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tables/table4.xml" ContentType="application/vnd.openxmlformats-officedocument.spreadsheetml.table+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d1daea4c3c14db5"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01" codeName="{AE6600E7-7A62-396C-DE95-9942FA9DD81E}"/>
  <workbookPr codeName="ThisWorkbook" autoCompressPictures="0"/>
  <mc:AlternateContent xmlns:mc="http://schemas.openxmlformats.org/markup-compatibility/2006">
    <mc:Choice Requires="x15">
      <x15ac:absPath xmlns:x15ac="http://schemas.microsoft.com/office/spreadsheetml/2010/11/ac" url="U:\Mark Dieckman\Project Engineer\MeasurLink Routine Upload\"/>
    </mc:Choice>
  </mc:AlternateContent>
  <xr:revisionPtr revIDLastSave="0" documentId="13_ncr:1_{04DEC840-876B-4608-86C2-5F9655D840E3}" xr6:coauthVersionLast="47" xr6:coauthVersionMax="47" xr10:uidLastSave="{00000000-0000-0000-0000-000000000000}"/>
  <bookViews>
    <workbookView xWindow="-25320" yWindow="-120" windowWidth="24270" windowHeight="15990" tabRatio="725" xr2:uid="{00000000-000D-0000-FFFF-FFFF00000000}"/>
  </bookViews>
  <sheets>
    <sheet name="START HERE" sheetId="21" r:id="rId1"/>
    <sheet name="Variables" sheetId="22" r:id="rId2"/>
    <sheet name="IEX-DATA" sheetId="23" r:id="rId3"/>
    <sheet name="View_CustomFields" sheetId="31" state="hidden" r:id="rId4"/>
    <sheet name="PartLib Table" sheetId="1" r:id="rId5"/>
    <sheet name="AQL" sheetId="27" state="hidden" r:id="rId6"/>
    <sheet name="PivotFeature" sheetId="25" state="hidden" r:id="rId7"/>
    <sheet name="InspMethods" sheetId="28" state="hidden" r:id="rId8"/>
    <sheet name="StandardComments" sheetId="29" state="hidden" r:id="rId9"/>
    <sheet name="Calc." sheetId="4" r:id="rId10"/>
    <sheet name="Data Validations" sheetId="30" state="hidden" r:id="rId11"/>
    <sheet name="Coat. Calc" sheetId="15" state="hidden" r:id="rId12"/>
    <sheet name="&quot;This&quot; not &quot;That&quot; Text Guide " sheetId="7" state="hidden" r:id="rId13"/>
    <sheet name="Part LIB Design Upload" sheetId="5" state="hidden" r:id="rId14"/>
    <sheet name="Part LIB Custom Field Upload" sheetId="6" state="hidden" r:id="rId15"/>
    <sheet name="MachineOps" sheetId="26" state="hidden" r:id="rId16"/>
    <sheet name="Custom Table to Upload" sheetId="12" state="hidden" r:id="rId17"/>
    <sheet name="Tool Axis Offset Syntax" sheetId="8" state="hidden" r:id="rId18"/>
    <sheet name="GDT-Lexicon" sheetId="24" state="hidden" r:id="rId19"/>
    <sheet name="Upload Table" sheetId="3" state="hidden" r:id="rId20"/>
  </sheets>
  <functionGroups builtInGroupCount="19"/>
  <externalReferences>
    <externalReference r:id="rId21"/>
    <externalReference r:id="rId22"/>
    <externalReference r:id="rId23"/>
    <externalReference r:id="rId24"/>
    <externalReference r:id="rId25"/>
    <externalReference r:id="rId26"/>
    <externalReference r:id="rId27"/>
  </externalReferences>
  <definedNames>
    <definedName name="_xlnm._FilterDatabase" localSheetId="10" hidden="1">'Data Validations'!$A$1:$H$1</definedName>
    <definedName name="_xlnm._FilterDatabase" localSheetId="4" hidden="1">'PartLib Table'!$A$3:$CR$3</definedName>
    <definedName name="AxisOffset" localSheetId="8">'[1]Data Validations'!$G$2:$G$14</definedName>
    <definedName name="AxisOffset">'Data Validations'!$G$2:$G$14</definedName>
    <definedName name="Description">[1]!Description</definedName>
    <definedName name="FeatureType" localSheetId="8">'[1]Data Validations'!$A$2:$A$3</definedName>
    <definedName name="FeatureType">'Data Validations'!$A$2:$A$3</definedName>
    <definedName name="Frequency" localSheetId="8">'[1]Data Validations'!$H$2:$H$15</definedName>
    <definedName name="Frequency">'Data Validations'!$H$2:$H$30</definedName>
    <definedName name="InspMethod" localSheetId="10">'Data Validations'!$E$2:$E$47</definedName>
    <definedName name="InspMethod" localSheetId="8">'[1]Data Validations'!$E$2:$E$47</definedName>
    <definedName name="InspMethod">[1]!InspMethod</definedName>
    <definedName name="IRCreators">[2]Sheet1!IRCreators</definedName>
    <definedName name="MachineHead" localSheetId="8">'[1]Data Validations'!$C$2:$C$5</definedName>
    <definedName name="MachineHead">'Data Validations'!$C$2:$C$5</definedName>
    <definedName name="MachOps">MachineOps!$A:$A</definedName>
    <definedName name="Methods">[3]!Tools</definedName>
    <definedName name="MethodsNew">[4]!Tools</definedName>
    <definedName name="Mfg">'[5]1st Article'!$H$18:$H$36,'[5]1st Article'!$H$47:$H$70,'[5]1st Article'!$H$81:$H$104,'[5]1st Article'!$H$115:$H$138,'[5]1st Article'!$H$149:$H$172,'[5]1st Article'!$H$183:$H$206</definedName>
    <definedName name="NA" localSheetId="5">#REF!,#REF!,#REF!,#REF!</definedName>
    <definedName name="NA">#REF!,#REF!,#REF!,#REF!</definedName>
    <definedName name="PackLabel">[5]PackLabel!$J$10:$J$13,[5]PackLabel!$J$16,[5]PackLabel!$U$10:$U$12</definedName>
    <definedName name="THTHTHTHT">[6]!Tools</definedName>
    <definedName name="Tools">[7]Tools!$A:$A</definedName>
    <definedName name="Z_F0DBE041_7F72_4DC6_B849_ADDFA5F25C5A_.wvu.FilterData" localSheetId="10" hidden="1">'Data Validations'!$H$1:$H$19</definedName>
    <definedName name="Z_F0DBE041_7F72_4DC6_B849_ADDFA5F25C5A_.wvu.FilterData" localSheetId="4" hidden="1">'PartLib Table'!$A$3:$Z$49</definedName>
  </definedNames>
  <calcPr calcId="191029"/>
  <customWorkbookViews>
    <customWorkbookView name="Thomas, John - Personal View" guid="{F0DBE041-7F72-4DC6-B849-ADDFA5F25C5A}" mergeInterval="0" personalView="1" maximized="1" xWindow="240" yWindow="-4" windowWidth="1688" windowHeight="1014"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4" i="1" l="1"/>
  <c r="J10" i="1"/>
  <c r="I10" i="1"/>
  <c r="H10" i="1"/>
  <c r="Q10" i="1" a="1"/>
  <c r="Q10" i="1" s="1"/>
  <c r="Q11" i="1" a="1"/>
  <c r="Q11" i="1" s="1"/>
  <c r="Q12" i="1" a="1"/>
  <c r="Q12" i="1" s="1"/>
  <c r="Q13" i="1" a="1"/>
  <c r="Q13" i="1" s="1"/>
  <c r="Q14" i="1" a="1"/>
  <c r="Q14" i="1" s="1"/>
  <c r="Q15" i="1" a="1"/>
  <c r="Q15" i="1" s="1"/>
  <c r="Q16" i="1" a="1"/>
  <c r="Q16" i="1" s="1"/>
  <c r="Q17" i="1" a="1"/>
  <c r="Q17" i="1" s="1"/>
  <c r="Q18" i="1" a="1"/>
  <c r="Q18" i="1" s="1"/>
  <c r="Q19" i="1" a="1"/>
  <c r="Q19" i="1" s="1"/>
  <c r="Q20" i="1" a="1"/>
  <c r="Q20" i="1" s="1"/>
  <c r="Q21" i="1" a="1"/>
  <c r="Q21" i="1" s="1"/>
  <c r="Q22" i="1" a="1"/>
  <c r="Q22" i="1" s="1"/>
  <c r="Q23" i="1" a="1"/>
  <c r="Q23" i="1" s="1"/>
  <c r="Q24" i="1" a="1"/>
  <c r="Q24" i="1" s="1"/>
  <c r="Q25" i="1" a="1"/>
  <c r="Q25" i="1" s="1"/>
  <c r="Q26" i="1" a="1"/>
  <c r="Q26" i="1" s="1"/>
  <c r="Q27" i="1" a="1"/>
  <c r="Q27" i="1" s="1"/>
  <c r="Q28" i="1" a="1"/>
  <c r="Q28" i="1" s="1"/>
  <c r="Q29" i="1" a="1"/>
  <c r="Q29" i="1" s="1"/>
  <c r="Q30" i="1" a="1"/>
  <c r="Q30" i="1" s="1"/>
  <c r="Q31" i="1" a="1"/>
  <c r="Q31" i="1" s="1"/>
  <c r="Q32" i="1" a="1"/>
  <c r="Q32" i="1" s="1"/>
  <c r="Q33" i="1" a="1"/>
  <c r="Q33" i="1" s="1"/>
  <c r="Q34" i="1" a="1"/>
  <c r="Q34" i="1" s="1"/>
  <c r="Q35" i="1" a="1"/>
  <c r="Q35" i="1" s="1"/>
  <c r="Q36" i="1" a="1"/>
  <c r="Q36" i="1" s="1"/>
  <c r="Q37" i="1" a="1"/>
  <c r="Q37" i="1" s="1"/>
  <c r="Q38" i="1" a="1"/>
  <c r="Q38" i="1" s="1"/>
  <c r="Q39" i="1" a="1"/>
  <c r="Q39" i="1" s="1"/>
  <c r="Q40" i="1" a="1"/>
  <c r="Q40" i="1" s="1"/>
  <c r="Q41" i="1" a="1"/>
  <c r="Q41" i="1" s="1"/>
  <c r="Q42" i="1" a="1"/>
  <c r="Q42" i="1" s="1"/>
  <c r="Q43" i="1" a="1"/>
  <c r="Q43" i="1" s="1"/>
  <c r="Q44" i="1" a="1"/>
  <c r="Q44" i="1" s="1"/>
  <c r="Q45" i="1" a="1"/>
  <c r="Q45" i="1" s="1"/>
  <c r="Q46" i="1" a="1"/>
  <c r="Q46" i="1" s="1"/>
  <c r="Q47" i="1" a="1"/>
  <c r="Q47" i="1" s="1"/>
  <c r="Q48" i="1" a="1"/>
  <c r="Q48" i="1" s="1"/>
  <c r="Q49" i="1" a="1"/>
  <c r="Q49" i="1" s="1"/>
  <c r="Q50" i="1" a="1"/>
  <c r="Q50" i="1" s="1"/>
  <c r="Q51" i="1" a="1"/>
  <c r="Q51" i="1" s="1"/>
  <c r="Q52" i="1" a="1"/>
  <c r="Q52" i="1" s="1"/>
  <c r="Q53" i="1" a="1"/>
  <c r="Q53" i="1" s="1"/>
  <c r="Q54" i="1" a="1"/>
  <c r="Q54" i="1" s="1"/>
  <c r="Q55" i="1" a="1"/>
  <c r="Q55" i="1" s="1"/>
  <c r="Q56" i="1" a="1"/>
  <c r="Q56" i="1" s="1"/>
  <c r="Q57" i="1" a="1"/>
  <c r="Q57" i="1" s="1"/>
  <c r="Q58" i="1" a="1"/>
  <c r="Q58" i="1" s="1"/>
  <c r="Q59" i="1" a="1"/>
  <c r="Q59" i="1" s="1"/>
  <c r="Q60" i="1" a="1"/>
  <c r="Q60" i="1" s="1"/>
  <c r="Q61" i="1" a="1"/>
  <c r="Q61" i="1" s="1"/>
  <c r="Q62" i="1" a="1"/>
  <c r="Q62" i="1" s="1"/>
  <c r="Q63" i="1" a="1"/>
  <c r="Q63" i="1" s="1"/>
  <c r="Q64" i="1" a="1"/>
  <c r="Q64" i="1" s="1"/>
  <c r="Q65" i="1" a="1"/>
  <c r="Q65" i="1" s="1"/>
  <c r="Q66" i="1" a="1"/>
  <c r="Q66" i="1" s="1"/>
  <c r="Q67" i="1" a="1"/>
  <c r="Q67" i="1" s="1"/>
  <c r="Q68" i="1" a="1"/>
  <c r="Q68" i="1" s="1"/>
  <c r="Q69" i="1" a="1"/>
  <c r="Q69" i="1" s="1"/>
  <c r="Q70" i="1" a="1"/>
  <c r="Q70" i="1" s="1"/>
  <c r="Q71" i="1" a="1"/>
  <c r="Q71" i="1" s="1"/>
  <c r="Q72" i="1" a="1"/>
  <c r="Q72" i="1" s="1"/>
  <c r="Q73" i="1" a="1"/>
  <c r="Q73" i="1" s="1"/>
  <c r="Q74" i="1" a="1"/>
  <c r="Q74" i="1" s="1"/>
  <c r="Q75" i="1" a="1"/>
  <c r="Q75" i="1" s="1"/>
  <c r="Q76" i="1" a="1"/>
  <c r="Q76" i="1" s="1"/>
  <c r="Q77" i="1" a="1"/>
  <c r="Q77" i="1" s="1"/>
  <c r="Q78" i="1" a="1"/>
  <c r="Q78" i="1" s="1"/>
  <c r="Q79" i="1" a="1"/>
  <c r="Q79" i="1" s="1"/>
  <c r="Q80" i="1" a="1"/>
  <c r="Q80" i="1" s="1"/>
  <c r="Q81" i="1" a="1"/>
  <c r="Q81" i="1" s="1"/>
  <c r="Q82" i="1" a="1"/>
  <c r="Q82" i="1" s="1"/>
  <c r="Q83" i="1" a="1"/>
  <c r="Q83" i="1" s="1"/>
  <c r="Q84" i="1" a="1"/>
  <c r="Q84" i="1" s="1"/>
  <c r="Q85" i="1" a="1"/>
  <c r="Q85" i="1" s="1"/>
  <c r="Q86" i="1" a="1"/>
  <c r="Q86" i="1" s="1"/>
  <c r="Q87" i="1" a="1"/>
  <c r="Q87" i="1" s="1"/>
  <c r="Q88" i="1" a="1"/>
  <c r="Q88" i="1" s="1"/>
  <c r="Q89" i="1" a="1"/>
  <c r="Q89" i="1" s="1"/>
  <c r="Q90" i="1" a="1"/>
  <c r="Q90" i="1" s="1"/>
  <c r="Q91" i="1" a="1"/>
  <c r="Q91" i="1" s="1"/>
  <c r="Q92" i="1" a="1"/>
  <c r="Q92" i="1" s="1"/>
  <c r="Q93" i="1" a="1"/>
  <c r="Q93" i="1" s="1"/>
  <c r="Q94" i="1" a="1"/>
  <c r="Q94" i="1" s="1"/>
  <c r="Q95" i="1" a="1"/>
  <c r="Q95" i="1" s="1"/>
  <c r="Q96" i="1" a="1"/>
  <c r="Q96" i="1" s="1"/>
  <c r="Q97" i="1" a="1"/>
  <c r="Q97" i="1" s="1"/>
  <c r="Q98" i="1" a="1"/>
  <c r="Q98" i="1" s="1"/>
  <c r="Q99" i="1" a="1"/>
  <c r="Q99" i="1" s="1"/>
  <c r="Q100" i="1" a="1"/>
  <c r="Q100" i="1" s="1"/>
  <c r="Q101" i="1" a="1"/>
  <c r="Q101" i="1" s="1"/>
  <c r="Q102" i="1" a="1"/>
  <c r="Q102" i="1" s="1"/>
  <c r="Q103" i="1" a="1"/>
  <c r="Q103" i="1" s="1"/>
  <c r="Q104" i="1" a="1"/>
  <c r="Q104" i="1" s="1"/>
  <c r="Q105" i="1" a="1"/>
  <c r="Q105" i="1" s="1"/>
  <c r="Q106" i="1" a="1"/>
  <c r="Q106" i="1" s="1"/>
  <c r="Q107" i="1" a="1"/>
  <c r="Q107" i="1" s="1"/>
  <c r="Q108" i="1" a="1"/>
  <c r="Q108" i="1" s="1"/>
  <c r="Q109" i="1" a="1"/>
  <c r="Q109" i="1" s="1"/>
  <c r="Q110" i="1" a="1"/>
  <c r="Q110" i="1" s="1"/>
  <c r="Q111" i="1" a="1"/>
  <c r="Q111" i="1" s="1"/>
  <c r="Q112" i="1" a="1"/>
  <c r="Q112" i="1" s="1"/>
  <c r="Q113" i="1" a="1"/>
  <c r="Q113" i="1" s="1"/>
  <c r="Q114" i="1" a="1"/>
  <c r="Q114" i="1" s="1"/>
  <c r="Q115" i="1" a="1"/>
  <c r="Q115" i="1" s="1"/>
  <c r="Q116" i="1" a="1"/>
  <c r="Q116" i="1" s="1"/>
  <c r="Q117" i="1" a="1"/>
  <c r="Q117" i="1" s="1"/>
  <c r="Q118" i="1" a="1"/>
  <c r="Q118" i="1" s="1"/>
  <c r="Q119" i="1" a="1"/>
  <c r="Q119" i="1" s="1"/>
  <c r="Q120" i="1" a="1"/>
  <c r="Q120" i="1" s="1"/>
  <c r="Q121" i="1" a="1"/>
  <c r="Q121" i="1" s="1"/>
  <c r="Q122" i="1" a="1"/>
  <c r="Q122" i="1" s="1"/>
  <c r="Q123" i="1" a="1"/>
  <c r="Q123" i="1" s="1"/>
  <c r="Q124" i="1" a="1"/>
  <c r="Q124" i="1" s="1"/>
  <c r="Q125" i="1" a="1"/>
  <c r="Q125" i="1" s="1"/>
  <c r="Q126" i="1" a="1"/>
  <c r="Q126" i="1" s="1"/>
  <c r="Q127" i="1" a="1"/>
  <c r="Q127" i="1" s="1"/>
  <c r="Q128" i="1" a="1"/>
  <c r="Q128" i="1" s="1"/>
  <c r="Q129" i="1" a="1"/>
  <c r="Q129" i="1" s="1"/>
  <c r="Q130" i="1" a="1"/>
  <c r="Q130" i="1" s="1"/>
  <c r="Q131" i="1" a="1"/>
  <c r="Q131" i="1" s="1"/>
  <c r="Q132" i="1" a="1"/>
  <c r="Q132" i="1" s="1"/>
  <c r="Q133" i="1" a="1"/>
  <c r="Q133" i="1" s="1"/>
  <c r="Q134" i="1" a="1"/>
  <c r="Q134" i="1" s="1"/>
  <c r="Q135" i="1" a="1"/>
  <c r="Q135" i="1" s="1"/>
  <c r="Q136" i="1" a="1"/>
  <c r="Q136" i="1" s="1"/>
  <c r="Q137" i="1" a="1"/>
  <c r="Q137" i="1" s="1"/>
  <c r="Q138" i="1" a="1"/>
  <c r="Q138" i="1" s="1"/>
  <c r="Q139" i="1" a="1"/>
  <c r="Q139" i="1" s="1"/>
  <c r="Q140" i="1" a="1"/>
  <c r="Q140" i="1" s="1"/>
  <c r="Q141" i="1" a="1"/>
  <c r="Q141" i="1" s="1"/>
  <c r="Q142" i="1" a="1"/>
  <c r="Q142" i="1" s="1"/>
  <c r="Q143" i="1" a="1"/>
  <c r="Q143" i="1" s="1"/>
  <c r="Q144" i="1" a="1"/>
  <c r="Q144" i="1" s="1"/>
  <c r="Q145" i="1" a="1"/>
  <c r="Q145" i="1" s="1"/>
  <c r="Q146" i="1" a="1"/>
  <c r="Q146" i="1" s="1"/>
  <c r="Q147" i="1" a="1"/>
  <c r="Q147" i="1" s="1"/>
  <c r="Q148" i="1" a="1"/>
  <c r="Q148" i="1" s="1"/>
  <c r="Q149" i="1" a="1"/>
  <c r="Q149" i="1" s="1"/>
  <c r="Q150" i="1" a="1"/>
  <c r="Q150" i="1" s="1"/>
  <c r="Q151" i="1" a="1"/>
  <c r="Q151" i="1" s="1"/>
  <c r="Q152" i="1" a="1"/>
  <c r="Q152" i="1" s="1"/>
  <c r="Q153" i="1" a="1"/>
  <c r="Q153" i="1" s="1"/>
  <c r="Q154" i="1" a="1"/>
  <c r="Q154" i="1" s="1"/>
  <c r="Q155" i="1" a="1"/>
  <c r="Q155" i="1" s="1"/>
  <c r="Q156" i="1" a="1"/>
  <c r="Q156" i="1" s="1"/>
  <c r="Q157" i="1" a="1"/>
  <c r="Q157" i="1" s="1"/>
  <c r="Q158" i="1" a="1"/>
  <c r="Q158" i="1" s="1"/>
  <c r="Q159" i="1" a="1"/>
  <c r="Q159" i="1" s="1"/>
  <c r="Q160" i="1" a="1"/>
  <c r="Q160" i="1" s="1"/>
  <c r="Q161" i="1" a="1"/>
  <c r="Q161" i="1" s="1"/>
  <c r="Q162" i="1" a="1"/>
  <c r="Q162" i="1" s="1"/>
  <c r="Q163" i="1" a="1"/>
  <c r="Q163" i="1" s="1"/>
  <c r="Q164" i="1" a="1"/>
  <c r="Q164" i="1" s="1"/>
  <c r="Q165" i="1" a="1"/>
  <c r="Q165" i="1" s="1"/>
  <c r="Q166" i="1" a="1"/>
  <c r="Q166" i="1" s="1"/>
  <c r="Q167" i="1" a="1"/>
  <c r="Q167" i="1" s="1"/>
  <c r="Q168" i="1" a="1"/>
  <c r="Q168" i="1" s="1"/>
  <c r="Q169" i="1" a="1"/>
  <c r="Q169" i="1" s="1"/>
  <c r="Q170" i="1" a="1"/>
  <c r="Q170" i="1" s="1"/>
  <c r="Q171" i="1" a="1"/>
  <c r="Q171" i="1" s="1"/>
  <c r="Q172" i="1" a="1"/>
  <c r="Q172" i="1" s="1"/>
  <c r="Q173" i="1" a="1"/>
  <c r="Q173" i="1" s="1"/>
  <c r="Q174" i="1" a="1"/>
  <c r="Q174" i="1" s="1"/>
  <c r="Q175" i="1" a="1"/>
  <c r="Q175" i="1" s="1"/>
  <c r="Q176" i="1" a="1"/>
  <c r="Q176" i="1" s="1"/>
  <c r="Q177" i="1" a="1"/>
  <c r="Q177" i="1" s="1"/>
  <c r="Q178" i="1" a="1"/>
  <c r="Q178" i="1" s="1"/>
  <c r="Q179" i="1" a="1"/>
  <c r="Q179" i="1" s="1"/>
  <c r="Q180" i="1" a="1"/>
  <c r="Q180" i="1" s="1"/>
  <c r="Q181" i="1" a="1"/>
  <c r="Q181" i="1" s="1"/>
  <c r="Q182" i="1" a="1"/>
  <c r="Q182" i="1" s="1"/>
  <c r="Q183" i="1" a="1"/>
  <c r="Q183" i="1" s="1"/>
  <c r="Q184" i="1" a="1"/>
  <c r="Q184" i="1" s="1"/>
  <c r="Q185" i="1" a="1"/>
  <c r="Q185" i="1" s="1"/>
  <c r="Q186" i="1" a="1"/>
  <c r="Q186" i="1" s="1"/>
  <c r="Q187" i="1" a="1"/>
  <c r="Q187" i="1" s="1"/>
  <c r="Q188" i="1" a="1"/>
  <c r="Q188" i="1" s="1"/>
  <c r="Q189" i="1" a="1"/>
  <c r="Q189" i="1" s="1"/>
  <c r="Q190" i="1" a="1"/>
  <c r="Q190" i="1" s="1"/>
  <c r="Q191" i="1" a="1"/>
  <c r="Q191" i="1" s="1"/>
  <c r="Q192" i="1" a="1"/>
  <c r="Q192" i="1" s="1"/>
  <c r="Q193" i="1" a="1"/>
  <c r="Q193" i="1" s="1"/>
  <c r="Q194" i="1" a="1"/>
  <c r="Q194" i="1" s="1"/>
  <c r="Q195" i="1" a="1"/>
  <c r="Q195" i="1" s="1"/>
  <c r="Q196" i="1" a="1"/>
  <c r="Q196" i="1" s="1"/>
  <c r="Q197" i="1" a="1"/>
  <c r="Q197" i="1" s="1"/>
  <c r="Q198" i="1" a="1"/>
  <c r="Q198" i="1" s="1"/>
  <c r="Q199" i="1" a="1"/>
  <c r="Q199" i="1" s="1"/>
  <c r="Q200" i="1" a="1"/>
  <c r="Q200" i="1" s="1"/>
  <c r="Q201" i="1" a="1"/>
  <c r="Q201" i="1" s="1"/>
  <c r="Q202" i="1" a="1"/>
  <c r="Q202" i="1" s="1"/>
  <c r="Q203" i="1" a="1"/>
  <c r="Q203" i="1" s="1"/>
  <c r="Q204" i="1" a="1"/>
  <c r="Q204" i="1" s="1"/>
  <c r="Q205" i="1" a="1"/>
  <c r="Q205" i="1" s="1"/>
  <c r="Q206" i="1" a="1"/>
  <c r="Q206" i="1" s="1"/>
  <c r="Q207" i="1" a="1"/>
  <c r="Q207" i="1" s="1"/>
  <c r="Q208" i="1" a="1"/>
  <c r="Q208" i="1" s="1"/>
  <c r="Q209" i="1" a="1"/>
  <c r="Q209" i="1" s="1"/>
  <c r="Q210" i="1" a="1"/>
  <c r="Q210" i="1" s="1"/>
  <c r="Q211" i="1" a="1"/>
  <c r="Q211" i="1" s="1"/>
  <c r="Q212" i="1" a="1"/>
  <c r="Q212" i="1" s="1"/>
  <c r="Q213" i="1" a="1"/>
  <c r="Q213" i="1" s="1"/>
  <c r="Q214" i="1" a="1"/>
  <c r="Q214" i="1" s="1"/>
  <c r="Q215" i="1" a="1"/>
  <c r="Q215" i="1" s="1"/>
  <c r="Q216" i="1" a="1"/>
  <c r="Q216" i="1" s="1"/>
  <c r="Q217" i="1" a="1"/>
  <c r="Q217" i="1" s="1"/>
  <c r="Q218" i="1" a="1"/>
  <c r="Q218" i="1" s="1"/>
  <c r="Q219" i="1" a="1"/>
  <c r="Q219" i="1" s="1"/>
  <c r="Q220" i="1" a="1"/>
  <c r="Q220" i="1" s="1"/>
  <c r="Q221" i="1" a="1"/>
  <c r="Q221" i="1" s="1"/>
  <c r="Q222" i="1" a="1"/>
  <c r="Q222" i="1" s="1"/>
  <c r="Q223" i="1" a="1"/>
  <c r="Q223" i="1" s="1"/>
  <c r="Q224" i="1" a="1"/>
  <c r="Q224" i="1" s="1"/>
  <c r="Q225" i="1" a="1"/>
  <c r="Q225" i="1" s="1"/>
  <c r="Q226" i="1" a="1"/>
  <c r="Q226" i="1" s="1"/>
  <c r="Q227" i="1" a="1"/>
  <c r="Q227" i="1" s="1"/>
  <c r="Q228" i="1" a="1"/>
  <c r="Q228" i="1" s="1"/>
  <c r="Q229" i="1" a="1"/>
  <c r="Q229" i="1" s="1"/>
  <c r="Q230" i="1" a="1"/>
  <c r="Q230" i="1" s="1"/>
  <c r="Q231" i="1" a="1"/>
  <c r="Q231" i="1" s="1"/>
  <c r="Q232" i="1" a="1"/>
  <c r="Q232" i="1" s="1"/>
  <c r="Q233" i="1" a="1"/>
  <c r="Q233" i="1" s="1"/>
  <c r="Q234" i="1" a="1"/>
  <c r="Q234" i="1" s="1"/>
  <c r="Q235" i="1" a="1"/>
  <c r="Q235" i="1" s="1"/>
  <c r="Q236" i="1" a="1"/>
  <c r="Q236" i="1" s="1"/>
  <c r="Q237" i="1" a="1"/>
  <c r="Q237" i="1" s="1"/>
  <c r="Q238" i="1" a="1"/>
  <c r="Q238" i="1" s="1"/>
  <c r="Q239" i="1" a="1"/>
  <c r="Q239" i="1" s="1"/>
  <c r="Q240" i="1" a="1"/>
  <c r="Q240" i="1" s="1"/>
  <c r="Q241" i="1" a="1"/>
  <c r="Q241" i="1" s="1"/>
  <c r="Q242" i="1" a="1"/>
  <c r="Q242" i="1" s="1"/>
  <c r="Q243" i="1" a="1"/>
  <c r="Q243" i="1" s="1"/>
  <c r="Q244" i="1" a="1"/>
  <c r="Q244" i="1" s="1"/>
  <c r="Q245" i="1" a="1"/>
  <c r="Q245" i="1" s="1"/>
  <c r="Q246" i="1" a="1"/>
  <c r="Q246" i="1" s="1"/>
  <c r="Q247" i="1" a="1"/>
  <c r="Q247" i="1" s="1"/>
  <c r="Q248" i="1" a="1"/>
  <c r="Q248" i="1" s="1"/>
  <c r="Q249" i="1" a="1"/>
  <c r="Q249" i="1" s="1"/>
  <c r="Q250" i="1" a="1"/>
  <c r="Q250" i="1" s="1"/>
  <c r="Q251" i="1" a="1"/>
  <c r="Q251" i="1" s="1"/>
  <c r="Q252" i="1" a="1"/>
  <c r="Q252" i="1" s="1"/>
  <c r="Q253" i="1" a="1"/>
  <c r="Q253" i="1" s="1"/>
  <c r="Q254" i="1" a="1"/>
  <c r="Q254" i="1" s="1"/>
  <c r="Q255" i="1" a="1"/>
  <c r="Q255" i="1" s="1"/>
  <c r="Q256" i="1" a="1"/>
  <c r="Q256" i="1" s="1"/>
  <c r="Q257" i="1" a="1"/>
  <c r="Q257" i="1" s="1"/>
  <c r="Q258" i="1" a="1"/>
  <c r="Q258" i="1" s="1"/>
  <c r="Q259" i="1" a="1"/>
  <c r="Q259" i="1" s="1"/>
  <c r="Q260" i="1" a="1"/>
  <c r="Q260" i="1" s="1"/>
  <c r="Q261" i="1" a="1"/>
  <c r="Q261" i="1" s="1"/>
  <c r="Q262" i="1" a="1"/>
  <c r="Q262" i="1" s="1"/>
  <c r="Q263" i="1" a="1"/>
  <c r="Q263" i="1" s="1"/>
  <c r="Q264" i="1" a="1"/>
  <c r="Q264" i="1" s="1"/>
  <c r="Q265" i="1" a="1"/>
  <c r="Q265" i="1" s="1"/>
  <c r="Q266" i="1" a="1"/>
  <c r="Q266" i="1" s="1"/>
  <c r="Q267" i="1" a="1"/>
  <c r="Q267" i="1" s="1"/>
  <c r="Q268" i="1" a="1"/>
  <c r="Q268" i="1" s="1"/>
  <c r="Q269" i="1" a="1"/>
  <c r="Q269" i="1" s="1"/>
  <c r="Q270" i="1" a="1"/>
  <c r="Q270" i="1" s="1"/>
  <c r="Q271" i="1" a="1"/>
  <c r="Q271" i="1" s="1"/>
  <c r="Q272" i="1" a="1"/>
  <c r="Q272" i="1" s="1"/>
  <c r="Q273" i="1" a="1"/>
  <c r="Q273" i="1" s="1"/>
  <c r="Q274" i="1" a="1"/>
  <c r="Q274" i="1" s="1"/>
  <c r="Q275" i="1" a="1"/>
  <c r="Q275" i="1" s="1"/>
  <c r="Q276" i="1" a="1"/>
  <c r="Q276" i="1" s="1"/>
  <c r="Q277" i="1" a="1"/>
  <c r="Q277" i="1" s="1"/>
  <c r="Q278" i="1" a="1"/>
  <c r="Q278" i="1" s="1"/>
  <c r="Q279" i="1" a="1"/>
  <c r="Q279" i="1" s="1"/>
  <c r="Q280" i="1" a="1"/>
  <c r="Q280" i="1" s="1"/>
  <c r="Q281" i="1" a="1"/>
  <c r="Q281" i="1" s="1"/>
  <c r="Q282" i="1" a="1"/>
  <c r="Q282" i="1" s="1"/>
  <c r="Q283" i="1" a="1"/>
  <c r="Q283" i="1" s="1"/>
  <c r="Q284" i="1" a="1"/>
  <c r="Q284" i="1" s="1"/>
  <c r="Q285" i="1" a="1"/>
  <c r="Q285" i="1" s="1"/>
  <c r="Q286" i="1" a="1"/>
  <c r="Q286" i="1" s="1"/>
  <c r="Q287" i="1" a="1"/>
  <c r="Q287" i="1" s="1"/>
  <c r="Q288" i="1" a="1"/>
  <c r="Q288" i="1" s="1"/>
  <c r="Q289" i="1" a="1"/>
  <c r="Q289" i="1" s="1"/>
  <c r="Q290" i="1" a="1"/>
  <c r="Q290" i="1" s="1"/>
  <c r="Q291" i="1" a="1"/>
  <c r="Q291" i="1" s="1"/>
  <c r="Q292" i="1" a="1"/>
  <c r="Q292" i="1" s="1"/>
  <c r="Q293" i="1" a="1"/>
  <c r="Q293" i="1" s="1"/>
  <c r="Q294" i="1" a="1"/>
  <c r="Q294" i="1" s="1"/>
  <c r="Q295" i="1" a="1"/>
  <c r="Q295" i="1" s="1"/>
  <c r="Q296" i="1" a="1"/>
  <c r="Q296" i="1" s="1"/>
  <c r="Q297" i="1" a="1"/>
  <c r="Q297" i="1" s="1"/>
  <c r="Q298" i="1" a="1"/>
  <c r="Q298" i="1" s="1"/>
  <c r="Q299" i="1" a="1"/>
  <c r="Q299" i="1" s="1"/>
  <c r="Q300" i="1" a="1"/>
  <c r="Q300" i="1" s="1"/>
  <c r="Q301" i="1" a="1"/>
  <c r="Q301" i="1" s="1"/>
  <c r="Q302" i="1" a="1"/>
  <c r="Q302" i="1" s="1"/>
  <c r="Q303" i="1" a="1"/>
  <c r="Q303" i="1" s="1"/>
  <c r="Q304" i="1" a="1"/>
  <c r="Q304" i="1" s="1"/>
  <c r="Q305" i="1" a="1"/>
  <c r="Q305" i="1" s="1"/>
  <c r="Q306" i="1" a="1"/>
  <c r="Q306" i="1" s="1"/>
  <c r="Q307" i="1" a="1"/>
  <c r="Q307" i="1" s="1"/>
  <c r="Q308" i="1" a="1"/>
  <c r="Q308" i="1" s="1"/>
  <c r="Q309" i="1" a="1"/>
  <c r="Q309" i="1" s="1"/>
  <c r="Q310" i="1" a="1"/>
  <c r="Q310" i="1" s="1"/>
  <c r="Q311" i="1" a="1"/>
  <c r="Q311" i="1" s="1"/>
  <c r="Q312" i="1" a="1"/>
  <c r="Q312" i="1" s="1"/>
  <c r="Q313" i="1" a="1"/>
  <c r="Q313" i="1" s="1"/>
  <c r="Q314" i="1" a="1"/>
  <c r="Q314" i="1" s="1"/>
  <c r="Q315" i="1" a="1"/>
  <c r="Q315" i="1" s="1"/>
  <c r="Q316" i="1" a="1"/>
  <c r="Q316" i="1" s="1"/>
  <c r="Q317" i="1" a="1"/>
  <c r="Q317" i="1" s="1"/>
  <c r="Q318" i="1" a="1"/>
  <c r="Q318" i="1" s="1"/>
  <c r="Q319" i="1" a="1"/>
  <c r="Q319" i="1" s="1"/>
  <c r="Q320" i="1" a="1"/>
  <c r="Q320" i="1" s="1"/>
  <c r="Q321" i="1" a="1"/>
  <c r="Q321" i="1" s="1"/>
  <c r="Q322" i="1" a="1"/>
  <c r="Q322" i="1" s="1"/>
  <c r="Q323" i="1" a="1"/>
  <c r="Q323" i="1" s="1"/>
  <c r="Q324" i="1" a="1"/>
  <c r="Q324" i="1" s="1"/>
  <c r="Q325" i="1" a="1"/>
  <c r="Q325" i="1" s="1"/>
  <c r="Q326" i="1" a="1"/>
  <c r="Q326" i="1" s="1"/>
  <c r="Q327" i="1" a="1"/>
  <c r="Q327" i="1" s="1"/>
  <c r="Q328" i="1" a="1"/>
  <c r="Q328" i="1" s="1"/>
  <c r="Q329" i="1" a="1"/>
  <c r="Q329" i="1" s="1"/>
  <c r="Q330" i="1" a="1"/>
  <c r="Q330" i="1" s="1"/>
  <c r="Q331" i="1" a="1"/>
  <c r="Q331" i="1" s="1"/>
  <c r="Q332" i="1" a="1"/>
  <c r="Q332" i="1" s="1"/>
  <c r="Q333" i="1" a="1"/>
  <c r="Q333" i="1" s="1"/>
  <c r="Q334" i="1" a="1"/>
  <c r="Q334" i="1" s="1"/>
  <c r="Q335" i="1" a="1"/>
  <c r="Q335" i="1" s="1"/>
  <c r="Q336" i="1" a="1"/>
  <c r="Q336" i="1" s="1"/>
  <c r="Q337" i="1" a="1"/>
  <c r="Q337" i="1" s="1"/>
  <c r="Q338" i="1" a="1"/>
  <c r="Q338" i="1" s="1"/>
  <c r="Q339" i="1" a="1"/>
  <c r="Q339" i="1" s="1"/>
  <c r="Q340" i="1" a="1"/>
  <c r="Q340" i="1" s="1"/>
  <c r="Q341" i="1" a="1"/>
  <c r="Q341" i="1" s="1"/>
  <c r="Q342" i="1" a="1"/>
  <c r="Q342" i="1" s="1"/>
  <c r="Q343" i="1" a="1"/>
  <c r="Q343" i="1" s="1"/>
  <c r="Q344" i="1" a="1"/>
  <c r="Q344" i="1" s="1"/>
  <c r="Q345" i="1" a="1"/>
  <c r="Q345" i="1" s="1"/>
  <c r="Q346" i="1" a="1"/>
  <c r="Q346" i="1" s="1"/>
  <c r="Q347" i="1" a="1"/>
  <c r="Q347" i="1" s="1"/>
  <c r="Q348" i="1" a="1"/>
  <c r="Q348" i="1" s="1"/>
  <c r="Q349" i="1" a="1"/>
  <c r="Q349" i="1" s="1"/>
  <c r="Q350" i="1" a="1"/>
  <c r="Q350" i="1" s="1"/>
  <c r="Q351" i="1" a="1"/>
  <c r="Q351" i="1" s="1"/>
  <c r="Q352" i="1" a="1"/>
  <c r="Q352" i="1" s="1"/>
  <c r="Q353" i="1" a="1"/>
  <c r="Q353" i="1" s="1"/>
  <c r="Q354" i="1" a="1"/>
  <c r="Q354" i="1" s="1"/>
  <c r="Q355" i="1" a="1"/>
  <c r="Q355" i="1" s="1"/>
  <c r="Q356" i="1" a="1"/>
  <c r="Q356" i="1" s="1"/>
  <c r="Q357" i="1" a="1"/>
  <c r="Q357" i="1" s="1"/>
  <c r="Q358" i="1" a="1"/>
  <c r="Q358" i="1" s="1"/>
  <c r="Q359" i="1" a="1"/>
  <c r="Q359" i="1" s="1"/>
  <c r="Q360" i="1" a="1"/>
  <c r="Q360" i="1" s="1"/>
  <c r="Q361" i="1" a="1"/>
  <c r="Q361" i="1" s="1"/>
  <c r="Q362" i="1" a="1"/>
  <c r="Q362" i="1" s="1"/>
  <c r="Q363" i="1" a="1"/>
  <c r="Q363" i="1" s="1"/>
  <c r="Q364" i="1" a="1"/>
  <c r="Q364" i="1" s="1"/>
  <c r="Q365" i="1" a="1"/>
  <c r="Q365" i="1" s="1"/>
  <c r="Q366" i="1" a="1"/>
  <c r="Q366" i="1" s="1"/>
  <c r="Q367" i="1" a="1"/>
  <c r="Q367" i="1" s="1"/>
  <c r="Q368" i="1" a="1"/>
  <c r="Q368" i="1" s="1"/>
  <c r="Q369" i="1" a="1"/>
  <c r="Q369" i="1" s="1"/>
  <c r="Q370" i="1" a="1"/>
  <c r="Q370" i="1" s="1"/>
  <c r="Q371" i="1" a="1"/>
  <c r="Q371" i="1" s="1"/>
  <c r="Q372" i="1" a="1"/>
  <c r="Q372" i="1" s="1"/>
  <c r="Q373" i="1" a="1"/>
  <c r="Q373" i="1" s="1"/>
  <c r="Q374" i="1" a="1"/>
  <c r="Q374" i="1" s="1"/>
  <c r="Q375" i="1" a="1"/>
  <c r="Q375" i="1" s="1"/>
  <c r="Q376" i="1" a="1"/>
  <c r="Q376" i="1" s="1"/>
  <c r="Q377" i="1" a="1"/>
  <c r="Q377" i="1" s="1"/>
  <c r="Q378" i="1" a="1"/>
  <c r="Q378" i="1" s="1"/>
  <c r="Q379" i="1" a="1"/>
  <c r="Q379" i="1" s="1"/>
  <c r="Q380" i="1" a="1"/>
  <c r="Q380" i="1" s="1"/>
  <c r="Q381" i="1" a="1"/>
  <c r="Q381" i="1" s="1"/>
  <c r="Q382" i="1" a="1"/>
  <c r="Q382" i="1" s="1"/>
  <c r="Q383" i="1" a="1"/>
  <c r="Q383" i="1" s="1"/>
  <c r="Q384" i="1" a="1"/>
  <c r="Q384" i="1" s="1"/>
  <c r="Q385" i="1" a="1"/>
  <c r="Q385" i="1" s="1"/>
  <c r="Q386" i="1" a="1"/>
  <c r="Q386" i="1" s="1"/>
  <c r="Q387" i="1" a="1"/>
  <c r="Q387" i="1" s="1"/>
  <c r="Q388" i="1" a="1"/>
  <c r="Q388" i="1" s="1"/>
  <c r="Q389" i="1" a="1"/>
  <c r="Q389" i="1" s="1"/>
  <c r="Q390" i="1" a="1"/>
  <c r="Q390" i="1" s="1"/>
  <c r="Q391" i="1" a="1"/>
  <c r="Q391" i="1" s="1"/>
  <c r="Q392" i="1" a="1"/>
  <c r="Q392" i="1" s="1"/>
  <c r="Q393" i="1" a="1"/>
  <c r="Q393" i="1" s="1"/>
  <c r="Q394" i="1" a="1"/>
  <c r="Q394" i="1" s="1"/>
  <c r="Q395" i="1" a="1"/>
  <c r="Q395" i="1" s="1"/>
  <c r="Q396" i="1" a="1"/>
  <c r="Q396" i="1" s="1"/>
  <c r="Q397" i="1" a="1"/>
  <c r="Q397" i="1" s="1"/>
  <c r="Q398" i="1" a="1"/>
  <c r="Q398" i="1" s="1"/>
  <c r="Q399" i="1" a="1"/>
  <c r="Q399" i="1" s="1"/>
  <c r="Q400" i="1" a="1"/>
  <c r="Q400" i="1" s="1"/>
  <c r="Q401" i="1" a="1"/>
  <c r="Q401" i="1" s="1"/>
  <c r="Q402" i="1" a="1"/>
  <c r="Q402" i="1" s="1"/>
  <c r="Q403" i="1" a="1"/>
  <c r="Q403" i="1" s="1"/>
  <c r="Q404" i="1" a="1"/>
  <c r="Q404" i="1" s="1"/>
  <c r="Q405" i="1" a="1"/>
  <c r="Q405" i="1" s="1"/>
  <c r="Q406" i="1" a="1"/>
  <c r="Q406" i="1" s="1"/>
  <c r="Q407" i="1" a="1"/>
  <c r="Q407" i="1" s="1"/>
  <c r="Q408" i="1" a="1"/>
  <c r="Q408" i="1" s="1"/>
  <c r="Q409" i="1" a="1"/>
  <c r="Q409" i="1" s="1"/>
  <c r="Q410" i="1" a="1"/>
  <c r="Q410" i="1" s="1"/>
  <c r="Q411" i="1" a="1"/>
  <c r="Q411" i="1" s="1"/>
  <c r="Q412" i="1" a="1"/>
  <c r="Q412" i="1" s="1"/>
  <c r="Q413" i="1" a="1"/>
  <c r="Q413" i="1" s="1"/>
  <c r="Q414" i="1" a="1"/>
  <c r="Q414" i="1" s="1"/>
  <c r="Q415" i="1" a="1"/>
  <c r="Q415" i="1" s="1"/>
  <c r="Q416" i="1" a="1"/>
  <c r="Q416" i="1" s="1"/>
  <c r="Q417" i="1" a="1"/>
  <c r="Q417" i="1" s="1"/>
  <c r="Q418" i="1" a="1"/>
  <c r="Q418" i="1" s="1"/>
  <c r="Q419" i="1" a="1"/>
  <c r="Q419" i="1" s="1"/>
  <c r="Q420" i="1" a="1"/>
  <c r="Q420" i="1" s="1"/>
  <c r="Q421" i="1" a="1"/>
  <c r="Q421" i="1" s="1"/>
  <c r="Q422" i="1" a="1"/>
  <c r="Q422" i="1" s="1"/>
  <c r="Q423" i="1" a="1"/>
  <c r="Q423" i="1" s="1"/>
  <c r="Q424" i="1" a="1"/>
  <c r="Q424" i="1" s="1"/>
  <c r="Q425" i="1" a="1"/>
  <c r="Q425" i="1" s="1"/>
  <c r="Q426" i="1" a="1"/>
  <c r="Q426" i="1" s="1"/>
  <c r="Q427" i="1" a="1"/>
  <c r="Q427" i="1" s="1"/>
  <c r="Q428" i="1" a="1"/>
  <c r="Q428" i="1" s="1"/>
  <c r="Q429" i="1" a="1"/>
  <c r="Q429" i="1" s="1"/>
  <c r="Q430" i="1" a="1"/>
  <c r="Q430" i="1" s="1"/>
  <c r="Q431" i="1" a="1"/>
  <c r="Q431" i="1" s="1"/>
  <c r="Q432" i="1" a="1"/>
  <c r="Q432" i="1" s="1"/>
  <c r="Q433" i="1" a="1"/>
  <c r="Q433" i="1" s="1"/>
  <c r="Q434" i="1" a="1"/>
  <c r="Q434" i="1" s="1"/>
  <c r="Q435" i="1" a="1"/>
  <c r="Q435" i="1" s="1"/>
  <c r="Q436" i="1" a="1"/>
  <c r="Q436" i="1" s="1"/>
  <c r="Q437" i="1" a="1"/>
  <c r="Q437" i="1" s="1"/>
  <c r="Q438" i="1" a="1"/>
  <c r="Q438" i="1" s="1"/>
  <c r="Q439" i="1" a="1"/>
  <c r="Q439" i="1" s="1"/>
  <c r="Q440" i="1" a="1"/>
  <c r="Q440" i="1" s="1"/>
  <c r="Q441" i="1" a="1"/>
  <c r="Q441" i="1" s="1"/>
  <c r="Q442" i="1" a="1"/>
  <c r="Q442" i="1" s="1"/>
  <c r="Q443" i="1" a="1"/>
  <c r="Q443" i="1" s="1"/>
  <c r="Q444" i="1" a="1"/>
  <c r="Q444" i="1" s="1"/>
  <c r="Q445" i="1" a="1"/>
  <c r="Q445" i="1" s="1"/>
  <c r="Q446" i="1" a="1"/>
  <c r="Q446" i="1" s="1"/>
  <c r="Q447" i="1" a="1"/>
  <c r="Q447" i="1" s="1"/>
  <c r="Q448" i="1" a="1"/>
  <c r="Q448" i="1" s="1"/>
  <c r="Q449" i="1" a="1"/>
  <c r="Q449" i="1" s="1"/>
  <c r="Q450" i="1" a="1"/>
  <c r="Q450" i="1" s="1"/>
  <c r="Q451" i="1" a="1"/>
  <c r="Q451" i="1" s="1"/>
  <c r="Q452" i="1" a="1"/>
  <c r="Q452" i="1" s="1"/>
  <c r="Q453" i="1" a="1"/>
  <c r="Q453" i="1" s="1"/>
  <c r="Q454" i="1" a="1"/>
  <c r="Q454" i="1" s="1"/>
  <c r="Q455" i="1" a="1"/>
  <c r="Q455" i="1" s="1"/>
  <c r="Q456" i="1" a="1"/>
  <c r="Q456" i="1" s="1"/>
  <c r="Q457" i="1" a="1"/>
  <c r="Q457" i="1" s="1"/>
  <c r="Q458" i="1" a="1"/>
  <c r="Q458" i="1" s="1"/>
  <c r="Q459" i="1" a="1"/>
  <c r="Q459" i="1" s="1"/>
  <c r="Q460" i="1" a="1"/>
  <c r="Q460" i="1" s="1"/>
  <c r="Q461" i="1" a="1"/>
  <c r="Q461" i="1" s="1"/>
  <c r="Q462" i="1" a="1"/>
  <c r="Q462" i="1" s="1"/>
  <c r="Q463" i="1" a="1"/>
  <c r="Q463" i="1" s="1"/>
  <c r="Q464" i="1" a="1"/>
  <c r="Q464" i="1" s="1"/>
  <c r="Q465" i="1" a="1"/>
  <c r="Q465" i="1" s="1"/>
  <c r="Q466" i="1" a="1"/>
  <c r="Q466" i="1" s="1"/>
  <c r="Q467" i="1" a="1"/>
  <c r="Q467" i="1" s="1"/>
  <c r="Q468" i="1" a="1"/>
  <c r="Q468" i="1" s="1"/>
  <c r="Q469" i="1" a="1"/>
  <c r="Q469" i="1" s="1"/>
  <c r="Q470" i="1" a="1"/>
  <c r="Q470" i="1" s="1"/>
  <c r="Q471" i="1" a="1"/>
  <c r="Q471" i="1" s="1"/>
  <c r="Q472" i="1" a="1"/>
  <c r="Q472" i="1" s="1"/>
  <c r="Q473" i="1" a="1"/>
  <c r="Q473" i="1" s="1"/>
  <c r="Q474" i="1" a="1"/>
  <c r="Q474" i="1" s="1"/>
  <c r="Q475" i="1" a="1"/>
  <c r="Q475" i="1" s="1"/>
  <c r="Q476" i="1" a="1"/>
  <c r="Q476" i="1" s="1"/>
  <c r="Q477" i="1" a="1"/>
  <c r="Q477" i="1" s="1"/>
  <c r="Q478" i="1" a="1"/>
  <c r="Q478" i="1" s="1"/>
  <c r="Q479" i="1" a="1"/>
  <c r="Q479" i="1" s="1"/>
  <c r="Q480" i="1" a="1"/>
  <c r="Q480" i="1" s="1"/>
  <c r="Q481" i="1" a="1"/>
  <c r="Q481" i="1" s="1"/>
  <c r="Q482" i="1" a="1"/>
  <c r="Q482" i="1" s="1"/>
  <c r="Q483" i="1" a="1"/>
  <c r="Q483" i="1" s="1"/>
  <c r="Q484" i="1" a="1"/>
  <c r="Q484" i="1" s="1"/>
  <c r="Q485" i="1" a="1"/>
  <c r="Q485" i="1" s="1"/>
  <c r="Q486" i="1" a="1"/>
  <c r="Q486" i="1" s="1"/>
  <c r="Q487" i="1" a="1"/>
  <c r="Q487" i="1" s="1"/>
  <c r="Q488" i="1" a="1"/>
  <c r="Q488" i="1" s="1"/>
  <c r="Q489" i="1" a="1"/>
  <c r="Q489" i="1" s="1"/>
  <c r="Q490" i="1" a="1"/>
  <c r="Q490" i="1" s="1"/>
  <c r="Q491" i="1" a="1"/>
  <c r="Q491" i="1" s="1"/>
  <c r="Q492" i="1" a="1"/>
  <c r="Q492" i="1" s="1"/>
  <c r="Q493" i="1" a="1"/>
  <c r="Q493" i="1" s="1"/>
  <c r="Q494" i="1" a="1"/>
  <c r="Q494" i="1" s="1"/>
  <c r="Q495" i="1" a="1"/>
  <c r="Q495" i="1" s="1"/>
  <c r="Q496" i="1" a="1"/>
  <c r="Q496" i="1" s="1"/>
  <c r="Q497" i="1" a="1"/>
  <c r="Q497" i="1" s="1"/>
  <c r="Q498" i="1" a="1"/>
  <c r="Q498" i="1" s="1"/>
  <c r="Q499" i="1" a="1"/>
  <c r="Q499" i="1" s="1"/>
  <c r="Q500" i="1" a="1"/>
  <c r="Q500" i="1" s="1"/>
  <c r="Q9" i="1" a="1"/>
  <c r="Q9" i="1" s="1"/>
  <c r="C3" i="28" a="1"/>
  <c r="C3" i="28" s="1"/>
  <c r="K10" i="1"/>
  <c r="K9" i="1"/>
  <c r="K14"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14" i="1"/>
  <c r="R15" i="1"/>
  <c r="R16" i="1"/>
  <c r="R17" i="1"/>
  <c r="R18" i="1"/>
  <c r="R19" i="1"/>
  <c r="R20" i="1"/>
  <c r="R13" i="1"/>
  <c r="R12" i="1"/>
  <c r="R11" i="1"/>
  <c r="C11" i="28" a="1"/>
  <c r="C11" i="28" s="1"/>
  <c r="C12" i="28" a="1"/>
  <c r="C12" i="28" s="1"/>
  <c r="C13" i="28" a="1"/>
  <c r="C13" i="28" s="1"/>
  <c r="C14" i="28" a="1"/>
  <c r="C14" i="28" s="1"/>
  <c r="C15" i="28" a="1"/>
  <c r="C15" i="28" s="1"/>
  <c r="C16" i="28" a="1"/>
  <c r="C16" i="28" s="1"/>
  <c r="C17" i="28" a="1"/>
  <c r="C17" i="28" s="1"/>
  <c r="C18" i="28" a="1"/>
  <c r="C18" i="28" s="1"/>
  <c r="C19" i="28" a="1"/>
  <c r="C19" i="28" s="1"/>
  <c r="C20" i="28" a="1"/>
  <c r="C20" i="28" s="1"/>
  <c r="C21" i="28" a="1"/>
  <c r="C21" i="28" s="1"/>
  <c r="C22" i="28" a="1"/>
  <c r="C22" i="28" s="1"/>
  <c r="C23" i="28" a="1"/>
  <c r="C23" i="28" s="1"/>
  <c r="C24" i="28" a="1"/>
  <c r="C24" i="28" s="1"/>
  <c r="C25" i="28" a="1"/>
  <c r="C25" i="28" s="1"/>
  <c r="C26" i="28" a="1"/>
  <c r="C26" i="28" s="1"/>
  <c r="C27" i="28" a="1"/>
  <c r="C27" i="28" s="1"/>
  <c r="C28" i="28" a="1"/>
  <c r="C28" i="28" s="1"/>
  <c r="C29" i="28" a="1"/>
  <c r="C29" i="28" s="1"/>
  <c r="C30" i="28" a="1"/>
  <c r="C30" i="28" s="1"/>
  <c r="C31" i="28" a="1"/>
  <c r="C31" i="28" s="1"/>
  <c r="C32" i="28" a="1"/>
  <c r="C32" i="28" s="1"/>
  <c r="C33" i="28" a="1"/>
  <c r="C33" i="28" s="1"/>
  <c r="C34" i="28" a="1"/>
  <c r="C34" i="28" s="1"/>
  <c r="C35" i="28" a="1"/>
  <c r="C35" i="28" s="1"/>
  <c r="C36" i="28" a="1"/>
  <c r="C36" i="28" s="1"/>
  <c r="C37" i="28" a="1"/>
  <c r="C37" i="28" s="1"/>
  <c r="C38" i="28" a="1"/>
  <c r="C38" i="28" s="1"/>
  <c r="C39" i="28" a="1"/>
  <c r="C39" i="28" s="1"/>
  <c r="C40" i="28" a="1"/>
  <c r="C40" i="28" s="1"/>
  <c r="C41" i="28" a="1"/>
  <c r="C41" i="28" s="1"/>
  <c r="C42" i="28" a="1"/>
  <c r="C42" i="28" s="1"/>
  <c r="C43" i="28" a="1"/>
  <c r="C43" i="28" s="1"/>
  <c r="C44" i="28" a="1"/>
  <c r="C44" i="28" s="1"/>
  <c r="C45" i="28" a="1"/>
  <c r="C45" i="28" s="1"/>
  <c r="C46" i="28" a="1"/>
  <c r="C46" i="28" s="1"/>
  <c r="C47" i="28" a="1"/>
  <c r="C47" i="28" s="1"/>
  <c r="C48" i="28" a="1"/>
  <c r="C48" i="28" s="1"/>
  <c r="C49" i="28" a="1"/>
  <c r="C49" i="28" s="1"/>
  <c r="C50" i="28" a="1"/>
  <c r="C50" i="28" s="1"/>
  <c r="C51" i="28" a="1"/>
  <c r="C51" i="28" s="1"/>
  <c r="C52" i="28" a="1"/>
  <c r="C52" i="28" s="1"/>
  <c r="C53" i="28" a="1"/>
  <c r="C53" i="28" s="1"/>
  <c r="C54" i="28" a="1"/>
  <c r="C54" i="28" s="1"/>
  <c r="C55" i="28" a="1"/>
  <c r="C55" i="28" s="1"/>
  <c r="C56" i="28" a="1"/>
  <c r="C56" i="28" s="1"/>
  <c r="C57" i="28" a="1"/>
  <c r="C57" i="28" s="1"/>
  <c r="C58" i="28" a="1"/>
  <c r="C58" i="28" s="1"/>
  <c r="C59" i="28" a="1"/>
  <c r="C59" i="28" s="1"/>
  <c r="C60" i="28" a="1"/>
  <c r="C60" i="28" s="1"/>
  <c r="C61" i="28" a="1"/>
  <c r="C61" i="28" s="1"/>
  <c r="C62" i="28" a="1"/>
  <c r="C62" i="28" s="1"/>
  <c r="C63" i="28" a="1"/>
  <c r="C63" i="28" s="1"/>
  <c r="C64" i="28" a="1"/>
  <c r="C64" i="28" s="1"/>
  <c r="C65" i="28" a="1"/>
  <c r="C65" i="28" s="1"/>
  <c r="C66" i="28" a="1"/>
  <c r="C66" i="28" s="1"/>
  <c r="C67" i="28" a="1"/>
  <c r="C67" i="28" s="1"/>
  <c r="C68" i="28" a="1"/>
  <c r="C68" i="28" s="1"/>
  <c r="C69" i="28" a="1"/>
  <c r="C69" i="28" s="1"/>
  <c r="C70" i="28" a="1"/>
  <c r="C70" i="28" s="1"/>
  <c r="C71" i="28" a="1"/>
  <c r="C71" i="28" s="1"/>
  <c r="C72" i="28" a="1"/>
  <c r="C72" i="28" s="1"/>
  <c r="C73" i="28" a="1"/>
  <c r="C73" i="28" s="1"/>
  <c r="C74" i="28" a="1"/>
  <c r="C74" i="28" s="1"/>
  <c r="C75" i="28" a="1"/>
  <c r="C75" i="28" s="1"/>
  <c r="C76" i="28" a="1"/>
  <c r="C76" i="28" s="1"/>
  <c r="C77" i="28" a="1"/>
  <c r="C77" i="28" s="1"/>
  <c r="C78" i="28" a="1"/>
  <c r="C78" i="28" s="1"/>
  <c r="C79" i="28" a="1"/>
  <c r="C79" i="28" s="1"/>
  <c r="C80" i="28" a="1"/>
  <c r="C80" i="28" s="1"/>
  <c r="C81" i="28" a="1"/>
  <c r="C81" i="28" s="1"/>
  <c r="C82" i="28" a="1"/>
  <c r="C82" i="28" s="1"/>
  <c r="C83" i="28" a="1"/>
  <c r="C83" i="28" s="1"/>
  <c r="C84" i="28" a="1"/>
  <c r="C84" i="28" s="1"/>
  <c r="C85" i="28" a="1"/>
  <c r="C85" i="28" s="1"/>
  <c r="C86" i="28" a="1"/>
  <c r="C86" i="28" s="1"/>
  <c r="C87" i="28" a="1"/>
  <c r="C87" i="28" s="1"/>
  <c r="C88" i="28" a="1"/>
  <c r="C88" i="28" s="1"/>
  <c r="C89" i="28" a="1"/>
  <c r="C89" i="28" s="1"/>
  <c r="C90" i="28" a="1"/>
  <c r="C90" i="28" s="1"/>
  <c r="C91" i="28" a="1"/>
  <c r="C91" i="28" s="1"/>
  <c r="C92" i="28" a="1"/>
  <c r="C92" i="28" s="1"/>
  <c r="C93" i="28" a="1"/>
  <c r="C93" i="28" s="1"/>
  <c r="C94" i="28" a="1"/>
  <c r="C94" i="28" s="1"/>
  <c r="C95" i="28" a="1"/>
  <c r="C95" i="28" s="1"/>
  <c r="C96" i="28" a="1"/>
  <c r="C96" i="28" s="1"/>
  <c r="C97" i="28" a="1"/>
  <c r="C97" i="28" s="1"/>
  <c r="C98" i="28" a="1"/>
  <c r="C98" i="28" s="1"/>
  <c r="C99" i="28" a="1"/>
  <c r="C99" i="28" s="1"/>
  <c r="C100" i="28" a="1"/>
  <c r="C100" i="28" s="1"/>
  <c r="C101" i="28" a="1"/>
  <c r="C101" i="28" s="1"/>
  <c r="C102" i="28" a="1"/>
  <c r="C102" i="28" s="1"/>
  <c r="C103" i="28" a="1"/>
  <c r="C103" i="28" s="1"/>
  <c r="C104" i="28" a="1"/>
  <c r="C104" i="28" s="1"/>
  <c r="C105" i="28" a="1"/>
  <c r="C105" i="28" s="1"/>
  <c r="C106" i="28" a="1"/>
  <c r="C106" i="28" s="1"/>
  <c r="C107" i="28" a="1"/>
  <c r="C107" i="28" s="1"/>
  <c r="C108" i="28" a="1"/>
  <c r="C108" i="28" s="1"/>
  <c r="C109" i="28" a="1"/>
  <c r="C109" i="28" s="1"/>
  <c r="C110" i="28" a="1"/>
  <c r="C110" i="28" s="1"/>
  <c r="C111" i="28" a="1"/>
  <c r="C111" i="28" s="1"/>
  <c r="C112" i="28" a="1"/>
  <c r="C112" i="28" s="1"/>
  <c r="C113" i="28" a="1"/>
  <c r="C113" i="28" s="1"/>
  <c r="C114" i="28" a="1"/>
  <c r="C114" i="28" s="1"/>
  <c r="C115" i="28" a="1"/>
  <c r="C115" i="28" s="1"/>
  <c r="C116" i="28" a="1"/>
  <c r="C116" i="28" s="1"/>
  <c r="C117" i="28" a="1"/>
  <c r="C117" i="28" s="1"/>
  <c r="C118" i="28" a="1"/>
  <c r="C118" i="28" s="1"/>
  <c r="C119" i="28" a="1"/>
  <c r="C119" i="28" s="1"/>
  <c r="C120" i="28" a="1"/>
  <c r="C120" i="28" s="1"/>
  <c r="C121" i="28" a="1"/>
  <c r="C121" i="28" s="1"/>
  <c r="C122" i="28" a="1"/>
  <c r="C122" i="28" s="1"/>
  <c r="C123" i="28" a="1"/>
  <c r="C123" i="28" s="1"/>
  <c r="C124" i="28" a="1"/>
  <c r="C124" i="28" s="1"/>
  <c r="C125" i="28" a="1"/>
  <c r="C125" i="28" s="1"/>
  <c r="C126" i="28" a="1"/>
  <c r="C126" i="28" s="1"/>
  <c r="C127" i="28" a="1"/>
  <c r="C127" i="28" s="1"/>
  <c r="C128" i="28" a="1"/>
  <c r="C128" i="28" s="1"/>
  <c r="C129" i="28" a="1"/>
  <c r="C129" i="28" s="1"/>
  <c r="C130" i="28" a="1"/>
  <c r="C130" i="28" s="1"/>
  <c r="C131" i="28" a="1"/>
  <c r="C131" i="28" s="1"/>
  <c r="C132" i="28" a="1"/>
  <c r="C132" i="28" s="1"/>
  <c r="C133" i="28" a="1"/>
  <c r="C133" i="28" s="1"/>
  <c r="C134" i="28" a="1"/>
  <c r="C134" i="28" s="1"/>
  <c r="C135" i="28" a="1"/>
  <c r="C135" i="28" s="1"/>
  <c r="C136" i="28" a="1"/>
  <c r="C136" i="28" s="1"/>
  <c r="C137" i="28" a="1"/>
  <c r="C137" i="28" s="1"/>
  <c r="C138" i="28" a="1"/>
  <c r="C138" i="28" s="1"/>
  <c r="C139" i="28" a="1"/>
  <c r="C139" i="28" s="1"/>
  <c r="C140" i="28" a="1"/>
  <c r="C140" i="28" s="1"/>
  <c r="C141" i="28" a="1"/>
  <c r="C141" i="28" s="1"/>
  <c r="C142" i="28" a="1"/>
  <c r="C142" i="28" s="1"/>
  <c r="C143" i="28" a="1"/>
  <c r="C143" i="28" s="1"/>
  <c r="C144" i="28" a="1"/>
  <c r="C144" i="28" s="1"/>
  <c r="C145" i="28" a="1"/>
  <c r="C145" i="28" s="1"/>
  <c r="C146" i="28" a="1"/>
  <c r="C146" i="28" s="1"/>
  <c r="C147" i="28" a="1"/>
  <c r="C147" i="28" s="1"/>
  <c r="C148" i="28" a="1"/>
  <c r="C148" i="28" s="1"/>
  <c r="C149" i="28" a="1"/>
  <c r="C149" i="28" s="1"/>
  <c r="C150" i="28" a="1"/>
  <c r="C150" i="28" s="1"/>
  <c r="C151" i="28" a="1"/>
  <c r="C151" i="28" s="1"/>
  <c r="C152" i="28" a="1"/>
  <c r="C152" i="28" s="1"/>
  <c r="C153" i="28" a="1"/>
  <c r="C153" i="28" s="1"/>
  <c r="C154" i="28" a="1"/>
  <c r="C154" i="28" s="1"/>
  <c r="C155" i="28" a="1"/>
  <c r="C155" i="28" s="1"/>
  <c r="C156" i="28" a="1"/>
  <c r="C156" i="28" s="1"/>
  <c r="C157" i="28" a="1"/>
  <c r="C157" i="28" s="1"/>
  <c r="C158" i="28" a="1"/>
  <c r="C158" i="28" s="1"/>
  <c r="C159" i="28" a="1"/>
  <c r="C159" i="28" s="1"/>
  <c r="C160" i="28" a="1"/>
  <c r="C160" i="28" s="1"/>
  <c r="C161" i="28" a="1"/>
  <c r="C161" i="28" s="1"/>
  <c r="C162" i="28" a="1"/>
  <c r="C162" i="28" s="1"/>
  <c r="C163" i="28" a="1"/>
  <c r="C163" i="28" s="1"/>
  <c r="C164" i="28" a="1"/>
  <c r="C164" i="28" s="1"/>
  <c r="C165" i="28" a="1"/>
  <c r="C165" i="28" s="1"/>
  <c r="C166" i="28" a="1"/>
  <c r="C166" i="28" s="1"/>
  <c r="C167" i="28" a="1"/>
  <c r="C167" i="28" s="1"/>
  <c r="C168" i="28" a="1"/>
  <c r="C168" i="28" s="1"/>
  <c r="C169" i="28" a="1"/>
  <c r="C169" i="28" s="1"/>
  <c r="C170" i="28" a="1"/>
  <c r="C170" i="28" s="1"/>
  <c r="C171" i="28" a="1"/>
  <c r="C171" i="28" s="1"/>
  <c r="C172" i="28" a="1"/>
  <c r="C172" i="28" s="1"/>
  <c r="C173" i="28" a="1"/>
  <c r="C173" i="28" s="1"/>
  <c r="C174" i="28" a="1"/>
  <c r="C174" i="28" s="1"/>
  <c r="C175" i="28" a="1"/>
  <c r="C175" i="28" s="1"/>
  <c r="C176" i="28" a="1"/>
  <c r="C176" i="28" s="1"/>
  <c r="C177" i="28" a="1"/>
  <c r="C177" i="28" s="1"/>
  <c r="C178" i="28" a="1"/>
  <c r="C178" i="28" s="1"/>
  <c r="C179" i="28" a="1"/>
  <c r="C179" i="28" s="1"/>
  <c r="C180" i="28" a="1"/>
  <c r="C180" i="28" s="1"/>
  <c r="C181" i="28" a="1"/>
  <c r="C181" i="28" s="1"/>
  <c r="C182" i="28" a="1"/>
  <c r="C182" i="28" s="1"/>
  <c r="C183" i="28" a="1"/>
  <c r="C183" i="28" s="1"/>
  <c r="C184" i="28" a="1"/>
  <c r="C184" i="28" s="1"/>
  <c r="C185" i="28" a="1"/>
  <c r="C185" i="28" s="1"/>
  <c r="C186" i="28" a="1"/>
  <c r="C186" i="28" s="1"/>
  <c r="C187" i="28" a="1"/>
  <c r="C187" i="28" s="1"/>
  <c r="C188" i="28" a="1"/>
  <c r="C188" i="28" s="1"/>
  <c r="C189" i="28" a="1"/>
  <c r="C189" i="28" s="1"/>
  <c r="C190" i="28" a="1"/>
  <c r="C190" i="28" s="1"/>
  <c r="C191" i="28" a="1"/>
  <c r="C191" i="28" s="1"/>
  <c r="C192" i="28" a="1"/>
  <c r="C192" i="28" s="1"/>
  <c r="C193" i="28" a="1"/>
  <c r="C193" i="28" s="1"/>
  <c r="C194" i="28" a="1"/>
  <c r="C194" i="28" s="1"/>
  <c r="C195" i="28" a="1"/>
  <c r="C195" i="28" s="1"/>
  <c r="C196" i="28" a="1"/>
  <c r="C196" i="28" s="1"/>
  <c r="C197" i="28" a="1"/>
  <c r="C197" i="28" s="1"/>
  <c r="C198" i="28" a="1"/>
  <c r="C198" i="28" s="1"/>
  <c r="C199" i="28" a="1"/>
  <c r="C199" i="28" s="1"/>
  <c r="C200" i="28" a="1"/>
  <c r="C200" i="28" s="1"/>
  <c r="C201" i="28" a="1"/>
  <c r="C201" i="28" s="1"/>
  <c r="C202" i="28" a="1"/>
  <c r="C202" i="28" s="1"/>
  <c r="C203" i="28" a="1"/>
  <c r="C203" i="28" s="1"/>
  <c r="C204" i="28" a="1"/>
  <c r="C204" i="28" s="1"/>
  <c r="C205" i="28" a="1"/>
  <c r="C205" i="28" s="1"/>
  <c r="C206" i="28" a="1"/>
  <c r="C206" i="28" s="1"/>
  <c r="C207" i="28" a="1"/>
  <c r="C207" i="28" s="1"/>
  <c r="C208" i="28" a="1"/>
  <c r="C208" i="28" s="1"/>
  <c r="C209" i="28" a="1"/>
  <c r="C209" i="28" s="1"/>
  <c r="C210" i="28" a="1"/>
  <c r="C210" i="28" s="1"/>
  <c r="C211" i="28" a="1"/>
  <c r="C211" i="28" s="1"/>
  <c r="C212" i="28" a="1"/>
  <c r="C212" i="28" s="1"/>
  <c r="C213" i="28" a="1"/>
  <c r="C213" i="28" s="1"/>
  <c r="C214" i="28" a="1"/>
  <c r="C214" i="28" s="1"/>
  <c r="C215" i="28" a="1"/>
  <c r="C215" i="28" s="1"/>
  <c r="C216" i="28" a="1"/>
  <c r="C216" i="28" s="1"/>
  <c r="C217" i="28" a="1"/>
  <c r="C217" i="28" s="1"/>
  <c r="C218" i="28" a="1"/>
  <c r="C218" i="28" s="1"/>
  <c r="C219" i="28" a="1"/>
  <c r="C219" i="28" s="1"/>
  <c r="C220" i="28" a="1"/>
  <c r="C220" i="28" s="1"/>
  <c r="C221" i="28" a="1"/>
  <c r="C221" i="28" s="1"/>
  <c r="C222" i="28" a="1"/>
  <c r="C222" i="28" s="1"/>
  <c r="C223" i="28" a="1"/>
  <c r="C223" i="28" s="1"/>
  <c r="C224" i="28" a="1"/>
  <c r="C224" i="28" s="1"/>
  <c r="C225" i="28" a="1"/>
  <c r="C225" i="28" s="1"/>
  <c r="C226" i="28" a="1"/>
  <c r="C226" i="28" s="1"/>
  <c r="C227" i="28" a="1"/>
  <c r="C227" i="28" s="1"/>
  <c r="C228" i="28" a="1"/>
  <c r="C228" i="28" s="1"/>
  <c r="C229" i="28" a="1"/>
  <c r="C229" i="28" s="1"/>
  <c r="C230" i="28" a="1"/>
  <c r="C230" i="28" s="1"/>
  <c r="C231" i="28" a="1"/>
  <c r="C231" i="28" s="1"/>
  <c r="C232" i="28" a="1"/>
  <c r="C232" i="28" s="1"/>
  <c r="C233" i="28" a="1"/>
  <c r="C233" i="28" s="1"/>
  <c r="C234" i="28" a="1"/>
  <c r="C234" i="28" s="1"/>
  <c r="C235" i="28" a="1"/>
  <c r="C235" i="28" s="1"/>
  <c r="C236" i="28" a="1"/>
  <c r="C236" i="28" s="1"/>
  <c r="C237" i="28" a="1"/>
  <c r="C237" i="28" s="1"/>
  <c r="C238" i="28" a="1"/>
  <c r="C238" i="28" s="1"/>
  <c r="C239" i="28" a="1"/>
  <c r="C239" i="28" s="1"/>
  <c r="C240" i="28" a="1"/>
  <c r="C240" i="28" s="1"/>
  <c r="C241" i="28" a="1"/>
  <c r="C241" i="28" s="1"/>
  <c r="C242" i="28" a="1"/>
  <c r="C242" i="28" s="1"/>
  <c r="C243" i="28" a="1"/>
  <c r="C243" i="28" s="1"/>
  <c r="C244" i="28" a="1"/>
  <c r="C244" i="28" s="1"/>
  <c r="C245" i="28" a="1"/>
  <c r="C245" i="28" s="1"/>
  <c r="C246" i="28" a="1"/>
  <c r="C246" i="28" s="1"/>
  <c r="C247" i="28" a="1"/>
  <c r="C247" i="28" s="1"/>
  <c r="C248" i="28" a="1"/>
  <c r="C248" i="28" s="1"/>
  <c r="C249" i="28" a="1"/>
  <c r="C249" i="28" s="1"/>
  <c r="C250" i="28" a="1"/>
  <c r="C250" i="28" s="1"/>
  <c r="C251" i="28" a="1"/>
  <c r="C251" i="28" s="1"/>
  <c r="C252" i="28" a="1"/>
  <c r="C252" i="28" s="1"/>
  <c r="C253" i="28" a="1"/>
  <c r="C253" i="28" s="1"/>
  <c r="C254" i="28" a="1"/>
  <c r="C254" i="28" s="1"/>
  <c r="C255" i="28" a="1"/>
  <c r="C255" i="28" s="1"/>
  <c r="C256" i="28" a="1"/>
  <c r="C256" i="28" s="1"/>
  <c r="C257" i="28" a="1"/>
  <c r="C257" i="28" s="1"/>
  <c r="C258" i="28" a="1"/>
  <c r="C258" i="28" s="1"/>
  <c r="C259" i="28" a="1"/>
  <c r="C259" i="28" s="1"/>
  <c r="C260" i="28" a="1"/>
  <c r="C260" i="28" s="1"/>
  <c r="C261" i="28" a="1"/>
  <c r="C261" i="28" s="1"/>
  <c r="C262" i="28" a="1"/>
  <c r="C262" i="28" s="1"/>
  <c r="C263" i="28" a="1"/>
  <c r="C263" i="28" s="1"/>
  <c r="C264" i="28" a="1"/>
  <c r="C264" i="28" s="1"/>
  <c r="C265" i="28" a="1"/>
  <c r="C265" i="28" s="1"/>
  <c r="C266" i="28" a="1"/>
  <c r="C266" i="28" s="1"/>
  <c r="C267" i="28" a="1"/>
  <c r="C267" i="28" s="1"/>
  <c r="C268" i="28" a="1"/>
  <c r="C268" i="28" s="1"/>
  <c r="C269" i="28" a="1"/>
  <c r="C269" i="28" s="1"/>
  <c r="C270" i="28" a="1"/>
  <c r="C270" i="28" s="1"/>
  <c r="C271" i="28" a="1"/>
  <c r="C271" i="28" s="1"/>
  <c r="C272" i="28" a="1"/>
  <c r="C272" i="28" s="1"/>
  <c r="C273" i="28" a="1"/>
  <c r="C273" i="28" s="1"/>
  <c r="C274" i="28" a="1"/>
  <c r="C274" i="28" s="1"/>
  <c r="C275" i="28" a="1"/>
  <c r="C275" i="28" s="1"/>
  <c r="C276" i="28" a="1"/>
  <c r="C276" i="28" s="1"/>
  <c r="C277" i="28" a="1"/>
  <c r="C277" i="28" s="1"/>
  <c r="C278" i="28" a="1"/>
  <c r="C278" i="28" s="1"/>
  <c r="C279" i="28" a="1"/>
  <c r="C279" i="28" s="1"/>
  <c r="C280" i="28" a="1"/>
  <c r="C280" i="28" s="1"/>
  <c r="C281" i="28" a="1"/>
  <c r="C281" i="28" s="1"/>
  <c r="C282" i="28" a="1"/>
  <c r="C282" i="28" s="1"/>
  <c r="C283" i="28" a="1"/>
  <c r="C283" i="28" s="1"/>
  <c r="C284" i="28" a="1"/>
  <c r="C284" i="28" s="1"/>
  <c r="C285" i="28" a="1"/>
  <c r="C285" i="28" s="1"/>
  <c r="C286" i="28" a="1"/>
  <c r="C286" i="28" s="1"/>
  <c r="C287" i="28" a="1"/>
  <c r="C287" i="28" s="1"/>
  <c r="C288" i="28" a="1"/>
  <c r="C288" i="28" s="1"/>
  <c r="C289" i="28" a="1"/>
  <c r="C289" i="28" s="1"/>
  <c r="C290" i="28" a="1"/>
  <c r="C290" i="28" s="1"/>
  <c r="C291" i="28" a="1"/>
  <c r="C291" i="28" s="1"/>
  <c r="C292" i="28" a="1"/>
  <c r="C292" i="28" s="1"/>
  <c r="C293" i="28" a="1"/>
  <c r="C293" i="28" s="1"/>
  <c r="C294" i="28" a="1"/>
  <c r="C294" i="28" s="1"/>
  <c r="C295" i="28" a="1"/>
  <c r="C295" i="28" s="1"/>
  <c r="C296" i="28" a="1"/>
  <c r="C296" i="28" s="1"/>
  <c r="C297" i="28" a="1"/>
  <c r="C297" i="28" s="1"/>
  <c r="C298" i="28" a="1"/>
  <c r="C298" i="28" s="1"/>
  <c r="C299" i="28" a="1"/>
  <c r="C299" i="28" s="1"/>
  <c r="C300" i="28" a="1"/>
  <c r="C300" i="28" s="1"/>
  <c r="C301" i="28" a="1"/>
  <c r="C301" i="28" s="1"/>
  <c r="C302" i="28" a="1"/>
  <c r="C302" i="28" s="1"/>
  <c r="C303" i="28" a="1"/>
  <c r="C303" i="28" s="1"/>
  <c r="C304" i="28" a="1"/>
  <c r="C304" i="28" s="1"/>
  <c r="C305" i="28" a="1"/>
  <c r="C305" i="28" s="1"/>
  <c r="C306" i="28" a="1"/>
  <c r="C306" i="28" s="1"/>
  <c r="C307" i="28" a="1"/>
  <c r="C307" i="28" s="1"/>
  <c r="C308" i="28" a="1"/>
  <c r="C308" i="28" s="1"/>
  <c r="C309" i="28" a="1"/>
  <c r="C309" i="28" s="1"/>
  <c r="C310" i="28" a="1"/>
  <c r="C310" i="28" s="1"/>
  <c r="C311" i="28" a="1"/>
  <c r="C311" i="28" s="1"/>
  <c r="C312" i="28" a="1"/>
  <c r="C312" i="28" s="1"/>
  <c r="C313" i="28" a="1"/>
  <c r="C313" i="28" s="1"/>
  <c r="C314" i="28" a="1"/>
  <c r="C314" i="28" s="1"/>
  <c r="C315" i="28" a="1"/>
  <c r="C315" i="28" s="1"/>
  <c r="C316" i="28" a="1"/>
  <c r="C316" i="28" s="1"/>
  <c r="C317" i="28" a="1"/>
  <c r="C317" i="28" s="1"/>
  <c r="C318" i="28" a="1"/>
  <c r="C318" i="28" s="1"/>
  <c r="C319" i="28" a="1"/>
  <c r="C319" i="28" s="1"/>
  <c r="C320" i="28" a="1"/>
  <c r="C320" i="28" s="1"/>
  <c r="C321" i="28" a="1"/>
  <c r="C321" i="28" s="1"/>
  <c r="C322" i="28" a="1"/>
  <c r="C322" i="28" s="1"/>
  <c r="C323" i="28" a="1"/>
  <c r="C323" i="28" s="1"/>
  <c r="C324" i="28" a="1"/>
  <c r="C324" i="28" s="1"/>
  <c r="C325" i="28" a="1"/>
  <c r="C325" i="28" s="1"/>
  <c r="C326" i="28" a="1"/>
  <c r="C326" i="28" s="1"/>
  <c r="C327" i="28" a="1"/>
  <c r="C327" i="28" s="1"/>
  <c r="C328" i="28" a="1"/>
  <c r="C328" i="28" s="1"/>
  <c r="C329" i="28" a="1"/>
  <c r="C329" i="28" s="1"/>
  <c r="C330" i="28" a="1"/>
  <c r="C330" i="28" s="1"/>
  <c r="C331" i="28" a="1"/>
  <c r="C331" i="28" s="1"/>
  <c r="C332" i="28" a="1"/>
  <c r="C332" i="28" s="1"/>
  <c r="C333" i="28" a="1"/>
  <c r="C333" i="28" s="1"/>
  <c r="C334" i="28" a="1"/>
  <c r="C334" i="28" s="1"/>
  <c r="C335" i="28" a="1"/>
  <c r="C335" i="28" s="1"/>
  <c r="C336" i="28" a="1"/>
  <c r="C336" i="28" s="1"/>
  <c r="C337" i="28" a="1"/>
  <c r="C337" i="28" s="1"/>
  <c r="C338" i="28" a="1"/>
  <c r="C338" i="28" s="1"/>
  <c r="C339" i="28" a="1"/>
  <c r="C339" i="28" s="1"/>
  <c r="C340" i="28" a="1"/>
  <c r="C340" i="28" s="1"/>
  <c r="C341" i="28" a="1"/>
  <c r="C341" i="28" s="1"/>
  <c r="C342" i="28" a="1"/>
  <c r="C342" i="28" s="1"/>
  <c r="C343" i="28" a="1"/>
  <c r="C343" i="28" s="1"/>
  <c r="C344" i="28" a="1"/>
  <c r="C344" i="28" s="1"/>
  <c r="C345" i="28" a="1"/>
  <c r="C345" i="28" s="1"/>
  <c r="C346" i="28" a="1"/>
  <c r="C346" i="28" s="1"/>
  <c r="C347" i="28" a="1"/>
  <c r="C347" i="28" s="1"/>
  <c r="C348" i="28" a="1"/>
  <c r="C348" i="28" s="1"/>
  <c r="C349" i="28" a="1"/>
  <c r="C349" i="28" s="1"/>
  <c r="C350" i="28" a="1"/>
  <c r="C350" i="28" s="1"/>
  <c r="C351" i="28" a="1"/>
  <c r="C351" i="28" s="1"/>
  <c r="C352" i="28" a="1"/>
  <c r="C352" i="28" s="1"/>
  <c r="C353" i="28" a="1"/>
  <c r="C353" i="28" s="1"/>
  <c r="C354" i="28" a="1"/>
  <c r="C354" i="28" s="1"/>
  <c r="C355" i="28" a="1"/>
  <c r="C355" i="28" s="1"/>
  <c r="C356" i="28" a="1"/>
  <c r="C356" i="28" s="1"/>
  <c r="C357" i="28" a="1"/>
  <c r="C357" i="28" s="1"/>
  <c r="C358" i="28" a="1"/>
  <c r="C358" i="28" s="1"/>
  <c r="C359" i="28" a="1"/>
  <c r="C359" i="28" s="1"/>
  <c r="C360" i="28" a="1"/>
  <c r="C360" i="28" s="1"/>
  <c r="C361" i="28" a="1"/>
  <c r="C361" i="28" s="1"/>
  <c r="C362" i="28" a="1"/>
  <c r="C362" i="28" s="1"/>
  <c r="C363" i="28" a="1"/>
  <c r="C363" i="28" s="1"/>
  <c r="C364" i="28" a="1"/>
  <c r="C364" i="28" s="1"/>
  <c r="C365" i="28" a="1"/>
  <c r="C365" i="28" s="1"/>
  <c r="C366" i="28" a="1"/>
  <c r="C366" i="28" s="1"/>
  <c r="C367" i="28" a="1"/>
  <c r="C367" i="28" s="1"/>
  <c r="C368" i="28" a="1"/>
  <c r="C368" i="28" s="1"/>
  <c r="C369" i="28" a="1"/>
  <c r="C369" i="28" s="1"/>
  <c r="C370" i="28" a="1"/>
  <c r="C370" i="28" s="1"/>
  <c r="C371" i="28" a="1"/>
  <c r="C371" i="28" s="1"/>
  <c r="C372" i="28" a="1"/>
  <c r="C372" i="28" s="1"/>
  <c r="C373" i="28" a="1"/>
  <c r="C373" i="28" s="1"/>
  <c r="C374" i="28" a="1"/>
  <c r="C374" i="28" s="1"/>
  <c r="C375" i="28" a="1"/>
  <c r="C375" i="28" s="1"/>
  <c r="C376" i="28" a="1"/>
  <c r="C376" i="28" s="1"/>
  <c r="C377" i="28" a="1"/>
  <c r="C377" i="28" s="1"/>
  <c r="C378" i="28" a="1"/>
  <c r="C378" i="28" s="1"/>
  <c r="C379" i="28" a="1"/>
  <c r="C379" i="28" s="1"/>
  <c r="C380" i="28" a="1"/>
  <c r="C380" i="28" s="1"/>
  <c r="C381" i="28" a="1"/>
  <c r="C381" i="28" s="1"/>
  <c r="C382" i="28" a="1"/>
  <c r="C382" i="28" s="1"/>
  <c r="C383" i="28" a="1"/>
  <c r="C383" i="28" s="1"/>
  <c r="C384" i="28" a="1"/>
  <c r="C384" i="28" s="1"/>
  <c r="C385" i="28" a="1"/>
  <c r="C385" i="28" s="1"/>
  <c r="C386" i="28" a="1"/>
  <c r="C386" i="28" s="1"/>
  <c r="C387" i="28" a="1"/>
  <c r="C387" i="28" s="1"/>
  <c r="C388" i="28" a="1"/>
  <c r="C388" i="28" s="1"/>
  <c r="C389" i="28" a="1"/>
  <c r="C389" i="28" s="1"/>
  <c r="C390" i="28" a="1"/>
  <c r="C390" i="28" s="1"/>
  <c r="C391" i="28" a="1"/>
  <c r="C391" i="28" s="1"/>
  <c r="C392" i="28" a="1"/>
  <c r="C392" i="28" s="1"/>
  <c r="C393" i="28" a="1"/>
  <c r="C393" i="28" s="1"/>
  <c r="C394" i="28" a="1"/>
  <c r="C394" i="28" s="1"/>
  <c r="C395" i="28" a="1"/>
  <c r="C395" i="28" s="1"/>
  <c r="C396" i="28" a="1"/>
  <c r="C396" i="28" s="1"/>
  <c r="C397" i="28" a="1"/>
  <c r="C397" i="28" s="1"/>
  <c r="C398" i="28" a="1"/>
  <c r="C398" i="28" s="1"/>
  <c r="C399" i="28" a="1"/>
  <c r="C399" i="28" s="1"/>
  <c r="C400" i="28" a="1"/>
  <c r="C400" i="28" s="1"/>
  <c r="C401" i="28" a="1"/>
  <c r="C401" i="28" s="1"/>
  <c r="C402" i="28" a="1"/>
  <c r="C402" i="28" s="1"/>
  <c r="C403" i="28" a="1"/>
  <c r="C403" i="28" s="1"/>
  <c r="C404" i="28" a="1"/>
  <c r="C404" i="28" s="1"/>
  <c r="C405" i="28" a="1"/>
  <c r="C405" i="28" s="1"/>
  <c r="C406" i="28" a="1"/>
  <c r="C406" i="28" s="1"/>
  <c r="C407" i="28" a="1"/>
  <c r="C407" i="28" s="1"/>
  <c r="C408" i="28" a="1"/>
  <c r="C408" i="28" s="1"/>
  <c r="C409" i="28" a="1"/>
  <c r="C409" i="28" s="1"/>
  <c r="C410" i="28" a="1"/>
  <c r="C410" i="28" s="1"/>
  <c r="C411" i="28" a="1"/>
  <c r="C411" i="28" s="1"/>
  <c r="C412" i="28" a="1"/>
  <c r="C412" i="28" s="1"/>
  <c r="C413" i="28" a="1"/>
  <c r="C413" i="28" s="1"/>
  <c r="C414" i="28" a="1"/>
  <c r="C414" i="28" s="1"/>
  <c r="C415" i="28" a="1"/>
  <c r="C415" i="28" s="1"/>
  <c r="C416" i="28" a="1"/>
  <c r="C416" i="28" s="1"/>
  <c r="C417" i="28" a="1"/>
  <c r="C417" i="28" s="1"/>
  <c r="C418" i="28" a="1"/>
  <c r="C418" i="28" s="1"/>
  <c r="C419" i="28" a="1"/>
  <c r="C419" i="28" s="1"/>
  <c r="C420" i="28" a="1"/>
  <c r="C420" i="28" s="1"/>
  <c r="C421" i="28" a="1"/>
  <c r="C421" i="28" s="1"/>
  <c r="C422" i="28" a="1"/>
  <c r="C422" i="28" s="1"/>
  <c r="C423" i="28" a="1"/>
  <c r="C423" i="28" s="1"/>
  <c r="C424" i="28" a="1"/>
  <c r="C424" i="28" s="1"/>
  <c r="C425" i="28" a="1"/>
  <c r="C425" i="28" s="1"/>
  <c r="C426" i="28" a="1"/>
  <c r="C426" i="28" s="1"/>
  <c r="C427" i="28" a="1"/>
  <c r="C427" i="28" s="1"/>
  <c r="C428" i="28" a="1"/>
  <c r="C428" i="28" s="1"/>
  <c r="C429" i="28" a="1"/>
  <c r="C429" i="28" s="1"/>
  <c r="C430" i="28" a="1"/>
  <c r="C430" i="28" s="1"/>
  <c r="C431" i="28" a="1"/>
  <c r="C431" i="28" s="1"/>
  <c r="C432" i="28" a="1"/>
  <c r="C432" i="28" s="1"/>
  <c r="C433" i="28" a="1"/>
  <c r="C433" i="28" s="1"/>
  <c r="C434" i="28" a="1"/>
  <c r="C434" i="28" s="1"/>
  <c r="C435" i="28" a="1"/>
  <c r="C435" i="28" s="1"/>
  <c r="C436" i="28" a="1"/>
  <c r="C436" i="28" s="1"/>
  <c r="C437" i="28" a="1"/>
  <c r="C437" i="28" s="1"/>
  <c r="C438" i="28" a="1"/>
  <c r="C438" i="28" s="1"/>
  <c r="C439" i="28" a="1"/>
  <c r="C439" i="28" s="1"/>
  <c r="C440" i="28" a="1"/>
  <c r="C440" i="28" s="1"/>
  <c r="C441" i="28" a="1"/>
  <c r="C441" i="28" s="1"/>
  <c r="C442" i="28" a="1"/>
  <c r="C442" i="28" s="1"/>
  <c r="C443" i="28" a="1"/>
  <c r="C443" i="28" s="1"/>
  <c r="C444" i="28" a="1"/>
  <c r="C444" i="28" s="1"/>
  <c r="C445" i="28" a="1"/>
  <c r="C445" i="28" s="1"/>
  <c r="C446" i="28" a="1"/>
  <c r="C446" i="28" s="1"/>
  <c r="C447" i="28" a="1"/>
  <c r="C447" i="28" s="1"/>
  <c r="C448" i="28" a="1"/>
  <c r="C448" i="28" s="1"/>
  <c r="C449" i="28" a="1"/>
  <c r="C449" i="28" s="1"/>
  <c r="C450" i="28" a="1"/>
  <c r="C450" i="28" s="1"/>
  <c r="C451" i="28" a="1"/>
  <c r="C451" i="28" s="1"/>
  <c r="C452" i="28" a="1"/>
  <c r="C452" i="28" s="1"/>
  <c r="C453" i="28" a="1"/>
  <c r="C453" i="28" s="1"/>
  <c r="C454" i="28" a="1"/>
  <c r="C454" i="28" s="1"/>
  <c r="C455" i="28" a="1"/>
  <c r="C455" i="28" s="1"/>
  <c r="C456" i="28" a="1"/>
  <c r="C456" i="28" s="1"/>
  <c r="C457" i="28" a="1"/>
  <c r="C457" i="28" s="1"/>
  <c r="C458" i="28" a="1"/>
  <c r="C458" i="28" s="1"/>
  <c r="C459" i="28" a="1"/>
  <c r="C459" i="28" s="1"/>
  <c r="C460" i="28" a="1"/>
  <c r="C460" i="28" s="1"/>
  <c r="C461" i="28" a="1"/>
  <c r="C461" i="28" s="1"/>
  <c r="C462" i="28" a="1"/>
  <c r="C462" i="28" s="1"/>
  <c r="C463" i="28" a="1"/>
  <c r="C463" i="28" s="1"/>
  <c r="C464" i="28" a="1"/>
  <c r="C464" i="28" s="1"/>
  <c r="C465" i="28" a="1"/>
  <c r="C465" i="28" s="1"/>
  <c r="C466" i="28" a="1"/>
  <c r="C466" i="28" s="1"/>
  <c r="C467" i="28" a="1"/>
  <c r="C467" i="28" s="1"/>
  <c r="C468" i="28" a="1"/>
  <c r="C468" i="28" s="1"/>
  <c r="C469" i="28" a="1"/>
  <c r="C469" i="28" s="1"/>
  <c r="C470" i="28" a="1"/>
  <c r="C470" i="28" s="1"/>
  <c r="C471" i="28" a="1"/>
  <c r="C471" i="28" s="1"/>
  <c r="C472" i="28" a="1"/>
  <c r="C472" i="28" s="1"/>
  <c r="C473" i="28" a="1"/>
  <c r="C473" i="28" s="1"/>
  <c r="C474" i="28" a="1"/>
  <c r="C474" i="28" s="1"/>
  <c r="C475" i="28" a="1"/>
  <c r="C475" i="28" s="1"/>
  <c r="C476" i="28" a="1"/>
  <c r="C476" i="28" s="1"/>
  <c r="C477" i="28" a="1"/>
  <c r="C477" i="28" s="1"/>
  <c r="C478" i="28" a="1"/>
  <c r="C478" i="28" s="1"/>
  <c r="C479" i="28" a="1"/>
  <c r="C479" i="28" s="1"/>
  <c r="C480" i="28" a="1"/>
  <c r="C480" i="28" s="1"/>
  <c r="C481" i="28" a="1"/>
  <c r="C481" i="28" s="1"/>
  <c r="C482" i="28" a="1"/>
  <c r="C482" i="28" s="1"/>
  <c r="C483" i="28" a="1"/>
  <c r="C483" i="28" s="1"/>
  <c r="C484" i="28" a="1"/>
  <c r="C484" i="28" s="1"/>
  <c r="C485" i="28" a="1"/>
  <c r="C485" i="28" s="1"/>
  <c r="C486" i="28" a="1"/>
  <c r="C486" i="28" s="1"/>
  <c r="C487" i="28" a="1"/>
  <c r="C487" i="28" s="1"/>
  <c r="C488" i="28" a="1"/>
  <c r="C488" i="28" s="1"/>
  <c r="C489" i="28" a="1"/>
  <c r="C489" i="28" s="1"/>
  <c r="C490" i="28" a="1"/>
  <c r="C490" i="28" s="1"/>
  <c r="C491" i="28" a="1"/>
  <c r="C491" i="28" s="1"/>
  <c r="C492" i="28" a="1"/>
  <c r="C492" i="28" s="1"/>
  <c r="C493" i="28" a="1"/>
  <c r="C493" i="28" s="1"/>
  <c r="C494" i="28" a="1"/>
  <c r="C494" i="28" s="1"/>
  <c r="C495" i="28" a="1"/>
  <c r="C495" i="28" s="1"/>
  <c r="C496" i="28" a="1"/>
  <c r="C496" i="28" s="1"/>
  <c r="C497" i="28" a="1"/>
  <c r="C497" i="28" s="1"/>
  <c r="C498" i="28" a="1"/>
  <c r="C498" i="28" s="1"/>
  <c r="C499" i="28" a="1"/>
  <c r="C499" i="28" s="1"/>
  <c r="C500" i="28" a="1"/>
  <c r="C500" i="28" s="1"/>
  <c r="C501" i="28" a="1"/>
  <c r="C501" i="28" s="1"/>
  <c r="C502" i="28" a="1"/>
  <c r="C502" i="28" s="1"/>
  <c r="C503" i="28" a="1"/>
  <c r="C503" i="28" s="1"/>
  <c r="C504" i="28" a="1"/>
  <c r="C504" i="28" s="1"/>
  <c r="C505" i="28" a="1"/>
  <c r="C505" i="28" s="1"/>
  <c r="C506" i="28" a="1"/>
  <c r="C506" i="28" s="1"/>
  <c r="C507" i="28" a="1"/>
  <c r="C507" i="28" s="1"/>
  <c r="C508" i="28" a="1"/>
  <c r="C508" i="28" s="1"/>
  <c r="C509" i="28" a="1"/>
  <c r="C509" i="28" s="1"/>
  <c r="C510" i="28" a="1"/>
  <c r="C510" i="28" s="1"/>
  <c r="C511" i="28" a="1"/>
  <c r="C511" i="28" s="1"/>
  <c r="C4" i="28" a="1"/>
  <c r="C4" i="28" s="1"/>
  <c r="C5" i="28" a="1"/>
  <c r="C5" i="28" s="1"/>
  <c r="C6" i="28" a="1"/>
  <c r="C6" i="28" s="1"/>
  <c r="C7" i="28" a="1"/>
  <c r="C7" i="28" s="1"/>
  <c r="C8" i="28" a="1"/>
  <c r="C8" i="28" s="1"/>
  <c r="C9" i="28" a="1"/>
  <c r="C9" i="28" s="1"/>
  <c r="C10" i="28" a="1"/>
  <c r="C10" i="28" s="1"/>
  <c r="J16" i="1"/>
  <c r="I16" i="1"/>
  <c r="H16" i="1"/>
  <c r="J15" i="1"/>
  <c r="I15" i="1"/>
  <c r="H15" i="1"/>
  <c r="J14" i="1"/>
  <c r="I14" i="1"/>
  <c r="H14" i="1"/>
  <c r="J13" i="1"/>
  <c r="I13" i="1"/>
  <c r="H13" i="1"/>
  <c r="J12" i="1"/>
  <c r="I12" i="1"/>
  <c r="H12" i="1"/>
  <c r="J11" i="1"/>
  <c r="I11" i="1"/>
  <c r="H11" i="1"/>
  <c r="K16" i="1"/>
  <c r="K15" i="1"/>
  <c r="X12" i="1"/>
  <c r="W12" i="1"/>
  <c r="V12" i="1"/>
  <c r="U12" i="1"/>
  <c r="T12" i="1"/>
  <c r="S12" i="1"/>
  <c r="K12" i="1"/>
  <c r="J27" i="1"/>
  <c r="I27" i="1"/>
  <c r="H27" i="1"/>
  <c r="J26" i="1"/>
  <c r="I26" i="1"/>
  <c r="H26" i="1"/>
  <c r="J25" i="1"/>
  <c r="I25" i="1"/>
  <c r="H25" i="1"/>
  <c r="J24" i="1"/>
  <c r="I24" i="1"/>
  <c r="H24" i="1"/>
  <c r="J23" i="1"/>
  <c r="I23" i="1"/>
  <c r="H23" i="1"/>
  <c r="J22" i="1"/>
  <c r="I22" i="1"/>
  <c r="H22" i="1"/>
  <c r="J21" i="1"/>
  <c r="I21" i="1"/>
  <c r="H21" i="1"/>
  <c r="J20" i="1"/>
  <c r="I20" i="1"/>
  <c r="H20" i="1"/>
  <c r="J19" i="1"/>
  <c r="I19" i="1"/>
  <c r="H19" i="1"/>
  <c r="J18" i="1"/>
  <c r="I18" i="1"/>
  <c r="H18" i="1"/>
  <c r="J17" i="1"/>
  <c r="I17" i="1"/>
  <c r="H17" i="1"/>
  <c r="X21" i="1"/>
  <c r="W21" i="1"/>
  <c r="V21" i="1"/>
  <c r="U21" i="1"/>
  <c r="T21" i="1"/>
  <c r="S21" i="1"/>
  <c r="K21" i="1"/>
  <c r="X10" i="1"/>
  <c r="W10" i="1"/>
  <c r="V10" i="1"/>
  <c r="U10" i="1"/>
  <c r="S10" i="1"/>
  <c r="X18" i="1"/>
  <c r="W18" i="1"/>
  <c r="V18" i="1"/>
  <c r="U18" i="1"/>
  <c r="T18" i="1"/>
  <c r="S18" i="1"/>
  <c r="K18" i="1"/>
  <c r="X13" i="1"/>
  <c r="X14" i="1" s="1"/>
  <c r="W13" i="1"/>
  <c r="W14" i="1" s="1"/>
  <c r="V13" i="1"/>
  <c r="V14" i="1" s="1"/>
  <c r="U13" i="1"/>
  <c r="U14" i="1" s="1"/>
  <c r="T13" i="1"/>
  <c r="T14" i="1" s="1"/>
  <c r="S13" i="1"/>
  <c r="S14" i="1" s="1"/>
  <c r="K13" i="1"/>
  <c r="R10" i="1" l="1"/>
  <c r="U16" i="1"/>
  <c r="V16" i="1"/>
  <c r="W16" i="1"/>
  <c r="X16" i="1"/>
  <c r="S16" i="1"/>
  <c r="T16" i="1"/>
  <c r="U15" i="1"/>
  <c r="V15" i="1"/>
  <c r="W15" i="1"/>
  <c r="X15" i="1"/>
  <c r="S15" i="1"/>
  <c r="T15" i="1"/>
  <c r="R9" i="1"/>
  <c r="K11" i="1"/>
  <c r="K17" i="1"/>
  <c r="C3" i="29" l="1" a="1"/>
  <c r="C3" i="29" s="1"/>
  <c r="C4" i="29" a="1"/>
  <c r="C4" i="29" s="1"/>
  <c r="C5" i="29" a="1"/>
  <c r="C5" i="29" s="1"/>
  <c r="C6" i="29" a="1"/>
  <c r="C6" i="29" s="1"/>
  <c r="C7" i="29" a="1"/>
  <c r="C7" i="29" s="1"/>
  <c r="C8" i="29" a="1"/>
  <c r="C8" i="29" s="1"/>
  <c r="C9" i="29" a="1"/>
  <c r="C9" i="29" s="1"/>
  <c r="C10" i="29" a="1"/>
  <c r="C10" i="29" s="1"/>
  <c r="C11" i="29" a="1"/>
  <c r="C11" i="29" s="1"/>
  <c r="C12" i="29" a="1"/>
  <c r="C12" i="29" s="1"/>
  <c r="C13" i="29" a="1"/>
  <c r="C13" i="29" s="1"/>
  <c r="C14" i="29" a="1"/>
  <c r="C14" i="29" s="1"/>
  <c r="C15" i="29" a="1"/>
  <c r="C15" i="29" s="1"/>
  <c r="C16" i="29" a="1"/>
  <c r="C16" i="29" s="1"/>
  <c r="C17" i="29" a="1"/>
  <c r="C17" i="29" s="1"/>
  <c r="C18" i="29" a="1"/>
  <c r="C18" i="29" s="1"/>
  <c r="C19" i="29" a="1"/>
  <c r="C19" i="29" s="1"/>
  <c r="C20" i="29" a="1"/>
  <c r="C20" i="29" s="1"/>
  <c r="C21" i="29" a="1"/>
  <c r="C21" i="29" s="1"/>
  <c r="C22" i="29" a="1"/>
  <c r="C22" i="29" s="1"/>
  <c r="C23" i="29" a="1"/>
  <c r="C23" i="29" s="1"/>
  <c r="C24" i="29" a="1"/>
  <c r="C24" i="29" s="1"/>
  <c r="C25" i="29" a="1"/>
  <c r="C25" i="29" s="1"/>
  <c r="C26" i="29" a="1"/>
  <c r="C26" i="29" s="1"/>
  <c r="C27" i="29" a="1"/>
  <c r="C27" i="29" s="1"/>
  <c r="C28" i="29" a="1"/>
  <c r="C28" i="29" s="1"/>
  <c r="C29" i="29" a="1"/>
  <c r="C29" i="29" s="1"/>
  <c r="C30" i="29" a="1"/>
  <c r="C30" i="29" s="1"/>
  <c r="C31" i="29" a="1"/>
  <c r="C31" i="29" s="1"/>
  <c r="C32" i="29" a="1"/>
  <c r="C32" i="29" s="1"/>
  <c r="C33" i="29" a="1"/>
  <c r="C33" i="29" s="1"/>
  <c r="C34" i="29" a="1"/>
  <c r="C34" i="29" s="1"/>
  <c r="C35" i="29" a="1"/>
  <c r="C35" i="29" s="1"/>
  <c r="C36" i="29" a="1"/>
  <c r="C36" i="29" s="1"/>
  <c r="C37" i="29" a="1"/>
  <c r="C37" i="29" s="1"/>
  <c r="C38" i="29" a="1"/>
  <c r="C38" i="29" s="1"/>
  <c r="C39" i="29" a="1"/>
  <c r="C39" i="29" s="1"/>
  <c r="C40" i="29" a="1"/>
  <c r="C40" i="29" s="1"/>
  <c r="C41" i="29" a="1"/>
  <c r="C41" i="29" s="1"/>
  <c r="C42" i="29" a="1"/>
  <c r="C42" i="29" s="1"/>
  <c r="C43" i="29" a="1"/>
  <c r="C43" i="29" s="1"/>
  <c r="C44" i="29" a="1"/>
  <c r="C44" i="29" s="1"/>
  <c r="C45" i="29" a="1"/>
  <c r="C45" i="29" s="1"/>
  <c r="C46" i="29" a="1"/>
  <c r="C46" i="29" s="1"/>
  <c r="C47" i="29" a="1"/>
  <c r="C47" i="29" s="1"/>
  <c r="C48" i="29" a="1"/>
  <c r="C48" i="29" s="1"/>
  <c r="C49" i="29" a="1"/>
  <c r="C49" i="29" s="1"/>
  <c r="C50" i="29" a="1"/>
  <c r="C50" i="29" s="1"/>
  <c r="C51" i="29" a="1"/>
  <c r="C51" i="29" s="1"/>
  <c r="C52" i="29" a="1"/>
  <c r="C52" i="29" s="1"/>
  <c r="C53" i="29" a="1"/>
  <c r="C53" i="29" s="1"/>
  <c r="C54" i="29" a="1"/>
  <c r="C54" i="29" s="1"/>
  <c r="C55" i="29" a="1"/>
  <c r="C55" i="29" s="1"/>
  <c r="C56" i="29" a="1"/>
  <c r="C56" i="29" s="1"/>
  <c r="C57" i="29" a="1"/>
  <c r="C57" i="29" s="1"/>
  <c r="C58" i="29" a="1"/>
  <c r="C58" i="29" s="1"/>
  <c r="C59" i="29" a="1"/>
  <c r="C59" i="29" s="1"/>
  <c r="C60" i="29" a="1"/>
  <c r="C60" i="29" s="1"/>
  <c r="C61" i="29" a="1"/>
  <c r="C61" i="29" s="1"/>
  <c r="C62" i="29" a="1"/>
  <c r="C62" i="29" s="1"/>
  <c r="C63" i="29" a="1"/>
  <c r="C63" i="29" s="1"/>
  <c r="C64" i="29" a="1"/>
  <c r="C64" i="29" s="1"/>
  <c r="C65" i="29" a="1"/>
  <c r="C65" i="29" s="1"/>
  <c r="C66" i="29" a="1"/>
  <c r="C66" i="29" s="1"/>
  <c r="C67" i="29" a="1"/>
  <c r="C67" i="29" s="1"/>
  <c r="C68" i="29" a="1"/>
  <c r="C68" i="29" s="1"/>
  <c r="C69" i="29" a="1"/>
  <c r="C69" i="29" s="1"/>
  <c r="C70" i="29" a="1"/>
  <c r="C70" i="29" s="1"/>
  <c r="C71" i="29" a="1"/>
  <c r="C71" i="29" s="1"/>
  <c r="C72" i="29" a="1"/>
  <c r="C72" i="29" s="1"/>
  <c r="C73" i="29" a="1"/>
  <c r="C73" i="29" s="1"/>
  <c r="C74" i="29" a="1"/>
  <c r="C74" i="29" s="1"/>
  <c r="C75" i="29" a="1"/>
  <c r="C75" i="29" s="1"/>
  <c r="C76" i="29" a="1"/>
  <c r="C76" i="29" s="1"/>
  <c r="C77" i="29" a="1"/>
  <c r="C77" i="29" s="1"/>
  <c r="C78" i="29" a="1"/>
  <c r="C78" i="29" s="1"/>
  <c r="C79" i="29" a="1"/>
  <c r="C79" i="29" s="1"/>
  <c r="C80" i="29" a="1"/>
  <c r="C80" i="29" s="1"/>
  <c r="C81" i="29" a="1"/>
  <c r="C81" i="29" s="1"/>
  <c r="C82" i="29" a="1"/>
  <c r="C82" i="29" s="1"/>
  <c r="C83" i="29" a="1"/>
  <c r="C83" i="29" s="1"/>
  <c r="C84" i="29" a="1"/>
  <c r="C84" i="29" s="1"/>
  <c r="C85" i="29" a="1"/>
  <c r="C85" i="29" s="1"/>
  <c r="C86" i="29" a="1"/>
  <c r="C86" i="29" s="1"/>
  <c r="C87" i="29" a="1"/>
  <c r="C87" i="29" s="1"/>
  <c r="C88" i="29" a="1"/>
  <c r="C88" i="29" s="1"/>
  <c r="C89" i="29" a="1"/>
  <c r="C89" i="29" s="1"/>
  <c r="C90" i="29" a="1"/>
  <c r="C90" i="29" s="1"/>
  <c r="C91" i="29" a="1"/>
  <c r="C91" i="29" s="1"/>
  <c r="C92" i="29" a="1"/>
  <c r="C92" i="29" s="1"/>
  <c r="C93" i="29" a="1"/>
  <c r="C93" i="29" s="1"/>
  <c r="C94" i="29" a="1"/>
  <c r="C94" i="29" s="1"/>
  <c r="C95" i="29" a="1"/>
  <c r="C95" i="29" s="1"/>
  <c r="C96" i="29" a="1"/>
  <c r="C96" i="29" s="1"/>
  <c r="C97" i="29" a="1"/>
  <c r="C97" i="29" s="1"/>
  <c r="C98" i="29" a="1"/>
  <c r="C98" i="29" s="1"/>
  <c r="C99" i="29" a="1"/>
  <c r="C99" i="29" s="1"/>
  <c r="C100" i="29" a="1"/>
  <c r="C100" i="29" s="1"/>
  <c r="C101" i="29" a="1"/>
  <c r="C101" i="29" s="1"/>
  <c r="C102" i="29" a="1"/>
  <c r="C102" i="29" s="1"/>
  <c r="C103" i="29" a="1"/>
  <c r="C103" i="29" s="1"/>
  <c r="C104" i="29" a="1"/>
  <c r="C104" i="29" s="1"/>
  <c r="C105" i="29" a="1"/>
  <c r="C105" i="29" s="1"/>
  <c r="C106" i="29" a="1"/>
  <c r="C106" i="29" s="1"/>
  <c r="C107" i="29" a="1"/>
  <c r="C107" i="29" s="1"/>
  <c r="C108" i="29" a="1"/>
  <c r="C108" i="29" s="1"/>
  <c r="C109" i="29" a="1"/>
  <c r="C109" i="29" s="1"/>
  <c r="C110" i="29" a="1"/>
  <c r="C110" i="29" s="1"/>
  <c r="C111" i="29" a="1"/>
  <c r="C111" i="29" s="1"/>
  <c r="C112" i="29" a="1"/>
  <c r="C112" i="29" s="1"/>
  <c r="C113" i="29" a="1"/>
  <c r="C113" i="29" s="1"/>
  <c r="C114" i="29" a="1"/>
  <c r="C114" i="29" s="1"/>
  <c r="C115" i="29" a="1"/>
  <c r="C115" i="29" s="1"/>
  <c r="C116" i="29" a="1"/>
  <c r="C116" i="29" s="1"/>
  <c r="C117" i="29" a="1"/>
  <c r="C117" i="29" s="1"/>
  <c r="C118" i="29" a="1"/>
  <c r="C118" i="29" s="1"/>
  <c r="C119" i="29" a="1"/>
  <c r="C119" i="29" s="1"/>
  <c r="C120" i="29" a="1"/>
  <c r="C120" i="29" s="1"/>
  <c r="C121" i="29" a="1"/>
  <c r="C121" i="29" s="1"/>
  <c r="C122" i="29" a="1"/>
  <c r="C122" i="29" s="1"/>
  <c r="C123" i="29" a="1"/>
  <c r="C123" i="29" s="1"/>
  <c r="C124" i="29" a="1"/>
  <c r="C124" i="29" s="1"/>
  <c r="C125" i="29" a="1"/>
  <c r="C125" i="29" s="1"/>
  <c r="C126" i="29" a="1"/>
  <c r="C126" i="29" s="1"/>
  <c r="C127" i="29" a="1"/>
  <c r="C127" i="29" s="1"/>
  <c r="C128" i="29" a="1"/>
  <c r="C128" i="29" s="1"/>
  <c r="C129" i="29" a="1"/>
  <c r="C129" i="29" s="1"/>
  <c r="C130" i="29" a="1"/>
  <c r="C130" i="29" s="1"/>
  <c r="C131" i="29" a="1"/>
  <c r="C131" i="29" s="1"/>
  <c r="C132" i="29" a="1"/>
  <c r="C132" i="29" s="1"/>
  <c r="C133" i="29" a="1"/>
  <c r="C133" i="29" s="1"/>
  <c r="C134" i="29" a="1"/>
  <c r="C134" i="29" s="1"/>
  <c r="C135" i="29" a="1"/>
  <c r="C135" i="29" s="1"/>
  <c r="C136" i="29" a="1"/>
  <c r="C136" i="29" s="1"/>
  <c r="C137" i="29" a="1"/>
  <c r="C137" i="29" s="1"/>
  <c r="C138" i="29" a="1"/>
  <c r="C138" i="29" s="1"/>
  <c r="C139" i="29" a="1"/>
  <c r="C139" i="29" s="1"/>
  <c r="C140" i="29" a="1"/>
  <c r="C140" i="29" s="1"/>
  <c r="C141" i="29" a="1"/>
  <c r="C141" i="29" s="1"/>
  <c r="C142" i="29" a="1"/>
  <c r="C142" i="29" s="1"/>
  <c r="C143" i="29" a="1"/>
  <c r="C143" i="29" s="1"/>
  <c r="C144" i="29" a="1"/>
  <c r="C144" i="29" s="1"/>
  <c r="C145" i="29" a="1"/>
  <c r="C145" i="29" s="1"/>
  <c r="C146" i="29" a="1"/>
  <c r="C146" i="29" s="1"/>
  <c r="C147" i="29" a="1"/>
  <c r="C147" i="29" s="1"/>
  <c r="C148" i="29" a="1"/>
  <c r="C148" i="29" s="1"/>
  <c r="C149" i="29" a="1"/>
  <c r="C149" i="29" s="1"/>
  <c r="C150" i="29" a="1"/>
  <c r="C150" i="29" s="1"/>
  <c r="C151" i="29" a="1"/>
  <c r="C151" i="29" s="1"/>
  <c r="C152" i="29" a="1"/>
  <c r="C152" i="29" s="1"/>
  <c r="C153" i="29" a="1"/>
  <c r="C153" i="29" s="1"/>
  <c r="C154" i="29" a="1"/>
  <c r="C154" i="29" s="1"/>
  <c r="C155" i="29" a="1"/>
  <c r="C155" i="29" s="1"/>
  <c r="C156" i="29" a="1"/>
  <c r="C156" i="29" s="1"/>
  <c r="C157" i="29" a="1"/>
  <c r="C157" i="29" s="1"/>
  <c r="C158" i="29" a="1"/>
  <c r="C158" i="29" s="1"/>
  <c r="C159" i="29" a="1"/>
  <c r="C159" i="29" s="1"/>
  <c r="C160" i="29" a="1"/>
  <c r="C160" i="29" s="1"/>
  <c r="C161" i="29" a="1"/>
  <c r="C161" i="29" s="1"/>
  <c r="C162" i="29" a="1"/>
  <c r="C162" i="29" s="1"/>
  <c r="C163" i="29" a="1"/>
  <c r="C163" i="29" s="1"/>
  <c r="C164" i="29" a="1"/>
  <c r="C164" i="29" s="1"/>
  <c r="C165" i="29" a="1"/>
  <c r="C165" i="29" s="1"/>
  <c r="C166" i="29" a="1"/>
  <c r="C166" i="29" s="1"/>
  <c r="C167" i="29" a="1"/>
  <c r="C167" i="29" s="1"/>
  <c r="C168" i="29" a="1"/>
  <c r="C168" i="29" s="1"/>
  <c r="C169" i="29" a="1"/>
  <c r="C169" i="29" s="1"/>
  <c r="C170" i="29" a="1"/>
  <c r="C170" i="29" s="1"/>
  <c r="C171" i="29" a="1"/>
  <c r="C171" i="29" s="1"/>
  <c r="C172" i="29" a="1"/>
  <c r="C172" i="29" s="1"/>
  <c r="C173" i="29" a="1"/>
  <c r="C173" i="29" s="1"/>
  <c r="C174" i="29" a="1"/>
  <c r="C174" i="29" s="1"/>
  <c r="C175" i="29" a="1"/>
  <c r="C175" i="29" s="1"/>
  <c r="C176" i="29" a="1"/>
  <c r="C176" i="29" s="1"/>
  <c r="C177" i="29" a="1"/>
  <c r="C177" i="29" s="1"/>
  <c r="C178" i="29" a="1"/>
  <c r="C178" i="29" s="1"/>
  <c r="C179" i="29" a="1"/>
  <c r="C179" i="29" s="1"/>
  <c r="C180" i="29" a="1"/>
  <c r="C180" i="29" s="1"/>
  <c r="C181" i="29" a="1"/>
  <c r="C181" i="29" s="1"/>
  <c r="C182" i="29" a="1"/>
  <c r="C182" i="29" s="1"/>
  <c r="C183" i="29" a="1"/>
  <c r="C183" i="29" s="1"/>
  <c r="C184" i="29" a="1"/>
  <c r="C184" i="29" s="1"/>
  <c r="C185" i="29" a="1"/>
  <c r="C185" i="29" s="1"/>
  <c r="C186" i="29" a="1"/>
  <c r="C186" i="29" s="1"/>
  <c r="C187" i="29" a="1"/>
  <c r="C187" i="29" s="1"/>
  <c r="C188" i="29" a="1"/>
  <c r="C188" i="29" s="1"/>
  <c r="C189" i="29" a="1"/>
  <c r="C189" i="29" s="1"/>
  <c r="C190" i="29" a="1"/>
  <c r="C190" i="29" s="1"/>
  <c r="C191" i="29" a="1"/>
  <c r="C191" i="29" s="1"/>
  <c r="C192" i="29" a="1"/>
  <c r="C192" i="29" s="1"/>
  <c r="C193" i="29" a="1"/>
  <c r="C193" i="29" s="1"/>
  <c r="C194" i="29" a="1"/>
  <c r="C194" i="29" s="1"/>
  <c r="C195" i="29" a="1"/>
  <c r="C195" i="29" s="1"/>
  <c r="C196" i="29" a="1"/>
  <c r="C196" i="29" s="1"/>
  <c r="C197" i="29" a="1"/>
  <c r="C197" i="29" s="1"/>
  <c r="C198" i="29" a="1"/>
  <c r="C198" i="29" s="1"/>
  <c r="C199" i="29" a="1"/>
  <c r="C199" i="29" s="1"/>
  <c r="C200" i="29" a="1"/>
  <c r="C200" i="29" s="1"/>
  <c r="C201" i="29" a="1"/>
  <c r="C201" i="29" s="1"/>
  <c r="C202" i="29" a="1"/>
  <c r="C202" i="29" s="1"/>
  <c r="C203" i="29" a="1"/>
  <c r="C203" i="29" s="1"/>
  <c r="C204" i="29" a="1"/>
  <c r="C204" i="29" s="1"/>
  <c r="C205" i="29" a="1"/>
  <c r="C205" i="29" s="1"/>
  <c r="C206" i="29" a="1"/>
  <c r="C206" i="29" s="1"/>
  <c r="C207" i="29" a="1"/>
  <c r="C207" i="29" s="1"/>
  <c r="C208" i="29" a="1"/>
  <c r="C208" i="29" s="1"/>
  <c r="C209" i="29" a="1"/>
  <c r="C209" i="29" s="1"/>
  <c r="C210" i="29" a="1"/>
  <c r="C210" i="29" s="1"/>
  <c r="C211" i="29" a="1"/>
  <c r="C211" i="29" s="1"/>
  <c r="C212" i="29" a="1"/>
  <c r="C212" i="29" s="1"/>
  <c r="C213" i="29" a="1"/>
  <c r="C213" i="29" s="1"/>
  <c r="C214" i="29" a="1"/>
  <c r="C214" i="29" s="1"/>
  <c r="C215" i="29" a="1"/>
  <c r="C215" i="29" s="1"/>
  <c r="C216" i="29" a="1"/>
  <c r="C216" i="29" s="1"/>
  <c r="C217" i="29" a="1"/>
  <c r="C217" i="29" s="1"/>
  <c r="C218" i="29" a="1"/>
  <c r="C218" i="29" s="1"/>
  <c r="C219" i="29" a="1"/>
  <c r="C219" i="29" s="1"/>
  <c r="C220" i="29" a="1"/>
  <c r="C220" i="29" s="1"/>
  <c r="C221" i="29" a="1"/>
  <c r="C221" i="29" s="1"/>
  <c r="C222" i="29" a="1"/>
  <c r="C222" i="29" s="1"/>
  <c r="C223" i="29" a="1"/>
  <c r="C223" i="29" s="1"/>
  <c r="C224" i="29" a="1"/>
  <c r="C224" i="29" s="1"/>
  <c r="C225" i="29" a="1"/>
  <c r="C225" i="29" s="1"/>
  <c r="C226" i="29" a="1"/>
  <c r="C226" i="29" s="1"/>
  <c r="C227" i="29" a="1"/>
  <c r="C227" i="29" s="1"/>
  <c r="C228" i="29" a="1"/>
  <c r="C228" i="29" s="1"/>
  <c r="C229" i="29" a="1"/>
  <c r="C229" i="29" s="1"/>
  <c r="C230" i="29" a="1"/>
  <c r="C230" i="29" s="1"/>
  <c r="C231" i="29" a="1"/>
  <c r="C231" i="29" s="1"/>
  <c r="C232" i="29" a="1"/>
  <c r="C232" i="29" s="1"/>
  <c r="C233" i="29" a="1"/>
  <c r="C233" i="29" s="1"/>
  <c r="C234" i="29" a="1"/>
  <c r="C234" i="29" s="1"/>
  <c r="C235" i="29" a="1"/>
  <c r="C235" i="29" s="1"/>
  <c r="C236" i="29" a="1"/>
  <c r="C236" i="29" s="1"/>
  <c r="C237" i="29" a="1"/>
  <c r="C237" i="29" s="1"/>
  <c r="C238" i="29" a="1"/>
  <c r="C238" i="29" s="1"/>
  <c r="C239" i="29" a="1"/>
  <c r="C239" i="29" s="1"/>
  <c r="C240" i="29" a="1"/>
  <c r="C240" i="29" s="1"/>
  <c r="C241" i="29" a="1"/>
  <c r="C241" i="29" s="1"/>
  <c r="C242" i="29" a="1"/>
  <c r="C242" i="29" s="1"/>
  <c r="C243" i="29" a="1"/>
  <c r="C243" i="29" s="1"/>
  <c r="C244" i="29" a="1"/>
  <c r="C244" i="29" s="1"/>
  <c r="C245" i="29" a="1"/>
  <c r="C245" i="29" s="1"/>
  <c r="C246" i="29" a="1"/>
  <c r="C246" i="29" s="1"/>
  <c r="C247" i="29" a="1"/>
  <c r="C247" i="29" s="1"/>
  <c r="C248" i="29" a="1"/>
  <c r="C248" i="29" s="1"/>
  <c r="C249" i="29" a="1"/>
  <c r="C249" i="29" s="1"/>
  <c r="C250" i="29" a="1"/>
  <c r="C250" i="29" s="1"/>
  <c r="C251" i="29" a="1"/>
  <c r="C251" i="29" s="1"/>
  <c r="C252" i="29" a="1"/>
  <c r="C252" i="29" s="1"/>
  <c r="C253" i="29" a="1"/>
  <c r="C253" i="29" s="1"/>
  <c r="C254" i="29" a="1"/>
  <c r="C254" i="29" s="1"/>
  <c r="C255" i="29" a="1"/>
  <c r="C255" i="29" s="1"/>
  <c r="C256" i="29" a="1"/>
  <c r="C256" i="29" s="1"/>
  <c r="C257" i="29" a="1"/>
  <c r="C257" i="29" s="1"/>
  <c r="C258" i="29" a="1"/>
  <c r="C258" i="29" s="1"/>
  <c r="C259" i="29" a="1"/>
  <c r="C259" i="29" s="1"/>
  <c r="C260" i="29" a="1"/>
  <c r="C260" i="29" s="1"/>
  <c r="C261" i="29" a="1"/>
  <c r="C261" i="29" s="1"/>
  <c r="C262" i="29" a="1"/>
  <c r="C262" i="29" s="1"/>
  <c r="C263" i="29" a="1"/>
  <c r="C263" i="29" s="1"/>
  <c r="C264" i="29" a="1"/>
  <c r="C264" i="29" s="1"/>
  <c r="C265" i="29" a="1"/>
  <c r="C265" i="29" s="1"/>
  <c r="C266" i="29" a="1"/>
  <c r="C266" i="29" s="1"/>
  <c r="C267" i="29" a="1"/>
  <c r="C267" i="29" s="1"/>
  <c r="C268" i="29" a="1"/>
  <c r="C268" i="29" s="1"/>
  <c r="C269" i="29" a="1"/>
  <c r="C269" i="29" s="1"/>
  <c r="C270" i="29" a="1"/>
  <c r="C270" i="29" s="1"/>
  <c r="C271" i="29" a="1"/>
  <c r="C271" i="29" s="1"/>
  <c r="C272" i="29" a="1"/>
  <c r="C272" i="29" s="1"/>
  <c r="C273" i="29" a="1"/>
  <c r="C273" i="29" s="1"/>
  <c r="C274" i="29" a="1"/>
  <c r="C274" i="29" s="1"/>
  <c r="C275" i="29" a="1"/>
  <c r="C275" i="29" s="1"/>
  <c r="C276" i="29" a="1"/>
  <c r="C276" i="29" s="1"/>
  <c r="C277" i="29" a="1"/>
  <c r="C277" i="29" s="1"/>
  <c r="C278" i="29" a="1"/>
  <c r="C278" i="29" s="1"/>
  <c r="C279" i="29" a="1"/>
  <c r="C279" i="29" s="1"/>
  <c r="C280" i="29" a="1"/>
  <c r="C280" i="29" s="1"/>
  <c r="C281" i="29" a="1"/>
  <c r="C281" i="29" s="1"/>
  <c r="C282" i="29" a="1"/>
  <c r="C282" i="29" s="1"/>
  <c r="C283" i="29" a="1"/>
  <c r="C283" i="29" s="1"/>
  <c r="C284" i="29" a="1"/>
  <c r="C284" i="29" s="1"/>
  <c r="C285" i="29" a="1"/>
  <c r="C285" i="29" s="1"/>
  <c r="C286" i="29" a="1"/>
  <c r="C286" i="29" s="1"/>
  <c r="C287" i="29" a="1"/>
  <c r="C287" i="29" s="1"/>
  <c r="C288" i="29" a="1"/>
  <c r="C288" i="29" s="1"/>
  <c r="C289" i="29" a="1"/>
  <c r="C289" i="29" s="1"/>
  <c r="C290" i="29" a="1"/>
  <c r="C290" i="29" s="1"/>
  <c r="C291" i="29" a="1"/>
  <c r="C291" i="29" s="1"/>
  <c r="C292" i="29" a="1"/>
  <c r="C292" i="29" s="1"/>
  <c r="C293" i="29" a="1"/>
  <c r="C293" i="29" s="1"/>
  <c r="C294" i="29" a="1"/>
  <c r="C294" i="29" s="1"/>
  <c r="C295" i="29" a="1"/>
  <c r="C295" i="29" s="1"/>
  <c r="C296" i="29" a="1"/>
  <c r="C296" i="29" s="1"/>
  <c r="C297" i="29" a="1"/>
  <c r="C297" i="29" s="1"/>
  <c r="C298" i="29" a="1"/>
  <c r="C298" i="29" s="1"/>
  <c r="C299" i="29" a="1"/>
  <c r="C299" i="29" s="1"/>
  <c r="C300" i="29" a="1"/>
  <c r="C300" i="29" s="1"/>
  <c r="C301" i="29" a="1"/>
  <c r="C301" i="29" s="1"/>
  <c r="C302" i="29" a="1"/>
  <c r="C302" i="29" s="1"/>
  <c r="C303" i="29" a="1"/>
  <c r="C303" i="29" s="1"/>
  <c r="C304" i="29" a="1"/>
  <c r="C304" i="29" s="1"/>
  <c r="C305" i="29" a="1"/>
  <c r="C305" i="29" s="1"/>
  <c r="C306" i="29" a="1"/>
  <c r="C306" i="29" s="1"/>
  <c r="C307" i="29" a="1"/>
  <c r="C307" i="29" s="1"/>
  <c r="C308" i="29" a="1"/>
  <c r="C308" i="29" s="1"/>
  <c r="C309" i="29" a="1"/>
  <c r="C309" i="29" s="1"/>
  <c r="C310" i="29" a="1"/>
  <c r="C310" i="29" s="1"/>
  <c r="C311" i="29" a="1"/>
  <c r="C311" i="29" s="1"/>
  <c r="C312" i="29" a="1"/>
  <c r="C312" i="29" s="1"/>
  <c r="C313" i="29" a="1"/>
  <c r="C313" i="29" s="1"/>
  <c r="C314" i="29" a="1"/>
  <c r="C314" i="29" s="1"/>
  <c r="C315" i="29" a="1"/>
  <c r="C315" i="29" s="1"/>
  <c r="C316" i="29" a="1"/>
  <c r="C316" i="29" s="1"/>
  <c r="C317" i="29" a="1"/>
  <c r="C317" i="29" s="1"/>
  <c r="C318" i="29" a="1"/>
  <c r="C318" i="29" s="1"/>
  <c r="C319" i="29" a="1"/>
  <c r="C319" i="29" s="1"/>
  <c r="C320" i="29" a="1"/>
  <c r="C320" i="29" s="1"/>
  <c r="C321" i="29" a="1"/>
  <c r="C321" i="29" s="1"/>
  <c r="C322" i="29" a="1"/>
  <c r="C322" i="29" s="1"/>
  <c r="C323" i="29" a="1"/>
  <c r="C323" i="29" s="1"/>
  <c r="C324" i="29" a="1"/>
  <c r="C324" i="29" s="1"/>
  <c r="C325" i="29" a="1"/>
  <c r="C325" i="29" s="1"/>
  <c r="C326" i="29" a="1"/>
  <c r="C326" i="29" s="1"/>
  <c r="C327" i="29" a="1"/>
  <c r="C327" i="29" s="1"/>
  <c r="C328" i="29" a="1"/>
  <c r="C328" i="29" s="1"/>
  <c r="C329" i="29" a="1"/>
  <c r="C329" i="29" s="1"/>
  <c r="C330" i="29" a="1"/>
  <c r="C330" i="29" s="1"/>
  <c r="C331" i="29" a="1"/>
  <c r="C331" i="29" s="1"/>
  <c r="C332" i="29" a="1"/>
  <c r="C332" i="29" s="1"/>
  <c r="C333" i="29" a="1"/>
  <c r="C333" i="29" s="1"/>
  <c r="C334" i="29" a="1"/>
  <c r="C334" i="29" s="1"/>
  <c r="C335" i="29" a="1"/>
  <c r="C335" i="29" s="1"/>
  <c r="C336" i="29" a="1"/>
  <c r="C336" i="29" s="1"/>
  <c r="C337" i="29" a="1"/>
  <c r="C337" i="29" s="1"/>
  <c r="C338" i="29" a="1"/>
  <c r="C338" i="29" s="1"/>
  <c r="C339" i="29" a="1"/>
  <c r="C339" i="29" s="1"/>
  <c r="C340" i="29" a="1"/>
  <c r="C340" i="29" s="1"/>
  <c r="C341" i="29" a="1"/>
  <c r="C341" i="29" s="1"/>
  <c r="C342" i="29" a="1"/>
  <c r="C342" i="29" s="1"/>
  <c r="C343" i="29" a="1"/>
  <c r="C343" i="29" s="1"/>
  <c r="C344" i="29" a="1"/>
  <c r="C344" i="29" s="1"/>
  <c r="C345" i="29" a="1"/>
  <c r="C345" i="29" s="1"/>
  <c r="C346" i="29" a="1"/>
  <c r="C346" i="29" s="1"/>
  <c r="C347" i="29" a="1"/>
  <c r="C347" i="29" s="1"/>
  <c r="C348" i="29" a="1"/>
  <c r="C348" i="29" s="1"/>
  <c r="C349" i="29" a="1"/>
  <c r="C349" i="29" s="1"/>
  <c r="C350" i="29" a="1"/>
  <c r="C350" i="29" s="1"/>
  <c r="C351" i="29" a="1"/>
  <c r="C351" i="29" s="1"/>
  <c r="C352" i="29" a="1"/>
  <c r="C352" i="29" s="1"/>
  <c r="C353" i="29" a="1"/>
  <c r="C353" i="29" s="1"/>
  <c r="C354" i="29" a="1"/>
  <c r="C354" i="29" s="1"/>
  <c r="C355" i="29" a="1"/>
  <c r="C355" i="29" s="1"/>
  <c r="C356" i="29" a="1"/>
  <c r="C356" i="29" s="1"/>
  <c r="C357" i="29" a="1"/>
  <c r="C357" i="29" s="1"/>
  <c r="C358" i="29" a="1"/>
  <c r="C358" i="29" s="1"/>
  <c r="C359" i="29" a="1"/>
  <c r="C359" i="29" s="1"/>
  <c r="C360" i="29" a="1"/>
  <c r="C360" i="29" s="1"/>
  <c r="C361" i="29" a="1"/>
  <c r="C361" i="29" s="1"/>
  <c r="C362" i="29" a="1"/>
  <c r="C362" i="29" s="1"/>
  <c r="C363" i="29" a="1"/>
  <c r="C363" i="29" s="1"/>
  <c r="C364" i="29" a="1"/>
  <c r="C364" i="29" s="1"/>
  <c r="C365" i="29" a="1"/>
  <c r="C365" i="29" s="1"/>
  <c r="C366" i="29" a="1"/>
  <c r="C366" i="29" s="1"/>
  <c r="C367" i="29" a="1"/>
  <c r="C367" i="29" s="1"/>
  <c r="C368" i="29" a="1"/>
  <c r="C368" i="29" s="1"/>
  <c r="C369" i="29" a="1"/>
  <c r="C369" i="29" s="1"/>
  <c r="C370" i="29" a="1"/>
  <c r="C370" i="29" s="1"/>
  <c r="C371" i="29" a="1"/>
  <c r="C371" i="29" s="1"/>
  <c r="C372" i="29" a="1"/>
  <c r="C372" i="29" s="1"/>
  <c r="C373" i="29" a="1"/>
  <c r="C373" i="29" s="1"/>
  <c r="C374" i="29" a="1"/>
  <c r="C374" i="29" s="1"/>
  <c r="C375" i="29" a="1"/>
  <c r="C375" i="29" s="1"/>
  <c r="C376" i="29" a="1"/>
  <c r="C376" i="29" s="1"/>
  <c r="C377" i="29" a="1"/>
  <c r="C377" i="29" s="1"/>
  <c r="C378" i="29" a="1"/>
  <c r="C378" i="29" s="1"/>
  <c r="C379" i="29" a="1"/>
  <c r="C379" i="29" s="1"/>
  <c r="C380" i="29" a="1"/>
  <c r="C380" i="29" s="1"/>
  <c r="C381" i="29" a="1"/>
  <c r="C381" i="29" s="1"/>
  <c r="C382" i="29" a="1"/>
  <c r="C382" i="29" s="1"/>
  <c r="C383" i="29" a="1"/>
  <c r="C383" i="29" s="1"/>
  <c r="C384" i="29" a="1"/>
  <c r="C384" i="29" s="1"/>
  <c r="C385" i="29" a="1"/>
  <c r="C385" i="29" s="1"/>
  <c r="C386" i="29" a="1"/>
  <c r="C386" i="29" s="1"/>
  <c r="C387" i="29" a="1"/>
  <c r="C387" i="29" s="1"/>
  <c r="C388" i="29" a="1"/>
  <c r="C388" i="29" s="1"/>
  <c r="C389" i="29" a="1"/>
  <c r="C389" i="29" s="1"/>
  <c r="C390" i="29" a="1"/>
  <c r="C390" i="29" s="1"/>
  <c r="C391" i="29" a="1"/>
  <c r="C391" i="29" s="1"/>
  <c r="C392" i="29" a="1"/>
  <c r="C392" i="29" s="1"/>
  <c r="C393" i="29" a="1"/>
  <c r="C393" i="29" s="1"/>
  <c r="C394" i="29" a="1"/>
  <c r="C394" i="29" s="1"/>
  <c r="C395" i="29" a="1"/>
  <c r="C395" i="29" s="1"/>
  <c r="C396" i="29" a="1"/>
  <c r="C396" i="29" s="1"/>
  <c r="C397" i="29" a="1"/>
  <c r="C397" i="29" s="1"/>
  <c r="C398" i="29" a="1"/>
  <c r="C398" i="29" s="1"/>
  <c r="C399" i="29" a="1"/>
  <c r="C399" i="29" s="1"/>
  <c r="C400" i="29" a="1"/>
  <c r="C400" i="29" s="1"/>
  <c r="C401" i="29" a="1"/>
  <c r="C401" i="29" s="1"/>
  <c r="C402" i="29" a="1"/>
  <c r="C402" i="29" s="1"/>
  <c r="C403" i="29" a="1"/>
  <c r="C403" i="29" s="1"/>
  <c r="C404" i="29" a="1"/>
  <c r="C404" i="29" s="1"/>
  <c r="C405" i="29" a="1"/>
  <c r="C405" i="29" s="1"/>
  <c r="C406" i="29" a="1"/>
  <c r="C406" i="29" s="1"/>
  <c r="C407" i="29" a="1"/>
  <c r="C407" i="29" s="1"/>
  <c r="C408" i="29" a="1"/>
  <c r="C408" i="29" s="1"/>
  <c r="C409" i="29" a="1"/>
  <c r="C409" i="29" s="1"/>
  <c r="C410" i="29" a="1"/>
  <c r="C410" i="29" s="1"/>
  <c r="C411" i="29" a="1"/>
  <c r="C411" i="29" s="1"/>
  <c r="C412" i="29" a="1"/>
  <c r="C412" i="29" s="1"/>
  <c r="C413" i="29" a="1"/>
  <c r="C413" i="29" s="1"/>
  <c r="C414" i="29" a="1"/>
  <c r="C414" i="29" s="1"/>
  <c r="C415" i="29" a="1"/>
  <c r="C415" i="29" s="1"/>
  <c r="C416" i="29" a="1"/>
  <c r="C416" i="29" s="1"/>
  <c r="C417" i="29" a="1"/>
  <c r="C417" i="29" s="1"/>
  <c r="C418" i="29" a="1"/>
  <c r="C418" i="29" s="1"/>
  <c r="C419" i="29" a="1"/>
  <c r="C419" i="29" s="1"/>
  <c r="C420" i="29" a="1"/>
  <c r="C420" i="29" s="1"/>
  <c r="C421" i="29" a="1"/>
  <c r="C421" i="29" s="1"/>
  <c r="C422" i="29" a="1"/>
  <c r="C422" i="29" s="1"/>
  <c r="C423" i="29" a="1"/>
  <c r="C423" i="29" s="1"/>
  <c r="C424" i="29" a="1"/>
  <c r="C424" i="29" s="1"/>
  <c r="C425" i="29" a="1"/>
  <c r="C425" i="29" s="1"/>
  <c r="C426" i="29" a="1"/>
  <c r="C426" i="29" s="1"/>
  <c r="C427" i="29" a="1"/>
  <c r="C427" i="29" s="1"/>
  <c r="C428" i="29" a="1"/>
  <c r="C428" i="29" s="1"/>
  <c r="C429" i="29" a="1"/>
  <c r="C429" i="29" s="1"/>
  <c r="C430" i="29" a="1"/>
  <c r="C430" i="29" s="1"/>
  <c r="C431" i="29" a="1"/>
  <c r="C431" i="29" s="1"/>
  <c r="C432" i="29" a="1"/>
  <c r="C432" i="29" s="1"/>
  <c r="C433" i="29" a="1"/>
  <c r="C433" i="29" s="1"/>
  <c r="C434" i="29" a="1"/>
  <c r="C434" i="29" s="1"/>
  <c r="C435" i="29" a="1"/>
  <c r="C435" i="29" s="1"/>
  <c r="C436" i="29" a="1"/>
  <c r="C436" i="29" s="1"/>
  <c r="C437" i="29" a="1"/>
  <c r="C437" i="29" s="1"/>
  <c r="C438" i="29" a="1"/>
  <c r="C438" i="29" s="1"/>
  <c r="C439" i="29" a="1"/>
  <c r="C439" i="29" s="1"/>
  <c r="C440" i="29" a="1"/>
  <c r="C440" i="29" s="1"/>
  <c r="C441" i="29" a="1"/>
  <c r="C441" i="29" s="1"/>
  <c r="C442" i="29" a="1"/>
  <c r="C442" i="29" s="1"/>
  <c r="C443" i="29" a="1"/>
  <c r="C443" i="29" s="1"/>
  <c r="C444" i="29" a="1"/>
  <c r="C444" i="29" s="1"/>
  <c r="C445" i="29" a="1"/>
  <c r="C445" i="29" s="1"/>
  <c r="C446" i="29" a="1"/>
  <c r="C446" i="29" s="1"/>
  <c r="C447" i="29" a="1"/>
  <c r="C447" i="29" s="1"/>
  <c r="C448" i="29" a="1"/>
  <c r="C448" i="29" s="1"/>
  <c r="C449" i="29" a="1"/>
  <c r="C449" i="29" s="1"/>
  <c r="C450" i="29" a="1"/>
  <c r="C450" i="29" s="1"/>
  <c r="C451" i="29" a="1"/>
  <c r="C451" i="29" s="1"/>
  <c r="C452" i="29" a="1"/>
  <c r="C452" i="29" s="1"/>
  <c r="C453" i="29" a="1"/>
  <c r="C453" i="29" s="1"/>
  <c r="C454" i="29" a="1"/>
  <c r="C454" i="29" s="1"/>
  <c r="C455" i="29" a="1"/>
  <c r="C455" i="29" s="1"/>
  <c r="C456" i="29" a="1"/>
  <c r="C456" i="29" s="1"/>
  <c r="C457" i="29" a="1"/>
  <c r="C457" i="29" s="1"/>
  <c r="C458" i="29" a="1"/>
  <c r="C458" i="29" s="1"/>
  <c r="C459" i="29" a="1"/>
  <c r="C459" i="29" s="1"/>
  <c r="C460" i="29" a="1"/>
  <c r="C460" i="29" s="1"/>
  <c r="C461" i="29" a="1"/>
  <c r="C461" i="29" s="1"/>
  <c r="C462" i="29" a="1"/>
  <c r="C462" i="29" s="1"/>
  <c r="C463" i="29" a="1"/>
  <c r="C463" i="29" s="1"/>
  <c r="C464" i="29" a="1"/>
  <c r="C464" i="29" s="1"/>
  <c r="C465" i="29" a="1"/>
  <c r="C465" i="29" s="1"/>
  <c r="C466" i="29" a="1"/>
  <c r="C466" i="29" s="1"/>
  <c r="C467" i="29" a="1"/>
  <c r="C467" i="29" s="1"/>
  <c r="C468" i="29" a="1"/>
  <c r="C468" i="29" s="1"/>
  <c r="C469" i="29" a="1"/>
  <c r="C469" i="29" s="1"/>
  <c r="C470" i="29" a="1"/>
  <c r="C470" i="29" s="1"/>
  <c r="C471" i="29" a="1"/>
  <c r="C471" i="29" s="1"/>
  <c r="C472" i="29" a="1"/>
  <c r="C472" i="29" s="1"/>
  <c r="C473" i="29" a="1"/>
  <c r="C473" i="29" s="1"/>
  <c r="C474" i="29" a="1"/>
  <c r="C474" i="29" s="1"/>
  <c r="C475" i="29" a="1"/>
  <c r="C475" i="29" s="1"/>
  <c r="C476" i="29" a="1"/>
  <c r="C476" i="29" s="1"/>
  <c r="C477" i="29" a="1"/>
  <c r="C477" i="29" s="1"/>
  <c r="C478" i="29" a="1"/>
  <c r="C478" i="29" s="1"/>
  <c r="C479" i="29" a="1"/>
  <c r="C479" i="29" s="1"/>
  <c r="C480" i="29" a="1"/>
  <c r="C480" i="29" s="1"/>
  <c r="C481" i="29" a="1"/>
  <c r="C481" i="29" s="1"/>
  <c r="C482" i="29" a="1"/>
  <c r="C482" i="29" s="1"/>
  <c r="C483" i="29" a="1"/>
  <c r="C483" i="29" s="1"/>
  <c r="C484" i="29" a="1"/>
  <c r="C484" i="29" s="1"/>
  <c r="C485" i="29" a="1"/>
  <c r="C485" i="29" s="1"/>
  <c r="C486" i="29" a="1"/>
  <c r="C486" i="29" s="1"/>
  <c r="C487" i="29" a="1"/>
  <c r="C487" i="29" s="1"/>
  <c r="C488" i="29" a="1"/>
  <c r="C488" i="29" s="1"/>
  <c r="C489" i="29" a="1"/>
  <c r="C489" i="29" s="1"/>
  <c r="C490" i="29" a="1"/>
  <c r="C490" i="29" s="1"/>
  <c r="C491" i="29" a="1"/>
  <c r="C491" i="29" s="1"/>
  <c r="C492" i="29" a="1"/>
  <c r="C492" i="29" s="1"/>
  <c r="C493" i="29" a="1"/>
  <c r="C493" i="29" s="1"/>
  <c r="C494" i="29" a="1"/>
  <c r="C494" i="29" s="1"/>
  <c r="C495" i="29" a="1"/>
  <c r="C495" i="29" s="1"/>
  <c r="C496" i="29" a="1"/>
  <c r="C496" i="29" s="1"/>
  <c r="C497" i="29" a="1"/>
  <c r="C497" i="29" s="1"/>
  <c r="C498" i="29" a="1"/>
  <c r="C498" i="29" s="1"/>
  <c r="C499" i="29" a="1"/>
  <c r="C499" i="29" s="1"/>
  <c r="C500" i="29" a="1"/>
  <c r="C500" i="29" s="1"/>
  <c r="C2" i="29" a="1"/>
  <c r="C2" i="29" s="1"/>
  <c r="C2" i="28" a="1"/>
  <c r="C2" i="28" s="1"/>
  <c r="K19" i="1" l="1"/>
  <c r="K20"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H9" i="1"/>
  <c r="I9" i="1"/>
  <c r="J9" i="1"/>
  <c r="H28" i="1"/>
  <c r="I28" i="1"/>
  <c r="J28" i="1"/>
  <c r="H29" i="1"/>
  <c r="I29" i="1"/>
  <c r="J29" i="1"/>
  <c r="H30" i="1"/>
  <c r="I30" i="1"/>
  <c r="J30" i="1"/>
  <c r="H31" i="1"/>
  <c r="I31" i="1"/>
  <c r="J31" i="1"/>
  <c r="H32" i="1"/>
  <c r="I32" i="1"/>
  <c r="J32" i="1"/>
  <c r="H33" i="1"/>
  <c r="I33" i="1"/>
  <c r="J33" i="1"/>
  <c r="H34" i="1"/>
  <c r="I34" i="1"/>
  <c r="J34" i="1"/>
  <c r="H35" i="1"/>
  <c r="I35" i="1"/>
  <c r="J35" i="1"/>
  <c r="H36" i="1"/>
  <c r="I36" i="1"/>
  <c r="J36" i="1"/>
  <c r="H37" i="1"/>
  <c r="I37" i="1"/>
  <c r="J37" i="1"/>
  <c r="H38" i="1"/>
  <c r="I38" i="1"/>
  <c r="J38" i="1"/>
  <c r="H39" i="1"/>
  <c r="I39" i="1"/>
  <c r="J39" i="1"/>
  <c r="H40" i="1"/>
  <c r="I40" i="1"/>
  <c r="J40" i="1"/>
  <c r="H41" i="1"/>
  <c r="I41" i="1"/>
  <c r="J41" i="1"/>
  <c r="H42" i="1"/>
  <c r="I42" i="1"/>
  <c r="J42" i="1"/>
  <c r="H43" i="1"/>
  <c r="I43" i="1"/>
  <c r="J43" i="1"/>
  <c r="H44" i="1"/>
  <c r="I44" i="1"/>
  <c r="J44" i="1"/>
  <c r="H45" i="1"/>
  <c r="I45" i="1"/>
  <c r="J45" i="1"/>
  <c r="H46" i="1"/>
  <c r="I46" i="1"/>
  <c r="J46" i="1"/>
  <c r="H47" i="1"/>
  <c r="I47" i="1"/>
  <c r="J47" i="1"/>
  <c r="H48" i="1"/>
  <c r="I48" i="1"/>
  <c r="J48" i="1"/>
  <c r="J49" i="1"/>
  <c r="I49" i="1"/>
  <c r="H49" i="1"/>
  <c r="B7" i="12" l="1"/>
  <c r="B9" i="12"/>
  <c r="B11" i="12"/>
  <c r="B12" i="12"/>
  <c r="B13" i="12"/>
  <c r="B16" i="12"/>
  <c r="B17" i="12"/>
  <c r="B21" i="12"/>
  <c r="B28" i="12"/>
  <c r="B30" i="12"/>
  <c r="B31" i="12"/>
  <c r="B32" i="12"/>
  <c r="C38" i="12"/>
  <c r="C37" i="12"/>
  <c r="C36" i="12"/>
  <c r="H35" i="12"/>
  <c r="G35" i="12"/>
  <c r="F35" i="12"/>
  <c r="E35" i="12"/>
  <c r="D35" i="12"/>
  <c r="A35" i="12"/>
  <c r="C33" i="12"/>
  <c r="C32" i="12"/>
  <c r="C30" i="12"/>
  <c r="C29" i="12"/>
  <c r="C28" i="12"/>
  <c r="C21" i="12"/>
  <c r="H20" i="12"/>
  <c r="G20" i="12"/>
  <c r="F20" i="12"/>
  <c r="E20" i="12"/>
  <c r="D20" i="12"/>
  <c r="H19" i="12"/>
  <c r="G19" i="12"/>
  <c r="F19" i="12"/>
  <c r="E19" i="12"/>
  <c r="H18" i="12"/>
  <c r="G18" i="12"/>
  <c r="F18" i="12"/>
  <c r="E18" i="12"/>
  <c r="B18" i="12"/>
  <c r="C17" i="12"/>
  <c r="C16" i="12"/>
  <c r="H15" i="12"/>
  <c r="G15" i="12"/>
  <c r="F15" i="12"/>
  <c r="E15" i="12"/>
  <c r="B15" i="12"/>
  <c r="H14" i="12"/>
  <c r="G14" i="12"/>
  <c r="F14" i="12"/>
  <c r="E14" i="12"/>
  <c r="C11" i="12"/>
  <c r="H10" i="12"/>
  <c r="G10" i="12"/>
  <c r="F10" i="12"/>
  <c r="H8" i="12"/>
  <c r="G8" i="12"/>
  <c r="F8" i="12"/>
  <c r="E8" i="12"/>
  <c r="H498" i="12"/>
  <c r="G498" i="12"/>
  <c r="F498" i="12"/>
  <c r="E498" i="12"/>
  <c r="D498" i="12"/>
  <c r="C498" i="12"/>
  <c r="A498" i="12"/>
  <c r="H497" i="12"/>
  <c r="G497" i="12"/>
  <c r="F497" i="12"/>
  <c r="E497" i="12"/>
  <c r="D497" i="12"/>
  <c r="C497" i="12"/>
  <c r="A497" i="12"/>
  <c r="H496" i="12"/>
  <c r="G496" i="12"/>
  <c r="F496" i="12"/>
  <c r="E496" i="12"/>
  <c r="D496" i="12"/>
  <c r="C496" i="12"/>
  <c r="A496" i="12"/>
  <c r="H495" i="12"/>
  <c r="G495" i="12"/>
  <c r="F495" i="12"/>
  <c r="E495" i="12"/>
  <c r="D495" i="12"/>
  <c r="C495" i="12"/>
  <c r="A495" i="12"/>
  <c r="H494" i="12"/>
  <c r="G494" i="12"/>
  <c r="F494" i="12"/>
  <c r="E494" i="12"/>
  <c r="D494" i="12"/>
  <c r="C494" i="12"/>
  <c r="A494" i="12"/>
  <c r="H493" i="12"/>
  <c r="G493" i="12"/>
  <c r="F493" i="12"/>
  <c r="E493" i="12"/>
  <c r="D493" i="12"/>
  <c r="C493" i="12"/>
  <c r="A493" i="12"/>
  <c r="H492" i="12"/>
  <c r="G492" i="12"/>
  <c r="F492" i="12"/>
  <c r="E492" i="12"/>
  <c r="D492" i="12"/>
  <c r="C492" i="12"/>
  <c r="A492" i="12"/>
  <c r="H491" i="12"/>
  <c r="G491" i="12"/>
  <c r="F491" i="12"/>
  <c r="E491" i="12"/>
  <c r="D491" i="12"/>
  <c r="C491" i="12"/>
  <c r="A491" i="12"/>
  <c r="H490" i="12"/>
  <c r="G490" i="12"/>
  <c r="F490" i="12"/>
  <c r="E490" i="12"/>
  <c r="D490" i="12"/>
  <c r="C490" i="12"/>
  <c r="A490" i="12"/>
  <c r="H489" i="12"/>
  <c r="G489" i="12"/>
  <c r="F489" i="12"/>
  <c r="E489" i="12"/>
  <c r="D489" i="12"/>
  <c r="C489" i="12"/>
  <c r="A489" i="12"/>
  <c r="H488" i="12"/>
  <c r="G488" i="12"/>
  <c r="F488" i="12"/>
  <c r="E488" i="12"/>
  <c r="D488" i="12"/>
  <c r="C488" i="12"/>
  <c r="A488" i="12"/>
  <c r="H487" i="12"/>
  <c r="G487" i="12"/>
  <c r="F487" i="12"/>
  <c r="E487" i="12"/>
  <c r="D487" i="12"/>
  <c r="C487" i="12"/>
  <c r="A487" i="12"/>
  <c r="H486" i="12"/>
  <c r="G486" i="12"/>
  <c r="F486" i="12"/>
  <c r="E486" i="12"/>
  <c r="D486" i="12"/>
  <c r="C486" i="12"/>
  <c r="A486" i="12"/>
  <c r="H485" i="12"/>
  <c r="G485" i="12"/>
  <c r="F485" i="12"/>
  <c r="E485" i="12"/>
  <c r="D485" i="12"/>
  <c r="C485" i="12"/>
  <c r="A485" i="12"/>
  <c r="H484" i="12"/>
  <c r="G484" i="12"/>
  <c r="F484" i="12"/>
  <c r="E484" i="12"/>
  <c r="D484" i="12"/>
  <c r="C484" i="12"/>
  <c r="A484" i="12"/>
  <c r="H483" i="12"/>
  <c r="G483" i="12"/>
  <c r="F483" i="12"/>
  <c r="E483" i="12"/>
  <c r="D483" i="12"/>
  <c r="C483" i="12"/>
  <c r="A483" i="12"/>
  <c r="H482" i="12"/>
  <c r="G482" i="12"/>
  <c r="F482" i="12"/>
  <c r="E482" i="12"/>
  <c r="D482" i="12"/>
  <c r="C482" i="12"/>
  <c r="A482" i="12"/>
  <c r="H481" i="12"/>
  <c r="G481" i="12"/>
  <c r="F481" i="12"/>
  <c r="E481" i="12"/>
  <c r="D481" i="12"/>
  <c r="C481" i="12"/>
  <c r="A481" i="12"/>
  <c r="H480" i="12"/>
  <c r="G480" i="12"/>
  <c r="F480" i="12"/>
  <c r="E480" i="12"/>
  <c r="D480" i="12"/>
  <c r="C480" i="12"/>
  <c r="A480" i="12"/>
  <c r="H479" i="12"/>
  <c r="G479" i="12"/>
  <c r="F479" i="12"/>
  <c r="E479" i="12"/>
  <c r="D479" i="12"/>
  <c r="C479" i="12"/>
  <c r="A479" i="12"/>
  <c r="H478" i="12"/>
  <c r="G478" i="12"/>
  <c r="F478" i="12"/>
  <c r="E478" i="12"/>
  <c r="D478" i="12"/>
  <c r="C478" i="12"/>
  <c r="A478" i="12"/>
  <c r="H477" i="12"/>
  <c r="G477" i="12"/>
  <c r="F477" i="12"/>
  <c r="E477" i="12"/>
  <c r="D477" i="12"/>
  <c r="C477" i="12"/>
  <c r="A477" i="12"/>
  <c r="H476" i="12"/>
  <c r="G476" i="12"/>
  <c r="F476" i="12"/>
  <c r="E476" i="12"/>
  <c r="D476" i="12"/>
  <c r="C476" i="12"/>
  <c r="A476" i="12"/>
  <c r="H475" i="12"/>
  <c r="G475" i="12"/>
  <c r="F475" i="12"/>
  <c r="E475" i="12"/>
  <c r="D475" i="12"/>
  <c r="C475" i="12"/>
  <c r="A475" i="12"/>
  <c r="H474" i="12"/>
  <c r="G474" i="12"/>
  <c r="F474" i="12"/>
  <c r="E474" i="12"/>
  <c r="D474" i="12"/>
  <c r="C474" i="12"/>
  <c r="A474" i="12"/>
  <c r="H473" i="12"/>
  <c r="G473" i="12"/>
  <c r="F473" i="12"/>
  <c r="E473" i="12"/>
  <c r="D473" i="12"/>
  <c r="C473" i="12"/>
  <c r="A473" i="12"/>
  <c r="H472" i="12"/>
  <c r="G472" i="12"/>
  <c r="F472" i="12"/>
  <c r="E472" i="12"/>
  <c r="D472" i="12"/>
  <c r="C472" i="12"/>
  <c r="A472" i="12"/>
  <c r="H471" i="12"/>
  <c r="G471" i="12"/>
  <c r="F471" i="12"/>
  <c r="E471" i="12"/>
  <c r="D471" i="12"/>
  <c r="C471" i="12"/>
  <c r="A471" i="12"/>
  <c r="H470" i="12"/>
  <c r="G470" i="12"/>
  <c r="F470" i="12"/>
  <c r="E470" i="12"/>
  <c r="D470" i="12"/>
  <c r="C470" i="12"/>
  <c r="A470" i="12"/>
  <c r="H469" i="12"/>
  <c r="G469" i="12"/>
  <c r="F469" i="12"/>
  <c r="E469" i="12"/>
  <c r="D469" i="12"/>
  <c r="C469" i="12"/>
  <c r="A469" i="12"/>
  <c r="H468" i="12"/>
  <c r="G468" i="12"/>
  <c r="F468" i="12"/>
  <c r="E468" i="12"/>
  <c r="D468" i="12"/>
  <c r="C468" i="12"/>
  <c r="A468" i="12"/>
  <c r="H467" i="12"/>
  <c r="G467" i="12"/>
  <c r="F467" i="12"/>
  <c r="E467" i="12"/>
  <c r="D467" i="12"/>
  <c r="C467" i="12"/>
  <c r="A467" i="12"/>
  <c r="H466" i="12"/>
  <c r="G466" i="12"/>
  <c r="F466" i="12"/>
  <c r="E466" i="12"/>
  <c r="D466" i="12"/>
  <c r="C466" i="12"/>
  <c r="A466" i="12"/>
  <c r="H465" i="12"/>
  <c r="G465" i="12"/>
  <c r="F465" i="12"/>
  <c r="E465" i="12"/>
  <c r="D465" i="12"/>
  <c r="C465" i="12"/>
  <c r="A465" i="12"/>
  <c r="H464" i="12"/>
  <c r="G464" i="12"/>
  <c r="F464" i="12"/>
  <c r="E464" i="12"/>
  <c r="D464" i="12"/>
  <c r="C464" i="12"/>
  <c r="A464" i="12"/>
  <c r="H463" i="12"/>
  <c r="G463" i="12"/>
  <c r="F463" i="12"/>
  <c r="E463" i="12"/>
  <c r="D463" i="12"/>
  <c r="C463" i="12"/>
  <c r="A463" i="12"/>
  <c r="H462" i="12"/>
  <c r="G462" i="12"/>
  <c r="F462" i="12"/>
  <c r="E462" i="12"/>
  <c r="D462" i="12"/>
  <c r="C462" i="12"/>
  <c r="A462" i="12"/>
  <c r="H461" i="12"/>
  <c r="G461" i="12"/>
  <c r="F461" i="12"/>
  <c r="E461" i="12"/>
  <c r="D461" i="12"/>
  <c r="C461" i="12"/>
  <c r="A461" i="12"/>
  <c r="H460" i="12"/>
  <c r="G460" i="12"/>
  <c r="F460" i="12"/>
  <c r="E460" i="12"/>
  <c r="D460" i="12"/>
  <c r="C460" i="12"/>
  <c r="A460" i="12"/>
  <c r="H459" i="12"/>
  <c r="G459" i="12"/>
  <c r="F459" i="12"/>
  <c r="E459" i="12"/>
  <c r="D459" i="12"/>
  <c r="C459" i="12"/>
  <c r="A459" i="12"/>
  <c r="H458" i="12"/>
  <c r="G458" i="12"/>
  <c r="F458" i="12"/>
  <c r="E458" i="12"/>
  <c r="D458" i="12"/>
  <c r="C458" i="12"/>
  <c r="A458" i="12"/>
  <c r="H457" i="12"/>
  <c r="G457" i="12"/>
  <c r="F457" i="12"/>
  <c r="E457" i="12"/>
  <c r="D457" i="12"/>
  <c r="C457" i="12"/>
  <c r="A457" i="12"/>
  <c r="H456" i="12"/>
  <c r="G456" i="12"/>
  <c r="F456" i="12"/>
  <c r="E456" i="12"/>
  <c r="D456" i="12"/>
  <c r="C456" i="12"/>
  <c r="A456" i="12"/>
  <c r="H455" i="12"/>
  <c r="G455" i="12"/>
  <c r="F455" i="12"/>
  <c r="E455" i="12"/>
  <c r="D455" i="12"/>
  <c r="C455" i="12"/>
  <c r="A455" i="12"/>
  <c r="H454" i="12"/>
  <c r="G454" i="12"/>
  <c r="F454" i="12"/>
  <c r="E454" i="12"/>
  <c r="D454" i="12"/>
  <c r="C454" i="12"/>
  <c r="A454" i="12"/>
  <c r="H453" i="12"/>
  <c r="G453" i="12"/>
  <c r="F453" i="12"/>
  <c r="E453" i="12"/>
  <c r="D453" i="12"/>
  <c r="C453" i="12"/>
  <c r="A453" i="12"/>
  <c r="H452" i="12"/>
  <c r="G452" i="12"/>
  <c r="F452" i="12"/>
  <c r="E452" i="12"/>
  <c r="D452" i="12"/>
  <c r="C452" i="12"/>
  <c r="A452" i="12"/>
  <c r="H451" i="12"/>
  <c r="G451" i="12"/>
  <c r="F451" i="12"/>
  <c r="E451" i="12"/>
  <c r="D451" i="12"/>
  <c r="C451" i="12"/>
  <c r="A451" i="12"/>
  <c r="H450" i="12"/>
  <c r="G450" i="12"/>
  <c r="F450" i="12"/>
  <c r="E450" i="12"/>
  <c r="D450" i="12"/>
  <c r="C450" i="12"/>
  <c r="A450" i="12"/>
  <c r="H449" i="12"/>
  <c r="G449" i="12"/>
  <c r="F449" i="12"/>
  <c r="E449" i="12"/>
  <c r="D449" i="12"/>
  <c r="C449" i="12"/>
  <c r="A449" i="12"/>
  <c r="H448" i="12"/>
  <c r="G448" i="12"/>
  <c r="F448" i="12"/>
  <c r="E448" i="12"/>
  <c r="D448" i="12"/>
  <c r="C448" i="12"/>
  <c r="A448" i="12"/>
  <c r="H447" i="12"/>
  <c r="G447" i="12"/>
  <c r="F447" i="12"/>
  <c r="E447" i="12"/>
  <c r="D447" i="12"/>
  <c r="C447" i="12"/>
  <c r="A447" i="12"/>
  <c r="H446" i="12"/>
  <c r="G446" i="12"/>
  <c r="F446" i="12"/>
  <c r="E446" i="12"/>
  <c r="D446" i="12"/>
  <c r="C446" i="12"/>
  <c r="A446" i="12"/>
  <c r="H445" i="12"/>
  <c r="G445" i="12"/>
  <c r="F445" i="12"/>
  <c r="E445" i="12"/>
  <c r="D445" i="12"/>
  <c r="C445" i="12"/>
  <c r="A445" i="12"/>
  <c r="H444" i="12"/>
  <c r="G444" i="12"/>
  <c r="F444" i="12"/>
  <c r="E444" i="12"/>
  <c r="D444" i="12"/>
  <c r="C444" i="12"/>
  <c r="A444" i="12"/>
  <c r="H443" i="12"/>
  <c r="G443" i="12"/>
  <c r="F443" i="12"/>
  <c r="E443" i="12"/>
  <c r="D443" i="12"/>
  <c r="C443" i="12"/>
  <c r="A443" i="12"/>
  <c r="H442" i="12"/>
  <c r="G442" i="12"/>
  <c r="F442" i="12"/>
  <c r="E442" i="12"/>
  <c r="D442" i="12"/>
  <c r="C442" i="12"/>
  <c r="A442" i="12"/>
  <c r="H441" i="12"/>
  <c r="G441" i="12"/>
  <c r="F441" i="12"/>
  <c r="E441" i="12"/>
  <c r="D441" i="12"/>
  <c r="C441" i="12"/>
  <c r="A441" i="12"/>
  <c r="H440" i="12"/>
  <c r="G440" i="12"/>
  <c r="F440" i="12"/>
  <c r="E440" i="12"/>
  <c r="D440" i="12"/>
  <c r="C440" i="12"/>
  <c r="A440" i="12"/>
  <c r="H439" i="12"/>
  <c r="G439" i="12"/>
  <c r="F439" i="12"/>
  <c r="E439" i="12"/>
  <c r="D439" i="12"/>
  <c r="C439" i="12"/>
  <c r="A439" i="12"/>
  <c r="H438" i="12"/>
  <c r="G438" i="12"/>
  <c r="F438" i="12"/>
  <c r="E438" i="12"/>
  <c r="D438" i="12"/>
  <c r="C438" i="12"/>
  <c r="A438" i="12"/>
  <c r="H437" i="12"/>
  <c r="G437" i="12"/>
  <c r="F437" i="12"/>
  <c r="E437" i="12"/>
  <c r="D437" i="12"/>
  <c r="C437" i="12"/>
  <c r="A437" i="12"/>
  <c r="H436" i="12"/>
  <c r="G436" i="12"/>
  <c r="F436" i="12"/>
  <c r="E436" i="12"/>
  <c r="D436" i="12"/>
  <c r="C436" i="12"/>
  <c r="A436" i="12"/>
  <c r="H435" i="12"/>
  <c r="G435" i="12"/>
  <c r="F435" i="12"/>
  <c r="E435" i="12"/>
  <c r="D435" i="12"/>
  <c r="C435" i="12"/>
  <c r="A435" i="12"/>
  <c r="H434" i="12"/>
  <c r="G434" i="12"/>
  <c r="F434" i="12"/>
  <c r="E434" i="12"/>
  <c r="D434" i="12"/>
  <c r="C434" i="12"/>
  <c r="A434" i="12"/>
  <c r="H433" i="12"/>
  <c r="G433" i="12"/>
  <c r="F433" i="12"/>
  <c r="E433" i="12"/>
  <c r="D433" i="12"/>
  <c r="C433" i="12"/>
  <c r="A433" i="12"/>
  <c r="H432" i="12"/>
  <c r="G432" i="12"/>
  <c r="F432" i="12"/>
  <c r="E432" i="12"/>
  <c r="D432" i="12"/>
  <c r="C432" i="12"/>
  <c r="A432" i="12"/>
  <c r="H431" i="12"/>
  <c r="G431" i="12"/>
  <c r="F431" i="12"/>
  <c r="E431" i="12"/>
  <c r="D431" i="12"/>
  <c r="C431" i="12"/>
  <c r="A431" i="12"/>
  <c r="H430" i="12"/>
  <c r="G430" i="12"/>
  <c r="F430" i="12"/>
  <c r="E430" i="12"/>
  <c r="D430" i="12"/>
  <c r="C430" i="12"/>
  <c r="A430" i="12"/>
  <c r="H429" i="12"/>
  <c r="G429" i="12"/>
  <c r="F429" i="12"/>
  <c r="E429" i="12"/>
  <c r="D429" i="12"/>
  <c r="C429" i="12"/>
  <c r="A429" i="12"/>
  <c r="H428" i="12"/>
  <c r="G428" i="12"/>
  <c r="F428" i="12"/>
  <c r="E428" i="12"/>
  <c r="D428" i="12"/>
  <c r="C428" i="12"/>
  <c r="A428" i="12"/>
  <c r="H427" i="12"/>
  <c r="G427" i="12"/>
  <c r="F427" i="12"/>
  <c r="E427" i="12"/>
  <c r="D427" i="12"/>
  <c r="C427" i="12"/>
  <c r="A427" i="12"/>
  <c r="H426" i="12"/>
  <c r="G426" i="12"/>
  <c r="F426" i="12"/>
  <c r="E426" i="12"/>
  <c r="D426" i="12"/>
  <c r="C426" i="12"/>
  <c r="A426" i="12"/>
  <c r="H425" i="12"/>
  <c r="G425" i="12"/>
  <c r="F425" i="12"/>
  <c r="E425" i="12"/>
  <c r="D425" i="12"/>
  <c r="C425" i="12"/>
  <c r="A425" i="12"/>
  <c r="H424" i="12"/>
  <c r="G424" i="12"/>
  <c r="F424" i="12"/>
  <c r="E424" i="12"/>
  <c r="D424" i="12"/>
  <c r="C424" i="12"/>
  <c r="A424" i="12"/>
  <c r="H423" i="12"/>
  <c r="G423" i="12"/>
  <c r="F423" i="12"/>
  <c r="E423" i="12"/>
  <c r="D423" i="12"/>
  <c r="C423" i="12"/>
  <c r="A423" i="12"/>
  <c r="H422" i="12"/>
  <c r="G422" i="12"/>
  <c r="F422" i="12"/>
  <c r="E422" i="12"/>
  <c r="D422" i="12"/>
  <c r="C422" i="12"/>
  <c r="A422" i="12"/>
  <c r="H421" i="12"/>
  <c r="G421" i="12"/>
  <c r="F421" i="12"/>
  <c r="E421" i="12"/>
  <c r="D421" i="12"/>
  <c r="C421" i="12"/>
  <c r="A421" i="12"/>
  <c r="H420" i="12"/>
  <c r="G420" i="12"/>
  <c r="F420" i="12"/>
  <c r="E420" i="12"/>
  <c r="D420" i="12"/>
  <c r="C420" i="12"/>
  <c r="A420" i="12"/>
  <c r="H419" i="12"/>
  <c r="G419" i="12"/>
  <c r="F419" i="12"/>
  <c r="E419" i="12"/>
  <c r="D419" i="12"/>
  <c r="C419" i="12"/>
  <c r="A419" i="12"/>
  <c r="H418" i="12"/>
  <c r="G418" i="12"/>
  <c r="F418" i="12"/>
  <c r="E418" i="12"/>
  <c r="D418" i="12"/>
  <c r="C418" i="12"/>
  <c r="A418" i="12"/>
  <c r="H417" i="12"/>
  <c r="G417" i="12"/>
  <c r="F417" i="12"/>
  <c r="E417" i="12"/>
  <c r="D417" i="12"/>
  <c r="C417" i="12"/>
  <c r="A417" i="12"/>
  <c r="H416" i="12"/>
  <c r="G416" i="12"/>
  <c r="F416" i="12"/>
  <c r="E416" i="12"/>
  <c r="D416" i="12"/>
  <c r="C416" i="12"/>
  <c r="A416" i="12"/>
  <c r="H415" i="12"/>
  <c r="G415" i="12"/>
  <c r="F415" i="12"/>
  <c r="E415" i="12"/>
  <c r="D415" i="12"/>
  <c r="C415" i="12"/>
  <c r="A415" i="12"/>
  <c r="H414" i="12"/>
  <c r="G414" i="12"/>
  <c r="F414" i="12"/>
  <c r="E414" i="12"/>
  <c r="D414" i="12"/>
  <c r="C414" i="12"/>
  <c r="A414" i="12"/>
  <c r="H413" i="12"/>
  <c r="G413" i="12"/>
  <c r="F413" i="12"/>
  <c r="E413" i="12"/>
  <c r="D413" i="12"/>
  <c r="C413" i="12"/>
  <c r="A413" i="12"/>
  <c r="H412" i="12"/>
  <c r="G412" i="12"/>
  <c r="F412" i="12"/>
  <c r="E412" i="12"/>
  <c r="D412" i="12"/>
  <c r="C412" i="12"/>
  <c r="A412" i="12"/>
  <c r="H411" i="12"/>
  <c r="G411" i="12"/>
  <c r="F411" i="12"/>
  <c r="E411" i="12"/>
  <c r="D411" i="12"/>
  <c r="C411" i="12"/>
  <c r="A411" i="12"/>
  <c r="H410" i="12"/>
  <c r="G410" i="12"/>
  <c r="F410" i="12"/>
  <c r="E410" i="12"/>
  <c r="D410" i="12"/>
  <c r="C410" i="12"/>
  <c r="A410" i="12"/>
  <c r="H409" i="12"/>
  <c r="G409" i="12"/>
  <c r="F409" i="12"/>
  <c r="E409" i="12"/>
  <c r="D409" i="12"/>
  <c r="C409" i="12"/>
  <c r="A409" i="12"/>
  <c r="H408" i="12"/>
  <c r="G408" i="12"/>
  <c r="F408" i="12"/>
  <c r="E408" i="12"/>
  <c r="D408" i="12"/>
  <c r="C408" i="12"/>
  <c r="A408" i="12"/>
  <c r="H407" i="12"/>
  <c r="G407" i="12"/>
  <c r="F407" i="12"/>
  <c r="E407" i="12"/>
  <c r="D407" i="12"/>
  <c r="C407" i="12"/>
  <c r="A407" i="12"/>
  <c r="H406" i="12"/>
  <c r="G406" i="12"/>
  <c r="F406" i="12"/>
  <c r="E406" i="12"/>
  <c r="D406" i="12"/>
  <c r="C406" i="12"/>
  <c r="A406" i="12"/>
  <c r="H405" i="12"/>
  <c r="G405" i="12"/>
  <c r="F405" i="12"/>
  <c r="E405" i="12"/>
  <c r="D405" i="12"/>
  <c r="C405" i="12"/>
  <c r="A405" i="12"/>
  <c r="H404" i="12"/>
  <c r="G404" i="12"/>
  <c r="F404" i="12"/>
  <c r="E404" i="12"/>
  <c r="D404" i="12"/>
  <c r="C404" i="12"/>
  <c r="A404" i="12"/>
  <c r="H403" i="12"/>
  <c r="G403" i="12"/>
  <c r="F403" i="12"/>
  <c r="E403" i="12"/>
  <c r="D403" i="12"/>
  <c r="C403" i="12"/>
  <c r="A403" i="12"/>
  <c r="H402" i="12"/>
  <c r="G402" i="12"/>
  <c r="F402" i="12"/>
  <c r="E402" i="12"/>
  <c r="D402" i="12"/>
  <c r="C402" i="12"/>
  <c r="A402" i="12"/>
  <c r="H401" i="12"/>
  <c r="G401" i="12"/>
  <c r="F401" i="12"/>
  <c r="E401" i="12"/>
  <c r="D401" i="12"/>
  <c r="C401" i="12"/>
  <c r="A401" i="12"/>
  <c r="H400" i="12"/>
  <c r="G400" i="12"/>
  <c r="F400" i="12"/>
  <c r="E400" i="12"/>
  <c r="D400" i="12"/>
  <c r="C400" i="12"/>
  <c r="A400" i="12"/>
  <c r="H399" i="12"/>
  <c r="G399" i="12"/>
  <c r="F399" i="12"/>
  <c r="E399" i="12"/>
  <c r="D399" i="12"/>
  <c r="C399" i="12"/>
  <c r="A399" i="12"/>
  <c r="H398" i="12"/>
  <c r="G398" i="12"/>
  <c r="F398" i="12"/>
  <c r="E398" i="12"/>
  <c r="D398" i="12"/>
  <c r="C398" i="12"/>
  <c r="A398" i="12"/>
  <c r="H397" i="12"/>
  <c r="G397" i="12"/>
  <c r="F397" i="12"/>
  <c r="E397" i="12"/>
  <c r="D397" i="12"/>
  <c r="C397" i="12"/>
  <c r="A397" i="12"/>
  <c r="H396" i="12"/>
  <c r="G396" i="12"/>
  <c r="F396" i="12"/>
  <c r="E396" i="12"/>
  <c r="D396" i="12"/>
  <c r="C396" i="12"/>
  <c r="A396" i="12"/>
  <c r="H395" i="12"/>
  <c r="G395" i="12"/>
  <c r="F395" i="12"/>
  <c r="E395" i="12"/>
  <c r="D395" i="12"/>
  <c r="C395" i="12"/>
  <c r="A395" i="12"/>
  <c r="H394" i="12"/>
  <c r="G394" i="12"/>
  <c r="F394" i="12"/>
  <c r="E394" i="12"/>
  <c r="D394" i="12"/>
  <c r="C394" i="12"/>
  <c r="A394" i="12"/>
  <c r="H393" i="12"/>
  <c r="G393" i="12"/>
  <c r="F393" i="12"/>
  <c r="E393" i="12"/>
  <c r="D393" i="12"/>
  <c r="C393" i="12"/>
  <c r="A393" i="12"/>
  <c r="H392" i="12"/>
  <c r="G392" i="12"/>
  <c r="F392" i="12"/>
  <c r="E392" i="12"/>
  <c r="D392" i="12"/>
  <c r="C392" i="12"/>
  <c r="A392" i="12"/>
  <c r="H391" i="12"/>
  <c r="G391" i="12"/>
  <c r="F391" i="12"/>
  <c r="E391" i="12"/>
  <c r="D391" i="12"/>
  <c r="C391" i="12"/>
  <c r="A391" i="12"/>
  <c r="H390" i="12"/>
  <c r="G390" i="12"/>
  <c r="F390" i="12"/>
  <c r="E390" i="12"/>
  <c r="D390" i="12"/>
  <c r="C390" i="12"/>
  <c r="A390" i="12"/>
  <c r="H389" i="12"/>
  <c r="G389" i="12"/>
  <c r="F389" i="12"/>
  <c r="E389" i="12"/>
  <c r="D389" i="12"/>
  <c r="C389" i="12"/>
  <c r="A389" i="12"/>
  <c r="H388" i="12"/>
  <c r="G388" i="12"/>
  <c r="F388" i="12"/>
  <c r="E388" i="12"/>
  <c r="D388" i="12"/>
  <c r="C388" i="12"/>
  <c r="A388" i="12"/>
  <c r="H387" i="12"/>
  <c r="G387" i="12"/>
  <c r="F387" i="12"/>
  <c r="E387" i="12"/>
  <c r="D387" i="12"/>
  <c r="C387" i="12"/>
  <c r="A387" i="12"/>
  <c r="H386" i="12"/>
  <c r="G386" i="12"/>
  <c r="F386" i="12"/>
  <c r="E386" i="12"/>
  <c r="D386" i="12"/>
  <c r="C386" i="12"/>
  <c r="A386" i="12"/>
  <c r="H385" i="12"/>
  <c r="G385" i="12"/>
  <c r="F385" i="12"/>
  <c r="E385" i="12"/>
  <c r="D385" i="12"/>
  <c r="C385" i="12"/>
  <c r="A385" i="12"/>
  <c r="H384" i="12"/>
  <c r="G384" i="12"/>
  <c r="F384" i="12"/>
  <c r="E384" i="12"/>
  <c r="D384" i="12"/>
  <c r="C384" i="12"/>
  <c r="A384" i="12"/>
  <c r="H383" i="12"/>
  <c r="G383" i="12"/>
  <c r="F383" i="12"/>
  <c r="E383" i="12"/>
  <c r="D383" i="12"/>
  <c r="C383" i="12"/>
  <c r="A383" i="12"/>
  <c r="H382" i="12"/>
  <c r="G382" i="12"/>
  <c r="F382" i="12"/>
  <c r="E382" i="12"/>
  <c r="D382" i="12"/>
  <c r="C382" i="12"/>
  <c r="A382" i="12"/>
  <c r="H381" i="12"/>
  <c r="G381" i="12"/>
  <c r="F381" i="12"/>
  <c r="E381" i="12"/>
  <c r="D381" i="12"/>
  <c r="C381" i="12"/>
  <c r="A381" i="12"/>
  <c r="H380" i="12"/>
  <c r="G380" i="12"/>
  <c r="F380" i="12"/>
  <c r="E380" i="12"/>
  <c r="D380" i="12"/>
  <c r="C380" i="12"/>
  <c r="A380" i="12"/>
  <c r="H379" i="12"/>
  <c r="G379" i="12"/>
  <c r="F379" i="12"/>
  <c r="E379" i="12"/>
  <c r="D379" i="12"/>
  <c r="C379" i="12"/>
  <c r="A379" i="12"/>
  <c r="H378" i="12"/>
  <c r="G378" i="12"/>
  <c r="F378" i="12"/>
  <c r="E378" i="12"/>
  <c r="D378" i="12"/>
  <c r="C378" i="12"/>
  <c r="A378" i="12"/>
  <c r="H377" i="12"/>
  <c r="G377" i="12"/>
  <c r="F377" i="12"/>
  <c r="E377" i="12"/>
  <c r="D377" i="12"/>
  <c r="C377" i="12"/>
  <c r="A377" i="12"/>
  <c r="H376" i="12"/>
  <c r="G376" i="12"/>
  <c r="F376" i="12"/>
  <c r="E376" i="12"/>
  <c r="D376" i="12"/>
  <c r="C376" i="12"/>
  <c r="A376" i="12"/>
  <c r="H375" i="12"/>
  <c r="G375" i="12"/>
  <c r="F375" i="12"/>
  <c r="E375" i="12"/>
  <c r="D375" i="12"/>
  <c r="C375" i="12"/>
  <c r="A375" i="12"/>
  <c r="H374" i="12"/>
  <c r="G374" i="12"/>
  <c r="F374" i="12"/>
  <c r="E374" i="12"/>
  <c r="D374" i="12"/>
  <c r="C374" i="12"/>
  <c r="A374" i="12"/>
  <c r="H373" i="12"/>
  <c r="G373" i="12"/>
  <c r="F373" i="12"/>
  <c r="E373" i="12"/>
  <c r="D373" i="12"/>
  <c r="C373" i="12"/>
  <c r="A373" i="12"/>
  <c r="H372" i="12"/>
  <c r="G372" i="12"/>
  <c r="F372" i="12"/>
  <c r="E372" i="12"/>
  <c r="D372" i="12"/>
  <c r="C372" i="12"/>
  <c r="A372" i="12"/>
  <c r="H371" i="12"/>
  <c r="G371" i="12"/>
  <c r="F371" i="12"/>
  <c r="E371" i="12"/>
  <c r="D371" i="12"/>
  <c r="C371" i="12"/>
  <c r="A371" i="12"/>
  <c r="H370" i="12"/>
  <c r="G370" i="12"/>
  <c r="F370" i="12"/>
  <c r="E370" i="12"/>
  <c r="D370" i="12"/>
  <c r="C370" i="12"/>
  <c r="A370" i="12"/>
  <c r="H369" i="12"/>
  <c r="G369" i="12"/>
  <c r="F369" i="12"/>
  <c r="E369" i="12"/>
  <c r="D369" i="12"/>
  <c r="C369" i="12"/>
  <c r="A369" i="12"/>
  <c r="H368" i="12"/>
  <c r="G368" i="12"/>
  <c r="F368" i="12"/>
  <c r="E368" i="12"/>
  <c r="D368" i="12"/>
  <c r="C368" i="12"/>
  <c r="A368" i="12"/>
  <c r="H367" i="12"/>
  <c r="G367" i="12"/>
  <c r="F367" i="12"/>
  <c r="E367" i="12"/>
  <c r="D367" i="12"/>
  <c r="C367" i="12"/>
  <c r="A367" i="12"/>
  <c r="H366" i="12"/>
  <c r="G366" i="12"/>
  <c r="F366" i="12"/>
  <c r="E366" i="12"/>
  <c r="D366" i="12"/>
  <c r="C366" i="12"/>
  <c r="A366" i="12"/>
  <c r="H365" i="12"/>
  <c r="G365" i="12"/>
  <c r="F365" i="12"/>
  <c r="E365" i="12"/>
  <c r="D365" i="12"/>
  <c r="C365" i="12"/>
  <c r="A365" i="12"/>
  <c r="H364" i="12"/>
  <c r="G364" i="12"/>
  <c r="F364" i="12"/>
  <c r="E364" i="12"/>
  <c r="D364" i="12"/>
  <c r="C364" i="12"/>
  <c r="A364" i="12"/>
  <c r="H363" i="12"/>
  <c r="G363" i="12"/>
  <c r="F363" i="12"/>
  <c r="E363" i="12"/>
  <c r="D363" i="12"/>
  <c r="C363" i="12"/>
  <c r="A363" i="12"/>
  <c r="H362" i="12"/>
  <c r="G362" i="12"/>
  <c r="F362" i="12"/>
  <c r="E362" i="12"/>
  <c r="D362" i="12"/>
  <c r="C362" i="12"/>
  <c r="A362" i="12"/>
  <c r="H361" i="12"/>
  <c r="G361" i="12"/>
  <c r="F361" i="12"/>
  <c r="E361" i="12"/>
  <c r="D361" i="12"/>
  <c r="C361" i="12"/>
  <c r="A361" i="12"/>
  <c r="H360" i="12"/>
  <c r="G360" i="12"/>
  <c r="F360" i="12"/>
  <c r="E360" i="12"/>
  <c r="D360" i="12"/>
  <c r="C360" i="12"/>
  <c r="A360" i="12"/>
  <c r="H359" i="12"/>
  <c r="G359" i="12"/>
  <c r="F359" i="12"/>
  <c r="E359" i="12"/>
  <c r="D359" i="12"/>
  <c r="C359" i="12"/>
  <c r="A359" i="12"/>
  <c r="H358" i="12"/>
  <c r="G358" i="12"/>
  <c r="F358" i="12"/>
  <c r="E358" i="12"/>
  <c r="D358" i="12"/>
  <c r="C358" i="12"/>
  <c r="A358" i="12"/>
  <c r="H357" i="12"/>
  <c r="G357" i="12"/>
  <c r="F357" i="12"/>
  <c r="E357" i="12"/>
  <c r="D357" i="12"/>
  <c r="C357" i="12"/>
  <c r="A357" i="12"/>
  <c r="H356" i="12"/>
  <c r="G356" i="12"/>
  <c r="F356" i="12"/>
  <c r="E356" i="12"/>
  <c r="D356" i="12"/>
  <c r="C356" i="12"/>
  <c r="A356" i="12"/>
  <c r="H355" i="12"/>
  <c r="G355" i="12"/>
  <c r="F355" i="12"/>
  <c r="E355" i="12"/>
  <c r="D355" i="12"/>
  <c r="C355" i="12"/>
  <c r="A355" i="12"/>
  <c r="H354" i="12"/>
  <c r="G354" i="12"/>
  <c r="F354" i="12"/>
  <c r="E354" i="12"/>
  <c r="D354" i="12"/>
  <c r="C354" i="12"/>
  <c r="A354" i="12"/>
  <c r="H353" i="12"/>
  <c r="G353" i="12"/>
  <c r="F353" i="12"/>
  <c r="E353" i="12"/>
  <c r="D353" i="12"/>
  <c r="C353" i="12"/>
  <c r="A353" i="12"/>
  <c r="H352" i="12"/>
  <c r="G352" i="12"/>
  <c r="F352" i="12"/>
  <c r="E352" i="12"/>
  <c r="D352" i="12"/>
  <c r="C352" i="12"/>
  <c r="A352" i="12"/>
  <c r="H351" i="12"/>
  <c r="G351" i="12"/>
  <c r="F351" i="12"/>
  <c r="E351" i="12"/>
  <c r="D351" i="12"/>
  <c r="C351" i="12"/>
  <c r="A351" i="12"/>
  <c r="H350" i="12"/>
  <c r="G350" i="12"/>
  <c r="F350" i="12"/>
  <c r="E350" i="12"/>
  <c r="D350" i="12"/>
  <c r="C350" i="12"/>
  <c r="A350" i="12"/>
  <c r="H349" i="12"/>
  <c r="G349" i="12"/>
  <c r="F349" i="12"/>
  <c r="E349" i="12"/>
  <c r="D349" i="12"/>
  <c r="C349" i="12"/>
  <c r="A349" i="12"/>
  <c r="H348" i="12"/>
  <c r="G348" i="12"/>
  <c r="F348" i="12"/>
  <c r="E348" i="12"/>
  <c r="D348" i="12"/>
  <c r="C348" i="12"/>
  <c r="A348" i="12"/>
  <c r="H347" i="12"/>
  <c r="G347" i="12"/>
  <c r="F347" i="12"/>
  <c r="E347" i="12"/>
  <c r="D347" i="12"/>
  <c r="C347" i="12"/>
  <c r="A347" i="12"/>
  <c r="H346" i="12"/>
  <c r="G346" i="12"/>
  <c r="F346" i="12"/>
  <c r="E346" i="12"/>
  <c r="D346" i="12"/>
  <c r="C346" i="12"/>
  <c r="A346" i="12"/>
  <c r="H345" i="12"/>
  <c r="G345" i="12"/>
  <c r="F345" i="12"/>
  <c r="E345" i="12"/>
  <c r="D345" i="12"/>
  <c r="C345" i="12"/>
  <c r="A345" i="12"/>
  <c r="H344" i="12"/>
  <c r="G344" i="12"/>
  <c r="F344" i="12"/>
  <c r="E344" i="12"/>
  <c r="D344" i="12"/>
  <c r="C344" i="12"/>
  <c r="A344" i="12"/>
  <c r="H343" i="12"/>
  <c r="G343" i="12"/>
  <c r="F343" i="12"/>
  <c r="E343" i="12"/>
  <c r="D343" i="12"/>
  <c r="C343" i="12"/>
  <c r="A343" i="12"/>
  <c r="H342" i="12"/>
  <c r="G342" i="12"/>
  <c r="F342" i="12"/>
  <c r="E342" i="12"/>
  <c r="D342" i="12"/>
  <c r="C342" i="12"/>
  <c r="A342" i="12"/>
  <c r="H341" i="12"/>
  <c r="G341" i="12"/>
  <c r="F341" i="12"/>
  <c r="E341" i="12"/>
  <c r="D341" i="12"/>
  <c r="C341" i="12"/>
  <c r="A341" i="12"/>
  <c r="H340" i="12"/>
  <c r="G340" i="12"/>
  <c r="F340" i="12"/>
  <c r="E340" i="12"/>
  <c r="D340" i="12"/>
  <c r="C340" i="12"/>
  <c r="A340" i="12"/>
  <c r="H339" i="12"/>
  <c r="G339" i="12"/>
  <c r="F339" i="12"/>
  <c r="E339" i="12"/>
  <c r="D339" i="12"/>
  <c r="C339" i="12"/>
  <c r="A339" i="12"/>
  <c r="H338" i="12"/>
  <c r="G338" i="12"/>
  <c r="F338" i="12"/>
  <c r="E338" i="12"/>
  <c r="D338" i="12"/>
  <c r="C338" i="12"/>
  <c r="A338" i="12"/>
  <c r="H337" i="12"/>
  <c r="G337" i="12"/>
  <c r="F337" i="12"/>
  <c r="E337" i="12"/>
  <c r="D337" i="12"/>
  <c r="C337" i="12"/>
  <c r="A337" i="12"/>
  <c r="H336" i="12"/>
  <c r="G336" i="12"/>
  <c r="F336" i="12"/>
  <c r="E336" i="12"/>
  <c r="D336" i="12"/>
  <c r="C336" i="12"/>
  <c r="A336" i="12"/>
  <c r="H335" i="12"/>
  <c r="G335" i="12"/>
  <c r="F335" i="12"/>
  <c r="E335" i="12"/>
  <c r="D335" i="12"/>
  <c r="C335" i="12"/>
  <c r="A335" i="12"/>
  <c r="H334" i="12"/>
  <c r="G334" i="12"/>
  <c r="F334" i="12"/>
  <c r="E334" i="12"/>
  <c r="D334" i="12"/>
  <c r="C334" i="12"/>
  <c r="A334" i="12"/>
  <c r="H333" i="12"/>
  <c r="G333" i="12"/>
  <c r="F333" i="12"/>
  <c r="E333" i="12"/>
  <c r="D333" i="12"/>
  <c r="C333" i="12"/>
  <c r="A333" i="12"/>
  <c r="H332" i="12"/>
  <c r="G332" i="12"/>
  <c r="F332" i="12"/>
  <c r="E332" i="12"/>
  <c r="D332" i="12"/>
  <c r="C332" i="12"/>
  <c r="A332" i="12"/>
  <c r="H331" i="12"/>
  <c r="G331" i="12"/>
  <c r="F331" i="12"/>
  <c r="E331" i="12"/>
  <c r="D331" i="12"/>
  <c r="C331" i="12"/>
  <c r="A331" i="12"/>
  <c r="H330" i="12"/>
  <c r="G330" i="12"/>
  <c r="F330" i="12"/>
  <c r="E330" i="12"/>
  <c r="D330" i="12"/>
  <c r="C330" i="12"/>
  <c r="A330" i="12"/>
  <c r="H329" i="12"/>
  <c r="G329" i="12"/>
  <c r="F329" i="12"/>
  <c r="E329" i="12"/>
  <c r="D329" i="12"/>
  <c r="C329" i="12"/>
  <c r="A329" i="12"/>
  <c r="H328" i="12"/>
  <c r="G328" i="12"/>
  <c r="F328" i="12"/>
  <c r="E328" i="12"/>
  <c r="D328" i="12"/>
  <c r="C328" i="12"/>
  <c r="A328" i="12"/>
  <c r="H327" i="12"/>
  <c r="G327" i="12"/>
  <c r="F327" i="12"/>
  <c r="E327" i="12"/>
  <c r="D327" i="12"/>
  <c r="C327" i="12"/>
  <c r="A327" i="12"/>
  <c r="H326" i="12"/>
  <c r="G326" i="12"/>
  <c r="F326" i="12"/>
  <c r="E326" i="12"/>
  <c r="D326" i="12"/>
  <c r="C326" i="12"/>
  <c r="A326" i="12"/>
  <c r="H325" i="12"/>
  <c r="G325" i="12"/>
  <c r="F325" i="12"/>
  <c r="E325" i="12"/>
  <c r="D325" i="12"/>
  <c r="C325" i="12"/>
  <c r="A325" i="12"/>
  <c r="H324" i="12"/>
  <c r="G324" i="12"/>
  <c r="F324" i="12"/>
  <c r="E324" i="12"/>
  <c r="D324" i="12"/>
  <c r="C324" i="12"/>
  <c r="A324" i="12"/>
  <c r="H323" i="12"/>
  <c r="G323" i="12"/>
  <c r="F323" i="12"/>
  <c r="E323" i="12"/>
  <c r="D323" i="12"/>
  <c r="C323" i="12"/>
  <c r="A323" i="12"/>
  <c r="H322" i="12"/>
  <c r="G322" i="12"/>
  <c r="F322" i="12"/>
  <c r="E322" i="12"/>
  <c r="D322" i="12"/>
  <c r="C322" i="12"/>
  <c r="A322" i="12"/>
  <c r="H321" i="12"/>
  <c r="G321" i="12"/>
  <c r="F321" i="12"/>
  <c r="E321" i="12"/>
  <c r="D321" i="12"/>
  <c r="C321" i="12"/>
  <c r="A321" i="12"/>
  <c r="H320" i="12"/>
  <c r="G320" i="12"/>
  <c r="F320" i="12"/>
  <c r="E320" i="12"/>
  <c r="D320" i="12"/>
  <c r="C320" i="12"/>
  <c r="A320" i="12"/>
  <c r="H319" i="12"/>
  <c r="G319" i="12"/>
  <c r="F319" i="12"/>
  <c r="E319" i="12"/>
  <c r="D319" i="12"/>
  <c r="C319" i="12"/>
  <c r="A319" i="12"/>
  <c r="H318" i="12"/>
  <c r="G318" i="12"/>
  <c r="F318" i="12"/>
  <c r="E318" i="12"/>
  <c r="D318" i="12"/>
  <c r="C318" i="12"/>
  <c r="A318" i="12"/>
  <c r="H317" i="12"/>
  <c r="G317" i="12"/>
  <c r="F317" i="12"/>
  <c r="E317" i="12"/>
  <c r="D317" i="12"/>
  <c r="C317" i="12"/>
  <c r="A317" i="12"/>
  <c r="H316" i="12"/>
  <c r="G316" i="12"/>
  <c r="F316" i="12"/>
  <c r="E316" i="12"/>
  <c r="D316" i="12"/>
  <c r="C316" i="12"/>
  <c r="A316" i="12"/>
  <c r="H315" i="12"/>
  <c r="G315" i="12"/>
  <c r="F315" i="12"/>
  <c r="E315" i="12"/>
  <c r="D315" i="12"/>
  <c r="C315" i="12"/>
  <c r="A315" i="12"/>
  <c r="H314" i="12"/>
  <c r="G314" i="12"/>
  <c r="F314" i="12"/>
  <c r="E314" i="12"/>
  <c r="D314" i="12"/>
  <c r="C314" i="12"/>
  <c r="A314" i="12"/>
  <c r="H313" i="12"/>
  <c r="G313" i="12"/>
  <c r="F313" i="12"/>
  <c r="E313" i="12"/>
  <c r="D313" i="12"/>
  <c r="C313" i="12"/>
  <c r="A313" i="12"/>
  <c r="H312" i="12"/>
  <c r="G312" i="12"/>
  <c r="F312" i="12"/>
  <c r="E312" i="12"/>
  <c r="D312" i="12"/>
  <c r="C312" i="12"/>
  <c r="A312" i="12"/>
  <c r="H311" i="12"/>
  <c r="G311" i="12"/>
  <c r="F311" i="12"/>
  <c r="E311" i="12"/>
  <c r="D311" i="12"/>
  <c r="C311" i="12"/>
  <c r="A311" i="12"/>
  <c r="H310" i="12"/>
  <c r="G310" i="12"/>
  <c r="F310" i="12"/>
  <c r="E310" i="12"/>
  <c r="D310" i="12"/>
  <c r="C310" i="12"/>
  <c r="A310" i="12"/>
  <c r="H309" i="12"/>
  <c r="G309" i="12"/>
  <c r="F309" i="12"/>
  <c r="E309" i="12"/>
  <c r="D309" i="12"/>
  <c r="C309" i="12"/>
  <c r="A309" i="12"/>
  <c r="H308" i="12"/>
  <c r="G308" i="12"/>
  <c r="F308" i="12"/>
  <c r="E308" i="12"/>
  <c r="D308" i="12"/>
  <c r="C308" i="12"/>
  <c r="A308" i="12"/>
  <c r="H307" i="12"/>
  <c r="G307" i="12"/>
  <c r="F307" i="12"/>
  <c r="E307" i="12"/>
  <c r="D307" i="12"/>
  <c r="C307" i="12"/>
  <c r="A307" i="12"/>
  <c r="H306" i="12"/>
  <c r="G306" i="12"/>
  <c r="F306" i="12"/>
  <c r="E306" i="12"/>
  <c r="D306" i="12"/>
  <c r="C306" i="12"/>
  <c r="A306" i="12"/>
  <c r="H305" i="12"/>
  <c r="G305" i="12"/>
  <c r="F305" i="12"/>
  <c r="E305" i="12"/>
  <c r="D305" i="12"/>
  <c r="C305" i="12"/>
  <c r="A305" i="12"/>
  <c r="H304" i="12"/>
  <c r="G304" i="12"/>
  <c r="F304" i="12"/>
  <c r="E304" i="12"/>
  <c r="D304" i="12"/>
  <c r="C304" i="12"/>
  <c r="A304" i="12"/>
  <c r="H303" i="12"/>
  <c r="G303" i="12"/>
  <c r="F303" i="12"/>
  <c r="E303" i="12"/>
  <c r="D303" i="12"/>
  <c r="C303" i="12"/>
  <c r="A303" i="12"/>
  <c r="H302" i="12"/>
  <c r="G302" i="12"/>
  <c r="F302" i="12"/>
  <c r="E302" i="12"/>
  <c r="D302" i="12"/>
  <c r="C302" i="12"/>
  <c r="A302" i="12"/>
  <c r="H301" i="12"/>
  <c r="G301" i="12"/>
  <c r="F301" i="12"/>
  <c r="E301" i="12"/>
  <c r="D301" i="12"/>
  <c r="C301" i="12"/>
  <c r="A301" i="12"/>
  <c r="H300" i="12"/>
  <c r="G300" i="12"/>
  <c r="F300" i="12"/>
  <c r="E300" i="12"/>
  <c r="D300" i="12"/>
  <c r="C300" i="12"/>
  <c r="A300" i="12"/>
  <c r="H299" i="12"/>
  <c r="G299" i="12"/>
  <c r="F299" i="12"/>
  <c r="E299" i="12"/>
  <c r="D299" i="12"/>
  <c r="C299" i="12"/>
  <c r="A299" i="12"/>
  <c r="H298" i="12"/>
  <c r="G298" i="12"/>
  <c r="F298" i="12"/>
  <c r="E298" i="12"/>
  <c r="D298" i="12"/>
  <c r="C298" i="12"/>
  <c r="A298" i="12"/>
  <c r="H297" i="12"/>
  <c r="G297" i="12"/>
  <c r="F297" i="12"/>
  <c r="E297" i="12"/>
  <c r="D297" i="12"/>
  <c r="C297" i="12"/>
  <c r="A297" i="12"/>
  <c r="H296" i="12"/>
  <c r="G296" i="12"/>
  <c r="F296" i="12"/>
  <c r="E296" i="12"/>
  <c r="D296" i="12"/>
  <c r="C296" i="12"/>
  <c r="A296" i="12"/>
  <c r="H295" i="12"/>
  <c r="G295" i="12"/>
  <c r="F295" i="12"/>
  <c r="E295" i="12"/>
  <c r="D295" i="12"/>
  <c r="C295" i="12"/>
  <c r="A295" i="12"/>
  <c r="H294" i="12"/>
  <c r="G294" i="12"/>
  <c r="F294" i="12"/>
  <c r="E294" i="12"/>
  <c r="D294" i="12"/>
  <c r="C294" i="12"/>
  <c r="A294" i="12"/>
  <c r="H293" i="12"/>
  <c r="G293" i="12"/>
  <c r="F293" i="12"/>
  <c r="E293" i="12"/>
  <c r="D293" i="12"/>
  <c r="C293" i="12"/>
  <c r="A293" i="12"/>
  <c r="H292" i="12"/>
  <c r="G292" i="12"/>
  <c r="F292" i="12"/>
  <c r="E292" i="12"/>
  <c r="D292" i="12"/>
  <c r="C292" i="12"/>
  <c r="A292" i="12"/>
  <c r="H291" i="12"/>
  <c r="G291" i="12"/>
  <c r="F291" i="12"/>
  <c r="E291" i="12"/>
  <c r="D291" i="12"/>
  <c r="C291" i="12"/>
  <c r="A291" i="12"/>
  <c r="H290" i="12"/>
  <c r="G290" i="12"/>
  <c r="F290" i="12"/>
  <c r="E290" i="12"/>
  <c r="D290" i="12"/>
  <c r="C290" i="12"/>
  <c r="A290" i="12"/>
  <c r="H289" i="12"/>
  <c r="G289" i="12"/>
  <c r="F289" i="12"/>
  <c r="E289" i="12"/>
  <c r="D289" i="12"/>
  <c r="C289" i="12"/>
  <c r="A289" i="12"/>
  <c r="H288" i="12"/>
  <c r="G288" i="12"/>
  <c r="F288" i="12"/>
  <c r="E288" i="12"/>
  <c r="D288" i="12"/>
  <c r="C288" i="12"/>
  <c r="A288" i="12"/>
  <c r="H287" i="12"/>
  <c r="G287" i="12"/>
  <c r="F287" i="12"/>
  <c r="E287" i="12"/>
  <c r="D287" i="12"/>
  <c r="C287" i="12"/>
  <c r="A287" i="12"/>
  <c r="H286" i="12"/>
  <c r="G286" i="12"/>
  <c r="F286" i="12"/>
  <c r="E286" i="12"/>
  <c r="D286" i="12"/>
  <c r="C286" i="12"/>
  <c r="A286" i="12"/>
  <c r="H285" i="12"/>
  <c r="G285" i="12"/>
  <c r="F285" i="12"/>
  <c r="E285" i="12"/>
  <c r="D285" i="12"/>
  <c r="C285" i="12"/>
  <c r="A285" i="12"/>
  <c r="H284" i="12"/>
  <c r="G284" i="12"/>
  <c r="F284" i="12"/>
  <c r="E284" i="12"/>
  <c r="D284" i="12"/>
  <c r="C284" i="12"/>
  <c r="A284" i="12"/>
  <c r="H283" i="12"/>
  <c r="G283" i="12"/>
  <c r="F283" i="12"/>
  <c r="E283" i="12"/>
  <c r="D283" i="12"/>
  <c r="C283" i="12"/>
  <c r="A283" i="12"/>
  <c r="H282" i="12"/>
  <c r="G282" i="12"/>
  <c r="F282" i="12"/>
  <c r="E282" i="12"/>
  <c r="D282" i="12"/>
  <c r="C282" i="12"/>
  <c r="A282" i="12"/>
  <c r="H281" i="12"/>
  <c r="G281" i="12"/>
  <c r="F281" i="12"/>
  <c r="E281" i="12"/>
  <c r="D281" i="12"/>
  <c r="C281" i="12"/>
  <c r="A281" i="12"/>
  <c r="H280" i="12"/>
  <c r="G280" i="12"/>
  <c r="F280" i="12"/>
  <c r="E280" i="12"/>
  <c r="D280" i="12"/>
  <c r="C280" i="12"/>
  <c r="A280" i="12"/>
  <c r="H279" i="12"/>
  <c r="G279" i="12"/>
  <c r="F279" i="12"/>
  <c r="E279" i="12"/>
  <c r="D279" i="12"/>
  <c r="C279" i="12"/>
  <c r="A279" i="12"/>
  <c r="H278" i="12"/>
  <c r="G278" i="12"/>
  <c r="F278" i="12"/>
  <c r="E278" i="12"/>
  <c r="D278" i="12"/>
  <c r="C278" i="12"/>
  <c r="A278" i="12"/>
  <c r="H277" i="12"/>
  <c r="G277" i="12"/>
  <c r="F277" i="12"/>
  <c r="E277" i="12"/>
  <c r="D277" i="12"/>
  <c r="C277" i="12"/>
  <c r="A277" i="12"/>
  <c r="H276" i="12"/>
  <c r="G276" i="12"/>
  <c r="F276" i="12"/>
  <c r="E276" i="12"/>
  <c r="D276" i="12"/>
  <c r="C276" i="12"/>
  <c r="A276" i="12"/>
  <c r="H275" i="12"/>
  <c r="G275" i="12"/>
  <c r="F275" i="12"/>
  <c r="E275" i="12"/>
  <c r="D275" i="12"/>
  <c r="C275" i="12"/>
  <c r="A275" i="12"/>
  <c r="H274" i="12"/>
  <c r="G274" i="12"/>
  <c r="F274" i="12"/>
  <c r="E274" i="12"/>
  <c r="D274" i="12"/>
  <c r="C274" i="12"/>
  <c r="A274" i="12"/>
  <c r="H273" i="12"/>
  <c r="G273" i="12"/>
  <c r="F273" i="12"/>
  <c r="E273" i="12"/>
  <c r="D273" i="12"/>
  <c r="C273" i="12"/>
  <c r="A273" i="12"/>
  <c r="H272" i="12"/>
  <c r="G272" i="12"/>
  <c r="F272" i="12"/>
  <c r="E272" i="12"/>
  <c r="D272" i="12"/>
  <c r="C272" i="12"/>
  <c r="A272" i="12"/>
  <c r="H271" i="12"/>
  <c r="G271" i="12"/>
  <c r="F271" i="12"/>
  <c r="E271" i="12"/>
  <c r="D271" i="12"/>
  <c r="C271" i="12"/>
  <c r="A271" i="12"/>
  <c r="H270" i="12"/>
  <c r="G270" i="12"/>
  <c r="F270" i="12"/>
  <c r="E270" i="12"/>
  <c r="D270" i="12"/>
  <c r="C270" i="12"/>
  <c r="A270" i="12"/>
  <c r="H269" i="12"/>
  <c r="G269" i="12"/>
  <c r="F269" i="12"/>
  <c r="E269" i="12"/>
  <c r="D269" i="12"/>
  <c r="C269" i="12"/>
  <c r="A269" i="12"/>
  <c r="H268" i="12"/>
  <c r="G268" i="12"/>
  <c r="F268" i="12"/>
  <c r="E268" i="12"/>
  <c r="D268" i="12"/>
  <c r="C268" i="12"/>
  <c r="A268" i="12"/>
  <c r="H267" i="12"/>
  <c r="G267" i="12"/>
  <c r="F267" i="12"/>
  <c r="E267" i="12"/>
  <c r="D267" i="12"/>
  <c r="C267" i="12"/>
  <c r="A267" i="12"/>
  <c r="H266" i="12"/>
  <c r="G266" i="12"/>
  <c r="F266" i="12"/>
  <c r="E266" i="12"/>
  <c r="D266" i="12"/>
  <c r="C266" i="12"/>
  <c r="A266" i="12"/>
  <c r="H265" i="12"/>
  <c r="G265" i="12"/>
  <c r="F265" i="12"/>
  <c r="E265" i="12"/>
  <c r="D265" i="12"/>
  <c r="C265" i="12"/>
  <c r="A265" i="12"/>
  <c r="H264" i="12"/>
  <c r="G264" i="12"/>
  <c r="F264" i="12"/>
  <c r="E264" i="12"/>
  <c r="D264" i="12"/>
  <c r="C264" i="12"/>
  <c r="A264" i="12"/>
  <c r="H263" i="12"/>
  <c r="G263" i="12"/>
  <c r="F263" i="12"/>
  <c r="E263" i="12"/>
  <c r="D263" i="12"/>
  <c r="C263" i="12"/>
  <c r="A263" i="12"/>
  <c r="H262" i="12"/>
  <c r="G262" i="12"/>
  <c r="F262" i="12"/>
  <c r="E262" i="12"/>
  <c r="D262" i="12"/>
  <c r="C262" i="12"/>
  <c r="A262" i="12"/>
  <c r="H261" i="12"/>
  <c r="G261" i="12"/>
  <c r="F261" i="12"/>
  <c r="E261" i="12"/>
  <c r="D261" i="12"/>
  <c r="C261" i="12"/>
  <c r="A261" i="12"/>
  <c r="H260" i="12"/>
  <c r="G260" i="12"/>
  <c r="F260" i="12"/>
  <c r="E260" i="12"/>
  <c r="D260" i="12"/>
  <c r="C260" i="12"/>
  <c r="A260" i="12"/>
  <c r="H259" i="12"/>
  <c r="G259" i="12"/>
  <c r="F259" i="12"/>
  <c r="E259" i="12"/>
  <c r="D259" i="12"/>
  <c r="C259" i="12"/>
  <c r="A259" i="12"/>
  <c r="H258" i="12"/>
  <c r="G258" i="12"/>
  <c r="F258" i="12"/>
  <c r="E258" i="12"/>
  <c r="D258" i="12"/>
  <c r="C258" i="12"/>
  <c r="A258" i="12"/>
  <c r="H257" i="12"/>
  <c r="G257" i="12"/>
  <c r="F257" i="12"/>
  <c r="E257" i="12"/>
  <c r="D257" i="12"/>
  <c r="C257" i="12"/>
  <c r="A257" i="12"/>
  <c r="H256" i="12"/>
  <c r="G256" i="12"/>
  <c r="F256" i="12"/>
  <c r="E256" i="12"/>
  <c r="D256" i="12"/>
  <c r="C256" i="12"/>
  <c r="A256" i="12"/>
  <c r="H255" i="12"/>
  <c r="G255" i="12"/>
  <c r="F255" i="12"/>
  <c r="E255" i="12"/>
  <c r="D255" i="12"/>
  <c r="C255" i="12"/>
  <c r="A255" i="12"/>
  <c r="H254" i="12"/>
  <c r="G254" i="12"/>
  <c r="F254" i="12"/>
  <c r="E254" i="12"/>
  <c r="D254" i="12"/>
  <c r="C254" i="12"/>
  <c r="A254" i="12"/>
  <c r="H253" i="12"/>
  <c r="G253" i="12"/>
  <c r="F253" i="12"/>
  <c r="E253" i="12"/>
  <c r="D253" i="12"/>
  <c r="C253" i="12"/>
  <c r="A253" i="12"/>
  <c r="H252" i="12"/>
  <c r="G252" i="12"/>
  <c r="F252" i="12"/>
  <c r="E252" i="12"/>
  <c r="D252" i="12"/>
  <c r="C252" i="12"/>
  <c r="A252" i="12"/>
  <c r="H251" i="12"/>
  <c r="G251" i="12"/>
  <c r="F251" i="12"/>
  <c r="E251" i="12"/>
  <c r="D251" i="12"/>
  <c r="C251" i="12"/>
  <c r="A251" i="12"/>
  <c r="H250" i="12"/>
  <c r="G250" i="12"/>
  <c r="F250" i="12"/>
  <c r="E250" i="12"/>
  <c r="D250" i="12"/>
  <c r="C250" i="12"/>
  <c r="A250" i="12"/>
  <c r="H249" i="12"/>
  <c r="G249" i="12"/>
  <c r="F249" i="12"/>
  <c r="E249" i="12"/>
  <c r="D249" i="12"/>
  <c r="C249" i="12"/>
  <c r="A249" i="12"/>
  <c r="H248" i="12"/>
  <c r="G248" i="12"/>
  <c r="F248" i="12"/>
  <c r="E248" i="12"/>
  <c r="D248" i="12"/>
  <c r="C248" i="12"/>
  <c r="A248" i="12"/>
  <c r="H247" i="12"/>
  <c r="G247" i="12"/>
  <c r="F247" i="12"/>
  <c r="E247" i="12"/>
  <c r="D247" i="12"/>
  <c r="C247" i="12"/>
  <c r="A247" i="12"/>
  <c r="H246" i="12"/>
  <c r="G246" i="12"/>
  <c r="F246" i="12"/>
  <c r="E246" i="12"/>
  <c r="D246" i="12"/>
  <c r="C246" i="12"/>
  <c r="A246" i="12"/>
  <c r="H245" i="12"/>
  <c r="G245" i="12"/>
  <c r="F245" i="12"/>
  <c r="E245" i="12"/>
  <c r="D245" i="12"/>
  <c r="C245" i="12"/>
  <c r="A245" i="12"/>
  <c r="H244" i="12"/>
  <c r="G244" i="12"/>
  <c r="F244" i="12"/>
  <c r="E244" i="12"/>
  <c r="D244" i="12"/>
  <c r="C244" i="12"/>
  <c r="A244" i="12"/>
  <c r="H243" i="12"/>
  <c r="G243" i="12"/>
  <c r="F243" i="12"/>
  <c r="E243" i="12"/>
  <c r="D243" i="12"/>
  <c r="C243" i="12"/>
  <c r="A243" i="12"/>
  <c r="H242" i="12"/>
  <c r="G242" i="12"/>
  <c r="F242" i="12"/>
  <c r="E242" i="12"/>
  <c r="D242" i="12"/>
  <c r="C242" i="12"/>
  <c r="A242" i="12"/>
  <c r="H241" i="12"/>
  <c r="G241" i="12"/>
  <c r="F241" i="12"/>
  <c r="E241" i="12"/>
  <c r="D241" i="12"/>
  <c r="C241" i="12"/>
  <c r="A241" i="12"/>
  <c r="H240" i="12"/>
  <c r="G240" i="12"/>
  <c r="F240" i="12"/>
  <c r="E240" i="12"/>
  <c r="D240" i="12"/>
  <c r="C240" i="12"/>
  <c r="A240" i="12"/>
  <c r="H239" i="12"/>
  <c r="G239" i="12"/>
  <c r="F239" i="12"/>
  <c r="E239" i="12"/>
  <c r="D239" i="12"/>
  <c r="C239" i="12"/>
  <c r="A239" i="12"/>
  <c r="H238" i="12"/>
  <c r="G238" i="12"/>
  <c r="F238" i="12"/>
  <c r="E238" i="12"/>
  <c r="D238" i="12"/>
  <c r="C238" i="12"/>
  <c r="A238" i="12"/>
  <c r="H237" i="12"/>
  <c r="G237" i="12"/>
  <c r="F237" i="12"/>
  <c r="E237" i="12"/>
  <c r="D237" i="12"/>
  <c r="C237" i="12"/>
  <c r="A237" i="12"/>
  <c r="H236" i="12"/>
  <c r="G236" i="12"/>
  <c r="F236" i="12"/>
  <c r="E236" i="12"/>
  <c r="D236" i="12"/>
  <c r="C236" i="12"/>
  <c r="A236" i="12"/>
  <c r="H235" i="12"/>
  <c r="G235" i="12"/>
  <c r="F235" i="12"/>
  <c r="E235" i="12"/>
  <c r="D235" i="12"/>
  <c r="C235" i="12"/>
  <c r="A235" i="12"/>
  <c r="H234" i="12"/>
  <c r="G234" i="12"/>
  <c r="F234" i="12"/>
  <c r="E234" i="12"/>
  <c r="D234" i="12"/>
  <c r="C234" i="12"/>
  <c r="A234" i="12"/>
  <c r="H233" i="12"/>
  <c r="G233" i="12"/>
  <c r="F233" i="12"/>
  <c r="E233" i="12"/>
  <c r="D233" i="12"/>
  <c r="C233" i="12"/>
  <c r="A233" i="12"/>
  <c r="H232" i="12"/>
  <c r="G232" i="12"/>
  <c r="F232" i="12"/>
  <c r="E232" i="12"/>
  <c r="D232" i="12"/>
  <c r="C232" i="12"/>
  <c r="A232" i="12"/>
  <c r="H231" i="12"/>
  <c r="G231" i="12"/>
  <c r="F231" i="12"/>
  <c r="E231" i="12"/>
  <c r="D231" i="12"/>
  <c r="C231" i="12"/>
  <c r="A231" i="12"/>
  <c r="H230" i="12"/>
  <c r="G230" i="12"/>
  <c r="F230" i="12"/>
  <c r="E230" i="12"/>
  <c r="D230" i="12"/>
  <c r="C230" i="12"/>
  <c r="A230" i="12"/>
  <c r="H229" i="12"/>
  <c r="G229" i="12"/>
  <c r="F229" i="12"/>
  <c r="E229" i="12"/>
  <c r="D229" i="12"/>
  <c r="C229" i="12"/>
  <c r="A229" i="12"/>
  <c r="H228" i="12"/>
  <c r="G228" i="12"/>
  <c r="F228" i="12"/>
  <c r="E228" i="12"/>
  <c r="D228" i="12"/>
  <c r="C228" i="12"/>
  <c r="A228" i="12"/>
  <c r="H227" i="12"/>
  <c r="G227" i="12"/>
  <c r="F227" i="12"/>
  <c r="E227" i="12"/>
  <c r="D227" i="12"/>
  <c r="C227" i="12"/>
  <c r="A227" i="12"/>
  <c r="H226" i="12"/>
  <c r="G226" i="12"/>
  <c r="F226" i="12"/>
  <c r="E226" i="12"/>
  <c r="D226" i="12"/>
  <c r="C226" i="12"/>
  <c r="A226" i="12"/>
  <c r="H225" i="12"/>
  <c r="G225" i="12"/>
  <c r="F225" i="12"/>
  <c r="E225" i="12"/>
  <c r="D225" i="12"/>
  <c r="C225" i="12"/>
  <c r="A225" i="12"/>
  <c r="H224" i="12"/>
  <c r="G224" i="12"/>
  <c r="F224" i="12"/>
  <c r="E224" i="12"/>
  <c r="D224" i="12"/>
  <c r="C224" i="12"/>
  <c r="A224" i="12"/>
  <c r="H223" i="12"/>
  <c r="G223" i="12"/>
  <c r="F223" i="12"/>
  <c r="E223" i="12"/>
  <c r="D223" i="12"/>
  <c r="C223" i="12"/>
  <c r="A223" i="12"/>
  <c r="H222" i="12"/>
  <c r="G222" i="12"/>
  <c r="F222" i="12"/>
  <c r="E222" i="12"/>
  <c r="D222" i="12"/>
  <c r="C222" i="12"/>
  <c r="A222" i="12"/>
  <c r="H221" i="12"/>
  <c r="G221" i="12"/>
  <c r="F221" i="12"/>
  <c r="E221" i="12"/>
  <c r="D221" i="12"/>
  <c r="C221" i="12"/>
  <c r="A221" i="12"/>
  <c r="H220" i="12"/>
  <c r="G220" i="12"/>
  <c r="F220" i="12"/>
  <c r="E220" i="12"/>
  <c r="D220" i="12"/>
  <c r="C220" i="12"/>
  <c r="A220" i="12"/>
  <c r="H219" i="12"/>
  <c r="G219" i="12"/>
  <c r="F219" i="12"/>
  <c r="E219" i="12"/>
  <c r="D219" i="12"/>
  <c r="C219" i="12"/>
  <c r="A219" i="12"/>
  <c r="H218" i="12"/>
  <c r="G218" i="12"/>
  <c r="F218" i="12"/>
  <c r="E218" i="12"/>
  <c r="D218" i="12"/>
  <c r="C218" i="12"/>
  <c r="A218" i="12"/>
  <c r="H217" i="12"/>
  <c r="G217" i="12"/>
  <c r="F217" i="12"/>
  <c r="E217" i="12"/>
  <c r="D217" i="12"/>
  <c r="C217" i="12"/>
  <c r="A217" i="12"/>
  <c r="H216" i="12"/>
  <c r="G216" i="12"/>
  <c r="F216" i="12"/>
  <c r="E216" i="12"/>
  <c r="D216" i="12"/>
  <c r="C216" i="12"/>
  <c r="A216" i="12"/>
  <c r="H215" i="12"/>
  <c r="G215" i="12"/>
  <c r="F215" i="12"/>
  <c r="E215" i="12"/>
  <c r="D215" i="12"/>
  <c r="C215" i="12"/>
  <c r="A215" i="12"/>
  <c r="H214" i="12"/>
  <c r="G214" i="12"/>
  <c r="F214" i="12"/>
  <c r="E214" i="12"/>
  <c r="D214" i="12"/>
  <c r="C214" i="12"/>
  <c r="A214" i="12"/>
  <c r="H213" i="12"/>
  <c r="G213" i="12"/>
  <c r="F213" i="12"/>
  <c r="E213" i="12"/>
  <c r="D213" i="12"/>
  <c r="C213" i="12"/>
  <c r="A213" i="12"/>
  <c r="H212" i="12"/>
  <c r="G212" i="12"/>
  <c r="F212" i="12"/>
  <c r="E212" i="12"/>
  <c r="D212" i="12"/>
  <c r="C212" i="12"/>
  <c r="A212" i="12"/>
  <c r="H211" i="12"/>
  <c r="G211" i="12"/>
  <c r="F211" i="12"/>
  <c r="E211" i="12"/>
  <c r="D211" i="12"/>
  <c r="C211" i="12"/>
  <c r="A211" i="12"/>
  <c r="H210" i="12"/>
  <c r="G210" i="12"/>
  <c r="F210" i="12"/>
  <c r="E210" i="12"/>
  <c r="D210" i="12"/>
  <c r="C210" i="12"/>
  <c r="A210" i="12"/>
  <c r="H209" i="12"/>
  <c r="G209" i="12"/>
  <c r="F209" i="12"/>
  <c r="E209" i="12"/>
  <c r="D209" i="12"/>
  <c r="C209" i="12"/>
  <c r="A209" i="12"/>
  <c r="H208" i="12"/>
  <c r="G208" i="12"/>
  <c r="F208" i="12"/>
  <c r="E208" i="12"/>
  <c r="D208" i="12"/>
  <c r="C208" i="12"/>
  <c r="A208" i="12"/>
  <c r="H207" i="12"/>
  <c r="G207" i="12"/>
  <c r="F207" i="12"/>
  <c r="E207" i="12"/>
  <c r="D207" i="12"/>
  <c r="C207" i="12"/>
  <c r="A207" i="12"/>
  <c r="H206" i="12"/>
  <c r="G206" i="12"/>
  <c r="F206" i="12"/>
  <c r="E206" i="12"/>
  <c r="D206" i="12"/>
  <c r="C206" i="12"/>
  <c r="A206" i="12"/>
  <c r="H205" i="12"/>
  <c r="G205" i="12"/>
  <c r="F205" i="12"/>
  <c r="E205" i="12"/>
  <c r="D205" i="12"/>
  <c r="C205" i="12"/>
  <c r="A205" i="12"/>
  <c r="H204" i="12"/>
  <c r="G204" i="12"/>
  <c r="F204" i="12"/>
  <c r="E204" i="12"/>
  <c r="D204" i="12"/>
  <c r="C204" i="12"/>
  <c r="A204" i="12"/>
  <c r="H203" i="12"/>
  <c r="G203" i="12"/>
  <c r="F203" i="12"/>
  <c r="E203" i="12"/>
  <c r="D203" i="12"/>
  <c r="C203" i="12"/>
  <c r="A203" i="12"/>
  <c r="H202" i="12"/>
  <c r="G202" i="12"/>
  <c r="F202" i="12"/>
  <c r="E202" i="12"/>
  <c r="D202" i="12"/>
  <c r="C202" i="12"/>
  <c r="A202" i="12"/>
  <c r="H201" i="12"/>
  <c r="G201" i="12"/>
  <c r="F201" i="12"/>
  <c r="E201" i="12"/>
  <c r="D201" i="12"/>
  <c r="C201" i="12"/>
  <c r="A201" i="12"/>
  <c r="H200" i="12"/>
  <c r="G200" i="12"/>
  <c r="F200" i="12"/>
  <c r="E200" i="12"/>
  <c r="D200" i="12"/>
  <c r="C200" i="12"/>
  <c r="A200" i="12"/>
  <c r="H199" i="12"/>
  <c r="G199" i="12"/>
  <c r="F199" i="12"/>
  <c r="E199" i="12"/>
  <c r="D199" i="12"/>
  <c r="C199" i="12"/>
  <c r="A199" i="12"/>
  <c r="H198" i="12"/>
  <c r="G198" i="12"/>
  <c r="F198" i="12"/>
  <c r="E198" i="12"/>
  <c r="D198" i="12"/>
  <c r="C198" i="12"/>
  <c r="A198" i="12"/>
  <c r="H197" i="12"/>
  <c r="G197" i="12"/>
  <c r="F197" i="12"/>
  <c r="E197" i="12"/>
  <c r="D197" i="12"/>
  <c r="C197" i="12"/>
  <c r="A197" i="12"/>
  <c r="H196" i="12"/>
  <c r="G196" i="12"/>
  <c r="F196" i="12"/>
  <c r="E196" i="12"/>
  <c r="D196" i="12"/>
  <c r="C196" i="12"/>
  <c r="A196" i="12"/>
  <c r="H195" i="12"/>
  <c r="G195" i="12"/>
  <c r="F195" i="12"/>
  <c r="E195" i="12"/>
  <c r="D195" i="12"/>
  <c r="C195" i="12"/>
  <c r="A195" i="12"/>
  <c r="H194" i="12"/>
  <c r="G194" i="12"/>
  <c r="F194" i="12"/>
  <c r="E194" i="12"/>
  <c r="D194" i="12"/>
  <c r="C194" i="12"/>
  <c r="A194" i="12"/>
  <c r="H193" i="12"/>
  <c r="G193" i="12"/>
  <c r="F193" i="12"/>
  <c r="E193" i="12"/>
  <c r="D193" i="12"/>
  <c r="C193" i="12"/>
  <c r="A193" i="12"/>
  <c r="H192" i="12"/>
  <c r="G192" i="12"/>
  <c r="F192" i="12"/>
  <c r="E192" i="12"/>
  <c r="D192" i="12"/>
  <c r="C192" i="12"/>
  <c r="A192" i="12"/>
  <c r="H191" i="12"/>
  <c r="G191" i="12"/>
  <c r="F191" i="12"/>
  <c r="E191" i="12"/>
  <c r="D191" i="12"/>
  <c r="C191" i="12"/>
  <c r="A191" i="12"/>
  <c r="H190" i="12"/>
  <c r="G190" i="12"/>
  <c r="F190" i="12"/>
  <c r="E190" i="12"/>
  <c r="D190" i="12"/>
  <c r="C190" i="12"/>
  <c r="A190" i="12"/>
  <c r="H189" i="12"/>
  <c r="G189" i="12"/>
  <c r="F189" i="12"/>
  <c r="E189" i="12"/>
  <c r="D189" i="12"/>
  <c r="C189" i="12"/>
  <c r="A189" i="12"/>
  <c r="H188" i="12"/>
  <c r="G188" i="12"/>
  <c r="F188" i="12"/>
  <c r="E188" i="12"/>
  <c r="D188" i="12"/>
  <c r="C188" i="12"/>
  <c r="A188" i="12"/>
  <c r="H187" i="12"/>
  <c r="G187" i="12"/>
  <c r="F187" i="12"/>
  <c r="E187" i="12"/>
  <c r="D187" i="12"/>
  <c r="C187" i="12"/>
  <c r="A187" i="12"/>
  <c r="H186" i="12"/>
  <c r="G186" i="12"/>
  <c r="F186" i="12"/>
  <c r="E186" i="12"/>
  <c r="D186" i="12"/>
  <c r="C186" i="12"/>
  <c r="A186" i="12"/>
  <c r="H185" i="12"/>
  <c r="G185" i="12"/>
  <c r="F185" i="12"/>
  <c r="E185" i="12"/>
  <c r="D185" i="12"/>
  <c r="C185" i="12"/>
  <c r="A185" i="12"/>
  <c r="H184" i="12"/>
  <c r="G184" i="12"/>
  <c r="F184" i="12"/>
  <c r="E184" i="12"/>
  <c r="D184" i="12"/>
  <c r="C184" i="12"/>
  <c r="A184" i="12"/>
  <c r="H183" i="12"/>
  <c r="G183" i="12"/>
  <c r="F183" i="12"/>
  <c r="E183" i="12"/>
  <c r="D183" i="12"/>
  <c r="C183" i="12"/>
  <c r="A183" i="12"/>
  <c r="H182" i="12"/>
  <c r="G182" i="12"/>
  <c r="F182" i="12"/>
  <c r="E182" i="12"/>
  <c r="D182" i="12"/>
  <c r="C182" i="12"/>
  <c r="A182" i="12"/>
  <c r="H181" i="12"/>
  <c r="G181" i="12"/>
  <c r="F181" i="12"/>
  <c r="E181" i="12"/>
  <c r="D181" i="12"/>
  <c r="C181" i="12"/>
  <c r="A181" i="12"/>
  <c r="H180" i="12"/>
  <c r="G180" i="12"/>
  <c r="F180" i="12"/>
  <c r="E180" i="12"/>
  <c r="D180" i="12"/>
  <c r="C180" i="12"/>
  <c r="A180" i="12"/>
  <c r="H179" i="12"/>
  <c r="G179" i="12"/>
  <c r="F179" i="12"/>
  <c r="E179" i="12"/>
  <c r="D179" i="12"/>
  <c r="C179" i="12"/>
  <c r="A179" i="12"/>
  <c r="H178" i="12"/>
  <c r="G178" i="12"/>
  <c r="F178" i="12"/>
  <c r="E178" i="12"/>
  <c r="D178" i="12"/>
  <c r="C178" i="12"/>
  <c r="A178" i="12"/>
  <c r="H177" i="12"/>
  <c r="G177" i="12"/>
  <c r="F177" i="12"/>
  <c r="E177" i="12"/>
  <c r="D177" i="12"/>
  <c r="C177" i="12"/>
  <c r="A177" i="12"/>
  <c r="H176" i="12"/>
  <c r="G176" i="12"/>
  <c r="F176" i="12"/>
  <c r="E176" i="12"/>
  <c r="D176" i="12"/>
  <c r="C176" i="12"/>
  <c r="A176" i="12"/>
  <c r="H175" i="12"/>
  <c r="G175" i="12"/>
  <c r="F175" i="12"/>
  <c r="E175" i="12"/>
  <c r="D175" i="12"/>
  <c r="C175" i="12"/>
  <c r="A175" i="12"/>
  <c r="H174" i="12"/>
  <c r="G174" i="12"/>
  <c r="F174" i="12"/>
  <c r="E174" i="12"/>
  <c r="D174" i="12"/>
  <c r="C174" i="12"/>
  <c r="A174" i="12"/>
  <c r="H173" i="12"/>
  <c r="G173" i="12"/>
  <c r="F173" i="12"/>
  <c r="E173" i="12"/>
  <c r="D173" i="12"/>
  <c r="C173" i="12"/>
  <c r="A173" i="12"/>
  <c r="H172" i="12"/>
  <c r="G172" i="12"/>
  <c r="F172" i="12"/>
  <c r="E172" i="12"/>
  <c r="D172" i="12"/>
  <c r="C172" i="12"/>
  <c r="A172" i="12"/>
  <c r="H171" i="12"/>
  <c r="G171" i="12"/>
  <c r="F171" i="12"/>
  <c r="E171" i="12"/>
  <c r="D171" i="12"/>
  <c r="C171" i="12"/>
  <c r="A171" i="12"/>
  <c r="H170" i="12"/>
  <c r="G170" i="12"/>
  <c r="F170" i="12"/>
  <c r="E170" i="12"/>
  <c r="D170" i="12"/>
  <c r="C170" i="12"/>
  <c r="A170" i="12"/>
  <c r="H169" i="12"/>
  <c r="G169" i="12"/>
  <c r="F169" i="12"/>
  <c r="E169" i="12"/>
  <c r="D169" i="12"/>
  <c r="C169" i="12"/>
  <c r="A169" i="12"/>
  <c r="H168" i="12"/>
  <c r="G168" i="12"/>
  <c r="F168" i="12"/>
  <c r="E168" i="12"/>
  <c r="D168" i="12"/>
  <c r="C168" i="12"/>
  <c r="A168" i="12"/>
  <c r="H167" i="12"/>
  <c r="G167" i="12"/>
  <c r="F167" i="12"/>
  <c r="E167" i="12"/>
  <c r="D167" i="12"/>
  <c r="C167" i="12"/>
  <c r="A167" i="12"/>
  <c r="H166" i="12"/>
  <c r="G166" i="12"/>
  <c r="F166" i="12"/>
  <c r="E166" i="12"/>
  <c r="D166" i="12"/>
  <c r="C166" i="12"/>
  <c r="A166" i="12"/>
  <c r="H165" i="12"/>
  <c r="G165" i="12"/>
  <c r="F165" i="12"/>
  <c r="E165" i="12"/>
  <c r="D165" i="12"/>
  <c r="C165" i="12"/>
  <c r="A165" i="12"/>
  <c r="H164" i="12"/>
  <c r="G164" i="12"/>
  <c r="F164" i="12"/>
  <c r="E164" i="12"/>
  <c r="D164" i="12"/>
  <c r="C164" i="12"/>
  <c r="A164" i="12"/>
  <c r="H163" i="12"/>
  <c r="G163" i="12"/>
  <c r="F163" i="12"/>
  <c r="E163" i="12"/>
  <c r="D163" i="12"/>
  <c r="C163" i="12"/>
  <c r="A163" i="12"/>
  <c r="H162" i="12"/>
  <c r="G162" i="12"/>
  <c r="F162" i="12"/>
  <c r="E162" i="12"/>
  <c r="D162" i="12"/>
  <c r="C162" i="12"/>
  <c r="A162" i="12"/>
  <c r="H161" i="12"/>
  <c r="G161" i="12"/>
  <c r="F161" i="12"/>
  <c r="E161" i="12"/>
  <c r="D161" i="12"/>
  <c r="C161" i="12"/>
  <c r="A161" i="12"/>
  <c r="H160" i="12"/>
  <c r="G160" i="12"/>
  <c r="F160" i="12"/>
  <c r="E160" i="12"/>
  <c r="D160" i="12"/>
  <c r="C160" i="12"/>
  <c r="A160" i="12"/>
  <c r="H159" i="12"/>
  <c r="G159" i="12"/>
  <c r="F159" i="12"/>
  <c r="E159" i="12"/>
  <c r="D159" i="12"/>
  <c r="C159" i="12"/>
  <c r="A159" i="12"/>
  <c r="H158" i="12"/>
  <c r="G158" i="12"/>
  <c r="F158" i="12"/>
  <c r="E158" i="12"/>
  <c r="D158" i="12"/>
  <c r="C158" i="12"/>
  <c r="A158" i="12"/>
  <c r="H157" i="12"/>
  <c r="G157" i="12"/>
  <c r="F157" i="12"/>
  <c r="E157" i="12"/>
  <c r="D157" i="12"/>
  <c r="C157" i="12"/>
  <c r="A157" i="12"/>
  <c r="H156" i="12"/>
  <c r="G156" i="12"/>
  <c r="F156" i="12"/>
  <c r="E156" i="12"/>
  <c r="D156" i="12"/>
  <c r="C156" i="12"/>
  <c r="A156" i="12"/>
  <c r="H155" i="12"/>
  <c r="G155" i="12"/>
  <c r="F155" i="12"/>
  <c r="E155" i="12"/>
  <c r="D155" i="12"/>
  <c r="C155" i="12"/>
  <c r="A155" i="12"/>
  <c r="H154" i="12"/>
  <c r="G154" i="12"/>
  <c r="F154" i="12"/>
  <c r="E154" i="12"/>
  <c r="D154" i="12"/>
  <c r="C154" i="12"/>
  <c r="A154" i="12"/>
  <c r="H153" i="12"/>
  <c r="G153" i="12"/>
  <c r="F153" i="12"/>
  <c r="E153" i="12"/>
  <c r="D153" i="12"/>
  <c r="C153" i="12"/>
  <c r="A153" i="12"/>
  <c r="H152" i="12"/>
  <c r="G152" i="12"/>
  <c r="F152" i="12"/>
  <c r="E152" i="12"/>
  <c r="D152" i="12"/>
  <c r="C152" i="12"/>
  <c r="A152" i="12"/>
  <c r="H151" i="12"/>
  <c r="G151" i="12"/>
  <c r="F151" i="12"/>
  <c r="E151" i="12"/>
  <c r="D151" i="12"/>
  <c r="C151" i="12"/>
  <c r="A151" i="12"/>
  <c r="H150" i="12"/>
  <c r="G150" i="12"/>
  <c r="F150" i="12"/>
  <c r="E150" i="12"/>
  <c r="D150" i="12"/>
  <c r="C150" i="12"/>
  <c r="A150" i="12"/>
  <c r="H149" i="12"/>
  <c r="G149" i="12"/>
  <c r="F149" i="12"/>
  <c r="E149" i="12"/>
  <c r="D149" i="12"/>
  <c r="C149" i="12"/>
  <c r="A149" i="12"/>
  <c r="H148" i="12"/>
  <c r="G148" i="12"/>
  <c r="F148" i="12"/>
  <c r="E148" i="12"/>
  <c r="D148" i="12"/>
  <c r="C148" i="12"/>
  <c r="A148" i="12"/>
  <c r="H147" i="12"/>
  <c r="G147" i="12"/>
  <c r="F147" i="12"/>
  <c r="E147" i="12"/>
  <c r="D147" i="12"/>
  <c r="C147" i="12"/>
  <c r="A147" i="12"/>
  <c r="H146" i="12"/>
  <c r="G146" i="12"/>
  <c r="F146" i="12"/>
  <c r="E146" i="12"/>
  <c r="D146" i="12"/>
  <c r="C146" i="12"/>
  <c r="A146" i="12"/>
  <c r="H145" i="12"/>
  <c r="G145" i="12"/>
  <c r="F145" i="12"/>
  <c r="E145" i="12"/>
  <c r="D145" i="12"/>
  <c r="C145" i="12"/>
  <c r="A145" i="12"/>
  <c r="H144" i="12"/>
  <c r="G144" i="12"/>
  <c r="F144" i="12"/>
  <c r="E144" i="12"/>
  <c r="D144" i="12"/>
  <c r="C144" i="12"/>
  <c r="A144" i="12"/>
  <c r="H143" i="12"/>
  <c r="G143" i="12"/>
  <c r="F143" i="12"/>
  <c r="E143" i="12"/>
  <c r="D143" i="12"/>
  <c r="C143" i="12"/>
  <c r="A143" i="12"/>
  <c r="H142" i="12"/>
  <c r="G142" i="12"/>
  <c r="F142" i="12"/>
  <c r="E142" i="12"/>
  <c r="D142" i="12"/>
  <c r="C142" i="12"/>
  <c r="A142" i="12"/>
  <c r="H141" i="12"/>
  <c r="G141" i="12"/>
  <c r="F141" i="12"/>
  <c r="E141" i="12"/>
  <c r="D141" i="12"/>
  <c r="C141" i="12"/>
  <c r="A141" i="12"/>
  <c r="H140" i="12"/>
  <c r="G140" i="12"/>
  <c r="F140" i="12"/>
  <c r="E140" i="12"/>
  <c r="D140" i="12"/>
  <c r="C140" i="12"/>
  <c r="A140" i="12"/>
  <c r="H139" i="12"/>
  <c r="G139" i="12"/>
  <c r="F139" i="12"/>
  <c r="E139" i="12"/>
  <c r="D139" i="12"/>
  <c r="C139" i="12"/>
  <c r="A139" i="12"/>
  <c r="H138" i="12"/>
  <c r="G138" i="12"/>
  <c r="F138" i="12"/>
  <c r="E138" i="12"/>
  <c r="D138" i="12"/>
  <c r="C138" i="12"/>
  <c r="A138" i="12"/>
  <c r="H137" i="12"/>
  <c r="G137" i="12"/>
  <c r="F137" i="12"/>
  <c r="E137" i="12"/>
  <c r="D137" i="12"/>
  <c r="C137" i="12"/>
  <c r="A137" i="12"/>
  <c r="H136" i="12"/>
  <c r="G136" i="12"/>
  <c r="F136" i="12"/>
  <c r="E136" i="12"/>
  <c r="D136" i="12"/>
  <c r="C136" i="12"/>
  <c r="A136" i="12"/>
  <c r="H135" i="12"/>
  <c r="G135" i="12"/>
  <c r="F135" i="12"/>
  <c r="E135" i="12"/>
  <c r="D135" i="12"/>
  <c r="C135" i="12"/>
  <c r="A135" i="12"/>
  <c r="H134" i="12"/>
  <c r="G134" i="12"/>
  <c r="F134" i="12"/>
  <c r="E134" i="12"/>
  <c r="D134" i="12"/>
  <c r="C134" i="12"/>
  <c r="A134" i="12"/>
  <c r="H133" i="12"/>
  <c r="G133" i="12"/>
  <c r="F133" i="12"/>
  <c r="E133" i="12"/>
  <c r="D133" i="12"/>
  <c r="C133" i="12"/>
  <c r="A133" i="12"/>
  <c r="H132" i="12"/>
  <c r="G132" i="12"/>
  <c r="F132" i="12"/>
  <c r="E132" i="12"/>
  <c r="D132" i="12"/>
  <c r="C132" i="12"/>
  <c r="A132" i="12"/>
  <c r="H131" i="12"/>
  <c r="G131" i="12"/>
  <c r="F131" i="12"/>
  <c r="E131" i="12"/>
  <c r="D131" i="12"/>
  <c r="C131" i="12"/>
  <c r="A131" i="12"/>
  <c r="H130" i="12"/>
  <c r="G130" i="12"/>
  <c r="F130" i="12"/>
  <c r="E130" i="12"/>
  <c r="D130" i="12"/>
  <c r="C130" i="12"/>
  <c r="A130" i="12"/>
  <c r="H129" i="12"/>
  <c r="G129" i="12"/>
  <c r="F129" i="12"/>
  <c r="E129" i="12"/>
  <c r="D129" i="12"/>
  <c r="C129" i="12"/>
  <c r="A129" i="12"/>
  <c r="H128" i="12"/>
  <c r="G128" i="12"/>
  <c r="F128" i="12"/>
  <c r="E128" i="12"/>
  <c r="D128" i="12"/>
  <c r="C128" i="12"/>
  <c r="A128" i="12"/>
  <c r="H127" i="12"/>
  <c r="G127" i="12"/>
  <c r="F127" i="12"/>
  <c r="E127" i="12"/>
  <c r="D127" i="12"/>
  <c r="C127" i="12"/>
  <c r="A127" i="12"/>
  <c r="H126" i="12"/>
  <c r="G126" i="12"/>
  <c r="F126" i="12"/>
  <c r="E126" i="12"/>
  <c r="D126" i="12"/>
  <c r="C126" i="12"/>
  <c r="A126" i="12"/>
  <c r="H125" i="12"/>
  <c r="G125" i="12"/>
  <c r="F125" i="12"/>
  <c r="E125" i="12"/>
  <c r="D125" i="12"/>
  <c r="C125" i="12"/>
  <c r="A125" i="12"/>
  <c r="H124" i="12"/>
  <c r="G124" i="12"/>
  <c r="F124" i="12"/>
  <c r="E124" i="12"/>
  <c r="D124" i="12"/>
  <c r="C124" i="12"/>
  <c r="A124" i="12"/>
  <c r="H123" i="12"/>
  <c r="G123" i="12"/>
  <c r="F123" i="12"/>
  <c r="E123" i="12"/>
  <c r="D123" i="12"/>
  <c r="C123" i="12"/>
  <c r="A123" i="12"/>
  <c r="H122" i="12"/>
  <c r="G122" i="12"/>
  <c r="F122" i="12"/>
  <c r="E122" i="12"/>
  <c r="D122" i="12"/>
  <c r="C122" i="12"/>
  <c r="A122" i="12"/>
  <c r="H121" i="12"/>
  <c r="G121" i="12"/>
  <c r="F121" i="12"/>
  <c r="E121" i="12"/>
  <c r="D121" i="12"/>
  <c r="C121" i="12"/>
  <c r="A121" i="12"/>
  <c r="H120" i="12"/>
  <c r="G120" i="12"/>
  <c r="F120" i="12"/>
  <c r="E120" i="12"/>
  <c r="D120" i="12"/>
  <c r="C120" i="12"/>
  <c r="A120" i="12"/>
  <c r="H119" i="12"/>
  <c r="G119" i="12"/>
  <c r="F119" i="12"/>
  <c r="E119" i="12"/>
  <c r="D119" i="12"/>
  <c r="C119" i="12"/>
  <c r="A119" i="12"/>
  <c r="H118" i="12"/>
  <c r="G118" i="12"/>
  <c r="F118" i="12"/>
  <c r="E118" i="12"/>
  <c r="D118" i="12"/>
  <c r="C118" i="12"/>
  <c r="A118" i="12"/>
  <c r="H117" i="12"/>
  <c r="G117" i="12"/>
  <c r="F117" i="12"/>
  <c r="E117" i="12"/>
  <c r="D117" i="12"/>
  <c r="C117" i="12"/>
  <c r="A117" i="12"/>
  <c r="H116" i="12"/>
  <c r="G116" i="12"/>
  <c r="F116" i="12"/>
  <c r="E116" i="12"/>
  <c r="D116" i="12"/>
  <c r="C116" i="12"/>
  <c r="A116" i="12"/>
  <c r="H115" i="12"/>
  <c r="G115" i="12"/>
  <c r="F115" i="12"/>
  <c r="E115" i="12"/>
  <c r="D115" i="12"/>
  <c r="C115" i="12"/>
  <c r="A115" i="12"/>
  <c r="H114" i="12"/>
  <c r="G114" i="12"/>
  <c r="F114" i="12"/>
  <c r="E114" i="12"/>
  <c r="D114" i="12"/>
  <c r="C114" i="12"/>
  <c r="A114" i="12"/>
  <c r="H113" i="12"/>
  <c r="G113" i="12"/>
  <c r="F113" i="12"/>
  <c r="E113" i="12"/>
  <c r="D113" i="12"/>
  <c r="C113" i="12"/>
  <c r="A113" i="12"/>
  <c r="H112" i="12"/>
  <c r="G112" i="12"/>
  <c r="F112" i="12"/>
  <c r="E112" i="12"/>
  <c r="D112" i="12"/>
  <c r="C112" i="12"/>
  <c r="A112" i="12"/>
  <c r="H111" i="12"/>
  <c r="G111" i="12"/>
  <c r="F111" i="12"/>
  <c r="E111" i="12"/>
  <c r="D111" i="12"/>
  <c r="C111" i="12"/>
  <c r="A111" i="12"/>
  <c r="H110" i="12"/>
  <c r="G110" i="12"/>
  <c r="F110" i="12"/>
  <c r="E110" i="12"/>
  <c r="D110" i="12"/>
  <c r="C110" i="12"/>
  <c r="A110" i="12"/>
  <c r="H109" i="12"/>
  <c r="G109" i="12"/>
  <c r="F109" i="12"/>
  <c r="E109" i="12"/>
  <c r="D109" i="12"/>
  <c r="C109" i="12"/>
  <c r="A109" i="12"/>
  <c r="H108" i="12"/>
  <c r="G108" i="12"/>
  <c r="F108" i="12"/>
  <c r="E108" i="12"/>
  <c r="D108" i="12"/>
  <c r="C108" i="12"/>
  <c r="A108" i="12"/>
  <c r="H107" i="12"/>
  <c r="G107" i="12"/>
  <c r="F107" i="12"/>
  <c r="E107" i="12"/>
  <c r="D107" i="12"/>
  <c r="C107" i="12"/>
  <c r="A107" i="12"/>
  <c r="H106" i="12"/>
  <c r="G106" i="12"/>
  <c r="F106" i="12"/>
  <c r="E106" i="12"/>
  <c r="D106" i="12"/>
  <c r="C106" i="12"/>
  <c r="A106" i="12"/>
  <c r="H105" i="12"/>
  <c r="G105" i="12"/>
  <c r="F105" i="12"/>
  <c r="E105" i="12"/>
  <c r="D105" i="12"/>
  <c r="C105" i="12"/>
  <c r="A105" i="12"/>
  <c r="H104" i="12"/>
  <c r="G104" i="12"/>
  <c r="F104" i="12"/>
  <c r="E104" i="12"/>
  <c r="D104" i="12"/>
  <c r="C104" i="12"/>
  <c r="A104" i="12"/>
  <c r="H103" i="12"/>
  <c r="G103" i="12"/>
  <c r="F103" i="12"/>
  <c r="E103" i="12"/>
  <c r="D103" i="12"/>
  <c r="C103" i="12"/>
  <c r="A103" i="12"/>
  <c r="H102" i="12"/>
  <c r="G102" i="12"/>
  <c r="F102" i="12"/>
  <c r="E102" i="12"/>
  <c r="D102" i="12"/>
  <c r="C102" i="12"/>
  <c r="A102" i="12"/>
  <c r="H101" i="12"/>
  <c r="G101" i="12"/>
  <c r="F101" i="12"/>
  <c r="E101" i="12"/>
  <c r="D101" i="12"/>
  <c r="C101" i="12"/>
  <c r="A101" i="12"/>
  <c r="H100" i="12"/>
  <c r="G100" i="12"/>
  <c r="F100" i="12"/>
  <c r="E100" i="12"/>
  <c r="D100" i="12"/>
  <c r="C100" i="12"/>
  <c r="A100" i="12"/>
  <c r="H99" i="12"/>
  <c r="G99" i="12"/>
  <c r="F99" i="12"/>
  <c r="E99" i="12"/>
  <c r="D99" i="12"/>
  <c r="C99" i="12"/>
  <c r="A99" i="12"/>
  <c r="H98" i="12"/>
  <c r="G98" i="12"/>
  <c r="F98" i="12"/>
  <c r="E98" i="12"/>
  <c r="D98" i="12"/>
  <c r="C98" i="12"/>
  <c r="A98" i="12"/>
  <c r="H97" i="12"/>
  <c r="G97" i="12"/>
  <c r="F97" i="12"/>
  <c r="E97" i="12"/>
  <c r="D97" i="12"/>
  <c r="C97" i="12"/>
  <c r="A97" i="12"/>
  <c r="H96" i="12"/>
  <c r="G96" i="12"/>
  <c r="F96" i="12"/>
  <c r="E96" i="12"/>
  <c r="D96" i="12"/>
  <c r="C96" i="12"/>
  <c r="A96" i="12"/>
  <c r="H95" i="12"/>
  <c r="G95" i="12"/>
  <c r="F95" i="12"/>
  <c r="E95" i="12"/>
  <c r="D95" i="12"/>
  <c r="C95" i="12"/>
  <c r="A95" i="12"/>
  <c r="H94" i="12"/>
  <c r="G94" i="12"/>
  <c r="F94" i="12"/>
  <c r="E94" i="12"/>
  <c r="D94" i="12"/>
  <c r="C94" i="12"/>
  <c r="A94" i="12"/>
  <c r="H93" i="12"/>
  <c r="G93" i="12"/>
  <c r="F93" i="12"/>
  <c r="E93" i="12"/>
  <c r="D93" i="12"/>
  <c r="C93" i="12"/>
  <c r="A93" i="12"/>
  <c r="H92" i="12"/>
  <c r="G92" i="12"/>
  <c r="F92" i="12"/>
  <c r="E92" i="12"/>
  <c r="D92" i="12"/>
  <c r="C92" i="12"/>
  <c r="A92" i="12"/>
  <c r="H91" i="12"/>
  <c r="G91" i="12"/>
  <c r="F91" i="12"/>
  <c r="E91" i="12"/>
  <c r="D91" i="12"/>
  <c r="C91" i="12"/>
  <c r="A91" i="12"/>
  <c r="H90" i="12"/>
  <c r="G90" i="12"/>
  <c r="F90" i="12"/>
  <c r="E90" i="12"/>
  <c r="D90" i="12"/>
  <c r="C90" i="12"/>
  <c r="A90" i="12"/>
  <c r="H89" i="12"/>
  <c r="G89" i="12"/>
  <c r="F89" i="12"/>
  <c r="E89" i="12"/>
  <c r="D89" i="12"/>
  <c r="C89" i="12"/>
  <c r="A89" i="12"/>
  <c r="H88" i="12"/>
  <c r="G88" i="12"/>
  <c r="F88" i="12"/>
  <c r="E88" i="12"/>
  <c r="D88" i="12"/>
  <c r="C88" i="12"/>
  <c r="A88" i="12"/>
  <c r="H87" i="12"/>
  <c r="G87" i="12"/>
  <c r="F87" i="12"/>
  <c r="E87" i="12"/>
  <c r="D87" i="12"/>
  <c r="C87" i="12"/>
  <c r="A87" i="12"/>
  <c r="H86" i="12"/>
  <c r="G86" i="12"/>
  <c r="F86" i="12"/>
  <c r="E86" i="12"/>
  <c r="D86" i="12"/>
  <c r="C86" i="12"/>
  <c r="A86" i="12"/>
  <c r="H85" i="12"/>
  <c r="G85" i="12"/>
  <c r="F85" i="12"/>
  <c r="E85" i="12"/>
  <c r="D85" i="12"/>
  <c r="C85" i="12"/>
  <c r="A85" i="12"/>
  <c r="H84" i="12"/>
  <c r="G84" i="12"/>
  <c r="F84" i="12"/>
  <c r="E84" i="12"/>
  <c r="D84" i="12"/>
  <c r="C84" i="12"/>
  <c r="A84" i="12"/>
  <c r="H83" i="12"/>
  <c r="G83" i="12"/>
  <c r="F83" i="12"/>
  <c r="E83" i="12"/>
  <c r="D83" i="12"/>
  <c r="C83" i="12"/>
  <c r="A83" i="12"/>
  <c r="H82" i="12"/>
  <c r="G82" i="12"/>
  <c r="F82" i="12"/>
  <c r="E82" i="12"/>
  <c r="D82" i="12"/>
  <c r="C82" i="12"/>
  <c r="A82" i="12"/>
  <c r="H81" i="12"/>
  <c r="G81" i="12"/>
  <c r="F81" i="12"/>
  <c r="E81" i="12"/>
  <c r="D81" i="12"/>
  <c r="C81" i="12"/>
  <c r="A81" i="12"/>
  <c r="H80" i="12"/>
  <c r="G80" i="12"/>
  <c r="F80" i="12"/>
  <c r="E80" i="12"/>
  <c r="D80" i="12"/>
  <c r="C80" i="12"/>
  <c r="A80" i="12"/>
  <c r="H79" i="12"/>
  <c r="G79" i="12"/>
  <c r="F79" i="12"/>
  <c r="E79" i="12"/>
  <c r="D79" i="12"/>
  <c r="C79" i="12"/>
  <c r="A79" i="12"/>
  <c r="H78" i="12"/>
  <c r="G78" i="12"/>
  <c r="F78" i="12"/>
  <c r="E78" i="12"/>
  <c r="D78" i="12"/>
  <c r="C78" i="12"/>
  <c r="A78" i="12"/>
  <c r="H77" i="12"/>
  <c r="G77" i="12"/>
  <c r="F77" i="12"/>
  <c r="E77" i="12"/>
  <c r="D77" i="12"/>
  <c r="C77" i="12"/>
  <c r="A77" i="12"/>
  <c r="H76" i="12"/>
  <c r="G76" i="12"/>
  <c r="F76" i="12"/>
  <c r="E76" i="12"/>
  <c r="D76" i="12"/>
  <c r="C76" i="12"/>
  <c r="A76" i="12"/>
  <c r="H75" i="12"/>
  <c r="G75" i="12"/>
  <c r="F75" i="12"/>
  <c r="E75" i="12"/>
  <c r="D75" i="12"/>
  <c r="C75" i="12"/>
  <c r="A75" i="12"/>
  <c r="H74" i="12"/>
  <c r="G74" i="12"/>
  <c r="F74" i="12"/>
  <c r="E74" i="12"/>
  <c r="D74" i="12"/>
  <c r="C74" i="12"/>
  <c r="A74" i="12"/>
  <c r="H73" i="12"/>
  <c r="G73" i="12"/>
  <c r="F73" i="12"/>
  <c r="E73" i="12"/>
  <c r="D73" i="12"/>
  <c r="C73" i="12"/>
  <c r="A73" i="12"/>
  <c r="H72" i="12"/>
  <c r="G72" i="12"/>
  <c r="F72" i="12"/>
  <c r="E72" i="12"/>
  <c r="D72" i="12"/>
  <c r="C72" i="12"/>
  <c r="A72" i="12"/>
  <c r="H71" i="12"/>
  <c r="G71" i="12"/>
  <c r="F71" i="12"/>
  <c r="E71" i="12"/>
  <c r="D71" i="12"/>
  <c r="C71" i="12"/>
  <c r="A71" i="12"/>
  <c r="H70" i="12"/>
  <c r="G70" i="12"/>
  <c r="F70" i="12"/>
  <c r="E70" i="12"/>
  <c r="D70" i="12"/>
  <c r="C70" i="12"/>
  <c r="A70" i="12"/>
  <c r="H69" i="12"/>
  <c r="G69" i="12"/>
  <c r="F69" i="12"/>
  <c r="E69" i="12"/>
  <c r="D69" i="12"/>
  <c r="C69" i="12"/>
  <c r="A69" i="12"/>
  <c r="H68" i="12"/>
  <c r="G68" i="12"/>
  <c r="F68" i="12"/>
  <c r="E68" i="12"/>
  <c r="D68" i="12"/>
  <c r="C68" i="12"/>
  <c r="A68" i="12"/>
  <c r="H67" i="12"/>
  <c r="G67" i="12"/>
  <c r="F67" i="12"/>
  <c r="E67" i="12"/>
  <c r="D67" i="12"/>
  <c r="C67" i="12"/>
  <c r="A67" i="12"/>
  <c r="H66" i="12"/>
  <c r="G66" i="12"/>
  <c r="F66" i="12"/>
  <c r="E66" i="12"/>
  <c r="D66" i="12"/>
  <c r="C66" i="12"/>
  <c r="A66" i="12"/>
  <c r="H65" i="12"/>
  <c r="G65" i="12"/>
  <c r="F65" i="12"/>
  <c r="E65" i="12"/>
  <c r="D65" i="12"/>
  <c r="C65" i="12"/>
  <c r="A65" i="12"/>
  <c r="H64" i="12"/>
  <c r="G64" i="12"/>
  <c r="F64" i="12"/>
  <c r="E64" i="12"/>
  <c r="D64" i="12"/>
  <c r="C64" i="12"/>
  <c r="A64" i="12"/>
  <c r="H63" i="12"/>
  <c r="G63" i="12"/>
  <c r="F63" i="12"/>
  <c r="E63" i="12"/>
  <c r="D63" i="12"/>
  <c r="C63" i="12"/>
  <c r="A63" i="12"/>
  <c r="H62" i="12"/>
  <c r="G62" i="12"/>
  <c r="F62" i="12"/>
  <c r="E62" i="12"/>
  <c r="D62" i="12"/>
  <c r="C62" i="12"/>
  <c r="A62" i="12"/>
  <c r="H61" i="12"/>
  <c r="G61" i="12"/>
  <c r="F61" i="12"/>
  <c r="E61" i="12"/>
  <c r="D61" i="12"/>
  <c r="C61" i="12"/>
  <c r="A61" i="12"/>
  <c r="H60" i="12"/>
  <c r="G60" i="12"/>
  <c r="F60" i="12"/>
  <c r="E60" i="12"/>
  <c r="D60" i="12"/>
  <c r="C60" i="12"/>
  <c r="A60" i="12"/>
  <c r="H59" i="12"/>
  <c r="G59" i="12"/>
  <c r="F59" i="12"/>
  <c r="E59" i="12"/>
  <c r="D59" i="12"/>
  <c r="C59" i="12"/>
  <c r="A59" i="12"/>
  <c r="H58" i="12"/>
  <c r="G58" i="12"/>
  <c r="F58" i="12"/>
  <c r="E58" i="12"/>
  <c r="D58" i="12"/>
  <c r="C58" i="12"/>
  <c r="A58" i="12"/>
  <c r="H57" i="12"/>
  <c r="G57" i="12"/>
  <c r="F57" i="12"/>
  <c r="E57" i="12"/>
  <c r="D57" i="12"/>
  <c r="C57" i="12"/>
  <c r="A57" i="12"/>
  <c r="H56" i="12"/>
  <c r="G56" i="12"/>
  <c r="F56" i="12"/>
  <c r="E56" i="12"/>
  <c r="D56" i="12"/>
  <c r="C56" i="12"/>
  <c r="A56" i="12"/>
  <c r="H55" i="12"/>
  <c r="G55" i="12"/>
  <c r="F55" i="12"/>
  <c r="E55" i="12"/>
  <c r="D55" i="12"/>
  <c r="C55" i="12"/>
  <c r="A55" i="12"/>
  <c r="H54" i="12"/>
  <c r="G54" i="12"/>
  <c r="F54" i="12"/>
  <c r="E54" i="12"/>
  <c r="D54" i="12"/>
  <c r="C54" i="12"/>
  <c r="A54" i="12"/>
  <c r="H53" i="12"/>
  <c r="G53" i="12"/>
  <c r="F53" i="12"/>
  <c r="E53" i="12"/>
  <c r="D53" i="12"/>
  <c r="C53" i="12"/>
  <c r="A53" i="12"/>
  <c r="H52" i="12"/>
  <c r="G52" i="12"/>
  <c r="F52" i="12"/>
  <c r="E52" i="12"/>
  <c r="D52" i="12"/>
  <c r="C52" i="12"/>
  <c r="A52" i="12"/>
  <c r="H51" i="12"/>
  <c r="G51" i="12"/>
  <c r="F51" i="12"/>
  <c r="E51" i="12"/>
  <c r="D51" i="12"/>
  <c r="C51" i="12"/>
  <c r="A51" i="12"/>
  <c r="H50" i="12"/>
  <c r="G50" i="12"/>
  <c r="F50" i="12"/>
  <c r="E50" i="12"/>
  <c r="D50" i="12"/>
  <c r="C50" i="12"/>
  <c r="A50" i="12"/>
  <c r="H49" i="12"/>
  <c r="G49" i="12"/>
  <c r="F49" i="12"/>
  <c r="E49" i="12"/>
  <c r="D49" i="12"/>
  <c r="C49" i="12"/>
  <c r="A49" i="12"/>
  <c r="H48" i="12"/>
  <c r="G48" i="12"/>
  <c r="F48" i="12"/>
  <c r="E48" i="12"/>
  <c r="D48" i="12"/>
  <c r="C48" i="12"/>
  <c r="A48" i="12"/>
  <c r="H47" i="12"/>
  <c r="G47" i="12"/>
  <c r="F47" i="12"/>
  <c r="E47" i="12"/>
  <c r="D47" i="12"/>
  <c r="C47" i="12"/>
  <c r="A47" i="12"/>
  <c r="H46" i="12"/>
  <c r="G46" i="12"/>
  <c r="F46" i="12"/>
  <c r="E46" i="12"/>
  <c r="D46" i="12"/>
  <c r="C46" i="12"/>
  <c r="A46" i="12"/>
  <c r="H45" i="12"/>
  <c r="G45" i="12"/>
  <c r="F45" i="12"/>
  <c r="E45" i="12"/>
  <c r="D45" i="12"/>
  <c r="C45" i="12"/>
  <c r="A45" i="12"/>
  <c r="H44" i="12"/>
  <c r="G44" i="12"/>
  <c r="F44" i="12"/>
  <c r="E44" i="12"/>
  <c r="D44" i="12"/>
  <c r="C44" i="12"/>
  <c r="A44" i="12"/>
  <c r="H43" i="12"/>
  <c r="G43" i="12"/>
  <c r="F43" i="12"/>
  <c r="E43" i="12"/>
  <c r="D43" i="12"/>
  <c r="C43" i="12"/>
  <c r="A43" i="12"/>
  <c r="H42" i="12"/>
  <c r="G42" i="12"/>
  <c r="F42" i="12"/>
  <c r="E42" i="12"/>
  <c r="D42" i="12"/>
  <c r="C42" i="12"/>
  <c r="A42" i="12"/>
  <c r="H41" i="12"/>
  <c r="G41" i="12"/>
  <c r="F41" i="12"/>
  <c r="E41" i="12"/>
  <c r="D41" i="12"/>
  <c r="C41" i="12"/>
  <c r="A41" i="12"/>
  <c r="H40" i="12"/>
  <c r="G40" i="12"/>
  <c r="F40" i="12"/>
  <c r="E40" i="12"/>
  <c r="D40" i="12"/>
  <c r="C40" i="12"/>
  <c r="A40" i="12"/>
  <c r="H39" i="12"/>
  <c r="G39" i="12"/>
  <c r="F39" i="12"/>
  <c r="E39" i="12"/>
  <c r="D39" i="12"/>
  <c r="C39" i="12"/>
  <c r="A39" i="12"/>
  <c r="H38" i="12"/>
  <c r="G38" i="12"/>
  <c r="F38" i="12"/>
  <c r="E38" i="12"/>
  <c r="D38" i="12"/>
  <c r="A38" i="12"/>
  <c r="H37" i="12"/>
  <c r="G37" i="12"/>
  <c r="F37" i="12"/>
  <c r="E37" i="12"/>
  <c r="D37" i="12"/>
  <c r="A37" i="12"/>
  <c r="H36" i="12"/>
  <c r="G36" i="12"/>
  <c r="F36" i="12"/>
  <c r="E36" i="12"/>
  <c r="D36" i="12"/>
  <c r="A36" i="12"/>
  <c r="H34" i="12"/>
  <c r="G34" i="12"/>
  <c r="F34" i="12"/>
  <c r="E34" i="12"/>
  <c r="D34" i="12"/>
  <c r="A34" i="12"/>
  <c r="H33" i="12"/>
  <c r="G33" i="12"/>
  <c r="F33" i="12"/>
  <c r="E33" i="12"/>
  <c r="D33" i="12"/>
  <c r="A33" i="12"/>
  <c r="H32" i="12"/>
  <c r="G32" i="12"/>
  <c r="F32" i="12"/>
  <c r="E32" i="12"/>
  <c r="D32" i="12"/>
  <c r="A32" i="12"/>
  <c r="H31" i="12"/>
  <c r="G31" i="12"/>
  <c r="F31" i="12"/>
  <c r="E31" i="12"/>
  <c r="D31" i="12"/>
  <c r="C31" i="12"/>
  <c r="A31" i="12"/>
  <c r="H30" i="12"/>
  <c r="G30" i="12"/>
  <c r="F30" i="12"/>
  <c r="E30" i="12"/>
  <c r="D30" i="12"/>
  <c r="A30" i="12"/>
  <c r="H29" i="12"/>
  <c r="G29" i="12"/>
  <c r="F29" i="12"/>
  <c r="E29" i="12"/>
  <c r="D29" i="12"/>
  <c r="B29" i="12"/>
  <c r="A29" i="12"/>
  <c r="H28" i="12"/>
  <c r="G28" i="12"/>
  <c r="F28" i="12"/>
  <c r="E28" i="12"/>
  <c r="D28" i="12"/>
  <c r="A28" i="12"/>
  <c r="H27" i="12"/>
  <c r="G27" i="12"/>
  <c r="F27" i="12"/>
  <c r="E27" i="12"/>
  <c r="D27" i="12"/>
  <c r="C27" i="12"/>
  <c r="B27" i="12"/>
  <c r="A27" i="12"/>
  <c r="H26" i="12"/>
  <c r="G26" i="12"/>
  <c r="F26" i="12"/>
  <c r="E26" i="12"/>
  <c r="D26" i="12"/>
  <c r="C26" i="12"/>
  <c r="B26" i="12"/>
  <c r="A26" i="12"/>
  <c r="H25" i="12"/>
  <c r="G25" i="12"/>
  <c r="F25" i="12"/>
  <c r="E25" i="12"/>
  <c r="D25" i="12"/>
  <c r="C25" i="12"/>
  <c r="B25" i="12"/>
  <c r="A25" i="12"/>
  <c r="H24" i="12"/>
  <c r="G24" i="12"/>
  <c r="F24" i="12"/>
  <c r="E24" i="12"/>
  <c r="D24" i="12"/>
  <c r="C24" i="12"/>
  <c r="B24" i="12"/>
  <c r="A24" i="12"/>
  <c r="H23" i="12"/>
  <c r="G23" i="12"/>
  <c r="F23" i="12"/>
  <c r="E23" i="12"/>
  <c r="D23" i="12"/>
  <c r="C23" i="12"/>
  <c r="B23" i="12"/>
  <c r="A23" i="12"/>
  <c r="H22" i="12"/>
  <c r="G22" i="12"/>
  <c r="F22" i="12"/>
  <c r="E22" i="12"/>
  <c r="D22" i="12"/>
  <c r="C22" i="12"/>
  <c r="B22" i="12"/>
  <c r="A22" i="12"/>
  <c r="H21" i="12"/>
  <c r="G21" i="12"/>
  <c r="F21" i="12"/>
  <c r="E21" i="12"/>
  <c r="D21" i="12"/>
  <c r="A21" i="12"/>
  <c r="H17" i="12"/>
  <c r="G17" i="12"/>
  <c r="F17" i="12"/>
  <c r="E17" i="12"/>
  <c r="D17" i="12"/>
  <c r="A17" i="12"/>
  <c r="H16" i="12"/>
  <c r="G16" i="12"/>
  <c r="F16" i="12"/>
  <c r="E16" i="12"/>
  <c r="D16" i="12"/>
  <c r="A16" i="12"/>
  <c r="H13" i="12"/>
  <c r="G13" i="12"/>
  <c r="F13" i="12"/>
  <c r="E13" i="12"/>
  <c r="D13" i="12"/>
  <c r="A13" i="12"/>
  <c r="H12" i="12"/>
  <c r="G12" i="12"/>
  <c r="F12" i="12"/>
  <c r="E12" i="12"/>
  <c r="D12" i="12"/>
  <c r="A12" i="12"/>
  <c r="H11" i="12"/>
  <c r="G11" i="12"/>
  <c r="F11" i="12"/>
  <c r="E11" i="12"/>
  <c r="D11" i="12"/>
  <c r="A11" i="12"/>
  <c r="H9" i="12"/>
  <c r="G9" i="12"/>
  <c r="F9" i="12"/>
  <c r="E9" i="12"/>
  <c r="D9" i="12"/>
  <c r="A9" i="12"/>
  <c r="H7" i="12"/>
  <c r="G7" i="12"/>
  <c r="F7" i="12"/>
  <c r="E7" i="12"/>
  <c r="D7" i="12"/>
  <c r="A7" i="12"/>
  <c r="H6" i="12"/>
  <c r="G6" i="12"/>
  <c r="F6" i="12"/>
  <c r="E6" i="12"/>
  <c r="D6" i="12"/>
  <c r="C6" i="12"/>
  <c r="A6" i="12"/>
  <c r="H5" i="12"/>
  <c r="G5" i="12"/>
  <c r="F5" i="12"/>
  <c r="E5" i="12"/>
  <c r="D5" i="12"/>
  <c r="C5" i="12"/>
  <c r="A5" i="12"/>
  <c r="H4" i="12"/>
  <c r="G4" i="12"/>
  <c r="F4" i="12"/>
  <c r="E4" i="12"/>
  <c r="D4" i="12"/>
  <c r="C4" i="12"/>
  <c r="A4" i="12"/>
  <c r="H3" i="12"/>
  <c r="G3" i="12"/>
  <c r="F3" i="12"/>
  <c r="E3" i="12"/>
  <c r="D3" i="12"/>
  <c r="C3" i="12"/>
  <c r="A3" i="12"/>
  <c r="H2" i="12"/>
  <c r="G2" i="12"/>
  <c r="F2" i="12"/>
  <c r="E2" i="12"/>
  <c r="D2" i="12"/>
  <c r="C2" i="12"/>
  <c r="A2" i="12"/>
  <c r="H1" i="12"/>
  <c r="G1" i="12"/>
  <c r="F1" i="12"/>
  <c r="E1" i="12"/>
  <c r="D1" i="12"/>
  <c r="C1" i="12"/>
  <c r="B1" i="12"/>
  <c r="A1" i="12"/>
  <c r="E406" i="7" a="1"/>
  <c r="E406" i="7" s="1"/>
  <c r="E405" i="7" a="1"/>
  <c r="E405" i="7" s="1"/>
  <c r="E404" i="7" a="1"/>
  <c r="E404" i="7" s="1"/>
  <c r="E403" i="7" a="1"/>
  <c r="E403" i="7" s="1"/>
  <c r="E402" i="7" a="1"/>
  <c r="E402" i="7" s="1"/>
  <c r="E401" i="7" a="1"/>
  <c r="E401" i="7" s="1"/>
  <c r="E400" i="7" a="1"/>
  <c r="E400" i="7" s="1"/>
  <c r="E399" i="7" a="1"/>
  <c r="E399" i="7" s="1"/>
  <c r="E398" i="7" a="1"/>
  <c r="E398" i="7" s="1"/>
  <c r="E397" i="7" a="1"/>
  <c r="E397" i="7" s="1"/>
  <c r="E396" i="7" a="1"/>
  <c r="E396" i="7" s="1"/>
  <c r="E395" i="7" a="1"/>
  <c r="E395" i="7" s="1"/>
  <c r="E394" i="7" a="1"/>
  <c r="E394" i="7" s="1"/>
  <c r="E393" i="7" a="1"/>
  <c r="E393" i="7" s="1"/>
  <c r="E392" i="7" a="1"/>
  <c r="E392" i="7" s="1"/>
  <c r="E391" i="7" a="1"/>
  <c r="E391" i="7" s="1"/>
  <c r="E390" i="7" a="1"/>
  <c r="E390" i="7" s="1"/>
  <c r="E389" i="7" a="1"/>
  <c r="E389" i="7" s="1"/>
  <c r="E388" i="7" a="1"/>
  <c r="E388" i="7" s="1"/>
  <c r="E387" i="7" a="1"/>
  <c r="E387" i="7" s="1"/>
  <c r="E386" i="7" a="1"/>
  <c r="E386" i="7" s="1"/>
  <c r="E385" i="7" a="1"/>
  <c r="E385" i="7" s="1"/>
  <c r="E384" i="7" a="1"/>
  <c r="E384" i="7" s="1"/>
  <c r="E383" i="7" a="1"/>
  <c r="E383" i="7" s="1"/>
  <c r="E382" i="7" a="1"/>
  <c r="E382" i="7" s="1"/>
  <c r="E381" i="7" a="1"/>
  <c r="E381" i="7" s="1"/>
  <c r="E380" i="7" a="1"/>
  <c r="E380" i="7" s="1"/>
  <c r="E379" i="7" a="1"/>
  <c r="E379" i="7" s="1"/>
  <c r="E378" i="7" a="1"/>
  <c r="E378" i="7" s="1"/>
  <c r="E377" i="7" a="1"/>
  <c r="E377" i="7" s="1"/>
  <c r="E376" i="7" a="1"/>
  <c r="E376" i="7" s="1"/>
  <c r="E375" i="7" a="1"/>
  <c r="E375" i="7" s="1"/>
  <c r="E374" i="7" a="1"/>
  <c r="E374" i="7" s="1"/>
  <c r="E373" i="7" a="1"/>
  <c r="E373" i="7" s="1"/>
  <c r="E372" i="7" a="1"/>
  <c r="E372" i="7" s="1"/>
  <c r="E371" i="7" a="1"/>
  <c r="E371" i="7" s="1"/>
  <c r="E370" i="7" a="1"/>
  <c r="E370" i="7" s="1"/>
  <c r="E369" i="7" a="1"/>
  <c r="E369" i="7" s="1"/>
  <c r="E368" i="7" a="1"/>
  <c r="E368" i="7" s="1"/>
  <c r="E367" i="7" a="1"/>
  <c r="E367" i="7" s="1"/>
  <c r="E366" i="7" a="1"/>
  <c r="E366" i="7" s="1"/>
  <c r="E365" i="7" a="1"/>
  <c r="E365" i="7" s="1"/>
  <c r="E364" i="7" a="1"/>
  <c r="E364" i="7" s="1"/>
  <c r="E363" i="7" a="1"/>
  <c r="E363" i="7" s="1"/>
  <c r="E362" i="7" a="1"/>
  <c r="E362" i="7" s="1"/>
  <c r="E361" i="7" a="1"/>
  <c r="E361" i="7" s="1"/>
  <c r="E360" i="7" a="1"/>
  <c r="E360" i="7" s="1"/>
  <c r="E359" i="7" a="1"/>
  <c r="E359" i="7" s="1"/>
  <c r="E358" i="7" a="1"/>
  <c r="E358" i="7" s="1"/>
  <c r="E357" i="7" a="1"/>
  <c r="E357" i="7" s="1"/>
  <c r="E356" i="7" a="1"/>
  <c r="E356" i="7" s="1"/>
  <c r="E355" i="7" a="1"/>
  <c r="E355" i="7" s="1"/>
  <c r="E354" i="7" a="1"/>
  <c r="E354" i="7" s="1"/>
  <c r="E353" i="7" a="1"/>
  <c r="E353" i="7" s="1"/>
  <c r="E352" i="7" a="1"/>
  <c r="E352" i="7" s="1"/>
  <c r="E351" i="7" a="1"/>
  <c r="E351" i="7" s="1"/>
  <c r="E350" i="7" a="1"/>
  <c r="E350" i="7" s="1"/>
  <c r="E349" i="7" a="1"/>
  <c r="E349" i="7" s="1"/>
  <c r="E348" i="7" a="1"/>
  <c r="E348" i="7" s="1"/>
  <c r="E347" i="7" a="1"/>
  <c r="E347" i="7" s="1"/>
  <c r="E346" i="7" a="1"/>
  <c r="E346" i="7" s="1"/>
  <c r="E345" i="7" a="1"/>
  <c r="E345" i="7" s="1"/>
  <c r="E344" i="7" a="1"/>
  <c r="E344" i="7" s="1"/>
  <c r="E343" i="7" a="1"/>
  <c r="E343" i="7" s="1"/>
  <c r="E342" i="7" a="1"/>
  <c r="E342" i="7" s="1"/>
  <c r="E341" i="7" a="1"/>
  <c r="E341" i="7" s="1"/>
  <c r="E340" i="7" a="1"/>
  <c r="E340" i="7" s="1"/>
  <c r="E339" i="7" a="1"/>
  <c r="E339" i="7" s="1"/>
  <c r="E338" i="7" a="1"/>
  <c r="E338" i="7" s="1"/>
  <c r="E337" i="7" a="1"/>
  <c r="E337" i="7" s="1"/>
  <c r="E336" i="7" a="1"/>
  <c r="E336" i="7" s="1"/>
  <c r="E335" i="7" a="1"/>
  <c r="E335" i="7" s="1"/>
  <c r="E334" i="7" a="1"/>
  <c r="E334" i="7" s="1"/>
  <c r="E333" i="7" a="1"/>
  <c r="E333" i="7" s="1"/>
  <c r="E332" i="7" a="1"/>
  <c r="E332" i="7" s="1"/>
  <c r="E331" i="7" a="1"/>
  <c r="E331" i="7" s="1"/>
  <c r="E330" i="7" a="1"/>
  <c r="E330" i="7" s="1"/>
  <c r="E329" i="7" a="1"/>
  <c r="E329" i="7" s="1"/>
  <c r="E328" i="7" a="1"/>
  <c r="E328" i="7" s="1"/>
  <c r="E327" i="7" a="1"/>
  <c r="E327" i="7" s="1"/>
  <c r="E326" i="7" a="1"/>
  <c r="E326" i="7" s="1"/>
  <c r="E325" i="7" a="1"/>
  <c r="E325" i="7" s="1"/>
  <c r="E324" i="7" a="1"/>
  <c r="E324" i="7" s="1"/>
  <c r="E323" i="7" a="1"/>
  <c r="E323" i="7" s="1"/>
  <c r="E322" i="7" a="1"/>
  <c r="E322" i="7" s="1"/>
  <c r="E321" i="7" a="1"/>
  <c r="E321" i="7" s="1"/>
  <c r="E320" i="7" a="1"/>
  <c r="E320" i="7" s="1"/>
  <c r="E319" i="7" a="1"/>
  <c r="E319" i="7" s="1"/>
  <c r="E318" i="7" a="1"/>
  <c r="E318" i="7" s="1"/>
  <c r="E317" i="7" a="1"/>
  <c r="E317" i="7" s="1"/>
  <c r="E316" i="7" a="1"/>
  <c r="E316" i="7" s="1"/>
  <c r="E315" i="7" a="1"/>
  <c r="E315" i="7" s="1"/>
  <c r="E314" i="7" a="1"/>
  <c r="E314" i="7" s="1"/>
  <c r="E313" i="7" a="1"/>
  <c r="E313" i="7" s="1"/>
  <c r="E312" i="7" a="1"/>
  <c r="E312" i="7" s="1"/>
  <c r="E311" i="7" a="1"/>
  <c r="E311" i="7" s="1"/>
  <c r="E310" i="7" a="1"/>
  <c r="E310" i="7" s="1"/>
  <c r="E309" i="7" a="1"/>
  <c r="E309" i="7" s="1"/>
  <c r="E308" i="7" a="1"/>
  <c r="E308" i="7" s="1"/>
  <c r="E307" i="7" a="1"/>
  <c r="E307" i="7" s="1"/>
  <c r="E306" i="7" a="1"/>
  <c r="E306" i="7" s="1"/>
  <c r="E305" i="7" a="1"/>
  <c r="E305" i="7" s="1"/>
  <c r="E304" i="7" a="1"/>
  <c r="E304" i="7" s="1"/>
  <c r="E303" i="7" a="1"/>
  <c r="E303" i="7" s="1"/>
  <c r="E302" i="7" a="1"/>
  <c r="E302" i="7" s="1"/>
  <c r="E301" i="7" a="1"/>
  <c r="E301" i="7" s="1"/>
  <c r="E300" i="7" a="1"/>
  <c r="E300" i="7" s="1"/>
  <c r="E299" i="7" a="1"/>
  <c r="E299" i="7" s="1"/>
  <c r="E298" i="7" a="1"/>
  <c r="E298" i="7" s="1"/>
  <c r="E297" i="7" a="1"/>
  <c r="E297" i="7" s="1"/>
  <c r="E296" i="7" a="1"/>
  <c r="E296" i="7" s="1"/>
  <c r="E295" i="7" a="1"/>
  <c r="E295" i="7" s="1"/>
  <c r="E294" i="7" a="1"/>
  <c r="E294" i="7" s="1"/>
  <c r="E293" i="7" a="1"/>
  <c r="E293" i="7" s="1"/>
  <c r="E292" i="7" a="1"/>
  <c r="E292" i="7" s="1"/>
  <c r="E291" i="7" a="1"/>
  <c r="E291" i="7" s="1"/>
  <c r="E290" i="7" a="1"/>
  <c r="E290" i="7" s="1"/>
  <c r="E289" i="7" a="1"/>
  <c r="E289" i="7" s="1"/>
  <c r="E288" i="7" a="1"/>
  <c r="E288" i="7" s="1"/>
  <c r="E287" i="7" a="1"/>
  <c r="E287" i="7" s="1"/>
  <c r="E286" i="7" a="1"/>
  <c r="E286" i="7" s="1"/>
  <c r="E285" i="7" a="1"/>
  <c r="E285" i="7" s="1"/>
  <c r="E284" i="7" a="1"/>
  <c r="E284" i="7" s="1"/>
  <c r="E283" i="7" a="1"/>
  <c r="E283" i="7" s="1"/>
  <c r="E282" i="7" a="1"/>
  <c r="E282" i="7" s="1"/>
  <c r="E281" i="7" a="1"/>
  <c r="E281" i="7" s="1"/>
  <c r="E280" i="7" a="1"/>
  <c r="E280" i="7" s="1"/>
  <c r="E279" i="7" a="1"/>
  <c r="E279" i="7" s="1"/>
  <c r="E278" i="7" a="1"/>
  <c r="E278" i="7" s="1"/>
  <c r="E277" i="7" a="1"/>
  <c r="E277" i="7" s="1"/>
  <c r="E276" i="7" a="1"/>
  <c r="E276" i="7" s="1"/>
  <c r="E275" i="7" a="1"/>
  <c r="E275" i="7" s="1"/>
  <c r="E274" i="7" a="1"/>
  <c r="E274" i="7" s="1"/>
  <c r="E273" i="7" a="1"/>
  <c r="E273" i="7" s="1"/>
  <c r="E272" i="7" a="1"/>
  <c r="E272" i="7" s="1"/>
  <c r="E271" i="7" a="1"/>
  <c r="E271" i="7" s="1"/>
  <c r="E270" i="7" a="1"/>
  <c r="E270" i="7" s="1"/>
  <c r="E269" i="7" a="1"/>
  <c r="E269" i="7" s="1"/>
  <c r="E268" i="7" a="1"/>
  <c r="E268" i="7" s="1"/>
  <c r="E267" i="7" a="1"/>
  <c r="E267" i="7" s="1"/>
  <c r="E266" i="7" a="1"/>
  <c r="E266" i="7" s="1"/>
  <c r="E265" i="7" a="1"/>
  <c r="E265" i="7" s="1"/>
  <c r="E264" i="7" a="1"/>
  <c r="E264" i="7" s="1"/>
  <c r="E263" i="7" a="1"/>
  <c r="E263" i="7" s="1"/>
  <c r="E262" i="7" a="1"/>
  <c r="E262" i="7" s="1"/>
  <c r="E261" i="7" a="1"/>
  <c r="E261" i="7" s="1"/>
  <c r="E260" i="7" a="1"/>
  <c r="E260" i="7" s="1"/>
  <c r="E259" i="7" a="1"/>
  <c r="E259" i="7" s="1"/>
  <c r="E258" i="7" a="1"/>
  <c r="E258" i="7" s="1"/>
  <c r="E257" i="7" a="1"/>
  <c r="E257" i="7" s="1"/>
  <c r="E256" i="7" a="1"/>
  <c r="E256" i="7" s="1"/>
  <c r="E255" i="7" a="1"/>
  <c r="E255" i="7" s="1"/>
  <c r="E254" i="7" a="1"/>
  <c r="E254" i="7" s="1"/>
  <c r="E253" i="7" a="1"/>
  <c r="E253" i="7" s="1"/>
  <c r="E252" i="7" a="1"/>
  <c r="E252" i="7" s="1"/>
  <c r="E251" i="7" a="1"/>
  <c r="E251" i="7" s="1"/>
  <c r="E250" i="7" a="1"/>
  <c r="E250" i="7" s="1"/>
  <c r="E249" i="7" a="1"/>
  <c r="E249" i="7" s="1"/>
  <c r="E248" i="7" a="1"/>
  <c r="E248" i="7" s="1"/>
  <c r="E247" i="7" a="1"/>
  <c r="E247" i="7" s="1"/>
  <c r="E246" i="7" a="1"/>
  <c r="E246" i="7" s="1"/>
  <c r="E245" i="7" a="1"/>
  <c r="E245" i="7" s="1"/>
  <c r="E244" i="7" a="1"/>
  <c r="E244" i="7" s="1"/>
  <c r="E243" i="7" a="1"/>
  <c r="E243" i="7" s="1"/>
  <c r="E242" i="7" a="1"/>
  <c r="E242" i="7" s="1"/>
  <c r="E241" i="7" a="1"/>
  <c r="E241" i="7" s="1"/>
  <c r="E240" i="7" a="1"/>
  <c r="E240" i="7" s="1"/>
  <c r="E239" i="7" a="1"/>
  <c r="E239" i="7" s="1"/>
  <c r="E238" i="7" a="1"/>
  <c r="E238" i="7" s="1"/>
  <c r="E237" i="7" a="1"/>
  <c r="E237" i="7" s="1"/>
  <c r="E236" i="7" a="1"/>
  <c r="E236" i="7" s="1"/>
  <c r="E235" i="7" a="1"/>
  <c r="E235" i="7" s="1"/>
  <c r="E234" i="7" a="1"/>
  <c r="E234" i="7" s="1"/>
  <c r="E233" i="7" a="1"/>
  <c r="E233" i="7" s="1"/>
  <c r="E232" i="7" a="1"/>
  <c r="E232" i="7" s="1"/>
  <c r="E231" i="7" a="1"/>
  <c r="E231" i="7" s="1"/>
  <c r="E230" i="7" a="1"/>
  <c r="E230" i="7" s="1"/>
  <c r="E229" i="7" a="1"/>
  <c r="E229" i="7" s="1"/>
  <c r="E228" i="7" a="1"/>
  <c r="E228" i="7" s="1"/>
  <c r="E227" i="7" a="1"/>
  <c r="E227" i="7" s="1"/>
  <c r="E226" i="7" a="1"/>
  <c r="E226" i="7" s="1"/>
  <c r="E225" i="7" a="1"/>
  <c r="E225" i="7" s="1"/>
  <c r="E224" i="7" a="1"/>
  <c r="E224" i="7" s="1"/>
  <c r="E223" i="7" a="1"/>
  <c r="E223" i="7" s="1"/>
  <c r="E222" i="7" a="1"/>
  <c r="E222" i="7" s="1"/>
  <c r="E221" i="7" a="1"/>
  <c r="E221" i="7" s="1"/>
  <c r="E220" i="7" a="1"/>
  <c r="E220" i="7" s="1"/>
  <c r="E219" i="7" a="1"/>
  <c r="E219" i="7" s="1"/>
  <c r="E218" i="7" a="1"/>
  <c r="E218" i="7" s="1"/>
  <c r="E217" i="7" a="1"/>
  <c r="E217" i="7" s="1"/>
  <c r="E216" i="7" a="1"/>
  <c r="E216" i="7" s="1"/>
  <c r="E215" i="7" a="1"/>
  <c r="E215" i="7" s="1"/>
  <c r="E214" i="7" a="1"/>
  <c r="E214" i="7" s="1"/>
  <c r="E213" i="7" a="1"/>
  <c r="E213" i="7" s="1"/>
  <c r="E212" i="7" a="1"/>
  <c r="E212" i="7" s="1"/>
  <c r="E211" i="7" a="1"/>
  <c r="E211" i="7" s="1"/>
  <c r="E210" i="7" a="1"/>
  <c r="E210" i="7" s="1"/>
  <c r="E209" i="7" a="1"/>
  <c r="E209" i="7" s="1"/>
  <c r="E208" i="7" a="1"/>
  <c r="E208" i="7" s="1"/>
  <c r="E207" i="7" a="1"/>
  <c r="E207" i="7" s="1"/>
  <c r="E206" i="7" a="1"/>
  <c r="E206" i="7" s="1"/>
  <c r="E205" i="7" a="1"/>
  <c r="E205" i="7" s="1"/>
  <c r="E204" i="7" a="1"/>
  <c r="E204" i="7" s="1"/>
  <c r="E203" i="7" a="1"/>
  <c r="E203" i="7" s="1"/>
  <c r="E202" i="7" a="1"/>
  <c r="E202" i="7" s="1"/>
  <c r="E201" i="7" a="1"/>
  <c r="E201" i="7" s="1"/>
  <c r="E200" i="7" a="1"/>
  <c r="E200" i="7" s="1"/>
  <c r="E199" i="7" a="1"/>
  <c r="E199" i="7" s="1"/>
  <c r="E198" i="7" a="1"/>
  <c r="E198" i="7" s="1"/>
  <c r="E197" i="7" a="1"/>
  <c r="E197" i="7" s="1"/>
  <c r="E196" i="7" a="1"/>
  <c r="E196" i="7" s="1"/>
  <c r="E195" i="7" a="1"/>
  <c r="E195" i="7" s="1"/>
  <c r="E194" i="7" a="1"/>
  <c r="E194" i="7" s="1"/>
  <c r="E193" i="7" a="1"/>
  <c r="E193" i="7" s="1"/>
  <c r="E192" i="7" a="1"/>
  <c r="E192" i="7" s="1"/>
  <c r="E191" i="7" a="1"/>
  <c r="E191" i="7" s="1"/>
  <c r="E190" i="7" a="1"/>
  <c r="E190" i="7" s="1"/>
  <c r="E189" i="7" a="1"/>
  <c r="E189" i="7" s="1"/>
  <c r="E188" i="7" a="1"/>
  <c r="E188" i="7" s="1"/>
  <c r="E187" i="7" a="1"/>
  <c r="E187" i="7" s="1"/>
  <c r="E186" i="7" a="1"/>
  <c r="E186" i="7" s="1"/>
  <c r="E185" i="7" a="1"/>
  <c r="E185" i="7" s="1"/>
  <c r="E184" i="7" a="1"/>
  <c r="E184" i="7" s="1"/>
  <c r="E183" i="7" a="1"/>
  <c r="E183" i="7" s="1"/>
  <c r="E182" i="7" a="1"/>
  <c r="E182" i="7" s="1"/>
  <c r="E181" i="7" a="1"/>
  <c r="E181" i="7" s="1"/>
  <c r="E180" i="7" a="1"/>
  <c r="E180" i="7" s="1"/>
  <c r="E179" i="7" a="1"/>
  <c r="E179" i="7" s="1"/>
  <c r="E178" i="7" a="1"/>
  <c r="E178" i="7" s="1"/>
  <c r="E177" i="7" a="1"/>
  <c r="E177" i="7" s="1"/>
  <c r="E176" i="7" a="1"/>
  <c r="E176" i="7" s="1"/>
  <c r="E175" i="7" a="1"/>
  <c r="E175" i="7" s="1"/>
  <c r="E174" i="7" a="1"/>
  <c r="E174" i="7" s="1"/>
  <c r="E173" i="7" a="1"/>
  <c r="E173" i="7" s="1"/>
  <c r="E172" i="7" a="1"/>
  <c r="E172" i="7" s="1"/>
  <c r="E171" i="7" a="1"/>
  <c r="E171" i="7" s="1"/>
  <c r="E170" i="7" a="1"/>
  <c r="E170" i="7" s="1"/>
  <c r="E169" i="7" a="1"/>
  <c r="E169" i="7" s="1"/>
  <c r="E168" i="7" a="1"/>
  <c r="E168" i="7" s="1"/>
  <c r="E167" i="7" a="1"/>
  <c r="E167" i="7" s="1"/>
  <c r="E166" i="7" a="1"/>
  <c r="E166" i="7" s="1"/>
  <c r="E165" i="7" a="1"/>
  <c r="E165" i="7" s="1"/>
  <c r="E164" i="7" a="1"/>
  <c r="E164" i="7" s="1"/>
  <c r="E163" i="7" a="1"/>
  <c r="E163" i="7" s="1"/>
  <c r="E162" i="7" a="1"/>
  <c r="E162" i="7" s="1"/>
  <c r="E161" i="7" a="1"/>
  <c r="E161" i="7" s="1"/>
  <c r="E160" i="7" a="1"/>
  <c r="E160" i="7" s="1"/>
  <c r="E159" i="7" a="1"/>
  <c r="E159" i="7" s="1"/>
  <c r="E158" i="7" a="1"/>
  <c r="E158" i="7" s="1"/>
  <c r="E157" i="7" a="1"/>
  <c r="E157" i="7" s="1"/>
  <c r="E156" i="7" a="1"/>
  <c r="E156" i="7" s="1"/>
  <c r="E155" i="7" a="1"/>
  <c r="E155" i="7" s="1"/>
  <c r="E154" i="7" a="1"/>
  <c r="E154" i="7" s="1"/>
  <c r="E153" i="7" a="1"/>
  <c r="E153" i="7" s="1"/>
  <c r="E152" i="7" a="1"/>
  <c r="E152" i="7" s="1"/>
  <c r="E151" i="7" a="1"/>
  <c r="E151" i="7" s="1"/>
  <c r="E150" i="7" a="1"/>
  <c r="E150" i="7" s="1"/>
  <c r="E149" i="7" a="1"/>
  <c r="E149" i="7" s="1"/>
  <c r="E148" i="7" a="1"/>
  <c r="E148" i="7" s="1"/>
  <c r="E147" i="7" a="1"/>
  <c r="E147" i="7" s="1"/>
  <c r="E146" i="7" a="1"/>
  <c r="E146" i="7" s="1"/>
  <c r="E145" i="7" a="1"/>
  <c r="E145" i="7" s="1"/>
  <c r="E144" i="7" a="1"/>
  <c r="E144" i="7" s="1"/>
  <c r="E143" i="7" a="1"/>
  <c r="E143" i="7" s="1"/>
  <c r="E142" i="7" a="1"/>
  <c r="E142" i="7" s="1"/>
  <c r="E141" i="7" a="1"/>
  <c r="E141" i="7" s="1"/>
  <c r="E140" i="7" a="1"/>
  <c r="E140" i="7" s="1"/>
  <c r="E139" i="7" a="1"/>
  <c r="E139" i="7" s="1"/>
  <c r="E138" i="7" a="1"/>
  <c r="E138" i="7" s="1"/>
  <c r="E137" i="7" a="1"/>
  <c r="E137" i="7" s="1"/>
  <c r="E136" i="7" a="1"/>
  <c r="E136" i="7" s="1"/>
  <c r="E135" i="7" a="1"/>
  <c r="E135" i="7" s="1"/>
  <c r="E134" i="7" a="1"/>
  <c r="E134" i="7" s="1"/>
  <c r="E133" i="7" a="1"/>
  <c r="E133" i="7" s="1"/>
  <c r="E132" i="7" a="1"/>
  <c r="E132" i="7" s="1"/>
  <c r="E131" i="7" a="1"/>
  <c r="E131" i="7" s="1"/>
  <c r="E130" i="7" a="1"/>
  <c r="E130" i="7" s="1"/>
  <c r="E129" i="7" a="1"/>
  <c r="E129" i="7" s="1"/>
  <c r="E128" i="7" a="1"/>
  <c r="E128" i="7" s="1"/>
  <c r="E127" i="7" a="1"/>
  <c r="E127" i="7" s="1"/>
  <c r="E126" i="7" a="1"/>
  <c r="E126" i="7" s="1"/>
  <c r="E125" i="7" a="1"/>
  <c r="E125" i="7" s="1"/>
  <c r="E124" i="7" a="1"/>
  <c r="E124" i="7" s="1"/>
  <c r="E123" i="7" a="1"/>
  <c r="E123" i="7" s="1"/>
  <c r="E122" i="7" a="1"/>
  <c r="E122" i="7" s="1"/>
  <c r="E121" i="7" a="1"/>
  <c r="E121" i="7" s="1"/>
  <c r="E120" i="7" a="1"/>
  <c r="E120" i="7" s="1"/>
  <c r="E119" i="7" a="1"/>
  <c r="E119" i="7" s="1"/>
  <c r="E118" i="7" a="1"/>
  <c r="E118" i="7" s="1"/>
  <c r="E117" i="7" a="1"/>
  <c r="E117" i="7" s="1"/>
  <c r="E116" i="7" a="1"/>
  <c r="E116" i="7" s="1"/>
  <c r="E115" i="7" a="1"/>
  <c r="E115" i="7" s="1"/>
  <c r="E114" i="7" a="1"/>
  <c r="E114" i="7" s="1"/>
  <c r="E113" i="7" a="1"/>
  <c r="E113" i="7" s="1"/>
  <c r="E112" i="7" a="1"/>
  <c r="E112" i="7" s="1"/>
  <c r="E111" i="7" a="1"/>
  <c r="E111" i="7" s="1"/>
  <c r="E110" i="7" a="1"/>
  <c r="E110" i="7" s="1"/>
  <c r="E109" i="7" a="1"/>
  <c r="E109" i="7" s="1"/>
  <c r="E108" i="7" a="1"/>
  <c r="E108" i="7" s="1"/>
  <c r="E107" i="7" a="1"/>
  <c r="E107" i="7" s="1"/>
  <c r="E106" i="7" a="1"/>
  <c r="E106" i="7" s="1"/>
  <c r="E105" i="7" a="1"/>
  <c r="E105" i="7" s="1"/>
  <c r="E104" i="7" a="1"/>
  <c r="E104" i="7" s="1"/>
  <c r="E103" i="7" a="1"/>
  <c r="E103" i="7" s="1"/>
  <c r="E102" i="7" a="1"/>
  <c r="E102" i="7" s="1"/>
  <c r="E101" i="7" a="1"/>
  <c r="E101" i="7" s="1"/>
  <c r="E100" i="7" a="1"/>
  <c r="E100" i="7" s="1"/>
  <c r="E99" i="7" a="1"/>
  <c r="E99" i="7" s="1"/>
  <c r="E98" i="7" a="1"/>
  <c r="E98" i="7" s="1"/>
  <c r="E97" i="7" a="1"/>
  <c r="E97" i="7" s="1"/>
  <c r="E96" i="7" a="1"/>
  <c r="E96" i="7" s="1"/>
  <c r="E95" i="7" a="1"/>
  <c r="E95" i="7" s="1"/>
  <c r="E94" i="7" a="1"/>
  <c r="E94" i="7" s="1"/>
  <c r="E93" i="7" a="1"/>
  <c r="E93" i="7" s="1"/>
  <c r="E92" i="7" a="1"/>
  <c r="E92" i="7" s="1"/>
  <c r="E91" i="7" a="1"/>
  <c r="E91" i="7" s="1"/>
  <c r="E90" i="7" a="1"/>
  <c r="E90" i="7" s="1"/>
  <c r="E89" i="7" a="1"/>
  <c r="E89" i="7" s="1"/>
  <c r="E88" i="7" a="1"/>
  <c r="E88" i="7" s="1"/>
  <c r="E87" i="7" a="1"/>
  <c r="E87" i="7" s="1"/>
  <c r="E86" i="7" a="1"/>
  <c r="E86" i="7" s="1"/>
  <c r="E85" i="7" a="1"/>
  <c r="E85" i="7" s="1"/>
  <c r="E84" i="7" a="1"/>
  <c r="E84" i="7" s="1"/>
  <c r="E83" i="7" a="1"/>
  <c r="E83" i="7" s="1"/>
  <c r="E82" i="7" a="1"/>
  <c r="E82" i="7" s="1"/>
  <c r="E81" i="7" a="1"/>
  <c r="E81" i="7" s="1"/>
  <c r="E80" i="7" a="1"/>
  <c r="E79" i="7" a="1"/>
  <c r="E78" i="7" a="1"/>
  <c r="E78" i="7" s="1"/>
  <c r="E77" i="7" a="1"/>
  <c r="G77" i="7" s="1"/>
  <c r="E76" i="7" a="1"/>
  <c r="J76" i="7" s="1"/>
  <c r="E75" i="7" a="1"/>
  <c r="E74" i="7" a="1"/>
  <c r="E73" i="7" a="1"/>
  <c r="F73" i="7" s="1"/>
  <c r="E72" i="7" a="1"/>
  <c r="L72" i="7" s="1"/>
  <c r="E71" i="7" a="1"/>
  <c r="E70" i="7" a="1"/>
  <c r="E69" i="7" a="1"/>
  <c r="E68" i="7" a="1"/>
  <c r="E68" i="7" s="1"/>
  <c r="E67" i="7" a="1"/>
  <c r="R67" i="7" s="1"/>
  <c r="E66" i="7" a="1"/>
  <c r="E65" i="7" a="1"/>
  <c r="Q65" i="7" s="1"/>
  <c r="E64" i="7" a="1"/>
  <c r="U64" i="7" s="1"/>
  <c r="E63" i="7" a="1"/>
  <c r="M63" i="7" s="1"/>
  <c r="E62" i="7" a="1"/>
  <c r="V62" i="7" s="1"/>
  <c r="E61" i="7" a="1"/>
  <c r="P61" i="7" s="1"/>
  <c r="E60" i="7" a="1"/>
  <c r="Y60" i="7" s="1"/>
  <c r="E59" i="7" a="1"/>
  <c r="E58" i="7" a="1"/>
  <c r="E57" i="7" a="1"/>
  <c r="AB57" i="7" s="1"/>
  <c r="E56" i="7" a="1"/>
  <c r="E55" i="7" a="1"/>
  <c r="AB55" i="7" s="1"/>
  <c r="E54" i="7" a="1"/>
  <c r="E53" i="7" a="1"/>
  <c r="J53" i="7" s="1"/>
  <c r="E52" i="7" a="1"/>
  <c r="E51" i="7" a="1"/>
  <c r="E50" i="7" a="1"/>
  <c r="E49" i="7" a="1"/>
  <c r="AA49" i="7" s="1"/>
  <c r="E48" i="7" a="1"/>
  <c r="E47" i="7" a="1"/>
  <c r="E46" i="7" a="1"/>
  <c r="E45" i="7" a="1"/>
  <c r="E44" i="7" a="1"/>
  <c r="E43" i="7" a="1"/>
  <c r="E42" i="7" a="1"/>
  <c r="E41" i="7" a="1"/>
  <c r="AE41" i="7" s="1"/>
  <c r="E40" i="7" a="1"/>
  <c r="E39" i="7" a="1"/>
  <c r="G39" i="7" s="1"/>
  <c r="E38" i="7" a="1"/>
  <c r="G38" i="7" s="1"/>
  <c r="E37" i="7" a="1"/>
  <c r="E36" i="7" a="1"/>
  <c r="E35" i="7" a="1"/>
  <c r="E34" i="7" a="1"/>
  <c r="E33" i="7" a="1"/>
  <c r="E32" i="7" a="1"/>
  <c r="E31" i="7" a="1"/>
  <c r="E30" i="7" a="1"/>
  <c r="P30" i="7" s="1"/>
  <c r="E29" i="7" a="1"/>
  <c r="E28" i="7" a="1"/>
  <c r="X28" i="7" s="1"/>
  <c r="E27" i="7" a="1"/>
  <c r="BH27" i="7" s="1"/>
  <c r="E26" i="7" a="1"/>
  <c r="E25" i="7" a="1"/>
  <c r="AX25" i="7" s="1"/>
  <c r="E24" i="7" a="1"/>
  <c r="AG24" i="7" s="1"/>
  <c r="BG23" i="7"/>
  <c r="AZ23" i="7"/>
  <c r="AU23" i="7"/>
  <c r="AQ23" i="7"/>
  <c r="AC23" i="7"/>
  <c r="V23" i="7"/>
  <c r="U23" i="7"/>
  <c r="T23" i="7"/>
  <c r="K23" i="7"/>
  <c r="E23" i="7" a="1"/>
  <c r="AI23" i="7" s="1"/>
  <c r="BL22" i="7"/>
  <c r="BJ22" i="7"/>
  <c r="BH22" i="7"/>
  <c r="BG22" i="7"/>
  <c r="BF22" i="7"/>
  <c r="BE22" i="7"/>
  <c r="BD22" i="7"/>
  <c r="AY22" i="7"/>
  <c r="AX22" i="7"/>
  <c r="AW22" i="7"/>
  <c r="AV22" i="7"/>
  <c r="AT22" i="7"/>
  <c r="AS22" i="7"/>
  <c r="AP22" i="7"/>
  <c r="AN22" i="7"/>
  <c r="AL22" i="7"/>
  <c r="AK22" i="7"/>
  <c r="AJ22" i="7"/>
  <c r="AI22" i="7"/>
  <c r="AF22" i="7"/>
  <c r="AD22" i="7"/>
  <c r="AB22" i="7"/>
  <c r="AA22" i="7"/>
  <c r="Z22" i="7"/>
  <c r="X22" i="7"/>
  <c r="U22" i="7"/>
  <c r="T22" i="7"/>
  <c r="S22" i="7"/>
  <c r="Q22" i="7"/>
  <c r="N22" i="7"/>
  <c r="M22" i="7"/>
  <c r="K22" i="7"/>
  <c r="J22" i="7"/>
  <c r="I22" i="7"/>
  <c r="H22" i="7"/>
  <c r="E22" i="7" a="1"/>
  <c r="E22" i="7"/>
  <c r="BN21" i="7"/>
  <c r="BM21" i="7"/>
  <c r="BL21" i="7"/>
  <c r="BK21" i="7"/>
  <c r="BI21" i="7"/>
  <c r="BG21" i="7"/>
  <c r="BF21" i="7"/>
  <c r="BE21" i="7"/>
  <c r="BD21" i="7"/>
  <c r="BC21" i="7"/>
  <c r="BA21" i="7"/>
  <c r="AZ21" i="7"/>
  <c r="AX21" i="7"/>
  <c r="AW21" i="7"/>
  <c r="AV21" i="7"/>
  <c r="AU21" i="7"/>
  <c r="AS21" i="7"/>
  <c r="AR21" i="7"/>
  <c r="AQ21" i="7"/>
  <c r="AO21" i="7"/>
  <c r="AN21" i="7"/>
  <c r="AM21" i="7"/>
  <c r="AK21" i="7"/>
  <c r="AJ21" i="7"/>
  <c r="AI21" i="7"/>
  <c r="AH21" i="7"/>
  <c r="AF21" i="7"/>
  <c r="AE21" i="7"/>
  <c r="AC21" i="7"/>
  <c r="AB21" i="7"/>
  <c r="AA21" i="7"/>
  <c r="Z21" i="7"/>
  <c r="Y21" i="7"/>
  <c r="W21" i="7"/>
  <c r="U21" i="7"/>
  <c r="T21" i="7"/>
  <c r="S21" i="7"/>
  <c r="R21" i="7"/>
  <c r="Q21" i="7"/>
  <c r="P21" i="7"/>
  <c r="M21" i="7"/>
  <c r="L21" i="7"/>
  <c r="K21" i="7"/>
  <c r="J21" i="7"/>
  <c r="I21" i="7"/>
  <c r="H21" i="7"/>
  <c r="G21" i="7"/>
  <c r="E21" i="7" a="1"/>
  <c r="E21" i="7"/>
  <c r="BO20" i="7"/>
  <c r="BN20" i="7"/>
  <c r="BM20" i="7"/>
  <c r="BL20" i="7"/>
  <c r="BK20" i="7"/>
  <c r="BJ20" i="7"/>
  <c r="BH20" i="7"/>
  <c r="BG20" i="7"/>
  <c r="BF20" i="7"/>
  <c r="BE20" i="7"/>
  <c r="BD20" i="7"/>
  <c r="BC20" i="7"/>
  <c r="BB20" i="7"/>
  <c r="AZ20" i="7"/>
  <c r="AY20" i="7"/>
  <c r="AX20" i="7"/>
  <c r="AW20" i="7"/>
  <c r="AV20" i="7"/>
  <c r="AU20" i="7"/>
  <c r="AT20" i="7"/>
  <c r="AR20" i="7"/>
  <c r="AQ20" i="7"/>
  <c r="AP20" i="7"/>
  <c r="AO20" i="7"/>
  <c r="AN20" i="7"/>
  <c r="AM20" i="7"/>
  <c r="AL20" i="7"/>
  <c r="AJ20" i="7"/>
  <c r="AI20" i="7"/>
  <c r="AH20" i="7"/>
  <c r="AG20" i="7"/>
  <c r="AF20" i="7"/>
  <c r="AE20" i="7"/>
  <c r="AD20" i="7"/>
  <c r="AB20" i="7"/>
  <c r="AA20" i="7"/>
  <c r="Z20" i="7"/>
  <c r="Y20" i="7"/>
  <c r="X20" i="7"/>
  <c r="W20" i="7"/>
  <c r="V20" i="7"/>
  <c r="T20" i="7"/>
  <c r="S20" i="7"/>
  <c r="R20" i="7"/>
  <c r="Q20" i="7"/>
  <c r="P20" i="7"/>
  <c r="O20" i="7"/>
  <c r="N20" i="7"/>
  <c r="L20" i="7"/>
  <c r="K20" i="7"/>
  <c r="J20" i="7"/>
  <c r="I20" i="7"/>
  <c r="H20" i="7"/>
  <c r="G20" i="7"/>
  <c r="F20" i="7"/>
  <c r="E20" i="7" a="1"/>
  <c r="BI20" i="7" s="1"/>
  <c r="E20" i="7"/>
  <c r="BP19" i="7"/>
  <c r="BO19" i="7"/>
  <c r="BN19" i="7"/>
  <c r="BM19" i="7"/>
  <c r="BL19" i="7"/>
  <c r="BK19" i="7"/>
  <c r="BI19" i="7"/>
  <c r="BG19" i="7"/>
  <c r="BF19" i="7"/>
  <c r="BE19" i="7"/>
  <c r="BD19" i="7"/>
  <c r="BC19" i="7"/>
  <c r="BA19" i="7"/>
  <c r="AZ19" i="7"/>
  <c r="AX19" i="7"/>
  <c r="AW19" i="7"/>
  <c r="AV19" i="7"/>
  <c r="AU19" i="7"/>
  <c r="AS19" i="7"/>
  <c r="AR19" i="7"/>
  <c r="AQ19" i="7"/>
  <c r="AO19" i="7"/>
  <c r="AN19" i="7"/>
  <c r="AM19" i="7"/>
  <c r="AK19" i="7"/>
  <c r="AJ19" i="7"/>
  <c r="AI19" i="7"/>
  <c r="AH19" i="7"/>
  <c r="AF19" i="7"/>
  <c r="AE19" i="7"/>
  <c r="AC19" i="7"/>
  <c r="AB19" i="7"/>
  <c r="AA19" i="7"/>
  <c r="Z19" i="7"/>
  <c r="Y19" i="7"/>
  <c r="W19" i="7"/>
  <c r="U19" i="7"/>
  <c r="T19" i="7"/>
  <c r="S19" i="7"/>
  <c r="R19" i="7"/>
  <c r="Q19" i="7"/>
  <c r="P19" i="7"/>
  <c r="M19" i="7"/>
  <c r="L19" i="7"/>
  <c r="K19" i="7"/>
  <c r="J19" i="7"/>
  <c r="I19" i="7"/>
  <c r="H19" i="7"/>
  <c r="G19" i="7"/>
  <c r="E19" i="7" a="1"/>
  <c r="E19" i="7"/>
  <c r="BQ18" i="7"/>
  <c r="BO18" i="7"/>
  <c r="BN18" i="7"/>
  <c r="BM18" i="7"/>
  <c r="BK18" i="7"/>
  <c r="BI18" i="7"/>
  <c r="BH18" i="7"/>
  <c r="BG18" i="7"/>
  <c r="BE18" i="7"/>
  <c r="BC18" i="7"/>
  <c r="BB18" i="7"/>
  <c r="AZ18" i="7"/>
  <c r="AY18" i="7"/>
  <c r="AX18" i="7"/>
  <c r="AW18" i="7"/>
  <c r="AT18" i="7"/>
  <c r="AS18" i="7"/>
  <c r="AQ18" i="7"/>
  <c r="AP18" i="7"/>
  <c r="AO18" i="7"/>
  <c r="AM18" i="7"/>
  <c r="AL18" i="7"/>
  <c r="AJ18" i="7"/>
  <c r="AH18" i="7"/>
  <c r="AG18" i="7"/>
  <c r="AE18" i="7"/>
  <c r="AD18" i="7"/>
  <c r="AC18" i="7"/>
  <c r="AB18" i="7"/>
  <c r="Y18" i="7"/>
  <c r="W18" i="7"/>
  <c r="V18" i="7"/>
  <c r="U18" i="7"/>
  <c r="T18" i="7"/>
  <c r="S18" i="7"/>
  <c r="R18" i="7"/>
  <c r="N18" i="7"/>
  <c r="M18" i="7"/>
  <c r="L18" i="7"/>
  <c r="K18" i="7"/>
  <c r="J18" i="7"/>
  <c r="I18" i="7"/>
  <c r="F18" i="7"/>
  <c r="E18" i="7" a="1"/>
  <c r="E18" i="7"/>
  <c r="E17" i="7" a="1"/>
  <c r="V17" i="7" s="1"/>
  <c r="E13" i="7" a="1"/>
  <c r="BP13" i="7" s="1"/>
  <c r="E12" i="7" a="1"/>
  <c r="BN12" i="7" s="1"/>
  <c r="E9" i="7" a="1"/>
  <c r="E9" i="7" s="1"/>
  <c r="E8" i="7" a="1"/>
  <c r="BK8" i="7" s="1"/>
  <c r="E7" i="7" a="1"/>
  <c r="E5" i="7" a="1"/>
  <c r="E3" i="7" a="1"/>
  <c r="K6" i="15"/>
  <c r="I6" i="15"/>
  <c r="J6" i="15" s="1"/>
  <c r="E6" i="15"/>
  <c r="C6" i="15"/>
  <c r="I5" i="15"/>
  <c r="J5" i="15" s="1"/>
  <c r="E5" i="15"/>
  <c r="K5" i="15" s="1"/>
  <c r="C5" i="15"/>
  <c r="I4" i="15"/>
  <c r="L4" i="15" s="1"/>
  <c r="E4" i="15"/>
  <c r="K4" i="15" s="1"/>
  <c r="C4" i="15"/>
  <c r="E3" i="15"/>
  <c r="K3" i="15" s="1"/>
  <c r="L3" i="15" s="1"/>
  <c r="C3" i="15"/>
  <c r="I3" i="15" s="1"/>
  <c r="D20" i="4"/>
  <c r="D14" i="4"/>
  <c r="L9" i="4" s="1"/>
  <c r="B14" i="4"/>
  <c r="D12" i="4"/>
  <c r="O7" i="4" s="1"/>
  <c r="B12" i="4"/>
  <c r="B20" i="4" s="1"/>
  <c r="K509" i="1"/>
  <c r="B498" i="12" s="1"/>
  <c r="K508" i="1"/>
  <c r="B497" i="12" s="1"/>
  <c r="K507" i="1"/>
  <c r="B496" i="12" s="1"/>
  <c r="K506" i="1"/>
  <c r="B495" i="12" s="1"/>
  <c r="K505" i="1"/>
  <c r="B494" i="12" s="1"/>
  <c r="K504" i="1"/>
  <c r="B493" i="12" s="1"/>
  <c r="K503" i="1"/>
  <c r="B492" i="12" s="1"/>
  <c r="K502" i="1"/>
  <c r="B491" i="12" s="1"/>
  <c r="K501" i="1"/>
  <c r="B490" i="12" s="1"/>
  <c r="K500" i="1"/>
  <c r="B489" i="12" s="1"/>
  <c r="K499" i="1"/>
  <c r="B488" i="12" s="1"/>
  <c r="K498" i="1"/>
  <c r="B487" i="12" s="1"/>
  <c r="K497" i="1"/>
  <c r="B486" i="12" s="1"/>
  <c r="K496" i="1"/>
  <c r="B485" i="12" s="1"/>
  <c r="K495" i="1"/>
  <c r="B484" i="12" s="1"/>
  <c r="K494" i="1"/>
  <c r="B483" i="12" s="1"/>
  <c r="K493" i="1"/>
  <c r="B482" i="12" s="1"/>
  <c r="K492" i="1"/>
  <c r="B481" i="12" s="1"/>
  <c r="K491" i="1"/>
  <c r="B480" i="12" s="1"/>
  <c r="K490" i="1"/>
  <c r="B479" i="12" s="1"/>
  <c r="K489" i="1"/>
  <c r="B478" i="12" s="1"/>
  <c r="K488" i="1"/>
  <c r="B477" i="12" s="1"/>
  <c r="K487" i="1"/>
  <c r="B476" i="12" s="1"/>
  <c r="K486" i="1"/>
  <c r="B475" i="12" s="1"/>
  <c r="K485" i="1"/>
  <c r="B474" i="12" s="1"/>
  <c r="K484" i="1"/>
  <c r="B473" i="12" s="1"/>
  <c r="K483" i="1"/>
  <c r="B472" i="12" s="1"/>
  <c r="K482" i="1"/>
  <c r="B471" i="12" s="1"/>
  <c r="K481" i="1"/>
  <c r="B470" i="12" s="1"/>
  <c r="K480" i="1"/>
  <c r="B469" i="12" s="1"/>
  <c r="K479" i="1"/>
  <c r="B468" i="12" s="1"/>
  <c r="K478" i="1"/>
  <c r="B467" i="12" s="1"/>
  <c r="K477" i="1"/>
  <c r="B466" i="12" s="1"/>
  <c r="K476" i="1"/>
  <c r="B465" i="12" s="1"/>
  <c r="K475" i="1"/>
  <c r="B464" i="12" s="1"/>
  <c r="K474" i="1"/>
  <c r="B463" i="12" s="1"/>
  <c r="K473" i="1"/>
  <c r="B462" i="12" s="1"/>
  <c r="K472" i="1"/>
  <c r="B461" i="12" s="1"/>
  <c r="K471" i="1"/>
  <c r="B460" i="12" s="1"/>
  <c r="K470" i="1"/>
  <c r="B459" i="12" s="1"/>
  <c r="K469" i="1"/>
  <c r="B458" i="12" s="1"/>
  <c r="K468" i="1"/>
  <c r="B457" i="12" s="1"/>
  <c r="K467" i="1"/>
  <c r="B456" i="12" s="1"/>
  <c r="K466" i="1"/>
  <c r="B455" i="12" s="1"/>
  <c r="K465" i="1"/>
  <c r="B454" i="12" s="1"/>
  <c r="K464" i="1"/>
  <c r="B453" i="12" s="1"/>
  <c r="K463" i="1"/>
  <c r="B452" i="12" s="1"/>
  <c r="K462" i="1"/>
  <c r="B451" i="12" s="1"/>
  <c r="K461" i="1"/>
  <c r="B450" i="12" s="1"/>
  <c r="K460" i="1"/>
  <c r="B449" i="12" s="1"/>
  <c r="K459" i="1"/>
  <c r="B448" i="12" s="1"/>
  <c r="K458" i="1"/>
  <c r="B447" i="12" s="1"/>
  <c r="K457" i="1"/>
  <c r="B446" i="12" s="1"/>
  <c r="K456" i="1"/>
  <c r="B445" i="12" s="1"/>
  <c r="K455" i="1"/>
  <c r="B444" i="12" s="1"/>
  <c r="K454" i="1"/>
  <c r="B443" i="12" s="1"/>
  <c r="K453" i="1"/>
  <c r="B442" i="12" s="1"/>
  <c r="K452" i="1"/>
  <c r="B441" i="12" s="1"/>
  <c r="K451" i="1"/>
  <c r="B440" i="12" s="1"/>
  <c r="K450" i="1"/>
  <c r="B439" i="12" s="1"/>
  <c r="K449" i="1"/>
  <c r="B438" i="12" s="1"/>
  <c r="K448" i="1"/>
  <c r="B437" i="12" s="1"/>
  <c r="K447" i="1"/>
  <c r="B436" i="12" s="1"/>
  <c r="K446" i="1"/>
  <c r="B435" i="12" s="1"/>
  <c r="K445" i="1"/>
  <c r="B434" i="12" s="1"/>
  <c r="K444" i="1"/>
  <c r="B433" i="12" s="1"/>
  <c r="K443" i="1"/>
  <c r="B432" i="12" s="1"/>
  <c r="K442" i="1"/>
  <c r="B431" i="12" s="1"/>
  <c r="K441" i="1"/>
  <c r="B430" i="12" s="1"/>
  <c r="K440" i="1"/>
  <c r="B429" i="12" s="1"/>
  <c r="K439" i="1"/>
  <c r="B428" i="12" s="1"/>
  <c r="K438" i="1"/>
  <c r="B427" i="12" s="1"/>
  <c r="K437" i="1"/>
  <c r="B426" i="12" s="1"/>
  <c r="K436" i="1"/>
  <c r="B425" i="12" s="1"/>
  <c r="K435" i="1"/>
  <c r="B424" i="12" s="1"/>
  <c r="K434" i="1"/>
  <c r="B423" i="12" s="1"/>
  <c r="K433" i="1"/>
  <c r="B422" i="12" s="1"/>
  <c r="K432" i="1"/>
  <c r="B421" i="12" s="1"/>
  <c r="K431" i="1"/>
  <c r="B420" i="12" s="1"/>
  <c r="K430" i="1"/>
  <c r="B419" i="12" s="1"/>
  <c r="K429" i="1"/>
  <c r="B418" i="12" s="1"/>
  <c r="K428" i="1"/>
  <c r="B417" i="12" s="1"/>
  <c r="K427" i="1"/>
  <c r="B416" i="12" s="1"/>
  <c r="K426" i="1"/>
  <c r="B415" i="12" s="1"/>
  <c r="K425" i="1"/>
  <c r="B414" i="12" s="1"/>
  <c r="K424" i="1"/>
  <c r="B413" i="12" s="1"/>
  <c r="K423" i="1"/>
  <c r="B412" i="12" s="1"/>
  <c r="K422" i="1"/>
  <c r="B411" i="12" s="1"/>
  <c r="K421" i="1"/>
  <c r="B410" i="12" s="1"/>
  <c r="K420" i="1"/>
  <c r="B409" i="12" s="1"/>
  <c r="K419" i="1"/>
  <c r="B408" i="12" s="1"/>
  <c r="K418" i="1"/>
  <c r="B407" i="12" s="1"/>
  <c r="K417" i="1"/>
  <c r="B406" i="12" s="1"/>
  <c r="K416" i="1"/>
  <c r="B405" i="12" s="1"/>
  <c r="K415" i="1"/>
  <c r="B404" i="12" s="1"/>
  <c r="K414" i="1"/>
  <c r="B403" i="12" s="1"/>
  <c r="K413" i="1"/>
  <c r="B402" i="12" s="1"/>
  <c r="K412" i="1"/>
  <c r="B401" i="12" s="1"/>
  <c r="K411" i="1"/>
  <c r="B400" i="12" s="1"/>
  <c r="K410" i="1"/>
  <c r="B399" i="12" s="1"/>
  <c r="K409" i="1"/>
  <c r="B398" i="12" s="1"/>
  <c r="K408" i="1"/>
  <c r="B397" i="12" s="1"/>
  <c r="K407" i="1"/>
  <c r="B396" i="12" s="1"/>
  <c r="K406" i="1"/>
  <c r="B395" i="12" s="1"/>
  <c r="K405" i="1"/>
  <c r="B394" i="12" s="1"/>
  <c r="K404" i="1"/>
  <c r="B393" i="12" s="1"/>
  <c r="K403" i="1"/>
  <c r="B392" i="12" s="1"/>
  <c r="K402" i="1"/>
  <c r="B391" i="12" s="1"/>
  <c r="K401" i="1"/>
  <c r="B390" i="12" s="1"/>
  <c r="K400" i="1"/>
  <c r="B389" i="12" s="1"/>
  <c r="K399" i="1"/>
  <c r="B388" i="12" s="1"/>
  <c r="K398" i="1"/>
  <c r="B387" i="12" s="1"/>
  <c r="K397" i="1"/>
  <c r="B386" i="12" s="1"/>
  <c r="K396" i="1"/>
  <c r="B385" i="12" s="1"/>
  <c r="K395" i="1"/>
  <c r="B384" i="12" s="1"/>
  <c r="K394" i="1"/>
  <c r="B383" i="12" s="1"/>
  <c r="K393" i="1"/>
  <c r="B382" i="12" s="1"/>
  <c r="K392" i="1"/>
  <c r="B381" i="12" s="1"/>
  <c r="K391" i="1"/>
  <c r="B380" i="12" s="1"/>
  <c r="K390" i="1"/>
  <c r="B379" i="12" s="1"/>
  <c r="K389" i="1"/>
  <c r="B378" i="12" s="1"/>
  <c r="K388" i="1"/>
  <c r="B377" i="12" s="1"/>
  <c r="K387" i="1"/>
  <c r="B376" i="12" s="1"/>
  <c r="K386" i="1"/>
  <c r="B375" i="12" s="1"/>
  <c r="K385" i="1"/>
  <c r="B374" i="12" s="1"/>
  <c r="K384" i="1"/>
  <c r="B373" i="12" s="1"/>
  <c r="K383" i="1"/>
  <c r="B372" i="12" s="1"/>
  <c r="K382" i="1"/>
  <c r="B371" i="12" s="1"/>
  <c r="K381" i="1"/>
  <c r="B370" i="12" s="1"/>
  <c r="K380" i="1"/>
  <c r="B369" i="12" s="1"/>
  <c r="K379" i="1"/>
  <c r="B368" i="12" s="1"/>
  <c r="K378" i="1"/>
  <c r="B367" i="12" s="1"/>
  <c r="K377" i="1"/>
  <c r="B366" i="12" s="1"/>
  <c r="K376" i="1"/>
  <c r="B365" i="12" s="1"/>
  <c r="K375" i="1"/>
  <c r="B364" i="12" s="1"/>
  <c r="K374" i="1"/>
  <c r="B363" i="12" s="1"/>
  <c r="K373" i="1"/>
  <c r="B362" i="12" s="1"/>
  <c r="K372" i="1"/>
  <c r="B361" i="12" s="1"/>
  <c r="K371" i="1"/>
  <c r="B360" i="12" s="1"/>
  <c r="K370" i="1"/>
  <c r="B359" i="12" s="1"/>
  <c r="K369" i="1"/>
  <c r="B358" i="12" s="1"/>
  <c r="K368" i="1"/>
  <c r="B357" i="12" s="1"/>
  <c r="K367" i="1"/>
  <c r="B356" i="12" s="1"/>
  <c r="K366" i="1"/>
  <c r="B355" i="12" s="1"/>
  <c r="K365" i="1"/>
  <c r="B354" i="12" s="1"/>
  <c r="K364" i="1"/>
  <c r="B353" i="12" s="1"/>
  <c r="K363" i="1"/>
  <c r="B352" i="12" s="1"/>
  <c r="K362" i="1"/>
  <c r="B351" i="12" s="1"/>
  <c r="K361" i="1"/>
  <c r="B350" i="12" s="1"/>
  <c r="K360" i="1"/>
  <c r="B349" i="12" s="1"/>
  <c r="K359" i="1"/>
  <c r="B348" i="12" s="1"/>
  <c r="K358" i="1"/>
  <c r="B347" i="12" s="1"/>
  <c r="K357" i="1"/>
  <c r="B346" i="12" s="1"/>
  <c r="K356" i="1"/>
  <c r="B345" i="12" s="1"/>
  <c r="K355" i="1"/>
  <c r="B344" i="12" s="1"/>
  <c r="K354" i="1"/>
  <c r="B343" i="12" s="1"/>
  <c r="K353" i="1"/>
  <c r="B342" i="12" s="1"/>
  <c r="K352" i="1"/>
  <c r="B341" i="12" s="1"/>
  <c r="K351" i="1"/>
  <c r="B340" i="12" s="1"/>
  <c r="K350" i="1"/>
  <c r="B339" i="12" s="1"/>
  <c r="K349" i="1"/>
  <c r="B338" i="12" s="1"/>
  <c r="K348" i="1"/>
  <c r="B337" i="12" s="1"/>
  <c r="K347" i="1"/>
  <c r="B336" i="12" s="1"/>
  <c r="K346" i="1"/>
  <c r="B335" i="12" s="1"/>
  <c r="K345" i="1"/>
  <c r="B334" i="12" s="1"/>
  <c r="K344" i="1"/>
  <c r="B333" i="12" s="1"/>
  <c r="K343" i="1"/>
  <c r="B332" i="12" s="1"/>
  <c r="K342" i="1"/>
  <c r="B331" i="12" s="1"/>
  <c r="K341" i="1"/>
  <c r="B330" i="12" s="1"/>
  <c r="K340" i="1"/>
  <c r="B329" i="12" s="1"/>
  <c r="K339" i="1"/>
  <c r="B328" i="12" s="1"/>
  <c r="K338" i="1"/>
  <c r="B327" i="12" s="1"/>
  <c r="K337" i="1"/>
  <c r="B326" i="12" s="1"/>
  <c r="K336" i="1"/>
  <c r="B325" i="12" s="1"/>
  <c r="K335" i="1"/>
  <c r="B324" i="12" s="1"/>
  <c r="K334" i="1"/>
  <c r="B323" i="12" s="1"/>
  <c r="K333" i="1"/>
  <c r="B322" i="12" s="1"/>
  <c r="K332" i="1"/>
  <c r="B321" i="12" s="1"/>
  <c r="K331" i="1"/>
  <c r="B320" i="12" s="1"/>
  <c r="K330" i="1"/>
  <c r="B319" i="12" s="1"/>
  <c r="K329" i="1"/>
  <c r="B318" i="12" s="1"/>
  <c r="K328" i="1"/>
  <c r="B317" i="12" s="1"/>
  <c r="K327" i="1"/>
  <c r="B316" i="12" s="1"/>
  <c r="K326" i="1"/>
  <c r="B315" i="12" s="1"/>
  <c r="K325" i="1"/>
  <c r="B314" i="12" s="1"/>
  <c r="K324" i="1"/>
  <c r="B313" i="12" s="1"/>
  <c r="K323" i="1"/>
  <c r="B312" i="12" s="1"/>
  <c r="K322" i="1"/>
  <c r="B311" i="12" s="1"/>
  <c r="K321" i="1"/>
  <c r="B310" i="12" s="1"/>
  <c r="K320" i="1"/>
  <c r="B309" i="12" s="1"/>
  <c r="K319" i="1"/>
  <c r="B308" i="12" s="1"/>
  <c r="K318" i="1"/>
  <c r="B307" i="12" s="1"/>
  <c r="K317" i="1"/>
  <c r="B306" i="12" s="1"/>
  <c r="K316" i="1"/>
  <c r="B305" i="12" s="1"/>
  <c r="K315" i="1"/>
  <c r="B304" i="12" s="1"/>
  <c r="K314" i="1"/>
  <c r="B303" i="12" s="1"/>
  <c r="K313" i="1"/>
  <c r="B302" i="12" s="1"/>
  <c r="K312" i="1"/>
  <c r="B301" i="12" s="1"/>
  <c r="K311" i="1"/>
  <c r="B300" i="12" s="1"/>
  <c r="K310" i="1"/>
  <c r="B299" i="12" s="1"/>
  <c r="K309" i="1"/>
  <c r="B298" i="12" s="1"/>
  <c r="K308" i="1"/>
  <c r="B297" i="12" s="1"/>
  <c r="K307" i="1"/>
  <c r="B296" i="12" s="1"/>
  <c r="K306" i="1"/>
  <c r="B295" i="12" s="1"/>
  <c r="K305" i="1"/>
  <c r="B294" i="12" s="1"/>
  <c r="K304" i="1"/>
  <c r="B293" i="12" s="1"/>
  <c r="K303" i="1"/>
  <c r="B292" i="12" s="1"/>
  <c r="K302" i="1"/>
  <c r="B291" i="12" s="1"/>
  <c r="K301" i="1"/>
  <c r="B290" i="12" s="1"/>
  <c r="K300" i="1"/>
  <c r="B289" i="12" s="1"/>
  <c r="K299" i="1"/>
  <c r="B288" i="12" s="1"/>
  <c r="K298" i="1"/>
  <c r="B287" i="12" s="1"/>
  <c r="K297" i="1"/>
  <c r="B286" i="12" s="1"/>
  <c r="K296" i="1"/>
  <c r="B285" i="12" s="1"/>
  <c r="K295" i="1"/>
  <c r="B284" i="12" s="1"/>
  <c r="K294" i="1"/>
  <c r="B283" i="12" s="1"/>
  <c r="K293" i="1"/>
  <c r="B282" i="12" s="1"/>
  <c r="K292" i="1"/>
  <c r="B281" i="12" s="1"/>
  <c r="K291" i="1"/>
  <c r="B280" i="12" s="1"/>
  <c r="K290" i="1"/>
  <c r="B279" i="12" s="1"/>
  <c r="K289" i="1"/>
  <c r="B278" i="12" s="1"/>
  <c r="K288" i="1"/>
  <c r="B277" i="12" s="1"/>
  <c r="K287" i="1"/>
  <c r="B276" i="12" s="1"/>
  <c r="K286" i="1"/>
  <c r="B275" i="12" s="1"/>
  <c r="K285" i="1"/>
  <c r="B274" i="12" s="1"/>
  <c r="K284" i="1"/>
  <c r="B273" i="12" s="1"/>
  <c r="K283" i="1"/>
  <c r="B272" i="12" s="1"/>
  <c r="K282" i="1"/>
  <c r="B271" i="12" s="1"/>
  <c r="K281" i="1"/>
  <c r="B270" i="12" s="1"/>
  <c r="K280" i="1"/>
  <c r="B269" i="12" s="1"/>
  <c r="K279" i="1"/>
  <c r="B268" i="12" s="1"/>
  <c r="K278" i="1"/>
  <c r="B267" i="12" s="1"/>
  <c r="K277" i="1"/>
  <c r="B266" i="12" s="1"/>
  <c r="K276" i="1"/>
  <c r="B265" i="12" s="1"/>
  <c r="K275" i="1"/>
  <c r="B264" i="12" s="1"/>
  <c r="K274" i="1"/>
  <c r="B263" i="12" s="1"/>
  <c r="K273" i="1"/>
  <c r="B262" i="12" s="1"/>
  <c r="K272" i="1"/>
  <c r="B261" i="12" s="1"/>
  <c r="K271" i="1"/>
  <c r="B260" i="12" s="1"/>
  <c r="K270" i="1"/>
  <c r="B259" i="12" s="1"/>
  <c r="K269" i="1"/>
  <c r="B258" i="12" s="1"/>
  <c r="K268" i="1"/>
  <c r="B257" i="12" s="1"/>
  <c r="K267" i="1"/>
  <c r="B256" i="12" s="1"/>
  <c r="K266" i="1"/>
  <c r="B255" i="12" s="1"/>
  <c r="K265" i="1"/>
  <c r="B254" i="12" s="1"/>
  <c r="K264" i="1"/>
  <c r="B253" i="12" s="1"/>
  <c r="K263" i="1"/>
  <c r="B252" i="12" s="1"/>
  <c r="K262" i="1"/>
  <c r="B251" i="12" s="1"/>
  <c r="K261" i="1"/>
  <c r="B250" i="12" s="1"/>
  <c r="K260" i="1"/>
  <c r="B249" i="12" s="1"/>
  <c r="K259" i="1"/>
  <c r="B248" i="12" s="1"/>
  <c r="J259" i="1"/>
  <c r="I259" i="1"/>
  <c r="H259" i="1"/>
  <c r="K258" i="1"/>
  <c r="B247" i="12" s="1"/>
  <c r="J258" i="1"/>
  <c r="I258" i="1"/>
  <c r="H258" i="1"/>
  <c r="K257" i="1"/>
  <c r="B246" i="12" s="1"/>
  <c r="J257" i="1"/>
  <c r="I257" i="1"/>
  <c r="H257" i="1"/>
  <c r="K256" i="1"/>
  <c r="B245" i="12" s="1"/>
  <c r="J256" i="1"/>
  <c r="I256" i="1"/>
  <c r="H256" i="1"/>
  <c r="K255" i="1"/>
  <c r="B244" i="12" s="1"/>
  <c r="J255" i="1"/>
  <c r="I255" i="1"/>
  <c r="H255" i="1"/>
  <c r="K254" i="1"/>
  <c r="B243" i="12" s="1"/>
  <c r="J254" i="1"/>
  <c r="I254" i="1"/>
  <c r="H254" i="1"/>
  <c r="K253" i="1"/>
  <c r="B242" i="12" s="1"/>
  <c r="J253" i="1"/>
  <c r="I253" i="1"/>
  <c r="H253" i="1"/>
  <c r="K252" i="1"/>
  <c r="B241" i="12" s="1"/>
  <c r="J252" i="1"/>
  <c r="I252" i="1"/>
  <c r="H252" i="1"/>
  <c r="K251" i="1"/>
  <c r="B240" i="12" s="1"/>
  <c r="J251" i="1"/>
  <c r="I251" i="1"/>
  <c r="H251" i="1"/>
  <c r="K250" i="1"/>
  <c r="B239" i="12" s="1"/>
  <c r="J250" i="1"/>
  <c r="I250" i="1"/>
  <c r="H250" i="1"/>
  <c r="K249" i="1"/>
  <c r="B238" i="12" s="1"/>
  <c r="J249" i="1"/>
  <c r="I249" i="1"/>
  <c r="H249" i="1"/>
  <c r="K248" i="1"/>
  <c r="B237" i="12" s="1"/>
  <c r="J248" i="1"/>
  <c r="I248" i="1"/>
  <c r="H248" i="1"/>
  <c r="K247" i="1"/>
  <c r="B236" i="12" s="1"/>
  <c r="J247" i="1"/>
  <c r="I247" i="1"/>
  <c r="H247" i="1"/>
  <c r="K246" i="1"/>
  <c r="B235" i="12" s="1"/>
  <c r="J246" i="1"/>
  <c r="I246" i="1"/>
  <c r="H246" i="1"/>
  <c r="K245" i="1"/>
  <c r="B234" i="12" s="1"/>
  <c r="J245" i="1"/>
  <c r="I245" i="1"/>
  <c r="H245" i="1"/>
  <c r="K244" i="1"/>
  <c r="B233" i="12" s="1"/>
  <c r="J244" i="1"/>
  <c r="I244" i="1"/>
  <c r="H244" i="1"/>
  <c r="K243" i="1"/>
  <c r="B232" i="12" s="1"/>
  <c r="J243" i="1"/>
  <c r="I243" i="1"/>
  <c r="H243" i="1"/>
  <c r="K242" i="1"/>
  <c r="B231" i="12" s="1"/>
  <c r="J242" i="1"/>
  <c r="I242" i="1"/>
  <c r="H242" i="1"/>
  <c r="K241" i="1"/>
  <c r="B230" i="12" s="1"/>
  <c r="J241" i="1"/>
  <c r="I241" i="1"/>
  <c r="H241" i="1"/>
  <c r="K240" i="1"/>
  <c r="B229" i="12" s="1"/>
  <c r="J240" i="1"/>
  <c r="I240" i="1"/>
  <c r="H240" i="1"/>
  <c r="K239" i="1"/>
  <c r="B228" i="12" s="1"/>
  <c r="J239" i="1"/>
  <c r="I239" i="1"/>
  <c r="H239" i="1"/>
  <c r="K238" i="1"/>
  <c r="B227" i="12" s="1"/>
  <c r="J238" i="1"/>
  <c r="I238" i="1"/>
  <c r="H238" i="1"/>
  <c r="K237" i="1"/>
  <c r="B226" i="12" s="1"/>
  <c r="J237" i="1"/>
  <c r="I237" i="1"/>
  <c r="H237" i="1"/>
  <c r="K236" i="1"/>
  <c r="B225" i="12" s="1"/>
  <c r="J236" i="1"/>
  <c r="I236" i="1"/>
  <c r="H236" i="1"/>
  <c r="K235" i="1"/>
  <c r="B224" i="12" s="1"/>
  <c r="J235" i="1"/>
  <c r="I235" i="1"/>
  <c r="H235" i="1"/>
  <c r="K234" i="1"/>
  <c r="B223" i="12" s="1"/>
  <c r="J234" i="1"/>
  <c r="I234" i="1"/>
  <c r="H234" i="1"/>
  <c r="K233" i="1"/>
  <c r="B222" i="12" s="1"/>
  <c r="J233" i="1"/>
  <c r="I233" i="1"/>
  <c r="H233" i="1"/>
  <c r="K232" i="1"/>
  <c r="B221" i="12" s="1"/>
  <c r="J232" i="1"/>
  <c r="I232" i="1"/>
  <c r="H232" i="1"/>
  <c r="K231" i="1"/>
  <c r="B220" i="12" s="1"/>
  <c r="J231" i="1"/>
  <c r="I231" i="1"/>
  <c r="H231" i="1"/>
  <c r="K230" i="1"/>
  <c r="B219" i="12" s="1"/>
  <c r="J230" i="1"/>
  <c r="I230" i="1"/>
  <c r="H230" i="1"/>
  <c r="K229" i="1"/>
  <c r="B218" i="12" s="1"/>
  <c r="J229" i="1"/>
  <c r="I229" i="1"/>
  <c r="H229" i="1"/>
  <c r="K228" i="1"/>
  <c r="B217" i="12" s="1"/>
  <c r="J228" i="1"/>
  <c r="I228" i="1"/>
  <c r="H228" i="1"/>
  <c r="K227" i="1"/>
  <c r="B216" i="12" s="1"/>
  <c r="J227" i="1"/>
  <c r="I227" i="1"/>
  <c r="H227" i="1"/>
  <c r="K226" i="1"/>
  <c r="B215" i="12" s="1"/>
  <c r="J226" i="1"/>
  <c r="I226" i="1"/>
  <c r="H226" i="1"/>
  <c r="K225" i="1"/>
  <c r="B214" i="12" s="1"/>
  <c r="J225" i="1"/>
  <c r="I225" i="1"/>
  <c r="H225" i="1"/>
  <c r="K224" i="1"/>
  <c r="B213" i="12" s="1"/>
  <c r="J224" i="1"/>
  <c r="I224" i="1"/>
  <c r="H224" i="1"/>
  <c r="K223" i="1"/>
  <c r="B212" i="12" s="1"/>
  <c r="J223" i="1"/>
  <c r="I223" i="1"/>
  <c r="H223" i="1"/>
  <c r="K222" i="1"/>
  <c r="B211" i="12" s="1"/>
  <c r="J222" i="1"/>
  <c r="I222" i="1"/>
  <c r="H222" i="1"/>
  <c r="K221" i="1"/>
  <c r="B210" i="12" s="1"/>
  <c r="J221" i="1"/>
  <c r="I221" i="1"/>
  <c r="H221" i="1"/>
  <c r="K220" i="1"/>
  <c r="B209" i="12" s="1"/>
  <c r="J220" i="1"/>
  <c r="I220" i="1"/>
  <c r="H220" i="1"/>
  <c r="K219" i="1"/>
  <c r="B208" i="12" s="1"/>
  <c r="J219" i="1"/>
  <c r="I219" i="1"/>
  <c r="H219" i="1"/>
  <c r="K218" i="1"/>
  <c r="B207" i="12" s="1"/>
  <c r="J218" i="1"/>
  <c r="I218" i="1"/>
  <c r="H218" i="1"/>
  <c r="K217" i="1"/>
  <c r="B206" i="12" s="1"/>
  <c r="J217" i="1"/>
  <c r="I217" i="1"/>
  <c r="H217" i="1"/>
  <c r="K216" i="1"/>
  <c r="B205" i="12" s="1"/>
  <c r="J216" i="1"/>
  <c r="I216" i="1"/>
  <c r="H216" i="1"/>
  <c r="K215" i="1"/>
  <c r="B204" i="12" s="1"/>
  <c r="J215" i="1"/>
  <c r="I215" i="1"/>
  <c r="H215" i="1"/>
  <c r="K214" i="1"/>
  <c r="B203" i="12" s="1"/>
  <c r="J214" i="1"/>
  <c r="I214" i="1"/>
  <c r="H214" i="1"/>
  <c r="K213" i="1"/>
  <c r="B202" i="12" s="1"/>
  <c r="J213" i="1"/>
  <c r="I213" i="1"/>
  <c r="H213" i="1"/>
  <c r="K212" i="1"/>
  <c r="B201" i="12" s="1"/>
  <c r="J212" i="1"/>
  <c r="I212" i="1"/>
  <c r="H212" i="1"/>
  <c r="K211" i="1"/>
  <c r="B200" i="12" s="1"/>
  <c r="J211" i="1"/>
  <c r="I211" i="1"/>
  <c r="H211" i="1"/>
  <c r="K210" i="1"/>
  <c r="B199" i="12" s="1"/>
  <c r="J210" i="1"/>
  <c r="I210" i="1"/>
  <c r="H210" i="1"/>
  <c r="K209" i="1"/>
  <c r="B198" i="12" s="1"/>
  <c r="J209" i="1"/>
  <c r="I209" i="1"/>
  <c r="H209" i="1"/>
  <c r="K208" i="1"/>
  <c r="B197" i="12" s="1"/>
  <c r="J208" i="1"/>
  <c r="I208" i="1"/>
  <c r="H208" i="1"/>
  <c r="K207" i="1"/>
  <c r="B196" i="12" s="1"/>
  <c r="J207" i="1"/>
  <c r="I207" i="1"/>
  <c r="H207" i="1"/>
  <c r="K206" i="1"/>
  <c r="B195" i="12" s="1"/>
  <c r="J206" i="1"/>
  <c r="I206" i="1"/>
  <c r="H206" i="1"/>
  <c r="K205" i="1"/>
  <c r="B194" i="12" s="1"/>
  <c r="J205" i="1"/>
  <c r="I205" i="1"/>
  <c r="H205" i="1"/>
  <c r="K204" i="1"/>
  <c r="B193" i="12" s="1"/>
  <c r="J204" i="1"/>
  <c r="I204" i="1"/>
  <c r="H204" i="1"/>
  <c r="K203" i="1"/>
  <c r="B192" i="12" s="1"/>
  <c r="J203" i="1"/>
  <c r="I203" i="1"/>
  <c r="H203" i="1"/>
  <c r="K202" i="1"/>
  <c r="B191" i="12" s="1"/>
  <c r="J202" i="1"/>
  <c r="I202" i="1"/>
  <c r="H202" i="1"/>
  <c r="K201" i="1"/>
  <c r="B190" i="12" s="1"/>
  <c r="J201" i="1"/>
  <c r="I201" i="1"/>
  <c r="H201" i="1"/>
  <c r="K200" i="1"/>
  <c r="B189" i="12" s="1"/>
  <c r="J200" i="1"/>
  <c r="I200" i="1"/>
  <c r="H200" i="1"/>
  <c r="K199" i="1"/>
  <c r="B188" i="12" s="1"/>
  <c r="J199" i="1"/>
  <c r="I199" i="1"/>
  <c r="H199" i="1"/>
  <c r="K198" i="1"/>
  <c r="B187" i="12" s="1"/>
  <c r="J198" i="1"/>
  <c r="I198" i="1"/>
  <c r="H198" i="1"/>
  <c r="K197" i="1"/>
  <c r="B186" i="12" s="1"/>
  <c r="J197" i="1"/>
  <c r="I197" i="1"/>
  <c r="H197" i="1"/>
  <c r="K196" i="1"/>
  <c r="B185" i="12" s="1"/>
  <c r="J196" i="1"/>
  <c r="I196" i="1"/>
  <c r="H196" i="1"/>
  <c r="K195" i="1"/>
  <c r="B184" i="12" s="1"/>
  <c r="J195" i="1"/>
  <c r="I195" i="1"/>
  <c r="H195" i="1"/>
  <c r="K194" i="1"/>
  <c r="B183" i="12" s="1"/>
  <c r="J194" i="1"/>
  <c r="I194" i="1"/>
  <c r="H194" i="1"/>
  <c r="K193" i="1"/>
  <c r="B182" i="12" s="1"/>
  <c r="J193" i="1"/>
  <c r="I193" i="1"/>
  <c r="H193" i="1"/>
  <c r="K192" i="1"/>
  <c r="B181" i="12" s="1"/>
  <c r="J192" i="1"/>
  <c r="I192" i="1"/>
  <c r="H192" i="1"/>
  <c r="K191" i="1"/>
  <c r="B180" i="12" s="1"/>
  <c r="J191" i="1"/>
  <c r="I191" i="1"/>
  <c r="H191" i="1"/>
  <c r="K190" i="1"/>
  <c r="B179" i="12" s="1"/>
  <c r="J190" i="1"/>
  <c r="I190" i="1"/>
  <c r="H190" i="1"/>
  <c r="K189" i="1"/>
  <c r="B178" i="12" s="1"/>
  <c r="J189" i="1"/>
  <c r="I189" i="1"/>
  <c r="H189" i="1"/>
  <c r="K188" i="1"/>
  <c r="B177" i="12" s="1"/>
  <c r="J188" i="1"/>
  <c r="I188" i="1"/>
  <c r="H188" i="1"/>
  <c r="K187" i="1"/>
  <c r="B176" i="12" s="1"/>
  <c r="J187" i="1"/>
  <c r="I187" i="1"/>
  <c r="H187" i="1"/>
  <c r="K186" i="1"/>
  <c r="B175" i="12" s="1"/>
  <c r="J186" i="1"/>
  <c r="I186" i="1"/>
  <c r="H186" i="1"/>
  <c r="K185" i="1"/>
  <c r="B174" i="12" s="1"/>
  <c r="J185" i="1"/>
  <c r="I185" i="1"/>
  <c r="H185" i="1"/>
  <c r="K184" i="1"/>
  <c r="B173" i="12" s="1"/>
  <c r="J184" i="1"/>
  <c r="I184" i="1"/>
  <c r="H184" i="1"/>
  <c r="K183" i="1"/>
  <c r="B172" i="12" s="1"/>
  <c r="J183" i="1"/>
  <c r="I183" i="1"/>
  <c r="H183" i="1"/>
  <c r="K182" i="1"/>
  <c r="B171" i="12" s="1"/>
  <c r="J182" i="1"/>
  <c r="I182" i="1"/>
  <c r="H182" i="1"/>
  <c r="K181" i="1"/>
  <c r="B170" i="12" s="1"/>
  <c r="J181" i="1"/>
  <c r="I181" i="1"/>
  <c r="H181" i="1"/>
  <c r="K180" i="1"/>
  <c r="B169" i="12" s="1"/>
  <c r="J180" i="1"/>
  <c r="I180" i="1"/>
  <c r="H180" i="1"/>
  <c r="K179" i="1"/>
  <c r="B168" i="12" s="1"/>
  <c r="J179" i="1"/>
  <c r="I179" i="1"/>
  <c r="H179" i="1"/>
  <c r="K178" i="1"/>
  <c r="B167" i="12" s="1"/>
  <c r="J178" i="1"/>
  <c r="I178" i="1"/>
  <c r="H178" i="1"/>
  <c r="K177" i="1"/>
  <c r="B166" i="12" s="1"/>
  <c r="J177" i="1"/>
  <c r="I177" i="1"/>
  <c r="H177" i="1"/>
  <c r="K176" i="1"/>
  <c r="B165" i="12" s="1"/>
  <c r="J176" i="1"/>
  <c r="I176" i="1"/>
  <c r="H176" i="1"/>
  <c r="K175" i="1"/>
  <c r="B164" i="12" s="1"/>
  <c r="J175" i="1"/>
  <c r="I175" i="1"/>
  <c r="H175" i="1"/>
  <c r="K174" i="1"/>
  <c r="B163" i="12" s="1"/>
  <c r="J174" i="1"/>
  <c r="I174" i="1"/>
  <c r="H174" i="1"/>
  <c r="K173" i="1"/>
  <c r="B162" i="12" s="1"/>
  <c r="J173" i="1"/>
  <c r="I173" i="1"/>
  <c r="H173" i="1"/>
  <c r="K172" i="1"/>
  <c r="B161" i="12" s="1"/>
  <c r="J172" i="1"/>
  <c r="I172" i="1"/>
  <c r="H172" i="1"/>
  <c r="K171" i="1"/>
  <c r="B160" i="12" s="1"/>
  <c r="J171" i="1"/>
  <c r="I171" i="1"/>
  <c r="H171" i="1"/>
  <c r="K170" i="1"/>
  <c r="B159" i="12" s="1"/>
  <c r="J170" i="1"/>
  <c r="I170" i="1"/>
  <c r="H170" i="1"/>
  <c r="K169" i="1"/>
  <c r="B158" i="12" s="1"/>
  <c r="J169" i="1"/>
  <c r="I169" i="1"/>
  <c r="H169" i="1"/>
  <c r="K168" i="1"/>
  <c r="B157" i="12" s="1"/>
  <c r="J168" i="1"/>
  <c r="I168" i="1"/>
  <c r="H168" i="1"/>
  <c r="K167" i="1"/>
  <c r="B156" i="12" s="1"/>
  <c r="J167" i="1"/>
  <c r="I167" i="1"/>
  <c r="H167" i="1"/>
  <c r="K166" i="1"/>
  <c r="B155" i="12" s="1"/>
  <c r="J166" i="1"/>
  <c r="I166" i="1"/>
  <c r="H166" i="1"/>
  <c r="K165" i="1"/>
  <c r="B154" i="12" s="1"/>
  <c r="J165" i="1"/>
  <c r="I165" i="1"/>
  <c r="H165" i="1"/>
  <c r="K164" i="1"/>
  <c r="B153" i="12" s="1"/>
  <c r="J164" i="1"/>
  <c r="I164" i="1"/>
  <c r="H164" i="1"/>
  <c r="K163" i="1"/>
  <c r="B152" i="12" s="1"/>
  <c r="J163" i="1"/>
  <c r="I163" i="1"/>
  <c r="H163" i="1"/>
  <c r="K162" i="1"/>
  <c r="B151" i="12" s="1"/>
  <c r="J162" i="1"/>
  <c r="I162" i="1"/>
  <c r="H162" i="1"/>
  <c r="K161" i="1"/>
  <c r="B150" i="12" s="1"/>
  <c r="J161" i="1"/>
  <c r="I161" i="1"/>
  <c r="H161" i="1"/>
  <c r="K160" i="1"/>
  <c r="B149" i="12" s="1"/>
  <c r="J160" i="1"/>
  <c r="I160" i="1"/>
  <c r="H160" i="1"/>
  <c r="K159" i="1"/>
  <c r="B148" i="12" s="1"/>
  <c r="J159" i="1"/>
  <c r="I159" i="1"/>
  <c r="H159" i="1"/>
  <c r="K158" i="1"/>
  <c r="B147" i="12" s="1"/>
  <c r="J158" i="1"/>
  <c r="I158" i="1"/>
  <c r="H158" i="1"/>
  <c r="K157" i="1"/>
  <c r="B146" i="12" s="1"/>
  <c r="J157" i="1"/>
  <c r="I157" i="1"/>
  <c r="H157" i="1"/>
  <c r="K156" i="1"/>
  <c r="B145" i="12" s="1"/>
  <c r="J156" i="1"/>
  <c r="I156" i="1"/>
  <c r="H156" i="1"/>
  <c r="K155" i="1"/>
  <c r="B144" i="12" s="1"/>
  <c r="J155" i="1"/>
  <c r="I155" i="1"/>
  <c r="H155" i="1"/>
  <c r="K154" i="1"/>
  <c r="B143" i="12" s="1"/>
  <c r="J154" i="1"/>
  <c r="I154" i="1"/>
  <c r="H154" i="1"/>
  <c r="K153" i="1"/>
  <c r="B142" i="12" s="1"/>
  <c r="J153" i="1"/>
  <c r="I153" i="1"/>
  <c r="H153" i="1"/>
  <c r="K152" i="1"/>
  <c r="B141" i="12" s="1"/>
  <c r="J152" i="1"/>
  <c r="I152" i="1"/>
  <c r="H152" i="1"/>
  <c r="K151" i="1"/>
  <c r="B140" i="12" s="1"/>
  <c r="J151" i="1"/>
  <c r="I151" i="1"/>
  <c r="H151" i="1"/>
  <c r="K150" i="1"/>
  <c r="B139" i="12" s="1"/>
  <c r="J150" i="1"/>
  <c r="I150" i="1"/>
  <c r="H150" i="1"/>
  <c r="K149" i="1"/>
  <c r="B138" i="12" s="1"/>
  <c r="J149" i="1"/>
  <c r="I149" i="1"/>
  <c r="H149" i="1"/>
  <c r="K148" i="1"/>
  <c r="B137" i="12" s="1"/>
  <c r="J148" i="1"/>
  <c r="I148" i="1"/>
  <c r="H148" i="1"/>
  <c r="K147" i="1"/>
  <c r="B136" i="12" s="1"/>
  <c r="J147" i="1"/>
  <c r="I147" i="1"/>
  <c r="H147" i="1"/>
  <c r="K146" i="1"/>
  <c r="B135" i="12" s="1"/>
  <c r="J146" i="1"/>
  <c r="I146" i="1"/>
  <c r="H146" i="1"/>
  <c r="K145" i="1"/>
  <c r="B134" i="12" s="1"/>
  <c r="J145" i="1"/>
  <c r="I145" i="1"/>
  <c r="H145" i="1"/>
  <c r="K144" i="1"/>
  <c r="B133" i="12" s="1"/>
  <c r="J144" i="1"/>
  <c r="I144" i="1"/>
  <c r="H144" i="1"/>
  <c r="K143" i="1"/>
  <c r="B132" i="12" s="1"/>
  <c r="J143" i="1"/>
  <c r="I143" i="1"/>
  <c r="H143" i="1"/>
  <c r="K142" i="1"/>
  <c r="B131" i="12" s="1"/>
  <c r="J142" i="1"/>
  <c r="I142" i="1"/>
  <c r="H142" i="1"/>
  <c r="K141" i="1"/>
  <c r="B130" i="12" s="1"/>
  <c r="J141" i="1"/>
  <c r="I141" i="1"/>
  <c r="H141" i="1"/>
  <c r="K140" i="1"/>
  <c r="B129" i="12" s="1"/>
  <c r="J140" i="1"/>
  <c r="I140" i="1"/>
  <c r="H140" i="1"/>
  <c r="K139" i="1"/>
  <c r="B128" i="12" s="1"/>
  <c r="J139" i="1"/>
  <c r="I139" i="1"/>
  <c r="H139" i="1"/>
  <c r="K138" i="1"/>
  <c r="B127" i="12" s="1"/>
  <c r="J138" i="1"/>
  <c r="I138" i="1"/>
  <c r="H138" i="1"/>
  <c r="K137" i="1"/>
  <c r="B126" i="12" s="1"/>
  <c r="J137" i="1"/>
  <c r="I137" i="1"/>
  <c r="H137" i="1"/>
  <c r="K136" i="1"/>
  <c r="B125" i="12" s="1"/>
  <c r="J136" i="1"/>
  <c r="I136" i="1"/>
  <c r="H136" i="1"/>
  <c r="K135" i="1"/>
  <c r="B124" i="12" s="1"/>
  <c r="J135" i="1"/>
  <c r="I135" i="1"/>
  <c r="H135" i="1"/>
  <c r="K134" i="1"/>
  <c r="B123" i="12" s="1"/>
  <c r="J134" i="1"/>
  <c r="I134" i="1"/>
  <c r="H134" i="1"/>
  <c r="K133" i="1"/>
  <c r="B122" i="12" s="1"/>
  <c r="J133" i="1"/>
  <c r="I133" i="1"/>
  <c r="H133" i="1"/>
  <c r="K132" i="1"/>
  <c r="B121" i="12" s="1"/>
  <c r="J132" i="1"/>
  <c r="I132" i="1"/>
  <c r="H132" i="1"/>
  <c r="K131" i="1"/>
  <c r="B120" i="12" s="1"/>
  <c r="J131" i="1"/>
  <c r="I131" i="1"/>
  <c r="H131" i="1"/>
  <c r="K130" i="1"/>
  <c r="B119" i="12" s="1"/>
  <c r="J130" i="1"/>
  <c r="I130" i="1"/>
  <c r="H130" i="1"/>
  <c r="K129" i="1"/>
  <c r="B118" i="12" s="1"/>
  <c r="J129" i="1"/>
  <c r="I129" i="1"/>
  <c r="H129" i="1"/>
  <c r="K128" i="1"/>
  <c r="B117" i="12" s="1"/>
  <c r="J128" i="1"/>
  <c r="I128" i="1"/>
  <c r="H128" i="1"/>
  <c r="K127" i="1"/>
  <c r="B116" i="12" s="1"/>
  <c r="J127" i="1"/>
  <c r="I127" i="1"/>
  <c r="H127" i="1"/>
  <c r="K126" i="1"/>
  <c r="B115" i="12" s="1"/>
  <c r="J126" i="1"/>
  <c r="I126" i="1"/>
  <c r="H126" i="1"/>
  <c r="K125" i="1"/>
  <c r="B114" i="12" s="1"/>
  <c r="J125" i="1"/>
  <c r="I125" i="1"/>
  <c r="H125" i="1"/>
  <c r="K124" i="1"/>
  <c r="B113" i="12" s="1"/>
  <c r="J124" i="1"/>
  <c r="I124" i="1"/>
  <c r="H124" i="1"/>
  <c r="K123" i="1"/>
  <c r="B112" i="12" s="1"/>
  <c r="J123" i="1"/>
  <c r="I123" i="1"/>
  <c r="H123" i="1"/>
  <c r="K122" i="1"/>
  <c r="B111" i="12" s="1"/>
  <c r="J122" i="1"/>
  <c r="I122" i="1"/>
  <c r="H122" i="1"/>
  <c r="K121" i="1"/>
  <c r="B110" i="12" s="1"/>
  <c r="J121" i="1"/>
  <c r="I121" i="1"/>
  <c r="H121" i="1"/>
  <c r="K120" i="1"/>
  <c r="B109" i="12" s="1"/>
  <c r="J120" i="1"/>
  <c r="I120" i="1"/>
  <c r="H120" i="1"/>
  <c r="K119" i="1"/>
  <c r="B108" i="12" s="1"/>
  <c r="J119" i="1"/>
  <c r="I119" i="1"/>
  <c r="H119" i="1"/>
  <c r="K118" i="1"/>
  <c r="B107" i="12" s="1"/>
  <c r="J118" i="1"/>
  <c r="I118" i="1"/>
  <c r="H118" i="1"/>
  <c r="K117" i="1"/>
  <c r="B106" i="12" s="1"/>
  <c r="J117" i="1"/>
  <c r="I117" i="1"/>
  <c r="H117" i="1"/>
  <c r="K116" i="1"/>
  <c r="B105" i="12" s="1"/>
  <c r="J116" i="1"/>
  <c r="I116" i="1"/>
  <c r="H116" i="1"/>
  <c r="K115" i="1"/>
  <c r="B104" i="12" s="1"/>
  <c r="J115" i="1"/>
  <c r="I115" i="1"/>
  <c r="H115" i="1"/>
  <c r="K114" i="1"/>
  <c r="B103" i="12" s="1"/>
  <c r="J114" i="1"/>
  <c r="I114" i="1"/>
  <c r="H114" i="1"/>
  <c r="K113" i="1"/>
  <c r="B102" i="12" s="1"/>
  <c r="J113" i="1"/>
  <c r="I113" i="1"/>
  <c r="H113" i="1"/>
  <c r="K112" i="1"/>
  <c r="B101" i="12" s="1"/>
  <c r="J112" i="1"/>
  <c r="I112" i="1"/>
  <c r="H112" i="1"/>
  <c r="K111" i="1"/>
  <c r="B100" i="12" s="1"/>
  <c r="J111" i="1"/>
  <c r="I111" i="1"/>
  <c r="H111" i="1"/>
  <c r="K110" i="1"/>
  <c r="B99" i="12" s="1"/>
  <c r="J110" i="1"/>
  <c r="I110" i="1"/>
  <c r="H110" i="1"/>
  <c r="K109" i="1"/>
  <c r="B98" i="12" s="1"/>
  <c r="J109" i="1"/>
  <c r="I109" i="1"/>
  <c r="H109" i="1"/>
  <c r="K108" i="1"/>
  <c r="B97" i="12" s="1"/>
  <c r="J108" i="1"/>
  <c r="I108" i="1"/>
  <c r="H108" i="1"/>
  <c r="K107" i="1"/>
  <c r="B96" i="12" s="1"/>
  <c r="J107" i="1"/>
  <c r="I107" i="1"/>
  <c r="H107" i="1"/>
  <c r="K106" i="1"/>
  <c r="B95" i="12" s="1"/>
  <c r="J106" i="1"/>
  <c r="I106" i="1"/>
  <c r="H106" i="1"/>
  <c r="K105" i="1"/>
  <c r="B94" i="12" s="1"/>
  <c r="J105" i="1"/>
  <c r="I105" i="1"/>
  <c r="H105" i="1"/>
  <c r="K104" i="1"/>
  <c r="B93" i="12" s="1"/>
  <c r="J104" i="1"/>
  <c r="I104" i="1"/>
  <c r="H104" i="1"/>
  <c r="K103" i="1"/>
  <c r="B92" i="12" s="1"/>
  <c r="J103" i="1"/>
  <c r="I103" i="1"/>
  <c r="H103" i="1"/>
  <c r="K102" i="1"/>
  <c r="B91" i="12" s="1"/>
  <c r="J102" i="1"/>
  <c r="I102" i="1"/>
  <c r="H102" i="1"/>
  <c r="K101" i="1"/>
  <c r="B90" i="12" s="1"/>
  <c r="J101" i="1"/>
  <c r="I101" i="1"/>
  <c r="H101" i="1"/>
  <c r="K100" i="1"/>
  <c r="B89" i="12" s="1"/>
  <c r="J100" i="1"/>
  <c r="I100" i="1"/>
  <c r="H100" i="1"/>
  <c r="K99" i="1"/>
  <c r="B88" i="12" s="1"/>
  <c r="J99" i="1"/>
  <c r="I99" i="1"/>
  <c r="H99" i="1"/>
  <c r="K98" i="1"/>
  <c r="B87" i="12" s="1"/>
  <c r="J98" i="1"/>
  <c r="I98" i="1"/>
  <c r="H98" i="1"/>
  <c r="K97" i="1"/>
  <c r="B86" i="12" s="1"/>
  <c r="J97" i="1"/>
  <c r="I97" i="1"/>
  <c r="H97" i="1"/>
  <c r="K96" i="1"/>
  <c r="B85" i="12" s="1"/>
  <c r="J96" i="1"/>
  <c r="I96" i="1"/>
  <c r="H96" i="1"/>
  <c r="K95" i="1"/>
  <c r="B84" i="12" s="1"/>
  <c r="J95" i="1"/>
  <c r="I95" i="1"/>
  <c r="H95" i="1"/>
  <c r="K94" i="1"/>
  <c r="B83" i="12" s="1"/>
  <c r="J94" i="1"/>
  <c r="I94" i="1"/>
  <c r="H94" i="1"/>
  <c r="K93" i="1"/>
  <c r="B82" i="12" s="1"/>
  <c r="J93" i="1"/>
  <c r="I93" i="1"/>
  <c r="H93" i="1"/>
  <c r="K92" i="1"/>
  <c r="B81" i="12" s="1"/>
  <c r="J92" i="1"/>
  <c r="I92" i="1"/>
  <c r="H92" i="1"/>
  <c r="K91" i="1"/>
  <c r="B80" i="12" s="1"/>
  <c r="J91" i="1"/>
  <c r="I91" i="1"/>
  <c r="H91" i="1"/>
  <c r="K90" i="1"/>
  <c r="B79" i="12" s="1"/>
  <c r="J90" i="1"/>
  <c r="I90" i="1"/>
  <c r="H90" i="1"/>
  <c r="K89" i="1"/>
  <c r="B78" i="12" s="1"/>
  <c r="J89" i="1"/>
  <c r="I89" i="1"/>
  <c r="H89" i="1"/>
  <c r="K88" i="1"/>
  <c r="B77" i="12" s="1"/>
  <c r="J88" i="1"/>
  <c r="I88" i="1"/>
  <c r="H88" i="1"/>
  <c r="K87" i="1"/>
  <c r="B76" i="12" s="1"/>
  <c r="J87" i="1"/>
  <c r="I87" i="1"/>
  <c r="H87" i="1"/>
  <c r="K86" i="1"/>
  <c r="B75" i="12" s="1"/>
  <c r="J86" i="1"/>
  <c r="I86" i="1"/>
  <c r="H86" i="1"/>
  <c r="K85" i="1"/>
  <c r="B74" i="12" s="1"/>
  <c r="J85" i="1"/>
  <c r="I85" i="1"/>
  <c r="H85" i="1"/>
  <c r="K84" i="1"/>
  <c r="B73" i="12" s="1"/>
  <c r="J84" i="1"/>
  <c r="I84" i="1"/>
  <c r="H84" i="1"/>
  <c r="K83" i="1"/>
  <c r="B72" i="12" s="1"/>
  <c r="J83" i="1"/>
  <c r="I83" i="1"/>
  <c r="H83" i="1"/>
  <c r="K82" i="1"/>
  <c r="B71" i="12" s="1"/>
  <c r="J82" i="1"/>
  <c r="I82" i="1"/>
  <c r="H82" i="1"/>
  <c r="K81" i="1"/>
  <c r="B70" i="12" s="1"/>
  <c r="J81" i="1"/>
  <c r="I81" i="1"/>
  <c r="H81" i="1"/>
  <c r="K80" i="1"/>
  <c r="B69" i="12" s="1"/>
  <c r="J80" i="1"/>
  <c r="I80" i="1"/>
  <c r="H80" i="1"/>
  <c r="K79" i="1"/>
  <c r="B68" i="12" s="1"/>
  <c r="J79" i="1"/>
  <c r="I79" i="1"/>
  <c r="H79" i="1"/>
  <c r="K78" i="1"/>
  <c r="B67" i="12" s="1"/>
  <c r="J78" i="1"/>
  <c r="I78" i="1"/>
  <c r="H78" i="1"/>
  <c r="K77" i="1"/>
  <c r="B66" i="12" s="1"/>
  <c r="J77" i="1"/>
  <c r="I77" i="1"/>
  <c r="H77" i="1"/>
  <c r="K76" i="1"/>
  <c r="B65" i="12" s="1"/>
  <c r="J76" i="1"/>
  <c r="I76" i="1"/>
  <c r="H76" i="1"/>
  <c r="K75" i="1"/>
  <c r="B64" i="12" s="1"/>
  <c r="J75" i="1"/>
  <c r="I75" i="1"/>
  <c r="H75" i="1"/>
  <c r="K74" i="1"/>
  <c r="B63" i="12" s="1"/>
  <c r="J74" i="1"/>
  <c r="I74" i="1"/>
  <c r="H74" i="1"/>
  <c r="K73" i="1"/>
  <c r="B62" i="12" s="1"/>
  <c r="J73" i="1"/>
  <c r="I73" i="1"/>
  <c r="H73" i="1"/>
  <c r="K72" i="1"/>
  <c r="B61" i="12" s="1"/>
  <c r="J72" i="1"/>
  <c r="I72" i="1"/>
  <c r="H72" i="1"/>
  <c r="K71" i="1"/>
  <c r="B60" i="12" s="1"/>
  <c r="J71" i="1"/>
  <c r="I71" i="1"/>
  <c r="H71" i="1"/>
  <c r="K70" i="1"/>
  <c r="B59" i="12" s="1"/>
  <c r="J70" i="1"/>
  <c r="I70" i="1"/>
  <c r="H70" i="1"/>
  <c r="K69" i="1"/>
  <c r="B58" i="12" s="1"/>
  <c r="J69" i="1"/>
  <c r="I69" i="1"/>
  <c r="H69" i="1"/>
  <c r="K68" i="1"/>
  <c r="B57" i="12" s="1"/>
  <c r="J68" i="1"/>
  <c r="I68" i="1"/>
  <c r="H68" i="1"/>
  <c r="K67" i="1"/>
  <c r="B56" i="12" s="1"/>
  <c r="J67" i="1"/>
  <c r="I67" i="1"/>
  <c r="H67" i="1"/>
  <c r="K66" i="1"/>
  <c r="B55" i="12" s="1"/>
  <c r="J66" i="1"/>
  <c r="I66" i="1"/>
  <c r="H66" i="1"/>
  <c r="K65" i="1"/>
  <c r="B54" i="12" s="1"/>
  <c r="J65" i="1"/>
  <c r="I65" i="1"/>
  <c r="H65" i="1"/>
  <c r="K64" i="1"/>
  <c r="B53" i="12" s="1"/>
  <c r="J64" i="1"/>
  <c r="I64" i="1"/>
  <c r="H64" i="1"/>
  <c r="K63" i="1"/>
  <c r="B52" i="12" s="1"/>
  <c r="J63" i="1"/>
  <c r="I63" i="1"/>
  <c r="H63" i="1"/>
  <c r="K62" i="1"/>
  <c r="B51" i="12" s="1"/>
  <c r="J62" i="1"/>
  <c r="I62" i="1"/>
  <c r="H62" i="1"/>
  <c r="K61" i="1"/>
  <c r="B50" i="12" s="1"/>
  <c r="J61" i="1"/>
  <c r="I61" i="1"/>
  <c r="H61" i="1"/>
  <c r="K60" i="1"/>
  <c r="B49" i="12" s="1"/>
  <c r="J60" i="1"/>
  <c r="I60" i="1"/>
  <c r="H60" i="1"/>
  <c r="K59" i="1"/>
  <c r="B48" i="12" s="1"/>
  <c r="J59" i="1"/>
  <c r="I59" i="1"/>
  <c r="H59" i="1"/>
  <c r="K58" i="1"/>
  <c r="B47" i="12" s="1"/>
  <c r="J58" i="1"/>
  <c r="I58" i="1"/>
  <c r="H58" i="1"/>
  <c r="K57" i="1"/>
  <c r="B46" i="12" s="1"/>
  <c r="J57" i="1"/>
  <c r="I57" i="1"/>
  <c r="H57" i="1"/>
  <c r="K56" i="1"/>
  <c r="B45" i="12" s="1"/>
  <c r="J56" i="1"/>
  <c r="I56" i="1"/>
  <c r="H56" i="1"/>
  <c r="K55" i="1"/>
  <c r="B44" i="12" s="1"/>
  <c r="J55" i="1"/>
  <c r="I55" i="1"/>
  <c r="H55" i="1"/>
  <c r="K54" i="1"/>
  <c r="B43" i="12" s="1"/>
  <c r="J54" i="1"/>
  <c r="I54" i="1"/>
  <c r="H54" i="1"/>
  <c r="K53" i="1"/>
  <c r="B42" i="12" s="1"/>
  <c r="J53" i="1"/>
  <c r="I53" i="1"/>
  <c r="H53" i="1"/>
  <c r="B41" i="12"/>
  <c r="J52" i="1"/>
  <c r="I52" i="1"/>
  <c r="H52" i="1"/>
  <c r="B40" i="12"/>
  <c r="J51" i="1"/>
  <c r="I51" i="1"/>
  <c r="H51" i="1"/>
  <c r="B39" i="12"/>
  <c r="J50" i="1"/>
  <c r="I50" i="1"/>
  <c r="H50" i="1"/>
  <c r="B38" i="12"/>
  <c r="B37" i="12"/>
  <c r="B36" i="12"/>
  <c r="B34" i="12"/>
  <c r="B33" i="12"/>
  <c r="R8" i="1"/>
  <c r="K8" i="1"/>
  <c r="B6" i="12" s="1"/>
  <c r="J8" i="1"/>
  <c r="I8" i="1"/>
  <c r="H8" i="1"/>
  <c r="R7" i="1"/>
  <c r="K7" i="1"/>
  <c r="B5" i="12" s="1"/>
  <c r="J7" i="1"/>
  <c r="I7" i="1"/>
  <c r="H7" i="1"/>
  <c r="R6" i="1"/>
  <c r="K6" i="1"/>
  <c r="B4" i="12" s="1"/>
  <c r="J6" i="1"/>
  <c r="I6" i="1"/>
  <c r="H6" i="1"/>
  <c r="R5" i="1"/>
  <c r="K5" i="1"/>
  <c r="B3" i="12" s="1"/>
  <c r="J5" i="1"/>
  <c r="I5" i="1"/>
  <c r="H5" i="1"/>
  <c r="R4" i="1"/>
  <c r="B2" i="12"/>
  <c r="J4" i="1"/>
  <c r="I4" i="1"/>
  <c r="H4" i="1"/>
  <c r="C6" i="21"/>
  <c r="O9" i="4" l="1"/>
  <c r="O8" i="4" s="1"/>
  <c r="A18" i="12"/>
  <c r="E16" i="7" a="1"/>
  <c r="S16" i="7" s="1"/>
  <c r="A15" i="12"/>
  <c r="AW28" i="7"/>
  <c r="B35" i="12"/>
  <c r="AI41" i="7"/>
  <c r="C15" i="12"/>
  <c r="C14" i="12"/>
  <c r="C13" i="12"/>
  <c r="X56" i="7"/>
  <c r="E56" i="7"/>
  <c r="AO24" i="7"/>
  <c r="G30" i="7"/>
  <c r="BK12" i="7"/>
  <c r="CA5" i="7"/>
  <c r="H5" i="7"/>
  <c r="AF50" i="7"/>
  <c r="N50" i="7"/>
  <c r="AE55" i="7"/>
  <c r="K49" i="7"/>
  <c r="U8" i="7"/>
  <c r="B19" i="12"/>
  <c r="A19" i="12"/>
  <c r="O54" i="7"/>
  <c r="K54" i="7"/>
  <c r="F54" i="7"/>
  <c r="E32" i="7"/>
  <c r="AQ32" i="7"/>
  <c r="BF5" i="7"/>
  <c r="BV5" i="7"/>
  <c r="AT5" i="7"/>
  <c r="AG5" i="7"/>
  <c r="Y5" i="7"/>
  <c r="O51" i="7"/>
  <c r="AB51" i="7"/>
  <c r="V51" i="7"/>
  <c r="S51" i="7"/>
  <c r="G51" i="7"/>
  <c r="B20" i="12"/>
  <c r="A20" i="12"/>
  <c r="J5" i="7"/>
  <c r="N5" i="7"/>
  <c r="AT30" i="7"/>
  <c r="AV30" i="7"/>
  <c r="AU30" i="7"/>
  <c r="AR30" i="7"/>
  <c r="C12" i="12"/>
  <c r="A8" i="12"/>
  <c r="B8" i="12"/>
  <c r="S9" i="7"/>
  <c r="L41" i="7"/>
  <c r="R64" i="7"/>
  <c r="A14" i="12"/>
  <c r="B14" i="12"/>
  <c r="BU9" i="7"/>
  <c r="AR41" i="7"/>
  <c r="A10" i="12"/>
  <c r="B10" i="12"/>
  <c r="D14" i="12"/>
  <c r="E10" i="7" a="1"/>
  <c r="J10" i="7" s="1"/>
  <c r="E11" i="7" a="1"/>
  <c r="BX11" i="7" s="1"/>
  <c r="D15" i="12"/>
  <c r="D18" i="12"/>
  <c r="E14" i="7" a="1"/>
  <c r="BU14" i="7" s="1"/>
  <c r="AR39" i="7"/>
  <c r="O39" i="7"/>
  <c r="AG31" i="7"/>
  <c r="AY31" i="7"/>
  <c r="D10" i="12"/>
  <c r="E6" i="7" a="1"/>
  <c r="CA6" i="7" s="1"/>
  <c r="P58" i="7"/>
  <c r="U58" i="7"/>
  <c r="L58" i="7"/>
  <c r="AQ12" i="7"/>
  <c r="Z12" i="7"/>
  <c r="X12" i="7"/>
  <c r="U12" i="7"/>
  <c r="AY12" i="7"/>
  <c r="S12" i="7"/>
  <c r="O12" i="7"/>
  <c r="AD48" i="7"/>
  <c r="AM48" i="7"/>
  <c r="AE48" i="7"/>
  <c r="G48" i="7"/>
  <c r="G58" i="7"/>
  <c r="V56" i="7"/>
  <c r="T56" i="7"/>
  <c r="R56" i="7"/>
  <c r="AA56" i="7"/>
  <c r="AG54" i="7"/>
  <c r="Y54" i="7"/>
  <c r="T54" i="7"/>
  <c r="R54" i="7"/>
  <c r="F56" i="7"/>
  <c r="I60" i="7"/>
  <c r="N65" i="7"/>
  <c r="BC28" i="7"/>
  <c r="M28" i="7"/>
  <c r="L28" i="7"/>
  <c r="H28" i="7"/>
  <c r="AO28" i="7"/>
  <c r="AC28" i="7"/>
  <c r="I56" i="7"/>
  <c r="BB13" i="7"/>
  <c r="AU13" i="7"/>
  <c r="AR13" i="7"/>
  <c r="AA36" i="7"/>
  <c r="AW36" i="7"/>
  <c r="AG44" i="7"/>
  <c r="AB44" i="7"/>
  <c r="J44" i="7"/>
  <c r="E52" i="7"/>
  <c r="X52" i="7"/>
  <c r="AE13" i="7"/>
  <c r="T36" i="7"/>
  <c r="AO44" i="7"/>
  <c r="V52" i="7"/>
  <c r="F81" i="7"/>
  <c r="AU5" i="7"/>
  <c r="E30" i="7"/>
  <c r="E51" i="7"/>
  <c r="BP5" i="7"/>
  <c r="E10" i="12"/>
  <c r="E74" i="7"/>
  <c r="M74" i="7"/>
  <c r="G74" i="7"/>
  <c r="Y59" i="7"/>
  <c r="U59" i="7"/>
  <c r="P59" i="7"/>
  <c r="J59" i="7"/>
  <c r="AE40" i="7"/>
  <c r="AQ40" i="7"/>
  <c r="AF40" i="7"/>
  <c r="S40" i="7"/>
  <c r="K40" i="7"/>
  <c r="E40" i="7"/>
  <c r="BC13" i="7"/>
  <c r="AI13" i="7"/>
  <c r="M13" i="7"/>
  <c r="BR13" i="7"/>
  <c r="AV13" i="7"/>
  <c r="AD13" i="7"/>
  <c r="J13" i="7"/>
  <c r="BK13" i="7"/>
  <c r="AK13" i="7"/>
  <c r="G13" i="7"/>
  <c r="BF13" i="7"/>
  <c r="AA13" i="7"/>
  <c r="E13" i="7"/>
  <c r="AL13" i="7"/>
  <c r="BN13" i="7"/>
  <c r="X13" i="7"/>
  <c r="BJ13" i="7"/>
  <c r="V13" i="7"/>
  <c r="AS13" i="7"/>
  <c r="L13" i="7"/>
  <c r="W45" i="7"/>
  <c r="AL45" i="7"/>
  <c r="X45" i="7"/>
  <c r="O45" i="7"/>
  <c r="AP45" i="7"/>
  <c r="E79" i="7"/>
  <c r="H79" i="7"/>
  <c r="F79" i="7"/>
  <c r="E4" i="7" a="1"/>
  <c r="AT4" i="7" s="1"/>
  <c r="D8" i="12"/>
  <c r="T3" i="7"/>
  <c r="BT3" i="7"/>
  <c r="O13" i="7"/>
  <c r="AV26" i="7"/>
  <c r="AI26" i="7"/>
  <c r="E26" i="7"/>
  <c r="G79" i="7"/>
  <c r="AY3" i="7"/>
  <c r="R13" i="7"/>
  <c r="T47" i="7"/>
  <c r="U47" i="7"/>
  <c r="AS17" i="7"/>
  <c r="AW17" i="7"/>
  <c r="AJ17" i="7"/>
  <c r="Q17" i="7"/>
  <c r="AL34" i="7"/>
  <c r="AD34" i="7"/>
  <c r="AQ39" i="7"/>
  <c r="AI39" i="7"/>
  <c r="E39" i="7"/>
  <c r="AA39" i="7"/>
  <c r="Y39" i="7"/>
  <c r="AM39" i="7"/>
  <c r="V39" i="7"/>
  <c r="L39" i="7"/>
  <c r="C9" i="12"/>
  <c r="C10" i="12"/>
  <c r="BA30" i="7"/>
  <c r="AL30" i="7"/>
  <c r="M30" i="7"/>
  <c r="AJ30" i="7"/>
  <c r="L30" i="7"/>
  <c r="BE30" i="7"/>
  <c r="AE30" i="7"/>
  <c r="J30" i="7"/>
  <c r="AB30" i="7"/>
  <c r="Z30" i="7"/>
  <c r="BC30" i="7"/>
  <c r="R30" i="7"/>
  <c r="AJ49" i="7"/>
  <c r="Y49" i="7"/>
  <c r="X49" i="7"/>
  <c r="N49" i="7"/>
  <c r="AL49" i="7"/>
  <c r="L49" i="7"/>
  <c r="AV8" i="7"/>
  <c r="AW8" i="7"/>
  <c r="Z8" i="7"/>
  <c r="AC8" i="7"/>
  <c r="Y30" i="7"/>
  <c r="U38" i="7"/>
  <c r="AW38" i="7"/>
  <c r="AJ38" i="7"/>
  <c r="C35" i="12"/>
  <c r="C34" i="12"/>
  <c r="N41" i="7"/>
  <c r="W56" i="7"/>
  <c r="N56" i="7"/>
  <c r="L56" i="7"/>
  <c r="AD56" i="7"/>
  <c r="J56" i="7"/>
  <c r="T60" i="7"/>
  <c r="C7" i="12"/>
  <c r="C8" i="12"/>
  <c r="J61" i="7"/>
  <c r="T61" i="7"/>
  <c r="C19" i="12"/>
  <c r="C20" i="12"/>
  <c r="C18" i="12"/>
  <c r="D19" i="12"/>
  <c r="E15" i="7" a="1"/>
  <c r="N15" i="7" s="1"/>
  <c r="BD5" i="7"/>
  <c r="AJ12" i="7"/>
  <c r="AD28" i="7"/>
  <c r="W54" i="7"/>
  <c r="BI12" i="7"/>
  <c r="AV28" i="7"/>
  <c r="O48" i="7"/>
  <c r="U62" i="7"/>
  <c r="CD3" i="7"/>
  <c r="BC3" i="7"/>
  <c r="AH3" i="7"/>
  <c r="J3" i="7"/>
  <c r="BN3" i="7"/>
  <c r="AJ3" i="7"/>
  <c r="L3" i="7"/>
  <c r="BM3" i="7"/>
  <c r="AI3" i="7"/>
  <c r="I3" i="7"/>
  <c r="CE3" i="7"/>
  <c r="BA3" i="7"/>
  <c r="AC3" i="7"/>
  <c r="BS3" i="7"/>
  <c r="AU3" i="7"/>
  <c r="R3" i="7"/>
  <c r="BK3" i="7"/>
  <c r="O3" i="7"/>
  <c r="BO3" i="7"/>
  <c r="Y3" i="7"/>
  <c r="CC3" i="7"/>
  <c r="BA7" i="7"/>
  <c r="BQ7" i="7"/>
  <c r="BE7" i="7"/>
  <c r="N7" i="7"/>
  <c r="AE3" i="7"/>
  <c r="CF3" i="7"/>
  <c r="AH7" i="7"/>
  <c r="AJ29" i="7"/>
  <c r="AU29" i="7"/>
  <c r="AI29" i="7"/>
  <c r="AE29" i="7"/>
  <c r="S29" i="7"/>
  <c r="AR3" i="7"/>
  <c r="AR7" i="7"/>
  <c r="AW3" i="7"/>
  <c r="I5" i="7"/>
  <c r="AJ5" i="7"/>
  <c r="BT5" i="7"/>
  <c r="W8" i="7"/>
  <c r="BV13" i="7"/>
  <c r="BG13" i="7"/>
  <c r="AT13" i="7"/>
  <c r="AH13" i="7"/>
  <c r="T13" i="7"/>
  <c r="F13" i="7"/>
  <c r="U13" i="7"/>
  <c r="AJ13" i="7"/>
  <c r="AZ13" i="7"/>
  <c r="BO13" i="7"/>
  <c r="AF17" i="7"/>
  <c r="BH26" i="7"/>
  <c r="I28" i="7"/>
  <c r="AB28" i="7"/>
  <c r="AQ28" i="7"/>
  <c r="AW32" i="7"/>
  <c r="AI34" i="7"/>
  <c r="J72" i="7"/>
  <c r="I72" i="7"/>
  <c r="H72" i="7"/>
  <c r="G72" i="7"/>
  <c r="F72" i="7"/>
  <c r="N72" i="7"/>
  <c r="E72" i="7"/>
  <c r="BZ9" i="7"/>
  <c r="AI9" i="7"/>
  <c r="Z27" i="7"/>
  <c r="AS34" i="7"/>
  <c r="AZ34" i="7"/>
  <c r="P34" i="7"/>
  <c r="AK34" i="7"/>
  <c r="G34" i="7"/>
  <c r="AX34" i="7"/>
  <c r="AO37" i="7"/>
  <c r="Z37" i="7"/>
  <c r="S5" i="7"/>
  <c r="AX5" i="7"/>
  <c r="CB5" i="7"/>
  <c r="X9" i="7"/>
  <c r="BD12" i="7"/>
  <c r="K13" i="7"/>
  <c r="Z13" i="7"/>
  <c r="AQ13" i="7"/>
  <c r="BD13" i="7"/>
  <c r="BT13" i="7"/>
  <c r="BR17" i="7"/>
  <c r="L26" i="7"/>
  <c r="AD27" i="7"/>
  <c r="N28" i="7"/>
  <c r="AF28" i="7"/>
  <c r="AY28" i="7"/>
  <c r="H34" i="7"/>
  <c r="S37" i="7"/>
  <c r="AR9" i="7"/>
  <c r="Z26" i="7"/>
  <c r="Q28" i="7"/>
  <c r="AJ28" i="7"/>
  <c r="BB28" i="7"/>
  <c r="AK32" i="7"/>
  <c r="AG32" i="7"/>
  <c r="F32" i="7"/>
  <c r="O34" i="7"/>
  <c r="AJ36" i="7"/>
  <c r="AG36" i="7"/>
  <c r="S36" i="7"/>
  <c r="M69" i="7"/>
  <c r="R69" i="7"/>
  <c r="P69" i="7"/>
  <c r="L69" i="7"/>
  <c r="K69" i="7"/>
  <c r="F69" i="7"/>
  <c r="Z5" i="7"/>
  <c r="BZ8" i="7"/>
  <c r="BE8" i="7"/>
  <c r="G8" i="7"/>
  <c r="BI8" i="7"/>
  <c r="BM9" i="7"/>
  <c r="AD26" i="7"/>
  <c r="E28" i="7"/>
  <c r="T28" i="7"/>
  <c r="AM28" i="7"/>
  <c r="Y32" i="7"/>
  <c r="R34" i="7"/>
  <c r="H36" i="7"/>
  <c r="I69" i="7"/>
  <c r="CD5" i="7"/>
  <c r="BR5" i="7"/>
  <c r="AL5" i="7"/>
  <c r="L5" i="7"/>
  <c r="AE5" i="7"/>
  <c r="BG5" i="7"/>
  <c r="T8" i="7"/>
  <c r="BJ8" i="7"/>
  <c r="BQ9" i="7"/>
  <c r="AG26" i="7"/>
  <c r="AZ28" i="7"/>
  <c r="AL28" i="7"/>
  <c r="U28" i="7"/>
  <c r="F28" i="7"/>
  <c r="W28" i="7"/>
  <c r="AN28" i="7"/>
  <c r="BD28" i="7"/>
  <c r="AB32" i="7"/>
  <c r="AC34" i="7"/>
  <c r="L36" i="7"/>
  <c r="L65" i="7"/>
  <c r="K65" i="7"/>
  <c r="H65" i="7"/>
  <c r="V65" i="7"/>
  <c r="G65" i="7"/>
  <c r="R65" i="7"/>
  <c r="F65" i="7"/>
  <c r="P65" i="7"/>
  <c r="E65" i="7"/>
  <c r="AG40" i="7"/>
  <c r="M41" i="7"/>
  <c r="AN41" i="7"/>
  <c r="M48" i="7"/>
  <c r="AK48" i="7"/>
  <c r="Z51" i="7"/>
  <c r="P56" i="7"/>
  <c r="AB56" i="7"/>
  <c r="N60" i="7"/>
  <c r="N30" i="7"/>
  <c r="AH30" i="7"/>
  <c r="AW30" i="7"/>
  <c r="AE39" i="7"/>
  <c r="O40" i="7"/>
  <c r="AR40" i="7"/>
  <c r="U41" i="7"/>
  <c r="AS41" i="7"/>
  <c r="P48" i="7"/>
  <c r="E49" i="7"/>
  <c r="O49" i="7"/>
  <c r="AE49" i="7"/>
  <c r="P50" i="7"/>
  <c r="J51" i="7"/>
  <c r="AC51" i="7"/>
  <c r="G56" i="7"/>
  <c r="S56" i="7"/>
  <c r="AE56" i="7"/>
  <c r="W60" i="7"/>
  <c r="Q40" i="7"/>
  <c r="AU40" i="7"/>
  <c r="W41" i="7"/>
  <c r="S48" i="7"/>
  <c r="R49" i="7"/>
  <c r="AF49" i="7"/>
  <c r="W50" i="7"/>
  <c r="K51" i="7"/>
  <c r="AE51" i="7"/>
  <c r="Z41" i="7"/>
  <c r="U45" i="7"/>
  <c r="X48" i="7"/>
  <c r="F49" i="7"/>
  <c r="T49" i="7"/>
  <c r="AG49" i="7"/>
  <c r="AC50" i="7"/>
  <c r="M51" i="7"/>
  <c r="H55" i="7"/>
  <c r="W30" i="7"/>
  <c r="AM30" i="7"/>
  <c r="T38" i="7"/>
  <c r="N39" i="7"/>
  <c r="AD40" i="7"/>
  <c r="G41" i="7"/>
  <c r="AD41" i="7"/>
  <c r="E48" i="7"/>
  <c r="AC48" i="7"/>
  <c r="G49" i="7"/>
  <c r="V49" i="7"/>
  <c r="AH49" i="7"/>
  <c r="AE50" i="7"/>
  <c r="H52" i="7"/>
  <c r="K56" i="7"/>
  <c r="K74" i="7"/>
  <c r="J41" i="7"/>
  <c r="J49" i="7"/>
  <c r="W49" i="7"/>
  <c r="AU25" i="7"/>
  <c r="AI25" i="7"/>
  <c r="BC24" i="7"/>
  <c r="AQ24" i="7"/>
  <c r="AF24" i="7"/>
  <c r="S24" i="7"/>
  <c r="H24" i="7"/>
  <c r="BJ24" i="7"/>
  <c r="AW24" i="7"/>
  <c r="AH24" i="7"/>
  <c r="V24" i="7"/>
  <c r="G24" i="7"/>
  <c r="BI24" i="7"/>
  <c r="AS24" i="7"/>
  <c r="AC24" i="7"/>
  <c r="N24" i="7"/>
  <c r="BG24" i="7"/>
  <c r="AP24" i="7"/>
  <c r="AA24" i="7"/>
  <c r="M24" i="7"/>
  <c r="BF24" i="7"/>
  <c r="AL24" i="7"/>
  <c r="Q24" i="7"/>
  <c r="BB24" i="7"/>
  <c r="AK24" i="7"/>
  <c r="P24" i="7"/>
  <c r="BA24" i="7"/>
  <c r="Z24" i="7"/>
  <c r="BK24" i="7"/>
  <c r="X24" i="7"/>
  <c r="AY24" i="7"/>
  <c r="W24" i="7"/>
  <c r="AX24" i="7"/>
  <c r="I24" i="7"/>
  <c r="AU24" i="7"/>
  <c r="F24" i="7"/>
  <c r="AN24" i="7"/>
  <c r="AE24" i="7"/>
  <c r="R24" i="7"/>
  <c r="J24" i="7"/>
  <c r="AK9" i="7"/>
  <c r="M73" i="7"/>
  <c r="H73" i="7"/>
  <c r="G73" i="7"/>
  <c r="N73" i="7"/>
  <c r="J73" i="7"/>
  <c r="E73" i="7"/>
  <c r="L73" i="7"/>
  <c r="BX9" i="7"/>
  <c r="BJ9" i="7"/>
  <c r="AW9" i="7"/>
  <c r="AJ9" i="7"/>
  <c r="V9" i="7"/>
  <c r="I9" i="7"/>
  <c r="BT9" i="7"/>
  <c r="BE9" i="7"/>
  <c r="AN9" i="7"/>
  <c r="Z9" i="7"/>
  <c r="J9" i="7"/>
  <c r="BP9" i="7"/>
  <c r="AX9" i="7"/>
  <c r="AG9" i="7"/>
  <c r="N9" i="7"/>
  <c r="BO9" i="7"/>
  <c r="AV9" i="7"/>
  <c r="AD9" i="7"/>
  <c r="M9" i="7"/>
  <c r="BH9" i="7"/>
  <c r="AL9" i="7"/>
  <c r="Q9" i="7"/>
  <c r="BW9" i="7"/>
  <c r="AT9" i="7"/>
  <c r="T9" i="7"/>
  <c r="BG9" i="7"/>
  <c r="AB9" i="7"/>
  <c r="BF9" i="7"/>
  <c r="AA9" i="7"/>
  <c r="AS9" i="7"/>
  <c r="BN7" i="7"/>
  <c r="AQ7" i="7"/>
  <c r="Q7" i="7"/>
  <c r="BV7" i="7"/>
  <c r="AS7" i="7"/>
  <c r="S7" i="7"/>
  <c r="BI7" i="7"/>
  <c r="AG7" i="7"/>
  <c r="BF7" i="7"/>
  <c r="AD7" i="7"/>
  <c r="BC7" i="7"/>
  <c r="K7" i="7"/>
  <c r="AK7" i="7"/>
  <c r="Y7" i="7"/>
  <c r="CA7" i="7"/>
  <c r="T7" i="7"/>
  <c r="BU7" i="7"/>
  <c r="H9" i="7"/>
  <c r="AY9" i="7"/>
  <c r="F7" i="7"/>
  <c r="L9" i="7"/>
  <c r="BD9" i="7"/>
  <c r="AL35" i="7"/>
  <c r="R35" i="7"/>
  <c r="AD35" i="7"/>
  <c r="M35" i="7"/>
  <c r="AM35" i="7"/>
  <c r="N35" i="7"/>
  <c r="AO35" i="7"/>
  <c r="J35" i="7"/>
  <c r="AH35" i="7"/>
  <c r="F35" i="7"/>
  <c r="AA35" i="7"/>
  <c r="Y35" i="7"/>
  <c r="AY35" i="7"/>
  <c r="T35" i="7"/>
  <c r="O35" i="7"/>
  <c r="AW35" i="7"/>
  <c r="AS35" i="7"/>
  <c r="AQ35" i="7"/>
  <c r="AC35" i="7"/>
  <c r="AB35" i="7"/>
  <c r="E35" i="7"/>
  <c r="BC27" i="7"/>
  <c r="AE27" i="7"/>
  <c r="L27" i="7"/>
  <c r="AO27" i="7"/>
  <c r="O27" i="7"/>
  <c r="BE27" i="7"/>
  <c r="AC27" i="7"/>
  <c r="BB27" i="7"/>
  <c r="V27" i="7"/>
  <c r="AX27" i="7"/>
  <c r="R27" i="7"/>
  <c r="AN27" i="7"/>
  <c r="AK27" i="7"/>
  <c r="AS27" i="7"/>
  <c r="M27" i="7"/>
  <c r="I27" i="7"/>
  <c r="I76" i="7"/>
  <c r="G76" i="7"/>
  <c r="H76" i="7"/>
  <c r="F76" i="7"/>
  <c r="E76" i="7"/>
  <c r="K76" i="7"/>
  <c r="BI26" i="7"/>
  <c r="BD26" i="7"/>
  <c r="AU26" i="7"/>
  <c r="AL26" i="7"/>
  <c r="AB26" i="7"/>
  <c r="S26" i="7"/>
  <c r="J26" i="7"/>
  <c r="BG26" i="7"/>
  <c r="AW26" i="7"/>
  <c r="AM26" i="7"/>
  <c r="AA26" i="7"/>
  <c r="Q26" i="7"/>
  <c r="G26" i="7"/>
  <c r="BC26" i="7"/>
  <c r="AQ26" i="7"/>
  <c r="AF26" i="7"/>
  <c r="T26" i="7"/>
  <c r="H26" i="7"/>
  <c r="BB26" i="7"/>
  <c r="AP26" i="7"/>
  <c r="AE26" i="7"/>
  <c r="R26" i="7"/>
  <c r="F26" i="7"/>
  <c r="BF26" i="7"/>
  <c r="AO26" i="7"/>
  <c r="Y26" i="7"/>
  <c r="K26" i="7"/>
  <c r="BE26" i="7"/>
  <c r="AN26" i="7"/>
  <c r="X26" i="7"/>
  <c r="I26" i="7"/>
  <c r="AZ26" i="7"/>
  <c r="AH26" i="7"/>
  <c r="N26" i="7"/>
  <c r="AR26" i="7"/>
  <c r="P26" i="7"/>
  <c r="AJ26" i="7"/>
  <c r="O26" i="7"/>
  <c r="AT26" i="7"/>
  <c r="AP27" i="7"/>
  <c r="W5" i="7"/>
  <c r="AQ5" i="7"/>
  <c r="BH5" i="7"/>
  <c r="AL8" i="7"/>
  <c r="V26" i="7"/>
  <c r="AX26" i="7"/>
  <c r="BY5" i="7"/>
  <c r="BW5" i="7"/>
  <c r="BN5" i="7"/>
  <c r="BE5" i="7"/>
  <c r="AV5" i="7"/>
  <c r="AM5" i="7"/>
  <c r="AD5" i="7"/>
  <c r="T5" i="7"/>
  <c r="BU5" i="7"/>
  <c r="BK5" i="7"/>
  <c r="AZ5" i="7"/>
  <c r="AP5" i="7"/>
  <c r="AF5" i="7"/>
  <c r="V5" i="7"/>
  <c r="K5" i="7"/>
  <c r="BZ5" i="7"/>
  <c r="BM5" i="7"/>
  <c r="BB5" i="7"/>
  <c r="AO5" i="7"/>
  <c r="AB5" i="7"/>
  <c r="Q5" i="7"/>
  <c r="G5" i="7"/>
  <c r="BX5" i="7"/>
  <c r="BL5" i="7"/>
  <c r="AY5" i="7"/>
  <c r="AN5" i="7"/>
  <c r="AA5" i="7"/>
  <c r="P5" i="7"/>
  <c r="F5" i="7"/>
  <c r="CC5" i="7"/>
  <c r="BO5" i="7"/>
  <c r="AW5" i="7"/>
  <c r="AH5" i="7"/>
  <c r="R5" i="7"/>
  <c r="E5" i="7"/>
  <c r="BS5" i="7"/>
  <c r="BC5" i="7"/>
  <c r="AI5" i="7"/>
  <c r="O5" i="7"/>
  <c r="X5" i="7"/>
  <c r="AR5" i="7"/>
  <c r="BJ5" i="7"/>
  <c r="BS8" i="7"/>
  <c r="BB8" i="7"/>
  <c r="AN8" i="7"/>
  <c r="Y8" i="7"/>
  <c r="H8" i="7"/>
  <c r="BQ8" i="7"/>
  <c r="AZ8" i="7"/>
  <c r="AJ8" i="7"/>
  <c r="P8" i="7"/>
  <c r="BX8" i="7"/>
  <c r="BA8" i="7"/>
  <c r="AF8" i="7"/>
  <c r="M8" i="7"/>
  <c r="BV8" i="7"/>
  <c r="AX8" i="7"/>
  <c r="AD8" i="7"/>
  <c r="L8" i="7"/>
  <c r="BM8" i="7"/>
  <c r="AO8" i="7"/>
  <c r="O8" i="7"/>
  <c r="BP8" i="7"/>
  <c r="AM8" i="7"/>
  <c r="F8" i="7"/>
  <c r="AP8" i="7"/>
  <c r="CA8" i="7"/>
  <c r="W26" i="7"/>
  <c r="AY26" i="7"/>
  <c r="AI43" i="7"/>
  <c r="AC43" i="7"/>
  <c r="V43" i="7"/>
  <c r="S43" i="7"/>
  <c r="F43" i="7"/>
  <c r="BQ12" i="7"/>
  <c r="BB12" i="7"/>
  <c r="BJ12" i="7"/>
  <c r="AR12" i="7"/>
  <c r="AA12" i="7"/>
  <c r="L12" i="7"/>
  <c r="BO12" i="7"/>
  <c r="AU12" i="7"/>
  <c r="AD12" i="7"/>
  <c r="J12" i="7"/>
  <c r="BC12" i="7"/>
  <c r="AH12" i="7"/>
  <c r="N12" i="7"/>
  <c r="BW12" i="7"/>
  <c r="AZ12" i="7"/>
  <c r="AF12" i="7"/>
  <c r="H12" i="7"/>
  <c r="AS12" i="7"/>
  <c r="T12" i="7"/>
  <c r="AK12" i="7"/>
  <c r="BT12" i="7"/>
  <c r="F12" i="7"/>
  <c r="AM12" i="7"/>
  <c r="BV12" i="7"/>
  <c r="K68" i="7"/>
  <c r="F68" i="7"/>
  <c r="J68" i="7"/>
  <c r="R68" i="7"/>
  <c r="S68" i="7"/>
  <c r="M68" i="7"/>
  <c r="P68" i="7"/>
  <c r="L68" i="7"/>
  <c r="I68" i="7"/>
  <c r="AY32" i="7"/>
  <c r="BC32" i="7"/>
  <c r="AH32" i="7"/>
  <c r="O32" i="7"/>
  <c r="AZ32" i="7"/>
  <c r="AE32" i="7"/>
  <c r="J32" i="7"/>
  <c r="AO32" i="7"/>
  <c r="M32" i="7"/>
  <c r="AT32" i="7"/>
  <c r="U32" i="7"/>
  <c r="AS32" i="7"/>
  <c r="T32" i="7"/>
  <c r="V32" i="7"/>
  <c r="K32" i="7"/>
  <c r="AO46" i="7"/>
  <c r="R46" i="7"/>
  <c r="X46" i="7"/>
  <c r="Q46" i="7"/>
  <c r="AI47" i="7"/>
  <c r="X47" i="7"/>
  <c r="L47" i="7"/>
  <c r="AE47" i="7"/>
  <c r="Q47" i="7"/>
  <c r="E47" i="7"/>
  <c r="AG47" i="7"/>
  <c r="S47" i="7"/>
  <c r="AF47" i="7"/>
  <c r="O47" i="7"/>
  <c r="AH47" i="7"/>
  <c r="K47" i="7"/>
  <c r="AC47" i="7"/>
  <c r="J47" i="7"/>
  <c r="AB47" i="7"/>
  <c r="H47" i="7"/>
  <c r="Y47" i="7"/>
  <c r="G47" i="7"/>
  <c r="AN47" i="7"/>
  <c r="AM47" i="7"/>
  <c r="W47" i="7"/>
  <c r="AK42" i="7"/>
  <c r="AE42" i="7"/>
  <c r="W42" i="7"/>
  <c r="P42" i="7"/>
  <c r="M47" i="7"/>
  <c r="BV3" i="7"/>
  <c r="BE3" i="7"/>
  <c r="AQ3" i="7"/>
  <c r="Z3" i="7"/>
  <c r="K3" i="7"/>
  <c r="U3" i="7"/>
  <c r="AM3" i="7"/>
  <c r="BD3" i="7"/>
  <c r="BX3" i="7"/>
  <c r="T34" i="7"/>
  <c r="AM34" i="7"/>
  <c r="H3" i="7"/>
  <c r="X3" i="7"/>
  <c r="AP3" i="7"/>
  <c r="BI3" i="7"/>
  <c r="CA3" i="7"/>
  <c r="E34" i="7"/>
  <c r="V34" i="7"/>
  <c r="AC55" i="7"/>
  <c r="AA55" i="7"/>
  <c r="L55" i="7"/>
  <c r="S55" i="7"/>
  <c r="E55" i="7"/>
  <c r="Q55" i="7"/>
  <c r="O55" i="7"/>
  <c r="AD55" i="7"/>
  <c r="I55" i="7"/>
  <c r="X55" i="7"/>
  <c r="V55" i="7"/>
  <c r="U55" i="7"/>
  <c r="M55" i="7"/>
  <c r="BA34" i="7"/>
  <c r="AQ34" i="7"/>
  <c r="AE34" i="7"/>
  <c r="U34" i="7"/>
  <c r="K34" i="7"/>
  <c r="AU34" i="7"/>
  <c r="AJ34" i="7"/>
  <c r="X34" i="7"/>
  <c r="L34" i="7"/>
  <c r="AT34" i="7"/>
  <c r="AH34" i="7"/>
  <c r="S34" i="7"/>
  <c r="F34" i="7"/>
  <c r="AR34" i="7"/>
  <c r="AB34" i="7"/>
  <c r="M34" i="7"/>
  <c r="AN34" i="7"/>
  <c r="AA34" i="7"/>
  <c r="J34" i="7"/>
  <c r="Z34" i="7"/>
  <c r="AV34" i="7"/>
  <c r="F55" i="7"/>
  <c r="W63" i="7"/>
  <c r="E63" i="7"/>
  <c r="O63" i="7"/>
  <c r="K63" i="7"/>
  <c r="I63" i="7"/>
  <c r="T63" i="7"/>
  <c r="R63" i="7"/>
  <c r="AS40" i="7"/>
  <c r="AT40" i="7"/>
  <c r="AJ40" i="7"/>
  <c r="AA40" i="7"/>
  <c r="R40" i="7"/>
  <c r="I40" i="7"/>
  <c r="AL40" i="7"/>
  <c r="Z40" i="7"/>
  <c r="P40" i="7"/>
  <c r="F40" i="7"/>
  <c r="AM40" i="7"/>
  <c r="Y40" i="7"/>
  <c r="N40" i="7"/>
  <c r="AI40" i="7"/>
  <c r="X40" i="7"/>
  <c r="L40" i="7"/>
  <c r="T40" i="7"/>
  <c r="AH40" i="7"/>
  <c r="AG45" i="7"/>
  <c r="R45" i="7"/>
  <c r="F45" i="7"/>
  <c r="AH45" i="7"/>
  <c r="Q45" i="7"/>
  <c r="AC45" i="7"/>
  <c r="L45" i="7"/>
  <c r="Z45" i="7"/>
  <c r="J45" i="7"/>
  <c r="Y45" i="7"/>
  <c r="S62" i="7"/>
  <c r="K62" i="7"/>
  <c r="R62" i="7"/>
  <c r="M62" i="7"/>
  <c r="I62" i="7"/>
  <c r="X62" i="7"/>
  <c r="F62" i="7"/>
  <c r="BC17" i="7"/>
  <c r="P17" i="7"/>
  <c r="AV17" i="7"/>
  <c r="E17" i="7"/>
  <c r="BN17" i="7"/>
  <c r="BA31" i="7"/>
  <c r="AP31" i="7"/>
  <c r="F31" i="7"/>
  <c r="O31" i="7"/>
  <c r="G40" i="7"/>
  <c r="V40" i="7"/>
  <c r="AN40" i="7"/>
  <c r="G45" i="7"/>
  <c r="AF45" i="7"/>
  <c r="AA53" i="7"/>
  <c r="F53" i="7"/>
  <c r="I53" i="7"/>
  <c r="Y53" i="7"/>
  <c r="U53" i="7"/>
  <c r="H62" i="7"/>
  <c r="L17" i="7"/>
  <c r="BQ17" i="7"/>
  <c r="X31" i="7"/>
  <c r="H40" i="7"/>
  <c r="W40" i="7"/>
  <c r="AO40" i="7"/>
  <c r="H45" i="7"/>
  <c r="AJ45" i="7"/>
  <c r="X57" i="7"/>
  <c r="O57" i="7"/>
  <c r="S57" i="7"/>
  <c r="AD57" i="7"/>
  <c r="N57" i="7"/>
  <c r="O62" i="7"/>
  <c r="V64" i="7"/>
  <c r="T64" i="7"/>
  <c r="O64" i="7"/>
  <c r="L64" i="7"/>
  <c r="K64" i="7"/>
  <c r="F64" i="7"/>
  <c r="AQ38" i="7"/>
  <c r="AO38" i="7"/>
  <c r="F38" i="7"/>
  <c r="N38" i="7"/>
  <c r="AG38" i="7"/>
  <c r="AA38" i="7"/>
  <c r="J40" i="7"/>
  <c r="AB40" i="7"/>
  <c r="AP40" i="7"/>
  <c r="AJ44" i="7"/>
  <c r="M44" i="7"/>
  <c r="AP44" i="7"/>
  <c r="Z44" i="7"/>
  <c r="Q44" i="7"/>
  <c r="N45" i="7"/>
  <c r="AK45" i="7"/>
  <c r="X53" i="7"/>
  <c r="J57" i="7"/>
  <c r="Q62" i="7"/>
  <c r="H64" i="7"/>
  <c r="AI48" i="7"/>
  <c r="V48" i="7"/>
  <c r="K48" i="7"/>
  <c r="AH48" i="7"/>
  <c r="T48" i="7"/>
  <c r="F48" i="7"/>
  <c r="U48" i="7"/>
  <c r="AL48" i="7"/>
  <c r="J48" i="7"/>
  <c r="Z48" i="7"/>
  <c r="AJ50" i="7"/>
  <c r="Q50" i="7"/>
  <c r="AI50" i="7"/>
  <c r="G50" i="7"/>
  <c r="J52" i="7"/>
  <c r="BS13" i="7"/>
  <c r="BI13" i="7"/>
  <c r="AX13" i="7"/>
  <c r="AM13" i="7"/>
  <c r="AC13" i="7"/>
  <c r="S13" i="7"/>
  <c r="H13" i="7"/>
  <c r="P13" i="7"/>
  <c r="AB13" i="7"/>
  <c r="AN13" i="7"/>
  <c r="BA13" i="7"/>
  <c r="BL13" i="7"/>
  <c r="N37" i="7"/>
  <c r="L48" i="7"/>
  <c r="AB48" i="7"/>
  <c r="AK49" i="7"/>
  <c r="AI49" i="7"/>
  <c r="Z49" i="7"/>
  <c r="Q49" i="7"/>
  <c r="H49" i="7"/>
  <c r="AD49" i="7"/>
  <c r="S49" i="7"/>
  <c r="I49" i="7"/>
  <c r="P49" i="7"/>
  <c r="AB49" i="7"/>
  <c r="K50" i="7"/>
  <c r="AD51" i="7"/>
  <c r="AI51" i="7"/>
  <c r="T51" i="7"/>
  <c r="F51" i="7"/>
  <c r="AH51" i="7"/>
  <c r="Q51" i="7"/>
  <c r="Y51" i="7"/>
  <c r="T52" i="7"/>
  <c r="AC54" i="7"/>
  <c r="I54" i="7"/>
  <c r="N54" i="7"/>
  <c r="AD54" i="7"/>
  <c r="R58" i="7"/>
  <c r="AA58" i="7"/>
  <c r="S59" i="7"/>
  <c r="N61" i="7"/>
  <c r="Y61" i="7"/>
  <c r="U65" i="7"/>
  <c r="S65" i="7"/>
  <c r="J65" i="7"/>
  <c r="O65" i="7"/>
  <c r="BG28" i="7"/>
  <c r="AT28" i="7"/>
  <c r="AG28" i="7"/>
  <c r="V28" i="7"/>
  <c r="K28" i="7"/>
  <c r="S28" i="7"/>
  <c r="AE28" i="7"/>
  <c r="AS28" i="7"/>
  <c r="AQ36" i="7"/>
  <c r="AN36" i="7"/>
  <c r="F36" i="7"/>
  <c r="AV36" i="7"/>
  <c r="AO39" i="7"/>
  <c r="P39" i="7"/>
  <c r="AC39" i="7"/>
  <c r="AK41" i="7"/>
  <c r="R41" i="7"/>
  <c r="X41" i="7"/>
  <c r="AT41" i="7"/>
  <c r="AC56" i="7"/>
  <c r="Z56" i="7"/>
  <c r="Q56" i="7"/>
  <c r="H56" i="7"/>
  <c r="O56" i="7"/>
  <c r="Y56" i="7"/>
  <c r="I65" i="7"/>
  <c r="T65" i="7"/>
  <c r="M72" i="7"/>
  <c r="K72" i="7"/>
  <c r="O72" i="7"/>
  <c r="V30" i="7"/>
  <c r="AK30" i="7"/>
  <c r="G31" i="7"/>
  <c r="P31" i="7"/>
  <c r="Y31" i="7"/>
  <c r="AH31" i="7"/>
  <c r="AQ31" i="7"/>
  <c r="AZ31" i="7"/>
  <c r="H31" i="7"/>
  <c r="Q31" i="7"/>
  <c r="Z31" i="7"/>
  <c r="AI31" i="7"/>
  <c r="AR31" i="7"/>
  <c r="BB31" i="7"/>
  <c r="I31" i="7"/>
  <c r="R31" i="7"/>
  <c r="AA31" i="7"/>
  <c r="AJ31" i="7"/>
  <c r="AT31" i="7"/>
  <c r="BC31" i="7"/>
  <c r="J31" i="7"/>
  <c r="S31" i="7"/>
  <c r="AB31" i="7"/>
  <c r="AL31" i="7"/>
  <c r="AU31" i="7"/>
  <c r="BD31" i="7"/>
  <c r="K31" i="7"/>
  <c r="T31" i="7"/>
  <c r="AD31" i="7"/>
  <c r="AM31" i="7"/>
  <c r="AV31" i="7"/>
  <c r="E31" i="7"/>
  <c r="L31" i="7"/>
  <c r="V31" i="7"/>
  <c r="AE31" i="7"/>
  <c r="AN31" i="7"/>
  <c r="AW31" i="7"/>
  <c r="N31" i="7"/>
  <c r="W31" i="7"/>
  <c r="AF31" i="7"/>
  <c r="AO31" i="7"/>
  <c r="AX31" i="7"/>
  <c r="L7" i="4"/>
  <c r="L11" i="4" s="1"/>
  <c r="L12" i="4" s="1"/>
  <c r="O11" i="4"/>
  <c r="O12" i="4" s="1"/>
  <c r="J4" i="15"/>
  <c r="L6" i="15"/>
  <c r="J3" i="15"/>
  <c r="CB7" i="7"/>
  <c r="BT7" i="7"/>
  <c r="BL7" i="7"/>
  <c r="BD7" i="7"/>
  <c r="AV7" i="7"/>
  <c r="AN7" i="7"/>
  <c r="AF7" i="7"/>
  <c r="X7" i="7"/>
  <c r="P7" i="7"/>
  <c r="H7" i="7"/>
  <c r="BY7" i="7"/>
  <c r="BP7" i="7"/>
  <c r="BG7" i="7"/>
  <c r="AX7" i="7"/>
  <c r="AO7" i="7"/>
  <c r="AE7" i="7"/>
  <c r="V7" i="7"/>
  <c r="M7" i="7"/>
  <c r="E7" i="7"/>
  <c r="BR7" i="7"/>
  <c r="BH7" i="7"/>
  <c r="AW7" i="7"/>
  <c r="AL7" i="7"/>
  <c r="AB7" i="7"/>
  <c r="R7" i="7"/>
  <c r="G7" i="7"/>
  <c r="BW7" i="7"/>
  <c r="BK7" i="7"/>
  <c r="AZ7" i="7"/>
  <c r="AM7" i="7"/>
  <c r="AA7" i="7"/>
  <c r="O7" i="7"/>
  <c r="BZ7" i="7"/>
  <c r="BM7" i="7"/>
  <c r="AY7" i="7"/>
  <c r="AJ7" i="7"/>
  <c r="W7" i="7"/>
  <c r="J7" i="7"/>
  <c r="BX7" i="7"/>
  <c r="BJ7" i="7"/>
  <c r="AU7" i="7"/>
  <c r="AI7" i="7"/>
  <c r="U7" i="7"/>
  <c r="I7" i="7"/>
  <c r="BO7" i="7"/>
  <c r="BB7" i="7"/>
  <c r="AP7" i="7"/>
  <c r="Z7" i="7"/>
  <c r="L7" i="7"/>
  <c r="AC7" i="7"/>
  <c r="AT7" i="7"/>
  <c r="BS7" i="7"/>
  <c r="B13" i="4"/>
  <c r="BZ3" i="7"/>
  <c r="BR3" i="7"/>
  <c r="BJ3" i="7"/>
  <c r="BB3" i="7"/>
  <c r="AT3" i="7"/>
  <c r="AL3" i="7"/>
  <c r="AD3" i="7"/>
  <c r="V3" i="7"/>
  <c r="N3" i="7"/>
  <c r="F3" i="7"/>
  <c r="BY3" i="7"/>
  <c r="BP3" i="7"/>
  <c r="BG3" i="7"/>
  <c r="AX3" i="7"/>
  <c r="AO3" i="7"/>
  <c r="AF3" i="7"/>
  <c r="W3" i="7"/>
  <c r="M3" i="7"/>
  <c r="E3" i="7"/>
  <c r="CB3" i="7"/>
  <c r="BQ3" i="7"/>
  <c r="BF3" i="7"/>
  <c r="AV3" i="7"/>
  <c r="AK3" i="7"/>
  <c r="AA3" i="7"/>
  <c r="Q3" i="7"/>
  <c r="G3" i="7"/>
  <c r="BW3" i="7"/>
  <c r="BL3" i="7"/>
  <c r="AZ3" i="7"/>
  <c r="AN3" i="7"/>
  <c r="AB3" i="7"/>
  <c r="P3" i="7"/>
  <c r="S3" i="7"/>
  <c r="AG3" i="7"/>
  <c r="AS3" i="7"/>
  <c r="BH3" i="7"/>
  <c r="BU3" i="7"/>
  <c r="BW8" i="7"/>
  <c r="BO8" i="7"/>
  <c r="BG8" i="7"/>
  <c r="AY8" i="7"/>
  <c r="AQ8" i="7"/>
  <c r="AI8" i="7"/>
  <c r="AA8" i="7"/>
  <c r="S8" i="7"/>
  <c r="K8" i="7"/>
  <c r="BU8" i="7"/>
  <c r="BL8" i="7"/>
  <c r="BC8" i="7"/>
  <c r="AT8" i="7"/>
  <c r="AK8" i="7"/>
  <c r="AB8" i="7"/>
  <c r="R8" i="7"/>
  <c r="I8" i="7"/>
  <c r="BY8" i="7"/>
  <c r="BN8" i="7"/>
  <c r="BD8" i="7"/>
  <c r="AS8" i="7"/>
  <c r="AH8" i="7"/>
  <c r="X8" i="7"/>
  <c r="N8" i="7"/>
  <c r="E8" i="7"/>
  <c r="BR8" i="7"/>
  <c r="BF8" i="7"/>
  <c r="AU8" i="7"/>
  <c r="AG8" i="7"/>
  <c r="V8" i="7"/>
  <c r="J8" i="7"/>
  <c r="Q8" i="7"/>
  <c r="AE8" i="7"/>
  <c r="AR8" i="7"/>
  <c r="BH8" i="7"/>
  <c r="BT8" i="7"/>
  <c r="AZ33" i="7"/>
  <c r="AR33" i="7"/>
  <c r="AJ33" i="7"/>
  <c r="AB33" i="7"/>
  <c r="T33" i="7"/>
  <c r="L33" i="7"/>
  <c r="E33" i="7"/>
  <c r="AU33" i="7"/>
  <c r="AL33" i="7"/>
  <c r="AC33" i="7"/>
  <c r="S33" i="7"/>
  <c r="J33" i="7"/>
  <c r="AX33" i="7"/>
  <c r="AN33" i="7"/>
  <c r="AD33" i="7"/>
  <c r="R33" i="7"/>
  <c r="H33" i="7"/>
  <c r="AW33" i="7"/>
  <c r="AK33" i="7"/>
  <c r="Y33" i="7"/>
  <c r="N33" i="7"/>
  <c r="AV33" i="7"/>
  <c r="AI33" i="7"/>
  <c r="X33" i="7"/>
  <c r="M33" i="7"/>
  <c r="AT33" i="7"/>
  <c r="AH33" i="7"/>
  <c r="W33" i="7"/>
  <c r="K33" i="7"/>
  <c r="AQ33" i="7"/>
  <c r="AF33" i="7"/>
  <c r="U33" i="7"/>
  <c r="G33" i="7"/>
  <c r="BB33" i="7"/>
  <c r="AP33" i="7"/>
  <c r="AE33" i="7"/>
  <c r="Q33" i="7"/>
  <c r="F33" i="7"/>
  <c r="AG33" i="7"/>
  <c r="AA33" i="7"/>
  <c r="Z33" i="7"/>
  <c r="BA33" i="7"/>
  <c r="V33" i="7"/>
  <c r="AY33" i="7"/>
  <c r="P33" i="7"/>
  <c r="AS33" i="7"/>
  <c r="AO33" i="7"/>
  <c r="O33" i="7"/>
  <c r="AM33" i="7"/>
  <c r="I33" i="7"/>
  <c r="BO17" i="7"/>
  <c r="BG17" i="7"/>
  <c r="AY17" i="7"/>
  <c r="AQ17" i="7"/>
  <c r="AI17" i="7"/>
  <c r="AA17" i="7"/>
  <c r="S17" i="7"/>
  <c r="K17" i="7"/>
  <c r="BM17" i="7"/>
  <c r="BD17" i="7"/>
  <c r="AU17" i="7"/>
  <c r="AL17" i="7"/>
  <c r="AC17" i="7"/>
  <c r="T17" i="7"/>
  <c r="J17" i="7"/>
  <c r="BL17" i="7"/>
  <c r="BB17" i="7"/>
  <c r="AR17" i="7"/>
  <c r="AG17" i="7"/>
  <c r="W17" i="7"/>
  <c r="M17" i="7"/>
  <c r="BJ17" i="7"/>
  <c r="AZ17" i="7"/>
  <c r="AO17" i="7"/>
  <c r="AE17" i="7"/>
  <c r="U17" i="7"/>
  <c r="I17" i="7"/>
  <c r="BI17" i="7"/>
  <c r="AX17" i="7"/>
  <c r="AN17" i="7"/>
  <c r="AD17" i="7"/>
  <c r="R17" i="7"/>
  <c r="H17" i="7"/>
  <c r="BK17" i="7"/>
  <c r="AT17" i="7"/>
  <c r="AB17" i="7"/>
  <c r="N17" i="7"/>
  <c r="BF17" i="7"/>
  <c r="AP17" i="7"/>
  <c r="Y17" i="7"/>
  <c r="G17" i="7"/>
  <c r="BE17" i="7"/>
  <c r="AM17" i="7"/>
  <c r="X17" i="7"/>
  <c r="F17" i="7"/>
  <c r="AH17" i="7"/>
  <c r="BH17" i="7"/>
  <c r="BD25" i="7"/>
  <c r="AV25" i="7"/>
  <c r="AN25" i="7"/>
  <c r="AF25" i="7"/>
  <c r="X25" i="7"/>
  <c r="P25" i="7"/>
  <c r="H25" i="7"/>
  <c r="BI25" i="7"/>
  <c r="AZ25" i="7"/>
  <c r="AQ25" i="7"/>
  <c r="AH25" i="7"/>
  <c r="Y25" i="7"/>
  <c r="O25" i="7"/>
  <c r="F25" i="7"/>
  <c r="BG25" i="7"/>
  <c r="AW25" i="7"/>
  <c r="AL25" i="7"/>
  <c r="AB25" i="7"/>
  <c r="R25" i="7"/>
  <c r="G25" i="7"/>
  <c r="BE25" i="7"/>
  <c r="AT25" i="7"/>
  <c r="AJ25" i="7"/>
  <c r="Z25" i="7"/>
  <c r="N25" i="7"/>
  <c r="E25" i="7"/>
  <c r="BH25" i="7"/>
  <c r="AS25" i="7"/>
  <c r="AE25" i="7"/>
  <c r="S25" i="7"/>
  <c r="BF25" i="7"/>
  <c r="AR25" i="7"/>
  <c r="AD25" i="7"/>
  <c r="Q25" i="7"/>
  <c r="BC25" i="7"/>
  <c r="AP25" i="7"/>
  <c r="AC25" i="7"/>
  <c r="M25" i="7"/>
  <c r="BB25" i="7"/>
  <c r="AO25" i="7"/>
  <c r="AA25" i="7"/>
  <c r="L25" i="7"/>
  <c r="BA25" i="7"/>
  <c r="AM25" i="7"/>
  <c r="W25" i="7"/>
  <c r="K25" i="7"/>
  <c r="AG25" i="7"/>
  <c r="BJ25" i="7"/>
  <c r="U25" i="7"/>
  <c r="AY25" i="7"/>
  <c r="T25" i="7"/>
  <c r="BU12" i="7"/>
  <c r="BM12" i="7"/>
  <c r="BE12" i="7"/>
  <c r="AW12" i="7"/>
  <c r="AO12" i="7"/>
  <c r="AG12" i="7"/>
  <c r="Y12" i="7"/>
  <c r="Q12" i="7"/>
  <c r="I12" i="7"/>
  <c r="BP12" i="7"/>
  <c r="BG12" i="7"/>
  <c r="AX12" i="7"/>
  <c r="AN12" i="7"/>
  <c r="AE12" i="7"/>
  <c r="V12" i="7"/>
  <c r="M12" i="7"/>
  <c r="E12" i="7"/>
  <c r="BR12" i="7"/>
  <c r="BH12" i="7"/>
  <c r="AV12" i="7"/>
  <c r="AL12" i="7"/>
  <c r="AB12" i="7"/>
  <c r="R12" i="7"/>
  <c r="G12" i="7"/>
  <c r="P12" i="7"/>
  <c r="AC12" i="7"/>
  <c r="AP12" i="7"/>
  <c r="BA12" i="7"/>
  <c r="BL12" i="7"/>
  <c r="O17" i="7"/>
  <c r="AK17" i="7"/>
  <c r="BP17" i="7"/>
  <c r="I25" i="7"/>
  <c r="J25" i="7"/>
  <c r="BE23" i="7"/>
  <c r="AW23" i="7"/>
  <c r="AO23" i="7"/>
  <c r="AG23" i="7"/>
  <c r="Y23" i="7"/>
  <c r="Q23" i="7"/>
  <c r="I23" i="7"/>
  <c r="BK23" i="7"/>
  <c r="BB23" i="7"/>
  <c r="AS23" i="7"/>
  <c r="AJ23" i="7"/>
  <c r="AA23" i="7"/>
  <c r="R23" i="7"/>
  <c r="H23" i="7"/>
  <c r="BC23" i="7"/>
  <c r="AR23" i="7"/>
  <c r="AH23" i="7"/>
  <c r="W23" i="7"/>
  <c r="M23" i="7"/>
  <c r="BA23" i="7"/>
  <c r="AP23" i="7"/>
  <c r="AD23" i="7"/>
  <c r="S23" i="7"/>
  <c r="F23" i="7"/>
  <c r="BJ23" i="7"/>
  <c r="AY23" i="7"/>
  <c r="AM23" i="7"/>
  <c r="AB23" i="7"/>
  <c r="O23" i="7"/>
  <c r="E23" i="7"/>
  <c r="BI23" i="7"/>
  <c r="AX23" i="7"/>
  <c r="AL23" i="7"/>
  <c r="Z23" i="7"/>
  <c r="N23" i="7"/>
  <c r="BH23" i="7"/>
  <c r="AV23" i="7"/>
  <c r="AK23" i="7"/>
  <c r="X23" i="7"/>
  <c r="L23" i="7"/>
  <c r="BL23" i="7"/>
  <c r="AN23" i="7"/>
  <c r="P23" i="7"/>
  <c r="BF23" i="7"/>
  <c r="AF23" i="7"/>
  <c r="J23" i="7"/>
  <c r="BD23" i="7"/>
  <c r="AE23" i="7"/>
  <c r="G23" i="7"/>
  <c r="AT23" i="7"/>
  <c r="V25" i="7"/>
  <c r="L5" i="15"/>
  <c r="BS9" i="7"/>
  <c r="BK9" i="7"/>
  <c r="BC9" i="7"/>
  <c r="AU9" i="7"/>
  <c r="AM9" i="7"/>
  <c r="AE9" i="7"/>
  <c r="W9" i="7"/>
  <c r="O9" i="7"/>
  <c r="G9" i="7"/>
  <c r="BR9" i="7"/>
  <c r="BI9" i="7"/>
  <c r="AZ9" i="7"/>
  <c r="AQ9" i="7"/>
  <c r="AH9" i="7"/>
  <c r="Y9" i="7"/>
  <c r="P9" i="7"/>
  <c r="F9" i="7"/>
  <c r="BV9" i="7"/>
  <c r="BL9" i="7"/>
  <c r="BA9" i="7"/>
  <c r="AP9" i="7"/>
  <c r="AF9" i="7"/>
  <c r="U9" i="7"/>
  <c r="K9" i="7"/>
  <c r="R9" i="7"/>
  <c r="AC9" i="7"/>
  <c r="AO9" i="7"/>
  <c r="BB9" i="7"/>
  <c r="BN9" i="7"/>
  <c r="BY9" i="7"/>
  <c r="K12" i="7"/>
  <c r="W12" i="7"/>
  <c r="AI12" i="7"/>
  <c r="AT12" i="7"/>
  <c r="BF12" i="7"/>
  <c r="BS12" i="7"/>
  <c r="Z17" i="7"/>
  <c r="BA17" i="7"/>
  <c r="AK25" i="7"/>
  <c r="BF29" i="7"/>
  <c r="AX29" i="7"/>
  <c r="AP29" i="7"/>
  <c r="AH29" i="7"/>
  <c r="Z29" i="7"/>
  <c r="R29" i="7"/>
  <c r="J29" i="7"/>
  <c r="AZ29" i="7"/>
  <c r="AQ29" i="7"/>
  <c r="AG29" i="7"/>
  <c r="X29" i="7"/>
  <c r="O29" i="7"/>
  <c r="F29" i="7"/>
  <c r="BB29" i="7"/>
  <c r="AR29" i="7"/>
  <c r="AF29" i="7"/>
  <c r="V29" i="7"/>
  <c r="L29" i="7"/>
  <c r="AY29" i="7"/>
  <c r="AM29" i="7"/>
  <c r="AB29" i="7"/>
  <c r="P29" i="7"/>
  <c r="E29" i="7"/>
  <c r="AV29" i="7"/>
  <c r="AK29" i="7"/>
  <c r="Y29" i="7"/>
  <c r="M29" i="7"/>
  <c r="AT29" i="7"/>
  <c r="AD29" i="7"/>
  <c r="N29" i="7"/>
  <c r="AS29" i="7"/>
  <c r="AC29" i="7"/>
  <c r="K29" i="7"/>
  <c r="BE29" i="7"/>
  <c r="AO29" i="7"/>
  <c r="AA29" i="7"/>
  <c r="I29" i="7"/>
  <c r="BD29" i="7"/>
  <c r="AN29" i="7"/>
  <c r="W29" i="7"/>
  <c r="H29" i="7"/>
  <c r="BC29" i="7"/>
  <c r="AL29" i="7"/>
  <c r="U29" i="7"/>
  <c r="G29" i="7"/>
  <c r="AW29" i="7"/>
  <c r="Q29" i="7"/>
  <c r="BA29" i="7"/>
  <c r="T29" i="7"/>
  <c r="AA37" i="7"/>
  <c r="AG42" i="7"/>
  <c r="AH43" i="7"/>
  <c r="AF46" i="7"/>
  <c r="BG27" i="7"/>
  <c r="AY27" i="7"/>
  <c r="AQ27" i="7"/>
  <c r="AI27" i="7"/>
  <c r="AA27" i="7"/>
  <c r="S27" i="7"/>
  <c r="K27" i="7"/>
  <c r="BA27" i="7"/>
  <c r="AR27" i="7"/>
  <c r="AH27" i="7"/>
  <c r="Y27" i="7"/>
  <c r="P27" i="7"/>
  <c r="G27" i="7"/>
  <c r="BF27" i="7"/>
  <c r="AV27" i="7"/>
  <c r="AL27" i="7"/>
  <c r="AB27" i="7"/>
  <c r="Q27" i="7"/>
  <c r="F27" i="7"/>
  <c r="BD27" i="7"/>
  <c r="AT27" i="7"/>
  <c r="AJ27" i="7"/>
  <c r="X27" i="7"/>
  <c r="N27" i="7"/>
  <c r="E27" i="7"/>
  <c r="T27" i="7"/>
  <c r="AF27" i="7"/>
  <c r="AU27" i="7"/>
  <c r="AG37" i="7"/>
  <c r="AH46" i="7"/>
  <c r="J71" i="7"/>
  <c r="H71" i="7"/>
  <c r="O71" i="7"/>
  <c r="F71" i="7"/>
  <c r="M71" i="7"/>
  <c r="E71" i="7"/>
  <c r="L71" i="7"/>
  <c r="G71" i="7"/>
  <c r="P71" i="7"/>
  <c r="N71" i="7"/>
  <c r="K71" i="7"/>
  <c r="I71" i="7"/>
  <c r="BL18" i="7"/>
  <c r="BD18" i="7"/>
  <c r="AV18" i="7"/>
  <c r="AN18" i="7"/>
  <c r="AF18" i="7"/>
  <c r="X18" i="7"/>
  <c r="P18" i="7"/>
  <c r="H18" i="7"/>
  <c r="BJ18" i="7"/>
  <c r="BA18" i="7"/>
  <c r="AR18" i="7"/>
  <c r="AI18" i="7"/>
  <c r="Z18" i="7"/>
  <c r="Q18" i="7"/>
  <c r="G18" i="7"/>
  <c r="O18" i="7"/>
  <c r="AA18" i="7"/>
  <c r="AK18" i="7"/>
  <c r="AU18" i="7"/>
  <c r="BF18" i="7"/>
  <c r="BP18" i="7"/>
  <c r="BK22" i="7"/>
  <c r="BC22" i="7"/>
  <c r="AU22" i="7"/>
  <c r="AM22" i="7"/>
  <c r="AE22" i="7"/>
  <c r="W22" i="7"/>
  <c r="O22" i="7"/>
  <c r="G22" i="7"/>
  <c r="BI22" i="7"/>
  <c r="AZ22" i="7"/>
  <c r="AQ22" i="7"/>
  <c r="AH22" i="7"/>
  <c r="Y22" i="7"/>
  <c r="P22" i="7"/>
  <c r="F22" i="7"/>
  <c r="BM22" i="7"/>
  <c r="BB22" i="7"/>
  <c r="AR22" i="7"/>
  <c r="AG22" i="7"/>
  <c r="V22" i="7"/>
  <c r="L22" i="7"/>
  <c r="R22" i="7"/>
  <c r="AC22" i="7"/>
  <c r="AO22" i="7"/>
  <c r="BA22" i="7"/>
  <c r="H27" i="7"/>
  <c r="U27" i="7"/>
  <c r="AG27" i="7"/>
  <c r="AW27" i="7"/>
  <c r="AR43" i="7"/>
  <c r="AJ43" i="7"/>
  <c r="AB43" i="7"/>
  <c r="T43" i="7"/>
  <c r="L43" i="7"/>
  <c r="E43" i="7"/>
  <c r="AM43" i="7"/>
  <c r="AD43" i="7"/>
  <c r="U43" i="7"/>
  <c r="K43" i="7"/>
  <c r="AL43" i="7"/>
  <c r="AA43" i="7"/>
  <c r="Q43" i="7"/>
  <c r="G43" i="7"/>
  <c r="AK43" i="7"/>
  <c r="Y43" i="7"/>
  <c r="N43" i="7"/>
  <c r="AN43" i="7"/>
  <c r="X43" i="7"/>
  <c r="J43" i="7"/>
  <c r="AG43" i="7"/>
  <c r="R43" i="7"/>
  <c r="AF43" i="7"/>
  <c r="P43" i="7"/>
  <c r="AE43" i="7"/>
  <c r="O43" i="7"/>
  <c r="AP43" i="7"/>
  <c r="Z43" i="7"/>
  <c r="I43" i="7"/>
  <c r="AO43" i="7"/>
  <c r="W43" i="7"/>
  <c r="H43" i="7"/>
  <c r="AQ43" i="7"/>
  <c r="AU37" i="7"/>
  <c r="AM37" i="7"/>
  <c r="AE37" i="7"/>
  <c r="W37" i="7"/>
  <c r="O37" i="7"/>
  <c r="G37" i="7"/>
  <c r="AV37" i="7"/>
  <c r="AL37" i="7"/>
  <c r="AC37" i="7"/>
  <c r="T37" i="7"/>
  <c r="K37" i="7"/>
  <c r="AX37" i="7"/>
  <c r="AN37" i="7"/>
  <c r="AB37" i="7"/>
  <c r="R37" i="7"/>
  <c r="H37" i="7"/>
  <c r="AS37" i="7"/>
  <c r="AH37" i="7"/>
  <c r="V37" i="7"/>
  <c r="J37" i="7"/>
  <c r="AK37" i="7"/>
  <c r="Y37" i="7"/>
  <c r="L37" i="7"/>
  <c r="AJ37" i="7"/>
  <c r="X37" i="7"/>
  <c r="I37" i="7"/>
  <c r="AW37" i="7"/>
  <c r="AI37" i="7"/>
  <c r="U37" i="7"/>
  <c r="F37" i="7"/>
  <c r="AR37" i="7"/>
  <c r="AF37" i="7"/>
  <c r="Q37" i="7"/>
  <c r="E37" i="7"/>
  <c r="AQ37" i="7"/>
  <c r="AD37" i="7"/>
  <c r="P37" i="7"/>
  <c r="AP37" i="7"/>
  <c r="AL42" i="7"/>
  <c r="AD42" i="7"/>
  <c r="V42" i="7"/>
  <c r="N42" i="7"/>
  <c r="F42" i="7"/>
  <c r="AR42" i="7"/>
  <c r="AI42" i="7"/>
  <c r="Z42" i="7"/>
  <c r="Q42" i="7"/>
  <c r="H42" i="7"/>
  <c r="AM42" i="7"/>
  <c r="AB42" i="7"/>
  <c r="R42" i="7"/>
  <c r="G42" i="7"/>
  <c r="AQ42" i="7"/>
  <c r="AF42" i="7"/>
  <c r="T42" i="7"/>
  <c r="I42" i="7"/>
  <c r="AN42" i="7"/>
  <c r="Y42" i="7"/>
  <c r="L42" i="7"/>
  <c r="AS42" i="7"/>
  <c r="AC42" i="7"/>
  <c r="M42" i="7"/>
  <c r="AP42" i="7"/>
  <c r="AA42" i="7"/>
  <c r="K42" i="7"/>
  <c r="AO42" i="7"/>
  <c r="X42" i="7"/>
  <c r="J42" i="7"/>
  <c r="AJ42" i="7"/>
  <c r="U42" i="7"/>
  <c r="E42" i="7"/>
  <c r="AH42" i="7"/>
  <c r="S42" i="7"/>
  <c r="AJ46" i="7"/>
  <c r="AB46" i="7"/>
  <c r="T46" i="7"/>
  <c r="L46" i="7"/>
  <c r="E46" i="7"/>
  <c r="AL46" i="7"/>
  <c r="AC46" i="7"/>
  <c r="S46" i="7"/>
  <c r="J46" i="7"/>
  <c r="AG46" i="7"/>
  <c r="W46" i="7"/>
  <c r="M46" i="7"/>
  <c r="AK46" i="7"/>
  <c r="Y46" i="7"/>
  <c r="N46" i="7"/>
  <c r="AN46" i="7"/>
  <c r="Z46" i="7"/>
  <c r="K46" i="7"/>
  <c r="AE46" i="7"/>
  <c r="P46" i="7"/>
  <c r="AD46" i="7"/>
  <c r="O46" i="7"/>
  <c r="AA46" i="7"/>
  <c r="I46" i="7"/>
  <c r="AM46" i="7"/>
  <c r="V46" i="7"/>
  <c r="G46" i="7"/>
  <c r="AI46" i="7"/>
  <c r="U46" i="7"/>
  <c r="F46" i="7"/>
  <c r="J27" i="7"/>
  <c r="W27" i="7"/>
  <c r="AM27" i="7"/>
  <c r="AZ27" i="7"/>
  <c r="M37" i="7"/>
  <c r="AT37" i="7"/>
  <c r="O42" i="7"/>
  <c r="M43" i="7"/>
  <c r="H46" i="7"/>
  <c r="I36" i="7"/>
  <c r="X36" i="7"/>
  <c r="AK36" i="7"/>
  <c r="AY36" i="7"/>
  <c r="I38" i="7"/>
  <c r="Y38" i="7"/>
  <c r="AL38" i="7"/>
  <c r="AP39" i="7"/>
  <c r="AH39" i="7"/>
  <c r="Z39" i="7"/>
  <c r="R39" i="7"/>
  <c r="J39" i="7"/>
  <c r="AT39" i="7"/>
  <c r="AK39" i="7"/>
  <c r="AB39" i="7"/>
  <c r="S39" i="7"/>
  <c r="I39" i="7"/>
  <c r="AN39" i="7"/>
  <c r="AD39" i="7"/>
  <c r="T39" i="7"/>
  <c r="H39" i="7"/>
  <c r="AV39" i="7"/>
  <c r="AJ39" i="7"/>
  <c r="X39" i="7"/>
  <c r="M39" i="7"/>
  <c r="Q39" i="7"/>
  <c r="AF39" i="7"/>
  <c r="AS39" i="7"/>
  <c r="N44" i="7"/>
  <c r="AD44" i="7"/>
  <c r="P70" i="7"/>
  <c r="H70" i="7"/>
  <c r="M70" i="7"/>
  <c r="E70" i="7"/>
  <c r="K70" i="7"/>
  <c r="I70" i="7"/>
  <c r="Q70" i="7"/>
  <c r="G70" i="7"/>
  <c r="O70" i="7"/>
  <c r="N70" i="7"/>
  <c r="L70" i="7"/>
  <c r="J70" i="7"/>
  <c r="AY30" i="7"/>
  <c r="AQ30" i="7"/>
  <c r="AI30" i="7"/>
  <c r="AA30" i="7"/>
  <c r="S30" i="7"/>
  <c r="K30" i="7"/>
  <c r="AZ30" i="7"/>
  <c r="AP30" i="7"/>
  <c r="AG30" i="7"/>
  <c r="X30" i="7"/>
  <c r="O30" i="7"/>
  <c r="F30" i="7"/>
  <c r="AX30" i="7"/>
  <c r="AN30" i="7"/>
  <c r="AD30" i="7"/>
  <c r="T30" i="7"/>
  <c r="I30" i="7"/>
  <c r="Q30" i="7"/>
  <c r="AC30" i="7"/>
  <c r="AO30" i="7"/>
  <c r="BB30" i="7"/>
  <c r="L32" i="7"/>
  <c r="W32" i="7"/>
  <c r="AJ32" i="7"/>
  <c r="AU32" i="7"/>
  <c r="AV35" i="7"/>
  <c r="AN35" i="7"/>
  <c r="AF35" i="7"/>
  <c r="X35" i="7"/>
  <c r="P35" i="7"/>
  <c r="H35" i="7"/>
  <c r="AR35" i="7"/>
  <c r="AI35" i="7"/>
  <c r="Z35" i="7"/>
  <c r="Q35" i="7"/>
  <c r="G35" i="7"/>
  <c r="AZ35" i="7"/>
  <c r="AP35" i="7"/>
  <c r="AE35" i="7"/>
  <c r="U35" i="7"/>
  <c r="K35" i="7"/>
  <c r="AU35" i="7"/>
  <c r="AJ35" i="7"/>
  <c r="W35" i="7"/>
  <c r="L35" i="7"/>
  <c r="S35" i="7"/>
  <c r="AG35" i="7"/>
  <c r="AT35" i="7"/>
  <c r="K36" i="7"/>
  <c r="Z36" i="7"/>
  <c r="AL36" i="7"/>
  <c r="L38" i="7"/>
  <c r="Z38" i="7"/>
  <c r="AM38" i="7"/>
  <c r="F39" i="7"/>
  <c r="U39" i="7"/>
  <c r="AG39" i="7"/>
  <c r="AU39" i="7"/>
  <c r="AO41" i="7"/>
  <c r="AG41" i="7"/>
  <c r="Y41" i="7"/>
  <c r="Q41" i="7"/>
  <c r="I41" i="7"/>
  <c r="AP41" i="7"/>
  <c r="AF41" i="7"/>
  <c r="AM41" i="7"/>
  <c r="AC41" i="7"/>
  <c r="T41" i="7"/>
  <c r="K41" i="7"/>
  <c r="AL41" i="7"/>
  <c r="AA41" i="7"/>
  <c r="P41" i="7"/>
  <c r="F41" i="7"/>
  <c r="AQ41" i="7"/>
  <c r="AB41" i="7"/>
  <c r="O41" i="7"/>
  <c r="E41" i="7"/>
  <c r="S41" i="7"/>
  <c r="AH41" i="7"/>
  <c r="O44" i="7"/>
  <c r="AE44" i="7"/>
  <c r="F70" i="7"/>
  <c r="BU13" i="7"/>
  <c r="BM13" i="7"/>
  <c r="BE13" i="7"/>
  <c r="AW13" i="7"/>
  <c r="AO13" i="7"/>
  <c r="AG13" i="7"/>
  <c r="Y13" i="7"/>
  <c r="Q13" i="7"/>
  <c r="I13" i="7"/>
  <c r="N13" i="7"/>
  <c r="W13" i="7"/>
  <c r="AF13" i="7"/>
  <c r="AP13" i="7"/>
  <c r="AY13" i="7"/>
  <c r="BH13" i="7"/>
  <c r="BQ13" i="7"/>
  <c r="BJ19" i="7"/>
  <c r="BB19" i="7"/>
  <c r="AT19" i="7"/>
  <c r="AL19" i="7"/>
  <c r="AD19" i="7"/>
  <c r="V19" i="7"/>
  <c r="N19" i="7"/>
  <c r="F19" i="7"/>
  <c r="O19" i="7"/>
  <c r="X19" i="7"/>
  <c r="AG19" i="7"/>
  <c r="AP19" i="7"/>
  <c r="AY19" i="7"/>
  <c r="BH19" i="7"/>
  <c r="BH24" i="7"/>
  <c r="AZ24" i="7"/>
  <c r="AR24" i="7"/>
  <c r="AJ24" i="7"/>
  <c r="AB24" i="7"/>
  <c r="T24" i="7"/>
  <c r="L24" i="7"/>
  <c r="E24" i="7"/>
  <c r="BE24" i="7"/>
  <c r="AV24" i="7"/>
  <c r="AM24" i="7"/>
  <c r="AD24" i="7"/>
  <c r="U24" i="7"/>
  <c r="K24" i="7"/>
  <c r="O24" i="7"/>
  <c r="Y24" i="7"/>
  <c r="AI24" i="7"/>
  <c r="AT24" i="7"/>
  <c r="BD24" i="7"/>
  <c r="H30" i="7"/>
  <c r="U30" i="7"/>
  <c r="AF30" i="7"/>
  <c r="AS30" i="7"/>
  <c r="BD30" i="7"/>
  <c r="N32" i="7"/>
  <c r="AA32" i="7"/>
  <c r="AL32" i="7"/>
  <c r="I35" i="7"/>
  <c r="V35" i="7"/>
  <c r="AK35" i="7"/>
  <c r="AX35" i="7"/>
  <c r="P36" i="7"/>
  <c r="AB36" i="7"/>
  <c r="AP36" i="7"/>
  <c r="O38" i="7"/>
  <c r="AC38" i="7"/>
  <c r="AP38" i="7"/>
  <c r="K39" i="7"/>
  <c r="W39" i="7"/>
  <c r="AL39" i="7"/>
  <c r="H41" i="7"/>
  <c r="V41" i="7"/>
  <c r="AJ41" i="7"/>
  <c r="E44" i="7"/>
  <c r="T44" i="7"/>
  <c r="Q36" i="7"/>
  <c r="AC36" i="7"/>
  <c r="E38" i="7"/>
  <c r="Q38" i="7"/>
  <c r="AD38" i="7"/>
  <c r="AQ44" i="7"/>
  <c r="AI44" i="7"/>
  <c r="AA44" i="7"/>
  <c r="S44" i="7"/>
  <c r="K44" i="7"/>
  <c r="AH44" i="7"/>
  <c r="Y44" i="7"/>
  <c r="P44" i="7"/>
  <c r="G44" i="7"/>
  <c r="AM44" i="7"/>
  <c r="AC44" i="7"/>
  <c r="R44" i="7"/>
  <c r="H44" i="7"/>
  <c r="AF44" i="7"/>
  <c r="U44" i="7"/>
  <c r="I44" i="7"/>
  <c r="AL44" i="7"/>
  <c r="X44" i="7"/>
  <c r="L44" i="7"/>
  <c r="V44" i="7"/>
  <c r="AK44" i="7"/>
  <c r="R66" i="7"/>
  <c r="J66" i="7"/>
  <c r="O66" i="7"/>
  <c r="F66" i="7"/>
  <c r="M66" i="7"/>
  <c r="E66" i="7"/>
  <c r="T66" i="7"/>
  <c r="K66" i="7"/>
  <c r="S66" i="7"/>
  <c r="I66" i="7"/>
  <c r="U66" i="7"/>
  <c r="P66" i="7"/>
  <c r="N66" i="7"/>
  <c r="L66" i="7"/>
  <c r="H66" i="7"/>
  <c r="Q66" i="7"/>
  <c r="G66" i="7"/>
  <c r="AV32" i="7"/>
  <c r="AN32" i="7"/>
  <c r="AF32" i="7"/>
  <c r="X32" i="7"/>
  <c r="P32" i="7"/>
  <c r="H32" i="7"/>
  <c r="BA32" i="7"/>
  <c r="AR32" i="7"/>
  <c r="AI32" i="7"/>
  <c r="Z32" i="7"/>
  <c r="Q32" i="7"/>
  <c r="G32" i="7"/>
  <c r="AX32" i="7"/>
  <c r="AM32" i="7"/>
  <c r="AC32" i="7"/>
  <c r="S32" i="7"/>
  <c r="I32" i="7"/>
  <c r="R32" i="7"/>
  <c r="AD32" i="7"/>
  <c r="AP32" i="7"/>
  <c r="BB32" i="7"/>
  <c r="AU36" i="7"/>
  <c r="AM36" i="7"/>
  <c r="AE36" i="7"/>
  <c r="W36" i="7"/>
  <c r="O36" i="7"/>
  <c r="G36" i="7"/>
  <c r="AX36" i="7"/>
  <c r="AO36" i="7"/>
  <c r="AF36" i="7"/>
  <c r="V36" i="7"/>
  <c r="M36" i="7"/>
  <c r="E36" i="7"/>
  <c r="AS36" i="7"/>
  <c r="AI36" i="7"/>
  <c r="Y36" i="7"/>
  <c r="N36" i="7"/>
  <c r="AT36" i="7"/>
  <c r="AH36" i="7"/>
  <c r="U36" i="7"/>
  <c r="J36" i="7"/>
  <c r="R36" i="7"/>
  <c r="AD36" i="7"/>
  <c r="AR36" i="7"/>
  <c r="AV38" i="7"/>
  <c r="AN38" i="7"/>
  <c r="AF38" i="7"/>
  <c r="X38" i="7"/>
  <c r="P38" i="7"/>
  <c r="H38" i="7"/>
  <c r="AT38" i="7"/>
  <c r="AK38" i="7"/>
  <c r="AB38" i="7"/>
  <c r="S38" i="7"/>
  <c r="J38" i="7"/>
  <c r="AR38" i="7"/>
  <c r="AH38" i="7"/>
  <c r="W38" i="7"/>
  <c r="M38" i="7"/>
  <c r="AU38" i="7"/>
  <c r="AI38" i="7"/>
  <c r="V38" i="7"/>
  <c r="K38" i="7"/>
  <c r="R38" i="7"/>
  <c r="AE38" i="7"/>
  <c r="AS38" i="7"/>
  <c r="F44" i="7"/>
  <c r="W44" i="7"/>
  <c r="AN44" i="7"/>
  <c r="M5" i="7"/>
  <c r="U5" i="7"/>
  <c r="AC5" i="7"/>
  <c r="AK5" i="7"/>
  <c r="AS5" i="7"/>
  <c r="BA5" i="7"/>
  <c r="BI5" i="7"/>
  <c r="BQ5" i="7"/>
  <c r="M20" i="7"/>
  <c r="U20" i="7"/>
  <c r="AC20" i="7"/>
  <c r="AK20" i="7"/>
  <c r="AS20" i="7"/>
  <c r="BA20" i="7"/>
  <c r="BJ21" i="7"/>
  <c r="BB21" i="7"/>
  <c r="AT21" i="7"/>
  <c r="AL21" i="7"/>
  <c r="AD21" i="7"/>
  <c r="V21" i="7"/>
  <c r="N21" i="7"/>
  <c r="F21" i="7"/>
  <c r="O21" i="7"/>
  <c r="X21" i="7"/>
  <c r="AG21" i="7"/>
  <c r="AP21" i="7"/>
  <c r="AY21" i="7"/>
  <c r="BH21" i="7"/>
  <c r="BF28" i="7"/>
  <c r="AX28" i="7"/>
  <c r="AP28" i="7"/>
  <c r="AH28" i="7"/>
  <c r="Z28" i="7"/>
  <c r="R28" i="7"/>
  <c r="J28" i="7"/>
  <c r="BA28" i="7"/>
  <c r="AR28" i="7"/>
  <c r="AI28" i="7"/>
  <c r="Y28" i="7"/>
  <c r="P28" i="7"/>
  <c r="G28" i="7"/>
  <c r="O28" i="7"/>
  <c r="AA28" i="7"/>
  <c r="AK28" i="7"/>
  <c r="AU28" i="7"/>
  <c r="BE28" i="7"/>
  <c r="Z52" i="7"/>
  <c r="AE53" i="7"/>
  <c r="W53" i="7"/>
  <c r="O53" i="7"/>
  <c r="G53" i="7"/>
  <c r="AF53" i="7"/>
  <c r="V53" i="7"/>
  <c r="M53" i="7"/>
  <c r="E53" i="7"/>
  <c r="AC53" i="7"/>
  <c r="T53" i="7"/>
  <c r="K53" i="7"/>
  <c r="Z53" i="7"/>
  <c r="Q53" i="7"/>
  <c r="H53" i="7"/>
  <c r="AB53" i="7"/>
  <c r="N53" i="7"/>
  <c r="S53" i="7"/>
  <c r="AH53" i="7"/>
  <c r="R53" i="7"/>
  <c r="AG53" i="7"/>
  <c r="P53" i="7"/>
  <c r="AD53" i="7"/>
  <c r="L53" i="7"/>
  <c r="AE52" i="7"/>
  <c r="W52" i="7"/>
  <c r="O52" i="7"/>
  <c r="G52" i="7"/>
  <c r="AA52" i="7"/>
  <c r="R52" i="7"/>
  <c r="I52" i="7"/>
  <c r="AH52" i="7"/>
  <c r="Y52" i="7"/>
  <c r="P52" i="7"/>
  <c r="F52" i="7"/>
  <c r="AD52" i="7"/>
  <c r="U52" i="7"/>
  <c r="L52" i="7"/>
  <c r="AF52" i="7"/>
  <c r="Q52" i="7"/>
  <c r="AI52" i="7"/>
  <c r="S52" i="7"/>
  <c r="AG52" i="7"/>
  <c r="N52" i="7"/>
  <c r="AC52" i="7"/>
  <c r="M52" i="7"/>
  <c r="AB52" i="7"/>
  <c r="K52" i="7"/>
  <c r="E50" i="7"/>
  <c r="T50" i="7"/>
  <c r="S61" i="7"/>
  <c r="K61" i="7"/>
  <c r="U61" i="7"/>
  <c r="L61" i="7"/>
  <c r="R61" i="7"/>
  <c r="I61" i="7"/>
  <c r="X61" i="7"/>
  <c r="O61" i="7"/>
  <c r="F61" i="7"/>
  <c r="Z61" i="7"/>
  <c r="M61" i="7"/>
  <c r="W61" i="7"/>
  <c r="H61" i="7"/>
  <c r="V61" i="7"/>
  <c r="G61" i="7"/>
  <c r="Q61" i="7"/>
  <c r="E61" i="7"/>
  <c r="P67" i="7"/>
  <c r="H67" i="7"/>
  <c r="O67" i="7"/>
  <c r="F67" i="7"/>
  <c r="M67" i="7"/>
  <c r="E67" i="7"/>
  <c r="T67" i="7"/>
  <c r="K67" i="7"/>
  <c r="S67" i="7"/>
  <c r="J67" i="7"/>
  <c r="Q67" i="7"/>
  <c r="N67" i="7"/>
  <c r="L67" i="7"/>
  <c r="I67" i="7"/>
  <c r="AH50" i="7"/>
  <c r="Z50" i="7"/>
  <c r="R50" i="7"/>
  <c r="J50" i="7"/>
  <c r="AD50" i="7"/>
  <c r="U50" i="7"/>
  <c r="L50" i="7"/>
  <c r="AK50" i="7"/>
  <c r="AB50" i="7"/>
  <c r="S50" i="7"/>
  <c r="I50" i="7"/>
  <c r="AG50" i="7"/>
  <c r="X50" i="7"/>
  <c r="O50" i="7"/>
  <c r="F50" i="7"/>
  <c r="AA50" i="7"/>
  <c r="M50" i="7"/>
  <c r="V50" i="7"/>
  <c r="AA60" i="7"/>
  <c r="S60" i="7"/>
  <c r="K60" i="7"/>
  <c r="Z60" i="7"/>
  <c r="Q60" i="7"/>
  <c r="H60" i="7"/>
  <c r="X60" i="7"/>
  <c r="O60" i="7"/>
  <c r="F60" i="7"/>
  <c r="U60" i="7"/>
  <c r="L60" i="7"/>
  <c r="V60" i="7"/>
  <c r="G60" i="7"/>
  <c r="R60" i="7"/>
  <c r="E60" i="7"/>
  <c r="P60" i="7"/>
  <c r="M60" i="7"/>
  <c r="G67" i="7"/>
  <c r="AB59" i="7"/>
  <c r="T59" i="7"/>
  <c r="L59" i="7"/>
  <c r="E59" i="7"/>
  <c r="X59" i="7"/>
  <c r="O59" i="7"/>
  <c r="F59" i="7"/>
  <c r="V59" i="7"/>
  <c r="M59" i="7"/>
  <c r="AA59" i="7"/>
  <c r="R59" i="7"/>
  <c r="I59" i="7"/>
  <c r="Q59" i="7"/>
  <c r="N59" i="7"/>
  <c r="Z59" i="7"/>
  <c r="K59" i="7"/>
  <c r="W59" i="7"/>
  <c r="H59" i="7"/>
  <c r="AW34" i="7"/>
  <c r="AO34" i="7"/>
  <c r="AG34" i="7"/>
  <c r="Y34" i="7"/>
  <c r="Q34" i="7"/>
  <c r="I34" i="7"/>
  <c r="N34" i="7"/>
  <c r="W34" i="7"/>
  <c r="AF34" i="7"/>
  <c r="AP34" i="7"/>
  <c r="AY34" i="7"/>
  <c r="AI45" i="7"/>
  <c r="AA45" i="7"/>
  <c r="S45" i="7"/>
  <c r="K45" i="7"/>
  <c r="AN45" i="7"/>
  <c r="AE45" i="7"/>
  <c r="V45" i="7"/>
  <c r="M45" i="7"/>
  <c r="E45" i="7"/>
  <c r="AO45" i="7"/>
  <c r="AD45" i="7"/>
  <c r="T45" i="7"/>
  <c r="I45" i="7"/>
  <c r="P45" i="7"/>
  <c r="AB45" i="7"/>
  <c r="AM45" i="7"/>
  <c r="H50" i="7"/>
  <c r="Y50" i="7"/>
  <c r="AF54" i="7"/>
  <c r="X54" i="7"/>
  <c r="P54" i="7"/>
  <c r="H54" i="7"/>
  <c r="AB54" i="7"/>
  <c r="S54" i="7"/>
  <c r="J54" i="7"/>
  <c r="Z54" i="7"/>
  <c r="Q54" i="7"/>
  <c r="G54" i="7"/>
  <c r="AE54" i="7"/>
  <c r="V54" i="7"/>
  <c r="M54" i="7"/>
  <c r="E54" i="7"/>
  <c r="AA54" i="7"/>
  <c r="L54" i="7"/>
  <c r="U54" i="7"/>
  <c r="Y57" i="7"/>
  <c r="Q57" i="7"/>
  <c r="I57" i="7"/>
  <c r="V57" i="7"/>
  <c r="M57" i="7"/>
  <c r="E57" i="7"/>
  <c r="AC57" i="7"/>
  <c r="T57" i="7"/>
  <c r="K57" i="7"/>
  <c r="Z57" i="7"/>
  <c r="P57" i="7"/>
  <c r="G57" i="7"/>
  <c r="AA57" i="7"/>
  <c r="L57" i="7"/>
  <c r="W57" i="7"/>
  <c r="H57" i="7"/>
  <c r="U57" i="7"/>
  <c r="F57" i="7"/>
  <c r="R57" i="7"/>
  <c r="G59" i="7"/>
  <c r="J60" i="7"/>
  <c r="V58" i="7"/>
  <c r="N58" i="7"/>
  <c r="F58" i="7"/>
  <c r="W58" i="7"/>
  <c r="M58" i="7"/>
  <c r="E58" i="7"/>
  <c r="AC58" i="7"/>
  <c r="T58" i="7"/>
  <c r="K58" i="7"/>
  <c r="Z58" i="7"/>
  <c r="Q58" i="7"/>
  <c r="H58" i="7"/>
  <c r="S58" i="7"/>
  <c r="H75" i="7"/>
  <c r="F75" i="7"/>
  <c r="L75" i="7"/>
  <c r="E75" i="7"/>
  <c r="K75" i="7"/>
  <c r="I75" i="7"/>
  <c r="G75" i="7"/>
  <c r="I58" i="7"/>
  <c r="X58" i="7"/>
  <c r="J75" i="7"/>
  <c r="G80" i="7"/>
  <c r="F80" i="7"/>
  <c r="E80" i="7"/>
  <c r="M26" i="7"/>
  <c r="U26" i="7"/>
  <c r="AC26" i="7"/>
  <c r="AK26" i="7"/>
  <c r="AS26" i="7"/>
  <c r="BA26" i="7"/>
  <c r="M31" i="7"/>
  <c r="U31" i="7"/>
  <c r="AC31" i="7"/>
  <c r="AK31" i="7"/>
  <c r="AS31" i="7"/>
  <c r="AL47" i="7"/>
  <c r="AD47" i="7"/>
  <c r="V47" i="7"/>
  <c r="N47" i="7"/>
  <c r="F47" i="7"/>
  <c r="AJ47" i="7"/>
  <c r="AA47" i="7"/>
  <c r="R47" i="7"/>
  <c r="I47" i="7"/>
  <c r="P47" i="7"/>
  <c r="Z47" i="7"/>
  <c r="AK47" i="7"/>
  <c r="J58" i="7"/>
  <c r="Y58" i="7"/>
  <c r="V63" i="7"/>
  <c r="N63" i="7"/>
  <c r="F63" i="7"/>
  <c r="U63" i="7"/>
  <c r="L63" i="7"/>
  <c r="S63" i="7"/>
  <c r="J63" i="7"/>
  <c r="Q63" i="7"/>
  <c r="H63" i="7"/>
  <c r="P63" i="7"/>
  <c r="G63" i="7"/>
  <c r="X63" i="7"/>
  <c r="O58" i="7"/>
  <c r="AB58" i="7"/>
  <c r="H78" i="7"/>
  <c r="F78" i="7"/>
  <c r="I78" i="7"/>
  <c r="G78" i="7"/>
  <c r="AG48" i="7"/>
  <c r="Y48" i="7"/>
  <c r="Q48" i="7"/>
  <c r="I48" i="7"/>
  <c r="N48" i="7"/>
  <c r="W48" i="7"/>
  <c r="AF48" i="7"/>
  <c r="I51" i="7"/>
  <c r="R51" i="7"/>
  <c r="AA51" i="7"/>
  <c r="AJ51" i="7"/>
  <c r="K55" i="7"/>
  <c r="T55" i="7"/>
  <c r="J62" i="7"/>
  <c r="E64" i="7"/>
  <c r="M64" i="7"/>
  <c r="E69" i="7"/>
  <c r="Q64" i="7"/>
  <c r="I64" i="7"/>
  <c r="N64" i="7"/>
  <c r="W64" i="7"/>
  <c r="O69" i="7"/>
  <c r="G69" i="7"/>
  <c r="N69" i="7"/>
  <c r="J74" i="7"/>
  <c r="H74" i="7"/>
  <c r="F74" i="7"/>
  <c r="H48" i="7"/>
  <c r="R48" i="7"/>
  <c r="AA48" i="7"/>
  <c r="AJ48" i="7"/>
  <c r="L51" i="7"/>
  <c r="U51" i="7"/>
  <c r="Z55" i="7"/>
  <c r="R55" i="7"/>
  <c r="J55" i="7"/>
  <c r="N55" i="7"/>
  <c r="W55" i="7"/>
  <c r="AF55" i="7"/>
  <c r="T62" i="7"/>
  <c r="L62" i="7"/>
  <c r="E62" i="7"/>
  <c r="N62" i="7"/>
  <c r="W62" i="7"/>
  <c r="G64" i="7"/>
  <c r="P64" i="7"/>
  <c r="O68" i="7"/>
  <c r="G68" i="7"/>
  <c r="N68" i="7"/>
  <c r="H69" i="7"/>
  <c r="Q69" i="7"/>
  <c r="I74" i="7"/>
  <c r="I77" i="7"/>
  <c r="H77" i="7"/>
  <c r="F77" i="7"/>
  <c r="E77" i="7"/>
  <c r="AF51" i="7"/>
  <c r="X51" i="7"/>
  <c r="P51" i="7"/>
  <c r="H51" i="7"/>
  <c r="N51" i="7"/>
  <c r="W51" i="7"/>
  <c r="AG51" i="7"/>
  <c r="G55" i="7"/>
  <c r="P55" i="7"/>
  <c r="Y55" i="7"/>
  <c r="G62" i="7"/>
  <c r="P62" i="7"/>
  <c r="Y62" i="7"/>
  <c r="J64" i="7"/>
  <c r="S64" i="7"/>
  <c r="H68" i="7"/>
  <c r="Q68" i="7"/>
  <c r="J69" i="7"/>
  <c r="L74" i="7"/>
  <c r="J77" i="7"/>
  <c r="M40" i="7"/>
  <c r="U40" i="7"/>
  <c r="AC40" i="7"/>
  <c r="AK40" i="7"/>
  <c r="M49" i="7"/>
  <c r="U49" i="7"/>
  <c r="AC49" i="7"/>
  <c r="M56" i="7"/>
  <c r="U56" i="7"/>
  <c r="M65" i="7"/>
  <c r="I73" i="7"/>
  <c r="K73" i="7"/>
  <c r="O14" i="4" l="1"/>
  <c r="AI11" i="7"/>
  <c r="W16" i="7"/>
  <c r="BA11" i="7"/>
  <c r="AB11" i="7"/>
  <c r="AE11" i="7"/>
  <c r="AV4" i="7"/>
  <c r="J4" i="7"/>
  <c r="X4" i="7"/>
  <c r="AS16" i="7"/>
  <c r="BT4" i="7"/>
  <c r="T16" i="7"/>
  <c r="AW16" i="7"/>
  <c r="BA4" i="7"/>
  <c r="X16" i="7"/>
  <c r="Z16" i="7"/>
  <c r="K16" i="7"/>
  <c r="N16" i="7"/>
  <c r="Z4" i="7"/>
  <c r="G4" i="7"/>
  <c r="CA4" i="7"/>
  <c r="V4" i="7"/>
  <c r="P16" i="7"/>
  <c r="AD16" i="7"/>
  <c r="BC16" i="7"/>
  <c r="BK16" i="7"/>
  <c r="H16" i="7"/>
  <c r="BM16" i="7"/>
  <c r="AN16" i="7"/>
  <c r="E16" i="7"/>
  <c r="AK16" i="7"/>
  <c r="AH16" i="7"/>
  <c r="AJ4" i="7"/>
  <c r="AA16" i="7"/>
  <c r="BA16" i="7"/>
  <c r="AL16" i="7"/>
  <c r="I16" i="7"/>
  <c r="BH16" i="7"/>
  <c r="CC4" i="7"/>
  <c r="BO16" i="7"/>
  <c r="AQ16" i="7"/>
  <c r="BR4" i="7"/>
  <c r="BF4" i="7"/>
  <c r="BW4" i="7"/>
  <c r="I4" i="7"/>
  <c r="G6" i="7"/>
  <c r="P6" i="7"/>
  <c r="AH6" i="7"/>
  <c r="T6" i="7"/>
  <c r="AI6" i="7"/>
  <c r="AQ6" i="7"/>
  <c r="K6" i="7"/>
  <c r="AS6" i="7"/>
  <c r="Y6" i="7"/>
  <c r="AL6" i="7"/>
  <c r="AE6" i="7"/>
  <c r="Z6" i="7"/>
  <c r="AM6" i="7"/>
  <c r="J6" i="7"/>
  <c r="W6" i="7"/>
  <c r="AA6" i="7"/>
  <c r="V6" i="7"/>
  <c r="BG6" i="7"/>
  <c r="H6" i="7"/>
  <c r="AZ6" i="7"/>
  <c r="AY6" i="7"/>
  <c r="BP6" i="7"/>
  <c r="BO6" i="7"/>
  <c r="BN6" i="7"/>
  <c r="BI6" i="7"/>
  <c r="CB6" i="7"/>
  <c r="M6" i="7"/>
  <c r="U6" i="7"/>
  <c r="AG6" i="7"/>
  <c r="AJ6" i="7"/>
  <c r="AD6" i="7"/>
  <c r="AR6" i="7"/>
  <c r="AC6" i="7"/>
  <c r="AB6" i="7"/>
  <c r="AW6" i="7"/>
  <c r="AP6" i="7"/>
  <c r="AO6" i="7"/>
  <c r="AN6" i="7"/>
  <c r="BE6" i="7"/>
  <c r="BT6" i="7"/>
  <c r="BA6" i="7"/>
  <c r="O6" i="7"/>
  <c r="BH6" i="7"/>
  <c r="BF6" i="7"/>
  <c r="BM6" i="7"/>
  <c r="BL6" i="7"/>
  <c r="BB6" i="7"/>
  <c r="E6" i="7"/>
  <c r="BK6" i="7"/>
  <c r="BD6" i="7"/>
  <c r="BV6" i="7"/>
  <c r="Q6" i="7"/>
  <c r="AV6" i="7"/>
  <c r="BQ6" i="7"/>
  <c r="BW6" i="7"/>
  <c r="BU6" i="7"/>
  <c r="BJ6" i="7"/>
  <c r="AX6" i="7"/>
  <c r="BC6" i="7"/>
  <c r="AF6" i="7"/>
  <c r="CC6" i="7"/>
  <c r="I6" i="7"/>
  <c r="F6" i="7"/>
  <c r="BR6" i="7"/>
  <c r="AK6" i="7"/>
  <c r="AU6" i="7"/>
  <c r="AT6" i="7"/>
  <c r="BY6" i="7"/>
  <c r="S6" i="7"/>
  <c r="L6" i="7"/>
  <c r="R6" i="7"/>
  <c r="N6" i="7"/>
  <c r="BZ6" i="7"/>
  <c r="X6" i="7"/>
  <c r="BX6" i="7"/>
  <c r="BS6" i="7"/>
  <c r="AI4" i="7"/>
  <c r="AG4" i="7"/>
  <c r="L4" i="7"/>
  <c r="BE4" i="7"/>
  <c r="BI4" i="7"/>
  <c r="H4" i="7"/>
  <c r="CB4" i="7"/>
  <c r="F4" i="7"/>
  <c r="BZ4" i="7"/>
  <c r="K4" i="7"/>
  <c r="CE4" i="7"/>
  <c r="BC4" i="7"/>
  <c r="BS4" i="7"/>
  <c r="BP4" i="7"/>
  <c r="BV4" i="7"/>
  <c r="AK4" i="7"/>
  <c r="AH4" i="7"/>
  <c r="AF4" i="7"/>
  <c r="BD4" i="7"/>
  <c r="BU4" i="7"/>
  <c r="AA15" i="7"/>
  <c r="AC4" i="7"/>
  <c r="Y4" i="7"/>
  <c r="W4" i="7"/>
  <c r="BO4" i="7"/>
  <c r="AU4" i="7"/>
  <c r="BL4" i="7"/>
  <c r="BB10" i="7"/>
  <c r="BI14" i="7"/>
  <c r="G14" i="7"/>
  <c r="AO10" i="7"/>
  <c r="BN14" i="7"/>
  <c r="AJ10" i="7"/>
  <c r="BJ10" i="7"/>
  <c r="H10" i="7"/>
  <c r="H14" i="7"/>
  <c r="BO10" i="7"/>
  <c r="BM10" i="7"/>
  <c r="BC10" i="7"/>
  <c r="N10" i="7"/>
  <c r="AF14" i="7"/>
  <c r="AL10" i="7"/>
  <c r="AV14" i="7"/>
  <c r="AS4" i="7"/>
  <c r="E10" i="7"/>
  <c r="BL14" i="7"/>
  <c r="Q4" i="7"/>
  <c r="P4" i="7"/>
  <c r="O4" i="7"/>
  <c r="N4" i="7"/>
  <c r="BX4" i="7"/>
  <c r="E4" i="7"/>
  <c r="BN4" i="7"/>
  <c r="BM4" i="7"/>
  <c r="G10" i="7"/>
  <c r="M10" i="7"/>
  <c r="N14" i="7"/>
  <c r="AA4" i="7"/>
  <c r="BH10" i="7"/>
  <c r="BH14" i="7"/>
  <c r="Z10" i="7"/>
  <c r="AL14" i="7"/>
  <c r="U4" i="7"/>
  <c r="BP10" i="7"/>
  <c r="AM14" i="7"/>
  <c r="AU14" i="7"/>
  <c r="BS14" i="7"/>
  <c r="BK4" i="7"/>
  <c r="BJ4" i="7"/>
  <c r="BH4" i="7"/>
  <c r="BG4" i="7"/>
  <c r="AW4" i="7"/>
  <c r="AM4" i="7"/>
  <c r="AL4" i="7"/>
  <c r="S10" i="7"/>
  <c r="BY10" i="7"/>
  <c r="O14" i="7"/>
  <c r="AO14" i="7"/>
  <c r="U14" i="7"/>
  <c r="U10" i="7"/>
  <c r="CD4" i="7"/>
  <c r="AQ10" i="7"/>
  <c r="M4" i="7"/>
  <c r="AA14" i="7"/>
  <c r="T14" i="7"/>
  <c r="J14" i="7"/>
  <c r="BB4" i="7"/>
  <c r="AZ4" i="7"/>
  <c r="AY4" i="7"/>
  <c r="AX4" i="7"/>
  <c r="AN4" i="7"/>
  <c r="AD4" i="7"/>
  <c r="AB4" i="7"/>
  <c r="AW10" i="7"/>
  <c r="BN10" i="7"/>
  <c r="X14" i="7"/>
  <c r="W14" i="7"/>
  <c r="BR14" i="7"/>
  <c r="BU10" i="7"/>
  <c r="AE10" i="7"/>
  <c r="R4" i="7"/>
  <c r="BY4" i="7"/>
  <c r="AR14" i="7"/>
  <c r="AD10" i="7"/>
  <c r="BD14" i="7"/>
  <c r="BQ4" i="7"/>
  <c r="AY14" i="7"/>
  <c r="AP14" i="7"/>
  <c r="AR4" i="7"/>
  <c r="AQ4" i="7"/>
  <c r="AP4" i="7"/>
  <c r="AO4" i="7"/>
  <c r="AE4" i="7"/>
  <c r="T4" i="7"/>
  <c r="S4" i="7"/>
  <c r="R10" i="7"/>
  <c r="Y10" i="7"/>
  <c r="BM14" i="7"/>
  <c r="F14" i="7"/>
  <c r="AK14" i="7"/>
  <c r="AG16" i="7"/>
  <c r="AU16" i="7"/>
  <c r="AL15" i="7"/>
  <c r="L11" i="7"/>
  <c r="BG16" i="7"/>
  <c r="AV16" i="7"/>
  <c r="AJ16" i="7"/>
  <c r="M16" i="7"/>
  <c r="BL16" i="7"/>
  <c r="AO16" i="7"/>
  <c r="BR16" i="7"/>
  <c r="G16" i="7"/>
  <c r="BS16" i="7"/>
  <c r="AQ15" i="7"/>
  <c r="AH11" i="7"/>
  <c r="G15" i="7"/>
  <c r="AB16" i="7"/>
  <c r="Q16" i="7"/>
  <c r="BN16" i="7"/>
  <c r="BB16" i="7"/>
  <c r="AF16" i="7"/>
  <c r="J16" i="7"/>
  <c r="AC16" i="7"/>
  <c r="BQ16" i="7"/>
  <c r="O16" i="7"/>
  <c r="AF11" i="7"/>
  <c r="BA15" i="7"/>
  <c r="R16" i="7"/>
  <c r="F16" i="7"/>
  <c r="BD16" i="7"/>
  <c r="AR16" i="7"/>
  <c r="U16" i="7"/>
  <c r="BI16" i="7"/>
  <c r="AY16" i="7"/>
  <c r="AE16" i="7"/>
  <c r="I11" i="7"/>
  <c r="BP16" i="7"/>
  <c r="BE16" i="7"/>
  <c r="AI16" i="7"/>
  <c r="V16" i="7"/>
  <c r="BJ16" i="7"/>
  <c r="AX16" i="7"/>
  <c r="AP16" i="7"/>
  <c r="AM16" i="7"/>
  <c r="BE15" i="7"/>
  <c r="BE11" i="7"/>
  <c r="BF16" i="7"/>
  <c r="AT16" i="7"/>
  <c r="Y16" i="7"/>
  <c r="L16" i="7"/>
  <c r="AZ16" i="7"/>
  <c r="O11" i="7"/>
  <c r="T11" i="7"/>
  <c r="BS11" i="7"/>
  <c r="AR11" i="7"/>
  <c r="BM11" i="7"/>
  <c r="Q11" i="7"/>
  <c r="V11" i="7"/>
  <c r="Z11" i="7"/>
  <c r="AT11" i="7"/>
  <c r="AZ11" i="7"/>
  <c r="Y11" i="7"/>
  <c r="BW11" i="7"/>
  <c r="X11" i="7"/>
  <c r="AL11" i="7"/>
  <c r="AN11" i="7"/>
  <c r="AP11" i="7"/>
  <c r="BK11" i="7"/>
  <c r="BO11" i="7"/>
  <c r="AO11" i="7"/>
  <c r="F11" i="7"/>
  <c r="AJ11" i="7"/>
  <c r="AV11" i="7"/>
  <c r="AW11" i="7"/>
  <c r="AX11" i="7"/>
  <c r="AK11" i="7"/>
  <c r="P11" i="7"/>
  <c r="H11" i="7"/>
  <c r="BD11" i="7"/>
  <c r="S11" i="7"/>
  <c r="AU11" i="7"/>
  <c r="BH11" i="7"/>
  <c r="BG11" i="7"/>
  <c r="BF11" i="7"/>
  <c r="BJ11" i="7"/>
  <c r="AG11" i="7"/>
  <c r="W11" i="7"/>
  <c r="BU11" i="7"/>
  <c r="AD11" i="7"/>
  <c r="BI11" i="7"/>
  <c r="BR11" i="7"/>
  <c r="BP11" i="7"/>
  <c r="BN11" i="7"/>
  <c r="AY11" i="7"/>
  <c r="AM11" i="7"/>
  <c r="K11" i="7"/>
  <c r="AQ11" i="7"/>
  <c r="BT11" i="7"/>
  <c r="E11" i="7"/>
  <c r="J11" i="7"/>
  <c r="BV11" i="7"/>
  <c r="BQ11" i="7"/>
  <c r="BL11" i="7"/>
  <c r="BC11" i="7"/>
  <c r="AA11" i="7"/>
  <c r="BB11" i="7"/>
  <c r="G11" i="7"/>
  <c r="M11" i="7"/>
  <c r="R11" i="7"/>
  <c r="BQ10" i="7"/>
  <c r="L10" i="7"/>
  <c r="BX10" i="7"/>
  <c r="AJ15" i="7"/>
  <c r="M14" i="7"/>
  <c r="AG14" i="7"/>
  <c r="BT14" i="7"/>
  <c r="P14" i="7"/>
  <c r="R14" i="7"/>
  <c r="I10" i="7"/>
  <c r="BR10" i="7"/>
  <c r="BE10" i="7"/>
  <c r="BD10" i="7"/>
  <c r="AS10" i="7"/>
  <c r="AG10" i="7"/>
  <c r="BQ14" i="7"/>
  <c r="E14" i="7"/>
  <c r="AP10" i="7"/>
  <c r="BG10" i="7"/>
  <c r="T10" i="7"/>
  <c r="S14" i="7"/>
  <c r="L14" i="7"/>
  <c r="Y14" i="7"/>
  <c r="Z14" i="7"/>
  <c r="BS10" i="7"/>
  <c r="BF10" i="7"/>
  <c r="AU10" i="7"/>
  <c r="AT10" i="7"/>
  <c r="AH10" i="7"/>
  <c r="V10" i="7"/>
  <c r="AZ14" i="7"/>
  <c r="AW14" i="7"/>
  <c r="BK10" i="7"/>
  <c r="AX10" i="7"/>
  <c r="AB10" i="7"/>
  <c r="I14" i="7"/>
  <c r="V14" i="7"/>
  <c r="AI14" i="7"/>
  <c r="AH14" i="7"/>
  <c r="BI10" i="7"/>
  <c r="AV10" i="7"/>
  <c r="AK10" i="7"/>
  <c r="AI10" i="7"/>
  <c r="X10" i="7"/>
  <c r="K10" i="7"/>
  <c r="AJ14" i="7"/>
  <c r="AE14" i="7"/>
  <c r="BO14" i="7"/>
  <c r="AX15" i="7"/>
  <c r="AV15" i="7"/>
  <c r="BT10" i="7"/>
  <c r="AF10" i="7"/>
  <c r="AR10" i="7"/>
  <c r="BP14" i="7"/>
  <c r="AD14" i="7"/>
  <c r="AQ14" i="7"/>
  <c r="BA14" i="7"/>
  <c r="AX14" i="7"/>
  <c r="AY10" i="7"/>
  <c r="AM10" i="7"/>
  <c r="AA10" i="7"/>
  <c r="P10" i="7"/>
  <c r="O10" i="7"/>
  <c r="BV10" i="7"/>
  <c r="AC14" i="7"/>
  <c r="AT14" i="7"/>
  <c r="BK14" i="7"/>
  <c r="W10" i="7"/>
  <c r="AZ10" i="7"/>
  <c r="BC14" i="7"/>
  <c r="AN14" i="7"/>
  <c r="BB14" i="7"/>
  <c r="BJ14" i="7"/>
  <c r="BF14" i="7"/>
  <c r="AN10" i="7"/>
  <c r="AC10" i="7"/>
  <c r="Q10" i="7"/>
  <c r="F10" i="7"/>
  <c r="BW10" i="7"/>
  <c r="BL10" i="7"/>
  <c r="K14" i="7"/>
  <c r="AB14" i="7"/>
  <c r="AS14" i="7"/>
  <c r="BG14" i="7"/>
  <c r="BE14" i="7"/>
  <c r="Q14" i="7"/>
  <c r="BA10" i="7"/>
  <c r="U11" i="7"/>
  <c r="AS11" i="7"/>
  <c r="AC11" i="7"/>
  <c r="N11" i="7"/>
  <c r="AU15" i="7"/>
  <c r="BN15" i="7"/>
  <c r="AK15" i="7"/>
  <c r="AI15" i="7"/>
  <c r="BD15" i="7"/>
  <c r="AZ15" i="7"/>
  <c r="W15" i="7"/>
  <c r="Z15" i="7"/>
  <c r="AY15" i="7"/>
  <c r="V15" i="7"/>
  <c r="R15" i="7"/>
  <c r="BG15" i="7"/>
  <c r="BR15" i="7"/>
  <c r="AT15" i="7"/>
  <c r="BT15" i="7"/>
  <c r="AO15" i="7"/>
  <c r="Y15" i="7"/>
  <c r="BM15" i="7"/>
  <c r="BH15" i="7"/>
  <c r="M15" i="7"/>
  <c r="K15" i="7"/>
  <c r="AM15" i="7"/>
  <c r="H15" i="7"/>
  <c r="F15" i="7"/>
  <c r="AS15" i="7"/>
  <c r="BS15" i="7"/>
  <c r="BC15" i="7"/>
  <c r="AR15" i="7"/>
  <c r="AG15" i="7"/>
  <c r="AN15" i="7"/>
  <c r="AF15" i="7"/>
  <c r="O15" i="7"/>
  <c r="E15" i="7"/>
  <c r="BP15" i="7"/>
  <c r="X15" i="7"/>
  <c r="BJ15" i="7"/>
  <c r="AE15" i="7"/>
  <c r="BF15" i="7"/>
  <c r="BL15" i="7"/>
  <c r="J15" i="7"/>
  <c r="I15" i="7"/>
  <c r="AW15" i="7"/>
  <c r="Q15" i="7"/>
  <c r="AP15" i="7"/>
  <c r="S15" i="7"/>
  <c r="T15" i="7"/>
  <c r="AH15" i="7"/>
  <c r="AD15" i="7"/>
  <c r="L15" i="7"/>
  <c r="BO15" i="7"/>
  <c r="AC15" i="7"/>
  <c r="AB15" i="7"/>
  <c r="BB15" i="7"/>
  <c r="BQ15" i="7"/>
  <c r="BK15" i="7"/>
  <c r="U15" i="7"/>
  <c r="BI15" i="7"/>
  <c r="P15" i="7"/>
  <c r="O13" i="4"/>
  <c r="L8" i="4"/>
  <c r="G22" i="4"/>
  <c r="D13" i="4"/>
  <c r="C20" i="4"/>
  <c r="G21" i="4" l="1"/>
  <c r="L14" i="4"/>
  <c r="L13" i="4"/>
  <c r="G20"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300-000001000000}">
      <text>
        <r>
          <rPr>
            <b/>
            <sz val="8"/>
            <rFont val="Tahoma"/>
            <family val="2"/>
          </rPr>
          <t xml:space="preserve">Thomas, John:  </t>
        </r>
        <r>
          <rPr>
            <sz val="8"/>
            <rFont val="Tahoma"/>
            <family val="2"/>
          </rPr>
          <t xml:space="preserve">
For ME and QE to share information</t>
        </r>
      </text>
    </comment>
    <comment ref="C2" authorId="0" shapeId="0" xr:uid="{00000000-0006-0000-0300-000002000000}">
      <text>
        <r>
          <rPr>
            <b/>
            <sz val="8"/>
            <rFont val="Tahoma"/>
            <family val="2"/>
          </rPr>
          <t>Thomas, John:</t>
        </r>
        <r>
          <rPr>
            <sz val="8"/>
            <rFont val="Tahoma"/>
            <family val="2"/>
          </rPr>
          <t xml:space="preserve">
When the map is done, sort this column A to Z and resequece column A.</t>
        </r>
      </text>
    </comment>
    <comment ref="L2" authorId="0" shapeId="0" xr:uid="{00000000-0006-0000-0300-000003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M2" authorId="0" shapeId="0" xr:uid="{00000000-0006-0000-0300-000004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O2" authorId="0" shapeId="0" xr:uid="{00000000-0006-0000-0300-000005000000}">
      <text>
        <r>
          <rPr>
            <b/>
            <sz val="8"/>
            <rFont val="Tahoma"/>
            <family val="2"/>
          </rPr>
          <t>Thomas, John:</t>
        </r>
        <r>
          <rPr>
            <sz val="8"/>
            <rFont val="Tahoma"/>
            <family val="2"/>
          </rPr>
          <t xml:space="preserve">
Select NA if check ONLY at Final. </t>
        </r>
      </text>
    </comment>
    <comment ref="P2" authorId="0" shapeId="0" xr:uid="{00000000-0006-0000-0300-000006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Q2" authorId="0" shapeId="0" xr:uid="{00000000-0006-0000-0300-000007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U2" authorId="0" shapeId="0" xr:uid="{00000000-0006-0000-0300-000008000000}">
      <text>
        <r>
          <rPr>
            <b/>
            <sz val="8"/>
            <rFont val="Tahoma"/>
            <family val="2"/>
          </rPr>
          <t>Thomas, John:</t>
        </r>
        <r>
          <rPr>
            <sz val="8"/>
            <rFont val="Tahoma"/>
            <family val="2"/>
          </rPr>
          <t xml:space="preserve">
--Identify Primary Control Head
Select cell for more information</t>
        </r>
      </text>
    </comment>
    <comment ref="X2" authorId="0" shapeId="0" xr:uid="{00000000-0006-0000-0300-000009000000}">
      <text>
        <r>
          <rPr>
            <b/>
            <sz val="8"/>
            <rFont val="Tahoma"/>
            <family val="2"/>
          </rPr>
          <t>Thomas, John:</t>
        </r>
        <r>
          <rPr>
            <sz val="8"/>
            <rFont val="Tahoma"/>
            <family val="2"/>
          </rPr>
          <t xml:space="preserve">
--Identify Primary Control Head
Select cell for more information</t>
        </r>
      </text>
    </comment>
    <comment ref="Y2" authorId="0" shapeId="0" xr:uid="{00000000-0006-0000-0300-00000A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Z2" authorId="0" shapeId="0" xr:uid="{00000000-0006-0000-0300-00000B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A3" authorId="0" shapeId="0" xr:uid="{00000000-0006-0000-0300-00000C000000}">
      <text>
        <r>
          <rPr>
            <b/>
            <sz val="8"/>
            <rFont val="Tahoma"/>
            <family val="2"/>
          </rPr>
          <t>Thomas, John:</t>
        </r>
        <r>
          <rPr>
            <sz val="8"/>
            <rFont val="Tahoma"/>
            <family val="2"/>
          </rPr>
          <t xml:space="preserve">
Never insert Rows. If you forgot a feature, add it at the end. </t>
        </r>
      </text>
    </comment>
    <comment ref="C3" authorId="0" shapeId="0" xr:uid="{00000000-0006-0000-0300-00000D000000}">
      <text>
        <r>
          <rPr>
            <b/>
            <sz val="8"/>
            <rFont val="Tahoma"/>
            <family val="2"/>
          </rPr>
          <t>Thomas, John:</t>
        </r>
        <r>
          <rPr>
            <sz val="8"/>
            <rFont val="Tahoma"/>
            <family val="2"/>
          </rPr>
          <t xml:space="preserve">
If Dim. Is 2X or more, the last two digits will be _01, _02 etc…
If one or more Sub prints the first digit will be the LETTER on the  sub print BALLOON Different for each sub print
Click For Examples, See WI-82-036, section 6.4</t>
        </r>
      </text>
    </comment>
    <comment ref="D3" authorId="0" shapeId="0" xr:uid="{00000000-0006-0000-0300-00000E000000}">
      <text>
        <r>
          <rPr>
            <b/>
            <sz val="8"/>
            <rFont val="Tahoma"/>
            <family val="2"/>
          </rPr>
          <t>Thomas, John:</t>
        </r>
        <r>
          <rPr>
            <sz val="8"/>
            <rFont val="Tahoma"/>
            <family val="2"/>
          </rPr>
          <t xml:space="preserve">
If the feaqture does not have a Numerical Value input NA</t>
        </r>
      </text>
    </comment>
    <comment ref="E3" authorId="0" shapeId="0" xr:uid="{00000000-0006-0000-0300-00000F000000}">
      <text>
        <r>
          <rPr>
            <b/>
            <sz val="8"/>
            <rFont val="Tahoma"/>
            <family val="2"/>
          </rPr>
          <t>Thomas, John:</t>
        </r>
        <r>
          <rPr>
            <sz val="8"/>
            <rFont val="Tahoma"/>
            <family val="2"/>
          </rPr>
          <t xml:space="preserve">
If the feaqture does not have a Numerical Value input NA</t>
        </r>
      </text>
    </comment>
    <comment ref="F3" authorId="0" shapeId="0" xr:uid="{00000000-0006-0000-0300-000010000000}">
      <text>
        <r>
          <rPr>
            <b/>
            <sz val="8"/>
            <rFont val="Tahoma"/>
            <family val="2"/>
          </rPr>
          <t>Thomas, John:</t>
        </r>
        <r>
          <rPr>
            <sz val="8"/>
            <rFont val="Tahoma"/>
            <family val="2"/>
          </rPr>
          <t xml:space="preserve">
If the feaqture does not have a Numerical Value input NA</t>
        </r>
      </text>
    </comment>
    <comment ref="H3" authorId="0" shapeId="0" xr:uid="{00000000-0006-0000-0300-000011000000}">
      <text>
        <r>
          <rPr>
            <b/>
            <sz val="8"/>
            <rFont val="Tahoma"/>
            <family val="2"/>
          </rPr>
          <t>Thomas, John:</t>
        </r>
        <r>
          <rPr>
            <sz val="8"/>
            <rFont val="Tahoma"/>
            <family val="2"/>
          </rPr>
          <t xml:space="preserve">
These Cells Autofil. Do not alter.</t>
        </r>
      </text>
    </comment>
    <comment ref="I3" authorId="0" shapeId="0" xr:uid="{00000000-0006-0000-0300-000012000000}">
      <text>
        <r>
          <rPr>
            <b/>
            <sz val="8"/>
            <rFont val="Tahoma"/>
            <family val="2"/>
          </rPr>
          <t>Thomas, John:</t>
        </r>
        <r>
          <rPr>
            <sz val="8"/>
            <rFont val="Tahoma"/>
            <family val="2"/>
          </rPr>
          <t xml:space="preserve">
These Cells Autofil. Do not alter.</t>
        </r>
      </text>
    </comment>
    <comment ref="J3" authorId="0" shapeId="0" xr:uid="{00000000-0006-0000-0300-000013000000}">
      <text>
        <r>
          <rPr>
            <b/>
            <sz val="8"/>
            <rFont val="Tahoma"/>
            <family val="2"/>
          </rPr>
          <t>Thomas, John:</t>
        </r>
        <r>
          <rPr>
            <sz val="8"/>
            <rFont val="Tahoma"/>
            <family val="2"/>
          </rPr>
          <t xml:space="preserve">
These Cells Autofil. Do not alter.</t>
        </r>
      </text>
    </comment>
    <comment ref="K3" authorId="0" shapeId="0" xr:uid="{00000000-0006-0000-0300-000014000000}">
      <text>
        <r>
          <rPr>
            <b/>
            <sz val="8"/>
            <rFont val="Tahoma"/>
            <family val="2"/>
          </rPr>
          <t>Thomas, John:</t>
        </r>
        <r>
          <rPr>
            <sz val="8"/>
            <rFont val="Tahoma"/>
            <family val="2"/>
          </rPr>
          <t xml:space="preserve">
These Cells Autofil. Do not alter.
</t>
        </r>
      </text>
    </comment>
    <comment ref="L3" authorId="0" shapeId="0" xr:uid="{00000000-0006-0000-0300-000015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M3" authorId="0" shapeId="0" xr:uid="{00000000-0006-0000-0300-000016000000}">
      <text>
        <r>
          <rPr>
            <b/>
            <sz val="8"/>
            <rFont val="Tahoma"/>
            <family val="2"/>
          </rPr>
          <t>Thomas, John:</t>
        </r>
        <r>
          <rPr>
            <sz val="8"/>
            <rFont val="Tahoma"/>
            <family val="2"/>
          </rPr>
          <t xml:space="preserve">
type in cell and click down arrow to get short list</t>
        </r>
      </text>
    </comment>
    <comment ref="N3" authorId="0" shapeId="0" xr:uid="{00000000-0006-0000-0300-000017000000}">
      <text>
        <r>
          <rPr>
            <b/>
            <sz val="8"/>
            <rFont val="Tahoma"/>
            <family val="2"/>
          </rPr>
          <t>Thomas, John:</t>
        </r>
        <r>
          <rPr>
            <sz val="8"/>
            <rFont val="Tahoma"/>
            <family val="2"/>
          </rPr>
          <t xml:space="preserve">
 DO NOT USE FREE-FORM TEXT
type in cell and click down arrow to get short list</t>
        </r>
      </text>
    </comment>
    <comment ref="O3" authorId="0" shapeId="0" xr:uid="{00000000-0006-0000-0300-000018000000}">
      <text>
        <r>
          <rPr>
            <b/>
            <sz val="8"/>
            <rFont val="Tahoma"/>
            <family val="2"/>
          </rPr>
          <t>Thomas, John
type in cell and click down arrow to get short list</t>
        </r>
      </text>
    </comment>
    <comment ref="P3" authorId="0" shapeId="0" xr:uid="{00000000-0006-0000-0300-000019000000}">
      <text>
        <r>
          <rPr>
            <b/>
            <sz val="8"/>
            <rFont val="Tahoma"/>
            <family val="2"/>
          </rPr>
          <t>Thomas, John:</t>
        </r>
        <r>
          <rPr>
            <sz val="8"/>
            <rFont val="Tahoma"/>
            <family val="2"/>
          </rPr>
          <t xml:space="preserve">
Add gauge descripton to column L. See it's note</t>
        </r>
      </text>
    </comment>
    <comment ref="Q3" authorId="0" shapeId="0" xr:uid="{00000000-0006-0000-0300-00001A000000}">
      <text>
        <r>
          <rPr>
            <b/>
            <sz val="8"/>
            <rFont val="Tahoma"/>
            <family val="2"/>
          </rPr>
          <t>Thomas, John:</t>
        </r>
        <r>
          <rPr>
            <sz val="8"/>
            <rFont val="Tahoma"/>
            <family val="2"/>
          </rPr>
          <t xml:space="preserve">
Do not use T1 through T9. Use T01 through T09 instead. </t>
        </r>
      </text>
    </comment>
    <comment ref="R3" authorId="0" shapeId="0" xr:uid="{00000000-0006-0000-0300-00001B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S3" authorId="0" shapeId="0" xr:uid="{00000000-0006-0000-0300-00001C000000}">
      <text>
        <r>
          <rPr>
            <b/>
            <sz val="8"/>
            <rFont val="Tahoma"/>
            <family val="2"/>
          </rPr>
          <t>Thomas, John:</t>
        </r>
        <r>
          <rPr>
            <sz val="8"/>
            <rFont val="Tahoma"/>
            <family val="2"/>
          </rPr>
          <t xml:space="preserve">
--Identify Primary Control Tool Offset Number. Select cell for more information.</t>
        </r>
      </text>
    </comment>
    <comment ref="T3" authorId="0" shapeId="0" xr:uid="{00000000-0006-0000-0300-00001D000000}">
      <text>
        <r>
          <rPr>
            <b/>
            <sz val="8"/>
            <rFont val="Tahoma"/>
            <family val="2"/>
          </rPr>
          <t>Thomas, John:</t>
        </r>
        <r>
          <rPr>
            <sz val="8"/>
            <rFont val="Tahoma"/>
            <family val="2"/>
          </rPr>
          <t xml:space="preserve">
--Identify Primary Control Tool Offset Number. Select cell for more information.</t>
        </r>
      </text>
    </comment>
    <comment ref="Y3" authorId="0" shapeId="0" xr:uid="{00000000-0006-0000-0300-00001E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500-000001000000}">
      <text>
        <r>
          <rPr>
            <b/>
            <sz val="8"/>
            <rFont val="Tahoma"/>
            <family val="2"/>
          </rPr>
          <t>Thomas, John:</t>
        </r>
        <r>
          <rPr>
            <sz val="8"/>
            <rFont val="Tahoma"/>
            <family val="2"/>
          </rPr>
          <t xml:space="preserve">
Never insert Rows. If you forgot a feature, add it at the end. </t>
        </r>
      </text>
    </comment>
    <comment ref="A3" authorId="0" shapeId="0" xr:uid="{00000000-0006-0000-0500-000002000000}">
      <text>
        <r>
          <rPr>
            <b/>
            <sz val="8"/>
            <rFont val="Tahoma"/>
            <family val="2"/>
          </rPr>
          <t xml:space="preserve">Thomas, John:  </t>
        </r>
        <r>
          <rPr>
            <sz val="8"/>
            <rFont val="Tahoma"/>
            <family val="2"/>
          </rPr>
          <t xml:space="preserve">
For ME and QE to share information</t>
        </r>
      </text>
    </comment>
    <comment ref="B4" authorId="0" shapeId="0" xr:uid="{00000000-0006-0000-0500-000003000000}">
      <text>
        <r>
          <rPr>
            <b/>
            <sz val="8"/>
            <rFont val="Tahoma"/>
            <family val="2"/>
          </rPr>
          <t>Thomas, John:</t>
        </r>
        <r>
          <rPr>
            <sz val="8"/>
            <rFont val="Tahoma"/>
            <family val="2"/>
          </rPr>
          <t xml:space="preserve">
If the feaqture does not have a Numerical Value input NA</t>
        </r>
      </text>
    </comment>
    <comment ref="B5" authorId="0" shapeId="0" xr:uid="{00000000-0006-0000-0500-000004000000}">
      <text>
        <r>
          <rPr>
            <b/>
            <sz val="8"/>
            <rFont val="Tahoma"/>
            <family val="2"/>
          </rPr>
          <t>Thomas, John:</t>
        </r>
        <r>
          <rPr>
            <sz val="8"/>
            <rFont val="Tahoma"/>
            <family val="2"/>
          </rPr>
          <t xml:space="preserve">
If the feaqture does not have a Numerical Value input NA</t>
        </r>
      </text>
    </comment>
    <comment ref="B6" authorId="0" shapeId="0" xr:uid="{00000000-0006-0000-0500-000005000000}">
      <text>
        <r>
          <rPr>
            <b/>
            <sz val="8"/>
            <rFont val="Tahoma"/>
            <family val="2"/>
          </rPr>
          <t>Thomas, John:</t>
        </r>
        <r>
          <rPr>
            <sz val="8"/>
            <rFont val="Tahoma"/>
            <family val="2"/>
          </rPr>
          <t xml:space="preserve">
If the feaqture does not have a Numerical Value input NA</t>
        </r>
      </text>
    </comment>
    <comment ref="B8" authorId="0" shapeId="0" xr:uid="{00000000-0006-0000-0500-000006000000}">
      <text>
        <r>
          <rPr>
            <b/>
            <sz val="8"/>
            <rFont val="Tahoma"/>
            <family val="2"/>
          </rPr>
          <t>Thomas, John:</t>
        </r>
        <r>
          <rPr>
            <sz val="8"/>
            <rFont val="Tahoma"/>
            <family val="2"/>
          </rPr>
          <t xml:space="preserve">
These Cells Autofil. Do not alter.</t>
        </r>
      </text>
    </comment>
    <comment ref="B9" authorId="0" shapeId="0" xr:uid="{00000000-0006-0000-0500-000007000000}">
      <text>
        <r>
          <rPr>
            <b/>
            <sz val="8"/>
            <rFont val="Tahoma"/>
            <family val="2"/>
          </rPr>
          <t>Thomas, John:</t>
        </r>
        <r>
          <rPr>
            <sz val="8"/>
            <rFont val="Tahoma"/>
            <family val="2"/>
          </rPr>
          <t xml:space="preserve">
These Cells Autofil. Do not alter.</t>
        </r>
      </text>
    </comment>
    <comment ref="B10" authorId="0" shapeId="0" xr:uid="{00000000-0006-0000-0500-000008000000}">
      <text>
        <r>
          <rPr>
            <b/>
            <sz val="8"/>
            <rFont val="Tahoma"/>
            <family val="2"/>
          </rPr>
          <t>Thomas, John:</t>
        </r>
        <r>
          <rPr>
            <sz val="8"/>
            <rFont val="Tahoma"/>
            <family val="2"/>
          </rPr>
          <t xml:space="preserve">
These Cells Autofil. Do not alter.</t>
        </r>
      </text>
    </comment>
    <comment ref="B11" authorId="0" shapeId="0" xr:uid="{00000000-0006-0000-0500-000009000000}">
      <text>
        <r>
          <rPr>
            <b/>
            <sz val="8"/>
            <rFont val="Tahoma"/>
            <family val="2"/>
          </rPr>
          <t>Thomas, John:</t>
        </r>
        <r>
          <rPr>
            <sz val="8"/>
            <rFont val="Tahoma"/>
            <family val="2"/>
          </rPr>
          <t xml:space="preserve">
These Cells Autofil. Do not alter.
</t>
        </r>
      </text>
    </comment>
    <comment ref="A12" authorId="0" shapeId="0" xr:uid="{00000000-0006-0000-0500-00000A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B12" authorId="0" shapeId="0" xr:uid="{00000000-0006-0000-0500-00000B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A13" authorId="0" shapeId="0" xr:uid="{00000000-0006-0000-0500-00000C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B13" authorId="0" shapeId="0" xr:uid="{00000000-0006-0000-0500-00000D000000}">
      <text>
        <r>
          <rPr>
            <b/>
            <sz val="8"/>
            <rFont val="Tahoma"/>
            <family val="2"/>
          </rPr>
          <t>Thomas, John:</t>
        </r>
        <r>
          <rPr>
            <sz val="8"/>
            <rFont val="Tahoma"/>
            <family val="2"/>
          </rPr>
          <t xml:space="preserve">
type in cell and click down arrow to get short list</t>
        </r>
      </text>
    </comment>
    <comment ref="B14" authorId="0" shapeId="0" xr:uid="{00000000-0006-0000-0500-00000E000000}">
      <text>
        <r>
          <rPr>
            <b/>
            <sz val="8"/>
            <rFont val="Tahoma"/>
            <family val="2"/>
          </rPr>
          <t>Thomas, John:</t>
        </r>
        <r>
          <rPr>
            <sz val="8"/>
            <rFont val="Tahoma"/>
            <family val="2"/>
          </rPr>
          <t xml:space="preserve">
 DO NOT USE FREE-FORM TEXT
type in cell and click down arrow to get short list</t>
        </r>
      </text>
    </comment>
    <comment ref="A15" authorId="0" shapeId="0" xr:uid="{00000000-0006-0000-0500-00000F000000}">
      <text>
        <r>
          <rPr>
            <b/>
            <sz val="8"/>
            <rFont val="Tahoma"/>
            <family val="2"/>
          </rPr>
          <t>Thomas, John:</t>
        </r>
        <r>
          <rPr>
            <sz val="8"/>
            <rFont val="Tahoma"/>
            <family val="2"/>
          </rPr>
          <t xml:space="preserve">
Select NA if check ONLY at Final. </t>
        </r>
      </text>
    </comment>
    <comment ref="B15" authorId="0" shapeId="0" xr:uid="{00000000-0006-0000-0500-000010000000}">
      <text>
        <r>
          <rPr>
            <b/>
            <sz val="8"/>
            <rFont val="Tahoma"/>
            <family val="2"/>
          </rPr>
          <t>Thomas, John
type in cell and click down arrow to get short list</t>
        </r>
      </text>
    </comment>
    <comment ref="A16" authorId="0" shapeId="0" xr:uid="{00000000-0006-0000-0500-000011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B16" authorId="0" shapeId="0" xr:uid="{00000000-0006-0000-0500-000012000000}">
      <text>
        <r>
          <rPr>
            <b/>
            <sz val="8"/>
            <rFont val="Tahoma"/>
            <family val="2"/>
          </rPr>
          <t>Thomas, John:</t>
        </r>
        <r>
          <rPr>
            <sz val="8"/>
            <rFont val="Tahoma"/>
            <family val="2"/>
          </rPr>
          <t xml:space="preserve">
Add gauge descripton to column L. See it's note</t>
        </r>
      </text>
    </comment>
    <comment ref="A17" authorId="0" shapeId="0" xr:uid="{00000000-0006-0000-0500-000013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B17" authorId="0" shapeId="0" xr:uid="{00000000-0006-0000-0500-000014000000}">
      <text>
        <r>
          <rPr>
            <b/>
            <sz val="8"/>
            <rFont val="Tahoma"/>
            <family val="2"/>
          </rPr>
          <t>Thomas, John:</t>
        </r>
        <r>
          <rPr>
            <sz val="8"/>
            <rFont val="Tahoma"/>
            <family val="2"/>
          </rPr>
          <t xml:space="preserve">
Do not use T1 through T9. Use T01 through T09 instead. </t>
        </r>
      </text>
    </comment>
    <comment ref="B18" authorId="0" shapeId="0" xr:uid="{00000000-0006-0000-0500-000015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B19" authorId="0" shapeId="0" xr:uid="{00000000-0006-0000-0500-000016000000}">
      <text>
        <r>
          <rPr>
            <b/>
            <sz val="8"/>
            <rFont val="Tahoma"/>
            <family val="2"/>
          </rPr>
          <t>Thomas, John:</t>
        </r>
        <r>
          <rPr>
            <sz val="8"/>
            <rFont val="Tahoma"/>
            <family val="2"/>
          </rPr>
          <t xml:space="preserve">
--Identify Primary Control Tool Offset Number. Select cell for more information.</t>
        </r>
      </text>
    </comment>
    <comment ref="B20" authorId="0" shapeId="0" xr:uid="{00000000-0006-0000-0500-000017000000}">
      <text>
        <r>
          <rPr>
            <b/>
            <sz val="8"/>
            <rFont val="Tahoma"/>
            <family val="2"/>
          </rPr>
          <t>Thomas, John:</t>
        </r>
        <r>
          <rPr>
            <sz val="8"/>
            <rFont val="Tahoma"/>
            <family val="2"/>
          </rPr>
          <t xml:space="preserve">
--Identify Primary Control Tool Offset Number. Select cell for more information.</t>
        </r>
      </text>
    </comment>
    <comment ref="A21" authorId="0" shapeId="0" xr:uid="{00000000-0006-0000-0500-000018000000}">
      <text>
        <r>
          <rPr>
            <b/>
            <sz val="8"/>
            <rFont val="Tahoma"/>
            <family val="2"/>
          </rPr>
          <t>Thomas, John:</t>
        </r>
        <r>
          <rPr>
            <sz val="8"/>
            <rFont val="Tahoma"/>
            <family val="2"/>
          </rPr>
          <t xml:space="preserve">
--Identify Primary Control Head
Select cell for more information</t>
        </r>
      </text>
    </comment>
    <comment ref="A24" authorId="0" shapeId="0" xr:uid="{00000000-0006-0000-0500-000019000000}">
      <text>
        <r>
          <rPr>
            <b/>
            <sz val="8"/>
            <rFont val="Tahoma"/>
            <family val="2"/>
          </rPr>
          <t>Thomas, John:</t>
        </r>
        <r>
          <rPr>
            <sz val="8"/>
            <rFont val="Tahoma"/>
            <family val="2"/>
          </rPr>
          <t xml:space="preserve">
--Identify Primary Control Head
Select cell for more information</t>
        </r>
      </text>
    </comment>
    <comment ref="A25" authorId="0" shapeId="0" xr:uid="{00000000-0006-0000-0500-00001A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B25" authorId="0" shapeId="0" xr:uid="{00000000-0006-0000-0500-00001B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6" authorId="0" shapeId="0" xr:uid="{00000000-0006-0000-0800-000001000000}">
      <text>
        <r>
          <rPr>
            <b/>
            <sz val="8"/>
            <rFont val="Tahoma"/>
            <family val="2"/>
          </rPr>
          <t>Thomas, John:</t>
        </r>
        <r>
          <rPr>
            <sz val="8"/>
            <rFont val="Tahoma"/>
            <family val="2"/>
          </rPr>
          <t xml:space="preserve">
Use Inch or Metric as per print.</t>
        </r>
      </text>
    </comment>
    <comment ref="K6" authorId="0" shapeId="0" xr:uid="{00000000-0006-0000-0800-000002000000}">
      <text>
        <r>
          <rPr>
            <b/>
            <sz val="8"/>
            <rFont val="Tahoma"/>
            <family val="2"/>
          </rPr>
          <t>Thomas, John:</t>
        </r>
        <r>
          <rPr>
            <sz val="8"/>
            <rFont val="Tahoma"/>
            <family val="2"/>
          </rPr>
          <t xml:space="preserve">
If metric, convert to inch before entering values</t>
        </r>
      </text>
    </comment>
    <comment ref="N6" authorId="0" shapeId="0" xr:uid="{00000000-0006-0000-0800-000003000000}">
      <text>
        <r>
          <rPr>
            <b/>
            <sz val="8"/>
            <rFont val="Tahoma"/>
            <family val="2"/>
          </rPr>
          <t>Thomas, John:</t>
        </r>
        <r>
          <rPr>
            <sz val="8"/>
            <rFont val="Tahoma"/>
            <family val="2"/>
          </rPr>
          <t xml:space="preserve">
If metric, convert to inch before entering values</t>
        </r>
      </text>
    </comment>
    <comment ref="A17" authorId="0" shapeId="0" xr:uid="{00000000-0006-0000-0800-000004000000}">
      <text>
        <r>
          <rPr>
            <b/>
            <sz val="8"/>
            <rFont val="Tahoma"/>
            <family val="2"/>
          </rPr>
          <t>Thomas, John:</t>
        </r>
        <r>
          <rPr>
            <sz val="8"/>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E10" authorId="0" shapeId="0" xr:uid="{089E4ED8-4A40-48AF-A515-A88E6D8B9243}">
      <text>
        <r>
          <rPr>
            <b/>
            <sz val="8"/>
            <color indexed="81"/>
            <rFont val="Tahoma"/>
            <family val="2"/>
          </rPr>
          <t>Thomas, John:</t>
        </r>
        <r>
          <rPr>
            <sz val="8"/>
            <color indexed="81"/>
            <rFont val="Tahoma"/>
            <family val="2"/>
          </rPr>
          <t xml:space="preserve">
Design Proper Function Gauges!!!
</t>
        </r>
      </text>
    </comment>
    <comment ref="K16" authorId="0" shapeId="0" xr:uid="{A570728A-85B6-421F-A16C-FE3335C2C4E6}">
      <text>
        <r>
          <rPr>
            <b/>
            <sz val="8"/>
            <rFont val="Tahoma"/>
            <family val="2"/>
          </rPr>
          <t>Thomas, John:</t>
        </r>
        <r>
          <rPr>
            <sz val="8"/>
            <rFont val="Tahoma"/>
            <family val="2"/>
          </rPr>
          <t xml:space="preserve">
Design Proper Function Gauges!!!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10" authorId="0" shapeId="0" xr:uid="{00000000-0006-0000-0B00-000001000000}">
      <text>
        <r>
          <rPr>
            <b/>
            <sz val="8"/>
            <rFont val="Tahoma"/>
            <family val="2"/>
          </rPr>
          <t>Thomas, John:</t>
        </r>
        <r>
          <rPr>
            <sz val="8"/>
            <rFont val="Tahoma"/>
            <family val="2"/>
          </rPr>
          <t xml:space="preserve">
All MFG. Tol. Must have Change  Log entry that explaines the reason for the adjusted tolerance</t>
        </r>
      </text>
    </comment>
    <comment ref="B28" authorId="0" shapeId="0" xr:uid="{00000000-0006-0000-0B00-000002000000}">
      <text>
        <r>
          <rPr>
            <b/>
            <sz val="8"/>
            <rFont val="Tahoma"/>
            <family val="2"/>
          </rPr>
          <t>Thomas, John:</t>
        </r>
        <r>
          <rPr>
            <sz val="8"/>
            <rFont val="Tahoma"/>
            <family val="2"/>
          </rPr>
          <t xml:space="preserve">
Controlled by Setup Sheet</t>
        </r>
      </text>
    </comment>
    <comment ref="D28" authorId="0" shapeId="0" xr:uid="{00000000-0006-0000-0B00-000003000000}">
      <text>
        <r>
          <rPr>
            <b/>
            <sz val="8"/>
            <rFont val="Tahoma"/>
            <family val="2"/>
          </rPr>
          <t>Thomas, John:</t>
        </r>
        <r>
          <rPr>
            <sz val="8"/>
            <rFont val="Tahoma"/>
            <family val="2"/>
          </rPr>
          <t xml:space="preserve">
This should be on the setup sheet, not in MeasurLink</t>
        </r>
      </text>
    </comment>
    <comment ref="B40" authorId="0" shapeId="0" xr:uid="{00000000-0006-0000-0B00-000004000000}">
      <text>
        <r>
          <rPr>
            <b/>
            <sz val="8"/>
            <rFont val="Tahoma"/>
            <family val="2"/>
          </rPr>
          <t>Thomas, John:</t>
        </r>
        <r>
          <rPr>
            <sz val="8"/>
            <rFont val="Tahoma"/>
            <family val="2"/>
          </rPr>
          <t xml:space="preserve">
Identify Dimension Features like HEX and HEXALOBE for clarity if it is checked with Gauges because the inspection device is listed ad Gauge Go/No Go</t>
        </r>
      </text>
    </comment>
    <comment ref="D59" authorId="0" shapeId="0" xr:uid="{00000000-0006-0000-0B00-000005000000}">
      <text>
        <r>
          <rPr>
            <b/>
            <sz val="8"/>
            <rFont val="Tahoma"/>
            <family val="2"/>
          </rPr>
          <t>Thomas, John:</t>
        </r>
        <r>
          <rPr>
            <sz val="8"/>
            <rFont val="Tahoma"/>
            <family val="2"/>
          </rPr>
          <t xml:space="preserve">
It is redundant. The Offset is listed and an R offset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2" authorId="0" shapeId="0" xr:uid="{00000000-0006-0000-0F00-000001000000}">
      <text>
        <r>
          <rPr>
            <b/>
            <sz val="8"/>
            <rFont val="Tahoma"/>
            <family val="2"/>
          </rPr>
          <t>Thomas, John:</t>
        </r>
        <r>
          <rPr>
            <sz val="8"/>
            <rFont val="Tahoma"/>
            <family val="2"/>
          </rPr>
          <t xml:space="preserve">
Paste  "123" Here. Green Column Data. Not Headers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<sst xmlns="http://schemas.openxmlformats.org/spreadsheetml/2006/main" count="2246" uniqueCount="1169">
  <si>
    <t>Characteristic Name</t>
  </si>
  <si>
    <t>Attribute Pin Sizes</t>
  </si>
  <si>
    <t>Balloon</t>
  </si>
  <si>
    <t>Characteristic Description</t>
  </si>
  <si>
    <t>Comments</t>
  </si>
  <si>
    <t>Inspection Method</t>
  </si>
  <si>
    <t>Inspect. Freq.</t>
  </si>
  <si>
    <t>Tool Axis Offset</t>
  </si>
  <si>
    <t>(i)</t>
  </si>
  <si>
    <t>(ii)</t>
  </si>
  <si>
    <t>(iii)</t>
  </si>
  <si>
    <t>(iv)</t>
  </si>
  <si>
    <t>(vi)</t>
  </si>
  <si>
    <t>0_001_00</t>
  </si>
  <si>
    <t>0_002_00</t>
  </si>
  <si>
    <t>0_005_00</t>
  </si>
  <si>
    <t>0_006_00</t>
  </si>
  <si>
    <t>0_007_00</t>
  </si>
  <si>
    <t>0_008_00</t>
  </si>
  <si>
    <t>0_009_00</t>
  </si>
  <si>
    <t>0_010_00</t>
  </si>
  <si>
    <t>0_011_00</t>
  </si>
  <si>
    <t>0_012_00</t>
  </si>
  <si>
    <t>0_013_00</t>
  </si>
  <si>
    <t>0_014_00</t>
  </si>
  <si>
    <t>0_015_00</t>
  </si>
  <si>
    <t>0_016_00</t>
  </si>
  <si>
    <t>0_017_00</t>
  </si>
  <si>
    <t>0_018_00</t>
  </si>
  <si>
    <t>0_019_00</t>
  </si>
  <si>
    <t>0_020_00</t>
  </si>
  <si>
    <t>0_021_00</t>
  </si>
  <si>
    <t>0_022_00</t>
  </si>
  <si>
    <t>NA</t>
  </si>
  <si>
    <t>i</t>
  </si>
  <si>
    <t>ii</t>
  </si>
  <si>
    <t>iii</t>
  </si>
  <si>
    <t>iv</t>
  </si>
  <si>
    <t>vi</t>
  </si>
  <si>
    <t xml:space="preserve"> No Nicks,Scratches,Tool Marks,etc.</t>
  </si>
  <si>
    <t xml:space="preserve"> Deburred</t>
  </si>
  <si>
    <t xml:space="preserve"> Chips/Debris Removed</t>
  </si>
  <si>
    <t>Overall Length Equal in All Tray Cavities (if applicable)</t>
  </si>
  <si>
    <t>Gauges issued &amp; verified per FO-82-026</t>
  </si>
  <si>
    <t>2-56 UNC 2B 2 STARTS</t>
  </si>
  <si>
    <t>.060 HEX DEPTH</t>
  </si>
  <si>
    <t>Ø.0815</t>
  </si>
  <si>
    <t>Ø.096 PILOT HOLE</t>
  </si>
  <si>
    <t>Ø.141</t>
  </si>
  <si>
    <t>R.012</t>
  </si>
  <si>
    <t>R.003</t>
  </si>
  <si>
    <t>5-44 UNF-2A</t>
  </si>
  <si>
    <t>.1219 MAJOR</t>
  </si>
  <si>
    <t>.1082 PITCH DIA.</t>
  </si>
  <si>
    <t>.002 ROOT RADIUS</t>
  </si>
  <si>
    <t>Ø.097</t>
  </si>
  <si>
    <t>32µIN</t>
  </si>
  <si>
    <t>Carbide Gauge</t>
  </si>
  <si>
    <t>Set to .202, Zero on Thread Lead</t>
  </si>
  <si>
    <t>Visual · 2.25×</t>
  </si>
  <si>
    <t>Gauge · Go/NoGo</t>
  </si>
  <si>
    <t>Gauge · Go / Caliper</t>
  </si>
  <si>
    <t>Gauge Pins · Go/NoGo</t>
  </si>
  <si>
    <t>Sylvac Scan</t>
  </si>
  <si>
    <t>Hex Gauge</t>
  </si>
  <si>
    <t>100%</t>
  </si>
  <si>
    <t>FAI and FIRST VISUAL</t>
  </si>
  <si>
    <t>1/30, Final-Dim AQL 1.0</t>
  </si>
  <si>
    <t>FAI ONLY</t>
  </si>
  <si>
    <t>T22, X-HD2</t>
  </si>
  <si>
    <t>T24,Z-HD2</t>
  </si>
  <si>
    <t>T22,Z-HD2</t>
  </si>
  <si>
    <t>0_003_00</t>
  </si>
  <si>
    <t>THRD DEPTH</t>
  </si>
  <si>
    <t>RAM - Var.Meas.</t>
  </si>
  <si>
    <t xml:space="preserve">Sylvac Scan </t>
  </si>
  <si>
    <t>Visual 10.x</t>
  </si>
  <si>
    <t>TEST</t>
  </si>
  <si>
    <t>QE</t>
  </si>
  <si>
    <t>ME</t>
  </si>
  <si>
    <t>Index #</t>
  </si>
  <si>
    <t>Attribute</t>
  </si>
  <si>
    <t>X</t>
  </si>
  <si>
    <t>Deburred</t>
  </si>
  <si>
    <t>Chips/Debris Removed</t>
  </si>
  <si>
    <t>(v)</t>
  </si>
  <si>
    <t>Target</t>
  </si>
  <si>
    <t>Lower 
Limit</t>
  </si>
  <si>
    <t>Upper 
Limit</t>
  </si>
  <si>
    <t>Column C</t>
  </si>
  <si>
    <t>Visual</t>
  </si>
  <si>
    <t>Set Pin, Go</t>
  </si>
  <si>
    <t>Set Pin, No Go</t>
  </si>
  <si>
    <t>(50% Truncation, &gt;= .002)</t>
  </si>
  <si>
    <t>HD1</t>
  </si>
  <si>
    <t>HD2</t>
  </si>
  <si>
    <t>HD3</t>
  </si>
  <si>
    <t>OL1234</t>
  </si>
  <si>
    <t>Overlay OL1234</t>
  </si>
  <si>
    <t>AQL 1.0</t>
  </si>
  <si>
    <t>AQL 1.00</t>
  </si>
  <si>
    <t>Final AQL 1.0</t>
  </si>
  <si>
    <t>(.2160 .2200 SET) (.2150 .2250 FINAL)</t>
  </si>
  <si>
    <t>(.216/.22 set) (.215-.225 final)</t>
  </si>
  <si>
    <t>Section</t>
  </si>
  <si>
    <t>Blank</t>
  </si>
  <si>
    <t>Section Part, Overlay OL02560</t>
  </si>
  <si>
    <t>Section, OL02560</t>
  </si>
  <si>
    <t>Manufacturing Tolerance</t>
  </si>
  <si>
    <t>Mfg. Tol.</t>
  </si>
  <si>
    <t>Make Section Part or Section Part</t>
  </si>
  <si>
    <t>Grv. Wth.</t>
  </si>
  <si>
    <t>Groove Width</t>
  </si>
  <si>
    <t>This</t>
  </si>
  <si>
    <t>Ind. Tip</t>
  </si>
  <si>
    <t>Indicator Tip</t>
  </si>
  <si>
    <t>Insp.</t>
  </si>
  <si>
    <t>Inspect</t>
  </si>
  <si>
    <t>Diff.</t>
  </si>
  <si>
    <t>Difference</t>
  </si>
  <si>
    <t>Same as 38_1</t>
  </si>
  <si>
    <t>Same as 0_038_01</t>
  </si>
  <si>
    <t>See Drawing Note 3</t>
  </si>
  <si>
    <t>Drawing Note 3</t>
  </si>
  <si>
    <t>Make Blank Part or Make Blank</t>
  </si>
  <si>
    <t>Assure smooth transition to .340 Diameter</t>
  </si>
  <si>
    <t>Radius at Intersection of ID and Face</t>
  </si>
  <si>
    <t>ID @ Face</t>
  </si>
  <si>
    <t>FINAL AQL 1.00</t>
  </si>
  <si>
    <t>Check adjacent to Rod Slot</t>
  </si>
  <si>
    <t>Check close to Rod Slot</t>
  </si>
  <si>
    <t>True Pos.</t>
  </si>
  <si>
    <t>True Position</t>
  </si>
  <si>
    <t>Run Balloon 7 Blank, Datum A Ø.370</t>
  </si>
  <si>
    <t>Balloon 7 Blank, Datum A = Ø.370</t>
  </si>
  <si>
    <t>Run CMM Blank</t>
  </si>
  <si>
    <t>CMM Blank</t>
  </si>
  <si>
    <t>Check across from slot, Final AQL 1.0</t>
  </si>
  <si>
    <t>Final AQL 1.0, Check across from slot</t>
  </si>
  <si>
    <t>Check at ID &amp; FACE</t>
  </si>
  <si>
    <t>@ ID &amp; FACE</t>
  </si>
  <si>
    <t>Check at OD and BACK-FACE</t>
  </si>
  <si>
    <t>@ OD &amp; BACK FACE</t>
  </si>
  <si>
    <t>Make Blank without thread or Make thredless blank</t>
  </si>
  <si>
    <t>Check one side of slot</t>
  </si>
  <si>
    <t>One side of slot</t>
  </si>
  <si>
    <t>Edit #121 Smaller to Make Bigger</t>
  </si>
  <si>
    <t>Thread Minor Diameter</t>
  </si>
  <si>
    <t>Thrd. Minor Ø</t>
  </si>
  <si>
    <t>Thread Relief Diameter</t>
  </si>
  <si>
    <t>Thrd. Relief Ø</t>
  </si>
  <si>
    <t>Make Threaded Blank</t>
  </si>
  <si>
    <t xml:space="preserve">Blank, Thrd. </t>
  </si>
  <si>
    <t>T3-HD1-TOOL-SFI</t>
  </si>
  <si>
    <t>T3 HD1 TOOL SFI</t>
  </si>
  <si>
    <t xml:space="preserve">Center of V Grv. </t>
  </si>
  <si>
    <t>Measure center of vee groove feature</t>
  </si>
  <si>
    <t>Measure at Tangent Point</t>
  </si>
  <si>
    <t>Tangent Point</t>
  </si>
  <si>
    <t>Measure at Beginning of Radius</t>
  </si>
  <si>
    <t>Start of Radius</t>
  </si>
  <si>
    <t>PEAKS OF HEX AND HEXALOBE FEATURES TO BE ORIENTED RELATIVE TO EACH OTHER</t>
  </si>
  <si>
    <t>Hex &amp; Lobe Oriented</t>
  </si>
  <si>
    <t>Over All Length</t>
  </si>
  <si>
    <t>O.A.L.</t>
  </si>
  <si>
    <t>Truncated +/- Tolerance</t>
  </si>
  <si>
    <t>Full Range</t>
  </si>
  <si>
    <t>(25 % Truncation, &gt; .001, &lt; .002)</t>
  </si>
  <si>
    <t>Start of Radius @ .21 Ø</t>
  </si>
  <si>
    <t>Check at the beginning point of the radius and the .210 Diameter</t>
  </si>
  <si>
    <t>Use Go Hex</t>
  </si>
  <si>
    <t>Use with Go HEX Pin</t>
  </si>
  <si>
    <t>.1250 HEX</t>
  </si>
  <si>
    <t>.1250</t>
  </si>
  <si>
    <t>Do not apply this guide to Characteristic Descriptions unless the drawing used a sentence like index # 35</t>
  </si>
  <si>
    <t>|SUR. PROFILE|.0016|B|D|</t>
  </si>
  <si>
    <t>Profile|.0016|B|D|</t>
  </si>
  <si>
    <t>|TRUE POS.|.001|B|</t>
  </si>
  <si>
    <t>True Pos.|.001|B|</t>
  </si>
  <si>
    <t>Create center points for minor of hexalobe and OD. Measure distance between centers. Distance must be .0005 or less</t>
  </si>
  <si>
    <t>Hex Minor to OD .0005 or less = Pass</t>
  </si>
  <si>
    <t>See Image</t>
  </si>
  <si>
    <t>Dimension is to center of R.005 in Corner</t>
  </si>
  <si>
    <t>To center of R.005</t>
  </si>
  <si>
    <t>Changes Needed/Notes/Comments</t>
  </si>
  <si>
    <t>True Position|Ø.03 Max Material|A</t>
  </si>
  <si>
    <t>True Pos.|Ø.03 (M)|A</t>
  </si>
  <si>
    <t>SURFACE FINISH: MASS MEDIA, GRADE 6</t>
  </si>
  <si>
    <t>Surface Finish Per Note 1</t>
  </si>
  <si>
    <t>Perpendicular|0.05|A|</t>
  </si>
  <si>
    <t>Perp.|0.05|A|</t>
  </si>
  <si>
    <t>Counter Sink</t>
  </si>
  <si>
    <t>C-Sink</t>
  </si>
  <si>
    <t>Plus Tolerance</t>
  </si>
  <si>
    <t>Minus Tolerance</t>
  </si>
  <si>
    <t>Nominal (Print) Size</t>
  </si>
  <si>
    <t>Upper Limit</t>
  </si>
  <si>
    <t>Lower Limit</t>
  </si>
  <si>
    <t>Variable Target and Limits</t>
  </si>
  <si>
    <t>Pins 50% Truncation</t>
  </si>
  <si>
    <t>Pins 25% Truncation</t>
  </si>
  <si>
    <t>NO</t>
  </si>
  <si>
    <t>Values Above Metric?</t>
  </si>
  <si>
    <t>Inch Values--&gt;</t>
  </si>
  <si>
    <t>Lower Size (Full Pin, Go)</t>
  </si>
  <si>
    <t>Upper Size (Full Pin, No Go)</t>
  </si>
  <si>
    <t>(No set Pin {Only Full} &lt;= .001)</t>
  </si>
  <si>
    <t>MATTE FINISH SIZE 10 GLASS BEAD</t>
  </si>
  <si>
    <t>EXTERNAL Sphere Location</t>
  </si>
  <si>
    <t>EXT. Sphere Location</t>
  </si>
  <si>
    <t>INT. Sphere Location.</t>
  </si>
  <si>
    <t>INTERNAL Sphere Location.</t>
  </si>
  <si>
    <t>SØ.331</t>
  </si>
  <si>
    <t>Sphere Diameter .331</t>
  </si>
  <si>
    <t>16 GRIT ALUMINUM OXIDE</t>
  </si>
  <si>
    <t>Not That</t>
  </si>
  <si>
    <t>Theoretical</t>
  </si>
  <si>
    <t>Theo.</t>
  </si>
  <si>
    <t>BLAST Per Note 3</t>
  </si>
  <si>
    <r>
      <t xml:space="preserve">Tolerance ranges for 50%, 25% and </t>
    </r>
    <r>
      <rPr>
        <b/>
        <u/>
        <sz val="12"/>
        <color theme="1"/>
        <rFont val="Calibri"/>
        <family val="2"/>
        <scheme val="minor"/>
      </rPr>
      <t>NO</t>
    </r>
    <r>
      <rPr>
        <b/>
        <sz val="12"/>
        <color theme="1"/>
        <rFont val="Calibri"/>
        <family val="2"/>
        <scheme val="minor"/>
      </rPr>
      <t xml:space="preserve"> Truncation</t>
    </r>
  </si>
  <si>
    <t>Minus tolerance can be with or without sign</t>
  </si>
  <si>
    <t xml:space="preserve">The formula uses  the absolute value of both the plus and minus tolerance </t>
  </si>
  <si>
    <t xml:space="preserve">When you select yes for metric, the values also convert to inch because all pins are bought in inch. </t>
  </si>
  <si>
    <t>Blast Per Note 4</t>
  </si>
  <si>
    <t>Pointed or rounded Tip</t>
  </si>
  <si>
    <t>Point Tip</t>
  </si>
  <si>
    <t>Unidirectional</t>
  </si>
  <si>
    <t>UNI.</t>
  </si>
  <si>
    <t>Check for Taper</t>
  </si>
  <si>
    <t>Taper Check</t>
  </si>
  <si>
    <t xml:space="preserve">Rotate part and use surface illumination to view feature. </t>
  </si>
  <si>
    <t>No Section</t>
  </si>
  <si>
    <t>Do not use X offset to adjust</t>
  </si>
  <si>
    <t>|Surface Profile|.010|A|B|</t>
  </si>
  <si>
    <t>Profile|.010|A|B|</t>
  </si>
  <si>
    <t>Column D</t>
  </si>
  <si>
    <t>50% Truncate</t>
  </si>
  <si>
    <t>Column G</t>
  </si>
  <si>
    <t>25% Truncate</t>
  </si>
  <si>
    <t>No Truncate</t>
  </si>
  <si>
    <t>Use Yellow</t>
  </si>
  <si>
    <t>Enter values in GREEN FIELDS, COPY VALUES BELOW 
The correct truncation field name will highlight Yellow</t>
  </si>
  <si>
    <t>|j|n.001m|A|</t>
  </si>
  <si>
    <t>True. Pos.|Ø.001(M)|A|</t>
  </si>
  <si>
    <t>|d|.005|A|C|</t>
  </si>
  <si>
    <t>Profile|.005|A|C|</t>
  </si>
  <si>
    <t>Profile|.001|A|B| A&lt;-&gt;B C&lt;-&gt;D</t>
  </si>
  <si>
    <t>See instructions in image</t>
  </si>
  <si>
    <r>
      <t>|</t>
    </r>
    <r>
      <rPr>
        <sz val="11"/>
        <color theme="1"/>
        <rFont val="GD&amp;T"/>
        <family val="2"/>
        <charset val="2"/>
      </rPr>
      <t></t>
    </r>
    <r>
      <rPr>
        <sz val="11"/>
        <color theme="1"/>
        <rFont val="Calibri"/>
        <family val="2"/>
        <scheme val="minor"/>
      </rPr>
      <t>|.001|A|B| A-B  C-D</t>
    </r>
  </si>
  <si>
    <t>Blend to .340 Ø</t>
  </si>
  <si>
    <t>Threadless Blank</t>
  </si>
  <si>
    <t>Blanlk, Without Thread</t>
  </si>
  <si>
    <t>Gauges issued &amp; verified per FO-82-030</t>
  </si>
  <si>
    <t>VBU Pin Tolerances.GIF</t>
  </si>
  <si>
    <t>PINS / GAUGES</t>
  </si>
  <si>
    <t>BALLOON NO.</t>
  </si>
  <si>
    <t>COMMENTS</t>
  </si>
  <si>
    <t>INSPECTION METHOD</t>
  </si>
  <si>
    <t>Cust. Gauge</t>
  </si>
  <si>
    <t>Customer Gauge</t>
  </si>
  <si>
    <t>Center feature within .001 or less equils Pass</t>
  </si>
  <si>
    <t>Centered within .001 or Less=Pass</t>
  </si>
  <si>
    <t>Insp. Fixt.</t>
  </si>
  <si>
    <t>Inspection Fixture</t>
  </si>
  <si>
    <t>Calc.</t>
  </si>
  <si>
    <t>Calculation</t>
  </si>
  <si>
    <t>IN-PROCESS, INSPECTION FREQUENCY</t>
  </si>
  <si>
    <t>Total Runout</t>
  </si>
  <si>
    <t>Tot. Runout</t>
  </si>
  <si>
    <t>Sharp Okay, No Burr</t>
  </si>
  <si>
    <t>No Sharp Edge Allowed</t>
  </si>
  <si>
    <t>T.S.C.</t>
  </si>
  <si>
    <t>Theoretical Sharp Corner</t>
  </si>
  <si>
    <t>Run part without broach to check</t>
  </si>
  <si>
    <t>Broachless Blank</t>
  </si>
  <si>
    <t>Mill marks not allowed on turned diameter</t>
  </si>
  <si>
    <t>Turn Ø Free of Mill Marks</t>
  </si>
  <si>
    <t>Follow instructions in the comments Sheet</t>
  </si>
  <si>
    <t>See Comments Sheet</t>
  </si>
  <si>
    <t>Length Equal in all Tray Cavities/Racks</t>
  </si>
  <si>
    <t>No Nicks, Scratches, Tool Marks,etc.</t>
  </si>
  <si>
    <t>GO GAUGE FUNCTION</t>
  </si>
  <si>
    <t>Favored Andle Alignment</t>
  </si>
  <si>
    <t>Fav. Ang. Align</t>
  </si>
  <si>
    <t>Tol. Range</t>
  </si>
  <si>
    <t>QE &amp; ME</t>
  </si>
  <si>
    <t xml:space="preserve">QE &amp; ME </t>
  </si>
  <si>
    <t>AUTO</t>
  </si>
  <si>
    <t>Make sure the part has a through pilot hole</t>
  </si>
  <si>
    <t>Column E</t>
  </si>
  <si>
    <t>Parts should not exhibit any copper deposits</t>
  </si>
  <si>
    <t>No Copper Deposits Allowed</t>
  </si>
  <si>
    <t>View feature through rod-slot on RAM</t>
  </si>
  <si>
    <t>Rotate Part</t>
  </si>
  <si>
    <t xml:space="preserve"> Note: Use Gauge Part Numbers</t>
  </si>
  <si>
    <t>Assure the go pin contacts the radius and no light is visible.</t>
  </si>
  <si>
    <t>Go Pin, No Light, at Radius</t>
  </si>
  <si>
    <t>Fill in yellow fields. Blue fields auto calculate</t>
  </si>
  <si>
    <t>Balloon Number</t>
  </si>
  <si>
    <t>INTERNAL/EXTERNAL</t>
  </si>
  <si>
    <t>DWG MIN</t>
  </si>
  <si>
    <t>DWG MEAN</t>
  </si>
  <si>
    <t>DWG MAX</t>
  </si>
  <si>
    <t>DWG Tol +/-</t>
  </si>
  <si>
    <t>COAT MIN*2</t>
  </si>
  <si>
    <t>COAT MAX*2</t>
  </si>
  <si>
    <t>MFG MIN</t>
  </si>
  <si>
    <t>MFG MEAN</t>
  </si>
  <si>
    <t>MFG MAX</t>
  </si>
  <si>
    <t>MFG+/- TOL</t>
  </si>
  <si>
    <t>EXTERNAL</t>
  </si>
  <si>
    <t>Note: ? to ? coating range</t>
  </si>
  <si>
    <t>The Go-Gage pin must go through the entire length of the part</t>
  </si>
  <si>
    <t>Go Pin must pass through</t>
  </si>
  <si>
    <r>
      <t xml:space="preserve">Drawing NumberXXXXXXXX, Part Number XXXXXXX REV CCC, Note: Change Rows to </t>
    </r>
    <r>
      <rPr>
        <b/>
        <i/>
        <u/>
        <sz val="11"/>
        <color theme="1"/>
        <rFont val="Calibri"/>
        <family val="2"/>
        <scheme val="minor"/>
      </rPr>
      <t>Yellow when the features are customer required inspections</t>
    </r>
    <r>
      <rPr>
        <i/>
        <u/>
        <sz val="11"/>
        <color theme="1"/>
        <rFont val="Calibri"/>
        <family val="2"/>
        <scheme val="minor"/>
      </rPr>
      <t>,</t>
    </r>
    <r>
      <rPr>
        <b/>
        <i/>
        <u/>
        <sz val="11"/>
        <color theme="1"/>
        <rFont val="Calibri"/>
        <family val="2"/>
        <scheme val="minor"/>
      </rPr>
      <t xml:space="preserve"> Light Blue for features that chenge in a Family</t>
    </r>
    <r>
      <rPr>
        <b/>
        <i/>
        <sz val="11"/>
        <color theme="1"/>
        <rFont val="Calibri"/>
        <family val="2"/>
        <scheme val="minor"/>
      </rPr>
      <t xml:space="preserve"> Green Columns are "Custom" Measure Link Fields</t>
    </r>
  </si>
  <si>
    <t>Y</t>
  </si>
  <si>
    <t>Z</t>
  </si>
  <si>
    <t>A</t>
  </si>
  <si>
    <t>B</t>
  </si>
  <si>
    <t>C</t>
  </si>
  <si>
    <t>TOOL</t>
  </si>
  <si>
    <t>PROG</t>
  </si>
  <si>
    <t>R</t>
  </si>
  <si>
    <t>Data VAL Prep</t>
  </si>
  <si>
    <t>Go GaugeFunc.</t>
  </si>
  <si>
    <t>Thru. Hole Present</t>
  </si>
  <si>
    <t>Tool Offset Number</t>
  </si>
  <si>
    <t>T11</t>
  </si>
  <si>
    <t>Control</t>
  </si>
  <si>
    <t>,X</t>
  </si>
  <si>
    <t>,Z</t>
  </si>
  <si>
    <t>,#541</t>
  </si>
  <si>
    <t>,D11</t>
  </si>
  <si>
    <t>,H11</t>
  </si>
  <si>
    <t>Head (Not Used In Mill)</t>
  </si>
  <si>
    <t>Examples</t>
  </si>
  <si>
    <t>T11,X HD1</t>
  </si>
  <si>
    <t>T11 PROG HD1</t>
  </si>
  <si>
    <t>Primary Control</t>
  </si>
  <si>
    <t>Secondary Control, On the same Head</t>
  </si>
  <si>
    <t>T1 through T9 must have leading zeros. i.e., T01 T09</t>
  </si>
  <si>
    <t>T11,X T02,Y HD1</t>
  </si>
  <si>
    <t>T11 PROG T05,R HD1</t>
  </si>
  <si>
    <t>,R</t>
  </si>
  <si>
    <t>T11,X HD1 &amp; T02,Y HD2</t>
  </si>
  <si>
    <t>T11 PROG HD3 &amp; T05,R HD1</t>
  </si>
  <si>
    <t>Fill in Columns S,T,U for Primary Control</t>
  </si>
  <si>
    <t>T11,X HD1 SFI</t>
  </si>
  <si>
    <t>T11 PROG HD3 &amp; T05,R HD1 SFI</t>
  </si>
  <si>
    <r>
      <t>Filter Columns S,T,U &amp; View Column R (</t>
    </r>
    <r>
      <rPr>
        <i/>
        <sz val="11"/>
        <color theme="1"/>
        <rFont val="Calibri"/>
        <family val="2"/>
        <scheme val="minor"/>
      </rPr>
      <t>Tolerance Range</t>
    </r>
    <r>
      <rPr>
        <sz val="11"/>
        <color theme="1"/>
        <rFont val="Calibri"/>
        <family val="2"/>
        <scheme val="minor"/>
      </rPr>
      <t xml:space="preserve">) to find </t>
    </r>
    <r>
      <rPr>
        <b/>
        <sz val="11"/>
        <color theme="1"/>
        <rFont val="Calibri"/>
        <family val="2"/>
        <scheme val="minor"/>
      </rPr>
      <t>SFI</t>
    </r>
  </si>
  <si>
    <t>Instructions below for QE's</t>
  </si>
  <si>
    <t>Swiss</t>
  </si>
  <si>
    <t>Mill</t>
  </si>
  <si>
    <t xml:space="preserve"> (Not Used In Mill)</t>
  </si>
  <si>
    <t>T04</t>
  </si>
  <si>
    <t>D04</t>
  </si>
  <si>
    <t>T10</t>
  </si>
  <si>
    <t>H</t>
  </si>
  <si>
    <t>T03</t>
  </si>
  <si>
    <t>#541</t>
  </si>
  <si>
    <t>T04,D04,H</t>
  </si>
  <si>
    <t>T04,D04</t>
  </si>
  <si>
    <t xml:space="preserve">T11 PROG </t>
  </si>
  <si>
    <t>T10,#541 H,D10</t>
  </si>
  <si>
    <t>T11 PROG H,D11</t>
  </si>
  <si>
    <t>T10,H,D22,D42</t>
  </si>
  <si>
    <t>T19</t>
  </si>
  <si>
    <t>T34</t>
  </si>
  <si>
    <t>Non-Primary Control After Primary</t>
  </si>
  <si>
    <t>Non-Primary Control, After Primary, On the same Head</t>
  </si>
  <si>
    <r>
      <t xml:space="preserve">Non-Primary Control,After Primary On the </t>
    </r>
    <r>
      <rPr>
        <b/>
        <sz val="11"/>
        <color theme="1"/>
        <rFont val="Calibri"/>
        <family val="2"/>
        <scheme val="minor"/>
      </rPr>
      <t>DIFFERENT</t>
    </r>
    <r>
      <rPr>
        <sz val="11"/>
        <color theme="1"/>
        <rFont val="Calibri"/>
        <family val="2"/>
        <scheme val="minor"/>
      </rPr>
      <t xml:space="preserve"> Head USE </t>
    </r>
    <r>
      <rPr>
        <b/>
        <i/>
        <sz val="11"/>
        <color theme="1"/>
        <rFont val="Calibri"/>
        <family val="2"/>
        <scheme val="minor"/>
      </rPr>
      <t>&amp;</t>
    </r>
  </si>
  <si>
    <r>
      <t>Attached Image(s) [</t>
    </r>
    <r>
      <rPr>
        <b/>
        <sz val="11"/>
        <color theme="1"/>
        <rFont val="Calibri"/>
        <family val="2"/>
        <scheme val="minor"/>
      </rPr>
      <t>Double Click</t>
    </r>
    <r>
      <rPr>
        <sz val="11"/>
        <color theme="1"/>
        <rFont val="Calibri"/>
        <family val="2"/>
        <scheme val="minor"/>
      </rPr>
      <t>]</t>
    </r>
  </si>
  <si>
    <t>Customer:</t>
  </si>
  <si>
    <t>Drawing Number:</t>
  </si>
  <si>
    <t>Title/Description:</t>
  </si>
  <si>
    <t>Part Number:</t>
  </si>
  <si>
    <t>AQL LEVEL:</t>
  </si>
  <si>
    <t>Revision:</t>
  </si>
  <si>
    <t>PART#</t>
  </si>
  <si>
    <t>ANO1</t>
  </si>
  <si>
    <t>OL1</t>
  </si>
  <si>
    <t>OL1B</t>
  </si>
  <si>
    <t>OL2</t>
  </si>
  <si>
    <t>OL2B</t>
  </si>
  <si>
    <t>OL3</t>
  </si>
  <si>
    <t>OL3B</t>
  </si>
  <si>
    <t>OL4</t>
  </si>
  <si>
    <t>OL4B</t>
  </si>
  <si>
    <t>OL5</t>
  </si>
  <si>
    <t>OL5B</t>
  </si>
  <si>
    <t>OL6</t>
  </si>
  <si>
    <t>OL6B</t>
  </si>
  <si>
    <t>OL7</t>
  </si>
  <si>
    <t>OL7B</t>
  </si>
  <si>
    <t>OL8</t>
  </si>
  <si>
    <t>OL8B</t>
  </si>
  <si>
    <t>OL9</t>
  </si>
  <si>
    <t>OL9B</t>
  </si>
  <si>
    <t>Desc</t>
  </si>
  <si>
    <t>Var2</t>
  </si>
  <si>
    <t>Var3</t>
  </si>
  <si>
    <t>Var4</t>
  </si>
  <si>
    <t>Anodize Color</t>
  </si>
  <si>
    <t xml:space="preserve"> </t>
  </si>
  <si>
    <t>PrePost Anodization Comments</t>
  </si>
  <si>
    <t>="Anodize "&amp;VLOOKUP('START HERE'!$C$8,'Variables'!$A$2:$AJ$500,10,FALSE)&amp;" per Danco# "&amp;VLOOKUP('START HERE'!$C$8,'Variables'!$A$2:$AJ$500,11,FALSE)</t>
  </si>
  <si>
    <t>Certification Required</t>
  </si>
  <si>
    <t>Procedure:</t>
  </si>
  <si>
    <t>1. Enter all part numbers per print in column A</t>
  </si>
  <si>
    <t>2. Enter inspection criteria ,as needed, in columns labeled as follows:</t>
  </si>
  <si>
    <t>'MeasurLink Routine name'(ML1 through 8), 'Anodize Color'(ANO1), 'Anodize #'(ANO2), 'Open'(ANO3), 'KEY#####'(KEY1 through 6), 'OL#####'(OL1 through 6)</t>
  </si>
  <si>
    <t>(if no criteria exists for corresponding part #, then leave blank)</t>
  </si>
  <si>
    <t>3. Copy formula from 'FORMULA TO COPY' column, then</t>
  </si>
  <si>
    <t>paste into cell on tab where corresponding criteria is used.</t>
  </si>
  <si>
    <t>4. MUST make sure cell format is set to 'Text' where formula is copied for</t>
  </si>
  <si>
    <t>VLOOKUP to work properly.</t>
  </si>
  <si>
    <t>BALLOON</t>
  </si>
  <si>
    <t>VALUE</t>
  </si>
  <si>
    <t>LOWER LIMIT</t>
  </si>
  <si>
    <t>UPPER LIMIT</t>
  </si>
  <si>
    <t>TYPE</t>
  </si>
  <si>
    <t>SUBTYPE</t>
  </si>
  <si>
    <t>Units</t>
  </si>
  <si>
    <t>DESCRIPTION</t>
  </si>
  <si>
    <t>?</t>
  </si>
  <si>
    <t>o</t>
  </si>
  <si>
    <t></t>
  </si>
  <si>
    <t>(U)</t>
  </si>
  <si>
    <t>U</t>
  </si>
  <si>
    <t></t>
  </si>
  <si>
    <t>(P)</t>
  </si>
  <si>
    <t>p</t>
  </si>
  <si>
    <t></t>
  </si>
  <si>
    <t>[ST]</t>
  </si>
  <si>
    <t></t>
  </si>
  <si>
    <t>(F)</t>
  </si>
  <si>
    <t>@</t>
  </si>
  <si>
    <t></t>
  </si>
  <si>
    <t>(T)</t>
  </si>
  <si>
    <t>$</t>
  </si>
  <si>
    <t></t>
  </si>
  <si>
    <t>(S)</t>
  </si>
  <si>
    <t>s</t>
  </si>
  <si>
    <t></t>
  </si>
  <si>
    <t>(L)</t>
  </si>
  <si>
    <t>l</t>
  </si>
  <si>
    <t></t>
  </si>
  <si>
    <t>Sø</t>
  </si>
  <si>
    <t>Sn</t>
  </si>
  <si>
    <t></t>
  </si>
  <si>
    <t>(M)</t>
  </si>
  <si>
    <t>m</t>
  </si>
  <si>
    <t></t>
  </si>
  <si>
    <t>Ø</t>
  </si>
  <si>
    <t>n</t>
  </si>
  <si>
    <t></t>
  </si>
  <si>
    <t></t>
  </si>
  <si>
    <t></t>
  </si>
  <si>
    <t></t>
  </si>
  <si>
    <t>W</t>
  </si>
  <si>
    <t></t>
  </si>
  <si>
    <t>V</t>
  </si>
  <si>
    <t></t>
  </si>
  <si>
    <t></t>
  </si>
  <si>
    <t>T</t>
  </si>
  <si>
    <t></t>
  </si>
  <si>
    <t>S</t>
  </si>
  <si>
    <t></t>
  </si>
  <si>
    <t></t>
  </si>
  <si>
    <t>Q</t>
  </si>
  <si>
    <t></t>
  </si>
  <si>
    <t>P</t>
  </si>
  <si>
    <t></t>
  </si>
  <si>
    <t>O</t>
  </si>
  <si>
    <t></t>
  </si>
  <si>
    <t>N</t>
  </si>
  <si>
    <t></t>
  </si>
  <si>
    <t>M</t>
  </si>
  <si>
    <t></t>
  </si>
  <si>
    <t>L</t>
  </si>
  <si>
    <t></t>
  </si>
  <si>
    <t>K</t>
  </si>
  <si>
    <t></t>
  </si>
  <si>
    <t>J</t>
  </si>
  <si>
    <t></t>
  </si>
  <si>
    <t>I</t>
  </si>
  <si>
    <t></t>
  </si>
  <si>
    <t></t>
  </si>
  <si>
    <t>G</t>
  </si>
  <si>
    <t></t>
  </si>
  <si>
    <t>F</t>
  </si>
  <si>
    <t></t>
  </si>
  <si>
    <t>E</t>
  </si>
  <si>
    <t></t>
  </si>
  <si>
    <t>D</t>
  </si>
  <si>
    <t></t>
  </si>
  <si>
    <t></t>
  </si>
  <si>
    <t></t>
  </si>
  <si>
    <t></t>
  </si>
  <si>
    <t>|</t>
  </si>
  <si>
    <t></t>
  </si>
  <si>
    <t></t>
  </si>
  <si>
    <t></t>
  </si>
  <si>
    <t></t>
  </si>
  <si>
    <t></t>
  </si>
  <si>
    <t></t>
  </si>
  <si>
    <t></t>
  </si>
  <si>
    <t></t>
  </si>
  <si>
    <t></t>
  </si>
  <si>
    <t></t>
  </si>
  <si>
    <t></t>
  </si>
  <si>
    <t>+</t>
  </si>
  <si>
    <t></t>
  </si>
  <si>
    <t>)</t>
  </si>
  <si>
    <t></t>
  </si>
  <si>
    <t>(</t>
  </si>
  <si>
    <t></t>
  </si>
  <si>
    <t>*</t>
  </si>
  <si>
    <t></t>
  </si>
  <si>
    <t></t>
  </si>
  <si>
    <t>.</t>
  </si>
  <si>
    <t></t>
  </si>
  <si>
    <t>Cylindricity</t>
  </si>
  <si>
    <t>|g</t>
  </si>
  <si>
    <t></t>
  </si>
  <si>
    <t>Straightness</t>
  </si>
  <si>
    <t>|u</t>
  </si>
  <si>
    <t></t>
  </si>
  <si>
    <t>Parallelism</t>
  </si>
  <si>
    <t>|f</t>
  </si>
  <si>
    <t></t>
  </si>
  <si>
    <t>Symmetry</t>
  </si>
  <si>
    <t>|i</t>
  </si>
  <si>
    <t></t>
  </si>
  <si>
    <t>Cocentr.</t>
  </si>
  <si>
    <t>|r</t>
  </si>
  <si>
    <t></t>
  </si>
  <si>
    <t>Profile-Line</t>
  </si>
  <si>
    <t>|k</t>
  </si>
  <si>
    <t></t>
  </si>
  <si>
    <t>|t</t>
  </si>
  <si>
    <t></t>
  </si>
  <si>
    <t>Runout</t>
  </si>
  <si>
    <t>|h</t>
  </si>
  <si>
    <t></t>
  </si>
  <si>
    <t>Circularity</t>
  </si>
  <si>
    <t>|e</t>
  </si>
  <si>
    <t></t>
  </si>
  <si>
    <t>Angularity</t>
  </si>
  <si>
    <t>|a</t>
  </si>
  <si>
    <t></t>
  </si>
  <si>
    <t>Perpin.</t>
  </si>
  <si>
    <t>|b</t>
  </si>
  <si>
    <t></t>
  </si>
  <si>
    <t>Flatness</t>
  </si>
  <si>
    <t>|c</t>
  </si>
  <si>
    <t></t>
  </si>
  <si>
    <t>|j</t>
  </si>
  <si>
    <t></t>
  </si>
  <si>
    <t>Profile</t>
  </si>
  <si>
    <t>|d</t>
  </si>
  <si>
    <t></t>
  </si>
  <si>
    <t>MeasurLink Callout</t>
  </si>
  <si>
    <t>AMGDT Letter</t>
  </si>
  <si>
    <t>UTF-8 Code</t>
  </si>
  <si>
    <t>InspectionXpert Symbol</t>
  </si>
  <si>
    <t>#Instances</t>
  </si>
  <si>
    <t>CHARACTERISTIC DESCRIPTION</t>
  </si>
  <si>
    <t>Inspection Type</t>
  </si>
  <si>
    <t>Ltol</t>
  </si>
  <si>
    <t>Nominal</t>
  </si>
  <si>
    <t>Utol</t>
  </si>
  <si>
    <t>Secondary Head</t>
  </si>
  <si>
    <t>Secondary Control</t>
  </si>
  <si>
    <t>2 DIGIT Primary Tool</t>
  </si>
  <si>
    <t>2 DIGIT Secondary Tool</t>
  </si>
  <si>
    <t>Primary Head</t>
  </si>
  <si>
    <t>TOOL AXIS OFFSET</t>
  </si>
  <si>
    <t>Var5</t>
  </si>
  <si>
    <t>Var6</t>
  </si>
  <si>
    <t>Var7</t>
  </si>
  <si>
    <t>Var8</t>
  </si>
  <si>
    <t>=VLOOKUP('START HERE'!$C$8,Variables!$A$2:$AJ$500,2,FALSE)</t>
  </si>
  <si>
    <t>=VLOOKUP('START HERE'!$C$8,Variables!$A$2:$AZ$500,3,FALSE)</t>
  </si>
  <si>
    <t>=VLOOKUP('START HERE'!$C$8,Variables!$A$2:$AZ$500,5,FALSE)</t>
  </si>
  <si>
    <t>=VLOOKUP('START HERE'!$C$8,Variables!$A$2:$AZ$500,7,FALSE)</t>
  </si>
  <si>
    <t>=VLOOKUP('START HERE'!$C$8,Variables!$A$2:$AZ$500,9,FALSE)</t>
  </si>
  <si>
    <t>=VLOOKUP('START HERE'!$C$8,Variables!$A$2:$AZ$500,11,FALSE)</t>
  </si>
  <si>
    <t>=VLOOKUP('START HERE'!$C$8,Variables!$A$2:$AZ$500,13,FALSE)</t>
  </si>
  <si>
    <t>=VLOOKUP('START HERE'!$C$8,Variables!$A$2:$AZ$500,15,FALSE)</t>
  </si>
  <si>
    <t>=VLOOKUP('START HERE'!$C$8,Variables!$A$2:$AZ$500,17,FALSE)</t>
  </si>
  <si>
    <t>=VLOOKUP('START HERE'!$C$8,Variables!$A$2:$AZ$500,19,FALSE)</t>
  </si>
  <si>
    <t>=VLOOKUP('START HERE'!$C$8,Variables!$A$2:$AZ$500,21,FALSE)</t>
  </si>
  <si>
    <t>=VLOOKUP('START HERE'!$C$8,Variables!$A$2:$AZ$500,22,FALSE)</t>
  </si>
  <si>
    <t>=VLOOKUP('START HERE'!$C$8,Variables!$A$2:$AZ$500,23,FALSE)</t>
  </si>
  <si>
    <t>=VLOOKUP('START HERE'!$C$8,Variables!$A$2:$AZ$500,24,FALSE)</t>
  </si>
  <si>
    <t>=VLOOKUP('START HERE'!$C$8,Variables!$A$2:$AZ$500,25,FALSE)</t>
  </si>
  <si>
    <t>=VLOOKUP('START HERE'!$C$8,Variables!$A$2:$AZ$500,26,FALSE)</t>
  </si>
  <si>
    <t>=VLOOKUP('START HERE'!$C$8,Variables!$A$2:$AZ$500,27,FALSE)</t>
  </si>
  <si>
    <t>=VLOOKUP('START HERE'!$C$8,Variables!$A$2:$AZ$500,28,FALSE)</t>
  </si>
  <si>
    <t>Operation</t>
  </si>
  <si>
    <t>Prefix Char</t>
  </si>
  <si>
    <t>Methods</t>
  </si>
  <si>
    <t>Data Validation Prep.</t>
  </si>
  <si>
    <t>Caliper</t>
  </si>
  <si>
    <t>Caliper/Go Pin</t>
  </si>
  <si>
    <t>Caliper/Go Gauge</t>
  </si>
  <si>
    <t>Caliper/Internal (IDT)</t>
  </si>
  <si>
    <t>GCMM-000X (CMM) · Var.Meas.</t>
  </si>
  <si>
    <t>GCMM-000X (CMM) · Pass / Fail</t>
  </si>
  <si>
    <t>Comparator / Var.Meas.</t>
  </si>
  <si>
    <t xml:space="preserve">Test Indicator/Concent. Ga. </t>
  </si>
  <si>
    <t>Function Part</t>
  </si>
  <si>
    <t>Functional · Gauge</t>
  </si>
  <si>
    <t>Gauge Pins · Var.Best.Fit.</t>
  </si>
  <si>
    <t>Gauge Pins · Go</t>
  </si>
  <si>
    <t>Gauge Pins · NoGo</t>
  </si>
  <si>
    <t>Gauge · Go</t>
  </si>
  <si>
    <t>Gauge · NoGo</t>
  </si>
  <si>
    <t>Groove Width Micrometer</t>
  </si>
  <si>
    <t>GRAM-00XX (RAM) · Pass / Fail</t>
  </si>
  <si>
    <t>GRAM-00XX (RAM) · Program</t>
  </si>
  <si>
    <t>GRAM-00XX (RAM) · Var.Meas.</t>
  </si>
  <si>
    <t>GRAM-00XX (RAM) · Visual</t>
  </si>
  <si>
    <t>GOMS-000X (Sylvac)</t>
  </si>
  <si>
    <t>GTIC-00XX Test Indicator</t>
  </si>
  <si>
    <t>Indicator / Drop</t>
  </si>
  <si>
    <t>Inspection Fixture · Go</t>
  </si>
  <si>
    <t>Inspection Fixture · NoGo</t>
  </si>
  <si>
    <t>Micrometer · Anvil GMAN-XXXX</t>
  </si>
  <si>
    <t>Micrometer · Blade</t>
  </si>
  <si>
    <t>Micrometer · Disc</t>
  </si>
  <si>
    <t>Micrometer · Outside</t>
  </si>
  <si>
    <t>Micrometer · Pitch</t>
  </si>
  <si>
    <t>Micrometer · Point</t>
  </si>
  <si>
    <t>Micrometer · Spline</t>
  </si>
  <si>
    <t xml:space="preserve">Micrometer · Spline / Calc. </t>
  </si>
  <si>
    <t>Ring/Internal (IDT)</t>
  </si>
  <si>
    <t>Thread Ring Gauge · Go/NoGo</t>
  </si>
  <si>
    <t>Thread Ring Gauge · Go</t>
  </si>
  <si>
    <t>Thread Ring Gauge · NoGo</t>
  </si>
  <si>
    <t>Thread Plug Gauge · Go/NoGo</t>
  </si>
  <si>
    <t>Thread Plug Gauge · Go</t>
  </si>
  <si>
    <t>Thread Plug Gauge · NoGo</t>
  </si>
  <si>
    <t>Visual · 10×</t>
  </si>
  <si>
    <t>Visual · (Microscope)</t>
  </si>
  <si>
    <t>Visual · DV</t>
  </si>
  <si>
    <t xml:space="preserve"> 'C', Whirl Blank</t>
  </si>
  <si>
    <t xml:space="preserve"> See Image, Constrained</t>
  </si>
  <si>
    <t>(.04 to .12 range = Pass)</t>
  </si>
  <si>
    <t>(.042 FULL) Go Pin Seat Fully</t>
  </si>
  <si>
    <t>(B), Mfg. Tol.</t>
  </si>
  <si>
    <t>(B), O.A.L.</t>
  </si>
  <si>
    <t>.001 or less =Pass</t>
  </si>
  <si>
    <t>.001 or less out of center = Pass</t>
  </si>
  <si>
    <t>.002 or Less = Pass</t>
  </si>
  <si>
    <t>.002 or Less out of center = Pass</t>
  </si>
  <si>
    <t>.005 to .015 = Pass</t>
  </si>
  <si>
    <t>.0125 Mean, Section</t>
  </si>
  <si>
    <t>.025 or Less in X &amp; Y=Pass</t>
  </si>
  <si>
    <t>.038 Mean</t>
  </si>
  <si>
    <t>.063 MM = .0024 IN, See Image</t>
  </si>
  <si>
    <t>.063MM = .0024"</t>
  </si>
  <si>
    <t>.243 NO-GO, Unconstrained, Must Not Start</t>
  </si>
  <si>
    <t>@ Back Face &amp; ID, No Raised Edge</t>
  </si>
  <si>
    <t>@ Back Face &amp; OD, No Raised Edge</t>
  </si>
  <si>
    <t>@ OD &amp; FACE</t>
  </si>
  <si>
    <t>Across from slot</t>
  </si>
  <si>
    <t>All Edge Breaks</t>
  </si>
  <si>
    <t>Attached to bar stock</t>
  </si>
  <si>
    <t xml:space="preserve">Back Turn Fillet Rad. </t>
  </si>
  <si>
    <t>Balloon 1 (DWG FRM0105 Page 2, NV-27)</t>
  </si>
  <si>
    <t>Balloon 1 (DWG FRM0105, NV-30)</t>
  </si>
  <si>
    <t>Balloon 1 (P# 9890002-20) OL00429/A</t>
  </si>
  <si>
    <t>Balloon 1, DWG#FRM0105</t>
  </si>
  <si>
    <t>Balloon 11, See Image</t>
  </si>
  <si>
    <t xml:space="preserve">Balloon 2 (DWG FRM0105 Page 2, NV-27) </t>
  </si>
  <si>
    <t>Balloon 2 (DWG FRM0105, NV-30)</t>
  </si>
  <si>
    <t>Balloon 2 (P# 9890002-20)</t>
  </si>
  <si>
    <t>Balloon 2, DWG#FRM0105</t>
  </si>
  <si>
    <t>Balloon 2, DWG#FRM0105, See Image</t>
  </si>
  <si>
    <t>Balloon 3 (DWG FRM0105, NV-30 Minor)</t>
  </si>
  <si>
    <t>Balloon 3 (DWG FRM0105, NV-30)</t>
  </si>
  <si>
    <t>Balloon 3 (P# 9890002-20)</t>
  </si>
  <si>
    <t>Balloon 4</t>
  </si>
  <si>
    <t>Balloon 4 (P# 9890002-20)</t>
  </si>
  <si>
    <t>Below Middle Band</t>
  </si>
  <si>
    <t>Best Fit Pin, .003 or Less =Pass</t>
  </si>
  <si>
    <t>Blank Turn Maj.</t>
  </si>
  <si>
    <t>Blank Turn Maj. Mill Flt., OL4172</t>
  </si>
  <si>
    <t>Blank Without .010 Slots</t>
  </si>
  <si>
    <t>Blank Without .010 Slots, Section</t>
  </si>
  <si>
    <t>Blank without thread</t>
  </si>
  <si>
    <t xml:space="preserve">Blank, Center of V Grv. </t>
  </si>
  <si>
    <t>Blank, Check R adjacent Balloon 17</t>
  </si>
  <si>
    <t>Blank, EXT. Feature</t>
  </si>
  <si>
    <t>Blank, See Image, OL04335</t>
  </si>
  <si>
    <t>Blank, See Image, OL04336</t>
  </si>
  <si>
    <t>Blank, Turn Tip</t>
  </si>
  <si>
    <t>Blank, Without Thrd.</t>
  </si>
  <si>
    <t>Blank, Without Thread</t>
  </si>
  <si>
    <t xml:space="preserve">Blunt Start Blend to Minor </t>
  </si>
  <si>
    <t>Calc., Use Go HEX</t>
  </si>
  <si>
    <t>Can't dig into OD</t>
  </si>
  <si>
    <t>Centered Less than .03 = Pass</t>
  </si>
  <si>
    <t>Centered within .0005 or Less = Pass</t>
  </si>
  <si>
    <t>Centered within .001 or Less = Pass</t>
  </si>
  <si>
    <t>Centered within .0254 or Less = Pass</t>
  </si>
  <si>
    <t>Check every other hole</t>
  </si>
  <si>
    <t>Check Go over full length of slot.</t>
  </si>
  <si>
    <t>Check Near Closed End</t>
  </si>
  <si>
    <t>Check per Print View, Away from Rod Slot</t>
  </si>
  <si>
    <t>Check to Balloon 30 Go Pin</t>
  </si>
  <si>
    <t>Check with .2705 SET Pin Inside Part</t>
  </si>
  <si>
    <t>Check with Hex Up</t>
  </si>
  <si>
    <t>Confirm Full Radius</t>
  </si>
  <si>
    <t>Constrained in fixture</t>
  </si>
  <si>
    <t>Constrained with Ring</t>
  </si>
  <si>
    <t>Constrained, See Image</t>
  </si>
  <si>
    <t>Dim. "A"</t>
  </si>
  <si>
    <t>Dim. "B"</t>
  </si>
  <si>
    <t>Dim. "C"</t>
  </si>
  <si>
    <t>Dim. "D", Whirl Blank</t>
  </si>
  <si>
    <t>Dim. "G"</t>
  </si>
  <si>
    <t>Dim. E, Blank Turn Maj. &amp;  Mill Flt</t>
  </si>
  <si>
    <t>Dim. E, Blank Turn Maj.&amp;  Mill Flt</t>
  </si>
  <si>
    <t>Dim. H, Whirl Blank</t>
  </si>
  <si>
    <t>Dim. J, 'Blank Turn Maj. &amp; Whirl Blank</t>
  </si>
  <si>
    <t>Disk Drop Indicator Tip</t>
  </si>
  <si>
    <t>DWG 100448-15, Balloon F_1</t>
  </si>
  <si>
    <t>DWG 100448-15, OL02571</t>
  </si>
  <si>
    <t>DWG 100448-41</t>
  </si>
  <si>
    <t>DWG 9890040, (10E),Section Part, OL01139</t>
  </si>
  <si>
    <t>DWG 9890040, (10E),Section, OL01139</t>
  </si>
  <si>
    <t>DWG 9890040, (11E)</t>
  </si>
  <si>
    <t>DWG 9890040, (11E), Pins with Flats</t>
  </si>
  <si>
    <t>DWG 9890040, (12E),  Pass=.002 or less</t>
  </si>
  <si>
    <t>DWG 9890040, (12E), See Image</t>
  </si>
  <si>
    <t>DWG 9890040, (1E), OL01431</t>
  </si>
  <si>
    <t>DWG 9890040, (1E), OL01432</t>
  </si>
  <si>
    <t>DWG 9890040, (2E), OL01432</t>
  </si>
  <si>
    <t>DWG 9890040, (3E)</t>
  </si>
  <si>
    <t>DWG 9890040, (4E)</t>
  </si>
  <si>
    <t>DWG 9890040, (5E), OL02336</t>
  </si>
  <si>
    <t>DWG 9890040, (6E)</t>
  </si>
  <si>
    <t>DWG 9890040, (7E)</t>
  </si>
  <si>
    <t>DWG 9890040, (8E), OL01433</t>
  </si>
  <si>
    <t>DWG 9890040, (8E), OL01433, Section</t>
  </si>
  <si>
    <t>DWG 9890040, (9E), Close to Rod Slot</t>
  </si>
  <si>
    <t>DWG 9890040, (9E),Close to Rod Slot</t>
  </si>
  <si>
    <t>DWG FRM0105 PAGE 2</t>
  </si>
  <si>
    <t>DWG# 100448-41</t>
  </si>
  <si>
    <t>DWG# 100448-44</t>
  </si>
  <si>
    <t>DWG# 9890003  (1), Section OL00436/A</t>
  </si>
  <si>
    <t>DWG# 9890003 (3), Ring Gauge Constrained</t>
  </si>
  <si>
    <t>DWG# 9890003 (4), Section</t>
  </si>
  <si>
    <t>DWG#100448-26, Balloon 1K, OL02350</t>
  </si>
  <si>
    <t>DWG#100448-26, Balloon 2K, OL02350</t>
  </si>
  <si>
    <t>DWG#100448-26, Balloon 3K, OL02363</t>
  </si>
  <si>
    <t>DWG#100448-26, Balloon 4K</t>
  </si>
  <si>
    <t>DWG#100448-26, Balloon 5K, Section</t>
  </si>
  <si>
    <t>DWG#100448-26, Balloon 6K</t>
  </si>
  <si>
    <t>DWG#100448-26, Balloon 7K, Section</t>
  </si>
  <si>
    <t>DWG#100448-26, Mfg. Tol.</t>
  </si>
  <si>
    <t>DWG#9890003 (2) Ring Gauge Constrained</t>
  </si>
  <si>
    <t>DWG#9890044</t>
  </si>
  <si>
    <t>DWG#9890044 .1985 to .2005=Pass</t>
  </si>
  <si>
    <t>DWG#9890044 Overlay OL02441</t>
  </si>
  <si>
    <t>DWG#9890044, OL02441</t>
  </si>
  <si>
    <t>DWG#FRM0105</t>
  </si>
  <si>
    <t>EXT.</t>
  </si>
  <si>
    <t>EXT. Section, OL02460</t>
  </si>
  <si>
    <t>EXT., OL04223</t>
  </si>
  <si>
    <t>Flat Drop Indicator Tip</t>
  </si>
  <si>
    <t>Full Go Pin, No Light, at Radius</t>
  </si>
  <si>
    <t>Function Check</t>
  </si>
  <si>
    <t>GO Function Gauge</t>
  </si>
  <si>
    <t>Go Gauge for Balloon 1 &amp; 4</t>
  </si>
  <si>
    <t>Greater than .005 = Fail, Section</t>
  </si>
  <si>
    <t>Greater than .025 out of center = Fail</t>
  </si>
  <si>
    <t>Greater than 2.6 = Pass</t>
  </si>
  <si>
    <t>Green = Pass, Red = Fail</t>
  </si>
  <si>
    <t>Hex Depth</t>
  </si>
  <si>
    <t>Hex Minor</t>
  </si>
  <si>
    <t>Hole Dia.</t>
  </si>
  <si>
    <t>ID Sphere Finish</t>
  </si>
  <si>
    <t>ID/OD Both Sides, Diff. .002 or less = Pass</t>
  </si>
  <si>
    <t>If Looks Big, Section</t>
  </si>
  <si>
    <t>If Looks Small, Section</t>
  </si>
  <si>
    <t>Insp. Close to Break Away, Mfg.Tol.</t>
  </si>
  <si>
    <t>INT.</t>
  </si>
  <si>
    <t>INT. Section, OL02460</t>
  </si>
  <si>
    <t>INT., OL04223</t>
  </si>
  <si>
    <t>Intersect. of 7.7 &amp; R0.10</t>
  </si>
  <si>
    <t>Intersect. of 8.79 and R.25 MAX</t>
  </si>
  <si>
    <t>Keep Ind. Tip away from corner</t>
  </si>
  <si>
    <t>L31</t>
  </si>
  <si>
    <t>Laser Mark</t>
  </si>
  <si>
    <t>LASER PER NOTE 4</t>
  </si>
  <si>
    <t>LASER PER NOTE 4, Final Check 1 only</t>
  </si>
  <si>
    <t>Less than .002 out of center = Pass</t>
  </si>
  <si>
    <t>Less than 2.75 = Pass, Section</t>
  </si>
  <si>
    <t>List as pin. Not Calibrated</t>
  </si>
  <si>
    <t>M9 X 1.25 BUTT See Comment Image</t>
  </si>
  <si>
    <t>Manual Section</t>
  </si>
  <si>
    <t>Max Deep .241 NO-GO =.42</t>
  </si>
  <si>
    <t>MAX Depth of (Note 7) .241 NO-GO Pin</t>
  </si>
  <si>
    <t>Measure from Blue Line, See Image</t>
  </si>
  <si>
    <t>Measure Width of Blue Area, See Image</t>
  </si>
  <si>
    <t>Mfg. Tol</t>
  </si>
  <si>
    <t>Mfg. Tol, See Image</t>
  </si>
  <si>
    <t>Mfg. Tol. "A"</t>
  </si>
  <si>
    <t>Mfg. Tol. (Zero on Gauge Full Dia. Lead)</t>
  </si>
  <si>
    <t>Mfg. Tol. Balloon 11, See Image</t>
  </si>
  <si>
    <t>Mfg. Tol. Balloon 4</t>
  </si>
  <si>
    <t>Mfg. Tol. Balloon 7</t>
  </si>
  <si>
    <t xml:space="preserve">Mfg. Tol. C-Bore Face (Ballo 28) </t>
  </si>
  <si>
    <t>Mfg. Tol. Section</t>
  </si>
  <si>
    <t>Mfg. Tol. See Image</t>
  </si>
  <si>
    <t>Mfg. Tol., 3 Places, Record MAX</t>
  </si>
  <si>
    <t>Mfg. Tol., Balloon 11</t>
  </si>
  <si>
    <t>Mfg. Tol., Balloon 7</t>
  </si>
  <si>
    <t>Mfg. Tol., Blank</t>
  </si>
  <si>
    <t>Mfg. Tol., Blank, Balloon 12</t>
  </si>
  <si>
    <t>Mfg. Tol., Blend to SØ.320</t>
  </si>
  <si>
    <t>Mfg. Tol., Calculation</t>
  </si>
  <si>
    <t>Mfg. Tol., For Mill Fixture</t>
  </si>
  <si>
    <t>Mfg. Tol., L32</t>
  </si>
  <si>
    <t>Mfg. Tol., L33</t>
  </si>
  <si>
    <t>Mfg. Tol., No Tool Marks</t>
  </si>
  <si>
    <t>Mfg. Tol., OL03361</t>
  </si>
  <si>
    <t>Mfg. Tol., Record off center value</t>
  </si>
  <si>
    <t>Mfg. Tol., Same 3 Places, Record MIN</t>
  </si>
  <si>
    <t>Mfg. Tol., Section</t>
  </si>
  <si>
    <t>Mfg. Tol., Section B-B</t>
  </si>
  <si>
    <t>Mfg. Tol., Section, OL03361</t>
  </si>
  <si>
    <t>Mfg. Tol., Section, Per Note 2</t>
  </si>
  <si>
    <t>Mfg. Tol., See Image</t>
  </si>
  <si>
    <t>Mfg. Tol., See Image, Bore in Blue</t>
  </si>
  <si>
    <t>Mfg. Tol., See Image, Hook Tip</t>
  </si>
  <si>
    <t>Mfg. Tol., Sharp Okay No Burr</t>
  </si>
  <si>
    <t>Mfg. Tol., Threadless Blank</t>
  </si>
  <si>
    <t>Mfg.Tol.</t>
  </si>
  <si>
    <t>Mgf. To., T.S.C.</t>
  </si>
  <si>
    <t>Milled Feature</t>
  </si>
  <si>
    <t>Milled Feature, OL04045</t>
  </si>
  <si>
    <t>More than .0005 out of center = Fail</t>
  </si>
  <si>
    <t>Must Pass Through</t>
  </si>
  <si>
    <t>Must pass through gauge</t>
  </si>
  <si>
    <t>Must Pass Through Go Gauge</t>
  </si>
  <si>
    <t>Must Pass, See Image.</t>
  </si>
  <si>
    <t>Narrow Area</t>
  </si>
  <si>
    <t>Near Balloon 21</t>
  </si>
  <si>
    <t>Near Datum B</t>
  </si>
  <si>
    <t>Neck Dia.</t>
  </si>
  <si>
    <t>Neck to Head Rad.</t>
  </si>
  <si>
    <t>No Section, .01 to .014 = Pass</t>
  </si>
  <si>
    <t>No Section, Rotate Part</t>
  </si>
  <si>
    <t>No Section, See Image</t>
  </si>
  <si>
    <t>No Slot, Section B-B</t>
  </si>
  <si>
    <t>No visual step = Pass</t>
  </si>
  <si>
    <t>Not to exceed .95 Deep</t>
  </si>
  <si>
    <t>Note 1</t>
  </si>
  <si>
    <t>OL00333/A</t>
  </si>
  <si>
    <t>OL00519</t>
  </si>
  <si>
    <t>OL00520</t>
  </si>
  <si>
    <t>OL00529</t>
  </si>
  <si>
    <t>OL00542</t>
  </si>
  <si>
    <t>OL00724</t>
  </si>
  <si>
    <t>OL01250</t>
  </si>
  <si>
    <t>OL01869, Threadless Blank</t>
  </si>
  <si>
    <t>OL01870, Section</t>
  </si>
  <si>
    <t>OL02255</t>
  </si>
  <si>
    <t>OL02255, Mfg. Tol.</t>
  </si>
  <si>
    <t>OL02302</t>
  </si>
  <si>
    <t xml:space="preserve">OL02318  needed per image instructions </t>
  </si>
  <si>
    <t>OL02556</t>
  </si>
  <si>
    <t>OL02557</t>
  </si>
  <si>
    <t>OL02567</t>
  </si>
  <si>
    <t>OL02653</t>
  </si>
  <si>
    <t>OL02718</t>
  </si>
  <si>
    <t>OL02841</t>
  </si>
  <si>
    <t>OL02842</t>
  </si>
  <si>
    <t>OL02844</t>
  </si>
  <si>
    <t>OL02871</t>
  </si>
  <si>
    <t>OL02887</t>
  </si>
  <si>
    <t>OL03766</t>
  </si>
  <si>
    <t>OL03868</t>
  </si>
  <si>
    <t>OL03869</t>
  </si>
  <si>
    <t>OL03870</t>
  </si>
  <si>
    <t>OL03873, DWG# 100448-44</t>
  </si>
  <si>
    <t>OL03949</t>
  </si>
  <si>
    <t xml:space="preserve">OL04043, Section </t>
  </si>
  <si>
    <t xml:space="preserve">OL04044, Section </t>
  </si>
  <si>
    <t>OL04045</t>
  </si>
  <si>
    <t>OL04045, Milled Feature</t>
  </si>
  <si>
    <t>OL04063</t>
  </si>
  <si>
    <t>OL04064</t>
  </si>
  <si>
    <t>OL04065</t>
  </si>
  <si>
    <t>OL04181</t>
  </si>
  <si>
    <t>OL04218</t>
  </si>
  <si>
    <t>OL04224, See Image</t>
  </si>
  <si>
    <t>OL04374</t>
  </si>
  <si>
    <t>OL04375, Section M-M</t>
  </si>
  <si>
    <t>OL04376, Section M-M</t>
  </si>
  <si>
    <t>OL04443</t>
  </si>
  <si>
    <t>OL04444</t>
  </si>
  <si>
    <t>Other side of slot</t>
  </si>
  <si>
    <t>Out of center more than .002 = Fail</t>
  </si>
  <si>
    <t>Out of center more than.002 = Fail</t>
  </si>
  <si>
    <t>Overlay OL02713</t>
  </si>
  <si>
    <t>Overlay OL02714</t>
  </si>
  <si>
    <t>Overlay OL02718</t>
  </si>
  <si>
    <t>Overlay OL03831, Mfg. Tol.</t>
  </si>
  <si>
    <t>Part Without Slots</t>
  </si>
  <si>
    <t>Part Without Slots, See Image</t>
  </si>
  <si>
    <t xml:space="preserve">Pass = .0254 or Less </t>
  </si>
  <si>
    <t>PD MIN = 4.361, PD MAX = 4.456</t>
  </si>
  <si>
    <t>Per Balloon 2 Note</t>
  </si>
  <si>
    <t>Per drawing note(s) 8.</t>
  </si>
  <si>
    <t>Point or Sphere Tip</t>
  </si>
  <si>
    <t>R.9 to R1.1 = Pass, See Image</t>
  </si>
  <si>
    <t>Ram Construction</t>
  </si>
  <si>
    <t>Record Same Pass / Fail All Balloons</t>
  </si>
  <si>
    <t>Ref. Balloon 1</t>
  </si>
  <si>
    <t>Ref. Balloon 12</t>
  </si>
  <si>
    <t>Ref. Balloon 13, 100% AQL</t>
  </si>
  <si>
    <t>Ref. Balloon 2</t>
  </si>
  <si>
    <t>Ref. Balloon 21, 100% AQL</t>
  </si>
  <si>
    <t>Ref. Balloon 4</t>
  </si>
  <si>
    <t>Ref. Balloon 7</t>
  </si>
  <si>
    <t>Ref. Balloon 8</t>
  </si>
  <si>
    <t>Relieved Pin Gauges 09236 &amp; 09235</t>
  </si>
  <si>
    <t>Rotate Part, See Image</t>
  </si>
  <si>
    <t>Same as Root Radius</t>
  </si>
  <si>
    <t>Section B-B</t>
  </si>
  <si>
    <t>Section B-B, Distance Between Grooves</t>
  </si>
  <si>
    <t>Section C-C</t>
  </si>
  <si>
    <t>Section Part</t>
  </si>
  <si>
    <t>Section Part, Measured from Opposite Face</t>
  </si>
  <si>
    <t>Section, Broachless Blank</t>
  </si>
  <si>
    <t>Section, EXT. Sphere Location.</t>
  </si>
  <si>
    <t>Section, Hex Cham. Ang.</t>
  </si>
  <si>
    <t>Section, Hex Fillet Rad.</t>
  </si>
  <si>
    <t>Section, INT. Feature</t>
  </si>
  <si>
    <t>Section, INT. Sphere Location.</t>
  </si>
  <si>
    <t>Section, Mfg. Tol.</t>
  </si>
  <si>
    <t>Section, Mfg. Tol., See Image</t>
  </si>
  <si>
    <t>Section, OL00486</t>
  </si>
  <si>
    <t>Section, OL00542</t>
  </si>
  <si>
    <t>Section, OL00543</t>
  </si>
  <si>
    <t>Section, OL00544</t>
  </si>
  <si>
    <t>Section, OL00545</t>
  </si>
  <si>
    <t>Section, OL00546</t>
  </si>
  <si>
    <t>Section, OL00547</t>
  </si>
  <si>
    <t>Section, OL00555</t>
  </si>
  <si>
    <t>Section, OL00725</t>
  </si>
  <si>
    <t>Section, OL01430</t>
  </si>
  <si>
    <t>Section, OL01434</t>
  </si>
  <si>
    <t>Section, OL01435</t>
  </si>
  <si>
    <t>Section, OL01807</t>
  </si>
  <si>
    <t>Section, OL01830</t>
  </si>
  <si>
    <t>Section, OL02351</t>
  </si>
  <si>
    <t>Section, OL02519</t>
  </si>
  <si>
    <t>Section, OL02520</t>
  </si>
  <si>
    <t>Section, OL02522</t>
  </si>
  <si>
    <t>Section, OL02540</t>
  </si>
  <si>
    <t>Section, OL02541</t>
  </si>
  <si>
    <t>Section, OL02552</t>
  </si>
  <si>
    <t>Section, OL02553</t>
  </si>
  <si>
    <t>Section, OL02554</t>
  </si>
  <si>
    <t>Section, OL02555</t>
  </si>
  <si>
    <t>Section, OL02558</t>
  </si>
  <si>
    <t>Section, OL02559</t>
  </si>
  <si>
    <t>Section, OL02619</t>
  </si>
  <si>
    <t>Section, OL02620</t>
  </si>
  <si>
    <t>Section, OL02621</t>
  </si>
  <si>
    <t>Section, OL02622</t>
  </si>
  <si>
    <t>Section, OL02623</t>
  </si>
  <si>
    <t>Section, OL02624</t>
  </si>
  <si>
    <t>Section, OL02652</t>
  </si>
  <si>
    <t>Section, OL02680</t>
  </si>
  <si>
    <t>Section, OL02793</t>
  </si>
  <si>
    <t>Section, OL02823</t>
  </si>
  <si>
    <t>Section, OL02843</t>
  </si>
  <si>
    <t>Section, OL03026, Ext.</t>
  </si>
  <si>
    <t>Section, OL03026, Int.</t>
  </si>
  <si>
    <t>Section, OL03570, DWG# 100448-41</t>
  </si>
  <si>
    <t>Section, OL03781</t>
  </si>
  <si>
    <t>Section, OL03911</t>
  </si>
  <si>
    <t>Section, OL03912</t>
  </si>
  <si>
    <t>Section, OL03928</t>
  </si>
  <si>
    <t>Section, OL03929</t>
  </si>
  <si>
    <t>Section, OL04030</t>
  </si>
  <si>
    <t>Section, OL04037</t>
  </si>
  <si>
    <t>Section, OL04038</t>
  </si>
  <si>
    <t>Section, OL04046</t>
  </si>
  <si>
    <t>Section, OL04065</t>
  </si>
  <si>
    <t>Section, OL04066</t>
  </si>
  <si>
    <t>Section, OL04067</t>
  </si>
  <si>
    <t>Section, OL04069</t>
  </si>
  <si>
    <t>Section, OL04071</t>
  </si>
  <si>
    <t>Section, OL04173</t>
  </si>
  <si>
    <t>Section, OL04174</t>
  </si>
  <si>
    <t>Section, OL04214</t>
  </si>
  <si>
    <t>Section, OL04215</t>
  </si>
  <si>
    <t>Section, OL04216</t>
  </si>
  <si>
    <t>Section, OL04217</t>
  </si>
  <si>
    <t>Section, Overlay OL02716</t>
  </si>
  <si>
    <t>Section, Overlay OL02717</t>
  </si>
  <si>
    <t>Section, See Image</t>
  </si>
  <si>
    <t>Section, See Image, DWG# 100448-41</t>
  </si>
  <si>
    <t>Section, Without Sots</t>
  </si>
  <si>
    <t>See Comments Sheet, OL02318</t>
  </si>
  <si>
    <t>See Image, .005 or Less = Pass</t>
  </si>
  <si>
    <t>See Image, Check Near Radius</t>
  </si>
  <si>
    <t>See Image, Constrained</t>
  </si>
  <si>
    <t>See Image, Distance Between Flats</t>
  </si>
  <si>
    <t xml:space="preserve">See Image, Mfg. Tol, Section A-A </t>
  </si>
  <si>
    <t>See image, Mfg. Tol.</t>
  </si>
  <si>
    <t>See Image, Mic. Across Flats</t>
  </si>
  <si>
    <t>See Image, OL02850</t>
  </si>
  <si>
    <t>See Image, OL02880</t>
  </si>
  <si>
    <t>See Image, OL03926</t>
  </si>
  <si>
    <t>See Image, OL03927</t>
  </si>
  <si>
    <t>See Image, OL04003</t>
  </si>
  <si>
    <t>'See Image, OL04342,  Best Fit Joe Block</t>
  </si>
  <si>
    <t>See Image, OL04342,  Blank</t>
  </si>
  <si>
    <t>See Image, OL04342, Blank</t>
  </si>
  <si>
    <t>See Image, OL04343, Blank</t>
  </si>
  <si>
    <t>See Image, Pass = .002 or Less</t>
  </si>
  <si>
    <t>See Image, Rcd. MAX</t>
  </si>
  <si>
    <t>See Image, Rcd. MIN</t>
  </si>
  <si>
    <t>See Image, Section</t>
  </si>
  <si>
    <t>See Image, Section A-A</t>
  </si>
  <si>
    <t>See Image, Section B-B</t>
  </si>
  <si>
    <t>See Image, Section B-B, TSC</t>
  </si>
  <si>
    <t>See Image, Shank Drawing # 18000-XX-XX A</t>
  </si>
  <si>
    <t>Sequencial Laser 01, 120 Per Print</t>
  </si>
  <si>
    <t>Sharp OK, No Burr</t>
  </si>
  <si>
    <t>Sharp OK, No Raised Edge, See Image</t>
  </si>
  <si>
    <t>Sharp OK, No Raised Edges</t>
  </si>
  <si>
    <t>Sharp okay no raised edge</t>
  </si>
  <si>
    <t>Sharp Okay, No Raised Edge</t>
  </si>
  <si>
    <t>Sharp Okay, No Raised Edges,</t>
  </si>
  <si>
    <t>Sharp Okay, See Image</t>
  </si>
  <si>
    <t xml:space="preserve">Start of Radius @ .195 </t>
  </si>
  <si>
    <t xml:space="preserve">Start of Radius @ .21 </t>
  </si>
  <si>
    <t xml:space="preserve">T.S.C. </t>
  </si>
  <si>
    <t>Tangent point of R.50</t>
  </si>
  <si>
    <t>Taper Check, Mfg.Tol.</t>
  </si>
  <si>
    <t>Taper Check, Mfg.Tol., See Image</t>
  </si>
  <si>
    <t>Threadless Blank, From Major Ø</t>
  </si>
  <si>
    <t>Threadless Blank, Mfg. Tol.</t>
  </si>
  <si>
    <t>Threadless Blank, Thrd. to Neck Rad.</t>
  </si>
  <si>
    <t>Thredless Blank</t>
  </si>
  <si>
    <t>Torx Min. Dia.</t>
  </si>
  <si>
    <t>Use (Full) GO Hex</t>
  </si>
  <si>
    <t>Use Balloon 1 FULL Gauge</t>
  </si>
  <si>
    <t>Use Balloon 9 FULL GO</t>
  </si>
  <si>
    <t>Use Best Fit Pin</t>
  </si>
  <si>
    <t>Use Disk Tip</t>
  </si>
  <si>
    <t>Use flat bottomed indicator tip.</t>
  </si>
  <si>
    <t xml:space="preserve">Use Full .093 Go Hex </t>
  </si>
  <si>
    <t xml:space="preserve">Use Full .0930 Go Hex </t>
  </si>
  <si>
    <t>Use Full .1235 Go Hex</t>
  </si>
  <si>
    <t>Use Gauge K2-98-8019-04, See Image</t>
  </si>
  <si>
    <t>Use large flat indicator tip</t>
  </si>
  <si>
    <t>Use Pins.3330/.3350, See Image MAX NO-GO</t>
  </si>
  <si>
    <t>Use Pointed Drop Indicator Tip</t>
  </si>
  <si>
    <t>V-Block</t>
  </si>
  <si>
    <t>V-Block,  AMB for 13</t>
  </si>
  <si>
    <t>V-Block,  Hex Cham. Dia.</t>
  </si>
  <si>
    <t>V-Block, Hex Depth</t>
  </si>
  <si>
    <t>VBU Gauge</t>
  </si>
  <si>
    <t>Visibally smaller than HEX=Pass</t>
  </si>
  <si>
    <t>Visual Per Drawing</t>
  </si>
  <si>
    <t>Whirl Blank</t>
  </si>
  <si>
    <t xml:space="preserve">Whirl Blank </t>
  </si>
  <si>
    <t>Whirl Blank, Neck Rad. End to Head CL</t>
  </si>
  <si>
    <t>Whirl Blank, Nose Start Dia.</t>
  </si>
  <si>
    <t>Whirl Blank, Nose Start Dist.</t>
  </si>
  <si>
    <t>Whirl Blank, Thrd. Minor</t>
  </si>
  <si>
    <t>Whirl Blank, Thrd. Pullout Dia.</t>
  </si>
  <si>
    <t>Whole Part, Removal is at Assy. Level</t>
  </si>
  <si>
    <t>Wide Area</t>
  </si>
  <si>
    <t>Zero on End of Go Gauge</t>
  </si>
  <si>
    <t>OL03500</t>
  </si>
  <si>
    <t>OL05000</t>
  </si>
  <si>
    <t>Hook or Disk Tip</t>
  </si>
  <si>
    <t>Column O</t>
  </si>
  <si>
    <t>Column K, MAX 30 Chars.</t>
  </si>
  <si>
    <t>Column L, Max 30 Chars.</t>
  </si>
  <si>
    <t>YES</t>
  </si>
  <si>
    <t>Variable</t>
  </si>
  <si>
    <t>1 X SHIFT, LAST</t>
  </si>
  <si>
    <t>1 X SHIFT</t>
  </si>
  <si>
    <t>1 X SHIFT, MINI</t>
  </si>
  <si>
    <t>AQL FREQ.</t>
  </si>
  <si>
    <t>AQL FREQ., LAST</t>
  </si>
  <si>
    <t>AQL FREQ., MINI</t>
  </si>
  <si>
    <t>FAI &amp; LAST</t>
  </si>
  <si>
    <t>#XXX</t>
  </si>
  <si>
    <t>FAI, LAST &amp; MINI</t>
  </si>
  <si>
    <t>DXXX</t>
  </si>
  <si>
    <t>MINI</t>
  </si>
  <si>
    <t>not sure</t>
  </si>
  <si>
    <t>SWISS</t>
  </si>
  <si>
    <t>0_018_01</t>
  </si>
  <si>
    <t>FA_FIRST</t>
  </si>
  <si>
    <t>FA_VIS</t>
  </si>
  <si>
    <t>FA_FIRST_MILL</t>
  </si>
  <si>
    <t>FA_SYLVAC_MILL</t>
  </si>
  <si>
    <t>FA_VIS_MILL</t>
  </si>
  <si>
    <t>FI_DIM</t>
  </si>
  <si>
    <t>IP_BENCH</t>
  </si>
  <si>
    <t>IP_RAM</t>
  </si>
  <si>
    <t>18_1</t>
  </si>
  <si>
    <t>0_018_02</t>
  </si>
  <si>
    <t>18_2</t>
  </si>
  <si>
    <t>iex:INSPECTIONXPERT/INSPECTION_SHEET/ATTRIBUTES/ATTRIBUTE/@BalloonID</t>
  </si>
  <si>
    <t>iex:INSPECTIONXPERT/INSPECTION_SHEET/ATTRIBUTES/ATTRIBUTE/@NominalTextOnly</t>
  </si>
  <si>
    <t>iex:INSPECTIONXPERT/INSPECTION_SHEET/ATTRIBUTES/ATTRIBUTE/@LowerLimit</t>
  </si>
  <si>
    <t>iex:INSPECTIONXPERT/INSPECTION_SHEET/ATTRIBUTES/ATTRIBUTE/@UpperLimit</t>
  </si>
  <si>
    <t>iex:INSPECTIONXPERT/INSPECTION_SHEET/ATTRIBUTES/ATTRIBUTE/@Type</t>
  </si>
  <si>
    <t>iex:INSPECTIONXPERT/INSPECTION_SHEET/ATTRIBUTES/ATTRIBUTE/@SubType</t>
  </si>
  <si>
    <t>iex:INSPECTIONXPERT/INSPECTION_SHEET/ATTRIBUTES/ATTRIBUTE/@UofM</t>
  </si>
  <si>
    <t>iex:INSPECTIONXPERT/INSPECTION_SHEET/ATTRIBUTES/ATTRIBUTE/@FullSpecification</t>
  </si>
  <si>
    <t>FI-Visual</t>
  </si>
  <si>
    <t>FI-Visual · 2.25×</t>
  </si>
  <si>
    <t>FI-Visual · 10×</t>
  </si>
  <si>
    <t>FI-Visual · (Microscope)</t>
  </si>
  <si>
    <t>FI-Visual · DV</t>
  </si>
  <si>
    <t>CUSTOM SORT LIST</t>
  </si>
  <si>
    <t>100%, FI-DIM</t>
  </si>
  <si>
    <t>1 X SHIFT, LAST, FI-DIM</t>
  </si>
  <si>
    <t>1 X SHIFT,  FI-DIM</t>
  </si>
  <si>
    <t>1 X SHIFT, MINI, FI-DIM</t>
  </si>
  <si>
    <t>AQL FREQ., FI-DIM, FI-VIS</t>
  </si>
  <si>
    <t>FAI &amp; LAST, FI-DIM</t>
  </si>
  <si>
    <t>FAI</t>
  </si>
  <si>
    <t>FAI,  FI-DIM</t>
  </si>
  <si>
    <t xml:space="preserve">FAI, FIRST VISUAL </t>
  </si>
  <si>
    <t xml:space="preserve">FAI, FIRST VISUAL, MINI </t>
  </si>
  <si>
    <t>FAI, MINI, FI-VIS</t>
  </si>
  <si>
    <t>FI-VIS</t>
  </si>
  <si>
    <t>FI-VIS, FI-DIM</t>
  </si>
  <si>
    <t>MINI, FI-DIM</t>
  </si>
  <si>
    <t>AQL FREQ., FI-DIM</t>
  </si>
  <si>
    <t>ALL</t>
  </si>
  <si>
    <t>FAIs</t>
  </si>
  <si>
    <t>100%, FI-DIM, MINI</t>
  </si>
  <si>
    <t>100%, FI-VIS</t>
  </si>
  <si>
    <t>100%, FI-DIM, FI-VIS</t>
  </si>
  <si>
    <t>Visual GritBlast Comparator</t>
  </si>
  <si>
    <t>Ballon Number</t>
  </si>
  <si>
    <t>Pins/Gauges</t>
  </si>
  <si>
    <t>Attribute Tolerance</t>
  </si>
  <si>
    <t>Inspection Frequency</t>
  </si>
  <si>
    <t>LEGEND</t>
  </si>
  <si>
    <t>Duplicates in the Database</t>
  </si>
  <si>
    <t>Feature in Database not in PartLib Table</t>
  </si>
  <si>
    <t>Feature in Database has no Value</t>
  </si>
  <si>
    <t>Value in Database does match not value in PartLib Table</t>
  </si>
  <si>
    <t>ATTRIBUTE TOLERANCE</t>
  </si>
  <si>
    <t>Var1</t>
  </si>
  <si>
    <t>NuVasive</t>
  </si>
  <si>
    <t>1906913</t>
  </si>
  <si>
    <t>1906912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</si>
</sst>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
    <numFmt numFmtId="165" formatCode="0.00000"/>
    <numFmt numFmtId="166" formatCode="0.000000"/>
    <numFmt numFmtId="167" formatCode="0."/>
    <numFmt numFmtId="168" formatCode="0.0"/>
    <numFmt numFmtId="169" formatCode="0.00_);\(0.00\)"/>
  </numFmts>
  <fonts count="46">
    <font>
      <sz val="11"/>
      <color theme="1"/>
      <name val="Calibri"/>
      <family val="2"/>
      <scheme val="minor"/>
    </font>
    <font>
      <sz val="10"/>
      <color theme="1"/>
      <name val="Arial"/>
      <family val="2"/>
    </font>
    <font>
      <sz val="10"/>
      <name val="Arial"/>
      <family val="2"/>
    </font>
    <font>
      <b/>
      <sz val="11"/>
      <color theme="1"/>
      <name val="Calibri"/>
      <family val="2"/>
      <scheme val="minor"/>
    </font>
    <font>
      <b/>
      <i/>
      <sz val="11"/>
      <color theme="1"/>
      <name val="Calibri"/>
      <family val="2"/>
      <scheme val="minor"/>
    </font>
    <font>
      <sz val="11"/>
      <name val="Calibri"/>
      <family val="2"/>
      <scheme val="minor"/>
    </font>
    <font>
      <b/>
      <sz val="8"/>
      <name val="Tahoma"/>
      <family val="2"/>
    </font>
    <font>
      <sz val="8"/>
      <name val="Tahoma"/>
      <family val="2"/>
    </font>
    <font>
      <i/>
      <sz val="11"/>
      <color theme="1"/>
      <name val="Calibri"/>
      <family val="2"/>
      <scheme val="minor"/>
    </font>
    <font>
      <b/>
      <u/>
      <sz val="24"/>
      <color theme="1"/>
      <name val="Calibri"/>
      <family val="2"/>
      <scheme val="minor"/>
    </font>
    <font>
      <b/>
      <u/>
      <sz val="11"/>
      <color theme="1"/>
      <name val="Calibri"/>
      <family val="2"/>
      <scheme val="minor"/>
    </font>
    <font>
      <b/>
      <i/>
      <u/>
      <sz val="11"/>
      <color theme="1"/>
      <name val="Calibri"/>
      <family val="2"/>
      <scheme val="minor"/>
    </font>
    <font>
      <b/>
      <sz val="12"/>
      <color theme="1"/>
      <name val="Calibri"/>
      <family val="2"/>
      <scheme val="minor"/>
    </font>
    <font>
      <b/>
      <u/>
      <sz val="12"/>
      <color theme="1"/>
      <name val="Calibri"/>
      <family val="2"/>
      <scheme val="minor"/>
    </font>
    <font>
      <b/>
      <sz val="14"/>
      <color theme="1"/>
      <name val="Calibri"/>
      <family val="2"/>
      <scheme val="minor"/>
    </font>
    <font>
      <b/>
      <sz val="8"/>
      <name val="AMGDT_IV50"/>
      <family val="2"/>
    </font>
    <font>
      <sz val="11"/>
      <color theme="1"/>
      <name val="GD&amp;T"/>
      <family val="2"/>
      <charset val="2"/>
    </font>
    <font>
      <i/>
      <u/>
      <sz val="11"/>
      <color theme="1"/>
      <name val="Calibri"/>
      <family val="2"/>
      <scheme val="minor"/>
    </font>
    <font>
      <b/>
      <u/>
      <sz val="18"/>
      <color theme="1"/>
      <name val="Calibri"/>
      <family val="2"/>
      <scheme val="minor"/>
    </font>
    <font>
      <b/>
      <sz val="11"/>
      <color theme="3"/>
      <name val="Calibri"/>
      <family val="2"/>
      <scheme val="minor"/>
    </font>
    <font>
      <b/>
      <sz val="11"/>
      <color theme="0"/>
      <name val="Calibri"/>
      <family val="2"/>
      <scheme val="minor"/>
    </font>
    <font>
      <sz val="10"/>
      <name val="Tahoma"/>
      <family val="2"/>
    </font>
    <font>
      <sz val="10"/>
      <color rgb="FF008000"/>
      <name val="Arial"/>
      <family val="2"/>
    </font>
    <font>
      <sz val="11"/>
      <name val="Tahoma"/>
      <family val="2"/>
    </font>
    <font>
      <b/>
      <sz val="11"/>
      <name val="Arial Narrow"/>
      <family val="2"/>
    </font>
    <font>
      <b/>
      <i/>
      <u/>
      <sz val="10"/>
      <name val="Arial"/>
      <family val="2"/>
    </font>
    <font>
      <b/>
      <u/>
      <sz val="11"/>
      <name val="Arial"/>
      <family val="2"/>
    </font>
    <font>
      <b/>
      <sz val="10"/>
      <name val="Arial"/>
      <family val="2"/>
    </font>
    <font>
      <b/>
      <i/>
      <u/>
      <sz val="12"/>
      <name val="Arial"/>
      <family val="2"/>
    </font>
    <font>
      <sz val="12"/>
      <name val="Arial"/>
      <family val="2"/>
    </font>
    <font>
      <sz val="10"/>
      <color rgb="FF000000"/>
      <name val="Arial"/>
      <family val="2"/>
    </font>
    <font>
      <b/>
      <sz val="8"/>
      <name val="Arial"/>
      <family val="2"/>
    </font>
    <font>
      <sz val="10"/>
      <name val="InspectionXpert GDT"/>
      <family val="2"/>
    </font>
    <font>
      <sz val="11"/>
      <color theme="1"/>
      <name val="AMGDT_IV50"/>
      <family val="2"/>
    </font>
    <font>
      <sz val="11"/>
      <color theme="1"/>
      <name val="InspectionXpert GDT"/>
      <family val="2"/>
    </font>
    <font>
      <b/>
      <sz val="10"/>
      <color rgb="FF000000"/>
      <name val="Arial"/>
      <family val="2"/>
    </font>
    <font>
      <b/>
      <sz val="8"/>
      <color theme="1"/>
      <name val="Arial"/>
      <family val="2"/>
    </font>
    <font>
      <sz val="11"/>
      <color rgb="FF000000"/>
      <name val="Calibri"/>
      <family val="2"/>
      <scheme val="minor"/>
    </font>
    <font>
      <sz val="11"/>
      <color theme="1" tint="0.34998626667073579"/>
      <name val="Calibri"/>
      <family val="2"/>
      <scheme val="minor"/>
    </font>
    <font>
      <sz val="12"/>
      <color theme="0"/>
      <name val="Arial"/>
      <family val="2"/>
    </font>
    <font>
      <sz val="11"/>
      <color theme="2" tint="-0.49989318521683401"/>
      <name val="Calibri"/>
      <family val="2"/>
      <scheme val="minor"/>
    </font>
    <font>
      <sz val="10"/>
      <color rgb="FF808080"/>
      <name val="Arial"/>
      <family val="2"/>
    </font>
    <font>
      <sz val="11"/>
      <color theme="1"/>
      <name val="Calibri"/>
      <family val="2"/>
      <scheme val="minor"/>
    </font>
    <font>
      <sz val="8"/>
      <name val="Calibri"/>
      <family val="2"/>
      <scheme val="minor"/>
    </font>
    <font>
      <b/>
      <sz val="8"/>
      <color indexed="81"/>
      <name val="Tahoma"/>
      <family val="2"/>
    </font>
    <font>
      <sz val="8"/>
      <color indexed="81"/>
      <name val="Tahoma"/>
      <family val="2"/>
    </font>
  </fonts>
  <fills count="32">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theme="9" tint="0.59987182226020086"/>
        <bgColor indexed="64"/>
      </patternFill>
    </fill>
    <fill>
      <patternFill patternType="solid">
        <fgColor theme="4" tint="0.59987182226020086"/>
        <bgColor indexed="64"/>
      </patternFill>
    </fill>
    <fill>
      <patternFill patternType="solid">
        <fgColor theme="4" tint="0.79985961485641044"/>
        <bgColor indexed="64"/>
      </patternFill>
    </fill>
    <fill>
      <patternFill patternType="solid">
        <fgColor rgb="FF00B050"/>
        <bgColor indexed="64"/>
      </patternFill>
    </fill>
    <fill>
      <patternFill patternType="solid">
        <fgColor theme="5" tint="0.59987182226020086"/>
        <bgColor indexed="64"/>
      </patternFill>
    </fill>
    <fill>
      <patternFill patternType="solid">
        <fgColor rgb="FF92D050"/>
        <bgColor indexed="64"/>
      </patternFill>
    </fill>
    <fill>
      <patternFill patternType="solid">
        <fgColor theme="4" tint="0.39997558519241921"/>
        <bgColor indexed="64"/>
      </patternFill>
    </fill>
    <fill>
      <patternFill patternType="solid">
        <fgColor theme="1" tint="4.9989318521683403E-2"/>
        <bgColor indexed="64"/>
      </patternFill>
    </fill>
    <fill>
      <patternFill patternType="solid">
        <fgColor theme="7" tint="0.59984130375072486"/>
        <bgColor indexed="64"/>
      </patternFill>
    </fill>
    <fill>
      <patternFill patternType="solid">
        <fgColor theme="0"/>
        <bgColor indexed="64"/>
      </patternFill>
    </fill>
    <fill>
      <patternFill patternType="solid">
        <fgColor rgb="FFFF5050"/>
        <bgColor indexed="64"/>
      </patternFill>
    </fill>
    <fill>
      <patternFill patternType="solid">
        <fgColor rgb="FF00CC66"/>
        <bgColor indexed="64"/>
      </patternFill>
    </fill>
    <fill>
      <patternFill patternType="solid">
        <fgColor rgb="FFFFCC66"/>
        <bgColor indexed="64"/>
      </patternFill>
    </fill>
    <fill>
      <patternFill patternType="solid">
        <fgColor rgb="FF3366FF"/>
        <bgColor indexed="64"/>
      </patternFill>
    </fill>
    <fill>
      <patternFill patternType="solid">
        <fgColor rgb="FF66FF33"/>
        <bgColor indexed="64"/>
      </patternFill>
    </fill>
    <fill>
      <patternFill patternType="solid">
        <fgColor theme="4" tint="0.79989013336588644"/>
        <bgColor indexed="64"/>
      </patternFill>
    </fill>
    <fill>
      <patternFill patternType="solid">
        <fgColor rgb="FFF8CBAD"/>
        <bgColor indexed="64"/>
      </patternFill>
    </fill>
    <fill>
      <patternFill patternType="solid">
        <fgColor rgb="FFFFFFFF"/>
        <bgColor indexed="64"/>
      </patternFill>
    </fill>
    <fill>
      <patternFill patternType="solid">
        <fgColor rgb="FFDDEBF7"/>
        <bgColor indexed="64"/>
      </patternFill>
    </fill>
    <fill>
      <patternFill patternType="solid">
        <fgColor rgb="FFFFFFC0"/>
        <bgColor indexed="64"/>
      </patternFill>
    </fill>
    <fill>
      <patternFill patternType="solid">
        <fgColor rgb="FFC0FFC0"/>
        <bgColor indexed="64"/>
      </patternFill>
    </fill>
    <fill>
      <patternFill patternType="solid">
        <fgColor rgb="FFFFE0C0"/>
        <bgColor indexed="64"/>
      </patternFill>
    </fill>
    <fill>
      <patternFill patternType="solid">
        <fgColor theme="5" tint="0.59984130375072486"/>
        <bgColor indexed="64"/>
      </patternFill>
    </fill>
    <fill>
      <patternFill patternType="solid">
        <fgColor theme="4" tint="0.59999389629810485"/>
        <bgColor indexed="64"/>
      </patternFill>
    </fill>
    <fill>
      <patternFill patternType="solid">
        <fgColor theme="7"/>
        <bgColor indexed="64"/>
      </patternFill>
    </fill>
    <fill>
      <patternFill patternType="solid">
        <fgColor rgb="FF9933FF"/>
        <bgColor indexed="64"/>
      </patternFill>
    </fill>
    <fill>
      <patternFill patternType="solid">
        <fgColor theme="4" tint="0.79998168889431442"/>
        <bgColor indexed="64"/>
      </patternFill>
    </fill>
  </fills>
  <borders count="47">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style="thick">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style="medium">
        <color auto="1"/>
      </bottom>
      <diagonal/>
    </border>
    <border>
      <left/>
      <right/>
      <top style="hair">
        <color auto="1"/>
      </top>
      <bottom style="hair">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right style="thin">
        <color auto="1"/>
      </right>
      <top style="thin">
        <color auto="1"/>
      </top>
      <bottom style="thin">
        <color auto="1"/>
      </bottom>
      <diagonal/>
    </border>
    <border>
      <left style="thin">
        <color rgb="FFC00000"/>
      </left>
      <right style="thin">
        <color rgb="FFC00000"/>
      </right>
      <top style="thin">
        <color rgb="FFC00000"/>
      </top>
      <bottom style="thin">
        <color rgb="FFC00000"/>
      </bottom>
      <diagonal/>
    </border>
    <border>
      <left/>
      <right/>
      <top/>
      <bottom style="thin">
        <color theme="5"/>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right style="medium">
        <color auto="1"/>
      </right>
      <top style="thin">
        <color auto="1"/>
      </top>
      <bottom/>
      <diagonal/>
    </border>
    <border>
      <left/>
      <right style="medium">
        <color auto="1"/>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medium">
        <color auto="1"/>
      </bottom>
      <diagonal/>
    </border>
    <border>
      <left/>
      <right style="thin">
        <color auto="1"/>
      </right>
      <top/>
      <bottom style="thin">
        <color auto="1"/>
      </bottom>
      <diagonal/>
    </border>
    <border>
      <left/>
      <right style="thin">
        <color auto="1"/>
      </right>
      <top/>
      <bottom/>
      <diagonal/>
    </border>
    <border>
      <left style="medium">
        <color auto="1"/>
      </left>
      <right/>
      <top style="thin">
        <color auto="1"/>
      </top>
      <bottom/>
      <diagonal/>
    </border>
    <border>
      <left style="medium">
        <color auto="1"/>
      </left>
      <right/>
      <top/>
      <bottom style="thin">
        <color auto="1"/>
      </bottom>
      <diagonal/>
    </border>
    <border>
      <left style="medium">
        <color auto="1"/>
      </left>
      <right style="thin">
        <color auto="1"/>
      </right>
      <top style="thin">
        <color auto="1"/>
      </top>
      <bottom/>
      <diagonal/>
    </border>
    <border>
      <left style="medium">
        <color auto="1"/>
      </left>
      <right style="thin">
        <color auto="1"/>
      </right>
      <top/>
      <bottom/>
      <diagonal/>
    </border>
    <border>
      <left style="medium">
        <color auto="1"/>
      </left>
      <right style="thin">
        <color auto="1"/>
      </right>
      <top/>
      <bottom style="medium">
        <color auto="1"/>
      </bottom>
      <diagonal/>
    </border>
    <border>
      <left style="thin">
        <color auto="1"/>
      </left>
      <right/>
      <top/>
      <bottom style="thin">
        <color auto="1"/>
      </bottom>
      <diagonal/>
    </border>
    <border>
      <left/>
      <right style="thin">
        <color theme="5"/>
      </right>
      <top style="thin">
        <color theme="5"/>
      </top>
      <bottom style="thin">
        <color theme="5"/>
      </bottom>
      <diagonal/>
    </border>
    <border>
      <left style="thin">
        <color rgb="FFC00000"/>
      </left>
      <right style="thin">
        <color theme="5"/>
      </right>
      <top/>
      <bottom/>
      <diagonal/>
    </border>
    <border>
      <left style="thin">
        <color theme="5"/>
      </left>
      <right style="thin">
        <color theme="5"/>
      </right>
      <top style="thin">
        <color theme="5"/>
      </top>
      <bottom style="thin">
        <color theme="5"/>
      </bottom>
      <diagonal/>
    </border>
    <border>
      <left style="thick">
        <color auto="1"/>
      </left>
      <right/>
      <top/>
      <bottom/>
      <diagonal/>
    </border>
    <border>
      <left/>
      <right/>
      <top/>
      <bottom style="double">
        <color indexed="64"/>
      </bottom>
      <diagonal/>
    </border>
    <border>
      <left style="thin">
        <color auto="1"/>
      </left>
      <right style="thin">
        <color auto="1"/>
      </right>
      <top style="thin">
        <color auto="1"/>
      </top>
      <bottom style="double">
        <color indexed="64"/>
      </bottom>
      <diagonal/>
    </border>
    <border>
      <left/>
      <right/>
      <top style="double">
        <color indexed="64"/>
      </top>
      <bottom/>
      <diagonal/>
    </border>
  </borders>
  <cellStyleXfs count="10">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42" fillId="0" borderId="0"/>
    <xf numFmtId="0" fontId="19" fillId="0" borderId="1" applyNumberFormat="0" applyFill="0" applyAlignment="0" applyProtection="0"/>
    <xf numFmtId="0" fontId="42" fillId="0" borderId="0"/>
  </cellStyleXfs>
  <cellXfs count="345">
    <xf numFmtId="0" fontId="0" fillId="0" borderId="0" xfId="0"/>
    <xf numFmtId="0" fontId="0" fillId="0" borderId="2" xfId="0" applyBorder="1" applyAlignment="1">
      <alignment horizontal="right"/>
    </xf>
    <xf numFmtId="0" fontId="0" fillId="0" borderId="2" xfId="0" applyBorder="1"/>
    <xf numFmtId="0" fontId="0" fillId="0" borderId="0" xfId="0" applyAlignment="1">
      <alignment wrapText="1"/>
    </xf>
    <xf numFmtId="0" fontId="0" fillId="0" borderId="2" xfId="0" applyBorder="1" applyAlignment="1">
      <alignment horizontal="center" vertical="center"/>
    </xf>
    <xf numFmtId="0" fontId="0" fillId="0" borderId="2" xfId="0" applyBorder="1" applyAlignment="1">
      <alignment horizontal="right" vertical="center"/>
    </xf>
    <xf numFmtId="0" fontId="0" fillId="0" borderId="2" xfId="7" applyFont="1" applyBorder="1"/>
    <xf numFmtId="9" fontId="0" fillId="0" borderId="2" xfId="0" applyNumberFormat="1" applyBorder="1" applyAlignment="1">
      <alignment horizontal="center" vertical="center"/>
    </xf>
    <xf numFmtId="0" fontId="0" fillId="0" borderId="2" xfId="0" quotePrefix="1" applyBorder="1"/>
    <xf numFmtId="0" fontId="0" fillId="0" borderId="2" xfId="0" applyBorder="1" applyAlignment="1">
      <alignment horizontal="left"/>
    </xf>
    <xf numFmtId="0" fontId="0" fillId="0" borderId="2" xfId="0" quotePrefix="1" applyBorder="1" applyAlignment="1">
      <alignment horizontal="center" vertical="center"/>
    </xf>
    <xf numFmtId="0" fontId="3" fillId="0" borderId="2" xfId="0" applyFont="1" applyBorder="1" applyAlignment="1">
      <alignment horizontal="right"/>
    </xf>
    <xf numFmtId="0" fontId="0" fillId="2" borderId="2" xfId="0" applyFill="1" applyBorder="1" applyAlignment="1">
      <alignment horizontal="right" vertical="center"/>
    </xf>
    <xf numFmtId="0" fontId="0" fillId="2" borderId="2" xfId="0" applyFill="1" applyBorder="1"/>
    <xf numFmtId="0" fontId="0" fillId="2" borderId="2" xfId="0" applyFill="1" applyBorder="1" applyAlignment="1">
      <alignment horizontal="right"/>
    </xf>
    <xf numFmtId="0" fontId="0" fillId="0" borderId="2" xfId="0" applyBorder="1" applyAlignment="1">
      <alignment horizontal="left" vertical="center"/>
    </xf>
    <xf numFmtId="0" fontId="0" fillId="0" borderId="2" xfId="0" applyBorder="1" applyAlignment="1">
      <alignment horizontal="left" vertical="center" wrapText="1"/>
    </xf>
    <xf numFmtId="0" fontId="0" fillId="2" borderId="2" xfId="0" applyFill="1" applyBorder="1" applyAlignment="1">
      <alignment horizontal="left"/>
    </xf>
    <xf numFmtId="49" fontId="5" fillId="0" borderId="2" xfId="6" applyNumberFormat="1" applyFont="1" applyBorder="1" applyAlignment="1" applyProtection="1">
      <alignment horizontal="left" vertical="center"/>
      <protection locked="0"/>
    </xf>
    <xf numFmtId="0" fontId="5" fillId="0" borderId="2" xfId="6" applyFont="1" applyBorder="1" applyAlignment="1" applyProtection="1">
      <alignment vertical="center"/>
      <protection locked="0"/>
    </xf>
    <xf numFmtId="0" fontId="5" fillId="0" borderId="2" xfId="6" applyFont="1" applyBorder="1" applyAlignment="1" applyProtection="1">
      <alignment horizontal="left" vertical="center"/>
      <protection locked="0"/>
    </xf>
    <xf numFmtId="0" fontId="0" fillId="2" borderId="2" xfId="0" quotePrefix="1" applyFill="1" applyBorder="1" applyAlignment="1">
      <alignment horizontal="center" vertical="center"/>
    </xf>
    <xf numFmtId="16" fontId="0" fillId="0" borderId="2" xfId="0" quotePrefix="1" applyNumberFormat="1" applyBorder="1" applyAlignment="1">
      <alignment horizontal="center" vertical="center"/>
    </xf>
    <xf numFmtId="0" fontId="3" fillId="2" borderId="2" xfId="0" applyFont="1" applyFill="1" applyBorder="1" applyAlignment="1">
      <alignment horizontal="right"/>
    </xf>
    <xf numFmtId="0" fontId="3" fillId="0" borderId="0" xfId="0" applyFont="1"/>
    <xf numFmtId="0" fontId="0" fillId="0" borderId="2" xfId="0" applyBorder="1" applyAlignment="1">
      <alignment vertical="center"/>
    </xf>
    <xf numFmtId="164" fontId="0" fillId="0" borderId="0" xfId="0" applyNumberFormat="1"/>
    <xf numFmtId="0" fontId="0" fillId="3" borderId="0" xfId="0" applyFill="1"/>
    <xf numFmtId="0" fontId="0" fillId="3" borderId="3" xfId="0" quotePrefix="1" applyFill="1" applyBorder="1" applyAlignment="1">
      <alignment horizontal="left"/>
    </xf>
    <xf numFmtId="0" fontId="10" fillId="4" borderId="2" xfId="0" applyFont="1" applyFill="1" applyBorder="1" applyAlignment="1">
      <alignment horizontal="center" vertical="center"/>
    </xf>
    <xf numFmtId="0" fontId="0" fillId="0" borderId="4" xfId="0" applyBorder="1"/>
    <xf numFmtId="0" fontId="0" fillId="3" borderId="2" xfId="0" applyFill="1" applyBorder="1"/>
    <xf numFmtId="0" fontId="0" fillId="0" borderId="0" xfId="0" applyProtection="1">
      <protection hidden="1"/>
    </xf>
    <xf numFmtId="165" fontId="0" fillId="5" borderId="5" xfId="0" applyNumberFormat="1" applyFill="1" applyBorder="1" applyProtection="1">
      <protection locked="0"/>
    </xf>
    <xf numFmtId="0" fontId="0" fillId="0" borderId="6" xfId="0" applyBorder="1"/>
    <xf numFmtId="164" fontId="0" fillId="0" borderId="7" xfId="0" applyNumberFormat="1" applyBorder="1"/>
    <xf numFmtId="0" fontId="0" fillId="0" borderId="6" xfId="0" applyBorder="1" applyProtection="1">
      <protection hidden="1"/>
    </xf>
    <xf numFmtId="164" fontId="0" fillId="0" borderId="7" xfId="0" applyNumberFormat="1" applyBorder="1" applyProtection="1">
      <protection hidden="1"/>
    </xf>
    <xf numFmtId="0" fontId="0" fillId="0" borderId="8" xfId="0" applyBorder="1"/>
    <xf numFmtId="165" fontId="0" fillId="0" borderId="0" xfId="0" applyNumberFormat="1" applyProtection="1">
      <protection locked="0"/>
    </xf>
    <xf numFmtId="0" fontId="0" fillId="0" borderId="0" xfId="0" applyAlignment="1">
      <alignment horizontal="center"/>
    </xf>
    <xf numFmtId="0" fontId="0" fillId="0" borderId="7" xfId="0" applyBorder="1"/>
    <xf numFmtId="0" fontId="0" fillId="0" borderId="5" xfId="0" applyBorder="1" applyAlignment="1" applyProtection="1">
      <alignment horizontal="center"/>
      <protection locked="0"/>
    </xf>
    <xf numFmtId="0" fontId="14" fillId="0" borderId="0" xfId="0" applyFont="1"/>
    <xf numFmtId="0" fontId="12" fillId="0" borderId="9" xfId="0" applyFont="1" applyBorder="1"/>
    <xf numFmtId="0" fontId="14" fillId="0" borderId="10" xfId="0" applyFont="1" applyBorder="1"/>
    <xf numFmtId="0" fontId="14" fillId="0" borderId="11" xfId="0" applyFont="1" applyBorder="1"/>
    <xf numFmtId="0" fontId="12" fillId="0" borderId="6" xfId="0" applyFont="1" applyBorder="1"/>
    <xf numFmtId="0" fontId="14" fillId="0" borderId="7" xfId="0" applyFont="1" applyBorder="1"/>
    <xf numFmtId="0" fontId="0" fillId="0" borderId="12" xfId="0" applyBorder="1"/>
    <xf numFmtId="0" fontId="0" fillId="0" borderId="13" xfId="0" applyBorder="1"/>
    <xf numFmtId="164" fontId="14" fillId="0" borderId="10" xfId="0" applyNumberFormat="1" applyFont="1" applyBorder="1"/>
    <xf numFmtId="164" fontId="14" fillId="0" borderId="0" xfId="0" applyNumberFormat="1" applyFont="1"/>
    <xf numFmtId="164" fontId="0" fillId="6" borderId="2" xfId="0" applyNumberFormat="1" applyFill="1" applyBorder="1" applyAlignment="1">
      <alignment horizontal="center" vertical="center"/>
    </xf>
    <xf numFmtId="164" fontId="0" fillId="0" borderId="2" xfId="0" applyNumberFormat="1" applyBorder="1"/>
    <xf numFmtId="165" fontId="0" fillId="0" borderId="0" xfId="0" applyNumberFormat="1"/>
    <xf numFmtId="165" fontId="0" fillId="0" borderId="12" xfId="0" applyNumberFormat="1" applyBorder="1"/>
    <xf numFmtId="164" fontId="0" fillId="0" borderId="13" xfId="0" applyNumberFormat="1" applyBorder="1"/>
    <xf numFmtId="49" fontId="15" fillId="0" borderId="14" xfId="6" applyNumberFormat="1" applyFont="1" applyBorder="1" applyAlignment="1" applyProtection="1">
      <alignment vertical="center"/>
      <protection locked="0"/>
    </xf>
    <xf numFmtId="9" fontId="0" fillId="0" borderId="2" xfId="0" applyNumberFormat="1" applyBorder="1" applyAlignment="1">
      <alignment horizontal="left" vertical="center"/>
    </xf>
    <xf numFmtId="0" fontId="0" fillId="0" borderId="0" xfId="0" applyAlignment="1">
      <alignment horizontal="left" vertical="center"/>
    </xf>
    <xf numFmtId="0" fontId="0" fillId="0" borderId="15" xfId="0" applyBorder="1"/>
    <xf numFmtId="0" fontId="0" fillId="0" borderId="0" xfId="0" applyProtection="1">
      <protection locked="0"/>
    </xf>
    <xf numFmtId="0" fontId="0" fillId="0" borderId="0" xfId="0" applyAlignment="1" applyProtection="1">
      <alignment wrapText="1"/>
      <protection locked="0"/>
    </xf>
    <xf numFmtId="0" fontId="0" fillId="7" borderId="2" xfId="0" applyFill="1" applyBorder="1" applyAlignment="1" applyProtection="1">
      <alignment horizontal="center" vertical="center"/>
      <protection locked="0"/>
    </xf>
    <xf numFmtId="0" fontId="0" fillId="7" borderId="2" xfId="0" applyFill="1" applyBorder="1" applyAlignment="1" applyProtection="1">
      <alignment horizontal="right" vertical="center"/>
      <protection locked="0"/>
    </xf>
    <xf numFmtId="0" fontId="0" fillId="7" borderId="2" xfId="0" applyFill="1" applyBorder="1" applyProtection="1">
      <protection locked="0"/>
    </xf>
    <xf numFmtId="0" fontId="0" fillId="7" borderId="2" xfId="0" applyFill="1" applyBorder="1" applyAlignment="1" applyProtection="1">
      <alignment horizontal="left"/>
      <protection locked="0"/>
    </xf>
    <xf numFmtId="0" fontId="0" fillId="7" borderId="2" xfId="0" applyFill="1" applyBorder="1" applyAlignment="1" applyProtection="1">
      <alignment horizontal="right"/>
      <protection locked="0"/>
    </xf>
    <xf numFmtId="0" fontId="0" fillId="7" borderId="0" xfId="0" applyFill="1" applyProtection="1">
      <protection locked="0"/>
    </xf>
    <xf numFmtId="0" fontId="0" fillId="0" borderId="0" xfId="0" applyAlignment="1" applyProtection="1">
      <alignment horizontal="center" vertical="center"/>
      <protection locked="0"/>
    </xf>
    <xf numFmtId="49" fontId="0" fillId="0" borderId="0" xfId="0" applyNumberFormat="1" applyProtection="1">
      <protection locked="0"/>
    </xf>
    <xf numFmtId="9" fontId="0" fillId="0" borderId="2" xfId="0" applyNumberFormat="1" applyBorder="1" applyAlignment="1" applyProtection="1">
      <alignment horizontal="left" vertical="center"/>
      <protection locked="0"/>
    </xf>
    <xf numFmtId="0" fontId="0" fillId="0" borderId="0" xfId="0" applyAlignment="1" applyProtection="1">
      <alignment horizontal="right"/>
      <protection locked="0"/>
    </xf>
    <xf numFmtId="0" fontId="3" fillId="0" borderId="2" xfId="0" applyFont="1" applyBorder="1" applyAlignment="1">
      <alignment horizontal="center" vertical="center" wrapText="1"/>
    </xf>
    <xf numFmtId="0" fontId="3" fillId="8" borderId="2" xfId="0" applyFont="1" applyFill="1" applyBorder="1" applyAlignment="1">
      <alignment horizontal="center" vertical="center" wrapText="1"/>
    </xf>
    <xf numFmtId="0" fontId="0" fillId="0" borderId="2" xfId="0" applyBorder="1" applyAlignment="1">
      <alignment horizontal="center" vertical="center" wrapText="1"/>
    </xf>
    <xf numFmtId="0" fontId="0" fillId="7" borderId="2" xfId="0" applyFill="1" applyBorder="1" applyAlignment="1">
      <alignment horizontal="right"/>
    </xf>
    <xf numFmtId="0" fontId="8" fillId="0" borderId="16" xfId="0" applyFont="1" applyBorder="1" applyProtection="1">
      <protection locked="0"/>
    </xf>
    <xf numFmtId="0" fontId="0" fillId="9" borderId="2" xfId="0" applyFill="1" applyBorder="1" applyAlignment="1">
      <alignment horizontal="center" vertical="center"/>
    </xf>
    <xf numFmtId="0" fontId="0" fillId="0" borderId="17" xfId="0" applyBorder="1"/>
    <xf numFmtId="0" fontId="4" fillId="0" borderId="16" xfId="0" applyFont="1" applyBorder="1" applyProtection="1">
      <protection locked="0"/>
    </xf>
    <xf numFmtId="165" fontId="0" fillId="6" borderId="2" xfId="0" applyNumberFormat="1" applyFill="1" applyBorder="1"/>
    <xf numFmtId="165" fontId="0" fillId="2" borderId="2" xfId="0" applyNumberFormat="1" applyFill="1" applyBorder="1"/>
    <xf numFmtId="166" fontId="0" fillId="6" borderId="2" xfId="0" applyNumberFormat="1" applyFill="1" applyBorder="1"/>
    <xf numFmtId="164" fontId="0" fillId="6" borderId="2" xfId="0" applyNumberFormat="1" applyFill="1" applyBorder="1"/>
    <xf numFmtId="165" fontId="0" fillId="6" borderId="0" xfId="0" applyNumberFormat="1" applyFill="1"/>
    <xf numFmtId="166" fontId="0" fillId="6" borderId="0" xfId="0" applyNumberFormat="1" applyFill="1"/>
    <xf numFmtId="165" fontId="0" fillId="2" borderId="0" xfId="0" applyNumberFormat="1" applyFill="1"/>
    <xf numFmtId="0" fontId="0" fillId="2" borderId="0" xfId="0" applyFill="1"/>
    <xf numFmtId="0" fontId="0" fillId="0" borderId="18" xfId="0" applyBorder="1" applyAlignment="1">
      <alignment horizontal="left" vertical="center"/>
    </xf>
    <xf numFmtId="0" fontId="0" fillId="0" borderId="3" xfId="0" applyBorder="1"/>
    <xf numFmtId="0" fontId="0" fillId="0" borderId="19" xfId="0" applyBorder="1"/>
    <xf numFmtId="0" fontId="0" fillId="0" borderId="16" xfId="0" applyBorder="1"/>
    <xf numFmtId="0" fontId="10" fillId="10" borderId="16" xfId="0" applyFont="1" applyFill="1" applyBorder="1" applyAlignment="1">
      <alignment horizontal="center" vertical="center"/>
    </xf>
    <xf numFmtId="0" fontId="0" fillId="11" borderId="2" xfId="0" applyFill="1" applyBorder="1" applyAlignment="1">
      <alignment wrapText="1"/>
    </xf>
    <xf numFmtId="0" fontId="0" fillId="11" borderId="2" xfId="0" applyFill="1" applyBorder="1"/>
    <xf numFmtId="0" fontId="0" fillId="0" borderId="2" xfId="0" applyBorder="1" applyAlignment="1">
      <alignment wrapText="1"/>
    </xf>
    <xf numFmtId="0" fontId="0" fillId="2" borderId="2" xfId="0" applyFill="1" applyBorder="1" applyAlignment="1">
      <alignment horizontal="center" vertical="center"/>
    </xf>
    <xf numFmtId="0" fontId="0" fillId="2" borderId="2" xfId="0" applyFill="1" applyBorder="1" applyAlignment="1">
      <alignment horizontal="center" vertic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2" borderId="18" xfId="0" applyFill="1" applyBorder="1" applyAlignment="1">
      <alignment horizontal="center" wrapText="1"/>
    </xf>
    <xf numFmtId="0" fontId="0" fillId="2" borderId="3" xfId="0" applyFill="1" applyBorder="1" applyAlignment="1">
      <alignment horizontal="center" wrapText="1"/>
    </xf>
    <xf numFmtId="0" fontId="0" fillId="2" borderId="20" xfId="0" applyFill="1" applyBorder="1" applyAlignment="1">
      <alignment horizontal="center" wrapText="1"/>
    </xf>
    <xf numFmtId="0" fontId="0" fillId="12" borderId="2" xfId="0" applyFill="1" applyBorder="1"/>
    <xf numFmtId="0" fontId="0" fillId="12" borderId="2" xfId="0" applyFill="1" applyBorder="1" applyAlignment="1">
      <alignment wrapText="1"/>
    </xf>
    <xf numFmtId="9" fontId="0" fillId="0" borderId="0" xfId="0" applyNumberFormat="1" applyAlignment="1">
      <alignment horizontal="left" vertical="center"/>
    </xf>
    <xf numFmtId="167" fontId="2" fillId="0" borderId="0" xfId="6" applyNumberFormat="1"/>
    <xf numFmtId="0" fontId="21" fillId="0" borderId="0" xfId="6" applyFont="1"/>
    <xf numFmtId="0" fontId="21" fillId="0" borderId="0" xfId="6" applyFont="1" applyAlignment="1">
      <alignment vertical="center"/>
    </xf>
    <xf numFmtId="0" fontId="2" fillId="0" borderId="21" xfId="6" applyBorder="1" applyAlignment="1" applyProtection="1">
      <alignment horizontal="left" vertical="center" indent="1"/>
      <protection locked="0"/>
    </xf>
    <xf numFmtId="0" fontId="21" fillId="0" borderId="0" xfId="6" applyFont="1" applyAlignment="1">
      <alignment horizontal="left" vertical="center"/>
    </xf>
    <xf numFmtId="49" fontId="2" fillId="0" borderId="21" xfId="6" applyNumberFormat="1" applyBorder="1" applyAlignment="1" applyProtection="1">
      <alignment horizontal="left" vertical="center" indent="1"/>
      <protection locked="0"/>
    </xf>
    <xf numFmtId="0" fontId="22" fillId="0" borderId="21" xfId="6" applyFont="1" applyBorder="1" applyAlignment="1" applyProtection="1">
      <alignment horizontal="left" vertical="center" indent="1"/>
      <protection locked="0"/>
    </xf>
    <xf numFmtId="0" fontId="23" fillId="0" borderId="0" xfId="6" applyFont="1" applyAlignment="1">
      <alignment horizontal="center"/>
    </xf>
    <xf numFmtId="0" fontId="21" fillId="0" borderId="22" xfId="6" applyFont="1" applyBorder="1"/>
    <xf numFmtId="0" fontId="21" fillId="0" borderId="0" xfId="6" applyFont="1" applyProtection="1">
      <protection locked="0"/>
    </xf>
    <xf numFmtId="167" fontId="2" fillId="0" borderId="0" xfId="6" applyNumberFormat="1" applyProtection="1">
      <protection locked="0"/>
    </xf>
    <xf numFmtId="0" fontId="24" fillId="0" borderId="0" xfId="8" applyNumberFormat="1" applyFont="1" applyBorder="1" applyAlignment="1">
      <alignment horizontal="center" vertical="center"/>
    </xf>
    <xf numFmtId="0" fontId="24" fillId="13" borderId="0" xfId="8" applyNumberFormat="1" applyFont="1" applyFill="1" applyBorder="1" applyAlignment="1">
      <alignment horizontal="center" vertical="center"/>
    </xf>
    <xf numFmtId="0" fontId="24" fillId="8" borderId="0" xfId="8" applyNumberFormat="1" applyFont="1" applyFill="1" applyBorder="1" applyAlignment="1">
      <alignment horizontal="center" vertical="center"/>
    </xf>
    <xf numFmtId="0" fontId="24" fillId="2" borderId="0" xfId="8" applyNumberFormat="1" applyFont="1" applyFill="1" applyBorder="1" applyAlignment="1">
      <alignment horizontal="center" vertical="center"/>
    </xf>
    <xf numFmtId="0" fontId="2" fillId="14" borderId="0" xfId="6" applyFill="1"/>
    <xf numFmtId="0" fontId="2" fillId="0" borderId="0" xfId="6"/>
    <xf numFmtId="0" fontId="0" fillId="0" borderId="0" xfId="6" applyFont="1" applyAlignment="1">
      <alignment horizontal="center" vertical="center"/>
    </xf>
    <xf numFmtId="0" fontId="2" fillId="0" borderId="0" xfId="6" applyAlignment="1">
      <alignment horizontal="center" vertical="center"/>
    </xf>
    <xf numFmtId="0" fontId="0" fillId="14" borderId="0" xfId="6" applyFont="1" applyFill="1" applyAlignment="1">
      <alignment horizontal="center" vertical="center"/>
    </xf>
    <xf numFmtId="0" fontId="25" fillId="14" borderId="0" xfId="6" applyFont="1" applyFill="1"/>
    <xf numFmtId="0" fontId="2" fillId="14" borderId="12" xfId="6" applyFill="1" applyBorder="1"/>
    <xf numFmtId="0" fontId="2" fillId="14" borderId="9" xfId="6" applyFill="1" applyBorder="1"/>
    <xf numFmtId="0" fontId="2" fillId="14" borderId="10" xfId="6" applyFill="1" applyBorder="1"/>
    <xf numFmtId="0" fontId="2" fillId="14" borderId="11" xfId="6" applyFill="1" applyBorder="1"/>
    <xf numFmtId="0" fontId="26" fillId="14" borderId="6" xfId="6" applyFont="1" applyFill="1" applyBorder="1" applyAlignment="1">
      <alignment horizontal="right" vertical="center"/>
    </xf>
    <xf numFmtId="0" fontId="26" fillId="14" borderId="0" xfId="6" applyFont="1" applyFill="1" applyAlignment="1">
      <alignment vertical="center"/>
    </xf>
    <xf numFmtId="0" fontId="2" fillId="14" borderId="7" xfId="6" applyFill="1" applyBorder="1"/>
    <xf numFmtId="0" fontId="27" fillId="13" borderId="6" xfId="6" applyFont="1" applyFill="1" applyBorder="1" applyAlignment="1">
      <alignment horizontal="right" vertical="center"/>
    </xf>
    <xf numFmtId="49" fontId="2" fillId="13" borderId="0" xfId="6" applyNumberFormat="1" applyFill="1" applyAlignment="1">
      <alignment horizontal="left" vertical="center"/>
    </xf>
    <xf numFmtId="0" fontId="2" fillId="13" borderId="0" xfId="6" applyFill="1" applyAlignment="1">
      <alignment vertical="center"/>
    </xf>
    <xf numFmtId="0" fontId="2" fillId="14" borderId="0" xfId="6" applyFill="1" applyAlignment="1">
      <alignment horizontal="left"/>
    </xf>
    <xf numFmtId="0" fontId="27" fillId="8" borderId="6" xfId="6" applyFont="1" applyFill="1" applyBorder="1" applyAlignment="1">
      <alignment horizontal="right" vertical="center"/>
    </xf>
    <xf numFmtId="49" fontId="2" fillId="8" borderId="0" xfId="6" applyNumberFormat="1" applyFill="1" applyAlignment="1">
      <alignment horizontal="left" vertical="center"/>
    </xf>
    <xf numFmtId="0" fontId="2" fillId="8" borderId="0" xfId="6" applyFill="1"/>
    <xf numFmtId="0" fontId="27" fillId="2" borderId="6" xfId="6" applyFont="1" applyFill="1" applyBorder="1" applyAlignment="1">
      <alignment horizontal="right" vertical="center"/>
    </xf>
    <xf numFmtId="49" fontId="2" fillId="2" borderId="0" xfId="6" applyNumberFormat="1" applyFill="1" applyAlignment="1">
      <alignment horizontal="left" vertical="center"/>
    </xf>
    <xf numFmtId="0" fontId="2" fillId="2" borderId="0" xfId="6" applyFill="1"/>
    <xf numFmtId="0" fontId="0" fillId="14" borderId="0" xfId="6" applyFont="1" applyFill="1" applyAlignment="1">
      <alignment vertical="top"/>
    </xf>
    <xf numFmtId="0" fontId="2" fillId="14" borderId="12" xfId="6" applyFill="1" applyBorder="1" applyAlignment="1">
      <alignment vertical="top"/>
    </xf>
    <xf numFmtId="0" fontId="2" fillId="14" borderId="13" xfId="6" applyFill="1" applyBorder="1"/>
    <xf numFmtId="0" fontId="27" fillId="14" borderId="10" xfId="6" applyFont="1" applyFill="1" applyBorder="1" applyAlignment="1">
      <alignment wrapText="1"/>
    </xf>
    <xf numFmtId="0" fontId="28" fillId="14" borderId="0" xfId="6" applyFont="1" applyFill="1"/>
    <xf numFmtId="0" fontId="29" fillId="14" borderId="23" xfId="6" applyFont="1" applyFill="1" applyBorder="1"/>
    <xf numFmtId="0" fontId="2" fillId="14" borderId="24" xfId="6" applyFill="1" applyBorder="1"/>
    <xf numFmtId="0" fontId="2" fillId="14" borderId="25" xfId="6" applyFill="1" applyBorder="1"/>
    <xf numFmtId="0" fontId="2" fillId="14" borderId="26" xfId="6" applyFill="1" applyBorder="1"/>
    <xf numFmtId="0" fontId="2" fillId="14" borderId="19" xfId="6" applyFill="1" applyBorder="1"/>
    <xf numFmtId="0" fontId="2" fillId="14" borderId="27" xfId="6" applyFill="1" applyBorder="1"/>
    <xf numFmtId="0" fontId="2" fillId="14" borderId="16" xfId="6" applyFill="1" applyBorder="1"/>
    <xf numFmtId="0" fontId="2" fillId="14" borderId="28" xfId="6" applyFill="1" applyBorder="1"/>
    <xf numFmtId="0" fontId="2" fillId="14" borderId="29" xfId="6" applyFill="1" applyBorder="1"/>
    <xf numFmtId="0" fontId="2" fillId="14" borderId="30" xfId="6" applyFill="1" applyBorder="1"/>
    <xf numFmtId="0" fontId="2" fillId="14" borderId="31" xfId="6" applyFill="1" applyBorder="1"/>
    <xf numFmtId="0" fontId="29" fillId="14" borderId="10" xfId="6" applyFont="1" applyFill="1" applyBorder="1"/>
    <xf numFmtId="0" fontId="29" fillId="14" borderId="0" xfId="6" applyFont="1" applyFill="1"/>
    <xf numFmtId="0" fontId="2" fillId="14" borderId="0" xfId="6" applyFill="1" applyAlignment="1">
      <alignment horizontal="center" vertical="center"/>
    </xf>
    <xf numFmtId="49" fontId="27" fillId="15" borderId="0" xfId="6" applyNumberFormat="1" applyFont="1" applyFill="1" applyAlignment="1">
      <alignment horizontal="center" vertical="center"/>
    </xf>
    <xf numFmtId="49" fontId="27" fillId="0" borderId="0" xfId="6" applyNumberFormat="1" applyFont="1" applyAlignment="1">
      <alignment horizontal="center" vertical="center"/>
    </xf>
    <xf numFmtId="49" fontId="31" fillId="0" borderId="0" xfId="6" applyNumberFormat="1" applyFont="1" applyAlignment="1">
      <alignment horizontal="right"/>
    </xf>
    <xf numFmtId="49" fontId="2" fillId="0" borderId="0" xfId="6" applyNumberFormat="1" applyAlignment="1">
      <alignment horizontal="right"/>
    </xf>
    <xf numFmtId="49" fontId="2" fillId="0" borderId="0" xfId="6" applyNumberFormat="1"/>
    <xf numFmtId="49" fontId="32" fillId="0" borderId="0" xfId="6" applyNumberFormat="1" applyFont="1" applyAlignment="1">
      <alignment horizontal="right"/>
    </xf>
    <xf numFmtId="2" fontId="2" fillId="0" borderId="0" xfId="6" applyNumberFormat="1" applyAlignment="1">
      <alignment horizontal="right"/>
    </xf>
    <xf numFmtId="0" fontId="32" fillId="0" borderId="0" xfId="6" applyFont="1"/>
    <xf numFmtId="168" fontId="2" fillId="0" borderId="0" xfId="6" applyNumberFormat="1" applyAlignment="1">
      <alignment horizontal="right"/>
    </xf>
    <xf numFmtId="0" fontId="42" fillId="0" borderId="0" xfId="9"/>
    <xf numFmtId="0" fontId="33" fillId="0" borderId="0" xfId="9" applyFont="1" applyAlignment="1">
      <alignment horizontal="center"/>
    </xf>
    <xf numFmtId="0" fontId="34" fillId="0" borderId="0" xfId="9" applyFont="1" applyAlignment="1">
      <alignment horizontal="center"/>
    </xf>
    <xf numFmtId="0" fontId="42" fillId="0" borderId="15" xfId="9" applyBorder="1"/>
    <xf numFmtId="0" fontId="33" fillId="0" borderId="15" xfId="9" applyFont="1" applyBorder="1" applyAlignment="1">
      <alignment horizontal="center"/>
    </xf>
    <xf numFmtId="0" fontId="32" fillId="0" borderId="32" xfId="9" applyFont="1" applyBorder="1" applyAlignment="1">
      <alignment horizontal="center"/>
    </xf>
    <xf numFmtId="0" fontId="42" fillId="0" borderId="17" xfId="9" applyBorder="1"/>
    <xf numFmtId="0" fontId="33" fillId="0" borderId="17" xfId="9" applyFont="1" applyBorder="1" applyAlignment="1">
      <alignment horizontal="center"/>
    </xf>
    <xf numFmtId="0" fontId="32" fillId="0" borderId="33" xfId="9" applyFont="1" applyBorder="1" applyAlignment="1">
      <alignment horizontal="center"/>
    </xf>
    <xf numFmtId="0" fontId="20" fillId="15" borderId="17" xfId="9" applyFont="1" applyFill="1" applyBorder="1" applyAlignment="1">
      <alignment horizontal="center" vertical="center" wrapText="1"/>
    </xf>
    <xf numFmtId="0" fontId="20" fillId="16" borderId="17" xfId="9" applyFont="1" applyFill="1" applyBorder="1" applyAlignment="1">
      <alignment horizontal="center" vertical="center" wrapText="1"/>
    </xf>
    <xf numFmtId="0" fontId="42" fillId="17" borderId="17" xfId="9" applyFill="1" applyBorder="1" applyAlignment="1">
      <alignment horizontal="center" vertical="center" wrapText="1"/>
    </xf>
    <xf numFmtId="0" fontId="20" fillId="18" borderId="33" xfId="9" applyFont="1" applyFill="1" applyBorder="1" applyAlignment="1">
      <alignment horizontal="center" vertical="center" wrapText="1"/>
    </xf>
    <xf numFmtId="49" fontId="30" fillId="0" borderId="0" xfId="6" applyNumberFormat="1" applyFont="1" applyProtection="1">
      <protection locked="0"/>
    </xf>
    <xf numFmtId="49" fontId="1" fillId="0" borderId="0" xfId="6" applyNumberFormat="1" applyFont="1" applyProtection="1">
      <protection locked="0"/>
    </xf>
    <xf numFmtId="49" fontId="35" fillId="19" borderId="0" xfId="6" applyNumberFormat="1" applyFont="1" applyFill="1" applyAlignment="1" applyProtection="1">
      <alignment horizontal="center" vertical="center"/>
      <protection locked="0"/>
    </xf>
    <xf numFmtId="0" fontId="27" fillId="0" borderId="0" xfId="6" applyFont="1" applyAlignment="1" applyProtection="1">
      <alignment horizontal="center"/>
      <protection locked="0"/>
    </xf>
    <xf numFmtId="49" fontId="36" fillId="19" borderId="0" xfId="6" applyNumberFormat="1" applyFont="1" applyFill="1" applyAlignment="1" applyProtection="1">
      <alignment horizontal="center" vertical="center"/>
      <protection locked="0"/>
    </xf>
    <xf numFmtId="0" fontId="0" fillId="9" borderId="2" xfId="0" applyFill="1" applyBorder="1" applyAlignment="1">
      <alignment horizontal="center" vertical="center" wrapText="1"/>
    </xf>
    <xf numFmtId="0" fontId="0" fillId="9" borderId="0" xfId="0" applyFill="1" applyAlignment="1" applyProtection="1">
      <alignment horizontal="center" vertical="center"/>
      <protection locked="0"/>
    </xf>
    <xf numFmtId="0" fontId="38" fillId="7" borderId="2" xfId="0" applyFont="1" applyFill="1" applyBorder="1" applyAlignment="1">
      <alignment horizontal="center" vertical="center"/>
    </xf>
    <xf numFmtId="0" fontId="38" fillId="7" borderId="2" xfId="0" applyFont="1" applyFill="1" applyBorder="1" applyProtection="1">
      <protection locked="0"/>
    </xf>
    <xf numFmtId="0" fontId="38" fillId="7" borderId="2" xfId="0" applyFont="1" applyFill="1" applyBorder="1" applyAlignment="1">
      <alignment horizontal="right" vertical="center"/>
    </xf>
    <xf numFmtId="0" fontId="38" fillId="9" borderId="2" xfId="0" applyFont="1" applyFill="1" applyBorder="1" applyAlignment="1">
      <alignment horizontal="center" vertical="center"/>
    </xf>
    <xf numFmtId="0" fontId="38" fillId="7" borderId="2" xfId="0" applyFont="1" applyFill="1" applyBorder="1" applyAlignment="1">
      <alignment horizontal="left" vertical="center"/>
    </xf>
    <xf numFmtId="0" fontId="38" fillId="7" borderId="2" xfId="0" applyFont="1" applyFill="1" applyBorder="1" applyAlignment="1">
      <alignment horizontal="left"/>
    </xf>
    <xf numFmtId="0" fontId="38" fillId="7" borderId="2" xfId="7" applyFont="1" applyFill="1" applyBorder="1" applyAlignment="1">
      <alignment horizontal="left"/>
    </xf>
    <xf numFmtId="9" fontId="38" fillId="7" borderId="2" xfId="0" applyNumberFormat="1" applyFont="1" applyFill="1" applyBorder="1" applyAlignment="1">
      <alignment horizontal="left" vertical="center"/>
    </xf>
    <xf numFmtId="0" fontId="38" fillId="7" borderId="2" xfId="0" applyFont="1" applyFill="1" applyBorder="1" applyAlignment="1">
      <alignment horizontal="right"/>
    </xf>
    <xf numFmtId="0" fontId="38" fillId="7" borderId="0" xfId="0" applyFont="1" applyFill="1" applyProtection="1">
      <protection locked="0"/>
    </xf>
    <xf numFmtId="0" fontId="38" fillId="7" borderId="2" xfId="0" applyFont="1" applyFill="1" applyBorder="1" applyAlignment="1">
      <alignment horizontal="left" vertical="center" wrapText="1"/>
    </xf>
    <xf numFmtId="0" fontId="38" fillId="7" borderId="2" xfId="0" applyFont="1" applyFill="1" applyBorder="1" applyAlignment="1" applyProtection="1">
      <alignment horizontal="center" vertical="center"/>
      <protection locked="0"/>
    </xf>
    <xf numFmtId="0" fontId="38" fillId="7" borderId="2" xfId="0" applyFont="1" applyFill="1" applyBorder="1" applyAlignment="1" applyProtection="1">
      <alignment horizontal="right" vertical="center"/>
      <protection locked="0"/>
    </xf>
    <xf numFmtId="0" fontId="38" fillId="7" borderId="2" xfId="0" applyFont="1" applyFill="1" applyBorder="1" applyAlignment="1" applyProtection="1">
      <alignment horizontal="left" vertical="center" wrapText="1"/>
      <protection locked="0"/>
    </xf>
    <xf numFmtId="0" fontId="38" fillId="7" borderId="2" xfId="0" applyFont="1" applyFill="1" applyBorder="1" applyAlignment="1" applyProtection="1">
      <alignment horizontal="left"/>
      <protection locked="0"/>
    </xf>
    <xf numFmtId="0" fontId="38" fillId="7" borderId="2" xfId="0" applyFont="1" applyFill="1" applyBorder="1" applyAlignment="1" applyProtection="1">
      <alignment horizontal="right"/>
      <protection locked="0"/>
    </xf>
    <xf numFmtId="0" fontId="2" fillId="8" borderId="0" xfId="6" applyFill="1" applyAlignment="1">
      <alignment vertical="center"/>
    </xf>
    <xf numFmtId="0" fontId="39" fillId="14" borderId="34" xfId="6" applyFont="1" applyFill="1" applyBorder="1"/>
    <xf numFmtId="0" fontId="39" fillId="14" borderId="6" xfId="6" quotePrefix="1" applyFont="1" applyFill="1" applyBorder="1"/>
    <xf numFmtId="0" fontId="39" fillId="14" borderId="35" xfId="6" applyFont="1" applyFill="1" applyBorder="1"/>
    <xf numFmtId="0" fontId="39" fillId="14" borderId="36" xfId="6" applyFont="1" applyFill="1" applyBorder="1"/>
    <xf numFmtId="0" fontId="39" fillId="14" borderId="37" xfId="6" applyFont="1" applyFill="1" applyBorder="1"/>
    <xf numFmtId="0" fontId="39" fillId="14" borderId="38" xfId="6" applyFont="1" applyFill="1" applyBorder="1"/>
    <xf numFmtId="49" fontId="0" fillId="0" borderId="0" xfId="6" applyNumberFormat="1" applyFont="1" applyAlignment="1">
      <alignment horizontal="center" vertical="center"/>
    </xf>
    <xf numFmtId="0" fontId="3" fillId="0" borderId="0" xfId="0" applyFont="1" applyAlignment="1">
      <alignment horizontal="center"/>
    </xf>
    <xf numFmtId="0" fontId="3" fillId="0" borderId="15" xfId="0" applyFont="1" applyBorder="1" applyAlignment="1">
      <alignment horizontal="center" vertical="center" wrapText="1"/>
    </xf>
    <xf numFmtId="0" fontId="14" fillId="0" borderId="16" xfId="0" applyFont="1" applyBorder="1" applyAlignment="1">
      <alignment horizontal="center" vertical="center"/>
    </xf>
    <xf numFmtId="0" fontId="14" fillId="0" borderId="16" xfId="0" applyFont="1" applyBorder="1" applyAlignment="1">
      <alignment vertical="center"/>
    </xf>
    <xf numFmtId="0" fontId="0" fillId="20" borderId="2" xfId="0" applyFill="1" applyBorder="1" applyAlignment="1" applyProtection="1">
      <alignment horizontal="center" vertical="center"/>
      <protection locked="0"/>
    </xf>
    <xf numFmtId="0" fontId="0" fillId="20" borderId="2" xfId="0" applyFill="1" applyBorder="1" applyProtection="1">
      <protection locked="0"/>
    </xf>
    <xf numFmtId="0" fontId="0" fillId="20" borderId="2" xfId="0" applyFill="1" applyBorder="1" applyAlignment="1" applyProtection="1">
      <alignment horizontal="left"/>
      <protection locked="0"/>
    </xf>
    <xf numFmtId="0" fontId="0" fillId="20" borderId="2" xfId="0" applyFill="1" applyBorder="1" applyAlignment="1" applyProtection="1">
      <alignment horizontal="right"/>
      <protection locked="0"/>
    </xf>
    <xf numFmtId="0" fontId="0" fillId="20" borderId="2" xfId="0" applyFill="1" applyBorder="1" applyAlignment="1">
      <alignment horizontal="right"/>
    </xf>
    <xf numFmtId="0" fontId="0" fillId="20" borderId="0" xfId="0" applyFill="1" applyProtection="1">
      <protection locked="0"/>
    </xf>
    <xf numFmtId="0" fontId="0" fillId="20" borderId="2" xfId="0" quotePrefix="1" applyFill="1" applyBorder="1" applyAlignment="1" applyProtection="1">
      <alignment horizontal="left"/>
      <protection locked="0"/>
    </xf>
    <xf numFmtId="0" fontId="0" fillId="20" borderId="2" xfId="0" applyFill="1" applyBorder="1" applyAlignment="1">
      <alignment horizontal="left" vertical="center"/>
    </xf>
    <xf numFmtId="0" fontId="14" fillId="0" borderId="0" xfId="0" applyFont="1" applyAlignment="1">
      <alignment horizontal="center" vertical="center"/>
    </xf>
    <xf numFmtId="0" fontId="0" fillId="0" borderId="39" xfId="0" applyBorder="1" applyAlignment="1">
      <alignment horizontal="center" vertical="center" wrapText="1"/>
    </xf>
    <xf numFmtId="0" fontId="0" fillId="0" borderId="18" xfId="0" applyBorder="1" applyAlignment="1">
      <alignment horizontal="center" vertical="center" wrapText="1"/>
    </xf>
    <xf numFmtId="0" fontId="0" fillId="9" borderId="18" xfId="0" applyFill="1" applyBorder="1" applyAlignment="1">
      <alignment horizontal="center" vertical="center" wrapText="1"/>
    </xf>
    <xf numFmtId="0" fontId="0" fillId="9" borderId="18" xfId="0" applyFill="1" applyBorder="1" applyAlignment="1">
      <alignment horizontal="center" vertical="center"/>
    </xf>
    <xf numFmtId="0" fontId="0" fillId="2" borderId="18" xfId="0" applyFill="1" applyBorder="1" applyAlignment="1">
      <alignment horizontal="center" vertical="center" wrapText="1"/>
    </xf>
    <xf numFmtId="0" fontId="0" fillId="2" borderId="18" xfId="0" applyFill="1" applyBorder="1" applyAlignment="1">
      <alignment horizontal="center" vertical="center"/>
    </xf>
    <xf numFmtId="0" fontId="0" fillId="0" borderId="18" xfId="0" applyBorder="1" applyAlignment="1">
      <alignment horizontal="center" vertical="center"/>
    </xf>
    <xf numFmtId="0" fontId="0" fillId="0" borderId="2" xfId="0" applyBorder="1" applyAlignment="1">
      <alignment horizontal="center"/>
    </xf>
    <xf numFmtId="0" fontId="0" fillId="21" borderId="2" xfId="0" applyFill="1" applyBorder="1" applyAlignment="1">
      <alignment horizontal="center"/>
    </xf>
    <xf numFmtId="0" fontId="0" fillId="22" borderId="2" xfId="0" applyFill="1" applyBorder="1" applyAlignment="1">
      <alignment horizontal="center"/>
    </xf>
    <xf numFmtId="0" fontId="0" fillId="2" borderId="2" xfId="0" applyFill="1" applyBorder="1" applyAlignment="1">
      <alignment horizontal="center"/>
    </xf>
    <xf numFmtId="0" fontId="3" fillId="0" borderId="18" xfId="0" applyFont="1" applyBorder="1"/>
    <xf numFmtId="0" fontId="3" fillId="0" borderId="3" xfId="0" applyFont="1" applyBorder="1"/>
    <xf numFmtId="0" fontId="38" fillId="0" borderId="2" xfId="0" applyFon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3" fillId="0" borderId="2" xfId="0" applyFont="1" applyBorder="1" applyAlignment="1">
      <alignment horizontal="center"/>
    </xf>
    <xf numFmtId="0" fontId="0" fillId="0" borderId="18" xfId="0" applyBorder="1" applyAlignment="1">
      <alignment horizontal="center"/>
    </xf>
    <xf numFmtId="0" fontId="0" fillId="0" borderId="0" xfId="0" applyAlignment="1" applyProtection="1">
      <alignment horizontal="center" wrapText="1"/>
      <protection locked="0"/>
    </xf>
    <xf numFmtId="0" fontId="0" fillId="0" borderId="0" xfId="0" applyAlignment="1">
      <alignment horizontal="center" vertical="center"/>
    </xf>
    <xf numFmtId="169" fontId="2" fillId="0" borderId="0" xfId="6" applyNumberFormat="1" applyAlignment="1">
      <alignment horizontal="center"/>
    </xf>
    <xf numFmtId="49" fontId="2" fillId="0" borderId="0" xfId="6" applyNumberFormat="1" applyAlignment="1">
      <alignment horizontal="center"/>
    </xf>
    <xf numFmtId="0" fontId="2" fillId="0" borderId="0" xfId="6" applyAlignment="1">
      <alignment horizontal="center"/>
    </xf>
    <xf numFmtId="49" fontId="24" fillId="0" borderId="0" xfId="8" applyNumberFormat="1" applyFont="1" applyBorder="1" applyAlignment="1">
      <alignment horizontal="center" vertical="center"/>
    </xf>
    <xf numFmtId="49" fontId="2" fillId="0" borderId="0" xfId="6" applyNumberFormat="1" applyAlignment="1">
      <alignment horizontal="center" vertical="center"/>
    </xf>
    <xf numFmtId="0" fontId="14" fillId="23" borderId="0" xfId="0" applyFont="1" applyFill="1" applyAlignment="1">
      <alignment horizontal="center" vertical="center"/>
    </xf>
    <xf numFmtId="2" fontId="21" fillId="0" borderId="40" xfId="6" applyNumberFormat="1" applyFont="1" applyBorder="1" applyProtection="1">
      <protection locked="0"/>
    </xf>
    <xf numFmtId="0" fontId="21" fillId="0" borderId="41" xfId="6" applyFont="1" applyBorder="1"/>
    <xf numFmtId="0" fontId="0" fillId="14" borderId="2" xfId="0" applyFill="1" applyBorder="1" applyAlignment="1" applyProtection="1">
      <alignment horizontal="center" vertical="center"/>
      <protection locked="0"/>
    </xf>
    <xf numFmtId="0" fontId="0" fillId="14" borderId="0" xfId="0" applyFill="1" applyProtection="1">
      <protection locked="0"/>
    </xf>
    <xf numFmtId="49" fontId="24" fillId="2" borderId="0" xfId="8" applyNumberFormat="1" applyFont="1" applyFill="1" applyBorder="1" applyAlignment="1">
      <alignment horizontal="center" vertical="center"/>
    </xf>
    <xf numFmtId="0" fontId="23" fillId="0" borderId="42" xfId="6" applyFont="1" applyBorder="1" applyAlignment="1">
      <alignment horizontal="center"/>
    </xf>
    <xf numFmtId="0" fontId="38" fillId="20" borderId="2" xfId="0" applyFont="1" applyFill="1" applyBorder="1" applyAlignment="1">
      <alignment horizontal="center" vertical="center"/>
    </xf>
    <xf numFmtId="0" fontId="0" fillId="20" borderId="2" xfId="0" applyFill="1" applyBorder="1" applyAlignment="1">
      <alignment horizontal="center" vertical="center"/>
    </xf>
    <xf numFmtId="0" fontId="37" fillId="20" borderId="2" xfId="0" applyFont="1" applyFill="1" applyBorder="1" applyAlignment="1">
      <alignment horizontal="center"/>
    </xf>
    <xf numFmtId="0" fontId="0" fillId="20" borderId="2" xfId="7" applyFont="1" applyFill="1" applyBorder="1" applyAlignment="1">
      <alignment horizontal="left"/>
    </xf>
    <xf numFmtId="0" fontId="0" fillId="11" borderId="0" xfId="0" applyFill="1"/>
    <xf numFmtId="49" fontId="0" fillId="0" borderId="0" xfId="0" applyNumberFormat="1"/>
    <xf numFmtId="0" fontId="0" fillId="0" borderId="18" xfId="7" applyFont="1" applyBorder="1" applyAlignment="1">
      <alignment horizontal="left"/>
    </xf>
    <xf numFmtId="0" fontId="0" fillId="0" borderId="20" xfId="0" applyBorder="1"/>
    <xf numFmtId="49" fontId="0" fillId="0" borderId="2" xfId="0" applyNumberFormat="1" applyBorder="1" applyAlignment="1">
      <alignment horizontal="left" vertical="center"/>
    </xf>
    <xf numFmtId="0" fontId="0" fillId="0" borderId="2" xfId="7" applyFont="1" applyBorder="1" applyAlignment="1">
      <alignment horizontal="left"/>
    </xf>
    <xf numFmtId="0" fontId="0" fillId="0" borderId="0" xfId="7" applyFont="1" applyAlignment="1">
      <alignment horizontal="left"/>
    </xf>
    <xf numFmtId="0" fontId="40" fillId="20" borderId="2" xfId="0" applyFont="1" applyFill="1" applyBorder="1" applyAlignment="1">
      <alignment horizontal="center"/>
    </xf>
    <xf numFmtId="0" fontId="35" fillId="0" borderId="0" xfId="6" applyFont="1" applyAlignment="1" applyProtection="1">
      <alignment horizontal="center"/>
      <protection locked="0"/>
    </xf>
    <xf numFmtId="0" fontId="41" fillId="0" borderId="0" xfId="6" applyFont="1" applyAlignment="1" applyProtection="1">
      <alignment horizontal="center"/>
      <protection locked="0"/>
    </xf>
    <xf numFmtId="49" fontId="0" fillId="20" borderId="2" xfId="0" applyNumberFormat="1" applyFill="1" applyBorder="1" applyAlignment="1" applyProtection="1">
      <alignment horizontal="left"/>
      <protection locked="0"/>
    </xf>
    <xf numFmtId="2" fontId="0" fillId="9" borderId="2" xfId="0" applyNumberFormat="1" applyFill="1" applyBorder="1" applyAlignment="1">
      <alignment horizontal="center" vertical="center"/>
    </xf>
    <xf numFmtId="49" fontId="0" fillId="9" borderId="2" xfId="0" applyNumberFormat="1" applyFill="1" applyBorder="1" applyAlignment="1">
      <alignment horizontal="center" vertical="center"/>
    </xf>
    <xf numFmtId="49" fontId="0" fillId="7" borderId="2" xfId="0" applyNumberFormat="1" applyFill="1" applyBorder="1" applyAlignment="1" applyProtection="1">
      <alignment horizontal="left"/>
      <protection locked="0"/>
    </xf>
    <xf numFmtId="0" fontId="37" fillId="20" borderId="2" xfId="0" applyFont="1" applyFill="1" applyBorder="1" applyAlignment="1" applyProtection="1">
      <alignment horizontal="right" vertical="center"/>
      <protection locked="0"/>
    </xf>
    <xf numFmtId="0" fontId="0" fillId="25" borderId="2" xfId="0" applyFill="1" applyBorder="1" applyAlignment="1">
      <alignment horizontal="center"/>
    </xf>
    <xf numFmtId="0" fontId="3" fillId="25" borderId="2" xfId="0" applyFont="1" applyFill="1" applyBorder="1" applyAlignment="1">
      <alignment horizontal="center"/>
    </xf>
    <xf numFmtId="0" fontId="0" fillId="26" borderId="2" xfId="0" applyFill="1" applyBorder="1" applyAlignment="1">
      <alignment horizontal="center"/>
    </xf>
    <xf numFmtId="0" fontId="3" fillId="26" borderId="2" xfId="0" applyFont="1" applyFill="1" applyBorder="1" applyAlignment="1">
      <alignment horizontal="center"/>
    </xf>
    <xf numFmtId="0" fontId="0" fillId="24" borderId="2" xfId="0" applyFill="1" applyBorder="1" applyAlignment="1">
      <alignment horizontal="center"/>
    </xf>
    <xf numFmtId="0" fontId="3" fillId="24" borderId="2" xfId="0" applyFont="1" applyFill="1" applyBorder="1" applyAlignment="1">
      <alignment horizontal="center"/>
    </xf>
    <xf numFmtId="0" fontId="37" fillId="7" borderId="2" xfId="0" applyFont="1" applyFill="1" applyBorder="1" applyAlignment="1" applyProtection="1">
      <alignment horizontal="right" vertical="center"/>
      <protection locked="0"/>
    </xf>
    <xf numFmtId="164" fontId="0" fillId="9" borderId="2" xfId="0" applyNumberFormat="1" applyFill="1" applyBorder="1" applyAlignment="1">
      <alignment horizontal="center" vertical="center"/>
    </xf>
    <xf numFmtId="164" fontId="0" fillId="27" borderId="2" xfId="0" applyNumberFormat="1" applyFill="1" applyBorder="1" applyAlignment="1">
      <alignment horizontal="center" vertical="center"/>
    </xf>
    <xf numFmtId="49" fontId="0" fillId="0" borderId="0" xfId="0" applyNumberFormat="1" applyAlignment="1">
      <alignment horizontal="center"/>
    </xf>
    <xf numFmtId="49" fontId="3" fillId="0" borderId="44" xfId="0" applyNumberFormat="1" applyFont="1" applyBorder="1" applyAlignment="1">
      <alignment horizontal="center"/>
    </xf>
    <xf numFmtId="49" fontId="12" fillId="28" borderId="45" xfId="0" applyNumberFormat="1" applyFont="1" applyFill="1" applyBorder="1" applyAlignment="1">
      <alignment horizontal="center"/>
    </xf>
    <xf numFmtId="49" fontId="0" fillId="4" borderId="0" xfId="0" applyNumberFormat="1" applyFill="1"/>
    <xf numFmtId="49" fontId="0" fillId="30" borderId="0" xfId="0" applyNumberFormat="1" applyFill="1"/>
    <xf numFmtId="49" fontId="0" fillId="15" borderId="0" xfId="0" applyNumberFormat="1" applyFill="1"/>
    <xf numFmtId="49" fontId="0" fillId="29" borderId="0" xfId="0" applyNumberFormat="1" applyFill="1"/>
    <xf numFmtId="0" fontId="0" fillId="31" borderId="2" xfId="0" applyFill="1" applyBorder="1" applyAlignment="1" applyProtection="1">
      <alignment horizontal="left"/>
      <protection locked="0"/>
    </xf>
    <xf numFmtId="0" fontId="0" fillId="31" borderId="2" xfId="0" applyFill="1" applyBorder="1" applyAlignment="1" applyProtection="1">
      <alignment horizontal="center" vertical="center"/>
      <protection locked="0"/>
    </xf>
    <xf numFmtId="0" fontId="0" fillId="31" borderId="2" xfId="0" applyFill="1" applyBorder="1" applyProtection="1">
      <protection locked="0"/>
    </xf>
    <xf numFmtId="0" fontId="37" fillId="31" borderId="2" xfId="0" applyFont="1" applyFill="1" applyBorder="1" applyAlignment="1" applyProtection="1">
      <alignment horizontal="right" vertical="center"/>
      <protection locked="0"/>
    </xf>
    <xf numFmtId="0" fontId="37" fillId="31" borderId="2" xfId="0" applyFont="1" applyFill="1" applyBorder="1" applyAlignment="1">
      <alignment horizontal="center"/>
    </xf>
    <xf numFmtId="0" fontId="0" fillId="31" borderId="2" xfId="0" applyFill="1" applyBorder="1" applyAlignment="1">
      <alignment horizontal="center" vertical="center"/>
    </xf>
    <xf numFmtId="0" fontId="0" fillId="31" borderId="2" xfId="0" quotePrefix="1" applyFill="1" applyBorder="1" applyAlignment="1" applyProtection="1">
      <alignment horizontal="left"/>
      <protection locked="0"/>
    </xf>
    <xf numFmtId="0" fontId="0" fillId="31" borderId="2" xfId="7" applyFont="1" applyFill="1" applyBorder="1" applyAlignment="1">
      <alignment horizontal="left"/>
    </xf>
    <xf numFmtId="0" fontId="0" fillId="31" borderId="2" xfId="0" applyFill="1" applyBorder="1" applyAlignment="1">
      <alignment horizontal="left" vertical="center"/>
    </xf>
    <xf numFmtId="0" fontId="0" fillId="31" borderId="2" xfId="0" applyFill="1" applyBorder="1" applyAlignment="1" applyProtection="1">
      <alignment horizontal="right"/>
      <protection locked="0"/>
    </xf>
    <xf numFmtId="0" fontId="0" fillId="31" borderId="2" xfId="0" applyFill="1" applyBorder="1" applyAlignment="1">
      <alignment horizontal="right"/>
    </xf>
    <xf numFmtId="0" fontId="27" fillId="14" borderId="6" xfId="6" applyFont="1" applyFill="1" applyBorder="1" applyAlignment="1">
      <alignment horizontal="right" wrapText="1"/>
    </xf>
    <xf numFmtId="0" fontId="27" fillId="14" borderId="8" xfId="6" applyFont="1" applyFill="1" applyBorder="1" applyAlignment="1">
      <alignment horizontal="right" wrapText="1"/>
    </xf>
    <xf numFmtId="49" fontId="0" fillId="0" borderId="0" xfId="0" applyNumberFormat="1" applyAlignment="1">
      <alignment horizontal="left" vertical="top" wrapText="1"/>
    </xf>
    <xf numFmtId="49" fontId="12" fillId="0" borderId="46" xfId="0" applyNumberFormat="1" applyFont="1" applyBorder="1" applyAlignment="1">
      <alignment horizontal="center"/>
    </xf>
    <xf numFmtId="0" fontId="8" fillId="0" borderId="16" xfId="0" applyFont="1" applyBorder="1" applyAlignment="1" applyProtection="1">
      <alignment horizontal="left"/>
      <protection locked="0"/>
    </xf>
    <xf numFmtId="0" fontId="0" fillId="0" borderId="9" xfId="0" applyBorder="1" applyAlignment="1">
      <alignment horizontal="center"/>
    </xf>
    <xf numFmtId="0" fontId="0" fillId="0" borderId="11" xfId="0" applyBorder="1" applyAlignment="1">
      <alignment horizontal="center"/>
    </xf>
    <xf numFmtId="0" fontId="0" fillId="0" borderId="10" xfId="0" applyBorder="1" applyAlignment="1">
      <alignment horizontal="center"/>
    </xf>
    <xf numFmtId="0" fontId="9" fillId="0" borderId="0" xfId="0" applyFont="1" applyAlignment="1">
      <alignment horizontal="center" wrapText="1"/>
    </xf>
    <xf numFmtId="0" fontId="9" fillId="0" borderId="0" xfId="0" applyFont="1" applyAlignment="1">
      <alignment horizontal="center"/>
    </xf>
    <xf numFmtId="0" fontId="0" fillId="0" borderId="16" xfId="0" applyBorder="1" applyAlignment="1">
      <alignment horizontal="left"/>
    </xf>
    <xf numFmtId="0" fontId="11" fillId="0" borderId="0" xfId="0" applyFont="1" applyAlignment="1">
      <alignment horizontal="center"/>
    </xf>
    <xf numFmtId="0" fontId="0" fillId="0" borderId="0" xfId="0"/>
    <xf numFmtId="0" fontId="10" fillId="2" borderId="2" xfId="0" applyFont="1" applyFill="1" applyBorder="1" applyAlignment="1">
      <alignment horizontal="center" wrapText="1"/>
    </xf>
    <xf numFmtId="0" fontId="0" fillId="4" borderId="18" xfId="0" applyFill="1" applyBorder="1" applyAlignment="1">
      <alignment horizontal="center" wrapText="1"/>
    </xf>
    <xf numFmtId="0" fontId="0" fillId="4" borderId="3" xfId="0" applyFill="1" applyBorder="1" applyAlignment="1">
      <alignment horizontal="center" wrapText="1"/>
    </xf>
    <xf numFmtId="0" fontId="0" fillId="4" borderId="20" xfId="0" applyFill="1" applyBorder="1" applyAlignment="1">
      <alignment horizont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11" borderId="16" xfId="0" applyFill="1" applyBorder="1" applyAlignment="1">
      <alignment horizontal="center" wrapText="1"/>
    </xf>
    <xf numFmtId="0" fontId="0" fillId="11" borderId="18" xfId="0" applyFill="1" applyBorder="1" applyAlignment="1">
      <alignment horizontal="center" wrapText="1"/>
    </xf>
    <xf numFmtId="0" fontId="0" fillId="11" borderId="3" xfId="0" applyFill="1" applyBorder="1" applyAlignment="1">
      <alignment horizontal="center" wrapText="1"/>
    </xf>
    <xf numFmtId="0" fontId="0" fillId="11" borderId="20" xfId="0" applyFill="1" applyBorder="1" applyAlignment="1">
      <alignment horizontal="center" wrapText="1"/>
    </xf>
    <xf numFmtId="0" fontId="0" fillId="0" borderId="18" xfId="0" applyBorder="1" applyAlignment="1">
      <alignment horizontal="center" wrapText="1"/>
    </xf>
    <xf numFmtId="0" fontId="0" fillId="0" borderId="3" xfId="0" applyBorder="1" applyAlignment="1">
      <alignment horizontal="center" wrapText="1"/>
    </xf>
    <xf numFmtId="0" fontId="0" fillId="0" borderId="20" xfId="0" applyBorder="1" applyAlignment="1">
      <alignment horizontal="center" wrapText="1"/>
    </xf>
    <xf numFmtId="0" fontId="0" fillId="12" borderId="18" xfId="0" applyFill="1" applyBorder="1" applyAlignment="1">
      <alignment horizontal="left" wrapText="1"/>
    </xf>
    <xf numFmtId="0" fontId="0" fillId="12" borderId="3" xfId="0" applyFill="1" applyBorder="1" applyAlignment="1">
      <alignment horizontal="left" wrapText="1"/>
    </xf>
    <xf numFmtId="0" fontId="0" fillId="12" borderId="20" xfId="0" applyFill="1" applyBorder="1" applyAlignment="1">
      <alignment horizontal="left" wrapText="1"/>
    </xf>
    <xf numFmtId="0" fontId="18" fillId="2" borderId="43" xfId="0" applyFont="1" applyFill="1" applyBorder="1" applyAlignment="1">
      <alignment horizontal="center" vertical="center" wrapText="1"/>
    </xf>
    <xf numFmtId="0" fontId="18" fillId="2" borderId="0" xfId="0" applyFont="1" applyFill="1" applyAlignment="1">
      <alignment horizontal="center" vertical="center" wrapText="1"/>
    </xf>
    <xf numFmtId="0" fontId="0" fillId="12" borderId="16" xfId="0" applyFill="1" applyBorder="1" applyAlignment="1">
      <alignment horizontal="center" wrapText="1"/>
    </xf>
    <xf numFmtId="0" fontId="0" fillId="12" borderId="18" xfId="0" applyFill="1" applyBorder="1" applyAlignment="1">
      <alignment horizontal="center" wrapText="1"/>
    </xf>
    <xf numFmtId="0" fontId="0" fillId="12" borderId="3" xfId="0" applyFill="1" applyBorder="1" applyAlignment="1">
      <alignment horizontal="center" wrapText="1"/>
    </xf>
    <xf numFmtId="0" fontId="0" fillId="12" borderId="20" xfId="0" applyFill="1" applyBorder="1" applyAlignment="1">
      <alignment horizontal="center" wrapText="1"/>
    </xf>
  </cellXfs>
  <cellStyles count="10">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eading 3 2" xfId="8" xr:uid="{00000000-0005-0000-0000-000008000000}"/>
    <cellStyle name="Normal" xfId="0" builtinId="0"/>
    <cellStyle name="Normal 2" xfId="6" xr:uid="{00000000-0005-0000-0000-000006000000}"/>
    <cellStyle name="Normal 6" xfId="7" xr:uid="{00000000-0005-0000-0000-000007000000}"/>
    <cellStyle name="Normal 7" xfId="9" xr:uid="{00000000-0005-0000-0000-000009000000}"/>
    <cellStyle name="Percent" xfId="1" xr:uid="{00000000-0005-0000-0000-000001000000}"/>
  </cellStyles>
  <dxfs count="150">
    <dxf>
      <border>
        <left/>
        <right/>
        <top style="thin">
          <color auto="1"/>
        </top>
        <bottom style="thin">
          <color auto="1"/>
        </bottom>
      </border>
    </dxf>
    <dxf>
      <border>
        <left style="thin">
          <color auto="1"/>
        </left>
        <right style="thin">
          <color auto="1"/>
        </right>
        <top style="thin">
          <color auto="1"/>
        </top>
        <bottom style="thin">
          <color auto="1"/>
        </bottom>
      </border>
    </dxf>
    <dxf>
      <border>
        <bottom style="thin">
          <color auto="1"/>
        </bottom>
      </border>
    </dxf>
    <dxf>
      <font>
        <b/>
        <i val="0"/>
        <strike val="0"/>
        <u/>
        <sz val="11"/>
        <color theme="1"/>
        <name val="Calibri"/>
        <family val="2"/>
      </font>
      <fill>
        <patternFill patternType="solid">
          <bgColor rgb="FF92D050"/>
        </patternFill>
      </fill>
      <alignment horizontal="center" vertical="center" textRotation="0" wrapText="0" shrinkToFit="0" readingOrder="0"/>
    </dxf>
    <dxf>
      <font>
        <b/>
        <i val="0"/>
      </font>
      <fill>
        <patternFill>
          <bgColor rgb="FFFF0000"/>
        </patternFill>
      </fill>
    </dxf>
    <dxf>
      <font>
        <b/>
        <i val="0"/>
      </font>
      <fill>
        <patternFill>
          <bgColor rgb="FFFF0000"/>
        </patternFill>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8458815271462"/>
        </patternFill>
      </fill>
    </dxf>
    <dxf>
      <font>
        <color rgb="FFFF0000"/>
      </font>
      <fill>
        <patternFill>
          <bgColor theme="0" tint="-0.149845881527146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ill>
        <patternFill>
          <bgColor rgb="FF9933FF"/>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0000"/>
        </patternFill>
      </fill>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0" formatCode="General"/>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numFmt numFmtId="30" formatCode="@"/>
      <alignment horizontal="center" vertical="center" textRotation="0" wrapText="0" shrinkToFit="0" readingOrder="0"/>
    </dxf>
    <dxf>
      <alignment horizontal="center" vertical="center" textRotation="0" wrapText="0" shrinkToFit="0" readingOrder="0"/>
    </dxf>
    <dxf>
      <font>
        <b/>
        <i val="0"/>
        <strike val="0"/>
        <u val="none"/>
        <sz val="11"/>
        <color auto="1"/>
        <name val="Arial Narrow"/>
      </font>
      <alignment horizontal="center" vertical="center" textRotation="0" wrapText="0" shrinkToFit="0" readingOrder="0"/>
    </dxf>
  </dxfs>
  <tableStyles count="0" defaultTableStyle="TableStyleMedium2" defaultPivotStyle="PivotStyleLight16"/>
  <colors>
    <mruColors>
      <color rgb="FFFF5050"/>
      <color rgb="FF9933FF"/>
      <color rgb="FFFF9933"/>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6.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externalLink" Target="externalLinks/externalLink7.xml"/><Relationship Id="rId30" Type="http://schemas.openxmlformats.org/officeDocument/2006/relationships/sharedStrings" Target="sharedString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200-000003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00000000-0008-0000-0200-000004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466725</xdr:colOff>
      <xdr:row>0</xdr:row>
      <xdr:rowOff>0</xdr:rowOff>
    </xdr:from>
    <xdr:to>
      <xdr:col>1</xdr:col>
      <xdr:colOff>838199</xdr:colOff>
      <xdr:row>1</xdr:row>
      <xdr:rowOff>9524</xdr:rowOff>
    </xdr:to>
    <xdr:grpSp>
      <xdr:nvGrpSpPr>
        <xdr:cNvPr id="2" name="Graphic 4" descr="Circle with right arrow">
          <a:extLst>
            <a:ext uri="{FF2B5EF4-FFF2-40B4-BE49-F238E27FC236}">
              <a16:creationId xmlns:a16="http://schemas.microsoft.com/office/drawing/2014/main" id="{00000000-0008-0000-0600-000002000000}"/>
            </a:ext>
          </a:extLst>
        </xdr:cNvPr>
        <xdr:cNvGrpSpPr>
          <a:grpSpLocks/>
        </xdr:cNvGrpSpPr>
      </xdr:nvGrpSpPr>
      <xdr:grpSpPr>
        <a:xfrm>
          <a:off x="1076325" y="0"/>
          <a:ext cx="371474" cy="371474"/>
          <a:chOff x="1076325" y="0"/>
          <a:chExt cx="371474" cy="371474"/>
        </a:xfrm>
      </xdr:grpSpPr>
      <xdr:sp macro="[0]!Sheet9.LeftArrowClick" textlink="" fLocksText="0">
        <xdr:nvSpPr>
          <xdr:cNvPr id="3" name="Freeform: Shape 2">
            <a:extLst>
              <a:ext uri="{FF2B5EF4-FFF2-40B4-BE49-F238E27FC236}">
                <a16:creationId xmlns:a16="http://schemas.microsoft.com/office/drawing/2014/main" id="{00000000-0008-0000-0600-000003000000}"/>
              </a:ext>
            </a:extLst>
          </xdr:cNvPr>
          <xdr:cNvSpPr/>
        </xdr:nvSpPr>
        <xdr:spPr>
          <a:xfrm>
            <a:off x="1173094" y="120265"/>
            <a:ext cx="178029" cy="130945"/>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lim="800000"/>
          </a:ln>
        </xdr:spPr>
        <xdr:txBody>
          <a:bodyPr anchor="ctr"/>
          <a:lstStyle/>
          <a:p>
            <a:endParaRPr lang="en-US"/>
          </a:p>
        </xdr:txBody>
      </xdr:sp>
      <xdr:sp macro="[0]!Sheet9.LeftArrowClick" textlink="" fLocksText="0">
        <xdr:nvSpPr>
          <xdr:cNvPr id="4" name="Freeform: Shape 3">
            <a:extLst>
              <a:ext uri="{FF2B5EF4-FFF2-40B4-BE49-F238E27FC236}">
                <a16:creationId xmlns:a16="http://schemas.microsoft.com/office/drawing/2014/main" id="{00000000-0008-0000-0600-000004000000}"/>
              </a:ext>
            </a:extLst>
          </xdr:cNvPr>
          <xdr:cNvSpPr/>
        </xdr:nvSpPr>
        <xdr:spPr>
          <a:xfrm>
            <a:off x="1115051" y="38726"/>
            <a:ext cx="294115" cy="294115"/>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lim="800000"/>
          </a:ln>
        </xdr:spPr>
        <xdr:txBody>
          <a:bodyPr anchor="ctr"/>
          <a:lstStyle/>
          <a:p>
            <a:endParaRPr lang="en-US"/>
          </a:p>
        </xdr:txBody>
      </xdr:sp>
    </xdr:grpSp>
    <xdr:clientData/>
  </xdr:twoCellAnchor>
  <xdr:twoCellAnchor>
    <xdr:from>
      <xdr:col>1</xdr:col>
      <xdr:colOff>1133475</xdr:colOff>
      <xdr:row>0</xdr:row>
      <xdr:rowOff>0</xdr:rowOff>
    </xdr:from>
    <xdr:to>
      <xdr:col>1</xdr:col>
      <xdr:colOff>1504949</xdr:colOff>
      <xdr:row>1</xdr:row>
      <xdr:rowOff>9524</xdr:rowOff>
    </xdr:to>
    <xdr:grpSp>
      <xdr:nvGrpSpPr>
        <xdr:cNvPr id="7" name="Graphic 5" descr="Circle with right arrow">
          <a:extLst>
            <a:ext uri="{FF2B5EF4-FFF2-40B4-BE49-F238E27FC236}">
              <a16:creationId xmlns:a16="http://schemas.microsoft.com/office/drawing/2014/main" id="{00000000-0008-0000-0600-000007000000}"/>
            </a:ext>
          </a:extLst>
        </xdr:cNvPr>
        <xdr:cNvGrpSpPr>
          <a:grpSpLocks/>
        </xdr:cNvGrpSpPr>
      </xdr:nvGrpSpPr>
      <xdr:grpSpPr>
        <a:xfrm flipH="1">
          <a:off x="1743075" y="0"/>
          <a:ext cx="371474" cy="371474"/>
          <a:chOff x="1743075" y="0"/>
          <a:chExt cx="371474" cy="371474"/>
        </a:xfrm>
      </xdr:grpSpPr>
      <xdr:sp macro="[0]!Sheet9.RightArrowClick" textlink="" fLocksText="0">
        <xdr:nvSpPr>
          <xdr:cNvPr id="8" name="Freeform: Shape 7">
            <a:extLst>
              <a:ext uri="{FF2B5EF4-FFF2-40B4-BE49-F238E27FC236}">
                <a16:creationId xmlns:a16="http://schemas.microsoft.com/office/drawing/2014/main" id="{00000000-0008-0000-0600-000008000000}"/>
              </a:ext>
            </a:extLst>
          </xdr:cNvPr>
          <xdr:cNvSpPr/>
        </xdr:nvSpPr>
        <xdr:spPr>
          <a:xfrm>
            <a:off x="1839844" y="120265"/>
            <a:ext cx="178029" cy="130945"/>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lim="800000"/>
          </a:ln>
        </xdr:spPr>
        <xdr:txBody>
          <a:bodyPr anchor="ctr"/>
          <a:lstStyle/>
          <a:p>
            <a:endParaRPr lang="en-US"/>
          </a:p>
        </xdr:txBody>
      </xdr:sp>
      <xdr:sp macro="[0]!Sheet9.RightArrowClick" textlink="" fLocksText="0">
        <xdr:nvSpPr>
          <xdr:cNvPr id="9" name="Freeform: Shape 8">
            <a:extLst>
              <a:ext uri="{FF2B5EF4-FFF2-40B4-BE49-F238E27FC236}">
                <a16:creationId xmlns:a16="http://schemas.microsoft.com/office/drawing/2014/main" id="{00000000-0008-0000-0600-000009000000}"/>
              </a:ext>
            </a:extLst>
          </xdr:cNvPr>
          <xdr:cNvSpPr/>
        </xdr:nvSpPr>
        <xdr:spPr>
          <a:xfrm>
            <a:off x="1781801" y="38726"/>
            <a:ext cx="294115" cy="294115"/>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lim="800000"/>
          </a:ln>
        </xdr:spPr>
        <xdr:txBody>
          <a:bodyPr anchor="ctr"/>
          <a:lstStyle/>
          <a:p>
            <a:endParaRPr lang="en-US"/>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J:\Measurlink%20Files\QA\RoutineMapDataValid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J:\ProcessEngineering\Inspection_Report_Reference_Info\IR_Creators_Lis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QA/Masters/Forms/IR%20Table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ADE-8\JPMCFiles\QualityAssurance\QMS%20Docs\Forms\IR%20Tables.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mdieckman\Desktop\IR%20Master%20Template_Generic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jade-8\jpmcfiles\JPMC%20QMS\Drafts\IR%20Table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jade76\IQS%20Documents\Current\IR%20Tabl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s"/>
      <sheetName val="Description"/>
      <sheetName val="StandardComments"/>
      <sheetName val="InspMethods"/>
      <sheetName val="Sheet1"/>
      <sheetName val="Sheet2"/>
      <sheetName val="RoutineMapDataValidations"/>
    </sheetNames>
    <definedNames>
      <definedName name="Description"/>
      <definedName name="InspMethod" refersTo="='Data Validations'!$E$2:$E$47"/>
    </definedNames>
    <sheetDataSet>
      <sheetData sheetId="0">
        <row r="2">
          <cell r="A2" t="str">
            <v>Attribute</v>
          </cell>
          <cell r="C2" t="str">
            <v>HD1</v>
          </cell>
          <cell r="E2" t="str">
            <v>Caliper</v>
          </cell>
          <cell r="G2" t="str">
            <v>X</v>
          </cell>
          <cell r="H2" t="str">
            <v>100%</v>
          </cell>
        </row>
        <row r="3">
          <cell r="A3" t="str">
            <v>Variable</v>
          </cell>
          <cell r="C3" t="str">
            <v>HD2</v>
          </cell>
          <cell r="E3" t="str">
            <v>Caliper/Go Pin</v>
          </cell>
          <cell r="G3" t="str">
            <v>Y</v>
          </cell>
          <cell r="H3" t="str">
            <v>1 X SHIFT, LAST</v>
          </cell>
        </row>
        <row r="4">
          <cell r="C4" t="str">
            <v>HD3</v>
          </cell>
          <cell r="E4" t="str">
            <v>Caliper/Go Gauge</v>
          </cell>
          <cell r="G4" t="str">
            <v>Z</v>
          </cell>
          <cell r="H4" t="str">
            <v>1 X SHIFT</v>
          </cell>
        </row>
        <row r="5">
          <cell r="C5" t="str">
            <v>NA</v>
          </cell>
          <cell r="E5" t="str">
            <v>Caliper/Internal (IDT)</v>
          </cell>
          <cell r="G5" t="str">
            <v>R</v>
          </cell>
          <cell r="H5" t="str">
            <v>1 X SHIFT, MINI</v>
          </cell>
        </row>
        <row r="6">
          <cell r="E6" t="str">
            <v>GCMM-000X (CMM) · Var.Meas.</v>
          </cell>
          <cell r="G6" t="str">
            <v>A</v>
          </cell>
          <cell r="H6" t="str">
            <v>AQL FREQ.</v>
          </cell>
        </row>
        <row r="7">
          <cell r="E7" t="str">
            <v>GCMM-000X (CMM) · Pass / Fail</v>
          </cell>
          <cell r="G7" t="str">
            <v>B</v>
          </cell>
          <cell r="H7" t="str">
            <v>AQL FREQ., LAST</v>
          </cell>
        </row>
        <row r="8">
          <cell r="E8" t="str">
            <v>Comparator / Var.Meas.</v>
          </cell>
          <cell r="G8" t="str">
            <v>C</v>
          </cell>
          <cell r="H8" t="str">
            <v>AQL FREQ., MINI</v>
          </cell>
        </row>
        <row r="9">
          <cell r="E9" t="str">
            <v xml:space="preserve">Test Indicator/Concent. Ga. </v>
          </cell>
          <cell r="G9" t="str">
            <v>TOOL</v>
          </cell>
          <cell r="H9" t="str">
            <v>FAI &amp; LAST</v>
          </cell>
        </row>
        <row r="10">
          <cell r="E10" t="str">
            <v>Function Part</v>
          </cell>
          <cell r="G10" t="str">
            <v>PROG</v>
          </cell>
          <cell r="H10" t="str">
            <v>FAI ONLY</v>
          </cell>
        </row>
        <row r="11">
          <cell r="E11" t="str">
            <v>Functional · Gauge</v>
          </cell>
          <cell r="G11" t="str">
            <v>#XXX</v>
          </cell>
          <cell r="H11" t="str">
            <v xml:space="preserve">FAI or FIRST VISUAL </v>
          </cell>
        </row>
        <row r="12">
          <cell r="E12" t="str">
            <v>Gauge Pins · Var.Best.Fit.</v>
          </cell>
          <cell r="G12" t="str">
            <v>NA</v>
          </cell>
          <cell r="H12" t="str">
            <v xml:space="preserve">FAI, FIRST VISUAL or MINI </v>
          </cell>
        </row>
        <row r="13">
          <cell r="E13" t="str">
            <v>Gauge Pins · Go/NoGo</v>
          </cell>
          <cell r="G13" t="str">
            <v>H</v>
          </cell>
          <cell r="H13" t="str">
            <v>FAI, LAST &amp; MINI</v>
          </cell>
        </row>
        <row r="14">
          <cell r="E14" t="str">
            <v>Gauge Pins · Go</v>
          </cell>
          <cell r="G14" t="str">
            <v>DXXX</v>
          </cell>
          <cell r="H14" t="str">
            <v>MINI</v>
          </cell>
        </row>
        <row r="15">
          <cell r="E15" t="str">
            <v>Gauge Pins · NoGo</v>
          </cell>
          <cell r="H15" t="str">
            <v>NA</v>
          </cell>
        </row>
        <row r="16">
          <cell r="E16" t="str">
            <v>Gauge · Go/NoGo</v>
          </cell>
        </row>
        <row r="17">
          <cell r="E17" t="str">
            <v>Gauge · Go</v>
          </cell>
        </row>
        <row r="18">
          <cell r="E18" t="str">
            <v>Gauge · NoGo</v>
          </cell>
        </row>
        <row r="19">
          <cell r="E19" t="str">
            <v>Groove Width Micrometer</v>
          </cell>
        </row>
        <row r="20">
          <cell r="E20" t="str">
            <v>GRAM-00XX (RAM) · Pass / Fail</v>
          </cell>
        </row>
        <row r="21">
          <cell r="E21" t="str">
            <v>GRAM-00XX (RAM) · Program</v>
          </cell>
        </row>
        <row r="22">
          <cell r="E22" t="str">
            <v>GRAM-00XX (RAM) · Var.Meas.</v>
          </cell>
        </row>
        <row r="23">
          <cell r="E23" t="str">
            <v>GRAM-00XX (RAM) · Visual</v>
          </cell>
        </row>
        <row r="24">
          <cell r="E24" t="str">
            <v>GOMS-000X (Sylvac)</v>
          </cell>
        </row>
        <row r="25">
          <cell r="E25" t="str">
            <v>GTIC-00XX Test Indicator</v>
          </cell>
        </row>
        <row r="26">
          <cell r="E26" t="str">
            <v>Indicator / Drop</v>
          </cell>
        </row>
        <row r="27">
          <cell r="E27" t="str">
            <v>Inspection Fixture · Go</v>
          </cell>
        </row>
        <row r="28">
          <cell r="E28" t="str">
            <v>Inspection Fixture · NoGo</v>
          </cell>
        </row>
        <row r="29">
          <cell r="E29" t="str">
            <v>Micrometer · Anvil GMAN-XXXX</v>
          </cell>
        </row>
        <row r="30">
          <cell r="E30" t="str">
            <v>Micrometer · Blade</v>
          </cell>
        </row>
        <row r="31">
          <cell r="E31" t="str">
            <v>Micrometer · Disc</v>
          </cell>
        </row>
        <row r="32">
          <cell r="E32" t="str">
            <v>Micrometer · Outside</v>
          </cell>
        </row>
        <row r="33">
          <cell r="E33" t="str">
            <v>Micrometer · Pitch</v>
          </cell>
        </row>
        <row r="34">
          <cell r="E34" t="str">
            <v>Micrometer · Point</v>
          </cell>
        </row>
        <row r="35">
          <cell r="E35" t="str">
            <v>Micrometer · Spline</v>
          </cell>
        </row>
        <row r="36">
          <cell r="E36" t="str">
            <v xml:space="preserve">Micrometer · Spline / Calc. </v>
          </cell>
        </row>
        <row r="37">
          <cell r="E37" t="str">
            <v>Ring/Internal (IDT)</v>
          </cell>
        </row>
        <row r="38">
          <cell r="E38" t="str">
            <v>Thread Ring Gauge · Go/NoGo</v>
          </cell>
        </row>
        <row r="39">
          <cell r="E39" t="str">
            <v>Thread Ring Gauge · Go</v>
          </cell>
        </row>
        <row r="40">
          <cell r="E40" t="str">
            <v>Thread Ring Gauge · NoGo</v>
          </cell>
        </row>
        <row r="41">
          <cell r="E41" t="str">
            <v>Thread Plug Gauge · Go/NoGo</v>
          </cell>
        </row>
        <row r="42">
          <cell r="E42" t="str">
            <v>Thread Plug Gauge · Go</v>
          </cell>
        </row>
        <row r="43">
          <cell r="E43" t="str">
            <v>Thread Plug Gauge · NoGo</v>
          </cell>
        </row>
        <row r="44">
          <cell r="E44" t="str">
            <v>Visual</v>
          </cell>
        </row>
        <row r="45">
          <cell r="E45" t="str">
            <v>Visual · 2.25×</v>
          </cell>
        </row>
        <row r="46">
          <cell r="E46" t="str">
            <v>Visual · 10×</v>
          </cell>
        </row>
        <row r="47">
          <cell r="E47" t="str">
            <v>Visual · (Microscope)</v>
          </cell>
        </row>
      </sheetData>
      <sheetData sheetId="1" refreshError="1"/>
      <sheetData sheetId="2" refreshError="1"/>
      <sheetData sheetId="3" refreshError="1"/>
      <sheetData sheetId="4" refreshError="1"/>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IRCreators" sheetId="0"/>
    </definedNames>
    <sheetDataSet>
      <sheetData sheetId="0">
        <row r="1">
          <cell r="A1"/>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 val="AQL_SmallLot"/>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(Go-Nom-NoGo)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 Handle GO</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Ga./Test 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 - Nom - 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Trajectory</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Extension Handle GO</v>
          </cell>
        </row>
      </sheetData>
      <sheetData sheetId="1"/>
      <sheetData sheetId="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Variables"/>
      <sheetName val="IEX-DATA"/>
      <sheetName val="Methods&amp;IDs"/>
      <sheetName val="1st Article"/>
      <sheetName val="1st Article (2)"/>
      <sheetName val="Special"/>
      <sheetName val="In-Process"/>
      <sheetName val="In-Process (2)"/>
      <sheetName val="ML Frequency Chart"/>
      <sheetName val="Final Dimensional"/>
      <sheetName val="Final Visual"/>
      <sheetName val="OutsideMach"/>
      <sheetName val="Comments"/>
      <sheetName val="Q Alert"/>
      <sheetName val="Swiss Checklist"/>
      <sheetName val="Mill Checklist"/>
      <sheetName val="PrePostMach"/>
      <sheetName val="Laser"/>
      <sheetName val="Process Cert"/>
      <sheetName val="PackLabel"/>
      <sheetName val="RecordsChecklist"/>
      <sheetName val="Change Log"/>
      <sheetName val="GDT-Lexicon"/>
      <sheetName val="AQL"/>
      <sheetName val="IR Master Template_Generic1"/>
    </sheetNames>
    <sheetDataSet>
      <sheetData sheetId="0">
        <row r="10">
          <cell r="I10">
            <v>4</v>
          </cell>
        </row>
      </sheetData>
      <sheetData sheetId="1" refreshError="1"/>
      <sheetData sheetId="2" refreshError="1"/>
      <sheetData sheetId="3" refreshError="1"/>
      <sheetData sheetId="4" refreshError="1">
        <row r="21">
          <cell r="A21" t="str">
            <v>1</v>
          </cell>
          <cell r="H21">
            <v>0</v>
          </cell>
        </row>
        <row r="22">
          <cell r="H22">
            <v>0</v>
          </cell>
        </row>
        <row r="23">
          <cell r="H23">
            <v>0</v>
          </cell>
        </row>
        <row r="24">
          <cell r="H24">
            <v>0</v>
          </cell>
        </row>
        <row r="25">
          <cell r="H25">
            <v>0</v>
          </cell>
        </row>
        <row r="26">
          <cell r="H26">
            <v>0</v>
          </cell>
        </row>
        <row r="27">
          <cell r="H27">
            <v>0</v>
          </cell>
        </row>
        <row r="28">
          <cell r="H28">
            <v>0</v>
          </cell>
        </row>
        <row r="29">
          <cell r="H29">
            <v>0</v>
          </cell>
        </row>
        <row r="30">
          <cell r="H30">
            <v>0</v>
          </cell>
        </row>
        <row r="31">
          <cell r="H31">
            <v>0</v>
          </cell>
        </row>
        <row r="32">
          <cell r="H32">
            <v>0</v>
          </cell>
        </row>
        <row r="33">
          <cell r="H33">
            <v>0</v>
          </cell>
        </row>
        <row r="47">
          <cell r="H47">
            <v>0</v>
          </cell>
        </row>
        <row r="48">
          <cell r="H48">
            <v>0</v>
          </cell>
        </row>
        <row r="49">
          <cell r="H49">
            <v>0</v>
          </cell>
        </row>
        <row r="50">
          <cell r="H50">
            <v>0</v>
          </cell>
        </row>
        <row r="51">
          <cell r="H51">
            <v>0</v>
          </cell>
        </row>
        <row r="52">
          <cell r="H52">
            <v>0</v>
          </cell>
        </row>
        <row r="53">
          <cell r="H53">
            <v>0</v>
          </cell>
        </row>
        <row r="54">
          <cell r="H54">
            <v>0</v>
          </cell>
        </row>
        <row r="55">
          <cell r="H55">
            <v>0</v>
          </cell>
        </row>
        <row r="56">
          <cell r="H56">
            <v>0</v>
          </cell>
        </row>
        <row r="57">
          <cell r="H57">
            <v>0</v>
          </cell>
        </row>
        <row r="58">
          <cell r="H58">
            <v>0</v>
          </cell>
        </row>
        <row r="59">
          <cell r="H59">
            <v>0</v>
          </cell>
        </row>
        <row r="60">
          <cell r="H60">
            <v>0</v>
          </cell>
        </row>
        <row r="61">
          <cell r="H61">
            <v>0</v>
          </cell>
        </row>
        <row r="62">
          <cell r="H62">
            <v>0</v>
          </cell>
        </row>
        <row r="63">
          <cell r="H63">
            <v>0</v>
          </cell>
        </row>
        <row r="64">
          <cell r="H64">
            <v>0</v>
          </cell>
        </row>
        <row r="65">
          <cell r="H65">
            <v>0</v>
          </cell>
        </row>
        <row r="66">
          <cell r="H66">
            <v>0</v>
          </cell>
        </row>
        <row r="67">
          <cell r="H67">
            <v>0</v>
          </cell>
        </row>
        <row r="81">
          <cell r="H81">
            <v>0</v>
          </cell>
        </row>
        <row r="82">
          <cell r="H82">
            <v>0</v>
          </cell>
        </row>
        <row r="83">
          <cell r="H83">
            <v>0</v>
          </cell>
        </row>
        <row r="84">
          <cell r="H84">
            <v>0</v>
          </cell>
        </row>
        <row r="85">
          <cell r="H85">
            <v>0</v>
          </cell>
        </row>
        <row r="86">
          <cell r="H86">
            <v>0</v>
          </cell>
        </row>
        <row r="87">
          <cell r="H87">
            <v>0</v>
          </cell>
        </row>
        <row r="88">
          <cell r="H88">
            <v>0</v>
          </cell>
        </row>
        <row r="89">
          <cell r="H89">
            <v>0</v>
          </cell>
        </row>
        <row r="90">
          <cell r="H90">
            <v>0</v>
          </cell>
        </row>
        <row r="91">
          <cell r="H91">
            <v>0</v>
          </cell>
        </row>
        <row r="92">
          <cell r="H92">
            <v>0</v>
          </cell>
        </row>
        <row r="93">
          <cell r="H93">
            <v>0</v>
          </cell>
        </row>
        <row r="94">
          <cell r="H94">
            <v>0</v>
          </cell>
        </row>
        <row r="95">
          <cell r="H95">
            <v>0</v>
          </cell>
        </row>
        <row r="96">
          <cell r="H96">
            <v>0</v>
          </cell>
        </row>
        <row r="97">
          <cell r="H97">
            <v>0</v>
          </cell>
        </row>
        <row r="98">
          <cell r="H98">
            <v>0</v>
          </cell>
        </row>
        <row r="99">
          <cell r="H99">
            <v>0</v>
          </cell>
        </row>
        <row r="100">
          <cell r="H100">
            <v>0</v>
          </cell>
        </row>
        <row r="101">
          <cell r="H101">
            <v>0</v>
          </cell>
        </row>
        <row r="115">
          <cell r="H115">
            <v>0</v>
          </cell>
        </row>
        <row r="116">
          <cell r="H116">
            <v>0</v>
          </cell>
        </row>
        <row r="117">
          <cell r="H117">
            <v>0</v>
          </cell>
        </row>
        <row r="118">
          <cell r="H118">
            <v>0</v>
          </cell>
        </row>
        <row r="119">
          <cell r="H119">
            <v>0</v>
          </cell>
        </row>
        <row r="120">
          <cell r="H120">
            <v>0</v>
          </cell>
        </row>
        <row r="121">
          <cell r="H121">
            <v>0</v>
          </cell>
        </row>
        <row r="122">
          <cell r="H122">
            <v>0</v>
          </cell>
        </row>
        <row r="123">
          <cell r="H123">
            <v>0</v>
          </cell>
        </row>
        <row r="124">
          <cell r="H124">
            <v>0</v>
          </cell>
        </row>
        <row r="125">
          <cell r="H125">
            <v>0</v>
          </cell>
        </row>
        <row r="126">
          <cell r="H126">
            <v>0</v>
          </cell>
        </row>
        <row r="127">
          <cell r="H127">
            <v>0</v>
          </cell>
        </row>
        <row r="128">
          <cell r="H128">
            <v>0</v>
          </cell>
        </row>
        <row r="129">
          <cell r="H129">
            <v>0</v>
          </cell>
        </row>
        <row r="130">
          <cell r="H130">
            <v>0</v>
          </cell>
        </row>
        <row r="131">
          <cell r="H131">
            <v>0</v>
          </cell>
        </row>
        <row r="132">
          <cell r="H132">
            <v>0</v>
          </cell>
        </row>
        <row r="133">
          <cell r="H133">
            <v>0</v>
          </cell>
        </row>
        <row r="134">
          <cell r="H134">
            <v>0</v>
          </cell>
        </row>
        <row r="135">
          <cell r="H135">
            <v>0</v>
          </cell>
        </row>
        <row r="149">
          <cell r="H149">
            <v>0</v>
          </cell>
        </row>
        <row r="150">
          <cell r="H150">
            <v>0</v>
          </cell>
        </row>
        <row r="151">
          <cell r="H151">
            <v>0</v>
          </cell>
        </row>
        <row r="152">
          <cell r="H152">
            <v>0</v>
          </cell>
        </row>
        <row r="153">
          <cell r="H153">
            <v>0</v>
          </cell>
        </row>
        <row r="154">
          <cell r="H154">
            <v>0</v>
          </cell>
        </row>
        <row r="155">
          <cell r="H155">
            <v>0</v>
          </cell>
        </row>
        <row r="156">
          <cell r="H156">
            <v>0</v>
          </cell>
        </row>
        <row r="157">
          <cell r="H157">
            <v>0</v>
          </cell>
        </row>
        <row r="158">
          <cell r="H158">
            <v>0</v>
          </cell>
        </row>
        <row r="159">
          <cell r="H159">
            <v>0</v>
          </cell>
        </row>
        <row r="160">
          <cell r="H160">
            <v>0</v>
          </cell>
        </row>
        <row r="161">
          <cell r="H161">
            <v>0</v>
          </cell>
        </row>
        <row r="162">
          <cell r="H162">
            <v>0</v>
          </cell>
        </row>
        <row r="163">
          <cell r="H163">
            <v>0</v>
          </cell>
        </row>
        <row r="164">
          <cell r="H164">
            <v>0</v>
          </cell>
        </row>
        <row r="165">
          <cell r="H165">
            <v>0</v>
          </cell>
        </row>
        <row r="166">
          <cell r="H166">
            <v>0</v>
          </cell>
        </row>
        <row r="167">
          <cell r="H167">
            <v>0</v>
          </cell>
        </row>
        <row r="168">
          <cell r="H168">
            <v>0</v>
          </cell>
        </row>
        <row r="169">
          <cell r="H169">
            <v>0</v>
          </cell>
        </row>
        <row r="183">
          <cell r="H183">
            <v>0</v>
          </cell>
        </row>
        <row r="184">
          <cell r="H184">
            <v>0</v>
          </cell>
        </row>
        <row r="185">
          <cell r="H185">
            <v>0</v>
          </cell>
        </row>
        <row r="186">
          <cell r="H186">
            <v>0</v>
          </cell>
        </row>
        <row r="187">
          <cell r="H187">
            <v>0</v>
          </cell>
        </row>
        <row r="188">
          <cell r="H188">
            <v>0</v>
          </cell>
        </row>
        <row r="189">
          <cell r="H189">
            <v>0</v>
          </cell>
        </row>
        <row r="190">
          <cell r="H190">
            <v>0</v>
          </cell>
        </row>
        <row r="191">
          <cell r="H191">
            <v>0</v>
          </cell>
        </row>
        <row r="192">
          <cell r="H192">
            <v>0</v>
          </cell>
        </row>
        <row r="193">
          <cell r="H193">
            <v>0</v>
          </cell>
        </row>
        <row r="194">
          <cell r="H194">
            <v>0</v>
          </cell>
        </row>
        <row r="195">
          <cell r="H195">
            <v>0</v>
          </cell>
        </row>
        <row r="196">
          <cell r="H196">
            <v>0</v>
          </cell>
        </row>
        <row r="197">
          <cell r="H197">
            <v>0</v>
          </cell>
        </row>
        <row r="198">
          <cell r="H198">
            <v>0</v>
          </cell>
        </row>
        <row r="199">
          <cell r="H199">
            <v>0</v>
          </cell>
        </row>
        <row r="200">
          <cell r="H200">
            <v>0</v>
          </cell>
        </row>
        <row r="201">
          <cell r="H201">
            <v>0</v>
          </cell>
        </row>
        <row r="202">
          <cell r="H202">
            <v>0</v>
          </cell>
        </row>
        <row r="203">
          <cell r="H203">
            <v>0</v>
          </cell>
        </row>
      </sheetData>
      <sheetData sheetId="5" refreshError="1"/>
      <sheetData sheetId="6" refreshError="1"/>
      <sheetData sheetId="7" refreshError="1"/>
      <sheetData sheetId="8" refreshError="1"/>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10">
          <cell r="J10" t="str">
            <v>£</v>
          </cell>
          <cell r="U10" t="str">
            <v>£</v>
          </cell>
        </row>
        <row r="11">
          <cell r="J11" t="str">
            <v>£</v>
          </cell>
          <cell r="U11" t="str">
            <v>£</v>
          </cell>
        </row>
        <row r="12">
          <cell r="J12" t="str">
            <v>£</v>
          </cell>
          <cell r="U12" t="str">
            <v>£</v>
          </cell>
        </row>
        <row r="13">
          <cell r="J13" t="str">
            <v>£</v>
          </cell>
        </row>
        <row r="16">
          <cell r="J16" t="str">
            <v>£</v>
          </cell>
        </row>
      </sheetData>
      <sheetData sheetId="21" refreshError="1"/>
      <sheetData sheetId="22" refreshError="1"/>
      <sheetData sheetId="23" refreshError="1"/>
      <sheetData sheetId="24"/>
      <sheetData sheetId="25"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73"/>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CMM (Probe)</v>
          </cell>
        </row>
        <row r="7">
          <cell r="A7" t="str">
            <v>Color Chart</v>
          </cell>
        </row>
        <row r="8">
          <cell r="A8" t="str">
            <v>Comparator/Var.Meas.</v>
          </cell>
        </row>
        <row r="9">
          <cell r="A9" t="str">
            <v>Comparator w/Overlay</v>
          </cell>
        </row>
        <row r="10">
          <cell r="A10" t="str">
            <v>Concentricity Ga./Test Indicator</v>
          </cell>
        </row>
        <row r="11">
          <cell r="A11" t="str">
            <v>Depth Gauge</v>
          </cell>
        </row>
        <row r="12">
          <cell r="A12" t="str">
            <v>DS0303 #13 Short Go/NoGo</v>
          </cell>
        </row>
        <row r="13">
          <cell r="A13" t="str">
            <v>Functional · Gauge</v>
          </cell>
        </row>
        <row r="14">
          <cell r="A14" t="str">
            <v>Functional · Part</v>
          </cell>
        </row>
        <row r="15">
          <cell r="A15" t="str">
            <v>Gauge · Go</v>
          </cell>
        </row>
        <row r="16">
          <cell r="A16" t="str">
            <v>Gauge · NoGo</v>
          </cell>
        </row>
        <row r="17">
          <cell r="A17" t="str">
            <v>Gauge · Go/NoGo</v>
          </cell>
        </row>
        <row r="18">
          <cell r="A18" t="str">
            <v>Gauge · Timing</v>
          </cell>
        </row>
        <row r="19">
          <cell r="A19" t="str">
            <v>Gauge Block(s)</v>
          </cell>
        </row>
        <row r="20">
          <cell r="A20" t="str">
            <v>Gauge Pin (Relieved)</v>
          </cell>
        </row>
        <row r="21">
          <cell r="A21" t="str">
            <v>Gauge Pin(s)</v>
          </cell>
        </row>
        <row r="22">
          <cell r="A22" t="str">
            <v>Height Gauge</v>
          </cell>
        </row>
        <row r="23">
          <cell r="A23" t="str">
            <v>Hexalobe Depth Gauge</v>
          </cell>
        </row>
        <row r="24">
          <cell r="A24" t="str">
            <v>Indicator / Drop</v>
          </cell>
        </row>
        <row r="25">
          <cell r="A25" t="str">
            <v>Indicator / Test</v>
          </cell>
        </row>
        <row r="26">
          <cell r="A26" t="str">
            <v>Keyence Sys.</v>
          </cell>
        </row>
        <row r="27">
          <cell r="A27" t="str">
            <v>Measuring Microscope</v>
          </cell>
        </row>
        <row r="28">
          <cell r="A28" t="str">
            <v>Micrometer · Anvil</v>
          </cell>
        </row>
        <row r="29">
          <cell r="A29" t="str">
            <v>Micrometer · Blade</v>
          </cell>
        </row>
        <row r="30">
          <cell r="A30" t="str">
            <v>Micrometer · Depth</v>
          </cell>
        </row>
        <row r="31">
          <cell r="A31" t="str">
            <v>Micrometer · Disc</v>
          </cell>
        </row>
        <row r="32">
          <cell r="A32" t="str">
            <v>Micrometer · Groove</v>
          </cell>
        </row>
        <row r="33">
          <cell r="A33" t="str">
            <v>Micrometer · Outside</v>
          </cell>
        </row>
        <row r="34">
          <cell r="A34" t="str">
            <v>Micrometer · Pitch</v>
          </cell>
        </row>
        <row r="35">
          <cell r="A35" t="str">
            <v>Micrometer · Point</v>
          </cell>
        </row>
        <row r="36">
          <cell r="A36" t="str">
            <v>Micrometer · Spline</v>
          </cell>
        </row>
        <row r="37">
          <cell r="A37" t="str">
            <v>Micrometer · Thread</v>
          </cell>
        </row>
        <row r="38">
          <cell r="A38" t="str">
            <v>Overlay</v>
          </cell>
        </row>
        <row r="39">
          <cell r="A39" t="str">
            <v>Profilometer</v>
          </cell>
        </row>
        <row r="40">
          <cell r="A40" t="str">
            <v>Program</v>
          </cell>
        </row>
        <row r="41">
          <cell r="A41" t="str">
            <v>RAM/Nikon · Var.Meas.</v>
          </cell>
        </row>
        <row r="42">
          <cell r="A42" t="str">
            <v>RAM/Nikon · Overlay</v>
          </cell>
        </row>
        <row r="43">
          <cell r="A43" t="str">
            <v>Scale</v>
          </cell>
        </row>
        <row r="44">
          <cell r="A44" t="str">
            <v>SuperMic</v>
          </cell>
        </row>
        <row r="45">
          <cell r="A45" t="str">
            <v>T10 #1184-10 Go/NoGo</v>
          </cell>
        </row>
        <row r="46">
          <cell r="A46" t="str">
            <v>T10 #1194-10 Go/NoGo</v>
          </cell>
        </row>
        <row r="47">
          <cell r="A47" t="str">
            <v>T15 #1184-15 Go/NoGo</v>
          </cell>
        </row>
        <row r="48">
          <cell r="A48" t="str">
            <v>T15 #1194-15 Go/NoGo</v>
          </cell>
        </row>
        <row r="49">
          <cell r="A49" t="str">
            <v>T20 #1184-20 Go/NoGo</v>
          </cell>
        </row>
        <row r="50">
          <cell r="A50" t="str">
            <v>T20 #1194-20 Go/NoGo</v>
          </cell>
        </row>
        <row r="51">
          <cell r="A51" t="str">
            <v>Thread Wires</v>
          </cell>
        </row>
        <row r="52">
          <cell r="A52" t="str">
            <v>TLS-00024 Styloid Traject.</v>
          </cell>
        </row>
        <row r="53">
          <cell r="A53" t="str">
            <v>TLS-00037 Thickness</v>
          </cell>
        </row>
        <row r="54">
          <cell r="A54" t="str">
            <v>Torque Driver</v>
          </cell>
        </row>
        <row r="55">
          <cell r="A55" t="str">
            <v>Torque Transducer</v>
          </cell>
        </row>
        <row r="56">
          <cell r="A56" t="str">
            <v>Verify Program</v>
          </cell>
        </row>
        <row r="57">
          <cell r="A57" t="str">
            <v>Verify Tool</v>
          </cell>
        </row>
        <row r="58">
          <cell r="A58" t="str">
            <v>Visual · 1×</v>
          </cell>
        </row>
        <row r="59">
          <cell r="A59" t="str">
            <v>Visual · 2.25×</v>
          </cell>
        </row>
        <row r="60">
          <cell r="A60" t="str">
            <v>Visual · 3×</v>
          </cell>
        </row>
        <row r="61">
          <cell r="A61" t="str">
            <v>Visual · 5×</v>
          </cell>
        </row>
        <row r="62">
          <cell r="A62" t="str">
            <v>Visual · 10×</v>
          </cell>
        </row>
        <row r="63">
          <cell r="A63" t="str">
            <v>Visual/Gold Std · 1×</v>
          </cell>
        </row>
        <row r="64">
          <cell r="A64" t="str">
            <v>Visual/Gold Std · 2.25×</v>
          </cell>
        </row>
        <row r="65">
          <cell r="A65" t="str">
            <v>Visual/Gold Std · 3×</v>
          </cell>
        </row>
        <row r="66">
          <cell r="A66" t="str">
            <v>Visual/Gold Std · 5×</v>
          </cell>
        </row>
        <row r="67">
          <cell r="A67" t="str">
            <v>Visual/Gold Std · 10×</v>
          </cell>
        </row>
        <row r="68">
          <cell r="A68" t="str">
            <v>Visual/Scale · 1×</v>
          </cell>
        </row>
        <row r="69">
          <cell r="A69" t="str">
            <v>Visual/Scale · 2.25×</v>
          </cell>
        </row>
        <row r="70">
          <cell r="A70" t="str">
            <v>Visual/Scale · 3×</v>
          </cell>
        </row>
        <row r="71">
          <cell r="A71" t="str">
            <v>Visual/Scale · 5×</v>
          </cell>
        </row>
        <row r="72">
          <cell r="A72" t="str">
            <v>Visual/Scale · 10×</v>
          </cell>
        </row>
        <row r="73">
          <cell r="A73" t="str">
            <v>Visual/Tactile</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AQL_SmallLot"/>
      <sheetName val="AQL_Original"/>
    </sheetNames>
    <sheetDataSet>
      <sheetData sheetId="0">
        <row r="1">
          <cell r="A1" t="str">
            <v>Bore Gauge</v>
          </cell>
        </row>
        <row r="2">
          <cell r="A2" t="str">
            <v>Calculation</v>
          </cell>
        </row>
        <row r="3">
          <cell r="A3" t="str">
            <v>Caliper (Standard)</v>
          </cell>
        </row>
        <row r="4">
          <cell r="A4" t="str">
            <v>Caliper (Standard) 0"-12"</v>
          </cell>
        </row>
        <row r="5">
          <cell r="A5" t="str">
            <v>Caliper/External (ODT)</v>
          </cell>
        </row>
        <row r="6">
          <cell r="A6" t="str">
            <v>Caliper/Internal (IDT)</v>
          </cell>
        </row>
        <row r="7">
          <cell r="A7" t="str">
            <v>Caliper/Pin/Calculation</v>
          </cell>
        </row>
        <row r="8">
          <cell r="A8" t="str">
            <v>CMM (Probe)</v>
          </cell>
        </row>
        <row r="9">
          <cell r="A9" t="str">
            <v>Color Chart</v>
          </cell>
        </row>
        <row r="10">
          <cell r="A10" t="str">
            <v>Comparator/Var.Meas.</v>
          </cell>
        </row>
        <row r="11">
          <cell r="A11" t="str">
            <v>Comparator w/Overlay</v>
          </cell>
        </row>
        <row r="12">
          <cell r="A12" t="str">
            <v>Concentricity Ga./Test Indicator</v>
          </cell>
        </row>
        <row r="13">
          <cell r="A13" t="str">
            <v>Depth Gauge</v>
          </cell>
        </row>
        <row r="14">
          <cell r="A14" t="str">
            <v>Digimatic Holtest (.275-.350")</v>
          </cell>
        </row>
        <row r="15">
          <cell r="A15" t="str">
            <v>DS0303 #13 Short Go/NoGo</v>
          </cell>
        </row>
        <row r="16">
          <cell r="A16" t="str">
            <v>Functional · Gauge</v>
          </cell>
        </row>
        <row r="17">
          <cell r="A17" t="str">
            <v>Functional · Part</v>
          </cell>
        </row>
        <row r="18">
          <cell r="A18" t="str">
            <v>Gauge · Go</v>
          </cell>
        </row>
        <row r="19">
          <cell r="A19" t="str">
            <v>Gauge · NoGo</v>
          </cell>
        </row>
        <row r="20">
          <cell r="A20" t="str">
            <v>Gauge · Go/NoGo</v>
          </cell>
        </row>
        <row r="21">
          <cell r="A21" t="str">
            <v>Gauge · Go(Special)/NoGo</v>
          </cell>
        </row>
        <row r="22">
          <cell r="A22" t="str">
            <v>Gauge Ball</v>
          </cell>
        </row>
        <row r="23">
          <cell r="A23" t="str">
            <v>Gauge Block(s)</v>
          </cell>
        </row>
        <row r="24">
          <cell r="A24" t="str">
            <v>Gauge Pin · Go</v>
          </cell>
        </row>
        <row r="25">
          <cell r="A25" t="str">
            <v>Gauge Pin · NoGo</v>
          </cell>
        </row>
        <row r="26">
          <cell r="A26" t="str">
            <v>Gauge Pins · Go/NoGo</v>
          </cell>
        </row>
        <row r="27">
          <cell r="A27" t="str">
            <v>Gauge Pin · Relieved</v>
          </cell>
        </row>
        <row r="28">
          <cell r="A28" t="str">
            <v>Gauge Set (Go - Nom - NoGo)</v>
          </cell>
        </row>
        <row r="29">
          <cell r="A29" t="str">
            <v>Gauge · Timing</v>
          </cell>
        </row>
        <row r="30">
          <cell r="A30" t="str">
            <v>Height Gauge</v>
          </cell>
        </row>
        <row r="31">
          <cell r="A31" t="str">
            <v>Hexalobe Depth Gauge</v>
          </cell>
        </row>
        <row r="32">
          <cell r="A32" t="str">
            <v>Indicator / Drop</v>
          </cell>
        </row>
        <row r="33">
          <cell r="A33" t="str">
            <v>Indicator / Test</v>
          </cell>
        </row>
        <row r="34">
          <cell r="A34" t="str">
            <v>Indicator/Test w/Pin</v>
          </cell>
        </row>
        <row r="35">
          <cell r="A35" t="str">
            <v>Keyence System</v>
          </cell>
        </row>
        <row r="36">
          <cell r="A36" t="str">
            <v>Keyence Program</v>
          </cell>
        </row>
        <row r="37">
          <cell r="A37" t="str">
            <v>Measuring Microscope</v>
          </cell>
        </row>
        <row r="38">
          <cell r="A38" t="str">
            <v>Micrometer · Anvil</v>
          </cell>
        </row>
        <row r="39">
          <cell r="A39" t="str">
            <v>Micrometer · Blade</v>
          </cell>
        </row>
        <row r="40">
          <cell r="A40" t="str">
            <v>Micrometer · Depth</v>
          </cell>
        </row>
        <row r="41">
          <cell r="A41" t="str">
            <v>Micrometer · Disc</v>
          </cell>
        </row>
        <row r="42">
          <cell r="A42" t="str">
            <v>Micrometer · Groove</v>
          </cell>
        </row>
        <row r="43">
          <cell r="A43" t="str">
            <v>Micrometer · Outside</v>
          </cell>
        </row>
        <row r="44">
          <cell r="A44" t="str">
            <v>Micrometer · Pitch</v>
          </cell>
        </row>
        <row r="45">
          <cell r="A45" t="str">
            <v>Micrometer · Point</v>
          </cell>
        </row>
        <row r="46">
          <cell r="A46" t="str">
            <v>Micrometer · Spline</v>
          </cell>
        </row>
        <row r="47">
          <cell r="A47" t="str">
            <v>Micrometer · Thread</v>
          </cell>
        </row>
        <row r="48">
          <cell r="A48" t="str">
            <v>Overlay</v>
          </cell>
        </row>
        <row r="49">
          <cell r="A49" t="str">
            <v>Profilometer</v>
          </cell>
        </row>
        <row r="50">
          <cell r="A50" t="str">
            <v>Program</v>
          </cell>
        </row>
        <row r="51">
          <cell r="A51" t="str">
            <v>Radius Gauge</v>
          </cell>
        </row>
        <row r="52">
          <cell r="A52" t="str">
            <v>RAM/Nikon · Var.Meas.</v>
          </cell>
        </row>
        <row r="53">
          <cell r="A53" t="str">
            <v>RAM/Nikon · Overlay</v>
          </cell>
        </row>
        <row r="54">
          <cell r="A54" t="str">
            <v>Scale</v>
          </cell>
        </row>
        <row r="55">
          <cell r="A55" t="str">
            <v>Set Pins · Go/NoGo</v>
          </cell>
        </row>
        <row r="56">
          <cell r="A56" t="str">
            <v>SuperMic</v>
          </cell>
        </row>
        <row r="57">
          <cell r="A57" t="str">
            <v>Sylvac Scan F60T</v>
          </cell>
        </row>
        <row r="58">
          <cell r="A58" t="str">
            <v>T8 #1184-08 Go/NoGo</v>
          </cell>
        </row>
        <row r="59">
          <cell r="A59" t="str">
            <v>T10 #1184-10 Go/NoGo</v>
          </cell>
        </row>
        <row r="60">
          <cell r="A60" t="str">
            <v>T10 #1194-10 Go/NoGo</v>
          </cell>
        </row>
        <row r="61">
          <cell r="A61" t="str">
            <v>T15 #1184-15 Go/NoGo</v>
          </cell>
        </row>
        <row r="62">
          <cell r="A62" t="str">
            <v>T15 #1194-15 Go/NoGo</v>
          </cell>
        </row>
        <row r="63">
          <cell r="A63" t="str">
            <v>T20 #1184-20 Go/NoGo</v>
          </cell>
        </row>
        <row r="64">
          <cell r="A64" t="str">
            <v>T20 #1194-20 Go/NoGo</v>
          </cell>
        </row>
        <row r="65">
          <cell r="A65" t="str">
            <v>Thread Wires</v>
          </cell>
        </row>
        <row r="66">
          <cell r="A66" t="str">
            <v>TLS-00024 Styloid Trajectory</v>
          </cell>
        </row>
        <row r="67">
          <cell r="A67" t="str">
            <v>TLS-00037 Thickness</v>
          </cell>
        </row>
        <row r="68">
          <cell r="A68" t="str">
            <v>Torque Driver</v>
          </cell>
        </row>
        <row r="69">
          <cell r="A69" t="str">
            <v>Torque Transducer</v>
          </cell>
        </row>
        <row r="70">
          <cell r="A70" t="str">
            <v>Verify Program</v>
          </cell>
        </row>
        <row r="71">
          <cell r="A71" t="str">
            <v>Verify Tool</v>
          </cell>
        </row>
        <row r="72">
          <cell r="A72" t="str">
            <v>Visual · 1×</v>
          </cell>
        </row>
        <row r="73">
          <cell r="A73" t="str">
            <v>Visual · 2.25×</v>
          </cell>
        </row>
        <row r="74">
          <cell r="A74" t="str">
            <v>Visual · 3×</v>
          </cell>
        </row>
        <row r="75">
          <cell r="A75" t="str">
            <v>Visual · 5×</v>
          </cell>
        </row>
        <row r="76">
          <cell r="A76" t="str">
            <v>Visual · 10×</v>
          </cell>
        </row>
        <row r="77">
          <cell r="A77" t="str">
            <v>Visual · 30×</v>
          </cell>
        </row>
        <row r="78">
          <cell r="A78" t="str">
            <v>Visual/Scale · 1×</v>
          </cell>
        </row>
        <row r="79">
          <cell r="A79" t="str">
            <v>Visual/Scale · 2.25×</v>
          </cell>
        </row>
        <row r="80">
          <cell r="A80" t="str">
            <v>Visual/Scale · 3×</v>
          </cell>
        </row>
        <row r="81">
          <cell r="A81" t="str">
            <v>Visual/Scale · 5×</v>
          </cell>
        </row>
        <row r="82">
          <cell r="A82" t="str">
            <v>Visual/Scale · 10×</v>
          </cell>
        </row>
        <row r="83">
          <cell r="A83" t="str">
            <v>Visual/Scale · 30×</v>
          </cell>
        </row>
        <row r="84">
          <cell r="A84" t="str">
            <v>Visual/Tactile</v>
          </cell>
        </row>
        <row r="85">
          <cell r="A85" t="str">
            <v>9800616 Extension Handle GO</v>
          </cell>
        </row>
        <row r="86">
          <cell r="A86" t="str">
            <v>Visual · 12"-18"</v>
          </cell>
        </row>
        <row r="87">
          <cell r="A87" t="str">
            <v>Desktop Viewer</v>
          </cell>
        </row>
      </sheetData>
      <sheetData sheetId="1"/>
      <sheetData sheetId="2"/>
      <sheetData sheetId="3"/>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e14" displayName="Table14" ref="A1:AB495" totalsRowShown="0" headerRowDxfId="149" dataDxfId="148">
  <autoFilter ref="A1:AB495" xr:uid="{00000000-0009-0000-0100-000006000000}"/>
  <tableColumns count="28">
    <tableColumn id="1" xr3:uid="{00000000-0010-0000-0000-000001000000}" name="PART#" dataDxfId="147"/>
    <tableColumn id="6" xr3:uid="{00000000-0010-0000-0000-000006000000}" name="ANO1" dataDxfId="146"/>
    <tableColumn id="31" xr3:uid="{00000000-0010-0000-0000-00001F000000}" name="OL1" dataDxfId="145"/>
    <tableColumn id="29" xr3:uid="{00000000-0010-0000-0000-00001D000000}" name="OL1B" dataDxfId="144"/>
    <tableColumn id="27" xr3:uid="{00000000-0010-0000-0000-00001B000000}" name="OL2" dataDxfId="143"/>
    <tableColumn id="28" xr3:uid="{00000000-0010-0000-0000-00001C000000}" name="OL2B" dataDxfId="142"/>
    <tableColumn id="44" xr3:uid="{00000000-0010-0000-0000-00002C000000}" name="OL3" dataDxfId="141"/>
    <tableColumn id="43" xr3:uid="{00000000-0010-0000-0000-00002B000000}" name="OL3B" dataDxfId="140"/>
    <tableColumn id="42" xr3:uid="{00000000-0010-0000-0000-00002A000000}" name="OL4" dataDxfId="139"/>
    <tableColumn id="41" xr3:uid="{00000000-0010-0000-0000-000029000000}" name="OL4B" dataDxfId="138"/>
    <tableColumn id="46" xr3:uid="{00000000-0010-0000-0000-00002E000000}" name="OL5" dataDxfId="137"/>
    <tableColumn id="45" xr3:uid="{00000000-0010-0000-0000-00002D000000}" name="OL5B" dataDxfId="136"/>
    <tableColumn id="26" xr3:uid="{00000000-0010-0000-0000-00001A000000}" name="OL6" dataDxfId="135"/>
    <tableColumn id="35" xr3:uid="{00000000-0010-0000-0000-000023000000}" name="OL6B" dataDxfId="134"/>
    <tableColumn id="34" xr3:uid="{00000000-0010-0000-0000-000022000000}" name="OL7" dataDxfId="133"/>
    <tableColumn id="36" xr3:uid="{00000000-0010-0000-0000-000024000000}" name="OL7B" dataDxfId="132"/>
    <tableColumn id="37" xr3:uid="{00000000-0010-0000-0000-000025000000}" name="OL8" dataDxfId="131"/>
    <tableColumn id="38" xr3:uid="{00000000-0010-0000-0000-000026000000}" name="OL8B" dataDxfId="130"/>
    <tableColumn id="39" xr3:uid="{00000000-0010-0000-0000-000027000000}" name="OL9" dataDxfId="129"/>
    <tableColumn id="40" xr3:uid="{00000000-0010-0000-0000-000028000000}" name="OL9B" dataDxfId="128"/>
    <tableColumn id="8" xr3:uid="{00000000-0010-0000-0000-000008000000}" name="Desc" dataDxfId="127"/>
    <tableColumn id="9" xr3:uid="{00000000-0010-0000-0000-000009000000}" name="Var1" dataDxfId="126">
      <calculatedColumnFormula>"Custom Comments for " &amp; A2</calculatedColumnFormula>
    </tableColumn>
    <tableColumn id="30" xr3:uid="{00000000-0010-0000-0000-00001E000000}" name="Var2" dataDxfId="125"/>
    <tableColumn id="32" xr3:uid="{00000000-0010-0000-0000-000020000000}" name="Var3" dataDxfId="124"/>
    <tableColumn id="2" xr3:uid="{00000000-0010-0000-0000-000002000000}" name="Var4" dataDxfId="123"/>
    <tableColumn id="3" xr3:uid="{00000000-0010-0000-0000-000003000000}" name="Var5" dataDxfId="122"/>
    <tableColumn id="4" xr3:uid="{00000000-0010-0000-0000-000004000000}" name="Var6" dataDxfId="121"/>
    <tableColumn id="5" xr3:uid="{00000000-0010-0000-0000-000005000000}" name="Var7" dataDxfId="120"/>
  </tableColumns>
  <tableStyleInfo name="Pivot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 displayName="Table3" ref="A1:A1048576" totalsRowShown="0">
  <autoFilter ref="A1:A1048576" xr:uid="{00000000-0009-0000-0100-000002000000}"/>
  <tableColumns count="1">
    <tableColumn id="1" xr3:uid="{00000000-0010-0000-0100-000001000000}" name="Method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2" displayName="Table2" ref="A1:A1048576" totalsRowShown="0">
  <autoFilter ref="A1:A1048576" xr:uid="{00000000-0009-0000-0100-000003000000}"/>
  <tableColumns count="1">
    <tableColumn id="1" xr3:uid="{00000000-0010-0000-0200-000001000000}" name="Comment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Table1" displayName="Table1" ref="B2:B83" totalsRowShown="0" headerRowDxfId="3" headerRowBorderDxfId="2" tableBorderDxfId="1">
  <autoFilter ref="B2:B83" xr:uid="{00000000-0009-0000-0100-000001000000}"/>
  <tableColumns count="1">
    <tableColumn id="1" xr3:uid="{00000000-0010-0000-0300-000001000000}" name="This"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9.bin"/></Relationships>
</file>

<file path=xl/worksheets/_rels/sheet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0.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11.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6.vml"/><Relationship Id="rId1" Type="http://schemas.openxmlformats.org/officeDocument/2006/relationships/printerSettings" Target="../printerSettings/printerSettings14.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002D7-386B-4804-934F-01B1CE0DFA00}">
  <sheetPr codeName="Sheet15">
    <tabColor rgb="FF008000"/>
  </sheetPr>
  <dimension ref="A1:E11"/>
  <sheetViews>
    <sheetView tabSelected="1" topLeftCell="B1" workbookViewId="0">
      <selection activeCell="C4" sqref="C4"/>
    </sheetView>
  </sheetViews>
  <sheetFormatPr defaultColWidth="9.140625" defaultRowHeight="20.100000000000001" customHeight="1"/>
  <cols>
    <col min="1" max="1" width="4.7109375" style="119" customWidth="1"/>
    <col min="2" max="2" width="18.7109375" style="118" customWidth="1"/>
    <col min="3" max="3" width="30.7109375" style="118" customWidth="1"/>
    <col min="4" max="4" width="3.7109375" style="118" customWidth="1"/>
    <col min="5" max="5" width="30.7109375" style="118" customWidth="1"/>
    <col min="6" max="6" width="3.7109375" style="118" customWidth="1"/>
    <col min="7" max="7" width="30.7109375" style="118" customWidth="1"/>
    <col min="8" max="8" width="3.7109375" style="118" customWidth="1"/>
    <col min="9" max="9" width="30.7109375" style="118" customWidth="1"/>
    <col min="10" max="10" width="3.7109375" style="118" customWidth="1"/>
    <col min="11" max="11" width="30.7109375" style="118" customWidth="1"/>
    <col min="12" max="16384" width="9.140625" style="118"/>
  </cols>
  <sheetData>
    <row r="1" spans="1:5" s="110" customFormat="1" ht="9.9499999999999993" customHeight="1">
      <c r="A1" s="109"/>
    </row>
    <row r="2" spans="1:5" s="110" customFormat="1" ht="20.100000000000001" customHeight="1">
      <c r="A2" s="109"/>
      <c r="B2" s="111" t="s">
        <v>372</v>
      </c>
      <c r="C2" s="112" t="s">
        <v>1166</v>
      </c>
    </row>
    <row r="3" spans="1:5" s="110" customFormat="1" ht="9.9499999999999993" customHeight="1">
      <c r="A3" s="109"/>
      <c r="B3" s="111"/>
      <c r="C3" s="113"/>
    </row>
    <row r="4" spans="1:5" s="110" customFormat="1" ht="20.100000000000001" customHeight="1">
      <c r="A4" s="109"/>
      <c r="B4" s="111" t="s">
        <v>373</v>
      </c>
      <c r="C4" s="114"/>
      <c r="E4" s="116" t="s">
        <v>601</v>
      </c>
    </row>
    <row r="5" spans="1:5" s="110" customFormat="1" ht="9.9499999999999993" customHeight="1">
      <c r="A5" s="109"/>
      <c r="B5" s="111"/>
      <c r="C5" s="113"/>
      <c r="E5" s="117"/>
    </row>
    <row r="6" spans="1:5" s="110" customFormat="1" ht="20.100000000000001" customHeight="1">
      <c r="A6" s="109"/>
      <c r="B6" s="111" t="s">
        <v>374</v>
      </c>
      <c r="C6" s="115" t="e">
        <f>VLOOKUP('START HERE'!$C$8,Variables!$A$2:$AZ$500,21,FALSE)</f>
        <v>#N/A</v>
      </c>
      <c r="D6" s="258"/>
      <c r="E6" s="262">
        <v>0</v>
      </c>
    </row>
    <row r="7" spans="1:5" s="110" customFormat="1" ht="9.9499999999999993" customHeight="1">
      <c r="A7" s="109"/>
      <c r="B7" s="111"/>
      <c r="C7" s="113"/>
    </row>
    <row r="8" spans="1:5" s="110" customFormat="1" ht="20.100000000000001" customHeight="1">
      <c r="A8" s="109"/>
      <c r="B8" s="111" t="s">
        <v>375</v>
      </c>
      <c r="C8" s="114"/>
      <c r="E8" s="116" t="s">
        <v>376</v>
      </c>
    </row>
    <row r="9" spans="1:5" s="110" customFormat="1" ht="9.9499999999999993" customHeight="1">
      <c r="A9" s="109"/>
      <c r="B9" s="111"/>
      <c r="C9" s="113"/>
      <c r="E9" s="117"/>
    </row>
    <row r="10" spans="1:5" s="110" customFormat="1" ht="20.100000000000001" customHeight="1">
      <c r="A10" s="109"/>
      <c r="B10" s="111" t="s">
        <v>377</v>
      </c>
      <c r="C10" s="114" t="s">
        <v>317</v>
      </c>
      <c r="D10" s="258"/>
      <c r="E10" s="257">
        <v>1</v>
      </c>
    </row>
    <row r="11" spans="1:5" s="110" customFormat="1" ht="9.9499999999999993" customHeight="1">
      <c r="A11" s="109"/>
      <c r="B11" s="111"/>
      <c r="C11" s="113"/>
    </row>
  </sheetData>
  <sheetProtection formatCells="0" selectLockedCells="1"/>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AQL!$A$1:$A$11</xm:f>
          </x14:formula1>
          <xm:sqref>E10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AE7BB-1748-43A1-8685-D2FCFEBA9FD4}">
  <sheetPr codeName="Sheet16">
    <tabColor theme="9"/>
  </sheetPr>
  <dimension ref="A1:AO496"/>
  <sheetViews>
    <sheetView zoomScaleSheetLayoutView="40" workbookViewId="0">
      <pane xSplit="1" ySplit="1" topLeftCell="B2" activePane="bottomRight" state="frozen"/>
      <selection pane="topRight" activeCell="B1" sqref="B1"/>
      <selection pane="bottomLeft" activeCell="A2" sqref="A2"/>
      <selection pane="bottomRight" activeCell="A2" sqref="A2"/>
    </sheetView>
  </sheetViews>
  <sheetFormatPr defaultColWidth="9.140625" defaultRowHeight="12.75"/>
  <cols>
    <col min="1" max="1" width="25.7109375" style="255" customWidth="1"/>
    <col min="2" max="20" width="12.7109375" style="127" customWidth="1"/>
    <col min="21" max="21" width="34.28515625" style="127" customWidth="1"/>
    <col min="22" max="22" width="19.140625" style="255" customWidth="1"/>
    <col min="23" max="23" width="17.85546875" style="255" customWidth="1"/>
    <col min="24" max="28" width="12.7109375" style="255" customWidth="1"/>
    <col min="29" max="29" width="5.7109375" style="127" customWidth="1"/>
    <col min="30" max="30" width="15.7109375" style="125" customWidth="1"/>
    <col min="31" max="31" width="20.7109375" style="125" customWidth="1"/>
    <col min="32" max="32" width="40.5703125" style="125" customWidth="1"/>
    <col min="33" max="16384" width="9.140625" style="125"/>
  </cols>
  <sheetData>
    <row r="1" spans="1:41" ht="16.5">
      <c r="A1" s="254" t="s">
        <v>378</v>
      </c>
      <c r="B1" s="121" t="s">
        <v>379</v>
      </c>
      <c r="C1" s="122" t="s">
        <v>380</v>
      </c>
      <c r="D1" s="122" t="s">
        <v>381</v>
      </c>
      <c r="E1" s="122" t="s">
        <v>382</v>
      </c>
      <c r="F1" s="122" t="s">
        <v>383</v>
      </c>
      <c r="G1" s="122" t="s">
        <v>384</v>
      </c>
      <c r="H1" s="122" t="s">
        <v>385</v>
      </c>
      <c r="I1" s="122" t="s">
        <v>386</v>
      </c>
      <c r="J1" s="122" t="s">
        <v>387</v>
      </c>
      <c r="K1" s="122" t="s">
        <v>388</v>
      </c>
      <c r="L1" s="122" t="s">
        <v>389</v>
      </c>
      <c r="M1" s="122" t="s">
        <v>390</v>
      </c>
      <c r="N1" s="122" t="s">
        <v>391</v>
      </c>
      <c r="O1" s="122" t="s">
        <v>392</v>
      </c>
      <c r="P1" s="122" t="s">
        <v>393</v>
      </c>
      <c r="Q1" s="122" t="s">
        <v>394</v>
      </c>
      <c r="R1" s="122" t="s">
        <v>395</v>
      </c>
      <c r="S1" s="122" t="s">
        <v>396</v>
      </c>
      <c r="T1" s="122" t="s">
        <v>397</v>
      </c>
      <c r="U1" s="123" t="s">
        <v>398</v>
      </c>
      <c r="V1" s="261" t="s">
        <v>1165</v>
      </c>
      <c r="W1" s="261" t="s">
        <v>399</v>
      </c>
      <c r="X1" s="261" t="s">
        <v>400</v>
      </c>
      <c r="Y1" s="261" t="s">
        <v>401</v>
      </c>
      <c r="Z1" s="261" t="s">
        <v>578</v>
      </c>
      <c r="AA1" s="261" t="s">
        <v>579</v>
      </c>
      <c r="AB1" s="261" t="s">
        <v>580</v>
      </c>
      <c r="AC1" s="120"/>
      <c r="AD1" s="124"/>
      <c r="AE1" s="124"/>
      <c r="AF1" s="124"/>
      <c r="AG1" s="124"/>
    </row>
    <row r="2" spans="1:41" ht="12.75" customHeight="1" thickBot="1">
      <c r="A2" s="218" t="s">
        <v>1167</v>
      </c>
      <c r="I2" s="218"/>
      <c r="V2" s="127"/>
      <c r="AC2" s="128"/>
      <c r="AD2" s="129"/>
      <c r="AE2" s="130"/>
      <c r="AF2" s="130"/>
      <c r="AG2" s="124"/>
      <c r="AH2" s="124"/>
      <c r="AI2" s="124"/>
      <c r="AJ2" s="124"/>
      <c r="AK2" s="124"/>
      <c r="AL2" s="124"/>
      <c r="AM2" s="124"/>
      <c r="AN2" s="124"/>
      <c r="AO2" s="124"/>
    </row>
    <row r="3" spans="1:41" ht="12.75" customHeight="1">
      <c r="A3" s="218" t="s">
        <v>1168</v>
      </c>
      <c r="C3" s="126"/>
      <c r="D3" s="126"/>
      <c r="E3" s="126"/>
      <c r="F3" s="126"/>
      <c r="G3" s="126"/>
      <c r="H3" s="126"/>
      <c r="I3" s="218"/>
      <c r="J3" s="126"/>
      <c r="K3" s="126"/>
      <c r="L3" s="126"/>
      <c r="M3" s="126"/>
      <c r="N3" s="126"/>
      <c r="O3" s="126"/>
      <c r="P3" s="126"/>
      <c r="Q3" s="126"/>
      <c r="R3" s="126"/>
      <c r="S3" s="126"/>
      <c r="T3" s="126"/>
      <c r="U3" s="126"/>
      <c r="V3" s="126"/>
      <c r="W3" s="218"/>
      <c r="X3" s="218"/>
      <c r="AC3" s="128"/>
      <c r="AD3" s="131"/>
      <c r="AE3" s="132"/>
      <c r="AF3" s="132"/>
      <c r="AG3" s="132"/>
      <c r="AH3" s="132"/>
      <c r="AI3" s="132"/>
      <c r="AJ3" s="132"/>
      <c r="AK3" s="132"/>
      <c r="AL3" s="132"/>
      <c r="AM3" s="132"/>
      <c r="AN3" s="132"/>
      <c r="AO3" s="133"/>
    </row>
    <row r="4" spans="1:41" ht="15">
      <c r="B4" s="218"/>
      <c r="C4" s="126"/>
      <c r="D4" s="126"/>
      <c r="E4" s="126"/>
      <c r="F4" s="126"/>
      <c r="G4" s="126"/>
      <c r="H4" s="126"/>
      <c r="I4" s="218"/>
      <c r="J4" s="126"/>
      <c r="K4" s="126"/>
      <c r="L4" s="126"/>
      <c r="M4" s="126"/>
      <c r="N4" s="126"/>
      <c r="O4" s="126"/>
      <c r="P4" s="126"/>
      <c r="Q4" s="126"/>
      <c r="R4" s="126"/>
      <c r="S4" s="126"/>
      <c r="T4" s="126"/>
      <c r="U4" s="126"/>
      <c r="V4" s="126"/>
      <c r="W4" s="218"/>
      <c r="X4" s="218"/>
      <c r="AC4" s="128"/>
      <c r="AD4" s="134"/>
      <c r="AE4" s="135"/>
      <c r="AF4" s="124"/>
      <c r="AG4" s="124"/>
      <c r="AH4" s="124"/>
      <c r="AI4" s="124"/>
      <c r="AJ4" s="124"/>
      <c r="AK4" s="124"/>
      <c r="AL4" s="124"/>
      <c r="AM4" s="124"/>
      <c r="AN4" s="124"/>
      <c r="AO4" s="136"/>
    </row>
    <row r="5" spans="1:41" ht="15">
      <c r="B5" s="218"/>
      <c r="C5" s="126"/>
      <c r="D5" s="126"/>
      <c r="E5" s="126"/>
      <c r="F5" s="126"/>
      <c r="G5" s="126"/>
      <c r="H5" s="126"/>
      <c r="I5" s="126"/>
      <c r="J5" s="126"/>
      <c r="K5" s="126"/>
      <c r="L5" s="126"/>
      <c r="M5" s="126"/>
      <c r="N5" s="126"/>
      <c r="O5" s="126"/>
      <c r="P5" s="126"/>
      <c r="Q5" s="126"/>
      <c r="R5" s="126"/>
      <c r="S5" s="126"/>
      <c r="T5" s="126"/>
      <c r="U5" s="126"/>
      <c r="V5" s="126"/>
      <c r="W5" s="218"/>
      <c r="X5" s="218"/>
      <c r="AC5" s="128"/>
      <c r="AD5" s="137" t="s">
        <v>379</v>
      </c>
      <c r="AE5" s="138" t="s">
        <v>582</v>
      </c>
      <c r="AF5" s="139"/>
      <c r="AG5" s="140" t="s">
        <v>402</v>
      </c>
      <c r="AH5" s="124"/>
      <c r="AI5" s="124"/>
      <c r="AJ5" s="124"/>
      <c r="AK5" s="124"/>
      <c r="AL5" s="124"/>
      <c r="AM5" s="124"/>
      <c r="AN5" s="124"/>
      <c r="AO5" s="136"/>
    </row>
    <row r="6" spans="1:41" ht="15">
      <c r="A6" s="218"/>
      <c r="B6" s="218"/>
      <c r="V6" s="127"/>
      <c r="AC6" s="128"/>
      <c r="AD6" s="141" t="s">
        <v>380</v>
      </c>
      <c r="AE6" s="142" t="s">
        <v>583</v>
      </c>
      <c r="AF6" s="211"/>
      <c r="AG6" s="140"/>
      <c r="AH6" s="124"/>
      <c r="AI6" s="124"/>
      <c r="AJ6" s="124"/>
      <c r="AK6" s="124"/>
      <c r="AL6" s="124"/>
      <c r="AM6" s="124"/>
      <c r="AN6" s="124"/>
      <c r="AO6" s="136"/>
    </row>
    <row r="7" spans="1:41" ht="15">
      <c r="A7" s="218"/>
      <c r="V7" s="127"/>
      <c r="AC7" s="128"/>
      <c r="AD7" s="141" t="s">
        <v>382</v>
      </c>
      <c r="AE7" s="142" t="s">
        <v>584</v>
      </c>
      <c r="AF7" s="211"/>
      <c r="AG7" s="140"/>
      <c r="AH7" s="124"/>
      <c r="AI7" s="124"/>
      <c r="AJ7" s="124"/>
      <c r="AK7" s="124"/>
      <c r="AL7" s="124"/>
      <c r="AM7" s="124"/>
      <c r="AN7" s="124"/>
      <c r="AO7" s="136"/>
    </row>
    <row r="8" spans="1:41" ht="15">
      <c r="A8" s="218"/>
      <c r="V8" s="127"/>
      <c r="AC8" s="128"/>
      <c r="AD8" s="141" t="s">
        <v>384</v>
      </c>
      <c r="AE8" s="142" t="s">
        <v>585</v>
      </c>
      <c r="AF8" s="211"/>
      <c r="AG8" s="140"/>
      <c r="AH8" s="124"/>
      <c r="AI8" s="124"/>
      <c r="AJ8" s="124"/>
      <c r="AK8" s="124"/>
      <c r="AL8" s="124"/>
      <c r="AM8" s="124"/>
      <c r="AN8" s="124"/>
      <c r="AO8" s="136"/>
    </row>
    <row r="9" spans="1:41" ht="15">
      <c r="A9" s="218"/>
      <c r="C9" s="126"/>
      <c r="D9" s="126"/>
      <c r="E9" s="126"/>
      <c r="F9" s="126"/>
      <c r="G9" s="126"/>
      <c r="H9" s="126"/>
      <c r="I9" s="126"/>
      <c r="J9" s="126"/>
      <c r="K9" s="126"/>
      <c r="L9" s="126"/>
      <c r="M9" s="126"/>
      <c r="N9" s="126"/>
      <c r="O9" s="126"/>
      <c r="P9" s="126"/>
      <c r="Q9" s="126"/>
      <c r="R9" s="126"/>
      <c r="S9" s="126"/>
      <c r="T9" s="126"/>
      <c r="U9" s="126"/>
      <c r="V9" s="126"/>
      <c r="W9" s="218"/>
      <c r="X9" s="218"/>
      <c r="AC9" s="128"/>
      <c r="AD9" s="141" t="s">
        <v>386</v>
      </c>
      <c r="AE9" s="142" t="s">
        <v>586</v>
      </c>
      <c r="AF9" s="143"/>
      <c r="AG9" s="124"/>
      <c r="AH9" s="124"/>
      <c r="AI9" s="124"/>
      <c r="AJ9" s="124"/>
      <c r="AK9" s="124"/>
      <c r="AL9" s="124"/>
      <c r="AM9" s="124"/>
      <c r="AN9" s="124"/>
      <c r="AO9" s="136"/>
    </row>
    <row r="10" spans="1:41" ht="15">
      <c r="A10" s="218"/>
      <c r="C10" s="126"/>
      <c r="D10" s="126"/>
      <c r="E10" s="126"/>
      <c r="F10" s="126"/>
      <c r="G10" s="126"/>
      <c r="H10" s="126"/>
      <c r="I10" s="126"/>
      <c r="J10" s="126"/>
      <c r="K10" s="126"/>
      <c r="L10" s="126"/>
      <c r="M10" s="126"/>
      <c r="N10" s="126"/>
      <c r="O10" s="126"/>
      <c r="P10" s="126"/>
      <c r="Q10" s="126"/>
      <c r="R10" s="126"/>
      <c r="S10" s="126"/>
      <c r="T10" s="126"/>
      <c r="U10" s="126"/>
      <c r="V10" s="126"/>
      <c r="W10" s="218"/>
      <c r="X10" s="218"/>
      <c r="AC10" s="128"/>
      <c r="AD10" s="141" t="s">
        <v>388</v>
      </c>
      <c r="AE10" s="142" t="s">
        <v>587</v>
      </c>
      <c r="AF10" s="143"/>
      <c r="AG10" s="124"/>
      <c r="AH10" s="124"/>
      <c r="AI10" s="124"/>
      <c r="AJ10" s="124"/>
      <c r="AK10" s="124"/>
      <c r="AL10" s="124"/>
      <c r="AM10" s="124"/>
      <c r="AN10" s="124"/>
      <c r="AO10" s="136"/>
    </row>
    <row r="11" spans="1:41" ht="15">
      <c r="A11" s="218"/>
      <c r="C11" s="126"/>
      <c r="D11" s="126"/>
      <c r="E11" s="126"/>
      <c r="F11" s="126"/>
      <c r="G11" s="126"/>
      <c r="H11" s="126"/>
      <c r="I11" s="126"/>
      <c r="J11" s="126"/>
      <c r="K11" s="126"/>
      <c r="L11" s="126"/>
      <c r="M11" s="126"/>
      <c r="N11" s="126"/>
      <c r="O11" s="126"/>
      <c r="P11" s="126"/>
      <c r="Q11" s="126"/>
      <c r="R11" s="126"/>
      <c r="S11" s="126"/>
      <c r="T11" s="126"/>
      <c r="U11" s="126"/>
      <c r="V11" s="126"/>
      <c r="W11" s="218"/>
      <c r="X11" s="218"/>
      <c r="AC11" s="128"/>
      <c r="AD11" s="141" t="s">
        <v>390</v>
      </c>
      <c r="AE11" s="142" t="s">
        <v>588</v>
      </c>
      <c r="AF11" s="143"/>
      <c r="AG11" s="124"/>
      <c r="AH11" s="124"/>
      <c r="AI11" s="124"/>
      <c r="AJ11" s="124"/>
      <c r="AK11" s="124"/>
      <c r="AL11" s="124"/>
      <c r="AM11" s="124"/>
      <c r="AN11" s="124"/>
      <c r="AO11" s="136"/>
    </row>
    <row r="12" spans="1:41" ht="15">
      <c r="A12" s="218"/>
      <c r="C12" s="126"/>
      <c r="D12" s="126"/>
      <c r="E12" s="126"/>
      <c r="F12" s="126"/>
      <c r="G12" s="126"/>
      <c r="H12" s="126"/>
      <c r="I12" s="126"/>
      <c r="J12" s="126"/>
      <c r="K12" s="126"/>
      <c r="L12" s="126"/>
      <c r="M12" s="126"/>
      <c r="N12" s="126"/>
      <c r="O12" s="126"/>
      <c r="P12" s="126"/>
      <c r="Q12" s="126"/>
      <c r="R12" s="126"/>
      <c r="S12" s="126"/>
      <c r="T12" s="126"/>
      <c r="U12" s="126"/>
      <c r="V12" s="126"/>
      <c r="W12" s="218"/>
      <c r="X12" s="218"/>
      <c r="AC12" s="128"/>
      <c r="AD12" s="141" t="s">
        <v>392</v>
      </c>
      <c r="AE12" s="142" t="s">
        <v>589</v>
      </c>
      <c r="AF12" s="143"/>
      <c r="AG12" s="124"/>
      <c r="AH12" s="124"/>
      <c r="AI12" s="124"/>
      <c r="AJ12" s="124"/>
      <c r="AK12" s="124"/>
      <c r="AL12" s="124"/>
      <c r="AM12" s="124"/>
      <c r="AN12" s="124"/>
      <c r="AO12" s="136"/>
    </row>
    <row r="13" spans="1:41" ht="15">
      <c r="A13" s="218"/>
      <c r="C13" s="126"/>
      <c r="D13" s="126"/>
      <c r="E13" s="126"/>
      <c r="F13" s="126"/>
      <c r="G13" s="126"/>
      <c r="H13" s="126"/>
      <c r="I13" s="126"/>
      <c r="J13" s="126"/>
      <c r="K13" s="126"/>
      <c r="L13" s="126"/>
      <c r="M13" s="126"/>
      <c r="N13" s="126"/>
      <c r="O13" s="126"/>
      <c r="P13" s="126"/>
      <c r="Q13" s="126"/>
      <c r="R13" s="126"/>
      <c r="S13" s="126"/>
      <c r="T13" s="126"/>
      <c r="U13" s="126"/>
      <c r="V13" s="126"/>
      <c r="W13" s="218"/>
      <c r="X13" s="218"/>
      <c r="AC13" s="128"/>
      <c r="AD13" s="141" t="s">
        <v>394</v>
      </c>
      <c r="AE13" s="142" t="s">
        <v>590</v>
      </c>
      <c r="AF13" s="143"/>
      <c r="AG13" s="124"/>
      <c r="AH13" s="124"/>
      <c r="AI13" s="124"/>
      <c r="AJ13" s="124"/>
      <c r="AK13" s="124"/>
      <c r="AL13" s="124"/>
      <c r="AM13" s="124"/>
      <c r="AN13" s="124"/>
      <c r="AO13" s="136"/>
    </row>
    <row r="14" spans="1:41" ht="15">
      <c r="A14" s="218"/>
      <c r="C14" s="126"/>
      <c r="D14" s="126"/>
      <c r="E14" s="126"/>
      <c r="F14" s="126"/>
      <c r="G14" s="126"/>
      <c r="H14" s="126"/>
      <c r="I14" s="126"/>
      <c r="J14" s="126"/>
      <c r="K14" s="126"/>
      <c r="L14" s="126"/>
      <c r="M14" s="126"/>
      <c r="N14" s="126"/>
      <c r="O14" s="126"/>
      <c r="P14" s="126"/>
      <c r="Q14" s="126"/>
      <c r="R14" s="126"/>
      <c r="S14" s="126"/>
      <c r="T14" s="126"/>
      <c r="U14" s="126"/>
      <c r="V14" s="126"/>
      <c r="W14" s="218"/>
      <c r="X14" s="218"/>
      <c r="AC14" s="128"/>
      <c r="AD14" s="141" t="s">
        <v>396</v>
      </c>
      <c r="AE14" s="142" t="s">
        <v>591</v>
      </c>
      <c r="AF14" s="143"/>
      <c r="AG14" s="124"/>
      <c r="AH14" s="124"/>
      <c r="AI14" s="124"/>
      <c r="AJ14" s="124"/>
      <c r="AK14" s="124"/>
      <c r="AL14" s="124"/>
      <c r="AM14" s="124"/>
      <c r="AN14" s="124"/>
      <c r="AO14" s="136"/>
    </row>
    <row r="15" spans="1:41" ht="15">
      <c r="A15" s="218"/>
      <c r="B15" s="127" t="s">
        <v>403</v>
      </c>
      <c r="C15" s="126"/>
      <c r="D15" s="126"/>
      <c r="E15" s="126"/>
      <c r="F15" s="126"/>
      <c r="G15" s="126"/>
      <c r="H15" s="126"/>
      <c r="I15" s="126"/>
      <c r="J15" s="126"/>
      <c r="K15" s="126"/>
      <c r="L15" s="126"/>
      <c r="M15" s="126"/>
      <c r="N15" s="126"/>
      <c r="O15" s="126"/>
      <c r="P15" s="126"/>
      <c r="Q15" s="126"/>
      <c r="R15" s="126"/>
      <c r="S15" s="126"/>
      <c r="T15" s="126"/>
      <c r="U15" s="126"/>
      <c r="V15" s="126"/>
      <c r="W15" s="218"/>
      <c r="X15" s="218"/>
      <c r="AC15" s="128"/>
      <c r="AD15" s="144" t="s">
        <v>398</v>
      </c>
      <c r="AE15" s="145" t="s">
        <v>592</v>
      </c>
      <c r="AF15" s="146"/>
      <c r="AG15" s="124"/>
      <c r="AH15" s="124"/>
      <c r="AI15" s="124"/>
      <c r="AJ15" s="124"/>
      <c r="AK15" s="124"/>
      <c r="AL15" s="124"/>
      <c r="AM15" s="124"/>
      <c r="AN15" s="124"/>
      <c r="AO15" s="136"/>
    </row>
    <row r="16" spans="1:41" ht="15">
      <c r="A16" s="218"/>
      <c r="B16" s="127" t="s">
        <v>403</v>
      </c>
      <c r="C16" s="126"/>
      <c r="D16" s="126"/>
      <c r="E16" s="126"/>
      <c r="F16" s="126"/>
      <c r="G16" s="126"/>
      <c r="H16" s="126"/>
      <c r="I16" s="126"/>
      <c r="J16" s="126"/>
      <c r="K16" s="126"/>
      <c r="L16" s="126"/>
      <c r="M16" s="126"/>
      <c r="N16" s="126"/>
      <c r="O16" s="126"/>
      <c r="P16" s="126"/>
      <c r="Q16" s="126"/>
      <c r="R16" s="126"/>
      <c r="S16" s="126"/>
      <c r="T16" s="126"/>
      <c r="U16" s="126"/>
      <c r="V16" s="126"/>
      <c r="W16" s="218"/>
      <c r="X16" s="218"/>
      <c r="AC16" s="128"/>
      <c r="AD16" s="144" t="s">
        <v>399</v>
      </c>
      <c r="AE16" s="145" t="s">
        <v>593</v>
      </c>
      <c r="AF16" s="146"/>
      <c r="AG16" s="124"/>
      <c r="AH16" s="124"/>
      <c r="AI16" s="124"/>
      <c r="AJ16" s="124"/>
      <c r="AK16" s="124"/>
      <c r="AL16" s="124"/>
      <c r="AM16" s="124"/>
      <c r="AN16" s="124"/>
      <c r="AO16" s="136"/>
    </row>
    <row r="17" spans="1:41" ht="15">
      <c r="A17" s="218"/>
      <c r="B17" s="127" t="s">
        <v>403</v>
      </c>
      <c r="C17" s="126"/>
      <c r="D17" s="126"/>
      <c r="E17" s="126"/>
      <c r="F17" s="126"/>
      <c r="G17" s="126"/>
      <c r="H17" s="126"/>
      <c r="I17" s="126"/>
      <c r="J17" s="126"/>
      <c r="K17" s="126"/>
      <c r="L17" s="126"/>
      <c r="M17" s="126"/>
      <c r="N17" s="126"/>
      <c r="O17" s="126"/>
      <c r="P17" s="126"/>
      <c r="Q17" s="126"/>
      <c r="R17" s="126"/>
      <c r="S17" s="126"/>
      <c r="T17" s="126"/>
      <c r="U17" s="126"/>
      <c r="V17" s="126"/>
      <c r="W17" s="218"/>
      <c r="X17" s="218"/>
      <c r="AC17" s="128"/>
      <c r="AD17" s="144" t="s">
        <v>400</v>
      </c>
      <c r="AE17" s="145" t="s">
        <v>594</v>
      </c>
      <c r="AF17" s="146"/>
      <c r="AG17" s="124"/>
      <c r="AH17" s="124"/>
      <c r="AI17" s="124"/>
      <c r="AJ17" s="124"/>
      <c r="AK17" s="124"/>
      <c r="AL17" s="124"/>
      <c r="AM17" s="124"/>
      <c r="AN17" s="124"/>
      <c r="AO17" s="136"/>
    </row>
    <row r="18" spans="1:41" ht="15">
      <c r="A18" s="218"/>
      <c r="B18" s="127" t="s">
        <v>403</v>
      </c>
      <c r="C18" s="126"/>
      <c r="D18" s="126"/>
      <c r="E18" s="126"/>
      <c r="F18" s="126"/>
      <c r="G18" s="126"/>
      <c r="H18" s="126"/>
      <c r="I18" s="126"/>
      <c r="J18" s="126"/>
      <c r="K18" s="126"/>
      <c r="L18" s="126"/>
      <c r="M18" s="126"/>
      <c r="N18" s="126"/>
      <c r="O18" s="126"/>
      <c r="P18" s="126"/>
      <c r="Q18" s="126"/>
      <c r="R18" s="126"/>
      <c r="S18" s="126"/>
      <c r="T18" s="126"/>
      <c r="U18" s="126"/>
      <c r="V18" s="126"/>
      <c r="W18" s="218"/>
      <c r="X18" s="218"/>
      <c r="AC18" s="128"/>
      <c r="AD18" s="144" t="s">
        <v>401</v>
      </c>
      <c r="AE18" s="145" t="s">
        <v>595</v>
      </c>
      <c r="AF18" s="146"/>
      <c r="AG18" s="124"/>
      <c r="AH18" s="124"/>
      <c r="AI18" s="124"/>
      <c r="AJ18" s="124"/>
      <c r="AK18" s="124"/>
      <c r="AL18" s="124"/>
      <c r="AM18" s="124"/>
      <c r="AN18" s="124"/>
      <c r="AO18" s="136"/>
    </row>
    <row r="19" spans="1:41" ht="15">
      <c r="A19" s="218"/>
      <c r="V19" s="127"/>
      <c r="AC19" s="128"/>
      <c r="AD19" s="144" t="s">
        <v>578</v>
      </c>
      <c r="AE19" s="145" t="s">
        <v>596</v>
      </c>
      <c r="AF19" s="146"/>
      <c r="AG19" s="124"/>
      <c r="AH19" s="124"/>
      <c r="AI19" s="124"/>
      <c r="AJ19" s="124"/>
      <c r="AK19" s="124"/>
      <c r="AL19" s="124"/>
      <c r="AM19" s="124"/>
      <c r="AN19" s="124"/>
      <c r="AO19" s="136"/>
    </row>
    <row r="20" spans="1:41" ht="15">
      <c r="A20" s="218"/>
      <c r="V20" s="127"/>
      <c r="AC20" s="128"/>
      <c r="AD20" s="144" t="s">
        <v>579</v>
      </c>
      <c r="AE20" s="145" t="s">
        <v>597</v>
      </c>
      <c r="AF20" s="146"/>
      <c r="AG20" s="124"/>
      <c r="AH20" s="124"/>
      <c r="AI20" s="124"/>
      <c r="AJ20" s="124"/>
      <c r="AK20" s="124"/>
      <c r="AL20" s="124"/>
      <c r="AM20" s="124"/>
      <c r="AN20" s="124"/>
      <c r="AO20" s="136"/>
    </row>
    <row r="21" spans="1:41" ht="15">
      <c r="A21" s="218"/>
      <c r="V21" s="127"/>
      <c r="AC21" s="128"/>
      <c r="AD21" s="144" t="s">
        <v>580</v>
      </c>
      <c r="AE21" s="145" t="s">
        <v>598</v>
      </c>
      <c r="AF21" s="146"/>
      <c r="AG21" s="124"/>
      <c r="AH21" s="124"/>
      <c r="AI21" s="124"/>
      <c r="AJ21" s="124"/>
      <c r="AK21" s="124"/>
      <c r="AL21" s="124"/>
      <c r="AM21" s="124"/>
      <c r="AN21" s="124"/>
      <c r="AO21" s="136"/>
    </row>
    <row r="22" spans="1:41" ht="15">
      <c r="A22" s="218"/>
      <c r="V22" s="127"/>
      <c r="AC22" s="128"/>
      <c r="AD22" s="144" t="s">
        <v>581</v>
      </c>
      <c r="AE22" s="145" t="s">
        <v>599</v>
      </c>
      <c r="AF22" s="146"/>
      <c r="AG22" s="124"/>
      <c r="AH22" s="124"/>
      <c r="AI22" s="124"/>
      <c r="AJ22" s="124"/>
      <c r="AK22" s="124"/>
      <c r="AL22" s="124"/>
      <c r="AM22" s="124"/>
      <c r="AN22" s="124"/>
      <c r="AO22" s="136"/>
    </row>
    <row r="23" spans="1:41" ht="15">
      <c r="A23" s="218"/>
      <c r="B23" s="127" t="s">
        <v>403</v>
      </c>
      <c r="C23" s="126"/>
      <c r="D23" s="126"/>
      <c r="E23" s="126"/>
      <c r="F23" s="126"/>
      <c r="G23" s="126"/>
      <c r="H23" s="126"/>
      <c r="I23" s="126"/>
      <c r="J23" s="126"/>
      <c r="K23" s="126"/>
      <c r="L23" s="126"/>
      <c r="M23" s="126"/>
      <c r="N23" s="126"/>
      <c r="O23" s="126"/>
      <c r="P23" s="126"/>
      <c r="Q23" s="126"/>
      <c r="R23" s="126"/>
      <c r="S23" s="126"/>
      <c r="T23" s="126"/>
      <c r="U23" s="126"/>
      <c r="V23" s="126"/>
      <c r="W23" s="218"/>
      <c r="X23" s="218"/>
      <c r="AC23" s="128"/>
      <c r="AD23" s="309" t="s">
        <v>404</v>
      </c>
      <c r="AE23" s="124"/>
      <c r="AF23" s="124"/>
      <c r="AG23" s="124"/>
      <c r="AH23" s="124"/>
      <c r="AI23" s="124"/>
      <c r="AJ23" s="124"/>
      <c r="AK23" s="124"/>
      <c r="AL23" s="124"/>
      <c r="AM23" s="124"/>
      <c r="AN23" s="124"/>
      <c r="AO23" s="136"/>
    </row>
    <row r="24" spans="1:41" ht="15">
      <c r="A24" s="218"/>
      <c r="B24" s="127" t="s">
        <v>403</v>
      </c>
      <c r="C24" s="126"/>
      <c r="D24" s="126"/>
      <c r="E24" s="126"/>
      <c r="F24" s="126"/>
      <c r="G24" s="126"/>
      <c r="H24" s="126"/>
      <c r="I24" s="126"/>
      <c r="J24" s="126"/>
      <c r="K24" s="126"/>
      <c r="L24" s="126"/>
      <c r="M24" s="126"/>
      <c r="N24" s="126"/>
      <c r="O24" s="126"/>
      <c r="P24" s="126"/>
      <c r="Q24" s="126"/>
      <c r="R24" s="126"/>
      <c r="S24" s="126"/>
      <c r="T24" s="126"/>
      <c r="U24" s="126"/>
      <c r="V24" s="126"/>
      <c r="W24" s="218"/>
      <c r="X24" s="218"/>
      <c r="AC24" s="128"/>
      <c r="AD24" s="309"/>
      <c r="AE24" s="147" t="s">
        <v>405</v>
      </c>
      <c r="AF24" s="124"/>
      <c r="AG24" s="124"/>
      <c r="AH24" s="124"/>
      <c r="AI24" s="124"/>
      <c r="AJ24" s="124"/>
      <c r="AK24" s="124"/>
      <c r="AL24" s="124"/>
      <c r="AM24" s="124"/>
      <c r="AN24" s="124"/>
      <c r="AO24" s="136"/>
    </row>
    <row r="25" spans="1:41" ht="15.75" thickBot="1">
      <c r="A25" s="218"/>
      <c r="B25" s="127" t="s">
        <v>403</v>
      </c>
      <c r="C25" s="126"/>
      <c r="D25" s="126"/>
      <c r="E25" s="126"/>
      <c r="F25" s="126"/>
      <c r="G25" s="126"/>
      <c r="H25" s="126"/>
      <c r="I25" s="126"/>
      <c r="J25" s="126"/>
      <c r="K25" s="126"/>
      <c r="L25" s="126"/>
      <c r="M25" s="126"/>
      <c r="N25" s="126"/>
      <c r="O25" s="126"/>
      <c r="P25" s="126"/>
      <c r="Q25" s="126"/>
      <c r="R25" s="126"/>
      <c r="S25" s="126"/>
      <c r="T25" s="126"/>
      <c r="U25" s="126"/>
      <c r="V25" s="126"/>
      <c r="W25" s="218"/>
      <c r="X25" s="218"/>
      <c r="AC25" s="128"/>
      <c r="AD25" s="310"/>
      <c r="AE25" s="148" t="s">
        <v>406</v>
      </c>
      <c r="AF25" s="130"/>
      <c r="AG25" s="130"/>
      <c r="AH25" s="130"/>
      <c r="AI25" s="130"/>
      <c r="AJ25" s="130"/>
      <c r="AK25" s="130"/>
      <c r="AL25" s="130"/>
      <c r="AM25" s="130"/>
      <c r="AN25" s="130"/>
      <c r="AO25" s="149"/>
    </row>
    <row r="26" spans="1:41" ht="15">
      <c r="A26" s="218"/>
      <c r="B26" s="127" t="s">
        <v>403</v>
      </c>
      <c r="C26" s="126"/>
      <c r="D26" s="126"/>
      <c r="E26" s="126"/>
      <c r="F26" s="126"/>
      <c r="G26" s="126"/>
      <c r="H26" s="126"/>
      <c r="I26" s="126"/>
      <c r="J26" s="126"/>
      <c r="K26" s="126"/>
      <c r="L26" s="126"/>
      <c r="M26" s="126"/>
      <c r="N26" s="126"/>
      <c r="O26" s="126"/>
      <c r="P26" s="126"/>
      <c r="Q26" s="126"/>
      <c r="R26" s="126"/>
      <c r="S26" s="126"/>
      <c r="T26" s="126"/>
      <c r="U26" s="126"/>
      <c r="V26" s="126"/>
      <c r="W26" s="218"/>
      <c r="X26" s="218"/>
      <c r="AC26" s="128"/>
      <c r="AD26" s="150"/>
      <c r="AE26" s="132"/>
      <c r="AF26" s="132"/>
      <c r="AG26" s="132"/>
      <c r="AH26" s="132"/>
      <c r="AI26" s="132"/>
      <c r="AJ26" s="132"/>
      <c r="AK26" s="132"/>
      <c r="AL26" s="132"/>
      <c r="AM26" s="132"/>
      <c r="AN26" s="132"/>
      <c r="AO26" s="132"/>
    </row>
    <row r="27" spans="1:41" ht="15.75" thickBot="1">
      <c r="A27" s="218"/>
      <c r="B27" s="127" t="s">
        <v>403</v>
      </c>
      <c r="C27" s="126"/>
      <c r="D27" s="126"/>
      <c r="E27" s="126"/>
      <c r="F27" s="126"/>
      <c r="G27" s="126"/>
      <c r="H27" s="126"/>
      <c r="I27" s="126"/>
      <c r="J27" s="126"/>
      <c r="K27" s="126"/>
      <c r="L27" s="126"/>
      <c r="M27" s="126"/>
      <c r="N27" s="126"/>
      <c r="O27" s="126"/>
      <c r="P27" s="126"/>
      <c r="Q27" s="126"/>
      <c r="R27" s="126"/>
      <c r="S27" s="126"/>
      <c r="T27" s="126"/>
      <c r="U27" s="126"/>
      <c r="V27" s="126"/>
      <c r="W27" s="218"/>
      <c r="X27" s="218"/>
      <c r="AC27" s="128"/>
      <c r="AD27" s="151" t="s">
        <v>407</v>
      </c>
      <c r="AE27" s="124"/>
      <c r="AF27" s="124"/>
      <c r="AG27" s="124"/>
      <c r="AH27" s="124"/>
      <c r="AI27" s="124"/>
      <c r="AJ27" s="124"/>
      <c r="AK27" s="124"/>
      <c r="AL27" s="124"/>
      <c r="AM27" s="124"/>
      <c r="AN27" s="124"/>
      <c r="AO27" s="124"/>
    </row>
    <row r="28" spans="1:41" ht="15">
      <c r="A28" s="218"/>
      <c r="B28" s="127" t="s">
        <v>403</v>
      </c>
      <c r="C28" s="126"/>
      <c r="D28" s="126"/>
      <c r="E28" s="126"/>
      <c r="F28" s="126"/>
      <c r="G28" s="126"/>
      <c r="H28" s="126"/>
      <c r="I28" s="126"/>
      <c r="J28" s="126"/>
      <c r="K28" s="126"/>
      <c r="L28" s="126"/>
      <c r="M28" s="126"/>
      <c r="N28" s="126"/>
      <c r="O28" s="126"/>
      <c r="P28" s="126"/>
      <c r="Q28" s="126"/>
      <c r="R28" s="126"/>
      <c r="S28" s="126"/>
      <c r="T28" s="126"/>
      <c r="U28" s="126"/>
      <c r="V28" s="126"/>
      <c r="W28" s="218"/>
      <c r="X28" s="218"/>
      <c r="AC28" s="128"/>
      <c r="AD28" s="152" t="s">
        <v>408</v>
      </c>
      <c r="AE28" s="153"/>
      <c r="AF28" s="154"/>
      <c r="AG28" s="154"/>
      <c r="AH28" s="154"/>
      <c r="AI28" s="154"/>
      <c r="AJ28" s="154"/>
      <c r="AK28" s="154"/>
      <c r="AL28" s="154"/>
      <c r="AM28" s="154"/>
      <c r="AN28" s="154"/>
      <c r="AO28" s="155"/>
    </row>
    <row r="29" spans="1:41" ht="15">
      <c r="A29" s="218"/>
      <c r="B29" s="127" t="s">
        <v>403</v>
      </c>
      <c r="C29" s="126"/>
      <c r="D29" s="126"/>
      <c r="E29" s="126"/>
      <c r="F29" s="126"/>
      <c r="G29" s="126"/>
      <c r="H29" s="126"/>
      <c r="I29" s="126"/>
      <c r="J29" s="126"/>
      <c r="K29" s="126"/>
      <c r="L29" s="126"/>
      <c r="M29" s="126"/>
      <c r="N29" s="126"/>
      <c r="O29" s="126"/>
      <c r="P29" s="126"/>
      <c r="Q29" s="126"/>
      <c r="R29" s="126"/>
      <c r="S29" s="126"/>
      <c r="T29" s="126"/>
      <c r="U29" s="126"/>
      <c r="V29" s="126"/>
      <c r="W29" s="218"/>
      <c r="X29" s="218"/>
      <c r="AC29" s="128"/>
      <c r="AD29" s="212" t="s">
        <v>409</v>
      </c>
      <c r="AE29" s="156"/>
      <c r="AF29" s="156"/>
      <c r="AG29" s="124"/>
      <c r="AH29" s="124"/>
      <c r="AI29" s="124"/>
      <c r="AJ29" s="124"/>
      <c r="AK29" s="156"/>
      <c r="AL29" s="156"/>
      <c r="AM29" s="124"/>
      <c r="AN29" s="124"/>
      <c r="AO29" s="157"/>
    </row>
    <row r="30" spans="1:41" ht="15">
      <c r="A30" s="218"/>
      <c r="B30" s="127" t="s">
        <v>403</v>
      </c>
      <c r="C30" s="126"/>
      <c r="D30" s="126"/>
      <c r="E30" s="126"/>
      <c r="F30" s="126"/>
      <c r="G30" s="126"/>
      <c r="H30" s="126"/>
      <c r="I30" s="126"/>
      <c r="J30" s="126"/>
      <c r="K30" s="126"/>
      <c r="L30" s="126"/>
      <c r="M30" s="126"/>
      <c r="N30" s="126"/>
      <c r="O30" s="126"/>
      <c r="P30" s="126"/>
      <c r="Q30" s="126"/>
      <c r="R30" s="126"/>
      <c r="S30" s="126"/>
      <c r="T30" s="126"/>
      <c r="U30" s="126"/>
      <c r="V30" s="126"/>
      <c r="W30" s="218"/>
      <c r="X30" s="218"/>
      <c r="AC30" s="128"/>
      <c r="AD30" s="213" t="s">
        <v>410</v>
      </c>
      <c r="AE30" s="124"/>
      <c r="AF30" s="124"/>
      <c r="AG30" s="124"/>
      <c r="AH30" s="124"/>
      <c r="AI30" s="124"/>
      <c r="AJ30" s="124"/>
      <c r="AK30" s="124"/>
      <c r="AL30" s="124"/>
      <c r="AM30" s="124"/>
      <c r="AN30" s="124"/>
      <c r="AO30" s="136"/>
    </row>
    <row r="31" spans="1:41" ht="15">
      <c r="A31" s="218"/>
      <c r="B31" s="127" t="s">
        <v>403</v>
      </c>
      <c r="C31" s="126"/>
      <c r="D31" s="126"/>
      <c r="E31" s="126"/>
      <c r="F31" s="126"/>
      <c r="G31" s="126"/>
      <c r="H31" s="126"/>
      <c r="I31" s="126"/>
      <c r="J31" s="126"/>
      <c r="K31" s="126"/>
      <c r="L31" s="126"/>
      <c r="M31" s="126"/>
      <c r="N31" s="126"/>
      <c r="O31" s="126"/>
      <c r="P31" s="126"/>
      <c r="Q31" s="126"/>
      <c r="R31" s="126"/>
      <c r="S31" s="126"/>
      <c r="T31" s="126"/>
      <c r="U31" s="126"/>
      <c r="V31" s="126"/>
      <c r="W31" s="218"/>
      <c r="X31" s="218"/>
      <c r="AC31" s="128"/>
      <c r="AD31" s="214" t="s">
        <v>411</v>
      </c>
      <c r="AE31" s="158"/>
      <c r="AF31" s="158"/>
      <c r="AG31" s="124"/>
      <c r="AH31" s="124"/>
      <c r="AI31" s="124"/>
      <c r="AJ31" s="124"/>
      <c r="AK31" s="158"/>
      <c r="AL31" s="158"/>
      <c r="AM31" s="124"/>
      <c r="AN31" s="124"/>
      <c r="AO31" s="159"/>
    </row>
    <row r="32" spans="1:41" ht="15">
      <c r="A32" s="218"/>
      <c r="B32" s="127" t="s">
        <v>403</v>
      </c>
      <c r="C32" s="126"/>
      <c r="D32" s="126"/>
      <c r="E32" s="126"/>
      <c r="F32" s="126"/>
      <c r="G32" s="126"/>
      <c r="H32" s="126"/>
      <c r="I32" s="126"/>
      <c r="J32" s="126"/>
      <c r="K32" s="126"/>
      <c r="L32" s="126"/>
      <c r="M32" s="126"/>
      <c r="N32" s="126"/>
      <c r="O32" s="126"/>
      <c r="P32" s="126"/>
      <c r="Q32" s="126"/>
      <c r="R32" s="126"/>
      <c r="S32" s="126"/>
      <c r="T32" s="126"/>
      <c r="U32" s="126"/>
      <c r="V32" s="126"/>
      <c r="W32" s="218"/>
      <c r="X32" s="218"/>
      <c r="AC32" s="128"/>
      <c r="AD32" s="215" t="s">
        <v>412</v>
      </c>
      <c r="AE32" s="160"/>
      <c r="AF32" s="156"/>
      <c r="AG32" s="156"/>
      <c r="AH32" s="156"/>
      <c r="AI32" s="156"/>
      <c r="AJ32" s="156"/>
      <c r="AK32" s="156"/>
      <c r="AL32" s="156"/>
      <c r="AM32" s="156"/>
      <c r="AN32" s="156"/>
      <c r="AO32" s="157"/>
    </row>
    <row r="33" spans="1:41" ht="15">
      <c r="A33" s="218"/>
      <c r="B33" s="127" t="s">
        <v>403</v>
      </c>
      <c r="C33" s="126"/>
      <c r="D33" s="126"/>
      <c r="E33" s="126"/>
      <c r="F33" s="126"/>
      <c r="G33" s="126"/>
      <c r="H33" s="126"/>
      <c r="I33" s="126"/>
      <c r="J33" s="126"/>
      <c r="K33" s="126"/>
      <c r="L33" s="126"/>
      <c r="M33" s="126"/>
      <c r="N33" s="126"/>
      <c r="O33" s="126"/>
      <c r="P33" s="126"/>
      <c r="Q33" s="126"/>
      <c r="R33" s="126"/>
      <c r="S33" s="126"/>
      <c r="T33" s="126"/>
      <c r="U33" s="126"/>
      <c r="V33" s="126"/>
      <c r="W33" s="218"/>
      <c r="X33" s="218"/>
      <c r="AC33" s="128"/>
      <c r="AD33" s="216" t="s">
        <v>413</v>
      </c>
      <c r="AE33" s="161"/>
      <c r="AF33" s="124"/>
      <c r="AG33" s="124"/>
      <c r="AH33" s="124"/>
      <c r="AI33" s="124"/>
      <c r="AJ33" s="124"/>
      <c r="AK33" s="124"/>
      <c r="AL33" s="124"/>
      <c r="AM33" s="124"/>
      <c r="AN33" s="124"/>
      <c r="AO33" s="159"/>
    </row>
    <row r="34" spans="1:41" ht="15">
      <c r="A34" s="218"/>
      <c r="B34" s="127" t="s">
        <v>403</v>
      </c>
      <c r="C34" s="126"/>
      <c r="D34" s="126"/>
      <c r="E34" s="126"/>
      <c r="F34" s="126"/>
      <c r="G34" s="126"/>
      <c r="H34" s="126"/>
      <c r="I34" s="126"/>
      <c r="J34" s="126"/>
      <c r="K34" s="126"/>
      <c r="L34" s="126"/>
      <c r="M34" s="126"/>
      <c r="N34" s="126"/>
      <c r="O34" s="126"/>
      <c r="P34" s="126"/>
      <c r="Q34" s="126"/>
      <c r="R34" s="126"/>
      <c r="S34" s="126"/>
      <c r="T34" s="126"/>
      <c r="U34" s="126"/>
      <c r="V34" s="126"/>
      <c r="W34" s="218"/>
      <c r="X34" s="218"/>
      <c r="AC34" s="128"/>
      <c r="AD34" s="215" t="s">
        <v>414</v>
      </c>
      <c r="AE34" s="160"/>
      <c r="AF34" s="156"/>
      <c r="AG34" s="156"/>
      <c r="AH34" s="156"/>
      <c r="AI34" s="156"/>
      <c r="AJ34" s="156"/>
      <c r="AK34" s="156"/>
      <c r="AL34" s="156"/>
      <c r="AM34" s="156"/>
      <c r="AN34" s="156"/>
      <c r="AO34" s="157"/>
    </row>
    <row r="35" spans="1:41" ht="15.75" thickBot="1">
      <c r="A35" s="218"/>
      <c r="B35" s="127" t="s">
        <v>403</v>
      </c>
      <c r="C35" s="126"/>
      <c r="D35" s="126"/>
      <c r="E35" s="126"/>
      <c r="F35" s="126"/>
      <c r="G35" s="126"/>
      <c r="H35" s="126"/>
      <c r="I35" s="126"/>
      <c r="J35" s="126"/>
      <c r="K35" s="126"/>
      <c r="L35" s="126"/>
      <c r="M35" s="126"/>
      <c r="N35" s="126"/>
      <c r="O35" s="126"/>
      <c r="P35" s="126"/>
      <c r="Q35" s="126"/>
      <c r="R35" s="126"/>
      <c r="S35" s="126"/>
      <c r="T35" s="126"/>
      <c r="U35" s="126"/>
      <c r="V35" s="126"/>
      <c r="W35" s="218"/>
      <c r="X35" s="218"/>
      <c r="AC35" s="128"/>
      <c r="AD35" s="217" t="s">
        <v>415</v>
      </c>
      <c r="AE35" s="162"/>
      <c r="AF35" s="130"/>
      <c r="AG35" s="130"/>
      <c r="AH35" s="130"/>
      <c r="AI35" s="130"/>
      <c r="AJ35" s="130"/>
      <c r="AK35" s="130"/>
      <c r="AL35" s="130"/>
      <c r="AM35" s="130"/>
      <c r="AN35" s="130"/>
      <c r="AO35" s="149"/>
    </row>
    <row r="36" spans="1:41" ht="15">
      <c r="A36" s="218"/>
      <c r="B36" s="127" t="s">
        <v>403</v>
      </c>
      <c r="C36" s="126"/>
      <c r="D36" s="126"/>
      <c r="E36" s="126"/>
      <c r="F36" s="126"/>
      <c r="G36" s="126"/>
      <c r="H36" s="126"/>
      <c r="I36" s="126"/>
      <c r="J36" s="126"/>
      <c r="K36" s="126"/>
      <c r="L36" s="126"/>
      <c r="M36" s="126"/>
      <c r="N36" s="126"/>
      <c r="O36" s="126"/>
      <c r="P36" s="126"/>
      <c r="Q36" s="126"/>
      <c r="R36" s="126"/>
      <c r="S36" s="126"/>
      <c r="T36" s="126"/>
      <c r="U36" s="126"/>
      <c r="V36" s="126"/>
      <c r="W36" s="218"/>
      <c r="X36" s="218"/>
      <c r="AC36" s="128"/>
      <c r="AD36" s="163"/>
      <c r="AE36" s="132"/>
      <c r="AF36" s="132"/>
      <c r="AG36" s="132"/>
      <c r="AH36" s="132"/>
      <c r="AI36" s="132"/>
      <c r="AJ36" s="132"/>
      <c r="AK36" s="132"/>
      <c r="AL36" s="132"/>
      <c r="AM36" s="132"/>
      <c r="AN36" s="132"/>
      <c r="AO36" s="124"/>
    </row>
    <row r="37" spans="1:41" ht="15">
      <c r="A37" s="218"/>
      <c r="B37" s="127" t="s">
        <v>403</v>
      </c>
      <c r="C37" s="126"/>
      <c r="D37" s="126"/>
      <c r="E37" s="126"/>
      <c r="F37" s="126"/>
      <c r="G37" s="126"/>
      <c r="H37" s="126"/>
      <c r="I37" s="126"/>
      <c r="J37" s="126"/>
      <c r="K37" s="126"/>
      <c r="L37" s="126"/>
      <c r="M37" s="126"/>
      <c r="N37" s="126"/>
      <c r="O37" s="126"/>
      <c r="P37" s="126"/>
      <c r="Q37" s="126"/>
      <c r="R37" s="126"/>
      <c r="S37" s="126"/>
      <c r="T37" s="126"/>
      <c r="U37" s="126"/>
      <c r="V37" s="126"/>
      <c r="W37" s="218"/>
      <c r="X37" s="218"/>
      <c r="AC37" s="128"/>
      <c r="AD37" s="164"/>
      <c r="AE37" s="124"/>
      <c r="AF37" s="124"/>
      <c r="AG37" s="124"/>
      <c r="AH37" s="124"/>
      <c r="AI37" s="124"/>
      <c r="AJ37" s="124"/>
      <c r="AK37" s="124"/>
      <c r="AL37" s="124"/>
      <c r="AM37" s="124"/>
      <c r="AN37" s="124"/>
      <c r="AO37" s="124"/>
    </row>
    <row r="38" spans="1:41" ht="15">
      <c r="A38" s="218"/>
      <c r="B38" s="127" t="s">
        <v>403</v>
      </c>
      <c r="C38" s="126"/>
      <c r="D38" s="126"/>
      <c r="E38" s="126"/>
      <c r="F38" s="126"/>
      <c r="G38" s="126"/>
      <c r="H38" s="126"/>
      <c r="I38" s="126"/>
      <c r="J38" s="126"/>
      <c r="K38" s="126"/>
      <c r="L38" s="126"/>
      <c r="M38" s="126"/>
      <c r="N38" s="126"/>
      <c r="O38" s="126"/>
      <c r="P38" s="126"/>
      <c r="Q38" s="126"/>
      <c r="R38" s="126"/>
      <c r="S38" s="126"/>
      <c r="T38" s="126"/>
      <c r="U38" s="126"/>
      <c r="V38" s="126"/>
      <c r="W38" s="218"/>
      <c r="X38" s="218"/>
      <c r="AC38" s="128"/>
      <c r="AD38" s="124"/>
      <c r="AE38" s="124"/>
      <c r="AF38" s="124"/>
      <c r="AG38" s="124"/>
      <c r="AH38" s="124"/>
      <c r="AI38" s="124"/>
      <c r="AJ38" s="124"/>
      <c r="AK38" s="124"/>
      <c r="AL38" s="124"/>
      <c r="AM38" s="124"/>
      <c r="AN38" s="124"/>
      <c r="AO38" s="124"/>
    </row>
    <row r="39" spans="1:41" ht="15">
      <c r="A39" s="218"/>
      <c r="B39" s="127" t="s">
        <v>403</v>
      </c>
      <c r="C39" s="126"/>
      <c r="D39" s="126"/>
      <c r="E39" s="126"/>
      <c r="F39" s="126"/>
      <c r="G39" s="126"/>
      <c r="H39" s="126"/>
      <c r="I39" s="126"/>
      <c r="J39" s="126"/>
      <c r="K39" s="126"/>
      <c r="L39" s="126"/>
      <c r="M39" s="126"/>
      <c r="N39" s="126"/>
      <c r="O39" s="126"/>
      <c r="P39" s="126"/>
      <c r="Q39" s="126"/>
      <c r="R39" s="126"/>
      <c r="S39" s="126"/>
      <c r="T39" s="126"/>
      <c r="U39" s="126"/>
      <c r="V39" s="126"/>
      <c r="W39" s="218"/>
      <c r="X39" s="218"/>
      <c r="AC39" s="128"/>
      <c r="AD39" s="129"/>
      <c r="AE39" s="124"/>
      <c r="AF39" s="124"/>
      <c r="AG39" s="124"/>
      <c r="AH39" s="124"/>
      <c r="AI39" s="124"/>
      <c r="AJ39" s="124"/>
      <c r="AK39" s="124"/>
      <c r="AL39" s="124"/>
      <c r="AM39" s="124"/>
      <c r="AN39" s="124"/>
      <c r="AO39" s="124"/>
    </row>
    <row r="40" spans="1:41" ht="15">
      <c r="A40" s="218"/>
      <c r="B40" s="127" t="s">
        <v>403</v>
      </c>
      <c r="C40" s="126"/>
      <c r="D40" s="126"/>
      <c r="E40" s="126"/>
      <c r="F40" s="126"/>
      <c r="G40" s="126"/>
      <c r="H40" s="126"/>
      <c r="I40" s="126"/>
      <c r="J40" s="126"/>
      <c r="K40" s="126"/>
      <c r="L40" s="126"/>
      <c r="M40" s="126"/>
      <c r="N40" s="126"/>
      <c r="O40" s="126"/>
      <c r="P40" s="126"/>
      <c r="Q40" s="126"/>
      <c r="R40" s="126"/>
      <c r="S40" s="126"/>
      <c r="T40" s="126"/>
      <c r="U40" s="126"/>
      <c r="V40" s="126"/>
      <c r="W40" s="218"/>
      <c r="X40" s="218"/>
      <c r="AC40" s="128"/>
      <c r="AD40" s="129"/>
      <c r="AE40" s="124"/>
      <c r="AF40" s="124"/>
      <c r="AG40" s="124"/>
      <c r="AH40" s="124"/>
      <c r="AI40" s="124"/>
      <c r="AJ40" s="124"/>
      <c r="AK40" s="124"/>
      <c r="AL40" s="124"/>
      <c r="AM40" s="124"/>
      <c r="AN40" s="124"/>
      <c r="AO40" s="124"/>
    </row>
    <row r="41" spans="1:41" ht="15">
      <c r="A41" s="218"/>
      <c r="B41" s="127" t="s">
        <v>403</v>
      </c>
      <c r="C41" s="126"/>
      <c r="D41" s="126"/>
      <c r="E41" s="126"/>
      <c r="F41" s="126"/>
      <c r="G41" s="126"/>
      <c r="H41" s="126"/>
      <c r="I41" s="126"/>
      <c r="J41" s="126"/>
      <c r="K41" s="126"/>
      <c r="L41" s="126"/>
      <c r="M41" s="126"/>
      <c r="N41" s="126"/>
      <c r="O41" s="126"/>
      <c r="P41" s="126"/>
      <c r="Q41" s="126"/>
      <c r="R41" s="126"/>
      <c r="S41" s="126"/>
      <c r="T41" s="126"/>
      <c r="U41" s="126"/>
      <c r="V41" s="126"/>
      <c r="W41" s="218"/>
      <c r="X41" s="218"/>
      <c r="AC41" s="128"/>
      <c r="AD41" s="129"/>
      <c r="AE41" s="124"/>
      <c r="AF41" s="124"/>
      <c r="AG41" s="124"/>
      <c r="AH41" s="124"/>
      <c r="AI41" s="124"/>
      <c r="AJ41" s="124"/>
      <c r="AK41" s="124"/>
      <c r="AL41" s="124"/>
      <c r="AM41" s="124"/>
      <c r="AN41" s="124"/>
      <c r="AO41" s="124"/>
    </row>
    <row r="42" spans="1:41" ht="15">
      <c r="A42" s="218"/>
      <c r="B42" s="127" t="s">
        <v>403</v>
      </c>
      <c r="C42" s="126"/>
      <c r="D42" s="126"/>
      <c r="E42" s="126"/>
      <c r="F42" s="126"/>
      <c r="G42" s="126"/>
      <c r="H42" s="126"/>
      <c r="I42" s="126"/>
      <c r="J42" s="126"/>
      <c r="K42" s="126"/>
      <c r="L42" s="126"/>
      <c r="M42" s="126"/>
      <c r="N42" s="126"/>
      <c r="O42" s="126"/>
      <c r="P42" s="126"/>
      <c r="Q42" s="126"/>
      <c r="R42" s="126"/>
      <c r="S42" s="126"/>
      <c r="T42" s="126"/>
      <c r="U42" s="126"/>
      <c r="V42" s="126"/>
      <c r="W42" s="218"/>
      <c r="X42" s="218"/>
      <c r="AC42" s="128"/>
      <c r="AD42" s="129"/>
      <c r="AE42" s="124"/>
      <c r="AF42" s="124"/>
      <c r="AG42" s="124"/>
      <c r="AH42" s="124"/>
      <c r="AI42" s="124"/>
      <c r="AJ42" s="124"/>
      <c r="AK42" s="124"/>
      <c r="AL42" s="124"/>
      <c r="AM42" s="124"/>
      <c r="AN42" s="124"/>
      <c r="AO42" s="124"/>
    </row>
    <row r="43" spans="1:41" ht="15">
      <c r="A43" s="218"/>
      <c r="B43" s="127" t="s">
        <v>403</v>
      </c>
      <c r="C43" s="126"/>
      <c r="D43" s="126"/>
      <c r="E43" s="126"/>
      <c r="F43" s="126"/>
      <c r="G43" s="126"/>
      <c r="H43" s="126"/>
      <c r="I43" s="126"/>
      <c r="J43" s="126"/>
      <c r="K43" s="126"/>
      <c r="L43" s="126"/>
      <c r="M43" s="126"/>
      <c r="N43" s="126"/>
      <c r="O43" s="126"/>
      <c r="P43" s="126"/>
      <c r="Q43" s="126"/>
      <c r="R43" s="126"/>
      <c r="S43" s="126"/>
      <c r="T43" s="126"/>
      <c r="U43" s="126"/>
      <c r="V43" s="126"/>
      <c r="W43" s="218"/>
      <c r="X43" s="218"/>
      <c r="AC43" s="128"/>
      <c r="AD43" s="129"/>
      <c r="AE43" s="124"/>
      <c r="AF43" s="124"/>
      <c r="AG43" s="124"/>
      <c r="AH43" s="124"/>
      <c r="AI43" s="124"/>
      <c r="AJ43" s="124"/>
      <c r="AK43" s="124"/>
      <c r="AL43" s="124"/>
      <c r="AM43" s="124"/>
      <c r="AN43" s="124"/>
      <c r="AO43" s="124"/>
    </row>
    <row r="44" spans="1:41" ht="15">
      <c r="A44" s="218"/>
      <c r="B44" s="127" t="s">
        <v>403</v>
      </c>
      <c r="C44" s="126"/>
      <c r="D44" s="126"/>
      <c r="E44" s="126"/>
      <c r="F44" s="126"/>
      <c r="G44" s="126"/>
      <c r="H44" s="126"/>
      <c r="I44" s="126"/>
      <c r="J44" s="126"/>
      <c r="K44" s="126"/>
      <c r="L44" s="126"/>
      <c r="M44" s="126"/>
      <c r="N44" s="126"/>
      <c r="O44" s="126"/>
      <c r="P44" s="126"/>
      <c r="Q44" s="126"/>
      <c r="R44" s="126"/>
      <c r="S44" s="126"/>
      <c r="T44" s="126"/>
      <c r="U44" s="126"/>
      <c r="V44" s="126"/>
      <c r="W44" s="218"/>
      <c r="X44" s="218"/>
      <c r="AC44" s="128"/>
      <c r="AD44" s="129"/>
      <c r="AE44" s="124"/>
      <c r="AF44" s="124"/>
      <c r="AG44" s="124"/>
      <c r="AH44" s="124"/>
      <c r="AI44" s="124"/>
      <c r="AJ44" s="124"/>
      <c r="AK44" s="124"/>
      <c r="AL44" s="124"/>
      <c r="AM44" s="124"/>
      <c r="AN44" s="124"/>
      <c r="AO44" s="124"/>
    </row>
    <row r="45" spans="1:41" ht="15">
      <c r="A45" s="218"/>
      <c r="B45" s="127" t="s">
        <v>403</v>
      </c>
      <c r="C45" s="126"/>
      <c r="D45" s="126"/>
      <c r="E45" s="126"/>
      <c r="F45" s="126"/>
      <c r="G45" s="126"/>
      <c r="H45" s="126"/>
      <c r="I45" s="126"/>
      <c r="J45" s="126"/>
      <c r="K45" s="126"/>
      <c r="L45" s="126"/>
      <c r="M45" s="126"/>
      <c r="N45" s="126"/>
      <c r="O45" s="126"/>
      <c r="P45" s="126"/>
      <c r="Q45" s="126"/>
      <c r="R45" s="126"/>
      <c r="S45" s="126"/>
      <c r="T45" s="126"/>
      <c r="U45" s="126"/>
      <c r="V45" s="126"/>
      <c r="W45" s="218"/>
      <c r="X45" s="218"/>
      <c r="AC45" s="128"/>
      <c r="AD45" s="129"/>
      <c r="AE45" s="124"/>
      <c r="AF45" s="124"/>
      <c r="AG45" s="124"/>
      <c r="AH45" s="124"/>
      <c r="AI45" s="124"/>
      <c r="AJ45" s="124"/>
      <c r="AK45" s="124"/>
      <c r="AL45" s="124"/>
      <c r="AM45" s="124"/>
      <c r="AN45" s="124"/>
      <c r="AO45" s="124"/>
    </row>
    <row r="46" spans="1:41" ht="15">
      <c r="A46" s="218"/>
      <c r="B46" s="127" t="s">
        <v>403</v>
      </c>
      <c r="C46" s="126"/>
      <c r="D46" s="126"/>
      <c r="E46" s="126"/>
      <c r="F46" s="126"/>
      <c r="G46" s="126"/>
      <c r="H46" s="126"/>
      <c r="I46" s="126"/>
      <c r="J46" s="126"/>
      <c r="K46" s="126"/>
      <c r="L46" s="126"/>
      <c r="M46" s="126"/>
      <c r="N46" s="126"/>
      <c r="O46" s="126"/>
      <c r="P46" s="126"/>
      <c r="Q46" s="126"/>
      <c r="R46" s="126"/>
      <c r="S46" s="126"/>
      <c r="T46" s="126"/>
      <c r="U46" s="126"/>
      <c r="V46" s="126"/>
      <c r="W46" s="218"/>
      <c r="X46" s="218"/>
      <c r="AC46" s="128"/>
      <c r="AD46" s="129"/>
      <c r="AE46" s="124"/>
      <c r="AF46" s="124"/>
      <c r="AG46" s="124"/>
      <c r="AH46" s="124"/>
      <c r="AI46" s="124"/>
      <c r="AJ46" s="124"/>
      <c r="AK46" s="124"/>
      <c r="AL46" s="124"/>
      <c r="AM46" s="124"/>
      <c r="AN46" s="124"/>
      <c r="AO46" s="124"/>
    </row>
    <row r="47" spans="1:41" ht="15">
      <c r="A47" s="218"/>
      <c r="B47" s="127" t="s">
        <v>403</v>
      </c>
      <c r="C47" s="126"/>
      <c r="D47" s="126"/>
      <c r="E47" s="126"/>
      <c r="F47" s="126"/>
      <c r="G47" s="126"/>
      <c r="H47" s="126"/>
      <c r="I47" s="126"/>
      <c r="J47" s="126"/>
      <c r="K47" s="126"/>
      <c r="L47" s="126"/>
      <c r="M47" s="126"/>
      <c r="N47" s="126"/>
      <c r="O47" s="126"/>
      <c r="P47" s="126"/>
      <c r="Q47" s="126"/>
      <c r="R47" s="126"/>
      <c r="S47" s="126"/>
      <c r="T47" s="126"/>
      <c r="U47" s="126"/>
      <c r="V47" s="126"/>
      <c r="W47" s="218"/>
      <c r="X47" s="218"/>
      <c r="AC47" s="128"/>
      <c r="AD47" s="129"/>
      <c r="AE47" s="124"/>
      <c r="AF47" s="124"/>
      <c r="AG47" s="124"/>
      <c r="AH47" s="124"/>
      <c r="AI47" s="124"/>
      <c r="AJ47" s="124"/>
      <c r="AK47" s="124"/>
      <c r="AL47" s="124"/>
      <c r="AM47" s="124"/>
      <c r="AN47" s="124"/>
      <c r="AO47" s="124"/>
    </row>
    <row r="48" spans="1:41" ht="15">
      <c r="A48" s="218"/>
      <c r="B48" s="127" t="s">
        <v>403</v>
      </c>
      <c r="C48" s="126"/>
      <c r="D48" s="126"/>
      <c r="E48" s="126"/>
      <c r="F48" s="126"/>
      <c r="G48" s="126"/>
      <c r="H48" s="126"/>
      <c r="I48" s="126"/>
      <c r="J48" s="126"/>
      <c r="K48" s="126"/>
      <c r="L48" s="126"/>
      <c r="M48" s="126"/>
      <c r="N48" s="126"/>
      <c r="O48" s="126"/>
      <c r="P48" s="126"/>
      <c r="Q48" s="126"/>
      <c r="R48" s="126"/>
      <c r="S48" s="126"/>
      <c r="T48" s="126"/>
      <c r="U48" s="126"/>
      <c r="V48" s="126"/>
      <c r="W48" s="218"/>
      <c r="X48" s="218"/>
      <c r="AC48" s="128"/>
      <c r="AD48" s="129"/>
      <c r="AE48" s="124"/>
      <c r="AF48" s="124"/>
      <c r="AG48" s="124"/>
      <c r="AH48" s="124"/>
      <c r="AI48" s="124"/>
      <c r="AJ48" s="124"/>
      <c r="AK48" s="124"/>
      <c r="AL48" s="124"/>
      <c r="AM48" s="124"/>
      <c r="AN48" s="124"/>
      <c r="AO48" s="124"/>
    </row>
    <row r="49" spans="1:41" ht="15">
      <c r="A49" s="218"/>
      <c r="B49" s="127" t="s">
        <v>403</v>
      </c>
      <c r="C49" s="126"/>
      <c r="D49" s="126"/>
      <c r="E49" s="126"/>
      <c r="F49" s="126"/>
      <c r="G49" s="126"/>
      <c r="H49" s="126"/>
      <c r="I49" s="126"/>
      <c r="J49" s="126"/>
      <c r="K49" s="126"/>
      <c r="L49" s="126"/>
      <c r="M49" s="126"/>
      <c r="N49" s="126"/>
      <c r="O49" s="126"/>
      <c r="P49" s="126"/>
      <c r="Q49" s="126"/>
      <c r="R49" s="126"/>
      <c r="S49" s="126"/>
      <c r="T49" s="126"/>
      <c r="U49" s="126"/>
      <c r="V49" s="126"/>
      <c r="W49" s="218"/>
      <c r="X49" s="218"/>
      <c r="AC49" s="128"/>
      <c r="AD49" s="129"/>
      <c r="AE49" s="124"/>
      <c r="AF49" s="124"/>
      <c r="AG49" s="124"/>
      <c r="AH49" s="124"/>
      <c r="AI49" s="124"/>
      <c r="AJ49" s="124"/>
      <c r="AK49" s="124"/>
      <c r="AL49" s="124"/>
      <c r="AM49" s="124"/>
      <c r="AN49" s="124"/>
      <c r="AO49" s="124"/>
    </row>
    <row r="50" spans="1:41" ht="15">
      <c r="A50" s="218"/>
      <c r="B50" s="127" t="s">
        <v>403</v>
      </c>
      <c r="C50" s="126"/>
      <c r="D50" s="126"/>
      <c r="E50" s="126"/>
      <c r="F50" s="126"/>
      <c r="G50" s="126"/>
      <c r="H50" s="126"/>
      <c r="I50" s="126"/>
      <c r="J50" s="126"/>
      <c r="K50" s="126"/>
      <c r="L50" s="126"/>
      <c r="M50" s="126"/>
      <c r="N50" s="126"/>
      <c r="O50" s="126"/>
      <c r="P50" s="126"/>
      <c r="Q50" s="126"/>
      <c r="R50" s="126"/>
      <c r="S50" s="126"/>
      <c r="T50" s="126"/>
      <c r="U50" s="126"/>
      <c r="V50" s="126"/>
      <c r="W50" s="218"/>
      <c r="X50" s="218"/>
      <c r="AC50" s="128"/>
      <c r="AD50" s="129"/>
      <c r="AE50" s="124"/>
      <c r="AF50" s="124"/>
      <c r="AG50" s="124"/>
      <c r="AH50" s="124"/>
      <c r="AI50" s="124"/>
      <c r="AJ50" s="124"/>
      <c r="AK50" s="124"/>
      <c r="AL50" s="124"/>
      <c r="AM50" s="124"/>
      <c r="AN50" s="124"/>
      <c r="AO50" s="124"/>
    </row>
    <row r="51" spans="1:41" ht="15">
      <c r="A51" s="218"/>
      <c r="B51" s="127" t="s">
        <v>403</v>
      </c>
      <c r="C51" s="126"/>
      <c r="D51" s="126"/>
      <c r="E51" s="126"/>
      <c r="F51" s="126"/>
      <c r="G51" s="126"/>
      <c r="H51" s="126"/>
      <c r="I51" s="126"/>
      <c r="J51" s="126"/>
      <c r="K51" s="126"/>
      <c r="L51" s="126"/>
      <c r="M51" s="126"/>
      <c r="N51" s="126"/>
      <c r="O51" s="126"/>
      <c r="P51" s="126"/>
      <c r="Q51" s="126"/>
      <c r="R51" s="126"/>
      <c r="S51" s="126"/>
      <c r="T51" s="126"/>
      <c r="U51" s="126"/>
      <c r="V51" s="126"/>
      <c r="W51" s="218"/>
      <c r="X51" s="218"/>
      <c r="AC51" s="128"/>
      <c r="AD51" s="124"/>
      <c r="AE51" s="124"/>
      <c r="AF51" s="124"/>
      <c r="AG51" s="124"/>
      <c r="AH51" s="124"/>
      <c r="AI51" s="124"/>
      <c r="AJ51" s="124"/>
      <c r="AK51" s="124"/>
      <c r="AL51" s="124"/>
      <c r="AM51" s="124"/>
      <c r="AN51" s="124"/>
      <c r="AO51" s="124"/>
    </row>
    <row r="52" spans="1:41" ht="15">
      <c r="A52" s="218"/>
      <c r="B52" s="127" t="s">
        <v>403</v>
      </c>
      <c r="C52" s="126"/>
      <c r="D52" s="126"/>
      <c r="E52" s="126"/>
      <c r="F52" s="126"/>
      <c r="G52" s="126"/>
      <c r="H52" s="126"/>
      <c r="I52" s="126"/>
      <c r="J52" s="126"/>
      <c r="K52" s="126"/>
      <c r="L52" s="126"/>
      <c r="M52" s="126"/>
      <c r="N52" s="126"/>
      <c r="O52" s="126"/>
      <c r="P52" s="126"/>
      <c r="Q52" s="126"/>
      <c r="R52" s="126"/>
      <c r="S52" s="126"/>
      <c r="T52" s="126"/>
      <c r="U52" s="126"/>
      <c r="V52" s="126"/>
      <c r="W52" s="218"/>
      <c r="X52" s="218"/>
      <c r="AC52" s="128"/>
      <c r="AD52" s="124"/>
      <c r="AE52" s="124"/>
      <c r="AF52" s="124"/>
      <c r="AG52" s="124"/>
      <c r="AH52" s="124"/>
      <c r="AI52" s="124"/>
      <c r="AJ52" s="124"/>
      <c r="AK52" s="124"/>
      <c r="AL52" s="124"/>
      <c r="AM52" s="124"/>
      <c r="AN52" s="124"/>
      <c r="AO52" s="124"/>
    </row>
    <row r="53" spans="1:41" ht="15">
      <c r="A53" s="218"/>
      <c r="B53" s="127" t="s">
        <v>403</v>
      </c>
      <c r="C53" s="126"/>
      <c r="D53" s="126"/>
      <c r="E53" s="126"/>
      <c r="F53" s="126"/>
      <c r="G53" s="126"/>
      <c r="H53" s="126"/>
      <c r="I53" s="126"/>
      <c r="J53" s="126"/>
      <c r="K53" s="126"/>
      <c r="L53" s="126"/>
      <c r="M53" s="126"/>
      <c r="N53" s="126"/>
      <c r="O53" s="126"/>
      <c r="P53" s="126"/>
      <c r="Q53" s="126"/>
      <c r="R53" s="126"/>
      <c r="S53" s="126"/>
      <c r="T53" s="126"/>
      <c r="U53" s="126"/>
      <c r="V53" s="126"/>
      <c r="W53" s="218"/>
      <c r="X53" s="218"/>
      <c r="AC53" s="128"/>
      <c r="AD53" s="124"/>
      <c r="AE53" s="124"/>
      <c r="AF53" s="124"/>
      <c r="AG53" s="124"/>
      <c r="AH53" s="124"/>
      <c r="AI53" s="124"/>
      <c r="AJ53" s="124"/>
      <c r="AK53" s="124"/>
      <c r="AL53" s="124"/>
      <c r="AM53" s="124"/>
      <c r="AN53" s="124"/>
      <c r="AO53" s="124"/>
    </row>
    <row r="54" spans="1:41" ht="15">
      <c r="A54" s="218"/>
      <c r="B54" s="127" t="s">
        <v>403</v>
      </c>
      <c r="C54" s="126"/>
      <c r="D54" s="126"/>
      <c r="E54" s="126"/>
      <c r="F54" s="126"/>
      <c r="G54" s="126"/>
      <c r="H54" s="126"/>
      <c r="I54" s="126"/>
      <c r="J54" s="126"/>
      <c r="K54" s="126"/>
      <c r="L54" s="126"/>
      <c r="M54" s="126"/>
      <c r="N54" s="126"/>
      <c r="O54" s="126"/>
      <c r="P54" s="126"/>
      <c r="Q54" s="126"/>
      <c r="R54" s="126"/>
      <c r="S54" s="126"/>
      <c r="T54" s="126"/>
      <c r="U54" s="126"/>
      <c r="V54" s="126"/>
      <c r="W54" s="218"/>
      <c r="X54" s="218"/>
      <c r="AC54" s="128"/>
      <c r="AD54" s="124"/>
      <c r="AE54" s="124"/>
      <c r="AF54" s="124"/>
      <c r="AG54" s="124"/>
      <c r="AH54" s="124"/>
      <c r="AI54" s="124"/>
      <c r="AJ54" s="124"/>
      <c r="AK54" s="124"/>
      <c r="AL54" s="124"/>
      <c r="AM54" s="124"/>
      <c r="AN54" s="124"/>
      <c r="AO54" s="124"/>
    </row>
    <row r="55" spans="1:41" ht="15">
      <c r="A55" s="218"/>
      <c r="B55" s="127" t="s">
        <v>403</v>
      </c>
      <c r="C55" s="126"/>
      <c r="D55" s="126"/>
      <c r="E55" s="126"/>
      <c r="F55" s="126"/>
      <c r="G55" s="126"/>
      <c r="H55" s="126"/>
      <c r="I55" s="126"/>
      <c r="J55" s="126"/>
      <c r="K55" s="126"/>
      <c r="L55" s="126"/>
      <c r="M55" s="126"/>
      <c r="N55" s="126"/>
      <c r="O55" s="126"/>
      <c r="P55" s="126"/>
      <c r="Q55" s="126"/>
      <c r="R55" s="126"/>
      <c r="S55" s="126"/>
      <c r="T55" s="126"/>
      <c r="U55" s="126"/>
      <c r="V55" s="126"/>
      <c r="W55" s="218"/>
      <c r="X55" s="218"/>
      <c r="AC55" s="128"/>
      <c r="AD55" s="124"/>
      <c r="AE55" s="124"/>
      <c r="AF55" s="124"/>
      <c r="AG55" s="124"/>
      <c r="AH55" s="124"/>
      <c r="AI55" s="124"/>
      <c r="AJ55" s="124"/>
      <c r="AK55" s="124"/>
      <c r="AL55" s="124"/>
      <c r="AM55" s="124"/>
      <c r="AN55" s="124"/>
      <c r="AO55" s="124"/>
    </row>
    <row r="56" spans="1:41" ht="15">
      <c r="A56" s="218"/>
      <c r="B56" s="127" t="s">
        <v>403</v>
      </c>
      <c r="C56" s="126"/>
      <c r="D56" s="126"/>
      <c r="E56" s="126"/>
      <c r="F56" s="126"/>
      <c r="G56" s="126"/>
      <c r="H56" s="126"/>
      <c r="I56" s="126"/>
      <c r="J56" s="126"/>
      <c r="K56" s="126"/>
      <c r="L56" s="126"/>
      <c r="M56" s="126"/>
      <c r="N56" s="126"/>
      <c r="O56" s="126"/>
      <c r="P56" s="126"/>
      <c r="Q56" s="126"/>
      <c r="R56" s="126"/>
      <c r="S56" s="126"/>
      <c r="T56" s="126"/>
      <c r="U56" s="126"/>
      <c r="V56" s="126"/>
      <c r="W56" s="218"/>
      <c r="X56" s="218"/>
      <c r="AC56" s="128"/>
      <c r="AD56" s="124"/>
      <c r="AE56" s="124"/>
      <c r="AF56" s="124"/>
      <c r="AG56" s="124"/>
      <c r="AH56" s="124"/>
      <c r="AI56" s="124"/>
      <c r="AJ56" s="124"/>
      <c r="AK56" s="124"/>
      <c r="AL56" s="124"/>
      <c r="AM56" s="124"/>
      <c r="AN56" s="124"/>
      <c r="AO56" s="124"/>
    </row>
    <row r="57" spans="1:41" ht="15">
      <c r="A57" s="218"/>
      <c r="B57" s="127" t="s">
        <v>403</v>
      </c>
      <c r="C57" s="126"/>
      <c r="D57" s="126"/>
      <c r="E57" s="126"/>
      <c r="F57" s="126"/>
      <c r="G57" s="126"/>
      <c r="H57" s="126"/>
      <c r="I57" s="126"/>
      <c r="J57" s="126"/>
      <c r="K57" s="126"/>
      <c r="L57" s="126"/>
      <c r="M57" s="126"/>
      <c r="N57" s="126"/>
      <c r="O57" s="126"/>
      <c r="P57" s="126"/>
      <c r="Q57" s="126"/>
      <c r="R57" s="126"/>
      <c r="S57" s="126"/>
      <c r="T57" s="126"/>
      <c r="U57" s="126"/>
      <c r="V57" s="126"/>
      <c r="W57" s="218"/>
      <c r="X57" s="218"/>
      <c r="AC57" s="128"/>
      <c r="AD57" s="124"/>
      <c r="AE57" s="124"/>
      <c r="AF57" s="124"/>
      <c r="AG57" s="124"/>
      <c r="AH57" s="124"/>
      <c r="AI57" s="124"/>
      <c r="AJ57" s="124"/>
      <c r="AK57" s="124"/>
      <c r="AL57" s="124"/>
      <c r="AM57" s="124"/>
      <c r="AN57" s="124"/>
      <c r="AO57" s="124"/>
    </row>
    <row r="58" spans="1:41" ht="15">
      <c r="A58" s="218"/>
      <c r="B58" s="127" t="s">
        <v>403</v>
      </c>
      <c r="C58" s="126"/>
      <c r="D58" s="126"/>
      <c r="E58" s="126"/>
      <c r="F58" s="126"/>
      <c r="G58" s="126"/>
      <c r="H58" s="126"/>
      <c r="I58" s="126"/>
      <c r="J58" s="126"/>
      <c r="K58" s="126"/>
      <c r="L58" s="126"/>
      <c r="M58" s="126"/>
      <c r="N58" s="126"/>
      <c r="O58" s="126"/>
      <c r="P58" s="126"/>
      <c r="Q58" s="126"/>
      <c r="R58" s="126"/>
      <c r="S58" s="126"/>
      <c r="T58" s="126"/>
      <c r="U58" s="126"/>
      <c r="V58" s="126"/>
      <c r="W58" s="218"/>
      <c r="X58" s="218"/>
      <c r="AC58" s="128"/>
      <c r="AD58" s="124"/>
      <c r="AE58" s="124"/>
      <c r="AF58" s="124"/>
      <c r="AG58" s="124"/>
      <c r="AH58" s="124"/>
      <c r="AI58" s="124"/>
      <c r="AJ58" s="124"/>
      <c r="AK58" s="124"/>
      <c r="AL58" s="124"/>
      <c r="AM58" s="124"/>
      <c r="AN58" s="124"/>
      <c r="AO58" s="124"/>
    </row>
    <row r="59" spans="1:41" ht="15">
      <c r="A59" s="218"/>
      <c r="B59" s="127" t="s">
        <v>403</v>
      </c>
      <c r="C59" s="126"/>
      <c r="D59" s="126"/>
      <c r="E59" s="126"/>
      <c r="F59" s="126"/>
      <c r="G59" s="126"/>
      <c r="H59" s="126"/>
      <c r="I59" s="126"/>
      <c r="J59" s="126"/>
      <c r="K59" s="126"/>
      <c r="L59" s="126"/>
      <c r="M59" s="126"/>
      <c r="N59" s="126"/>
      <c r="O59" s="126"/>
      <c r="P59" s="126"/>
      <c r="Q59" s="126"/>
      <c r="R59" s="126"/>
      <c r="S59" s="126"/>
      <c r="T59" s="126"/>
      <c r="U59" s="126"/>
      <c r="V59" s="126"/>
      <c r="W59" s="218"/>
      <c r="X59" s="218"/>
      <c r="AC59" s="128"/>
      <c r="AD59" s="124"/>
      <c r="AE59" s="124"/>
      <c r="AF59" s="124"/>
      <c r="AG59" s="124"/>
      <c r="AH59" s="124"/>
      <c r="AI59" s="124"/>
      <c r="AJ59" s="124"/>
      <c r="AK59" s="124"/>
      <c r="AL59" s="124"/>
      <c r="AM59" s="124"/>
      <c r="AN59" s="124"/>
      <c r="AO59" s="124"/>
    </row>
    <row r="60" spans="1:41" ht="15">
      <c r="A60" s="218"/>
      <c r="B60" s="127" t="s">
        <v>403</v>
      </c>
      <c r="C60" s="126"/>
      <c r="D60" s="126"/>
      <c r="E60" s="126"/>
      <c r="F60" s="126"/>
      <c r="G60" s="126"/>
      <c r="H60" s="126"/>
      <c r="I60" s="126"/>
      <c r="J60" s="126"/>
      <c r="K60" s="126"/>
      <c r="L60" s="126"/>
      <c r="M60" s="126"/>
      <c r="N60" s="126"/>
      <c r="O60" s="126"/>
      <c r="P60" s="126"/>
      <c r="Q60" s="126"/>
      <c r="R60" s="126"/>
      <c r="S60" s="126"/>
      <c r="T60" s="126"/>
      <c r="U60" s="126"/>
      <c r="V60" s="126"/>
      <c r="W60" s="218"/>
      <c r="X60" s="218"/>
      <c r="AC60" s="128"/>
      <c r="AD60" s="124"/>
      <c r="AE60" s="124"/>
      <c r="AF60" s="124"/>
      <c r="AG60" s="124"/>
      <c r="AH60" s="124"/>
      <c r="AI60" s="124"/>
      <c r="AJ60" s="124"/>
      <c r="AK60" s="124"/>
      <c r="AL60" s="124"/>
      <c r="AM60" s="124"/>
      <c r="AN60" s="124"/>
      <c r="AO60" s="124"/>
    </row>
    <row r="61" spans="1:41" ht="15">
      <c r="A61" s="218"/>
      <c r="B61" s="127" t="s">
        <v>403</v>
      </c>
      <c r="C61" s="126"/>
      <c r="D61" s="126"/>
      <c r="E61" s="126"/>
      <c r="F61" s="126"/>
      <c r="G61" s="126"/>
      <c r="H61" s="126"/>
      <c r="I61" s="126"/>
      <c r="J61" s="126"/>
      <c r="K61" s="126"/>
      <c r="L61" s="126"/>
      <c r="M61" s="126"/>
      <c r="N61" s="126"/>
      <c r="O61" s="126"/>
      <c r="P61" s="126"/>
      <c r="Q61" s="126"/>
      <c r="R61" s="126"/>
      <c r="S61" s="126"/>
      <c r="T61" s="126"/>
      <c r="U61" s="126"/>
      <c r="V61" s="126"/>
      <c r="W61" s="218"/>
      <c r="X61" s="218"/>
      <c r="AC61" s="128"/>
      <c r="AD61" s="124"/>
      <c r="AE61" s="124"/>
      <c r="AF61" s="124"/>
      <c r="AG61" s="124"/>
      <c r="AH61" s="124"/>
      <c r="AI61" s="124"/>
      <c r="AJ61" s="124"/>
      <c r="AK61" s="124"/>
      <c r="AL61" s="124"/>
      <c r="AM61" s="124"/>
      <c r="AN61" s="124"/>
      <c r="AO61" s="124"/>
    </row>
    <row r="62" spans="1:41" ht="15">
      <c r="A62" s="218"/>
      <c r="B62" s="127" t="s">
        <v>403</v>
      </c>
      <c r="C62" s="126"/>
      <c r="D62" s="126"/>
      <c r="E62" s="126"/>
      <c r="F62" s="126"/>
      <c r="G62" s="126"/>
      <c r="H62" s="126"/>
      <c r="I62" s="126"/>
      <c r="J62" s="126"/>
      <c r="K62" s="126"/>
      <c r="L62" s="126"/>
      <c r="M62" s="126"/>
      <c r="N62" s="126"/>
      <c r="O62" s="126"/>
      <c r="P62" s="126"/>
      <c r="Q62" s="126"/>
      <c r="R62" s="126"/>
      <c r="S62" s="126"/>
      <c r="T62" s="126"/>
      <c r="U62" s="126"/>
      <c r="V62" s="126"/>
      <c r="W62" s="218"/>
      <c r="X62" s="218"/>
      <c r="AC62" s="128"/>
      <c r="AD62" s="124"/>
      <c r="AE62" s="124"/>
      <c r="AF62" s="124"/>
      <c r="AG62" s="124"/>
      <c r="AH62" s="124"/>
      <c r="AI62" s="124"/>
      <c r="AJ62" s="124"/>
      <c r="AK62" s="124"/>
      <c r="AL62" s="124"/>
      <c r="AM62" s="124"/>
      <c r="AN62" s="124"/>
      <c r="AO62" s="124"/>
    </row>
    <row r="63" spans="1:41" ht="15">
      <c r="A63" s="218"/>
      <c r="B63" s="127" t="s">
        <v>403</v>
      </c>
      <c r="C63" s="126"/>
      <c r="D63" s="126"/>
      <c r="E63" s="126"/>
      <c r="F63" s="126"/>
      <c r="G63" s="126"/>
      <c r="H63" s="126"/>
      <c r="I63" s="126"/>
      <c r="J63" s="126"/>
      <c r="K63" s="126"/>
      <c r="L63" s="126"/>
      <c r="M63" s="126"/>
      <c r="N63" s="126"/>
      <c r="O63" s="126"/>
      <c r="P63" s="126"/>
      <c r="Q63" s="126"/>
      <c r="R63" s="126"/>
      <c r="S63" s="126"/>
      <c r="T63" s="126"/>
      <c r="U63" s="126"/>
      <c r="V63" s="126"/>
      <c r="W63" s="218"/>
      <c r="X63" s="218"/>
      <c r="AC63" s="128"/>
      <c r="AD63" s="124"/>
      <c r="AE63" s="124"/>
      <c r="AF63" s="124"/>
      <c r="AG63" s="124"/>
      <c r="AH63" s="124"/>
      <c r="AI63" s="124"/>
      <c r="AJ63" s="124"/>
      <c r="AK63" s="124"/>
      <c r="AL63" s="124"/>
      <c r="AM63" s="124"/>
      <c r="AN63" s="124"/>
      <c r="AO63" s="124"/>
    </row>
    <row r="64" spans="1:41" ht="15">
      <c r="A64" s="218"/>
      <c r="B64" s="127" t="s">
        <v>403</v>
      </c>
      <c r="C64" s="126"/>
      <c r="D64" s="126"/>
      <c r="E64" s="126"/>
      <c r="F64" s="126"/>
      <c r="G64" s="126"/>
      <c r="H64" s="126"/>
      <c r="I64" s="126"/>
      <c r="J64" s="126"/>
      <c r="K64" s="126"/>
      <c r="L64" s="126"/>
      <c r="M64" s="126"/>
      <c r="N64" s="126"/>
      <c r="O64" s="126"/>
      <c r="P64" s="126"/>
      <c r="Q64" s="126"/>
      <c r="R64" s="126"/>
      <c r="S64" s="126"/>
      <c r="T64" s="126"/>
      <c r="U64" s="126"/>
      <c r="V64" s="126"/>
      <c r="W64" s="218"/>
      <c r="X64" s="218"/>
      <c r="AC64" s="128"/>
      <c r="AD64" s="124"/>
      <c r="AE64" s="124"/>
      <c r="AF64" s="124"/>
      <c r="AG64" s="124"/>
      <c r="AH64" s="124"/>
      <c r="AI64" s="124"/>
      <c r="AJ64" s="124"/>
      <c r="AK64" s="124"/>
      <c r="AL64" s="124"/>
      <c r="AM64" s="124"/>
      <c r="AN64" s="124"/>
      <c r="AO64" s="124"/>
    </row>
    <row r="65" spans="1:41" ht="15">
      <c r="A65" s="218"/>
      <c r="B65" s="127" t="s">
        <v>403</v>
      </c>
      <c r="C65" s="126"/>
      <c r="D65" s="126"/>
      <c r="E65" s="126"/>
      <c r="F65" s="126"/>
      <c r="G65" s="126"/>
      <c r="H65" s="126"/>
      <c r="I65" s="126"/>
      <c r="J65" s="126"/>
      <c r="K65" s="126"/>
      <c r="L65" s="126"/>
      <c r="M65" s="126"/>
      <c r="N65" s="126"/>
      <c r="O65" s="126"/>
      <c r="P65" s="126"/>
      <c r="Q65" s="126"/>
      <c r="R65" s="126"/>
      <c r="S65" s="126"/>
      <c r="T65" s="126"/>
      <c r="U65" s="126"/>
      <c r="V65" s="126"/>
      <c r="W65" s="218"/>
      <c r="X65" s="218"/>
      <c r="AC65" s="128"/>
      <c r="AD65" s="124"/>
      <c r="AE65" s="124"/>
      <c r="AF65" s="124"/>
      <c r="AG65" s="124"/>
      <c r="AH65" s="124"/>
      <c r="AI65" s="124"/>
      <c r="AJ65" s="124"/>
      <c r="AK65" s="124"/>
      <c r="AL65" s="124"/>
      <c r="AM65" s="124"/>
      <c r="AN65" s="124"/>
      <c r="AO65" s="124"/>
    </row>
    <row r="66" spans="1:41" ht="15">
      <c r="A66" s="218"/>
      <c r="B66" s="127" t="s">
        <v>403</v>
      </c>
      <c r="C66" s="126"/>
      <c r="D66" s="126"/>
      <c r="E66" s="126"/>
      <c r="F66" s="126"/>
      <c r="G66" s="126"/>
      <c r="H66" s="126"/>
      <c r="I66" s="126"/>
      <c r="J66" s="126"/>
      <c r="K66" s="126"/>
      <c r="L66" s="126"/>
      <c r="M66" s="126"/>
      <c r="N66" s="126"/>
      <c r="O66" s="126"/>
      <c r="P66" s="126"/>
      <c r="Q66" s="126"/>
      <c r="R66" s="126"/>
      <c r="S66" s="126"/>
      <c r="T66" s="126"/>
      <c r="U66" s="126"/>
      <c r="V66" s="126"/>
      <c r="W66" s="218"/>
      <c r="X66" s="218"/>
      <c r="AC66" s="128"/>
      <c r="AD66" s="124"/>
      <c r="AE66" s="124"/>
      <c r="AF66" s="124"/>
      <c r="AG66" s="124"/>
      <c r="AH66" s="124"/>
      <c r="AI66" s="124"/>
      <c r="AJ66" s="124"/>
      <c r="AK66" s="124"/>
      <c r="AL66" s="124"/>
      <c r="AM66" s="124"/>
      <c r="AN66" s="124"/>
      <c r="AO66" s="124"/>
    </row>
    <row r="67" spans="1:41" ht="15">
      <c r="A67" s="218"/>
      <c r="B67" s="127" t="s">
        <v>403</v>
      </c>
      <c r="C67" s="126"/>
      <c r="D67" s="126"/>
      <c r="E67" s="126"/>
      <c r="F67" s="126"/>
      <c r="G67" s="126"/>
      <c r="H67" s="126"/>
      <c r="I67" s="126"/>
      <c r="J67" s="126"/>
      <c r="K67" s="126"/>
      <c r="L67" s="126"/>
      <c r="M67" s="126"/>
      <c r="N67" s="126"/>
      <c r="O67" s="126"/>
      <c r="P67" s="126"/>
      <c r="Q67" s="126"/>
      <c r="R67" s="126"/>
      <c r="S67" s="126"/>
      <c r="T67" s="126"/>
      <c r="U67" s="126"/>
      <c r="V67" s="126"/>
      <c r="W67" s="218"/>
      <c r="X67" s="218"/>
      <c r="AC67" s="128"/>
      <c r="AD67" s="124"/>
      <c r="AE67" s="124"/>
      <c r="AF67" s="124"/>
      <c r="AG67" s="124"/>
      <c r="AH67" s="124"/>
      <c r="AI67" s="124"/>
      <c r="AJ67" s="124"/>
      <c r="AK67" s="124"/>
      <c r="AL67" s="124"/>
      <c r="AM67" s="124"/>
      <c r="AN67" s="124"/>
      <c r="AO67" s="124"/>
    </row>
    <row r="68" spans="1:41" ht="15">
      <c r="A68" s="218"/>
      <c r="B68" s="127" t="s">
        <v>403</v>
      </c>
      <c r="C68" s="126"/>
      <c r="D68" s="126"/>
      <c r="E68" s="126"/>
      <c r="F68" s="126"/>
      <c r="G68" s="126"/>
      <c r="H68" s="126"/>
      <c r="I68" s="126"/>
      <c r="J68" s="126"/>
      <c r="K68" s="126"/>
      <c r="L68" s="126"/>
      <c r="M68" s="126"/>
      <c r="N68" s="126"/>
      <c r="O68" s="126"/>
      <c r="P68" s="126"/>
      <c r="Q68" s="126"/>
      <c r="R68" s="126"/>
      <c r="S68" s="126"/>
      <c r="T68" s="126"/>
      <c r="U68" s="126"/>
      <c r="V68" s="126"/>
      <c r="W68" s="218"/>
      <c r="X68" s="218"/>
      <c r="AC68" s="128"/>
      <c r="AD68" s="124"/>
      <c r="AE68" s="124"/>
      <c r="AF68" s="124"/>
      <c r="AG68" s="124"/>
      <c r="AH68" s="124"/>
      <c r="AI68" s="124"/>
      <c r="AJ68" s="124"/>
      <c r="AK68" s="124"/>
      <c r="AL68" s="124"/>
      <c r="AM68" s="124"/>
      <c r="AN68" s="124"/>
      <c r="AO68" s="124"/>
    </row>
    <row r="69" spans="1:41" ht="15">
      <c r="A69" s="218"/>
      <c r="B69" s="127" t="s">
        <v>403</v>
      </c>
      <c r="C69" s="126"/>
      <c r="D69" s="126"/>
      <c r="E69" s="126"/>
      <c r="F69" s="126"/>
      <c r="G69" s="126"/>
      <c r="H69" s="126"/>
      <c r="I69" s="126"/>
      <c r="J69" s="126"/>
      <c r="K69" s="126"/>
      <c r="L69" s="126"/>
      <c r="M69" s="126"/>
      <c r="N69" s="126"/>
      <c r="O69" s="126"/>
      <c r="P69" s="126"/>
      <c r="Q69" s="126"/>
      <c r="R69" s="126"/>
      <c r="S69" s="126"/>
      <c r="T69" s="126"/>
      <c r="U69" s="126"/>
      <c r="V69" s="126"/>
      <c r="W69" s="218"/>
      <c r="X69" s="218"/>
      <c r="AC69" s="128"/>
      <c r="AD69" s="124"/>
      <c r="AE69" s="124"/>
      <c r="AF69" s="124"/>
      <c r="AG69" s="124"/>
      <c r="AH69" s="124"/>
      <c r="AI69" s="124"/>
      <c r="AJ69" s="124"/>
      <c r="AK69" s="124"/>
      <c r="AL69" s="124"/>
      <c r="AM69" s="124"/>
      <c r="AN69" s="124"/>
      <c r="AO69" s="124"/>
    </row>
    <row r="70" spans="1:41" ht="15">
      <c r="A70" s="218"/>
      <c r="B70" s="127" t="s">
        <v>403</v>
      </c>
      <c r="C70" s="126"/>
      <c r="D70" s="126"/>
      <c r="E70" s="126"/>
      <c r="F70" s="126"/>
      <c r="G70" s="126"/>
      <c r="H70" s="126"/>
      <c r="I70" s="126"/>
      <c r="J70" s="126"/>
      <c r="K70" s="126"/>
      <c r="L70" s="126"/>
      <c r="M70" s="126"/>
      <c r="N70" s="126"/>
      <c r="O70" s="126"/>
      <c r="P70" s="126"/>
      <c r="Q70" s="126"/>
      <c r="R70" s="126"/>
      <c r="S70" s="126"/>
      <c r="T70" s="126"/>
      <c r="U70" s="126"/>
      <c r="V70" s="126"/>
      <c r="W70" s="218"/>
      <c r="X70" s="218"/>
      <c r="AC70" s="128"/>
      <c r="AD70" s="124"/>
      <c r="AE70" s="124"/>
      <c r="AF70" s="124"/>
      <c r="AG70" s="124"/>
      <c r="AH70" s="124"/>
      <c r="AI70" s="124"/>
      <c r="AJ70" s="124"/>
      <c r="AK70" s="124"/>
      <c r="AL70" s="124"/>
      <c r="AM70" s="124"/>
      <c r="AN70" s="124"/>
      <c r="AO70" s="124"/>
    </row>
    <row r="71" spans="1:41" ht="15">
      <c r="A71" s="218"/>
      <c r="B71" s="127" t="s">
        <v>403</v>
      </c>
      <c r="C71" s="126"/>
      <c r="D71" s="126"/>
      <c r="E71" s="126"/>
      <c r="F71" s="126"/>
      <c r="G71" s="126"/>
      <c r="H71" s="126"/>
      <c r="I71" s="126"/>
      <c r="J71" s="126"/>
      <c r="K71" s="126"/>
      <c r="L71" s="126"/>
      <c r="M71" s="126"/>
      <c r="N71" s="126"/>
      <c r="O71" s="126"/>
      <c r="P71" s="126"/>
      <c r="Q71" s="126"/>
      <c r="R71" s="126"/>
      <c r="S71" s="126"/>
      <c r="T71" s="126"/>
      <c r="U71" s="126"/>
      <c r="V71" s="126"/>
      <c r="W71" s="218"/>
      <c r="X71" s="218"/>
      <c r="AC71" s="128"/>
      <c r="AD71" s="124"/>
      <c r="AE71" s="124"/>
      <c r="AF71" s="124"/>
      <c r="AG71" s="124"/>
      <c r="AH71" s="124"/>
      <c r="AI71" s="124"/>
      <c r="AJ71" s="124"/>
      <c r="AK71" s="124"/>
      <c r="AL71" s="124"/>
      <c r="AM71" s="124"/>
      <c r="AN71" s="124"/>
      <c r="AO71" s="124"/>
    </row>
    <row r="72" spans="1:41" ht="15">
      <c r="A72" s="218"/>
      <c r="B72" s="127" t="s">
        <v>403</v>
      </c>
      <c r="C72" s="126"/>
      <c r="D72" s="126"/>
      <c r="E72" s="126"/>
      <c r="F72" s="126"/>
      <c r="G72" s="126"/>
      <c r="H72" s="126"/>
      <c r="I72" s="126"/>
      <c r="J72" s="126"/>
      <c r="K72" s="126"/>
      <c r="L72" s="126"/>
      <c r="M72" s="126"/>
      <c r="N72" s="126"/>
      <c r="O72" s="126"/>
      <c r="P72" s="126"/>
      <c r="Q72" s="126"/>
      <c r="R72" s="126"/>
      <c r="S72" s="126"/>
      <c r="T72" s="126"/>
      <c r="U72" s="126"/>
      <c r="V72" s="126"/>
      <c r="W72" s="218"/>
      <c r="X72" s="218"/>
      <c r="AC72" s="128"/>
      <c r="AD72" s="124"/>
      <c r="AE72" s="124"/>
      <c r="AF72" s="124"/>
      <c r="AG72" s="124"/>
      <c r="AH72" s="124"/>
      <c r="AI72" s="124"/>
      <c r="AJ72" s="124"/>
      <c r="AK72" s="124"/>
      <c r="AL72" s="124"/>
      <c r="AM72" s="124"/>
      <c r="AN72" s="124"/>
      <c r="AO72" s="124"/>
    </row>
    <row r="73" spans="1:41" ht="15">
      <c r="A73" s="218"/>
      <c r="B73" s="127" t="s">
        <v>403</v>
      </c>
      <c r="C73" s="126"/>
      <c r="D73" s="126"/>
      <c r="E73" s="126"/>
      <c r="F73" s="126"/>
      <c r="G73" s="126"/>
      <c r="H73" s="126"/>
      <c r="I73" s="126"/>
      <c r="J73" s="126"/>
      <c r="K73" s="126"/>
      <c r="L73" s="126"/>
      <c r="M73" s="126"/>
      <c r="N73" s="126"/>
      <c r="O73" s="126"/>
      <c r="P73" s="126"/>
      <c r="Q73" s="126"/>
      <c r="R73" s="126"/>
      <c r="S73" s="126"/>
      <c r="T73" s="126"/>
      <c r="U73" s="126"/>
      <c r="V73" s="126"/>
      <c r="W73" s="218"/>
      <c r="X73" s="218"/>
      <c r="AC73" s="128"/>
      <c r="AD73" s="124"/>
      <c r="AE73" s="124"/>
      <c r="AF73" s="124"/>
      <c r="AG73" s="124"/>
      <c r="AH73" s="124"/>
      <c r="AI73" s="124"/>
      <c r="AJ73" s="124"/>
      <c r="AK73" s="124"/>
      <c r="AL73" s="124"/>
      <c r="AM73" s="124"/>
      <c r="AN73" s="124"/>
      <c r="AO73" s="124"/>
    </row>
    <row r="74" spans="1:41" ht="15">
      <c r="A74" s="218"/>
      <c r="B74" s="127" t="s">
        <v>403</v>
      </c>
      <c r="C74" s="126"/>
      <c r="D74" s="126"/>
      <c r="E74" s="126"/>
      <c r="F74" s="126"/>
      <c r="G74" s="126"/>
      <c r="H74" s="126"/>
      <c r="I74" s="126"/>
      <c r="J74" s="126"/>
      <c r="K74" s="126"/>
      <c r="L74" s="126"/>
      <c r="M74" s="126"/>
      <c r="N74" s="126"/>
      <c r="O74" s="126"/>
      <c r="P74" s="126"/>
      <c r="Q74" s="126"/>
      <c r="R74" s="126"/>
      <c r="S74" s="126"/>
      <c r="T74" s="126"/>
      <c r="U74" s="126"/>
      <c r="V74" s="126"/>
      <c r="W74" s="218"/>
      <c r="X74" s="218"/>
      <c r="AC74" s="128"/>
      <c r="AD74" s="124"/>
      <c r="AE74" s="124"/>
      <c r="AF74" s="124"/>
      <c r="AG74" s="124"/>
      <c r="AH74" s="124"/>
      <c r="AI74" s="124"/>
      <c r="AJ74" s="124"/>
      <c r="AK74" s="124"/>
      <c r="AL74" s="124"/>
      <c r="AM74" s="124"/>
      <c r="AN74" s="124"/>
      <c r="AO74" s="124"/>
    </row>
    <row r="75" spans="1:41" ht="15">
      <c r="A75" s="218"/>
      <c r="B75" s="127" t="s">
        <v>403</v>
      </c>
      <c r="C75" s="126"/>
      <c r="D75" s="126"/>
      <c r="E75" s="126"/>
      <c r="F75" s="126"/>
      <c r="G75" s="126"/>
      <c r="H75" s="126"/>
      <c r="I75" s="126"/>
      <c r="J75" s="126"/>
      <c r="K75" s="126"/>
      <c r="L75" s="126"/>
      <c r="M75" s="126"/>
      <c r="N75" s="126"/>
      <c r="O75" s="126"/>
      <c r="P75" s="126"/>
      <c r="Q75" s="126"/>
      <c r="R75" s="126"/>
      <c r="S75" s="126"/>
      <c r="T75" s="126"/>
      <c r="U75" s="126"/>
      <c r="V75" s="126"/>
      <c r="W75" s="218"/>
      <c r="X75" s="218"/>
      <c r="AC75" s="128"/>
      <c r="AD75" s="124"/>
      <c r="AE75" s="124"/>
      <c r="AF75" s="124"/>
      <c r="AG75" s="124"/>
      <c r="AH75" s="124"/>
      <c r="AI75" s="124"/>
      <c r="AJ75" s="124"/>
      <c r="AK75" s="124"/>
      <c r="AL75" s="124"/>
      <c r="AM75" s="124"/>
      <c r="AN75" s="124"/>
      <c r="AO75" s="124"/>
    </row>
    <row r="76" spans="1:41" ht="15">
      <c r="A76" s="218"/>
      <c r="B76" s="127" t="s">
        <v>403</v>
      </c>
      <c r="C76" s="126"/>
      <c r="D76" s="126"/>
      <c r="E76" s="126"/>
      <c r="F76" s="126"/>
      <c r="G76" s="126"/>
      <c r="H76" s="126"/>
      <c r="I76" s="126"/>
      <c r="J76" s="126"/>
      <c r="K76" s="126"/>
      <c r="L76" s="126"/>
      <c r="M76" s="126"/>
      <c r="N76" s="126"/>
      <c r="O76" s="126"/>
      <c r="P76" s="126"/>
      <c r="Q76" s="126"/>
      <c r="R76" s="126"/>
      <c r="S76" s="126"/>
      <c r="T76" s="126"/>
      <c r="U76" s="126"/>
      <c r="V76" s="126"/>
      <c r="W76" s="218"/>
      <c r="X76" s="218"/>
      <c r="AC76" s="128"/>
      <c r="AD76" s="124"/>
      <c r="AE76" s="124"/>
      <c r="AF76" s="124"/>
      <c r="AG76" s="124"/>
      <c r="AH76" s="124"/>
      <c r="AI76" s="124"/>
      <c r="AJ76" s="124"/>
      <c r="AK76" s="124"/>
      <c r="AL76" s="124"/>
      <c r="AM76" s="124"/>
      <c r="AN76" s="124"/>
      <c r="AO76" s="124"/>
    </row>
    <row r="77" spans="1:41" ht="15">
      <c r="A77" s="218"/>
      <c r="B77" s="127" t="s">
        <v>403</v>
      </c>
      <c r="C77" s="126"/>
      <c r="D77" s="126"/>
      <c r="E77" s="126"/>
      <c r="F77" s="126"/>
      <c r="G77" s="126"/>
      <c r="H77" s="126"/>
      <c r="I77" s="126"/>
      <c r="J77" s="126"/>
      <c r="K77" s="126"/>
      <c r="L77" s="126"/>
      <c r="M77" s="126"/>
      <c r="N77" s="126"/>
      <c r="O77" s="126"/>
      <c r="P77" s="126"/>
      <c r="Q77" s="126"/>
      <c r="R77" s="126"/>
      <c r="S77" s="126"/>
      <c r="T77" s="126"/>
      <c r="U77" s="126"/>
      <c r="V77" s="126"/>
      <c r="W77" s="218"/>
      <c r="X77" s="218"/>
      <c r="AC77" s="128"/>
      <c r="AD77" s="124"/>
      <c r="AE77" s="124"/>
      <c r="AF77" s="124"/>
      <c r="AG77" s="124"/>
      <c r="AH77" s="124"/>
      <c r="AI77" s="124"/>
      <c r="AJ77" s="124"/>
      <c r="AK77" s="124"/>
      <c r="AL77" s="124"/>
      <c r="AM77" s="124"/>
      <c r="AN77" s="124"/>
      <c r="AO77" s="124"/>
    </row>
    <row r="78" spans="1:41" ht="15">
      <c r="A78" s="218"/>
      <c r="B78" s="127" t="s">
        <v>403</v>
      </c>
      <c r="C78" s="126"/>
      <c r="D78" s="126"/>
      <c r="E78" s="126"/>
      <c r="F78" s="126"/>
      <c r="G78" s="126"/>
      <c r="H78" s="126"/>
      <c r="I78" s="126"/>
      <c r="J78" s="126"/>
      <c r="K78" s="126"/>
      <c r="L78" s="126"/>
      <c r="M78" s="126"/>
      <c r="N78" s="126"/>
      <c r="O78" s="126"/>
      <c r="P78" s="126"/>
      <c r="Q78" s="126"/>
      <c r="R78" s="126"/>
      <c r="S78" s="126"/>
      <c r="T78" s="126"/>
      <c r="U78" s="126"/>
      <c r="V78" s="126"/>
      <c r="W78" s="218"/>
      <c r="X78" s="218"/>
      <c r="AC78" s="128"/>
      <c r="AD78" s="124"/>
      <c r="AE78" s="124"/>
      <c r="AF78" s="124"/>
      <c r="AG78" s="124"/>
      <c r="AH78" s="124"/>
      <c r="AI78" s="124"/>
      <c r="AJ78" s="124"/>
      <c r="AK78" s="124"/>
      <c r="AL78" s="124"/>
      <c r="AM78" s="124"/>
      <c r="AN78" s="124"/>
      <c r="AO78" s="124"/>
    </row>
    <row r="79" spans="1:41" ht="15">
      <c r="A79" s="218"/>
      <c r="B79" s="127" t="s">
        <v>403</v>
      </c>
      <c r="C79" s="126"/>
      <c r="D79" s="126"/>
      <c r="E79" s="126"/>
      <c r="F79" s="126"/>
      <c r="G79" s="126"/>
      <c r="H79" s="126"/>
      <c r="I79" s="126"/>
      <c r="J79" s="126"/>
      <c r="K79" s="126"/>
      <c r="L79" s="126"/>
      <c r="M79" s="126"/>
      <c r="N79" s="126"/>
      <c r="O79" s="126"/>
      <c r="P79" s="126"/>
      <c r="Q79" s="126"/>
      <c r="R79" s="126"/>
      <c r="S79" s="126"/>
      <c r="T79" s="126"/>
      <c r="U79" s="126"/>
      <c r="V79" s="126"/>
      <c r="W79" s="218"/>
      <c r="X79" s="218"/>
      <c r="AC79" s="128"/>
      <c r="AD79" s="124"/>
      <c r="AE79" s="124"/>
      <c r="AF79" s="124"/>
      <c r="AG79" s="124"/>
      <c r="AH79" s="124"/>
      <c r="AI79" s="124"/>
      <c r="AJ79" s="124"/>
      <c r="AK79" s="124"/>
      <c r="AL79" s="124"/>
      <c r="AM79" s="124"/>
      <c r="AN79" s="124"/>
      <c r="AO79" s="124"/>
    </row>
    <row r="80" spans="1:41" ht="15">
      <c r="A80" s="218"/>
      <c r="B80" s="127" t="s">
        <v>403</v>
      </c>
      <c r="C80" s="126"/>
      <c r="D80" s="126"/>
      <c r="E80" s="126"/>
      <c r="F80" s="126"/>
      <c r="G80" s="126"/>
      <c r="H80" s="126"/>
      <c r="I80" s="126"/>
      <c r="J80" s="126"/>
      <c r="K80" s="126"/>
      <c r="L80" s="126"/>
      <c r="M80" s="126"/>
      <c r="N80" s="126"/>
      <c r="O80" s="126"/>
      <c r="P80" s="126"/>
      <c r="Q80" s="126"/>
      <c r="R80" s="126"/>
      <c r="S80" s="126"/>
      <c r="T80" s="126"/>
      <c r="U80" s="126"/>
      <c r="V80" s="126"/>
      <c r="W80" s="218"/>
      <c r="X80" s="218"/>
      <c r="AC80" s="128"/>
      <c r="AD80" s="124"/>
      <c r="AE80" s="124"/>
      <c r="AF80" s="124"/>
      <c r="AG80" s="124"/>
      <c r="AH80" s="124"/>
      <c r="AI80" s="124"/>
      <c r="AJ80" s="124"/>
      <c r="AK80" s="124"/>
      <c r="AL80" s="124"/>
      <c r="AM80" s="124"/>
      <c r="AN80" s="124"/>
      <c r="AO80" s="124"/>
    </row>
    <row r="81" spans="1:41" ht="15">
      <c r="A81" s="218"/>
      <c r="B81" s="127" t="s">
        <v>403</v>
      </c>
      <c r="C81" s="126"/>
      <c r="D81" s="126"/>
      <c r="E81" s="126"/>
      <c r="F81" s="126"/>
      <c r="G81" s="126"/>
      <c r="H81" s="126"/>
      <c r="I81" s="126"/>
      <c r="J81" s="126"/>
      <c r="K81" s="126"/>
      <c r="L81" s="126"/>
      <c r="M81" s="126"/>
      <c r="N81" s="126"/>
      <c r="O81" s="126"/>
      <c r="P81" s="126"/>
      <c r="Q81" s="126"/>
      <c r="R81" s="126"/>
      <c r="S81" s="126"/>
      <c r="T81" s="126"/>
      <c r="U81" s="126"/>
      <c r="V81" s="126"/>
      <c r="W81" s="218"/>
      <c r="X81" s="218"/>
      <c r="AC81" s="128"/>
      <c r="AD81" s="124"/>
      <c r="AE81" s="124"/>
      <c r="AF81" s="124"/>
      <c r="AG81" s="124"/>
      <c r="AH81" s="124"/>
      <c r="AI81" s="124"/>
      <c r="AJ81" s="124"/>
      <c r="AK81" s="124"/>
      <c r="AL81" s="124"/>
      <c r="AM81" s="124"/>
      <c r="AN81" s="124"/>
      <c r="AO81" s="124"/>
    </row>
    <row r="82" spans="1:41" ht="15">
      <c r="A82" s="218"/>
      <c r="B82" s="127" t="s">
        <v>403</v>
      </c>
      <c r="C82" s="126"/>
      <c r="D82" s="126"/>
      <c r="E82" s="126"/>
      <c r="F82" s="126"/>
      <c r="G82" s="126"/>
      <c r="H82" s="126"/>
      <c r="I82" s="126"/>
      <c r="J82" s="126"/>
      <c r="K82" s="126"/>
      <c r="L82" s="126"/>
      <c r="M82" s="126"/>
      <c r="N82" s="126"/>
      <c r="O82" s="126"/>
      <c r="P82" s="126"/>
      <c r="Q82" s="126"/>
      <c r="R82" s="126"/>
      <c r="S82" s="126"/>
      <c r="T82" s="126"/>
      <c r="U82" s="126"/>
      <c r="V82" s="126"/>
      <c r="W82" s="218"/>
      <c r="X82" s="218"/>
      <c r="AC82" s="128"/>
      <c r="AD82" s="124"/>
      <c r="AE82" s="124"/>
      <c r="AF82" s="124"/>
      <c r="AG82" s="124"/>
      <c r="AH82" s="124"/>
      <c r="AI82" s="124"/>
      <c r="AJ82" s="124"/>
      <c r="AK82" s="124"/>
      <c r="AL82" s="124"/>
      <c r="AM82" s="124"/>
      <c r="AN82" s="124"/>
      <c r="AO82" s="124"/>
    </row>
    <row r="83" spans="1:41" ht="15">
      <c r="A83" s="218"/>
      <c r="B83" s="127" t="s">
        <v>403</v>
      </c>
      <c r="C83" s="126"/>
      <c r="D83" s="126"/>
      <c r="E83" s="126"/>
      <c r="F83" s="126"/>
      <c r="G83" s="126"/>
      <c r="H83" s="126"/>
      <c r="I83" s="126"/>
      <c r="J83" s="126"/>
      <c r="K83" s="126"/>
      <c r="L83" s="126"/>
      <c r="M83" s="126"/>
      <c r="N83" s="126"/>
      <c r="O83" s="126"/>
      <c r="P83" s="126"/>
      <c r="Q83" s="126"/>
      <c r="R83" s="126"/>
      <c r="S83" s="126"/>
      <c r="T83" s="126"/>
      <c r="U83" s="126"/>
      <c r="V83" s="126"/>
      <c r="W83" s="218"/>
      <c r="X83" s="218"/>
      <c r="AC83" s="128"/>
      <c r="AD83" s="124"/>
      <c r="AE83" s="124"/>
      <c r="AF83" s="124"/>
      <c r="AG83" s="124"/>
      <c r="AH83" s="124"/>
      <c r="AI83" s="124"/>
      <c r="AJ83" s="124"/>
      <c r="AK83" s="124"/>
      <c r="AL83" s="124"/>
      <c r="AM83" s="124"/>
      <c r="AN83" s="124"/>
      <c r="AO83" s="124"/>
    </row>
    <row r="84" spans="1:41" ht="15">
      <c r="A84" s="218"/>
      <c r="B84" s="127" t="s">
        <v>403</v>
      </c>
      <c r="C84" s="126"/>
      <c r="D84" s="126"/>
      <c r="E84" s="126"/>
      <c r="F84" s="126"/>
      <c r="G84" s="126"/>
      <c r="H84" s="126"/>
      <c r="I84" s="126"/>
      <c r="J84" s="126"/>
      <c r="K84" s="126"/>
      <c r="L84" s="126"/>
      <c r="M84" s="126"/>
      <c r="N84" s="126"/>
      <c r="O84" s="126"/>
      <c r="P84" s="126"/>
      <c r="Q84" s="126"/>
      <c r="R84" s="126"/>
      <c r="S84" s="126"/>
      <c r="T84" s="126"/>
      <c r="U84" s="126"/>
      <c r="V84" s="126"/>
      <c r="W84" s="218"/>
      <c r="X84" s="218"/>
      <c r="AC84" s="128"/>
      <c r="AD84" s="124"/>
      <c r="AE84" s="124"/>
      <c r="AF84" s="124"/>
      <c r="AG84" s="124"/>
      <c r="AH84" s="124"/>
      <c r="AI84" s="124"/>
      <c r="AJ84" s="124"/>
      <c r="AK84" s="124"/>
      <c r="AL84" s="124"/>
      <c r="AM84" s="124"/>
      <c r="AN84" s="124"/>
      <c r="AO84" s="124"/>
    </row>
    <row r="85" spans="1:41" ht="15">
      <c r="A85" s="218"/>
      <c r="B85" s="127" t="s">
        <v>403</v>
      </c>
      <c r="C85" s="126"/>
      <c r="D85" s="126"/>
      <c r="E85" s="126"/>
      <c r="F85" s="126"/>
      <c r="G85" s="126"/>
      <c r="H85" s="126"/>
      <c r="I85" s="126"/>
      <c r="J85" s="126"/>
      <c r="K85" s="126"/>
      <c r="L85" s="126"/>
      <c r="M85" s="126"/>
      <c r="N85" s="126"/>
      <c r="O85" s="126"/>
      <c r="P85" s="126"/>
      <c r="Q85" s="126"/>
      <c r="R85" s="126"/>
      <c r="S85" s="126"/>
      <c r="T85" s="126"/>
      <c r="U85" s="126"/>
      <c r="V85" s="126"/>
      <c r="W85" s="218"/>
      <c r="X85" s="218"/>
      <c r="AC85" s="128"/>
      <c r="AD85" s="124"/>
      <c r="AE85" s="124"/>
      <c r="AF85" s="124"/>
      <c r="AG85" s="124"/>
      <c r="AH85" s="124"/>
      <c r="AI85" s="124"/>
      <c r="AJ85" s="124"/>
      <c r="AK85" s="124"/>
      <c r="AL85" s="124"/>
      <c r="AM85" s="124"/>
      <c r="AN85" s="124"/>
      <c r="AO85" s="124"/>
    </row>
    <row r="86" spans="1:41" ht="15">
      <c r="A86" s="218"/>
      <c r="B86" s="127" t="s">
        <v>403</v>
      </c>
      <c r="C86" s="126"/>
      <c r="D86" s="126"/>
      <c r="E86" s="126"/>
      <c r="F86" s="126"/>
      <c r="G86" s="126"/>
      <c r="H86" s="126"/>
      <c r="I86" s="126"/>
      <c r="J86" s="126"/>
      <c r="K86" s="126"/>
      <c r="L86" s="126"/>
      <c r="M86" s="126"/>
      <c r="N86" s="126"/>
      <c r="O86" s="126"/>
      <c r="P86" s="126"/>
      <c r="Q86" s="126"/>
      <c r="R86" s="126"/>
      <c r="S86" s="126"/>
      <c r="T86" s="126"/>
      <c r="U86" s="126"/>
      <c r="V86" s="126"/>
      <c r="W86" s="218"/>
      <c r="X86" s="218"/>
      <c r="AC86" s="128"/>
      <c r="AD86" s="124"/>
      <c r="AE86" s="124"/>
      <c r="AF86" s="124"/>
      <c r="AG86" s="124"/>
      <c r="AH86" s="124"/>
      <c r="AI86" s="124"/>
      <c r="AJ86" s="124"/>
      <c r="AK86" s="124"/>
      <c r="AL86" s="124"/>
      <c r="AM86" s="124"/>
      <c r="AN86" s="124"/>
      <c r="AO86" s="124"/>
    </row>
    <row r="87" spans="1:41" ht="15">
      <c r="A87" s="218"/>
      <c r="B87" s="127" t="s">
        <v>403</v>
      </c>
      <c r="C87" s="126"/>
      <c r="D87" s="126"/>
      <c r="E87" s="126"/>
      <c r="F87" s="126"/>
      <c r="G87" s="126"/>
      <c r="H87" s="126"/>
      <c r="I87" s="126"/>
      <c r="J87" s="126"/>
      <c r="K87" s="126"/>
      <c r="L87" s="126"/>
      <c r="M87" s="126"/>
      <c r="N87" s="126"/>
      <c r="O87" s="126"/>
      <c r="P87" s="126"/>
      <c r="Q87" s="126"/>
      <c r="R87" s="126"/>
      <c r="S87" s="126"/>
      <c r="T87" s="126"/>
      <c r="U87" s="126"/>
      <c r="V87" s="126"/>
      <c r="W87" s="218"/>
      <c r="X87" s="218"/>
      <c r="AC87" s="128"/>
      <c r="AD87" s="124"/>
      <c r="AE87" s="124"/>
      <c r="AF87" s="124"/>
      <c r="AG87" s="124"/>
      <c r="AH87" s="124"/>
      <c r="AI87" s="124"/>
      <c r="AJ87" s="124"/>
      <c r="AK87" s="124"/>
      <c r="AL87" s="124"/>
      <c r="AM87" s="124"/>
      <c r="AN87" s="124"/>
      <c r="AO87" s="124"/>
    </row>
    <row r="88" spans="1:41" ht="15">
      <c r="A88" s="218"/>
      <c r="B88" s="127" t="s">
        <v>403</v>
      </c>
      <c r="C88" s="126"/>
      <c r="D88" s="126"/>
      <c r="E88" s="126"/>
      <c r="F88" s="126"/>
      <c r="G88" s="126"/>
      <c r="H88" s="126"/>
      <c r="I88" s="126"/>
      <c r="J88" s="126"/>
      <c r="K88" s="126"/>
      <c r="L88" s="126"/>
      <c r="M88" s="126"/>
      <c r="N88" s="126"/>
      <c r="O88" s="126"/>
      <c r="P88" s="126"/>
      <c r="Q88" s="126"/>
      <c r="R88" s="126"/>
      <c r="S88" s="126"/>
      <c r="T88" s="126"/>
      <c r="U88" s="126"/>
      <c r="V88" s="126"/>
      <c r="W88" s="218"/>
      <c r="X88" s="218"/>
      <c r="AC88" s="128"/>
      <c r="AD88" s="124"/>
      <c r="AE88" s="124"/>
      <c r="AF88" s="124"/>
      <c r="AG88" s="124"/>
      <c r="AH88" s="124"/>
      <c r="AI88" s="124"/>
      <c r="AJ88" s="124"/>
      <c r="AK88" s="124"/>
      <c r="AL88" s="124"/>
      <c r="AM88" s="124"/>
      <c r="AN88" s="124"/>
      <c r="AO88" s="124"/>
    </row>
    <row r="89" spans="1:41" ht="15">
      <c r="A89" s="218"/>
      <c r="B89" s="127" t="s">
        <v>403</v>
      </c>
      <c r="C89" s="126"/>
      <c r="D89" s="126"/>
      <c r="E89" s="126"/>
      <c r="F89" s="126"/>
      <c r="G89" s="126"/>
      <c r="H89" s="126"/>
      <c r="I89" s="126"/>
      <c r="J89" s="126"/>
      <c r="K89" s="126"/>
      <c r="L89" s="126"/>
      <c r="M89" s="126"/>
      <c r="N89" s="126"/>
      <c r="O89" s="126"/>
      <c r="P89" s="126"/>
      <c r="Q89" s="126"/>
      <c r="R89" s="126"/>
      <c r="S89" s="126"/>
      <c r="T89" s="126"/>
      <c r="U89" s="126"/>
      <c r="V89" s="126"/>
      <c r="W89" s="218"/>
      <c r="X89" s="218"/>
      <c r="AC89" s="128"/>
      <c r="AD89" s="124"/>
      <c r="AE89" s="124"/>
      <c r="AF89" s="124"/>
      <c r="AG89" s="124"/>
      <c r="AH89" s="124"/>
      <c r="AI89" s="124"/>
      <c r="AJ89" s="124"/>
      <c r="AK89" s="124"/>
      <c r="AL89" s="124"/>
      <c r="AM89" s="124"/>
      <c r="AN89" s="124"/>
      <c r="AO89" s="124"/>
    </row>
    <row r="90" spans="1:41" ht="15">
      <c r="A90" s="218"/>
      <c r="B90" s="127" t="s">
        <v>403</v>
      </c>
      <c r="C90" s="126"/>
      <c r="D90" s="126"/>
      <c r="E90" s="126"/>
      <c r="F90" s="126"/>
      <c r="G90" s="126"/>
      <c r="H90" s="126"/>
      <c r="I90" s="126"/>
      <c r="J90" s="126"/>
      <c r="K90" s="126"/>
      <c r="L90" s="126"/>
      <c r="M90" s="126"/>
      <c r="N90" s="126"/>
      <c r="O90" s="126"/>
      <c r="P90" s="126"/>
      <c r="Q90" s="126"/>
      <c r="R90" s="126"/>
      <c r="S90" s="126"/>
      <c r="T90" s="126"/>
      <c r="U90" s="126"/>
      <c r="V90" s="126"/>
      <c r="W90" s="218"/>
      <c r="X90" s="218"/>
      <c r="AC90" s="128"/>
      <c r="AD90" s="124"/>
      <c r="AE90" s="124"/>
      <c r="AF90" s="124"/>
      <c r="AG90" s="124"/>
      <c r="AH90" s="124"/>
      <c r="AI90" s="124"/>
      <c r="AJ90" s="124"/>
      <c r="AK90" s="124"/>
      <c r="AL90" s="124"/>
      <c r="AM90" s="124"/>
      <c r="AN90" s="124"/>
      <c r="AO90" s="124"/>
    </row>
    <row r="91" spans="1:41" ht="15">
      <c r="A91" s="218"/>
      <c r="B91" s="127" t="s">
        <v>403</v>
      </c>
      <c r="C91" s="126"/>
      <c r="D91" s="126"/>
      <c r="E91" s="126"/>
      <c r="F91" s="126"/>
      <c r="G91" s="126"/>
      <c r="H91" s="126"/>
      <c r="I91" s="126"/>
      <c r="J91" s="126"/>
      <c r="K91" s="126"/>
      <c r="L91" s="126"/>
      <c r="M91" s="126"/>
      <c r="N91" s="126"/>
      <c r="O91" s="126"/>
      <c r="P91" s="126"/>
      <c r="Q91" s="126"/>
      <c r="R91" s="126"/>
      <c r="S91" s="126"/>
      <c r="T91" s="126"/>
      <c r="U91" s="126"/>
      <c r="V91" s="126"/>
      <c r="W91" s="218"/>
      <c r="X91" s="218"/>
      <c r="AC91" s="128"/>
      <c r="AD91" s="124"/>
      <c r="AE91" s="124"/>
      <c r="AF91" s="124"/>
      <c r="AG91" s="124"/>
      <c r="AH91" s="124"/>
      <c r="AI91" s="124"/>
      <c r="AJ91" s="124"/>
      <c r="AK91" s="124"/>
      <c r="AL91" s="124"/>
      <c r="AM91" s="124"/>
      <c r="AN91" s="124"/>
      <c r="AO91" s="124"/>
    </row>
    <row r="92" spans="1:41" ht="15">
      <c r="A92" s="218"/>
      <c r="B92" s="127" t="s">
        <v>403</v>
      </c>
      <c r="C92" s="126"/>
      <c r="D92" s="126"/>
      <c r="E92" s="126"/>
      <c r="F92" s="126"/>
      <c r="G92" s="126"/>
      <c r="H92" s="126"/>
      <c r="I92" s="126"/>
      <c r="J92" s="126"/>
      <c r="K92" s="126"/>
      <c r="L92" s="126"/>
      <c r="M92" s="126"/>
      <c r="N92" s="126"/>
      <c r="O92" s="126"/>
      <c r="P92" s="126"/>
      <c r="Q92" s="126"/>
      <c r="R92" s="126"/>
      <c r="S92" s="126"/>
      <c r="T92" s="126"/>
      <c r="U92" s="126"/>
      <c r="V92" s="126"/>
      <c r="W92" s="218"/>
      <c r="X92" s="218"/>
      <c r="AC92" s="128"/>
      <c r="AD92" s="124"/>
      <c r="AE92" s="124"/>
      <c r="AF92" s="124"/>
      <c r="AG92" s="124"/>
      <c r="AH92" s="124"/>
      <c r="AI92" s="124"/>
      <c r="AJ92" s="124"/>
      <c r="AK92" s="124"/>
      <c r="AL92" s="124"/>
      <c r="AM92" s="124"/>
      <c r="AN92" s="124"/>
      <c r="AO92" s="124"/>
    </row>
    <row r="93" spans="1:41" ht="15">
      <c r="A93" s="218"/>
      <c r="B93" s="127" t="s">
        <v>403</v>
      </c>
      <c r="C93" s="126"/>
      <c r="D93" s="126"/>
      <c r="E93" s="126"/>
      <c r="F93" s="126"/>
      <c r="G93" s="126"/>
      <c r="H93" s="126"/>
      <c r="I93" s="126"/>
      <c r="J93" s="126"/>
      <c r="K93" s="126"/>
      <c r="L93" s="126"/>
      <c r="M93" s="126"/>
      <c r="N93" s="126"/>
      <c r="O93" s="126"/>
      <c r="P93" s="126"/>
      <c r="Q93" s="126"/>
      <c r="R93" s="126"/>
      <c r="S93" s="126"/>
      <c r="T93" s="126"/>
      <c r="U93" s="126"/>
      <c r="V93" s="126"/>
      <c r="W93" s="218"/>
      <c r="X93" s="218"/>
      <c r="AC93" s="128"/>
      <c r="AD93" s="124"/>
      <c r="AE93" s="124"/>
      <c r="AF93" s="124"/>
      <c r="AG93" s="124"/>
      <c r="AH93" s="124"/>
      <c r="AI93" s="124"/>
      <c r="AJ93" s="124"/>
      <c r="AK93" s="124"/>
      <c r="AL93" s="124"/>
      <c r="AM93" s="124"/>
      <c r="AN93" s="124"/>
      <c r="AO93" s="124"/>
    </row>
    <row r="94" spans="1:41" ht="15">
      <c r="A94" s="218"/>
      <c r="B94" s="127" t="s">
        <v>403</v>
      </c>
      <c r="C94" s="126"/>
      <c r="D94" s="126"/>
      <c r="E94" s="126"/>
      <c r="F94" s="126"/>
      <c r="G94" s="126"/>
      <c r="H94" s="126"/>
      <c r="I94" s="126"/>
      <c r="J94" s="126"/>
      <c r="K94" s="126"/>
      <c r="L94" s="126"/>
      <c r="M94" s="126"/>
      <c r="N94" s="126"/>
      <c r="O94" s="126"/>
      <c r="P94" s="126"/>
      <c r="Q94" s="126"/>
      <c r="R94" s="126"/>
      <c r="S94" s="126"/>
      <c r="T94" s="126"/>
      <c r="U94" s="126"/>
      <c r="V94" s="126"/>
      <c r="W94" s="218"/>
      <c r="X94" s="218"/>
      <c r="AC94" s="128"/>
      <c r="AD94" s="124"/>
      <c r="AE94" s="124"/>
      <c r="AF94" s="124"/>
      <c r="AG94" s="124"/>
      <c r="AH94" s="124"/>
      <c r="AI94" s="124"/>
      <c r="AJ94" s="124"/>
      <c r="AK94" s="124"/>
      <c r="AL94" s="124"/>
      <c r="AM94" s="124"/>
      <c r="AN94" s="124"/>
      <c r="AO94" s="124"/>
    </row>
    <row r="95" spans="1:41" ht="15">
      <c r="A95" s="218"/>
      <c r="B95" s="127" t="s">
        <v>403</v>
      </c>
      <c r="C95" s="126"/>
      <c r="D95" s="126"/>
      <c r="E95" s="126"/>
      <c r="F95" s="126"/>
      <c r="G95" s="126"/>
      <c r="H95" s="126"/>
      <c r="I95" s="126"/>
      <c r="J95" s="126"/>
      <c r="K95" s="126"/>
      <c r="L95" s="126"/>
      <c r="M95" s="126"/>
      <c r="N95" s="126"/>
      <c r="O95" s="126"/>
      <c r="P95" s="126"/>
      <c r="Q95" s="126"/>
      <c r="R95" s="126"/>
      <c r="S95" s="126"/>
      <c r="T95" s="126"/>
      <c r="U95" s="126"/>
      <c r="V95" s="126"/>
      <c r="W95" s="218"/>
      <c r="X95" s="218"/>
      <c r="AC95" s="128"/>
      <c r="AD95" s="124"/>
      <c r="AE95" s="124"/>
      <c r="AF95" s="124"/>
      <c r="AG95" s="124"/>
      <c r="AH95" s="124"/>
      <c r="AI95" s="124"/>
      <c r="AJ95" s="124"/>
      <c r="AK95" s="124"/>
      <c r="AL95" s="124"/>
      <c r="AM95" s="124"/>
      <c r="AN95" s="124"/>
      <c r="AO95" s="124"/>
    </row>
    <row r="96" spans="1:41" ht="15">
      <c r="A96" s="218"/>
      <c r="B96" s="127" t="s">
        <v>403</v>
      </c>
      <c r="C96" s="126"/>
      <c r="D96" s="126"/>
      <c r="E96" s="126"/>
      <c r="F96" s="126"/>
      <c r="G96" s="126"/>
      <c r="H96" s="126"/>
      <c r="I96" s="126"/>
      <c r="J96" s="126"/>
      <c r="K96" s="126"/>
      <c r="L96" s="126"/>
      <c r="M96" s="126"/>
      <c r="N96" s="126"/>
      <c r="O96" s="126"/>
      <c r="P96" s="126"/>
      <c r="Q96" s="126"/>
      <c r="R96" s="126"/>
      <c r="S96" s="126"/>
      <c r="T96" s="126"/>
      <c r="U96" s="126"/>
      <c r="V96" s="126"/>
      <c r="W96" s="218"/>
      <c r="X96" s="218"/>
      <c r="AC96" s="128"/>
      <c r="AD96" s="124"/>
      <c r="AE96" s="124"/>
      <c r="AF96" s="124"/>
      <c r="AG96" s="124"/>
      <c r="AH96" s="124"/>
      <c r="AI96" s="124"/>
      <c r="AJ96" s="124"/>
      <c r="AK96" s="124"/>
      <c r="AL96" s="124"/>
      <c r="AM96" s="124"/>
      <c r="AN96" s="124"/>
      <c r="AO96" s="124"/>
    </row>
    <row r="97" spans="1:41" ht="15">
      <c r="A97" s="218"/>
      <c r="B97" s="127" t="s">
        <v>403</v>
      </c>
      <c r="C97" s="126"/>
      <c r="D97" s="126"/>
      <c r="E97" s="126"/>
      <c r="F97" s="126"/>
      <c r="G97" s="126"/>
      <c r="H97" s="126"/>
      <c r="I97" s="126"/>
      <c r="J97" s="126"/>
      <c r="K97" s="126"/>
      <c r="L97" s="126"/>
      <c r="M97" s="126"/>
      <c r="N97" s="126"/>
      <c r="O97" s="126"/>
      <c r="P97" s="126"/>
      <c r="Q97" s="126"/>
      <c r="R97" s="126"/>
      <c r="S97" s="126"/>
      <c r="T97" s="126"/>
      <c r="U97" s="126"/>
      <c r="V97" s="126"/>
      <c r="W97" s="218"/>
      <c r="X97" s="218"/>
      <c r="AC97" s="128"/>
      <c r="AD97" s="124"/>
      <c r="AE97" s="124"/>
      <c r="AF97" s="124"/>
      <c r="AG97" s="124"/>
      <c r="AH97" s="124"/>
      <c r="AI97" s="124"/>
      <c r="AJ97" s="124"/>
      <c r="AK97" s="124"/>
      <c r="AL97" s="124"/>
      <c r="AM97" s="124"/>
      <c r="AN97" s="124"/>
      <c r="AO97" s="124"/>
    </row>
    <row r="98" spans="1:41" ht="15">
      <c r="A98" s="218"/>
      <c r="B98" s="127" t="s">
        <v>403</v>
      </c>
      <c r="C98" s="126"/>
      <c r="D98" s="126"/>
      <c r="E98" s="126"/>
      <c r="F98" s="126"/>
      <c r="G98" s="126"/>
      <c r="H98" s="126"/>
      <c r="I98" s="126"/>
      <c r="J98" s="126"/>
      <c r="K98" s="126"/>
      <c r="L98" s="126"/>
      <c r="M98" s="126"/>
      <c r="N98" s="126"/>
      <c r="O98" s="126"/>
      <c r="P98" s="126"/>
      <c r="Q98" s="126"/>
      <c r="R98" s="126"/>
      <c r="S98" s="126"/>
      <c r="T98" s="126"/>
      <c r="U98" s="126"/>
      <c r="V98" s="126"/>
      <c r="W98" s="218"/>
      <c r="X98" s="218"/>
      <c r="AC98" s="128"/>
      <c r="AD98" s="124"/>
      <c r="AE98" s="124"/>
      <c r="AF98" s="124"/>
      <c r="AG98" s="124"/>
      <c r="AH98" s="124"/>
      <c r="AI98" s="124"/>
      <c r="AJ98" s="124"/>
      <c r="AK98" s="124"/>
      <c r="AL98" s="124"/>
      <c r="AM98" s="124"/>
      <c r="AN98" s="124"/>
      <c r="AO98" s="124"/>
    </row>
    <row r="99" spans="1:41" ht="15">
      <c r="A99" s="218"/>
      <c r="B99" s="127" t="s">
        <v>403</v>
      </c>
      <c r="C99" s="126"/>
      <c r="D99" s="126"/>
      <c r="E99" s="126"/>
      <c r="F99" s="126"/>
      <c r="G99" s="126"/>
      <c r="H99" s="126"/>
      <c r="I99" s="126"/>
      <c r="J99" s="126"/>
      <c r="K99" s="126"/>
      <c r="L99" s="126"/>
      <c r="M99" s="126"/>
      <c r="N99" s="126"/>
      <c r="O99" s="126"/>
      <c r="P99" s="126"/>
      <c r="Q99" s="126"/>
      <c r="R99" s="126"/>
      <c r="S99" s="126"/>
      <c r="T99" s="126"/>
      <c r="U99" s="126"/>
      <c r="V99" s="126"/>
      <c r="W99" s="218"/>
      <c r="X99" s="218"/>
      <c r="AC99" s="128"/>
      <c r="AD99" s="124"/>
      <c r="AE99" s="124"/>
      <c r="AF99" s="124"/>
      <c r="AG99" s="124"/>
      <c r="AH99" s="124"/>
      <c r="AI99" s="124"/>
      <c r="AJ99" s="124"/>
      <c r="AK99" s="124"/>
      <c r="AL99" s="124"/>
      <c r="AM99" s="124"/>
      <c r="AN99" s="124"/>
      <c r="AO99" s="124"/>
    </row>
    <row r="100" spans="1:41" ht="15">
      <c r="A100" s="218"/>
      <c r="B100" s="127" t="s">
        <v>403</v>
      </c>
      <c r="C100" s="126"/>
      <c r="D100" s="126"/>
      <c r="E100" s="126"/>
      <c r="F100" s="126"/>
      <c r="G100" s="126"/>
      <c r="H100" s="126"/>
      <c r="I100" s="126"/>
      <c r="J100" s="126"/>
      <c r="K100" s="126"/>
      <c r="L100" s="126"/>
      <c r="M100" s="126"/>
      <c r="N100" s="126"/>
      <c r="O100" s="126"/>
      <c r="P100" s="126"/>
      <c r="Q100" s="126"/>
      <c r="R100" s="126"/>
      <c r="S100" s="126"/>
      <c r="T100" s="126"/>
      <c r="U100" s="126"/>
      <c r="V100" s="126"/>
      <c r="W100" s="218"/>
      <c r="X100" s="218"/>
      <c r="AC100" s="128"/>
      <c r="AD100" s="124"/>
      <c r="AE100" s="124"/>
      <c r="AF100" s="124"/>
      <c r="AG100" s="124"/>
      <c r="AH100" s="124"/>
      <c r="AI100" s="124"/>
      <c r="AJ100" s="124"/>
      <c r="AK100" s="124"/>
      <c r="AL100" s="124"/>
      <c r="AM100" s="124"/>
      <c r="AN100" s="124"/>
      <c r="AO100" s="124"/>
    </row>
    <row r="101" spans="1:41" ht="15">
      <c r="A101" s="218"/>
      <c r="B101" s="127" t="s">
        <v>403</v>
      </c>
      <c r="C101" s="126"/>
      <c r="D101" s="126"/>
      <c r="E101" s="126"/>
      <c r="F101" s="126"/>
      <c r="G101" s="126"/>
      <c r="H101" s="126"/>
      <c r="I101" s="126"/>
      <c r="J101" s="126"/>
      <c r="K101" s="126"/>
      <c r="L101" s="126"/>
      <c r="M101" s="126"/>
      <c r="N101" s="126"/>
      <c r="O101" s="126"/>
      <c r="P101" s="126"/>
      <c r="Q101" s="126"/>
      <c r="R101" s="126"/>
      <c r="S101" s="126"/>
      <c r="T101" s="126"/>
      <c r="U101" s="126"/>
      <c r="V101" s="126"/>
      <c r="W101" s="218"/>
      <c r="X101" s="218"/>
      <c r="AC101" s="128"/>
      <c r="AD101" s="124"/>
      <c r="AE101" s="124"/>
      <c r="AF101" s="124"/>
      <c r="AG101" s="124"/>
      <c r="AH101" s="124"/>
      <c r="AI101" s="124"/>
      <c r="AJ101" s="124"/>
      <c r="AK101" s="124"/>
      <c r="AL101" s="124"/>
      <c r="AM101" s="124"/>
      <c r="AN101" s="124"/>
      <c r="AO101" s="124"/>
    </row>
    <row r="102" spans="1:41" ht="15">
      <c r="A102" s="218"/>
      <c r="B102" s="127" t="s">
        <v>403</v>
      </c>
      <c r="C102" s="126"/>
      <c r="D102" s="126"/>
      <c r="E102" s="126"/>
      <c r="F102" s="126"/>
      <c r="G102" s="126"/>
      <c r="H102" s="126"/>
      <c r="I102" s="126"/>
      <c r="J102" s="126"/>
      <c r="K102" s="126"/>
      <c r="L102" s="126"/>
      <c r="M102" s="126"/>
      <c r="N102" s="126"/>
      <c r="O102" s="126"/>
      <c r="P102" s="126"/>
      <c r="Q102" s="126"/>
      <c r="R102" s="126"/>
      <c r="S102" s="126"/>
      <c r="T102" s="126"/>
      <c r="U102" s="126"/>
      <c r="V102" s="126"/>
      <c r="W102" s="218"/>
      <c r="X102" s="218"/>
      <c r="AC102" s="128"/>
      <c r="AD102" s="124"/>
      <c r="AE102" s="124"/>
      <c r="AF102" s="124"/>
      <c r="AG102" s="124"/>
      <c r="AH102" s="124"/>
      <c r="AI102" s="124"/>
      <c r="AJ102" s="124"/>
      <c r="AK102" s="124"/>
      <c r="AL102" s="124"/>
      <c r="AM102" s="124"/>
      <c r="AN102" s="124"/>
      <c r="AO102" s="124"/>
    </row>
    <row r="103" spans="1:41" ht="15">
      <c r="A103" s="218"/>
      <c r="B103" s="127" t="s">
        <v>403</v>
      </c>
      <c r="C103" s="126"/>
      <c r="D103" s="126"/>
      <c r="E103" s="126"/>
      <c r="F103" s="126"/>
      <c r="G103" s="126"/>
      <c r="H103" s="126"/>
      <c r="I103" s="126"/>
      <c r="J103" s="126"/>
      <c r="K103" s="126"/>
      <c r="L103" s="126"/>
      <c r="M103" s="126"/>
      <c r="N103" s="126"/>
      <c r="O103" s="126"/>
      <c r="P103" s="126"/>
      <c r="Q103" s="126"/>
      <c r="R103" s="126"/>
      <c r="S103" s="126"/>
      <c r="T103" s="126"/>
      <c r="U103" s="126"/>
      <c r="V103" s="126"/>
      <c r="W103" s="218"/>
      <c r="X103" s="218"/>
      <c r="AC103" s="128"/>
      <c r="AD103" s="124"/>
      <c r="AE103" s="124"/>
      <c r="AF103" s="124"/>
      <c r="AG103" s="124"/>
      <c r="AH103" s="124"/>
      <c r="AI103" s="124"/>
      <c r="AJ103" s="124"/>
      <c r="AK103" s="124"/>
      <c r="AL103" s="124"/>
      <c r="AM103" s="124"/>
      <c r="AN103" s="124"/>
      <c r="AO103" s="124"/>
    </row>
    <row r="104" spans="1:41" ht="15">
      <c r="A104" s="218"/>
      <c r="B104" s="127" t="s">
        <v>403</v>
      </c>
      <c r="C104" s="126"/>
      <c r="D104" s="126"/>
      <c r="E104" s="126"/>
      <c r="F104" s="126"/>
      <c r="G104" s="126"/>
      <c r="H104" s="126"/>
      <c r="I104" s="126"/>
      <c r="J104" s="126"/>
      <c r="K104" s="126"/>
      <c r="L104" s="126"/>
      <c r="M104" s="126"/>
      <c r="N104" s="126"/>
      <c r="O104" s="126"/>
      <c r="P104" s="126"/>
      <c r="Q104" s="126"/>
      <c r="R104" s="126"/>
      <c r="S104" s="126"/>
      <c r="T104" s="126"/>
      <c r="U104" s="126"/>
      <c r="V104" s="126"/>
      <c r="W104" s="218"/>
      <c r="X104" s="218"/>
      <c r="AC104" s="128"/>
      <c r="AD104" s="124"/>
      <c r="AE104" s="124"/>
      <c r="AF104" s="124"/>
      <c r="AG104" s="124"/>
      <c r="AH104" s="124"/>
      <c r="AI104" s="124"/>
      <c r="AJ104" s="124"/>
      <c r="AK104" s="124"/>
      <c r="AL104" s="124"/>
      <c r="AM104" s="124"/>
      <c r="AN104" s="124"/>
      <c r="AO104" s="124"/>
    </row>
    <row r="105" spans="1:41" ht="15">
      <c r="A105" s="218"/>
      <c r="B105" s="127" t="s">
        <v>403</v>
      </c>
      <c r="C105" s="126"/>
      <c r="D105" s="126"/>
      <c r="E105" s="126"/>
      <c r="F105" s="126"/>
      <c r="G105" s="126"/>
      <c r="H105" s="126"/>
      <c r="I105" s="126"/>
      <c r="J105" s="126"/>
      <c r="K105" s="126"/>
      <c r="L105" s="126"/>
      <c r="M105" s="126"/>
      <c r="N105" s="126"/>
      <c r="O105" s="126"/>
      <c r="P105" s="126"/>
      <c r="Q105" s="126"/>
      <c r="R105" s="126"/>
      <c r="S105" s="126"/>
      <c r="T105" s="126"/>
      <c r="U105" s="126"/>
      <c r="V105" s="126"/>
      <c r="W105" s="218"/>
      <c r="X105" s="218"/>
      <c r="AC105" s="128"/>
      <c r="AD105" s="124"/>
      <c r="AE105" s="124"/>
      <c r="AF105" s="124"/>
      <c r="AG105" s="124"/>
      <c r="AH105" s="124"/>
      <c r="AI105" s="124"/>
      <c r="AJ105" s="124"/>
      <c r="AK105" s="124"/>
      <c r="AL105" s="124"/>
      <c r="AM105" s="124"/>
      <c r="AN105" s="124"/>
      <c r="AO105" s="124"/>
    </row>
    <row r="106" spans="1:41" ht="15">
      <c r="A106" s="218"/>
      <c r="B106" s="127" t="s">
        <v>403</v>
      </c>
      <c r="C106" s="126"/>
      <c r="D106" s="126"/>
      <c r="E106" s="126"/>
      <c r="F106" s="126"/>
      <c r="G106" s="126"/>
      <c r="H106" s="126"/>
      <c r="I106" s="126"/>
      <c r="J106" s="126"/>
      <c r="K106" s="126"/>
      <c r="L106" s="126"/>
      <c r="M106" s="126"/>
      <c r="N106" s="126"/>
      <c r="O106" s="126"/>
      <c r="P106" s="126"/>
      <c r="Q106" s="126"/>
      <c r="R106" s="126"/>
      <c r="S106" s="126"/>
      <c r="T106" s="126"/>
      <c r="U106" s="126"/>
      <c r="V106" s="126"/>
      <c r="W106" s="218"/>
      <c r="X106" s="218"/>
      <c r="AC106" s="128"/>
      <c r="AD106" s="124"/>
      <c r="AE106" s="124"/>
      <c r="AF106" s="124"/>
      <c r="AG106" s="124"/>
      <c r="AH106" s="124"/>
      <c r="AI106" s="124"/>
      <c r="AJ106" s="124"/>
      <c r="AK106" s="124"/>
      <c r="AL106" s="124"/>
      <c r="AM106" s="124"/>
      <c r="AN106" s="124"/>
      <c r="AO106" s="124"/>
    </row>
    <row r="107" spans="1:41" ht="15">
      <c r="A107" s="218"/>
      <c r="B107" s="127" t="s">
        <v>403</v>
      </c>
      <c r="C107" s="126"/>
      <c r="D107" s="126"/>
      <c r="E107" s="126"/>
      <c r="F107" s="126"/>
      <c r="G107" s="126"/>
      <c r="H107" s="126"/>
      <c r="I107" s="126"/>
      <c r="J107" s="126"/>
      <c r="K107" s="126"/>
      <c r="L107" s="126"/>
      <c r="M107" s="126"/>
      <c r="N107" s="126"/>
      <c r="O107" s="126"/>
      <c r="P107" s="126"/>
      <c r="Q107" s="126"/>
      <c r="R107" s="126"/>
      <c r="S107" s="126"/>
      <c r="T107" s="126"/>
      <c r="U107" s="126"/>
      <c r="V107" s="126"/>
      <c r="W107" s="218"/>
      <c r="X107" s="218"/>
      <c r="AC107" s="128"/>
      <c r="AD107" s="124"/>
      <c r="AE107" s="124"/>
      <c r="AF107" s="124"/>
      <c r="AG107" s="124"/>
      <c r="AH107" s="124"/>
      <c r="AI107" s="124"/>
      <c r="AJ107" s="124"/>
      <c r="AK107" s="124"/>
      <c r="AL107" s="124"/>
      <c r="AM107" s="124"/>
      <c r="AN107" s="124"/>
      <c r="AO107" s="124"/>
    </row>
    <row r="108" spans="1:41" ht="15">
      <c r="A108" s="218"/>
      <c r="B108" s="127" t="s">
        <v>403</v>
      </c>
      <c r="C108" s="126"/>
      <c r="D108" s="126"/>
      <c r="E108" s="126"/>
      <c r="F108" s="126"/>
      <c r="G108" s="126"/>
      <c r="H108" s="126"/>
      <c r="I108" s="126"/>
      <c r="J108" s="126"/>
      <c r="K108" s="126"/>
      <c r="L108" s="126"/>
      <c r="M108" s="126"/>
      <c r="N108" s="126"/>
      <c r="O108" s="126"/>
      <c r="P108" s="126"/>
      <c r="Q108" s="126"/>
      <c r="R108" s="126"/>
      <c r="S108" s="126"/>
      <c r="T108" s="126"/>
      <c r="U108" s="126"/>
      <c r="V108" s="126"/>
      <c r="W108" s="218"/>
      <c r="X108" s="218"/>
      <c r="AC108" s="128"/>
      <c r="AD108" s="124"/>
      <c r="AE108" s="124"/>
      <c r="AF108" s="124"/>
      <c r="AG108" s="124"/>
      <c r="AH108" s="124"/>
      <c r="AI108" s="124"/>
      <c r="AJ108" s="124"/>
      <c r="AK108" s="124"/>
      <c r="AL108" s="124"/>
      <c r="AM108" s="124"/>
      <c r="AN108" s="124"/>
      <c r="AO108" s="124"/>
    </row>
    <row r="109" spans="1:41" ht="15">
      <c r="A109" s="218"/>
      <c r="B109" s="127" t="s">
        <v>403</v>
      </c>
      <c r="C109" s="126"/>
      <c r="D109" s="126"/>
      <c r="E109" s="126"/>
      <c r="F109" s="126"/>
      <c r="G109" s="126"/>
      <c r="H109" s="126"/>
      <c r="I109" s="126"/>
      <c r="J109" s="126"/>
      <c r="K109" s="126"/>
      <c r="L109" s="126"/>
      <c r="M109" s="126"/>
      <c r="N109" s="126"/>
      <c r="O109" s="126"/>
      <c r="P109" s="126"/>
      <c r="Q109" s="126"/>
      <c r="R109" s="126"/>
      <c r="S109" s="126"/>
      <c r="T109" s="126"/>
      <c r="U109" s="126"/>
      <c r="V109" s="126"/>
      <c r="W109" s="218"/>
      <c r="X109" s="218"/>
      <c r="AC109" s="128"/>
      <c r="AD109" s="124"/>
      <c r="AE109" s="124"/>
      <c r="AF109" s="124"/>
      <c r="AG109" s="124"/>
      <c r="AH109" s="124"/>
      <c r="AI109" s="124"/>
      <c r="AJ109" s="124"/>
      <c r="AK109" s="124"/>
      <c r="AL109" s="124"/>
      <c r="AM109" s="124"/>
      <c r="AN109" s="124"/>
      <c r="AO109" s="124"/>
    </row>
    <row r="110" spans="1:41" ht="15">
      <c r="A110" s="218"/>
      <c r="B110" s="127" t="s">
        <v>403</v>
      </c>
      <c r="C110" s="126"/>
      <c r="D110" s="126"/>
      <c r="E110" s="126"/>
      <c r="F110" s="126"/>
      <c r="G110" s="126"/>
      <c r="H110" s="126"/>
      <c r="I110" s="126"/>
      <c r="J110" s="126"/>
      <c r="K110" s="126"/>
      <c r="L110" s="126"/>
      <c r="M110" s="126"/>
      <c r="N110" s="126"/>
      <c r="O110" s="126"/>
      <c r="P110" s="126"/>
      <c r="Q110" s="126"/>
      <c r="R110" s="126"/>
      <c r="S110" s="126"/>
      <c r="T110" s="126"/>
      <c r="U110" s="126"/>
      <c r="V110" s="126"/>
      <c r="W110" s="218"/>
      <c r="X110" s="218"/>
      <c r="AC110" s="128"/>
      <c r="AD110" s="124"/>
      <c r="AE110" s="124"/>
      <c r="AF110" s="124"/>
      <c r="AG110" s="124"/>
      <c r="AH110" s="124"/>
      <c r="AI110" s="124"/>
      <c r="AJ110" s="124"/>
      <c r="AK110" s="124"/>
      <c r="AL110" s="124"/>
      <c r="AM110" s="124"/>
      <c r="AN110" s="124"/>
      <c r="AO110" s="124"/>
    </row>
    <row r="111" spans="1:41" ht="15">
      <c r="A111" s="218"/>
      <c r="B111" s="127" t="s">
        <v>403</v>
      </c>
      <c r="C111" s="126"/>
      <c r="D111" s="126"/>
      <c r="E111" s="126"/>
      <c r="F111" s="126"/>
      <c r="G111" s="126"/>
      <c r="H111" s="126"/>
      <c r="I111" s="126"/>
      <c r="J111" s="126"/>
      <c r="K111" s="126"/>
      <c r="L111" s="126"/>
      <c r="M111" s="126"/>
      <c r="N111" s="126"/>
      <c r="O111" s="126"/>
      <c r="P111" s="126"/>
      <c r="Q111" s="126"/>
      <c r="R111" s="126"/>
      <c r="S111" s="126"/>
      <c r="T111" s="126"/>
      <c r="U111" s="126"/>
      <c r="V111" s="126"/>
      <c r="W111" s="218"/>
      <c r="X111" s="218"/>
      <c r="AC111" s="128"/>
      <c r="AD111" s="124"/>
      <c r="AE111" s="124"/>
      <c r="AF111" s="124"/>
      <c r="AG111" s="124"/>
      <c r="AH111" s="124"/>
      <c r="AI111" s="124"/>
      <c r="AJ111" s="124"/>
      <c r="AK111" s="124"/>
      <c r="AL111" s="124"/>
      <c r="AM111" s="124"/>
      <c r="AN111" s="124"/>
      <c r="AO111" s="124"/>
    </row>
    <row r="112" spans="1:41" ht="15">
      <c r="A112" s="218"/>
      <c r="B112" s="127" t="s">
        <v>403</v>
      </c>
      <c r="C112" s="126"/>
      <c r="D112" s="126"/>
      <c r="E112" s="126"/>
      <c r="F112" s="126"/>
      <c r="G112" s="126"/>
      <c r="H112" s="126"/>
      <c r="I112" s="126"/>
      <c r="J112" s="126"/>
      <c r="K112" s="126"/>
      <c r="L112" s="126"/>
      <c r="M112" s="126"/>
      <c r="N112" s="126"/>
      <c r="O112" s="126"/>
      <c r="P112" s="126"/>
      <c r="Q112" s="126"/>
      <c r="R112" s="126"/>
      <c r="S112" s="126"/>
      <c r="T112" s="126"/>
      <c r="U112" s="126"/>
      <c r="V112" s="126"/>
      <c r="W112" s="218"/>
      <c r="X112" s="218"/>
      <c r="AC112" s="128"/>
      <c r="AD112" s="124"/>
      <c r="AE112" s="124"/>
      <c r="AF112" s="124"/>
      <c r="AG112" s="124"/>
      <c r="AH112" s="124"/>
      <c r="AI112" s="124"/>
      <c r="AJ112" s="124"/>
      <c r="AK112" s="124"/>
      <c r="AL112" s="124"/>
      <c r="AM112" s="124"/>
      <c r="AN112" s="124"/>
      <c r="AO112" s="124"/>
    </row>
    <row r="113" spans="1:41" ht="15">
      <c r="A113" s="218"/>
      <c r="B113" s="127" t="s">
        <v>403</v>
      </c>
      <c r="C113" s="126"/>
      <c r="D113" s="126"/>
      <c r="E113" s="126"/>
      <c r="F113" s="126"/>
      <c r="G113" s="126"/>
      <c r="H113" s="126"/>
      <c r="I113" s="126"/>
      <c r="J113" s="126"/>
      <c r="K113" s="126"/>
      <c r="L113" s="126"/>
      <c r="M113" s="126"/>
      <c r="N113" s="126"/>
      <c r="O113" s="126"/>
      <c r="P113" s="126"/>
      <c r="Q113" s="126"/>
      <c r="R113" s="126"/>
      <c r="S113" s="126"/>
      <c r="T113" s="126"/>
      <c r="U113" s="126"/>
      <c r="V113" s="126"/>
      <c r="W113" s="218"/>
      <c r="X113" s="218"/>
      <c r="AC113" s="128"/>
      <c r="AD113" s="124"/>
      <c r="AE113" s="124"/>
      <c r="AF113" s="124"/>
      <c r="AG113" s="124"/>
      <c r="AH113" s="124"/>
      <c r="AI113" s="124"/>
      <c r="AJ113" s="124"/>
      <c r="AK113" s="124"/>
      <c r="AL113" s="124"/>
      <c r="AM113" s="124"/>
      <c r="AN113" s="124"/>
      <c r="AO113" s="124"/>
    </row>
    <row r="114" spans="1:41" ht="15">
      <c r="A114" s="218"/>
      <c r="B114" s="127" t="s">
        <v>403</v>
      </c>
      <c r="C114" s="126"/>
      <c r="D114" s="126"/>
      <c r="E114" s="126"/>
      <c r="F114" s="126"/>
      <c r="G114" s="126"/>
      <c r="H114" s="126"/>
      <c r="I114" s="126"/>
      <c r="J114" s="126"/>
      <c r="K114" s="126"/>
      <c r="L114" s="126"/>
      <c r="M114" s="126"/>
      <c r="N114" s="126"/>
      <c r="O114" s="126"/>
      <c r="P114" s="126"/>
      <c r="Q114" s="126"/>
      <c r="R114" s="126"/>
      <c r="S114" s="126"/>
      <c r="T114" s="126"/>
      <c r="U114" s="126"/>
      <c r="V114" s="126"/>
      <c r="W114" s="218"/>
      <c r="X114" s="218"/>
      <c r="AC114" s="128"/>
      <c r="AD114" s="124"/>
      <c r="AE114" s="124"/>
      <c r="AF114" s="124"/>
      <c r="AG114" s="124"/>
      <c r="AH114" s="124"/>
      <c r="AI114" s="124"/>
      <c r="AJ114" s="124"/>
      <c r="AK114" s="124"/>
      <c r="AL114" s="124"/>
      <c r="AM114" s="124"/>
      <c r="AN114" s="124"/>
      <c r="AO114" s="124"/>
    </row>
    <row r="115" spans="1:41" ht="15">
      <c r="A115" s="218"/>
      <c r="B115" s="127" t="s">
        <v>403</v>
      </c>
      <c r="C115" s="126"/>
      <c r="D115" s="126"/>
      <c r="E115" s="126"/>
      <c r="F115" s="126"/>
      <c r="G115" s="126"/>
      <c r="H115" s="126"/>
      <c r="I115" s="126"/>
      <c r="J115" s="126"/>
      <c r="K115" s="126"/>
      <c r="L115" s="126"/>
      <c r="M115" s="126"/>
      <c r="N115" s="126"/>
      <c r="O115" s="126"/>
      <c r="P115" s="126"/>
      <c r="Q115" s="126"/>
      <c r="R115" s="126"/>
      <c r="S115" s="126"/>
      <c r="T115" s="126"/>
      <c r="U115" s="126"/>
      <c r="V115" s="126"/>
      <c r="W115" s="218"/>
      <c r="X115" s="218"/>
      <c r="AC115" s="128"/>
      <c r="AD115" s="124"/>
      <c r="AE115" s="124"/>
      <c r="AF115" s="124"/>
      <c r="AG115" s="124"/>
      <c r="AH115" s="124"/>
      <c r="AI115" s="124"/>
      <c r="AJ115" s="124"/>
      <c r="AK115" s="124"/>
      <c r="AL115" s="124"/>
      <c r="AM115" s="124"/>
      <c r="AN115" s="124"/>
      <c r="AO115" s="124"/>
    </row>
    <row r="116" spans="1:41" ht="15">
      <c r="A116" s="218"/>
      <c r="B116" s="127" t="s">
        <v>403</v>
      </c>
      <c r="C116" s="126"/>
      <c r="D116" s="126"/>
      <c r="E116" s="126"/>
      <c r="F116" s="126"/>
      <c r="G116" s="126"/>
      <c r="H116" s="126"/>
      <c r="I116" s="126"/>
      <c r="J116" s="126"/>
      <c r="K116" s="126"/>
      <c r="L116" s="126"/>
      <c r="M116" s="126"/>
      <c r="N116" s="126"/>
      <c r="O116" s="126"/>
      <c r="P116" s="126"/>
      <c r="Q116" s="126"/>
      <c r="R116" s="126"/>
      <c r="S116" s="126"/>
      <c r="T116" s="126"/>
      <c r="U116" s="126"/>
      <c r="V116" s="126"/>
      <c r="W116" s="218"/>
      <c r="X116" s="218"/>
      <c r="AC116" s="128"/>
      <c r="AD116" s="124"/>
      <c r="AE116" s="124"/>
      <c r="AF116" s="124"/>
      <c r="AG116" s="124"/>
      <c r="AH116" s="124"/>
      <c r="AI116" s="124"/>
      <c r="AJ116" s="124"/>
      <c r="AK116" s="124"/>
      <c r="AL116" s="124"/>
      <c r="AM116" s="124"/>
      <c r="AN116" s="124"/>
      <c r="AO116" s="124"/>
    </row>
    <row r="117" spans="1:41" ht="15">
      <c r="A117" s="218"/>
      <c r="B117" s="127" t="s">
        <v>403</v>
      </c>
      <c r="C117" s="126"/>
      <c r="D117" s="126"/>
      <c r="E117" s="126"/>
      <c r="F117" s="126"/>
      <c r="G117" s="126"/>
      <c r="H117" s="126"/>
      <c r="I117" s="126"/>
      <c r="J117" s="126"/>
      <c r="K117" s="126"/>
      <c r="L117" s="126"/>
      <c r="M117" s="126"/>
      <c r="N117" s="126"/>
      <c r="O117" s="126"/>
      <c r="P117" s="126"/>
      <c r="Q117" s="126"/>
      <c r="R117" s="126"/>
      <c r="S117" s="126"/>
      <c r="T117" s="126"/>
      <c r="U117" s="126"/>
      <c r="V117" s="126"/>
      <c r="W117" s="218"/>
      <c r="X117" s="218"/>
      <c r="AC117" s="128"/>
      <c r="AD117" s="124"/>
      <c r="AE117" s="124"/>
      <c r="AF117" s="124"/>
      <c r="AG117" s="124"/>
      <c r="AH117" s="124"/>
      <c r="AI117" s="124"/>
      <c r="AJ117" s="124"/>
      <c r="AK117" s="124"/>
      <c r="AL117" s="124"/>
      <c r="AM117" s="124"/>
      <c r="AN117" s="124"/>
      <c r="AO117" s="124"/>
    </row>
    <row r="118" spans="1:41" ht="15">
      <c r="A118" s="218"/>
      <c r="B118" s="127" t="s">
        <v>403</v>
      </c>
      <c r="C118" s="126"/>
      <c r="D118" s="126"/>
      <c r="E118" s="126"/>
      <c r="F118" s="126"/>
      <c r="G118" s="126"/>
      <c r="H118" s="126"/>
      <c r="I118" s="126"/>
      <c r="J118" s="126"/>
      <c r="K118" s="126"/>
      <c r="L118" s="126"/>
      <c r="M118" s="126"/>
      <c r="N118" s="126"/>
      <c r="O118" s="126"/>
      <c r="P118" s="126"/>
      <c r="Q118" s="126"/>
      <c r="R118" s="126"/>
      <c r="S118" s="126"/>
      <c r="T118" s="126"/>
      <c r="U118" s="126"/>
      <c r="V118" s="126"/>
      <c r="W118" s="218"/>
      <c r="X118" s="218"/>
      <c r="AC118" s="128"/>
      <c r="AD118" s="124"/>
      <c r="AE118" s="124"/>
      <c r="AF118" s="124"/>
      <c r="AG118" s="124"/>
      <c r="AH118" s="124"/>
      <c r="AI118" s="124"/>
      <c r="AJ118" s="124"/>
      <c r="AK118" s="124"/>
      <c r="AL118" s="124"/>
      <c r="AM118" s="124"/>
      <c r="AN118" s="124"/>
      <c r="AO118" s="124"/>
    </row>
    <row r="119" spans="1:41" ht="15">
      <c r="A119" s="218"/>
      <c r="B119" s="127" t="s">
        <v>403</v>
      </c>
      <c r="C119" s="126"/>
      <c r="D119" s="126"/>
      <c r="E119" s="126"/>
      <c r="F119" s="126"/>
      <c r="G119" s="126"/>
      <c r="H119" s="126"/>
      <c r="I119" s="126"/>
      <c r="J119" s="126"/>
      <c r="K119" s="126"/>
      <c r="L119" s="126"/>
      <c r="M119" s="126"/>
      <c r="N119" s="126"/>
      <c r="O119" s="126"/>
      <c r="P119" s="126"/>
      <c r="Q119" s="126"/>
      <c r="R119" s="126"/>
      <c r="S119" s="126"/>
      <c r="T119" s="126"/>
      <c r="U119" s="126"/>
      <c r="V119" s="126"/>
      <c r="W119" s="218"/>
      <c r="X119" s="218"/>
      <c r="AC119" s="128"/>
      <c r="AD119" s="124"/>
      <c r="AE119" s="124"/>
      <c r="AF119" s="124"/>
      <c r="AG119" s="124"/>
      <c r="AH119" s="124"/>
      <c r="AI119" s="124"/>
      <c r="AJ119" s="124"/>
      <c r="AK119" s="124"/>
      <c r="AL119" s="124"/>
      <c r="AM119" s="124"/>
      <c r="AN119" s="124"/>
      <c r="AO119" s="124"/>
    </row>
    <row r="120" spans="1:41" ht="15">
      <c r="A120" s="218"/>
      <c r="B120" s="127" t="s">
        <v>403</v>
      </c>
      <c r="C120" s="126"/>
      <c r="D120" s="126"/>
      <c r="E120" s="126"/>
      <c r="F120" s="126"/>
      <c r="G120" s="126"/>
      <c r="H120" s="126"/>
      <c r="I120" s="126"/>
      <c r="J120" s="126"/>
      <c r="K120" s="126"/>
      <c r="L120" s="126"/>
      <c r="M120" s="126"/>
      <c r="N120" s="126"/>
      <c r="O120" s="126"/>
      <c r="P120" s="126"/>
      <c r="Q120" s="126"/>
      <c r="R120" s="126"/>
      <c r="S120" s="126"/>
      <c r="T120" s="126"/>
      <c r="U120" s="126"/>
      <c r="V120" s="126"/>
      <c r="W120" s="218"/>
      <c r="X120" s="218"/>
      <c r="AC120" s="128"/>
      <c r="AD120" s="124"/>
      <c r="AE120" s="124"/>
      <c r="AF120" s="124"/>
      <c r="AG120" s="124"/>
      <c r="AH120" s="124"/>
      <c r="AI120" s="124"/>
      <c r="AJ120" s="124"/>
      <c r="AK120" s="124"/>
      <c r="AL120" s="124"/>
      <c r="AM120" s="124"/>
      <c r="AN120" s="124"/>
      <c r="AO120" s="124"/>
    </row>
    <row r="121" spans="1:41" ht="15">
      <c r="A121" s="218"/>
      <c r="B121" s="127" t="s">
        <v>403</v>
      </c>
      <c r="C121" s="126"/>
      <c r="D121" s="126"/>
      <c r="E121" s="126"/>
      <c r="F121" s="126"/>
      <c r="G121" s="126"/>
      <c r="H121" s="126"/>
      <c r="I121" s="126"/>
      <c r="J121" s="126"/>
      <c r="K121" s="126"/>
      <c r="L121" s="126"/>
      <c r="M121" s="126"/>
      <c r="N121" s="126"/>
      <c r="O121" s="126"/>
      <c r="P121" s="126"/>
      <c r="Q121" s="126"/>
      <c r="R121" s="126"/>
      <c r="S121" s="126"/>
      <c r="T121" s="126"/>
      <c r="U121" s="126"/>
      <c r="V121" s="126"/>
      <c r="W121" s="218"/>
      <c r="X121" s="218"/>
      <c r="AC121" s="128"/>
      <c r="AD121" s="124"/>
      <c r="AE121" s="124"/>
      <c r="AF121" s="124"/>
      <c r="AG121" s="124"/>
      <c r="AH121" s="124"/>
      <c r="AI121" s="124"/>
      <c r="AJ121" s="124"/>
      <c r="AK121" s="124"/>
      <c r="AL121" s="124"/>
      <c r="AM121" s="124"/>
      <c r="AN121" s="124"/>
      <c r="AO121" s="124"/>
    </row>
    <row r="122" spans="1:41" ht="15">
      <c r="A122" s="218"/>
      <c r="B122" s="127" t="s">
        <v>403</v>
      </c>
      <c r="C122" s="126"/>
      <c r="D122" s="126"/>
      <c r="E122" s="126"/>
      <c r="F122" s="126"/>
      <c r="G122" s="126"/>
      <c r="H122" s="126"/>
      <c r="I122" s="126"/>
      <c r="J122" s="126"/>
      <c r="K122" s="126"/>
      <c r="L122" s="126"/>
      <c r="M122" s="126"/>
      <c r="N122" s="126"/>
      <c r="O122" s="126"/>
      <c r="P122" s="126"/>
      <c r="Q122" s="126"/>
      <c r="R122" s="126"/>
      <c r="S122" s="126"/>
      <c r="T122" s="126"/>
      <c r="U122" s="126"/>
      <c r="V122" s="126"/>
      <c r="W122" s="218"/>
      <c r="X122" s="218"/>
      <c r="AC122" s="128"/>
      <c r="AD122" s="124"/>
      <c r="AE122" s="124"/>
      <c r="AF122" s="124"/>
      <c r="AG122" s="124"/>
      <c r="AH122" s="124"/>
      <c r="AI122" s="124"/>
      <c r="AJ122" s="124"/>
      <c r="AK122" s="124"/>
      <c r="AL122" s="124"/>
      <c r="AM122" s="124"/>
      <c r="AN122" s="124"/>
      <c r="AO122" s="124"/>
    </row>
    <row r="123" spans="1:41" ht="15">
      <c r="A123" s="218"/>
      <c r="B123" s="127" t="s">
        <v>403</v>
      </c>
      <c r="C123" s="126"/>
      <c r="D123" s="126"/>
      <c r="E123" s="126"/>
      <c r="F123" s="126"/>
      <c r="G123" s="126"/>
      <c r="H123" s="126"/>
      <c r="I123" s="126"/>
      <c r="J123" s="126"/>
      <c r="K123" s="126"/>
      <c r="L123" s="126"/>
      <c r="M123" s="126"/>
      <c r="N123" s="126"/>
      <c r="O123" s="126"/>
      <c r="P123" s="126"/>
      <c r="Q123" s="126"/>
      <c r="R123" s="126"/>
      <c r="S123" s="126"/>
      <c r="T123" s="126"/>
      <c r="U123" s="126"/>
      <c r="V123" s="126"/>
      <c r="W123" s="218"/>
      <c r="X123" s="218"/>
      <c r="AC123" s="128"/>
      <c r="AD123" s="124"/>
      <c r="AE123" s="124"/>
      <c r="AF123" s="124"/>
      <c r="AG123" s="124"/>
      <c r="AH123" s="124"/>
      <c r="AI123" s="124"/>
      <c r="AJ123" s="124"/>
      <c r="AK123" s="124"/>
      <c r="AL123" s="124"/>
      <c r="AM123" s="124"/>
      <c r="AN123" s="124"/>
      <c r="AO123" s="124"/>
    </row>
    <row r="124" spans="1:41" ht="15">
      <c r="A124" s="218"/>
      <c r="B124" s="127" t="s">
        <v>403</v>
      </c>
      <c r="C124" s="126"/>
      <c r="D124" s="126"/>
      <c r="E124" s="126"/>
      <c r="F124" s="126"/>
      <c r="G124" s="126"/>
      <c r="H124" s="126"/>
      <c r="I124" s="126"/>
      <c r="J124" s="126"/>
      <c r="K124" s="126"/>
      <c r="L124" s="126"/>
      <c r="M124" s="126"/>
      <c r="N124" s="126"/>
      <c r="O124" s="126"/>
      <c r="P124" s="126"/>
      <c r="Q124" s="126"/>
      <c r="R124" s="126"/>
      <c r="S124" s="126"/>
      <c r="T124" s="126"/>
      <c r="U124" s="126"/>
      <c r="V124" s="126"/>
      <c r="W124" s="218"/>
      <c r="X124" s="218"/>
      <c r="AC124" s="128"/>
      <c r="AD124" s="124"/>
      <c r="AE124" s="124"/>
      <c r="AF124" s="124"/>
      <c r="AG124" s="124"/>
      <c r="AH124" s="124"/>
      <c r="AI124" s="124"/>
      <c r="AJ124" s="124"/>
      <c r="AK124" s="124"/>
      <c r="AL124" s="124"/>
      <c r="AM124" s="124"/>
      <c r="AN124" s="124"/>
      <c r="AO124" s="124"/>
    </row>
    <row r="125" spans="1:41" ht="15">
      <c r="A125" s="218"/>
      <c r="B125" s="127" t="s">
        <v>403</v>
      </c>
      <c r="C125" s="126"/>
      <c r="D125" s="126"/>
      <c r="E125" s="126"/>
      <c r="F125" s="126"/>
      <c r="G125" s="126"/>
      <c r="H125" s="126"/>
      <c r="I125" s="126"/>
      <c r="J125" s="126"/>
      <c r="K125" s="126"/>
      <c r="L125" s="126"/>
      <c r="M125" s="126"/>
      <c r="N125" s="126"/>
      <c r="O125" s="126"/>
      <c r="P125" s="126"/>
      <c r="Q125" s="126"/>
      <c r="R125" s="126"/>
      <c r="S125" s="126"/>
      <c r="T125" s="126"/>
      <c r="U125" s="126"/>
      <c r="V125" s="126"/>
      <c r="W125" s="218"/>
      <c r="X125" s="218"/>
      <c r="AC125" s="128"/>
      <c r="AD125" s="124"/>
      <c r="AE125" s="124"/>
      <c r="AF125" s="124"/>
      <c r="AG125" s="124"/>
      <c r="AH125" s="124"/>
      <c r="AI125" s="124"/>
      <c r="AJ125" s="124"/>
      <c r="AK125" s="124"/>
      <c r="AL125" s="124"/>
      <c r="AM125" s="124"/>
      <c r="AN125" s="124"/>
      <c r="AO125" s="124"/>
    </row>
    <row r="126" spans="1:41" ht="15">
      <c r="A126" s="218"/>
      <c r="B126" s="127" t="s">
        <v>403</v>
      </c>
      <c r="C126" s="126"/>
      <c r="D126" s="126"/>
      <c r="E126" s="126"/>
      <c r="F126" s="126"/>
      <c r="G126" s="126"/>
      <c r="H126" s="126"/>
      <c r="I126" s="126"/>
      <c r="J126" s="126"/>
      <c r="K126" s="126"/>
      <c r="L126" s="126"/>
      <c r="M126" s="126"/>
      <c r="N126" s="126"/>
      <c r="O126" s="126"/>
      <c r="P126" s="126"/>
      <c r="Q126" s="126"/>
      <c r="R126" s="126"/>
      <c r="S126" s="126"/>
      <c r="T126" s="126"/>
      <c r="U126" s="126"/>
      <c r="V126" s="126"/>
      <c r="W126" s="218"/>
      <c r="X126" s="218"/>
      <c r="AC126" s="128"/>
      <c r="AD126" s="124"/>
      <c r="AE126" s="124"/>
      <c r="AF126" s="124"/>
      <c r="AG126" s="124"/>
      <c r="AH126" s="124"/>
      <c r="AI126" s="124"/>
      <c r="AJ126" s="124"/>
      <c r="AK126" s="124"/>
      <c r="AL126" s="124"/>
      <c r="AM126" s="124"/>
      <c r="AN126" s="124"/>
      <c r="AO126" s="124"/>
    </row>
    <row r="127" spans="1:41" ht="15">
      <c r="A127" s="218"/>
      <c r="B127" s="127" t="s">
        <v>403</v>
      </c>
      <c r="C127" s="126"/>
      <c r="D127" s="126"/>
      <c r="E127" s="126"/>
      <c r="F127" s="126"/>
      <c r="G127" s="126"/>
      <c r="H127" s="126"/>
      <c r="I127" s="126"/>
      <c r="J127" s="126"/>
      <c r="K127" s="126"/>
      <c r="L127" s="126"/>
      <c r="M127" s="126"/>
      <c r="N127" s="126"/>
      <c r="O127" s="126"/>
      <c r="P127" s="126"/>
      <c r="Q127" s="126"/>
      <c r="R127" s="126"/>
      <c r="S127" s="126"/>
      <c r="T127" s="126"/>
      <c r="U127" s="126"/>
      <c r="V127" s="126"/>
      <c r="W127" s="218"/>
      <c r="X127" s="218"/>
      <c r="AC127" s="128"/>
      <c r="AD127" s="124"/>
      <c r="AE127" s="124"/>
      <c r="AF127" s="124"/>
      <c r="AG127" s="124"/>
      <c r="AH127" s="124"/>
      <c r="AI127" s="124"/>
      <c r="AJ127" s="124"/>
      <c r="AK127" s="124"/>
      <c r="AL127" s="124"/>
      <c r="AM127" s="124"/>
      <c r="AN127" s="124"/>
      <c r="AO127" s="124"/>
    </row>
    <row r="128" spans="1:41" ht="15">
      <c r="A128" s="218"/>
      <c r="B128" s="127" t="s">
        <v>403</v>
      </c>
      <c r="C128" s="126"/>
      <c r="D128" s="126"/>
      <c r="E128" s="126"/>
      <c r="F128" s="126"/>
      <c r="G128" s="126"/>
      <c r="H128" s="126"/>
      <c r="I128" s="126"/>
      <c r="J128" s="126"/>
      <c r="K128" s="126"/>
      <c r="L128" s="126"/>
      <c r="M128" s="126"/>
      <c r="N128" s="126"/>
      <c r="O128" s="126"/>
      <c r="P128" s="126"/>
      <c r="Q128" s="126"/>
      <c r="R128" s="126"/>
      <c r="S128" s="126"/>
      <c r="T128" s="126"/>
      <c r="U128" s="126"/>
      <c r="V128" s="126"/>
      <c r="W128" s="218"/>
      <c r="X128" s="218"/>
      <c r="AC128" s="128"/>
      <c r="AD128" s="124"/>
      <c r="AE128" s="124"/>
      <c r="AF128" s="124"/>
      <c r="AG128" s="124"/>
      <c r="AH128" s="124"/>
      <c r="AI128" s="124"/>
      <c r="AJ128" s="124"/>
      <c r="AK128" s="124"/>
      <c r="AL128" s="124"/>
      <c r="AM128" s="124"/>
      <c r="AN128" s="124"/>
      <c r="AO128" s="124"/>
    </row>
    <row r="129" spans="1:41" ht="15">
      <c r="A129" s="218"/>
      <c r="B129" s="127" t="s">
        <v>403</v>
      </c>
      <c r="C129" s="126"/>
      <c r="D129" s="126"/>
      <c r="E129" s="126"/>
      <c r="F129" s="126"/>
      <c r="G129" s="126"/>
      <c r="H129" s="126"/>
      <c r="I129" s="126"/>
      <c r="J129" s="126"/>
      <c r="K129" s="126"/>
      <c r="L129" s="126"/>
      <c r="M129" s="126"/>
      <c r="N129" s="126"/>
      <c r="O129" s="126"/>
      <c r="P129" s="126"/>
      <c r="Q129" s="126"/>
      <c r="R129" s="126"/>
      <c r="S129" s="126"/>
      <c r="T129" s="126"/>
      <c r="U129" s="126"/>
      <c r="V129" s="126"/>
      <c r="W129" s="218"/>
      <c r="X129" s="218"/>
      <c r="AC129" s="128"/>
      <c r="AD129" s="124"/>
      <c r="AE129" s="124"/>
      <c r="AF129" s="124"/>
      <c r="AG129" s="124"/>
      <c r="AH129" s="124"/>
      <c r="AI129" s="124"/>
      <c r="AJ129" s="124"/>
      <c r="AK129" s="124"/>
      <c r="AL129" s="124"/>
      <c r="AM129" s="124"/>
      <c r="AN129" s="124"/>
      <c r="AO129" s="124"/>
    </row>
    <row r="130" spans="1:41" ht="15">
      <c r="A130" s="218"/>
      <c r="B130" s="127" t="s">
        <v>403</v>
      </c>
      <c r="C130" s="126"/>
      <c r="D130" s="126"/>
      <c r="E130" s="126"/>
      <c r="F130" s="126"/>
      <c r="G130" s="126"/>
      <c r="H130" s="126"/>
      <c r="I130" s="126"/>
      <c r="J130" s="126"/>
      <c r="K130" s="126"/>
      <c r="L130" s="126"/>
      <c r="M130" s="126"/>
      <c r="N130" s="126"/>
      <c r="O130" s="126"/>
      <c r="P130" s="126"/>
      <c r="Q130" s="126"/>
      <c r="R130" s="126"/>
      <c r="S130" s="126"/>
      <c r="T130" s="126"/>
      <c r="U130" s="126"/>
      <c r="V130" s="126"/>
      <c r="W130" s="218"/>
      <c r="X130" s="218"/>
      <c r="AC130" s="128"/>
      <c r="AD130" s="124"/>
      <c r="AE130" s="124"/>
      <c r="AF130" s="124"/>
      <c r="AG130" s="124"/>
      <c r="AH130" s="124"/>
      <c r="AI130" s="124"/>
      <c r="AJ130" s="124"/>
      <c r="AK130" s="124"/>
      <c r="AL130" s="124"/>
      <c r="AM130" s="124"/>
      <c r="AN130" s="124"/>
      <c r="AO130" s="124"/>
    </row>
    <row r="131" spans="1:41" ht="15">
      <c r="A131" s="218"/>
      <c r="B131" s="127" t="s">
        <v>403</v>
      </c>
      <c r="C131" s="126"/>
      <c r="D131" s="126"/>
      <c r="E131" s="126"/>
      <c r="F131" s="126"/>
      <c r="G131" s="126"/>
      <c r="H131" s="126"/>
      <c r="I131" s="126"/>
      <c r="J131" s="126"/>
      <c r="K131" s="126"/>
      <c r="L131" s="126"/>
      <c r="M131" s="126"/>
      <c r="N131" s="126"/>
      <c r="O131" s="126"/>
      <c r="P131" s="126"/>
      <c r="Q131" s="126"/>
      <c r="R131" s="126"/>
      <c r="S131" s="126"/>
      <c r="T131" s="126"/>
      <c r="U131" s="126"/>
      <c r="V131" s="126"/>
      <c r="W131" s="218"/>
      <c r="X131" s="218"/>
      <c r="AC131" s="128"/>
      <c r="AD131" s="124"/>
      <c r="AE131" s="124"/>
      <c r="AF131" s="124"/>
      <c r="AG131" s="124"/>
      <c r="AH131" s="124"/>
      <c r="AI131" s="124"/>
      <c r="AJ131" s="124"/>
      <c r="AK131" s="124"/>
      <c r="AL131" s="124"/>
      <c r="AM131" s="124"/>
      <c r="AN131" s="124"/>
      <c r="AO131" s="124"/>
    </row>
    <row r="132" spans="1:41" ht="15">
      <c r="A132" s="218"/>
      <c r="B132" s="127" t="s">
        <v>403</v>
      </c>
      <c r="C132" s="126"/>
      <c r="D132" s="126"/>
      <c r="E132" s="126"/>
      <c r="F132" s="126"/>
      <c r="G132" s="126"/>
      <c r="H132" s="126"/>
      <c r="I132" s="126"/>
      <c r="J132" s="126"/>
      <c r="K132" s="126"/>
      <c r="L132" s="126"/>
      <c r="M132" s="126"/>
      <c r="N132" s="126"/>
      <c r="O132" s="126"/>
      <c r="P132" s="126"/>
      <c r="Q132" s="126"/>
      <c r="R132" s="126"/>
      <c r="S132" s="126"/>
      <c r="T132" s="126"/>
      <c r="U132" s="126"/>
      <c r="V132" s="126"/>
      <c r="W132" s="218"/>
      <c r="X132" s="218"/>
      <c r="AC132" s="128"/>
      <c r="AD132" s="124"/>
      <c r="AE132" s="124"/>
      <c r="AF132" s="124"/>
      <c r="AG132" s="124"/>
      <c r="AH132" s="124"/>
      <c r="AI132" s="124"/>
      <c r="AJ132" s="124"/>
      <c r="AK132" s="124"/>
      <c r="AL132" s="124"/>
      <c r="AM132" s="124"/>
      <c r="AN132" s="124"/>
      <c r="AO132" s="124"/>
    </row>
    <row r="133" spans="1:41" ht="15">
      <c r="A133" s="218"/>
      <c r="B133" s="127" t="s">
        <v>403</v>
      </c>
      <c r="C133" s="126"/>
      <c r="D133" s="126"/>
      <c r="E133" s="126"/>
      <c r="F133" s="126"/>
      <c r="G133" s="126"/>
      <c r="H133" s="126"/>
      <c r="I133" s="126"/>
      <c r="J133" s="126"/>
      <c r="K133" s="126"/>
      <c r="L133" s="126"/>
      <c r="M133" s="126"/>
      <c r="N133" s="126"/>
      <c r="O133" s="126"/>
      <c r="P133" s="126"/>
      <c r="Q133" s="126"/>
      <c r="R133" s="126"/>
      <c r="S133" s="126"/>
      <c r="T133" s="126"/>
      <c r="U133" s="126"/>
      <c r="V133" s="126"/>
      <c r="W133" s="218"/>
      <c r="X133" s="218"/>
      <c r="AC133" s="128"/>
      <c r="AD133" s="124"/>
      <c r="AE133" s="124"/>
      <c r="AF133" s="124"/>
      <c r="AG133" s="124"/>
      <c r="AH133" s="124"/>
      <c r="AI133" s="124"/>
      <c r="AJ133" s="124"/>
      <c r="AK133" s="124"/>
      <c r="AL133" s="124"/>
      <c r="AM133" s="124"/>
      <c r="AN133" s="124"/>
      <c r="AO133" s="124"/>
    </row>
    <row r="134" spans="1:41" ht="15">
      <c r="A134" s="218"/>
      <c r="B134" s="127" t="s">
        <v>403</v>
      </c>
      <c r="C134" s="126"/>
      <c r="D134" s="126"/>
      <c r="E134" s="126"/>
      <c r="F134" s="126"/>
      <c r="G134" s="126"/>
      <c r="H134" s="126"/>
      <c r="I134" s="126"/>
      <c r="J134" s="126"/>
      <c r="K134" s="126"/>
      <c r="L134" s="126"/>
      <c r="M134" s="126"/>
      <c r="N134" s="126"/>
      <c r="O134" s="126"/>
      <c r="P134" s="126"/>
      <c r="Q134" s="126"/>
      <c r="R134" s="126"/>
      <c r="S134" s="126"/>
      <c r="T134" s="126"/>
      <c r="U134" s="126"/>
      <c r="V134" s="126"/>
      <c r="W134" s="218"/>
      <c r="X134" s="218"/>
      <c r="AC134" s="128"/>
      <c r="AD134" s="124"/>
      <c r="AE134" s="124"/>
      <c r="AF134" s="124"/>
      <c r="AG134" s="124"/>
      <c r="AH134" s="124"/>
      <c r="AI134" s="124"/>
      <c r="AJ134" s="124"/>
      <c r="AK134" s="124"/>
      <c r="AL134" s="124"/>
      <c r="AM134" s="124"/>
      <c r="AN134" s="124"/>
      <c r="AO134" s="124"/>
    </row>
    <row r="135" spans="1:41" ht="15">
      <c r="A135" s="218"/>
      <c r="B135" s="127" t="s">
        <v>403</v>
      </c>
      <c r="C135" s="126"/>
      <c r="D135" s="126"/>
      <c r="E135" s="126"/>
      <c r="F135" s="126"/>
      <c r="G135" s="126"/>
      <c r="H135" s="126"/>
      <c r="I135" s="126"/>
      <c r="J135" s="126"/>
      <c r="K135" s="126"/>
      <c r="L135" s="126"/>
      <c r="M135" s="126"/>
      <c r="N135" s="126"/>
      <c r="O135" s="126"/>
      <c r="P135" s="126"/>
      <c r="Q135" s="126"/>
      <c r="R135" s="126"/>
      <c r="S135" s="126"/>
      <c r="T135" s="126"/>
      <c r="U135" s="126"/>
      <c r="V135" s="126"/>
      <c r="W135" s="218"/>
      <c r="X135" s="218"/>
      <c r="AC135" s="128"/>
      <c r="AD135" s="124"/>
      <c r="AE135" s="124"/>
      <c r="AF135" s="124"/>
      <c r="AG135" s="124"/>
      <c r="AH135" s="124"/>
      <c r="AI135" s="124"/>
      <c r="AJ135" s="124"/>
      <c r="AK135" s="124"/>
      <c r="AL135" s="124"/>
      <c r="AM135" s="124"/>
      <c r="AN135" s="124"/>
      <c r="AO135" s="124"/>
    </row>
    <row r="136" spans="1:41" ht="15">
      <c r="A136" s="218"/>
      <c r="B136" s="127" t="s">
        <v>403</v>
      </c>
      <c r="C136" s="126"/>
      <c r="D136" s="126"/>
      <c r="E136" s="126"/>
      <c r="F136" s="126"/>
      <c r="G136" s="126"/>
      <c r="H136" s="126"/>
      <c r="I136" s="126"/>
      <c r="J136" s="126"/>
      <c r="K136" s="126"/>
      <c r="L136" s="126"/>
      <c r="M136" s="126"/>
      <c r="N136" s="126"/>
      <c r="O136" s="126"/>
      <c r="P136" s="126"/>
      <c r="Q136" s="126"/>
      <c r="R136" s="126"/>
      <c r="S136" s="126"/>
      <c r="T136" s="126"/>
      <c r="U136" s="126"/>
      <c r="V136" s="126"/>
      <c r="W136" s="218"/>
      <c r="X136" s="218"/>
      <c r="AC136" s="128"/>
      <c r="AD136" s="124"/>
      <c r="AE136" s="124"/>
      <c r="AF136" s="124"/>
      <c r="AG136" s="124"/>
      <c r="AH136" s="124"/>
      <c r="AI136" s="124"/>
      <c r="AJ136" s="124"/>
      <c r="AK136" s="124"/>
      <c r="AL136" s="124"/>
      <c r="AM136" s="124"/>
      <c r="AN136" s="124"/>
      <c r="AO136" s="124"/>
    </row>
    <row r="137" spans="1:41" ht="15">
      <c r="A137" s="218"/>
      <c r="B137" s="127" t="s">
        <v>403</v>
      </c>
      <c r="C137" s="126"/>
      <c r="D137" s="126"/>
      <c r="E137" s="126"/>
      <c r="F137" s="126"/>
      <c r="G137" s="126"/>
      <c r="H137" s="126"/>
      <c r="I137" s="126"/>
      <c r="J137" s="126"/>
      <c r="K137" s="126"/>
      <c r="L137" s="126"/>
      <c r="M137" s="126"/>
      <c r="N137" s="126"/>
      <c r="O137" s="126"/>
      <c r="P137" s="126"/>
      <c r="Q137" s="126"/>
      <c r="R137" s="126"/>
      <c r="S137" s="126"/>
      <c r="T137" s="126"/>
      <c r="U137" s="126"/>
      <c r="V137" s="126"/>
      <c r="W137" s="218"/>
      <c r="X137" s="218"/>
      <c r="AC137" s="128"/>
      <c r="AD137" s="124"/>
      <c r="AE137" s="124"/>
      <c r="AF137" s="124"/>
      <c r="AG137" s="124"/>
      <c r="AH137" s="124"/>
      <c r="AI137" s="124"/>
      <c r="AJ137" s="124"/>
      <c r="AK137" s="124"/>
      <c r="AL137" s="124"/>
      <c r="AM137" s="124"/>
      <c r="AN137" s="124"/>
      <c r="AO137" s="124"/>
    </row>
    <row r="138" spans="1:41" ht="15">
      <c r="A138" s="218"/>
      <c r="B138" s="127" t="s">
        <v>403</v>
      </c>
      <c r="C138" s="126"/>
      <c r="D138" s="126"/>
      <c r="E138" s="126"/>
      <c r="F138" s="126"/>
      <c r="G138" s="126"/>
      <c r="H138" s="126"/>
      <c r="I138" s="126"/>
      <c r="J138" s="126"/>
      <c r="K138" s="126"/>
      <c r="L138" s="126"/>
      <c r="M138" s="126"/>
      <c r="N138" s="126"/>
      <c r="O138" s="126"/>
      <c r="P138" s="126"/>
      <c r="Q138" s="126"/>
      <c r="R138" s="126"/>
      <c r="S138" s="126"/>
      <c r="T138" s="126"/>
      <c r="U138" s="126"/>
      <c r="V138" s="126"/>
      <c r="W138" s="218"/>
      <c r="X138" s="218"/>
      <c r="AC138" s="128"/>
      <c r="AD138" s="124"/>
      <c r="AE138" s="124"/>
      <c r="AF138" s="124"/>
      <c r="AG138" s="124"/>
      <c r="AH138" s="124"/>
      <c r="AI138" s="124"/>
      <c r="AJ138" s="124"/>
      <c r="AK138" s="124"/>
      <c r="AL138" s="124"/>
      <c r="AM138" s="124"/>
      <c r="AN138" s="124"/>
      <c r="AO138" s="124"/>
    </row>
    <row r="139" spans="1:41" ht="15">
      <c r="A139" s="218"/>
      <c r="B139" s="127" t="s">
        <v>403</v>
      </c>
      <c r="C139" s="126"/>
      <c r="D139" s="126"/>
      <c r="E139" s="126"/>
      <c r="F139" s="126"/>
      <c r="G139" s="126"/>
      <c r="H139" s="126"/>
      <c r="I139" s="126"/>
      <c r="J139" s="126"/>
      <c r="K139" s="126"/>
      <c r="L139" s="126"/>
      <c r="M139" s="126"/>
      <c r="N139" s="126"/>
      <c r="O139" s="126"/>
      <c r="P139" s="126"/>
      <c r="Q139" s="126"/>
      <c r="R139" s="126"/>
      <c r="S139" s="126"/>
      <c r="T139" s="126"/>
      <c r="U139" s="126"/>
      <c r="V139" s="126"/>
      <c r="W139" s="218"/>
      <c r="X139" s="218"/>
      <c r="AC139" s="128"/>
      <c r="AD139" s="124"/>
      <c r="AE139" s="124"/>
      <c r="AF139" s="124"/>
      <c r="AG139" s="124"/>
      <c r="AH139" s="124"/>
      <c r="AI139" s="124"/>
      <c r="AJ139" s="124"/>
      <c r="AK139" s="124"/>
      <c r="AL139" s="124"/>
      <c r="AM139" s="124"/>
      <c r="AN139" s="124"/>
      <c r="AO139" s="124"/>
    </row>
    <row r="140" spans="1:41" ht="15">
      <c r="A140" s="218"/>
      <c r="B140" s="127" t="s">
        <v>403</v>
      </c>
      <c r="C140" s="126"/>
      <c r="D140" s="126"/>
      <c r="E140" s="126"/>
      <c r="F140" s="126"/>
      <c r="G140" s="126"/>
      <c r="H140" s="126"/>
      <c r="I140" s="126"/>
      <c r="J140" s="126"/>
      <c r="K140" s="126"/>
      <c r="L140" s="126"/>
      <c r="M140" s="126"/>
      <c r="N140" s="126"/>
      <c r="O140" s="126"/>
      <c r="P140" s="126"/>
      <c r="Q140" s="126"/>
      <c r="R140" s="126"/>
      <c r="S140" s="126"/>
      <c r="T140" s="126"/>
      <c r="U140" s="126"/>
      <c r="V140" s="126"/>
      <c r="W140" s="218"/>
      <c r="X140" s="218"/>
      <c r="AC140" s="128"/>
      <c r="AD140" s="124"/>
      <c r="AE140" s="124"/>
      <c r="AF140" s="124"/>
      <c r="AG140" s="124"/>
      <c r="AH140" s="124"/>
      <c r="AI140" s="124"/>
      <c r="AJ140" s="124"/>
      <c r="AK140" s="124"/>
      <c r="AL140" s="124"/>
      <c r="AM140" s="124"/>
      <c r="AN140" s="124"/>
      <c r="AO140" s="124"/>
    </row>
    <row r="141" spans="1:41" ht="15">
      <c r="A141" s="218"/>
      <c r="B141" s="127" t="s">
        <v>403</v>
      </c>
      <c r="C141" s="126"/>
      <c r="D141" s="126"/>
      <c r="E141" s="126"/>
      <c r="F141" s="126"/>
      <c r="G141" s="126"/>
      <c r="H141" s="126"/>
      <c r="I141" s="126"/>
      <c r="J141" s="126"/>
      <c r="K141" s="126"/>
      <c r="L141" s="126"/>
      <c r="M141" s="126"/>
      <c r="N141" s="126"/>
      <c r="O141" s="126"/>
      <c r="P141" s="126"/>
      <c r="Q141" s="126"/>
      <c r="R141" s="126"/>
      <c r="S141" s="126"/>
      <c r="T141" s="126"/>
      <c r="U141" s="126"/>
      <c r="V141" s="126"/>
      <c r="W141" s="218"/>
      <c r="X141" s="218"/>
      <c r="AC141" s="128"/>
      <c r="AD141" s="124"/>
      <c r="AE141" s="124"/>
      <c r="AF141" s="124"/>
      <c r="AG141" s="124"/>
      <c r="AH141" s="124"/>
      <c r="AI141" s="124"/>
      <c r="AJ141" s="124"/>
      <c r="AK141" s="124"/>
      <c r="AL141" s="124"/>
      <c r="AM141" s="124"/>
      <c r="AN141" s="124"/>
      <c r="AO141" s="124"/>
    </row>
    <row r="142" spans="1:41" ht="15">
      <c r="A142" s="218"/>
      <c r="B142" s="127" t="s">
        <v>403</v>
      </c>
      <c r="C142" s="126"/>
      <c r="D142" s="126"/>
      <c r="E142" s="126"/>
      <c r="F142" s="126"/>
      <c r="G142" s="126"/>
      <c r="H142" s="126"/>
      <c r="I142" s="126"/>
      <c r="J142" s="126"/>
      <c r="K142" s="126"/>
      <c r="L142" s="126"/>
      <c r="M142" s="126"/>
      <c r="N142" s="126"/>
      <c r="O142" s="126"/>
      <c r="P142" s="126"/>
      <c r="Q142" s="126"/>
      <c r="R142" s="126"/>
      <c r="S142" s="126"/>
      <c r="T142" s="126"/>
      <c r="U142" s="126"/>
      <c r="V142" s="126"/>
      <c r="W142" s="218"/>
      <c r="X142" s="218"/>
      <c r="AC142" s="128"/>
      <c r="AD142" s="124"/>
      <c r="AE142" s="124"/>
      <c r="AF142" s="124"/>
      <c r="AG142" s="124"/>
      <c r="AH142" s="124"/>
      <c r="AI142" s="124"/>
      <c r="AJ142" s="124"/>
      <c r="AK142" s="124"/>
      <c r="AL142" s="124"/>
      <c r="AM142" s="124"/>
      <c r="AN142" s="124"/>
      <c r="AO142" s="124"/>
    </row>
    <row r="143" spans="1:41" ht="15">
      <c r="A143" s="218"/>
      <c r="B143" s="127" t="s">
        <v>403</v>
      </c>
      <c r="C143" s="126"/>
      <c r="D143" s="126"/>
      <c r="E143" s="126"/>
      <c r="F143" s="126"/>
      <c r="G143" s="126"/>
      <c r="H143" s="126"/>
      <c r="I143" s="126"/>
      <c r="J143" s="126"/>
      <c r="K143" s="126"/>
      <c r="L143" s="126"/>
      <c r="M143" s="126"/>
      <c r="N143" s="126"/>
      <c r="O143" s="126"/>
      <c r="P143" s="126"/>
      <c r="Q143" s="126"/>
      <c r="R143" s="126"/>
      <c r="S143" s="126"/>
      <c r="T143" s="126"/>
      <c r="U143" s="126"/>
      <c r="V143" s="126"/>
      <c r="W143" s="218"/>
      <c r="X143" s="218"/>
      <c r="AC143" s="128"/>
      <c r="AD143" s="124"/>
      <c r="AE143" s="124"/>
      <c r="AF143" s="124"/>
      <c r="AG143" s="124"/>
      <c r="AH143" s="124"/>
      <c r="AI143" s="124"/>
      <c r="AJ143" s="124"/>
      <c r="AK143" s="124"/>
      <c r="AL143" s="124"/>
      <c r="AM143" s="124"/>
      <c r="AN143" s="124"/>
      <c r="AO143" s="124"/>
    </row>
    <row r="144" spans="1:41" ht="15">
      <c r="A144" s="218"/>
      <c r="B144" s="127" t="s">
        <v>403</v>
      </c>
      <c r="C144" s="126"/>
      <c r="D144" s="126"/>
      <c r="E144" s="126"/>
      <c r="F144" s="126"/>
      <c r="G144" s="126"/>
      <c r="H144" s="126"/>
      <c r="I144" s="126"/>
      <c r="J144" s="126"/>
      <c r="K144" s="126"/>
      <c r="L144" s="126"/>
      <c r="M144" s="126"/>
      <c r="N144" s="126"/>
      <c r="O144" s="126"/>
      <c r="P144" s="126"/>
      <c r="Q144" s="126"/>
      <c r="R144" s="126"/>
      <c r="S144" s="126"/>
      <c r="T144" s="126"/>
      <c r="U144" s="126"/>
      <c r="V144" s="126"/>
      <c r="W144" s="218"/>
      <c r="X144" s="218"/>
      <c r="AC144" s="128"/>
      <c r="AD144" s="124"/>
      <c r="AE144" s="124"/>
      <c r="AF144" s="124"/>
      <c r="AG144" s="124"/>
      <c r="AH144" s="124"/>
      <c r="AI144" s="124"/>
      <c r="AJ144" s="124"/>
      <c r="AK144" s="124"/>
      <c r="AL144" s="124"/>
      <c r="AM144" s="124"/>
      <c r="AN144" s="124"/>
      <c r="AO144" s="124"/>
    </row>
    <row r="145" spans="1:41" ht="15">
      <c r="A145" s="218"/>
      <c r="B145" s="127" t="s">
        <v>403</v>
      </c>
      <c r="C145" s="126"/>
      <c r="D145" s="126"/>
      <c r="E145" s="126"/>
      <c r="F145" s="126"/>
      <c r="G145" s="126"/>
      <c r="H145" s="126"/>
      <c r="I145" s="126"/>
      <c r="J145" s="126"/>
      <c r="K145" s="126"/>
      <c r="L145" s="126"/>
      <c r="M145" s="126"/>
      <c r="N145" s="126"/>
      <c r="O145" s="126"/>
      <c r="P145" s="126"/>
      <c r="Q145" s="126"/>
      <c r="R145" s="126"/>
      <c r="S145" s="126"/>
      <c r="T145" s="126"/>
      <c r="U145" s="126"/>
      <c r="V145" s="126"/>
      <c r="W145" s="218"/>
      <c r="X145" s="218"/>
      <c r="AC145" s="128"/>
      <c r="AD145" s="124"/>
      <c r="AE145" s="124"/>
      <c r="AF145" s="124"/>
      <c r="AG145" s="124"/>
      <c r="AH145" s="124"/>
      <c r="AI145" s="124"/>
      <c r="AJ145" s="124"/>
      <c r="AK145" s="124"/>
      <c r="AL145" s="124"/>
      <c r="AM145" s="124"/>
      <c r="AN145" s="124"/>
      <c r="AO145" s="124"/>
    </row>
    <row r="146" spans="1:41" ht="15">
      <c r="A146" s="218"/>
      <c r="B146" s="127" t="s">
        <v>403</v>
      </c>
      <c r="C146" s="126"/>
      <c r="D146" s="126"/>
      <c r="E146" s="126"/>
      <c r="F146" s="126"/>
      <c r="G146" s="126"/>
      <c r="H146" s="126"/>
      <c r="I146" s="126"/>
      <c r="J146" s="126"/>
      <c r="K146" s="126"/>
      <c r="L146" s="126"/>
      <c r="M146" s="126"/>
      <c r="N146" s="126"/>
      <c r="O146" s="126"/>
      <c r="P146" s="126"/>
      <c r="Q146" s="126"/>
      <c r="R146" s="126"/>
      <c r="S146" s="126"/>
      <c r="T146" s="126"/>
      <c r="U146" s="126"/>
      <c r="V146" s="126"/>
      <c r="W146" s="218"/>
      <c r="X146" s="218"/>
      <c r="AC146" s="128"/>
      <c r="AD146" s="124"/>
      <c r="AE146" s="124"/>
      <c r="AF146" s="124"/>
      <c r="AG146" s="124"/>
      <c r="AH146" s="124"/>
      <c r="AI146" s="124"/>
      <c r="AJ146" s="124"/>
      <c r="AK146" s="124"/>
      <c r="AL146" s="124"/>
      <c r="AM146" s="124"/>
      <c r="AN146" s="124"/>
      <c r="AO146" s="124"/>
    </row>
    <row r="147" spans="1:41" ht="15">
      <c r="A147" s="218"/>
      <c r="B147" s="127" t="s">
        <v>403</v>
      </c>
      <c r="C147" s="126"/>
      <c r="D147" s="126"/>
      <c r="E147" s="126"/>
      <c r="F147" s="126"/>
      <c r="G147" s="126"/>
      <c r="H147" s="126"/>
      <c r="I147" s="126"/>
      <c r="J147" s="126"/>
      <c r="K147" s="126"/>
      <c r="L147" s="126"/>
      <c r="M147" s="126"/>
      <c r="N147" s="126"/>
      <c r="O147" s="126"/>
      <c r="P147" s="126"/>
      <c r="Q147" s="126"/>
      <c r="R147" s="126"/>
      <c r="S147" s="126"/>
      <c r="T147" s="126"/>
      <c r="U147" s="126"/>
      <c r="V147" s="126"/>
      <c r="W147" s="218"/>
      <c r="X147" s="218"/>
      <c r="AC147" s="128"/>
      <c r="AD147" s="124"/>
      <c r="AE147" s="124"/>
      <c r="AF147" s="124"/>
      <c r="AG147" s="124"/>
      <c r="AH147" s="124"/>
      <c r="AI147" s="124"/>
      <c r="AJ147" s="124"/>
      <c r="AK147" s="124"/>
      <c r="AL147" s="124"/>
      <c r="AM147" s="124"/>
      <c r="AN147" s="124"/>
      <c r="AO147" s="124"/>
    </row>
    <row r="148" spans="1:41" ht="15">
      <c r="A148" s="218"/>
      <c r="B148" s="127" t="s">
        <v>403</v>
      </c>
      <c r="C148" s="126"/>
      <c r="D148" s="126"/>
      <c r="E148" s="126"/>
      <c r="F148" s="126"/>
      <c r="G148" s="126"/>
      <c r="H148" s="126"/>
      <c r="I148" s="126"/>
      <c r="J148" s="126"/>
      <c r="K148" s="126"/>
      <c r="L148" s="126"/>
      <c r="M148" s="126"/>
      <c r="N148" s="126"/>
      <c r="O148" s="126"/>
      <c r="P148" s="126"/>
      <c r="Q148" s="126"/>
      <c r="R148" s="126"/>
      <c r="S148" s="126"/>
      <c r="T148" s="126"/>
      <c r="U148" s="126"/>
      <c r="V148" s="126"/>
      <c r="W148" s="218"/>
      <c r="X148" s="218"/>
      <c r="AC148" s="128"/>
      <c r="AD148" s="124"/>
      <c r="AE148" s="124"/>
      <c r="AF148" s="124"/>
      <c r="AG148" s="124"/>
      <c r="AH148" s="124"/>
      <c r="AI148" s="124"/>
      <c r="AJ148" s="124"/>
      <c r="AK148" s="124"/>
      <c r="AL148" s="124"/>
      <c r="AM148" s="124"/>
      <c r="AN148" s="124"/>
      <c r="AO148" s="124"/>
    </row>
    <row r="149" spans="1:41" ht="15">
      <c r="A149" s="218"/>
      <c r="B149" s="127" t="s">
        <v>403</v>
      </c>
      <c r="C149" s="126"/>
      <c r="D149" s="126"/>
      <c r="E149" s="126"/>
      <c r="F149" s="126"/>
      <c r="G149" s="126"/>
      <c r="H149" s="126"/>
      <c r="I149" s="126"/>
      <c r="J149" s="126"/>
      <c r="K149" s="126"/>
      <c r="L149" s="126"/>
      <c r="M149" s="126"/>
      <c r="N149" s="126"/>
      <c r="O149" s="126"/>
      <c r="P149" s="126"/>
      <c r="Q149" s="126"/>
      <c r="R149" s="126"/>
      <c r="S149" s="126"/>
      <c r="T149" s="126"/>
      <c r="U149" s="126"/>
      <c r="V149" s="126"/>
      <c r="W149" s="218"/>
      <c r="X149" s="218"/>
      <c r="AC149" s="128"/>
      <c r="AD149" s="124"/>
      <c r="AE149" s="124"/>
      <c r="AF149" s="124"/>
      <c r="AG149" s="124"/>
      <c r="AH149" s="124"/>
      <c r="AI149" s="124"/>
      <c r="AJ149" s="124"/>
      <c r="AK149" s="124"/>
      <c r="AL149" s="124"/>
      <c r="AM149" s="124"/>
      <c r="AN149" s="124"/>
      <c r="AO149" s="124"/>
    </row>
    <row r="150" spans="1:41" ht="15">
      <c r="A150" s="218"/>
      <c r="B150" s="127" t="s">
        <v>403</v>
      </c>
      <c r="C150" s="126"/>
      <c r="D150" s="126"/>
      <c r="E150" s="126"/>
      <c r="F150" s="126"/>
      <c r="G150" s="126"/>
      <c r="H150" s="126"/>
      <c r="I150" s="126"/>
      <c r="J150" s="126"/>
      <c r="K150" s="126"/>
      <c r="L150" s="126"/>
      <c r="M150" s="126"/>
      <c r="N150" s="126"/>
      <c r="O150" s="126"/>
      <c r="P150" s="126"/>
      <c r="Q150" s="126"/>
      <c r="R150" s="126"/>
      <c r="S150" s="126"/>
      <c r="T150" s="126"/>
      <c r="U150" s="126"/>
      <c r="V150" s="126"/>
      <c r="W150" s="218"/>
      <c r="X150" s="218"/>
      <c r="AC150" s="128"/>
      <c r="AD150" s="124"/>
      <c r="AE150" s="124"/>
      <c r="AF150" s="124"/>
      <c r="AG150" s="124"/>
      <c r="AH150" s="124"/>
      <c r="AI150" s="124"/>
      <c r="AJ150" s="124"/>
      <c r="AK150" s="124"/>
      <c r="AL150" s="124"/>
      <c r="AM150" s="124"/>
      <c r="AN150" s="124"/>
      <c r="AO150" s="124"/>
    </row>
    <row r="151" spans="1:41" ht="15">
      <c r="A151" s="218"/>
      <c r="B151" s="127" t="s">
        <v>403</v>
      </c>
      <c r="C151" s="126"/>
      <c r="D151" s="126"/>
      <c r="E151" s="126"/>
      <c r="F151" s="126"/>
      <c r="G151" s="126"/>
      <c r="H151" s="126"/>
      <c r="I151" s="126"/>
      <c r="J151" s="126"/>
      <c r="K151" s="126"/>
      <c r="L151" s="126"/>
      <c r="M151" s="126"/>
      <c r="N151" s="126"/>
      <c r="O151" s="126"/>
      <c r="P151" s="126"/>
      <c r="Q151" s="126"/>
      <c r="R151" s="126"/>
      <c r="S151" s="126"/>
      <c r="T151" s="126"/>
      <c r="U151" s="126"/>
      <c r="V151" s="126"/>
      <c r="W151" s="218"/>
      <c r="X151" s="218"/>
      <c r="AC151" s="128"/>
      <c r="AD151" s="124"/>
      <c r="AE151" s="124"/>
      <c r="AF151" s="124"/>
      <c r="AG151" s="124"/>
      <c r="AH151" s="124"/>
      <c r="AI151" s="124"/>
      <c r="AJ151" s="124"/>
      <c r="AK151" s="124"/>
      <c r="AL151" s="124"/>
      <c r="AM151" s="124"/>
      <c r="AN151" s="124"/>
      <c r="AO151" s="124"/>
    </row>
    <row r="152" spans="1:41" ht="15">
      <c r="A152" s="218"/>
      <c r="B152" s="127" t="s">
        <v>403</v>
      </c>
      <c r="C152" s="126"/>
      <c r="D152" s="126"/>
      <c r="E152" s="126"/>
      <c r="F152" s="126"/>
      <c r="G152" s="126"/>
      <c r="H152" s="126"/>
      <c r="I152" s="126"/>
      <c r="J152" s="126"/>
      <c r="K152" s="126"/>
      <c r="L152" s="126"/>
      <c r="M152" s="126"/>
      <c r="N152" s="126"/>
      <c r="O152" s="126"/>
      <c r="P152" s="126"/>
      <c r="Q152" s="126"/>
      <c r="R152" s="126"/>
      <c r="S152" s="126"/>
      <c r="T152" s="126"/>
      <c r="U152" s="126"/>
      <c r="V152" s="126"/>
      <c r="W152" s="218"/>
      <c r="X152" s="218"/>
      <c r="AC152" s="128"/>
      <c r="AD152" s="124"/>
      <c r="AE152" s="124"/>
      <c r="AF152" s="124"/>
      <c r="AG152" s="124"/>
      <c r="AH152" s="124"/>
      <c r="AI152" s="124"/>
      <c r="AJ152" s="124"/>
      <c r="AK152" s="124"/>
      <c r="AL152" s="124"/>
      <c r="AM152" s="124"/>
      <c r="AN152" s="124"/>
      <c r="AO152" s="124"/>
    </row>
    <row r="153" spans="1:41" ht="15">
      <c r="A153" s="218"/>
      <c r="B153" s="127" t="s">
        <v>403</v>
      </c>
      <c r="C153" s="126"/>
      <c r="D153" s="126"/>
      <c r="E153" s="126"/>
      <c r="F153" s="126"/>
      <c r="G153" s="126"/>
      <c r="H153" s="126"/>
      <c r="I153" s="126"/>
      <c r="J153" s="126"/>
      <c r="K153" s="126"/>
      <c r="L153" s="126"/>
      <c r="M153" s="126"/>
      <c r="N153" s="126"/>
      <c r="O153" s="126"/>
      <c r="P153" s="126"/>
      <c r="Q153" s="126"/>
      <c r="R153" s="126"/>
      <c r="S153" s="126"/>
      <c r="T153" s="126"/>
      <c r="U153" s="126"/>
      <c r="V153" s="126"/>
      <c r="W153" s="218"/>
      <c r="X153" s="218"/>
      <c r="AC153" s="128"/>
      <c r="AD153" s="124"/>
      <c r="AE153" s="124"/>
      <c r="AF153" s="124"/>
      <c r="AG153" s="124"/>
      <c r="AH153" s="124"/>
      <c r="AI153" s="124"/>
      <c r="AJ153" s="124"/>
      <c r="AK153" s="124"/>
      <c r="AL153" s="124"/>
      <c r="AM153" s="124"/>
      <c r="AN153" s="124"/>
      <c r="AO153" s="124"/>
    </row>
    <row r="154" spans="1:41" ht="15">
      <c r="A154" s="218"/>
      <c r="B154" s="127" t="s">
        <v>403</v>
      </c>
      <c r="C154" s="126"/>
      <c r="D154" s="126"/>
      <c r="E154" s="126"/>
      <c r="F154" s="126"/>
      <c r="G154" s="126"/>
      <c r="H154" s="126"/>
      <c r="I154" s="126"/>
      <c r="J154" s="126"/>
      <c r="K154" s="126"/>
      <c r="L154" s="126"/>
      <c r="M154" s="126"/>
      <c r="N154" s="126"/>
      <c r="O154" s="126"/>
      <c r="P154" s="126"/>
      <c r="Q154" s="126"/>
      <c r="R154" s="126"/>
      <c r="S154" s="126"/>
      <c r="T154" s="126"/>
      <c r="U154" s="126"/>
      <c r="V154" s="126"/>
      <c r="W154" s="218"/>
      <c r="X154" s="218"/>
      <c r="AC154" s="128"/>
      <c r="AD154" s="124"/>
      <c r="AE154" s="124"/>
      <c r="AF154" s="124"/>
      <c r="AG154" s="124"/>
      <c r="AH154" s="124"/>
      <c r="AI154" s="124"/>
      <c r="AJ154" s="124"/>
      <c r="AK154" s="124"/>
      <c r="AL154" s="124"/>
      <c r="AM154" s="124"/>
      <c r="AN154" s="124"/>
      <c r="AO154" s="124"/>
    </row>
    <row r="155" spans="1:41" ht="15">
      <c r="A155" s="218"/>
      <c r="B155" s="127" t="s">
        <v>403</v>
      </c>
      <c r="C155" s="126"/>
      <c r="D155" s="126"/>
      <c r="E155" s="126"/>
      <c r="F155" s="126"/>
      <c r="G155" s="126"/>
      <c r="H155" s="126"/>
      <c r="I155" s="126"/>
      <c r="J155" s="126"/>
      <c r="K155" s="126"/>
      <c r="L155" s="126"/>
      <c r="M155" s="126"/>
      <c r="N155" s="126"/>
      <c r="O155" s="126"/>
      <c r="P155" s="126"/>
      <c r="Q155" s="126"/>
      <c r="R155" s="126"/>
      <c r="S155" s="126"/>
      <c r="T155" s="126"/>
      <c r="U155" s="126"/>
      <c r="V155" s="126"/>
      <c r="W155" s="218"/>
      <c r="X155" s="218"/>
      <c r="AC155" s="128"/>
      <c r="AD155" s="124"/>
      <c r="AE155" s="124"/>
      <c r="AF155" s="124"/>
      <c r="AG155" s="124"/>
      <c r="AH155" s="124"/>
      <c r="AI155" s="124"/>
      <c r="AJ155" s="124"/>
      <c r="AK155" s="124"/>
      <c r="AL155" s="124"/>
      <c r="AM155" s="124"/>
      <c r="AN155" s="124"/>
      <c r="AO155" s="124"/>
    </row>
    <row r="156" spans="1:41" ht="15">
      <c r="A156" s="218"/>
      <c r="B156" s="127" t="s">
        <v>403</v>
      </c>
      <c r="C156" s="126"/>
      <c r="D156" s="126"/>
      <c r="E156" s="126"/>
      <c r="F156" s="126"/>
      <c r="G156" s="126"/>
      <c r="H156" s="126"/>
      <c r="I156" s="126"/>
      <c r="J156" s="126"/>
      <c r="K156" s="126"/>
      <c r="L156" s="126"/>
      <c r="M156" s="126"/>
      <c r="N156" s="126"/>
      <c r="O156" s="126"/>
      <c r="P156" s="126"/>
      <c r="Q156" s="126"/>
      <c r="R156" s="126"/>
      <c r="S156" s="126"/>
      <c r="T156" s="126"/>
      <c r="U156" s="126"/>
      <c r="V156" s="126"/>
      <c r="W156" s="218"/>
      <c r="X156" s="218"/>
      <c r="AC156" s="128"/>
      <c r="AD156" s="124"/>
      <c r="AE156" s="124"/>
      <c r="AF156" s="124"/>
      <c r="AG156" s="124"/>
      <c r="AH156" s="124"/>
      <c r="AI156" s="124"/>
      <c r="AJ156" s="124"/>
      <c r="AK156" s="124"/>
      <c r="AL156" s="124"/>
      <c r="AM156" s="124"/>
      <c r="AN156" s="124"/>
      <c r="AO156" s="124"/>
    </row>
    <row r="157" spans="1:41" ht="15">
      <c r="A157" s="218"/>
      <c r="B157" s="127" t="s">
        <v>403</v>
      </c>
      <c r="C157" s="126"/>
      <c r="D157" s="126"/>
      <c r="E157" s="126"/>
      <c r="F157" s="126"/>
      <c r="G157" s="126"/>
      <c r="H157" s="126"/>
      <c r="I157" s="126"/>
      <c r="J157" s="126"/>
      <c r="K157" s="126"/>
      <c r="L157" s="126"/>
      <c r="M157" s="126"/>
      <c r="N157" s="126"/>
      <c r="O157" s="126"/>
      <c r="P157" s="126"/>
      <c r="Q157" s="126"/>
      <c r="R157" s="126"/>
      <c r="S157" s="126"/>
      <c r="T157" s="126"/>
      <c r="U157" s="126"/>
      <c r="V157" s="126"/>
      <c r="W157" s="218"/>
      <c r="X157" s="218"/>
      <c r="AC157" s="128"/>
      <c r="AD157" s="124"/>
      <c r="AE157" s="124"/>
      <c r="AF157" s="124"/>
      <c r="AG157" s="124"/>
      <c r="AH157" s="124"/>
      <c r="AI157" s="124"/>
      <c r="AJ157" s="124"/>
      <c r="AK157" s="124"/>
      <c r="AL157" s="124"/>
      <c r="AM157" s="124"/>
      <c r="AN157" s="124"/>
      <c r="AO157" s="124"/>
    </row>
    <row r="158" spans="1:41" ht="15">
      <c r="A158" s="218"/>
      <c r="B158" s="127" t="s">
        <v>403</v>
      </c>
      <c r="C158" s="126"/>
      <c r="D158" s="126"/>
      <c r="E158" s="126"/>
      <c r="F158" s="126"/>
      <c r="G158" s="126"/>
      <c r="H158" s="126"/>
      <c r="I158" s="126"/>
      <c r="J158" s="126"/>
      <c r="K158" s="126"/>
      <c r="L158" s="126"/>
      <c r="M158" s="126"/>
      <c r="N158" s="126"/>
      <c r="O158" s="126"/>
      <c r="P158" s="126"/>
      <c r="Q158" s="126"/>
      <c r="R158" s="126"/>
      <c r="S158" s="126"/>
      <c r="T158" s="126"/>
      <c r="U158" s="126"/>
      <c r="V158" s="126"/>
      <c r="W158" s="218"/>
      <c r="X158" s="218"/>
      <c r="AC158" s="128"/>
      <c r="AD158" s="124"/>
      <c r="AE158" s="124"/>
      <c r="AF158" s="124"/>
      <c r="AG158" s="124"/>
      <c r="AH158" s="124"/>
      <c r="AI158" s="124"/>
      <c r="AJ158" s="124"/>
      <c r="AK158" s="124"/>
      <c r="AL158" s="124"/>
      <c r="AM158" s="124"/>
      <c r="AN158" s="124"/>
      <c r="AO158" s="124"/>
    </row>
    <row r="159" spans="1:41" ht="15">
      <c r="A159" s="218"/>
      <c r="B159" s="127" t="s">
        <v>403</v>
      </c>
      <c r="C159" s="126"/>
      <c r="D159" s="126"/>
      <c r="E159" s="126"/>
      <c r="F159" s="126"/>
      <c r="G159" s="126"/>
      <c r="H159" s="126"/>
      <c r="I159" s="126"/>
      <c r="J159" s="126"/>
      <c r="K159" s="126"/>
      <c r="L159" s="126"/>
      <c r="M159" s="126"/>
      <c r="N159" s="126"/>
      <c r="O159" s="126"/>
      <c r="P159" s="126"/>
      <c r="Q159" s="126"/>
      <c r="R159" s="126"/>
      <c r="S159" s="126"/>
      <c r="T159" s="126"/>
      <c r="U159" s="126"/>
      <c r="V159" s="126"/>
      <c r="W159" s="218"/>
      <c r="X159" s="218"/>
      <c r="AC159" s="128"/>
      <c r="AD159" s="124"/>
      <c r="AE159" s="124"/>
      <c r="AF159" s="124"/>
      <c r="AG159" s="124"/>
      <c r="AH159" s="124"/>
      <c r="AI159" s="124"/>
      <c r="AJ159" s="124"/>
      <c r="AK159" s="124"/>
      <c r="AL159" s="124"/>
      <c r="AM159" s="124"/>
      <c r="AN159" s="124"/>
      <c r="AO159" s="124"/>
    </row>
    <row r="160" spans="1:41" ht="15">
      <c r="A160" s="218"/>
      <c r="B160" s="127" t="s">
        <v>403</v>
      </c>
      <c r="C160" s="126"/>
      <c r="D160" s="126"/>
      <c r="E160" s="126"/>
      <c r="F160" s="126"/>
      <c r="G160" s="126"/>
      <c r="H160" s="126"/>
      <c r="I160" s="126"/>
      <c r="J160" s="126"/>
      <c r="K160" s="126"/>
      <c r="L160" s="126"/>
      <c r="M160" s="126"/>
      <c r="N160" s="126"/>
      <c r="O160" s="126"/>
      <c r="P160" s="126"/>
      <c r="Q160" s="126"/>
      <c r="R160" s="126"/>
      <c r="S160" s="126"/>
      <c r="T160" s="126"/>
      <c r="U160" s="126"/>
      <c r="V160" s="126"/>
      <c r="W160" s="218"/>
      <c r="X160" s="218"/>
      <c r="AC160" s="128"/>
      <c r="AD160" s="124"/>
      <c r="AE160" s="124"/>
      <c r="AF160" s="124"/>
      <c r="AG160" s="124"/>
      <c r="AH160" s="124"/>
      <c r="AI160" s="124"/>
      <c r="AJ160" s="124"/>
      <c r="AK160" s="124"/>
      <c r="AL160" s="124"/>
      <c r="AM160" s="124"/>
      <c r="AN160" s="124"/>
      <c r="AO160" s="124"/>
    </row>
    <row r="161" spans="1:41" ht="15">
      <c r="A161" s="218"/>
      <c r="B161" s="127" t="s">
        <v>403</v>
      </c>
      <c r="C161" s="126"/>
      <c r="D161" s="126"/>
      <c r="E161" s="126"/>
      <c r="F161" s="126"/>
      <c r="G161" s="126"/>
      <c r="H161" s="126"/>
      <c r="I161" s="126"/>
      <c r="J161" s="126"/>
      <c r="K161" s="126"/>
      <c r="L161" s="126"/>
      <c r="M161" s="126"/>
      <c r="N161" s="126"/>
      <c r="O161" s="126"/>
      <c r="P161" s="126"/>
      <c r="Q161" s="126"/>
      <c r="R161" s="126"/>
      <c r="S161" s="126"/>
      <c r="T161" s="126"/>
      <c r="U161" s="126"/>
      <c r="V161" s="126"/>
      <c r="W161" s="218"/>
      <c r="X161" s="218"/>
      <c r="AC161" s="128"/>
      <c r="AD161" s="124"/>
      <c r="AE161" s="124"/>
      <c r="AF161" s="124"/>
      <c r="AG161" s="124"/>
      <c r="AH161" s="124"/>
      <c r="AI161" s="124"/>
      <c r="AJ161" s="124"/>
      <c r="AK161" s="124"/>
      <c r="AL161" s="124"/>
      <c r="AM161" s="124"/>
      <c r="AN161" s="124"/>
      <c r="AO161" s="124"/>
    </row>
    <row r="162" spans="1:41" ht="15">
      <c r="A162" s="218"/>
      <c r="B162" s="127" t="s">
        <v>403</v>
      </c>
      <c r="C162" s="126"/>
      <c r="D162" s="126"/>
      <c r="E162" s="126"/>
      <c r="F162" s="126"/>
      <c r="G162" s="126"/>
      <c r="H162" s="126"/>
      <c r="I162" s="126"/>
      <c r="J162" s="126"/>
      <c r="K162" s="126"/>
      <c r="L162" s="126"/>
      <c r="M162" s="126"/>
      <c r="N162" s="126"/>
      <c r="O162" s="126"/>
      <c r="P162" s="126"/>
      <c r="Q162" s="126"/>
      <c r="R162" s="126"/>
      <c r="S162" s="126"/>
      <c r="T162" s="126"/>
      <c r="U162" s="126"/>
      <c r="V162" s="126"/>
      <c r="W162" s="218"/>
      <c r="X162" s="218"/>
      <c r="AC162" s="128"/>
      <c r="AD162" s="124"/>
      <c r="AE162" s="124"/>
      <c r="AF162" s="124"/>
      <c r="AG162" s="124"/>
      <c r="AH162" s="124"/>
      <c r="AI162" s="124"/>
      <c r="AJ162" s="124"/>
      <c r="AK162" s="124"/>
      <c r="AL162" s="124"/>
      <c r="AM162" s="124"/>
      <c r="AN162" s="124"/>
      <c r="AO162" s="124"/>
    </row>
    <row r="163" spans="1:41" ht="15">
      <c r="A163" s="218"/>
      <c r="B163" s="127" t="s">
        <v>403</v>
      </c>
      <c r="C163" s="126"/>
      <c r="D163" s="126"/>
      <c r="E163" s="126"/>
      <c r="F163" s="126"/>
      <c r="G163" s="126"/>
      <c r="H163" s="126"/>
      <c r="I163" s="126"/>
      <c r="J163" s="126"/>
      <c r="K163" s="126"/>
      <c r="L163" s="126"/>
      <c r="M163" s="126"/>
      <c r="N163" s="126"/>
      <c r="O163" s="126"/>
      <c r="P163" s="126"/>
      <c r="Q163" s="126"/>
      <c r="R163" s="126"/>
      <c r="S163" s="126"/>
      <c r="T163" s="126"/>
      <c r="U163" s="126"/>
      <c r="V163" s="126"/>
      <c r="W163" s="218"/>
      <c r="X163" s="218"/>
      <c r="AC163" s="128"/>
      <c r="AD163" s="124"/>
      <c r="AE163" s="124"/>
      <c r="AF163" s="124"/>
      <c r="AG163" s="124"/>
      <c r="AH163" s="124"/>
      <c r="AI163" s="124"/>
      <c r="AJ163" s="124"/>
      <c r="AK163" s="124"/>
      <c r="AL163" s="124"/>
      <c r="AM163" s="124"/>
      <c r="AN163" s="124"/>
      <c r="AO163" s="124"/>
    </row>
    <row r="164" spans="1:41" ht="15">
      <c r="A164" s="218"/>
      <c r="B164" s="127" t="s">
        <v>403</v>
      </c>
      <c r="C164" s="126"/>
      <c r="D164" s="126"/>
      <c r="E164" s="126"/>
      <c r="F164" s="126"/>
      <c r="G164" s="126"/>
      <c r="H164" s="126"/>
      <c r="I164" s="126"/>
      <c r="J164" s="126"/>
      <c r="K164" s="126"/>
      <c r="L164" s="126"/>
      <c r="M164" s="126"/>
      <c r="N164" s="126"/>
      <c r="O164" s="126"/>
      <c r="P164" s="126"/>
      <c r="Q164" s="126"/>
      <c r="R164" s="126"/>
      <c r="S164" s="126"/>
      <c r="T164" s="126"/>
      <c r="U164" s="126"/>
      <c r="V164" s="126"/>
      <c r="W164" s="218"/>
      <c r="X164" s="218"/>
      <c r="AC164" s="128"/>
      <c r="AD164" s="124"/>
      <c r="AE164" s="124"/>
      <c r="AF164" s="124"/>
      <c r="AG164" s="124"/>
      <c r="AH164" s="124"/>
      <c r="AI164" s="124"/>
      <c r="AJ164" s="124"/>
      <c r="AK164" s="124"/>
      <c r="AL164" s="124"/>
      <c r="AM164" s="124"/>
      <c r="AN164" s="124"/>
      <c r="AO164" s="124"/>
    </row>
    <row r="165" spans="1:41" ht="15">
      <c r="A165" s="218"/>
      <c r="B165" s="127" t="s">
        <v>403</v>
      </c>
      <c r="C165" s="126"/>
      <c r="D165" s="126"/>
      <c r="E165" s="126"/>
      <c r="F165" s="126"/>
      <c r="G165" s="126"/>
      <c r="H165" s="126"/>
      <c r="I165" s="126"/>
      <c r="J165" s="126"/>
      <c r="K165" s="126"/>
      <c r="L165" s="126"/>
      <c r="M165" s="126"/>
      <c r="N165" s="126"/>
      <c r="O165" s="126"/>
      <c r="P165" s="126"/>
      <c r="Q165" s="126"/>
      <c r="R165" s="126"/>
      <c r="S165" s="126"/>
      <c r="T165" s="126"/>
      <c r="U165" s="126"/>
      <c r="V165" s="126"/>
      <c r="W165" s="218"/>
      <c r="X165" s="218"/>
      <c r="AC165" s="128"/>
      <c r="AD165" s="124"/>
      <c r="AE165" s="124"/>
      <c r="AF165" s="124"/>
      <c r="AG165" s="124"/>
      <c r="AH165" s="124"/>
      <c r="AI165" s="124"/>
      <c r="AJ165" s="124"/>
      <c r="AK165" s="124"/>
      <c r="AL165" s="124"/>
      <c r="AM165" s="124"/>
      <c r="AN165" s="124"/>
      <c r="AO165" s="124"/>
    </row>
    <row r="166" spans="1:41" ht="15">
      <c r="A166" s="218"/>
      <c r="B166" s="127" t="s">
        <v>403</v>
      </c>
      <c r="C166" s="126"/>
      <c r="D166" s="126"/>
      <c r="E166" s="126"/>
      <c r="F166" s="126"/>
      <c r="G166" s="126"/>
      <c r="H166" s="126"/>
      <c r="I166" s="126"/>
      <c r="J166" s="126"/>
      <c r="K166" s="126"/>
      <c r="L166" s="126"/>
      <c r="M166" s="126"/>
      <c r="N166" s="126"/>
      <c r="O166" s="126"/>
      <c r="P166" s="126"/>
      <c r="Q166" s="126"/>
      <c r="R166" s="126"/>
      <c r="S166" s="126"/>
      <c r="T166" s="126"/>
      <c r="U166" s="126"/>
      <c r="V166" s="126"/>
      <c r="W166" s="218"/>
      <c r="X166" s="218"/>
      <c r="AC166" s="128"/>
      <c r="AD166" s="124"/>
      <c r="AE166" s="124"/>
      <c r="AF166" s="124"/>
      <c r="AG166" s="124"/>
      <c r="AH166" s="124"/>
      <c r="AI166" s="124"/>
      <c r="AJ166" s="124"/>
      <c r="AK166" s="124"/>
      <c r="AL166" s="124"/>
      <c r="AM166" s="124"/>
      <c r="AN166" s="124"/>
      <c r="AO166" s="124"/>
    </row>
    <row r="167" spans="1:41" ht="15">
      <c r="A167" s="218"/>
      <c r="B167" s="127" t="s">
        <v>403</v>
      </c>
      <c r="C167" s="126"/>
      <c r="D167" s="126"/>
      <c r="E167" s="126"/>
      <c r="F167" s="126"/>
      <c r="G167" s="126"/>
      <c r="H167" s="126"/>
      <c r="I167" s="126"/>
      <c r="J167" s="126"/>
      <c r="K167" s="126"/>
      <c r="L167" s="126"/>
      <c r="M167" s="126"/>
      <c r="N167" s="126"/>
      <c r="O167" s="126"/>
      <c r="P167" s="126"/>
      <c r="Q167" s="126"/>
      <c r="R167" s="126"/>
      <c r="S167" s="126"/>
      <c r="T167" s="126"/>
      <c r="U167" s="126"/>
      <c r="V167" s="126"/>
      <c r="W167" s="218"/>
      <c r="X167" s="218"/>
      <c r="AC167" s="128"/>
      <c r="AD167" s="124"/>
      <c r="AE167" s="124"/>
      <c r="AF167" s="124"/>
      <c r="AG167" s="124"/>
      <c r="AH167" s="124"/>
      <c r="AI167" s="124"/>
      <c r="AJ167" s="124"/>
      <c r="AK167" s="124"/>
      <c r="AL167" s="124"/>
      <c r="AM167" s="124"/>
      <c r="AN167" s="124"/>
      <c r="AO167" s="124"/>
    </row>
    <row r="168" spans="1:41" ht="15">
      <c r="A168" s="218"/>
      <c r="B168" s="127" t="s">
        <v>403</v>
      </c>
      <c r="C168" s="126"/>
      <c r="D168" s="126"/>
      <c r="E168" s="126"/>
      <c r="F168" s="126"/>
      <c r="G168" s="126"/>
      <c r="H168" s="126"/>
      <c r="I168" s="126"/>
      <c r="J168" s="126"/>
      <c r="K168" s="126"/>
      <c r="L168" s="126"/>
      <c r="M168" s="126"/>
      <c r="N168" s="126"/>
      <c r="O168" s="126"/>
      <c r="P168" s="126"/>
      <c r="Q168" s="126"/>
      <c r="R168" s="126"/>
      <c r="S168" s="126"/>
      <c r="T168" s="126"/>
      <c r="U168" s="126"/>
      <c r="V168" s="126"/>
      <c r="W168" s="218"/>
      <c r="X168" s="218"/>
      <c r="AC168" s="128"/>
      <c r="AD168" s="124"/>
      <c r="AE168" s="124"/>
      <c r="AF168" s="124"/>
      <c r="AG168" s="124"/>
      <c r="AH168" s="124"/>
      <c r="AI168" s="124"/>
      <c r="AJ168" s="124"/>
      <c r="AK168" s="124"/>
      <c r="AL168" s="124"/>
      <c r="AM168" s="124"/>
      <c r="AN168" s="124"/>
      <c r="AO168" s="124"/>
    </row>
    <row r="169" spans="1:41" ht="15">
      <c r="A169" s="218"/>
      <c r="B169" s="127" t="s">
        <v>403</v>
      </c>
      <c r="C169" s="126"/>
      <c r="D169" s="126"/>
      <c r="E169" s="126"/>
      <c r="F169" s="126"/>
      <c r="G169" s="126"/>
      <c r="H169" s="126"/>
      <c r="I169" s="126"/>
      <c r="J169" s="126"/>
      <c r="K169" s="126"/>
      <c r="L169" s="126"/>
      <c r="M169" s="126"/>
      <c r="N169" s="126"/>
      <c r="O169" s="126"/>
      <c r="P169" s="126"/>
      <c r="Q169" s="126"/>
      <c r="R169" s="126"/>
      <c r="S169" s="126"/>
      <c r="T169" s="126"/>
      <c r="U169" s="126"/>
      <c r="V169" s="126"/>
      <c r="W169" s="218"/>
      <c r="X169" s="218"/>
      <c r="AC169" s="128"/>
      <c r="AD169" s="124"/>
      <c r="AE169" s="124"/>
      <c r="AF169" s="124"/>
      <c r="AG169" s="124"/>
      <c r="AH169" s="124"/>
      <c r="AI169" s="124"/>
      <c r="AJ169" s="124"/>
      <c r="AK169" s="124"/>
      <c r="AL169" s="124"/>
      <c r="AM169" s="124"/>
      <c r="AN169" s="124"/>
      <c r="AO169" s="124"/>
    </row>
    <row r="170" spans="1:41" ht="15">
      <c r="A170" s="218"/>
      <c r="B170" s="127" t="s">
        <v>403</v>
      </c>
      <c r="C170" s="126"/>
      <c r="D170" s="126"/>
      <c r="E170" s="126"/>
      <c r="F170" s="126"/>
      <c r="G170" s="126"/>
      <c r="H170" s="126"/>
      <c r="I170" s="126"/>
      <c r="J170" s="126"/>
      <c r="K170" s="126"/>
      <c r="L170" s="126"/>
      <c r="M170" s="126"/>
      <c r="N170" s="126"/>
      <c r="O170" s="126"/>
      <c r="P170" s="126"/>
      <c r="Q170" s="126"/>
      <c r="R170" s="126"/>
      <c r="S170" s="126"/>
      <c r="T170" s="126"/>
      <c r="U170" s="126"/>
      <c r="V170" s="126"/>
      <c r="W170" s="218"/>
      <c r="X170" s="218"/>
      <c r="AC170" s="128"/>
      <c r="AD170" s="124"/>
      <c r="AE170" s="124"/>
      <c r="AF170" s="124"/>
      <c r="AG170" s="124"/>
      <c r="AH170" s="124"/>
      <c r="AI170" s="124"/>
      <c r="AJ170" s="124"/>
      <c r="AK170" s="124"/>
      <c r="AL170" s="124"/>
      <c r="AM170" s="124"/>
      <c r="AN170" s="124"/>
      <c r="AO170" s="124"/>
    </row>
    <row r="171" spans="1:41" ht="15">
      <c r="A171" s="218"/>
      <c r="B171" s="127" t="s">
        <v>403</v>
      </c>
      <c r="C171" s="126"/>
      <c r="D171" s="126"/>
      <c r="E171" s="126"/>
      <c r="F171" s="126"/>
      <c r="G171" s="126"/>
      <c r="H171" s="126"/>
      <c r="I171" s="126"/>
      <c r="J171" s="126"/>
      <c r="K171" s="126"/>
      <c r="L171" s="126"/>
      <c r="M171" s="126"/>
      <c r="N171" s="126"/>
      <c r="O171" s="126"/>
      <c r="P171" s="126"/>
      <c r="Q171" s="126"/>
      <c r="R171" s="126"/>
      <c r="S171" s="126"/>
      <c r="T171" s="126"/>
      <c r="U171" s="126"/>
      <c r="V171" s="126"/>
      <c r="W171" s="218"/>
      <c r="X171" s="218"/>
      <c r="AC171" s="128"/>
      <c r="AD171" s="124"/>
      <c r="AE171" s="124"/>
      <c r="AF171" s="124"/>
      <c r="AG171" s="124"/>
      <c r="AH171" s="124"/>
      <c r="AI171" s="124"/>
      <c r="AJ171" s="124"/>
      <c r="AK171" s="124"/>
      <c r="AL171" s="124"/>
      <c r="AM171" s="124"/>
      <c r="AN171" s="124"/>
      <c r="AO171" s="124"/>
    </row>
    <row r="172" spans="1:41" ht="15">
      <c r="A172" s="218"/>
      <c r="B172" s="127" t="s">
        <v>403</v>
      </c>
      <c r="C172" s="126"/>
      <c r="D172" s="126"/>
      <c r="E172" s="126"/>
      <c r="F172" s="126"/>
      <c r="G172" s="126"/>
      <c r="H172" s="126"/>
      <c r="I172" s="126"/>
      <c r="J172" s="126"/>
      <c r="K172" s="126"/>
      <c r="L172" s="126"/>
      <c r="M172" s="126"/>
      <c r="N172" s="126"/>
      <c r="O172" s="126"/>
      <c r="P172" s="126"/>
      <c r="Q172" s="126"/>
      <c r="R172" s="126"/>
      <c r="S172" s="126"/>
      <c r="T172" s="126"/>
      <c r="U172" s="126"/>
      <c r="V172" s="126"/>
      <c r="W172" s="218"/>
      <c r="X172" s="218"/>
      <c r="AC172" s="128"/>
      <c r="AD172" s="124"/>
      <c r="AE172" s="124"/>
      <c r="AF172" s="124"/>
      <c r="AG172" s="124"/>
      <c r="AH172" s="124"/>
      <c r="AI172" s="124"/>
      <c r="AJ172" s="124"/>
      <c r="AK172" s="124"/>
      <c r="AL172" s="124"/>
      <c r="AM172" s="124"/>
      <c r="AN172" s="124"/>
      <c r="AO172" s="124"/>
    </row>
    <row r="173" spans="1:41" ht="15">
      <c r="A173" s="218"/>
      <c r="B173" s="127" t="s">
        <v>403</v>
      </c>
      <c r="C173" s="126"/>
      <c r="D173" s="126"/>
      <c r="E173" s="126"/>
      <c r="F173" s="126"/>
      <c r="G173" s="126"/>
      <c r="H173" s="126"/>
      <c r="I173" s="126"/>
      <c r="J173" s="126"/>
      <c r="K173" s="126"/>
      <c r="L173" s="126"/>
      <c r="M173" s="126"/>
      <c r="N173" s="126"/>
      <c r="O173" s="126"/>
      <c r="P173" s="126"/>
      <c r="Q173" s="126"/>
      <c r="R173" s="126"/>
      <c r="S173" s="126"/>
      <c r="T173" s="126"/>
      <c r="U173" s="126"/>
      <c r="V173" s="126"/>
      <c r="W173" s="218"/>
      <c r="X173" s="218"/>
      <c r="AC173" s="128"/>
      <c r="AD173" s="124"/>
      <c r="AE173" s="124"/>
      <c r="AF173" s="124"/>
      <c r="AG173" s="124"/>
      <c r="AH173" s="124"/>
      <c r="AI173" s="124"/>
      <c r="AJ173" s="124"/>
      <c r="AK173" s="124"/>
      <c r="AL173" s="124"/>
      <c r="AM173" s="124"/>
      <c r="AN173" s="124"/>
      <c r="AO173" s="124"/>
    </row>
    <row r="174" spans="1:41" ht="15">
      <c r="A174" s="218"/>
      <c r="B174" s="127" t="s">
        <v>403</v>
      </c>
      <c r="C174" s="126"/>
      <c r="D174" s="126"/>
      <c r="E174" s="126"/>
      <c r="F174" s="126"/>
      <c r="G174" s="126"/>
      <c r="H174" s="126"/>
      <c r="I174" s="126"/>
      <c r="J174" s="126"/>
      <c r="K174" s="126"/>
      <c r="L174" s="126"/>
      <c r="M174" s="126"/>
      <c r="N174" s="126"/>
      <c r="O174" s="126"/>
      <c r="P174" s="126"/>
      <c r="Q174" s="126"/>
      <c r="R174" s="126"/>
      <c r="S174" s="126"/>
      <c r="T174" s="126"/>
      <c r="U174" s="126"/>
      <c r="V174" s="126"/>
      <c r="W174" s="218"/>
      <c r="X174" s="218"/>
      <c r="AC174" s="128"/>
      <c r="AD174" s="124"/>
      <c r="AE174" s="124"/>
      <c r="AF174" s="124"/>
      <c r="AG174" s="124"/>
      <c r="AH174" s="124"/>
      <c r="AI174" s="124"/>
      <c r="AJ174" s="124"/>
      <c r="AK174" s="124"/>
      <c r="AL174" s="124"/>
      <c r="AM174" s="124"/>
      <c r="AN174" s="124"/>
      <c r="AO174" s="124"/>
    </row>
    <row r="175" spans="1:41" ht="15">
      <c r="A175" s="218"/>
      <c r="B175" s="127" t="s">
        <v>403</v>
      </c>
      <c r="C175" s="126"/>
      <c r="D175" s="126"/>
      <c r="E175" s="126"/>
      <c r="F175" s="126"/>
      <c r="G175" s="126"/>
      <c r="H175" s="126"/>
      <c r="I175" s="126"/>
      <c r="J175" s="126"/>
      <c r="K175" s="126"/>
      <c r="L175" s="126"/>
      <c r="M175" s="126"/>
      <c r="N175" s="126"/>
      <c r="O175" s="126"/>
      <c r="P175" s="126"/>
      <c r="Q175" s="126"/>
      <c r="R175" s="126"/>
      <c r="S175" s="126"/>
      <c r="T175" s="126"/>
      <c r="U175" s="126"/>
      <c r="V175" s="126"/>
      <c r="W175" s="218"/>
      <c r="X175" s="218"/>
      <c r="AC175" s="128"/>
      <c r="AD175" s="124"/>
      <c r="AE175" s="124"/>
      <c r="AF175" s="124"/>
      <c r="AG175" s="124"/>
      <c r="AH175" s="124"/>
      <c r="AI175" s="124"/>
      <c r="AJ175" s="124"/>
      <c r="AK175" s="124"/>
      <c r="AL175" s="124"/>
      <c r="AM175" s="124"/>
      <c r="AN175" s="124"/>
      <c r="AO175" s="124"/>
    </row>
    <row r="176" spans="1:41" ht="15">
      <c r="A176" s="218"/>
      <c r="B176" s="127" t="s">
        <v>403</v>
      </c>
      <c r="C176" s="126"/>
      <c r="D176" s="126"/>
      <c r="E176" s="126"/>
      <c r="F176" s="126"/>
      <c r="G176" s="126"/>
      <c r="H176" s="126"/>
      <c r="I176" s="126"/>
      <c r="J176" s="126"/>
      <c r="K176" s="126"/>
      <c r="L176" s="126"/>
      <c r="M176" s="126"/>
      <c r="N176" s="126"/>
      <c r="O176" s="126"/>
      <c r="P176" s="126"/>
      <c r="Q176" s="126"/>
      <c r="R176" s="126"/>
      <c r="S176" s="126"/>
      <c r="T176" s="126"/>
      <c r="U176" s="126"/>
      <c r="V176" s="126"/>
      <c r="W176" s="218"/>
      <c r="X176" s="218"/>
      <c r="AC176" s="128"/>
      <c r="AD176" s="124"/>
      <c r="AE176" s="124"/>
      <c r="AF176" s="124"/>
      <c r="AG176" s="124"/>
      <c r="AH176" s="124"/>
      <c r="AI176" s="124"/>
      <c r="AJ176" s="124"/>
      <c r="AK176" s="124"/>
      <c r="AL176" s="124"/>
      <c r="AM176" s="124"/>
      <c r="AN176" s="124"/>
      <c r="AO176" s="124"/>
    </row>
    <row r="177" spans="1:41" ht="15">
      <c r="A177" s="218"/>
      <c r="B177" s="127" t="s">
        <v>403</v>
      </c>
      <c r="C177" s="126"/>
      <c r="D177" s="126"/>
      <c r="E177" s="126"/>
      <c r="F177" s="126"/>
      <c r="G177" s="126"/>
      <c r="H177" s="126"/>
      <c r="I177" s="126"/>
      <c r="J177" s="126"/>
      <c r="K177" s="126"/>
      <c r="L177" s="126"/>
      <c r="M177" s="126"/>
      <c r="N177" s="126"/>
      <c r="O177" s="126"/>
      <c r="P177" s="126"/>
      <c r="Q177" s="126"/>
      <c r="R177" s="126"/>
      <c r="S177" s="126"/>
      <c r="T177" s="126"/>
      <c r="U177" s="126"/>
      <c r="V177" s="126"/>
      <c r="W177" s="218"/>
      <c r="X177" s="218"/>
      <c r="AC177" s="128"/>
      <c r="AD177" s="124"/>
      <c r="AE177" s="124"/>
      <c r="AF177" s="124"/>
      <c r="AG177" s="124"/>
      <c r="AH177" s="124"/>
      <c r="AI177" s="124"/>
      <c r="AJ177" s="124"/>
      <c r="AK177" s="124"/>
      <c r="AL177" s="124"/>
      <c r="AM177" s="124"/>
      <c r="AN177" s="124"/>
      <c r="AO177" s="124"/>
    </row>
    <row r="178" spans="1:41" ht="15">
      <c r="A178" s="218"/>
      <c r="B178" s="127" t="s">
        <v>403</v>
      </c>
      <c r="C178" s="126"/>
      <c r="D178" s="126"/>
      <c r="E178" s="126"/>
      <c r="F178" s="126"/>
      <c r="G178" s="126"/>
      <c r="H178" s="126"/>
      <c r="I178" s="126"/>
      <c r="J178" s="126"/>
      <c r="K178" s="126"/>
      <c r="L178" s="126"/>
      <c r="M178" s="126"/>
      <c r="N178" s="126"/>
      <c r="O178" s="126"/>
      <c r="P178" s="126"/>
      <c r="Q178" s="126"/>
      <c r="R178" s="126"/>
      <c r="S178" s="126"/>
      <c r="T178" s="126"/>
      <c r="U178" s="126"/>
      <c r="V178" s="126"/>
      <c r="W178" s="218"/>
      <c r="X178" s="218"/>
      <c r="AC178" s="128"/>
      <c r="AD178" s="124"/>
      <c r="AE178" s="124"/>
      <c r="AF178" s="124"/>
      <c r="AG178" s="124"/>
      <c r="AH178" s="124"/>
      <c r="AI178" s="124"/>
      <c r="AJ178" s="124"/>
      <c r="AK178" s="124"/>
      <c r="AL178" s="124"/>
      <c r="AM178" s="124"/>
      <c r="AN178" s="124"/>
      <c r="AO178" s="124"/>
    </row>
    <row r="179" spans="1:41" ht="15">
      <c r="A179" s="218"/>
      <c r="B179" s="127" t="s">
        <v>403</v>
      </c>
      <c r="C179" s="126"/>
      <c r="D179" s="126"/>
      <c r="E179" s="126"/>
      <c r="F179" s="126"/>
      <c r="G179" s="126"/>
      <c r="H179" s="126"/>
      <c r="I179" s="126"/>
      <c r="J179" s="126"/>
      <c r="K179" s="126"/>
      <c r="L179" s="126"/>
      <c r="M179" s="126"/>
      <c r="N179" s="126"/>
      <c r="O179" s="126"/>
      <c r="P179" s="126"/>
      <c r="Q179" s="126"/>
      <c r="R179" s="126"/>
      <c r="S179" s="126"/>
      <c r="T179" s="126"/>
      <c r="U179" s="126"/>
      <c r="V179" s="126"/>
      <c r="W179" s="218"/>
      <c r="X179" s="218"/>
      <c r="AC179" s="128"/>
      <c r="AD179" s="124"/>
      <c r="AE179" s="124"/>
      <c r="AF179" s="124"/>
      <c r="AG179" s="124"/>
      <c r="AH179" s="124"/>
      <c r="AI179" s="124"/>
      <c r="AJ179" s="124"/>
      <c r="AK179" s="124"/>
      <c r="AL179" s="124"/>
      <c r="AM179" s="124"/>
      <c r="AN179" s="124"/>
      <c r="AO179" s="124"/>
    </row>
    <row r="180" spans="1:41" ht="15">
      <c r="A180" s="218"/>
      <c r="B180" s="127" t="s">
        <v>403</v>
      </c>
      <c r="C180" s="126"/>
      <c r="D180" s="126"/>
      <c r="E180" s="126"/>
      <c r="F180" s="126"/>
      <c r="G180" s="126"/>
      <c r="H180" s="126"/>
      <c r="I180" s="126"/>
      <c r="J180" s="126"/>
      <c r="K180" s="126"/>
      <c r="L180" s="126"/>
      <c r="M180" s="126"/>
      <c r="N180" s="126"/>
      <c r="O180" s="126"/>
      <c r="P180" s="126"/>
      <c r="Q180" s="126"/>
      <c r="R180" s="126"/>
      <c r="S180" s="126"/>
      <c r="T180" s="126"/>
      <c r="U180" s="126"/>
      <c r="V180" s="126"/>
      <c r="W180" s="218"/>
      <c r="X180" s="218"/>
      <c r="AC180" s="128"/>
      <c r="AD180" s="124"/>
      <c r="AE180" s="124"/>
      <c r="AF180" s="124"/>
      <c r="AG180" s="124"/>
      <c r="AH180" s="124"/>
      <c r="AI180" s="124"/>
      <c r="AJ180" s="124"/>
      <c r="AK180" s="124"/>
      <c r="AL180" s="124"/>
      <c r="AM180" s="124"/>
      <c r="AN180" s="124"/>
      <c r="AO180" s="124"/>
    </row>
    <row r="181" spans="1:41" ht="15">
      <c r="A181" s="218"/>
      <c r="B181" s="127" t="s">
        <v>403</v>
      </c>
      <c r="C181" s="126"/>
      <c r="D181" s="126"/>
      <c r="E181" s="126"/>
      <c r="F181" s="126"/>
      <c r="G181" s="126"/>
      <c r="H181" s="126"/>
      <c r="I181" s="126"/>
      <c r="J181" s="126"/>
      <c r="K181" s="126"/>
      <c r="L181" s="126"/>
      <c r="M181" s="126"/>
      <c r="N181" s="126"/>
      <c r="O181" s="126"/>
      <c r="P181" s="126"/>
      <c r="Q181" s="126"/>
      <c r="R181" s="126"/>
      <c r="S181" s="126"/>
      <c r="T181" s="126"/>
      <c r="U181" s="126"/>
      <c r="V181" s="126"/>
      <c r="W181" s="218"/>
      <c r="X181" s="218"/>
      <c r="AC181" s="128"/>
      <c r="AD181" s="124"/>
      <c r="AE181" s="124"/>
      <c r="AF181" s="124"/>
      <c r="AG181" s="124"/>
      <c r="AH181" s="124"/>
      <c r="AI181" s="124"/>
      <c r="AJ181" s="124"/>
      <c r="AK181" s="124"/>
      <c r="AL181" s="124"/>
      <c r="AM181" s="124"/>
      <c r="AN181" s="124"/>
      <c r="AO181" s="124"/>
    </row>
    <row r="182" spans="1:41" ht="15">
      <c r="A182" s="218"/>
      <c r="B182" s="127" t="s">
        <v>403</v>
      </c>
      <c r="C182" s="126"/>
      <c r="D182" s="126"/>
      <c r="E182" s="126"/>
      <c r="F182" s="126"/>
      <c r="G182" s="126"/>
      <c r="H182" s="126"/>
      <c r="I182" s="126"/>
      <c r="J182" s="126"/>
      <c r="K182" s="126"/>
      <c r="L182" s="126"/>
      <c r="M182" s="126"/>
      <c r="N182" s="126"/>
      <c r="O182" s="126"/>
      <c r="P182" s="126"/>
      <c r="Q182" s="126"/>
      <c r="R182" s="126"/>
      <c r="S182" s="126"/>
      <c r="T182" s="126"/>
      <c r="U182" s="126"/>
      <c r="V182" s="126"/>
      <c r="W182" s="218"/>
      <c r="X182" s="218"/>
      <c r="AC182" s="128"/>
      <c r="AD182" s="124"/>
      <c r="AE182" s="124"/>
      <c r="AF182" s="124"/>
      <c r="AG182" s="124"/>
      <c r="AH182" s="124"/>
      <c r="AI182" s="124"/>
      <c r="AJ182" s="124"/>
      <c r="AK182" s="124"/>
      <c r="AL182" s="124"/>
      <c r="AM182" s="124"/>
      <c r="AN182" s="124"/>
      <c r="AO182" s="124"/>
    </row>
    <row r="183" spans="1:41" ht="15">
      <c r="A183" s="218"/>
      <c r="B183" s="127" t="s">
        <v>403</v>
      </c>
      <c r="C183" s="126"/>
      <c r="D183" s="126"/>
      <c r="E183" s="126"/>
      <c r="F183" s="126"/>
      <c r="G183" s="126"/>
      <c r="H183" s="126"/>
      <c r="I183" s="126"/>
      <c r="J183" s="126"/>
      <c r="K183" s="126"/>
      <c r="L183" s="126"/>
      <c r="M183" s="126"/>
      <c r="N183" s="126"/>
      <c r="O183" s="126"/>
      <c r="P183" s="126"/>
      <c r="Q183" s="126"/>
      <c r="R183" s="126"/>
      <c r="S183" s="126"/>
      <c r="T183" s="126"/>
      <c r="U183" s="126"/>
      <c r="V183" s="126"/>
      <c r="W183" s="218"/>
      <c r="X183" s="218"/>
      <c r="AC183" s="128"/>
      <c r="AD183" s="124"/>
      <c r="AE183" s="124"/>
      <c r="AF183" s="124"/>
      <c r="AG183" s="124"/>
      <c r="AH183" s="124"/>
      <c r="AI183" s="124"/>
      <c r="AJ183" s="124"/>
      <c r="AK183" s="124"/>
      <c r="AL183" s="124"/>
      <c r="AM183" s="124"/>
      <c r="AN183" s="124"/>
      <c r="AO183" s="124"/>
    </row>
    <row r="184" spans="1:41" ht="15">
      <c r="A184" s="218"/>
      <c r="B184" s="127" t="s">
        <v>403</v>
      </c>
      <c r="C184" s="126"/>
      <c r="D184" s="126"/>
      <c r="E184" s="126"/>
      <c r="F184" s="126"/>
      <c r="G184" s="126"/>
      <c r="H184" s="126"/>
      <c r="I184" s="126"/>
      <c r="J184" s="126"/>
      <c r="K184" s="126"/>
      <c r="L184" s="126"/>
      <c r="M184" s="126"/>
      <c r="N184" s="126"/>
      <c r="O184" s="126"/>
      <c r="P184" s="126"/>
      <c r="Q184" s="126"/>
      <c r="R184" s="126"/>
      <c r="S184" s="126"/>
      <c r="T184" s="126"/>
      <c r="U184" s="126"/>
      <c r="V184" s="126"/>
      <c r="W184" s="218"/>
      <c r="X184" s="218"/>
      <c r="AC184" s="128"/>
      <c r="AD184" s="124"/>
      <c r="AE184" s="124"/>
      <c r="AF184" s="124"/>
      <c r="AG184" s="124"/>
      <c r="AH184" s="124"/>
      <c r="AI184" s="124"/>
      <c r="AJ184" s="124"/>
      <c r="AK184" s="124"/>
      <c r="AL184" s="124"/>
      <c r="AM184" s="124"/>
      <c r="AN184" s="124"/>
      <c r="AO184" s="124"/>
    </row>
    <row r="185" spans="1:41" ht="15">
      <c r="A185" s="218"/>
      <c r="B185" s="127" t="s">
        <v>403</v>
      </c>
      <c r="C185" s="126"/>
      <c r="D185" s="126"/>
      <c r="E185" s="126"/>
      <c r="F185" s="126"/>
      <c r="G185" s="126"/>
      <c r="H185" s="126"/>
      <c r="I185" s="126"/>
      <c r="J185" s="126"/>
      <c r="K185" s="126"/>
      <c r="L185" s="126"/>
      <c r="M185" s="126"/>
      <c r="N185" s="126"/>
      <c r="O185" s="126"/>
      <c r="P185" s="126"/>
      <c r="Q185" s="126"/>
      <c r="R185" s="126"/>
      <c r="S185" s="126"/>
      <c r="T185" s="126"/>
      <c r="U185" s="126"/>
      <c r="V185" s="126"/>
      <c r="W185" s="218"/>
      <c r="X185" s="218"/>
      <c r="AC185" s="128"/>
      <c r="AD185" s="124"/>
      <c r="AE185" s="124"/>
      <c r="AF185" s="124"/>
      <c r="AG185" s="124"/>
      <c r="AH185" s="124"/>
      <c r="AI185" s="124"/>
      <c r="AJ185" s="124"/>
      <c r="AK185" s="124"/>
      <c r="AL185" s="124"/>
      <c r="AM185" s="124"/>
      <c r="AN185" s="124"/>
      <c r="AO185" s="124"/>
    </row>
    <row r="186" spans="1:41" ht="15">
      <c r="A186" s="218"/>
      <c r="B186" s="127" t="s">
        <v>403</v>
      </c>
      <c r="C186" s="126"/>
      <c r="D186" s="126"/>
      <c r="E186" s="126"/>
      <c r="F186" s="126"/>
      <c r="G186" s="126"/>
      <c r="H186" s="126"/>
      <c r="I186" s="126"/>
      <c r="J186" s="126"/>
      <c r="K186" s="126"/>
      <c r="L186" s="126"/>
      <c r="M186" s="126"/>
      <c r="N186" s="126"/>
      <c r="O186" s="126"/>
      <c r="P186" s="126"/>
      <c r="Q186" s="126"/>
      <c r="R186" s="126"/>
      <c r="S186" s="126"/>
      <c r="T186" s="126"/>
      <c r="U186" s="126"/>
      <c r="V186" s="126"/>
      <c r="W186" s="218"/>
      <c r="X186" s="218"/>
      <c r="AC186" s="128"/>
      <c r="AD186" s="124"/>
      <c r="AE186" s="124"/>
      <c r="AF186" s="124"/>
      <c r="AG186" s="124"/>
      <c r="AH186" s="124"/>
      <c r="AI186" s="124"/>
      <c r="AJ186" s="124"/>
      <c r="AK186" s="124"/>
      <c r="AL186" s="124"/>
      <c r="AM186" s="124"/>
      <c r="AN186" s="124"/>
      <c r="AO186" s="124"/>
    </row>
    <row r="187" spans="1:41" ht="15">
      <c r="A187" s="218"/>
      <c r="B187" s="127" t="s">
        <v>403</v>
      </c>
      <c r="C187" s="126"/>
      <c r="D187" s="126"/>
      <c r="E187" s="126"/>
      <c r="F187" s="126"/>
      <c r="G187" s="126"/>
      <c r="H187" s="126"/>
      <c r="I187" s="126"/>
      <c r="J187" s="126"/>
      <c r="K187" s="126"/>
      <c r="L187" s="126"/>
      <c r="M187" s="126"/>
      <c r="N187" s="126"/>
      <c r="O187" s="126"/>
      <c r="P187" s="126"/>
      <c r="Q187" s="126"/>
      <c r="R187" s="126"/>
      <c r="S187" s="126"/>
      <c r="T187" s="126"/>
      <c r="U187" s="126"/>
      <c r="V187" s="126"/>
      <c r="W187" s="218"/>
      <c r="X187" s="218"/>
      <c r="AC187" s="128"/>
      <c r="AD187" s="124"/>
      <c r="AE187" s="124"/>
      <c r="AF187" s="124"/>
      <c r="AG187" s="124"/>
      <c r="AH187" s="124"/>
      <c r="AI187" s="124"/>
      <c r="AJ187" s="124"/>
      <c r="AK187" s="124"/>
      <c r="AL187" s="124"/>
      <c r="AM187" s="124"/>
      <c r="AN187" s="124"/>
      <c r="AO187" s="124"/>
    </row>
    <row r="188" spans="1:41" ht="15">
      <c r="A188" s="218"/>
      <c r="B188" s="127" t="s">
        <v>403</v>
      </c>
      <c r="C188" s="126"/>
      <c r="D188" s="126"/>
      <c r="E188" s="126"/>
      <c r="F188" s="126"/>
      <c r="G188" s="126"/>
      <c r="H188" s="126"/>
      <c r="I188" s="126"/>
      <c r="J188" s="126"/>
      <c r="K188" s="126"/>
      <c r="L188" s="126"/>
      <c r="M188" s="126"/>
      <c r="N188" s="126"/>
      <c r="O188" s="126"/>
      <c r="P188" s="126"/>
      <c r="Q188" s="126"/>
      <c r="R188" s="126"/>
      <c r="S188" s="126"/>
      <c r="T188" s="126"/>
      <c r="U188" s="126"/>
      <c r="V188" s="126"/>
      <c r="W188" s="218"/>
      <c r="X188" s="218"/>
      <c r="AC188" s="128"/>
      <c r="AD188" s="124"/>
      <c r="AE188" s="124"/>
      <c r="AF188" s="124"/>
      <c r="AG188" s="124"/>
      <c r="AH188" s="124"/>
      <c r="AI188" s="124"/>
      <c r="AJ188" s="124"/>
      <c r="AK188" s="124"/>
      <c r="AL188" s="124"/>
      <c r="AM188" s="124"/>
      <c r="AN188" s="124"/>
      <c r="AO188" s="124"/>
    </row>
    <row r="189" spans="1:41" ht="15">
      <c r="A189" s="218"/>
      <c r="B189" s="127" t="s">
        <v>403</v>
      </c>
      <c r="C189" s="126"/>
      <c r="D189" s="126"/>
      <c r="E189" s="126"/>
      <c r="F189" s="126"/>
      <c r="G189" s="126"/>
      <c r="H189" s="126"/>
      <c r="I189" s="126"/>
      <c r="J189" s="126"/>
      <c r="K189" s="126"/>
      <c r="L189" s="126"/>
      <c r="M189" s="126"/>
      <c r="N189" s="126"/>
      <c r="O189" s="126"/>
      <c r="P189" s="126"/>
      <c r="Q189" s="126"/>
      <c r="R189" s="126"/>
      <c r="S189" s="126"/>
      <c r="T189" s="126"/>
      <c r="U189" s="126"/>
      <c r="V189" s="126"/>
      <c r="W189" s="218"/>
      <c r="X189" s="218"/>
      <c r="AC189" s="128"/>
      <c r="AD189" s="124"/>
      <c r="AE189" s="124"/>
      <c r="AF189" s="124"/>
      <c r="AG189" s="124"/>
      <c r="AH189" s="124"/>
      <c r="AI189" s="124"/>
      <c r="AJ189" s="124"/>
      <c r="AK189" s="124"/>
      <c r="AL189" s="124"/>
      <c r="AM189" s="124"/>
      <c r="AN189" s="124"/>
      <c r="AO189" s="124"/>
    </row>
    <row r="190" spans="1:41" ht="15">
      <c r="A190" s="218"/>
      <c r="B190" s="127" t="s">
        <v>403</v>
      </c>
      <c r="C190" s="126"/>
      <c r="D190" s="126"/>
      <c r="E190" s="126"/>
      <c r="F190" s="126"/>
      <c r="G190" s="126"/>
      <c r="H190" s="126"/>
      <c r="I190" s="126"/>
      <c r="J190" s="126"/>
      <c r="K190" s="126"/>
      <c r="L190" s="126"/>
      <c r="M190" s="126"/>
      <c r="N190" s="126"/>
      <c r="O190" s="126"/>
      <c r="P190" s="126"/>
      <c r="Q190" s="126"/>
      <c r="R190" s="126"/>
      <c r="S190" s="126"/>
      <c r="T190" s="126"/>
      <c r="U190" s="126"/>
      <c r="V190" s="126"/>
      <c r="W190" s="218"/>
      <c r="X190" s="218"/>
      <c r="AC190" s="128"/>
      <c r="AD190" s="124"/>
      <c r="AE190" s="124"/>
      <c r="AF190" s="124"/>
      <c r="AG190" s="124"/>
      <c r="AH190" s="124"/>
      <c r="AI190" s="124"/>
      <c r="AJ190" s="124"/>
      <c r="AK190" s="124"/>
      <c r="AL190" s="124"/>
      <c r="AM190" s="124"/>
      <c r="AN190" s="124"/>
      <c r="AO190" s="124"/>
    </row>
    <row r="191" spans="1:41" ht="15">
      <c r="A191" s="218"/>
      <c r="B191" s="127" t="s">
        <v>403</v>
      </c>
      <c r="C191" s="126"/>
      <c r="D191" s="126"/>
      <c r="E191" s="126"/>
      <c r="F191" s="126"/>
      <c r="G191" s="126"/>
      <c r="H191" s="126"/>
      <c r="I191" s="126"/>
      <c r="J191" s="126"/>
      <c r="K191" s="126"/>
      <c r="L191" s="126"/>
      <c r="M191" s="126"/>
      <c r="N191" s="126"/>
      <c r="O191" s="126"/>
      <c r="P191" s="126"/>
      <c r="Q191" s="126"/>
      <c r="R191" s="126"/>
      <c r="S191" s="126"/>
      <c r="T191" s="126"/>
      <c r="U191" s="126"/>
      <c r="V191" s="126"/>
      <c r="W191" s="218"/>
      <c r="X191" s="218"/>
      <c r="AC191" s="128"/>
      <c r="AD191" s="124"/>
      <c r="AE191" s="124"/>
      <c r="AF191" s="124"/>
      <c r="AG191" s="124"/>
      <c r="AH191" s="124"/>
      <c r="AI191" s="124"/>
      <c r="AJ191" s="124"/>
      <c r="AK191" s="124"/>
      <c r="AL191" s="124"/>
      <c r="AM191" s="124"/>
      <c r="AN191" s="124"/>
      <c r="AO191" s="124"/>
    </row>
    <row r="192" spans="1:41" ht="15">
      <c r="A192" s="218"/>
      <c r="B192" s="127" t="s">
        <v>403</v>
      </c>
      <c r="C192" s="126"/>
      <c r="D192" s="126"/>
      <c r="E192" s="126"/>
      <c r="F192" s="126"/>
      <c r="G192" s="126"/>
      <c r="H192" s="126"/>
      <c r="I192" s="126"/>
      <c r="J192" s="126"/>
      <c r="K192" s="126"/>
      <c r="L192" s="126"/>
      <c r="M192" s="126"/>
      <c r="N192" s="126"/>
      <c r="O192" s="126"/>
      <c r="P192" s="126"/>
      <c r="Q192" s="126"/>
      <c r="R192" s="126"/>
      <c r="S192" s="126"/>
      <c r="T192" s="126"/>
      <c r="U192" s="126"/>
      <c r="V192" s="126"/>
      <c r="W192" s="218"/>
      <c r="X192" s="218"/>
      <c r="AC192" s="128"/>
      <c r="AD192" s="124"/>
      <c r="AE192" s="124"/>
      <c r="AF192" s="124"/>
      <c r="AG192" s="124"/>
      <c r="AH192" s="124"/>
      <c r="AI192" s="124"/>
      <c r="AJ192" s="124"/>
      <c r="AK192" s="124"/>
      <c r="AL192" s="124"/>
      <c r="AM192" s="124"/>
      <c r="AN192" s="124"/>
      <c r="AO192" s="124"/>
    </row>
    <row r="193" spans="1:41" ht="15">
      <c r="A193" s="218"/>
      <c r="B193" s="127" t="s">
        <v>403</v>
      </c>
      <c r="C193" s="126"/>
      <c r="D193" s="126"/>
      <c r="E193" s="126"/>
      <c r="F193" s="126"/>
      <c r="G193" s="126"/>
      <c r="H193" s="126"/>
      <c r="I193" s="126"/>
      <c r="J193" s="126"/>
      <c r="K193" s="126"/>
      <c r="L193" s="126"/>
      <c r="M193" s="126"/>
      <c r="N193" s="126"/>
      <c r="O193" s="126"/>
      <c r="P193" s="126"/>
      <c r="Q193" s="126"/>
      <c r="R193" s="126"/>
      <c r="S193" s="126"/>
      <c r="T193" s="126"/>
      <c r="U193" s="126"/>
      <c r="V193" s="126"/>
      <c r="W193" s="218"/>
      <c r="X193" s="218"/>
      <c r="AC193" s="128"/>
      <c r="AD193" s="124"/>
      <c r="AE193" s="124"/>
      <c r="AF193" s="124"/>
      <c r="AG193" s="124"/>
      <c r="AH193" s="124"/>
      <c r="AI193" s="124"/>
      <c r="AJ193" s="124"/>
      <c r="AK193" s="124"/>
      <c r="AL193" s="124"/>
      <c r="AM193" s="124"/>
      <c r="AN193" s="124"/>
      <c r="AO193" s="124"/>
    </row>
    <row r="194" spans="1:41" ht="15">
      <c r="A194" s="218"/>
      <c r="B194" s="127" t="s">
        <v>403</v>
      </c>
      <c r="C194" s="126"/>
      <c r="D194" s="126"/>
      <c r="E194" s="126"/>
      <c r="F194" s="126"/>
      <c r="G194" s="126"/>
      <c r="H194" s="126"/>
      <c r="I194" s="126"/>
      <c r="J194" s="126"/>
      <c r="K194" s="126"/>
      <c r="L194" s="126"/>
      <c r="M194" s="126"/>
      <c r="N194" s="126"/>
      <c r="O194" s="126"/>
      <c r="P194" s="126"/>
      <c r="Q194" s="126"/>
      <c r="R194" s="126"/>
      <c r="S194" s="126"/>
      <c r="T194" s="126"/>
      <c r="U194" s="126"/>
      <c r="V194" s="126"/>
      <c r="W194" s="218"/>
      <c r="X194" s="218"/>
      <c r="AC194" s="128"/>
      <c r="AD194" s="124"/>
      <c r="AE194" s="124"/>
      <c r="AF194" s="124"/>
      <c r="AG194" s="124"/>
      <c r="AH194" s="124"/>
      <c r="AI194" s="124"/>
      <c r="AJ194" s="124"/>
      <c r="AK194" s="124"/>
      <c r="AL194" s="124"/>
      <c r="AM194" s="124"/>
      <c r="AN194" s="124"/>
      <c r="AO194" s="124"/>
    </row>
    <row r="195" spans="1:41" ht="15">
      <c r="A195" s="218"/>
      <c r="B195" s="127" t="s">
        <v>403</v>
      </c>
      <c r="C195" s="126"/>
      <c r="D195" s="126"/>
      <c r="E195" s="126"/>
      <c r="F195" s="126"/>
      <c r="G195" s="126"/>
      <c r="H195" s="126"/>
      <c r="I195" s="126"/>
      <c r="J195" s="126"/>
      <c r="K195" s="126"/>
      <c r="L195" s="126"/>
      <c r="M195" s="126"/>
      <c r="N195" s="126"/>
      <c r="O195" s="126"/>
      <c r="P195" s="126"/>
      <c r="Q195" s="126"/>
      <c r="R195" s="126"/>
      <c r="S195" s="126"/>
      <c r="T195" s="126"/>
      <c r="U195" s="126"/>
      <c r="V195" s="126"/>
      <c r="W195" s="218"/>
      <c r="X195" s="218"/>
      <c r="AC195" s="128"/>
      <c r="AD195" s="124"/>
      <c r="AE195" s="124"/>
      <c r="AF195" s="124"/>
      <c r="AG195" s="124"/>
      <c r="AH195" s="124"/>
      <c r="AI195" s="124"/>
      <c r="AJ195" s="124"/>
      <c r="AK195" s="124"/>
      <c r="AL195" s="124"/>
      <c r="AM195" s="124"/>
      <c r="AN195" s="124"/>
      <c r="AO195" s="124"/>
    </row>
    <row r="196" spans="1:41" ht="15">
      <c r="A196" s="218"/>
      <c r="B196" s="127" t="s">
        <v>403</v>
      </c>
      <c r="C196" s="126"/>
      <c r="D196" s="126"/>
      <c r="E196" s="126"/>
      <c r="F196" s="126"/>
      <c r="G196" s="126"/>
      <c r="H196" s="126"/>
      <c r="I196" s="126"/>
      <c r="J196" s="126"/>
      <c r="K196" s="126"/>
      <c r="L196" s="126"/>
      <c r="M196" s="126"/>
      <c r="N196" s="126"/>
      <c r="O196" s="126"/>
      <c r="P196" s="126"/>
      <c r="Q196" s="126"/>
      <c r="R196" s="126"/>
      <c r="S196" s="126"/>
      <c r="T196" s="126"/>
      <c r="U196" s="126"/>
      <c r="V196" s="126"/>
      <c r="W196" s="218"/>
      <c r="X196" s="218"/>
      <c r="AC196" s="128"/>
      <c r="AD196" s="124"/>
      <c r="AE196" s="124"/>
      <c r="AF196" s="124"/>
      <c r="AG196" s="124"/>
      <c r="AH196" s="124"/>
      <c r="AI196" s="124"/>
      <c r="AJ196" s="124"/>
      <c r="AK196" s="124"/>
      <c r="AL196" s="124"/>
      <c r="AM196" s="124"/>
      <c r="AN196" s="124"/>
      <c r="AO196" s="124"/>
    </row>
    <row r="197" spans="1:41" ht="15">
      <c r="A197" s="218"/>
      <c r="B197" s="127" t="s">
        <v>403</v>
      </c>
      <c r="C197" s="126"/>
      <c r="D197" s="126"/>
      <c r="E197" s="126"/>
      <c r="F197" s="126"/>
      <c r="G197" s="126"/>
      <c r="H197" s="126"/>
      <c r="I197" s="126"/>
      <c r="J197" s="126"/>
      <c r="K197" s="126"/>
      <c r="L197" s="126"/>
      <c r="M197" s="126"/>
      <c r="N197" s="126"/>
      <c r="O197" s="126"/>
      <c r="P197" s="126"/>
      <c r="Q197" s="126"/>
      <c r="R197" s="126"/>
      <c r="S197" s="126"/>
      <c r="T197" s="126"/>
      <c r="U197" s="126"/>
      <c r="V197" s="126"/>
      <c r="W197" s="218"/>
      <c r="X197" s="218"/>
      <c r="AC197" s="128"/>
      <c r="AD197" s="124"/>
      <c r="AE197" s="124"/>
      <c r="AF197" s="124"/>
      <c r="AG197" s="124"/>
      <c r="AH197" s="124"/>
      <c r="AI197" s="124"/>
      <c r="AJ197" s="124"/>
      <c r="AK197" s="124"/>
      <c r="AL197" s="124"/>
      <c r="AM197" s="124"/>
      <c r="AN197" s="124"/>
      <c r="AO197" s="124"/>
    </row>
    <row r="198" spans="1:41" ht="15">
      <c r="A198" s="218"/>
      <c r="B198" s="127" t="s">
        <v>403</v>
      </c>
      <c r="C198" s="126"/>
      <c r="D198" s="126"/>
      <c r="E198" s="126"/>
      <c r="F198" s="126"/>
      <c r="G198" s="126"/>
      <c r="H198" s="126"/>
      <c r="I198" s="126"/>
      <c r="J198" s="126"/>
      <c r="K198" s="126"/>
      <c r="L198" s="126"/>
      <c r="M198" s="126"/>
      <c r="N198" s="126"/>
      <c r="O198" s="126"/>
      <c r="P198" s="126"/>
      <c r="Q198" s="126"/>
      <c r="R198" s="126"/>
      <c r="S198" s="126"/>
      <c r="T198" s="126"/>
      <c r="U198" s="126"/>
      <c r="V198" s="126"/>
      <c r="W198" s="218"/>
      <c r="X198" s="218"/>
      <c r="AC198" s="128"/>
      <c r="AD198" s="124"/>
      <c r="AE198" s="124"/>
      <c r="AF198" s="124"/>
      <c r="AG198" s="124"/>
      <c r="AH198" s="124"/>
      <c r="AI198" s="124"/>
      <c r="AJ198" s="124"/>
      <c r="AK198" s="124"/>
      <c r="AL198" s="124"/>
      <c r="AM198" s="124"/>
      <c r="AN198" s="124"/>
      <c r="AO198" s="124"/>
    </row>
    <row r="199" spans="1:41" ht="15">
      <c r="A199" s="218"/>
      <c r="B199" s="127" t="s">
        <v>403</v>
      </c>
      <c r="C199" s="126"/>
      <c r="D199" s="126"/>
      <c r="E199" s="126"/>
      <c r="F199" s="126"/>
      <c r="G199" s="126"/>
      <c r="H199" s="126"/>
      <c r="I199" s="126"/>
      <c r="J199" s="126"/>
      <c r="K199" s="126"/>
      <c r="L199" s="126"/>
      <c r="M199" s="126"/>
      <c r="N199" s="126"/>
      <c r="O199" s="126"/>
      <c r="P199" s="126"/>
      <c r="Q199" s="126"/>
      <c r="R199" s="126"/>
      <c r="S199" s="126"/>
      <c r="T199" s="126"/>
      <c r="U199" s="126"/>
      <c r="V199" s="126"/>
      <c r="W199" s="218"/>
      <c r="X199" s="218"/>
      <c r="AC199" s="128"/>
      <c r="AD199" s="124"/>
      <c r="AE199" s="124"/>
      <c r="AF199" s="124"/>
      <c r="AG199" s="124"/>
      <c r="AH199" s="124"/>
      <c r="AI199" s="124"/>
      <c r="AJ199" s="124"/>
      <c r="AK199" s="124"/>
      <c r="AL199" s="124"/>
      <c r="AM199" s="124"/>
      <c r="AN199" s="124"/>
      <c r="AO199" s="124"/>
    </row>
    <row r="200" spans="1:41" ht="15">
      <c r="B200" s="127" t="s">
        <v>403</v>
      </c>
      <c r="C200" s="126"/>
      <c r="D200" s="126"/>
      <c r="E200" s="126"/>
      <c r="F200" s="126"/>
      <c r="G200" s="126"/>
      <c r="H200" s="126"/>
      <c r="I200" s="126"/>
      <c r="J200" s="126"/>
      <c r="K200" s="126"/>
      <c r="L200" s="126"/>
      <c r="M200" s="126"/>
      <c r="N200" s="126"/>
      <c r="O200" s="126"/>
      <c r="P200" s="126"/>
      <c r="Q200" s="126"/>
      <c r="R200" s="126"/>
      <c r="S200" s="126"/>
      <c r="T200" s="126"/>
      <c r="U200" s="126"/>
      <c r="V200" s="126"/>
      <c r="W200" s="218"/>
      <c r="X200" s="218"/>
      <c r="AC200" s="128"/>
      <c r="AD200" s="124"/>
      <c r="AE200" s="124"/>
      <c r="AF200" s="124"/>
      <c r="AG200" s="124"/>
      <c r="AH200" s="124"/>
      <c r="AI200" s="124"/>
      <c r="AJ200" s="124"/>
      <c r="AK200" s="124"/>
      <c r="AL200" s="124"/>
      <c r="AM200" s="124"/>
      <c r="AN200" s="124"/>
      <c r="AO200" s="124"/>
    </row>
    <row r="201" spans="1:41" ht="15">
      <c r="B201" s="127" t="s">
        <v>403</v>
      </c>
      <c r="C201" s="126"/>
      <c r="D201" s="126"/>
      <c r="E201" s="126"/>
      <c r="F201" s="126"/>
      <c r="G201" s="126"/>
      <c r="H201" s="126"/>
      <c r="I201" s="126"/>
      <c r="J201" s="126"/>
      <c r="K201" s="126"/>
      <c r="L201" s="126"/>
      <c r="M201" s="126"/>
      <c r="N201" s="126"/>
      <c r="O201" s="126"/>
      <c r="P201" s="126"/>
      <c r="Q201" s="126"/>
      <c r="R201" s="126"/>
      <c r="S201" s="126"/>
      <c r="T201" s="126"/>
      <c r="U201" s="126"/>
      <c r="V201" s="126"/>
      <c r="W201" s="218"/>
      <c r="X201" s="218"/>
      <c r="AC201" s="128"/>
      <c r="AD201" s="124"/>
      <c r="AE201" s="124"/>
      <c r="AF201" s="124"/>
      <c r="AG201" s="124"/>
      <c r="AH201" s="124"/>
      <c r="AI201" s="124"/>
      <c r="AJ201" s="124"/>
      <c r="AK201" s="124"/>
      <c r="AL201" s="124"/>
      <c r="AM201" s="124"/>
      <c r="AN201" s="124"/>
      <c r="AO201" s="124"/>
    </row>
    <row r="202" spans="1:41" ht="15">
      <c r="B202" s="127" t="s">
        <v>403</v>
      </c>
      <c r="C202" s="126"/>
      <c r="D202" s="126"/>
      <c r="E202" s="126"/>
      <c r="F202" s="126"/>
      <c r="G202" s="126"/>
      <c r="H202" s="126"/>
      <c r="I202" s="126"/>
      <c r="J202" s="126"/>
      <c r="K202" s="126"/>
      <c r="L202" s="126"/>
      <c r="M202" s="126"/>
      <c r="N202" s="126"/>
      <c r="O202" s="126"/>
      <c r="P202" s="126"/>
      <c r="Q202" s="126"/>
      <c r="R202" s="126"/>
      <c r="S202" s="126"/>
      <c r="T202" s="126"/>
      <c r="U202" s="126"/>
      <c r="V202" s="126"/>
      <c r="W202" s="218"/>
      <c r="X202" s="218"/>
      <c r="AC202" s="128"/>
      <c r="AD202" s="124"/>
      <c r="AE202" s="124"/>
      <c r="AF202" s="124"/>
      <c r="AG202" s="124"/>
      <c r="AH202" s="124"/>
      <c r="AI202" s="124"/>
      <c r="AJ202" s="124"/>
      <c r="AK202" s="124"/>
      <c r="AL202" s="124"/>
      <c r="AM202" s="124"/>
      <c r="AN202" s="124"/>
      <c r="AO202" s="124"/>
    </row>
    <row r="203" spans="1:41" ht="15">
      <c r="B203" s="127" t="s">
        <v>403</v>
      </c>
      <c r="C203" s="126"/>
      <c r="D203" s="126"/>
      <c r="E203" s="126"/>
      <c r="F203" s="126"/>
      <c r="G203" s="126"/>
      <c r="H203" s="126"/>
      <c r="I203" s="126"/>
      <c r="J203" s="126"/>
      <c r="K203" s="126"/>
      <c r="L203" s="126"/>
      <c r="M203" s="126"/>
      <c r="N203" s="126"/>
      <c r="O203" s="126"/>
      <c r="P203" s="126"/>
      <c r="Q203" s="126"/>
      <c r="R203" s="126"/>
      <c r="S203" s="126"/>
      <c r="T203" s="126"/>
      <c r="U203" s="126"/>
      <c r="V203" s="126"/>
      <c r="W203" s="218"/>
      <c r="X203" s="218"/>
      <c r="AC203" s="128"/>
      <c r="AD203" s="124"/>
      <c r="AE203" s="124"/>
      <c r="AF203" s="124"/>
      <c r="AG203" s="124"/>
      <c r="AH203" s="124"/>
      <c r="AI203" s="124"/>
      <c r="AJ203" s="124"/>
      <c r="AK203" s="124"/>
      <c r="AL203" s="124"/>
      <c r="AM203" s="124"/>
      <c r="AN203" s="124"/>
      <c r="AO203" s="124"/>
    </row>
    <row r="204" spans="1:41" ht="15">
      <c r="B204" s="127" t="s">
        <v>403</v>
      </c>
      <c r="C204" s="126"/>
      <c r="D204" s="126"/>
      <c r="E204" s="126"/>
      <c r="F204" s="126"/>
      <c r="G204" s="126"/>
      <c r="H204" s="126"/>
      <c r="I204" s="126"/>
      <c r="J204" s="126"/>
      <c r="K204" s="126"/>
      <c r="L204" s="126"/>
      <c r="M204" s="126"/>
      <c r="N204" s="126"/>
      <c r="O204" s="126"/>
      <c r="P204" s="126"/>
      <c r="Q204" s="126"/>
      <c r="R204" s="126"/>
      <c r="S204" s="126"/>
      <c r="T204" s="126"/>
      <c r="U204" s="126"/>
      <c r="V204" s="126"/>
      <c r="W204" s="218"/>
      <c r="X204" s="218"/>
      <c r="AC204" s="128"/>
      <c r="AD204" s="124"/>
      <c r="AE204" s="124"/>
      <c r="AF204" s="124"/>
      <c r="AG204" s="124"/>
      <c r="AH204" s="124"/>
      <c r="AI204" s="124"/>
      <c r="AJ204" s="124"/>
      <c r="AK204" s="124"/>
      <c r="AL204" s="124"/>
      <c r="AM204" s="124"/>
      <c r="AN204" s="124"/>
      <c r="AO204" s="124"/>
    </row>
    <row r="205" spans="1:41" ht="15">
      <c r="B205" s="127" t="s">
        <v>403</v>
      </c>
      <c r="C205" s="126"/>
      <c r="D205" s="126"/>
      <c r="E205" s="126"/>
      <c r="F205" s="126"/>
      <c r="G205" s="126"/>
      <c r="H205" s="126"/>
      <c r="I205" s="126"/>
      <c r="J205" s="126"/>
      <c r="K205" s="126"/>
      <c r="L205" s="126"/>
      <c r="M205" s="126"/>
      <c r="N205" s="126"/>
      <c r="O205" s="126"/>
      <c r="P205" s="126"/>
      <c r="Q205" s="126"/>
      <c r="R205" s="126"/>
      <c r="S205" s="126"/>
      <c r="T205" s="126"/>
      <c r="U205" s="126"/>
      <c r="V205" s="126"/>
      <c r="W205" s="218"/>
      <c r="X205" s="218"/>
      <c r="AC205" s="128"/>
      <c r="AD205" s="124"/>
      <c r="AE205" s="124"/>
      <c r="AF205" s="124"/>
      <c r="AG205" s="124"/>
      <c r="AH205" s="124"/>
      <c r="AI205" s="124"/>
      <c r="AJ205" s="124"/>
      <c r="AK205" s="124"/>
      <c r="AL205" s="124"/>
      <c r="AM205" s="124"/>
      <c r="AN205" s="124"/>
      <c r="AO205" s="124"/>
    </row>
    <row r="206" spans="1:41" ht="15">
      <c r="B206" s="127" t="s">
        <v>403</v>
      </c>
      <c r="C206" s="126"/>
      <c r="D206" s="126"/>
      <c r="E206" s="126"/>
      <c r="F206" s="126"/>
      <c r="G206" s="126"/>
      <c r="H206" s="126"/>
      <c r="I206" s="126"/>
      <c r="J206" s="126"/>
      <c r="K206" s="126"/>
      <c r="L206" s="126"/>
      <c r="M206" s="126"/>
      <c r="N206" s="126"/>
      <c r="O206" s="126"/>
      <c r="P206" s="126"/>
      <c r="Q206" s="126"/>
      <c r="R206" s="126"/>
      <c r="S206" s="126"/>
      <c r="T206" s="126"/>
      <c r="U206" s="126"/>
      <c r="V206" s="126"/>
      <c r="W206" s="218"/>
      <c r="X206" s="218"/>
      <c r="AC206" s="128"/>
      <c r="AD206" s="124"/>
      <c r="AE206" s="124"/>
      <c r="AF206" s="124"/>
      <c r="AG206" s="124"/>
      <c r="AH206" s="124"/>
      <c r="AI206" s="124"/>
      <c r="AJ206" s="124"/>
      <c r="AK206" s="124"/>
      <c r="AL206" s="124"/>
      <c r="AM206" s="124"/>
      <c r="AN206" s="124"/>
      <c r="AO206" s="124"/>
    </row>
    <row r="207" spans="1:41" ht="15">
      <c r="B207" s="127" t="s">
        <v>403</v>
      </c>
      <c r="C207" s="126"/>
      <c r="D207" s="126"/>
      <c r="E207" s="126"/>
      <c r="F207" s="126"/>
      <c r="G207" s="126"/>
      <c r="H207" s="126"/>
      <c r="I207" s="126"/>
      <c r="J207" s="126"/>
      <c r="K207" s="126"/>
      <c r="L207" s="126"/>
      <c r="M207" s="126"/>
      <c r="N207" s="126"/>
      <c r="O207" s="126"/>
      <c r="P207" s="126"/>
      <c r="Q207" s="126"/>
      <c r="R207" s="126"/>
      <c r="S207" s="126"/>
      <c r="T207" s="126"/>
      <c r="U207" s="126"/>
      <c r="V207" s="126"/>
      <c r="W207" s="218"/>
      <c r="X207" s="218"/>
      <c r="AC207" s="128"/>
      <c r="AD207" s="124"/>
      <c r="AE207" s="124"/>
      <c r="AF207" s="124"/>
      <c r="AG207" s="124"/>
      <c r="AH207" s="124"/>
      <c r="AI207" s="124"/>
      <c r="AJ207" s="124"/>
      <c r="AK207" s="124"/>
      <c r="AL207" s="124"/>
      <c r="AM207" s="124"/>
      <c r="AN207" s="124"/>
      <c r="AO207" s="124"/>
    </row>
    <row r="208" spans="1:41" ht="15">
      <c r="B208" s="127" t="s">
        <v>403</v>
      </c>
      <c r="C208" s="126"/>
      <c r="D208" s="126"/>
      <c r="E208" s="126"/>
      <c r="F208" s="126"/>
      <c r="G208" s="126"/>
      <c r="H208" s="126"/>
      <c r="I208" s="126"/>
      <c r="J208" s="126"/>
      <c r="K208" s="126"/>
      <c r="L208" s="126"/>
      <c r="M208" s="126"/>
      <c r="N208" s="126"/>
      <c r="O208" s="126"/>
      <c r="P208" s="126"/>
      <c r="Q208" s="126"/>
      <c r="R208" s="126"/>
      <c r="S208" s="126"/>
      <c r="T208" s="126"/>
      <c r="U208" s="126"/>
      <c r="V208" s="126"/>
      <c r="W208" s="218"/>
      <c r="X208" s="218"/>
      <c r="AC208" s="128"/>
      <c r="AD208" s="124"/>
      <c r="AE208" s="124"/>
      <c r="AF208" s="124"/>
      <c r="AG208" s="124"/>
      <c r="AH208" s="124"/>
      <c r="AI208" s="124"/>
      <c r="AJ208" s="124"/>
      <c r="AK208" s="124"/>
      <c r="AL208" s="124"/>
      <c r="AM208" s="124"/>
      <c r="AN208" s="124"/>
      <c r="AO208" s="124"/>
    </row>
    <row r="209" spans="2:41" ht="15">
      <c r="B209" s="127" t="s">
        <v>403</v>
      </c>
      <c r="C209" s="126"/>
      <c r="D209" s="126"/>
      <c r="E209" s="126"/>
      <c r="F209" s="126"/>
      <c r="G209" s="126"/>
      <c r="H209" s="126"/>
      <c r="I209" s="126"/>
      <c r="J209" s="126"/>
      <c r="K209" s="126"/>
      <c r="L209" s="126"/>
      <c r="M209" s="126"/>
      <c r="N209" s="126"/>
      <c r="O209" s="126"/>
      <c r="P209" s="126"/>
      <c r="Q209" s="126"/>
      <c r="R209" s="126"/>
      <c r="S209" s="126"/>
      <c r="T209" s="126"/>
      <c r="U209" s="126"/>
      <c r="V209" s="126"/>
      <c r="W209" s="218"/>
      <c r="X209" s="218"/>
      <c r="AC209" s="128"/>
      <c r="AD209" s="124"/>
      <c r="AE209" s="124"/>
      <c r="AF209" s="124"/>
      <c r="AG209" s="124"/>
      <c r="AH209" s="124"/>
      <c r="AI209" s="124"/>
      <c r="AJ209" s="124"/>
      <c r="AK209" s="124"/>
      <c r="AL209" s="124"/>
      <c r="AM209" s="124"/>
      <c r="AN209" s="124"/>
      <c r="AO209" s="124"/>
    </row>
    <row r="210" spans="2:41" ht="15">
      <c r="B210" s="127" t="s">
        <v>403</v>
      </c>
      <c r="C210" s="126"/>
      <c r="D210" s="126"/>
      <c r="E210" s="126"/>
      <c r="F210" s="126"/>
      <c r="G210" s="126"/>
      <c r="H210" s="126"/>
      <c r="I210" s="126"/>
      <c r="J210" s="126"/>
      <c r="K210" s="126"/>
      <c r="L210" s="126"/>
      <c r="M210" s="126"/>
      <c r="N210" s="126"/>
      <c r="O210" s="126"/>
      <c r="P210" s="126"/>
      <c r="Q210" s="126"/>
      <c r="R210" s="126"/>
      <c r="S210" s="126"/>
      <c r="T210" s="126"/>
      <c r="U210" s="126"/>
      <c r="V210" s="126"/>
      <c r="W210" s="218"/>
      <c r="X210" s="218"/>
      <c r="AC210" s="128"/>
      <c r="AD210" s="124"/>
      <c r="AE210" s="124"/>
      <c r="AF210" s="124"/>
      <c r="AG210" s="124"/>
      <c r="AH210" s="124"/>
      <c r="AI210" s="124"/>
      <c r="AJ210" s="124"/>
      <c r="AK210" s="124"/>
      <c r="AL210" s="124"/>
      <c r="AM210" s="124"/>
      <c r="AN210" s="124"/>
      <c r="AO210" s="124"/>
    </row>
    <row r="211" spans="2:41" ht="15">
      <c r="B211" s="127" t="s">
        <v>403</v>
      </c>
      <c r="C211" s="126"/>
      <c r="D211" s="126"/>
      <c r="E211" s="126"/>
      <c r="F211" s="126"/>
      <c r="G211" s="126"/>
      <c r="H211" s="126"/>
      <c r="I211" s="126"/>
      <c r="J211" s="126"/>
      <c r="K211" s="126"/>
      <c r="L211" s="126"/>
      <c r="M211" s="126"/>
      <c r="N211" s="126"/>
      <c r="O211" s="126"/>
      <c r="P211" s="126"/>
      <c r="Q211" s="126"/>
      <c r="R211" s="126"/>
      <c r="S211" s="126"/>
      <c r="T211" s="126"/>
      <c r="U211" s="126"/>
      <c r="V211" s="126"/>
      <c r="W211" s="218"/>
      <c r="X211" s="218"/>
      <c r="AC211" s="128"/>
      <c r="AD211" s="124"/>
      <c r="AE211" s="124"/>
      <c r="AF211" s="124"/>
      <c r="AG211" s="124"/>
      <c r="AH211" s="124"/>
      <c r="AI211" s="124"/>
      <c r="AJ211" s="124"/>
      <c r="AK211" s="124"/>
      <c r="AL211" s="124"/>
      <c r="AM211" s="124"/>
      <c r="AN211" s="124"/>
      <c r="AO211" s="124"/>
    </row>
    <row r="212" spans="2:41" ht="15">
      <c r="B212" s="127" t="s">
        <v>403</v>
      </c>
      <c r="C212" s="126"/>
      <c r="D212" s="126"/>
      <c r="E212" s="126"/>
      <c r="F212" s="126"/>
      <c r="G212" s="126"/>
      <c r="H212" s="126"/>
      <c r="I212" s="126"/>
      <c r="J212" s="126"/>
      <c r="K212" s="126"/>
      <c r="L212" s="126"/>
      <c r="M212" s="126"/>
      <c r="N212" s="126"/>
      <c r="O212" s="126"/>
      <c r="P212" s="126"/>
      <c r="Q212" s="126"/>
      <c r="R212" s="126"/>
      <c r="S212" s="126"/>
      <c r="T212" s="126"/>
      <c r="U212" s="126"/>
      <c r="V212" s="126"/>
      <c r="W212" s="218"/>
      <c r="X212" s="218"/>
      <c r="AC212" s="128"/>
      <c r="AD212" s="124"/>
      <c r="AE212" s="124"/>
      <c r="AF212" s="124"/>
      <c r="AG212" s="124"/>
      <c r="AH212" s="124"/>
      <c r="AI212" s="124"/>
      <c r="AJ212" s="124"/>
      <c r="AK212" s="124"/>
      <c r="AL212" s="124"/>
      <c r="AM212" s="124"/>
      <c r="AN212" s="124"/>
      <c r="AO212" s="124"/>
    </row>
    <row r="213" spans="2:41" ht="15">
      <c r="B213" s="127" t="s">
        <v>403</v>
      </c>
      <c r="C213" s="126"/>
      <c r="D213" s="126"/>
      <c r="E213" s="126"/>
      <c r="F213" s="126"/>
      <c r="G213" s="126"/>
      <c r="H213" s="126"/>
      <c r="I213" s="126"/>
      <c r="J213" s="126"/>
      <c r="K213" s="126"/>
      <c r="L213" s="126"/>
      <c r="M213" s="126"/>
      <c r="N213" s="126"/>
      <c r="O213" s="126"/>
      <c r="P213" s="126"/>
      <c r="Q213" s="126"/>
      <c r="R213" s="126"/>
      <c r="S213" s="126"/>
      <c r="T213" s="126"/>
      <c r="U213" s="126"/>
      <c r="V213" s="126"/>
      <c r="W213" s="218"/>
      <c r="X213" s="218"/>
      <c r="AC213" s="128"/>
      <c r="AD213" s="124"/>
      <c r="AE213" s="124"/>
      <c r="AF213" s="124"/>
      <c r="AG213" s="124"/>
      <c r="AH213" s="124"/>
      <c r="AI213" s="124"/>
      <c r="AJ213" s="124"/>
      <c r="AK213" s="124"/>
      <c r="AL213" s="124"/>
      <c r="AM213" s="124"/>
      <c r="AN213" s="124"/>
      <c r="AO213" s="124"/>
    </row>
    <row r="214" spans="2:41" ht="15">
      <c r="B214" s="127" t="s">
        <v>403</v>
      </c>
      <c r="C214" s="126"/>
      <c r="D214" s="126"/>
      <c r="E214" s="126"/>
      <c r="F214" s="126"/>
      <c r="G214" s="126"/>
      <c r="H214" s="126"/>
      <c r="I214" s="126"/>
      <c r="J214" s="126"/>
      <c r="K214" s="126"/>
      <c r="L214" s="126"/>
      <c r="M214" s="126"/>
      <c r="N214" s="126"/>
      <c r="O214" s="126"/>
      <c r="P214" s="126"/>
      <c r="Q214" s="126"/>
      <c r="R214" s="126"/>
      <c r="S214" s="126"/>
      <c r="T214" s="126"/>
      <c r="U214" s="126"/>
      <c r="V214" s="126"/>
      <c r="W214" s="218"/>
      <c r="X214" s="218"/>
      <c r="AC214" s="128"/>
      <c r="AD214" s="124"/>
      <c r="AE214" s="124"/>
      <c r="AF214" s="124"/>
      <c r="AG214" s="124"/>
      <c r="AH214" s="124"/>
      <c r="AI214" s="124"/>
      <c r="AJ214" s="124"/>
      <c r="AK214" s="124"/>
      <c r="AL214" s="124"/>
      <c r="AM214" s="124"/>
      <c r="AN214" s="124"/>
      <c r="AO214" s="124"/>
    </row>
    <row r="215" spans="2:41" ht="15">
      <c r="B215" s="127" t="s">
        <v>403</v>
      </c>
      <c r="C215" s="126"/>
      <c r="D215" s="126"/>
      <c r="E215" s="126"/>
      <c r="F215" s="126"/>
      <c r="G215" s="126"/>
      <c r="H215" s="126"/>
      <c r="I215" s="126"/>
      <c r="J215" s="126"/>
      <c r="K215" s="126"/>
      <c r="L215" s="126"/>
      <c r="M215" s="126"/>
      <c r="N215" s="126"/>
      <c r="O215" s="126"/>
      <c r="P215" s="126"/>
      <c r="Q215" s="126"/>
      <c r="R215" s="126"/>
      <c r="S215" s="126"/>
      <c r="T215" s="126"/>
      <c r="U215" s="126"/>
      <c r="V215" s="126"/>
      <c r="W215" s="218"/>
      <c r="X215" s="218"/>
      <c r="AC215" s="128"/>
      <c r="AD215" s="124"/>
      <c r="AE215" s="124"/>
      <c r="AF215" s="124"/>
      <c r="AG215" s="124"/>
      <c r="AH215" s="124"/>
      <c r="AI215" s="124"/>
      <c r="AJ215" s="124"/>
      <c r="AK215" s="124"/>
      <c r="AL215" s="124"/>
      <c r="AM215" s="124"/>
      <c r="AN215" s="124"/>
      <c r="AO215" s="124"/>
    </row>
    <row r="216" spans="2:41" ht="15">
      <c r="B216" s="127" t="s">
        <v>403</v>
      </c>
      <c r="C216" s="126"/>
      <c r="D216" s="126"/>
      <c r="E216" s="126"/>
      <c r="F216" s="126"/>
      <c r="G216" s="126"/>
      <c r="H216" s="126"/>
      <c r="I216" s="126"/>
      <c r="J216" s="126"/>
      <c r="K216" s="126"/>
      <c r="L216" s="126"/>
      <c r="M216" s="126"/>
      <c r="N216" s="126"/>
      <c r="O216" s="126"/>
      <c r="P216" s="126"/>
      <c r="Q216" s="126"/>
      <c r="R216" s="126"/>
      <c r="S216" s="126"/>
      <c r="T216" s="126"/>
      <c r="U216" s="126"/>
      <c r="V216" s="126"/>
      <c r="W216" s="218"/>
      <c r="X216" s="218"/>
      <c r="AC216" s="128"/>
      <c r="AD216" s="124"/>
      <c r="AE216" s="124"/>
      <c r="AF216" s="124"/>
      <c r="AG216" s="124"/>
      <c r="AH216" s="124"/>
      <c r="AI216" s="124"/>
      <c r="AJ216" s="124"/>
      <c r="AK216" s="124"/>
      <c r="AL216" s="124"/>
      <c r="AM216" s="124"/>
      <c r="AN216" s="124"/>
      <c r="AO216" s="124"/>
    </row>
    <row r="217" spans="2:41" ht="15">
      <c r="B217" s="127" t="s">
        <v>403</v>
      </c>
      <c r="C217" s="126"/>
      <c r="D217" s="126"/>
      <c r="E217" s="126"/>
      <c r="F217" s="126"/>
      <c r="G217" s="126"/>
      <c r="H217" s="126"/>
      <c r="I217" s="126"/>
      <c r="J217" s="126"/>
      <c r="K217" s="126"/>
      <c r="L217" s="126"/>
      <c r="M217" s="126"/>
      <c r="N217" s="126"/>
      <c r="O217" s="126"/>
      <c r="P217" s="126"/>
      <c r="Q217" s="126"/>
      <c r="R217" s="126"/>
      <c r="S217" s="126"/>
      <c r="T217" s="126"/>
      <c r="U217" s="126"/>
      <c r="V217" s="126"/>
      <c r="W217" s="218"/>
      <c r="X217" s="218"/>
      <c r="AC217" s="128"/>
      <c r="AD217" s="124"/>
      <c r="AE217" s="124"/>
      <c r="AF217" s="124"/>
      <c r="AG217" s="124"/>
      <c r="AH217" s="124"/>
      <c r="AI217" s="124"/>
      <c r="AJ217" s="124"/>
      <c r="AK217" s="124"/>
      <c r="AL217" s="124"/>
      <c r="AM217" s="124"/>
      <c r="AN217" s="124"/>
      <c r="AO217" s="124"/>
    </row>
    <row r="218" spans="2:41" ht="15">
      <c r="B218" s="127" t="s">
        <v>403</v>
      </c>
      <c r="C218" s="126"/>
      <c r="D218" s="126"/>
      <c r="E218" s="126"/>
      <c r="F218" s="126"/>
      <c r="G218" s="126"/>
      <c r="H218" s="126"/>
      <c r="I218" s="126"/>
      <c r="J218" s="126"/>
      <c r="K218" s="126"/>
      <c r="L218" s="126"/>
      <c r="M218" s="126"/>
      <c r="N218" s="126"/>
      <c r="O218" s="126"/>
      <c r="P218" s="126"/>
      <c r="Q218" s="126"/>
      <c r="R218" s="126"/>
      <c r="S218" s="126"/>
      <c r="T218" s="126"/>
      <c r="U218" s="126"/>
      <c r="V218" s="126"/>
      <c r="W218" s="218"/>
      <c r="X218" s="218"/>
      <c r="AC218" s="128"/>
      <c r="AD218" s="124"/>
      <c r="AE218" s="124"/>
      <c r="AF218" s="124"/>
      <c r="AG218" s="124"/>
      <c r="AH218" s="124"/>
      <c r="AI218" s="124"/>
      <c r="AJ218" s="124"/>
      <c r="AK218" s="124"/>
      <c r="AL218" s="124"/>
      <c r="AM218" s="124"/>
      <c r="AN218" s="124"/>
      <c r="AO218" s="124"/>
    </row>
    <row r="219" spans="2:41" ht="15">
      <c r="B219" s="127" t="s">
        <v>403</v>
      </c>
      <c r="C219" s="126"/>
      <c r="D219" s="126"/>
      <c r="E219" s="126"/>
      <c r="F219" s="126"/>
      <c r="G219" s="126"/>
      <c r="H219" s="126"/>
      <c r="I219" s="126"/>
      <c r="J219" s="126"/>
      <c r="K219" s="126"/>
      <c r="L219" s="126"/>
      <c r="M219" s="126"/>
      <c r="N219" s="126"/>
      <c r="O219" s="126"/>
      <c r="P219" s="126"/>
      <c r="Q219" s="126"/>
      <c r="R219" s="126"/>
      <c r="S219" s="126"/>
      <c r="T219" s="126"/>
      <c r="U219" s="126"/>
      <c r="V219" s="126"/>
      <c r="W219" s="218"/>
      <c r="X219" s="218"/>
      <c r="AC219" s="128"/>
      <c r="AD219" s="124"/>
      <c r="AE219" s="124"/>
      <c r="AF219" s="124"/>
      <c r="AG219" s="124"/>
      <c r="AH219" s="124"/>
      <c r="AI219" s="124"/>
      <c r="AJ219" s="124"/>
      <c r="AK219" s="124"/>
      <c r="AL219" s="124"/>
      <c r="AM219" s="124"/>
      <c r="AN219" s="124"/>
      <c r="AO219" s="124"/>
    </row>
    <row r="220" spans="2:41" ht="15">
      <c r="B220" s="127" t="s">
        <v>403</v>
      </c>
      <c r="C220" s="126"/>
      <c r="D220" s="126"/>
      <c r="E220" s="126"/>
      <c r="F220" s="126"/>
      <c r="G220" s="126"/>
      <c r="H220" s="126"/>
      <c r="I220" s="126"/>
      <c r="J220" s="126"/>
      <c r="K220" s="126"/>
      <c r="L220" s="126"/>
      <c r="M220" s="126"/>
      <c r="N220" s="126"/>
      <c r="O220" s="126"/>
      <c r="P220" s="126"/>
      <c r="Q220" s="126"/>
      <c r="R220" s="126"/>
      <c r="S220" s="126"/>
      <c r="T220" s="126"/>
      <c r="U220" s="126"/>
      <c r="V220" s="126"/>
      <c r="W220" s="218"/>
      <c r="X220" s="218"/>
      <c r="AC220" s="128"/>
      <c r="AD220" s="124"/>
      <c r="AE220" s="124"/>
      <c r="AF220" s="124"/>
      <c r="AG220" s="124"/>
      <c r="AH220" s="124"/>
      <c r="AI220" s="124"/>
      <c r="AJ220" s="124"/>
      <c r="AK220" s="124"/>
      <c r="AL220" s="124"/>
      <c r="AM220" s="124"/>
      <c r="AN220" s="124"/>
      <c r="AO220" s="124"/>
    </row>
    <row r="221" spans="2:41" ht="15">
      <c r="B221" s="127" t="s">
        <v>403</v>
      </c>
      <c r="C221" s="126"/>
      <c r="D221" s="126"/>
      <c r="E221" s="126"/>
      <c r="F221" s="126"/>
      <c r="G221" s="126"/>
      <c r="H221" s="126"/>
      <c r="I221" s="126"/>
      <c r="J221" s="126"/>
      <c r="K221" s="126"/>
      <c r="L221" s="126"/>
      <c r="M221" s="126"/>
      <c r="N221" s="126"/>
      <c r="O221" s="126"/>
      <c r="P221" s="126"/>
      <c r="Q221" s="126"/>
      <c r="R221" s="126"/>
      <c r="S221" s="126"/>
      <c r="T221" s="126"/>
      <c r="U221" s="126"/>
      <c r="V221" s="126"/>
      <c r="W221" s="218"/>
      <c r="X221" s="218"/>
      <c r="AC221" s="128"/>
      <c r="AD221" s="124"/>
      <c r="AE221" s="124"/>
      <c r="AF221" s="124"/>
      <c r="AG221" s="124"/>
      <c r="AH221" s="124"/>
      <c r="AI221" s="124"/>
      <c r="AJ221" s="124"/>
      <c r="AK221" s="124"/>
      <c r="AL221" s="124"/>
      <c r="AM221" s="124"/>
      <c r="AN221" s="124"/>
      <c r="AO221" s="124"/>
    </row>
    <row r="222" spans="2:41" ht="15">
      <c r="B222" s="127" t="s">
        <v>403</v>
      </c>
      <c r="C222" s="126"/>
      <c r="D222" s="126"/>
      <c r="E222" s="126"/>
      <c r="F222" s="126"/>
      <c r="G222" s="126"/>
      <c r="H222" s="126"/>
      <c r="I222" s="126"/>
      <c r="J222" s="126"/>
      <c r="K222" s="126"/>
      <c r="L222" s="126"/>
      <c r="M222" s="126"/>
      <c r="N222" s="126"/>
      <c r="O222" s="126"/>
      <c r="P222" s="126"/>
      <c r="Q222" s="126"/>
      <c r="R222" s="126"/>
      <c r="S222" s="126"/>
      <c r="T222" s="126"/>
      <c r="U222" s="126"/>
      <c r="V222" s="126"/>
      <c r="W222" s="218"/>
      <c r="X222" s="218"/>
      <c r="AC222" s="128"/>
      <c r="AD222" s="124"/>
      <c r="AE222" s="124"/>
      <c r="AF222" s="124"/>
      <c r="AG222" s="124"/>
      <c r="AH222" s="124"/>
      <c r="AI222" s="124"/>
      <c r="AJ222" s="124"/>
      <c r="AK222" s="124"/>
      <c r="AL222" s="124"/>
      <c r="AM222" s="124"/>
      <c r="AN222" s="124"/>
      <c r="AO222" s="124"/>
    </row>
    <row r="223" spans="2:41" ht="15">
      <c r="B223" s="127" t="s">
        <v>403</v>
      </c>
      <c r="C223" s="126"/>
      <c r="D223" s="126"/>
      <c r="E223" s="126"/>
      <c r="F223" s="126"/>
      <c r="G223" s="126"/>
      <c r="H223" s="126"/>
      <c r="I223" s="126"/>
      <c r="J223" s="126"/>
      <c r="K223" s="126"/>
      <c r="L223" s="126"/>
      <c r="M223" s="126"/>
      <c r="N223" s="126"/>
      <c r="O223" s="126"/>
      <c r="P223" s="126"/>
      <c r="Q223" s="126"/>
      <c r="R223" s="126"/>
      <c r="S223" s="126"/>
      <c r="T223" s="126"/>
      <c r="U223" s="126"/>
      <c r="V223" s="126"/>
      <c r="W223" s="218"/>
      <c r="X223" s="218"/>
      <c r="AC223" s="128"/>
      <c r="AD223" s="124"/>
      <c r="AE223" s="124"/>
      <c r="AF223" s="124"/>
      <c r="AG223" s="124"/>
      <c r="AH223" s="124"/>
      <c r="AI223" s="124"/>
      <c r="AJ223" s="124"/>
      <c r="AK223" s="124"/>
      <c r="AL223" s="124"/>
      <c r="AM223" s="124"/>
      <c r="AN223" s="124"/>
      <c r="AO223" s="124"/>
    </row>
    <row r="224" spans="2:41" ht="15">
      <c r="B224" s="127" t="s">
        <v>403</v>
      </c>
      <c r="C224" s="126"/>
      <c r="D224" s="126"/>
      <c r="E224" s="126"/>
      <c r="F224" s="126"/>
      <c r="G224" s="126"/>
      <c r="H224" s="126"/>
      <c r="I224" s="126"/>
      <c r="J224" s="126"/>
      <c r="K224" s="126"/>
      <c r="L224" s="126"/>
      <c r="M224" s="126"/>
      <c r="N224" s="126"/>
      <c r="O224" s="126"/>
      <c r="P224" s="126"/>
      <c r="Q224" s="126"/>
      <c r="R224" s="126"/>
      <c r="S224" s="126"/>
      <c r="T224" s="126"/>
      <c r="U224" s="126"/>
      <c r="V224" s="126"/>
      <c r="W224" s="218"/>
      <c r="X224" s="218"/>
      <c r="AC224" s="128"/>
      <c r="AD224" s="124"/>
      <c r="AE224" s="124"/>
      <c r="AF224" s="124"/>
      <c r="AG224" s="124"/>
      <c r="AH224" s="124"/>
      <c r="AI224" s="124"/>
      <c r="AJ224" s="124"/>
      <c r="AK224" s="124"/>
      <c r="AL224" s="124"/>
      <c r="AM224" s="124"/>
      <c r="AN224" s="124"/>
      <c r="AO224" s="124"/>
    </row>
    <row r="225" spans="2:41" ht="15">
      <c r="B225" s="127" t="s">
        <v>403</v>
      </c>
      <c r="C225" s="126"/>
      <c r="D225" s="126"/>
      <c r="E225" s="126"/>
      <c r="F225" s="126"/>
      <c r="G225" s="126"/>
      <c r="H225" s="126"/>
      <c r="I225" s="126"/>
      <c r="J225" s="126"/>
      <c r="K225" s="126"/>
      <c r="L225" s="126"/>
      <c r="M225" s="126"/>
      <c r="N225" s="126"/>
      <c r="O225" s="126"/>
      <c r="P225" s="126"/>
      <c r="Q225" s="126"/>
      <c r="R225" s="126"/>
      <c r="S225" s="126"/>
      <c r="T225" s="126"/>
      <c r="U225" s="126"/>
      <c r="V225" s="126"/>
      <c r="W225" s="218"/>
      <c r="X225" s="218"/>
      <c r="AC225" s="128"/>
      <c r="AD225" s="124"/>
      <c r="AE225" s="124"/>
      <c r="AF225" s="124"/>
      <c r="AG225" s="124"/>
      <c r="AH225" s="124"/>
      <c r="AI225" s="124"/>
      <c r="AJ225" s="124"/>
      <c r="AK225" s="124"/>
      <c r="AL225" s="124"/>
      <c r="AM225" s="124"/>
      <c r="AN225" s="124"/>
      <c r="AO225" s="124"/>
    </row>
    <row r="226" spans="2:41" ht="15">
      <c r="B226" s="127" t="s">
        <v>403</v>
      </c>
      <c r="C226" s="126"/>
      <c r="D226" s="126"/>
      <c r="E226" s="126"/>
      <c r="F226" s="126"/>
      <c r="G226" s="126"/>
      <c r="H226" s="126"/>
      <c r="I226" s="126"/>
      <c r="J226" s="126"/>
      <c r="K226" s="126"/>
      <c r="L226" s="126"/>
      <c r="M226" s="126"/>
      <c r="N226" s="126"/>
      <c r="O226" s="126"/>
      <c r="P226" s="126"/>
      <c r="Q226" s="126"/>
      <c r="R226" s="126"/>
      <c r="S226" s="126"/>
      <c r="T226" s="126"/>
      <c r="U226" s="126"/>
      <c r="V226" s="126"/>
      <c r="W226" s="218"/>
      <c r="X226" s="218"/>
      <c r="AC226" s="128"/>
      <c r="AD226" s="124"/>
      <c r="AE226" s="124"/>
      <c r="AF226" s="124"/>
      <c r="AG226" s="124"/>
      <c r="AH226" s="124"/>
      <c r="AI226" s="124"/>
      <c r="AJ226" s="124"/>
      <c r="AK226" s="124"/>
      <c r="AL226" s="124"/>
      <c r="AM226" s="124"/>
      <c r="AN226" s="124"/>
      <c r="AO226" s="124"/>
    </row>
    <row r="227" spans="2:41" ht="15">
      <c r="B227" s="127" t="s">
        <v>403</v>
      </c>
      <c r="C227" s="126"/>
      <c r="D227" s="126"/>
      <c r="E227" s="126"/>
      <c r="F227" s="126"/>
      <c r="G227" s="126"/>
      <c r="H227" s="126"/>
      <c r="I227" s="126"/>
      <c r="J227" s="126"/>
      <c r="K227" s="126"/>
      <c r="L227" s="126"/>
      <c r="M227" s="126"/>
      <c r="N227" s="126"/>
      <c r="O227" s="126"/>
      <c r="P227" s="126"/>
      <c r="Q227" s="126"/>
      <c r="R227" s="126"/>
      <c r="S227" s="126"/>
      <c r="T227" s="126"/>
      <c r="U227" s="126"/>
      <c r="V227" s="126"/>
      <c r="W227" s="218"/>
      <c r="X227" s="218"/>
      <c r="AC227" s="128"/>
      <c r="AD227" s="124"/>
      <c r="AE227" s="124"/>
      <c r="AF227" s="124"/>
      <c r="AG227" s="124"/>
      <c r="AH227" s="124"/>
      <c r="AI227" s="124"/>
      <c r="AJ227" s="124"/>
      <c r="AK227" s="124"/>
      <c r="AL227" s="124"/>
      <c r="AM227" s="124"/>
      <c r="AN227" s="124"/>
      <c r="AO227" s="124"/>
    </row>
    <row r="228" spans="2:41" ht="15">
      <c r="B228" s="127" t="s">
        <v>403</v>
      </c>
      <c r="C228" s="126"/>
      <c r="D228" s="126"/>
      <c r="E228" s="126"/>
      <c r="F228" s="126"/>
      <c r="G228" s="126"/>
      <c r="H228" s="126"/>
      <c r="I228" s="126"/>
      <c r="J228" s="126"/>
      <c r="K228" s="126"/>
      <c r="L228" s="126"/>
      <c r="M228" s="126"/>
      <c r="N228" s="126"/>
      <c r="O228" s="126"/>
      <c r="P228" s="126"/>
      <c r="Q228" s="126"/>
      <c r="R228" s="126"/>
      <c r="S228" s="126"/>
      <c r="T228" s="126"/>
      <c r="U228" s="126"/>
      <c r="V228" s="126"/>
      <c r="W228" s="218"/>
      <c r="X228" s="218"/>
      <c r="AC228" s="128"/>
      <c r="AD228" s="124"/>
      <c r="AE228" s="124"/>
      <c r="AF228" s="124"/>
      <c r="AG228" s="124"/>
      <c r="AH228" s="124"/>
      <c r="AI228" s="124"/>
      <c r="AJ228" s="124"/>
      <c r="AK228" s="124"/>
      <c r="AL228" s="124"/>
      <c r="AM228" s="124"/>
      <c r="AN228" s="124"/>
      <c r="AO228" s="124"/>
    </row>
    <row r="229" spans="2:41" ht="15">
      <c r="B229" s="127" t="s">
        <v>403</v>
      </c>
      <c r="C229" s="126"/>
      <c r="D229" s="126"/>
      <c r="E229" s="126"/>
      <c r="F229" s="126"/>
      <c r="G229" s="126"/>
      <c r="H229" s="126"/>
      <c r="I229" s="126"/>
      <c r="J229" s="126"/>
      <c r="K229" s="126"/>
      <c r="L229" s="126"/>
      <c r="M229" s="126"/>
      <c r="N229" s="126"/>
      <c r="O229" s="126"/>
      <c r="P229" s="126"/>
      <c r="Q229" s="126"/>
      <c r="R229" s="126"/>
      <c r="S229" s="126"/>
      <c r="T229" s="126"/>
      <c r="U229" s="126"/>
      <c r="V229" s="126"/>
      <c r="W229" s="218"/>
      <c r="X229" s="218"/>
      <c r="AC229" s="128"/>
      <c r="AD229" s="124"/>
      <c r="AE229" s="124"/>
      <c r="AF229" s="124"/>
      <c r="AG229" s="124"/>
      <c r="AH229" s="124"/>
      <c r="AI229" s="124"/>
      <c r="AJ229" s="124"/>
      <c r="AK229" s="124"/>
      <c r="AL229" s="124"/>
      <c r="AM229" s="124"/>
      <c r="AN229" s="124"/>
      <c r="AO229" s="124"/>
    </row>
    <row r="230" spans="2:41" ht="15">
      <c r="B230" s="127" t="s">
        <v>403</v>
      </c>
      <c r="C230" s="126"/>
      <c r="D230" s="126"/>
      <c r="E230" s="126"/>
      <c r="F230" s="126"/>
      <c r="G230" s="126"/>
      <c r="H230" s="126"/>
      <c r="I230" s="126"/>
      <c r="J230" s="126"/>
      <c r="K230" s="126"/>
      <c r="L230" s="126"/>
      <c r="M230" s="126"/>
      <c r="N230" s="126"/>
      <c r="O230" s="126"/>
      <c r="P230" s="126"/>
      <c r="Q230" s="126"/>
      <c r="R230" s="126"/>
      <c r="S230" s="126"/>
      <c r="T230" s="126"/>
      <c r="U230" s="126"/>
      <c r="V230" s="126"/>
      <c r="W230" s="218"/>
      <c r="X230" s="218"/>
      <c r="AC230" s="128"/>
      <c r="AD230" s="124"/>
      <c r="AE230" s="124"/>
      <c r="AF230" s="124"/>
      <c r="AG230" s="124"/>
      <c r="AH230" s="124"/>
      <c r="AI230" s="124"/>
      <c r="AJ230" s="124"/>
      <c r="AK230" s="124"/>
      <c r="AL230" s="124"/>
      <c r="AM230" s="124"/>
      <c r="AN230" s="124"/>
      <c r="AO230" s="124"/>
    </row>
    <row r="231" spans="2:41" ht="15">
      <c r="B231" s="127" t="s">
        <v>403</v>
      </c>
      <c r="C231" s="126"/>
      <c r="D231" s="126"/>
      <c r="E231" s="126"/>
      <c r="F231" s="126"/>
      <c r="G231" s="126"/>
      <c r="H231" s="126"/>
      <c r="I231" s="126"/>
      <c r="J231" s="126"/>
      <c r="K231" s="126"/>
      <c r="L231" s="126"/>
      <c r="M231" s="126"/>
      <c r="N231" s="126"/>
      <c r="O231" s="126"/>
      <c r="P231" s="126"/>
      <c r="Q231" s="126"/>
      <c r="R231" s="126"/>
      <c r="S231" s="126"/>
      <c r="T231" s="126"/>
      <c r="U231" s="126"/>
      <c r="V231" s="126"/>
      <c r="W231" s="218"/>
      <c r="X231" s="218"/>
      <c r="AC231" s="128"/>
      <c r="AD231" s="124"/>
      <c r="AE231" s="124"/>
      <c r="AF231" s="124"/>
      <c r="AG231" s="124"/>
      <c r="AH231" s="124"/>
      <c r="AI231" s="124"/>
      <c r="AJ231" s="124"/>
      <c r="AK231" s="124"/>
      <c r="AL231" s="124"/>
      <c r="AM231" s="124"/>
      <c r="AN231" s="124"/>
      <c r="AO231" s="124"/>
    </row>
    <row r="232" spans="2:41" ht="15">
      <c r="B232" s="127" t="s">
        <v>403</v>
      </c>
      <c r="C232" s="126"/>
      <c r="D232" s="126"/>
      <c r="E232" s="126"/>
      <c r="F232" s="126"/>
      <c r="G232" s="126"/>
      <c r="H232" s="126"/>
      <c r="I232" s="126"/>
      <c r="J232" s="126"/>
      <c r="K232" s="126"/>
      <c r="L232" s="126"/>
      <c r="M232" s="126"/>
      <c r="N232" s="126"/>
      <c r="O232" s="126"/>
      <c r="P232" s="126"/>
      <c r="Q232" s="126"/>
      <c r="R232" s="126"/>
      <c r="S232" s="126"/>
      <c r="T232" s="126"/>
      <c r="U232" s="126"/>
      <c r="V232" s="126"/>
      <c r="W232" s="218"/>
      <c r="X232" s="218"/>
      <c r="AC232" s="128"/>
      <c r="AD232" s="124"/>
      <c r="AE232" s="124"/>
      <c r="AF232" s="124"/>
      <c r="AG232" s="124"/>
      <c r="AH232" s="124"/>
      <c r="AI232" s="124"/>
      <c r="AJ232" s="124"/>
      <c r="AK232" s="124"/>
      <c r="AL232" s="124"/>
      <c r="AM232" s="124"/>
      <c r="AN232" s="124"/>
      <c r="AO232" s="124"/>
    </row>
    <row r="233" spans="2:41" ht="15">
      <c r="B233" s="127" t="s">
        <v>403</v>
      </c>
      <c r="C233" s="126"/>
      <c r="D233" s="126"/>
      <c r="E233" s="126"/>
      <c r="F233" s="126"/>
      <c r="G233" s="126"/>
      <c r="H233" s="126"/>
      <c r="I233" s="126"/>
      <c r="J233" s="126"/>
      <c r="K233" s="126"/>
      <c r="L233" s="126"/>
      <c r="M233" s="126"/>
      <c r="N233" s="126"/>
      <c r="O233" s="126"/>
      <c r="P233" s="126"/>
      <c r="Q233" s="126"/>
      <c r="R233" s="126"/>
      <c r="S233" s="126"/>
      <c r="T233" s="126"/>
      <c r="U233" s="126"/>
      <c r="V233" s="126"/>
      <c r="W233" s="218"/>
      <c r="X233" s="218"/>
      <c r="AC233" s="128"/>
      <c r="AD233" s="124"/>
      <c r="AE233" s="124"/>
      <c r="AF233" s="124"/>
      <c r="AG233" s="124"/>
      <c r="AH233" s="124"/>
      <c r="AI233" s="124"/>
      <c r="AJ233" s="124"/>
      <c r="AK233" s="124"/>
      <c r="AL233" s="124"/>
      <c r="AM233" s="124"/>
      <c r="AN233" s="124"/>
      <c r="AO233" s="124"/>
    </row>
    <row r="234" spans="2:41" ht="15">
      <c r="B234" s="127" t="s">
        <v>403</v>
      </c>
      <c r="C234" s="126"/>
      <c r="D234" s="126"/>
      <c r="E234" s="126"/>
      <c r="F234" s="126"/>
      <c r="G234" s="126"/>
      <c r="H234" s="126"/>
      <c r="I234" s="126"/>
      <c r="J234" s="126"/>
      <c r="K234" s="126"/>
      <c r="L234" s="126"/>
      <c r="M234" s="126"/>
      <c r="N234" s="126"/>
      <c r="O234" s="126"/>
      <c r="P234" s="126"/>
      <c r="Q234" s="126"/>
      <c r="R234" s="126"/>
      <c r="S234" s="126"/>
      <c r="T234" s="126"/>
      <c r="U234" s="126"/>
      <c r="V234" s="126"/>
      <c r="W234" s="218"/>
      <c r="X234" s="218"/>
      <c r="AC234" s="128"/>
      <c r="AD234" s="124"/>
      <c r="AE234" s="124"/>
      <c r="AF234" s="124"/>
      <c r="AG234" s="124"/>
      <c r="AH234" s="124"/>
      <c r="AI234" s="124"/>
      <c r="AJ234" s="124"/>
      <c r="AK234" s="124"/>
      <c r="AL234" s="124"/>
      <c r="AM234" s="124"/>
      <c r="AN234" s="124"/>
      <c r="AO234" s="124"/>
    </row>
    <row r="235" spans="2:41" ht="15">
      <c r="B235" s="127" t="s">
        <v>403</v>
      </c>
      <c r="C235" s="126"/>
      <c r="D235" s="126"/>
      <c r="E235" s="126"/>
      <c r="F235" s="126"/>
      <c r="G235" s="126"/>
      <c r="H235" s="126"/>
      <c r="I235" s="126"/>
      <c r="J235" s="126"/>
      <c r="K235" s="126"/>
      <c r="L235" s="126"/>
      <c r="M235" s="126"/>
      <c r="N235" s="126"/>
      <c r="O235" s="126"/>
      <c r="P235" s="126"/>
      <c r="Q235" s="126"/>
      <c r="R235" s="126"/>
      <c r="S235" s="126"/>
      <c r="T235" s="126"/>
      <c r="U235" s="126"/>
      <c r="V235" s="126"/>
      <c r="W235" s="218"/>
      <c r="X235" s="218"/>
      <c r="AC235" s="128"/>
      <c r="AD235" s="124"/>
      <c r="AE235" s="124"/>
      <c r="AF235" s="124"/>
      <c r="AG235" s="124"/>
      <c r="AH235" s="124"/>
      <c r="AI235" s="124"/>
      <c r="AJ235" s="124"/>
      <c r="AK235" s="124"/>
      <c r="AL235" s="124"/>
      <c r="AM235" s="124"/>
      <c r="AN235" s="124"/>
      <c r="AO235" s="124"/>
    </row>
    <row r="236" spans="2:41" ht="15">
      <c r="B236" s="127" t="s">
        <v>403</v>
      </c>
      <c r="C236" s="126"/>
      <c r="D236" s="126"/>
      <c r="E236" s="126"/>
      <c r="F236" s="126"/>
      <c r="G236" s="126"/>
      <c r="H236" s="126"/>
      <c r="I236" s="126"/>
      <c r="J236" s="126"/>
      <c r="K236" s="126"/>
      <c r="L236" s="126"/>
      <c r="M236" s="126"/>
      <c r="N236" s="126"/>
      <c r="O236" s="126"/>
      <c r="P236" s="126"/>
      <c r="Q236" s="126"/>
      <c r="R236" s="126"/>
      <c r="S236" s="126"/>
      <c r="T236" s="126"/>
      <c r="U236" s="126"/>
      <c r="V236" s="126"/>
      <c r="W236" s="218"/>
      <c r="X236" s="218"/>
      <c r="AC236" s="128"/>
      <c r="AD236" s="124"/>
      <c r="AE236" s="124"/>
      <c r="AF236" s="124"/>
      <c r="AG236" s="124"/>
      <c r="AH236" s="124"/>
      <c r="AI236" s="124"/>
      <c r="AJ236" s="124"/>
      <c r="AK236" s="124"/>
      <c r="AL236" s="124"/>
      <c r="AM236" s="124"/>
      <c r="AN236" s="124"/>
      <c r="AO236" s="124"/>
    </row>
    <row r="237" spans="2:41" ht="15">
      <c r="B237" s="127" t="s">
        <v>403</v>
      </c>
      <c r="C237" s="126"/>
      <c r="D237" s="126"/>
      <c r="E237" s="126"/>
      <c r="F237" s="126"/>
      <c r="G237" s="126"/>
      <c r="H237" s="126"/>
      <c r="I237" s="126"/>
      <c r="J237" s="126"/>
      <c r="K237" s="126"/>
      <c r="L237" s="126"/>
      <c r="M237" s="126"/>
      <c r="N237" s="126"/>
      <c r="O237" s="126"/>
      <c r="P237" s="126"/>
      <c r="Q237" s="126"/>
      <c r="R237" s="126"/>
      <c r="S237" s="126"/>
      <c r="T237" s="126"/>
      <c r="U237" s="126"/>
      <c r="V237" s="126"/>
      <c r="W237" s="218"/>
      <c r="X237" s="218"/>
      <c r="AC237" s="128"/>
      <c r="AD237" s="124"/>
      <c r="AE237" s="124"/>
      <c r="AF237" s="124"/>
      <c r="AG237" s="124"/>
      <c r="AH237" s="124"/>
      <c r="AI237" s="124"/>
      <c r="AJ237" s="124"/>
      <c r="AK237" s="124"/>
      <c r="AL237" s="124"/>
      <c r="AM237" s="124"/>
      <c r="AN237" s="124"/>
      <c r="AO237" s="124"/>
    </row>
    <row r="238" spans="2:41" ht="15">
      <c r="B238" s="127" t="s">
        <v>403</v>
      </c>
      <c r="C238" s="126"/>
      <c r="D238" s="126"/>
      <c r="E238" s="126"/>
      <c r="F238" s="126"/>
      <c r="G238" s="126"/>
      <c r="H238" s="126"/>
      <c r="I238" s="126"/>
      <c r="J238" s="126"/>
      <c r="K238" s="126"/>
      <c r="L238" s="126"/>
      <c r="M238" s="126"/>
      <c r="N238" s="126"/>
      <c r="O238" s="126"/>
      <c r="P238" s="126"/>
      <c r="Q238" s="126"/>
      <c r="R238" s="126"/>
      <c r="S238" s="126"/>
      <c r="T238" s="126"/>
      <c r="U238" s="126"/>
      <c r="V238" s="126"/>
      <c r="W238" s="218"/>
      <c r="X238" s="218"/>
      <c r="AC238" s="128"/>
      <c r="AD238" s="124"/>
      <c r="AE238" s="124"/>
      <c r="AF238" s="124"/>
      <c r="AG238" s="124"/>
      <c r="AH238" s="124"/>
      <c r="AI238" s="124"/>
      <c r="AJ238" s="124"/>
      <c r="AK238" s="124"/>
      <c r="AL238" s="124"/>
      <c r="AM238" s="124"/>
      <c r="AN238" s="124"/>
      <c r="AO238" s="124"/>
    </row>
    <row r="239" spans="2:41" ht="15">
      <c r="B239" s="127" t="s">
        <v>403</v>
      </c>
      <c r="C239" s="126"/>
      <c r="D239" s="126"/>
      <c r="E239" s="126"/>
      <c r="F239" s="126"/>
      <c r="G239" s="126"/>
      <c r="H239" s="126"/>
      <c r="I239" s="126"/>
      <c r="J239" s="126"/>
      <c r="K239" s="126"/>
      <c r="L239" s="126"/>
      <c r="M239" s="126"/>
      <c r="N239" s="126"/>
      <c r="O239" s="126"/>
      <c r="P239" s="126"/>
      <c r="Q239" s="126"/>
      <c r="R239" s="126"/>
      <c r="S239" s="126"/>
      <c r="T239" s="126"/>
      <c r="U239" s="126"/>
      <c r="V239" s="126"/>
      <c r="W239" s="218"/>
      <c r="X239" s="218"/>
      <c r="AC239" s="128"/>
      <c r="AD239" s="124"/>
      <c r="AE239" s="124"/>
      <c r="AF239" s="124"/>
      <c r="AG239" s="124"/>
      <c r="AH239" s="124"/>
      <c r="AI239" s="124"/>
      <c r="AJ239" s="124"/>
      <c r="AK239" s="124"/>
      <c r="AL239" s="124"/>
      <c r="AM239" s="124"/>
      <c r="AN239" s="124"/>
      <c r="AO239" s="124"/>
    </row>
    <row r="240" spans="2:41" ht="15">
      <c r="B240" s="127" t="s">
        <v>403</v>
      </c>
      <c r="C240" s="126"/>
      <c r="D240" s="126"/>
      <c r="E240" s="126"/>
      <c r="F240" s="126"/>
      <c r="G240" s="126"/>
      <c r="H240" s="126"/>
      <c r="I240" s="126"/>
      <c r="J240" s="126"/>
      <c r="K240" s="126"/>
      <c r="L240" s="126"/>
      <c r="M240" s="126"/>
      <c r="N240" s="126"/>
      <c r="O240" s="126"/>
      <c r="P240" s="126"/>
      <c r="Q240" s="126"/>
      <c r="R240" s="126"/>
      <c r="S240" s="126"/>
      <c r="T240" s="126"/>
      <c r="U240" s="126"/>
      <c r="V240" s="126"/>
      <c r="W240" s="218"/>
      <c r="X240" s="218"/>
      <c r="AC240" s="128"/>
      <c r="AD240" s="124"/>
      <c r="AE240" s="124"/>
      <c r="AF240" s="124"/>
      <c r="AG240" s="124"/>
      <c r="AH240" s="124"/>
      <c r="AI240" s="124"/>
      <c r="AJ240" s="124"/>
      <c r="AK240" s="124"/>
      <c r="AL240" s="124"/>
      <c r="AM240" s="124"/>
      <c r="AN240" s="124"/>
      <c r="AO240" s="124"/>
    </row>
    <row r="241" spans="2:41" ht="15">
      <c r="B241" s="127" t="s">
        <v>403</v>
      </c>
      <c r="C241" s="126"/>
      <c r="D241" s="126"/>
      <c r="E241" s="126"/>
      <c r="F241" s="126"/>
      <c r="G241" s="126"/>
      <c r="H241" s="126"/>
      <c r="I241" s="126"/>
      <c r="J241" s="126"/>
      <c r="K241" s="126"/>
      <c r="L241" s="126"/>
      <c r="M241" s="126"/>
      <c r="N241" s="126"/>
      <c r="O241" s="126"/>
      <c r="P241" s="126"/>
      <c r="Q241" s="126"/>
      <c r="R241" s="126"/>
      <c r="S241" s="126"/>
      <c r="T241" s="126"/>
      <c r="U241" s="126"/>
      <c r="V241" s="126"/>
      <c r="W241" s="218"/>
      <c r="X241" s="218"/>
      <c r="AC241" s="128"/>
      <c r="AD241" s="124"/>
      <c r="AE241" s="124"/>
      <c r="AF241" s="124"/>
      <c r="AG241" s="124"/>
      <c r="AH241" s="124"/>
      <c r="AI241" s="124"/>
      <c r="AJ241" s="124"/>
      <c r="AK241" s="124"/>
      <c r="AL241" s="124"/>
      <c r="AM241" s="124"/>
      <c r="AN241" s="124"/>
      <c r="AO241" s="124"/>
    </row>
    <row r="242" spans="2:41" ht="15">
      <c r="B242" s="127" t="s">
        <v>403</v>
      </c>
      <c r="C242" s="126"/>
      <c r="D242" s="126"/>
      <c r="E242" s="126"/>
      <c r="F242" s="126"/>
      <c r="G242" s="126"/>
      <c r="H242" s="126"/>
      <c r="I242" s="126"/>
      <c r="J242" s="126"/>
      <c r="K242" s="126"/>
      <c r="L242" s="126"/>
      <c r="M242" s="126"/>
      <c r="N242" s="126"/>
      <c r="O242" s="126"/>
      <c r="P242" s="126"/>
      <c r="Q242" s="126"/>
      <c r="R242" s="126"/>
      <c r="S242" s="126"/>
      <c r="T242" s="126"/>
      <c r="U242" s="126"/>
      <c r="V242" s="126"/>
      <c r="W242" s="218"/>
      <c r="X242" s="218"/>
      <c r="AC242" s="128"/>
      <c r="AD242" s="124"/>
      <c r="AE242" s="124"/>
      <c r="AF242" s="124"/>
      <c r="AG242" s="124"/>
      <c r="AH242" s="124"/>
      <c r="AI242" s="124"/>
      <c r="AJ242" s="124"/>
      <c r="AK242" s="124"/>
      <c r="AL242" s="124"/>
      <c r="AM242" s="124"/>
      <c r="AN242" s="124"/>
      <c r="AO242" s="124"/>
    </row>
    <row r="243" spans="2:41" ht="15">
      <c r="B243" s="127" t="s">
        <v>403</v>
      </c>
      <c r="C243" s="126"/>
      <c r="D243" s="126"/>
      <c r="E243" s="126"/>
      <c r="F243" s="126"/>
      <c r="G243" s="126"/>
      <c r="H243" s="126"/>
      <c r="I243" s="126"/>
      <c r="J243" s="126"/>
      <c r="K243" s="126"/>
      <c r="L243" s="126"/>
      <c r="M243" s="126"/>
      <c r="N243" s="126"/>
      <c r="O243" s="126"/>
      <c r="P243" s="126"/>
      <c r="Q243" s="126"/>
      <c r="R243" s="126"/>
      <c r="S243" s="126"/>
      <c r="T243" s="126"/>
      <c r="U243" s="126"/>
      <c r="V243" s="126"/>
      <c r="W243" s="218"/>
      <c r="X243" s="218"/>
      <c r="AC243" s="128"/>
      <c r="AD243" s="124"/>
      <c r="AE243" s="124"/>
      <c r="AF243" s="124"/>
      <c r="AG243" s="124"/>
      <c r="AH243" s="124"/>
      <c r="AI243" s="124"/>
      <c r="AJ243" s="124"/>
      <c r="AK243" s="124"/>
      <c r="AL243" s="124"/>
      <c r="AM243" s="124"/>
      <c r="AN243" s="124"/>
      <c r="AO243" s="124"/>
    </row>
    <row r="244" spans="2:41" ht="15">
      <c r="B244" s="127" t="s">
        <v>403</v>
      </c>
      <c r="C244" s="126"/>
      <c r="D244" s="126"/>
      <c r="E244" s="126"/>
      <c r="F244" s="126"/>
      <c r="G244" s="126"/>
      <c r="H244" s="126"/>
      <c r="I244" s="126"/>
      <c r="J244" s="126"/>
      <c r="K244" s="126"/>
      <c r="L244" s="126"/>
      <c r="M244" s="126"/>
      <c r="N244" s="126"/>
      <c r="O244" s="126"/>
      <c r="P244" s="126"/>
      <c r="Q244" s="126"/>
      <c r="R244" s="126"/>
      <c r="S244" s="126"/>
      <c r="T244" s="126"/>
      <c r="U244" s="126"/>
      <c r="V244" s="126"/>
      <c r="W244" s="218"/>
      <c r="X244" s="218"/>
      <c r="AC244" s="128"/>
      <c r="AD244" s="124"/>
      <c r="AE244" s="124"/>
      <c r="AF244" s="124"/>
      <c r="AG244" s="124"/>
      <c r="AH244" s="124"/>
      <c r="AI244" s="124"/>
      <c r="AJ244" s="124"/>
      <c r="AK244" s="124"/>
      <c r="AL244" s="124"/>
      <c r="AM244" s="124"/>
      <c r="AN244" s="124"/>
      <c r="AO244" s="124"/>
    </row>
    <row r="245" spans="2:41" ht="15">
      <c r="B245" s="127" t="s">
        <v>403</v>
      </c>
      <c r="C245" s="126"/>
      <c r="D245" s="126"/>
      <c r="E245" s="126"/>
      <c r="F245" s="126"/>
      <c r="G245" s="126"/>
      <c r="H245" s="126"/>
      <c r="I245" s="126"/>
      <c r="J245" s="126"/>
      <c r="K245" s="126"/>
      <c r="L245" s="126"/>
      <c r="M245" s="126"/>
      <c r="N245" s="126"/>
      <c r="O245" s="126"/>
      <c r="P245" s="126"/>
      <c r="Q245" s="126"/>
      <c r="R245" s="126"/>
      <c r="S245" s="126"/>
      <c r="T245" s="126"/>
      <c r="U245" s="126"/>
      <c r="V245" s="126"/>
      <c r="W245" s="218"/>
      <c r="X245" s="218"/>
      <c r="AC245" s="128"/>
      <c r="AD245" s="124"/>
      <c r="AE245" s="124"/>
      <c r="AF245" s="124"/>
      <c r="AG245" s="124"/>
      <c r="AH245" s="124"/>
      <c r="AI245" s="124"/>
      <c r="AJ245" s="124"/>
      <c r="AK245" s="124"/>
      <c r="AL245" s="124"/>
      <c r="AM245" s="124"/>
      <c r="AN245" s="124"/>
      <c r="AO245" s="124"/>
    </row>
    <row r="246" spans="2:41" ht="15">
      <c r="B246" s="127" t="s">
        <v>403</v>
      </c>
      <c r="C246" s="126"/>
      <c r="D246" s="126"/>
      <c r="E246" s="126"/>
      <c r="F246" s="126"/>
      <c r="G246" s="126"/>
      <c r="H246" s="126"/>
      <c r="I246" s="126"/>
      <c r="J246" s="126"/>
      <c r="K246" s="126"/>
      <c r="L246" s="126"/>
      <c r="M246" s="126"/>
      <c r="N246" s="126"/>
      <c r="O246" s="126"/>
      <c r="P246" s="126"/>
      <c r="Q246" s="126"/>
      <c r="R246" s="126"/>
      <c r="S246" s="126"/>
      <c r="T246" s="126"/>
      <c r="U246" s="126"/>
      <c r="V246" s="126"/>
      <c r="W246" s="218"/>
      <c r="X246" s="218"/>
      <c r="AC246" s="128"/>
      <c r="AD246" s="124"/>
      <c r="AE246" s="124"/>
      <c r="AF246" s="124"/>
      <c r="AG246" s="124"/>
      <c r="AH246" s="124"/>
      <c r="AI246" s="124"/>
      <c r="AJ246" s="124"/>
      <c r="AK246" s="124"/>
      <c r="AL246" s="124"/>
      <c r="AM246" s="124"/>
      <c r="AN246" s="124"/>
      <c r="AO246" s="124"/>
    </row>
    <row r="247" spans="2:41" ht="15">
      <c r="B247" s="127" t="s">
        <v>403</v>
      </c>
      <c r="C247" s="126"/>
      <c r="D247" s="126"/>
      <c r="E247" s="126"/>
      <c r="F247" s="126"/>
      <c r="G247" s="126"/>
      <c r="H247" s="126"/>
      <c r="I247" s="126"/>
      <c r="J247" s="126"/>
      <c r="K247" s="126"/>
      <c r="L247" s="126"/>
      <c r="M247" s="126"/>
      <c r="N247" s="126"/>
      <c r="O247" s="126"/>
      <c r="P247" s="126"/>
      <c r="Q247" s="126"/>
      <c r="R247" s="126"/>
      <c r="S247" s="126"/>
      <c r="T247" s="126"/>
      <c r="U247" s="126"/>
      <c r="V247" s="126"/>
      <c r="W247" s="218"/>
      <c r="X247" s="218"/>
      <c r="AC247" s="128"/>
      <c r="AD247" s="124"/>
      <c r="AE247" s="124"/>
      <c r="AF247" s="124"/>
      <c r="AG247" s="124"/>
      <c r="AH247" s="124"/>
      <c r="AI247" s="124"/>
      <c r="AJ247" s="124"/>
      <c r="AK247" s="124"/>
      <c r="AL247" s="124"/>
      <c r="AM247" s="124"/>
      <c r="AN247" s="124"/>
      <c r="AO247" s="124"/>
    </row>
    <row r="248" spans="2:41" ht="15">
      <c r="B248" s="127" t="s">
        <v>403</v>
      </c>
      <c r="C248" s="126"/>
      <c r="D248" s="126"/>
      <c r="E248" s="126"/>
      <c r="F248" s="126"/>
      <c r="G248" s="126"/>
      <c r="H248" s="126"/>
      <c r="I248" s="126"/>
      <c r="J248" s="126"/>
      <c r="K248" s="126"/>
      <c r="L248" s="126"/>
      <c r="M248" s="126"/>
      <c r="N248" s="126"/>
      <c r="O248" s="126"/>
      <c r="P248" s="126"/>
      <c r="Q248" s="126"/>
      <c r="R248" s="126"/>
      <c r="S248" s="126"/>
      <c r="T248" s="126"/>
      <c r="U248" s="126"/>
      <c r="V248" s="126"/>
      <c r="W248" s="218"/>
      <c r="X248" s="218"/>
      <c r="AC248" s="128"/>
      <c r="AD248" s="124"/>
      <c r="AE248" s="124"/>
      <c r="AF248" s="124"/>
      <c r="AG248" s="124"/>
      <c r="AH248" s="124"/>
      <c r="AI248" s="124"/>
      <c r="AJ248" s="124"/>
      <c r="AK248" s="124"/>
      <c r="AL248" s="124"/>
      <c r="AM248" s="124"/>
      <c r="AN248" s="124"/>
      <c r="AO248" s="124"/>
    </row>
    <row r="249" spans="2:41" ht="15">
      <c r="B249" s="127" t="s">
        <v>403</v>
      </c>
      <c r="C249" s="126"/>
      <c r="D249" s="126"/>
      <c r="E249" s="126"/>
      <c r="F249" s="126"/>
      <c r="G249" s="126"/>
      <c r="H249" s="126"/>
      <c r="I249" s="126"/>
      <c r="J249" s="126"/>
      <c r="K249" s="126"/>
      <c r="L249" s="126"/>
      <c r="M249" s="126"/>
      <c r="N249" s="126"/>
      <c r="O249" s="126"/>
      <c r="P249" s="126"/>
      <c r="Q249" s="126"/>
      <c r="R249" s="126"/>
      <c r="S249" s="126"/>
      <c r="T249" s="126"/>
      <c r="U249" s="126"/>
      <c r="V249" s="126"/>
      <c r="W249" s="218"/>
      <c r="X249" s="218"/>
      <c r="AC249" s="128"/>
      <c r="AD249" s="124"/>
      <c r="AE249" s="124"/>
      <c r="AF249" s="124"/>
      <c r="AG249" s="124"/>
      <c r="AH249" s="124"/>
      <c r="AI249" s="124"/>
      <c r="AJ249" s="124"/>
      <c r="AK249" s="124"/>
      <c r="AL249" s="124"/>
      <c r="AM249" s="124"/>
      <c r="AN249" s="124"/>
      <c r="AO249" s="124"/>
    </row>
    <row r="250" spans="2:41" ht="15">
      <c r="B250" s="127" t="s">
        <v>403</v>
      </c>
      <c r="C250" s="126"/>
      <c r="D250" s="126"/>
      <c r="E250" s="126"/>
      <c r="F250" s="126"/>
      <c r="G250" s="126"/>
      <c r="H250" s="126"/>
      <c r="I250" s="126"/>
      <c r="J250" s="126"/>
      <c r="K250" s="126"/>
      <c r="L250" s="126"/>
      <c r="M250" s="126"/>
      <c r="N250" s="126"/>
      <c r="O250" s="126"/>
      <c r="P250" s="126"/>
      <c r="Q250" s="126"/>
      <c r="R250" s="126"/>
      <c r="S250" s="126"/>
      <c r="T250" s="126"/>
      <c r="U250" s="126"/>
      <c r="V250" s="126"/>
      <c r="W250" s="218"/>
      <c r="X250" s="218"/>
      <c r="AC250" s="128"/>
      <c r="AD250" s="124"/>
      <c r="AE250" s="124"/>
      <c r="AF250" s="124"/>
      <c r="AG250" s="124"/>
      <c r="AH250" s="124"/>
      <c r="AI250" s="124"/>
      <c r="AJ250" s="124"/>
      <c r="AK250" s="124"/>
      <c r="AL250" s="124"/>
      <c r="AM250" s="124"/>
      <c r="AN250" s="124"/>
      <c r="AO250" s="124"/>
    </row>
    <row r="251" spans="2:41" ht="15">
      <c r="B251" s="127" t="s">
        <v>403</v>
      </c>
      <c r="C251" s="126"/>
      <c r="D251" s="126"/>
      <c r="E251" s="126"/>
      <c r="F251" s="126"/>
      <c r="G251" s="126"/>
      <c r="H251" s="126"/>
      <c r="I251" s="126"/>
      <c r="J251" s="126"/>
      <c r="K251" s="126"/>
      <c r="L251" s="126"/>
      <c r="M251" s="126"/>
      <c r="N251" s="126"/>
      <c r="O251" s="126"/>
      <c r="P251" s="126"/>
      <c r="Q251" s="126"/>
      <c r="R251" s="126"/>
      <c r="S251" s="126"/>
      <c r="T251" s="126"/>
      <c r="U251" s="126"/>
      <c r="V251" s="126"/>
      <c r="W251" s="218"/>
      <c r="X251" s="218"/>
      <c r="AC251" s="128"/>
      <c r="AD251" s="124"/>
      <c r="AE251" s="124"/>
      <c r="AF251" s="124"/>
      <c r="AG251" s="124"/>
      <c r="AH251" s="124"/>
      <c r="AI251" s="124"/>
      <c r="AJ251" s="124"/>
      <c r="AK251" s="124"/>
      <c r="AL251" s="124"/>
      <c r="AM251" s="124"/>
      <c r="AN251" s="124"/>
      <c r="AO251" s="124"/>
    </row>
    <row r="252" spans="2:41" ht="15">
      <c r="B252" s="127" t="s">
        <v>403</v>
      </c>
      <c r="C252" s="126"/>
      <c r="D252" s="126"/>
      <c r="E252" s="126"/>
      <c r="F252" s="126"/>
      <c r="G252" s="126"/>
      <c r="H252" s="126"/>
      <c r="I252" s="126"/>
      <c r="J252" s="126"/>
      <c r="K252" s="126"/>
      <c r="L252" s="126"/>
      <c r="M252" s="126"/>
      <c r="N252" s="126"/>
      <c r="O252" s="126"/>
      <c r="P252" s="126"/>
      <c r="Q252" s="126"/>
      <c r="R252" s="126"/>
      <c r="S252" s="126"/>
      <c r="T252" s="126"/>
      <c r="U252" s="126"/>
      <c r="V252" s="126"/>
      <c r="W252" s="218"/>
      <c r="X252" s="218"/>
      <c r="AC252" s="128"/>
      <c r="AD252" s="124"/>
      <c r="AE252" s="124"/>
      <c r="AF252" s="124"/>
      <c r="AG252" s="124"/>
      <c r="AH252" s="124"/>
      <c r="AI252" s="124"/>
      <c r="AJ252" s="124"/>
      <c r="AK252" s="124"/>
      <c r="AL252" s="124"/>
      <c r="AM252" s="124"/>
      <c r="AN252" s="124"/>
      <c r="AO252" s="124"/>
    </row>
    <row r="253" spans="2:41" ht="15">
      <c r="B253" s="127" t="s">
        <v>403</v>
      </c>
      <c r="C253" s="126"/>
      <c r="D253" s="126"/>
      <c r="E253" s="126"/>
      <c r="F253" s="126"/>
      <c r="G253" s="126"/>
      <c r="H253" s="126"/>
      <c r="I253" s="126"/>
      <c r="J253" s="126"/>
      <c r="K253" s="126"/>
      <c r="L253" s="126"/>
      <c r="M253" s="126"/>
      <c r="N253" s="126"/>
      <c r="O253" s="126"/>
      <c r="P253" s="126"/>
      <c r="Q253" s="126"/>
      <c r="R253" s="126"/>
      <c r="S253" s="126"/>
      <c r="T253" s="126"/>
      <c r="U253" s="126"/>
      <c r="V253" s="126"/>
      <c r="W253" s="218"/>
      <c r="X253" s="218"/>
      <c r="AC253" s="128"/>
      <c r="AD253" s="124"/>
      <c r="AE253" s="124"/>
      <c r="AF253" s="124"/>
      <c r="AG253" s="124"/>
      <c r="AH253" s="124"/>
      <c r="AI253" s="124"/>
      <c r="AJ253" s="124"/>
      <c r="AK253" s="124"/>
      <c r="AL253" s="124"/>
      <c r="AM253" s="124"/>
      <c r="AN253" s="124"/>
      <c r="AO253" s="124"/>
    </row>
    <row r="254" spans="2:41" ht="15">
      <c r="B254" s="127" t="s">
        <v>403</v>
      </c>
      <c r="C254" s="126"/>
      <c r="D254" s="126"/>
      <c r="E254" s="126"/>
      <c r="F254" s="126"/>
      <c r="G254" s="126"/>
      <c r="H254" s="126"/>
      <c r="I254" s="126"/>
      <c r="J254" s="126"/>
      <c r="K254" s="126"/>
      <c r="L254" s="126"/>
      <c r="M254" s="126"/>
      <c r="N254" s="126"/>
      <c r="O254" s="126"/>
      <c r="P254" s="126"/>
      <c r="Q254" s="126"/>
      <c r="R254" s="126"/>
      <c r="S254" s="126"/>
      <c r="T254" s="126"/>
      <c r="U254" s="126"/>
      <c r="V254" s="126"/>
      <c r="W254" s="218"/>
      <c r="X254" s="218"/>
      <c r="AC254" s="128"/>
      <c r="AD254" s="124"/>
      <c r="AE254" s="124"/>
      <c r="AF254" s="124"/>
      <c r="AG254" s="124"/>
      <c r="AH254" s="124"/>
      <c r="AI254" s="124"/>
      <c r="AJ254" s="124"/>
      <c r="AK254" s="124"/>
      <c r="AL254" s="124"/>
      <c r="AM254" s="124"/>
      <c r="AN254" s="124"/>
      <c r="AO254" s="124"/>
    </row>
    <row r="255" spans="2:41" ht="15">
      <c r="B255" s="127" t="s">
        <v>403</v>
      </c>
      <c r="C255" s="126"/>
      <c r="D255" s="126"/>
      <c r="E255" s="126"/>
      <c r="F255" s="126"/>
      <c r="G255" s="126"/>
      <c r="H255" s="126"/>
      <c r="I255" s="126"/>
      <c r="J255" s="126"/>
      <c r="K255" s="126"/>
      <c r="L255" s="126"/>
      <c r="M255" s="126"/>
      <c r="N255" s="126"/>
      <c r="O255" s="126"/>
      <c r="P255" s="126"/>
      <c r="Q255" s="126"/>
      <c r="R255" s="126"/>
      <c r="S255" s="126"/>
      <c r="T255" s="126"/>
      <c r="U255" s="126"/>
      <c r="V255" s="126"/>
      <c r="W255" s="218"/>
      <c r="X255" s="218"/>
      <c r="AC255" s="128"/>
      <c r="AD255" s="124"/>
      <c r="AE255" s="124"/>
      <c r="AF255" s="124"/>
      <c r="AG255" s="124"/>
      <c r="AH255" s="124"/>
      <c r="AI255" s="124"/>
      <c r="AJ255" s="124"/>
      <c r="AK255" s="124"/>
      <c r="AL255" s="124"/>
      <c r="AM255" s="124"/>
      <c r="AN255" s="124"/>
      <c r="AO255" s="124"/>
    </row>
    <row r="256" spans="2:41" ht="15">
      <c r="B256" s="127" t="s">
        <v>403</v>
      </c>
      <c r="C256" s="126"/>
      <c r="D256" s="126"/>
      <c r="E256" s="126"/>
      <c r="F256" s="126"/>
      <c r="G256" s="126"/>
      <c r="H256" s="126"/>
      <c r="I256" s="126"/>
      <c r="J256" s="126"/>
      <c r="K256" s="126"/>
      <c r="L256" s="126"/>
      <c r="M256" s="126"/>
      <c r="N256" s="126"/>
      <c r="O256" s="126"/>
      <c r="P256" s="126"/>
      <c r="Q256" s="126"/>
      <c r="R256" s="126"/>
      <c r="S256" s="126"/>
      <c r="T256" s="126"/>
      <c r="U256" s="126"/>
      <c r="V256" s="126"/>
      <c r="W256" s="218"/>
      <c r="X256" s="218"/>
      <c r="AC256" s="128"/>
      <c r="AD256" s="124"/>
      <c r="AE256" s="124"/>
      <c r="AF256" s="124"/>
      <c r="AG256" s="124"/>
      <c r="AH256" s="124"/>
      <c r="AI256" s="124"/>
      <c r="AJ256" s="124"/>
      <c r="AK256" s="124"/>
      <c r="AL256" s="124"/>
      <c r="AM256" s="124"/>
      <c r="AN256" s="124"/>
      <c r="AO256" s="124"/>
    </row>
    <row r="257" spans="2:41" ht="15">
      <c r="B257" s="127" t="s">
        <v>403</v>
      </c>
      <c r="C257" s="126"/>
      <c r="D257" s="126"/>
      <c r="E257" s="126"/>
      <c r="F257" s="126"/>
      <c r="G257" s="126"/>
      <c r="H257" s="126"/>
      <c r="I257" s="126"/>
      <c r="J257" s="126"/>
      <c r="K257" s="126"/>
      <c r="L257" s="126"/>
      <c r="M257" s="126"/>
      <c r="N257" s="126"/>
      <c r="O257" s="126"/>
      <c r="P257" s="126"/>
      <c r="Q257" s="126"/>
      <c r="R257" s="126"/>
      <c r="S257" s="126"/>
      <c r="T257" s="126"/>
      <c r="U257" s="126"/>
      <c r="V257" s="126"/>
      <c r="W257" s="218"/>
      <c r="X257" s="218"/>
      <c r="AC257" s="128"/>
      <c r="AD257" s="124"/>
      <c r="AE257" s="124"/>
      <c r="AF257" s="124"/>
      <c r="AG257" s="124"/>
      <c r="AH257" s="124"/>
      <c r="AI257" s="124"/>
      <c r="AJ257" s="124"/>
      <c r="AK257" s="124"/>
      <c r="AL257" s="124"/>
      <c r="AM257" s="124"/>
      <c r="AN257" s="124"/>
      <c r="AO257" s="124"/>
    </row>
    <row r="258" spans="2:41" ht="15">
      <c r="B258" s="127" t="s">
        <v>403</v>
      </c>
      <c r="C258" s="126"/>
      <c r="D258" s="126"/>
      <c r="E258" s="126"/>
      <c r="F258" s="126"/>
      <c r="G258" s="126"/>
      <c r="H258" s="126"/>
      <c r="I258" s="126"/>
      <c r="J258" s="126"/>
      <c r="K258" s="126"/>
      <c r="L258" s="126"/>
      <c r="M258" s="126"/>
      <c r="N258" s="126"/>
      <c r="O258" s="126"/>
      <c r="P258" s="126"/>
      <c r="Q258" s="126"/>
      <c r="R258" s="126"/>
      <c r="S258" s="126"/>
      <c r="T258" s="126"/>
      <c r="U258" s="126"/>
      <c r="V258" s="126"/>
      <c r="W258" s="218"/>
      <c r="X258" s="218"/>
      <c r="AC258" s="128"/>
      <c r="AD258" s="124"/>
      <c r="AE258" s="124"/>
      <c r="AF258" s="124"/>
      <c r="AG258" s="124"/>
      <c r="AH258" s="124"/>
      <c r="AI258" s="124"/>
      <c r="AJ258" s="124"/>
      <c r="AK258" s="124"/>
      <c r="AL258" s="124"/>
      <c r="AM258" s="124"/>
      <c r="AN258" s="124"/>
      <c r="AO258" s="124"/>
    </row>
    <row r="259" spans="2:41" ht="15">
      <c r="B259" s="127" t="s">
        <v>403</v>
      </c>
      <c r="C259" s="126"/>
      <c r="D259" s="126"/>
      <c r="E259" s="126"/>
      <c r="F259" s="126"/>
      <c r="G259" s="126"/>
      <c r="H259" s="126"/>
      <c r="I259" s="126"/>
      <c r="J259" s="126"/>
      <c r="K259" s="126"/>
      <c r="L259" s="126"/>
      <c r="M259" s="126"/>
      <c r="N259" s="126"/>
      <c r="O259" s="126"/>
      <c r="P259" s="126"/>
      <c r="Q259" s="126"/>
      <c r="R259" s="126"/>
      <c r="S259" s="126"/>
      <c r="T259" s="126"/>
      <c r="U259" s="126"/>
      <c r="V259" s="126"/>
      <c r="W259" s="218"/>
      <c r="X259" s="218"/>
      <c r="AC259" s="128"/>
      <c r="AD259" s="124"/>
      <c r="AE259" s="124"/>
      <c r="AF259" s="124"/>
      <c r="AG259" s="124"/>
      <c r="AH259" s="124"/>
      <c r="AI259" s="124"/>
      <c r="AJ259" s="124"/>
      <c r="AK259" s="124"/>
      <c r="AL259" s="124"/>
      <c r="AM259" s="124"/>
      <c r="AN259" s="124"/>
      <c r="AO259" s="124"/>
    </row>
    <row r="260" spans="2:41" ht="15">
      <c r="B260" s="127" t="s">
        <v>403</v>
      </c>
      <c r="C260" s="126"/>
      <c r="D260" s="126"/>
      <c r="E260" s="126"/>
      <c r="F260" s="126"/>
      <c r="G260" s="126"/>
      <c r="H260" s="126"/>
      <c r="I260" s="126"/>
      <c r="J260" s="126"/>
      <c r="K260" s="126"/>
      <c r="L260" s="126"/>
      <c r="M260" s="126"/>
      <c r="N260" s="126"/>
      <c r="O260" s="126"/>
      <c r="P260" s="126"/>
      <c r="Q260" s="126"/>
      <c r="R260" s="126"/>
      <c r="S260" s="126"/>
      <c r="T260" s="126"/>
      <c r="U260" s="126"/>
      <c r="V260" s="126"/>
      <c r="W260" s="218"/>
      <c r="X260" s="218"/>
      <c r="AC260" s="128"/>
      <c r="AD260" s="124"/>
      <c r="AE260" s="124"/>
      <c r="AF260" s="124"/>
      <c r="AG260" s="124"/>
      <c r="AH260" s="124"/>
      <c r="AI260" s="124"/>
      <c r="AJ260" s="124"/>
      <c r="AK260" s="124"/>
      <c r="AL260" s="124"/>
      <c r="AM260" s="124"/>
      <c r="AN260" s="124"/>
      <c r="AO260" s="124"/>
    </row>
    <row r="261" spans="2:41" ht="15">
      <c r="B261" s="127" t="s">
        <v>403</v>
      </c>
      <c r="C261" s="126"/>
      <c r="D261" s="126"/>
      <c r="E261" s="126"/>
      <c r="F261" s="126"/>
      <c r="G261" s="126"/>
      <c r="H261" s="126"/>
      <c r="I261" s="126"/>
      <c r="J261" s="126"/>
      <c r="K261" s="126"/>
      <c r="L261" s="126"/>
      <c r="M261" s="126"/>
      <c r="N261" s="126"/>
      <c r="O261" s="126"/>
      <c r="P261" s="126"/>
      <c r="Q261" s="126"/>
      <c r="R261" s="126"/>
      <c r="S261" s="126"/>
      <c r="T261" s="126"/>
      <c r="U261" s="126"/>
      <c r="V261" s="126"/>
      <c r="W261" s="218"/>
      <c r="X261" s="218"/>
      <c r="AC261" s="128"/>
      <c r="AD261" s="124"/>
      <c r="AE261" s="124"/>
      <c r="AF261" s="124"/>
      <c r="AG261" s="124"/>
      <c r="AH261" s="124"/>
      <c r="AI261" s="124"/>
      <c r="AJ261" s="124"/>
      <c r="AK261" s="124"/>
      <c r="AL261" s="124"/>
      <c r="AM261" s="124"/>
      <c r="AN261" s="124"/>
      <c r="AO261" s="124"/>
    </row>
    <row r="262" spans="2:41" ht="15">
      <c r="B262" s="127" t="s">
        <v>403</v>
      </c>
      <c r="C262" s="126"/>
      <c r="D262" s="126"/>
      <c r="E262" s="126"/>
      <c r="F262" s="126"/>
      <c r="G262" s="126"/>
      <c r="H262" s="126"/>
      <c r="I262" s="126"/>
      <c r="J262" s="126"/>
      <c r="K262" s="126"/>
      <c r="L262" s="126"/>
      <c r="M262" s="126"/>
      <c r="N262" s="126"/>
      <c r="O262" s="126"/>
      <c r="P262" s="126"/>
      <c r="Q262" s="126"/>
      <c r="R262" s="126"/>
      <c r="S262" s="126"/>
      <c r="T262" s="126"/>
      <c r="U262" s="126"/>
      <c r="V262" s="126"/>
      <c r="W262" s="218"/>
      <c r="X262" s="218"/>
      <c r="AC262" s="128"/>
      <c r="AD262" s="124"/>
      <c r="AE262" s="124"/>
      <c r="AF262" s="124"/>
      <c r="AG262" s="124"/>
      <c r="AH262" s="124"/>
      <c r="AI262" s="124"/>
      <c r="AJ262" s="124"/>
      <c r="AK262" s="124"/>
      <c r="AL262" s="124"/>
      <c r="AM262" s="124"/>
      <c r="AN262" s="124"/>
      <c r="AO262" s="124"/>
    </row>
    <row r="263" spans="2:41" ht="15">
      <c r="B263" s="127" t="s">
        <v>403</v>
      </c>
      <c r="C263" s="126"/>
      <c r="D263" s="126"/>
      <c r="E263" s="126"/>
      <c r="F263" s="126"/>
      <c r="G263" s="126"/>
      <c r="H263" s="126"/>
      <c r="I263" s="126"/>
      <c r="J263" s="126"/>
      <c r="K263" s="126"/>
      <c r="L263" s="126"/>
      <c r="M263" s="126"/>
      <c r="N263" s="126"/>
      <c r="O263" s="126"/>
      <c r="P263" s="126"/>
      <c r="Q263" s="126"/>
      <c r="R263" s="126"/>
      <c r="S263" s="126"/>
      <c r="T263" s="126"/>
      <c r="U263" s="126"/>
      <c r="V263" s="126"/>
      <c r="W263" s="218"/>
      <c r="X263" s="218"/>
      <c r="AC263" s="128"/>
      <c r="AD263" s="124"/>
      <c r="AE263" s="124"/>
      <c r="AF263" s="124"/>
      <c r="AG263" s="124"/>
      <c r="AH263" s="124"/>
      <c r="AI263" s="124"/>
      <c r="AJ263" s="124"/>
      <c r="AK263" s="124"/>
      <c r="AL263" s="124"/>
      <c r="AM263" s="124"/>
      <c r="AN263" s="124"/>
      <c r="AO263" s="124"/>
    </row>
    <row r="264" spans="2:41" ht="15">
      <c r="B264" s="127" t="s">
        <v>403</v>
      </c>
      <c r="C264" s="126"/>
      <c r="D264" s="126"/>
      <c r="E264" s="126"/>
      <c r="F264" s="126"/>
      <c r="G264" s="126"/>
      <c r="H264" s="126"/>
      <c r="I264" s="126"/>
      <c r="J264" s="126"/>
      <c r="K264" s="126"/>
      <c r="L264" s="126"/>
      <c r="M264" s="126"/>
      <c r="N264" s="126"/>
      <c r="O264" s="126"/>
      <c r="P264" s="126"/>
      <c r="Q264" s="126"/>
      <c r="R264" s="126"/>
      <c r="S264" s="126"/>
      <c r="T264" s="126"/>
      <c r="U264" s="126"/>
      <c r="V264" s="126"/>
      <c r="W264" s="218"/>
      <c r="X264" s="218"/>
      <c r="AC264" s="128"/>
      <c r="AD264" s="124"/>
      <c r="AE264" s="124"/>
      <c r="AF264" s="124"/>
      <c r="AG264" s="124"/>
      <c r="AH264" s="124"/>
      <c r="AI264" s="124"/>
      <c r="AJ264" s="124"/>
      <c r="AK264" s="124"/>
      <c r="AL264" s="124"/>
      <c r="AM264" s="124"/>
      <c r="AN264" s="124"/>
      <c r="AO264" s="124"/>
    </row>
    <row r="265" spans="2:41" ht="15">
      <c r="B265" s="127" t="s">
        <v>403</v>
      </c>
      <c r="C265" s="126"/>
      <c r="D265" s="126"/>
      <c r="E265" s="126"/>
      <c r="F265" s="126"/>
      <c r="G265" s="126"/>
      <c r="H265" s="126"/>
      <c r="I265" s="126"/>
      <c r="J265" s="126"/>
      <c r="K265" s="126"/>
      <c r="L265" s="126"/>
      <c r="M265" s="126"/>
      <c r="N265" s="126"/>
      <c r="O265" s="126"/>
      <c r="P265" s="126"/>
      <c r="Q265" s="126"/>
      <c r="R265" s="126"/>
      <c r="S265" s="126"/>
      <c r="T265" s="126"/>
      <c r="U265" s="126"/>
      <c r="V265" s="126"/>
      <c r="W265" s="218"/>
      <c r="X265" s="218"/>
      <c r="AC265" s="128"/>
      <c r="AD265" s="124"/>
      <c r="AE265" s="124"/>
      <c r="AF265" s="124"/>
      <c r="AG265" s="124"/>
      <c r="AH265" s="124"/>
      <c r="AI265" s="124"/>
      <c r="AJ265" s="124"/>
      <c r="AK265" s="124"/>
      <c r="AL265" s="124"/>
      <c r="AM265" s="124"/>
      <c r="AN265" s="124"/>
      <c r="AO265" s="124"/>
    </row>
    <row r="266" spans="2:41" ht="15">
      <c r="B266" s="127" t="s">
        <v>403</v>
      </c>
      <c r="C266" s="126"/>
      <c r="D266" s="126"/>
      <c r="E266" s="126"/>
      <c r="F266" s="126"/>
      <c r="G266" s="126"/>
      <c r="H266" s="126"/>
      <c r="I266" s="126"/>
      <c r="J266" s="126"/>
      <c r="K266" s="126"/>
      <c r="L266" s="126"/>
      <c r="M266" s="126"/>
      <c r="N266" s="126"/>
      <c r="O266" s="126"/>
      <c r="P266" s="126"/>
      <c r="Q266" s="126"/>
      <c r="R266" s="126"/>
      <c r="S266" s="126"/>
      <c r="T266" s="126"/>
      <c r="U266" s="126"/>
      <c r="V266" s="126"/>
      <c r="W266" s="218"/>
      <c r="X266" s="218"/>
      <c r="AC266" s="128"/>
      <c r="AD266" s="124"/>
      <c r="AE266" s="124"/>
      <c r="AF266" s="124"/>
      <c r="AG266" s="124"/>
      <c r="AH266" s="124"/>
      <c r="AI266" s="124"/>
      <c r="AJ266" s="124"/>
      <c r="AK266" s="124"/>
      <c r="AL266" s="124"/>
      <c r="AM266" s="124"/>
      <c r="AN266" s="124"/>
      <c r="AO266" s="124"/>
    </row>
    <row r="267" spans="2:41" ht="15">
      <c r="B267" s="127" t="s">
        <v>403</v>
      </c>
      <c r="C267" s="126"/>
      <c r="D267" s="126"/>
      <c r="E267" s="126"/>
      <c r="F267" s="126"/>
      <c r="G267" s="126"/>
      <c r="H267" s="126"/>
      <c r="I267" s="126"/>
      <c r="J267" s="126"/>
      <c r="K267" s="126"/>
      <c r="L267" s="126"/>
      <c r="M267" s="126"/>
      <c r="N267" s="126"/>
      <c r="O267" s="126"/>
      <c r="P267" s="126"/>
      <c r="Q267" s="126"/>
      <c r="R267" s="126"/>
      <c r="S267" s="126"/>
      <c r="T267" s="126"/>
      <c r="U267" s="126"/>
      <c r="V267" s="126"/>
      <c r="W267" s="218"/>
      <c r="X267" s="218"/>
      <c r="AC267" s="128"/>
      <c r="AD267" s="124"/>
      <c r="AE267" s="124"/>
      <c r="AF267" s="124"/>
      <c r="AG267" s="124"/>
      <c r="AH267" s="124"/>
      <c r="AI267" s="124"/>
      <c r="AJ267" s="124"/>
      <c r="AK267" s="124"/>
      <c r="AL267" s="124"/>
      <c r="AM267" s="124"/>
      <c r="AN267" s="124"/>
      <c r="AO267" s="124"/>
    </row>
    <row r="268" spans="2:41" ht="15">
      <c r="B268" s="127" t="s">
        <v>403</v>
      </c>
      <c r="C268" s="126"/>
      <c r="D268" s="126"/>
      <c r="E268" s="126"/>
      <c r="F268" s="126"/>
      <c r="G268" s="126"/>
      <c r="H268" s="126"/>
      <c r="I268" s="126"/>
      <c r="J268" s="126"/>
      <c r="K268" s="126"/>
      <c r="L268" s="126"/>
      <c r="M268" s="126"/>
      <c r="N268" s="126"/>
      <c r="O268" s="126"/>
      <c r="P268" s="126"/>
      <c r="Q268" s="126"/>
      <c r="R268" s="126"/>
      <c r="S268" s="126"/>
      <c r="T268" s="126"/>
      <c r="U268" s="126"/>
      <c r="V268" s="126"/>
      <c r="W268" s="218"/>
      <c r="X268" s="218"/>
      <c r="AC268" s="128"/>
      <c r="AD268" s="124"/>
      <c r="AE268" s="124"/>
      <c r="AF268" s="124"/>
      <c r="AG268" s="124"/>
      <c r="AH268" s="124"/>
      <c r="AI268" s="124"/>
      <c r="AJ268" s="124"/>
      <c r="AK268" s="124"/>
      <c r="AL268" s="124"/>
      <c r="AM268" s="124"/>
      <c r="AN268" s="124"/>
      <c r="AO268" s="124"/>
    </row>
    <row r="269" spans="2:41" ht="15">
      <c r="B269" s="127" t="s">
        <v>403</v>
      </c>
      <c r="C269" s="126"/>
      <c r="D269" s="126"/>
      <c r="E269" s="126"/>
      <c r="F269" s="126"/>
      <c r="G269" s="126"/>
      <c r="H269" s="126"/>
      <c r="I269" s="126"/>
      <c r="J269" s="126"/>
      <c r="K269" s="126"/>
      <c r="L269" s="126"/>
      <c r="M269" s="126"/>
      <c r="N269" s="126"/>
      <c r="O269" s="126"/>
      <c r="P269" s="126"/>
      <c r="Q269" s="126"/>
      <c r="R269" s="126"/>
      <c r="S269" s="126"/>
      <c r="T269" s="126"/>
      <c r="U269" s="126"/>
      <c r="V269" s="126"/>
      <c r="W269" s="218"/>
      <c r="X269" s="218"/>
      <c r="AC269" s="128"/>
      <c r="AD269" s="124"/>
      <c r="AE269" s="124"/>
      <c r="AF269" s="124"/>
      <c r="AG269" s="124"/>
      <c r="AH269" s="124"/>
      <c r="AI269" s="124"/>
      <c r="AJ269" s="124"/>
      <c r="AK269" s="124"/>
      <c r="AL269" s="124"/>
      <c r="AM269" s="124"/>
      <c r="AN269" s="124"/>
      <c r="AO269" s="124"/>
    </row>
    <row r="270" spans="2:41" ht="15">
      <c r="B270" s="127" t="s">
        <v>403</v>
      </c>
      <c r="C270" s="126"/>
      <c r="D270" s="126"/>
      <c r="E270" s="126"/>
      <c r="F270" s="126"/>
      <c r="G270" s="126"/>
      <c r="H270" s="126"/>
      <c r="I270" s="126"/>
      <c r="J270" s="126"/>
      <c r="K270" s="126"/>
      <c r="L270" s="126"/>
      <c r="M270" s="126"/>
      <c r="N270" s="126"/>
      <c r="O270" s="126"/>
      <c r="P270" s="126"/>
      <c r="Q270" s="126"/>
      <c r="R270" s="126"/>
      <c r="S270" s="126"/>
      <c r="T270" s="126"/>
      <c r="U270" s="126"/>
      <c r="V270" s="126"/>
      <c r="W270" s="218"/>
      <c r="X270" s="218"/>
      <c r="AC270" s="128"/>
      <c r="AD270" s="124"/>
      <c r="AE270" s="124"/>
      <c r="AF270" s="124"/>
      <c r="AG270" s="124"/>
      <c r="AH270" s="124"/>
      <c r="AI270" s="124"/>
      <c r="AJ270" s="124"/>
      <c r="AK270" s="124"/>
      <c r="AL270" s="124"/>
      <c r="AM270" s="124"/>
      <c r="AN270" s="124"/>
      <c r="AO270" s="124"/>
    </row>
    <row r="271" spans="2:41" ht="15">
      <c r="B271" s="127" t="s">
        <v>403</v>
      </c>
      <c r="C271" s="126"/>
      <c r="D271" s="126"/>
      <c r="E271" s="126"/>
      <c r="F271" s="126"/>
      <c r="G271" s="126"/>
      <c r="H271" s="126"/>
      <c r="I271" s="126"/>
      <c r="J271" s="126"/>
      <c r="K271" s="126"/>
      <c r="L271" s="126"/>
      <c r="M271" s="126"/>
      <c r="N271" s="126"/>
      <c r="O271" s="126"/>
      <c r="P271" s="126"/>
      <c r="Q271" s="126"/>
      <c r="R271" s="126"/>
      <c r="S271" s="126"/>
      <c r="T271" s="126"/>
      <c r="U271" s="126"/>
      <c r="V271" s="126"/>
      <c r="W271" s="218"/>
      <c r="X271" s="218"/>
      <c r="AC271" s="128"/>
      <c r="AD271" s="124"/>
      <c r="AE271" s="124"/>
      <c r="AF271" s="124"/>
      <c r="AG271" s="124"/>
      <c r="AH271" s="124"/>
      <c r="AI271" s="124"/>
      <c r="AJ271" s="124"/>
      <c r="AK271" s="124"/>
      <c r="AL271" s="124"/>
      <c r="AM271" s="124"/>
      <c r="AN271" s="124"/>
      <c r="AO271" s="124"/>
    </row>
    <row r="272" spans="2:41" ht="15">
      <c r="B272" s="127" t="s">
        <v>403</v>
      </c>
      <c r="C272" s="126"/>
      <c r="D272" s="126"/>
      <c r="E272" s="126"/>
      <c r="F272" s="126"/>
      <c r="G272" s="126"/>
      <c r="H272" s="126"/>
      <c r="I272" s="126"/>
      <c r="J272" s="126"/>
      <c r="K272" s="126"/>
      <c r="L272" s="126"/>
      <c r="M272" s="126"/>
      <c r="N272" s="126"/>
      <c r="O272" s="126"/>
      <c r="P272" s="126"/>
      <c r="Q272" s="126"/>
      <c r="R272" s="126"/>
      <c r="S272" s="126"/>
      <c r="T272" s="126"/>
      <c r="U272" s="126"/>
      <c r="V272" s="126"/>
      <c r="W272" s="218"/>
      <c r="X272" s="218"/>
      <c r="AC272" s="128"/>
      <c r="AD272" s="124"/>
      <c r="AE272" s="124"/>
      <c r="AF272" s="124"/>
      <c r="AG272" s="124"/>
      <c r="AH272" s="124"/>
      <c r="AI272" s="124"/>
      <c r="AJ272" s="124"/>
      <c r="AK272" s="124"/>
      <c r="AL272" s="124"/>
      <c r="AM272" s="124"/>
      <c r="AN272" s="124"/>
      <c r="AO272" s="124"/>
    </row>
    <row r="273" spans="2:41" ht="15">
      <c r="B273" s="127" t="s">
        <v>403</v>
      </c>
      <c r="C273" s="126"/>
      <c r="D273" s="126"/>
      <c r="E273" s="126"/>
      <c r="F273" s="126"/>
      <c r="G273" s="126"/>
      <c r="H273" s="126"/>
      <c r="I273" s="126"/>
      <c r="J273" s="126"/>
      <c r="K273" s="126"/>
      <c r="L273" s="126"/>
      <c r="M273" s="126"/>
      <c r="N273" s="126"/>
      <c r="O273" s="126"/>
      <c r="P273" s="126"/>
      <c r="Q273" s="126"/>
      <c r="R273" s="126"/>
      <c r="S273" s="126"/>
      <c r="T273" s="126"/>
      <c r="U273" s="126"/>
      <c r="V273" s="126"/>
      <c r="W273" s="218"/>
      <c r="X273" s="218"/>
      <c r="AC273" s="128"/>
      <c r="AD273" s="124"/>
      <c r="AE273" s="124"/>
      <c r="AF273" s="124"/>
      <c r="AG273" s="124"/>
      <c r="AH273" s="124"/>
      <c r="AI273" s="124"/>
      <c r="AJ273" s="124"/>
      <c r="AK273" s="124"/>
      <c r="AL273" s="124"/>
      <c r="AM273" s="124"/>
      <c r="AN273" s="124"/>
      <c r="AO273" s="124"/>
    </row>
    <row r="274" spans="2:41" ht="15">
      <c r="B274" s="127" t="s">
        <v>403</v>
      </c>
      <c r="C274" s="126"/>
      <c r="D274" s="126"/>
      <c r="E274" s="126"/>
      <c r="F274" s="126"/>
      <c r="G274" s="126"/>
      <c r="H274" s="126"/>
      <c r="I274" s="126"/>
      <c r="J274" s="126"/>
      <c r="K274" s="126"/>
      <c r="L274" s="126"/>
      <c r="M274" s="126"/>
      <c r="N274" s="126"/>
      <c r="O274" s="126"/>
      <c r="P274" s="126"/>
      <c r="Q274" s="126"/>
      <c r="R274" s="126"/>
      <c r="S274" s="126"/>
      <c r="T274" s="126"/>
      <c r="U274" s="126"/>
      <c r="V274" s="126"/>
      <c r="W274" s="218"/>
      <c r="X274" s="218"/>
      <c r="AC274" s="128"/>
      <c r="AD274" s="124"/>
      <c r="AE274" s="124"/>
      <c r="AF274" s="124"/>
      <c r="AG274" s="124"/>
      <c r="AH274" s="124"/>
      <c r="AI274" s="124"/>
      <c r="AJ274" s="124"/>
      <c r="AK274" s="124"/>
      <c r="AL274" s="124"/>
      <c r="AM274" s="124"/>
      <c r="AN274" s="124"/>
      <c r="AO274" s="124"/>
    </row>
    <row r="275" spans="2:41" ht="15">
      <c r="B275" s="127" t="s">
        <v>403</v>
      </c>
      <c r="C275" s="126"/>
      <c r="D275" s="126"/>
      <c r="E275" s="126"/>
      <c r="F275" s="126"/>
      <c r="G275" s="126"/>
      <c r="H275" s="126"/>
      <c r="I275" s="126"/>
      <c r="J275" s="126"/>
      <c r="K275" s="126"/>
      <c r="L275" s="126"/>
      <c r="M275" s="126"/>
      <c r="N275" s="126"/>
      <c r="O275" s="126"/>
      <c r="P275" s="126"/>
      <c r="Q275" s="126"/>
      <c r="R275" s="126"/>
      <c r="S275" s="126"/>
      <c r="T275" s="126"/>
      <c r="U275" s="126"/>
      <c r="V275" s="126"/>
      <c r="W275" s="218"/>
      <c r="X275" s="218"/>
      <c r="AC275" s="128"/>
      <c r="AD275" s="124"/>
      <c r="AE275" s="124"/>
      <c r="AF275" s="124"/>
      <c r="AG275" s="124"/>
      <c r="AH275" s="124"/>
      <c r="AI275" s="124"/>
      <c r="AJ275" s="124"/>
      <c r="AK275" s="124"/>
      <c r="AL275" s="124"/>
      <c r="AM275" s="124"/>
      <c r="AN275" s="124"/>
      <c r="AO275" s="124"/>
    </row>
    <row r="276" spans="2:41" ht="15">
      <c r="B276" s="127" t="s">
        <v>403</v>
      </c>
      <c r="C276" s="126"/>
      <c r="D276" s="126"/>
      <c r="E276" s="126"/>
      <c r="F276" s="126"/>
      <c r="G276" s="126"/>
      <c r="H276" s="126"/>
      <c r="I276" s="126"/>
      <c r="J276" s="126"/>
      <c r="K276" s="126"/>
      <c r="L276" s="126"/>
      <c r="M276" s="126"/>
      <c r="N276" s="126"/>
      <c r="O276" s="126"/>
      <c r="P276" s="126"/>
      <c r="Q276" s="126"/>
      <c r="R276" s="126"/>
      <c r="S276" s="126"/>
      <c r="T276" s="126"/>
      <c r="U276" s="126"/>
      <c r="V276" s="126"/>
      <c r="W276" s="218"/>
      <c r="X276" s="218"/>
      <c r="AC276" s="128"/>
      <c r="AD276" s="124"/>
      <c r="AE276" s="124"/>
      <c r="AF276" s="124"/>
      <c r="AG276" s="124"/>
      <c r="AH276" s="124"/>
      <c r="AI276" s="124"/>
      <c r="AJ276" s="124"/>
      <c r="AK276" s="124"/>
      <c r="AL276" s="124"/>
      <c r="AM276" s="124"/>
      <c r="AN276" s="124"/>
      <c r="AO276" s="124"/>
    </row>
    <row r="277" spans="2:41" ht="15">
      <c r="B277" s="127" t="s">
        <v>403</v>
      </c>
      <c r="C277" s="126"/>
      <c r="D277" s="126"/>
      <c r="E277" s="126"/>
      <c r="F277" s="126"/>
      <c r="G277" s="126"/>
      <c r="H277" s="126"/>
      <c r="I277" s="126"/>
      <c r="J277" s="126"/>
      <c r="K277" s="126"/>
      <c r="L277" s="126"/>
      <c r="M277" s="126"/>
      <c r="N277" s="126"/>
      <c r="O277" s="126"/>
      <c r="P277" s="126"/>
      <c r="Q277" s="126"/>
      <c r="R277" s="126"/>
      <c r="S277" s="126"/>
      <c r="T277" s="126"/>
      <c r="U277" s="126"/>
      <c r="V277" s="126"/>
      <c r="W277" s="218"/>
      <c r="X277" s="218"/>
      <c r="AC277" s="128"/>
      <c r="AD277" s="124"/>
      <c r="AE277" s="124"/>
      <c r="AF277" s="124"/>
      <c r="AG277" s="124"/>
      <c r="AH277" s="124"/>
      <c r="AI277" s="124"/>
      <c r="AJ277" s="124"/>
      <c r="AK277" s="124"/>
      <c r="AL277" s="124"/>
      <c r="AM277" s="124"/>
      <c r="AN277" s="124"/>
      <c r="AO277" s="124"/>
    </row>
    <row r="278" spans="2:41" ht="15">
      <c r="B278" s="127" t="s">
        <v>403</v>
      </c>
      <c r="C278" s="126"/>
      <c r="D278" s="126"/>
      <c r="E278" s="126"/>
      <c r="F278" s="126"/>
      <c r="G278" s="126"/>
      <c r="H278" s="126"/>
      <c r="I278" s="126"/>
      <c r="J278" s="126"/>
      <c r="K278" s="126"/>
      <c r="L278" s="126"/>
      <c r="M278" s="126"/>
      <c r="N278" s="126"/>
      <c r="O278" s="126"/>
      <c r="P278" s="126"/>
      <c r="Q278" s="126"/>
      <c r="R278" s="126"/>
      <c r="S278" s="126"/>
      <c r="T278" s="126"/>
      <c r="U278" s="126"/>
      <c r="V278" s="126"/>
      <c r="W278" s="218"/>
      <c r="X278" s="218"/>
      <c r="AC278" s="128"/>
      <c r="AD278" s="124"/>
      <c r="AE278" s="124"/>
      <c r="AF278" s="124"/>
      <c r="AG278" s="124"/>
      <c r="AH278" s="124"/>
      <c r="AI278" s="124"/>
      <c r="AJ278" s="124"/>
      <c r="AK278" s="124"/>
      <c r="AL278" s="124"/>
      <c r="AM278" s="124"/>
      <c r="AN278" s="124"/>
      <c r="AO278" s="124"/>
    </row>
    <row r="279" spans="2:41" ht="15">
      <c r="B279" s="127" t="s">
        <v>403</v>
      </c>
      <c r="C279" s="126"/>
      <c r="D279" s="126"/>
      <c r="E279" s="126"/>
      <c r="F279" s="126"/>
      <c r="G279" s="126"/>
      <c r="H279" s="126"/>
      <c r="I279" s="126"/>
      <c r="J279" s="126"/>
      <c r="K279" s="126"/>
      <c r="L279" s="126"/>
      <c r="M279" s="126"/>
      <c r="N279" s="126"/>
      <c r="O279" s="126"/>
      <c r="P279" s="126"/>
      <c r="Q279" s="126"/>
      <c r="R279" s="126"/>
      <c r="S279" s="126"/>
      <c r="T279" s="126"/>
      <c r="U279" s="126"/>
      <c r="V279" s="126"/>
      <c r="W279" s="218"/>
      <c r="X279" s="218"/>
      <c r="AC279" s="128"/>
      <c r="AD279" s="124"/>
      <c r="AE279" s="124"/>
      <c r="AF279" s="124"/>
      <c r="AG279" s="124"/>
      <c r="AH279" s="124"/>
      <c r="AI279" s="124"/>
      <c r="AJ279" s="124"/>
      <c r="AK279" s="124"/>
      <c r="AL279" s="124"/>
      <c r="AM279" s="124"/>
      <c r="AN279" s="124"/>
      <c r="AO279" s="124"/>
    </row>
    <row r="280" spans="2:41" ht="15">
      <c r="B280" s="127" t="s">
        <v>403</v>
      </c>
      <c r="C280" s="126"/>
      <c r="D280" s="126"/>
      <c r="E280" s="126"/>
      <c r="F280" s="126"/>
      <c r="G280" s="126"/>
      <c r="H280" s="126"/>
      <c r="I280" s="126"/>
      <c r="J280" s="126"/>
      <c r="K280" s="126"/>
      <c r="L280" s="126"/>
      <c r="M280" s="126"/>
      <c r="N280" s="126"/>
      <c r="O280" s="126"/>
      <c r="P280" s="126"/>
      <c r="Q280" s="126"/>
      <c r="R280" s="126"/>
      <c r="S280" s="126"/>
      <c r="T280" s="126"/>
      <c r="U280" s="126"/>
      <c r="V280" s="126"/>
      <c r="W280" s="218"/>
      <c r="X280" s="218"/>
      <c r="AC280" s="128"/>
      <c r="AD280" s="124"/>
      <c r="AE280" s="124"/>
      <c r="AF280" s="124"/>
      <c r="AG280" s="124"/>
      <c r="AH280" s="124"/>
      <c r="AI280" s="124"/>
      <c r="AJ280" s="124"/>
      <c r="AK280" s="124"/>
      <c r="AL280" s="124"/>
      <c r="AM280" s="124"/>
      <c r="AN280" s="124"/>
      <c r="AO280" s="124"/>
    </row>
    <row r="281" spans="2:41" ht="15">
      <c r="B281" s="127" t="s">
        <v>403</v>
      </c>
      <c r="C281" s="126"/>
      <c r="D281" s="126"/>
      <c r="E281" s="126"/>
      <c r="F281" s="126"/>
      <c r="G281" s="126"/>
      <c r="H281" s="126"/>
      <c r="I281" s="126"/>
      <c r="J281" s="126"/>
      <c r="K281" s="126"/>
      <c r="L281" s="126"/>
      <c r="M281" s="126"/>
      <c r="N281" s="126"/>
      <c r="O281" s="126"/>
      <c r="P281" s="126"/>
      <c r="Q281" s="126"/>
      <c r="R281" s="126"/>
      <c r="S281" s="126"/>
      <c r="T281" s="126"/>
      <c r="U281" s="126"/>
      <c r="V281" s="126"/>
      <c r="W281" s="218"/>
      <c r="X281" s="218"/>
      <c r="AC281" s="128"/>
      <c r="AD281" s="124"/>
      <c r="AE281" s="124"/>
      <c r="AF281" s="124"/>
      <c r="AG281" s="124"/>
      <c r="AH281" s="124"/>
      <c r="AI281" s="124"/>
      <c r="AJ281" s="124"/>
      <c r="AK281" s="124"/>
      <c r="AL281" s="124"/>
      <c r="AM281" s="124"/>
      <c r="AN281" s="124"/>
      <c r="AO281" s="124"/>
    </row>
    <row r="282" spans="2:41" ht="15">
      <c r="B282" s="127" t="s">
        <v>403</v>
      </c>
      <c r="C282" s="126"/>
      <c r="D282" s="126"/>
      <c r="E282" s="126"/>
      <c r="F282" s="126"/>
      <c r="G282" s="126"/>
      <c r="H282" s="126"/>
      <c r="I282" s="126"/>
      <c r="J282" s="126"/>
      <c r="K282" s="126"/>
      <c r="L282" s="126"/>
      <c r="M282" s="126"/>
      <c r="N282" s="126"/>
      <c r="O282" s="126"/>
      <c r="P282" s="126"/>
      <c r="Q282" s="126"/>
      <c r="R282" s="126"/>
      <c r="S282" s="126"/>
      <c r="T282" s="126"/>
      <c r="U282" s="126"/>
      <c r="V282" s="126"/>
      <c r="W282" s="218"/>
      <c r="X282" s="218"/>
      <c r="AC282" s="128"/>
      <c r="AD282" s="124"/>
      <c r="AE282" s="124"/>
      <c r="AF282" s="124"/>
      <c r="AG282" s="124"/>
      <c r="AH282" s="124"/>
      <c r="AI282" s="124"/>
      <c r="AJ282" s="124"/>
      <c r="AK282" s="124"/>
      <c r="AL282" s="124"/>
      <c r="AM282" s="124"/>
      <c r="AN282" s="124"/>
      <c r="AO282" s="124"/>
    </row>
    <row r="283" spans="2:41" ht="15">
      <c r="B283" s="127" t="s">
        <v>403</v>
      </c>
      <c r="C283" s="126"/>
      <c r="D283" s="126"/>
      <c r="E283" s="126"/>
      <c r="F283" s="126"/>
      <c r="G283" s="126"/>
      <c r="H283" s="126"/>
      <c r="I283" s="126"/>
      <c r="J283" s="126"/>
      <c r="K283" s="126"/>
      <c r="L283" s="126"/>
      <c r="M283" s="126"/>
      <c r="N283" s="126"/>
      <c r="O283" s="126"/>
      <c r="P283" s="126"/>
      <c r="Q283" s="126"/>
      <c r="R283" s="126"/>
      <c r="S283" s="126"/>
      <c r="T283" s="126"/>
      <c r="U283" s="126"/>
      <c r="V283" s="126"/>
      <c r="W283" s="218"/>
      <c r="X283" s="218"/>
      <c r="AC283" s="128"/>
      <c r="AD283" s="124"/>
      <c r="AE283" s="124"/>
      <c r="AF283" s="124"/>
      <c r="AG283" s="124"/>
      <c r="AH283" s="124"/>
      <c r="AI283" s="124"/>
      <c r="AJ283" s="124"/>
      <c r="AK283" s="124"/>
      <c r="AL283" s="124"/>
      <c r="AM283" s="124"/>
      <c r="AN283" s="124"/>
      <c r="AO283" s="124"/>
    </row>
    <row r="284" spans="2:41" ht="15">
      <c r="B284" s="127" t="s">
        <v>403</v>
      </c>
      <c r="C284" s="126"/>
      <c r="D284" s="126"/>
      <c r="E284" s="126"/>
      <c r="F284" s="126"/>
      <c r="G284" s="126"/>
      <c r="H284" s="126"/>
      <c r="I284" s="126"/>
      <c r="J284" s="126"/>
      <c r="K284" s="126"/>
      <c r="L284" s="126"/>
      <c r="M284" s="126"/>
      <c r="N284" s="126"/>
      <c r="O284" s="126"/>
      <c r="P284" s="126"/>
      <c r="Q284" s="126"/>
      <c r="R284" s="126"/>
      <c r="S284" s="126"/>
      <c r="T284" s="126"/>
      <c r="U284" s="126"/>
      <c r="V284" s="126"/>
      <c r="W284" s="218"/>
      <c r="X284" s="218"/>
      <c r="AC284" s="128"/>
      <c r="AD284" s="124"/>
      <c r="AE284" s="124"/>
      <c r="AF284" s="124"/>
      <c r="AG284" s="124"/>
      <c r="AH284" s="124"/>
      <c r="AI284" s="124"/>
      <c r="AJ284" s="124"/>
      <c r="AK284" s="124"/>
      <c r="AL284" s="124"/>
      <c r="AM284" s="124"/>
      <c r="AN284" s="124"/>
      <c r="AO284" s="124"/>
    </row>
    <row r="285" spans="2:41" ht="15">
      <c r="B285" s="127" t="s">
        <v>403</v>
      </c>
      <c r="C285" s="126"/>
      <c r="D285" s="126"/>
      <c r="E285" s="126"/>
      <c r="F285" s="126"/>
      <c r="G285" s="126"/>
      <c r="H285" s="126"/>
      <c r="I285" s="126"/>
      <c r="J285" s="126"/>
      <c r="K285" s="126"/>
      <c r="L285" s="126"/>
      <c r="M285" s="126"/>
      <c r="N285" s="126"/>
      <c r="O285" s="126"/>
      <c r="P285" s="126"/>
      <c r="Q285" s="126"/>
      <c r="R285" s="126"/>
      <c r="S285" s="126"/>
      <c r="T285" s="126"/>
      <c r="U285" s="126"/>
      <c r="V285" s="126"/>
      <c r="W285" s="218"/>
      <c r="X285" s="218"/>
      <c r="AC285" s="128"/>
      <c r="AD285" s="124"/>
      <c r="AE285" s="124"/>
      <c r="AF285" s="124"/>
      <c r="AG285" s="124"/>
      <c r="AH285" s="124"/>
      <c r="AI285" s="124"/>
      <c r="AJ285" s="124"/>
      <c r="AK285" s="124"/>
      <c r="AL285" s="124"/>
      <c r="AM285" s="124"/>
      <c r="AN285" s="124"/>
      <c r="AO285" s="124"/>
    </row>
    <row r="286" spans="2:41" ht="15">
      <c r="B286" s="127" t="s">
        <v>403</v>
      </c>
      <c r="C286" s="126"/>
      <c r="D286" s="126"/>
      <c r="E286" s="126"/>
      <c r="F286" s="126"/>
      <c r="G286" s="126"/>
      <c r="H286" s="126"/>
      <c r="I286" s="126"/>
      <c r="J286" s="126"/>
      <c r="K286" s="126"/>
      <c r="L286" s="126"/>
      <c r="M286" s="126"/>
      <c r="N286" s="126"/>
      <c r="O286" s="126"/>
      <c r="P286" s="126"/>
      <c r="Q286" s="126"/>
      <c r="R286" s="126"/>
      <c r="S286" s="126"/>
      <c r="T286" s="126"/>
      <c r="U286" s="126"/>
      <c r="V286" s="126"/>
      <c r="W286" s="218"/>
      <c r="X286" s="218"/>
      <c r="AC286" s="128"/>
      <c r="AD286" s="124"/>
      <c r="AE286" s="124"/>
      <c r="AF286" s="124"/>
      <c r="AG286" s="124"/>
      <c r="AH286" s="124"/>
      <c r="AI286" s="124"/>
      <c r="AJ286" s="124"/>
      <c r="AK286" s="124"/>
      <c r="AL286" s="124"/>
      <c r="AM286" s="124"/>
      <c r="AN286" s="124"/>
      <c r="AO286" s="124"/>
    </row>
    <row r="287" spans="2:41" ht="15">
      <c r="B287" s="127" t="s">
        <v>403</v>
      </c>
      <c r="C287" s="126"/>
      <c r="D287" s="126"/>
      <c r="E287" s="126"/>
      <c r="F287" s="126"/>
      <c r="G287" s="126"/>
      <c r="H287" s="126"/>
      <c r="I287" s="126"/>
      <c r="J287" s="126"/>
      <c r="K287" s="126"/>
      <c r="L287" s="126"/>
      <c r="M287" s="126"/>
      <c r="N287" s="126"/>
      <c r="O287" s="126"/>
      <c r="P287" s="126"/>
      <c r="Q287" s="126"/>
      <c r="R287" s="126"/>
      <c r="S287" s="126"/>
      <c r="T287" s="126"/>
      <c r="U287" s="126"/>
      <c r="V287" s="126"/>
      <c r="W287" s="218"/>
      <c r="X287" s="218"/>
      <c r="AC287" s="128"/>
      <c r="AD287" s="124"/>
      <c r="AE287" s="124"/>
      <c r="AF287" s="124"/>
      <c r="AG287" s="124"/>
      <c r="AH287" s="124"/>
      <c r="AI287" s="124"/>
      <c r="AJ287" s="124"/>
      <c r="AK287" s="124"/>
      <c r="AL287" s="124"/>
      <c r="AM287" s="124"/>
      <c r="AN287" s="124"/>
      <c r="AO287" s="124"/>
    </row>
    <row r="288" spans="2:41" ht="15">
      <c r="B288" s="127" t="s">
        <v>403</v>
      </c>
      <c r="C288" s="126"/>
      <c r="D288" s="126"/>
      <c r="E288" s="126"/>
      <c r="F288" s="126"/>
      <c r="G288" s="126"/>
      <c r="H288" s="126"/>
      <c r="I288" s="126"/>
      <c r="J288" s="126"/>
      <c r="K288" s="126"/>
      <c r="L288" s="126"/>
      <c r="M288" s="126"/>
      <c r="N288" s="126"/>
      <c r="O288" s="126"/>
      <c r="P288" s="126"/>
      <c r="Q288" s="126"/>
      <c r="R288" s="126"/>
      <c r="S288" s="126"/>
      <c r="T288" s="126"/>
      <c r="U288" s="126"/>
      <c r="V288" s="126"/>
      <c r="W288" s="218"/>
      <c r="X288" s="218"/>
      <c r="AC288" s="128"/>
      <c r="AD288" s="124"/>
      <c r="AE288" s="124"/>
      <c r="AF288" s="124"/>
      <c r="AG288" s="124"/>
      <c r="AH288" s="124"/>
      <c r="AI288" s="124"/>
      <c r="AJ288" s="124"/>
      <c r="AK288" s="124"/>
      <c r="AL288" s="124"/>
      <c r="AM288" s="124"/>
      <c r="AN288" s="124"/>
      <c r="AO288" s="124"/>
    </row>
    <row r="289" spans="2:41" ht="15">
      <c r="B289" s="127" t="s">
        <v>403</v>
      </c>
      <c r="C289" s="126"/>
      <c r="D289" s="126"/>
      <c r="E289" s="126"/>
      <c r="F289" s="126"/>
      <c r="G289" s="126"/>
      <c r="H289" s="126"/>
      <c r="I289" s="126"/>
      <c r="J289" s="126"/>
      <c r="K289" s="126"/>
      <c r="L289" s="126"/>
      <c r="M289" s="126"/>
      <c r="N289" s="126"/>
      <c r="O289" s="126"/>
      <c r="P289" s="126"/>
      <c r="Q289" s="126"/>
      <c r="R289" s="126"/>
      <c r="S289" s="126"/>
      <c r="T289" s="126"/>
      <c r="U289" s="126"/>
      <c r="V289" s="126"/>
      <c r="W289" s="218"/>
      <c r="X289" s="218"/>
      <c r="AC289" s="128"/>
      <c r="AD289" s="124"/>
      <c r="AE289" s="124"/>
      <c r="AF289" s="124"/>
      <c r="AG289" s="124"/>
      <c r="AH289" s="124"/>
      <c r="AI289" s="124"/>
      <c r="AJ289" s="124"/>
      <c r="AK289" s="124"/>
      <c r="AL289" s="124"/>
      <c r="AM289" s="124"/>
      <c r="AN289" s="124"/>
      <c r="AO289" s="124"/>
    </row>
    <row r="290" spans="2:41" ht="15">
      <c r="B290" s="127" t="s">
        <v>403</v>
      </c>
      <c r="C290" s="126"/>
      <c r="D290" s="126"/>
      <c r="E290" s="126"/>
      <c r="F290" s="126"/>
      <c r="G290" s="126"/>
      <c r="H290" s="126"/>
      <c r="I290" s="126"/>
      <c r="J290" s="126"/>
      <c r="K290" s="126"/>
      <c r="L290" s="126"/>
      <c r="M290" s="126"/>
      <c r="N290" s="126"/>
      <c r="O290" s="126"/>
      <c r="P290" s="126"/>
      <c r="Q290" s="126"/>
      <c r="R290" s="126"/>
      <c r="S290" s="126"/>
      <c r="T290" s="126"/>
      <c r="U290" s="126"/>
      <c r="V290" s="126"/>
      <c r="W290" s="218"/>
      <c r="X290" s="218"/>
      <c r="AC290" s="128"/>
      <c r="AD290" s="124"/>
      <c r="AE290" s="124"/>
      <c r="AF290" s="124"/>
      <c r="AG290" s="124"/>
      <c r="AH290" s="124"/>
      <c r="AI290" s="124"/>
      <c r="AJ290" s="124"/>
      <c r="AK290" s="124"/>
      <c r="AL290" s="124"/>
      <c r="AM290" s="124"/>
      <c r="AN290" s="124"/>
      <c r="AO290" s="124"/>
    </row>
    <row r="291" spans="2:41" ht="15">
      <c r="B291" s="127" t="s">
        <v>403</v>
      </c>
      <c r="C291" s="126"/>
      <c r="D291" s="126"/>
      <c r="E291" s="126"/>
      <c r="F291" s="126"/>
      <c r="G291" s="126"/>
      <c r="H291" s="126"/>
      <c r="I291" s="126"/>
      <c r="J291" s="126"/>
      <c r="K291" s="126"/>
      <c r="L291" s="126"/>
      <c r="M291" s="126"/>
      <c r="N291" s="126"/>
      <c r="O291" s="126"/>
      <c r="P291" s="126"/>
      <c r="Q291" s="126"/>
      <c r="R291" s="126"/>
      <c r="S291" s="126"/>
      <c r="T291" s="126"/>
      <c r="U291" s="126"/>
      <c r="V291" s="126"/>
      <c r="W291" s="218"/>
      <c r="X291" s="218"/>
      <c r="AC291" s="128"/>
      <c r="AD291" s="124"/>
      <c r="AE291" s="124"/>
      <c r="AF291" s="124"/>
      <c r="AG291" s="124"/>
      <c r="AH291" s="124"/>
      <c r="AI291" s="124"/>
      <c r="AJ291" s="124"/>
      <c r="AK291" s="124"/>
      <c r="AL291" s="124"/>
      <c r="AM291" s="124"/>
      <c r="AN291" s="124"/>
      <c r="AO291" s="124"/>
    </row>
    <row r="292" spans="2:41" ht="15">
      <c r="B292" s="127" t="s">
        <v>403</v>
      </c>
      <c r="C292" s="126"/>
      <c r="D292" s="126"/>
      <c r="E292" s="126"/>
      <c r="F292" s="126"/>
      <c r="G292" s="126"/>
      <c r="H292" s="126"/>
      <c r="I292" s="126"/>
      <c r="J292" s="126"/>
      <c r="K292" s="126"/>
      <c r="L292" s="126"/>
      <c r="M292" s="126"/>
      <c r="N292" s="126"/>
      <c r="O292" s="126"/>
      <c r="P292" s="126"/>
      <c r="Q292" s="126"/>
      <c r="R292" s="126"/>
      <c r="S292" s="126"/>
      <c r="T292" s="126"/>
      <c r="U292" s="126"/>
      <c r="V292" s="126"/>
      <c r="W292" s="218"/>
      <c r="X292" s="218"/>
      <c r="AC292" s="128"/>
      <c r="AD292" s="124"/>
      <c r="AE292" s="124"/>
      <c r="AF292" s="124"/>
      <c r="AG292" s="124"/>
      <c r="AH292" s="124"/>
      <c r="AI292" s="124"/>
      <c r="AJ292" s="124"/>
      <c r="AK292" s="124"/>
      <c r="AL292" s="124"/>
      <c r="AM292" s="124"/>
      <c r="AN292" s="124"/>
      <c r="AO292" s="124"/>
    </row>
    <row r="293" spans="2:41" ht="15">
      <c r="B293" s="127" t="s">
        <v>403</v>
      </c>
      <c r="C293" s="126"/>
      <c r="D293" s="126"/>
      <c r="E293" s="126"/>
      <c r="F293" s="126"/>
      <c r="G293" s="126"/>
      <c r="H293" s="126"/>
      <c r="I293" s="126"/>
      <c r="J293" s="126"/>
      <c r="K293" s="126"/>
      <c r="L293" s="126"/>
      <c r="M293" s="126"/>
      <c r="N293" s="126"/>
      <c r="O293" s="126"/>
      <c r="P293" s="126"/>
      <c r="Q293" s="126"/>
      <c r="R293" s="126"/>
      <c r="S293" s="126"/>
      <c r="T293" s="126"/>
      <c r="U293" s="126"/>
      <c r="V293" s="126"/>
      <c r="W293" s="218"/>
      <c r="X293" s="218"/>
      <c r="AC293" s="128"/>
      <c r="AD293" s="124"/>
      <c r="AE293" s="124"/>
      <c r="AF293" s="124"/>
      <c r="AG293" s="124"/>
      <c r="AH293" s="124"/>
      <c r="AI293" s="124"/>
      <c r="AJ293" s="124"/>
      <c r="AK293" s="124"/>
      <c r="AL293" s="124"/>
      <c r="AM293" s="124"/>
      <c r="AN293" s="124"/>
      <c r="AO293" s="124"/>
    </row>
    <row r="294" spans="2:41" ht="15">
      <c r="B294" s="127" t="s">
        <v>403</v>
      </c>
      <c r="C294" s="126"/>
      <c r="D294" s="126"/>
      <c r="E294" s="126"/>
      <c r="F294" s="126"/>
      <c r="G294" s="126"/>
      <c r="H294" s="126"/>
      <c r="I294" s="126"/>
      <c r="J294" s="126"/>
      <c r="K294" s="126"/>
      <c r="L294" s="126"/>
      <c r="M294" s="126"/>
      <c r="N294" s="126"/>
      <c r="O294" s="126"/>
      <c r="P294" s="126"/>
      <c r="Q294" s="126"/>
      <c r="R294" s="126"/>
      <c r="S294" s="126"/>
      <c r="T294" s="126"/>
      <c r="U294" s="126"/>
      <c r="V294" s="126"/>
      <c r="W294" s="218"/>
      <c r="X294" s="218"/>
      <c r="AC294" s="128"/>
      <c r="AD294" s="124"/>
      <c r="AE294" s="124"/>
      <c r="AF294" s="124"/>
      <c r="AG294" s="124"/>
      <c r="AH294" s="124"/>
      <c r="AI294" s="124"/>
      <c r="AJ294" s="124"/>
      <c r="AK294" s="124"/>
      <c r="AL294" s="124"/>
      <c r="AM294" s="124"/>
      <c r="AN294" s="124"/>
      <c r="AO294" s="124"/>
    </row>
    <row r="295" spans="2:41" ht="15">
      <c r="B295" s="127" t="s">
        <v>403</v>
      </c>
      <c r="C295" s="126"/>
      <c r="D295" s="126"/>
      <c r="E295" s="126"/>
      <c r="F295" s="126"/>
      <c r="G295" s="126"/>
      <c r="H295" s="126"/>
      <c r="I295" s="126"/>
      <c r="J295" s="126"/>
      <c r="K295" s="126"/>
      <c r="L295" s="126"/>
      <c r="M295" s="126"/>
      <c r="N295" s="126"/>
      <c r="O295" s="126"/>
      <c r="P295" s="126"/>
      <c r="Q295" s="126"/>
      <c r="R295" s="126"/>
      <c r="S295" s="126"/>
      <c r="T295" s="126"/>
      <c r="U295" s="126"/>
      <c r="V295" s="126"/>
      <c r="W295" s="218"/>
      <c r="X295" s="218"/>
      <c r="AC295" s="128"/>
      <c r="AD295" s="124"/>
      <c r="AE295" s="124"/>
      <c r="AF295" s="124"/>
      <c r="AG295" s="124"/>
      <c r="AH295" s="124"/>
      <c r="AI295" s="124"/>
      <c r="AJ295" s="124"/>
      <c r="AK295" s="124"/>
      <c r="AL295" s="124"/>
      <c r="AM295" s="124"/>
      <c r="AN295" s="124"/>
      <c r="AO295" s="124"/>
    </row>
    <row r="296" spans="2:41" ht="15">
      <c r="B296" s="127" t="s">
        <v>403</v>
      </c>
      <c r="C296" s="126"/>
      <c r="D296" s="126"/>
      <c r="E296" s="126"/>
      <c r="F296" s="126"/>
      <c r="G296" s="126"/>
      <c r="H296" s="126"/>
      <c r="I296" s="126"/>
      <c r="J296" s="126"/>
      <c r="K296" s="126"/>
      <c r="L296" s="126"/>
      <c r="M296" s="126"/>
      <c r="N296" s="126"/>
      <c r="O296" s="126"/>
      <c r="P296" s="126"/>
      <c r="Q296" s="126"/>
      <c r="R296" s="126"/>
      <c r="S296" s="126"/>
      <c r="T296" s="126"/>
      <c r="U296" s="126"/>
      <c r="V296" s="126"/>
      <c r="W296" s="218"/>
      <c r="X296" s="218"/>
      <c r="AC296" s="128"/>
      <c r="AD296" s="124"/>
      <c r="AE296" s="124"/>
      <c r="AF296" s="124"/>
      <c r="AG296" s="124"/>
      <c r="AH296" s="124"/>
      <c r="AI296" s="124"/>
      <c r="AJ296" s="124"/>
      <c r="AK296" s="124"/>
      <c r="AL296" s="124"/>
      <c r="AM296" s="124"/>
      <c r="AN296" s="124"/>
      <c r="AO296" s="124"/>
    </row>
    <row r="297" spans="2:41" ht="15">
      <c r="B297" s="127" t="s">
        <v>403</v>
      </c>
      <c r="C297" s="126"/>
      <c r="D297" s="126"/>
      <c r="E297" s="126"/>
      <c r="F297" s="126"/>
      <c r="G297" s="126"/>
      <c r="H297" s="126"/>
      <c r="I297" s="126"/>
      <c r="J297" s="126"/>
      <c r="K297" s="126"/>
      <c r="L297" s="126"/>
      <c r="M297" s="126"/>
      <c r="N297" s="126"/>
      <c r="O297" s="126"/>
      <c r="P297" s="126"/>
      <c r="Q297" s="126"/>
      <c r="R297" s="126"/>
      <c r="S297" s="126"/>
      <c r="T297" s="126"/>
      <c r="U297" s="126"/>
      <c r="V297" s="126"/>
      <c r="W297" s="218"/>
      <c r="X297" s="218"/>
      <c r="AC297" s="128"/>
      <c r="AD297" s="124"/>
      <c r="AE297" s="124"/>
      <c r="AF297" s="124"/>
      <c r="AG297" s="124"/>
      <c r="AH297" s="124"/>
      <c r="AI297" s="124"/>
      <c r="AJ297" s="124"/>
      <c r="AK297" s="124"/>
      <c r="AL297" s="124"/>
      <c r="AM297" s="124"/>
      <c r="AN297" s="124"/>
      <c r="AO297" s="124"/>
    </row>
    <row r="298" spans="2:41" ht="15">
      <c r="B298" s="127" t="s">
        <v>403</v>
      </c>
      <c r="C298" s="126"/>
      <c r="D298" s="126"/>
      <c r="E298" s="126"/>
      <c r="F298" s="126"/>
      <c r="G298" s="126"/>
      <c r="H298" s="126"/>
      <c r="I298" s="126"/>
      <c r="J298" s="126"/>
      <c r="K298" s="126"/>
      <c r="L298" s="126"/>
      <c r="M298" s="126"/>
      <c r="N298" s="126"/>
      <c r="O298" s="126"/>
      <c r="P298" s="126"/>
      <c r="Q298" s="126"/>
      <c r="R298" s="126"/>
      <c r="S298" s="126"/>
      <c r="T298" s="126"/>
      <c r="U298" s="126"/>
      <c r="V298" s="126"/>
      <c r="W298" s="218"/>
      <c r="X298" s="218"/>
      <c r="AC298" s="128"/>
      <c r="AD298" s="124"/>
      <c r="AE298" s="124"/>
      <c r="AF298" s="124"/>
      <c r="AG298" s="124"/>
      <c r="AH298" s="124"/>
      <c r="AI298" s="124"/>
      <c r="AJ298" s="124"/>
      <c r="AK298" s="124"/>
      <c r="AL298" s="124"/>
      <c r="AM298" s="124"/>
      <c r="AN298" s="124"/>
      <c r="AO298" s="124"/>
    </row>
    <row r="299" spans="2:41" ht="15">
      <c r="B299" s="127" t="s">
        <v>403</v>
      </c>
      <c r="C299" s="126"/>
      <c r="D299" s="126"/>
      <c r="E299" s="126"/>
      <c r="F299" s="126"/>
      <c r="G299" s="126"/>
      <c r="H299" s="126"/>
      <c r="I299" s="126"/>
      <c r="J299" s="126"/>
      <c r="K299" s="126"/>
      <c r="L299" s="126"/>
      <c r="M299" s="126"/>
      <c r="N299" s="126"/>
      <c r="O299" s="126"/>
      <c r="P299" s="126"/>
      <c r="Q299" s="126"/>
      <c r="R299" s="126"/>
      <c r="S299" s="126"/>
      <c r="T299" s="126"/>
      <c r="U299" s="126"/>
      <c r="V299" s="126"/>
      <c r="W299" s="218"/>
      <c r="X299" s="218"/>
      <c r="AC299" s="128"/>
      <c r="AD299" s="124"/>
      <c r="AE299" s="124"/>
      <c r="AF299" s="124"/>
      <c r="AG299" s="124"/>
      <c r="AH299" s="124"/>
      <c r="AI299" s="124"/>
      <c r="AJ299" s="124"/>
      <c r="AK299" s="124"/>
      <c r="AL299" s="124"/>
      <c r="AM299" s="124"/>
      <c r="AN299" s="124"/>
      <c r="AO299" s="124"/>
    </row>
    <row r="300" spans="2:41" ht="15">
      <c r="B300" s="127" t="s">
        <v>403</v>
      </c>
      <c r="C300" s="126"/>
      <c r="D300" s="126"/>
      <c r="E300" s="126"/>
      <c r="F300" s="126"/>
      <c r="G300" s="126"/>
      <c r="H300" s="126"/>
      <c r="I300" s="126"/>
      <c r="J300" s="126"/>
      <c r="K300" s="126"/>
      <c r="L300" s="126"/>
      <c r="M300" s="126"/>
      <c r="N300" s="126"/>
      <c r="O300" s="126"/>
      <c r="P300" s="126"/>
      <c r="Q300" s="126"/>
      <c r="R300" s="126"/>
      <c r="S300" s="126"/>
      <c r="T300" s="126"/>
      <c r="U300" s="126"/>
      <c r="V300" s="126"/>
      <c r="W300" s="218"/>
      <c r="X300" s="218"/>
      <c r="AC300" s="128"/>
      <c r="AD300" s="124"/>
      <c r="AE300" s="124"/>
      <c r="AF300" s="124"/>
      <c r="AG300" s="124"/>
      <c r="AH300" s="124"/>
      <c r="AI300" s="124"/>
      <c r="AJ300" s="124"/>
      <c r="AK300" s="124"/>
      <c r="AL300" s="124"/>
      <c r="AM300" s="124"/>
      <c r="AN300" s="124"/>
      <c r="AO300" s="124"/>
    </row>
    <row r="301" spans="2:41" ht="15">
      <c r="B301" s="127" t="s">
        <v>403</v>
      </c>
      <c r="C301" s="126"/>
      <c r="D301" s="126"/>
      <c r="E301" s="126"/>
      <c r="F301" s="126"/>
      <c r="G301" s="126"/>
      <c r="H301" s="126"/>
      <c r="I301" s="126"/>
      <c r="J301" s="126"/>
      <c r="K301" s="126"/>
      <c r="L301" s="126"/>
      <c r="M301" s="126"/>
      <c r="N301" s="126"/>
      <c r="O301" s="126"/>
      <c r="P301" s="126"/>
      <c r="Q301" s="126"/>
      <c r="R301" s="126"/>
      <c r="S301" s="126"/>
      <c r="T301" s="126"/>
      <c r="U301" s="126"/>
      <c r="V301" s="126"/>
      <c r="W301" s="218"/>
      <c r="X301" s="218"/>
      <c r="AC301" s="128"/>
      <c r="AD301" s="124"/>
      <c r="AE301" s="124"/>
      <c r="AF301" s="124"/>
      <c r="AG301" s="124"/>
      <c r="AH301" s="124"/>
      <c r="AI301" s="124"/>
      <c r="AJ301" s="124"/>
      <c r="AK301" s="124"/>
      <c r="AL301" s="124"/>
      <c r="AM301" s="124"/>
      <c r="AN301" s="124"/>
      <c r="AO301" s="124"/>
    </row>
    <row r="302" spans="2:41" ht="15">
      <c r="B302" s="127" t="s">
        <v>403</v>
      </c>
      <c r="C302" s="126"/>
      <c r="D302" s="126"/>
      <c r="E302" s="126"/>
      <c r="F302" s="126"/>
      <c r="G302" s="126"/>
      <c r="H302" s="126"/>
      <c r="I302" s="126"/>
      <c r="J302" s="126"/>
      <c r="K302" s="126"/>
      <c r="L302" s="126"/>
      <c r="M302" s="126"/>
      <c r="N302" s="126"/>
      <c r="O302" s="126"/>
      <c r="P302" s="126"/>
      <c r="Q302" s="126"/>
      <c r="R302" s="126"/>
      <c r="S302" s="126"/>
      <c r="T302" s="126"/>
      <c r="U302" s="126"/>
      <c r="V302" s="126"/>
      <c r="W302" s="218"/>
      <c r="X302" s="218"/>
      <c r="AC302" s="128"/>
      <c r="AD302" s="124"/>
      <c r="AE302" s="124"/>
      <c r="AF302" s="124"/>
      <c r="AG302" s="124"/>
      <c r="AH302" s="124"/>
      <c r="AI302" s="124"/>
      <c r="AJ302" s="124"/>
      <c r="AK302" s="124"/>
      <c r="AL302" s="124"/>
      <c r="AM302" s="124"/>
      <c r="AN302" s="124"/>
      <c r="AO302" s="124"/>
    </row>
    <row r="303" spans="2:41" ht="15">
      <c r="B303" s="127" t="s">
        <v>403</v>
      </c>
      <c r="C303" s="126"/>
      <c r="D303" s="126"/>
      <c r="E303" s="126"/>
      <c r="F303" s="126"/>
      <c r="G303" s="126"/>
      <c r="H303" s="126"/>
      <c r="I303" s="126"/>
      <c r="J303" s="126"/>
      <c r="K303" s="126"/>
      <c r="L303" s="126"/>
      <c r="M303" s="126"/>
      <c r="N303" s="126"/>
      <c r="O303" s="126"/>
      <c r="P303" s="126"/>
      <c r="Q303" s="126"/>
      <c r="R303" s="126"/>
      <c r="S303" s="126"/>
      <c r="T303" s="126"/>
      <c r="U303" s="126"/>
      <c r="V303" s="126"/>
      <c r="W303" s="218"/>
      <c r="X303" s="218"/>
      <c r="AC303" s="128"/>
      <c r="AD303" s="124"/>
      <c r="AE303" s="124"/>
      <c r="AF303" s="124"/>
      <c r="AG303" s="124"/>
      <c r="AH303" s="124"/>
      <c r="AI303" s="124"/>
      <c r="AJ303" s="124"/>
      <c r="AK303" s="124"/>
      <c r="AL303" s="124"/>
      <c r="AM303" s="124"/>
      <c r="AN303" s="124"/>
      <c r="AO303" s="124"/>
    </row>
    <row r="304" spans="2:41" ht="15">
      <c r="B304" s="127" t="s">
        <v>403</v>
      </c>
      <c r="C304" s="126"/>
      <c r="D304" s="126"/>
      <c r="E304" s="126"/>
      <c r="F304" s="126"/>
      <c r="G304" s="126"/>
      <c r="H304" s="126"/>
      <c r="I304" s="126"/>
      <c r="J304" s="126"/>
      <c r="K304" s="126"/>
      <c r="L304" s="126"/>
      <c r="M304" s="126"/>
      <c r="N304" s="126"/>
      <c r="O304" s="126"/>
      <c r="P304" s="126"/>
      <c r="Q304" s="126"/>
      <c r="R304" s="126"/>
      <c r="S304" s="126"/>
      <c r="T304" s="126"/>
      <c r="U304" s="126"/>
      <c r="V304" s="126"/>
      <c r="W304" s="218"/>
      <c r="X304" s="218"/>
      <c r="AC304" s="128"/>
      <c r="AD304" s="124"/>
      <c r="AE304" s="124"/>
      <c r="AF304" s="124"/>
      <c r="AG304" s="124"/>
      <c r="AH304" s="124"/>
      <c r="AI304" s="124"/>
      <c r="AJ304" s="124"/>
      <c r="AK304" s="124"/>
      <c r="AL304" s="124"/>
      <c r="AM304" s="124"/>
      <c r="AN304" s="124"/>
      <c r="AO304" s="124"/>
    </row>
    <row r="305" spans="2:41" ht="15">
      <c r="B305" s="127" t="s">
        <v>403</v>
      </c>
      <c r="C305" s="126"/>
      <c r="D305" s="126"/>
      <c r="E305" s="126"/>
      <c r="F305" s="126"/>
      <c r="G305" s="126"/>
      <c r="H305" s="126"/>
      <c r="I305" s="126"/>
      <c r="J305" s="126"/>
      <c r="K305" s="126"/>
      <c r="L305" s="126"/>
      <c r="M305" s="126"/>
      <c r="N305" s="126"/>
      <c r="O305" s="126"/>
      <c r="P305" s="126"/>
      <c r="Q305" s="126"/>
      <c r="R305" s="126"/>
      <c r="S305" s="126"/>
      <c r="T305" s="126"/>
      <c r="U305" s="126"/>
      <c r="V305" s="126"/>
      <c r="W305" s="218"/>
      <c r="X305" s="218"/>
      <c r="AC305" s="128"/>
      <c r="AD305" s="124"/>
      <c r="AE305" s="124"/>
      <c r="AF305" s="124"/>
      <c r="AG305" s="124"/>
      <c r="AH305" s="124"/>
      <c r="AI305" s="124"/>
      <c r="AJ305" s="124"/>
      <c r="AK305" s="124"/>
      <c r="AL305" s="124"/>
      <c r="AM305" s="124"/>
      <c r="AN305" s="124"/>
      <c r="AO305" s="124"/>
    </row>
    <row r="306" spans="2:41" ht="15">
      <c r="B306" s="127" t="s">
        <v>403</v>
      </c>
      <c r="C306" s="126"/>
      <c r="D306" s="126"/>
      <c r="E306" s="126"/>
      <c r="F306" s="126"/>
      <c r="G306" s="126"/>
      <c r="H306" s="126"/>
      <c r="I306" s="126"/>
      <c r="J306" s="126"/>
      <c r="K306" s="126"/>
      <c r="L306" s="126"/>
      <c r="M306" s="126"/>
      <c r="N306" s="126"/>
      <c r="O306" s="126"/>
      <c r="P306" s="126"/>
      <c r="Q306" s="126"/>
      <c r="R306" s="126"/>
      <c r="S306" s="126"/>
      <c r="T306" s="126"/>
      <c r="U306" s="126"/>
      <c r="V306" s="126"/>
      <c r="W306" s="218"/>
      <c r="X306" s="218"/>
      <c r="AC306" s="128"/>
      <c r="AD306" s="124"/>
      <c r="AE306" s="124"/>
      <c r="AF306" s="124"/>
      <c r="AG306" s="124"/>
      <c r="AH306" s="124"/>
      <c r="AI306" s="124"/>
      <c r="AJ306" s="124"/>
      <c r="AK306" s="124"/>
      <c r="AL306" s="124"/>
      <c r="AM306" s="124"/>
      <c r="AN306" s="124"/>
      <c r="AO306" s="124"/>
    </row>
    <row r="307" spans="2:41" ht="15">
      <c r="B307" s="127" t="s">
        <v>403</v>
      </c>
      <c r="C307" s="126"/>
      <c r="D307" s="126"/>
      <c r="E307" s="126"/>
      <c r="F307" s="126"/>
      <c r="G307" s="126"/>
      <c r="H307" s="126"/>
      <c r="I307" s="126"/>
      <c r="J307" s="126"/>
      <c r="K307" s="126"/>
      <c r="L307" s="126"/>
      <c r="M307" s="126"/>
      <c r="N307" s="126"/>
      <c r="O307" s="126"/>
      <c r="P307" s="126"/>
      <c r="Q307" s="126"/>
      <c r="R307" s="126"/>
      <c r="S307" s="126"/>
      <c r="T307" s="126"/>
      <c r="U307" s="126"/>
      <c r="V307" s="126"/>
      <c r="W307" s="218"/>
      <c r="X307" s="218"/>
      <c r="AC307" s="128"/>
      <c r="AD307" s="124"/>
      <c r="AE307" s="124"/>
      <c r="AF307" s="124"/>
      <c r="AG307" s="124"/>
      <c r="AH307" s="124"/>
      <c r="AI307" s="124"/>
      <c r="AJ307" s="124"/>
      <c r="AK307" s="124"/>
      <c r="AL307" s="124"/>
      <c r="AM307" s="124"/>
      <c r="AN307" s="124"/>
      <c r="AO307" s="124"/>
    </row>
    <row r="308" spans="2:41" ht="15">
      <c r="B308" s="127" t="s">
        <v>403</v>
      </c>
      <c r="C308" s="126"/>
      <c r="D308" s="126"/>
      <c r="E308" s="126"/>
      <c r="F308" s="126"/>
      <c r="G308" s="126"/>
      <c r="H308" s="126"/>
      <c r="I308" s="126"/>
      <c r="J308" s="126"/>
      <c r="K308" s="126"/>
      <c r="L308" s="126"/>
      <c r="M308" s="126"/>
      <c r="N308" s="126"/>
      <c r="O308" s="126"/>
      <c r="P308" s="126"/>
      <c r="Q308" s="126"/>
      <c r="R308" s="126"/>
      <c r="S308" s="126"/>
      <c r="T308" s="126"/>
      <c r="U308" s="126"/>
      <c r="V308" s="126"/>
      <c r="W308" s="218"/>
      <c r="X308" s="218"/>
      <c r="AC308" s="128"/>
      <c r="AD308" s="124"/>
      <c r="AE308" s="124"/>
      <c r="AF308" s="124"/>
      <c r="AG308" s="124"/>
      <c r="AH308" s="124"/>
      <c r="AI308" s="124"/>
      <c r="AJ308" s="124"/>
      <c r="AK308" s="124"/>
      <c r="AL308" s="124"/>
      <c r="AM308" s="124"/>
      <c r="AN308" s="124"/>
      <c r="AO308" s="124"/>
    </row>
    <row r="309" spans="2:41" ht="15">
      <c r="B309" s="127" t="s">
        <v>403</v>
      </c>
      <c r="C309" s="126"/>
      <c r="D309" s="126"/>
      <c r="E309" s="126"/>
      <c r="F309" s="126"/>
      <c r="G309" s="126"/>
      <c r="H309" s="126"/>
      <c r="I309" s="126"/>
      <c r="J309" s="126"/>
      <c r="K309" s="126"/>
      <c r="L309" s="126"/>
      <c r="M309" s="126"/>
      <c r="N309" s="126"/>
      <c r="O309" s="126"/>
      <c r="P309" s="126"/>
      <c r="Q309" s="126"/>
      <c r="R309" s="126"/>
      <c r="S309" s="126"/>
      <c r="T309" s="126"/>
      <c r="U309" s="126"/>
      <c r="V309" s="126"/>
      <c r="W309" s="218"/>
      <c r="X309" s="218"/>
      <c r="AC309" s="128"/>
      <c r="AD309" s="124"/>
      <c r="AE309" s="124"/>
      <c r="AF309" s="124"/>
      <c r="AG309" s="124"/>
      <c r="AH309" s="124"/>
      <c r="AI309" s="124"/>
      <c r="AJ309" s="124"/>
      <c r="AK309" s="124"/>
      <c r="AL309" s="124"/>
      <c r="AM309" s="124"/>
      <c r="AN309" s="124"/>
      <c r="AO309" s="124"/>
    </row>
    <row r="310" spans="2:41" ht="15">
      <c r="B310" s="127" t="s">
        <v>403</v>
      </c>
      <c r="C310" s="126"/>
      <c r="D310" s="126"/>
      <c r="E310" s="126"/>
      <c r="F310" s="126"/>
      <c r="G310" s="126"/>
      <c r="H310" s="126"/>
      <c r="I310" s="126"/>
      <c r="J310" s="126"/>
      <c r="K310" s="126"/>
      <c r="L310" s="126"/>
      <c r="M310" s="126"/>
      <c r="N310" s="126"/>
      <c r="O310" s="126"/>
      <c r="P310" s="126"/>
      <c r="Q310" s="126"/>
      <c r="R310" s="126"/>
      <c r="S310" s="126"/>
      <c r="T310" s="126"/>
      <c r="U310" s="126"/>
      <c r="V310" s="126"/>
      <c r="W310" s="218"/>
      <c r="X310" s="218"/>
      <c r="AC310" s="128"/>
      <c r="AD310" s="124"/>
      <c r="AE310" s="124"/>
      <c r="AF310" s="124"/>
      <c r="AG310" s="124"/>
      <c r="AH310" s="124"/>
      <c r="AI310" s="124"/>
      <c r="AJ310" s="124"/>
      <c r="AK310" s="124"/>
      <c r="AL310" s="124"/>
      <c r="AM310" s="124"/>
      <c r="AN310" s="124"/>
      <c r="AO310" s="124"/>
    </row>
    <row r="311" spans="2:41" ht="15">
      <c r="B311" s="127" t="s">
        <v>403</v>
      </c>
      <c r="C311" s="126"/>
      <c r="D311" s="126"/>
      <c r="E311" s="126"/>
      <c r="F311" s="126"/>
      <c r="G311" s="126"/>
      <c r="H311" s="126"/>
      <c r="I311" s="126"/>
      <c r="J311" s="126"/>
      <c r="K311" s="126"/>
      <c r="L311" s="126"/>
      <c r="M311" s="126"/>
      <c r="N311" s="126"/>
      <c r="O311" s="126"/>
      <c r="P311" s="126"/>
      <c r="Q311" s="126"/>
      <c r="R311" s="126"/>
      <c r="S311" s="126"/>
      <c r="T311" s="126"/>
      <c r="U311" s="126"/>
      <c r="V311" s="126"/>
      <c r="W311" s="218"/>
      <c r="X311" s="218"/>
      <c r="AC311" s="128"/>
      <c r="AD311" s="124"/>
      <c r="AE311" s="124"/>
      <c r="AF311" s="124"/>
      <c r="AG311" s="124"/>
      <c r="AH311" s="124"/>
      <c r="AI311" s="124"/>
      <c r="AJ311" s="124"/>
      <c r="AK311" s="124"/>
      <c r="AL311" s="124"/>
      <c r="AM311" s="124"/>
      <c r="AN311" s="124"/>
      <c r="AO311" s="124"/>
    </row>
    <row r="312" spans="2:41" ht="15">
      <c r="B312" s="127" t="s">
        <v>403</v>
      </c>
      <c r="C312" s="126"/>
      <c r="D312" s="126"/>
      <c r="E312" s="126"/>
      <c r="F312" s="126"/>
      <c r="G312" s="126"/>
      <c r="H312" s="126"/>
      <c r="I312" s="126"/>
      <c r="J312" s="126"/>
      <c r="K312" s="126"/>
      <c r="L312" s="126"/>
      <c r="M312" s="126"/>
      <c r="N312" s="126"/>
      <c r="O312" s="126"/>
      <c r="P312" s="126"/>
      <c r="Q312" s="126"/>
      <c r="R312" s="126"/>
      <c r="S312" s="126"/>
      <c r="T312" s="126"/>
      <c r="U312" s="126"/>
      <c r="V312" s="126"/>
      <c r="W312" s="218"/>
      <c r="X312" s="218"/>
      <c r="AC312" s="128"/>
      <c r="AD312" s="124"/>
      <c r="AE312" s="124"/>
      <c r="AF312" s="124"/>
      <c r="AG312" s="124"/>
      <c r="AH312" s="124"/>
      <c r="AI312" s="124"/>
      <c r="AJ312" s="124"/>
      <c r="AK312" s="124"/>
      <c r="AL312" s="124"/>
      <c r="AM312" s="124"/>
      <c r="AN312" s="124"/>
      <c r="AO312" s="124"/>
    </row>
    <row r="313" spans="2:41" ht="15">
      <c r="B313" s="127" t="s">
        <v>403</v>
      </c>
      <c r="C313" s="126"/>
      <c r="D313" s="126"/>
      <c r="E313" s="126"/>
      <c r="F313" s="126"/>
      <c r="G313" s="126"/>
      <c r="H313" s="126"/>
      <c r="I313" s="126"/>
      <c r="J313" s="126"/>
      <c r="K313" s="126"/>
      <c r="L313" s="126"/>
      <c r="M313" s="126"/>
      <c r="N313" s="126"/>
      <c r="O313" s="126"/>
      <c r="P313" s="126"/>
      <c r="Q313" s="126"/>
      <c r="R313" s="126"/>
      <c r="S313" s="126"/>
      <c r="T313" s="126"/>
      <c r="U313" s="126"/>
      <c r="V313" s="126"/>
      <c r="W313" s="218"/>
      <c r="X313" s="218"/>
      <c r="AC313" s="128"/>
      <c r="AD313" s="124"/>
      <c r="AE313" s="124"/>
      <c r="AF313" s="124"/>
      <c r="AG313" s="124"/>
      <c r="AH313" s="124"/>
      <c r="AI313" s="124"/>
      <c r="AJ313" s="124"/>
      <c r="AK313" s="124"/>
      <c r="AL313" s="124"/>
      <c r="AM313" s="124"/>
      <c r="AN313" s="124"/>
      <c r="AO313" s="124"/>
    </row>
    <row r="314" spans="2:41" ht="15">
      <c r="B314" s="127" t="s">
        <v>403</v>
      </c>
      <c r="C314" s="126"/>
      <c r="D314" s="126"/>
      <c r="E314" s="126"/>
      <c r="F314" s="126"/>
      <c r="G314" s="126"/>
      <c r="H314" s="126"/>
      <c r="I314" s="126"/>
      <c r="J314" s="126"/>
      <c r="K314" s="126"/>
      <c r="L314" s="126"/>
      <c r="M314" s="126"/>
      <c r="N314" s="126"/>
      <c r="O314" s="126"/>
      <c r="P314" s="126"/>
      <c r="Q314" s="126"/>
      <c r="R314" s="126"/>
      <c r="S314" s="126"/>
      <c r="T314" s="126"/>
      <c r="U314" s="126"/>
      <c r="V314" s="126"/>
      <c r="W314" s="218"/>
      <c r="X314" s="218"/>
      <c r="AC314" s="128"/>
      <c r="AD314" s="124"/>
      <c r="AE314" s="124"/>
      <c r="AF314" s="124"/>
      <c r="AG314" s="124"/>
      <c r="AH314" s="124"/>
      <c r="AI314" s="124"/>
      <c r="AJ314" s="124"/>
      <c r="AK314" s="124"/>
      <c r="AL314" s="124"/>
      <c r="AM314" s="124"/>
      <c r="AN314" s="124"/>
      <c r="AO314" s="124"/>
    </row>
    <row r="315" spans="2:41" ht="15">
      <c r="B315" s="127" t="s">
        <v>403</v>
      </c>
      <c r="C315" s="126"/>
      <c r="D315" s="126"/>
      <c r="E315" s="126"/>
      <c r="F315" s="126"/>
      <c r="G315" s="126"/>
      <c r="H315" s="126"/>
      <c r="I315" s="126"/>
      <c r="J315" s="126"/>
      <c r="K315" s="126"/>
      <c r="L315" s="126"/>
      <c r="M315" s="126"/>
      <c r="N315" s="126"/>
      <c r="O315" s="126"/>
      <c r="P315" s="126"/>
      <c r="Q315" s="126"/>
      <c r="R315" s="126"/>
      <c r="S315" s="126"/>
      <c r="T315" s="126"/>
      <c r="U315" s="126"/>
      <c r="V315" s="126"/>
      <c r="W315" s="218"/>
      <c r="X315" s="218"/>
      <c r="AC315" s="128"/>
      <c r="AD315" s="124"/>
      <c r="AE315" s="124"/>
      <c r="AF315" s="124"/>
      <c r="AG315" s="124"/>
      <c r="AH315" s="124"/>
      <c r="AI315" s="124"/>
      <c r="AJ315" s="124"/>
      <c r="AK315" s="124"/>
      <c r="AL315" s="124"/>
      <c r="AM315" s="124"/>
      <c r="AN315" s="124"/>
      <c r="AO315" s="124"/>
    </row>
    <row r="316" spans="2:41" ht="15">
      <c r="B316" s="127" t="s">
        <v>403</v>
      </c>
      <c r="C316" s="126"/>
      <c r="D316" s="126"/>
      <c r="E316" s="126"/>
      <c r="F316" s="126"/>
      <c r="G316" s="126"/>
      <c r="H316" s="126"/>
      <c r="I316" s="126"/>
      <c r="J316" s="126"/>
      <c r="K316" s="126"/>
      <c r="L316" s="126"/>
      <c r="M316" s="126"/>
      <c r="N316" s="126"/>
      <c r="O316" s="126"/>
      <c r="P316" s="126"/>
      <c r="Q316" s="126"/>
      <c r="R316" s="126"/>
      <c r="S316" s="126"/>
      <c r="T316" s="126"/>
      <c r="U316" s="126"/>
      <c r="V316" s="126"/>
      <c r="W316" s="218"/>
      <c r="X316" s="218"/>
      <c r="AC316" s="128"/>
      <c r="AD316" s="124"/>
      <c r="AE316" s="124"/>
      <c r="AF316" s="124"/>
      <c r="AG316" s="124"/>
      <c r="AH316" s="124"/>
      <c r="AI316" s="124"/>
      <c r="AJ316" s="124"/>
      <c r="AK316" s="124"/>
      <c r="AL316" s="124"/>
      <c r="AM316" s="124"/>
      <c r="AN316" s="124"/>
      <c r="AO316" s="124"/>
    </row>
    <row r="317" spans="2:41" ht="15">
      <c r="B317" s="127" t="s">
        <v>403</v>
      </c>
      <c r="C317" s="126"/>
      <c r="D317" s="126"/>
      <c r="E317" s="126"/>
      <c r="F317" s="126"/>
      <c r="G317" s="126"/>
      <c r="H317" s="126"/>
      <c r="I317" s="126"/>
      <c r="J317" s="126"/>
      <c r="K317" s="126"/>
      <c r="L317" s="126"/>
      <c r="M317" s="126"/>
      <c r="N317" s="126"/>
      <c r="O317" s="126"/>
      <c r="P317" s="126"/>
      <c r="Q317" s="126"/>
      <c r="R317" s="126"/>
      <c r="S317" s="126"/>
      <c r="T317" s="126"/>
      <c r="U317" s="126"/>
      <c r="V317" s="126"/>
      <c r="W317" s="218"/>
      <c r="X317" s="218"/>
      <c r="AC317" s="128"/>
      <c r="AD317" s="124"/>
      <c r="AE317" s="124"/>
      <c r="AF317" s="124"/>
      <c r="AG317" s="124"/>
      <c r="AH317" s="124"/>
      <c r="AI317" s="124"/>
      <c r="AJ317" s="124"/>
      <c r="AK317" s="124"/>
      <c r="AL317" s="124"/>
      <c r="AM317" s="124"/>
      <c r="AN317" s="124"/>
      <c r="AO317" s="124"/>
    </row>
    <row r="318" spans="2:41" ht="15">
      <c r="B318" s="127" t="s">
        <v>403</v>
      </c>
      <c r="C318" s="126"/>
      <c r="D318" s="126"/>
      <c r="E318" s="126"/>
      <c r="F318" s="126"/>
      <c r="G318" s="126"/>
      <c r="H318" s="126"/>
      <c r="I318" s="126"/>
      <c r="J318" s="126"/>
      <c r="K318" s="126"/>
      <c r="L318" s="126"/>
      <c r="M318" s="126"/>
      <c r="N318" s="126"/>
      <c r="O318" s="126"/>
      <c r="P318" s="126"/>
      <c r="Q318" s="126"/>
      <c r="R318" s="126"/>
      <c r="S318" s="126"/>
      <c r="T318" s="126"/>
      <c r="U318" s="126"/>
      <c r="V318" s="126"/>
      <c r="W318" s="218"/>
      <c r="X318" s="218"/>
      <c r="AC318" s="128"/>
      <c r="AD318" s="124"/>
      <c r="AE318" s="124"/>
      <c r="AF318" s="124"/>
      <c r="AG318" s="124"/>
      <c r="AH318" s="124"/>
      <c r="AI318" s="124"/>
      <c r="AJ318" s="124"/>
      <c r="AK318" s="124"/>
      <c r="AL318" s="124"/>
      <c r="AM318" s="124"/>
      <c r="AN318" s="124"/>
      <c r="AO318" s="124"/>
    </row>
    <row r="319" spans="2:41" ht="15">
      <c r="B319" s="127" t="s">
        <v>403</v>
      </c>
      <c r="C319" s="126"/>
      <c r="D319" s="126"/>
      <c r="E319" s="126"/>
      <c r="F319" s="126"/>
      <c r="G319" s="126"/>
      <c r="H319" s="126"/>
      <c r="I319" s="126"/>
      <c r="J319" s="126"/>
      <c r="K319" s="126"/>
      <c r="L319" s="126"/>
      <c r="M319" s="126"/>
      <c r="N319" s="126"/>
      <c r="O319" s="126"/>
      <c r="P319" s="126"/>
      <c r="Q319" s="126"/>
      <c r="R319" s="126"/>
      <c r="S319" s="126"/>
      <c r="T319" s="126"/>
      <c r="U319" s="126"/>
      <c r="V319" s="126"/>
      <c r="W319" s="218"/>
      <c r="X319" s="218"/>
      <c r="AC319" s="128"/>
      <c r="AD319" s="124"/>
      <c r="AE319" s="124"/>
      <c r="AF319" s="124"/>
      <c r="AG319" s="124"/>
      <c r="AH319" s="124"/>
      <c r="AI319" s="124"/>
      <c r="AJ319" s="124"/>
      <c r="AK319" s="124"/>
      <c r="AL319" s="124"/>
      <c r="AM319" s="124"/>
      <c r="AN319" s="124"/>
      <c r="AO319" s="124"/>
    </row>
    <row r="320" spans="2:41" ht="15">
      <c r="B320" s="127" t="s">
        <v>403</v>
      </c>
      <c r="C320" s="126"/>
      <c r="D320" s="126"/>
      <c r="E320" s="126"/>
      <c r="F320" s="126"/>
      <c r="G320" s="126"/>
      <c r="H320" s="126"/>
      <c r="I320" s="126"/>
      <c r="J320" s="126"/>
      <c r="K320" s="126"/>
      <c r="L320" s="126"/>
      <c r="M320" s="126"/>
      <c r="N320" s="126"/>
      <c r="O320" s="126"/>
      <c r="P320" s="126"/>
      <c r="Q320" s="126"/>
      <c r="R320" s="126"/>
      <c r="S320" s="126"/>
      <c r="T320" s="126"/>
      <c r="U320" s="126"/>
      <c r="V320" s="126"/>
      <c r="W320" s="218"/>
      <c r="X320" s="218"/>
      <c r="AC320" s="128"/>
      <c r="AD320" s="124"/>
      <c r="AE320" s="124"/>
      <c r="AF320" s="124"/>
      <c r="AG320" s="124"/>
      <c r="AH320" s="124"/>
      <c r="AI320" s="124"/>
      <c r="AJ320" s="124"/>
      <c r="AK320" s="124"/>
      <c r="AL320" s="124"/>
      <c r="AM320" s="124"/>
      <c r="AN320" s="124"/>
      <c r="AO320" s="124"/>
    </row>
    <row r="321" spans="2:41" ht="15">
      <c r="B321" s="127" t="s">
        <v>403</v>
      </c>
      <c r="C321" s="126"/>
      <c r="D321" s="126"/>
      <c r="E321" s="126"/>
      <c r="F321" s="126"/>
      <c r="G321" s="126"/>
      <c r="H321" s="126"/>
      <c r="I321" s="126"/>
      <c r="J321" s="126"/>
      <c r="K321" s="126"/>
      <c r="L321" s="126"/>
      <c r="M321" s="126"/>
      <c r="N321" s="126"/>
      <c r="O321" s="126"/>
      <c r="P321" s="126"/>
      <c r="Q321" s="126"/>
      <c r="R321" s="126"/>
      <c r="S321" s="126"/>
      <c r="T321" s="126"/>
      <c r="U321" s="126"/>
      <c r="V321" s="126"/>
      <c r="W321" s="218"/>
      <c r="X321" s="218"/>
      <c r="AC321" s="128"/>
      <c r="AD321" s="124"/>
      <c r="AE321" s="124"/>
      <c r="AF321" s="124"/>
      <c r="AG321" s="124"/>
      <c r="AH321" s="124"/>
      <c r="AI321" s="124"/>
      <c r="AJ321" s="124"/>
      <c r="AK321" s="124"/>
      <c r="AL321" s="124"/>
      <c r="AM321" s="124"/>
      <c r="AN321" s="124"/>
      <c r="AO321" s="124"/>
    </row>
    <row r="322" spans="2:41" ht="15">
      <c r="B322" s="127" t="s">
        <v>403</v>
      </c>
      <c r="C322" s="126"/>
      <c r="D322" s="126"/>
      <c r="E322" s="126"/>
      <c r="F322" s="126"/>
      <c r="G322" s="126"/>
      <c r="H322" s="126"/>
      <c r="I322" s="126"/>
      <c r="J322" s="126"/>
      <c r="K322" s="126"/>
      <c r="L322" s="126"/>
      <c r="M322" s="126"/>
      <c r="N322" s="126"/>
      <c r="O322" s="126"/>
      <c r="P322" s="126"/>
      <c r="Q322" s="126"/>
      <c r="R322" s="126"/>
      <c r="S322" s="126"/>
      <c r="T322" s="126"/>
      <c r="U322" s="126"/>
      <c r="V322" s="126"/>
      <c r="W322" s="218"/>
      <c r="X322" s="218"/>
      <c r="AC322" s="128"/>
      <c r="AD322" s="124"/>
      <c r="AE322" s="124"/>
      <c r="AF322" s="124"/>
      <c r="AG322" s="124"/>
      <c r="AH322" s="124"/>
      <c r="AI322" s="124"/>
      <c r="AJ322" s="124"/>
      <c r="AK322" s="124"/>
      <c r="AL322" s="124"/>
      <c r="AM322" s="124"/>
      <c r="AN322" s="124"/>
      <c r="AO322" s="124"/>
    </row>
    <row r="323" spans="2:41" ht="15">
      <c r="B323" s="127" t="s">
        <v>403</v>
      </c>
      <c r="C323" s="126"/>
      <c r="D323" s="126"/>
      <c r="E323" s="126"/>
      <c r="F323" s="126"/>
      <c r="G323" s="126"/>
      <c r="H323" s="126"/>
      <c r="I323" s="126"/>
      <c r="J323" s="126"/>
      <c r="K323" s="126"/>
      <c r="L323" s="126"/>
      <c r="M323" s="126"/>
      <c r="N323" s="126"/>
      <c r="O323" s="126"/>
      <c r="P323" s="126"/>
      <c r="Q323" s="126"/>
      <c r="R323" s="126"/>
      <c r="S323" s="126"/>
      <c r="T323" s="126"/>
      <c r="U323" s="126"/>
      <c r="V323" s="126"/>
      <c r="W323" s="218"/>
      <c r="X323" s="218"/>
      <c r="AC323" s="128"/>
      <c r="AD323" s="124"/>
      <c r="AE323" s="124"/>
      <c r="AF323" s="124"/>
      <c r="AG323" s="124"/>
      <c r="AH323" s="124"/>
      <c r="AI323" s="124"/>
      <c r="AJ323" s="124"/>
      <c r="AK323" s="124"/>
      <c r="AL323" s="124"/>
      <c r="AM323" s="124"/>
      <c r="AN323" s="124"/>
      <c r="AO323" s="124"/>
    </row>
    <row r="324" spans="2:41" ht="15">
      <c r="B324" s="127" t="s">
        <v>403</v>
      </c>
      <c r="C324" s="126"/>
      <c r="D324" s="126"/>
      <c r="E324" s="126"/>
      <c r="F324" s="126"/>
      <c r="G324" s="126"/>
      <c r="H324" s="126"/>
      <c r="I324" s="126"/>
      <c r="J324" s="126"/>
      <c r="K324" s="126"/>
      <c r="L324" s="126"/>
      <c r="M324" s="126"/>
      <c r="N324" s="126"/>
      <c r="O324" s="126"/>
      <c r="P324" s="126"/>
      <c r="Q324" s="126"/>
      <c r="R324" s="126"/>
      <c r="S324" s="126"/>
      <c r="T324" s="126"/>
      <c r="U324" s="126"/>
      <c r="V324" s="126"/>
      <c r="W324" s="218"/>
      <c r="X324" s="218"/>
      <c r="AC324" s="128"/>
      <c r="AD324" s="124"/>
      <c r="AE324" s="124"/>
      <c r="AF324" s="124"/>
      <c r="AG324" s="124"/>
      <c r="AH324" s="124"/>
      <c r="AI324" s="124"/>
      <c r="AJ324" s="124"/>
      <c r="AK324" s="124"/>
      <c r="AL324" s="124"/>
      <c r="AM324" s="124"/>
      <c r="AN324" s="124"/>
      <c r="AO324" s="124"/>
    </row>
    <row r="325" spans="2:41" ht="15">
      <c r="B325" s="127" t="s">
        <v>403</v>
      </c>
      <c r="C325" s="126"/>
      <c r="D325" s="126"/>
      <c r="E325" s="126"/>
      <c r="F325" s="126"/>
      <c r="G325" s="126"/>
      <c r="H325" s="126"/>
      <c r="I325" s="126"/>
      <c r="J325" s="126"/>
      <c r="K325" s="126"/>
      <c r="L325" s="126"/>
      <c r="M325" s="126"/>
      <c r="N325" s="126"/>
      <c r="O325" s="126"/>
      <c r="P325" s="126"/>
      <c r="Q325" s="126"/>
      <c r="R325" s="126"/>
      <c r="S325" s="126"/>
      <c r="T325" s="126"/>
      <c r="U325" s="126"/>
      <c r="V325" s="126"/>
      <c r="W325" s="218"/>
      <c r="X325" s="218"/>
      <c r="AC325" s="128"/>
      <c r="AD325" s="124"/>
      <c r="AE325" s="124"/>
      <c r="AF325" s="124"/>
      <c r="AG325" s="124"/>
      <c r="AH325" s="124"/>
      <c r="AI325" s="124"/>
      <c r="AJ325" s="124"/>
      <c r="AK325" s="124"/>
      <c r="AL325" s="124"/>
      <c r="AM325" s="124"/>
      <c r="AN325" s="124"/>
      <c r="AO325" s="124"/>
    </row>
    <row r="326" spans="2:41" ht="15">
      <c r="B326" s="127" t="s">
        <v>403</v>
      </c>
      <c r="C326" s="126"/>
      <c r="D326" s="126"/>
      <c r="E326" s="126"/>
      <c r="F326" s="126"/>
      <c r="G326" s="126"/>
      <c r="H326" s="126"/>
      <c r="I326" s="126"/>
      <c r="J326" s="126"/>
      <c r="K326" s="126"/>
      <c r="L326" s="126"/>
      <c r="M326" s="126"/>
      <c r="N326" s="126"/>
      <c r="O326" s="126"/>
      <c r="P326" s="126"/>
      <c r="Q326" s="126"/>
      <c r="R326" s="126"/>
      <c r="S326" s="126"/>
      <c r="T326" s="126"/>
      <c r="U326" s="126"/>
      <c r="V326" s="126"/>
      <c r="W326" s="218"/>
      <c r="X326" s="218"/>
      <c r="AC326" s="128"/>
      <c r="AD326" s="124"/>
      <c r="AE326" s="124"/>
      <c r="AF326" s="124"/>
      <c r="AG326" s="124"/>
      <c r="AH326" s="124"/>
      <c r="AI326" s="124"/>
      <c r="AJ326" s="124"/>
      <c r="AK326" s="124"/>
      <c r="AL326" s="124"/>
      <c r="AM326" s="124"/>
      <c r="AN326" s="124"/>
      <c r="AO326" s="124"/>
    </row>
    <row r="327" spans="2:41" ht="15">
      <c r="B327" s="127" t="s">
        <v>403</v>
      </c>
      <c r="C327" s="126"/>
      <c r="D327" s="126"/>
      <c r="E327" s="126"/>
      <c r="F327" s="126"/>
      <c r="G327" s="126"/>
      <c r="H327" s="126"/>
      <c r="I327" s="126"/>
      <c r="J327" s="126"/>
      <c r="K327" s="126"/>
      <c r="L327" s="126"/>
      <c r="M327" s="126"/>
      <c r="N327" s="126"/>
      <c r="O327" s="126"/>
      <c r="P327" s="126"/>
      <c r="Q327" s="126"/>
      <c r="R327" s="126"/>
      <c r="S327" s="126"/>
      <c r="T327" s="126"/>
      <c r="U327" s="126"/>
      <c r="V327" s="126"/>
      <c r="W327" s="218"/>
      <c r="X327" s="218"/>
      <c r="AC327" s="128"/>
      <c r="AD327" s="124"/>
      <c r="AE327" s="124"/>
      <c r="AF327" s="124"/>
      <c r="AG327" s="124"/>
      <c r="AH327" s="124"/>
      <c r="AI327" s="124"/>
      <c r="AJ327" s="124"/>
      <c r="AK327" s="124"/>
      <c r="AL327" s="124"/>
      <c r="AM327" s="124"/>
      <c r="AN327" s="124"/>
      <c r="AO327" s="124"/>
    </row>
    <row r="328" spans="2:41" ht="15">
      <c r="B328" s="127" t="s">
        <v>403</v>
      </c>
      <c r="C328" s="126"/>
      <c r="D328" s="126"/>
      <c r="E328" s="126"/>
      <c r="F328" s="126"/>
      <c r="G328" s="126"/>
      <c r="H328" s="126"/>
      <c r="I328" s="126"/>
      <c r="J328" s="126"/>
      <c r="K328" s="126"/>
      <c r="L328" s="126"/>
      <c r="M328" s="126"/>
      <c r="N328" s="126"/>
      <c r="O328" s="126"/>
      <c r="P328" s="126"/>
      <c r="Q328" s="126"/>
      <c r="R328" s="126"/>
      <c r="S328" s="126"/>
      <c r="T328" s="126"/>
      <c r="U328" s="126"/>
      <c r="V328" s="126"/>
      <c r="W328" s="218"/>
      <c r="X328" s="218"/>
      <c r="AC328" s="128"/>
      <c r="AD328" s="124"/>
      <c r="AE328" s="124"/>
      <c r="AF328" s="124"/>
      <c r="AG328" s="124"/>
      <c r="AH328" s="124"/>
      <c r="AI328" s="124"/>
      <c r="AJ328" s="124"/>
      <c r="AK328" s="124"/>
      <c r="AL328" s="124"/>
      <c r="AM328" s="124"/>
      <c r="AN328" s="124"/>
      <c r="AO328" s="124"/>
    </row>
    <row r="329" spans="2:41" ht="15">
      <c r="B329" s="127" t="s">
        <v>403</v>
      </c>
      <c r="C329" s="126"/>
      <c r="D329" s="126"/>
      <c r="E329" s="126"/>
      <c r="F329" s="126"/>
      <c r="G329" s="126"/>
      <c r="H329" s="126"/>
      <c r="I329" s="126"/>
      <c r="J329" s="126"/>
      <c r="K329" s="126"/>
      <c r="L329" s="126"/>
      <c r="M329" s="126"/>
      <c r="N329" s="126"/>
      <c r="O329" s="126"/>
      <c r="P329" s="126"/>
      <c r="Q329" s="126"/>
      <c r="R329" s="126"/>
      <c r="S329" s="126"/>
      <c r="T329" s="126"/>
      <c r="U329" s="126"/>
      <c r="V329" s="126"/>
      <c r="W329" s="218"/>
      <c r="X329" s="218"/>
      <c r="AC329" s="128"/>
      <c r="AD329" s="124"/>
      <c r="AE329" s="124"/>
      <c r="AF329" s="124"/>
      <c r="AG329" s="124"/>
      <c r="AH329" s="124"/>
      <c r="AI329" s="124"/>
      <c r="AJ329" s="124"/>
      <c r="AK329" s="124"/>
      <c r="AL329" s="124"/>
      <c r="AM329" s="124"/>
      <c r="AN329" s="124"/>
      <c r="AO329" s="124"/>
    </row>
    <row r="330" spans="2:41" ht="15">
      <c r="B330" s="127" t="s">
        <v>403</v>
      </c>
      <c r="C330" s="126"/>
      <c r="D330" s="126"/>
      <c r="E330" s="126"/>
      <c r="F330" s="126"/>
      <c r="G330" s="126"/>
      <c r="H330" s="126"/>
      <c r="I330" s="126"/>
      <c r="J330" s="126"/>
      <c r="K330" s="126"/>
      <c r="L330" s="126"/>
      <c r="M330" s="126"/>
      <c r="N330" s="126"/>
      <c r="O330" s="126"/>
      <c r="P330" s="126"/>
      <c r="Q330" s="126"/>
      <c r="R330" s="126"/>
      <c r="S330" s="126"/>
      <c r="T330" s="126"/>
      <c r="U330" s="126"/>
      <c r="V330" s="126"/>
      <c r="W330" s="218"/>
      <c r="X330" s="218"/>
      <c r="AC330" s="128"/>
      <c r="AD330" s="124"/>
      <c r="AE330" s="124"/>
      <c r="AF330" s="124"/>
      <c r="AG330" s="124"/>
      <c r="AH330" s="124"/>
      <c r="AI330" s="124"/>
      <c r="AJ330" s="124"/>
      <c r="AK330" s="124"/>
      <c r="AL330" s="124"/>
      <c r="AM330" s="124"/>
      <c r="AN330" s="124"/>
      <c r="AO330" s="124"/>
    </row>
    <row r="331" spans="2:41" ht="15">
      <c r="B331" s="127" t="s">
        <v>403</v>
      </c>
      <c r="C331" s="126"/>
      <c r="D331" s="126"/>
      <c r="E331" s="126"/>
      <c r="F331" s="126"/>
      <c r="G331" s="126"/>
      <c r="H331" s="126"/>
      <c r="I331" s="126"/>
      <c r="J331" s="126"/>
      <c r="K331" s="126"/>
      <c r="L331" s="126"/>
      <c r="M331" s="126"/>
      <c r="N331" s="126"/>
      <c r="O331" s="126"/>
      <c r="P331" s="126"/>
      <c r="Q331" s="126"/>
      <c r="R331" s="126"/>
      <c r="S331" s="126"/>
      <c r="T331" s="126"/>
      <c r="U331" s="126"/>
      <c r="V331" s="126"/>
      <c r="W331" s="218"/>
      <c r="X331" s="218"/>
      <c r="AC331" s="128"/>
      <c r="AD331" s="124"/>
      <c r="AE331" s="124"/>
      <c r="AF331" s="124"/>
      <c r="AG331" s="124"/>
      <c r="AH331" s="124"/>
      <c r="AI331" s="124"/>
      <c r="AJ331" s="124"/>
      <c r="AK331" s="124"/>
      <c r="AL331" s="124"/>
      <c r="AM331" s="124"/>
      <c r="AN331" s="124"/>
      <c r="AO331" s="124"/>
    </row>
    <row r="332" spans="2:41" ht="15">
      <c r="B332" s="127" t="s">
        <v>403</v>
      </c>
      <c r="C332" s="126"/>
      <c r="D332" s="126"/>
      <c r="E332" s="126"/>
      <c r="F332" s="126"/>
      <c r="G332" s="126"/>
      <c r="H332" s="126"/>
      <c r="I332" s="126"/>
      <c r="J332" s="126"/>
      <c r="K332" s="126"/>
      <c r="L332" s="126"/>
      <c r="M332" s="126"/>
      <c r="N332" s="126"/>
      <c r="O332" s="126"/>
      <c r="P332" s="126"/>
      <c r="Q332" s="126"/>
      <c r="R332" s="126"/>
      <c r="S332" s="126"/>
      <c r="T332" s="126"/>
      <c r="U332" s="126"/>
      <c r="V332" s="126"/>
      <c r="W332" s="218"/>
      <c r="X332" s="218"/>
      <c r="AC332" s="128"/>
      <c r="AD332" s="124"/>
      <c r="AE332" s="124"/>
      <c r="AF332" s="124"/>
      <c r="AG332" s="124"/>
      <c r="AH332" s="124"/>
      <c r="AI332" s="124"/>
      <c r="AJ332" s="124"/>
      <c r="AK332" s="124"/>
      <c r="AL332" s="124"/>
      <c r="AM332" s="124"/>
      <c r="AN332" s="124"/>
      <c r="AO332" s="124"/>
    </row>
    <row r="333" spans="2:41" ht="15">
      <c r="B333" s="127" t="s">
        <v>403</v>
      </c>
      <c r="C333" s="126"/>
      <c r="D333" s="126"/>
      <c r="E333" s="126"/>
      <c r="F333" s="126"/>
      <c r="G333" s="126"/>
      <c r="H333" s="126"/>
      <c r="I333" s="126"/>
      <c r="J333" s="126"/>
      <c r="K333" s="126"/>
      <c r="L333" s="126"/>
      <c r="M333" s="126"/>
      <c r="N333" s="126"/>
      <c r="O333" s="126"/>
      <c r="P333" s="126"/>
      <c r="Q333" s="126"/>
      <c r="R333" s="126"/>
      <c r="S333" s="126"/>
      <c r="T333" s="126"/>
      <c r="U333" s="126"/>
      <c r="V333" s="126"/>
      <c r="W333" s="218"/>
      <c r="X333" s="218"/>
      <c r="AC333" s="128"/>
      <c r="AD333" s="124"/>
      <c r="AE333" s="124"/>
      <c r="AF333" s="124"/>
      <c r="AG333" s="124"/>
      <c r="AH333" s="124"/>
      <c r="AI333" s="124"/>
      <c r="AJ333" s="124"/>
      <c r="AK333" s="124"/>
      <c r="AL333" s="124"/>
      <c r="AM333" s="124"/>
      <c r="AN333" s="124"/>
      <c r="AO333" s="124"/>
    </row>
    <row r="334" spans="2:41" ht="15">
      <c r="B334" s="127" t="s">
        <v>403</v>
      </c>
      <c r="C334" s="126"/>
      <c r="D334" s="126"/>
      <c r="E334" s="126"/>
      <c r="F334" s="126"/>
      <c r="G334" s="126"/>
      <c r="H334" s="126"/>
      <c r="I334" s="126"/>
      <c r="J334" s="126"/>
      <c r="K334" s="126"/>
      <c r="L334" s="126"/>
      <c r="M334" s="126"/>
      <c r="N334" s="126"/>
      <c r="O334" s="126"/>
      <c r="P334" s="126"/>
      <c r="Q334" s="126"/>
      <c r="R334" s="126"/>
      <c r="S334" s="126"/>
      <c r="T334" s="126"/>
      <c r="U334" s="126"/>
      <c r="V334" s="126"/>
      <c r="W334" s="218"/>
      <c r="X334" s="218"/>
      <c r="AC334" s="128"/>
      <c r="AD334" s="124"/>
      <c r="AE334" s="124"/>
      <c r="AF334" s="124"/>
      <c r="AG334" s="124"/>
      <c r="AH334" s="124"/>
      <c r="AI334" s="124"/>
      <c r="AJ334" s="124"/>
      <c r="AK334" s="124"/>
      <c r="AL334" s="124"/>
      <c r="AM334" s="124"/>
      <c r="AN334" s="124"/>
      <c r="AO334" s="124"/>
    </row>
    <row r="335" spans="2:41" ht="15">
      <c r="B335" s="127" t="s">
        <v>403</v>
      </c>
      <c r="C335" s="126"/>
      <c r="D335" s="126"/>
      <c r="E335" s="126"/>
      <c r="F335" s="126"/>
      <c r="G335" s="126"/>
      <c r="H335" s="126"/>
      <c r="I335" s="126"/>
      <c r="J335" s="126"/>
      <c r="K335" s="126"/>
      <c r="L335" s="126"/>
      <c r="M335" s="126"/>
      <c r="N335" s="126"/>
      <c r="O335" s="126"/>
      <c r="P335" s="126"/>
      <c r="Q335" s="126"/>
      <c r="R335" s="126"/>
      <c r="S335" s="126"/>
      <c r="T335" s="126"/>
      <c r="U335" s="126"/>
      <c r="V335" s="126"/>
      <c r="W335" s="218"/>
      <c r="X335" s="218"/>
      <c r="AC335" s="128"/>
      <c r="AD335" s="124"/>
      <c r="AE335" s="124"/>
      <c r="AF335" s="124"/>
      <c r="AG335" s="124"/>
      <c r="AH335" s="124"/>
      <c r="AI335" s="124"/>
      <c r="AJ335" s="124"/>
      <c r="AK335" s="124"/>
      <c r="AL335" s="124"/>
      <c r="AM335" s="124"/>
      <c r="AN335" s="124"/>
      <c r="AO335" s="124"/>
    </row>
    <row r="336" spans="2:41" ht="15">
      <c r="B336" s="127" t="s">
        <v>403</v>
      </c>
      <c r="C336" s="126"/>
      <c r="D336" s="126"/>
      <c r="E336" s="126"/>
      <c r="F336" s="126"/>
      <c r="G336" s="126"/>
      <c r="H336" s="126"/>
      <c r="I336" s="126"/>
      <c r="J336" s="126"/>
      <c r="K336" s="126"/>
      <c r="L336" s="126"/>
      <c r="M336" s="126"/>
      <c r="N336" s="126"/>
      <c r="O336" s="126"/>
      <c r="P336" s="126"/>
      <c r="Q336" s="126"/>
      <c r="R336" s="126"/>
      <c r="S336" s="126"/>
      <c r="T336" s="126"/>
      <c r="U336" s="126"/>
      <c r="V336" s="126"/>
      <c r="W336" s="218"/>
      <c r="X336" s="218"/>
      <c r="AC336" s="128"/>
      <c r="AD336" s="124"/>
      <c r="AE336" s="124"/>
      <c r="AF336" s="124"/>
      <c r="AG336" s="124"/>
      <c r="AH336" s="124"/>
      <c r="AI336" s="124"/>
      <c r="AJ336" s="124"/>
      <c r="AK336" s="124"/>
      <c r="AL336" s="124"/>
      <c r="AM336" s="124"/>
      <c r="AN336" s="124"/>
      <c r="AO336" s="124"/>
    </row>
    <row r="337" spans="2:41" ht="15">
      <c r="B337" s="127" t="s">
        <v>403</v>
      </c>
      <c r="C337" s="126"/>
      <c r="D337" s="126"/>
      <c r="E337" s="126"/>
      <c r="F337" s="126"/>
      <c r="G337" s="126"/>
      <c r="H337" s="126"/>
      <c r="I337" s="126"/>
      <c r="J337" s="126"/>
      <c r="K337" s="126"/>
      <c r="L337" s="126"/>
      <c r="M337" s="126"/>
      <c r="N337" s="126"/>
      <c r="O337" s="126"/>
      <c r="P337" s="126"/>
      <c r="Q337" s="126"/>
      <c r="R337" s="126"/>
      <c r="S337" s="126"/>
      <c r="T337" s="126"/>
      <c r="U337" s="126"/>
      <c r="V337" s="126"/>
      <c r="W337" s="218"/>
      <c r="X337" s="218"/>
      <c r="AC337" s="128"/>
      <c r="AD337" s="124"/>
      <c r="AE337" s="124"/>
      <c r="AF337" s="124"/>
      <c r="AG337" s="124"/>
      <c r="AH337" s="124"/>
      <c r="AI337" s="124"/>
      <c r="AJ337" s="124"/>
      <c r="AK337" s="124"/>
      <c r="AL337" s="124"/>
      <c r="AM337" s="124"/>
      <c r="AN337" s="124"/>
      <c r="AO337" s="124"/>
    </row>
    <row r="338" spans="2:41" ht="15">
      <c r="B338" s="127" t="s">
        <v>403</v>
      </c>
      <c r="C338" s="126"/>
      <c r="D338" s="126"/>
      <c r="E338" s="126"/>
      <c r="F338" s="126"/>
      <c r="G338" s="126"/>
      <c r="H338" s="126"/>
      <c r="I338" s="126"/>
      <c r="J338" s="126"/>
      <c r="K338" s="126"/>
      <c r="L338" s="126"/>
      <c r="M338" s="126"/>
      <c r="N338" s="126"/>
      <c r="O338" s="126"/>
      <c r="P338" s="126"/>
      <c r="Q338" s="126"/>
      <c r="R338" s="126"/>
      <c r="S338" s="126"/>
      <c r="T338" s="126"/>
      <c r="U338" s="126"/>
      <c r="V338" s="126"/>
      <c r="W338" s="218"/>
      <c r="X338" s="218"/>
      <c r="AC338" s="128"/>
      <c r="AD338" s="124"/>
      <c r="AE338" s="124"/>
      <c r="AF338" s="124"/>
      <c r="AG338" s="124"/>
      <c r="AH338" s="124"/>
      <c r="AI338" s="124"/>
      <c r="AJ338" s="124"/>
      <c r="AK338" s="124"/>
      <c r="AL338" s="124"/>
      <c r="AM338" s="124"/>
      <c r="AN338" s="124"/>
      <c r="AO338" s="124"/>
    </row>
    <row r="339" spans="2:41" ht="15">
      <c r="B339" s="127" t="s">
        <v>403</v>
      </c>
      <c r="C339" s="126"/>
      <c r="D339" s="126"/>
      <c r="E339" s="126"/>
      <c r="F339" s="126"/>
      <c r="G339" s="126"/>
      <c r="H339" s="126"/>
      <c r="I339" s="126"/>
      <c r="J339" s="126"/>
      <c r="K339" s="126"/>
      <c r="L339" s="126"/>
      <c r="M339" s="126"/>
      <c r="N339" s="126"/>
      <c r="O339" s="126"/>
      <c r="P339" s="126"/>
      <c r="Q339" s="126"/>
      <c r="R339" s="126"/>
      <c r="S339" s="126"/>
      <c r="T339" s="126"/>
      <c r="U339" s="126"/>
      <c r="V339" s="126"/>
      <c r="W339" s="218"/>
      <c r="X339" s="218"/>
      <c r="AC339" s="128"/>
      <c r="AD339" s="124"/>
      <c r="AE339" s="124"/>
      <c r="AF339" s="124"/>
      <c r="AG339" s="124"/>
      <c r="AH339" s="124"/>
      <c r="AI339" s="124"/>
      <c r="AJ339" s="124"/>
      <c r="AK339" s="124"/>
      <c r="AL339" s="124"/>
      <c r="AM339" s="124"/>
      <c r="AN339" s="124"/>
      <c r="AO339" s="124"/>
    </row>
    <row r="340" spans="2:41" ht="15">
      <c r="B340" s="127" t="s">
        <v>403</v>
      </c>
      <c r="C340" s="126"/>
      <c r="D340" s="126"/>
      <c r="E340" s="126"/>
      <c r="F340" s="126"/>
      <c r="G340" s="126"/>
      <c r="H340" s="126"/>
      <c r="I340" s="126"/>
      <c r="J340" s="126"/>
      <c r="K340" s="126"/>
      <c r="L340" s="126"/>
      <c r="M340" s="126"/>
      <c r="N340" s="126"/>
      <c r="O340" s="126"/>
      <c r="P340" s="126"/>
      <c r="Q340" s="126"/>
      <c r="R340" s="126"/>
      <c r="S340" s="126"/>
      <c r="T340" s="126"/>
      <c r="U340" s="126"/>
      <c r="V340" s="126"/>
      <c r="W340" s="218"/>
      <c r="X340" s="218"/>
      <c r="AC340" s="128"/>
      <c r="AD340" s="124"/>
      <c r="AE340" s="124"/>
      <c r="AF340" s="124"/>
      <c r="AG340" s="124"/>
      <c r="AH340" s="124"/>
      <c r="AI340" s="124"/>
      <c r="AJ340" s="124"/>
      <c r="AK340" s="124"/>
      <c r="AL340" s="124"/>
      <c r="AM340" s="124"/>
      <c r="AN340" s="124"/>
      <c r="AO340" s="124"/>
    </row>
    <row r="341" spans="2:41" ht="15">
      <c r="B341" s="127" t="s">
        <v>403</v>
      </c>
      <c r="C341" s="126"/>
      <c r="D341" s="126"/>
      <c r="E341" s="126"/>
      <c r="F341" s="126"/>
      <c r="G341" s="126"/>
      <c r="H341" s="126"/>
      <c r="I341" s="126"/>
      <c r="J341" s="126"/>
      <c r="K341" s="126"/>
      <c r="L341" s="126"/>
      <c r="M341" s="126"/>
      <c r="N341" s="126"/>
      <c r="O341" s="126"/>
      <c r="P341" s="126"/>
      <c r="Q341" s="126"/>
      <c r="R341" s="126"/>
      <c r="S341" s="126"/>
      <c r="T341" s="126"/>
      <c r="U341" s="126"/>
      <c r="V341" s="126"/>
      <c r="W341" s="218"/>
      <c r="X341" s="218"/>
      <c r="AC341" s="128"/>
      <c r="AD341" s="124"/>
      <c r="AE341" s="124"/>
      <c r="AF341" s="124"/>
      <c r="AG341" s="124"/>
      <c r="AH341" s="124"/>
      <c r="AI341" s="124"/>
      <c r="AJ341" s="124"/>
      <c r="AK341" s="124"/>
      <c r="AL341" s="124"/>
      <c r="AM341" s="124"/>
      <c r="AN341" s="124"/>
      <c r="AO341" s="124"/>
    </row>
    <row r="342" spans="2:41" ht="15">
      <c r="B342" s="127" t="s">
        <v>403</v>
      </c>
      <c r="C342" s="126"/>
      <c r="D342" s="126"/>
      <c r="E342" s="126"/>
      <c r="F342" s="126"/>
      <c r="G342" s="126"/>
      <c r="H342" s="126"/>
      <c r="I342" s="126"/>
      <c r="J342" s="126"/>
      <c r="K342" s="126"/>
      <c r="L342" s="126"/>
      <c r="M342" s="126"/>
      <c r="N342" s="126"/>
      <c r="O342" s="126"/>
      <c r="P342" s="126"/>
      <c r="Q342" s="126"/>
      <c r="R342" s="126"/>
      <c r="S342" s="126"/>
      <c r="T342" s="126"/>
      <c r="U342" s="126"/>
      <c r="V342" s="126"/>
      <c r="W342" s="218"/>
      <c r="X342" s="218"/>
      <c r="AC342" s="128"/>
      <c r="AD342" s="124"/>
      <c r="AE342" s="124"/>
      <c r="AF342" s="124"/>
      <c r="AG342" s="124"/>
      <c r="AH342" s="124"/>
      <c r="AI342" s="124"/>
      <c r="AJ342" s="124"/>
      <c r="AK342" s="124"/>
      <c r="AL342" s="124"/>
      <c r="AM342" s="124"/>
      <c r="AN342" s="124"/>
      <c r="AO342" s="124"/>
    </row>
    <row r="343" spans="2:41" ht="15">
      <c r="B343" s="127" t="s">
        <v>403</v>
      </c>
      <c r="C343" s="126"/>
      <c r="D343" s="126"/>
      <c r="E343" s="126"/>
      <c r="F343" s="126"/>
      <c r="G343" s="126"/>
      <c r="H343" s="126"/>
      <c r="I343" s="126"/>
      <c r="J343" s="126"/>
      <c r="K343" s="126"/>
      <c r="L343" s="126"/>
      <c r="M343" s="126"/>
      <c r="N343" s="126"/>
      <c r="O343" s="126"/>
      <c r="P343" s="126"/>
      <c r="Q343" s="126"/>
      <c r="R343" s="126"/>
      <c r="S343" s="126"/>
      <c r="T343" s="126"/>
      <c r="U343" s="126"/>
      <c r="V343" s="126"/>
      <c r="W343" s="218"/>
      <c r="X343" s="218"/>
      <c r="AC343" s="128"/>
      <c r="AD343" s="124"/>
      <c r="AE343" s="124"/>
      <c r="AF343" s="124"/>
      <c r="AG343" s="124"/>
      <c r="AH343" s="124"/>
      <c r="AI343" s="124"/>
      <c r="AJ343" s="124"/>
      <c r="AK343" s="124"/>
      <c r="AL343" s="124"/>
      <c r="AM343" s="124"/>
      <c r="AN343" s="124"/>
      <c r="AO343" s="124"/>
    </row>
    <row r="344" spans="2:41" ht="15">
      <c r="B344" s="127" t="s">
        <v>403</v>
      </c>
      <c r="C344" s="126"/>
      <c r="D344" s="126"/>
      <c r="E344" s="126"/>
      <c r="F344" s="126"/>
      <c r="G344" s="126"/>
      <c r="H344" s="126"/>
      <c r="I344" s="126"/>
      <c r="J344" s="126"/>
      <c r="K344" s="126"/>
      <c r="L344" s="126"/>
      <c r="M344" s="126"/>
      <c r="N344" s="126"/>
      <c r="O344" s="126"/>
      <c r="P344" s="126"/>
      <c r="Q344" s="126"/>
      <c r="R344" s="126"/>
      <c r="S344" s="126"/>
      <c r="T344" s="126"/>
      <c r="U344" s="126"/>
      <c r="V344" s="126"/>
      <c r="W344" s="218"/>
      <c r="X344" s="218"/>
      <c r="AC344" s="128"/>
      <c r="AD344" s="124"/>
      <c r="AE344" s="124"/>
      <c r="AF344" s="124"/>
      <c r="AG344" s="124"/>
      <c r="AH344" s="124"/>
      <c r="AI344" s="124"/>
      <c r="AJ344" s="124"/>
      <c r="AK344" s="124"/>
      <c r="AL344" s="124"/>
      <c r="AM344" s="124"/>
      <c r="AN344" s="124"/>
      <c r="AO344" s="124"/>
    </row>
    <row r="345" spans="2:41" ht="15">
      <c r="B345" s="127" t="s">
        <v>403</v>
      </c>
      <c r="C345" s="126"/>
      <c r="D345" s="126"/>
      <c r="E345" s="126"/>
      <c r="F345" s="126"/>
      <c r="G345" s="126"/>
      <c r="H345" s="126"/>
      <c r="I345" s="126"/>
      <c r="J345" s="126"/>
      <c r="K345" s="126"/>
      <c r="L345" s="126"/>
      <c r="M345" s="126"/>
      <c r="N345" s="126"/>
      <c r="O345" s="126"/>
      <c r="P345" s="126"/>
      <c r="Q345" s="126"/>
      <c r="R345" s="126"/>
      <c r="S345" s="126"/>
      <c r="T345" s="126"/>
      <c r="U345" s="126"/>
      <c r="V345" s="126"/>
      <c r="W345" s="218"/>
      <c r="X345" s="218"/>
      <c r="AC345" s="128"/>
      <c r="AD345" s="124"/>
      <c r="AE345" s="124"/>
      <c r="AF345" s="124"/>
      <c r="AG345" s="124"/>
      <c r="AH345" s="124"/>
      <c r="AI345" s="124"/>
      <c r="AJ345" s="124"/>
      <c r="AK345" s="124"/>
      <c r="AL345" s="124"/>
      <c r="AM345" s="124"/>
      <c r="AN345" s="124"/>
      <c r="AO345" s="124"/>
    </row>
    <row r="346" spans="2:41" ht="15">
      <c r="B346" s="127" t="s">
        <v>403</v>
      </c>
      <c r="C346" s="126"/>
      <c r="D346" s="126"/>
      <c r="E346" s="126"/>
      <c r="F346" s="126"/>
      <c r="G346" s="126"/>
      <c r="H346" s="126"/>
      <c r="I346" s="126"/>
      <c r="J346" s="126"/>
      <c r="K346" s="126"/>
      <c r="L346" s="126"/>
      <c r="M346" s="126"/>
      <c r="N346" s="126"/>
      <c r="O346" s="126"/>
      <c r="P346" s="126"/>
      <c r="Q346" s="126"/>
      <c r="R346" s="126"/>
      <c r="S346" s="126"/>
      <c r="T346" s="126"/>
      <c r="U346" s="126"/>
      <c r="V346" s="126"/>
      <c r="W346" s="218"/>
      <c r="X346" s="218"/>
      <c r="AC346" s="128"/>
      <c r="AD346" s="124"/>
      <c r="AE346" s="124"/>
      <c r="AF346" s="124"/>
      <c r="AG346" s="124"/>
      <c r="AH346" s="124"/>
      <c r="AI346" s="124"/>
      <c r="AJ346" s="124"/>
      <c r="AK346" s="124"/>
      <c r="AL346" s="124"/>
      <c r="AM346" s="124"/>
      <c r="AN346" s="124"/>
      <c r="AO346" s="124"/>
    </row>
    <row r="347" spans="2:41" ht="15">
      <c r="B347" s="127" t="s">
        <v>403</v>
      </c>
      <c r="C347" s="126"/>
      <c r="D347" s="126"/>
      <c r="E347" s="126"/>
      <c r="F347" s="126"/>
      <c r="G347" s="126"/>
      <c r="H347" s="126"/>
      <c r="I347" s="126"/>
      <c r="J347" s="126"/>
      <c r="K347" s="126"/>
      <c r="L347" s="126"/>
      <c r="M347" s="126"/>
      <c r="N347" s="126"/>
      <c r="O347" s="126"/>
      <c r="P347" s="126"/>
      <c r="Q347" s="126"/>
      <c r="R347" s="126"/>
      <c r="S347" s="126"/>
      <c r="T347" s="126"/>
      <c r="U347" s="126"/>
      <c r="V347" s="126"/>
      <c r="W347" s="218"/>
      <c r="X347" s="218"/>
      <c r="AC347" s="128"/>
      <c r="AD347" s="124"/>
      <c r="AE347" s="124"/>
      <c r="AF347" s="124"/>
      <c r="AG347" s="124"/>
      <c r="AH347" s="124"/>
      <c r="AI347" s="124"/>
      <c r="AJ347" s="124"/>
      <c r="AK347" s="124"/>
      <c r="AL347" s="124"/>
      <c r="AM347" s="124"/>
      <c r="AN347" s="124"/>
      <c r="AO347" s="124"/>
    </row>
    <row r="348" spans="2:41" ht="15">
      <c r="B348" s="127" t="s">
        <v>403</v>
      </c>
      <c r="C348" s="126"/>
      <c r="D348" s="126"/>
      <c r="E348" s="126"/>
      <c r="F348" s="126"/>
      <c r="G348" s="126"/>
      <c r="H348" s="126"/>
      <c r="I348" s="126"/>
      <c r="J348" s="126"/>
      <c r="K348" s="126"/>
      <c r="L348" s="126"/>
      <c r="M348" s="126"/>
      <c r="N348" s="126"/>
      <c r="O348" s="126"/>
      <c r="P348" s="126"/>
      <c r="Q348" s="126"/>
      <c r="R348" s="126"/>
      <c r="S348" s="126"/>
      <c r="T348" s="126"/>
      <c r="U348" s="126"/>
      <c r="V348" s="126"/>
      <c r="W348" s="218"/>
      <c r="X348" s="218"/>
      <c r="AC348" s="128"/>
      <c r="AD348" s="124"/>
      <c r="AE348" s="124"/>
      <c r="AF348" s="124"/>
      <c r="AG348" s="124"/>
      <c r="AH348" s="124"/>
      <c r="AI348" s="124"/>
      <c r="AJ348" s="124"/>
      <c r="AK348" s="124"/>
      <c r="AL348" s="124"/>
      <c r="AM348" s="124"/>
      <c r="AN348" s="124"/>
      <c r="AO348" s="124"/>
    </row>
    <row r="349" spans="2:41" ht="15">
      <c r="B349" s="127" t="s">
        <v>403</v>
      </c>
      <c r="C349" s="126"/>
      <c r="D349" s="126"/>
      <c r="E349" s="126"/>
      <c r="F349" s="126"/>
      <c r="G349" s="126"/>
      <c r="H349" s="126"/>
      <c r="I349" s="126"/>
      <c r="J349" s="126"/>
      <c r="K349" s="126"/>
      <c r="L349" s="126"/>
      <c r="M349" s="126"/>
      <c r="N349" s="126"/>
      <c r="O349" s="126"/>
      <c r="P349" s="126"/>
      <c r="Q349" s="126"/>
      <c r="R349" s="126"/>
      <c r="S349" s="126"/>
      <c r="T349" s="126"/>
      <c r="U349" s="126"/>
      <c r="V349" s="126"/>
      <c r="W349" s="218"/>
      <c r="X349" s="218"/>
      <c r="AC349" s="128"/>
      <c r="AD349" s="124"/>
      <c r="AE349" s="124"/>
      <c r="AF349" s="124"/>
      <c r="AG349" s="124"/>
      <c r="AH349" s="124"/>
      <c r="AI349" s="124"/>
      <c r="AJ349" s="124"/>
      <c r="AK349" s="124"/>
      <c r="AL349" s="124"/>
      <c r="AM349" s="124"/>
      <c r="AN349" s="124"/>
      <c r="AO349" s="124"/>
    </row>
    <row r="350" spans="2:41" ht="15">
      <c r="B350" s="127" t="s">
        <v>403</v>
      </c>
      <c r="C350" s="126"/>
      <c r="D350" s="126"/>
      <c r="E350" s="126"/>
      <c r="F350" s="126"/>
      <c r="G350" s="126"/>
      <c r="H350" s="126"/>
      <c r="I350" s="126"/>
      <c r="J350" s="126"/>
      <c r="K350" s="126"/>
      <c r="L350" s="126"/>
      <c r="M350" s="126"/>
      <c r="N350" s="126"/>
      <c r="O350" s="126"/>
      <c r="P350" s="126"/>
      <c r="Q350" s="126"/>
      <c r="R350" s="126"/>
      <c r="S350" s="126"/>
      <c r="T350" s="126"/>
      <c r="U350" s="126"/>
      <c r="V350" s="126"/>
      <c r="W350" s="218"/>
      <c r="X350" s="218"/>
      <c r="AC350" s="128"/>
      <c r="AD350" s="124"/>
      <c r="AE350" s="124"/>
      <c r="AF350" s="124"/>
      <c r="AG350" s="124"/>
      <c r="AH350" s="124"/>
      <c r="AI350" s="124"/>
      <c r="AJ350" s="124"/>
      <c r="AK350" s="124"/>
      <c r="AL350" s="124"/>
      <c r="AM350" s="124"/>
      <c r="AN350" s="124"/>
      <c r="AO350" s="124"/>
    </row>
    <row r="351" spans="2:41" ht="15">
      <c r="B351" s="127" t="s">
        <v>403</v>
      </c>
      <c r="C351" s="126"/>
      <c r="D351" s="126"/>
      <c r="E351" s="126"/>
      <c r="F351" s="126"/>
      <c r="G351" s="126"/>
      <c r="H351" s="126"/>
      <c r="I351" s="126"/>
      <c r="J351" s="126"/>
      <c r="K351" s="126"/>
      <c r="L351" s="126"/>
      <c r="M351" s="126"/>
      <c r="N351" s="126"/>
      <c r="O351" s="126"/>
      <c r="P351" s="126"/>
      <c r="Q351" s="126"/>
      <c r="R351" s="126"/>
      <c r="S351" s="126"/>
      <c r="T351" s="126"/>
      <c r="U351" s="126"/>
      <c r="V351" s="126"/>
      <c r="W351" s="218"/>
      <c r="X351" s="218"/>
      <c r="AC351" s="128"/>
      <c r="AD351" s="124"/>
      <c r="AE351" s="124"/>
      <c r="AF351" s="124"/>
      <c r="AG351" s="124"/>
      <c r="AH351" s="124"/>
      <c r="AI351" s="124"/>
      <c r="AJ351" s="124"/>
      <c r="AK351" s="124"/>
      <c r="AL351" s="124"/>
      <c r="AM351" s="124"/>
      <c r="AN351" s="124"/>
      <c r="AO351" s="124"/>
    </row>
    <row r="352" spans="2:41" ht="15">
      <c r="B352" s="127" t="s">
        <v>403</v>
      </c>
      <c r="C352" s="126"/>
      <c r="D352" s="126"/>
      <c r="E352" s="126"/>
      <c r="F352" s="126"/>
      <c r="G352" s="126"/>
      <c r="H352" s="126"/>
      <c r="I352" s="126"/>
      <c r="J352" s="126"/>
      <c r="K352" s="126"/>
      <c r="L352" s="126"/>
      <c r="M352" s="126"/>
      <c r="N352" s="126"/>
      <c r="O352" s="126"/>
      <c r="P352" s="126"/>
      <c r="Q352" s="126"/>
      <c r="R352" s="126"/>
      <c r="S352" s="126"/>
      <c r="T352" s="126"/>
      <c r="U352" s="126"/>
      <c r="V352" s="126"/>
      <c r="W352" s="218"/>
      <c r="X352" s="218"/>
      <c r="AC352" s="128"/>
      <c r="AD352" s="124"/>
      <c r="AE352" s="124"/>
      <c r="AF352" s="124"/>
      <c r="AG352" s="124"/>
      <c r="AH352" s="124"/>
      <c r="AI352" s="124"/>
      <c r="AJ352" s="124"/>
      <c r="AK352" s="124"/>
      <c r="AL352" s="124"/>
      <c r="AM352" s="124"/>
      <c r="AN352" s="124"/>
      <c r="AO352" s="124"/>
    </row>
    <row r="353" spans="2:41" ht="15">
      <c r="B353" s="127" t="s">
        <v>403</v>
      </c>
      <c r="C353" s="126"/>
      <c r="D353" s="126"/>
      <c r="E353" s="126"/>
      <c r="F353" s="126"/>
      <c r="G353" s="126"/>
      <c r="H353" s="126"/>
      <c r="I353" s="126"/>
      <c r="J353" s="126"/>
      <c r="K353" s="126"/>
      <c r="L353" s="126"/>
      <c r="M353" s="126"/>
      <c r="N353" s="126"/>
      <c r="O353" s="126"/>
      <c r="P353" s="126"/>
      <c r="Q353" s="126"/>
      <c r="R353" s="126"/>
      <c r="S353" s="126"/>
      <c r="T353" s="126"/>
      <c r="U353" s="126"/>
      <c r="V353" s="126"/>
      <c r="W353" s="218"/>
      <c r="X353" s="218"/>
      <c r="AC353" s="128"/>
      <c r="AD353" s="124"/>
      <c r="AE353" s="124"/>
      <c r="AF353" s="124"/>
      <c r="AG353" s="124"/>
      <c r="AH353" s="124"/>
      <c r="AI353" s="124"/>
      <c r="AJ353" s="124"/>
      <c r="AK353" s="124"/>
      <c r="AL353" s="124"/>
      <c r="AM353" s="124"/>
      <c r="AN353" s="124"/>
      <c r="AO353" s="124"/>
    </row>
    <row r="354" spans="2:41" ht="15">
      <c r="B354" s="127" t="s">
        <v>403</v>
      </c>
      <c r="C354" s="126"/>
      <c r="D354" s="126"/>
      <c r="E354" s="126"/>
      <c r="F354" s="126"/>
      <c r="G354" s="126"/>
      <c r="H354" s="126"/>
      <c r="I354" s="126"/>
      <c r="J354" s="126"/>
      <c r="K354" s="126"/>
      <c r="L354" s="126"/>
      <c r="M354" s="126"/>
      <c r="N354" s="126"/>
      <c r="O354" s="126"/>
      <c r="P354" s="126"/>
      <c r="Q354" s="126"/>
      <c r="R354" s="126"/>
      <c r="S354" s="126"/>
      <c r="T354" s="126"/>
      <c r="U354" s="126"/>
      <c r="V354" s="126"/>
      <c r="W354" s="218"/>
      <c r="X354" s="218"/>
      <c r="AC354" s="128"/>
      <c r="AD354" s="124"/>
      <c r="AE354" s="124"/>
      <c r="AF354" s="124"/>
      <c r="AG354" s="124"/>
      <c r="AH354" s="124"/>
      <c r="AI354" s="124"/>
      <c r="AJ354" s="124"/>
      <c r="AK354" s="124"/>
      <c r="AL354" s="124"/>
      <c r="AM354" s="124"/>
      <c r="AN354" s="124"/>
      <c r="AO354" s="124"/>
    </row>
    <row r="355" spans="2:41" ht="15">
      <c r="B355" s="127" t="s">
        <v>403</v>
      </c>
      <c r="C355" s="126"/>
      <c r="D355" s="126"/>
      <c r="E355" s="126"/>
      <c r="F355" s="126"/>
      <c r="G355" s="126"/>
      <c r="H355" s="126"/>
      <c r="I355" s="126"/>
      <c r="J355" s="126"/>
      <c r="K355" s="126"/>
      <c r="L355" s="126"/>
      <c r="M355" s="126"/>
      <c r="N355" s="126"/>
      <c r="O355" s="126"/>
      <c r="P355" s="126"/>
      <c r="Q355" s="126"/>
      <c r="R355" s="126"/>
      <c r="S355" s="126"/>
      <c r="T355" s="126"/>
      <c r="U355" s="126"/>
      <c r="V355" s="126"/>
      <c r="W355" s="218"/>
      <c r="X355" s="218"/>
      <c r="AC355" s="128"/>
      <c r="AD355" s="124"/>
      <c r="AE355" s="124"/>
      <c r="AF355" s="124"/>
      <c r="AG355" s="124"/>
      <c r="AH355" s="124"/>
      <c r="AI355" s="124"/>
      <c r="AJ355" s="124"/>
      <c r="AK355" s="124"/>
      <c r="AL355" s="124"/>
      <c r="AM355" s="124"/>
      <c r="AN355" s="124"/>
      <c r="AO355" s="124"/>
    </row>
    <row r="356" spans="2:41" ht="15">
      <c r="B356" s="127" t="s">
        <v>403</v>
      </c>
      <c r="C356" s="126"/>
      <c r="D356" s="126"/>
      <c r="E356" s="126"/>
      <c r="F356" s="126"/>
      <c r="G356" s="126"/>
      <c r="H356" s="126"/>
      <c r="I356" s="126"/>
      <c r="J356" s="126"/>
      <c r="K356" s="126"/>
      <c r="L356" s="126"/>
      <c r="M356" s="126"/>
      <c r="N356" s="126"/>
      <c r="O356" s="126"/>
      <c r="P356" s="126"/>
      <c r="Q356" s="126"/>
      <c r="R356" s="126"/>
      <c r="S356" s="126"/>
      <c r="T356" s="126"/>
      <c r="U356" s="126"/>
      <c r="V356" s="126"/>
      <c r="W356" s="218"/>
      <c r="X356" s="218"/>
      <c r="AC356" s="128"/>
      <c r="AD356" s="124"/>
      <c r="AE356" s="124"/>
      <c r="AF356" s="124"/>
      <c r="AG356" s="124"/>
      <c r="AH356" s="124"/>
      <c r="AI356" s="124"/>
      <c r="AJ356" s="124"/>
      <c r="AK356" s="124"/>
      <c r="AL356" s="124"/>
      <c r="AM356" s="124"/>
      <c r="AN356" s="124"/>
      <c r="AO356" s="124"/>
    </row>
    <row r="357" spans="2:41" ht="15">
      <c r="B357" s="127" t="s">
        <v>403</v>
      </c>
      <c r="C357" s="126"/>
      <c r="D357" s="126"/>
      <c r="E357" s="126"/>
      <c r="F357" s="126"/>
      <c r="G357" s="126"/>
      <c r="H357" s="126"/>
      <c r="I357" s="126"/>
      <c r="J357" s="126"/>
      <c r="K357" s="126"/>
      <c r="L357" s="126"/>
      <c r="M357" s="126"/>
      <c r="N357" s="126"/>
      <c r="O357" s="126"/>
      <c r="P357" s="126"/>
      <c r="Q357" s="126"/>
      <c r="R357" s="126"/>
      <c r="S357" s="126"/>
      <c r="T357" s="126"/>
      <c r="U357" s="126"/>
      <c r="V357" s="126"/>
      <c r="W357" s="218"/>
      <c r="X357" s="218"/>
      <c r="AC357" s="128"/>
      <c r="AD357" s="124"/>
      <c r="AE357" s="124"/>
      <c r="AF357" s="124"/>
      <c r="AG357" s="124"/>
      <c r="AH357" s="124"/>
      <c r="AI357" s="124"/>
      <c r="AJ357" s="124"/>
      <c r="AK357" s="124"/>
      <c r="AL357" s="124"/>
      <c r="AM357" s="124"/>
      <c r="AN357" s="124"/>
      <c r="AO357" s="124"/>
    </row>
    <row r="358" spans="2:41" ht="15">
      <c r="B358" s="127" t="s">
        <v>403</v>
      </c>
      <c r="C358" s="126"/>
      <c r="D358" s="126"/>
      <c r="E358" s="126"/>
      <c r="F358" s="126"/>
      <c r="G358" s="126"/>
      <c r="H358" s="126"/>
      <c r="I358" s="126"/>
      <c r="J358" s="126"/>
      <c r="K358" s="126"/>
      <c r="L358" s="126"/>
      <c r="M358" s="126"/>
      <c r="N358" s="126"/>
      <c r="O358" s="126"/>
      <c r="P358" s="126"/>
      <c r="Q358" s="126"/>
      <c r="R358" s="126"/>
      <c r="S358" s="126"/>
      <c r="T358" s="126"/>
      <c r="U358" s="126"/>
      <c r="V358" s="126"/>
      <c r="W358" s="218"/>
      <c r="X358" s="218"/>
      <c r="AC358" s="128"/>
      <c r="AD358" s="124"/>
      <c r="AE358" s="124"/>
      <c r="AF358" s="124"/>
      <c r="AG358" s="124"/>
      <c r="AH358" s="124"/>
      <c r="AI358" s="124"/>
      <c r="AJ358" s="124"/>
      <c r="AK358" s="124"/>
      <c r="AL358" s="124"/>
      <c r="AM358" s="124"/>
      <c r="AN358" s="124"/>
      <c r="AO358" s="124"/>
    </row>
    <row r="359" spans="2:41" ht="15">
      <c r="B359" s="127" t="s">
        <v>403</v>
      </c>
      <c r="C359" s="126"/>
      <c r="D359" s="126"/>
      <c r="E359" s="126"/>
      <c r="F359" s="126"/>
      <c r="G359" s="126"/>
      <c r="H359" s="126"/>
      <c r="I359" s="126"/>
      <c r="J359" s="126"/>
      <c r="K359" s="126"/>
      <c r="L359" s="126"/>
      <c r="M359" s="126"/>
      <c r="N359" s="126"/>
      <c r="O359" s="126"/>
      <c r="P359" s="126"/>
      <c r="Q359" s="126"/>
      <c r="R359" s="126"/>
      <c r="S359" s="126"/>
      <c r="T359" s="126"/>
      <c r="U359" s="126"/>
      <c r="V359" s="126"/>
      <c r="W359" s="218"/>
      <c r="X359" s="218"/>
      <c r="AC359" s="128"/>
      <c r="AD359" s="124"/>
      <c r="AE359" s="124"/>
      <c r="AF359" s="124"/>
      <c r="AG359" s="124"/>
      <c r="AH359" s="124"/>
      <c r="AI359" s="124"/>
      <c r="AJ359" s="124"/>
      <c r="AK359" s="124"/>
      <c r="AL359" s="124"/>
      <c r="AM359" s="124"/>
      <c r="AN359" s="124"/>
      <c r="AO359" s="124"/>
    </row>
    <row r="360" spans="2:41" ht="15">
      <c r="B360" s="127" t="s">
        <v>403</v>
      </c>
      <c r="C360" s="126"/>
      <c r="D360" s="126"/>
      <c r="E360" s="126"/>
      <c r="F360" s="126"/>
      <c r="G360" s="126"/>
      <c r="H360" s="126"/>
      <c r="I360" s="126"/>
      <c r="J360" s="126"/>
      <c r="K360" s="126"/>
      <c r="L360" s="126"/>
      <c r="M360" s="126"/>
      <c r="N360" s="126"/>
      <c r="O360" s="126"/>
      <c r="P360" s="126"/>
      <c r="Q360" s="126"/>
      <c r="R360" s="126"/>
      <c r="S360" s="126"/>
      <c r="T360" s="126"/>
      <c r="U360" s="126"/>
      <c r="V360" s="126"/>
      <c r="W360" s="218"/>
      <c r="X360" s="218"/>
      <c r="AC360" s="128"/>
      <c r="AD360" s="124"/>
      <c r="AE360" s="124"/>
      <c r="AF360" s="124"/>
      <c r="AG360" s="124"/>
      <c r="AH360" s="124"/>
      <c r="AI360" s="124"/>
      <c r="AJ360" s="124"/>
      <c r="AK360" s="124"/>
      <c r="AL360" s="124"/>
      <c r="AM360" s="124"/>
      <c r="AN360" s="124"/>
      <c r="AO360" s="124"/>
    </row>
    <row r="361" spans="2:41" ht="15">
      <c r="B361" s="127" t="s">
        <v>403</v>
      </c>
      <c r="C361" s="126"/>
      <c r="D361" s="126"/>
      <c r="E361" s="126"/>
      <c r="F361" s="126"/>
      <c r="G361" s="126"/>
      <c r="H361" s="126"/>
      <c r="I361" s="126"/>
      <c r="J361" s="126"/>
      <c r="K361" s="126"/>
      <c r="L361" s="126"/>
      <c r="M361" s="126"/>
      <c r="N361" s="126"/>
      <c r="O361" s="126"/>
      <c r="P361" s="126"/>
      <c r="Q361" s="126"/>
      <c r="R361" s="126"/>
      <c r="S361" s="126"/>
      <c r="T361" s="126"/>
      <c r="U361" s="126"/>
      <c r="V361" s="126"/>
      <c r="W361" s="218"/>
      <c r="X361" s="218"/>
      <c r="AC361" s="128"/>
      <c r="AD361" s="124"/>
      <c r="AE361" s="124"/>
      <c r="AF361" s="124"/>
      <c r="AG361" s="124"/>
      <c r="AH361" s="124"/>
      <c r="AI361" s="124"/>
      <c r="AJ361" s="124"/>
      <c r="AK361" s="124"/>
      <c r="AL361" s="124"/>
      <c r="AM361" s="124"/>
      <c r="AN361" s="124"/>
      <c r="AO361" s="124"/>
    </row>
    <row r="362" spans="2:41" ht="15">
      <c r="B362" s="127" t="s">
        <v>403</v>
      </c>
      <c r="C362" s="126"/>
      <c r="D362" s="126"/>
      <c r="E362" s="126"/>
      <c r="F362" s="126"/>
      <c r="G362" s="126"/>
      <c r="H362" s="126"/>
      <c r="I362" s="126"/>
      <c r="J362" s="126"/>
      <c r="K362" s="126"/>
      <c r="L362" s="126"/>
      <c r="M362" s="126"/>
      <c r="N362" s="126"/>
      <c r="O362" s="126"/>
      <c r="P362" s="126"/>
      <c r="Q362" s="126"/>
      <c r="R362" s="126"/>
      <c r="S362" s="126"/>
      <c r="T362" s="126"/>
      <c r="U362" s="126"/>
      <c r="V362" s="126"/>
      <c r="W362" s="218"/>
      <c r="X362" s="218"/>
      <c r="AC362" s="128"/>
      <c r="AD362" s="124"/>
      <c r="AE362" s="124"/>
      <c r="AF362" s="124"/>
      <c r="AG362" s="124"/>
      <c r="AH362" s="124"/>
      <c r="AI362" s="124"/>
      <c r="AJ362" s="124"/>
      <c r="AK362" s="124"/>
      <c r="AL362" s="124"/>
      <c r="AM362" s="124"/>
      <c r="AN362" s="124"/>
      <c r="AO362" s="124"/>
    </row>
    <row r="363" spans="2:41" ht="15">
      <c r="B363" s="127" t="s">
        <v>403</v>
      </c>
      <c r="C363" s="126"/>
      <c r="D363" s="126"/>
      <c r="E363" s="126"/>
      <c r="F363" s="126"/>
      <c r="G363" s="126"/>
      <c r="H363" s="126"/>
      <c r="I363" s="126"/>
      <c r="J363" s="126"/>
      <c r="K363" s="126"/>
      <c r="L363" s="126"/>
      <c r="M363" s="126"/>
      <c r="N363" s="126"/>
      <c r="O363" s="126"/>
      <c r="P363" s="126"/>
      <c r="Q363" s="126"/>
      <c r="R363" s="126"/>
      <c r="S363" s="126"/>
      <c r="T363" s="126"/>
      <c r="U363" s="126"/>
      <c r="V363" s="126"/>
      <c r="W363" s="218"/>
      <c r="X363" s="218"/>
      <c r="AC363" s="128"/>
      <c r="AD363" s="124"/>
      <c r="AE363" s="124"/>
      <c r="AF363" s="124"/>
      <c r="AG363" s="124"/>
      <c r="AH363" s="124"/>
      <c r="AI363" s="124"/>
      <c r="AJ363" s="124"/>
      <c r="AK363" s="124"/>
      <c r="AL363" s="124"/>
      <c r="AM363" s="124"/>
      <c r="AN363" s="124"/>
      <c r="AO363" s="124"/>
    </row>
    <row r="364" spans="2:41" ht="15">
      <c r="B364" s="127" t="s">
        <v>403</v>
      </c>
      <c r="C364" s="126"/>
      <c r="D364" s="126"/>
      <c r="E364" s="126"/>
      <c r="F364" s="126"/>
      <c r="G364" s="126"/>
      <c r="H364" s="126"/>
      <c r="I364" s="126"/>
      <c r="J364" s="126"/>
      <c r="K364" s="126"/>
      <c r="L364" s="126"/>
      <c r="M364" s="126"/>
      <c r="N364" s="126"/>
      <c r="O364" s="126"/>
      <c r="P364" s="126"/>
      <c r="Q364" s="126"/>
      <c r="R364" s="126"/>
      <c r="S364" s="126"/>
      <c r="T364" s="126"/>
      <c r="U364" s="126"/>
      <c r="V364" s="126"/>
      <c r="W364" s="218"/>
      <c r="X364" s="218"/>
      <c r="AC364" s="128"/>
      <c r="AD364" s="124"/>
      <c r="AE364" s="124"/>
      <c r="AF364" s="124"/>
      <c r="AG364" s="124"/>
      <c r="AH364" s="124"/>
      <c r="AI364" s="124"/>
      <c r="AJ364" s="124"/>
      <c r="AK364" s="124"/>
      <c r="AL364" s="124"/>
      <c r="AM364" s="124"/>
      <c r="AN364" s="124"/>
      <c r="AO364" s="124"/>
    </row>
    <row r="365" spans="2:41" ht="15">
      <c r="B365" s="127" t="s">
        <v>403</v>
      </c>
      <c r="C365" s="126"/>
      <c r="D365" s="126"/>
      <c r="E365" s="126"/>
      <c r="F365" s="126"/>
      <c r="G365" s="126"/>
      <c r="H365" s="126"/>
      <c r="I365" s="126"/>
      <c r="J365" s="126"/>
      <c r="K365" s="126"/>
      <c r="L365" s="126"/>
      <c r="M365" s="126"/>
      <c r="N365" s="126"/>
      <c r="O365" s="126"/>
      <c r="P365" s="126"/>
      <c r="Q365" s="126"/>
      <c r="R365" s="126"/>
      <c r="S365" s="126"/>
      <c r="T365" s="126"/>
      <c r="U365" s="126"/>
      <c r="V365" s="126"/>
      <c r="W365" s="218"/>
      <c r="X365" s="218"/>
      <c r="AC365" s="128"/>
      <c r="AD365" s="124"/>
      <c r="AE365" s="124"/>
      <c r="AF365" s="124"/>
      <c r="AG365" s="124"/>
      <c r="AH365" s="124"/>
      <c r="AI365" s="124"/>
      <c r="AJ365" s="124"/>
      <c r="AK365" s="124"/>
      <c r="AL365" s="124"/>
      <c r="AM365" s="124"/>
      <c r="AN365" s="124"/>
      <c r="AO365" s="124"/>
    </row>
    <row r="366" spans="2:41" ht="15">
      <c r="B366" s="127" t="s">
        <v>403</v>
      </c>
      <c r="C366" s="126"/>
      <c r="D366" s="126"/>
      <c r="E366" s="126"/>
      <c r="F366" s="126"/>
      <c r="G366" s="126"/>
      <c r="H366" s="126"/>
      <c r="I366" s="126"/>
      <c r="J366" s="126"/>
      <c r="K366" s="126"/>
      <c r="L366" s="126"/>
      <c r="M366" s="126"/>
      <c r="N366" s="126"/>
      <c r="O366" s="126"/>
      <c r="P366" s="126"/>
      <c r="Q366" s="126"/>
      <c r="R366" s="126"/>
      <c r="S366" s="126"/>
      <c r="T366" s="126"/>
      <c r="U366" s="126"/>
      <c r="V366" s="126"/>
      <c r="W366" s="218"/>
      <c r="X366" s="218"/>
      <c r="AC366" s="128"/>
      <c r="AD366" s="124"/>
      <c r="AE366" s="124"/>
      <c r="AF366" s="124"/>
      <c r="AG366" s="124"/>
      <c r="AH366" s="124"/>
      <c r="AI366" s="124"/>
      <c r="AJ366" s="124"/>
      <c r="AK366" s="124"/>
      <c r="AL366" s="124"/>
      <c r="AM366" s="124"/>
      <c r="AN366" s="124"/>
      <c r="AO366" s="124"/>
    </row>
    <row r="367" spans="2:41" ht="15">
      <c r="B367" s="127" t="s">
        <v>403</v>
      </c>
      <c r="C367" s="126"/>
      <c r="D367" s="126"/>
      <c r="E367" s="126"/>
      <c r="F367" s="126"/>
      <c r="G367" s="126"/>
      <c r="H367" s="126"/>
      <c r="I367" s="126"/>
      <c r="J367" s="126"/>
      <c r="K367" s="126"/>
      <c r="L367" s="126"/>
      <c r="M367" s="126"/>
      <c r="N367" s="126"/>
      <c r="O367" s="126"/>
      <c r="P367" s="126"/>
      <c r="Q367" s="126"/>
      <c r="R367" s="126"/>
      <c r="S367" s="126"/>
      <c r="T367" s="126"/>
      <c r="U367" s="126"/>
      <c r="V367" s="126"/>
      <c r="W367" s="218"/>
      <c r="X367" s="218"/>
      <c r="AC367" s="128"/>
      <c r="AD367" s="124"/>
      <c r="AE367" s="124"/>
      <c r="AF367" s="124"/>
      <c r="AG367" s="124"/>
      <c r="AH367" s="124"/>
      <c r="AI367" s="124"/>
      <c r="AJ367" s="124"/>
      <c r="AK367" s="124"/>
      <c r="AL367" s="124"/>
      <c r="AM367" s="124"/>
      <c r="AN367" s="124"/>
      <c r="AO367" s="124"/>
    </row>
    <row r="368" spans="2:41" ht="15">
      <c r="B368" s="127" t="s">
        <v>403</v>
      </c>
      <c r="C368" s="126"/>
      <c r="D368" s="126"/>
      <c r="E368" s="126"/>
      <c r="F368" s="126"/>
      <c r="G368" s="126"/>
      <c r="H368" s="126"/>
      <c r="I368" s="126"/>
      <c r="J368" s="126"/>
      <c r="K368" s="126"/>
      <c r="L368" s="126"/>
      <c r="M368" s="126"/>
      <c r="N368" s="126"/>
      <c r="O368" s="126"/>
      <c r="P368" s="126"/>
      <c r="Q368" s="126"/>
      <c r="R368" s="126"/>
      <c r="S368" s="126"/>
      <c r="T368" s="126"/>
      <c r="U368" s="126"/>
      <c r="V368" s="126"/>
      <c r="W368" s="218"/>
      <c r="X368" s="218"/>
      <c r="AC368" s="128"/>
      <c r="AD368" s="124"/>
      <c r="AE368" s="124"/>
      <c r="AF368" s="124"/>
      <c r="AG368" s="124"/>
      <c r="AH368" s="124"/>
      <c r="AI368" s="124"/>
      <c r="AJ368" s="124"/>
      <c r="AK368" s="124"/>
      <c r="AL368" s="124"/>
      <c r="AM368" s="124"/>
      <c r="AN368" s="124"/>
      <c r="AO368" s="124"/>
    </row>
    <row r="369" spans="2:41" ht="15">
      <c r="B369" s="127" t="s">
        <v>403</v>
      </c>
      <c r="C369" s="126"/>
      <c r="D369" s="126"/>
      <c r="E369" s="126"/>
      <c r="F369" s="126"/>
      <c r="G369" s="126"/>
      <c r="H369" s="126"/>
      <c r="I369" s="126"/>
      <c r="J369" s="126"/>
      <c r="K369" s="126"/>
      <c r="L369" s="126"/>
      <c r="M369" s="126"/>
      <c r="N369" s="126"/>
      <c r="O369" s="126"/>
      <c r="P369" s="126"/>
      <c r="Q369" s="126"/>
      <c r="R369" s="126"/>
      <c r="S369" s="126"/>
      <c r="T369" s="126"/>
      <c r="U369" s="126"/>
      <c r="V369" s="126"/>
      <c r="W369" s="218"/>
      <c r="X369" s="218"/>
      <c r="AC369" s="128"/>
      <c r="AD369" s="124"/>
      <c r="AE369" s="124"/>
      <c r="AF369" s="124"/>
      <c r="AG369" s="124"/>
      <c r="AH369" s="124"/>
      <c r="AI369" s="124"/>
      <c r="AJ369" s="124"/>
      <c r="AK369" s="124"/>
      <c r="AL369" s="124"/>
      <c r="AM369" s="124"/>
      <c r="AN369" s="124"/>
      <c r="AO369" s="124"/>
    </row>
    <row r="370" spans="2:41" ht="15">
      <c r="B370" s="127" t="s">
        <v>403</v>
      </c>
      <c r="C370" s="126"/>
      <c r="D370" s="126"/>
      <c r="E370" s="126"/>
      <c r="F370" s="126"/>
      <c r="G370" s="126"/>
      <c r="H370" s="126"/>
      <c r="I370" s="126"/>
      <c r="J370" s="126"/>
      <c r="K370" s="126"/>
      <c r="L370" s="126"/>
      <c r="M370" s="126"/>
      <c r="N370" s="126"/>
      <c r="O370" s="126"/>
      <c r="P370" s="126"/>
      <c r="Q370" s="126"/>
      <c r="R370" s="126"/>
      <c r="S370" s="126"/>
      <c r="T370" s="126"/>
      <c r="U370" s="126"/>
      <c r="V370" s="126"/>
      <c r="W370" s="218"/>
      <c r="X370" s="218"/>
      <c r="AC370" s="128"/>
      <c r="AD370" s="124"/>
      <c r="AE370" s="124"/>
      <c r="AF370" s="124"/>
      <c r="AG370" s="124"/>
      <c r="AH370" s="124"/>
      <c r="AI370" s="124"/>
      <c r="AJ370" s="124"/>
      <c r="AK370" s="124"/>
      <c r="AL370" s="124"/>
      <c r="AM370" s="124"/>
      <c r="AN370" s="124"/>
      <c r="AO370" s="124"/>
    </row>
    <row r="371" spans="2:41" ht="15">
      <c r="B371" s="127" t="s">
        <v>403</v>
      </c>
      <c r="C371" s="126"/>
      <c r="D371" s="126"/>
      <c r="E371" s="126"/>
      <c r="F371" s="126"/>
      <c r="G371" s="126"/>
      <c r="H371" s="126"/>
      <c r="I371" s="126"/>
      <c r="J371" s="126"/>
      <c r="K371" s="126"/>
      <c r="L371" s="126"/>
      <c r="M371" s="126"/>
      <c r="N371" s="126"/>
      <c r="O371" s="126"/>
      <c r="P371" s="126"/>
      <c r="Q371" s="126"/>
      <c r="R371" s="126"/>
      <c r="S371" s="126"/>
      <c r="T371" s="126"/>
      <c r="U371" s="126"/>
      <c r="V371" s="126"/>
      <c r="W371" s="218"/>
      <c r="X371" s="218"/>
      <c r="AC371" s="128"/>
      <c r="AD371" s="124"/>
      <c r="AE371" s="124"/>
      <c r="AF371" s="124"/>
      <c r="AG371" s="124"/>
      <c r="AH371" s="124"/>
      <c r="AI371" s="124"/>
      <c r="AJ371" s="124"/>
      <c r="AK371" s="124"/>
      <c r="AL371" s="124"/>
      <c r="AM371" s="124"/>
      <c r="AN371" s="124"/>
      <c r="AO371" s="124"/>
    </row>
    <row r="372" spans="2:41" ht="15">
      <c r="B372" s="127" t="s">
        <v>403</v>
      </c>
      <c r="C372" s="126"/>
      <c r="D372" s="126"/>
      <c r="E372" s="126"/>
      <c r="F372" s="126"/>
      <c r="G372" s="126"/>
      <c r="H372" s="126"/>
      <c r="I372" s="126"/>
      <c r="J372" s="126"/>
      <c r="K372" s="126"/>
      <c r="L372" s="126"/>
      <c r="M372" s="126"/>
      <c r="N372" s="126"/>
      <c r="O372" s="126"/>
      <c r="P372" s="126"/>
      <c r="Q372" s="126"/>
      <c r="R372" s="126"/>
      <c r="S372" s="126"/>
      <c r="T372" s="126"/>
      <c r="U372" s="126"/>
      <c r="V372" s="126"/>
      <c r="W372" s="218"/>
      <c r="X372" s="218"/>
      <c r="AC372" s="128"/>
      <c r="AD372" s="124"/>
      <c r="AE372" s="124"/>
      <c r="AF372" s="124"/>
      <c r="AG372" s="124"/>
      <c r="AH372" s="124"/>
      <c r="AI372" s="124"/>
      <c r="AJ372" s="124"/>
      <c r="AK372" s="124"/>
      <c r="AL372" s="124"/>
      <c r="AM372" s="124"/>
      <c r="AN372" s="124"/>
      <c r="AO372" s="124"/>
    </row>
    <row r="373" spans="2:41" ht="15">
      <c r="B373" s="127" t="s">
        <v>403</v>
      </c>
      <c r="C373" s="126"/>
      <c r="D373" s="126"/>
      <c r="E373" s="126"/>
      <c r="F373" s="126"/>
      <c r="G373" s="126"/>
      <c r="H373" s="126"/>
      <c r="I373" s="126"/>
      <c r="J373" s="126"/>
      <c r="K373" s="126"/>
      <c r="L373" s="126"/>
      <c r="M373" s="126"/>
      <c r="N373" s="126"/>
      <c r="O373" s="126"/>
      <c r="P373" s="126"/>
      <c r="Q373" s="126"/>
      <c r="R373" s="126"/>
      <c r="S373" s="126"/>
      <c r="T373" s="126"/>
      <c r="U373" s="126"/>
      <c r="V373" s="126"/>
      <c r="W373" s="218"/>
      <c r="X373" s="218"/>
      <c r="AC373" s="128"/>
      <c r="AD373" s="124"/>
      <c r="AE373" s="124"/>
      <c r="AF373" s="124"/>
      <c r="AG373" s="124"/>
      <c r="AH373" s="124"/>
      <c r="AI373" s="124"/>
      <c r="AJ373" s="124"/>
      <c r="AK373" s="124"/>
      <c r="AL373" s="124"/>
      <c r="AM373" s="124"/>
      <c r="AN373" s="124"/>
      <c r="AO373" s="124"/>
    </row>
    <row r="374" spans="2:41" ht="15">
      <c r="B374" s="127" t="s">
        <v>403</v>
      </c>
      <c r="C374" s="126"/>
      <c r="D374" s="126"/>
      <c r="E374" s="126"/>
      <c r="F374" s="126"/>
      <c r="G374" s="126"/>
      <c r="H374" s="126"/>
      <c r="I374" s="126"/>
      <c r="J374" s="126"/>
      <c r="K374" s="126"/>
      <c r="L374" s="126"/>
      <c r="M374" s="126"/>
      <c r="N374" s="126"/>
      <c r="O374" s="126"/>
      <c r="P374" s="126"/>
      <c r="Q374" s="126"/>
      <c r="R374" s="126"/>
      <c r="S374" s="126"/>
      <c r="T374" s="126"/>
      <c r="U374" s="126"/>
      <c r="V374" s="126"/>
      <c r="W374" s="218"/>
      <c r="X374" s="218"/>
      <c r="AC374" s="128"/>
      <c r="AD374" s="124"/>
      <c r="AE374" s="124"/>
      <c r="AF374" s="124"/>
      <c r="AG374" s="124"/>
      <c r="AH374" s="124"/>
      <c r="AI374" s="124"/>
      <c r="AJ374" s="124"/>
      <c r="AK374" s="124"/>
      <c r="AL374" s="124"/>
      <c r="AM374" s="124"/>
      <c r="AN374" s="124"/>
      <c r="AO374" s="124"/>
    </row>
    <row r="375" spans="2:41" ht="15">
      <c r="B375" s="127" t="s">
        <v>403</v>
      </c>
      <c r="C375" s="126"/>
      <c r="D375" s="126"/>
      <c r="E375" s="126"/>
      <c r="F375" s="126"/>
      <c r="G375" s="126"/>
      <c r="H375" s="126"/>
      <c r="I375" s="126"/>
      <c r="J375" s="126"/>
      <c r="K375" s="126"/>
      <c r="L375" s="126"/>
      <c r="M375" s="126"/>
      <c r="N375" s="126"/>
      <c r="O375" s="126"/>
      <c r="P375" s="126"/>
      <c r="Q375" s="126"/>
      <c r="R375" s="126"/>
      <c r="S375" s="126"/>
      <c r="T375" s="126"/>
      <c r="U375" s="126"/>
      <c r="V375" s="126"/>
      <c r="W375" s="218"/>
      <c r="X375" s="218"/>
      <c r="AC375" s="128"/>
      <c r="AD375" s="124"/>
      <c r="AE375" s="124"/>
      <c r="AF375" s="124"/>
      <c r="AG375" s="124"/>
      <c r="AH375" s="124"/>
      <c r="AI375" s="124"/>
      <c r="AJ375" s="124"/>
      <c r="AK375" s="124"/>
      <c r="AL375" s="124"/>
      <c r="AM375" s="124"/>
      <c r="AN375" s="124"/>
      <c r="AO375" s="124"/>
    </row>
    <row r="376" spans="2:41" ht="15">
      <c r="B376" s="127" t="s">
        <v>403</v>
      </c>
      <c r="C376" s="126"/>
      <c r="D376" s="126"/>
      <c r="E376" s="126"/>
      <c r="F376" s="126"/>
      <c r="G376" s="126"/>
      <c r="H376" s="126"/>
      <c r="I376" s="126"/>
      <c r="J376" s="126"/>
      <c r="K376" s="126"/>
      <c r="L376" s="126"/>
      <c r="M376" s="126"/>
      <c r="N376" s="126"/>
      <c r="O376" s="126"/>
      <c r="P376" s="126"/>
      <c r="Q376" s="126"/>
      <c r="R376" s="126"/>
      <c r="S376" s="126"/>
      <c r="T376" s="126"/>
      <c r="U376" s="126"/>
      <c r="V376" s="126"/>
      <c r="W376" s="218"/>
      <c r="X376" s="218"/>
      <c r="AC376" s="128"/>
      <c r="AD376" s="124"/>
      <c r="AE376" s="124"/>
      <c r="AF376" s="124"/>
      <c r="AG376" s="124"/>
      <c r="AH376" s="124"/>
      <c r="AI376" s="124"/>
      <c r="AJ376" s="124"/>
      <c r="AK376" s="124"/>
      <c r="AL376" s="124"/>
      <c r="AM376" s="124"/>
      <c r="AN376" s="124"/>
      <c r="AO376" s="124"/>
    </row>
    <row r="377" spans="2:41" ht="15">
      <c r="B377" s="127" t="s">
        <v>403</v>
      </c>
      <c r="C377" s="126"/>
      <c r="D377" s="126"/>
      <c r="E377" s="126"/>
      <c r="F377" s="126"/>
      <c r="G377" s="126"/>
      <c r="H377" s="126"/>
      <c r="I377" s="126"/>
      <c r="J377" s="126"/>
      <c r="K377" s="126"/>
      <c r="L377" s="126"/>
      <c r="M377" s="126"/>
      <c r="N377" s="126"/>
      <c r="O377" s="126"/>
      <c r="P377" s="126"/>
      <c r="Q377" s="126"/>
      <c r="R377" s="126"/>
      <c r="S377" s="126"/>
      <c r="T377" s="126"/>
      <c r="U377" s="126"/>
      <c r="V377" s="126"/>
      <c r="W377" s="218"/>
      <c r="X377" s="218"/>
      <c r="AC377" s="128"/>
      <c r="AD377" s="124"/>
      <c r="AE377" s="124"/>
      <c r="AF377" s="124"/>
      <c r="AG377" s="124"/>
      <c r="AH377" s="124"/>
      <c r="AI377" s="124"/>
      <c r="AJ377" s="124"/>
      <c r="AK377" s="124"/>
      <c r="AL377" s="124"/>
      <c r="AM377" s="124"/>
      <c r="AN377" s="124"/>
      <c r="AO377" s="124"/>
    </row>
    <row r="378" spans="2:41" ht="15">
      <c r="B378" s="127" t="s">
        <v>403</v>
      </c>
      <c r="C378" s="126"/>
      <c r="D378" s="126"/>
      <c r="E378" s="126"/>
      <c r="F378" s="126"/>
      <c r="G378" s="126"/>
      <c r="H378" s="126"/>
      <c r="I378" s="126"/>
      <c r="J378" s="126"/>
      <c r="K378" s="126"/>
      <c r="L378" s="126"/>
      <c r="M378" s="126"/>
      <c r="N378" s="126"/>
      <c r="O378" s="126"/>
      <c r="P378" s="126"/>
      <c r="Q378" s="126"/>
      <c r="R378" s="126"/>
      <c r="S378" s="126"/>
      <c r="T378" s="126"/>
      <c r="U378" s="126"/>
      <c r="V378" s="126"/>
      <c r="W378" s="218"/>
      <c r="X378" s="218"/>
      <c r="AC378" s="128"/>
      <c r="AD378" s="124"/>
      <c r="AE378" s="124"/>
      <c r="AF378" s="124"/>
      <c r="AG378" s="124"/>
      <c r="AH378" s="124"/>
      <c r="AI378" s="124"/>
      <c r="AJ378" s="124"/>
      <c r="AK378" s="124"/>
      <c r="AL378" s="124"/>
      <c r="AM378" s="124"/>
      <c r="AN378" s="124"/>
      <c r="AO378" s="124"/>
    </row>
    <row r="379" spans="2:41" ht="15">
      <c r="B379" s="127" t="s">
        <v>403</v>
      </c>
      <c r="C379" s="126"/>
      <c r="D379" s="126"/>
      <c r="E379" s="126"/>
      <c r="F379" s="126"/>
      <c r="G379" s="126"/>
      <c r="H379" s="126"/>
      <c r="I379" s="126"/>
      <c r="J379" s="126"/>
      <c r="K379" s="126"/>
      <c r="L379" s="126"/>
      <c r="M379" s="126"/>
      <c r="N379" s="126"/>
      <c r="O379" s="126"/>
      <c r="P379" s="126"/>
      <c r="Q379" s="126"/>
      <c r="R379" s="126"/>
      <c r="S379" s="126"/>
      <c r="T379" s="126"/>
      <c r="U379" s="126"/>
      <c r="V379" s="126"/>
      <c r="W379" s="218"/>
      <c r="X379" s="218"/>
      <c r="AC379" s="128"/>
      <c r="AD379" s="124"/>
      <c r="AE379" s="124"/>
      <c r="AF379" s="124"/>
      <c r="AG379" s="124"/>
      <c r="AH379" s="124"/>
      <c r="AI379" s="124"/>
      <c r="AJ379" s="124"/>
      <c r="AK379" s="124"/>
      <c r="AL379" s="124"/>
      <c r="AM379" s="124"/>
      <c r="AN379" s="124"/>
      <c r="AO379" s="124"/>
    </row>
    <row r="380" spans="2:41" ht="15">
      <c r="B380" s="127" t="s">
        <v>403</v>
      </c>
      <c r="C380" s="126"/>
      <c r="D380" s="126"/>
      <c r="E380" s="126"/>
      <c r="F380" s="126"/>
      <c r="G380" s="126"/>
      <c r="H380" s="126"/>
      <c r="I380" s="126"/>
      <c r="J380" s="126"/>
      <c r="K380" s="126"/>
      <c r="L380" s="126"/>
      <c r="M380" s="126"/>
      <c r="N380" s="126"/>
      <c r="O380" s="126"/>
      <c r="P380" s="126"/>
      <c r="Q380" s="126"/>
      <c r="R380" s="126"/>
      <c r="S380" s="126"/>
      <c r="T380" s="126"/>
      <c r="U380" s="126"/>
      <c r="V380" s="126"/>
      <c r="W380" s="218"/>
      <c r="X380" s="218"/>
      <c r="AC380" s="128"/>
      <c r="AD380" s="124"/>
      <c r="AE380" s="124"/>
      <c r="AF380" s="124"/>
      <c r="AG380" s="124"/>
      <c r="AH380" s="124"/>
      <c r="AI380" s="124"/>
      <c r="AJ380" s="124"/>
      <c r="AK380" s="124"/>
      <c r="AL380" s="124"/>
      <c r="AM380" s="124"/>
      <c r="AN380" s="124"/>
      <c r="AO380" s="124"/>
    </row>
    <row r="381" spans="2:41" ht="15">
      <c r="B381" s="127" t="s">
        <v>403</v>
      </c>
      <c r="C381" s="126"/>
      <c r="D381" s="126"/>
      <c r="E381" s="126"/>
      <c r="F381" s="126"/>
      <c r="G381" s="126"/>
      <c r="H381" s="126"/>
      <c r="I381" s="126"/>
      <c r="J381" s="126"/>
      <c r="K381" s="126"/>
      <c r="L381" s="126"/>
      <c r="M381" s="126"/>
      <c r="N381" s="126"/>
      <c r="O381" s="126"/>
      <c r="P381" s="126"/>
      <c r="Q381" s="126"/>
      <c r="R381" s="126"/>
      <c r="S381" s="126"/>
      <c r="T381" s="126"/>
      <c r="U381" s="126"/>
      <c r="V381" s="126"/>
      <c r="W381" s="218"/>
      <c r="X381" s="218"/>
      <c r="AC381" s="128"/>
      <c r="AD381" s="124"/>
      <c r="AE381" s="124"/>
      <c r="AF381" s="124"/>
      <c r="AG381" s="124"/>
      <c r="AH381" s="124"/>
      <c r="AI381" s="124"/>
      <c r="AJ381" s="124"/>
      <c r="AK381" s="124"/>
      <c r="AL381" s="124"/>
      <c r="AM381" s="124"/>
      <c r="AN381" s="124"/>
      <c r="AO381" s="124"/>
    </row>
    <row r="382" spans="2:41" ht="15">
      <c r="B382" s="127" t="s">
        <v>403</v>
      </c>
      <c r="C382" s="126"/>
      <c r="D382" s="126"/>
      <c r="E382" s="126"/>
      <c r="F382" s="126"/>
      <c r="G382" s="126"/>
      <c r="H382" s="126"/>
      <c r="I382" s="126"/>
      <c r="J382" s="126"/>
      <c r="K382" s="126"/>
      <c r="L382" s="126"/>
      <c r="M382" s="126"/>
      <c r="N382" s="126"/>
      <c r="O382" s="126"/>
      <c r="P382" s="126"/>
      <c r="Q382" s="126"/>
      <c r="R382" s="126"/>
      <c r="S382" s="126"/>
      <c r="T382" s="126"/>
      <c r="U382" s="126"/>
      <c r="V382" s="126"/>
      <c r="W382" s="218"/>
      <c r="X382" s="218"/>
      <c r="AC382" s="128"/>
      <c r="AD382" s="124"/>
      <c r="AE382" s="124"/>
      <c r="AF382" s="124"/>
      <c r="AG382" s="124"/>
      <c r="AH382" s="124"/>
      <c r="AI382" s="124"/>
      <c r="AJ382" s="124"/>
      <c r="AK382" s="124"/>
      <c r="AL382" s="124"/>
      <c r="AM382" s="124"/>
      <c r="AN382" s="124"/>
      <c r="AO382" s="124"/>
    </row>
    <row r="383" spans="2:41" ht="15">
      <c r="B383" s="127" t="s">
        <v>403</v>
      </c>
      <c r="C383" s="126"/>
      <c r="D383" s="126"/>
      <c r="E383" s="126"/>
      <c r="F383" s="126"/>
      <c r="G383" s="126"/>
      <c r="H383" s="126"/>
      <c r="I383" s="126"/>
      <c r="J383" s="126"/>
      <c r="K383" s="126"/>
      <c r="L383" s="126"/>
      <c r="M383" s="126"/>
      <c r="N383" s="126"/>
      <c r="O383" s="126"/>
      <c r="P383" s="126"/>
      <c r="Q383" s="126"/>
      <c r="R383" s="126"/>
      <c r="S383" s="126"/>
      <c r="T383" s="126"/>
      <c r="U383" s="126"/>
      <c r="V383" s="126"/>
      <c r="W383" s="218"/>
      <c r="X383" s="218"/>
      <c r="AC383" s="128"/>
      <c r="AD383" s="124"/>
      <c r="AE383" s="124"/>
      <c r="AF383" s="124"/>
      <c r="AG383" s="124"/>
      <c r="AH383" s="124"/>
      <c r="AI383" s="124"/>
      <c r="AJ383" s="124"/>
      <c r="AK383" s="124"/>
      <c r="AL383" s="124"/>
      <c r="AM383" s="124"/>
      <c r="AN383" s="124"/>
      <c r="AO383" s="124"/>
    </row>
    <row r="384" spans="2:41" ht="15">
      <c r="B384" s="127" t="s">
        <v>403</v>
      </c>
      <c r="C384" s="126"/>
      <c r="D384" s="126"/>
      <c r="E384" s="126"/>
      <c r="F384" s="126"/>
      <c r="G384" s="126"/>
      <c r="H384" s="126"/>
      <c r="I384" s="126"/>
      <c r="J384" s="126"/>
      <c r="K384" s="126"/>
      <c r="L384" s="126"/>
      <c r="M384" s="126"/>
      <c r="N384" s="126"/>
      <c r="O384" s="126"/>
      <c r="P384" s="126"/>
      <c r="Q384" s="126"/>
      <c r="R384" s="126"/>
      <c r="S384" s="126"/>
      <c r="T384" s="126"/>
      <c r="U384" s="126"/>
      <c r="V384" s="126"/>
      <c r="W384" s="218"/>
      <c r="X384" s="218"/>
      <c r="AC384" s="128"/>
      <c r="AD384" s="124"/>
      <c r="AE384" s="124"/>
      <c r="AF384" s="124"/>
      <c r="AG384" s="124"/>
      <c r="AH384" s="124"/>
      <c r="AI384" s="124"/>
      <c r="AJ384" s="124"/>
      <c r="AK384" s="124"/>
      <c r="AL384" s="124"/>
      <c r="AM384" s="124"/>
      <c r="AN384" s="124"/>
      <c r="AO384" s="124"/>
    </row>
    <row r="385" spans="2:41" ht="15">
      <c r="B385" s="127" t="s">
        <v>403</v>
      </c>
      <c r="C385" s="126"/>
      <c r="D385" s="126"/>
      <c r="E385" s="126"/>
      <c r="F385" s="126"/>
      <c r="G385" s="126"/>
      <c r="H385" s="126"/>
      <c r="I385" s="126"/>
      <c r="J385" s="126"/>
      <c r="K385" s="126"/>
      <c r="L385" s="126"/>
      <c r="M385" s="126"/>
      <c r="N385" s="126"/>
      <c r="O385" s="126"/>
      <c r="P385" s="126"/>
      <c r="Q385" s="126"/>
      <c r="R385" s="126"/>
      <c r="S385" s="126"/>
      <c r="T385" s="126"/>
      <c r="U385" s="126"/>
      <c r="V385" s="126"/>
      <c r="W385" s="218"/>
      <c r="X385" s="218"/>
      <c r="AC385" s="128"/>
      <c r="AD385" s="124"/>
      <c r="AE385" s="124"/>
      <c r="AF385" s="124"/>
      <c r="AG385" s="124"/>
      <c r="AH385" s="124"/>
      <c r="AI385" s="124"/>
      <c r="AJ385" s="124"/>
      <c r="AK385" s="124"/>
      <c r="AL385" s="124"/>
      <c r="AM385" s="124"/>
      <c r="AN385" s="124"/>
      <c r="AO385" s="124"/>
    </row>
    <row r="386" spans="2:41" ht="15">
      <c r="B386" s="127" t="s">
        <v>403</v>
      </c>
      <c r="C386" s="126"/>
      <c r="D386" s="126"/>
      <c r="E386" s="126"/>
      <c r="F386" s="126"/>
      <c r="G386" s="126"/>
      <c r="H386" s="126"/>
      <c r="I386" s="126"/>
      <c r="J386" s="126"/>
      <c r="K386" s="126"/>
      <c r="L386" s="126"/>
      <c r="M386" s="126"/>
      <c r="N386" s="126"/>
      <c r="O386" s="126"/>
      <c r="P386" s="126"/>
      <c r="Q386" s="126"/>
      <c r="R386" s="126"/>
      <c r="S386" s="126"/>
      <c r="T386" s="126"/>
      <c r="U386" s="126"/>
      <c r="V386" s="126"/>
      <c r="W386" s="218"/>
      <c r="X386" s="218"/>
      <c r="AC386" s="128"/>
      <c r="AD386" s="124"/>
      <c r="AE386" s="124"/>
      <c r="AF386" s="124"/>
      <c r="AG386" s="124"/>
      <c r="AH386" s="124"/>
      <c r="AI386" s="124"/>
      <c r="AJ386" s="124"/>
      <c r="AK386" s="124"/>
      <c r="AL386" s="124"/>
      <c r="AM386" s="124"/>
      <c r="AN386" s="124"/>
      <c r="AO386" s="124"/>
    </row>
    <row r="387" spans="2:41" ht="15">
      <c r="B387" s="127" t="s">
        <v>403</v>
      </c>
      <c r="C387" s="126"/>
      <c r="D387" s="126"/>
      <c r="E387" s="126"/>
      <c r="F387" s="126"/>
      <c r="G387" s="126"/>
      <c r="H387" s="126"/>
      <c r="I387" s="126"/>
      <c r="J387" s="126"/>
      <c r="K387" s="126"/>
      <c r="L387" s="126"/>
      <c r="M387" s="126"/>
      <c r="N387" s="126"/>
      <c r="O387" s="126"/>
      <c r="P387" s="126"/>
      <c r="Q387" s="126"/>
      <c r="R387" s="126"/>
      <c r="S387" s="126"/>
      <c r="T387" s="126"/>
      <c r="U387" s="126"/>
      <c r="V387" s="126"/>
      <c r="W387" s="218"/>
      <c r="X387" s="218"/>
      <c r="AC387" s="128"/>
      <c r="AD387" s="124"/>
      <c r="AE387" s="124"/>
      <c r="AF387" s="124"/>
      <c r="AG387" s="124"/>
      <c r="AH387" s="124"/>
      <c r="AI387" s="124"/>
      <c r="AJ387" s="124"/>
      <c r="AK387" s="124"/>
      <c r="AL387" s="124"/>
      <c r="AM387" s="124"/>
      <c r="AN387" s="124"/>
      <c r="AO387" s="124"/>
    </row>
    <row r="388" spans="2:41" ht="15">
      <c r="B388" s="127" t="s">
        <v>403</v>
      </c>
      <c r="C388" s="126"/>
      <c r="D388" s="126"/>
      <c r="E388" s="126"/>
      <c r="F388" s="126"/>
      <c r="G388" s="126"/>
      <c r="H388" s="126"/>
      <c r="I388" s="126"/>
      <c r="J388" s="126"/>
      <c r="K388" s="126"/>
      <c r="L388" s="126"/>
      <c r="M388" s="126"/>
      <c r="N388" s="126"/>
      <c r="O388" s="126"/>
      <c r="P388" s="126"/>
      <c r="Q388" s="126"/>
      <c r="R388" s="126"/>
      <c r="S388" s="126"/>
      <c r="T388" s="126"/>
      <c r="U388" s="126"/>
      <c r="V388" s="126"/>
      <c r="W388" s="218"/>
      <c r="X388" s="218"/>
      <c r="AC388" s="128"/>
      <c r="AD388" s="124"/>
      <c r="AE388" s="124"/>
      <c r="AF388" s="124"/>
      <c r="AG388" s="124"/>
      <c r="AH388" s="124"/>
      <c r="AI388" s="124"/>
      <c r="AJ388" s="124"/>
      <c r="AK388" s="124"/>
      <c r="AL388" s="124"/>
      <c r="AM388" s="124"/>
      <c r="AN388" s="124"/>
      <c r="AO388" s="124"/>
    </row>
    <row r="389" spans="2:41" ht="15">
      <c r="B389" s="127" t="s">
        <v>403</v>
      </c>
      <c r="C389" s="126"/>
      <c r="D389" s="126"/>
      <c r="E389" s="126"/>
      <c r="F389" s="126"/>
      <c r="G389" s="126"/>
      <c r="H389" s="126"/>
      <c r="I389" s="126"/>
      <c r="J389" s="126"/>
      <c r="K389" s="126"/>
      <c r="L389" s="126"/>
      <c r="M389" s="126"/>
      <c r="N389" s="126"/>
      <c r="O389" s="126"/>
      <c r="P389" s="126"/>
      <c r="Q389" s="126"/>
      <c r="R389" s="126"/>
      <c r="S389" s="126"/>
      <c r="T389" s="126"/>
      <c r="U389" s="126"/>
      <c r="V389" s="126"/>
      <c r="W389" s="218"/>
      <c r="X389" s="218"/>
      <c r="AC389" s="128"/>
      <c r="AD389" s="124"/>
      <c r="AE389" s="124"/>
      <c r="AF389" s="124"/>
      <c r="AG389" s="124"/>
      <c r="AH389" s="124"/>
      <c r="AI389" s="124"/>
      <c r="AJ389" s="124"/>
      <c r="AK389" s="124"/>
      <c r="AL389" s="124"/>
      <c r="AM389" s="124"/>
      <c r="AN389" s="124"/>
      <c r="AO389" s="124"/>
    </row>
    <row r="390" spans="2:41" ht="15">
      <c r="B390" s="127" t="s">
        <v>403</v>
      </c>
      <c r="C390" s="126"/>
      <c r="D390" s="126"/>
      <c r="E390" s="126"/>
      <c r="F390" s="126"/>
      <c r="G390" s="126"/>
      <c r="H390" s="126"/>
      <c r="I390" s="126"/>
      <c r="J390" s="126"/>
      <c r="K390" s="126"/>
      <c r="L390" s="126"/>
      <c r="M390" s="126"/>
      <c r="N390" s="126"/>
      <c r="O390" s="126"/>
      <c r="P390" s="126"/>
      <c r="Q390" s="126"/>
      <c r="R390" s="126"/>
      <c r="S390" s="126"/>
      <c r="T390" s="126"/>
      <c r="U390" s="126"/>
      <c r="V390" s="126"/>
      <c r="W390" s="218"/>
      <c r="X390" s="218"/>
      <c r="AC390" s="128"/>
      <c r="AD390" s="124"/>
      <c r="AE390" s="124"/>
      <c r="AF390" s="124"/>
      <c r="AG390" s="124"/>
      <c r="AH390" s="124"/>
      <c r="AI390" s="124"/>
      <c r="AJ390" s="124"/>
      <c r="AK390" s="124"/>
      <c r="AL390" s="124"/>
      <c r="AM390" s="124"/>
      <c r="AN390" s="124"/>
      <c r="AO390" s="124"/>
    </row>
    <row r="391" spans="2:41" ht="15">
      <c r="B391" s="127" t="s">
        <v>403</v>
      </c>
      <c r="C391" s="126"/>
      <c r="D391" s="126"/>
      <c r="E391" s="126"/>
      <c r="F391" s="126"/>
      <c r="G391" s="126"/>
      <c r="H391" s="126"/>
      <c r="I391" s="126"/>
      <c r="J391" s="126"/>
      <c r="K391" s="126"/>
      <c r="L391" s="126"/>
      <c r="M391" s="126"/>
      <c r="N391" s="126"/>
      <c r="O391" s="126"/>
      <c r="P391" s="126"/>
      <c r="Q391" s="126"/>
      <c r="R391" s="126"/>
      <c r="S391" s="126"/>
      <c r="T391" s="126"/>
      <c r="U391" s="126"/>
      <c r="V391" s="126"/>
      <c r="W391" s="218"/>
      <c r="X391" s="218"/>
      <c r="AC391" s="128"/>
      <c r="AD391" s="124"/>
      <c r="AE391" s="124"/>
      <c r="AF391" s="124"/>
      <c r="AG391" s="124"/>
      <c r="AH391" s="124"/>
      <c r="AI391" s="124"/>
      <c r="AJ391" s="124"/>
      <c r="AK391" s="124"/>
      <c r="AL391" s="124"/>
      <c r="AM391" s="124"/>
      <c r="AN391" s="124"/>
      <c r="AO391" s="124"/>
    </row>
    <row r="392" spans="2:41" ht="15">
      <c r="B392" s="127" t="s">
        <v>403</v>
      </c>
      <c r="C392" s="126"/>
      <c r="D392" s="126"/>
      <c r="E392" s="126"/>
      <c r="F392" s="126"/>
      <c r="G392" s="126"/>
      <c r="H392" s="126"/>
      <c r="I392" s="126"/>
      <c r="J392" s="126"/>
      <c r="K392" s="126"/>
      <c r="L392" s="126"/>
      <c r="M392" s="126"/>
      <c r="N392" s="126"/>
      <c r="O392" s="126"/>
      <c r="P392" s="126"/>
      <c r="Q392" s="126"/>
      <c r="R392" s="126"/>
      <c r="S392" s="126"/>
      <c r="T392" s="126"/>
      <c r="U392" s="126"/>
      <c r="V392" s="126"/>
      <c r="W392" s="218"/>
      <c r="X392" s="218"/>
      <c r="AC392" s="128"/>
      <c r="AD392" s="124"/>
      <c r="AE392" s="124"/>
      <c r="AF392" s="124"/>
      <c r="AG392" s="124"/>
      <c r="AH392" s="124"/>
      <c r="AI392" s="124"/>
      <c r="AJ392" s="124"/>
      <c r="AK392" s="124"/>
      <c r="AL392" s="124"/>
      <c r="AM392" s="124"/>
      <c r="AN392" s="124"/>
      <c r="AO392" s="124"/>
    </row>
    <row r="393" spans="2:41" ht="15">
      <c r="B393" s="127" t="s">
        <v>403</v>
      </c>
      <c r="C393" s="126"/>
      <c r="D393" s="126"/>
      <c r="E393" s="126"/>
      <c r="F393" s="126"/>
      <c r="G393" s="126"/>
      <c r="H393" s="126"/>
      <c r="I393" s="126"/>
      <c r="J393" s="126"/>
      <c r="K393" s="126"/>
      <c r="L393" s="126"/>
      <c r="M393" s="126"/>
      <c r="N393" s="126"/>
      <c r="O393" s="126"/>
      <c r="P393" s="126"/>
      <c r="Q393" s="126"/>
      <c r="R393" s="126"/>
      <c r="S393" s="126"/>
      <c r="T393" s="126"/>
      <c r="U393" s="126"/>
      <c r="V393" s="126"/>
      <c r="W393" s="218"/>
      <c r="X393" s="218"/>
      <c r="AC393" s="128"/>
      <c r="AD393" s="124"/>
      <c r="AE393" s="124"/>
      <c r="AF393" s="124"/>
      <c r="AG393" s="124"/>
      <c r="AH393" s="124"/>
      <c r="AI393" s="124"/>
      <c r="AJ393" s="124"/>
      <c r="AK393" s="124"/>
      <c r="AL393" s="124"/>
      <c r="AM393" s="124"/>
      <c r="AN393" s="124"/>
      <c r="AO393" s="124"/>
    </row>
    <row r="394" spans="2:41" ht="15">
      <c r="B394" s="127" t="s">
        <v>403</v>
      </c>
      <c r="C394" s="126"/>
      <c r="D394" s="126"/>
      <c r="E394" s="126"/>
      <c r="F394" s="126"/>
      <c r="G394" s="126"/>
      <c r="H394" s="126"/>
      <c r="I394" s="126"/>
      <c r="J394" s="126"/>
      <c r="K394" s="126"/>
      <c r="L394" s="126"/>
      <c r="M394" s="126"/>
      <c r="N394" s="126"/>
      <c r="O394" s="126"/>
      <c r="P394" s="126"/>
      <c r="Q394" s="126"/>
      <c r="R394" s="126"/>
      <c r="S394" s="126"/>
      <c r="T394" s="126"/>
      <c r="U394" s="126"/>
      <c r="V394" s="126"/>
      <c r="W394" s="218"/>
      <c r="X394" s="218"/>
      <c r="AC394" s="128"/>
      <c r="AD394" s="124"/>
      <c r="AE394" s="124"/>
      <c r="AF394" s="124"/>
      <c r="AG394" s="124"/>
      <c r="AH394" s="124"/>
      <c r="AI394" s="124"/>
      <c r="AJ394" s="124"/>
      <c r="AK394" s="124"/>
      <c r="AL394" s="124"/>
      <c r="AM394" s="124"/>
      <c r="AN394" s="124"/>
      <c r="AO394" s="124"/>
    </row>
    <row r="395" spans="2:41" ht="15">
      <c r="B395" s="127" t="s">
        <v>403</v>
      </c>
      <c r="C395" s="126"/>
      <c r="D395" s="126"/>
      <c r="E395" s="126"/>
      <c r="F395" s="126"/>
      <c r="G395" s="126"/>
      <c r="H395" s="126"/>
      <c r="I395" s="126"/>
      <c r="J395" s="126"/>
      <c r="K395" s="126"/>
      <c r="L395" s="126"/>
      <c r="M395" s="126"/>
      <c r="N395" s="126"/>
      <c r="O395" s="126"/>
      <c r="P395" s="126"/>
      <c r="Q395" s="126"/>
      <c r="R395" s="126"/>
      <c r="S395" s="126"/>
      <c r="T395" s="126"/>
      <c r="U395" s="126"/>
      <c r="V395" s="126"/>
      <c r="W395" s="218"/>
      <c r="X395" s="218"/>
      <c r="AC395" s="128"/>
      <c r="AD395" s="124"/>
      <c r="AE395" s="124"/>
      <c r="AF395" s="124"/>
      <c r="AG395" s="124"/>
      <c r="AH395" s="124"/>
      <c r="AI395" s="124"/>
      <c r="AJ395" s="124"/>
      <c r="AK395" s="124"/>
      <c r="AL395" s="124"/>
      <c r="AM395" s="124"/>
      <c r="AN395" s="124"/>
      <c r="AO395" s="124"/>
    </row>
    <row r="396" spans="2:41" ht="15">
      <c r="B396" s="127" t="s">
        <v>403</v>
      </c>
      <c r="C396" s="126"/>
      <c r="D396" s="126"/>
      <c r="E396" s="126"/>
      <c r="F396" s="126"/>
      <c r="G396" s="126"/>
      <c r="H396" s="126"/>
      <c r="I396" s="126"/>
      <c r="J396" s="126"/>
      <c r="K396" s="126"/>
      <c r="L396" s="126"/>
      <c r="M396" s="126"/>
      <c r="N396" s="126"/>
      <c r="O396" s="126"/>
      <c r="P396" s="126"/>
      <c r="Q396" s="126"/>
      <c r="R396" s="126"/>
      <c r="S396" s="126"/>
      <c r="T396" s="126"/>
      <c r="U396" s="126"/>
      <c r="V396" s="126"/>
      <c r="W396" s="218"/>
      <c r="X396" s="218"/>
      <c r="AC396" s="128"/>
      <c r="AD396" s="124"/>
      <c r="AE396" s="124"/>
      <c r="AF396" s="124"/>
      <c r="AG396" s="124"/>
      <c r="AH396" s="124"/>
      <c r="AI396" s="124"/>
      <c r="AJ396" s="124"/>
      <c r="AK396" s="124"/>
      <c r="AL396" s="124"/>
      <c r="AM396" s="124"/>
      <c r="AN396" s="124"/>
      <c r="AO396" s="124"/>
    </row>
    <row r="397" spans="2:41" ht="15">
      <c r="B397" s="127" t="s">
        <v>403</v>
      </c>
      <c r="C397" s="126"/>
      <c r="D397" s="126"/>
      <c r="E397" s="126"/>
      <c r="F397" s="126"/>
      <c r="G397" s="126"/>
      <c r="H397" s="126"/>
      <c r="I397" s="126"/>
      <c r="J397" s="126"/>
      <c r="K397" s="126"/>
      <c r="L397" s="126"/>
      <c r="M397" s="126"/>
      <c r="N397" s="126"/>
      <c r="O397" s="126"/>
      <c r="P397" s="126"/>
      <c r="Q397" s="126"/>
      <c r="R397" s="126"/>
      <c r="S397" s="126"/>
      <c r="T397" s="126"/>
      <c r="U397" s="126"/>
      <c r="V397" s="126"/>
      <c r="W397" s="218"/>
      <c r="X397" s="218"/>
      <c r="AC397" s="128"/>
      <c r="AD397" s="124"/>
      <c r="AE397" s="124"/>
      <c r="AF397" s="124"/>
      <c r="AG397" s="124"/>
      <c r="AH397" s="124"/>
      <c r="AI397" s="124"/>
      <c r="AJ397" s="124"/>
      <c r="AK397" s="124"/>
      <c r="AL397" s="124"/>
      <c r="AM397" s="124"/>
      <c r="AN397" s="124"/>
      <c r="AO397" s="124"/>
    </row>
    <row r="398" spans="2:41" ht="15">
      <c r="B398" s="127" t="s">
        <v>403</v>
      </c>
      <c r="C398" s="126"/>
      <c r="D398" s="126"/>
      <c r="E398" s="126"/>
      <c r="F398" s="126"/>
      <c r="G398" s="126"/>
      <c r="H398" s="126"/>
      <c r="I398" s="126"/>
      <c r="J398" s="126"/>
      <c r="K398" s="126"/>
      <c r="L398" s="126"/>
      <c r="M398" s="126"/>
      <c r="N398" s="126"/>
      <c r="O398" s="126"/>
      <c r="P398" s="126"/>
      <c r="Q398" s="126"/>
      <c r="R398" s="126"/>
      <c r="S398" s="126"/>
      <c r="T398" s="126"/>
      <c r="U398" s="126"/>
      <c r="V398" s="126"/>
      <c r="W398" s="218"/>
      <c r="X398" s="218"/>
      <c r="AC398" s="128"/>
      <c r="AD398" s="124"/>
      <c r="AE398" s="124"/>
      <c r="AF398" s="124"/>
      <c r="AG398" s="124"/>
      <c r="AH398" s="124"/>
      <c r="AI398" s="124"/>
      <c r="AJ398" s="124"/>
      <c r="AK398" s="124"/>
      <c r="AL398" s="124"/>
      <c r="AM398" s="124"/>
      <c r="AN398" s="124"/>
      <c r="AO398" s="124"/>
    </row>
    <row r="399" spans="2:41" ht="15">
      <c r="B399" s="127" t="s">
        <v>403</v>
      </c>
      <c r="C399" s="126"/>
      <c r="D399" s="126"/>
      <c r="E399" s="126"/>
      <c r="F399" s="126"/>
      <c r="G399" s="126"/>
      <c r="H399" s="126"/>
      <c r="I399" s="126"/>
      <c r="J399" s="126"/>
      <c r="K399" s="126"/>
      <c r="L399" s="126"/>
      <c r="M399" s="126"/>
      <c r="N399" s="126"/>
      <c r="O399" s="126"/>
      <c r="P399" s="126"/>
      <c r="Q399" s="126"/>
      <c r="R399" s="126"/>
      <c r="S399" s="126"/>
      <c r="T399" s="126"/>
      <c r="U399" s="126"/>
      <c r="V399" s="126"/>
      <c r="W399" s="218"/>
      <c r="X399" s="218"/>
      <c r="AC399" s="128"/>
      <c r="AD399" s="124"/>
      <c r="AE399" s="124"/>
      <c r="AF399" s="124"/>
      <c r="AG399" s="124"/>
      <c r="AH399" s="124"/>
      <c r="AI399" s="124"/>
      <c r="AJ399" s="124"/>
      <c r="AK399" s="124"/>
      <c r="AL399" s="124"/>
      <c r="AM399" s="124"/>
      <c r="AN399" s="124"/>
      <c r="AO399" s="124"/>
    </row>
    <row r="400" spans="2:41" ht="15">
      <c r="B400" s="127" t="s">
        <v>403</v>
      </c>
      <c r="C400" s="126"/>
      <c r="D400" s="126"/>
      <c r="E400" s="126"/>
      <c r="F400" s="126"/>
      <c r="G400" s="126"/>
      <c r="H400" s="126"/>
      <c r="I400" s="126"/>
      <c r="J400" s="126"/>
      <c r="K400" s="126"/>
      <c r="L400" s="126"/>
      <c r="M400" s="126"/>
      <c r="N400" s="126"/>
      <c r="O400" s="126"/>
      <c r="P400" s="126"/>
      <c r="Q400" s="126"/>
      <c r="R400" s="126"/>
      <c r="S400" s="126"/>
      <c r="T400" s="126"/>
      <c r="U400" s="126"/>
      <c r="V400" s="126"/>
      <c r="W400" s="218"/>
      <c r="X400" s="218"/>
      <c r="AC400" s="128"/>
      <c r="AD400" s="124"/>
      <c r="AE400" s="124"/>
      <c r="AF400" s="124"/>
      <c r="AG400" s="124"/>
      <c r="AH400" s="124"/>
      <c r="AI400" s="124"/>
      <c r="AJ400" s="124"/>
      <c r="AK400" s="124"/>
      <c r="AL400" s="124"/>
      <c r="AM400" s="124"/>
      <c r="AN400" s="124"/>
      <c r="AO400" s="124"/>
    </row>
    <row r="401" spans="2:41" ht="15">
      <c r="B401" s="127" t="s">
        <v>403</v>
      </c>
      <c r="C401" s="126"/>
      <c r="D401" s="126"/>
      <c r="E401" s="126"/>
      <c r="F401" s="126"/>
      <c r="G401" s="126"/>
      <c r="H401" s="126"/>
      <c r="I401" s="126"/>
      <c r="J401" s="126"/>
      <c r="K401" s="126"/>
      <c r="L401" s="126"/>
      <c r="M401" s="126"/>
      <c r="N401" s="126"/>
      <c r="O401" s="126"/>
      <c r="P401" s="126"/>
      <c r="Q401" s="126"/>
      <c r="R401" s="126"/>
      <c r="S401" s="126"/>
      <c r="T401" s="126"/>
      <c r="U401" s="126"/>
      <c r="V401" s="126"/>
      <c r="W401" s="218"/>
      <c r="X401" s="218"/>
      <c r="AC401" s="128"/>
      <c r="AD401" s="124"/>
      <c r="AE401" s="124"/>
      <c r="AF401" s="124"/>
      <c r="AG401" s="124"/>
      <c r="AH401" s="124"/>
      <c r="AI401" s="124"/>
      <c r="AJ401" s="124"/>
      <c r="AK401" s="124"/>
      <c r="AL401" s="124"/>
      <c r="AM401" s="124"/>
      <c r="AN401" s="124"/>
      <c r="AO401" s="124"/>
    </row>
    <row r="402" spans="2:41" ht="15">
      <c r="B402" s="127" t="s">
        <v>403</v>
      </c>
      <c r="C402" s="126"/>
      <c r="D402" s="126"/>
      <c r="E402" s="126"/>
      <c r="F402" s="126"/>
      <c r="G402" s="126"/>
      <c r="H402" s="126"/>
      <c r="I402" s="126"/>
      <c r="J402" s="126"/>
      <c r="K402" s="126"/>
      <c r="L402" s="126"/>
      <c r="M402" s="126"/>
      <c r="N402" s="126"/>
      <c r="O402" s="126"/>
      <c r="P402" s="126"/>
      <c r="Q402" s="126"/>
      <c r="R402" s="126"/>
      <c r="S402" s="126"/>
      <c r="T402" s="126"/>
      <c r="U402" s="126"/>
      <c r="V402" s="126"/>
      <c r="W402" s="218"/>
      <c r="X402" s="218"/>
      <c r="AC402" s="128"/>
      <c r="AD402" s="124"/>
      <c r="AE402" s="124"/>
      <c r="AF402" s="124"/>
      <c r="AG402" s="124"/>
      <c r="AH402" s="124"/>
      <c r="AI402" s="124"/>
      <c r="AJ402" s="124"/>
      <c r="AK402" s="124"/>
      <c r="AL402" s="124"/>
      <c r="AM402" s="124"/>
      <c r="AN402" s="124"/>
      <c r="AO402" s="124"/>
    </row>
    <row r="403" spans="2:41" ht="15">
      <c r="B403" s="127" t="s">
        <v>403</v>
      </c>
      <c r="C403" s="126"/>
      <c r="D403" s="126"/>
      <c r="E403" s="126"/>
      <c r="F403" s="126"/>
      <c r="G403" s="126"/>
      <c r="H403" s="126"/>
      <c r="I403" s="126"/>
      <c r="J403" s="126"/>
      <c r="K403" s="126"/>
      <c r="L403" s="126"/>
      <c r="M403" s="126"/>
      <c r="N403" s="126"/>
      <c r="O403" s="126"/>
      <c r="P403" s="126"/>
      <c r="Q403" s="126"/>
      <c r="R403" s="126"/>
      <c r="S403" s="126"/>
      <c r="T403" s="126"/>
      <c r="U403" s="126"/>
      <c r="V403" s="126"/>
      <c r="W403" s="218"/>
      <c r="X403" s="218"/>
      <c r="AC403" s="128"/>
      <c r="AD403" s="124"/>
      <c r="AE403" s="124"/>
      <c r="AF403" s="124"/>
      <c r="AG403" s="124"/>
      <c r="AH403" s="124"/>
      <c r="AI403" s="124"/>
      <c r="AJ403" s="124"/>
      <c r="AK403" s="124"/>
      <c r="AL403" s="124"/>
      <c r="AM403" s="124"/>
      <c r="AN403" s="124"/>
      <c r="AO403" s="124"/>
    </row>
    <row r="404" spans="2:41" ht="15">
      <c r="B404" s="127" t="s">
        <v>403</v>
      </c>
      <c r="C404" s="126"/>
      <c r="D404" s="126"/>
      <c r="E404" s="126"/>
      <c r="F404" s="126"/>
      <c r="G404" s="126"/>
      <c r="H404" s="126"/>
      <c r="I404" s="126"/>
      <c r="J404" s="126"/>
      <c r="K404" s="126"/>
      <c r="L404" s="126"/>
      <c r="M404" s="126"/>
      <c r="N404" s="126"/>
      <c r="O404" s="126"/>
      <c r="P404" s="126"/>
      <c r="Q404" s="126"/>
      <c r="R404" s="126"/>
      <c r="S404" s="126"/>
      <c r="T404" s="126"/>
      <c r="U404" s="126"/>
      <c r="V404" s="126"/>
      <c r="W404" s="218"/>
      <c r="X404" s="218"/>
      <c r="AC404" s="128"/>
      <c r="AD404" s="124"/>
      <c r="AE404" s="124"/>
      <c r="AF404" s="124"/>
      <c r="AG404" s="124"/>
      <c r="AH404" s="124"/>
      <c r="AI404" s="124"/>
      <c r="AJ404" s="124"/>
      <c r="AK404" s="124"/>
      <c r="AL404" s="124"/>
      <c r="AM404" s="124"/>
      <c r="AN404" s="124"/>
      <c r="AO404" s="124"/>
    </row>
    <row r="405" spans="2:41" ht="15">
      <c r="B405" s="127" t="s">
        <v>403</v>
      </c>
      <c r="C405" s="126"/>
      <c r="D405" s="126"/>
      <c r="E405" s="126"/>
      <c r="F405" s="126"/>
      <c r="G405" s="126"/>
      <c r="H405" s="126"/>
      <c r="I405" s="126"/>
      <c r="J405" s="126"/>
      <c r="K405" s="126"/>
      <c r="L405" s="126"/>
      <c r="M405" s="126"/>
      <c r="N405" s="126"/>
      <c r="O405" s="126"/>
      <c r="P405" s="126"/>
      <c r="Q405" s="126"/>
      <c r="R405" s="126"/>
      <c r="S405" s="126"/>
      <c r="T405" s="126"/>
      <c r="U405" s="126"/>
      <c r="V405" s="126"/>
      <c r="W405" s="218"/>
      <c r="X405" s="218"/>
      <c r="AC405" s="128"/>
      <c r="AD405" s="124"/>
      <c r="AE405" s="124"/>
      <c r="AF405" s="124"/>
      <c r="AG405" s="124"/>
      <c r="AH405" s="124"/>
      <c r="AI405" s="124"/>
      <c r="AJ405" s="124"/>
      <c r="AK405" s="124"/>
      <c r="AL405" s="124"/>
      <c r="AM405" s="124"/>
      <c r="AN405" s="124"/>
      <c r="AO405" s="124"/>
    </row>
    <row r="406" spans="2:41" ht="15">
      <c r="B406" s="127" t="s">
        <v>403</v>
      </c>
      <c r="C406" s="126"/>
      <c r="D406" s="126"/>
      <c r="E406" s="126"/>
      <c r="F406" s="126"/>
      <c r="G406" s="126"/>
      <c r="H406" s="126"/>
      <c r="I406" s="126"/>
      <c r="J406" s="126"/>
      <c r="K406" s="126"/>
      <c r="L406" s="126"/>
      <c r="M406" s="126"/>
      <c r="N406" s="126"/>
      <c r="O406" s="126"/>
      <c r="P406" s="126"/>
      <c r="Q406" s="126"/>
      <c r="R406" s="126"/>
      <c r="S406" s="126"/>
      <c r="T406" s="126"/>
      <c r="U406" s="126"/>
      <c r="V406" s="126"/>
      <c r="W406" s="218"/>
      <c r="X406" s="218"/>
      <c r="AC406" s="128"/>
      <c r="AD406" s="124"/>
      <c r="AE406" s="124"/>
      <c r="AF406" s="124"/>
      <c r="AG406" s="124"/>
      <c r="AH406" s="124"/>
      <c r="AI406" s="124"/>
      <c r="AJ406" s="124"/>
      <c r="AK406" s="124"/>
      <c r="AL406" s="124"/>
      <c r="AM406" s="124"/>
      <c r="AN406" s="124"/>
      <c r="AO406" s="124"/>
    </row>
    <row r="407" spans="2:41" ht="15">
      <c r="B407" s="127" t="s">
        <v>403</v>
      </c>
      <c r="C407" s="126"/>
      <c r="D407" s="126"/>
      <c r="E407" s="126"/>
      <c r="F407" s="126"/>
      <c r="G407" s="126"/>
      <c r="H407" s="126"/>
      <c r="I407" s="126"/>
      <c r="J407" s="126"/>
      <c r="K407" s="126"/>
      <c r="L407" s="126"/>
      <c r="M407" s="126"/>
      <c r="N407" s="126"/>
      <c r="O407" s="126"/>
      <c r="P407" s="126"/>
      <c r="Q407" s="126"/>
      <c r="R407" s="126"/>
      <c r="S407" s="126"/>
      <c r="T407" s="126"/>
      <c r="U407" s="126"/>
      <c r="V407" s="126"/>
      <c r="W407" s="218"/>
      <c r="X407" s="218"/>
      <c r="AC407" s="128"/>
      <c r="AD407" s="124"/>
      <c r="AE407" s="124"/>
      <c r="AF407" s="124"/>
      <c r="AG407" s="124"/>
      <c r="AH407" s="124"/>
      <c r="AI407" s="124"/>
      <c r="AJ407" s="124"/>
      <c r="AK407" s="124"/>
      <c r="AL407" s="124"/>
      <c r="AM407" s="124"/>
      <c r="AN407" s="124"/>
      <c r="AO407" s="124"/>
    </row>
    <row r="408" spans="2:41" ht="15">
      <c r="B408" s="127" t="s">
        <v>403</v>
      </c>
      <c r="C408" s="126"/>
      <c r="D408" s="126"/>
      <c r="E408" s="126"/>
      <c r="F408" s="126"/>
      <c r="G408" s="126"/>
      <c r="H408" s="126"/>
      <c r="I408" s="126"/>
      <c r="J408" s="126"/>
      <c r="K408" s="126"/>
      <c r="L408" s="126"/>
      <c r="M408" s="126"/>
      <c r="N408" s="126"/>
      <c r="O408" s="126"/>
      <c r="P408" s="126"/>
      <c r="Q408" s="126"/>
      <c r="R408" s="126"/>
      <c r="S408" s="126"/>
      <c r="T408" s="126"/>
      <c r="U408" s="126"/>
      <c r="V408" s="126"/>
      <c r="W408" s="218"/>
      <c r="X408" s="218"/>
      <c r="AC408" s="128"/>
      <c r="AD408" s="124"/>
      <c r="AE408" s="124"/>
      <c r="AF408" s="124"/>
      <c r="AG408" s="124"/>
      <c r="AH408" s="124"/>
      <c r="AI408" s="124"/>
      <c r="AJ408" s="124"/>
      <c r="AK408" s="124"/>
      <c r="AL408" s="124"/>
      <c r="AM408" s="124"/>
      <c r="AN408" s="124"/>
      <c r="AO408" s="124"/>
    </row>
    <row r="409" spans="2:41" ht="15">
      <c r="B409" s="127" t="s">
        <v>403</v>
      </c>
      <c r="C409" s="126"/>
      <c r="D409" s="126"/>
      <c r="E409" s="126"/>
      <c r="F409" s="126"/>
      <c r="G409" s="126"/>
      <c r="H409" s="126"/>
      <c r="I409" s="126"/>
      <c r="J409" s="126"/>
      <c r="K409" s="126"/>
      <c r="L409" s="126"/>
      <c r="M409" s="126"/>
      <c r="N409" s="126"/>
      <c r="O409" s="126"/>
      <c r="P409" s="126"/>
      <c r="Q409" s="126"/>
      <c r="R409" s="126"/>
      <c r="S409" s="126"/>
      <c r="T409" s="126"/>
      <c r="U409" s="126"/>
      <c r="V409" s="126"/>
      <c r="W409" s="218"/>
      <c r="X409" s="218"/>
      <c r="AC409" s="128"/>
      <c r="AD409" s="124"/>
      <c r="AE409" s="124"/>
      <c r="AF409" s="124"/>
      <c r="AG409" s="124"/>
      <c r="AH409" s="124"/>
      <c r="AI409" s="124"/>
      <c r="AJ409" s="124"/>
      <c r="AK409" s="124"/>
      <c r="AL409" s="124"/>
      <c r="AM409" s="124"/>
      <c r="AN409" s="124"/>
      <c r="AO409" s="124"/>
    </row>
    <row r="410" spans="2:41" ht="15">
      <c r="B410" s="127" t="s">
        <v>403</v>
      </c>
      <c r="C410" s="126"/>
      <c r="D410" s="126"/>
      <c r="E410" s="126"/>
      <c r="F410" s="126"/>
      <c r="G410" s="126"/>
      <c r="H410" s="126"/>
      <c r="I410" s="126"/>
      <c r="J410" s="126"/>
      <c r="K410" s="126"/>
      <c r="L410" s="126"/>
      <c r="M410" s="126"/>
      <c r="N410" s="126"/>
      <c r="O410" s="126"/>
      <c r="P410" s="126"/>
      <c r="Q410" s="126"/>
      <c r="R410" s="126"/>
      <c r="S410" s="126"/>
      <c r="T410" s="126"/>
      <c r="U410" s="126"/>
      <c r="V410" s="126"/>
      <c r="W410" s="218"/>
      <c r="X410" s="218"/>
      <c r="AC410" s="128"/>
      <c r="AD410" s="124"/>
      <c r="AE410" s="124"/>
      <c r="AF410" s="124"/>
      <c r="AG410" s="124"/>
      <c r="AH410" s="124"/>
      <c r="AI410" s="124"/>
      <c r="AJ410" s="124"/>
      <c r="AK410" s="124"/>
      <c r="AL410" s="124"/>
      <c r="AM410" s="124"/>
      <c r="AN410" s="124"/>
      <c r="AO410" s="124"/>
    </row>
    <row r="411" spans="2:41" ht="15">
      <c r="B411" s="127" t="s">
        <v>403</v>
      </c>
      <c r="C411" s="126"/>
      <c r="D411" s="126"/>
      <c r="E411" s="126"/>
      <c r="F411" s="126"/>
      <c r="G411" s="126"/>
      <c r="H411" s="126"/>
      <c r="I411" s="126"/>
      <c r="J411" s="126"/>
      <c r="K411" s="126"/>
      <c r="L411" s="126"/>
      <c r="M411" s="126"/>
      <c r="N411" s="126"/>
      <c r="O411" s="126"/>
      <c r="P411" s="126"/>
      <c r="Q411" s="126"/>
      <c r="R411" s="126"/>
      <c r="S411" s="126"/>
      <c r="T411" s="126"/>
      <c r="U411" s="126"/>
      <c r="V411" s="126"/>
      <c r="W411" s="218"/>
      <c r="X411" s="218"/>
      <c r="AC411" s="128"/>
      <c r="AD411" s="124"/>
      <c r="AE411" s="124"/>
      <c r="AF411" s="124"/>
      <c r="AG411" s="124"/>
      <c r="AH411" s="124"/>
      <c r="AI411" s="124"/>
      <c r="AJ411" s="124"/>
      <c r="AK411" s="124"/>
      <c r="AL411" s="124"/>
      <c r="AM411" s="124"/>
      <c r="AN411" s="124"/>
      <c r="AO411" s="124"/>
    </row>
    <row r="412" spans="2:41" ht="15">
      <c r="B412" s="127" t="s">
        <v>403</v>
      </c>
      <c r="C412" s="126"/>
      <c r="D412" s="126"/>
      <c r="E412" s="126"/>
      <c r="F412" s="126"/>
      <c r="G412" s="126"/>
      <c r="H412" s="126"/>
      <c r="I412" s="126"/>
      <c r="J412" s="126"/>
      <c r="K412" s="126"/>
      <c r="L412" s="126"/>
      <c r="M412" s="126"/>
      <c r="N412" s="126"/>
      <c r="O412" s="126"/>
      <c r="P412" s="126"/>
      <c r="Q412" s="126"/>
      <c r="R412" s="126"/>
      <c r="S412" s="126"/>
      <c r="T412" s="126"/>
      <c r="U412" s="126"/>
      <c r="V412" s="126"/>
      <c r="W412" s="218"/>
      <c r="X412" s="218"/>
      <c r="AC412" s="128"/>
      <c r="AD412" s="124"/>
      <c r="AE412" s="124"/>
      <c r="AF412" s="124"/>
      <c r="AG412" s="124"/>
      <c r="AH412" s="124"/>
      <c r="AI412" s="124"/>
      <c r="AJ412" s="124"/>
      <c r="AK412" s="124"/>
      <c r="AL412" s="124"/>
      <c r="AM412" s="124"/>
      <c r="AN412" s="124"/>
      <c r="AO412" s="124"/>
    </row>
    <row r="413" spans="2:41" ht="15">
      <c r="B413" s="127" t="s">
        <v>403</v>
      </c>
      <c r="C413" s="126"/>
      <c r="D413" s="126"/>
      <c r="E413" s="126"/>
      <c r="F413" s="126"/>
      <c r="G413" s="126"/>
      <c r="H413" s="126"/>
      <c r="I413" s="126"/>
      <c r="J413" s="126"/>
      <c r="K413" s="126"/>
      <c r="L413" s="126"/>
      <c r="M413" s="126"/>
      <c r="N413" s="126"/>
      <c r="O413" s="126"/>
      <c r="P413" s="126"/>
      <c r="Q413" s="126"/>
      <c r="R413" s="126"/>
      <c r="S413" s="126"/>
      <c r="T413" s="126"/>
      <c r="U413" s="126"/>
      <c r="V413" s="126"/>
      <c r="W413" s="218"/>
      <c r="X413" s="218"/>
      <c r="AC413" s="128"/>
      <c r="AD413" s="124"/>
      <c r="AE413" s="124"/>
      <c r="AF413" s="124"/>
      <c r="AG413" s="124"/>
      <c r="AH413" s="124"/>
      <c r="AI413" s="124"/>
      <c r="AJ413" s="124"/>
      <c r="AK413" s="124"/>
      <c r="AL413" s="124"/>
      <c r="AM413" s="124"/>
      <c r="AN413" s="124"/>
      <c r="AO413" s="124"/>
    </row>
    <row r="414" spans="2:41" ht="15">
      <c r="B414" s="127" t="s">
        <v>403</v>
      </c>
      <c r="C414" s="126"/>
      <c r="D414" s="126"/>
      <c r="E414" s="126"/>
      <c r="F414" s="126"/>
      <c r="G414" s="126"/>
      <c r="H414" s="126"/>
      <c r="I414" s="126"/>
      <c r="J414" s="126"/>
      <c r="K414" s="126"/>
      <c r="L414" s="126"/>
      <c r="M414" s="126"/>
      <c r="N414" s="126"/>
      <c r="O414" s="126"/>
      <c r="P414" s="126"/>
      <c r="Q414" s="126"/>
      <c r="R414" s="126"/>
      <c r="S414" s="126"/>
      <c r="T414" s="126"/>
      <c r="U414" s="126"/>
      <c r="V414" s="126"/>
      <c r="W414" s="218"/>
      <c r="X414" s="218"/>
      <c r="AC414" s="128"/>
      <c r="AD414" s="124"/>
      <c r="AE414" s="124"/>
      <c r="AF414" s="124"/>
      <c r="AG414" s="124"/>
      <c r="AH414" s="124"/>
      <c r="AI414" s="124"/>
      <c r="AJ414" s="124"/>
      <c r="AK414" s="124"/>
      <c r="AL414" s="124"/>
      <c r="AM414" s="124"/>
      <c r="AN414" s="124"/>
      <c r="AO414" s="124"/>
    </row>
    <row r="415" spans="2:41" ht="15">
      <c r="B415" s="127" t="s">
        <v>403</v>
      </c>
      <c r="C415" s="126"/>
      <c r="D415" s="126"/>
      <c r="E415" s="126"/>
      <c r="F415" s="126"/>
      <c r="G415" s="126"/>
      <c r="H415" s="126"/>
      <c r="I415" s="126"/>
      <c r="J415" s="126"/>
      <c r="K415" s="126"/>
      <c r="L415" s="126"/>
      <c r="M415" s="126"/>
      <c r="N415" s="126"/>
      <c r="O415" s="126"/>
      <c r="P415" s="126"/>
      <c r="Q415" s="126"/>
      <c r="R415" s="126"/>
      <c r="S415" s="126"/>
      <c r="T415" s="126"/>
      <c r="U415" s="126"/>
      <c r="V415" s="126"/>
      <c r="W415" s="218"/>
      <c r="X415" s="218"/>
      <c r="AC415" s="128"/>
      <c r="AD415" s="124"/>
      <c r="AE415" s="124"/>
      <c r="AF415" s="124"/>
      <c r="AG415" s="124"/>
      <c r="AH415" s="124"/>
      <c r="AI415" s="124"/>
      <c r="AJ415" s="124"/>
      <c r="AK415" s="124"/>
      <c r="AL415" s="124"/>
      <c r="AM415" s="124"/>
      <c r="AN415" s="124"/>
      <c r="AO415" s="124"/>
    </row>
    <row r="416" spans="2:41" ht="15">
      <c r="B416" s="127" t="s">
        <v>403</v>
      </c>
      <c r="C416" s="126"/>
      <c r="D416" s="126"/>
      <c r="E416" s="126"/>
      <c r="F416" s="126"/>
      <c r="G416" s="126"/>
      <c r="H416" s="126"/>
      <c r="I416" s="126"/>
      <c r="J416" s="126"/>
      <c r="K416" s="126"/>
      <c r="L416" s="126"/>
      <c r="M416" s="126"/>
      <c r="N416" s="126"/>
      <c r="O416" s="126"/>
      <c r="P416" s="126"/>
      <c r="Q416" s="126"/>
      <c r="R416" s="126"/>
      <c r="S416" s="126"/>
      <c r="T416" s="126"/>
      <c r="U416" s="126"/>
      <c r="V416" s="126"/>
      <c r="W416" s="218"/>
      <c r="X416" s="218"/>
      <c r="AC416" s="128"/>
      <c r="AD416" s="124"/>
      <c r="AE416" s="124"/>
      <c r="AF416" s="124"/>
      <c r="AG416" s="124"/>
      <c r="AH416" s="124"/>
      <c r="AI416" s="124"/>
      <c r="AJ416" s="124"/>
      <c r="AK416" s="124"/>
      <c r="AL416" s="124"/>
      <c r="AM416" s="124"/>
      <c r="AN416" s="124"/>
      <c r="AO416" s="124"/>
    </row>
    <row r="417" spans="2:41" ht="15">
      <c r="B417" s="127" t="s">
        <v>403</v>
      </c>
      <c r="C417" s="126"/>
      <c r="D417" s="126"/>
      <c r="E417" s="126"/>
      <c r="F417" s="126"/>
      <c r="G417" s="126"/>
      <c r="H417" s="126"/>
      <c r="I417" s="126"/>
      <c r="J417" s="126"/>
      <c r="K417" s="126"/>
      <c r="L417" s="126"/>
      <c r="M417" s="126"/>
      <c r="N417" s="126"/>
      <c r="O417" s="126"/>
      <c r="P417" s="126"/>
      <c r="Q417" s="126"/>
      <c r="R417" s="126"/>
      <c r="S417" s="126"/>
      <c r="T417" s="126"/>
      <c r="U417" s="126"/>
      <c r="V417" s="126"/>
      <c r="W417" s="218"/>
      <c r="X417" s="218"/>
      <c r="AC417" s="128"/>
      <c r="AD417" s="124"/>
      <c r="AE417" s="124"/>
      <c r="AF417" s="124"/>
      <c r="AG417" s="124"/>
      <c r="AH417" s="124"/>
      <c r="AI417" s="124"/>
      <c r="AJ417" s="124"/>
      <c r="AK417" s="124"/>
      <c r="AL417" s="124"/>
      <c r="AM417" s="124"/>
      <c r="AN417" s="124"/>
      <c r="AO417" s="124"/>
    </row>
    <row r="418" spans="2:41" ht="15">
      <c r="B418" s="127" t="s">
        <v>403</v>
      </c>
      <c r="C418" s="126"/>
      <c r="D418" s="126"/>
      <c r="E418" s="126"/>
      <c r="F418" s="126"/>
      <c r="G418" s="126"/>
      <c r="H418" s="126"/>
      <c r="I418" s="126"/>
      <c r="J418" s="126"/>
      <c r="K418" s="126"/>
      <c r="L418" s="126"/>
      <c r="M418" s="126"/>
      <c r="N418" s="126"/>
      <c r="O418" s="126"/>
      <c r="P418" s="126"/>
      <c r="Q418" s="126"/>
      <c r="R418" s="126"/>
      <c r="S418" s="126"/>
      <c r="T418" s="126"/>
      <c r="U418" s="126"/>
      <c r="V418" s="126"/>
      <c r="W418" s="218"/>
      <c r="X418" s="218"/>
      <c r="AC418" s="128"/>
      <c r="AD418" s="124"/>
      <c r="AE418" s="124"/>
      <c r="AF418" s="124"/>
      <c r="AG418" s="124"/>
      <c r="AH418" s="124"/>
      <c r="AI418" s="124"/>
      <c r="AJ418" s="124"/>
      <c r="AK418" s="124"/>
      <c r="AL418" s="124"/>
      <c r="AM418" s="124"/>
      <c r="AN418" s="124"/>
      <c r="AO418" s="124"/>
    </row>
    <row r="419" spans="2:41" ht="15">
      <c r="B419" s="127" t="s">
        <v>403</v>
      </c>
      <c r="C419" s="126"/>
      <c r="D419" s="126"/>
      <c r="E419" s="126"/>
      <c r="F419" s="126"/>
      <c r="G419" s="126"/>
      <c r="H419" s="126"/>
      <c r="I419" s="126"/>
      <c r="J419" s="126"/>
      <c r="K419" s="126"/>
      <c r="L419" s="126"/>
      <c r="M419" s="126"/>
      <c r="N419" s="126"/>
      <c r="O419" s="126"/>
      <c r="P419" s="126"/>
      <c r="Q419" s="126"/>
      <c r="R419" s="126"/>
      <c r="S419" s="126"/>
      <c r="T419" s="126"/>
      <c r="U419" s="126"/>
      <c r="V419" s="126"/>
      <c r="W419" s="218"/>
      <c r="X419" s="218"/>
      <c r="AC419" s="128"/>
      <c r="AD419" s="124"/>
      <c r="AE419" s="124"/>
      <c r="AF419" s="124"/>
      <c r="AG419" s="124"/>
      <c r="AH419" s="124"/>
      <c r="AI419" s="124"/>
      <c r="AJ419" s="124"/>
      <c r="AK419" s="124"/>
      <c r="AL419" s="124"/>
      <c r="AM419" s="124"/>
      <c r="AN419" s="124"/>
      <c r="AO419" s="124"/>
    </row>
    <row r="420" spans="2:41" ht="15">
      <c r="B420" s="127" t="s">
        <v>403</v>
      </c>
      <c r="C420" s="126"/>
      <c r="D420" s="126"/>
      <c r="E420" s="126"/>
      <c r="F420" s="126"/>
      <c r="G420" s="126"/>
      <c r="H420" s="126"/>
      <c r="I420" s="126"/>
      <c r="J420" s="126"/>
      <c r="K420" s="126"/>
      <c r="L420" s="126"/>
      <c r="M420" s="126"/>
      <c r="N420" s="126"/>
      <c r="O420" s="126"/>
      <c r="P420" s="126"/>
      <c r="Q420" s="126"/>
      <c r="R420" s="126"/>
      <c r="S420" s="126"/>
      <c r="T420" s="126"/>
      <c r="U420" s="126"/>
      <c r="V420" s="126"/>
      <c r="W420" s="218"/>
      <c r="X420" s="218"/>
      <c r="AC420" s="128"/>
      <c r="AD420" s="124"/>
      <c r="AE420" s="124"/>
      <c r="AF420" s="124"/>
      <c r="AG420" s="124"/>
      <c r="AH420" s="124"/>
      <c r="AI420" s="124"/>
      <c r="AJ420" s="124"/>
      <c r="AK420" s="124"/>
      <c r="AL420" s="124"/>
      <c r="AM420" s="124"/>
      <c r="AN420" s="124"/>
      <c r="AO420" s="124"/>
    </row>
    <row r="421" spans="2:41" ht="15">
      <c r="B421" s="127" t="s">
        <v>403</v>
      </c>
      <c r="C421" s="126"/>
      <c r="D421" s="126"/>
      <c r="E421" s="126"/>
      <c r="F421" s="126"/>
      <c r="G421" s="126"/>
      <c r="H421" s="126"/>
      <c r="I421" s="126"/>
      <c r="J421" s="126"/>
      <c r="K421" s="126"/>
      <c r="L421" s="126"/>
      <c r="M421" s="126"/>
      <c r="N421" s="126"/>
      <c r="O421" s="126"/>
      <c r="P421" s="126"/>
      <c r="Q421" s="126"/>
      <c r="R421" s="126"/>
      <c r="S421" s="126"/>
      <c r="T421" s="126"/>
      <c r="U421" s="126"/>
      <c r="V421" s="126"/>
      <c r="W421" s="218"/>
      <c r="X421" s="218"/>
      <c r="AC421" s="128"/>
      <c r="AD421" s="124"/>
      <c r="AE421" s="124"/>
      <c r="AF421" s="124"/>
      <c r="AG421" s="124"/>
      <c r="AH421" s="124"/>
      <c r="AI421" s="124"/>
      <c r="AJ421" s="124"/>
      <c r="AK421" s="124"/>
      <c r="AL421" s="124"/>
      <c r="AM421" s="124"/>
      <c r="AN421" s="124"/>
      <c r="AO421" s="124"/>
    </row>
    <row r="422" spans="2:41" ht="15">
      <c r="B422" s="127" t="s">
        <v>403</v>
      </c>
      <c r="C422" s="126"/>
      <c r="D422" s="126"/>
      <c r="E422" s="126"/>
      <c r="F422" s="126"/>
      <c r="G422" s="126"/>
      <c r="H422" s="126"/>
      <c r="I422" s="126"/>
      <c r="J422" s="126"/>
      <c r="K422" s="126"/>
      <c r="L422" s="126"/>
      <c r="M422" s="126"/>
      <c r="N422" s="126"/>
      <c r="O422" s="126"/>
      <c r="P422" s="126"/>
      <c r="Q422" s="126"/>
      <c r="R422" s="126"/>
      <c r="S422" s="126"/>
      <c r="T422" s="126"/>
      <c r="U422" s="126"/>
      <c r="V422" s="126"/>
      <c r="W422" s="218"/>
      <c r="X422" s="218"/>
      <c r="AC422" s="128"/>
      <c r="AD422" s="124"/>
      <c r="AE422" s="124"/>
      <c r="AF422" s="124"/>
      <c r="AG422" s="124"/>
      <c r="AH422" s="124"/>
      <c r="AI422" s="124"/>
      <c r="AJ422" s="124"/>
      <c r="AK422" s="124"/>
      <c r="AL422" s="124"/>
      <c r="AM422" s="124"/>
      <c r="AN422" s="124"/>
      <c r="AO422" s="124"/>
    </row>
    <row r="423" spans="2:41" ht="15">
      <c r="B423" s="127" t="s">
        <v>403</v>
      </c>
      <c r="C423" s="126"/>
      <c r="D423" s="126"/>
      <c r="E423" s="126"/>
      <c r="F423" s="126"/>
      <c r="G423" s="126"/>
      <c r="H423" s="126"/>
      <c r="I423" s="126"/>
      <c r="J423" s="126"/>
      <c r="K423" s="126"/>
      <c r="L423" s="126"/>
      <c r="M423" s="126"/>
      <c r="N423" s="126"/>
      <c r="O423" s="126"/>
      <c r="P423" s="126"/>
      <c r="Q423" s="126"/>
      <c r="R423" s="126"/>
      <c r="S423" s="126"/>
      <c r="T423" s="126"/>
      <c r="U423" s="126"/>
      <c r="V423" s="126"/>
      <c r="W423" s="218"/>
      <c r="X423" s="218"/>
      <c r="AC423" s="128"/>
      <c r="AD423" s="124"/>
      <c r="AE423" s="124"/>
      <c r="AF423" s="124"/>
      <c r="AG423" s="124"/>
      <c r="AH423" s="124"/>
      <c r="AI423" s="124"/>
      <c r="AJ423" s="124"/>
      <c r="AK423" s="124"/>
      <c r="AL423" s="124"/>
      <c r="AM423" s="124"/>
      <c r="AN423" s="124"/>
      <c r="AO423" s="124"/>
    </row>
    <row r="424" spans="2:41" ht="15">
      <c r="B424" s="127" t="s">
        <v>403</v>
      </c>
      <c r="C424" s="126"/>
      <c r="D424" s="126"/>
      <c r="E424" s="126"/>
      <c r="F424" s="126"/>
      <c r="G424" s="126"/>
      <c r="H424" s="126"/>
      <c r="I424" s="126"/>
      <c r="J424" s="126"/>
      <c r="K424" s="126"/>
      <c r="L424" s="126"/>
      <c r="M424" s="126"/>
      <c r="N424" s="126"/>
      <c r="O424" s="126"/>
      <c r="P424" s="126"/>
      <c r="Q424" s="126"/>
      <c r="R424" s="126"/>
      <c r="S424" s="126"/>
      <c r="T424" s="126"/>
      <c r="U424" s="126"/>
      <c r="V424" s="126"/>
      <c r="W424" s="218"/>
      <c r="X424" s="218"/>
      <c r="AC424" s="128"/>
      <c r="AD424" s="124"/>
      <c r="AE424" s="124"/>
      <c r="AF424" s="124"/>
      <c r="AG424" s="124"/>
      <c r="AH424" s="124"/>
      <c r="AI424" s="124"/>
      <c r="AJ424" s="124"/>
      <c r="AK424" s="124"/>
      <c r="AL424" s="124"/>
      <c r="AM424" s="124"/>
      <c r="AN424" s="124"/>
      <c r="AO424" s="124"/>
    </row>
    <row r="425" spans="2:41" ht="15">
      <c r="B425" s="127" t="s">
        <v>403</v>
      </c>
      <c r="C425" s="126"/>
      <c r="D425" s="126"/>
      <c r="E425" s="126"/>
      <c r="F425" s="126"/>
      <c r="G425" s="126"/>
      <c r="H425" s="126"/>
      <c r="I425" s="126"/>
      <c r="J425" s="126"/>
      <c r="K425" s="126"/>
      <c r="L425" s="126"/>
      <c r="M425" s="126"/>
      <c r="N425" s="126"/>
      <c r="O425" s="126"/>
      <c r="P425" s="126"/>
      <c r="Q425" s="126"/>
      <c r="R425" s="126"/>
      <c r="S425" s="126"/>
      <c r="T425" s="126"/>
      <c r="U425" s="126"/>
      <c r="V425" s="126"/>
      <c r="W425" s="218"/>
      <c r="X425" s="218"/>
      <c r="AC425" s="128"/>
      <c r="AD425" s="124"/>
      <c r="AE425" s="124"/>
      <c r="AF425" s="124"/>
      <c r="AG425" s="124"/>
      <c r="AH425" s="124"/>
      <c r="AI425" s="124"/>
      <c r="AJ425" s="124"/>
      <c r="AK425" s="124"/>
      <c r="AL425" s="124"/>
      <c r="AM425" s="124"/>
      <c r="AN425" s="124"/>
      <c r="AO425" s="124"/>
    </row>
    <row r="426" spans="2:41" ht="15">
      <c r="B426" s="127" t="s">
        <v>403</v>
      </c>
      <c r="C426" s="126"/>
      <c r="D426" s="126"/>
      <c r="E426" s="126"/>
      <c r="F426" s="126"/>
      <c r="G426" s="126"/>
      <c r="H426" s="126"/>
      <c r="I426" s="126"/>
      <c r="J426" s="126"/>
      <c r="K426" s="126"/>
      <c r="L426" s="126"/>
      <c r="M426" s="126"/>
      <c r="N426" s="126"/>
      <c r="O426" s="126"/>
      <c r="P426" s="126"/>
      <c r="Q426" s="126"/>
      <c r="R426" s="126"/>
      <c r="S426" s="126"/>
      <c r="T426" s="126"/>
      <c r="U426" s="126"/>
      <c r="V426" s="126"/>
      <c r="W426" s="218"/>
      <c r="X426" s="218"/>
      <c r="AC426" s="128"/>
      <c r="AD426" s="124"/>
      <c r="AE426" s="124"/>
      <c r="AF426" s="124"/>
      <c r="AG426" s="124"/>
      <c r="AH426" s="124"/>
      <c r="AI426" s="124"/>
      <c r="AJ426" s="124"/>
      <c r="AK426" s="124"/>
      <c r="AL426" s="124"/>
      <c r="AM426" s="124"/>
      <c r="AN426" s="124"/>
      <c r="AO426" s="124"/>
    </row>
    <row r="427" spans="2:41" ht="15">
      <c r="B427" s="127" t="s">
        <v>403</v>
      </c>
      <c r="C427" s="126"/>
      <c r="D427" s="126"/>
      <c r="E427" s="126"/>
      <c r="F427" s="126"/>
      <c r="G427" s="126"/>
      <c r="H427" s="126"/>
      <c r="I427" s="126"/>
      <c r="J427" s="126"/>
      <c r="K427" s="126"/>
      <c r="L427" s="126"/>
      <c r="M427" s="126"/>
      <c r="N427" s="126"/>
      <c r="O427" s="126"/>
      <c r="P427" s="126"/>
      <c r="Q427" s="126"/>
      <c r="R427" s="126"/>
      <c r="S427" s="126"/>
      <c r="T427" s="126"/>
      <c r="U427" s="126"/>
      <c r="V427" s="126"/>
      <c r="W427" s="218"/>
      <c r="X427" s="218"/>
      <c r="AC427" s="128"/>
      <c r="AD427" s="124"/>
      <c r="AE427" s="124"/>
      <c r="AF427" s="124"/>
      <c r="AG427" s="124"/>
      <c r="AH427" s="124"/>
      <c r="AI427" s="124"/>
      <c r="AJ427" s="124"/>
      <c r="AK427" s="124"/>
      <c r="AL427" s="124"/>
      <c r="AM427" s="124"/>
      <c r="AN427" s="124"/>
      <c r="AO427" s="124"/>
    </row>
    <row r="428" spans="2:41" ht="15">
      <c r="B428" s="127" t="s">
        <v>403</v>
      </c>
      <c r="C428" s="126"/>
      <c r="D428" s="126"/>
      <c r="E428" s="126"/>
      <c r="F428" s="126"/>
      <c r="G428" s="126"/>
      <c r="H428" s="126"/>
      <c r="I428" s="126"/>
      <c r="J428" s="126"/>
      <c r="K428" s="126"/>
      <c r="L428" s="126"/>
      <c r="M428" s="126"/>
      <c r="N428" s="126"/>
      <c r="O428" s="126"/>
      <c r="P428" s="126"/>
      <c r="Q428" s="126"/>
      <c r="R428" s="126"/>
      <c r="S428" s="126"/>
      <c r="T428" s="126"/>
      <c r="U428" s="126"/>
      <c r="V428" s="126"/>
      <c r="W428" s="218"/>
      <c r="X428" s="218"/>
      <c r="AC428" s="128"/>
      <c r="AD428" s="124"/>
      <c r="AE428" s="124"/>
      <c r="AF428" s="124"/>
      <c r="AG428" s="124"/>
      <c r="AH428" s="124"/>
      <c r="AI428" s="124"/>
      <c r="AJ428" s="124"/>
      <c r="AK428" s="124"/>
      <c r="AL428" s="124"/>
      <c r="AM428" s="124"/>
      <c r="AN428" s="124"/>
      <c r="AO428" s="124"/>
    </row>
    <row r="429" spans="2:41" ht="15">
      <c r="B429" s="127" t="s">
        <v>403</v>
      </c>
      <c r="C429" s="126"/>
      <c r="D429" s="126"/>
      <c r="E429" s="126"/>
      <c r="F429" s="126"/>
      <c r="G429" s="126"/>
      <c r="H429" s="126"/>
      <c r="I429" s="126"/>
      <c r="J429" s="126"/>
      <c r="K429" s="126"/>
      <c r="L429" s="126"/>
      <c r="M429" s="126"/>
      <c r="N429" s="126"/>
      <c r="O429" s="126"/>
      <c r="P429" s="126"/>
      <c r="Q429" s="126"/>
      <c r="R429" s="126"/>
      <c r="S429" s="126"/>
      <c r="T429" s="126"/>
      <c r="U429" s="126"/>
      <c r="V429" s="126"/>
      <c r="W429" s="218"/>
      <c r="X429" s="218"/>
      <c r="AC429" s="128"/>
      <c r="AD429" s="124"/>
      <c r="AE429" s="124"/>
      <c r="AF429" s="124"/>
      <c r="AG429" s="124"/>
      <c r="AH429" s="124"/>
      <c r="AI429" s="124"/>
      <c r="AJ429" s="124"/>
      <c r="AK429" s="124"/>
      <c r="AL429" s="124"/>
      <c r="AM429" s="124"/>
      <c r="AN429" s="124"/>
      <c r="AO429" s="124"/>
    </row>
    <row r="430" spans="2:41" ht="15">
      <c r="B430" s="127" t="s">
        <v>403</v>
      </c>
      <c r="C430" s="126"/>
      <c r="D430" s="126"/>
      <c r="E430" s="126"/>
      <c r="F430" s="126"/>
      <c r="G430" s="126"/>
      <c r="H430" s="126"/>
      <c r="I430" s="126"/>
      <c r="J430" s="126"/>
      <c r="K430" s="126"/>
      <c r="L430" s="126"/>
      <c r="M430" s="126"/>
      <c r="N430" s="126"/>
      <c r="O430" s="126"/>
      <c r="P430" s="126"/>
      <c r="Q430" s="126"/>
      <c r="R430" s="126"/>
      <c r="S430" s="126"/>
      <c r="T430" s="126"/>
      <c r="U430" s="126"/>
      <c r="V430" s="126"/>
      <c r="W430" s="218"/>
      <c r="X430" s="218"/>
      <c r="AC430" s="128"/>
      <c r="AD430" s="124"/>
      <c r="AE430" s="124"/>
      <c r="AF430" s="124"/>
      <c r="AG430" s="124"/>
      <c r="AH430" s="124"/>
      <c r="AI430" s="124"/>
      <c r="AJ430" s="124"/>
      <c r="AK430" s="124"/>
      <c r="AL430" s="124"/>
      <c r="AM430" s="124"/>
      <c r="AN430" s="124"/>
      <c r="AO430" s="124"/>
    </row>
    <row r="431" spans="2:41" ht="15">
      <c r="B431" s="127" t="s">
        <v>403</v>
      </c>
      <c r="C431" s="126"/>
      <c r="D431" s="126"/>
      <c r="E431" s="126"/>
      <c r="F431" s="126"/>
      <c r="G431" s="126"/>
      <c r="H431" s="126"/>
      <c r="I431" s="126"/>
      <c r="J431" s="126"/>
      <c r="K431" s="126"/>
      <c r="L431" s="126"/>
      <c r="M431" s="126"/>
      <c r="N431" s="126"/>
      <c r="O431" s="126"/>
      <c r="P431" s="126"/>
      <c r="Q431" s="126"/>
      <c r="R431" s="126"/>
      <c r="S431" s="126"/>
      <c r="T431" s="126"/>
      <c r="U431" s="126"/>
      <c r="V431" s="126"/>
      <c r="W431" s="218"/>
      <c r="X431" s="218"/>
      <c r="AC431" s="128"/>
      <c r="AD431" s="124"/>
      <c r="AE431" s="124"/>
      <c r="AF431" s="124"/>
      <c r="AG431" s="124"/>
      <c r="AH431" s="124"/>
      <c r="AI431" s="124"/>
      <c r="AJ431" s="124"/>
      <c r="AK431" s="124"/>
      <c r="AL431" s="124"/>
      <c r="AM431" s="124"/>
      <c r="AN431" s="124"/>
      <c r="AO431" s="124"/>
    </row>
    <row r="432" spans="2:41" ht="15">
      <c r="B432" s="127" t="s">
        <v>403</v>
      </c>
      <c r="C432" s="126"/>
      <c r="D432" s="126"/>
      <c r="E432" s="126"/>
      <c r="F432" s="126"/>
      <c r="G432" s="126"/>
      <c r="H432" s="126"/>
      <c r="I432" s="126"/>
      <c r="J432" s="126"/>
      <c r="K432" s="126"/>
      <c r="L432" s="126"/>
      <c r="M432" s="126"/>
      <c r="N432" s="126"/>
      <c r="O432" s="126"/>
      <c r="P432" s="126"/>
      <c r="Q432" s="126"/>
      <c r="R432" s="126"/>
      <c r="S432" s="126"/>
      <c r="T432" s="126"/>
      <c r="U432" s="126"/>
      <c r="V432" s="126"/>
      <c r="W432" s="218"/>
      <c r="X432" s="218"/>
      <c r="AC432" s="128"/>
      <c r="AD432" s="124"/>
      <c r="AE432" s="124"/>
      <c r="AF432" s="124"/>
      <c r="AG432" s="124"/>
      <c r="AH432" s="124"/>
      <c r="AI432" s="124"/>
      <c r="AJ432" s="124"/>
      <c r="AK432" s="124"/>
      <c r="AL432" s="124"/>
      <c r="AM432" s="124"/>
      <c r="AN432" s="124"/>
      <c r="AO432" s="124"/>
    </row>
    <row r="433" spans="2:41" ht="15">
      <c r="B433" s="127" t="s">
        <v>403</v>
      </c>
      <c r="C433" s="126"/>
      <c r="D433" s="126"/>
      <c r="E433" s="126"/>
      <c r="F433" s="126"/>
      <c r="G433" s="126"/>
      <c r="H433" s="126"/>
      <c r="I433" s="126"/>
      <c r="J433" s="126"/>
      <c r="K433" s="126"/>
      <c r="L433" s="126"/>
      <c r="M433" s="126"/>
      <c r="N433" s="126"/>
      <c r="O433" s="126"/>
      <c r="P433" s="126"/>
      <c r="Q433" s="126"/>
      <c r="R433" s="126"/>
      <c r="S433" s="126"/>
      <c r="T433" s="126"/>
      <c r="U433" s="126"/>
      <c r="V433" s="126"/>
      <c r="W433" s="218"/>
      <c r="X433" s="218"/>
      <c r="AC433" s="128"/>
      <c r="AD433" s="124"/>
      <c r="AE433" s="124"/>
      <c r="AF433" s="124"/>
      <c r="AG433" s="124"/>
      <c r="AH433" s="124"/>
      <c r="AI433" s="124"/>
      <c r="AJ433" s="124"/>
      <c r="AK433" s="124"/>
      <c r="AL433" s="124"/>
      <c r="AM433" s="124"/>
      <c r="AN433" s="124"/>
      <c r="AO433" s="124"/>
    </row>
    <row r="434" spans="2:41" ht="15">
      <c r="B434" s="127" t="s">
        <v>403</v>
      </c>
      <c r="C434" s="126"/>
      <c r="D434" s="126"/>
      <c r="E434" s="126"/>
      <c r="F434" s="126"/>
      <c r="G434" s="126"/>
      <c r="H434" s="126"/>
      <c r="I434" s="126"/>
      <c r="J434" s="126"/>
      <c r="K434" s="126"/>
      <c r="L434" s="126"/>
      <c r="M434" s="126"/>
      <c r="N434" s="126"/>
      <c r="O434" s="126"/>
      <c r="P434" s="126"/>
      <c r="Q434" s="126"/>
      <c r="R434" s="126"/>
      <c r="S434" s="126"/>
      <c r="T434" s="126"/>
      <c r="U434" s="126"/>
      <c r="V434" s="126"/>
      <c r="W434" s="218"/>
      <c r="X434" s="218"/>
      <c r="AC434" s="128"/>
      <c r="AD434" s="124"/>
      <c r="AE434" s="124"/>
      <c r="AF434" s="124"/>
      <c r="AG434" s="124"/>
      <c r="AH434" s="124"/>
      <c r="AI434" s="124"/>
      <c r="AJ434" s="124"/>
      <c r="AK434" s="124"/>
      <c r="AL434" s="124"/>
      <c r="AM434" s="124"/>
      <c r="AN434" s="124"/>
      <c r="AO434" s="124"/>
    </row>
    <row r="435" spans="2:41" ht="15">
      <c r="B435" s="127" t="s">
        <v>403</v>
      </c>
      <c r="C435" s="126"/>
      <c r="D435" s="126"/>
      <c r="E435" s="126"/>
      <c r="F435" s="126"/>
      <c r="G435" s="126"/>
      <c r="H435" s="126"/>
      <c r="I435" s="126"/>
      <c r="J435" s="126"/>
      <c r="K435" s="126"/>
      <c r="L435" s="126"/>
      <c r="M435" s="126"/>
      <c r="N435" s="126"/>
      <c r="O435" s="126"/>
      <c r="P435" s="126"/>
      <c r="Q435" s="126"/>
      <c r="R435" s="126"/>
      <c r="S435" s="126"/>
      <c r="T435" s="126"/>
      <c r="U435" s="126"/>
      <c r="V435" s="126"/>
      <c r="W435" s="218"/>
      <c r="X435" s="218"/>
      <c r="AC435" s="128"/>
      <c r="AD435" s="124"/>
      <c r="AE435" s="124"/>
      <c r="AF435" s="124"/>
      <c r="AG435" s="124"/>
      <c r="AH435" s="124"/>
      <c r="AI435" s="124"/>
      <c r="AJ435" s="124"/>
      <c r="AK435" s="124"/>
      <c r="AL435" s="124"/>
      <c r="AM435" s="124"/>
      <c r="AN435" s="124"/>
      <c r="AO435" s="124"/>
    </row>
    <row r="436" spans="2:41" ht="15">
      <c r="B436" s="127" t="s">
        <v>403</v>
      </c>
      <c r="C436" s="126"/>
      <c r="D436" s="126"/>
      <c r="E436" s="126"/>
      <c r="F436" s="126"/>
      <c r="G436" s="126"/>
      <c r="H436" s="126"/>
      <c r="I436" s="126"/>
      <c r="J436" s="126"/>
      <c r="K436" s="126"/>
      <c r="L436" s="126"/>
      <c r="M436" s="126"/>
      <c r="N436" s="126"/>
      <c r="O436" s="126"/>
      <c r="P436" s="126"/>
      <c r="Q436" s="126"/>
      <c r="R436" s="126"/>
      <c r="S436" s="126"/>
      <c r="T436" s="126"/>
      <c r="U436" s="126"/>
      <c r="V436" s="126"/>
      <c r="W436" s="218"/>
      <c r="X436" s="218"/>
      <c r="AC436" s="128"/>
      <c r="AD436" s="124"/>
      <c r="AE436" s="124"/>
      <c r="AF436" s="124"/>
      <c r="AG436" s="124"/>
      <c r="AH436" s="124"/>
      <c r="AI436" s="124"/>
      <c r="AJ436" s="124"/>
      <c r="AK436" s="124"/>
      <c r="AL436" s="124"/>
      <c r="AM436" s="124"/>
      <c r="AN436" s="124"/>
      <c r="AO436" s="124"/>
    </row>
    <row r="437" spans="2:41" ht="15">
      <c r="B437" s="127" t="s">
        <v>403</v>
      </c>
      <c r="C437" s="126"/>
      <c r="D437" s="126"/>
      <c r="E437" s="126"/>
      <c r="F437" s="126"/>
      <c r="G437" s="126"/>
      <c r="H437" s="126"/>
      <c r="I437" s="126"/>
      <c r="J437" s="126"/>
      <c r="K437" s="126"/>
      <c r="L437" s="126"/>
      <c r="M437" s="126"/>
      <c r="N437" s="126"/>
      <c r="O437" s="126"/>
      <c r="P437" s="126"/>
      <c r="Q437" s="126"/>
      <c r="R437" s="126"/>
      <c r="S437" s="126"/>
      <c r="T437" s="126"/>
      <c r="U437" s="126"/>
      <c r="V437" s="126"/>
      <c r="W437" s="218"/>
      <c r="X437" s="218"/>
      <c r="AC437" s="128"/>
      <c r="AD437" s="124"/>
      <c r="AE437" s="124"/>
      <c r="AF437" s="124"/>
      <c r="AG437" s="124"/>
      <c r="AH437" s="124"/>
      <c r="AI437" s="124"/>
      <c r="AJ437" s="124"/>
      <c r="AK437" s="124"/>
      <c r="AL437" s="124"/>
      <c r="AM437" s="124"/>
      <c r="AN437" s="124"/>
      <c r="AO437" s="124"/>
    </row>
    <row r="438" spans="2:41" ht="15">
      <c r="B438" s="127" t="s">
        <v>403</v>
      </c>
      <c r="C438" s="126"/>
      <c r="D438" s="126"/>
      <c r="E438" s="126"/>
      <c r="F438" s="126"/>
      <c r="G438" s="126"/>
      <c r="H438" s="126"/>
      <c r="I438" s="126"/>
      <c r="J438" s="126"/>
      <c r="K438" s="126"/>
      <c r="L438" s="126"/>
      <c r="M438" s="126"/>
      <c r="N438" s="126"/>
      <c r="O438" s="126"/>
      <c r="P438" s="126"/>
      <c r="Q438" s="126"/>
      <c r="R438" s="126"/>
      <c r="S438" s="126"/>
      <c r="T438" s="126"/>
      <c r="U438" s="126"/>
      <c r="V438" s="126"/>
      <c r="W438" s="218"/>
      <c r="X438" s="218"/>
      <c r="AC438" s="128"/>
      <c r="AD438" s="124"/>
      <c r="AE438" s="124"/>
      <c r="AF438" s="124"/>
      <c r="AG438" s="124"/>
      <c r="AH438" s="124"/>
      <c r="AI438" s="124"/>
      <c r="AJ438" s="124"/>
      <c r="AK438" s="124"/>
      <c r="AL438" s="124"/>
      <c r="AM438" s="124"/>
      <c r="AN438" s="124"/>
      <c r="AO438" s="124"/>
    </row>
    <row r="439" spans="2:41" ht="15">
      <c r="B439" s="127" t="s">
        <v>403</v>
      </c>
      <c r="C439" s="126"/>
      <c r="D439" s="126"/>
      <c r="E439" s="126"/>
      <c r="F439" s="126"/>
      <c r="G439" s="126"/>
      <c r="H439" s="126"/>
      <c r="I439" s="126"/>
      <c r="J439" s="126"/>
      <c r="K439" s="126"/>
      <c r="L439" s="126"/>
      <c r="M439" s="126"/>
      <c r="N439" s="126"/>
      <c r="O439" s="126"/>
      <c r="P439" s="126"/>
      <c r="Q439" s="126"/>
      <c r="R439" s="126"/>
      <c r="S439" s="126"/>
      <c r="T439" s="126"/>
      <c r="U439" s="126"/>
      <c r="V439" s="126"/>
      <c r="W439" s="218"/>
      <c r="X439" s="218"/>
      <c r="AC439" s="128"/>
      <c r="AD439" s="124"/>
      <c r="AE439" s="124"/>
      <c r="AF439" s="124"/>
      <c r="AG439" s="124"/>
      <c r="AH439" s="124"/>
      <c r="AI439" s="124"/>
      <c r="AJ439" s="124"/>
      <c r="AK439" s="124"/>
      <c r="AL439" s="124"/>
      <c r="AM439" s="124"/>
      <c r="AN439" s="124"/>
      <c r="AO439" s="124"/>
    </row>
    <row r="440" spans="2:41" ht="15">
      <c r="B440" s="127" t="s">
        <v>403</v>
      </c>
      <c r="C440" s="126"/>
      <c r="D440" s="126"/>
      <c r="E440" s="126"/>
      <c r="F440" s="126"/>
      <c r="G440" s="126"/>
      <c r="H440" s="126"/>
      <c r="I440" s="126"/>
      <c r="J440" s="126"/>
      <c r="K440" s="126"/>
      <c r="L440" s="126"/>
      <c r="M440" s="126"/>
      <c r="N440" s="126"/>
      <c r="O440" s="126"/>
      <c r="P440" s="126"/>
      <c r="Q440" s="126"/>
      <c r="R440" s="126"/>
      <c r="S440" s="126"/>
      <c r="T440" s="126"/>
      <c r="U440" s="126"/>
      <c r="V440" s="126"/>
      <c r="W440" s="218"/>
      <c r="X440" s="218"/>
      <c r="AC440" s="128"/>
      <c r="AD440" s="124"/>
      <c r="AE440" s="124"/>
      <c r="AF440" s="124"/>
      <c r="AG440" s="124"/>
      <c r="AH440" s="124"/>
      <c r="AI440" s="124"/>
      <c r="AJ440" s="124"/>
      <c r="AK440" s="124"/>
      <c r="AL440" s="124"/>
      <c r="AM440" s="124"/>
      <c r="AN440" s="124"/>
      <c r="AO440" s="124"/>
    </row>
    <row r="441" spans="2:41" ht="15">
      <c r="B441" s="127" t="s">
        <v>403</v>
      </c>
      <c r="C441" s="126"/>
      <c r="D441" s="126"/>
      <c r="E441" s="126"/>
      <c r="F441" s="126"/>
      <c r="G441" s="126"/>
      <c r="H441" s="126"/>
      <c r="I441" s="126"/>
      <c r="J441" s="126"/>
      <c r="K441" s="126"/>
      <c r="L441" s="126"/>
      <c r="M441" s="126"/>
      <c r="N441" s="126"/>
      <c r="O441" s="126"/>
      <c r="P441" s="126"/>
      <c r="Q441" s="126"/>
      <c r="R441" s="126"/>
      <c r="S441" s="126"/>
      <c r="T441" s="126"/>
      <c r="U441" s="126"/>
      <c r="V441" s="126"/>
      <c r="W441" s="218"/>
      <c r="X441" s="218"/>
      <c r="AC441" s="128"/>
      <c r="AD441" s="124"/>
      <c r="AE441" s="124"/>
      <c r="AF441" s="124"/>
      <c r="AG441" s="124"/>
      <c r="AH441" s="124"/>
      <c r="AI441" s="124"/>
      <c r="AJ441" s="124"/>
      <c r="AK441" s="124"/>
      <c r="AL441" s="124"/>
      <c r="AM441" s="124"/>
      <c r="AN441" s="124"/>
      <c r="AO441" s="124"/>
    </row>
    <row r="442" spans="2:41" ht="15">
      <c r="B442" s="127" t="s">
        <v>403</v>
      </c>
      <c r="C442" s="126"/>
      <c r="D442" s="126"/>
      <c r="E442" s="126"/>
      <c r="F442" s="126"/>
      <c r="G442" s="126"/>
      <c r="H442" s="126"/>
      <c r="I442" s="126"/>
      <c r="J442" s="126"/>
      <c r="K442" s="126"/>
      <c r="L442" s="126"/>
      <c r="M442" s="126"/>
      <c r="N442" s="126"/>
      <c r="O442" s="126"/>
      <c r="P442" s="126"/>
      <c r="Q442" s="126"/>
      <c r="R442" s="126"/>
      <c r="S442" s="126"/>
      <c r="T442" s="126"/>
      <c r="U442" s="126"/>
      <c r="V442" s="126"/>
      <c r="W442" s="218"/>
      <c r="X442" s="218"/>
      <c r="AC442" s="128"/>
      <c r="AD442" s="124"/>
      <c r="AE442" s="124"/>
      <c r="AF442" s="124"/>
      <c r="AG442" s="124"/>
      <c r="AH442" s="124"/>
      <c r="AI442" s="124"/>
      <c r="AJ442" s="124"/>
      <c r="AK442" s="124"/>
      <c r="AL442" s="124"/>
      <c r="AM442" s="124"/>
      <c r="AN442" s="124"/>
      <c r="AO442" s="124"/>
    </row>
    <row r="443" spans="2:41" ht="15">
      <c r="B443" s="127" t="s">
        <v>403</v>
      </c>
      <c r="C443" s="126"/>
      <c r="D443" s="126"/>
      <c r="E443" s="126"/>
      <c r="F443" s="126"/>
      <c r="G443" s="126"/>
      <c r="H443" s="126"/>
      <c r="I443" s="126"/>
      <c r="J443" s="126"/>
      <c r="K443" s="126"/>
      <c r="L443" s="126"/>
      <c r="M443" s="126"/>
      <c r="N443" s="126"/>
      <c r="O443" s="126"/>
      <c r="P443" s="126"/>
      <c r="Q443" s="126"/>
      <c r="R443" s="126"/>
      <c r="S443" s="126"/>
      <c r="T443" s="126"/>
      <c r="U443" s="126"/>
      <c r="V443" s="126"/>
      <c r="W443" s="218"/>
      <c r="X443" s="218"/>
      <c r="AC443" s="128"/>
      <c r="AD443" s="124"/>
      <c r="AE443" s="124"/>
      <c r="AF443" s="124"/>
      <c r="AG443" s="124"/>
      <c r="AH443" s="124"/>
      <c r="AI443" s="124"/>
      <c r="AJ443" s="124"/>
      <c r="AK443" s="124"/>
      <c r="AL443" s="124"/>
      <c r="AM443" s="124"/>
      <c r="AN443" s="124"/>
      <c r="AO443" s="124"/>
    </row>
    <row r="444" spans="2:41" ht="15">
      <c r="B444" s="127" t="s">
        <v>403</v>
      </c>
      <c r="C444" s="126"/>
      <c r="D444" s="126"/>
      <c r="E444" s="126"/>
      <c r="F444" s="126"/>
      <c r="G444" s="126"/>
      <c r="H444" s="126"/>
      <c r="I444" s="126"/>
      <c r="J444" s="126"/>
      <c r="K444" s="126"/>
      <c r="L444" s="126"/>
      <c r="M444" s="126"/>
      <c r="N444" s="126"/>
      <c r="O444" s="126"/>
      <c r="P444" s="126"/>
      <c r="Q444" s="126"/>
      <c r="R444" s="126"/>
      <c r="S444" s="126"/>
      <c r="T444" s="126"/>
      <c r="U444" s="126"/>
      <c r="V444" s="126"/>
      <c r="W444" s="218"/>
      <c r="X444" s="218"/>
      <c r="AC444" s="128"/>
      <c r="AD444" s="124"/>
      <c r="AE444" s="124"/>
      <c r="AF444" s="124"/>
      <c r="AG444" s="124"/>
      <c r="AH444" s="124"/>
      <c r="AI444" s="124"/>
      <c r="AJ444" s="124"/>
      <c r="AK444" s="124"/>
      <c r="AL444" s="124"/>
      <c r="AM444" s="124"/>
      <c r="AN444" s="124"/>
      <c r="AO444" s="124"/>
    </row>
    <row r="445" spans="2:41" ht="15">
      <c r="B445" s="127" t="s">
        <v>403</v>
      </c>
      <c r="C445" s="126"/>
      <c r="D445" s="126"/>
      <c r="E445" s="126"/>
      <c r="F445" s="126"/>
      <c r="G445" s="126"/>
      <c r="H445" s="126"/>
      <c r="I445" s="126"/>
      <c r="J445" s="126"/>
      <c r="K445" s="126"/>
      <c r="L445" s="126"/>
      <c r="M445" s="126"/>
      <c r="N445" s="126"/>
      <c r="O445" s="126"/>
      <c r="P445" s="126"/>
      <c r="Q445" s="126"/>
      <c r="R445" s="126"/>
      <c r="S445" s="126"/>
      <c r="T445" s="126"/>
      <c r="U445" s="126"/>
      <c r="V445" s="126"/>
      <c r="W445" s="218"/>
      <c r="X445" s="218"/>
      <c r="AC445" s="128"/>
      <c r="AD445" s="124"/>
      <c r="AE445" s="124"/>
      <c r="AF445" s="124"/>
      <c r="AG445" s="124"/>
      <c r="AH445" s="124"/>
      <c r="AI445" s="124"/>
      <c r="AJ445" s="124"/>
      <c r="AK445" s="124"/>
      <c r="AL445" s="124"/>
      <c r="AM445" s="124"/>
      <c r="AN445" s="124"/>
      <c r="AO445" s="124"/>
    </row>
    <row r="446" spans="2:41" ht="15">
      <c r="B446" s="127" t="s">
        <v>403</v>
      </c>
      <c r="C446" s="126"/>
      <c r="D446" s="126"/>
      <c r="E446" s="126"/>
      <c r="F446" s="126"/>
      <c r="G446" s="126"/>
      <c r="H446" s="126"/>
      <c r="I446" s="126"/>
      <c r="J446" s="126"/>
      <c r="K446" s="126"/>
      <c r="L446" s="126"/>
      <c r="M446" s="126"/>
      <c r="N446" s="126"/>
      <c r="O446" s="126"/>
      <c r="P446" s="126"/>
      <c r="Q446" s="126"/>
      <c r="R446" s="126"/>
      <c r="S446" s="126"/>
      <c r="T446" s="126"/>
      <c r="U446" s="126"/>
      <c r="V446" s="126"/>
      <c r="W446" s="218"/>
      <c r="X446" s="218"/>
      <c r="AC446" s="128"/>
      <c r="AD446" s="124"/>
      <c r="AE446" s="124"/>
      <c r="AF446" s="124"/>
      <c r="AG446" s="124"/>
      <c r="AH446" s="124"/>
      <c r="AI446" s="124"/>
      <c r="AJ446" s="124"/>
      <c r="AK446" s="124"/>
      <c r="AL446" s="124"/>
      <c r="AM446" s="124"/>
      <c r="AN446" s="124"/>
      <c r="AO446" s="124"/>
    </row>
    <row r="447" spans="2:41" ht="15">
      <c r="B447" s="127" t="s">
        <v>403</v>
      </c>
      <c r="C447" s="126"/>
      <c r="D447" s="126"/>
      <c r="E447" s="126"/>
      <c r="F447" s="126"/>
      <c r="G447" s="126"/>
      <c r="H447" s="126"/>
      <c r="I447" s="126"/>
      <c r="J447" s="126"/>
      <c r="K447" s="126"/>
      <c r="L447" s="126"/>
      <c r="M447" s="126"/>
      <c r="N447" s="126"/>
      <c r="O447" s="126"/>
      <c r="P447" s="126"/>
      <c r="Q447" s="126"/>
      <c r="R447" s="126"/>
      <c r="S447" s="126"/>
      <c r="T447" s="126"/>
      <c r="U447" s="126"/>
      <c r="V447" s="126"/>
      <c r="W447" s="218"/>
      <c r="X447" s="218"/>
      <c r="AC447" s="128"/>
      <c r="AD447" s="124"/>
      <c r="AE447" s="124"/>
      <c r="AF447" s="124"/>
      <c r="AG447" s="124"/>
      <c r="AH447" s="124"/>
      <c r="AI447" s="124"/>
      <c r="AJ447" s="124"/>
      <c r="AK447" s="124"/>
      <c r="AL447" s="124"/>
      <c r="AM447" s="124"/>
      <c r="AN447" s="124"/>
      <c r="AO447" s="124"/>
    </row>
    <row r="448" spans="2:41" ht="15">
      <c r="B448" s="127" t="s">
        <v>403</v>
      </c>
      <c r="C448" s="126"/>
      <c r="D448" s="126"/>
      <c r="E448" s="126"/>
      <c r="F448" s="126"/>
      <c r="G448" s="126"/>
      <c r="H448" s="126"/>
      <c r="I448" s="126"/>
      <c r="J448" s="126"/>
      <c r="K448" s="126"/>
      <c r="L448" s="126"/>
      <c r="M448" s="126"/>
      <c r="N448" s="126"/>
      <c r="O448" s="126"/>
      <c r="P448" s="126"/>
      <c r="Q448" s="126"/>
      <c r="R448" s="126"/>
      <c r="S448" s="126"/>
      <c r="T448" s="126"/>
      <c r="U448" s="126"/>
      <c r="V448" s="126"/>
      <c r="W448" s="218"/>
      <c r="X448" s="218"/>
      <c r="AC448" s="128"/>
      <c r="AD448" s="124"/>
      <c r="AE448" s="124"/>
      <c r="AF448" s="124"/>
      <c r="AG448" s="124"/>
      <c r="AH448" s="124"/>
      <c r="AI448" s="124"/>
      <c r="AJ448" s="124"/>
      <c r="AK448" s="124"/>
      <c r="AL448" s="124"/>
      <c r="AM448" s="124"/>
      <c r="AN448" s="124"/>
      <c r="AO448" s="124"/>
    </row>
    <row r="449" spans="2:41" ht="15">
      <c r="B449" s="127" t="s">
        <v>403</v>
      </c>
      <c r="C449" s="126"/>
      <c r="D449" s="126"/>
      <c r="E449" s="126"/>
      <c r="F449" s="126"/>
      <c r="G449" s="126"/>
      <c r="H449" s="126"/>
      <c r="I449" s="126"/>
      <c r="J449" s="126"/>
      <c r="K449" s="126"/>
      <c r="L449" s="126"/>
      <c r="M449" s="126"/>
      <c r="N449" s="126"/>
      <c r="O449" s="126"/>
      <c r="P449" s="126"/>
      <c r="Q449" s="126"/>
      <c r="R449" s="126"/>
      <c r="S449" s="126"/>
      <c r="T449" s="126"/>
      <c r="U449" s="126"/>
      <c r="V449" s="126"/>
      <c r="W449" s="218"/>
      <c r="X449" s="218"/>
      <c r="AC449" s="128"/>
      <c r="AD449" s="124"/>
      <c r="AE449" s="124"/>
      <c r="AF449" s="124"/>
      <c r="AG449" s="124"/>
      <c r="AH449" s="124"/>
      <c r="AI449" s="124"/>
      <c r="AJ449" s="124"/>
      <c r="AK449" s="124"/>
      <c r="AL449" s="124"/>
      <c r="AM449" s="124"/>
      <c r="AN449" s="124"/>
      <c r="AO449" s="124"/>
    </row>
    <row r="450" spans="2:41" ht="15">
      <c r="B450" s="127" t="s">
        <v>403</v>
      </c>
      <c r="C450" s="126"/>
      <c r="D450" s="126"/>
      <c r="E450" s="126"/>
      <c r="F450" s="126"/>
      <c r="G450" s="126"/>
      <c r="H450" s="126"/>
      <c r="I450" s="126"/>
      <c r="J450" s="126"/>
      <c r="K450" s="126"/>
      <c r="L450" s="126"/>
      <c r="M450" s="126"/>
      <c r="N450" s="126"/>
      <c r="O450" s="126"/>
      <c r="P450" s="126"/>
      <c r="Q450" s="126"/>
      <c r="R450" s="126"/>
      <c r="S450" s="126"/>
      <c r="T450" s="126"/>
      <c r="U450" s="126"/>
      <c r="V450" s="126"/>
      <c r="W450" s="218"/>
      <c r="X450" s="218"/>
      <c r="AC450" s="128"/>
      <c r="AD450" s="124"/>
      <c r="AE450" s="124"/>
      <c r="AF450" s="124"/>
      <c r="AG450" s="124"/>
      <c r="AH450" s="124"/>
      <c r="AI450" s="124"/>
      <c r="AJ450" s="124"/>
      <c r="AK450" s="124"/>
      <c r="AL450" s="124"/>
      <c r="AM450" s="124"/>
      <c r="AN450" s="124"/>
      <c r="AO450" s="124"/>
    </row>
    <row r="451" spans="2:41" ht="15">
      <c r="B451" s="127" t="s">
        <v>403</v>
      </c>
      <c r="C451" s="126"/>
      <c r="D451" s="126"/>
      <c r="E451" s="126"/>
      <c r="F451" s="126"/>
      <c r="G451" s="126"/>
      <c r="H451" s="126"/>
      <c r="I451" s="126"/>
      <c r="J451" s="126"/>
      <c r="K451" s="126"/>
      <c r="L451" s="126"/>
      <c r="M451" s="126"/>
      <c r="N451" s="126"/>
      <c r="O451" s="126"/>
      <c r="P451" s="126"/>
      <c r="Q451" s="126"/>
      <c r="R451" s="126"/>
      <c r="S451" s="126"/>
      <c r="T451" s="126"/>
      <c r="U451" s="126"/>
      <c r="V451" s="126"/>
      <c r="W451" s="218"/>
      <c r="X451" s="218"/>
      <c r="AC451" s="128"/>
      <c r="AD451" s="124"/>
      <c r="AE451" s="124"/>
      <c r="AF451" s="124"/>
      <c r="AG451" s="124"/>
      <c r="AH451" s="124"/>
      <c r="AI451" s="124"/>
      <c r="AJ451" s="124"/>
      <c r="AK451" s="124"/>
      <c r="AL451" s="124"/>
      <c r="AM451" s="124"/>
      <c r="AN451" s="124"/>
      <c r="AO451" s="124"/>
    </row>
    <row r="452" spans="2:41" ht="15">
      <c r="B452" s="127" t="s">
        <v>403</v>
      </c>
      <c r="C452" s="126"/>
      <c r="D452" s="126"/>
      <c r="E452" s="126"/>
      <c r="F452" s="126"/>
      <c r="G452" s="126"/>
      <c r="H452" s="126"/>
      <c r="I452" s="126"/>
      <c r="J452" s="126"/>
      <c r="K452" s="126"/>
      <c r="L452" s="126"/>
      <c r="M452" s="126"/>
      <c r="N452" s="126"/>
      <c r="O452" s="126"/>
      <c r="P452" s="126"/>
      <c r="Q452" s="126"/>
      <c r="R452" s="126"/>
      <c r="S452" s="126"/>
      <c r="T452" s="126"/>
      <c r="U452" s="126"/>
      <c r="V452" s="126"/>
      <c r="W452" s="218"/>
      <c r="X452" s="218"/>
      <c r="AC452" s="128"/>
      <c r="AD452" s="124"/>
      <c r="AE452" s="124"/>
      <c r="AF452" s="124"/>
      <c r="AG452" s="124"/>
      <c r="AH452" s="124"/>
      <c r="AI452" s="124"/>
      <c r="AJ452" s="124"/>
      <c r="AK452" s="124"/>
      <c r="AL452" s="124"/>
      <c r="AM452" s="124"/>
      <c r="AN452" s="124"/>
      <c r="AO452" s="124"/>
    </row>
    <row r="453" spans="2:41" ht="15">
      <c r="B453" s="127" t="s">
        <v>403</v>
      </c>
      <c r="C453" s="126"/>
      <c r="D453" s="126"/>
      <c r="E453" s="126"/>
      <c r="F453" s="126"/>
      <c r="G453" s="126"/>
      <c r="H453" s="126"/>
      <c r="I453" s="126"/>
      <c r="J453" s="126"/>
      <c r="K453" s="126"/>
      <c r="L453" s="126"/>
      <c r="M453" s="126"/>
      <c r="N453" s="126"/>
      <c r="O453" s="126"/>
      <c r="P453" s="126"/>
      <c r="Q453" s="126"/>
      <c r="R453" s="126"/>
      <c r="S453" s="126"/>
      <c r="T453" s="126"/>
      <c r="U453" s="126"/>
      <c r="V453" s="126"/>
      <c r="W453" s="218"/>
      <c r="X453" s="218"/>
      <c r="AC453" s="128"/>
      <c r="AD453" s="124"/>
      <c r="AE453" s="124"/>
      <c r="AF453" s="124"/>
      <c r="AG453" s="124"/>
      <c r="AH453" s="124"/>
      <c r="AI453" s="124"/>
      <c r="AJ453" s="124"/>
      <c r="AK453" s="124"/>
      <c r="AL453" s="124"/>
      <c r="AM453" s="124"/>
      <c r="AN453" s="124"/>
      <c r="AO453" s="124"/>
    </row>
    <row r="454" spans="2:41" ht="15">
      <c r="B454" s="127" t="s">
        <v>403</v>
      </c>
      <c r="C454" s="126"/>
      <c r="D454" s="126"/>
      <c r="E454" s="126"/>
      <c r="F454" s="126"/>
      <c r="G454" s="126"/>
      <c r="H454" s="126"/>
      <c r="I454" s="126"/>
      <c r="J454" s="126"/>
      <c r="K454" s="126"/>
      <c r="L454" s="126"/>
      <c r="M454" s="126"/>
      <c r="N454" s="126"/>
      <c r="O454" s="126"/>
      <c r="P454" s="126"/>
      <c r="Q454" s="126"/>
      <c r="R454" s="126"/>
      <c r="S454" s="126"/>
      <c r="T454" s="126"/>
      <c r="U454" s="126"/>
      <c r="V454" s="126"/>
      <c r="W454" s="218"/>
      <c r="X454" s="218"/>
      <c r="AC454" s="128"/>
      <c r="AD454" s="124"/>
      <c r="AE454" s="124"/>
      <c r="AF454" s="124"/>
      <c r="AG454" s="124"/>
      <c r="AH454" s="124"/>
      <c r="AI454" s="124"/>
      <c r="AJ454" s="124"/>
      <c r="AK454" s="124"/>
      <c r="AL454" s="124"/>
      <c r="AM454" s="124"/>
      <c r="AN454" s="124"/>
      <c r="AO454" s="124"/>
    </row>
    <row r="455" spans="2:41" ht="15">
      <c r="B455" s="127" t="s">
        <v>403</v>
      </c>
      <c r="C455" s="126"/>
      <c r="D455" s="126"/>
      <c r="E455" s="126"/>
      <c r="F455" s="126"/>
      <c r="G455" s="126"/>
      <c r="H455" s="126"/>
      <c r="I455" s="126"/>
      <c r="J455" s="126"/>
      <c r="K455" s="126"/>
      <c r="L455" s="126"/>
      <c r="M455" s="126"/>
      <c r="N455" s="126"/>
      <c r="O455" s="126"/>
      <c r="P455" s="126"/>
      <c r="Q455" s="126"/>
      <c r="R455" s="126"/>
      <c r="S455" s="126"/>
      <c r="T455" s="126"/>
      <c r="U455" s="126"/>
      <c r="V455" s="126"/>
      <c r="W455" s="218"/>
      <c r="X455" s="218"/>
      <c r="AC455" s="128"/>
      <c r="AD455" s="124"/>
      <c r="AE455" s="124"/>
      <c r="AF455" s="124"/>
      <c r="AG455" s="124"/>
      <c r="AH455" s="124"/>
      <c r="AI455" s="124"/>
      <c r="AJ455" s="124"/>
      <c r="AK455" s="124"/>
      <c r="AL455" s="124"/>
      <c r="AM455" s="124"/>
      <c r="AN455" s="124"/>
      <c r="AO455" s="124"/>
    </row>
    <row r="456" spans="2:41" ht="15">
      <c r="B456" s="127" t="s">
        <v>403</v>
      </c>
      <c r="C456" s="126"/>
      <c r="D456" s="126"/>
      <c r="E456" s="126"/>
      <c r="F456" s="126"/>
      <c r="G456" s="126"/>
      <c r="H456" s="126"/>
      <c r="I456" s="126"/>
      <c r="J456" s="126"/>
      <c r="K456" s="126"/>
      <c r="L456" s="126"/>
      <c r="M456" s="126"/>
      <c r="N456" s="126"/>
      <c r="O456" s="126"/>
      <c r="P456" s="126"/>
      <c r="Q456" s="126"/>
      <c r="R456" s="126"/>
      <c r="S456" s="126"/>
      <c r="T456" s="126"/>
      <c r="U456" s="126"/>
      <c r="V456" s="126"/>
      <c r="W456" s="218"/>
      <c r="X456" s="218"/>
      <c r="AC456" s="128"/>
      <c r="AD456" s="124"/>
      <c r="AE456" s="124"/>
      <c r="AF456" s="124"/>
      <c r="AG456" s="124"/>
      <c r="AH456" s="124"/>
      <c r="AI456" s="124"/>
      <c r="AJ456" s="124"/>
      <c r="AK456" s="124"/>
      <c r="AL456" s="124"/>
      <c r="AM456" s="124"/>
      <c r="AN456" s="124"/>
      <c r="AO456" s="124"/>
    </row>
    <row r="457" spans="2:41" ht="15">
      <c r="B457" s="127" t="s">
        <v>403</v>
      </c>
      <c r="C457" s="126"/>
      <c r="D457" s="126"/>
      <c r="E457" s="126"/>
      <c r="F457" s="126"/>
      <c r="G457" s="126"/>
      <c r="H457" s="126"/>
      <c r="I457" s="126"/>
      <c r="J457" s="126"/>
      <c r="K457" s="126"/>
      <c r="L457" s="126"/>
      <c r="M457" s="126"/>
      <c r="N457" s="126"/>
      <c r="O457" s="126"/>
      <c r="P457" s="126"/>
      <c r="Q457" s="126"/>
      <c r="R457" s="126"/>
      <c r="S457" s="126"/>
      <c r="T457" s="126"/>
      <c r="U457" s="126"/>
      <c r="V457" s="126"/>
      <c r="W457" s="218"/>
      <c r="X457" s="218"/>
      <c r="AC457" s="128"/>
      <c r="AD457" s="124"/>
      <c r="AE457" s="124"/>
      <c r="AF457" s="124"/>
      <c r="AG457" s="124"/>
      <c r="AH457" s="124"/>
      <c r="AI457" s="124"/>
      <c r="AJ457" s="124"/>
      <c r="AK457" s="124"/>
      <c r="AL457" s="124"/>
      <c r="AM457" s="124"/>
      <c r="AN457" s="124"/>
      <c r="AO457" s="124"/>
    </row>
    <row r="458" spans="2:41" ht="15">
      <c r="B458" s="127" t="s">
        <v>403</v>
      </c>
      <c r="C458" s="126"/>
      <c r="D458" s="126"/>
      <c r="E458" s="126"/>
      <c r="F458" s="126"/>
      <c r="G458" s="126"/>
      <c r="H458" s="126"/>
      <c r="I458" s="126"/>
      <c r="J458" s="126"/>
      <c r="K458" s="126"/>
      <c r="L458" s="126"/>
      <c r="M458" s="126"/>
      <c r="N458" s="126"/>
      <c r="O458" s="126"/>
      <c r="P458" s="126"/>
      <c r="Q458" s="126"/>
      <c r="R458" s="126"/>
      <c r="S458" s="126"/>
      <c r="T458" s="126"/>
      <c r="U458" s="126"/>
      <c r="V458" s="126"/>
      <c r="W458" s="218"/>
      <c r="X458" s="218"/>
      <c r="AC458" s="128"/>
      <c r="AD458" s="124"/>
      <c r="AE458" s="124"/>
      <c r="AF458" s="124"/>
      <c r="AG458" s="124"/>
      <c r="AH458" s="124"/>
      <c r="AI458" s="124"/>
      <c r="AJ458" s="124"/>
      <c r="AK458" s="124"/>
      <c r="AL458" s="124"/>
      <c r="AM458" s="124"/>
      <c r="AN458" s="124"/>
      <c r="AO458" s="124"/>
    </row>
    <row r="459" spans="2:41" ht="15">
      <c r="B459" s="127" t="s">
        <v>403</v>
      </c>
      <c r="C459" s="126"/>
      <c r="D459" s="126"/>
      <c r="E459" s="126"/>
      <c r="F459" s="126"/>
      <c r="G459" s="126"/>
      <c r="H459" s="126"/>
      <c r="I459" s="126"/>
      <c r="J459" s="126"/>
      <c r="K459" s="126"/>
      <c r="L459" s="126"/>
      <c r="M459" s="126"/>
      <c r="N459" s="126"/>
      <c r="O459" s="126"/>
      <c r="P459" s="126"/>
      <c r="Q459" s="126"/>
      <c r="R459" s="126"/>
      <c r="S459" s="126"/>
      <c r="T459" s="126"/>
      <c r="U459" s="126"/>
      <c r="V459" s="126"/>
      <c r="W459" s="218"/>
      <c r="X459" s="218"/>
      <c r="AC459" s="128"/>
      <c r="AD459" s="124"/>
      <c r="AE459" s="124"/>
      <c r="AF459" s="124"/>
      <c r="AG459" s="124"/>
      <c r="AH459" s="124"/>
      <c r="AI459" s="124"/>
      <c r="AJ459" s="124"/>
      <c r="AK459" s="124"/>
      <c r="AL459" s="124"/>
      <c r="AM459" s="124"/>
      <c r="AN459" s="124"/>
      <c r="AO459" s="124"/>
    </row>
    <row r="460" spans="2:41" ht="15">
      <c r="B460" s="127" t="s">
        <v>403</v>
      </c>
      <c r="C460" s="126"/>
      <c r="D460" s="126"/>
      <c r="E460" s="126"/>
      <c r="F460" s="126"/>
      <c r="G460" s="126"/>
      <c r="H460" s="126"/>
      <c r="I460" s="126"/>
      <c r="J460" s="126"/>
      <c r="K460" s="126"/>
      <c r="L460" s="126"/>
      <c r="M460" s="126"/>
      <c r="N460" s="126"/>
      <c r="O460" s="126"/>
      <c r="P460" s="126"/>
      <c r="Q460" s="126"/>
      <c r="R460" s="126"/>
      <c r="S460" s="126"/>
      <c r="T460" s="126"/>
      <c r="U460" s="126"/>
      <c r="V460" s="126"/>
      <c r="W460" s="218"/>
      <c r="X460" s="218"/>
      <c r="AC460" s="128"/>
      <c r="AD460" s="124"/>
      <c r="AE460" s="124"/>
      <c r="AF460" s="124"/>
      <c r="AG460" s="124"/>
      <c r="AH460" s="124"/>
      <c r="AI460" s="124"/>
      <c r="AJ460" s="124"/>
      <c r="AK460" s="124"/>
      <c r="AL460" s="124"/>
      <c r="AM460" s="124"/>
      <c r="AN460" s="124"/>
      <c r="AO460" s="124"/>
    </row>
    <row r="461" spans="2:41" ht="15">
      <c r="B461" s="127" t="s">
        <v>403</v>
      </c>
      <c r="C461" s="126"/>
      <c r="D461" s="126"/>
      <c r="E461" s="126"/>
      <c r="F461" s="126"/>
      <c r="G461" s="126"/>
      <c r="H461" s="126"/>
      <c r="I461" s="126"/>
      <c r="J461" s="126"/>
      <c r="K461" s="126"/>
      <c r="L461" s="126"/>
      <c r="M461" s="126"/>
      <c r="N461" s="126"/>
      <c r="O461" s="126"/>
      <c r="P461" s="126"/>
      <c r="Q461" s="126"/>
      <c r="R461" s="126"/>
      <c r="S461" s="126"/>
      <c r="T461" s="126"/>
      <c r="U461" s="126"/>
      <c r="V461" s="126"/>
      <c r="W461" s="218"/>
      <c r="X461" s="218"/>
      <c r="AC461" s="128"/>
      <c r="AD461" s="124"/>
      <c r="AE461" s="124"/>
      <c r="AF461" s="124"/>
      <c r="AG461" s="124"/>
      <c r="AH461" s="124"/>
      <c r="AI461" s="124"/>
      <c r="AJ461" s="124"/>
      <c r="AK461" s="124"/>
      <c r="AL461" s="124"/>
      <c r="AM461" s="124"/>
      <c r="AN461" s="124"/>
      <c r="AO461" s="124"/>
    </row>
    <row r="462" spans="2:41" ht="15">
      <c r="B462" s="127" t="s">
        <v>403</v>
      </c>
      <c r="C462" s="126"/>
      <c r="D462" s="126"/>
      <c r="E462" s="126"/>
      <c r="F462" s="126"/>
      <c r="G462" s="126"/>
      <c r="H462" s="126"/>
      <c r="I462" s="126"/>
      <c r="J462" s="126"/>
      <c r="K462" s="126"/>
      <c r="L462" s="126"/>
      <c r="M462" s="126"/>
      <c r="N462" s="126"/>
      <c r="O462" s="126"/>
      <c r="P462" s="126"/>
      <c r="Q462" s="126"/>
      <c r="R462" s="126"/>
      <c r="S462" s="126"/>
      <c r="T462" s="126"/>
      <c r="U462" s="126"/>
      <c r="V462" s="126"/>
      <c r="W462" s="218"/>
      <c r="X462" s="218"/>
      <c r="AC462" s="128"/>
      <c r="AD462" s="124"/>
      <c r="AE462" s="124"/>
      <c r="AF462" s="124"/>
      <c r="AG462" s="124"/>
      <c r="AH462" s="124"/>
      <c r="AI462" s="124"/>
      <c r="AJ462" s="124"/>
      <c r="AK462" s="124"/>
      <c r="AL462" s="124"/>
      <c r="AM462" s="124"/>
      <c r="AN462" s="124"/>
      <c r="AO462" s="124"/>
    </row>
    <row r="463" spans="2:41" ht="15">
      <c r="B463" s="127" t="s">
        <v>403</v>
      </c>
      <c r="C463" s="126"/>
      <c r="D463" s="126"/>
      <c r="E463" s="126"/>
      <c r="F463" s="126"/>
      <c r="G463" s="126"/>
      <c r="H463" s="126"/>
      <c r="I463" s="126"/>
      <c r="J463" s="126"/>
      <c r="K463" s="126"/>
      <c r="L463" s="126"/>
      <c r="M463" s="126"/>
      <c r="N463" s="126"/>
      <c r="O463" s="126"/>
      <c r="P463" s="126"/>
      <c r="Q463" s="126"/>
      <c r="R463" s="126"/>
      <c r="S463" s="126"/>
      <c r="T463" s="126"/>
      <c r="U463" s="126"/>
      <c r="V463" s="126"/>
      <c r="W463" s="218"/>
      <c r="X463" s="218"/>
      <c r="AC463" s="128"/>
      <c r="AD463" s="124"/>
      <c r="AE463" s="124"/>
      <c r="AF463" s="124"/>
      <c r="AG463" s="124"/>
      <c r="AH463" s="124"/>
      <c r="AI463" s="124"/>
      <c r="AJ463" s="124"/>
      <c r="AK463" s="124"/>
      <c r="AL463" s="124"/>
      <c r="AM463" s="124"/>
      <c r="AN463" s="124"/>
      <c r="AO463" s="124"/>
    </row>
    <row r="464" spans="2:41" ht="15">
      <c r="B464" s="127" t="s">
        <v>403</v>
      </c>
      <c r="C464" s="126"/>
      <c r="D464" s="126"/>
      <c r="E464" s="126"/>
      <c r="F464" s="126"/>
      <c r="G464" s="126"/>
      <c r="H464" s="126"/>
      <c r="I464" s="126"/>
      <c r="J464" s="126"/>
      <c r="K464" s="126"/>
      <c r="L464" s="126"/>
      <c r="M464" s="126"/>
      <c r="N464" s="126"/>
      <c r="O464" s="126"/>
      <c r="P464" s="126"/>
      <c r="Q464" s="126"/>
      <c r="R464" s="126"/>
      <c r="S464" s="126"/>
      <c r="T464" s="126"/>
      <c r="U464" s="126"/>
      <c r="V464" s="126"/>
      <c r="W464" s="218"/>
      <c r="X464" s="218"/>
      <c r="AC464" s="128"/>
      <c r="AD464" s="124"/>
      <c r="AE464" s="124"/>
      <c r="AF464" s="124"/>
      <c r="AG464" s="124"/>
      <c r="AH464" s="124"/>
      <c r="AI464" s="124"/>
      <c r="AJ464" s="124"/>
      <c r="AK464" s="124"/>
      <c r="AL464" s="124"/>
      <c r="AM464" s="124"/>
      <c r="AN464" s="124"/>
      <c r="AO464" s="124"/>
    </row>
    <row r="465" spans="2:41" ht="15">
      <c r="B465" s="127" t="s">
        <v>403</v>
      </c>
      <c r="C465" s="126"/>
      <c r="D465" s="126"/>
      <c r="E465" s="126"/>
      <c r="F465" s="126"/>
      <c r="G465" s="126"/>
      <c r="H465" s="126"/>
      <c r="I465" s="126"/>
      <c r="J465" s="126"/>
      <c r="K465" s="126"/>
      <c r="L465" s="126"/>
      <c r="M465" s="126"/>
      <c r="N465" s="126"/>
      <c r="O465" s="126"/>
      <c r="P465" s="126"/>
      <c r="Q465" s="126"/>
      <c r="R465" s="126"/>
      <c r="S465" s="126"/>
      <c r="T465" s="126"/>
      <c r="U465" s="126"/>
      <c r="V465" s="126"/>
      <c r="W465" s="218"/>
      <c r="X465" s="218"/>
      <c r="AC465" s="128"/>
      <c r="AD465" s="124"/>
      <c r="AE465" s="124"/>
      <c r="AF465" s="124"/>
      <c r="AG465" s="124"/>
      <c r="AH465" s="124"/>
      <c r="AI465" s="124"/>
      <c r="AJ465" s="124"/>
      <c r="AK465" s="124"/>
      <c r="AL465" s="124"/>
      <c r="AM465" s="124"/>
      <c r="AN465" s="124"/>
      <c r="AO465" s="124"/>
    </row>
    <row r="466" spans="2:41" ht="15">
      <c r="B466" s="127" t="s">
        <v>403</v>
      </c>
      <c r="C466" s="126"/>
      <c r="D466" s="126"/>
      <c r="E466" s="126"/>
      <c r="F466" s="126"/>
      <c r="G466" s="126"/>
      <c r="H466" s="126"/>
      <c r="I466" s="126"/>
      <c r="J466" s="126"/>
      <c r="K466" s="126"/>
      <c r="L466" s="126"/>
      <c r="M466" s="126"/>
      <c r="N466" s="126"/>
      <c r="O466" s="126"/>
      <c r="P466" s="126"/>
      <c r="Q466" s="126"/>
      <c r="R466" s="126"/>
      <c r="S466" s="126"/>
      <c r="T466" s="126"/>
      <c r="U466" s="126"/>
      <c r="V466" s="126"/>
      <c r="W466" s="218"/>
      <c r="X466" s="218"/>
      <c r="AC466" s="128"/>
      <c r="AD466" s="124"/>
      <c r="AE466" s="124"/>
      <c r="AF466" s="124"/>
      <c r="AG466" s="124"/>
      <c r="AH466" s="124"/>
      <c r="AI466" s="124"/>
      <c r="AJ466" s="124"/>
      <c r="AK466" s="124"/>
      <c r="AL466" s="124"/>
      <c r="AM466" s="124"/>
      <c r="AN466" s="124"/>
      <c r="AO466" s="124"/>
    </row>
    <row r="467" spans="2:41" ht="15">
      <c r="B467" s="127" t="s">
        <v>403</v>
      </c>
      <c r="C467" s="126"/>
      <c r="D467" s="126"/>
      <c r="E467" s="126"/>
      <c r="F467" s="126"/>
      <c r="G467" s="126"/>
      <c r="H467" s="126"/>
      <c r="I467" s="126"/>
      <c r="J467" s="126"/>
      <c r="K467" s="126"/>
      <c r="L467" s="126"/>
      <c r="M467" s="126"/>
      <c r="N467" s="126"/>
      <c r="O467" s="126"/>
      <c r="P467" s="126"/>
      <c r="Q467" s="126"/>
      <c r="R467" s="126"/>
      <c r="S467" s="126"/>
      <c r="T467" s="126"/>
      <c r="U467" s="126"/>
      <c r="V467" s="126"/>
      <c r="W467" s="218"/>
      <c r="X467" s="218"/>
      <c r="AC467" s="128"/>
      <c r="AD467" s="124"/>
      <c r="AE467" s="124"/>
      <c r="AF467" s="124"/>
      <c r="AG467" s="124"/>
      <c r="AH467" s="124"/>
      <c r="AI467" s="124"/>
      <c r="AJ467" s="124"/>
      <c r="AK467" s="124"/>
      <c r="AL467" s="124"/>
      <c r="AM467" s="124"/>
      <c r="AN467" s="124"/>
      <c r="AO467" s="124"/>
    </row>
    <row r="468" spans="2:41" ht="15">
      <c r="B468" s="127" t="s">
        <v>403</v>
      </c>
      <c r="C468" s="126"/>
      <c r="D468" s="126"/>
      <c r="E468" s="126"/>
      <c r="F468" s="126"/>
      <c r="G468" s="126"/>
      <c r="H468" s="126"/>
      <c r="I468" s="126"/>
      <c r="J468" s="126"/>
      <c r="K468" s="126"/>
      <c r="L468" s="126"/>
      <c r="M468" s="126"/>
      <c r="N468" s="126"/>
      <c r="O468" s="126"/>
      <c r="P468" s="126"/>
      <c r="Q468" s="126"/>
      <c r="R468" s="126"/>
      <c r="S468" s="126"/>
      <c r="T468" s="126"/>
      <c r="U468" s="126"/>
      <c r="V468" s="126"/>
      <c r="W468" s="218"/>
      <c r="X468" s="218"/>
      <c r="AC468" s="128"/>
      <c r="AD468" s="124"/>
      <c r="AE468" s="124"/>
      <c r="AF468" s="124"/>
      <c r="AG468" s="124"/>
      <c r="AH468" s="124"/>
      <c r="AI468" s="124"/>
      <c r="AJ468" s="124"/>
      <c r="AK468" s="124"/>
      <c r="AL468" s="124"/>
      <c r="AM468" s="124"/>
      <c r="AN468" s="124"/>
      <c r="AO468" s="124"/>
    </row>
    <row r="469" spans="2:41" ht="15">
      <c r="B469" s="127" t="s">
        <v>403</v>
      </c>
      <c r="C469" s="126"/>
      <c r="D469" s="126"/>
      <c r="E469" s="126"/>
      <c r="F469" s="126"/>
      <c r="G469" s="126"/>
      <c r="H469" s="126"/>
      <c r="I469" s="126"/>
      <c r="J469" s="126"/>
      <c r="K469" s="126"/>
      <c r="L469" s="126"/>
      <c r="M469" s="126"/>
      <c r="N469" s="126"/>
      <c r="O469" s="126"/>
      <c r="P469" s="126"/>
      <c r="Q469" s="126"/>
      <c r="R469" s="126"/>
      <c r="S469" s="126"/>
      <c r="T469" s="126"/>
      <c r="U469" s="126"/>
      <c r="V469" s="126"/>
      <c r="W469" s="218"/>
      <c r="X469" s="218"/>
      <c r="AC469" s="128"/>
      <c r="AD469" s="124"/>
      <c r="AE469" s="124"/>
      <c r="AF469" s="124"/>
      <c r="AG469" s="124"/>
      <c r="AH469" s="124"/>
      <c r="AI469" s="124"/>
      <c r="AJ469" s="124"/>
      <c r="AK469" s="124"/>
      <c r="AL469" s="124"/>
      <c r="AM469" s="124"/>
      <c r="AN469" s="124"/>
      <c r="AO469" s="124"/>
    </row>
    <row r="470" spans="2:41" ht="15">
      <c r="B470" s="127" t="s">
        <v>403</v>
      </c>
      <c r="C470" s="126"/>
      <c r="D470" s="126"/>
      <c r="E470" s="126"/>
      <c r="F470" s="126"/>
      <c r="G470" s="126"/>
      <c r="H470" s="126"/>
      <c r="I470" s="126"/>
      <c r="J470" s="126"/>
      <c r="K470" s="126"/>
      <c r="L470" s="126"/>
      <c r="M470" s="126"/>
      <c r="N470" s="126"/>
      <c r="O470" s="126"/>
      <c r="P470" s="126"/>
      <c r="Q470" s="126"/>
      <c r="R470" s="126"/>
      <c r="S470" s="126"/>
      <c r="T470" s="126"/>
      <c r="U470" s="126"/>
      <c r="V470" s="126"/>
      <c r="W470" s="218"/>
      <c r="X470" s="218"/>
      <c r="AC470" s="128"/>
      <c r="AD470" s="124"/>
      <c r="AE470" s="124"/>
      <c r="AF470" s="124"/>
      <c r="AG470" s="124"/>
      <c r="AH470" s="124"/>
      <c r="AI470" s="124"/>
      <c r="AJ470" s="124"/>
      <c r="AK470" s="124"/>
      <c r="AL470" s="124"/>
      <c r="AM470" s="124"/>
      <c r="AN470" s="124"/>
      <c r="AO470" s="124"/>
    </row>
    <row r="471" spans="2:41" ht="15">
      <c r="B471" s="127" t="s">
        <v>403</v>
      </c>
      <c r="C471" s="126"/>
      <c r="D471" s="126"/>
      <c r="E471" s="126"/>
      <c r="F471" s="126"/>
      <c r="G471" s="126"/>
      <c r="H471" s="126"/>
      <c r="I471" s="126"/>
      <c r="J471" s="126"/>
      <c r="K471" s="126"/>
      <c r="L471" s="126"/>
      <c r="M471" s="126"/>
      <c r="N471" s="126"/>
      <c r="O471" s="126"/>
      <c r="P471" s="126"/>
      <c r="Q471" s="126"/>
      <c r="R471" s="126"/>
      <c r="S471" s="126"/>
      <c r="T471" s="126"/>
      <c r="U471" s="126"/>
      <c r="V471" s="126"/>
      <c r="W471" s="218"/>
      <c r="X471" s="218"/>
      <c r="AC471" s="128"/>
      <c r="AD471" s="124"/>
      <c r="AE471" s="124"/>
      <c r="AF471" s="124"/>
      <c r="AG471" s="124"/>
      <c r="AH471" s="124"/>
      <c r="AI471" s="124"/>
      <c r="AJ471" s="124"/>
      <c r="AK471" s="124"/>
      <c r="AL471" s="124"/>
      <c r="AM471" s="124"/>
      <c r="AN471" s="124"/>
      <c r="AO471" s="124"/>
    </row>
    <row r="472" spans="2:41" ht="15">
      <c r="B472" s="127" t="s">
        <v>403</v>
      </c>
      <c r="C472" s="126"/>
      <c r="D472" s="126"/>
      <c r="E472" s="126"/>
      <c r="F472" s="126"/>
      <c r="G472" s="126"/>
      <c r="H472" s="126"/>
      <c r="I472" s="126"/>
      <c r="J472" s="126"/>
      <c r="K472" s="126"/>
      <c r="L472" s="126"/>
      <c r="M472" s="126"/>
      <c r="N472" s="126"/>
      <c r="O472" s="126"/>
      <c r="P472" s="126"/>
      <c r="Q472" s="126"/>
      <c r="R472" s="126"/>
      <c r="S472" s="126"/>
      <c r="T472" s="126"/>
      <c r="U472" s="126"/>
      <c r="V472" s="126"/>
      <c r="W472" s="218"/>
      <c r="X472" s="218"/>
      <c r="AC472" s="128"/>
      <c r="AD472" s="124"/>
      <c r="AE472" s="124"/>
      <c r="AF472" s="124"/>
      <c r="AG472" s="124"/>
      <c r="AH472" s="124"/>
      <c r="AI472" s="124"/>
      <c r="AJ472" s="124"/>
      <c r="AK472" s="124"/>
      <c r="AL472" s="124"/>
      <c r="AM472" s="124"/>
      <c r="AN472" s="124"/>
      <c r="AO472" s="124"/>
    </row>
    <row r="473" spans="2:41" ht="15">
      <c r="B473" s="127" t="s">
        <v>403</v>
      </c>
      <c r="C473" s="126"/>
      <c r="D473" s="126"/>
      <c r="E473" s="126"/>
      <c r="F473" s="126"/>
      <c r="G473" s="126"/>
      <c r="H473" s="126"/>
      <c r="I473" s="126"/>
      <c r="J473" s="126"/>
      <c r="K473" s="126"/>
      <c r="L473" s="126"/>
      <c r="M473" s="126"/>
      <c r="N473" s="126"/>
      <c r="O473" s="126"/>
      <c r="P473" s="126"/>
      <c r="Q473" s="126"/>
      <c r="R473" s="126"/>
      <c r="S473" s="126"/>
      <c r="T473" s="126"/>
      <c r="U473" s="126"/>
      <c r="V473" s="126"/>
      <c r="W473" s="218"/>
      <c r="X473" s="218"/>
      <c r="AC473" s="128"/>
      <c r="AD473" s="124"/>
      <c r="AE473" s="124"/>
      <c r="AF473" s="124"/>
      <c r="AG473" s="124"/>
      <c r="AH473" s="124"/>
      <c r="AI473" s="124"/>
      <c r="AJ473" s="124"/>
      <c r="AK473" s="124"/>
      <c r="AL473" s="124"/>
      <c r="AM473" s="124"/>
      <c r="AN473" s="124"/>
      <c r="AO473" s="124"/>
    </row>
    <row r="474" spans="2:41" ht="15">
      <c r="B474" s="127" t="s">
        <v>403</v>
      </c>
      <c r="C474" s="126"/>
      <c r="D474" s="126"/>
      <c r="E474" s="126"/>
      <c r="F474" s="126"/>
      <c r="G474" s="126"/>
      <c r="H474" s="126"/>
      <c r="I474" s="126"/>
      <c r="J474" s="126"/>
      <c r="K474" s="126"/>
      <c r="L474" s="126"/>
      <c r="M474" s="126"/>
      <c r="N474" s="126"/>
      <c r="O474" s="126"/>
      <c r="P474" s="126"/>
      <c r="Q474" s="126"/>
      <c r="R474" s="126"/>
      <c r="S474" s="126"/>
      <c r="T474" s="126"/>
      <c r="U474" s="126"/>
      <c r="V474" s="126"/>
      <c r="W474" s="218"/>
      <c r="X474" s="218"/>
      <c r="AC474" s="128"/>
      <c r="AD474" s="124"/>
      <c r="AE474" s="124"/>
      <c r="AF474" s="124"/>
      <c r="AG474" s="124"/>
      <c r="AH474" s="124"/>
      <c r="AI474" s="124"/>
      <c r="AJ474" s="124"/>
      <c r="AK474" s="124"/>
      <c r="AL474" s="124"/>
      <c r="AM474" s="124"/>
      <c r="AN474" s="124"/>
      <c r="AO474" s="124"/>
    </row>
    <row r="475" spans="2:41" ht="15">
      <c r="B475" s="127" t="s">
        <v>403</v>
      </c>
      <c r="C475" s="126"/>
      <c r="D475" s="126"/>
      <c r="E475" s="126"/>
      <c r="F475" s="126"/>
      <c r="G475" s="126"/>
      <c r="H475" s="126"/>
      <c r="I475" s="126"/>
      <c r="J475" s="126"/>
      <c r="K475" s="126"/>
      <c r="L475" s="126"/>
      <c r="M475" s="126"/>
      <c r="N475" s="126"/>
      <c r="O475" s="126"/>
      <c r="P475" s="126"/>
      <c r="Q475" s="126"/>
      <c r="R475" s="126"/>
      <c r="S475" s="126"/>
      <c r="T475" s="126"/>
      <c r="U475" s="126"/>
      <c r="V475" s="126"/>
      <c r="W475" s="218"/>
      <c r="X475" s="218"/>
      <c r="AC475" s="128"/>
      <c r="AD475" s="124"/>
      <c r="AE475" s="124"/>
      <c r="AF475" s="124"/>
      <c r="AG475" s="124"/>
      <c r="AH475" s="124"/>
      <c r="AI475" s="124"/>
      <c r="AJ475" s="124"/>
      <c r="AK475" s="124"/>
      <c r="AL475" s="124"/>
      <c r="AM475" s="124"/>
      <c r="AN475" s="124"/>
      <c r="AO475" s="124"/>
    </row>
    <row r="476" spans="2:41" ht="15">
      <c r="B476" s="127" t="s">
        <v>403</v>
      </c>
      <c r="C476" s="126"/>
      <c r="D476" s="126"/>
      <c r="E476" s="126"/>
      <c r="F476" s="126"/>
      <c r="G476" s="126"/>
      <c r="H476" s="126"/>
      <c r="I476" s="126"/>
      <c r="J476" s="126"/>
      <c r="K476" s="126"/>
      <c r="L476" s="126"/>
      <c r="M476" s="126"/>
      <c r="N476" s="126"/>
      <c r="O476" s="126"/>
      <c r="P476" s="126"/>
      <c r="Q476" s="126"/>
      <c r="R476" s="126"/>
      <c r="S476" s="126"/>
      <c r="T476" s="126"/>
      <c r="U476" s="126"/>
      <c r="V476" s="126"/>
      <c r="W476" s="218"/>
      <c r="X476" s="218"/>
      <c r="AC476" s="128"/>
      <c r="AD476" s="124"/>
      <c r="AE476" s="124"/>
      <c r="AF476" s="124"/>
      <c r="AG476" s="124"/>
      <c r="AH476" s="124"/>
      <c r="AI476" s="124"/>
      <c r="AJ476" s="124"/>
      <c r="AK476" s="124"/>
      <c r="AL476" s="124"/>
      <c r="AM476" s="124"/>
      <c r="AN476" s="124"/>
      <c r="AO476" s="124"/>
    </row>
    <row r="477" spans="2:41" ht="15">
      <c r="B477" s="127" t="s">
        <v>403</v>
      </c>
      <c r="C477" s="126"/>
      <c r="D477" s="126"/>
      <c r="E477" s="126"/>
      <c r="F477" s="126"/>
      <c r="G477" s="126"/>
      <c r="H477" s="126"/>
      <c r="I477" s="126"/>
      <c r="J477" s="126"/>
      <c r="K477" s="126"/>
      <c r="L477" s="126"/>
      <c r="M477" s="126"/>
      <c r="N477" s="126"/>
      <c r="O477" s="126"/>
      <c r="P477" s="126"/>
      <c r="Q477" s="126"/>
      <c r="R477" s="126"/>
      <c r="S477" s="126"/>
      <c r="T477" s="126"/>
      <c r="U477" s="126"/>
      <c r="V477" s="126"/>
      <c r="W477" s="218"/>
      <c r="X477" s="218"/>
      <c r="AC477" s="128"/>
      <c r="AD477" s="124"/>
      <c r="AE477" s="124"/>
      <c r="AF477" s="124"/>
      <c r="AG477" s="124"/>
      <c r="AH477" s="124"/>
      <c r="AI477" s="124"/>
      <c r="AJ477" s="124"/>
      <c r="AK477" s="124"/>
      <c r="AL477" s="124"/>
      <c r="AM477" s="124"/>
      <c r="AN477" s="124"/>
      <c r="AO477" s="124"/>
    </row>
    <row r="478" spans="2:41" ht="15">
      <c r="B478" s="127" t="s">
        <v>403</v>
      </c>
      <c r="C478" s="126"/>
      <c r="D478" s="126"/>
      <c r="E478" s="126"/>
      <c r="F478" s="126"/>
      <c r="G478" s="126"/>
      <c r="H478" s="126"/>
      <c r="I478" s="126"/>
      <c r="J478" s="126"/>
      <c r="K478" s="126"/>
      <c r="L478" s="126"/>
      <c r="M478" s="126"/>
      <c r="N478" s="126"/>
      <c r="O478" s="126"/>
      <c r="P478" s="126"/>
      <c r="Q478" s="126"/>
      <c r="R478" s="126"/>
      <c r="S478" s="126"/>
      <c r="T478" s="126"/>
      <c r="U478" s="126"/>
      <c r="V478" s="126"/>
      <c r="W478" s="218"/>
      <c r="X478" s="218"/>
      <c r="AC478" s="128"/>
      <c r="AD478" s="124"/>
      <c r="AE478" s="124"/>
      <c r="AF478" s="124"/>
      <c r="AG478" s="124"/>
      <c r="AH478" s="124"/>
      <c r="AI478" s="124"/>
      <c r="AJ478" s="124"/>
      <c r="AK478" s="124"/>
      <c r="AL478" s="124"/>
      <c r="AM478" s="124"/>
      <c r="AN478" s="124"/>
      <c r="AO478" s="124"/>
    </row>
    <row r="479" spans="2:41" ht="15">
      <c r="B479" s="127" t="s">
        <v>403</v>
      </c>
      <c r="C479" s="126"/>
      <c r="D479" s="126"/>
      <c r="E479" s="126"/>
      <c r="F479" s="126"/>
      <c r="G479" s="126"/>
      <c r="H479" s="126"/>
      <c r="I479" s="126"/>
      <c r="J479" s="126"/>
      <c r="K479" s="126"/>
      <c r="L479" s="126"/>
      <c r="M479" s="126"/>
      <c r="N479" s="126"/>
      <c r="O479" s="126"/>
      <c r="P479" s="126"/>
      <c r="Q479" s="126"/>
      <c r="R479" s="126"/>
      <c r="S479" s="126"/>
      <c r="T479" s="126"/>
      <c r="U479" s="126"/>
      <c r="V479" s="126"/>
      <c r="W479" s="218"/>
      <c r="X479" s="218"/>
      <c r="AC479" s="128"/>
      <c r="AD479" s="124"/>
      <c r="AE479" s="124"/>
      <c r="AF479" s="124"/>
      <c r="AG479" s="124"/>
      <c r="AH479" s="124"/>
      <c r="AI479" s="124"/>
      <c r="AJ479" s="124"/>
      <c r="AK479" s="124"/>
      <c r="AL479" s="124"/>
      <c r="AM479" s="124"/>
      <c r="AN479" s="124"/>
      <c r="AO479" s="124"/>
    </row>
    <row r="480" spans="2:41" ht="15">
      <c r="B480" s="127" t="s">
        <v>403</v>
      </c>
      <c r="C480" s="126"/>
      <c r="D480" s="126"/>
      <c r="E480" s="126"/>
      <c r="F480" s="126"/>
      <c r="G480" s="126"/>
      <c r="H480" s="126"/>
      <c r="I480" s="126"/>
      <c r="J480" s="126"/>
      <c r="K480" s="126"/>
      <c r="L480" s="126"/>
      <c r="M480" s="126"/>
      <c r="N480" s="126"/>
      <c r="O480" s="126"/>
      <c r="P480" s="126"/>
      <c r="Q480" s="126"/>
      <c r="R480" s="126"/>
      <c r="S480" s="126"/>
      <c r="T480" s="126"/>
      <c r="U480" s="126"/>
      <c r="V480" s="126"/>
      <c r="W480" s="218"/>
      <c r="X480" s="218"/>
      <c r="AC480" s="128"/>
      <c r="AD480" s="124"/>
      <c r="AE480" s="124"/>
      <c r="AF480" s="124"/>
      <c r="AG480" s="124"/>
      <c r="AH480" s="124"/>
      <c r="AI480" s="124"/>
      <c r="AJ480" s="124"/>
      <c r="AK480" s="124"/>
      <c r="AL480" s="124"/>
      <c r="AM480" s="124"/>
      <c r="AN480" s="124"/>
      <c r="AO480" s="124"/>
    </row>
    <row r="481" spans="2:41" ht="15">
      <c r="B481" s="127" t="s">
        <v>403</v>
      </c>
      <c r="C481" s="126"/>
      <c r="D481" s="126"/>
      <c r="E481" s="126"/>
      <c r="F481" s="126"/>
      <c r="G481" s="126"/>
      <c r="H481" s="126"/>
      <c r="I481" s="126"/>
      <c r="J481" s="126"/>
      <c r="K481" s="126"/>
      <c r="L481" s="126"/>
      <c r="M481" s="126"/>
      <c r="N481" s="126"/>
      <c r="O481" s="126"/>
      <c r="P481" s="126"/>
      <c r="Q481" s="126"/>
      <c r="R481" s="126"/>
      <c r="S481" s="126"/>
      <c r="T481" s="126"/>
      <c r="U481" s="126"/>
      <c r="V481" s="126"/>
      <c r="W481" s="218"/>
      <c r="X481" s="218"/>
      <c r="AC481" s="128"/>
      <c r="AD481" s="124"/>
      <c r="AE481" s="124"/>
      <c r="AF481" s="124"/>
      <c r="AG481" s="124"/>
      <c r="AH481" s="124"/>
      <c r="AI481" s="124"/>
      <c r="AJ481" s="124"/>
      <c r="AK481" s="124"/>
      <c r="AL481" s="124"/>
      <c r="AM481" s="124"/>
      <c r="AN481" s="124"/>
      <c r="AO481" s="124"/>
    </row>
    <row r="482" spans="2:41" ht="15">
      <c r="B482" s="127" t="s">
        <v>403</v>
      </c>
      <c r="C482" s="126"/>
      <c r="D482" s="126"/>
      <c r="E482" s="126"/>
      <c r="F482" s="126"/>
      <c r="G482" s="126"/>
      <c r="H482" s="126"/>
      <c r="I482" s="126"/>
      <c r="J482" s="126"/>
      <c r="K482" s="126"/>
      <c r="L482" s="126"/>
      <c r="M482" s="126"/>
      <c r="N482" s="126"/>
      <c r="O482" s="126"/>
      <c r="P482" s="126"/>
      <c r="Q482" s="126"/>
      <c r="R482" s="126"/>
      <c r="S482" s="126"/>
      <c r="T482" s="126"/>
      <c r="U482" s="126"/>
      <c r="V482" s="126"/>
      <c r="W482" s="218"/>
      <c r="X482" s="218"/>
      <c r="AC482" s="128"/>
      <c r="AD482" s="124"/>
      <c r="AE482" s="124"/>
      <c r="AF482" s="124"/>
      <c r="AG482" s="124"/>
      <c r="AH482" s="124"/>
      <c r="AI482" s="124"/>
      <c r="AJ482" s="124"/>
      <c r="AK482" s="124"/>
      <c r="AL482" s="124"/>
      <c r="AM482" s="124"/>
      <c r="AN482" s="124"/>
      <c r="AO482" s="124"/>
    </row>
    <row r="483" spans="2:41" ht="15">
      <c r="B483" s="127" t="s">
        <v>403</v>
      </c>
      <c r="C483" s="126"/>
      <c r="D483" s="126"/>
      <c r="E483" s="126"/>
      <c r="F483" s="126"/>
      <c r="G483" s="126"/>
      <c r="H483" s="126"/>
      <c r="I483" s="126"/>
      <c r="J483" s="126"/>
      <c r="K483" s="126"/>
      <c r="L483" s="126"/>
      <c r="M483" s="126"/>
      <c r="N483" s="126"/>
      <c r="O483" s="126"/>
      <c r="P483" s="126"/>
      <c r="Q483" s="126"/>
      <c r="R483" s="126"/>
      <c r="S483" s="126"/>
      <c r="T483" s="126"/>
      <c r="U483" s="126"/>
      <c r="V483" s="126"/>
      <c r="W483" s="218"/>
      <c r="X483" s="218"/>
      <c r="AC483" s="128"/>
      <c r="AD483" s="124"/>
      <c r="AE483" s="124"/>
      <c r="AF483" s="124"/>
      <c r="AG483" s="124"/>
      <c r="AH483" s="124"/>
      <c r="AI483" s="124"/>
      <c r="AJ483" s="124"/>
      <c r="AK483" s="124"/>
      <c r="AL483" s="124"/>
      <c r="AM483" s="124"/>
      <c r="AN483" s="124"/>
      <c r="AO483" s="124"/>
    </row>
    <row r="484" spans="2:41" ht="15">
      <c r="B484" s="127" t="s">
        <v>403</v>
      </c>
      <c r="C484" s="126"/>
      <c r="D484" s="126"/>
      <c r="E484" s="126"/>
      <c r="F484" s="126"/>
      <c r="G484" s="126"/>
      <c r="H484" s="126"/>
      <c r="I484" s="126"/>
      <c r="J484" s="126"/>
      <c r="K484" s="126"/>
      <c r="L484" s="126"/>
      <c r="M484" s="126"/>
      <c r="N484" s="126"/>
      <c r="O484" s="126"/>
      <c r="P484" s="126"/>
      <c r="Q484" s="126"/>
      <c r="R484" s="126"/>
      <c r="S484" s="126"/>
      <c r="T484" s="126"/>
      <c r="U484" s="126"/>
      <c r="V484" s="126"/>
      <c r="W484" s="218"/>
      <c r="X484" s="218"/>
      <c r="AC484" s="128"/>
      <c r="AD484" s="124"/>
      <c r="AE484" s="124"/>
      <c r="AF484" s="124"/>
      <c r="AG484" s="124"/>
      <c r="AH484" s="124"/>
      <c r="AI484" s="124"/>
      <c r="AJ484" s="124"/>
      <c r="AK484" s="124"/>
      <c r="AL484" s="124"/>
      <c r="AM484" s="124"/>
      <c r="AN484" s="124"/>
      <c r="AO484" s="124"/>
    </row>
    <row r="485" spans="2:41" ht="15">
      <c r="B485" s="127" t="s">
        <v>403</v>
      </c>
      <c r="C485" s="126"/>
      <c r="D485" s="126"/>
      <c r="E485" s="126"/>
      <c r="F485" s="126"/>
      <c r="G485" s="126"/>
      <c r="H485" s="126"/>
      <c r="I485" s="126"/>
      <c r="J485" s="126"/>
      <c r="K485" s="126"/>
      <c r="L485" s="126"/>
      <c r="M485" s="126"/>
      <c r="N485" s="126"/>
      <c r="O485" s="126"/>
      <c r="P485" s="126"/>
      <c r="Q485" s="126"/>
      <c r="R485" s="126"/>
      <c r="S485" s="126"/>
      <c r="T485" s="126"/>
      <c r="U485" s="126"/>
      <c r="V485" s="126"/>
      <c r="W485" s="218"/>
      <c r="X485" s="218"/>
      <c r="AC485" s="128"/>
      <c r="AD485" s="124"/>
      <c r="AE485" s="124"/>
      <c r="AF485" s="124"/>
      <c r="AG485" s="124"/>
      <c r="AH485" s="124"/>
      <c r="AI485" s="124"/>
      <c r="AJ485" s="124"/>
      <c r="AK485" s="124"/>
      <c r="AL485" s="124"/>
      <c r="AM485" s="124"/>
      <c r="AN485" s="124"/>
      <c r="AO485" s="124"/>
    </row>
    <row r="486" spans="2:41" ht="15">
      <c r="B486" s="127" t="s">
        <v>403</v>
      </c>
      <c r="C486" s="126"/>
      <c r="D486" s="126"/>
      <c r="E486" s="126"/>
      <c r="F486" s="126"/>
      <c r="G486" s="126"/>
      <c r="H486" s="126"/>
      <c r="I486" s="126"/>
      <c r="J486" s="126"/>
      <c r="K486" s="126"/>
      <c r="L486" s="126"/>
      <c r="M486" s="126"/>
      <c r="N486" s="126"/>
      <c r="O486" s="126"/>
      <c r="P486" s="126"/>
      <c r="Q486" s="126"/>
      <c r="R486" s="126"/>
      <c r="S486" s="126"/>
      <c r="T486" s="126"/>
      <c r="U486" s="126"/>
      <c r="V486" s="126"/>
      <c r="W486" s="218"/>
      <c r="X486" s="218"/>
      <c r="AC486" s="128"/>
      <c r="AD486" s="124"/>
      <c r="AE486" s="124"/>
      <c r="AF486" s="124"/>
      <c r="AG486" s="124"/>
      <c r="AH486" s="124"/>
      <c r="AI486" s="124"/>
      <c r="AJ486" s="124"/>
      <c r="AK486" s="124"/>
      <c r="AL486" s="124"/>
      <c r="AM486" s="124"/>
      <c r="AN486" s="124"/>
      <c r="AO486" s="124"/>
    </row>
    <row r="487" spans="2:41" ht="15">
      <c r="B487" s="127" t="s">
        <v>403</v>
      </c>
      <c r="C487" s="126"/>
      <c r="D487" s="126"/>
      <c r="E487" s="126"/>
      <c r="F487" s="126"/>
      <c r="G487" s="126"/>
      <c r="H487" s="126"/>
      <c r="I487" s="126"/>
      <c r="J487" s="126"/>
      <c r="K487" s="126"/>
      <c r="L487" s="126"/>
      <c r="M487" s="126"/>
      <c r="N487" s="126"/>
      <c r="O487" s="126"/>
      <c r="P487" s="126"/>
      <c r="Q487" s="126"/>
      <c r="R487" s="126"/>
      <c r="S487" s="126"/>
      <c r="T487" s="126"/>
      <c r="U487" s="126"/>
      <c r="V487" s="126"/>
      <c r="W487" s="218"/>
      <c r="X487" s="218"/>
      <c r="AC487" s="128"/>
      <c r="AD487" s="124"/>
      <c r="AE487" s="124"/>
      <c r="AF487" s="124"/>
      <c r="AG487" s="124"/>
      <c r="AH487" s="124"/>
      <c r="AI487" s="124"/>
      <c r="AJ487" s="124"/>
      <c r="AK487" s="124"/>
      <c r="AL487" s="124"/>
      <c r="AM487" s="124"/>
      <c r="AN487" s="124"/>
      <c r="AO487" s="124"/>
    </row>
    <row r="488" spans="2:41" ht="15">
      <c r="B488" s="127" t="s">
        <v>403</v>
      </c>
      <c r="C488" s="126"/>
      <c r="D488" s="126"/>
      <c r="E488" s="126"/>
      <c r="F488" s="126"/>
      <c r="G488" s="126"/>
      <c r="H488" s="126"/>
      <c r="I488" s="126"/>
      <c r="J488" s="126"/>
      <c r="K488" s="126"/>
      <c r="L488" s="126"/>
      <c r="M488" s="126"/>
      <c r="N488" s="126"/>
      <c r="O488" s="126"/>
      <c r="P488" s="126"/>
      <c r="Q488" s="126"/>
      <c r="R488" s="126"/>
      <c r="S488" s="126"/>
      <c r="T488" s="126"/>
      <c r="U488" s="126"/>
      <c r="V488" s="126"/>
      <c r="W488" s="218"/>
      <c r="X488" s="218"/>
      <c r="AC488" s="128"/>
      <c r="AD488" s="124"/>
      <c r="AE488" s="124"/>
      <c r="AF488" s="124"/>
      <c r="AG488" s="124"/>
      <c r="AH488" s="124"/>
      <c r="AI488" s="124"/>
      <c r="AJ488" s="124"/>
      <c r="AK488" s="124"/>
      <c r="AL488" s="124"/>
      <c r="AM488" s="124"/>
      <c r="AN488" s="124"/>
      <c r="AO488" s="124"/>
    </row>
    <row r="489" spans="2:41" ht="15">
      <c r="B489" s="127" t="s">
        <v>403</v>
      </c>
      <c r="C489" s="126"/>
      <c r="D489" s="126"/>
      <c r="E489" s="126"/>
      <c r="F489" s="126"/>
      <c r="G489" s="126"/>
      <c r="H489" s="126"/>
      <c r="I489" s="126"/>
      <c r="J489" s="126"/>
      <c r="K489" s="126"/>
      <c r="L489" s="126"/>
      <c r="M489" s="126"/>
      <c r="N489" s="126"/>
      <c r="O489" s="126"/>
      <c r="P489" s="126"/>
      <c r="Q489" s="126"/>
      <c r="R489" s="126"/>
      <c r="S489" s="126"/>
      <c r="T489" s="126"/>
      <c r="U489" s="126"/>
      <c r="V489" s="126"/>
      <c r="W489" s="218"/>
      <c r="X489" s="218"/>
      <c r="AC489" s="128"/>
      <c r="AD489" s="124"/>
      <c r="AE489" s="124"/>
      <c r="AF489" s="124"/>
      <c r="AG489" s="124"/>
      <c r="AH489" s="124"/>
      <c r="AI489" s="124"/>
      <c r="AJ489" s="124"/>
      <c r="AK489" s="124"/>
      <c r="AL489" s="124"/>
      <c r="AM489" s="124"/>
      <c r="AN489" s="124"/>
      <c r="AO489" s="124"/>
    </row>
    <row r="490" spans="2:41" ht="15">
      <c r="B490" s="127" t="s">
        <v>403</v>
      </c>
      <c r="C490" s="126"/>
      <c r="D490" s="126"/>
      <c r="E490" s="126"/>
      <c r="F490" s="126"/>
      <c r="G490" s="126"/>
      <c r="H490" s="126"/>
      <c r="I490" s="126"/>
      <c r="J490" s="126"/>
      <c r="K490" s="126"/>
      <c r="L490" s="126"/>
      <c r="M490" s="126"/>
      <c r="N490" s="126"/>
      <c r="O490" s="126"/>
      <c r="P490" s="126"/>
      <c r="Q490" s="126"/>
      <c r="R490" s="126"/>
      <c r="S490" s="126"/>
      <c r="T490" s="126"/>
      <c r="U490" s="126"/>
      <c r="V490" s="126"/>
      <c r="W490" s="218"/>
      <c r="X490" s="218"/>
      <c r="AC490" s="128"/>
      <c r="AD490" s="124"/>
      <c r="AE490" s="124"/>
      <c r="AF490" s="124"/>
      <c r="AG490" s="124"/>
      <c r="AH490" s="124"/>
      <c r="AI490" s="124"/>
      <c r="AJ490" s="124"/>
      <c r="AK490" s="124"/>
      <c r="AL490" s="124"/>
      <c r="AM490" s="124"/>
      <c r="AN490" s="124"/>
      <c r="AO490" s="124"/>
    </row>
    <row r="491" spans="2:41" ht="15">
      <c r="B491" s="127" t="s">
        <v>403</v>
      </c>
      <c r="C491" s="126"/>
      <c r="D491" s="126"/>
      <c r="E491" s="126"/>
      <c r="F491" s="126"/>
      <c r="G491" s="126"/>
      <c r="H491" s="126"/>
      <c r="I491" s="126"/>
      <c r="J491" s="126"/>
      <c r="K491" s="126"/>
      <c r="L491" s="126"/>
      <c r="M491" s="126"/>
      <c r="N491" s="126"/>
      <c r="O491" s="126"/>
      <c r="P491" s="126"/>
      <c r="Q491" s="126"/>
      <c r="R491" s="126"/>
      <c r="S491" s="126"/>
      <c r="T491" s="126"/>
      <c r="U491" s="126"/>
      <c r="V491" s="126"/>
      <c r="W491" s="218"/>
      <c r="X491" s="218"/>
      <c r="AC491" s="128"/>
      <c r="AD491" s="124"/>
      <c r="AE491" s="124"/>
      <c r="AF491" s="124"/>
      <c r="AG491" s="124"/>
      <c r="AH491" s="124"/>
      <c r="AI491" s="124"/>
      <c r="AJ491" s="124"/>
      <c r="AK491" s="124"/>
      <c r="AL491" s="124"/>
      <c r="AM491" s="124"/>
      <c r="AN491" s="124"/>
      <c r="AO491" s="124"/>
    </row>
    <row r="492" spans="2:41" ht="15">
      <c r="B492" s="127" t="s">
        <v>403</v>
      </c>
      <c r="C492" s="126"/>
      <c r="D492" s="126"/>
      <c r="E492" s="126"/>
      <c r="F492" s="126"/>
      <c r="G492" s="126"/>
      <c r="H492" s="126"/>
      <c r="I492" s="126"/>
      <c r="J492" s="126"/>
      <c r="K492" s="126"/>
      <c r="L492" s="126"/>
      <c r="M492" s="126"/>
      <c r="N492" s="126"/>
      <c r="O492" s="126"/>
      <c r="P492" s="126"/>
      <c r="Q492" s="126"/>
      <c r="R492" s="126"/>
      <c r="S492" s="126"/>
      <c r="T492" s="126"/>
      <c r="U492" s="126"/>
      <c r="V492" s="126"/>
      <c r="W492" s="218"/>
      <c r="X492" s="218"/>
      <c r="AC492" s="128"/>
      <c r="AD492" s="124"/>
      <c r="AE492" s="124"/>
      <c r="AF492" s="124"/>
      <c r="AG492" s="124"/>
      <c r="AH492" s="124"/>
      <c r="AI492" s="124"/>
      <c r="AJ492" s="124"/>
      <c r="AK492" s="124"/>
      <c r="AL492" s="124"/>
      <c r="AM492" s="124"/>
      <c r="AN492" s="124"/>
      <c r="AO492" s="124"/>
    </row>
    <row r="493" spans="2:41" ht="15">
      <c r="B493" s="127" t="s">
        <v>403</v>
      </c>
      <c r="C493" s="126"/>
      <c r="D493" s="126"/>
      <c r="E493" s="126"/>
      <c r="F493" s="126"/>
      <c r="G493" s="126"/>
      <c r="H493" s="126"/>
      <c r="I493" s="126"/>
      <c r="J493" s="126"/>
      <c r="K493" s="126"/>
      <c r="L493" s="126"/>
      <c r="M493" s="126"/>
      <c r="N493" s="126"/>
      <c r="O493" s="126"/>
      <c r="P493" s="126"/>
      <c r="Q493" s="126"/>
      <c r="R493" s="126"/>
      <c r="S493" s="126"/>
      <c r="T493" s="126"/>
      <c r="U493" s="126"/>
      <c r="V493" s="126"/>
      <c r="W493" s="218"/>
      <c r="X493" s="218"/>
      <c r="AC493" s="128"/>
      <c r="AD493" s="124"/>
      <c r="AE493" s="124"/>
      <c r="AF493" s="124"/>
      <c r="AG493" s="124"/>
      <c r="AH493" s="124"/>
      <c r="AI493" s="124"/>
      <c r="AJ493" s="124"/>
      <c r="AK493" s="124"/>
      <c r="AL493" s="124"/>
      <c r="AM493" s="124"/>
      <c r="AN493" s="124"/>
      <c r="AO493" s="124"/>
    </row>
    <row r="494" spans="2:41" ht="15">
      <c r="B494" s="127" t="s">
        <v>403</v>
      </c>
      <c r="C494" s="126"/>
      <c r="D494" s="126"/>
      <c r="E494" s="126"/>
      <c r="F494" s="126"/>
      <c r="G494" s="126"/>
      <c r="H494" s="126"/>
      <c r="I494" s="126"/>
      <c r="J494" s="126"/>
      <c r="K494" s="126"/>
      <c r="L494" s="126"/>
      <c r="M494" s="126"/>
      <c r="N494" s="126"/>
      <c r="O494" s="126"/>
      <c r="P494" s="126"/>
      <c r="Q494" s="126"/>
      <c r="R494" s="126"/>
      <c r="S494" s="126"/>
      <c r="T494" s="126"/>
      <c r="U494" s="126"/>
      <c r="V494" s="126"/>
      <c r="W494" s="218"/>
      <c r="X494" s="218"/>
      <c r="AC494" s="128"/>
      <c r="AD494" s="124"/>
      <c r="AE494" s="124"/>
      <c r="AF494" s="124"/>
      <c r="AG494" s="124"/>
      <c r="AH494" s="124"/>
      <c r="AI494" s="124"/>
      <c r="AJ494" s="124"/>
      <c r="AK494" s="124"/>
      <c r="AL494" s="124"/>
      <c r="AM494" s="124"/>
      <c r="AN494" s="124"/>
      <c r="AO494" s="124"/>
    </row>
    <row r="495" spans="2:41" ht="15">
      <c r="B495" s="127" t="s">
        <v>403</v>
      </c>
      <c r="C495" s="126"/>
      <c r="D495" s="126"/>
      <c r="E495" s="126"/>
      <c r="F495" s="126"/>
      <c r="G495" s="126"/>
      <c r="H495" s="126"/>
      <c r="I495" s="126"/>
      <c r="J495" s="126"/>
      <c r="K495" s="126"/>
      <c r="L495" s="126"/>
      <c r="M495" s="126"/>
      <c r="N495" s="126"/>
      <c r="O495" s="126"/>
      <c r="P495" s="126"/>
      <c r="Q495" s="126"/>
      <c r="R495" s="126"/>
      <c r="S495" s="126"/>
      <c r="T495" s="126"/>
      <c r="U495" s="126"/>
      <c r="V495" s="126"/>
      <c r="W495" s="218"/>
      <c r="X495" s="218"/>
      <c r="AC495" s="128"/>
      <c r="AD495" s="124"/>
      <c r="AE495" s="124"/>
      <c r="AF495" s="124"/>
      <c r="AG495" s="124"/>
      <c r="AH495" s="124"/>
      <c r="AI495" s="124"/>
      <c r="AJ495" s="124"/>
      <c r="AK495" s="124"/>
      <c r="AL495" s="124"/>
      <c r="AM495" s="124"/>
      <c r="AN495" s="124"/>
      <c r="AO495" s="124"/>
    </row>
    <row r="496" spans="2:41">
      <c r="AC496" s="165"/>
      <c r="AO496" s="124"/>
    </row>
  </sheetData>
  <sheetProtection formatCells="0"/>
  <mergeCells count="1">
    <mergeCell ref="AD23:AD25"/>
  </mergeCells>
  <phoneticPr fontId="43" type="noConversion"/>
  <printOptions horizontalCentered="1"/>
  <pageMargins left="0.2" right="0.2" top="0.5" bottom="0.5" header="0.3" footer="0.3"/>
  <pageSetup scale="30" orientation="landscape" r:id="rId1"/>
  <rowBreaks count="9" manualBreakCount="9">
    <brk id="45" max="27" man="1"/>
    <brk id="95" max="27" man="1"/>
    <brk id="145" max="27" man="1"/>
    <brk id="195" max="27" man="1"/>
    <brk id="245" max="27" man="1"/>
    <brk id="295" max="27" man="1"/>
    <brk id="345" max="27" man="1"/>
    <brk id="395" max="27" man="1"/>
    <brk id="445" max="27" man="1"/>
  </rowBreaks>
  <colBreaks count="1" manualBreakCount="1">
    <brk id="32" max="35" man="1"/>
  </colBreak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8FC1A-6D5E-4E0D-AD13-982620B49866}">
  <sheetPr codeName="Sheet20"/>
  <dimension ref="A1:J39"/>
  <sheetViews>
    <sheetView workbookViewId="0">
      <pane ySplit="1" topLeftCell="A2" activePane="bottomLeft" state="frozen"/>
      <selection pane="bottomLeft" activeCell="C42" sqref="C42"/>
    </sheetView>
  </sheetViews>
  <sheetFormatPr defaultColWidth="9.140625" defaultRowHeight="12.75"/>
  <cols>
    <col min="1" max="1" width="10.28515625" style="170" customWidth="1"/>
    <col min="2" max="2" width="11.85546875" style="169" customWidth="1"/>
    <col min="3" max="3" width="14" style="169" customWidth="1"/>
    <col min="4" max="4" width="15.140625" style="169" customWidth="1"/>
    <col min="5" max="5" width="11.7109375" style="170" customWidth="1"/>
    <col min="6" max="6" width="11.42578125" style="170" customWidth="1"/>
    <col min="7" max="7" width="15" style="170" customWidth="1"/>
    <col min="8" max="8" width="26.140625" style="125" customWidth="1"/>
    <col min="9" max="9" width="11" style="191" customWidth="1"/>
    <col min="10" max="10" width="35.28515625" style="189" customWidth="1"/>
    <col min="11" max="16384" width="9.140625" style="125"/>
  </cols>
  <sheetData>
    <row r="1" spans="1:10" ht="22.5" customHeight="1">
      <c r="A1" s="166" t="s">
        <v>416</v>
      </c>
      <c r="B1" s="167" t="s">
        <v>417</v>
      </c>
      <c r="C1" s="167" t="s">
        <v>418</v>
      </c>
      <c r="D1" s="167" t="s">
        <v>419</v>
      </c>
      <c r="E1" s="167" t="s">
        <v>420</v>
      </c>
      <c r="F1" s="167" t="s">
        <v>421</v>
      </c>
      <c r="G1" s="167" t="s">
        <v>422</v>
      </c>
      <c r="H1" s="167" t="s">
        <v>423</v>
      </c>
      <c r="I1" s="192" t="s">
        <v>566</v>
      </c>
      <c r="J1" s="190" t="s">
        <v>567</v>
      </c>
    </row>
    <row r="2" spans="1:10">
      <c r="A2" s="168" t="s">
        <v>1120</v>
      </c>
      <c r="B2" s="169" t="s">
        <v>1121</v>
      </c>
      <c r="C2" s="169" t="s">
        <v>1122</v>
      </c>
      <c r="D2" s="169" t="s">
        <v>1123</v>
      </c>
      <c r="E2" s="170" t="s">
        <v>1124</v>
      </c>
      <c r="F2" s="170" t="s">
        <v>1125</v>
      </c>
      <c r="G2" s="170" t="s">
        <v>1126</v>
      </c>
      <c r="H2" s="125" t="s">
        <v>1127</v>
      </c>
      <c r="I2" s="275"/>
      <c r="J2" s="188"/>
    </row>
    <row r="3" spans="1:10">
      <c r="A3" s="168"/>
      <c r="B3" s="171"/>
      <c r="C3" s="172"/>
      <c r="D3" s="172"/>
      <c r="H3" s="173"/>
      <c r="I3" s="275"/>
      <c r="J3" s="188"/>
    </row>
    <row r="4" spans="1:10">
      <c r="A4" s="168"/>
      <c r="B4" s="171"/>
      <c r="C4" s="172"/>
      <c r="D4" s="172"/>
      <c r="H4" s="173"/>
      <c r="I4" s="276"/>
      <c r="J4" s="188"/>
    </row>
    <row r="5" spans="1:10">
      <c r="A5" s="168"/>
      <c r="B5" s="171"/>
      <c r="C5" s="172"/>
      <c r="D5" s="172"/>
      <c r="H5" s="173"/>
      <c r="I5" s="276"/>
      <c r="J5" s="188"/>
    </row>
    <row r="6" spans="1:10">
      <c r="A6" s="168"/>
      <c r="B6" s="171"/>
      <c r="C6" s="174"/>
      <c r="D6" s="174"/>
      <c r="H6" s="173"/>
      <c r="I6" s="276"/>
      <c r="J6" s="188"/>
    </row>
    <row r="7" spans="1:10">
      <c r="A7" s="168"/>
      <c r="B7" s="171"/>
      <c r="C7" s="172"/>
      <c r="D7" s="172"/>
      <c r="H7" s="173"/>
      <c r="I7" s="276"/>
      <c r="J7" s="188"/>
    </row>
    <row r="8" spans="1:10">
      <c r="A8" s="168"/>
      <c r="B8" s="171"/>
      <c r="C8" s="172"/>
      <c r="D8" s="172"/>
      <c r="H8" s="173"/>
      <c r="I8" s="275"/>
      <c r="J8" s="188"/>
    </row>
    <row r="9" spans="1:10">
      <c r="A9" s="168"/>
      <c r="B9" s="171"/>
      <c r="C9" s="172"/>
      <c r="D9" s="172"/>
      <c r="H9" s="173"/>
      <c r="I9" s="275"/>
      <c r="J9" s="188"/>
    </row>
    <row r="10" spans="1:10">
      <c r="A10" s="168"/>
      <c r="B10" s="171"/>
      <c r="C10" s="174"/>
      <c r="D10" s="174"/>
      <c r="H10" s="173"/>
      <c r="I10" s="276"/>
      <c r="J10" s="188"/>
    </row>
    <row r="11" spans="1:10">
      <c r="A11" s="168"/>
      <c r="B11" s="171"/>
      <c r="C11" s="174"/>
      <c r="D11" s="174"/>
      <c r="H11" s="173"/>
      <c r="I11" s="275"/>
      <c r="J11" s="188"/>
    </row>
    <row r="12" spans="1:10">
      <c r="A12" s="168"/>
      <c r="B12" s="171"/>
      <c r="C12" s="174"/>
      <c r="D12" s="174"/>
      <c r="H12" s="173"/>
      <c r="I12" s="276"/>
      <c r="J12" s="188"/>
    </row>
    <row r="13" spans="1:10">
      <c r="A13" s="168"/>
      <c r="B13" s="171"/>
      <c r="C13" s="174"/>
      <c r="D13" s="174"/>
      <c r="H13" s="173"/>
      <c r="I13" s="276"/>
      <c r="J13" s="188"/>
    </row>
    <row r="14" spans="1:10">
      <c r="A14" s="168"/>
      <c r="B14" s="171"/>
      <c r="C14" s="172"/>
      <c r="D14" s="172"/>
      <c r="H14" s="173"/>
      <c r="I14" s="276"/>
      <c r="J14" s="188"/>
    </row>
    <row r="15" spans="1:10">
      <c r="A15" s="168"/>
      <c r="B15" s="171"/>
      <c r="C15" s="174"/>
      <c r="D15" s="174"/>
      <c r="H15" s="173"/>
      <c r="I15" s="276"/>
      <c r="J15" s="188"/>
    </row>
    <row r="16" spans="1:10">
      <c r="A16" s="168"/>
      <c r="B16" s="171"/>
      <c r="C16" s="174"/>
      <c r="D16" s="174"/>
      <c r="H16" s="173"/>
      <c r="I16" s="276"/>
      <c r="J16" s="188"/>
    </row>
    <row r="17" spans="1:10">
      <c r="A17" s="168"/>
      <c r="B17" s="171"/>
      <c r="C17" s="172"/>
      <c r="D17" s="172"/>
      <c r="H17" s="173"/>
      <c r="I17" s="276"/>
      <c r="J17" s="188"/>
    </row>
    <row r="18" spans="1:10">
      <c r="A18" s="168"/>
      <c r="B18" s="171"/>
      <c r="C18" s="172"/>
      <c r="D18" s="172"/>
      <c r="H18" s="173"/>
      <c r="I18" s="276"/>
      <c r="J18" s="188"/>
    </row>
    <row r="19" spans="1:10">
      <c r="A19" s="168"/>
      <c r="B19" s="171"/>
      <c r="C19" s="172"/>
      <c r="D19" s="172"/>
      <c r="H19" s="173"/>
      <c r="I19" s="275"/>
      <c r="J19" s="188"/>
    </row>
    <row r="20" spans="1:10">
      <c r="A20" s="168"/>
      <c r="B20" s="171"/>
      <c r="C20" s="174"/>
      <c r="D20" s="174"/>
      <c r="H20" s="173"/>
      <c r="I20" s="276"/>
      <c r="J20" s="188"/>
    </row>
    <row r="21" spans="1:10">
      <c r="A21" s="168"/>
      <c r="B21" s="171"/>
      <c r="C21" s="174"/>
      <c r="D21" s="174"/>
      <c r="H21" s="173"/>
      <c r="I21" s="276"/>
      <c r="J21" s="188"/>
    </row>
    <row r="22" spans="1:10">
      <c r="A22" s="168"/>
      <c r="B22" s="171"/>
      <c r="C22" s="174"/>
      <c r="D22" s="174"/>
      <c r="H22" s="173"/>
      <c r="I22" s="276"/>
      <c r="J22" s="188"/>
    </row>
    <row r="23" spans="1:10">
      <c r="B23" s="171"/>
      <c r="C23" s="172"/>
      <c r="D23" s="172"/>
      <c r="H23" s="173"/>
      <c r="I23" s="276"/>
      <c r="J23" s="188"/>
    </row>
    <row r="24" spans="1:10">
      <c r="B24" s="171"/>
      <c r="C24" s="172"/>
      <c r="D24" s="172"/>
      <c r="H24" s="173"/>
    </row>
    <row r="25" spans="1:10">
      <c r="B25" s="171"/>
      <c r="C25" s="172"/>
      <c r="D25" s="172"/>
      <c r="H25" s="173"/>
    </row>
    <row r="26" spans="1:10">
      <c r="B26" s="171"/>
      <c r="C26" s="172"/>
      <c r="D26" s="172"/>
      <c r="H26" s="173"/>
    </row>
    <row r="27" spans="1:10">
      <c r="B27" s="171"/>
      <c r="C27" s="174"/>
      <c r="D27" s="174"/>
      <c r="H27" s="173"/>
    </row>
    <row r="28" spans="1:10">
      <c r="B28" s="171"/>
      <c r="C28" s="174"/>
      <c r="D28" s="172"/>
      <c r="H28" s="173"/>
    </row>
    <row r="29" spans="1:10">
      <c r="B29" s="171"/>
      <c r="C29" s="172"/>
      <c r="D29" s="172"/>
      <c r="H29" s="173"/>
    </row>
    <row r="30" spans="1:10">
      <c r="B30" s="171"/>
      <c r="C30" s="172"/>
      <c r="D30" s="172"/>
      <c r="H30" s="173"/>
    </row>
    <row r="31" spans="1:10">
      <c r="B31" s="171"/>
      <c r="C31" s="172"/>
      <c r="D31" s="172"/>
      <c r="H31" s="173"/>
    </row>
    <row r="32" spans="1:10">
      <c r="B32" s="171"/>
      <c r="C32" s="172"/>
      <c r="D32" s="172"/>
      <c r="H32" s="173"/>
    </row>
    <row r="33" spans="2:8">
      <c r="B33" s="171"/>
      <c r="C33" s="172"/>
      <c r="D33" s="172"/>
      <c r="H33" s="173"/>
    </row>
    <row r="34" spans="2:8">
      <c r="B34" s="171"/>
      <c r="C34" s="172"/>
      <c r="D34" s="172"/>
      <c r="H34" s="173"/>
    </row>
    <row r="35" spans="2:8">
      <c r="B35" s="171"/>
      <c r="C35" s="172"/>
      <c r="D35" s="172"/>
      <c r="H35" s="173"/>
    </row>
    <row r="36" spans="2:8">
      <c r="B36" s="171"/>
      <c r="C36" s="172"/>
      <c r="D36" s="172"/>
      <c r="H36" s="173"/>
    </row>
    <row r="37" spans="2:8">
      <c r="B37" s="171"/>
      <c r="C37" s="174"/>
      <c r="D37" s="174"/>
      <c r="H37" s="173"/>
    </row>
    <row r="38" spans="2:8">
      <c r="B38" s="171"/>
      <c r="C38" s="174"/>
      <c r="D38" s="174"/>
      <c r="H38" s="173"/>
    </row>
    <row r="39" spans="2:8">
      <c r="B39" s="171"/>
      <c r="C39" s="174"/>
      <c r="D39" s="174"/>
      <c r="H39" s="173"/>
    </row>
  </sheetData>
  <sheetProtection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58" r:id="rId5" name="Button 2">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mc:AlternateContent xmlns:mc="http://schemas.openxmlformats.org/markup-compatibility/2006">
          <mc:Choice Requires="x14">
            <control shapeId="19459" r:id="rId6" name="Button 3">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60" r:id="rId7" name="Button 4">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CAD77-01C9-4466-A11A-380C21ACBAC9}">
  <sheetPr codeName="Sheet18"/>
  <dimension ref="A1:M10"/>
  <sheetViews>
    <sheetView workbookViewId="0">
      <pane xSplit="1" ySplit="1" topLeftCell="B2" activePane="bottomRight" state="frozen"/>
      <selection pane="topRight" activeCell="B1" sqref="B1"/>
      <selection pane="bottomLeft" activeCell="A2" sqref="A2"/>
      <selection pane="bottomRight" activeCell="F10" sqref="F10"/>
    </sheetView>
  </sheetViews>
  <sheetFormatPr defaultColWidth="9.140625" defaultRowHeight="15"/>
  <cols>
    <col min="1" max="1" width="16" style="291" customWidth="1"/>
    <col min="2" max="8" width="25.7109375" style="268" customWidth="1"/>
    <col min="9" max="16384" width="9.140625" style="268"/>
  </cols>
  <sheetData>
    <row r="1" spans="2:13" s="292" customFormat="1" ht="24" customHeight="1" thickBot="1">
      <c r="B1" s="293" t="s">
        <v>1155</v>
      </c>
      <c r="C1" s="293" t="s">
        <v>3</v>
      </c>
      <c r="D1" s="293" t="s">
        <v>4</v>
      </c>
      <c r="E1" s="293" t="s">
        <v>5</v>
      </c>
      <c r="F1" s="293" t="s">
        <v>1158</v>
      </c>
      <c r="G1" s="293" t="s">
        <v>1156</v>
      </c>
      <c r="H1" s="293" t="s">
        <v>1157</v>
      </c>
    </row>
    <row r="2" spans="2:13" ht="16.5" thickTop="1">
      <c r="J2" s="312" t="s">
        <v>1159</v>
      </c>
      <c r="K2" s="312"/>
    </row>
    <row r="3" spans="2:13">
      <c r="J3" s="294"/>
      <c r="K3" s="311" t="s">
        <v>1160</v>
      </c>
      <c r="L3" s="311"/>
      <c r="M3" s="311"/>
    </row>
    <row r="4" spans="2:13">
      <c r="K4" s="311"/>
      <c r="L4" s="311"/>
      <c r="M4" s="311"/>
    </row>
    <row r="5" spans="2:13">
      <c r="J5" s="295"/>
      <c r="K5" s="311" t="s">
        <v>1161</v>
      </c>
      <c r="L5" s="311"/>
      <c r="M5" s="311"/>
    </row>
    <row r="6" spans="2:13">
      <c r="K6" s="311"/>
      <c r="L6" s="311"/>
      <c r="M6" s="311"/>
    </row>
    <row r="7" spans="2:13">
      <c r="J7" s="296"/>
      <c r="K7" s="311" t="s">
        <v>1162</v>
      </c>
      <c r="L7" s="311"/>
      <c r="M7" s="311"/>
    </row>
    <row r="8" spans="2:13">
      <c r="K8" s="311"/>
      <c r="L8" s="311"/>
      <c r="M8" s="311"/>
    </row>
    <row r="9" spans="2:13">
      <c r="J9" s="297"/>
      <c r="K9" s="311" t="s">
        <v>1163</v>
      </c>
      <c r="L9" s="311"/>
      <c r="M9" s="311"/>
    </row>
    <row r="10" spans="2:13">
      <c r="K10" s="311"/>
      <c r="L10" s="311"/>
      <c r="M10" s="311"/>
    </row>
  </sheetData>
  <sheetProtection algorithmName="SHA-512" hashValue="YazGR5cVqNdGjO6QG0HCG0GCljPU6xYVOjyNjuS23QqdWMdMsgVmduyqkiRjAyZXyD4iTj67FeWb/Xb/vGZYtQ==" saltValue="s4r+1B8L3Ej/ut4rxUwbmg==" spinCount="100000" sheet="1" objects="1" scenarios="1"/>
  <dataConsolidate/>
  <mergeCells count="5">
    <mergeCell ref="K3:M4"/>
    <mergeCell ref="K7:M8"/>
    <mergeCell ref="K9:M10"/>
    <mergeCell ref="J2:K2"/>
    <mergeCell ref="K5:M6"/>
  </mergeCells>
  <conditionalFormatting sqref="A2:A500">
    <cfRule type="duplicateValues" dxfId="119" priority="9"/>
  </conditionalFormatting>
  <conditionalFormatting sqref="B2:B500">
    <cfRule type="expression" dxfId="118" priority="7">
      <formula>AND($A2&lt;&gt;"",B2="")</formula>
    </cfRule>
  </conditionalFormatting>
  <conditionalFormatting sqref="C2:C500">
    <cfRule type="expression" dxfId="117" priority="6">
      <formula>AND($A2&lt;&gt;"",C2="")</formula>
    </cfRule>
  </conditionalFormatting>
  <conditionalFormatting sqref="D2:D500">
    <cfRule type="expression" dxfId="116" priority="5">
      <formula>AND($A2&lt;&gt;"",D2="")</formula>
    </cfRule>
  </conditionalFormatting>
  <conditionalFormatting sqref="E2:E500">
    <cfRule type="expression" dxfId="115" priority="4">
      <formula>AND($A2&lt;&gt;"",E2="")</formula>
    </cfRule>
  </conditionalFormatting>
  <conditionalFormatting sqref="F2:F500">
    <cfRule type="expression" dxfId="114" priority="3">
      <formula>AND($A2&lt;&gt;"",F2="")</formula>
    </cfRule>
  </conditionalFormatting>
  <conditionalFormatting sqref="G2:G500">
    <cfRule type="expression" dxfId="113" priority="2">
      <formula>AND($A2&lt;&gt;"",G2="")</formula>
    </cfRule>
  </conditionalFormatting>
  <conditionalFormatting sqref="H2:H500">
    <cfRule type="expression" dxfId="112" priority="1">
      <formula>AND($A2&lt;&gt;"",H2="")</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17" id="{2DFE08BE-9125-4C2D-90C0-B57C11303712}">
            <xm:f>IFERROR(_xlfn.XLOOKUP($A2,'PartLib Table'!$C$4:$C$500,'PartLib Table'!$K$4:$K$500)&lt;&gt;$B2,TRUE)</xm:f>
            <x14:dxf>
              <fill>
                <patternFill>
                  <bgColor theme="7"/>
                </patternFill>
              </fill>
            </x14:dxf>
          </x14:cfRule>
          <xm:sqref>B2:B500</xm:sqref>
        </x14:conditionalFormatting>
        <x14:conditionalFormatting xmlns:xm="http://schemas.microsoft.com/office/excel/2006/main">
          <x14:cfRule type="expression" priority="15" id="{D3AB1297-5278-4AFA-9938-649C865837EC}">
            <xm:f>IFERROR(_xlfn.XLOOKUP($A2,'PartLib Table'!$C$4:$C$500,'PartLib Table'!$L$4:$L$500)&lt;&gt;$C2,TRUE)</xm:f>
            <x14:dxf>
              <fill>
                <patternFill>
                  <bgColor theme="7"/>
                </patternFill>
              </fill>
            </x14:dxf>
          </x14:cfRule>
          <xm:sqref>C2:C500</xm:sqref>
        </x14:conditionalFormatting>
        <x14:conditionalFormatting xmlns:xm="http://schemas.microsoft.com/office/excel/2006/main">
          <x14:cfRule type="expression" priority="14" id="{DC96B940-D8B8-4F4C-8C2E-AEC4475E59E8}">
            <xm:f>IFERROR(_xlfn.XLOOKUP($A2,'PartLib Table'!$C$4:$C$500,'PartLib Table'!$M$4:$M$500)&lt;&gt;$D2,TRUE)</xm:f>
            <x14:dxf>
              <fill>
                <patternFill>
                  <bgColor theme="7"/>
                </patternFill>
              </fill>
            </x14:dxf>
          </x14:cfRule>
          <xm:sqref>D2:D500</xm:sqref>
        </x14:conditionalFormatting>
        <x14:conditionalFormatting xmlns:xm="http://schemas.microsoft.com/office/excel/2006/main">
          <x14:cfRule type="expression" priority="13" id="{36782FD6-FFA1-4096-BFF0-15F070C36BDA}">
            <xm:f>IFERROR(_xlfn.XLOOKUP($A2,'PartLib Table'!$C$4:$C$500,'PartLib Table'!$N$4:$N$500)&lt;&gt;$E2,TRUE)</xm:f>
            <x14:dxf>
              <fill>
                <patternFill>
                  <bgColor theme="7"/>
                </patternFill>
              </fill>
            </x14:dxf>
          </x14:cfRule>
          <xm:sqref>E2:E500</xm:sqref>
        </x14:conditionalFormatting>
        <x14:conditionalFormatting xmlns:xm="http://schemas.microsoft.com/office/excel/2006/main">
          <x14:cfRule type="expression" priority="12" id="{5EC25681-966B-4B49-8CF3-B526CC29A237}">
            <xm:f>IFERROR(_xlfn.XLOOKUP($A2,'PartLib Table'!$C$4:$C$500,'PartLib Table'!$O$4:$O$500)&lt;&gt;$F2,TRUE)</xm:f>
            <x14:dxf>
              <fill>
                <patternFill>
                  <bgColor theme="7"/>
                </patternFill>
              </fill>
            </x14:dxf>
          </x14:cfRule>
          <xm:sqref>F2:F500</xm:sqref>
        </x14:conditionalFormatting>
        <x14:conditionalFormatting xmlns:xm="http://schemas.microsoft.com/office/excel/2006/main">
          <x14:cfRule type="expression" priority="11" id="{183BB199-5055-4294-842C-4D40A76F69AC}">
            <xm:f>IFERROR(_xlfn.XLOOKUP($A2,'PartLib Table'!$C$4:$C$500,'PartLib Table'!$P$4:$P$500)&lt;&gt;$G2,TRUE)</xm:f>
            <x14:dxf>
              <fill>
                <patternFill>
                  <bgColor theme="7"/>
                </patternFill>
              </fill>
            </x14:dxf>
          </x14:cfRule>
          <xm:sqref>G2:G500</xm:sqref>
        </x14:conditionalFormatting>
        <x14:conditionalFormatting xmlns:xm="http://schemas.microsoft.com/office/excel/2006/main">
          <x14:cfRule type="expression" priority="10" id="{63F3251B-89F3-4049-B3D4-0D29CCC39E09}">
            <xm:f>IFERROR(_xlfn.XLOOKUP($A2,'PartLib Table'!$C$4:$C$500,'PartLib Table'!$Q$4:$Q$500)&lt;&gt;$H2,TRUE)</xm:f>
            <x14:dxf>
              <fill>
                <patternFill>
                  <bgColor theme="7"/>
                </patternFill>
              </fill>
            </x14:dxf>
          </x14:cfRule>
          <xm:sqref>H2:H500</xm:sqref>
        </x14:conditionalFormatting>
        <x14:conditionalFormatting xmlns:xm="http://schemas.microsoft.com/office/excel/2006/main">
          <x14:cfRule type="expression" priority="18" id="{A71EC9AD-87DE-429A-99C9-D709B04B6D04}">
            <xm:f>AND(COUNTIF('PartLib Table'!$C$4:$C$500,$A2)=0,$A2&lt;&gt;"")</xm:f>
            <x14:dxf>
              <fill>
                <patternFill>
                  <bgColor rgb="FF9933FF"/>
                </patternFill>
              </fill>
            </x14:dxf>
          </x14:cfRule>
          <xm:sqref>A2:A500</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CR894"/>
  <sheetViews>
    <sheetView workbookViewId="0">
      <pane xSplit="3" ySplit="1" topLeftCell="M2" activePane="bottomRight" state="frozen"/>
      <selection pane="topRight" activeCell="D1" sqref="D1"/>
      <selection pane="bottomLeft" activeCell="A2" sqref="A2"/>
      <selection pane="bottomRight" activeCell="M11" sqref="M11"/>
    </sheetView>
  </sheetViews>
  <sheetFormatPr defaultColWidth="9.140625" defaultRowHeight="15" outlineLevelCol="1"/>
  <cols>
    <col min="1" max="1" width="10.7109375" style="70" customWidth="1"/>
    <col min="2" max="2" width="37.5703125" style="62" hidden="1" customWidth="1" outlineLevel="1"/>
    <col min="3" max="3" width="19" style="62" customWidth="1" collapsed="1"/>
    <col min="4" max="6" width="10.7109375" style="194" customWidth="1" outlineLevel="1"/>
    <col min="7" max="7" width="12" style="62" bestFit="1" customWidth="1"/>
    <col min="8" max="10" width="12.140625" style="62" customWidth="1" outlineLevel="1"/>
    <col min="11" max="11" width="17.7109375" style="62" customWidth="1"/>
    <col min="12" max="12" width="36.42578125" style="62" bestFit="1" customWidth="1"/>
    <col min="13" max="13" width="43" style="62" bestFit="1" customWidth="1"/>
    <col min="14" max="14" width="28.140625" style="62" bestFit="1" customWidth="1"/>
    <col min="15" max="15" width="18.7109375" style="62" bestFit="1" customWidth="1"/>
    <col min="16" max="16" width="30" style="70" bestFit="1" customWidth="1"/>
    <col min="17" max="17" width="43" style="73" bestFit="1" customWidth="1"/>
    <col min="18" max="18" width="10.7109375" style="70" hidden="1" customWidth="1" outlineLevel="1"/>
    <col min="19" max="24" width="10.140625" style="73" hidden="1" customWidth="1" outlineLevel="1"/>
    <col min="25" max="25" width="21.85546875" style="62" bestFit="1" customWidth="1" collapsed="1"/>
    <col min="26" max="26" width="11.140625" style="62" bestFit="1" customWidth="1"/>
    <col min="27" max="96" width="18.28515625" style="62" customWidth="1"/>
    <col min="97" max="16384" width="9.140625" style="62"/>
  </cols>
  <sheetData>
    <row r="1" spans="1:96">
      <c r="A1" s="313" t="s">
        <v>314</v>
      </c>
      <c r="B1" s="313"/>
      <c r="C1" s="313"/>
      <c r="D1" s="313"/>
      <c r="E1" s="313"/>
      <c r="F1" s="313"/>
      <c r="G1" s="313"/>
      <c r="H1" s="313"/>
      <c r="I1" s="313"/>
      <c r="J1" s="313"/>
      <c r="K1" s="313"/>
      <c r="L1" s="313"/>
      <c r="M1" s="313"/>
      <c r="N1" s="78"/>
      <c r="O1" s="78"/>
      <c r="P1" s="81" t="s">
        <v>294</v>
      </c>
      <c r="Q1" s="78"/>
      <c r="R1" s="78"/>
      <c r="S1" s="78"/>
      <c r="T1" s="78"/>
      <c r="U1" s="78"/>
      <c r="V1" s="78"/>
      <c r="W1" s="78"/>
      <c r="X1" s="78"/>
      <c r="Y1" s="78"/>
      <c r="Z1" s="243"/>
      <c r="AA1" s="244"/>
      <c r="AB1" s="244"/>
      <c r="AC1" s="244"/>
      <c r="AD1" s="244"/>
      <c r="AE1" s="244"/>
      <c r="AF1" s="244"/>
      <c r="AG1" s="244"/>
      <c r="AH1" s="244"/>
      <c r="AI1" s="244"/>
      <c r="AJ1" s="244"/>
      <c r="AK1" s="244"/>
      <c r="AL1" s="244"/>
      <c r="AM1" s="244"/>
      <c r="AN1" s="244"/>
      <c r="AO1" s="244"/>
      <c r="AP1" s="244"/>
      <c r="AQ1" s="244"/>
      <c r="AR1" s="244"/>
      <c r="AS1" s="244"/>
      <c r="AT1" s="244"/>
      <c r="AU1" s="244"/>
      <c r="AV1" s="244"/>
      <c r="AW1" s="244"/>
      <c r="AX1" s="244"/>
      <c r="AY1" s="244"/>
      <c r="AZ1" s="244"/>
      <c r="BA1" s="244"/>
      <c r="BB1" s="244"/>
      <c r="BC1" s="244"/>
      <c r="BD1" s="244"/>
      <c r="BE1" s="244"/>
      <c r="BF1" s="244"/>
      <c r="BG1" s="244"/>
      <c r="BH1" s="244"/>
      <c r="BI1" s="244"/>
      <c r="BJ1" s="244"/>
      <c r="BK1" s="244"/>
      <c r="BL1" s="244"/>
      <c r="BM1" s="244"/>
      <c r="BN1" s="244"/>
      <c r="BO1" s="244"/>
      <c r="BP1" s="244"/>
      <c r="BQ1" s="244"/>
      <c r="BR1" s="244"/>
      <c r="BS1" s="244"/>
      <c r="BT1" s="244"/>
      <c r="BU1" s="244"/>
      <c r="BV1" s="244"/>
      <c r="BW1" s="244"/>
      <c r="BX1" s="244"/>
      <c r="BY1" s="244"/>
      <c r="BZ1" s="244"/>
      <c r="CA1" s="244"/>
      <c r="CB1" s="244"/>
      <c r="CC1" s="244"/>
      <c r="CD1" s="244"/>
      <c r="CE1" s="244"/>
      <c r="CF1" s="244"/>
      <c r="CG1" s="244"/>
      <c r="CH1" s="244"/>
      <c r="CI1" s="244"/>
      <c r="CJ1" s="244"/>
      <c r="CK1" s="244"/>
      <c r="CL1" s="244"/>
      <c r="CM1" s="244"/>
      <c r="CN1" s="244"/>
      <c r="CO1" s="244"/>
      <c r="CP1" s="244"/>
      <c r="CQ1" s="244"/>
      <c r="CR1" s="244"/>
    </row>
    <row r="2" spans="1:96" s="63" customFormat="1">
      <c r="A2" s="74" t="s">
        <v>78</v>
      </c>
      <c r="B2" s="76" t="s">
        <v>285</v>
      </c>
      <c r="C2" s="74" t="s">
        <v>78</v>
      </c>
      <c r="D2" s="74" t="s">
        <v>287</v>
      </c>
      <c r="E2" s="74" t="s">
        <v>287</v>
      </c>
      <c r="F2" s="74" t="s">
        <v>287</v>
      </c>
      <c r="G2" s="74" t="s">
        <v>287</v>
      </c>
      <c r="H2" s="74" t="s">
        <v>287</v>
      </c>
      <c r="I2" s="74" t="s">
        <v>287</v>
      </c>
      <c r="J2" s="74" t="s">
        <v>287</v>
      </c>
      <c r="K2" s="74" t="s">
        <v>287</v>
      </c>
      <c r="L2" s="74" t="s">
        <v>287</v>
      </c>
      <c r="M2" s="75" t="s">
        <v>285</v>
      </c>
      <c r="N2" s="75" t="s">
        <v>78</v>
      </c>
      <c r="O2" s="75" t="s">
        <v>286</v>
      </c>
      <c r="P2" s="75" t="s">
        <v>287</v>
      </c>
      <c r="Q2" s="74" t="s">
        <v>287</v>
      </c>
      <c r="R2" s="74" t="s">
        <v>287</v>
      </c>
      <c r="S2" s="74" t="s">
        <v>79</v>
      </c>
      <c r="T2" s="74" t="s">
        <v>79</v>
      </c>
      <c r="U2" s="74" t="s">
        <v>79</v>
      </c>
      <c r="V2" s="74" t="s">
        <v>79</v>
      </c>
      <c r="W2" s="74" t="s">
        <v>79</v>
      </c>
      <c r="X2" s="74" t="s">
        <v>79</v>
      </c>
      <c r="Y2" s="76" t="s">
        <v>78</v>
      </c>
      <c r="Z2" s="74" t="s">
        <v>287</v>
      </c>
      <c r="AA2" s="74"/>
      <c r="AB2" s="74"/>
      <c r="AC2" s="74"/>
      <c r="AD2" s="74"/>
      <c r="AE2" s="74"/>
      <c r="AF2" s="74"/>
      <c r="AG2" s="74"/>
      <c r="AH2" s="74"/>
      <c r="AI2" s="74"/>
      <c r="AJ2" s="74"/>
      <c r="AK2" s="74"/>
      <c r="AL2" s="74"/>
      <c r="AM2" s="74"/>
      <c r="AN2" s="74"/>
      <c r="AO2" s="74"/>
      <c r="AP2" s="74"/>
      <c r="AQ2" s="74"/>
      <c r="AR2" s="74"/>
      <c r="AS2" s="74"/>
      <c r="AT2" s="74"/>
      <c r="AU2" s="74"/>
      <c r="AV2" s="74"/>
      <c r="AW2" s="74"/>
      <c r="AX2" s="74"/>
      <c r="AY2" s="74"/>
      <c r="AZ2" s="74"/>
      <c r="BA2" s="74"/>
      <c r="BB2" s="74"/>
      <c r="BC2" s="74"/>
      <c r="BD2" s="74"/>
      <c r="BE2" s="74"/>
      <c r="BF2" s="74"/>
      <c r="BG2" s="74"/>
      <c r="BH2" s="74"/>
      <c r="BI2" s="74"/>
      <c r="BJ2" s="74"/>
      <c r="BK2" s="74"/>
      <c r="BL2" s="74"/>
      <c r="BM2" s="74"/>
      <c r="BN2" s="74"/>
      <c r="BO2" s="74"/>
      <c r="BP2" s="74"/>
      <c r="BQ2" s="74"/>
      <c r="BR2" s="74"/>
      <c r="BS2" s="74"/>
      <c r="BT2" s="74"/>
      <c r="BU2" s="74"/>
      <c r="BV2" s="74"/>
      <c r="BW2" s="74"/>
      <c r="BX2" s="74"/>
      <c r="BY2" s="74"/>
      <c r="BZ2" s="74"/>
      <c r="CA2" s="74"/>
      <c r="CB2" s="74"/>
      <c r="CC2" s="74"/>
      <c r="CD2" s="74"/>
      <c r="CE2" s="74"/>
      <c r="CF2" s="74"/>
      <c r="CG2" s="74"/>
      <c r="CH2" s="74"/>
      <c r="CI2" s="74"/>
      <c r="CJ2" s="74"/>
      <c r="CK2" s="74"/>
      <c r="CL2" s="74"/>
      <c r="CM2" s="74"/>
      <c r="CN2" s="74"/>
      <c r="CO2" s="74"/>
      <c r="CP2" s="74"/>
      <c r="CQ2" s="74"/>
      <c r="CR2" s="74"/>
    </row>
    <row r="3" spans="1:96" s="249" customFormat="1" ht="45">
      <c r="A3" s="76" t="s">
        <v>80</v>
      </c>
      <c r="B3" s="76" t="s">
        <v>184</v>
      </c>
      <c r="C3" s="4" t="s">
        <v>0</v>
      </c>
      <c r="D3" s="193" t="s">
        <v>569</v>
      </c>
      <c r="E3" s="193" t="s">
        <v>570</v>
      </c>
      <c r="F3" s="193" t="s">
        <v>571</v>
      </c>
      <c r="G3" s="76" t="s">
        <v>568</v>
      </c>
      <c r="H3" s="79" t="s">
        <v>87</v>
      </c>
      <c r="I3" s="79" t="s">
        <v>86</v>
      </c>
      <c r="J3" s="79" t="s">
        <v>88</v>
      </c>
      <c r="K3" s="4" t="s">
        <v>255</v>
      </c>
      <c r="L3" s="99" t="s">
        <v>3</v>
      </c>
      <c r="M3" s="98" t="s">
        <v>256</v>
      </c>
      <c r="N3" s="98" t="s">
        <v>257</v>
      </c>
      <c r="O3" s="99" t="s">
        <v>266</v>
      </c>
      <c r="P3" s="4" t="s">
        <v>254</v>
      </c>
      <c r="Q3" s="4" t="s">
        <v>1164</v>
      </c>
      <c r="R3" s="79" t="s">
        <v>284</v>
      </c>
      <c r="S3" s="76" t="s">
        <v>574</v>
      </c>
      <c r="T3" s="76" t="s">
        <v>338</v>
      </c>
      <c r="U3" s="76" t="s">
        <v>576</v>
      </c>
      <c r="V3" s="76" t="s">
        <v>575</v>
      </c>
      <c r="W3" s="76" t="s">
        <v>573</v>
      </c>
      <c r="X3" s="76" t="s">
        <v>572</v>
      </c>
      <c r="Y3" s="76" t="s">
        <v>371</v>
      </c>
      <c r="Z3" s="4" t="s">
        <v>600</v>
      </c>
      <c r="AA3" s="76"/>
      <c r="AB3" s="76"/>
      <c r="AC3" s="76"/>
      <c r="AD3" s="76"/>
      <c r="AE3" s="76"/>
      <c r="AF3" s="76"/>
      <c r="AG3" s="76"/>
      <c r="AH3" s="76"/>
      <c r="AI3" s="76"/>
      <c r="AJ3" s="76"/>
      <c r="AK3" s="76"/>
      <c r="AL3" s="76"/>
      <c r="AM3" s="76"/>
      <c r="AN3" s="76"/>
      <c r="AO3" s="76"/>
      <c r="AP3" s="76"/>
      <c r="AQ3" s="76"/>
      <c r="AR3" s="76"/>
      <c r="AS3" s="76"/>
      <c r="AT3" s="76"/>
      <c r="AU3" s="76"/>
      <c r="AV3" s="76"/>
      <c r="AW3" s="76"/>
      <c r="AX3" s="76"/>
      <c r="AY3" s="76"/>
      <c r="AZ3" s="76"/>
      <c r="BA3" s="76"/>
      <c r="BB3" s="76"/>
      <c r="BC3" s="76"/>
      <c r="BD3" s="76"/>
      <c r="BE3" s="76"/>
      <c r="BF3" s="76"/>
      <c r="BG3" s="76"/>
      <c r="BH3" s="76"/>
      <c r="BI3" s="76"/>
      <c r="BJ3" s="76"/>
      <c r="BK3" s="76"/>
      <c r="BL3" s="76"/>
      <c r="BM3" s="76"/>
      <c r="BN3" s="76"/>
      <c r="BO3" s="76"/>
      <c r="BP3" s="76"/>
      <c r="BQ3" s="76"/>
      <c r="BR3" s="76"/>
      <c r="BS3" s="76"/>
      <c r="BT3" s="76"/>
      <c r="BU3" s="76"/>
      <c r="BV3" s="76"/>
      <c r="BW3" s="76"/>
      <c r="BX3" s="76"/>
      <c r="BY3" s="76"/>
      <c r="BZ3" s="76"/>
      <c r="CA3" s="76"/>
      <c r="CB3" s="76"/>
      <c r="CC3" s="76"/>
      <c r="CD3" s="76"/>
      <c r="CE3" s="76"/>
      <c r="CF3" s="76"/>
      <c r="CG3" s="76"/>
      <c r="CH3" s="76"/>
      <c r="CI3" s="76"/>
      <c r="CJ3" s="76"/>
      <c r="CK3" s="76"/>
      <c r="CL3" s="76"/>
      <c r="CM3" s="76"/>
      <c r="CN3" s="76"/>
      <c r="CO3" s="76"/>
      <c r="CP3" s="76"/>
      <c r="CQ3" s="76"/>
      <c r="CR3" s="76"/>
    </row>
    <row r="4" spans="1:96" s="204" customFormat="1">
      <c r="A4" s="195">
        <v>1</v>
      </c>
      <c r="B4" s="196"/>
      <c r="C4" s="197" t="s">
        <v>8</v>
      </c>
      <c r="D4" s="198" t="s">
        <v>33</v>
      </c>
      <c r="E4" s="198" t="s">
        <v>33</v>
      </c>
      <c r="F4" s="198" t="s">
        <v>33</v>
      </c>
      <c r="G4" s="274" t="s">
        <v>81</v>
      </c>
      <c r="H4" s="198" t="str">
        <f>IF(G4="Attribute","NA",D4)</f>
        <v>NA</v>
      </c>
      <c r="I4" s="198" t="str">
        <f>IF(G4="Attribute","NA",E4)</f>
        <v>NA</v>
      </c>
      <c r="J4" s="198" t="str">
        <f>IF(G4="Attribute","NA",F4)</f>
        <v>NA</v>
      </c>
      <c r="K4" s="263" t="str">
        <f t="shared" ref="K4:K52" si="0">IF(RIGH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_",LEF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LEN(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f>
        <v>i</v>
      </c>
      <c r="L4" s="199" t="s">
        <v>280</v>
      </c>
      <c r="M4" s="200" t="s">
        <v>33</v>
      </c>
      <c r="N4" s="201" t="s">
        <v>59</v>
      </c>
      <c r="O4" s="199" t="s">
        <v>65</v>
      </c>
      <c r="P4" s="200" t="s">
        <v>33</v>
      </c>
      <c r="Q4" s="200" t="s">
        <v>33</v>
      </c>
      <c r="R4" s="198" t="str">
        <f>IFERROR(SUM(F4-D4),"NA")</f>
        <v>NA</v>
      </c>
      <c r="S4" s="203" t="s">
        <v>33</v>
      </c>
      <c r="T4" s="203" t="s">
        <v>33</v>
      </c>
      <c r="U4" s="203" t="s">
        <v>33</v>
      </c>
      <c r="V4" s="203" t="s">
        <v>33</v>
      </c>
      <c r="W4" s="203" t="s">
        <v>33</v>
      </c>
      <c r="X4" s="203" t="s">
        <v>33</v>
      </c>
      <c r="Y4" s="196"/>
      <c r="Z4" s="245" t="s">
        <v>1149</v>
      </c>
      <c r="AA4" s="245"/>
      <c r="AB4" s="245"/>
      <c r="AC4" s="245"/>
      <c r="AD4" s="245"/>
      <c r="AE4" s="245"/>
      <c r="AF4" s="245"/>
      <c r="AG4" s="245"/>
      <c r="AH4" s="245"/>
      <c r="AI4" s="245"/>
      <c r="AJ4" s="245"/>
      <c r="AK4" s="245"/>
      <c r="AL4" s="245"/>
      <c r="AM4" s="245"/>
      <c r="AN4" s="245"/>
      <c r="AO4" s="245"/>
      <c r="AP4" s="245"/>
      <c r="AQ4" s="245"/>
      <c r="AR4" s="245"/>
      <c r="AS4" s="245"/>
      <c r="AT4" s="245"/>
      <c r="AU4" s="245"/>
      <c r="AV4" s="245"/>
      <c r="AW4" s="245"/>
      <c r="AX4" s="245"/>
      <c r="AY4" s="245"/>
      <c r="AZ4" s="245"/>
      <c r="BA4" s="245"/>
      <c r="BB4" s="245"/>
      <c r="BC4" s="245"/>
      <c r="BD4" s="245"/>
      <c r="BE4" s="245"/>
      <c r="BF4" s="245"/>
      <c r="BG4" s="245"/>
      <c r="BH4" s="245"/>
      <c r="BI4" s="245"/>
      <c r="BJ4" s="245"/>
      <c r="BK4" s="245"/>
      <c r="BL4" s="245"/>
      <c r="BM4" s="245"/>
      <c r="BN4" s="245"/>
      <c r="BO4" s="245"/>
      <c r="BP4" s="245"/>
      <c r="BQ4" s="245"/>
      <c r="BR4" s="245"/>
      <c r="BS4" s="245"/>
      <c r="BT4" s="245"/>
      <c r="BU4" s="245"/>
      <c r="BV4" s="245"/>
      <c r="BW4" s="245"/>
      <c r="BX4" s="245"/>
      <c r="BY4" s="245"/>
      <c r="BZ4" s="245"/>
      <c r="CA4" s="245"/>
      <c r="CB4" s="245"/>
      <c r="CC4" s="245"/>
      <c r="CD4" s="245"/>
      <c r="CE4" s="245"/>
      <c r="CF4" s="245"/>
      <c r="CG4" s="245"/>
      <c r="CH4" s="245"/>
      <c r="CI4" s="245"/>
      <c r="CJ4" s="245"/>
      <c r="CK4" s="245"/>
      <c r="CL4" s="245"/>
      <c r="CM4" s="245"/>
      <c r="CN4" s="245"/>
      <c r="CO4" s="245"/>
      <c r="CP4" s="245"/>
      <c r="CQ4" s="245"/>
      <c r="CR4" s="245"/>
    </row>
    <row r="5" spans="1:96" s="204" customFormat="1">
      <c r="A5" s="195">
        <v>2</v>
      </c>
      <c r="B5" s="196"/>
      <c r="C5" s="197" t="s">
        <v>9</v>
      </c>
      <c r="D5" s="198" t="s">
        <v>33</v>
      </c>
      <c r="E5" s="198" t="s">
        <v>33</v>
      </c>
      <c r="F5" s="198" t="s">
        <v>33</v>
      </c>
      <c r="G5" s="274" t="s">
        <v>81</v>
      </c>
      <c r="H5" s="198" t="str">
        <f>IF(G5="Attribute","NA",D5)</f>
        <v>NA</v>
      </c>
      <c r="I5" s="198" t="str">
        <f>IF(G5="Attribute","NA",E5)</f>
        <v>NA</v>
      </c>
      <c r="J5" s="198" t="str">
        <f>IF(G5="Attribute","NA",F5)</f>
        <v>NA</v>
      </c>
      <c r="K5" s="263" t="str">
        <f t="shared" si="0"/>
        <v>ii</v>
      </c>
      <c r="L5" s="199" t="s">
        <v>83</v>
      </c>
      <c r="M5" s="200" t="s">
        <v>33</v>
      </c>
      <c r="N5" s="201" t="s">
        <v>59</v>
      </c>
      <c r="O5" s="199" t="s">
        <v>65</v>
      </c>
      <c r="P5" s="200" t="s">
        <v>33</v>
      </c>
      <c r="Q5" s="200" t="s">
        <v>33</v>
      </c>
      <c r="R5" s="198" t="str">
        <f t="shared" ref="R5:R77" si="1">IFERROR(SUM(F5-D5),"NA")</f>
        <v>NA</v>
      </c>
      <c r="S5" s="203" t="s">
        <v>33</v>
      </c>
      <c r="T5" s="203" t="s">
        <v>33</v>
      </c>
      <c r="U5" s="203" t="s">
        <v>33</v>
      </c>
      <c r="V5" s="203" t="s">
        <v>33</v>
      </c>
      <c r="W5" s="203" t="s">
        <v>33</v>
      </c>
      <c r="X5" s="203" t="s">
        <v>33</v>
      </c>
      <c r="Y5" s="196"/>
      <c r="Z5" s="245" t="s">
        <v>1149</v>
      </c>
      <c r="AA5" s="245"/>
      <c r="AB5" s="245"/>
      <c r="AC5" s="245"/>
      <c r="AD5" s="245"/>
      <c r="AE5" s="245"/>
      <c r="AF5" s="245"/>
      <c r="AG5" s="245"/>
      <c r="AH5" s="245"/>
      <c r="AI5" s="245"/>
      <c r="AJ5" s="245"/>
      <c r="AK5" s="245"/>
      <c r="AL5" s="245"/>
      <c r="AM5" s="245"/>
      <c r="AN5" s="245"/>
      <c r="AO5" s="245"/>
      <c r="AP5" s="245"/>
      <c r="AQ5" s="245"/>
      <c r="AR5" s="245"/>
      <c r="AS5" s="245"/>
      <c r="AT5" s="245"/>
      <c r="AU5" s="245"/>
      <c r="AV5" s="245"/>
      <c r="AW5" s="245"/>
      <c r="AX5" s="245"/>
      <c r="AY5" s="245"/>
      <c r="AZ5" s="245"/>
      <c r="BA5" s="245"/>
      <c r="BB5" s="245"/>
      <c r="BC5" s="245"/>
      <c r="BD5" s="245"/>
      <c r="BE5" s="245"/>
      <c r="BF5" s="245"/>
      <c r="BG5" s="245"/>
      <c r="BH5" s="245"/>
      <c r="BI5" s="245"/>
      <c r="BJ5" s="245"/>
      <c r="BK5" s="245"/>
      <c r="BL5" s="245"/>
      <c r="BM5" s="245"/>
      <c r="BN5" s="245"/>
      <c r="BO5" s="245"/>
      <c r="BP5" s="245"/>
      <c r="BQ5" s="245"/>
      <c r="BR5" s="245"/>
      <c r="BS5" s="245"/>
      <c r="BT5" s="245"/>
      <c r="BU5" s="245"/>
      <c r="BV5" s="245"/>
      <c r="BW5" s="245"/>
      <c r="BX5" s="245"/>
      <c r="BY5" s="245"/>
      <c r="BZ5" s="245"/>
      <c r="CA5" s="245"/>
      <c r="CB5" s="245"/>
      <c r="CC5" s="245"/>
      <c r="CD5" s="245"/>
      <c r="CE5" s="245"/>
      <c r="CF5" s="245"/>
      <c r="CG5" s="245"/>
      <c r="CH5" s="245"/>
      <c r="CI5" s="245"/>
      <c r="CJ5" s="245"/>
      <c r="CK5" s="245"/>
      <c r="CL5" s="245"/>
      <c r="CM5" s="245"/>
      <c r="CN5" s="245"/>
      <c r="CO5" s="245"/>
      <c r="CP5" s="245"/>
      <c r="CQ5" s="245"/>
      <c r="CR5" s="245"/>
    </row>
    <row r="6" spans="1:96" s="204" customFormat="1">
      <c r="A6" s="195">
        <v>3</v>
      </c>
      <c r="B6" s="196"/>
      <c r="C6" s="197" t="s">
        <v>10</v>
      </c>
      <c r="D6" s="198" t="s">
        <v>33</v>
      </c>
      <c r="E6" s="198" t="s">
        <v>33</v>
      </c>
      <c r="F6" s="198" t="s">
        <v>33</v>
      </c>
      <c r="G6" s="274" t="s">
        <v>81</v>
      </c>
      <c r="H6" s="198" t="str">
        <f>IF(G6="Attribute","NA",D6)</f>
        <v>NA</v>
      </c>
      <c r="I6" s="198" t="str">
        <f>IF(G6="Attribute","NA",E6)</f>
        <v>NA</v>
      </c>
      <c r="J6" s="198" t="str">
        <f>IF(G6="Attribute","NA",F6)</f>
        <v>NA</v>
      </c>
      <c r="K6" s="263" t="str">
        <f t="shared" si="0"/>
        <v>iii</v>
      </c>
      <c r="L6" s="199" t="s">
        <v>84</v>
      </c>
      <c r="M6" s="200" t="s">
        <v>33</v>
      </c>
      <c r="N6" s="201" t="s">
        <v>59</v>
      </c>
      <c r="O6" s="199" t="s">
        <v>65</v>
      </c>
      <c r="P6" s="200" t="s">
        <v>33</v>
      </c>
      <c r="Q6" s="200" t="s">
        <v>33</v>
      </c>
      <c r="R6" s="198" t="str">
        <f t="shared" si="1"/>
        <v>NA</v>
      </c>
      <c r="S6" s="203" t="s">
        <v>33</v>
      </c>
      <c r="T6" s="203" t="s">
        <v>33</v>
      </c>
      <c r="U6" s="203" t="s">
        <v>33</v>
      </c>
      <c r="V6" s="203" t="s">
        <v>33</v>
      </c>
      <c r="W6" s="203" t="s">
        <v>33</v>
      </c>
      <c r="X6" s="203" t="s">
        <v>33</v>
      </c>
      <c r="Y6" s="196"/>
      <c r="Z6" s="245" t="s">
        <v>1149</v>
      </c>
      <c r="AA6" s="245"/>
      <c r="AB6" s="245"/>
      <c r="AC6" s="245"/>
      <c r="AD6" s="245"/>
      <c r="AE6" s="245"/>
      <c r="AF6" s="245"/>
      <c r="AG6" s="245"/>
      <c r="AH6" s="245"/>
      <c r="AI6" s="245"/>
      <c r="AJ6" s="245"/>
      <c r="AK6" s="245"/>
      <c r="AL6" s="245"/>
      <c r="AM6" s="245"/>
      <c r="AN6" s="245"/>
      <c r="AO6" s="245"/>
      <c r="AP6" s="245"/>
      <c r="AQ6" s="245"/>
      <c r="AR6" s="245"/>
      <c r="AS6" s="245"/>
      <c r="AT6" s="245"/>
      <c r="AU6" s="245"/>
      <c r="AV6" s="245"/>
      <c r="AW6" s="245"/>
      <c r="AX6" s="245"/>
      <c r="AY6" s="245"/>
      <c r="AZ6" s="245"/>
      <c r="BA6" s="245"/>
      <c r="BB6" s="245"/>
      <c r="BC6" s="245"/>
      <c r="BD6" s="245"/>
      <c r="BE6" s="245"/>
      <c r="BF6" s="245"/>
      <c r="BG6" s="245"/>
      <c r="BH6" s="245"/>
      <c r="BI6" s="245"/>
      <c r="BJ6" s="245"/>
      <c r="BK6" s="245"/>
      <c r="BL6" s="245"/>
      <c r="BM6" s="245"/>
      <c r="BN6" s="245"/>
      <c r="BO6" s="245"/>
      <c r="BP6" s="245"/>
      <c r="BQ6" s="245"/>
      <c r="BR6" s="245"/>
      <c r="BS6" s="245"/>
      <c r="BT6" s="245"/>
      <c r="BU6" s="245"/>
      <c r="BV6" s="245"/>
      <c r="BW6" s="245"/>
      <c r="BX6" s="245"/>
      <c r="BY6" s="245"/>
      <c r="BZ6" s="245"/>
      <c r="CA6" s="245"/>
      <c r="CB6" s="245"/>
      <c r="CC6" s="245"/>
      <c r="CD6" s="245"/>
      <c r="CE6" s="245"/>
      <c r="CF6" s="245"/>
      <c r="CG6" s="245"/>
      <c r="CH6" s="245"/>
      <c r="CI6" s="245"/>
      <c r="CJ6" s="245"/>
      <c r="CK6" s="245"/>
      <c r="CL6" s="245"/>
      <c r="CM6" s="245"/>
      <c r="CN6" s="245"/>
      <c r="CO6" s="245"/>
      <c r="CP6" s="245"/>
      <c r="CQ6" s="245"/>
      <c r="CR6" s="245"/>
    </row>
    <row r="7" spans="1:96" s="204" customFormat="1" ht="25.5" customHeight="1">
      <c r="A7" s="195">
        <v>4</v>
      </c>
      <c r="B7" s="196"/>
      <c r="C7" s="197" t="s">
        <v>11</v>
      </c>
      <c r="D7" s="198" t="s">
        <v>33</v>
      </c>
      <c r="E7" s="198" t="s">
        <v>33</v>
      </c>
      <c r="F7" s="198" t="s">
        <v>33</v>
      </c>
      <c r="G7" s="274" t="s">
        <v>81</v>
      </c>
      <c r="H7" s="198" t="str">
        <f>IF(G7="Attribute","NA",D7)</f>
        <v>NA</v>
      </c>
      <c r="I7" s="198" t="str">
        <f>IF(G7="Attribute","NA",E7)</f>
        <v>NA</v>
      </c>
      <c r="J7" s="198" t="str">
        <f>IF(G7="Attribute","NA",F7)</f>
        <v>NA</v>
      </c>
      <c r="K7" s="263" t="str">
        <f t="shared" si="0"/>
        <v>iv</v>
      </c>
      <c r="L7" s="205" t="s">
        <v>252</v>
      </c>
      <c r="M7" s="199" t="s">
        <v>33</v>
      </c>
      <c r="N7" s="201" t="s">
        <v>90</v>
      </c>
      <c r="O7" s="202" t="s">
        <v>1142</v>
      </c>
      <c r="P7" s="205" t="s">
        <v>33</v>
      </c>
      <c r="Q7" s="200" t="s">
        <v>33</v>
      </c>
      <c r="R7" s="198" t="str">
        <f t="shared" si="1"/>
        <v>NA</v>
      </c>
      <c r="S7" s="203" t="s">
        <v>33</v>
      </c>
      <c r="T7" s="203" t="s">
        <v>33</v>
      </c>
      <c r="U7" s="203" t="s">
        <v>33</v>
      </c>
      <c r="V7" s="203" t="s">
        <v>33</v>
      </c>
      <c r="W7" s="203" t="s">
        <v>33</v>
      </c>
      <c r="X7" s="203" t="s">
        <v>33</v>
      </c>
      <c r="Y7" s="196" t="s">
        <v>253</v>
      </c>
      <c r="Z7" s="245" t="s">
        <v>1150</v>
      </c>
      <c r="AA7" s="245"/>
      <c r="AB7" s="245"/>
      <c r="AC7" s="245"/>
      <c r="AD7" s="245"/>
      <c r="AE7" s="245"/>
      <c r="AF7" s="245"/>
      <c r="AG7" s="245"/>
      <c r="AH7" s="245"/>
      <c r="AI7" s="245"/>
      <c r="AJ7" s="245"/>
      <c r="AK7" s="245"/>
      <c r="AL7" s="245"/>
      <c r="AM7" s="245"/>
      <c r="AN7" s="245"/>
      <c r="AO7" s="245"/>
      <c r="AP7" s="245"/>
      <c r="AQ7" s="245"/>
      <c r="AR7" s="245"/>
      <c r="AS7" s="245"/>
      <c r="AT7" s="245"/>
      <c r="AU7" s="245"/>
      <c r="AV7" s="245"/>
      <c r="AW7" s="245"/>
      <c r="AX7" s="245"/>
      <c r="AY7" s="245"/>
      <c r="AZ7" s="245"/>
      <c r="BA7" s="245"/>
      <c r="BB7" s="245"/>
      <c r="BC7" s="245"/>
      <c r="BD7" s="245"/>
      <c r="BE7" s="245"/>
      <c r="BF7" s="245"/>
      <c r="BG7" s="245"/>
      <c r="BH7" s="245"/>
      <c r="BI7" s="245"/>
      <c r="BJ7" s="245"/>
      <c r="BK7" s="245"/>
      <c r="BL7" s="245"/>
      <c r="BM7" s="245"/>
      <c r="BN7" s="245"/>
      <c r="BO7" s="245"/>
      <c r="BP7" s="245"/>
      <c r="BQ7" s="245"/>
      <c r="BR7" s="245"/>
      <c r="BS7" s="245"/>
      <c r="BT7" s="245"/>
      <c r="BU7" s="245"/>
      <c r="BV7" s="245"/>
      <c r="BW7" s="245"/>
      <c r="BX7" s="245"/>
      <c r="BY7" s="245"/>
      <c r="BZ7" s="245"/>
      <c r="CA7" s="245"/>
      <c r="CB7" s="245"/>
      <c r="CC7" s="245"/>
      <c r="CD7" s="245"/>
      <c r="CE7" s="245"/>
      <c r="CF7" s="245"/>
      <c r="CG7" s="245"/>
      <c r="CH7" s="245"/>
      <c r="CI7" s="245"/>
      <c r="CJ7" s="245"/>
      <c r="CK7" s="245"/>
      <c r="CL7" s="245"/>
      <c r="CM7" s="245"/>
      <c r="CN7" s="245"/>
      <c r="CO7" s="245"/>
      <c r="CP7" s="245"/>
      <c r="CQ7" s="245"/>
      <c r="CR7" s="245"/>
    </row>
    <row r="8" spans="1:96" s="204" customFormat="1" ht="16.5" customHeight="1">
      <c r="A8" s="206">
        <v>5</v>
      </c>
      <c r="B8" s="196"/>
      <c r="C8" s="207" t="s">
        <v>85</v>
      </c>
      <c r="D8" s="198" t="s">
        <v>33</v>
      </c>
      <c r="E8" s="198" t="s">
        <v>33</v>
      </c>
      <c r="F8" s="198" t="s">
        <v>33</v>
      </c>
      <c r="G8" s="274" t="s">
        <v>81</v>
      </c>
      <c r="H8" s="198" t="str">
        <f>IF(G8="Attribute","NA",D8)</f>
        <v>NA</v>
      </c>
      <c r="I8" s="198" t="str">
        <f>IF(G8="Attribute","NA",E8)</f>
        <v>NA</v>
      </c>
      <c r="J8" s="198" t="str">
        <f>IF(G8="Attribute","NA",F8)</f>
        <v>NA</v>
      </c>
      <c r="K8" s="263" t="str">
        <f t="shared" si="0"/>
        <v>v</v>
      </c>
      <c r="L8" s="208" t="s">
        <v>279</v>
      </c>
      <c r="M8" s="199" t="s">
        <v>33</v>
      </c>
      <c r="N8" s="201" t="s">
        <v>90</v>
      </c>
      <c r="O8" s="199" t="s">
        <v>65</v>
      </c>
      <c r="P8" s="209" t="s">
        <v>33</v>
      </c>
      <c r="Q8" s="209" t="s">
        <v>33</v>
      </c>
      <c r="R8" s="198" t="str">
        <f t="shared" si="1"/>
        <v>NA</v>
      </c>
      <c r="S8" s="210" t="s">
        <v>33</v>
      </c>
      <c r="T8" s="203" t="s">
        <v>33</v>
      </c>
      <c r="U8" s="203" t="s">
        <v>33</v>
      </c>
      <c r="V8" s="210" t="s">
        <v>33</v>
      </c>
      <c r="W8" s="203" t="s">
        <v>33</v>
      </c>
      <c r="X8" s="203" t="s">
        <v>33</v>
      </c>
      <c r="Y8" s="196"/>
      <c r="Z8" s="245" t="s">
        <v>1149</v>
      </c>
      <c r="AA8" s="245"/>
      <c r="AB8" s="245"/>
      <c r="AC8" s="245"/>
      <c r="AD8" s="245"/>
      <c r="AE8" s="245"/>
      <c r="AF8" s="245"/>
      <c r="AG8" s="245"/>
      <c r="AH8" s="245"/>
      <c r="AI8" s="245"/>
      <c r="AJ8" s="245"/>
      <c r="AK8" s="245"/>
      <c r="AL8" s="245"/>
      <c r="AM8" s="245"/>
      <c r="AN8" s="245"/>
      <c r="AO8" s="245"/>
      <c r="AP8" s="245"/>
      <c r="AQ8" s="245"/>
      <c r="AR8" s="245"/>
      <c r="AS8" s="245"/>
      <c r="AT8" s="245"/>
      <c r="AU8" s="245"/>
      <c r="AV8" s="245"/>
      <c r="AW8" s="245"/>
      <c r="AX8" s="245"/>
      <c r="AY8" s="245"/>
      <c r="AZ8" s="245"/>
      <c r="BA8" s="245"/>
      <c r="BB8" s="245"/>
      <c r="BC8" s="245"/>
      <c r="BD8" s="245"/>
      <c r="BE8" s="245"/>
      <c r="BF8" s="245"/>
      <c r="BG8" s="245"/>
      <c r="BH8" s="245"/>
      <c r="BI8" s="245"/>
      <c r="BJ8" s="245"/>
      <c r="BK8" s="245"/>
      <c r="BL8" s="245"/>
      <c r="BM8" s="245"/>
      <c r="BN8" s="245"/>
      <c r="BO8" s="245"/>
      <c r="BP8" s="245"/>
      <c r="BQ8" s="245"/>
      <c r="BR8" s="245"/>
      <c r="BS8" s="245"/>
      <c r="BT8" s="245"/>
      <c r="BU8" s="245"/>
      <c r="BV8" s="245"/>
      <c r="BW8" s="245"/>
      <c r="BX8" s="245"/>
      <c r="BY8" s="245"/>
      <c r="BZ8" s="245"/>
      <c r="CA8" s="245"/>
      <c r="CB8" s="245"/>
      <c r="CC8" s="245"/>
      <c r="CD8" s="245"/>
      <c r="CE8" s="245"/>
      <c r="CF8" s="245"/>
      <c r="CG8" s="245"/>
      <c r="CH8" s="245"/>
      <c r="CI8" s="245"/>
      <c r="CJ8" s="245"/>
      <c r="CK8" s="245"/>
      <c r="CL8" s="245"/>
      <c r="CM8" s="245"/>
      <c r="CN8" s="245"/>
      <c r="CO8" s="245"/>
      <c r="CP8" s="245"/>
      <c r="CQ8" s="245"/>
      <c r="CR8" s="245"/>
    </row>
    <row r="9" spans="1:96" s="260" customFormat="1">
      <c r="A9" s="223"/>
      <c r="B9" s="224"/>
      <c r="C9" s="288"/>
      <c r="D9" s="289"/>
      <c r="E9" s="289"/>
      <c r="F9" s="289"/>
      <c r="G9" s="265"/>
      <c r="H9" s="79">
        <f t="shared" ref="H9:H48" si="2">IF($G9="Attribute","NA",D9)</f>
        <v>0</v>
      </c>
      <c r="I9" s="79">
        <f t="shared" ref="I9:I48" si="3">IF($G9="Attribute","NA",E9)</f>
        <v>0</v>
      </c>
      <c r="J9" s="79">
        <f t="shared" ref="J9:J48" si="4">IF($G9="Attribute","NA",F9)</f>
        <v>0</v>
      </c>
      <c r="K9" s="264" t="str">
        <f t="shared" si="0"/>
        <v/>
      </c>
      <c r="L9" s="277"/>
      <c r="M9" s="229"/>
      <c r="N9" s="266"/>
      <c r="O9" s="230"/>
      <c r="P9" s="225"/>
      <c r="Q9" s="225" t="str" cm="1">
        <f t="array" ref="Q9">_xlfn.IFS(G9="", "",G9="Variable", "NA", IFERROR(SEARCH("Visual", N9),0) &gt; 0, "NA", SUM(IFERROR(SEARCH('GDT-Lexicon'!$D$2:$D$15, L9),0)) &gt; 0, IFERROR(LEFT(L9,FIND("|",L9) - 1), "NA"), TRUE, D9 &amp; "/" &amp; F9)</f>
        <v/>
      </c>
      <c r="R9" s="79">
        <f t="shared" si="1"/>
        <v>0</v>
      </c>
      <c r="S9" s="226"/>
      <c r="T9" s="77"/>
      <c r="U9" s="77"/>
      <c r="V9" s="227"/>
      <c r="W9" s="77"/>
      <c r="X9" s="77"/>
      <c r="Y9" s="224"/>
      <c r="Z9" s="259"/>
      <c r="AA9" s="259"/>
      <c r="AB9" s="259"/>
      <c r="AC9" s="259"/>
      <c r="AD9" s="259"/>
      <c r="AE9" s="259"/>
      <c r="AF9" s="259"/>
      <c r="AG9" s="259"/>
      <c r="AH9" s="259"/>
      <c r="AI9" s="259"/>
      <c r="AJ9" s="259"/>
      <c r="AK9" s="259"/>
      <c r="AL9" s="259"/>
      <c r="AM9" s="259"/>
      <c r="AN9" s="259"/>
      <c r="AO9" s="259"/>
      <c r="AP9" s="259"/>
      <c r="AQ9" s="259"/>
      <c r="AR9" s="259"/>
      <c r="AS9" s="259"/>
      <c r="AT9" s="259"/>
      <c r="AU9" s="259"/>
      <c r="AV9" s="259"/>
      <c r="AW9" s="259"/>
      <c r="AX9" s="259"/>
      <c r="AY9" s="259"/>
      <c r="AZ9" s="259"/>
      <c r="BA9" s="259"/>
      <c r="BB9" s="259"/>
      <c r="BC9" s="259"/>
      <c r="BD9" s="259"/>
      <c r="BE9" s="259"/>
      <c r="BF9" s="259"/>
      <c r="BG9" s="259"/>
      <c r="BH9" s="259"/>
      <c r="BI9" s="259"/>
      <c r="BJ9" s="259"/>
      <c r="BK9" s="259"/>
      <c r="BL9" s="259"/>
      <c r="BM9" s="259"/>
      <c r="BN9" s="259"/>
      <c r="BO9" s="259"/>
      <c r="BP9" s="259"/>
      <c r="BQ9" s="259"/>
      <c r="BR9" s="259"/>
      <c r="BS9" s="259"/>
      <c r="BT9" s="259"/>
      <c r="BU9" s="259"/>
      <c r="BV9" s="259"/>
      <c r="BW9" s="259"/>
      <c r="BX9" s="259"/>
      <c r="BY9" s="259"/>
      <c r="BZ9" s="259"/>
      <c r="CA9" s="259"/>
      <c r="CB9" s="259"/>
      <c r="CC9" s="259"/>
      <c r="CD9" s="259"/>
      <c r="CE9" s="259"/>
      <c r="CF9" s="259"/>
      <c r="CG9" s="259"/>
      <c r="CH9" s="259"/>
      <c r="CI9" s="259"/>
      <c r="CJ9" s="259"/>
      <c r="CK9" s="259"/>
      <c r="CL9" s="259"/>
      <c r="CM9" s="259"/>
      <c r="CN9" s="259"/>
      <c r="CO9" s="259"/>
      <c r="CP9" s="259"/>
      <c r="CQ9" s="259"/>
      <c r="CR9" s="259"/>
    </row>
    <row r="10" spans="1:96">
      <c r="A10" s="299"/>
      <c r="B10" s="300"/>
      <c r="C10" s="301"/>
      <c r="D10" s="289"/>
      <c r="E10" s="289"/>
      <c r="F10" s="289"/>
      <c r="G10" s="302"/>
      <c r="H10" s="79">
        <f t="shared" ref="H10" si="5">IF($G10="Attribute","NA",D10)</f>
        <v>0</v>
      </c>
      <c r="I10" s="79">
        <f t="shared" ref="I10" si="6">IF($G10="Attribute","NA",E10)</f>
        <v>0</v>
      </c>
      <c r="J10" s="79">
        <f t="shared" ref="J10" si="7">IF($G10="Attribute","NA",F10)</f>
        <v>0</v>
      </c>
      <c r="K10" s="303" t="str">
        <f t="shared" si="0"/>
        <v/>
      </c>
      <c r="L10" s="298"/>
      <c r="M10" s="304"/>
      <c r="N10" s="305"/>
      <c r="O10" s="306"/>
      <c r="P10" s="298"/>
      <c r="Q10" s="298" t="str" cm="1">
        <f t="array" ref="Q10">_xlfn.IFS(G10="", "",G10="Variable", "NA", IFERROR(SEARCH("Visual", N10),0) &gt; 0, "NA", SUM(IFERROR(SEARCH('GDT-Lexicon'!$D$2:$D$15, L10),0)) &gt; 0, IFERROR(LEFT(L10,FIND("|",L10) - 1), "NA"), TRUE, D10 &amp; "/" &amp; F10)</f>
        <v/>
      </c>
      <c r="R10" s="303">
        <f t="shared" si="1"/>
        <v>0</v>
      </c>
      <c r="S10" s="307" t="str">
        <f t="shared" ref="S10:X10" si="8">IF(S9="","",S9)</f>
        <v/>
      </c>
      <c r="T10" s="308"/>
      <c r="U10" s="308" t="str">
        <f t="shared" si="8"/>
        <v/>
      </c>
      <c r="V10" s="308" t="str">
        <f t="shared" si="8"/>
        <v/>
      </c>
      <c r="W10" s="308" t="str">
        <f t="shared" si="8"/>
        <v/>
      </c>
      <c r="X10" s="308" t="str">
        <f t="shared" si="8"/>
        <v/>
      </c>
      <c r="Y10" s="300"/>
      <c r="Z10" s="246"/>
      <c r="AA10" s="246"/>
      <c r="AB10" s="246"/>
      <c r="AC10" s="246"/>
      <c r="AD10" s="246"/>
      <c r="AE10" s="246"/>
      <c r="AF10" s="246"/>
      <c r="AG10" s="246"/>
      <c r="AH10" s="246"/>
      <c r="AI10" s="246"/>
      <c r="AJ10" s="246"/>
      <c r="AK10" s="246"/>
      <c r="AL10" s="246"/>
      <c r="AM10" s="246"/>
      <c r="AN10" s="246"/>
      <c r="AO10" s="246"/>
      <c r="AP10" s="246"/>
      <c r="AQ10" s="246"/>
      <c r="AR10" s="246"/>
      <c r="AS10" s="246"/>
      <c r="AT10" s="246"/>
      <c r="AU10" s="246"/>
      <c r="AV10" s="246"/>
      <c r="AW10" s="246"/>
      <c r="AX10" s="246"/>
      <c r="AY10" s="246"/>
      <c r="AZ10" s="246"/>
      <c r="BA10" s="246"/>
      <c r="BB10" s="246"/>
      <c r="BC10" s="246"/>
      <c r="BD10" s="246"/>
      <c r="BE10" s="246"/>
      <c r="BF10" s="246"/>
      <c r="BG10" s="246"/>
      <c r="BH10" s="246"/>
      <c r="BI10" s="246"/>
      <c r="BJ10" s="246"/>
      <c r="BK10" s="246"/>
      <c r="BL10" s="246"/>
      <c r="BM10" s="246"/>
      <c r="BN10" s="246"/>
      <c r="BO10" s="246"/>
      <c r="BP10" s="246"/>
      <c r="BQ10" s="246"/>
      <c r="BR10" s="246"/>
      <c r="BS10" s="246"/>
      <c r="BT10" s="246"/>
      <c r="BU10" s="246"/>
      <c r="BV10" s="246"/>
      <c r="BW10" s="246"/>
      <c r="BX10" s="246"/>
      <c r="BY10" s="246"/>
      <c r="BZ10" s="246"/>
      <c r="CA10" s="246"/>
      <c r="CB10" s="246"/>
      <c r="CC10" s="246"/>
      <c r="CD10" s="246"/>
      <c r="CE10" s="246"/>
      <c r="CF10" s="246"/>
      <c r="CG10" s="246"/>
      <c r="CH10" s="246"/>
      <c r="CI10" s="246"/>
      <c r="CJ10" s="246"/>
      <c r="CK10" s="246"/>
      <c r="CL10" s="246"/>
      <c r="CM10" s="246"/>
      <c r="CN10" s="246"/>
      <c r="CO10" s="246"/>
      <c r="CP10" s="246"/>
      <c r="CQ10" s="246"/>
      <c r="CR10" s="246"/>
    </row>
    <row r="11" spans="1:96" s="260" customFormat="1" collapsed="1">
      <c r="A11" s="223"/>
      <c r="B11" s="224"/>
      <c r="C11" s="288"/>
      <c r="D11" s="289"/>
      <c r="E11" s="289"/>
      <c r="F11" s="289"/>
      <c r="G11" s="265"/>
      <c r="H11" s="79">
        <f t="shared" ref="H11:H16" si="9">IF($G11="Attribute","NA",D11)</f>
        <v>0</v>
      </c>
      <c r="I11" s="79">
        <f t="shared" ref="I11:I16" si="10">IF($G11="Attribute","NA",E11)</f>
        <v>0</v>
      </c>
      <c r="J11" s="79">
        <f t="shared" ref="J11:J16" si="11">IF($G11="Attribute","NA",F11)</f>
        <v>0</v>
      </c>
      <c r="K11" s="264" t="str">
        <f t="shared" si="0"/>
        <v/>
      </c>
      <c r="L11" s="277"/>
      <c r="M11" s="229"/>
      <c r="N11" s="266"/>
      <c r="O11" s="230"/>
      <c r="P11" s="225"/>
      <c r="Q11" s="225" t="str" cm="1">
        <f t="array" ref="Q11">_xlfn.IFS(G11="", "",G11="Variable", "NA", IFERROR(SEARCH("Visual", N11),0) &gt; 0, "NA", SUM(IFERROR(SEARCH('GDT-Lexicon'!$D$2:$D$15, L11),0)) &gt; 0, IFERROR(LEFT(L11,FIND("|",L11) - 1), "NA"), TRUE, D11 &amp; "/" &amp; F11)</f>
        <v/>
      </c>
      <c r="R11" s="79">
        <f t="shared" si="1"/>
        <v>0</v>
      </c>
      <c r="S11" s="226"/>
      <c r="T11" s="77"/>
      <c r="U11" s="77"/>
      <c r="V11" s="227"/>
      <c r="W11" s="77"/>
      <c r="X11" s="77"/>
      <c r="Y11" s="224"/>
      <c r="Z11" s="259"/>
      <c r="AA11" s="259"/>
      <c r="AB11" s="259"/>
      <c r="AC11" s="259"/>
      <c r="AD11" s="259"/>
      <c r="AE11" s="259"/>
      <c r="AF11" s="259"/>
      <c r="AG11" s="259"/>
      <c r="AH11" s="259"/>
      <c r="AI11" s="259"/>
      <c r="AJ11" s="259"/>
      <c r="AK11" s="259"/>
      <c r="AL11" s="259"/>
      <c r="AM11" s="259"/>
      <c r="AN11" s="259"/>
      <c r="AO11" s="259"/>
      <c r="AP11" s="259"/>
      <c r="AQ11" s="259"/>
      <c r="AR11" s="259"/>
      <c r="AS11" s="259"/>
      <c r="AT11" s="259"/>
      <c r="AU11" s="259"/>
      <c r="AV11" s="259"/>
      <c r="AW11" s="259"/>
      <c r="AX11" s="259"/>
      <c r="AY11" s="259"/>
      <c r="AZ11" s="259"/>
      <c r="BA11" s="259"/>
      <c r="BB11" s="259"/>
      <c r="BC11" s="259"/>
      <c r="BD11" s="259"/>
      <c r="BE11" s="259"/>
      <c r="BF11" s="259"/>
      <c r="BG11" s="259"/>
      <c r="BH11" s="259"/>
      <c r="BI11" s="259"/>
      <c r="BJ11" s="259"/>
      <c r="BK11" s="259"/>
      <c r="BL11" s="259"/>
      <c r="BM11" s="259"/>
      <c r="BN11" s="259"/>
      <c r="BO11" s="259"/>
      <c r="BP11" s="259"/>
      <c r="BQ11" s="259"/>
      <c r="BR11" s="259"/>
      <c r="BS11" s="259"/>
      <c r="BT11" s="259"/>
      <c r="BU11" s="259"/>
      <c r="BV11" s="259"/>
      <c r="BW11" s="259"/>
      <c r="BX11" s="259"/>
      <c r="BY11" s="259"/>
      <c r="BZ11" s="259"/>
      <c r="CA11" s="259"/>
      <c r="CB11" s="259"/>
      <c r="CC11" s="259"/>
      <c r="CD11" s="259"/>
      <c r="CE11" s="259"/>
      <c r="CF11" s="259"/>
      <c r="CG11" s="259"/>
      <c r="CH11" s="259"/>
      <c r="CI11" s="259"/>
      <c r="CJ11" s="259"/>
      <c r="CK11" s="259"/>
      <c r="CL11" s="259"/>
      <c r="CM11" s="259"/>
      <c r="CN11" s="259"/>
      <c r="CO11" s="259"/>
      <c r="CP11" s="259"/>
      <c r="CQ11" s="259"/>
      <c r="CR11" s="259"/>
    </row>
    <row r="12" spans="1:96" s="260" customFormat="1">
      <c r="A12" s="223"/>
      <c r="B12" s="224"/>
      <c r="C12" s="288"/>
      <c r="D12" s="289"/>
      <c r="E12" s="289"/>
      <c r="F12" s="289"/>
      <c r="G12" s="265"/>
      <c r="H12" s="79">
        <f t="shared" si="9"/>
        <v>0</v>
      </c>
      <c r="I12" s="79">
        <f t="shared" si="10"/>
        <v>0</v>
      </c>
      <c r="J12" s="79">
        <f t="shared" si="11"/>
        <v>0</v>
      </c>
      <c r="K12" s="264" t="str">
        <f t="shared" si="0"/>
        <v/>
      </c>
      <c r="L12" s="225"/>
      <c r="M12" s="229"/>
      <c r="N12" s="266"/>
      <c r="O12" s="230"/>
      <c r="P12" s="225"/>
      <c r="Q12" s="225" t="str" cm="1">
        <f t="array" ref="Q12">_xlfn.IFS(G12="", "",G12="Variable", "NA", IFERROR(SEARCH("Visual", N12),0) &gt; 0, "NA", SUM(IFERROR(SEARCH('GDT-Lexicon'!$D$2:$D$15, L12),0)) &gt; 0, IFERROR(LEFT(L12,FIND("|",L12) - 1), "NA"), TRUE, D12 &amp; "/" &amp; F12)</f>
        <v/>
      </c>
      <c r="R12" s="79">
        <f t="shared" si="1"/>
        <v>0</v>
      </c>
      <c r="S12" s="226" t="str">
        <f t="shared" ref="S12:X12" si="12">IF(S11="","",S11)</f>
        <v/>
      </c>
      <c r="T12" s="77" t="str">
        <f t="shared" si="12"/>
        <v/>
      </c>
      <c r="U12" s="77" t="str">
        <f t="shared" si="12"/>
        <v/>
      </c>
      <c r="V12" s="227" t="str">
        <f t="shared" si="12"/>
        <v/>
      </c>
      <c r="W12" s="77" t="str">
        <f t="shared" si="12"/>
        <v/>
      </c>
      <c r="X12" s="77" t="str">
        <f t="shared" si="12"/>
        <v/>
      </c>
      <c r="Y12" s="224"/>
      <c r="Z12" s="259"/>
      <c r="AA12" s="259"/>
      <c r="AB12" s="259"/>
      <c r="AC12" s="259"/>
      <c r="AD12" s="259"/>
      <c r="AE12" s="259"/>
      <c r="AF12" s="259"/>
      <c r="AG12" s="259"/>
      <c r="AH12" s="259"/>
      <c r="AI12" s="259"/>
      <c r="AJ12" s="259"/>
      <c r="AK12" s="259"/>
      <c r="AL12" s="259"/>
      <c r="AM12" s="259"/>
      <c r="AN12" s="259"/>
      <c r="AO12" s="259"/>
      <c r="AP12" s="259"/>
      <c r="AQ12" s="259"/>
      <c r="AR12" s="259"/>
      <c r="AS12" s="259"/>
      <c r="AT12" s="259"/>
      <c r="AU12" s="259"/>
      <c r="AV12" s="259"/>
      <c r="AW12" s="259"/>
      <c r="AX12" s="259"/>
      <c r="AY12" s="259"/>
      <c r="AZ12" s="259"/>
      <c r="BA12" s="259"/>
      <c r="BB12" s="259"/>
      <c r="BC12" s="259"/>
      <c r="BD12" s="259"/>
      <c r="BE12" s="259"/>
      <c r="BF12" s="259"/>
      <c r="BG12" s="259"/>
      <c r="BH12" s="259"/>
      <c r="BI12" s="259"/>
      <c r="BJ12" s="259"/>
      <c r="BK12" s="259"/>
      <c r="BL12" s="259"/>
      <c r="BM12" s="259"/>
      <c r="BN12" s="259"/>
      <c r="BO12" s="259"/>
      <c r="BP12" s="259"/>
      <c r="BQ12" s="259"/>
      <c r="BR12" s="259"/>
      <c r="BS12" s="259"/>
      <c r="BT12" s="259"/>
      <c r="BU12" s="259"/>
      <c r="BV12" s="259"/>
      <c r="BW12" s="259"/>
      <c r="BX12" s="259"/>
      <c r="BY12" s="259"/>
      <c r="BZ12" s="259"/>
      <c r="CA12" s="259"/>
      <c r="CB12" s="259"/>
      <c r="CC12" s="259"/>
      <c r="CD12" s="259"/>
      <c r="CE12" s="259"/>
      <c r="CF12" s="259"/>
      <c r="CG12" s="259"/>
      <c r="CH12" s="259"/>
      <c r="CI12" s="259"/>
      <c r="CJ12" s="259"/>
      <c r="CK12" s="259"/>
      <c r="CL12" s="259"/>
      <c r="CM12" s="259"/>
      <c r="CN12" s="259"/>
      <c r="CO12" s="259"/>
      <c r="CP12" s="259"/>
      <c r="CQ12" s="259"/>
      <c r="CR12" s="259"/>
    </row>
    <row r="13" spans="1:96" s="260" customFormat="1">
      <c r="A13" s="223"/>
      <c r="B13" s="224"/>
      <c r="C13" s="288"/>
      <c r="D13" s="289"/>
      <c r="E13" s="289"/>
      <c r="F13" s="289"/>
      <c r="G13" s="265"/>
      <c r="H13" s="79">
        <f t="shared" si="9"/>
        <v>0</v>
      </c>
      <c r="I13" s="79">
        <f t="shared" si="10"/>
        <v>0</v>
      </c>
      <c r="J13" s="79">
        <f t="shared" si="11"/>
        <v>0</v>
      </c>
      <c r="K13" s="264" t="str">
        <f t="shared" si="0"/>
        <v/>
      </c>
      <c r="L13" s="277"/>
      <c r="M13" s="229"/>
      <c r="N13" s="266"/>
      <c r="O13" s="230"/>
      <c r="P13" s="225"/>
      <c r="Q13" s="225" t="str" cm="1">
        <f t="array" ref="Q13">_xlfn.IFS(G13="", "",G13="Variable", "NA", IFERROR(SEARCH("Visual", N13),0) &gt; 0, "NA", SUM(IFERROR(SEARCH('GDT-Lexicon'!$D$2:$D$15, L13),0)) &gt; 0, IFERROR(LEFT(L13,FIND("|",L13) - 1), "NA"), TRUE, D13 &amp; "/" &amp; F13)</f>
        <v/>
      </c>
      <c r="R13" s="79">
        <f t="shared" si="1"/>
        <v>0</v>
      </c>
      <c r="S13" s="226" t="str">
        <f t="shared" ref="S13:X13" si="13">IF(S11="","",S11)</f>
        <v/>
      </c>
      <c r="T13" s="77" t="str">
        <f t="shared" si="13"/>
        <v/>
      </c>
      <c r="U13" s="77" t="str">
        <f t="shared" si="13"/>
        <v/>
      </c>
      <c r="V13" s="227" t="str">
        <f t="shared" si="13"/>
        <v/>
      </c>
      <c r="W13" s="77" t="str">
        <f t="shared" si="13"/>
        <v/>
      </c>
      <c r="X13" s="77" t="str">
        <f t="shared" si="13"/>
        <v/>
      </c>
      <c r="Y13" s="224"/>
      <c r="Z13" s="259"/>
      <c r="AA13" s="259"/>
      <c r="AB13" s="259"/>
      <c r="AC13" s="259"/>
      <c r="AD13" s="259"/>
      <c r="AE13" s="259"/>
      <c r="AF13" s="259"/>
      <c r="AG13" s="259"/>
      <c r="AH13" s="259"/>
      <c r="AI13" s="259"/>
      <c r="AJ13" s="259"/>
      <c r="AK13" s="259"/>
      <c r="AL13" s="259"/>
      <c r="AM13" s="259"/>
      <c r="AN13" s="259"/>
      <c r="AO13" s="259"/>
      <c r="AP13" s="259"/>
      <c r="AQ13" s="259"/>
      <c r="AR13" s="259"/>
      <c r="AS13" s="259"/>
      <c r="AT13" s="259"/>
      <c r="AU13" s="259"/>
      <c r="AV13" s="259"/>
      <c r="AW13" s="259"/>
      <c r="AX13" s="259"/>
      <c r="AY13" s="259"/>
      <c r="AZ13" s="259"/>
      <c r="BA13" s="259"/>
      <c r="BB13" s="259"/>
      <c r="BC13" s="259"/>
      <c r="BD13" s="259"/>
      <c r="BE13" s="259"/>
      <c r="BF13" s="259"/>
      <c r="BG13" s="259"/>
      <c r="BH13" s="259"/>
      <c r="BI13" s="259"/>
      <c r="BJ13" s="259"/>
      <c r="BK13" s="259"/>
      <c r="BL13" s="259"/>
      <c r="BM13" s="259"/>
      <c r="BN13" s="259"/>
      <c r="BO13" s="259"/>
      <c r="BP13" s="259"/>
      <c r="BQ13" s="259"/>
      <c r="BR13" s="259"/>
      <c r="BS13" s="259"/>
      <c r="BT13" s="259"/>
      <c r="BU13" s="259"/>
      <c r="BV13" s="259"/>
      <c r="BW13" s="259"/>
      <c r="BX13" s="259"/>
      <c r="BY13" s="259"/>
      <c r="BZ13" s="259"/>
      <c r="CA13" s="259"/>
      <c r="CB13" s="259"/>
      <c r="CC13" s="259"/>
      <c r="CD13" s="259"/>
      <c r="CE13" s="259"/>
      <c r="CF13" s="259"/>
      <c r="CG13" s="259"/>
      <c r="CH13" s="259"/>
      <c r="CI13" s="259"/>
      <c r="CJ13" s="259"/>
      <c r="CK13" s="259"/>
      <c r="CL13" s="259"/>
      <c r="CM13" s="259"/>
      <c r="CN13" s="259"/>
      <c r="CO13" s="259"/>
      <c r="CP13" s="259"/>
      <c r="CQ13" s="259"/>
      <c r="CR13" s="259"/>
    </row>
    <row r="14" spans="1:96" s="260" customFormat="1">
      <c r="A14" s="223"/>
      <c r="B14" s="224"/>
      <c r="C14" s="288"/>
      <c r="D14" s="289"/>
      <c r="E14" s="289"/>
      <c r="F14" s="289"/>
      <c r="G14" s="265"/>
      <c r="H14" s="79">
        <f t="shared" si="9"/>
        <v>0</v>
      </c>
      <c r="I14" s="79">
        <f t="shared" si="10"/>
        <v>0</v>
      </c>
      <c r="J14" s="79">
        <f t="shared" si="11"/>
        <v>0</v>
      </c>
      <c r="K14" s="264" t="str">
        <f t="shared" si="0"/>
        <v/>
      </c>
      <c r="L14" s="225"/>
      <c r="M14" s="229"/>
      <c r="N14" s="266"/>
      <c r="O14" s="230"/>
      <c r="P14" s="225"/>
      <c r="Q14" s="225" t="str" cm="1">
        <f t="array" ref="Q14">_xlfn.IFS(G14="", "",G14="Variable", "NA", IFERROR(SEARCH("Visual", N14),0) &gt; 0, "NA", SUM(IFERROR(SEARCH('GDT-Lexicon'!$D$2:$D$15, L14),0)) &gt; 0, IFERROR(LEFT(L14,FIND("|",L14) - 1), "NA"), TRUE, D14 &amp; "/" &amp; F14)</f>
        <v/>
      </c>
      <c r="R14" s="79">
        <f t="shared" si="1"/>
        <v>0</v>
      </c>
      <c r="S14" s="226" t="str">
        <f t="shared" ref="S14:X14" si="14">IF(S13="","",S13)</f>
        <v/>
      </c>
      <c r="T14" s="77" t="str">
        <f t="shared" si="14"/>
        <v/>
      </c>
      <c r="U14" s="77" t="str">
        <f t="shared" si="14"/>
        <v/>
      </c>
      <c r="V14" s="227" t="str">
        <f t="shared" si="14"/>
        <v/>
      </c>
      <c r="W14" s="77" t="str">
        <f t="shared" si="14"/>
        <v/>
      </c>
      <c r="X14" s="77" t="str">
        <f t="shared" si="14"/>
        <v/>
      </c>
      <c r="Y14" s="224"/>
      <c r="Z14" s="259"/>
      <c r="AA14" s="259"/>
      <c r="AB14" s="259"/>
      <c r="AC14" s="259"/>
      <c r="AD14" s="259"/>
      <c r="AE14" s="259"/>
      <c r="AF14" s="259"/>
      <c r="AG14" s="259"/>
      <c r="AH14" s="259"/>
      <c r="AI14" s="259"/>
      <c r="AJ14" s="259"/>
      <c r="AK14" s="259"/>
      <c r="AL14" s="259"/>
      <c r="AM14" s="259"/>
      <c r="AN14" s="259"/>
      <c r="AO14" s="259"/>
      <c r="AP14" s="259"/>
      <c r="AQ14" s="259"/>
      <c r="AR14" s="259"/>
      <c r="AS14" s="259"/>
      <c r="AT14" s="259"/>
      <c r="AU14" s="259"/>
      <c r="AV14" s="259"/>
      <c r="AW14" s="259"/>
      <c r="AX14" s="259"/>
      <c r="AY14" s="259"/>
      <c r="AZ14" s="259"/>
      <c r="BA14" s="259"/>
      <c r="BB14" s="259"/>
      <c r="BC14" s="259"/>
      <c r="BD14" s="259"/>
      <c r="BE14" s="259"/>
      <c r="BF14" s="259"/>
      <c r="BG14" s="259"/>
      <c r="BH14" s="259"/>
      <c r="BI14" s="259"/>
      <c r="BJ14" s="259"/>
      <c r="BK14" s="259"/>
      <c r="BL14" s="259"/>
      <c r="BM14" s="259"/>
      <c r="BN14" s="259"/>
      <c r="BO14" s="259"/>
      <c r="BP14" s="259"/>
      <c r="BQ14" s="259"/>
      <c r="BR14" s="259"/>
      <c r="BS14" s="259"/>
      <c r="BT14" s="259"/>
      <c r="BU14" s="259"/>
      <c r="BV14" s="259"/>
      <c r="BW14" s="259"/>
      <c r="BX14" s="259"/>
      <c r="BY14" s="259"/>
      <c r="BZ14" s="259"/>
      <c r="CA14" s="259"/>
      <c r="CB14" s="259"/>
      <c r="CC14" s="259"/>
      <c r="CD14" s="259"/>
      <c r="CE14" s="259"/>
      <c r="CF14" s="259"/>
      <c r="CG14" s="259"/>
      <c r="CH14" s="259"/>
      <c r="CI14" s="259"/>
      <c r="CJ14" s="259"/>
      <c r="CK14" s="259"/>
      <c r="CL14" s="259"/>
      <c r="CM14" s="259"/>
      <c r="CN14" s="259"/>
      <c r="CO14" s="259"/>
      <c r="CP14" s="259"/>
      <c r="CQ14" s="259"/>
      <c r="CR14" s="259"/>
    </row>
    <row r="15" spans="1:96" s="260" customFormat="1">
      <c r="A15" s="223"/>
      <c r="B15" s="224"/>
      <c r="C15" s="288"/>
      <c r="D15" s="289"/>
      <c r="E15" s="289"/>
      <c r="F15" s="289"/>
      <c r="G15" s="265"/>
      <c r="H15" s="79">
        <f t="shared" si="9"/>
        <v>0</v>
      </c>
      <c r="I15" s="79">
        <f t="shared" si="10"/>
        <v>0</v>
      </c>
      <c r="J15" s="79">
        <f t="shared" si="11"/>
        <v>0</v>
      </c>
      <c r="K15" s="264" t="str">
        <f t="shared" si="0"/>
        <v/>
      </c>
      <c r="L15" s="225"/>
      <c r="M15" s="229"/>
      <c r="N15" s="266"/>
      <c r="O15" s="230"/>
      <c r="P15" s="225"/>
      <c r="Q15" s="225" t="str" cm="1">
        <f t="array" ref="Q15">_xlfn.IFS(G15="", "",G15="Variable", "NA", IFERROR(SEARCH("Visual", N15),0) &gt; 0, "NA", SUM(IFERROR(SEARCH('GDT-Lexicon'!$D$2:$D$15, L15),0)) &gt; 0, IFERROR(LEFT(L15,FIND("|",L15) - 1), "NA"), TRUE, D15 &amp; "/" &amp; F15)</f>
        <v/>
      </c>
      <c r="R15" s="79">
        <f t="shared" si="1"/>
        <v>0</v>
      </c>
      <c r="S15" s="226" t="str">
        <f t="shared" ref="S15:X15" si="15">IF(S13="","",S13)</f>
        <v/>
      </c>
      <c r="T15" s="77" t="str">
        <f t="shared" si="15"/>
        <v/>
      </c>
      <c r="U15" s="77" t="str">
        <f t="shared" si="15"/>
        <v/>
      </c>
      <c r="V15" s="227" t="str">
        <f t="shared" si="15"/>
        <v/>
      </c>
      <c r="W15" s="77" t="str">
        <f t="shared" si="15"/>
        <v/>
      </c>
      <c r="X15" s="77" t="str">
        <f t="shared" si="15"/>
        <v/>
      </c>
      <c r="Y15" s="224"/>
      <c r="Z15" s="259"/>
      <c r="AA15" s="259"/>
      <c r="AB15" s="259"/>
      <c r="AC15" s="259"/>
      <c r="AD15" s="259"/>
      <c r="AE15" s="259"/>
      <c r="AF15" s="259"/>
      <c r="AG15" s="259"/>
      <c r="AH15" s="259"/>
      <c r="AI15" s="259"/>
      <c r="AJ15" s="259"/>
      <c r="AK15" s="259"/>
      <c r="AL15" s="259"/>
      <c r="AM15" s="259"/>
      <c r="AN15" s="259"/>
      <c r="AO15" s="259"/>
      <c r="AP15" s="259"/>
      <c r="AQ15" s="259"/>
      <c r="AR15" s="259"/>
      <c r="AS15" s="259"/>
      <c r="AT15" s="259"/>
      <c r="AU15" s="259"/>
      <c r="AV15" s="259"/>
      <c r="AW15" s="259"/>
      <c r="AX15" s="259"/>
      <c r="AY15" s="259"/>
      <c r="AZ15" s="259"/>
      <c r="BA15" s="259"/>
      <c r="BB15" s="259"/>
      <c r="BC15" s="259"/>
      <c r="BD15" s="259"/>
      <c r="BE15" s="259"/>
      <c r="BF15" s="259"/>
      <c r="BG15" s="259"/>
      <c r="BH15" s="259"/>
      <c r="BI15" s="259"/>
      <c r="BJ15" s="259"/>
      <c r="BK15" s="259"/>
      <c r="BL15" s="259"/>
      <c r="BM15" s="259"/>
      <c r="BN15" s="259"/>
      <c r="BO15" s="259"/>
      <c r="BP15" s="259"/>
      <c r="BQ15" s="259"/>
      <c r="BR15" s="259"/>
      <c r="BS15" s="259"/>
      <c r="BT15" s="259"/>
      <c r="BU15" s="259"/>
      <c r="BV15" s="259"/>
      <c r="BW15" s="259"/>
      <c r="BX15" s="259"/>
      <c r="BY15" s="259"/>
      <c r="BZ15" s="259"/>
      <c r="CA15" s="259"/>
      <c r="CB15" s="259"/>
      <c r="CC15" s="259"/>
      <c r="CD15" s="259"/>
      <c r="CE15" s="259"/>
      <c r="CF15" s="259"/>
      <c r="CG15" s="259"/>
      <c r="CH15" s="259"/>
      <c r="CI15" s="259"/>
      <c r="CJ15" s="259"/>
      <c r="CK15" s="259"/>
      <c r="CL15" s="259"/>
      <c r="CM15" s="259"/>
      <c r="CN15" s="259"/>
      <c r="CO15" s="259"/>
      <c r="CP15" s="259"/>
      <c r="CQ15" s="259"/>
      <c r="CR15" s="259"/>
    </row>
    <row r="16" spans="1:96" s="260" customFormat="1">
      <c r="A16" s="223"/>
      <c r="B16" s="224"/>
      <c r="C16" s="288"/>
      <c r="D16" s="289"/>
      <c r="E16" s="289"/>
      <c r="F16" s="289"/>
      <c r="G16" s="265"/>
      <c r="H16" s="79">
        <f t="shared" si="9"/>
        <v>0</v>
      </c>
      <c r="I16" s="79">
        <f t="shared" si="10"/>
        <v>0</v>
      </c>
      <c r="J16" s="79">
        <f t="shared" si="11"/>
        <v>0</v>
      </c>
      <c r="K16" s="264" t="str">
        <f t="shared" si="0"/>
        <v/>
      </c>
      <c r="L16" s="225"/>
      <c r="M16" s="229"/>
      <c r="N16" s="266"/>
      <c r="O16" s="230"/>
      <c r="P16" s="225"/>
      <c r="Q16" s="225" t="str" cm="1">
        <f t="array" ref="Q16">_xlfn.IFS(G16="", "",G16="Variable", "NA", IFERROR(SEARCH("Visual", N16),0) &gt; 0, "NA", SUM(IFERROR(SEARCH('GDT-Lexicon'!$D$2:$D$15, L16),0)) &gt; 0, IFERROR(LEFT(L16,FIND("|",L16) - 1), "NA"), TRUE, D16 &amp; "/" &amp; F16)</f>
        <v/>
      </c>
      <c r="R16" s="79">
        <f t="shared" si="1"/>
        <v>0</v>
      </c>
      <c r="S16" s="226" t="str">
        <f t="shared" ref="S16:X16" si="16">IF(S13="","",S13)</f>
        <v/>
      </c>
      <c r="T16" s="77" t="str">
        <f t="shared" si="16"/>
        <v/>
      </c>
      <c r="U16" s="77" t="str">
        <f t="shared" si="16"/>
        <v/>
      </c>
      <c r="V16" s="227" t="str">
        <f t="shared" si="16"/>
        <v/>
      </c>
      <c r="W16" s="77" t="str">
        <f t="shared" si="16"/>
        <v/>
      </c>
      <c r="X16" s="77" t="str">
        <f t="shared" si="16"/>
        <v/>
      </c>
      <c r="Y16" s="224"/>
      <c r="Z16" s="259"/>
      <c r="AA16" s="259"/>
      <c r="AB16" s="259"/>
      <c r="AC16" s="259"/>
      <c r="AD16" s="259"/>
      <c r="AE16" s="259"/>
      <c r="AF16" s="259"/>
      <c r="AG16" s="259"/>
      <c r="AH16" s="259"/>
      <c r="AI16" s="259"/>
      <c r="AJ16" s="259"/>
      <c r="AK16" s="259"/>
      <c r="AL16" s="259"/>
      <c r="AM16" s="259"/>
      <c r="AN16" s="259"/>
      <c r="AO16" s="259"/>
      <c r="AP16" s="259"/>
      <c r="AQ16" s="259"/>
      <c r="AR16" s="259"/>
      <c r="AS16" s="259"/>
      <c r="AT16" s="259"/>
      <c r="AU16" s="259"/>
      <c r="AV16" s="259"/>
      <c r="AW16" s="259"/>
      <c r="AX16" s="259"/>
      <c r="AY16" s="259"/>
      <c r="AZ16" s="259"/>
      <c r="BA16" s="259"/>
      <c r="BB16" s="259"/>
      <c r="BC16" s="259"/>
      <c r="BD16" s="259"/>
      <c r="BE16" s="259"/>
      <c r="BF16" s="259"/>
      <c r="BG16" s="259"/>
      <c r="BH16" s="259"/>
      <c r="BI16" s="259"/>
      <c r="BJ16" s="259"/>
      <c r="BK16" s="259"/>
      <c r="BL16" s="259"/>
      <c r="BM16" s="259"/>
      <c r="BN16" s="259"/>
      <c r="BO16" s="259"/>
      <c r="BP16" s="259"/>
      <c r="BQ16" s="259"/>
      <c r="BR16" s="259"/>
      <c r="BS16" s="259"/>
      <c r="BT16" s="259"/>
      <c r="BU16" s="259"/>
      <c r="BV16" s="259"/>
      <c r="BW16" s="259"/>
      <c r="BX16" s="259"/>
      <c r="BY16" s="259"/>
      <c r="BZ16" s="259"/>
      <c r="CA16" s="259"/>
      <c r="CB16" s="259"/>
      <c r="CC16" s="259"/>
      <c r="CD16" s="259"/>
      <c r="CE16" s="259"/>
      <c r="CF16" s="259"/>
      <c r="CG16" s="259"/>
      <c r="CH16" s="259"/>
      <c r="CI16" s="259"/>
      <c r="CJ16" s="259"/>
      <c r="CK16" s="259"/>
      <c r="CL16" s="259"/>
      <c r="CM16" s="259"/>
      <c r="CN16" s="259"/>
      <c r="CO16" s="259"/>
      <c r="CP16" s="259"/>
      <c r="CQ16" s="259"/>
      <c r="CR16" s="259"/>
    </row>
    <row r="17" spans="1:96" s="260" customFormat="1">
      <c r="A17" s="223"/>
      <c r="B17" s="224"/>
      <c r="C17" s="288"/>
      <c r="D17" s="289"/>
      <c r="E17" s="289"/>
      <c r="F17" s="289"/>
      <c r="G17" s="265"/>
      <c r="H17" s="79">
        <f t="shared" ref="H17:H27" si="17">IF($G17="Attribute","NA",D17)</f>
        <v>0</v>
      </c>
      <c r="I17" s="79">
        <f t="shared" ref="I17:I27" si="18">IF($G17="Attribute","NA",E17)</f>
        <v>0</v>
      </c>
      <c r="J17" s="79">
        <f t="shared" ref="J17:J27" si="19">IF($G17="Attribute","NA",F17)</f>
        <v>0</v>
      </c>
      <c r="K17" s="264" t="str">
        <f t="shared" si="0"/>
        <v/>
      </c>
      <c r="L17" s="277"/>
      <c r="M17" s="229"/>
      <c r="N17" s="266"/>
      <c r="O17" s="230"/>
      <c r="P17" s="225"/>
      <c r="Q17" s="225" t="str" cm="1">
        <f t="array" ref="Q17">_xlfn.IFS(G17="", "",G17="Variable", "NA", IFERROR(SEARCH("Visual", N17),0) &gt; 0, "NA", SUM(IFERROR(SEARCH('GDT-Lexicon'!$D$2:$D$15, L17),0)) &gt; 0, IFERROR(LEFT(L17,FIND("|",L17) - 1), "NA"), TRUE, D17 &amp; "/" &amp; F17)</f>
        <v/>
      </c>
      <c r="R17" s="79">
        <f t="shared" si="1"/>
        <v>0</v>
      </c>
      <c r="S17" s="226"/>
      <c r="T17" s="77"/>
      <c r="U17" s="77"/>
      <c r="V17" s="227"/>
      <c r="W17" s="77"/>
      <c r="X17" s="77"/>
      <c r="Y17" s="224"/>
      <c r="Z17" s="259"/>
      <c r="AA17" s="259"/>
      <c r="AB17" s="259"/>
      <c r="AC17" s="259"/>
      <c r="AD17" s="259"/>
      <c r="AE17" s="259"/>
      <c r="AF17" s="259"/>
      <c r="AG17" s="259"/>
      <c r="AH17" s="259"/>
      <c r="AI17" s="259"/>
      <c r="AJ17" s="259"/>
      <c r="AK17" s="259"/>
      <c r="AL17" s="259"/>
      <c r="AM17" s="259"/>
      <c r="AN17" s="259"/>
      <c r="AO17" s="259"/>
      <c r="AP17" s="259"/>
      <c r="AQ17" s="259"/>
      <c r="AR17" s="259"/>
      <c r="AS17" s="259"/>
      <c r="AT17" s="259"/>
      <c r="AU17" s="259"/>
      <c r="AV17" s="259"/>
      <c r="AW17" s="259"/>
      <c r="AX17" s="259"/>
      <c r="AY17" s="259"/>
      <c r="AZ17" s="259"/>
      <c r="BA17" s="259"/>
      <c r="BB17" s="259"/>
      <c r="BC17" s="259"/>
      <c r="BD17" s="259"/>
      <c r="BE17" s="259"/>
      <c r="BF17" s="259"/>
      <c r="BG17" s="259"/>
      <c r="BH17" s="259"/>
      <c r="BI17" s="259"/>
      <c r="BJ17" s="259"/>
      <c r="BK17" s="259"/>
      <c r="BL17" s="259"/>
      <c r="BM17" s="259"/>
      <c r="BN17" s="259"/>
      <c r="BO17" s="259"/>
      <c r="BP17" s="259"/>
      <c r="BQ17" s="259"/>
      <c r="BR17" s="259"/>
      <c r="BS17" s="259"/>
      <c r="BT17" s="259"/>
      <c r="BU17" s="259"/>
      <c r="BV17" s="259"/>
      <c r="BW17" s="259"/>
      <c r="BX17" s="259"/>
      <c r="BY17" s="259"/>
      <c r="BZ17" s="259"/>
      <c r="CA17" s="259"/>
      <c r="CB17" s="259"/>
      <c r="CC17" s="259"/>
      <c r="CD17" s="259"/>
      <c r="CE17" s="259"/>
      <c r="CF17" s="259"/>
      <c r="CG17" s="259"/>
      <c r="CH17" s="259"/>
      <c r="CI17" s="259"/>
      <c r="CJ17" s="259"/>
      <c r="CK17" s="259"/>
      <c r="CL17" s="259"/>
      <c r="CM17" s="259"/>
      <c r="CN17" s="259"/>
      <c r="CO17" s="259"/>
      <c r="CP17" s="259"/>
      <c r="CQ17" s="259"/>
      <c r="CR17" s="259"/>
    </row>
    <row r="18" spans="1:96" s="260" customFormat="1">
      <c r="A18" s="223"/>
      <c r="B18" s="224"/>
      <c r="C18" s="288"/>
      <c r="D18" s="289"/>
      <c r="E18" s="289"/>
      <c r="F18" s="289"/>
      <c r="G18" s="265"/>
      <c r="H18" s="79">
        <f t="shared" si="17"/>
        <v>0</v>
      </c>
      <c r="I18" s="79">
        <f t="shared" si="18"/>
        <v>0</v>
      </c>
      <c r="J18" s="79">
        <f t="shared" si="19"/>
        <v>0</v>
      </c>
      <c r="K18" s="264" t="str">
        <f t="shared" si="0"/>
        <v/>
      </c>
      <c r="L18" s="277"/>
      <c r="M18" s="229"/>
      <c r="N18" s="266"/>
      <c r="O18" s="230"/>
      <c r="P18" s="225"/>
      <c r="Q18" s="225" t="str" cm="1">
        <f t="array" ref="Q18">_xlfn.IFS(G18="", "",G18="Variable", "NA", IFERROR(SEARCH("Visual", N18),0) &gt; 0, "NA", SUM(IFERROR(SEARCH('GDT-Lexicon'!$D$2:$D$15, L18),0)) &gt; 0, IFERROR(LEFT(L18,FIND("|",L18) - 1), "NA"), TRUE, D18 &amp; "/" &amp; F18)</f>
        <v/>
      </c>
      <c r="R18" s="79">
        <f t="shared" si="1"/>
        <v>0</v>
      </c>
      <c r="S18" s="226" t="str">
        <f t="shared" ref="S18:X18" si="20">IF(S17="","",S17)</f>
        <v/>
      </c>
      <c r="T18" s="77" t="str">
        <f t="shared" si="20"/>
        <v/>
      </c>
      <c r="U18" s="77" t="str">
        <f t="shared" si="20"/>
        <v/>
      </c>
      <c r="V18" s="227" t="str">
        <f t="shared" si="20"/>
        <v/>
      </c>
      <c r="W18" s="77" t="str">
        <f t="shared" si="20"/>
        <v/>
      </c>
      <c r="X18" s="77" t="str">
        <f t="shared" si="20"/>
        <v/>
      </c>
      <c r="Y18" s="224"/>
      <c r="Z18" s="259"/>
      <c r="AA18" s="259"/>
      <c r="AB18" s="259"/>
      <c r="AC18" s="259"/>
      <c r="AD18" s="259"/>
      <c r="AE18" s="259"/>
      <c r="AF18" s="259"/>
      <c r="AG18" s="259"/>
      <c r="AH18" s="259"/>
      <c r="AI18" s="259"/>
      <c r="AJ18" s="259"/>
      <c r="AK18" s="259"/>
      <c r="AL18" s="259"/>
      <c r="AM18" s="259"/>
      <c r="AN18" s="259"/>
      <c r="AO18" s="259"/>
      <c r="AP18" s="259"/>
      <c r="AQ18" s="259"/>
      <c r="AR18" s="259"/>
      <c r="AS18" s="259"/>
      <c r="AT18" s="259"/>
      <c r="AU18" s="259"/>
      <c r="AV18" s="259"/>
      <c r="AW18" s="259"/>
      <c r="AX18" s="259"/>
      <c r="AY18" s="259"/>
      <c r="AZ18" s="259"/>
      <c r="BA18" s="259"/>
      <c r="BB18" s="259"/>
      <c r="BC18" s="259"/>
      <c r="BD18" s="259"/>
      <c r="BE18" s="259"/>
      <c r="BF18" s="259"/>
      <c r="BG18" s="259"/>
      <c r="BH18" s="259"/>
      <c r="BI18" s="259"/>
      <c r="BJ18" s="259"/>
      <c r="BK18" s="259"/>
      <c r="BL18" s="259"/>
      <c r="BM18" s="259"/>
      <c r="BN18" s="259"/>
      <c r="BO18" s="259"/>
      <c r="BP18" s="259"/>
      <c r="BQ18" s="259"/>
      <c r="BR18" s="259"/>
      <c r="BS18" s="259"/>
      <c r="BT18" s="259"/>
      <c r="BU18" s="259"/>
      <c r="BV18" s="259"/>
      <c r="BW18" s="259"/>
      <c r="BX18" s="259"/>
      <c r="BY18" s="259"/>
      <c r="BZ18" s="259"/>
      <c r="CA18" s="259"/>
      <c r="CB18" s="259"/>
      <c r="CC18" s="259"/>
      <c r="CD18" s="259"/>
      <c r="CE18" s="259"/>
      <c r="CF18" s="259"/>
      <c r="CG18" s="259"/>
      <c r="CH18" s="259"/>
      <c r="CI18" s="259"/>
      <c r="CJ18" s="259"/>
      <c r="CK18" s="259"/>
      <c r="CL18" s="259"/>
      <c r="CM18" s="259"/>
      <c r="CN18" s="259"/>
      <c r="CO18" s="259"/>
      <c r="CP18" s="259"/>
      <c r="CQ18" s="259"/>
      <c r="CR18" s="259"/>
    </row>
    <row r="19" spans="1:96" s="260" customFormat="1" collapsed="1">
      <c r="A19" s="223"/>
      <c r="B19" s="224"/>
      <c r="C19" s="288"/>
      <c r="D19" s="289"/>
      <c r="E19" s="289"/>
      <c r="F19" s="289"/>
      <c r="G19" s="265"/>
      <c r="H19" s="79">
        <f t="shared" si="17"/>
        <v>0</v>
      </c>
      <c r="I19" s="79">
        <f t="shared" si="18"/>
        <v>0</v>
      </c>
      <c r="J19" s="79">
        <f t="shared" si="19"/>
        <v>0</v>
      </c>
      <c r="K19" s="264" t="str">
        <f t="shared" si="0"/>
        <v/>
      </c>
      <c r="L19" s="277"/>
      <c r="M19" s="229"/>
      <c r="N19" s="266"/>
      <c r="O19" s="230"/>
      <c r="P19" s="225"/>
      <c r="Q19" s="225" t="str" cm="1">
        <f t="array" ref="Q19">_xlfn.IFS(G19="", "",G19="Variable", "NA", IFERROR(SEARCH("Visual", N19),0) &gt; 0, "NA", SUM(IFERROR(SEARCH('GDT-Lexicon'!$D$2:$D$15, L19),0)) &gt; 0, IFERROR(LEFT(L19,FIND("|",L19) - 1), "NA"), TRUE, D19 &amp; "/" &amp; F19)</f>
        <v/>
      </c>
      <c r="R19" s="79">
        <f t="shared" si="1"/>
        <v>0</v>
      </c>
      <c r="S19" s="226"/>
      <c r="T19" s="77"/>
      <c r="U19" s="77"/>
      <c r="V19" s="227"/>
      <c r="W19" s="77"/>
      <c r="X19" s="77"/>
      <c r="Y19" s="224"/>
      <c r="Z19" s="259"/>
      <c r="AA19" s="259"/>
      <c r="AB19" s="259"/>
      <c r="AC19" s="259"/>
      <c r="AD19" s="259"/>
      <c r="AE19" s="259"/>
      <c r="AF19" s="259"/>
      <c r="AG19" s="259"/>
      <c r="AH19" s="259"/>
      <c r="AI19" s="259"/>
      <c r="AJ19" s="259"/>
      <c r="AK19" s="259"/>
      <c r="AL19" s="259"/>
      <c r="AM19" s="259"/>
      <c r="AN19" s="259"/>
      <c r="AO19" s="259"/>
      <c r="AP19" s="259"/>
      <c r="AQ19" s="259"/>
      <c r="AR19" s="259"/>
      <c r="AS19" s="259"/>
      <c r="AT19" s="259"/>
      <c r="AU19" s="259"/>
      <c r="AV19" s="259"/>
      <c r="AW19" s="259"/>
      <c r="AX19" s="259"/>
      <c r="AY19" s="259"/>
      <c r="AZ19" s="259"/>
      <c r="BA19" s="259"/>
      <c r="BB19" s="259"/>
      <c r="BC19" s="259"/>
      <c r="BD19" s="259"/>
      <c r="BE19" s="259"/>
      <c r="BF19" s="259"/>
      <c r="BG19" s="259"/>
      <c r="BH19" s="259"/>
      <c r="BI19" s="259"/>
      <c r="BJ19" s="259"/>
      <c r="BK19" s="259"/>
      <c r="BL19" s="259"/>
      <c r="BM19" s="259"/>
      <c r="BN19" s="259"/>
      <c r="BO19" s="259"/>
      <c r="BP19" s="259"/>
      <c r="BQ19" s="259"/>
      <c r="BR19" s="259"/>
      <c r="BS19" s="259"/>
      <c r="BT19" s="259"/>
      <c r="BU19" s="259"/>
      <c r="BV19" s="259"/>
      <c r="BW19" s="259"/>
      <c r="BX19" s="259"/>
      <c r="BY19" s="259"/>
      <c r="BZ19" s="259"/>
      <c r="CA19" s="259"/>
      <c r="CB19" s="259"/>
      <c r="CC19" s="259"/>
      <c r="CD19" s="259"/>
      <c r="CE19" s="259"/>
      <c r="CF19" s="259"/>
      <c r="CG19" s="259"/>
      <c r="CH19" s="259"/>
      <c r="CI19" s="259"/>
      <c r="CJ19" s="259"/>
      <c r="CK19" s="259"/>
      <c r="CL19" s="259"/>
      <c r="CM19" s="259"/>
      <c r="CN19" s="259"/>
      <c r="CO19" s="259"/>
      <c r="CP19" s="259"/>
      <c r="CQ19" s="259"/>
      <c r="CR19" s="259"/>
    </row>
    <row r="20" spans="1:96" s="69" customFormat="1" collapsed="1">
      <c r="A20" s="64"/>
      <c r="B20" s="66"/>
      <c r="C20" s="288"/>
      <c r="D20" s="289"/>
      <c r="E20" s="289"/>
      <c r="F20" s="289"/>
      <c r="G20" s="265"/>
      <c r="H20" s="79">
        <f t="shared" si="17"/>
        <v>0</v>
      </c>
      <c r="I20" s="79">
        <f t="shared" si="18"/>
        <v>0</v>
      </c>
      <c r="J20" s="79">
        <f t="shared" si="19"/>
        <v>0</v>
      </c>
      <c r="K20" s="264" t="str">
        <f t="shared" si="0"/>
        <v/>
      </c>
      <c r="L20" s="277"/>
      <c r="M20" s="229"/>
      <c r="N20" s="266"/>
      <c r="O20" s="230"/>
      <c r="P20" s="225"/>
      <c r="Q20" s="225" t="str" cm="1">
        <f t="array" ref="Q20">_xlfn.IFS(G20="", "",G20="Variable", "NA", IFERROR(SEARCH("Visual", N20),0) &gt; 0, "NA", SUM(IFERROR(SEARCH('GDT-Lexicon'!$D$2:$D$15, L20),0)) &gt; 0, IFERROR(LEFT(L20,FIND("|",L20) - 1), "NA"), TRUE, D20 &amp; "/" &amp; F20)</f>
        <v/>
      </c>
      <c r="R20" s="79">
        <f t="shared" si="1"/>
        <v>0</v>
      </c>
      <c r="S20" s="68"/>
      <c r="T20" s="77"/>
      <c r="U20" s="77"/>
      <c r="V20" s="77"/>
      <c r="W20" s="77"/>
      <c r="X20" s="77"/>
      <c r="Y20" s="66"/>
      <c r="Z20" s="259"/>
      <c r="AA20" s="246"/>
      <c r="AB20" s="246"/>
      <c r="AC20" s="246"/>
      <c r="AD20" s="246"/>
      <c r="AE20" s="246"/>
      <c r="AF20" s="246"/>
      <c r="AG20" s="246"/>
      <c r="AH20" s="246"/>
      <c r="AI20" s="246"/>
      <c r="AJ20" s="246"/>
      <c r="AK20" s="246"/>
      <c r="AL20" s="246"/>
      <c r="AM20" s="246"/>
      <c r="AN20" s="246"/>
      <c r="AO20" s="246"/>
      <c r="AP20" s="246"/>
      <c r="AQ20" s="246"/>
      <c r="AR20" s="246"/>
      <c r="AS20" s="246"/>
      <c r="AT20" s="246"/>
      <c r="AU20" s="246"/>
      <c r="AV20" s="246"/>
      <c r="AW20" s="246"/>
      <c r="AX20" s="246"/>
      <c r="AY20" s="246"/>
      <c r="AZ20" s="246"/>
      <c r="BA20" s="246"/>
      <c r="BB20" s="246"/>
      <c r="BC20" s="246"/>
      <c r="BD20" s="246"/>
      <c r="BE20" s="246"/>
      <c r="BF20" s="246"/>
      <c r="BG20" s="246"/>
      <c r="BH20" s="246"/>
      <c r="BI20" s="246"/>
      <c r="BJ20" s="246"/>
      <c r="BK20" s="246"/>
      <c r="BL20" s="246"/>
      <c r="BM20" s="246"/>
      <c r="BN20" s="246"/>
      <c r="BO20" s="246"/>
      <c r="BP20" s="246"/>
      <c r="BQ20" s="246"/>
      <c r="BR20" s="246"/>
      <c r="BS20" s="246"/>
      <c r="BT20" s="246"/>
      <c r="BU20" s="246"/>
      <c r="BV20" s="246"/>
      <c r="BW20" s="246"/>
      <c r="BX20" s="246"/>
      <c r="BY20" s="246"/>
      <c r="BZ20" s="246"/>
      <c r="CA20" s="246"/>
      <c r="CB20" s="246"/>
      <c r="CC20" s="246"/>
      <c r="CD20" s="246"/>
      <c r="CE20" s="246"/>
      <c r="CF20" s="246"/>
      <c r="CG20" s="246"/>
      <c r="CH20" s="246"/>
      <c r="CI20" s="246"/>
      <c r="CJ20" s="246"/>
      <c r="CK20" s="246"/>
      <c r="CL20" s="246"/>
      <c r="CM20" s="246"/>
      <c r="CN20" s="246"/>
      <c r="CO20" s="246"/>
      <c r="CP20" s="246"/>
      <c r="CQ20" s="246"/>
      <c r="CR20" s="246"/>
    </row>
    <row r="21" spans="1:96" s="228" customFormat="1">
      <c r="A21" s="223"/>
      <c r="B21" s="224"/>
      <c r="C21" s="288"/>
      <c r="D21" s="289"/>
      <c r="E21" s="289"/>
      <c r="F21" s="289"/>
      <c r="G21" s="265"/>
      <c r="H21" s="79">
        <f t="shared" si="17"/>
        <v>0</v>
      </c>
      <c r="I21" s="79">
        <f t="shared" si="18"/>
        <v>0</v>
      </c>
      <c r="J21" s="79">
        <f t="shared" si="19"/>
        <v>0</v>
      </c>
      <c r="K21" s="264" t="str">
        <f t="shared" si="0"/>
        <v/>
      </c>
      <c r="L21" s="277"/>
      <c r="M21" s="229"/>
      <c r="N21" s="266"/>
      <c r="O21" s="230"/>
      <c r="P21" s="225"/>
      <c r="Q21" s="225" t="str" cm="1">
        <f t="array" ref="Q21">_xlfn.IFS(G21="", "",G21="Variable", "NA", IFERROR(SEARCH("Visual", N21),0) &gt; 0, "NA", SUM(IFERROR(SEARCH('GDT-Lexicon'!$D$2:$D$15, L21),0)) &gt; 0, IFERROR(LEFT(L21,FIND("|",L21) - 1), "NA"), TRUE, D21 &amp; "/" &amp; F21)</f>
        <v/>
      </c>
      <c r="R21" s="79">
        <f t="shared" si="1"/>
        <v>0</v>
      </c>
      <c r="S21" s="226" t="str">
        <f t="shared" ref="S21:X21" si="21">IF(S20="","",S20)</f>
        <v/>
      </c>
      <c r="T21" s="77" t="str">
        <f t="shared" si="21"/>
        <v/>
      </c>
      <c r="U21" s="77" t="str">
        <f t="shared" si="21"/>
        <v/>
      </c>
      <c r="V21" s="227" t="str">
        <f t="shared" si="21"/>
        <v/>
      </c>
      <c r="W21" s="77" t="str">
        <f t="shared" si="21"/>
        <v/>
      </c>
      <c r="X21" s="77" t="str">
        <f t="shared" si="21"/>
        <v/>
      </c>
      <c r="Y21" s="224"/>
      <c r="Z21" s="259"/>
      <c r="AA21" s="246"/>
      <c r="AB21" s="246"/>
      <c r="AC21" s="246"/>
      <c r="AD21" s="246"/>
      <c r="AE21" s="246"/>
      <c r="AF21" s="246"/>
      <c r="AG21" s="246"/>
      <c r="AH21" s="246"/>
      <c r="AI21" s="246"/>
      <c r="AJ21" s="246"/>
      <c r="AK21" s="246"/>
      <c r="AL21" s="246"/>
      <c r="AM21" s="246"/>
      <c r="AN21" s="246"/>
      <c r="AO21" s="246"/>
      <c r="AP21" s="246"/>
      <c r="AQ21" s="246"/>
      <c r="AR21" s="246"/>
      <c r="AS21" s="246"/>
      <c r="AT21" s="246"/>
      <c r="AU21" s="246"/>
      <c r="AV21" s="246"/>
      <c r="AW21" s="246"/>
      <c r="AX21" s="246"/>
      <c r="AY21" s="246"/>
      <c r="AZ21" s="246"/>
      <c r="BA21" s="246"/>
      <c r="BB21" s="246"/>
      <c r="BC21" s="246"/>
      <c r="BD21" s="246"/>
      <c r="BE21" s="246"/>
      <c r="BF21" s="246"/>
      <c r="BG21" s="246"/>
      <c r="BH21" s="246"/>
      <c r="BI21" s="246"/>
      <c r="BJ21" s="246"/>
      <c r="BK21" s="246"/>
      <c r="BL21" s="246"/>
      <c r="BM21" s="246"/>
      <c r="BN21" s="246"/>
      <c r="BO21" s="246"/>
      <c r="BP21" s="246"/>
      <c r="BQ21" s="246"/>
      <c r="BR21" s="246"/>
      <c r="BS21" s="246"/>
      <c r="BT21" s="246"/>
      <c r="BU21" s="246"/>
      <c r="BV21" s="246"/>
      <c r="BW21" s="246"/>
      <c r="BX21" s="246"/>
      <c r="BY21" s="246"/>
      <c r="BZ21" s="246"/>
      <c r="CA21" s="246"/>
      <c r="CB21" s="246"/>
      <c r="CC21" s="246"/>
      <c r="CD21" s="246"/>
      <c r="CE21" s="246"/>
      <c r="CF21" s="246"/>
      <c r="CG21" s="246"/>
      <c r="CH21" s="246"/>
      <c r="CI21" s="246"/>
      <c r="CJ21" s="246"/>
      <c r="CK21" s="246"/>
      <c r="CL21" s="246"/>
      <c r="CM21" s="246"/>
      <c r="CN21" s="246"/>
      <c r="CO21" s="246"/>
      <c r="CP21" s="246"/>
      <c r="CQ21" s="246"/>
      <c r="CR21" s="246"/>
    </row>
    <row r="22" spans="1:96" s="228" customFormat="1">
      <c r="A22" s="223"/>
      <c r="B22" s="224"/>
      <c r="C22" s="288"/>
      <c r="D22" s="289"/>
      <c r="E22" s="289"/>
      <c r="F22" s="289"/>
      <c r="G22" s="265"/>
      <c r="H22" s="79">
        <f t="shared" si="17"/>
        <v>0</v>
      </c>
      <c r="I22" s="79">
        <f t="shared" si="18"/>
        <v>0</v>
      </c>
      <c r="J22" s="79">
        <f t="shared" si="19"/>
        <v>0</v>
      </c>
      <c r="K22" s="264" t="str">
        <f t="shared" si="0"/>
        <v/>
      </c>
      <c r="L22" s="277"/>
      <c r="M22" s="229"/>
      <c r="N22" s="266"/>
      <c r="O22" s="230"/>
      <c r="P22" s="225"/>
      <c r="Q22" s="225" t="str" cm="1">
        <f t="array" ref="Q22">_xlfn.IFS(G22="", "",G22="Variable", "NA", IFERROR(SEARCH("Visual", N22),0) &gt; 0, "NA", SUM(IFERROR(SEARCH('GDT-Lexicon'!$D$2:$D$15, L22),0)) &gt; 0, IFERROR(LEFT(L22,FIND("|",L22) - 1), "NA"), TRUE, D22 &amp; "/" &amp; F22)</f>
        <v/>
      </c>
      <c r="R22" s="79">
        <f t="shared" si="1"/>
        <v>0</v>
      </c>
      <c r="S22" s="226"/>
      <c r="T22" s="77"/>
      <c r="U22" s="77"/>
      <c r="V22" s="227"/>
      <c r="W22" s="77"/>
      <c r="X22" s="77"/>
      <c r="Y22" s="224"/>
      <c r="Z22" s="259"/>
      <c r="AA22" s="246"/>
      <c r="AB22" s="246"/>
      <c r="AC22" s="246"/>
      <c r="AD22" s="246"/>
      <c r="AE22" s="246"/>
      <c r="AF22" s="246"/>
      <c r="AG22" s="246"/>
      <c r="AH22" s="246"/>
      <c r="AI22" s="246"/>
      <c r="AJ22" s="246"/>
      <c r="AK22" s="246"/>
      <c r="AL22" s="246"/>
      <c r="AM22" s="246"/>
      <c r="AN22" s="246"/>
      <c r="AO22" s="246"/>
      <c r="AP22" s="246"/>
      <c r="AQ22" s="246"/>
      <c r="AR22" s="246"/>
      <c r="AS22" s="246"/>
      <c r="AT22" s="246"/>
      <c r="AU22" s="246"/>
      <c r="AV22" s="246"/>
      <c r="AW22" s="246"/>
      <c r="AX22" s="246"/>
      <c r="AY22" s="246"/>
      <c r="AZ22" s="246"/>
      <c r="BA22" s="246"/>
      <c r="BB22" s="246"/>
      <c r="BC22" s="246"/>
      <c r="BD22" s="246"/>
      <c r="BE22" s="246"/>
      <c r="BF22" s="246"/>
      <c r="BG22" s="246"/>
      <c r="BH22" s="246"/>
      <c r="BI22" s="246"/>
      <c r="BJ22" s="246"/>
      <c r="BK22" s="246"/>
      <c r="BL22" s="246"/>
      <c r="BM22" s="246"/>
      <c r="BN22" s="246"/>
      <c r="BO22" s="246"/>
      <c r="BP22" s="246"/>
      <c r="BQ22" s="246"/>
      <c r="BR22" s="246"/>
      <c r="BS22" s="246"/>
      <c r="BT22" s="246"/>
      <c r="BU22" s="246"/>
      <c r="BV22" s="246"/>
      <c r="BW22" s="246"/>
      <c r="BX22" s="246"/>
      <c r="BY22" s="246"/>
      <c r="BZ22" s="246"/>
      <c r="CA22" s="246"/>
      <c r="CB22" s="246"/>
      <c r="CC22" s="246"/>
      <c r="CD22" s="246"/>
      <c r="CE22" s="246"/>
      <c r="CF22" s="246"/>
      <c r="CG22" s="246"/>
      <c r="CH22" s="246"/>
      <c r="CI22" s="246"/>
      <c r="CJ22" s="246"/>
      <c r="CK22" s="246"/>
      <c r="CL22" s="246"/>
      <c r="CM22" s="246"/>
      <c r="CN22" s="246"/>
      <c r="CO22" s="246"/>
      <c r="CP22" s="246"/>
      <c r="CQ22" s="246"/>
      <c r="CR22" s="246"/>
    </row>
    <row r="23" spans="1:96" s="228" customFormat="1" collapsed="1">
      <c r="A23" s="223"/>
      <c r="B23" s="224"/>
      <c r="C23" s="288"/>
      <c r="D23" s="289"/>
      <c r="E23" s="289"/>
      <c r="F23" s="289"/>
      <c r="G23" s="265"/>
      <c r="H23" s="79">
        <f t="shared" si="17"/>
        <v>0</v>
      </c>
      <c r="I23" s="79">
        <f t="shared" si="18"/>
        <v>0</v>
      </c>
      <c r="J23" s="79">
        <f t="shared" si="19"/>
        <v>0</v>
      </c>
      <c r="K23" s="264" t="str">
        <f t="shared" si="0"/>
        <v/>
      </c>
      <c r="L23" s="277"/>
      <c r="M23" s="229"/>
      <c r="N23" s="266"/>
      <c r="O23" s="230"/>
      <c r="P23" s="225"/>
      <c r="Q23" s="225" t="str" cm="1">
        <f t="array" ref="Q23">_xlfn.IFS(G23="", "",G23="Variable", "NA", IFERROR(SEARCH("Visual", N23),0) &gt; 0, "NA", SUM(IFERROR(SEARCH('GDT-Lexicon'!$D$2:$D$15, L23),0)) &gt; 0, IFERROR(LEFT(L23,FIND("|",L23) - 1), "NA"), TRUE, D23 &amp; "/" &amp; F23)</f>
        <v/>
      </c>
      <c r="R23" s="79">
        <f t="shared" si="1"/>
        <v>0</v>
      </c>
      <c r="S23" s="226"/>
      <c r="T23" s="77"/>
      <c r="U23" s="77"/>
      <c r="V23" s="227"/>
      <c r="W23" s="77"/>
      <c r="X23" s="77"/>
      <c r="Y23" s="224"/>
      <c r="Z23" s="259"/>
      <c r="AA23" s="246"/>
      <c r="AB23" s="246"/>
      <c r="AC23" s="246"/>
      <c r="AD23" s="246"/>
      <c r="AE23" s="246"/>
      <c r="AF23" s="246"/>
      <c r="AG23" s="246"/>
      <c r="AH23" s="246"/>
      <c r="AI23" s="246"/>
      <c r="AJ23" s="246"/>
      <c r="AK23" s="246"/>
      <c r="AL23" s="246"/>
      <c r="AM23" s="246"/>
      <c r="AN23" s="246"/>
      <c r="AO23" s="246"/>
      <c r="AP23" s="246"/>
      <c r="AQ23" s="246"/>
      <c r="AR23" s="246"/>
      <c r="AS23" s="246"/>
      <c r="AT23" s="246"/>
      <c r="AU23" s="246"/>
      <c r="AV23" s="246"/>
      <c r="AW23" s="246"/>
      <c r="AX23" s="246"/>
      <c r="AY23" s="246"/>
      <c r="AZ23" s="246"/>
      <c r="BA23" s="246"/>
      <c r="BB23" s="246"/>
      <c r="BC23" s="246"/>
      <c r="BD23" s="246"/>
      <c r="BE23" s="246"/>
      <c r="BF23" s="246"/>
      <c r="BG23" s="246"/>
      <c r="BH23" s="246"/>
      <c r="BI23" s="246"/>
      <c r="BJ23" s="246"/>
      <c r="BK23" s="246"/>
      <c r="BL23" s="246"/>
      <c r="BM23" s="246"/>
      <c r="BN23" s="246"/>
      <c r="BO23" s="246"/>
      <c r="BP23" s="246"/>
      <c r="BQ23" s="246"/>
      <c r="BR23" s="246"/>
      <c r="BS23" s="246"/>
      <c r="BT23" s="246"/>
      <c r="BU23" s="246"/>
      <c r="BV23" s="246"/>
      <c r="BW23" s="246"/>
      <c r="BX23" s="246"/>
      <c r="BY23" s="246"/>
      <c r="BZ23" s="246"/>
      <c r="CA23" s="246"/>
      <c r="CB23" s="246"/>
      <c r="CC23" s="246"/>
      <c r="CD23" s="246"/>
      <c r="CE23" s="246"/>
      <c r="CF23" s="246"/>
      <c r="CG23" s="246"/>
      <c r="CH23" s="246"/>
      <c r="CI23" s="246"/>
      <c r="CJ23" s="246"/>
      <c r="CK23" s="246"/>
      <c r="CL23" s="246"/>
      <c r="CM23" s="246"/>
      <c r="CN23" s="246"/>
      <c r="CO23" s="246"/>
      <c r="CP23" s="246"/>
      <c r="CQ23" s="246"/>
      <c r="CR23" s="246"/>
    </row>
    <row r="24" spans="1:96" s="228" customFormat="1">
      <c r="A24" s="223"/>
      <c r="B24" s="224"/>
      <c r="C24" s="288"/>
      <c r="D24" s="289"/>
      <c r="E24" s="289"/>
      <c r="F24" s="289"/>
      <c r="G24" s="265"/>
      <c r="H24" s="79">
        <f t="shared" si="17"/>
        <v>0</v>
      </c>
      <c r="I24" s="79">
        <f t="shared" si="18"/>
        <v>0</v>
      </c>
      <c r="J24" s="79">
        <f t="shared" si="19"/>
        <v>0</v>
      </c>
      <c r="K24" s="264" t="str">
        <f t="shared" si="0"/>
        <v/>
      </c>
      <c r="L24" s="277"/>
      <c r="M24" s="229"/>
      <c r="N24" s="266"/>
      <c r="O24" s="230"/>
      <c r="P24" s="225"/>
      <c r="Q24" s="225" t="str" cm="1">
        <f t="array" ref="Q24">_xlfn.IFS(G24="", "",G24="Variable", "NA", IFERROR(SEARCH("Visual", N24),0) &gt; 0, "NA", SUM(IFERROR(SEARCH('GDT-Lexicon'!$D$2:$D$15, L24),0)) &gt; 0, IFERROR(LEFT(L24,FIND("|",L24) - 1), "NA"), TRUE, D24 &amp; "/" &amp; F24)</f>
        <v/>
      </c>
      <c r="R24" s="79">
        <f t="shared" si="1"/>
        <v>0</v>
      </c>
      <c r="S24" s="226"/>
      <c r="T24" s="77"/>
      <c r="U24" s="77"/>
      <c r="V24" s="227"/>
      <c r="W24" s="77"/>
      <c r="X24" s="77"/>
      <c r="Y24" s="224"/>
      <c r="Z24" s="259"/>
      <c r="AA24" s="246"/>
      <c r="AB24" s="246"/>
      <c r="AC24" s="246"/>
      <c r="AD24" s="246"/>
      <c r="AE24" s="246"/>
      <c r="AF24" s="246"/>
      <c r="AG24" s="246"/>
      <c r="AH24" s="246"/>
      <c r="AI24" s="246"/>
      <c r="AJ24" s="246"/>
      <c r="AK24" s="246"/>
      <c r="AL24" s="246"/>
      <c r="AM24" s="246"/>
      <c r="AN24" s="246"/>
      <c r="AO24" s="246"/>
      <c r="AP24" s="246"/>
      <c r="AQ24" s="246"/>
      <c r="AR24" s="246"/>
      <c r="AS24" s="246"/>
      <c r="AT24" s="246"/>
      <c r="AU24" s="246"/>
      <c r="AV24" s="246"/>
      <c r="AW24" s="246"/>
      <c r="AX24" s="246"/>
      <c r="AY24" s="246"/>
      <c r="AZ24" s="246"/>
      <c r="BA24" s="246"/>
      <c r="BB24" s="246"/>
      <c r="BC24" s="246"/>
      <c r="BD24" s="246"/>
      <c r="BE24" s="246"/>
      <c r="BF24" s="246"/>
      <c r="BG24" s="246"/>
      <c r="BH24" s="246"/>
      <c r="BI24" s="246"/>
      <c r="BJ24" s="246"/>
      <c r="BK24" s="246"/>
      <c r="BL24" s="246"/>
      <c r="BM24" s="246"/>
      <c r="BN24" s="246"/>
      <c r="BO24" s="246"/>
      <c r="BP24" s="246"/>
      <c r="BQ24" s="246"/>
      <c r="BR24" s="246"/>
      <c r="BS24" s="246"/>
      <c r="BT24" s="246"/>
      <c r="BU24" s="246"/>
      <c r="BV24" s="246"/>
      <c r="BW24" s="246"/>
      <c r="BX24" s="246"/>
      <c r="BY24" s="246"/>
      <c r="BZ24" s="246"/>
      <c r="CA24" s="246"/>
      <c r="CB24" s="246"/>
      <c r="CC24" s="246"/>
      <c r="CD24" s="246"/>
      <c r="CE24" s="246"/>
      <c r="CF24" s="246"/>
      <c r="CG24" s="246"/>
      <c r="CH24" s="246"/>
      <c r="CI24" s="246"/>
      <c r="CJ24" s="246"/>
      <c r="CK24" s="246"/>
      <c r="CL24" s="246"/>
      <c r="CM24" s="246"/>
      <c r="CN24" s="246"/>
      <c r="CO24" s="246"/>
      <c r="CP24" s="246"/>
      <c r="CQ24" s="246"/>
      <c r="CR24" s="246"/>
    </row>
    <row r="25" spans="1:96" s="228" customFormat="1">
      <c r="A25" s="223"/>
      <c r="B25" s="224"/>
      <c r="C25" s="288"/>
      <c r="D25" s="289"/>
      <c r="E25" s="289"/>
      <c r="F25" s="289"/>
      <c r="G25" s="265"/>
      <c r="H25" s="79">
        <f t="shared" si="17"/>
        <v>0</v>
      </c>
      <c r="I25" s="79">
        <f t="shared" si="18"/>
        <v>0</v>
      </c>
      <c r="J25" s="79">
        <f t="shared" si="19"/>
        <v>0</v>
      </c>
      <c r="K25" s="264" t="str">
        <f t="shared" si="0"/>
        <v/>
      </c>
      <c r="L25" s="277"/>
      <c r="M25" s="229"/>
      <c r="N25" s="266"/>
      <c r="O25" s="230"/>
      <c r="P25" s="225"/>
      <c r="Q25" s="225" t="str" cm="1">
        <f t="array" ref="Q25">_xlfn.IFS(G25="", "",G25="Variable", "NA", IFERROR(SEARCH("Visual", N25),0) &gt; 0, "NA", SUM(IFERROR(SEARCH('GDT-Lexicon'!$D$2:$D$15, L25),0)) &gt; 0, IFERROR(LEFT(L25,FIND("|",L25) - 1), "NA"), TRUE, D25 &amp; "/" &amp; F25)</f>
        <v/>
      </c>
      <c r="R25" s="79">
        <f t="shared" si="1"/>
        <v>0</v>
      </c>
      <c r="S25" s="226"/>
      <c r="T25" s="77"/>
      <c r="U25" s="77"/>
      <c r="V25" s="227"/>
      <c r="W25" s="77"/>
      <c r="X25" s="77"/>
      <c r="Y25" s="224"/>
      <c r="Z25" s="259"/>
      <c r="AA25" s="246"/>
      <c r="AB25" s="246"/>
      <c r="AC25" s="246"/>
      <c r="AD25" s="246"/>
      <c r="AE25" s="246"/>
      <c r="AF25" s="246"/>
      <c r="AG25" s="246"/>
      <c r="AH25" s="246"/>
      <c r="AI25" s="246"/>
      <c r="AJ25" s="246"/>
      <c r="AK25" s="246"/>
      <c r="AL25" s="246"/>
      <c r="AM25" s="246"/>
      <c r="AN25" s="246"/>
      <c r="AO25" s="246"/>
      <c r="AP25" s="246"/>
      <c r="AQ25" s="246"/>
      <c r="AR25" s="246"/>
      <c r="AS25" s="246"/>
      <c r="AT25" s="246"/>
      <c r="AU25" s="246"/>
      <c r="AV25" s="246"/>
      <c r="AW25" s="246"/>
      <c r="AX25" s="246"/>
      <c r="AY25" s="246"/>
      <c r="AZ25" s="246"/>
      <c r="BA25" s="246"/>
      <c r="BB25" s="246"/>
      <c r="BC25" s="246"/>
      <c r="BD25" s="246"/>
      <c r="BE25" s="246"/>
      <c r="BF25" s="246"/>
      <c r="BG25" s="246"/>
      <c r="BH25" s="246"/>
      <c r="BI25" s="246"/>
      <c r="BJ25" s="246"/>
      <c r="BK25" s="246"/>
      <c r="BL25" s="246"/>
      <c r="BM25" s="246"/>
      <c r="BN25" s="246"/>
      <c r="BO25" s="246"/>
      <c r="BP25" s="246"/>
      <c r="BQ25" s="246"/>
      <c r="BR25" s="246"/>
      <c r="BS25" s="246"/>
      <c r="BT25" s="246"/>
      <c r="BU25" s="246"/>
      <c r="BV25" s="246"/>
      <c r="BW25" s="246"/>
      <c r="BX25" s="246"/>
      <c r="BY25" s="246"/>
      <c r="BZ25" s="246"/>
      <c r="CA25" s="246"/>
      <c r="CB25" s="246"/>
      <c r="CC25" s="246"/>
      <c r="CD25" s="246"/>
      <c r="CE25" s="246"/>
      <c r="CF25" s="246"/>
      <c r="CG25" s="246"/>
      <c r="CH25" s="246"/>
      <c r="CI25" s="246"/>
      <c r="CJ25" s="246"/>
      <c r="CK25" s="246"/>
      <c r="CL25" s="246"/>
      <c r="CM25" s="246"/>
      <c r="CN25" s="246"/>
      <c r="CO25" s="246"/>
      <c r="CP25" s="246"/>
      <c r="CQ25" s="246"/>
      <c r="CR25" s="246"/>
    </row>
    <row r="26" spans="1:96" s="228" customFormat="1">
      <c r="A26" s="223"/>
      <c r="B26" s="224"/>
      <c r="C26" s="288"/>
      <c r="D26" s="289"/>
      <c r="E26" s="289"/>
      <c r="F26" s="289"/>
      <c r="G26" s="265"/>
      <c r="H26" s="79">
        <f t="shared" si="17"/>
        <v>0</v>
      </c>
      <c r="I26" s="79">
        <f t="shared" si="18"/>
        <v>0</v>
      </c>
      <c r="J26" s="79">
        <f t="shared" si="19"/>
        <v>0</v>
      </c>
      <c r="K26" s="264" t="str">
        <f t="shared" si="0"/>
        <v/>
      </c>
      <c r="L26" s="277"/>
      <c r="M26" s="229"/>
      <c r="N26" s="266"/>
      <c r="O26" s="230"/>
      <c r="P26" s="225"/>
      <c r="Q26" s="225" t="str" cm="1">
        <f t="array" ref="Q26">_xlfn.IFS(G26="", "",G26="Variable", "NA", IFERROR(SEARCH("Visual", N26),0) &gt; 0, "NA", SUM(IFERROR(SEARCH('GDT-Lexicon'!$D$2:$D$15, L26),0)) &gt; 0, IFERROR(LEFT(L26,FIND("|",L26) - 1), "NA"), TRUE, D26 &amp; "/" &amp; F26)</f>
        <v/>
      </c>
      <c r="R26" s="79">
        <f t="shared" si="1"/>
        <v>0</v>
      </c>
      <c r="S26" s="226"/>
      <c r="T26" s="77"/>
      <c r="U26" s="77"/>
      <c r="V26" s="227"/>
      <c r="W26" s="77"/>
      <c r="X26" s="77"/>
      <c r="Y26" s="224"/>
      <c r="Z26" s="259"/>
      <c r="AA26" s="246"/>
      <c r="AB26" s="246"/>
      <c r="AC26" s="246"/>
      <c r="AD26" s="246"/>
      <c r="AE26" s="246"/>
      <c r="AF26" s="246"/>
      <c r="AG26" s="246"/>
      <c r="AH26" s="246"/>
      <c r="AI26" s="246"/>
      <c r="AJ26" s="246"/>
      <c r="AK26" s="246"/>
      <c r="AL26" s="246"/>
      <c r="AM26" s="246"/>
      <c r="AN26" s="246"/>
      <c r="AO26" s="246"/>
      <c r="AP26" s="246"/>
      <c r="AQ26" s="246"/>
      <c r="AR26" s="246"/>
      <c r="AS26" s="246"/>
      <c r="AT26" s="246"/>
      <c r="AU26" s="246"/>
      <c r="AV26" s="246"/>
      <c r="AW26" s="246"/>
      <c r="AX26" s="246"/>
      <c r="AY26" s="246"/>
      <c r="AZ26" s="246"/>
      <c r="BA26" s="246"/>
      <c r="BB26" s="246"/>
      <c r="BC26" s="246"/>
      <c r="BD26" s="246"/>
      <c r="BE26" s="246"/>
      <c r="BF26" s="246"/>
      <c r="BG26" s="246"/>
      <c r="BH26" s="246"/>
      <c r="BI26" s="246"/>
      <c r="BJ26" s="246"/>
      <c r="BK26" s="246"/>
      <c r="BL26" s="246"/>
      <c r="BM26" s="246"/>
      <c r="BN26" s="246"/>
      <c r="BO26" s="246"/>
      <c r="BP26" s="246"/>
      <c r="BQ26" s="246"/>
      <c r="BR26" s="246"/>
      <c r="BS26" s="246"/>
      <c r="BT26" s="246"/>
      <c r="BU26" s="246"/>
      <c r="BV26" s="246"/>
      <c r="BW26" s="246"/>
      <c r="BX26" s="246"/>
      <c r="BY26" s="246"/>
      <c r="BZ26" s="246"/>
      <c r="CA26" s="246"/>
      <c r="CB26" s="246"/>
      <c r="CC26" s="246"/>
      <c r="CD26" s="246"/>
      <c r="CE26" s="246"/>
      <c r="CF26" s="246"/>
      <c r="CG26" s="246"/>
      <c r="CH26" s="246"/>
      <c r="CI26" s="246"/>
      <c r="CJ26" s="246"/>
      <c r="CK26" s="246"/>
      <c r="CL26" s="246"/>
      <c r="CM26" s="246"/>
      <c r="CN26" s="246"/>
      <c r="CO26" s="246"/>
      <c r="CP26" s="246"/>
      <c r="CQ26" s="246"/>
      <c r="CR26" s="246"/>
    </row>
    <row r="27" spans="1:96" s="228" customFormat="1">
      <c r="A27" s="223"/>
      <c r="B27" s="224"/>
      <c r="C27" s="288"/>
      <c r="D27" s="290"/>
      <c r="E27" s="290"/>
      <c r="F27" s="290"/>
      <c r="G27" s="265"/>
      <c r="H27" s="79">
        <f t="shared" si="17"/>
        <v>0</v>
      </c>
      <c r="I27" s="79">
        <f t="shared" si="18"/>
        <v>0</v>
      </c>
      <c r="J27" s="79">
        <f t="shared" si="19"/>
        <v>0</v>
      </c>
      <c r="K27" s="264" t="str">
        <f t="shared" si="0"/>
        <v/>
      </c>
      <c r="L27" s="277"/>
      <c r="M27" s="229"/>
      <c r="N27" s="266"/>
      <c r="O27" s="230"/>
      <c r="P27" s="225"/>
      <c r="Q27" s="225" t="str" cm="1">
        <f t="array" ref="Q27">_xlfn.IFS(G27="", "",G27="Variable", "NA", IFERROR(SEARCH("Visual", N27),0) &gt; 0, "NA", SUM(IFERROR(SEARCH('GDT-Lexicon'!$D$2:$D$15, L27),0)) &gt; 0, IFERROR(LEFT(L27,FIND("|",L27) - 1), "NA"), TRUE, D27 &amp; "/" &amp; F27)</f>
        <v/>
      </c>
      <c r="R27" s="79">
        <f t="shared" si="1"/>
        <v>0</v>
      </c>
      <c r="S27" s="226"/>
      <c r="T27" s="77"/>
      <c r="U27" s="77"/>
      <c r="V27" s="227"/>
      <c r="W27" s="77"/>
      <c r="X27" s="77"/>
      <c r="Y27" s="224"/>
      <c r="Z27" s="259"/>
      <c r="AA27" s="246"/>
      <c r="AB27" s="246"/>
      <c r="AC27" s="246"/>
      <c r="AD27" s="246"/>
      <c r="AE27" s="246"/>
      <c r="AF27" s="246"/>
      <c r="AG27" s="246"/>
      <c r="AH27" s="246"/>
      <c r="AI27" s="246"/>
      <c r="AJ27" s="246"/>
      <c r="AK27" s="246"/>
      <c r="AL27" s="246"/>
      <c r="AM27" s="246"/>
      <c r="AN27" s="246"/>
      <c r="AO27" s="246"/>
      <c r="AP27" s="246"/>
      <c r="AQ27" s="246"/>
      <c r="AR27" s="246"/>
      <c r="AS27" s="246"/>
      <c r="AT27" s="246"/>
      <c r="AU27" s="246"/>
      <c r="AV27" s="246"/>
      <c r="AW27" s="246"/>
      <c r="AX27" s="246"/>
      <c r="AY27" s="246"/>
      <c r="AZ27" s="246"/>
      <c r="BA27" s="246"/>
      <c r="BB27" s="246"/>
      <c r="BC27" s="246"/>
      <c r="BD27" s="246"/>
      <c r="BE27" s="246"/>
      <c r="BF27" s="246"/>
      <c r="BG27" s="246"/>
      <c r="BH27" s="246"/>
      <c r="BI27" s="246"/>
      <c r="BJ27" s="246"/>
      <c r="BK27" s="246"/>
      <c r="BL27" s="246"/>
      <c r="BM27" s="246"/>
      <c r="BN27" s="246"/>
      <c r="BO27" s="246"/>
      <c r="BP27" s="246"/>
      <c r="BQ27" s="246"/>
      <c r="BR27" s="246"/>
      <c r="BS27" s="246"/>
      <c r="BT27" s="246"/>
      <c r="BU27" s="246"/>
      <c r="BV27" s="246"/>
      <c r="BW27" s="246"/>
      <c r="BX27" s="246"/>
      <c r="BY27" s="246"/>
      <c r="BZ27" s="246"/>
      <c r="CA27" s="246"/>
      <c r="CB27" s="246"/>
      <c r="CC27" s="246"/>
      <c r="CD27" s="246"/>
      <c r="CE27" s="246"/>
      <c r="CF27" s="246"/>
      <c r="CG27" s="246"/>
      <c r="CH27" s="246"/>
      <c r="CI27" s="246"/>
      <c r="CJ27" s="246"/>
      <c r="CK27" s="246"/>
      <c r="CL27" s="246"/>
      <c r="CM27" s="246"/>
      <c r="CN27" s="246"/>
      <c r="CO27" s="246"/>
      <c r="CP27" s="246"/>
      <c r="CQ27" s="246"/>
      <c r="CR27" s="246"/>
    </row>
    <row r="28" spans="1:96" s="228" customFormat="1">
      <c r="A28" s="223"/>
      <c r="B28" s="224"/>
      <c r="C28" s="288"/>
      <c r="D28" s="290"/>
      <c r="E28" s="290"/>
      <c r="F28" s="290"/>
      <c r="G28" s="265"/>
      <c r="H28" s="79">
        <f t="shared" si="2"/>
        <v>0</v>
      </c>
      <c r="I28" s="79">
        <f t="shared" si="3"/>
        <v>0</v>
      </c>
      <c r="J28" s="79">
        <f t="shared" si="4"/>
        <v>0</v>
      </c>
      <c r="K28" s="264" t="str">
        <f t="shared" si="0"/>
        <v/>
      </c>
      <c r="L28" s="277"/>
      <c r="M28" s="229"/>
      <c r="N28" s="266"/>
      <c r="O28" s="230"/>
      <c r="P28" s="225"/>
      <c r="Q28" s="225" t="str" cm="1">
        <f t="array" ref="Q28">_xlfn.IFS(G28="", "",G28="Variable", "NA", IFERROR(SEARCH("Visual", N28),0) &gt; 0, "NA", SUM(IFERROR(SEARCH('GDT-Lexicon'!$D$2:$D$15, L28),0)) &gt; 0, IFERROR(LEFT(L28,FIND("|",L28) - 1), "NA"), TRUE, D28 &amp; "/" &amp; F28)</f>
        <v/>
      </c>
      <c r="R28" s="79">
        <f t="shared" si="1"/>
        <v>0</v>
      </c>
      <c r="S28" s="226"/>
      <c r="T28" s="77"/>
      <c r="U28" s="77"/>
      <c r="V28" s="227"/>
      <c r="W28" s="77"/>
      <c r="X28" s="77"/>
      <c r="Y28" s="224"/>
      <c r="Z28" s="259"/>
      <c r="AA28" s="246"/>
      <c r="AB28" s="246"/>
      <c r="AC28" s="246"/>
      <c r="AD28" s="246"/>
      <c r="AE28" s="246"/>
      <c r="AF28" s="246"/>
      <c r="AG28" s="246"/>
      <c r="AH28" s="246"/>
      <c r="AI28" s="246"/>
      <c r="AJ28" s="246"/>
      <c r="AK28" s="246"/>
      <c r="AL28" s="246"/>
      <c r="AM28" s="246"/>
      <c r="AN28" s="246"/>
      <c r="AO28" s="246"/>
      <c r="AP28" s="246"/>
      <c r="AQ28" s="246"/>
      <c r="AR28" s="246"/>
      <c r="AS28" s="246"/>
      <c r="AT28" s="246"/>
      <c r="AU28" s="246"/>
      <c r="AV28" s="246"/>
      <c r="AW28" s="246"/>
      <c r="AX28" s="246"/>
      <c r="AY28" s="246"/>
      <c r="AZ28" s="246"/>
      <c r="BA28" s="246"/>
      <c r="BB28" s="246"/>
      <c r="BC28" s="246"/>
      <c r="BD28" s="246"/>
      <c r="BE28" s="246"/>
      <c r="BF28" s="246"/>
      <c r="BG28" s="246"/>
      <c r="BH28" s="246"/>
      <c r="BI28" s="246"/>
      <c r="BJ28" s="246"/>
      <c r="BK28" s="246"/>
      <c r="BL28" s="246"/>
      <c r="BM28" s="246"/>
      <c r="BN28" s="246"/>
      <c r="BO28" s="246"/>
      <c r="BP28" s="246"/>
      <c r="BQ28" s="246"/>
      <c r="BR28" s="246"/>
      <c r="BS28" s="246"/>
      <c r="BT28" s="246"/>
      <c r="BU28" s="246"/>
      <c r="BV28" s="246"/>
      <c r="BW28" s="246"/>
      <c r="BX28" s="246"/>
      <c r="BY28" s="246"/>
      <c r="BZ28" s="246"/>
      <c r="CA28" s="246"/>
      <c r="CB28" s="246"/>
      <c r="CC28" s="246"/>
      <c r="CD28" s="246"/>
      <c r="CE28" s="246"/>
      <c r="CF28" s="246"/>
      <c r="CG28" s="246"/>
      <c r="CH28" s="246"/>
      <c r="CI28" s="246"/>
      <c r="CJ28" s="246"/>
      <c r="CK28" s="246"/>
      <c r="CL28" s="246"/>
      <c r="CM28" s="246"/>
      <c r="CN28" s="246"/>
      <c r="CO28" s="246"/>
      <c r="CP28" s="246"/>
      <c r="CQ28" s="246"/>
      <c r="CR28" s="246"/>
    </row>
    <row r="29" spans="1:96" s="228" customFormat="1">
      <c r="A29" s="223"/>
      <c r="B29" s="224"/>
      <c r="C29" s="288"/>
      <c r="D29" s="290"/>
      <c r="E29" s="290"/>
      <c r="F29" s="290"/>
      <c r="G29" s="265"/>
      <c r="H29" s="79">
        <f t="shared" si="2"/>
        <v>0</v>
      </c>
      <c r="I29" s="79">
        <f t="shared" si="3"/>
        <v>0</v>
      </c>
      <c r="J29" s="79">
        <f t="shared" si="4"/>
        <v>0</v>
      </c>
      <c r="K29" s="264" t="str">
        <f t="shared" si="0"/>
        <v/>
      </c>
      <c r="L29" s="225"/>
      <c r="M29" s="229"/>
      <c r="N29" s="266"/>
      <c r="O29" s="230"/>
      <c r="P29" s="225"/>
      <c r="Q29" s="225" t="str" cm="1">
        <f t="array" ref="Q29">_xlfn.IFS(G29="", "",G29="Variable", "NA", IFERROR(SEARCH("Visual", N29),0) &gt; 0, "NA", SUM(IFERROR(SEARCH('GDT-Lexicon'!$D$2:$D$15, L29),0)) &gt; 0, IFERROR(LEFT(L29,FIND("|",L29) - 1), "NA"), TRUE, D29 &amp; "/" &amp; F29)</f>
        <v/>
      </c>
      <c r="R29" s="79">
        <f t="shared" si="1"/>
        <v>0</v>
      </c>
      <c r="S29" s="226"/>
      <c r="T29" s="77"/>
      <c r="U29" s="77"/>
      <c r="V29" s="227"/>
      <c r="W29" s="77"/>
      <c r="X29" s="77"/>
      <c r="Y29" s="224"/>
      <c r="Z29" s="259"/>
      <c r="AA29" s="246"/>
      <c r="AB29" s="246"/>
      <c r="AC29" s="246"/>
      <c r="AD29" s="246"/>
      <c r="AE29" s="246"/>
      <c r="AF29" s="246"/>
      <c r="AG29" s="246"/>
      <c r="AH29" s="246"/>
      <c r="AI29" s="246"/>
      <c r="AJ29" s="246"/>
      <c r="AK29" s="246"/>
      <c r="AL29" s="246"/>
      <c r="AM29" s="246"/>
      <c r="AN29" s="246"/>
      <c r="AO29" s="246"/>
      <c r="AP29" s="246"/>
      <c r="AQ29" s="246"/>
      <c r="AR29" s="246"/>
      <c r="AS29" s="246"/>
      <c r="AT29" s="246"/>
      <c r="AU29" s="246"/>
      <c r="AV29" s="246"/>
      <c r="AW29" s="246"/>
      <c r="AX29" s="246"/>
      <c r="AY29" s="246"/>
      <c r="AZ29" s="246"/>
      <c r="BA29" s="246"/>
      <c r="BB29" s="246"/>
      <c r="BC29" s="246"/>
      <c r="BD29" s="246"/>
      <c r="BE29" s="246"/>
      <c r="BF29" s="246"/>
      <c r="BG29" s="246"/>
      <c r="BH29" s="246"/>
      <c r="BI29" s="246"/>
      <c r="BJ29" s="246"/>
      <c r="BK29" s="246"/>
      <c r="BL29" s="246"/>
      <c r="BM29" s="246"/>
      <c r="BN29" s="246"/>
      <c r="BO29" s="246"/>
      <c r="BP29" s="246"/>
      <c r="BQ29" s="246"/>
      <c r="BR29" s="246"/>
      <c r="BS29" s="246"/>
      <c r="BT29" s="246"/>
      <c r="BU29" s="246"/>
      <c r="BV29" s="246"/>
      <c r="BW29" s="246"/>
      <c r="BX29" s="246"/>
      <c r="BY29" s="246"/>
      <c r="BZ29" s="246"/>
      <c r="CA29" s="246"/>
      <c r="CB29" s="246"/>
      <c r="CC29" s="246"/>
      <c r="CD29" s="246"/>
      <c r="CE29" s="246"/>
      <c r="CF29" s="246"/>
      <c r="CG29" s="246"/>
      <c r="CH29" s="246"/>
      <c r="CI29" s="246"/>
      <c r="CJ29" s="246"/>
      <c r="CK29" s="246"/>
      <c r="CL29" s="246"/>
      <c r="CM29" s="246"/>
      <c r="CN29" s="246"/>
      <c r="CO29" s="246"/>
      <c r="CP29" s="246"/>
      <c r="CQ29" s="246"/>
      <c r="CR29" s="246"/>
    </row>
    <row r="30" spans="1:96" s="228" customFormat="1" collapsed="1">
      <c r="A30" s="223"/>
      <c r="B30" s="224"/>
      <c r="C30" s="288"/>
      <c r="D30" s="290"/>
      <c r="E30" s="290"/>
      <c r="F30" s="290"/>
      <c r="G30" s="265"/>
      <c r="H30" s="79">
        <f t="shared" si="2"/>
        <v>0</v>
      </c>
      <c r="I30" s="79">
        <f t="shared" si="3"/>
        <v>0</v>
      </c>
      <c r="J30" s="79">
        <f t="shared" si="4"/>
        <v>0</v>
      </c>
      <c r="K30" s="264" t="str">
        <f t="shared" si="0"/>
        <v/>
      </c>
      <c r="L30" s="277"/>
      <c r="M30" s="229"/>
      <c r="N30" s="266"/>
      <c r="O30" s="230"/>
      <c r="P30" s="225"/>
      <c r="Q30" s="225" t="str" cm="1">
        <f t="array" ref="Q30">_xlfn.IFS(G30="", "",G30="Variable", "NA", IFERROR(SEARCH("Visual", N30),0) &gt; 0, "NA", SUM(IFERROR(SEARCH('GDT-Lexicon'!$D$2:$D$15, L30),0)) &gt; 0, IFERROR(LEFT(L30,FIND("|",L30) - 1), "NA"), TRUE, D30 &amp; "/" &amp; F30)</f>
        <v/>
      </c>
      <c r="R30" s="79">
        <f t="shared" si="1"/>
        <v>0</v>
      </c>
      <c r="S30" s="226"/>
      <c r="T30" s="77"/>
      <c r="U30" s="77"/>
      <c r="V30" s="227"/>
      <c r="W30" s="77"/>
      <c r="X30" s="77"/>
      <c r="Y30" s="224"/>
      <c r="Z30" s="259"/>
      <c r="AA30" s="246"/>
      <c r="AB30" s="246"/>
      <c r="AC30" s="246"/>
      <c r="AD30" s="246"/>
      <c r="AE30" s="246"/>
      <c r="AF30" s="246"/>
      <c r="AG30" s="246"/>
      <c r="AH30" s="246"/>
      <c r="AI30" s="246"/>
      <c r="AJ30" s="246"/>
      <c r="AK30" s="246"/>
      <c r="AL30" s="246"/>
      <c r="AM30" s="246"/>
      <c r="AN30" s="246"/>
      <c r="AO30" s="246"/>
      <c r="AP30" s="246"/>
      <c r="AQ30" s="246"/>
      <c r="AR30" s="246"/>
      <c r="AS30" s="246"/>
      <c r="AT30" s="246"/>
      <c r="AU30" s="246"/>
      <c r="AV30" s="246"/>
      <c r="AW30" s="246"/>
      <c r="AX30" s="246"/>
      <c r="AY30" s="246"/>
      <c r="AZ30" s="246"/>
      <c r="BA30" s="246"/>
      <c r="BB30" s="246"/>
      <c r="BC30" s="246"/>
      <c r="BD30" s="246"/>
      <c r="BE30" s="246"/>
      <c r="BF30" s="246"/>
      <c r="BG30" s="246"/>
      <c r="BH30" s="246"/>
      <c r="BI30" s="246"/>
      <c r="BJ30" s="246"/>
      <c r="BK30" s="246"/>
      <c r="BL30" s="246"/>
      <c r="BM30" s="246"/>
      <c r="BN30" s="246"/>
      <c r="BO30" s="246"/>
      <c r="BP30" s="246"/>
      <c r="BQ30" s="246"/>
      <c r="BR30" s="246"/>
      <c r="BS30" s="246"/>
      <c r="BT30" s="246"/>
      <c r="BU30" s="246"/>
      <c r="BV30" s="246"/>
      <c r="BW30" s="246"/>
      <c r="BX30" s="246"/>
      <c r="BY30" s="246"/>
      <c r="BZ30" s="246"/>
      <c r="CA30" s="246"/>
      <c r="CB30" s="246"/>
      <c r="CC30" s="246"/>
      <c r="CD30" s="246"/>
      <c r="CE30" s="246"/>
      <c r="CF30" s="246"/>
      <c r="CG30" s="246"/>
      <c r="CH30" s="246"/>
      <c r="CI30" s="246"/>
      <c r="CJ30" s="246"/>
      <c r="CK30" s="246"/>
      <c r="CL30" s="246"/>
      <c r="CM30" s="246"/>
      <c r="CN30" s="246"/>
      <c r="CO30" s="246"/>
      <c r="CP30" s="246"/>
      <c r="CQ30" s="246"/>
      <c r="CR30" s="246"/>
    </row>
    <row r="31" spans="1:96" s="228" customFormat="1">
      <c r="A31" s="223"/>
      <c r="B31" s="224"/>
      <c r="C31" s="288"/>
      <c r="D31" s="289"/>
      <c r="E31" s="289"/>
      <c r="F31" s="289"/>
      <c r="G31" s="265"/>
      <c r="H31" s="79">
        <f t="shared" si="2"/>
        <v>0</v>
      </c>
      <c r="I31" s="79">
        <f t="shared" si="3"/>
        <v>0</v>
      </c>
      <c r="J31" s="79">
        <f t="shared" si="4"/>
        <v>0</v>
      </c>
      <c r="K31" s="264" t="str">
        <f t="shared" si="0"/>
        <v/>
      </c>
      <c r="L31" s="225"/>
      <c r="M31" s="229"/>
      <c r="N31" s="266"/>
      <c r="O31" s="230"/>
      <c r="P31" s="225"/>
      <c r="Q31" s="225" t="str" cm="1">
        <f t="array" ref="Q31">_xlfn.IFS(G31="", "",G31="Variable", "NA", IFERROR(SEARCH("Visual", N31),0) &gt; 0, "NA", SUM(IFERROR(SEARCH('GDT-Lexicon'!$D$2:$D$15, L31),0)) &gt; 0, IFERROR(LEFT(L31,FIND("|",L31) - 1), "NA"), TRUE, D31 &amp; "/" &amp; F31)</f>
        <v/>
      </c>
      <c r="R31" s="79">
        <f t="shared" si="1"/>
        <v>0</v>
      </c>
      <c r="S31" s="226"/>
      <c r="T31" s="77"/>
      <c r="U31" s="77"/>
      <c r="V31" s="227"/>
      <c r="W31" s="77"/>
      <c r="X31" s="77"/>
      <c r="Y31" s="224"/>
      <c r="Z31" s="246"/>
      <c r="AA31" s="246"/>
      <c r="AB31" s="246"/>
      <c r="AC31" s="246"/>
      <c r="AD31" s="246"/>
      <c r="AE31" s="246"/>
      <c r="AF31" s="246"/>
      <c r="AG31" s="246"/>
      <c r="AH31" s="246"/>
      <c r="AI31" s="246"/>
      <c r="AJ31" s="246"/>
      <c r="AK31" s="246"/>
      <c r="AL31" s="246"/>
      <c r="AM31" s="246"/>
      <c r="AN31" s="246"/>
      <c r="AO31" s="246"/>
      <c r="AP31" s="246"/>
      <c r="AQ31" s="246"/>
      <c r="AR31" s="246"/>
      <c r="AS31" s="246"/>
      <c r="AT31" s="246"/>
      <c r="AU31" s="246"/>
      <c r="AV31" s="246"/>
      <c r="AW31" s="246"/>
      <c r="AX31" s="246"/>
      <c r="AY31" s="246"/>
      <c r="AZ31" s="246"/>
      <c r="BA31" s="246"/>
      <c r="BB31" s="246"/>
      <c r="BC31" s="246"/>
      <c r="BD31" s="246"/>
      <c r="BE31" s="246"/>
      <c r="BF31" s="246"/>
      <c r="BG31" s="246"/>
      <c r="BH31" s="246"/>
      <c r="BI31" s="246"/>
      <c r="BJ31" s="246"/>
      <c r="BK31" s="246"/>
      <c r="BL31" s="246"/>
      <c r="BM31" s="246"/>
      <c r="BN31" s="246"/>
      <c r="BO31" s="246"/>
      <c r="BP31" s="246"/>
      <c r="BQ31" s="246"/>
      <c r="BR31" s="246"/>
      <c r="BS31" s="246"/>
      <c r="BT31" s="246"/>
      <c r="BU31" s="246"/>
      <c r="BV31" s="246"/>
      <c r="BW31" s="246"/>
      <c r="BX31" s="246"/>
      <c r="BY31" s="246"/>
      <c r="BZ31" s="246"/>
      <c r="CA31" s="246"/>
      <c r="CB31" s="246"/>
      <c r="CC31" s="246"/>
      <c r="CD31" s="246"/>
      <c r="CE31" s="246"/>
      <c r="CF31" s="246"/>
      <c r="CG31" s="246"/>
      <c r="CH31" s="246"/>
      <c r="CI31" s="246"/>
      <c r="CJ31" s="246"/>
      <c r="CK31" s="246"/>
      <c r="CL31" s="246"/>
      <c r="CM31" s="246"/>
      <c r="CN31" s="246"/>
      <c r="CO31" s="246"/>
      <c r="CP31" s="246"/>
      <c r="CQ31" s="246"/>
      <c r="CR31" s="246"/>
    </row>
    <row r="32" spans="1:96" s="228" customFormat="1">
      <c r="A32" s="223"/>
      <c r="B32" s="224"/>
      <c r="C32" s="281"/>
      <c r="D32" s="79"/>
      <c r="E32" s="79"/>
      <c r="F32" s="79"/>
      <c r="G32" s="265"/>
      <c r="H32" s="79">
        <f t="shared" si="2"/>
        <v>0</v>
      </c>
      <c r="I32" s="79">
        <f t="shared" si="3"/>
        <v>0</v>
      </c>
      <c r="J32" s="79">
        <f t="shared" si="4"/>
        <v>0</v>
      </c>
      <c r="K32" s="264" t="str">
        <f t="shared" si="0"/>
        <v/>
      </c>
      <c r="L32" s="225"/>
      <c r="M32" s="229"/>
      <c r="N32" s="266"/>
      <c r="O32" s="230"/>
      <c r="P32" s="225"/>
      <c r="Q32" s="225" t="str" cm="1">
        <f t="array" ref="Q32">_xlfn.IFS(G32="", "",G32="Variable", "NA", IFERROR(SEARCH("Visual", N32),0) &gt; 0, "NA", SUM(IFERROR(SEARCH('GDT-Lexicon'!$D$2:$D$15, L32),0)) &gt; 0, IFERROR(LEFT(L32,FIND("|",L32) - 1), "NA"), TRUE, D32 &amp; "/" &amp; F32)</f>
        <v/>
      </c>
      <c r="R32" s="79">
        <f t="shared" si="1"/>
        <v>0</v>
      </c>
      <c r="S32" s="226"/>
      <c r="T32" s="77"/>
      <c r="U32" s="77"/>
      <c r="V32" s="227"/>
      <c r="W32" s="77"/>
      <c r="X32" s="77"/>
      <c r="Y32" s="224"/>
      <c r="Z32" s="246"/>
      <c r="AA32" s="246"/>
      <c r="AB32" s="246"/>
      <c r="AC32" s="246"/>
      <c r="AD32" s="246"/>
      <c r="AE32" s="246"/>
      <c r="AF32" s="246"/>
      <c r="AG32" s="246"/>
      <c r="AH32" s="246"/>
      <c r="AI32" s="246"/>
      <c r="AJ32" s="246"/>
      <c r="AK32" s="246"/>
      <c r="AL32" s="246"/>
      <c r="AM32" s="246"/>
      <c r="AN32" s="246"/>
      <c r="AO32" s="246"/>
      <c r="AP32" s="246"/>
      <c r="AQ32" s="246"/>
      <c r="AR32" s="246"/>
      <c r="AS32" s="246"/>
      <c r="AT32" s="246"/>
      <c r="AU32" s="246"/>
      <c r="AV32" s="246"/>
      <c r="AW32" s="246"/>
      <c r="AX32" s="246"/>
      <c r="AY32" s="246"/>
      <c r="AZ32" s="246"/>
      <c r="BA32" s="246"/>
      <c r="BB32" s="246"/>
      <c r="BC32" s="246"/>
      <c r="BD32" s="246"/>
      <c r="BE32" s="246"/>
      <c r="BF32" s="246"/>
      <c r="BG32" s="246"/>
      <c r="BH32" s="246"/>
      <c r="BI32" s="246"/>
      <c r="BJ32" s="246"/>
      <c r="BK32" s="246"/>
      <c r="BL32" s="246"/>
      <c r="BM32" s="246"/>
      <c r="BN32" s="246"/>
      <c r="BO32" s="246"/>
      <c r="BP32" s="246"/>
      <c r="BQ32" s="246"/>
      <c r="BR32" s="246"/>
      <c r="BS32" s="246"/>
      <c r="BT32" s="246"/>
      <c r="BU32" s="246"/>
      <c r="BV32" s="246"/>
      <c r="BW32" s="246"/>
      <c r="BX32" s="246"/>
      <c r="BY32" s="246"/>
      <c r="BZ32" s="246"/>
      <c r="CA32" s="246"/>
      <c r="CB32" s="246"/>
      <c r="CC32" s="246"/>
      <c r="CD32" s="246"/>
      <c r="CE32" s="246"/>
      <c r="CF32" s="246"/>
      <c r="CG32" s="246"/>
      <c r="CH32" s="246"/>
      <c r="CI32" s="246"/>
      <c r="CJ32" s="246"/>
      <c r="CK32" s="246"/>
      <c r="CL32" s="246"/>
      <c r="CM32" s="246"/>
      <c r="CN32" s="246"/>
      <c r="CO32" s="246"/>
      <c r="CP32" s="246"/>
      <c r="CQ32" s="246"/>
      <c r="CR32" s="246"/>
    </row>
    <row r="33" spans="1:96" s="228" customFormat="1" collapsed="1">
      <c r="A33" s="223"/>
      <c r="B33" s="224"/>
      <c r="C33" s="281"/>
      <c r="D33" s="79"/>
      <c r="E33" s="279"/>
      <c r="F33" s="79"/>
      <c r="G33" s="265"/>
      <c r="H33" s="79">
        <f t="shared" si="2"/>
        <v>0</v>
      </c>
      <c r="I33" s="79">
        <f t="shared" si="3"/>
        <v>0</v>
      </c>
      <c r="J33" s="79">
        <f t="shared" si="4"/>
        <v>0</v>
      </c>
      <c r="K33" s="264" t="str">
        <f t="shared" si="0"/>
        <v/>
      </c>
      <c r="L33" s="277"/>
      <c r="M33" s="229"/>
      <c r="N33" s="266"/>
      <c r="O33" s="230"/>
      <c r="P33" s="225"/>
      <c r="Q33" s="225" t="str" cm="1">
        <f t="array" ref="Q33">_xlfn.IFS(G33="", "",G33="Variable", "NA", IFERROR(SEARCH("Visual", N33),0) &gt; 0, "NA", SUM(IFERROR(SEARCH('GDT-Lexicon'!$D$2:$D$15, L33),0)) &gt; 0, IFERROR(LEFT(L33,FIND("|",L33) - 1), "NA"), TRUE, D33 &amp; "/" &amp; F33)</f>
        <v/>
      </c>
      <c r="R33" s="79">
        <f t="shared" si="1"/>
        <v>0</v>
      </c>
      <c r="S33" s="226"/>
      <c r="T33" s="77"/>
      <c r="U33" s="77"/>
      <c r="V33" s="227"/>
      <c r="W33" s="77"/>
      <c r="X33" s="77"/>
      <c r="Y33" s="224"/>
      <c r="Z33" s="246"/>
      <c r="AA33" s="246"/>
      <c r="AB33" s="246"/>
      <c r="AC33" s="246"/>
      <c r="AD33" s="246"/>
      <c r="AE33" s="246"/>
      <c r="AF33" s="246"/>
      <c r="AG33" s="246"/>
      <c r="AH33" s="246"/>
      <c r="AI33" s="246"/>
      <c r="AJ33" s="246"/>
      <c r="AK33" s="246"/>
      <c r="AL33" s="246"/>
      <c r="AM33" s="246"/>
      <c r="AN33" s="246"/>
      <c r="AO33" s="246"/>
      <c r="AP33" s="246"/>
      <c r="AQ33" s="246"/>
      <c r="AR33" s="246"/>
      <c r="AS33" s="246"/>
      <c r="AT33" s="246"/>
      <c r="AU33" s="246"/>
      <c r="AV33" s="246"/>
      <c r="AW33" s="246"/>
      <c r="AX33" s="246"/>
      <c r="AY33" s="246"/>
      <c r="AZ33" s="246"/>
      <c r="BA33" s="246"/>
      <c r="BB33" s="246"/>
      <c r="BC33" s="246"/>
      <c r="BD33" s="246"/>
      <c r="BE33" s="246"/>
      <c r="BF33" s="246"/>
      <c r="BG33" s="246"/>
      <c r="BH33" s="246"/>
      <c r="BI33" s="246"/>
      <c r="BJ33" s="246"/>
      <c r="BK33" s="246"/>
      <c r="BL33" s="246"/>
      <c r="BM33" s="246"/>
      <c r="BN33" s="246"/>
      <c r="BO33" s="246"/>
      <c r="BP33" s="246"/>
      <c r="BQ33" s="246"/>
      <c r="BR33" s="246"/>
      <c r="BS33" s="246"/>
      <c r="BT33" s="246"/>
      <c r="BU33" s="246"/>
      <c r="BV33" s="246"/>
      <c r="BW33" s="246"/>
      <c r="BX33" s="246"/>
      <c r="BY33" s="246"/>
      <c r="BZ33" s="246"/>
      <c r="CA33" s="246"/>
      <c r="CB33" s="246"/>
      <c r="CC33" s="246"/>
      <c r="CD33" s="246"/>
      <c r="CE33" s="246"/>
      <c r="CF33" s="246"/>
      <c r="CG33" s="246"/>
      <c r="CH33" s="246"/>
      <c r="CI33" s="246"/>
      <c r="CJ33" s="246"/>
      <c r="CK33" s="246"/>
      <c r="CL33" s="246"/>
      <c r="CM33" s="246"/>
      <c r="CN33" s="246"/>
      <c r="CO33" s="246"/>
      <c r="CP33" s="246"/>
      <c r="CQ33" s="246"/>
      <c r="CR33" s="246"/>
    </row>
    <row r="34" spans="1:96" s="69" customFormat="1">
      <c r="A34" s="64"/>
      <c r="B34" s="66"/>
      <c r="C34" s="281"/>
      <c r="D34" s="79"/>
      <c r="E34" s="279"/>
      <c r="F34" s="79"/>
      <c r="G34" s="265"/>
      <c r="H34" s="79">
        <f t="shared" si="2"/>
        <v>0</v>
      </c>
      <c r="I34" s="79">
        <f t="shared" si="3"/>
        <v>0</v>
      </c>
      <c r="J34" s="79">
        <f t="shared" si="4"/>
        <v>0</v>
      </c>
      <c r="K34" s="264" t="str">
        <f t="shared" si="0"/>
        <v/>
      </c>
      <c r="L34" s="280"/>
      <c r="M34" s="229"/>
      <c r="N34" s="266"/>
      <c r="O34" s="230"/>
      <c r="P34" s="67"/>
      <c r="Q34" s="225" t="str" cm="1">
        <f t="array" ref="Q34">_xlfn.IFS(G34="", "",G34="Variable", "NA", IFERROR(SEARCH("Visual", N34),0) &gt; 0, "NA", SUM(IFERROR(SEARCH('GDT-Lexicon'!$D$2:$D$15, L34),0)) &gt; 0, IFERROR(LEFT(L34,FIND("|",L34) - 1), "NA"), TRUE, D34 &amp; "/" &amp; F34)</f>
        <v/>
      </c>
      <c r="R34" s="79">
        <f t="shared" si="1"/>
        <v>0</v>
      </c>
      <c r="S34" s="68"/>
      <c r="T34" s="77"/>
      <c r="U34" s="77"/>
      <c r="V34" s="77"/>
      <c r="W34" s="77"/>
      <c r="X34" s="77"/>
      <c r="Y34" s="66"/>
      <c r="Z34" s="246"/>
      <c r="AA34" s="246"/>
      <c r="AB34" s="246"/>
      <c r="AC34" s="246"/>
      <c r="AD34" s="246"/>
      <c r="AE34" s="246"/>
      <c r="AF34" s="246"/>
      <c r="AG34" s="246"/>
      <c r="AH34" s="246"/>
      <c r="AI34" s="246"/>
      <c r="AJ34" s="246"/>
      <c r="AK34" s="246"/>
      <c r="AL34" s="246"/>
      <c r="AM34" s="246"/>
      <c r="AN34" s="246"/>
      <c r="AO34" s="246"/>
      <c r="AP34" s="246"/>
      <c r="AQ34" s="246"/>
      <c r="AR34" s="246"/>
      <c r="AS34" s="246"/>
      <c r="AT34" s="246"/>
      <c r="AU34" s="246"/>
      <c r="AV34" s="246"/>
      <c r="AW34" s="246"/>
      <c r="AX34" s="246"/>
      <c r="AY34" s="246"/>
      <c r="AZ34" s="246"/>
      <c r="BA34" s="246"/>
      <c r="BB34" s="246"/>
      <c r="BC34" s="246"/>
      <c r="BD34" s="246"/>
      <c r="BE34" s="246"/>
      <c r="BF34" s="246"/>
      <c r="BG34" s="246"/>
      <c r="BH34" s="246"/>
      <c r="BI34" s="246"/>
      <c r="BJ34" s="246"/>
      <c r="BK34" s="246"/>
      <c r="BL34" s="246"/>
      <c r="BM34" s="246"/>
      <c r="BN34" s="246"/>
      <c r="BO34" s="246"/>
      <c r="BP34" s="246"/>
      <c r="BQ34" s="246"/>
      <c r="BR34" s="246"/>
      <c r="BS34" s="246"/>
      <c r="BT34" s="246"/>
      <c r="BU34" s="246"/>
      <c r="BV34" s="246"/>
      <c r="BW34" s="246"/>
      <c r="BX34" s="246"/>
      <c r="BY34" s="246"/>
      <c r="BZ34" s="246"/>
      <c r="CA34" s="246"/>
      <c r="CB34" s="246"/>
      <c r="CC34" s="246"/>
      <c r="CD34" s="246"/>
      <c r="CE34" s="246"/>
      <c r="CF34" s="246"/>
      <c r="CG34" s="246"/>
      <c r="CH34" s="246"/>
      <c r="CI34" s="246"/>
      <c r="CJ34" s="246"/>
      <c r="CK34" s="246"/>
      <c r="CL34" s="246"/>
      <c r="CM34" s="246"/>
      <c r="CN34" s="246"/>
      <c r="CO34" s="246"/>
      <c r="CP34" s="246"/>
      <c r="CQ34" s="246"/>
      <c r="CR34" s="246"/>
    </row>
    <row r="35" spans="1:96" s="69" customFormat="1">
      <c r="A35" s="64"/>
      <c r="B35" s="66"/>
      <c r="C35" s="281"/>
      <c r="D35" s="79"/>
      <c r="E35" s="79"/>
      <c r="F35" s="79"/>
      <c r="G35" s="265"/>
      <c r="H35" s="79">
        <f t="shared" si="2"/>
        <v>0</v>
      </c>
      <c r="I35" s="79">
        <f t="shared" si="3"/>
        <v>0</v>
      </c>
      <c r="J35" s="79">
        <f t="shared" si="4"/>
        <v>0</v>
      </c>
      <c r="K35" s="264" t="str">
        <f t="shared" si="0"/>
        <v/>
      </c>
      <c r="L35" s="67"/>
      <c r="M35" s="229"/>
      <c r="N35" s="266"/>
      <c r="O35" s="230"/>
      <c r="P35" s="67"/>
      <c r="Q35" s="225" t="str" cm="1">
        <f t="array" ref="Q35">_xlfn.IFS(G35="", "",G35="Variable", "NA", IFERROR(SEARCH("Visual", N35),0) &gt; 0, "NA", SUM(IFERROR(SEARCH('GDT-Lexicon'!$D$2:$D$15, L35),0)) &gt; 0, IFERROR(LEFT(L35,FIND("|",L35) - 1), "NA"), TRUE, D35 &amp; "/" &amp; F35)</f>
        <v/>
      </c>
      <c r="R35" s="79">
        <f t="shared" si="1"/>
        <v>0</v>
      </c>
      <c r="S35" s="68"/>
      <c r="T35" s="77"/>
      <c r="U35" s="77"/>
      <c r="V35" s="77"/>
      <c r="W35" s="77"/>
      <c r="X35" s="77"/>
      <c r="Y35" s="66"/>
      <c r="Z35" s="246"/>
      <c r="AA35" s="246"/>
      <c r="AB35" s="246"/>
      <c r="AC35" s="246"/>
      <c r="AD35" s="246"/>
      <c r="AE35" s="246"/>
      <c r="AF35" s="246"/>
      <c r="AG35" s="246"/>
      <c r="AH35" s="246"/>
      <c r="AI35" s="246"/>
      <c r="AJ35" s="246"/>
      <c r="AK35" s="246"/>
      <c r="AL35" s="246"/>
      <c r="AM35" s="246"/>
      <c r="AN35" s="246"/>
      <c r="AO35" s="246"/>
      <c r="AP35" s="246"/>
      <c r="AQ35" s="246"/>
      <c r="AR35" s="246"/>
      <c r="AS35" s="246"/>
      <c r="AT35" s="246"/>
      <c r="AU35" s="246"/>
      <c r="AV35" s="246"/>
      <c r="AW35" s="246"/>
      <c r="AX35" s="246"/>
      <c r="AY35" s="246"/>
      <c r="AZ35" s="246"/>
      <c r="BA35" s="246"/>
      <c r="BB35" s="246"/>
      <c r="BC35" s="246"/>
      <c r="BD35" s="246"/>
      <c r="BE35" s="246"/>
      <c r="BF35" s="246"/>
      <c r="BG35" s="246"/>
      <c r="BH35" s="246"/>
      <c r="BI35" s="246"/>
      <c r="BJ35" s="246"/>
      <c r="BK35" s="246"/>
      <c r="BL35" s="246"/>
      <c r="BM35" s="246"/>
      <c r="BN35" s="246"/>
      <c r="BO35" s="246"/>
      <c r="BP35" s="246"/>
      <c r="BQ35" s="246"/>
      <c r="BR35" s="246"/>
      <c r="BS35" s="246"/>
      <c r="BT35" s="246"/>
      <c r="BU35" s="246"/>
      <c r="BV35" s="246"/>
      <c r="BW35" s="246"/>
      <c r="BX35" s="246"/>
      <c r="BY35" s="246"/>
      <c r="BZ35" s="246"/>
      <c r="CA35" s="246"/>
      <c r="CB35" s="246"/>
      <c r="CC35" s="246"/>
      <c r="CD35" s="246"/>
      <c r="CE35" s="246"/>
      <c r="CF35" s="246"/>
      <c r="CG35" s="246"/>
      <c r="CH35" s="246"/>
      <c r="CI35" s="246"/>
      <c r="CJ35" s="246"/>
      <c r="CK35" s="246"/>
      <c r="CL35" s="246"/>
      <c r="CM35" s="246"/>
      <c r="CN35" s="246"/>
      <c r="CO35" s="246"/>
      <c r="CP35" s="246"/>
      <c r="CQ35" s="246"/>
      <c r="CR35" s="246"/>
    </row>
    <row r="36" spans="1:96" s="69" customFormat="1">
      <c r="A36" s="64"/>
      <c r="B36" s="66"/>
      <c r="C36" s="281"/>
      <c r="D36" s="79"/>
      <c r="E36" s="79"/>
      <c r="F36" s="79"/>
      <c r="G36" s="265"/>
      <c r="H36" s="79">
        <f t="shared" si="2"/>
        <v>0</v>
      </c>
      <c r="I36" s="79">
        <f t="shared" si="3"/>
        <v>0</v>
      </c>
      <c r="J36" s="79">
        <f t="shared" si="4"/>
        <v>0</v>
      </c>
      <c r="K36" s="264" t="str">
        <f t="shared" si="0"/>
        <v/>
      </c>
      <c r="L36" s="67"/>
      <c r="M36" s="229"/>
      <c r="N36" s="266"/>
      <c r="O36" s="230"/>
      <c r="P36" s="67"/>
      <c r="Q36" s="225" t="str" cm="1">
        <f t="array" ref="Q36">_xlfn.IFS(G36="", "",G36="Variable", "NA", IFERROR(SEARCH("Visual", N36),0) &gt; 0, "NA", SUM(IFERROR(SEARCH('GDT-Lexicon'!$D$2:$D$15, L36),0)) &gt; 0, IFERROR(LEFT(L36,FIND("|",L36) - 1), "NA"), TRUE, D36 &amp; "/" &amp; F36)</f>
        <v/>
      </c>
      <c r="R36" s="79">
        <f t="shared" si="1"/>
        <v>0</v>
      </c>
      <c r="S36" s="68"/>
      <c r="T36" s="77"/>
      <c r="U36" s="77"/>
      <c r="V36" s="77"/>
      <c r="W36" s="77"/>
      <c r="X36" s="77"/>
      <c r="Y36" s="66"/>
      <c r="Z36" s="246"/>
      <c r="AA36" s="246"/>
      <c r="AB36" s="246"/>
      <c r="AC36" s="246"/>
      <c r="AD36" s="246"/>
      <c r="AE36" s="246"/>
      <c r="AF36" s="246"/>
      <c r="AG36" s="246"/>
      <c r="AH36" s="246"/>
      <c r="AI36" s="246"/>
      <c r="AJ36" s="246"/>
      <c r="AK36" s="246"/>
      <c r="AL36" s="246"/>
      <c r="AM36" s="246"/>
      <c r="AN36" s="246"/>
      <c r="AO36" s="246"/>
      <c r="AP36" s="246"/>
      <c r="AQ36" s="246"/>
      <c r="AR36" s="246"/>
      <c r="AS36" s="246"/>
      <c r="AT36" s="246"/>
      <c r="AU36" s="246"/>
      <c r="AV36" s="246"/>
      <c r="AW36" s="246"/>
      <c r="AX36" s="246"/>
      <c r="AY36" s="246"/>
      <c r="AZ36" s="246"/>
      <c r="BA36" s="246"/>
      <c r="BB36" s="246"/>
      <c r="BC36" s="246"/>
      <c r="BD36" s="246"/>
      <c r="BE36" s="246"/>
      <c r="BF36" s="246"/>
      <c r="BG36" s="246"/>
      <c r="BH36" s="246"/>
      <c r="BI36" s="246"/>
      <c r="BJ36" s="246"/>
      <c r="BK36" s="246"/>
      <c r="BL36" s="246"/>
      <c r="BM36" s="246"/>
      <c r="BN36" s="246"/>
      <c r="BO36" s="246"/>
      <c r="BP36" s="246"/>
      <c r="BQ36" s="246"/>
      <c r="BR36" s="246"/>
      <c r="BS36" s="246"/>
      <c r="BT36" s="246"/>
      <c r="BU36" s="246"/>
      <c r="BV36" s="246"/>
      <c r="BW36" s="246"/>
      <c r="BX36" s="246"/>
      <c r="BY36" s="246"/>
      <c r="BZ36" s="246"/>
      <c r="CA36" s="246"/>
      <c r="CB36" s="246"/>
      <c r="CC36" s="246"/>
      <c r="CD36" s="246"/>
      <c r="CE36" s="246"/>
      <c r="CF36" s="246"/>
      <c r="CG36" s="246"/>
      <c r="CH36" s="246"/>
      <c r="CI36" s="246"/>
      <c r="CJ36" s="246"/>
      <c r="CK36" s="246"/>
      <c r="CL36" s="246"/>
      <c r="CM36" s="246"/>
      <c r="CN36" s="246"/>
      <c r="CO36" s="246"/>
      <c r="CP36" s="246"/>
      <c r="CQ36" s="246"/>
      <c r="CR36" s="246"/>
    </row>
    <row r="37" spans="1:96" s="69" customFormat="1">
      <c r="A37" s="64"/>
      <c r="B37" s="66"/>
      <c r="C37" s="281"/>
      <c r="D37" s="79"/>
      <c r="E37" s="79"/>
      <c r="F37" s="79"/>
      <c r="G37" s="265"/>
      <c r="H37" s="79">
        <f t="shared" si="2"/>
        <v>0</v>
      </c>
      <c r="I37" s="79">
        <f t="shared" si="3"/>
        <v>0</v>
      </c>
      <c r="J37" s="79">
        <f t="shared" si="4"/>
        <v>0</v>
      </c>
      <c r="K37" s="264" t="str">
        <f t="shared" si="0"/>
        <v/>
      </c>
      <c r="L37" s="67"/>
      <c r="M37" s="229"/>
      <c r="N37" s="266"/>
      <c r="O37" s="230"/>
      <c r="P37" s="67"/>
      <c r="Q37" s="225" t="str" cm="1">
        <f t="array" ref="Q37">_xlfn.IFS(G37="", "",G37="Variable", "NA", IFERROR(SEARCH("Visual", N37),0) &gt; 0, "NA", SUM(IFERROR(SEARCH('GDT-Lexicon'!$D$2:$D$15, L37),0)) &gt; 0, IFERROR(LEFT(L37,FIND("|",L37) - 1), "NA"), TRUE, D37 &amp; "/" &amp; F37)</f>
        <v/>
      </c>
      <c r="R37" s="79">
        <f t="shared" si="1"/>
        <v>0</v>
      </c>
      <c r="S37" s="68"/>
      <c r="T37" s="77"/>
      <c r="U37" s="77"/>
      <c r="V37" s="77"/>
      <c r="W37" s="77"/>
      <c r="X37" s="77"/>
      <c r="Y37" s="66"/>
      <c r="Z37" s="246"/>
      <c r="AA37" s="246"/>
      <c r="AB37" s="246"/>
      <c r="AC37" s="246"/>
      <c r="AD37" s="246"/>
      <c r="AE37" s="246"/>
      <c r="AF37" s="246"/>
      <c r="AG37" s="246"/>
      <c r="AH37" s="246"/>
      <c r="AI37" s="246"/>
      <c r="AJ37" s="246"/>
      <c r="AK37" s="246"/>
      <c r="AL37" s="246"/>
      <c r="AM37" s="246"/>
      <c r="AN37" s="246"/>
      <c r="AO37" s="246"/>
      <c r="AP37" s="246"/>
      <c r="AQ37" s="246"/>
      <c r="AR37" s="246"/>
      <c r="AS37" s="246"/>
      <c r="AT37" s="246"/>
      <c r="AU37" s="246"/>
      <c r="AV37" s="246"/>
      <c r="AW37" s="246"/>
      <c r="AX37" s="246"/>
      <c r="AY37" s="246"/>
      <c r="AZ37" s="246"/>
      <c r="BA37" s="246"/>
      <c r="BB37" s="246"/>
      <c r="BC37" s="246"/>
      <c r="BD37" s="246"/>
      <c r="BE37" s="246"/>
      <c r="BF37" s="246"/>
      <c r="BG37" s="246"/>
      <c r="BH37" s="246"/>
      <c r="BI37" s="246"/>
      <c r="BJ37" s="246"/>
      <c r="BK37" s="246"/>
      <c r="BL37" s="246"/>
      <c r="BM37" s="246"/>
      <c r="BN37" s="246"/>
      <c r="BO37" s="246"/>
      <c r="BP37" s="246"/>
      <c r="BQ37" s="246"/>
      <c r="BR37" s="246"/>
      <c r="BS37" s="246"/>
      <c r="BT37" s="246"/>
      <c r="BU37" s="246"/>
      <c r="BV37" s="246"/>
      <c r="BW37" s="246"/>
      <c r="BX37" s="246"/>
      <c r="BY37" s="246"/>
      <c r="BZ37" s="246"/>
      <c r="CA37" s="246"/>
      <c r="CB37" s="246"/>
      <c r="CC37" s="246"/>
      <c r="CD37" s="246"/>
      <c r="CE37" s="246"/>
      <c r="CF37" s="246"/>
      <c r="CG37" s="246"/>
      <c r="CH37" s="246"/>
      <c r="CI37" s="246"/>
      <c r="CJ37" s="246"/>
      <c r="CK37" s="246"/>
      <c r="CL37" s="246"/>
      <c r="CM37" s="246"/>
      <c r="CN37" s="246"/>
      <c r="CO37" s="246"/>
      <c r="CP37" s="246"/>
      <c r="CQ37" s="246"/>
      <c r="CR37" s="246"/>
    </row>
    <row r="38" spans="1:96" s="69" customFormat="1" collapsed="1">
      <c r="A38" s="64"/>
      <c r="B38" s="66"/>
      <c r="C38" s="281"/>
      <c r="D38" s="79"/>
      <c r="E38" s="279"/>
      <c r="F38" s="79"/>
      <c r="G38" s="265"/>
      <c r="H38" s="79">
        <f t="shared" si="2"/>
        <v>0</v>
      </c>
      <c r="I38" s="79">
        <f t="shared" si="3"/>
        <v>0</v>
      </c>
      <c r="J38" s="79">
        <f t="shared" si="4"/>
        <v>0</v>
      </c>
      <c r="K38" s="264" t="str">
        <f t="shared" si="0"/>
        <v/>
      </c>
      <c r="L38" s="280"/>
      <c r="M38" s="229"/>
      <c r="N38" s="266"/>
      <c r="O38" s="230"/>
      <c r="P38" s="67"/>
      <c r="Q38" s="225" t="str" cm="1">
        <f t="array" ref="Q38">_xlfn.IFS(G38="", "",G38="Variable", "NA", IFERROR(SEARCH("Visual", N38),0) &gt; 0, "NA", SUM(IFERROR(SEARCH('GDT-Lexicon'!$D$2:$D$15, L38),0)) &gt; 0, IFERROR(LEFT(L38,FIND("|",L38) - 1), "NA"), TRUE, D38 &amp; "/" &amp; F38)</f>
        <v/>
      </c>
      <c r="R38" s="79">
        <f t="shared" si="1"/>
        <v>0</v>
      </c>
      <c r="S38" s="68"/>
      <c r="T38" s="77"/>
      <c r="U38" s="77"/>
      <c r="V38" s="77"/>
      <c r="W38" s="77"/>
      <c r="X38" s="77"/>
      <c r="Y38" s="66"/>
      <c r="Z38" s="246"/>
      <c r="AA38" s="246"/>
      <c r="AB38" s="246"/>
      <c r="AC38" s="246"/>
      <c r="AD38" s="246"/>
      <c r="AE38" s="246"/>
      <c r="AF38" s="246"/>
      <c r="AG38" s="246"/>
      <c r="AH38" s="246"/>
      <c r="AI38" s="246"/>
      <c r="AJ38" s="246"/>
      <c r="AK38" s="246"/>
      <c r="AL38" s="246"/>
      <c r="AM38" s="246"/>
      <c r="AN38" s="246"/>
      <c r="AO38" s="246"/>
      <c r="AP38" s="246"/>
      <c r="AQ38" s="246"/>
      <c r="AR38" s="246"/>
      <c r="AS38" s="246"/>
      <c r="AT38" s="246"/>
      <c r="AU38" s="246"/>
      <c r="AV38" s="246"/>
      <c r="AW38" s="246"/>
      <c r="AX38" s="246"/>
      <c r="AY38" s="246"/>
      <c r="AZ38" s="246"/>
      <c r="BA38" s="246"/>
      <c r="BB38" s="246"/>
      <c r="BC38" s="246"/>
      <c r="BD38" s="246"/>
      <c r="BE38" s="246"/>
      <c r="BF38" s="246"/>
      <c r="BG38" s="246"/>
      <c r="BH38" s="246"/>
      <c r="BI38" s="246"/>
      <c r="BJ38" s="246"/>
      <c r="BK38" s="246"/>
      <c r="BL38" s="246"/>
      <c r="BM38" s="246"/>
      <c r="BN38" s="246"/>
      <c r="BO38" s="246"/>
      <c r="BP38" s="246"/>
      <c r="BQ38" s="246"/>
      <c r="BR38" s="246"/>
      <c r="BS38" s="246"/>
      <c r="BT38" s="246"/>
      <c r="BU38" s="246"/>
      <c r="BV38" s="246"/>
      <c r="BW38" s="246"/>
      <c r="BX38" s="246"/>
      <c r="BY38" s="246"/>
      <c r="BZ38" s="246"/>
      <c r="CA38" s="246"/>
      <c r="CB38" s="246"/>
      <c r="CC38" s="246"/>
      <c r="CD38" s="246"/>
      <c r="CE38" s="246"/>
      <c r="CF38" s="246"/>
      <c r="CG38" s="246"/>
      <c r="CH38" s="246"/>
      <c r="CI38" s="246"/>
      <c r="CJ38" s="246"/>
      <c r="CK38" s="246"/>
      <c r="CL38" s="246"/>
      <c r="CM38" s="246"/>
      <c r="CN38" s="246"/>
      <c r="CO38" s="246"/>
      <c r="CP38" s="246"/>
      <c r="CQ38" s="246"/>
      <c r="CR38" s="246"/>
    </row>
    <row r="39" spans="1:96" s="69" customFormat="1">
      <c r="A39" s="64"/>
      <c r="B39" s="66"/>
      <c r="C39" s="281"/>
      <c r="D39" s="79"/>
      <c r="E39" s="279"/>
      <c r="F39" s="79"/>
      <c r="G39" s="265"/>
      <c r="H39" s="79">
        <f t="shared" si="2"/>
        <v>0</v>
      </c>
      <c r="I39" s="79">
        <f t="shared" si="3"/>
        <v>0</v>
      </c>
      <c r="J39" s="79">
        <f t="shared" si="4"/>
        <v>0</v>
      </c>
      <c r="K39" s="264" t="str">
        <f t="shared" si="0"/>
        <v/>
      </c>
      <c r="L39" s="280"/>
      <c r="M39" s="229"/>
      <c r="N39" s="266"/>
      <c r="O39" s="230"/>
      <c r="P39" s="67"/>
      <c r="Q39" s="225" t="str" cm="1">
        <f t="array" ref="Q39">_xlfn.IFS(G39="", "",G39="Variable", "NA", IFERROR(SEARCH("Visual", N39),0) &gt; 0, "NA", SUM(IFERROR(SEARCH('GDT-Lexicon'!$D$2:$D$15, L39),0)) &gt; 0, IFERROR(LEFT(L39,FIND("|",L39) - 1), "NA"), TRUE, D39 &amp; "/" &amp; F39)</f>
        <v/>
      </c>
      <c r="R39" s="79">
        <f t="shared" si="1"/>
        <v>0</v>
      </c>
      <c r="S39" s="68"/>
      <c r="T39" s="77"/>
      <c r="U39" s="77"/>
      <c r="V39" s="77"/>
      <c r="W39" s="77"/>
      <c r="X39" s="77"/>
      <c r="Y39" s="66"/>
      <c r="Z39" s="246"/>
      <c r="AA39" s="246"/>
      <c r="AB39" s="246"/>
      <c r="AC39" s="246"/>
      <c r="AD39" s="246"/>
      <c r="AE39" s="246"/>
      <c r="AF39" s="246"/>
      <c r="AG39" s="246"/>
      <c r="AH39" s="246"/>
      <c r="AI39" s="246"/>
      <c r="AJ39" s="246"/>
      <c r="AK39" s="246"/>
      <c r="AL39" s="246"/>
      <c r="AM39" s="246"/>
      <c r="AN39" s="246"/>
      <c r="AO39" s="246"/>
      <c r="AP39" s="246"/>
      <c r="AQ39" s="246"/>
      <c r="AR39" s="246"/>
      <c r="AS39" s="246"/>
      <c r="AT39" s="246"/>
      <c r="AU39" s="246"/>
      <c r="AV39" s="246"/>
      <c r="AW39" s="246"/>
      <c r="AX39" s="246"/>
      <c r="AY39" s="246"/>
      <c r="AZ39" s="246"/>
      <c r="BA39" s="246"/>
      <c r="BB39" s="246"/>
      <c r="BC39" s="246"/>
      <c r="BD39" s="246"/>
      <c r="BE39" s="246"/>
      <c r="BF39" s="246"/>
      <c r="BG39" s="246"/>
      <c r="BH39" s="246"/>
      <c r="BI39" s="246"/>
      <c r="BJ39" s="246"/>
      <c r="BK39" s="246"/>
      <c r="BL39" s="246"/>
      <c r="BM39" s="246"/>
      <c r="BN39" s="246"/>
      <c r="BO39" s="246"/>
      <c r="BP39" s="246"/>
      <c r="BQ39" s="246"/>
      <c r="BR39" s="246"/>
      <c r="BS39" s="246"/>
      <c r="BT39" s="246"/>
      <c r="BU39" s="246"/>
      <c r="BV39" s="246"/>
      <c r="BW39" s="246"/>
      <c r="BX39" s="246"/>
      <c r="BY39" s="246"/>
      <c r="BZ39" s="246"/>
      <c r="CA39" s="246"/>
      <c r="CB39" s="246"/>
      <c r="CC39" s="246"/>
      <c r="CD39" s="246"/>
      <c r="CE39" s="246"/>
      <c r="CF39" s="246"/>
      <c r="CG39" s="246"/>
      <c r="CH39" s="246"/>
      <c r="CI39" s="246"/>
      <c r="CJ39" s="246"/>
      <c r="CK39" s="246"/>
      <c r="CL39" s="246"/>
      <c r="CM39" s="246"/>
      <c r="CN39" s="246"/>
      <c r="CO39" s="246"/>
      <c r="CP39" s="246"/>
      <c r="CQ39" s="246"/>
      <c r="CR39" s="246"/>
    </row>
    <row r="40" spans="1:96" s="69" customFormat="1">
      <c r="A40" s="64"/>
      <c r="B40" s="66"/>
      <c r="C40" s="281"/>
      <c r="D40" s="278"/>
      <c r="E40" s="279"/>
      <c r="F40" s="278"/>
      <c r="G40" s="265"/>
      <c r="H40" s="79">
        <f t="shared" si="2"/>
        <v>0</v>
      </c>
      <c r="I40" s="79">
        <f t="shared" si="3"/>
        <v>0</v>
      </c>
      <c r="J40" s="79">
        <f t="shared" si="4"/>
        <v>0</v>
      </c>
      <c r="K40" s="264" t="str">
        <f t="shared" si="0"/>
        <v/>
      </c>
      <c r="L40" s="280"/>
      <c r="M40" s="229"/>
      <c r="N40" s="266"/>
      <c r="O40" s="230"/>
      <c r="P40" s="67"/>
      <c r="Q40" s="225" t="str" cm="1">
        <f t="array" ref="Q40">_xlfn.IFS(G40="", "",G40="Variable", "NA", IFERROR(SEARCH("Visual", N40),0) &gt; 0, "NA", SUM(IFERROR(SEARCH('GDT-Lexicon'!$D$2:$D$15, L40),0)) &gt; 0, IFERROR(LEFT(L40,FIND("|",L40) - 1), "NA"), TRUE, D40 &amp; "/" &amp; F40)</f>
        <v/>
      </c>
      <c r="R40" s="79">
        <f t="shared" si="1"/>
        <v>0</v>
      </c>
      <c r="S40" s="68"/>
      <c r="T40" s="77"/>
      <c r="U40" s="77"/>
      <c r="V40" s="77"/>
      <c r="W40" s="77"/>
      <c r="X40" s="77"/>
      <c r="Y40" s="66"/>
      <c r="Z40" s="246"/>
      <c r="AA40" s="246"/>
      <c r="AB40" s="246"/>
      <c r="AC40" s="246"/>
      <c r="AD40" s="246"/>
      <c r="AE40" s="246"/>
      <c r="AF40" s="246"/>
      <c r="AG40" s="246"/>
      <c r="AH40" s="246"/>
      <c r="AI40" s="246"/>
      <c r="AJ40" s="246"/>
      <c r="AK40" s="246"/>
      <c r="AL40" s="246"/>
      <c r="AM40" s="246"/>
      <c r="AN40" s="246"/>
      <c r="AO40" s="246"/>
      <c r="AP40" s="246"/>
      <c r="AQ40" s="246"/>
      <c r="AR40" s="246"/>
      <c r="AS40" s="246"/>
      <c r="AT40" s="246"/>
      <c r="AU40" s="246"/>
      <c r="AV40" s="246"/>
      <c r="AW40" s="246"/>
      <c r="AX40" s="246"/>
      <c r="AY40" s="246"/>
      <c r="AZ40" s="246"/>
      <c r="BA40" s="246"/>
      <c r="BB40" s="246"/>
      <c r="BC40" s="246"/>
      <c r="BD40" s="246"/>
      <c r="BE40" s="246"/>
      <c r="BF40" s="246"/>
      <c r="BG40" s="246"/>
      <c r="BH40" s="246"/>
      <c r="BI40" s="246"/>
      <c r="BJ40" s="246"/>
      <c r="BK40" s="246"/>
      <c r="BL40" s="246"/>
      <c r="BM40" s="246"/>
      <c r="BN40" s="246"/>
      <c r="BO40" s="246"/>
      <c r="BP40" s="246"/>
      <c r="BQ40" s="246"/>
      <c r="BR40" s="246"/>
      <c r="BS40" s="246"/>
      <c r="BT40" s="246"/>
      <c r="BU40" s="246"/>
      <c r="BV40" s="246"/>
      <c r="BW40" s="246"/>
      <c r="BX40" s="246"/>
      <c r="BY40" s="246"/>
      <c r="BZ40" s="246"/>
      <c r="CA40" s="246"/>
      <c r="CB40" s="246"/>
      <c r="CC40" s="246"/>
      <c r="CD40" s="246"/>
      <c r="CE40" s="246"/>
      <c r="CF40" s="246"/>
      <c r="CG40" s="246"/>
      <c r="CH40" s="246"/>
      <c r="CI40" s="246"/>
      <c r="CJ40" s="246"/>
      <c r="CK40" s="246"/>
      <c r="CL40" s="246"/>
      <c r="CM40" s="246"/>
      <c r="CN40" s="246"/>
      <c r="CO40" s="246"/>
      <c r="CP40" s="246"/>
      <c r="CQ40" s="246"/>
      <c r="CR40" s="246"/>
    </row>
    <row r="41" spans="1:96" s="69" customFormat="1" collapsed="1">
      <c r="A41" s="64"/>
      <c r="B41" s="66"/>
      <c r="C41" s="281"/>
      <c r="D41" s="79"/>
      <c r="E41" s="279"/>
      <c r="F41" s="79"/>
      <c r="G41" s="265"/>
      <c r="H41" s="79">
        <f t="shared" si="2"/>
        <v>0</v>
      </c>
      <c r="I41" s="79">
        <f t="shared" si="3"/>
        <v>0</v>
      </c>
      <c r="J41" s="79">
        <f t="shared" si="4"/>
        <v>0</v>
      </c>
      <c r="K41" s="264" t="str">
        <f t="shared" si="0"/>
        <v/>
      </c>
      <c r="L41" s="280"/>
      <c r="M41" s="229"/>
      <c r="N41" s="266"/>
      <c r="O41" s="230"/>
      <c r="P41" s="67"/>
      <c r="Q41" s="225" t="str" cm="1">
        <f t="array" ref="Q41">_xlfn.IFS(G41="", "",G41="Variable", "NA", IFERROR(SEARCH("Visual", N41),0) &gt; 0, "NA", SUM(IFERROR(SEARCH('GDT-Lexicon'!$D$2:$D$15, L41),0)) &gt; 0, IFERROR(LEFT(L41,FIND("|",L41) - 1), "NA"), TRUE, D41 &amp; "/" &amp; F41)</f>
        <v/>
      </c>
      <c r="R41" s="79">
        <f t="shared" si="1"/>
        <v>0</v>
      </c>
      <c r="S41" s="68"/>
      <c r="T41" s="77"/>
      <c r="U41" s="77"/>
      <c r="V41" s="77"/>
      <c r="W41" s="77"/>
      <c r="X41" s="77"/>
      <c r="Y41" s="66"/>
      <c r="Z41" s="246"/>
      <c r="AA41" s="246"/>
      <c r="AB41" s="246"/>
      <c r="AC41" s="246"/>
      <c r="AD41" s="246"/>
      <c r="AE41" s="246"/>
      <c r="AF41" s="246"/>
      <c r="AG41" s="246"/>
      <c r="AH41" s="246"/>
      <c r="AI41" s="246"/>
      <c r="AJ41" s="246"/>
      <c r="AK41" s="246"/>
      <c r="AL41" s="246"/>
      <c r="AM41" s="246"/>
      <c r="AN41" s="246"/>
      <c r="AO41" s="246"/>
      <c r="AP41" s="246"/>
      <c r="AQ41" s="246"/>
      <c r="AR41" s="246"/>
      <c r="AS41" s="246"/>
      <c r="AT41" s="246"/>
      <c r="AU41" s="246"/>
      <c r="AV41" s="246"/>
      <c r="AW41" s="246"/>
      <c r="AX41" s="246"/>
      <c r="AY41" s="246"/>
      <c r="AZ41" s="246"/>
      <c r="BA41" s="246"/>
      <c r="BB41" s="246"/>
      <c r="BC41" s="246"/>
      <c r="BD41" s="246"/>
      <c r="BE41" s="246"/>
      <c r="BF41" s="246"/>
      <c r="BG41" s="246"/>
      <c r="BH41" s="246"/>
      <c r="BI41" s="246"/>
      <c r="BJ41" s="246"/>
      <c r="BK41" s="246"/>
      <c r="BL41" s="246"/>
      <c r="BM41" s="246"/>
      <c r="BN41" s="246"/>
      <c r="BO41" s="246"/>
      <c r="BP41" s="246"/>
      <c r="BQ41" s="246"/>
      <c r="BR41" s="246"/>
      <c r="BS41" s="246"/>
      <c r="BT41" s="246"/>
      <c r="BU41" s="246"/>
      <c r="BV41" s="246"/>
      <c r="BW41" s="246"/>
      <c r="BX41" s="246"/>
      <c r="BY41" s="246"/>
      <c r="BZ41" s="246"/>
      <c r="CA41" s="246"/>
      <c r="CB41" s="246"/>
      <c r="CC41" s="246"/>
      <c r="CD41" s="246"/>
      <c r="CE41" s="246"/>
      <c r="CF41" s="246"/>
      <c r="CG41" s="246"/>
      <c r="CH41" s="246"/>
      <c r="CI41" s="246"/>
      <c r="CJ41" s="246"/>
      <c r="CK41" s="246"/>
      <c r="CL41" s="246"/>
      <c r="CM41" s="246"/>
      <c r="CN41" s="246"/>
      <c r="CO41" s="246"/>
      <c r="CP41" s="246"/>
      <c r="CQ41" s="246"/>
      <c r="CR41" s="246"/>
    </row>
    <row r="42" spans="1:96" s="69" customFormat="1">
      <c r="A42" s="64"/>
      <c r="B42" s="66"/>
      <c r="C42" s="281"/>
      <c r="D42" s="79"/>
      <c r="E42" s="279"/>
      <c r="F42" s="79"/>
      <c r="G42" s="265"/>
      <c r="H42" s="79">
        <f t="shared" si="2"/>
        <v>0</v>
      </c>
      <c r="I42" s="79">
        <f t="shared" si="3"/>
        <v>0</v>
      </c>
      <c r="J42" s="79">
        <f t="shared" si="4"/>
        <v>0</v>
      </c>
      <c r="K42" s="264" t="str">
        <f t="shared" si="0"/>
        <v/>
      </c>
      <c r="L42" s="280"/>
      <c r="M42" s="229"/>
      <c r="N42" s="266"/>
      <c r="O42" s="230"/>
      <c r="P42" s="67"/>
      <c r="Q42" s="225" t="str" cm="1">
        <f t="array" ref="Q42">_xlfn.IFS(G42="", "",G42="Variable", "NA", IFERROR(SEARCH("Visual", N42),0) &gt; 0, "NA", SUM(IFERROR(SEARCH('GDT-Lexicon'!$D$2:$D$15, L42),0)) &gt; 0, IFERROR(LEFT(L42,FIND("|",L42) - 1), "NA"), TRUE, D42 &amp; "/" &amp; F42)</f>
        <v/>
      </c>
      <c r="R42" s="79">
        <f t="shared" si="1"/>
        <v>0</v>
      </c>
      <c r="S42" s="68"/>
      <c r="T42" s="77"/>
      <c r="U42" s="77"/>
      <c r="V42" s="77"/>
      <c r="W42" s="77"/>
      <c r="X42" s="77"/>
      <c r="Y42" s="66"/>
      <c r="Z42" s="246"/>
      <c r="AA42" s="246"/>
      <c r="AB42" s="246"/>
      <c r="AC42" s="246"/>
      <c r="AD42" s="246"/>
      <c r="AE42" s="246"/>
      <c r="AF42" s="246"/>
      <c r="AG42" s="246"/>
      <c r="AH42" s="246"/>
      <c r="AI42" s="246"/>
      <c r="AJ42" s="246"/>
      <c r="AK42" s="246"/>
      <c r="AL42" s="246"/>
      <c r="AM42" s="246"/>
      <c r="AN42" s="246"/>
      <c r="AO42" s="246"/>
      <c r="AP42" s="246"/>
      <c r="AQ42" s="246"/>
      <c r="AR42" s="246"/>
      <c r="AS42" s="246"/>
      <c r="AT42" s="246"/>
      <c r="AU42" s="246"/>
      <c r="AV42" s="246"/>
      <c r="AW42" s="246"/>
      <c r="AX42" s="246"/>
      <c r="AY42" s="246"/>
      <c r="AZ42" s="246"/>
      <c r="BA42" s="246"/>
      <c r="BB42" s="246"/>
      <c r="BC42" s="246"/>
      <c r="BD42" s="246"/>
      <c r="BE42" s="246"/>
      <c r="BF42" s="246"/>
      <c r="BG42" s="246"/>
      <c r="BH42" s="246"/>
      <c r="BI42" s="246"/>
      <c r="BJ42" s="246"/>
      <c r="BK42" s="246"/>
      <c r="BL42" s="246"/>
      <c r="BM42" s="246"/>
      <c r="BN42" s="246"/>
      <c r="BO42" s="246"/>
      <c r="BP42" s="246"/>
      <c r="BQ42" s="246"/>
      <c r="BR42" s="246"/>
      <c r="BS42" s="246"/>
      <c r="BT42" s="246"/>
      <c r="BU42" s="246"/>
      <c r="BV42" s="246"/>
      <c r="BW42" s="246"/>
      <c r="BX42" s="246"/>
      <c r="BY42" s="246"/>
      <c r="BZ42" s="246"/>
      <c r="CA42" s="246"/>
      <c r="CB42" s="246"/>
      <c r="CC42" s="246"/>
      <c r="CD42" s="246"/>
      <c r="CE42" s="246"/>
      <c r="CF42" s="246"/>
      <c r="CG42" s="246"/>
      <c r="CH42" s="246"/>
      <c r="CI42" s="246"/>
      <c r="CJ42" s="246"/>
      <c r="CK42" s="246"/>
      <c r="CL42" s="246"/>
      <c r="CM42" s="246"/>
      <c r="CN42" s="246"/>
      <c r="CO42" s="246"/>
      <c r="CP42" s="246"/>
      <c r="CQ42" s="246"/>
      <c r="CR42" s="246"/>
    </row>
    <row r="43" spans="1:96" s="69" customFormat="1">
      <c r="A43" s="64"/>
      <c r="B43" s="66"/>
      <c r="C43" s="281"/>
      <c r="D43" s="278"/>
      <c r="E43" s="279"/>
      <c r="F43" s="278"/>
      <c r="G43" s="265"/>
      <c r="H43" s="79">
        <f t="shared" si="2"/>
        <v>0</v>
      </c>
      <c r="I43" s="79">
        <f t="shared" si="3"/>
        <v>0</v>
      </c>
      <c r="J43" s="79">
        <f t="shared" si="4"/>
        <v>0</v>
      </c>
      <c r="K43" s="264" t="str">
        <f t="shared" si="0"/>
        <v/>
      </c>
      <c r="L43" s="280"/>
      <c r="M43" s="229"/>
      <c r="N43" s="266"/>
      <c r="O43" s="230"/>
      <c r="P43" s="67"/>
      <c r="Q43" s="225" t="str" cm="1">
        <f t="array" ref="Q43">_xlfn.IFS(G43="", "",G43="Variable", "NA", IFERROR(SEARCH("Visual", N43),0) &gt; 0, "NA", SUM(IFERROR(SEARCH('GDT-Lexicon'!$D$2:$D$15, L43),0)) &gt; 0, IFERROR(LEFT(L43,FIND("|",L43) - 1), "NA"), TRUE, D43 &amp; "/" &amp; F43)</f>
        <v/>
      </c>
      <c r="R43" s="79">
        <f t="shared" si="1"/>
        <v>0</v>
      </c>
      <c r="S43" s="68"/>
      <c r="T43" s="77"/>
      <c r="U43" s="77"/>
      <c r="V43" s="77"/>
      <c r="W43" s="77"/>
      <c r="X43" s="77"/>
      <c r="Y43" s="66"/>
      <c r="Z43" s="246"/>
      <c r="AA43" s="246"/>
      <c r="AB43" s="246"/>
      <c r="AC43" s="246"/>
      <c r="AD43" s="246"/>
      <c r="AE43" s="246"/>
      <c r="AF43" s="246"/>
      <c r="AG43" s="246"/>
      <c r="AH43" s="246"/>
      <c r="AI43" s="246"/>
      <c r="AJ43" s="246"/>
      <c r="AK43" s="246"/>
      <c r="AL43" s="246"/>
      <c r="AM43" s="246"/>
      <c r="AN43" s="246"/>
      <c r="AO43" s="246"/>
      <c r="AP43" s="246"/>
      <c r="AQ43" s="246"/>
      <c r="AR43" s="246"/>
      <c r="AS43" s="246"/>
      <c r="AT43" s="246"/>
      <c r="AU43" s="246"/>
      <c r="AV43" s="246"/>
      <c r="AW43" s="246"/>
      <c r="AX43" s="246"/>
      <c r="AY43" s="246"/>
      <c r="AZ43" s="246"/>
      <c r="BA43" s="246"/>
      <c r="BB43" s="246"/>
      <c r="BC43" s="246"/>
      <c r="BD43" s="246"/>
      <c r="BE43" s="246"/>
      <c r="BF43" s="246"/>
      <c r="BG43" s="246"/>
      <c r="BH43" s="246"/>
      <c r="BI43" s="246"/>
      <c r="BJ43" s="246"/>
      <c r="BK43" s="246"/>
      <c r="BL43" s="246"/>
      <c r="BM43" s="246"/>
      <c r="BN43" s="246"/>
      <c r="BO43" s="246"/>
      <c r="BP43" s="246"/>
      <c r="BQ43" s="246"/>
      <c r="BR43" s="246"/>
      <c r="BS43" s="246"/>
      <c r="BT43" s="246"/>
      <c r="BU43" s="246"/>
      <c r="BV43" s="246"/>
      <c r="BW43" s="246"/>
      <c r="BX43" s="246"/>
      <c r="BY43" s="246"/>
      <c r="BZ43" s="246"/>
      <c r="CA43" s="246"/>
      <c r="CB43" s="246"/>
      <c r="CC43" s="246"/>
      <c r="CD43" s="246"/>
      <c r="CE43" s="246"/>
      <c r="CF43" s="246"/>
      <c r="CG43" s="246"/>
      <c r="CH43" s="246"/>
      <c r="CI43" s="246"/>
      <c r="CJ43" s="246"/>
      <c r="CK43" s="246"/>
      <c r="CL43" s="246"/>
      <c r="CM43" s="246"/>
      <c r="CN43" s="246"/>
      <c r="CO43" s="246"/>
      <c r="CP43" s="246"/>
      <c r="CQ43" s="246"/>
      <c r="CR43" s="246"/>
    </row>
    <row r="44" spans="1:96" s="69" customFormat="1">
      <c r="A44" s="64"/>
      <c r="B44" s="66"/>
      <c r="C44" s="281"/>
      <c r="D44" s="278"/>
      <c r="E44" s="279"/>
      <c r="F44" s="278"/>
      <c r="G44" s="265"/>
      <c r="H44" s="79">
        <f t="shared" si="2"/>
        <v>0</v>
      </c>
      <c r="I44" s="79">
        <f t="shared" si="3"/>
        <v>0</v>
      </c>
      <c r="J44" s="79">
        <f t="shared" si="4"/>
        <v>0</v>
      </c>
      <c r="K44" s="264" t="str">
        <f t="shared" si="0"/>
        <v/>
      </c>
      <c r="L44" s="280"/>
      <c r="M44" s="229"/>
      <c r="N44" s="266"/>
      <c r="O44" s="230"/>
      <c r="P44" s="67"/>
      <c r="Q44" s="225" t="str" cm="1">
        <f t="array" ref="Q44">_xlfn.IFS(G44="", "",G44="Variable", "NA", IFERROR(SEARCH("Visual", N44),0) &gt; 0, "NA", SUM(IFERROR(SEARCH('GDT-Lexicon'!$D$2:$D$15, L44),0)) &gt; 0, IFERROR(LEFT(L44,FIND("|",L44) - 1), "NA"), TRUE, D44 &amp; "/" &amp; F44)</f>
        <v/>
      </c>
      <c r="R44" s="79">
        <f t="shared" si="1"/>
        <v>0</v>
      </c>
      <c r="S44" s="68"/>
      <c r="T44" s="77"/>
      <c r="U44" s="77"/>
      <c r="V44" s="77"/>
      <c r="W44" s="77"/>
      <c r="X44" s="77"/>
      <c r="Y44" s="66"/>
      <c r="Z44" s="246"/>
      <c r="AA44" s="246"/>
      <c r="AB44" s="246"/>
      <c r="AC44" s="246"/>
      <c r="AD44" s="246"/>
      <c r="AE44" s="246"/>
      <c r="AF44" s="246"/>
      <c r="AG44" s="246"/>
      <c r="AH44" s="246"/>
      <c r="AI44" s="246"/>
      <c r="AJ44" s="246"/>
      <c r="AK44" s="246"/>
      <c r="AL44" s="246"/>
      <c r="AM44" s="246"/>
      <c r="AN44" s="246"/>
      <c r="AO44" s="246"/>
      <c r="AP44" s="246"/>
      <c r="AQ44" s="246"/>
      <c r="AR44" s="246"/>
      <c r="AS44" s="246"/>
      <c r="AT44" s="246"/>
      <c r="AU44" s="246"/>
      <c r="AV44" s="246"/>
      <c r="AW44" s="246"/>
      <c r="AX44" s="246"/>
      <c r="AY44" s="246"/>
      <c r="AZ44" s="246"/>
      <c r="BA44" s="246"/>
      <c r="BB44" s="246"/>
      <c r="BC44" s="246"/>
      <c r="BD44" s="246"/>
      <c r="BE44" s="246"/>
      <c r="BF44" s="246"/>
      <c r="BG44" s="246"/>
      <c r="BH44" s="246"/>
      <c r="BI44" s="246"/>
      <c r="BJ44" s="246"/>
      <c r="BK44" s="246"/>
      <c r="BL44" s="246"/>
      <c r="BM44" s="246"/>
      <c r="BN44" s="246"/>
      <c r="BO44" s="246"/>
      <c r="BP44" s="246"/>
      <c r="BQ44" s="246"/>
      <c r="BR44" s="246"/>
      <c r="BS44" s="246"/>
      <c r="BT44" s="246"/>
      <c r="BU44" s="246"/>
      <c r="BV44" s="246"/>
      <c r="BW44" s="246"/>
      <c r="BX44" s="246"/>
      <c r="BY44" s="246"/>
      <c r="BZ44" s="246"/>
      <c r="CA44" s="246"/>
      <c r="CB44" s="246"/>
      <c r="CC44" s="246"/>
      <c r="CD44" s="246"/>
      <c r="CE44" s="246"/>
      <c r="CF44" s="246"/>
      <c r="CG44" s="246"/>
      <c r="CH44" s="246"/>
      <c r="CI44" s="246"/>
      <c r="CJ44" s="246"/>
      <c r="CK44" s="246"/>
      <c r="CL44" s="246"/>
      <c r="CM44" s="246"/>
      <c r="CN44" s="246"/>
      <c r="CO44" s="246"/>
      <c r="CP44" s="246"/>
      <c r="CQ44" s="246"/>
      <c r="CR44" s="246"/>
    </row>
    <row r="45" spans="1:96" s="69" customFormat="1">
      <c r="A45" s="64"/>
      <c r="B45" s="66"/>
      <c r="C45" s="281"/>
      <c r="D45" s="278"/>
      <c r="E45" s="279"/>
      <c r="F45" s="278"/>
      <c r="G45" s="265"/>
      <c r="H45" s="79">
        <f t="shared" si="2"/>
        <v>0</v>
      </c>
      <c r="I45" s="79">
        <f t="shared" si="3"/>
        <v>0</v>
      </c>
      <c r="J45" s="79">
        <f t="shared" si="4"/>
        <v>0</v>
      </c>
      <c r="K45" s="264" t="str">
        <f t="shared" si="0"/>
        <v/>
      </c>
      <c r="L45" s="280"/>
      <c r="M45" s="229"/>
      <c r="N45" s="266"/>
      <c r="O45" s="230"/>
      <c r="P45" s="67"/>
      <c r="Q45" s="225" t="str" cm="1">
        <f t="array" ref="Q45">_xlfn.IFS(G45="", "",G45="Variable", "NA", IFERROR(SEARCH("Visual", N45),0) &gt; 0, "NA", SUM(IFERROR(SEARCH('GDT-Lexicon'!$D$2:$D$15, L45),0)) &gt; 0, IFERROR(LEFT(L45,FIND("|",L45) - 1), "NA"), TRUE, D45 &amp; "/" &amp; F45)</f>
        <v/>
      </c>
      <c r="R45" s="79">
        <f t="shared" si="1"/>
        <v>0</v>
      </c>
      <c r="S45" s="68"/>
      <c r="T45" s="77"/>
      <c r="U45" s="77"/>
      <c r="V45" s="77"/>
      <c r="W45" s="77"/>
      <c r="X45" s="77"/>
      <c r="Y45" s="66"/>
      <c r="Z45" s="246"/>
      <c r="AA45" s="246"/>
      <c r="AB45" s="246"/>
      <c r="AC45" s="246"/>
      <c r="AD45" s="246"/>
      <c r="AE45" s="246"/>
      <c r="AF45" s="246"/>
      <c r="AG45" s="246"/>
      <c r="AH45" s="246"/>
      <c r="AI45" s="246"/>
      <c r="AJ45" s="246"/>
      <c r="AK45" s="246"/>
      <c r="AL45" s="246"/>
      <c r="AM45" s="246"/>
      <c r="AN45" s="246"/>
      <c r="AO45" s="246"/>
      <c r="AP45" s="246"/>
      <c r="AQ45" s="246"/>
      <c r="AR45" s="246"/>
      <c r="AS45" s="246"/>
      <c r="AT45" s="246"/>
      <c r="AU45" s="246"/>
      <c r="AV45" s="246"/>
      <c r="AW45" s="246"/>
      <c r="AX45" s="246"/>
      <c r="AY45" s="246"/>
      <c r="AZ45" s="246"/>
      <c r="BA45" s="246"/>
      <c r="BB45" s="246"/>
      <c r="BC45" s="246"/>
      <c r="BD45" s="246"/>
      <c r="BE45" s="246"/>
      <c r="BF45" s="246"/>
      <c r="BG45" s="246"/>
      <c r="BH45" s="246"/>
      <c r="BI45" s="246"/>
      <c r="BJ45" s="246"/>
      <c r="BK45" s="246"/>
      <c r="BL45" s="246"/>
      <c r="BM45" s="246"/>
      <c r="BN45" s="246"/>
      <c r="BO45" s="246"/>
      <c r="BP45" s="246"/>
      <c r="BQ45" s="246"/>
      <c r="BR45" s="246"/>
      <c r="BS45" s="246"/>
      <c r="BT45" s="246"/>
      <c r="BU45" s="246"/>
      <c r="BV45" s="246"/>
      <c r="BW45" s="246"/>
      <c r="BX45" s="246"/>
      <c r="BY45" s="246"/>
      <c r="BZ45" s="246"/>
      <c r="CA45" s="246"/>
      <c r="CB45" s="246"/>
      <c r="CC45" s="246"/>
      <c r="CD45" s="246"/>
      <c r="CE45" s="246"/>
      <c r="CF45" s="246"/>
      <c r="CG45" s="246"/>
      <c r="CH45" s="246"/>
      <c r="CI45" s="246"/>
      <c r="CJ45" s="246"/>
      <c r="CK45" s="246"/>
      <c r="CL45" s="246"/>
      <c r="CM45" s="246"/>
      <c r="CN45" s="246"/>
      <c r="CO45" s="246"/>
      <c r="CP45" s="246"/>
      <c r="CQ45" s="246"/>
      <c r="CR45" s="246"/>
    </row>
    <row r="46" spans="1:96" s="69" customFormat="1">
      <c r="A46" s="64"/>
      <c r="B46" s="66"/>
      <c r="C46" s="281"/>
      <c r="D46" s="79"/>
      <c r="E46" s="79"/>
      <c r="F46" s="79"/>
      <c r="G46" s="265"/>
      <c r="H46" s="79">
        <f t="shared" si="2"/>
        <v>0</v>
      </c>
      <c r="I46" s="79">
        <f t="shared" si="3"/>
        <v>0</v>
      </c>
      <c r="J46" s="79">
        <f t="shared" si="4"/>
        <v>0</v>
      </c>
      <c r="K46" s="264" t="str">
        <f t="shared" si="0"/>
        <v/>
      </c>
      <c r="L46" s="67"/>
      <c r="M46" s="229"/>
      <c r="N46" s="266"/>
      <c r="O46" s="230"/>
      <c r="P46" s="67"/>
      <c r="Q46" s="225" t="str" cm="1">
        <f t="array" ref="Q46">_xlfn.IFS(G46="", "",G46="Variable", "NA", IFERROR(SEARCH("Visual", N46),0) &gt; 0, "NA", SUM(IFERROR(SEARCH('GDT-Lexicon'!$D$2:$D$15, L46),0)) &gt; 0, IFERROR(LEFT(L46,FIND("|",L46) - 1), "NA"), TRUE, D46 &amp; "/" &amp; F46)</f>
        <v/>
      </c>
      <c r="R46" s="79">
        <f t="shared" si="1"/>
        <v>0</v>
      </c>
      <c r="S46" s="68"/>
      <c r="T46" s="77"/>
      <c r="U46" s="77"/>
      <c r="V46" s="77"/>
      <c r="W46" s="77"/>
      <c r="X46" s="77"/>
      <c r="Y46" s="66"/>
      <c r="Z46" s="246"/>
      <c r="AA46" s="246"/>
      <c r="AB46" s="246"/>
      <c r="AC46" s="246"/>
      <c r="AD46" s="246"/>
      <c r="AE46" s="246"/>
      <c r="AF46" s="246"/>
      <c r="AG46" s="246"/>
      <c r="AH46" s="246"/>
      <c r="AI46" s="246"/>
      <c r="AJ46" s="246"/>
      <c r="AK46" s="246"/>
      <c r="AL46" s="246"/>
      <c r="AM46" s="246"/>
      <c r="AN46" s="246"/>
      <c r="AO46" s="246"/>
      <c r="AP46" s="246"/>
      <c r="AQ46" s="246"/>
      <c r="AR46" s="246"/>
      <c r="AS46" s="246"/>
      <c r="AT46" s="246"/>
      <c r="AU46" s="246"/>
      <c r="AV46" s="246"/>
      <c r="AW46" s="246"/>
      <c r="AX46" s="246"/>
      <c r="AY46" s="246"/>
      <c r="AZ46" s="246"/>
      <c r="BA46" s="246"/>
      <c r="BB46" s="246"/>
      <c r="BC46" s="246"/>
      <c r="BD46" s="246"/>
      <c r="BE46" s="246"/>
      <c r="BF46" s="246"/>
      <c r="BG46" s="246"/>
      <c r="BH46" s="246"/>
      <c r="BI46" s="246"/>
      <c r="BJ46" s="246"/>
      <c r="BK46" s="246"/>
      <c r="BL46" s="246"/>
      <c r="BM46" s="246"/>
      <c r="BN46" s="246"/>
      <c r="BO46" s="246"/>
      <c r="BP46" s="246"/>
      <c r="BQ46" s="246"/>
      <c r="BR46" s="246"/>
      <c r="BS46" s="246"/>
      <c r="BT46" s="246"/>
      <c r="BU46" s="246"/>
      <c r="BV46" s="246"/>
      <c r="BW46" s="246"/>
      <c r="BX46" s="246"/>
      <c r="BY46" s="246"/>
      <c r="BZ46" s="246"/>
      <c r="CA46" s="246"/>
      <c r="CB46" s="246"/>
      <c r="CC46" s="246"/>
      <c r="CD46" s="246"/>
      <c r="CE46" s="246"/>
      <c r="CF46" s="246"/>
      <c r="CG46" s="246"/>
      <c r="CH46" s="246"/>
      <c r="CI46" s="246"/>
      <c r="CJ46" s="246"/>
      <c r="CK46" s="246"/>
      <c r="CL46" s="246"/>
      <c r="CM46" s="246"/>
      <c r="CN46" s="246"/>
      <c r="CO46" s="246"/>
      <c r="CP46" s="246"/>
      <c r="CQ46" s="246"/>
      <c r="CR46" s="246"/>
    </row>
    <row r="47" spans="1:96" s="69" customFormat="1" collapsed="1">
      <c r="A47" s="64"/>
      <c r="B47" s="66"/>
      <c r="C47" s="281"/>
      <c r="D47" s="79"/>
      <c r="E47" s="279"/>
      <c r="F47" s="79"/>
      <c r="G47" s="265"/>
      <c r="H47" s="79">
        <f t="shared" si="2"/>
        <v>0</v>
      </c>
      <c r="I47" s="79">
        <f t="shared" si="3"/>
        <v>0</v>
      </c>
      <c r="J47" s="79">
        <f t="shared" si="4"/>
        <v>0</v>
      </c>
      <c r="K47" s="264" t="str">
        <f t="shared" si="0"/>
        <v/>
      </c>
      <c r="L47" s="280"/>
      <c r="M47" s="229"/>
      <c r="N47" s="266"/>
      <c r="O47" s="230"/>
      <c r="P47" s="67"/>
      <c r="Q47" s="225" t="str" cm="1">
        <f t="array" ref="Q47">_xlfn.IFS(G47="", "",G47="Variable", "NA", IFERROR(SEARCH("Visual", N47),0) &gt; 0, "NA", SUM(IFERROR(SEARCH('GDT-Lexicon'!$D$2:$D$15, L47),0)) &gt; 0, IFERROR(LEFT(L47,FIND("|",L47) - 1), "NA"), TRUE, D47 &amp; "/" &amp; F47)</f>
        <v/>
      </c>
      <c r="R47" s="79">
        <f t="shared" si="1"/>
        <v>0</v>
      </c>
      <c r="S47" s="68"/>
      <c r="T47" s="77"/>
      <c r="U47" s="77"/>
      <c r="V47" s="77"/>
      <c r="W47" s="77"/>
      <c r="X47" s="77"/>
      <c r="Y47" s="66"/>
      <c r="Z47" s="246"/>
      <c r="AA47" s="246"/>
      <c r="AB47" s="246"/>
      <c r="AC47" s="246"/>
      <c r="AD47" s="246"/>
      <c r="AE47" s="246"/>
      <c r="AF47" s="246"/>
      <c r="AG47" s="246"/>
      <c r="AH47" s="246"/>
      <c r="AI47" s="246"/>
      <c r="AJ47" s="246"/>
      <c r="AK47" s="246"/>
      <c r="AL47" s="246"/>
      <c r="AM47" s="246"/>
      <c r="AN47" s="246"/>
      <c r="AO47" s="246"/>
      <c r="AP47" s="246"/>
      <c r="AQ47" s="246"/>
      <c r="AR47" s="246"/>
      <c r="AS47" s="246"/>
      <c r="AT47" s="246"/>
      <c r="AU47" s="246"/>
      <c r="AV47" s="246"/>
      <c r="AW47" s="246"/>
      <c r="AX47" s="246"/>
      <c r="AY47" s="246"/>
      <c r="AZ47" s="246"/>
      <c r="BA47" s="246"/>
      <c r="BB47" s="246"/>
      <c r="BC47" s="246"/>
      <c r="BD47" s="246"/>
      <c r="BE47" s="246"/>
      <c r="BF47" s="246"/>
      <c r="BG47" s="246"/>
      <c r="BH47" s="246"/>
      <c r="BI47" s="246"/>
      <c r="BJ47" s="246"/>
      <c r="BK47" s="246"/>
      <c r="BL47" s="246"/>
      <c r="BM47" s="246"/>
      <c r="BN47" s="246"/>
      <c r="BO47" s="246"/>
      <c r="BP47" s="246"/>
      <c r="BQ47" s="246"/>
      <c r="BR47" s="246"/>
      <c r="BS47" s="246"/>
      <c r="BT47" s="246"/>
      <c r="BU47" s="246"/>
      <c r="BV47" s="246"/>
      <c r="BW47" s="246"/>
      <c r="BX47" s="246"/>
      <c r="BY47" s="246"/>
      <c r="BZ47" s="246"/>
      <c r="CA47" s="246"/>
      <c r="CB47" s="246"/>
      <c r="CC47" s="246"/>
      <c r="CD47" s="246"/>
      <c r="CE47" s="246"/>
      <c r="CF47" s="246"/>
      <c r="CG47" s="246"/>
      <c r="CH47" s="246"/>
      <c r="CI47" s="246"/>
      <c r="CJ47" s="246"/>
      <c r="CK47" s="246"/>
      <c r="CL47" s="246"/>
      <c r="CM47" s="246"/>
      <c r="CN47" s="246"/>
      <c r="CO47" s="246"/>
      <c r="CP47" s="246"/>
      <c r="CQ47" s="246"/>
      <c r="CR47" s="246"/>
    </row>
    <row r="48" spans="1:96" s="69" customFormat="1">
      <c r="A48" s="64"/>
      <c r="B48" s="66"/>
      <c r="C48" s="281"/>
      <c r="D48" s="79"/>
      <c r="E48" s="279"/>
      <c r="F48" s="79"/>
      <c r="G48" s="265"/>
      <c r="H48" s="79">
        <f t="shared" si="2"/>
        <v>0</v>
      </c>
      <c r="I48" s="79">
        <f t="shared" si="3"/>
        <v>0</v>
      </c>
      <c r="J48" s="79">
        <f t="shared" si="4"/>
        <v>0</v>
      </c>
      <c r="K48" s="264" t="str">
        <f t="shared" si="0"/>
        <v/>
      </c>
      <c r="L48" s="280"/>
      <c r="M48" s="229"/>
      <c r="N48" s="266"/>
      <c r="O48" s="230"/>
      <c r="P48" s="67"/>
      <c r="Q48" s="225" t="str" cm="1">
        <f t="array" ref="Q48">_xlfn.IFS(G48="", "",G48="Variable", "NA", IFERROR(SEARCH("Visual", N48),0) &gt; 0, "NA", SUM(IFERROR(SEARCH('GDT-Lexicon'!$D$2:$D$15, L48),0)) &gt; 0, IFERROR(LEFT(L48,FIND("|",L48) - 1), "NA"), TRUE, D48 &amp; "/" &amp; F48)</f>
        <v/>
      </c>
      <c r="R48" s="79">
        <f t="shared" si="1"/>
        <v>0</v>
      </c>
      <c r="S48" s="68"/>
      <c r="T48" s="77"/>
      <c r="U48" s="77"/>
      <c r="V48" s="77"/>
      <c r="W48" s="77"/>
      <c r="X48" s="77"/>
      <c r="Y48" s="66"/>
      <c r="Z48" s="246"/>
      <c r="AA48" s="246"/>
      <c r="AB48" s="246"/>
      <c r="AC48" s="246"/>
      <c r="AD48" s="246"/>
      <c r="AE48" s="246"/>
      <c r="AF48" s="246"/>
      <c r="AG48" s="246"/>
      <c r="AH48" s="246"/>
      <c r="AI48" s="246"/>
      <c r="AJ48" s="246"/>
      <c r="AK48" s="246"/>
      <c r="AL48" s="246"/>
      <c r="AM48" s="246"/>
      <c r="AN48" s="246"/>
      <c r="AO48" s="246"/>
      <c r="AP48" s="246"/>
      <c r="AQ48" s="246"/>
      <c r="AR48" s="246"/>
      <c r="AS48" s="246"/>
      <c r="AT48" s="246"/>
      <c r="AU48" s="246"/>
      <c r="AV48" s="246"/>
      <c r="AW48" s="246"/>
      <c r="AX48" s="246"/>
      <c r="AY48" s="246"/>
      <c r="AZ48" s="246"/>
      <c r="BA48" s="246"/>
      <c r="BB48" s="246"/>
      <c r="BC48" s="246"/>
      <c r="BD48" s="246"/>
      <c r="BE48" s="246"/>
      <c r="BF48" s="246"/>
      <c r="BG48" s="246"/>
      <c r="BH48" s="246"/>
      <c r="BI48" s="246"/>
      <c r="BJ48" s="246"/>
      <c r="BK48" s="246"/>
      <c r="BL48" s="246"/>
      <c r="BM48" s="246"/>
      <c r="BN48" s="246"/>
      <c r="BO48" s="246"/>
      <c r="BP48" s="246"/>
      <c r="BQ48" s="246"/>
      <c r="BR48" s="246"/>
      <c r="BS48" s="246"/>
      <c r="BT48" s="246"/>
      <c r="BU48" s="246"/>
      <c r="BV48" s="246"/>
      <c r="BW48" s="246"/>
      <c r="BX48" s="246"/>
      <c r="BY48" s="246"/>
      <c r="BZ48" s="246"/>
      <c r="CA48" s="246"/>
      <c r="CB48" s="246"/>
      <c r="CC48" s="246"/>
      <c r="CD48" s="246"/>
      <c r="CE48" s="246"/>
      <c r="CF48" s="246"/>
      <c r="CG48" s="246"/>
      <c r="CH48" s="246"/>
      <c r="CI48" s="246"/>
      <c r="CJ48" s="246"/>
      <c r="CK48" s="246"/>
      <c r="CL48" s="246"/>
      <c r="CM48" s="246"/>
      <c r="CN48" s="246"/>
      <c r="CO48" s="246"/>
      <c r="CP48" s="246"/>
      <c r="CQ48" s="246"/>
      <c r="CR48" s="246"/>
    </row>
    <row r="49" spans="1:96" s="69" customFormat="1">
      <c r="A49" s="64"/>
      <c r="B49" s="66"/>
      <c r="C49" s="281"/>
      <c r="D49" s="79"/>
      <c r="E49" s="279"/>
      <c r="F49" s="79"/>
      <c r="G49" s="265"/>
      <c r="H49" s="79">
        <f>IF($G49="Attribute","NA",D49)</f>
        <v>0</v>
      </c>
      <c r="I49" s="79">
        <f>IF($G49="Attribute","NA",E49)</f>
        <v>0</v>
      </c>
      <c r="J49" s="79">
        <f>IF($G49="Attribute","NA",F49)</f>
        <v>0</v>
      </c>
      <c r="K49" s="264" t="str">
        <f t="shared" si="0"/>
        <v/>
      </c>
      <c r="L49" s="280"/>
      <c r="M49" s="229"/>
      <c r="N49" s="266"/>
      <c r="O49" s="230"/>
      <c r="P49" s="67"/>
      <c r="Q49" s="225" t="str" cm="1">
        <f t="array" ref="Q49">_xlfn.IFS(G49="", "",G49="Variable", "NA", IFERROR(SEARCH("Visual", N49),0) &gt; 0, "NA", SUM(IFERROR(SEARCH('GDT-Lexicon'!$D$2:$D$15, L49),0)) &gt; 0, IFERROR(LEFT(L49,FIND("|",L49) - 1), "NA"), TRUE, D49 &amp; "/" &amp; F49)</f>
        <v/>
      </c>
      <c r="R49" s="79">
        <f t="shared" si="1"/>
        <v>0</v>
      </c>
      <c r="S49" s="68"/>
      <c r="T49" s="77"/>
      <c r="U49" s="77"/>
      <c r="V49" s="77"/>
      <c r="W49" s="77"/>
      <c r="X49" s="77"/>
      <c r="Y49" s="66"/>
      <c r="Z49" s="246"/>
      <c r="AA49" s="246"/>
      <c r="AB49" s="246"/>
      <c r="AC49" s="246"/>
      <c r="AD49" s="246"/>
      <c r="AE49" s="246"/>
      <c r="AF49" s="246"/>
      <c r="AG49" s="246"/>
      <c r="AH49" s="246"/>
      <c r="AI49" s="246"/>
      <c r="AJ49" s="246"/>
      <c r="AK49" s="246"/>
      <c r="AL49" s="246"/>
      <c r="AM49" s="246"/>
      <c r="AN49" s="246"/>
      <c r="AO49" s="246"/>
      <c r="AP49" s="246"/>
      <c r="AQ49" s="246"/>
      <c r="AR49" s="246"/>
      <c r="AS49" s="246"/>
      <c r="AT49" s="246"/>
      <c r="AU49" s="246"/>
      <c r="AV49" s="246"/>
      <c r="AW49" s="246"/>
      <c r="AX49" s="246"/>
      <c r="AY49" s="246"/>
      <c r="AZ49" s="246"/>
      <c r="BA49" s="246"/>
      <c r="BB49" s="246"/>
      <c r="BC49" s="246"/>
      <c r="BD49" s="246"/>
      <c r="BE49" s="246"/>
      <c r="BF49" s="246"/>
      <c r="BG49" s="246"/>
      <c r="BH49" s="246"/>
      <c r="BI49" s="246"/>
      <c r="BJ49" s="246"/>
      <c r="BK49" s="246"/>
      <c r="BL49" s="246"/>
      <c r="BM49" s="246"/>
      <c r="BN49" s="246"/>
      <c r="BO49" s="246"/>
      <c r="BP49" s="246"/>
      <c r="BQ49" s="246"/>
      <c r="BR49" s="246"/>
      <c r="BS49" s="246"/>
      <c r="BT49" s="246"/>
      <c r="BU49" s="246"/>
      <c r="BV49" s="246"/>
      <c r="BW49" s="246"/>
      <c r="BX49" s="246"/>
      <c r="BY49" s="246"/>
      <c r="BZ49" s="246"/>
      <c r="CA49" s="246"/>
      <c r="CB49" s="246"/>
      <c r="CC49" s="246"/>
      <c r="CD49" s="246"/>
      <c r="CE49" s="246"/>
      <c r="CF49" s="246"/>
      <c r="CG49" s="246"/>
      <c r="CH49" s="246"/>
      <c r="CI49" s="246"/>
      <c r="CJ49" s="246"/>
      <c r="CK49" s="246"/>
      <c r="CL49" s="246"/>
      <c r="CM49" s="246"/>
      <c r="CN49" s="246"/>
      <c r="CO49" s="246"/>
      <c r="CP49" s="246"/>
      <c r="CQ49" s="246"/>
      <c r="CR49" s="246"/>
    </row>
    <row r="50" spans="1:96" s="69" customFormat="1">
      <c r="A50" s="64"/>
      <c r="B50" s="66"/>
      <c r="C50" s="281"/>
      <c r="D50" s="79"/>
      <c r="E50" s="79"/>
      <c r="F50" s="79"/>
      <c r="G50" s="265"/>
      <c r="H50" s="79">
        <f t="shared" ref="H50:H82" si="22">IF($G50="Attribute","NA",D50)</f>
        <v>0</v>
      </c>
      <c r="I50" s="79">
        <f t="shared" ref="I50:I82" si="23">IF($G50="Attribute","NA",E50)</f>
        <v>0</v>
      </c>
      <c r="J50" s="79">
        <f t="shared" ref="J50:J82" si="24">IF($G50="Attribute","NA",F50)</f>
        <v>0</v>
      </c>
      <c r="K50" s="264" t="str">
        <f t="shared" si="0"/>
        <v/>
      </c>
      <c r="L50" s="67"/>
      <c r="M50" s="229"/>
      <c r="N50" s="266"/>
      <c r="O50" s="230"/>
      <c r="P50" s="67"/>
      <c r="Q50" s="225" t="str" cm="1">
        <f t="array" ref="Q50">_xlfn.IFS(G50="", "",G50="Variable", "NA", IFERROR(SEARCH("Visual", N50),0) &gt; 0, "NA", SUM(IFERROR(SEARCH('GDT-Lexicon'!$D$2:$D$15, L50),0)) &gt; 0, IFERROR(LEFT(L50,FIND("|",L50) - 1), "NA"), TRUE, D50 &amp; "/" &amp; F50)</f>
        <v/>
      </c>
      <c r="R50" s="79">
        <f t="shared" si="1"/>
        <v>0</v>
      </c>
      <c r="S50" s="68"/>
      <c r="T50" s="77"/>
      <c r="U50" s="77"/>
      <c r="V50" s="77"/>
      <c r="W50" s="77"/>
      <c r="X50" s="77"/>
      <c r="Y50" s="66"/>
      <c r="Z50" s="246"/>
      <c r="AA50" s="246"/>
      <c r="AB50" s="246"/>
      <c r="AC50" s="246"/>
      <c r="AD50" s="246"/>
      <c r="AE50" s="246"/>
      <c r="AF50" s="246"/>
      <c r="AG50" s="246"/>
      <c r="AH50" s="246"/>
      <c r="AI50" s="246"/>
      <c r="AJ50" s="246"/>
      <c r="AK50" s="246"/>
      <c r="AL50" s="246"/>
      <c r="AM50" s="246"/>
      <c r="AN50" s="246"/>
      <c r="AO50" s="246"/>
      <c r="AP50" s="246"/>
      <c r="AQ50" s="246"/>
      <c r="AR50" s="246"/>
      <c r="AS50" s="246"/>
      <c r="AT50" s="246"/>
      <c r="AU50" s="246"/>
      <c r="AV50" s="246"/>
      <c r="AW50" s="246"/>
      <c r="AX50" s="246"/>
      <c r="AY50" s="246"/>
      <c r="AZ50" s="246"/>
      <c r="BA50" s="246"/>
      <c r="BB50" s="246"/>
      <c r="BC50" s="246"/>
      <c r="BD50" s="246"/>
      <c r="BE50" s="246"/>
      <c r="BF50" s="246"/>
      <c r="BG50" s="246"/>
      <c r="BH50" s="246"/>
      <c r="BI50" s="246"/>
      <c r="BJ50" s="246"/>
      <c r="BK50" s="246"/>
      <c r="BL50" s="246"/>
      <c r="BM50" s="246"/>
      <c r="BN50" s="246"/>
      <c r="BO50" s="246"/>
      <c r="BP50" s="246"/>
      <c r="BQ50" s="246"/>
      <c r="BR50" s="246"/>
      <c r="BS50" s="246"/>
      <c r="BT50" s="246"/>
      <c r="BU50" s="246"/>
      <c r="BV50" s="246"/>
      <c r="BW50" s="246"/>
      <c r="BX50" s="246"/>
      <c r="BY50" s="246"/>
      <c r="BZ50" s="246"/>
      <c r="CA50" s="246"/>
      <c r="CB50" s="246"/>
      <c r="CC50" s="246"/>
      <c r="CD50" s="246"/>
      <c r="CE50" s="246"/>
      <c r="CF50" s="246"/>
      <c r="CG50" s="246"/>
      <c r="CH50" s="246"/>
      <c r="CI50" s="246"/>
      <c r="CJ50" s="246"/>
      <c r="CK50" s="246"/>
      <c r="CL50" s="246"/>
      <c r="CM50" s="246"/>
      <c r="CN50" s="246"/>
      <c r="CO50" s="246"/>
      <c r="CP50" s="246"/>
      <c r="CQ50" s="246"/>
      <c r="CR50" s="246"/>
    </row>
    <row r="51" spans="1:96" s="69" customFormat="1">
      <c r="A51" s="64"/>
      <c r="B51" s="66"/>
      <c r="C51" s="281"/>
      <c r="D51" s="79"/>
      <c r="E51" s="79"/>
      <c r="F51" s="79"/>
      <c r="G51" s="265"/>
      <c r="H51" s="79">
        <f t="shared" si="22"/>
        <v>0</v>
      </c>
      <c r="I51" s="79">
        <f t="shared" si="23"/>
        <v>0</v>
      </c>
      <c r="J51" s="79">
        <f t="shared" si="24"/>
        <v>0</v>
      </c>
      <c r="K51" s="264" t="str">
        <f t="shared" si="0"/>
        <v/>
      </c>
      <c r="L51" s="67"/>
      <c r="M51" s="229"/>
      <c r="N51" s="266"/>
      <c r="O51" s="230"/>
      <c r="P51" s="67"/>
      <c r="Q51" s="225" t="str" cm="1">
        <f t="array" ref="Q51">_xlfn.IFS(G51="", "",G51="Variable", "NA", IFERROR(SEARCH("Visual", N51),0) &gt; 0, "NA", SUM(IFERROR(SEARCH('GDT-Lexicon'!$D$2:$D$15, L51),0)) &gt; 0, IFERROR(LEFT(L51,FIND("|",L51) - 1), "NA"), TRUE, D51 &amp; "/" &amp; F51)</f>
        <v/>
      </c>
      <c r="R51" s="79">
        <f t="shared" si="1"/>
        <v>0</v>
      </c>
      <c r="S51" s="68"/>
      <c r="T51" s="77"/>
      <c r="U51" s="77"/>
      <c r="V51" s="77"/>
      <c r="W51" s="77"/>
      <c r="X51" s="77"/>
      <c r="Y51" s="66"/>
      <c r="Z51" s="246"/>
      <c r="AA51" s="246"/>
      <c r="AB51" s="246"/>
      <c r="AC51" s="246"/>
      <c r="AD51" s="246"/>
      <c r="AE51" s="246"/>
      <c r="AF51" s="246"/>
      <c r="AG51" s="246"/>
      <c r="AH51" s="246"/>
      <c r="AI51" s="246"/>
      <c r="AJ51" s="246"/>
      <c r="AK51" s="246"/>
      <c r="AL51" s="246"/>
      <c r="AM51" s="246"/>
      <c r="AN51" s="246"/>
      <c r="AO51" s="246"/>
      <c r="AP51" s="246"/>
      <c r="AQ51" s="246"/>
      <c r="AR51" s="246"/>
      <c r="AS51" s="246"/>
      <c r="AT51" s="246"/>
      <c r="AU51" s="246"/>
      <c r="AV51" s="246"/>
      <c r="AW51" s="246"/>
      <c r="AX51" s="246"/>
      <c r="AY51" s="246"/>
      <c r="AZ51" s="246"/>
      <c r="BA51" s="246"/>
      <c r="BB51" s="246"/>
      <c r="BC51" s="246"/>
      <c r="BD51" s="246"/>
      <c r="BE51" s="246"/>
      <c r="BF51" s="246"/>
      <c r="BG51" s="246"/>
      <c r="BH51" s="246"/>
      <c r="BI51" s="246"/>
      <c r="BJ51" s="246"/>
      <c r="BK51" s="246"/>
      <c r="BL51" s="246"/>
      <c r="BM51" s="246"/>
      <c r="BN51" s="246"/>
      <c r="BO51" s="246"/>
      <c r="BP51" s="246"/>
      <c r="BQ51" s="246"/>
      <c r="BR51" s="246"/>
      <c r="BS51" s="246"/>
      <c r="BT51" s="246"/>
      <c r="BU51" s="246"/>
      <c r="BV51" s="246"/>
      <c r="BW51" s="246"/>
      <c r="BX51" s="246"/>
      <c r="BY51" s="246"/>
      <c r="BZ51" s="246"/>
      <c r="CA51" s="246"/>
      <c r="CB51" s="246"/>
      <c r="CC51" s="246"/>
      <c r="CD51" s="246"/>
      <c r="CE51" s="246"/>
      <c r="CF51" s="246"/>
      <c r="CG51" s="246"/>
      <c r="CH51" s="246"/>
      <c r="CI51" s="246"/>
      <c r="CJ51" s="246"/>
      <c r="CK51" s="246"/>
      <c r="CL51" s="246"/>
      <c r="CM51" s="246"/>
      <c r="CN51" s="246"/>
      <c r="CO51" s="246"/>
      <c r="CP51" s="246"/>
      <c r="CQ51" s="246"/>
      <c r="CR51" s="246"/>
    </row>
    <row r="52" spans="1:96" s="69" customFormat="1">
      <c r="A52" s="64"/>
      <c r="B52" s="66"/>
      <c r="C52" s="281"/>
      <c r="D52" s="79"/>
      <c r="E52" s="79"/>
      <c r="F52" s="79"/>
      <c r="G52" s="265"/>
      <c r="H52" s="79">
        <f t="shared" si="22"/>
        <v>0</v>
      </c>
      <c r="I52" s="79">
        <f t="shared" si="23"/>
        <v>0</v>
      </c>
      <c r="J52" s="79">
        <f t="shared" si="24"/>
        <v>0</v>
      </c>
      <c r="K52" s="264" t="str">
        <f t="shared" si="0"/>
        <v/>
      </c>
      <c r="L52" s="67"/>
      <c r="M52" s="229"/>
      <c r="N52" s="266"/>
      <c r="O52" s="230"/>
      <c r="P52" s="67"/>
      <c r="Q52" s="225" t="str" cm="1">
        <f t="array" ref="Q52">_xlfn.IFS(G52="", "",G52="Variable", "NA", IFERROR(SEARCH("Visual", N52),0) &gt; 0, "NA", SUM(IFERROR(SEARCH('GDT-Lexicon'!$D$2:$D$15, L52),0)) &gt; 0, IFERROR(LEFT(L52,FIND("|",L52) - 1), "NA"), TRUE, D52 &amp; "/" &amp; F52)</f>
        <v/>
      </c>
      <c r="R52" s="79">
        <f t="shared" si="1"/>
        <v>0</v>
      </c>
      <c r="S52" s="68"/>
      <c r="T52" s="77"/>
      <c r="U52" s="77"/>
      <c r="V52" s="77"/>
      <c r="W52" s="77"/>
      <c r="X52" s="77"/>
      <c r="Y52" s="66"/>
      <c r="Z52" s="246"/>
      <c r="AA52" s="246"/>
      <c r="AB52" s="246"/>
      <c r="AC52" s="246"/>
      <c r="AD52" s="246"/>
      <c r="AE52" s="246"/>
      <c r="AF52" s="246"/>
      <c r="AG52" s="246"/>
      <c r="AH52" s="246"/>
      <c r="AI52" s="246"/>
      <c r="AJ52" s="246"/>
      <c r="AK52" s="246"/>
      <c r="AL52" s="246"/>
      <c r="AM52" s="246"/>
      <c r="AN52" s="246"/>
      <c r="AO52" s="246"/>
      <c r="AP52" s="246"/>
      <c r="AQ52" s="246"/>
      <c r="AR52" s="246"/>
      <c r="AS52" s="246"/>
      <c r="AT52" s="246"/>
      <c r="AU52" s="246"/>
      <c r="AV52" s="246"/>
      <c r="AW52" s="246"/>
      <c r="AX52" s="246"/>
      <c r="AY52" s="246"/>
      <c r="AZ52" s="246"/>
      <c r="BA52" s="246"/>
      <c r="BB52" s="246"/>
      <c r="BC52" s="246"/>
      <c r="BD52" s="246"/>
      <c r="BE52" s="246"/>
      <c r="BF52" s="246"/>
      <c r="BG52" s="246"/>
      <c r="BH52" s="246"/>
      <c r="BI52" s="246"/>
      <c r="BJ52" s="246"/>
      <c r="BK52" s="246"/>
      <c r="BL52" s="246"/>
      <c r="BM52" s="246"/>
      <c r="BN52" s="246"/>
      <c r="BO52" s="246"/>
      <c r="BP52" s="246"/>
      <c r="BQ52" s="246"/>
      <c r="BR52" s="246"/>
      <c r="BS52" s="246"/>
      <c r="BT52" s="246"/>
      <c r="BU52" s="246"/>
      <c r="BV52" s="246"/>
      <c r="BW52" s="246"/>
      <c r="BX52" s="246"/>
      <c r="BY52" s="246"/>
      <c r="BZ52" s="246"/>
      <c r="CA52" s="246"/>
      <c r="CB52" s="246"/>
      <c r="CC52" s="246"/>
      <c r="CD52" s="246"/>
      <c r="CE52" s="246"/>
      <c r="CF52" s="246"/>
      <c r="CG52" s="246"/>
      <c r="CH52" s="246"/>
      <c r="CI52" s="246"/>
      <c r="CJ52" s="246"/>
      <c r="CK52" s="246"/>
      <c r="CL52" s="246"/>
      <c r="CM52" s="246"/>
      <c r="CN52" s="246"/>
      <c r="CO52" s="246"/>
      <c r="CP52" s="246"/>
      <c r="CQ52" s="246"/>
      <c r="CR52" s="246"/>
    </row>
    <row r="53" spans="1:96" s="69" customFormat="1">
      <c r="A53" s="64"/>
      <c r="B53" s="66"/>
      <c r="C53" s="281"/>
      <c r="D53" s="79"/>
      <c r="E53" s="79"/>
      <c r="F53" s="79"/>
      <c r="G53" s="265"/>
      <c r="H53" s="79">
        <f t="shared" si="22"/>
        <v>0</v>
      </c>
      <c r="I53" s="79">
        <f t="shared" si="23"/>
        <v>0</v>
      </c>
      <c r="J53" s="79">
        <f t="shared" si="24"/>
        <v>0</v>
      </c>
      <c r="K53" s="264" t="str">
        <f t="shared" ref="K53:K82" si="25">IF(RIGHT(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1)="_",LEFT(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LEN(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-1),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f>
        <v/>
      </c>
      <c r="L53" s="67"/>
      <c r="M53" s="229"/>
      <c r="N53" s="266"/>
      <c r="O53" s="230"/>
      <c r="P53" s="67"/>
      <c r="Q53" s="225" t="str" cm="1">
        <f t="array" ref="Q53">_xlfn.IFS(G53="", "",G53="Variable", "NA", IFERROR(SEARCH("Visual", N53),0) &gt; 0, "NA", SUM(IFERROR(SEARCH('GDT-Lexicon'!$D$2:$D$15, L53),0)) &gt; 0, IFERROR(LEFT(L53,FIND("|",L53) - 1), "NA"), TRUE, D53 &amp; "/" &amp; F53)</f>
        <v/>
      </c>
      <c r="R53" s="79">
        <f t="shared" si="1"/>
        <v>0</v>
      </c>
      <c r="S53" s="68"/>
      <c r="T53" s="77"/>
      <c r="U53" s="77"/>
      <c r="V53" s="77"/>
      <c r="W53" s="77"/>
      <c r="X53" s="77"/>
      <c r="Y53" s="66"/>
      <c r="Z53" s="246"/>
      <c r="AA53" s="246"/>
      <c r="AB53" s="246"/>
      <c r="AC53" s="246"/>
      <c r="AD53" s="246"/>
      <c r="AE53" s="246"/>
      <c r="AF53" s="246"/>
      <c r="AG53" s="246"/>
      <c r="AH53" s="246"/>
      <c r="AI53" s="246"/>
      <c r="AJ53" s="246"/>
      <c r="AK53" s="246"/>
      <c r="AL53" s="246"/>
      <c r="AM53" s="246"/>
      <c r="AN53" s="246"/>
      <c r="AO53" s="246"/>
      <c r="AP53" s="246"/>
      <c r="AQ53" s="246"/>
      <c r="AR53" s="246"/>
      <c r="AS53" s="246"/>
      <c r="AT53" s="246"/>
      <c r="AU53" s="246"/>
      <c r="AV53" s="246"/>
      <c r="AW53" s="246"/>
      <c r="AX53" s="246"/>
      <c r="AY53" s="246"/>
      <c r="AZ53" s="246"/>
      <c r="BA53" s="246"/>
      <c r="BB53" s="246"/>
      <c r="BC53" s="246"/>
      <c r="BD53" s="246"/>
      <c r="BE53" s="246"/>
      <c r="BF53" s="246"/>
      <c r="BG53" s="246"/>
      <c r="BH53" s="246"/>
      <c r="BI53" s="246"/>
      <c r="BJ53" s="246"/>
      <c r="BK53" s="246"/>
      <c r="BL53" s="246"/>
      <c r="BM53" s="246"/>
      <c r="BN53" s="246"/>
      <c r="BO53" s="246"/>
      <c r="BP53" s="246"/>
      <c r="BQ53" s="246"/>
      <c r="BR53" s="246"/>
      <c r="BS53" s="246"/>
      <c r="BT53" s="246"/>
      <c r="BU53" s="246"/>
      <c r="BV53" s="246"/>
      <c r="BW53" s="246"/>
      <c r="BX53" s="246"/>
      <c r="BY53" s="246"/>
      <c r="BZ53" s="246"/>
      <c r="CA53" s="246"/>
      <c r="CB53" s="246"/>
      <c r="CC53" s="246"/>
      <c r="CD53" s="246"/>
      <c r="CE53" s="246"/>
      <c r="CF53" s="246"/>
      <c r="CG53" s="246"/>
      <c r="CH53" s="246"/>
      <c r="CI53" s="246"/>
      <c r="CJ53" s="246"/>
      <c r="CK53" s="246"/>
      <c r="CL53" s="246"/>
      <c r="CM53" s="246"/>
      <c r="CN53" s="246"/>
      <c r="CO53" s="246"/>
      <c r="CP53" s="246"/>
      <c r="CQ53" s="246"/>
      <c r="CR53" s="246"/>
    </row>
    <row r="54" spans="1:96" s="69" customFormat="1">
      <c r="A54" s="64"/>
      <c r="B54" s="66"/>
      <c r="C54" s="281"/>
      <c r="D54" s="79"/>
      <c r="E54" s="79"/>
      <c r="F54" s="79"/>
      <c r="G54" s="265"/>
      <c r="H54" s="79">
        <f t="shared" si="22"/>
        <v>0</v>
      </c>
      <c r="I54" s="79">
        <f t="shared" si="23"/>
        <v>0</v>
      </c>
      <c r="J54" s="79">
        <f t="shared" si="24"/>
        <v>0</v>
      </c>
      <c r="K54" s="264" t="str">
        <f t="shared" si="25"/>
        <v/>
      </c>
      <c r="L54" s="67"/>
      <c r="M54" s="229"/>
      <c r="N54" s="266"/>
      <c r="O54" s="230"/>
      <c r="P54" s="67"/>
      <c r="Q54" s="225" t="str" cm="1">
        <f t="array" ref="Q54">_xlfn.IFS(G54="", "",G54="Variable", "NA", IFERROR(SEARCH("Visual", N54),0) &gt; 0, "NA", SUM(IFERROR(SEARCH('GDT-Lexicon'!$D$2:$D$15, L54),0)) &gt; 0, IFERROR(LEFT(L54,FIND("|",L54) - 1), "NA"), TRUE, D54 &amp; "/" &amp; F54)</f>
        <v/>
      </c>
      <c r="R54" s="79">
        <f t="shared" si="1"/>
        <v>0</v>
      </c>
      <c r="S54" s="68"/>
      <c r="T54" s="77"/>
      <c r="U54" s="77"/>
      <c r="V54" s="77"/>
      <c r="W54" s="77"/>
      <c r="X54" s="77"/>
      <c r="Y54" s="66"/>
      <c r="Z54" s="246"/>
      <c r="AA54" s="246"/>
      <c r="AB54" s="246"/>
      <c r="AC54" s="246"/>
      <c r="AD54" s="246"/>
      <c r="AE54" s="246"/>
      <c r="AF54" s="246"/>
      <c r="AG54" s="246"/>
      <c r="AH54" s="246"/>
      <c r="AI54" s="246"/>
      <c r="AJ54" s="246"/>
      <c r="AK54" s="246"/>
      <c r="AL54" s="246"/>
      <c r="AM54" s="246"/>
      <c r="AN54" s="246"/>
      <c r="AO54" s="246"/>
      <c r="AP54" s="246"/>
      <c r="AQ54" s="246"/>
      <c r="AR54" s="246"/>
      <c r="AS54" s="246"/>
      <c r="AT54" s="246"/>
      <c r="AU54" s="246"/>
      <c r="AV54" s="246"/>
      <c r="AW54" s="246"/>
      <c r="AX54" s="246"/>
      <c r="AY54" s="246"/>
      <c r="AZ54" s="246"/>
      <c r="BA54" s="246"/>
      <c r="BB54" s="246"/>
      <c r="BC54" s="246"/>
      <c r="BD54" s="246"/>
      <c r="BE54" s="246"/>
      <c r="BF54" s="246"/>
      <c r="BG54" s="246"/>
      <c r="BH54" s="246"/>
      <c r="BI54" s="246"/>
      <c r="BJ54" s="246"/>
      <c r="BK54" s="246"/>
      <c r="BL54" s="246"/>
      <c r="BM54" s="246"/>
      <c r="BN54" s="246"/>
      <c r="BO54" s="246"/>
      <c r="BP54" s="246"/>
      <c r="BQ54" s="246"/>
      <c r="BR54" s="246"/>
      <c r="BS54" s="246"/>
      <c r="BT54" s="246"/>
      <c r="BU54" s="246"/>
      <c r="BV54" s="246"/>
      <c r="BW54" s="246"/>
      <c r="BX54" s="246"/>
      <c r="BY54" s="246"/>
      <c r="BZ54" s="246"/>
      <c r="CA54" s="246"/>
      <c r="CB54" s="246"/>
      <c r="CC54" s="246"/>
      <c r="CD54" s="246"/>
      <c r="CE54" s="246"/>
      <c r="CF54" s="246"/>
      <c r="CG54" s="246"/>
      <c r="CH54" s="246"/>
      <c r="CI54" s="246"/>
      <c r="CJ54" s="246"/>
      <c r="CK54" s="246"/>
      <c r="CL54" s="246"/>
      <c r="CM54" s="246"/>
      <c r="CN54" s="246"/>
      <c r="CO54" s="246"/>
      <c r="CP54" s="246"/>
      <c r="CQ54" s="246"/>
      <c r="CR54" s="246"/>
    </row>
    <row r="55" spans="1:96" s="69" customFormat="1">
      <c r="A55" s="64"/>
      <c r="B55" s="66"/>
      <c r="C55" s="281"/>
      <c r="D55" s="79"/>
      <c r="E55" s="79"/>
      <c r="F55" s="79"/>
      <c r="G55" s="265"/>
      <c r="H55" s="79">
        <f t="shared" si="22"/>
        <v>0</v>
      </c>
      <c r="I55" s="79">
        <f t="shared" si="23"/>
        <v>0</v>
      </c>
      <c r="J55" s="79">
        <f t="shared" si="24"/>
        <v>0</v>
      </c>
      <c r="K55" s="264" t="str">
        <f t="shared" si="25"/>
        <v/>
      </c>
      <c r="L55" s="67"/>
      <c r="M55" s="229"/>
      <c r="N55" s="266"/>
      <c r="O55" s="230"/>
      <c r="P55" s="67"/>
      <c r="Q55" s="225" t="str" cm="1">
        <f t="array" ref="Q55">_xlfn.IFS(G55="", "",G55="Variable", "NA", IFERROR(SEARCH("Visual", N55),0) &gt; 0, "NA", SUM(IFERROR(SEARCH('GDT-Lexicon'!$D$2:$D$15, L55),0)) &gt; 0, IFERROR(LEFT(L55,FIND("|",L55) - 1), "NA"), TRUE, D55 &amp; "/" &amp; F55)</f>
        <v/>
      </c>
      <c r="R55" s="79">
        <f t="shared" si="1"/>
        <v>0</v>
      </c>
      <c r="S55" s="68"/>
      <c r="T55" s="77"/>
      <c r="U55" s="77"/>
      <c r="V55" s="77"/>
      <c r="W55" s="77"/>
      <c r="X55" s="77"/>
      <c r="Y55" s="66"/>
      <c r="Z55" s="246"/>
      <c r="AA55" s="246"/>
      <c r="AB55" s="246"/>
      <c r="AC55" s="246"/>
      <c r="AD55" s="246"/>
      <c r="AE55" s="246"/>
      <c r="AF55" s="246"/>
      <c r="AG55" s="246"/>
      <c r="AH55" s="246"/>
      <c r="AI55" s="246"/>
      <c r="AJ55" s="246"/>
      <c r="AK55" s="246"/>
      <c r="AL55" s="246"/>
      <c r="AM55" s="246"/>
      <c r="AN55" s="246"/>
      <c r="AO55" s="246"/>
      <c r="AP55" s="246"/>
      <c r="AQ55" s="246"/>
      <c r="AR55" s="246"/>
      <c r="AS55" s="246"/>
      <c r="AT55" s="246"/>
      <c r="AU55" s="246"/>
      <c r="AV55" s="246"/>
      <c r="AW55" s="246"/>
      <c r="AX55" s="246"/>
      <c r="AY55" s="246"/>
      <c r="AZ55" s="246"/>
      <c r="BA55" s="246"/>
      <c r="BB55" s="246"/>
      <c r="BC55" s="246"/>
      <c r="BD55" s="246"/>
      <c r="BE55" s="246"/>
      <c r="BF55" s="246"/>
      <c r="BG55" s="246"/>
      <c r="BH55" s="246"/>
      <c r="BI55" s="246"/>
      <c r="BJ55" s="246"/>
      <c r="BK55" s="246"/>
      <c r="BL55" s="246"/>
      <c r="BM55" s="246"/>
      <c r="BN55" s="246"/>
      <c r="BO55" s="246"/>
      <c r="BP55" s="246"/>
      <c r="BQ55" s="246"/>
      <c r="BR55" s="246"/>
      <c r="BS55" s="246"/>
      <c r="BT55" s="246"/>
      <c r="BU55" s="246"/>
      <c r="BV55" s="246"/>
      <c r="BW55" s="246"/>
      <c r="BX55" s="246"/>
      <c r="BY55" s="246"/>
      <c r="BZ55" s="246"/>
      <c r="CA55" s="246"/>
      <c r="CB55" s="246"/>
      <c r="CC55" s="246"/>
      <c r="CD55" s="246"/>
      <c r="CE55" s="246"/>
      <c r="CF55" s="246"/>
      <c r="CG55" s="246"/>
      <c r="CH55" s="246"/>
      <c r="CI55" s="246"/>
      <c r="CJ55" s="246"/>
      <c r="CK55" s="246"/>
      <c r="CL55" s="246"/>
      <c r="CM55" s="246"/>
      <c r="CN55" s="246"/>
      <c r="CO55" s="246"/>
      <c r="CP55" s="246"/>
      <c r="CQ55" s="246"/>
      <c r="CR55" s="246"/>
    </row>
    <row r="56" spans="1:96" s="69" customFormat="1">
      <c r="A56" s="64"/>
      <c r="B56" s="66"/>
      <c r="C56" s="281"/>
      <c r="D56" s="79"/>
      <c r="E56" s="79"/>
      <c r="F56" s="79"/>
      <c r="G56" s="265"/>
      <c r="H56" s="79">
        <f t="shared" si="22"/>
        <v>0</v>
      </c>
      <c r="I56" s="79">
        <f t="shared" si="23"/>
        <v>0</v>
      </c>
      <c r="J56" s="79">
        <f t="shared" si="24"/>
        <v>0</v>
      </c>
      <c r="K56" s="264" t="str">
        <f t="shared" si="25"/>
        <v/>
      </c>
      <c r="L56" s="67"/>
      <c r="M56" s="229"/>
      <c r="N56" s="266"/>
      <c r="O56" s="230"/>
      <c r="P56" s="67"/>
      <c r="Q56" s="225" t="str" cm="1">
        <f t="array" ref="Q56">_xlfn.IFS(G56="", "",G56="Variable", "NA", IFERROR(SEARCH("Visual", N56),0) &gt; 0, "NA", SUM(IFERROR(SEARCH('GDT-Lexicon'!$D$2:$D$15, L56),0)) &gt; 0, IFERROR(LEFT(L56,FIND("|",L56) - 1), "NA"), TRUE, D56 &amp; "/" &amp; F56)</f>
        <v/>
      </c>
      <c r="R56" s="79">
        <f t="shared" si="1"/>
        <v>0</v>
      </c>
      <c r="S56" s="68"/>
      <c r="T56" s="77"/>
      <c r="U56" s="77"/>
      <c r="V56" s="77"/>
      <c r="W56" s="77"/>
      <c r="X56" s="77"/>
      <c r="Y56" s="66"/>
      <c r="Z56" s="246"/>
      <c r="AA56" s="246"/>
      <c r="AB56" s="246"/>
      <c r="AC56" s="246"/>
      <c r="AD56" s="246"/>
      <c r="AE56" s="246"/>
      <c r="AF56" s="246"/>
      <c r="AG56" s="246"/>
      <c r="AH56" s="246"/>
      <c r="AI56" s="246"/>
      <c r="AJ56" s="246"/>
      <c r="AK56" s="246"/>
      <c r="AL56" s="246"/>
      <c r="AM56" s="246"/>
      <c r="AN56" s="246"/>
      <c r="AO56" s="246"/>
      <c r="AP56" s="246"/>
      <c r="AQ56" s="246"/>
      <c r="AR56" s="246"/>
      <c r="AS56" s="246"/>
      <c r="AT56" s="246"/>
      <c r="AU56" s="246"/>
      <c r="AV56" s="246"/>
      <c r="AW56" s="246"/>
      <c r="AX56" s="246"/>
      <c r="AY56" s="246"/>
      <c r="AZ56" s="246"/>
      <c r="BA56" s="246"/>
      <c r="BB56" s="246"/>
      <c r="BC56" s="246"/>
      <c r="BD56" s="246"/>
      <c r="BE56" s="246"/>
      <c r="BF56" s="246"/>
      <c r="BG56" s="246"/>
      <c r="BH56" s="246"/>
      <c r="BI56" s="246"/>
      <c r="BJ56" s="246"/>
      <c r="BK56" s="246"/>
      <c r="BL56" s="246"/>
      <c r="BM56" s="246"/>
      <c r="BN56" s="246"/>
      <c r="BO56" s="246"/>
      <c r="BP56" s="246"/>
      <c r="BQ56" s="246"/>
      <c r="BR56" s="246"/>
      <c r="BS56" s="246"/>
      <c r="BT56" s="246"/>
      <c r="BU56" s="246"/>
      <c r="BV56" s="246"/>
      <c r="BW56" s="246"/>
      <c r="BX56" s="246"/>
      <c r="BY56" s="246"/>
      <c r="BZ56" s="246"/>
      <c r="CA56" s="246"/>
      <c r="CB56" s="246"/>
      <c r="CC56" s="246"/>
      <c r="CD56" s="246"/>
      <c r="CE56" s="246"/>
      <c r="CF56" s="246"/>
      <c r="CG56" s="246"/>
      <c r="CH56" s="246"/>
      <c r="CI56" s="246"/>
      <c r="CJ56" s="246"/>
      <c r="CK56" s="246"/>
      <c r="CL56" s="246"/>
      <c r="CM56" s="246"/>
      <c r="CN56" s="246"/>
      <c r="CO56" s="246"/>
      <c r="CP56" s="246"/>
      <c r="CQ56" s="246"/>
      <c r="CR56" s="246"/>
    </row>
    <row r="57" spans="1:96" s="69" customFormat="1">
      <c r="A57" s="64"/>
      <c r="B57" s="66"/>
      <c r="C57" s="281"/>
      <c r="D57" s="79"/>
      <c r="E57" s="79"/>
      <c r="F57" s="79"/>
      <c r="G57" s="265"/>
      <c r="H57" s="79">
        <f t="shared" si="22"/>
        <v>0</v>
      </c>
      <c r="I57" s="79">
        <f t="shared" si="23"/>
        <v>0</v>
      </c>
      <c r="J57" s="79">
        <f t="shared" si="24"/>
        <v>0</v>
      </c>
      <c r="K57" s="264" t="str">
        <f t="shared" si="25"/>
        <v/>
      </c>
      <c r="L57" s="67"/>
      <c r="M57" s="229"/>
      <c r="N57" s="266"/>
      <c r="O57" s="230"/>
      <c r="P57" s="67"/>
      <c r="Q57" s="225" t="str" cm="1">
        <f t="array" ref="Q57">_xlfn.IFS(G57="", "",G57="Variable", "NA", IFERROR(SEARCH("Visual", N57),0) &gt; 0, "NA", SUM(IFERROR(SEARCH('GDT-Lexicon'!$D$2:$D$15, L57),0)) &gt; 0, IFERROR(LEFT(L57,FIND("|",L57) - 1), "NA"), TRUE, D57 &amp; "/" &amp; F57)</f>
        <v/>
      </c>
      <c r="R57" s="79">
        <f t="shared" si="1"/>
        <v>0</v>
      </c>
      <c r="S57" s="68"/>
      <c r="T57" s="77"/>
      <c r="U57" s="77"/>
      <c r="V57" s="77"/>
      <c r="W57" s="77"/>
      <c r="X57" s="77"/>
      <c r="Y57" s="66"/>
      <c r="Z57" s="246"/>
      <c r="AA57" s="246"/>
      <c r="AB57" s="246"/>
      <c r="AC57" s="246"/>
      <c r="AD57" s="246"/>
      <c r="AE57" s="246"/>
      <c r="AF57" s="246"/>
      <c r="AG57" s="246"/>
      <c r="AH57" s="246"/>
      <c r="AI57" s="246"/>
      <c r="AJ57" s="246"/>
      <c r="AK57" s="246"/>
      <c r="AL57" s="246"/>
      <c r="AM57" s="246"/>
      <c r="AN57" s="246"/>
      <c r="AO57" s="246"/>
      <c r="AP57" s="246"/>
      <c r="AQ57" s="246"/>
      <c r="AR57" s="246"/>
      <c r="AS57" s="246"/>
      <c r="AT57" s="246"/>
      <c r="AU57" s="246"/>
      <c r="AV57" s="246"/>
      <c r="AW57" s="246"/>
      <c r="AX57" s="246"/>
      <c r="AY57" s="246"/>
      <c r="AZ57" s="246"/>
      <c r="BA57" s="246"/>
      <c r="BB57" s="246"/>
      <c r="BC57" s="246"/>
      <c r="BD57" s="246"/>
      <c r="BE57" s="246"/>
      <c r="BF57" s="246"/>
      <c r="BG57" s="246"/>
      <c r="BH57" s="246"/>
      <c r="BI57" s="246"/>
      <c r="BJ57" s="246"/>
      <c r="BK57" s="246"/>
      <c r="BL57" s="246"/>
      <c r="BM57" s="246"/>
      <c r="BN57" s="246"/>
      <c r="BO57" s="246"/>
      <c r="BP57" s="246"/>
      <c r="BQ57" s="246"/>
      <c r="BR57" s="246"/>
      <c r="BS57" s="246"/>
      <c r="BT57" s="246"/>
      <c r="BU57" s="246"/>
      <c r="BV57" s="246"/>
      <c r="BW57" s="246"/>
      <c r="BX57" s="246"/>
      <c r="BY57" s="246"/>
      <c r="BZ57" s="246"/>
      <c r="CA57" s="246"/>
      <c r="CB57" s="246"/>
      <c r="CC57" s="246"/>
      <c r="CD57" s="246"/>
      <c r="CE57" s="246"/>
      <c r="CF57" s="246"/>
      <c r="CG57" s="246"/>
      <c r="CH57" s="246"/>
      <c r="CI57" s="246"/>
      <c r="CJ57" s="246"/>
      <c r="CK57" s="246"/>
      <c r="CL57" s="246"/>
      <c r="CM57" s="246"/>
      <c r="CN57" s="246"/>
      <c r="CO57" s="246"/>
      <c r="CP57" s="246"/>
      <c r="CQ57" s="246"/>
      <c r="CR57" s="246"/>
    </row>
    <row r="58" spans="1:96" s="69" customFormat="1">
      <c r="A58" s="64"/>
      <c r="B58" s="66"/>
      <c r="C58" s="281"/>
      <c r="D58" s="79"/>
      <c r="E58" s="79"/>
      <c r="F58" s="79"/>
      <c r="G58" s="265"/>
      <c r="H58" s="79">
        <f t="shared" si="22"/>
        <v>0</v>
      </c>
      <c r="I58" s="79">
        <f t="shared" si="23"/>
        <v>0</v>
      </c>
      <c r="J58" s="79">
        <f t="shared" si="24"/>
        <v>0</v>
      </c>
      <c r="K58" s="264" t="str">
        <f t="shared" si="25"/>
        <v/>
      </c>
      <c r="L58" s="67"/>
      <c r="M58" s="229"/>
      <c r="N58" s="266"/>
      <c r="O58" s="230"/>
      <c r="P58" s="67"/>
      <c r="Q58" s="225" t="str" cm="1">
        <f t="array" ref="Q58">_xlfn.IFS(G58="", "",G58="Variable", "NA", IFERROR(SEARCH("Visual", N58),0) &gt; 0, "NA", SUM(IFERROR(SEARCH('GDT-Lexicon'!$D$2:$D$15, L58),0)) &gt; 0, IFERROR(LEFT(L58,FIND("|",L58) - 1), "NA"), TRUE, D58 &amp; "/" &amp; F58)</f>
        <v/>
      </c>
      <c r="R58" s="79">
        <f t="shared" si="1"/>
        <v>0</v>
      </c>
      <c r="S58" s="68"/>
      <c r="T58" s="77"/>
      <c r="U58" s="77"/>
      <c r="V58" s="77"/>
      <c r="W58" s="77"/>
      <c r="X58" s="77"/>
      <c r="Y58" s="66"/>
      <c r="Z58" s="246"/>
      <c r="AA58" s="246"/>
      <c r="AB58" s="246"/>
      <c r="AC58" s="246"/>
      <c r="AD58" s="246"/>
      <c r="AE58" s="246"/>
      <c r="AF58" s="246"/>
      <c r="AG58" s="246"/>
      <c r="AH58" s="246"/>
      <c r="AI58" s="246"/>
      <c r="AJ58" s="246"/>
      <c r="AK58" s="246"/>
      <c r="AL58" s="246"/>
      <c r="AM58" s="246"/>
      <c r="AN58" s="246"/>
      <c r="AO58" s="246"/>
      <c r="AP58" s="246"/>
      <c r="AQ58" s="246"/>
      <c r="AR58" s="246"/>
      <c r="AS58" s="246"/>
      <c r="AT58" s="246"/>
      <c r="AU58" s="246"/>
      <c r="AV58" s="246"/>
      <c r="AW58" s="246"/>
      <c r="AX58" s="246"/>
      <c r="AY58" s="246"/>
      <c r="AZ58" s="246"/>
      <c r="BA58" s="246"/>
      <c r="BB58" s="246"/>
      <c r="BC58" s="246"/>
      <c r="BD58" s="246"/>
      <c r="BE58" s="246"/>
      <c r="BF58" s="246"/>
      <c r="BG58" s="246"/>
      <c r="BH58" s="246"/>
      <c r="BI58" s="246"/>
      <c r="BJ58" s="246"/>
      <c r="BK58" s="246"/>
      <c r="BL58" s="246"/>
      <c r="BM58" s="246"/>
      <c r="BN58" s="246"/>
      <c r="BO58" s="246"/>
      <c r="BP58" s="246"/>
      <c r="BQ58" s="246"/>
      <c r="BR58" s="246"/>
      <c r="BS58" s="246"/>
      <c r="BT58" s="246"/>
      <c r="BU58" s="246"/>
      <c r="BV58" s="246"/>
      <c r="BW58" s="246"/>
      <c r="BX58" s="246"/>
      <c r="BY58" s="246"/>
      <c r="BZ58" s="246"/>
      <c r="CA58" s="246"/>
      <c r="CB58" s="246"/>
      <c r="CC58" s="246"/>
      <c r="CD58" s="246"/>
      <c r="CE58" s="246"/>
      <c r="CF58" s="246"/>
      <c r="CG58" s="246"/>
      <c r="CH58" s="246"/>
      <c r="CI58" s="246"/>
      <c r="CJ58" s="246"/>
      <c r="CK58" s="246"/>
      <c r="CL58" s="246"/>
      <c r="CM58" s="246"/>
      <c r="CN58" s="246"/>
      <c r="CO58" s="246"/>
      <c r="CP58" s="246"/>
      <c r="CQ58" s="246"/>
      <c r="CR58" s="246"/>
    </row>
    <row r="59" spans="1:96" s="69" customFormat="1">
      <c r="A59" s="64"/>
      <c r="B59" s="66"/>
      <c r="C59" s="281"/>
      <c r="D59" s="79"/>
      <c r="E59" s="79"/>
      <c r="F59" s="79"/>
      <c r="G59" s="265"/>
      <c r="H59" s="79">
        <f t="shared" si="22"/>
        <v>0</v>
      </c>
      <c r="I59" s="79">
        <f t="shared" si="23"/>
        <v>0</v>
      </c>
      <c r="J59" s="79">
        <f t="shared" si="24"/>
        <v>0</v>
      </c>
      <c r="K59" s="264" t="str">
        <f t="shared" si="25"/>
        <v/>
      </c>
      <c r="L59" s="67"/>
      <c r="M59" s="229"/>
      <c r="N59" s="266"/>
      <c r="O59" s="230"/>
      <c r="P59" s="67"/>
      <c r="Q59" s="225" t="str" cm="1">
        <f t="array" ref="Q59">_xlfn.IFS(G59="", "",G59="Variable", "NA", IFERROR(SEARCH("Visual", N59),0) &gt; 0, "NA", SUM(IFERROR(SEARCH('GDT-Lexicon'!$D$2:$D$15, L59),0)) &gt; 0, IFERROR(LEFT(L59,FIND("|",L59) - 1), "NA"), TRUE, D59 &amp; "/" &amp; F59)</f>
        <v/>
      </c>
      <c r="R59" s="79">
        <f t="shared" si="1"/>
        <v>0</v>
      </c>
      <c r="S59" s="68"/>
      <c r="T59" s="77"/>
      <c r="U59" s="77"/>
      <c r="V59" s="77"/>
      <c r="W59" s="77"/>
      <c r="X59" s="77"/>
      <c r="Y59" s="66"/>
      <c r="Z59" s="246"/>
      <c r="AA59" s="246"/>
      <c r="AB59" s="246"/>
      <c r="AC59" s="246"/>
      <c r="AD59" s="246"/>
      <c r="AE59" s="246"/>
      <c r="AF59" s="246"/>
      <c r="AG59" s="246"/>
      <c r="AH59" s="246"/>
      <c r="AI59" s="246"/>
      <c r="AJ59" s="246"/>
      <c r="AK59" s="246"/>
      <c r="AL59" s="246"/>
      <c r="AM59" s="246"/>
      <c r="AN59" s="246"/>
      <c r="AO59" s="246"/>
      <c r="AP59" s="246"/>
      <c r="AQ59" s="246"/>
      <c r="AR59" s="246"/>
      <c r="AS59" s="246"/>
      <c r="AT59" s="246"/>
      <c r="AU59" s="246"/>
      <c r="AV59" s="246"/>
      <c r="AW59" s="246"/>
      <c r="AX59" s="246"/>
      <c r="AY59" s="246"/>
      <c r="AZ59" s="246"/>
      <c r="BA59" s="246"/>
      <c r="BB59" s="246"/>
      <c r="BC59" s="246"/>
      <c r="BD59" s="246"/>
      <c r="BE59" s="246"/>
      <c r="BF59" s="246"/>
      <c r="BG59" s="246"/>
      <c r="BH59" s="246"/>
      <c r="BI59" s="246"/>
      <c r="BJ59" s="246"/>
      <c r="BK59" s="246"/>
      <c r="BL59" s="246"/>
      <c r="BM59" s="246"/>
      <c r="BN59" s="246"/>
      <c r="BO59" s="246"/>
      <c r="BP59" s="246"/>
      <c r="BQ59" s="246"/>
      <c r="BR59" s="246"/>
      <c r="BS59" s="246"/>
      <c r="BT59" s="246"/>
      <c r="BU59" s="246"/>
      <c r="BV59" s="246"/>
      <c r="BW59" s="246"/>
      <c r="BX59" s="246"/>
      <c r="BY59" s="246"/>
      <c r="BZ59" s="246"/>
      <c r="CA59" s="246"/>
      <c r="CB59" s="246"/>
      <c r="CC59" s="246"/>
      <c r="CD59" s="246"/>
      <c r="CE59" s="246"/>
      <c r="CF59" s="246"/>
      <c r="CG59" s="246"/>
      <c r="CH59" s="246"/>
      <c r="CI59" s="246"/>
      <c r="CJ59" s="246"/>
      <c r="CK59" s="246"/>
      <c r="CL59" s="246"/>
      <c r="CM59" s="246"/>
      <c r="CN59" s="246"/>
      <c r="CO59" s="246"/>
      <c r="CP59" s="246"/>
      <c r="CQ59" s="246"/>
      <c r="CR59" s="246"/>
    </row>
    <row r="60" spans="1:96" s="69" customFormat="1">
      <c r="A60" s="64"/>
      <c r="B60" s="66"/>
      <c r="C60" s="281"/>
      <c r="D60" s="79"/>
      <c r="E60" s="79"/>
      <c r="F60" s="79"/>
      <c r="G60" s="265"/>
      <c r="H60" s="79">
        <f t="shared" si="22"/>
        <v>0</v>
      </c>
      <c r="I60" s="79">
        <f t="shared" si="23"/>
        <v>0</v>
      </c>
      <c r="J60" s="79">
        <f t="shared" si="24"/>
        <v>0</v>
      </c>
      <c r="K60" s="264" t="str">
        <f t="shared" si="25"/>
        <v/>
      </c>
      <c r="L60" s="67"/>
      <c r="M60" s="229"/>
      <c r="N60" s="266"/>
      <c r="O60" s="230"/>
      <c r="P60" s="67"/>
      <c r="Q60" s="225" t="str" cm="1">
        <f t="array" ref="Q60">_xlfn.IFS(G60="", "",G60="Variable", "NA", IFERROR(SEARCH("Visual", N60),0) &gt; 0, "NA", SUM(IFERROR(SEARCH('GDT-Lexicon'!$D$2:$D$15, L60),0)) &gt; 0, IFERROR(LEFT(L60,FIND("|",L60) - 1), "NA"), TRUE, D60 &amp; "/" &amp; F60)</f>
        <v/>
      </c>
      <c r="R60" s="79">
        <f t="shared" si="1"/>
        <v>0</v>
      </c>
      <c r="S60" s="68"/>
      <c r="T60" s="77"/>
      <c r="U60" s="77"/>
      <c r="V60" s="77"/>
      <c r="W60" s="77"/>
      <c r="X60" s="77"/>
      <c r="Y60" s="66"/>
      <c r="Z60" s="246"/>
      <c r="AA60" s="246"/>
      <c r="AB60" s="246"/>
      <c r="AC60" s="246"/>
      <c r="AD60" s="246"/>
      <c r="AE60" s="246"/>
      <c r="AF60" s="246"/>
      <c r="AG60" s="246"/>
      <c r="AH60" s="246"/>
      <c r="AI60" s="246"/>
      <c r="AJ60" s="246"/>
      <c r="AK60" s="246"/>
      <c r="AL60" s="246"/>
      <c r="AM60" s="246"/>
      <c r="AN60" s="246"/>
      <c r="AO60" s="246"/>
      <c r="AP60" s="246"/>
      <c r="AQ60" s="246"/>
      <c r="AR60" s="246"/>
      <c r="AS60" s="246"/>
      <c r="AT60" s="246"/>
      <c r="AU60" s="246"/>
      <c r="AV60" s="246"/>
      <c r="AW60" s="246"/>
      <c r="AX60" s="246"/>
      <c r="AY60" s="246"/>
      <c r="AZ60" s="246"/>
      <c r="BA60" s="246"/>
      <c r="BB60" s="246"/>
      <c r="BC60" s="246"/>
      <c r="BD60" s="246"/>
      <c r="BE60" s="246"/>
      <c r="BF60" s="246"/>
      <c r="BG60" s="246"/>
      <c r="BH60" s="246"/>
      <c r="BI60" s="246"/>
      <c r="BJ60" s="246"/>
      <c r="BK60" s="246"/>
      <c r="BL60" s="246"/>
      <c r="BM60" s="246"/>
      <c r="BN60" s="246"/>
      <c r="BO60" s="246"/>
      <c r="BP60" s="246"/>
      <c r="BQ60" s="246"/>
      <c r="BR60" s="246"/>
      <c r="BS60" s="246"/>
      <c r="BT60" s="246"/>
      <c r="BU60" s="246"/>
      <c r="BV60" s="246"/>
      <c r="BW60" s="246"/>
      <c r="BX60" s="246"/>
      <c r="BY60" s="246"/>
      <c r="BZ60" s="246"/>
      <c r="CA60" s="246"/>
      <c r="CB60" s="246"/>
      <c r="CC60" s="246"/>
      <c r="CD60" s="246"/>
      <c r="CE60" s="246"/>
      <c r="CF60" s="246"/>
      <c r="CG60" s="246"/>
      <c r="CH60" s="246"/>
      <c r="CI60" s="246"/>
      <c r="CJ60" s="246"/>
      <c r="CK60" s="246"/>
      <c r="CL60" s="246"/>
      <c r="CM60" s="246"/>
      <c r="CN60" s="246"/>
      <c r="CO60" s="246"/>
      <c r="CP60" s="246"/>
      <c r="CQ60" s="246"/>
      <c r="CR60" s="246"/>
    </row>
    <row r="61" spans="1:96" s="69" customFormat="1">
      <c r="A61" s="64"/>
      <c r="B61" s="66"/>
      <c r="C61" s="281"/>
      <c r="D61" s="79"/>
      <c r="E61" s="79"/>
      <c r="F61" s="79"/>
      <c r="G61" s="265"/>
      <c r="H61" s="79">
        <f t="shared" si="22"/>
        <v>0</v>
      </c>
      <c r="I61" s="79">
        <f t="shared" si="23"/>
        <v>0</v>
      </c>
      <c r="J61" s="79">
        <f t="shared" si="24"/>
        <v>0</v>
      </c>
      <c r="K61" s="264" t="str">
        <f t="shared" si="25"/>
        <v/>
      </c>
      <c r="L61" s="67"/>
      <c r="M61" s="229"/>
      <c r="N61" s="266"/>
      <c r="O61" s="230"/>
      <c r="P61" s="67"/>
      <c r="Q61" s="225" t="str" cm="1">
        <f t="array" ref="Q61">_xlfn.IFS(G61="", "",G61="Variable", "NA", IFERROR(SEARCH("Visual", N61),0) &gt; 0, "NA", SUM(IFERROR(SEARCH('GDT-Lexicon'!$D$2:$D$15, L61),0)) &gt; 0, IFERROR(LEFT(L61,FIND("|",L61) - 1), "NA"), TRUE, D61 &amp; "/" &amp; F61)</f>
        <v/>
      </c>
      <c r="R61" s="79">
        <f t="shared" si="1"/>
        <v>0</v>
      </c>
      <c r="S61" s="68"/>
      <c r="T61" s="77"/>
      <c r="U61" s="77"/>
      <c r="V61" s="77"/>
      <c r="W61" s="77"/>
      <c r="X61" s="77"/>
      <c r="Y61" s="66"/>
      <c r="Z61" s="246"/>
      <c r="AA61" s="246"/>
      <c r="AB61" s="246"/>
      <c r="AC61" s="246"/>
      <c r="AD61" s="246"/>
      <c r="AE61" s="246"/>
      <c r="AF61" s="246"/>
      <c r="AG61" s="246"/>
      <c r="AH61" s="246"/>
      <c r="AI61" s="246"/>
      <c r="AJ61" s="246"/>
      <c r="AK61" s="246"/>
      <c r="AL61" s="246"/>
      <c r="AM61" s="246"/>
      <c r="AN61" s="246"/>
      <c r="AO61" s="246"/>
      <c r="AP61" s="246"/>
      <c r="AQ61" s="246"/>
      <c r="AR61" s="246"/>
      <c r="AS61" s="246"/>
      <c r="AT61" s="246"/>
      <c r="AU61" s="246"/>
      <c r="AV61" s="246"/>
      <c r="AW61" s="246"/>
      <c r="AX61" s="246"/>
      <c r="AY61" s="246"/>
      <c r="AZ61" s="246"/>
      <c r="BA61" s="246"/>
      <c r="BB61" s="246"/>
      <c r="BC61" s="246"/>
      <c r="BD61" s="246"/>
      <c r="BE61" s="246"/>
      <c r="BF61" s="246"/>
      <c r="BG61" s="246"/>
      <c r="BH61" s="246"/>
      <c r="BI61" s="246"/>
      <c r="BJ61" s="246"/>
      <c r="BK61" s="246"/>
      <c r="BL61" s="246"/>
      <c r="BM61" s="246"/>
      <c r="BN61" s="246"/>
      <c r="BO61" s="246"/>
      <c r="BP61" s="246"/>
      <c r="BQ61" s="246"/>
      <c r="BR61" s="246"/>
      <c r="BS61" s="246"/>
      <c r="BT61" s="246"/>
      <c r="BU61" s="246"/>
      <c r="BV61" s="246"/>
      <c r="BW61" s="246"/>
      <c r="BX61" s="246"/>
      <c r="BY61" s="246"/>
      <c r="BZ61" s="246"/>
      <c r="CA61" s="246"/>
      <c r="CB61" s="246"/>
      <c r="CC61" s="246"/>
      <c r="CD61" s="246"/>
      <c r="CE61" s="246"/>
      <c r="CF61" s="246"/>
      <c r="CG61" s="246"/>
      <c r="CH61" s="246"/>
      <c r="CI61" s="246"/>
      <c r="CJ61" s="246"/>
      <c r="CK61" s="246"/>
      <c r="CL61" s="246"/>
      <c r="CM61" s="246"/>
      <c r="CN61" s="246"/>
      <c r="CO61" s="246"/>
      <c r="CP61" s="246"/>
      <c r="CQ61" s="246"/>
      <c r="CR61" s="246"/>
    </row>
    <row r="62" spans="1:96" s="69" customFormat="1">
      <c r="A62" s="64"/>
      <c r="B62" s="66"/>
      <c r="C62" s="281"/>
      <c r="D62" s="79"/>
      <c r="E62" s="79"/>
      <c r="F62" s="79"/>
      <c r="G62" s="265"/>
      <c r="H62" s="79">
        <f t="shared" si="22"/>
        <v>0</v>
      </c>
      <c r="I62" s="79">
        <f t="shared" si="23"/>
        <v>0</v>
      </c>
      <c r="J62" s="79">
        <f t="shared" si="24"/>
        <v>0</v>
      </c>
      <c r="K62" s="264" t="str">
        <f t="shared" si="25"/>
        <v/>
      </c>
      <c r="L62" s="67"/>
      <c r="M62" s="229"/>
      <c r="N62" s="266"/>
      <c r="O62" s="230"/>
      <c r="P62" s="67"/>
      <c r="Q62" s="225" t="str" cm="1">
        <f t="array" ref="Q62">_xlfn.IFS(G62="", "",G62="Variable", "NA", IFERROR(SEARCH("Visual", N62),0) &gt; 0, "NA", SUM(IFERROR(SEARCH('GDT-Lexicon'!$D$2:$D$15, L62),0)) &gt; 0, IFERROR(LEFT(L62,FIND("|",L62) - 1), "NA"), TRUE, D62 &amp; "/" &amp; F62)</f>
        <v/>
      </c>
      <c r="R62" s="79">
        <f t="shared" si="1"/>
        <v>0</v>
      </c>
      <c r="S62" s="68"/>
      <c r="T62" s="77"/>
      <c r="U62" s="77"/>
      <c r="V62" s="77"/>
      <c r="W62" s="77"/>
      <c r="X62" s="77"/>
      <c r="Y62" s="66"/>
      <c r="Z62" s="246"/>
      <c r="AA62" s="246"/>
      <c r="AB62" s="246"/>
      <c r="AC62" s="246"/>
      <c r="AD62" s="246"/>
      <c r="AE62" s="246"/>
      <c r="AF62" s="246"/>
      <c r="AG62" s="246"/>
      <c r="AH62" s="246"/>
      <c r="AI62" s="246"/>
      <c r="AJ62" s="246"/>
      <c r="AK62" s="246"/>
      <c r="AL62" s="246"/>
      <c r="AM62" s="246"/>
      <c r="AN62" s="246"/>
      <c r="AO62" s="246"/>
      <c r="AP62" s="246"/>
      <c r="AQ62" s="246"/>
      <c r="AR62" s="246"/>
      <c r="AS62" s="246"/>
      <c r="AT62" s="246"/>
      <c r="AU62" s="246"/>
      <c r="AV62" s="246"/>
      <c r="AW62" s="246"/>
      <c r="AX62" s="246"/>
      <c r="AY62" s="246"/>
      <c r="AZ62" s="246"/>
      <c r="BA62" s="246"/>
      <c r="BB62" s="246"/>
      <c r="BC62" s="246"/>
      <c r="BD62" s="246"/>
      <c r="BE62" s="246"/>
      <c r="BF62" s="246"/>
      <c r="BG62" s="246"/>
      <c r="BH62" s="246"/>
      <c r="BI62" s="246"/>
      <c r="BJ62" s="246"/>
      <c r="BK62" s="246"/>
      <c r="BL62" s="246"/>
      <c r="BM62" s="246"/>
      <c r="BN62" s="246"/>
      <c r="BO62" s="246"/>
      <c r="BP62" s="246"/>
      <c r="BQ62" s="246"/>
      <c r="BR62" s="246"/>
      <c r="BS62" s="246"/>
      <c r="BT62" s="246"/>
      <c r="BU62" s="246"/>
      <c r="BV62" s="246"/>
      <c r="BW62" s="246"/>
      <c r="BX62" s="246"/>
      <c r="BY62" s="246"/>
      <c r="BZ62" s="246"/>
      <c r="CA62" s="246"/>
      <c r="CB62" s="246"/>
      <c r="CC62" s="246"/>
      <c r="CD62" s="246"/>
      <c r="CE62" s="246"/>
      <c r="CF62" s="246"/>
      <c r="CG62" s="246"/>
      <c r="CH62" s="246"/>
      <c r="CI62" s="246"/>
      <c r="CJ62" s="246"/>
      <c r="CK62" s="246"/>
      <c r="CL62" s="246"/>
      <c r="CM62" s="246"/>
      <c r="CN62" s="246"/>
      <c r="CO62" s="246"/>
      <c r="CP62" s="246"/>
      <c r="CQ62" s="246"/>
      <c r="CR62" s="246"/>
    </row>
    <row r="63" spans="1:96" s="69" customFormat="1">
      <c r="A63" s="64"/>
      <c r="B63" s="66"/>
      <c r="C63" s="281"/>
      <c r="D63" s="79"/>
      <c r="E63" s="79"/>
      <c r="F63" s="79"/>
      <c r="G63" s="265"/>
      <c r="H63" s="79">
        <f t="shared" si="22"/>
        <v>0</v>
      </c>
      <c r="I63" s="79">
        <f t="shared" si="23"/>
        <v>0</v>
      </c>
      <c r="J63" s="79">
        <f t="shared" si="24"/>
        <v>0</v>
      </c>
      <c r="K63" s="264" t="str">
        <f t="shared" si="25"/>
        <v/>
      </c>
      <c r="L63" s="67"/>
      <c r="M63" s="229"/>
      <c r="N63" s="266"/>
      <c r="O63" s="230"/>
      <c r="P63" s="67"/>
      <c r="Q63" s="225" t="str" cm="1">
        <f t="array" ref="Q63">_xlfn.IFS(G63="", "",G63="Variable", "NA", IFERROR(SEARCH("Visual", N63),0) &gt; 0, "NA", SUM(IFERROR(SEARCH('GDT-Lexicon'!$D$2:$D$15, L63),0)) &gt; 0, IFERROR(LEFT(L63,FIND("|",L63) - 1), "NA"), TRUE, D63 &amp; "/" &amp; F63)</f>
        <v/>
      </c>
      <c r="R63" s="79">
        <f t="shared" si="1"/>
        <v>0</v>
      </c>
      <c r="S63" s="68"/>
      <c r="T63" s="77"/>
      <c r="U63" s="77"/>
      <c r="V63" s="77"/>
      <c r="W63" s="77"/>
      <c r="X63" s="77"/>
      <c r="Y63" s="66"/>
      <c r="Z63" s="246"/>
      <c r="AA63" s="246"/>
      <c r="AB63" s="246"/>
      <c r="AC63" s="246"/>
      <c r="AD63" s="246"/>
      <c r="AE63" s="246"/>
      <c r="AF63" s="246"/>
      <c r="AG63" s="246"/>
      <c r="AH63" s="246"/>
      <c r="AI63" s="246"/>
      <c r="AJ63" s="246"/>
      <c r="AK63" s="246"/>
      <c r="AL63" s="246"/>
      <c r="AM63" s="246"/>
      <c r="AN63" s="246"/>
      <c r="AO63" s="246"/>
      <c r="AP63" s="246"/>
      <c r="AQ63" s="246"/>
      <c r="AR63" s="246"/>
      <c r="AS63" s="246"/>
      <c r="AT63" s="246"/>
      <c r="AU63" s="246"/>
      <c r="AV63" s="246"/>
      <c r="AW63" s="246"/>
      <c r="AX63" s="246"/>
      <c r="AY63" s="246"/>
      <c r="AZ63" s="246"/>
      <c r="BA63" s="246"/>
      <c r="BB63" s="246"/>
      <c r="BC63" s="246"/>
      <c r="BD63" s="246"/>
      <c r="BE63" s="246"/>
      <c r="BF63" s="246"/>
      <c r="BG63" s="246"/>
      <c r="BH63" s="246"/>
      <c r="BI63" s="246"/>
      <c r="BJ63" s="246"/>
      <c r="BK63" s="246"/>
      <c r="BL63" s="246"/>
      <c r="BM63" s="246"/>
      <c r="BN63" s="246"/>
      <c r="BO63" s="246"/>
      <c r="BP63" s="246"/>
      <c r="BQ63" s="246"/>
      <c r="BR63" s="246"/>
      <c r="BS63" s="246"/>
      <c r="BT63" s="246"/>
      <c r="BU63" s="246"/>
      <c r="BV63" s="246"/>
      <c r="BW63" s="246"/>
      <c r="BX63" s="246"/>
      <c r="BY63" s="246"/>
      <c r="BZ63" s="246"/>
      <c r="CA63" s="246"/>
      <c r="CB63" s="246"/>
      <c r="CC63" s="246"/>
      <c r="CD63" s="246"/>
      <c r="CE63" s="246"/>
      <c r="CF63" s="246"/>
      <c r="CG63" s="246"/>
      <c r="CH63" s="246"/>
      <c r="CI63" s="246"/>
      <c r="CJ63" s="246"/>
      <c r="CK63" s="246"/>
      <c r="CL63" s="246"/>
      <c r="CM63" s="246"/>
      <c r="CN63" s="246"/>
      <c r="CO63" s="246"/>
      <c r="CP63" s="246"/>
      <c r="CQ63" s="246"/>
      <c r="CR63" s="246"/>
    </row>
    <row r="64" spans="1:96" s="69" customFormat="1">
      <c r="A64" s="64"/>
      <c r="B64" s="66"/>
      <c r="C64" s="281"/>
      <c r="D64" s="79"/>
      <c r="E64" s="79"/>
      <c r="F64" s="79"/>
      <c r="G64" s="265"/>
      <c r="H64" s="79">
        <f t="shared" si="22"/>
        <v>0</v>
      </c>
      <c r="I64" s="79">
        <f t="shared" si="23"/>
        <v>0</v>
      </c>
      <c r="J64" s="79">
        <f t="shared" si="24"/>
        <v>0</v>
      </c>
      <c r="K64" s="264" t="str">
        <f t="shared" si="25"/>
        <v/>
      </c>
      <c r="L64" s="67"/>
      <c r="M64" s="229"/>
      <c r="N64" s="266"/>
      <c r="O64" s="230"/>
      <c r="P64" s="67"/>
      <c r="Q64" s="225" t="str" cm="1">
        <f t="array" ref="Q64">_xlfn.IFS(G64="", "",G64="Variable", "NA", IFERROR(SEARCH("Visual", N64),0) &gt; 0, "NA", SUM(IFERROR(SEARCH('GDT-Lexicon'!$D$2:$D$15, L64),0)) &gt; 0, IFERROR(LEFT(L64,FIND("|",L64) - 1), "NA"), TRUE, D64 &amp; "/" &amp; F64)</f>
        <v/>
      </c>
      <c r="R64" s="79">
        <f t="shared" si="1"/>
        <v>0</v>
      </c>
      <c r="S64" s="68"/>
      <c r="T64" s="77"/>
      <c r="U64" s="77"/>
      <c r="V64" s="77"/>
      <c r="W64" s="77"/>
      <c r="X64" s="77"/>
      <c r="Y64" s="66"/>
      <c r="Z64" s="246"/>
      <c r="AA64" s="246"/>
      <c r="AB64" s="246"/>
      <c r="AC64" s="246"/>
      <c r="AD64" s="246"/>
      <c r="AE64" s="246"/>
      <c r="AF64" s="246"/>
      <c r="AG64" s="246"/>
      <c r="AH64" s="246"/>
      <c r="AI64" s="246"/>
      <c r="AJ64" s="246"/>
      <c r="AK64" s="246"/>
      <c r="AL64" s="246"/>
      <c r="AM64" s="246"/>
      <c r="AN64" s="246"/>
      <c r="AO64" s="246"/>
      <c r="AP64" s="246"/>
      <c r="AQ64" s="246"/>
      <c r="AR64" s="246"/>
      <c r="AS64" s="246"/>
      <c r="AT64" s="246"/>
      <c r="AU64" s="246"/>
      <c r="AV64" s="246"/>
      <c r="AW64" s="246"/>
      <c r="AX64" s="246"/>
      <c r="AY64" s="246"/>
      <c r="AZ64" s="246"/>
      <c r="BA64" s="246"/>
      <c r="BB64" s="246"/>
      <c r="BC64" s="246"/>
      <c r="BD64" s="246"/>
      <c r="BE64" s="246"/>
      <c r="BF64" s="246"/>
      <c r="BG64" s="246"/>
      <c r="BH64" s="246"/>
      <c r="BI64" s="246"/>
      <c r="BJ64" s="246"/>
      <c r="BK64" s="246"/>
      <c r="BL64" s="246"/>
      <c r="BM64" s="246"/>
      <c r="BN64" s="246"/>
      <c r="BO64" s="246"/>
      <c r="BP64" s="246"/>
      <c r="BQ64" s="246"/>
      <c r="BR64" s="246"/>
      <c r="BS64" s="246"/>
      <c r="BT64" s="246"/>
      <c r="BU64" s="246"/>
      <c r="BV64" s="246"/>
      <c r="BW64" s="246"/>
      <c r="BX64" s="246"/>
      <c r="BY64" s="246"/>
      <c r="BZ64" s="246"/>
      <c r="CA64" s="246"/>
      <c r="CB64" s="246"/>
      <c r="CC64" s="246"/>
      <c r="CD64" s="246"/>
      <c r="CE64" s="246"/>
      <c r="CF64" s="246"/>
      <c r="CG64" s="246"/>
      <c r="CH64" s="246"/>
      <c r="CI64" s="246"/>
      <c r="CJ64" s="246"/>
      <c r="CK64" s="246"/>
      <c r="CL64" s="246"/>
      <c r="CM64" s="246"/>
      <c r="CN64" s="246"/>
      <c r="CO64" s="246"/>
      <c r="CP64" s="246"/>
      <c r="CQ64" s="246"/>
      <c r="CR64" s="246"/>
    </row>
    <row r="65" spans="1:96" s="69" customFormat="1">
      <c r="A65" s="64"/>
      <c r="B65" s="66"/>
      <c r="C65" s="281"/>
      <c r="D65" s="79"/>
      <c r="E65" s="79"/>
      <c r="F65" s="79"/>
      <c r="G65" s="265"/>
      <c r="H65" s="79">
        <f t="shared" si="22"/>
        <v>0</v>
      </c>
      <c r="I65" s="79">
        <f t="shared" si="23"/>
        <v>0</v>
      </c>
      <c r="J65" s="79">
        <f t="shared" si="24"/>
        <v>0</v>
      </c>
      <c r="K65" s="264" t="str">
        <f t="shared" si="25"/>
        <v/>
      </c>
      <c r="L65" s="67"/>
      <c r="M65" s="229"/>
      <c r="N65" s="266"/>
      <c r="O65" s="230"/>
      <c r="P65" s="67"/>
      <c r="Q65" s="225" t="str" cm="1">
        <f t="array" ref="Q65">_xlfn.IFS(G65="", "",G65="Variable", "NA", IFERROR(SEARCH("Visual", N65),0) &gt; 0, "NA", SUM(IFERROR(SEARCH('GDT-Lexicon'!$D$2:$D$15, L65),0)) &gt; 0, IFERROR(LEFT(L65,FIND("|",L65) - 1), "NA"), TRUE, D65 &amp; "/" &amp; F65)</f>
        <v/>
      </c>
      <c r="R65" s="79">
        <f t="shared" si="1"/>
        <v>0</v>
      </c>
      <c r="S65" s="68"/>
      <c r="T65" s="77"/>
      <c r="U65" s="77"/>
      <c r="V65" s="77"/>
      <c r="W65" s="77"/>
      <c r="X65" s="77"/>
      <c r="Y65" s="66"/>
      <c r="Z65" s="246"/>
      <c r="AA65" s="246"/>
      <c r="AB65" s="246"/>
      <c r="AC65" s="246"/>
      <c r="AD65" s="246"/>
      <c r="AE65" s="246"/>
      <c r="AF65" s="246"/>
      <c r="AG65" s="246"/>
      <c r="AH65" s="246"/>
      <c r="AI65" s="246"/>
      <c r="AJ65" s="246"/>
      <c r="AK65" s="246"/>
      <c r="AL65" s="246"/>
      <c r="AM65" s="246"/>
      <c r="AN65" s="246"/>
      <c r="AO65" s="246"/>
      <c r="AP65" s="246"/>
      <c r="AQ65" s="246"/>
      <c r="AR65" s="246"/>
      <c r="AS65" s="246"/>
      <c r="AT65" s="246"/>
      <c r="AU65" s="246"/>
      <c r="AV65" s="246"/>
      <c r="AW65" s="246"/>
      <c r="AX65" s="246"/>
      <c r="AY65" s="246"/>
      <c r="AZ65" s="246"/>
      <c r="BA65" s="246"/>
      <c r="BB65" s="246"/>
      <c r="BC65" s="246"/>
      <c r="BD65" s="246"/>
      <c r="BE65" s="246"/>
      <c r="BF65" s="246"/>
      <c r="BG65" s="246"/>
      <c r="BH65" s="246"/>
      <c r="BI65" s="246"/>
      <c r="BJ65" s="246"/>
      <c r="BK65" s="246"/>
      <c r="BL65" s="246"/>
      <c r="BM65" s="246"/>
      <c r="BN65" s="246"/>
      <c r="BO65" s="246"/>
      <c r="BP65" s="246"/>
      <c r="BQ65" s="246"/>
      <c r="BR65" s="246"/>
      <c r="BS65" s="246"/>
      <c r="BT65" s="246"/>
      <c r="BU65" s="246"/>
      <c r="BV65" s="246"/>
      <c r="BW65" s="246"/>
      <c r="BX65" s="246"/>
      <c r="BY65" s="246"/>
      <c r="BZ65" s="246"/>
      <c r="CA65" s="246"/>
      <c r="CB65" s="246"/>
      <c r="CC65" s="246"/>
      <c r="CD65" s="246"/>
      <c r="CE65" s="246"/>
      <c r="CF65" s="246"/>
      <c r="CG65" s="246"/>
      <c r="CH65" s="246"/>
      <c r="CI65" s="246"/>
      <c r="CJ65" s="246"/>
      <c r="CK65" s="246"/>
      <c r="CL65" s="246"/>
      <c r="CM65" s="246"/>
      <c r="CN65" s="246"/>
      <c r="CO65" s="246"/>
      <c r="CP65" s="246"/>
      <c r="CQ65" s="246"/>
      <c r="CR65" s="246"/>
    </row>
    <row r="66" spans="1:96" s="69" customFormat="1">
      <c r="A66" s="64"/>
      <c r="B66" s="66"/>
      <c r="C66" s="281"/>
      <c r="D66" s="79"/>
      <c r="E66" s="79"/>
      <c r="F66" s="79"/>
      <c r="G66" s="265"/>
      <c r="H66" s="79">
        <f t="shared" si="22"/>
        <v>0</v>
      </c>
      <c r="I66" s="79">
        <f t="shared" si="23"/>
        <v>0</v>
      </c>
      <c r="J66" s="79">
        <f t="shared" si="24"/>
        <v>0</v>
      </c>
      <c r="K66" s="264" t="str">
        <f t="shared" si="25"/>
        <v/>
      </c>
      <c r="L66" s="67"/>
      <c r="M66" s="229"/>
      <c r="N66" s="266"/>
      <c r="O66" s="230"/>
      <c r="P66" s="67"/>
      <c r="Q66" s="225" t="str" cm="1">
        <f t="array" ref="Q66">_xlfn.IFS(G66="", "",G66="Variable", "NA", IFERROR(SEARCH("Visual", N66),0) &gt; 0, "NA", SUM(IFERROR(SEARCH('GDT-Lexicon'!$D$2:$D$15, L66),0)) &gt; 0, IFERROR(LEFT(L66,FIND("|",L66) - 1), "NA"), TRUE, D66 &amp; "/" &amp; F66)</f>
        <v/>
      </c>
      <c r="R66" s="79">
        <f t="shared" si="1"/>
        <v>0</v>
      </c>
      <c r="S66" s="68"/>
      <c r="T66" s="77"/>
      <c r="U66" s="77"/>
      <c r="V66" s="77"/>
      <c r="W66" s="77"/>
      <c r="X66" s="77"/>
      <c r="Y66" s="66"/>
      <c r="Z66" s="246"/>
      <c r="AA66" s="246"/>
      <c r="AB66" s="246"/>
      <c r="AC66" s="246"/>
      <c r="AD66" s="246"/>
      <c r="AE66" s="246"/>
      <c r="AF66" s="246"/>
      <c r="AG66" s="246"/>
      <c r="AH66" s="246"/>
      <c r="AI66" s="246"/>
      <c r="AJ66" s="246"/>
      <c r="AK66" s="246"/>
      <c r="AL66" s="246"/>
      <c r="AM66" s="246"/>
      <c r="AN66" s="246"/>
      <c r="AO66" s="246"/>
      <c r="AP66" s="246"/>
      <c r="AQ66" s="246"/>
      <c r="AR66" s="246"/>
      <c r="AS66" s="246"/>
      <c r="AT66" s="246"/>
      <c r="AU66" s="246"/>
      <c r="AV66" s="246"/>
      <c r="AW66" s="246"/>
      <c r="AX66" s="246"/>
      <c r="AY66" s="246"/>
      <c r="AZ66" s="246"/>
      <c r="BA66" s="246"/>
      <c r="BB66" s="246"/>
      <c r="BC66" s="246"/>
      <c r="BD66" s="246"/>
      <c r="BE66" s="246"/>
      <c r="BF66" s="246"/>
      <c r="BG66" s="246"/>
      <c r="BH66" s="246"/>
      <c r="BI66" s="246"/>
      <c r="BJ66" s="246"/>
      <c r="BK66" s="246"/>
      <c r="BL66" s="246"/>
      <c r="BM66" s="246"/>
      <c r="BN66" s="246"/>
      <c r="BO66" s="246"/>
      <c r="BP66" s="246"/>
      <c r="BQ66" s="246"/>
      <c r="BR66" s="246"/>
      <c r="BS66" s="246"/>
      <c r="BT66" s="246"/>
      <c r="BU66" s="246"/>
      <c r="BV66" s="246"/>
      <c r="BW66" s="246"/>
      <c r="BX66" s="246"/>
      <c r="BY66" s="246"/>
      <c r="BZ66" s="246"/>
      <c r="CA66" s="246"/>
      <c r="CB66" s="246"/>
      <c r="CC66" s="246"/>
      <c r="CD66" s="246"/>
      <c r="CE66" s="246"/>
      <c r="CF66" s="246"/>
      <c r="CG66" s="246"/>
      <c r="CH66" s="246"/>
      <c r="CI66" s="246"/>
      <c r="CJ66" s="246"/>
      <c r="CK66" s="246"/>
      <c r="CL66" s="246"/>
      <c r="CM66" s="246"/>
      <c r="CN66" s="246"/>
      <c r="CO66" s="246"/>
      <c r="CP66" s="246"/>
      <c r="CQ66" s="246"/>
      <c r="CR66" s="246"/>
    </row>
    <row r="67" spans="1:96" s="69" customFormat="1">
      <c r="A67" s="64"/>
      <c r="B67" s="66"/>
      <c r="C67" s="281"/>
      <c r="D67" s="79"/>
      <c r="E67" s="79"/>
      <c r="F67" s="79"/>
      <c r="G67" s="265"/>
      <c r="H67" s="79">
        <f t="shared" si="22"/>
        <v>0</v>
      </c>
      <c r="I67" s="79">
        <f t="shared" si="23"/>
        <v>0</v>
      </c>
      <c r="J67" s="79">
        <f t="shared" si="24"/>
        <v>0</v>
      </c>
      <c r="K67" s="264" t="str">
        <f t="shared" si="25"/>
        <v/>
      </c>
      <c r="L67" s="67"/>
      <c r="M67" s="229"/>
      <c r="N67" s="266"/>
      <c r="O67" s="230"/>
      <c r="P67" s="67"/>
      <c r="Q67" s="225" t="str" cm="1">
        <f t="array" ref="Q67">_xlfn.IFS(G67="", "",G67="Variable", "NA", IFERROR(SEARCH("Visual", N67),0) &gt; 0, "NA", SUM(IFERROR(SEARCH('GDT-Lexicon'!$D$2:$D$15, L67),0)) &gt; 0, IFERROR(LEFT(L67,FIND("|",L67) - 1), "NA"), TRUE, D67 &amp; "/" &amp; F67)</f>
        <v/>
      </c>
      <c r="R67" s="79">
        <f t="shared" si="1"/>
        <v>0</v>
      </c>
      <c r="S67" s="68"/>
      <c r="T67" s="77"/>
      <c r="U67" s="77"/>
      <c r="V67" s="77"/>
      <c r="W67" s="77"/>
      <c r="X67" s="77"/>
      <c r="Y67" s="66"/>
      <c r="Z67" s="246"/>
      <c r="AA67" s="246"/>
      <c r="AB67" s="246"/>
      <c r="AC67" s="246"/>
      <c r="AD67" s="246"/>
      <c r="AE67" s="246"/>
      <c r="AF67" s="246"/>
      <c r="AG67" s="246"/>
      <c r="AH67" s="246"/>
      <c r="AI67" s="246"/>
      <c r="AJ67" s="246"/>
      <c r="AK67" s="246"/>
      <c r="AL67" s="246"/>
      <c r="AM67" s="246"/>
      <c r="AN67" s="246"/>
      <c r="AO67" s="246"/>
      <c r="AP67" s="246"/>
      <c r="AQ67" s="246"/>
      <c r="AR67" s="246"/>
      <c r="AS67" s="246"/>
      <c r="AT67" s="246"/>
      <c r="AU67" s="246"/>
      <c r="AV67" s="246"/>
      <c r="AW67" s="246"/>
      <c r="AX67" s="246"/>
      <c r="AY67" s="246"/>
      <c r="AZ67" s="246"/>
      <c r="BA67" s="246"/>
      <c r="BB67" s="246"/>
      <c r="BC67" s="246"/>
      <c r="BD67" s="246"/>
      <c r="BE67" s="246"/>
      <c r="BF67" s="246"/>
      <c r="BG67" s="246"/>
      <c r="BH67" s="246"/>
      <c r="BI67" s="246"/>
      <c r="BJ67" s="246"/>
      <c r="BK67" s="246"/>
      <c r="BL67" s="246"/>
      <c r="BM67" s="246"/>
      <c r="BN67" s="246"/>
      <c r="BO67" s="246"/>
      <c r="BP67" s="246"/>
      <c r="BQ67" s="246"/>
      <c r="BR67" s="246"/>
      <c r="BS67" s="246"/>
      <c r="BT67" s="246"/>
      <c r="BU67" s="246"/>
      <c r="BV67" s="246"/>
      <c r="BW67" s="246"/>
      <c r="BX67" s="246"/>
      <c r="BY67" s="246"/>
      <c r="BZ67" s="246"/>
      <c r="CA67" s="246"/>
      <c r="CB67" s="246"/>
      <c r="CC67" s="246"/>
      <c r="CD67" s="246"/>
      <c r="CE67" s="246"/>
      <c r="CF67" s="246"/>
      <c r="CG67" s="246"/>
      <c r="CH67" s="246"/>
      <c r="CI67" s="246"/>
      <c r="CJ67" s="246"/>
      <c r="CK67" s="246"/>
      <c r="CL67" s="246"/>
      <c r="CM67" s="246"/>
      <c r="CN67" s="246"/>
      <c r="CO67" s="246"/>
      <c r="CP67" s="246"/>
      <c r="CQ67" s="246"/>
      <c r="CR67" s="246"/>
    </row>
    <row r="68" spans="1:96" s="69" customFormat="1">
      <c r="A68" s="64"/>
      <c r="B68" s="66"/>
      <c r="C68" s="281"/>
      <c r="D68" s="79"/>
      <c r="E68" s="79"/>
      <c r="F68" s="79"/>
      <c r="G68" s="265"/>
      <c r="H68" s="79">
        <f t="shared" si="22"/>
        <v>0</v>
      </c>
      <c r="I68" s="79">
        <f t="shared" si="23"/>
        <v>0</v>
      </c>
      <c r="J68" s="79">
        <f t="shared" si="24"/>
        <v>0</v>
      </c>
      <c r="K68" s="264" t="str">
        <f t="shared" si="25"/>
        <v/>
      </c>
      <c r="L68" s="67"/>
      <c r="M68" s="229"/>
      <c r="N68" s="266"/>
      <c r="O68" s="230"/>
      <c r="P68" s="67"/>
      <c r="Q68" s="225" t="str" cm="1">
        <f t="array" ref="Q68">_xlfn.IFS(G68="", "",G68="Variable", "NA", IFERROR(SEARCH("Visual", N68),0) &gt; 0, "NA", SUM(IFERROR(SEARCH('GDT-Lexicon'!$D$2:$D$15, L68),0)) &gt; 0, IFERROR(LEFT(L68,FIND("|",L68) - 1), "NA"), TRUE, D68 &amp; "/" &amp; F68)</f>
        <v/>
      </c>
      <c r="R68" s="79">
        <f t="shared" si="1"/>
        <v>0</v>
      </c>
      <c r="S68" s="68"/>
      <c r="T68" s="77"/>
      <c r="U68" s="77"/>
      <c r="V68" s="77"/>
      <c r="W68" s="77"/>
      <c r="X68" s="77"/>
      <c r="Y68" s="66"/>
      <c r="Z68" s="246"/>
      <c r="AA68" s="246"/>
      <c r="AB68" s="246"/>
      <c r="AC68" s="246"/>
      <c r="AD68" s="246"/>
      <c r="AE68" s="246"/>
      <c r="AF68" s="246"/>
      <c r="AG68" s="246"/>
      <c r="AH68" s="246"/>
      <c r="AI68" s="246"/>
      <c r="AJ68" s="246"/>
      <c r="AK68" s="246"/>
      <c r="AL68" s="246"/>
      <c r="AM68" s="246"/>
      <c r="AN68" s="246"/>
      <c r="AO68" s="246"/>
      <c r="AP68" s="246"/>
      <c r="AQ68" s="246"/>
      <c r="AR68" s="246"/>
      <c r="AS68" s="246"/>
      <c r="AT68" s="246"/>
      <c r="AU68" s="246"/>
      <c r="AV68" s="246"/>
      <c r="AW68" s="246"/>
      <c r="AX68" s="246"/>
      <c r="AY68" s="246"/>
      <c r="AZ68" s="246"/>
      <c r="BA68" s="246"/>
      <c r="BB68" s="246"/>
      <c r="BC68" s="246"/>
      <c r="BD68" s="246"/>
      <c r="BE68" s="246"/>
      <c r="BF68" s="246"/>
      <c r="BG68" s="246"/>
      <c r="BH68" s="246"/>
      <c r="BI68" s="246"/>
      <c r="BJ68" s="246"/>
      <c r="BK68" s="246"/>
      <c r="BL68" s="246"/>
      <c r="BM68" s="246"/>
      <c r="BN68" s="246"/>
      <c r="BO68" s="246"/>
      <c r="BP68" s="246"/>
      <c r="BQ68" s="246"/>
      <c r="BR68" s="246"/>
      <c r="BS68" s="246"/>
      <c r="BT68" s="246"/>
      <c r="BU68" s="246"/>
      <c r="BV68" s="246"/>
      <c r="BW68" s="246"/>
      <c r="BX68" s="246"/>
      <c r="BY68" s="246"/>
      <c r="BZ68" s="246"/>
      <c r="CA68" s="246"/>
      <c r="CB68" s="246"/>
      <c r="CC68" s="246"/>
      <c r="CD68" s="246"/>
      <c r="CE68" s="246"/>
      <c r="CF68" s="246"/>
      <c r="CG68" s="246"/>
      <c r="CH68" s="246"/>
      <c r="CI68" s="246"/>
      <c r="CJ68" s="246"/>
      <c r="CK68" s="246"/>
      <c r="CL68" s="246"/>
      <c r="CM68" s="246"/>
      <c r="CN68" s="246"/>
      <c r="CO68" s="246"/>
      <c r="CP68" s="246"/>
      <c r="CQ68" s="246"/>
      <c r="CR68" s="246"/>
    </row>
    <row r="69" spans="1:96" s="69" customFormat="1">
      <c r="A69" s="64"/>
      <c r="B69" s="66"/>
      <c r="C69" s="281"/>
      <c r="D69" s="79"/>
      <c r="E69" s="79"/>
      <c r="F69" s="79"/>
      <c r="G69" s="265"/>
      <c r="H69" s="79">
        <f t="shared" si="22"/>
        <v>0</v>
      </c>
      <c r="I69" s="79">
        <f t="shared" si="23"/>
        <v>0</v>
      </c>
      <c r="J69" s="79">
        <f t="shared" si="24"/>
        <v>0</v>
      </c>
      <c r="K69" s="264" t="str">
        <f t="shared" si="25"/>
        <v/>
      </c>
      <c r="L69" s="67"/>
      <c r="M69" s="229"/>
      <c r="N69" s="266"/>
      <c r="O69" s="230"/>
      <c r="P69" s="67"/>
      <c r="Q69" s="225" t="str" cm="1">
        <f t="array" ref="Q69">_xlfn.IFS(G69="", "",G69="Variable", "NA", IFERROR(SEARCH("Visual", N69),0) &gt; 0, "NA", SUM(IFERROR(SEARCH('GDT-Lexicon'!$D$2:$D$15, L69),0)) &gt; 0, IFERROR(LEFT(L69,FIND("|",L69) - 1), "NA"), TRUE, D69 &amp; "/" &amp; F69)</f>
        <v/>
      </c>
      <c r="R69" s="79">
        <f t="shared" si="1"/>
        <v>0</v>
      </c>
      <c r="S69" s="68"/>
      <c r="T69" s="77"/>
      <c r="U69" s="77"/>
      <c r="V69" s="77"/>
      <c r="W69" s="77"/>
      <c r="X69" s="77"/>
      <c r="Y69" s="66"/>
      <c r="Z69" s="246"/>
      <c r="AA69" s="246"/>
      <c r="AB69" s="246"/>
      <c r="AC69" s="246"/>
      <c r="AD69" s="246"/>
      <c r="AE69" s="246"/>
      <c r="AF69" s="246"/>
      <c r="AG69" s="246"/>
      <c r="AH69" s="246"/>
      <c r="AI69" s="246"/>
      <c r="AJ69" s="246"/>
      <c r="AK69" s="246"/>
      <c r="AL69" s="246"/>
      <c r="AM69" s="246"/>
      <c r="AN69" s="246"/>
      <c r="AO69" s="246"/>
      <c r="AP69" s="246"/>
      <c r="AQ69" s="246"/>
      <c r="AR69" s="246"/>
      <c r="AS69" s="246"/>
      <c r="AT69" s="246"/>
      <c r="AU69" s="246"/>
      <c r="AV69" s="246"/>
      <c r="AW69" s="246"/>
      <c r="AX69" s="246"/>
      <c r="AY69" s="246"/>
      <c r="AZ69" s="246"/>
      <c r="BA69" s="246"/>
      <c r="BB69" s="246"/>
      <c r="BC69" s="246"/>
      <c r="BD69" s="246"/>
      <c r="BE69" s="246"/>
      <c r="BF69" s="246"/>
      <c r="BG69" s="246"/>
      <c r="BH69" s="246"/>
      <c r="BI69" s="246"/>
      <c r="BJ69" s="246"/>
      <c r="BK69" s="246"/>
      <c r="BL69" s="246"/>
      <c r="BM69" s="246"/>
      <c r="BN69" s="246"/>
      <c r="BO69" s="246"/>
      <c r="BP69" s="246"/>
      <c r="BQ69" s="246"/>
      <c r="BR69" s="246"/>
      <c r="BS69" s="246"/>
      <c r="BT69" s="246"/>
      <c r="BU69" s="246"/>
      <c r="BV69" s="246"/>
      <c r="BW69" s="246"/>
      <c r="BX69" s="246"/>
      <c r="BY69" s="246"/>
      <c r="BZ69" s="246"/>
      <c r="CA69" s="246"/>
      <c r="CB69" s="246"/>
      <c r="CC69" s="246"/>
      <c r="CD69" s="246"/>
      <c r="CE69" s="246"/>
      <c r="CF69" s="246"/>
      <c r="CG69" s="246"/>
      <c r="CH69" s="246"/>
      <c r="CI69" s="246"/>
      <c r="CJ69" s="246"/>
      <c r="CK69" s="246"/>
      <c r="CL69" s="246"/>
      <c r="CM69" s="246"/>
      <c r="CN69" s="246"/>
      <c r="CO69" s="246"/>
      <c r="CP69" s="246"/>
      <c r="CQ69" s="246"/>
      <c r="CR69" s="246"/>
    </row>
    <row r="70" spans="1:96" s="69" customFormat="1">
      <c r="A70" s="64"/>
      <c r="B70" s="66"/>
      <c r="C70" s="281"/>
      <c r="D70" s="79"/>
      <c r="E70" s="79"/>
      <c r="F70" s="79"/>
      <c r="G70" s="265"/>
      <c r="H70" s="79">
        <f t="shared" si="22"/>
        <v>0</v>
      </c>
      <c r="I70" s="79">
        <f t="shared" si="23"/>
        <v>0</v>
      </c>
      <c r="J70" s="79">
        <f t="shared" si="24"/>
        <v>0</v>
      </c>
      <c r="K70" s="264" t="str">
        <f t="shared" si="25"/>
        <v/>
      </c>
      <c r="L70" s="67"/>
      <c r="M70" s="229"/>
      <c r="N70" s="266"/>
      <c r="O70" s="230"/>
      <c r="P70" s="67"/>
      <c r="Q70" s="225" t="str" cm="1">
        <f t="array" ref="Q70">_xlfn.IFS(G70="", "",G70="Variable", "NA", IFERROR(SEARCH("Visual", N70),0) &gt; 0, "NA", SUM(IFERROR(SEARCH('GDT-Lexicon'!$D$2:$D$15, L70),0)) &gt; 0, IFERROR(LEFT(L70,FIND("|",L70) - 1), "NA"), TRUE, D70 &amp; "/" &amp; F70)</f>
        <v/>
      </c>
      <c r="R70" s="79">
        <f t="shared" si="1"/>
        <v>0</v>
      </c>
      <c r="S70" s="68"/>
      <c r="T70" s="77"/>
      <c r="U70" s="77"/>
      <c r="V70" s="77"/>
      <c r="W70" s="77"/>
      <c r="X70" s="77"/>
      <c r="Y70" s="66"/>
      <c r="Z70" s="246"/>
      <c r="AA70" s="246"/>
      <c r="AB70" s="246"/>
      <c r="AC70" s="246"/>
      <c r="AD70" s="246"/>
      <c r="AE70" s="246"/>
      <c r="AF70" s="246"/>
      <c r="AG70" s="246"/>
      <c r="AH70" s="246"/>
      <c r="AI70" s="246"/>
      <c r="AJ70" s="246"/>
      <c r="AK70" s="246"/>
      <c r="AL70" s="246"/>
      <c r="AM70" s="246"/>
      <c r="AN70" s="246"/>
      <c r="AO70" s="246"/>
      <c r="AP70" s="246"/>
      <c r="AQ70" s="246"/>
      <c r="AR70" s="246"/>
      <c r="AS70" s="246"/>
      <c r="AT70" s="246"/>
      <c r="AU70" s="246"/>
      <c r="AV70" s="246"/>
      <c r="AW70" s="246"/>
      <c r="AX70" s="246"/>
      <c r="AY70" s="246"/>
      <c r="AZ70" s="246"/>
      <c r="BA70" s="246"/>
      <c r="BB70" s="246"/>
      <c r="BC70" s="246"/>
      <c r="BD70" s="246"/>
      <c r="BE70" s="246"/>
      <c r="BF70" s="246"/>
      <c r="BG70" s="246"/>
      <c r="BH70" s="246"/>
      <c r="BI70" s="246"/>
      <c r="BJ70" s="246"/>
      <c r="BK70" s="246"/>
      <c r="BL70" s="246"/>
      <c r="BM70" s="246"/>
      <c r="BN70" s="246"/>
      <c r="BO70" s="246"/>
      <c r="BP70" s="246"/>
      <c r="BQ70" s="246"/>
      <c r="BR70" s="246"/>
      <c r="BS70" s="246"/>
      <c r="BT70" s="246"/>
      <c r="BU70" s="246"/>
      <c r="BV70" s="246"/>
      <c r="BW70" s="246"/>
      <c r="BX70" s="246"/>
      <c r="BY70" s="246"/>
      <c r="BZ70" s="246"/>
      <c r="CA70" s="246"/>
      <c r="CB70" s="246"/>
      <c r="CC70" s="246"/>
      <c r="CD70" s="246"/>
      <c r="CE70" s="246"/>
      <c r="CF70" s="246"/>
      <c r="CG70" s="246"/>
      <c r="CH70" s="246"/>
      <c r="CI70" s="246"/>
      <c r="CJ70" s="246"/>
      <c r="CK70" s="246"/>
      <c r="CL70" s="246"/>
      <c r="CM70" s="246"/>
      <c r="CN70" s="246"/>
      <c r="CO70" s="246"/>
      <c r="CP70" s="246"/>
      <c r="CQ70" s="246"/>
      <c r="CR70" s="246"/>
    </row>
    <row r="71" spans="1:96" s="69" customFormat="1">
      <c r="A71" s="64"/>
      <c r="B71" s="66"/>
      <c r="C71" s="281"/>
      <c r="D71" s="79"/>
      <c r="E71" s="79"/>
      <c r="F71" s="79"/>
      <c r="G71" s="265"/>
      <c r="H71" s="79">
        <f t="shared" si="22"/>
        <v>0</v>
      </c>
      <c r="I71" s="79">
        <f t="shared" si="23"/>
        <v>0</v>
      </c>
      <c r="J71" s="79">
        <f t="shared" si="24"/>
        <v>0</v>
      </c>
      <c r="K71" s="264" t="str">
        <f t="shared" si="25"/>
        <v/>
      </c>
      <c r="L71" s="67"/>
      <c r="M71" s="229"/>
      <c r="N71" s="266"/>
      <c r="O71" s="230"/>
      <c r="P71" s="67"/>
      <c r="Q71" s="225" t="str" cm="1">
        <f t="array" ref="Q71">_xlfn.IFS(G71="", "",G71="Variable", "NA", IFERROR(SEARCH("Visual", N71),0) &gt; 0, "NA", SUM(IFERROR(SEARCH('GDT-Lexicon'!$D$2:$D$15, L71),0)) &gt; 0, IFERROR(LEFT(L71,FIND("|",L71) - 1), "NA"), TRUE, D71 &amp; "/" &amp; F71)</f>
        <v/>
      </c>
      <c r="R71" s="79">
        <f t="shared" si="1"/>
        <v>0</v>
      </c>
      <c r="S71" s="68"/>
      <c r="T71" s="77"/>
      <c r="U71" s="77"/>
      <c r="V71" s="77"/>
      <c r="W71" s="77"/>
      <c r="X71" s="77"/>
      <c r="Y71" s="66"/>
      <c r="Z71" s="246"/>
      <c r="AA71" s="246"/>
      <c r="AB71" s="246"/>
      <c r="AC71" s="246"/>
      <c r="AD71" s="246"/>
      <c r="AE71" s="246"/>
      <c r="AF71" s="246"/>
      <c r="AG71" s="246"/>
      <c r="AH71" s="246"/>
      <c r="AI71" s="246"/>
      <c r="AJ71" s="246"/>
      <c r="AK71" s="246"/>
      <c r="AL71" s="246"/>
      <c r="AM71" s="246"/>
      <c r="AN71" s="246"/>
      <c r="AO71" s="246"/>
      <c r="AP71" s="246"/>
      <c r="AQ71" s="246"/>
      <c r="AR71" s="246"/>
      <c r="AS71" s="246"/>
      <c r="AT71" s="246"/>
      <c r="AU71" s="246"/>
      <c r="AV71" s="246"/>
      <c r="AW71" s="246"/>
      <c r="AX71" s="246"/>
      <c r="AY71" s="246"/>
      <c r="AZ71" s="246"/>
      <c r="BA71" s="246"/>
      <c r="BB71" s="246"/>
      <c r="BC71" s="246"/>
      <c r="BD71" s="246"/>
      <c r="BE71" s="246"/>
      <c r="BF71" s="246"/>
      <c r="BG71" s="246"/>
      <c r="BH71" s="246"/>
      <c r="BI71" s="246"/>
      <c r="BJ71" s="246"/>
      <c r="BK71" s="246"/>
      <c r="BL71" s="246"/>
      <c r="BM71" s="246"/>
      <c r="BN71" s="246"/>
      <c r="BO71" s="246"/>
      <c r="BP71" s="246"/>
      <c r="BQ71" s="246"/>
      <c r="BR71" s="246"/>
      <c r="BS71" s="246"/>
      <c r="BT71" s="246"/>
      <c r="BU71" s="246"/>
      <c r="BV71" s="246"/>
      <c r="BW71" s="246"/>
      <c r="BX71" s="246"/>
      <c r="BY71" s="246"/>
      <c r="BZ71" s="246"/>
      <c r="CA71" s="246"/>
      <c r="CB71" s="246"/>
      <c r="CC71" s="246"/>
      <c r="CD71" s="246"/>
      <c r="CE71" s="246"/>
      <c r="CF71" s="246"/>
      <c r="CG71" s="246"/>
      <c r="CH71" s="246"/>
      <c r="CI71" s="246"/>
      <c r="CJ71" s="246"/>
      <c r="CK71" s="246"/>
      <c r="CL71" s="246"/>
      <c r="CM71" s="246"/>
      <c r="CN71" s="246"/>
      <c r="CO71" s="246"/>
      <c r="CP71" s="246"/>
      <c r="CQ71" s="246"/>
      <c r="CR71" s="246"/>
    </row>
    <row r="72" spans="1:96" s="69" customFormat="1">
      <c r="A72" s="64"/>
      <c r="B72" s="66"/>
      <c r="C72" s="281"/>
      <c r="D72" s="79"/>
      <c r="E72" s="79"/>
      <c r="F72" s="79"/>
      <c r="G72" s="265"/>
      <c r="H72" s="79">
        <f t="shared" si="22"/>
        <v>0</v>
      </c>
      <c r="I72" s="79">
        <f t="shared" si="23"/>
        <v>0</v>
      </c>
      <c r="J72" s="79">
        <f t="shared" si="24"/>
        <v>0</v>
      </c>
      <c r="K72" s="264" t="str">
        <f t="shared" si="25"/>
        <v/>
      </c>
      <c r="L72" s="67"/>
      <c r="M72" s="229"/>
      <c r="N72" s="266"/>
      <c r="O72" s="230"/>
      <c r="P72" s="67"/>
      <c r="Q72" s="225" t="str" cm="1">
        <f t="array" ref="Q72">_xlfn.IFS(G72="", "",G72="Variable", "NA", IFERROR(SEARCH("Visual", N72),0) &gt; 0, "NA", SUM(IFERROR(SEARCH('GDT-Lexicon'!$D$2:$D$15, L72),0)) &gt; 0, IFERROR(LEFT(L72,FIND("|",L72) - 1), "NA"), TRUE, D72 &amp; "/" &amp; F72)</f>
        <v/>
      </c>
      <c r="R72" s="79">
        <f t="shared" si="1"/>
        <v>0</v>
      </c>
      <c r="S72" s="68"/>
      <c r="T72" s="77"/>
      <c r="U72" s="77"/>
      <c r="V72" s="77"/>
      <c r="W72" s="77"/>
      <c r="X72" s="77"/>
      <c r="Y72" s="66"/>
      <c r="Z72" s="246"/>
      <c r="AA72" s="246"/>
      <c r="AB72" s="246"/>
      <c r="AC72" s="246"/>
      <c r="AD72" s="246"/>
      <c r="AE72" s="246"/>
      <c r="AF72" s="246"/>
      <c r="AG72" s="246"/>
      <c r="AH72" s="246"/>
      <c r="AI72" s="246"/>
      <c r="AJ72" s="246"/>
      <c r="AK72" s="246"/>
      <c r="AL72" s="246"/>
      <c r="AM72" s="246"/>
      <c r="AN72" s="246"/>
      <c r="AO72" s="246"/>
      <c r="AP72" s="246"/>
      <c r="AQ72" s="246"/>
      <c r="AR72" s="246"/>
      <c r="AS72" s="246"/>
      <c r="AT72" s="246"/>
      <c r="AU72" s="246"/>
      <c r="AV72" s="246"/>
      <c r="AW72" s="246"/>
      <c r="AX72" s="246"/>
      <c r="AY72" s="246"/>
      <c r="AZ72" s="246"/>
      <c r="BA72" s="246"/>
      <c r="BB72" s="246"/>
      <c r="BC72" s="246"/>
      <c r="BD72" s="246"/>
      <c r="BE72" s="246"/>
      <c r="BF72" s="246"/>
      <c r="BG72" s="246"/>
      <c r="BH72" s="246"/>
      <c r="BI72" s="246"/>
      <c r="BJ72" s="246"/>
      <c r="BK72" s="246"/>
      <c r="BL72" s="246"/>
      <c r="BM72" s="246"/>
      <c r="BN72" s="246"/>
      <c r="BO72" s="246"/>
      <c r="BP72" s="246"/>
      <c r="BQ72" s="246"/>
      <c r="BR72" s="246"/>
      <c r="BS72" s="246"/>
      <c r="BT72" s="246"/>
      <c r="BU72" s="246"/>
      <c r="BV72" s="246"/>
      <c r="BW72" s="246"/>
      <c r="BX72" s="246"/>
      <c r="BY72" s="246"/>
      <c r="BZ72" s="246"/>
      <c r="CA72" s="246"/>
      <c r="CB72" s="246"/>
      <c r="CC72" s="246"/>
      <c r="CD72" s="246"/>
      <c r="CE72" s="246"/>
      <c r="CF72" s="246"/>
      <c r="CG72" s="246"/>
      <c r="CH72" s="246"/>
      <c r="CI72" s="246"/>
      <c r="CJ72" s="246"/>
      <c r="CK72" s="246"/>
      <c r="CL72" s="246"/>
      <c r="CM72" s="246"/>
      <c r="CN72" s="246"/>
      <c r="CO72" s="246"/>
      <c r="CP72" s="246"/>
      <c r="CQ72" s="246"/>
      <c r="CR72" s="246"/>
    </row>
    <row r="73" spans="1:96" s="69" customFormat="1">
      <c r="A73" s="64"/>
      <c r="B73" s="66"/>
      <c r="C73" s="281"/>
      <c r="D73" s="79"/>
      <c r="E73" s="79"/>
      <c r="F73" s="79"/>
      <c r="G73" s="265"/>
      <c r="H73" s="79">
        <f t="shared" si="22"/>
        <v>0</v>
      </c>
      <c r="I73" s="79">
        <f t="shared" si="23"/>
        <v>0</v>
      </c>
      <c r="J73" s="79">
        <f t="shared" si="24"/>
        <v>0</v>
      </c>
      <c r="K73" s="264" t="str">
        <f t="shared" si="25"/>
        <v/>
      </c>
      <c r="L73" s="67"/>
      <c r="M73" s="229"/>
      <c r="N73" s="266"/>
      <c r="O73" s="230"/>
      <c r="P73" s="67"/>
      <c r="Q73" s="225" t="str" cm="1">
        <f t="array" ref="Q73">_xlfn.IFS(G73="", "",G73="Variable", "NA", IFERROR(SEARCH("Visual", N73),0) &gt; 0, "NA", SUM(IFERROR(SEARCH('GDT-Lexicon'!$D$2:$D$15, L73),0)) &gt; 0, IFERROR(LEFT(L73,FIND("|",L73) - 1), "NA"), TRUE, D73 &amp; "/" &amp; F73)</f>
        <v/>
      </c>
      <c r="R73" s="79">
        <f t="shared" si="1"/>
        <v>0</v>
      </c>
      <c r="S73" s="68"/>
      <c r="T73" s="77"/>
      <c r="U73" s="77"/>
      <c r="V73" s="77"/>
      <c r="W73" s="77"/>
      <c r="X73" s="77"/>
      <c r="Y73" s="66"/>
      <c r="Z73" s="246"/>
      <c r="AA73" s="246"/>
      <c r="AB73" s="246"/>
      <c r="AC73" s="246"/>
      <c r="AD73" s="246"/>
      <c r="AE73" s="246"/>
      <c r="AF73" s="246"/>
      <c r="AG73" s="246"/>
      <c r="AH73" s="246"/>
      <c r="AI73" s="246"/>
      <c r="AJ73" s="246"/>
      <c r="AK73" s="246"/>
      <c r="AL73" s="246"/>
      <c r="AM73" s="246"/>
      <c r="AN73" s="246"/>
      <c r="AO73" s="246"/>
      <c r="AP73" s="246"/>
      <c r="AQ73" s="246"/>
      <c r="AR73" s="246"/>
      <c r="AS73" s="246"/>
      <c r="AT73" s="246"/>
      <c r="AU73" s="246"/>
      <c r="AV73" s="246"/>
      <c r="AW73" s="246"/>
      <c r="AX73" s="246"/>
      <c r="AY73" s="246"/>
      <c r="AZ73" s="246"/>
      <c r="BA73" s="246"/>
      <c r="BB73" s="246"/>
      <c r="BC73" s="246"/>
      <c r="BD73" s="246"/>
      <c r="BE73" s="246"/>
      <c r="BF73" s="246"/>
      <c r="BG73" s="246"/>
      <c r="BH73" s="246"/>
      <c r="BI73" s="246"/>
      <c r="BJ73" s="246"/>
      <c r="BK73" s="246"/>
      <c r="BL73" s="246"/>
      <c r="BM73" s="246"/>
      <c r="BN73" s="246"/>
      <c r="BO73" s="246"/>
      <c r="BP73" s="246"/>
      <c r="BQ73" s="246"/>
      <c r="BR73" s="246"/>
      <c r="BS73" s="246"/>
      <c r="BT73" s="246"/>
      <c r="BU73" s="246"/>
      <c r="BV73" s="246"/>
      <c r="BW73" s="246"/>
      <c r="BX73" s="246"/>
      <c r="BY73" s="246"/>
      <c r="BZ73" s="246"/>
      <c r="CA73" s="246"/>
      <c r="CB73" s="246"/>
      <c r="CC73" s="246"/>
      <c r="CD73" s="246"/>
      <c r="CE73" s="246"/>
      <c r="CF73" s="246"/>
      <c r="CG73" s="246"/>
      <c r="CH73" s="246"/>
      <c r="CI73" s="246"/>
      <c r="CJ73" s="246"/>
      <c r="CK73" s="246"/>
      <c r="CL73" s="246"/>
      <c r="CM73" s="246"/>
      <c r="CN73" s="246"/>
      <c r="CO73" s="246"/>
      <c r="CP73" s="246"/>
      <c r="CQ73" s="246"/>
      <c r="CR73" s="246"/>
    </row>
    <row r="74" spans="1:96" s="69" customFormat="1">
      <c r="A74" s="64"/>
      <c r="B74" s="66"/>
      <c r="C74" s="281"/>
      <c r="D74" s="79"/>
      <c r="E74" s="79"/>
      <c r="F74" s="79"/>
      <c r="G74" s="265"/>
      <c r="H74" s="79">
        <f t="shared" si="22"/>
        <v>0</v>
      </c>
      <c r="I74" s="79">
        <f t="shared" si="23"/>
        <v>0</v>
      </c>
      <c r="J74" s="79">
        <f t="shared" si="24"/>
        <v>0</v>
      </c>
      <c r="K74" s="264" t="str">
        <f t="shared" si="25"/>
        <v/>
      </c>
      <c r="L74" s="67"/>
      <c r="M74" s="229"/>
      <c r="N74" s="266"/>
      <c r="O74" s="230"/>
      <c r="P74" s="67"/>
      <c r="Q74" s="225" t="str" cm="1">
        <f t="array" ref="Q74">_xlfn.IFS(G74="", "",G74="Variable", "NA", IFERROR(SEARCH("Visual", N74),0) &gt; 0, "NA", SUM(IFERROR(SEARCH('GDT-Lexicon'!$D$2:$D$15, L74),0)) &gt; 0, IFERROR(LEFT(L74,FIND("|",L74) - 1), "NA"), TRUE, D74 &amp; "/" &amp; F74)</f>
        <v/>
      </c>
      <c r="R74" s="79">
        <f t="shared" si="1"/>
        <v>0</v>
      </c>
      <c r="S74" s="68"/>
      <c r="T74" s="77"/>
      <c r="U74" s="77"/>
      <c r="V74" s="77"/>
      <c r="W74" s="77"/>
      <c r="X74" s="77"/>
      <c r="Y74" s="66"/>
      <c r="Z74" s="246"/>
      <c r="AA74" s="246"/>
      <c r="AB74" s="246"/>
      <c r="AC74" s="246"/>
      <c r="AD74" s="246"/>
      <c r="AE74" s="246"/>
      <c r="AF74" s="246"/>
      <c r="AG74" s="246"/>
      <c r="AH74" s="246"/>
      <c r="AI74" s="246"/>
      <c r="AJ74" s="246"/>
      <c r="AK74" s="246"/>
      <c r="AL74" s="246"/>
      <c r="AM74" s="246"/>
      <c r="AN74" s="246"/>
      <c r="AO74" s="246"/>
      <c r="AP74" s="246"/>
      <c r="AQ74" s="246"/>
      <c r="AR74" s="246"/>
      <c r="AS74" s="246"/>
      <c r="AT74" s="246"/>
      <c r="AU74" s="246"/>
      <c r="AV74" s="246"/>
      <c r="AW74" s="246"/>
      <c r="AX74" s="246"/>
      <c r="AY74" s="246"/>
      <c r="AZ74" s="246"/>
      <c r="BA74" s="246"/>
      <c r="BB74" s="246"/>
      <c r="BC74" s="246"/>
      <c r="BD74" s="246"/>
      <c r="BE74" s="246"/>
      <c r="BF74" s="246"/>
      <c r="BG74" s="246"/>
      <c r="BH74" s="246"/>
      <c r="BI74" s="246"/>
      <c r="BJ74" s="246"/>
      <c r="BK74" s="246"/>
      <c r="BL74" s="246"/>
      <c r="BM74" s="246"/>
      <c r="BN74" s="246"/>
      <c r="BO74" s="246"/>
      <c r="BP74" s="246"/>
      <c r="BQ74" s="246"/>
      <c r="BR74" s="246"/>
      <c r="BS74" s="246"/>
      <c r="BT74" s="246"/>
      <c r="BU74" s="246"/>
      <c r="BV74" s="246"/>
      <c r="BW74" s="246"/>
      <c r="BX74" s="246"/>
      <c r="BY74" s="246"/>
      <c r="BZ74" s="246"/>
      <c r="CA74" s="246"/>
      <c r="CB74" s="246"/>
      <c r="CC74" s="246"/>
      <c r="CD74" s="246"/>
      <c r="CE74" s="246"/>
      <c r="CF74" s="246"/>
      <c r="CG74" s="246"/>
      <c r="CH74" s="246"/>
      <c r="CI74" s="246"/>
      <c r="CJ74" s="246"/>
      <c r="CK74" s="246"/>
      <c r="CL74" s="246"/>
      <c r="CM74" s="246"/>
      <c r="CN74" s="246"/>
      <c r="CO74" s="246"/>
      <c r="CP74" s="246"/>
      <c r="CQ74" s="246"/>
      <c r="CR74" s="246"/>
    </row>
    <row r="75" spans="1:96" s="69" customFormat="1">
      <c r="A75" s="64"/>
      <c r="B75" s="66"/>
      <c r="C75" s="281"/>
      <c r="D75" s="79"/>
      <c r="E75" s="79"/>
      <c r="F75" s="79"/>
      <c r="G75" s="265"/>
      <c r="H75" s="79">
        <f t="shared" si="22"/>
        <v>0</v>
      </c>
      <c r="I75" s="79">
        <f t="shared" si="23"/>
        <v>0</v>
      </c>
      <c r="J75" s="79">
        <f t="shared" si="24"/>
        <v>0</v>
      </c>
      <c r="K75" s="264" t="str">
        <f t="shared" si="25"/>
        <v/>
      </c>
      <c r="L75" s="67"/>
      <c r="M75" s="229"/>
      <c r="N75" s="266"/>
      <c r="O75" s="230"/>
      <c r="P75" s="67"/>
      <c r="Q75" s="225" t="str" cm="1">
        <f t="array" ref="Q75">_xlfn.IFS(G75="", "",G75="Variable", "NA", IFERROR(SEARCH("Visual", N75),0) &gt; 0, "NA", SUM(IFERROR(SEARCH('GDT-Lexicon'!$D$2:$D$15, L75),0)) &gt; 0, IFERROR(LEFT(L75,FIND("|",L75) - 1), "NA"), TRUE, D75 &amp; "/" &amp; F75)</f>
        <v/>
      </c>
      <c r="R75" s="79">
        <f t="shared" si="1"/>
        <v>0</v>
      </c>
      <c r="S75" s="68"/>
      <c r="T75" s="77"/>
      <c r="U75" s="77"/>
      <c r="V75" s="77"/>
      <c r="W75" s="77"/>
      <c r="X75" s="77"/>
      <c r="Y75" s="66"/>
      <c r="Z75" s="246"/>
      <c r="AA75" s="246"/>
      <c r="AB75" s="246"/>
      <c r="AC75" s="246"/>
      <c r="AD75" s="246"/>
      <c r="AE75" s="246"/>
      <c r="AF75" s="246"/>
      <c r="AG75" s="246"/>
      <c r="AH75" s="246"/>
      <c r="AI75" s="246"/>
      <c r="AJ75" s="246"/>
      <c r="AK75" s="246"/>
      <c r="AL75" s="246"/>
      <c r="AM75" s="246"/>
      <c r="AN75" s="246"/>
      <c r="AO75" s="246"/>
      <c r="AP75" s="246"/>
      <c r="AQ75" s="246"/>
      <c r="AR75" s="246"/>
      <c r="AS75" s="246"/>
      <c r="AT75" s="246"/>
      <c r="AU75" s="246"/>
      <c r="AV75" s="246"/>
      <c r="AW75" s="246"/>
      <c r="AX75" s="246"/>
      <c r="AY75" s="246"/>
      <c r="AZ75" s="246"/>
      <c r="BA75" s="246"/>
      <c r="BB75" s="246"/>
      <c r="BC75" s="246"/>
      <c r="BD75" s="246"/>
      <c r="BE75" s="246"/>
      <c r="BF75" s="246"/>
      <c r="BG75" s="246"/>
      <c r="BH75" s="246"/>
      <c r="BI75" s="246"/>
      <c r="BJ75" s="246"/>
      <c r="BK75" s="246"/>
      <c r="BL75" s="246"/>
      <c r="BM75" s="246"/>
      <c r="BN75" s="246"/>
      <c r="BO75" s="246"/>
      <c r="BP75" s="246"/>
      <c r="BQ75" s="246"/>
      <c r="BR75" s="246"/>
      <c r="BS75" s="246"/>
      <c r="BT75" s="246"/>
      <c r="BU75" s="246"/>
      <c r="BV75" s="246"/>
      <c r="BW75" s="246"/>
      <c r="BX75" s="246"/>
      <c r="BY75" s="246"/>
      <c r="BZ75" s="246"/>
      <c r="CA75" s="246"/>
      <c r="CB75" s="246"/>
      <c r="CC75" s="246"/>
      <c r="CD75" s="246"/>
      <c r="CE75" s="246"/>
      <c r="CF75" s="246"/>
      <c r="CG75" s="246"/>
      <c r="CH75" s="246"/>
      <c r="CI75" s="246"/>
      <c r="CJ75" s="246"/>
      <c r="CK75" s="246"/>
      <c r="CL75" s="246"/>
      <c r="CM75" s="246"/>
      <c r="CN75" s="246"/>
      <c r="CO75" s="246"/>
      <c r="CP75" s="246"/>
      <c r="CQ75" s="246"/>
      <c r="CR75" s="246"/>
    </row>
    <row r="76" spans="1:96" s="69" customFormat="1">
      <c r="A76" s="64"/>
      <c r="B76" s="66"/>
      <c r="C76" s="281"/>
      <c r="D76" s="79"/>
      <c r="E76" s="79"/>
      <c r="F76" s="79"/>
      <c r="G76" s="265"/>
      <c r="H76" s="79">
        <f t="shared" si="22"/>
        <v>0</v>
      </c>
      <c r="I76" s="79">
        <f t="shared" si="23"/>
        <v>0</v>
      </c>
      <c r="J76" s="79">
        <f t="shared" si="24"/>
        <v>0</v>
      </c>
      <c r="K76" s="264" t="str">
        <f t="shared" si="25"/>
        <v/>
      </c>
      <c r="L76" s="67"/>
      <c r="M76" s="229"/>
      <c r="N76" s="266"/>
      <c r="O76" s="230"/>
      <c r="P76" s="67"/>
      <c r="Q76" s="225" t="str" cm="1">
        <f t="array" ref="Q76">_xlfn.IFS(G76="", "",G76="Variable", "NA", IFERROR(SEARCH("Visual", N76),0) &gt; 0, "NA", SUM(IFERROR(SEARCH('GDT-Lexicon'!$D$2:$D$15, L76),0)) &gt; 0, IFERROR(LEFT(L76,FIND("|",L76) - 1), "NA"), TRUE, D76 &amp; "/" &amp; F76)</f>
        <v/>
      </c>
      <c r="R76" s="79">
        <f t="shared" si="1"/>
        <v>0</v>
      </c>
      <c r="S76" s="68"/>
      <c r="T76" s="77"/>
      <c r="U76" s="77"/>
      <c r="V76" s="77"/>
      <c r="W76" s="77"/>
      <c r="X76" s="77"/>
      <c r="Y76" s="66"/>
      <c r="Z76" s="246"/>
      <c r="AA76" s="246"/>
      <c r="AB76" s="246"/>
      <c r="AC76" s="246"/>
      <c r="AD76" s="246"/>
      <c r="AE76" s="246"/>
      <c r="AF76" s="246"/>
      <c r="AG76" s="246"/>
      <c r="AH76" s="246"/>
      <c r="AI76" s="246"/>
      <c r="AJ76" s="246"/>
      <c r="AK76" s="246"/>
      <c r="AL76" s="246"/>
      <c r="AM76" s="246"/>
      <c r="AN76" s="246"/>
      <c r="AO76" s="246"/>
      <c r="AP76" s="246"/>
      <c r="AQ76" s="246"/>
      <c r="AR76" s="246"/>
      <c r="AS76" s="246"/>
      <c r="AT76" s="246"/>
      <c r="AU76" s="246"/>
      <c r="AV76" s="246"/>
      <c r="AW76" s="246"/>
      <c r="AX76" s="246"/>
      <c r="AY76" s="246"/>
      <c r="AZ76" s="246"/>
      <c r="BA76" s="246"/>
      <c r="BB76" s="246"/>
      <c r="BC76" s="246"/>
      <c r="BD76" s="246"/>
      <c r="BE76" s="246"/>
      <c r="BF76" s="246"/>
      <c r="BG76" s="246"/>
      <c r="BH76" s="246"/>
      <c r="BI76" s="246"/>
      <c r="BJ76" s="246"/>
      <c r="BK76" s="246"/>
      <c r="BL76" s="246"/>
      <c r="BM76" s="246"/>
      <c r="BN76" s="246"/>
      <c r="BO76" s="246"/>
      <c r="BP76" s="246"/>
      <c r="BQ76" s="246"/>
      <c r="BR76" s="246"/>
      <c r="BS76" s="246"/>
      <c r="BT76" s="246"/>
      <c r="BU76" s="246"/>
      <c r="BV76" s="246"/>
      <c r="BW76" s="246"/>
      <c r="BX76" s="246"/>
      <c r="BY76" s="246"/>
      <c r="BZ76" s="246"/>
      <c r="CA76" s="246"/>
      <c r="CB76" s="246"/>
      <c r="CC76" s="246"/>
      <c r="CD76" s="246"/>
      <c r="CE76" s="246"/>
      <c r="CF76" s="246"/>
      <c r="CG76" s="246"/>
      <c r="CH76" s="246"/>
      <c r="CI76" s="246"/>
      <c r="CJ76" s="246"/>
      <c r="CK76" s="246"/>
      <c r="CL76" s="246"/>
      <c r="CM76" s="246"/>
      <c r="CN76" s="246"/>
      <c r="CO76" s="246"/>
      <c r="CP76" s="246"/>
      <c r="CQ76" s="246"/>
      <c r="CR76" s="246"/>
    </row>
    <row r="77" spans="1:96" s="69" customFormat="1">
      <c r="A77" s="64"/>
      <c r="B77" s="66"/>
      <c r="C77" s="281"/>
      <c r="D77" s="79"/>
      <c r="E77" s="79"/>
      <c r="F77" s="79"/>
      <c r="G77" s="265"/>
      <c r="H77" s="79">
        <f t="shared" si="22"/>
        <v>0</v>
      </c>
      <c r="I77" s="79">
        <f t="shared" si="23"/>
        <v>0</v>
      </c>
      <c r="J77" s="79">
        <f t="shared" si="24"/>
        <v>0</v>
      </c>
      <c r="K77" s="264" t="str">
        <f t="shared" si="25"/>
        <v/>
      </c>
      <c r="L77" s="67"/>
      <c r="M77" s="229"/>
      <c r="N77" s="266"/>
      <c r="O77" s="230"/>
      <c r="P77" s="67"/>
      <c r="Q77" s="225" t="str" cm="1">
        <f t="array" ref="Q77">_xlfn.IFS(G77="", "",G77="Variable", "NA", IFERROR(SEARCH("Visual", N77),0) &gt; 0, "NA", SUM(IFERROR(SEARCH('GDT-Lexicon'!$D$2:$D$15, L77),0)) &gt; 0, IFERROR(LEFT(L77,FIND("|",L77) - 1), "NA"), TRUE, D77 &amp; "/" &amp; F77)</f>
        <v/>
      </c>
      <c r="R77" s="79">
        <f t="shared" si="1"/>
        <v>0</v>
      </c>
      <c r="S77" s="68"/>
      <c r="T77" s="77"/>
      <c r="U77" s="77"/>
      <c r="V77" s="77"/>
      <c r="W77" s="77"/>
      <c r="X77" s="77"/>
      <c r="Y77" s="66"/>
      <c r="Z77" s="246"/>
      <c r="AA77" s="246"/>
      <c r="AB77" s="246"/>
      <c r="AC77" s="246"/>
      <c r="AD77" s="246"/>
      <c r="AE77" s="246"/>
      <c r="AF77" s="246"/>
      <c r="AG77" s="246"/>
      <c r="AH77" s="246"/>
      <c r="AI77" s="246"/>
      <c r="AJ77" s="246"/>
      <c r="AK77" s="246"/>
      <c r="AL77" s="246"/>
      <c r="AM77" s="246"/>
      <c r="AN77" s="246"/>
      <c r="AO77" s="246"/>
      <c r="AP77" s="246"/>
      <c r="AQ77" s="246"/>
      <c r="AR77" s="246"/>
      <c r="AS77" s="246"/>
      <c r="AT77" s="246"/>
      <c r="AU77" s="246"/>
      <c r="AV77" s="246"/>
      <c r="AW77" s="246"/>
      <c r="AX77" s="246"/>
      <c r="AY77" s="246"/>
      <c r="AZ77" s="246"/>
      <c r="BA77" s="246"/>
      <c r="BB77" s="246"/>
      <c r="BC77" s="246"/>
      <c r="BD77" s="246"/>
      <c r="BE77" s="246"/>
      <c r="BF77" s="246"/>
      <c r="BG77" s="246"/>
      <c r="BH77" s="246"/>
      <c r="BI77" s="246"/>
      <c r="BJ77" s="246"/>
      <c r="BK77" s="246"/>
      <c r="BL77" s="246"/>
      <c r="BM77" s="246"/>
      <c r="BN77" s="246"/>
      <c r="BO77" s="246"/>
      <c r="BP77" s="246"/>
      <c r="BQ77" s="246"/>
      <c r="BR77" s="246"/>
      <c r="BS77" s="246"/>
      <c r="BT77" s="246"/>
      <c r="BU77" s="246"/>
      <c r="BV77" s="246"/>
      <c r="BW77" s="246"/>
      <c r="BX77" s="246"/>
      <c r="BY77" s="246"/>
      <c r="BZ77" s="246"/>
      <c r="CA77" s="246"/>
      <c r="CB77" s="246"/>
      <c r="CC77" s="246"/>
      <c r="CD77" s="246"/>
      <c r="CE77" s="246"/>
      <c r="CF77" s="246"/>
      <c r="CG77" s="246"/>
      <c r="CH77" s="246"/>
      <c r="CI77" s="246"/>
      <c r="CJ77" s="246"/>
      <c r="CK77" s="246"/>
      <c r="CL77" s="246"/>
      <c r="CM77" s="246"/>
      <c r="CN77" s="246"/>
      <c r="CO77" s="246"/>
      <c r="CP77" s="246"/>
      <c r="CQ77" s="246"/>
      <c r="CR77" s="246"/>
    </row>
    <row r="78" spans="1:96" s="69" customFormat="1">
      <c r="A78" s="64"/>
      <c r="B78" s="66"/>
      <c r="C78" s="281"/>
      <c r="D78" s="79"/>
      <c r="E78" s="79"/>
      <c r="F78" s="79"/>
      <c r="G78" s="265"/>
      <c r="H78" s="79">
        <f t="shared" si="22"/>
        <v>0</v>
      </c>
      <c r="I78" s="79">
        <f t="shared" si="23"/>
        <v>0</v>
      </c>
      <c r="J78" s="79">
        <f t="shared" si="24"/>
        <v>0</v>
      </c>
      <c r="K78" s="264" t="str">
        <f t="shared" si="25"/>
        <v/>
      </c>
      <c r="L78" s="67"/>
      <c r="M78" s="229"/>
      <c r="N78" s="266"/>
      <c r="O78" s="230"/>
      <c r="P78" s="67"/>
      <c r="Q78" s="225" t="str" cm="1">
        <f t="array" ref="Q78">_xlfn.IFS(G78="", "",G78="Variable", "NA", IFERROR(SEARCH("Visual", N78),0) &gt; 0, "NA", SUM(IFERROR(SEARCH('GDT-Lexicon'!$D$2:$D$15, L78),0)) &gt; 0, IFERROR(LEFT(L78,FIND("|",L78) - 1), "NA"), TRUE, D78 &amp; "/" &amp; F78)</f>
        <v/>
      </c>
      <c r="R78" s="79">
        <f t="shared" ref="R78:R141" si="26">IFERROR(SUM(F78-D78),"NA")</f>
        <v>0</v>
      </c>
      <c r="S78" s="68"/>
      <c r="T78" s="77"/>
      <c r="U78" s="77"/>
      <c r="V78" s="77"/>
      <c r="W78" s="77"/>
      <c r="X78" s="77"/>
      <c r="Y78" s="66"/>
      <c r="Z78" s="246"/>
      <c r="AA78" s="246"/>
      <c r="AB78" s="246"/>
      <c r="AC78" s="246"/>
      <c r="AD78" s="246"/>
      <c r="AE78" s="246"/>
      <c r="AF78" s="246"/>
      <c r="AG78" s="246"/>
      <c r="AH78" s="246"/>
      <c r="AI78" s="246"/>
      <c r="AJ78" s="246"/>
      <c r="AK78" s="246"/>
      <c r="AL78" s="246"/>
      <c r="AM78" s="246"/>
      <c r="AN78" s="246"/>
      <c r="AO78" s="246"/>
      <c r="AP78" s="246"/>
      <c r="AQ78" s="246"/>
      <c r="AR78" s="246"/>
      <c r="AS78" s="246"/>
      <c r="AT78" s="246"/>
      <c r="AU78" s="246"/>
      <c r="AV78" s="246"/>
      <c r="AW78" s="246"/>
      <c r="AX78" s="246"/>
      <c r="AY78" s="246"/>
      <c r="AZ78" s="246"/>
      <c r="BA78" s="246"/>
      <c r="BB78" s="246"/>
      <c r="BC78" s="246"/>
      <c r="BD78" s="246"/>
      <c r="BE78" s="246"/>
      <c r="BF78" s="246"/>
      <c r="BG78" s="246"/>
      <c r="BH78" s="246"/>
      <c r="BI78" s="246"/>
      <c r="BJ78" s="246"/>
      <c r="BK78" s="246"/>
      <c r="BL78" s="246"/>
      <c r="BM78" s="246"/>
      <c r="BN78" s="246"/>
      <c r="BO78" s="246"/>
      <c r="BP78" s="246"/>
      <c r="BQ78" s="246"/>
      <c r="BR78" s="246"/>
      <c r="BS78" s="246"/>
      <c r="BT78" s="246"/>
      <c r="BU78" s="246"/>
      <c r="BV78" s="246"/>
      <c r="BW78" s="246"/>
      <c r="BX78" s="246"/>
      <c r="BY78" s="246"/>
      <c r="BZ78" s="246"/>
      <c r="CA78" s="246"/>
      <c r="CB78" s="246"/>
      <c r="CC78" s="246"/>
      <c r="CD78" s="246"/>
      <c r="CE78" s="246"/>
      <c r="CF78" s="246"/>
      <c r="CG78" s="246"/>
      <c r="CH78" s="246"/>
      <c r="CI78" s="246"/>
      <c r="CJ78" s="246"/>
      <c r="CK78" s="246"/>
      <c r="CL78" s="246"/>
      <c r="CM78" s="246"/>
      <c r="CN78" s="246"/>
      <c r="CO78" s="246"/>
      <c r="CP78" s="246"/>
      <c r="CQ78" s="246"/>
      <c r="CR78" s="246"/>
    </row>
    <row r="79" spans="1:96" s="69" customFormat="1">
      <c r="A79" s="64"/>
      <c r="B79" s="66"/>
      <c r="C79" s="281"/>
      <c r="D79" s="79"/>
      <c r="E79" s="79"/>
      <c r="F79" s="79"/>
      <c r="G79" s="265"/>
      <c r="H79" s="79">
        <f t="shared" si="22"/>
        <v>0</v>
      </c>
      <c r="I79" s="79">
        <f t="shared" si="23"/>
        <v>0</v>
      </c>
      <c r="J79" s="79">
        <f t="shared" si="24"/>
        <v>0</v>
      </c>
      <c r="K79" s="264" t="str">
        <f t="shared" si="25"/>
        <v/>
      </c>
      <c r="L79" s="67"/>
      <c r="M79" s="229"/>
      <c r="N79" s="266"/>
      <c r="O79" s="230"/>
      <c r="P79" s="67"/>
      <c r="Q79" s="225" t="str" cm="1">
        <f t="array" ref="Q79">_xlfn.IFS(G79="", "",G79="Variable", "NA", IFERROR(SEARCH("Visual", N79),0) &gt; 0, "NA", SUM(IFERROR(SEARCH('GDT-Lexicon'!$D$2:$D$15, L79),0)) &gt; 0, IFERROR(LEFT(L79,FIND("|",L79) - 1), "NA"), TRUE, D79 &amp; "/" &amp; F79)</f>
        <v/>
      </c>
      <c r="R79" s="79">
        <f t="shared" si="26"/>
        <v>0</v>
      </c>
      <c r="S79" s="68"/>
      <c r="T79" s="77"/>
      <c r="U79" s="77"/>
      <c r="V79" s="77"/>
      <c r="W79" s="77"/>
      <c r="X79" s="77"/>
      <c r="Y79" s="66"/>
      <c r="Z79" s="246"/>
      <c r="AA79" s="246"/>
      <c r="AB79" s="246"/>
      <c r="AC79" s="246"/>
      <c r="AD79" s="246"/>
      <c r="AE79" s="246"/>
      <c r="AF79" s="246"/>
      <c r="AG79" s="246"/>
      <c r="AH79" s="246"/>
      <c r="AI79" s="246"/>
      <c r="AJ79" s="246"/>
      <c r="AK79" s="246"/>
      <c r="AL79" s="246"/>
      <c r="AM79" s="246"/>
      <c r="AN79" s="246"/>
      <c r="AO79" s="246"/>
      <c r="AP79" s="246"/>
      <c r="AQ79" s="246"/>
      <c r="AR79" s="246"/>
      <c r="AS79" s="246"/>
      <c r="AT79" s="246"/>
      <c r="AU79" s="246"/>
      <c r="AV79" s="246"/>
      <c r="AW79" s="246"/>
      <c r="AX79" s="246"/>
      <c r="AY79" s="246"/>
      <c r="AZ79" s="246"/>
      <c r="BA79" s="246"/>
      <c r="BB79" s="246"/>
      <c r="BC79" s="246"/>
      <c r="BD79" s="246"/>
      <c r="BE79" s="246"/>
      <c r="BF79" s="246"/>
      <c r="BG79" s="246"/>
      <c r="BH79" s="246"/>
      <c r="BI79" s="246"/>
      <c r="BJ79" s="246"/>
      <c r="BK79" s="246"/>
      <c r="BL79" s="246"/>
      <c r="BM79" s="246"/>
      <c r="BN79" s="246"/>
      <c r="BO79" s="246"/>
      <c r="BP79" s="246"/>
      <c r="BQ79" s="246"/>
      <c r="BR79" s="246"/>
      <c r="BS79" s="246"/>
      <c r="BT79" s="246"/>
      <c r="BU79" s="246"/>
      <c r="BV79" s="246"/>
      <c r="BW79" s="246"/>
      <c r="BX79" s="246"/>
      <c r="BY79" s="246"/>
      <c r="BZ79" s="246"/>
      <c r="CA79" s="246"/>
      <c r="CB79" s="246"/>
      <c r="CC79" s="246"/>
      <c r="CD79" s="246"/>
      <c r="CE79" s="246"/>
      <c r="CF79" s="246"/>
      <c r="CG79" s="246"/>
      <c r="CH79" s="246"/>
      <c r="CI79" s="246"/>
      <c r="CJ79" s="246"/>
      <c r="CK79" s="246"/>
      <c r="CL79" s="246"/>
      <c r="CM79" s="246"/>
      <c r="CN79" s="246"/>
      <c r="CO79" s="246"/>
      <c r="CP79" s="246"/>
      <c r="CQ79" s="246"/>
      <c r="CR79" s="246"/>
    </row>
    <row r="80" spans="1:96" s="69" customFormat="1">
      <c r="A80" s="64"/>
      <c r="B80" s="66"/>
      <c r="C80" s="281"/>
      <c r="D80" s="79"/>
      <c r="E80" s="79"/>
      <c r="F80" s="79"/>
      <c r="G80" s="265"/>
      <c r="H80" s="79">
        <f t="shared" si="22"/>
        <v>0</v>
      </c>
      <c r="I80" s="79">
        <f t="shared" si="23"/>
        <v>0</v>
      </c>
      <c r="J80" s="79">
        <f t="shared" si="24"/>
        <v>0</v>
      </c>
      <c r="K80" s="264" t="str">
        <f t="shared" si="25"/>
        <v/>
      </c>
      <c r="L80" s="67"/>
      <c r="M80" s="229"/>
      <c r="N80" s="266"/>
      <c r="O80" s="230"/>
      <c r="P80" s="67"/>
      <c r="Q80" s="225" t="str" cm="1">
        <f t="array" ref="Q80">_xlfn.IFS(G80="", "",G80="Variable", "NA", IFERROR(SEARCH("Visual", N80),0) &gt; 0, "NA", SUM(IFERROR(SEARCH('GDT-Lexicon'!$D$2:$D$15, L80),0)) &gt; 0, IFERROR(LEFT(L80,FIND("|",L80) - 1), "NA"), TRUE, D80 &amp; "/" &amp; F80)</f>
        <v/>
      </c>
      <c r="R80" s="79">
        <f t="shared" si="26"/>
        <v>0</v>
      </c>
      <c r="S80" s="68"/>
      <c r="T80" s="77"/>
      <c r="U80" s="77"/>
      <c r="V80" s="77"/>
      <c r="W80" s="77"/>
      <c r="X80" s="77"/>
      <c r="Y80" s="66"/>
      <c r="Z80" s="246"/>
      <c r="AA80" s="246"/>
      <c r="AB80" s="246"/>
      <c r="AC80" s="246"/>
      <c r="AD80" s="246"/>
      <c r="AE80" s="246"/>
      <c r="AF80" s="246"/>
      <c r="AG80" s="246"/>
      <c r="AH80" s="246"/>
      <c r="AI80" s="246"/>
      <c r="AJ80" s="246"/>
      <c r="AK80" s="246"/>
      <c r="AL80" s="246"/>
      <c r="AM80" s="246"/>
      <c r="AN80" s="246"/>
      <c r="AO80" s="246"/>
      <c r="AP80" s="246"/>
      <c r="AQ80" s="246"/>
      <c r="AR80" s="246"/>
      <c r="AS80" s="246"/>
      <c r="AT80" s="246"/>
      <c r="AU80" s="246"/>
      <c r="AV80" s="246"/>
      <c r="AW80" s="246"/>
      <c r="AX80" s="246"/>
      <c r="AY80" s="246"/>
      <c r="AZ80" s="246"/>
      <c r="BA80" s="246"/>
      <c r="BB80" s="246"/>
      <c r="BC80" s="246"/>
      <c r="BD80" s="246"/>
      <c r="BE80" s="246"/>
      <c r="BF80" s="246"/>
      <c r="BG80" s="246"/>
      <c r="BH80" s="246"/>
      <c r="BI80" s="246"/>
      <c r="BJ80" s="246"/>
      <c r="BK80" s="246"/>
      <c r="BL80" s="246"/>
      <c r="BM80" s="246"/>
      <c r="BN80" s="246"/>
      <c r="BO80" s="246"/>
      <c r="BP80" s="246"/>
      <c r="BQ80" s="246"/>
      <c r="BR80" s="246"/>
      <c r="BS80" s="246"/>
      <c r="BT80" s="246"/>
      <c r="BU80" s="246"/>
      <c r="BV80" s="246"/>
      <c r="BW80" s="246"/>
      <c r="BX80" s="246"/>
      <c r="BY80" s="246"/>
      <c r="BZ80" s="246"/>
      <c r="CA80" s="246"/>
      <c r="CB80" s="246"/>
      <c r="CC80" s="246"/>
      <c r="CD80" s="246"/>
      <c r="CE80" s="246"/>
      <c r="CF80" s="246"/>
      <c r="CG80" s="246"/>
      <c r="CH80" s="246"/>
      <c r="CI80" s="246"/>
      <c r="CJ80" s="246"/>
      <c r="CK80" s="246"/>
      <c r="CL80" s="246"/>
      <c r="CM80" s="246"/>
      <c r="CN80" s="246"/>
      <c r="CO80" s="246"/>
      <c r="CP80" s="246"/>
      <c r="CQ80" s="246"/>
      <c r="CR80" s="246"/>
    </row>
    <row r="81" spans="1:96" s="69" customFormat="1">
      <c r="A81" s="64"/>
      <c r="B81" s="66"/>
      <c r="C81" s="281"/>
      <c r="D81" s="79"/>
      <c r="E81" s="79"/>
      <c r="F81" s="79"/>
      <c r="G81" s="265"/>
      <c r="H81" s="79">
        <f t="shared" si="22"/>
        <v>0</v>
      </c>
      <c r="I81" s="79">
        <f t="shared" si="23"/>
        <v>0</v>
      </c>
      <c r="J81" s="79">
        <f t="shared" si="24"/>
        <v>0</v>
      </c>
      <c r="K81" s="264" t="str">
        <f t="shared" si="25"/>
        <v/>
      </c>
      <c r="L81" s="67"/>
      <c r="M81" s="229"/>
      <c r="N81" s="266"/>
      <c r="O81" s="230"/>
      <c r="P81" s="67"/>
      <c r="Q81" s="225" t="str" cm="1">
        <f t="array" ref="Q81">_xlfn.IFS(G81="", "",G81="Variable", "NA", IFERROR(SEARCH("Visual", N81),0) &gt; 0, "NA", SUM(IFERROR(SEARCH('GDT-Lexicon'!$D$2:$D$15, L81),0)) &gt; 0, IFERROR(LEFT(L81,FIND("|",L81) - 1), "NA"), TRUE, D81 &amp; "/" &amp; F81)</f>
        <v/>
      </c>
      <c r="R81" s="79">
        <f t="shared" si="26"/>
        <v>0</v>
      </c>
      <c r="S81" s="68"/>
      <c r="T81" s="77"/>
      <c r="U81" s="77"/>
      <c r="V81" s="77"/>
      <c r="W81" s="77"/>
      <c r="X81" s="77"/>
      <c r="Y81" s="66"/>
      <c r="Z81" s="246"/>
      <c r="AA81" s="246"/>
      <c r="AB81" s="246"/>
      <c r="AC81" s="246"/>
      <c r="AD81" s="246"/>
      <c r="AE81" s="246"/>
      <c r="AF81" s="246"/>
      <c r="AG81" s="246"/>
      <c r="AH81" s="246"/>
      <c r="AI81" s="246"/>
      <c r="AJ81" s="246"/>
      <c r="AK81" s="246"/>
      <c r="AL81" s="246"/>
      <c r="AM81" s="246"/>
      <c r="AN81" s="246"/>
      <c r="AO81" s="246"/>
      <c r="AP81" s="246"/>
      <c r="AQ81" s="246"/>
      <c r="AR81" s="246"/>
      <c r="AS81" s="246"/>
      <c r="AT81" s="246"/>
      <c r="AU81" s="246"/>
      <c r="AV81" s="246"/>
      <c r="AW81" s="246"/>
      <c r="AX81" s="246"/>
      <c r="AY81" s="246"/>
      <c r="AZ81" s="246"/>
      <c r="BA81" s="246"/>
      <c r="BB81" s="246"/>
      <c r="BC81" s="246"/>
      <c r="BD81" s="246"/>
      <c r="BE81" s="246"/>
      <c r="BF81" s="246"/>
      <c r="BG81" s="246"/>
      <c r="BH81" s="246"/>
      <c r="BI81" s="246"/>
      <c r="BJ81" s="246"/>
      <c r="BK81" s="246"/>
      <c r="BL81" s="246"/>
      <c r="BM81" s="246"/>
      <c r="BN81" s="246"/>
      <c r="BO81" s="246"/>
      <c r="BP81" s="246"/>
      <c r="BQ81" s="246"/>
      <c r="BR81" s="246"/>
      <c r="BS81" s="246"/>
      <c r="BT81" s="246"/>
      <c r="BU81" s="246"/>
      <c r="BV81" s="246"/>
      <c r="BW81" s="246"/>
      <c r="BX81" s="246"/>
      <c r="BY81" s="246"/>
      <c r="BZ81" s="246"/>
      <c r="CA81" s="246"/>
      <c r="CB81" s="246"/>
      <c r="CC81" s="246"/>
      <c r="CD81" s="246"/>
      <c r="CE81" s="246"/>
      <c r="CF81" s="246"/>
      <c r="CG81" s="246"/>
      <c r="CH81" s="246"/>
      <c r="CI81" s="246"/>
      <c r="CJ81" s="246"/>
      <c r="CK81" s="246"/>
      <c r="CL81" s="246"/>
      <c r="CM81" s="246"/>
      <c r="CN81" s="246"/>
      <c r="CO81" s="246"/>
      <c r="CP81" s="246"/>
      <c r="CQ81" s="246"/>
      <c r="CR81" s="246"/>
    </row>
    <row r="82" spans="1:96" s="69" customFormat="1">
      <c r="A82" s="64"/>
      <c r="B82" s="66"/>
      <c r="C82" s="281"/>
      <c r="D82" s="79"/>
      <c r="E82" s="79"/>
      <c r="F82" s="79"/>
      <c r="G82" s="265"/>
      <c r="H82" s="79">
        <f t="shared" si="22"/>
        <v>0</v>
      </c>
      <c r="I82" s="79">
        <f t="shared" si="23"/>
        <v>0</v>
      </c>
      <c r="J82" s="79">
        <f t="shared" si="24"/>
        <v>0</v>
      </c>
      <c r="K82" s="264" t="str">
        <f t="shared" si="25"/>
        <v/>
      </c>
      <c r="L82" s="67"/>
      <c r="M82" s="229"/>
      <c r="N82" s="266"/>
      <c r="O82" s="230"/>
      <c r="P82" s="67"/>
      <c r="Q82" s="225" t="str" cm="1">
        <f t="array" ref="Q82">_xlfn.IFS(G82="", "",G82="Variable", "NA", IFERROR(SEARCH("Visual", N82),0) &gt; 0, "NA", SUM(IFERROR(SEARCH('GDT-Lexicon'!$D$2:$D$15, L82),0)) &gt; 0, IFERROR(LEFT(L82,FIND("|",L82) - 1), "NA"), TRUE, D82 &amp; "/" &amp; F82)</f>
        <v/>
      </c>
      <c r="R82" s="79">
        <f t="shared" si="26"/>
        <v>0</v>
      </c>
      <c r="S82" s="68"/>
      <c r="T82" s="77"/>
      <c r="U82" s="77"/>
      <c r="V82" s="77"/>
      <c r="W82" s="77"/>
      <c r="X82" s="77"/>
      <c r="Y82" s="66"/>
      <c r="Z82" s="246"/>
      <c r="AA82" s="246"/>
      <c r="AB82" s="246"/>
      <c r="AC82" s="246"/>
      <c r="AD82" s="246"/>
      <c r="AE82" s="246"/>
      <c r="AF82" s="246"/>
      <c r="AG82" s="246"/>
      <c r="AH82" s="246"/>
      <c r="AI82" s="246"/>
      <c r="AJ82" s="246"/>
      <c r="AK82" s="246"/>
      <c r="AL82" s="246"/>
      <c r="AM82" s="246"/>
      <c r="AN82" s="246"/>
      <c r="AO82" s="246"/>
      <c r="AP82" s="246"/>
      <c r="AQ82" s="246"/>
      <c r="AR82" s="246"/>
      <c r="AS82" s="246"/>
      <c r="AT82" s="246"/>
      <c r="AU82" s="246"/>
      <c r="AV82" s="246"/>
      <c r="AW82" s="246"/>
      <c r="AX82" s="246"/>
      <c r="AY82" s="246"/>
      <c r="AZ82" s="246"/>
      <c r="BA82" s="246"/>
      <c r="BB82" s="246"/>
      <c r="BC82" s="246"/>
      <c r="BD82" s="246"/>
      <c r="BE82" s="246"/>
      <c r="BF82" s="246"/>
      <c r="BG82" s="246"/>
      <c r="BH82" s="246"/>
      <c r="BI82" s="246"/>
      <c r="BJ82" s="246"/>
      <c r="BK82" s="246"/>
      <c r="BL82" s="246"/>
      <c r="BM82" s="246"/>
      <c r="BN82" s="246"/>
      <c r="BO82" s="246"/>
      <c r="BP82" s="246"/>
      <c r="BQ82" s="246"/>
      <c r="BR82" s="246"/>
      <c r="BS82" s="246"/>
      <c r="BT82" s="246"/>
      <c r="BU82" s="246"/>
      <c r="BV82" s="246"/>
      <c r="BW82" s="246"/>
      <c r="BX82" s="246"/>
      <c r="BY82" s="246"/>
      <c r="BZ82" s="246"/>
      <c r="CA82" s="246"/>
      <c r="CB82" s="246"/>
      <c r="CC82" s="246"/>
      <c r="CD82" s="246"/>
      <c r="CE82" s="246"/>
      <c r="CF82" s="246"/>
      <c r="CG82" s="246"/>
      <c r="CH82" s="246"/>
      <c r="CI82" s="246"/>
      <c r="CJ82" s="246"/>
      <c r="CK82" s="246"/>
      <c r="CL82" s="246"/>
      <c r="CM82" s="246"/>
      <c r="CN82" s="246"/>
      <c r="CO82" s="246"/>
      <c r="CP82" s="246"/>
      <c r="CQ82" s="246"/>
      <c r="CR82" s="246"/>
    </row>
    <row r="83" spans="1:96" s="69" customFormat="1">
      <c r="A83" s="64"/>
      <c r="B83" s="66"/>
      <c r="C83" s="281"/>
      <c r="D83" s="79"/>
      <c r="E83" s="79"/>
      <c r="F83" s="79"/>
      <c r="G83" s="265"/>
      <c r="H83" s="79">
        <f t="shared" ref="H83:H146" si="27">IF($G83="Attribute","NA",D83)</f>
        <v>0</v>
      </c>
      <c r="I83" s="79">
        <f t="shared" ref="I83:I146" si="28">IF($G83="Attribute","NA",E83)</f>
        <v>0</v>
      </c>
      <c r="J83" s="79">
        <f t="shared" ref="J83:J146" si="29">IF($G83="Attribute","NA",F83)</f>
        <v>0</v>
      </c>
      <c r="K83" s="264" t="str">
        <f t="shared" ref="K83:K146" si="30">IF(RIGHT(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1)="_",LEFT(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LEN(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-1),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f>
        <v/>
      </c>
      <c r="L83" s="67"/>
      <c r="M83" s="229"/>
      <c r="N83" s="266"/>
      <c r="O83" s="230"/>
      <c r="P83" s="67"/>
      <c r="Q83" s="225" t="str" cm="1">
        <f t="array" ref="Q83">_xlfn.IFS(G83="", "",G83="Variable", "NA", IFERROR(SEARCH("Visual", N83),0) &gt; 0, "NA", SUM(IFERROR(SEARCH('GDT-Lexicon'!$D$2:$D$15, L83),0)) &gt; 0, IFERROR(LEFT(L83,FIND("|",L83) - 1), "NA"), TRUE, D83 &amp; "/" &amp; F83)</f>
        <v/>
      </c>
      <c r="R83" s="79">
        <f t="shared" si="26"/>
        <v>0</v>
      </c>
      <c r="S83" s="68"/>
      <c r="T83" s="77"/>
      <c r="U83" s="77"/>
      <c r="V83" s="77"/>
      <c r="W83" s="77"/>
      <c r="X83" s="77"/>
      <c r="Y83" s="66"/>
      <c r="Z83" s="246"/>
      <c r="AA83" s="246"/>
      <c r="AB83" s="246"/>
      <c r="AC83" s="246"/>
      <c r="AD83" s="246"/>
      <c r="AE83" s="246"/>
      <c r="AF83" s="246"/>
      <c r="AG83" s="246"/>
      <c r="AH83" s="246"/>
      <c r="AI83" s="246"/>
      <c r="AJ83" s="246"/>
      <c r="AK83" s="246"/>
      <c r="AL83" s="246"/>
      <c r="AM83" s="246"/>
      <c r="AN83" s="246"/>
      <c r="AO83" s="246"/>
      <c r="AP83" s="246"/>
      <c r="AQ83" s="246"/>
      <c r="AR83" s="246"/>
      <c r="AS83" s="246"/>
      <c r="AT83" s="246"/>
      <c r="AU83" s="246"/>
      <c r="AV83" s="246"/>
      <c r="AW83" s="246"/>
      <c r="AX83" s="246"/>
      <c r="AY83" s="246"/>
      <c r="AZ83" s="246"/>
      <c r="BA83" s="246"/>
      <c r="BB83" s="246"/>
      <c r="BC83" s="246"/>
      <c r="BD83" s="246"/>
      <c r="BE83" s="246"/>
      <c r="BF83" s="246"/>
      <c r="BG83" s="246"/>
      <c r="BH83" s="246"/>
      <c r="BI83" s="246"/>
      <c r="BJ83" s="246"/>
      <c r="BK83" s="246"/>
      <c r="BL83" s="246"/>
      <c r="BM83" s="246"/>
      <c r="BN83" s="246"/>
      <c r="BO83" s="246"/>
      <c r="BP83" s="246"/>
      <c r="BQ83" s="246"/>
      <c r="BR83" s="246"/>
      <c r="BS83" s="246"/>
      <c r="BT83" s="246"/>
      <c r="BU83" s="246"/>
      <c r="BV83" s="246"/>
      <c r="BW83" s="246"/>
      <c r="BX83" s="246"/>
      <c r="BY83" s="246"/>
      <c r="BZ83" s="246"/>
      <c r="CA83" s="246"/>
      <c r="CB83" s="246"/>
      <c r="CC83" s="246"/>
      <c r="CD83" s="246"/>
      <c r="CE83" s="246"/>
      <c r="CF83" s="246"/>
      <c r="CG83" s="246"/>
      <c r="CH83" s="246"/>
      <c r="CI83" s="246"/>
      <c r="CJ83" s="246"/>
      <c r="CK83" s="246"/>
      <c r="CL83" s="246"/>
      <c r="CM83" s="246"/>
      <c r="CN83" s="246"/>
      <c r="CO83" s="246"/>
      <c r="CP83" s="246"/>
      <c r="CQ83" s="246"/>
      <c r="CR83" s="246"/>
    </row>
    <row r="84" spans="1:96" s="69" customFormat="1">
      <c r="A84" s="64"/>
      <c r="B84" s="66"/>
      <c r="C84" s="281"/>
      <c r="D84" s="79"/>
      <c r="E84" s="79"/>
      <c r="F84" s="79"/>
      <c r="G84" s="265"/>
      <c r="H84" s="79">
        <f t="shared" si="27"/>
        <v>0</v>
      </c>
      <c r="I84" s="79">
        <f t="shared" si="28"/>
        <v>0</v>
      </c>
      <c r="J84" s="79">
        <f t="shared" si="29"/>
        <v>0</v>
      </c>
      <c r="K84" s="264" t="str">
        <f t="shared" si="30"/>
        <v/>
      </c>
      <c r="L84" s="67"/>
      <c r="M84" s="229"/>
      <c r="N84" s="266"/>
      <c r="O84" s="230"/>
      <c r="P84" s="67"/>
      <c r="Q84" s="225" t="str" cm="1">
        <f t="array" ref="Q84">_xlfn.IFS(G84="", "",G84="Variable", "NA", IFERROR(SEARCH("Visual", N84),0) &gt; 0, "NA", SUM(IFERROR(SEARCH('GDT-Lexicon'!$D$2:$D$15, L84),0)) &gt; 0, IFERROR(LEFT(L84,FIND("|",L84) - 1), "NA"), TRUE, D84 &amp; "/" &amp; F84)</f>
        <v/>
      </c>
      <c r="R84" s="79">
        <f t="shared" si="26"/>
        <v>0</v>
      </c>
      <c r="S84" s="68"/>
      <c r="T84" s="77"/>
      <c r="U84" s="77"/>
      <c r="V84" s="77"/>
      <c r="W84" s="77"/>
      <c r="X84" s="77"/>
      <c r="Y84" s="66"/>
      <c r="Z84" s="246"/>
      <c r="AA84" s="246"/>
      <c r="AB84" s="246"/>
      <c r="AC84" s="246"/>
      <c r="AD84" s="246"/>
      <c r="AE84" s="246"/>
      <c r="AF84" s="246"/>
      <c r="AG84" s="246"/>
      <c r="AH84" s="246"/>
      <c r="AI84" s="246"/>
      <c r="AJ84" s="246"/>
      <c r="AK84" s="246"/>
      <c r="AL84" s="246"/>
      <c r="AM84" s="246"/>
      <c r="AN84" s="246"/>
      <c r="AO84" s="246"/>
      <c r="AP84" s="246"/>
      <c r="AQ84" s="246"/>
      <c r="AR84" s="246"/>
      <c r="AS84" s="246"/>
      <c r="AT84" s="246"/>
      <c r="AU84" s="246"/>
      <c r="AV84" s="246"/>
      <c r="AW84" s="246"/>
      <c r="AX84" s="246"/>
      <c r="AY84" s="246"/>
      <c r="AZ84" s="246"/>
      <c r="BA84" s="246"/>
      <c r="BB84" s="246"/>
      <c r="BC84" s="246"/>
      <c r="BD84" s="246"/>
      <c r="BE84" s="246"/>
      <c r="BF84" s="246"/>
      <c r="BG84" s="246"/>
      <c r="BH84" s="246"/>
      <c r="BI84" s="246"/>
      <c r="BJ84" s="246"/>
      <c r="BK84" s="246"/>
      <c r="BL84" s="246"/>
      <c r="BM84" s="246"/>
      <c r="BN84" s="246"/>
      <c r="BO84" s="246"/>
      <c r="BP84" s="246"/>
      <c r="BQ84" s="246"/>
      <c r="BR84" s="246"/>
      <c r="BS84" s="246"/>
      <c r="BT84" s="246"/>
      <c r="BU84" s="246"/>
      <c r="BV84" s="246"/>
      <c r="BW84" s="246"/>
      <c r="BX84" s="246"/>
      <c r="BY84" s="246"/>
      <c r="BZ84" s="246"/>
      <c r="CA84" s="246"/>
      <c r="CB84" s="246"/>
      <c r="CC84" s="246"/>
      <c r="CD84" s="246"/>
      <c r="CE84" s="246"/>
      <c r="CF84" s="246"/>
      <c r="CG84" s="246"/>
      <c r="CH84" s="246"/>
      <c r="CI84" s="246"/>
      <c r="CJ84" s="246"/>
      <c r="CK84" s="246"/>
      <c r="CL84" s="246"/>
      <c r="CM84" s="246"/>
      <c r="CN84" s="246"/>
      <c r="CO84" s="246"/>
      <c r="CP84" s="246"/>
      <c r="CQ84" s="246"/>
      <c r="CR84" s="246"/>
    </row>
    <row r="85" spans="1:96" s="69" customFormat="1">
      <c r="A85" s="64"/>
      <c r="B85" s="66"/>
      <c r="C85" s="281"/>
      <c r="D85" s="79"/>
      <c r="E85" s="79"/>
      <c r="F85" s="79"/>
      <c r="G85" s="265"/>
      <c r="H85" s="79">
        <f t="shared" si="27"/>
        <v>0</v>
      </c>
      <c r="I85" s="79">
        <f t="shared" si="28"/>
        <v>0</v>
      </c>
      <c r="J85" s="79">
        <f t="shared" si="29"/>
        <v>0</v>
      </c>
      <c r="K85" s="264" t="str">
        <f t="shared" si="30"/>
        <v/>
      </c>
      <c r="L85" s="67"/>
      <c r="M85" s="229"/>
      <c r="N85" s="266"/>
      <c r="O85" s="230"/>
      <c r="P85" s="67"/>
      <c r="Q85" s="225" t="str" cm="1">
        <f t="array" ref="Q85">_xlfn.IFS(G85="", "",G85="Variable", "NA", IFERROR(SEARCH("Visual", N85),0) &gt; 0, "NA", SUM(IFERROR(SEARCH('GDT-Lexicon'!$D$2:$D$15, L85),0)) &gt; 0, IFERROR(LEFT(L85,FIND("|",L85) - 1), "NA"), TRUE, D85 &amp; "/" &amp; F85)</f>
        <v/>
      </c>
      <c r="R85" s="79">
        <f t="shared" si="26"/>
        <v>0</v>
      </c>
      <c r="S85" s="68"/>
      <c r="T85" s="77"/>
      <c r="U85" s="77"/>
      <c r="V85" s="77"/>
      <c r="W85" s="77"/>
      <c r="X85" s="77"/>
      <c r="Y85" s="66"/>
      <c r="Z85" s="246"/>
      <c r="AA85" s="246"/>
      <c r="AB85" s="246"/>
      <c r="AC85" s="246"/>
      <c r="AD85" s="246"/>
      <c r="AE85" s="246"/>
      <c r="AF85" s="246"/>
      <c r="AG85" s="246"/>
      <c r="AH85" s="246"/>
      <c r="AI85" s="246"/>
      <c r="AJ85" s="246"/>
      <c r="AK85" s="246"/>
      <c r="AL85" s="246"/>
      <c r="AM85" s="246"/>
      <c r="AN85" s="246"/>
      <c r="AO85" s="246"/>
      <c r="AP85" s="246"/>
      <c r="AQ85" s="246"/>
      <c r="AR85" s="246"/>
      <c r="AS85" s="246"/>
      <c r="AT85" s="246"/>
      <c r="AU85" s="246"/>
      <c r="AV85" s="246"/>
      <c r="AW85" s="246"/>
      <c r="AX85" s="246"/>
      <c r="AY85" s="246"/>
      <c r="AZ85" s="246"/>
      <c r="BA85" s="246"/>
      <c r="BB85" s="246"/>
      <c r="BC85" s="246"/>
      <c r="BD85" s="246"/>
      <c r="BE85" s="246"/>
      <c r="BF85" s="246"/>
      <c r="BG85" s="246"/>
      <c r="BH85" s="246"/>
      <c r="BI85" s="246"/>
      <c r="BJ85" s="246"/>
      <c r="BK85" s="246"/>
      <c r="BL85" s="246"/>
      <c r="BM85" s="246"/>
      <c r="BN85" s="246"/>
      <c r="BO85" s="246"/>
      <c r="BP85" s="246"/>
      <c r="BQ85" s="246"/>
      <c r="BR85" s="246"/>
      <c r="BS85" s="246"/>
      <c r="BT85" s="246"/>
      <c r="BU85" s="246"/>
      <c r="BV85" s="246"/>
      <c r="BW85" s="246"/>
      <c r="BX85" s="246"/>
      <c r="BY85" s="246"/>
      <c r="BZ85" s="246"/>
      <c r="CA85" s="246"/>
      <c r="CB85" s="246"/>
      <c r="CC85" s="246"/>
      <c r="CD85" s="246"/>
      <c r="CE85" s="246"/>
      <c r="CF85" s="246"/>
      <c r="CG85" s="246"/>
      <c r="CH85" s="246"/>
      <c r="CI85" s="246"/>
      <c r="CJ85" s="246"/>
      <c r="CK85" s="246"/>
      <c r="CL85" s="246"/>
      <c r="CM85" s="246"/>
      <c r="CN85" s="246"/>
      <c r="CO85" s="246"/>
      <c r="CP85" s="246"/>
      <c r="CQ85" s="246"/>
      <c r="CR85" s="246"/>
    </row>
    <row r="86" spans="1:96" s="69" customFormat="1">
      <c r="A86" s="64"/>
      <c r="B86" s="66"/>
      <c r="C86" s="281"/>
      <c r="D86" s="79"/>
      <c r="E86" s="79"/>
      <c r="F86" s="79"/>
      <c r="G86" s="265"/>
      <c r="H86" s="79">
        <f t="shared" si="27"/>
        <v>0</v>
      </c>
      <c r="I86" s="79">
        <f t="shared" si="28"/>
        <v>0</v>
      </c>
      <c r="J86" s="79">
        <f t="shared" si="29"/>
        <v>0</v>
      </c>
      <c r="K86" s="264" t="str">
        <f t="shared" si="30"/>
        <v/>
      </c>
      <c r="L86" s="67"/>
      <c r="M86" s="229"/>
      <c r="N86" s="266"/>
      <c r="O86" s="230"/>
      <c r="P86" s="67"/>
      <c r="Q86" s="225" t="str" cm="1">
        <f t="array" ref="Q86">_xlfn.IFS(G86="", "",G86="Variable", "NA", IFERROR(SEARCH("Visual", N86),0) &gt; 0, "NA", SUM(IFERROR(SEARCH('GDT-Lexicon'!$D$2:$D$15, L86),0)) &gt; 0, IFERROR(LEFT(L86,FIND("|",L86) - 1), "NA"), TRUE, D86 &amp; "/" &amp; F86)</f>
        <v/>
      </c>
      <c r="R86" s="79">
        <f t="shared" si="26"/>
        <v>0</v>
      </c>
      <c r="S86" s="68"/>
      <c r="T86" s="77"/>
      <c r="U86" s="77"/>
      <c r="V86" s="77"/>
      <c r="W86" s="77"/>
      <c r="X86" s="77"/>
      <c r="Y86" s="66"/>
      <c r="Z86" s="246"/>
      <c r="AA86" s="246"/>
      <c r="AB86" s="246"/>
      <c r="AC86" s="246"/>
      <c r="AD86" s="246"/>
      <c r="AE86" s="246"/>
      <c r="AF86" s="246"/>
      <c r="AG86" s="246"/>
      <c r="AH86" s="246"/>
      <c r="AI86" s="246"/>
      <c r="AJ86" s="246"/>
      <c r="AK86" s="246"/>
      <c r="AL86" s="246"/>
      <c r="AM86" s="246"/>
      <c r="AN86" s="246"/>
      <c r="AO86" s="246"/>
      <c r="AP86" s="246"/>
      <c r="AQ86" s="246"/>
      <c r="AR86" s="246"/>
      <c r="AS86" s="246"/>
      <c r="AT86" s="246"/>
      <c r="AU86" s="246"/>
      <c r="AV86" s="246"/>
      <c r="AW86" s="246"/>
      <c r="AX86" s="246"/>
      <c r="AY86" s="246"/>
      <c r="AZ86" s="246"/>
      <c r="BA86" s="246"/>
      <c r="BB86" s="246"/>
      <c r="BC86" s="246"/>
      <c r="BD86" s="246"/>
      <c r="BE86" s="246"/>
      <c r="BF86" s="246"/>
      <c r="BG86" s="246"/>
      <c r="BH86" s="246"/>
      <c r="BI86" s="246"/>
      <c r="BJ86" s="246"/>
      <c r="BK86" s="246"/>
      <c r="BL86" s="246"/>
      <c r="BM86" s="246"/>
      <c r="BN86" s="246"/>
      <c r="BO86" s="246"/>
      <c r="BP86" s="246"/>
      <c r="BQ86" s="246"/>
      <c r="BR86" s="246"/>
      <c r="BS86" s="246"/>
      <c r="BT86" s="246"/>
      <c r="BU86" s="246"/>
      <c r="BV86" s="246"/>
      <c r="BW86" s="246"/>
      <c r="BX86" s="246"/>
      <c r="BY86" s="246"/>
      <c r="BZ86" s="246"/>
      <c r="CA86" s="246"/>
      <c r="CB86" s="246"/>
      <c r="CC86" s="246"/>
      <c r="CD86" s="246"/>
      <c r="CE86" s="246"/>
      <c r="CF86" s="246"/>
      <c r="CG86" s="246"/>
      <c r="CH86" s="246"/>
      <c r="CI86" s="246"/>
      <c r="CJ86" s="246"/>
      <c r="CK86" s="246"/>
      <c r="CL86" s="246"/>
      <c r="CM86" s="246"/>
      <c r="CN86" s="246"/>
      <c r="CO86" s="246"/>
      <c r="CP86" s="246"/>
      <c r="CQ86" s="246"/>
      <c r="CR86" s="246"/>
    </row>
    <row r="87" spans="1:96" s="69" customFormat="1">
      <c r="A87" s="64"/>
      <c r="B87" s="66"/>
      <c r="C87" s="281"/>
      <c r="D87" s="79"/>
      <c r="E87" s="79"/>
      <c r="F87" s="79"/>
      <c r="G87" s="265"/>
      <c r="H87" s="79">
        <f t="shared" si="27"/>
        <v>0</v>
      </c>
      <c r="I87" s="79">
        <f t="shared" si="28"/>
        <v>0</v>
      </c>
      <c r="J87" s="79">
        <f t="shared" si="29"/>
        <v>0</v>
      </c>
      <c r="K87" s="264" t="str">
        <f t="shared" si="30"/>
        <v/>
      </c>
      <c r="L87" s="67"/>
      <c r="M87" s="229"/>
      <c r="N87" s="266"/>
      <c r="O87" s="230"/>
      <c r="P87" s="67"/>
      <c r="Q87" s="225" t="str" cm="1">
        <f t="array" ref="Q87">_xlfn.IFS(G87="", "",G87="Variable", "NA", IFERROR(SEARCH("Visual", N87),0) &gt; 0, "NA", SUM(IFERROR(SEARCH('GDT-Lexicon'!$D$2:$D$15, L87),0)) &gt; 0, IFERROR(LEFT(L87,FIND("|",L87) - 1), "NA"), TRUE, D87 &amp; "/" &amp; F87)</f>
        <v/>
      </c>
      <c r="R87" s="79">
        <f t="shared" si="26"/>
        <v>0</v>
      </c>
      <c r="S87" s="68"/>
      <c r="T87" s="77"/>
      <c r="U87" s="77"/>
      <c r="V87" s="77"/>
      <c r="W87" s="77"/>
      <c r="X87" s="77"/>
      <c r="Y87" s="66"/>
      <c r="Z87" s="246"/>
      <c r="AA87" s="246"/>
      <c r="AB87" s="246"/>
      <c r="AC87" s="246"/>
      <c r="AD87" s="246"/>
      <c r="AE87" s="246"/>
      <c r="AF87" s="246"/>
      <c r="AG87" s="246"/>
      <c r="AH87" s="246"/>
      <c r="AI87" s="246"/>
      <c r="AJ87" s="246"/>
      <c r="AK87" s="246"/>
      <c r="AL87" s="246"/>
      <c r="AM87" s="246"/>
      <c r="AN87" s="246"/>
      <c r="AO87" s="246"/>
      <c r="AP87" s="246"/>
      <c r="AQ87" s="246"/>
      <c r="AR87" s="246"/>
      <c r="AS87" s="246"/>
      <c r="AT87" s="246"/>
      <c r="AU87" s="246"/>
      <c r="AV87" s="246"/>
      <c r="AW87" s="246"/>
      <c r="AX87" s="246"/>
      <c r="AY87" s="246"/>
      <c r="AZ87" s="246"/>
      <c r="BA87" s="246"/>
      <c r="BB87" s="246"/>
      <c r="BC87" s="246"/>
      <c r="BD87" s="246"/>
      <c r="BE87" s="246"/>
      <c r="BF87" s="246"/>
      <c r="BG87" s="246"/>
      <c r="BH87" s="246"/>
      <c r="BI87" s="246"/>
      <c r="BJ87" s="246"/>
      <c r="BK87" s="246"/>
      <c r="BL87" s="246"/>
      <c r="BM87" s="246"/>
      <c r="BN87" s="246"/>
      <c r="BO87" s="246"/>
      <c r="BP87" s="246"/>
      <c r="BQ87" s="246"/>
      <c r="BR87" s="246"/>
      <c r="BS87" s="246"/>
      <c r="BT87" s="246"/>
      <c r="BU87" s="246"/>
      <c r="BV87" s="246"/>
      <c r="BW87" s="246"/>
      <c r="BX87" s="246"/>
      <c r="BY87" s="246"/>
      <c r="BZ87" s="246"/>
      <c r="CA87" s="246"/>
      <c r="CB87" s="246"/>
      <c r="CC87" s="246"/>
      <c r="CD87" s="246"/>
      <c r="CE87" s="246"/>
      <c r="CF87" s="246"/>
      <c r="CG87" s="246"/>
      <c r="CH87" s="246"/>
      <c r="CI87" s="246"/>
      <c r="CJ87" s="246"/>
      <c r="CK87" s="246"/>
      <c r="CL87" s="246"/>
      <c r="CM87" s="246"/>
      <c r="CN87" s="246"/>
      <c r="CO87" s="246"/>
      <c r="CP87" s="246"/>
      <c r="CQ87" s="246"/>
      <c r="CR87" s="246"/>
    </row>
    <row r="88" spans="1:96" s="69" customFormat="1">
      <c r="A88" s="64"/>
      <c r="B88" s="66"/>
      <c r="C88" s="281"/>
      <c r="D88" s="79"/>
      <c r="E88" s="79"/>
      <c r="F88" s="79"/>
      <c r="G88" s="265"/>
      <c r="H88" s="79">
        <f t="shared" si="27"/>
        <v>0</v>
      </c>
      <c r="I88" s="79">
        <f t="shared" si="28"/>
        <v>0</v>
      </c>
      <c r="J88" s="79">
        <f t="shared" si="29"/>
        <v>0</v>
      </c>
      <c r="K88" s="264" t="str">
        <f t="shared" si="30"/>
        <v/>
      </c>
      <c r="L88" s="67"/>
      <c r="M88" s="229"/>
      <c r="N88" s="266"/>
      <c r="O88" s="230"/>
      <c r="P88" s="67"/>
      <c r="Q88" s="225" t="str" cm="1">
        <f t="array" ref="Q88">_xlfn.IFS(G88="", "",G88="Variable", "NA", IFERROR(SEARCH("Visual", N88),0) &gt; 0, "NA", SUM(IFERROR(SEARCH('GDT-Lexicon'!$D$2:$D$15, L88),0)) &gt; 0, IFERROR(LEFT(L88,FIND("|",L88) - 1), "NA"), TRUE, D88 &amp; "/" &amp; F88)</f>
        <v/>
      </c>
      <c r="R88" s="79">
        <f t="shared" si="26"/>
        <v>0</v>
      </c>
      <c r="S88" s="68"/>
      <c r="T88" s="77"/>
      <c r="U88" s="77"/>
      <c r="V88" s="77"/>
      <c r="W88" s="77"/>
      <c r="X88" s="77"/>
      <c r="Y88" s="66"/>
      <c r="Z88" s="246"/>
      <c r="AA88" s="246"/>
      <c r="AB88" s="246"/>
      <c r="AC88" s="246"/>
      <c r="AD88" s="246"/>
      <c r="AE88" s="246"/>
      <c r="AF88" s="246"/>
      <c r="AG88" s="246"/>
      <c r="AH88" s="246"/>
      <c r="AI88" s="246"/>
      <c r="AJ88" s="246"/>
      <c r="AK88" s="246"/>
      <c r="AL88" s="246"/>
      <c r="AM88" s="246"/>
      <c r="AN88" s="246"/>
      <c r="AO88" s="246"/>
      <c r="AP88" s="246"/>
      <c r="AQ88" s="246"/>
      <c r="AR88" s="246"/>
      <c r="AS88" s="246"/>
      <c r="AT88" s="246"/>
      <c r="AU88" s="246"/>
      <c r="AV88" s="246"/>
      <c r="AW88" s="246"/>
      <c r="AX88" s="246"/>
      <c r="AY88" s="246"/>
      <c r="AZ88" s="246"/>
      <c r="BA88" s="246"/>
      <c r="BB88" s="246"/>
      <c r="BC88" s="246"/>
      <c r="BD88" s="246"/>
      <c r="BE88" s="246"/>
      <c r="BF88" s="246"/>
      <c r="BG88" s="246"/>
      <c r="BH88" s="246"/>
      <c r="BI88" s="246"/>
      <c r="BJ88" s="246"/>
      <c r="BK88" s="246"/>
      <c r="BL88" s="246"/>
      <c r="BM88" s="246"/>
      <c r="BN88" s="246"/>
      <c r="BO88" s="246"/>
      <c r="BP88" s="246"/>
      <c r="BQ88" s="246"/>
      <c r="BR88" s="246"/>
      <c r="BS88" s="246"/>
      <c r="BT88" s="246"/>
      <c r="BU88" s="246"/>
      <c r="BV88" s="246"/>
      <c r="BW88" s="246"/>
      <c r="BX88" s="246"/>
      <c r="BY88" s="246"/>
      <c r="BZ88" s="246"/>
      <c r="CA88" s="246"/>
      <c r="CB88" s="246"/>
      <c r="CC88" s="246"/>
      <c r="CD88" s="246"/>
      <c r="CE88" s="246"/>
      <c r="CF88" s="246"/>
      <c r="CG88" s="246"/>
      <c r="CH88" s="246"/>
      <c r="CI88" s="246"/>
      <c r="CJ88" s="246"/>
      <c r="CK88" s="246"/>
      <c r="CL88" s="246"/>
      <c r="CM88" s="246"/>
      <c r="CN88" s="246"/>
      <c r="CO88" s="246"/>
      <c r="CP88" s="246"/>
      <c r="CQ88" s="246"/>
      <c r="CR88" s="246"/>
    </row>
    <row r="89" spans="1:96" s="69" customFormat="1">
      <c r="A89" s="64"/>
      <c r="B89" s="66"/>
      <c r="C89" s="281"/>
      <c r="D89" s="79"/>
      <c r="E89" s="79"/>
      <c r="F89" s="79"/>
      <c r="G89" s="265"/>
      <c r="H89" s="79">
        <f t="shared" si="27"/>
        <v>0</v>
      </c>
      <c r="I89" s="79">
        <f t="shared" si="28"/>
        <v>0</v>
      </c>
      <c r="J89" s="79">
        <f t="shared" si="29"/>
        <v>0</v>
      </c>
      <c r="K89" s="264" t="str">
        <f t="shared" si="30"/>
        <v/>
      </c>
      <c r="L89" s="67"/>
      <c r="M89" s="229"/>
      <c r="N89" s="266"/>
      <c r="O89" s="230"/>
      <c r="P89" s="67"/>
      <c r="Q89" s="225" t="str" cm="1">
        <f t="array" ref="Q89">_xlfn.IFS(G89="", "",G89="Variable", "NA", IFERROR(SEARCH("Visual", N89),0) &gt; 0, "NA", SUM(IFERROR(SEARCH('GDT-Lexicon'!$D$2:$D$15, L89),0)) &gt; 0, IFERROR(LEFT(L89,FIND("|",L89) - 1), "NA"), TRUE, D89 &amp; "/" &amp; F89)</f>
        <v/>
      </c>
      <c r="R89" s="79">
        <f t="shared" si="26"/>
        <v>0</v>
      </c>
      <c r="S89" s="68"/>
      <c r="T89" s="77"/>
      <c r="U89" s="77"/>
      <c r="V89" s="77"/>
      <c r="W89" s="77"/>
      <c r="X89" s="77"/>
      <c r="Y89" s="66"/>
      <c r="Z89" s="246"/>
      <c r="AA89" s="246"/>
      <c r="AB89" s="246"/>
      <c r="AC89" s="246"/>
      <c r="AD89" s="246"/>
      <c r="AE89" s="246"/>
      <c r="AF89" s="246"/>
      <c r="AG89" s="246"/>
      <c r="AH89" s="246"/>
      <c r="AI89" s="246"/>
      <c r="AJ89" s="246"/>
      <c r="AK89" s="246"/>
      <c r="AL89" s="246"/>
      <c r="AM89" s="246"/>
      <c r="AN89" s="246"/>
      <c r="AO89" s="246"/>
      <c r="AP89" s="246"/>
      <c r="AQ89" s="246"/>
      <c r="AR89" s="246"/>
      <c r="AS89" s="246"/>
      <c r="AT89" s="246"/>
      <c r="AU89" s="246"/>
      <c r="AV89" s="246"/>
      <c r="AW89" s="246"/>
      <c r="AX89" s="246"/>
      <c r="AY89" s="246"/>
      <c r="AZ89" s="246"/>
      <c r="BA89" s="246"/>
      <c r="BB89" s="246"/>
      <c r="BC89" s="246"/>
      <c r="BD89" s="246"/>
      <c r="BE89" s="246"/>
      <c r="BF89" s="246"/>
      <c r="BG89" s="246"/>
      <c r="BH89" s="246"/>
      <c r="BI89" s="246"/>
      <c r="BJ89" s="246"/>
      <c r="BK89" s="246"/>
      <c r="BL89" s="246"/>
      <c r="BM89" s="246"/>
      <c r="BN89" s="246"/>
      <c r="BO89" s="246"/>
      <c r="BP89" s="246"/>
      <c r="BQ89" s="246"/>
      <c r="BR89" s="246"/>
      <c r="BS89" s="246"/>
      <c r="BT89" s="246"/>
      <c r="BU89" s="246"/>
      <c r="BV89" s="246"/>
      <c r="BW89" s="246"/>
      <c r="BX89" s="246"/>
      <c r="BY89" s="246"/>
      <c r="BZ89" s="246"/>
      <c r="CA89" s="246"/>
      <c r="CB89" s="246"/>
      <c r="CC89" s="246"/>
      <c r="CD89" s="246"/>
      <c r="CE89" s="246"/>
      <c r="CF89" s="246"/>
      <c r="CG89" s="246"/>
      <c r="CH89" s="246"/>
      <c r="CI89" s="246"/>
      <c r="CJ89" s="246"/>
      <c r="CK89" s="246"/>
      <c r="CL89" s="246"/>
      <c r="CM89" s="246"/>
      <c r="CN89" s="246"/>
      <c r="CO89" s="246"/>
      <c r="CP89" s="246"/>
      <c r="CQ89" s="246"/>
      <c r="CR89" s="246"/>
    </row>
    <row r="90" spans="1:96" s="69" customFormat="1">
      <c r="A90" s="64"/>
      <c r="B90" s="66"/>
      <c r="C90" s="281"/>
      <c r="D90" s="79"/>
      <c r="E90" s="79"/>
      <c r="F90" s="79"/>
      <c r="G90" s="265"/>
      <c r="H90" s="79">
        <f t="shared" si="27"/>
        <v>0</v>
      </c>
      <c r="I90" s="79">
        <f t="shared" si="28"/>
        <v>0</v>
      </c>
      <c r="J90" s="79">
        <f t="shared" si="29"/>
        <v>0</v>
      </c>
      <c r="K90" s="264" t="str">
        <f t="shared" si="30"/>
        <v/>
      </c>
      <c r="L90" s="67"/>
      <c r="M90" s="229"/>
      <c r="N90" s="266"/>
      <c r="O90" s="230"/>
      <c r="P90" s="67"/>
      <c r="Q90" s="225" t="str" cm="1">
        <f t="array" ref="Q90">_xlfn.IFS(G90="", "",G90="Variable", "NA", IFERROR(SEARCH("Visual", N90),0) &gt; 0, "NA", SUM(IFERROR(SEARCH('GDT-Lexicon'!$D$2:$D$15, L90),0)) &gt; 0, IFERROR(LEFT(L90,FIND("|",L90) - 1), "NA"), TRUE, D90 &amp; "/" &amp; F90)</f>
        <v/>
      </c>
      <c r="R90" s="79">
        <f t="shared" si="26"/>
        <v>0</v>
      </c>
      <c r="S90" s="68"/>
      <c r="T90" s="77"/>
      <c r="U90" s="77"/>
      <c r="V90" s="77"/>
      <c r="W90" s="77"/>
      <c r="X90" s="77"/>
      <c r="Y90" s="66"/>
      <c r="Z90" s="246"/>
      <c r="AA90" s="246"/>
      <c r="AB90" s="246"/>
      <c r="AC90" s="246"/>
      <c r="AD90" s="246"/>
      <c r="AE90" s="246"/>
      <c r="AF90" s="246"/>
      <c r="AG90" s="246"/>
      <c r="AH90" s="246"/>
      <c r="AI90" s="246"/>
      <c r="AJ90" s="246"/>
      <c r="AK90" s="246"/>
      <c r="AL90" s="246"/>
      <c r="AM90" s="246"/>
      <c r="AN90" s="246"/>
      <c r="AO90" s="246"/>
      <c r="AP90" s="246"/>
      <c r="AQ90" s="246"/>
      <c r="AR90" s="246"/>
      <c r="AS90" s="246"/>
      <c r="AT90" s="246"/>
      <c r="AU90" s="246"/>
      <c r="AV90" s="246"/>
      <c r="AW90" s="246"/>
      <c r="AX90" s="246"/>
      <c r="AY90" s="246"/>
      <c r="AZ90" s="246"/>
      <c r="BA90" s="246"/>
      <c r="BB90" s="246"/>
      <c r="BC90" s="246"/>
      <c r="BD90" s="246"/>
      <c r="BE90" s="246"/>
      <c r="BF90" s="246"/>
      <c r="BG90" s="246"/>
      <c r="BH90" s="246"/>
      <c r="BI90" s="246"/>
      <c r="BJ90" s="246"/>
      <c r="BK90" s="246"/>
      <c r="BL90" s="246"/>
      <c r="BM90" s="246"/>
      <c r="BN90" s="246"/>
      <c r="BO90" s="246"/>
      <c r="BP90" s="246"/>
      <c r="BQ90" s="246"/>
      <c r="BR90" s="246"/>
      <c r="BS90" s="246"/>
      <c r="BT90" s="246"/>
      <c r="BU90" s="246"/>
      <c r="BV90" s="246"/>
      <c r="BW90" s="246"/>
      <c r="BX90" s="246"/>
      <c r="BY90" s="246"/>
      <c r="BZ90" s="246"/>
      <c r="CA90" s="246"/>
      <c r="CB90" s="246"/>
      <c r="CC90" s="246"/>
      <c r="CD90" s="246"/>
      <c r="CE90" s="246"/>
      <c r="CF90" s="246"/>
      <c r="CG90" s="246"/>
      <c r="CH90" s="246"/>
      <c r="CI90" s="246"/>
      <c r="CJ90" s="246"/>
      <c r="CK90" s="246"/>
      <c r="CL90" s="246"/>
      <c r="CM90" s="246"/>
      <c r="CN90" s="246"/>
      <c r="CO90" s="246"/>
      <c r="CP90" s="246"/>
      <c r="CQ90" s="246"/>
      <c r="CR90" s="246"/>
    </row>
    <row r="91" spans="1:96" s="69" customFormat="1">
      <c r="A91" s="64"/>
      <c r="B91" s="66"/>
      <c r="C91" s="281"/>
      <c r="D91" s="79"/>
      <c r="E91" s="79"/>
      <c r="F91" s="79"/>
      <c r="G91" s="265"/>
      <c r="H91" s="79">
        <f t="shared" si="27"/>
        <v>0</v>
      </c>
      <c r="I91" s="79">
        <f t="shared" si="28"/>
        <v>0</v>
      </c>
      <c r="J91" s="79">
        <f t="shared" si="29"/>
        <v>0</v>
      </c>
      <c r="K91" s="264" t="str">
        <f t="shared" si="30"/>
        <v/>
      </c>
      <c r="L91" s="67"/>
      <c r="M91" s="229"/>
      <c r="N91" s="266"/>
      <c r="O91" s="230"/>
      <c r="P91" s="67"/>
      <c r="Q91" s="225" t="str" cm="1">
        <f t="array" ref="Q91">_xlfn.IFS(G91="", "",G91="Variable", "NA", IFERROR(SEARCH("Visual", N91),0) &gt; 0, "NA", SUM(IFERROR(SEARCH('GDT-Lexicon'!$D$2:$D$15, L91),0)) &gt; 0, IFERROR(LEFT(L91,FIND("|",L91) - 1), "NA"), TRUE, D91 &amp; "/" &amp; F91)</f>
        <v/>
      </c>
      <c r="R91" s="79">
        <f t="shared" si="26"/>
        <v>0</v>
      </c>
      <c r="S91" s="68"/>
      <c r="T91" s="77"/>
      <c r="U91" s="77"/>
      <c r="V91" s="77"/>
      <c r="W91" s="77"/>
      <c r="X91" s="77"/>
      <c r="Y91" s="66"/>
      <c r="Z91" s="246"/>
      <c r="AA91" s="246"/>
      <c r="AB91" s="246"/>
      <c r="AC91" s="246"/>
      <c r="AD91" s="246"/>
      <c r="AE91" s="246"/>
      <c r="AF91" s="246"/>
      <c r="AG91" s="246"/>
      <c r="AH91" s="246"/>
      <c r="AI91" s="246"/>
      <c r="AJ91" s="246"/>
      <c r="AK91" s="246"/>
      <c r="AL91" s="246"/>
      <c r="AM91" s="246"/>
      <c r="AN91" s="246"/>
      <c r="AO91" s="246"/>
      <c r="AP91" s="246"/>
      <c r="AQ91" s="246"/>
      <c r="AR91" s="246"/>
      <c r="AS91" s="246"/>
      <c r="AT91" s="246"/>
      <c r="AU91" s="246"/>
      <c r="AV91" s="246"/>
      <c r="AW91" s="246"/>
      <c r="AX91" s="246"/>
      <c r="AY91" s="246"/>
      <c r="AZ91" s="246"/>
      <c r="BA91" s="246"/>
      <c r="BB91" s="246"/>
      <c r="BC91" s="246"/>
      <c r="BD91" s="246"/>
      <c r="BE91" s="246"/>
      <c r="BF91" s="246"/>
      <c r="BG91" s="246"/>
      <c r="BH91" s="246"/>
      <c r="BI91" s="246"/>
      <c r="BJ91" s="246"/>
      <c r="BK91" s="246"/>
      <c r="BL91" s="246"/>
      <c r="BM91" s="246"/>
      <c r="BN91" s="246"/>
      <c r="BO91" s="246"/>
      <c r="BP91" s="246"/>
      <c r="BQ91" s="246"/>
      <c r="BR91" s="246"/>
      <c r="BS91" s="246"/>
      <c r="BT91" s="246"/>
      <c r="BU91" s="246"/>
      <c r="BV91" s="246"/>
      <c r="BW91" s="246"/>
      <c r="BX91" s="246"/>
      <c r="BY91" s="246"/>
      <c r="BZ91" s="246"/>
      <c r="CA91" s="246"/>
      <c r="CB91" s="246"/>
      <c r="CC91" s="246"/>
      <c r="CD91" s="246"/>
      <c r="CE91" s="246"/>
      <c r="CF91" s="246"/>
      <c r="CG91" s="246"/>
      <c r="CH91" s="246"/>
      <c r="CI91" s="246"/>
      <c r="CJ91" s="246"/>
      <c r="CK91" s="246"/>
      <c r="CL91" s="246"/>
      <c r="CM91" s="246"/>
      <c r="CN91" s="246"/>
      <c r="CO91" s="246"/>
      <c r="CP91" s="246"/>
      <c r="CQ91" s="246"/>
      <c r="CR91" s="246"/>
    </row>
    <row r="92" spans="1:96" s="69" customFormat="1">
      <c r="A92" s="64"/>
      <c r="B92" s="66"/>
      <c r="C92" s="281"/>
      <c r="D92" s="79"/>
      <c r="E92" s="79"/>
      <c r="F92" s="79"/>
      <c r="G92" s="265"/>
      <c r="H92" s="79">
        <f t="shared" si="27"/>
        <v>0</v>
      </c>
      <c r="I92" s="79">
        <f t="shared" si="28"/>
        <v>0</v>
      </c>
      <c r="J92" s="79">
        <f t="shared" si="29"/>
        <v>0</v>
      </c>
      <c r="K92" s="264" t="str">
        <f t="shared" si="30"/>
        <v/>
      </c>
      <c r="L92" s="67"/>
      <c r="M92" s="229"/>
      <c r="N92" s="266"/>
      <c r="O92" s="230"/>
      <c r="P92" s="67"/>
      <c r="Q92" s="225" t="str" cm="1">
        <f t="array" ref="Q92">_xlfn.IFS(G92="", "",G92="Variable", "NA", IFERROR(SEARCH("Visual", N92),0) &gt; 0, "NA", SUM(IFERROR(SEARCH('GDT-Lexicon'!$D$2:$D$15, L92),0)) &gt; 0, IFERROR(LEFT(L92,FIND("|",L92) - 1), "NA"), TRUE, D92 &amp; "/" &amp; F92)</f>
        <v/>
      </c>
      <c r="R92" s="79">
        <f t="shared" si="26"/>
        <v>0</v>
      </c>
      <c r="S92" s="68"/>
      <c r="T92" s="77"/>
      <c r="U92" s="77"/>
      <c r="V92" s="77"/>
      <c r="W92" s="77"/>
      <c r="X92" s="77"/>
      <c r="Y92" s="66"/>
      <c r="Z92" s="246"/>
      <c r="AA92" s="246"/>
      <c r="AB92" s="246"/>
      <c r="AC92" s="246"/>
      <c r="AD92" s="246"/>
      <c r="AE92" s="246"/>
      <c r="AF92" s="246"/>
      <c r="AG92" s="246"/>
      <c r="AH92" s="246"/>
      <c r="AI92" s="246"/>
      <c r="AJ92" s="246"/>
      <c r="AK92" s="246"/>
      <c r="AL92" s="246"/>
      <c r="AM92" s="246"/>
      <c r="AN92" s="246"/>
      <c r="AO92" s="246"/>
      <c r="AP92" s="246"/>
      <c r="AQ92" s="246"/>
      <c r="AR92" s="246"/>
      <c r="AS92" s="246"/>
      <c r="AT92" s="246"/>
      <c r="AU92" s="246"/>
      <c r="AV92" s="246"/>
      <c r="AW92" s="246"/>
      <c r="AX92" s="246"/>
      <c r="AY92" s="246"/>
      <c r="AZ92" s="246"/>
      <c r="BA92" s="246"/>
      <c r="BB92" s="246"/>
      <c r="BC92" s="246"/>
      <c r="BD92" s="246"/>
      <c r="BE92" s="246"/>
      <c r="BF92" s="246"/>
      <c r="BG92" s="246"/>
      <c r="BH92" s="246"/>
      <c r="BI92" s="246"/>
      <c r="BJ92" s="246"/>
      <c r="BK92" s="246"/>
      <c r="BL92" s="246"/>
      <c r="BM92" s="246"/>
      <c r="BN92" s="246"/>
      <c r="BO92" s="246"/>
      <c r="BP92" s="246"/>
      <c r="BQ92" s="246"/>
      <c r="BR92" s="246"/>
      <c r="BS92" s="246"/>
      <c r="BT92" s="246"/>
      <c r="BU92" s="246"/>
      <c r="BV92" s="246"/>
      <c r="BW92" s="246"/>
      <c r="BX92" s="246"/>
      <c r="BY92" s="246"/>
      <c r="BZ92" s="246"/>
      <c r="CA92" s="246"/>
      <c r="CB92" s="246"/>
      <c r="CC92" s="246"/>
      <c r="CD92" s="246"/>
      <c r="CE92" s="246"/>
      <c r="CF92" s="246"/>
      <c r="CG92" s="246"/>
      <c r="CH92" s="246"/>
      <c r="CI92" s="246"/>
      <c r="CJ92" s="246"/>
      <c r="CK92" s="246"/>
      <c r="CL92" s="246"/>
      <c r="CM92" s="246"/>
      <c r="CN92" s="246"/>
      <c r="CO92" s="246"/>
      <c r="CP92" s="246"/>
      <c r="CQ92" s="246"/>
      <c r="CR92" s="246"/>
    </row>
    <row r="93" spans="1:96" s="69" customFormat="1">
      <c r="A93" s="64"/>
      <c r="B93" s="66"/>
      <c r="C93" s="281"/>
      <c r="D93" s="79"/>
      <c r="E93" s="79"/>
      <c r="F93" s="79"/>
      <c r="G93" s="265"/>
      <c r="H93" s="79">
        <f t="shared" si="27"/>
        <v>0</v>
      </c>
      <c r="I93" s="79">
        <f t="shared" si="28"/>
        <v>0</v>
      </c>
      <c r="J93" s="79">
        <f t="shared" si="29"/>
        <v>0</v>
      </c>
      <c r="K93" s="264" t="str">
        <f t="shared" si="30"/>
        <v/>
      </c>
      <c r="L93" s="67"/>
      <c r="M93" s="229"/>
      <c r="N93" s="266"/>
      <c r="O93" s="230"/>
      <c r="P93" s="67"/>
      <c r="Q93" s="225" t="str" cm="1">
        <f t="array" ref="Q93">_xlfn.IFS(G93="", "",G93="Variable", "NA", IFERROR(SEARCH("Visual", N93),0) &gt; 0, "NA", SUM(IFERROR(SEARCH('GDT-Lexicon'!$D$2:$D$15, L93),0)) &gt; 0, IFERROR(LEFT(L93,FIND("|",L93) - 1), "NA"), TRUE, D93 &amp; "/" &amp; F93)</f>
        <v/>
      </c>
      <c r="R93" s="79">
        <f t="shared" si="26"/>
        <v>0</v>
      </c>
      <c r="S93" s="68"/>
      <c r="T93" s="77"/>
      <c r="U93" s="77"/>
      <c r="V93" s="77"/>
      <c r="W93" s="77"/>
      <c r="X93" s="77"/>
      <c r="Y93" s="66"/>
      <c r="Z93" s="246"/>
      <c r="AA93" s="246"/>
      <c r="AB93" s="246"/>
      <c r="AC93" s="246"/>
      <c r="AD93" s="246"/>
      <c r="AE93" s="246"/>
      <c r="AF93" s="246"/>
      <c r="AG93" s="246"/>
      <c r="AH93" s="246"/>
      <c r="AI93" s="246"/>
      <c r="AJ93" s="246"/>
      <c r="AK93" s="246"/>
      <c r="AL93" s="246"/>
      <c r="AM93" s="246"/>
      <c r="AN93" s="246"/>
      <c r="AO93" s="246"/>
      <c r="AP93" s="246"/>
      <c r="AQ93" s="246"/>
      <c r="AR93" s="246"/>
      <c r="AS93" s="246"/>
      <c r="AT93" s="246"/>
      <c r="AU93" s="246"/>
      <c r="AV93" s="246"/>
      <c r="AW93" s="246"/>
      <c r="AX93" s="246"/>
      <c r="AY93" s="246"/>
      <c r="AZ93" s="246"/>
      <c r="BA93" s="246"/>
      <c r="BB93" s="246"/>
      <c r="BC93" s="246"/>
      <c r="BD93" s="246"/>
      <c r="BE93" s="246"/>
      <c r="BF93" s="246"/>
      <c r="BG93" s="246"/>
      <c r="BH93" s="246"/>
      <c r="BI93" s="246"/>
      <c r="BJ93" s="246"/>
      <c r="BK93" s="246"/>
      <c r="BL93" s="246"/>
      <c r="BM93" s="246"/>
      <c r="BN93" s="246"/>
      <c r="BO93" s="246"/>
      <c r="BP93" s="246"/>
      <c r="BQ93" s="246"/>
      <c r="BR93" s="246"/>
      <c r="BS93" s="246"/>
      <c r="BT93" s="246"/>
      <c r="BU93" s="246"/>
      <c r="BV93" s="246"/>
      <c r="BW93" s="246"/>
      <c r="BX93" s="246"/>
      <c r="BY93" s="246"/>
      <c r="BZ93" s="246"/>
      <c r="CA93" s="246"/>
      <c r="CB93" s="246"/>
      <c r="CC93" s="246"/>
      <c r="CD93" s="246"/>
      <c r="CE93" s="246"/>
      <c r="CF93" s="246"/>
      <c r="CG93" s="246"/>
      <c r="CH93" s="246"/>
      <c r="CI93" s="246"/>
      <c r="CJ93" s="246"/>
      <c r="CK93" s="246"/>
      <c r="CL93" s="246"/>
      <c r="CM93" s="246"/>
      <c r="CN93" s="246"/>
      <c r="CO93" s="246"/>
      <c r="CP93" s="246"/>
      <c r="CQ93" s="246"/>
      <c r="CR93" s="246"/>
    </row>
    <row r="94" spans="1:96" s="69" customFormat="1">
      <c r="A94" s="64"/>
      <c r="B94" s="66"/>
      <c r="C94" s="281"/>
      <c r="D94" s="79"/>
      <c r="E94" s="79"/>
      <c r="F94" s="79"/>
      <c r="G94" s="265"/>
      <c r="H94" s="79">
        <f t="shared" si="27"/>
        <v>0</v>
      </c>
      <c r="I94" s="79">
        <f t="shared" si="28"/>
        <v>0</v>
      </c>
      <c r="J94" s="79">
        <f t="shared" si="29"/>
        <v>0</v>
      </c>
      <c r="K94" s="264" t="str">
        <f t="shared" si="30"/>
        <v/>
      </c>
      <c r="L94" s="67"/>
      <c r="M94" s="229"/>
      <c r="N94" s="266"/>
      <c r="O94" s="230"/>
      <c r="P94" s="67"/>
      <c r="Q94" s="225" t="str" cm="1">
        <f t="array" ref="Q94">_xlfn.IFS(G94="", "",G94="Variable", "NA", IFERROR(SEARCH("Visual", N94),0) &gt; 0, "NA", SUM(IFERROR(SEARCH('GDT-Lexicon'!$D$2:$D$15, L94),0)) &gt; 0, IFERROR(LEFT(L94,FIND("|",L94) - 1), "NA"), TRUE, D94 &amp; "/" &amp; F94)</f>
        <v/>
      </c>
      <c r="R94" s="79">
        <f t="shared" si="26"/>
        <v>0</v>
      </c>
      <c r="S94" s="68"/>
      <c r="T94" s="77"/>
      <c r="U94" s="77"/>
      <c r="V94" s="77"/>
      <c r="W94" s="77"/>
      <c r="X94" s="77"/>
      <c r="Y94" s="66"/>
      <c r="Z94" s="246"/>
      <c r="AA94" s="246"/>
      <c r="AB94" s="246"/>
      <c r="AC94" s="246"/>
      <c r="AD94" s="246"/>
      <c r="AE94" s="246"/>
      <c r="AF94" s="246"/>
      <c r="AG94" s="246"/>
      <c r="AH94" s="246"/>
      <c r="AI94" s="246"/>
      <c r="AJ94" s="246"/>
      <c r="AK94" s="246"/>
      <c r="AL94" s="246"/>
      <c r="AM94" s="246"/>
      <c r="AN94" s="246"/>
      <c r="AO94" s="246"/>
      <c r="AP94" s="246"/>
      <c r="AQ94" s="246"/>
      <c r="AR94" s="246"/>
      <c r="AS94" s="246"/>
      <c r="AT94" s="246"/>
      <c r="AU94" s="246"/>
      <c r="AV94" s="246"/>
      <c r="AW94" s="246"/>
      <c r="AX94" s="246"/>
      <c r="AY94" s="246"/>
      <c r="AZ94" s="246"/>
      <c r="BA94" s="246"/>
      <c r="BB94" s="246"/>
      <c r="BC94" s="246"/>
      <c r="BD94" s="246"/>
      <c r="BE94" s="246"/>
      <c r="BF94" s="246"/>
      <c r="BG94" s="246"/>
      <c r="BH94" s="246"/>
      <c r="BI94" s="246"/>
      <c r="BJ94" s="246"/>
      <c r="BK94" s="246"/>
      <c r="BL94" s="246"/>
      <c r="BM94" s="246"/>
      <c r="BN94" s="246"/>
      <c r="BO94" s="246"/>
      <c r="BP94" s="246"/>
      <c r="BQ94" s="246"/>
      <c r="BR94" s="246"/>
      <c r="BS94" s="246"/>
      <c r="BT94" s="246"/>
      <c r="BU94" s="246"/>
      <c r="BV94" s="246"/>
      <c r="BW94" s="246"/>
      <c r="BX94" s="246"/>
      <c r="BY94" s="246"/>
      <c r="BZ94" s="246"/>
      <c r="CA94" s="246"/>
      <c r="CB94" s="246"/>
      <c r="CC94" s="246"/>
      <c r="CD94" s="246"/>
      <c r="CE94" s="246"/>
      <c r="CF94" s="246"/>
      <c r="CG94" s="246"/>
      <c r="CH94" s="246"/>
      <c r="CI94" s="246"/>
      <c r="CJ94" s="246"/>
      <c r="CK94" s="246"/>
      <c r="CL94" s="246"/>
      <c r="CM94" s="246"/>
      <c r="CN94" s="246"/>
      <c r="CO94" s="246"/>
      <c r="CP94" s="246"/>
      <c r="CQ94" s="246"/>
      <c r="CR94" s="246"/>
    </row>
    <row r="95" spans="1:96" s="69" customFormat="1">
      <c r="A95" s="64"/>
      <c r="B95" s="66"/>
      <c r="C95" s="281"/>
      <c r="D95" s="79"/>
      <c r="E95" s="79"/>
      <c r="F95" s="79"/>
      <c r="G95" s="265"/>
      <c r="H95" s="79">
        <f t="shared" si="27"/>
        <v>0</v>
      </c>
      <c r="I95" s="79">
        <f t="shared" si="28"/>
        <v>0</v>
      </c>
      <c r="J95" s="79">
        <f t="shared" si="29"/>
        <v>0</v>
      </c>
      <c r="K95" s="264" t="str">
        <f t="shared" si="30"/>
        <v/>
      </c>
      <c r="L95" s="67"/>
      <c r="M95" s="229"/>
      <c r="N95" s="266"/>
      <c r="O95" s="230"/>
      <c r="P95" s="67"/>
      <c r="Q95" s="225" t="str" cm="1">
        <f t="array" ref="Q95">_xlfn.IFS(G95="", "",G95="Variable", "NA", IFERROR(SEARCH("Visual", N95),0) &gt; 0, "NA", SUM(IFERROR(SEARCH('GDT-Lexicon'!$D$2:$D$15, L95),0)) &gt; 0, IFERROR(LEFT(L95,FIND("|",L95) - 1), "NA"), TRUE, D95 &amp; "/" &amp; F95)</f>
        <v/>
      </c>
      <c r="R95" s="79">
        <f t="shared" si="26"/>
        <v>0</v>
      </c>
      <c r="S95" s="68"/>
      <c r="T95" s="77"/>
      <c r="U95" s="77"/>
      <c r="V95" s="77"/>
      <c r="W95" s="77"/>
      <c r="X95" s="77"/>
      <c r="Y95" s="66"/>
      <c r="Z95" s="246"/>
      <c r="AA95" s="246"/>
      <c r="AB95" s="246"/>
      <c r="AC95" s="246"/>
      <c r="AD95" s="246"/>
      <c r="AE95" s="246"/>
      <c r="AF95" s="246"/>
      <c r="AG95" s="246"/>
      <c r="AH95" s="246"/>
      <c r="AI95" s="246"/>
      <c r="AJ95" s="246"/>
      <c r="AK95" s="246"/>
      <c r="AL95" s="246"/>
      <c r="AM95" s="246"/>
      <c r="AN95" s="246"/>
      <c r="AO95" s="246"/>
      <c r="AP95" s="246"/>
      <c r="AQ95" s="246"/>
      <c r="AR95" s="246"/>
      <c r="AS95" s="246"/>
      <c r="AT95" s="246"/>
      <c r="AU95" s="246"/>
      <c r="AV95" s="246"/>
      <c r="AW95" s="246"/>
      <c r="AX95" s="246"/>
      <c r="AY95" s="246"/>
      <c r="AZ95" s="246"/>
      <c r="BA95" s="246"/>
      <c r="BB95" s="246"/>
      <c r="BC95" s="246"/>
      <c r="BD95" s="246"/>
      <c r="BE95" s="246"/>
      <c r="BF95" s="246"/>
      <c r="BG95" s="246"/>
      <c r="BH95" s="246"/>
      <c r="BI95" s="246"/>
      <c r="BJ95" s="246"/>
      <c r="BK95" s="246"/>
      <c r="BL95" s="246"/>
      <c r="BM95" s="246"/>
      <c r="BN95" s="246"/>
      <c r="BO95" s="246"/>
      <c r="BP95" s="246"/>
      <c r="BQ95" s="246"/>
      <c r="BR95" s="246"/>
      <c r="BS95" s="246"/>
      <c r="BT95" s="246"/>
      <c r="BU95" s="246"/>
      <c r="BV95" s="246"/>
      <c r="BW95" s="246"/>
      <c r="BX95" s="246"/>
      <c r="BY95" s="246"/>
      <c r="BZ95" s="246"/>
      <c r="CA95" s="246"/>
      <c r="CB95" s="246"/>
      <c r="CC95" s="246"/>
      <c r="CD95" s="246"/>
      <c r="CE95" s="246"/>
      <c r="CF95" s="246"/>
      <c r="CG95" s="246"/>
      <c r="CH95" s="246"/>
      <c r="CI95" s="246"/>
      <c r="CJ95" s="246"/>
      <c r="CK95" s="246"/>
      <c r="CL95" s="246"/>
      <c r="CM95" s="246"/>
      <c r="CN95" s="246"/>
      <c r="CO95" s="246"/>
      <c r="CP95" s="246"/>
      <c r="CQ95" s="246"/>
      <c r="CR95" s="246"/>
    </row>
    <row r="96" spans="1:96" s="69" customFormat="1">
      <c r="A96" s="64"/>
      <c r="B96" s="66"/>
      <c r="C96" s="281"/>
      <c r="D96" s="79"/>
      <c r="E96" s="79"/>
      <c r="F96" s="79"/>
      <c r="G96" s="265"/>
      <c r="H96" s="79">
        <f t="shared" si="27"/>
        <v>0</v>
      </c>
      <c r="I96" s="79">
        <f t="shared" si="28"/>
        <v>0</v>
      </c>
      <c r="J96" s="79">
        <f t="shared" si="29"/>
        <v>0</v>
      </c>
      <c r="K96" s="264" t="str">
        <f t="shared" si="30"/>
        <v/>
      </c>
      <c r="L96" s="67"/>
      <c r="M96" s="229"/>
      <c r="N96" s="266"/>
      <c r="O96" s="230"/>
      <c r="P96" s="67"/>
      <c r="Q96" s="225" t="str" cm="1">
        <f t="array" ref="Q96">_xlfn.IFS(G96="", "",G96="Variable", "NA", IFERROR(SEARCH("Visual", N96),0) &gt; 0, "NA", SUM(IFERROR(SEARCH('GDT-Lexicon'!$D$2:$D$15, L96),0)) &gt; 0, IFERROR(LEFT(L96,FIND("|",L96) - 1), "NA"), TRUE, D96 &amp; "/" &amp; F96)</f>
        <v/>
      </c>
      <c r="R96" s="79">
        <f t="shared" si="26"/>
        <v>0</v>
      </c>
      <c r="S96" s="68"/>
      <c r="T96" s="77"/>
      <c r="U96" s="77"/>
      <c r="V96" s="77"/>
      <c r="W96" s="77"/>
      <c r="X96" s="77"/>
      <c r="Y96" s="66"/>
      <c r="Z96" s="246"/>
      <c r="AA96" s="246"/>
      <c r="AB96" s="246"/>
      <c r="AC96" s="246"/>
      <c r="AD96" s="246"/>
      <c r="AE96" s="246"/>
      <c r="AF96" s="246"/>
      <c r="AG96" s="246"/>
      <c r="AH96" s="246"/>
      <c r="AI96" s="246"/>
      <c r="AJ96" s="246"/>
      <c r="AK96" s="246"/>
      <c r="AL96" s="246"/>
      <c r="AM96" s="246"/>
      <c r="AN96" s="246"/>
      <c r="AO96" s="246"/>
      <c r="AP96" s="246"/>
      <c r="AQ96" s="246"/>
      <c r="AR96" s="246"/>
      <c r="AS96" s="246"/>
      <c r="AT96" s="246"/>
      <c r="AU96" s="246"/>
      <c r="AV96" s="246"/>
      <c r="AW96" s="246"/>
      <c r="AX96" s="246"/>
      <c r="AY96" s="246"/>
      <c r="AZ96" s="246"/>
      <c r="BA96" s="246"/>
      <c r="BB96" s="246"/>
      <c r="BC96" s="246"/>
      <c r="BD96" s="246"/>
      <c r="BE96" s="246"/>
      <c r="BF96" s="246"/>
      <c r="BG96" s="246"/>
      <c r="BH96" s="246"/>
      <c r="BI96" s="246"/>
      <c r="BJ96" s="246"/>
      <c r="BK96" s="246"/>
      <c r="BL96" s="246"/>
      <c r="BM96" s="246"/>
      <c r="BN96" s="246"/>
      <c r="BO96" s="246"/>
      <c r="BP96" s="246"/>
      <c r="BQ96" s="246"/>
      <c r="BR96" s="246"/>
      <c r="BS96" s="246"/>
      <c r="BT96" s="246"/>
      <c r="BU96" s="246"/>
      <c r="BV96" s="246"/>
      <c r="BW96" s="246"/>
      <c r="BX96" s="246"/>
      <c r="BY96" s="246"/>
      <c r="BZ96" s="246"/>
      <c r="CA96" s="246"/>
      <c r="CB96" s="246"/>
      <c r="CC96" s="246"/>
      <c r="CD96" s="246"/>
      <c r="CE96" s="246"/>
      <c r="CF96" s="246"/>
      <c r="CG96" s="246"/>
      <c r="CH96" s="246"/>
      <c r="CI96" s="246"/>
      <c r="CJ96" s="246"/>
      <c r="CK96" s="246"/>
      <c r="CL96" s="246"/>
      <c r="CM96" s="246"/>
      <c r="CN96" s="246"/>
      <c r="CO96" s="246"/>
      <c r="CP96" s="246"/>
      <c r="CQ96" s="246"/>
      <c r="CR96" s="246"/>
    </row>
    <row r="97" spans="1:96" s="69" customFormat="1">
      <c r="A97" s="64"/>
      <c r="B97" s="66"/>
      <c r="C97" s="281"/>
      <c r="D97" s="79"/>
      <c r="E97" s="79"/>
      <c r="F97" s="79"/>
      <c r="G97" s="265"/>
      <c r="H97" s="79">
        <f t="shared" si="27"/>
        <v>0</v>
      </c>
      <c r="I97" s="79">
        <f t="shared" si="28"/>
        <v>0</v>
      </c>
      <c r="J97" s="79">
        <f t="shared" si="29"/>
        <v>0</v>
      </c>
      <c r="K97" s="264" t="str">
        <f t="shared" si="30"/>
        <v/>
      </c>
      <c r="L97" s="67"/>
      <c r="M97" s="229"/>
      <c r="N97" s="266"/>
      <c r="O97" s="230"/>
      <c r="P97" s="67"/>
      <c r="Q97" s="225" t="str" cm="1">
        <f t="array" ref="Q97">_xlfn.IFS(G97="", "",G97="Variable", "NA", IFERROR(SEARCH("Visual", N97),0) &gt; 0, "NA", SUM(IFERROR(SEARCH('GDT-Lexicon'!$D$2:$D$15, L97),0)) &gt; 0, IFERROR(LEFT(L97,FIND("|",L97) - 1), "NA"), TRUE, D97 &amp; "/" &amp; F97)</f>
        <v/>
      </c>
      <c r="R97" s="79">
        <f t="shared" si="26"/>
        <v>0</v>
      </c>
      <c r="S97" s="68"/>
      <c r="T97" s="77"/>
      <c r="U97" s="77"/>
      <c r="V97" s="77"/>
      <c r="W97" s="77"/>
      <c r="X97" s="77"/>
      <c r="Y97" s="66"/>
      <c r="Z97" s="246"/>
      <c r="AA97" s="246"/>
      <c r="AB97" s="246"/>
      <c r="AC97" s="246"/>
      <c r="AD97" s="246"/>
      <c r="AE97" s="246"/>
      <c r="AF97" s="246"/>
      <c r="AG97" s="246"/>
      <c r="AH97" s="246"/>
      <c r="AI97" s="246"/>
      <c r="AJ97" s="246"/>
      <c r="AK97" s="246"/>
      <c r="AL97" s="246"/>
      <c r="AM97" s="246"/>
      <c r="AN97" s="246"/>
      <c r="AO97" s="246"/>
      <c r="AP97" s="246"/>
      <c r="AQ97" s="246"/>
      <c r="AR97" s="246"/>
      <c r="AS97" s="246"/>
      <c r="AT97" s="246"/>
      <c r="AU97" s="246"/>
      <c r="AV97" s="246"/>
      <c r="AW97" s="246"/>
      <c r="AX97" s="246"/>
      <c r="AY97" s="246"/>
      <c r="AZ97" s="246"/>
      <c r="BA97" s="246"/>
      <c r="BB97" s="246"/>
      <c r="BC97" s="246"/>
      <c r="BD97" s="246"/>
      <c r="BE97" s="246"/>
      <c r="BF97" s="246"/>
      <c r="BG97" s="246"/>
      <c r="BH97" s="246"/>
      <c r="BI97" s="246"/>
      <c r="BJ97" s="246"/>
      <c r="BK97" s="246"/>
      <c r="BL97" s="246"/>
      <c r="BM97" s="246"/>
      <c r="BN97" s="246"/>
      <c r="BO97" s="246"/>
      <c r="BP97" s="246"/>
      <c r="BQ97" s="246"/>
      <c r="BR97" s="246"/>
      <c r="BS97" s="246"/>
      <c r="BT97" s="246"/>
      <c r="BU97" s="246"/>
      <c r="BV97" s="246"/>
      <c r="BW97" s="246"/>
      <c r="BX97" s="246"/>
      <c r="BY97" s="246"/>
      <c r="BZ97" s="246"/>
      <c r="CA97" s="246"/>
      <c r="CB97" s="246"/>
      <c r="CC97" s="246"/>
      <c r="CD97" s="246"/>
      <c r="CE97" s="246"/>
      <c r="CF97" s="246"/>
      <c r="CG97" s="246"/>
      <c r="CH97" s="246"/>
      <c r="CI97" s="246"/>
      <c r="CJ97" s="246"/>
      <c r="CK97" s="246"/>
      <c r="CL97" s="246"/>
      <c r="CM97" s="246"/>
      <c r="CN97" s="246"/>
      <c r="CO97" s="246"/>
      <c r="CP97" s="246"/>
      <c r="CQ97" s="246"/>
      <c r="CR97" s="246"/>
    </row>
    <row r="98" spans="1:96" s="69" customFormat="1">
      <c r="A98" s="64"/>
      <c r="B98" s="66"/>
      <c r="C98" s="281"/>
      <c r="D98" s="79"/>
      <c r="E98" s="79"/>
      <c r="F98" s="79"/>
      <c r="G98" s="265"/>
      <c r="H98" s="79">
        <f t="shared" si="27"/>
        <v>0</v>
      </c>
      <c r="I98" s="79">
        <f t="shared" si="28"/>
        <v>0</v>
      </c>
      <c r="J98" s="79">
        <f t="shared" si="29"/>
        <v>0</v>
      </c>
      <c r="K98" s="264" t="str">
        <f t="shared" si="30"/>
        <v/>
      </c>
      <c r="L98" s="67"/>
      <c r="M98" s="229"/>
      <c r="N98" s="266"/>
      <c r="O98" s="230"/>
      <c r="P98" s="67"/>
      <c r="Q98" s="225" t="str" cm="1">
        <f t="array" ref="Q98">_xlfn.IFS(G98="", "",G98="Variable", "NA", IFERROR(SEARCH("Visual", N98),0) &gt; 0, "NA", SUM(IFERROR(SEARCH('GDT-Lexicon'!$D$2:$D$15, L98),0)) &gt; 0, IFERROR(LEFT(L98,FIND("|",L98) - 1), "NA"), TRUE, D98 &amp; "/" &amp; F98)</f>
        <v/>
      </c>
      <c r="R98" s="79">
        <f t="shared" si="26"/>
        <v>0</v>
      </c>
      <c r="S98" s="68"/>
      <c r="T98" s="77"/>
      <c r="U98" s="77"/>
      <c r="V98" s="77"/>
      <c r="W98" s="77"/>
      <c r="X98" s="77"/>
      <c r="Y98" s="66"/>
      <c r="Z98" s="246"/>
      <c r="AA98" s="246"/>
      <c r="AB98" s="246"/>
      <c r="AC98" s="246"/>
      <c r="AD98" s="246"/>
      <c r="AE98" s="246"/>
      <c r="AF98" s="246"/>
      <c r="AG98" s="246"/>
      <c r="AH98" s="246"/>
      <c r="AI98" s="246"/>
      <c r="AJ98" s="246"/>
      <c r="AK98" s="246"/>
      <c r="AL98" s="246"/>
      <c r="AM98" s="246"/>
      <c r="AN98" s="246"/>
      <c r="AO98" s="246"/>
      <c r="AP98" s="246"/>
      <c r="AQ98" s="246"/>
      <c r="AR98" s="246"/>
      <c r="AS98" s="246"/>
      <c r="AT98" s="246"/>
      <c r="AU98" s="246"/>
      <c r="AV98" s="246"/>
      <c r="AW98" s="246"/>
      <c r="AX98" s="246"/>
      <c r="AY98" s="246"/>
      <c r="AZ98" s="246"/>
      <c r="BA98" s="246"/>
      <c r="BB98" s="246"/>
      <c r="BC98" s="246"/>
      <c r="BD98" s="246"/>
      <c r="BE98" s="246"/>
      <c r="BF98" s="246"/>
      <c r="BG98" s="246"/>
      <c r="BH98" s="246"/>
      <c r="BI98" s="246"/>
      <c r="BJ98" s="246"/>
      <c r="BK98" s="246"/>
      <c r="BL98" s="246"/>
      <c r="BM98" s="246"/>
      <c r="BN98" s="246"/>
      <c r="BO98" s="246"/>
      <c r="BP98" s="246"/>
      <c r="BQ98" s="246"/>
      <c r="BR98" s="246"/>
      <c r="BS98" s="246"/>
      <c r="BT98" s="246"/>
      <c r="BU98" s="246"/>
      <c r="BV98" s="246"/>
      <c r="BW98" s="246"/>
      <c r="BX98" s="246"/>
      <c r="BY98" s="246"/>
      <c r="BZ98" s="246"/>
      <c r="CA98" s="246"/>
      <c r="CB98" s="246"/>
      <c r="CC98" s="246"/>
      <c r="CD98" s="246"/>
      <c r="CE98" s="246"/>
      <c r="CF98" s="246"/>
      <c r="CG98" s="246"/>
      <c r="CH98" s="246"/>
      <c r="CI98" s="246"/>
      <c r="CJ98" s="246"/>
      <c r="CK98" s="246"/>
      <c r="CL98" s="246"/>
      <c r="CM98" s="246"/>
      <c r="CN98" s="246"/>
      <c r="CO98" s="246"/>
      <c r="CP98" s="246"/>
      <c r="CQ98" s="246"/>
      <c r="CR98" s="246"/>
    </row>
    <row r="99" spans="1:96" s="69" customFormat="1">
      <c r="A99" s="64"/>
      <c r="B99" s="66"/>
      <c r="C99" s="281"/>
      <c r="D99" s="79"/>
      <c r="E99" s="79"/>
      <c r="F99" s="79"/>
      <c r="G99" s="265"/>
      <c r="H99" s="79">
        <f t="shared" si="27"/>
        <v>0</v>
      </c>
      <c r="I99" s="79">
        <f t="shared" si="28"/>
        <v>0</v>
      </c>
      <c r="J99" s="79">
        <f t="shared" si="29"/>
        <v>0</v>
      </c>
      <c r="K99" s="264" t="str">
        <f t="shared" si="30"/>
        <v/>
      </c>
      <c r="L99" s="67"/>
      <c r="M99" s="229"/>
      <c r="N99" s="266"/>
      <c r="O99" s="230"/>
      <c r="P99" s="67"/>
      <c r="Q99" s="225" t="str" cm="1">
        <f t="array" ref="Q99">_xlfn.IFS(G99="", "",G99="Variable", "NA", IFERROR(SEARCH("Visual", N99),0) &gt; 0, "NA", SUM(IFERROR(SEARCH('GDT-Lexicon'!$D$2:$D$15, L99),0)) &gt; 0, IFERROR(LEFT(L99,FIND("|",L99) - 1), "NA"), TRUE, D99 &amp; "/" &amp; F99)</f>
        <v/>
      </c>
      <c r="R99" s="79">
        <f t="shared" si="26"/>
        <v>0</v>
      </c>
      <c r="S99" s="68"/>
      <c r="T99" s="77"/>
      <c r="U99" s="77"/>
      <c r="V99" s="77"/>
      <c r="W99" s="77"/>
      <c r="X99" s="77"/>
      <c r="Y99" s="66"/>
      <c r="Z99" s="246"/>
      <c r="AA99" s="246"/>
      <c r="AB99" s="246"/>
      <c r="AC99" s="246"/>
      <c r="AD99" s="246"/>
      <c r="AE99" s="246"/>
      <c r="AF99" s="246"/>
      <c r="AG99" s="246"/>
      <c r="AH99" s="246"/>
      <c r="AI99" s="246"/>
      <c r="AJ99" s="246"/>
      <c r="AK99" s="246"/>
      <c r="AL99" s="246"/>
      <c r="AM99" s="246"/>
      <c r="AN99" s="246"/>
      <c r="AO99" s="246"/>
      <c r="AP99" s="246"/>
      <c r="AQ99" s="246"/>
      <c r="AR99" s="246"/>
      <c r="AS99" s="246"/>
      <c r="AT99" s="246"/>
      <c r="AU99" s="246"/>
      <c r="AV99" s="246"/>
      <c r="AW99" s="246"/>
      <c r="AX99" s="246"/>
      <c r="AY99" s="246"/>
      <c r="AZ99" s="246"/>
      <c r="BA99" s="246"/>
      <c r="BB99" s="246"/>
      <c r="BC99" s="246"/>
      <c r="BD99" s="246"/>
      <c r="BE99" s="246"/>
      <c r="BF99" s="246"/>
      <c r="BG99" s="246"/>
      <c r="BH99" s="246"/>
      <c r="BI99" s="246"/>
      <c r="BJ99" s="246"/>
      <c r="BK99" s="246"/>
      <c r="BL99" s="246"/>
      <c r="BM99" s="246"/>
      <c r="BN99" s="246"/>
      <c r="BO99" s="246"/>
      <c r="BP99" s="246"/>
      <c r="BQ99" s="246"/>
      <c r="BR99" s="246"/>
      <c r="BS99" s="246"/>
      <c r="BT99" s="246"/>
      <c r="BU99" s="246"/>
      <c r="BV99" s="246"/>
      <c r="BW99" s="246"/>
      <c r="BX99" s="246"/>
      <c r="BY99" s="246"/>
      <c r="BZ99" s="246"/>
      <c r="CA99" s="246"/>
      <c r="CB99" s="246"/>
      <c r="CC99" s="246"/>
      <c r="CD99" s="246"/>
      <c r="CE99" s="246"/>
      <c r="CF99" s="246"/>
      <c r="CG99" s="246"/>
      <c r="CH99" s="246"/>
      <c r="CI99" s="246"/>
      <c r="CJ99" s="246"/>
      <c r="CK99" s="246"/>
      <c r="CL99" s="246"/>
      <c r="CM99" s="246"/>
      <c r="CN99" s="246"/>
      <c r="CO99" s="246"/>
      <c r="CP99" s="246"/>
      <c r="CQ99" s="246"/>
      <c r="CR99" s="246"/>
    </row>
    <row r="100" spans="1:96" s="69" customFormat="1">
      <c r="A100" s="64"/>
      <c r="B100" s="66"/>
      <c r="C100" s="281"/>
      <c r="D100" s="79"/>
      <c r="E100" s="79"/>
      <c r="F100" s="79"/>
      <c r="G100" s="265"/>
      <c r="H100" s="79">
        <f t="shared" si="27"/>
        <v>0</v>
      </c>
      <c r="I100" s="79">
        <f t="shared" si="28"/>
        <v>0</v>
      </c>
      <c r="J100" s="79">
        <f t="shared" si="29"/>
        <v>0</v>
      </c>
      <c r="K100" s="264" t="str">
        <f t="shared" si="30"/>
        <v/>
      </c>
      <c r="L100" s="67"/>
      <c r="M100" s="229"/>
      <c r="N100" s="266"/>
      <c r="O100" s="230"/>
      <c r="P100" s="67"/>
      <c r="Q100" s="225" t="str" cm="1">
        <f t="array" ref="Q100">_xlfn.IFS(G100="", "",G100="Variable", "NA", IFERROR(SEARCH("Visual", N100),0) &gt; 0, "NA", SUM(IFERROR(SEARCH('GDT-Lexicon'!$D$2:$D$15, L100),0)) &gt; 0, IFERROR(LEFT(L100,FIND("|",L100) - 1), "NA"), TRUE, D100 &amp; "/" &amp; F100)</f>
        <v/>
      </c>
      <c r="R100" s="79">
        <f t="shared" si="26"/>
        <v>0</v>
      </c>
      <c r="S100" s="68"/>
      <c r="T100" s="77"/>
      <c r="U100" s="77"/>
      <c r="V100" s="77"/>
      <c r="W100" s="77"/>
      <c r="X100" s="77"/>
      <c r="Y100" s="66"/>
      <c r="Z100" s="246"/>
      <c r="AA100" s="246"/>
      <c r="AB100" s="246"/>
      <c r="AC100" s="246"/>
      <c r="AD100" s="246"/>
      <c r="AE100" s="246"/>
      <c r="AF100" s="246"/>
      <c r="AG100" s="246"/>
      <c r="AH100" s="246"/>
      <c r="AI100" s="246"/>
      <c r="AJ100" s="246"/>
      <c r="AK100" s="246"/>
      <c r="AL100" s="246"/>
      <c r="AM100" s="246"/>
      <c r="AN100" s="246"/>
      <c r="AO100" s="246"/>
      <c r="AP100" s="246"/>
      <c r="AQ100" s="246"/>
      <c r="AR100" s="246"/>
      <c r="AS100" s="246"/>
      <c r="AT100" s="246"/>
      <c r="AU100" s="246"/>
      <c r="AV100" s="246"/>
      <c r="AW100" s="246"/>
      <c r="AX100" s="246"/>
      <c r="AY100" s="246"/>
      <c r="AZ100" s="246"/>
      <c r="BA100" s="246"/>
      <c r="BB100" s="246"/>
      <c r="BC100" s="246"/>
      <c r="BD100" s="246"/>
      <c r="BE100" s="246"/>
      <c r="BF100" s="246"/>
      <c r="BG100" s="246"/>
      <c r="BH100" s="246"/>
      <c r="BI100" s="246"/>
      <c r="BJ100" s="246"/>
      <c r="BK100" s="246"/>
      <c r="BL100" s="246"/>
      <c r="BM100" s="246"/>
      <c r="BN100" s="246"/>
      <c r="BO100" s="246"/>
      <c r="BP100" s="246"/>
      <c r="BQ100" s="246"/>
      <c r="BR100" s="246"/>
      <c r="BS100" s="246"/>
      <c r="BT100" s="246"/>
      <c r="BU100" s="246"/>
      <c r="BV100" s="246"/>
      <c r="BW100" s="246"/>
      <c r="BX100" s="246"/>
      <c r="BY100" s="246"/>
      <c r="BZ100" s="246"/>
      <c r="CA100" s="246"/>
      <c r="CB100" s="246"/>
      <c r="CC100" s="246"/>
      <c r="CD100" s="246"/>
      <c r="CE100" s="246"/>
      <c r="CF100" s="246"/>
      <c r="CG100" s="246"/>
      <c r="CH100" s="246"/>
      <c r="CI100" s="246"/>
      <c r="CJ100" s="246"/>
      <c r="CK100" s="246"/>
      <c r="CL100" s="246"/>
      <c r="CM100" s="246"/>
      <c r="CN100" s="246"/>
      <c r="CO100" s="246"/>
      <c r="CP100" s="246"/>
      <c r="CQ100" s="246"/>
      <c r="CR100" s="246"/>
    </row>
    <row r="101" spans="1:96" s="69" customFormat="1">
      <c r="A101" s="64"/>
      <c r="B101" s="66"/>
      <c r="C101" s="281"/>
      <c r="D101" s="79"/>
      <c r="E101" s="79"/>
      <c r="F101" s="79"/>
      <c r="G101" s="265"/>
      <c r="H101" s="79">
        <f t="shared" si="27"/>
        <v>0</v>
      </c>
      <c r="I101" s="79">
        <f t="shared" si="28"/>
        <v>0</v>
      </c>
      <c r="J101" s="79">
        <f t="shared" si="29"/>
        <v>0</v>
      </c>
      <c r="K101" s="264" t="str">
        <f t="shared" si="30"/>
        <v/>
      </c>
      <c r="L101" s="67"/>
      <c r="M101" s="229"/>
      <c r="N101" s="266"/>
      <c r="O101" s="230"/>
      <c r="P101" s="67"/>
      <c r="Q101" s="225" t="str" cm="1">
        <f t="array" ref="Q101">_xlfn.IFS(G101="", "",G101="Variable", "NA", IFERROR(SEARCH("Visual", N101),0) &gt; 0, "NA", SUM(IFERROR(SEARCH('GDT-Lexicon'!$D$2:$D$15, L101),0)) &gt; 0, IFERROR(LEFT(L101,FIND("|",L101) - 1), "NA"), TRUE, D101 &amp; "/" &amp; F101)</f>
        <v/>
      </c>
      <c r="R101" s="79">
        <f t="shared" si="26"/>
        <v>0</v>
      </c>
      <c r="S101" s="68"/>
      <c r="T101" s="77"/>
      <c r="U101" s="77"/>
      <c r="V101" s="77"/>
      <c r="W101" s="77"/>
      <c r="X101" s="77"/>
      <c r="Y101" s="66"/>
      <c r="Z101" s="246"/>
      <c r="AA101" s="246"/>
      <c r="AB101" s="246"/>
      <c r="AC101" s="246"/>
      <c r="AD101" s="246"/>
      <c r="AE101" s="246"/>
      <c r="AF101" s="246"/>
      <c r="AG101" s="246"/>
      <c r="AH101" s="246"/>
      <c r="AI101" s="246"/>
      <c r="AJ101" s="246"/>
      <c r="AK101" s="246"/>
      <c r="AL101" s="246"/>
      <c r="AM101" s="246"/>
      <c r="AN101" s="246"/>
      <c r="AO101" s="246"/>
      <c r="AP101" s="246"/>
      <c r="AQ101" s="246"/>
      <c r="AR101" s="246"/>
      <c r="AS101" s="246"/>
      <c r="AT101" s="246"/>
      <c r="AU101" s="246"/>
      <c r="AV101" s="246"/>
      <c r="AW101" s="246"/>
      <c r="AX101" s="246"/>
      <c r="AY101" s="246"/>
      <c r="AZ101" s="246"/>
      <c r="BA101" s="246"/>
      <c r="BB101" s="246"/>
      <c r="BC101" s="246"/>
      <c r="BD101" s="246"/>
      <c r="BE101" s="246"/>
      <c r="BF101" s="246"/>
      <c r="BG101" s="246"/>
      <c r="BH101" s="246"/>
      <c r="BI101" s="246"/>
      <c r="BJ101" s="246"/>
      <c r="BK101" s="246"/>
      <c r="BL101" s="246"/>
      <c r="BM101" s="246"/>
      <c r="BN101" s="246"/>
      <c r="BO101" s="246"/>
      <c r="BP101" s="246"/>
      <c r="BQ101" s="246"/>
      <c r="BR101" s="246"/>
      <c r="BS101" s="246"/>
      <c r="BT101" s="246"/>
      <c r="BU101" s="246"/>
      <c r="BV101" s="246"/>
      <c r="BW101" s="246"/>
      <c r="BX101" s="246"/>
      <c r="BY101" s="246"/>
      <c r="BZ101" s="246"/>
      <c r="CA101" s="246"/>
      <c r="CB101" s="246"/>
      <c r="CC101" s="246"/>
      <c r="CD101" s="246"/>
      <c r="CE101" s="246"/>
      <c r="CF101" s="246"/>
      <c r="CG101" s="246"/>
      <c r="CH101" s="246"/>
      <c r="CI101" s="246"/>
      <c r="CJ101" s="246"/>
      <c r="CK101" s="246"/>
      <c r="CL101" s="246"/>
      <c r="CM101" s="246"/>
      <c r="CN101" s="246"/>
      <c r="CO101" s="246"/>
      <c r="CP101" s="246"/>
      <c r="CQ101" s="246"/>
      <c r="CR101" s="246"/>
    </row>
    <row r="102" spans="1:96" s="69" customFormat="1">
      <c r="A102" s="64"/>
      <c r="B102" s="66"/>
      <c r="C102" s="281"/>
      <c r="D102" s="79"/>
      <c r="E102" s="79"/>
      <c r="F102" s="79"/>
      <c r="G102" s="265"/>
      <c r="H102" s="79">
        <f t="shared" si="27"/>
        <v>0</v>
      </c>
      <c r="I102" s="79">
        <f t="shared" si="28"/>
        <v>0</v>
      </c>
      <c r="J102" s="79">
        <f t="shared" si="29"/>
        <v>0</v>
      </c>
      <c r="K102" s="264" t="str">
        <f t="shared" si="30"/>
        <v/>
      </c>
      <c r="L102" s="67"/>
      <c r="M102" s="229"/>
      <c r="N102" s="266"/>
      <c r="O102" s="230"/>
      <c r="P102" s="67"/>
      <c r="Q102" s="225" t="str" cm="1">
        <f t="array" ref="Q102">_xlfn.IFS(G102="", "",G102="Variable", "NA", IFERROR(SEARCH("Visual", N102),0) &gt; 0, "NA", SUM(IFERROR(SEARCH('GDT-Lexicon'!$D$2:$D$15, L102),0)) &gt; 0, IFERROR(LEFT(L102,FIND("|",L102) - 1), "NA"), TRUE, D102 &amp; "/" &amp; F102)</f>
        <v/>
      </c>
      <c r="R102" s="79">
        <f t="shared" si="26"/>
        <v>0</v>
      </c>
      <c r="S102" s="68"/>
      <c r="T102" s="77"/>
      <c r="U102" s="77"/>
      <c r="V102" s="77"/>
      <c r="W102" s="77"/>
      <c r="X102" s="77"/>
      <c r="Y102" s="66"/>
      <c r="Z102" s="246"/>
      <c r="AA102" s="246"/>
      <c r="AB102" s="246"/>
      <c r="AC102" s="246"/>
      <c r="AD102" s="246"/>
      <c r="AE102" s="246"/>
      <c r="AF102" s="246"/>
      <c r="AG102" s="246"/>
      <c r="AH102" s="246"/>
      <c r="AI102" s="246"/>
      <c r="AJ102" s="246"/>
      <c r="AK102" s="246"/>
      <c r="AL102" s="246"/>
      <c r="AM102" s="246"/>
      <c r="AN102" s="246"/>
      <c r="AO102" s="246"/>
      <c r="AP102" s="246"/>
      <c r="AQ102" s="246"/>
      <c r="AR102" s="246"/>
      <c r="AS102" s="246"/>
      <c r="AT102" s="246"/>
      <c r="AU102" s="246"/>
      <c r="AV102" s="246"/>
      <c r="AW102" s="246"/>
      <c r="AX102" s="246"/>
      <c r="AY102" s="246"/>
      <c r="AZ102" s="246"/>
      <c r="BA102" s="246"/>
      <c r="BB102" s="246"/>
      <c r="BC102" s="246"/>
      <c r="BD102" s="246"/>
      <c r="BE102" s="246"/>
      <c r="BF102" s="246"/>
      <c r="BG102" s="246"/>
      <c r="BH102" s="246"/>
      <c r="BI102" s="246"/>
      <c r="BJ102" s="246"/>
      <c r="BK102" s="246"/>
      <c r="BL102" s="246"/>
      <c r="BM102" s="246"/>
      <c r="BN102" s="246"/>
      <c r="BO102" s="246"/>
      <c r="BP102" s="246"/>
      <c r="BQ102" s="246"/>
      <c r="BR102" s="246"/>
      <c r="BS102" s="246"/>
      <c r="BT102" s="246"/>
      <c r="BU102" s="246"/>
      <c r="BV102" s="246"/>
      <c r="BW102" s="246"/>
      <c r="BX102" s="246"/>
      <c r="BY102" s="246"/>
      <c r="BZ102" s="246"/>
      <c r="CA102" s="246"/>
      <c r="CB102" s="246"/>
      <c r="CC102" s="246"/>
      <c r="CD102" s="246"/>
      <c r="CE102" s="246"/>
      <c r="CF102" s="246"/>
      <c r="CG102" s="246"/>
      <c r="CH102" s="246"/>
      <c r="CI102" s="246"/>
      <c r="CJ102" s="246"/>
      <c r="CK102" s="246"/>
      <c r="CL102" s="246"/>
      <c r="CM102" s="246"/>
      <c r="CN102" s="246"/>
      <c r="CO102" s="246"/>
      <c r="CP102" s="246"/>
      <c r="CQ102" s="246"/>
      <c r="CR102" s="246"/>
    </row>
    <row r="103" spans="1:96" s="69" customFormat="1">
      <c r="A103" s="64"/>
      <c r="B103" s="66"/>
      <c r="C103" s="281"/>
      <c r="D103" s="79"/>
      <c r="E103" s="79"/>
      <c r="F103" s="79"/>
      <c r="G103" s="265"/>
      <c r="H103" s="79">
        <f t="shared" si="27"/>
        <v>0</v>
      </c>
      <c r="I103" s="79">
        <f t="shared" si="28"/>
        <v>0</v>
      </c>
      <c r="J103" s="79">
        <f t="shared" si="29"/>
        <v>0</v>
      </c>
      <c r="K103" s="264" t="str">
        <f t="shared" si="30"/>
        <v/>
      </c>
      <c r="L103" s="67"/>
      <c r="M103" s="229"/>
      <c r="N103" s="266"/>
      <c r="O103" s="230"/>
      <c r="P103" s="67"/>
      <c r="Q103" s="225" t="str" cm="1">
        <f t="array" ref="Q103">_xlfn.IFS(G103="", "",G103="Variable", "NA", IFERROR(SEARCH("Visual", N103),0) &gt; 0, "NA", SUM(IFERROR(SEARCH('GDT-Lexicon'!$D$2:$D$15, L103),0)) &gt; 0, IFERROR(LEFT(L103,FIND("|",L103) - 1), "NA"), TRUE, D103 &amp; "/" &amp; F103)</f>
        <v/>
      </c>
      <c r="R103" s="79">
        <f t="shared" si="26"/>
        <v>0</v>
      </c>
      <c r="S103" s="68"/>
      <c r="T103" s="77"/>
      <c r="U103" s="77"/>
      <c r="V103" s="77"/>
      <c r="W103" s="77"/>
      <c r="X103" s="77"/>
      <c r="Y103" s="66"/>
      <c r="Z103" s="246"/>
      <c r="AA103" s="246"/>
      <c r="AB103" s="246"/>
      <c r="AC103" s="246"/>
      <c r="AD103" s="246"/>
      <c r="AE103" s="246"/>
      <c r="AF103" s="246"/>
      <c r="AG103" s="246"/>
      <c r="AH103" s="246"/>
      <c r="AI103" s="246"/>
      <c r="AJ103" s="246"/>
      <c r="AK103" s="246"/>
      <c r="AL103" s="246"/>
      <c r="AM103" s="246"/>
      <c r="AN103" s="246"/>
      <c r="AO103" s="246"/>
      <c r="AP103" s="246"/>
      <c r="AQ103" s="246"/>
      <c r="AR103" s="246"/>
      <c r="AS103" s="246"/>
      <c r="AT103" s="246"/>
      <c r="AU103" s="246"/>
      <c r="AV103" s="246"/>
      <c r="AW103" s="246"/>
      <c r="AX103" s="246"/>
      <c r="AY103" s="246"/>
      <c r="AZ103" s="246"/>
      <c r="BA103" s="246"/>
      <c r="BB103" s="246"/>
      <c r="BC103" s="246"/>
      <c r="BD103" s="246"/>
      <c r="BE103" s="246"/>
      <c r="BF103" s="246"/>
      <c r="BG103" s="246"/>
      <c r="BH103" s="246"/>
      <c r="BI103" s="246"/>
      <c r="BJ103" s="246"/>
      <c r="BK103" s="246"/>
      <c r="BL103" s="246"/>
      <c r="BM103" s="246"/>
      <c r="BN103" s="246"/>
      <c r="BO103" s="246"/>
      <c r="BP103" s="246"/>
      <c r="BQ103" s="246"/>
      <c r="BR103" s="246"/>
      <c r="BS103" s="246"/>
      <c r="BT103" s="246"/>
      <c r="BU103" s="246"/>
      <c r="BV103" s="246"/>
      <c r="BW103" s="246"/>
      <c r="BX103" s="246"/>
      <c r="BY103" s="246"/>
      <c r="BZ103" s="246"/>
      <c r="CA103" s="246"/>
      <c r="CB103" s="246"/>
      <c r="CC103" s="246"/>
      <c r="CD103" s="246"/>
      <c r="CE103" s="246"/>
      <c r="CF103" s="246"/>
      <c r="CG103" s="246"/>
      <c r="CH103" s="246"/>
      <c r="CI103" s="246"/>
      <c r="CJ103" s="246"/>
      <c r="CK103" s="246"/>
      <c r="CL103" s="246"/>
      <c r="CM103" s="246"/>
      <c r="CN103" s="246"/>
      <c r="CO103" s="246"/>
      <c r="CP103" s="246"/>
      <c r="CQ103" s="246"/>
      <c r="CR103" s="246"/>
    </row>
    <row r="104" spans="1:96" s="69" customFormat="1">
      <c r="A104" s="64"/>
      <c r="B104" s="66"/>
      <c r="C104" s="281"/>
      <c r="D104" s="79"/>
      <c r="E104" s="79"/>
      <c r="F104" s="79"/>
      <c r="G104" s="265"/>
      <c r="H104" s="79">
        <f t="shared" si="27"/>
        <v>0</v>
      </c>
      <c r="I104" s="79">
        <f t="shared" si="28"/>
        <v>0</v>
      </c>
      <c r="J104" s="79">
        <f t="shared" si="29"/>
        <v>0</v>
      </c>
      <c r="K104" s="264" t="str">
        <f t="shared" si="30"/>
        <v/>
      </c>
      <c r="L104" s="67"/>
      <c r="M104" s="229"/>
      <c r="N104" s="266"/>
      <c r="O104" s="230"/>
      <c r="P104" s="67"/>
      <c r="Q104" s="225" t="str" cm="1">
        <f t="array" ref="Q104">_xlfn.IFS(G104="", "",G104="Variable", "NA", IFERROR(SEARCH("Visual", N104),0) &gt; 0, "NA", SUM(IFERROR(SEARCH('GDT-Lexicon'!$D$2:$D$15, L104),0)) &gt; 0, IFERROR(LEFT(L104,FIND("|",L104) - 1), "NA"), TRUE, D104 &amp; "/" &amp; F104)</f>
        <v/>
      </c>
      <c r="R104" s="79">
        <f t="shared" si="26"/>
        <v>0</v>
      </c>
      <c r="S104" s="68"/>
      <c r="T104" s="77"/>
      <c r="U104" s="77"/>
      <c r="V104" s="77"/>
      <c r="W104" s="77"/>
      <c r="X104" s="77"/>
      <c r="Y104" s="66"/>
      <c r="Z104" s="246"/>
      <c r="AA104" s="246"/>
      <c r="AB104" s="246"/>
      <c r="AC104" s="246"/>
      <c r="AD104" s="246"/>
      <c r="AE104" s="246"/>
      <c r="AF104" s="246"/>
      <c r="AG104" s="246"/>
      <c r="AH104" s="246"/>
      <c r="AI104" s="246"/>
      <c r="AJ104" s="246"/>
      <c r="AK104" s="246"/>
      <c r="AL104" s="246"/>
      <c r="AM104" s="246"/>
      <c r="AN104" s="246"/>
      <c r="AO104" s="246"/>
      <c r="AP104" s="246"/>
      <c r="AQ104" s="246"/>
      <c r="AR104" s="246"/>
      <c r="AS104" s="246"/>
      <c r="AT104" s="246"/>
      <c r="AU104" s="246"/>
      <c r="AV104" s="246"/>
      <c r="AW104" s="246"/>
      <c r="AX104" s="246"/>
      <c r="AY104" s="246"/>
      <c r="AZ104" s="246"/>
      <c r="BA104" s="246"/>
      <c r="BB104" s="246"/>
      <c r="BC104" s="246"/>
      <c r="BD104" s="246"/>
      <c r="BE104" s="246"/>
      <c r="BF104" s="246"/>
      <c r="BG104" s="246"/>
      <c r="BH104" s="246"/>
      <c r="BI104" s="246"/>
      <c r="BJ104" s="246"/>
      <c r="BK104" s="246"/>
      <c r="BL104" s="246"/>
      <c r="BM104" s="246"/>
      <c r="BN104" s="246"/>
      <c r="BO104" s="246"/>
      <c r="BP104" s="246"/>
      <c r="BQ104" s="246"/>
      <c r="BR104" s="246"/>
      <c r="BS104" s="246"/>
      <c r="BT104" s="246"/>
      <c r="BU104" s="246"/>
      <c r="BV104" s="246"/>
      <c r="BW104" s="246"/>
      <c r="BX104" s="246"/>
      <c r="BY104" s="246"/>
      <c r="BZ104" s="246"/>
      <c r="CA104" s="246"/>
      <c r="CB104" s="246"/>
      <c r="CC104" s="246"/>
      <c r="CD104" s="246"/>
      <c r="CE104" s="246"/>
      <c r="CF104" s="246"/>
      <c r="CG104" s="246"/>
      <c r="CH104" s="246"/>
      <c r="CI104" s="246"/>
      <c r="CJ104" s="246"/>
      <c r="CK104" s="246"/>
      <c r="CL104" s="246"/>
      <c r="CM104" s="246"/>
      <c r="CN104" s="246"/>
      <c r="CO104" s="246"/>
      <c r="CP104" s="246"/>
      <c r="CQ104" s="246"/>
      <c r="CR104" s="246"/>
    </row>
    <row r="105" spans="1:96" s="69" customFormat="1">
      <c r="A105" s="64"/>
      <c r="B105" s="66"/>
      <c r="C105" s="281"/>
      <c r="D105" s="79"/>
      <c r="E105" s="79"/>
      <c r="F105" s="79"/>
      <c r="G105" s="265"/>
      <c r="H105" s="79">
        <f t="shared" si="27"/>
        <v>0</v>
      </c>
      <c r="I105" s="79">
        <f t="shared" si="28"/>
        <v>0</v>
      </c>
      <c r="J105" s="79">
        <f t="shared" si="29"/>
        <v>0</v>
      </c>
      <c r="K105" s="264" t="str">
        <f t="shared" si="30"/>
        <v/>
      </c>
      <c r="L105" s="67"/>
      <c r="M105" s="229"/>
      <c r="N105" s="266"/>
      <c r="O105" s="230"/>
      <c r="P105" s="67"/>
      <c r="Q105" s="225" t="str" cm="1">
        <f t="array" ref="Q105">_xlfn.IFS(G105="", "",G105="Variable", "NA", IFERROR(SEARCH("Visual", N105),0) &gt; 0, "NA", SUM(IFERROR(SEARCH('GDT-Lexicon'!$D$2:$D$15, L105),0)) &gt; 0, IFERROR(LEFT(L105,FIND("|",L105) - 1), "NA"), TRUE, D105 &amp; "/" &amp; F105)</f>
        <v/>
      </c>
      <c r="R105" s="79">
        <f t="shared" si="26"/>
        <v>0</v>
      </c>
      <c r="S105" s="68"/>
      <c r="T105" s="77"/>
      <c r="U105" s="77"/>
      <c r="V105" s="77"/>
      <c r="W105" s="77"/>
      <c r="X105" s="77"/>
      <c r="Y105" s="66"/>
      <c r="Z105" s="246"/>
      <c r="AA105" s="246"/>
      <c r="AB105" s="246"/>
      <c r="AC105" s="246"/>
      <c r="AD105" s="246"/>
      <c r="AE105" s="246"/>
      <c r="AF105" s="246"/>
      <c r="AG105" s="246"/>
      <c r="AH105" s="246"/>
      <c r="AI105" s="246"/>
      <c r="AJ105" s="246"/>
      <c r="AK105" s="246"/>
      <c r="AL105" s="246"/>
      <c r="AM105" s="246"/>
      <c r="AN105" s="246"/>
      <c r="AO105" s="246"/>
      <c r="AP105" s="246"/>
      <c r="AQ105" s="246"/>
      <c r="AR105" s="246"/>
      <c r="AS105" s="246"/>
      <c r="AT105" s="246"/>
      <c r="AU105" s="246"/>
      <c r="AV105" s="246"/>
      <c r="AW105" s="246"/>
      <c r="AX105" s="246"/>
      <c r="AY105" s="246"/>
      <c r="AZ105" s="246"/>
      <c r="BA105" s="246"/>
      <c r="BB105" s="246"/>
      <c r="BC105" s="246"/>
      <c r="BD105" s="246"/>
      <c r="BE105" s="246"/>
      <c r="BF105" s="246"/>
      <c r="BG105" s="246"/>
      <c r="BH105" s="246"/>
      <c r="BI105" s="246"/>
      <c r="BJ105" s="246"/>
      <c r="BK105" s="246"/>
      <c r="BL105" s="246"/>
      <c r="BM105" s="246"/>
      <c r="BN105" s="246"/>
      <c r="BO105" s="246"/>
      <c r="BP105" s="246"/>
      <c r="BQ105" s="246"/>
      <c r="BR105" s="246"/>
      <c r="BS105" s="246"/>
      <c r="BT105" s="246"/>
      <c r="BU105" s="246"/>
      <c r="BV105" s="246"/>
      <c r="BW105" s="246"/>
      <c r="BX105" s="246"/>
      <c r="BY105" s="246"/>
      <c r="BZ105" s="246"/>
      <c r="CA105" s="246"/>
      <c r="CB105" s="246"/>
      <c r="CC105" s="246"/>
      <c r="CD105" s="246"/>
      <c r="CE105" s="246"/>
      <c r="CF105" s="246"/>
      <c r="CG105" s="246"/>
      <c r="CH105" s="246"/>
      <c r="CI105" s="246"/>
      <c r="CJ105" s="246"/>
      <c r="CK105" s="246"/>
      <c r="CL105" s="246"/>
      <c r="CM105" s="246"/>
      <c r="CN105" s="246"/>
      <c r="CO105" s="246"/>
      <c r="CP105" s="246"/>
      <c r="CQ105" s="246"/>
      <c r="CR105" s="246"/>
    </row>
    <row r="106" spans="1:96" s="69" customFormat="1">
      <c r="A106" s="64"/>
      <c r="B106" s="66"/>
      <c r="C106" s="281"/>
      <c r="D106" s="79"/>
      <c r="E106" s="79"/>
      <c r="F106" s="79"/>
      <c r="G106" s="265"/>
      <c r="H106" s="79">
        <f t="shared" si="27"/>
        <v>0</v>
      </c>
      <c r="I106" s="79">
        <f t="shared" si="28"/>
        <v>0</v>
      </c>
      <c r="J106" s="79">
        <f t="shared" si="29"/>
        <v>0</v>
      </c>
      <c r="K106" s="264" t="str">
        <f t="shared" si="30"/>
        <v/>
      </c>
      <c r="L106" s="67"/>
      <c r="M106" s="229"/>
      <c r="N106" s="266"/>
      <c r="O106" s="230"/>
      <c r="P106" s="67"/>
      <c r="Q106" s="225" t="str" cm="1">
        <f t="array" ref="Q106">_xlfn.IFS(G106="", "",G106="Variable", "NA", IFERROR(SEARCH("Visual", N106),0) &gt; 0, "NA", SUM(IFERROR(SEARCH('GDT-Lexicon'!$D$2:$D$15, L106),0)) &gt; 0, IFERROR(LEFT(L106,FIND("|",L106) - 1), "NA"), TRUE, D106 &amp; "/" &amp; F106)</f>
        <v/>
      </c>
      <c r="R106" s="79">
        <f t="shared" si="26"/>
        <v>0</v>
      </c>
      <c r="S106" s="68"/>
      <c r="T106" s="77"/>
      <c r="U106" s="77"/>
      <c r="V106" s="77"/>
      <c r="W106" s="77"/>
      <c r="X106" s="77"/>
      <c r="Y106" s="66"/>
      <c r="Z106" s="246"/>
      <c r="AA106" s="246"/>
      <c r="AB106" s="246"/>
      <c r="AC106" s="246"/>
      <c r="AD106" s="246"/>
      <c r="AE106" s="246"/>
      <c r="AF106" s="246"/>
      <c r="AG106" s="246"/>
      <c r="AH106" s="246"/>
      <c r="AI106" s="246"/>
      <c r="AJ106" s="246"/>
      <c r="AK106" s="246"/>
      <c r="AL106" s="246"/>
      <c r="AM106" s="246"/>
      <c r="AN106" s="246"/>
      <c r="AO106" s="246"/>
      <c r="AP106" s="246"/>
      <c r="AQ106" s="246"/>
      <c r="AR106" s="246"/>
      <c r="AS106" s="246"/>
      <c r="AT106" s="246"/>
      <c r="AU106" s="246"/>
      <c r="AV106" s="246"/>
      <c r="AW106" s="246"/>
      <c r="AX106" s="246"/>
      <c r="AY106" s="246"/>
      <c r="AZ106" s="246"/>
      <c r="BA106" s="246"/>
      <c r="BB106" s="246"/>
      <c r="BC106" s="246"/>
      <c r="BD106" s="246"/>
      <c r="BE106" s="246"/>
      <c r="BF106" s="246"/>
      <c r="BG106" s="246"/>
      <c r="BH106" s="246"/>
      <c r="BI106" s="246"/>
      <c r="BJ106" s="246"/>
      <c r="BK106" s="246"/>
      <c r="BL106" s="246"/>
      <c r="BM106" s="246"/>
      <c r="BN106" s="246"/>
      <c r="BO106" s="246"/>
      <c r="BP106" s="246"/>
      <c r="BQ106" s="246"/>
      <c r="BR106" s="246"/>
      <c r="BS106" s="246"/>
      <c r="BT106" s="246"/>
      <c r="BU106" s="246"/>
      <c r="BV106" s="246"/>
      <c r="BW106" s="246"/>
      <c r="BX106" s="246"/>
      <c r="BY106" s="246"/>
      <c r="BZ106" s="246"/>
      <c r="CA106" s="246"/>
      <c r="CB106" s="246"/>
      <c r="CC106" s="246"/>
      <c r="CD106" s="246"/>
      <c r="CE106" s="246"/>
      <c r="CF106" s="246"/>
      <c r="CG106" s="246"/>
      <c r="CH106" s="246"/>
      <c r="CI106" s="246"/>
      <c r="CJ106" s="246"/>
      <c r="CK106" s="246"/>
      <c r="CL106" s="246"/>
      <c r="CM106" s="246"/>
      <c r="CN106" s="246"/>
      <c r="CO106" s="246"/>
      <c r="CP106" s="246"/>
      <c r="CQ106" s="246"/>
      <c r="CR106" s="246"/>
    </row>
    <row r="107" spans="1:96" s="69" customFormat="1">
      <c r="A107" s="64"/>
      <c r="B107" s="66"/>
      <c r="C107" s="281"/>
      <c r="D107" s="79"/>
      <c r="E107" s="79"/>
      <c r="F107" s="79"/>
      <c r="G107" s="265"/>
      <c r="H107" s="79">
        <f t="shared" si="27"/>
        <v>0</v>
      </c>
      <c r="I107" s="79">
        <f t="shared" si="28"/>
        <v>0</v>
      </c>
      <c r="J107" s="79">
        <f t="shared" si="29"/>
        <v>0</v>
      </c>
      <c r="K107" s="264" t="str">
        <f t="shared" si="30"/>
        <v/>
      </c>
      <c r="L107" s="67"/>
      <c r="M107" s="229"/>
      <c r="N107" s="266"/>
      <c r="O107" s="230"/>
      <c r="P107" s="67"/>
      <c r="Q107" s="225" t="str" cm="1">
        <f t="array" ref="Q107">_xlfn.IFS(G107="", "",G107="Variable", "NA", IFERROR(SEARCH("Visual", N107),0) &gt; 0, "NA", SUM(IFERROR(SEARCH('GDT-Lexicon'!$D$2:$D$15, L107),0)) &gt; 0, IFERROR(LEFT(L107,FIND("|",L107) - 1), "NA"), TRUE, D107 &amp; "/" &amp; F107)</f>
        <v/>
      </c>
      <c r="R107" s="79">
        <f t="shared" si="26"/>
        <v>0</v>
      </c>
      <c r="S107" s="68"/>
      <c r="T107" s="77"/>
      <c r="U107" s="77"/>
      <c r="V107" s="77"/>
      <c r="W107" s="77"/>
      <c r="X107" s="77"/>
      <c r="Y107" s="66"/>
      <c r="Z107" s="246"/>
      <c r="AA107" s="246"/>
      <c r="AB107" s="246"/>
      <c r="AC107" s="246"/>
      <c r="AD107" s="246"/>
      <c r="AE107" s="246"/>
      <c r="AF107" s="246"/>
      <c r="AG107" s="246"/>
      <c r="AH107" s="246"/>
      <c r="AI107" s="246"/>
      <c r="AJ107" s="246"/>
      <c r="AK107" s="246"/>
      <c r="AL107" s="246"/>
      <c r="AM107" s="246"/>
      <c r="AN107" s="246"/>
      <c r="AO107" s="246"/>
      <c r="AP107" s="246"/>
      <c r="AQ107" s="246"/>
      <c r="AR107" s="246"/>
      <c r="AS107" s="246"/>
      <c r="AT107" s="246"/>
      <c r="AU107" s="246"/>
      <c r="AV107" s="246"/>
      <c r="AW107" s="246"/>
      <c r="AX107" s="246"/>
      <c r="AY107" s="246"/>
      <c r="AZ107" s="246"/>
      <c r="BA107" s="246"/>
      <c r="BB107" s="246"/>
      <c r="BC107" s="246"/>
      <c r="BD107" s="246"/>
      <c r="BE107" s="246"/>
      <c r="BF107" s="246"/>
      <c r="BG107" s="246"/>
      <c r="BH107" s="246"/>
      <c r="BI107" s="246"/>
      <c r="BJ107" s="246"/>
      <c r="BK107" s="246"/>
      <c r="BL107" s="246"/>
      <c r="BM107" s="246"/>
      <c r="BN107" s="246"/>
      <c r="BO107" s="246"/>
      <c r="BP107" s="246"/>
      <c r="BQ107" s="246"/>
      <c r="BR107" s="246"/>
      <c r="BS107" s="246"/>
      <c r="BT107" s="246"/>
      <c r="BU107" s="246"/>
      <c r="BV107" s="246"/>
      <c r="BW107" s="246"/>
      <c r="BX107" s="246"/>
      <c r="BY107" s="246"/>
      <c r="BZ107" s="246"/>
      <c r="CA107" s="246"/>
      <c r="CB107" s="246"/>
      <c r="CC107" s="246"/>
      <c r="CD107" s="246"/>
      <c r="CE107" s="246"/>
      <c r="CF107" s="246"/>
      <c r="CG107" s="246"/>
      <c r="CH107" s="246"/>
      <c r="CI107" s="246"/>
      <c r="CJ107" s="246"/>
      <c r="CK107" s="246"/>
      <c r="CL107" s="246"/>
      <c r="CM107" s="246"/>
      <c r="CN107" s="246"/>
      <c r="CO107" s="246"/>
      <c r="CP107" s="246"/>
      <c r="CQ107" s="246"/>
      <c r="CR107" s="246"/>
    </row>
    <row r="108" spans="1:96" s="69" customFormat="1">
      <c r="A108" s="64"/>
      <c r="B108" s="66"/>
      <c r="C108" s="281"/>
      <c r="D108" s="79"/>
      <c r="E108" s="79"/>
      <c r="F108" s="79"/>
      <c r="G108" s="265"/>
      <c r="H108" s="79">
        <f t="shared" si="27"/>
        <v>0</v>
      </c>
      <c r="I108" s="79">
        <f t="shared" si="28"/>
        <v>0</v>
      </c>
      <c r="J108" s="79">
        <f t="shared" si="29"/>
        <v>0</v>
      </c>
      <c r="K108" s="264" t="str">
        <f t="shared" si="30"/>
        <v/>
      </c>
      <c r="L108" s="67"/>
      <c r="M108" s="229"/>
      <c r="N108" s="266"/>
      <c r="O108" s="230"/>
      <c r="P108" s="67"/>
      <c r="Q108" s="225" t="str" cm="1">
        <f t="array" ref="Q108">_xlfn.IFS(G108="", "",G108="Variable", "NA", IFERROR(SEARCH("Visual", N108),0) &gt; 0, "NA", SUM(IFERROR(SEARCH('GDT-Lexicon'!$D$2:$D$15, L108),0)) &gt; 0, IFERROR(LEFT(L108,FIND("|",L108) - 1), "NA"), TRUE, D108 &amp; "/" &amp; F108)</f>
        <v/>
      </c>
      <c r="R108" s="79">
        <f t="shared" si="26"/>
        <v>0</v>
      </c>
      <c r="S108" s="68"/>
      <c r="T108" s="77"/>
      <c r="U108" s="77"/>
      <c r="V108" s="77"/>
      <c r="W108" s="77"/>
      <c r="X108" s="77"/>
      <c r="Y108" s="66"/>
      <c r="Z108" s="246"/>
      <c r="AA108" s="246"/>
      <c r="AB108" s="246"/>
      <c r="AC108" s="246"/>
      <c r="AD108" s="246"/>
      <c r="AE108" s="246"/>
      <c r="AF108" s="246"/>
      <c r="AG108" s="246"/>
      <c r="AH108" s="246"/>
      <c r="AI108" s="246"/>
      <c r="AJ108" s="246"/>
      <c r="AK108" s="246"/>
      <c r="AL108" s="246"/>
      <c r="AM108" s="246"/>
      <c r="AN108" s="246"/>
      <c r="AO108" s="246"/>
      <c r="AP108" s="246"/>
      <c r="AQ108" s="246"/>
      <c r="AR108" s="246"/>
      <c r="AS108" s="246"/>
      <c r="AT108" s="246"/>
      <c r="AU108" s="246"/>
      <c r="AV108" s="246"/>
      <c r="AW108" s="246"/>
      <c r="AX108" s="246"/>
      <c r="AY108" s="246"/>
      <c r="AZ108" s="246"/>
      <c r="BA108" s="246"/>
      <c r="BB108" s="246"/>
      <c r="BC108" s="246"/>
      <c r="BD108" s="246"/>
      <c r="BE108" s="246"/>
      <c r="BF108" s="246"/>
      <c r="BG108" s="246"/>
      <c r="BH108" s="246"/>
      <c r="BI108" s="246"/>
      <c r="BJ108" s="246"/>
      <c r="BK108" s="246"/>
      <c r="BL108" s="246"/>
      <c r="BM108" s="246"/>
      <c r="BN108" s="246"/>
      <c r="BO108" s="246"/>
      <c r="BP108" s="246"/>
      <c r="BQ108" s="246"/>
      <c r="BR108" s="246"/>
      <c r="BS108" s="246"/>
      <c r="BT108" s="246"/>
      <c r="BU108" s="246"/>
      <c r="BV108" s="246"/>
      <c r="BW108" s="246"/>
      <c r="BX108" s="246"/>
      <c r="BY108" s="246"/>
      <c r="BZ108" s="246"/>
      <c r="CA108" s="246"/>
      <c r="CB108" s="246"/>
      <c r="CC108" s="246"/>
      <c r="CD108" s="246"/>
      <c r="CE108" s="246"/>
      <c r="CF108" s="246"/>
      <c r="CG108" s="246"/>
      <c r="CH108" s="246"/>
      <c r="CI108" s="246"/>
      <c r="CJ108" s="246"/>
      <c r="CK108" s="246"/>
      <c r="CL108" s="246"/>
      <c r="CM108" s="246"/>
      <c r="CN108" s="246"/>
      <c r="CO108" s="246"/>
      <c r="CP108" s="246"/>
      <c r="CQ108" s="246"/>
      <c r="CR108" s="246"/>
    </row>
    <row r="109" spans="1:96" s="69" customFormat="1">
      <c r="A109" s="64"/>
      <c r="B109" s="66"/>
      <c r="C109" s="281"/>
      <c r="D109" s="79"/>
      <c r="E109" s="79"/>
      <c r="F109" s="79"/>
      <c r="G109" s="265"/>
      <c r="H109" s="79">
        <f t="shared" si="27"/>
        <v>0</v>
      </c>
      <c r="I109" s="79">
        <f t="shared" si="28"/>
        <v>0</v>
      </c>
      <c r="J109" s="79">
        <f t="shared" si="29"/>
        <v>0</v>
      </c>
      <c r="K109" s="264" t="str">
        <f t="shared" si="30"/>
        <v/>
      </c>
      <c r="L109" s="67"/>
      <c r="M109" s="229"/>
      <c r="N109" s="266"/>
      <c r="O109" s="230"/>
      <c r="P109" s="67"/>
      <c r="Q109" s="225" t="str" cm="1">
        <f t="array" ref="Q109">_xlfn.IFS(G109="", "",G109="Variable", "NA", IFERROR(SEARCH("Visual", N109),0) &gt; 0, "NA", SUM(IFERROR(SEARCH('GDT-Lexicon'!$D$2:$D$15, L109),0)) &gt; 0, IFERROR(LEFT(L109,FIND("|",L109) - 1), "NA"), TRUE, D109 &amp; "/" &amp; F109)</f>
        <v/>
      </c>
      <c r="R109" s="79">
        <f t="shared" si="26"/>
        <v>0</v>
      </c>
      <c r="S109" s="68"/>
      <c r="T109" s="77"/>
      <c r="U109" s="77"/>
      <c r="V109" s="77"/>
      <c r="W109" s="77"/>
      <c r="X109" s="77"/>
      <c r="Y109" s="66"/>
      <c r="Z109" s="246"/>
      <c r="AA109" s="246"/>
      <c r="AB109" s="246"/>
      <c r="AC109" s="246"/>
      <c r="AD109" s="246"/>
      <c r="AE109" s="246"/>
      <c r="AF109" s="246"/>
      <c r="AG109" s="246"/>
      <c r="AH109" s="246"/>
      <c r="AI109" s="246"/>
      <c r="AJ109" s="246"/>
      <c r="AK109" s="246"/>
      <c r="AL109" s="246"/>
      <c r="AM109" s="246"/>
      <c r="AN109" s="246"/>
      <c r="AO109" s="246"/>
      <c r="AP109" s="246"/>
      <c r="AQ109" s="246"/>
      <c r="AR109" s="246"/>
      <c r="AS109" s="246"/>
      <c r="AT109" s="246"/>
      <c r="AU109" s="246"/>
      <c r="AV109" s="246"/>
      <c r="AW109" s="246"/>
      <c r="AX109" s="246"/>
      <c r="AY109" s="246"/>
      <c r="AZ109" s="246"/>
      <c r="BA109" s="246"/>
      <c r="BB109" s="246"/>
      <c r="BC109" s="246"/>
      <c r="BD109" s="246"/>
      <c r="BE109" s="246"/>
      <c r="BF109" s="246"/>
      <c r="BG109" s="246"/>
      <c r="BH109" s="246"/>
      <c r="BI109" s="246"/>
      <c r="BJ109" s="246"/>
      <c r="BK109" s="246"/>
      <c r="BL109" s="246"/>
      <c r="BM109" s="246"/>
      <c r="BN109" s="246"/>
      <c r="BO109" s="246"/>
      <c r="BP109" s="246"/>
      <c r="BQ109" s="246"/>
      <c r="BR109" s="246"/>
      <c r="BS109" s="246"/>
      <c r="BT109" s="246"/>
      <c r="BU109" s="246"/>
      <c r="BV109" s="246"/>
      <c r="BW109" s="246"/>
      <c r="BX109" s="246"/>
      <c r="BY109" s="246"/>
      <c r="BZ109" s="246"/>
      <c r="CA109" s="246"/>
      <c r="CB109" s="246"/>
      <c r="CC109" s="246"/>
      <c r="CD109" s="246"/>
      <c r="CE109" s="246"/>
      <c r="CF109" s="246"/>
      <c r="CG109" s="246"/>
      <c r="CH109" s="246"/>
      <c r="CI109" s="246"/>
      <c r="CJ109" s="246"/>
      <c r="CK109" s="246"/>
      <c r="CL109" s="246"/>
      <c r="CM109" s="246"/>
      <c r="CN109" s="246"/>
      <c r="CO109" s="246"/>
      <c r="CP109" s="246"/>
      <c r="CQ109" s="246"/>
      <c r="CR109" s="246"/>
    </row>
    <row r="110" spans="1:96" s="69" customFormat="1">
      <c r="A110" s="64"/>
      <c r="B110" s="66"/>
      <c r="C110" s="281"/>
      <c r="D110" s="79"/>
      <c r="E110" s="79"/>
      <c r="F110" s="79"/>
      <c r="G110" s="265"/>
      <c r="H110" s="79">
        <f t="shared" si="27"/>
        <v>0</v>
      </c>
      <c r="I110" s="79">
        <f t="shared" si="28"/>
        <v>0</v>
      </c>
      <c r="J110" s="79">
        <f t="shared" si="29"/>
        <v>0</v>
      </c>
      <c r="K110" s="264" t="str">
        <f t="shared" si="30"/>
        <v/>
      </c>
      <c r="L110" s="67"/>
      <c r="M110" s="229"/>
      <c r="N110" s="266"/>
      <c r="O110" s="230"/>
      <c r="P110" s="67"/>
      <c r="Q110" s="225" t="str" cm="1">
        <f t="array" ref="Q110">_xlfn.IFS(G110="", "",G110="Variable", "NA", IFERROR(SEARCH("Visual", N110),0) &gt; 0, "NA", SUM(IFERROR(SEARCH('GDT-Lexicon'!$D$2:$D$15, L110),0)) &gt; 0, IFERROR(LEFT(L110,FIND("|",L110) - 1), "NA"), TRUE, D110 &amp; "/" &amp; F110)</f>
        <v/>
      </c>
      <c r="R110" s="79">
        <f t="shared" si="26"/>
        <v>0</v>
      </c>
      <c r="S110" s="68"/>
      <c r="T110" s="77"/>
      <c r="U110" s="77"/>
      <c r="V110" s="77"/>
      <c r="W110" s="77"/>
      <c r="X110" s="77"/>
      <c r="Y110" s="66"/>
      <c r="Z110" s="246"/>
      <c r="AA110" s="246"/>
      <c r="AB110" s="246"/>
      <c r="AC110" s="246"/>
      <c r="AD110" s="246"/>
      <c r="AE110" s="246"/>
      <c r="AF110" s="246"/>
      <c r="AG110" s="246"/>
      <c r="AH110" s="246"/>
      <c r="AI110" s="246"/>
      <c r="AJ110" s="246"/>
      <c r="AK110" s="246"/>
      <c r="AL110" s="246"/>
      <c r="AM110" s="246"/>
      <c r="AN110" s="246"/>
      <c r="AO110" s="246"/>
      <c r="AP110" s="246"/>
      <c r="AQ110" s="246"/>
      <c r="AR110" s="246"/>
      <c r="AS110" s="246"/>
      <c r="AT110" s="246"/>
      <c r="AU110" s="246"/>
      <c r="AV110" s="246"/>
      <c r="AW110" s="246"/>
      <c r="AX110" s="246"/>
      <c r="AY110" s="246"/>
      <c r="AZ110" s="246"/>
      <c r="BA110" s="246"/>
      <c r="BB110" s="246"/>
      <c r="BC110" s="246"/>
      <c r="BD110" s="246"/>
      <c r="BE110" s="246"/>
      <c r="BF110" s="246"/>
      <c r="BG110" s="246"/>
      <c r="BH110" s="246"/>
      <c r="BI110" s="246"/>
      <c r="BJ110" s="246"/>
      <c r="BK110" s="246"/>
      <c r="BL110" s="246"/>
      <c r="BM110" s="246"/>
      <c r="BN110" s="246"/>
      <c r="BO110" s="246"/>
      <c r="BP110" s="246"/>
      <c r="BQ110" s="246"/>
      <c r="BR110" s="246"/>
      <c r="BS110" s="246"/>
      <c r="BT110" s="246"/>
      <c r="BU110" s="246"/>
      <c r="BV110" s="246"/>
      <c r="BW110" s="246"/>
      <c r="BX110" s="246"/>
      <c r="BY110" s="246"/>
      <c r="BZ110" s="246"/>
      <c r="CA110" s="246"/>
      <c r="CB110" s="246"/>
      <c r="CC110" s="246"/>
      <c r="CD110" s="246"/>
      <c r="CE110" s="246"/>
      <c r="CF110" s="246"/>
      <c r="CG110" s="246"/>
      <c r="CH110" s="246"/>
      <c r="CI110" s="246"/>
      <c r="CJ110" s="246"/>
      <c r="CK110" s="246"/>
      <c r="CL110" s="246"/>
      <c r="CM110" s="246"/>
      <c r="CN110" s="246"/>
      <c r="CO110" s="246"/>
      <c r="CP110" s="246"/>
      <c r="CQ110" s="246"/>
      <c r="CR110" s="246"/>
    </row>
    <row r="111" spans="1:96" s="69" customFormat="1">
      <c r="A111" s="64"/>
      <c r="B111" s="66"/>
      <c r="C111" s="281"/>
      <c r="D111" s="79"/>
      <c r="E111" s="79"/>
      <c r="F111" s="79"/>
      <c r="G111" s="265"/>
      <c r="H111" s="79">
        <f t="shared" si="27"/>
        <v>0</v>
      </c>
      <c r="I111" s="79">
        <f t="shared" si="28"/>
        <v>0</v>
      </c>
      <c r="J111" s="79">
        <f t="shared" si="29"/>
        <v>0</v>
      </c>
      <c r="K111" s="264" t="str">
        <f t="shared" si="30"/>
        <v/>
      </c>
      <c r="L111" s="67"/>
      <c r="M111" s="229"/>
      <c r="N111" s="266"/>
      <c r="O111" s="230"/>
      <c r="P111" s="67"/>
      <c r="Q111" s="225" t="str" cm="1">
        <f t="array" ref="Q111">_xlfn.IFS(G111="", "",G111="Variable", "NA", IFERROR(SEARCH("Visual", N111),0) &gt; 0, "NA", SUM(IFERROR(SEARCH('GDT-Lexicon'!$D$2:$D$15, L111),0)) &gt; 0, IFERROR(LEFT(L111,FIND("|",L111) - 1), "NA"), TRUE, D111 &amp; "/" &amp; F111)</f>
        <v/>
      </c>
      <c r="R111" s="79">
        <f t="shared" si="26"/>
        <v>0</v>
      </c>
      <c r="S111" s="68"/>
      <c r="T111" s="77"/>
      <c r="U111" s="77"/>
      <c r="V111" s="77"/>
      <c r="W111" s="77"/>
      <c r="X111" s="77"/>
      <c r="Y111" s="66"/>
      <c r="Z111" s="246"/>
      <c r="AA111" s="246"/>
      <c r="AB111" s="246"/>
      <c r="AC111" s="246"/>
      <c r="AD111" s="246"/>
      <c r="AE111" s="246"/>
      <c r="AF111" s="246"/>
      <c r="AG111" s="246"/>
      <c r="AH111" s="246"/>
      <c r="AI111" s="246"/>
      <c r="AJ111" s="246"/>
      <c r="AK111" s="246"/>
      <c r="AL111" s="246"/>
      <c r="AM111" s="246"/>
      <c r="AN111" s="246"/>
      <c r="AO111" s="246"/>
      <c r="AP111" s="246"/>
      <c r="AQ111" s="246"/>
      <c r="AR111" s="246"/>
      <c r="AS111" s="246"/>
      <c r="AT111" s="246"/>
      <c r="AU111" s="246"/>
      <c r="AV111" s="246"/>
      <c r="AW111" s="246"/>
      <c r="AX111" s="246"/>
      <c r="AY111" s="246"/>
      <c r="AZ111" s="246"/>
      <c r="BA111" s="246"/>
      <c r="BB111" s="246"/>
      <c r="BC111" s="246"/>
      <c r="BD111" s="246"/>
      <c r="BE111" s="246"/>
      <c r="BF111" s="246"/>
      <c r="BG111" s="246"/>
      <c r="BH111" s="246"/>
      <c r="BI111" s="246"/>
      <c r="BJ111" s="246"/>
      <c r="BK111" s="246"/>
      <c r="BL111" s="246"/>
      <c r="BM111" s="246"/>
      <c r="BN111" s="246"/>
      <c r="BO111" s="246"/>
      <c r="BP111" s="246"/>
      <c r="BQ111" s="246"/>
      <c r="BR111" s="246"/>
      <c r="BS111" s="246"/>
      <c r="BT111" s="246"/>
      <c r="BU111" s="246"/>
      <c r="BV111" s="246"/>
      <c r="BW111" s="246"/>
      <c r="BX111" s="246"/>
      <c r="BY111" s="246"/>
      <c r="BZ111" s="246"/>
      <c r="CA111" s="246"/>
      <c r="CB111" s="246"/>
      <c r="CC111" s="246"/>
      <c r="CD111" s="246"/>
      <c r="CE111" s="246"/>
      <c r="CF111" s="246"/>
      <c r="CG111" s="246"/>
      <c r="CH111" s="246"/>
      <c r="CI111" s="246"/>
      <c r="CJ111" s="246"/>
      <c r="CK111" s="246"/>
      <c r="CL111" s="246"/>
      <c r="CM111" s="246"/>
      <c r="CN111" s="246"/>
      <c r="CO111" s="246"/>
      <c r="CP111" s="246"/>
      <c r="CQ111" s="246"/>
      <c r="CR111" s="246"/>
    </row>
    <row r="112" spans="1:96" s="69" customFormat="1">
      <c r="A112" s="64"/>
      <c r="B112" s="66"/>
      <c r="C112" s="281"/>
      <c r="D112" s="79"/>
      <c r="E112" s="79"/>
      <c r="F112" s="79"/>
      <c r="G112" s="265"/>
      <c r="H112" s="79">
        <f t="shared" si="27"/>
        <v>0</v>
      </c>
      <c r="I112" s="79">
        <f t="shared" si="28"/>
        <v>0</v>
      </c>
      <c r="J112" s="79">
        <f t="shared" si="29"/>
        <v>0</v>
      </c>
      <c r="K112" s="264" t="str">
        <f t="shared" si="30"/>
        <v/>
      </c>
      <c r="L112" s="67"/>
      <c r="M112" s="229"/>
      <c r="N112" s="266"/>
      <c r="O112" s="230"/>
      <c r="P112" s="67"/>
      <c r="Q112" s="225" t="str" cm="1">
        <f t="array" ref="Q112">_xlfn.IFS(G112="", "",G112="Variable", "NA", IFERROR(SEARCH("Visual", N112),0) &gt; 0, "NA", SUM(IFERROR(SEARCH('GDT-Lexicon'!$D$2:$D$15, L112),0)) &gt; 0, IFERROR(LEFT(L112,FIND("|",L112) - 1), "NA"), TRUE, D112 &amp; "/" &amp; F112)</f>
        <v/>
      </c>
      <c r="R112" s="79">
        <f t="shared" si="26"/>
        <v>0</v>
      </c>
      <c r="S112" s="68"/>
      <c r="T112" s="77"/>
      <c r="U112" s="77"/>
      <c r="V112" s="77"/>
      <c r="W112" s="77"/>
      <c r="X112" s="77"/>
      <c r="Y112" s="66"/>
      <c r="Z112" s="246"/>
      <c r="AA112" s="246"/>
      <c r="AB112" s="246"/>
      <c r="AC112" s="246"/>
      <c r="AD112" s="246"/>
      <c r="AE112" s="246"/>
      <c r="AF112" s="246"/>
      <c r="AG112" s="246"/>
      <c r="AH112" s="246"/>
      <c r="AI112" s="246"/>
      <c r="AJ112" s="246"/>
      <c r="AK112" s="246"/>
      <c r="AL112" s="246"/>
      <c r="AM112" s="246"/>
      <c r="AN112" s="246"/>
      <c r="AO112" s="246"/>
      <c r="AP112" s="246"/>
      <c r="AQ112" s="246"/>
      <c r="AR112" s="246"/>
      <c r="AS112" s="246"/>
      <c r="AT112" s="246"/>
      <c r="AU112" s="246"/>
      <c r="AV112" s="246"/>
      <c r="AW112" s="246"/>
      <c r="AX112" s="246"/>
      <c r="AY112" s="246"/>
      <c r="AZ112" s="246"/>
      <c r="BA112" s="246"/>
      <c r="BB112" s="246"/>
      <c r="BC112" s="246"/>
      <c r="BD112" s="246"/>
      <c r="BE112" s="246"/>
      <c r="BF112" s="246"/>
      <c r="BG112" s="246"/>
      <c r="BH112" s="246"/>
      <c r="BI112" s="246"/>
      <c r="BJ112" s="246"/>
      <c r="BK112" s="246"/>
      <c r="BL112" s="246"/>
      <c r="BM112" s="246"/>
      <c r="BN112" s="246"/>
      <c r="BO112" s="246"/>
      <c r="BP112" s="246"/>
      <c r="BQ112" s="246"/>
      <c r="BR112" s="246"/>
      <c r="BS112" s="246"/>
      <c r="BT112" s="246"/>
      <c r="BU112" s="246"/>
      <c r="BV112" s="246"/>
      <c r="BW112" s="246"/>
      <c r="BX112" s="246"/>
      <c r="BY112" s="246"/>
      <c r="BZ112" s="246"/>
      <c r="CA112" s="246"/>
      <c r="CB112" s="246"/>
      <c r="CC112" s="246"/>
      <c r="CD112" s="246"/>
      <c r="CE112" s="246"/>
      <c r="CF112" s="246"/>
      <c r="CG112" s="246"/>
      <c r="CH112" s="246"/>
      <c r="CI112" s="246"/>
      <c r="CJ112" s="246"/>
      <c r="CK112" s="246"/>
      <c r="CL112" s="246"/>
      <c r="CM112" s="246"/>
      <c r="CN112" s="246"/>
      <c r="CO112" s="246"/>
      <c r="CP112" s="246"/>
      <c r="CQ112" s="246"/>
      <c r="CR112" s="246"/>
    </row>
    <row r="113" spans="1:96" s="69" customFormat="1">
      <c r="A113" s="64"/>
      <c r="B113" s="66"/>
      <c r="C113" s="281"/>
      <c r="D113" s="79"/>
      <c r="E113" s="79"/>
      <c r="F113" s="79"/>
      <c r="G113" s="265"/>
      <c r="H113" s="79">
        <f t="shared" si="27"/>
        <v>0</v>
      </c>
      <c r="I113" s="79">
        <f t="shared" si="28"/>
        <v>0</v>
      </c>
      <c r="J113" s="79">
        <f t="shared" si="29"/>
        <v>0</v>
      </c>
      <c r="K113" s="264" t="str">
        <f t="shared" si="30"/>
        <v/>
      </c>
      <c r="L113" s="67"/>
      <c r="M113" s="229"/>
      <c r="N113" s="266"/>
      <c r="O113" s="230"/>
      <c r="P113" s="67"/>
      <c r="Q113" s="225" t="str" cm="1">
        <f t="array" ref="Q113">_xlfn.IFS(G113="", "",G113="Variable", "NA", IFERROR(SEARCH("Visual", N113),0) &gt; 0, "NA", SUM(IFERROR(SEARCH('GDT-Lexicon'!$D$2:$D$15, L113),0)) &gt; 0, IFERROR(LEFT(L113,FIND("|",L113) - 1), "NA"), TRUE, D113 &amp; "/" &amp; F113)</f>
        <v/>
      </c>
      <c r="R113" s="79">
        <f t="shared" si="26"/>
        <v>0</v>
      </c>
      <c r="S113" s="68"/>
      <c r="T113" s="77"/>
      <c r="U113" s="77"/>
      <c r="V113" s="77"/>
      <c r="W113" s="77"/>
      <c r="X113" s="77"/>
      <c r="Y113" s="66"/>
      <c r="Z113" s="246"/>
      <c r="AA113" s="246"/>
      <c r="AB113" s="246"/>
      <c r="AC113" s="246"/>
      <c r="AD113" s="246"/>
      <c r="AE113" s="246"/>
      <c r="AF113" s="246"/>
      <c r="AG113" s="246"/>
      <c r="AH113" s="246"/>
      <c r="AI113" s="246"/>
      <c r="AJ113" s="246"/>
      <c r="AK113" s="246"/>
      <c r="AL113" s="246"/>
      <c r="AM113" s="246"/>
      <c r="AN113" s="246"/>
      <c r="AO113" s="246"/>
      <c r="AP113" s="246"/>
      <c r="AQ113" s="246"/>
      <c r="AR113" s="246"/>
      <c r="AS113" s="246"/>
      <c r="AT113" s="246"/>
      <c r="AU113" s="246"/>
      <c r="AV113" s="246"/>
      <c r="AW113" s="246"/>
      <c r="AX113" s="246"/>
      <c r="AY113" s="246"/>
      <c r="AZ113" s="246"/>
      <c r="BA113" s="246"/>
      <c r="BB113" s="246"/>
      <c r="BC113" s="246"/>
      <c r="BD113" s="246"/>
      <c r="BE113" s="246"/>
      <c r="BF113" s="246"/>
      <c r="BG113" s="246"/>
      <c r="BH113" s="246"/>
      <c r="BI113" s="246"/>
      <c r="BJ113" s="246"/>
      <c r="BK113" s="246"/>
      <c r="BL113" s="246"/>
      <c r="BM113" s="246"/>
      <c r="BN113" s="246"/>
      <c r="BO113" s="246"/>
      <c r="BP113" s="246"/>
      <c r="BQ113" s="246"/>
      <c r="BR113" s="246"/>
      <c r="BS113" s="246"/>
      <c r="BT113" s="246"/>
      <c r="BU113" s="246"/>
      <c r="BV113" s="246"/>
      <c r="BW113" s="246"/>
      <c r="BX113" s="246"/>
      <c r="BY113" s="246"/>
      <c r="BZ113" s="246"/>
      <c r="CA113" s="246"/>
      <c r="CB113" s="246"/>
      <c r="CC113" s="246"/>
      <c r="CD113" s="246"/>
      <c r="CE113" s="246"/>
      <c r="CF113" s="246"/>
      <c r="CG113" s="246"/>
      <c r="CH113" s="246"/>
      <c r="CI113" s="246"/>
      <c r="CJ113" s="246"/>
      <c r="CK113" s="246"/>
      <c r="CL113" s="246"/>
      <c r="CM113" s="246"/>
      <c r="CN113" s="246"/>
      <c r="CO113" s="246"/>
      <c r="CP113" s="246"/>
      <c r="CQ113" s="246"/>
      <c r="CR113" s="246"/>
    </row>
    <row r="114" spans="1:96" s="69" customFormat="1">
      <c r="A114" s="64"/>
      <c r="B114" s="66"/>
      <c r="C114" s="281"/>
      <c r="D114" s="79"/>
      <c r="E114" s="79"/>
      <c r="F114" s="79"/>
      <c r="G114" s="265"/>
      <c r="H114" s="79">
        <f t="shared" si="27"/>
        <v>0</v>
      </c>
      <c r="I114" s="79">
        <f t="shared" si="28"/>
        <v>0</v>
      </c>
      <c r="J114" s="79">
        <f t="shared" si="29"/>
        <v>0</v>
      </c>
      <c r="K114" s="264" t="str">
        <f t="shared" si="30"/>
        <v/>
      </c>
      <c r="L114" s="67"/>
      <c r="M114" s="229"/>
      <c r="N114" s="266"/>
      <c r="O114" s="230"/>
      <c r="P114" s="67"/>
      <c r="Q114" s="225" t="str" cm="1">
        <f t="array" ref="Q114">_xlfn.IFS(G114="", "",G114="Variable", "NA", IFERROR(SEARCH("Visual", N114),0) &gt; 0, "NA", SUM(IFERROR(SEARCH('GDT-Lexicon'!$D$2:$D$15, L114),0)) &gt; 0, IFERROR(LEFT(L114,FIND("|",L114) - 1), "NA"), TRUE, D114 &amp; "/" &amp; F114)</f>
        <v/>
      </c>
      <c r="R114" s="79">
        <f t="shared" si="26"/>
        <v>0</v>
      </c>
      <c r="S114" s="68"/>
      <c r="T114" s="77"/>
      <c r="U114" s="77"/>
      <c r="V114" s="77"/>
      <c r="W114" s="77"/>
      <c r="X114" s="77"/>
      <c r="Y114" s="66"/>
      <c r="Z114" s="246"/>
      <c r="AA114" s="246"/>
      <c r="AB114" s="246"/>
      <c r="AC114" s="246"/>
      <c r="AD114" s="246"/>
      <c r="AE114" s="246"/>
      <c r="AF114" s="246"/>
      <c r="AG114" s="246"/>
      <c r="AH114" s="246"/>
      <c r="AI114" s="246"/>
      <c r="AJ114" s="246"/>
      <c r="AK114" s="246"/>
      <c r="AL114" s="246"/>
      <c r="AM114" s="246"/>
      <c r="AN114" s="246"/>
      <c r="AO114" s="246"/>
      <c r="AP114" s="246"/>
      <c r="AQ114" s="246"/>
      <c r="AR114" s="246"/>
      <c r="AS114" s="246"/>
      <c r="AT114" s="246"/>
      <c r="AU114" s="246"/>
      <c r="AV114" s="246"/>
      <c r="AW114" s="246"/>
      <c r="AX114" s="246"/>
      <c r="AY114" s="246"/>
      <c r="AZ114" s="246"/>
      <c r="BA114" s="246"/>
      <c r="BB114" s="246"/>
      <c r="BC114" s="246"/>
      <c r="BD114" s="246"/>
      <c r="BE114" s="246"/>
      <c r="BF114" s="246"/>
      <c r="BG114" s="246"/>
      <c r="BH114" s="246"/>
      <c r="BI114" s="246"/>
      <c r="BJ114" s="246"/>
      <c r="BK114" s="246"/>
      <c r="BL114" s="246"/>
      <c r="BM114" s="246"/>
      <c r="BN114" s="246"/>
      <c r="BO114" s="246"/>
      <c r="BP114" s="246"/>
      <c r="BQ114" s="246"/>
      <c r="BR114" s="246"/>
      <c r="BS114" s="246"/>
      <c r="BT114" s="246"/>
      <c r="BU114" s="246"/>
      <c r="BV114" s="246"/>
      <c r="BW114" s="246"/>
      <c r="BX114" s="246"/>
      <c r="BY114" s="246"/>
      <c r="BZ114" s="246"/>
      <c r="CA114" s="246"/>
      <c r="CB114" s="246"/>
      <c r="CC114" s="246"/>
      <c r="CD114" s="246"/>
      <c r="CE114" s="246"/>
      <c r="CF114" s="246"/>
      <c r="CG114" s="246"/>
      <c r="CH114" s="246"/>
      <c r="CI114" s="246"/>
      <c r="CJ114" s="246"/>
      <c r="CK114" s="246"/>
      <c r="CL114" s="246"/>
      <c r="CM114" s="246"/>
      <c r="CN114" s="246"/>
      <c r="CO114" s="246"/>
      <c r="CP114" s="246"/>
      <c r="CQ114" s="246"/>
      <c r="CR114" s="246"/>
    </row>
    <row r="115" spans="1:96" s="69" customFormat="1">
      <c r="A115" s="64"/>
      <c r="B115" s="66"/>
      <c r="C115" s="281"/>
      <c r="D115" s="79"/>
      <c r="E115" s="79"/>
      <c r="F115" s="79"/>
      <c r="G115" s="265"/>
      <c r="H115" s="79">
        <f t="shared" si="27"/>
        <v>0</v>
      </c>
      <c r="I115" s="79">
        <f t="shared" si="28"/>
        <v>0</v>
      </c>
      <c r="J115" s="79">
        <f t="shared" si="29"/>
        <v>0</v>
      </c>
      <c r="K115" s="264" t="str">
        <f t="shared" si="30"/>
        <v/>
      </c>
      <c r="L115" s="67"/>
      <c r="M115" s="229"/>
      <c r="N115" s="266"/>
      <c r="O115" s="230"/>
      <c r="P115" s="67"/>
      <c r="Q115" s="225" t="str" cm="1">
        <f t="array" ref="Q115">_xlfn.IFS(G115="", "",G115="Variable", "NA", IFERROR(SEARCH("Visual", N115),0) &gt; 0, "NA", SUM(IFERROR(SEARCH('GDT-Lexicon'!$D$2:$D$15, L115),0)) &gt; 0, IFERROR(LEFT(L115,FIND("|",L115) - 1), "NA"), TRUE, D115 &amp; "/" &amp; F115)</f>
        <v/>
      </c>
      <c r="R115" s="79">
        <f t="shared" si="26"/>
        <v>0</v>
      </c>
      <c r="S115" s="68"/>
      <c r="T115" s="77"/>
      <c r="U115" s="77"/>
      <c r="V115" s="77"/>
      <c r="W115" s="77"/>
      <c r="X115" s="77"/>
      <c r="Y115" s="66"/>
      <c r="Z115" s="246"/>
      <c r="AA115" s="246"/>
      <c r="AB115" s="246"/>
      <c r="AC115" s="246"/>
      <c r="AD115" s="246"/>
      <c r="AE115" s="246"/>
      <c r="AF115" s="246"/>
      <c r="AG115" s="246"/>
      <c r="AH115" s="246"/>
      <c r="AI115" s="246"/>
      <c r="AJ115" s="246"/>
      <c r="AK115" s="246"/>
      <c r="AL115" s="246"/>
      <c r="AM115" s="246"/>
      <c r="AN115" s="246"/>
      <c r="AO115" s="246"/>
      <c r="AP115" s="246"/>
      <c r="AQ115" s="246"/>
      <c r="AR115" s="246"/>
      <c r="AS115" s="246"/>
      <c r="AT115" s="246"/>
      <c r="AU115" s="246"/>
      <c r="AV115" s="246"/>
      <c r="AW115" s="246"/>
      <c r="AX115" s="246"/>
      <c r="AY115" s="246"/>
      <c r="AZ115" s="246"/>
      <c r="BA115" s="246"/>
      <c r="BB115" s="246"/>
      <c r="BC115" s="246"/>
      <c r="BD115" s="246"/>
      <c r="BE115" s="246"/>
      <c r="BF115" s="246"/>
      <c r="BG115" s="246"/>
      <c r="BH115" s="246"/>
      <c r="BI115" s="246"/>
      <c r="BJ115" s="246"/>
      <c r="BK115" s="246"/>
      <c r="BL115" s="246"/>
      <c r="BM115" s="246"/>
      <c r="BN115" s="246"/>
      <c r="BO115" s="246"/>
      <c r="BP115" s="246"/>
      <c r="BQ115" s="246"/>
      <c r="BR115" s="246"/>
      <c r="BS115" s="246"/>
      <c r="BT115" s="246"/>
      <c r="BU115" s="246"/>
      <c r="BV115" s="246"/>
      <c r="BW115" s="246"/>
      <c r="BX115" s="246"/>
      <c r="BY115" s="246"/>
      <c r="BZ115" s="246"/>
      <c r="CA115" s="246"/>
      <c r="CB115" s="246"/>
      <c r="CC115" s="246"/>
      <c r="CD115" s="246"/>
      <c r="CE115" s="246"/>
      <c r="CF115" s="246"/>
      <c r="CG115" s="246"/>
      <c r="CH115" s="246"/>
      <c r="CI115" s="246"/>
      <c r="CJ115" s="246"/>
      <c r="CK115" s="246"/>
      <c r="CL115" s="246"/>
      <c r="CM115" s="246"/>
      <c r="CN115" s="246"/>
      <c r="CO115" s="246"/>
      <c r="CP115" s="246"/>
      <c r="CQ115" s="246"/>
      <c r="CR115" s="246"/>
    </row>
    <row r="116" spans="1:96" s="69" customFormat="1">
      <c r="A116" s="64"/>
      <c r="B116" s="66"/>
      <c r="C116" s="281"/>
      <c r="D116" s="79"/>
      <c r="E116" s="79"/>
      <c r="F116" s="79"/>
      <c r="G116" s="265"/>
      <c r="H116" s="79">
        <f t="shared" si="27"/>
        <v>0</v>
      </c>
      <c r="I116" s="79">
        <f t="shared" si="28"/>
        <v>0</v>
      </c>
      <c r="J116" s="79">
        <f t="shared" si="29"/>
        <v>0</v>
      </c>
      <c r="K116" s="264" t="str">
        <f t="shared" si="30"/>
        <v/>
      </c>
      <c r="L116" s="67"/>
      <c r="M116" s="229"/>
      <c r="N116" s="266"/>
      <c r="O116" s="230"/>
      <c r="P116" s="67"/>
      <c r="Q116" s="225" t="str" cm="1">
        <f t="array" ref="Q116">_xlfn.IFS(G116="", "",G116="Variable", "NA", IFERROR(SEARCH("Visual", N116),0) &gt; 0, "NA", SUM(IFERROR(SEARCH('GDT-Lexicon'!$D$2:$D$15, L116),0)) &gt; 0, IFERROR(LEFT(L116,FIND("|",L116) - 1), "NA"), TRUE, D116 &amp; "/" &amp; F116)</f>
        <v/>
      </c>
      <c r="R116" s="79">
        <f t="shared" si="26"/>
        <v>0</v>
      </c>
      <c r="S116" s="68"/>
      <c r="T116" s="77"/>
      <c r="U116" s="77"/>
      <c r="V116" s="77"/>
      <c r="W116" s="77"/>
      <c r="X116" s="77"/>
      <c r="Y116" s="66"/>
      <c r="Z116" s="246"/>
      <c r="AA116" s="246"/>
      <c r="AB116" s="246"/>
      <c r="AC116" s="246"/>
      <c r="AD116" s="246"/>
      <c r="AE116" s="246"/>
      <c r="AF116" s="246"/>
      <c r="AG116" s="246"/>
      <c r="AH116" s="246"/>
      <c r="AI116" s="246"/>
      <c r="AJ116" s="246"/>
      <c r="AK116" s="246"/>
      <c r="AL116" s="246"/>
      <c r="AM116" s="246"/>
      <c r="AN116" s="246"/>
      <c r="AO116" s="246"/>
      <c r="AP116" s="246"/>
      <c r="AQ116" s="246"/>
      <c r="AR116" s="246"/>
      <c r="AS116" s="246"/>
      <c r="AT116" s="246"/>
      <c r="AU116" s="246"/>
      <c r="AV116" s="246"/>
      <c r="AW116" s="246"/>
      <c r="AX116" s="246"/>
      <c r="AY116" s="246"/>
      <c r="AZ116" s="246"/>
      <c r="BA116" s="246"/>
      <c r="BB116" s="246"/>
      <c r="BC116" s="246"/>
      <c r="BD116" s="246"/>
      <c r="BE116" s="246"/>
      <c r="BF116" s="246"/>
      <c r="BG116" s="246"/>
      <c r="BH116" s="246"/>
      <c r="BI116" s="246"/>
      <c r="BJ116" s="246"/>
      <c r="BK116" s="246"/>
      <c r="BL116" s="246"/>
      <c r="BM116" s="246"/>
      <c r="BN116" s="246"/>
      <c r="BO116" s="246"/>
      <c r="BP116" s="246"/>
      <c r="BQ116" s="246"/>
      <c r="BR116" s="246"/>
      <c r="BS116" s="246"/>
      <c r="BT116" s="246"/>
      <c r="BU116" s="246"/>
      <c r="BV116" s="246"/>
      <c r="BW116" s="246"/>
      <c r="BX116" s="246"/>
      <c r="BY116" s="246"/>
      <c r="BZ116" s="246"/>
      <c r="CA116" s="246"/>
      <c r="CB116" s="246"/>
      <c r="CC116" s="246"/>
      <c r="CD116" s="246"/>
      <c r="CE116" s="246"/>
      <c r="CF116" s="246"/>
      <c r="CG116" s="246"/>
      <c r="CH116" s="246"/>
      <c r="CI116" s="246"/>
      <c r="CJ116" s="246"/>
      <c r="CK116" s="246"/>
      <c r="CL116" s="246"/>
      <c r="CM116" s="246"/>
      <c r="CN116" s="246"/>
      <c r="CO116" s="246"/>
      <c r="CP116" s="246"/>
      <c r="CQ116" s="246"/>
      <c r="CR116" s="246"/>
    </row>
    <row r="117" spans="1:96" s="69" customFormat="1">
      <c r="A117" s="64"/>
      <c r="B117" s="66"/>
      <c r="C117" s="281"/>
      <c r="D117" s="79"/>
      <c r="E117" s="79"/>
      <c r="F117" s="79"/>
      <c r="G117" s="265"/>
      <c r="H117" s="79">
        <f t="shared" si="27"/>
        <v>0</v>
      </c>
      <c r="I117" s="79">
        <f t="shared" si="28"/>
        <v>0</v>
      </c>
      <c r="J117" s="79">
        <f t="shared" si="29"/>
        <v>0</v>
      </c>
      <c r="K117" s="264" t="str">
        <f t="shared" si="30"/>
        <v/>
      </c>
      <c r="L117" s="67"/>
      <c r="M117" s="229"/>
      <c r="N117" s="266"/>
      <c r="O117" s="230"/>
      <c r="P117" s="67"/>
      <c r="Q117" s="225" t="str" cm="1">
        <f t="array" ref="Q117">_xlfn.IFS(G117="", "",G117="Variable", "NA", IFERROR(SEARCH("Visual", N117),0) &gt; 0, "NA", SUM(IFERROR(SEARCH('GDT-Lexicon'!$D$2:$D$15, L117),0)) &gt; 0, IFERROR(LEFT(L117,FIND("|",L117) - 1), "NA"), TRUE, D117 &amp; "/" &amp; F117)</f>
        <v/>
      </c>
      <c r="R117" s="79">
        <f t="shared" si="26"/>
        <v>0</v>
      </c>
      <c r="S117" s="68"/>
      <c r="T117" s="77"/>
      <c r="U117" s="77"/>
      <c r="V117" s="77"/>
      <c r="W117" s="77"/>
      <c r="X117" s="77"/>
      <c r="Y117" s="66"/>
      <c r="Z117" s="246"/>
      <c r="AA117" s="246"/>
      <c r="AB117" s="246"/>
      <c r="AC117" s="246"/>
      <c r="AD117" s="246"/>
      <c r="AE117" s="246"/>
      <c r="AF117" s="246"/>
      <c r="AG117" s="246"/>
      <c r="AH117" s="246"/>
      <c r="AI117" s="246"/>
      <c r="AJ117" s="246"/>
      <c r="AK117" s="246"/>
      <c r="AL117" s="246"/>
      <c r="AM117" s="246"/>
      <c r="AN117" s="246"/>
      <c r="AO117" s="246"/>
      <c r="AP117" s="246"/>
      <c r="AQ117" s="246"/>
      <c r="AR117" s="246"/>
      <c r="AS117" s="246"/>
      <c r="AT117" s="246"/>
      <c r="AU117" s="246"/>
      <c r="AV117" s="246"/>
      <c r="AW117" s="246"/>
      <c r="AX117" s="246"/>
      <c r="AY117" s="246"/>
      <c r="AZ117" s="246"/>
      <c r="BA117" s="246"/>
      <c r="BB117" s="246"/>
      <c r="BC117" s="246"/>
      <c r="BD117" s="246"/>
      <c r="BE117" s="246"/>
      <c r="BF117" s="246"/>
      <c r="BG117" s="246"/>
      <c r="BH117" s="246"/>
      <c r="BI117" s="246"/>
      <c r="BJ117" s="246"/>
      <c r="BK117" s="246"/>
      <c r="BL117" s="246"/>
      <c r="BM117" s="246"/>
      <c r="BN117" s="246"/>
      <c r="BO117" s="246"/>
      <c r="BP117" s="246"/>
      <c r="BQ117" s="246"/>
      <c r="BR117" s="246"/>
      <c r="BS117" s="246"/>
      <c r="BT117" s="246"/>
      <c r="BU117" s="246"/>
      <c r="BV117" s="246"/>
      <c r="BW117" s="246"/>
      <c r="BX117" s="246"/>
      <c r="BY117" s="246"/>
      <c r="BZ117" s="246"/>
      <c r="CA117" s="246"/>
      <c r="CB117" s="246"/>
      <c r="CC117" s="246"/>
      <c r="CD117" s="246"/>
      <c r="CE117" s="246"/>
      <c r="CF117" s="246"/>
      <c r="CG117" s="246"/>
      <c r="CH117" s="246"/>
      <c r="CI117" s="246"/>
      <c r="CJ117" s="246"/>
      <c r="CK117" s="246"/>
      <c r="CL117" s="246"/>
      <c r="CM117" s="246"/>
      <c r="CN117" s="246"/>
      <c r="CO117" s="246"/>
      <c r="CP117" s="246"/>
      <c r="CQ117" s="246"/>
      <c r="CR117" s="246"/>
    </row>
    <row r="118" spans="1:96" s="69" customFormat="1">
      <c r="A118" s="64"/>
      <c r="B118" s="66"/>
      <c r="C118" s="281"/>
      <c r="D118" s="79"/>
      <c r="E118" s="79"/>
      <c r="F118" s="79"/>
      <c r="G118" s="265"/>
      <c r="H118" s="79">
        <f t="shared" si="27"/>
        <v>0</v>
      </c>
      <c r="I118" s="79">
        <f t="shared" si="28"/>
        <v>0</v>
      </c>
      <c r="J118" s="79">
        <f t="shared" si="29"/>
        <v>0</v>
      </c>
      <c r="K118" s="264" t="str">
        <f t="shared" si="30"/>
        <v/>
      </c>
      <c r="L118" s="67"/>
      <c r="M118" s="229"/>
      <c r="N118" s="266"/>
      <c r="O118" s="230"/>
      <c r="P118" s="67"/>
      <c r="Q118" s="225" t="str" cm="1">
        <f t="array" ref="Q118">_xlfn.IFS(G118="", "",G118="Variable", "NA", IFERROR(SEARCH("Visual", N118),0) &gt; 0, "NA", SUM(IFERROR(SEARCH('GDT-Lexicon'!$D$2:$D$15, L118),0)) &gt; 0, IFERROR(LEFT(L118,FIND("|",L118) - 1), "NA"), TRUE, D118 &amp; "/" &amp; F118)</f>
        <v/>
      </c>
      <c r="R118" s="79">
        <f t="shared" si="26"/>
        <v>0</v>
      </c>
      <c r="S118" s="68"/>
      <c r="T118" s="77"/>
      <c r="U118" s="77"/>
      <c r="V118" s="77"/>
      <c r="W118" s="77"/>
      <c r="X118" s="77"/>
      <c r="Y118" s="66"/>
      <c r="Z118" s="246"/>
      <c r="AA118" s="246"/>
      <c r="AB118" s="246"/>
      <c r="AC118" s="246"/>
      <c r="AD118" s="246"/>
      <c r="AE118" s="246"/>
      <c r="AF118" s="246"/>
      <c r="AG118" s="246"/>
      <c r="AH118" s="246"/>
      <c r="AI118" s="246"/>
      <c r="AJ118" s="246"/>
      <c r="AK118" s="246"/>
      <c r="AL118" s="246"/>
      <c r="AM118" s="246"/>
      <c r="AN118" s="246"/>
      <c r="AO118" s="246"/>
      <c r="AP118" s="246"/>
      <c r="AQ118" s="246"/>
      <c r="AR118" s="246"/>
      <c r="AS118" s="246"/>
      <c r="AT118" s="246"/>
      <c r="AU118" s="246"/>
      <c r="AV118" s="246"/>
      <c r="AW118" s="246"/>
      <c r="AX118" s="246"/>
      <c r="AY118" s="246"/>
      <c r="AZ118" s="246"/>
      <c r="BA118" s="246"/>
      <c r="BB118" s="246"/>
      <c r="BC118" s="246"/>
      <c r="BD118" s="246"/>
      <c r="BE118" s="246"/>
      <c r="BF118" s="246"/>
      <c r="BG118" s="246"/>
      <c r="BH118" s="246"/>
      <c r="BI118" s="246"/>
      <c r="BJ118" s="246"/>
      <c r="BK118" s="246"/>
      <c r="BL118" s="246"/>
      <c r="BM118" s="246"/>
      <c r="BN118" s="246"/>
      <c r="BO118" s="246"/>
      <c r="BP118" s="246"/>
      <c r="BQ118" s="246"/>
      <c r="BR118" s="246"/>
      <c r="BS118" s="246"/>
      <c r="BT118" s="246"/>
      <c r="BU118" s="246"/>
      <c r="BV118" s="246"/>
      <c r="BW118" s="246"/>
      <c r="BX118" s="246"/>
      <c r="BY118" s="246"/>
      <c r="BZ118" s="246"/>
      <c r="CA118" s="246"/>
      <c r="CB118" s="246"/>
      <c r="CC118" s="246"/>
      <c r="CD118" s="246"/>
      <c r="CE118" s="246"/>
      <c r="CF118" s="246"/>
      <c r="CG118" s="246"/>
      <c r="CH118" s="246"/>
      <c r="CI118" s="246"/>
      <c r="CJ118" s="246"/>
      <c r="CK118" s="246"/>
      <c r="CL118" s="246"/>
      <c r="CM118" s="246"/>
      <c r="CN118" s="246"/>
      <c r="CO118" s="246"/>
      <c r="CP118" s="246"/>
      <c r="CQ118" s="246"/>
      <c r="CR118" s="246"/>
    </row>
    <row r="119" spans="1:96" s="69" customFormat="1">
      <c r="A119" s="64"/>
      <c r="B119" s="66"/>
      <c r="C119" s="281"/>
      <c r="D119" s="79"/>
      <c r="E119" s="79"/>
      <c r="F119" s="79"/>
      <c r="G119" s="265"/>
      <c r="H119" s="79">
        <f t="shared" si="27"/>
        <v>0</v>
      </c>
      <c r="I119" s="79">
        <f t="shared" si="28"/>
        <v>0</v>
      </c>
      <c r="J119" s="79">
        <f t="shared" si="29"/>
        <v>0</v>
      </c>
      <c r="K119" s="264" t="str">
        <f t="shared" si="30"/>
        <v/>
      </c>
      <c r="L119" s="67"/>
      <c r="M119" s="229"/>
      <c r="N119" s="266"/>
      <c r="O119" s="230"/>
      <c r="P119" s="67"/>
      <c r="Q119" s="225" t="str" cm="1">
        <f t="array" ref="Q119">_xlfn.IFS(G119="", "",G119="Variable", "NA", IFERROR(SEARCH("Visual", N119),0) &gt; 0, "NA", SUM(IFERROR(SEARCH('GDT-Lexicon'!$D$2:$D$15, L119),0)) &gt; 0, IFERROR(LEFT(L119,FIND("|",L119) - 1), "NA"), TRUE, D119 &amp; "/" &amp; F119)</f>
        <v/>
      </c>
      <c r="R119" s="79">
        <f t="shared" si="26"/>
        <v>0</v>
      </c>
      <c r="S119" s="68"/>
      <c r="T119" s="77"/>
      <c r="U119" s="77"/>
      <c r="V119" s="77"/>
      <c r="W119" s="77"/>
      <c r="X119" s="77"/>
      <c r="Y119" s="66"/>
      <c r="Z119" s="246"/>
      <c r="AA119" s="246"/>
      <c r="AB119" s="246"/>
      <c r="AC119" s="246"/>
      <c r="AD119" s="246"/>
      <c r="AE119" s="246"/>
      <c r="AF119" s="246"/>
      <c r="AG119" s="246"/>
      <c r="AH119" s="246"/>
      <c r="AI119" s="246"/>
      <c r="AJ119" s="246"/>
      <c r="AK119" s="246"/>
      <c r="AL119" s="246"/>
      <c r="AM119" s="246"/>
      <c r="AN119" s="246"/>
      <c r="AO119" s="246"/>
      <c r="AP119" s="246"/>
      <c r="AQ119" s="246"/>
      <c r="AR119" s="246"/>
      <c r="AS119" s="246"/>
      <c r="AT119" s="246"/>
      <c r="AU119" s="246"/>
      <c r="AV119" s="246"/>
      <c r="AW119" s="246"/>
      <c r="AX119" s="246"/>
      <c r="AY119" s="246"/>
      <c r="AZ119" s="246"/>
      <c r="BA119" s="246"/>
      <c r="BB119" s="246"/>
      <c r="BC119" s="246"/>
      <c r="BD119" s="246"/>
      <c r="BE119" s="246"/>
      <c r="BF119" s="246"/>
      <c r="BG119" s="246"/>
      <c r="BH119" s="246"/>
      <c r="BI119" s="246"/>
      <c r="BJ119" s="246"/>
      <c r="BK119" s="246"/>
      <c r="BL119" s="246"/>
      <c r="BM119" s="246"/>
      <c r="BN119" s="246"/>
      <c r="BO119" s="246"/>
      <c r="BP119" s="246"/>
      <c r="BQ119" s="246"/>
      <c r="BR119" s="246"/>
      <c r="BS119" s="246"/>
      <c r="BT119" s="246"/>
      <c r="BU119" s="246"/>
      <c r="BV119" s="246"/>
      <c r="BW119" s="246"/>
      <c r="BX119" s="246"/>
      <c r="BY119" s="246"/>
      <c r="BZ119" s="246"/>
      <c r="CA119" s="246"/>
      <c r="CB119" s="246"/>
      <c r="CC119" s="246"/>
      <c r="CD119" s="246"/>
      <c r="CE119" s="246"/>
      <c r="CF119" s="246"/>
      <c r="CG119" s="246"/>
      <c r="CH119" s="246"/>
      <c r="CI119" s="246"/>
      <c r="CJ119" s="246"/>
      <c r="CK119" s="246"/>
      <c r="CL119" s="246"/>
      <c r="CM119" s="246"/>
      <c r="CN119" s="246"/>
      <c r="CO119" s="246"/>
      <c r="CP119" s="246"/>
      <c r="CQ119" s="246"/>
      <c r="CR119" s="246"/>
    </row>
    <row r="120" spans="1:96" s="69" customFormat="1">
      <c r="A120" s="64"/>
      <c r="B120" s="66"/>
      <c r="C120" s="281"/>
      <c r="D120" s="79"/>
      <c r="E120" s="79"/>
      <c r="F120" s="79"/>
      <c r="G120" s="265"/>
      <c r="H120" s="79">
        <f t="shared" si="27"/>
        <v>0</v>
      </c>
      <c r="I120" s="79">
        <f t="shared" si="28"/>
        <v>0</v>
      </c>
      <c r="J120" s="79">
        <f t="shared" si="29"/>
        <v>0</v>
      </c>
      <c r="K120" s="264" t="str">
        <f t="shared" si="30"/>
        <v/>
      </c>
      <c r="L120" s="67"/>
      <c r="M120" s="229"/>
      <c r="N120" s="266"/>
      <c r="O120" s="230"/>
      <c r="P120" s="67"/>
      <c r="Q120" s="225" t="str" cm="1">
        <f t="array" ref="Q120">_xlfn.IFS(G120="", "",G120="Variable", "NA", IFERROR(SEARCH("Visual", N120),0) &gt; 0, "NA", SUM(IFERROR(SEARCH('GDT-Lexicon'!$D$2:$D$15, L120),0)) &gt; 0, IFERROR(LEFT(L120,FIND("|",L120) - 1), "NA"), TRUE, D120 &amp; "/" &amp; F120)</f>
        <v/>
      </c>
      <c r="R120" s="79">
        <f t="shared" si="26"/>
        <v>0</v>
      </c>
      <c r="S120" s="68"/>
      <c r="T120" s="77"/>
      <c r="U120" s="77"/>
      <c r="V120" s="77"/>
      <c r="W120" s="77"/>
      <c r="X120" s="77"/>
      <c r="Y120" s="66"/>
      <c r="Z120" s="246"/>
      <c r="AA120" s="246"/>
      <c r="AB120" s="246"/>
      <c r="AC120" s="246"/>
      <c r="AD120" s="246"/>
      <c r="AE120" s="246"/>
      <c r="AF120" s="246"/>
      <c r="AG120" s="246"/>
      <c r="AH120" s="246"/>
      <c r="AI120" s="246"/>
      <c r="AJ120" s="246"/>
      <c r="AK120" s="246"/>
      <c r="AL120" s="246"/>
      <c r="AM120" s="246"/>
      <c r="AN120" s="246"/>
      <c r="AO120" s="246"/>
      <c r="AP120" s="246"/>
      <c r="AQ120" s="246"/>
      <c r="AR120" s="246"/>
      <c r="AS120" s="246"/>
      <c r="AT120" s="246"/>
      <c r="AU120" s="246"/>
      <c r="AV120" s="246"/>
      <c r="AW120" s="246"/>
      <c r="AX120" s="246"/>
      <c r="AY120" s="246"/>
      <c r="AZ120" s="246"/>
      <c r="BA120" s="246"/>
      <c r="BB120" s="246"/>
      <c r="BC120" s="246"/>
      <c r="BD120" s="246"/>
      <c r="BE120" s="246"/>
      <c r="BF120" s="246"/>
      <c r="BG120" s="246"/>
      <c r="BH120" s="246"/>
      <c r="BI120" s="246"/>
      <c r="BJ120" s="246"/>
      <c r="BK120" s="246"/>
      <c r="BL120" s="246"/>
      <c r="BM120" s="246"/>
      <c r="BN120" s="246"/>
      <c r="BO120" s="246"/>
      <c r="BP120" s="246"/>
      <c r="BQ120" s="246"/>
      <c r="BR120" s="246"/>
      <c r="BS120" s="246"/>
      <c r="BT120" s="246"/>
      <c r="BU120" s="246"/>
      <c r="BV120" s="246"/>
      <c r="BW120" s="246"/>
      <c r="BX120" s="246"/>
      <c r="BY120" s="246"/>
      <c r="BZ120" s="246"/>
      <c r="CA120" s="246"/>
      <c r="CB120" s="246"/>
      <c r="CC120" s="246"/>
      <c r="CD120" s="246"/>
      <c r="CE120" s="246"/>
      <c r="CF120" s="246"/>
      <c r="CG120" s="246"/>
      <c r="CH120" s="246"/>
      <c r="CI120" s="246"/>
      <c r="CJ120" s="246"/>
      <c r="CK120" s="246"/>
      <c r="CL120" s="246"/>
      <c r="CM120" s="246"/>
      <c r="CN120" s="246"/>
      <c r="CO120" s="246"/>
      <c r="CP120" s="246"/>
      <c r="CQ120" s="246"/>
      <c r="CR120" s="246"/>
    </row>
    <row r="121" spans="1:96" s="69" customFormat="1">
      <c r="A121" s="64"/>
      <c r="B121" s="66"/>
      <c r="C121" s="281"/>
      <c r="D121" s="79"/>
      <c r="E121" s="79"/>
      <c r="F121" s="79"/>
      <c r="G121" s="265"/>
      <c r="H121" s="79">
        <f t="shared" si="27"/>
        <v>0</v>
      </c>
      <c r="I121" s="79">
        <f t="shared" si="28"/>
        <v>0</v>
      </c>
      <c r="J121" s="79">
        <f t="shared" si="29"/>
        <v>0</v>
      </c>
      <c r="K121" s="264" t="str">
        <f t="shared" si="30"/>
        <v/>
      </c>
      <c r="L121" s="67"/>
      <c r="M121" s="229"/>
      <c r="N121" s="266"/>
      <c r="O121" s="230"/>
      <c r="P121" s="67"/>
      <c r="Q121" s="225" t="str" cm="1">
        <f t="array" ref="Q121">_xlfn.IFS(G121="", "",G121="Variable", "NA", IFERROR(SEARCH("Visual", N121),0) &gt; 0, "NA", SUM(IFERROR(SEARCH('GDT-Lexicon'!$D$2:$D$15, L121),0)) &gt; 0, IFERROR(LEFT(L121,FIND("|",L121) - 1), "NA"), TRUE, D121 &amp; "/" &amp; F121)</f>
        <v/>
      </c>
      <c r="R121" s="79">
        <f t="shared" si="26"/>
        <v>0</v>
      </c>
      <c r="S121" s="68"/>
      <c r="T121" s="77"/>
      <c r="U121" s="77"/>
      <c r="V121" s="77"/>
      <c r="W121" s="77"/>
      <c r="X121" s="77"/>
      <c r="Y121" s="66"/>
      <c r="Z121" s="246"/>
      <c r="AA121" s="246"/>
      <c r="AB121" s="246"/>
      <c r="AC121" s="246"/>
      <c r="AD121" s="246"/>
      <c r="AE121" s="246"/>
      <c r="AF121" s="246"/>
      <c r="AG121" s="246"/>
      <c r="AH121" s="246"/>
      <c r="AI121" s="246"/>
      <c r="AJ121" s="246"/>
      <c r="AK121" s="246"/>
      <c r="AL121" s="246"/>
      <c r="AM121" s="246"/>
      <c r="AN121" s="246"/>
      <c r="AO121" s="246"/>
      <c r="AP121" s="246"/>
      <c r="AQ121" s="246"/>
      <c r="AR121" s="246"/>
      <c r="AS121" s="246"/>
      <c r="AT121" s="246"/>
      <c r="AU121" s="246"/>
      <c r="AV121" s="246"/>
      <c r="AW121" s="246"/>
      <c r="AX121" s="246"/>
      <c r="AY121" s="246"/>
      <c r="AZ121" s="246"/>
      <c r="BA121" s="246"/>
      <c r="BB121" s="246"/>
      <c r="BC121" s="246"/>
      <c r="BD121" s="246"/>
      <c r="BE121" s="246"/>
      <c r="BF121" s="246"/>
      <c r="BG121" s="246"/>
      <c r="BH121" s="246"/>
      <c r="BI121" s="246"/>
      <c r="BJ121" s="246"/>
      <c r="BK121" s="246"/>
      <c r="BL121" s="246"/>
      <c r="BM121" s="246"/>
      <c r="BN121" s="246"/>
      <c r="BO121" s="246"/>
      <c r="BP121" s="246"/>
      <c r="BQ121" s="246"/>
      <c r="BR121" s="246"/>
      <c r="BS121" s="246"/>
      <c r="BT121" s="246"/>
      <c r="BU121" s="246"/>
      <c r="BV121" s="246"/>
      <c r="BW121" s="246"/>
      <c r="BX121" s="246"/>
      <c r="BY121" s="246"/>
      <c r="BZ121" s="246"/>
      <c r="CA121" s="246"/>
      <c r="CB121" s="246"/>
      <c r="CC121" s="246"/>
      <c r="CD121" s="246"/>
      <c r="CE121" s="246"/>
      <c r="CF121" s="246"/>
      <c r="CG121" s="246"/>
      <c r="CH121" s="246"/>
      <c r="CI121" s="246"/>
      <c r="CJ121" s="246"/>
      <c r="CK121" s="246"/>
      <c r="CL121" s="246"/>
      <c r="CM121" s="246"/>
      <c r="CN121" s="246"/>
      <c r="CO121" s="246"/>
      <c r="CP121" s="246"/>
      <c r="CQ121" s="246"/>
      <c r="CR121" s="246"/>
    </row>
    <row r="122" spans="1:96" s="69" customFormat="1">
      <c r="A122" s="64"/>
      <c r="B122" s="66"/>
      <c r="C122" s="281"/>
      <c r="D122" s="79"/>
      <c r="E122" s="79"/>
      <c r="F122" s="79"/>
      <c r="G122" s="265"/>
      <c r="H122" s="79">
        <f t="shared" si="27"/>
        <v>0</v>
      </c>
      <c r="I122" s="79">
        <f t="shared" si="28"/>
        <v>0</v>
      </c>
      <c r="J122" s="79">
        <f t="shared" si="29"/>
        <v>0</v>
      </c>
      <c r="K122" s="264" t="str">
        <f t="shared" si="30"/>
        <v/>
      </c>
      <c r="L122" s="67"/>
      <c r="M122" s="229"/>
      <c r="N122" s="266"/>
      <c r="O122" s="230"/>
      <c r="P122" s="67"/>
      <c r="Q122" s="225" t="str" cm="1">
        <f t="array" ref="Q122">_xlfn.IFS(G122="", "",G122="Variable", "NA", IFERROR(SEARCH("Visual", N122),0) &gt; 0, "NA", SUM(IFERROR(SEARCH('GDT-Lexicon'!$D$2:$D$15, L122),0)) &gt; 0, IFERROR(LEFT(L122,FIND("|",L122) - 1), "NA"), TRUE, D122 &amp; "/" &amp; F122)</f>
        <v/>
      </c>
      <c r="R122" s="79">
        <f t="shared" si="26"/>
        <v>0</v>
      </c>
      <c r="S122" s="68"/>
      <c r="T122" s="77"/>
      <c r="U122" s="77"/>
      <c r="V122" s="77"/>
      <c r="W122" s="77"/>
      <c r="X122" s="77"/>
      <c r="Y122" s="66"/>
      <c r="Z122" s="246"/>
      <c r="AA122" s="246"/>
      <c r="AB122" s="246"/>
      <c r="AC122" s="246"/>
      <c r="AD122" s="246"/>
      <c r="AE122" s="246"/>
      <c r="AF122" s="246"/>
      <c r="AG122" s="246"/>
      <c r="AH122" s="246"/>
      <c r="AI122" s="246"/>
      <c r="AJ122" s="246"/>
      <c r="AK122" s="246"/>
      <c r="AL122" s="246"/>
      <c r="AM122" s="246"/>
      <c r="AN122" s="246"/>
      <c r="AO122" s="246"/>
      <c r="AP122" s="246"/>
      <c r="AQ122" s="246"/>
      <c r="AR122" s="246"/>
      <c r="AS122" s="246"/>
      <c r="AT122" s="246"/>
      <c r="AU122" s="246"/>
      <c r="AV122" s="246"/>
      <c r="AW122" s="246"/>
      <c r="AX122" s="246"/>
      <c r="AY122" s="246"/>
      <c r="AZ122" s="246"/>
      <c r="BA122" s="246"/>
      <c r="BB122" s="246"/>
      <c r="BC122" s="246"/>
      <c r="BD122" s="246"/>
      <c r="BE122" s="246"/>
      <c r="BF122" s="246"/>
      <c r="BG122" s="246"/>
      <c r="BH122" s="246"/>
      <c r="BI122" s="246"/>
      <c r="BJ122" s="246"/>
      <c r="BK122" s="246"/>
      <c r="BL122" s="246"/>
      <c r="BM122" s="246"/>
      <c r="BN122" s="246"/>
      <c r="BO122" s="246"/>
      <c r="BP122" s="246"/>
      <c r="BQ122" s="246"/>
      <c r="BR122" s="246"/>
      <c r="BS122" s="246"/>
      <c r="BT122" s="246"/>
      <c r="BU122" s="246"/>
      <c r="BV122" s="246"/>
      <c r="BW122" s="246"/>
      <c r="BX122" s="246"/>
      <c r="BY122" s="246"/>
      <c r="BZ122" s="246"/>
      <c r="CA122" s="246"/>
      <c r="CB122" s="246"/>
      <c r="CC122" s="246"/>
      <c r="CD122" s="246"/>
      <c r="CE122" s="246"/>
      <c r="CF122" s="246"/>
      <c r="CG122" s="246"/>
      <c r="CH122" s="246"/>
      <c r="CI122" s="246"/>
      <c r="CJ122" s="246"/>
      <c r="CK122" s="246"/>
      <c r="CL122" s="246"/>
      <c r="CM122" s="246"/>
      <c r="CN122" s="246"/>
      <c r="CO122" s="246"/>
      <c r="CP122" s="246"/>
      <c r="CQ122" s="246"/>
      <c r="CR122" s="246"/>
    </row>
    <row r="123" spans="1:96" s="69" customFormat="1">
      <c r="A123" s="64"/>
      <c r="B123" s="66"/>
      <c r="C123" s="281"/>
      <c r="D123" s="79"/>
      <c r="E123" s="79"/>
      <c r="F123" s="79"/>
      <c r="G123" s="265"/>
      <c r="H123" s="79">
        <f t="shared" si="27"/>
        <v>0</v>
      </c>
      <c r="I123" s="79">
        <f t="shared" si="28"/>
        <v>0</v>
      </c>
      <c r="J123" s="79">
        <f t="shared" si="29"/>
        <v>0</v>
      </c>
      <c r="K123" s="264" t="str">
        <f t="shared" si="30"/>
        <v/>
      </c>
      <c r="L123" s="67"/>
      <c r="M123" s="229"/>
      <c r="N123" s="266"/>
      <c r="O123" s="230"/>
      <c r="P123" s="67"/>
      <c r="Q123" s="225" t="str" cm="1">
        <f t="array" ref="Q123">_xlfn.IFS(G123="", "",G123="Variable", "NA", IFERROR(SEARCH("Visual", N123),0) &gt; 0, "NA", SUM(IFERROR(SEARCH('GDT-Lexicon'!$D$2:$D$15, L123),0)) &gt; 0, IFERROR(LEFT(L123,FIND("|",L123) - 1), "NA"), TRUE, D123 &amp; "/" &amp; F123)</f>
        <v/>
      </c>
      <c r="R123" s="79">
        <f t="shared" si="26"/>
        <v>0</v>
      </c>
      <c r="S123" s="68"/>
      <c r="T123" s="77"/>
      <c r="U123" s="77"/>
      <c r="V123" s="77"/>
      <c r="W123" s="77"/>
      <c r="X123" s="77"/>
      <c r="Y123" s="66"/>
      <c r="Z123" s="246"/>
      <c r="AA123" s="246"/>
      <c r="AB123" s="246"/>
      <c r="AC123" s="246"/>
      <c r="AD123" s="246"/>
      <c r="AE123" s="246"/>
      <c r="AF123" s="246"/>
      <c r="AG123" s="246"/>
      <c r="AH123" s="246"/>
      <c r="AI123" s="246"/>
      <c r="AJ123" s="246"/>
      <c r="AK123" s="246"/>
      <c r="AL123" s="246"/>
      <c r="AM123" s="246"/>
      <c r="AN123" s="246"/>
      <c r="AO123" s="246"/>
      <c r="AP123" s="246"/>
      <c r="AQ123" s="246"/>
      <c r="AR123" s="246"/>
      <c r="AS123" s="246"/>
      <c r="AT123" s="246"/>
      <c r="AU123" s="246"/>
      <c r="AV123" s="246"/>
      <c r="AW123" s="246"/>
      <c r="AX123" s="246"/>
      <c r="AY123" s="246"/>
      <c r="AZ123" s="246"/>
      <c r="BA123" s="246"/>
      <c r="BB123" s="246"/>
      <c r="BC123" s="246"/>
      <c r="BD123" s="246"/>
      <c r="BE123" s="246"/>
      <c r="BF123" s="246"/>
      <c r="BG123" s="246"/>
      <c r="BH123" s="246"/>
      <c r="BI123" s="246"/>
      <c r="BJ123" s="246"/>
      <c r="BK123" s="246"/>
      <c r="BL123" s="246"/>
      <c r="BM123" s="246"/>
      <c r="BN123" s="246"/>
      <c r="BO123" s="246"/>
      <c r="BP123" s="246"/>
      <c r="BQ123" s="246"/>
      <c r="BR123" s="246"/>
      <c r="BS123" s="246"/>
      <c r="BT123" s="246"/>
      <c r="BU123" s="246"/>
      <c r="BV123" s="246"/>
      <c r="BW123" s="246"/>
      <c r="BX123" s="246"/>
      <c r="BY123" s="246"/>
      <c r="BZ123" s="246"/>
      <c r="CA123" s="246"/>
      <c r="CB123" s="246"/>
      <c r="CC123" s="246"/>
      <c r="CD123" s="246"/>
      <c r="CE123" s="246"/>
      <c r="CF123" s="246"/>
      <c r="CG123" s="246"/>
      <c r="CH123" s="246"/>
      <c r="CI123" s="246"/>
      <c r="CJ123" s="246"/>
      <c r="CK123" s="246"/>
      <c r="CL123" s="246"/>
      <c r="CM123" s="246"/>
      <c r="CN123" s="246"/>
      <c r="CO123" s="246"/>
      <c r="CP123" s="246"/>
      <c r="CQ123" s="246"/>
      <c r="CR123" s="246"/>
    </row>
    <row r="124" spans="1:96" s="69" customFormat="1">
      <c r="A124" s="64"/>
      <c r="B124" s="66"/>
      <c r="C124" s="281"/>
      <c r="D124" s="79"/>
      <c r="E124" s="79"/>
      <c r="F124" s="79"/>
      <c r="G124" s="265"/>
      <c r="H124" s="79">
        <f t="shared" si="27"/>
        <v>0</v>
      </c>
      <c r="I124" s="79">
        <f t="shared" si="28"/>
        <v>0</v>
      </c>
      <c r="J124" s="79">
        <f t="shared" si="29"/>
        <v>0</v>
      </c>
      <c r="K124" s="264" t="str">
        <f t="shared" si="30"/>
        <v/>
      </c>
      <c r="L124" s="67"/>
      <c r="M124" s="229"/>
      <c r="N124" s="266"/>
      <c r="O124" s="230"/>
      <c r="P124" s="67"/>
      <c r="Q124" s="225" t="str" cm="1">
        <f t="array" ref="Q124">_xlfn.IFS(G124="", "",G124="Variable", "NA", IFERROR(SEARCH("Visual", N124),0) &gt; 0, "NA", SUM(IFERROR(SEARCH('GDT-Lexicon'!$D$2:$D$15, L124),0)) &gt; 0, IFERROR(LEFT(L124,FIND("|",L124) - 1), "NA"), TRUE, D124 &amp; "/" &amp; F124)</f>
        <v/>
      </c>
      <c r="R124" s="79">
        <f t="shared" si="26"/>
        <v>0</v>
      </c>
      <c r="S124" s="68"/>
      <c r="T124" s="77"/>
      <c r="U124" s="77"/>
      <c r="V124" s="77"/>
      <c r="W124" s="77"/>
      <c r="X124" s="77"/>
      <c r="Y124" s="66"/>
      <c r="Z124" s="246"/>
      <c r="AA124" s="246"/>
      <c r="AB124" s="246"/>
      <c r="AC124" s="246"/>
      <c r="AD124" s="246"/>
      <c r="AE124" s="246"/>
      <c r="AF124" s="246"/>
      <c r="AG124" s="246"/>
      <c r="AH124" s="246"/>
      <c r="AI124" s="246"/>
      <c r="AJ124" s="246"/>
      <c r="AK124" s="246"/>
      <c r="AL124" s="246"/>
      <c r="AM124" s="246"/>
      <c r="AN124" s="246"/>
      <c r="AO124" s="246"/>
      <c r="AP124" s="246"/>
      <c r="AQ124" s="246"/>
      <c r="AR124" s="246"/>
      <c r="AS124" s="246"/>
      <c r="AT124" s="246"/>
      <c r="AU124" s="246"/>
      <c r="AV124" s="246"/>
      <c r="AW124" s="246"/>
      <c r="AX124" s="246"/>
      <c r="AY124" s="246"/>
      <c r="AZ124" s="246"/>
      <c r="BA124" s="246"/>
      <c r="BB124" s="246"/>
      <c r="BC124" s="246"/>
      <c r="BD124" s="246"/>
      <c r="BE124" s="246"/>
      <c r="BF124" s="246"/>
      <c r="BG124" s="246"/>
      <c r="BH124" s="246"/>
      <c r="BI124" s="246"/>
      <c r="BJ124" s="246"/>
      <c r="BK124" s="246"/>
      <c r="BL124" s="246"/>
      <c r="BM124" s="246"/>
      <c r="BN124" s="246"/>
      <c r="BO124" s="246"/>
      <c r="BP124" s="246"/>
      <c r="BQ124" s="246"/>
      <c r="BR124" s="246"/>
      <c r="BS124" s="246"/>
      <c r="BT124" s="246"/>
      <c r="BU124" s="246"/>
      <c r="BV124" s="246"/>
      <c r="BW124" s="246"/>
      <c r="BX124" s="246"/>
      <c r="BY124" s="246"/>
      <c r="BZ124" s="246"/>
      <c r="CA124" s="246"/>
      <c r="CB124" s="246"/>
      <c r="CC124" s="246"/>
      <c r="CD124" s="246"/>
      <c r="CE124" s="246"/>
      <c r="CF124" s="246"/>
      <c r="CG124" s="246"/>
      <c r="CH124" s="246"/>
      <c r="CI124" s="246"/>
      <c r="CJ124" s="246"/>
      <c r="CK124" s="246"/>
      <c r="CL124" s="246"/>
      <c r="CM124" s="246"/>
      <c r="CN124" s="246"/>
      <c r="CO124" s="246"/>
      <c r="CP124" s="246"/>
      <c r="CQ124" s="246"/>
      <c r="CR124" s="246"/>
    </row>
    <row r="125" spans="1:96" s="69" customFormat="1">
      <c r="A125" s="64"/>
      <c r="B125" s="66"/>
      <c r="C125" s="281"/>
      <c r="D125" s="79"/>
      <c r="E125" s="79"/>
      <c r="F125" s="79"/>
      <c r="G125" s="265"/>
      <c r="H125" s="79">
        <f t="shared" si="27"/>
        <v>0</v>
      </c>
      <c r="I125" s="79">
        <f t="shared" si="28"/>
        <v>0</v>
      </c>
      <c r="J125" s="79">
        <f t="shared" si="29"/>
        <v>0</v>
      </c>
      <c r="K125" s="264" t="str">
        <f t="shared" si="30"/>
        <v/>
      </c>
      <c r="L125" s="67"/>
      <c r="M125" s="229"/>
      <c r="N125" s="266"/>
      <c r="O125" s="230"/>
      <c r="P125" s="67"/>
      <c r="Q125" s="225" t="str" cm="1">
        <f t="array" ref="Q125">_xlfn.IFS(G125="", "",G125="Variable", "NA", IFERROR(SEARCH("Visual", N125),0) &gt; 0, "NA", SUM(IFERROR(SEARCH('GDT-Lexicon'!$D$2:$D$15, L125),0)) &gt; 0, IFERROR(LEFT(L125,FIND("|",L125) - 1), "NA"), TRUE, D125 &amp; "/" &amp; F125)</f>
        <v/>
      </c>
      <c r="R125" s="79">
        <f t="shared" si="26"/>
        <v>0</v>
      </c>
      <c r="S125" s="68"/>
      <c r="T125" s="77"/>
      <c r="U125" s="77"/>
      <c r="V125" s="77"/>
      <c r="W125" s="77"/>
      <c r="X125" s="77"/>
      <c r="Y125" s="66"/>
      <c r="Z125" s="246"/>
      <c r="AA125" s="246"/>
      <c r="AB125" s="246"/>
      <c r="AC125" s="246"/>
      <c r="AD125" s="246"/>
      <c r="AE125" s="246"/>
      <c r="AF125" s="246"/>
      <c r="AG125" s="246"/>
      <c r="AH125" s="246"/>
      <c r="AI125" s="246"/>
      <c r="AJ125" s="246"/>
      <c r="AK125" s="246"/>
      <c r="AL125" s="246"/>
      <c r="AM125" s="246"/>
      <c r="AN125" s="246"/>
      <c r="AO125" s="246"/>
      <c r="AP125" s="246"/>
      <c r="AQ125" s="246"/>
      <c r="AR125" s="246"/>
      <c r="AS125" s="246"/>
      <c r="AT125" s="246"/>
      <c r="AU125" s="246"/>
      <c r="AV125" s="246"/>
      <c r="AW125" s="246"/>
      <c r="AX125" s="246"/>
      <c r="AY125" s="246"/>
      <c r="AZ125" s="246"/>
      <c r="BA125" s="246"/>
      <c r="BB125" s="246"/>
      <c r="BC125" s="246"/>
      <c r="BD125" s="246"/>
      <c r="BE125" s="246"/>
      <c r="BF125" s="246"/>
      <c r="BG125" s="246"/>
      <c r="BH125" s="246"/>
      <c r="BI125" s="246"/>
      <c r="BJ125" s="246"/>
      <c r="BK125" s="246"/>
      <c r="BL125" s="246"/>
      <c r="BM125" s="246"/>
      <c r="BN125" s="246"/>
      <c r="BO125" s="246"/>
      <c r="BP125" s="246"/>
      <c r="BQ125" s="246"/>
      <c r="BR125" s="246"/>
      <c r="BS125" s="246"/>
      <c r="BT125" s="246"/>
      <c r="BU125" s="246"/>
      <c r="BV125" s="246"/>
      <c r="BW125" s="246"/>
      <c r="BX125" s="246"/>
      <c r="BY125" s="246"/>
      <c r="BZ125" s="246"/>
      <c r="CA125" s="246"/>
      <c r="CB125" s="246"/>
      <c r="CC125" s="246"/>
      <c r="CD125" s="246"/>
      <c r="CE125" s="246"/>
      <c r="CF125" s="246"/>
      <c r="CG125" s="246"/>
      <c r="CH125" s="246"/>
      <c r="CI125" s="246"/>
      <c r="CJ125" s="246"/>
      <c r="CK125" s="246"/>
      <c r="CL125" s="246"/>
      <c r="CM125" s="246"/>
      <c r="CN125" s="246"/>
      <c r="CO125" s="246"/>
      <c r="CP125" s="246"/>
      <c r="CQ125" s="246"/>
      <c r="CR125" s="246"/>
    </row>
    <row r="126" spans="1:96" s="69" customFormat="1">
      <c r="A126" s="64"/>
      <c r="B126" s="66"/>
      <c r="C126" s="281"/>
      <c r="D126" s="79"/>
      <c r="E126" s="79"/>
      <c r="F126" s="79"/>
      <c r="G126" s="265"/>
      <c r="H126" s="79">
        <f t="shared" si="27"/>
        <v>0</v>
      </c>
      <c r="I126" s="79">
        <f t="shared" si="28"/>
        <v>0</v>
      </c>
      <c r="J126" s="79">
        <f t="shared" si="29"/>
        <v>0</v>
      </c>
      <c r="K126" s="264" t="str">
        <f t="shared" si="30"/>
        <v/>
      </c>
      <c r="L126" s="67"/>
      <c r="M126" s="229"/>
      <c r="N126" s="266"/>
      <c r="O126" s="230"/>
      <c r="P126" s="67"/>
      <c r="Q126" s="225" t="str" cm="1">
        <f t="array" ref="Q126">_xlfn.IFS(G126="", "",G126="Variable", "NA", IFERROR(SEARCH("Visual", N126),0) &gt; 0, "NA", SUM(IFERROR(SEARCH('GDT-Lexicon'!$D$2:$D$15, L126),0)) &gt; 0, IFERROR(LEFT(L126,FIND("|",L126) - 1), "NA"), TRUE, D126 &amp; "/" &amp; F126)</f>
        <v/>
      </c>
      <c r="R126" s="79">
        <f t="shared" si="26"/>
        <v>0</v>
      </c>
      <c r="S126" s="68"/>
      <c r="T126" s="77"/>
      <c r="U126" s="77"/>
      <c r="V126" s="77"/>
      <c r="W126" s="77"/>
      <c r="X126" s="77"/>
      <c r="Y126" s="66"/>
      <c r="Z126" s="246"/>
      <c r="AA126" s="246"/>
      <c r="AB126" s="246"/>
      <c r="AC126" s="246"/>
      <c r="AD126" s="246"/>
      <c r="AE126" s="246"/>
      <c r="AF126" s="246"/>
      <c r="AG126" s="246"/>
      <c r="AH126" s="246"/>
      <c r="AI126" s="246"/>
      <c r="AJ126" s="246"/>
      <c r="AK126" s="246"/>
      <c r="AL126" s="246"/>
      <c r="AM126" s="246"/>
      <c r="AN126" s="246"/>
      <c r="AO126" s="246"/>
      <c r="AP126" s="246"/>
      <c r="AQ126" s="246"/>
      <c r="AR126" s="246"/>
      <c r="AS126" s="246"/>
      <c r="AT126" s="246"/>
      <c r="AU126" s="246"/>
      <c r="AV126" s="246"/>
      <c r="AW126" s="246"/>
      <c r="AX126" s="246"/>
      <c r="AY126" s="246"/>
      <c r="AZ126" s="246"/>
      <c r="BA126" s="246"/>
      <c r="BB126" s="246"/>
      <c r="BC126" s="246"/>
      <c r="BD126" s="246"/>
      <c r="BE126" s="246"/>
      <c r="BF126" s="246"/>
      <c r="BG126" s="246"/>
      <c r="BH126" s="246"/>
      <c r="BI126" s="246"/>
      <c r="BJ126" s="246"/>
      <c r="BK126" s="246"/>
      <c r="BL126" s="246"/>
      <c r="BM126" s="246"/>
      <c r="BN126" s="246"/>
      <c r="BO126" s="246"/>
      <c r="BP126" s="246"/>
      <c r="BQ126" s="246"/>
      <c r="BR126" s="246"/>
      <c r="BS126" s="246"/>
      <c r="BT126" s="246"/>
      <c r="BU126" s="246"/>
      <c r="BV126" s="246"/>
      <c r="BW126" s="246"/>
      <c r="BX126" s="246"/>
      <c r="BY126" s="246"/>
      <c r="BZ126" s="246"/>
      <c r="CA126" s="246"/>
      <c r="CB126" s="246"/>
      <c r="CC126" s="246"/>
      <c r="CD126" s="246"/>
      <c r="CE126" s="246"/>
      <c r="CF126" s="246"/>
      <c r="CG126" s="246"/>
      <c r="CH126" s="246"/>
      <c r="CI126" s="246"/>
      <c r="CJ126" s="246"/>
      <c r="CK126" s="246"/>
      <c r="CL126" s="246"/>
      <c r="CM126" s="246"/>
      <c r="CN126" s="246"/>
      <c r="CO126" s="246"/>
      <c r="CP126" s="246"/>
      <c r="CQ126" s="246"/>
      <c r="CR126" s="246"/>
    </row>
    <row r="127" spans="1:96" s="69" customFormat="1">
      <c r="A127" s="64"/>
      <c r="B127" s="66"/>
      <c r="C127" s="281"/>
      <c r="D127" s="79"/>
      <c r="E127" s="79"/>
      <c r="F127" s="79"/>
      <c r="G127" s="265"/>
      <c r="H127" s="79">
        <f t="shared" si="27"/>
        <v>0</v>
      </c>
      <c r="I127" s="79">
        <f t="shared" si="28"/>
        <v>0</v>
      </c>
      <c r="J127" s="79">
        <f t="shared" si="29"/>
        <v>0</v>
      </c>
      <c r="K127" s="264" t="str">
        <f t="shared" si="30"/>
        <v/>
      </c>
      <c r="L127" s="67"/>
      <c r="M127" s="229"/>
      <c r="N127" s="266"/>
      <c r="O127" s="230"/>
      <c r="P127" s="67"/>
      <c r="Q127" s="225" t="str" cm="1">
        <f t="array" ref="Q127">_xlfn.IFS(G127="", "",G127="Variable", "NA", IFERROR(SEARCH("Visual", N127),0) &gt; 0, "NA", SUM(IFERROR(SEARCH('GDT-Lexicon'!$D$2:$D$15, L127),0)) &gt; 0, IFERROR(LEFT(L127,FIND("|",L127) - 1), "NA"), TRUE, D127 &amp; "/" &amp; F127)</f>
        <v/>
      </c>
      <c r="R127" s="79">
        <f t="shared" si="26"/>
        <v>0</v>
      </c>
      <c r="S127" s="68"/>
      <c r="T127" s="77"/>
      <c r="U127" s="77"/>
      <c r="V127" s="77"/>
      <c r="W127" s="77"/>
      <c r="X127" s="77"/>
      <c r="Y127" s="66"/>
      <c r="Z127" s="246"/>
      <c r="AA127" s="246"/>
      <c r="AB127" s="246"/>
      <c r="AC127" s="246"/>
      <c r="AD127" s="246"/>
      <c r="AE127" s="246"/>
      <c r="AF127" s="246"/>
      <c r="AG127" s="246"/>
      <c r="AH127" s="246"/>
      <c r="AI127" s="246"/>
      <c r="AJ127" s="246"/>
      <c r="AK127" s="246"/>
      <c r="AL127" s="246"/>
      <c r="AM127" s="246"/>
      <c r="AN127" s="246"/>
      <c r="AO127" s="246"/>
      <c r="AP127" s="246"/>
      <c r="AQ127" s="246"/>
      <c r="AR127" s="246"/>
      <c r="AS127" s="246"/>
      <c r="AT127" s="246"/>
      <c r="AU127" s="246"/>
      <c r="AV127" s="246"/>
      <c r="AW127" s="246"/>
      <c r="AX127" s="246"/>
      <c r="AY127" s="246"/>
      <c r="AZ127" s="246"/>
      <c r="BA127" s="246"/>
      <c r="BB127" s="246"/>
      <c r="BC127" s="246"/>
      <c r="BD127" s="246"/>
      <c r="BE127" s="246"/>
      <c r="BF127" s="246"/>
      <c r="BG127" s="246"/>
      <c r="BH127" s="246"/>
      <c r="BI127" s="246"/>
      <c r="BJ127" s="246"/>
      <c r="BK127" s="246"/>
      <c r="BL127" s="246"/>
      <c r="BM127" s="246"/>
      <c r="BN127" s="246"/>
      <c r="BO127" s="246"/>
      <c r="BP127" s="246"/>
      <c r="BQ127" s="246"/>
      <c r="BR127" s="246"/>
      <c r="BS127" s="246"/>
      <c r="BT127" s="246"/>
      <c r="BU127" s="246"/>
      <c r="BV127" s="246"/>
      <c r="BW127" s="246"/>
      <c r="BX127" s="246"/>
      <c r="BY127" s="246"/>
      <c r="BZ127" s="246"/>
      <c r="CA127" s="246"/>
      <c r="CB127" s="246"/>
      <c r="CC127" s="246"/>
      <c r="CD127" s="246"/>
      <c r="CE127" s="246"/>
      <c r="CF127" s="246"/>
      <c r="CG127" s="246"/>
      <c r="CH127" s="246"/>
      <c r="CI127" s="246"/>
      <c r="CJ127" s="246"/>
      <c r="CK127" s="246"/>
      <c r="CL127" s="246"/>
      <c r="CM127" s="246"/>
      <c r="CN127" s="246"/>
      <c r="CO127" s="246"/>
      <c r="CP127" s="246"/>
      <c r="CQ127" s="246"/>
      <c r="CR127" s="246"/>
    </row>
    <row r="128" spans="1:96" s="69" customFormat="1">
      <c r="A128" s="64"/>
      <c r="B128" s="66"/>
      <c r="C128" s="281"/>
      <c r="D128" s="79"/>
      <c r="E128" s="79"/>
      <c r="F128" s="79"/>
      <c r="G128" s="265"/>
      <c r="H128" s="79">
        <f t="shared" si="27"/>
        <v>0</v>
      </c>
      <c r="I128" s="79">
        <f t="shared" si="28"/>
        <v>0</v>
      </c>
      <c r="J128" s="79">
        <f t="shared" si="29"/>
        <v>0</v>
      </c>
      <c r="K128" s="264" t="str">
        <f t="shared" si="30"/>
        <v/>
      </c>
      <c r="L128" s="67"/>
      <c r="M128" s="229"/>
      <c r="N128" s="266"/>
      <c r="O128" s="230"/>
      <c r="P128" s="67"/>
      <c r="Q128" s="225" t="str" cm="1">
        <f t="array" ref="Q128">_xlfn.IFS(G128="", "",G128="Variable", "NA", IFERROR(SEARCH("Visual", N128),0) &gt; 0, "NA", SUM(IFERROR(SEARCH('GDT-Lexicon'!$D$2:$D$15, L128),0)) &gt; 0, IFERROR(LEFT(L128,FIND("|",L128) - 1), "NA"), TRUE, D128 &amp; "/" &amp; F128)</f>
        <v/>
      </c>
      <c r="R128" s="79">
        <f t="shared" si="26"/>
        <v>0</v>
      </c>
      <c r="S128" s="68"/>
      <c r="T128" s="77"/>
      <c r="U128" s="77"/>
      <c r="V128" s="77"/>
      <c r="W128" s="77"/>
      <c r="X128" s="77"/>
      <c r="Y128" s="66"/>
      <c r="Z128" s="246"/>
      <c r="AA128" s="246"/>
      <c r="AB128" s="246"/>
      <c r="AC128" s="246"/>
      <c r="AD128" s="246"/>
      <c r="AE128" s="246"/>
      <c r="AF128" s="246"/>
      <c r="AG128" s="246"/>
      <c r="AH128" s="246"/>
      <c r="AI128" s="246"/>
      <c r="AJ128" s="246"/>
      <c r="AK128" s="246"/>
      <c r="AL128" s="246"/>
      <c r="AM128" s="246"/>
      <c r="AN128" s="246"/>
      <c r="AO128" s="246"/>
      <c r="AP128" s="246"/>
      <c r="AQ128" s="246"/>
      <c r="AR128" s="246"/>
      <c r="AS128" s="246"/>
      <c r="AT128" s="246"/>
      <c r="AU128" s="246"/>
      <c r="AV128" s="246"/>
      <c r="AW128" s="246"/>
      <c r="AX128" s="246"/>
      <c r="AY128" s="246"/>
      <c r="AZ128" s="246"/>
      <c r="BA128" s="246"/>
      <c r="BB128" s="246"/>
      <c r="BC128" s="246"/>
      <c r="BD128" s="246"/>
      <c r="BE128" s="246"/>
      <c r="BF128" s="246"/>
      <c r="BG128" s="246"/>
      <c r="BH128" s="246"/>
      <c r="BI128" s="246"/>
      <c r="BJ128" s="246"/>
      <c r="BK128" s="246"/>
      <c r="BL128" s="246"/>
      <c r="BM128" s="246"/>
      <c r="BN128" s="246"/>
      <c r="BO128" s="246"/>
      <c r="BP128" s="246"/>
      <c r="BQ128" s="246"/>
      <c r="BR128" s="246"/>
      <c r="BS128" s="246"/>
      <c r="BT128" s="246"/>
      <c r="BU128" s="246"/>
      <c r="BV128" s="246"/>
      <c r="BW128" s="246"/>
      <c r="BX128" s="246"/>
      <c r="BY128" s="246"/>
      <c r="BZ128" s="246"/>
      <c r="CA128" s="246"/>
      <c r="CB128" s="246"/>
      <c r="CC128" s="246"/>
      <c r="CD128" s="246"/>
      <c r="CE128" s="246"/>
      <c r="CF128" s="246"/>
      <c r="CG128" s="246"/>
      <c r="CH128" s="246"/>
      <c r="CI128" s="246"/>
      <c r="CJ128" s="246"/>
      <c r="CK128" s="246"/>
      <c r="CL128" s="246"/>
      <c r="CM128" s="246"/>
      <c r="CN128" s="246"/>
      <c r="CO128" s="246"/>
      <c r="CP128" s="246"/>
      <c r="CQ128" s="246"/>
      <c r="CR128" s="246"/>
    </row>
    <row r="129" spans="1:96" s="69" customFormat="1">
      <c r="A129" s="64"/>
      <c r="B129" s="66"/>
      <c r="C129" s="281"/>
      <c r="D129" s="79"/>
      <c r="E129" s="79"/>
      <c r="F129" s="79"/>
      <c r="G129" s="265"/>
      <c r="H129" s="79">
        <f t="shared" si="27"/>
        <v>0</v>
      </c>
      <c r="I129" s="79">
        <f t="shared" si="28"/>
        <v>0</v>
      </c>
      <c r="J129" s="79">
        <f t="shared" si="29"/>
        <v>0</v>
      </c>
      <c r="K129" s="264" t="str">
        <f t="shared" si="30"/>
        <v/>
      </c>
      <c r="L129" s="67"/>
      <c r="M129" s="229"/>
      <c r="N129" s="266"/>
      <c r="O129" s="230"/>
      <c r="P129" s="67"/>
      <c r="Q129" s="225" t="str" cm="1">
        <f t="array" ref="Q129">_xlfn.IFS(G129="", "",G129="Variable", "NA", IFERROR(SEARCH("Visual", N129),0) &gt; 0, "NA", SUM(IFERROR(SEARCH('GDT-Lexicon'!$D$2:$D$15, L129),0)) &gt; 0, IFERROR(LEFT(L129,FIND("|",L129) - 1), "NA"), TRUE, D129 &amp; "/" &amp; F129)</f>
        <v/>
      </c>
      <c r="R129" s="79">
        <f t="shared" si="26"/>
        <v>0</v>
      </c>
      <c r="S129" s="68"/>
      <c r="T129" s="77"/>
      <c r="U129" s="77"/>
      <c r="V129" s="77"/>
      <c r="W129" s="77"/>
      <c r="X129" s="77"/>
      <c r="Y129" s="66"/>
      <c r="Z129" s="246"/>
      <c r="AA129" s="246"/>
      <c r="AB129" s="246"/>
      <c r="AC129" s="246"/>
      <c r="AD129" s="246"/>
      <c r="AE129" s="246"/>
      <c r="AF129" s="246"/>
      <c r="AG129" s="246"/>
      <c r="AH129" s="246"/>
      <c r="AI129" s="246"/>
      <c r="AJ129" s="246"/>
      <c r="AK129" s="246"/>
      <c r="AL129" s="246"/>
      <c r="AM129" s="246"/>
      <c r="AN129" s="246"/>
      <c r="AO129" s="246"/>
      <c r="AP129" s="246"/>
      <c r="AQ129" s="246"/>
      <c r="AR129" s="246"/>
      <c r="AS129" s="246"/>
      <c r="AT129" s="246"/>
      <c r="AU129" s="246"/>
      <c r="AV129" s="246"/>
      <c r="AW129" s="246"/>
      <c r="AX129" s="246"/>
      <c r="AY129" s="246"/>
      <c r="AZ129" s="246"/>
      <c r="BA129" s="246"/>
      <c r="BB129" s="246"/>
      <c r="BC129" s="246"/>
      <c r="BD129" s="246"/>
      <c r="BE129" s="246"/>
      <c r="BF129" s="246"/>
      <c r="BG129" s="246"/>
      <c r="BH129" s="246"/>
      <c r="BI129" s="246"/>
      <c r="BJ129" s="246"/>
      <c r="BK129" s="246"/>
      <c r="BL129" s="246"/>
      <c r="BM129" s="246"/>
      <c r="BN129" s="246"/>
      <c r="BO129" s="246"/>
      <c r="BP129" s="246"/>
      <c r="BQ129" s="246"/>
      <c r="BR129" s="246"/>
      <c r="BS129" s="246"/>
      <c r="BT129" s="246"/>
      <c r="BU129" s="246"/>
      <c r="BV129" s="246"/>
      <c r="BW129" s="246"/>
      <c r="BX129" s="246"/>
      <c r="BY129" s="246"/>
      <c r="BZ129" s="246"/>
      <c r="CA129" s="246"/>
      <c r="CB129" s="246"/>
      <c r="CC129" s="246"/>
      <c r="CD129" s="246"/>
      <c r="CE129" s="246"/>
      <c r="CF129" s="246"/>
      <c r="CG129" s="246"/>
      <c r="CH129" s="246"/>
      <c r="CI129" s="246"/>
      <c r="CJ129" s="246"/>
      <c r="CK129" s="246"/>
      <c r="CL129" s="246"/>
      <c r="CM129" s="246"/>
      <c r="CN129" s="246"/>
      <c r="CO129" s="246"/>
      <c r="CP129" s="246"/>
      <c r="CQ129" s="246"/>
      <c r="CR129" s="246"/>
    </row>
    <row r="130" spans="1:96" s="69" customFormat="1">
      <c r="A130" s="64"/>
      <c r="B130" s="66"/>
      <c r="C130" s="281"/>
      <c r="D130" s="79"/>
      <c r="E130" s="79"/>
      <c r="F130" s="79"/>
      <c r="G130" s="265"/>
      <c r="H130" s="79">
        <f t="shared" si="27"/>
        <v>0</v>
      </c>
      <c r="I130" s="79">
        <f t="shared" si="28"/>
        <v>0</v>
      </c>
      <c r="J130" s="79">
        <f t="shared" si="29"/>
        <v>0</v>
      </c>
      <c r="K130" s="264" t="str">
        <f t="shared" si="30"/>
        <v/>
      </c>
      <c r="L130" s="67"/>
      <c r="M130" s="229"/>
      <c r="N130" s="266"/>
      <c r="O130" s="230"/>
      <c r="P130" s="67"/>
      <c r="Q130" s="225" t="str" cm="1">
        <f t="array" ref="Q130">_xlfn.IFS(G130="", "",G130="Variable", "NA", IFERROR(SEARCH("Visual", N130),0) &gt; 0, "NA", SUM(IFERROR(SEARCH('GDT-Lexicon'!$D$2:$D$15, L130),0)) &gt; 0, IFERROR(LEFT(L130,FIND("|",L130) - 1), "NA"), TRUE, D130 &amp; "/" &amp; F130)</f>
        <v/>
      </c>
      <c r="R130" s="79">
        <f t="shared" si="26"/>
        <v>0</v>
      </c>
      <c r="S130" s="68"/>
      <c r="T130" s="77"/>
      <c r="U130" s="77"/>
      <c r="V130" s="77"/>
      <c r="W130" s="77"/>
      <c r="X130" s="77"/>
      <c r="Y130" s="66"/>
      <c r="Z130" s="246"/>
      <c r="AA130" s="246"/>
      <c r="AB130" s="246"/>
      <c r="AC130" s="246"/>
      <c r="AD130" s="246"/>
      <c r="AE130" s="246"/>
      <c r="AF130" s="246"/>
      <c r="AG130" s="246"/>
      <c r="AH130" s="246"/>
      <c r="AI130" s="246"/>
      <c r="AJ130" s="246"/>
      <c r="AK130" s="246"/>
      <c r="AL130" s="246"/>
      <c r="AM130" s="246"/>
      <c r="AN130" s="246"/>
      <c r="AO130" s="246"/>
      <c r="AP130" s="246"/>
      <c r="AQ130" s="246"/>
      <c r="AR130" s="246"/>
      <c r="AS130" s="246"/>
      <c r="AT130" s="246"/>
      <c r="AU130" s="246"/>
      <c r="AV130" s="246"/>
      <c r="AW130" s="246"/>
      <c r="AX130" s="246"/>
      <c r="AY130" s="246"/>
      <c r="AZ130" s="246"/>
      <c r="BA130" s="246"/>
      <c r="BB130" s="246"/>
      <c r="BC130" s="246"/>
      <c r="BD130" s="246"/>
      <c r="BE130" s="246"/>
      <c r="BF130" s="246"/>
      <c r="BG130" s="246"/>
      <c r="BH130" s="246"/>
      <c r="BI130" s="246"/>
      <c r="BJ130" s="246"/>
      <c r="BK130" s="246"/>
      <c r="BL130" s="246"/>
      <c r="BM130" s="246"/>
      <c r="BN130" s="246"/>
      <c r="BO130" s="246"/>
      <c r="BP130" s="246"/>
      <c r="BQ130" s="246"/>
      <c r="BR130" s="246"/>
      <c r="BS130" s="246"/>
      <c r="BT130" s="246"/>
      <c r="BU130" s="246"/>
      <c r="BV130" s="246"/>
      <c r="BW130" s="246"/>
      <c r="BX130" s="246"/>
      <c r="BY130" s="246"/>
      <c r="BZ130" s="246"/>
      <c r="CA130" s="246"/>
      <c r="CB130" s="246"/>
      <c r="CC130" s="246"/>
      <c r="CD130" s="246"/>
      <c r="CE130" s="246"/>
      <c r="CF130" s="246"/>
      <c r="CG130" s="246"/>
      <c r="CH130" s="246"/>
      <c r="CI130" s="246"/>
      <c r="CJ130" s="246"/>
      <c r="CK130" s="246"/>
      <c r="CL130" s="246"/>
      <c r="CM130" s="246"/>
      <c r="CN130" s="246"/>
      <c r="CO130" s="246"/>
      <c r="CP130" s="246"/>
      <c r="CQ130" s="246"/>
      <c r="CR130" s="246"/>
    </row>
    <row r="131" spans="1:96" s="69" customFormat="1">
      <c r="A131" s="64"/>
      <c r="B131" s="66"/>
      <c r="C131" s="281"/>
      <c r="D131" s="79"/>
      <c r="E131" s="79"/>
      <c r="F131" s="79"/>
      <c r="G131" s="265"/>
      <c r="H131" s="79">
        <f t="shared" si="27"/>
        <v>0</v>
      </c>
      <c r="I131" s="79">
        <f t="shared" si="28"/>
        <v>0</v>
      </c>
      <c r="J131" s="79">
        <f t="shared" si="29"/>
        <v>0</v>
      </c>
      <c r="K131" s="264" t="str">
        <f t="shared" si="30"/>
        <v/>
      </c>
      <c r="L131" s="67"/>
      <c r="M131" s="229"/>
      <c r="N131" s="266"/>
      <c r="O131" s="230"/>
      <c r="P131" s="67"/>
      <c r="Q131" s="225" t="str" cm="1">
        <f t="array" ref="Q131">_xlfn.IFS(G131="", "",G131="Variable", "NA", IFERROR(SEARCH("Visual", N131),0) &gt; 0, "NA", SUM(IFERROR(SEARCH('GDT-Lexicon'!$D$2:$D$15, L131),0)) &gt; 0, IFERROR(LEFT(L131,FIND("|",L131) - 1), "NA"), TRUE, D131 &amp; "/" &amp; F131)</f>
        <v/>
      </c>
      <c r="R131" s="79">
        <f t="shared" si="26"/>
        <v>0</v>
      </c>
      <c r="S131" s="68"/>
      <c r="T131" s="77"/>
      <c r="U131" s="77"/>
      <c r="V131" s="77"/>
      <c r="W131" s="77"/>
      <c r="X131" s="77"/>
      <c r="Y131" s="66"/>
      <c r="Z131" s="246"/>
      <c r="AA131" s="246"/>
      <c r="AB131" s="246"/>
      <c r="AC131" s="246"/>
      <c r="AD131" s="246"/>
      <c r="AE131" s="246"/>
      <c r="AF131" s="246"/>
      <c r="AG131" s="246"/>
      <c r="AH131" s="246"/>
      <c r="AI131" s="246"/>
      <c r="AJ131" s="246"/>
      <c r="AK131" s="246"/>
      <c r="AL131" s="246"/>
      <c r="AM131" s="246"/>
      <c r="AN131" s="246"/>
      <c r="AO131" s="246"/>
      <c r="AP131" s="246"/>
      <c r="AQ131" s="246"/>
      <c r="AR131" s="246"/>
      <c r="AS131" s="246"/>
      <c r="AT131" s="246"/>
      <c r="AU131" s="246"/>
      <c r="AV131" s="246"/>
      <c r="AW131" s="246"/>
      <c r="AX131" s="246"/>
      <c r="AY131" s="246"/>
      <c r="AZ131" s="246"/>
      <c r="BA131" s="246"/>
      <c r="BB131" s="246"/>
      <c r="BC131" s="246"/>
      <c r="BD131" s="246"/>
      <c r="BE131" s="246"/>
      <c r="BF131" s="246"/>
      <c r="BG131" s="246"/>
      <c r="BH131" s="246"/>
      <c r="BI131" s="246"/>
      <c r="BJ131" s="246"/>
      <c r="BK131" s="246"/>
      <c r="BL131" s="246"/>
      <c r="BM131" s="246"/>
      <c r="BN131" s="246"/>
      <c r="BO131" s="246"/>
      <c r="BP131" s="246"/>
      <c r="BQ131" s="246"/>
      <c r="BR131" s="246"/>
      <c r="BS131" s="246"/>
      <c r="BT131" s="246"/>
      <c r="BU131" s="246"/>
      <c r="BV131" s="246"/>
      <c r="BW131" s="246"/>
      <c r="BX131" s="246"/>
      <c r="BY131" s="246"/>
      <c r="BZ131" s="246"/>
      <c r="CA131" s="246"/>
      <c r="CB131" s="246"/>
      <c r="CC131" s="246"/>
      <c r="CD131" s="246"/>
      <c r="CE131" s="246"/>
      <c r="CF131" s="246"/>
      <c r="CG131" s="246"/>
      <c r="CH131" s="246"/>
      <c r="CI131" s="246"/>
      <c r="CJ131" s="246"/>
      <c r="CK131" s="246"/>
      <c r="CL131" s="246"/>
      <c r="CM131" s="246"/>
      <c r="CN131" s="246"/>
      <c r="CO131" s="246"/>
      <c r="CP131" s="246"/>
      <c r="CQ131" s="246"/>
      <c r="CR131" s="246"/>
    </row>
    <row r="132" spans="1:96" s="69" customFormat="1">
      <c r="A132" s="64"/>
      <c r="B132" s="66"/>
      <c r="C132" s="281"/>
      <c r="D132" s="79"/>
      <c r="E132" s="79"/>
      <c r="F132" s="79"/>
      <c r="G132" s="265"/>
      <c r="H132" s="79">
        <f t="shared" si="27"/>
        <v>0</v>
      </c>
      <c r="I132" s="79">
        <f t="shared" si="28"/>
        <v>0</v>
      </c>
      <c r="J132" s="79">
        <f t="shared" si="29"/>
        <v>0</v>
      </c>
      <c r="K132" s="264" t="str">
        <f t="shared" si="30"/>
        <v/>
      </c>
      <c r="L132" s="67"/>
      <c r="M132" s="229"/>
      <c r="N132" s="266"/>
      <c r="O132" s="230"/>
      <c r="P132" s="67"/>
      <c r="Q132" s="225" t="str" cm="1">
        <f t="array" ref="Q132">_xlfn.IFS(G132="", "",G132="Variable", "NA", IFERROR(SEARCH("Visual", N132),0) &gt; 0, "NA", SUM(IFERROR(SEARCH('GDT-Lexicon'!$D$2:$D$15, L132),0)) &gt; 0, IFERROR(LEFT(L132,FIND("|",L132) - 1), "NA"), TRUE, D132 &amp; "/" &amp; F132)</f>
        <v/>
      </c>
      <c r="R132" s="79">
        <f t="shared" si="26"/>
        <v>0</v>
      </c>
      <c r="S132" s="68"/>
      <c r="T132" s="77"/>
      <c r="U132" s="77"/>
      <c r="V132" s="77"/>
      <c r="W132" s="77"/>
      <c r="X132" s="77"/>
      <c r="Y132" s="66"/>
      <c r="Z132" s="246"/>
      <c r="AA132" s="246"/>
      <c r="AB132" s="246"/>
      <c r="AC132" s="246"/>
      <c r="AD132" s="246"/>
      <c r="AE132" s="246"/>
      <c r="AF132" s="246"/>
      <c r="AG132" s="246"/>
      <c r="AH132" s="246"/>
      <c r="AI132" s="246"/>
      <c r="AJ132" s="246"/>
      <c r="AK132" s="246"/>
      <c r="AL132" s="246"/>
      <c r="AM132" s="246"/>
      <c r="AN132" s="246"/>
      <c r="AO132" s="246"/>
      <c r="AP132" s="246"/>
      <c r="AQ132" s="246"/>
      <c r="AR132" s="246"/>
      <c r="AS132" s="246"/>
      <c r="AT132" s="246"/>
      <c r="AU132" s="246"/>
      <c r="AV132" s="246"/>
      <c r="AW132" s="246"/>
      <c r="AX132" s="246"/>
      <c r="AY132" s="246"/>
      <c r="AZ132" s="246"/>
      <c r="BA132" s="246"/>
      <c r="BB132" s="246"/>
      <c r="BC132" s="246"/>
      <c r="BD132" s="246"/>
      <c r="BE132" s="246"/>
      <c r="BF132" s="246"/>
      <c r="BG132" s="246"/>
      <c r="BH132" s="246"/>
      <c r="BI132" s="246"/>
      <c r="BJ132" s="246"/>
      <c r="BK132" s="246"/>
      <c r="BL132" s="246"/>
      <c r="BM132" s="246"/>
      <c r="BN132" s="246"/>
      <c r="BO132" s="246"/>
      <c r="BP132" s="246"/>
      <c r="BQ132" s="246"/>
      <c r="BR132" s="246"/>
      <c r="BS132" s="246"/>
      <c r="BT132" s="246"/>
      <c r="BU132" s="246"/>
      <c r="BV132" s="246"/>
      <c r="BW132" s="246"/>
      <c r="BX132" s="246"/>
      <c r="BY132" s="246"/>
      <c r="BZ132" s="246"/>
      <c r="CA132" s="246"/>
      <c r="CB132" s="246"/>
      <c r="CC132" s="246"/>
      <c r="CD132" s="246"/>
      <c r="CE132" s="246"/>
      <c r="CF132" s="246"/>
      <c r="CG132" s="246"/>
      <c r="CH132" s="246"/>
      <c r="CI132" s="246"/>
      <c r="CJ132" s="246"/>
      <c r="CK132" s="246"/>
      <c r="CL132" s="246"/>
      <c r="CM132" s="246"/>
      <c r="CN132" s="246"/>
      <c r="CO132" s="246"/>
      <c r="CP132" s="246"/>
      <c r="CQ132" s="246"/>
      <c r="CR132" s="246"/>
    </row>
    <row r="133" spans="1:96" s="69" customFormat="1">
      <c r="A133" s="64"/>
      <c r="B133" s="66"/>
      <c r="C133" s="281"/>
      <c r="D133" s="79"/>
      <c r="E133" s="79"/>
      <c r="F133" s="79"/>
      <c r="G133" s="265"/>
      <c r="H133" s="79">
        <f t="shared" si="27"/>
        <v>0</v>
      </c>
      <c r="I133" s="79">
        <f t="shared" si="28"/>
        <v>0</v>
      </c>
      <c r="J133" s="79">
        <f t="shared" si="29"/>
        <v>0</v>
      </c>
      <c r="K133" s="264" t="str">
        <f t="shared" si="30"/>
        <v/>
      </c>
      <c r="L133" s="67"/>
      <c r="M133" s="229"/>
      <c r="N133" s="266"/>
      <c r="O133" s="230"/>
      <c r="P133" s="67"/>
      <c r="Q133" s="225" t="str" cm="1">
        <f t="array" ref="Q133">_xlfn.IFS(G133="", "",G133="Variable", "NA", IFERROR(SEARCH("Visual", N133),0) &gt; 0, "NA", SUM(IFERROR(SEARCH('GDT-Lexicon'!$D$2:$D$15, L133),0)) &gt; 0, IFERROR(LEFT(L133,FIND("|",L133) - 1), "NA"), TRUE, D133 &amp; "/" &amp; F133)</f>
        <v/>
      </c>
      <c r="R133" s="79">
        <f t="shared" si="26"/>
        <v>0</v>
      </c>
      <c r="S133" s="68"/>
      <c r="T133" s="77"/>
      <c r="U133" s="77"/>
      <c r="V133" s="77"/>
      <c r="W133" s="77"/>
      <c r="X133" s="77"/>
      <c r="Y133" s="66"/>
      <c r="Z133" s="246"/>
      <c r="AA133" s="246"/>
      <c r="AB133" s="246"/>
      <c r="AC133" s="246"/>
      <c r="AD133" s="246"/>
      <c r="AE133" s="246"/>
      <c r="AF133" s="246"/>
      <c r="AG133" s="246"/>
      <c r="AH133" s="246"/>
      <c r="AI133" s="246"/>
      <c r="AJ133" s="246"/>
      <c r="AK133" s="246"/>
      <c r="AL133" s="246"/>
      <c r="AM133" s="246"/>
      <c r="AN133" s="246"/>
      <c r="AO133" s="246"/>
      <c r="AP133" s="246"/>
      <c r="AQ133" s="246"/>
      <c r="AR133" s="246"/>
      <c r="AS133" s="246"/>
      <c r="AT133" s="246"/>
      <c r="AU133" s="246"/>
      <c r="AV133" s="246"/>
      <c r="AW133" s="246"/>
      <c r="AX133" s="246"/>
      <c r="AY133" s="246"/>
      <c r="AZ133" s="246"/>
      <c r="BA133" s="246"/>
      <c r="BB133" s="246"/>
      <c r="BC133" s="246"/>
      <c r="BD133" s="246"/>
      <c r="BE133" s="246"/>
      <c r="BF133" s="246"/>
      <c r="BG133" s="246"/>
      <c r="BH133" s="246"/>
      <c r="BI133" s="246"/>
      <c r="BJ133" s="246"/>
      <c r="BK133" s="246"/>
      <c r="BL133" s="246"/>
      <c r="BM133" s="246"/>
      <c r="BN133" s="246"/>
      <c r="BO133" s="246"/>
      <c r="BP133" s="246"/>
      <c r="BQ133" s="246"/>
      <c r="BR133" s="246"/>
      <c r="BS133" s="246"/>
      <c r="BT133" s="246"/>
      <c r="BU133" s="246"/>
      <c r="BV133" s="246"/>
      <c r="BW133" s="246"/>
      <c r="BX133" s="246"/>
      <c r="BY133" s="246"/>
      <c r="BZ133" s="246"/>
      <c r="CA133" s="246"/>
      <c r="CB133" s="246"/>
      <c r="CC133" s="246"/>
      <c r="CD133" s="246"/>
      <c r="CE133" s="246"/>
      <c r="CF133" s="246"/>
      <c r="CG133" s="246"/>
      <c r="CH133" s="246"/>
      <c r="CI133" s="246"/>
      <c r="CJ133" s="246"/>
      <c r="CK133" s="246"/>
      <c r="CL133" s="246"/>
      <c r="CM133" s="246"/>
      <c r="CN133" s="246"/>
      <c r="CO133" s="246"/>
      <c r="CP133" s="246"/>
      <c r="CQ133" s="246"/>
      <c r="CR133" s="246"/>
    </row>
    <row r="134" spans="1:96" s="69" customFormat="1">
      <c r="A134" s="64"/>
      <c r="B134" s="66"/>
      <c r="C134" s="281"/>
      <c r="D134" s="79"/>
      <c r="E134" s="79"/>
      <c r="F134" s="79"/>
      <c r="G134" s="265"/>
      <c r="H134" s="79">
        <f t="shared" si="27"/>
        <v>0</v>
      </c>
      <c r="I134" s="79">
        <f t="shared" si="28"/>
        <v>0</v>
      </c>
      <c r="J134" s="79">
        <f t="shared" si="29"/>
        <v>0</v>
      </c>
      <c r="K134" s="264" t="str">
        <f t="shared" si="30"/>
        <v/>
      </c>
      <c r="L134" s="67"/>
      <c r="M134" s="229"/>
      <c r="N134" s="266"/>
      <c r="O134" s="230"/>
      <c r="P134" s="67"/>
      <c r="Q134" s="225" t="str" cm="1">
        <f t="array" ref="Q134">_xlfn.IFS(G134="", "",G134="Variable", "NA", IFERROR(SEARCH("Visual", N134),0) &gt; 0, "NA", SUM(IFERROR(SEARCH('GDT-Lexicon'!$D$2:$D$15, L134),0)) &gt; 0, IFERROR(LEFT(L134,FIND("|",L134) - 1), "NA"), TRUE, D134 &amp; "/" &amp; F134)</f>
        <v/>
      </c>
      <c r="R134" s="79">
        <f t="shared" si="26"/>
        <v>0</v>
      </c>
      <c r="S134" s="68"/>
      <c r="T134" s="77"/>
      <c r="U134" s="77"/>
      <c r="V134" s="77"/>
      <c r="W134" s="77"/>
      <c r="X134" s="77"/>
      <c r="Y134" s="66"/>
      <c r="Z134" s="246"/>
      <c r="AA134" s="246"/>
      <c r="AB134" s="246"/>
      <c r="AC134" s="246"/>
      <c r="AD134" s="246"/>
      <c r="AE134" s="246"/>
      <c r="AF134" s="246"/>
      <c r="AG134" s="246"/>
      <c r="AH134" s="246"/>
      <c r="AI134" s="246"/>
      <c r="AJ134" s="246"/>
      <c r="AK134" s="246"/>
      <c r="AL134" s="246"/>
      <c r="AM134" s="246"/>
      <c r="AN134" s="246"/>
      <c r="AO134" s="246"/>
      <c r="AP134" s="246"/>
      <c r="AQ134" s="246"/>
      <c r="AR134" s="246"/>
      <c r="AS134" s="246"/>
      <c r="AT134" s="246"/>
      <c r="AU134" s="246"/>
      <c r="AV134" s="246"/>
      <c r="AW134" s="246"/>
      <c r="AX134" s="246"/>
      <c r="AY134" s="246"/>
      <c r="AZ134" s="246"/>
      <c r="BA134" s="246"/>
      <c r="BB134" s="246"/>
      <c r="BC134" s="246"/>
      <c r="BD134" s="246"/>
      <c r="BE134" s="246"/>
      <c r="BF134" s="246"/>
      <c r="BG134" s="246"/>
      <c r="BH134" s="246"/>
      <c r="BI134" s="246"/>
      <c r="BJ134" s="246"/>
      <c r="BK134" s="246"/>
      <c r="BL134" s="246"/>
      <c r="BM134" s="246"/>
      <c r="BN134" s="246"/>
      <c r="BO134" s="246"/>
      <c r="BP134" s="246"/>
      <c r="BQ134" s="246"/>
      <c r="BR134" s="246"/>
      <c r="BS134" s="246"/>
      <c r="BT134" s="246"/>
      <c r="BU134" s="246"/>
      <c r="BV134" s="246"/>
      <c r="BW134" s="246"/>
      <c r="BX134" s="246"/>
      <c r="BY134" s="246"/>
      <c r="BZ134" s="246"/>
      <c r="CA134" s="246"/>
      <c r="CB134" s="246"/>
      <c r="CC134" s="246"/>
      <c r="CD134" s="246"/>
      <c r="CE134" s="246"/>
      <c r="CF134" s="246"/>
      <c r="CG134" s="246"/>
      <c r="CH134" s="246"/>
      <c r="CI134" s="246"/>
      <c r="CJ134" s="246"/>
      <c r="CK134" s="246"/>
      <c r="CL134" s="246"/>
      <c r="CM134" s="246"/>
      <c r="CN134" s="246"/>
      <c r="CO134" s="246"/>
      <c r="CP134" s="246"/>
      <c r="CQ134" s="246"/>
      <c r="CR134" s="246"/>
    </row>
    <row r="135" spans="1:96" s="69" customFormat="1">
      <c r="A135" s="64"/>
      <c r="B135" s="66"/>
      <c r="C135" s="65"/>
      <c r="D135" s="79"/>
      <c r="E135" s="79"/>
      <c r="F135" s="79"/>
      <c r="G135" s="265"/>
      <c r="H135" s="79">
        <f t="shared" si="27"/>
        <v>0</v>
      </c>
      <c r="I135" s="79">
        <f t="shared" si="28"/>
        <v>0</v>
      </c>
      <c r="J135" s="79">
        <f t="shared" si="29"/>
        <v>0</v>
      </c>
      <c r="K135" s="264" t="str">
        <f t="shared" si="30"/>
        <v/>
      </c>
      <c r="L135" s="67"/>
      <c r="M135" s="229"/>
      <c r="N135" s="266"/>
      <c r="O135" s="230"/>
      <c r="P135" s="67"/>
      <c r="Q135" s="225" t="str" cm="1">
        <f t="array" ref="Q135">_xlfn.IFS(G135="", "",G135="Variable", "NA", IFERROR(SEARCH("Visual", N135),0) &gt; 0, "NA", SUM(IFERROR(SEARCH('GDT-Lexicon'!$D$2:$D$15, L135),0)) &gt; 0, IFERROR(LEFT(L135,FIND("|",L135) - 1), "NA"), TRUE, D135 &amp; "/" &amp; F135)</f>
        <v/>
      </c>
      <c r="R135" s="79">
        <f t="shared" si="26"/>
        <v>0</v>
      </c>
      <c r="S135" s="68"/>
      <c r="T135" s="77"/>
      <c r="U135" s="77"/>
      <c r="V135" s="77"/>
      <c r="W135" s="77"/>
      <c r="X135" s="77"/>
      <c r="Y135" s="66"/>
      <c r="Z135" s="246"/>
      <c r="AA135" s="246"/>
      <c r="AB135" s="246"/>
      <c r="AC135" s="246"/>
      <c r="AD135" s="246"/>
      <c r="AE135" s="246"/>
      <c r="AF135" s="246"/>
      <c r="AG135" s="246"/>
      <c r="AH135" s="246"/>
      <c r="AI135" s="246"/>
      <c r="AJ135" s="246"/>
      <c r="AK135" s="246"/>
      <c r="AL135" s="246"/>
      <c r="AM135" s="246"/>
      <c r="AN135" s="246"/>
      <c r="AO135" s="246"/>
      <c r="AP135" s="246"/>
      <c r="AQ135" s="246"/>
      <c r="AR135" s="246"/>
      <c r="AS135" s="246"/>
      <c r="AT135" s="246"/>
      <c r="AU135" s="246"/>
      <c r="AV135" s="246"/>
      <c r="AW135" s="246"/>
      <c r="AX135" s="246"/>
      <c r="AY135" s="246"/>
      <c r="AZ135" s="246"/>
      <c r="BA135" s="246"/>
      <c r="BB135" s="246"/>
      <c r="BC135" s="246"/>
      <c r="BD135" s="246"/>
      <c r="BE135" s="246"/>
      <c r="BF135" s="246"/>
      <c r="BG135" s="246"/>
      <c r="BH135" s="246"/>
      <c r="BI135" s="246"/>
      <c r="BJ135" s="246"/>
      <c r="BK135" s="246"/>
      <c r="BL135" s="246"/>
      <c r="BM135" s="246"/>
      <c r="BN135" s="246"/>
      <c r="BO135" s="246"/>
      <c r="BP135" s="246"/>
      <c r="BQ135" s="246"/>
      <c r="BR135" s="246"/>
      <c r="BS135" s="246"/>
      <c r="BT135" s="246"/>
      <c r="BU135" s="246"/>
      <c r="BV135" s="246"/>
      <c r="BW135" s="246"/>
      <c r="BX135" s="246"/>
      <c r="BY135" s="246"/>
      <c r="BZ135" s="246"/>
      <c r="CA135" s="246"/>
      <c r="CB135" s="246"/>
      <c r="CC135" s="246"/>
      <c r="CD135" s="246"/>
      <c r="CE135" s="246"/>
      <c r="CF135" s="246"/>
      <c r="CG135" s="246"/>
      <c r="CH135" s="246"/>
      <c r="CI135" s="246"/>
      <c r="CJ135" s="246"/>
      <c r="CK135" s="246"/>
      <c r="CL135" s="246"/>
      <c r="CM135" s="246"/>
      <c r="CN135" s="246"/>
      <c r="CO135" s="246"/>
      <c r="CP135" s="246"/>
      <c r="CQ135" s="246"/>
      <c r="CR135" s="246"/>
    </row>
    <row r="136" spans="1:96" s="69" customFormat="1">
      <c r="A136" s="64"/>
      <c r="B136" s="66"/>
      <c r="C136" s="65"/>
      <c r="D136" s="79"/>
      <c r="E136" s="79"/>
      <c r="F136" s="79"/>
      <c r="G136" s="265"/>
      <c r="H136" s="79">
        <f t="shared" si="27"/>
        <v>0</v>
      </c>
      <c r="I136" s="79">
        <f t="shared" si="28"/>
        <v>0</v>
      </c>
      <c r="J136" s="79">
        <f t="shared" si="29"/>
        <v>0</v>
      </c>
      <c r="K136" s="264" t="str">
        <f t="shared" si="30"/>
        <v/>
      </c>
      <c r="L136" s="67"/>
      <c r="M136" s="229"/>
      <c r="N136" s="266"/>
      <c r="O136" s="230"/>
      <c r="P136" s="67"/>
      <c r="Q136" s="225" t="str" cm="1">
        <f t="array" ref="Q136">_xlfn.IFS(G136="", "",G136="Variable", "NA", IFERROR(SEARCH("Visual", N136),0) &gt; 0, "NA", SUM(IFERROR(SEARCH('GDT-Lexicon'!$D$2:$D$15, L136),0)) &gt; 0, IFERROR(LEFT(L136,FIND("|",L136) - 1), "NA"), TRUE, D136 &amp; "/" &amp; F136)</f>
        <v/>
      </c>
      <c r="R136" s="79">
        <f t="shared" si="26"/>
        <v>0</v>
      </c>
      <c r="S136" s="68"/>
      <c r="T136" s="77"/>
      <c r="U136" s="77"/>
      <c r="V136" s="77"/>
      <c r="W136" s="77"/>
      <c r="X136" s="77"/>
      <c r="Y136" s="66"/>
      <c r="Z136" s="246"/>
      <c r="AA136" s="246"/>
      <c r="AB136" s="246"/>
      <c r="AC136" s="246"/>
      <c r="AD136" s="246"/>
      <c r="AE136" s="246"/>
      <c r="AF136" s="246"/>
      <c r="AG136" s="246"/>
      <c r="AH136" s="246"/>
      <c r="AI136" s="246"/>
      <c r="AJ136" s="246"/>
      <c r="AK136" s="246"/>
      <c r="AL136" s="246"/>
      <c r="AM136" s="246"/>
      <c r="AN136" s="246"/>
      <c r="AO136" s="246"/>
      <c r="AP136" s="246"/>
      <c r="AQ136" s="246"/>
      <c r="AR136" s="246"/>
      <c r="AS136" s="246"/>
      <c r="AT136" s="246"/>
      <c r="AU136" s="246"/>
      <c r="AV136" s="246"/>
      <c r="AW136" s="246"/>
      <c r="AX136" s="246"/>
      <c r="AY136" s="246"/>
      <c r="AZ136" s="246"/>
      <c r="BA136" s="246"/>
      <c r="BB136" s="246"/>
      <c r="BC136" s="246"/>
      <c r="BD136" s="246"/>
      <c r="BE136" s="246"/>
      <c r="BF136" s="246"/>
      <c r="BG136" s="246"/>
      <c r="BH136" s="246"/>
      <c r="BI136" s="246"/>
      <c r="BJ136" s="246"/>
      <c r="BK136" s="246"/>
      <c r="BL136" s="246"/>
      <c r="BM136" s="246"/>
      <c r="BN136" s="246"/>
      <c r="BO136" s="246"/>
      <c r="BP136" s="246"/>
      <c r="BQ136" s="246"/>
      <c r="BR136" s="246"/>
      <c r="BS136" s="246"/>
      <c r="BT136" s="246"/>
      <c r="BU136" s="246"/>
      <c r="BV136" s="246"/>
      <c r="BW136" s="246"/>
      <c r="BX136" s="246"/>
      <c r="BY136" s="246"/>
      <c r="BZ136" s="246"/>
      <c r="CA136" s="246"/>
      <c r="CB136" s="246"/>
      <c r="CC136" s="246"/>
      <c r="CD136" s="246"/>
      <c r="CE136" s="246"/>
      <c r="CF136" s="246"/>
      <c r="CG136" s="246"/>
      <c r="CH136" s="246"/>
      <c r="CI136" s="246"/>
      <c r="CJ136" s="246"/>
      <c r="CK136" s="246"/>
      <c r="CL136" s="246"/>
      <c r="CM136" s="246"/>
      <c r="CN136" s="246"/>
      <c r="CO136" s="246"/>
      <c r="CP136" s="246"/>
      <c r="CQ136" s="246"/>
      <c r="CR136" s="246"/>
    </row>
    <row r="137" spans="1:96" s="69" customFormat="1">
      <c r="A137" s="64"/>
      <c r="B137" s="66"/>
      <c r="C137" s="65"/>
      <c r="D137" s="79"/>
      <c r="E137" s="79"/>
      <c r="F137" s="79"/>
      <c r="G137" s="265"/>
      <c r="H137" s="79">
        <f t="shared" si="27"/>
        <v>0</v>
      </c>
      <c r="I137" s="79">
        <f t="shared" si="28"/>
        <v>0</v>
      </c>
      <c r="J137" s="79">
        <f t="shared" si="29"/>
        <v>0</v>
      </c>
      <c r="K137" s="264" t="str">
        <f t="shared" si="30"/>
        <v/>
      </c>
      <c r="L137" s="67"/>
      <c r="M137" s="229"/>
      <c r="N137" s="266"/>
      <c r="O137" s="230"/>
      <c r="P137" s="67"/>
      <c r="Q137" s="225" t="str" cm="1">
        <f t="array" ref="Q137">_xlfn.IFS(G137="", "",G137="Variable", "NA", IFERROR(SEARCH("Visual", N137),0) &gt; 0, "NA", SUM(IFERROR(SEARCH('GDT-Lexicon'!$D$2:$D$15, L137),0)) &gt; 0, IFERROR(LEFT(L137,FIND("|",L137) - 1), "NA"), TRUE, D137 &amp; "/" &amp; F137)</f>
        <v/>
      </c>
      <c r="R137" s="79">
        <f t="shared" si="26"/>
        <v>0</v>
      </c>
      <c r="S137" s="68"/>
      <c r="T137" s="77"/>
      <c r="U137" s="77"/>
      <c r="V137" s="77"/>
      <c r="W137" s="77"/>
      <c r="X137" s="77"/>
      <c r="Y137" s="66"/>
      <c r="Z137" s="246"/>
      <c r="AA137" s="246"/>
      <c r="AB137" s="246"/>
      <c r="AC137" s="246"/>
      <c r="AD137" s="246"/>
      <c r="AE137" s="246"/>
      <c r="AF137" s="246"/>
      <c r="AG137" s="246"/>
      <c r="AH137" s="246"/>
      <c r="AI137" s="246"/>
      <c r="AJ137" s="246"/>
      <c r="AK137" s="246"/>
      <c r="AL137" s="246"/>
      <c r="AM137" s="246"/>
      <c r="AN137" s="246"/>
      <c r="AO137" s="246"/>
      <c r="AP137" s="246"/>
      <c r="AQ137" s="246"/>
      <c r="AR137" s="246"/>
      <c r="AS137" s="246"/>
      <c r="AT137" s="246"/>
      <c r="AU137" s="246"/>
      <c r="AV137" s="246"/>
      <c r="AW137" s="246"/>
      <c r="AX137" s="246"/>
      <c r="AY137" s="246"/>
      <c r="AZ137" s="246"/>
      <c r="BA137" s="246"/>
      <c r="BB137" s="246"/>
      <c r="BC137" s="246"/>
      <c r="BD137" s="246"/>
      <c r="BE137" s="246"/>
      <c r="BF137" s="246"/>
      <c r="BG137" s="246"/>
      <c r="BH137" s="246"/>
      <c r="BI137" s="246"/>
      <c r="BJ137" s="246"/>
      <c r="BK137" s="246"/>
      <c r="BL137" s="246"/>
      <c r="BM137" s="246"/>
      <c r="BN137" s="246"/>
      <c r="BO137" s="246"/>
      <c r="BP137" s="246"/>
      <c r="BQ137" s="246"/>
      <c r="BR137" s="246"/>
      <c r="BS137" s="246"/>
      <c r="BT137" s="246"/>
      <c r="BU137" s="246"/>
      <c r="BV137" s="246"/>
      <c r="BW137" s="246"/>
      <c r="BX137" s="246"/>
      <c r="BY137" s="246"/>
      <c r="BZ137" s="246"/>
      <c r="CA137" s="246"/>
      <c r="CB137" s="246"/>
      <c r="CC137" s="246"/>
      <c r="CD137" s="246"/>
      <c r="CE137" s="246"/>
      <c r="CF137" s="246"/>
      <c r="CG137" s="246"/>
      <c r="CH137" s="246"/>
      <c r="CI137" s="246"/>
      <c r="CJ137" s="246"/>
      <c r="CK137" s="246"/>
      <c r="CL137" s="246"/>
      <c r="CM137" s="246"/>
      <c r="CN137" s="246"/>
      <c r="CO137" s="246"/>
      <c r="CP137" s="246"/>
      <c r="CQ137" s="246"/>
      <c r="CR137" s="246"/>
    </row>
    <row r="138" spans="1:96" s="69" customFormat="1">
      <c r="A138" s="64"/>
      <c r="B138" s="66"/>
      <c r="C138" s="65"/>
      <c r="D138" s="79"/>
      <c r="E138" s="79"/>
      <c r="F138" s="79"/>
      <c r="G138" s="265"/>
      <c r="H138" s="79">
        <f t="shared" si="27"/>
        <v>0</v>
      </c>
      <c r="I138" s="79">
        <f t="shared" si="28"/>
        <v>0</v>
      </c>
      <c r="J138" s="79">
        <f t="shared" si="29"/>
        <v>0</v>
      </c>
      <c r="K138" s="264" t="str">
        <f t="shared" si="30"/>
        <v/>
      </c>
      <c r="L138" s="67"/>
      <c r="M138" s="229"/>
      <c r="N138" s="266"/>
      <c r="O138" s="230"/>
      <c r="P138" s="67"/>
      <c r="Q138" s="225" t="str" cm="1">
        <f t="array" ref="Q138">_xlfn.IFS(G138="", "",G138="Variable", "NA", IFERROR(SEARCH("Visual", N138),0) &gt; 0, "NA", SUM(IFERROR(SEARCH('GDT-Lexicon'!$D$2:$D$15, L138),0)) &gt; 0, IFERROR(LEFT(L138,FIND("|",L138) - 1), "NA"), TRUE, D138 &amp; "/" &amp; F138)</f>
        <v/>
      </c>
      <c r="R138" s="79">
        <f t="shared" si="26"/>
        <v>0</v>
      </c>
      <c r="S138" s="68"/>
      <c r="T138" s="77"/>
      <c r="U138" s="77"/>
      <c r="V138" s="77"/>
      <c r="W138" s="77"/>
      <c r="X138" s="77"/>
      <c r="Y138" s="66"/>
      <c r="Z138" s="246"/>
      <c r="AA138" s="246"/>
      <c r="AB138" s="246"/>
      <c r="AC138" s="246"/>
      <c r="AD138" s="246"/>
      <c r="AE138" s="246"/>
      <c r="AF138" s="246"/>
      <c r="AG138" s="246"/>
      <c r="AH138" s="246"/>
      <c r="AI138" s="246"/>
      <c r="AJ138" s="246"/>
      <c r="AK138" s="246"/>
      <c r="AL138" s="246"/>
      <c r="AM138" s="246"/>
      <c r="AN138" s="246"/>
      <c r="AO138" s="246"/>
      <c r="AP138" s="246"/>
      <c r="AQ138" s="246"/>
      <c r="AR138" s="246"/>
      <c r="AS138" s="246"/>
      <c r="AT138" s="246"/>
      <c r="AU138" s="246"/>
      <c r="AV138" s="246"/>
      <c r="AW138" s="246"/>
      <c r="AX138" s="246"/>
      <c r="AY138" s="246"/>
      <c r="AZ138" s="246"/>
      <c r="BA138" s="246"/>
      <c r="BB138" s="246"/>
      <c r="BC138" s="246"/>
      <c r="BD138" s="246"/>
      <c r="BE138" s="246"/>
      <c r="BF138" s="246"/>
      <c r="BG138" s="246"/>
      <c r="BH138" s="246"/>
      <c r="BI138" s="246"/>
      <c r="BJ138" s="246"/>
      <c r="BK138" s="246"/>
      <c r="BL138" s="246"/>
      <c r="BM138" s="246"/>
      <c r="BN138" s="246"/>
      <c r="BO138" s="246"/>
      <c r="BP138" s="246"/>
      <c r="BQ138" s="246"/>
      <c r="BR138" s="246"/>
      <c r="BS138" s="246"/>
      <c r="BT138" s="246"/>
      <c r="BU138" s="246"/>
      <c r="BV138" s="246"/>
      <c r="BW138" s="246"/>
      <c r="BX138" s="246"/>
      <c r="BY138" s="246"/>
      <c r="BZ138" s="246"/>
      <c r="CA138" s="246"/>
      <c r="CB138" s="246"/>
      <c r="CC138" s="246"/>
      <c r="CD138" s="246"/>
      <c r="CE138" s="246"/>
      <c r="CF138" s="246"/>
      <c r="CG138" s="246"/>
      <c r="CH138" s="246"/>
      <c r="CI138" s="246"/>
      <c r="CJ138" s="246"/>
      <c r="CK138" s="246"/>
      <c r="CL138" s="246"/>
      <c r="CM138" s="246"/>
      <c r="CN138" s="246"/>
      <c r="CO138" s="246"/>
      <c r="CP138" s="246"/>
      <c r="CQ138" s="246"/>
      <c r="CR138" s="246"/>
    </row>
    <row r="139" spans="1:96" s="69" customFormat="1">
      <c r="A139" s="64"/>
      <c r="B139" s="66"/>
      <c r="C139" s="65"/>
      <c r="D139" s="79"/>
      <c r="E139" s="79"/>
      <c r="F139" s="79"/>
      <c r="G139" s="265"/>
      <c r="H139" s="79">
        <f t="shared" si="27"/>
        <v>0</v>
      </c>
      <c r="I139" s="79">
        <f t="shared" si="28"/>
        <v>0</v>
      </c>
      <c r="J139" s="79">
        <f t="shared" si="29"/>
        <v>0</v>
      </c>
      <c r="K139" s="264" t="str">
        <f t="shared" si="30"/>
        <v/>
      </c>
      <c r="L139" s="67"/>
      <c r="M139" s="229"/>
      <c r="N139" s="266"/>
      <c r="O139" s="230"/>
      <c r="P139" s="67"/>
      <c r="Q139" s="225" t="str" cm="1">
        <f t="array" ref="Q139">_xlfn.IFS(G139="", "",G139="Variable", "NA", IFERROR(SEARCH("Visual", N139),0) &gt; 0, "NA", SUM(IFERROR(SEARCH('GDT-Lexicon'!$D$2:$D$15, L139),0)) &gt; 0, IFERROR(LEFT(L139,FIND("|",L139) - 1), "NA"), TRUE, D139 &amp; "/" &amp; F139)</f>
        <v/>
      </c>
      <c r="R139" s="79">
        <f t="shared" si="26"/>
        <v>0</v>
      </c>
      <c r="S139" s="68"/>
      <c r="T139" s="77"/>
      <c r="U139" s="77"/>
      <c r="V139" s="77"/>
      <c r="W139" s="77"/>
      <c r="X139" s="77"/>
      <c r="Y139" s="66"/>
      <c r="Z139" s="246"/>
      <c r="AA139" s="246"/>
      <c r="AB139" s="246"/>
      <c r="AC139" s="246"/>
      <c r="AD139" s="246"/>
      <c r="AE139" s="246"/>
      <c r="AF139" s="246"/>
      <c r="AG139" s="246"/>
      <c r="AH139" s="246"/>
      <c r="AI139" s="246"/>
      <c r="AJ139" s="246"/>
      <c r="AK139" s="246"/>
      <c r="AL139" s="246"/>
      <c r="AM139" s="246"/>
      <c r="AN139" s="246"/>
      <c r="AO139" s="246"/>
      <c r="AP139" s="246"/>
      <c r="AQ139" s="246"/>
      <c r="AR139" s="246"/>
      <c r="AS139" s="246"/>
      <c r="AT139" s="246"/>
      <c r="AU139" s="246"/>
      <c r="AV139" s="246"/>
      <c r="AW139" s="246"/>
      <c r="AX139" s="246"/>
      <c r="AY139" s="246"/>
      <c r="AZ139" s="246"/>
      <c r="BA139" s="246"/>
      <c r="BB139" s="246"/>
      <c r="BC139" s="246"/>
      <c r="BD139" s="246"/>
      <c r="BE139" s="246"/>
      <c r="BF139" s="246"/>
      <c r="BG139" s="246"/>
      <c r="BH139" s="246"/>
      <c r="BI139" s="246"/>
      <c r="BJ139" s="246"/>
      <c r="BK139" s="246"/>
      <c r="BL139" s="246"/>
      <c r="BM139" s="246"/>
      <c r="BN139" s="246"/>
      <c r="BO139" s="246"/>
      <c r="BP139" s="246"/>
      <c r="BQ139" s="246"/>
      <c r="BR139" s="246"/>
      <c r="BS139" s="246"/>
      <c r="BT139" s="246"/>
      <c r="BU139" s="246"/>
      <c r="BV139" s="246"/>
      <c r="BW139" s="246"/>
      <c r="BX139" s="246"/>
      <c r="BY139" s="246"/>
      <c r="BZ139" s="246"/>
      <c r="CA139" s="246"/>
      <c r="CB139" s="246"/>
      <c r="CC139" s="246"/>
      <c r="CD139" s="246"/>
      <c r="CE139" s="246"/>
      <c r="CF139" s="246"/>
      <c r="CG139" s="246"/>
      <c r="CH139" s="246"/>
      <c r="CI139" s="246"/>
      <c r="CJ139" s="246"/>
      <c r="CK139" s="246"/>
      <c r="CL139" s="246"/>
      <c r="CM139" s="246"/>
      <c r="CN139" s="246"/>
      <c r="CO139" s="246"/>
      <c r="CP139" s="246"/>
      <c r="CQ139" s="246"/>
      <c r="CR139" s="246"/>
    </row>
    <row r="140" spans="1:96" s="69" customFormat="1">
      <c r="A140" s="64"/>
      <c r="B140" s="66"/>
      <c r="C140" s="65"/>
      <c r="D140" s="79"/>
      <c r="E140" s="79"/>
      <c r="F140" s="79"/>
      <c r="G140" s="265"/>
      <c r="H140" s="79">
        <f t="shared" si="27"/>
        <v>0</v>
      </c>
      <c r="I140" s="79">
        <f t="shared" si="28"/>
        <v>0</v>
      </c>
      <c r="J140" s="79">
        <f t="shared" si="29"/>
        <v>0</v>
      </c>
      <c r="K140" s="264" t="str">
        <f t="shared" si="30"/>
        <v/>
      </c>
      <c r="L140" s="67"/>
      <c r="M140" s="229"/>
      <c r="N140" s="266"/>
      <c r="O140" s="230"/>
      <c r="P140" s="67"/>
      <c r="Q140" s="225" t="str" cm="1">
        <f t="array" ref="Q140">_xlfn.IFS(G140="", "",G140="Variable", "NA", IFERROR(SEARCH("Visual", N140),0) &gt; 0, "NA", SUM(IFERROR(SEARCH('GDT-Lexicon'!$D$2:$D$15, L140),0)) &gt; 0, IFERROR(LEFT(L140,FIND("|",L140) - 1), "NA"), TRUE, D140 &amp; "/" &amp; F140)</f>
        <v/>
      </c>
      <c r="R140" s="79">
        <f t="shared" si="26"/>
        <v>0</v>
      </c>
      <c r="S140" s="68"/>
      <c r="T140" s="77"/>
      <c r="U140" s="77"/>
      <c r="V140" s="77"/>
      <c r="W140" s="77"/>
      <c r="X140" s="77"/>
      <c r="Y140" s="66"/>
      <c r="Z140" s="246"/>
      <c r="AA140" s="246"/>
      <c r="AB140" s="246"/>
      <c r="AC140" s="246"/>
      <c r="AD140" s="246"/>
      <c r="AE140" s="246"/>
      <c r="AF140" s="246"/>
      <c r="AG140" s="246"/>
      <c r="AH140" s="246"/>
      <c r="AI140" s="246"/>
      <c r="AJ140" s="246"/>
      <c r="AK140" s="246"/>
      <c r="AL140" s="246"/>
      <c r="AM140" s="246"/>
      <c r="AN140" s="246"/>
      <c r="AO140" s="246"/>
      <c r="AP140" s="246"/>
      <c r="AQ140" s="246"/>
      <c r="AR140" s="246"/>
      <c r="AS140" s="246"/>
      <c r="AT140" s="246"/>
      <c r="AU140" s="246"/>
      <c r="AV140" s="246"/>
      <c r="AW140" s="246"/>
      <c r="AX140" s="246"/>
      <c r="AY140" s="246"/>
      <c r="AZ140" s="246"/>
      <c r="BA140" s="246"/>
      <c r="BB140" s="246"/>
      <c r="BC140" s="246"/>
      <c r="BD140" s="246"/>
      <c r="BE140" s="246"/>
      <c r="BF140" s="246"/>
      <c r="BG140" s="246"/>
      <c r="BH140" s="246"/>
      <c r="BI140" s="246"/>
      <c r="BJ140" s="246"/>
      <c r="BK140" s="246"/>
      <c r="BL140" s="246"/>
      <c r="BM140" s="246"/>
      <c r="BN140" s="246"/>
      <c r="BO140" s="246"/>
      <c r="BP140" s="246"/>
      <c r="BQ140" s="246"/>
      <c r="BR140" s="246"/>
      <c r="BS140" s="246"/>
      <c r="BT140" s="246"/>
      <c r="BU140" s="246"/>
      <c r="BV140" s="246"/>
      <c r="BW140" s="246"/>
      <c r="BX140" s="246"/>
      <c r="BY140" s="246"/>
      <c r="BZ140" s="246"/>
      <c r="CA140" s="246"/>
      <c r="CB140" s="246"/>
      <c r="CC140" s="246"/>
      <c r="CD140" s="246"/>
      <c r="CE140" s="246"/>
      <c r="CF140" s="246"/>
      <c r="CG140" s="246"/>
      <c r="CH140" s="246"/>
      <c r="CI140" s="246"/>
      <c r="CJ140" s="246"/>
      <c r="CK140" s="246"/>
      <c r="CL140" s="246"/>
      <c r="CM140" s="246"/>
      <c r="CN140" s="246"/>
      <c r="CO140" s="246"/>
      <c r="CP140" s="246"/>
      <c r="CQ140" s="246"/>
      <c r="CR140" s="246"/>
    </row>
    <row r="141" spans="1:96" s="69" customFormat="1">
      <c r="A141" s="64"/>
      <c r="B141" s="66"/>
      <c r="C141" s="65"/>
      <c r="D141" s="79"/>
      <c r="E141" s="79"/>
      <c r="F141" s="79"/>
      <c r="G141" s="265"/>
      <c r="H141" s="79">
        <f t="shared" si="27"/>
        <v>0</v>
      </c>
      <c r="I141" s="79">
        <f t="shared" si="28"/>
        <v>0</v>
      </c>
      <c r="J141" s="79">
        <f t="shared" si="29"/>
        <v>0</v>
      </c>
      <c r="K141" s="264" t="str">
        <f t="shared" si="30"/>
        <v/>
      </c>
      <c r="L141" s="67"/>
      <c r="M141" s="229"/>
      <c r="N141" s="266"/>
      <c r="O141" s="230"/>
      <c r="P141" s="67"/>
      <c r="Q141" s="225" t="str" cm="1">
        <f t="array" ref="Q141">_xlfn.IFS(G141="", "",G141="Variable", "NA", IFERROR(SEARCH("Visual", N141),0) &gt; 0, "NA", SUM(IFERROR(SEARCH('GDT-Lexicon'!$D$2:$D$15, L141),0)) &gt; 0, IFERROR(LEFT(L141,FIND("|",L141) - 1), "NA"), TRUE, D141 &amp; "/" &amp; F141)</f>
        <v/>
      </c>
      <c r="R141" s="79">
        <f t="shared" si="26"/>
        <v>0</v>
      </c>
      <c r="S141" s="68"/>
      <c r="T141" s="77"/>
      <c r="U141" s="77"/>
      <c r="V141" s="77"/>
      <c r="W141" s="77"/>
      <c r="X141" s="77"/>
      <c r="Y141" s="66"/>
      <c r="Z141" s="246"/>
      <c r="AA141" s="246"/>
      <c r="AB141" s="246"/>
      <c r="AC141" s="246"/>
      <c r="AD141" s="246"/>
      <c r="AE141" s="246"/>
      <c r="AF141" s="246"/>
      <c r="AG141" s="246"/>
      <c r="AH141" s="246"/>
      <c r="AI141" s="246"/>
      <c r="AJ141" s="246"/>
      <c r="AK141" s="246"/>
      <c r="AL141" s="246"/>
      <c r="AM141" s="246"/>
      <c r="AN141" s="246"/>
      <c r="AO141" s="246"/>
      <c r="AP141" s="246"/>
      <c r="AQ141" s="246"/>
      <c r="AR141" s="246"/>
      <c r="AS141" s="246"/>
      <c r="AT141" s="246"/>
      <c r="AU141" s="246"/>
      <c r="AV141" s="246"/>
      <c r="AW141" s="246"/>
      <c r="AX141" s="246"/>
      <c r="AY141" s="246"/>
      <c r="AZ141" s="246"/>
      <c r="BA141" s="246"/>
      <c r="BB141" s="246"/>
      <c r="BC141" s="246"/>
      <c r="BD141" s="246"/>
      <c r="BE141" s="246"/>
      <c r="BF141" s="246"/>
      <c r="BG141" s="246"/>
      <c r="BH141" s="246"/>
      <c r="BI141" s="246"/>
      <c r="BJ141" s="246"/>
      <c r="BK141" s="246"/>
      <c r="BL141" s="246"/>
      <c r="BM141" s="246"/>
      <c r="BN141" s="246"/>
      <c r="BO141" s="246"/>
      <c r="BP141" s="246"/>
      <c r="BQ141" s="246"/>
      <c r="BR141" s="246"/>
      <c r="BS141" s="246"/>
      <c r="BT141" s="246"/>
      <c r="BU141" s="246"/>
      <c r="BV141" s="246"/>
      <c r="BW141" s="246"/>
      <c r="BX141" s="246"/>
      <c r="BY141" s="246"/>
      <c r="BZ141" s="246"/>
      <c r="CA141" s="246"/>
      <c r="CB141" s="246"/>
      <c r="CC141" s="246"/>
      <c r="CD141" s="246"/>
      <c r="CE141" s="246"/>
      <c r="CF141" s="246"/>
      <c r="CG141" s="246"/>
      <c r="CH141" s="246"/>
      <c r="CI141" s="246"/>
      <c r="CJ141" s="246"/>
      <c r="CK141" s="246"/>
      <c r="CL141" s="246"/>
      <c r="CM141" s="246"/>
      <c r="CN141" s="246"/>
      <c r="CO141" s="246"/>
      <c r="CP141" s="246"/>
      <c r="CQ141" s="246"/>
      <c r="CR141" s="246"/>
    </row>
    <row r="142" spans="1:96" s="69" customFormat="1">
      <c r="A142" s="64"/>
      <c r="B142" s="66"/>
      <c r="C142" s="65"/>
      <c r="D142" s="79"/>
      <c r="E142" s="79"/>
      <c r="F142" s="79"/>
      <c r="G142" s="265"/>
      <c r="H142" s="79">
        <f t="shared" si="27"/>
        <v>0</v>
      </c>
      <c r="I142" s="79">
        <f t="shared" si="28"/>
        <v>0</v>
      </c>
      <c r="J142" s="79">
        <f t="shared" si="29"/>
        <v>0</v>
      </c>
      <c r="K142" s="264" t="str">
        <f t="shared" si="30"/>
        <v/>
      </c>
      <c r="L142" s="67"/>
      <c r="M142" s="229"/>
      <c r="N142" s="266"/>
      <c r="O142" s="230"/>
      <c r="P142" s="67"/>
      <c r="Q142" s="225" t="str" cm="1">
        <f t="array" ref="Q142">_xlfn.IFS(G142="", "",G142="Variable", "NA", IFERROR(SEARCH("Visual", N142),0) &gt; 0, "NA", SUM(IFERROR(SEARCH('GDT-Lexicon'!$D$2:$D$15, L142),0)) &gt; 0, IFERROR(LEFT(L142,FIND("|",L142) - 1), "NA"), TRUE, D142 &amp; "/" &amp; F142)</f>
        <v/>
      </c>
      <c r="R142" s="79">
        <f t="shared" ref="R142:R205" si="31">IFERROR(SUM(F142-D142),"NA")</f>
        <v>0</v>
      </c>
      <c r="S142" s="68"/>
      <c r="T142" s="77"/>
      <c r="U142" s="77"/>
      <c r="V142" s="77"/>
      <c r="W142" s="77"/>
      <c r="X142" s="77"/>
      <c r="Y142" s="66"/>
      <c r="Z142" s="246"/>
      <c r="AA142" s="246"/>
      <c r="AB142" s="246"/>
      <c r="AC142" s="246"/>
      <c r="AD142" s="246"/>
      <c r="AE142" s="246"/>
      <c r="AF142" s="246"/>
      <c r="AG142" s="246"/>
      <c r="AH142" s="246"/>
      <c r="AI142" s="246"/>
      <c r="AJ142" s="246"/>
      <c r="AK142" s="246"/>
      <c r="AL142" s="246"/>
      <c r="AM142" s="246"/>
      <c r="AN142" s="246"/>
      <c r="AO142" s="246"/>
      <c r="AP142" s="246"/>
      <c r="AQ142" s="246"/>
      <c r="AR142" s="246"/>
      <c r="AS142" s="246"/>
      <c r="AT142" s="246"/>
      <c r="AU142" s="246"/>
      <c r="AV142" s="246"/>
      <c r="AW142" s="246"/>
      <c r="AX142" s="246"/>
      <c r="AY142" s="246"/>
      <c r="AZ142" s="246"/>
      <c r="BA142" s="246"/>
      <c r="BB142" s="246"/>
      <c r="BC142" s="246"/>
      <c r="BD142" s="246"/>
      <c r="BE142" s="246"/>
      <c r="BF142" s="246"/>
      <c r="BG142" s="246"/>
      <c r="BH142" s="246"/>
      <c r="BI142" s="246"/>
      <c r="BJ142" s="246"/>
      <c r="BK142" s="246"/>
      <c r="BL142" s="246"/>
      <c r="BM142" s="246"/>
      <c r="BN142" s="246"/>
      <c r="BO142" s="246"/>
      <c r="BP142" s="246"/>
      <c r="BQ142" s="246"/>
      <c r="BR142" s="246"/>
      <c r="BS142" s="246"/>
      <c r="BT142" s="246"/>
      <c r="BU142" s="246"/>
      <c r="BV142" s="246"/>
      <c r="BW142" s="246"/>
      <c r="BX142" s="246"/>
      <c r="BY142" s="246"/>
      <c r="BZ142" s="246"/>
      <c r="CA142" s="246"/>
      <c r="CB142" s="246"/>
      <c r="CC142" s="246"/>
      <c r="CD142" s="246"/>
      <c r="CE142" s="246"/>
      <c r="CF142" s="246"/>
      <c r="CG142" s="246"/>
      <c r="CH142" s="246"/>
      <c r="CI142" s="246"/>
      <c r="CJ142" s="246"/>
      <c r="CK142" s="246"/>
      <c r="CL142" s="246"/>
      <c r="CM142" s="246"/>
      <c r="CN142" s="246"/>
      <c r="CO142" s="246"/>
      <c r="CP142" s="246"/>
      <c r="CQ142" s="246"/>
      <c r="CR142" s="246"/>
    </row>
    <row r="143" spans="1:96" s="69" customFormat="1">
      <c r="A143" s="64"/>
      <c r="B143" s="66"/>
      <c r="C143" s="65"/>
      <c r="D143" s="79"/>
      <c r="E143" s="79"/>
      <c r="F143" s="79"/>
      <c r="G143" s="265"/>
      <c r="H143" s="79">
        <f t="shared" si="27"/>
        <v>0</v>
      </c>
      <c r="I143" s="79">
        <f t="shared" si="28"/>
        <v>0</v>
      </c>
      <c r="J143" s="79">
        <f t="shared" si="29"/>
        <v>0</v>
      </c>
      <c r="K143" s="264" t="str">
        <f t="shared" si="30"/>
        <v/>
      </c>
      <c r="L143" s="67"/>
      <c r="M143" s="229"/>
      <c r="N143" s="266"/>
      <c r="O143" s="230"/>
      <c r="P143" s="67"/>
      <c r="Q143" s="225" t="str" cm="1">
        <f t="array" ref="Q143">_xlfn.IFS(G143="", "",G143="Variable", "NA", IFERROR(SEARCH("Visual", N143),0) &gt; 0, "NA", SUM(IFERROR(SEARCH('GDT-Lexicon'!$D$2:$D$15, L143),0)) &gt; 0, IFERROR(LEFT(L143,FIND("|",L143) - 1), "NA"), TRUE, D143 &amp; "/" &amp; F143)</f>
        <v/>
      </c>
      <c r="R143" s="79">
        <f t="shared" si="31"/>
        <v>0</v>
      </c>
      <c r="S143" s="68"/>
      <c r="T143" s="77"/>
      <c r="U143" s="77"/>
      <c r="V143" s="77"/>
      <c r="W143" s="77"/>
      <c r="X143" s="77"/>
      <c r="Y143" s="66"/>
      <c r="Z143" s="246"/>
      <c r="AA143" s="246"/>
      <c r="AB143" s="246"/>
      <c r="AC143" s="246"/>
      <c r="AD143" s="246"/>
      <c r="AE143" s="246"/>
      <c r="AF143" s="246"/>
      <c r="AG143" s="246"/>
      <c r="AH143" s="246"/>
      <c r="AI143" s="246"/>
      <c r="AJ143" s="246"/>
      <c r="AK143" s="246"/>
      <c r="AL143" s="246"/>
      <c r="AM143" s="246"/>
      <c r="AN143" s="246"/>
      <c r="AO143" s="246"/>
      <c r="AP143" s="246"/>
      <c r="AQ143" s="246"/>
      <c r="AR143" s="246"/>
      <c r="AS143" s="246"/>
      <c r="AT143" s="246"/>
      <c r="AU143" s="246"/>
      <c r="AV143" s="246"/>
      <c r="AW143" s="246"/>
      <c r="AX143" s="246"/>
      <c r="AY143" s="246"/>
      <c r="AZ143" s="246"/>
      <c r="BA143" s="246"/>
      <c r="BB143" s="246"/>
      <c r="BC143" s="246"/>
      <c r="BD143" s="246"/>
      <c r="BE143" s="246"/>
      <c r="BF143" s="246"/>
      <c r="BG143" s="246"/>
      <c r="BH143" s="246"/>
      <c r="BI143" s="246"/>
      <c r="BJ143" s="246"/>
      <c r="BK143" s="246"/>
      <c r="BL143" s="246"/>
      <c r="BM143" s="246"/>
      <c r="BN143" s="246"/>
      <c r="BO143" s="246"/>
      <c r="BP143" s="246"/>
      <c r="BQ143" s="246"/>
      <c r="BR143" s="246"/>
      <c r="BS143" s="246"/>
      <c r="BT143" s="246"/>
      <c r="BU143" s="246"/>
      <c r="BV143" s="246"/>
      <c r="BW143" s="246"/>
      <c r="BX143" s="246"/>
      <c r="BY143" s="246"/>
      <c r="BZ143" s="246"/>
      <c r="CA143" s="246"/>
      <c r="CB143" s="246"/>
      <c r="CC143" s="246"/>
      <c r="CD143" s="246"/>
      <c r="CE143" s="246"/>
      <c r="CF143" s="246"/>
      <c r="CG143" s="246"/>
      <c r="CH143" s="246"/>
      <c r="CI143" s="246"/>
      <c r="CJ143" s="246"/>
      <c r="CK143" s="246"/>
      <c r="CL143" s="246"/>
      <c r="CM143" s="246"/>
      <c r="CN143" s="246"/>
      <c r="CO143" s="246"/>
      <c r="CP143" s="246"/>
      <c r="CQ143" s="246"/>
      <c r="CR143" s="246"/>
    </row>
    <row r="144" spans="1:96" s="69" customFormat="1">
      <c r="A144" s="64"/>
      <c r="B144" s="66"/>
      <c r="C144" s="65"/>
      <c r="D144" s="79"/>
      <c r="E144" s="79"/>
      <c r="F144" s="79"/>
      <c r="G144" s="265"/>
      <c r="H144" s="79">
        <f t="shared" si="27"/>
        <v>0</v>
      </c>
      <c r="I144" s="79">
        <f t="shared" si="28"/>
        <v>0</v>
      </c>
      <c r="J144" s="79">
        <f t="shared" si="29"/>
        <v>0</v>
      </c>
      <c r="K144" s="264" t="str">
        <f t="shared" si="30"/>
        <v/>
      </c>
      <c r="L144" s="67"/>
      <c r="M144" s="229"/>
      <c r="N144" s="266"/>
      <c r="O144" s="230"/>
      <c r="P144" s="67"/>
      <c r="Q144" s="225" t="str" cm="1">
        <f t="array" ref="Q144">_xlfn.IFS(G144="", "",G144="Variable", "NA", IFERROR(SEARCH("Visual", N144),0) &gt; 0, "NA", SUM(IFERROR(SEARCH('GDT-Lexicon'!$D$2:$D$15, L144),0)) &gt; 0, IFERROR(LEFT(L144,FIND("|",L144) - 1), "NA"), TRUE, D144 &amp; "/" &amp; F144)</f>
        <v/>
      </c>
      <c r="R144" s="79">
        <f t="shared" si="31"/>
        <v>0</v>
      </c>
      <c r="S144" s="68"/>
      <c r="T144" s="77"/>
      <c r="U144" s="77"/>
      <c r="V144" s="77"/>
      <c r="W144" s="77"/>
      <c r="X144" s="77"/>
      <c r="Y144" s="66"/>
      <c r="Z144" s="246"/>
      <c r="AA144" s="246"/>
      <c r="AB144" s="246"/>
      <c r="AC144" s="246"/>
      <c r="AD144" s="246"/>
      <c r="AE144" s="246"/>
      <c r="AF144" s="246"/>
      <c r="AG144" s="246"/>
      <c r="AH144" s="246"/>
      <c r="AI144" s="246"/>
      <c r="AJ144" s="246"/>
      <c r="AK144" s="246"/>
      <c r="AL144" s="246"/>
      <c r="AM144" s="246"/>
      <c r="AN144" s="246"/>
      <c r="AO144" s="246"/>
      <c r="AP144" s="246"/>
      <c r="AQ144" s="246"/>
      <c r="AR144" s="246"/>
      <c r="AS144" s="246"/>
      <c r="AT144" s="246"/>
      <c r="AU144" s="246"/>
      <c r="AV144" s="246"/>
      <c r="AW144" s="246"/>
      <c r="AX144" s="246"/>
      <c r="AY144" s="246"/>
      <c r="AZ144" s="246"/>
      <c r="BA144" s="246"/>
      <c r="BB144" s="246"/>
      <c r="BC144" s="246"/>
      <c r="BD144" s="246"/>
      <c r="BE144" s="246"/>
      <c r="BF144" s="246"/>
      <c r="BG144" s="246"/>
      <c r="BH144" s="246"/>
      <c r="BI144" s="246"/>
      <c r="BJ144" s="246"/>
      <c r="BK144" s="246"/>
      <c r="BL144" s="246"/>
      <c r="BM144" s="246"/>
      <c r="BN144" s="246"/>
      <c r="BO144" s="246"/>
      <c r="BP144" s="246"/>
      <c r="BQ144" s="246"/>
      <c r="BR144" s="246"/>
      <c r="BS144" s="246"/>
      <c r="BT144" s="246"/>
      <c r="BU144" s="246"/>
      <c r="BV144" s="246"/>
      <c r="BW144" s="246"/>
      <c r="BX144" s="246"/>
      <c r="BY144" s="246"/>
      <c r="BZ144" s="246"/>
      <c r="CA144" s="246"/>
      <c r="CB144" s="246"/>
      <c r="CC144" s="246"/>
      <c r="CD144" s="246"/>
      <c r="CE144" s="246"/>
      <c r="CF144" s="246"/>
      <c r="CG144" s="246"/>
      <c r="CH144" s="246"/>
      <c r="CI144" s="246"/>
      <c r="CJ144" s="246"/>
      <c r="CK144" s="246"/>
      <c r="CL144" s="246"/>
      <c r="CM144" s="246"/>
      <c r="CN144" s="246"/>
      <c r="CO144" s="246"/>
      <c r="CP144" s="246"/>
      <c r="CQ144" s="246"/>
      <c r="CR144" s="246"/>
    </row>
    <row r="145" spans="1:96" s="69" customFormat="1">
      <c r="A145" s="64"/>
      <c r="B145" s="66"/>
      <c r="C145" s="65"/>
      <c r="D145" s="79"/>
      <c r="E145" s="79"/>
      <c r="F145" s="79"/>
      <c r="G145" s="265"/>
      <c r="H145" s="79">
        <f t="shared" si="27"/>
        <v>0</v>
      </c>
      <c r="I145" s="79">
        <f t="shared" si="28"/>
        <v>0</v>
      </c>
      <c r="J145" s="79">
        <f t="shared" si="29"/>
        <v>0</v>
      </c>
      <c r="K145" s="264" t="str">
        <f t="shared" si="30"/>
        <v/>
      </c>
      <c r="L145" s="67"/>
      <c r="M145" s="229"/>
      <c r="N145" s="266"/>
      <c r="O145" s="230"/>
      <c r="P145" s="67"/>
      <c r="Q145" s="225" t="str" cm="1">
        <f t="array" ref="Q145">_xlfn.IFS(G145="", "",G145="Variable", "NA", IFERROR(SEARCH("Visual", N145),0) &gt; 0, "NA", SUM(IFERROR(SEARCH('GDT-Lexicon'!$D$2:$D$15, L145),0)) &gt; 0, IFERROR(LEFT(L145,FIND("|",L145) - 1), "NA"), TRUE, D145 &amp; "/" &amp; F145)</f>
        <v/>
      </c>
      <c r="R145" s="79">
        <f t="shared" si="31"/>
        <v>0</v>
      </c>
      <c r="S145" s="68"/>
      <c r="T145" s="77"/>
      <c r="U145" s="77"/>
      <c r="V145" s="77"/>
      <c r="W145" s="77"/>
      <c r="X145" s="77"/>
      <c r="Y145" s="66"/>
      <c r="Z145" s="246"/>
      <c r="AA145" s="246"/>
      <c r="AB145" s="246"/>
      <c r="AC145" s="246"/>
      <c r="AD145" s="246"/>
      <c r="AE145" s="246"/>
      <c r="AF145" s="246"/>
      <c r="AG145" s="246"/>
      <c r="AH145" s="246"/>
      <c r="AI145" s="246"/>
      <c r="AJ145" s="246"/>
      <c r="AK145" s="246"/>
      <c r="AL145" s="246"/>
      <c r="AM145" s="246"/>
      <c r="AN145" s="246"/>
      <c r="AO145" s="246"/>
      <c r="AP145" s="246"/>
      <c r="AQ145" s="246"/>
      <c r="AR145" s="246"/>
      <c r="AS145" s="246"/>
      <c r="AT145" s="246"/>
      <c r="AU145" s="246"/>
      <c r="AV145" s="246"/>
      <c r="AW145" s="246"/>
      <c r="AX145" s="246"/>
      <c r="AY145" s="246"/>
      <c r="AZ145" s="246"/>
      <c r="BA145" s="246"/>
      <c r="BB145" s="246"/>
      <c r="BC145" s="246"/>
      <c r="BD145" s="246"/>
      <c r="BE145" s="246"/>
      <c r="BF145" s="246"/>
      <c r="BG145" s="246"/>
      <c r="BH145" s="246"/>
      <c r="BI145" s="246"/>
      <c r="BJ145" s="246"/>
      <c r="BK145" s="246"/>
      <c r="BL145" s="246"/>
      <c r="BM145" s="246"/>
      <c r="BN145" s="246"/>
      <c r="BO145" s="246"/>
      <c r="BP145" s="246"/>
      <c r="BQ145" s="246"/>
      <c r="BR145" s="246"/>
      <c r="BS145" s="246"/>
      <c r="BT145" s="246"/>
      <c r="BU145" s="246"/>
      <c r="BV145" s="246"/>
      <c r="BW145" s="246"/>
      <c r="BX145" s="246"/>
      <c r="BY145" s="246"/>
      <c r="BZ145" s="246"/>
      <c r="CA145" s="246"/>
      <c r="CB145" s="246"/>
      <c r="CC145" s="246"/>
      <c r="CD145" s="246"/>
      <c r="CE145" s="246"/>
      <c r="CF145" s="246"/>
      <c r="CG145" s="246"/>
      <c r="CH145" s="246"/>
      <c r="CI145" s="246"/>
      <c r="CJ145" s="246"/>
      <c r="CK145" s="246"/>
      <c r="CL145" s="246"/>
      <c r="CM145" s="246"/>
      <c r="CN145" s="246"/>
      <c r="CO145" s="246"/>
      <c r="CP145" s="246"/>
      <c r="CQ145" s="246"/>
      <c r="CR145" s="246"/>
    </row>
    <row r="146" spans="1:96" s="69" customFormat="1">
      <c r="A146" s="64"/>
      <c r="B146" s="66"/>
      <c r="C146" s="65"/>
      <c r="D146" s="79"/>
      <c r="E146" s="79"/>
      <c r="F146" s="79"/>
      <c r="G146" s="265"/>
      <c r="H146" s="79">
        <f t="shared" si="27"/>
        <v>0</v>
      </c>
      <c r="I146" s="79">
        <f t="shared" si="28"/>
        <v>0</v>
      </c>
      <c r="J146" s="79">
        <f t="shared" si="29"/>
        <v>0</v>
      </c>
      <c r="K146" s="264" t="str">
        <f t="shared" si="30"/>
        <v/>
      </c>
      <c r="L146" s="67"/>
      <c r="M146" s="229"/>
      <c r="N146" s="266"/>
      <c r="O146" s="230"/>
      <c r="P146" s="67"/>
      <c r="Q146" s="225" t="str" cm="1">
        <f t="array" ref="Q146">_xlfn.IFS(G146="", "",G146="Variable", "NA", IFERROR(SEARCH("Visual", N146),0) &gt; 0, "NA", SUM(IFERROR(SEARCH('GDT-Lexicon'!$D$2:$D$15, L146),0)) &gt; 0, IFERROR(LEFT(L146,FIND("|",L146) - 1), "NA"), TRUE, D146 &amp; "/" &amp; F146)</f>
        <v/>
      </c>
      <c r="R146" s="79">
        <f t="shared" si="31"/>
        <v>0</v>
      </c>
      <c r="S146" s="68"/>
      <c r="T146" s="77"/>
      <c r="U146" s="77"/>
      <c r="V146" s="77"/>
      <c r="W146" s="77"/>
      <c r="X146" s="77"/>
      <c r="Y146" s="66"/>
      <c r="Z146" s="246"/>
      <c r="AA146" s="246"/>
      <c r="AB146" s="246"/>
      <c r="AC146" s="246"/>
      <c r="AD146" s="246"/>
      <c r="AE146" s="246"/>
      <c r="AF146" s="246"/>
      <c r="AG146" s="246"/>
      <c r="AH146" s="246"/>
      <c r="AI146" s="246"/>
      <c r="AJ146" s="246"/>
      <c r="AK146" s="246"/>
      <c r="AL146" s="246"/>
      <c r="AM146" s="246"/>
      <c r="AN146" s="246"/>
      <c r="AO146" s="246"/>
      <c r="AP146" s="246"/>
      <c r="AQ146" s="246"/>
      <c r="AR146" s="246"/>
      <c r="AS146" s="246"/>
      <c r="AT146" s="246"/>
      <c r="AU146" s="246"/>
      <c r="AV146" s="246"/>
      <c r="AW146" s="246"/>
      <c r="AX146" s="246"/>
      <c r="AY146" s="246"/>
      <c r="AZ146" s="246"/>
      <c r="BA146" s="246"/>
      <c r="BB146" s="246"/>
      <c r="BC146" s="246"/>
      <c r="BD146" s="246"/>
      <c r="BE146" s="246"/>
      <c r="BF146" s="246"/>
      <c r="BG146" s="246"/>
      <c r="BH146" s="246"/>
      <c r="BI146" s="246"/>
      <c r="BJ146" s="246"/>
      <c r="BK146" s="246"/>
      <c r="BL146" s="246"/>
      <c r="BM146" s="246"/>
      <c r="BN146" s="246"/>
      <c r="BO146" s="246"/>
      <c r="BP146" s="246"/>
      <c r="BQ146" s="246"/>
      <c r="BR146" s="246"/>
      <c r="BS146" s="246"/>
      <c r="BT146" s="246"/>
      <c r="BU146" s="246"/>
      <c r="BV146" s="246"/>
      <c r="BW146" s="246"/>
      <c r="BX146" s="246"/>
      <c r="BY146" s="246"/>
      <c r="BZ146" s="246"/>
      <c r="CA146" s="246"/>
      <c r="CB146" s="246"/>
      <c r="CC146" s="246"/>
      <c r="CD146" s="246"/>
      <c r="CE146" s="246"/>
      <c r="CF146" s="246"/>
      <c r="CG146" s="246"/>
      <c r="CH146" s="246"/>
      <c r="CI146" s="246"/>
      <c r="CJ146" s="246"/>
      <c r="CK146" s="246"/>
      <c r="CL146" s="246"/>
      <c r="CM146" s="246"/>
      <c r="CN146" s="246"/>
      <c r="CO146" s="246"/>
      <c r="CP146" s="246"/>
      <c r="CQ146" s="246"/>
      <c r="CR146" s="246"/>
    </row>
    <row r="147" spans="1:96" s="69" customFormat="1">
      <c r="A147" s="64"/>
      <c r="B147" s="66"/>
      <c r="C147" s="65"/>
      <c r="D147" s="79"/>
      <c r="E147" s="79"/>
      <c r="F147" s="79"/>
      <c r="G147" s="265"/>
      <c r="H147" s="79">
        <f t="shared" ref="H147:H210" si="32">IF($G147="Attribute","NA",D147)</f>
        <v>0</v>
      </c>
      <c r="I147" s="79">
        <f t="shared" ref="I147:I210" si="33">IF($G147="Attribute","NA",E147)</f>
        <v>0</v>
      </c>
      <c r="J147" s="79">
        <f t="shared" ref="J147:J210" si="34">IF($G147="Attribute","NA",F147)</f>
        <v>0</v>
      </c>
      <c r="K147" s="264" t="str">
        <f t="shared" ref="K147:K210" si="35">IF(RIGHT(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1)="_",LEFT(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LEN(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-1),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f>
        <v/>
      </c>
      <c r="L147" s="67"/>
      <c r="M147" s="229"/>
      <c r="N147" s="266"/>
      <c r="O147" s="230"/>
      <c r="P147" s="67"/>
      <c r="Q147" s="225" t="str" cm="1">
        <f t="array" ref="Q147">_xlfn.IFS(G147="", "",G147="Variable", "NA", IFERROR(SEARCH("Visual", N147),0) &gt; 0, "NA", SUM(IFERROR(SEARCH('GDT-Lexicon'!$D$2:$D$15, L147),0)) &gt; 0, IFERROR(LEFT(L147,FIND("|",L147) - 1), "NA"), TRUE, D147 &amp; "/" &amp; F147)</f>
        <v/>
      </c>
      <c r="R147" s="79">
        <f t="shared" si="31"/>
        <v>0</v>
      </c>
      <c r="S147" s="68"/>
      <c r="T147" s="77"/>
      <c r="U147" s="77"/>
      <c r="V147" s="77"/>
      <c r="W147" s="77"/>
      <c r="X147" s="77"/>
      <c r="Y147" s="66"/>
      <c r="Z147" s="246"/>
      <c r="AA147" s="246"/>
      <c r="AB147" s="246"/>
      <c r="AC147" s="246"/>
      <c r="AD147" s="246"/>
      <c r="AE147" s="246"/>
      <c r="AF147" s="246"/>
      <c r="AG147" s="246"/>
      <c r="AH147" s="246"/>
      <c r="AI147" s="246"/>
      <c r="AJ147" s="246"/>
      <c r="AK147" s="246"/>
      <c r="AL147" s="246"/>
      <c r="AM147" s="246"/>
      <c r="AN147" s="246"/>
      <c r="AO147" s="246"/>
      <c r="AP147" s="246"/>
      <c r="AQ147" s="246"/>
      <c r="AR147" s="246"/>
      <c r="AS147" s="246"/>
      <c r="AT147" s="246"/>
      <c r="AU147" s="246"/>
      <c r="AV147" s="246"/>
      <c r="AW147" s="246"/>
      <c r="AX147" s="246"/>
      <c r="AY147" s="246"/>
      <c r="AZ147" s="246"/>
      <c r="BA147" s="246"/>
      <c r="BB147" s="246"/>
      <c r="BC147" s="246"/>
      <c r="BD147" s="246"/>
      <c r="BE147" s="246"/>
      <c r="BF147" s="246"/>
      <c r="BG147" s="246"/>
      <c r="BH147" s="246"/>
      <c r="BI147" s="246"/>
      <c r="BJ147" s="246"/>
      <c r="BK147" s="246"/>
      <c r="BL147" s="246"/>
      <c r="BM147" s="246"/>
      <c r="BN147" s="246"/>
      <c r="BO147" s="246"/>
      <c r="BP147" s="246"/>
      <c r="BQ147" s="246"/>
      <c r="BR147" s="246"/>
      <c r="BS147" s="246"/>
      <c r="BT147" s="246"/>
      <c r="BU147" s="246"/>
      <c r="BV147" s="246"/>
      <c r="BW147" s="246"/>
      <c r="BX147" s="246"/>
      <c r="BY147" s="246"/>
      <c r="BZ147" s="246"/>
      <c r="CA147" s="246"/>
      <c r="CB147" s="246"/>
      <c r="CC147" s="246"/>
      <c r="CD147" s="246"/>
      <c r="CE147" s="246"/>
      <c r="CF147" s="246"/>
      <c r="CG147" s="246"/>
      <c r="CH147" s="246"/>
      <c r="CI147" s="246"/>
      <c r="CJ147" s="246"/>
      <c r="CK147" s="246"/>
      <c r="CL147" s="246"/>
      <c r="CM147" s="246"/>
      <c r="CN147" s="246"/>
      <c r="CO147" s="246"/>
      <c r="CP147" s="246"/>
      <c r="CQ147" s="246"/>
      <c r="CR147" s="246"/>
    </row>
    <row r="148" spans="1:96" s="69" customFormat="1">
      <c r="A148" s="64"/>
      <c r="B148" s="66"/>
      <c r="C148" s="65"/>
      <c r="D148" s="79"/>
      <c r="E148" s="79"/>
      <c r="F148" s="79"/>
      <c r="G148" s="265"/>
      <c r="H148" s="79">
        <f t="shared" si="32"/>
        <v>0</v>
      </c>
      <c r="I148" s="79">
        <f t="shared" si="33"/>
        <v>0</v>
      </c>
      <c r="J148" s="79">
        <f t="shared" si="34"/>
        <v>0</v>
      </c>
      <c r="K148" s="264" t="str">
        <f t="shared" si="35"/>
        <v/>
      </c>
      <c r="L148" s="67"/>
      <c r="M148" s="229"/>
      <c r="N148" s="266"/>
      <c r="O148" s="230"/>
      <c r="P148" s="67"/>
      <c r="Q148" s="225" t="str" cm="1">
        <f t="array" ref="Q148">_xlfn.IFS(G148="", "",G148="Variable", "NA", IFERROR(SEARCH("Visual", N148),0) &gt; 0, "NA", SUM(IFERROR(SEARCH('GDT-Lexicon'!$D$2:$D$15, L148),0)) &gt; 0, IFERROR(LEFT(L148,FIND("|",L148) - 1), "NA"), TRUE, D148 &amp; "/" &amp; F148)</f>
        <v/>
      </c>
      <c r="R148" s="79">
        <f t="shared" si="31"/>
        <v>0</v>
      </c>
      <c r="S148" s="68"/>
      <c r="T148" s="77"/>
      <c r="U148" s="77"/>
      <c r="V148" s="77"/>
      <c r="W148" s="77"/>
      <c r="X148" s="77"/>
      <c r="Y148" s="66"/>
      <c r="Z148" s="246"/>
      <c r="AA148" s="246"/>
      <c r="AB148" s="246"/>
      <c r="AC148" s="246"/>
      <c r="AD148" s="246"/>
      <c r="AE148" s="246"/>
      <c r="AF148" s="246"/>
      <c r="AG148" s="246"/>
      <c r="AH148" s="246"/>
      <c r="AI148" s="246"/>
      <c r="AJ148" s="246"/>
      <c r="AK148" s="246"/>
      <c r="AL148" s="246"/>
      <c r="AM148" s="246"/>
      <c r="AN148" s="246"/>
      <c r="AO148" s="246"/>
      <c r="AP148" s="246"/>
      <c r="AQ148" s="246"/>
      <c r="AR148" s="246"/>
      <c r="AS148" s="246"/>
      <c r="AT148" s="246"/>
      <c r="AU148" s="246"/>
      <c r="AV148" s="246"/>
      <c r="AW148" s="246"/>
      <c r="AX148" s="246"/>
      <c r="AY148" s="246"/>
      <c r="AZ148" s="246"/>
      <c r="BA148" s="246"/>
      <c r="BB148" s="246"/>
      <c r="BC148" s="246"/>
      <c r="BD148" s="246"/>
      <c r="BE148" s="246"/>
      <c r="BF148" s="246"/>
      <c r="BG148" s="246"/>
      <c r="BH148" s="246"/>
      <c r="BI148" s="246"/>
      <c r="BJ148" s="246"/>
      <c r="BK148" s="246"/>
      <c r="BL148" s="246"/>
      <c r="BM148" s="246"/>
      <c r="BN148" s="246"/>
      <c r="BO148" s="246"/>
      <c r="BP148" s="246"/>
      <c r="BQ148" s="246"/>
      <c r="BR148" s="246"/>
      <c r="BS148" s="246"/>
      <c r="BT148" s="246"/>
      <c r="BU148" s="246"/>
      <c r="BV148" s="246"/>
      <c r="BW148" s="246"/>
      <c r="BX148" s="246"/>
      <c r="BY148" s="246"/>
      <c r="BZ148" s="246"/>
      <c r="CA148" s="246"/>
      <c r="CB148" s="246"/>
      <c r="CC148" s="246"/>
      <c r="CD148" s="246"/>
      <c r="CE148" s="246"/>
      <c r="CF148" s="246"/>
      <c r="CG148" s="246"/>
      <c r="CH148" s="246"/>
      <c r="CI148" s="246"/>
      <c r="CJ148" s="246"/>
      <c r="CK148" s="246"/>
      <c r="CL148" s="246"/>
      <c r="CM148" s="246"/>
      <c r="CN148" s="246"/>
      <c r="CO148" s="246"/>
      <c r="CP148" s="246"/>
      <c r="CQ148" s="246"/>
      <c r="CR148" s="246"/>
    </row>
    <row r="149" spans="1:96" s="69" customFormat="1">
      <c r="A149" s="64"/>
      <c r="B149" s="66"/>
      <c r="C149" s="65"/>
      <c r="D149" s="79"/>
      <c r="E149" s="79"/>
      <c r="F149" s="79"/>
      <c r="G149" s="265"/>
      <c r="H149" s="79">
        <f t="shared" si="32"/>
        <v>0</v>
      </c>
      <c r="I149" s="79">
        <f t="shared" si="33"/>
        <v>0</v>
      </c>
      <c r="J149" s="79">
        <f t="shared" si="34"/>
        <v>0</v>
      </c>
      <c r="K149" s="264" t="str">
        <f t="shared" si="35"/>
        <v/>
      </c>
      <c r="L149" s="67"/>
      <c r="M149" s="229"/>
      <c r="N149" s="266"/>
      <c r="O149" s="230"/>
      <c r="P149" s="67"/>
      <c r="Q149" s="225" t="str" cm="1">
        <f t="array" ref="Q149">_xlfn.IFS(G149="", "",G149="Variable", "NA", IFERROR(SEARCH("Visual", N149),0) &gt; 0, "NA", SUM(IFERROR(SEARCH('GDT-Lexicon'!$D$2:$D$15, L149),0)) &gt; 0, IFERROR(LEFT(L149,FIND("|",L149) - 1), "NA"), TRUE, D149 &amp; "/" &amp; F149)</f>
        <v/>
      </c>
      <c r="R149" s="79">
        <f t="shared" si="31"/>
        <v>0</v>
      </c>
      <c r="S149" s="68"/>
      <c r="T149" s="77"/>
      <c r="U149" s="77"/>
      <c r="V149" s="77"/>
      <c r="W149" s="77"/>
      <c r="X149" s="77"/>
      <c r="Y149" s="66"/>
      <c r="Z149" s="246"/>
      <c r="AA149" s="246"/>
      <c r="AB149" s="246"/>
      <c r="AC149" s="246"/>
      <c r="AD149" s="246"/>
      <c r="AE149" s="246"/>
      <c r="AF149" s="246"/>
      <c r="AG149" s="246"/>
      <c r="AH149" s="246"/>
      <c r="AI149" s="246"/>
      <c r="AJ149" s="246"/>
      <c r="AK149" s="246"/>
      <c r="AL149" s="246"/>
      <c r="AM149" s="246"/>
      <c r="AN149" s="246"/>
      <c r="AO149" s="246"/>
      <c r="AP149" s="246"/>
      <c r="AQ149" s="246"/>
      <c r="AR149" s="246"/>
      <c r="AS149" s="246"/>
      <c r="AT149" s="246"/>
      <c r="AU149" s="246"/>
      <c r="AV149" s="246"/>
      <c r="AW149" s="246"/>
      <c r="AX149" s="246"/>
      <c r="AY149" s="246"/>
      <c r="AZ149" s="246"/>
      <c r="BA149" s="246"/>
      <c r="BB149" s="246"/>
      <c r="BC149" s="246"/>
      <c r="BD149" s="246"/>
      <c r="BE149" s="246"/>
      <c r="BF149" s="246"/>
      <c r="BG149" s="246"/>
      <c r="BH149" s="246"/>
      <c r="BI149" s="246"/>
      <c r="BJ149" s="246"/>
      <c r="BK149" s="246"/>
      <c r="BL149" s="246"/>
      <c r="BM149" s="246"/>
      <c r="BN149" s="246"/>
      <c r="BO149" s="246"/>
      <c r="BP149" s="246"/>
      <c r="BQ149" s="246"/>
      <c r="BR149" s="246"/>
      <c r="BS149" s="246"/>
      <c r="BT149" s="246"/>
      <c r="BU149" s="246"/>
      <c r="BV149" s="246"/>
      <c r="BW149" s="246"/>
      <c r="BX149" s="246"/>
      <c r="BY149" s="246"/>
      <c r="BZ149" s="246"/>
      <c r="CA149" s="246"/>
      <c r="CB149" s="246"/>
      <c r="CC149" s="246"/>
      <c r="CD149" s="246"/>
      <c r="CE149" s="246"/>
      <c r="CF149" s="246"/>
      <c r="CG149" s="246"/>
      <c r="CH149" s="246"/>
      <c r="CI149" s="246"/>
      <c r="CJ149" s="246"/>
      <c r="CK149" s="246"/>
      <c r="CL149" s="246"/>
      <c r="CM149" s="246"/>
      <c r="CN149" s="246"/>
      <c r="CO149" s="246"/>
      <c r="CP149" s="246"/>
      <c r="CQ149" s="246"/>
      <c r="CR149" s="246"/>
    </row>
    <row r="150" spans="1:96" s="69" customFormat="1">
      <c r="A150" s="64"/>
      <c r="B150" s="66"/>
      <c r="C150" s="65"/>
      <c r="D150" s="79"/>
      <c r="E150" s="79"/>
      <c r="F150" s="79"/>
      <c r="G150" s="265"/>
      <c r="H150" s="79">
        <f t="shared" si="32"/>
        <v>0</v>
      </c>
      <c r="I150" s="79">
        <f t="shared" si="33"/>
        <v>0</v>
      </c>
      <c r="J150" s="79">
        <f t="shared" si="34"/>
        <v>0</v>
      </c>
      <c r="K150" s="264" t="str">
        <f t="shared" si="35"/>
        <v/>
      </c>
      <c r="L150" s="67"/>
      <c r="M150" s="229"/>
      <c r="N150" s="266"/>
      <c r="O150" s="230"/>
      <c r="P150" s="67"/>
      <c r="Q150" s="225" t="str" cm="1">
        <f t="array" ref="Q150">_xlfn.IFS(G150="", "",G150="Variable", "NA", IFERROR(SEARCH("Visual", N150),0) &gt; 0, "NA", SUM(IFERROR(SEARCH('GDT-Lexicon'!$D$2:$D$15, L150),0)) &gt; 0, IFERROR(LEFT(L150,FIND("|",L150) - 1), "NA"), TRUE, D150 &amp; "/" &amp; F150)</f>
        <v/>
      </c>
      <c r="R150" s="79">
        <f t="shared" si="31"/>
        <v>0</v>
      </c>
      <c r="S150" s="68"/>
      <c r="T150" s="77"/>
      <c r="U150" s="77"/>
      <c r="V150" s="77"/>
      <c r="W150" s="77"/>
      <c r="X150" s="77"/>
      <c r="Y150" s="66"/>
      <c r="Z150" s="246"/>
      <c r="AA150" s="246"/>
      <c r="AB150" s="246"/>
      <c r="AC150" s="246"/>
      <c r="AD150" s="246"/>
      <c r="AE150" s="246"/>
      <c r="AF150" s="246"/>
      <c r="AG150" s="246"/>
      <c r="AH150" s="246"/>
      <c r="AI150" s="246"/>
      <c r="AJ150" s="246"/>
      <c r="AK150" s="246"/>
      <c r="AL150" s="246"/>
      <c r="AM150" s="246"/>
      <c r="AN150" s="246"/>
      <c r="AO150" s="246"/>
      <c r="AP150" s="246"/>
      <c r="AQ150" s="246"/>
      <c r="AR150" s="246"/>
      <c r="AS150" s="246"/>
      <c r="AT150" s="246"/>
      <c r="AU150" s="246"/>
      <c r="AV150" s="246"/>
      <c r="AW150" s="246"/>
      <c r="AX150" s="246"/>
      <c r="AY150" s="246"/>
      <c r="AZ150" s="246"/>
      <c r="BA150" s="246"/>
      <c r="BB150" s="246"/>
      <c r="BC150" s="246"/>
      <c r="BD150" s="246"/>
      <c r="BE150" s="246"/>
      <c r="BF150" s="246"/>
      <c r="BG150" s="246"/>
      <c r="BH150" s="246"/>
      <c r="BI150" s="246"/>
      <c r="BJ150" s="246"/>
      <c r="BK150" s="246"/>
      <c r="BL150" s="246"/>
      <c r="BM150" s="246"/>
      <c r="BN150" s="246"/>
      <c r="BO150" s="246"/>
      <c r="BP150" s="246"/>
      <c r="BQ150" s="246"/>
      <c r="BR150" s="246"/>
      <c r="BS150" s="246"/>
      <c r="BT150" s="246"/>
      <c r="BU150" s="246"/>
      <c r="BV150" s="246"/>
      <c r="BW150" s="246"/>
      <c r="BX150" s="246"/>
      <c r="BY150" s="246"/>
      <c r="BZ150" s="246"/>
      <c r="CA150" s="246"/>
      <c r="CB150" s="246"/>
      <c r="CC150" s="246"/>
      <c r="CD150" s="246"/>
      <c r="CE150" s="246"/>
      <c r="CF150" s="246"/>
      <c r="CG150" s="246"/>
      <c r="CH150" s="246"/>
      <c r="CI150" s="246"/>
      <c r="CJ150" s="246"/>
      <c r="CK150" s="246"/>
      <c r="CL150" s="246"/>
      <c r="CM150" s="246"/>
      <c r="CN150" s="246"/>
      <c r="CO150" s="246"/>
      <c r="CP150" s="246"/>
      <c r="CQ150" s="246"/>
      <c r="CR150" s="246"/>
    </row>
    <row r="151" spans="1:96" s="69" customFormat="1">
      <c r="A151" s="64"/>
      <c r="B151" s="66"/>
      <c r="C151" s="65"/>
      <c r="D151" s="79"/>
      <c r="E151" s="79"/>
      <c r="F151" s="79"/>
      <c r="G151" s="265"/>
      <c r="H151" s="79">
        <f t="shared" si="32"/>
        <v>0</v>
      </c>
      <c r="I151" s="79">
        <f t="shared" si="33"/>
        <v>0</v>
      </c>
      <c r="J151" s="79">
        <f t="shared" si="34"/>
        <v>0</v>
      </c>
      <c r="K151" s="264" t="str">
        <f t="shared" si="35"/>
        <v/>
      </c>
      <c r="L151" s="67"/>
      <c r="M151" s="229"/>
      <c r="N151" s="266"/>
      <c r="O151" s="230"/>
      <c r="P151" s="67"/>
      <c r="Q151" s="225" t="str" cm="1">
        <f t="array" ref="Q151">_xlfn.IFS(G151="", "",G151="Variable", "NA", IFERROR(SEARCH("Visual", N151),0) &gt; 0, "NA", SUM(IFERROR(SEARCH('GDT-Lexicon'!$D$2:$D$15, L151),0)) &gt; 0, IFERROR(LEFT(L151,FIND("|",L151) - 1), "NA"), TRUE, D151 &amp; "/" &amp; F151)</f>
        <v/>
      </c>
      <c r="R151" s="79">
        <f t="shared" si="31"/>
        <v>0</v>
      </c>
      <c r="S151" s="68"/>
      <c r="T151" s="77"/>
      <c r="U151" s="77"/>
      <c r="V151" s="77"/>
      <c r="W151" s="77"/>
      <c r="X151" s="77"/>
      <c r="Y151" s="66"/>
      <c r="Z151" s="246"/>
      <c r="AA151" s="246"/>
      <c r="AB151" s="246"/>
      <c r="AC151" s="246"/>
      <c r="AD151" s="246"/>
      <c r="AE151" s="246"/>
      <c r="AF151" s="246"/>
      <c r="AG151" s="246"/>
      <c r="AH151" s="246"/>
      <c r="AI151" s="246"/>
      <c r="AJ151" s="246"/>
      <c r="AK151" s="246"/>
      <c r="AL151" s="246"/>
      <c r="AM151" s="246"/>
      <c r="AN151" s="246"/>
      <c r="AO151" s="246"/>
      <c r="AP151" s="246"/>
      <c r="AQ151" s="246"/>
      <c r="AR151" s="246"/>
      <c r="AS151" s="246"/>
      <c r="AT151" s="246"/>
      <c r="AU151" s="246"/>
      <c r="AV151" s="246"/>
      <c r="AW151" s="246"/>
      <c r="AX151" s="246"/>
      <c r="AY151" s="246"/>
      <c r="AZ151" s="246"/>
      <c r="BA151" s="246"/>
      <c r="BB151" s="246"/>
      <c r="BC151" s="246"/>
      <c r="BD151" s="246"/>
      <c r="BE151" s="246"/>
      <c r="BF151" s="246"/>
      <c r="BG151" s="246"/>
      <c r="BH151" s="246"/>
      <c r="BI151" s="246"/>
      <c r="BJ151" s="246"/>
      <c r="BK151" s="246"/>
      <c r="BL151" s="246"/>
      <c r="BM151" s="246"/>
      <c r="BN151" s="246"/>
      <c r="BO151" s="246"/>
      <c r="BP151" s="246"/>
      <c r="BQ151" s="246"/>
      <c r="BR151" s="246"/>
      <c r="BS151" s="246"/>
      <c r="BT151" s="246"/>
      <c r="BU151" s="246"/>
      <c r="BV151" s="246"/>
      <c r="BW151" s="246"/>
      <c r="BX151" s="246"/>
      <c r="BY151" s="246"/>
      <c r="BZ151" s="246"/>
      <c r="CA151" s="246"/>
      <c r="CB151" s="246"/>
      <c r="CC151" s="246"/>
      <c r="CD151" s="246"/>
      <c r="CE151" s="246"/>
      <c r="CF151" s="246"/>
      <c r="CG151" s="246"/>
      <c r="CH151" s="246"/>
      <c r="CI151" s="246"/>
      <c r="CJ151" s="246"/>
      <c r="CK151" s="246"/>
      <c r="CL151" s="246"/>
      <c r="CM151" s="246"/>
      <c r="CN151" s="246"/>
      <c r="CO151" s="246"/>
      <c r="CP151" s="246"/>
      <c r="CQ151" s="246"/>
      <c r="CR151" s="246"/>
    </row>
    <row r="152" spans="1:96" s="69" customFormat="1">
      <c r="A152" s="64"/>
      <c r="B152" s="66"/>
      <c r="C152" s="65"/>
      <c r="D152" s="79"/>
      <c r="E152" s="79"/>
      <c r="F152" s="79"/>
      <c r="G152" s="265"/>
      <c r="H152" s="79">
        <f t="shared" si="32"/>
        <v>0</v>
      </c>
      <c r="I152" s="79">
        <f t="shared" si="33"/>
        <v>0</v>
      </c>
      <c r="J152" s="79">
        <f t="shared" si="34"/>
        <v>0</v>
      </c>
      <c r="K152" s="264" t="str">
        <f t="shared" si="35"/>
        <v/>
      </c>
      <c r="L152" s="67"/>
      <c r="M152" s="229"/>
      <c r="N152" s="266"/>
      <c r="O152" s="230"/>
      <c r="P152" s="67"/>
      <c r="Q152" s="225" t="str" cm="1">
        <f t="array" ref="Q152">_xlfn.IFS(G152="", "",G152="Variable", "NA", IFERROR(SEARCH("Visual", N152),0) &gt; 0, "NA", SUM(IFERROR(SEARCH('GDT-Lexicon'!$D$2:$D$15, L152),0)) &gt; 0, IFERROR(LEFT(L152,FIND("|",L152) - 1), "NA"), TRUE, D152 &amp; "/" &amp; F152)</f>
        <v/>
      </c>
      <c r="R152" s="79">
        <f t="shared" si="31"/>
        <v>0</v>
      </c>
      <c r="S152" s="68"/>
      <c r="T152" s="77"/>
      <c r="U152" s="77"/>
      <c r="V152" s="77"/>
      <c r="W152" s="77"/>
      <c r="X152" s="77"/>
      <c r="Y152" s="66"/>
      <c r="Z152" s="246"/>
      <c r="AA152" s="246"/>
      <c r="AB152" s="246"/>
      <c r="AC152" s="246"/>
      <c r="AD152" s="246"/>
      <c r="AE152" s="246"/>
      <c r="AF152" s="246"/>
      <c r="AG152" s="246"/>
      <c r="AH152" s="246"/>
      <c r="AI152" s="246"/>
      <c r="AJ152" s="246"/>
      <c r="AK152" s="246"/>
      <c r="AL152" s="246"/>
      <c r="AM152" s="246"/>
      <c r="AN152" s="246"/>
      <c r="AO152" s="246"/>
      <c r="AP152" s="246"/>
      <c r="AQ152" s="246"/>
      <c r="AR152" s="246"/>
      <c r="AS152" s="246"/>
      <c r="AT152" s="246"/>
      <c r="AU152" s="246"/>
      <c r="AV152" s="246"/>
      <c r="AW152" s="246"/>
      <c r="AX152" s="246"/>
      <c r="AY152" s="246"/>
      <c r="AZ152" s="246"/>
      <c r="BA152" s="246"/>
      <c r="BB152" s="246"/>
      <c r="BC152" s="246"/>
      <c r="BD152" s="246"/>
      <c r="BE152" s="246"/>
      <c r="BF152" s="246"/>
      <c r="BG152" s="246"/>
      <c r="BH152" s="246"/>
      <c r="BI152" s="246"/>
      <c r="BJ152" s="246"/>
      <c r="BK152" s="246"/>
      <c r="BL152" s="246"/>
      <c r="BM152" s="246"/>
      <c r="BN152" s="246"/>
      <c r="BO152" s="246"/>
      <c r="BP152" s="246"/>
      <c r="BQ152" s="246"/>
      <c r="BR152" s="246"/>
      <c r="BS152" s="246"/>
      <c r="BT152" s="246"/>
      <c r="BU152" s="246"/>
      <c r="BV152" s="246"/>
      <c r="BW152" s="246"/>
      <c r="BX152" s="246"/>
      <c r="BY152" s="246"/>
      <c r="BZ152" s="246"/>
      <c r="CA152" s="246"/>
      <c r="CB152" s="246"/>
      <c r="CC152" s="246"/>
      <c r="CD152" s="246"/>
      <c r="CE152" s="246"/>
      <c r="CF152" s="246"/>
      <c r="CG152" s="246"/>
      <c r="CH152" s="246"/>
      <c r="CI152" s="246"/>
      <c r="CJ152" s="246"/>
      <c r="CK152" s="246"/>
      <c r="CL152" s="246"/>
      <c r="CM152" s="246"/>
      <c r="CN152" s="246"/>
      <c r="CO152" s="246"/>
      <c r="CP152" s="246"/>
      <c r="CQ152" s="246"/>
      <c r="CR152" s="246"/>
    </row>
    <row r="153" spans="1:96" s="69" customFormat="1">
      <c r="A153" s="64"/>
      <c r="B153" s="66"/>
      <c r="C153" s="65"/>
      <c r="D153" s="79"/>
      <c r="E153" s="79"/>
      <c r="F153" s="79"/>
      <c r="G153" s="265"/>
      <c r="H153" s="79">
        <f t="shared" si="32"/>
        <v>0</v>
      </c>
      <c r="I153" s="79">
        <f t="shared" si="33"/>
        <v>0</v>
      </c>
      <c r="J153" s="79">
        <f t="shared" si="34"/>
        <v>0</v>
      </c>
      <c r="K153" s="264" t="str">
        <f t="shared" si="35"/>
        <v/>
      </c>
      <c r="L153" s="67"/>
      <c r="M153" s="229"/>
      <c r="N153" s="266"/>
      <c r="O153" s="230"/>
      <c r="P153" s="67"/>
      <c r="Q153" s="225" t="str" cm="1">
        <f t="array" ref="Q153">_xlfn.IFS(G153="", "",G153="Variable", "NA", IFERROR(SEARCH("Visual", N153),0) &gt; 0, "NA", SUM(IFERROR(SEARCH('GDT-Lexicon'!$D$2:$D$15, L153),0)) &gt; 0, IFERROR(LEFT(L153,FIND("|",L153) - 1), "NA"), TRUE, D153 &amp; "/" &amp; F153)</f>
        <v/>
      </c>
      <c r="R153" s="79">
        <f t="shared" si="31"/>
        <v>0</v>
      </c>
      <c r="S153" s="68"/>
      <c r="T153" s="77"/>
      <c r="U153" s="77"/>
      <c r="V153" s="77"/>
      <c r="W153" s="77"/>
      <c r="X153" s="77"/>
      <c r="Y153" s="66"/>
      <c r="Z153" s="246"/>
      <c r="AA153" s="246"/>
      <c r="AB153" s="246"/>
      <c r="AC153" s="246"/>
      <c r="AD153" s="246"/>
      <c r="AE153" s="246"/>
      <c r="AF153" s="246"/>
      <c r="AG153" s="246"/>
      <c r="AH153" s="246"/>
      <c r="AI153" s="246"/>
      <c r="AJ153" s="246"/>
      <c r="AK153" s="246"/>
      <c r="AL153" s="246"/>
      <c r="AM153" s="246"/>
      <c r="AN153" s="246"/>
      <c r="AO153" s="246"/>
      <c r="AP153" s="246"/>
      <c r="AQ153" s="246"/>
      <c r="AR153" s="246"/>
      <c r="AS153" s="246"/>
      <c r="AT153" s="246"/>
      <c r="AU153" s="246"/>
      <c r="AV153" s="246"/>
      <c r="AW153" s="246"/>
      <c r="AX153" s="246"/>
      <c r="AY153" s="246"/>
      <c r="AZ153" s="246"/>
      <c r="BA153" s="246"/>
      <c r="BB153" s="246"/>
      <c r="BC153" s="246"/>
      <c r="BD153" s="246"/>
      <c r="BE153" s="246"/>
      <c r="BF153" s="246"/>
      <c r="BG153" s="246"/>
      <c r="BH153" s="246"/>
      <c r="BI153" s="246"/>
      <c r="BJ153" s="246"/>
      <c r="BK153" s="246"/>
      <c r="BL153" s="246"/>
      <c r="BM153" s="246"/>
      <c r="BN153" s="246"/>
      <c r="BO153" s="246"/>
      <c r="BP153" s="246"/>
      <c r="BQ153" s="246"/>
      <c r="BR153" s="246"/>
      <c r="BS153" s="246"/>
      <c r="BT153" s="246"/>
      <c r="BU153" s="246"/>
      <c r="BV153" s="246"/>
      <c r="BW153" s="246"/>
      <c r="BX153" s="246"/>
      <c r="BY153" s="246"/>
      <c r="BZ153" s="246"/>
      <c r="CA153" s="246"/>
      <c r="CB153" s="246"/>
      <c r="CC153" s="246"/>
      <c r="CD153" s="246"/>
      <c r="CE153" s="246"/>
      <c r="CF153" s="246"/>
      <c r="CG153" s="246"/>
      <c r="CH153" s="246"/>
      <c r="CI153" s="246"/>
      <c r="CJ153" s="246"/>
      <c r="CK153" s="246"/>
      <c r="CL153" s="246"/>
      <c r="CM153" s="246"/>
      <c r="CN153" s="246"/>
      <c r="CO153" s="246"/>
      <c r="CP153" s="246"/>
      <c r="CQ153" s="246"/>
      <c r="CR153" s="246"/>
    </row>
    <row r="154" spans="1:96" s="69" customFormat="1">
      <c r="A154" s="64"/>
      <c r="B154" s="66"/>
      <c r="C154" s="65"/>
      <c r="D154" s="79"/>
      <c r="E154" s="79"/>
      <c r="F154" s="79"/>
      <c r="G154" s="265"/>
      <c r="H154" s="79">
        <f t="shared" si="32"/>
        <v>0</v>
      </c>
      <c r="I154" s="79">
        <f t="shared" si="33"/>
        <v>0</v>
      </c>
      <c r="J154" s="79">
        <f t="shared" si="34"/>
        <v>0</v>
      </c>
      <c r="K154" s="264" t="str">
        <f t="shared" si="35"/>
        <v/>
      </c>
      <c r="L154" s="67"/>
      <c r="M154" s="229"/>
      <c r="N154" s="266"/>
      <c r="O154" s="230"/>
      <c r="P154" s="67"/>
      <c r="Q154" s="225" t="str" cm="1">
        <f t="array" ref="Q154">_xlfn.IFS(G154="", "",G154="Variable", "NA", IFERROR(SEARCH("Visual", N154),0) &gt; 0, "NA", SUM(IFERROR(SEARCH('GDT-Lexicon'!$D$2:$D$15, L154),0)) &gt; 0, IFERROR(LEFT(L154,FIND("|",L154) - 1), "NA"), TRUE, D154 &amp; "/" &amp; F154)</f>
        <v/>
      </c>
      <c r="R154" s="79">
        <f t="shared" si="31"/>
        <v>0</v>
      </c>
      <c r="S154" s="68"/>
      <c r="T154" s="77"/>
      <c r="U154" s="77"/>
      <c r="V154" s="77"/>
      <c r="W154" s="77"/>
      <c r="X154" s="77"/>
      <c r="Y154" s="66"/>
      <c r="Z154" s="246"/>
      <c r="AA154" s="246"/>
      <c r="AB154" s="246"/>
      <c r="AC154" s="246"/>
      <c r="AD154" s="246"/>
      <c r="AE154" s="246"/>
      <c r="AF154" s="246"/>
      <c r="AG154" s="246"/>
      <c r="AH154" s="246"/>
      <c r="AI154" s="246"/>
      <c r="AJ154" s="246"/>
      <c r="AK154" s="246"/>
      <c r="AL154" s="246"/>
      <c r="AM154" s="246"/>
      <c r="AN154" s="246"/>
      <c r="AO154" s="246"/>
      <c r="AP154" s="246"/>
      <c r="AQ154" s="246"/>
      <c r="AR154" s="246"/>
      <c r="AS154" s="246"/>
      <c r="AT154" s="246"/>
      <c r="AU154" s="246"/>
      <c r="AV154" s="246"/>
      <c r="AW154" s="246"/>
      <c r="AX154" s="246"/>
      <c r="AY154" s="246"/>
      <c r="AZ154" s="246"/>
      <c r="BA154" s="246"/>
      <c r="BB154" s="246"/>
      <c r="BC154" s="246"/>
      <c r="BD154" s="246"/>
      <c r="BE154" s="246"/>
      <c r="BF154" s="246"/>
      <c r="BG154" s="246"/>
      <c r="BH154" s="246"/>
      <c r="BI154" s="246"/>
      <c r="BJ154" s="246"/>
      <c r="BK154" s="246"/>
      <c r="BL154" s="246"/>
      <c r="BM154" s="246"/>
      <c r="BN154" s="246"/>
      <c r="BO154" s="246"/>
      <c r="BP154" s="246"/>
      <c r="BQ154" s="246"/>
      <c r="BR154" s="246"/>
      <c r="BS154" s="246"/>
      <c r="BT154" s="246"/>
      <c r="BU154" s="246"/>
      <c r="BV154" s="246"/>
      <c r="BW154" s="246"/>
      <c r="BX154" s="246"/>
      <c r="BY154" s="246"/>
      <c r="BZ154" s="246"/>
      <c r="CA154" s="246"/>
      <c r="CB154" s="246"/>
      <c r="CC154" s="246"/>
      <c r="CD154" s="246"/>
      <c r="CE154" s="246"/>
      <c r="CF154" s="246"/>
      <c r="CG154" s="246"/>
      <c r="CH154" s="246"/>
      <c r="CI154" s="246"/>
      <c r="CJ154" s="246"/>
      <c r="CK154" s="246"/>
      <c r="CL154" s="246"/>
      <c r="CM154" s="246"/>
      <c r="CN154" s="246"/>
      <c r="CO154" s="246"/>
      <c r="CP154" s="246"/>
      <c r="CQ154" s="246"/>
      <c r="CR154" s="246"/>
    </row>
    <row r="155" spans="1:96" s="69" customFormat="1">
      <c r="A155" s="64"/>
      <c r="B155" s="66"/>
      <c r="C155" s="65"/>
      <c r="D155" s="79"/>
      <c r="E155" s="79"/>
      <c r="F155" s="79"/>
      <c r="G155" s="265"/>
      <c r="H155" s="79">
        <f t="shared" si="32"/>
        <v>0</v>
      </c>
      <c r="I155" s="79">
        <f t="shared" si="33"/>
        <v>0</v>
      </c>
      <c r="J155" s="79">
        <f t="shared" si="34"/>
        <v>0</v>
      </c>
      <c r="K155" s="264" t="str">
        <f t="shared" si="35"/>
        <v/>
      </c>
      <c r="L155" s="67"/>
      <c r="M155" s="229"/>
      <c r="N155" s="266"/>
      <c r="O155" s="230"/>
      <c r="P155" s="67"/>
      <c r="Q155" s="225" t="str" cm="1">
        <f t="array" ref="Q155">_xlfn.IFS(G155="", "",G155="Variable", "NA", IFERROR(SEARCH("Visual", N155),0) &gt; 0, "NA", SUM(IFERROR(SEARCH('GDT-Lexicon'!$D$2:$D$15, L155),0)) &gt; 0, IFERROR(LEFT(L155,FIND("|",L155) - 1), "NA"), TRUE, D155 &amp; "/" &amp; F155)</f>
        <v/>
      </c>
      <c r="R155" s="79">
        <f t="shared" si="31"/>
        <v>0</v>
      </c>
      <c r="S155" s="68"/>
      <c r="T155" s="77"/>
      <c r="U155" s="77"/>
      <c r="V155" s="77"/>
      <c r="W155" s="77"/>
      <c r="X155" s="77"/>
      <c r="Y155" s="66"/>
      <c r="Z155" s="246"/>
      <c r="AA155" s="246"/>
      <c r="AB155" s="246"/>
      <c r="AC155" s="246"/>
      <c r="AD155" s="246"/>
      <c r="AE155" s="246"/>
      <c r="AF155" s="246"/>
      <c r="AG155" s="246"/>
      <c r="AH155" s="246"/>
      <c r="AI155" s="246"/>
      <c r="AJ155" s="246"/>
      <c r="AK155" s="246"/>
      <c r="AL155" s="246"/>
      <c r="AM155" s="246"/>
      <c r="AN155" s="246"/>
      <c r="AO155" s="246"/>
      <c r="AP155" s="246"/>
      <c r="AQ155" s="246"/>
      <c r="AR155" s="246"/>
      <c r="AS155" s="246"/>
      <c r="AT155" s="246"/>
      <c r="AU155" s="246"/>
      <c r="AV155" s="246"/>
      <c r="AW155" s="246"/>
      <c r="AX155" s="246"/>
      <c r="AY155" s="246"/>
      <c r="AZ155" s="246"/>
      <c r="BA155" s="246"/>
      <c r="BB155" s="246"/>
      <c r="BC155" s="246"/>
      <c r="BD155" s="246"/>
      <c r="BE155" s="246"/>
      <c r="BF155" s="246"/>
      <c r="BG155" s="246"/>
      <c r="BH155" s="246"/>
      <c r="BI155" s="246"/>
      <c r="BJ155" s="246"/>
      <c r="BK155" s="246"/>
      <c r="BL155" s="246"/>
      <c r="BM155" s="246"/>
      <c r="BN155" s="246"/>
      <c r="BO155" s="246"/>
      <c r="BP155" s="246"/>
      <c r="BQ155" s="246"/>
      <c r="BR155" s="246"/>
      <c r="BS155" s="246"/>
      <c r="BT155" s="246"/>
      <c r="BU155" s="246"/>
      <c r="BV155" s="246"/>
      <c r="BW155" s="246"/>
      <c r="BX155" s="246"/>
      <c r="BY155" s="246"/>
      <c r="BZ155" s="246"/>
      <c r="CA155" s="246"/>
      <c r="CB155" s="246"/>
      <c r="CC155" s="246"/>
      <c r="CD155" s="246"/>
      <c r="CE155" s="246"/>
      <c r="CF155" s="246"/>
      <c r="CG155" s="246"/>
      <c r="CH155" s="246"/>
      <c r="CI155" s="246"/>
      <c r="CJ155" s="246"/>
      <c r="CK155" s="246"/>
      <c r="CL155" s="246"/>
      <c r="CM155" s="246"/>
      <c r="CN155" s="246"/>
      <c r="CO155" s="246"/>
      <c r="CP155" s="246"/>
      <c r="CQ155" s="246"/>
      <c r="CR155" s="246"/>
    </row>
    <row r="156" spans="1:96" s="69" customFormat="1">
      <c r="A156" s="64"/>
      <c r="B156" s="66"/>
      <c r="C156" s="65"/>
      <c r="D156" s="79"/>
      <c r="E156" s="79"/>
      <c r="F156" s="79"/>
      <c r="G156" s="265"/>
      <c r="H156" s="79">
        <f t="shared" si="32"/>
        <v>0</v>
      </c>
      <c r="I156" s="79">
        <f t="shared" si="33"/>
        <v>0</v>
      </c>
      <c r="J156" s="79">
        <f t="shared" si="34"/>
        <v>0</v>
      </c>
      <c r="K156" s="264" t="str">
        <f t="shared" si="35"/>
        <v/>
      </c>
      <c r="L156" s="67"/>
      <c r="M156" s="229"/>
      <c r="N156" s="266"/>
      <c r="O156" s="230"/>
      <c r="P156" s="67"/>
      <c r="Q156" s="225" t="str" cm="1">
        <f t="array" ref="Q156">_xlfn.IFS(G156="", "",G156="Variable", "NA", IFERROR(SEARCH("Visual", N156),0) &gt; 0, "NA", SUM(IFERROR(SEARCH('GDT-Lexicon'!$D$2:$D$15, L156),0)) &gt; 0, IFERROR(LEFT(L156,FIND("|",L156) - 1), "NA"), TRUE, D156 &amp; "/" &amp; F156)</f>
        <v/>
      </c>
      <c r="R156" s="79">
        <f t="shared" si="31"/>
        <v>0</v>
      </c>
      <c r="S156" s="68"/>
      <c r="T156" s="77"/>
      <c r="U156" s="77"/>
      <c r="V156" s="77"/>
      <c r="W156" s="77"/>
      <c r="X156" s="77"/>
      <c r="Y156" s="66"/>
      <c r="Z156" s="246"/>
      <c r="AA156" s="246"/>
      <c r="AB156" s="246"/>
      <c r="AC156" s="246"/>
      <c r="AD156" s="246"/>
      <c r="AE156" s="246"/>
      <c r="AF156" s="246"/>
      <c r="AG156" s="246"/>
      <c r="AH156" s="246"/>
      <c r="AI156" s="246"/>
      <c r="AJ156" s="246"/>
      <c r="AK156" s="246"/>
      <c r="AL156" s="246"/>
      <c r="AM156" s="246"/>
      <c r="AN156" s="246"/>
      <c r="AO156" s="246"/>
      <c r="AP156" s="246"/>
      <c r="AQ156" s="246"/>
      <c r="AR156" s="246"/>
      <c r="AS156" s="246"/>
      <c r="AT156" s="246"/>
      <c r="AU156" s="246"/>
      <c r="AV156" s="246"/>
      <c r="AW156" s="246"/>
      <c r="AX156" s="246"/>
      <c r="AY156" s="246"/>
      <c r="AZ156" s="246"/>
      <c r="BA156" s="246"/>
      <c r="BB156" s="246"/>
      <c r="BC156" s="246"/>
      <c r="BD156" s="246"/>
      <c r="BE156" s="246"/>
      <c r="BF156" s="246"/>
      <c r="BG156" s="246"/>
      <c r="BH156" s="246"/>
      <c r="BI156" s="246"/>
      <c r="BJ156" s="246"/>
      <c r="BK156" s="246"/>
      <c r="BL156" s="246"/>
      <c r="BM156" s="246"/>
      <c r="BN156" s="246"/>
      <c r="BO156" s="246"/>
      <c r="BP156" s="246"/>
      <c r="BQ156" s="246"/>
      <c r="BR156" s="246"/>
      <c r="BS156" s="246"/>
      <c r="BT156" s="246"/>
      <c r="BU156" s="246"/>
      <c r="BV156" s="246"/>
      <c r="BW156" s="246"/>
      <c r="BX156" s="246"/>
      <c r="BY156" s="246"/>
      <c r="BZ156" s="246"/>
      <c r="CA156" s="246"/>
      <c r="CB156" s="246"/>
      <c r="CC156" s="246"/>
      <c r="CD156" s="246"/>
      <c r="CE156" s="246"/>
      <c r="CF156" s="246"/>
      <c r="CG156" s="246"/>
      <c r="CH156" s="246"/>
      <c r="CI156" s="246"/>
      <c r="CJ156" s="246"/>
      <c r="CK156" s="246"/>
      <c r="CL156" s="246"/>
      <c r="CM156" s="246"/>
      <c r="CN156" s="246"/>
      <c r="CO156" s="246"/>
      <c r="CP156" s="246"/>
      <c r="CQ156" s="246"/>
      <c r="CR156" s="246"/>
    </row>
    <row r="157" spans="1:96" s="69" customFormat="1">
      <c r="A157" s="64"/>
      <c r="B157" s="66"/>
      <c r="C157" s="65"/>
      <c r="D157" s="79"/>
      <c r="E157" s="79"/>
      <c r="F157" s="79"/>
      <c r="G157" s="265"/>
      <c r="H157" s="79">
        <f t="shared" si="32"/>
        <v>0</v>
      </c>
      <c r="I157" s="79">
        <f t="shared" si="33"/>
        <v>0</v>
      </c>
      <c r="J157" s="79">
        <f t="shared" si="34"/>
        <v>0</v>
      </c>
      <c r="K157" s="264" t="str">
        <f t="shared" si="35"/>
        <v/>
      </c>
      <c r="L157" s="67"/>
      <c r="M157" s="229"/>
      <c r="N157" s="266"/>
      <c r="O157" s="230"/>
      <c r="P157" s="67"/>
      <c r="Q157" s="225" t="str" cm="1">
        <f t="array" ref="Q157">_xlfn.IFS(G157="", "",G157="Variable", "NA", IFERROR(SEARCH("Visual", N157),0) &gt; 0, "NA", SUM(IFERROR(SEARCH('GDT-Lexicon'!$D$2:$D$15, L157),0)) &gt; 0, IFERROR(LEFT(L157,FIND("|",L157) - 1), "NA"), TRUE, D157 &amp; "/" &amp; F157)</f>
        <v/>
      </c>
      <c r="R157" s="79">
        <f t="shared" si="31"/>
        <v>0</v>
      </c>
      <c r="S157" s="68"/>
      <c r="T157" s="77"/>
      <c r="U157" s="77"/>
      <c r="V157" s="77"/>
      <c r="W157" s="77"/>
      <c r="X157" s="77"/>
      <c r="Y157" s="66"/>
      <c r="Z157" s="246"/>
      <c r="AA157" s="246"/>
      <c r="AB157" s="246"/>
      <c r="AC157" s="246"/>
      <c r="AD157" s="246"/>
      <c r="AE157" s="246"/>
      <c r="AF157" s="246"/>
      <c r="AG157" s="246"/>
      <c r="AH157" s="246"/>
      <c r="AI157" s="246"/>
      <c r="AJ157" s="246"/>
      <c r="AK157" s="246"/>
      <c r="AL157" s="246"/>
      <c r="AM157" s="246"/>
      <c r="AN157" s="246"/>
      <c r="AO157" s="246"/>
      <c r="AP157" s="246"/>
      <c r="AQ157" s="246"/>
      <c r="AR157" s="246"/>
      <c r="AS157" s="246"/>
      <c r="AT157" s="246"/>
      <c r="AU157" s="246"/>
      <c r="AV157" s="246"/>
      <c r="AW157" s="246"/>
      <c r="AX157" s="246"/>
      <c r="AY157" s="246"/>
      <c r="AZ157" s="246"/>
      <c r="BA157" s="246"/>
      <c r="BB157" s="246"/>
      <c r="BC157" s="246"/>
      <c r="BD157" s="246"/>
      <c r="BE157" s="246"/>
      <c r="BF157" s="246"/>
      <c r="BG157" s="246"/>
      <c r="BH157" s="246"/>
      <c r="BI157" s="246"/>
      <c r="BJ157" s="246"/>
      <c r="BK157" s="246"/>
      <c r="BL157" s="246"/>
      <c r="BM157" s="246"/>
      <c r="BN157" s="246"/>
      <c r="BO157" s="246"/>
      <c r="BP157" s="246"/>
      <c r="BQ157" s="246"/>
      <c r="BR157" s="246"/>
      <c r="BS157" s="246"/>
      <c r="BT157" s="246"/>
      <c r="BU157" s="246"/>
      <c r="BV157" s="246"/>
      <c r="BW157" s="246"/>
      <c r="BX157" s="246"/>
      <c r="BY157" s="246"/>
      <c r="BZ157" s="246"/>
      <c r="CA157" s="246"/>
      <c r="CB157" s="246"/>
      <c r="CC157" s="246"/>
      <c r="CD157" s="246"/>
      <c r="CE157" s="246"/>
      <c r="CF157" s="246"/>
      <c r="CG157" s="246"/>
      <c r="CH157" s="246"/>
      <c r="CI157" s="246"/>
      <c r="CJ157" s="246"/>
      <c r="CK157" s="246"/>
      <c r="CL157" s="246"/>
      <c r="CM157" s="246"/>
      <c r="CN157" s="246"/>
      <c r="CO157" s="246"/>
      <c r="CP157" s="246"/>
      <c r="CQ157" s="246"/>
      <c r="CR157" s="246"/>
    </row>
    <row r="158" spans="1:96" s="69" customFormat="1">
      <c r="A158" s="64"/>
      <c r="B158" s="66"/>
      <c r="C158" s="65"/>
      <c r="D158" s="79"/>
      <c r="E158" s="79"/>
      <c r="F158" s="79"/>
      <c r="G158" s="265"/>
      <c r="H158" s="79">
        <f t="shared" si="32"/>
        <v>0</v>
      </c>
      <c r="I158" s="79">
        <f t="shared" si="33"/>
        <v>0</v>
      </c>
      <c r="J158" s="79">
        <f t="shared" si="34"/>
        <v>0</v>
      </c>
      <c r="K158" s="264" t="str">
        <f t="shared" si="35"/>
        <v/>
      </c>
      <c r="L158" s="67"/>
      <c r="M158" s="229"/>
      <c r="N158" s="266"/>
      <c r="O158" s="230"/>
      <c r="P158" s="67"/>
      <c r="Q158" s="225" t="str" cm="1">
        <f t="array" ref="Q158">_xlfn.IFS(G158="", "",G158="Variable", "NA", IFERROR(SEARCH("Visual", N158),0) &gt; 0, "NA", SUM(IFERROR(SEARCH('GDT-Lexicon'!$D$2:$D$15, L158),0)) &gt; 0, IFERROR(LEFT(L158,FIND("|",L158) - 1), "NA"), TRUE, D158 &amp; "/" &amp; F158)</f>
        <v/>
      </c>
      <c r="R158" s="79">
        <f t="shared" si="31"/>
        <v>0</v>
      </c>
      <c r="S158" s="68"/>
      <c r="T158" s="77"/>
      <c r="U158" s="77"/>
      <c r="V158" s="77"/>
      <c r="W158" s="77"/>
      <c r="X158" s="77"/>
      <c r="Y158" s="66"/>
      <c r="Z158" s="246"/>
      <c r="AA158" s="246"/>
      <c r="AB158" s="246"/>
      <c r="AC158" s="246"/>
      <c r="AD158" s="246"/>
      <c r="AE158" s="246"/>
      <c r="AF158" s="246"/>
      <c r="AG158" s="246"/>
      <c r="AH158" s="246"/>
      <c r="AI158" s="246"/>
      <c r="AJ158" s="246"/>
      <c r="AK158" s="246"/>
      <c r="AL158" s="246"/>
      <c r="AM158" s="246"/>
      <c r="AN158" s="246"/>
      <c r="AO158" s="246"/>
      <c r="AP158" s="246"/>
      <c r="AQ158" s="246"/>
      <c r="AR158" s="246"/>
      <c r="AS158" s="246"/>
      <c r="AT158" s="246"/>
      <c r="AU158" s="246"/>
      <c r="AV158" s="246"/>
      <c r="AW158" s="246"/>
      <c r="AX158" s="246"/>
      <c r="AY158" s="246"/>
      <c r="AZ158" s="246"/>
      <c r="BA158" s="246"/>
      <c r="BB158" s="246"/>
      <c r="BC158" s="246"/>
      <c r="BD158" s="246"/>
      <c r="BE158" s="246"/>
      <c r="BF158" s="246"/>
      <c r="BG158" s="246"/>
      <c r="BH158" s="246"/>
      <c r="BI158" s="246"/>
      <c r="BJ158" s="246"/>
      <c r="BK158" s="246"/>
      <c r="BL158" s="246"/>
      <c r="BM158" s="246"/>
      <c r="BN158" s="246"/>
      <c r="BO158" s="246"/>
      <c r="BP158" s="246"/>
      <c r="BQ158" s="246"/>
      <c r="BR158" s="246"/>
      <c r="BS158" s="246"/>
      <c r="BT158" s="246"/>
      <c r="BU158" s="246"/>
      <c r="BV158" s="246"/>
      <c r="BW158" s="246"/>
      <c r="BX158" s="246"/>
      <c r="BY158" s="246"/>
      <c r="BZ158" s="246"/>
      <c r="CA158" s="246"/>
      <c r="CB158" s="246"/>
      <c r="CC158" s="246"/>
      <c r="CD158" s="246"/>
      <c r="CE158" s="246"/>
      <c r="CF158" s="246"/>
      <c r="CG158" s="246"/>
      <c r="CH158" s="246"/>
      <c r="CI158" s="246"/>
      <c r="CJ158" s="246"/>
      <c r="CK158" s="246"/>
      <c r="CL158" s="246"/>
      <c r="CM158" s="246"/>
      <c r="CN158" s="246"/>
      <c r="CO158" s="246"/>
      <c r="CP158" s="246"/>
      <c r="CQ158" s="246"/>
      <c r="CR158" s="246"/>
    </row>
    <row r="159" spans="1:96" s="69" customFormat="1">
      <c r="A159" s="64"/>
      <c r="B159" s="66"/>
      <c r="C159" s="65"/>
      <c r="D159" s="79"/>
      <c r="E159" s="79"/>
      <c r="F159" s="79"/>
      <c r="G159" s="265"/>
      <c r="H159" s="79">
        <f t="shared" si="32"/>
        <v>0</v>
      </c>
      <c r="I159" s="79">
        <f t="shared" si="33"/>
        <v>0</v>
      </c>
      <c r="J159" s="79">
        <f t="shared" si="34"/>
        <v>0</v>
      </c>
      <c r="K159" s="264" t="str">
        <f t="shared" si="35"/>
        <v/>
      </c>
      <c r="L159" s="67"/>
      <c r="M159" s="229"/>
      <c r="N159" s="266"/>
      <c r="O159" s="230"/>
      <c r="P159" s="67"/>
      <c r="Q159" s="225" t="str" cm="1">
        <f t="array" ref="Q159">_xlfn.IFS(G159="", "",G159="Variable", "NA", IFERROR(SEARCH("Visual", N159),0) &gt; 0, "NA", SUM(IFERROR(SEARCH('GDT-Lexicon'!$D$2:$D$15, L159),0)) &gt; 0, IFERROR(LEFT(L159,FIND("|",L159) - 1), "NA"), TRUE, D159 &amp; "/" &amp; F159)</f>
        <v/>
      </c>
      <c r="R159" s="79">
        <f t="shared" si="31"/>
        <v>0</v>
      </c>
      <c r="S159" s="68"/>
      <c r="T159" s="77"/>
      <c r="U159" s="77"/>
      <c r="V159" s="77"/>
      <c r="W159" s="77"/>
      <c r="X159" s="77"/>
      <c r="Y159" s="66"/>
      <c r="Z159" s="246"/>
      <c r="AA159" s="246"/>
      <c r="AB159" s="246"/>
      <c r="AC159" s="246"/>
      <c r="AD159" s="246"/>
      <c r="AE159" s="246"/>
      <c r="AF159" s="246"/>
      <c r="AG159" s="246"/>
      <c r="AH159" s="246"/>
      <c r="AI159" s="246"/>
      <c r="AJ159" s="246"/>
      <c r="AK159" s="246"/>
      <c r="AL159" s="246"/>
      <c r="AM159" s="246"/>
      <c r="AN159" s="246"/>
      <c r="AO159" s="246"/>
      <c r="AP159" s="246"/>
      <c r="AQ159" s="246"/>
      <c r="AR159" s="246"/>
      <c r="AS159" s="246"/>
      <c r="AT159" s="246"/>
      <c r="AU159" s="246"/>
      <c r="AV159" s="246"/>
      <c r="AW159" s="246"/>
      <c r="AX159" s="246"/>
      <c r="AY159" s="246"/>
      <c r="AZ159" s="246"/>
      <c r="BA159" s="246"/>
      <c r="BB159" s="246"/>
      <c r="BC159" s="246"/>
      <c r="BD159" s="246"/>
      <c r="BE159" s="246"/>
      <c r="BF159" s="246"/>
      <c r="BG159" s="246"/>
      <c r="BH159" s="246"/>
      <c r="BI159" s="246"/>
      <c r="BJ159" s="246"/>
      <c r="BK159" s="246"/>
      <c r="BL159" s="246"/>
      <c r="BM159" s="246"/>
      <c r="BN159" s="246"/>
      <c r="BO159" s="246"/>
      <c r="BP159" s="246"/>
      <c r="BQ159" s="246"/>
      <c r="BR159" s="246"/>
      <c r="BS159" s="246"/>
      <c r="BT159" s="246"/>
      <c r="BU159" s="246"/>
      <c r="BV159" s="246"/>
      <c r="BW159" s="246"/>
      <c r="BX159" s="246"/>
      <c r="BY159" s="246"/>
      <c r="BZ159" s="246"/>
      <c r="CA159" s="246"/>
      <c r="CB159" s="246"/>
      <c r="CC159" s="246"/>
      <c r="CD159" s="246"/>
      <c r="CE159" s="246"/>
      <c r="CF159" s="246"/>
      <c r="CG159" s="246"/>
      <c r="CH159" s="246"/>
      <c r="CI159" s="246"/>
      <c r="CJ159" s="246"/>
      <c r="CK159" s="246"/>
      <c r="CL159" s="246"/>
      <c r="CM159" s="246"/>
      <c r="CN159" s="246"/>
      <c r="CO159" s="246"/>
      <c r="CP159" s="246"/>
      <c r="CQ159" s="246"/>
      <c r="CR159" s="246"/>
    </row>
    <row r="160" spans="1:96" s="69" customFormat="1">
      <c r="A160" s="64"/>
      <c r="B160" s="66"/>
      <c r="C160" s="65"/>
      <c r="D160" s="79"/>
      <c r="E160" s="79"/>
      <c r="F160" s="79"/>
      <c r="G160" s="265"/>
      <c r="H160" s="79">
        <f t="shared" si="32"/>
        <v>0</v>
      </c>
      <c r="I160" s="79">
        <f t="shared" si="33"/>
        <v>0</v>
      </c>
      <c r="J160" s="79">
        <f t="shared" si="34"/>
        <v>0</v>
      </c>
      <c r="K160" s="264" t="str">
        <f t="shared" si="35"/>
        <v/>
      </c>
      <c r="L160" s="67"/>
      <c r="M160" s="229"/>
      <c r="N160" s="266"/>
      <c r="O160" s="230"/>
      <c r="P160" s="67"/>
      <c r="Q160" s="225" t="str" cm="1">
        <f t="array" ref="Q160">_xlfn.IFS(G160="", "",G160="Variable", "NA", IFERROR(SEARCH("Visual", N160),0) &gt; 0, "NA", SUM(IFERROR(SEARCH('GDT-Lexicon'!$D$2:$D$15, L160),0)) &gt; 0, IFERROR(LEFT(L160,FIND("|",L160) - 1), "NA"), TRUE, D160 &amp; "/" &amp; F160)</f>
        <v/>
      </c>
      <c r="R160" s="79">
        <f t="shared" si="31"/>
        <v>0</v>
      </c>
      <c r="S160" s="68"/>
      <c r="T160" s="77"/>
      <c r="U160" s="77"/>
      <c r="V160" s="77"/>
      <c r="W160" s="77"/>
      <c r="X160" s="77"/>
      <c r="Y160" s="66"/>
      <c r="Z160" s="246"/>
      <c r="AA160" s="246"/>
      <c r="AB160" s="246"/>
      <c r="AC160" s="246"/>
      <c r="AD160" s="246"/>
      <c r="AE160" s="246"/>
      <c r="AF160" s="246"/>
      <c r="AG160" s="246"/>
      <c r="AH160" s="246"/>
      <c r="AI160" s="246"/>
      <c r="AJ160" s="246"/>
      <c r="AK160" s="246"/>
      <c r="AL160" s="246"/>
      <c r="AM160" s="246"/>
      <c r="AN160" s="246"/>
      <c r="AO160" s="246"/>
      <c r="AP160" s="246"/>
      <c r="AQ160" s="246"/>
      <c r="AR160" s="246"/>
      <c r="AS160" s="246"/>
      <c r="AT160" s="246"/>
      <c r="AU160" s="246"/>
      <c r="AV160" s="246"/>
      <c r="AW160" s="246"/>
      <c r="AX160" s="246"/>
      <c r="AY160" s="246"/>
      <c r="AZ160" s="246"/>
      <c r="BA160" s="246"/>
      <c r="BB160" s="246"/>
      <c r="BC160" s="246"/>
      <c r="BD160" s="246"/>
      <c r="BE160" s="246"/>
      <c r="BF160" s="246"/>
      <c r="BG160" s="246"/>
      <c r="BH160" s="246"/>
      <c r="BI160" s="246"/>
      <c r="BJ160" s="246"/>
      <c r="BK160" s="246"/>
      <c r="BL160" s="246"/>
      <c r="BM160" s="246"/>
      <c r="BN160" s="246"/>
      <c r="BO160" s="246"/>
      <c r="BP160" s="246"/>
      <c r="BQ160" s="246"/>
      <c r="BR160" s="246"/>
      <c r="BS160" s="246"/>
      <c r="BT160" s="246"/>
      <c r="BU160" s="246"/>
      <c r="BV160" s="246"/>
      <c r="BW160" s="246"/>
      <c r="BX160" s="246"/>
      <c r="BY160" s="246"/>
      <c r="BZ160" s="246"/>
      <c r="CA160" s="246"/>
      <c r="CB160" s="246"/>
      <c r="CC160" s="246"/>
      <c r="CD160" s="246"/>
      <c r="CE160" s="246"/>
      <c r="CF160" s="246"/>
      <c r="CG160" s="246"/>
      <c r="CH160" s="246"/>
      <c r="CI160" s="246"/>
      <c r="CJ160" s="246"/>
      <c r="CK160" s="246"/>
      <c r="CL160" s="246"/>
      <c r="CM160" s="246"/>
      <c r="CN160" s="246"/>
      <c r="CO160" s="246"/>
      <c r="CP160" s="246"/>
      <c r="CQ160" s="246"/>
      <c r="CR160" s="246"/>
    </row>
    <row r="161" spans="1:96" s="69" customFormat="1">
      <c r="A161" s="64"/>
      <c r="B161" s="66"/>
      <c r="C161" s="65"/>
      <c r="D161" s="79"/>
      <c r="E161" s="79"/>
      <c r="F161" s="79"/>
      <c r="G161" s="265"/>
      <c r="H161" s="79">
        <f t="shared" si="32"/>
        <v>0</v>
      </c>
      <c r="I161" s="79">
        <f t="shared" si="33"/>
        <v>0</v>
      </c>
      <c r="J161" s="79">
        <f t="shared" si="34"/>
        <v>0</v>
      </c>
      <c r="K161" s="264" t="str">
        <f t="shared" si="35"/>
        <v/>
      </c>
      <c r="L161" s="67"/>
      <c r="M161" s="229"/>
      <c r="N161" s="266"/>
      <c r="O161" s="230"/>
      <c r="P161" s="67"/>
      <c r="Q161" s="225" t="str" cm="1">
        <f t="array" ref="Q161">_xlfn.IFS(G161="", "",G161="Variable", "NA", IFERROR(SEARCH("Visual", N161),0) &gt; 0, "NA", SUM(IFERROR(SEARCH('GDT-Lexicon'!$D$2:$D$15, L161),0)) &gt; 0, IFERROR(LEFT(L161,FIND("|",L161) - 1), "NA"), TRUE, D161 &amp; "/" &amp; F161)</f>
        <v/>
      </c>
      <c r="R161" s="79">
        <f t="shared" si="31"/>
        <v>0</v>
      </c>
      <c r="S161" s="68"/>
      <c r="T161" s="77"/>
      <c r="U161" s="77"/>
      <c r="V161" s="77"/>
      <c r="W161" s="77"/>
      <c r="X161" s="77"/>
      <c r="Y161" s="66"/>
      <c r="Z161" s="246"/>
      <c r="AA161" s="246"/>
      <c r="AB161" s="246"/>
      <c r="AC161" s="246"/>
      <c r="AD161" s="246"/>
      <c r="AE161" s="246"/>
      <c r="AF161" s="246"/>
      <c r="AG161" s="246"/>
      <c r="AH161" s="246"/>
      <c r="AI161" s="246"/>
      <c r="AJ161" s="246"/>
      <c r="AK161" s="246"/>
      <c r="AL161" s="246"/>
      <c r="AM161" s="246"/>
      <c r="AN161" s="246"/>
      <c r="AO161" s="246"/>
      <c r="AP161" s="246"/>
      <c r="AQ161" s="246"/>
      <c r="AR161" s="246"/>
      <c r="AS161" s="246"/>
      <c r="AT161" s="246"/>
      <c r="AU161" s="246"/>
      <c r="AV161" s="246"/>
      <c r="AW161" s="246"/>
      <c r="AX161" s="246"/>
      <c r="AY161" s="246"/>
      <c r="AZ161" s="246"/>
      <c r="BA161" s="246"/>
      <c r="BB161" s="246"/>
      <c r="BC161" s="246"/>
      <c r="BD161" s="246"/>
      <c r="BE161" s="246"/>
      <c r="BF161" s="246"/>
      <c r="BG161" s="246"/>
      <c r="BH161" s="246"/>
      <c r="BI161" s="246"/>
      <c r="BJ161" s="246"/>
      <c r="BK161" s="246"/>
      <c r="BL161" s="246"/>
      <c r="BM161" s="246"/>
      <c r="BN161" s="246"/>
      <c r="BO161" s="246"/>
      <c r="BP161" s="246"/>
      <c r="BQ161" s="246"/>
      <c r="BR161" s="246"/>
      <c r="BS161" s="246"/>
      <c r="BT161" s="246"/>
      <c r="BU161" s="246"/>
      <c r="BV161" s="246"/>
      <c r="BW161" s="246"/>
      <c r="BX161" s="246"/>
      <c r="BY161" s="246"/>
      <c r="BZ161" s="246"/>
      <c r="CA161" s="246"/>
      <c r="CB161" s="246"/>
      <c r="CC161" s="246"/>
      <c r="CD161" s="246"/>
      <c r="CE161" s="246"/>
      <c r="CF161" s="246"/>
      <c r="CG161" s="246"/>
      <c r="CH161" s="246"/>
      <c r="CI161" s="246"/>
      <c r="CJ161" s="246"/>
      <c r="CK161" s="246"/>
      <c r="CL161" s="246"/>
      <c r="CM161" s="246"/>
      <c r="CN161" s="246"/>
      <c r="CO161" s="246"/>
      <c r="CP161" s="246"/>
      <c r="CQ161" s="246"/>
      <c r="CR161" s="246"/>
    </row>
    <row r="162" spans="1:96" s="69" customFormat="1">
      <c r="A162" s="64"/>
      <c r="B162" s="66"/>
      <c r="C162" s="65"/>
      <c r="D162" s="79"/>
      <c r="E162" s="79"/>
      <c r="F162" s="79"/>
      <c r="G162" s="265"/>
      <c r="H162" s="79">
        <f t="shared" si="32"/>
        <v>0</v>
      </c>
      <c r="I162" s="79">
        <f t="shared" si="33"/>
        <v>0</v>
      </c>
      <c r="J162" s="79">
        <f t="shared" si="34"/>
        <v>0</v>
      </c>
      <c r="K162" s="264" t="str">
        <f t="shared" si="35"/>
        <v/>
      </c>
      <c r="L162" s="67"/>
      <c r="M162" s="229"/>
      <c r="N162" s="266"/>
      <c r="O162" s="230"/>
      <c r="P162" s="67"/>
      <c r="Q162" s="225" t="str" cm="1">
        <f t="array" ref="Q162">_xlfn.IFS(G162="", "",G162="Variable", "NA", IFERROR(SEARCH("Visual", N162),0) &gt; 0, "NA", SUM(IFERROR(SEARCH('GDT-Lexicon'!$D$2:$D$15, L162),0)) &gt; 0, IFERROR(LEFT(L162,FIND("|",L162) - 1), "NA"), TRUE, D162 &amp; "/" &amp; F162)</f>
        <v/>
      </c>
      <c r="R162" s="79">
        <f t="shared" si="31"/>
        <v>0</v>
      </c>
      <c r="S162" s="68"/>
      <c r="T162" s="77"/>
      <c r="U162" s="77"/>
      <c r="V162" s="77"/>
      <c r="W162" s="77"/>
      <c r="X162" s="77"/>
      <c r="Y162" s="66"/>
      <c r="Z162" s="246"/>
      <c r="AA162" s="246"/>
      <c r="AB162" s="246"/>
      <c r="AC162" s="246"/>
      <c r="AD162" s="246"/>
      <c r="AE162" s="246"/>
      <c r="AF162" s="246"/>
      <c r="AG162" s="246"/>
      <c r="AH162" s="246"/>
      <c r="AI162" s="246"/>
      <c r="AJ162" s="246"/>
      <c r="AK162" s="246"/>
      <c r="AL162" s="246"/>
      <c r="AM162" s="246"/>
      <c r="AN162" s="246"/>
      <c r="AO162" s="246"/>
      <c r="AP162" s="246"/>
      <c r="AQ162" s="246"/>
      <c r="AR162" s="246"/>
      <c r="AS162" s="246"/>
      <c r="AT162" s="246"/>
      <c r="AU162" s="246"/>
      <c r="AV162" s="246"/>
      <c r="AW162" s="246"/>
      <c r="AX162" s="246"/>
      <c r="AY162" s="246"/>
      <c r="AZ162" s="246"/>
      <c r="BA162" s="246"/>
      <c r="BB162" s="246"/>
      <c r="BC162" s="246"/>
      <c r="BD162" s="246"/>
      <c r="BE162" s="246"/>
      <c r="BF162" s="246"/>
      <c r="BG162" s="246"/>
      <c r="BH162" s="246"/>
      <c r="BI162" s="246"/>
      <c r="BJ162" s="246"/>
      <c r="BK162" s="246"/>
      <c r="BL162" s="246"/>
      <c r="BM162" s="246"/>
      <c r="BN162" s="246"/>
      <c r="BO162" s="246"/>
      <c r="BP162" s="246"/>
      <c r="BQ162" s="246"/>
      <c r="BR162" s="246"/>
      <c r="BS162" s="246"/>
      <c r="BT162" s="246"/>
      <c r="BU162" s="246"/>
      <c r="BV162" s="246"/>
      <c r="BW162" s="246"/>
      <c r="BX162" s="246"/>
      <c r="BY162" s="246"/>
      <c r="BZ162" s="246"/>
      <c r="CA162" s="246"/>
      <c r="CB162" s="246"/>
      <c r="CC162" s="246"/>
      <c r="CD162" s="246"/>
      <c r="CE162" s="246"/>
      <c r="CF162" s="246"/>
      <c r="CG162" s="246"/>
      <c r="CH162" s="246"/>
      <c r="CI162" s="246"/>
      <c r="CJ162" s="246"/>
      <c r="CK162" s="246"/>
      <c r="CL162" s="246"/>
      <c r="CM162" s="246"/>
      <c r="CN162" s="246"/>
      <c r="CO162" s="246"/>
      <c r="CP162" s="246"/>
      <c r="CQ162" s="246"/>
      <c r="CR162" s="246"/>
    </row>
    <row r="163" spans="1:96" s="69" customFormat="1">
      <c r="A163" s="64"/>
      <c r="B163" s="66"/>
      <c r="C163" s="65"/>
      <c r="D163" s="79"/>
      <c r="E163" s="79"/>
      <c r="F163" s="79"/>
      <c r="G163" s="265"/>
      <c r="H163" s="79">
        <f t="shared" si="32"/>
        <v>0</v>
      </c>
      <c r="I163" s="79">
        <f t="shared" si="33"/>
        <v>0</v>
      </c>
      <c r="J163" s="79">
        <f t="shared" si="34"/>
        <v>0</v>
      </c>
      <c r="K163" s="264" t="str">
        <f t="shared" si="35"/>
        <v/>
      </c>
      <c r="L163" s="67"/>
      <c r="M163" s="229"/>
      <c r="N163" s="266"/>
      <c r="O163" s="230"/>
      <c r="P163" s="67"/>
      <c r="Q163" s="225" t="str" cm="1">
        <f t="array" ref="Q163">_xlfn.IFS(G163="", "",G163="Variable", "NA", IFERROR(SEARCH("Visual", N163),0) &gt; 0, "NA", SUM(IFERROR(SEARCH('GDT-Lexicon'!$D$2:$D$15, L163),0)) &gt; 0, IFERROR(LEFT(L163,FIND("|",L163) - 1), "NA"), TRUE, D163 &amp; "/" &amp; F163)</f>
        <v/>
      </c>
      <c r="R163" s="79">
        <f t="shared" si="31"/>
        <v>0</v>
      </c>
      <c r="S163" s="68"/>
      <c r="T163" s="77"/>
      <c r="U163" s="77"/>
      <c r="V163" s="77"/>
      <c r="W163" s="77"/>
      <c r="X163" s="77"/>
      <c r="Y163" s="66"/>
      <c r="Z163" s="246"/>
      <c r="AA163" s="246"/>
      <c r="AB163" s="246"/>
      <c r="AC163" s="246"/>
      <c r="AD163" s="246"/>
      <c r="AE163" s="246"/>
      <c r="AF163" s="246"/>
      <c r="AG163" s="246"/>
      <c r="AH163" s="246"/>
      <c r="AI163" s="246"/>
      <c r="AJ163" s="246"/>
      <c r="AK163" s="246"/>
      <c r="AL163" s="246"/>
      <c r="AM163" s="246"/>
      <c r="AN163" s="246"/>
      <c r="AO163" s="246"/>
      <c r="AP163" s="246"/>
      <c r="AQ163" s="246"/>
      <c r="AR163" s="246"/>
      <c r="AS163" s="246"/>
      <c r="AT163" s="246"/>
      <c r="AU163" s="246"/>
      <c r="AV163" s="246"/>
      <c r="AW163" s="246"/>
      <c r="AX163" s="246"/>
      <c r="AY163" s="246"/>
      <c r="AZ163" s="246"/>
      <c r="BA163" s="246"/>
      <c r="BB163" s="246"/>
      <c r="BC163" s="246"/>
      <c r="BD163" s="246"/>
      <c r="BE163" s="246"/>
      <c r="BF163" s="246"/>
      <c r="BG163" s="246"/>
      <c r="BH163" s="246"/>
      <c r="BI163" s="246"/>
      <c r="BJ163" s="246"/>
      <c r="BK163" s="246"/>
      <c r="BL163" s="246"/>
      <c r="BM163" s="246"/>
      <c r="BN163" s="246"/>
      <c r="BO163" s="246"/>
      <c r="BP163" s="246"/>
      <c r="BQ163" s="246"/>
      <c r="BR163" s="246"/>
      <c r="BS163" s="246"/>
      <c r="BT163" s="246"/>
      <c r="BU163" s="246"/>
      <c r="BV163" s="246"/>
      <c r="BW163" s="246"/>
      <c r="BX163" s="246"/>
      <c r="BY163" s="246"/>
      <c r="BZ163" s="246"/>
      <c r="CA163" s="246"/>
      <c r="CB163" s="246"/>
      <c r="CC163" s="246"/>
      <c r="CD163" s="246"/>
      <c r="CE163" s="246"/>
      <c r="CF163" s="246"/>
      <c r="CG163" s="246"/>
      <c r="CH163" s="246"/>
      <c r="CI163" s="246"/>
      <c r="CJ163" s="246"/>
      <c r="CK163" s="246"/>
      <c r="CL163" s="246"/>
      <c r="CM163" s="246"/>
      <c r="CN163" s="246"/>
      <c r="CO163" s="246"/>
      <c r="CP163" s="246"/>
      <c r="CQ163" s="246"/>
      <c r="CR163" s="246"/>
    </row>
    <row r="164" spans="1:96" s="69" customFormat="1">
      <c r="A164" s="64"/>
      <c r="B164" s="66"/>
      <c r="C164" s="65"/>
      <c r="D164" s="79"/>
      <c r="E164" s="79"/>
      <c r="F164" s="79"/>
      <c r="G164" s="265"/>
      <c r="H164" s="79">
        <f t="shared" si="32"/>
        <v>0</v>
      </c>
      <c r="I164" s="79">
        <f t="shared" si="33"/>
        <v>0</v>
      </c>
      <c r="J164" s="79">
        <f t="shared" si="34"/>
        <v>0</v>
      </c>
      <c r="K164" s="264" t="str">
        <f t="shared" si="35"/>
        <v/>
      </c>
      <c r="L164" s="67"/>
      <c r="M164" s="229"/>
      <c r="N164" s="266"/>
      <c r="O164" s="230"/>
      <c r="P164" s="67"/>
      <c r="Q164" s="225" t="str" cm="1">
        <f t="array" ref="Q164">_xlfn.IFS(G164="", "",G164="Variable", "NA", IFERROR(SEARCH("Visual", N164),0) &gt; 0, "NA", SUM(IFERROR(SEARCH('GDT-Lexicon'!$D$2:$D$15, L164),0)) &gt; 0, IFERROR(LEFT(L164,FIND("|",L164) - 1), "NA"), TRUE, D164 &amp; "/" &amp; F164)</f>
        <v/>
      </c>
      <c r="R164" s="79">
        <f t="shared" si="31"/>
        <v>0</v>
      </c>
      <c r="S164" s="68"/>
      <c r="T164" s="77"/>
      <c r="U164" s="77"/>
      <c r="V164" s="77"/>
      <c r="W164" s="77"/>
      <c r="X164" s="77"/>
      <c r="Y164" s="66"/>
      <c r="Z164" s="246"/>
      <c r="AA164" s="246"/>
      <c r="AB164" s="246"/>
      <c r="AC164" s="246"/>
      <c r="AD164" s="246"/>
      <c r="AE164" s="246"/>
      <c r="AF164" s="246"/>
      <c r="AG164" s="246"/>
      <c r="AH164" s="246"/>
      <c r="AI164" s="246"/>
      <c r="AJ164" s="246"/>
      <c r="AK164" s="246"/>
      <c r="AL164" s="246"/>
      <c r="AM164" s="246"/>
      <c r="AN164" s="246"/>
      <c r="AO164" s="246"/>
      <c r="AP164" s="246"/>
      <c r="AQ164" s="246"/>
      <c r="AR164" s="246"/>
      <c r="AS164" s="246"/>
      <c r="AT164" s="246"/>
      <c r="AU164" s="246"/>
      <c r="AV164" s="246"/>
      <c r="AW164" s="246"/>
      <c r="AX164" s="246"/>
      <c r="AY164" s="246"/>
      <c r="AZ164" s="246"/>
      <c r="BA164" s="246"/>
      <c r="BB164" s="246"/>
      <c r="BC164" s="246"/>
      <c r="BD164" s="246"/>
      <c r="BE164" s="246"/>
      <c r="BF164" s="246"/>
      <c r="BG164" s="246"/>
      <c r="BH164" s="246"/>
      <c r="BI164" s="246"/>
      <c r="BJ164" s="246"/>
      <c r="BK164" s="246"/>
      <c r="BL164" s="246"/>
      <c r="BM164" s="246"/>
      <c r="BN164" s="246"/>
      <c r="BO164" s="246"/>
      <c r="BP164" s="246"/>
      <c r="BQ164" s="246"/>
      <c r="BR164" s="246"/>
      <c r="BS164" s="246"/>
      <c r="BT164" s="246"/>
      <c r="BU164" s="246"/>
      <c r="BV164" s="246"/>
      <c r="BW164" s="246"/>
      <c r="BX164" s="246"/>
      <c r="BY164" s="246"/>
      <c r="BZ164" s="246"/>
      <c r="CA164" s="246"/>
      <c r="CB164" s="246"/>
      <c r="CC164" s="246"/>
      <c r="CD164" s="246"/>
      <c r="CE164" s="246"/>
      <c r="CF164" s="246"/>
      <c r="CG164" s="246"/>
      <c r="CH164" s="246"/>
      <c r="CI164" s="246"/>
      <c r="CJ164" s="246"/>
      <c r="CK164" s="246"/>
      <c r="CL164" s="246"/>
      <c r="CM164" s="246"/>
      <c r="CN164" s="246"/>
      <c r="CO164" s="246"/>
      <c r="CP164" s="246"/>
      <c r="CQ164" s="246"/>
      <c r="CR164" s="246"/>
    </row>
    <row r="165" spans="1:96" s="69" customFormat="1">
      <c r="A165" s="64"/>
      <c r="B165" s="66"/>
      <c r="C165" s="65"/>
      <c r="D165" s="79"/>
      <c r="E165" s="79"/>
      <c r="F165" s="79"/>
      <c r="G165" s="265"/>
      <c r="H165" s="79">
        <f t="shared" si="32"/>
        <v>0</v>
      </c>
      <c r="I165" s="79">
        <f t="shared" si="33"/>
        <v>0</v>
      </c>
      <c r="J165" s="79">
        <f t="shared" si="34"/>
        <v>0</v>
      </c>
      <c r="K165" s="264" t="str">
        <f t="shared" si="35"/>
        <v/>
      </c>
      <c r="L165" s="67"/>
      <c r="M165" s="229"/>
      <c r="N165" s="266"/>
      <c r="O165" s="230"/>
      <c r="P165" s="67"/>
      <c r="Q165" s="225" t="str" cm="1">
        <f t="array" ref="Q165">_xlfn.IFS(G165="", "",G165="Variable", "NA", IFERROR(SEARCH("Visual", N165),0) &gt; 0, "NA", SUM(IFERROR(SEARCH('GDT-Lexicon'!$D$2:$D$15, L165),0)) &gt; 0, IFERROR(LEFT(L165,FIND("|",L165) - 1), "NA"), TRUE, D165 &amp; "/" &amp; F165)</f>
        <v/>
      </c>
      <c r="R165" s="79">
        <f t="shared" si="31"/>
        <v>0</v>
      </c>
      <c r="S165" s="68"/>
      <c r="T165" s="77"/>
      <c r="U165" s="77"/>
      <c r="V165" s="77"/>
      <c r="W165" s="77"/>
      <c r="X165" s="77"/>
      <c r="Y165" s="66"/>
      <c r="Z165" s="246"/>
      <c r="AA165" s="246"/>
      <c r="AB165" s="246"/>
      <c r="AC165" s="246"/>
      <c r="AD165" s="246"/>
      <c r="AE165" s="246"/>
      <c r="AF165" s="246"/>
      <c r="AG165" s="246"/>
      <c r="AH165" s="246"/>
      <c r="AI165" s="246"/>
      <c r="AJ165" s="246"/>
      <c r="AK165" s="246"/>
      <c r="AL165" s="246"/>
      <c r="AM165" s="246"/>
      <c r="AN165" s="246"/>
      <c r="AO165" s="246"/>
      <c r="AP165" s="246"/>
      <c r="AQ165" s="246"/>
      <c r="AR165" s="246"/>
      <c r="AS165" s="246"/>
      <c r="AT165" s="246"/>
      <c r="AU165" s="246"/>
      <c r="AV165" s="246"/>
      <c r="AW165" s="246"/>
      <c r="AX165" s="246"/>
      <c r="AY165" s="246"/>
      <c r="AZ165" s="246"/>
      <c r="BA165" s="246"/>
      <c r="BB165" s="246"/>
      <c r="BC165" s="246"/>
      <c r="BD165" s="246"/>
      <c r="BE165" s="246"/>
      <c r="BF165" s="246"/>
      <c r="BG165" s="246"/>
      <c r="BH165" s="246"/>
      <c r="BI165" s="246"/>
      <c r="BJ165" s="246"/>
      <c r="BK165" s="246"/>
      <c r="BL165" s="246"/>
      <c r="BM165" s="246"/>
      <c r="BN165" s="246"/>
      <c r="BO165" s="246"/>
      <c r="BP165" s="246"/>
      <c r="BQ165" s="246"/>
      <c r="BR165" s="246"/>
      <c r="BS165" s="246"/>
      <c r="BT165" s="246"/>
      <c r="BU165" s="246"/>
      <c r="BV165" s="246"/>
      <c r="BW165" s="246"/>
      <c r="BX165" s="246"/>
      <c r="BY165" s="246"/>
      <c r="BZ165" s="246"/>
      <c r="CA165" s="246"/>
      <c r="CB165" s="246"/>
      <c r="CC165" s="246"/>
      <c r="CD165" s="246"/>
      <c r="CE165" s="246"/>
      <c r="CF165" s="246"/>
      <c r="CG165" s="246"/>
      <c r="CH165" s="246"/>
      <c r="CI165" s="246"/>
      <c r="CJ165" s="246"/>
      <c r="CK165" s="246"/>
      <c r="CL165" s="246"/>
      <c r="CM165" s="246"/>
      <c r="CN165" s="246"/>
      <c r="CO165" s="246"/>
      <c r="CP165" s="246"/>
      <c r="CQ165" s="246"/>
      <c r="CR165" s="246"/>
    </row>
    <row r="166" spans="1:96" s="69" customFormat="1">
      <c r="A166" s="64"/>
      <c r="B166" s="66"/>
      <c r="C166" s="65"/>
      <c r="D166" s="79"/>
      <c r="E166" s="79"/>
      <c r="F166" s="79"/>
      <c r="G166" s="265"/>
      <c r="H166" s="79">
        <f t="shared" si="32"/>
        <v>0</v>
      </c>
      <c r="I166" s="79">
        <f t="shared" si="33"/>
        <v>0</v>
      </c>
      <c r="J166" s="79">
        <f t="shared" si="34"/>
        <v>0</v>
      </c>
      <c r="K166" s="264" t="str">
        <f t="shared" si="35"/>
        <v/>
      </c>
      <c r="L166" s="67"/>
      <c r="M166" s="229"/>
      <c r="N166" s="266"/>
      <c r="O166" s="230"/>
      <c r="P166" s="67"/>
      <c r="Q166" s="225" t="str" cm="1">
        <f t="array" ref="Q166">_xlfn.IFS(G166="", "",G166="Variable", "NA", IFERROR(SEARCH("Visual", N166),0) &gt; 0, "NA", SUM(IFERROR(SEARCH('GDT-Lexicon'!$D$2:$D$15, L166),0)) &gt; 0, IFERROR(LEFT(L166,FIND("|",L166) - 1), "NA"), TRUE, D166 &amp; "/" &amp; F166)</f>
        <v/>
      </c>
      <c r="R166" s="79">
        <f t="shared" si="31"/>
        <v>0</v>
      </c>
      <c r="S166" s="68"/>
      <c r="T166" s="77"/>
      <c r="U166" s="77"/>
      <c r="V166" s="77"/>
      <c r="W166" s="77"/>
      <c r="X166" s="77"/>
      <c r="Y166" s="66"/>
      <c r="Z166" s="246"/>
      <c r="AA166" s="246"/>
      <c r="AB166" s="246"/>
      <c r="AC166" s="246"/>
      <c r="AD166" s="246"/>
      <c r="AE166" s="246"/>
      <c r="AF166" s="246"/>
      <c r="AG166" s="246"/>
      <c r="AH166" s="246"/>
      <c r="AI166" s="246"/>
      <c r="AJ166" s="246"/>
      <c r="AK166" s="246"/>
      <c r="AL166" s="246"/>
      <c r="AM166" s="246"/>
      <c r="AN166" s="246"/>
      <c r="AO166" s="246"/>
      <c r="AP166" s="246"/>
      <c r="AQ166" s="246"/>
      <c r="AR166" s="246"/>
      <c r="AS166" s="246"/>
      <c r="AT166" s="246"/>
      <c r="AU166" s="246"/>
      <c r="AV166" s="246"/>
      <c r="AW166" s="246"/>
      <c r="AX166" s="246"/>
      <c r="AY166" s="246"/>
      <c r="AZ166" s="246"/>
      <c r="BA166" s="246"/>
      <c r="BB166" s="246"/>
      <c r="BC166" s="246"/>
      <c r="BD166" s="246"/>
      <c r="BE166" s="246"/>
      <c r="BF166" s="246"/>
      <c r="BG166" s="246"/>
      <c r="BH166" s="246"/>
      <c r="BI166" s="246"/>
      <c r="BJ166" s="246"/>
      <c r="BK166" s="246"/>
      <c r="BL166" s="246"/>
      <c r="BM166" s="246"/>
      <c r="BN166" s="246"/>
      <c r="BO166" s="246"/>
      <c r="BP166" s="246"/>
      <c r="BQ166" s="246"/>
      <c r="BR166" s="246"/>
      <c r="BS166" s="246"/>
      <c r="BT166" s="246"/>
      <c r="BU166" s="246"/>
      <c r="BV166" s="246"/>
      <c r="BW166" s="246"/>
      <c r="BX166" s="246"/>
      <c r="BY166" s="246"/>
      <c r="BZ166" s="246"/>
      <c r="CA166" s="246"/>
      <c r="CB166" s="246"/>
      <c r="CC166" s="246"/>
      <c r="CD166" s="246"/>
      <c r="CE166" s="246"/>
      <c r="CF166" s="246"/>
      <c r="CG166" s="246"/>
      <c r="CH166" s="246"/>
      <c r="CI166" s="246"/>
      <c r="CJ166" s="246"/>
      <c r="CK166" s="246"/>
      <c r="CL166" s="246"/>
      <c r="CM166" s="246"/>
      <c r="CN166" s="246"/>
      <c r="CO166" s="246"/>
      <c r="CP166" s="246"/>
      <c r="CQ166" s="246"/>
      <c r="CR166" s="246"/>
    </row>
    <row r="167" spans="1:96" s="69" customFormat="1">
      <c r="A167" s="64"/>
      <c r="B167" s="66"/>
      <c r="C167" s="65"/>
      <c r="D167" s="79"/>
      <c r="E167" s="79"/>
      <c r="F167" s="79"/>
      <c r="G167" s="265"/>
      <c r="H167" s="79">
        <f t="shared" si="32"/>
        <v>0</v>
      </c>
      <c r="I167" s="79">
        <f t="shared" si="33"/>
        <v>0</v>
      </c>
      <c r="J167" s="79">
        <f t="shared" si="34"/>
        <v>0</v>
      </c>
      <c r="K167" s="264" t="str">
        <f t="shared" si="35"/>
        <v/>
      </c>
      <c r="L167" s="67"/>
      <c r="M167" s="229"/>
      <c r="N167" s="266"/>
      <c r="O167" s="230"/>
      <c r="P167" s="67"/>
      <c r="Q167" s="225" t="str" cm="1">
        <f t="array" ref="Q167">_xlfn.IFS(G167="", "",G167="Variable", "NA", IFERROR(SEARCH("Visual", N167),0) &gt; 0, "NA", SUM(IFERROR(SEARCH('GDT-Lexicon'!$D$2:$D$15, L167),0)) &gt; 0, IFERROR(LEFT(L167,FIND("|",L167) - 1), "NA"), TRUE, D167 &amp; "/" &amp; F167)</f>
        <v/>
      </c>
      <c r="R167" s="79">
        <f t="shared" si="31"/>
        <v>0</v>
      </c>
      <c r="S167" s="68"/>
      <c r="T167" s="77"/>
      <c r="U167" s="77"/>
      <c r="V167" s="77"/>
      <c r="W167" s="77"/>
      <c r="X167" s="77"/>
      <c r="Y167" s="66"/>
      <c r="Z167" s="246"/>
      <c r="AA167" s="246"/>
      <c r="AB167" s="246"/>
      <c r="AC167" s="246"/>
      <c r="AD167" s="246"/>
      <c r="AE167" s="246"/>
      <c r="AF167" s="246"/>
      <c r="AG167" s="246"/>
      <c r="AH167" s="246"/>
      <c r="AI167" s="246"/>
      <c r="AJ167" s="246"/>
      <c r="AK167" s="246"/>
      <c r="AL167" s="246"/>
      <c r="AM167" s="246"/>
      <c r="AN167" s="246"/>
      <c r="AO167" s="246"/>
      <c r="AP167" s="246"/>
      <c r="AQ167" s="246"/>
      <c r="AR167" s="246"/>
      <c r="AS167" s="246"/>
      <c r="AT167" s="246"/>
      <c r="AU167" s="246"/>
      <c r="AV167" s="246"/>
      <c r="AW167" s="246"/>
      <c r="AX167" s="246"/>
      <c r="AY167" s="246"/>
      <c r="AZ167" s="246"/>
      <c r="BA167" s="246"/>
      <c r="BB167" s="246"/>
      <c r="BC167" s="246"/>
      <c r="BD167" s="246"/>
      <c r="BE167" s="246"/>
      <c r="BF167" s="246"/>
      <c r="BG167" s="246"/>
      <c r="BH167" s="246"/>
      <c r="BI167" s="246"/>
      <c r="BJ167" s="246"/>
      <c r="BK167" s="246"/>
      <c r="BL167" s="246"/>
      <c r="BM167" s="246"/>
      <c r="BN167" s="246"/>
      <c r="BO167" s="246"/>
      <c r="BP167" s="246"/>
      <c r="BQ167" s="246"/>
      <c r="BR167" s="246"/>
      <c r="BS167" s="246"/>
      <c r="BT167" s="246"/>
      <c r="BU167" s="246"/>
      <c r="BV167" s="246"/>
      <c r="BW167" s="246"/>
      <c r="BX167" s="246"/>
      <c r="BY167" s="246"/>
      <c r="BZ167" s="246"/>
      <c r="CA167" s="246"/>
      <c r="CB167" s="246"/>
      <c r="CC167" s="246"/>
      <c r="CD167" s="246"/>
      <c r="CE167" s="246"/>
      <c r="CF167" s="246"/>
      <c r="CG167" s="246"/>
      <c r="CH167" s="246"/>
      <c r="CI167" s="246"/>
      <c r="CJ167" s="246"/>
      <c r="CK167" s="246"/>
      <c r="CL167" s="246"/>
      <c r="CM167" s="246"/>
      <c r="CN167" s="246"/>
      <c r="CO167" s="246"/>
      <c r="CP167" s="246"/>
      <c r="CQ167" s="246"/>
      <c r="CR167" s="246"/>
    </row>
    <row r="168" spans="1:96" s="69" customFormat="1">
      <c r="A168" s="64"/>
      <c r="B168" s="66"/>
      <c r="C168" s="65"/>
      <c r="D168" s="79"/>
      <c r="E168" s="79"/>
      <c r="F168" s="79"/>
      <c r="G168" s="265"/>
      <c r="H168" s="79">
        <f t="shared" si="32"/>
        <v>0</v>
      </c>
      <c r="I168" s="79">
        <f t="shared" si="33"/>
        <v>0</v>
      </c>
      <c r="J168" s="79">
        <f t="shared" si="34"/>
        <v>0</v>
      </c>
      <c r="K168" s="264" t="str">
        <f t="shared" si="35"/>
        <v/>
      </c>
      <c r="L168" s="67"/>
      <c r="M168" s="229"/>
      <c r="N168" s="266"/>
      <c r="O168" s="230"/>
      <c r="P168" s="67"/>
      <c r="Q168" s="225" t="str" cm="1">
        <f t="array" ref="Q168">_xlfn.IFS(G168="", "",G168="Variable", "NA", IFERROR(SEARCH("Visual", N168),0) &gt; 0, "NA", SUM(IFERROR(SEARCH('GDT-Lexicon'!$D$2:$D$15, L168),0)) &gt; 0, IFERROR(LEFT(L168,FIND("|",L168) - 1), "NA"), TRUE, D168 &amp; "/" &amp; F168)</f>
        <v/>
      </c>
      <c r="R168" s="79">
        <f t="shared" si="31"/>
        <v>0</v>
      </c>
      <c r="S168" s="68"/>
      <c r="T168" s="77"/>
      <c r="U168" s="77"/>
      <c r="V168" s="77"/>
      <c r="W168" s="77"/>
      <c r="X168" s="77"/>
      <c r="Y168" s="66"/>
      <c r="Z168" s="246"/>
      <c r="AA168" s="246"/>
      <c r="AB168" s="246"/>
      <c r="AC168" s="246"/>
      <c r="AD168" s="246"/>
      <c r="AE168" s="246"/>
      <c r="AF168" s="246"/>
      <c r="AG168" s="246"/>
      <c r="AH168" s="246"/>
      <c r="AI168" s="246"/>
      <c r="AJ168" s="246"/>
      <c r="AK168" s="246"/>
      <c r="AL168" s="246"/>
      <c r="AM168" s="246"/>
      <c r="AN168" s="246"/>
      <c r="AO168" s="246"/>
      <c r="AP168" s="246"/>
      <c r="AQ168" s="246"/>
      <c r="AR168" s="246"/>
      <c r="AS168" s="246"/>
      <c r="AT168" s="246"/>
      <c r="AU168" s="246"/>
      <c r="AV168" s="246"/>
      <c r="AW168" s="246"/>
      <c r="AX168" s="246"/>
      <c r="AY168" s="246"/>
      <c r="AZ168" s="246"/>
      <c r="BA168" s="246"/>
      <c r="BB168" s="246"/>
      <c r="BC168" s="246"/>
      <c r="BD168" s="246"/>
      <c r="BE168" s="246"/>
      <c r="BF168" s="246"/>
      <c r="BG168" s="246"/>
      <c r="BH168" s="246"/>
      <c r="BI168" s="246"/>
      <c r="BJ168" s="246"/>
      <c r="BK168" s="246"/>
      <c r="BL168" s="246"/>
      <c r="BM168" s="246"/>
      <c r="BN168" s="246"/>
      <c r="BO168" s="246"/>
      <c r="BP168" s="246"/>
      <c r="BQ168" s="246"/>
      <c r="BR168" s="246"/>
      <c r="BS168" s="246"/>
      <c r="BT168" s="246"/>
      <c r="BU168" s="246"/>
      <c r="BV168" s="246"/>
      <c r="BW168" s="246"/>
      <c r="BX168" s="246"/>
      <c r="BY168" s="246"/>
      <c r="BZ168" s="246"/>
      <c r="CA168" s="246"/>
      <c r="CB168" s="246"/>
      <c r="CC168" s="246"/>
      <c r="CD168" s="246"/>
      <c r="CE168" s="246"/>
      <c r="CF168" s="246"/>
      <c r="CG168" s="246"/>
      <c r="CH168" s="246"/>
      <c r="CI168" s="246"/>
      <c r="CJ168" s="246"/>
      <c r="CK168" s="246"/>
      <c r="CL168" s="246"/>
      <c r="CM168" s="246"/>
      <c r="CN168" s="246"/>
      <c r="CO168" s="246"/>
      <c r="CP168" s="246"/>
      <c r="CQ168" s="246"/>
      <c r="CR168" s="246"/>
    </row>
    <row r="169" spans="1:96" s="69" customFormat="1">
      <c r="A169" s="64"/>
      <c r="B169" s="66"/>
      <c r="C169" s="65"/>
      <c r="D169" s="79"/>
      <c r="E169" s="79"/>
      <c r="F169" s="79"/>
      <c r="G169" s="265"/>
      <c r="H169" s="79">
        <f t="shared" si="32"/>
        <v>0</v>
      </c>
      <c r="I169" s="79">
        <f t="shared" si="33"/>
        <v>0</v>
      </c>
      <c r="J169" s="79">
        <f t="shared" si="34"/>
        <v>0</v>
      </c>
      <c r="K169" s="264" t="str">
        <f t="shared" si="35"/>
        <v/>
      </c>
      <c r="L169" s="67"/>
      <c r="M169" s="229"/>
      <c r="N169" s="266"/>
      <c r="O169" s="230"/>
      <c r="P169" s="67"/>
      <c r="Q169" s="225" t="str" cm="1">
        <f t="array" ref="Q169">_xlfn.IFS(G169="", "",G169="Variable", "NA", IFERROR(SEARCH("Visual", N169),0) &gt; 0, "NA", SUM(IFERROR(SEARCH('GDT-Lexicon'!$D$2:$D$15, L169),0)) &gt; 0, IFERROR(LEFT(L169,FIND("|",L169) - 1), "NA"), TRUE, D169 &amp; "/" &amp; F169)</f>
        <v/>
      </c>
      <c r="R169" s="79">
        <f t="shared" si="31"/>
        <v>0</v>
      </c>
      <c r="S169" s="68"/>
      <c r="T169" s="77"/>
      <c r="U169" s="77"/>
      <c r="V169" s="77"/>
      <c r="W169" s="77"/>
      <c r="X169" s="77"/>
      <c r="Y169" s="66"/>
      <c r="Z169" s="246"/>
      <c r="AA169" s="246"/>
      <c r="AB169" s="246"/>
      <c r="AC169" s="246"/>
      <c r="AD169" s="246"/>
      <c r="AE169" s="246"/>
      <c r="AF169" s="246"/>
      <c r="AG169" s="246"/>
      <c r="AH169" s="246"/>
      <c r="AI169" s="246"/>
      <c r="AJ169" s="246"/>
      <c r="AK169" s="246"/>
      <c r="AL169" s="246"/>
      <c r="AM169" s="246"/>
      <c r="AN169" s="246"/>
      <c r="AO169" s="246"/>
      <c r="AP169" s="246"/>
      <c r="AQ169" s="246"/>
      <c r="AR169" s="246"/>
      <c r="AS169" s="246"/>
      <c r="AT169" s="246"/>
      <c r="AU169" s="246"/>
      <c r="AV169" s="246"/>
      <c r="AW169" s="246"/>
      <c r="AX169" s="246"/>
      <c r="AY169" s="246"/>
      <c r="AZ169" s="246"/>
      <c r="BA169" s="246"/>
      <c r="BB169" s="246"/>
      <c r="BC169" s="246"/>
      <c r="BD169" s="246"/>
      <c r="BE169" s="246"/>
      <c r="BF169" s="246"/>
      <c r="BG169" s="246"/>
      <c r="BH169" s="246"/>
      <c r="BI169" s="246"/>
      <c r="BJ169" s="246"/>
      <c r="BK169" s="246"/>
      <c r="BL169" s="246"/>
      <c r="BM169" s="246"/>
      <c r="BN169" s="246"/>
      <c r="BO169" s="246"/>
      <c r="BP169" s="246"/>
      <c r="BQ169" s="246"/>
      <c r="BR169" s="246"/>
      <c r="BS169" s="246"/>
      <c r="BT169" s="246"/>
      <c r="BU169" s="246"/>
      <c r="BV169" s="246"/>
      <c r="BW169" s="246"/>
      <c r="BX169" s="246"/>
      <c r="BY169" s="246"/>
      <c r="BZ169" s="246"/>
      <c r="CA169" s="246"/>
      <c r="CB169" s="246"/>
      <c r="CC169" s="246"/>
      <c r="CD169" s="246"/>
      <c r="CE169" s="246"/>
      <c r="CF169" s="246"/>
      <c r="CG169" s="246"/>
      <c r="CH169" s="246"/>
      <c r="CI169" s="246"/>
      <c r="CJ169" s="246"/>
      <c r="CK169" s="246"/>
      <c r="CL169" s="246"/>
      <c r="CM169" s="246"/>
      <c r="CN169" s="246"/>
      <c r="CO169" s="246"/>
      <c r="CP169" s="246"/>
      <c r="CQ169" s="246"/>
      <c r="CR169" s="246"/>
    </row>
    <row r="170" spans="1:96" s="69" customFormat="1">
      <c r="A170" s="64"/>
      <c r="B170" s="66"/>
      <c r="C170" s="65"/>
      <c r="D170" s="79"/>
      <c r="E170" s="79"/>
      <c r="F170" s="79"/>
      <c r="G170" s="265"/>
      <c r="H170" s="79">
        <f t="shared" si="32"/>
        <v>0</v>
      </c>
      <c r="I170" s="79">
        <f t="shared" si="33"/>
        <v>0</v>
      </c>
      <c r="J170" s="79">
        <f t="shared" si="34"/>
        <v>0</v>
      </c>
      <c r="K170" s="264" t="str">
        <f t="shared" si="35"/>
        <v/>
      </c>
      <c r="L170" s="67"/>
      <c r="M170" s="229"/>
      <c r="N170" s="266"/>
      <c r="O170" s="230"/>
      <c r="P170" s="67"/>
      <c r="Q170" s="225" t="str" cm="1">
        <f t="array" ref="Q170">_xlfn.IFS(G170="", "",G170="Variable", "NA", IFERROR(SEARCH("Visual", N170),0) &gt; 0, "NA", SUM(IFERROR(SEARCH('GDT-Lexicon'!$D$2:$D$15, L170),0)) &gt; 0, IFERROR(LEFT(L170,FIND("|",L170) - 1), "NA"), TRUE, D170 &amp; "/" &amp; F170)</f>
        <v/>
      </c>
      <c r="R170" s="79">
        <f t="shared" si="31"/>
        <v>0</v>
      </c>
      <c r="S170" s="68"/>
      <c r="T170" s="77"/>
      <c r="U170" s="77"/>
      <c r="V170" s="77"/>
      <c r="W170" s="77"/>
      <c r="X170" s="77"/>
      <c r="Y170" s="66"/>
      <c r="Z170" s="246"/>
      <c r="AA170" s="246"/>
      <c r="AB170" s="246"/>
      <c r="AC170" s="246"/>
      <c r="AD170" s="246"/>
      <c r="AE170" s="246"/>
      <c r="AF170" s="246"/>
      <c r="AG170" s="246"/>
      <c r="AH170" s="246"/>
      <c r="AI170" s="246"/>
      <c r="AJ170" s="246"/>
      <c r="AK170" s="246"/>
      <c r="AL170" s="246"/>
      <c r="AM170" s="246"/>
      <c r="AN170" s="246"/>
      <c r="AO170" s="246"/>
      <c r="AP170" s="246"/>
      <c r="AQ170" s="246"/>
      <c r="AR170" s="246"/>
      <c r="AS170" s="246"/>
      <c r="AT170" s="246"/>
      <c r="AU170" s="246"/>
      <c r="AV170" s="246"/>
      <c r="AW170" s="246"/>
      <c r="AX170" s="246"/>
      <c r="AY170" s="246"/>
      <c r="AZ170" s="246"/>
      <c r="BA170" s="246"/>
      <c r="BB170" s="246"/>
      <c r="BC170" s="246"/>
      <c r="BD170" s="246"/>
      <c r="BE170" s="246"/>
      <c r="BF170" s="246"/>
      <c r="BG170" s="246"/>
      <c r="BH170" s="246"/>
      <c r="BI170" s="246"/>
      <c r="BJ170" s="246"/>
      <c r="BK170" s="246"/>
      <c r="BL170" s="246"/>
      <c r="BM170" s="246"/>
      <c r="BN170" s="246"/>
      <c r="BO170" s="246"/>
      <c r="BP170" s="246"/>
      <c r="BQ170" s="246"/>
      <c r="BR170" s="246"/>
      <c r="BS170" s="246"/>
      <c r="BT170" s="246"/>
      <c r="BU170" s="246"/>
      <c r="BV170" s="246"/>
      <c r="BW170" s="246"/>
      <c r="BX170" s="246"/>
      <c r="BY170" s="246"/>
      <c r="BZ170" s="246"/>
      <c r="CA170" s="246"/>
      <c r="CB170" s="246"/>
      <c r="CC170" s="246"/>
      <c r="CD170" s="246"/>
      <c r="CE170" s="246"/>
      <c r="CF170" s="246"/>
      <c r="CG170" s="246"/>
      <c r="CH170" s="246"/>
      <c r="CI170" s="246"/>
      <c r="CJ170" s="246"/>
      <c r="CK170" s="246"/>
      <c r="CL170" s="246"/>
      <c r="CM170" s="246"/>
      <c r="CN170" s="246"/>
      <c r="CO170" s="246"/>
      <c r="CP170" s="246"/>
      <c r="CQ170" s="246"/>
      <c r="CR170" s="246"/>
    </row>
    <row r="171" spans="1:96" s="69" customFormat="1">
      <c r="A171" s="64"/>
      <c r="B171" s="66"/>
      <c r="C171" s="65"/>
      <c r="D171" s="79"/>
      <c r="E171" s="79"/>
      <c r="F171" s="79"/>
      <c r="G171" s="265"/>
      <c r="H171" s="79">
        <f t="shared" si="32"/>
        <v>0</v>
      </c>
      <c r="I171" s="79">
        <f t="shared" si="33"/>
        <v>0</v>
      </c>
      <c r="J171" s="79">
        <f t="shared" si="34"/>
        <v>0</v>
      </c>
      <c r="K171" s="264" t="str">
        <f t="shared" si="35"/>
        <v/>
      </c>
      <c r="L171" s="67"/>
      <c r="M171" s="229"/>
      <c r="N171" s="266"/>
      <c r="O171" s="230"/>
      <c r="P171" s="67"/>
      <c r="Q171" s="225" t="str" cm="1">
        <f t="array" ref="Q171">_xlfn.IFS(G171="", "",G171="Variable", "NA", IFERROR(SEARCH("Visual", N171),0) &gt; 0, "NA", SUM(IFERROR(SEARCH('GDT-Lexicon'!$D$2:$D$15, L171),0)) &gt; 0, IFERROR(LEFT(L171,FIND("|",L171) - 1), "NA"), TRUE, D171 &amp; "/" &amp; F171)</f>
        <v/>
      </c>
      <c r="R171" s="79">
        <f t="shared" si="31"/>
        <v>0</v>
      </c>
      <c r="S171" s="68"/>
      <c r="T171" s="77"/>
      <c r="U171" s="77"/>
      <c r="V171" s="77"/>
      <c r="W171" s="77"/>
      <c r="X171" s="77"/>
      <c r="Y171" s="66"/>
      <c r="Z171" s="246"/>
      <c r="AA171" s="246"/>
      <c r="AB171" s="246"/>
      <c r="AC171" s="246"/>
      <c r="AD171" s="246"/>
      <c r="AE171" s="246"/>
      <c r="AF171" s="246"/>
      <c r="AG171" s="246"/>
      <c r="AH171" s="246"/>
      <c r="AI171" s="246"/>
      <c r="AJ171" s="246"/>
      <c r="AK171" s="246"/>
      <c r="AL171" s="246"/>
      <c r="AM171" s="246"/>
      <c r="AN171" s="246"/>
      <c r="AO171" s="246"/>
      <c r="AP171" s="246"/>
      <c r="AQ171" s="246"/>
      <c r="AR171" s="246"/>
      <c r="AS171" s="246"/>
      <c r="AT171" s="246"/>
      <c r="AU171" s="246"/>
      <c r="AV171" s="246"/>
      <c r="AW171" s="246"/>
      <c r="AX171" s="246"/>
      <c r="AY171" s="246"/>
      <c r="AZ171" s="246"/>
      <c r="BA171" s="246"/>
      <c r="BB171" s="246"/>
      <c r="BC171" s="246"/>
      <c r="BD171" s="246"/>
      <c r="BE171" s="246"/>
      <c r="BF171" s="246"/>
      <c r="BG171" s="246"/>
      <c r="BH171" s="246"/>
      <c r="BI171" s="246"/>
      <c r="BJ171" s="246"/>
      <c r="BK171" s="246"/>
      <c r="BL171" s="246"/>
      <c r="BM171" s="246"/>
      <c r="BN171" s="246"/>
      <c r="BO171" s="246"/>
      <c r="BP171" s="246"/>
      <c r="BQ171" s="246"/>
      <c r="BR171" s="246"/>
      <c r="BS171" s="246"/>
      <c r="BT171" s="246"/>
      <c r="BU171" s="246"/>
      <c r="BV171" s="246"/>
      <c r="BW171" s="246"/>
      <c r="BX171" s="246"/>
      <c r="BY171" s="246"/>
      <c r="BZ171" s="246"/>
      <c r="CA171" s="246"/>
      <c r="CB171" s="246"/>
      <c r="CC171" s="246"/>
      <c r="CD171" s="246"/>
      <c r="CE171" s="246"/>
      <c r="CF171" s="246"/>
      <c r="CG171" s="246"/>
      <c r="CH171" s="246"/>
      <c r="CI171" s="246"/>
      <c r="CJ171" s="246"/>
      <c r="CK171" s="246"/>
      <c r="CL171" s="246"/>
      <c r="CM171" s="246"/>
      <c r="CN171" s="246"/>
      <c r="CO171" s="246"/>
      <c r="CP171" s="246"/>
      <c r="CQ171" s="246"/>
      <c r="CR171" s="246"/>
    </row>
    <row r="172" spans="1:96" s="69" customFormat="1">
      <c r="A172" s="64"/>
      <c r="B172" s="66"/>
      <c r="C172" s="65"/>
      <c r="D172" s="79"/>
      <c r="E172" s="79"/>
      <c r="F172" s="79"/>
      <c r="G172" s="265"/>
      <c r="H172" s="79">
        <f t="shared" si="32"/>
        <v>0</v>
      </c>
      <c r="I172" s="79">
        <f t="shared" si="33"/>
        <v>0</v>
      </c>
      <c r="J172" s="79">
        <f t="shared" si="34"/>
        <v>0</v>
      </c>
      <c r="K172" s="264" t="str">
        <f t="shared" si="35"/>
        <v/>
      </c>
      <c r="L172" s="67"/>
      <c r="M172" s="229"/>
      <c r="N172" s="266"/>
      <c r="O172" s="230"/>
      <c r="P172" s="67"/>
      <c r="Q172" s="225" t="str" cm="1">
        <f t="array" ref="Q172">_xlfn.IFS(G172="", "",G172="Variable", "NA", IFERROR(SEARCH("Visual", N172),0) &gt; 0, "NA", SUM(IFERROR(SEARCH('GDT-Lexicon'!$D$2:$D$15, L172),0)) &gt; 0, IFERROR(LEFT(L172,FIND("|",L172) - 1), "NA"), TRUE, D172 &amp; "/" &amp; F172)</f>
        <v/>
      </c>
      <c r="R172" s="79">
        <f t="shared" si="31"/>
        <v>0</v>
      </c>
      <c r="S172" s="68"/>
      <c r="T172" s="77"/>
      <c r="U172" s="77"/>
      <c r="V172" s="77"/>
      <c r="W172" s="77"/>
      <c r="X172" s="77"/>
      <c r="Y172" s="66"/>
      <c r="Z172" s="246"/>
      <c r="AA172" s="246"/>
      <c r="AB172" s="246"/>
      <c r="AC172" s="246"/>
      <c r="AD172" s="246"/>
      <c r="AE172" s="246"/>
      <c r="AF172" s="246"/>
      <c r="AG172" s="246"/>
      <c r="AH172" s="246"/>
      <c r="AI172" s="246"/>
      <c r="AJ172" s="246"/>
      <c r="AK172" s="246"/>
      <c r="AL172" s="246"/>
      <c r="AM172" s="246"/>
      <c r="AN172" s="246"/>
      <c r="AO172" s="246"/>
      <c r="AP172" s="246"/>
      <c r="AQ172" s="246"/>
      <c r="AR172" s="246"/>
      <c r="AS172" s="246"/>
      <c r="AT172" s="246"/>
      <c r="AU172" s="246"/>
      <c r="AV172" s="246"/>
      <c r="AW172" s="246"/>
      <c r="AX172" s="246"/>
      <c r="AY172" s="246"/>
      <c r="AZ172" s="246"/>
      <c r="BA172" s="246"/>
      <c r="BB172" s="246"/>
      <c r="BC172" s="246"/>
      <c r="BD172" s="246"/>
      <c r="BE172" s="246"/>
      <c r="BF172" s="246"/>
      <c r="BG172" s="246"/>
      <c r="BH172" s="246"/>
      <c r="BI172" s="246"/>
      <c r="BJ172" s="246"/>
      <c r="BK172" s="246"/>
      <c r="BL172" s="246"/>
      <c r="BM172" s="246"/>
      <c r="BN172" s="246"/>
      <c r="BO172" s="246"/>
      <c r="BP172" s="246"/>
      <c r="BQ172" s="246"/>
      <c r="BR172" s="246"/>
      <c r="BS172" s="246"/>
      <c r="BT172" s="246"/>
      <c r="BU172" s="246"/>
      <c r="BV172" s="246"/>
      <c r="BW172" s="246"/>
      <c r="BX172" s="246"/>
      <c r="BY172" s="246"/>
      <c r="BZ172" s="246"/>
      <c r="CA172" s="246"/>
      <c r="CB172" s="246"/>
      <c r="CC172" s="246"/>
      <c r="CD172" s="246"/>
      <c r="CE172" s="246"/>
      <c r="CF172" s="246"/>
      <c r="CG172" s="246"/>
      <c r="CH172" s="246"/>
      <c r="CI172" s="246"/>
      <c r="CJ172" s="246"/>
      <c r="CK172" s="246"/>
      <c r="CL172" s="246"/>
      <c r="CM172" s="246"/>
      <c r="CN172" s="246"/>
      <c r="CO172" s="246"/>
      <c r="CP172" s="246"/>
      <c r="CQ172" s="246"/>
      <c r="CR172" s="246"/>
    </row>
    <row r="173" spans="1:96" s="69" customFormat="1">
      <c r="A173" s="64"/>
      <c r="B173" s="66"/>
      <c r="C173" s="65"/>
      <c r="D173" s="79"/>
      <c r="E173" s="79"/>
      <c r="F173" s="79"/>
      <c r="G173" s="265"/>
      <c r="H173" s="79">
        <f t="shared" si="32"/>
        <v>0</v>
      </c>
      <c r="I173" s="79">
        <f t="shared" si="33"/>
        <v>0</v>
      </c>
      <c r="J173" s="79">
        <f t="shared" si="34"/>
        <v>0</v>
      </c>
      <c r="K173" s="264" t="str">
        <f t="shared" si="35"/>
        <v/>
      </c>
      <c r="L173" s="67"/>
      <c r="M173" s="229"/>
      <c r="N173" s="266"/>
      <c r="O173" s="230"/>
      <c r="P173" s="67"/>
      <c r="Q173" s="225" t="str" cm="1">
        <f t="array" ref="Q173">_xlfn.IFS(G173="", "",G173="Variable", "NA", IFERROR(SEARCH("Visual", N173),0) &gt; 0, "NA", SUM(IFERROR(SEARCH('GDT-Lexicon'!$D$2:$D$15, L173),0)) &gt; 0, IFERROR(LEFT(L173,FIND("|",L173) - 1), "NA"), TRUE, D173 &amp; "/" &amp; F173)</f>
        <v/>
      </c>
      <c r="R173" s="79">
        <f t="shared" si="31"/>
        <v>0</v>
      </c>
      <c r="S173" s="68"/>
      <c r="T173" s="77"/>
      <c r="U173" s="77"/>
      <c r="V173" s="77"/>
      <c r="W173" s="77"/>
      <c r="X173" s="77"/>
      <c r="Y173" s="66"/>
      <c r="Z173" s="246"/>
      <c r="AA173" s="246"/>
      <c r="AB173" s="246"/>
      <c r="AC173" s="246"/>
      <c r="AD173" s="246"/>
      <c r="AE173" s="246"/>
      <c r="AF173" s="246"/>
      <c r="AG173" s="246"/>
      <c r="AH173" s="246"/>
      <c r="AI173" s="246"/>
      <c r="AJ173" s="246"/>
      <c r="AK173" s="246"/>
      <c r="AL173" s="246"/>
      <c r="AM173" s="246"/>
      <c r="AN173" s="246"/>
      <c r="AO173" s="246"/>
      <c r="AP173" s="246"/>
      <c r="AQ173" s="246"/>
      <c r="AR173" s="246"/>
      <c r="AS173" s="246"/>
      <c r="AT173" s="246"/>
      <c r="AU173" s="246"/>
      <c r="AV173" s="246"/>
      <c r="AW173" s="246"/>
      <c r="AX173" s="246"/>
      <c r="AY173" s="246"/>
      <c r="AZ173" s="246"/>
      <c r="BA173" s="246"/>
      <c r="BB173" s="246"/>
      <c r="BC173" s="246"/>
      <c r="BD173" s="246"/>
      <c r="BE173" s="246"/>
      <c r="BF173" s="246"/>
      <c r="BG173" s="246"/>
      <c r="BH173" s="246"/>
      <c r="BI173" s="246"/>
      <c r="BJ173" s="246"/>
      <c r="BK173" s="246"/>
      <c r="BL173" s="246"/>
      <c r="BM173" s="246"/>
      <c r="BN173" s="246"/>
      <c r="BO173" s="246"/>
      <c r="BP173" s="246"/>
      <c r="BQ173" s="246"/>
      <c r="BR173" s="246"/>
      <c r="BS173" s="246"/>
      <c r="BT173" s="246"/>
      <c r="BU173" s="246"/>
      <c r="BV173" s="246"/>
      <c r="BW173" s="246"/>
      <c r="BX173" s="246"/>
      <c r="BY173" s="246"/>
      <c r="BZ173" s="246"/>
      <c r="CA173" s="246"/>
      <c r="CB173" s="246"/>
      <c r="CC173" s="246"/>
      <c r="CD173" s="246"/>
      <c r="CE173" s="246"/>
      <c r="CF173" s="246"/>
      <c r="CG173" s="246"/>
      <c r="CH173" s="246"/>
      <c r="CI173" s="246"/>
      <c r="CJ173" s="246"/>
      <c r="CK173" s="246"/>
      <c r="CL173" s="246"/>
      <c r="CM173" s="246"/>
      <c r="CN173" s="246"/>
      <c r="CO173" s="246"/>
      <c r="CP173" s="246"/>
      <c r="CQ173" s="246"/>
      <c r="CR173" s="246"/>
    </row>
    <row r="174" spans="1:96" s="69" customFormat="1">
      <c r="A174" s="64"/>
      <c r="B174" s="66"/>
      <c r="C174" s="65"/>
      <c r="D174" s="79"/>
      <c r="E174" s="79"/>
      <c r="F174" s="79"/>
      <c r="G174" s="265"/>
      <c r="H174" s="79">
        <f t="shared" si="32"/>
        <v>0</v>
      </c>
      <c r="I174" s="79">
        <f t="shared" si="33"/>
        <v>0</v>
      </c>
      <c r="J174" s="79">
        <f t="shared" si="34"/>
        <v>0</v>
      </c>
      <c r="K174" s="264" t="str">
        <f t="shared" si="35"/>
        <v/>
      </c>
      <c r="L174" s="67"/>
      <c r="M174" s="229"/>
      <c r="N174" s="266"/>
      <c r="O174" s="230"/>
      <c r="P174" s="67"/>
      <c r="Q174" s="225" t="str" cm="1">
        <f t="array" ref="Q174">_xlfn.IFS(G174="", "",G174="Variable", "NA", IFERROR(SEARCH("Visual", N174),0) &gt; 0, "NA", SUM(IFERROR(SEARCH('GDT-Lexicon'!$D$2:$D$15, L174),0)) &gt; 0, IFERROR(LEFT(L174,FIND("|",L174) - 1), "NA"), TRUE, D174 &amp; "/" &amp; F174)</f>
        <v/>
      </c>
      <c r="R174" s="79">
        <f t="shared" si="31"/>
        <v>0</v>
      </c>
      <c r="S174" s="68"/>
      <c r="T174" s="77"/>
      <c r="U174" s="77"/>
      <c r="V174" s="77"/>
      <c r="W174" s="77"/>
      <c r="X174" s="77"/>
      <c r="Y174" s="66"/>
      <c r="Z174" s="246"/>
      <c r="AA174" s="246"/>
      <c r="AB174" s="246"/>
      <c r="AC174" s="246"/>
      <c r="AD174" s="246"/>
      <c r="AE174" s="246"/>
      <c r="AF174" s="246"/>
      <c r="AG174" s="246"/>
      <c r="AH174" s="246"/>
      <c r="AI174" s="246"/>
      <c r="AJ174" s="246"/>
      <c r="AK174" s="246"/>
      <c r="AL174" s="246"/>
      <c r="AM174" s="246"/>
      <c r="AN174" s="246"/>
      <c r="AO174" s="246"/>
      <c r="AP174" s="246"/>
      <c r="AQ174" s="246"/>
      <c r="AR174" s="246"/>
      <c r="AS174" s="246"/>
      <c r="AT174" s="246"/>
      <c r="AU174" s="246"/>
      <c r="AV174" s="246"/>
      <c r="AW174" s="246"/>
      <c r="AX174" s="246"/>
      <c r="AY174" s="246"/>
      <c r="AZ174" s="246"/>
      <c r="BA174" s="246"/>
      <c r="BB174" s="246"/>
      <c r="BC174" s="246"/>
      <c r="BD174" s="246"/>
      <c r="BE174" s="246"/>
      <c r="BF174" s="246"/>
      <c r="BG174" s="246"/>
      <c r="BH174" s="246"/>
      <c r="BI174" s="246"/>
      <c r="BJ174" s="246"/>
      <c r="BK174" s="246"/>
      <c r="BL174" s="246"/>
      <c r="BM174" s="246"/>
      <c r="BN174" s="246"/>
      <c r="BO174" s="246"/>
      <c r="BP174" s="246"/>
      <c r="BQ174" s="246"/>
      <c r="BR174" s="246"/>
      <c r="BS174" s="246"/>
      <c r="BT174" s="246"/>
      <c r="BU174" s="246"/>
      <c r="BV174" s="246"/>
      <c r="BW174" s="246"/>
      <c r="BX174" s="246"/>
      <c r="BY174" s="246"/>
      <c r="BZ174" s="246"/>
      <c r="CA174" s="246"/>
      <c r="CB174" s="246"/>
      <c r="CC174" s="246"/>
      <c r="CD174" s="246"/>
      <c r="CE174" s="246"/>
      <c r="CF174" s="246"/>
      <c r="CG174" s="246"/>
      <c r="CH174" s="246"/>
      <c r="CI174" s="246"/>
      <c r="CJ174" s="246"/>
      <c r="CK174" s="246"/>
      <c r="CL174" s="246"/>
      <c r="CM174" s="246"/>
      <c r="CN174" s="246"/>
      <c r="CO174" s="246"/>
      <c r="CP174" s="246"/>
      <c r="CQ174" s="246"/>
      <c r="CR174" s="246"/>
    </row>
    <row r="175" spans="1:96" s="69" customFormat="1">
      <c r="A175" s="64"/>
      <c r="B175" s="66"/>
      <c r="C175" s="65"/>
      <c r="D175" s="79"/>
      <c r="E175" s="79"/>
      <c r="F175" s="79"/>
      <c r="G175" s="265"/>
      <c r="H175" s="79">
        <f t="shared" si="32"/>
        <v>0</v>
      </c>
      <c r="I175" s="79">
        <f t="shared" si="33"/>
        <v>0</v>
      </c>
      <c r="J175" s="79">
        <f t="shared" si="34"/>
        <v>0</v>
      </c>
      <c r="K175" s="264" t="str">
        <f t="shared" si="35"/>
        <v/>
      </c>
      <c r="L175" s="67"/>
      <c r="M175" s="229"/>
      <c r="N175" s="266"/>
      <c r="O175" s="230"/>
      <c r="P175" s="67"/>
      <c r="Q175" s="225" t="str" cm="1">
        <f t="array" ref="Q175">_xlfn.IFS(G175="", "",G175="Variable", "NA", IFERROR(SEARCH("Visual", N175),0) &gt; 0, "NA", SUM(IFERROR(SEARCH('GDT-Lexicon'!$D$2:$D$15, L175),0)) &gt; 0, IFERROR(LEFT(L175,FIND("|",L175) - 1), "NA"), TRUE, D175 &amp; "/" &amp; F175)</f>
        <v/>
      </c>
      <c r="R175" s="79">
        <f t="shared" si="31"/>
        <v>0</v>
      </c>
      <c r="S175" s="68"/>
      <c r="T175" s="77"/>
      <c r="U175" s="77"/>
      <c r="V175" s="77"/>
      <c r="W175" s="77"/>
      <c r="X175" s="77"/>
      <c r="Y175" s="66"/>
      <c r="Z175" s="246"/>
      <c r="AA175" s="246"/>
      <c r="AB175" s="246"/>
      <c r="AC175" s="246"/>
      <c r="AD175" s="246"/>
      <c r="AE175" s="246"/>
      <c r="AF175" s="246"/>
      <c r="AG175" s="246"/>
      <c r="AH175" s="246"/>
      <c r="AI175" s="246"/>
      <c r="AJ175" s="246"/>
      <c r="AK175" s="246"/>
      <c r="AL175" s="246"/>
      <c r="AM175" s="246"/>
      <c r="AN175" s="246"/>
      <c r="AO175" s="246"/>
      <c r="AP175" s="246"/>
      <c r="AQ175" s="246"/>
      <c r="AR175" s="246"/>
      <c r="AS175" s="246"/>
      <c r="AT175" s="246"/>
      <c r="AU175" s="246"/>
      <c r="AV175" s="246"/>
      <c r="AW175" s="246"/>
      <c r="AX175" s="246"/>
      <c r="AY175" s="246"/>
      <c r="AZ175" s="246"/>
      <c r="BA175" s="246"/>
      <c r="BB175" s="246"/>
      <c r="BC175" s="246"/>
      <c r="BD175" s="246"/>
      <c r="BE175" s="246"/>
      <c r="BF175" s="246"/>
      <c r="BG175" s="246"/>
      <c r="BH175" s="246"/>
      <c r="BI175" s="246"/>
      <c r="BJ175" s="246"/>
      <c r="BK175" s="246"/>
      <c r="BL175" s="246"/>
      <c r="BM175" s="246"/>
      <c r="BN175" s="246"/>
      <c r="BO175" s="246"/>
      <c r="BP175" s="246"/>
      <c r="BQ175" s="246"/>
      <c r="BR175" s="246"/>
      <c r="BS175" s="246"/>
      <c r="BT175" s="246"/>
      <c r="BU175" s="246"/>
      <c r="BV175" s="246"/>
      <c r="BW175" s="246"/>
      <c r="BX175" s="246"/>
      <c r="BY175" s="246"/>
      <c r="BZ175" s="246"/>
      <c r="CA175" s="246"/>
      <c r="CB175" s="246"/>
      <c r="CC175" s="246"/>
      <c r="CD175" s="246"/>
      <c r="CE175" s="246"/>
      <c r="CF175" s="246"/>
      <c r="CG175" s="246"/>
      <c r="CH175" s="246"/>
      <c r="CI175" s="246"/>
      <c r="CJ175" s="246"/>
      <c r="CK175" s="246"/>
      <c r="CL175" s="246"/>
      <c r="CM175" s="246"/>
      <c r="CN175" s="246"/>
      <c r="CO175" s="246"/>
      <c r="CP175" s="246"/>
      <c r="CQ175" s="246"/>
      <c r="CR175" s="246"/>
    </row>
    <row r="176" spans="1:96" s="69" customFormat="1">
      <c r="A176" s="64"/>
      <c r="B176" s="66"/>
      <c r="C176" s="65"/>
      <c r="D176" s="79"/>
      <c r="E176" s="79"/>
      <c r="F176" s="79"/>
      <c r="G176" s="265"/>
      <c r="H176" s="79">
        <f t="shared" si="32"/>
        <v>0</v>
      </c>
      <c r="I176" s="79">
        <f t="shared" si="33"/>
        <v>0</v>
      </c>
      <c r="J176" s="79">
        <f t="shared" si="34"/>
        <v>0</v>
      </c>
      <c r="K176" s="264" t="str">
        <f t="shared" si="35"/>
        <v/>
      </c>
      <c r="L176" s="67"/>
      <c r="M176" s="229"/>
      <c r="N176" s="266"/>
      <c r="O176" s="230"/>
      <c r="P176" s="67"/>
      <c r="Q176" s="225" t="str" cm="1">
        <f t="array" ref="Q176">_xlfn.IFS(G176="", "",G176="Variable", "NA", IFERROR(SEARCH("Visual", N176),0) &gt; 0, "NA", SUM(IFERROR(SEARCH('GDT-Lexicon'!$D$2:$D$15, L176),0)) &gt; 0, IFERROR(LEFT(L176,FIND("|",L176) - 1), "NA"), TRUE, D176 &amp; "/" &amp; F176)</f>
        <v/>
      </c>
      <c r="R176" s="79">
        <f t="shared" si="31"/>
        <v>0</v>
      </c>
      <c r="S176" s="68"/>
      <c r="T176" s="77"/>
      <c r="U176" s="77"/>
      <c r="V176" s="77"/>
      <c r="W176" s="77"/>
      <c r="X176" s="77"/>
      <c r="Y176" s="66"/>
      <c r="Z176" s="246"/>
      <c r="AA176" s="246"/>
      <c r="AB176" s="246"/>
      <c r="AC176" s="246"/>
      <c r="AD176" s="246"/>
      <c r="AE176" s="246"/>
      <c r="AF176" s="246"/>
      <c r="AG176" s="246"/>
      <c r="AH176" s="246"/>
      <c r="AI176" s="246"/>
      <c r="AJ176" s="246"/>
      <c r="AK176" s="246"/>
      <c r="AL176" s="246"/>
      <c r="AM176" s="246"/>
      <c r="AN176" s="246"/>
      <c r="AO176" s="246"/>
      <c r="AP176" s="246"/>
      <c r="AQ176" s="246"/>
      <c r="AR176" s="246"/>
      <c r="AS176" s="246"/>
      <c r="AT176" s="246"/>
      <c r="AU176" s="246"/>
      <c r="AV176" s="246"/>
      <c r="AW176" s="246"/>
      <c r="AX176" s="246"/>
      <c r="AY176" s="246"/>
      <c r="AZ176" s="246"/>
      <c r="BA176" s="246"/>
      <c r="BB176" s="246"/>
      <c r="BC176" s="246"/>
      <c r="BD176" s="246"/>
      <c r="BE176" s="246"/>
      <c r="BF176" s="246"/>
      <c r="BG176" s="246"/>
      <c r="BH176" s="246"/>
      <c r="BI176" s="246"/>
      <c r="BJ176" s="246"/>
      <c r="BK176" s="246"/>
      <c r="BL176" s="246"/>
      <c r="BM176" s="246"/>
      <c r="BN176" s="246"/>
      <c r="BO176" s="246"/>
      <c r="BP176" s="246"/>
      <c r="BQ176" s="246"/>
      <c r="BR176" s="246"/>
      <c r="BS176" s="246"/>
      <c r="BT176" s="246"/>
      <c r="BU176" s="246"/>
      <c r="BV176" s="246"/>
      <c r="BW176" s="246"/>
      <c r="BX176" s="246"/>
      <c r="BY176" s="246"/>
      <c r="BZ176" s="246"/>
      <c r="CA176" s="246"/>
      <c r="CB176" s="246"/>
      <c r="CC176" s="246"/>
      <c r="CD176" s="246"/>
      <c r="CE176" s="246"/>
      <c r="CF176" s="246"/>
      <c r="CG176" s="246"/>
      <c r="CH176" s="246"/>
      <c r="CI176" s="246"/>
      <c r="CJ176" s="246"/>
      <c r="CK176" s="246"/>
      <c r="CL176" s="246"/>
      <c r="CM176" s="246"/>
      <c r="CN176" s="246"/>
      <c r="CO176" s="246"/>
      <c r="CP176" s="246"/>
      <c r="CQ176" s="246"/>
      <c r="CR176" s="246"/>
    </row>
    <row r="177" spans="1:96" s="69" customFormat="1">
      <c r="A177" s="64"/>
      <c r="B177" s="66"/>
      <c r="C177" s="65"/>
      <c r="D177" s="79"/>
      <c r="E177" s="79"/>
      <c r="F177" s="79"/>
      <c r="G177" s="265"/>
      <c r="H177" s="79">
        <f t="shared" si="32"/>
        <v>0</v>
      </c>
      <c r="I177" s="79">
        <f t="shared" si="33"/>
        <v>0</v>
      </c>
      <c r="J177" s="79">
        <f t="shared" si="34"/>
        <v>0</v>
      </c>
      <c r="K177" s="264" t="str">
        <f t="shared" si="35"/>
        <v/>
      </c>
      <c r="L177" s="67"/>
      <c r="M177" s="229"/>
      <c r="N177" s="266"/>
      <c r="O177" s="230"/>
      <c r="P177" s="67"/>
      <c r="Q177" s="225" t="str" cm="1">
        <f t="array" ref="Q177">_xlfn.IFS(G177="", "",G177="Variable", "NA", IFERROR(SEARCH("Visual", N177),0) &gt; 0, "NA", SUM(IFERROR(SEARCH('GDT-Lexicon'!$D$2:$D$15, L177),0)) &gt; 0, IFERROR(LEFT(L177,FIND("|",L177) - 1), "NA"), TRUE, D177 &amp; "/" &amp; F177)</f>
        <v/>
      </c>
      <c r="R177" s="79">
        <f t="shared" si="31"/>
        <v>0</v>
      </c>
      <c r="S177" s="68"/>
      <c r="T177" s="77"/>
      <c r="U177" s="77"/>
      <c r="V177" s="77"/>
      <c r="W177" s="77"/>
      <c r="X177" s="77"/>
      <c r="Y177" s="66"/>
      <c r="Z177" s="246"/>
      <c r="AA177" s="246"/>
      <c r="AB177" s="246"/>
      <c r="AC177" s="246"/>
      <c r="AD177" s="246"/>
      <c r="AE177" s="246"/>
      <c r="AF177" s="246"/>
      <c r="AG177" s="246"/>
      <c r="AH177" s="246"/>
      <c r="AI177" s="246"/>
      <c r="AJ177" s="246"/>
      <c r="AK177" s="246"/>
      <c r="AL177" s="246"/>
      <c r="AM177" s="246"/>
      <c r="AN177" s="246"/>
      <c r="AO177" s="246"/>
      <c r="AP177" s="246"/>
      <c r="AQ177" s="246"/>
      <c r="AR177" s="246"/>
      <c r="AS177" s="246"/>
      <c r="AT177" s="246"/>
      <c r="AU177" s="246"/>
      <c r="AV177" s="246"/>
      <c r="AW177" s="246"/>
      <c r="AX177" s="246"/>
      <c r="AY177" s="246"/>
      <c r="AZ177" s="246"/>
      <c r="BA177" s="246"/>
      <c r="BB177" s="246"/>
      <c r="BC177" s="246"/>
      <c r="BD177" s="246"/>
      <c r="BE177" s="246"/>
      <c r="BF177" s="246"/>
      <c r="BG177" s="246"/>
      <c r="BH177" s="246"/>
      <c r="BI177" s="246"/>
      <c r="BJ177" s="246"/>
      <c r="BK177" s="246"/>
      <c r="BL177" s="246"/>
      <c r="BM177" s="246"/>
      <c r="BN177" s="246"/>
      <c r="BO177" s="246"/>
      <c r="BP177" s="246"/>
      <c r="BQ177" s="246"/>
      <c r="BR177" s="246"/>
      <c r="BS177" s="246"/>
      <c r="BT177" s="246"/>
      <c r="BU177" s="246"/>
      <c r="BV177" s="246"/>
      <c r="BW177" s="246"/>
      <c r="BX177" s="246"/>
      <c r="BY177" s="246"/>
      <c r="BZ177" s="246"/>
      <c r="CA177" s="246"/>
      <c r="CB177" s="246"/>
      <c r="CC177" s="246"/>
      <c r="CD177" s="246"/>
      <c r="CE177" s="246"/>
      <c r="CF177" s="246"/>
      <c r="CG177" s="246"/>
      <c r="CH177" s="246"/>
      <c r="CI177" s="246"/>
      <c r="CJ177" s="246"/>
      <c r="CK177" s="246"/>
      <c r="CL177" s="246"/>
      <c r="CM177" s="246"/>
      <c r="CN177" s="246"/>
      <c r="CO177" s="246"/>
      <c r="CP177" s="246"/>
      <c r="CQ177" s="246"/>
      <c r="CR177" s="246"/>
    </row>
    <row r="178" spans="1:96" s="69" customFormat="1">
      <c r="A178" s="64"/>
      <c r="B178" s="66"/>
      <c r="C178" s="65"/>
      <c r="D178" s="79"/>
      <c r="E178" s="79"/>
      <c r="F178" s="79"/>
      <c r="G178" s="265"/>
      <c r="H178" s="79">
        <f t="shared" si="32"/>
        <v>0</v>
      </c>
      <c r="I178" s="79">
        <f t="shared" si="33"/>
        <v>0</v>
      </c>
      <c r="J178" s="79">
        <f t="shared" si="34"/>
        <v>0</v>
      </c>
      <c r="K178" s="264" t="str">
        <f t="shared" si="35"/>
        <v/>
      </c>
      <c r="L178" s="67"/>
      <c r="M178" s="229"/>
      <c r="N178" s="266"/>
      <c r="O178" s="230"/>
      <c r="P178" s="67"/>
      <c r="Q178" s="225" t="str" cm="1">
        <f t="array" ref="Q178">_xlfn.IFS(G178="", "",G178="Variable", "NA", IFERROR(SEARCH("Visual", N178),0) &gt; 0, "NA", SUM(IFERROR(SEARCH('GDT-Lexicon'!$D$2:$D$15, L178),0)) &gt; 0, IFERROR(LEFT(L178,FIND("|",L178) - 1), "NA"), TRUE, D178 &amp; "/" &amp; F178)</f>
        <v/>
      </c>
      <c r="R178" s="79">
        <f t="shared" si="31"/>
        <v>0</v>
      </c>
      <c r="S178" s="68"/>
      <c r="T178" s="77"/>
      <c r="U178" s="77"/>
      <c r="V178" s="77"/>
      <c r="W178" s="77"/>
      <c r="X178" s="77"/>
      <c r="Y178" s="66"/>
      <c r="Z178" s="246"/>
      <c r="AA178" s="246"/>
      <c r="AB178" s="246"/>
      <c r="AC178" s="246"/>
      <c r="AD178" s="246"/>
      <c r="AE178" s="246"/>
      <c r="AF178" s="246"/>
      <c r="AG178" s="246"/>
      <c r="AH178" s="246"/>
      <c r="AI178" s="246"/>
      <c r="AJ178" s="246"/>
      <c r="AK178" s="246"/>
      <c r="AL178" s="246"/>
      <c r="AM178" s="246"/>
      <c r="AN178" s="246"/>
      <c r="AO178" s="246"/>
      <c r="AP178" s="246"/>
      <c r="AQ178" s="246"/>
      <c r="AR178" s="246"/>
      <c r="AS178" s="246"/>
      <c r="AT178" s="246"/>
      <c r="AU178" s="246"/>
      <c r="AV178" s="246"/>
      <c r="AW178" s="246"/>
      <c r="AX178" s="246"/>
      <c r="AY178" s="246"/>
      <c r="AZ178" s="246"/>
      <c r="BA178" s="246"/>
      <c r="BB178" s="246"/>
      <c r="BC178" s="246"/>
      <c r="BD178" s="246"/>
      <c r="BE178" s="246"/>
      <c r="BF178" s="246"/>
      <c r="BG178" s="246"/>
      <c r="BH178" s="246"/>
      <c r="BI178" s="246"/>
      <c r="BJ178" s="246"/>
      <c r="BK178" s="246"/>
      <c r="BL178" s="246"/>
      <c r="BM178" s="246"/>
      <c r="BN178" s="246"/>
      <c r="BO178" s="246"/>
      <c r="BP178" s="246"/>
      <c r="BQ178" s="246"/>
      <c r="BR178" s="246"/>
      <c r="BS178" s="246"/>
      <c r="BT178" s="246"/>
      <c r="BU178" s="246"/>
      <c r="BV178" s="246"/>
      <c r="BW178" s="246"/>
      <c r="BX178" s="246"/>
      <c r="BY178" s="246"/>
      <c r="BZ178" s="246"/>
      <c r="CA178" s="246"/>
      <c r="CB178" s="246"/>
      <c r="CC178" s="246"/>
      <c r="CD178" s="246"/>
      <c r="CE178" s="246"/>
      <c r="CF178" s="246"/>
      <c r="CG178" s="246"/>
      <c r="CH178" s="246"/>
      <c r="CI178" s="246"/>
      <c r="CJ178" s="246"/>
      <c r="CK178" s="246"/>
      <c r="CL178" s="246"/>
      <c r="CM178" s="246"/>
      <c r="CN178" s="246"/>
      <c r="CO178" s="246"/>
      <c r="CP178" s="246"/>
      <c r="CQ178" s="246"/>
      <c r="CR178" s="246"/>
    </row>
    <row r="179" spans="1:96" s="69" customFormat="1">
      <c r="A179" s="64"/>
      <c r="B179" s="66"/>
      <c r="C179" s="65"/>
      <c r="D179" s="79"/>
      <c r="E179" s="79"/>
      <c r="F179" s="79"/>
      <c r="G179" s="265"/>
      <c r="H179" s="79">
        <f t="shared" si="32"/>
        <v>0</v>
      </c>
      <c r="I179" s="79">
        <f t="shared" si="33"/>
        <v>0</v>
      </c>
      <c r="J179" s="79">
        <f t="shared" si="34"/>
        <v>0</v>
      </c>
      <c r="K179" s="264" t="str">
        <f t="shared" si="35"/>
        <v/>
      </c>
      <c r="L179" s="67"/>
      <c r="M179" s="229"/>
      <c r="N179" s="266"/>
      <c r="O179" s="230"/>
      <c r="P179" s="67"/>
      <c r="Q179" s="225" t="str" cm="1">
        <f t="array" ref="Q179">_xlfn.IFS(G179="", "",G179="Variable", "NA", IFERROR(SEARCH("Visual", N179),0) &gt; 0, "NA", SUM(IFERROR(SEARCH('GDT-Lexicon'!$D$2:$D$15, L179),0)) &gt; 0, IFERROR(LEFT(L179,FIND("|",L179) - 1), "NA"), TRUE, D179 &amp; "/" &amp; F179)</f>
        <v/>
      </c>
      <c r="R179" s="79">
        <f t="shared" si="31"/>
        <v>0</v>
      </c>
      <c r="S179" s="68"/>
      <c r="T179" s="77"/>
      <c r="U179" s="77"/>
      <c r="V179" s="77"/>
      <c r="W179" s="77"/>
      <c r="X179" s="77"/>
      <c r="Y179" s="66"/>
      <c r="Z179" s="246"/>
      <c r="AA179" s="246"/>
      <c r="AB179" s="246"/>
      <c r="AC179" s="246"/>
      <c r="AD179" s="246"/>
      <c r="AE179" s="246"/>
      <c r="AF179" s="246"/>
      <c r="AG179" s="246"/>
      <c r="AH179" s="246"/>
      <c r="AI179" s="246"/>
      <c r="AJ179" s="246"/>
      <c r="AK179" s="246"/>
      <c r="AL179" s="246"/>
      <c r="AM179" s="246"/>
      <c r="AN179" s="246"/>
      <c r="AO179" s="246"/>
      <c r="AP179" s="246"/>
      <c r="AQ179" s="246"/>
      <c r="AR179" s="246"/>
      <c r="AS179" s="246"/>
      <c r="AT179" s="246"/>
      <c r="AU179" s="246"/>
      <c r="AV179" s="246"/>
      <c r="AW179" s="246"/>
      <c r="AX179" s="246"/>
      <c r="AY179" s="246"/>
      <c r="AZ179" s="246"/>
      <c r="BA179" s="246"/>
      <c r="BB179" s="246"/>
      <c r="BC179" s="246"/>
      <c r="BD179" s="246"/>
      <c r="BE179" s="246"/>
      <c r="BF179" s="246"/>
      <c r="BG179" s="246"/>
      <c r="BH179" s="246"/>
      <c r="BI179" s="246"/>
      <c r="BJ179" s="246"/>
      <c r="BK179" s="246"/>
      <c r="BL179" s="246"/>
      <c r="BM179" s="246"/>
      <c r="BN179" s="246"/>
      <c r="BO179" s="246"/>
      <c r="BP179" s="246"/>
      <c r="BQ179" s="246"/>
      <c r="BR179" s="246"/>
      <c r="BS179" s="246"/>
      <c r="BT179" s="246"/>
      <c r="BU179" s="246"/>
      <c r="BV179" s="246"/>
      <c r="BW179" s="246"/>
      <c r="BX179" s="246"/>
      <c r="BY179" s="246"/>
      <c r="BZ179" s="246"/>
      <c r="CA179" s="246"/>
      <c r="CB179" s="246"/>
      <c r="CC179" s="246"/>
      <c r="CD179" s="246"/>
      <c r="CE179" s="246"/>
      <c r="CF179" s="246"/>
      <c r="CG179" s="246"/>
      <c r="CH179" s="246"/>
      <c r="CI179" s="246"/>
      <c r="CJ179" s="246"/>
      <c r="CK179" s="246"/>
      <c r="CL179" s="246"/>
      <c r="CM179" s="246"/>
      <c r="CN179" s="246"/>
      <c r="CO179" s="246"/>
      <c r="CP179" s="246"/>
      <c r="CQ179" s="246"/>
      <c r="CR179" s="246"/>
    </row>
    <row r="180" spans="1:96" s="69" customFormat="1">
      <c r="A180" s="64"/>
      <c r="B180" s="66"/>
      <c r="C180" s="65"/>
      <c r="D180" s="79"/>
      <c r="E180" s="79"/>
      <c r="F180" s="79"/>
      <c r="G180" s="265"/>
      <c r="H180" s="79">
        <f t="shared" si="32"/>
        <v>0</v>
      </c>
      <c r="I180" s="79">
        <f t="shared" si="33"/>
        <v>0</v>
      </c>
      <c r="J180" s="79">
        <f t="shared" si="34"/>
        <v>0</v>
      </c>
      <c r="K180" s="264" t="str">
        <f t="shared" si="35"/>
        <v/>
      </c>
      <c r="L180" s="67"/>
      <c r="M180" s="229"/>
      <c r="N180" s="266"/>
      <c r="O180" s="230"/>
      <c r="P180" s="67"/>
      <c r="Q180" s="225" t="str" cm="1">
        <f t="array" ref="Q180">_xlfn.IFS(G180="", "",G180="Variable", "NA", IFERROR(SEARCH("Visual", N180),0) &gt; 0, "NA", SUM(IFERROR(SEARCH('GDT-Lexicon'!$D$2:$D$15, L180),0)) &gt; 0, IFERROR(LEFT(L180,FIND("|",L180) - 1), "NA"), TRUE, D180 &amp; "/" &amp; F180)</f>
        <v/>
      </c>
      <c r="R180" s="79">
        <f t="shared" si="31"/>
        <v>0</v>
      </c>
      <c r="S180" s="68"/>
      <c r="T180" s="77"/>
      <c r="U180" s="77"/>
      <c r="V180" s="77"/>
      <c r="W180" s="77"/>
      <c r="X180" s="77"/>
      <c r="Y180" s="66"/>
      <c r="Z180" s="246"/>
      <c r="AA180" s="246"/>
      <c r="AB180" s="246"/>
      <c r="AC180" s="246"/>
      <c r="AD180" s="246"/>
      <c r="AE180" s="246"/>
      <c r="AF180" s="246"/>
      <c r="AG180" s="246"/>
      <c r="AH180" s="246"/>
      <c r="AI180" s="246"/>
      <c r="AJ180" s="246"/>
      <c r="AK180" s="246"/>
      <c r="AL180" s="246"/>
      <c r="AM180" s="246"/>
      <c r="AN180" s="246"/>
      <c r="AO180" s="246"/>
      <c r="AP180" s="246"/>
      <c r="AQ180" s="246"/>
      <c r="AR180" s="246"/>
      <c r="AS180" s="246"/>
      <c r="AT180" s="246"/>
      <c r="AU180" s="246"/>
      <c r="AV180" s="246"/>
      <c r="AW180" s="246"/>
      <c r="AX180" s="246"/>
      <c r="AY180" s="246"/>
      <c r="AZ180" s="246"/>
      <c r="BA180" s="246"/>
      <c r="BB180" s="246"/>
      <c r="BC180" s="246"/>
      <c r="BD180" s="246"/>
      <c r="BE180" s="246"/>
      <c r="BF180" s="246"/>
      <c r="BG180" s="246"/>
      <c r="BH180" s="246"/>
      <c r="BI180" s="246"/>
      <c r="BJ180" s="246"/>
      <c r="BK180" s="246"/>
      <c r="BL180" s="246"/>
      <c r="BM180" s="246"/>
      <c r="BN180" s="246"/>
      <c r="BO180" s="246"/>
      <c r="BP180" s="246"/>
      <c r="BQ180" s="246"/>
      <c r="BR180" s="246"/>
      <c r="BS180" s="246"/>
      <c r="BT180" s="246"/>
      <c r="BU180" s="246"/>
      <c r="BV180" s="246"/>
      <c r="BW180" s="246"/>
      <c r="BX180" s="246"/>
      <c r="BY180" s="246"/>
      <c r="BZ180" s="246"/>
      <c r="CA180" s="246"/>
      <c r="CB180" s="246"/>
      <c r="CC180" s="246"/>
      <c r="CD180" s="246"/>
      <c r="CE180" s="246"/>
      <c r="CF180" s="246"/>
      <c r="CG180" s="246"/>
      <c r="CH180" s="246"/>
      <c r="CI180" s="246"/>
      <c r="CJ180" s="246"/>
      <c r="CK180" s="246"/>
      <c r="CL180" s="246"/>
      <c r="CM180" s="246"/>
      <c r="CN180" s="246"/>
      <c r="CO180" s="246"/>
      <c r="CP180" s="246"/>
      <c r="CQ180" s="246"/>
      <c r="CR180" s="246"/>
    </row>
    <row r="181" spans="1:96" s="69" customFormat="1">
      <c r="A181" s="64"/>
      <c r="B181" s="66"/>
      <c r="C181" s="65"/>
      <c r="D181" s="79"/>
      <c r="E181" s="79"/>
      <c r="F181" s="79"/>
      <c r="G181" s="265"/>
      <c r="H181" s="79">
        <f t="shared" si="32"/>
        <v>0</v>
      </c>
      <c r="I181" s="79">
        <f t="shared" si="33"/>
        <v>0</v>
      </c>
      <c r="J181" s="79">
        <f t="shared" si="34"/>
        <v>0</v>
      </c>
      <c r="K181" s="264" t="str">
        <f t="shared" si="35"/>
        <v/>
      </c>
      <c r="L181" s="67"/>
      <c r="M181" s="229"/>
      <c r="N181" s="266"/>
      <c r="O181" s="230"/>
      <c r="P181" s="67"/>
      <c r="Q181" s="225" t="str" cm="1">
        <f t="array" ref="Q181">_xlfn.IFS(G181="", "",G181="Variable", "NA", IFERROR(SEARCH("Visual", N181),0) &gt; 0, "NA", SUM(IFERROR(SEARCH('GDT-Lexicon'!$D$2:$D$15, L181),0)) &gt; 0, IFERROR(LEFT(L181,FIND("|",L181) - 1), "NA"), TRUE, D181 &amp; "/" &amp; F181)</f>
        <v/>
      </c>
      <c r="R181" s="79">
        <f t="shared" si="31"/>
        <v>0</v>
      </c>
      <c r="S181" s="68"/>
      <c r="T181" s="77"/>
      <c r="U181" s="77"/>
      <c r="V181" s="77"/>
      <c r="W181" s="77"/>
      <c r="X181" s="77"/>
      <c r="Y181" s="66"/>
      <c r="Z181" s="246"/>
      <c r="AA181" s="246"/>
      <c r="AB181" s="246"/>
      <c r="AC181" s="246"/>
      <c r="AD181" s="246"/>
      <c r="AE181" s="246"/>
      <c r="AF181" s="246"/>
      <c r="AG181" s="246"/>
      <c r="AH181" s="246"/>
      <c r="AI181" s="246"/>
      <c r="AJ181" s="246"/>
      <c r="AK181" s="246"/>
      <c r="AL181" s="246"/>
      <c r="AM181" s="246"/>
      <c r="AN181" s="246"/>
      <c r="AO181" s="246"/>
      <c r="AP181" s="246"/>
      <c r="AQ181" s="246"/>
      <c r="AR181" s="246"/>
      <c r="AS181" s="246"/>
      <c r="AT181" s="246"/>
      <c r="AU181" s="246"/>
      <c r="AV181" s="246"/>
      <c r="AW181" s="246"/>
      <c r="AX181" s="246"/>
      <c r="AY181" s="246"/>
      <c r="AZ181" s="246"/>
      <c r="BA181" s="246"/>
      <c r="BB181" s="246"/>
      <c r="BC181" s="246"/>
      <c r="BD181" s="246"/>
      <c r="BE181" s="246"/>
      <c r="BF181" s="246"/>
      <c r="BG181" s="246"/>
      <c r="BH181" s="246"/>
      <c r="BI181" s="246"/>
      <c r="BJ181" s="246"/>
      <c r="BK181" s="246"/>
      <c r="BL181" s="246"/>
      <c r="BM181" s="246"/>
      <c r="BN181" s="246"/>
      <c r="BO181" s="246"/>
      <c r="BP181" s="246"/>
      <c r="BQ181" s="246"/>
      <c r="BR181" s="246"/>
      <c r="BS181" s="246"/>
      <c r="BT181" s="246"/>
      <c r="BU181" s="246"/>
      <c r="BV181" s="246"/>
      <c r="BW181" s="246"/>
      <c r="BX181" s="246"/>
      <c r="BY181" s="246"/>
      <c r="BZ181" s="246"/>
      <c r="CA181" s="246"/>
      <c r="CB181" s="246"/>
      <c r="CC181" s="246"/>
      <c r="CD181" s="246"/>
      <c r="CE181" s="246"/>
      <c r="CF181" s="246"/>
      <c r="CG181" s="246"/>
      <c r="CH181" s="246"/>
      <c r="CI181" s="246"/>
      <c r="CJ181" s="246"/>
      <c r="CK181" s="246"/>
      <c r="CL181" s="246"/>
      <c r="CM181" s="246"/>
      <c r="CN181" s="246"/>
      <c r="CO181" s="246"/>
      <c r="CP181" s="246"/>
      <c r="CQ181" s="246"/>
      <c r="CR181" s="246"/>
    </row>
    <row r="182" spans="1:96" s="69" customFormat="1">
      <c r="A182" s="64"/>
      <c r="B182" s="66"/>
      <c r="C182" s="65"/>
      <c r="D182" s="79"/>
      <c r="E182" s="79"/>
      <c r="F182" s="79"/>
      <c r="G182" s="265"/>
      <c r="H182" s="79">
        <f t="shared" si="32"/>
        <v>0</v>
      </c>
      <c r="I182" s="79">
        <f t="shared" si="33"/>
        <v>0</v>
      </c>
      <c r="J182" s="79">
        <f t="shared" si="34"/>
        <v>0</v>
      </c>
      <c r="K182" s="264" t="str">
        <f t="shared" si="35"/>
        <v/>
      </c>
      <c r="L182" s="67"/>
      <c r="M182" s="229"/>
      <c r="N182" s="266"/>
      <c r="O182" s="230"/>
      <c r="P182" s="67"/>
      <c r="Q182" s="225" t="str" cm="1">
        <f t="array" ref="Q182">_xlfn.IFS(G182="", "",G182="Variable", "NA", IFERROR(SEARCH("Visual", N182),0) &gt; 0, "NA", SUM(IFERROR(SEARCH('GDT-Lexicon'!$D$2:$D$15, L182),0)) &gt; 0, IFERROR(LEFT(L182,FIND("|",L182) - 1), "NA"), TRUE, D182 &amp; "/" &amp; F182)</f>
        <v/>
      </c>
      <c r="R182" s="79">
        <f t="shared" si="31"/>
        <v>0</v>
      </c>
      <c r="S182" s="68"/>
      <c r="T182" s="77"/>
      <c r="U182" s="77"/>
      <c r="V182" s="77"/>
      <c r="W182" s="77"/>
      <c r="X182" s="77"/>
      <c r="Y182" s="66"/>
      <c r="Z182" s="246"/>
      <c r="AA182" s="246"/>
      <c r="AB182" s="246"/>
      <c r="AC182" s="246"/>
      <c r="AD182" s="246"/>
      <c r="AE182" s="246"/>
      <c r="AF182" s="246"/>
      <c r="AG182" s="246"/>
      <c r="AH182" s="246"/>
      <c r="AI182" s="246"/>
      <c r="AJ182" s="246"/>
      <c r="AK182" s="246"/>
      <c r="AL182" s="246"/>
      <c r="AM182" s="246"/>
      <c r="AN182" s="246"/>
      <c r="AO182" s="246"/>
      <c r="AP182" s="246"/>
      <c r="AQ182" s="246"/>
      <c r="AR182" s="246"/>
      <c r="AS182" s="246"/>
      <c r="AT182" s="246"/>
      <c r="AU182" s="246"/>
      <c r="AV182" s="246"/>
      <c r="AW182" s="246"/>
      <c r="AX182" s="246"/>
      <c r="AY182" s="246"/>
      <c r="AZ182" s="246"/>
      <c r="BA182" s="246"/>
      <c r="BB182" s="246"/>
      <c r="BC182" s="246"/>
      <c r="BD182" s="246"/>
      <c r="BE182" s="246"/>
      <c r="BF182" s="246"/>
      <c r="BG182" s="246"/>
      <c r="BH182" s="246"/>
      <c r="BI182" s="246"/>
      <c r="BJ182" s="246"/>
      <c r="BK182" s="246"/>
      <c r="BL182" s="246"/>
      <c r="BM182" s="246"/>
      <c r="BN182" s="246"/>
      <c r="BO182" s="246"/>
      <c r="BP182" s="246"/>
      <c r="BQ182" s="246"/>
      <c r="BR182" s="246"/>
      <c r="BS182" s="246"/>
      <c r="BT182" s="246"/>
      <c r="BU182" s="246"/>
      <c r="BV182" s="246"/>
      <c r="BW182" s="246"/>
      <c r="BX182" s="246"/>
      <c r="BY182" s="246"/>
      <c r="BZ182" s="246"/>
      <c r="CA182" s="246"/>
      <c r="CB182" s="246"/>
      <c r="CC182" s="246"/>
      <c r="CD182" s="246"/>
      <c r="CE182" s="246"/>
      <c r="CF182" s="246"/>
      <c r="CG182" s="246"/>
      <c r="CH182" s="246"/>
      <c r="CI182" s="246"/>
      <c r="CJ182" s="246"/>
      <c r="CK182" s="246"/>
      <c r="CL182" s="246"/>
      <c r="CM182" s="246"/>
      <c r="CN182" s="246"/>
      <c r="CO182" s="246"/>
      <c r="CP182" s="246"/>
      <c r="CQ182" s="246"/>
      <c r="CR182" s="246"/>
    </row>
    <row r="183" spans="1:96" s="69" customFormat="1">
      <c r="A183" s="64"/>
      <c r="B183" s="66"/>
      <c r="C183" s="65"/>
      <c r="D183" s="79"/>
      <c r="E183" s="79"/>
      <c r="F183" s="79"/>
      <c r="G183" s="265"/>
      <c r="H183" s="79">
        <f t="shared" si="32"/>
        <v>0</v>
      </c>
      <c r="I183" s="79">
        <f t="shared" si="33"/>
        <v>0</v>
      </c>
      <c r="J183" s="79">
        <f t="shared" si="34"/>
        <v>0</v>
      </c>
      <c r="K183" s="264" t="str">
        <f t="shared" si="35"/>
        <v/>
      </c>
      <c r="L183" s="67"/>
      <c r="M183" s="229"/>
      <c r="N183" s="266"/>
      <c r="O183" s="230"/>
      <c r="P183" s="67"/>
      <c r="Q183" s="225" t="str" cm="1">
        <f t="array" ref="Q183">_xlfn.IFS(G183="", "",G183="Variable", "NA", IFERROR(SEARCH("Visual", N183),0) &gt; 0, "NA", SUM(IFERROR(SEARCH('GDT-Lexicon'!$D$2:$D$15, L183),0)) &gt; 0, IFERROR(LEFT(L183,FIND("|",L183) - 1), "NA"), TRUE, D183 &amp; "/" &amp; F183)</f>
        <v/>
      </c>
      <c r="R183" s="79">
        <f t="shared" si="31"/>
        <v>0</v>
      </c>
      <c r="S183" s="68"/>
      <c r="T183" s="77"/>
      <c r="U183" s="77"/>
      <c r="V183" s="77"/>
      <c r="W183" s="77"/>
      <c r="X183" s="77"/>
      <c r="Y183" s="66"/>
      <c r="Z183" s="246"/>
      <c r="AA183" s="246"/>
      <c r="AB183" s="246"/>
      <c r="AC183" s="246"/>
      <c r="AD183" s="246"/>
      <c r="AE183" s="246"/>
      <c r="AF183" s="246"/>
      <c r="AG183" s="246"/>
      <c r="AH183" s="246"/>
      <c r="AI183" s="246"/>
      <c r="AJ183" s="246"/>
      <c r="AK183" s="246"/>
      <c r="AL183" s="246"/>
      <c r="AM183" s="246"/>
      <c r="AN183" s="246"/>
      <c r="AO183" s="246"/>
      <c r="AP183" s="246"/>
      <c r="AQ183" s="246"/>
      <c r="AR183" s="246"/>
      <c r="AS183" s="246"/>
      <c r="AT183" s="246"/>
      <c r="AU183" s="246"/>
      <c r="AV183" s="246"/>
      <c r="AW183" s="246"/>
      <c r="AX183" s="246"/>
      <c r="AY183" s="246"/>
      <c r="AZ183" s="246"/>
      <c r="BA183" s="246"/>
      <c r="BB183" s="246"/>
      <c r="BC183" s="246"/>
      <c r="BD183" s="246"/>
      <c r="BE183" s="246"/>
      <c r="BF183" s="246"/>
      <c r="BG183" s="246"/>
      <c r="BH183" s="246"/>
      <c r="BI183" s="246"/>
      <c r="BJ183" s="246"/>
      <c r="BK183" s="246"/>
      <c r="BL183" s="246"/>
      <c r="BM183" s="246"/>
      <c r="BN183" s="246"/>
      <c r="BO183" s="246"/>
      <c r="BP183" s="246"/>
      <c r="BQ183" s="246"/>
      <c r="BR183" s="246"/>
      <c r="BS183" s="246"/>
      <c r="BT183" s="246"/>
      <c r="BU183" s="246"/>
      <c r="BV183" s="246"/>
      <c r="BW183" s="246"/>
      <c r="BX183" s="246"/>
      <c r="BY183" s="246"/>
      <c r="BZ183" s="246"/>
      <c r="CA183" s="246"/>
      <c r="CB183" s="246"/>
      <c r="CC183" s="246"/>
      <c r="CD183" s="246"/>
      <c r="CE183" s="246"/>
      <c r="CF183" s="246"/>
      <c r="CG183" s="246"/>
      <c r="CH183" s="246"/>
      <c r="CI183" s="246"/>
      <c r="CJ183" s="246"/>
      <c r="CK183" s="246"/>
      <c r="CL183" s="246"/>
      <c r="CM183" s="246"/>
      <c r="CN183" s="246"/>
      <c r="CO183" s="246"/>
      <c r="CP183" s="246"/>
      <c r="CQ183" s="246"/>
      <c r="CR183" s="246"/>
    </row>
    <row r="184" spans="1:96" s="69" customFormat="1">
      <c r="A184" s="64"/>
      <c r="B184" s="66"/>
      <c r="C184" s="65"/>
      <c r="D184" s="79"/>
      <c r="E184" s="79"/>
      <c r="F184" s="79"/>
      <c r="G184" s="265"/>
      <c r="H184" s="79">
        <f t="shared" si="32"/>
        <v>0</v>
      </c>
      <c r="I184" s="79">
        <f t="shared" si="33"/>
        <v>0</v>
      </c>
      <c r="J184" s="79">
        <f t="shared" si="34"/>
        <v>0</v>
      </c>
      <c r="K184" s="264" t="str">
        <f t="shared" si="35"/>
        <v/>
      </c>
      <c r="L184" s="67"/>
      <c r="M184" s="229"/>
      <c r="N184" s="266"/>
      <c r="O184" s="230"/>
      <c r="P184" s="67"/>
      <c r="Q184" s="225" t="str" cm="1">
        <f t="array" ref="Q184">_xlfn.IFS(G184="", "",G184="Variable", "NA", IFERROR(SEARCH("Visual", N184),0) &gt; 0, "NA", SUM(IFERROR(SEARCH('GDT-Lexicon'!$D$2:$D$15, L184),0)) &gt; 0, IFERROR(LEFT(L184,FIND("|",L184) - 1), "NA"), TRUE, D184 &amp; "/" &amp; F184)</f>
        <v/>
      </c>
      <c r="R184" s="79">
        <f t="shared" si="31"/>
        <v>0</v>
      </c>
      <c r="S184" s="68"/>
      <c r="T184" s="77"/>
      <c r="U184" s="77"/>
      <c r="V184" s="77"/>
      <c r="W184" s="77"/>
      <c r="X184" s="77"/>
      <c r="Y184" s="66"/>
      <c r="Z184" s="246"/>
      <c r="AA184" s="246"/>
      <c r="AB184" s="246"/>
      <c r="AC184" s="246"/>
      <c r="AD184" s="246"/>
      <c r="AE184" s="246"/>
      <c r="AF184" s="246"/>
      <c r="AG184" s="246"/>
      <c r="AH184" s="246"/>
      <c r="AI184" s="246"/>
      <c r="AJ184" s="246"/>
      <c r="AK184" s="246"/>
      <c r="AL184" s="246"/>
      <c r="AM184" s="246"/>
      <c r="AN184" s="246"/>
      <c r="AO184" s="246"/>
      <c r="AP184" s="246"/>
      <c r="AQ184" s="246"/>
      <c r="AR184" s="246"/>
      <c r="AS184" s="246"/>
      <c r="AT184" s="246"/>
      <c r="AU184" s="246"/>
      <c r="AV184" s="246"/>
      <c r="AW184" s="246"/>
      <c r="AX184" s="246"/>
      <c r="AY184" s="246"/>
      <c r="AZ184" s="246"/>
      <c r="BA184" s="246"/>
      <c r="BB184" s="246"/>
      <c r="BC184" s="246"/>
      <c r="BD184" s="246"/>
      <c r="BE184" s="246"/>
      <c r="BF184" s="246"/>
      <c r="BG184" s="246"/>
      <c r="BH184" s="246"/>
      <c r="BI184" s="246"/>
      <c r="BJ184" s="246"/>
      <c r="BK184" s="246"/>
      <c r="BL184" s="246"/>
      <c r="BM184" s="246"/>
      <c r="BN184" s="246"/>
      <c r="BO184" s="246"/>
      <c r="BP184" s="246"/>
      <c r="BQ184" s="246"/>
      <c r="BR184" s="246"/>
      <c r="BS184" s="246"/>
      <c r="BT184" s="246"/>
      <c r="BU184" s="246"/>
      <c r="BV184" s="246"/>
      <c r="BW184" s="246"/>
      <c r="BX184" s="246"/>
      <c r="BY184" s="246"/>
      <c r="BZ184" s="246"/>
      <c r="CA184" s="246"/>
      <c r="CB184" s="246"/>
      <c r="CC184" s="246"/>
      <c r="CD184" s="246"/>
      <c r="CE184" s="246"/>
      <c r="CF184" s="246"/>
      <c r="CG184" s="246"/>
      <c r="CH184" s="246"/>
      <c r="CI184" s="246"/>
      <c r="CJ184" s="246"/>
      <c r="CK184" s="246"/>
      <c r="CL184" s="246"/>
      <c r="CM184" s="246"/>
      <c r="CN184" s="246"/>
      <c r="CO184" s="246"/>
      <c r="CP184" s="246"/>
      <c r="CQ184" s="246"/>
      <c r="CR184" s="246"/>
    </row>
    <row r="185" spans="1:96" s="69" customFormat="1">
      <c r="A185" s="64"/>
      <c r="B185" s="66"/>
      <c r="C185" s="65"/>
      <c r="D185" s="79"/>
      <c r="E185" s="79"/>
      <c r="F185" s="79"/>
      <c r="G185" s="265"/>
      <c r="H185" s="79">
        <f t="shared" si="32"/>
        <v>0</v>
      </c>
      <c r="I185" s="79">
        <f t="shared" si="33"/>
        <v>0</v>
      </c>
      <c r="J185" s="79">
        <f t="shared" si="34"/>
        <v>0</v>
      </c>
      <c r="K185" s="264" t="str">
        <f t="shared" si="35"/>
        <v/>
      </c>
      <c r="L185" s="67"/>
      <c r="M185" s="229"/>
      <c r="N185" s="266"/>
      <c r="O185" s="230"/>
      <c r="P185" s="67"/>
      <c r="Q185" s="225" t="str" cm="1">
        <f t="array" ref="Q185">_xlfn.IFS(G185="", "",G185="Variable", "NA", IFERROR(SEARCH("Visual", N185),0) &gt; 0, "NA", SUM(IFERROR(SEARCH('GDT-Lexicon'!$D$2:$D$15, L185),0)) &gt; 0, IFERROR(LEFT(L185,FIND("|",L185) - 1), "NA"), TRUE, D185 &amp; "/" &amp; F185)</f>
        <v/>
      </c>
      <c r="R185" s="79">
        <f t="shared" si="31"/>
        <v>0</v>
      </c>
      <c r="S185" s="68"/>
      <c r="T185" s="77"/>
      <c r="U185" s="77"/>
      <c r="V185" s="77"/>
      <c r="W185" s="77"/>
      <c r="X185" s="77"/>
      <c r="Y185" s="66"/>
      <c r="Z185" s="246"/>
      <c r="AA185" s="246"/>
      <c r="AB185" s="246"/>
      <c r="AC185" s="246"/>
      <c r="AD185" s="246"/>
      <c r="AE185" s="246"/>
      <c r="AF185" s="246"/>
      <c r="AG185" s="246"/>
      <c r="AH185" s="246"/>
      <c r="AI185" s="246"/>
      <c r="AJ185" s="246"/>
      <c r="AK185" s="246"/>
      <c r="AL185" s="246"/>
      <c r="AM185" s="246"/>
      <c r="AN185" s="246"/>
      <c r="AO185" s="246"/>
      <c r="AP185" s="246"/>
      <c r="AQ185" s="246"/>
      <c r="AR185" s="246"/>
      <c r="AS185" s="246"/>
      <c r="AT185" s="246"/>
      <c r="AU185" s="246"/>
      <c r="AV185" s="246"/>
      <c r="AW185" s="246"/>
      <c r="AX185" s="246"/>
      <c r="AY185" s="246"/>
      <c r="AZ185" s="246"/>
      <c r="BA185" s="246"/>
      <c r="BB185" s="246"/>
      <c r="BC185" s="246"/>
      <c r="BD185" s="246"/>
      <c r="BE185" s="246"/>
      <c r="BF185" s="246"/>
      <c r="BG185" s="246"/>
      <c r="BH185" s="246"/>
      <c r="BI185" s="246"/>
      <c r="BJ185" s="246"/>
      <c r="BK185" s="246"/>
      <c r="BL185" s="246"/>
      <c r="BM185" s="246"/>
      <c r="BN185" s="246"/>
      <c r="BO185" s="246"/>
      <c r="BP185" s="246"/>
      <c r="BQ185" s="246"/>
      <c r="BR185" s="246"/>
      <c r="BS185" s="246"/>
      <c r="BT185" s="246"/>
      <c r="BU185" s="246"/>
      <c r="BV185" s="246"/>
      <c r="BW185" s="246"/>
      <c r="BX185" s="246"/>
      <c r="BY185" s="246"/>
      <c r="BZ185" s="246"/>
      <c r="CA185" s="246"/>
      <c r="CB185" s="246"/>
      <c r="CC185" s="246"/>
      <c r="CD185" s="246"/>
      <c r="CE185" s="246"/>
      <c r="CF185" s="246"/>
      <c r="CG185" s="246"/>
      <c r="CH185" s="246"/>
      <c r="CI185" s="246"/>
      <c r="CJ185" s="246"/>
      <c r="CK185" s="246"/>
      <c r="CL185" s="246"/>
      <c r="CM185" s="246"/>
      <c r="CN185" s="246"/>
      <c r="CO185" s="246"/>
      <c r="CP185" s="246"/>
      <c r="CQ185" s="246"/>
      <c r="CR185" s="246"/>
    </row>
    <row r="186" spans="1:96" s="69" customFormat="1">
      <c r="A186" s="64"/>
      <c r="B186" s="66"/>
      <c r="C186" s="65"/>
      <c r="D186" s="79"/>
      <c r="E186" s="79"/>
      <c r="F186" s="79"/>
      <c r="G186" s="265"/>
      <c r="H186" s="79">
        <f t="shared" si="32"/>
        <v>0</v>
      </c>
      <c r="I186" s="79">
        <f t="shared" si="33"/>
        <v>0</v>
      </c>
      <c r="J186" s="79">
        <f t="shared" si="34"/>
        <v>0</v>
      </c>
      <c r="K186" s="264" t="str">
        <f t="shared" si="35"/>
        <v/>
      </c>
      <c r="L186" s="67"/>
      <c r="M186" s="229"/>
      <c r="N186" s="266"/>
      <c r="O186" s="230"/>
      <c r="P186" s="67"/>
      <c r="Q186" s="225" t="str" cm="1">
        <f t="array" ref="Q186">_xlfn.IFS(G186="", "",G186="Variable", "NA", IFERROR(SEARCH("Visual", N186),0) &gt; 0, "NA", SUM(IFERROR(SEARCH('GDT-Lexicon'!$D$2:$D$15, L186),0)) &gt; 0, IFERROR(LEFT(L186,FIND("|",L186) - 1), "NA"), TRUE, D186 &amp; "/" &amp; F186)</f>
        <v/>
      </c>
      <c r="R186" s="79">
        <f t="shared" si="31"/>
        <v>0</v>
      </c>
      <c r="S186" s="68"/>
      <c r="T186" s="77"/>
      <c r="U186" s="77"/>
      <c r="V186" s="77"/>
      <c r="W186" s="77"/>
      <c r="X186" s="77"/>
      <c r="Y186" s="66"/>
      <c r="Z186" s="246"/>
      <c r="AA186" s="246"/>
      <c r="AB186" s="246"/>
      <c r="AC186" s="246"/>
      <c r="AD186" s="246"/>
      <c r="AE186" s="246"/>
      <c r="AF186" s="246"/>
      <c r="AG186" s="246"/>
      <c r="AH186" s="246"/>
      <c r="AI186" s="246"/>
      <c r="AJ186" s="246"/>
      <c r="AK186" s="246"/>
      <c r="AL186" s="246"/>
      <c r="AM186" s="246"/>
      <c r="AN186" s="246"/>
      <c r="AO186" s="246"/>
      <c r="AP186" s="246"/>
      <c r="AQ186" s="246"/>
      <c r="AR186" s="246"/>
      <c r="AS186" s="246"/>
      <c r="AT186" s="246"/>
      <c r="AU186" s="246"/>
      <c r="AV186" s="246"/>
      <c r="AW186" s="246"/>
      <c r="AX186" s="246"/>
      <c r="AY186" s="246"/>
      <c r="AZ186" s="246"/>
      <c r="BA186" s="246"/>
      <c r="BB186" s="246"/>
      <c r="BC186" s="246"/>
      <c r="BD186" s="246"/>
      <c r="BE186" s="246"/>
      <c r="BF186" s="246"/>
      <c r="BG186" s="246"/>
      <c r="BH186" s="246"/>
      <c r="BI186" s="246"/>
      <c r="BJ186" s="246"/>
      <c r="BK186" s="246"/>
      <c r="BL186" s="246"/>
      <c r="BM186" s="246"/>
      <c r="BN186" s="246"/>
      <c r="BO186" s="246"/>
      <c r="BP186" s="246"/>
      <c r="BQ186" s="246"/>
      <c r="BR186" s="246"/>
      <c r="BS186" s="246"/>
      <c r="BT186" s="246"/>
      <c r="BU186" s="246"/>
      <c r="BV186" s="246"/>
      <c r="BW186" s="246"/>
      <c r="BX186" s="246"/>
      <c r="BY186" s="246"/>
      <c r="BZ186" s="246"/>
      <c r="CA186" s="246"/>
      <c r="CB186" s="246"/>
      <c r="CC186" s="246"/>
      <c r="CD186" s="246"/>
      <c r="CE186" s="246"/>
      <c r="CF186" s="246"/>
      <c r="CG186" s="246"/>
      <c r="CH186" s="246"/>
      <c r="CI186" s="246"/>
      <c r="CJ186" s="246"/>
      <c r="CK186" s="246"/>
      <c r="CL186" s="246"/>
      <c r="CM186" s="246"/>
      <c r="CN186" s="246"/>
      <c r="CO186" s="246"/>
      <c r="CP186" s="246"/>
      <c r="CQ186" s="246"/>
      <c r="CR186" s="246"/>
    </row>
    <row r="187" spans="1:96" s="69" customFormat="1">
      <c r="A187" s="64"/>
      <c r="B187" s="66"/>
      <c r="C187" s="65"/>
      <c r="D187" s="79"/>
      <c r="E187" s="79"/>
      <c r="F187" s="79"/>
      <c r="G187" s="265"/>
      <c r="H187" s="79">
        <f t="shared" si="32"/>
        <v>0</v>
      </c>
      <c r="I187" s="79">
        <f t="shared" si="33"/>
        <v>0</v>
      </c>
      <c r="J187" s="79">
        <f t="shared" si="34"/>
        <v>0</v>
      </c>
      <c r="K187" s="264" t="str">
        <f t="shared" si="35"/>
        <v/>
      </c>
      <c r="L187" s="67"/>
      <c r="M187" s="229"/>
      <c r="N187" s="266"/>
      <c r="O187" s="230"/>
      <c r="P187" s="67"/>
      <c r="Q187" s="225" t="str" cm="1">
        <f t="array" ref="Q187">_xlfn.IFS(G187="", "",G187="Variable", "NA", IFERROR(SEARCH("Visual", N187),0) &gt; 0, "NA", SUM(IFERROR(SEARCH('GDT-Lexicon'!$D$2:$D$15, L187),0)) &gt; 0, IFERROR(LEFT(L187,FIND("|",L187) - 1), "NA"), TRUE, D187 &amp; "/" &amp; F187)</f>
        <v/>
      </c>
      <c r="R187" s="79">
        <f t="shared" si="31"/>
        <v>0</v>
      </c>
      <c r="S187" s="68"/>
      <c r="T187" s="77"/>
      <c r="U187" s="77"/>
      <c r="V187" s="77"/>
      <c r="W187" s="77"/>
      <c r="X187" s="77"/>
      <c r="Y187" s="66"/>
      <c r="Z187" s="246"/>
      <c r="AA187" s="246"/>
      <c r="AB187" s="246"/>
      <c r="AC187" s="246"/>
      <c r="AD187" s="246"/>
      <c r="AE187" s="246"/>
      <c r="AF187" s="246"/>
      <c r="AG187" s="246"/>
      <c r="AH187" s="246"/>
      <c r="AI187" s="246"/>
      <c r="AJ187" s="246"/>
      <c r="AK187" s="246"/>
      <c r="AL187" s="246"/>
      <c r="AM187" s="246"/>
      <c r="AN187" s="246"/>
      <c r="AO187" s="246"/>
      <c r="AP187" s="246"/>
      <c r="AQ187" s="246"/>
      <c r="AR187" s="246"/>
      <c r="AS187" s="246"/>
      <c r="AT187" s="246"/>
      <c r="AU187" s="246"/>
      <c r="AV187" s="246"/>
      <c r="AW187" s="246"/>
      <c r="AX187" s="246"/>
      <c r="AY187" s="246"/>
      <c r="AZ187" s="246"/>
      <c r="BA187" s="246"/>
      <c r="BB187" s="246"/>
      <c r="BC187" s="246"/>
      <c r="BD187" s="246"/>
      <c r="BE187" s="246"/>
      <c r="BF187" s="246"/>
      <c r="BG187" s="246"/>
      <c r="BH187" s="246"/>
      <c r="BI187" s="246"/>
      <c r="BJ187" s="246"/>
      <c r="BK187" s="246"/>
      <c r="BL187" s="246"/>
      <c r="BM187" s="246"/>
      <c r="BN187" s="246"/>
      <c r="BO187" s="246"/>
      <c r="BP187" s="246"/>
      <c r="BQ187" s="246"/>
      <c r="BR187" s="246"/>
      <c r="BS187" s="246"/>
      <c r="BT187" s="246"/>
      <c r="BU187" s="246"/>
      <c r="BV187" s="246"/>
      <c r="BW187" s="246"/>
      <c r="BX187" s="246"/>
      <c r="BY187" s="246"/>
      <c r="BZ187" s="246"/>
      <c r="CA187" s="246"/>
      <c r="CB187" s="246"/>
      <c r="CC187" s="246"/>
      <c r="CD187" s="246"/>
      <c r="CE187" s="246"/>
      <c r="CF187" s="246"/>
      <c r="CG187" s="246"/>
      <c r="CH187" s="246"/>
      <c r="CI187" s="246"/>
      <c r="CJ187" s="246"/>
      <c r="CK187" s="246"/>
      <c r="CL187" s="246"/>
      <c r="CM187" s="246"/>
      <c r="CN187" s="246"/>
      <c r="CO187" s="246"/>
      <c r="CP187" s="246"/>
      <c r="CQ187" s="246"/>
      <c r="CR187" s="246"/>
    </row>
    <row r="188" spans="1:96" s="69" customFormat="1">
      <c r="A188" s="64"/>
      <c r="B188" s="66"/>
      <c r="C188" s="65"/>
      <c r="D188" s="79"/>
      <c r="E188" s="79"/>
      <c r="F188" s="79"/>
      <c r="G188" s="265"/>
      <c r="H188" s="79">
        <f t="shared" si="32"/>
        <v>0</v>
      </c>
      <c r="I188" s="79">
        <f t="shared" si="33"/>
        <v>0</v>
      </c>
      <c r="J188" s="79">
        <f t="shared" si="34"/>
        <v>0</v>
      </c>
      <c r="K188" s="264" t="str">
        <f t="shared" si="35"/>
        <v/>
      </c>
      <c r="L188" s="67"/>
      <c r="M188" s="229"/>
      <c r="N188" s="266"/>
      <c r="O188" s="230"/>
      <c r="P188" s="67"/>
      <c r="Q188" s="225" t="str" cm="1">
        <f t="array" ref="Q188">_xlfn.IFS(G188="", "",G188="Variable", "NA", IFERROR(SEARCH("Visual", N188),0) &gt; 0, "NA", SUM(IFERROR(SEARCH('GDT-Lexicon'!$D$2:$D$15, L188),0)) &gt; 0, IFERROR(LEFT(L188,FIND("|",L188) - 1), "NA"), TRUE, D188 &amp; "/" &amp; F188)</f>
        <v/>
      </c>
      <c r="R188" s="79">
        <f t="shared" si="31"/>
        <v>0</v>
      </c>
      <c r="S188" s="68"/>
      <c r="T188" s="77"/>
      <c r="U188" s="77"/>
      <c r="V188" s="77"/>
      <c r="W188" s="77"/>
      <c r="X188" s="77"/>
      <c r="Y188" s="66"/>
      <c r="Z188" s="246"/>
      <c r="AA188" s="246"/>
      <c r="AB188" s="246"/>
      <c r="AC188" s="246"/>
      <c r="AD188" s="246"/>
      <c r="AE188" s="246"/>
      <c r="AF188" s="246"/>
      <c r="AG188" s="246"/>
      <c r="AH188" s="246"/>
      <c r="AI188" s="246"/>
      <c r="AJ188" s="246"/>
      <c r="AK188" s="246"/>
      <c r="AL188" s="246"/>
      <c r="AM188" s="246"/>
      <c r="AN188" s="246"/>
      <c r="AO188" s="246"/>
      <c r="AP188" s="246"/>
      <c r="AQ188" s="246"/>
      <c r="AR188" s="246"/>
      <c r="AS188" s="246"/>
      <c r="AT188" s="246"/>
      <c r="AU188" s="246"/>
      <c r="AV188" s="246"/>
      <c r="AW188" s="246"/>
      <c r="AX188" s="246"/>
      <c r="AY188" s="246"/>
      <c r="AZ188" s="246"/>
      <c r="BA188" s="246"/>
      <c r="BB188" s="246"/>
      <c r="BC188" s="246"/>
      <c r="BD188" s="246"/>
      <c r="BE188" s="246"/>
      <c r="BF188" s="246"/>
      <c r="BG188" s="246"/>
      <c r="BH188" s="246"/>
      <c r="BI188" s="246"/>
      <c r="BJ188" s="246"/>
      <c r="BK188" s="246"/>
      <c r="BL188" s="246"/>
      <c r="BM188" s="246"/>
      <c r="BN188" s="246"/>
      <c r="BO188" s="246"/>
      <c r="BP188" s="246"/>
      <c r="BQ188" s="246"/>
      <c r="BR188" s="246"/>
      <c r="BS188" s="246"/>
      <c r="BT188" s="246"/>
      <c r="BU188" s="246"/>
      <c r="BV188" s="246"/>
      <c r="BW188" s="246"/>
      <c r="BX188" s="246"/>
      <c r="BY188" s="246"/>
      <c r="BZ188" s="246"/>
      <c r="CA188" s="246"/>
      <c r="CB188" s="246"/>
      <c r="CC188" s="246"/>
      <c r="CD188" s="246"/>
      <c r="CE188" s="246"/>
      <c r="CF188" s="246"/>
      <c r="CG188" s="246"/>
      <c r="CH188" s="246"/>
      <c r="CI188" s="246"/>
      <c r="CJ188" s="246"/>
      <c r="CK188" s="246"/>
      <c r="CL188" s="246"/>
      <c r="CM188" s="246"/>
      <c r="CN188" s="246"/>
      <c r="CO188" s="246"/>
      <c r="CP188" s="246"/>
      <c r="CQ188" s="246"/>
      <c r="CR188" s="246"/>
    </row>
    <row r="189" spans="1:96" s="69" customFormat="1">
      <c r="A189" s="64"/>
      <c r="B189" s="66"/>
      <c r="C189" s="65"/>
      <c r="D189" s="79"/>
      <c r="E189" s="79"/>
      <c r="F189" s="79"/>
      <c r="G189" s="265"/>
      <c r="H189" s="79">
        <f t="shared" si="32"/>
        <v>0</v>
      </c>
      <c r="I189" s="79">
        <f t="shared" si="33"/>
        <v>0</v>
      </c>
      <c r="J189" s="79">
        <f t="shared" si="34"/>
        <v>0</v>
      </c>
      <c r="K189" s="264" t="str">
        <f t="shared" si="35"/>
        <v/>
      </c>
      <c r="L189" s="67"/>
      <c r="M189" s="229"/>
      <c r="N189" s="266"/>
      <c r="O189" s="230"/>
      <c r="P189" s="67"/>
      <c r="Q189" s="225" t="str" cm="1">
        <f t="array" ref="Q189">_xlfn.IFS(G189="", "",G189="Variable", "NA", IFERROR(SEARCH("Visual", N189),0) &gt; 0, "NA", SUM(IFERROR(SEARCH('GDT-Lexicon'!$D$2:$D$15, L189),0)) &gt; 0, IFERROR(LEFT(L189,FIND("|",L189) - 1), "NA"), TRUE, D189 &amp; "/" &amp; F189)</f>
        <v/>
      </c>
      <c r="R189" s="79">
        <f t="shared" si="31"/>
        <v>0</v>
      </c>
      <c r="S189" s="68"/>
      <c r="T189" s="77"/>
      <c r="U189" s="77"/>
      <c r="V189" s="77"/>
      <c r="W189" s="77"/>
      <c r="X189" s="77"/>
      <c r="Y189" s="66"/>
      <c r="Z189" s="246"/>
      <c r="AA189" s="246"/>
      <c r="AB189" s="246"/>
      <c r="AC189" s="246"/>
      <c r="AD189" s="246"/>
      <c r="AE189" s="246"/>
      <c r="AF189" s="246"/>
      <c r="AG189" s="246"/>
      <c r="AH189" s="246"/>
      <c r="AI189" s="246"/>
      <c r="AJ189" s="246"/>
      <c r="AK189" s="246"/>
      <c r="AL189" s="246"/>
      <c r="AM189" s="246"/>
      <c r="AN189" s="246"/>
      <c r="AO189" s="246"/>
      <c r="AP189" s="246"/>
      <c r="AQ189" s="246"/>
      <c r="AR189" s="246"/>
      <c r="AS189" s="246"/>
      <c r="AT189" s="246"/>
      <c r="AU189" s="246"/>
      <c r="AV189" s="246"/>
      <c r="AW189" s="246"/>
      <c r="AX189" s="246"/>
      <c r="AY189" s="246"/>
      <c r="AZ189" s="246"/>
      <c r="BA189" s="246"/>
      <c r="BB189" s="246"/>
      <c r="BC189" s="246"/>
      <c r="BD189" s="246"/>
      <c r="BE189" s="246"/>
      <c r="BF189" s="246"/>
      <c r="BG189" s="246"/>
      <c r="BH189" s="246"/>
      <c r="BI189" s="246"/>
      <c r="BJ189" s="246"/>
      <c r="BK189" s="246"/>
      <c r="BL189" s="246"/>
      <c r="BM189" s="246"/>
      <c r="BN189" s="246"/>
      <c r="BO189" s="246"/>
      <c r="BP189" s="246"/>
      <c r="BQ189" s="246"/>
      <c r="BR189" s="246"/>
      <c r="BS189" s="246"/>
      <c r="BT189" s="246"/>
      <c r="BU189" s="246"/>
      <c r="BV189" s="246"/>
      <c r="BW189" s="246"/>
      <c r="BX189" s="246"/>
      <c r="BY189" s="246"/>
      <c r="BZ189" s="246"/>
      <c r="CA189" s="246"/>
      <c r="CB189" s="246"/>
      <c r="CC189" s="246"/>
      <c r="CD189" s="246"/>
      <c r="CE189" s="246"/>
      <c r="CF189" s="246"/>
      <c r="CG189" s="246"/>
      <c r="CH189" s="246"/>
      <c r="CI189" s="246"/>
      <c r="CJ189" s="246"/>
      <c r="CK189" s="246"/>
      <c r="CL189" s="246"/>
      <c r="CM189" s="246"/>
      <c r="CN189" s="246"/>
      <c r="CO189" s="246"/>
      <c r="CP189" s="246"/>
      <c r="CQ189" s="246"/>
      <c r="CR189" s="246"/>
    </row>
    <row r="190" spans="1:96" s="69" customFormat="1">
      <c r="A190" s="64"/>
      <c r="B190" s="66"/>
      <c r="C190" s="65"/>
      <c r="D190" s="79"/>
      <c r="E190" s="79"/>
      <c r="F190" s="79"/>
      <c r="G190" s="265"/>
      <c r="H190" s="79">
        <f t="shared" si="32"/>
        <v>0</v>
      </c>
      <c r="I190" s="79">
        <f t="shared" si="33"/>
        <v>0</v>
      </c>
      <c r="J190" s="79">
        <f t="shared" si="34"/>
        <v>0</v>
      </c>
      <c r="K190" s="264" t="str">
        <f t="shared" si="35"/>
        <v/>
      </c>
      <c r="L190" s="67"/>
      <c r="M190" s="229"/>
      <c r="N190" s="266"/>
      <c r="O190" s="230"/>
      <c r="P190" s="67"/>
      <c r="Q190" s="225" t="str" cm="1">
        <f t="array" ref="Q190">_xlfn.IFS(G190="", "",G190="Variable", "NA", IFERROR(SEARCH("Visual", N190),0) &gt; 0, "NA", SUM(IFERROR(SEARCH('GDT-Lexicon'!$D$2:$D$15, L190),0)) &gt; 0, IFERROR(LEFT(L190,FIND("|",L190) - 1), "NA"), TRUE, D190 &amp; "/" &amp; F190)</f>
        <v/>
      </c>
      <c r="R190" s="79">
        <f t="shared" si="31"/>
        <v>0</v>
      </c>
      <c r="S190" s="68"/>
      <c r="T190" s="77"/>
      <c r="U190" s="77"/>
      <c r="V190" s="77"/>
      <c r="W190" s="77"/>
      <c r="X190" s="77"/>
      <c r="Y190" s="66"/>
      <c r="Z190" s="246"/>
      <c r="AA190" s="246"/>
      <c r="AB190" s="246"/>
      <c r="AC190" s="246"/>
      <c r="AD190" s="246"/>
      <c r="AE190" s="246"/>
      <c r="AF190" s="246"/>
      <c r="AG190" s="246"/>
      <c r="AH190" s="246"/>
      <c r="AI190" s="246"/>
      <c r="AJ190" s="246"/>
      <c r="AK190" s="246"/>
      <c r="AL190" s="246"/>
      <c r="AM190" s="246"/>
      <c r="AN190" s="246"/>
      <c r="AO190" s="246"/>
      <c r="AP190" s="246"/>
      <c r="AQ190" s="246"/>
      <c r="AR190" s="246"/>
      <c r="AS190" s="246"/>
      <c r="AT190" s="246"/>
      <c r="AU190" s="246"/>
      <c r="AV190" s="246"/>
      <c r="AW190" s="246"/>
      <c r="AX190" s="246"/>
      <c r="AY190" s="246"/>
      <c r="AZ190" s="246"/>
      <c r="BA190" s="246"/>
      <c r="BB190" s="246"/>
      <c r="BC190" s="246"/>
      <c r="BD190" s="246"/>
      <c r="BE190" s="246"/>
      <c r="BF190" s="246"/>
      <c r="BG190" s="246"/>
      <c r="BH190" s="246"/>
      <c r="BI190" s="246"/>
      <c r="BJ190" s="246"/>
      <c r="BK190" s="246"/>
      <c r="BL190" s="246"/>
      <c r="BM190" s="246"/>
      <c r="BN190" s="246"/>
      <c r="BO190" s="246"/>
      <c r="BP190" s="246"/>
      <c r="BQ190" s="246"/>
      <c r="BR190" s="246"/>
      <c r="BS190" s="246"/>
      <c r="BT190" s="246"/>
      <c r="BU190" s="246"/>
      <c r="BV190" s="246"/>
      <c r="BW190" s="246"/>
      <c r="BX190" s="246"/>
      <c r="BY190" s="246"/>
      <c r="BZ190" s="246"/>
      <c r="CA190" s="246"/>
      <c r="CB190" s="246"/>
      <c r="CC190" s="246"/>
      <c r="CD190" s="246"/>
      <c r="CE190" s="246"/>
      <c r="CF190" s="246"/>
      <c r="CG190" s="246"/>
      <c r="CH190" s="246"/>
      <c r="CI190" s="246"/>
      <c r="CJ190" s="246"/>
      <c r="CK190" s="246"/>
      <c r="CL190" s="246"/>
      <c r="CM190" s="246"/>
      <c r="CN190" s="246"/>
      <c r="CO190" s="246"/>
      <c r="CP190" s="246"/>
      <c r="CQ190" s="246"/>
      <c r="CR190" s="246"/>
    </row>
    <row r="191" spans="1:96" s="69" customFormat="1">
      <c r="A191" s="64"/>
      <c r="B191" s="66"/>
      <c r="C191" s="65"/>
      <c r="D191" s="79"/>
      <c r="E191" s="79"/>
      <c r="F191" s="79"/>
      <c r="G191" s="265"/>
      <c r="H191" s="79">
        <f t="shared" si="32"/>
        <v>0</v>
      </c>
      <c r="I191" s="79">
        <f t="shared" si="33"/>
        <v>0</v>
      </c>
      <c r="J191" s="79">
        <f t="shared" si="34"/>
        <v>0</v>
      </c>
      <c r="K191" s="264" t="str">
        <f t="shared" si="35"/>
        <v/>
      </c>
      <c r="L191" s="67"/>
      <c r="M191" s="229"/>
      <c r="N191" s="266"/>
      <c r="O191" s="230"/>
      <c r="P191" s="67"/>
      <c r="Q191" s="225" t="str" cm="1">
        <f t="array" ref="Q191">_xlfn.IFS(G191="", "",G191="Variable", "NA", IFERROR(SEARCH("Visual", N191),0) &gt; 0, "NA", SUM(IFERROR(SEARCH('GDT-Lexicon'!$D$2:$D$15, L191),0)) &gt; 0, IFERROR(LEFT(L191,FIND("|",L191) - 1), "NA"), TRUE, D191 &amp; "/" &amp; F191)</f>
        <v/>
      </c>
      <c r="R191" s="79">
        <f t="shared" si="31"/>
        <v>0</v>
      </c>
      <c r="S191" s="68"/>
      <c r="T191" s="77"/>
      <c r="U191" s="77"/>
      <c r="V191" s="77"/>
      <c r="W191" s="77"/>
      <c r="X191" s="77"/>
      <c r="Y191" s="66"/>
      <c r="Z191" s="246"/>
      <c r="AA191" s="246"/>
      <c r="AB191" s="246"/>
      <c r="AC191" s="246"/>
      <c r="AD191" s="246"/>
      <c r="AE191" s="246"/>
      <c r="AF191" s="246"/>
      <c r="AG191" s="246"/>
      <c r="AH191" s="246"/>
      <c r="AI191" s="246"/>
      <c r="AJ191" s="246"/>
      <c r="AK191" s="246"/>
      <c r="AL191" s="246"/>
      <c r="AM191" s="246"/>
      <c r="AN191" s="246"/>
      <c r="AO191" s="246"/>
      <c r="AP191" s="246"/>
      <c r="AQ191" s="246"/>
      <c r="AR191" s="246"/>
      <c r="AS191" s="246"/>
      <c r="AT191" s="246"/>
      <c r="AU191" s="246"/>
      <c r="AV191" s="246"/>
      <c r="AW191" s="246"/>
      <c r="AX191" s="246"/>
      <c r="AY191" s="246"/>
      <c r="AZ191" s="246"/>
      <c r="BA191" s="246"/>
      <c r="BB191" s="246"/>
      <c r="BC191" s="246"/>
      <c r="BD191" s="246"/>
      <c r="BE191" s="246"/>
      <c r="BF191" s="246"/>
      <c r="BG191" s="246"/>
      <c r="BH191" s="246"/>
      <c r="BI191" s="246"/>
      <c r="BJ191" s="246"/>
      <c r="BK191" s="246"/>
      <c r="BL191" s="246"/>
      <c r="BM191" s="246"/>
      <c r="BN191" s="246"/>
      <c r="BO191" s="246"/>
      <c r="BP191" s="246"/>
      <c r="BQ191" s="246"/>
      <c r="BR191" s="246"/>
      <c r="BS191" s="246"/>
      <c r="BT191" s="246"/>
      <c r="BU191" s="246"/>
      <c r="BV191" s="246"/>
      <c r="BW191" s="246"/>
      <c r="BX191" s="246"/>
      <c r="BY191" s="246"/>
      <c r="BZ191" s="246"/>
      <c r="CA191" s="246"/>
      <c r="CB191" s="246"/>
      <c r="CC191" s="246"/>
      <c r="CD191" s="246"/>
      <c r="CE191" s="246"/>
      <c r="CF191" s="246"/>
      <c r="CG191" s="246"/>
      <c r="CH191" s="246"/>
      <c r="CI191" s="246"/>
      <c r="CJ191" s="246"/>
      <c r="CK191" s="246"/>
      <c r="CL191" s="246"/>
      <c r="CM191" s="246"/>
      <c r="CN191" s="246"/>
      <c r="CO191" s="246"/>
      <c r="CP191" s="246"/>
      <c r="CQ191" s="246"/>
      <c r="CR191" s="246"/>
    </row>
    <row r="192" spans="1:96" s="69" customFormat="1">
      <c r="A192" s="64"/>
      <c r="B192" s="66"/>
      <c r="C192" s="65"/>
      <c r="D192" s="79"/>
      <c r="E192" s="79"/>
      <c r="F192" s="79"/>
      <c r="G192" s="265"/>
      <c r="H192" s="79">
        <f t="shared" si="32"/>
        <v>0</v>
      </c>
      <c r="I192" s="79">
        <f t="shared" si="33"/>
        <v>0</v>
      </c>
      <c r="J192" s="79">
        <f t="shared" si="34"/>
        <v>0</v>
      </c>
      <c r="K192" s="264" t="str">
        <f t="shared" si="35"/>
        <v/>
      </c>
      <c r="L192" s="67"/>
      <c r="M192" s="229"/>
      <c r="N192" s="266"/>
      <c r="O192" s="230"/>
      <c r="P192" s="67"/>
      <c r="Q192" s="225" t="str" cm="1">
        <f t="array" ref="Q192">_xlfn.IFS(G192="", "",G192="Variable", "NA", IFERROR(SEARCH("Visual", N192),0) &gt; 0, "NA", SUM(IFERROR(SEARCH('GDT-Lexicon'!$D$2:$D$15, L192),0)) &gt; 0, IFERROR(LEFT(L192,FIND("|",L192) - 1), "NA"), TRUE, D192 &amp; "/" &amp; F192)</f>
        <v/>
      </c>
      <c r="R192" s="79">
        <f t="shared" si="31"/>
        <v>0</v>
      </c>
      <c r="S192" s="68"/>
      <c r="T192" s="77"/>
      <c r="U192" s="77"/>
      <c r="V192" s="77"/>
      <c r="W192" s="77"/>
      <c r="X192" s="77"/>
      <c r="Y192" s="66"/>
      <c r="Z192" s="246"/>
      <c r="AA192" s="246"/>
      <c r="AB192" s="246"/>
      <c r="AC192" s="246"/>
      <c r="AD192" s="246"/>
      <c r="AE192" s="246"/>
      <c r="AF192" s="246"/>
      <c r="AG192" s="246"/>
      <c r="AH192" s="246"/>
      <c r="AI192" s="246"/>
      <c r="AJ192" s="246"/>
      <c r="AK192" s="246"/>
      <c r="AL192" s="246"/>
      <c r="AM192" s="246"/>
      <c r="AN192" s="246"/>
      <c r="AO192" s="246"/>
      <c r="AP192" s="246"/>
      <c r="AQ192" s="246"/>
      <c r="AR192" s="246"/>
      <c r="AS192" s="246"/>
      <c r="AT192" s="246"/>
      <c r="AU192" s="246"/>
      <c r="AV192" s="246"/>
      <c r="AW192" s="246"/>
      <c r="AX192" s="246"/>
      <c r="AY192" s="246"/>
      <c r="AZ192" s="246"/>
      <c r="BA192" s="246"/>
      <c r="BB192" s="246"/>
      <c r="BC192" s="246"/>
      <c r="BD192" s="246"/>
      <c r="BE192" s="246"/>
      <c r="BF192" s="246"/>
      <c r="BG192" s="246"/>
      <c r="BH192" s="246"/>
      <c r="BI192" s="246"/>
      <c r="BJ192" s="246"/>
      <c r="BK192" s="246"/>
      <c r="BL192" s="246"/>
      <c r="BM192" s="246"/>
      <c r="BN192" s="246"/>
      <c r="BO192" s="246"/>
      <c r="BP192" s="246"/>
      <c r="BQ192" s="246"/>
      <c r="BR192" s="246"/>
      <c r="BS192" s="246"/>
      <c r="BT192" s="246"/>
      <c r="BU192" s="246"/>
      <c r="BV192" s="246"/>
      <c r="BW192" s="246"/>
      <c r="BX192" s="246"/>
      <c r="BY192" s="246"/>
      <c r="BZ192" s="246"/>
      <c r="CA192" s="246"/>
      <c r="CB192" s="246"/>
      <c r="CC192" s="246"/>
      <c r="CD192" s="246"/>
      <c r="CE192" s="246"/>
      <c r="CF192" s="246"/>
      <c r="CG192" s="246"/>
      <c r="CH192" s="246"/>
      <c r="CI192" s="246"/>
      <c r="CJ192" s="246"/>
      <c r="CK192" s="246"/>
      <c r="CL192" s="246"/>
      <c r="CM192" s="246"/>
      <c r="CN192" s="246"/>
      <c r="CO192" s="246"/>
      <c r="CP192" s="246"/>
      <c r="CQ192" s="246"/>
      <c r="CR192" s="246"/>
    </row>
    <row r="193" spans="1:96" s="69" customFormat="1">
      <c r="A193" s="64"/>
      <c r="B193" s="66"/>
      <c r="C193" s="65"/>
      <c r="D193" s="79"/>
      <c r="E193" s="79"/>
      <c r="F193" s="79"/>
      <c r="G193" s="265"/>
      <c r="H193" s="79">
        <f t="shared" si="32"/>
        <v>0</v>
      </c>
      <c r="I193" s="79">
        <f t="shared" si="33"/>
        <v>0</v>
      </c>
      <c r="J193" s="79">
        <f t="shared" si="34"/>
        <v>0</v>
      </c>
      <c r="K193" s="264" t="str">
        <f t="shared" si="35"/>
        <v/>
      </c>
      <c r="L193" s="67"/>
      <c r="M193" s="229"/>
      <c r="N193" s="266"/>
      <c r="O193" s="230"/>
      <c r="P193" s="67"/>
      <c r="Q193" s="225" t="str" cm="1">
        <f t="array" ref="Q193">_xlfn.IFS(G193="", "",G193="Variable", "NA", IFERROR(SEARCH("Visual", N193),0) &gt; 0, "NA", SUM(IFERROR(SEARCH('GDT-Lexicon'!$D$2:$D$15, L193),0)) &gt; 0, IFERROR(LEFT(L193,FIND("|",L193) - 1), "NA"), TRUE, D193 &amp; "/" &amp; F193)</f>
        <v/>
      </c>
      <c r="R193" s="79">
        <f t="shared" si="31"/>
        <v>0</v>
      </c>
      <c r="S193" s="68"/>
      <c r="T193" s="77"/>
      <c r="U193" s="77"/>
      <c r="V193" s="77"/>
      <c r="W193" s="77"/>
      <c r="X193" s="77"/>
      <c r="Y193" s="66"/>
      <c r="Z193" s="246"/>
      <c r="AA193" s="246"/>
      <c r="AB193" s="246"/>
      <c r="AC193" s="246"/>
      <c r="AD193" s="246"/>
      <c r="AE193" s="246"/>
      <c r="AF193" s="246"/>
      <c r="AG193" s="246"/>
      <c r="AH193" s="246"/>
      <c r="AI193" s="246"/>
      <c r="AJ193" s="246"/>
      <c r="AK193" s="246"/>
      <c r="AL193" s="246"/>
      <c r="AM193" s="246"/>
      <c r="AN193" s="246"/>
      <c r="AO193" s="246"/>
      <c r="AP193" s="246"/>
      <c r="AQ193" s="246"/>
      <c r="AR193" s="246"/>
      <c r="AS193" s="246"/>
      <c r="AT193" s="246"/>
      <c r="AU193" s="246"/>
      <c r="AV193" s="246"/>
      <c r="AW193" s="246"/>
      <c r="AX193" s="246"/>
      <c r="AY193" s="246"/>
      <c r="AZ193" s="246"/>
      <c r="BA193" s="246"/>
      <c r="BB193" s="246"/>
      <c r="BC193" s="246"/>
      <c r="BD193" s="246"/>
      <c r="BE193" s="246"/>
      <c r="BF193" s="246"/>
      <c r="BG193" s="246"/>
      <c r="BH193" s="246"/>
      <c r="BI193" s="246"/>
      <c r="BJ193" s="246"/>
      <c r="BK193" s="246"/>
      <c r="BL193" s="246"/>
      <c r="BM193" s="246"/>
      <c r="BN193" s="246"/>
      <c r="BO193" s="246"/>
      <c r="BP193" s="246"/>
      <c r="BQ193" s="246"/>
      <c r="BR193" s="246"/>
      <c r="BS193" s="246"/>
      <c r="BT193" s="246"/>
      <c r="BU193" s="246"/>
      <c r="BV193" s="246"/>
      <c r="BW193" s="246"/>
      <c r="BX193" s="246"/>
      <c r="BY193" s="246"/>
      <c r="BZ193" s="246"/>
      <c r="CA193" s="246"/>
      <c r="CB193" s="246"/>
      <c r="CC193" s="246"/>
      <c r="CD193" s="246"/>
      <c r="CE193" s="246"/>
      <c r="CF193" s="246"/>
      <c r="CG193" s="246"/>
      <c r="CH193" s="246"/>
      <c r="CI193" s="246"/>
      <c r="CJ193" s="246"/>
      <c r="CK193" s="246"/>
      <c r="CL193" s="246"/>
      <c r="CM193" s="246"/>
      <c r="CN193" s="246"/>
      <c r="CO193" s="246"/>
      <c r="CP193" s="246"/>
      <c r="CQ193" s="246"/>
      <c r="CR193" s="246"/>
    </row>
    <row r="194" spans="1:96" s="69" customFormat="1">
      <c r="A194" s="64"/>
      <c r="B194" s="66"/>
      <c r="C194" s="65"/>
      <c r="D194" s="79"/>
      <c r="E194" s="79"/>
      <c r="F194" s="79"/>
      <c r="G194" s="265"/>
      <c r="H194" s="79">
        <f t="shared" si="32"/>
        <v>0</v>
      </c>
      <c r="I194" s="79">
        <f t="shared" si="33"/>
        <v>0</v>
      </c>
      <c r="J194" s="79">
        <f t="shared" si="34"/>
        <v>0</v>
      </c>
      <c r="K194" s="264" t="str">
        <f t="shared" si="35"/>
        <v/>
      </c>
      <c r="L194" s="67"/>
      <c r="M194" s="229"/>
      <c r="N194" s="266"/>
      <c r="O194" s="230"/>
      <c r="P194" s="67"/>
      <c r="Q194" s="225" t="str" cm="1">
        <f t="array" ref="Q194">_xlfn.IFS(G194="", "",G194="Variable", "NA", IFERROR(SEARCH("Visual", N194),0) &gt; 0, "NA", SUM(IFERROR(SEARCH('GDT-Lexicon'!$D$2:$D$15, L194),0)) &gt; 0, IFERROR(LEFT(L194,FIND("|",L194) - 1), "NA"), TRUE, D194 &amp; "/" &amp; F194)</f>
        <v/>
      </c>
      <c r="R194" s="79">
        <f t="shared" si="31"/>
        <v>0</v>
      </c>
      <c r="S194" s="68"/>
      <c r="T194" s="77"/>
      <c r="U194" s="77"/>
      <c r="V194" s="77"/>
      <c r="W194" s="77"/>
      <c r="X194" s="77"/>
      <c r="Y194" s="66"/>
      <c r="Z194" s="246"/>
      <c r="AA194" s="246"/>
      <c r="AB194" s="246"/>
      <c r="AC194" s="246"/>
      <c r="AD194" s="246"/>
      <c r="AE194" s="246"/>
      <c r="AF194" s="246"/>
      <c r="AG194" s="246"/>
      <c r="AH194" s="246"/>
      <c r="AI194" s="246"/>
      <c r="AJ194" s="246"/>
      <c r="AK194" s="246"/>
      <c r="AL194" s="246"/>
      <c r="AM194" s="246"/>
      <c r="AN194" s="246"/>
      <c r="AO194" s="246"/>
      <c r="AP194" s="246"/>
      <c r="AQ194" s="246"/>
      <c r="AR194" s="246"/>
      <c r="AS194" s="246"/>
      <c r="AT194" s="246"/>
      <c r="AU194" s="246"/>
      <c r="AV194" s="246"/>
      <c r="AW194" s="246"/>
      <c r="AX194" s="246"/>
      <c r="AY194" s="246"/>
      <c r="AZ194" s="246"/>
      <c r="BA194" s="246"/>
      <c r="BB194" s="246"/>
      <c r="BC194" s="246"/>
      <c r="BD194" s="246"/>
      <c r="BE194" s="246"/>
      <c r="BF194" s="246"/>
      <c r="BG194" s="246"/>
      <c r="BH194" s="246"/>
      <c r="BI194" s="246"/>
      <c r="BJ194" s="246"/>
      <c r="BK194" s="246"/>
      <c r="BL194" s="246"/>
      <c r="BM194" s="246"/>
      <c r="BN194" s="246"/>
      <c r="BO194" s="246"/>
      <c r="BP194" s="246"/>
      <c r="BQ194" s="246"/>
      <c r="BR194" s="246"/>
      <c r="BS194" s="246"/>
      <c r="BT194" s="246"/>
      <c r="BU194" s="246"/>
      <c r="BV194" s="246"/>
      <c r="BW194" s="246"/>
      <c r="BX194" s="246"/>
      <c r="BY194" s="246"/>
      <c r="BZ194" s="246"/>
      <c r="CA194" s="246"/>
      <c r="CB194" s="246"/>
      <c r="CC194" s="246"/>
      <c r="CD194" s="246"/>
      <c r="CE194" s="246"/>
      <c r="CF194" s="246"/>
      <c r="CG194" s="246"/>
      <c r="CH194" s="246"/>
      <c r="CI194" s="246"/>
      <c r="CJ194" s="246"/>
      <c r="CK194" s="246"/>
      <c r="CL194" s="246"/>
      <c r="CM194" s="246"/>
      <c r="CN194" s="246"/>
      <c r="CO194" s="246"/>
      <c r="CP194" s="246"/>
      <c r="CQ194" s="246"/>
      <c r="CR194" s="246"/>
    </row>
    <row r="195" spans="1:96" s="69" customFormat="1">
      <c r="A195" s="64"/>
      <c r="B195" s="66"/>
      <c r="C195" s="65"/>
      <c r="D195" s="79"/>
      <c r="E195" s="79"/>
      <c r="F195" s="79"/>
      <c r="G195" s="265"/>
      <c r="H195" s="79">
        <f t="shared" si="32"/>
        <v>0</v>
      </c>
      <c r="I195" s="79">
        <f t="shared" si="33"/>
        <v>0</v>
      </c>
      <c r="J195" s="79">
        <f t="shared" si="34"/>
        <v>0</v>
      </c>
      <c r="K195" s="264" t="str">
        <f t="shared" si="35"/>
        <v/>
      </c>
      <c r="L195" s="67"/>
      <c r="M195" s="229"/>
      <c r="N195" s="266"/>
      <c r="O195" s="230"/>
      <c r="P195" s="67"/>
      <c r="Q195" s="225" t="str" cm="1">
        <f t="array" ref="Q195">_xlfn.IFS(G195="", "",G195="Variable", "NA", IFERROR(SEARCH("Visual", N195),0) &gt; 0, "NA", SUM(IFERROR(SEARCH('GDT-Lexicon'!$D$2:$D$15, L195),0)) &gt; 0, IFERROR(LEFT(L195,FIND("|",L195) - 1), "NA"), TRUE, D195 &amp; "/" &amp; F195)</f>
        <v/>
      </c>
      <c r="R195" s="79">
        <f t="shared" si="31"/>
        <v>0</v>
      </c>
      <c r="S195" s="68"/>
      <c r="T195" s="77"/>
      <c r="U195" s="77"/>
      <c r="V195" s="77"/>
      <c r="W195" s="77"/>
      <c r="X195" s="77"/>
      <c r="Y195" s="66"/>
      <c r="Z195" s="246"/>
      <c r="AA195" s="246"/>
      <c r="AB195" s="246"/>
      <c r="AC195" s="246"/>
      <c r="AD195" s="246"/>
      <c r="AE195" s="246"/>
      <c r="AF195" s="246"/>
      <c r="AG195" s="246"/>
      <c r="AH195" s="246"/>
      <c r="AI195" s="246"/>
      <c r="AJ195" s="246"/>
      <c r="AK195" s="246"/>
      <c r="AL195" s="246"/>
      <c r="AM195" s="246"/>
      <c r="AN195" s="246"/>
      <c r="AO195" s="246"/>
      <c r="AP195" s="246"/>
      <c r="AQ195" s="246"/>
      <c r="AR195" s="246"/>
      <c r="AS195" s="246"/>
      <c r="AT195" s="246"/>
      <c r="AU195" s="246"/>
      <c r="AV195" s="246"/>
      <c r="AW195" s="246"/>
      <c r="AX195" s="246"/>
      <c r="AY195" s="246"/>
      <c r="AZ195" s="246"/>
      <c r="BA195" s="246"/>
      <c r="BB195" s="246"/>
      <c r="BC195" s="246"/>
      <c r="BD195" s="246"/>
      <c r="BE195" s="246"/>
      <c r="BF195" s="246"/>
      <c r="BG195" s="246"/>
      <c r="BH195" s="246"/>
      <c r="BI195" s="246"/>
      <c r="BJ195" s="246"/>
      <c r="BK195" s="246"/>
      <c r="BL195" s="246"/>
      <c r="BM195" s="246"/>
      <c r="BN195" s="246"/>
      <c r="BO195" s="246"/>
      <c r="BP195" s="246"/>
      <c r="BQ195" s="246"/>
      <c r="BR195" s="246"/>
      <c r="BS195" s="246"/>
      <c r="BT195" s="246"/>
      <c r="BU195" s="246"/>
      <c r="BV195" s="246"/>
      <c r="BW195" s="246"/>
      <c r="BX195" s="246"/>
      <c r="BY195" s="246"/>
      <c r="BZ195" s="246"/>
      <c r="CA195" s="246"/>
      <c r="CB195" s="246"/>
      <c r="CC195" s="246"/>
      <c r="CD195" s="246"/>
      <c r="CE195" s="246"/>
      <c r="CF195" s="246"/>
      <c r="CG195" s="246"/>
      <c r="CH195" s="246"/>
      <c r="CI195" s="246"/>
      <c r="CJ195" s="246"/>
      <c r="CK195" s="246"/>
      <c r="CL195" s="246"/>
      <c r="CM195" s="246"/>
      <c r="CN195" s="246"/>
      <c r="CO195" s="246"/>
      <c r="CP195" s="246"/>
      <c r="CQ195" s="246"/>
      <c r="CR195" s="246"/>
    </row>
    <row r="196" spans="1:96" s="69" customFormat="1">
      <c r="A196" s="64"/>
      <c r="B196" s="66"/>
      <c r="C196" s="65"/>
      <c r="D196" s="79"/>
      <c r="E196" s="79"/>
      <c r="F196" s="79"/>
      <c r="G196" s="265"/>
      <c r="H196" s="79">
        <f t="shared" si="32"/>
        <v>0</v>
      </c>
      <c r="I196" s="79">
        <f t="shared" si="33"/>
        <v>0</v>
      </c>
      <c r="J196" s="79">
        <f t="shared" si="34"/>
        <v>0</v>
      </c>
      <c r="K196" s="264" t="str">
        <f t="shared" si="35"/>
        <v/>
      </c>
      <c r="L196" s="67"/>
      <c r="M196" s="229"/>
      <c r="N196" s="266"/>
      <c r="O196" s="230"/>
      <c r="P196" s="67"/>
      <c r="Q196" s="225" t="str" cm="1">
        <f t="array" ref="Q196">_xlfn.IFS(G196="", "",G196="Variable", "NA", IFERROR(SEARCH("Visual", N196),0) &gt; 0, "NA", SUM(IFERROR(SEARCH('GDT-Lexicon'!$D$2:$D$15, L196),0)) &gt; 0, IFERROR(LEFT(L196,FIND("|",L196) - 1), "NA"), TRUE, D196 &amp; "/" &amp; F196)</f>
        <v/>
      </c>
      <c r="R196" s="79">
        <f t="shared" si="31"/>
        <v>0</v>
      </c>
      <c r="S196" s="68"/>
      <c r="T196" s="77"/>
      <c r="U196" s="77"/>
      <c r="V196" s="77"/>
      <c r="W196" s="77"/>
      <c r="X196" s="77"/>
      <c r="Y196" s="66"/>
      <c r="Z196" s="246"/>
      <c r="AA196" s="246"/>
      <c r="AB196" s="246"/>
      <c r="AC196" s="246"/>
      <c r="AD196" s="246"/>
      <c r="AE196" s="246"/>
      <c r="AF196" s="246"/>
      <c r="AG196" s="246"/>
      <c r="AH196" s="246"/>
      <c r="AI196" s="246"/>
      <c r="AJ196" s="246"/>
      <c r="AK196" s="246"/>
      <c r="AL196" s="246"/>
      <c r="AM196" s="246"/>
      <c r="AN196" s="246"/>
      <c r="AO196" s="246"/>
      <c r="AP196" s="246"/>
      <c r="AQ196" s="246"/>
      <c r="AR196" s="246"/>
      <c r="AS196" s="246"/>
      <c r="AT196" s="246"/>
      <c r="AU196" s="246"/>
      <c r="AV196" s="246"/>
      <c r="AW196" s="246"/>
      <c r="AX196" s="246"/>
      <c r="AY196" s="246"/>
      <c r="AZ196" s="246"/>
      <c r="BA196" s="246"/>
      <c r="BB196" s="246"/>
      <c r="BC196" s="246"/>
      <c r="BD196" s="246"/>
      <c r="BE196" s="246"/>
      <c r="BF196" s="246"/>
      <c r="BG196" s="246"/>
      <c r="BH196" s="246"/>
      <c r="BI196" s="246"/>
      <c r="BJ196" s="246"/>
      <c r="BK196" s="246"/>
      <c r="BL196" s="246"/>
      <c r="BM196" s="246"/>
      <c r="BN196" s="246"/>
      <c r="BO196" s="246"/>
      <c r="BP196" s="246"/>
      <c r="BQ196" s="246"/>
      <c r="BR196" s="246"/>
      <c r="BS196" s="246"/>
      <c r="BT196" s="246"/>
      <c r="BU196" s="246"/>
      <c r="BV196" s="246"/>
      <c r="BW196" s="246"/>
      <c r="BX196" s="246"/>
      <c r="BY196" s="246"/>
      <c r="BZ196" s="246"/>
      <c r="CA196" s="246"/>
      <c r="CB196" s="246"/>
      <c r="CC196" s="246"/>
      <c r="CD196" s="246"/>
      <c r="CE196" s="246"/>
      <c r="CF196" s="246"/>
      <c r="CG196" s="246"/>
      <c r="CH196" s="246"/>
      <c r="CI196" s="246"/>
      <c r="CJ196" s="246"/>
      <c r="CK196" s="246"/>
      <c r="CL196" s="246"/>
      <c r="CM196" s="246"/>
      <c r="CN196" s="246"/>
      <c r="CO196" s="246"/>
      <c r="CP196" s="246"/>
      <c r="CQ196" s="246"/>
      <c r="CR196" s="246"/>
    </row>
    <row r="197" spans="1:96" s="69" customFormat="1">
      <c r="A197" s="64"/>
      <c r="B197" s="66"/>
      <c r="C197" s="65"/>
      <c r="D197" s="79"/>
      <c r="E197" s="79"/>
      <c r="F197" s="79"/>
      <c r="G197" s="265"/>
      <c r="H197" s="79">
        <f t="shared" si="32"/>
        <v>0</v>
      </c>
      <c r="I197" s="79">
        <f t="shared" si="33"/>
        <v>0</v>
      </c>
      <c r="J197" s="79">
        <f t="shared" si="34"/>
        <v>0</v>
      </c>
      <c r="K197" s="264" t="str">
        <f t="shared" si="35"/>
        <v/>
      </c>
      <c r="L197" s="67"/>
      <c r="M197" s="229"/>
      <c r="N197" s="266"/>
      <c r="O197" s="230"/>
      <c r="P197" s="67"/>
      <c r="Q197" s="225" t="str" cm="1">
        <f t="array" ref="Q197">_xlfn.IFS(G197="", "",G197="Variable", "NA", IFERROR(SEARCH("Visual", N197),0) &gt; 0, "NA", SUM(IFERROR(SEARCH('GDT-Lexicon'!$D$2:$D$15, L197),0)) &gt; 0, IFERROR(LEFT(L197,FIND("|",L197) - 1), "NA"), TRUE, D197 &amp; "/" &amp; F197)</f>
        <v/>
      </c>
      <c r="R197" s="79">
        <f t="shared" si="31"/>
        <v>0</v>
      </c>
      <c r="S197" s="68"/>
      <c r="T197" s="77"/>
      <c r="U197" s="77"/>
      <c r="V197" s="77"/>
      <c r="W197" s="77"/>
      <c r="X197" s="77"/>
      <c r="Y197" s="66"/>
      <c r="Z197" s="246"/>
      <c r="AA197" s="246"/>
      <c r="AB197" s="246"/>
      <c r="AC197" s="246"/>
      <c r="AD197" s="246"/>
      <c r="AE197" s="246"/>
      <c r="AF197" s="246"/>
      <c r="AG197" s="246"/>
      <c r="AH197" s="246"/>
      <c r="AI197" s="246"/>
      <c r="AJ197" s="246"/>
      <c r="AK197" s="246"/>
      <c r="AL197" s="246"/>
      <c r="AM197" s="246"/>
      <c r="AN197" s="246"/>
      <c r="AO197" s="246"/>
      <c r="AP197" s="246"/>
      <c r="AQ197" s="246"/>
      <c r="AR197" s="246"/>
      <c r="AS197" s="246"/>
      <c r="AT197" s="246"/>
      <c r="AU197" s="246"/>
      <c r="AV197" s="246"/>
      <c r="AW197" s="246"/>
      <c r="AX197" s="246"/>
      <c r="AY197" s="246"/>
      <c r="AZ197" s="246"/>
      <c r="BA197" s="246"/>
      <c r="BB197" s="246"/>
      <c r="BC197" s="246"/>
      <c r="BD197" s="246"/>
      <c r="BE197" s="246"/>
      <c r="BF197" s="246"/>
      <c r="BG197" s="246"/>
      <c r="BH197" s="246"/>
      <c r="BI197" s="246"/>
      <c r="BJ197" s="246"/>
      <c r="BK197" s="246"/>
      <c r="BL197" s="246"/>
      <c r="BM197" s="246"/>
      <c r="BN197" s="246"/>
      <c r="BO197" s="246"/>
      <c r="BP197" s="246"/>
      <c r="BQ197" s="246"/>
      <c r="BR197" s="246"/>
      <c r="BS197" s="246"/>
      <c r="BT197" s="246"/>
      <c r="BU197" s="246"/>
      <c r="BV197" s="246"/>
      <c r="BW197" s="246"/>
      <c r="BX197" s="246"/>
      <c r="BY197" s="246"/>
      <c r="BZ197" s="246"/>
      <c r="CA197" s="246"/>
      <c r="CB197" s="246"/>
      <c r="CC197" s="246"/>
      <c r="CD197" s="246"/>
      <c r="CE197" s="246"/>
      <c r="CF197" s="246"/>
      <c r="CG197" s="246"/>
      <c r="CH197" s="246"/>
      <c r="CI197" s="246"/>
      <c r="CJ197" s="246"/>
      <c r="CK197" s="246"/>
      <c r="CL197" s="246"/>
      <c r="CM197" s="246"/>
      <c r="CN197" s="246"/>
      <c r="CO197" s="246"/>
      <c r="CP197" s="246"/>
      <c r="CQ197" s="246"/>
      <c r="CR197" s="246"/>
    </row>
    <row r="198" spans="1:96" s="69" customFormat="1">
      <c r="A198" s="64"/>
      <c r="B198" s="66"/>
      <c r="C198" s="65"/>
      <c r="D198" s="79"/>
      <c r="E198" s="79"/>
      <c r="F198" s="79"/>
      <c r="G198" s="265"/>
      <c r="H198" s="79">
        <f t="shared" si="32"/>
        <v>0</v>
      </c>
      <c r="I198" s="79">
        <f t="shared" si="33"/>
        <v>0</v>
      </c>
      <c r="J198" s="79">
        <f t="shared" si="34"/>
        <v>0</v>
      </c>
      <c r="K198" s="264" t="str">
        <f t="shared" si="35"/>
        <v/>
      </c>
      <c r="L198" s="67"/>
      <c r="M198" s="229"/>
      <c r="N198" s="266"/>
      <c r="O198" s="230"/>
      <c r="P198" s="67"/>
      <c r="Q198" s="225" t="str" cm="1">
        <f t="array" ref="Q198">_xlfn.IFS(G198="", "",G198="Variable", "NA", IFERROR(SEARCH("Visual", N198),0) &gt; 0, "NA", SUM(IFERROR(SEARCH('GDT-Lexicon'!$D$2:$D$15, L198),0)) &gt; 0, IFERROR(LEFT(L198,FIND("|",L198) - 1), "NA"), TRUE, D198 &amp; "/" &amp; F198)</f>
        <v/>
      </c>
      <c r="R198" s="79">
        <f t="shared" si="31"/>
        <v>0</v>
      </c>
      <c r="S198" s="68"/>
      <c r="T198" s="77"/>
      <c r="U198" s="77"/>
      <c r="V198" s="77"/>
      <c r="W198" s="77"/>
      <c r="X198" s="77"/>
      <c r="Y198" s="66"/>
      <c r="Z198" s="246"/>
      <c r="AA198" s="246"/>
      <c r="AB198" s="246"/>
      <c r="AC198" s="246"/>
      <c r="AD198" s="246"/>
      <c r="AE198" s="246"/>
      <c r="AF198" s="246"/>
      <c r="AG198" s="246"/>
      <c r="AH198" s="246"/>
      <c r="AI198" s="246"/>
      <c r="AJ198" s="246"/>
      <c r="AK198" s="246"/>
      <c r="AL198" s="246"/>
      <c r="AM198" s="246"/>
      <c r="AN198" s="246"/>
      <c r="AO198" s="246"/>
      <c r="AP198" s="246"/>
      <c r="AQ198" s="246"/>
      <c r="AR198" s="246"/>
      <c r="AS198" s="246"/>
      <c r="AT198" s="246"/>
      <c r="AU198" s="246"/>
      <c r="AV198" s="246"/>
      <c r="AW198" s="246"/>
      <c r="AX198" s="246"/>
      <c r="AY198" s="246"/>
      <c r="AZ198" s="246"/>
      <c r="BA198" s="246"/>
      <c r="BB198" s="246"/>
      <c r="BC198" s="246"/>
      <c r="BD198" s="246"/>
      <c r="BE198" s="246"/>
      <c r="BF198" s="246"/>
      <c r="BG198" s="246"/>
      <c r="BH198" s="246"/>
      <c r="BI198" s="246"/>
      <c r="BJ198" s="246"/>
      <c r="BK198" s="246"/>
      <c r="BL198" s="246"/>
      <c r="BM198" s="246"/>
      <c r="BN198" s="246"/>
      <c r="BO198" s="246"/>
      <c r="BP198" s="246"/>
      <c r="BQ198" s="246"/>
      <c r="BR198" s="246"/>
      <c r="BS198" s="246"/>
      <c r="BT198" s="246"/>
      <c r="BU198" s="246"/>
      <c r="BV198" s="246"/>
      <c r="BW198" s="246"/>
      <c r="BX198" s="246"/>
      <c r="BY198" s="246"/>
      <c r="BZ198" s="246"/>
      <c r="CA198" s="246"/>
      <c r="CB198" s="246"/>
      <c r="CC198" s="246"/>
      <c r="CD198" s="246"/>
      <c r="CE198" s="246"/>
      <c r="CF198" s="246"/>
      <c r="CG198" s="246"/>
      <c r="CH198" s="246"/>
      <c r="CI198" s="246"/>
      <c r="CJ198" s="246"/>
      <c r="CK198" s="246"/>
      <c r="CL198" s="246"/>
      <c r="CM198" s="246"/>
      <c r="CN198" s="246"/>
      <c r="CO198" s="246"/>
      <c r="CP198" s="246"/>
      <c r="CQ198" s="246"/>
      <c r="CR198" s="246"/>
    </row>
    <row r="199" spans="1:96" s="69" customFormat="1">
      <c r="A199" s="64"/>
      <c r="B199" s="66"/>
      <c r="C199" s="65"/>
      <c r="D199" s="79"/>
      <c r="E199" s="79"/>
      <c r="F199" s="79"/>
      <c r="G199" s="265"/>
      <c r="H199" s="79">
        <f t="shared" si="32"/>
        <v>0</v>
      </c>
      <c r="I199" s="79">
        <f t="shared" si="33"/>
        <v>0</v>
      </c>
      <c r="J199" s="79">
        <f t="shared" si="34"/>
        <v>0</v>
      </c>
      <c r="K199" s="264" t="str">
        <f t="shared" si="35"/>
        <v/>
      </c>
      <c r="L199" s="67"/>
      <c r="M199" s="229"/>
      <c r="N199" s="266"/>
      <c r="O199" s="230"/>
      <c r="P199" s="67"/>
      <c r="Q199" s="225" t="str" cm="1">
        <f t="array" ref="Q199">_xlfn.IFS(G199="", "",G199="Variable", "NA", IFERROR(SEARCH("Visual", N199),0) &gt; 0, "NA", SUM(IFERROR(SEARCH('GDT-Lexicon'!$D$2:$D$15, L199),0)) &gt; 0, IFERROR(LEFT(L199,FIND("|",L199) - 1), "NA"), TRUE, D199 &amp; "/" &amp; F199)</f>
        <v/>
      </c>
      <c r="R199" s="79">
        <f t="shared" si="31"/>
        <v>0</v>
      </c>
      <c r="S199" s="68"/>
      <c r="T199" s="77"/>
      <c r="U199" s="77"/>
      <c r="V199" s="77"/>
      <c r="W199" s="77"/>
      <c r="X199" s="77"/>
      <c r="Y199" s="66"/>
      <c r="Z199" s="246"/>
      <c r="AA199" s="246"/>
      <c r="AB199" s="246"/>
      <c r="AC199" s="246"/>
      <c r="AD199" s="246"/>
      <c r="AE199" s="246"/>
      <c r="AF199" s="246"/>
      <c r="AG199" s="246"/>
      <c r="AH199" s="246"/>
      <c r="AI199" s="246"/>
      <c r="AJ199" s="246"/>
      <c r="AK199" s="246"/>
      <c r="AL199" s="246"/>
      <c r="AM199" s="246"/>
      <c r="AN199" s="246"/>
      <c r="AO199" s="246"/>
      <c r="AP199" s="246"/>
      <c r="AQ199" s="246"/>
      <c r="AR199" s="246"/>
      <c r="AS199" s="246"/>
      <c r="AT199" s="246"/>
      <c r="AU199" s="246"/>
      <c r="AV199" s="246"/>
      <c r="AW199" s="246"/>
      <c r="AX199" s="246"/>
      <c r="AY199" s="246"/>
      <c r="AZ199" s="246"/>
      <c r="BA199" s="246"/>
      <c r="BB199" s="246"/>
      <c r="BC199" s="246"/>
      <c r="BD199" s="246"/>
      <c r="BE199" s="246"/>
      <c r="BF199" s="246"/>
      <c r="BG199" s="246"/>
      <c r="BH199" s="246"/>
      <c r="BI199" s="246"/>
      <c r="BJ199" s="246"/>
      <c r="BK199" s="246"/>
      <c r="BL199" s="246"/>
      <c r="BM199" s="246"/>
      <c r="BN199" s="246"/>
      <c r="BO199" s="246"/>
      <c r="BP199" s="246"/>
      <c r="BQ199" s="246"/>
      <c r="BR199" s="246"/>
      <c r="BS199" s="246"/>
      <c r="BT199" s="246"/>
      <c r="BU199" s="246"/>
      <c r="BV199" s="246"/>
      <c r="BW199" s="246"/>
      <c r="BX199" s="246"/>
      <c r="BY199" s="246"/>
      <c r="BZ199" s="246"/>
      <c r="CA199" s="246"/>
      <c r="CB199" s="246"/>
      <c r="CC199" s="246"/>
      <c r="CD199" s="246"/>
      <c r="CE199" s="246"/>
      <c r="CF199" s="246"/>
      <c r="CG199" s="246"/>
      <c r="CH199" s="246"/>
      <c r="CI199" s="246"/>
      <c r="CJ199" s="246"/>
      <c r="CK199" s="246"/>
      <c r="CL199" s="246"/>
      <c r="CM199" s="246"/>
      <c r="CN199" s="246"/>
      <c r="CO199" s="246"/>
      <c r="CP199" s="246"/>
      <c r="CQ199" s="246"/>
      <c r="CR199" s="246"/>
    </row>
    <row r="200" spans="1:96" s="69" customFormat="1">
      <c r="A200" s="64"/>
      <c r="B200" s="66"/>
      <c r="C200" s="65"/>
      <c r="D200" s="79"/>
      <c r="E200" s="79"/>
      <c r="F200" s="79"/>
      <c r="G200" s="265"/>
      <c r="H200" s="79">
        <f t="shared" si="32"/>
        <v>0</v>
      </c>
      <c r="I200" s="79">
        <f t="shared" si="33"/>
        <v>0</v>
      </c>
      <c r="J200" s="79">
        <f t="shared" si="34"/>
        <v>0</v>
      </c>
      <c r="K200" s="264" t="str">
        <f t="shared" si="35"/>
        <v/>
      </c>
      <c r="L200" s="67"/>
      <c r="M200" s="229"/>
      <c r="N200" s="266"/>
      <c r="O200" s="230"/>
      <c r="P200" s="67"/>
      <c r="Q200" s="225" t="str" cm="1">
        <f t="array" ref="Q200">_xlfn.IFS(G200="", "",G200="Variable", "NA", IFERROR(SEARCH("Visual", N200),0) &gt; 0, "NA", SUM(IFERROR(SEARCH('GDT-Lexicon'!$D$2:$D$15, L200),0)) &gt; 0, IFERROR(LEFT(L200,FIND("|",L200) - 1), "NA"), TRUE, D200 &amp; "/" &amp; F200)</f>
        <v/>
      </c>
      <c r="R200" s="79">
        <f t="shared" si="31"/>
        <v>0</v>
      </c>
      <c r="S200" s="68"/>
      <c r="T200" s="77"/>
      <c r="U200" s="77"/>
      <c r="V200" s="77"/>
      <c r="W200" s="77"/>
      <c r="X200" s="77"/>
      <c r="Y200" s="66"/>
      <c r="Z200" s="246"/>
      <c r="AA200" s="246"/>
      <c r="AB200" s="246"/>
      <c r="AC200" s="246"/>
      <c r="AD200" s="246"/>
      <c r="AE200" s="246"/>
      <c r="AF200" s="246"/>
      <c r="AG200" s="246"/>
      <c r="AH200" s="246"/>
      <c r="AI200" s="246"/>
      <c r="AJ200" s="246"/>
      <c r="AK200" s="246"/>
      <c r="AL200" s="246"/>
      <c r="AM200" s="246"/>
      <c r="AN200" s="246"/>
      <c r="AO200" s="246"/>
      <c r="AP200" s="246"/>
      <c r="AQ200" s="246"/>
      <c r="AR200" s="246"/>
      <c r="AS200" s="246"/>
      <c r="AT200" s="246"/>
      <c r="AU200" s="246"/>
      <c r="AV200" s="246"/>
      <c r="AW200" s="246"/>
      <c r="AX200" s="246"/>
      <c r="AY200" s="246"/>
      <c r="AZ200" s="246"/>
      <c r="BA200" s="246"/>
      <c r="BB200" s="246"/>
      <c r="BC200" s="246"/>
      <c r="BD200" s="246"/>
      <c r="BE200" s="246"/>
      <c r="BF200" s="246"/>
      <c r="BG200" s="246"/>
      <c r="BH200" s="246"/>
      <c r="BI200" s="246"/>
      <c r="BJ200" s="246"/>
      <c r="BK200" s="246"/>
      <c r="BL200" s="246"/>
      <c r="BM200" s="246"/>
      <c r="BN200" s="246"/>
      <c r="BO200" s="246"/>
      <c r="BP200" s="246"/>
      <c r="BQ200" s="246"/>
      <c r="BR200" s="246"/>
      <c r="BS200" s="246"/>
      <c r="BT200" s="246"/>
      <c r="BU200" s="246"/>
      <c r="BV200" s="246"/>
      <c r="BW200" s="246"/>
      <c r="BX200" s="246"/>
      <c r="BY200" s="246"/>
      <c r="BZ200" s="246"/>
      <c r="CA200" s="246"/>
      <c r="CB200" s="246"/>
      <c r="CC200" s="246"/>
      <c r="CD200" s="246"/>
      <c r="CE200" s="246"/>
      <c r="CF200" s="246"/>
      <c r="CG200" s="246"/>
      <c r="CH200" s="246"/>
      <c r="CI200" s="246"/>
      <c r="CJ200" s="246"/>
      <c r="CK200" s="246"/>
      <c r="CL200" s="246"/>
      <c r="CM200" s="246"/>
      <c r="CN200" s="246"/>
      <c r="CO200" s="246"/>
      <c r="CP200" s="246"/>
      <c r="CQ200" s="246"/>
      <c r="CR200" s="246"/>
    </row>
    <row r="201" spans="1:96" s="69" customFormat="1">
      <c r="A201" s="64"/>
      <c r="B201" s="66"/>
      <c r="C201" s="65"/>
      <c r="D201" s="79"/>
      <c r="E201" s="79"/>
      <c r="F201" s="79"/>
      <c r="G201" s="265"/>
      <c r="H201" s="79">
        <f t="shared" si="32"/>
        <v>0</v>
      </c>
      <c r="I201" s="79">
        <f t="shared" si="33"/>
        <v>0</v>
      </c>
      <c r="J201" s="79">
        <f t="shared" si="34"/>
        <v>0</v>
      </c>
      <c r="K201" s="264" t="str">
        <f t="shared" si="35"/>
        <v/>
      </c>
      <c r="L201" s="67"/>
      <c r="M201" s="229"/>
      <c r="N201" s="266"/>
      <c r="O201" s="230"/>
      <c r="P201" s="67"/>
      <c r="Q201" s="225" t="str" cm="1">
        <f t="array" ref="Q201">_xlfn.IFS(G201="", "",G201="Variable", "NA", IFERROR(SEARCH("Visual", N201),0) &gt; 0, "NA", SUM(IFERROR(SEARCH('GDT-Lexicon'!$D$2:$D$15, L201),0)) &gt; 0, IFERROR(LEFT(L201,FIND("|",L201) - 1), "NA"), TRUE, D201 &amp; "/" &amp; F201)</f>
        <v/>
      </c>
      <c r="R201" s="79">
        <f t="shared" si="31"/>
        <v>0</v>
      </c>
      <c r="S201" s="68"/>
      <c r="T201" s="77"/>
      <c r="U201" s="77"/>
      <c r="V201" s="77"/>
      <c r="W201" s="77"/>
      <c r="X201" s="77"/>
      <c r="Y201" s="66"/>
      <c r="Z201" s="246"/>
      <c r="AA201" s="246"/>
      <c r="AB201" s="246"/>
      <c r="AC201" s="246"/>
      <c r="AD201" s="246"/>
      <c r="AE201" s="246"/>
      <c r="AF201" s="246"/>
      <c r="AG201" s="246"/>
      <c r="AH201" s="246"/>
      <c r="AI201" s="246"/>
      <c r="AJ201" s="246"/>
      <c r="AK201" s="246"/>
      <c r="AL201" s="246"/>
      <c r="AM201" s="246"/>
      <c r="AN201" s="246"/>
      <c r="AO201" s="246"/>
      <c r="AP201" s="246"/>
      <c r="AQ201" s="246"/>
      <c r="AR201" s="246"/>
      <c r="AS201" s="246"/>
      <c r="AT201" s="246"/>
      <c r="AU201" s="246"/>
      <c r="AV201" s="246"/>
      <c r="AW201" s="246"/>
      <c r="AX201" s="246"/>
      <c r="AY201" s="246"/>
      <c r="AZ201" s="246"/>
      <c r="BA201" s="246"/>
      <c r="BB201" s="246"/>
      <c r="BC201" s="246"/>
      <c r="BD201" s="246"/>
      <c r="BE201" s="246"/>
      <c r="BF201" s="246"/>
      <c r="BG201" s="246"/>
      <c r="BH201" s="246"/>
      <c r="BI201" s="246"/>
      <c r="BJ201" s="246"/>
      <c r="BK201" s="246"/>
      <c r="BL201" s="246"/>
      <c r="BM201" s="246"/>
      <c r="BN201" s="246"/>
      <c r="BO201" s="246"/>
      <c r="BP201" s="246"/>
      <c r="BQ201" s="246"/>
      <c r="BR201" s="246"/>
      <c r="BS201" s="246"/>
      <c r="BT201" s="246"/>
      <c r="BU201" s="246"/>
      <c r="BV201" s="246"/>
      <c r="BW201" s="246"/>
      <c r="BX201" s="246"/>
      <c r="BY201" s="246"/>
      <c r="BZ201" s="246"/>
      <c r="CA201" s="246"/>
      <c r="CB201" s="246"/>
      <c r="CC201" s="246"/>
      <c r="CD201" s="246"/>
      <c r="CE201" s="246"/>
      <c r="CF201" s="246"/>
      <c r="CG201" s="246"/>
      <c r="CH201" s="246"/>
      <c r="CI201" s="246"/>
      <c r="CJ201" s="246"/>
      <c r="CK201" s="246"/>
      <c r="CL201" s="246"/>
      <c r="CM201" s="246"/>
      <c r="CN201" s="246"/>
      <c r="CO201" s="246"/>
      <c r="CP201" s="246"/>
      <c r="CQ201" s="246"/>
      <c r="CR201" s="246"/>
    </row>
    <row r="202" spans="1:96" s="69" customFormat="1">
      <c r="A202" s="64"/>
      <c r="B202" s="66"/>
      <c r="C202" s="65"/>
      <c r="D202" s="79"/>
      <c r="E202" s="79"/>
      <c r="F202" s="79"/>
      <c r="G202" s="265"/>
      <c r="H202" s="79">
        <f t="shared" si="32"/>
        <v>0</v>
      </c>
      <c r="I202" s="79">
        <f t="shared" si="33"/>
        <v>0</v>
      </c>
      <c r="J202" s="79">
        <f t="shared" si="34"/>
        <v>0</v>
      </c>
      <c r="K202" s="264" t="str">
        <f t="shared" si="35"/>
        <v/>
      </c>
      <c r="L202" s="67"/>
      <c r="M202" s="229"/>
      <c r="N202" s="266"/>
      <c r="O202" s="230"/>
      <c r="P202" s="67"/>
      <c r="Q202" s="225" t="str" cm="1">
        <f t="array" ref="Q202">_xlfn.IFS(G202="", "",G202="Variable", "NA", IFERROR(SEARCH("Visual", N202),0) &gt; 0, "NA", SUM(IFERROR(SEARCH('GDT-Lexicon'!$D$2:$D$15, L202),0)) &gt; 0, IFERROR(LEFT(L202,FIND("|",L202) - 1), "NA"), TRUE, D202 &amp; "/" &amp; F202)</f>
        <v/>
      </c>
      <c r="R202" s="79">
        <f t="shared" si="31"/>
        <v>0</v>
      </c>
      <c r="S202" s="68"/>
      <c r="T202" s="77"/>
      <c r="U202" s="77"/>
      <c r="V202" s="77"/>
      <c r="W202" s="77"/>
      <c r="X202" s="77"/>
      <c r="Y202" s="66"/>
      <c r="Z202" s="246"/>
      <c r="AA202" s="246"/>
      <c r="AB202" s="246"/>
      <c r="AC202" s="246"/>
      <c r="AD202" s="246"/>
      <c r="AE202" s="246"/>
      <c r="AF202" s="246"/>
      <c r="AG202" s="246"/>
      <c r="AH202" s="246"/>
      <c r="AI202" s="246"/>
      <c r="AJ202" s="246"/>
      <c r="AK202" s="246"/>
      <c r="AL202" s="246"/>
      <c r="AM202" s="246"/>
      <c r="AN202" s="246"/>
      <c r="AO202" s="246"/>
      <c r="AP202" s="246"/>
      <c r="AQ202" s="246"/>
      <c r="AR202" s="246"/>
      <c r="AS202" s="246"/>
      <c r="AT202" s="246"/>
      <c r="AU202" s="246"/>
      <c r="AV202" s="246"/>
      <c r="AW202" s="246"/>
      <c r="AX202" s="246"/>
      <c r="AY202" s="246"/>
      <c r="AZ202" s="246"/>
      <c r="BA202" s="246"/>
      <c r="BB202" s="246"/>
      <c r="BC202" s="246"/>
      <c r="BD202" s="246"/>
      <c r="BE202" s="246"/>
      <c r="BF202" s="246"/>
      <c r="BG202" s="246"/>
      <c r="BH202" s="246"/>
      <c r="BI202" s="246"/>
      <c r="BJ202" s="246"/>
      <c r="BK202" s="246"/>
      <c r="BL202" s="246"/>
      <c r="BM202" s="246"/>
      <c r="BN202" s="246"/>
      <c r="BO202" s="246"/>
      <c r="BP202" s="246"/>
      <c r="BQ202" s="246"/>
      <c r="BR202" s="246"/>
      <c r="BS202" s="246"/>
      <c r="BT202" s="246"/>
      <c r="BU202" s="246"/>
      <c r="BV202" s="246"/>
      <c r="BW202" s="246"/>
      <c r="BX202" s="246"/>
      <c r="BY202" s="246"/>
      <c r="BZ202" s="246"/>
      <c r="CA202" s="246"/>
      <c r="CB202" s="246"/>
      <c r="CC202" s="246"/>
      <c r="CD202" s="246"/>
      <c r="CE202" s="246"/>
      <c r="CF202" s="246"/>
      <c r="CG202" s="246"/>
      <c r="CH202" s="246"/>
      <c r="CI202" s="246"/>
      <c r="CJ202" s="246"/>
      <c r="CK202" s="246"/>
      <c r="CL202" s="246"/>
      <c r="CM202" s="246"/>
      <c r="CN202" s="246"/>
      <c r="CO202" s="246"/>
      <c r="CP202" s="246"/>
      <c r="CQ202" s="246"/>
      <c r="CR202" s="246"/>
    </row>
    <row r="203" spans="1:96" s="69" customFormat="1">
      <c r="A203" s="64"/>
      <c r="B203" s="66"/>
      <c r="C203" s="65"/>
      <c r="D203" s="79"/>
      <c r="E203" s="79"/>
      <c r="F203" s="79"/>
      <c r="G203" s="265"/>
      <c r="H203" s="79">
        <f t="shared" si="32"/>
        <v>0</v>
      </c>
      <c r="I203" s="79">
        <f t="shared" si="33"/>
        <v>0</v>
      </c>
      <c r="J203" s="79">
        <f t="shared" si="34"/>
        <v>0</v>
      </c>
      <c r="K203" s="264" t="str">
        <f t="shared" si="35"/>
        <v/>
      </c>
      <c r="L203" s="67"/>
      <c r="M203" s="229"/>
      <c r="N203" s="266"/>
      <c r="O203" s="230"/>
      <c r="P203" s="67"/>
      <c r="Q203" s="225" t="str" cm="1">
        <f t="array" ref="Q203">_xlfn.IFS(G203="", "",G203="Variable", "NA", IFERROR(SEARCH("Visual", N203),0) &gt; 0, "NA", SUM(IFERROR(SEARCH('GDT-Lexicon'!$D$2:$D$15, L203),0)) &gt; 0, IFERROR(LEFT(L203,FIND("|",L203) - 1), "NA"), TRUE, D203 &amp; "/" &amp; F203)</f>
        <v/>
      </c>
      <c r="R203" s="79">
        <f t="shared" si="31"/>
        <v>0</v>
      </c>
      <c r="S203" s="68"/>
      <c r="T203" s="77"/>
      <c r="U203" s="77"/>
      <c r="V203" s="77"/>
      <c r="W203" s="77"/>
      <c r="X203" s="77"/>
      <c r="Y203" s="66"/>
      <c r="Z203" s="246"/>
      <c r="AA203" s="246"/>
      <c r="AB203" s="246"/>
      <c r="AC203" s="246"/>
      <c r="AD203" s="246"/>
      <c r="AE203" s="246"/>
      <c r="AF203" s="246"/>
      <c r="AG203" s="246"/>
      <c r="AH203" s="246"/>
      <c r="AI203" s="246"/>
      <c r="AJ203" s="246"/>
      <c r="AK203" s="246"/>
      <c r="AL203" s="246"/>
      <c r="AM203" s="246"/>
      <c r="AN203" s="246"/>
      <c r="AO203" s="246"/>
      <c r="AP203" s="246"/>
      <c r="AQ203" s="246"/>
      <c r="AR203" s="246"/>
      <c r="AS203" s="246"/>
      <c r="AT203" s="246"/>
      <c r="AU203" s="246"/>
      <c r="AV203" s="246"/>
      <c r="AW203" s="246"/>
      <c r="AX203" s="246"/>
      <c r="AY203" s="246"/>
      <c r="AZ203" s="246"/>
      <c r="BA203" s="246"/>
      <c r="BB203" s="246"/>
      <c r="BC203" s="246"/>
      <c r="BD203" s="246"/>
      <c r="BE203" s="246"/>
      <c r="BF203" s="246"/>
      <c r="BG203" s="246"/>
      <c r="BH203" s="246"/>
      <c r="BI203" s="246"/>
      <c r="BJ203" s="246"/>
      <c r="BK203" s="246"/>
      <c r="BL203" s="246"/>
      <c r="BM203" s="246"/>
      <c r="BN203" s="246"/>
      <c r="BO203" s="246"/>
      <c r="BP203" s="246"/>
      <c r="BQ203" s="246"/>
      <c r="BR203" s="246"/>
      <c r="BS203" s="246"/>
      <c r="BT203" s="246"/>
      <c r="BU203" s="246"/>
      <c r="BV203" s="246"/>
      <c r="BW203" s="246"/>
      <c r="BX203" s="246"/>
      <c r="BY203" s="246"/>
      <c r="BZ203" s="246"/>
      <c r="CA203" s="246"/>
      <c r="CB203" s="246"/>
      <c r="CC203" s="246"/>
      <c r="CD203" s="246"/>
      <c r="CE203" s="246"/>
      <c r="CF203" s="246"/>
      <c r="CG203" s="246"/>
      <c r="CH203" s="246"/>
      <c r="CI203" s="246"/>
      <c r="CJ203" s="246"/>
      <c r="CK203" s="246"/>
      <c r="CL203" s="246"/>
      <c r="CM203" s="246"/>
      <c r="CN203" s="246"/>
      <c r="CO203" s="246"/>
      <c r="CP203" s="246"/>
      <c r="CQ203" s="246"/>
      <c r="CR203" s="246"/>
    </row>
    <row r="204" spans="1:96" s="69" customFormat="1">
      <c r="A204" s="64"/>
      <c r="B204" s="66"/>
      <c r="C204" s="65"/>
      <c r="D204" s="79"/>
      <c r="E204" s="79"/>
      <c r="F204" s="79"/>
      <c r="G204" s="265"/>
      <c r="H204" s="79">
        <f t="shared" si="32"/>
        <v>0</v>
      </c>
      <c r="I204" s="79">
        <f t="shared" si="33"/>
        <v>0</v>
      </c>
      <c r="J204" s="79">
        <f t="shared" si="34"/>
        <v>0</v>
      </c>
      <c r="K204" s="264" t="str">
        <f t="shared" si="35"/>
        <v/>
      </c>
      <c r="L204" s="67"/>
      <c r="M204" s="229"/>
      <c r="N204" s="266"/>
      <c r="O204" s="230"/>
      <c r="P204" s="67"/>
      <c r="Q204" s="225" t="str" cm="1">
        <f t="array" ref="Q204">_xlfn.IFS(G204="", "",G204="Variable", "NA", IFERROR(SEARCH("Visual", N204),0) &gt; 0, "NA", SUM(IFERROR(SEARCH('GDT-Lexicon'!$D$2:$D$15, L204),0)) &gt; 0, IFERROR(LEFT(L204,FIND("|",L204) - 1), "NA"), TRUE, D204 &amp; "/" &amp; F204)</f>
        <v/>
      </c>
      <c r="R204" s="79">
        <f t="shared" si="31"/>
        <v>0</v>
      </c>
      <c r="S204" s="68"/>
      <c r="T204" s="77"/>
      <c r="U204" s="77"/>
      <c r="V204" s="77"/>
      <c r="W204" s="77"/>
      <c r="X204" s="77"/>
      <c r="Y204" s="66"/>
      <c r="Z204" s="246"/>
      <c r="AA204" s="246"/>
      <c r="AB204" s="246"/>
      <c r="AC204" s="246"/>
      <c r="AD204" s="246"/>
      <c r="AE204" s="246"/>
      <c r="AF204" s="246"/>
      <c r="AG204" s="246"/>
      <c r="AH204" s="246"/>
      <c r="AI204" s="246"/>
      <c r="AJ204" s="246"/>
      <c r="AK204" s="246"/>
      <c r="AL204" s="246"/>
      <c r="AM204" s="246"/>
      <c r="AN204" s="246"/>
      <c r="AO204" s="246"/>
      <c r="AP204" s="246"/>
      <c r="AQ204" s="246"/>
      <c r="AR204" s="246"/>
      <c r="AS204" s="246"/>
      <c r="AT204" s="246"/>
      <c r="AU204" s="246"/>
      <c r="AV204" s="246"/>
      <c r="AW204" s="246"/>
      <c r="AX204" s="246"/>
      <c r="AY204" s="246"/>
      <c r="AZ204" s="246"/>
      <c r="BA204" s="246"/>
      <c r="BB204" s="246"/>
      <c r="BC204" s="246"/>
      <c r="BD204" s="246"/>
      <c r="BE204" s="246"/>
      <c r="BF204" s="246"/>
      <c r="BG204" s="246"/>
      <c r="BH204" s="246"/>
      <c r="BI204" s="246"/>
      <c r="BJ204" s="246"/>
      <c r="BK204" s="246"/>
      <c r="BL204" s="246"/>
      <c r="BM204" s="246"/>
      <c r="BN204" s="246"/>
      <c r="BO204" s="246"/>
      <c r="BP204" s="246"/>
      <c r="BQ204" s="246"/>
      <c r="BR204" s="246"/>
      <c r="BS204" s="246"/>
      <c r="BT204" s="246"/>
      <c r="BU204" s="246"/>
      <c r="BV204" s="246"/>
      <c r="BW204" s="246"/>
      <c r="BX204" s="246"/>
      <c r="BY204" s="246"/>
      <c r="BZ204" s="246"/>
      <c r="CA204" s="246"/>
      <c r="CB204" s="246"/>
      <c r="CC204" s="246"/>
      <c r="CD204" s="246"/>
      <c r="CE204" s="246"/>
      <c r="CF204" s="246"/>
      <c r="CG204" s="246"/>
      <c r="CH204" s="246"/>
      <c r="CI204" s="246"/>
      <c r="CJ204" s="246"/>
      <c r="CK204" s="246"/>
      <c r="CL204" s="246"/>
      <c r="CM204" s="246"/>
      <c r="CN204" s="246"/>
      <c r="CO204" s="246"/>
      <c r="CP204" s="246"/>
      <c r="CQ204" s="246"/>
      <c r="CR204" s="246"/>
    </row>
    <row r="205" spans="1:96" s="69" customFormat="1">
      <c r="A205" s="64"/>
      <c r="B205" s="66"/>
      <c r="C205" s="65"/>
      <c r="D205" s="79"/>
      <c r="E205" s="79"/>
      <c r="F205" s="79"/>
      <c r="G205" s="265"/>
      <c r="H205" s="79">
        <f t="shared" si="32"/>
        <v>0</v>
      </c>
      <c r="I205" s="79">
        <f t="shared" si="33"/>
        <v>0</v>
      </c>
      <c r="J205" s="79">
        <f t="shared" si="34"/>
        <v>0</v>
      </c>
      <c r="K205" s="264" t="str">
        <f t="shared" si="35"/>
        <v/>
      </c>
      <c r="L205" s="67"/>
      <c r="M205" s="229"/>
      <c r="N205" s="266"/>
      <c r="O205" s="230"/>
      <c r="P205" s="67"/>
      <c r="Q205" s="225" t="str" cm="1">
        <f t="array" ref="Q205">_xlfn.IFS(G205="", "",G205="Variable", "NA", IFERROR(SEARCH("Visual", N205),0) &gt; 0, "NA", SUM(IFERROR(SEARCH('GDT-Lexicon'!$D$2:$D$15, L205),0)) &gt; 0, IFERROR(LEFT(L205,FIND("|",L205) - 1), "NA"), TRUE, D205 &amp; "/" &amp; F205)</f>
        <v/>
      </c>
      <c r="R205" s="79">
        <f t="shared" si="31"/>
        <v>0</v>
      </c>
      <c r="S205" s="68"/>
      <c r="T205" s="77"/>
      <c r="U205" s="77"/>
      <c r="V205" s="77"/>
      <c r="W205" s="77"/>
      <c r="X205" s="77"/>
      <c r="Y205" s="66"/>
      <c r="Z205" s="246"/>
      <c r="AA205" s="246"/>
      <c r="AB205" s="246"/>
      <c r="AC205" s="246"/>
      <c r="AD205" s="246"/>
      <c r="AE205" s="246"/>
      <c r="AF205" s="246"/>
      <c r="AG205" s="246"/>
      <c r="AH205" s="246"/>
      <c r="AI205" s="246"/>
      <c r="AJ205" s="246"/>
      <c r="AK205" s="246"/>
      <c r="AL205" s="246"/>
      <c r="AM205" s="246"/>
      <c r="AN205" s="246"/>
      <c r="AO205" s="246"/>
      <c r="AP205" s="246"/>
      <c r="AQ205" s="246"/>
      <c r="AR205" s="246"/>
      <c r="AS205" s="246"/>
      <c r="AT205" s="246"/>
      <c r="AU205" s="246"/>
      <c r="AV205" s="246"/>
      <c r="AW205" s="246"/>
      <c r="AX205" s="246"/>
      <c r="AY205" s="246"/>
      <c r="AZ205" s="246"/>
      <c r="BA205" s="246"/>
      <c r="BB205" s="246"/>
      <c r="BC205" s="246"/>
      <c r="BD205" s="246"/>
      <c r="BE205" s="246"/>
      <c r="BF205" s="246"/>
      <c r="BG205" s="246"/>
      <c r="BH205" s="246"/>
      <c r="BI205" s="246"/>
      <c r="BJ205" s="246"/>
      <c r="BK205" s="246"/>
      <c r="BL205" s="246"/>
      <c r="BM205" s="246"/>
      <c r="BN205" s="246"/>
      <c r="BO205" s="246"/>
      <c r="BP205" s="246"/>
      <c r="BQ205" s="246"/>
      <c r="BR205" s="246"/>
      <c r="BS205" s="246"/>
      <c r="BT205" s="246"/>
      <c r="BU205" s="246"/>
      <c r="BV205" s="246"/>
      <c r="BW205" s="246"/>
      <c r="BX205" s="246"/>
      <c r="BY205" s="246"/>
      <c r="BZ205" s="246"/>
      <c r="CA205" s="246"/>
      <c r="CB205" s="246"/>
      <c r="CC205" s="246"/>
      <c r="CD205" s="246"/>
      <c r="CE205" s="246"/>
      <c r="CF205" s="246"/>
      <c r="CG205" s="246"/>
      <c r="CH205" s="246"/>
      <c r="CI205" s="246"/>
      <c r="CJ205" s="246"/>
      <c r="CK205" s="246"/>
      <c r="CL205" s="246"/>
      <c r="CM205" s="246"/>
      <c r="CN205" s="246"/>
      <c r="CO205" s="246"/>
      <c r="CP205" s="246"/>
      <c r="CQ205" s="246"/>
      <c r="CR205" s="246"/>
    </row>
    <row r="206" spans="1:96" s="69" customFormat="1">
      <c r="A206" s="64"/>
      <c r="B206" s="66"/>
      <c r="C206" s="65"/>
      <c r="D206" s="79"/>
      <c r="E206" s="79"/>
      <c r="F206" s="79"/>
      <c r="G206" s="265"/>
      <c r="H206" s="79">
        <f t="shared" si="32"/>
        <v>0</v>
      </c>
      <c r="I206" s="79">
        <f t="shared" si="33"/>
        <v>0</v>
      </c>
      <c r="J206" s="79">
        <f t="shared" si="34"/>
        <v>0</v>
      </c>
      <c r="K206" s="264" t="str">
        <f t="shared" si="35"/>
        <v/>
      </c>
      <c r="L206" s="67"/>
      <c r="M206" s="229"/>
      <c r="N206" s="266"/>
      <c r="O206" s="230"/>
      <c r="P206" s="67"/>
      <c r="Q206" s="225" t="str" cm="1">
        <f t="array" ref="Q206">_xlfn.IFS(G206="", "",G206="Variable", "NA", IFERROR(SEARCH("Visual", N206),0) &gt; 0, "NA", SUM(IFERROR(SEARCH('GDT-Lexicon'!$D$2:$D$15, L206),0)) &gt; 0, IFERROR(LEFT(L206,FIND("|",L206) - 1), "NA"), TRUE, D206 &amp; "/" &amp; F206)</f>
        <v/>
      </c>
      <c r="R206" s="79">
        <f t="shared" ref="R206:R269" si="36">IFERROR(SUM(F206-D206),"NA")</f>
        <v>0</v>
      </c>
      <c r="S206" s="68"/>
      <c r="T206" s="77"/>
      <c r="U206" s="77"/>
      <c r="V206" s="77"/>
      <c r="W206" s="77"/>
      <c r="X206" s="77"/>
      <c r="Y206" s="66"/>
      <c r="Z206" s="246"/>
      <c r="AA206" s="246"/>
      <c r="AB206" s="246"/>
      <c r="AC206" s="246"/>
      <c r="AD206" s="246"/>
      <c r="AE206" s="246"/>
      <c r="AF206" s="246"/>
      <c r="AG206" s="246"/>
      <c r="AH206" s="246"/>
      <c r="AI206" s="246"/>
      <c r="AJ206" s="246"/>
      <c r="AK206" s="246"/>
      <c r="AL206" s="246"/>
      <c r="AM206" s="246"/>
      <c r="AN206" s="246"/>
      <c r="AO206" s="246"/>
      <c r="AP206" s="246"/>
      <c r="AQ206" s="246"/>
      <c r="AR206" s="246"/>
      <c r="AS206" s="246"/>
      <c r="AT206" s="246"/>
      <c r="AU206" s="246"/>
      <c r="AV206" s="246"/>
      <c r="AW206" s="246"/>
      <c r="AX206" s="246"/>
      <c r="AY206" s="246"/>
      <c r="AZ206" s="246"/>
      <c r="BA206" s="246"/>
      <c r="BB206" s="246"/>
      <c r="BC206" s="246"/>
      <c r="BD206" s="246"/>
      <c r="BE206" s="246"/>
      <c r="BF206" s="246"/>
      <c r="BG206" s="246"/>
      <c r="BH206" s="246"/>
      <c r="BI206" s="246"/>
      <c r="BJ206" s="246"/>
      <c r="BK206" s="246"/>
      <c r="BL206" s="246"/>
      <c r="BM206" s="246"/>
      <c r="BN206" s="246"/>
      <c r="BO206" s="246"/>
      <c r="BP206" s="246"/>
      <c r="BQ206" s="246"/>
      <c r="BR206" s="246"/>
      <c r="BS206" s="246"/>
      <c r="BT206" s="246"/>
      <c r="BU206" s="246"/>
      <c r="BV206" s="246"/>
      <c r="BW206" s="246"/>
      <c r="BX206" s="246"/>
      <c r="BY206" s="246"/>
      <c r="BZ206" s="246"/>
      <c r="CA206" s="246"/>
      <c r="CB206" s="246"/>
      <c r="CC206" s="246"/>
      <c r="CD206" s="246"/>
      <c r="CE206" s="246"/>
      <c r="CF206" s="246"/>
      <c r="CG206" s="246"/>
      <c r="CH206" s="246"/>
      <c r="CI206" s="246"/>
      <c r="CJ206" s="246"/>
      <c r="CK206" s="246"/>
      <c r="CL206" s="246"/>
      <c r="CM206" s="246"/>
      <c r="CN206" s="246"/>
      <c r="CO206" s="246"/>
      <c r="CP206" s="246"/>
      <c r="CQ206" s="246"/>
      <c r="CR206" s="246"/>
    </row>
    <row r="207" spans="1:96" s="69" customFormat="1">
      <c r="A207" s="64"/>
      <c r="B207" s="66"/>
      <c r="C207" s="65"/>
      <c r="D207" s="79"/>
      <c r="E207" s="79"/>
      <c r="F207" s="79"/>
      <c r="G207" s="265"/>
      <c r="H207" s="79">
        <f t="shared" si="32"/>
        <v>0</v>
      </c>
      <c r="I207" s="79">
        <f t="shared" si="33"/>
        <v>0</v>
      </c>
      <c r="J207" s="79">
        <f t="shared" si="34"/>
        <v>0</v>
      </c>
      <c r="K207" s="264" t="str">
        <f t="shared" si="35"/>
        <v/>
      </c>
      <c r="L207" s="67"/>
      <c r="M207" s="229"/>
      <c r="N207" s="266"/>
      <c r="O207" s="230"/>
      <c r="P207" s="67"/>
      <c r="Q207" s="225" t="str" cm="1">
        <f t="array" ref="Q207">_xlfn.IFS(G207="", "",G207="Variable", "NA", IFERROR(SEARCH("Visual", N207),0) &gt; 0, "NA", SUM(IFERROR(SEARCH('GDT-Lexicon'!$D$2:$D$15, L207),0)) &gt; 0, IFERROR(LEFT(L207,FIND("|",L207) - 1), "NA"), TRUE, D207 &amp; "/" &amp; F207)</f>
        <v/>
      </c>
      <c r="R207" s="79">
        <f t="shared" si="36"/>
        <v>0</v>
      </c>
      <c r="S207" s="68"/>
      <c r="T207" s="77"/>
      <c r="U207" s="77"/>
      <c r="V207" s="77"/>
      <c r="W207" s="77"/>
      <c r="X207" s="77"/>
      <c r="Y207" s="66"/>
      <c r="Z207" s="246"/>
      <c r="AA207" s="246"/>
      <c r="AB207" s="246"/>
      <c r="AC207" s="246"/>
      <c r="AD207" s="246"/>
      <c r="AE207" s="246"/>
      <c r="AF207" s="246"/>
      <c r="AG207" s="246"/>
      <c r="AH207" s="246"/>
      <c r="AI207" s="246"/>
      <c r="AJ207" s="246"/>
      <c r="AK207" s="246"/>
      <c r="AL207" s="246"/>
      <c r="AM207" s="246"/>
      <c r="AN207" s="246"/>
      <c r="AO207" s="246"/>
      <c r="AP207" s="246"/>
      <c r="AQ207" s="246"/>
      <c r="AR207" s="246"/>
      <c r="AS207" s="246"/>
      <c r="AT207" s="246"/>
      <c r="AU207" s="246"/>
      <c r="AV207" s="246"/>
      <c r="AW207" s="246"/>
      <c r="AX207" s="246"/>
      <c r="AY207" s="246"/>
      <c r="AZ207" s="246"/>
      <c r="BA207" s="246"/>
      <c r="BB207" s="246"/>
      <c r="BC207" s="246"/>
      <c r="BD207" s="246"/>
      <c r="BE207" s="246"/>
      <c r="BF207" s="246"/>
      <c r="BG207" s="246"/>
      <c r="BH207" s="246"/>
      <c r="BI207" s="246"/>
      <c r="BJ207" s="246"/>
      <c r="BK207" s="246"/>
      <c r="BL207" s="246"/>
      <c r="BM207" s="246"/>
      <c r="BN207" s="246"/>
      <c r="BO207" s="246"/>
      <c r="BP207" s="246"/>
      <c r="BQ207" s="246"/>
      <c r="BR207" s="246"/>
      <c r="BS207" s="246"/>
      <c r="BT207" s="246"/>
      <c r="BU207" s="246"/>
      <c r="BV207" s="246"/>
      <c r="BW207" s="246"/>
      <c r="BX207" s="246"/>
      <c r="BY207" s="246"/>
      <c r="BZ207" s="246"/>
      <c r="CA207" s="246"/>
      <c r="CB207" s="246"/>
      <c r="CC207" s="246"/>
      <c r="CD207" s="246"/>
      <c r="CE207" s="246"/>
      <c r="CF207" s="246"/>
      <c r="CG207" s="246"/>
      <c r="CH207" s="246"/>
      <c r="CI207" s="246"/>
      <c r="CJ207" s="246"/>
      <c r="CK207" s="246"/>
      <c r="CL207" s="246"/>
      <c r="CM207" s="246"/>
      <c r="CN207" s="246"/>
      <c r="CO207" s="246"/>
      <c r="CP207" s="246"/>
      <c r="CQ207" s="246"/>
      <c r="CR207" s="246"/>
    </row>
    <row r="208" spans="1:96" s="69" customFormat="1">
      <c r="A208" s="64"/>
      <c r="B208" s="66"/>
      <c r="C208" s="65"/>
      <c r="D208" s="79"/>
      <c r="E208" s="79"/>
      <c r="F208" s="79"/>
      <c r="G208" s="265"/>
      <c r="H208" s="79">
        <f t="shared" si="32"/>
        <v>0</v>
      </c>
      <c r="I208" s="79">
        <f t="shared" si="33"/>
        <v>0</v>
      </c>
      <c r="J208" s="79">
        <f t="shared" si="34"/>
        <v>0</v>
      </c>
      <c r="K208" s="264" t="str">
        <f t="shared" si="35"/>
        <v/>
      </c>
      <c r="L208" s="67"/>
      <c r="M208" s="229"/>
      <c r="N208" s="266"/>
      <c r="O208" s="230"/>
      <c r="P208" s="67"/>
      <c r="Q208" s="225" t="str" cm="1">
        <f t="array" ref="Q208">_xlfn.IFS(G208="", "",G208="Variable", "NA", IFERROR(SEARCH("Visual", N208),0) &gt; 0, "NA", SUM(IFERROR(SEARCH('GDT-Lexicon'!$D$2:$D$15, L208),0)) &gt; 0, IFERROR(LEFT(L208,FIND("|",L208) - 1), "NA"), TRUE, D208 &amp; "/" &amp; F208)</f>
        <v/>
      </c>
      <c r="R208" s="79">
        <f t="shared" si="36"/>
        <v>0</v>
      </c>
      <c r="S208" s="68"/>
      <c r="T208" s="77"/>
      <c r="U208" s="77"/>
      <c r="V208" s="77"/>
      <c r="W208" s="77"/>
      <c r="X208" s="77"/>
      <c r="Y208" s="66"/>
      <c r="Z208" s="246"/>
      <c r="AA208" s="246"/>
      <c r="AB208" s="246"/>
      <c r="AC208" s="246"/>
      <c r="AD208" s="246"/>
      <c r="AE208" s="246"/>
      <c r="AF208" s="246"/>
      <c r="AG208" s="246"/>
      <c r="AH208" s="246"/>
      <c r="AI208" s="246"/>
      <c r="AJ208" s="246"/>
      <c r="AK208" s="246"/>
      <c r="AL208" s="246"/>
      <c r="AM208" s="246"/>
      <c r="AN208" s="246"/>
      <c r="AO208" s="246"/>
      <c r="AP208" s="246"/>
      <c r="AQ208" s="246"/>
      <c r="AR208" s="246"/>
      <c r="AS208" s="246"/>
      <c r="AT208" s="246"/>
      <c r="AU208" s="246"/>
      <c r="AV208" s="246"/>
      <c r="AW208" s="246"/>
      <c r="AX208" s="246"/>
      <c r="AY208" s="246"/>
      <c r="AZ208" s="246"/>
      <c r="BA208" s="246"/>
      <c r="BB208" s="246"/>
      <c r="BC208" s="246"/>
      <c r="BD208" s="246"/>
      <c r="BE208" s="246"/>
      <c r="BF208" s="246"/>
      <c r="BG208" s="246"/>
      <c r="BH208" s="246"/>
      <c r="BI208" s="246"/>
      <c r="BJ208" s="246"/>
      <c r="BK208" s="246"/>
      <c r="BL208" s="246"/>
      <c r="BM208" s="246"/>
      <c r="BN208" s="246"/>
      <c r="BO208" s="246"/>
      <c r="BP208" s="246"/>
      <c r="BQ208" s="246"/>
      <c r="BR208" s="246"/>
      <c r="BS208" s="246"/>
      <c r="BT208" s="246"/>
      <c r="BU208" s="246"/>
      <c r="BV208" s="246"/>
      <c r="BW208" s="246"/>
      <c r="BX208" s="246"/>
      <c r="BY208" s="246"/>
      <c r="BZ208" s="246"/>
      <c r="CA208" s="246"/>
      <c r="CB208" s="246"/>
      <c r="CC208" s="246"/>
      <c r="CD208" s="246"/>
      <c r="CE208" s="246"/>
      <c r="CF208" s="246"/>
      <c r="CG208" s="246"/>
      <c r="CH208" s="246"/>
      <c r="CI208" s="246"/>
      <c r="CJ208" s="246"/>
      <c r="CK208" s="246"/>
      <c r="CL208" s="246"/>
      <c r="CM208" s="246"/>
      <c r="CN208" s="246"/>
      <c r="CO208" s="246"/>
      <c r="CP208" s="246"/>
      <c r="CQ208" s="246"/>
      <c r="CR208" s="246"/>
    </row>
    <row r="209" spans="1:96" s="69" customFormat="1">
      <c r="A209" s="64"/>
      <c r="B209" s="66"/>
      <c r="C209" s="65"/>
      <c r="D209" s="79"/>
      <c r="E209" s="79"/>
      <c r="F209" s="79"/>
      <c r="G209" s="265"/>
      <c r="H209" s="79">
        <f t="shared" si="32"/>
        <v>0</v>
      </c>
      <c r="I209" s="79">
        <f t="shared" si="33"/>
        <v>0</v>
      </c>
      <c r="J209" s="79">
        <f t="shared" si="34"/>
        <v>0</v>
      </c>
      <c r="K209" s="264" t="str">
        <f t="shared" si="35"/>
        <v/>
      </c>
      <c r="L209" s="67"/>
      <c r="M209" s="229"/>
      <c r="N209" s="266"/>
      <c r="O209" s="230"/>
      <c r="P209" s="67"/>
      <c r="Q209" s="225" t="str" cm="1">
        <f t="array" ref="Q209">_xlfn.IFS(G209="", "",G209="Variable", "NA", IFERROR(SEARCH("Visual", N209),0) &gt; 0, "NA", SUM(IFERROR(SEARCH('GDT-Lexicon'!$D$2:$D$15, L209),0)) &gt; 0, IFERROR(LEFT(L209,FIND("|",L209) - 1), "NA"), TRUE, D209 &amp; "/" &amp; F209)</f>
        <v/>
      </c>
      <c r="R209" s="79">
        <f t="shared" si="36"/>
        <v>0</v>
      </c>
      <c r="S209" s="68"/>
      <c r="T209" s="77"/>
      <c r="U209" s="77"/>
      <c r="V209" s="77"/>
      <c r="W209" s="77"/>
      <c r="X209" s="77"/>
      <c r="Y209" s="66"/>
      <c r="Z209" s="246"/>
      <c r="AA209" s="246"/>
      <c r="AB209" s="246"/>
      <c r="AC209" s="246"/>
      <c r="AD209" s="246"/>
      <c r="AE209" s="246"/>
      <c r="AF209" s="246"/>
      <c r="AG209" s="246"/>
      <c r="AH209" s="246"/>
      <c r="AI209" s="246"/>
      <c r="AJ209" s="246"/>
      <c r="AK209" s="246"/>
      <c r="AL209" s="246"/>
      <c r="AM209" s="246"/>
      <c r="AN209" s="246"/>
      <c r="AO209" s="246"/>
      <c r="AP209" s="246"/>
      <c r="AQ209" s="246"/>
      <c r="AR209" s="246"/>
      <c r="AS209" s="246"/>
      <c r="AT209" s="246"/>
      <c r="AU209" s="246"/>
      <c r="AV209" s="246"/>
      <c r="AW209" s="246"/>
      <c r="AX209" s="246"/>
      <c r="AY209" s="246"/>
      <c r="AZ209" s="246"/>
      <c r="BA209" s="246"/>
      <c r="BB209" s="246"/>
      <c r="BC209" s="246"/>
      <c r="BD209" s="246"/>
      <c r="BE209" s="246"/>
      <c r="BF209" s="246"/>
      <c r="BG209" s="246"/>
      <c r="BH209" s="246"/>
      <c r="BI209" s="246"/>
      <c r="BJ209" s="246"/>
      <c r="BK209" s="246"/>
      <c r="BL209" s="246"/>
      <c r="BM209" s="246"/>
      <c r="BN209" s="246"/>
      <c r="BO209" s="246"/>
      <c r="BP209" s="246"/>
      <c r="BQ209" s="246"/>
      <c r="BR209" s="246"/>
      <c r="BS209" s="246"/>
      <c r="BT209" s="246"/>
      <c r="BU209" s="246"/>
      <c r="BV209" s="246"/>
      <c r="BW209" s="246"/>
      <c r="BX209" s="246"/>
      <c r="BY209" s="246"/>
      <c r="BZ209" s="246"/>
      <c r="CA209" s="246"/>
      <c r="CB209" s="246"/>
      <c r="CC209" s="246"/>
      <c r="CD209" s="246"/>
      <c r="CE209" s="246"/>
      <c r="CF209" s="246"/>
      <c r="CG209" s="246"/>
      <c r="CH209" s="246"/>
      <c r="CI209" s="246"/>
      <c r="CJ209" s="246"/>
      <c r="CK209" s="246"/>
      <c r="CL209" s="246"/>
      <c r="CM209" s="246"/>
      <c r="CN209" s="246"/>
      <c r="CO209" s="246"/>
      <c r="CP209" s="246"/>
      <c r="CQ209" s="246"/>
      <c r="CR209" s="246"/>
    </row>
    <row r="210" spans="1:96" s="69" customFormat="1">
      <c r="A210" s="64"/>
      <c r="B210" s="66"/>
      <c r="C210" s="65"/>
      <c r="D210" s="79"/>
      <c r="E210" s="79"/>
      <c r="F210" s="79"/>
      <c r="G210" s="265"/>
      <c r="H210" s="79">
        <f t="shared" si="32"/>
        <v>0</v>
      </c>
      <c r="I210" s="79">
        <f t="shared" si="33"/>
        <v>0</v>
      </c>
      <c r="J210" s="79">
        <f t="shared" si="34"/>
        <v>0</v>
      </c>
      <c r="K210" s="264" t="str">
        <f t="shared" si="35"/>
        <v/>
      </c>
      <c r="L210" s="67"/>
      <c r="M210" s="229"/>
      <c r="N210" s="266"/>
      <c r="O210" s="230"/>
      <c r="P210" s="67"/>
      <c r="Q210" s="225" t="str" cm="1">
        <f t="array" ref="Q210">_xlfn.IFS(G210="", "",G210="Variable", "NA", IFERROR(SEARCH("Visual", N210),0) &gt; 0, "NA", SUM(IFERROR(SEARCH('GDT-Lexicon'!$D$2:$D$15, L210),0)) &gt; 0, IFERROR(LEFT(L210,FIND("|",L210) - 1), "NA"), TRUE, D210 &amp; "/" &amp; F210)</f>
        <v/>
      </c>
      <c r="R210" s="79">
        <f t="shared" si="36"/>
        <v>0</v>
      </c>
      <c r="S210" s="68"/>
      <c r="T210" s="77"/>
      <c r="U210" s="77"/>
      <c r="V210" s="77"/>
      <c r="W210" s="77"/>
      <c r="X210" s="77"/>
      <c r="Y210" s="66"/>
      <c r="Z210" s="246"/>
      <c r="AA210" s="246"/>
      <c r="AB210" s="246"/>
      <c r="AC210" s="246"/>
      <c r="AD210" s="246"/>
      <c r="AE210" s="246"/>
      <c r="AF210" s="246"/>
      <c r="AG210" s="246"/>
      <c r="AH210" s="246"/>
      <c r="AI210" s="246"/>
      <c r="AJ210" s="246"/>
      <c r="AK210" s="246"/>
      <c r="AL210" s="246"/>
      <c r="AM210" s="246"/>
      <c r="AN210" s="246"/>
      <c r="AO210" s="246"/>
      <c r="AP210" s="246"/>
      <c r="AQ210" s="246"/>
      <c r="AR210" s="246"/>
      <c r="AS210" s="246"/>
      <c r="AT210" s="246"/>
      <c r="AU210" s="246"/>
      <c r="AV210" s="246"/>
      <c r="AW210" s="246"/>
      <c r="AX210" s="246"/>
      <c r="AY210" s="246"/>
      <c r="AZ210" s="246"/>
      <c r="BA210" s="246"/>
      <c r="BB210" s="246"/>
      <c r="BC210" s="246"/>
      <c r="BD210" s="246"/>
      <c r="BE210" s="246"/>
      <c r="BF210" s="246"/>
      <c r="BG210" s="246"/>
      <c r="BH210" s="246"/>
      <c r="BI210" s="246"/>
      <c r="BJ210" s="246"/>
      <c r="BK210" s="246"/>
      <c r="BL210" s="246"/>
      <c r="BM210" s="246"/>
      <c r="BN210" s="246"/>
      <c r="BO210" s="246"/>
      <c r="BP210" s="246"/>
      <c r="BQ210" s="246"/>
      <c r="BR210" s="246"/>
      <c r="BS210" s="246"/>
      <c r="BT210" s="246"/>
      <c r="BU210" s="246"/>
      <c r="BV210" s="246"/>
      <c r="BW210" s="246"/>
      <c r="BX210" s="246"/>
      <c r="BY210" s="246"/>
      <c r="BZ210" s="246"/>
      <c r="CA210" s="246"/>
      <c r="CB210" s="246"/>
      <c r="CC210" s="246"/>
      <c r="CD210" s="246"/>
      <c r="CE210" s="246"/>
      <c r="CF210" s="246"/>
      <c r="CG210" s="246"/>
      <c r="CH210" s="246"/>
      <c r="CI210" s="246"/>
      <c r="CJ210" s="246"/>
      <c r="CK210" s="246"/>
      <c r="CL210" s="246"/>
      <c r="CM210" s="246"/>
      <c r="CN210" s="246"/>
      <c r="CO210" s="246"/>
      <c r="CP210" s="246"/>
      <c r="CQ210" s="246"/>
      <c r="CR210" s="246"/>
    </row>
    <row r="211" spans="1:96" s="69" customFormat="1">
      <c r="A211" s="64"/>
      <c r="B211" s="66"/>
      <c r="C211" s="65"/>
      <c r="D211" s="79"/>
      <c r="E211" s="79"/>
      <c r="F211" s="79"/>
      <c r="G211" s="265"/>
      <c r="H211" s="79">
        <f t="shared" ref="H211:H259" si="37">IF($G211="Attribute","NA",D211)</f>
        <v>0</v>
      </c>
      <c r="I211" s="79">
        <f t="shared" ref="I211:I259" si="38">IF($G211="Attribute","NA",E211)</f>
        <v>0</v>
      </c>
      <c r="J211" s="79">
        <f t="shared" ref="J211:J259" si="39">IF($G211="Attribute","NA",F211)</f>
        <v>0</v>
      </c>
      <c r="K211" s="264" t="str">
        <f t="shared" ref="K211:K274" si="40">IF(RIGHT(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1)="_",LEFT(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LEN(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-1),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f>
        <v/>
      </c>
      <c r="L211" s="67"/>
      <c r="M211" s="229"/>
      <c r="N211" s="266"/>
      <c r="O211" s="230"/>
      <c r="P211" s="67"/>
      <c r="Q211" s="225" t="str" cm="1">
        <f t="array" ref="Q211">_xlfn.IFS(G211="", "",G211="Variable", "NA", IFERROR(SEARCH("Visual", N211),0) &gt; 0, "NA", SUM(IFERROR(SEARCH('GDT-Lexicon'!$D$2:$D$15, L211),0)) &gt; 0, IFERROR(LEFT(L211,FIND("|",L211) - 1), "NA"), TRUE, D211 &amp; "/" &amp; F211)</f>
        <v/>
      </c>
      <c r="R211" s="79">
        <f t="shared" si="36"/>
        <v>0</v>
      </c>
      <c r="S211" s="68"/>
      <c r="T211" s="77"/>
      <c r="U211" s="77"/>
      <c r="V211" s="77"/>
      <c r="W211" s="77"/>
      <c r="X211" s="77"/>
      <c r="Y211" s="66"/>
      <c r="Z211" s="246"/>
      <c r="AA211" s="246"/>
      <c r="AB211" s="246"/>
      <c r="AC211" s="246"/>
      <c r="AD211" s="246"/>
      <c r="AE211" s="246"/>
      <c r="AF211" s="246"/>
      <c r="AG211" s="246"/>
      <c r="AH211" s="246"/>
      <c r="AI211" s="246"/>
      <c r="AJ211" s="246"/>
      <c r="AK211" s="246"/>
      <c r="AL211" s="246"/>
      <c r="AM211" s="246"/>
      <c r="AN211" s="246"/>
      <c r="AO211" s="246"/>
      <c r="AP211" s="246"/>
      <c r="AQ211" s="246"/>
      <c r="AR211" s="246"/>
      <c r="AS211" s="246"/>
      <c r="AT211" s="246"/>
      <c r="AU211" s="246"/>
      <c r="AV211" s="246"/>
      <c r="AW211" s="246"/>
      <c r="AX211" s="246"/>
      <c r="AY211" s="246"/>
      <c r="AZ211" s="246"/>
      <c r="BA211" s="246"/>
      <c r="BB211" s="246"/>
      <c r="BC211" s="246"/>
      <c r="BD211" s="246"/>
      <c r="BE211" s="246"/>
      <c r="BF211" s="246"/>
      <c r="BG211" s="246"/>
      <c r="BH211" s="246"/>
      <c r="BI211" s="246"/>
      <c r="BJ211" s="246"/>
      <c r="BK211" s="246"/>
      <c r="BL211" s="246"/>
      <c r="BM211" s="246"/>
      <c r="BN211" s="246"/>
      <c r="BO211" s="246"/>
      <c r="BP211" s="246"/>
      <c r="BQ211" s="246"/>
      <c r="BR211" s="246"/>
      <c r="BS211" s="246"/>
      <c r="BT211" s="246"/>
      <c r="BU211" s="246"/>
      <c r="BV211" s="246"/>
      <c r="BW211" s="246"/>
      <c r="BX211" s="246"/>
      <c r="BY211" s="246"/>
      <c r="BZ211" s="246"/>
      <c r="CA211" s="246"/>
      <c r="CB211" s="246"/>
      <c r="CC211" s="246"/>
      <c r="CD211" s="246"/>
      <c r="CE211" s="246"/>
      <c r="CF211" s="246"/>
      <c r="CG211" s="246"/>
      <c r="CH211" s="246"/>
      <c r="CI211" s="246"/>
      <c r="CJ211" s="246"/>
      <c r="CK211" s="246"/>
      <c r="CL211" s="246"/>
      <c r="CM211" s="246"/>
      <c r="CN211" s="246"/>
      <c r="CO211" s="246"/>
      <c r="CP211" s="246"/>
      <c r="CQ211" s="246"/>
      <c r="CR211" s="246"/>
    </row>
    <row r="212" spans="1:96" s="69" customFormat="1">
      <c r="A212" s="64"/>
      <c r="B212" s="66"/>
      <c r="C212" s="65"/>
      <c r="D212" s="79"/>
      <c r="E212" s="79"/>
      <c r="F212" s="79"/>
      <c r="G212" s="265"/>
      <c r="H212" s="79">
        <f t="shared" si="37"/>
        <v>0</v>
      </c>
      <c r="I212" s="79">
        <f t="shared" si="38"/>
        <v>0</v>
      </c>
      <c r="J212" s="79">
        <f t="shared" si="39"/>
        <v>0</v>
      </c>
      <c r="K212" s="264" t="str">
        <f t="shared" si="40"/>
        <v/>
      </c>
      <c r="L212" s="67"/>
      <c r="M212" s="229"/>
      <c r="N212" s="266"/>
      <c r="O212" s="230"/>
      <c r="P212" s="67"/>
      <c r="Q212" s="225" t="str" cm="1">
        <f t="array" ref="Q212">_xlfn.IFS(G212="", "",G212="Variable", "NA", IFERROR(SEARCH("Visual", N212),0) &gt; 0, "NA", SUM(IFERROR(SEARCH('GDT-Lexicon'!$D$2:$D$15, L212),0)) &gt; 0, IFERROR(LEFT(L212,FIND("|",L212) - 1), "NA"), TRUE, D212 &amp; "/" &amp; F212)</f>
        <v/>
      </c>
      <c r="R212" s="79">
        <f t="shared" si="36"/>
        <v>0</v>
      </c>
      <c r="S212" s="68"/>
      <c r="T212" s="77"/>
      <c r="U212" s="77"/>
      <c r="V212" s="77"/>
      <c r="W212" s="77"/>
      <c r="X212" s="77"/>
      <c r="Y212" s="66"/>
      <c r="Z212" s="246"/>
      <c r="AA212" s="246"/>
      <c r="AB212" s="246"/>
      <c r="AC212" s="246"/>
      <c r="AD212" s="246"/>
      <c r="AE212" s="246"/>
      <c r="AF212" s="246"/>
      <c r="AG212" s="246"/>
      <c r="AH212" s="246"/>
      <c r="AI212" s="246"/>
      <c r="AJ212" s="246"/>
      <c r="AK212" s="246"/>
      <c r="AL212" s="246"/>
      <c r="AM212" s="246"/>
      <c r="AN212" s="246"/>
      <c r="AO212" s="246"/>
      <c r="AP212" s="246"/>
      <c r="AQ212" s="246"/>
      <c r="AR212" s="246"/>
      <c r="AS212" s="246"/>
      <c r="AT212" s="246"/>
      <c r="AU212" s="246"/>
      <c r="AV212" s="246"/>
      <c r="AW212" s="246"/>
      <c r="AX212" s="246"/>
      <c r="AY212" s="246"/>
      <c r="AZ212" s="246"/>
      <c r="BA212" s="246"/>
      <c r="BB212" s="246"/>
      <c r="BC212" s="246"/>
      <c r="BD212" s="246"/>
      <c r="BE212" s="246"/>
      <c r="BF212" s="246"/>
      <c r="BG212" s="246"/>
      <c r="BH212" s="246"/>
      <c r="BI212" s="246"/>
      <c r="BJ212" s="246"/>
      <c r="BK212" s="246"/>
      <c r="BL212" s="246"/>
      <c r="BM212" s="246"/>
      <c r="BN212" s="246"/>
      <c r="BO212" s="246"/>
      <c r="BP212" s="246"/>
      <c r="BQ212" s="246"/>
      <c r="BR212" s="246"/>
      <c r="BS212" s="246"/>
      <c r="BT212" s="246"/>
      <c r="BU212" s="246"/>
      <c r="BV212" s="246"/>
      <c r="BW212" s="246"/>
      <c r="BX212" s="246"/>
      <c r="BY212" s="246"/>
      <c r="BZ212" s="246"/>
      <c r="CA212" s="246"/>
      <c r="CB212" s="246"/>
      <c r="CC212" s="246"/>
      <c r="CD212" s="246"/>
      <c r="CE212" s="246"/>
      <c r="CF212" s="246"/>
      <c r="CG212" s="246"/>
      <c r="CH212" s="246"/>
      <c r="CI212" s="246"/>
      <c r="CJ212" s="246"/>
      <c r="CK212" s="246"/>
      <c r="CL212" s="246"/>
      <c r="CM212" s="246"/>
      <c r="CN212" s="246"/>
      <c r="CO212" s="246"/>
      <c r="CP212" s="246"/>
      <c r="CQ212" s="246"/>
      <c r="CR212" s="246"/>
    </row>
    <row r="213" spans="1:96" s="69" customFormat="1">
      <c r="A213" s="64"/>
      <c r="B213" s="66"/>
      <c r="C213" s="65"/>
      <c r="D213" s="79"/>
      <c r="E213" s="79"/>
      <c r="F213" s="79"/>
      <c r="G213" s="265"/>
      <c r="H213" s="79">
        <f t="shared" si="37"/>
        <v>0</v>
      </c>
      <c r="I213" s="79">
        <f t="shared" si="38"/>
        <v>0</v>
      </c>
      <c r="J213" s="79">
        <f t="shared" si="39"/>
        <v>0</v>
      </c>
      <c r="K213" s="264" t="str">
        <f t="shared" si="40"/>
        <v/>
      </c>
      <c r="L213" s="67"/>
      <c r="M213" s="229"/>
      <c r="N213" s="266"/>
      <c r="O213" s="230"/>
      <c r="P213" s="67"/>
      <c r="Q213" s="225" t="str" cm="1">
        <f t="array" ref="Q213">_xlfn.IFS(G213="", "",G213="Variable", "NA", IFERROR(SEARCH("Visual", N213),0) &gt; 0, "NA", SUM(IFERROR(SEARCH('GDT-Lexicon'!$D$2:$D$15, L213),0)) &gt; 0, IFERROR(LEFT(L213,FIND("|",L213) - 1), "NA"), TRUE, D213 &amp; "/" &amp; F213)</f>
        <v/>
      </c>
      <c r="R213" s="79">
        <f t="shared" si="36"/>
        <v>0</v>
      </c>
      <c r="S213" s="68"/>
      <c r="T213" s="77"/>
      <c r="U213" s="77"/>
      <c r="V213" s="77"/>
      <c r="W213" s="77"/>
      <c r="X213" s="77"/>
      <c r="Y213" s="66"/>
      <c r="Z213" s="246"/>
      <c r="AA213" s="246"/>
      <c r="AB213" s="246"/>
      <c r="AC213" s="246"/>
      <c r="AD213" s="246"/>
      <c r="AE213" s="246"/>
      <c r="AF213" s="246"/>
      <c r="AG213" s="246"/>
      <c r="AH213" s="246"/>
      <c r="AI213" s="246"/>
      <c r="AJ213" s="246"/>
      <c r="AK213" s="246"/>
      <c r="AL213" s="246"/>
      <c r="AM213" s="246"/>
      <c r="AN213" s="246"/>
      <c r="AO213" s="246"/>
      <c r="AP213" s="246"/>
      <c r="AQ213" s="246"/>
      <c r="AR213" s="246"/>
      <c r="AS213" s="246"/>
      <c r="AT213" s="246"/>
      <c r="AU213" s="246"/>
      <c r="AV213" s="246"/>
      <c r="AW213" s="246"/>
      <c r="AX213" s="246"/>
      <c r="AY213" s="246"/>
      <c r="AZ213" s="246"/>
      <c r="BA213" s="246"/>
      <c r="BB213" s="246"/>
      <c r="BC213" s="246"/>
      <c r="BD213" s="246"/>
      <c r="BE213" s="246"/>
      <c r="BF213" s="246"/>
      <c r="BG213" s="246"/>
      <c r="BH213" s="246"/>
      <c r="BI213" s="246"/>
      <c r="BJ213" s="246"/>
      <c r="BK213" s="246"/>
      <c r="BL213" s="246"/>
      <c r="BM213" s="246"/>
      <c r="BN213" s="246"/>
      <c r="BO213" s="246"/>
      <c r="BP213" s="246"/>
      <c r="BQ213" s="246"/>
      <c r="BR213" s="246"/>
      <c r="BS213" s="246"/>
      <c r="BT213" s="246"/>
      <c r="BU213" s="246"/>
      <c r="BV213" s="246"/>
      <c r="BW213" s="246"/>
      <c r="BX213" s="246"/>
      <c r="BY213" s="246"/>
      <c r="BZ213" s="246"/>
      <c r="CA213" s="246"/>
      <c r="CB213" s="246"/>
      <c r="CC213" s="246"/>
      <c r="CD213" s="246"/>
      <c r="CE213" s="246"/>
      <c r="CF213" s="246"/>
      <c r="CG213" s="246"/>
      <c r="CH213" s="246"/>
      <c r="CI213" s="246"/>
      <c r="CJ213" s="246"/>
      <c r="CK213" s="246"/>
      <c r="CL213" s="246"/>
      <c r="CM213" s="246"/>
      <c r="CN213" s="246"/>
      <c r="CO213" s="246"/>
      <c r="CP213" s="246"/>
      <c r="CQ213" s="246"/>
      <c r="CR213" s="246"/>
    </row>
    <row r="214" spans="1:96" s="69" customFormat="1">
      <c r="A214" s="64"/>
      <c r="B214" s="66"/>
      <c r="C214" s="65"/>
      <c r="D214" s="79"/>
      <c r="E214" s="79"/>
      <c r="F214" s="79"/>
      <c r="G214" s="265"/>
      <c r="H214" s="79">
        <f t="shared" si="37"/>
        <v>0</v>
      </c>
      <c r="I214" s="79">
        <f t="shared" si="38"/>
        <v>0</v>
      </c>
      <c r="J214" s="79">
        <f t="shared" si="39"/>
        <v>0</v>
      </c>
      <c r="K214" s="264" t="str">
        <f t="shared" si="40"/>
        <v/>
      </c>
      <c r="L214" s="67"/>
      <c r="M214" s="229"/>
      <c r="N214" s="266"/>
      <c r="O214" s="230"/>
      <c r="P214" s="67"/>
      <c r="Q214" s="225" t="str" cm="1">
        <f t="array" ref="Q214">_xlfn.IFS(G214="", "",G214="Variable", "NA", IFERROR(SEARCH("Visual", N214),0) &gt; 0, "NA", SUM(IFERROR(SEARCH('GDT-Lexicon'!$D$2:$D$15, L214),0)) &gt; 0, IFERROR(LEFT(L214,FIND("|",L214) - 1), "NA"), TRUE, D214 &amp; "/" &amp; F214)</f>
        <v/>
      </c>
      <c r="R214" s="79">
        <f t="shared" si="36"/>
        <v>0</v>
      </c>
      <c r="S214" s="68"/>
      <c r="T214" s="77"/>
      <c r="U214" s="77"/>
      <c r="V214" s="77"/>
      <c r="W214" s="77"/>
      <c r="X214" s="77"/>
      <c r="Y214" s="66"/>
      <c r="Z214" s="246"/>
      <c r="AA214" s="246"/>
      <c r="AB214" s="246"/>
      <c r="AC214" s="246"/>
      <c r="AD214" s="246"/>
      <c r="AE214" s="246"/>
      <c r="AF214" s="246"/>
      <c r="AG214" s="246"/>
      <c r="AH214" s="246"/>
      <c r="AI214" s="246"/>
      <c r="AJ214" s="246"/>
      <c r="AK214" s="246"/>
      <c r="AL214" s="246"/>
      <c r="AM214" s="246"/>
      <c r="AN214" s="246"/>
      <c r="AO214" s="246"/>
      <c r="AP214" s="246"/>
      <c r="AQ214" s="246"/>
      <c r="AR214" s="246"/>
      <c r="AS214" s="246"/>
      <c r="AT214" s="246"/>
      <c r="AU214" s="246"/>
      <c r="AV214" s="246"/>
      <c r="AW214" s="246"/>
      <c r="AX214" s="246"/>
      <c r="AY214" s="246"/>
      <c r="AZ214" s="246"/>
      <c r="BA214" s="246"/>
      <c r="BB214" s="246"/>
      <c r="BC214" s="246"/>
      <c r="BD214" s="246"/>
      <c r="BE214" s="246"/>
      <c r="BF214" s="246"/>
      <c r="BG214" s="246"/>
      <c r="BH214" s="246"/>
      <c r="BI214" s="246"/>
      <c r="BJ214" s="246"/>
      <c r="BK214" s="246"/>
      <c r="BL214" s="246"/>
      <c r="BM214" s="246"/>
      <c r="BN214" s="246"/>
      <c r="BO214" s="246"/>
      <c r="BP214" s="246"/>
      <c r="BQ214" s="246"/>
      <c r="BR214" s="246"/>
      <c r="BS214" s="246"/>
      <c r="BT214" s="246"/>
      <c r="BU214" s="246"/>
      <c r="BV214" s="246"/>
      <c r="BW214" s="246"/>
      <c r="BX214" s="246"/>
      <c r="BY214" s="246"/>
      <c r="BZ214" s="246"/>
      <c r="CA214" s="246"/>
      <c r="CB214" s="246"/>
      <c r="CC214" s="246"/>
      <c r="CD214" s="246"/>
      <c r="CE214" s="246"/>
      <c r="CF214" s="246"/>
      <c r="CG214" s="246"/>
      <c r="CH214" s="246"/>
      <c r="CI214" s="246"/>
      <c r="CJ214" s="246"/>
      <c r="CK214" s="246"/>
      <c r="CL214" s="246"/>
      <c r="CM214" s="246"/>
      <c r="CN214" s="246"/>
      <c r="CO214" s="246"/>
      <c r="CP214" s="246"/>
      <c r="CQ214" s="246"/>
      <c r="CR214" s="246"/>
    </row>
    <row r="215" spans="1:96" s="69" customFormat="1">
      <c r="A215" s="64"/>
      <c r="B215" s="66"/>
      <c r="C215" s="65"/>
      <c r="D215" s="79"/>
      <c r="E215" s="79"/>
      <c r="F215" s="79"/>
      <c r="G215" s="265"/>
      <c r="H215" s="79">
        <f t="shared" si="37"/>
        <v>0</v>
      </c>
      <c r="I215" s="79">
        <f t="shared" si="38"/>
        <v>0</v>
      </c>
      <c r="J215" s="79">
        <f t="shared" si="39"/>
        <v>0</v>
      </c>
      <c r="K215" s="264" t="str">
        <f t="shared" si="40"/>
        <v/>
      </c>
      <c r="L215" s="67"/>
      <c r="M215" s="229"/>
      <c r="N215" s="266"/>
      <c r="O215" s="230"/>
      <c r="P215" s="67"/>
      <c r="Q215" s="225" t="str" cm="1">
        <f t="array" ref="Q215">_xlfn.IFS(G215="", "",G215="Variable", "NA", IFERROR(SEARCH("Visual", N215),0) &gt; 0, "NA", SUM(IFERROR(SEARCH('GDT-Lexicon'!$D$2:$D$15, L215),0)) &gt; 0, IFERROR(LEFT(L215,FIND("|",L215) - 1), "NA"), TRUE, D215 &amp; "/" &amp; F215)</f>
        <v/>
      </c>
      <c r="R215" s="79">
        <f t="shared" si="36"/>
        <v>0</v>
      </c>
      <c r="S215" s="68"/>
      <c r="T215" s="77"/>
      <c r="U215" s="77"/>
      <c r="V215" s="77"/>
      <c r="W215" s="77"/>
      <c r="X215" s="77"/>
      <c r="Y215" s="66"/>
      <c r="Z215" s="246"/>
      <c r="AA215" s="246"/>
      <c r="AB215" s="246"/>
      <c r="AC215" s="246"/>
      <c r="AD215" s="246"/>
      <c r="AE215" s="246"/>
      <c r="AF215" s="246"/>
      <c r="AG215" s="246"/>
      <c r="AH215" s="246"/>
      <c r="AI215" s="246"/>
      <c r="AJ215" s="246"/>
      <c r="AK215" s="246"/>
      <c r="AL215" s="246"/>
      <c r="AM215" s="246"/>
      <c r="AN215" s="246"/>
      <c r="AO215" s="246"/>
      <c r="AP215" s="246"/>
      <c r="AQ215" s="246"/>
      <c r="AR215" s="246"/>
      <c r="AS215" s="246"/>
      <c r="AT215" s="246"/>
      <c r="AU215" s="246"/>
      <c r="AV215" s="246"/>
      <c r="AW215" s="246"/>
      <c r="AX215" s="246"/>
      <c r="AY215" s="246"/>
      <c r="AZ215" s="246"/>
      <c r="BA215" s="246"/>
      <c r="BB215" s="246"/>
      <c r="BC215" s="246"/>
      <c r="BD215" s="246"/>
      <c r="BE215" s="246"/>
      <c r="BF215" s="246"/>
      <c r="BG215" s="246"/>
      <c r="BH215" s="246"/>
      <c r="BI215" s="246"/>
      <c r="BJ215" s="246"/>
      <c r="BK215" s="246"/>
      <c r="BL215" s="246"/>
      <c r="BM215" s="246"/>
      <c r="BN215" s="246"/>
      <c r="BO215" s="246"/>
      <c r="BP215" s="246"/>
      <c r="BQ215" s="246"/>
      <c r="BR215" s="246"/>
      <c r="BS215" s="246"/>
      <c r="BT215" s="246"/>
      <c r="BU215" s="246"/>
      <c r="BV215" s="246"/>
      <c r="BW215" s="246"/>
      <c r="BX215" s="246"/>
      <c r="BY215" s="246"/>
      <c r="BZ215" s="246"/>
      <c r="CA215" s="246"/>
      <c r="CB215" s="246"/>
      <c r="CC215" s="246"/>
      <c r="CD215" s="246"/>
      <c r="CE215" s="246"/>
      <c r="CF215" s="246"/>
      <c r="CG215" s="246"/>
      <c r="CH215" s="246"/>
      <c r="CI215" s="246"/>
      <c r="CJ215" s="246"/>
      <c r="CK215" s="246"/>
      <c r="CL215" s="246"/>
      <c r="CM215" s="246"/>
      <c r="CN215" s="246"/>
      <c r="CO215" s="246"/>
      <c r="CP215" s="246"/>
      <c r="CQ215" s="246"/>
      <c r="CR215" s="246"/>
    </row>
    <row r="216" spans="1:96" s="69" customFormat="1">
      <c r="A216" s="64"/>
      <c r="B216" s="66"/>
      <c r="C216" s="65"/>
      <c r="D216" s="79"/>
      <c r="E216" s="79"/>
      <c r="F216" s="79"/>
      <c r="G216" s="265"/>
      <c r="H216" s="79">
        <f t="shared" si="37"/>
        <v>0</v>
      </c>
      <c r="I216" s="79">
        <f t="shared" si="38"/>
        <v>0</v>
      </c>
      <c r="J216" s="79">
        <f t="shared" si="39"/>
        <v>0</v>
      </c>
      <c r="K216" s="264" t="str">
        <f t="shared" si="40"/>
        <v/>
      </c>
      <c r="L216" s="67"/>
      <c r="M216" s="229"/>
      <c r="N216" s="266"/>
      <c r="O216" s="230"/>
      <c r="P216" s="67"/>
      <c r="Q216" s="225" t="str" cm="1">
        <f t="array" ref="Q216">_xlfn.IFS(G216="", "",G216="Variable", "NA", IFERROR(SEARCH("Visual", N216),0) &gt; 0, "NA", SUM(IFERROR(SEARCH('GDT-Lexicon'!$D$2:$D$15, L216),0)) &gt; 0, IFERROR(LEFT(L216,FIND("|",L216) - 1), "NA"), TRUE, D216 &amp; "/" &amp; F216)</f>
        <v/>
      </c>
      <c r="R216" s="79">
        <f t="shared" si="36"/>
        <v>0</v>
      </c>
      <c r="S216" s="68"/>
      <c r="T216" s="77"/>
      <c r="U216" s="77"/>
      <c r="V216" s="77"/>
      <c r="W216" s="77"/>
      <c r="X216" s="77"/>
      <c r="Y216" s="66"/>
      <c r="Z216" s="246"/>
      <c r="AA216" s="246"/>
      <c r="AB216" s="246"/>
      <c r="AC216" s="246"/>
      <c r="AD216" s="246"/>
      <c r="AE216" s="246"/>
      <c r="AF216" s="246"/>
      <c r="AG216" s="246"/>
      <c r="AH216" s="246"/>
      <c r="AI216" s="246"/>
      <c r="AJ216" s="246"/>
      <c r="AK216" s="246"/>
      <c r="AL216" s="246"/>
      <c r="AM216" s="246"/>
      <c r="AN216" s="246"/>
      <c r="AO216" s="246"/>
      <c r="AP216" s="246"/>
      <c r="AQ216" s="246"/>
      <c r="AR216" s="246"/>
      <c r="AS216" s="246"/>
      <c r="AT216" s="246"/>
      <c r="AU216" s="246"/>
      <c r="AV216" s="246"/>
      <c r="AW216" s="246"/>
      <c r="AX216" s="246"/>
      <c r="AY216" s="246"/>
      <c r="AZ216" s="246"/>
      <c r="BA216" s="246"/>
      <c r="BB216" s="246"/>
      <c r="BC216" s="246"/>
      <c r="BD216" s="246"/>
      <c r="BE216" s="246"/>
      <c r="BF216" s="246"/>
      <c r="BG216" s="246"/>
      <c r="BH216" s="246"/>
      <c r="BI216" s="246"/>
      <c r="BJ216" s="246"/>
      <c r="BK216" s="246"/>
      <c r="BL216" s="246"/>
      <c r="BM216" s="246"/>
      <c r="BN216" s="246"/>
      <c r="BO216" s="246"/>
      <c r="BP216" s="246"/>
      <c r="BQ216" s="246"/>
      <c r="BR216" s="246"/>
      <c r="BS216" s="246"/>
      <c r="BT216" s="246"/>
      <c r="BU216" s="246"/>
      <c r="BV216" s="246"/>
      <c r="BW216" s="246"/>
      <c r="BX216" s="246"/>
      <c r="BY216" s="246"/>
      <c r="BZ216" s="246"/>
      <c r="CA216" s="246"/>
      <c r="CB216" s="246"/>
      <c r="CC216" s="246"/>
      <c r="CD216" s="246"/>
      <c r="CE216" s="246"/>
      <c r="CF216" s="246"/>
      <c r="CG216" s="246"/>
      <c r="CH216" s="246"/>
      <c r="CI216" s="246"/>
      <c r="CJ216" s="246"/>
      <c r="CK216" s="246"/>
      <c r="CL216" s="246"/>
      <c r="CM216" s="246"/>
      <c r="CN216" s="246"/>
      <c r="CO216" s="246"/>
      <c r="CP216" s="246"/>
      <c r="CQ216" s="246"/>
      <c r="CR216" s="246"/>
    </row>
    <row r="217" spans="1:96" s="69" customFormat="1">
      <c r="A217" s="64"/>
      <c r="B217" s="66"/>
      <c r="C217" s="65"/>
      <c r="D217" s="79"/>
      <c r="E217" s="79"/>
      <c r="F217" s="79"/>
      <c r="G217" s="265"/>
      <c r="H217" s="79">
        <f t="shared" si="37"/>
        <v>0</v>
      </c>
      <c r="I217" s="79">
        <f t="shared" si="38"/>
        <v>0</v>
      </c>
      <c r="J217" s="79">
        <f t="shared" si="39"/>
        <v>0</v>
      </c>
      <c r="K217" s="264" t="str">
        <f t="shared" si="40"/>
        <v/>
      </c>
      <c r="L217" s="67"/>
      <c r="M217" s="229"/>
      <c r="N217" s="266"/>
      <c r="O217" s="230"/>
      <c r="P217" s="67"/>
      <c r="Q217" s="225" t="str" cm="1">
        <f t="array" ref="Q217">_xlfn.IFS(G217="", "",G217="Variable", "NA", IFERROR(SEARCH("Visual", N217),0) &gt; 0, "NA", SUM(IFERROR(SEARCH('GDT-Lexicon'!$D$2:$D$15, L217),0)) &gt; 0, IFERROR(LEFT(L217,FIND("|",L217) - 1), "NA"), TRUE, D217 &amp; "/" &amp; F217)</f>
        <v/>
      </c>
      <c r="R217" s="79">
        <f t="shared" si="36"/>
        <v>0</v>
      </c>
      <c r="S217" s="68"/>
      <c r="T217" s="77"/>
      <c r="U217" s="77"/>
      <c r="V217" s="77"/>
      <c r="W217" s="77"/>
      <c r="X217" s="77"/>
      <c r="Y217" s="66"/>
      <c r="Z217" s="246"/>
      <c r="AA217" s="246"/>
      <c r="AB217" s="246"/>
      <c r="AC217" s="246"/>
      <c r="AD217" s="246"/>
      <c r="AE217" s="246"/>
      <c r="AF217" s="246"/>
      <c r="AG217" s="246"/>
      <c r="AH217" s="246"/>
      <c r="AI217" s="246"/>
      <c r="AJ217" s="246"/>
      <c r="AK217" s="246"/>
      <c r="AL217" s="246"/>
      <c r="AM217" s="246"/>
      <c r="AN217" s="246"/>
      <c r="AO217" s="246"/>
      <c r="AP217" s="246"/>
      <c r="AQ217" s="246"/>
      <c r="AR217" s="246"/>
      <c r="AS217" s="246"/>
      <c r="AT217" s="246"/>
      <c r="AU217" s="246"/>
      <c r="AV217" s="246"/>
      <c r="AW217" s="246"/>
      <c r="AX217" s="246"/>
      <c r="AY217" s="246"/>
      <c r="AZ217" s="246"/>
      <c r="BA217" s="246"/>
      <c r="BB217" s="246"/>
      <c r="BC217" s="246"/>
      <c r="BD217" s="246"/>
      <c r="BE217" s="246"/>
      <c r="BF217" s="246"/>
      <c r="BG217" s="246"/>
      <c r="BH217" s="246"/>
      <c r="BI217" s="246"/>
      <c r="BJ217" s="246"/>
      <c r="BK217" s="246"/>
      <c r="BL217" s="246"/>
      <c r="BM217" s="246"/>
      <c r="BN217" s="246"/>
      <c r="BO217" s="246"/>
      <c r="BP217" s="246"/>
      <c r="BQ217" s="246"/>
      <c r="BR217" s="246"/>
      <c r="BS217" s="246"/>
      <c r="BT217" s="246"/>
      <c r="BU217" s="246"/>
      <c r="BV217" s="246"/>
      <c r="BW217" s="246"/>
      <c r="BX217" s="246"/>
      <c r="BY217" s="246"/>
      <c r="BZ217" s="246"/>
      <c r="CA217" s="246"/>
      <c r="CB217" s="246"/>
      <c r="CC217" s="246"/>
      <c r="CD217" s="246"/>
      <c r="CE217" s="246"/>
      <c r="CF217" s="246"/>
      <c r="CG217" s="246"/>
      <c r="CH217" s="246"/>
      <c r="CI217" s="246"/>
      <c r="CJ217" s="246"/>
      <c r="CK217" s="246"/>
      <c r="CL217" s="246"/>
      <c r="CM217" s="246"/>
      <c r="CN217" s="246"/>
      <c r="CO217" s="246"/>
      <c r="CP217" s="246"/>
      <c r="CQ217" s="246"/>
      <c r="CR217" s="246"/>
    </row>
    <row r="218" spans="1:96" s="69" customFormat="1">
      <c r="A218" s="64"/>
      <c r="B218" s="66"/>
      <c r="C218" s="65"/>
      <c r="D218" s="79"/>
      <c r="E218" s="79"/>
      <c r="F218" s="79"/>
      <c r="G218" s="265"/>
      <c r="H218" s="79">
        <f t="shared" si="37"/>
        <v>0</v>
      </c>
      <c r="I218" s="79">
        <f t="shared" si="38"/>
        <v>0</v>
      </c>
      <c r="J218" s="79">
        <f t="shared" si="39"/>
        <v>0</v>
      </c>
      <c r="K218" s="264" t="str">
        <f t="shared" si="40"/>
        <v/>
      </c>
      <c r="L218" s="67"/>
      <c r="M218" s="229"/>
      <c r="N218" s="266"/>
      <c r="O218" s="230"/>
      <c r="P218" s="67"/>
      <c r="Q218" s="225" t="str" cm="1">
        <f t="array" ref="Q218">_xlfn.IFS(G218="", "",G218="Variable", "NA", IFERROR(SEARCH("Visual", N218),0) &gt; 0, "NA", SUM(IFERROR(SEARCH('GDT-Lexicon'!$D$2:$D$15, L218),0)) &gt; 0, IFERROR(LEFT(L218,FIND("|",L218) - 1), "NA"), TRUE, D218 &amp; "/" &amp; F218)</f>
        <v/>
      </c>
      <c r="R218" s="79">
        <f t="shared" si="36"/>
        <v>0</v>
      </c>
      <c r="S218" s="68"/>
      <c r="T218" s="77"/>
      <c r="U218" s="77"/>
      <c r="V218" s="77"/>
      <c r="W218" s="77"/>
      <c r="X218" s="77"/>
      <c r="Y218" s="66"/>
      <c r="Z218" s="246"/>
      <c r="AA218" s="246"/>
      <c r="AB218" s="246"/>
      <c r="AC218" s="246"/>
      <c r="AD218" s="246"/>
      <c r="AE218" s="246"/>
      <c r="AF218" s="246"/>
      <c r="AG218" s="246"/>
      <c r="AH218" s="246"/>
      <c r="AI218" s="246"/>
      <c r="AJ218" s="246"/>
      <c r="AK218" s="246"/>
      <c r="AL218" s="246"/>
      <c r="AM218" s="246"/>
      <c r="AN218" s="246"/>
      <c r="AO218" s="246"/>
      <c r="AP218" s="246"/>
      <c r="AQ218" s="246"/>
      <c r="AR218" s="246"/>
      <c r="AS218" s="246"/>
      <c r="AT218" s="246"/>
      <c r="AU218" s="246"/>
      <c r="AV218" s="246"/>
      <c r="AW218" s="246"/>
      <c r="AX218" s="246"/>
      <c r="AY218" s="246"/>
      <c r="AZ218" s="246"/>
      <c r="BA218" s="246"/>
      <c r="BB218" s="246"/>
      <c r="BC218" s="246"/>
      <c r="BD218" s="246"/>
      <c r="BE218" s="246"/>
      <c r="BF218" s="246"/>
      <c r="BG218" s="246"/>
      <c r="BH218" s="246"/>
      <c r="BI218" s="246"/>
      <c r="BJ218" s="246"/>
      <c r="BK218" s="246"/>
      <c r="BL218" s="246"/>
      <c r="BM218" s="246"/>
      <c r="BN218" s="246"/>
      <c r="BO218" s="246"/>
      <c r="BP218" s="246"/>
      <c r="BQ218" s="246"/>
      <c r="BR218" s="246"/>
      <c r="BS218" s="246"/>
      <c r="BT218" s="246"/>
      <c r="BU218" s="246"/>
      <c r="BV218" s="246"/>
      <c r="BW218" s="246"/>
      <c r="BX218" s="246"/>
      <c r="BY218" s="246"/>
      <c r="BZ218" s="246"/>
      <c r="CA218" s="246"/>
      <c r="CB218" s="246"/>
      <c r="CC218" s="246"/>
      <c r="CD218" s="246"/>
      <c r="CE218" s="246"/>
      <c r="CF218" s="246"/>
      <c r="CG218" s="246"/>
      <c r="CH218" s="246"/>
      <c r="CI218" s="246"/>
      <c r="CJ218" s="246"/>
      <c r="CK218" s="246"/>
      <c r="CL218" s="246"/>
      <c r="CM218" s="246"/>
      <c r="CN218" s="246"/>
      <c r="CO218" s="246"/>
      <c r="CP218" s="246"/>
      <c r="CQ218" s="246"/>
      <c r="CR218" s="246"/>
    </row>
    <row r="219" spans="1:96" s="69" customFormat="1">
      <c r="A219" s="64"/>
      <c r="B219" s="66"/>
      <c r="C219" s="65"/>
      <c r="D219" s="79"/>
      <c r="E219" s="79"/>
      <c r="F219" s="79"/>
      <c r="G219" s="265"/>
      <c r="H219" s="79">
        <f t="shared" si="37"/>
        <v>0</v>
      </c>
      <c r="I219" s="79">
        <f t="shared" si="38"/>
        <v>0</v>
      </c>
      <c r="J219" s="79">
        <f t="shared" si="39"/>
        <v>0</v>
      </c>
      <c r="K219" s="264" t="str">
        <f t="shared" si="40"/>
        <v/>
      </c>
      <c r="L219" s="67"/>
      <c r="M219" s="229"/>
      <c r="N219" s="266"/>
      <c r="O219" s="230"/>
      <c r="P219" s="67"/>
      <c r="Q219" s="225" t="str" cm="1">
        <f t="array" ref="Q219">_xlfn.IFS(G219="", "",G219="Variable", "NA", IFERROR(SEARCH("Visual", N219),0) &gt; 0, "NA", SUM(IFERROR(SEARCH('GDT-Lexicon'!$D$2:$D$15, L219),0)) &gt; 0, IFERROR(LEFT(L219,FIND("|",L219) - 1), "NA"), TRUE, D219 &amp; "/" &amp; F219)</f>
        <v/>
      </c>
      <c r="R219" s="79">
        <f t="shared" si="36"/>
        <v>0</v>
      </c>
      <c r="S219" s="68"/>
      <c r="T219" s="77"/>
      <c r="U219" s="77"/>
      <c r="V219" s="77"/>
      <c r="W219" s="77"/>
      <c r="X219" s="77"/>
      <c r="Y219" s="66"/>
      <c r="Z219" s="246"/>
      <c r="AA219" s="246"/>
      <c r="AB219" s="246"/>
      <c r="AC219" s="246"/>
      <c r="AD219" s="246"/>
      <c r="AE219" s="246"/>
      <c r="AF219" s="246"/>
      <c r="AG219" s="246"/>
      <c r="AH219" s="246"/>
      <c r="AI219" s="246"/>
      <c r="AJ219" s="246"/>
      <c r="AK219" s="246"/>
      <c r="AL219" s="246"/>
      <c r="AM219" s="246"/>
      <c r="AN219" s="246"/>
      <c r="AO219" s="246"/>
      <c r="AP219" s="246"/>
      <c r="AQ219" s="246"/>
      <c r="AR219" s="246"/>
      <c r="AS219" s="246"/>
      <c r="AT219" s="246"/>
      <c r="AU219" s="246"/>
      <c r="AV219" s="246"/>
      <c r="AW219" s="246"/>
      <c r="AX219" s="246"/>
      <c r="AY219" s="246"/>
      <c r="AZ219" s="246"/>
      <c r="BA219" s="246"/>
      <c r="BB219" s="246"/>
      <c r="BC219" s="246"/>
      <c r="BD219" s="246"/>
      <c r="BE219" s="246"/>
      <c r="BF219" s="246"/>
      <c r="BG219" s="246"/>
      <c r="BH219" s="246"/>
      <c r="BI219" s="246"/>
      <c r="BJ219" s="246"/>
      <c r="BK219" s="246"/>
      <c r="BL219" s="246"/>
      <c r="BM219" s="246"/>
      <c r="BN219" s="246"/>
      <c r="BO219" s="246"/>
      <c r="BP219" s="246"/>
      <c r="BQ219" s="246"/>
      <c r="BR219" s="246"/>
      <c r="BS219" s="246"/>
      <c r="BT219" s="246"/>
      <c r="BU219" s="246"/>
      <c r="BV219" s="246"/>
      <c r="BW219" s="246"/>
      <c r="BX219" s="246"/>
      <c r="BY219" s="246"/>
      <c r="BZ219" s="246"/>
      <c r="CA219" s="246"/>
      <c r="CB219" s="246"/>
      <c r="CC219" s="246"/>
      <c r="CD219" s="246"/>
      <c r="CE219" s="246"/>
      <c r="CF219" s="246"/>
      <c r="CG219" s="246"/>
      <c r="CH219" s="246"/>
      <c r="CI219" s="246"/>
      <c r="CJ219" s="246"/>
      <c r="CK219" s="246"/>
      <c r="CL219" s="246"/>
      <c r="CM219" s="246"/>
      <c r="CN219" s="246"/>
      <c r="CO219" s="246"/>
      <c r="CP219" s="246"/>
      <c r="CQ219" s="246"/>
      <c r="CR219" s="246"/>
    </row>
    <row r="220" spans="1:96" s="69" customFormat="1">
      <c r="A220" s="64"/>
      <c r="B220" s="66"/>
      <c r="C220" s="65"/>
      <c r="D220" s="79"/>
      <c r="E220" s="79"/>
      <c r="F220" s="79"/>
      <c r="G220" s="265"/>
      <c r="H220" s="79">
        <f t="shared" si="37"/>
        <v>0</v>
      </c>
      <c r="I220" s="79">
        <f t="shared" si="38"/>
        <v>0</v>
      </c>
      <c r="J220" s="79">
        <f t="shared" si="39"/>
        <v>0</v>
      </c>
      <c r="K220" s="264" t="str">
        <f t="shared" si="40"/>
        <v/>
      </c>
      <c r="L220" s="67"/>
      <c r="M220" s="229"/>
      <c r="N220" s="266"/>
      <c r="O220" s="230"/>
      <c r="P220" s="67"/>
      <c r="Q220" s="225" t="str" cm="1">
        <f t="array" ref="Q220">_xlfn.IFS(G220="", "",G220="Variable", "NA", IFERROR(SEARCH("Visual", N220),0) &gt; 0, "NA", SUM(IFERROR(SEARCH('GDT-Lexicon'!$D$2:$D$15, L220),0)) &gt; 0, IFERROR(LEFT(L220,FIND("|",L220) - 1), "NA"), TRUE, D220 &amp; "/" &amp; F220)</f>
        <v/>
      </c>
      <c r="R220" s="79">
        <f t="shared" si="36"/>
        <v>0</v>
      </c>
      <c r="S220" s="68"/>
      <c r="T220" s="77"/>
      <c r="U220" s="77"/>
      <c r="V220" s="77"/>
      <c r="W220" s="77"/>
      <c r="X220" s="77"/>
      <c r="Y220" s="66"/>
      <c r="Z220" s="246"/>
      <c r="AA220" s="246"/>
      <c r="AB220" s="246"/>
      <c r="AC220" s="246"/>
      <c r="AD220" s="246"/>
      <c r="AE220" s="246"/>
      <c r="AF220" s="246"/>
      <c r="AG220" s="246"/>
      <c r="AH220" s="246"/>
      <c r="AI220" s="246"/>
      <c r="AJ220" s="246"/>
      <c r="AK220" s="246"/>
      <c r="AL220" s="246"/>
      <c r="AM220" s="246"/>
      <c r="AN220" s="246"/>
      <c r="AO220" s="246"/>
      <c r="AP220" s="246"/>
      <c r="AQ220" s="246"/>
      <c r="AR220" s="246"/>
      <c r="AS220" s="246"/>
      <c r="AT220" s="246"/>
      <c r="AU220" s="246"/>
      <c r="AV220" s="246"/>
      <c r="AW220" s="246"/>
      <c r="AX220" s="246"/>
      <c r="AY220" s="246"/>
      <c r="AZ220" s="246"/>
      <c r="BA220" s="246"/>
      <c r="BB220" s="246"/>
      <c r="BC220" s="246"/>
      <c r="BD220" s="246"/>
      <c r="BE220" s="246"/>
      <c r="BF220" s="246"/>
      <c r="BG220" s="246"/>
      <c r="BH220" s="246"/>
      <c r="BI220" s="246"/>
      <c r="BJ220" s="246"/>
      <c r="BK220" s="246"/>
      <c r="BL220" s="246"/>
      <c r="BM220" s="246"/>
      <c r="BN220" s="246"/>
      <c r="BO220" s="246"/>
      <c r="BP220" s="246"/>
      <c r="BQ220" s="246"/>
      <c r="BR220" s="246"/>
      <c r="BS220" s="246"/>
      <c r="BT220" s="246"/>
      <c r="BU220" s="246"/>
      <c r="BV220" s="246"/>
      <c r="BW220" s="246"/>
      <c r="BX220" s="246"/>
      <c r="BY220" s="246"/>
      <c r="BZ220" s="246"/>
      <c r="CA220" s="246"/>
      <c r="CB220" s="246"/>
      <c r="CC220" s="246"/>
      <c r="CD220" s="246"/>
      <c r="CE220" s="246"/>
      <c r="CF220" s="246"/>
      <c r="CG220" s="246"/>
      <c r="CH220" s="246"/>
      <c r="CI220" s="246"/>
      <c r="CJ220" s="246"/>
      <c r="CK220" s="246"/>
      <c r="CL220" s="246"/>
      <c r="CM220" s="246"/>
      <c r="CN220" s="246"/>
      <c r="CO220" s="246"/>
      <c r="CP220" s="246"/>
      <c r="CQ220" s="246"/>
      <c r="CR220" s="246"/>
    </row>
    <row r="221" spans="1:96" s="69" customFormat="1">
      <c r="A221" s="64"/>
      <c r="B221" s="66"/>
      <c r="C221" s="65"/>
      <c r="D221" s="79"/>
      <c r="E221" s="79"/>
      <c r="F221" s="79"/>
      <c r="G221" s="265"/>
      <c r="H221" s="79">
        <f t="shared" si="37"/>
        <v>0</v>
      </c>
      <c r="I221" s="79">
        <f t="shared" si="38"/>
        <v>0</v>
      </c>
      <c r="J221" s="79">
        <f t="shared" si="39"/>
        <v>0</v>
      </c>
      <c r="K221" s="264" t="str">
        <f t="shared" si="40"/>
        <v/>
      </c>
      <c r="L221" s="67"/>
      <c r="M221" s="229"/>
      <c r="N221" s="266"/>
      <c r="O221" s="230"/>
      <c r="P221" s="67"/>
      <c r="Q221" s="225" t="str" cm="1">
        <f t="array" ref="Q221">_xlfn.IFS(G221="", "",G221="Variable", "NA", IFERROR(SEARCH("Visual", N221),0) &gt; 0, "NA", SUM(IFERROR(SEARCH('GDT-Lexicon'!$D$2:$D$15, L221),0)) &gt; 0, IFERROR(LEFT(L221,FIND("|",L221) - 1), "NA"), TRUE, D221 &amp; "/" &amp; F221)</f>
        <v/>
      </c>
      <c r="R221" s="79">
        <f t="shared" si="36"/>
        <v>0</v>
      </c>
      <c r="S221" s="68"/>
      <c r="T221" s="77"/>
      <c r="U221" s="77"/>
      <c r="V221" s="77"/>
      <c r="W221" s="77"/>
      <c r="X221" s="77"/>
      <c r="Y221" s="66"/>
      <c r="Z221" s="246"/>
      <c r="AA221" s="246"/>
      <c r="AB221" s="246"/>
      <c r="AC221" s="246"/>
      <c r="AD221" s="246"/>
      <c r="AE221" s="246"/>
      <c r="AF221" s="246"/>
      <c r="AG221" s="246"/>
      <c r="AH221" s="246"/>
      <c r="AI221" s="246"/>
      <c r="AJ221" s="246"/>
      <c r="AK221" s="246"/>
      <c r="AL221" s="246"/>
      <c r="AM221" s="246"/>
      <c r="AN221" s="246"/>
      <c r="AO221" s="246"/>
      <c r="AP221" s="246"/>
      <c r="AQ221" s="246"/>
      <c r="AR221" s="246"/>
      <c r="AS221" s="246"/>
      <c r="AT221" s="246"/>
      <c r="AU221" s="246"/>
      <c r="AV221" s="246"/>
      <c r="AW221" s="246"/>
      <c r="AX221" s="246"/>
      <c r="AY221" s="246"/>
      <c r="AZ221" s="246"/>
      <c r="BA221" s="246"/>
      <c r="BB221" s="246"/>
      <c r="BC221" s="246"/>
      <c r="BD221" s="246"/>
      <c r="BE221" s="246"/>
      <c r="BF221" s="246"/>
      <c r="BG221" s="246"/>
      <c r="BH221" s="246"/>
      <c r="BI221" s="246"/>
      <c r="BJ221" s="246"/>
      <c r="BK221" s="246"/>
      <c r="BL221" s="246"/>
      <c r="BM221" s="246"/>
      <c r="BN221" s="246"/>
      <c r="BO221" s="246"/>
      <c r="BP221" s="246"/>
      <c r="BQ221" s="246"/>
      <c r="BR221" s="246"/>
      <c r="BS221" s="246"/>
      <c r="BT221" s="246"/>
      <c r="BU221" s="246"/>
      <c r="BV221" s="246"/>
      <c r="BW221" s="246"/>
      <c r="BX221" s="246"/>
      <c r="BY221" s="246"/>
      <c r="BZ221" s="246"/>
      <c r="CA221" s="246"/>
      <c r="CB221" s="246"/>
      <c r="CC221" s="246"/>
      <c r="CD221" s="246"/>
      <c r="CE221" s="246"/>
      <c r="CF221" s="246"/>
      <c r="CG221" s="246"/>
      <c r="CH221" s="246"/>
      <c r="CI221" s="246"/>
      <c r="CJ221" s="246"/>
      <c r="CK221" s="246"/>
      <c r="CL221" s="246"/>
      <c r="CM221" s="246"/>
      <c r="CN221" s="246"/>
      <c r="CO221" s="246"/>
      <c r="CP221" s="246"/>
      <c r="CQ221" s="246"/>
      <c r="CR221" s="246"/>
    </row>
    <row r="222" spans="1:96" s="69" customFormat="1">
      <c r="A222" s="64"/>
      <c r="B222" s="66"/>
      <c r="C222" s="65"/>
      <c r="D222" s="79"/>
      <c r="E222" s="79"/>
      <c r="F222" s="79"/>
      <c r="G222" s="265"/>
      <c r="H222" s="79">
        <f t="shared" si="37"/>
        <v>0</v>
      </c>
      <c r="I222" s="79">
        <f t="shared" si="38"/>
        <v>0</v>
      </c>
      <c r="J222" s="79">
        <f t="shared" si="39"/>
        <v>0</v>
      </c>
      <c r="K222" s="264" t="str">
        <f t="shared" si="40"/>
        <v/>
      </c>
      <c r="L222" s="67"/>
      <c r="M222" s="229"/>
      <c r="N222" s="266"/>
      <c r="O222" s="230"/>
      <c r="P222" s="67"/>
      <c r="Q222" s="225" t="str" cm="1">
        <f t="array" ref="Q222">_xlfn.IFS(G222="", "",G222="Variable", "NA", IFERROR(SEARCH("Visual", N222),0) &gt; 0, "NA", SUM(IFERROR(SEARCH('GDT-Lexicon'!$D$2:$D$15, L222),0)) &gt; 0, IFERROR(LEFT(L222,FIND("|",L222) - 1), "NA"), TRUE, D222 &amp; "/" &amp; F222)</f>
        <v/>
      </c>
      <c r="R222" s="79">
        <f t="shared" si="36"/>
        <v>0</v>
      </c>
      <c r="S222" s="68"/>
      <c r="T222" s="77"/>
      <c r="U222" s="77"/>
      <c r="V222" s="77"/>
      <c r="W222" s="77"/>
      <c r="X222" s="77"/>
      <c r="Y222" s="66"/>
      <c r="Z222" s="246"/>
      <c r="AA222" s="246"/>
      <c r="AB222" s="246"/>
      <c r="AC222" s="246"/>
      <c r="AD222" s="246"/>
      <c r="AE222" s="246"/>
      <c r="AF222" s="246"/>
      <c r="AG222" s="246"/>
      <c r="AH222" s="246"/>
      <c r="AI222" s="246"/>
      <c r="AJ222" s="246"/>
      <c r="AK222" s="246"/>
      <c r="AL222" s="246"/>
      <c r="AM222" s="246"/>
      <c r="AN222" s="246"/>
      <c r="AO222" s="246"/>
      <c r="AP222" s="246"/>
      <c r="AQ222" s="246"/>
      <c r="AR222" s="246"/>
      <c r="AS222" s="246"/>
      <c r="AT222" s="246"/>
      <c r="AU222" s="246"/>
      <c r="AV222" s="246"/>
      <c r="AW222" s="246"/>
      <c r="AX222" s="246"/>
      <c r="AY222" s="246"/>
      <c r="AZ222" s="246"/>
      <c r="BA222" s="246"/>
      <c r="BB222" s="246"/>
      <c r="BC222" s="246"/>
      <c r="BD222" s="246"/>
      <c r="BE222" s="246"/>
      <c r="BF222" s="246"/>
      <c r="BG222" s="246"/>
      <c r="BH222" s="246"/>
      <c r="BI222" s="246"/>
      <c r="BJ222" s="246"/>
      <c r="BK222" s="246"/>
      <c r="BL222" s="246"/>
      <c r="BM222" s="246"/>
      <c r="BN222" s="246"/>
      <c r="BO222" s="246"/>
      <c r="BP222" s="246"/>
      <c r="BQ222" s="246"/>
      <c r="BR222" s="246"/>
      <c r="BS222" s="246"/>
      <c r="BT222" s="246"/>
      <c r="BU222" s="246"/>
      <c r="BV222" s="246"/>
      <c r="BW222" s="246"/>
      <c r="BX222" s="246"/>
      <c r="BY222" s="246"/>
      <c r="BZ222" s="246"/>
      <c r="CA222" s="246"/>
      <c r="CB222" s="246"/>
      <c r="CC222" s="246"/>
      <c r="CD222" s="246"/>
      <c r="CE222" s="246"/>
      <c r="CF222" s="246"/>
      <c r="CG222" s="246"/>
      <c r="CH222" s="246"/>
      <c r="CI222" s="246"/>
      <c r="CJ222" s="246"/>
      <c r="CK222" s="246"/>
      <c r="CL222" s="246"/>
      <c r="CM222" s="246"/>
      <c r="CN222" s="246"/>
      <c r="CO222" s="246"/>
      <c r="CP222" s="246"/>
      <c r="CQ222" s="246"/>
      <c r="CR222" s="246"/>
    </row>
    <row r="223" spans="1:96" s="69" customFormat="1">
      <c r="A223" s="64"/>
      <c r="B223" s="66"/>
      <c r="C223" s="65"/>
      <c r="D223" s="79"/>
      <c r="E223" s="79"/>
      <c r="F223" s="79"/>
      <c r="G223" s="265"/>
      <c r="H223" s="79">
        <f t="shared" si="37"/>
        <v>0</v>
      </c>
      <c r="I223" s="79">
        <f t="shared" si="38"/>
        <v>0</v>
      </c>
      <c r="J223" s="79">
        <f t="shared" si="39"/>
        <v>0</v>
      </c>
      <c r="K223" s="264" t="str">
        <f t="shared" si="40"/>
        <v/>
      </c>
      <c r="L223" s="67"/>
      <c r="M223" s="229"/>
      <c r="N223" s="266"/>
      <c r="O223" s="230"/>
      <c r="P223" s="67"/>
      <c r="Q223" s="225" t="str" cm="1">
        <f t="array" ref="Q223">_xlfn.IFS(G223="", "",G223="Variable", "NA", IFERROR(SEARCH("Visual", N223),0) &gt; 0, "NA", SUM(IFERROR(SEARCH('GDT-Lexicon'!$D$2:$D$15, L223),0)) &gt; 0, IFERROR(LEFT(L223,FIND("|",L223) - 1), "NA"), TRUE, D223 &amp; "/" &amp; F223)</f>
        <v/>
      </c>
      <c r="R223" s="79">
        <f t="shared" si="36"/>
        <v>0</v>
      </c>
      <c r="S223" s="68"/>
      <c r="T223" s="77"/>
      <c r="U223" s="77"/>
      <c r="V223" s="77"/>
      <c r="W223" s="77"/>
      <c r="X223" s="77"/>
      <c r="Y223" s="66"/>
      <c r="Z223" s="246"/>
      <c r="AA223" s="246"/>
      <c r="AB223" s="246"/>
      <c r="AC223" s="246"/>
      <c r="AD223" s="246"/>
      <c r="AE223" s="246"/>
      <c r="AF223" s="246"/>
      <c r="AG223" s="246"/>
      <c r="AH223" s="246"/>
      <c r="AI223" s="246"/>
      <c r="AJ223" s="246"/>
      <c r="AK223" s="246"/>
      <c r="AL223" s="246"/>
      <c r="AM223" s="246"/>
      <c r="AN223" s="246"/>
      <c r="AO223" s="246"/>
      <c r="AP223" s="246"/>
      <c r="AQ223" s="246"/>
      <c r="AR223" s="246"/>
      <c r="AS223" s="246"/>
      <c r="AT223" s="246"/>
      <c r="AU223" s="246"/>
      <c r="AV223" s="246"/>
      <c r="AW223" s="246"/>
      <c r="AX223" s="246"/>
      <c r="AY223" s="246"/>
      <c r="AZ223" s="246"/>
      <c r="BA223" s="246"/>
      <c r="BB223" s="246"/>
      <c r="BC223" s="246"/>
      <c r="BD223" s="246"/>
      <c r="BE223" s="246"/>
      <c r="BF223" s="246"/>
      <c r="BG223" s="246"/>
      <c r="BH223" s="246"/>
      <c r="BI223" s="246"/>
      <c r="BJ223" s="246"/>
      <c r="BK223" s="246"/>
      <c r="BL223" s="246"/>
      <c r="BM223" s="246"/>
      <c r="BN223" s="246"/>
      <c r="BO223" s="246"/>
      <c r="BP223" s="246"/>
      <c r="BQ223" s="246"/>
      <c r="BR223" s="246"/>
      <c r="BS223" s="246"/>
      <c r="BT223" s="246"/>
      <c r="BU223" s="246"/>
      <c r="BV223" s="246"/>
      <c r="BW223" s="246"/>
      <c r="BX223" s="246"/>
      <c r="BY223" s="246"/>
      <c r="BZ223" s="246"/>
      <c r="CA223" s="246"/>
      <c r="CB223" s="246"/>
      <c r="CC223" s="246"/>
      <c r="CD223" s="246"/>
      <c r="CE223" s="246"/>
      <c r="CF223" s="246"/>
      <c r="CG223" s="246"/>
      <c r="CH223" s="246"/>
      <c r="CI223" s="246"/>
      <c r="CJ223" s="246"/>
      <c r="CK223" s="246"/>
      <c r="CL223" s="246"/>
      <c r="CM223" s="246"/>
      <c r="CN223" s="246"/>
      <c r="CO223" s="246"/>
      <c r="CP223" s="246"/>
      <c r="CQ223" s="246"/>
      <c r="CR223" s="246"/>
    </row>
    <row r="224" spans="1:96" s="69" customFormat="1">
      <c r="A224" s="64"/>
      <c r="B224" s="66"/>
      <c r="C224" s="65"/>
      <c r="D224" s="79"/>
      <c r="E224" s="79"/>
      <c r="F224" s="79"/>
      <c r="G224" s="265"/>
      <c r="H224" s="79">
        <f t="shared" si="37"/>
        <v>0</v>
      </c>
      <c r="I224" s="79">
        <f t="shared" si="38"/>
        <v>0</v>
      </c>
      <c r="J224" s="79">
        <f t="shared" si="39"/>
        <v>0</v>
      </c>
      <c r="K224" s="264" t="str">
        <f t="shared" si="40"/>
        <v/>
      </c>
      <c r="L224" s="67"/>
      <c r="M224" s="229"/>
      <c r="N224" s="266"/>
      <c r="O224" s="230"/>
      <c r="P224" s="67"/>
      <c r="Q224" s="225" t="str" cm="1">
        <f t="array" ref="Q224">_xlfn.IFS(G224="", "",G224="Variable", "NA", IFERROR(SEARCH("Visual", N224),0) &gt; 0, "NA", SUM(IFERROR(SEARCH('GDT-Lexicon'!$D$2:$D$15, L224),0)) &gt; 0, IFERROR(LEFT(L224,FIND("|",L224) - 1), "NA"), TRUE, D224 &amp; "/" &amp; F224)</f>
        <v/>
      </c>
      <c r="R224" s="79">
        <f t="shared" si="36"/>
        <v>0</v>
      </c>
      <c r="S224" s="68"/>
      <c r="T224" s="77"/>
      <c r="U224" s="77"/>
      <c r="V224" s="77"/>
      <c r="W224" s="77"/>
      <c r="X224" s="77"/>
      <c r="Y224" s="66"/>
      <c r="Z224" s="246"/>
      <c r="AA224" s="246"/>
      <c r="AB224" s="246"/>
      <c r="AC224" s="246"/>
      <c r="AD224" s="246"/>
      <c r="AE224" s="246"/>
      <c r="AF224" s="246"/>
      <c r="AG224" s="246"/>
      <c r="AH224" s="246"/>
      <c r="AI224" s="246"/>
      <c r="AJ224" s="246"/>
      <c r="AK224" s="246"/>
      <c r="AL224" s="246"/>
      <c r="AM224" s="246"/>
      <c r="AN224" s="246"/>
      <c r="AO224" s="246"/>
      <c r="AP224" s="246"/>
      <c r="AQ224" s="246"/>
      <c r="AR224" s="246"/>
      <c r="AS224" s="246"/>
      <c r="AT224" s="246"/>
      <c r="AU224" s="246"/>
      <c r="AV224" s="246"/>
      <c r="AW224" s="246"/>
      <c r="AX224" s="246"/>
      <c r="AY224" s="246"/>
      <c r="AZ224" s="246"/>
      <c r="BA224" s="246"/>
      <c r="BB224" s="246"/>
      <c r="BC224" s="246"/>
      <c r="BD224" s="246"/>
      <c r="BE224" s="246"/>
      <c r="BF224" s="246"/>
      <c r="BG224" s="246"/>
      <c r="BH224" s="246"/>
      <c r="BI224" s="246"/>
      <c r="BJ224" s="246"/>
      <c r="BK224" s="246"/>
      <c r="BL224" s="246"/>
      <c r="BM224" s="246"/>
      <c r="BN224" s="246"/>
      <c r="BO224" s="246"/>
      <c r="BP224" s="246"/>
      <c r="BQ224" s="246"/>
      <c r="BR224" s="246"/>
      <c r="BS224" s="246"/>
      <c r="BT224" s="246"/>
      <c r="BU224" s="246"/>
      <c r="BV224" s="246"/>
      <c r="BW224" s="246"/>
      <c r="BX224" s="246"/>
      <c r="BY224" s="246"/>
      <c r="BZ224" s="246"/>
      <c r="CA224" s="246"/>
      <c r="CB224" s="246"/>
      <c r="CC224" s="246"/>
      <c r="CD224" s="246"/>
      <c r="CE224" s="246"/>
      <c r="CF224" s="246"/>
      <c r="CG224" s="246"/>
      <c r="CH224" s="246"/>
      <c r="CI224" s="246"/>
      <c r="CJ224" s="246"/>
      <c r="CK224" s="246"/>
      <c r="CL224" s="246"/>
      <c r="CM224" s="246"/>
      <c r="CN224" s="246"/>
      <c r="CO224" s="246"/>
      <c r="CP224" s="246"/>
      <c r="CQ224" s="246"/>
      <c r="CR224" s="246"/>
    </row>
    <row r="225" spans="1:96" s="69" customFormat="1">
      <c r="A225" s="64"/>
      <c r="B225" s="66"/>
      <c r="C225" s="65"/>
      <c r="D225" s="79"/>
      <c r="E225" s="79"/>
      <c r="F225" s="79"/>
      <c r="G225" s="265"/>
      <c r="H225" s="79">
        <f t="shared" si="37"/>
        <v>0</v>
      </c>
      <c r="I225" s="79">
        <f t="shared" si="38"/>
        <v>0</v>
      </c>
      <c r="J225" s="79">
        <f t="shared" si="39"/>
        <v>0</v>
      </c>
      <c r="K225" s="264" t="str">
        <f t="shared" si="40"/>
        <v/>
      </c>
      <c r="L225" s="67"/>
      <c r="M225" s="229"/>
      <c r="N225" s="266"/>
      <c r="O225" s="230"/>
      <c r="P225" s="67"/>
      <c r="Q225" s="225" t="str" cm="1">
        <f t="array" ref="Q225">_xlfn.IFS(G225="", "",G225="Variable", "NA", IFERROR(SEARCH("Visual", N225),0) &gt; 0, "NA", SUM(IFERROR(SEARCH('GDT-Lexicon'!$D$2:$D$15, L225),0)) &gt; 0, IFERROR(LEFT(L225,FIND("|",L225) - 1), "NA"), TRUE, D225 &amp; "/" &amp; F225)</f>
        <v/>
      </c>
      <c r="R225" s="79">
        <f t="shared" si="36"/>
        <v>0</v>
      </c>
      <c r="S225" s="68"/>
      <c r="T225" s="77"/>
      <c r="U225" s="77"/>
      <c r="V225" s="77"/>
      <c r="W225" s="77"/>
      <c r="X225" s="77"/>
      <c r="Y225" s="66"/>
      <c r="Z225" s="246"/>
      <c r="AA225" s="246"/>
      <c r="AB225" s="246"/>
      <c r="AC225" s="246"/>
      <c r="AD225" s="246"/>
      <c r="AE225" s="246"/>
      <c r="AF225" s="246"/>
      <c r="AG225" s="246"/>
      <c r="AH225" s="246"/>
      <c r="AI225" s="246"/>
      <c r="AJ225" s="246"/>
      <c r="AK225" s="246"/>
      <c r="AL225" s="246"/>
      <c r="AM225" s="246"/>
      <c r="AN225" s="246"/>
      <c r="AO225" s="246"/>
      <c r="AP225" s="246"/>
      <c r="AQ225" s="246"/>
      <c r="AR225" s="246"/>
      <c r="AS225" s="246"/>
      <c r="AT225" s="246"/>
      <c r="AU225" s="246"/>
      <c r="AV225" s="246"/>
      <c r="AW225" s="246"/>
      <c r="AX225" s="246"/>
      <c r="AY225" s="246"/>
      <c r="AZ225" s="246"/>
      <c r="BA225" s="246"/>
      <c r="BB225" s="246"/>
      <c r="BC225" s="246"/>
      <c r="BD225" s="246"/>
      <c r="BE225" s="246"/>
      <c r="BF225" s="246"/>
      <c r="BG225" s="246"/>
      <c r="BH225" s="246"/>
      <c r="BI225" s="246"/>
      <c r="BJ225" s="246"/>
      <c r="BK225" s="246"/>
      <c r="BL225" s="246"/>
      <c r="BM225" s="246"/>
      <c r="BN225" s="246"/>
      <c r="BO225" s="246"/>
      <c r="BP225" s="246"/>
      <c r="BQ225" s="246"/>
      <c r="BR225" s="246"/>
      <c r="BS225" s="246"/>
      <c r="BT225" s="246"/>
      <c r="BU225" s="246"/>
      <c r="BV225" s="246"/>
      <c r="BW225" s="246"/>
      <c r="BX225" s="246"/>
      <c r="BY225" s="246"/>
      <c r="BZ225" s="246"/>
      <c r="CA225" s="246"/>
      <c r="CB225" s="246"/>
      <c r="CC225" s="246"/>
      <c r="CD225" s="246"/>
      <c r="CE225" s="246"/>
      <c r="CF225" s="246"/>
      <c r="CG225" s="246"/>
      <c r="CH225" s="246"/>
      <c r="CI225" s="246"/>
      <c r="CJ225" s="246"/>
      <c r="CK225" s="246"/>
      <c r="CL225" s="246"/>
      <c r="CM225" s="246"/>
      <c r="CN225" s="246"/>
      <c r="CO225" s="246"/>
      <c r="CP225" s="246"/>
      <c r="CQ225" s="246"/>
      <c r="CR225" s="246"/>
    </row>
    <row r="226" spans="1:96" s="69" customFormat="1">
      <c r="A226" s="64"/>
      <c r="B226" s="66"/>
      <c r="C226" s="65"/>
      <c r="D226" s="79"/>
      <c r="E226" s="79"/>
      <c r="F226" s="79"/>
      <c r="G226" s="265"/>
      <c r="H226" s="79">
        <f t="shared" si="37"/>
        <v>0</v>
      </c>
      <c r="I226" s="79">
        <f t="shared" si="38"/>
        <v>0</v>
      </c>
      <c r="J226" s="79">
        <f t="shared" si="39"/>
        <v>0</v>
      </c>
      <c r="K226" s="264" t="str">
        <f t="shared" si="40"/>
        <v/>
      </c>
      <c r="L226" s="67"/>
      <c r="M226" s="229"/>
      <c r="N226" s="266"/>
      <c r="O226" s="230"/>
      <c r="P226" s="67"/>
      <c r="Q226" s="225" t="str" cm="1">
        <f t="array" ref="Q226">_xlfn.IFS(G226="", "",G226="Variable", "NA", IFERROR(SEARCH("Visual", N226),0) &gt; 0, "NA", SUM(IFERROR(SEARCH('GDT-Lexicon'!$D$2:$D$15, L226),0)) &gt; 0, IFERROR(LEFT(L226,FIND("|",L226) - 1), "NA"), TRUE, D226 &amp; "/" &amp; F226)</f>
        <v/>
      </c>
      <c r="R226" s="79">
        <f t="shared" si="36"/>
        <v>0</v>
      </c>
      <c r="S226" s="68"/>
      <c r="T226" s="77"/>
      <c r="U226" s="77"/>
      <c r="V226" s="77"/>
      <c r="W226" s="77"/>
      <c r="X226" s="77"/>
      <c r="Y226" s="66"/>
      <c r="Z226" s="246"/>
      <c r="AA226" s="246"/>
      <c r="AB226" s="246"/>
      <c r="AC226" s="246"/>
      <c r="AD226" s="246"/>
      <c r="AE226" s="246"/>
      <c r="AF226" s="246"/>
      <c r="AG226" s="246"/>
      <c r="AH226" s="246"/>
      <c r="AI226" s="246"/>
      <c r="AJ226" s="246"/>
      <c r="AK226" s="246"/>
      <c r="AL226" s="246"/>
      <c r="AM226" s="246"/>
      <c r="AN226" s="246"/>
      <c r="AO226" s="246"/>
      <c r="AP226" s="246"/>
      <c r="AQ226" s="246"/>
      <c r="AR226" s="246"/>
      <c r="AS226" s="246"/>
      <c r="AT226" s="246"/>
      <c r="AU226" s="246"/>
      <c r="AV226" s="246"/>
      <c r="AW226" s="246"/>
      <c r="AX226" s="246"/>
      <c r="AY226" s="246"/>
      <c r="AZ226" s="246"/>
      <c r="BA226" s="246"/>
      <c r="BB226" s="246"/>
      <c r="BC226" s="246"/>
      <c r="BD226" s="246"/>
      <c r="BE226" s="246"/>
      <c r="BF226" s="246"/>
      <c r="BG226" s="246"/>
      <c r="BH226" s="246"/>
      <c r="BI226" s="246"/>
      <c r="BJ226" s="246"/>
      <c r="BK226" s="246"/>
      <c r="BL226" s="246"/>
      <c r="BM226" s="246"/>
      <c r="BN226" s="246"/>
      <c r="BO226" s="246"/>
      <c r="BP226" s="246"/>
      <c r="BQ226" s="246"/>
      <c r="BR226" s="246"/>
      <c r="BS226" s="246"/>
      <c r="BT226" s="246"/>
      <c r="BU226" s="246"/>
      <c r="BV226" s="246"/>
      <c r="BW226" s="246"/>
      <c r="BX226" s="246"/>
      <c r="BY226" s="246"/>
      <c r="BZ226" s="246"/>
      <c r="CA226" s="246"/>
      <c r="CB226" s="246"/>
      <c r="CC226" s="246"/>
      <c r="CD226" s="246"/>
      <c r="CE226" s="246"/>
      <c r="CF226" s="246"/>
      <c r="CG226" s="246"/>
      <c r="CH226" s="246"/>
      <c r="CI226" s="246"/>
      <c r="CJ226" s="246"/>
      <c r="CK226" s="246"/>
      <c r="CL226" s="246"/>
      <c r="CM226" s="246"/>
      <c r="CN226" s="246"/>
      <c r="CO226" s="246"/>
      <c r="CP226" s="246"/>
      <c r="CQ226" s="246"/>
      <c r="CR226" s="246"/>
    </row>
    <row r="227" spans="1:96" s="69" customFormat="1">
      <c r="A227" s="64"/>
      <c r="B227" s="66"/>
      <c r="C227" s="65"/>
      <c r="D227" s="79"/>
      <c r="E227" s="79"/>
      <c r="F227" s="79"/>
      <c r="G227" s="265"/>
      <c r="H227" s="79">
        <f t="shared" si="37"/>
        <v>0</v>
      </c>
      <c r="I227" s="79">
        <f t="shared" si="38"/>
        <v>0</v>
      </c>
      <c r="J227" s="79">
        <f t="shared" si="39"/>
        <v>0</v>
      </c>
      <c r="K227" s="264" t="str">
        <f t="shared" si="40"/>
        <v/>
      </c>
      <c r="L227" s="67"/>
      <c r="M227" s="229"/>
      <c r="N227" s="266"/>
      <c r="O227" s="230"/>
      <c r="P227" s="67"/>
      <c r="Q227" s="225" t="str" cm="1">
        <f t="array" ref="Q227">_xlfn.IFS(G227="", "",G227="Variable", "NA", IFERROR(SEARCH("Visual", N227),0) &gt; 0, "NA", SUM(IFERROR(SEARCH('GDT-Lexicon'!$D$2:$D$15, L227),0)) &gt; 0, IFERROR(LEFT(L227,FIND("|",L227) - 1), "NA"), TRUE, D227 &amp; "/" &amp; F227)</f>
        <v/>
      </c>
      <c r="R227" s="79">
        <f t="shared" si="36"/>
        <v>0</v>
      </c>
      <c r="S227" s="68"/>
      <c r="T227" s="77"/>
      <c r="U227" s="77"/>
      <c r="V227" s="77"/>
      <c r="W227" s="77"/>
      <c r="X227" s="77"/>
      <c r="Y227" s="66"/>
      <c r="Z227" s="246"/>
      <c r="AA227" s="246"/>
      <c r="AB227" s="246"/>
      <c r="AC227" s="246"/>
      <c r="AD227" s="246"/>
      <c r="AE227" s="246"/>
      <c r="AF227" s="246"/>
      <c r="AG227" s="246"/>
      <c r="AH227" s="246"/>
      <c r="AI227" s="246"/>
      <c r="AJ227" s="246"/>
      <c r="AK227" s="246"/>
      <c r="AL227" s="246"/>
      <c r="AM227" s="246"/>
      <c r="AN227" s="246"/>
      <c r="AO227" s="246"/>
      <c r="AP227" s="246"/>
      <c r="AQ227" s="246"/>
      <c r="AR227" s="246"/>
      <c r="AS227" s="246"/>
      <c r="AT227" s="246"/>
      <c r="AU227" s="246"/>
      <c r="AV227" s="246"/>
      <c r="AW227" s="246"/>
      <c r="AX227" s="246"/>
      <c r="AY227" s="246"/>
      <c r="AZ227" s="246"/>
      <c r="BA227" s="246"/>
      <c r="BB227" s="246"/>
      <c r="BC227" s="246"/>
      <c r="BD227" s="246"/>
      <c r="BE227" s="246"/>
      <c r="BF227" s="246"/>
      <c r="BG227" s="246"/>
      <c r="BH227" s="246"/>
      <c r="BI227" s="246"/>
      <c r="BJ227" s="246"/>
      <c r="BK227" s="246"/>
      <c r="BL227" s="246"/>
      <c r="BM227" s="246"/>
      <c r="BN227" s="246"/>
      <c r="BO227" s="246"/>
      <c r="BP227" s="246"/>
      <c r="BQ227" s="246"/>
      <c r="BR227" s="246"/>
      <c r="BS227" s="246"/>
      <c r="BT227" s="246"/>
      <c r="BU227" s="246"/>
      <c r="BV227" s="246"/>
      <c r="BW227" s="246"/>
      <c r="BX227" s="246"/>
      <c r="BY227" s="246"/>
      <c r="BZ227" s="246"/>
      <c r="CA227" s="246"/>
      <c r="CB227" s="246"/>
      <c r="CC227" s="246"/>
      <c r="CD227" s="246"/>
      <c r="CE227" s="246"/>
      <c r="CF227" s="246"/>
      <c r="CG227" s="246"/>
      <c r="CH227" s="246"/>
      <c r="CI227" s="246"/>
      <c r="CJ227" s="246"/>
      <c r="CK227" s="246"/>
      <c r="CL227" s="246"/>
      <c r="CM227" s="246"/>
      <c r="CN227" s="246"/>
      <c r="CO227" s="246"/>
      <c r="CP227" s="246"/>
      <c r="CQ227" s="246"/>
      <c r="CR227" s="246"/>
    </row>
    <row r="228" spans="1:96" s="69" customFormat="1">
      <c r="A228" s="64"/>
      <c r="B228" s="66"/>
      <c r="C228" s="65"/>
      <c r="D228" s="79"/>
      <c r="E228" s="79"/>
      <c r="F228" s="79"/>
      <c r="G228" s="265"/>
      <c r="H228" s="79">
        <f t="shared" si="37"/>
        <v>0</v>
      </c>
      <c r="I228" s="79">
        <f t="shared" si="38"/>
        <v>0</v>
      </c>
      <c r="J228" s="79">
        <f t="shared" si="39"/>
        <v>0</v>
      </c>
      <c r="K228" s="264" t="str">
        <f t="shared" si="40"/>
        <v/>
      </c>
      <c r="L228" s="67"/>
      <c r="M228" s="229"/>
      <c r="N228" s="266"/>
      <c r="O228" s="230"/>
      <c r="P228" s="67"/>
      <c r="Q228" s="225" t="str" cm="1">
        <f t="array" ref="Q228">_xlfn.IFS(G228="", "",G228="Variable", "NA", IFERROR(SEARCH("Visual", N228),0) &gt; 0, "NA", SUM(IFERROR(SEARCH('GDT-Lexicon'!$D$2:$D$15, L228),0)) &gt; 0, IFERROR(LEFT(L228,FIND("|",L228) - 1), "NA"), TRUE, D228 &amp; "/" &amp; F228)</f>
        <v/>
      </c>
      <c r="R228" s="79">
        <f t="shared" si="36"/>
        <v>0</v>
      </c>
      <c r="S228" s="68"/>
      <c r="T228" s="77"/>
      <c r="U228" s="77"/>
      <c r="V228" s="77"/>
      <c r="W228" s="77"/>
      <c r="X228" s="77"/>
      <c r="Y228" s="66"/>
      <c r="Z228" s="246"/>
      <c r="AA228" s="246"/>
      <c r="AB228" s="246"/>
      <c r="AC228" s="246"/>
      <c r="AD228" s="246"/>
      <c r="AE228" s="246"/>
      <c r="AF228" s="246"/>
      <c r="AG228" s="246"/>
      <c r="AH228" s="246"/>
      <c r="AI228" s="246"/>
      <c r="AJ228" s="246"/>
      <c r="AK228" s="246"/>
      <c r="AL228" s="246"/>
      <c r="AM228" s="246"/>
      <c r="AN228" s="246"/>
      <c r="AO228" s="246"/>
      <c r="AP228" s="246"/>
      <c r="AQ228" s="246"/>
      <c r="AR228" s="246"/>
      <c r="AS228" s="246"/>
      <c r="AT228" s="246"/>
      <c r="AU228" s="246"/>
      <c r="AV228" s="246"/>
      <c r="AW228" s="246"/>
      <c r="AX228" s="246"/>
      <c r="AY228" s="246"/>
      <c r="AZ228" s="246"/>
      <c r="BA228" s="246"/>
      <c r="BB228" s="246"/>
      <c r="BC228" s="246"/>
      <c r="BD228" s="246"/>
      <c r="BE228" s="246"/>
      <c r="BF228" s="246"/>
      <c r="BG228" s="246"/>
      <c r="BH228" s="246"/>
      <c r="BI228" s="246"/>
      <c r="BJ228" s="246"/>
      <c r="BK228" s="246"/>
      <c r="BL228" s="246"/>
      <c r="BM228" s="246"/>
      <c r="BN228" s="246"/>
      <c r="BO228" s="246"/>
      <c r="BP228" s="246"/>
      <c r="BQ228" s="246"/>
      <c r="BR228" s="246"/>
      <c r="BS228" s="246"/>
      <c r="BT228" s="246"/>
      <c r="BU228" s="246"/>
      <c r="BV228" s="246"/>
      <c r="BW228" s="246"/>
      <c r="BX228" s="246"/>
      <c r="BY228" s="246"/>
      <c r="BZ228" s="246"/>
      <c r="CA228" s="246"/>
      <c r="CB228" s="246"/>
      <c r="CC228" s="246"/>
      <c r="CD228" s="246"/>
      <c r="CE228" s="246"/>
      <c r="CF228" s="246"/>
      <c r="CG228" s="246"/>
      <c r="CH228" s="246"/>
      <c r="CI228" s="246"/>
      <c r="CJ228" s="246"/>
      <c r="CK228" s="246"/>
      <c r="CL228" s="246"/>
      <c r="CM228" s="246"/>
      <c r="CN228" s="246"/>
      <c r="CO228" s="246"/>
      <c r="CP228" s="246"/>
      <c r="CQ228" s="246"/>
      <c r="CR228" s="246"/>
    </row>
    <row r="229" spans="1:96" s="69" customFormat="1">
      <c r="A229" s="64"/>
      <c r="B229" s="66"/>
      <c r="C229" s="65"/>
      <c r="D229" s="79"/>
      <c r="E229" s="79"/>
      <c r="F229" s="79"/>
      <c r="G229" s="265"/>
      <c r="H229" s="79">
        <f t="shared" si="37"/>
        <v>0</v>
      </c>
      <c r="I229" s="79">
        <f t="shared" si="38"/>
        <v>0</v>
      </c>
      <c r="J229" s="79">
        <f t="shared" si="39"/>
        <v>0</v>
      </c>
      <c r="K229" s="264" t="str">
        <f t="shared" si="40"/>
        <v/>
      </c>
      <c r="L229" s="67"/>
      <c r="M229" s="229"/>
      <c r="N229" s="266"/>
      <c r="O229" s="230"/>
      <c r="P229" s="67"/>
      <c r="Q229" s="225" t="str" cm="1">
        <f t="array" ref="Q229">_xlfn.IFS(G229="", "",G229="Variable", "NA", IFERROR(SEARCH("Visual", N229),0) &gt; 0, "NA", SUM(IFERROR(SEARCH('GDT-Lexicon'!$D$2:$D$15, L229),0)) &gt; 0, IFERROR(LEFT(L229,FIND("|",L229) - 1), "NA"), TRUE, D229 &amp; "/" &amp; F229)</f>
        <v/>
      </c>
      <c r="R229" s="79">
        <f t="shared" si="36"/>
        <v>0</v>
      </c>
      <c r="S229" s="68"/>
      <c r="T229" s="77"/>
      <c r="U229" s="77"/>
      <c r="V229" s="77"/>
      <c r="W229" s="77"/>
      <c r="X229" s="77"/>
      <c r="Y229" s="66"/>
      <c r="Z229" s="246"/>
      <c r="AA229" s="246"/>
      <c r="AB229" s="246"/>
      <c r="AC229" s="246"/>
      <c r="AD229" s="246"/>
      <c r="AE229" s="246"/>
      <c r="AF229" s="246"/>
      <c r="AG229" s="246"/>
      <c r="AH229" s="246"/>
      <c r="AI229" s="246"/>
      <c r="AJ229" s="246"/>
      <c r="AK229" s="246"/>
      <c r="AL229" s="246"/>
      <c r="AM229" s="246"/>
      <c r="AN229" s="246"/>
      <c r="AO229" s="246"/>
      <c r="AP229" s="246"/>
      <c r="AQ229" s="246"/>
      <c r="AR229" s="246"/>
      <c r="AS229" s="246"/>
      <c r="AT229" s="246"/>
      <c r="AU229" s="246"/>
      <c r="AV229" s="246"/>
      <c r="AW229" s="246"/>
      <c r="AX229" s="246"/>
      <c r="AY229" s="246"/>
      <c r="AZ229" s="246"/>
      <c r="BA229" s="246"/>
      <c r="BB229" s="246"/>
      <c r="BC229" s="246"/>
      <c r="BD229" s="246"/>
      <c r="BE229" s="246"/>
      <c r="BF229" s="246"/>
      <c r="BG229" s="246"/>
      <c r="BH229" s="246"/>
      <c r="BI229" s="246"/>
      <c r="BJ229" s="246"/>
      <c r="BK229" s="246"/>
      <c r="BL229" s="246"/>
      <c r="BM229" s="246"/>
      <c r="BN229" s="246"/>
      <c r="BO229" s="246"/>
      <c r="BP229" s="246"/>
      <c r="BQ229" s="246"/>
      <c r="BR229" s="246"/>
      <c r="BS229" s="246"/>
      <c r="BT229" s="246"/>
      <c r="BU229" s="246"/>
      <c r="BV229" s="246"/>
      <c r="BW229" s="246"/>
      <c r="BX229" s="246"/>
      <c r="BY229" s="246"/>
      <c r="BZ229" s="246"/>
      <c r="CA229" s="246"/>
      <c r="CB229" s="246"/>
      <c r="CC229" s="246"/>
      <c r="CD229" s="246"/>
      <c r="CE229" s="246"/>
      <c r="CF229" s="246"/>
      <c r="CG229" s="246"/>
      <c r="CH229" s="246"/>
      <c r="CI229" s="246"/>
      <c r="CJ229" s="246"/>
      <c r="CK229" s="246"/>
      <c r="CL229" s="246"/>
      <c r="CM229" s="246"/>
      <c r="CN229" s="246"/>
      <c r="CO229" s="246"/>
      <c r="CP229" s="246"/>
      <c r="CQ229" s="246"/>
      <c r="CR229" s="246"/>
    </row>
    <row r="230" spans="1:96" s="69" customFormat="1">
      <c r="A230" s="64"/>
      <c r="B230" s="66"/>
      <c r="C230" s="65"/>
      <c r="D230" s="79"/>
      <c r="E230" s="79"/>
      <c r="F230" s="79"/>
      <c r="G230" s="265"/>
      <c r="H230" s="79">
        <f t="shared" si="37"/>
        <v>0</v>
      </c>
      <c r="I230" s="79">
        <f t="shared" si="38"/>
        <v>0</v>
      </c>
      <c r="J230" s="79">
        <f t="shared" si="39"/>
        <v>0</v>
      </c>
      <c r="K230" s="264" t="str">
        <f t="shared" si="40"/>
        <v/>
      </c>
      <c r="L230" s="67"/>
      <c r="M230" s="229"/>
      <c r="N230" s="266"/>
      <c r="O230" s="230"/>
      <c r="P230" s="67"/>
      <c r="Q230" s="225" t="str" cm="1">
        <f t="array" ref="Q230">_xlfn.IFS(G230="", "",G230="Variable", "NA", IFERROR(SEARCH("Visual", N230),0) &gt; 0, "NA", SUM(IFERROR(SEARCH('GDT-Lexicon'!$D$2:$D$15, L230),0)) &gt; 0, IFERROR(LEFT(L230,FIND("|",L230) - 1), "NA"), TRUE, D230 &amp; "/" &amp; F230)</f>
        <v/>
      </c>
      <c r="R230" s="79">
        <f t="shared" si="36"/>
        <v>0</v>
      </c>
      <c r="S230" s="68"/>
      <c r="T230" s="77"/>
      <c r="U230" s="77"/>
      <c r="V230" s="77"/>
      <c r="W230" s="77"/>
      <c r="X230" s="77"/>
      <c r="Y230" s="66"/>
      <c r="Z230" s="246"/>
      <c r="AA230" s="246"/>
      <c r="AB230" s="246"/>
      <c r="AC230" s="246"/>
      <c r="AD230" s="246"/>
      <c r="AE230" s="246"/>
      <c r="AF230" s="246"/>
      <c r="AG230" s="246"/>
      <c r="AH230" s="246"/>
      <c r="AI230" s="246"/>
      <c r="AJ230" s="246"/>
      <c r="AK230" s="246"/>
      <c r="AL230" s="246"/>
      <c r="AM230" s="246"/>
      <c r="AN230" s="246"/>
      <c r="AO230" s="246"/>
      <c r="AP230" s="246"/>
      <c r="AQ230" s="246"/>
      <c r="AR230" s="246"/>
      <c r="AS230" s="246"/>
      <c r="AT230" s="246"/>
      <c r="AU230" s="246"/>
      <c r="AV230" s="246"/>
      <c r="AW230" s="246"/>
      <c r="AX230" s="246"/>
      <c r="AY230" s="246"/>
      <c r="AZ230" s="246"/>
      <c r="BA230" s="246"/>
      <c r="BB230" s="246"/>
      <c r="BC230" s="246"/>
      <c r="BD230" s="246"/>
      <c r="BE230" s="246"/>
      <c r="BF230" s="246"/>
      <c r="BG230" s="246"/>
      <c r="BH230" s="246"/>
      <c r="BI230" s="246"/>
      <c r="BJ230" s="246"/>
      <c r="BK230" s="246"/>
      <c r="BL230" s="246"/>
      <c r="BM230" s="246"/>
      <c r="BN230" s="246"/>
      <c r="BO230" s="246"/>
      <c r="BP230" s="246"/>
      <c r="BQ230" s="246"/>
      <c r="BR230" s="246"/>
      <c r="BS230" s="246"/>
      <c r="BT230" s="246"/>
      <c r="BU230" s="246"/>
      <c r="BV230" s="246"/>
      <c r="BW230" s="246"/>
      <c r="BX230" s="246"/>
      <c r="BY230" s="246"/>
      <c r="BZ230" s="246"/>
      <c r="CA230" s="246"/>
      <c r="CB230" s="246"/>
      <c r="CC230" s="246"/>
      <c r="CD230" s="246"/>
      <c r="CE230" s="246"/>
      <c r="CF230" s="246"/>
      <c r="CG230" s="246"/>
      <c r="CH230" s="246"/>
      <c r="CI230" s="246"/>
      <c r="CJ230" s="246"/>
      <c r="CK230" s="246"/>
      <c r="CL230" s="246"/>
      <c r="CM230" s="246"/>
      <c r="CN230" s="246"/>
      <c r="CO230" s="246"/>
      <c r="CP230" s="246"/>
      <c r="CQ230" s="246"/>
      <c r="CR230" s="246"/>
    </row>
    <row r="231" spans="1:96" s="69" customFormat="1">
      <c r="A231" s="64"/>
      <c r="B231" s="66"/>
      <c r="C231" s="65"/>
      <c r="D231" s="79"/>
      <c r="E231" s="79"/>
      <c r="F231" s="79"/>
      <c r="G231" s="265"/>
      <c r="H231" s="79">
        <f t="shared" si="37"/>
        <v>0</v>
      </c>
      <c r="I231" s="79">
        <f t="shared" si="38"/>
        <v>0</v>
      </c>
      <c r="J231" s="79">
        <f t="shared" si="39"/>
        <v>0</v>
      </c>
      <c r="K231" s="264" t="str">
        <f t="shared" si="40"/>
        <v/>
      </c>
      <c r="L231" s="67"/>
      <c r="M231" s="229"/>
      <c r="N231" s="266"/>
      <c r="O231" s="230"/>
      <c r="P231" s="67"/>
      <c r="Q231" s="225" t="str" cm="1">
        <f t="array" ref="Q231">_xlfn.IFS(G231="", "",G231="Variable", "NA", IFERROR(SEARCH("Visual", N231),0) &gt; 0, "NA", SUM(IFERROR(SEARCH('GDT-Lexicon'!$D$2:$D$15, L231),0)) &gt; 0, IFERROR(LEFT(L231,FIND("|",L231) - 1), "NA"), TRUE, D231 &amp; "/" &amp; F231)</f>
        <v/>
      </c>
      <c r="R231" s="79">
        <f t="shared" si="36"/>
        <v>0</v>
      </c>
      <c r="S231" s="68"/>
      <c r="T231" s="77"/>
      <c r="U231" s="77"/>
      <c r="V231" s="77"/>
      <c r="W231" s="77"/>
      <c r="X231" s="77"/>
      <c r="Y231" s="66"/>
      <c r="Z231" s="246"/>
      <c r="AA231" s="246"/>
      <c r="AB231" s="246"/>
      <c r="AC231" s="246"/>
      <c r="AD231" s="246"/>
      <c r="AE231" s="246"/>
      <c r="AF231" s="246"/>
      <c r="AG231" s="246"/>
      <c r="AH231" s="246"/>
      <c r="AI231" s="246"/>
      <c r="AJ231" s="246"/>
      <c r="AK231" s="246"/>
      <c r="AL231" s="246"/>
      <c r="AM231" s="246"/>
      <c r="AN231" s="246"/>
      <c r="AO231" s="246"/>
      <c r="AP231" s="246"/>
      <c r="AQ231" s="246"/>
      <c r="AR231" s="246"/>
      <c r="AS231" s="246"/>
      <c r="AT231" s="246"/>
      <c r="AU231" s="246"/>
      <c r="AV231" s="246"/>
      <c r="AW231" s="246"/>
      <c r="AX231" s="246"/>
      <c r="AY231" s="246"/>
      <c r="AZ231" s="246"/>
      <c r="BA231" s="246"/>
      <c r="BB231" s="246"/>
      <c r="BC231" s="246"/>
      <c r="BD231" s="246"/>
      <c r="BE231" s="246"/>
      <c r="BF231" s="246"/>
      <c r="BG231" s="246"/>
      <c r="BH231" s="246"/>
      <c r="BI231" s="246"/>
      <c r="BJ231" s="246"/>
      <c r="BK231" s="246"/>
      <c r="BL231" s="246"/>
      <c r="BM231" s="246"/>
      <c r="BN231" s="246"/>
      <c r="BO231" s="246"/>
      <c r="BP231" s="246"/>
      <c r="BQ231" s="246"/>
      <c r="BR231" s="246"/>
      <c r="BS231" s="246"/>
      <c r="BT231" s="246"/>
      <c r="BU231" s="246"/>
      <c r="BV231" s="246"/>
      <c r="BW231" s="246"/>
      <c r="BX231" s="246"/>
      <c r="BY231" s="246"/>
      <c r="BZ231" s="246"/>
      <c r="CA231" s="246"/>
      <c r="CB231" s="246"/>
      <c r="CC231" s="246"/>
      <c r="CD231" s="246"/>
      <c r="CE231" s="246"/>
      <c r="CF231" s="246"/>
      <c r="CG231" s="246"/>
      <c r="CH231" s="246"/>
      <c r="CI231" s="246"/>
      <c r="CJ231" s="246"/>
      <c r="CK231" s="246"/>
      <c r="CL231" s="246"/>
      <c r="CM231" s="246"/>
      <c r="CN231" s="246"/>
      <c r="CO231" s="246"/>
      <c r="CP231" s="246"/>
      <c r="CQ231" s="246"/>
      <c r="CR231" s="246"/>
    </row>
    <row r="232" spans="1:96" s="69" customFormat="1">
      <c r="A232" s="64"/>
      <c r="B232" s="66"/>
      <c r="C232" s="65"/>
      <c r="D232" s="79"/>
      <c r="E232" s="79"/>
      <c r="F232" s="79"/>
      <c r="G232" s="265"/>
      <c r="H232" s="79">
        <f t="shared" si="37"/>
        <v>0</v>
      </c>
      <c r="I232" s="79">
        <f t="shared" si="38"/>
        <v>0</v>
      </c>
      <c r="J232" s="79">
        <f t="shared" si="39"/>
        <v>0</v>
      </c>
      <c r="K232" s="264" t="str">
        <f t="shared" si="40"/>
        <v/>
      </c>
      <c r="L232" s="67"/>
      <c r="M232" s="229"/>
      <c r="N232" s="266"/>
      <c r="O232" s="230"/>
      <c r="P232" s="67"/>
      <c r="Q232" s="225" t="str" cm="1">
        <f t="array" ref="Q232">_xlfn.IFS(G232="", "",G232="Variable", "NA", IFERROR(SEARCH("Visual", N232),0) &gt; 0, "NA", SUM(IFERROR(SEARCH('GDT-Lexicon'!$D$2:$D$15, L232),0)) &gt; 0, IFERROR(LEFT(L232,FIND("|",L232) - 1), "NA"), TRUE, D232 &amp; "/" &amp; F232)</f>
        <v/>
      </c>
      <c r="R232" s="79">
        <f t="shared" si="36"/>
        <v>0</v>
      </c>
      <c r="S232" s="68"/>
      <c r="T232" s="77"/>
      <c r="U232" s="77"/>
      <c r="V232" s="77"/>
      <c r="W232" s="77"/>
      <c r="X232" s="77"/>
      <c r="Y232" s="66"/>
      <c r="Z232" s="246"/>
      <c r="AA232" s="246"/>
      <c r="AB232" s="246"/>
      <c r="AC232" s="246"/>
      <c r="AD232" s="246"/>
      <c r="AE232" s="246"/>
      <c r="AF232" s="246"/>
      <c r="AG232" s="246"/>
      <c r="AH232" s="246"/>
      <c r="AI232" s="246"/>
      <c r="AJ232" s="246"/>
      <c r="AK232" s="246"/>
      <c r="AL232" s="246"/>
      <c r="AM232" s="246"/>
      <c r="AN232" s="246"/>
      <c r="AO232" s="246"/>
      <c r="AP232" s="246"/>
      <c r="AQ232" s="246"/>
      <c r="AR232" s="246"/>
      <c r="AS232" s="246"/>
      <c r="AT232" s="246"/>
      <c r="AU232" s="246"/>
      <c r="AV232" s="246"/>
      <c r="AW232" s="246"/>
      <c r="AX232" s="246"/>
      <c r="AY232" s="246"/>
      <c r="AZ232" s="246"/>
      <c r="BA232" s="246"/>
      <c r="BB232" s="246"/>
      <c r="BC232" s="246"/>
      <c r="BD232" s="246"/>
      <c r="BE232" s="246"/>
      <c r="BF232" s="246"/>
      <c r="BG232" s="246"/>
      <c r="BH232" s="246"/>
      <c r="BI232" s="246"/>
      <c r="BJ232" s="246"/>
      <c r="BK232" s="246"/>
      <c r="BL232" s="246"/>
      <c r="BM232" s="246"/>
      <c r="BN232" s="246"/>
      <c r="BO232" s="246"/>
      <c r="BP232" s="246"/>
      <c r="BQ232" s="246"/>
      <c r="BR232" s="246"/>
      <c r="BS232" s="246"/>
      <c r="BT232" s="246"/>
      <c r="BU232" s="246"/>
      <c r="BV232" s="246"/>
      <c r="BW232" s="246"/>
      <c r="BX232" s="246"/>
      <c r="BY232" s="246"/>
      <c r="BZ232" s="246"/>
      <c r="CA232" s="246"/>
      <c r="CB232" s="246"/>
      <c r="CC232" s="246"/>
      <c r="CD232" s="246"/>
      <c r="CE232" s="246"/>
      <c r="CF232" s="246"/>
      <c r="CG232" s="246"/>
      <c r="CH232" s="246"/>
      <c r="CI232" s="246"/>
      <c r="CJ232" s="246"/>
      <c r="CK232" s="246"/>
      <c r="CL232" s="246"/>
      <c r="CM232" s="246"/>
      <c r="CN232" s="246"/>
      <c r="CO232" s="246"/>
      <c r="CP232" s="246"/>
      <c r="CQ232" s="246"/>
      <c r="CR232" s="246"/>
    </row>
    <row r="233" spans="1:96" s="69" customFormat="1">
      <c r="A233" s="64"/>
      <c r="B233" s="66"/>
      <c r="C233" s="65"/>
      <c r="D233" s="79"/>
      <c r="E233" s="79"/>
      <c r="F233" s="79"/>
      <c r="G233" s="265"/>
      <c r="H233" s="79">
        <f t="shared" si="37"/>
        <v>0</v>
      </c>
      <c r="I233" s="79">
        <f t="shared" si="38"/>
        <v>0</v>
      </c>
      <c r="J233" s="79">
        <f t="shared" si="39"/>
        <v>0</v>
      </c>
      <c r="K233" s="264" t="str">
        <f t="shared" si="40"/>
        <v/>
      </c>
      <c r="L233" s="67"/>
      <c r="M233" s="229"/>
      <c r="N233" s="266"/>
      <c r="O233" s="230"/>
      <c r="P233" s="67"/>
      <c r="Q233" s="225" t="str" cm="1">
        <f t="array" ref="Q233">_xlfn.IFS(G233="", "",G233="Variable", "NA", IFERROR(SEARCH("Visual", N233),0) &gt; 0, "NA", SUM(IFERROR(SEARCH('GDT-Lexicon'!$D$2:$D$15, L233),0)) &gt; 0, IFERROR(LEFT(L233,FIND("|",L233) - 1), "NA"), TRUE, D233 &amp; "/" &amp; F233)</f>
        <v/>
      </c>
      <c r="R233" s="79">
        <f t="shared" si="36"/>
        <v>0</v>
      </c>
      <c r="S233" s="68"/>
      <c r="T233" s="77"/>
      <c r="U233" s="77"/>
      <c r="V233" s="77"/>
      <c r="W233" s="77"/>
      <c r="X233" s="77"/>
      <c r="Y233" s="66"/>
      <c r="Z233" s="246"/>
      <c r="AA233" s="246"/>
      <c r="AB233" s="246"/>
      <c r="AC233" s="246"/>
      <c r="AD233" s="246"/>
      <c r="AE233" s="246"/>
      <c r="AF233" s="246"/>
      <c r="AG233" s="246"/>
      <c r="AH233" s="246"/>
      <c r="AI233" s="246"/>
      <c r="AJ233" s="246"/>
      <c r="AK233" s="246"/>
      <c r="AL233" s="246"/>
      <c r="AM233" s="246"/>
      <c r="AN233" s="246"/>
      <c r="AO233" s="246"/>
      <c r="AP233" s="246"/>
      <c r="AQ233" s="246"/>
      <c r="AR233" s="246"/>
      <c r="AS233" s="246"/>
      <c r="AT233" s="246"/>
      <c r="AU233" s="246"/>
      <c r="AV233" s="246"/>
      <c r="AW233" s="246"/>
      <c r="AX233" s="246"/>
      <c r="AY233" s="246"/>
      <c r="AZ233" s="246"/>
      <c r="BA233" s="246"/>
      <c r="BB233" s="246"/>
      <c r="BC233" s="246"/>
      <c r="BD233" s="246"/>
      <c r="BE233" s="246"/>
      <c r="BF233" s="246"/>
      <c r="BG233" s="246"/>
      <c r="BH233" s="246"/>
      <c r="BI233" s="246"/>
      <c r="BJ233" s="246"/>
      <c r="BK233" s="246"/>
      <c r="BL233" s="246"/>
      <c r="BM233" s="246"/>
      <c r="BN233" s="246"/>
      <c r="BO233" s="246"/>
      <c r="BP233" s="246"/>
      <c r="BQ233" s="246"/>
      <c r="BR233" s="246"/>
      <c r="BS233" s="246"/>
      <c r="BT233" s="246"/>
      <c r="BU233" s="246"/>
      <c r="BV233" s="246"/>
      <c r="BW233" s="246"/>
      <c r="BX233" s="246"/>
      <c r="BY233" s="246"/>
      <c r="BZ233" s="246"/>
      <c r="CA233" s="246"/>
      <c r="CB233" s="246"/>
      <c r="CC233" s="246"/>
      <c r="CD233" s="246"/>
      <c r="CE233" s="246"/>
      <c r="CF233" s="246"/>
      <c r="CG233" s="246"/>
      <c r="CH233" s="246"/>
      <c r="CI233" s="246"/>
      <c r="CJ233" s="246"/>
      <c r="CK233" s="246"/>
      <c r="CL233" s="246"/>
      <c r="CM233" s="246"/>
      <c r="CN233" s="246"/>
      <c r="CO233" s="246"/>
      <c r="CP233" s="246"/>
      <c r="CQ233" s="246"/>
      <c r="CR233" s="246"/>
    </row>
    <row r="234" spans="1:96" s="69" customFormat="1">
      <c r="A234" s="64"/>
      <c r="B234" s="66"/>
      <c r="C234" s="65"/>
      <c r="D234" s="79"/>
      <c r="E234" s="79"/>
      <c r="F234" s="79"/>
      <c r="G234" s="265"/>
      <c r="H234" s="79">
        <f t="shared" si="37"/>
        <v>0</v>
      </c>
      <c r="I234" s="79">
        <f t="shared" si="38"/>
        <v>0</v>
      </c>
      <c r="J234" s="79">
        <f t="shared" si="39"/>
        <v>0</v>
      </c>
      <c r="K234" s="264" t="str">
        <f t="shared" si="40"/>
        <v/>
      </c>
      <c r="L234" s="67"/>
      <c r="M234" s="229"/>
      <c r="N234" s="266"/>
      <c r="O234" s="230"/>
      <c r="P234" s="67"/>
      <c r="Q234" s="225" t="str" cm="1">
        <f t="array" ref="Q234">_xlfn.IFS(G234="", "",G234="Variable", "NA", IFERROR(SEARCH("Visual", N234),0) &gt; 0, "NA", SUM(IFERROR(SEARCH('GDT-Lexicon'!$D$2:$D$15, L234),0)) &gt; 0, IFERROR(LEFT(L234,FIND("|",L234) - 1), "NA"), TRUE, D234 &amp; "/" &amp; F234)</f>
        <v/>
      </c>
      <c r="R234" s="79">
        <f t="shared" si="36"/>
        <v>0</v>
      </c>
      <c r="S234" s="68"/>
      <c r="T234" s="77"/>
      <c r="U234" s="77"/>
      <c r="V234" s="77"/>
      <c r="W234" s="77"/>
      <c r="X234" s="77"/>
      <c r="Y234" s="66"/>
      <c r="Z234" s="246"/>
      <c r="AA234" s="246"/>
      <c r="AB234" s="246"/>
      <c r="AC234" s="246"/>
      <c r="AD234" s="246"/>
      <c r="AE234" s="246"/>
      <c r="AF234" s="246"/>
      <c r="AG234" s="246"/>
      <c r="AH234" s="246"/>
      <c r="AI234" s="246"/>
      <c r="AJ234" s="246"/>
      <c r="AK234" s="246"/>
      <c r="AL234" s="246"/>
      <c r="AM234" s="246"/>
      <c r="AN234" s="246"/>
      <c r="AO234" s="246"/>
      <c r="AP234" s="246"/>
      <c r="AQ234" s="246"/>
      <c r="AR234" s="246"/>
      <c r="AS234" s="246"/>
      <c r="AT234" s="246"/>
      <c r="AU234" s="246"/>
      <c r="AV234" s="246"/>
      <c r="AW234" s="246"/>
      <c r="AX234" s="246"/>
      <c r="AY234" s="246"/>
      <c r="AZ234" s="246"/>
      <c r="BA234" s="246"/>
      <c r="BB234" s="246"/>
      <c r="BC234" s="246"/>
      <c r="BD234" s="246"/>
      <c r="BE234" s="246"/>
      <c r="BF234" s="246"/>
      <c r="BG234" s="246"/>
      <c r="BH234" s="246"/>
      <c r="BI234" s="246"/>
      <c r="BJ234" s="246"/>
      <c r="BK234" s="246"/>
      <c r="BL234" s="246"/>
      <c r="BM234" s="246"/>
      <c r="BN234" s="246"/>
      <c r="BO234" s="246"/>
      <c r="BP234" s="246"/>
      <c r="BQ234" s="246"/>
      <c r="BR234" s="246"/>
      <c r="BS234" s="246"/>
      <c r="BT234" s="246"/>
      <c r="BU234" s="246"/>
      <c r="BV234" s="246"/>
      <c r="BW234" s="246"/>
      <c r="BX234" s="246"/>
      <c r="BY234" s="246"/>
      <c r="BZ234" s="246"/>
      <c r="CA234" s="246"/>
      <c r="CB234" s="246"/>
      <c r="CC234" s="246"/>
      <c r="CD234" s="246"/>
      <c r="CE234" s="246"/>
      <c r="CF234" s="246"/>
      <c r="CG234" s="246"/>
      <c r="CH234" s="246"/>
      <c r="CI234" s="246"/>
      <c r="CJ234" s="246"/>
      <c r="CK234" s="246"/>
      <c r="CL234" s="246"/>
      <c r="CM234" s="246"/>
      <c r="CN234" s="246"/>
      <c r="CO234" s="246"/>
      <c r="CP234" s="246"/>
      <c r="CQ234" s="246"/>
      <c r="CR234" s="246"/>
    </row>
    <row r="235" spans="1:96" s="69" customFormat="1">
      <c r="A235" s="64"/>
      <c r="B235" s="66"/>
      <c r="C235" s="65"/>
      <c r="D235" s="79"/>
      <c r="E235" s="79"/>
      <c r="F235" s="79"/>
      <c r="G235" s="265"/>
      <c r="H235" s="79">
        <f t="shared" si="37"/>
        <v>0</v>
      </c>
      <c r="I235" s="79">
        <f t="shared" si="38"/>
        <v>0</v>
      </c>
      <c r="J235" s="79">
        <f t="shared" si="39"/>
        <v>0</v>
      </c>
      <c r="K235" s="264" t="str">
        <f t="shared" si="40"/>
        <v/>
      </c>
      <c r="L235" s="67"/>
      <c r="M235" s="229"/>
      <c r="N235" s="266"/>
      <c r="O235" s="230"/>
      <c r="P235" s="67"/>
      <c r="Q235" s="225" t="str" cm="1">
        <f t="array" ref="Q235">_xlfn.IFS(G235="", "",G235="Variable", "NA", IFERROR(SEARCH("Visual", N235),0) &gt; 0, "NA", SUM(IFERROR(SEARCH('GDT-Lexicon'!$D$2:$D$15, L235),0)) &gt; 0, IFERROR(LEFT(L235,FIND("|",L235) - 1), "NA"), TRUE, D235 &amp; "/" &amp; F235)</f>
        <v/>
      </c>
      <c r="R235" s="79">
        <f t="shared" si="36"/>
        <v>0</v>
      </c>
      <c r="S235" s="68"/>
      <c r="T235" s="77"/>
      <c r="U235" s="77"/>
      <c r="V235" s="77"/>
      <c r="W235" s="77"/>
      <c r="X235" s="77"/>
      <c r="Y235" s="66"/>
      <c r="Z235" s="246"/>
      <c r="AA235" s="246"/>
      <c r="AB235" s="246"/>
      <c r="AC235" s="246"/>
      <c r="AD235" s="246"/>
      <c r="AE235" s="246"/>
      <c r="AF235" s="246"/>
      <c r="AG235" s="246"/>
      <c r="AH235" s="246"/>
      <c r="AI235" s="246"/>
      <c r="AJ235" s="246"/>
      <c r="AK235" s="246"/>
      <c r="AL235" s="246"/>
      <c r="AM235" s="246"/>
      <c r="AN235" s="246"/>
      <c r="AO235" s="246"/>
      <c r="AP235" s="246"/>
      <c r="AQ235" s="246"/>
      <c r="AR235" s="246"/>
      <c r="AS235" s="246"/>
      <c r="AT235" s="246"/>
      <c r="AU235" s="246"/>
      <c r="AV235" s="246"/>
      <c r="AW235" s="246"/>
      <c r="AX235" s="246"/>
      <c r="AY235" s="246"/>
      <c r="AZ235" s="246"/>
      <c r="BA235" s="246"/>
      <c r="BB235" s="246"/>
      <c r="BC235" s="246"/>
      <c r="BD235" s="246"/>
      <c r="BE235" s="246"/>
      <c r="BF235" s="246"/>
      <c r="BG235" s="246"/>
      <c r="BH235" s="246"/>
      <c r="BI235" s="246"/>
      <c r="BJ235" s="246"/>
      <c r="BK235" s="246"/>
      <c r="BL235" s="246"/>
      <c r="BM235" s="246"/>
      <c r="BN235" s="246"/>
      <c r="BO235" s="246"/>
      <c r="BP235" s="246"/>
      <c r="BQ235" s="246"/>
      <c r="BR235" s="246"/>
      <c r="BS235" s="246"/>
      <c r="BT235" s="246"/>
      <c r="BU235" s="246"/>
      <c r="BV235" s="246"/>
      <c r="BW235" s="246"/>
      <c r="BX235" s="246"/>
      <c r="BY235" s="246"/>
      <c r="BZ235" s="246"/>
      <c r="CA235" s="246"/>
      <c r="CB235" s="246"/>
      <c r="CC235" s="246"/>
      <c r="CD235" s="246"/>
      <c r="CE235" s="246"/>
      <c r="CF235" s="246"/>
      <c r="CG235" s="246"/>
      <c r="CH235" s="246"/>
      <c r="CI235" s="246"/>
      <c r="CJ235" s="246"/>
      <c r="CK235" s="246"/>
      <c r="CL235" s="246"/>
      <c r="CM235" s="246"/>
      <c r="CN235" s="246"/>
      <c r="CO235" s="246"/>
      <c r="CP235" s="246"/>
      <c r="CQ235" s="246"/>
      <c r="CR235" s="246"/>
    </row>
    <row r="236" spans="1:96" s="69" customFormat="1">
      <c r="A236" s="64"/>
      <c r="B236" s="66"/>
      <c r="C236" s="65"/>
      <c r="D236" s="79"/>
      <c r="E236" s="79"/>
      <c r="F236" s="79"/>
      <c r="G236" s="265"/>
      <c r="H236" s="79">
        <f t="shared" si="37"/>
        <v>0</v>
      </c>
      <c r="I236" s="79">
        <f t="shared" si="38"/>
        <v>0</v>
      </c>
      <c r="J236" s="79">
        <f t="shared" si="39"/>
        <v>0</v>
      </c>
      <c r="K236" s="264" t="str">
        <f t="shared" si="40"/>
        <v/>
      </c>
      <c r="L236" s="67"/>
      <c r="M236" s="229"/>
      <c r="N236" s="266"/>
      <c r="O236" s="230"/>
      <c r="P236" s="67"/>
      <c r="Q236" s="225" t="str" cm="1">
        <f t="array" ref="Q236">_xlfn.IFS(G236="", "",G236="Variable", "NA", IFERROR(SEARCH("Visual", N236),0) &gt; 0, "NA", SUM(IFERROR(SEARCH('GDT-Lexicon'!$D$2:$D$15, L236),0)) &gt; 0, IFERROR(LEFT(L236,FIND("|",L236) - 1), "NA"), TRUE, D236 &amp; "/" &amp; F236)</f>
        <v/>
      </c>
      <c r="R236" s="79">
        <f t="shared" si="36"/>
        <v>0</v>
      </c>
      <c r="S236" s="68"/>
      <c r="T236" s="77"/>
      <c r="U236" s="77"/>
      <c r="V236" s="77"/>
      <c r="W236" s="77"/>
      <c r="X236" s="77"/>
      <c r="Y236" s="66"/>
      <c r="Z236" s="246"/>
      <c r="AA236" s="246"/>
      <c r="AB236" s="246"/>
      <c r="AC236" s="246"/>
      <c r="AD236" s="246"/>
      <c r="AE236" s="246"/>
      <c r="AF236" s="246"/>
      <c r="AG236" s="246"/>
      <c r="AH236" s="246"/>
      <c r="AI236" s="246"/>
      <c r="AJ236" s="246"/>
      <c r="AK236" s="246"/>
      <c r="AL236" s="246"/>
      <c r="AM236" s="246"/>
      <c r="AN236" s="246"/>
      <c r="AO236" s="246"/>
      <c r="AP236" s="246"/>
      <c r="AQ236" s="246"/>
      <c r="AR236" s="246"/>
      <c r="AS236" s="246"/>
      <c r="AT236" s="246"/>
      <c r="AU236" s="246"/>
      <c r="AV236" s="246"/>
      <c r="AW236" s="246"/>
      <c r="AX236" s="246"/>
      <c r="AY236" s="246"/>
      <c r="AZ236" s="246"/>
      <c r="BA236" s="246"/>
      <c r="BB236" s="246"/>
      <c r="BC236" s="246"/>
      <c r="BD236" s="246"/>
      <c r="BE236" s="246"/>
      <c r="BF236" s="246"/>
      <c r="BG236" s="246"/>
      <c r="BH236" s="246"/>
      <c r="BI236" s="246"/>
      <c r="BJ236" s="246"/>
      <c r="BK236" s="246"/>
      <c r="BL236" s="246"/>
      <c r="BM236" s="246"/>
      <c r="BN236" s="246"/>
      <c r="BO236" s="246"/>
      <c r="BP236" s="246"/>
      <c r="BQ236" s="246"/>
      <c r="BR236" s="246"/>
      <c r="BS236" s="246"/>
      <c r="BT236" s="246"/>
      <c r="BU236" s="246"/>
      <c r="BV236" s="246"/>
      <c r="BW236" s="246"/>
      <c r="BX236" s="246"/>
      <c r="BY236" s="246"/>
      <c r="BZ236" s="246"/>
      <c r="CA236" s="246"/>
      <c r="CB236" s="246"/>
      <c r="CC236" s="246"/>
      <c r="CD236" s="246"/>
      <c r="CE236" s="246"/>
      <c r="CF236" s="246"/>
      <c r="CG236" s="246"/>
      <c r="CH236" s="246"/>
      <c r="CI236" s="246"/>
      <c r="CJ236" s="246"/>
      <c r="CK236" s="246"/>
      <c r="CL236" s="246"/>
      <c r="CM236" s="246"/>
      <c r="CN236" s="246"/>
      <c r="CO236" s="246"/>
      <c r="CP236" s="246"/>
      <c r="CQ236" s="246"/>
      <c r="CR236" s="246"/>
    </row>
    <row r="237" spans="1:96" s="69" customFormat="1">
      <c r="A237" s="64"/>
      <c r="B237" s="66"/>
      <c r="C237" s="65"/>
      <c r="D237" s="79"/>
      <c r="E237" s="79"/>
      <c r="F237" s="79"/>
      <c r="G237" s="265"/>
      <c r="H237" s="79">
        <f t="shared" si="37"/>
        <v>0</v>
      </c>
      <c r="I237" s="79">
        <f t="shared" si="38"/>
        <v>0</v>
      </c>
      <c r="J237" s="79">
        <f t="shared" si="39"/>
        <v>0</v>
      </c>
      <c r="K237" s="264" t="str">
        <f t="shared" si="40"/>
        <v/>
      </c>
      <c r="L237" s="67"/>
      <c r="M237" s="229"/>
      <c r="N237" s="266"/>
      <c r="O237" s="230"/>
      <c r="P237" s="67"/>
      <c r="Q237" s="225" t="str" cm="1">
        <f t="array" ref="Q237">_xlfn.IFS(G237="", "",G237="Variable", "NA", IFERROR(SEARCH("Visual", N237),0) &gt; 0, "NA", SUM(IFERROR(SEARCH('GDT-Lexicon'!$D$2:$D$15, L237),0)) &gt; 0, IFERROR(LEFT(L237,FIND("|",L237) - 1), "NA"), TRUE, D237 &amp; "/" &amp; F237)</f>
        <v/>
      </c>
      <c r="R237" s="79">
        <f t="shared" si="36"/>
        <v>0</v>
      </c>
      <c r="S237" s="68"/>
      <c r="T237" s="77"/>
      <c r="U237" s="77"/>
      <c r="V237" s="77"/>
      <c r="W237" s="77"/>
      <c r="X237" s="77"/>
      <c r="Y237" s="66"/>
      <c r="Z237" s="246"/>
      <c r="AA237" s="246"/>
      <c r="AB237" s="246"/>
      <c r="AC237" s="246"/>
      <c r="AD237" s="246"/>
      <c r="AE237" s="246"/>
      <c r="AF237" s="246"/>
      <c r="AG237" s="246"/>
      <c r="AH237" s="246"/>
      <c r="AI237" s="246"/>
      <c r="AJ237" s="246"/>
      <c r="AK237" s="246"/>
      <c r="AL237" s="246"/>
      <c r="AM237" s="246"/>
      <c r="AN237" s="246"/>
      <c r="AO237" s="246"/>
      <c r="AP237" s="246"/>
      <c r="AQ237" s="246"/>
      <c r="AR237" s="246"/>
      <c r="AS237" s="246"/>
      <c r="AT237" s="246"/>
      <c r="AU237" s="246"/>
      <c r="AV237" s="246"/>
      <c r="AW237" s="246"/>
      <c r="AX237" s="246"/>
      <c r="AY237" s="246"/>
      <c r="AZ237" s="246"/>
      <c r="BA237" s="246"/>
      <c r="BB237" s="246"/>
      <c r="BC237" s="246"/>
      <c r="BD237" s="246"/>
      <c r="BE237" s="246"/>
      <c r="BF237" s="246"/>
      <c r="BG237" s="246"/>
      <c r="BH237" s="246"/>
      <c r="BI237" s="246"/>
      <c r="BJ237" s="246"/>
      <c r="BK237" s="246"/>
      <c r="BL237" s="246"/>
      <c r="BM237" s="246"/>
      <c r="BN237" s="246"/>
      <c r="BO237" s="246"/>
      <c r="BP237" s="246"/>
      <c r="BQ237" s="246"/>
      <c r="BR237" s="246"/>
      <c r="BS237" s="246"/>
      <c r="BT237" s="246"/>
      <c r="BU237" s="246"/>
      <c r="BV237" s="246"/>
      <c r="BW237" s="246"/>
      <c r="BX237" s="246"/>
      <c r="BY237" s="246"/>
      <c r="BZ237" s="246"/>
      <c r="CA237" s="246"/>
      <c r="CB237" s="246"/>
      <c r="CC237" s="246"/>
      <c r="CD237" s="246"/>
      <c r="CE237" s="246"/>
      <c r="CF237" s="246"/>
      <c r="CG237" s="246"/>
      <c r="CH237" s="246"/>
      <c r="CI237" s="246"/>
      <c r="CJ237" s="246"/>
      <c r="CK237" s="246"/>
      <c r="CL237" s="246"/>
      <c r="CM237" s="246"/>
      <c r="CN237" s="246"/>
      <c r="CO237" s="246"/>
      <c r="CP237" s="246"/>
      <c r="CQ237" s="246"/>
      <c r="CR237" s="246"/>
    </row>
    <row r="238" spans="1:96" s="69" customFormat="1">
      <c r="A238" s="64"/>
      <c r="B238" s="66"/>
      <c r="C238" s="65"/>
      <c r="D238" s="79"/>
      <c r="E238" s="79"/>
      <c r="F238" s="79"/>
      <c r="G238" s="265"/>
      <c r="H238" s="79">
        <f t="shared" si="37"/>
        <v>0</v>
      </c>
      <c r="I238" s="79">
        <f t="shared" si="38"/>
        <v>0</v>
      </c>
      <c r="J238" s="79">
        <f t="shared" si="39"/>
        <v>0</v>
      </c>
      <c r="K238" s="264" t="str">
        <f t="shared" si="40"/>
        <v/>
      </c>
      <c r="L238" s="67"/>
      <c r="M238" s="229"/>
      <c r="N238" s="266"/>
      <c r="O238" s="230"/>
      <c r="P238" s="67"/>
      <c r="Q238" s="225" t="str" cm="1">
        <f t="array" ref="Q238">_xlfn.IFS(G238="", "",G238="Variable", "NA", IFERROR(SEARCH("Visual", N238),0) &gt; 0, "NA", SUM(IFERROR(SEARCH('GDT-Lexicon'!$D$2:$D$15, L238),0)) &gt; 0, IFERROR(LEFT(L238,FIND("|",L238) - 1), "NA"), TRUE, D238 &amp; "/" &amp; F238)</f>
        <v/>
      </c>
      <c r="R238" s="79">
        <f t="shared" si="36"/>
        <v>0</v>
      </c>
      <c r="S238" s="68"/>
      <c r="T238" s="77"/>
      <c r="U238" s="77"/>
      <c r="V238" s="77"/>
      <c r="W238" s="77"/>
      <c r="X238" s="77"/>
      <c r="Y238" s="66"/>
      <c r="Z238" s="246"/>
      <c r="AA238" s="246"/>
      <c r="AB238" s="246"/>
      <c r="AC238" s="246"/>
      <c r="AD238" s="246"/>
      <c r="AE238" s="246"/>
      <c r="AF238" s="246"/>
      <c r="AG238" s="246"/>
      <c r="AH238" s="246"/>
      <c r="AI238" s="246"/>
      <c r="AJ238" s="246"/>
      <c r="AK238" s="246"/>
      <c r="AL238" s="246"/>
      <c r="AM238" s="246"/>
      <c r="AN238" s="246"/>
      <c r="AO238" s="246"/>
      <c r="AP238" s="246"/>
      <c r="AQ238" s="246"/>
      <c r="AR238" s="246"/>
      <c r="AS238" s="246"/>
      <c r="AT238" s="246"/>
      <c r="AU238" s="246"/>
      <c r="AV238" s="246"/>
      <c r="AW238" s="246"/>
      <c r="AX238" s="246"/>
      <c r="AY238" s="246"/>
      <c r="AZ238" s="246"/>
      <c r="BA238" s="246"/>
      <c r="BB238" s="246"/>
      <c r="BC238" s="246"/>
      <c r="BD238" s="246"/>
      <c r="BE238" s="246"/>
      <c r="BF238" s="246"/>
      <c r="BG238" s="246"/>
      <c r="BH238" s="246"/>
      <c r="BI238" s="246"/>
      <c r="BJ238" s="246"/>
      <c r="BK238" s="246"/>
      <c r="BL238" s="246"/>
      <c r="BM238" s="246"/>
      <c r="BN238" s="246"/>
      <c r="BO238" s="246"/>
      <c r="BP238" s="246"/>
      <c r="BQ238" s="246"/>
      <c r="BR238" s="246"/>
      <c r="BS238" s="246"/>
      <c r="BT238" s="246"/>
      <c r="BU238" s="246"/>
      <c r="BV238" s="246"/>
      <c r="BW238" s="246"/>
      <c r="BX238" s="246"/>
      <c r="BY238" s="246"/>
      <c r="BZ238" s="246"/>
      <c r="CA238" s="246"/>
      <c r="CB238" s="246"/>
      <c r="CC238" s="246"/>
      <c r="CD238" s="246"/>
      <c r="CE238" s="246"/>
      <c r="CF238" s="246"/>
      <c r="CG238" s="246"/>
      <c r="CH238" s="246"/>
      <c r="CI238" s="246"/>
      <c r="CJ238" s="246"/>
      <c r="CK238" s="246"/>
      <c r="CL238" s="246"/>
      <c r="CM238" s="246"/>
      <c r="CN238" s="246"/>
      <c r="CO238" s="246"/>
      <c r="CP238" s="246"/>
      <c r="CQ238" s="246"/>
      <c r="CR238" s="246"/>
    </row>
    <row r="239" spans="1:96" s="69" customFormat="1">
      <c r="A239" s="64"/>
      <c r="B239" s="66"/>
      <c r="C239" s="65"/>
      <c r="D239" s="79"/>
      <c r="E239" s="79"/>
      <c r="F239" s="79"/>
      <c r="G239" s="265"/>
      <c r="H239" s="79">
        <f t="shared" si="37"/>
        <v>0</v>
      </c>
      <c r="I239" s="79">
        <f t="shared" si="38"/>
        <v>0</v>
      </c>
      <c r="J239" s="79">
        <f t="shared" si="39"/>
        <v>0</v>
      </c>
      <c r="K239" s="264" t="str">
        <f t="shared" si="40"/>
        <v/>
      </c>
      <c r="L239" s="67"/>
      <c r="M239" s="229"/>
      <c r="N239" s="266"/>
      <c r="O239" s="230"/>
      <c r="P239" s="67"/>
      <c r="Q239" s="225" t="str" cm="1">
        <f t="array" ref="Q239">_xlfn.IFS(G239="", "",G239="Variable", "NA", IFERROR(SEARCH("Visual", N239),0) &gt; 0, "NA", SUM(IFERROR(SEARCH('GDT-Lexicon'!$D$2:$D$15, L239),0)) &gt; 0, IFERROR(LEFT(L239,FIND("|",L239) - 1), "NA"), TRUE, D239 &amp; "/" &amp; F239)</f>
        <v/>
      </c>
      <c r="R239" s="79">
        <f t="shared" si="36"/>
        <v>0</v>
      </c>
      <c r="S239" s="68"/>
      <c r="T239" s="77"/>
      <c r="U239" s="77"/>
      <c r="V239" s="77"/>
      <c r="W239" s="77"/>
      <c r="X239" s="77"/>
      <c r="Y239" s="66"/>
      <c r="Z239" s="246"/>
      <c r="AA239" s="246"/>
      <c r="AB239" s="246"/>
      <c r="AC239" s="246"/>
      <c r="AD239" s="246"/>
      <c r="AE239" s="246"/>
      <c r="AF239" s="246"/>
      <c r="AG239" s="246"/>
      <c r="AH239" s="246"/>
      <c r="AI239" s="246"/>
      <c r="AJ239" s="246"/>
      <c r="AK239" s="246"/>
      <c r="AL239" s="246"/>
      <c r="AM239" s="246"/>
      <c r="AN239" s="246"/>
      <c r="AO239" s="246"/>
      <c r="AP239" s="246"/>
      <c r="AQ239" s="246"/>
      <c r="AR239" s="246"/>
      <c r="AS239" s="246"/>
      <c r="AT239" s="246"/>
      <c r="AU239" s="246"/>
      <c r="AV239" s="246"/>
      <c r="AW239" s="246"/>
      <c r="AX239" s="246"/>
      <c r="AY239" s="246"/>
      <c r="AZ239" s="246"/>
      <c r="BA239" s="246"/>
      <c r="BB239" s="246"/>
      <c r="BC239" s="246"/>
      <c r="BD239" s="246"/>
      <c r="BE239" s="246"/>
      <c r="BF239" s="246"/>
      <c r="BG239" s="246"/>
      <c r="BH239" s="246"/>
      <c r="BI239" s="246"/>
      <c r="BJ239" s="246"/>
      <c r="BK239" s="246"/>
      <c r="BL239" s="246"/>
      <c r="BM239" s="246"/>
      <c r="BN239" s="246"/>
      <c r="BO239" s="246"/>
      <c r="BP239" s="246"/>
      <c r="BQ239" s="246"/>
      <c r="BR239" s="246"/>
      <c r="BS239" s="246"/>
      <c r="BT239" s="246"/>
      <c r="BU239" s="246"/>
      <c r="BV239" s="246"/>
      <c r="BW239" s="246"/>
      <c r="BX239" s="246"/>
      <c r="BY239" s="246"/>
      <c r="BZ239" s="246"/>
      <c r="CA239" s="246"/>
      <c r="CB239" s="246"/>
      <c r="CC239" s="246"/>
      <c r="CD239" s="246"/>
      <c r="CE239" s="246"/>
      <c r="CF239" s="246"/>
      <c r="CG239" s="246"/>
      <c r="CH239" s="246"/>
      <c r="CI239" s="246"/>
      <c r="CJ239" s="246"/>
      <c r="CK239" s="246"/>
      <c r="CL239" s="246"/>
      <c r="CM239" s="246"/>
      <c r="CN239" s="246"/>
      <c r="CO239" s="246"/>
      <c r="CP239" s="246"/>
      <c r="CQ239" s="246"/>
      <c r="CR239" s="246"/>
    </row>
    <row r="240" spans="1:96" s="69" customFormat="1">
      <c r="A240" s="64"/>
      <c r="B240" s="66"/>
      <c r="C240" s="65"/>
      <c r="D240" s="79"/>
      <c r="E240" s="79"/>
      <c r="F240" s="79"/>
      <c r="G240" s="265"/>
      <c r="H240" s="79">
        <f t="shared" si="37"/>
        <v>0</v>
      </c>
      <c r="I240" s="79">
        <f t="shared" si="38"/>
        <v>0</v>
      </c>
      <c r="J240" s="79">
        <f t="shared" si="39"/>
        <v>0</v>
      </c>
      <c r="K240" s="264" t="str">
        <f t="shared" si="40"/>
        <v/>
      </c>
      <c r="L240" s="67"/>
      <c r="M240" s="229"/>
      <c r="N240" s="266"/>
      <c r="O240" s="230"/>
      <c r="P240" s="67"/>
      <c r="Q240" s="225" t="str" cm="1">
        <f t="array" ref="Q240">_xlfn.IFS(G240="", "",G240="Variable", "NA", IFERROR(SEARCH("Visual", N240),0) &gt; 0, "NA", SUM(IFERROR(SEARCH('GDT-Lexicon'!$D$2:$D$15, L240),0)) &gt; 0, IFERROR(LEFT(L240,FIND("|",L240) - 1), "NA"), TRUE, D240 &amp; "/" &amp; F240)</f>
        <v/>
      </c>
      <c r="R240" s="79">
        <f t="shared" si="36"/>
        <v>0</v>
      </c>
      <c r="S240" s="68"/>
      <c r="T240" s="77"/>
      <c r="U240" s="77"/>
      <c r="V240" s="77"/>
      <c r="W240" s="77"/>
      <c r="X240" s="77"/>
      <c r="Y240" s="66"/>
      <c r="Z240" s="246"/>
      <c r="AA240" s="246"/>
      <c r="AB240" s="246"/>
      <c r="AC240" s="246"/>
      <c r="AD240" s="246"/>
      <c r="AE240" s="246"/>
      <c r="AF240" s="246"/>
      <c r="AG240" s="246"/>
      <c r="AH240" s="246"/>
      <c r="AI240" s="246"/>
      <c r="AJ240" s="246"/>
      <c r="AK240" s="246"/>
      <c r="AL240" s="246"/>
      <c r="AM240" s="246"/>
      <c r="AN240" s="246"/>
      <c r="AO240" s="246"/>
      <c r="AP240" s="246"/>
      <c r="AQ240" s="246"/>
      <c r="AR240" s="246"/>
      <c r="AS240" s="246"/>
      <c r="AT240" s="246"/>
      <c r="AU240" s="246"/>
      <c r="AV240" s="246"/>
      <c r="AW240" s="246"/>
      <c r="AX240" s="246"/>
      <c r="AY240" s="246"/>
      <c r="AZ240" s="246"/>
      <c r="BA240" s="246"/>
      <c r="BB240" s="246"/>
      <c r="BC240" s="246"/>
      <c r="BD240" s="246"/>
      <c r="BE240" s="246"/>
      <c r="BF240" s="246"/>
      <c r="BG240" s="246"/>
      <c r="BH240" s="246"/>
      <c r="BI240" s="246"/>
      <c r="BJ240" s="246"/>
      <c r="BK240" s="246"/>
      <c r="BL240" s="246"/>
      <c r="BM240" s="246"/>
      <c r="BN240" s="246"/>
      <c r="BO240" s="246"/>
      <c r="BP240" s="246"/>
      <c r="BQ240" s="246"/>
      <c r="BR240" s="246"/>
      <c r="BS240" s="246"/>
      <c r="BT240" s="246"/>
      <c r="BU240" s="246"/>
      <c r="BV240" s="246"/>
      <c r="BW240" s="246"/>
      <c r="BX240" s="246"/>
      <c r="BY240" s="246"/>
      <c r="BZ240" s="246"/>
      <c r="CA240" s="246"/>
      <c r="CB240" s="246"/>
      <c r="CC240" s="246"/>
      <c r="CD240" s="246"/>
      <c r="CE240" s="246"/>
      <c r="CF240" s="246"/>
      <c r="CG240" s="246"/>
      <c r="CH240" s="246"/>
      <c r="CI240" s="246"/>
      <c r="CJ240" s="246"/>
      <c r="CK240" s="246"/>
      <c r="CL240" s="246"/>
      <c r="CM240" s="246"/>
      <c r="CN240" s="246"/>
      <c r="CO240" s="246"/>
      <c r="CP240" s="246"/>
      <c r="CQ240" s="246"/>
      <c r="CR240" s="246"/>
    </row>
    <row r="241" spans="1:96" s="69" customFormat="1">
      <c r="A241" s="64"/>
      <c r="B241" s="66"/>
      <c r="C241" s="65"/>
      <c r="D241" s="79"/>
      <c r="E241" s="79"/>
      <c r="F241" s="79"/>
      <c r="G241" s="265"/>
      <c r="H241" s="79">
        <f t="shared" si="37"/>
        <v>0</v>
      </c>
      <c r="I241" s="79">
        <f t="shared" si="38"/>
        <v>0</v>
      </c>
      <c r="J241" s="79">
        <f t="shared" si="39"/>
        <v>0</v>
      </c>
      <c r="K241" s="264" t="str">
        <f t="shared" si="40"/>
        <v/>
      </c>
      <c r="L241" s="67"/>
      <c r="M241" s="229"/>
      <c r="N241" s="266"/>
      <c r="O241" s="230"/>
      <c r="P241" s="67"/>
      <c r="Q241" s="225" t="str" cm="1">
        <f t="array" ref="Q241">_xlfn.IFS(G241="", "",G241="Variable", "NA", IFERROR(SEARCH("Visual", N241),0) &gt; 0, "NA", SUM(IFERROR(SEARCH('GDT-Lexicon'!$D$2:$D$15, L241),0)) &gt; 0, IFERROR(LEFT(L241,FIND("|",L241) - 1), "NA"), TRUE, D241 &amp; "/" &amp; F241)</f>
        <v/>
      </c>
      <c r="R241" s="79">
        <f t="shared" si="36"/>
        <v>0</v>
      </c>
      <c r="S241" s="68"/>
      <c r="T241" s="77"/>
      <c r="U241" s="77"/>
      <c r="V241" s="77"/>
      <c r="W241" s="77"/>
      <c r="X241" s="77"/>
      <c r="Y241" s="66"/>
      <c r="Z241" s="246"/>
      <c r="AA241" s="246"/>
      <c r="AB241" s="246"/>
      <c r="AC241" s="246"/>
      <c r="AD241" s="246"/>
      <c r="AE241" s="246"/>
      <c r="AF241" s="246"/>
      <c r="AG241" s="246"/>
      <c r="AH241" s="246"/>
      <c r="AI241" s="246"/>
      <c r="AJ241" s="246"/>
      <c r="AK241" s="246"/>
      <c r="AL241" s="246"/>
      <c r="AM241" s="246"/>
      <c r="AN241" s="246"/>
      <c r="AO241" s="246"/>
      <c r="AP241" s="246"/>
      <c r="AQ241" s="246"/>
      <c r="AR241" s="246"/>
      <c r="AS241" s="246"/>
      <c r="AT241" s="246"/>
      <c r="AU241" s="246"/>
      <c r="AV241" s="246"/>
      <c r="AW241" s="246"/>
      <c r="AX241" s="246"/>
      <c r="AY241" s="246"/>
      <c r="AZ241" s="246"/>
      <c r="BA241" s="246"/>
      <c r="BB241" s="246"/>
      <c r="BC241" s="246"/>
      <c r="BD241" s="246"/>
      <c r="BE241" s="246"/>
      <c r="BF241" s="246"/>
      <c r="BG241" s="246"/>
      <c r="BH241" s="246"/>
      <c r="BI241" s="246"/>
      <c r="BJ241" s="246"/>
      <c r="BK241" s="246"/>
      <c r="BL241" s="246"/>
      <c r="BM241" s="246"/>
      <c r="BN241" s="246"/>
      <c r="BO241" s="246"/>
      <c r="BP241" s="246"/>
      <c r="BQ241" s="246"/>
      <c r="BR241" s="246"/>
      <c r="BS241" s="246"/>
      <c r="BT241" s="246"/>
      <c r="BU241" s="246"/>
      <c r="BV241" s="246"/>
      <c r="BW241" s="246"/>
      <c r="BX241" s="246"/>
      <c r="BY241" s="246"/>
      <c r="BZ241" s="246"/>
      <c r="CA241" s="246"/>
      <c r="CB241" s="246"/>
      <c r="CC241" s="246"/>
      <c r="CD241" s="246"/>
      <c r="CE241" s="246"/>
      <c r="CF241" s="246"/>
      <c r="CG241" s="246"/>
      <c r="CH241" s="246"/>
      <c r="CI241" s="246"/>
      <c r="CJ241" s="246"/>
      <c r="CK241" s="246"/>
      <c r="CL241" s="246"/>
      <c r="CM241" s="246"/>
      <c r="CN241" s="246"/>
      <c r="CO241" s="246"/>
      <c r="CP241" s="246"/>
      <c r="CQ241" s="246"/>
      <c r="CR241" s="246"/>
    </row>
    <row r="242" spans="1:96" s="69" customFormat="1">
      <c r="A242" s="64"/>
      <c r="B242" s="66"/>
      <c r="C242" s="65"/>
      <c r="D242" s="79"/>
      <c r="E242" s="79"/>
      <c r="F242" s="79"/>
      <c r="G242" s="265"/>
      <c r="H242" s="79">
        <f t="shared" si="37"/>
        <v>0</v>
      </c>
      <c r="I242" s="79">
        <f t="shared" si="38"/>
        <v>0</v>
      </c>
      <c r="J242" s="79">
        <f t="shared" si="39"/>
        <v>0</v>
      </c>
      <c r="K242" s="264" t="str">
        <f t="shared" si="40"/>
        <v/>
      </c>
      <c r="L242" s="67"/>
      <c r="M242" s="229"/>
      <c r="N242" s="266"/>
      <c r="O242" s="230"/>
      <c r="P242" s="67"/>
      <c r="Q242" s="225" t="str" cm="1">
        <f t="array" ref="Q242">_xlfn.IFS(G242="", "",G242="Variable", "NA", IFERROR(SEARCH("Visual", N242),0) &gt; 0, "NA", SUM(IFERROR(SEARCH('GDT-Lexicon'!$D$2:$D$15, L242),0)) &gt; 0, IFERROR(LEFT(L242,FIND("|",L242) - 1), "NA"), TRUE, D242 &amp; "/" &amp; F242)</f>
        <v/>
      </c>
      <c r="R242" s="79">
        <f t="shared" si="36"/>
        <v>0</v>
      </c>
      <c r="S242" s="68"/>
      <c r="T242" s="77"/>
      <c r="U242" s="77"/>
      <c r="V242" s="77"/>
      <c r="W242" s="77"/>
      <c r="X242" s="77"/>
      <c r="Y242" s="66"/>
      <c r="Z242" s="246"/>
      <c r="AA242" s="246"/>
      <c r="AB242" s="246"/>
      <c r="AC242" s="246"/>
      <c r="AD242" s="246"/>
      <c r="AE242" s="246"/>
      <c r="AF242" s="246"/>
      <c r="AG242" s="246"/>
      <c r="AH242" s="246"/>
      <c r="AI242" s="246"/>
      <c r="AJ242" s="246"/>
      <c r="AK242" s="246"/>
      <c r="AL242" s="246"/>
      <c r="AM242" s="246"/>
      <c r="AN242" s="246"/>
      <c r="AO242" s="246"/>
      <c r="AP242" s="246"/>
      <c r="AQ242" s="246"/>
      <c r="AR242" s="246"/>
      <c r="AS242" s="246"/>
      <c r="AT242" s="246"/>
      <c r="AU242" s="246"/>
      <c r="AV242" s="246"/>
      <c r="AW242" s="246"/>
      <c r="AX242" s="246"/>
      <c r="AY242" s="246"/>
      <c r="AZ242" s="246"/>
      <c r="BA242" s="246"/>
      <c r="BB242" s="246"/>
      <c r="BC242" s="246"/>
      <c r="BD242" s="246"/>
      <c r="BE242" s="246"/>
      <c r="BF242" s="246"/>
      <c r="BG242" s="246"/>
      <c r="BH242" s="246"/>
      <c r="BI242" s="246"/>
      <c r="BJ242" s="246"/>
      <c r="BK242" s="246"/>
      <c r="BL242" s="246"/>
      <c r="BM242" s="246"/>
      <c r="BN242" s="246"/>
      <c r="BO242" s="246"/>
      <c r="BP242" s="246"/>
      <c r="BQ242" s="246"/>
      <c r="BR242" s="246"/>
      <c r="BS242" s="246"/>
      <c r="BT242" s="246"/>
      <c r="BU242" s="246"/>
      <c r="BV242" s="246"/>
      <c r="BW242" s="246"/>
      <c r="BX242" s="246"/>
      <c r="BY242" s="246"/>
      <c r="BZ242" s="246"/>
      <c r="CA242" s="246"/>
      <c r="CB242" s="246"/>
      <c r="CC242" s="246"/>
      <c r="CD242" s="246"/>
      <c r="CE242" s="246"/>
      <c r="CF242" s="246"/>
      <c r="CG242" s="246"/>
      <c r="CH242" s="246"/>
      <c r="CI242" s="246"/>
      <c r="CJ242" s="246"/>
      <c r="CK242" s="246"/>
      <c r="CL242" s="246"/>
      <c r="CM242" s="246"/>
      <c r="CN242" s="246"/>
      <c r="CO242" s="246"/>
      <c r="CP242" s="246"/>
      <c r="CQ242" s="246"/>
      <c r="CR242" s="246"/>
    </row>
    <row r="243" spans="1:96" s="69" customFormat="1">
      <c r="A243" s="64"/>
      <c r="B243" s="66"/>
      <c r="C243" s="65"/>
      <c r="D243" s="79"/>
      <c r="E243" s="79"/>
      <c r="F243" s="79"/>
      <c r="G243" s="265"/>
      <c r="H243" s="79">
        <f t="shared" si="37"/>
        <v>0</v>
      </c>
      <c r="I243" s="79">
        <f t="shared" si="38"/>
        <v>0</v>
      </c>
      <c r="J243" s="79">
        <f t="shared" si="39"/>
        <v>0</v>
      </c>
      <c r="K243" s="264" t="str">
        <f t="shared" si="40"/>
        <v/>
      </c>
      <c r="L243" s="67"/>
      <c r="M243" s="229"/>
      <c r="N243" s="266"/>
      <c r="O243" s="230"/>
      <c r="P243" s="67"/>
      <c r="Q243" s="225" t="str" cm="1">
        <f t="array" ref="Q243">_xlfn.IFS(G243="", "",G243="Variable", "NA", IFERROR(SEARCH("Visual", N243),0) &gt; 0, "NA", SUM(IFERROR(SEARCH('GDT-Lexicon'!$D$2:$D$15, L243),0)) &gt; 0, IFERROR(LEFT(L243,FIND("|",L243) - 1), "NA"), TRUE, D243 &amp; "/" &amp; F243)</f>
        <v/>
      </c>
      <c r="R243" s="79">
        <f t="shared" si="36"/>
        <v>0</v>
      </c>
      <c r="S243" s="68"/>
      <c r="T243" s="77"/>
      <c r="U243" s="77"/>
      <c r="V243" s="77"/>
      <c r="W243" s="77"/>
      <c r="X243" s="77"/>
      <c r="Y243" s="66"/>
      <c r="Z243" s="246"/>
      <c r="AA243" s="246"/>
      <c r="AB243" s="246"/>
      <c r="AC243" s="246"/>
      <c r="AD243" s="246"/>
      <c r="AE243" s="246"/>
      <c r="AF243" s="246"/>
      <c r="AG243" s="246"/>
      <c r="AH243" s="246"/>
      <c r="AI243" s="246"/>
      <c r="AJ243" s="246"/>
      <c r="AK243" s="246"/>
      <c r="AL243" s="246"/>
      <c r="AM243" s="246"/>
      <c r="AN243" s="246"/>
      <c r="AO243" s="246"/>
      <c r="AP243" s="246"/>
      <c r="AQ243" s="246"/>
      <c r="AR243" s="246"/>
      <c r="AS243" s="246"/>
      <c r="AT243" s="246"/>
      <c r="AU243" s="246"/>
      <c r="AV243" s="246"/>
      <c r="AW243" s="246"/>
      <c r="AX243" s="246"/>
      <c r="AY243" s="246"/>
      <c r="AZ243" s="246"/>
      <c r="BA243" s="246"/>
      <c r="BB243" s="246"/>
      <c r="BC243" s="246"/>
      <c r="BD243" s="246"/>
      <c r="BE243" s="246"/>
      <c r="BF243" s="246"/>
      <c r="BG243" s="246"/>
      <c r="BH243" s="246"/>
      <c r="BI243" s="246"/>
      <c r="BJ243" s="246"/>
      <c r="BK243" s="246"/>
      <c r="BL243" s="246"/>
      <c r="BM243" s="246"/>
      <c r="BN243" s="246"/>
      <c r="BO243" s="246"/>
      <c r="BP243" s="246"/>
      <c r="BQ243" s="246"/>
      <c r="BR243" s="246"/>
      <c r="BS243" s="246"/>
      <c r="BT243" s="246"/>
      <c r="BU243" s="246"/>
      <c r="BV243" s="246"/>
      <c r="BW243" s="246"/>
      <c r="BX243" s="246"/>
      <c r="BY243" s="246"/>
      <c r="BZ243" s="246"/>
      <c r="CA243" s="246"/>
      <c r="CB243" s="246"/>
      <c r="CC243" s="246"/>
      <c r="CD243" s="246"/>
      <c r="CE243" s="246"/>
      <c r="CF243" s="246"/>
      <c r="CG243" s="246"/>
      <c r="CH243" s="246"/>
      <c r="CI243" s="246"/>
      <c r="CJ243" s="246"/>
      <c r="CK243" s="246"/>
      <c r="CL243" s="246"/>
      <c r="CM243" s="246"/>
      <c r="CN243" s="246"/>
      <c r="CO243" s="246"/>
      <c r="CP243" s="246"/>
      <c r="CQ243" s="246"/>
      <c r="CR243" s="246"/>
    </row>
    <row r="244" spans="1:96" s="69" customFormat="1">
      <c r="A244" s="64"/>
      <c r="B244" s="66"/>
      <c r="C244" s="65"/>
      <c r="D244" s="79"/>
      <c r="E244" s="79"/>
      <c r="F244" s="79"/>
      <c r="G244" s="265"/>
      <c r="H244" s="79">
        <f t="shared" si="37"/>
        <v>0</v>
      </c>
      <c r="I244" s="79">
        <f t="shared" si="38"/>
        <v>0</v>
      </c>
      <c r="J244" s="79">
        <f t="shared" si="39"/>
        <v>0</v>
      </c>
      <c r="K244" s="264" t="str">
        <f t="shared" si="40"/>
        <v/>
      </c>
      <c r="L244" s="67"/>
      <c r="M244" s="229"/>
      <c r="N244" s="266"/>
      <c r="O244" s="230"/>
      <c r="P244" s="67"/>
      <c r="Q244" s="225" t="str" cm="1">
        <f t="array" ref="Q244">_xlfn.IFS(G244="", "",G244="Variable", "NA", IFERROR(SEARCH("Visual", N244),0) &gt; 0, "NA", SUM(IFERROR(SEARCH('GDT-Lexicon'!$D$2:$D$15, L244),0)) &gt; 0, IFERROR(LEFT(L244,FIND("|",L244) - 1), "NA"), TRUE, D244 &amp; "/" &amp; F244)</f>
        <v/>
      </c>
      <c r="R244" s="79">
        <f t="shared" si="36"/>
        <v>0</v>
      </c>
      <c r="S244" s="68"/>
      <c r="T244" s="77"/>
      <c r="U244" s="77"/>
      <c r="V244" s="77"/>
      <c r="W244" s="77"/>
      <c r="X244" s="77"/>
      <c r="Y244" s="66"/>
      <c r="Z244" s="246"/>
      <c r="AA244" s="246"/>
      <c r="AB244" s="246"/>
      <c r="AC244" s="246"/>
      <c r="AD244" s="246"/>
      <c r="AE244" s="246"/>
      <c r="AF244" s="246"/>
      <c r="AG244" s="246"/>
      <c r="AH244" s="246"/>
      <c r="AI244" s="246"/>
      <c r="AJ244" s="246"/>
      <c r="AK244" s="246"/>
      <c r="AL244" s="246"/>
      <c r="AM244" s="246"/>
      <c r="AN244" s="246"/>
      <c r="AO244" s="246"/>
      <c r="AP244" s="246"/>
      <c r="AQ244" s="246"/>
      <c r="AR244" s="246"/>
      <c r="AS244" s="246"/>
      <c r="AT244" s="246"/>
      <c r="AU244" s="246"/>
      <c r="AV244" s="246"/>
      <c r="AW244" s="246"/>
      <c r="AX244" s="246"/>
      <c r="AY244" s="246"/>
      <c r="AZ244" s="246"/>
      <c r="BA244" s="246"/>
      <c r="BB244" s="246"/>
      <c r="BC244" s="246"/>
      <c r="BD244" s="246"/>
      <c r="BE244" s="246"/>
      <c r="BF244" s="246"/>
      <c r="BG244" s="246"/>
      <c r="BH244" s="246"/>
      <c r="BI244" s="246"/>
      <c r="BJ244" s="246"/>
      <c r="BK244" s="246"/>
      <c r="BL244" s="246"/>
      <c r="BM244" s="246"/>
      <c r="BN244" s="246"/>
      <c r="BO244" s="246"/>
      <c r="BP244" s="246"/>
      <c r="BQ244" s="246"/>
      <c r="BR244" s="246"/>
      <c r="BS244" s="246"/>
      <c r="BT244" s="246"/>
      <c r="BU244" s="246"/>
      <c r="BV244" s="246"/>
      <c r="BW244" s="246"/>
      <c r="BX244" s="246"/>
      <c r="BY244" s="246"/>
      <c r="BZ244" s="246"/>
      <c r="CA244" s="246"/>
      <c r="CB244" s="246"/>
      <c r="CC244" s="246"/>
      <c r="CD244" s="246"/>
      <c r="CE244" s="246"/>
      <c r="CF244" s="246"/>
      <c r="CG244" s="246"/>
      <c r="CH244" s="246"/>
      <c r="CI244" s="246"/>
      <c r="CJ244" s="246"/>
      <c r="CK244" s="246"/>
      <c r="CL244" s="246"/>
      <c r="CM244" s="246"/>
      <c r="CN244" s="246"/>
      <c r="CO244" s="246"/>
      <c r="CP244" s="246"/>
      <c r="CQ244" s="246"/>
      <c r="CR244" s="246"/>
    </row>
    <row r="245" spans="1:96" s="69" customFormat="1">
      <c r="A245" s="64"/>
      <c r="B245" s="66"/>
      <c r="C245" s="65"/>
      <c r="D245" s="79"/>
      <c r="E245" s="79"/>
      <c r="F245" s="79"/>
      <c r="G245" s="265"/>
      <c r="H245" s="79">
        <f t="shared" si="37"/>
        <v>0</v>
      </c>
      <c r="I245" s="79">
        <f t="shared" si="38"/>
        <v>0</v>
      </c>
      <c r="J245" s="79">
        <f t="shared" si="39"/>
        <v>0</v>
      </c>
      <c r="K245" s="264" t="str">
        <f t="shared" si="40"/>
        <v/>
      </c>
      <c r="L245" s="67"/>
      <c r="M245" s="229"/>
      <c r="N245" s="266"/>
      <c r="O245" s="230"/>
      <c r="P245" s="67"/>
      <c r="Q245" s="225" t="str" cm="1">
        <f t="array" ref="Q245">_xlfn.IFS(G245="", "",G245="Variable", "NA", IFERROR(SEARCH("Visual", N245),0) &gt; 0, "NA", SUM(IFERROR(SEARCH('GDT-Lexicon'!$D$2:$D$15, L245),0)) &gt; 0, IFERROR(LEFT(L245,FIND("|",L245) - 1), "NA"), TRUE, D245 &amp; "/" &amp; F245)</f>
        <v/>
      </c>
      <c r="R245" s="79">
        <f t="shared" si="36"/>
        <v>0</v>
      </c>
      <c r="S245" s="68"/>
      <c r="T245" s="77"/>
      <c r="U245" s="77"/>
      <c r="V245" s="77"/>
      <c r="W245" s="77"/>
      <c r="X245" s="77"/>
      <c r="Y245" s="66"/>
      <c r="Z245" s="246"/>
      <c r="AA245" s="246"/>
      <c r="AB245" s="246"/>
      <c r="AC245" s="246"/>
      <c r="AD245" s="246"/>
      <c r="AE245" s="246"/>
      <c r="AF245" s="246"/>
      <c r="AG245" s="246"/>
      <c r="AH245" s="246"/>
      <c r="AI245" s="246"/>
      <c r="AJ245" s="246"/>
      <c r="AK245" s="246"/>
      <c r="AL245" s="246"/>
      <c r="AM245" s="246"/>
      <c r="AN245" s="246"/>
      <c r="AO245" s="246"/>
      <c r="AP245" s="246"/>
      <c r="AQ245" s="246"/>
      <c r="AR245" s="246"/>
      <c r="AS245" s="246"/>
      <c r="AT245" s="246"/>
      <c r="AU245" s="246"/>
      <c r="AV245" s="246"/>
      <c r="AW245" s="246"/>
      <c r="AX245" s="246"/>
      <c r="AY245" s="246"/>
      <c r="AZ245" s="246"/>
      <c r="BA245" s="246"/>
      <c r="BB245" s="246"/>
      <c r="BC245" s="246"/>
      <c r="BD245" s="246"/>
      <c r="BE245" s="246"/>
      <c r="BF245" s="246"/>
      <c r="BG245" s="246"/>
      <c r="BH245" s="246"/>
      <c r="BI245" s="246"/>
      <c r="BJ245" s="246"/>
      <c r="BK245" s="246"/>
      <c r="BL245" s="246"/>
      <c r="BM245" s="246"/>
      <c r="BN245" s="246"/>
      <c r="BO245" s="246"/>
      <c r="BP245" s="246"/>
      <c r="BQ245" s="246"/>
      <c r="BR245" s="246"/>
      <c r="BS245" s="246"/>
      <c r="BT245" s="246"/>
      <c r="BU245" s="246"/>
      <c r="BV245" s="246"/>
      <c r="BW245" s="246"/>
      <c r="BX245" s="246"/>
      <c r="BY245" s="246"/>
      <c r="BZ245" s="246"/>
      <c r="CA245" s="246"/>
      <c r="CB245" s="246"/>
      <c r="CC245" s="246"/>
      <c r="CD245" s="246"/>
      <c r="CE245" s="246"/>
      <c r="CF245" s="246"/>
      <c r="CG245" s="246"/>
      <c r="CH245" s="246"/>
      <c r="CI245" s="246"/>
      <c r="CJ245" s="246"/>
      <c r="CK245" s="246"/>
      <c r="CL245" s="246"/>
      <c r="CM245" s="246"/>
      <c r="CN245" s="246"/>
      <c r="CO245" s="246"/>
      <c r="CP245" s="246"/>
      <c r="CQ245" s="246"/>
      <c r="CR245" s="246"/>
    </row>
    <row r="246" spans="1:96" s="69" customFormat="1">
      <c r="A246" s="64"/>
      <c r="B246" s="66"/>
      <c r="C246" s="65"/>
      <c r="D246" s="79"/>
      <c r="E246" s="79"/>
      <c r="F246" s="79"/>
      <c r="G246" s="265"/>
      <c r="H246" s="79">
        <f t="shared" si="37"/>
        <v>0</v>
      </c>
      <c r="I246" s="79">
        <f t="shared" si="38"/>
        <v>0</v>
      </c>
      <c r="J246" s="79">
        <f t="shared" si="39"/>
        <v>0</v>
      </c>
      <c r="K246" s="264" t="str">
        <f t="shared" si="40"/>
        <v/>
      </c>
      <c r="L246" s="67"/>
      <c r="M246" s="229"/>
      <c r="N246" s="266"/>
      <c r="O246" s="230"/>
      <c r="P246" s="67"/>
      <c r="Q246" s="225" t="str" cm="1">
        <f t="array" ref="Q246">_xlfn.IFS(G246="", "",G246="Variable", "NA", IFERROR(SEARCH("Visual", N246),0) &gt; 0, "NA", SUM(IFERROR(SEARCH('GDT-Lexicon'!$D$2:$D$15, L246),0)) &gt; 0, IFERROR(LEFT(L246,FIND("|",L246) - 1), "NA"), TRUE, D246 &amp; "/" &amp; F246)</f>
        <v/>
      </c>
      <c r="R246" s="79">
        <f t="shared" si="36"/>
        <v>0</v>
      </c>
      <c r="S246" s="68"/>
      <c r="T246" s="77"/>
      <c r="U246" s="77"/>
      <c r="V246" s="77"/>
      <c r="W246" s="77"/>
      <c r="X246" s="77"/>
      <c r="Y246" s="66"/>
      <c r="Z246" s="246"/>
      <c r="AA246" s="246"/>
      <c r="AB246" s="246"/>
      <c r="AC246" s="246"/>
      <c r="AD246" s="246"/>
      <c r="AE246" s="246"/>
      <c r="AF246" s="246"/>
      <c r="AG246" s="246"/>
      <c r="AH246" s="246"/>
      <c r="AI246" s="246"/>
      <c r="AJ246" s="246"/>
      <c r="AK246" s="246"/>
      <c r="AL246" s="246"/>
      <c r="AM246" s="246"/>
      <c r="AN246" s="246"/>
      <c r="AO246" s="246"/>
      <c r="AP246" s="246"/>
      <c r="AQ246" s="246"/>
      <c r="AR246" s="246"/>
      <c r="AS246" s="246"/>
      <c r="AT246" s="246"/>
      <c r="AU246" s="246"/>
      <c r="AV246" s="246"/>
      <c r="AW246" s="246"/>
      <c r="AX246" s="246"/>
      <c r="AY246" s="246"/>
      <c r="AZ246" s="246"/>
      <c r="BA246" s="246"/>
      <c r="BB246" s="246"/>
      <c r="BC246" s="246"/>
      <c r="BD246" s="246"/>
      <c r="BE246" s="246"/>
      <c r="BF246" s="246"/>
      <c r="BG246" s="246"/>
      <c r="BH246" s="246"/>
      <c r="BI246" s="246"/>
      <c r="BJ246" s="246"/>
      <c r="BK246" s="246"/>
      <c r="BL246" s="246"/>
      <c r="BM246" s="246"/>
      <c r="BN246" s="246"/>
      <c r="BO246" s="246"/>
      <c r="BP246" s="246"/>
      <c r="BQ246" s="246"/>
      <c r="BR246" s="246"/>
      <c r="BS246" s="246"/>
      <c r="BT246" s="246"/>
      <c r="BU246" s="246"/>
      <c r="BV246" s="246"/>
      <c r="BW246" s="246"/>
      <c r="BX246" s="246"/>
      <c r="BY246" s="246"/>
      <c r="BZ246" s="246"/>
      <c r="CA246" s="246"/>
      <c r="CB246" s="246"/>
      <c r="CC246" s="246"/>
      <c r="CD246" s="246"/>
      <c r="CE246" s="246"/>
      <c r="CF246" s="246"/>
      <c r="CG246" s="246"/>
      <c r="CH246" s="246"/>
      <c r="CI246" s="246"/>
      <c r="CJ246" s="246"/>
      <c r="CK246" s="246"/>
      <c r="CL246" s="246"/>
      <c r="CM246" s="246"/>
      <c r="CN246" s="246"/>
      <c r="CO246" s="246"/>
      <c r="CP246" s="246"/>
      <c r="CQ246" s="246"/>
      <c r="CR246" s="246"/>
    </row>
    <row r="247" spans="1:96" s="69" customFormat="1">
      <c r="A247" s="64"/>
      <c r="B247" s="66"/>
      <c r="C247" s="65"/>
      <c r="D247" s="79"/>
      <c r="E247" s="79"/>
      <c r="F247" s="79"/>
      <c r="G247" s="265"/>
      <c r="H247" s="79">
        <f t="shared" si="37"/>
        <v>0</v>
      </c>
      <c r="I247" s="79">
        <f t="shared" si="38"/>
        <v>0</v>
      </c>
      <c r="J247" s="79">
        <f t="shared" si="39"/>
        <v>0</v>
      </c>
      <c r="K247" s="264" t="str">
        <f t="shared" si="40"/>
        <v/>
      </c>
      <c r="L247" s="67"/>
      <c r="M247" s="229"/>
      <c r="N247" s="266"/>
      <c r="O247" s="230"/>
      <c r="P247" s="67"/>
      <c r="Q247" s="225" t="str" cm="1">
        <f t="array" ref="Q247">_xlfn.IFS(G247="", "",G247="Variable", "NA", IFERROR(SEARCH("Visual", N247),0) &gt; 0, "NA", SUM(IFERROR(SEARCH('GDT-Lexicon'!$D$2:$D$15, L247),0)) &gt; 0, IFERROR(LEFT(L247,FIND("|",L247) - 1), "NA"), TRUE, D247 &amp; "/" &amp; F247)</f>
        <v/>
      </c>
      <c r="R247" s="79">
        <f t="shared" si="36"/>
        <v>0</v>
      </c>
      <c r="S247" s="68"/>
      <c r="T247" s="77"/>
      <c r="U247" s="77"/>
      <c r="V247" s="77"/>
      <c r="W247" s="77"/>
      <c r="X247" s="77"/>
      <c r="Y247" s="66"/>
      <c r="Z247" s="246"/>
      <c r="AA247" s="246"/>
      <c r="AB247" s="246"/>
      <c r="AC247" s="246"/>
      <c r="AD247" s="246"/>
      <c r="AE247" s="246"/>
      <c r="AF247" s="246"/>
      <c r="AG247" s="246"/>
      <c r="AH247" s="246"/>
      <c r="AI247" s="246"/>
      <c r="AJ247" s="246"/>
      <c r="AK247" s="246"/>
      <c r="AL247" s="246"/>
      <c r="AM247" s="246"/>
      <c r="AN247" s="246"/>
      <c r="AO247" s="246"/>
      <c r="AP247" s="246"/>
      <c r="AQ247" s="246"/>
      <c r="AR247" s="246"/>
      <c r="AS247" s="246"/>
      <c r="AT247" s="246"/>
      <c r="AU247" s="246"/>
      <c r="AV247" s="246"/>
      <c r="AW247" s="246"/>
      <c r="AX247" s="246"/>
      <c r="AY247" s="246"/>
      <c r="AZ247" s="246"/>
      <c r="BA247" s="246"/>
      <c r="BB247" s="246"/>
      <c r="BC247" s="246"/>
      <c r="BD247" s="246"/>
      <c r="BE247" s="246"/>
      <c r="BF247" s="246"/>
      <c r="BG247" s="246"/>
      <c r="BH247" s="246"/>
      <c r="BI247" s="246"/>
      <c r="BJ247" s="246"/>
      <c r="BK247" s="246"/>
      <c r="BL247" s="246"/>
      <c r="BM247" s="246"/>
      <c r="BN247" s="246"/>
      <c r="BO247" s="246"/>
      <c r="BP247" s="246"/>
      <c r="BQ247" s="246"/>
      <c r="BR247" s="246"/>
      <c r="BS247" s="246"/>
      <c r="BT247" s="246"/>
      <c r="BU247" s="246"/>
      <c r="BV247" s="246"/>
      <c r="BW247" s="246"/>
      <c r="BX247" s="246"/>
      <c r="BY247" s="246"/>
      <c r="BZ247" s="246"/>
      <c r="CA247" s="246"/>
      <c r="CB247" s="246"/>
      <c r="CC247" s="246"/>
      <c r="CD247" s="246"/>
      <c r="CE247" s="246"/>
      <c r="CF247" s="246"/>
      <c r="CG247" s="246"/>
      <c r="CH247" s="246"/>
      <c r="CI247" s="246"/>
      <c r="CJ247" s="246"/>
      <c r="CK247" s="246"/>
      <c r="CL247" s="246"/>
      <c r="CM247" s="246"/>
      <c r="CN247" s="246"/>
      <c r="CO247" s="246"/>
      <c r="CP247" s="246"/>
      <c r="CQ247" s="246"/>
      <c r="CR247" s="246"/>
    </row>
    <row r="248" spans="1:96" s="69" customFormat="1">
      <c r="A248" s="64"/>
      <c r="B248" s="66"/>
      <c r="C248" s="65"/>
      <c r="D248" s="79"/>
      <c r="E248" s="79"/>
      <c r="F248" s="79"/>
      <c r="G248" s="265"/>
      <c r="H248" s="79">
        <f t="shared" si="37"/>
        <v>0</v>
      </c>
      <c r="I248" s="79">
        <f t="shared" si="38"/>
        <v>0</v>
      </c>
      <c r="J248" s="79">
        <f t="shared" si="39"/>
        <v>0</v>
      </c>
      <c r="K248" s="264" t="str">
        <f t="shared" si="40"/>
        <v/>
      </c>
      <c r="L248" s="67"/>
      <c r="M248" s="229"/>
      <c r="N248" s="266"/>
      <c r="O248" s="230"/>
      <c r="P248" s="67"/>
      <c r="Q248" s="225" t="str" cm="1">
        <f t="array" ref="Q248">_xlfn.IFS(G248="", "",G248="Variable", "NA", IFERROR(SEARCH("Visual", N248),0) &gt; 0, "NA", SUM(IFERROR(SEARCH('GDT-Lexicon'!$D$2:$D$15, L248),0)) &gt; 0, IFERROR(LEFT(L248,FIND("|",L248) - 1), "NA"), TRUE, D248 &amp; "/" &amp; F248)</f>
        <v/>
      </c>
      <c r="R248" s="79">
        <f t="shared" si="36"/>
        <v>0</v>
      </c>
      <c r="S248" s="68"/>
      <c r="T248" s="77"/>
      <c r="U248" s="77"/>
      <c r="V248" s="77"/>
      <c r="W248" s="77"/>
      <c r="X248" s="77"/>
      <c r="Y248" s="66"/>
      <c r="Z248" s="246"/>
      <c r="AA248" s="246"/>
      <c r="AB248" s="246"/>
      <c r="AC248" s="246"/>
      <c r="AD248" s="246"/>
      <c r="AE248" s="246"/>
      <c r="AF248" s="246"/>
      <c r="AG248" s="246"/>
      <c r="AH248" s="246"/>
      <c r="AI248" s="246"/>
      <c r="AJ248" s="246"/>
      <c r="AK248" s="246"/>
      <c r="AL248" s="246"/>
      <c r="AM248" s="246"/>
      <c r="AN248" s="246"/>
      <c r="AO248" s="246"/>
      <c r="AP248" s="246"/>
      <c r="AQ248" s="246"/>
      <c r="AR248" s="246"/>
      <c r="AS248" s="246"/>
      <c r="AT248" s="246"/>
      <c r="AU248" s="246"/>
      <c r="AV248" s="246"/>
      <c r="AW248" s="246"/>
      <c r="AX248" s="246"/>
      <c r="AY248" s="246"/>
      <c r="AZ248" s="246"/>
      <c r="BA248" s="246"/>
      <c r="BB248" s="246"/>
      <c r="BC248" s="246"/>
      <c r="BD248" s="246"/>
      <c r="BE248" s="246"/>
      <c r="BF248" s="246"/>
      <c r="BG248" s="246"/>
      <c r="BH248" s="246"/>
      <c r="BI248" s="246"/>
      <c r="BJ248" s="246"/>
      <c r="BK248" s="246"/>
      <c r="BL248" s="246"/>
      <c r="BM248" s="246"/>
      <c r="BN248" s="246"/>
      <c r="BO248" s="246"/>
      <c r="BP248" s="246"/>
      <c r="BQ248" s="246"/>
      <c r="BR248" s="246"/>
      <c r="BS248" s="246"/>
      <c r="BT248" s="246"/>
      <c r="BU248" s="246"/>
      <c r="BV248" s="246"/>
      <c r="BW248" s="246"/>
      <c r="BX248" s="246"/>
      <c r="BY248" s="246"/>
      <c r="BZ248" s="246"/>
      <c r="CA248" s="246"/>
      <c r="CB248" s="246"/>
      <c r="CC248" s="246"/>
      <c r="CD248" s="246"/>
      <c r="CE248" s="246"/>
      <c r="CF248" s="246"/>
      <c r="CG248" s="246"/>
      <c r="CH248" s="246"/>
      <c r="CI248" s="246"/>
      <c r="CJ248" s="246"/>
      <c r="CK248" s="246"/>
      <c r="CL248" s="246"/>
      <c r="CM248" s="246"/>
      <c r="CN248" s="246"/>
      <c r="CO248" s="246"/>
      <c r="CP248" s="246"/>
      <c r="CQ248" s="246"/>
      <c r="CR248" s="246"/>
    </row>
    <row r="249" spans="1:96" s="69" customFormat="1">
      <c r="A249" s="64"/>
      <c r="B249" s="66"/>
      <c r="C249" s="65"/>
      <c r="D249" s="79"/>
      <c r="E249" s="79"/>
      <c r="F249" s="79"/>
      <c r="G249" s="265"/>
      <c r="H249" s="79">
        <f t="shared" si="37"/>
        <v>0</v>
      </c>
      <c r="I249" s="79">
        <f t="shared" si="38"/>
        <v>0</v>
      </c>
      <c r="J249" s="79">
        <f t="shared" si="39"/>
        <v>0</v>
      </c>
      <c r="K249" s="264" t="str">
        <f t="shared" si="40"/>
        <v/>
      </c>
      <c r="L249" s="67"/>
      <c r="M249" s="229"/>
      <c r="N249" s="266"/>
      <c r="O249" s="230"/>
      <c r="P249" s="67"/>
      <c r="Q249" s="225" t="str" cm="1">
        <f t="array" ref="Q249">_xlfn.IFS(G249="", "",G249="Variable", "NA", IFERROR(SEARCH("Visual", N249),0) &gt; 0, "NA", SUM(IFERROR(SEARCH('GDT-Lexicon'!$D$2:$D$15, L249),0)) &gt; 0, IFERROR(LEFT(L249,FIND("|",L249) - 1), "NA"), TRUE, D249 &amp; "/" &amp; F249)</f>
        <v/>
      </c>
      <c r="R249" s="79">
        <f t="shared" si="36"/>
        <v>0</v>
      </c>
      <c r="S249" s="68"/>
      <c r="T249" s="77"/>
      <c r="U249" s="77"/>
      <c r="V249" s="77"/>
      <c r="W249" s="77"/>
      <c r="X249" s="77"/>
      <c r="Y249" s="66"/>
      <c r="Z249" s="246"/>
      <c r="AA249" s="246"/>
      <c r="AB249" s="246"/>
      <c r="AC249" s="246"/>
      <c r="AD249" s="246"/>
      <c r="AE249" s="246"/>
      <c r="AF249" s="246"/>
      <c r="AG249" s="246"/>
      <c r="AH249" s="246"/>
      <c r="AI249" s="246"/>
      <c r="AJ249" s="246"/>
      <c r="AK249" s="246"/>
      <c r="AL249" s="246"/>
      <c r="AM249" s="246"/>
      <c r="AN249" s="246"/>
      <c r="AO249" s="246"/>
      <c r="AP249" s="246"/>
      <c r="AQ249" s="246"/>
      <c r="AR249" s="246"/>
      <c r="AS249" s="246"/>
      <c r="AT249" s="246"/>
      <c r="AU249" s="246"/>
      <c r="AV249" s="246"/>
      <c r="AW249" s="246"/>
      <c r="AX249" s="246"/>
      <c r="AY249" s="246"/>
      <c r="AZ249" s="246"/>
      <c r="BA249" s="246"/>
      <c r="BB249" s="246"/>
      <c r="BC249" s="246"/>
      <c r="BD249" s="246"/>
      <c r="BE249" s="246"/>
      <c r="BF249" s="246"/>
      <c r="BG249" s="246"/>
      <c r="BH249" s="246"/>
      <c r="BI249" s="246"/>
      <c r="BJ249" s="246"/>
      <c r="BK249" s="246"/>
      <c r="BL249" s="246"/>
      <c r="BM249" s="246"/>
      <c r="BN249" s="246"/>
      <c r="BO249" s="246"/>
      <c r="BP249" s="246"/>
      <c r="BQ249" s="246"/>
      <c r="BR249" s="246"/>
      <c r="BS249" s="246"/>
      <c r="BT249" s="246"/>
      <c r="BU249" s="246"/>
      <c r="BV249" s="246"/>
      <c r="BW249" s="246"/>
      <c r="BX249" s="246"/>
      <c r="BY249" s="246"/>
      <c r="BZ249" s="246"/>
      <c r="CA249" s="246"/>
      <c r="CB249" s="246"/>
      <c r="CC249" s="246"/>
      <c r="CD249" s="246"/>
      <c r="CE249" s="246"/>
      <c r="CF249" s="246"/>
      <c r="CG249" s="246"/>
      <c r="CH249" s="246"/>
      <c r="CI249" s="246"/>
      <c r="CJ249" s="246"/>
      <c r="CK249" s="246"/>
      <c r="CL249" s="246"/>
      <c r="CM249" s="246"/>
      <c r="CN249" s="246"/>
      <c r="CO249" s="246"/>
      <c r="CP249" s="246"/>
      <c r="CQ249" s="246"/>
      <c r="CR249" s="246"/>
    </row>
    <row r="250" spans="1:96" s="69" customFormat="1">
      <c r="A250" s="64"/>
      <c r="B250" s="66"/>
      <c r="C250" s="65"/>
      <c r="D250" s="79"/>
      <c r="E250" s="79"/>
      <c r="F250" s="79"/>
      <c r="G250" s="265"/>
      <c r="H250" s="79">
        <f t="shared" si="37"/>
        <v>0</v>
      </c>
      <c r="I250" s="79">
        <f t="shared" si="38"/>
        <v>0</v>
      </c>
      <c r="J250" s="79">
        <f t="shared" si="39"/>
        <v>0</v>
      </c>
      <c r="K250" s="264" t="str">
        <f t="shared" si="40"/>
        <v/>
      </c>
      <c r="L250" s="67"/>
      <c r="M250" s="229"/>
      <c r="N250" s="266"/>
      <c r="O250" s="230"/>
      <c r="P250" s="67"/>
      <c r="Q250" s="225" t="str" cm="1">
        <f t="array" ref="Q250">_xlfn.IFS(G250="", "",G250="Variable", "NA", IFERROR(SEARCH("Visual", N250),0) &gt; 0, "NA", SUM(IFERROR(SEARCH('GDT-Lexicon'!$D$2:$D$15, L250),0)) &gt; 0, IFERROR(LEFT(L250,FIND("|",L250) - 1), "NA"), TRUE, D250 &amp; "/" &amp; F250)</f>
        <v/>
      </c>
      <c r="R250" s="79">
        <f t="shared" si="36"/>
        <v>0</v>
      </c>
      <c r="S250" s="68"/>
      <c r="T250" s="77"/>
      <c r="U250" s="77"/>
      <c r="V250" s="77"/>
      <c r="W250" s="77"/>
      <c r="X250" s="77"/>
      <c r="Y250" s="66"/>
      <c r="Z250" s="246"/>
      <c r="AA250" s="246"/>
      <c r="AB250" s="246"/>
      <c r="AC250" s="246"/>
      <c r="AD250" s="246"/>
      <c r="AE250" s="246"/>
      <c r="AF250" s="246"/>
      <c r="AG250" s="246"/>
      <c r="AH250" s="246"/>
      <c r="AI250" s="246"/>
      <c r="AJ250" s="246"/>
      <c r="AK250" s="246"/>
      <c r="AL250" s="246"/>
      <c r="AM250" s="246"/>
      <c r="AN250" s="246"/>
      <c r="AO250" s="246"/>
      <c r="AP250" s="246"/>
      <c r="AQ250" s="246"/>
      <c r="AR250" s="246"/>
      <c r="AS250" s="246"/>
      <c r="AT250" s="246"/>
      <c r="AU250" s="246"/>
      <c r="AV250" s="246"/>
      <c r="AW250" s="246"/>
      <c r="AX250" s="246"/>
      <c r="AY250" s="246"/>
      <c r="AZ250" s="246"/>
      <c r="BA250" s="246"/>
      <c r="BB250" s="246"/>
      <c r="BC250" s="246"/>
      <c r="BD250" s="246"/>
      <c r="BE250" s="246"/>
      <c r="BF250" s="246"/>
      <c r="BG250" s="246"/>
      <c r="BH250" s="246"/>
      <c r="BI250" s="246"/>
      <c r="BJ250" s="246"/>
      <c r="BK250" s="246"/>
      <c r="BL250" s="246"/>
      <c r="BM250" s="246"/>
      <c r="BN250" s="246"/>
      <c r="BO250" s="246"/>
      <c r="BP250" s="246"/>
      <c r="BQ250" s="246"/>
      <c r="BR250" s="246"/>
      <c r="BS250" s="246"/>
      <c r="BT250" s="246"/>
      <c r="BU250" s="246"/>
      <c r="BV250" s="246"/>
      <c r="BW250" s="246"/>
      <c r="BX250" s="246"/>
      <c r="BY250" s="246"/>
      <c r="BZ250" s="246"/>
      <c r="CA250" s="246"/>
      <c r="CB250" s="246"/>
      <c r="CC250" s="246"/>
      <c r="CD250" s="246"/>
      <c r="CE250" s="246"/>
      <c r="CF250" s="246"/>
      <c r="CG250" s="246"/>
      <c r="CH250" s="246"/>
      <c r="CI250" s="246"/>
      <c r="CJ250" s="246"/>
      <c r="CK250" s="246"/>
      <c r="CL250" s="246"/>
      <c r="CM250" s="246"/>
      <c r="CN250" s="246"/>
      <c r="CO250" s="246"/>
      <c r="CP250" s="246"/>
      <c r="CQ250" s="246"/>
      <c r="CR250" s="246"/>
    </row>
    <row r="251" spans="1:96" s="69" customFormat="1">
      <c r="A251" s="64"/>
      <c r="B251" s="66"/>
      <c r="C251" s="65"/>
      <c r="D251" s="79"/>
      <c r="E251" s="79"/>
      <c r="F251" s="79"/>
      <c r="G251" s="265"/>
      <c r="H251" s="79">
        <f t="shared" si="37"/>
        <v>0</v>
      </c>
      <c r="I251" s="79">
        <f t="shared" si="38"/>
        <v>0</v>
      </c>
      <c r="J251" s="79">
        <f t="shared" si="39"/>
        <v>0</v>
      </c>
      <c r="K251" s="264" t="str">
        <f t="shared" si="40"/>
        <v/>
      </c>
      <c r="L251" s="67"/>
      <c r="M251" s="229"/>
      <c r="N251" s="266"/>
      <c r="O251" s="230"/>
      <c r="P251" s="67"/>
      <c r="Q251" s="225" t="str" cm="1">
        <f t="array" ref="Q251">_xlfn.IFS(G251="", "",G251="Variable", "NA", IFERROR(SEARCH("Visual", N251),0) &gt; 0, "NA", SUM(IFERROR(SEARCH('GDT-Lexicon'!$D$2:$D$15, L251),0)) &gt; 0, IFERROR(LEFT(L251,FIND("|",L251) - 1), "NA"), TRUE, D251 &amp; "/" &amp; F251)</f>
        <v/>
      </c>
      <c r="R251" s="79">
        <f t="shared" si="36"/>
        <v>0</v>
      </c>
      <c r="S251" s="68"/>
      <c r="T251" s="77"/>
      <c r="U251" s="77"/>
      <c r="V251" s="77"/>
      <c r="W251" s="77"/>
      <c r="X251" s="77"/>
      <c r="Y251" s="66"/>
      <c r="Z251" s="246"/>
      <c r="AA251" s="246"/>
      <c r="AB251" s="246"/>
      <c r="AC251" s="246"/>
      <c r="AD251" s="246"/>
      <c r="AE251" s="246"/>
      <c r="AF251" s="246"/>
      <c r="AG251" s="246"/>
      <c r="AH251" s="246"/>
      <c r="AI251" s="246"/>
      <c r="AJ251" s="246"/>
      <c r="AK251" s="246"/>
      <c r="AL251" s="246"/>
      <c r="AM251" s="246"/>
      <c r="AN251" s="246"/>
      <c r="AO251" s="246"/>
      <c r="AP251" s="246"/>
      <c r="AQ251" s="246"/>
      <c r="AR251" s="246"/>
      <c r="AS251" s="246"/>
      <c r="AT251" s="246"/>
      <c r="AU251" s="246"/>
      <c r="AV251" s="246"/>
      <c r="AW251" s="246"/>
      <c r="AX251" s="246"/>
      <c r="AY251" s="246"/>
      <c r="AZ251" s="246"/>
      <c r="BA251" s="246"/>
      <c r="BB251" s="246"/>
      <c r="BC251" s="246"/>
      <c r="BD251" s="246"/>
      <c r="BE251" s="246"/>
      <c r="BF251" s="246"/>
      <c r="BG251" s="246"/>
      <c r="BH251" s="246"/>
      <c r="BI251" s="246"/>
      <c r="BJ251" s="246"/>
      <c r="BK251" s="246"/>
      <c r="BL251" s="246"/>
      <c r="BM251" s="246"/>
      <c r="BN251" s="246"/>
      <c r="BO251" s="246"/>
      <c r="BP251" s="246"/>
      <c r="BQ251" s="246"/>
      <c r="BR251" s="246"/>
      <c r="BS251" s="246"/>
      <c r="BT251" s="246"/>
      <c r="BU251" s="246"/>
      <c r="BV251" s="246"/>
      <c r="BW251" s="246"/>
      <c r="BX251" s="246"/>
      <c r="BY251" s="246"/>
      <c r="BZ251" s="246"/>
      <c r="CA251" s="246"/>
      <c r="CB251" s="246"/>
      <c r="CC251" s="246"/>
      <c r="CD251" s="246"/>
      <c r="CE251" s="246"/>
      <c r="CF251" s="246"/>
      <c r="CG251" s="246"/>
      <c r="CH251" s="246"/>
      <c r="CI251" s="246"/>
      <c r="CJ251" s="246"/>
      <c r="CK251" s="246"/>
      <c r="CL251" s="246"/>
      <c r="CM251" s="246"/>
      <c r="CN251" s="246"/>
      <c r="CO251" s="246"/>
      <c r="CP251" s="246"/>
      <c r="CQ251" s="246"/>
      <c r="CR251" s="246"/>
    </row>
    <row r="252" spans="1:96" s="69" customFormat="1">
      <c r="A252" s="64"/>
      <c r="B252" s="66"/>
      <c r="C252" s="65"/>
      <c r="D252" s="79"/>
      <c r="E252" s="79"/>
      <c r="F252" s="79"/>
      <c r="G252" s="265"/>
      <c r="H252" s="79">
        <f t="shared" si="37"/>
        <v>0</v>
      </c>
      <c r="I252" s="79">
        <f t="shared" si="38"/>
        <v>0</v>
      </c>
      <c r="J252" s="79">
        <f t="shared" si="39"/>
        <v>0</v>
      </c>
      <c r="K252" s="264" t="str">
        <f t="shared" si="40"/>
        <v/>
      </c>
      <c r="L252" s="67"/>
      <c r="M252" s="229"/>
      <c r="N252" s="266"/>
      <c r="O252" s="230"/>
      <c r="P252" s="67"/>
      <c r="Q252" s="225" t="str" cm="1">
        <f t="array" ref="Q252">_xlfn.IFS(G252="", "",G252="Variable", "NA", IFERROR(SEARCH("Visual", N252),0) &gt; 0, "NA", SUM(IFERROR(SEARCH('GDT-Lexicon'!$D$2:$D$15, L252),0)) &gt; 0, IFERROR(LEFT(L252,FIND("|",L252) - 1), "NA"), TRUE, D252 &amp; "/" &amp; F252)</f>
        <v/>
      </c>
      <c r="R252" s="79">
        <f t="shared" si="36"/>
        <v>0</v>
      </c>
      <c r="S252" s="68"/>
      <c r="T252" s="77"/>
      <c r="U252" s="77"/>
      <c r="V252" s="77"/>
      <c r="W252" s="77"/>
      <c r="X252" s="77"/>
      <c r="Y252" s="66"/>
      <c r="Z252" s="246"/>
      <c r="AA252" s="246"/>
      <c r="AB252" s="246"/>
      <c r="AC252" s="246"/>
      <c r="AD252" s="246"/>
      <c r="AE252" s="246"/>
      <c r="AF252" s="246"/>
      <c r="AG252" s="246"/>
      <c r="AH252" s="246"/>
      <c r="AI252" s="246"/>
      <c r="AJ252" s="246"/>
      <c r="AK252" s="246"/>
      <c r="AL252" s="246"/>
      <c r="AM252" s="246"/>
      <c r="AN252" s="246"/>
      <c r="AO252" s="246"/>
      <c r="AP252" s="246"/>
      <c r="AQ252" s="246"/>
      <c r="AR252" s="246"/>
      <c r="AS252" s="246"/>
      <c r="AT252" s="246"/>
      <c r="AU252" s="246"/>
      <c r="AV252" s="246"/>
      <c r="AW252" s="246"/>
      <c r="AX252" s="246"/>
      <c r="AY252" s="246"/>
      <c r="AZ252" s="246"/>
      <c r="BA252" s="246"/>
      <c r="BB252" s="246"/>
      <c r="BC252" s="246"/>
      <c r="BD252" s="246"/>
      <c r="BE252" s="246"/>
      <c r="BF252" s="246"/>
      <c r="BG252" s="246"/>
      <c r="BH252" s="246"/>
      <c r="BI252" s="246"/>
      <c r="BJ252" s="246"/>
      <c r="BK252" s="246"/>
      <c r="BL252" s="246"/>
      <c r="BM252" s="246"/>
      <c r="BN252" s="246"/>
      <c r="BO252" s="246"/>
      <c r="BP252" s="246"/>
      <c r="BQ252" s="246"/>
      <c r="BR252" s="246"/>
      <c r="BS252" s="246"/>
      <c r="BT252" s="246"/>
      <c r="BU252" s="246"/>
      <c r="BV252" s="246"/>
      <c r="BW252" s="246"/>
      <c r="BX252" s="246"/>
      <c r="BY252" s="246"/>
      <c r="BZ252" s="246"/>
      <c r="CA252" s="246"/>
      <c r="CB252" s="246"/>
      <c r="CC252" s="246"/>
      <c r="CD252" s="246"/>
      <c r="CE252" s="246"/>
      <c r="CF252" s="246"/>
      <c r="CG252" s="246"/>
      <c r="CH252" s="246"/>
      <c r="CI252" s="246"/>
      <c r="CJ252" s="246"/>
      <c r="CK252" s="246"/>
      <c r="CL252" s="246"/>
      <c r="CM252" s="246"/>
      <c r="CN252" s="246"/>
      <c r="CO252" s="246"/>
      <c r="CP252" s="246"/>
      <c r="CQ252" s="246"/>
      <c r="CR252" s="246"/>
    </row>
    <row r="253" spans="1:96" s="69" customFormat="1">
      <c r="A253" s="64"/>
      <c r="B253" s="66"/>
      <c r="C253" s="65"/>
      <c r="D253" s="79"/>
      <c r="E253" s="79"/>
      <c r="F253" s="79"/>
      <c r="G253" s="265"/>
      <c r="H253" s="79">
        <f t="shared" si="37"/>
        <v>0</v>
      </c>
      <c r="I253" s="79">
        <f t="shared" si="38"/>
        <v>0</v>
      </c>
      <c r="J253" s="79">
        <f t="shared" si="39"/>
        <v>0</v>
      </c>
      <c r="K253" s="264" t="str">
        <f t="shared" si="40"/>
        <v/>
      </c>
      <c r="L253" s="67"/>
      <c r="M253" s="229"/>
      <c r="N253" s="266"/>
      <c r="O253" s="230"/>
      <c r="P253" s="67"/>
      <c r="Q253" s="225" t="str" cm="1">
        <f t="array" ref="Q253">_xlfn.IFS(G253="", "",G253="Variable", "NA", IFERROR(SEARCH("Visual", N253),0) &gt; 0, "NA", SUM(IFERROR(SEARCH('GDT-Lexicon'!$D$2:$D$15, L253),0)) &gt; 0, IFERROR(LEFT(L253,FIND("|",L253) - 1), "NA"), TRUE, D253 &amp; "/" &amp; F253)</f>
        <v/>
      </c>
      <c r="R253" s="79">
        <f t="shared" si="36"/>
        <v>0</v>
      </c>
      <c r="S253" s="68"/>
      <c r="T253" s="77"/>
      <c r="U253" s="77"/>
      <c r="V253" s="77"/>
      <c r="W253" s="77"/>
      <c r="X253" s="77"/>
      <c r="Y253" s="66"/>
      <c r="Z253" s="246"/>
      <c r="AA253" s="246"/>
      <c r="AB253" s="246"/>
      <c r="AC253" s="246"/>
      <c r="AD253" s="246"/>
      <c r="AE253" s="246"/>
      <c r="AF253" s="246"/>
      <c r="AG253" s="246"/>
      <c r="AH253" s="246"/>
      <c r="AI253" s="246"/>
      <c r="AJ253" s="246"/>
      <c r="AK253" s="246"/>
      <c r="AL253" s="246"/>
      <c r="AM253" s="246"/>
      <c r="AN253" s="246"/>
      <c r="AO253" s="246"/>
      <c r="AP253" s="246"/>
      <c r="AQ253" s="246"/>
      <c r="AR253" s="246"/>
      <c r="AS253" s="246"/>
      <c r="AT253" s="246"/>
      <c r="AU253" s="246"/>
      <c r="AV253" s="246"/>
      <c r="AW253" s="246"/>
      <c r="AX253" s="246"/>
      <c r="AY253" s="246"/>
      <c r="AZ253" s="246"/>
      <c r="BA253" s="246"/>
      <c r="BB253" s="246"/>
      <c r="BC253" s="246"/>
      <c r="BD253" s="246"/>
      <c r="BE253" s="246"/>
      <c r="BF253" s="246"/>
      <c r="BG253" s="246"/>
      <c r="BH253" s="246"/>
      <c r="BI253" s="246"/>
      <c r="BJ253" s="246"/>
      <c r="BK253" s="246"/>
      <c r="BL253" s="246"/>
      <c r="BM253" s="246"/>
      <c r="BN253" s="246"/>
      <c r="BO253" s="246"/>
      <c r="BP253" s="246"/>
      <c r="BQ253" s="246"/>
      <c r="BR253" s="246"/>
      <c r="BS253" s="246"/>
      <c r="BT253" s="246"/>
      <c r="BU253" s="246"/>
      <c r="BV253" s="246"/>
      <c r="BW253" s="246"/>
      <c r="BX253" s="246"/>
      <c r="BY253" s="246"/>
      <c r="BZ253" s="246"/>
      <c r="CA253" s="246"/>
      <c r="CB253" s="246"/>
      <c r="CC253" s="246"/>
      <c r="CD253" s="246"/>
      <c r="CE253" s="246"/>
      <c r="CF253" s="246"/>
      <c r="CG253" s="246"/>
      <c r="CH253" s="246"/>
      <c r="CI253" s="246"/>
      <c r="CJ253" s="246"/>
      <c r="CK253" s="246"/>
      <c r="CL253" s="246"/>
      <c r="CM253" s="246"/>
      <c r="CN253" s="246"/>
      <c r="CO253" s="246"/>
      <c r="CP253" s="246"/>
      <c r="CQ253" s="246"/>
      <c r="CR253" s="246"/>
    </row>
    <row r="254" spans="1:96" s="69" customFormat="1">
      <c r="A254" s="64"/>
      <c r="B254" s="66"/>
      <c r="C254" s="65"/>
      <c r="D254" s="79"/>
      <c r="E254" s="79"/>
      <c r="F254" s="79"/>
      <c r="G254" s="265"/>
      <c r="H254" s="79">
        <f t="shared" si="37"/>
        <v>0</v>
      </c>
      <c r="I254" s="79">
        <f t="shared" si="38"/>
        <v>0</v>
      </c>
      <c r="J254" s="79">
        <f t="shared" si="39"/>
        <v>0</v>
      </c>
      <c r="K254" s="264" t="str">
        <f t="shared" si="40"/>
        <v/>
      </c>
      <c r="L254" s="67"/>
      <c r="M254" s="229"/>
      <c r="N254" s="266"/>
      <c r="O254" s="230"/>
      <c r="P254" s="67"/>
      <c r="Q254" s="225" t="str" cm="1">
        <f t="array" ref="Q254">_xlfn.IFS(G254="", "",G254="Variable", "NA", IFERROR(SEARCH("Visual", N254),0) &gt; 0, "NA", SUM(IFERROR(SEARCH('GDT-Lexicon'!$D$2:$D$15, L254),0)) &gt; 0, IFERROR(LEFT(L254,FIND("|",L254) - 1), "NA"), TRUE, D254 &amp; "/" &amp; F254)</f>
        <v/>
      </c>
      <c r="R254" s="79">
        <f t="shared" si="36"/>
        <v>0</v>
      </c>
      <c r="S254" s="68"/>
      <c r="T254" s="77"/>
      <c r="U254" s="77"/>
      <c r="V254" s="77"/>
      <c r="W254" s="77"/>
      <c r="X254" s="77"/>
      <c r="Y254" s="66"/>
      <c r="Z254" s="246"/>
      <c r="AA254" s="246"/>
      <c r="AB254" s="246"/>
      <c r="AC254" s="246"/>
      <c r="AD254" s="246"/>
      <c r="AE254" s="246"/>
      <c r="AF254" s="246"/>
      <c r="AG254" s="246"/>
      <c r="AH254" s="246"/>
      <c r="AI254" s="246"/>
      <c r="AJ254" s="246"/>
      <c r="AK254" s="246"/>
      <c r="AL254" s="246"/>
      <c r="AM254" s="246"/>
      <c r="AN254" s="246"/>
      <c r="AO254" s="246"/>
      <c r="AP254" s="246"/>
      <c r="AQ254" s="246"/>
      <c r="AR254" s="246"/>
      <c r="AS254" s="246"/>
      <c r="AT254" s="246"/>
      <c r="AU254" s="246"/>
      <c r="AV254" s="246"/>
      <c r="AW254" s="246"/>
      <c r="AX254" s="246"/>
      <c r="AY254" s="246"/>
      <c r="AZ254" s="246"/>
      <c r="BA254" s="246"/>
      <c r="BB254" s="246"/>
      <c r="BC254" s="246"/>
      <c r="BD254" s="246"/>
      <c r="BE254" s="246"/>
      <c r="BF254" s="246"/>
      <c r="BG254" s="246"/>
      <c r="BH254" s="246"/>
      <c r="BI254" s="246"/>
      <c r="BJ254" s="246"/>
      <c r="BK254" s="246"/>
      <c r="BL254" s="246"/>
      <c r="BM254" s="246"/>
      <c r="BN254" s="246"/>
      <c r="BO254" s="246"/>
      <c r="BP254" s="246"/>
      <c r="BQ254" s="246"/>
      <c r="BR254" s="246"/>
      <c r="BS254" s="246"/>
      <c r="BT254" s="246"/>
      <c r="BU254" s="246"/>
      <c r="BV254" s="246"/>
      <c r="BW254" s="246"/>
      <c r="BX254" s="246"/>
      <c r="BY254" s="246"/>
      <c r="BZ254" s="246"/>
      <c r="CA254" s="246"/>
      <c r="CB254" s="246"/>
      <c r="CC254" s="246"/>
      <c r="CD254" s="246"/>
      <c r="CE254" s="246"/>
      <c r="CF254" s="246"/>
      <c r="CG254" s="246"/>
      <c r="CH254" s="246"/>
      <c r="CI254" s="246"/>
      <c r="CJ254" s="246"/>
      <c r="CK254" s="246"/>
      <c r="CL254" s="246"/>
      <c r="CM254" s="246"/>
      <c r="CN254" s="246"/>
      <c r="CO254" s="246"/>
      <c r="CP254" s="246"/>
      <c r="CQ254" s="246"/>
      <c r="CR254" s="246"/>
    </row>
    <row r="255" spans="1:96" s="69" customFormat="1">
      <c r="A255" s="64"/>
      <c r="B255" s="66"/>
      <c r="C255" s="65"/>
      <c r="D255" s="79"/>
      <c r="E255" s="79"/>
      <c r="F255" s="79"/>
      <c r="G255" s="265"/>
      <c r="H255" s="79">
        <f t="shared" si="37"/>
        <v>0</v>
      </c>
      <c r="I255" s="79">
        <f t="shared" si="38"/>
        <v>0</v>
      </c>
      <c r="J255" s="79">
        <f t="shared" si="39"/>
        <v>0</v>
      </c>
      <c r="K255" s="264" t="str">
        <f t="shared" si="40"/>
        <v/>
      </c>
      <c r="L255" s="67"/>
      <c r="M255" s="229"/>
      <c r="N255" s="266"/>
      <c r="O255" s="230"/>
      <c r="P255" s="67"/>
      <c r="Q255" s="225" t="str" cm="1">
        <f t="array" ref="Q255">_xlfn.IFS(G255="", "",G255="Variable", "NA", IFERROR(SEARCH("Visual", N255),0) &gt; 0, "NA", SUM(IFERROR(SEARCH('GDT-Lexicon'!$D$2:$D$15, L255),0)) &gt; 0, IFERROR(LEFT(L255,FIND("|",L255) - 1), "NA"), TRUE, D255 &amp; "/" &amp; F255)</f>
        <v/>
      </c>
      <c r="R255" s="79">
        <f t="shared" si="36"/>
        <v>0</v>
      </c>
      <c r="S255" s="68"/>
      <c r="T255" s="77"/>
      <c r="U255" s="77"/>
      <c r="V255" s="77"/>
      <c r="W255" s="77"/>
      <c r="X255" s="77"/>
      <c r="Y255" s="66"/>
      <c r="Z255" s="246"/>
      <c r="AA255" s="246"/>
      <c r="AB255" s="246"/>
      <c r="AC255" s="246"/>
      <c r="AD255" s="246"/>
      <c r="AE255" s="246"/>
      <c r="AF255" s="246"/>
      <c r="AG255" s="246"/>
      <c r="AH255" s="246"/>
      <c r="AI255" s="246"/>
      <c r="AJ255" s="246"/>
      <c r="AK255" s="246"/>
      <c r="AL255" s="246"/>
      <c r="AM255" s="246"/>
      <c r="AN255" s="246"/>
      <c r="AO255" s="246"/>
      <c r="AP255" s="246"/>
      <c r="AQ255" s="246"/>
      <c r="AR255" s="246"/>
      <c r="AS255" s="246"/>
      <c r="AT255" s="246"/>
      <c r="AU255" s="246"/>
      <c r="AV255" s="246"/>
      <c r="AW255" s="246"/>
      <c r="AX255" s="246"/>
      <c r="AY255" s="246"/>
      <c r="AZ255" s="246"/>
      <c r="BA255" s="246"/>
      <c r="BB255" s="246"/>
      <c r="BC255" s="246"/>
      <c r="BD255" s="246"/>
      <c r="BE255" s="246"/>
      <c r="BF255" s="246"/>
      <c r="BG255" s="246"/>
      <c r="BH255" s="246"/>
      <c r="BI255" s="246"/>
      <c r="BJ255" s="246"/>
      <c r="BK255" s="246"/>
      <c r="BL255" s="246"/>
      <c r="BM255" s="246"/>
      <c r="BN255" s="246"/>
      <c r="BO255" s="246"/>
      <c r="BP255" s="246"/>
      <c r="BQ255" s="246"/>
      <c r="BR255" s="246"/>
      <c r="BS255" s="246"/>
      <c r="BT255" s="246"/>
      <c r="BU255" s="246"/>
      <c r="BV255" s="246"/>
      <c r="BW255" s="246"/>
      <c r="BX255" s="246"/>
      <c r="BY255" s="246"/>
      <c r="BZ255" s="246"/>
      <c r="CA255" s="246"/>
      <c r="CB255" s="246"/>
      <c r="CC255" s="246"/>
      <c r="CD255" s="246"/>
      <c r="CE255" s="246"/>
      <c r="CF255" s="246"/>
      <c r="CG255" s="246"/>
      <c r="CH255" s="246"/>
      <c r="CI255" s="246"/>
      <c r="CJ255" s="246"/>
      <c r="CK255" s="246"/>
      <c r="CL255" s="246"/>
      <c r="CM255" s="246"/>
      <c r="CN255" s="246"/>
      <c r="CO255" s="246"/>
      <c r="CP255" s="246"/>
      <c r="CQ255" s="246"/>
      <c r="CR255" s="246"/>
    </row>
    <row r="256" spans="1:96" s="69" customFormat="1">
      <c r="A256" s="64"/>
      <c r="B256" s="66"/>
      <c r="C256" s="65"/>
      <c r="D256" s="79"/>
      <c r="E256" s="79"/>
      <c r="F256" s="79"/>
      <c r="G256" s="265"/>
      <c r="H256" s="79">
        <f t="shared" si="37"/>
        <v>0</v>
      </c>
      <c r="I256" s="79">
        <f t="shared" si="38"/>
        <v>0</v>
      </c>
      <c r="J256" s="79">
        <f t="shared" si="39"/>
        <v>0</v>
      </c>
      <c r="K256" s="264" t="str">
        <f t="shared" si="40"/>
        <v/>
      </c>
      <c r="L256" s="67"/>
      <c r="M256" s="229"/>
      <c r="N256" s="266"/>
      <c r="O256" s="230"/>
      <c r="P256" s="67"/>
      <c r="Q256" s="225" t="str" cm="1">
        <f t="array" ref="Q256">_xlfn.IFS(G256="", "",G256="Variable", "NA", IFERROR(SEARCH("Visual", N256),0) &gt; 0, "NA", SUM(IFERROR(SEARCH('GDT-Lexicon'!$D$2:$D$15, L256),0)) &gt; 0, IFERROR(LEFT(L256,FIND("|",L256) - 1), "NA"), TRUE, D256 &amp; "/" &amp; F256)</f>
        <v/>
      </c>
      <c r="R256" s="79">
        <f t="shared" si="36"/>
        <v>0</v>
      </c>
      <c r="S256" s="68"/>
      <c r="T256" s="77"/>
      <c r="U256" s="77"/>
      <c r="V256" s="77"/>
      <c r="W256" s="77"/>
      <c r="X256" s="77"/>
      <c r="Y256" s="66"/>
      <c r="Z256" s="246"/>
      <c r="AA256" s="246"/>
      <c r="AB256" s="246"/>
      <c r="AC256" s="246"/>
      <c r="AD256" s="246"/>
      <c r="AE256" s="246"/>
      <c r="AF256" s="246"/>
      <c r="AG256" s="246"/>
      <c r="AH256" s="246"/>
      <c r="AI256" s="246"/>
      <c r="AJ256" s="246"/>
      <c r="AK256" s="246"/>
      <c r="AL256" s="246"/>
      <c r="AM256" s="246"/>
      <c r="AN256" s="246"/>
      <c r="AO256" s="246"/>
      <c r="AP256" s="246"/>
      <c r="AQ256" s="246"/>
      <c r="AR256" s="246"/>
      <c r="AS256" s="246"/>
      <c r="AT256" s="246"/>
      <c r="AU256" s="246"/>
      <c r="AV256" s="246"/>
      <c r="AW256" s="246"/>
      <c r="AX256" s="246"/>
      <c r="AY256" s="246"/>
      <c r="AZ256" s="246"/>
      <c r="BA256" s="246"/>
      <c r="BB256" s="246"/>
      <c r="BC256" s="246"/>
      <c r="BD256" s="246"/>
      <c r="BE256" s="246"/>
      <c r="BF256" s="246"/>
      <c r="BG256" s="246"/>
      <c r="BH256" s="246"/>
      <c r="BI256" s="246"/>
      <c r="BJ256" s="246"/>
      <c r="BK256" s="246"/>
      <c r="BL256" s="246"/>
      <c r="BM256" s="246"/>
      <c r="BN256" s="246"/>
      <c r="BO256" s="246"/>
      <c r="BP256" s="246"/>
      <c r="BQ256" s="246"/>
      <c r="BR256" s="246"/>
      <c r="BS256" s="246"/>
      <c r="BT256" s="246"/>
      <c r="BU256" s="246"/>
      <c r="BV256" s="246"/>
      <c r="BW256" s="246"/>
      <c r="BX256" s="246"/>
      <c r="BY256" s="246"/>
      <c r="BZ256" s="246"/>
      <c r="CA256" s="246"/>
      <c r="CB256" s="246"/>
      <c r="CC256" s="246"/>
      <c r="CD256" s="246"/>
      <c r="CE256" s="246"/>
      <c r="CF256" s="246"/>
      <c r="CG256" s="246"/>
      <c r="CH256" s="246"/>
      <c r="CI256" s="246"/>
      <c r="CJ256" s="246"/>
      <c r="CK256" s="246"/>
      <c r="CL256" s="246"/>
      <c r="CM256" s="246"/>
      <c r="CN256" s="246"/>
      <c r="CO256" s="246"/>
      <c r="CP256" s="246"/>
      <c r="CQ256" s="246"/>
      <c r="CR256" s="246"/>
    </row>
    <row r="257" spans="1:96" s="69" customFormat="1">
      <c r="A257" s="64"/>
      <c r="B257" s="66"/>
      <c r="C257" s="65"/>
      <c r="D257" s="79"/>
      <c r="E257" s="79"/>
      <c r="F257" s="79"/>
      <c r="G257" s="265"/>
      <c r="H257" s="79">
        <f t="shared" si="37"/>
        <v>0</v>
      </c>
      <c r="I257" s="79">
        <f t="shared" si="38"/>
        <v>0</v>
      </c>
      <c r="J257" s="79">
        <f t="shared" si="39"/>
        <v>0</v>
      </c>
      <c r="K257" s="264" t="str">
        <f t="shared" si="40"/>
        <v/>
      </c>
      <c r="L257" s="67"/>
      <c r="M257" s="229"/>
      <c r="N257" s="266"/>
      <c r="O257" s="230"/>
      <c r="P257" s="67"/>
      <c r="Q257" s="225" t="str" cm="1">
        <f t="array" ref="Q257">_xlfn.IFS(G257="", "",G257="Variable", "NA", IFERROR(SEARCH("Visual", N257),0) &gt; 0, "NA", SUM(IFERROR(SEARCH('GDT-Lexicon'!$D$2:$D$15, L257),0)) &gt; 0, IFERROR(LEFT(L257,FIND("|",L257) - 1), "NA"), TRUE, D257 &amp; "/" &amp; F257)</f>
        <v/>
      </c>
      <c r="R257" s="79">
        <f t="shared" si="36"/>
        <v>0</v>
      </c>
      <c r="S257" s="68"/>
      <c r="T257" s="77"/>
      <c r="U257" s="77"/>
      <c r="V257" s="77"/>
      <c r="W257" s="77"/>
      <c r="X257" s="77"/>
      <c r="Y257" s="66"/>
      <c r="Z257" s="246"/>
      <c r="AA257" s="246"/>
      <c r="AB257" s="246"/>
      <c r="AC257" s="246"/>
      <c r="AD257" s="246"/>
      <c r="AE257" s="246"/>
      <c r="AF257" s="246"/>
      <c r="AG257" s="246"/>
      <c r="AH257" s="246"/>
      <c r="AI257" s="246"/>
      <c r="AJ257" s="246"/>
      <c r="AK257" s="246"/>
      <c r="AL257" s="246"/>
      <c r="AM257" s="246"/>
      <c r="AN257" s="246"/>
      <c r="AO257" s="246"/>
      <c r="AP257" s="246"/>
      <c r="AQ257" s="246"/>
      <c r="AR257" s="246"/>
      <c r="AS257" s="246"/>
      <c r="AT257" s="246"/>
      <c r="AU257" s="246"/>
      <c r="AV257" s="246"/>
      <c r="AW257" s="246"/>
      <c r="AX257" s="246"/>
      <c r="AY257" s="246"/>
      <c r="AZ257" s="246"/>
      <c r="BA257" s="246"/>
      <c r="BB257" s="246"/>
      <c r="BC257" s="246"/>
      <c r="BD257" s="246"/>
      <c r="BE257" s="246"/>
      <c r="BF257" s="246"/>
      <c r="BG257" s="246"/>
      <c r="BH257" s="246"/>
      <c r="BI257" s="246"/>
      <c r="BJ257" s="246"/>
      <c r="BK257" s="246"/>
      <c r="BL257" s="246"/>
      <c r="BM257" s="246"/>
      <c r="BN257" s="246"/>
      <c r="BO257" s="246"/>
      <c r="BP257" s="246"/>
      <c r="BQ257" s="246"/>
      <c r="BR257" s="246"/>
      <c r="BS257" s="246"/>
      <c r="BT257" s="246"/>
      <c r="BU257" s="246"/>
      <c r="BV257" s="246"/>
      <c r="BW257" s="246"/>
      <c r="BX257" s="246"/>
      <c r="BY257" s="246"/>
      <c r="BZ257" s="246"/>
      <c r="CA257" s="246"/>
      <c r="CB257" s="246"/>
      <c r="CC257" s="246"/>
      <c r="CD257" s="246"/>
      <c r="CE257" s="246"/>
      <c r="CF257" s="246"/>
      <c r="CG257" s="246"/>
      <c r="CH257" s="246"/>
      <c r="CI257" s="246"/>
      <c r="CJ257" s="246"/>
      <c r="CK257" s="246"/>
      <c r="CL257" s="246"/>
      <c r="CM257" s="246"/>
      <c r="CN257" s="246"/>
      <c r="CO257" s="246"/>
      <c r="CP257" s="246"/>
      <c r="CQ257" s="246"/>
      <c r="CR257" s="246"/>
    </row>
    <row r="258" spans="1:96" s="69" customFormat="1">
      <c r="A258" s="64"/>
      <c r="B258" s="66"/>
      <c r="C258" s="65"/>
      <c r="D258" s="79"/>
      <c r="E258" s="79"/>
      <c r="F258" s="79"/>
      <c r="G258" s="265"/>
      <c r="H258" s="79">
        <f t="shared" si="37"/>
        <v>0</v>
      </c>
      <c r="I258" s="79">
        <f t="shared" si="38"/>
        <v>0</v>
      </c>
      <c r="J258" s="79">
        <f t="shared" si="39"/>
        <v>0</v>
      </c>
      <c r="K258" s="264" t="str">
        <f t="shared" si="40"/>
        <v/>
      </c>
      <c r="L258" s="67"/>
      <c r="M258" s="229"/>
      <c r="N258" s="266"/>
      <c r="O258" s="230"/>
      <c r="P258" s="67"/>
      <c r="Q258" s="225" t="str" cm="1">
        <f t="array" ref="Q258">_xlfn.IFS(G258="", "",G258="Variable", "NA", IFERROR(SEARCH("Visual", N258),0) &gt; 0, "NA", SUM(IFERROR(SEARCH('GDT-Lexicon'!$D$2:$D$15, L258),0)) &gt; 0, IFERROR(LEFT(L258,FIND("|",L258) - 1), "NA"), TRUE, D258 &amp; "/" &amp; F258)</f>
        <v/>
      </c>
      <c r="R258" s="79">
        <f t="shared" si="36"/>
        <v>0</v>
      </c>
      <c r="S258" s="68"/>
      <c r="T258" s="77"/>
      <c r="U258" s="77"/>
      <c r="V258" s="77"/>
      <c r="W258" s="77"/>
      <c r="X258" s="77"/>
      <c r="Y258" s="66"/>
      <c r="Z258" s="246"/>
      <c r="AA258" s="246"/>
      <c r="AB258" s="246"/>
      <c r="AC258" s="246"/>
      <c r="AD258" s="246"/>
      <c r="AE258" s="246"/>
      <c r="AF258" s="246"/>
      <c r="AG258" s="246"/>
      <c r="AH258" s="246"/>
      <c r="AI258" s="246"/>
      <c r="AJ258" s="246"/>
      <c r="AK258" s="246"/>
      <c r="AL258" s="246"/>
      <c r="AM258" s="246"/>
      <c r="AN258" s="246"/>
      <c r="AO258" s="246"/>
      <c r="AP258" s="246"/>
      <c r="AQ258" s="246"/>
      <c r="AR258" s="246"/>
      <c r="AS258" s="246"/>
      <c r="AT258" s="246"/>
      <c r="AU258" s="246"/>
      <c r="AV258" s="246"/>
      <c r="AW258" s="246"/>
      <c r="AX258" s="246"/>
      <c r="AY258" s="246"/>
      <c r="AZ258" s="246"/>
      <c r="BA258" s="246"/>
      <c r="BB258" s="246"/>
      <c r="BC258" s="246"/>
      <c r="BD258" s="246"/>
      <c r="BE258" s="246"/>
      <c r="BF258" s="246"/>
      <c r="BG258" s="246"/>
      <c r="BH258" s="246"/>
      <c r="BI258" s="246"/>
      <c r="BJ258" s="246"/>
      <c r="BK258" s="246"/>
      <c r="BL258" s="246"/>
      <c r="BM258" s="246"/>
      <c r="BN258" s="246"/>
      <c r="BO258" s="246"/>
      <c r="BP258" s="246"/>
      <c r="BQ258" s="246"/>
      <c r="BR258" s="246"/>
      <c r="BS258" s="246"/>
      <c r="BT258" s="246"/>
      <c r="BU258" s="246"/>
      <c r="BV258" s="246"/>
      <c r="BW258" s="246"/>
      <c r="BX258" s="246"/>
      <c r="BY258" s="246"/>
      <c r="BZ258" s="246"/>
      <c r="CA258" s="246"/>
      <c r="CB258" s="246"/>
      <c r="CC258" s="246"/>
      <c r="CD258" s="246"/>
      <c r="CE258" s="246"/>
      <c r="CF258" s="246"/>
      <c r="CG258" s="246"/>
      <c r="CH258" s="246"/>
      <c r="CI258" s="246"/>
      <c r="CJ258" s="246"/>
      <c r="CK258" s="246"/>
      <c r="CL258" s="246"/>
      <c r="CM258" s="246"/>
      <c r="CN258" s="246"/>
      <c r="CO258" s="246"/>
      <c r="CP258" s="246"/>
      <c r="CQ258" s="246"/>
      <c r="CR258" s="246"/>
    </row>
    <row r="259" spans="1:96" s="69" customFormat="1">
      <c r="A259" s="64"/>
      <c r="B259" s="66"/>
      <c r="C259" s="65"/>
      <c r="D259" s="79"/>
      <c r="E259" s="79"/>
      <c r="F259" s="79"/>
      <c r="G259" s="265"/>
      <c r="H259" s="79">
        <f t="shared" si="37"/>
        <v>0</v>
      </c>
      <c r="I259" s="79">
        <f t="shared" si="38"/>
        <v>0</v>
      </c>
      <c r="J259" s="79">
        <f t="shared" si="39"/>
        <v>0</v>
      </c>
      <c r="K259" s="264" t="str">
        <f t="shared" si="40"/>
        <v/>
      </c>
      <c r="L259" s="67"/>
      <c r="M259" s="229"/>
      <c r="N259" s="266"/>
      <c r="O259" s="230"/>
      <c r="P259" s="67"/>
      <c r="Q259" s="225" t="str" cm="1">
        <f t="array" ref="Q259">_xlfn.IFS(G259="", "",G259="Variable", "NA", IFERROR(SEARCH("Visual", N259),0) &gt; 0, "NA", SUM(IFERROR(SEARCH('GDT-Lexicon'!$D$2:$D$15, L259),0)) &gt; 0, IFERROR(LEFT(L259,FIND("|",L259) - 1), "NA"), TRUE, D259 &amp; "/" &amp; F259)</f>
        <v/>
      </c>
      <c r="R259" s="79">
        <f t="shared" si="36"/>
        <v>0</v>
      </c>
      <c r="S259" s="68"/>
      <c r="T259" s="77"/>
      <c r="U259" s="77"/>
      <c r="V259" s="77"/>
      <c r="W259" s="77"/>
      <c r="X259" s="77"/>
      <c r="Y259" s="66"/>
      <c r="Z259" s="246"/>
      <c r="AA259" s="246"/>
      <c r="AB259" s="246"/>
      <c r="AC259" s="246"/>
      <c r="AD259" s="246"/>
      <c r="AE259" s="246"/>
      <c r="AF259" s="246"/>
      <c r="AG259" s="246"/>
      <c r="AH259" s="246"/>
      <c r="AI259" s="246"/>
      <c r="AJ259" s="246"/>
      <c r="AK259" s="246"/>
      <c r="AL259" s="246"/>
      <c r="AM259" s="246"/>
      <c r="AN259" s="246"/>
      <c r="AO259" s="246"/>
      <c r="AP259" s="246"/>
      <c r="AQ259" s="246"/>
      <c r="AR259" s="246"/>
      <c r="AS259" s="246"/>
      <c r="AT259" s="246"/>
      <c r="AU259" s="246"/>
      <c r="AV259" s="246"/>
      <c r="AW259" s="246"/>
      <c r="AX259" s="246"/>
      <c r="AY259" s="246"/>
      <c r="AZ259" s="246"/>
      <c r="BA259" s="246"/>
      <c r="BB259" s="246"/>
      <c r="BC259" s="246"/>
      <c r="BD259" s="246"/>
      <c r="BE259" s="246"/>
      <c r="BF259" s="246"/>
      <c r="BG259" s="246"/>
      <c r="BH259" s="246"/>
      <c r="BI259" s="246"/>
      <c r="BJ259" s="246"/>
      <c r="BK259" s="246"/>
      <c r="BL259" s="246"/>
      <c r="BM259" s="246"/>
      <c r="BN259" s="246"/>
      <c r="BO259" s="246"/>
      <c r="BP259" s="246"/>
      <c r="BQ259" s="246"/>
      <c r="BR259" s="246"/>
      <c r="BS259" s="246"/>
      <c r="BT259" s="246"/>
      <c r="BU259" s="246"/>
      <c r="BV259" s="246"/>
      <c r="BW259" s="246"/>
      <c r="BX259" s="246"/>
      <c r="BY259" s="246"/>
      <c r="BZ259" s="246"/>
      <c r="CA259" s="246"/>
      <c r="CB259" s="246"/>
      <c r="CC259" s="246"/>
      <c r="CD259" s="246"/>
      <c r="CE259" s="246"/>
      <c r="CF259" s="246"/>
      <c r="CG259" s="246"/>
      <c r="CH259" s="246"/>
      <c r="CI259" s="246"/>
      <c r="CJ259" s="246"/>
      <c r="CK259" s="246"/>
      <c r="CL259" s="246"/>
      <c r="CM259" s="246"/>
      <c r="CN259" s="246"/>
      <c r="CO259" s="246"/>
      <c r="CP259" s="246"/>
      <c r="CQ259" s="246"/>
      <c r="CR259" s="246"/>
    </row>
    <row r="260" spans="1:96" s="69" customFormat="1">
      <c r="A260" s="64"/>
      <c r="B260" s="66"/>
      <c r="C260" s="65"/>
      <c r="D260" s="79"/>
      <c r="E260" s="79"/>
      <c r="F260" s="79"/>
      <c r="G260" s="265"/>
      <c r="H260" s="79"/>
      <c r="I260" s="79"/>
      <c r="J260" s="79"/>
      <c r="K260" s="264" t="str">
        <f t="shared" si="40"/>
        <v/>
      </c>
      <c r="L260" s="67"/>
      <c r="M260" s="229"/>
      <c r="N260" s="266"/>
      <c r="O260" s="230"/>
      <c r="P260" s="67"/>
      <c r="Q260" s="225" t="str" cm="1">
        <f t="array" ref="Q260">_xlfn.IFS(G260="", "",G260="Variable", "NA", IFERROR(SEARCH("Visual", N260),0) &gt; 0, "NA", SUM(IFERROR(SEARCH('GDT-Lexicon'!$D$2:$D$15, L260),0)) &gt; 0, IFERROR(LEFT(L260,FIND("|",L260) - 1), "NA"), TRUE, D260 &amp; "/" &amp; F260)</f>
        <v/>
      </c>
      <c r="R260" s="79">
        <f t="shared" si="36"/>
        <v>0</v>
      </c>
      <c r="S260" s="68"/>
      <c r="T260" s="77"/>
      <c r="U260" s="77"/>
      <c r="V260" s="77"/>
      <c r="W260" s="77"/>
      <c r="X260" s="77"/>
      <c r="Y260" s="66"/>
      <c r="Z260" s="246"/>
      <c r="AA260" s="246"/>
      <c r="AB260" s="246"/>
      <c r="AC260" s="246"/>
      <c r="AD260" s="246"/>
      <c r="AE260" s="246"/>
      <c r="AF260" s="246"/>
      <c r="AG260" s="246"/>
      <c r="AH260" s="246"/>
      <c r="AI260" s="246"/>
      <c r="AJ260" s="246"/>
      <c r="AK260" s="246"/>
      <c r="AL260" s="246"/>
      <c r="AM260" s="246"/>
      <c r="AN260" s="246"/>
      <c r="AO260" s="246"/>
      <c r="AP260" s="246"/>
      <c r="AQ260" s="246"/>
      <c r="AR260" s="246"/>
      <c r="AS260" s="246"/>
      <c r="AT260" s="246"/>
      <c r="AU260" s="246"/>
      <c r="AV260" s="246"/>
      <c r="AW260" s="246"/>
      <c r="AX260" s="246"/>
      <c r="AY260" s="246"/>
      <c r="AZ260" s="246"/>
      <c r="BA260" s="246"/>
      <c r="BB260" s="246"/>
      <c r="BC260" s="246"/>
      <c r="BD260" s="246"/>
      <c r="BE260" s="246"/>
      <c r="BF260" s="246"/>
      <c r="BG260" s="246"/>
      <c r="BH260" s="246"/>
      <c r="BI260" s="246"/>
      <c r="BJ260" s="246"/>
      <c r="BK260" s="246"/>
      <c r="BL260" s="246"/>
      <c r="BM260" s="246"/>
      <c r="BN260" s="246"/>
      <c r="BO260" s="246"/>
      <c r="BP260" s="246"/>
      <c r="BQ260" s="246"/>
      <c r="BR260" s="246"/>
      <c r="BS260" s="246"/>
      <c r="BT260" s="246"/>
      <c r="BU260" s="246"/>
      <c r="BV260" s="246"/>
      <c r="BW260" s="246"/>
      <c r="BX260" s="246"/>
      <c r="BY260" s="246"/>
      <c r="BZ260" s="246"/>
      <c r="CA260" s="246"/>
      <c r="CB260" s="246"/>
      <c r="CC260" s="246"/>
      <c r="CD260" s="246"/>
      <c r="CE260" s="246"/>
      <c r="CF260" s="246"/>
      <c r="CG260" s="246"/>
      <c r="CH260" s="246"/>
      <c r="CI260" s="246"/>
      <c r="CJ260" s="246"/>
      <c r="CK260" s="246"/>
      <c r="CL260" s="246"/>
      <c r="CM260" s="246"/>
      <c r="CN260" s="246"/>
      <c r="CO260" s="246"/>
      <c r="CP260" s="246"/>
      <c r="CQ260" s="246"/>
      <c r="CR260" s="246"/>
    </row>
    <row r="261" spans="1:96" s="69" customFormat="1">
      <c r="A261" s="64"/>
      <c r="B261" s="66"/>
      <c r="C261" s="65"/>
      <c r="D261" s="79"/>
      <c r="E261" s="79"/>
      <c r="F261" s="79"/>
      <c r="G261" s="265"/>
      <c r="H261" s="79"/>
      <c r="I261" s="79"/>
      <c r="J261" s="79"/>
      <c r="K261" s="264" t="str">
        <f t="shared" si="40"/>
        <v/>
      </c>
      <c r="L261" s="67"/>
      <c r="M261" s="229"/>
      <c r="N261" s="266"/>
      <c r="O261" s="230"/>
      <c r="P261" s="67"/>
      <c r="Q261" s="225" t="str" cm="1">
        <f t="array" ref="Q261">_xlfn.IFS(G261="", "",G261="Variable", "NA", IFERROR(SEARCH("Visual", N261),0) &gt; 0, "NA", SUM(IFERROR(SEARCH('GDT-Lexicon'!$D$2:$D$15, L261),0)) &gt; 0, IFERROR(LEFT(L261,FIND("|",L261) - 1), "NA"), TRUE, D261 &amp; "/" &amp; F261)</f>
        <v/>
      </c>
      <c r="R261" s="79">
        <f t="shared" si="36"/>
        <v>0</v>
      </c>
      <c r="S261" s="68"/>
      <c r="T261" s="77"/>
      <c r="U261" s="77"/>
      <c r="V261" s="77"/>
      <c r="W261" s="77"/>
      <c r="X261" s="77"/>
      <c r="Y261" s="66"/>
      <c r="Z261" s="246"/>
      <c r="AA261" s="246"/>
      <c r="AB261" s="246"/>
      <c r="AC261" s="246"/>
      <c r="AD261" s="246"/>
      <c r="AE261" s="246"/>
      <c r="AF261" s="246"/>
      <c r="AG261" s="246"/>
      <c r="AH261" s="246"/>
      <c r="AI261" s="246"/>
      <c r="AJ261" s="246"/>
      <c r="AK261" s="246"/>
      <c r="AL261" s="246"/>
      <c r="AM261" s="246"/>
      <c r="AN261" s="246"/>
      <c r="AO261" s="246"/>
      <c r="AP261" s="246"/>
      <c r="AQ261" s="246"/>
      <c r="AR261" s="246"/>
      <c r="AS261" s="246"/>
      <c r="AT261" s="246"/>
      <c r="AU261" s="246"/>
      <c r="AV261" s="246"/>
      <c r="AW261" s="246"/>
      <c r="AX261" s="246"/>
      <c r="AY261" s="246"/>
      <c r="AZ261" s="246"/>
      <c r="BA261" s="246"/>
      <c r="BB261" s="246"/>
      <c r="BC261" s="246"/>
      <c r="BD261" s="246"/>
      <c r="BE261" s="246"/>
      <c r="BF261" s="246"/>
      <c r="BG261" s="246"/>
      <c r="BH261" s="246"/>
      <c r="BI261" s="246"/>
      <c r="BJ261" s="246"/>
      <c r="BK261" s="246"/>
      <c r="BL261" s="246"/>
      <c r="BM261" s="246"/>
      <c r="BN261" s="246"/>
      <c r="BO261" s="246"/>
      <c r="BP261" s="246"/>
      <c r="BQ261" s="246"/>
      <c r="BR261" s="246"/>
      <c r="BS261" s="246"/>
      <c r="BT261" s="246"/>
      <c r="BU261" s="246"/>
      <c r="BV261" s="246"/>
      <c r="BW261" s="246"/>
      <c r="BX261" s="246"/>
      <c r="BY261" s="246"/>
      <c r="BZ261" s="246"/>
      <c r="CA261" s="246"/>
      <c r="CB261" s="246"/>
      <c r="CC261" s="246"/>
      <c r="CD261" s="246"/>
      <c r="CE261" s="246"/>
      <c r="CF261" s="246"/>
      <c r="CG261" s="246"/>
      <c r="CH261" s="246"/>
      <c r="CI261" s="246"/>
      <c r="CJ261" s="246"/>
      <c r="CK261" s="246"/>
      <c r="CL261" s="246"/>
      <c r="CM261" s="246"/>
      <c r="CN261" s="246"/>
      <c r="CO261" s="246"/>
      <c r="CP261" s="246"/>
      <c r="CQ261" s="246"/>
      <c r="CR261" s="246"/>
    </row>
    <row r="262" spans="1:96" s="69" customFormat="1">
      <c r="A262" s="64"/>
      <c r="B262" s="66"/>
      <c r="C262" s="65"/>
      <c r="D262" s="79"/>
      <c r="E262" s="79"/>
      <c r="F262" s="79"/>
      <c r="G262" s="265"/>
      <c r="H262" s="79"/>
      <c r="I262" s="79"/>
      <c r="J262" s="79"/>
      <c r="K262" s="264" t="str">
        <f t="shared" si="40"/>
        <v/>
      </c>
      <c r="L262" s="67"/>
      <c r="M262" s="229"/>
      <c r="N262" s="266"/>
      <c r="O262" s="230"/>
      <c r="P262" s="67"/>
      <c r="Q262" s="225" t="str" cm="1">
        <f t="array" ref="Q262">_xlfn.IFS(G262="", "",G262="Variable", "NA", IFERROR(SEARCH("Visual", N262),0) &gt; 0, "NA", SUM(IFERROR(SEARCH('GDT-Lexicon'!$D$2:$D$15, L262),0)) &gt; 0, IFERROR(LEFT(L262,FIND("|",L262) - 1), "NA"), TRUE, D262 &amp; "/" &amp; F262)</f>
        <v/>
      </c>
      <c r="R262" s="79">
        <f t="shared" si="36"/>
        <v>0</v>
      </c>
      <c r="S262" s="68"/>
      <c r="T262" s="77"/>
      <c r="U262" s="77"/>
      <c r="V262" s="77"/>
      <c r="W262" s="77"/>
      <c r="X262" s="77"/>
      <c r="Y262" s="66"/>
      <c r="Z262" s="246"/>
      <c r="AA262" s="246"/>
      <c r="AB262" s="246"/>
      <c r="AC262" s="246"/>
      <c r="AD262" s="246"/>
      <c r="AE262" s="246"/>
      <c r="AF262" s="246"/>
      <c r="AG262" s="246"/>
      <c r="AH262" s="246"/>
      <c r="AI262" s="246"/>
      <c r="AJ262" s="246"/>
      <c r="AK262" s="246"/>
      <c r="AL262" s="246"/>
      <c r="AM262" s="246"/>
      <c r="AN262" s="246"/>
      <c r="AO262" s="246"/>
      <c r="AP262" s="246"/>
      <c r="AQ262" s="246"/>
      <c r="AR262" s="246"/>
      <c r="AS262" s="246"/>
      <c r="AT262" s="246"/>
      <c r="AU262" s="246"/>
      <c r="AV262" s="246"/>
      <c r="AW262" s="246"/>
      <c r="AX262" s="246"/>
      <c r="AY262" s="246"/>
      <c r="AZ262" s="246"/>
      <c r="BA262" s="246"/>
      <c r="BB262" s="246"/>
      <c r="BC262" s="246"/>
      <c r="BD262" s="246"/>
      <c r="BE262" s="246"/>
      <c r="BF262" s="246"/>
      <c r="BG262" s="246"/>
      <c r="BH262" s="246"/>
      <c r="BI262" s="246"/>
      <c r="BJ262" s="246"/>
      <c r="BK262" s="246"/>
      <c r="BL262" s="246"/>
      <c r="BM262" s="246"/>
      <c r="BN262" s="246"/>
      <c r="BO262" s="246"/>
      <c r="BP262" s="246"/>
      <c r="BQ262" s="246"/>
      <c r="BR262" s="246"/>
      <c r="BS262" s="246"/>
      <c r="BT262" s="246"/>
      <c r="BU262" s="246"/>
      <c r="BV262" s="246"/>
      <c r="BW262" s="246"/>
      <c r="BX262" s="246"/>
      <c r="BY262" s="246"/>
      <c r="BZ262" s="246"/>
      <c r="CA262" s="246"/>
      <c r="CB262" s="246"/>
      <c r="CC262" s="246"/>
      <c r="CD262" s="246"/>
      <c r="CE262" s="246"/>
      <c r="CF262" s="246"/>
      <c r="CG262" s="246"/>
      <c r="CH262" s="246"/>
      <c r="CI262" s="246"/>
      <c r="CJ262" s="246"/>
      <c r="CK262" s="246"/>
      <c r="CL262" s="246"/>
      <c r="CM262" s="246"/>
      <c r="CN262" s="246"/>
      <c r="CO262" s="246"/>
      <c r="CP262" s="246"/>
      <c r="CQ262" s="246"/>
      <c r="CR262" s="246"/>
    </row>
    <row r="263" spans="1:96" s="69" customFormat="1">
      <c r="A263" s="64"/>
      <c r="B263" s="66"/>
      <c r="C263" s="65"/>
      <c r="D263" s="79"/>
      <c r="E263" s="79"/>
      <c r="F263" s="79"/>
      <c r="G263" s="265"/>
      <c r="H263" s="79"/>
      <c r="I263" s="79"/>
      <c r="J263" s="79"/>
      <c r="K263" s="264" t="str">
        <f t="shared" si="40"/>
        <v/>
      </c>
      <c r="L263" s="67"/>
      <c r="M263" s="229"/>
      <c r="N263" s="266"/>
      <c r="O263" s="230"/>
      <c r="P263" s="67"/>
      <c r="Q263" s="225" t="str" cm="1">
        <f t="array" ref="Q263">_xlfn.IFS(G263="", "",G263="Variable", "NA", IFERROR(SEARCH("Visual", N263),0) &gt; 0, "NA", SUM(IFERROR(SEARCH('GDT-Lexicon'!$D$2:$D$15, L263),0)) &gt; 0, IFERROR(LEFT(L263,FIND("|",L263) - 1), "NA"), TRUE, D263 &amp; "/" &amp; F263)</f>
        <v/>
      </c>
      <c r="R263" s="79">
        <f t="shared" si="36"/>
        <v>0</v>
      </c>
      <c r="S263" s="68"/>
      <c r="T263" s="77"/>
      <c r="U263" s="77"/>
      <c r="V263" s="77"/>
      <c r="W263" s="77"/>
      <c r="X263" s="77"/>
      <c r="Y263" s="66"/>
      <c r="Z263" s="246"/>
      <c r="AA263" s="246"/>
      <c r="AB263" s="246"/>
      <c r="AC263" s="246"/>
      <c r="AD263" s="246"/>
      <c r="AE263" s="246"/>
      <c r="AF263" s="246"/>
      <c r="AG263" s="246"/>
      <c r="AH263" s="246"/>
      <c r="AI263" s="246"/>
      <c r="AJ263" s="246"/>
      <c r="AK263" s="246"/>
      <c r="AL263" s="246"/>
      <c r="AM263" s="246"/>
      <c r="AN263" s="246"/>
      <c r="AO263" s="246"/>
      <c r="AP263" s="246"/>
      <c r="AQ263" s="246"/>
      <c r="AR263" s="246"/>
      <c r="AS263" s="246"/>
      <c r="AT263" s="246"/>
      <c r="AU263" s="246"/>
      <c r="AV263" s="246"/>
      <c r="AW263" s="246"/>
      <c r="AX263" s="246"/>
      <c r="AY263" s="246"/>
      <c r="AZ263" s="246"/>
      <c r="BA263" s="246"/>
      <c r="BB263" s="246"/>
      <c r="BC263" s="246"/>
      <c r="BD263" s="246"/>
      <c r="BE263" s="246"/>
      <c r="BF263" s="246"/>
      <c r="BG263" s="246"/>
      <c r="BH263" s="246"/>
      <c r="BI263" s="246"/>
      <c r="BJ263" s="246"/>
      <c r="BK263" s="246"/>
      <c r="BL263" s="246"/>
      <c r="BM263" s="246"/>
      <c r="BN263" s="246"/>
      <c r="BO263" s="246"/>
      <c r="BP263" s="246"/>
      <c r="BQ263" s="246"/>
      <c r="BR263" s="246"/>
      <c r="BS263" s="246"/>
      <c r="BT263" s="246"/>
      <c r="BU263" s="246"/>
      <c r="BV263" s="246"/>
      <c r="BW263" s="246"/>
      <c r="BX263" s="246"/>
      <c r="BY263" s="246"/>
      <c r="BZ263" s="246"/>
      <c r="CA263" s="246"/>
      <c r="CB263" s="246"/>
      <c r="CC263" s="246"/>
      <c r="CD263" s="246"/>
      <c r="CE263" s="246"/>
      <c r="CF263" s="246"/>
      <c r="CG263" s="246"/>
      <c r="CH263" s="246"/>
      <c r="CI263" s="246"/>
      <c r="CJ263" s="246"/>
      <c r="CK263" s="246"/>
      <c r="CL263" s="246"/>
      <c r="CM263" s="246"/>
      <c r="CN263" s="246"/>
      <c r="CO263" s="246"/>
      <c r="CP263" s="246"/>
      <c r="CQ263" s="246"/>
      <c r="CR263" s="246"/>
    </row>
    <row r="264" spans="1:96" s="69" customFormat="1">
      <c r="A264" s="64"/>
      <c r="B264" s="66"/>
      <c r="C264" s="65"/>
      <c r="D264" s="79"/>
      <c r="E264" s="79"/>
      <c r="F264" s="79"/>
      <c r="G264" s="265"/>
      <c r="H264" s="79"/>
      <c r="I264" s="79"/>
      <c r="J264" s="79"/>
      <c r="K264" s="264" t="str">
        <f t="shared" si="40"/>
        <v/>
      </c>
      <c r="L264" s="67"/>
      <c r="M264" s="229"/>
      <c r="N264" s="266"/>
      <c r="O264" s="230"/>
      <c r="P264" s="67"/>
      <c r="Q264" s="225" t="str" cm="1">
        <f t="array" ref="Q264">_xlfn.IFS(G264="", "",G264="Variable", "NA", IFERROR(SEARCH("Visual", N264),0) &gt; 0, "NA", SUM(IFERROR(SEARCH('GDT-Lexicon'!$D$2:$D$15, L264),0)) &gt; 0, IFERROR(LEFT(L264,FIND("|",L264) - 1), "NA"), TRUE, D264 &amp; "/" &amp; F264)</f>
        <v/>
      </c>
      <c r="R264" s="79">
        <f t="shared" si="36"/>
        <v>0</v>
      </c>
      <c r="S264" s="68"/>
      <c r="T264" s="77"/>
      <c r="U264" s="77"/>
      <c r="V264" s="77"/>
      <c r="W264" s="77"/>
      <c r="X264" s="77"/>
      <c r="Y264" s="66"/>
      <c r="Z264" s="246"/>
      <c r="AA264" s="246"/>
      <c r="AB264" s="246"/>
      <c r="AC264" s="246"/>
      <c r="AD264" s="246"/>
      <c r="AE264" s="246"/>
      <c r="AF264" s="246"/>
      <c r="AG264" s="246"/>
      <c r="AH264" s="246"/>
      <c r="AI264" s="246"/>
      <c r="AJ264" s="246"/>
      <c r="AK264" s="246"/>
      <c r="AL264" s="246"/>
      <c r="AM264" s="246"/>
      <c r="AN264" s="246"/>
      <c r="AO264" s="246"/>
      <c r="AP264" s="246"/>
      <c r="AQ264" s="246"/>
      <c r="AR264" s="246"/>
      <c r="AS264" s="246"/>
      <c r="AT264" s="246"/>
      <c r="AU264" s="246"/>
      <c r="AV264" s="246"/>
      <c r="AW264" s="246"/>
      <c r="AX264" s="246"/>
      <c r="AY264" s="246"/>
      <c r="AZ264" s="246"/>
      <c r="BA264" s="246"/>
      <c r="BB264" s="246"/>
      <c r="BC264" s="246"/>
      <c r="BD264" s="246"/>
      <c r="BE264" s="246"/>
      <c r="BF264" s="246"/>
      <c r="BG264" s="246"/>
      <c r="BH264" s="246"/>
      <c r="BI264" s="246"/>
      <c r="BJ264" s="246"/>
      <c r="BK264" s="246"/>
      <c r="BL264" s="246"/>
      <c r="BM264" s="246"/>
      <c r="BN264" s="246"/>
      <c r="BO264" s="246"/>
      <c r="BP264" s="246"/>
      <c r="BQ264" s="246"/>
      <c r="BR264" s="246"/>
      <c r="BS264" s="246"/>
      <c r="BT264" s="246"/>
      <c r="BU264" s="246"/>
      <c r="BV264" s="246"/>
      <c r="BW264" s="246"/>
      <c r="BX264" s="246"/>
      <c r="BY264" s="246"/>
      <c r="BZ264" s="246"/>
      <c r="CA264" s="246"/>
      <c r="CB264" s="246"/>
      <c r="CC264" s="246"/>
      <c r="CD264" s="246"/>
      <c r="CE264" s="246"/>
      <c r="CF264" s="246"/>
      <c r="CG264" s="246"/>
      <c r="CH264" s="246"/>
      <c r="CI264" s="246"/>
      <c r="CJ264" s="246"/>
      <c r="CK264" s="246"/>
      <c r="CL264" s="246"/>
      <c r="CM264" s="246"/>
      <c r="CN264" s="246"/>
      <c r="CO264" s="246"/>
      <c r="CP264" s="246"/>
      <c r="CQ264" s="246"/>
      <c r="CR264" s="246"/>
    </row>
    <row r="265" spans="1:96" s="69" customFormat="1">
      <c r="A265" s="64"/>
      <c r="B265" s="66"/>
      <c r="C265" s="65"/>
      <c r="D265" s="79"/>
      <c r="E265" s="79"/>
      <c r="F265" s="79"/>
      <c r="G265" s="265"/>
      <c r="H265" s="79"/>
      <c r="I265" s="79"/>
      <c r="J265" s="79"/>
      <c r="K265" s="264" t="str">
        <f t="shared" si="40"/>
        <v/>
      </c>
      <c r="L265" s="67"/>
      <c r="M265" s="229"/>
      <c r="N265" s="266"/>
      <c r="O265" s="230"/>
      <c r="P265" s="67"/>
      <c r="Q265" s="225" t="str" cm="1">
        <f t="array" ref="Q265">_xlfn.IFS(G265="", "",G265="Variable", "NA", IFERROR(SEARCH("Visual", N265),0) &gt; 0, "NA", SUM(IFERROR(SEARCH('GDT-Lexicon'!$D$2:$D$15, L265),0)) &gt; 0, IFERROR(LEFT(L265,FIND("|",L265) - 1), "NA"), TRUE, D265 &amp; "/" &amp; F265)</f>
        <v/>
      </c>
      <c r="R265" s="79">
        <f t="shared" si="36"/>
        <v>0</v>
      </c>
      <c r="S265" s="68"/>
      <c r="T265" s="77"/>
      <c r="U265" s="77"/>
      <c r="V265" s="77"/>
      <c r="W265" s="77"/>
      <c r="X265" s="77"/>
      <c r="Y265" s="66"/>
      <c r="Z265" s="246"/>
      <c r="AA265" s="246"/>
      <c r="AB265" s="246"/>
      <c r="AC265" s="246"/>
      <c r="AD265" s="246"/>
      <c r="AE265" s="246"/>
      <c r="AF265" s="246"/>
      <c r="AG265" s="246"/>
      <c r="AH265" s="246"/>
      <c r="AI265" s="246"/>
      <c r="AJ265" s="246"/>
      <c r="AK265" s="246"/>
      <c r="AL265" s="246"/>
      <c r="AM265" s="246"/>
      <c r="AN265" s="246"/>
      <c r="AO265" s="246"/>
      <c r="AP265" s="246"/>
      <c r="AQ265" s="246"/>
      <c r="AR265" s="246"/>
      <c r="AS265" s="246"/>
      <c r="AT265" s="246"/>
      <c r="AU265" s="246"/>
      <c r="AV265" s="246"/>
      <c r="AW265" s="246"/>
      <c r="AX265" s="246"/>
      <c r="AY265" s="246"/>
      <c r="AZ265" s="246"/>
      <c r="BA265" s="246"/>
      <c r="BB265" s="246"/>
      <c r="BC265" s="246"/>
      <c r="BD265" s="246"/>
      <c r="BE265" s="246"/>
      <c r="BF265" s="246"/>
      <c r="BG265" s="246"/>
      <c r="BH265" s="246"/>
      <c r="BI265" s="246"/>
      <c r="BJ265" s="246"/>
      <c r="BK265" s="246"/>
      <c r="BL265" s="246"/>
      <c r="BM265" s="246"/>
      <c r="BN265" s="246"/>
      <c r="BO265" s="246"/>
      <c r="BP265" s="246"/>
      <c r="BQ265" s="246"/>
      <c r="BR265" s="246"/>
      <c r="BS265" s="246"/>
      <c r="BT265" s="246"/>
      <c r="BU265" s="246"/>
      <c r="BV265" s="246"/>
      <c r="BW265" s="246"/>
      <c r="BX265" s="246"/>
      <c r="BY265" s="246"/>
      <c r="BZ265" s="246"/>
      <c r="CA265" s="246"/>
      <c r="CB265" s="246"/>
      <c r="CC265" s="246"/>
      <c r="CD265" s="246"/>
      <c r="CE265" s="246"/>
      <c r="CF265" s="246"/>
      <c r="CG265" s="246"/>
      <c r="CH265" s="246"/>
      <c r="CI265" s="246"/>
      <c r="CJ265" s="246"/>
      <c r="CK265" s="246"/>
      <c r="CL265" s="246"/>
      <c r="CM265" s="246"/>
      <c r="CN265" s="246"/>
      <c r="CO265" s="246"/>
      <c r="CP265" s="246"/>
      <c r="CQ265" s="246"/>
      <c r="CR265" s="246"/>
    </row>
    <row r="266" spans="1:96" s="69" customFormat="1">
      <c r="A266" s="64"/>
      <c r="B266" s="66"/>
      <c r="C266" s="65"/>
      <c r="D266" s="79"/>
      <c r="E266" s="79"/>
      <c r="F266" s="79"/>
      <c r="G266" s="265"/>
      <c r="H266" s="79"/>
      <c r="I266" s="79"/>
      <c r="J266" s="79"/>
      <c r="K266" s="264" t="str">
        <f t="shared" si="40"/>
        <v/>
      </c>
      <c r="L266" s="67"/>
      <c r="M266" s="229"/>
      <c r="N266" s="266"/>
      <c r="O266" s="230"/>
      <c r="P266" s="67"/>
      <c r="Q266" s="225" t="str" cm="1">
        <f t="array" ref="Q266">_xlfn.IFS(G266="", "",G266="Variable", "NA", IFERROR(SEARCH("Visual", N266),0) &gt; 0, "NA", SUM(IFERROR(SEARCH('GDT-Lexicon'!$D$2:$D$15, L266),0)) &gt; 0, IFERROR(LEFT(L266,FIND("|",L266) - 1), "NA"), TRUE, D266 &amp; "/" &amp; F266)</f>
        <v/>
      </c>
      <c r="R266" s="79">
        <f t="shared" si="36"/>
        <v>0</v>
      </c>
      <c r="S266" s="68"/>
      <c r="T266" s="77"/>
      <c r="U266" s="77"/>
      <c r="V266" s="77"/>
      <c r="W266" s="77"/>
      <c r="X266" s="77"/>
      <c r="Y266" s="66"/>
      <c r="Z266" s="246"/>
      <c r="AA266" s="246"/>
      <c r="AB266" s="246"/>
      <c r="AC266" s="246"/>
      <c r="AD266" s="246"/>
      <c r="AE266" s="246"/>
      <c r="AF266" s="246"/>
      <c r="AG266" s="246"/>
      <c r="AH266" s="246"/>
      <c r="AI266" s="246"/>
      <c r="AJ266" s="246"/>
      <c r="AK266" s="246"/>
      <c r="AL266" s="246"/>
      <c r="AM266" s="246"/>
      <c r="AN266" s="246"/>
      <c r="AO266" s="246"/>
      <c r="AP266" s="246"/>
      <c r="AQ266" s="246"/>
      <c r="AR266" s="246"/>
      <c r="AS266" s="246"/>
      <c r="AT266" s="246"/>
      <c r="AU266" s="246"/>
      <c r="AV266" s="246"/>
      <c r="AW266" s="246"/>
      <c r="AX266" s="246"/>
      <c r="AY266" s="246"/>
      <c r="AZ266" s="246"/>
      <c r="BA266" s="246"/>
      <c r="BB266" s="246"/>
      <c r="BC266" s="246"/>
      <c r="BD266" s="246"/>
      <c r="BE266" s="246"/>
      <c r="BF266" s="246"/>
      <c r="BG266" s="246"/>
      <c r="BH266" s="246"/>
      <c r="BI266" s="246"/>
      <c r="BJ266" s="246"/>
      <c r="BK266" s="246"/>
      <c r="BL266" s="246"/>
      <c r="BM266" s="246"/>
      <c r="BN266" s="246"/>
      <c r="BO266" s="246"/>
      <c r="BP266" s="246"/>
      <c r="BQ266" s="246"/>
      <c r="BR266" s="246"/>
      <c r="BS266" s="246"/>
      <c r="BT266" s="246"/>
      <c r="BU266" s="246"/>
      <c r="BV266" s="246"/>
      <c r="BW266" s="246"/>
      <c r="BX266" s="246"/>
      <c r="BY266" s="246"/>
      <c r="BZ266" s="246"/>
      <c r="CA266" s="246"/>
      <c r="CB266" s="246"/>
      <c r="CC266" s="246"/>
      <c r="CD266" s="246"/>
      <c r="CE266" s="246"/>
      <c r="CF266" s="246"/>
      <c r="CG266" s="246"/>
      <c r="CH266" s="246"/>
      <c r="CI266" s="246"/>
      <c r="CJ266" s="246"/>
      <c r="CK266" s="246"/>
      <c r="CL266" s="246"/>
      <c r="CM266" s="246"/>
      <c r="CN266" s="246"/>
      <c r="CO266" s="246"/>
      <c r="CP266" s="246"/>
      <c r="CQ266" s="246"/>
      <c r="CR266" s="246"/>
    </row>
    <row r="267" spans="1:96" s="69" customFormat="1">
      <c r="A267" s="64"/>
      <c r="B267" s="66"/>
      <c r="C267" s="65"/>
      <c r="D267" s="79"/>
      <c r="E267" s="79"/>
      <c r="F267" s="79"/>
      <c r="G267" s="265"/>
      <c r="H267" s="79"/>
      <c r="I267" s="79"/>
      <c r="J267" s="79"/>
      <c r="K267" s="264" t="str">
        <f t="shared" si="40"/>
        <v/>
      </c>
      <c r="L267" s="67"/>
      <c r="M267" s="229"/>
      <c r="N267" s="266"/>
      <c r="O267" s="230"/>
      <c r="P267" s="67"/>
      <c r="Q267" s="225" t="str" cm="1">
        <f t="array" ref="Q267">_xlfn.IFS(G267="", "",G267="Variable", "NA", IFERROR(SEARCH("Visual", N267),0) &gt; 0, "NA", SUM(IFERROR(SEARCH('GDT-Lexicon'!$D$2:$D$15, L267),0)) &gt; 0, IFERROR(LEFT(L267,FIND("|",L267) - 1), "NA"), TRUE, D267 &amp; "/" &amp; F267)</f>
        <v/>
      </c>
      <c r="R267" s="79">
        <f t="shared" si="36"/>
        <v>0</v>
      </c>
      <c r="S267" s="68"/>
      <c r="T267" s="77"/>
      <c r="U267" s="77"/>
      <c r="V267" s="77"/>
      <c r="W267" s="77"/>
      <c r="X267" s="77"/>
      <c r="Y267" s="66"/>
      <c r="Z267" s="246"/>
      <c r="AA267" s="246"/>
      <c r="AB267" s="246"/>
      <c r="AC267" s="246"/>
      <c r="AD267" s="246"/>
      <c r="AE267" s="246"/>
      <c r="AF267" s="246"/>
      <c r="AG267" s="246"/>
      <c r="AH267" s="246"/>
      <c r="AI267" s="246"/>
      <c r="AJ267" s="246"/>
      <c r="AK267" s="246"/>
      <c r="AL267" s="246"/>
      <c r="AM267" s="246"/>
      <c r="AN267" s="246"/>
      <c r="AO267" s="246"/>
      <c r="AP267" s="246"/>
      <c r="AQ267" s="246"/>
      <c r="AR267" s="246"/>
      <c r="AS267" s="246"/>
      <c r="AT267" s="246"/>
      <c r="AU267" s="246"/>
      <c r="AV267" s="246"/>
      <c r="AW267" s="246"/>
      <c r="AX267" s="246"/>
      <c r="AY267" s="246"/>
      <c r="AZ267" s="246"/>
      <c r="BA267" s="246"/>
      <c r="BB267" s="246"/>
      <c r="BC267" s="246"/>
      <c r="BD267" s="246"/>
      <c r="BE267" s="246"/>
      <c r="BF267" s="246"/>
      <c r="BG267" s="246"/>
      <c r="BH267" s="246"/>
      <c r="BI267" s="246"/>
      <c r="BJ267" s="246"/>
      <c r="BK267" s="246"/>
      <c r="BL267" s="246"/>
      <c r="BM267" s="246"/>
      <c r="BN267" s="246"/>
      <c r="BO267" s="246"/>
      <c r="BP267" s="246"/>
      <c r="BQ267" s="246"/>
      <c r="BR267" s="246"/>
      <c r="BS267" s="246"/>
      <c r="BT267" s="246"/>
      <c r="BU267" s="246"/>
      <c r="BV267" s="246"/>
      <c r="BW267" s="246"/>
      <c r="BX267" s="246"/>
      <c r="BY267" s="246"/>
      <c r="BZ267" s="246"/>
      <c r="CA267" s="246"/>
      <c r="CB267" s="246"/>
      <c r="CC267" s="246"/>
      <c r="CD267" s="246"/>
      <c r="CE267" s="246"/>
      <c r="CF267" s="246"/>
      <c r="CG267" s="246"/>
      <c r="CH267" s="246"/>
      <c r="CI267" s="246"/>
      <c r="CJ267" s="246"/>
      <c r="CK267" s="246"/>
      <c r="CL267" s="246"/>
      <c r="CM267" s="246"/>
      <c r="CN267" s="246"/>
      <c r="CO267" s="246"/>
      <c r="CP267" s="246"/>
      <c r="CQ267" s="246"/>
      <c r="CR267" s="246"/>
    </row>
    <row r="268" spans="1:96" s="69" customFormat="1">
      <c r="A268" s="64"/>
      <c r="B268" s="66"/>
      <c r="C268" s="65"/>
      <c r="D268" s="79"/>
      <c r="E268" s="79"/>
      <c r="F268" s="79"/>
      <c r="G268" s="265"/>
      <c r="H268" s="79"/>
      <c r="I268" s="79"/>
      <c r="J268" s="79"/>
      <c r="K268" s="264" t="str">
        <f t="shared" si="40"/>
        <v/>
      </c>
      <c r="L268" s="67"/>
      <c r="M268" s="229"/>
      <c r="N268" s="266"/>
      <c r="O268" s="230"/>
      <c r="P268" s="67"/>
      <c r="Q268" s="225" t="str" cm="1">
        <f t="array" ref="Q268">_xlfn.IFS(G268="", "",G268="Variable", "NA", IFERROR(SEARCH("Visual", N268),0) &gt; 0, "NA", SUM(IFERROR(SEARCH('GDT-Lexicon'!$D$2:$D$15, L268),0)) &gt; 0, IFERROR(LEFT(L268,FIND("|",L268) - 1), "NA"), TRUE, D268 &amp; "/" &amp; F268)</f>
        <v/>
      </c>
      <c r="R268" s="79">
        <f t="shared" si="36"/>
        <v>0</v>
      </c>
      <c r="S268" s="68"/>
      <c r="T268" s="77"/>
      <c r="U268" s="77"/>
      <c r="V268" s="77"/>
      <c r="W268" s="77"/>
      <c r="X268" s="77"/>
      <c r="Y268" s="66"/>
      <c r="Z268" s="246"/>
      <c r="AA268" s="246"/>
      <c r="AB268" s="246"/>
      <c r="AC268" s="246"/>
      <c r="AD268" s="246"/>
      <c r="AE268" s="246"/>
      <c r="AF268" s="246"/>
      <c r="AG268" s="246"/>
      <c r="AH268" s="246"/>
      <c r="AI268" s="246"/>
      <c r="AJ268" s="246"/>
      <c r="AK268" s="246"/>
      <c r="AL268" s="246"/>
      <c r="AM268" s="246"/>
      <c r="AN268" s="246"/>
      <c r="AO268" s="246"/>
      <c r="AP268" s="246"/>
      <c r="AQ268" s="246"/>
      <c r="AR268" s="246"/>
      <c r="AS268" s="246"/>
      <c r="AT268" s="246"/>
      <c r="AU268" s="246"/>
      <c r="AV268" s="246"/>
      <c r="AW268" s="246"/>
      <c r="AX268" s="246"/>
      <c r="AY268" s="246"/>
      <c r="AZ268" s="246"/>
      <c r="BA268" s="246"/>
      <c r="BB268" s="246"/>
      <c r="BC268" s="246"/>
      <c r="BD268" s="246"/>
      <c r="BE268" s="246"/>
      <c r="BF268" s="246"/>
      <c r="BG268" s="246"/>
      <c r="BH268" s="246"/>
      <c r="BI268" s="246"/>
      <c r="BJ268" s="246"/>
      <c r="BK268" s="246"/>
      <c r="BL268" s="246"/>
      <c r="BM268" s="246"/>
      <c r="BN268" s="246"/>
      <c r="BO268" s="246"/>
      <c r="BP268" s="246"/>
      <c r="BQ268" s="246"/>
      <c r="BR268" s="246"/>
      <c r="BS268" s="246"/>
      <c r="BT268" s="246"/>
      <c r="BU268" s="246"/>
      <c r="BV268" s="246"/>
      <c r="BW268" s="246"/>
      <c r="BX268" s="246"/>
      <c r="BY268" s="246"/>
      <c r="BZ268" s="246"/>
      <c r="CA268" s="246"/>
      <c r="CB268" s="246"/>
      <c r="CC268" s="246"/>
      <c r="CD268" s="246"/>
      <c r="CE268" s="246"/>
      <c r="CF268" s="246"/>
      <c r="CG268" s="246"/>
      <c r="CH268" s="246"/>
      <c r="CI268" s="246"/>
      <c r="CJ268" s="246"/>
      <c r="CK268" s="246"/>
      <c r="CL268" s="246"/>
      <c r="CM268" s="246"/>
      <c r="CN268" s="246"/>
      <c r="CO268" s="246"/>
      <c r="CP268" s="246"/>
      <c r="CQ268" s="246"/>
      <c r="CR268" s="246"/>
    </row>
    <row r="269" spans="1:96" s="69" customFormat="1">
      <c r="A269" s="64"/>
      <c r="B269" s="66"/>
      <c r="C269" s="65"/>
      <c r="D269" s="79"/>
      <c r="E269" s="79"/>
      <c r="F269" s="79"/>
      <c r="G269" s="265"/>
      <c r="H269" s="79"/>
      <c r="I269" s="79"/>
      <c r="J269" s="79"/>
      <c r="K269" s="264" t="str">
        <f t="shared" si="40"/>
        <v/>
      </c>
      <c r="L269" s="67"/>
      <c r="M269" s="229"/>
      <c r="N269" s="266"/>
      <c r="O269" s="230"/>
      <c r="P269" s="67"/>
      <c r="Q269" s="225" t="str" cm="1">
        <f t="array" ref="Q269">_xlfn.IFS(G269="", "",G269="Variable", "NA", IFERROR(SEARCH("Visual", N269),0) &gt; 0, "NA", SUM(IFERROR(SEARCH('GDT-Lexicon'!$D$2:$D$15, L269),0)) &gt; 0, IFERROR(LEFT(L269,FIND("|",L269) - 1), "NA"), TRUE, D269 &amp; "/" &amp; F269)</f>
        <v/>
      </c>
      <c r="R269" s="79">
        <f t="shared" si="36"/>
        <v>0</v>
      </c>
      <c r="S269" s="68"/>
      <c r="T269" s="77"/>
      <c r="U269" s="77"/>
      <c r="V269" s="77"/>
      <c r="W269" s="77"/>
      <c r="X269" s="77"/>
      <c r="Y269" s="66"/>
      <c r="Z269" s="246"/>
      <c r="AA269" s="246"/>
      <c r="AB269" s="246"/>
      <c r="AC269" s="246"/>
      <c r="AD269" s="246"/>
      <c r="AE269" s="246"/>
      <c r="AF269" s="246"/>
      <c r="AG269" s="246"/>
      <c r="AH269" s="246"/>
      <c r="AI269" s="246"/>
      <c r="AJ269" s="246"/>
      <c r="AK269" s="246"/>
      <c r="AL269" s="246"/>
      <c r="AM269" s="246"/>
      <c r="AN269" s="246"/>
      <c r="AO269" s="246"/>
      <c r="AP269" s="246"/>
      <c r="AQ269" s="246"/>
      <c r="AR269" s="246"/>
      <c r="AS269" s="246"/>
      <c r="AT269" s="246"/>
      <c r="AU269" s="246"/>
      <c r="AV269" s="246"/>
      <c r="AW269" s="246"/>
      <c r="AX269" s="246"/>
      <c r="AY269" s="246"/>
      <c r="AZ269" s="246"/>
      <c r="BA269" s="246"/>
      <c r="BB269" s="246"/>
      <c r="BC269" s="246"/>
      <c r="BD269" s="246"/>
      <c r="BE269" s="246"/>
      <c r="BF269" s="246"/>
      <c r="BG269" s="246"/>
      <c r="BH269" s="246"/>
      <c r="BI269" s="246"/>
      <c r="BJ269" s="246"/>
      <c r="BK269" s="246"/>
      <c r="BL269" s="246"/>
      <c r="BM269" s="246"/>
      <c r="BN269" s="246"/>
      <c r="BO269" s="246"/>
      <c r="BP269" s="246"/>
      <c r="BQ269" s="246"/>
      <c r="BR269" s="246"/>
      <c r="BS269" s="246"/>
      <c r="BT269" s="246"/>
      <c r="BU269" s="246"/>
      <c r="BV269" s="246"/>
      <c r="BW269" s="246"/>
      <c r="BX269" s="246"/>
      <c r="BY269" s="246"/>
      <c r="BZ269" s="246"/>
      <c r="CA269" s="246"/>
      <c r="CB269" s="246"/>
      <c r="CC269" s="246"/>
      <c r="CD269" s="246"/>
      <c r="CE269" s="246"/>
      <c r="CF269" s="246"/>
      <c r="CG269" s="246"/>
      <c r="CH269" s="246"/>
      <c r="CI269" s="246"/>
      <c r="CJ269" s="246"/>
      <c r="CK269" s="246"/>
      <c r="CL269" s="246"/>
      <c r="CM269" s="246"/>
      <c r="CN269" s="246"/>
      <c r="CO269" s="246"/>
      <c r="CP269" s="246"/>
      <c r="CQ269" s="246"/>
      <c r="CR269" s="246"/>
    </row>
    <row r="270" spans="1:96" s="69" customFormat="1">
      <c r="A270" s="64"/>
      <c r="B270" s="66"/>
      <c r="C270" s="65"/>
      <c r="D270" s="79"/>
      <c r="E270" s="79"/>
      <c r="F270" s="79"/>
      <c r="G270" s="265"/>
      <c r="H270" s="79"/>
      <c r="I270" s="79"/>
      <c r="J270" s="79"/>
      <c r="K270" s="264" t="str">
        <f t="shared" si="40"/>
        <v/>
      </c>
      <c r="L270" s="67"/>
      <c r="M270" s="229"/>
      <c r="N270" s="266"/>
      <c r="O270" s="230"/>
      <c r="P270" s="67"/>
      <c r="Q270" s="225" t="str" cm="1">
        <f t="array" ref="Q270">_xlfn.IFS(G270="", "",G270="Variable", "NA", IFERROR(SEARCH("Visual", N270),0) &gt; 0, "NA", SUM(IFERROR(SEARCH('GDT-Lexicon'!$D$2:$D$15, L270),0)) &gt; 0, IFERROR(LEFT(L270,FIND("|",L270) - 1), "NA"), TRUE, D270 &amp; "/" &amp; F270)</f>
        <v/>
      </c>
      <c r="R270" s="79">
        <f t="shared" ref="R270:R333" si="41">IFERROR(SUM(F270-D270),"NA")</f>
        <v>0</v>
      </c>
      <c r="S270" s="68"/>
      <c r="T270" s="77"/>
      <c r="U270" s="77"/>
      <c r="V270" s="77"/>
      <c r="W270" s="77"/>
      <c r="X270" s="77"/>
      <c r="Y270" s="66"/>
      <c r="Z270" s="246"/>
      <c r="AA270" s="246"/>
      <c r="AB270" s="246"/>
      <c r="AC270" s="246"/>
      <c r="AD270" s="246"/>
      <c r="AE270" s="246"/>
      <c r="AF270" s="246"/>
      <c r="AG270" s="246"/>
      <c r="AH270" s="246"/>
      <c r="AI270" s="246"/>
      <c r="AJ270" s="246"/>
      <c r="AK270" s="246"/>
      <c r="AL270" s="246"/>
      <c r="AM270" s="246"/>
      <c r="AN270" s="246"/>
      <c r="AO270" s="246"/>
      <c r="AP270" s="246"/>
      <c r="AQ270" s="246"/>
      <c r="AR270" s="246"/>
      <c r="AS270" s="246"/>
      <c r="AT270" s="246"/>
      <c r="AU270" s="246"/>
      <c r="AV270" s="246"/>
      <c r="AW270" s="246"/>
      <c r="AX270" s="246"/>
      <c r="AY270" s="246"/>
      <c r="AZ270" s="246"/>
      <c r="BA270" s="246"/>
      <c r="BB270" s="246"/>
      <c r="BC270" s="246"/>
      <c r="BD270" s="246"/>
      <c r="BE270" s="246"/>
      <c r="BF270" s="246"/>
      <c r="BG270" s="246"/>
      <c r="BH270" s="246"/>
      <c r="BI270" s="246"/>
      <c r="BJ270" s="246"/>
      <c r="BK270" s="246"/>
      <c r="BL270" s="246"/>
      <c r="BM270" s="246"/>
      <c r="BN270" s="246"/>
      <c r="BO270" s="246"/>
      <c r="BP270" s="246"/>
      <c r="BQ270" s="246"/>
      <c r="BR270" s="246"/>
      <c r="BS270" s="246"/>
      <c r="BT270" s="246"/>
      <c r="BU270" s="246"/>
      <c r="BV270" s="246"/>
      <c r="BW270" s="246"/>
      <c r="BX270" s="246"/>
      <c r="BY270" s="246"/>
      <c r="BZ270" s="246"/>
      <c r="CA270" s="246"/>
      <c r="CB270" s="246"/>
      <c r="CC270" s="246"/>
      <c r="CD270" s="246"/>
      <c r="CE270" s="246"/>
      <c r="CF270" s="246"/>
      <c r="CG270" s="246"/>
      <c r="CH270" s="246"/>
      <c r="CI270" s="246"/>
      <c r="CJ270" s="246"/>
      <c r="CK270" s="246"/>
      <c r="CL270" s="246"/>
      <c r="CM270" s="246"/>
      <c r="CN270" s="246"/>
      <c r="CO270" s="246"/>
      <c r="CP270" s="246"/>
      <c r="CQ270" s="246"/>
      <c r="CR270" s="246"/>
    </row>
    <row r="271" spans="1:96" s="69" customFormat="1">
      <c r="A271" s="64"/>
      <c r="B271" s="66"/>
      <c r="C271" s="65"/>
      <c r="D271" s="79"/>
      <c r="E271" s="79"/>
      <c r="F271" s="79"/>
      <c r="G271" s="265"/>
      <c r="H271" s="79"/>
      <c r="I271" s="79"/>
      <c r="J271" s="79"/>
      <c r="K271" s="264" t="str">
        <f t="shared" si="40"/>
        <v/>
      </c>
      <c r="L271" s="67"/>
      <c r="M271" s="229"/>
      <c r="N271" s="266"/>
      <c r="O271" s="230"/>
      <c r="P271" s="67"/>
      <c r="Q271" s="225" t="str" cm="1">
        <f t="array" ref="Q271">_xlfn.IFS(G271="", "",G271="Variable", "NA", IFERROR(SEARCH("Visual", N271),0) &gt; 0, "NA", SUM(IFERROR(SEARCH('GDT-Lexicon'!$D$2:$D$15, L271),0)) &gt; 0, IFERROR(LEFT(L271,FIND("|",L271) - 1), "NA"), TRUE, D271 &amp; "/" &amp; F271)</f>
        <v/>
      </c>
      <c r="R271" s="79">
        <f t="shared" si="41"/>
        <v>0</v>
      </c>
      <c r="S271" s="68"/>
      <c r="T271" s="77"/>
      <c r="U271" s="77"/>
      <c r="V271" s="77"/>
      <c r="W271" s="77"/>
      <c r="X271" s="77"/>
      <c r="Y271" s="66"/>
      <c r="Z271" s="246"/>
      <c r="AA271" s="246"/>
      <c r="AB271" s="246"/>
      <c r="AC271" s="246"/>
      <c r="AD271" s="246"/>
      <c r="AE271" s="246"/>
      <c r="AF271" s="246"/>
      <c r="AG271" s="246"/>
      <c r="AH271" s="246"/>
      <c r="AI271" s="246"/>
      <c r="AJ271" s="246"/>
      <c r="AK271" s="246"/>
      <c r="AL271" s="246"/>
      <c r="AM271" s="246"/>
      <c r="AN271" s="246"/>
      <c r="AO271" s="246"/>
      <c r="AP271" s="246"/>
      <c r="AQ271" s="246"/>
      <c r="AR271" s="246"/>
      <c r="AS271" s="246"/>
      <c r="AT271" s="246"/>
      <c r="AU271" s="246"/>
      <c r="AV271" s="246"/>
      <c r="AW271" s="246"/>
      <c r="AX271" s="246"/>
      <c r="AY271" s="246"/>
      <c r="AZ271" s="246"/>
      <c r="BA271" s="246"/>
      <c r="BB271" s="246"/>
      <c r="BC271" s="246"/>
      <c r="BD271" s="246"/>
      <c r="BE271" s="246"/>
      <c r="BF271" s="246"/>
      <c r="BG271" s="246"/>
      <c r="BH271" s="246"/>
      <c r="BI271" s="246"/>
      <c r="BJ271" s="246"/>
      <c r="BK271" s="246"/>
      <c r="BL271" s="246"/>
      <c r="BM271" s="246"/>
      <c r="BN271" s="246"/>
      <c r="BO271" s="246"/>
      <c r="BP271" s="246"/>
      <c r="BQ271" s="246"/>
      <c r="BR271" s="246"/>
      <c r="BS271" s="246"/>
      <c r="BT271" s="246"/>
      <c r="BU271" s="246"/>
      <c r="BV271" s="246"/>
      <c r="BW271" s="246"/>
      <c r="BX271" s="246"/>
      <c r="BY271" s="246"/>
      <c r="BZ271" s="246"/>
      <c r="CA271" s="246"/>
      <c r="CB271" s="246"/>
      <c r="CC271" s="246"/>
      <c r="CD271" s="246"/>
      <c r="CE271" s="246"/>
      <c r="CF271" s="246"/>
      <c r="CG271" s="246"/>
      <c r="CH271" s="246"/>
      <c r="CI271" s="246"/>
      <c r="CJ271" s="246"/>
      <c r="CK271" s="246"/>
      <c r="CL271" s="246"/>
      <c r="CM271" s="246"/>
      <c r="CN271" s="246"/>
      <c r="CO271" s="246"/>
      <c r="CP271" s="246"/>
      <c r="CQ271" s="246"/>
      <c r="CR271" s="246"/>
    </row>
    <row r="272" spans="1:96" s="69" customFormat="1">
      <c r="A272" s="64"/>
      <c r="B272" s="66"/>
      <c r="C272" s="65"/>
      <c r="D272" s="79"/>
      <c r="E272" s="79"/>
      <c r="F272" s="79"/>
      <c r="G272" s="265"/>
      <c r="H272" s="79"/>
      <c r="I272" s="79"/>
      <c r="J272" s="79"/>
      <c r="K272" s="264" t="str">
        <f t="shared" si="40"/>
        <v/>
      </c>
      <c r="L272" s="67"/>
      <c r="M272" s="229"/>
      <c r="N272" s="266"/>
      <c r="O272" s="230"/>
      <c r="P272" s="67"/>
      <c r="Q272" s="225" t="str" cm="1">
        <f t="array" ref="Q272">_xlfn.IFS(G272="", "",G272="Variable", "NA", IFERROR(SEARCH("Visual", N272),0) &gt; 0, "NA", SUM(IFERROR(SEARCH('GDT-Lexicon'!$D$2:$D$15, L272),0)) &gt; 0, IFERROR(LEFT(L272,FIND("|",L272) - 1), "NA"), TRUE, D272 &amp; "/" &amp; F272)</f>
        <v/>
      </c>
      <c r="R272" s="79">
        <f t="shared" si="41"/>
        <v>0</v>
      </c>
      <c r="S272" s="68"/>
      <c r="T272" s="77"/>
      <c r="U272" s="77"/>
      <c r="V272" s="77"/>
      <c r="W272" s="77"/>
      <c r="X272" s="77"/>
      <c r="Y272" s="66"/>
      <c r="Z272" s="246"/>
      <c r="AA272" s="246"/>
      <c r="AB272" s="246"/>
      <c r="AC272" s="246"/>
      <c r="AD272" s="246"/>
      <c r="AE272" s="246"/>
      <c r="AF272" s="246"/>
      <c r="AG272" s="246"/>
      <c r="AH272" s="246"/>
      <c r="AI272" s="246"/>
      <c r="AJ272" s="246"/>
      <c r="AK272" s="246"/>
      <c r="AL272" s="246"/>
      <c r="AM272" s="246"/>
      <c r="AN272" s="246"/>
      <c r="AO272" s="246"/>
      <c r="AP272" s="246"/>
      <c r="AQ272" s="246"/>
      <c r="AR272" s="246"/>
      <c r="AS272" s="246"/>
      <c r="AT272" s="246"/>
      <c r="AU272" s="246"/>
      <c r="AV272" s="246"/>
      <c r="AW272" s="246"/>
      <c r="AX272" s="246"/>
      <c r="AY272" s="246"/>
      <c r="AZ272" s="246"/>
      <c r="BA272" s="246"/>
      <c r="BB272" s="246"/>
      <c r="BC272" s="246"/>
      <c r="BD272" s="246"/>
      <c r="BE272" s="246"/>
      <c r="BF272" s="246"/>
      <c r="BG272" s="246"/>
      <c r="BH272" s="246"/>
      <c r="BI272" s="246"/>
      <c r="BJ272" s="246"/>
      <c r="BK272" s="246"/>
      <c r="BL272" s="246"/>
      <c r="BM272" s="246"/>
      <c r="BN272" s="246"/>
      <c r="BO272" s="246"/>
      <c r="BP272" s="246"/>
      <c r="BQ272" s="246"/>
      <c r="BR272" s="246"/>
      <c r="BS272" s="246"/>
      <c r="BT272" s="246"/>
      <c r="BU272" s="246"/>
      <c r="BV272" s="246"/>
      <c r="BW272" s="246"/>
      <c r="BX272" s="246"/>
      <c r="BY272" s="246"/>
      <c r="BZ272" s="246"/>
      <c r="CA272" s="246"/>
      <c r="CB272" s="246"/>
      <c r="CC272" s="246"/>
      <c r="CD272" s="246"/>
      <c r="CE272" s="246"/>
      <c r="CF272" s="246"/>
      <c r="CG272" s="246"/>
      <c r="CH272" s="246"/>
      <c r="CI272" s="246"/>
      <c r="CJ272" s="246"/>
      <c r="CK272" s="246"/>
      <c r="CL272" s="246"/>
      <c r="CM272" s="246"/>
      <c r="CN272" s="246"/>
      <c r="CO272" s="246"/>
      <c r="CP272" s="246"/>
      <c r="CQ272" s="246"/>
      <c r="CR272" s="246"/>
    </row>
    <row r="273" spans="1:96" s="69" customFormat="1">
      <c r="A273" s="64"/>
      <c r="B273" s="66"/>
      <c r="C273" s="65"/>
      <c r="D273" s="79"/>
      <c r="E273" s="79"/>
      <c r="F273" s="79"/>
      <c r="G273" s="265"/>
      <c r="H273" s="79"/>
      <c r="I273" s="79"/>
      <c r="J273" s="79"/>
      <c r="K273" s="264" t="str">
        <f t="shared" si="40"/>
        <v/>
      </c>
      <c r="L273" s="67"/>
      <c r="M273" s="229"/>
      <c r="N273" s="266"/>
      <c r="O273" s="230"/>
      <c r="P273" s="67"/>
      <c r="Q273" s="225" t="str" cm="1">
        <f t="array" ref="Q273">_xlfn.IFS(G273="", "",G273="Variable", "NA", IFERROR(SEARCH("Visual", N273),0) &gt; 0, "NA", SUM(IFERROR(SEARCH('GDT-Lexicon'!$D$2:$D$15, L273),0)) &gt; 0, IFERROR(LEFT(L273,FIND("|",L273) - 1), "NA"), TRUE, D273 &amp; "/" &amp; F273)</f>
        <v/>
      </c>
      <c r="R273" s="79">
        <f t="shared" si="41"/>
        <v>0</v>
      </c>
      <c r="S273" s="68"/>
      <c r="T273" s="77"/>
      <c r="U273" s="77"/>
      <c r="V273" s="77"/>
      <c r="W273" s="77"/>
      <c r="X273" s="77"/>
      <c r="Y273" s="66"/>
      <c r="Z273" s="246"/>
      <c r="AA273" s="246"/>
      <c r="AB273" s="246"/>
      <c r="AC273" s="246"/>
      <c r="AD273" s="246"/>
      <c r="AE273" s="246"/>
      <c r="AF273" s="246"/>
      <c r="AG273" s="246"/>
      <c r="AH273" s="246"/>
      <c r="AI273" s="246"/>
      <c r="AJ273" s="246"/>
      <c r="AK273" s="246"/>
      <c r="AL273" s="246"/>
      <c r="AM273" s="246"/>
      <c r="AN273" s="246"/>
      <c r="AO273" s="246"/>
      <c r="AP273" s="246"/>
      <c r="AQ273" s="246"/>
      <c r="AR273" s="246"/>
      <c r="AS273" s="246"/>
      <c r="AT273" s="246"/>
      <c r="AU273" s="246"/>
      <c r="AV273" s="246"/>
      <c r="AW273" s="246"/>
      <c r="AX273" s="246"/>
      <c r="AY273" s="246"/>
      <c r="AZ273" s="246"/>
      <c r="BA273" s="246"/>
      <c r="BB273" s="246"/>
      <c r="BC273" s="246"/>
      <c r="BD273" s="246"/>
      <c r="BE273" s="246"/>
      <c r="BF273" s="246"/>
      <c r="BG273" s="246"/>
      <c r="BH273" s="246"/>
      <c r="BI273" s="246"/>
      <c r="BJ273" s="246"/>
      <c r="BK273" s="246"/>
      <c r="BL273" s="246"/>
      <c r="BM273" s="246"/>
      <c r="BN273" s="246"/>
      <c r="BO273" s="246"/>
      <c r="BP273" s="246"/>
      <c r="BQ273" s="246"/>
      <c r="BR273" s="246"/>
      <c r="BS273" s="246"/>
      <c r="BT273" s="246"/>
      <c r="BU273" s="246"/>
      <c r="BV273" s="246"/>
      <c r="BW273" s="246"/>
      <c r="BX273" s="246"/>
      <c r="BY273" s="246"/>
      <c r="BZ273" s="246"/>
      <c r="CA273" s="246"/>
      <c r="CB273" s="246"/>
      <c r="CC273" s="246"/>
      <c r="CD273" s="246"/>
      <c r="CE273" s="246"/>
      <c r="CF273" s="246"/>
      <c r="CG273" s="246"/>
      <c r="CH273" s="246"/>
      <c r="CI273" s="246"/>
      <c r="CJ273" s="246"/>
      <c r="CK273" s="246"/>
      <c r="CL273" s="246"/>
      <c r="CM273" s="246"/>
      <c r="CN273" s="246"/>
      <c r="CO273" s="246"/>
      <c r="CP273" s="246"/>
      <c r="CQ273" s="246"/>
      <c r="CR273" s="246"/>
    </row>
    <row r="274" spans="1:96" s="69" customFormat="1">
      <c r="A274" s="64"/>
      <c r="B274" s="66"/>
      <c r="C274" s="65"/>
      <c r="D274" s="79"/>
      <c r="E274" s="79"/>
      <c r="F274" s="79"/>
      <c r="G274" s="265"/>
      <c r="H274" s="79"/>
      <c r="I274" s="79"/>
      <c r="J274" s="79"/>
      <c r="K274" s="264" t="str">
        <f t="shared" si="40"/>
        <v/>
      </c>
      <c r="L274" s="67"/>
      <c r="M274" s="229"/>
      <c r="N274" s="266"/>
      <c r="O274" s="230"/>
      <c r="P274" s="67"/>
      <c r="Q274" s="225" t="str" cm="1">
        <f t="array" ref="Q274">_xlfn.IFS(G274="", "",G274="Variable", "NA", IFERROR(SEARCH("Visual", N274),0) &gt; 0, "NA", SUM(IFERROR(SEARCH('GDT-Lexicon'!$D$2:$D$15, L274),0)) &gt; 0, IFERROR(LEFT(L274,FIND("|",L274) - 1), "NA"), TRUE, D274 &amp; "/" &amp; F274)</f>
        <v/>
      </c>
      <c r="R274" s="79">
        <f t="shared" si="41"/>
        <v>0</v>
      </c>
      <c r="S274" s="68"/>
      <c r="T274" s="77"/>
      <c r="U274" s="77"/>
      <c r="V274" s="77"/>
      <c r="W274" s="77"/>
      <c r="X274" s="77"/>
      <c r="Y274" s="66"/>
      <c r="Z274" s="246"/>
      <c r="AA274" s="246"/>
      <c r="AB274" s="246"/>
      <c r="AC274" s="246"/>
      <c r="AD274" s="246"/>
      <c r="AE274" s="246"/>
      <c r="AF274" s="246"/>
      <c r="AG274" s="246"/>
      <c r="AH274" s="246"/>
      <c r="AI274" s="246"/>
      <c r="AJ274" s="246"/>
      <c r="AK274" s="246"/>
      <c r="AL274" s="246"/>
      <c r="AM274" s="246"/>
      <c r="AN274" s="246"/>
      <c r="AO274" s="246"/>
      <c r="AP274" s="246"/>
      <c r="AQ274" s="246"/>
      <c r="AR274" s="246"/>
      <c r="AS274" s="246"/>
      <c r="AT274" s="246"/>
      <c r="AU274" s="246"/>
      <c r="AV274" s="246"/>
      <c r="AW274" s="246"/>
      <c r="AX274" s="246"/>
      <c r="AY274" s="246"/>
      <c r="AZ274" s="246"/>
      <c r="BA274" s="246"/>
      <c r="BB274" s="246"/>
      <c r="BC274" s="246"/>
      <c r="BD274" s="246"/>
      <c r="BE274" s="246"/>
      <c r="BF274" s="246"/>
      <c r="BG274" s="246"/>
      <c r="BH274" s="246"/>
      <c r="BI274" s="246"/>
      <c r="BJ274" s="246"/>
      <c r="BK274" s="246"/>
      <c r="BL274" s="246"/>
      <c r="BM274" s="246"/>
      <c r="BN274" s="246"/>
      <c r="BO274" s="246"/>
      <c r="BP274" s="246"/>
      <c r="BQ274" s="246"/>
      <c r="BR274" s="246"/>
      <c r="BS274" s="246"/>
      <c r="BT274" s="246"/>
      <c r="BU274" s="246"/>
      <c r="BV274" s="246"/>
      <c r="BW274" s="246"/>
      <c r="BX274" s="246"/>
      <c r="BY274" s="246"/>
      <c r="BZ274" s="246"/>
      <c r="CA274" s="246"/>
      <c r="CB274" s="246"/>
      <c r="CC274" s="246"/>
      <c r="CD274" s="246"/>
      <c r="CE274" s="246"/>
      <c r="CF274" s="246"/>
      <c r="CG274" s="246"/>
      <c r="CH274" s="246"/>
      <c r="CI274" s="246"/>
      <c r="CJ274" s="246"/>
      <c r="CK274" s="246"/>
      <c r="CL274" s="246"/>
      <c r="CM274" s="246"/>
      <c r="CN274" s="246"/>
      <c r="CO274" s="246"/>
      <c r="CP274" s="246"/>
      <c r="CQ274" s="246"/>
      <c r="CR274" s="246"/>
    </row>
    <row r="275" spans="1:96" s="69" customFormat="1">
      <c r="A275" s="64"/>
      <c r="B275" s="66"/>
      <c r="C275" s="65"/>
      <c r="D275" s="79"/>
      <c r="E275" s="79"/>
      <c r="F275" s="79"/>
      <c r="G275" s="265"/>
      <c r="H275" s="79"/>
      <c r="I275" s="79"/>
      <c r="J275" s="79"/>
      <c r="K275" s="264" t="str">
        <f t="shared" ref="K275:K338" si="42">IF(RIGHT(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1)="_",LEFT(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LEN(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-1),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f>
        <v/>
      </c>
      <c r="L275" s="67"/>
      <c r="M275" s="229"/>
      <c r="N275" s="266"/>
      <c r="O275" s="230"/>
      <c r="P275" s="67"/>
      <c r="Q275" s="225" t="str" cm="1">
        <f t="array" ref="Q275">_xlfn.IFS(G275="", "",G275="Variable", "NA", IFERROR(SEARCH("Visual", N275),0) &gt; 0, "NA", SUM(IFERROR(SEARCH('GDT-Lexicon'!$D$2:$D$15, L275),0)) &gt; 0, IFERROR(LEFT(L275,FIND("|",L275) - 1), "NA"), TRUE, D275 &amp; "/" &amp; F275)</f>
        <v/>
      </c>
      <c r="R275" s="79">
        <f t="shared" si="41"/>
        <v>0</v>
      </c>
      <c r="S275" s="68"/>
      <c r="T275" s="77"/>
      <c r="U275" s="77"/>
      <c r="V275" s="77"/>
      <c r="W275" s="77"/>
      <c r="X275" s="77"/>
      <c r="Y275" s="66"/>
      <c r="Z275" s="246"/>
      <c r="AA275" s="246"/>
      <c r="AB275" s="246"/>
      <c r="AC275" s="246"/>
      <c r="AD275" s="246"/>
      <c r="AE275" s="246"/>
      <c r="AF275" s="246"/>
      <c r="AG275" s="246"/>
      <c r="AH275" s="246"/>
      <c r="AI275" s="246"/>
      <c r="AJ275" s="246"/>
      <c r="AK275" s="246"/>
      <c r="AL275" s="246"/>
      <c r="AM275" s="246"/>
      <c r="AN275" s="246"/>
      <c r="AO275" s="246"/>
      <c r="AP275" s="246"/>
      <c r="AQ275" s="246"/>
      <c r="AR275" s="246"/>
      <c r="AS275" s="246"/>
      <c r="AT275" s="246"/>
      <c r="AU275" s="246"/>
      <c r="AV275" s="246"/>
      <c r="AW275" s="246"/>
      <c r="AX275" s="246"/>
      <c r="AY275" s="246"/>
      <c r="AZ275" s="246"/>
      <c r="BA275" s="246"/>
      <c r="BB275" s="246"/>
      <c r="BC275" s="246"/>
      <c r="BD275" s="246"/>
      <c r="BE275" s="246"/>
      <c r="BF275" s="246"/>
      <c r="BG275" s="246"/>
      <c r="BH275" s="246"/>
      <c r="BI275" s="246"/>
      <c r="BJ275" s="246"/>
      <c r="BK275" s="246"/>
      <c r="BL275" s="246"/>
      <c r="BM275" s="246"/>
      <c r="BN275" s="246"/>
      <c r="BO275" s="246"/>
      <c r="BP275" s="246"/>
      <c r="BQ275" s="246"/>
      <c r="BR275" s="246"/>
      <c r="BS275" s="246"/>
      <c r="BT275" s="246"/>
      <c r="BU275" s="246"/>
      <c r="BV275" s="246"/>
      <c r="BW275" s="246"/>
      <c r="BX275" s="246"/>
      <c r="BY275" s="246"/>
      <c r="BZ275" s="246"/>
      <c r="CA275" s="246"/>
      <c r="CB275" s="246"/>
      <c r="CC275" s="246"/>
      <c r="CD275" s="246"/>
      <c r="CE275" s="246"/>
      <c r="CF275" s="246"/>
      <c r="CG275" s="246"/>
      <c r="CH275" s="246"/>
      <c r="CI275" s="246"/>
      <c r="CJ275" s="246"/>
      <c r="CK275" s="246"/>
      <c r="CL275" s="246"/>
      <c r="CM275" s="246"/>
      <c r="CN275" s="246"/>
      <c r="CO275" s="246"/>
      <c r="CP275" s="246"/>
      <c r="CQ275" s="246"/>
      <c r="CR275" s="246"/>
    </row>
    <row r="276" spans="1:96" s="69" customFormat="1">
      <c r="A276" s="64"/>
      <c r="B276" s="66"/>
      <c r="C276" s="65"/>
      <c r="D276" s="79"/>
      <c r="E276" s="79"/>
      <c r="F276" s="79"/>
      <c r="G276" s="265"/>
      <c r="H276" s="79"/>
      <c r="I276" s="79"/>
      <c r="J276" s="79"/>
      <c r="K276" s="264" t="str">
        <f t="shared" si="42"/>
        <v/>
      </c>
      <c r="L276" s="67"/>
      <c r="M276" s="229"/>
      <c r="N276" s="266"/>
      <c r="O276" s="230"/>
      <c r="P276" s="67"/>
      <c r="Q276" s="225" t="str" cm="1">
        <f t="array" ref="Q276">_xlfn.IFS(G276="", "",G276="Variable", "NA", IFERROR(SEARCH("Visual", N276),0) &gt; 0, "NA", SUM(IFERROR(SEARCH('GDT-Lexicon'!$D$2:$D$15, L276),0)) &gt; 0, IFERROR(LEFT(L276,FIND("|",L276) - 1), "NA"), TRUE, D276 &amp; "/" &amp; F276)</f>
        <v/>
      </c>
      <c r="R276" s="79">
        <f t="shared" si="41"/>
        <v>0</v>
      </c>
      <c r="S276" s="68"/>
      <c r="T276" s="77"/>
      <c r="U276" s="77"/>
      <c r="V276" s="77"/>
      <c r="W276" s="77"/>
      <c r="X276" s="77"/>
      <c r="Y276" s="66"/>
      <c r="Z276" s="246"/>
      <c r="AA276" s="246"/>
      <c r="AB276" s="246"/>
      <c r="AC276" s="246"/>
      <c r="AD276" s="246"/>
      <c r="AE276" s="246"/>
      <c r="AF276" s="246"/>
      <c r="AG276" s="246"/>
      <c r="AH276" s="246"/>
      <c r="AI276" s="246"/>
      <c r="AJ276" s="246"/>
      <c r="AK276" s="246"/>
      <c r="AL276" s="246"/>
      <c r="AM276" s="246"/>
      <c r="AN276" s="246"/>
      <c r="AO276" s="246"/>
      <c r="AP276" s="246"/>
      <c r="AQ276" s="246"/>
      <c r="AR276" s="246"/>
      <c r="AS276" s="246"/>
      <c r="AT276" s="246"/>
      <c r="AU276" s="246"/>
      <c r="AV276" s="246"/>
      <c r="AW276" s="246"/>
      <c r="AX276" s="246"/>
      <c r="AY276" s="246"/>
      <c r="AZ276" s="246"/>
      <c r="BA276" s="246"/>
      <c r="BB276" s="246"/>
      <c r="BC276" s="246"/>
      <c r="BD276" s="246"/>
      <c r="BE276" s="246"/>
      <c r="BF276" s="246"/>
      <c r="BG276" s="246"/>
      <c r="BH276" s="246"/>
      <c r="BI276" s="246"/>
      <c r="BJ276" s="246"/>
      <c r="BK276" s="246"/>
      <c r="BL276" s="246"/>
      <c r="BM276" s="246"/>
      <c r="BN276" s="246"/>
      <c r="BO276" s="246"/>
      <c r="BP276" s="246"/>
      <c r="BQ276" s="246"/>
      <c r="BR276" s="246"/>
      <c r="BS276" s="246"/>
      <c r="BT276" s="246"/>
      <c r="BU276" s="246"/>
      <c r="BV276" s="246"/>
      <c r="BW276" s="246"/>
      <c r="BX276" s="246"/>
      <c r="BY276" s="246"/>
      <c r="BZ276" s="246"/>
      <c r="CA276" s="246"/>
      <c r="CB276" s="246"/>
      <c r="CC276" s="246"/>
      <c r="CD276" s="246"/>
      <c r="CE276" s="246"/>
      <c r="CF276" s="246"/>
      <c r="CG276" s="246"/>
      <c r="CH276" s="246"/>
      <c r="CI276" s="246"/>
      <c r="CJ276" s="246"/>
      <c r="CK276" s="246"/>
      <c r="CL276" s="246"/>
      <c r="CM276" s="246"/>
      <c r="CN276" s="246"/>
      <c r="CO276" s="246"/>
      <c r="CP276" s="246"/>
      <c r="CQ276" s="246"/>
      <c r="CR276" s="246"/>
    </row>
    <row r="277" spans="1:96" s="69" customFormat="1">
      <c r="A277" s="64"/>
      <c r="B277" s="66"/>
      <c r="C277" s="65"/>
      <c r="D277" s="79"/>
      <c r="E277" s="79"/>
      <c r="F277" s="79"/>
      <c r="G277" s="265"/>
      <c r="H277" s="79"/>
      <c r="I277" s="79"/>
      <c r="J277" s="79"/>
      <c r="K277" s="264" t="str">
        <f t="shared" si="42"/>
        <v/>
      </c>
      <c r="L277" s="67"/>
      <c r="M277" s="229"/>
      <c r="N277" s="266"/>
      <c r="O277" s="230"/>
      <c r="P277" s="67"/>
      <c r="Q277" s="225" t="str" cm="1">
        <f t="array" ref="Q277">_xlfn.IFS(G277="", "",G277="Variable", "NA", IFERROR(SEARCH("Visual", N277),0) &gt; 0, "NA", SUM(IFERROR(SEARCH('GDT-Lexicon'!$D$2:$D$15, L277),0)) &gt; 0, IFERROR(LEFT(L277,FIND("|",L277) - 1), "NA"), TRUE, D277 &amp; "/" &amp; F277)</f>
        <v/>
      </c>
      <c r="R277" s="79">
        <f t="shared" si="41"/>
        <v>0</v>
      </c>
      <c r="S277" s="68"/>
      <c r="T277" s="77"/>
      <c r="U277" s="77"/>
      <c r="V277" s="77"/>
      <c r="W277" s="77"/>
      <c r="X277" s="77"/>
      <c r="Y277" s="66"/>
      <c r="Z277" s="246"/>
      <c r="AA277" s="246"/>
      <c r="AB277" s="246"/>
      <c r="AC277" s="246"/>
      <c r="AD277" s="246"/>
      <c r="AE277" s="246"/>
      <c r="AF277" s="246"/>
      <c r="AG277" s="246"/>
      <c r="AH277" s="246"/>
      <c r="AI277" s="246"/>
      <c r="AJ277" s="246"/>
      <c r="AK277" s="246"/>
      <c r="AL277" s="246"/>
      <c r="AM277" s="246"/>
      <c r="AN277" s="246"/>
      <c r="AO277" s="246"/>
      <c r="AP277" s="246"/>
      <c r="AQ277" s="246"/>
      <c r="AR277" s="246"/>
      <c r="AS277" s="246"/>
      <c r="AT277" s="246"/>
      <c r="AU277" s="246"/>
      <c r="AV277" s="246"/>
      <c r="AW277" s="246"/>
      <c r="AX277" s="246"/>
      <c r="AY277" s="246"/>
      <c r="AZ277" s="246"/>
      <c r="BA277" s="246"/>
      <c r="BB277" s="246"/>
      <c r="BC277" s="246"/>
      <c r="BD277" s="246"/>
      <c r="BE277" s="246"/>
      <c r="BF277" s="246"/>
      <c r="BG277" s="246"/>
      <c r="BH277" s="246"/>
      <c r="BI277" s="246"/>
      <c r="BJ277" s="246"/>
      <c r="BK277" s="246"/>
      <c r="BL277" s="246"/>
      <c r="BM277" s="246"/>
      <c r="BN277" s="246"/>
      <c r="BO277" s="246"/>
      <c r="BP277" s="246"/>
      <c r="BQ277" s="246"/>
      <c r="BR277" s="246"/>
      <c r="BS277" s="246"/>
      <c r="BT277" s="246"/>
      <c r="BU277" s="246"/>
      <c r="BV277" s="246"/>
      <c r="BW277" s="246"/>
      <c r="BX277" s="246"/>
      <c r="BY277" s="246"/>
      <c r="BZ277" s="246"/>
      <c r="CA277" s="246"/>
      <c r="CB277" s="246"/>
      <c r="CC277" s="246"/>
      <c r="CD277" s="246"/>
      <c r="CE277" s="246"/>
      <c r="CF277" s="246"/>
      <c r="CG277" s="246"/>
      <c r="CH277" s="246"/>
      <c r="CI277" s="246"/>
      <c r="CJ277" s="246"/>
      <c r="CK277" s="246"/>
      <c r="CL277" s="246"/>
      <c r="CM277" s="246"/>
      <c r="CN277" s="246"/>
      <c r="CO277" s="246"/>
      <c r="CP277" s="246"/>
      <c r="CQ277" s="246"/>
      <c r="CR277" s="246"/>
    </row>
    <row r="278" spans="1:96" s="69" customFormat="1">
      <c r="A278" s="64"/>
      <c r="B278" s="66"/>
      <c r="C278" s="65"/>
      <c r="D278" s="79"/>
      <c r="E278" s="79"/>
      <c r="F278" s="79"/>
      <c r="G278" s="265"/>
      <c r="H278" s="79"/>
      <c r="I278" s="79"/>
      <c r="J278" s="79"/>
      <c r="K278" s="264" t="str">
        <f t="shared" si="42"/>
        <v/>
      </c>
      <c r="L278" s="67"/>
      <c r="M278" s="229"/>
      <c r="N278" s="266"/>
      <c r="O278" s="230"/>
      <c r="P278" s="67"/>
      <c r="Q278" s="225" t="str" cm="1">
        <f t="array" ref="Q278">_xlfn.IFS(G278="", "",G278="Variable", "NA", IFERROR(SEARCH("Visual", N278),0) &gt; 0, "NA", SUM(IFERROR(SEARCH('GDT-Lexicon'!$D$2:$D$15, L278),0)) &gt; 0, IFERROR(LEFT(L278,FIND("|",L278) - 1), "NA"), TRUE, D278 &amp; "/" &amp; F278)</f>
        <v/>
      </c>
      <c r="R278" s="79">
        <f t="shared" si="41"/>
        <v>0</v>
      </c>
      <c r="S278" s="68"/>
      <c r="T278" s="77"/>
      <c r="U278" s="77"/>
      <c r="V278" s="77"/>
      <c r="W278" s="77"/>
      <c r="X278" s="77"/>
      <c r="Y278" s="66"/>
      <c r="Z278" s="246"/>
      <c r="AA278" s="246"/>
      <c r="AB278" s="246"/>
      <c r="AC278" s="246"/>
      <c r="AD278" s="246"/>
      <c r="AE278" s="246"/>
      <c r="AF278" s="246"/>
      <c r="AG278" s="246"/>
      <c r="AH278" s="246"/>
      <c r="AI278" s="246"/>
      <c r="AJ278" s="246"/>
      <c r="AK278" s="246"/>
      <c r="AL278" s="246"/>
      <c r="AM278" s="246"/>
      <c r="AN278" s="246"/>
      <c r="AO278" s="246"/>
      <c r="AP278" s="246"/>
      <c r="AQ278" s="246"/>
      <c r="AR278" s="246"/>
      <c r="AS278" s="246"/>
      <c r="AT278" s="246"/>
      <c r="AU278" s="246"/>
      <c r="AV278" s="246"/>
      <c r="AW278" s="246"/>
      <c r="AX278" s="246"/>
      <c r="AY278" s="246"/>
      <c r="AZ278" s="246"/>
      <c r="BA278" s="246"/>
      <c r="BB278" s="246"/>
      <c r="BC278" s="246"/>
      <c r="BD278" s="246"/>
      <c r="BE278" s="246"/>
      <c r="BF278" s="246"/>
      <c r="BG278" s="246"/>
      <c r="BH278" s="246"/>
      <c r="BI278" s="246"/>
      <c r="BJ278" s="246"/>
      <c r="BK278" s="246"/>
      <c r="BL278" s="246"/>
      <c r="BM278" s="246"/>
      <c r="BN278" s="246"/>
      <c r="BO278" s="246"/>
      <c r="BP278" s="246"/>
      <c r="BQ278" s="246"/>
      <c r="BR278" s="246"/>
      <c r="BS278" s="246"/>
      <c r="BT278" s="246"/>
      <c r="BU278" s="246"/>
      <c r="BV278" s="246"/>
      <c r="BW278" s="246"/>
      <c r="BX278" s="246"/>
      <c r="BY278" s="246"/>
      <c r="BZ278" s="246"/>
      <c r="CA278" s="246"/>
      <c r="CB278" s="246"/>
      <c r="CC278" s="246"/>
      <c r="CD278" s="246"/>
      <c r="CE278" s="246"/>
      <c r="CF278" s="246"/>
      <c r="CG278" s="246"/>
      <c r="CH278" s="246"/>
      <c r="CI278" s="246"/>
      <c r="CJ278" s="246"/>
      <c r="CK278" s="246"/>
      <c r="CL278" s="246"/>
      <c r="CM278" s="246"/>
      <c r="CN278" s="246"/>
      <c r="CO278" s="246"/>
      <c r="CP278" s="246"/>
      <c r="CQ278" s="246"/>
      <c r="CR278" s="246"/>
    </row>
    <row r="279" spans="1:96" s="69" customFormat="1">
      <c r="A279" s="64"/>
      <c r="B279" s="66"/>
      <c r="C279" s="65"/>
      <c r="D279" s="79"/>
      <c r="E279" s="79"/>
      <c r="F279" s="79"/>
      <c r="G279" s="265"/>
      <c r="H279" s="79"/>
      <c r="I279" s="79"/>
      <c r="J279" s="79"/>
      <c r="K279" s="264" t="str">
        <f t="shared" si="42"/>
        <v/>
      </c>
      <c r="L279" s="67"/>
      <c r="M279" s="229"/>
      <c r="N279" s="266"/>
      <c r="O279" s="230"/>
      <c r="P279" s="67"/>
      <c r="Q279" s="225" t="str" cm="1">
        <f t="array" ref="Q279">_xlfn.IFS(G279="", "",G279="Variable", "NA", IFERROR(SEARCH("Visual", N279),0) &gt; 0, "NA", SUM(IFERROR(SEARCH('GDT-Lexicon'!$D$2:$D$15, L279),0)) &gt; 0, IFERROR(LEFT(L279,FIND("|",L279) - 1), "NA"), TRUE, D279 &amp; "/" &amp; F279)</f>
        <v/>
      </c>
      <c r="R279" s="79">
        <f t="shared" si="41"/>
        <v>0</v>
      </c>
      <c r="S279" s="68"/>
      <c r="T279" s="77"/>
      <c r="U279" s="77"/>
      <c r="V279" s="77"/>
      <c r="W279" s="77"/>
      <c r="X279" s="77"/>
      <c r="Y279" s="66"/>
      <c r="Z279" s="246"/>
      <c r="AA279" s="246"/>
      <c r="AB279" s="246"/>
      <c r="AC279" s="246"/>
      <c r="AD279" s="246"/>
      <c r="AE279" s="246"/>
      <c r="AF279" s="246"/>
      <c r="AG279" s="246"/>
      <c r="AH279" s="246"/>
      <c r="AI279" s="246"/>
      <c r="AJ279" s="246"/>
      <c r="AK279" s="246"/>
      <c r="AL279" s="246"/>
      <c r="AM279" s="246"/>
      <c r="AN279" s="246"/>
      <c r="AO279" s="246"/>
      <c r="AP279" s="246"/>
      <c r="AQ279" s="246"/>
      <c r="AR279" s="246"/>
      <c r="AS279" s="246"/>
      <c r="AT279" s="246"/>
      <c r="AU279" s="246"/>
      <c r="AV279" s="246"/>
      <c r="AW279" s="246"/>
      <c r="AX279" s="246"/>
      <c r="AY279" s="246"/>
      <c r="AZ279" s="246"/>
      <c r="BA279" s="246"/>
      <c r="BB279" s="246"/>
      <c r="BC279" s="246"/>
      <c r="BD279" s="246"/>
      <c r="BE279" s="246"/>
      <c r="BF279" s="246"/>
      <c r="BG279" s="246"/>
      <c r="BH279" s="246"/>
      <c r="BI279" s="246"/>
      <c r="BJ279" s="246"/>
      <c r="BK279" s="246"/>
      <c r="BL279" s="246"/>
      <c r="BM279" s="246"/>
      <c r="BN279" s="246"/>
      <c r="BO279" s="246"/>
      <c r="BP279" s="246"/>
      <c r="BQ279" s="246"/>
      <c r="BR279" s="246"/>
      <c r="BS279" s="246"/>
      <c r="BT279" s="246"/>
      <c r="BU279" s="246"/>
      <c r="BV279" s="246"/>
      <c r="BW279" s="246"/>
      <c r="BX279" s="246"/>
      <c r="BY279" s="246"/>
      <c r="BZ279" s="246"/>
      <c r="CA279" s="246"/>
      <c r="CB279" s="246"/>
      <c r="CC279" s="246"/>
      <c r="CD279" s="246"/>
      <c r="CE279" s="246"/>
      <c r="CF279" s="246"/>
      <c r="CG279" s="246"/>
      <c r="CH279" s="246"/>
      <c r="CI279" s="246"/>
      <c r="CJ279" s="246"/>
      <c r="CK279" s="246"/>
      <c r="CL279" s="246"/>
      <c r="CM279" s="246"/>
      <c r="CN279" s="246"/>
      <c r="CO279" s="246"/>
      <c r="CP279" s="246"/>
      <c r="CQ279" s="246"/>
      <c r="CR279" s="246"/>
    </row>
    <row r="280" spans="1:96" s="69" customFormat="1">
      <c r="A280" s="64"/>
      <c r="B280" s="66"/>
      <c r="C280" s="65"/>
      <c r="D280" s="79"/>
      <c r="E280" s="79"/>
      <c r="F280" s="79"/>
      <c r="G280" s="265"/>
      <c r="H280" s="79"/>
      <c r="I280" s="79"/>
      <c r="J280" s="79"/>
      <c r="K280" s="264" t="str">
        <f t="shared" si="42"/>
        <v/>
      </c>
      <c r="L280" s="67"/>
      <c r="M280" s="229"/>
      <c r="N280" s="266"/>
      <c r="O280" s="230"/>
      <c r="P280" s="67"/>
      <c r="Q280" s="225" t="str" cm="1">
        <f t="array" ref="Q280">_xlfn.IFS(G280="", "",G280="Variable", "NA", IFERROR(SEARCH("Visual", N280),0) &gt; 0, "NA", SUM(IFERROR(SEARCH('GDT-Lexicon'!$D$2:$D$15, L280),0)) &gt; 0, IFERROR(LEFT(L280,FIND("|",L280) - 1), "NA"), TRUE, D280 &amp; "/" &amp; F280)</f>
        <v/>
      </c>
      <c r="R280" s="79">
        <f t="shared" si="41"/>
        <v>0</v>
      </c>
      <c r="S280" s="68"/>
      <c r="T280" s="77"/>
      <c r="U280" s="77"/>
      <c r="V280" s="77"/>
      <c r="W280" s="77"/>
      <c r="X280" s="77"/>
      <c r="Y280" s="66"/>
      <c r="Z280" s="246"/>
      <c r="AA280" s="246"/>
      <c r="AB280" s="246"/>
      <c r="AC280" s="246"/>
      <c r="AD280" s="246"/>
      <c r="AE280" s="246"/>
      <c r="AF280" s="246"/>
      <c r="AG280" s="246"/>
      <c r="AH280" s="246"/>
      <c r="AI280" s="246"/>
      <c r="AJ280" s="246"/>
      <c r="AK280" s="246"/>
      <c r="AL280" s="246"/>
      <c r="AM280" s="246"/>
      <c r="AN280" s="246"/>
      <c r="AO280" s="246"/>
      <c r="AP280" s="246"/>
      <c r="AQ280" s="246"/>
      <c r="AR280" s="246"/>
      <c r="AS280" s="246"/>
      <c r="AT280" s="246"/>
      <c r="AU280" s="246"/>
      <c r="AV280" s="246"/>
      <c r="AW280" s="246"/>
      <c r="AX280" s="246"/>
      <c r="AY280" s="246"/>
      <c r="AZ280" s="246"/>
      <c r="BA280" s="246"/>
      <c r="BB280" s="246"/>
      <c r="BC280" s="246"/>
      <c r="BD280" s="246"/>
      <c r="BE280" s="246"/>
      <c r="BF280" s="246"/>
      <c r="BG280" s="246"/>
      <c r="BH280" s="246"/>
      <c r="BI280" s="246"/>
      <c r="BJ280" s="246"/>
      <c r="BK280" s="246"/>
      <c r="BL280" s="246"/>
      <c r="BM280" s="246"/>
      <c r="BN280" s="246"/>
      <c r="BO280" s="246"/>
      <c r="BP280" s="246"/>
      <c r="BQ280" s="246"/>
      <c r="BR280" s="246"/>
      <c r="BS280" s="246"/>
      <c r="BT280" s="246"/>
      <c r="BU280" s="246"/>
      <c r="BV280" s="246"/>
      <c r="BW280" s="246"/>
      <c r="BX280" s="246"/>
      <c r="BY280" s="246"/>
      <c r="BZ280" s="246"/>
      <c r="CA280" s="246"/>
      <c r="CB280" s="246"/>
      <c r="CC280" s="246"/>
      <c r="CD280" s="246"/>
      <c r="CE280" s="246"/>
      <c r="CF280" s="246"/>
      <c r="CG280" s="246"/>
      <c r="CH280" s="246"/>
      <c r="CI280" s="246"/>
      <c r="CJ280" s="246"/>
      <c r="CK280" s="246"/>
      <c r="CL280" s="246"/>
      <c r="CM280" s="246"/>
      <c r="CN280" s="246"/>
      <c r="CO280" s="246"/>
      <c r="CP280" s="246"/>
      <c r="CQ280" s="246"/>
      <c r="CR280" s="246"/>
    </row>
    <row r="281" spans="1:96" s="69" customFormat="1">
      <c r="A281" s="64"/>
      <c r="B281" s="66"/>
      <c r="C281" s="65"/>
      <c r="D281" s="79"/>
      <c r="E281" s="79"/>
      <c r="F281" s="79"/>
      <c r="G281" s="265"/>
      <c r="H281" s="79"/>
      <c r="I281" s="79"/>
      <c r="J281" s="79"/>
      <c r="K281" s="264" t="str">
        <f t="shared" si="42"/>
        <v/>
      </c>
      <c r="L281" s="67"/>
      <c r="M281" s="229"/>
      <c r="N281" s="266"/>
      <c r="O281" s="230"/>
      <c r="P281" s="67"/>
      <c r="Q281" s="225" t="str" cm="1">
        <f t="array" ref="Q281">_xlfn.IFS(G281="", "",G281="Variable", "NA", IFERROR(SEARCH("Visual", N281),0) &gt; 0, "NA", SUM(IFERROR(SEARCH('GDT-Lexicon'!$D$2:$D$15, L281),0)) &gt; 0, IFERROR(LEFT(L281,FIND("|",L281) - 1), "NA"), TRUE, D281 &amp; "/" &amp; F281)</f>
        <v/>
      </c>
      <c r="R281" s="79">
        <f t="shared" si="41"/>
        <v>0</v>
      </c>
      <c r="S281" s="68"/>
      <c r="T281" s="77"/>
      <c r="U281" s="77"/>
      <c r="V281" s="77"/>
      <c r="W281" s="77"/>
      <c r="X281" s="77"/>
      <c r="Y281" s="66"/>
      <c r="Z281" s="246"/>
      <c r="AA281" s="246"/>
      <c r="AB281" s="246"/>
      <c r="AC281" s="246"/>
      <c r="AD281" s="246"/>
      <c r="AE281" s="246"/>
      <c r="AF281" s="246"/>
      <c r="AG281" s="246"/>
      <c r="AH281" s="246"/>
      <c r="AI281" s="246"/>
      <c r="AJ281" s="246"/>
      <c r="AK281" s="246"/>
      <c r="AL281" s="246"/>
      <c r="AM281" s="246"/>
      <c r="AN281" s="246"/>
      <c r="AO281" s="246"/>
      <c r="AP281" s="246"/>
      <c r="AQ281" s="246"/>
      <c r="AR281" s="246"/>
      <c r="AS281" s="246"/>
      <c r="AT281" s="246"/>
      <c r="AU281" s="246"/>
      <c r="AV281" s="246"/>
      <c r="AW281" s="246"/>
      <c r="AX281" s="246"/>
      <c r="AY281" s="246"/>
      <c r="AZ281" s="246"/>
      <c r="BA281" s="246"/>
      <c r="BB281" s="246"/>
      <c r="BC281" s="246"/>
      <c r="BD281" s="246"/>
      <c r="BE281" s="246"/>
      <c r="BF281" s="246"/>
      <c r="BG281" s="246"/>
      <c r="BH281" s="246"/>
      <c r="BI281" s="246"/>
      <c r="BJ281" s="246"/>
      <c r="BK281" s="246"/>
      <c r="BL281" s="246"/>
      <c r="BM281" s="246"/>
      <c r="BN281" s="246"/>
      <c r="BO281" s="246"/>
      <c r="BP281" s="246"/>
      <c r="BQ281" s="246"/>
      <c r="BR281" s="246"/>
      <c r="BS281" s="246"/>
      <c r="BT281" s="246"/>
      <c r="BU281" s="246"/>
      <c r="BV281" s="246"/>
      <c r="BW281" s="246"/>
      <c r="BX281" s="246"/>
      <c r="BY281" s="246"/>
      <c r="BZ281" s="246"/>
      <c r="CA281" s="246"/>
      <c r="CB281" s="246"/>
      <c r="CC281" s="246"/>
      <c r="CD281" s="246"/>
      <c r="CE281" s="246"/>
      <c r="CF281" s="246"/>
      <c r="CG281" s="246"/>
      <c r="CH281" s="246"/>
      <c r="CI281" s="246"/>
      <c r="CJ281" s="246"/>
      <c r="CK281" s="246"/>
      <c r="CL281" s="246"/>
      <c r="CM281" s="246"/>
      <c r="CN281" s="246"/>
      <c r="CO281" s="246"/>
      <c r="CP281" s="246"/>
      <c r="CQ281" s="246"/>
      <c r="CR281" s="246"/>
    </row>
    <row r="282" spans="1:96" s="69" customFormat="1">
      <c r="A282" s="64"/>
      <c r="B282" s="66"/>
      <c r="C282" s="65"/>
      <c r="D282" s="79"/>
      <c r="E282" s="79"/>
      <c r="F282" s="79"/>
      <c r="G282" s="265"/>
      <c r="H282" s="79"/>
      <c r="I282" s="79"/>
      <c r="J282" s="79"/>
      <c r="K282" s="264" t="str">
        <f t="shared" si="42"/>
        <v/>
      </c>
      <c r="L282" s="67"/>
      <c r="M282" s="229"/>
      <c r="N282" s="266"/>
      <c r="O282" s="230"/>
      <c r="P282" s="67"/>
      <c r="Q282" s="225" t="str" cm="1">
        <f t="array" ref="Q282">_xlfn.IFS(G282="", "",G282="Variable", "NA", IFERROR(SEARCH("Visual", N282),0) &gt; 0, "NA", SUM(IFERROR(SEARCH('GDT-Lexicon'!$D$2:$D$15, L282),0)) &gt; 0, IFERROR(LEFT(L282,FIND("|",L282) - 1), "NA"), TRUE, D282 &amp; "/" &amp; F282)</f>
        <v/>
      </c>
      <c r="R282" s="79">
        <f t="shared" si="41"/>
        <v>0</v>
      </c>
      <c r="S282" s="68"/>
      <c r="T282" s="77"/>
      <c r="U282" s="77"/>
      <c r="V282" s="77"/>
      <c r="W282" s="77"/>
      <c r="X282" s="77"/>
      <c r="Y282" s="66"/>
      <c r="Z282" s="246"/>
      <c r="AA282" s="246"/>
      <c r="AB282" s="246"/>
      <c r="AC282" s="246"/>
      <c r="AD282" s="246"/>
      <c r="AE282" s="246"/>
      <c r="AF282" s="246"/>
      <c r="AG282" s="246"/>
      <c r="AH282" s="246"/>
      <c r="AI282" s="246"/>
      <c r="AJ282" s="246"/>
      <c r="AK282" s="246"/>
      <c r="AL282" s="246"/>
      <c r="AM282" s="246"/>
      <c r="AN282" s="246"/>
      <c r="AO282" s="246"/>
      <c r="AP282" s="246"/>
      <c r="AQ282" s="246"/>
      <c r="AR282" s="246"/>
      <c r="AS282" s="246"/>
      <c r="AT282" s="246"/>
      <c r="AU282" s="246"/>
      <c r="AV282" s="246"/>
      <c r="AW282" s="246"/>
      <c r="AX282" s="246"/>
      <c r="AY282" s="246"/>
      <c r="AZ282" s="246"/>
      <c r="BA282" s="246"/>
      <c r="BB282" s="246"/>
      <c r="BC282" s="246"/>
      <c r="BD282" s="246"/>
      <c r="BE282" s="246"/>
      <c r="BF282" s="246"/>
      <c r="BG282" s="246"/>
      <c r="BH282" s="246"/>
      <c r="BI282" s="246"/>
      <c r="BJ282" s="246"/>
      <c r="BK282" s="246"/>
      <c r="BL282" s="246"/>
      <c r="BM282" s="246"/>
      <c r="BN282" s="246"/>
      <c r="BO282" s="246"/>
      <c r="BP282" s="246"/>
      <c r="BQ282" s="246"/>
      <c r="BR282" s="246"/>
      <c r="BS282" s="246"/>
      <c r="BT282" s="246"/>
      <c r="BU282" s="246"/>
      <c r="BV282" s="246"/>
      <c r="BW282" s="246"/>
      <c r="BX282" s="246"/>
      <c r="BY282" s="246"/>
      <c r="BZ282" s="246"/>
      <c r="CA282" s="246"/>
      <c r="CB282" s="246"/>
      <c r="CC282" s="246"/>
      <c r="CD282" s="246"/>
      <c r="CE282" s="246"/>
      <c r="CF282" s="246"/>
      <c r="CG282" s="246"/>
      <c r="CH282" s="246"/>
      <c r="CI282" s="246"/>
      <c r="CJ282" s="246"/>
      <c r="CK282" s="246"/>
      <c r="CL282" s="246"/>
      <c r="CM282" s="246"/>
      <c r="CN282" s="246"/>
      <c r="CO282" s="246"/>
      <c r="CP282" s="246"/>
      <c r="CQ282" s="246"/>
      <c r="CR282" s="246"/>
    </row>
    <row r="283" spans="1:96" s="69" customFormat="1">
      <c r="A283" s="64"/>
      <c r="B283" s="66"/>
      <c r="C283" s="65"/>
      <c r="D283" s="79"/>
      <c r="E283" s="79"/>
      <c r="F283" s="79"/>
      <c r="G283" s="265"/>
      <c r="H283" s="79"/>
      <c r="I283" s="79"/>
      <c r="J283" s="79"/>
      <c r="K283" s="264" t="str">
        <f t="shared" si="42"/>
        <v/>
      </c>
      <c r="L283" s="67"/>
      <c r="M283" s="229"/>
      <c r="N283" s="266"/>
      <c r="O283" s="230"/>
      <c r="P283" s="67"/>
      <c r="Q283" s="225" t="str" cm="1">
        <f t="array" ref="Q283">_xlfn.IFS(G283="", "",G283="Variable", "NA", IFERROR(SEARCH("Visual", N283),0) &gt; 0, "NA", SUM(IFERROR(SEARCH('GDT-Lexicon'!$D$2:$D$15, L283),0)) &gt; 0, IFERROR(LEFT(L283,FIND("|",L283) - 1), "NA"), TRUE, D283 &amp; "/" &amp; F283)</f>
        <v/>
      </c>
      <c r="R283" s="79">
        <f t="shared" si="41"/>
        <v>0</v>
      </c>
      <c r="S283" s="68"/>
      <c r="T283" s="77"/>
      <c r="U283" s="77"/>
      <c r="V283" s="77"/>
      <c r="W283" s="77"/>
      <c r="X283" s="77"/>
      <c r="Y283" s="66"/>
      <c r="Z283" s="246"/>
      <c r="AA283" s="246"/>
      <c r="AB283" s="246"/>
      <c r="AC283" s="246"/>
      <c r="AD283" s="246"/>
      <c r="AE283" s="246"/>
      <c r="AF283" s="246"/>
      <c r="AG283" s="246"/>
      <c r="AH283" s="246"/>
      <c r="AI283" s="246"/>
      <c r="AJ283" s="246"/>
      <c r="AK283" s="246"/>
      <c r="AL283" s="246"/>
      <c r="AM283" s="246"/>
      <c r="AN283" s="246"/>
      <c r="AO283" s="246"/>
      <c r="AP283" s="246"/>
      <c r="AQ283" s="246"/>
      <c r="AR283" s="246"/>
      <c r="AS283" s="246"/>
      <c r="AT283" s="246"/>
      <c r="AU283" s="246"/>
      <c r="AV283" s="246"/>
      <c r="AW283" s="246"/>
      <c r="AX283" s="246"/>
      <c r="AY283" s="246"/>
      <c r="AZ283" s="246"/>
      <c r="BA283" s="246"/>
      <c r="BB283" s="246"/>
      <c r="BC283" s="246"/>
      <c r="BD283" s="246"/>
      <c r="BE283" s="246"/>
      <c r="BF283" s="246"/>
      <c r="BG283" s="246"/>
      <c r="BH283" s="246"/>
      <c r="BI283" s="246"/>
      <c r="BJ283" s="246"/>
      <c r="BK283" s="246"/>
      <c r="BL283" s="246"/>
      <c r="BM283" s="246"/>
      <c r="BN283" s="246"/>
      <c r="BO283" s="246"/>
      <c r="BP283" s="246"/>
      <c r="BQ283" s="246"/>
      <c r="BR283" s="246"/>
      <c r="BS283" s="246"/>
      <c r="BT283" s="246"/>
      <c r="BU283" s="246"/>
      <c r="BV283" s="246"/>
      <c r="BW283" s="246"/>
      <c r="BX283" s="246"/>
      <c r="BY283" s="246"/>
      <c r="BZ283" s="246"/>
      <c r="CA283" s="246"/>
      <c r="CB283" s="246"/>
      <c r="CC283" s="246"/>
      <c r="CD283" s="246"/>
      <c r="CE283" s="246"/>
      <c r="CF283" s="246"/>
      <c r="CG283" s="246"/>
      <c r="CH283" s="246"/>
      <c r="CI283" s="246"/>
      <c r="CJ283" s="246"/>
      <c r="CK283" s="246"/>
      <c r="CL283" s="246"/>
      <c r="CM283" s="246"/>
      <c r="CN283" s="246"/>
      <c r="CO283" s="246"/>
      <c r="CP283" s="246"/>
      <c r="CQ283" s="246"/>
      <c r="CR283" s="246"/>
    </row>
    <row r="284" spans="1:96" s="69" customFormat="1">
      <c r="A284" s="64"/>
      <c r="B284" s="66"/>
      <c r="C284" s="65"/>
      <c r="D284" s="79"/>
      <c r="E284" s="79"/>
      <c r="F284" s="79"/>
      <c r="G284" s="265"/>
      <c r="H284" s="79"/>
      <c r="I284" s="79"/>
      <c r="J284" s="79"/>
      <c r="K284" s="264" t="str">
        <f t="shared" si="42"/>
        <v/>
      </c>
      <c r="L284" s="67"/>
      <c r="M284" s="229"/>
      <c r="N284" s="266"/>
      <c r="O284" s="230"/>
      <c r="P284" s="67"/>
      <c r="Q284" s="225" t="str" cm="1">
        <f t="array" ref="Q284">_xlfn.IFS(G284="", "",G284="Variable", "NA", IFERROR(SEARCH("Visual", N284),0) &gt; 0, "NA", SUM(IFERROR(SEARCH('GDT-Lexicon'!$D$2:$D$15, L284),0)) &gt; 0, IFERROR(LEFT(L284,FIND("|",L284) - 1), "NA"), TRUE, D284 &amp; "/" &amp; F284)</f>
        <v/>
      </c>
      <c r="R284" s="79">
        <f t="shared" si="41"/>
        <v>0</v>
      </c>
      <c r="S284" s="68"/>
      <c r="T284" s="77"/>
      <c r="U284" s="77"/>
      <c r="V284" s="77"/>
      <c r="W284" s="77"/>
      <c r="X284" s="77"/>
      <c r="Y284" s="66"/>
      <c r="Z284" s="246"/>
      <c r="AA284" s="246"/>
      <c r="AB284" s="246"/>
      <c r="AC284" s="246"/>
      <c r="AD284" s="246"/>
      <c r="AE284" s="246"/>
      <c r="AF284" s="246"/>
      <c r="AG284" s="246"/>
      <c r="AH284" s="246"/>
      <c r="AI284" s="246"/>
      <c r="AJ284" s="246"/>
      <c r="AK284" s="246"/>
      <c r="AL284" s="246"/>
      <c r="AM284" s="246"/>
      <c r="AN284" s="246"/>
      <c r="AO284" s="246"/>
      <c r="AP284" s="246"/>
      <c r="AQ284" s="246"/>
      <c r="AR284" s="246"/>
      <c r="AS284" s="246"/>
      <c r="AT284" s="246"/>
      <c r="AU284" s="246"/>
      <c r="AV284" s="246"/>
      <c r="AW284" s="246"/>
      <c r="AX284" s="246"/>
      <c r="AY284" s="246"/>
      <c r="AZ284" s="246"/>
      <c r="BA284" s="246"/>
      <c r="BB284" s="246"/>
      <c r="BC284" s="246"/>
      <c r="BD284" s="246"/>
      <c r="BE284" s="246"/>
      <c r="BF284" s="246"/>
      <c r="BG284" s="246"/>
      <c r="BH284" s="246"/>
      <c r="BI284" s="246"/>
      <c r="BJ284" s="246"/>
      <c r="BK284" s="246"/>
      <c r="BL284" s="246"/>
      <c r="BM284" s="246"/>
      <c r="BN284" s="246"/>
      <c r="BO284" s="246"/>
      <c r="BP284" s="246"/>
      <c r="BQ284" s="246"/>
      <c r="BR284" s="246"/>
      <c r="BS284" s="246"/>
      <c r="BT284" s="246"/>
      <c r="BU284" s="246"/>
      <c r="BV284" s="246"/>
      <c r="BW284" s="246"/>
      <c r="BX284" s="246"/>
      <c r="BY284" s="246"/>
      <c r="BZ284" s="246"/>
      <c r="CA284" s="246"/>
      <c r="CB284" s="246"/>
      <c r="CC284" s="246"/>
      <c r="CD284" s="246"/>
      <c r="CE284" s="246"/>
      <c r="CF284" s="246"/>
      <c r="CG284" s="246"/>
      <c r="CH284" s="246"/>
      <c r="CI284" s="246"/>
      <c r="CJ284" s="246"/>
      <c r="CK284" s="246"/>
      <c r="CL284" s="246"/>
      <c r="CM284" s="246"/>
      <c r="CN284" s="246"/>
      <c r="CO284" s="246"/>
      <c r="CP284" s="246"/>
      <c r="CQ284" s="246"/>
      <c r="CR284" s="246"/>
    </row>
    <row r="285" spans="1:96" s="69" customFormat="1">
      <c r="A285" s="64"/>
      <c r="B285" s="66"/>
      <c r="C285" s="65"/>
      <c r="D285" s="79"/>
      <c r="E285" s="79"/>
      <c r="F285" s="79"/>
      <c r="G285" s="265"/>
      <c r="H285" s="79"/>
      <c r="I285" s="79"/>
      <c r="J285" s="79"/>
      <c r="K285" s="264" t="str">
        <f t="shared" si="42"/>
        <v/>
      </c>
      <c r="L285" s="67"/>
      <c r="M285" s="229"/>
      <c r="N285" s="266"/>
      <c r="O285" s="230"/>
      <c r="P285" s="67"/>
      <c r="Q285" s="225" t="str" cm="1">
        <f t="array" ref="Q285">_xlfn.IFS(G285="", "",G285="Variable", "NA", IFERROR(SEARCH("Visual", N285),0) &gt; 0, "NA", SUM(IFERROR(SEARCH('GDT-Lexicon'!$D$2:$D$15, L285),0)) &gt; 0, IFERROR(LEFT(L285,FIND("|",L285) - 1), "NA"), TRUE, D285 &amp; "/" &amp; F285)</f>
        <v/>
      </c>
      <c r="R285" s="79">
        <f t="shared" si="41"/>
        <v>0</v>
      </c>
      <c r="S285" s="68"/>
      <c r="T285" s="77"/>
      <c r="U285" s="77"/>
      <c r="V285" s="77"/>
      <c r="W285" s="77"/>
      <c r="X285" s="77"/>
      <c r="Y285" s="66"/>
      <c r="Z285" s="246"/>
      <c r="AA285" s="246"/>
      <c r="AB285" s="246"/>
      <c r="AC285" s="246"/>
      <c r="AD285" s="246"/>
      <c r="AE285" s="246"/>
      <c r="AF285" s="246"/>
      <c r="AG285" s="246"/>
      <c r="AH285" s="246"/>
      <c r="AI285" s="246"/>
      <c r="AJ285" s="246"/>
      <c r="AK285" s="246"/>
      <c r="AL285" s="246"/>
      <c r="AM285" s="246"/>
      <c r="AN285" s="246"/>
      <c r="AO285" s="246"/>
      <c r="AP285" s="246"/>
      <c r="AQ285" s="246"/>
      <c r="AR285" s="246"/>
      <c r="AS285" s="246"/>
      <c r="AT285" s="246"/>
      <c r="AU285" s="246"/>
      <c r="AV285" s="246"/>
      <c r="AW285" s="246"/>
      <c r="AX285" s="246"/>
      <c r="AY285" s="246"/>
      <c r="AZ285" s="246"/>
      <c r="BA285" s="246"/>
      <c r="BB285" s="246"/>
      <c r="BC285" s="246"/>
      <c r="BD285" s="246"/>
      <c r="BE285" s="246"/>
      <c r="BF285" s="246"/>
      <c r="BG285" s="246"/>
      <c r="BH285" s="246"/>
      <c r="BI285" s="246"/>
      <c r="BJ285" s="246"/>
      <c r="BK285" s="246"/>
      <c r="BL285" s="246"/>
      <c r="BM285" s="246"/>
      <c r="BN285" s="246"/>
      <c r="BO285" s="246"/>
      <c r="BP285" s="246"/>
      <c r="BQ285" s="246"/>
      <c r="BR285" s="246"/>
      <c r="BS285" s="246"/>
      <c r="BT285" s="246"/>
      <c r="BU285" s="246"/>
      <c r="BV285" s="246"/>
      <c r="BW285" s="246"/>
      <c r="BX285" s="246"/>
      <c r="BY285" s="246"/>
      <c r="BZ285" s="246"/>
      <c r="CA285" s="246"/>
      <c r="CB285" s="246"/>
      <c r="CC285" s="246"/>
      <c r="CD285" s="246"/>
      <c r="CE285" s="246"/>
      <c r="CF285" s="246"/>
      <c r="CG285" s="246"/>
      <c r="CH285" s="246"/>
      <c r="CI285" s="246"/>
      <c r="CJ285" s="246"/>
      <c r="CK285" s="246"/>
      <c r="CL285" s="246"/>
      <c r="CM285" s="246"/>
      <c r="CN285" s="246"/>
      <c r="CO285" s="246"/>
      <c r="CP285" s="246"/>
      <c r="CQ285" s="246"/>
      <c r="CR285" s="246"/>
    </row>
    <row r="286" spans="1:96" s="69" customFormat="1">
      <c r="A286" s="64"/>
      <c r="B286" s="66"/>
      <c r="C286" s="65"/>
      <c r="D286" s="79"/>
      <c r="E286" s="79"/>
      <c r="F286" s="79"/>
      <c r="G286" s="265"/>
      <c r="H286" s="79"/>
      <c r="I286" s="79"/>
      <c r="J286" s="79"/>
      <c r="K286" s="264" t="str">
        <f t="shared" si="42"/>
        <v/>
      </c>
      <c r="L286" s="67"/>
      <c r="M286" s="229"/>
      <c r="N286" s="266"/>
      <c r="O286" s="230"/>
      <c r="P286" s="67"/>
      <c r="Q286" s="225" t="str" cm="1">
        <f t="array" ref="Q286">_xlfn.IFS(G286="", "",G286="Variable", "NA", IFERROR(SEARCH("Visual", N286),0) &gt; 0, "NA", SUM(IFERROR(SEARCH('GDT-Lexicon'!$D$2:$D$15, L286),0)) &gt; 0, IFERROR(LEFT(L286,FIND("|",L286) - 1), "NA"), TRUE, D286 &amp; "/" &amp; F286)</f>
        <v/>
      </c>
      <c r="R286" s="79">
        <f t="shared" si="41"/>
        <v>0</v>
      </c>
      <c r="S286" s="68"/>
      <c r="T286" s="77"/>
      <c r="U286" s="77"/>
      <c r="V286" s="77"/>
      <c r="W286" s="77"/>
      <c r="X286" s="77"/>
      <c r="Y286" s="66"/>
      <c r="Z286" s="246"/>
      <c r="AA286" s="246"/>
      <c r="AB286" s="246"/>
      <c r="AC286" s="246"/>
      <c r="AD286" s="246"/>
      <c r="AE286" s="246"/>
      <c r="AF286" s="246"/>
      <c r="AG286" s="246"/>
      <c r="AH286" s="246"/>
      <c r="AI286" s="246"/>
      <c r="AJ286" s="246"/>
      <c r="AK286" s="246"/>
      <c r="AL286" s="246"/>
      <c r="AM286" s="246"/>
      <c r="AN286" s="246"/>
      <c r="AO286" s="246"/>
      <c r="AP286" s="246"/>
      <c r="AQ286" s="246"/>
      <c r="AR286" s="246"/>
      <c r="AS286" s="246"/>
      <c r="AT286" s="246"/>
      <c r="AU286" s="246"/>
      <c r="AV286" s="246"/>
      <c r="AW286" s="246"/>
      <c r="AX286" s="246"/>
      <c r="AY286" s="246"/>
      <c r="AZ286" s="246"/>
      <c r="BA286" s="246"/>
      <c r="BB286" s="246"/>
      <c r="BC286" s="246"/>
      <c r="BD286" s="246"/>
      <c r="BE286" s="246"/>
      <c r="BF286" s="246"/>
      <c r="BG286" s="246"/>
      <c r="BH286" s="246"/>
      <c r="BI286" s="246"/>
      <c r="BJ286" s="246"/>
      <c r="BK286" s="246"/>
      <c r="BL286" s="246"/>
      <c r="BM286" s="246"/>
      <c r="BN286" s="246"/>
      <c r="BO286" s="246"/>
      <c r="BP286" s="246"/>
      <c r="BQ286" s="246"/>
      <c r="BR286" s="246"/>
      <c r="BS286" s="246"/>
      <c r="BT286" s="246"/>
      <c r="BU286" s="246"/>
      <c r="BV286" s="246"/>
      <c r="BW286" s="246"/>
      <c r="BX286" s="246"/>
      <c r="BY286" s="246"/>
      <c r="BZ286" s="246"/>
      <c r="CA286" s="246"/>
      <c r="CB286" s="246"/>
      <c r="CC286" s="246"/>
      <c r="CD286" s="246"/>
      <c r="CE286" s="246"/>
      <c r="CF286" s="246"/>
      <c r="CG286" s="246"/>
      <c r="CH286" s="246"/>
      <c r="CI286" s="246"/>
      <c r="CJ286" s="246"/>
      <c r="CK286" s="246"/>
      <c r="CL286" s="246"/>
      <c r="CM286" s="246"/>
      <c r="CN286" s="246"/>
      <c r="CO286" s="246"/>
      <c r="CP286" s="246"/>
      <c r="CQ286" s="246"/>
      <c r="CR286" s="246"/>
    </row>
    <row r="287" spans="1:96" s="69" customFormat="1">
      <c r="A287" s="64"/>
      <c r="B287" s="66"/>
      <c r="C287" s="65"/>
      <c r="D287" s="79"/>
      <c r="E287" s="79"/>
      <c r="F287" s="79"/>
      <c r="G287" s="265"/>
      <c r="H287" s="79"/>
      <c r="I287" s="79"/>
      <c r="J287" s="79"/>
      <c r="K287" s="264" t="str">
        <f t="shared" si="42"/>
        <v/>
      </c>
      <c r="L287" s="67"/>
      <c r="M287" s="229"/>
      <c r="N287" s="266"/>
      <c r="O287" s="230"/>
      <c r="P287" s="67"/>
      <c r="Q287" s="225" t="str" cm="1">
        <f t="array" ref="Q287">_xlfn.IFS(G287="", "",G287="Variable", "NA", IFERROR(SEARCH("Visual", N287),0) &gt; 0, "NA", SUM(IFERROR(SEARCH('GDT-Lexicon'!$D$2:$D$15, L287),0)) &gt; 0, IFERROR(LEFT(L287,FIND("|",L287) - 1), "NA"), TRUE, D287 &amp; "/" &amp; F287)</f>
        <v/>
      </c>
      <c r="R287" s="79">
        <f t="shared" si="41"/>
        <v>0</v>
      </c>
      <c r="S287" s="68"/>
      <c r="T287" s="77"/>
      <c r="U287" s="77"/>
      <c r="V287" s="77"/>
      <c r="W287" s="77"/>
      <c r="X287" s="77"/>
      <c r="Y287" s="66"/>
      <c r="Z287" s="246"/>
      <c r="AA287" s="246"/>
      <c r="AB287" s="246"/>
      <c r="AC287" s="246"/>
      <c r="AD287" s="246"/>
      <c r="AE287" s="246"/>
      <c r="AF287" s="246"/>
      <c r="AG287" s="246"/>
      <c r="AH287" s="246"/>
      <c r="AI287" s="246"/>
      <c r="AJ287" s="246"/>
      <c r="AK287" s="246"/>
      <c r="AL287" s="246"/>
      <c r="AM287" s="246"/>
      <c r="AN287" s="246"/>
      <c r="AO287" s="246"/>
      <c r="AP287" s="246"/>
      <c r="AQ287" s="246"/>
      <c r="AR287" s="246"/>
      <c r="AS287" s="246"/>
      <c r="AT287" s="246"/>
      <c r="AU287" s="246"/>
      <c r="AV287" s="246"/>
      <c r="AW287" s="246"/>
      <c r="AX287" s="246"/>
      <c r="AY287" s="246"/>
      <c r="AZ287" s="246"/>
      <c r="BA287" s="246"/>
      <c r="BB287" s="246"/>
      <c r="BC287" s="246"/>
      <c r="BD287" s="246"/>
      <c r="BE287" s="246"/>
      <c r="BF287" s="246"/>
      <c r="BG287" s="246"/>
      <c r="BH287" s="246"/>
      <c r="BI287" s="246"/>
      <c r="BJ287" s="246"/>
      <c r="BK287" s="246"/>
      <c r="BL287" s="246"/>
      <c r="BM287" s="246"/>
      <c r="BN287" s="246"/>
      <c r="BO287" s="246"/>
      <c r="BP287" s="246"/>
      <c r="BQ287" s="246"/>
      <c r="BR287" s="246"/>
      <c r="BS287" s="246"/>
      <c r="BT287" s="246"/>
      <c r="BU287" s="246"/>
      <c r="BV287" s="246"/>
      <c r="BW287" s="246"/>
      <c r="BX287" s="246"/>
      <c r="BY287" s="246"/>
      <c r="BZ287" s="246"/>
      <c r="CA287" s="246"/>
      <c r="CB287" s="246"/>
      <c r="CC287" s="246"/>
      <c r="CD287" s="246"/>
      <c r="CE287" s="246"/>
      <c r="CF287" s="246"/>
      <c r="CG287" s="246"/>
      <c r="CH287" s="246"/>
      <c r="CI287" s="246"/>
      <c r="CJ287" s="246"/>
      <c r="CK287" s="246"/>
      <c r="CL287" s="246"/>
      <c r="CM287" s="246"/>
      <c r="CN287" s="246"/>
      <c r="CO287" s="246"/>
      <c r="CP287" s="246"/>
      <c r="CQ287" s="246"/>
      <c r="CR287" s="246"/>
    </row>
    <row r="288" spans="1:96" s="69" customFormat="1">
      <c r="A288" s="64"/>
      <c r="B288" s="66"/>
      <c r="C288" s="65"/>
      <c r="D288" s="79"/>
      <c r="E288" s="79"/>
      <c r="F288" s="79"/>
      <c r="G288" s="265"/>
      <c r="H288" s="79"/>
      <c r="I288" s="79"/>
      <c r="J288" s="79"/>
      <c r="K288" s="264" t="str">
        <f t="shared" si="42"/>
        <v/>
      </c>
      <c r="L288" s="67"/>
      <c r="M288" s="229"/>
      <c r="N288" s="266"/>
      <c r="O288" s="230"/>
      <c r="P288" s="67"/>
      <c r="Q288" s="225" t="str" cm="1">
        <f t="array" ref="Q288">_xlfn.IFS(G288="", "",G288="Variable", "NA", IFERROR(SEARCH("Visual", N288),0) &gt; 0, "NA", SUM(IFERROR(SEARCH('GDT-Lexicon'!$D$2:$D$15, L288),0)) &gt; 0, IFERROR(LEFT(L288,FIND("|",L288) - 1), "NA"), TRUE, D288 &amp; "/" &amp; F288)</f>
        <v/>
      </c>
      <c r="R288" s="79">
        <f t="shared" si="41"/>
        <v>0</v>
      </c>
      <c r="S288" s="68"/>
      <c r="T288" s="77"/>
      <c r="U288" s="77"/>
      <c r="V288" s="77"/>
      <c r="W288" s="77"/>
      <c r="X288" s="77"/>
      <c r="Y288" s="66"/>
      <c r="Z288" s="246"/>
      <c r="AA288" s="246"/>
      <c r="AB288" s="246"/>
      <c r="AC288" s="246"/>
      <c r="AD288" s="246"/>
      <c r="AE288" s="246"/>
      <c r="AF288" s="246"/>
      <c r="AG288" s="246"/>
      <c r="AH288" s="246"/>
      <c r="AI288" s="246"/>
      <c r="AJ288" s="246"/>
      <c r="AK288" s="246"/>
      <c r="AL288" s="246"/>
      <c r="AM288" s="246"/>
      <c r="AN288" s="246"/>
      <c r="AO288" s="246"/>
      <c r="AP288" s="246"/>
      <c r="AQ288" s="246"/>
      <c r="AR288" s="246"/>
      <c r="AS288" s="246"/>
      <c r="AT288" s="246"/>
      <c r="AU288" s="246"/>
      <c r="AV288" s="246"/>
      <c r="AW288" s="246"/>
      <c r="AX288" s="246"/>
      <c r="AY288" s="246"/>
      <c r="AZ288" s="246"/>
      <c r="BA288" s="246"/>
      <c r="BB288" s="246"/>
      <c r="BC288" s="246"/>
      <c r="BD288" s="246"/>
      <c r="BE288" s="246"/>
      <c r="BF288" s="246"/>
      <c r="BG288" s="246"/>
      <c r="BH288" s="246"/>
      <c r="BI288" s="246"/>
      <c r="BJ288" s="246"/>
      <c r="BK288" s="246"/>
      <c r="BL288" s="246"/>
      <c r="BM288" s="246"/>
      <c r="BN288" s="246"/>
      <c r="BO288" s="246"/>
      <c r="BP288" s="246"/>
      <c r="BQ288" s="246"/>
      <c r="BR288" s="246"/>
      <c r="BS288" s="246"/>
      <c r="BT288" s="246"/>
      <c r="BU288" s="246"/>
      <c r="BV288" s="246"/>
      <c r="BW288" s="246"/>
      <c r="BX288" s="246"/>
      <c r="BY288" s="246"/>
      <c r="BZ288" s="246"/>
      <c r="CA288" s="246"/>
      <c r="CB288" s="246"/>
      <c r="CC288" s="246"/>
      <c r="CD288" s="246"/>
      <c r="CE288" s="246"/>
      <c r="CF288" s="246"/>
      <c r="CG288" s="246"/>
      <c r="CH288" s="246"/>
      <c r="CI288" s="246"/>
      <c r="CJ288" s="246"/>
      <c r="CK288" s="246"/>
      <c r="CL288" s="246"/>
      <c r="CM288" s="246"/>
      <c r="CN288" s="246"/>
      <c r="CO288" s="246"/>
      <c r="CP288" s="246"/>
      <c r="CQ288" s="246"/>
      <c r="CR288" s="246"/>
    </row>
    <row r="289" spans="1:96" s="69" customFormat="1">
      <c r="A289" s="64"/>
      <c r="B289" s="66"/>
      <c r="C289" s="65"/>
      <c r="D289" s="79"/>
      <c r="E289" s="79"/>
      <c r="F289" s="79"/>
      <c r="G289" s="265"/>
      <c r="H289" s="79"/>
      <c r="I289" s="79"/>
      <c r="J289" s="79"/>
      <c r="K289" s="264" t="str">
        <f t="shared" si="42"/>
        <v/>
      </c>
      <c r="L289" s="67"/>
      <c r="M289" s="229"/>
      <c r="N289" s="266"/>
      <c r="O289" s="230"/>
      <c r="P289" s="67"/>
      <c r="Q289" s="225" t="str" cm="1">
        <f t="array" ref="Q289">_xlfn.IFS(G289="", "",G289="Variable", "NA", IFERROR(SEARCH("Visual", N289),0) &gt; 0, "NA", SUM(IFERROR(SEARCH('GDT-Lexicon'!$D$2:$D$15, L289),0)) &gt; 0, IFERROR(LEFT(L289,FIND("|",L289) - 1), "NA"), TRUE, D289 &amp; "/" &amp; F289)</f>
        <v/>
      </c>
      <c r="R289" s="79">
        <f t="shared" si="41"/>
        <v>0</v>
      </c>
      <c r="S289" s="68"/>
      <c r="T289" s="77"/>
      <c r="U289" s="77"/>
      <c r="V289" s="77"/>
      <c r="W289" s="77"/>
      <c r="X289" s="77"/>
      <c r="Y289" s="66"/>
      <c r="Z289" s="246"/>
      <c r="AA289" s="246"/>
      <c r="AB289" s="246"/>
      <c r="AC289" s="246"/>
      <c r="AD289" s="246"/>
      <c r="AE289" s="246"/>
      <c r="AF289" s="246"/>
      <c r="AG289" s="246"/>
      <c r="AH289" s="246"/>
      <c r="AI289" s="246"/>
      <c r="AJ289" s="246"/>
      <c r="AK289" s="246"/>
      <c r="AL289" s="246"/>
      <c r="AM289" s="246"/>
      <c r="AN289" s="246"/>
      <c r="AO289" s="246"/>
      <c r="AP289" s="246"/>
      <c r="AQ289" s="246"/>
      <c r="AR289" s="246"/>
      <c r="AS289" s="246"/>
      <c r="AT289" s="246"/>
      <c r="AU289" s="246"/>
      <c r="AV289" s="246"/>
      <c r="AW289" s="246"/>
      <c r="AX289" s="246"/>
      <c r="AY289" s="246"/>
      <c r="AZ289" s="246"/>
      <c r="BA289" s="246"/>
      <c r="BB289" s="246"/>
      <c r="BC289" s="246"/>
      <c r="BD289" s="246"/>
      <c r="BE289" s="246"/>
      <c r="BF289" s="246"/>
      <c r="BG289" s="246"/>
      <c r="BH289" s="246"/>
      <c r="BI289" s="246"/>
      <c r="BJ289" s="246"/>
      <c r="BK289" s="246"/>
      <c r="BL289" s="246"/>
      <c r="BM289" s="246"/>
      <c r="BN289" s="246"/>
      <c r="BO289" s="246"/>
      <c r="BP289" s="246"/>
      <c r="BQ289" s="246"/>
      <c r="BR289" s="246"/>
      <c r="BS289" s="246"/>
      <c r="BT289" s="246"/>
      <c r="BU289" s="246"/>
      <c r="BV289" s="246"/>
      <c r="BW289" s="246"/>
      <c r="BX289" s="246"/>
      <c r="BY289" s="246"/>
      <c r="BZ289" s="246"/>
      <c r="CA289" s="246"/>
      <c r="CB289" s="246"/>
      <c r="CC289" s="246"/>
      <c r="CD289" s="246"/>
      <c r="CE289" s="246"/>
      <c r="CF289" s="246"/>
      <c r="CG289" s="246"/>
      <c r="CH289" s="246"/>
      <c r="CI289" s="246"/>
      <c r="CJ289" s="246"/>
      <c r="CK289" s="246"/>
      <c r="CL289" s="246"/>
      <c r="CM289" s="246"/>
      <c r="CN289" s="246"/>
      <c r="CO289" s="246"/>
      <c r="CP289" s="246"/>
      <c r="CQ289" s="246"/>
      <c r="CR289" s="246"/>
    </row>
    <row r="290" spans="1:96" s="69" customFormat="1">
      <c r="A290" s="64"/>
      <c r="B290" s="66"/>
      <c r="C290" s="65"/>
      <c r="D290" s="79"/>
      <c r="E290" s="79"/>
      <c r="F290" s="79"/>
      <c r="G290" s="265"/>
      <c r="H290" s="79"/>
      <c r="I290" s="79"/>
      <c r="J290" s="79"/>
      <c r="K290" s="264" t="str">
        <f t="shared" si="42"/>
        <v/>
      </c>
      <c r="L290" s="67"/>
      <c r="M290" s="229"/>
      <c r="N290" s="266"/>
      <c r="O290" s="230"/>
      <c r="P290" s="67"/>
      <c r="Q290" s="225" t="str" cm="1">
        <f t="array" ref="Q290">_xlfn.IFS(G290="", "",G290="Variable", "NA", IFERROR(SEARCH("Visual", N290),0) &gt; 0, "NA", SUM(IFERROR(SEARCH('GDT-Lexicon'!$D$2:$D$15, L290),0)) &gt; 0, IFERROR(LEFT(L290,FIND("|",L290) - 1), "NA"), TRUE, D290 &amp; "/" &amp; F290)</f>
        <v/>
      </c>
      <c r="R290" s="79">
        <f t="shared" si="41"/>
        <v>0</v>
      </c>
      <c r="S290" s="68"/>
      <c r="T290" s="77"/>
      <c r="U290" s="77"/>
      <c r="V290" s="77"/>
      <c r="W290" s="77"/>
      <c r="X290" s="77"/>
      <c r="Y290" s="66"/>
      <c r="Z290" s="246"/>
      <c r="AA290" s="246"/>
      <c r="AB290" s="246"/>
      <c r="AC290" s="246"/>
      <c r="AD290" s="246"/>
      <c r="AE290" s="246"/>
      <c r="AF290" s="246"/>
      <c r="AG290" s="246"/>
      <c r="AH290" s="246"/>
      <c r="AI290" s="246"/>
      <c r="AJ290" s="246"/>
      <c r="AK290" s="246"/>
      <c r="AL290" s="246"/>
      <c r="AM290" s="246"/>
      <c r="AN290" s="246"/>
      <c r="AO290" s="246"/>
      <c r="AP290" s="246"/>
      <c r="AQ290" s="246"/>
      <c r="AR290" s="246"/>
      <c r="AS290" s="246"/>
      <c r="AT290" s="246"/>
      <c r="AU290" s="246"/>
      <c r="AV290" s="246"/>
      <c r="AW290" s="246"/>
      <c r="AX290" s="246"/>
      <c r="AY290" s="246"/>
      <c r="AZ290" s="246"/>
      <c r="BA290" s="246"/>
      <c r="BB290" s="246"/>
      <c r="BC290" s="246"/>
      <c r="BD290" s="246"/>
      <c r="BE290" s="246"/>
      <c r="BF290" s="246"/>
      <c r="BG290" s="246"/>
      <c r="BH290" s="246"/>
      <c r="BI290" s="246"/>
      <c r="BJ290" s="246"/>
      <c r="BK290" s="246"/>
      <c r="BL290" s="246"/>
      <c r="BM290" s="246"/>
      <c r="BN290" s="246"/>
      <c r="BO290" s="246"/>
      <c r="BP290" s="246"/>
      <c r="BQ290" s="246"/>
      <c r="BR290" s="246"/>
      <c r="BS290" s="246"/>
      <c r="BT290" s="246"/>
      <c r="BU290" s="246"/>
      <c r="BV290" s="246"/>
      <c r="BW290" s="246"/>
      <c r="BX290" s="246"/>
      <c r="BY290" s="246"/>
      <c r="BZ290" s="246"/>
      <c r="CA290" s="246"/>
      <c r="CB290" s="246"/>
      <c r="CC290" s="246"/>
      <c r="CD290" s="246"/>
      <c r="CE290" s="246"/>
      <c r="CF290" s="246"/>
      <c r="CG290" s="246"/>
      <c r="CH290" s="246"/>
      <c r="CI290" s="246"/>
      <c r="CJ290" s="246"/>
      <c r="CK290" s="246"/>
      <c r="CL290" s="246"/>
      <c r="CM290" s="246"/>
      <c r="CN290" s="246"/>
      <c r="CO290" s="246"/>
      <c r="CP290" s="246"/>
      <c r="CQ290" s="246"/>
      <c r="CR290" s="246"/>
    </row>
    <row r="291" spans="1:96" s="69" customFormat="1">
      <c r="A291" s="64"/>
      <c r="B291" s="66"/>
      <c r="C291" s="65"/>
      <c r="D291" s="79"/>
      <c r="E291" s="79"/>
      <c r="F291" s="79"/>
      <c r="G291" s="265"/>
      <c r="H291" s="79"/>
      <c r="I291" s="79"/>
      <c r="J291" s="79"/>
      <c r="K291" s="264" t="str">
        <f t="shared" si="42"/>
        <v/>
      </c>
      <c r="L291" s="67"/>
      <c r="M291" s="229"/>
      <c r="N291" s="266"/>
      <c r="O291" s="230"/>
      <c r="P291" s="67"/>
      <c r="Q291" s="225" t="str" cm="1">
        <f t="array" ref="Q291">_xlfn.IFS(G291="", "",G291="Variable", "NA", IFERROR(SEARCH("Visual", N291),0) &gt; 0, "NA", SUM(IFERROR(SEARCH('GDT-Lexicon'!$D$2:$D$15, L291),0)) &gt; 0, IFERROR(LEFT(L291,FIND("|",L291) - 1), "NA"), TRUE, D291 &amp; "/" &amp; F291)</f>
        <v/>
      </c>
      <c r="R291" s="79">
        <f t="shared" si="41"/>
        <v>0</v>
      </c>
      <c r="S291" s="68"/>
      <c r="T291" s="77"/>
      <c r="U291" s="77"/>
      <c r="V291" s="77"/>
      <c r="W291" s="77"/>
      <c r="X291" s="77"/>
      <c r="Y291" s="66"/>
      <c r="Z291" s="246"/>
      <c r="AA291" s="246"/>
      <c r="AB291" s="246"/>
      <c r="AC291" s="246"/>
      <c r="AD291" s="246"/>
      <c r="AE291" s="246"/>
      <c r="AF291" s="246"/>
      <c r="AG291" s="246"/>
      <c r="AH291" s="246"/>
      <c r="AI291" s="246"/>
      <c r="AJ291" s="246"/>
      <c r="AK291" s="246"/>
      <c r="AL291" s="246"/>
      <c r="AM291" s="246"/>
      <c r="AN291" s="246"/>
      <c r="AO291" s="246"/>
      <c r="AP291" s="246"/>
      <c r="AQ291" s="246"/>
      <c r="AR291" s="246"/>
      <c r="AS291" s="246"/>
      <c r="AT291" s="246"/>
      <c r="AU291" s="246"/>
      <c r="AV291" s="246"/>
      <c r="AW291" s="246"/>
      <c r="AX291" s="246"/>
      <c r="AY291" s="246"/>
      <c r="AZ291" s="246"/>
      <c r="BA291" s="246"/>
      <c r="BB291" s="246"/>
      <c r="BC291" s="246"/>
      <c r="BD291" s="246"/>
      <c r="BE291" s="246"/>
      <c r="BF291" s="246"/>
      <c r="BG291" s="246"/>
      <c r="BH291" s="246"/>
      <c r="BI291" s="246"/>
      <c r="BJ291" s="246"/>
      <c r="BK291" s="246"/>
      <c r="BL291" s="246"/>
      <c r="BM291" s="246"/>
      <c r="BN291" s="246"/>
      <c r="BO291" s="246"/>
      <c r="BP291" s="246"/>
      <c r="BQ291" s="246"/>
      <c r="BR291" s="246"/>
      <c r="BS291" s="246"/>
      <c r="BT291" s="246"/>
      <c r="BU291" s="246"/>
      <c r="BV291" s="246"/>
      <c r="BW291" s="246"/>
      <c r="BX291" s="246"/>
      <c r="BY291" s="246"/>
      <c r="BZ291" s="246"/>
      <c r="CA291" s="246"/>
      <c r="CB291" s="246"/>
      <c r="CC291" s="246"/>
      <c r="CD291" s="246"/>
      <c r="CE291" s="246"/>
      <c r="CF291" s="246"/>
      <c r="CG291" s="246"/>
      <c r="CH291" s="246"/>
      <c r="CI291" s="246"/>
      <c r="CJ291" s="246"/>
      <c r="CK291" s="246"/>
      <c r="CL291" s="246"/>
      <c r="CM291" s="246"/>
      <c r="CN291" s="246"/>
      <c r="CO291" s="246"/>
      <c r="CP291" s="246"/>
      <c r="CQ291" s="246"/>
      <c r="CR291" s="246"/>
    </row>
    <row r="292" spans="1:96" s="69" customFormat="1">
      <c r="A292" s="64"/>
      <c r="B292" s="66"/>
      <c r="C292" s="65"/>
      <c r="D292" s="79"/>
      <c r="E292" s="79"/>
      <c r="F292" s="79"/>
      <c r="G292" s="265"/>
      <c r="H292" s="79"/>
      <c r="I292" s="79"/>
      <c r="J292" s="79"/>
      <c r="K292" s="264" t="str">
        <f t="shared" si="42"/>
        <v/>
      </c>
      <c r="L292" s="67"/>
      <c r="M292" s="229"/>
      <c r="N292" s="266"/>
      <c r="O292" s="230"/>
      <c r="P292" s="67"/>
      <c r="Q292" s="225" t="str" cm="1">
        <f t="array" ref="Q292">_xlfn.IFS(G292="", "",G292="Variable", "NA", IFERROR(SEARCH("Visual", N292),0) &gt; 0, "NA", SUM(IFERROR(SEARCH('GDT-Lexicon'!$D$2:$D$15, L292),0)) &gt; 0, IFERROR(LEFT(L292,FIND("|",L292) - 1), "NA"), TRUE, D292 &amp; "/" &amp; F292)</f>
        <v/>
      </c>
      <c r="R292" s="79">
        <f t="shared" si="41"/>
        <v>0</v>
      </c>
      <c r="S292" s="68"/>
      <c r="T292" s="77"/>
      <c r="U292" s="77"/>
      <c r="V292" s="77"/>
      <c r="W292" s="77"/>
      <c r="X292" s="77"/>
      <c r="Y292" s="66"/>
      <c r="Z292" s="246"/>
      <c r="AA292" s="246"/>
      <c r="AB292" s="246"/>
      <c r="AC292" s="246"/>
      <c r="AD292" s="246"/>
      <c r="AE292" s="246"/>
      <c r="AF292" s="246"/>
      <c r="AG292" s="246"/>
      <c r="AH292" s="246"/>
      <c r="AI292" s="246"/>
      <c r="AJ292" s="246"/>
      <c r="AK292" s="246"/>
      <c r="AL292" s="246"/>
      <c r="AM292" s="246"/>
      <c r="AN292" s="246"/>
      <c r="AO292" s="246"/>
      <c r="AP292" s="246"/>
      <c r="AQ292" s="246"/>
      <c r="AR292" s="246"/>
      <c r="AS292" s="246"/>
      <c r="AT292" s="246"/>
      <c r="AU292" s="246"/>
      <c r="AV292" s="246"/>
      <c r="AW292" s="246"/>
      <c r="AX292" s="246"/>
      <c r="AY292" s="246"/>
      <c r="AZ292" s="246"/>
      <c r="BA292" s="246"/>
      <c r="BB292" s="246"/>
      <c r="BC292" s="246"/>
      <c r="BD292" s="246"/>
      <c r="BE292" s="246"/>
      <c r="BF292" s="246"/>
      <c r="BG292" s="246"/>
      <c r="BH292" s="246"/>
      <c r="BI292" s="246"/>
      <c r="BJ292" s="246"/>
      <c r="BK292" s="246"/>
      <c r="BL292" s="246"/>
      <c r="BM292" s="246"/>
      <c r="BN292" s="246"/>
      <c r="BO292" s="246"/>
      <c r="BP292" s="246"/>
      <c r="BQ292" s="246"/>
      <c r="BR292" s="246"/>
      <c r="BS292" s="246"/>
      <c r="BT292" s="246"/>
      <c r="BU292" s="246"/>
      <c r="BV292" s="246"/>
      <c r="BW292" s="246"/>
      <c r="BX292" s="246"/>
      <c r="BY292" s="246"/>
      <c r="BZ292" s="246"/>
      <c r="CA292" s="246"/>
      <c r="CB292" s="246"/>
      <c r="CC292" s="246"/>
      <c r="CD292" s="246"/>
      <c r="CE292" s="246"/>
      <c r="CF292" s="246"/>
      <c r="CG292" s="246"/>
      <c r="CH292" s="246"/>
      <c r="CI292" s="246"/>
      <c r="CJ292" s="246"/>
      <c r="CK292" s="246"/>
      <c r="CL292" s="246"/>
      <c r="CM292" s="246"/>
      <c r="CN292" s="246"/>
      <c r="CO292" s="246"/>
      <c r="CP292" s="246"/>
      <c r="CQ292" s="246"/>
      <c r="CR292" s="246"/>
    </row>
    <row r="293" spans="1:96" s="69" customFormat="1">
      <c r="A293" s="64"/>
      <c r="B293" s="66"/>
      <c r="C293" s="65"/>
      <c r="D293" s="79"/>
      <c r="E293" s="79"/>
      <c r="F293" s="79"/>
      <c r="G293" s="265"/>
      <c r="H293" s="79"/>
      <c r="I293" s="79"/>
      <c r="J293" s="79"/>
      <c r="K293" s="264" t="str">
        <f t="shared" si="42"/>
        <v/>
      </c>
      <c r="L293" s="67"/>
      <c r="M293" s="229"/>
      <c r="N293" s="266"/>
      <c r="O293" s="230"/>
      <c r="P293" s="67"/>
      <c r="Q293" s="225" t="str" cm="1">
        <f t="array" ref="Q293">_xlfn.IFS(G293="", "",G293="Variable", "NA", IFERROR(SEARCH("Visual", N293),0) &gt; 0, "NA", SUM(IFERROR(SEARCH('GDT-Lexicon'!$D$2:$D$15, L293),0)) &gt; 0, IFERROR(LEFT(L293,FIND("|",L293) - 1), "NA"), TRUE, D293 &amp; "/" &amp; F293)</f>
        <v/>
      </c>
      <c r="R293" s="79">
        <f t="shared" si="41"/>
        <v>0</v>
      </c>
      <c r="S293" s="68"/>
      <c r="T293" s="77"/>
      <c r="U293" s="77"/>
      <c r="V293" s="77"/>
      <c r="W293" s="77"/>
      <c r="X293" s="77"/>
      <c r="Y293" s="66"/>
      <c r="Z293" s="246"/>
      <c r="AA293" s="246"/>
      <c r="AB293" s="246"/>
      <c r="AC293" s="246"/>
      <c r="AD293" s="246"/>
      <c r="AE293" s="246"/>
      <c r="AF293" s="246"/>
      <c r="AG293" s="246"/>
      <c r="AH293" s="246"/>
      <c r="AI293" s="246"/>
      <c r="AJ293" s="246"/>
      <c r="AK293" s="246"/>
      <c r="AL293" s="246"/>
      <c r="AM293" s="246"/>
      <c r="AN293" s="246"/>
      <c r="AO293" s="246"/>
      <c r="AP293" s="246"/>
      <c r="AQ293" s="246"/>
      <c r="AR293" s="246"/>
      <c r="AS293" s="246"/>
      <c r="AT293" s="246"/>
      <c r="AU293" s="246"/>
      <c r="AV293" s="246"/>
      <c r="AW293" s="246"/>
      <c r="AX293" s="246"/>
      <c r="AY293" s="246"/>
      <c r="AZ293" s="246"/>
      <c r="BA293" s="246"/>
      <c r="BB293" s="246"/>
      <c r="BC293" s="246"/>
      <c r="BD293" s="246"/>
      <c r="BE293" s="246"/>
      <c r="BF293" s="246"/>
      <c r="BG293" s="246"/>
      <c r="BH293" s="246"/>
      <c r="BI293" s="246"/>
      <c r="BJ293" s="246"/>
      <c r="BK293" s="246"/>
      <c r="BL293" s="246"/>
      <c r="BM293" s="246"/>
      <c r="BN293" s="246"/>
      <c r="BO293" s="246"/>
      <c r="BP293" s="246"/>
      <c r="BQ293" s="246"/>
      <c r="BR293" s="246"/>
      <c r="BS293" s="246"/>
      <c r="BT293" s="246"/>
      <c r="BU293" s="246"/>
      <c r="BV293" s="246"/>
      <c r="BW293" s="246"/>
      <c r="BX293" s="246"/>
      <c r="BY293" s="246"/>
      <c r="BZ293" s="246"/>
      <c r="CA293" s="246"/>
      <c r="CB293" s="246"/>
      <c r="CC293" s="246"/>
      <c r="CD293" s="246"/>
      <c r="CE293" s="246"/>
      <c r="CF293" s="246"/>
      <c r="CG293" s="246"/>
      <c r="CH293" s="246"/>
      <c r="CI293" s="246"/>
      <c r="CJ293" s="246"/>
      <c r="CK293" s="246"/>
      <c r="CL293" s="246"/>
      <c r="CM293" s="246"/>
      <c r="CN293" s="246"/>
      <c r="CO293" s="246"/>
      <c r="CP293" s="246"/>
      <c r="CQ293" s="246"/>
      <c r="CR293" s="246"/>
    </row>
    <row r="294" spans="1:96" s="69" customFormat="1">
      <c r="A294" s="64"/>
      <c r="B294" s="66"/>
      <c r="C294" s="65"/>
      <c r="D294" s="79"/>
      <c r="E294" s="79"/>
      <c r="F294" s="79"/>
      <c r="G294" s="265"/>
      <c r="H294" s="79"/>
      <c r="I294" s="79"/>
      <c r="J294" s="79"/>
      <c r="K294" s="264" t="str">
        <f t="shared" si="42"/>
        <v/>
      </c>
      <c r="L294" s="67"/>
      <c r="M294" s="229"/>
      <c r="N294" s="266"/>
      <c r="O294" s="230"/>
      <c r="P294" s="67"/>
      <c r="Q294" s="225" t="str" cm="1">
        <f t="array" ref="Q294">_xlfn.IFS(G294="", "",G294="Variable", "NA", IFERROR(SEARCH("Visual", N294),0) &gt; 0, "NA", SUM(IFERROR(SEARCH('GDT-Lexicon'!$D$2:$D$15, L294),0)) &gt; 0, IFERROR(LEFT(L294,FIND("|",L294) - 1), "NA"), TRUE, D294 &amp; "/" &amp; F294)</f>
        <v/>
      </c>
      <c r="R294" s="79">
        <f t="shared" si="41"/>
        <v>0</v>
      </c>
      <c r="S294" s="68"/>
      <c r="T294" s="77"/>
      <c r="U294" s="77"/>
      <c r="V294" s="77"/>
      <c r="W294" s="77"/>
      <c r="X294" s="77"/>
      <c r="Y294" s="66"/>
      <c r="Z294" s="246"/>
      <c r="AA294" s="246"/>
      <c r="AB294" s="246"/>
      <c r="AC294" s="246"/>
      <c r="AD294" s="246"/>
      <c r="AE294" s="246"/>
      <c r="AF294" s="246"/>
      <c r="AG294" s="246"/>
      <c r="AH294" s="246"/>
      <c r="AI294" s="246"/>
      <c r="AJ294" s="246"/>
      <c r="AK294" s="246"/>
      <c r="AL294" s="246"/>
      <c r="AM294" s="246"/>
      <c r="AN294" s="246"/>
      <c r="AO294" s="246"/>
      <c r="AP294" s="246"/>
      <c r="AQ294" s="246"/>
      <c r="AR294" s="246"/>
      <c r="AS294" s="246"/>
      <c r="AT294" s="246"/>
      <c r="AU294" s="246"/>
      <c r="AV294" s="246"/>
      <c r="AW294" s="246"/>
      <c r="AX294" s="246"/>
      <c r="AY294" s="246"/>
      <c r="AZ294" s="246"/>
      <c r="BA294" s="246"/>
      <c r="BB294" s="246"/>
      <c r="BC294" s="246"/>
      <c r="BD294" s="246"/>
      <c r="BE294" s="246"/>
      <c r="BF294" s="246"/>
      <c r="BG294" s="246"/>
      <c r="BH294" s="246"/>
      <c r="BI294" s="246"/>
      <c r="BJ294" s="246"/>
      <c r="BK294" s="246"/>
      <c r="BL294" s="246"/>
      <c r="BM294" s="246"/>
      <c r="BN294" s="246"/>
      <c r="BO294" s="246"/>
      <c r="BP294" s="246"/>
      <c r="BQ294" s="246"/>
      <c r="BR294" s="246"/>
      <c r="BS294" s="246"/>
      <c r="BT294" s="246"/>
      <c r="BU294" s="246"/>
      <c r="BV294" s="246"/>
      <c r="BW294" s="246"/>
      <c r="BX294" s="246"/>
      <c r="BY294" s="246"/>
      <c r="BZ294" s="246"/>
      <c r="CA294" s="246"/>
      <c r="CB294" s="246"/>
      <c r="CC294" s="246"/>
      <c r="CD294" s="246"/>
      <c r="CE294" s="246"/>
      <c r="CF294" s="246"/>
      <c r="CG294" s="246"/>
      <c r="CH294" s="246"/>
      <c r="CI294" s="246"/>
      <c r="CJ294" s="246"/>
      <c r="CK294" s="246"/>
      <c r="CL294" s="246"/>
      <c r="CM294" s="246"/>
      <c r="CN294" s="246"/>
      <c r="CO294" s="246"/>
      <c r="CP294" s="246"/>
      <c r="CQ294" s="246"/>
      <c r="CR294" s="246"/>
    </row>
    <row r="295" spans="1:96" s="69" customFormat="1">
      <c r="A295" s="64"/>
      <c r="B295" s="66"/>
      <c r="C295" s="65"/>
      <c r="D295" s="79"/>
      <c r="E295" s="79"/>
      <c r="F295" s="79"/>
      <c r="G295" s="265"/>
      <c r="H295" s="79"/>
      <c r="I295" s="79"/>
      <c r="J295" s="79"/>
      <c r="K295" s="264" t="str">
        <f t="shared" si="42"/>
        <v/>
      </c>
      <c r="L295" s="67"/>
      <c r="M295" s="229"/>
      <c r="N295" s="266"/>
      <c r="O295" s="230"/>
      <c r="P295" s="67"/>
      <c r="Q295" s="225" t="str" cm="1">
        <f t="array" ref="Q295">_xlfn.IFS(G295="", "",G295="Variable", "NA", IFERROR(SEARCH("Visual", N295),0) &gt; 0, "NA", SUM(IFERROR(SEARCH('GDT-Lexicon'!$D$2:$D$15, L295),0)) &gt; 0, IFERROR(LEFT(L295,FIND("|",L295) - 1), "NA"), TRUE, D295 &amp; "/" &amp; F295)</f>
        <v/>
      </c>
      <c r="R295" s="79">
        <f t="shared" si="41"/>
        <v>0</v>
      </c>
      <c r="S295" s="68"/>
      <c r="T295" s="77"/>
      <c r="U295" s="77"/>
      <c r="V295" s="77"/>
      <c r="W295" s="77"/>
      <c r="X295" s="77"/>
      <c r="Y295" s="66"/>
      <c r="Z295" s="246"/>
      <c r="AA295" s="246"/>
      <c r="AB295" s="246"/>
      <c r="AC295" s="246"/>
      <c r="AD295" s="246"/>
      <c r="AE295" s="246"/>
      <c r="AF295" s="246"/>
      <c r="AG295" s="246"/>
      <c r="AH295" s="246"/>
      <c r="AI295" s="246"/>
      <c r="AJ295" s="246"/>
      <c r="AK295" s="246"/>
      <c r="AL295" s="246"/>
      <c r="AM295" s="246"/>
      <c r="AN295" s="246"/>
      <c r="AO295" s="246"/>
      <c r="AP295" s="246"/>
      <c r="AQ295" s="246"/>
      <c r="AR295" s="246"/>
      <c r="AS295" s="246"/>
      <c r="AT295" s="246"/>
      <c r="AU295" s="246"/>
      <c r="AV295" s="246"/>
      <c r="AW295" s="246"/>
      <c r="AX295" s="246"/>
      <c r="AY295" s="246"/>
      <c r="AZ295" s="246"/>
      <c r="BA295" s="246"/>
      <c r="BB295" s="246"/>
      <c r="BC295" s="246"/>
      <c r="BD295" s="246"/>
      <c r="BE295" s="246"/>
      <c r="BF295" s="246"/>
      <c r="BG295" s="246"/>
      <c r="BH295" s="246"/>
      <c r="BI295" s="246"/>
      <c r="BJ295" s="246"/>
      <c r="BK295" s="246"/>
      <c r="BL295" s="246"/>
      <c r="BM295" s="246"/>
      <c r="BN295" s="246"/>
      <c r="BO295" s="246"/>
      <c r="BP295" s="246"/>
      <c r="BQ295" s="246"/>
      <c r="BR295" s="246"/>
      <c r="BS295" s="246"/>
      <c r="BT295" s="246"/>
      <c r="BU295" s="246"/>
      <c r="BV295" s="246"/>
      <c r="BW295" s="246"/>
      <c r="BX295" s="246"/>
      <c r="BY295" s="246"/>
      <c r="BZ295" s="246"/>
      <c r="CA295" s="246"/>
      <c r="CB295" s="246"/>
      <c r="CC295" s="246"/>
      <c r="CD295" s="246"/>
      <c r="CE295" s="246"/>
      <c r="CF295" s="246"/>
      <c r="CG295" s="246"/>
      <c r="CH295" s="246"/>
      <c r="CI295" s="246"/>
      <c r="CJ295" s="246"/>
      <c r="CK295" s="246"/>
      <c r="CL295" s="246"/>
      <c r="CM295" s="246"/>
      <c r="CN295" s="246"/>
      <c r="CO295" s="246"/>
      <c r="CP295" s="246"/>
      <c r="CQ295" s="246"/>
      <c r="CR295" s="246"/>
    </row>
    <row r="296" spans="1:96" s="69" customFormat="1">
      <c r="A296" s="64"/>
      <c r="B296" s="66"/>
      <c r="C296" s="65"/>
      <c r="D296" s="79"/>
      <c r="E296" s="79"/>
      <c r="F296" s="79"/>
      <c r="G296" s="265"/>
      <c r="H296" s="79"/>
      <c r="I296" s="79"/>
      <c r="J296" s="79"/>
      <c r="K296" s="264" t="str">
        <f t="shared" si="42"/>
        <v/>
      </c>
      <c r="L296" s="67"/>
      <c r="M296" s="229"/>
      <c r="N296" s="266"/>
      <c r="O296" s="230"/>
      <c r="P296" s="67"/>
      <c r="Q296" s="225" t="str" cm="1">
        <f t="array" ref="Q296">_xlfn.IFS(G296="", "",G296="Variable", "NA", IFERROR(SEARCH("Visual", N296),0) &gt; 0, "NA", SUM(IFERROR(SEARCH('GDT-Lexicon'!$D$2:$D$15, L296),0)) &gt; 0, IFERROR(LEFT(L296,FIND("|",L296) - 1), "NA"), TRUE, D296 &amp; "/" &amp; F296)</f>
        <v/>
      </c>
      <c r="R296" s="79">
        <f t="shared" si="41"/>
        <v>0</v>
      </c>
      <c r="S296" s="68"/>
      <c r="T296" s="77"/>
      <c r="U296" s="77"/>
      <c r="V296" s="77"/>
      <c r="W296" s="77"/>
      <c r="X296" s="77"/>
      <c r="Y296" s="66"/>
      <c r="Z296" s="246"/>
      <c r="AA296" s="246"/>
      <c r="AB296" s="246"/>
      <c r="AC296" s="246"/>
      <c r="AD296" s="246"/>
      <c r="AE296" s="246"/>
      <c r="AF296" s="246"/>
      <c r="AG296" s="246"/>
      <c r="AH296" s="246"/>
      <c r="AI296" s="246"/>
      <c r="AJ296" s="246"/>
      <c r="AK296" s="246"/>
      <c r="AL296" s="246"/>
      <c r="AM296" s="246"/>
      <c r="AN296" s="246"/>
      <c r="AO296" s="246"/>
      <c r="AP296" s="246"/>
      <c r="AQ296" s="246"/>
      <c r="AR296" s="246"/>
      <c r="AS296" s="246"/>
      <c r="AT296" s="246"/>
      <c r="AU296" s="246"/>
      <c r="AV296" s="246"/>
      <c r="AW296" s="246"/>
      <c r="AX296" s="246"/>
      <c r="AY296" s="246"/>
      <c r="AZ296" s="246"/>
      <c r="BA296" s="246"/>
      <c r="BB296" s="246"/>
      <c r="BC296" s="246"/>
      <c r="BD296" s="246"/>
      <c r="BE296" s="246"/>
      <c r="BF296" s="246"/>
      <c r="BG296" s="246"/>
      <c r="BH296" s="246"/>
      <c r="BI296" s="246"/>
      <c r="BJ296" s="246"/>
      <c r="BK296" s="246"/>
      <c r="BL296" s="246"/>
      <c r="BM296" s="246"/>
      <c r="BN296" s="246"/>
      <c r="BO296" s="246"/>
      <c r="BP296" s="246"/>
      <c r="BQ296" s="246"/>
      <c r="BR296" s="246"/>
      <c r="BS296" s="246"/>
      <c r="BT296" s="246"/>
      <c r="BU296" s="246"/>
      <c r="BV296" s="246"/>
      <c r="BW296" s="246"/>
      <c r="BX296" s="246"/>
      <c r="BY296" s="246"/>
      <c r="BZ296" s="246"/>
      <c r="CA296" s="246"/>
      <c r="CB296" s="246"/>
      <c r="CC296" s="246"/>
      <c r="CD296" s="246"/>
      <c r="CE296" s="246"/>
      <c r="CF296" s="246"/>
      <c r="CG296" s="246"/>
      <c r="CH296" s="246"/>
      <c r="CI296" s="246"/>
      <c r="CJ296" s="246"/>
      <c r="CK296" s="246"/>
      <c r="CL296" s="246"/>
      <c r="CM296" s="246"/>
      <c r="CN296" s="246"/>
      <c r="CO296" s="246"/>
      <c r="CP296" s="246"/>
      <c r="CQ296" s="246"/>
      <c r="CR296" s="246"/>
    </row>
    <row r="297" spans="1:96" s="69" customFormat="1">
      <c r="A297" s="64"/>
      <c r="B297" s="66"/>
      <c r="C297" s="65"/>
      <c r="D297" s="79"/>
      <c r="E297" s="79"/>
      <c r="F297" s="79"/>
      <c r="G297" s="265"/>
      <c r="H297" s="79"/>
      <c r="I297" s="79"/>
      <c r="J297" s="79"/>
      <c r="K297" s="264" t="str">
        <f t="shared" si="42"/>
        <v/>
      </c>
      <c r="L297" s="67"/>
      <c r="M297" s="229"/>
      <c r="N297" s="266"/>
      <c r="O297" s="230"/>
      <c r="P297" s="67"/>
      <c r="Q297" s="225" t="str" cm="1">
        <f t="array" ref="Q297">_xlfn.IFS(G297="", "",G297="Variable", "NA", IFERROR(SEARCH("Visual", N297),0) &gt; 0, "NA", SUM(IFERROR(SEARCH('GDT-Lexicon'!$D$2:$D$15, L297),0)) &gt; 0, IFERROR(LEFT(L297,FIND("|",L297) - 1), "NA"), TRUE, D297 &amp; "/" &amp; F297)</f>
        <v/>
      </c>
      <c r="R297" s="79">
        <f t="shared" si="41"/>
        <v>0</v>
      </c>
      <c r="S297" s="68"/>
      <c r="T297" s="77"/>
      <c r="U297" s="77"/>
      <c r="V297" s="77"/>
      <c r="W297" s="77"/>
      <c r="X297" s="77"/>
      <c r="Y297" s="66"/>
      <c r="Z297" s="246"/>
      <c r="AA297" s="246"/>
      <c r="AB297" s="246"/>
      <c r="AC297" s="246"/>
      <c r="AD297" s="246"/>
      <c r="AE297" s="246"/>
      <c r="AF297" s="246"/>
      <c r="AG297" s="246"/>
      <c r="AH297" s="246"/>
      <c r="AI297" s="246"/>
      <c r="AJ297" s="246"/>
      <c r="AK297" s="246"/>
      <c r="AL297" s="246"/>
      <c r="AM297" s="246"/>
      <c r="AN297" s="246"/>
      <c r="AO297" s="246"/>
      <c r="AP297" s="246"/>
      <c r="AQ297" s="246"/>
      <c r="AR297" s="246"/>
      <c r="AS297" s="246"/>
      <c r="AT297" s="246"/>
      <c r="AU297" s="246"/>
      <c r="AV297" s="246"/>
      <c r="AW297" s="246"/>
      <c r="AX297" s="246"/>
      <c r="AY297" s="246"/>
      <c r="AZ297" s="246"/>
      <c r="BA297" s="246"/>
      <c r="BB297" s="246"/>
      <c r="BC297" s="246"/>
      <c r="BD297" s="246"/>
      <c r="BE297" s="246"/>
      <c r="BF297" s="246"/>
      <c r="BG297" s="246"/>
      <c r="BH297" s="246"/>
      <c r="BI297" s="246"/>
      <c r="BJ297" s="246"/>
      <c r="BK297" s="246"/>
      <c r="BL297" s="246"/>
      <c r="BM297" s="246"/>
      <c r="BN297" s="246"/>
      <c r="BO297" s="246"/>
      <c r="BP297" s="246"/>
      <c r="BQ297" s="246"/>
      <c r="BR297" s="246"/>
      <c r="BS297" s="246"/>
      <c r="BT297" s="246"/>
      <c r="BU297" s="246"/>
      <c r="BV297" s="246"/>
      <c r="BW297" s="246"/>
      <c r="BX297" s="246"/>
      <c r="BY297" s="246"/>
      <c r="BZ297" s="246"/>
      <c r="CA297" s="246"/>
      <c r="CB297" s="246"/>
      <c r="CC297" s="246"/>
      <c r="CD297" s="246"/>
      <c r="CE297" s="246"/>
      <c r="CF297" s="246"/>
      <c r="CG297" s="246"/>
      <c r="CH297" s="246"/>
      <c r="CI297" s="246"/>
      <c r="CJ297" s="246"/>
      <c r="CK297" s="246"/>
      <c r="CL297" s="246"/>
      <c r="CM297" s="246"/>
      <c r="CN297" s="246"/>
      <c r="CO297" s="246"/>
      <c r="CP297" s="246"/>
      <c r="CQ297" s="246"/>
      <c r="CR297" s="246"/>
    </row>
    <row r="298" spans="1:96" s="69" customFormat="1">
      <c r="A298" s="64"/>
      <c r="B298" s="66"/>
      <c r="C298" s="65"/>
      <c r="D298" s="79"/>
      <c r="E298" s="79"/>
      <c r="F298" s="79"/>
      <c r="G298" s="265"/>
      <c r="H298" s="79"/>
      <c r="I298" s="79"/>
      <c r="J298" s="79"/>
      <c r="K298" s="264" t="str">
        <f t="shared" si="42"/>
        <v/>
      </c>
      <c r="L298" s="67"/>
      <c r="M298" s="229"/>
      <c r="N298" s="266"/>
      <c r="O298" s="230"/>
      <c r="P298" s="67"/>
      <c r="Q298" s="225" t="str" cm="1">
        <f t="array" ref="Q298">_xlfn.IFS(G298="", "",G298="Variable", "NA", IFERROR(SEARCH("Visual", N298),0) &gt; 0, "NA", SUM(IFERROR(SEARCH('GDT-Lexicon'!$D$2:$D$15, L298),0)) &gt; 0, IFERROR(LEFT(L298,FIND("|",L298) - 1), "NA"), TRUE, D298 &amp; "/" &amp; F298)</f>
        <v/>
      </c>
      <c r="R298" s="79">
        <f t="shared" si="41"/>
        <v>0</v>
      </c>
      <c r="S298" s="68"/>
      <c r="T298" s="77"/>
      <c r="U298" s="77"/>
      <c r="V298" s="77"/>
      <c r="W298" s="77"/>
      <c r="X298" s="77"/>
      <c r="Y298" s="66"/>
      <c r="Z298" s="246"/>
      <c r="AA298" s="246"/>
      <c r="AB298" s="246"/>
      <c r="AC298" s="246"/>
      <c r="AD298" s="246"/>
      <c r="AE298" s="246"/>
      <c r="AF298" s="246"/>
      <c r="AG298" s="246"/>
      <c r="AH298" s="246"/>
      <c r="AI298" s="246"/>
      <c r="AJ298" s="246"/>
      <c r="AK298" s="246"/>
      <c r="AL298" s="246"/>
      <c r="AM298" s="246"/>
      <c r="AN298" s="246"/>
      <c r="AO298" s="246"/>
      <c r="AP298" s="246"/>
      <c r="AQ298" s="246"/>
      <c r="AR298" s="246"/>
      <c r="AS298" s="246"/>
      <c r="AT298" s="246"/>
      <c r="AU298" s="246"/>
      <c r="AV298" s="246"/>
      <c r="AW298" s="246"/>
      <c r="AX298" s="246"/>
      <c r="AY298" s="246"/>
      <c r="AZ298" s="246"/>
      <c r="BA298" s="246"/>
      <c r="BB298" s="246"/>
      <c r="BC298" s="246"/>
      <c r="BD298" s="246"/>
      <c r="BE298" s="246"/>
      <c r="BF298" s="246"/>
      <c r="BG298" s="246"/>
      <c r="BH298" s="246"/>
      <c r="BI298" s="246"/>
      <c r="BJ298" s="246"/>
      <c r="BK298" s="246"/>
      <c r="BL298" s="246"/>
      <c r="BM298" s="246"/>
      <c r="BN298" s="246"/>
      <c r="BO298" s="246"/>
      <c r="BP298" s="246"/>
      <c r="BQ298" s="246"/>
      <c r="BR298" s="246"/>
      <c r="BS298" s="246"/>
      <c r="BT298" s="246"/>
      <c r="BU298" s="246"/>
      <c r="BV298" s="246"/>
      <c r="BW298" s="246"/>
      <c r="BX298" s="246"/>
      <c r="BY298" s="246"/>
      <c r="BZ298" s="246"/>
      <c r="CA298" s="246"/>
      <c r="CB298" s="246"/>
      <c r="CC298" s="246"/>
      <c r="CD298" s="246"/>
      <c r="CE298" s="246"/>
      <c r="CF298" s="246"/>
      <c r="CG298" s="246"/>
      <c r="CH298" s="246"/>
      <c r="CI298" s="246"/>
      <c r="CJ298" s="246"/>
      <c r="CK298" s="246"/>
      <c r="CL298" s="246"/>
      <c r="CM298" s="246"/>
      <c r="CN298" s="246"/>
      <c r="CO298" s="246"/>
      <c r="CP298" s="246"/>
      <c r="CQ298" s="246"/>
      <c r="CR298" s="246"/>
    </row>
    <row r="299" spans="1:96" s="69" customFormat="1">
      <c r="A299" s="64"/>
      <c r="B299" s="66"/>
      <c r="C299" s="65"/>
      <c r="D299" s="79"/>
      <c r="E299" s="79"/>
      <c r="F299" s="79"/>
      <c r="G299" s="265"/>
      <c r="H299" s="79"/>
      <c r="I299" s="79"/>
      <c r="J299" s="79"/>
      <c r="K299" s="264" t="str">
        <f t="shared" si="42"/>
        <v/>
      </c>
      <c r="L299" s="67"/>
      <c r="M299" s="229"/>
      <c r="N299" s="266"/>
      <c r="O299" s="230"/>
      <c r="P299" s="67"/>
      <c r="Q299" s="225" t="str" cm="1">
        <f t="array" ref="Q299">_xlfn.IFS(G299="", "",G299="Variable", "NA", IFERROR(SEARCH("Visual", N299),0) &gt; 0, "NA", SUM(IFERROR(SEARCH('GDT-Lexicon'!$D$2:$D$15, L299),0)) &gt; 0, IFERROR(LEFT(L299,FIND("|",L299) - 1), "NA"), TRUE, D299 &amp; "/" &amp; F299)</f>
        <v/>
      </c>
      <c r="R299" s="79">
        <f t="shared" si="41"/>
        <v>0</v>
      </c>
      <c r="S299" s="68"/>
      <c r="T299" s="77"/>
      <c r="U299" s="77"/>
      <c r="V299" s="77"/>
      <c r="W299" s="77"/>
      <c r="X299" s="77"/>
      <c r="Y299" s="66"/>
      <c r="Z299" s="246"/>
      <c r="AA299" s="246"/>
      <c r="AB299" s="246"/>
      <c r="AC299" s="246"/>
      <c r="AD299" s="246"/>
      <c r="AE299" s="246"/>
      <c r="AF299" s="246"/>
      <c r="AG299" s="246"/>
      <c r="AH299" s="246"/>
      <c r="AI299" s="246"/>
      <c r="AJ299" s="246"/>
      <c r="AK299" s="246"/>
      <c r="AL299" s="246"/>
      <c r="AM299" s="246"/>
      <c r="AN299" s="246"/>
      <c r="AO299" s="246"/>
      <c r="AP299" s="246"/>
      <c r="AQ299" s="246"/>
      <c r="AR299" s="246"/>
      <c r="AS299" s="246"/>
      <c r="AT299" s="246"/>
      <c r="AU299" s="246"/>
      <c r="AV299" s="246"/>
      <c r="AW299" s="246"/>
      <c r="AX299" s="246"/>
      <c r="AY299" s="246"/>
      <c r="AZ299" s="246"/>
      <c r="BA299" s="246"/>
      <c r="BB299" s="246"/>
      <c r="BC299" s="246"/>
      <c r="BD299" s="246"/>
      <c r="BE299" s="246"/>
      <c r="BF299" s="246"/>
      <c r="BG299" s="246"/>
      <c r="BH299" s="246"/>
      <c r="BI299" s="246"/>
      <c r="BJ299" s="246"/>
      <c r="BK299" s="246"/>
      <c r="BL299" s="246"/>
      <c r="BM299" s="246"/>
      <c r="BN299" s="246"/>
      <c r="BO299" s="246"/>
      <c r="BP299" s="246"/>
      <c r="BQ299" s="246"/>
      <c r="BR299" s="246"/>
      <c r="BS299" s="246"/>
      <c r="BT299" s="246"/>
      <c r="BU299" s="246"/>
      <c r="BV299" s="246"/>
      <c r="BW299" s="246"/>
      <c r="BX299" s="246"/>
      <c r="BY299" s="246"/>
      <c r="BZ299" s="246"/>
      <c r="CA299" s="246"/>
      <c r="CB299" s="246"/>
      <c r="CC299" s="246"/>
      <c r="CD299" s="246"/>
      <c r="CE299" s="246"/>
      <c r="CF299" s="246"/>
      <c r="CG299" s="246"/>
      <c r="CH299" s="246"/>
      <c r="CI299" s="246"/>
      <c r="CJ299" s="246"/>
      <c r="CK299" s="246"/>
      <c r="CL299" s="246"/>
      <c r="CM299" s="246"/>
      <c r="CN299" s="246"/>
      <c r="CO299" s="246"/>
      <c r="CP299" s="246"/>
      <c r="CQ299" s="246"/>
      <c r="CR299" s="246"/>
    </row>
    <row r="300" spans="1:96" s="69" customFormat="1">
      <c r="A300" s="64"/>
      <c r="B300" s="66"/>
      <c r="C300" s="65"/>
      <c r="D300" s="79"/>
      <c r="E300" s="79"/>
      <c r="F300" s="79"/>
      <c r="G300" s="265"/>
      <c r="H300" s="79"/>
      <c r="I300" s="79"/>
      <c r="J300" s="79"/>
      <c r="K300" s="264" t="str">
        <f t="shared" si="42"/>
        <v/>
      </c>
      <c r="L300" s="67"/>
      <c r="M300" s="229"/>
      <c r="N300" s="266"/>
      <c r="O300" s="230"/>
      <c r="P300" s="67"/>
      <c r="Q300" s="225" t="str" cm="1">
        <f t="array" ref="Q300">_xlfn.IFS(G300="", "",G300="Variable", "NA", IFERROR(SEARCH("Visual", N300),0) &gt; 0, "NA", SUM(IFERROR(SEARCH('GDT-Lexicon'!$D$2:$D$15, L300),0)) &gt; 0, IFERROR(LEFT(L300,FIND("|",L300) - 1), "NA"), TRUE, D300 &amp; "/" &amp; F300)</f>
        <v/>
      </c>
      <c r="R300" s="79">
        <f t="shared" si="41"/>
        <v>0</v>
      </c>
      <c r="S300" s="68"/>
      <c r="T300" s="77"/>
      <c r="U300" s="77"/>
      <c r="V300" s="77"/>
      <c r="W300" s="77"/>
      <c r="X300" s="77"/>
      <c r="Y300" s="66"/>
      <c r="Z300" s="246"/>
      <c r="AA300" s="246"/>
      <c r="AB300" s="246"/>
      <c r="AC300" s="246"/>
      <c r="AD300" s="246"/>
      <c r="AE300" s="246"/>
      <c r="AF300" s="246"/>
      <c r="AG300" s="246"/>
      <c r="AH300" s="246"/>
      <c r="AI300" s="246"/>
      <c r="AJ300" s="246"/>
      <c r="AK300" s="246"/>
      <c r="AL300" s="246"/>
      <c r="AM300" s="246"/>
      <c r="AN300" s="246"/>
      <c r="AO300" s="246"/>
      <c r="AP300" s="246"/>
      <c r="AQ300" s="246"/>
      <c r="AR300" s="246"/>
      <c r="AS300" s="246"/>
      <c r="AT300" s="246"/>
      <c r="AU300" s="246"/>
      <c r="AV300" s="246"/>
      <c r="AW300" s="246"/>
      <c r="AX300" s="246"/>
      <c r="AY300" s="246"/>
      <c r="AZ300" s="246"/>
      <c r="BA300" s="246"/>
      <c r="BB300" s="246"/>
      <c r="BC300" s="246"/>
      <c r="BD300" s="246"/>
      <c r="BE300" s="246"/>
      <c r="BF300" s="246"/>
      <c r="BG300" s="246"/>
      <c r="BH300" s="246"/>
      <c r="BI300" s="246"/>
      <c r="BJ300" s="246"/>
      <c r="BK300" s="246"/>
      <c r="BL300" s="246"/>
      <c r="BM300" s="246"/>
      <c r="BN300" s="246"/>
      <c r="BO300" s="246"/>
      <c r="BP300" s="246"/>
      <c r="BQ300" s="246"/>
      <c r="BR300" s="246"/>
      <c r="BS300" s="246"/>
      <c r="BT300" s="246"/>
      <c r="BU300" s="246"/>
      <c r="BV300" s="246"/>
      <c r="BW300" s="246"/>
      <c r="BX300" s="246"/>
      <c r="BY300" s="246"/>
      <c r="BZ300" s="246"/>
      <c r="CA300" s="246"/>
      <c r="CB300" s="246"/>
      <c r="CC300" s="246"/>
      <c r="CD300" s="246"/>
      <c r="CE300" s="246"/>
      <c r="CF300" s="246"/>
      <c r="CG300" s="246"/>
      <c r="CH300" s="246"/>
      <c r="CI300" s="246"/>
      <c r="CJ300" s="246"/>
      <c r="CK300" s="246"/>
      <c r="CL300" s="246"/>
      <c r="CM300" s="246"/>
      <c r="CN300" s="246"/>
      <c r="CO300" s="246"/>
      <c r="CP300" s="246"/>
      <c r="CQ300" s="246"/>
      <c r="CR300" s="246"/>
    </row>
    <row r="301" spans="1:96" s="69" customFormat="1">
      <c r="A301" s="64"/>
      <c r="B301" s="66"/>
      <c r="C301" s="65"/>
      <c r="D301" s="79"/>
      <c r="E301" s="79"/>
      <c r="F301" s="79"/>
      <c r="G301" s="265"/>
      <c r="H301" s="79"/>
      <c r="I301" s="79"/>
      <c r="J301" s="79"/>
      <c r="K301" s="264" t="str">
        <f t="shared" si="42"/>
        <v/>
      </c>
      <c r="L301" s="67"/>
      <c r="M301" s="229"/>
      <c r="N301" s="266"/>
      <c r="O301" s="230"/>
      <c r="P301" s="67"/>
      <c r="Q301" s="225" t="str" cm="1">
        <f t="array" ref="Q301">_xlfn.IFS(G301="", "",G301="Variable", "NA", IFERROR(SEARCH("Visual", N301),0) &gt; 0, "NA", SUM(IFERROR(SEARCH('GDT-Lexicon'!$D$2:$D$15, L301),0)) &gt; 0, IFERROR(LEFT(L301,FIND("|",L301) - 1), "NA"), TRUE, D301 &amp; "/" &amp; F301)</f>
        <v/>
      </c>
      <c r="R301" s="79">
        <f t="shared" si="41"/>
        <v>0</v>
      </c>
      <c r="S301" s="68"/>
      <c r="T301" s="77"/>
      <c r="U301" s="77"/>
      <c r="V301" s="77"/>
      <c r="W301" s="77"/>
      <c r="X301" s="77"/>
      <c r="Y301" s="66"/>
      <c r="Z301" s="246"/>
      <c r="AA301" s="246"/>
      <c r="AB301" s="246"/>
      <c r="AC301" s="246"/>
      <c r="AD301" s="246"/>
      <c r="AE301" s="246"/>
      <c r="AF301" s="246"/>
      <c r="AG301" s="246"/>
      <c r="AH301" s="246"/>
      <c r="AI301" s="246"/>
      <c r="AJ301" s="246"/>
      <c r="AK301" s="246"/>
      <c r="AL301" s="246"/>
      <c r="AM301" s="246"/>
      <c r="AN301" s="246"/>
      <c r="AO301" s="246"/>
      <c r="AP301" s="246"/>
      <c r="AQ301" s="246"/>
      <c r="AR301" s="246"/>
      <c r="AS301" s="246"/>
      <c r="AT301" s="246"/>
      <c r="AU301" s="246"/>
      <c r="AV301" s="246"/>
      <c r="AW301" s="246"/>
      <c r="AX301" s="246"/>
      <c r="AY301" s="246"/>
      <c r="AZ301" s="246"/>
      <c r="BA301" s="246"/>
      <c r="BB301" s="246"/>
      <c r="BC301" s="246"/>
      <c r="BD301" s="246"/>
      <c r="BE301" s="246"/>
      <c r="BF301" s="246"/>
      <c r="BG301" s="246"/>
      <c r="BH301" s="246"/>
      <c r="BI301" s="246"/>
      <c r="BJ301" s="246"/>
      <c r="BK301" s="246"/>
      <c r="BL301" s="246"/>
      <c r="BM301" s="246"/>
      <c r="BN301" s="246"/>
      <c r="BO301" s="246"/>
      <c r="BP301" s="246"/>
      <c r="BQ301" s="246"/>
      <c r="BR301" s="246"/>
      <c r="BS301" s="246"/>
      <c r="BT301" s="246"/>
      <c r="BU301" s="246"/>
      <c r="BV301" s="246"/>
      <c r="BW301" s="246"/>
      <c r="BX301" s="246"/>
      <c r="BY301" s="246"/>
      <c r="BZ301" s="246"/>
      <c r="CA301" s="246"/>
      <c r="CB301" s="246"/>
      <c r="CC301" s="246"/>
      <c r="CD301" s="246"/>
      <c r="CE301" s="246"/>
      <c r="CF301" s="246"/>
      <c r="CG301" s="246"/>
      <c r="CH301" s="246"/>
      <c r="CI301" s="246"/>
      <c r="CJ301" s="246"/>
      <c r="CK301" s="246"/>
      <c r="CL301" s="246"/>
      <c r="CM301" s="246"/>
      <c r="CN301" s="246"/>
      <c r="CO301" s="246"/>
      <c r="CP301" s="246"/>
      <c r="CQ301" s="246"/>
      <c r="CR301" s="246"/>
    </row>
    <row r="302" spans="1:96" s="69" customFormat="1">
      <c r="A302" s="64"/>
      <c r="B302" s="66"/>
      <c r="C302" s="65"/>
      <c r="D302" s="79"/>
      <c r="E302" s="79"/>
      <c r="F302" s="79"/>
      <c r="G302" s="265"/>
      <c r="H302" s="79"/>
      <c r="I302" s="79"/>
      <c r="J302" s="79"/>
      <c r="K302" s="264" t="str">
        <f t="shared" si="42"/>
        <v/>
      </c>
      <c r="L302" s="67"/>
      <c r="M302" s="229"/>
      <c r="N302" s="266"/>
      <c r="O302" s="230"/>
      <c r="P302" s="67"/>
      <c r="Q302" s="225" t="str" cm="1">
        <f t="array" ref="Q302">_xlfn.IFS(G302="", "",G302="Variable", "NA", IFERROR(SEARCH("Visual", N302),0) &gt; 0, "NA", SUM(IFERROR(SEARCH('GDT-Lexicon'!$D$2:$D$15, L302),0)) &gt; 0, IFERROR(LEFT(L302,FIND("|",L302) - 1), "NA"), TRUE, D302 &amp; "/" &amp; F302)</f>
        <v/>
      </c>
      <c r="R302" s="79">
        <f t="shared" si="41"/>
        <v>0</v>
      </c>
      <c r="S302" s="68"/>
      <c r="T302" s="77"/>
      <c r="U302" s="77"/>
      <c r="V302" s="77"/>
      <c r="W302" s="77"/>
      <c r="X302" s="77"/>
      <c r="Y302" s="66"/>
      <c r="Z302" s="246"/>
      <c r="AA302" s="246"/>
      <c r="AB302" s="246"/>
      <c r="AC302" s="246"/>
      <c r="AD302" s="246"/>
      <c r="AE302" s="246"/>
      <c r="AF302" s="246"/>
      <c r="AG302" s="246"/>
      <c r="AH302" s="246"/>
      <c r="AI302" s="246"/>
      <c r="AJ302" s="246"/>
      <c r="AK302" s="246"/>
      <c r="AL302" s="246"/>
      <c r="AM302" s="246"/>
      <c r="AN302" s="246"/>
      <c r="AO302" s="246"/>
      <c r="AP302" s="246"/>
      <c r="AQ302" s="246"/>
      <c r="AR302" s="246"/>
      <c r="AS302" s="246"/>
      <c r="AT302" s="246"/>
      <c r="AU302" s="246"/>
      <c r="AV302" s="246"/>
      <c r="AW302" s="246"/>
      <c r="AX302" s="246"/>
      <c r="AY302" s="246"/>
      <c r="AZ302" s="246"/>
      <c r="BA302" s="246"/>
      <c r="BB302" s="246"/>
      <c r="BC302" s="246"/>
      <c r="BD302" s="246"/>
      <c r="BE302" s="246"/>
      <c r="BF302" s="246"/>
      <c r="BG302" s="246"/>
      <c r="BH302" s="246"/>
      <c r="BI302" s="246"/>
      <c r="BJ302" s="246"/>
      <c r="BK302" s="246"/>
      <c r="BL302" s="246"/>
      <c r="BM302" s="246"/>
      <c r="BN302" s="246"/>
      <c r="BO302" s="246"/>
      <c r="BP302" s="246"/>
      <c r="BQ302" s="246"/>
      <c r="BR302" s="246"/>
      <c r="BS302" s="246"/>
      <c r="BT302" s="246"/>
      <c r="BU302" s="246"/>
      <c r="BV302" s="246"/>
      <c r="BW302" s="246"/>
      <c r="BX302" s="246"/>
      <c r="BY302" s="246"/>
      <c r="BZ302" s="246"/>
      <c r="CA302" s="246"/>
      <c r="CB302" s="246"/>
      <c r="CC302" s="246"/>
      <c r="CD302" s="246"/>
      <c r="CE302" s="246"/>
      <c r="CF302" s="246"/>
      <c r="CG302" s="246"/>
      <c r="CH302" s="246"/>
      <c r="CI302" s="246"/>
      <c r="CJ302" s="246"/>
      <c r="CK302" s="246"/>
      <c r="CL302" s="246"/>
      <c r="CM302" s="246"/>
      <c r="CN302" s="246"/>
      <c r="CO302" s="246"/>
      <c r="CP302" s="246"/>
      <c r="CQ302" s="246"/>
      <c r="CR302" s="246"/>
    </row>
    <row r="303" spans="1:96" s="69" customFormat="1">
      <c r="A303" s="64"/>
      <c r="B303" s="66"/>
      <c r="C303" s="65"/>
      <c r="D303" s="79"/>
      <c r="E303" s="79"/>
      <c r="F303" s="79"/>
      <c r="G303" s="265"/>
      <c r="H303" s="79"/>
      <c r="I303" s="79"/>
      <c r="J303" s="79"/>
      <c r="K303" s="264" t="str">
        <f t="shared" si="42"/>
        <v/>
      </c>
      <c r="L303" s="67"/>
      <c r="M303" s="229"/>
      <c r="N303" s="266"/>
      <c r="O303" s="230"/>
      <c r="P303" s="67"/>
      <c r="Q303" s="225" t="str" cm="1">
        <f t="array" ref="Q303">_xlfn.IFS(G303="", "",G303="Variable", "NA", IFERROR(SEARCH("Visual", N303),0) &gt; 0, "NA", SUM(IFERROR(SEARCH('GDT-Lexicon'!$D$2:$D$15, L303),0)) &gt; 0, IFERROR(LEFT(L303,FIND("|",L303) - 1), "NA"), TRUE, D303 &amp; "/" &amp; F303)</f>
        <v/>
      </c>
      <c r="R303" s="79">
        <f t="shared" si="41"/>
        <v>0</v>
      </c>
      <c r="S303" s="68"/>
      <c r="T303" s="77"/>
      <c r="U303" s="77"/>
      <c r="V303" s="77"/>
      <c r="W303" s="77"/>
      <c r="X303" s="77"/>
      <c r="Y303" s="66"/>
      <c r="Z303" s="246"/>
      <c r="AA303" s="246"/>
      <c r="AB303" s="246"/>
      <c r="AC303" s="246"/>
      <c r="AD303" s="246"/>
      <c r="AE303" s="246"/>
      <c r="AF303" s="246"/>
      <c r="AG303" s="246"/>
      <c r="AH303" s="246"/>
      <c r="AI303" s="246"/>
      <c r="AJ303" s="246"/>
      <c r="AK303" s="246"/>
      <c r="AL303" s="246"/>
      <c r="AM303" s="246"/>
      <c r="AN303" s="246"/>
      <c r="AO303" s="246"/>
      <c r="AP303" s="246"/>
      <c r="AQ303" s="246"/>
      <c r="AR303" s="246"/>
      <c r="AS303" s="246"/>
      <c r="AT303" s="246"/>
      <c r="AU303" s="246"/>
      <c r="AV303" s="246"/>
      <c r="AW303" s="246"/>
      <c r="AX303" s="246"/>
      <c r="AY303" s="246"/>
      <c r="AZ303" s="246"/>
      <c r="BA303" s="246"/>
      <c r="BB303" s="246"/>
      <c r="BC303" s="246"/>
      <c r="BD303" s="246"/>
      <c r="BE303" s="246"/>
      <c r="BF303" s="246"/>
      <c r="BG303" s="246"/>
      <c r="BH303" s="246"/>
      <c r="BI303" s="246"/>
      <c r="BJ303" s="246"/>
      <c r="BK303" s="246"/>
      <c r="BL303" s="246"/>
      <c r="BM303" s="246"/>
      <c r="BN303" s="246"/>
      <c r="BO303" s="246"/>
      <c r="BP303" s="246"/>
      <c r="BQ303" s="246"/>
      <c r="BR303" s="246"/>
      <c r="BS303" s="246"/>
      <c r="BT303" s="246"/>
      <c r="BU303" s="246"/>
      <c r="BV303" s="246"/>
      <c r="BW303" s="246"/>
      <c r="BX303" s="246"/>
      <c r="BY303" s="246"/>
      <c r="BZ303" s="246"/>
      <c r="CA303" s="246"/>
      <c r="CB303" s="246"/>
      <c r="CC303" s="246"/>
      <c r="CD303" s="246"/>
      <c r="CE303" s="246"/>
      <c r="CF303" s="246"/>
      <c r="CG303" s="246"/>
      <c r="CH303" s="246"/>
      <c r="CI303" s="246"/>
      <c r="CJ303" s="246"/>
      <c r="CK303" s="246"/>
      <c r="CL303" s="246"/>
      <c r="CM303" s="246"/>
      <c r="CN303" s="246"/>
      <c r="CO303" s="246"/>
      <c r="CP303" s="246"/>
      <c r="CQ303" s="246"/>
      <c r="CR303" s="246"/>
    </row>
    <row r="304" spans="1:96" s="69" customFormat="1">
      <c r="A304" s="64"/>
      <c r="B304" s="66"/>
      <c r="C304" s="65"/>
      <c r="D304" s="79"/>
      <c r="E304" s="79"/>
      <c r="F304" s="79"/>
      <c r="G304" s="265"/>
      <c r="H304" s="79"/>
      <c r="I304" s="79"/>
      <c r="J304" s="79"/>
      <c r="K304" s="264" t="str">
        <f t="shared" si="42"/>
        <v/>
      </c>
      <c r="L304" s="67"/>
      <c r="M304" s="229"/>
      <c r="N304" s="266"/>
      <c r="O304" s="230"/>
      <c r="P304" s="67"/>
      <c r="Q304" s="225" t="str" cm="1">
        <f t="array" ref="Q304">_xlfn.IFS(G304="", "",G304="Variable", "NA", IFERROR(SEARCH("Visual", N304),0) &gt; 0, "NA", SUM(IFERROR(SEARCH('GDT-Lexicon'!$D$2:$D$15, L304),0)) &gt; 0, IFERROR(LEFT(L304,FIND("|",L304) - 1), "NA"), TRUE, D304 &amp; "/" &amp; F304)</f>
        <v/>
      </c>
      <c r="R304" s="79">
        <f t="shared" si="41"/>
        <v>0</v>
      </c>
      <c r="S304" s="68"/>
      <c r="T304" s="77"/>
      <c r="U304" s="77"/>
      <c r="V304" s="77"/>
      <c r="W304" s="77"/>
      <c r="X304" s="77"/>
      <c r="Y304" s="66"/>
      <c r="Z304" s="246"/>
      <c r="AA304" s="246"/>
      <c r="AB304" s="246"/>
      <c r="AC304" s="246"/>
      <c r="AD304" s="246"/>
      <c r="AE304" s="246"/>
      <c r="AF304" s="246"/>
      <c r="AG304" s="246"/>
      <c r="AH304" s="246"/>
      <c r="AI304" s="246"/>
      <c r="AJ304" s="246"/>
      <c r="AK304" s="246"/>
      <c r="AL304" s="246"/>
      <c r="AM304" s="246"/>
      <c r="AN304" s="246"/>
      <c r="AO304" s="246"/>
      <c r="AP304" s="246"/>
      <c r="AQ304" s="246"/>
      <c r="AR304" s="246"/>
      <c r="AS304" s="246"/>
      <c r="AT304" s="246"/>
      <c r="AU304" s="246"/>
      <c r="AV304" s="246"/>
      <c r="AW304" s="246"/>
      <c r="AX304" s="246"/>
      <c r="AY304" s="246"/>
      <c r="AZ304" s="246"/>
      <c r="BA304" s="246"/>
      <c r="BB304" s="246"/>
      <c r="BC304" s="246"/>
      <c r="BD304" s="246"/>
      <c r="BE304" s="246"/>
      <c r="BF304" s="246"/>
      <c r="BG304" s="246"/>
      <c r="BH304" s="246"/>
      <c r="BI304" s="246"/>
      <c r="BJ304" s="246"/>
      <c r="BK304" s="246"/>
      <c r="BL304" s="246"/>
      <c r="BM304" s="246"/>
      <c r="BN304" s="246"/>
      <c r="BO304" s="246"/>
      <c r="BP304" s="246"/>
      <c r="BQ304" s="246"/>
      <c r="BR304" s="246"/>
      <c r="BS304" s="246"/>
      <c r="BT304" s="246"/>
      <c r="BU304" s="246"/>
      <c r="BV304" s="246"/>
      <c r="BW304" s="246"/>
      <c r="BX304" s="246"/>
      <c r="BY304" s="246"/>
      <c r="BZ304" s="246"/>
      <c r="CA304" s="246"/>
      <c r="CB304" s="246"/>
      <c r="CC304" s="246"/>
      <c r="CD304" s="246"/>
      <c r="CE304" s="246"/>
      <c r="CF304" s="246"/>
      <c r="CG304" s="246"/>
      <c r="CH304" s="246"/>
      <c r="CI304" s="246"/>
      <c r="CJ304" s="246"/>
      <c r="CK304" s="246"/>
      <c r="CL304" s="246"/>
      <c r="CM304" s="246"/>
      <c r="CN304" s="246"/>
      <c r="CO304" s="246"/>
      <c r="CP304" s="246"/>
      <c r="CQ304" s="246"/>
      <c r="CR304" s="246"/>
    </row>
    <row r="305" spans="1:96" s="69" customFormat="1">
      <c r="A305" s="64"/>
      <c r="B305" s="66"/>
      <c r="C305" s="65"/>
      <c r="D305" s="79"/>
      <c r="E305" s="79"/>
      <c r="F305" s="79"/>
      <c r="G305" s="265"/>
      <c r="H305" s="79"/>
      <c r="I305" s="79"/>
      <c r="J305" s="79"/>
      <c r="K305" s="264" t="str">
        <f t="shared" si="42"/>
        <v/>
      </c>
      <c r="L305" s="67"/>
      <c r="M305" s="229"/>
      <c r="N305" s="266"/>
      <c r="O305" s="230"/>
      <c r="P305" s="67"/>
      <c r="Q305" s="225" t="str" cm="1">
        <f t="array" ref="Q305">_xlfn.IFS(G305="", "",G305="Variable", "NA", IFERROR(SEARCH("Visual", N305),0) &gt; 0, "NA", SUM(IFERROR(SEARCH('GDT-Lexicon'!$D$2:$D$15, L305),0)) &gt; 0, IFERROR(LEFT(L305,FIND("|",L305) - 1), "NA"), TRUE, D305 &amp; "/" &amp; F305)</f>
        <v/>
      </c>
      <c r="R305" s="79">
        <f t="shared" si="41"/>
        <v>0</v>
      </c>
      <c r="S305" s="68"/>
      <c r="T305" s="77"/>
      <c r="U305" s="77"/>
      <c r="V305" s="77"/>
      <c r="W305" s="77"/>
      <c r="X305" s="77"/>
      <c r="Y305" s="66"/>
      <c r="Z305" s="246"/>
      <c r="AA305" s="246"/>
      <c r="AB305" s="246"/>
      <c r="AC305" s="246"/>
      <c r="AD305" s="246"/>
      <c r="AE305" s="246"/>
      <c r="AF305" s="246"/>
      <c r="AG305" s="246"/>
      <c r="AH305" s="246"/>
      <c r="AI305" s="246"/>
      <c r="AJ305" s="246"/>
      <c r="AK305" s="246"/>
      <c r="AL305" s="246"/>
      <c r="AM305" s="246"/>
      <c r="AN305" s="246"/>
      <c r="AO305" s="246"/>
      <c r="AP305" s="246"/>
      <c r="AQ305" s="246"/>
      <c r="AR305" s="246"/>
      <c r="AS305" s="246"/>
      <c r="AT305" s="246"/>
      <c r="AU305" s="246"/>
      <c r="AV305" s="246"/>
      <c r="AW305" s="246"/>
      <c r="AX305" s="246"/>
      <c r="AY305" s="246"/>
      <c r="AZ305" s="246"/>
      <c r="BA305" s="246"/>
      <c r="BB305" s="246"/>
      <c r="BC305" s="246"/>
      <c r="BD305" s="246"/>
      <c r="BE305" s="246"/>
      <c r="BF305" s="246"/>
      <c r="BG305" s="246"/>
      <c r="BH305" s="246"/>
      <c r="BI305" s="246"/>
      <c r="BJ305" s="246"/>
      <c r="BK305" s="246"/>
      <c r="BL305" s="246"/>
      <c r="BM305" s="246"/>
      <c r="BN305" s="246"/>
      <c r="BO305" s="246"/>
      <c r="BP305" s="246"/>
      <c r="BQ305" s="246"/>
      <c r="BR305" s="246"/>
      <c r="BS305" s="246"/>
      <c r="BT305" s="246"/>
      <c r="BU305" s="246"/>
      <c r="BV305" s="246"/>
      <c r="BW305" s="246"/>
      <c r="BX305" s="246"/>
      <c r="BY305" s="246"/>
      <c r="BZ305" s="246"/>
      <c r="CA305" s="246"/>
      <c r="CB305" s="246"/>
      <c r="CC305" s="246"/>
      <c r="CD305" s="246"/>
      <c r="CE305" s="246"/>
      <c r="CF305" s="246"/>
      <c r="CG305" s="246"/>
      <c r="CH305" s="246"/>
      <c r="CI305" s="246"/>
      <c r="CJ305" s="246"/>
      <c r="CK305" s="246"/>
      <c r="CL305" s="246"/>
      <c r="CM305" s="246"/>
      <c r="CN305" s="246"/>
      <c r="CO305" s="246"/>
      <c r="CP305" s="246"/>
      <c r="CQ305" s="246"/>
      <c r="CR305" s="246"/>
    </row>
    <row r="306" spans="1:96" s="69" customFormat="1">
      <c r="A306" s="64"/>
      <c r="B306" s="66"/>
      <c r="C306" s="65"/>
      <c r="D306" s="79"/>
      <c r="E306" s="79"/>
      <c r="F306" s="79"/>
      <c r="G306" s="265"/>
      <c r="H306" s="79"/>
      <c r="I306" s="79"/>
      <c r="J306" s="79"/>
      <c r="K306" s="264" t="str">
        <f t="shared" si="42"/>
        <v/>
      </c>
      <c r="L306" s="67"/>
      <c r="M306" s="229"/>
      <c r="N306" s="266"/>
      <c r="O306" s="230"/>
      <c r="P306" s="67"/>
      <c r="Q306" s="225" t="str" cm="1">
        <f t="array" ref="Q306">_xlfn.IFS(G306="", "",G306="Variable", "NA", IFERROR(SEARCH("Visual", N306),0) &gt; 0, "NA", SUM(IFERROR(SEARCH('GDT-Lexicon'!$D$2:$D$15, L306),0)) &gt; 0, IFERROR(LEFT(L306,FIND("|",L306) - 1), "NA"), TRUE, D306 &amp; "/" &amp; F306)</f>
        <v/>
      </c>
      <c r="R306" s="79">
        <f t="shared" si="41"/>
        <v>0</v>
      </c>
      <c r="S306" s="68"/>
      <c r="T306" s="77"/>
      <c r="U306" s="77"/>
      <c r="V306" s="77"/>
      <c r="W306" s="77"/>
      <c r="X306" s="77"/>
      <c r="Y306" s="66"/>
      <c r="Z306" s="246"/>
      <c r="AA306" s="246"/>
      <c r="AB306" s="246"/>
      <c r="AC306" s="246"/>
      <c r="AD306" s="246"/>
      <c r="AE306" s="246"/>
      <c r="AF306" s="246"/>
      <c r="AG306" s="246"/>
      <c r="AH306" s="246"/>
      <c r="AI306" s="246"/>
      <c r="AJ306" s="246"/>
      <c r="AK306" s="246"/>
      <c r="AL306" s="246"/>
      <c r="AM306" s="246"/>
      <c r="AN306" s="246"/>
      <c r="AO306" s="246"/>
      <c r="AP306" s="246"/>
      <c r="AQ306" s="246"/>
      <c r="AR306" s="246"/>
      <c r="AS306" s="246"/>
      <c r="AT306" s="246"/>
      <c r="AU306" s="246"/>
      <c r="AV306" s="246"/>
      <c r="AW306" s="246"/>
      <c r="AX306" s="246"/>
      <c r="AY306" s="246"/>
      <c r="AZ306" s="246"/>
      <c r="BA306" s="246"/>
      <c r="BB306" s="246"/>
      <c r="BC306" s="246"/>
      <c r="BD306" s="246"/>
      <c r="BE306" s="246"/>
      <c r="BF306" s="246"/>
      <c r="BG306" s="246"/>
      <c r="BH306" s="246"/>
      <c r="BI306" s="246"/>
      <c r="BJ306" s="246"/>
      <c r="BK306" s="246"/>
      <c r="BL306" s="246"/>
      <c r="BM306" s="246"/>
      <c r="BN306" s="246"/>
      <c r="BO306" s="246"/>
      <c r="BP306" s="246"/>
      <c r="BQ306" s="246"/>
      <c r="BR306" s="246"/>
      <c r="BS306" s="246"/>
      <c r="BT306" s="246"/>
      <c r="BU306" s="246"/>
      <c r="BV306" s="246"/>
      <c r="BW306" s="246"/>
      <c r="BX306" s="246"/>
      <c r="BY306" s="246"/>
      <c r="BZ306" s="246"/>
      <c r="CA306" s="246"/>
      <c r="CB306" s="246"/>
      <c r="CC306" s="246"/>
      <c r="CD306" s="246"/>
      <c r="CE306" s="246"/>
      <c r="CF306" s="246"/>
      <c r="CG306" s="246"/>
      <c r="CH306" s="246"/>
      <c r="CI306" s="246"/>
      <c r="CJ306" s="246"/>
      <c r="CK306" s="246"/>
      <c r="CL306" s="246"/>
      <c r="CM306" s="246"/>
      <c r="CN306" s="246"/>
      <c r="CO306" s="246"/>
      <c r="CP306" s="246"/>
      <c r="CQ306" s="246"/>
      <c r="CR306" s="246"/>
    </row>
    <row r="307" spans="1:96" s="69" customFormat="1">
      <c r="A307" s="64"/>
      <c r="B307" s="66"/>
      <c r="C307" s="65"/>
      <c r="D307" s="79"/>
      <c r="E307" s="79"/>
      <c r="F307" s="79"/>
      <c r="G307" s="265"/>
      <c r="H307" s="79"/>
      <c r="I307" s="79"/>
      <c r="J307" s="79"/>
      <c r="K307" s="264" t="str">
        <f t="shared" si="42"/>
        <v/>
      </c>
      <c r="L307" s="67"/>
      <c r="M307" s="229"/>
      <c r="N307" s="266"/>
      <c r="O307" s="230"/>
      <c r="P307" s="67"/>
      <c r="Q307" s="225" t="str" cm="1">
        <f t="array" ref="Q307">_xlfn.IFS(G307="", "",G307="Variable", "NA", IFERROR(SEARCH("Visual", N307),0) &gt; 0, "NA", SUM(IFERROR(SEARCH('GDT-Lexicon'!$D$2:$D$15, L307),0)) &gt; 0, IFERROR(LEFT(L307,FIND("|",L307) - 1), "NA"), TRUE, D307 &amp; "/" &amp; F307)</f>
        <v/>
      </c>
      <c r="R307" s="79">
        <f t="shared" si="41"/>
        <v>0</v>
      </c>
      <c r="S307" s="68"/>
      <c r="T307" s="77"/>
      <c r="U307" s="77"/>
      <c r="V307" s="77"/>
      <c r="W307" s="77"/>
      <c r="X307" s="77"/>
      <c r="Y307" s="66"/>
      <c r="Z307" s="246"/>
      <c r="AA307" s="246"/>
      <c r="AB307" s="246"/>
      <c r="AC307" s="246"/>
      <c r="AD307" s="246"/>
      <c r="AE307" s="246"/>
      <c r="AF307" s="246"/>
      <c r="AG307" s="246"/>
      <c r="AH307" s="246"/>
      <c r="AI307" s="246"/>
      <c r="AJ307" s="246"/>
      <c r="AK307" s="246"/>
      <c r="AL307" s="246"/>
      <c r="AM307" s="246"/>
      <c r="AN307" s="246"/>
      <c r="AO307" s="246"/>
      <c r="AP307" s="246"/>
      <c r="AQ307" s="246"/>
      <c r="AR307" s="246"/>
      <c r="AS307" s="246"/>
      <c r="AT307" s="246"/>
      <c r="AU307" s="246"/>
      <c r="AV307" s="246"/>
      <c r="AW307" s="246"/>
      <c r="AX307" s="246"/>
      <c r="AY307" s="246"/>
      <c r="AZ307" s="246"/>
      <c r="BA307" s="246"/>
      <c r="BB307" s="246"/>
      <c r="BC307" s="246"/>
      <c r="BD307" s="246"/>
      <c r="BE307" s="246"/>
      <c r="BF307" s="246"/>
      <c r="BG307" s="246"/>
      <c r="BH307" s="246"/>
      <c r="BI307" s="246"/>
      <c r="BJ307" s="246"/>
      <c r="BK307" s="246"/>
      <c r="BL307" s="246"/>
      <c r="BM307" s="246"/>
      <c r="BN307" s="246"/>
      <c r="BO307" s="246"/>
      <c r="BP307" s="246"/>
      <c r="BQ307" s="246"/>
      <c r="BR307" s="246"/>
      <c r="BS307" s="246"/>
      <c r="BT307" s="246"/>
      <c r="BU307" s="246"/>
      <c r="BV307" s="246"/>
      <c r="BW307" s="246"/>
      <c r="BX307" s="246"/>
      <c r="BY307" s="246"/>
      <c r="BZ307" s="246"/>
      <c r="CA307" s="246"/>
      <c r="CB307" s="246"/>
      <c r="CC307" s="246"/>
      <c r="CD307" s="246"/>
      <c r="CE307" s="246"/>
      <c r="CF307" s="246"/>
      <c r="CG307" s="246"/>
      <c r="CH307" s="246"/>
      <c r="CI307" s="246"/>
      <c r="CJ307" s="246"/>
      <c r="CK307" s="246"/>
      <c r="CL307" s="246"/>
      <c r="CM307" s="246"/>
      <c r="CN307" s="246"/>
      <c r="CO307" s="246"/>
      <c r="CP307" s="246"/>
      <c r="CQ307" s="246"/>
      <c r="CR307" s="246"/>
    </row>
    <row r="308" spans="1:96" s="69" customFormat="1">
      <c r="A308" s="64"/>
      <c r="B308" s="66"/>
      <c r="C308" s="65"/>
      <c r="D308" s="79"/>
      <c r="E308" s="79"/>
      <c r="F308" s="79"/>
      <c r="G308" s="265"/>
      <c r="H308" s="79"/>
      <c r="I308" s="79"/>
      <c r="J308" s="79"/>
      <c r="K308" s="264" t="str">
        <f t="shared" si="42"/>
        <v/>
      </c>
      <c r="L308" s="67"/>
      <c r="M308" s="229"/>
      <c r="N308" s="266"/>
      <c r="O308" s="230"/>
      <c r="P308" s="67"/>
      <c r="Q308" s="225" t="str" cm="1">
        <f t="array" ref="Q308">_xlfn.IFS(G308="", "",G308="Variable", "NA", IFERROR(SEARCH("Visual", N308),0) &gt; 0, "NA", SUM(IFERROR(SEARCH('GDT-Lexicon'!$D$2:$D$15, L308),0)) &gt; 0, IFERROR(LEFT(L308,FIND("|",L308) - 1), "NA"), TRUE, D308 &amp; "/" &amp; F308)</f>
        <v/>
      </c>
      <c r="R308" s="79">
        <f t="shared" si="41"/>
        <v>0</v>
      </c>
      <c r="S308" s="68"/>
      <c r="T308" s="77"/>
      <c r="U308" s="77"/>
      <c r="V308" s="77"/>
      <c r="W308" s="77"/>
      <c r="X308" s="77"/>
      <c r="Y308" s="66"/>
      <c r="Z308" s="246"/>
      <c r="AA308" s="246"/>
      <c r="AB308" s="246"/>
      <c r="AC308" s="246"/>
      <c r="AD308" s="246"/>
      <c r="AE308" s="246"/>
      <c r="AF308" s="246"/>
      <c r="AG308" s="246"/>
      <c r="AH308" s="246"/>
      <c r="AI308" s="246"/>
      <c r="AJ308" s="246"/>
      <c r="AK308" s="246"/>
      <c r="AL308" s="246"/>
      <c r="AM308" s="246"/>
      <c r="AN308" s="246"/>
      <c r="AO308" s="246"/>
      <c r="AP308" s="246"/>
      <c r="AQ308" s="246"/>
      <c r="AR308" s="246"/>
      <c r="AS308" s="246"/>
      <c r="AT308" s="246"/>
      <c r="AU308" s="246"/>
      <c r="AV308" s="246"/>
      <c r="AW308" s="246"/>
      <c r="AX308" s="246"/>
      <c r="AY308" s="246"/>
      <c r="AZ308" s="246"/>
      <c r="BA308" s="246"/>
      <c r="BB308" s="246"/>
      <c r="BC308" s="246"/>
      <c r="BD308" s="246"/>
      <c r="BE308" s="246"/>
      <c r="BF308" s="246"/>
      <c r="BG308" s="246"/>
      <c r="BH308" s="246"/>
      <c r="BI308" s="246"/>
      <c r="BJ308" s="246"/>
      <c r="BK308" s="246"/>
      <c r="BL308" s="246"/>
      <c r="BM308" s="246"/>
      <c r="BN308" s="246"/>
      <c r="BO308" s="246"/>
      <c r="BP308" s="246"/>
      <c r="BQ308" s="246"/>
      <c r="BR308" s="246"/>
      <c r="BS308" s="246"/>
      <c r="BT308" s="246"/>
      <c r="BU308" s="246"/>
      <c r="BV308" s="246"/>
      <c r="BW308" s="246"/>
      <c r="BX308" s="246"/>
      <c r="BY308" s="246"/>
      <c r="BZ308" s="246"/>
      <c r="CA308" s="246"/>
      <c r="CB308" s="246"/>
      <c r="CC308" s="246"/>
      <c r="CD308" s="246"/>
      <c r="CE308" s="246"/>
      <c r="CF308" s="246"/>
      <c r="CG308" s="246"/>
      <c r="CH308" s="246"/>
      <c r="CI308" s="246"/>
      <c r="CJ308" s="246"/>
      <c r="CK308" s="246"/>
      <c r="CL308" s="246"/>
      <c r="CM308" s="246"/>
      <c r="CN308" s="246"/>
      <c r="CO308" s="246"/>
      <c r="CP308" s="246"/>
      <c r="CQ308" s="246"/>
      <c r="CR308" s="246"/>
    </row>
    <row r="309" spans="1:96" s="69" customFormat="1">
      <c r="A309" s="64"/>
      <c r="B309" s="66"/>
      <c r="C309" s="65"/>
      <c r="D309" s="79"/>
      <c r="E309" s="79"/>
      <c r="F309" s="79"/>
      <c r="G309" s="265"/>
      <c r="H309" s="79"/>
      <c r="I309" s="79"/>
      <c r="J309" s="79"/>
      <c r="K309" s="264" t="str">
        <f t="shared" si="42"/>
        <v/>
      </c>
      <c r="L309" s="67"/>
      <c r="M309" s="229"/>
      <c r="N309" s="266"/>
      <c r="O309" s="230"/>
      <c r="P309" s="67"/>
      <c r="Q309" s="225" t="str" cm="1">
        <f t="array" ref="Q309">_xlfn.IFS(G309="", "",G309="Variable", "NA", IFERROR(SEARCH("Visual", N309),0) &gt; 0, "NA", SUM(IFERROR(SEARCH('GDT-Lexicon'!$D$2:$D$15, L309),0)) &gt; 0, IFERROR(LEFT(L309,FIND("|",L309) - 1), "NA"), TRUE, D309 &amp; "/" &amp; F309)</f>
        <v/>
      </c>
      <c r="R309" s="79">
        <f t="shared" si="41"/>
        <v>0</v>
      </c>
      <c r="S309" s="68"/>
      <c r="T309" s="77"/>
      <c r="U309" s="77"/>
      <c r="V309" s="77"/>
      <c r="W309" s="77"/>
      <c r="X309" s="77"/>
      <c r="Y309" s="66"/>
      <c r="Z309" s="246"/>
      <c r="AA309" s="246"/>
      <c r="AB309" s="246"/>
      <c r="AC309" s="246"/>
      <c r="AD309" s="246"/>
      <c r="AE309" s="246"/>
      <c r="AF309" s="246"/>
      <c r="AG309" s="246"/>
      <c r="AH309" s="246"/>
      <c r="AI309" s="246"/>
      <c r="AJ309" s="246"/>
      <c r="AK309" s="246"/>
      <c r="AL309" s="246"/>
      <c r="AM309" s="246"/>
      <c r="AN309" s="246"/>
      <c r="AO309" s="246"/>
      <c r="AP309" s="246"/>
      <c r="AQ309" s="246"/>
      <c r="AR309" s="246"/>
      <c r="AS309" s="246"/>
      <c r="AT309" s="246"/>
      <c r="AU309" s="246"/>
      <c r="AV309" s="246"/>
      <c r="AW309" s="246"/>
      <c r="AX309" s="246"/>
      <c r="AY309" s="246"/>
      <c r="AZ309" s="246"/>
      <c r="BA309" s="246"/>
      <c r="BB309" s="246"/>
      <c r="BC309" s="246"/>
      <c r="BD309" s="246"/>
      <c r="BE309" s="246"/>
      <c r="BF309" s="246"/>
      <c r="BG309" s="246"/>
      <c r="BH309" s="246"/>
      <c r="BI309" s="246"/>
      <c r="BJ309" s="246"/>
      <c r="BK309" s="246"/>
      <c r="BL309" s="246"/>
      <c r="BM309" s="246"/>
      <c r="BN309" s="246"/>
      <c r="BO309" s="246"/>
      <c r="BP309" s="246"/>
      <c r="BQ309" s="246"/>
      <c r="BR309" s="246"/>
      <c r="BS309" s="246"/>
      <c r="BT309" s="246"/>
      <c r="BU309" s="246"/>
      <c r="BV309" s="246"/>
      <c r="BW309" s="246"/>
      <c r="BX309" s="246"/>
      <c r="BY309" s="246"/>
      <c r="BZ309" s="246"/>
      <c r="CA309" s="246"/>
      <c r="CB309" s="246"/>
      <c r="CC309" s="246"/>
      <c r="CD309" s="246"/>
      <c r="CE309" s="246"/>
      <c r="CF309" s="246"/>
      <c r="CG309" s="246"/>
      <c r="CH309" s="246"/>
      <c r="CI309" s="246"/>
      <c r="CJ309" s="246"/>
      <c r="CK309" s="246"/>
      <c r="CL309" s="246"/>
      <c r="CM309" s="246"/>
      <c r="CN309" s="246"/>
      <c r="CO309" s="246"/>
      <c r="CP309" s="246"/>
      <c r="CQ309" s="246"/>
      <c r="CR309" s="246"/>
    </row>
    <row r="310" spans="1:96" s="69" customFormat="1">
      <c r="A310" s="64"/>
      <c r="B310" s="66"/>
      <c r="C310" s="65"/>
      <c r="D310" s="79"/>
      <c r="E310" s="79"/>
      <c r="F310" s="79"/>
      <c r="G310" s="265"/>
      <c r="H310" s="79"/>
      <c r="I310" s="79"/>
      <c r="J310" s="79"/>
      <c r="K310" s="264" t="str">
        <f t="shared" si="42"/>
        <v/>
      </c>
      <c r="L310" s="67"/>
      <c r="M310" s="229"/>
      <c r="N310" s="266"/>
      <c r="O310" s="230"/>
      <c r="P310" s="67"/>
      <c r="Q310" s="225" t="str" cm="1">
        <f t="array" ref="Q310">_xlfn.IFS(G310="", "",G310="Variable", "NA", IFERROR(SEARCH("Visual", N310),0) &gt; 0, "NA", SUM(IFERROR(SEARCH('GDT-Lexicon'!$D$2:$D$15, L310),0)) &gt; 0, IFERROR(LEFT(L310,FIND("|",L310) - 1), "NA"), TRUE, D310 &amp; "/" &amp; F310)</f>
        <v/>
      </c>
      <c r="R310" s="79">
        <f t="shared" si="41"/>
        <v>0</v>
      </c>
      <c r="S310" s="68"/>
      <c r="T310" s="77"/>
      <c r="U310" s="77"/>
      <c r="V310" s="77"/>
      <c r="W310" s="77"/>
      <c r="X310" s="77"/>
      <c r="Y310" s="66"/>
      <c r="Z310" s="246"/>
      <c r="AA310" s="246"/>
      <c r="AB310" s="246"/>
      <c r="AC310" s="246"/>
      <c r="AD310" s="246"/>
      <c r="AE310" s="246"/>
      <c r="AF310" s="246"/>
      <c r="AG310" s="246"/>
      <c r="AH310" s="246"/>
      <c r="AI310" s="246"/>
      <c r="AJ310" s="246"/>
      <c r="AK310" s="246"/>
      <c r="AL310" s="246"/>
      <c r="AM310" s="246"/>
      <c r="AN310" s="246"/>
      <c r="AO310" s="246"/>
      <c r="AP310" s="246"/>
      <c r="AQ310" s="246"/>
      <c r="AR310" s="246"/>
      <c r="AS310" s="246"/>
      <c r="AT310" s="246"/>
      <c r="AU310" s="246"/>
      <c r="AV310" s="246"/>
      <c r="AW310" s="246"/>
      <c r="AX310" s="246"/>
      <c r="AY310" s="246"/>
      <c r="AZ310" s="246"/>
      <c r="BA310" s="246"/>
      <c r="BB310" s="246"/>
      <c r="BC310" s="246"/>
      <c r="BD310" s="246"/>
      <c r="BE310" s="246"/>
      <c r="BF310" s="246"/>
      <c r="BG310" s="246"/>
      <c r="BH310" s="246"/>
      <c r="BI310" s="246"/>
      <c r="BJ310" s="246"/>
      <c r="BK310" s="246"/>
      <c r="BL310" s="246"/>
      <c r="BM310" s="246"/>
      <c r="BN310" s="246"/>
      <c r="BO310" s="246"/>
      <c r="BP310" s="246"/>
      <c r="BQ310" s="246"/>
      <c r="BR310" s="246"/>
      <c r="BS310" s="246"/>
      <c r="BT310" s="246"/>
      <c r="BU310" s="246"/>
      <c r="BV310" s="246"/>
      <c r="BW310" s="246"/>
      <c r="BX310" s="246"/>
      <c r="BY310" s="246"/>
      <c r="BZ310" s="246"/>
      <c r="CA310" s="246"/>
      <c r="CB310" s="246"/>
      <c r="CC310" s="246"/>
      <c r="CD310" s="246"/>
      <c r="CE310" s="246"/>
      <c r="CF310" s="246"/>
      <c r="CG310" s="246"/>
      <c r="CH310" s="246"/>
      <c r="CI310" s="246"/>
      <c r="CJ310" s="246"/>
      <c r="CK310" s="246"/>
      <c r="CL310" s="246"/>
      <c r="CM310" s="246"/>
      <c r="CN310" s="246"/>
      <c r="CO310" s="246"/>
      <c r="CP310" s="246"/>
      <c r="CQ310" s="246"/>
      <c r="CR310" s="246"/>
    </row>
    <row r="311" spans="1:96" s="69" customFormat="1">
      <c r="A311" s="64"/>
      <c r="B311" s="66"/>
      <c r="C311" s="65"/>
      <c r="D311" s="79"/>
      <c r="E311" s="79"/>
      <c r="F311" s="79"/>
      <c r="G311" s="265"/>
      <c r="H311" s="79"/>
      <c r="I311" s="79"/>
      <c r="J311" s="79"/>
      <c r="K311" s="264" t="str">
        <f t="shared" si="42"/>
        <v/>
      </c>
      <c r="L311" s="67"/>
      <c r="M311" s="229"/>
      <c r="N311" s="266"/>
      <c r="O311" s="230"/>
      <c r="P311" s="67"/>
      <c r="Q311" s="225" t="str" cm="1">
        <f t="array" ref="Q311">_xlfn.IFS(G311="", "",G311="Variable", "NA", IFERROR(SEARCH("Visual", N311),0) &gt; 0, "NA", SUM(IFERROR(SEARCH('GDT-Lexicon'!$D$2:$D$15, L311),0)) &gt; 0, IFERROR(LEFT(L311,FIND("|",L311) - 1), "NA"), TRUE, D311 &amp; "/" &amp; F311)</f>
        <v/>
      </c>
      <c r="R311" s="79">
        <f t="shared" si="41"/>
        <v>0</v>
      </c>
      <c r="S311" s="68"/>
      <c r="T311" s="77"/>
      <c r="U311" s="77"/>
      <c r="V311" s="77"/>
      <c r="W311" s="77"/>
      <c r="X311" s="77"/>
      <c r="Y311" s="66"/>
      <c r="Z311" s="246"/>
      <c r="AA311" s="246"/>
      <c r="AB311" s="246"/>
      <c r="AC311" s="246"/>
      <c r="AD311" s="246"/>
      <c r="AE311" s="246"/>
      <c r="AF311" s="246"/>
      <c r="AG311" s="246"/>
      <c r="AH311" s="246"/>
      <c r="AI311" s="246"/>
      <c r="AJ311" s="246"/>
      <c r="AK311" s="246"/>
      <c r="AL311" s="246"/>
      <c r="AM311" s="246"/>
      <c r="AN311" s="246"/>
      <c r="AO311" s="246"/>
      <c r="AP311" s="246"/>
      <c r="AQ311" s="246"/>
      <c r="AR311" s="246"/>
      <c r="AS311" s="246"/>
      <c r="AT311" s="246"/>
      <c r="AU311" s="246"/>
      <c r="AV311" s="246"/>
      <c r="AW311" s="246"/>
      <c r="AX311" s="246"/>
      <c r="AY311" s="246"/>
      <c r="AZ311" s="246"/>
      <c r="BA311" s="246"/>
      <c r="BB311" s="246"/>
      <c r="BC311" s="246"/>
      <c r="BD311" s="246"/>
      <c r="BE311" s="246"/>
      <c r="BF311" s="246"/>
      <c r="BG311" s="246"/>
      <c r="BH311" s="246"/>
      <c r="BI311" s="246"/>
      <c r="BJ311" s="246"/>
      <c r="BK311" s="246"/>
      <c r="BL311" s="246"/>
      <c r="BM311" s="246"/>
      <c r="BN311" s="246"/>
      <c r="BO311" s="246"/>
      <c r="BP311" s="246"/>
      <c r="BQ311" s="246"/>
      <c r="BR311" s="246"/>
      <c r="BS311" s="246"/>
      <c r="BT311" s="246"/>
      <c r="BU311" s="246"/>
      <c r="BV311" s="246"/>
      <c r="BW311" s="246"/>
      <c r="BX311" s="246"/>
      <c r="BY311" s="246"/>
      <c r="BZ311" s="246"/>
      <c r="CA311" s="246"/>
      <c r="CB311" s="246"/>
      <c r="CC311" s="246"/>
      <c r="CD311" s="246"/>
      <c r="CE311" s="246"/>
      <c r="CF311" s="246"/>
      <c r="CG311" s="246"/>
      <c r="CH311" s="246"/>
      <c r="CI311" s="246"/>
      <c r="CJ311" s="246"/>
      <c r="CK311" s="246"/>
      <c r="CL311" s="246"/>
      <c r="CM311" s="246"/>
      <c r="CN311" s="246"/>
      <c r="CO311" s="246"/>
      <c r="CP311" s="246"/>
      <c r="CQ311" s="246"/>
      <c r="CR311" s="246"/>
    </row>
    <row r="312" spans="1:96" s="69" customFormat="1">
      <c r="A312" s="64"/>
      <c r="B312" s="66"/>
      <c r="C312" s="65"/>
      <c r="D312" s="79"/>
      <c r="E312" s="79"/>
      <c r="F312" s="79"/>
      <c r="G312" s="265"/>
      <c r="H312" s="79"/>
      <c r="I312" s="79"/>
      <c r="J312" s="79"/>
      <c r="K312" s="264" t="str">
        <f t="shared" si="42"/>
        <v/>
      </c>
      <c r="L312" s="67"/>
      <c r="M312" s="229"/>
      <c r="N312" s="266"/>
      <c r="O312" s="230"/>
      <c r="P312" s="67"/>
      <c r="Q312" s="225" t="str" cm="1">
        <f t="array" ref="Q312">_xlfn.IFS(G312="", "",G312="Variable", "NA", IFERROR(SEARCH("Visual", N312),0) &gt; 0, "NA", SUM(IFERROR(SEARCH('GDT-Lexicon'!$D$2:$D$15, L312),0)) &gt; 0, IFERROR(LEFT(L312,FIND("|",L312) - 1), "NA"), TRUE, D312 &amp; "/" &amp; F312)</f>
        <v/>
      </c>
      <c r="R312" s="79">
        <f t="shared" si="41"/>
        <v>0</v>
      </c>
      <c r="S312" s="68"/>
      <c r="T312" s="77"/>
      <c r="U312" s="77"/>
      <c r="V312" s="77"/>
      <c r="W312" s="77"/>
      <c r="X312" s="77"/>
      <c r="Y312" s="66"/>
      <c r="Z312" s="246"/>
      <c r="AA312" s="246"/>
      <c r="AB312" s="246"/>
      <c r="AC312" s="246"/>
      <c r="AD312" s="246"/>
      <c r="AE312" s="246"/>
      <c r="AF312" s="246"/>
      <c r="AG312" s="246"/>
      <c r="AH312" s="246"/>
      <c r="AI312" s="246"/>
      <c r="AJ312" s="246"/>
      <c r="AK312" s="246"/>
      <c r="AL312" s="246"/>
      <c r="AM312" s="246"/>
      <c r="AN312" s="246"/>
      <c r="AO312" s="246"/>
      <c r="AP312" s="246"/>
      <c r="AQ312" s="246"/>
      <c r="AR312" s="246"/>
      <c r="AS312" s="246"/>
      <c r="AT312" s="246"/>
      <c r="AU312" s="246"/>
      <c r="AV312" s="246"/>
      <c r="AW312" s="246"/>
      <c r="AX312" s="246"/>
      <c r="AY312" s="246"/>
      <c r="AZ312" s="246"/>
      <c r="BA312" s="246"/>
      <c r="BB312" s="246"/>
      <c r="BC312" s="246"/>
      <c r="BD312" s="246"/>
      <c r="BE312" s="246"/>
      <c r="BF312" s="246"/>
      <c r="BG312" s="246"/>
      <c r="BH312" s="246"/>
      <c r="BI312" s="246"/>
      <c r="BJ312" s="246"/>
      <c r="BK312" s="246"/>
      <c r="BL312" s="246"/>
      <c r="BM312" s="246"/>
      <c r="BN312" s="246"/>
      <c r="BO312" s="246"/>
      <c r="BP312" s="246"/>
      <c r="BQ312" s="246"/>
      <c r="BR312" s="246"/>
      <c r="BS312" s="246"/>
      <c r="BT312" s="246"/>
      <c r="BU312" s="246"/>
      <c r="BV312" s="246"/>
      <c r="BW312" s="246"/>
      <c r="BX312" s="246"/>
      <c r="BY312" s="246"/>
      <c r="BZ312" s="246"/>
      <c r="CA312" s="246"/>
      <c r="CB312" s="246"/>
      <c r="CC312" s="246"/>
      <c r="CD312" s="246"/>
      <c r="CE312" s="246"/>
      <c r="CF312" s="246"/>
      <c r="CG312" s="246"/>
      <c r="CH312" s="246"/>
      <c r="CI312" s="246"/>
      <c r="CJ312" s="246"/>
      <c r="CK312" s="246"/>
      <c r="CL312" s="246"/>
      <c r="CM312" s="246"/>
      <c r="CN312" s="246"/>
      <c r="CO312" s="246"/>
      <c r="CP312" s="246"/>
      <c r="CQ312" s="246"/>
      <c r="CR312" s="246"/>
    </row>
    <row r="313" spans="1:96" s="69" customFormat="1">
      <c r="A313" s="64"/>
      <c r="B313" s="66"/>
      <c r="C313" s="65"/>
      <c r="D313" s="79"/>
      <c r="E313" s="79"/>
      <c r="F313" s="79"/>
      <c r="G313" s="265"/>
      <c r="H313" s="79"/>
      <c r="I313" s="79"/>
      <c r="J313" s="79"/>
      <c r="K313" s="264" t="str">
        <f t="shared" si="42"/>
        <v/>
      </c>
      <c r="L313" s="67"/>
      <c r="M313" s="229"/>
      <c r="N313" s="266"/>
      <c r="O313" s="230"/>
      <c r="P313" s="67"/>
      <c r="Q313" s="225" t="str" cm="1">
        <f t="array" ref="Q313">_xlfn.IFS(G313="", "",G313="Variable", "NA", IFERROR(SEARCH("Visual", N313),0) &gt; 0, "NA", SUM(IFERROR(SEARCH('GDT-Lexicon'!$D$2:$D$15, L313),0)) &gt; 0, IFERROR(LEFT(L313,FIND("|",L313) - 1), "NA"), TRUE, D313 &amp; "/" &amp; F313)</f>
        <v/>
      </c>
      <c r="R313" s="79">
        <f t="shared" si="41"/>
        <v>0</v>
      </c>
      <c r="S313" s="68"/>
      <c r="T313" s="77"/>
      <c r="U313" s="77"/>
      <c r="V313" s="77"/>
      <c r="W313" s="77"/>
      <c r="X313" s="77"/>
      <c r="Y313" s="66"/>
      <c r="Z313" s="246"/>
      <c r="AA313" s="246"/>
      <c r="AB313" s="246"/>
      <c r="AC313" s="246"/>
      <c r="AD313" s="246"/>
      <c r="AE313" s="246"/>
      <c r="AF313" s="246"/>
      <c r="AG313" s="246"/>
      <c r="AH313" s="246"/>
      <c r="AI313" s="246"/>
      <c r="AJ313" s="246"/>
      <c r="AK313" s="246"/>
      <c r="AL313" s="246"/>
      <c r="AM313" s="246"/>
      <c r="AN313" s="246"/>
      <c r="AO313" s="246"/>
      <c r="AP313" s="246"/>
      <c r="AQ313" s="246"/>
      <c r="AR313" s="246"/>
      <c r="AS313" s="246"/>
      <c r="AT313" s="246"/>
      <c r="AU313" s="246"/>
      <c r="AV313" s="246"/>
      <c r="AW313" s="246"/>
      <c r="AX313" s="246"/>
      <c r="AY313" s="246"/>
      <c r="AZ313" s="246"/>
      <c r="BA313" s="246"/>
      <c r="BB313" s="246"/>
      <c r="BC313" s="246"/>
      <c r="BD313" s="246"/>
      <c r="BE313" s="246"/>
      <c r="BF313" s="246"/>
      <c r="BG313" s="246"/>
      <c r="BH313" s="246"/>
      <c r="BI313" s="246"/>
      <c r="BJ313" s="246"/>
      <c r="BK313" s="246"/>
      <c r="BL313" s="246"/>
      <c r="BM313" s="246"/>
      <c r="BN313" s="246"/>
      <c r="BO313" s="246"/>
      <c r="BP313" s="246"/>
      <c r="BQ313" s="246"/>
      <c r="BR313" s="246"/>
      <c r="BS313" s="246"/>
      <c r="BT313" s="246"/>
      <c r="BU313" s="246"/>
      <c r="BV313" s="246"/>
      <c r="BW313" s="246"/>
      <c r="BX313" s="246"/>
      <c r="BY313" s="246"/>
      <c r="BZ313" s="246"/>
      <c r="CA313" s="246"/>
      <c r="CB313" s="246"/>
      <c r="CC313" s="246"/>
      <c r="CD313" s="246"/>
      <c r="CE313" s="246"/>
      <c r="CF313" s="246"/>
      <c r="CG313" s="246"/>
      <c r="CH313" s="246"/>
      <c r="CI313" s="246"/>
      <c r="CJ313" s="246"/>
      <c r="CK313" s="246"/>
      <c r="CL313" s="246"/>
      <c r="CM313" s="246"/>
      <c r="CN313" s="246"/>
      <c r="CO313" s="246"/>
      <c r="CP313" s="246"/>
      <c r="CQ313" s="246"/>
      <c r="CR313" s="246"/>
    </row>
    <row r="314" spans="1:96" s="69" customFormat="1">
      <c r="A314" s="64"/>
      <c r="B314" s="66"/>
      <c r="C314" s="65"/>
      <c r="D314" s="79"/>
      <c r="E314" s="79"/>
      <c r="F314" s="79"/>
      <c r="G314" s="265"/>
      <c r="H314" s="79"/>
      <c r="I314" s="79"/>
      <c r="J314" s="79"/>
      <c r="K314" s="264" t="str">
        <f t="shared" si="42"/>
        <v/>
      </c>
      <c r="L314" s="67"/>
      <c r="M314" s="229"/>
      <c r="N314" s="266"/>
      <c r="O314" s="230"/>
      <c r="P314" s="67"/>
      <c r="Q314" s="225" t="str" cm="1">
        <f t="array" ref="Q314">_xlfn.IFS(G314="", "",G314="Variable", "NA", IFERROR(SEARCH("Visual", N314),0) &gt; 0, "NA", SUM(IFERROR(SEARCH('GDT-Lexicon'!$D$2:$D$15, L314),0)) &gt; 0, IFERROR(LEFT(L314,FIND("|",L314) - 1), "NA"), TRUE, D314 &amp; "/" &amp; F314)</f>
        <v/>
      </c>
      <c r="R314" s="79">
        <f t="shared" si="41"/>
        <v>0</v>
      </c>
      <c r="S314" s="68"/>
      <c r="T314" s="77"/>
      <c r="U314" s="77"/>
      <c r="V314" s="77"/>
      <c r="W314" s="77"/>
      <c r="X314" s="77"/>
      <c r="Y314" s="66"/>
      <c r="Z314" s="246"/>
      <c r="AA314" s="246"/>
      <c r="AB314" s="246"/>
      <c r="AC314" s="246"/>
      <c r="AD314" s="246"/>
      <c r="AE314" s="246"/>
      <c r="AF314" s="246"/>
      <c r="AG314" s="246"/>
      <c r="AH314" s="246"/>
      <c r="AI314" s="246"/>
      <c r="AJ314" s="246"/>
      <c r="AK314" s="246"/>
      <c r="AL314" s="246"/>
      <c r="AM314" s="246"/>
      <c r="AN314" s="246"/>
      <c r="AO314" s="246"/>
      <c r="AP314" s="246"/>
      <c r="AQ314" s="246"/>
      <c r="AR314" s="246"/>
      <c r="AS314" s="246"/>
      <c r="AT314" s="246"/>
      <c r="AU314" s="246"/>
      <c r="AV314" s="246"/>
      <c r="AW314" s="246"/>
      <c r="AX314" s="246"/>
      <c r="AY314" s="246"/>
      <c r="AZ314" s="246"/>
      <c r="BA314" s="246"/>
      <c r="BB314" s="246"/>
      <c r="BC314" s="246"/>
      <c r="BD314" s="246"/>
      <c r="BE314" s="246"/>
      <c r="BF314" s="246"/>
      <c r="BG314" s="246"/>
      <c r="BH314" s="246"/>
      <c r="BI314" s="246"/>
      <c r="BJ314" s="246"/>
      <c r="BK314" s="246"/>
      <c r="BL314" s="246"/>
      <c r="BM314" s="246"/>
      <c r="BN314" s="246"/>
      <c r="BO314" s="246"/>
      <c r="BP314" s="246"/>
      <c r="BQ314" s="246"/>
      <c r="BR314" s="246"/>
      <c r="BS314" s="246"/>
      <c r="BT314" s="246"/>
      <c r="BU314" s="246"/>
      <c r="BV314" s="246"/>
      <c r="BW314" s="246"/>
      <c r="BX314" s="246"/>
      <c r="BY314" s="246"/>
      <c r="BZ314" s="246"/>
      <c r="CA314" s="246"/>
      <c r="CB314" s="246"/>
      <c r="CC314" s="246"/>
      <c r="CD314" s="246"/>
      <c r="CE314" s="246"/>
      <c r="CF314" s="246"/>
      <c r="CG314" s="246"/>
      <c r="CH314" s="246"/>
      <c r="CI314" s="246"/>
      <c r="CJ314" s="246"/>
      <c r="CK314" s="246"/>
      <c r="CL314" s="246"/>
      <c r="CM314" s="246"/>
      <c r="CN314" s="246"/>
      <c r="CO314" s="246"/>
      <c r="CP314" s="246"/>
      <c r="CQ314" s="246"/>
      <c r="CR314" s="246"/>
    </row>
    <row r="315" spans="1:96" s="69" customFormat="1">
      <c r="A315" s="64"/>
      <c r="B315" s="66"/>
      <c r="C315" s="65"/>
      <c r="D315" s="79"/>
      <c r="E315" s="79"/>
      <c r="F315" s="79"/>
      <c r="G315" s="265"/>
      <c r="H315" s="79"/>
      <c r="I315" s="79"/>
      <c r="J315" s="79"/>
      <c r="K315" s="264" t="str">
        <f t="shared" si="42"/>
        <v/>
      </c>
      <c r="L315" s="67"/>
      <c r="M315" s="229"/>
      <c r="N315" s="266"/>
      <c r="O315" s="230"/>
      <c r="P315" s="67"/>
      <c r="Q315" s="225" t="str" cm="1">
        <f t="array" ref="Q315">_xlfn.IFS(G315="", "",G315="Variable", "NA", IFERROR(SEARCH("Visual", N315),0) &gt; 0, "NA", SUM(IFERROR(SEARCH('GDT-Lexicon'!$D$2:$D$15, L315),0)) &gt; 0, IFERROR(LEFT(L315,FIND("|",L315) - 1), "NA"), TRUE, D315 &amp; "/" &amp; F315)</f>
        <v/>
      </c>
      <c r="R315" s="79">
        <f t="shared" si="41"/>
        <v>0</v>
      </c>
      <c r="S315" s="68"/>
      <c r="T315" s="77"/>
      <c r="U315" s="77"/>
      <c r="V315" s="77"/>
      <c r="W315" s="77"/>
      <c r="X315" s="77"/>
      <c r="Y315" s="66"/>
      <c r="Z315" s="246"/>
      <c r="AA315" s="246"/>
      <c r="AB315" s="246"/>
      <c r="AC315" s="246"/>
      <c r="AD315" s="246"/>
      <c r="AE315" s="246"/>
      <c r="AF315" s="246"/>
      <c r="AG315" s="246"/>
      <c r="AH315" s="246"/>
      <c r="AI315" s="246"/>
      <c r="AJ315" s="246"/>
      <c r="AK315" s="246"/>
      <c r="AL315" s="246"/>
      <c r="AM315" s="246"/>
      <c r="AN315" s="246"/>
      <c r="AO315" s="246"/>
      <c r="AP315" s="246"/>
      <c r="AQ315" s="246"/>
      <c r="AR315" s="246"/>
      <c r="AS315" s="246"/>
      <c r="AT315" s="246"/>
      <c r="AU315" s="246"/>
      <c r="AV315" s="246"/>
      <c r="AW315" s="246"/>
      <c r="AX315" s="246"/>
      <c r="AY315" s="246"/>
      <c r="AZ315" s="246"/>
      <c r="BA315" s="246"/>
      <c r="BB315" s="246"/>
      <c r="BC315" s="246"/>
      <c r="BD315" s="246"/>
      <c r="BE315" s="246"/>
      <c r="BF315" s="246"/>
      <c r="BG315" s="246"/>
      <c r="BH315" s="246"/>
      <c r="BI315" s="246"/>
      <c r="BJ315" s="246"/>
      <c r="BK315" s="246"/>
      <c r="BL315" s="246"/>
      <c r="BM315" s="246"/>
      <c r="BN315" s="246"/>
      <c r="BO315" s="246"/>
      <c r="BP315" s="246"/>
      <c r="BQ315" s="246"/>
      <c r="BR315" s="246"/>
      <c r="BS315" s="246"/>
      <c r="BT315" s="246"/>
      <c r="BU315" s="246"/>
      <c r="BV315" s="246"/>
      <c r="BW315" s="246"/>
      <c r="BX315" s="246"/>
      <c r="BY315" s="246"/>
      <c r="BZ315" s="246"/>
      <c r="CA315" s="246"/>
      <c r="CB315" s="246"/>
      <c r="CC315" s="246"/>
      <c r="CD315" s="246"/>
      <c r="CE315" s="246"/>
      <c r="CF315" s="246"/>
      <c r="CG315" s="246"/>
      <c r="CH315" s="246"/>
      <c r="CI315" s="246"/>
      <c r="CJ315" s="246"/>
      <c r="CK315" s="246"/>
      <c r="CL315" s="246"/>
      <c r="CM315" s="246"/>
      <c r="CN315" s="246"/>
      <c r="CO315" s="246"/>
      <c r="CP315" s="246"/>
      <c r="CQ315" s="246"/>
      <c r="CR315" s="246"/>
    </row>
    <row r="316" spans="1:96" s="69" customFormat="1">
      <c r="A316" s="64"/>
      <c r="B316" s="66"/>
      <c r="C316" s="65"/>
      <c r="D316" s="79"/>
      <c r="E316" s="79"/>
      <c r="F316" s="79"/>
      <c r="G316" s="265"/>
      <c r="H316" s="79"/>
      <c r="I316" s="79"/>
      <c r="J316" s="79"/>
      <c r="K316" s="264" t="str">
        <f t="shared" si="42"/>
        <v/>
      </c>
      <c r="L316" s="67"/>
      <c r="M316" s="229"/>
      <c r="N316" s="266"/>
      <c r="O316" s="230"/>
      <c r="P316" s="67"/>
      <c r="Q316" s="225" t="str" cm="1">
        <f t="array" ref="Q316">_xlfn.IFS(G316="", "",G316="Variable", "NA", IFERROR(SEARCH("Visual", N316),0) &gt; 0, "NA", SUM(IFERROR(SEARCH('GDT-Lexicon'!$D$2:$D$15, L316),0)) &gt; 0, IFERROR(LEFT(L316,FIND("|",L316) - 1), "NA"), TRUE, D316 &amp; "/" &amp; F316)</f>
        <v/>
      </c>
      <c r="R316" s="79">
        <f t="shared" si="41"/>
        <v>0</v>
      </c>
      <c r="S316" s="68"/>
      <c r="T316" s="77"/>
      <c r="U316" s="77"/>
      <c r="V316" s="77"/>
      <c r="W316" s="77"/>
      <c r="X316" s="77"/>
      <c r="Y316" s="66"/>
      <c r="Z316" s="246"/>
      <c r="AA316" s="246"/>
      <c r="AB316" s="246"/>
      <c r="AC316" s="246"/>
      <c r="AD316" s="246"/>
      <c r="AE316" s="246"/>
      <c r="AF316" s="246"/>
      <c r="AG316" s="246"/>
      <c r="AH316" s="246"/>
      <c r="AI316" s="246"/>
      <c r="AJ316" s="246"/>
      <c r="AK316" s="246"/>
      <c r="AL316" s="246"/>
      <c r="AM316" s="246"/>
      <c r="AN316" s="246"/>
      <c r="AO316" s="246"/>
      <c r="AP316" s="246"/>
      <c r="AQ316" s="246"/>
      <c r="AR316" s="246"/>
      <c r="AS316" s="246"/>
      <c r="AT316" s="246"/>
      <c r="AU316" s="246"/>
      <c r="AV316" s="246"/>
      <c r="AW316" s="246"/>
      <c r="AX316" s="246"/>
      <c r="AY316" s="246"/>
      <c r="AZ316" s="246"/>
      <c r="BA316" s="246"/>
      <c r="BB316" s="246"/>
      <c r="BC316" s="246"/>
      <c r="BD316" s="246"/>
      <c r="BE316" s="246"/>
      <c r="BF316" s="246"/>
      <c r="BG316" s="246"/>
      <c r="BH316" s="246"/>
      <c r="BI316" s="246"/>
      <c r="BJ316" s="246"/>
      <c r="BK316" s="246"/>
      <c r="BL316" s="246"/>
      <c r="BM316" s="246"/>
      <c r="BN316" s="246"/>
      <c r="BO316" s="246"/>
      <c r="BP316" s="246"/>
      <c r="BQ316" s="246"/>
      <c r="BR316" s="246"/>
      <c r="BS316" s="246"/>
      <c r="BT316" s="246"/>
      <c r="BU316" s="246"/>
      <c r="BV316" s="246"/>
      <c r="BW316" s="246"/>
      <c r="BX316" s="246"/>
      <c r="BY316" s="246"/>
      <c r="BZ316" s="246"/>
      <c r="CA316" s="246"/>
      <c r="CB316" s="246"/>
      <c r="CC316" s="246"/>
      <c r="CD316" s="246"/>
      <c r="CE316" s="246"/>
      <c r="CF316" s="246"/>
      <c r="CG316" s="246"/>
      <c r="CH316" s="246"/>
      <c r="CI316" s="246"/>
      <c r="CJ316" s="246"/>
      <c r="CK316" s="246"/>
      <c r="CL316" s="246"/>
      <c r="CM316" s="246"/>
      <c r="CN316" s="246"/>
      <c r="CO316" s="246"/>
      <c r="CP316" s="246"/>
      <c r="CQ316" s="246"/>
      <c r="CR316" s="246"/>
    </row>
    <row r="317" spans="1:96" s="69" customFormat="1">
      <c r="A317" s="64"/>
      <c r="B317" s="66"/>
      <c r="C317" s="65"/>
      <c r="D317" s="79"/>
      <c r="E317" s="79"/>
      <c r="F317" s="79"/>
      <c r="G317" s="265"/>
      <c r="H317" s="79"/>
      <c r="I317" s="79"/>
      <c r="J317" s="79"/>
      <c r="K317" s="264" t="str">
        <f t="shared" si="42"/>
        <v/>
      </c>
      <c r="L317" s="67"/>
      <c r="M317" s="229"/>
      <c r="N317" s="266"/>
      <c r="O317" s="230"/>
      <c r="P317" s="67"/>
      <c r="Q317" s="225" t="str" cm="1">
        <f t="array" ref="Q317">_xlfn.IFS(G317="", "",G317="Variable", "NA", IFERROR(SEARCH("Visual", N317),0) &gt; 0, "NA", SUM(IFERROR(SEARCH('GDT-Lexicon'!$D$2:$D$15, L317),0)) &gt; 0, IFERROR(LEFT(L317,FIND("|",L317) - 1), "NA"), TRUE, D317 &amp; "/" &amp; F317)</f>
        <v/>
      </c>
      <c r="R317" s="79">
        <f t="shared" si="41"/>
        <v>0</v>
      </c>
      <c r="S317" s="68"/>
      <c r="T317" s="77"/>
      <c r="U317" s="77"/>
      <c r="V317" s="77"/>
      <c r="W317" s="77"/>
      <c r="X317" s="77"/>
      <c r="Y317" s="66"/>
      <c r="Z317" s="246"/>
      <c r="AA317" s="246"/>
      <c r="AB317" s="246"/>
      <c r="AC317" s="246"/>
      <c r="AD317" s="246"/>
      <c r="AE317" s="246"/>
      <c r="AF317" s="246"/>
      <c r="AG317" s="246"/>
      <c r="AH317" s="246"/>
      <c r="AI317" s="246"/>
      <c r="AJ317" s="246"/>
      <c r="AK317" s="246"/>
      <c r="AL317" s="246"/>
      <c r="AM317" s="246"/>
      <c r="AN317" s="246"/>
      <c r="AO317" s="246"/>
      <c r="AP317" s="246"/>
      <c r="AQ317" s="246"/>
      <c r="AR317" s="246"/>
      <c r="AS317" s="246"/>
      <c r="AT317" s="246"/>
      <c r="AU317" s="246"/>
      <c r="AV317" s="246"/>
      <c r="AW317" s="246"/>
      <c r="AX317" s="246"/>
      <c r="AY317" s="246"/>
      <c r="AZ317" s="246"/>
      <c r="BA317" s="246"/>
      <c r="BB317" s="246"/>
      <c r="BC317" s="246"/>
      <c r="BD317" s="246"/>
      <c r="BE317" s="246"/>
      <c r="BF317" s="246"/>
      <c r="BG317" s="246"/>
      <c r="BH317" s="246"/>
      <c r="BI317" s="246"/>
      <c r="BJ317" s="246"/>
      <c r="BK317" s="246"/>
      <c r="BL317" s="246"/>
      <c r="BM317" s="246"/>
      <c r="BN317" s="246"/>
      <c r="BO317" s="246"/>
      <c r="BP317" s="246"/>
      <c r="BQ317" s="246"/>
      <c r="BR317" s="246"/>
      <c r="BS317" s="246"/>
      <c r="BT317" s="246"/>
      <c r="BU317" s="246"/>
      <c r="BV317" s="246"/>
      <c r="BW317" s="246"/>
      <c r="BX317" s="246"/>
      <c r="BY317" s="246"/>
      <c r="BZ317" s="246"/>
      <c r="CA317" s="246"/>
      <c r="CB317" s="246"/>
      <c r="CC317" s="246"/>
      <c r="CD317" s="246"/>
      <c r="CE317" s="246"/>
      <c r="CF317" s="246"/>
      <c r="CG317" s="246"/>
      <c r="CH317" s="246"/>
      <c r="CI317" s="246"/>
      <c r="CJ317" s="246"/>
      <c r="CK317" s="246"/>
      <c r="CL317" s="246"/>
      <c r="CM317" s="246"/>
      <c r="CN317" s="246"/>
      <c r="CO317" s="246"/>
      <c r="CP317" s="246"/>
      <c r="CQ317" s="246"/>
      <c r="CR317" s="246"/>
    </row>
    <row r="318" spans="1:96" s="69" customFormat="1">
      <c r="A318" s="64"/>
      <c r="B318" s="66"/>
      <c r="C318" s="65"/>
      <c r="D318" s="79"/>
      <c r="E318" s="79"/>
      <c r="F318" s="79"/>
      <c r="G318" s="265"/>
      <c r="H318" s="79"/>
      <c r="I318" s="79"/>
      <c r="J318" s="79"/>
      <c r="K318" s="264" t="str">
        <f t="shared" si="42"/>
        <v/>
      </c>
      <c r="L318" s="67"/>
      <c r="M318" s="229"/>
      <c r="N318" s="266"/>
      <c r="O318" s="230"/>
      <c r="P318" s="67"/>
      <c r="Q318" s="225" t="str" cm="1">
        <f t="array" ref="Q318">_xlfn.IFS(G318="", "",G318="Variable", "NA", IFERROR(SEARCH("Visual", N318),0) &gt; 0, "NA", SUM(IFERROR(SEARCH('GDT-Lexicon'!$D$2:$D$15, L318),0)) &gt; 0, IFERROR(LEFT(L318,FIND("|",L318) - 1), "NA"), TRUE, D318 &amp; "/" &amp; F318)</f>
        <v/>
      </c>
      <c r="R318" s="79">
        <f t="shared" si="41"/>
        <v>0</v>
      </c>
      <c r="S318" s="68"/>
      <c r="T318" s="77"/>
      <c r="U318" s="77"/>
      <c r="V318" s="77"/>
      <c r="W318" s="77"/>
      <c r="X318" s="77"/>
      <c r="Y318" s="66"/>
      <c r="Z318" s="246"/>
      <c r="AA318" s="246"/>
      <c r="AB318" s="246"/>
      <c r="AC318" s="246"/>
      <c r="AD318" s="246"/>
      <c r="AE318" s="246"/>
      <c r="AF318" s="246"/>
      <c r="AG318" s="246"/>
      <c r="AH318" s="246"/>
      <c r="AI318" s="246"/>
      <c r="AJ318" s="246"/>
      <c r="AK318" s="246"/>
      <c r="AL318" s="246"/>
      <c r="AM318" s="246"/>
      <c r="AN318" s="246"/>
      <c r="AO318" s="246"/>
      <c r="AP318" s="246"/>
      <c r="AQ318" s="246"/>
      <c r="AR318" s="246"/>
      <c r="AS318" s="246"/>
      <c r="AT318" s="246"/>
      <c r="AU318" s="246"/>
      <c r="AV318" s="246"/>
      <c r="AW318" s="246"/>
      <c r="AX318" s="246"/>
      <c r="AY318" s="246"/>
      <c r="AZ318" s="246"/>
      <c r="BA318" s="246"/>
      <c r="BB318" s="246"/>
      <c r="BC318" s="246"/>
      <c r="BD318" s="246"/>
      <c r="BE318" s="246"/>
      <c r="BF318" s="246"/>
      <c r="BG318" s="246"/>
      <c r="BH318" s="246"/>
      <c r="BI318" s="246"/>
      <c r="BJ318" s="246"/>
      <c r="BK318" s="246"/>
      <c r="BL318" s="246"/>
      <c r="BM318" s="246"/>
      <c r="BN318" s="246"/>
      <c r="BO318" s="246"/>
      <c r="BP318" s="246"/>
      <c r="BQ318" s="246"/>
      <c r="BR318" s="246"/>
      <c r="BS318" s="246"/>
      <c r="BT318" s="246"/>
      <c r="BU318" s="246"/>
      <c r="BV318" s="246"/>
      <c r="BW318" s="246"/>
      <c r="BX318" s="246"/>
      <c r="BY318" s="246"/>
      <c r="BZ318" s="246"/>
      <c r="CA318" s="246"/>
      <c r="CB318" s="246"/>
      <c r="CC318" s="246"/>
      <c r="CD318" s="246"/>
      <c r="CE318" s="246"/>
      <c r="CF318" s="246"/>
      <c r="CG318" s="246"/>
      <c r="CH318" s="246"/>
      <c r="CI318" s="246"/>
      <c r="CJ318" s="246"/>
      <c r="CK318" s="246"/>
      <c r="CL318" s="246"/>
      <c r="CM318" s="246"/>
      <c r="CN318" s="246"/>
      <c r="CO318" s="246"/>
      <c r="CP318" s="246"/>
      <c r="CQ318" s="246"/>
      <c r="CR318" s="246"/>
    </row>
    <row r="319" spans="1:96" s="69" customFormat="1">
      <c r="A319" s="64"/>
      <c r="B319" s="66"/>
      <c r="C319" s="65"/>
      <c r="D319" s="79"/>
      <c r="E319" s="79"/>
      <c r="F319" s="79"/>
      <c r="G319" s="265"/>
      <c r="H319" s="79"/>
      <c r="I319" s="79"/>
      <c r="J319" s="79"/>
      <c r="K319" s="264" t="str">
        <f t="shared" si="42"/>
        <v/>
      </c>
      <c r="L319" s="67"/>
      <c r="M319" s="229"/>
      <c r="N319" s="266"/>
      <c r="O319" s="230"/>
      <c r="P319" s="67"/>
      <c r="Q319" s="225" t="str" cm="1">
        <f t="array" ref="Q319">_xlfn.IFS(G319="", "",G319="Variable", "NA", IFERROR(SEARCH("Visual", N319),0) &gt; 0, "NA", SUM(IFERROR(SEARCH('GDT-Lexicon'!$D$2:$D$15, L319),0)) &gt; 0, IFERROR(LEFT(L319,FIND("|",L319) - 1), "NA"), TRUE, D319 &amp; "/" &amp; F319)</f>
        <v/>
      </c>
      <c r="R319" s="79">
        <f t="shared" si="41"/>
        <v>0</v>
      </c>
      <c r="S319" s="68"/>
      <c r="T319" s="77"/>
      <c r="U319" s="77"/>
      <c r="V319" s="77"/>
      <c r="W319" s="77"/>
      <c r="X319" s="77"/>
      <c r="Y319" s="66"/>
      <c r="Z319" s="246"/>
      <c r="AA319" s="246"/>
      <c r="AB319" s="246"/>
      <c r="AC319" s="246"/>
      <c r="AD319" s="246"/>
      <c r="AE319" s="246"/>
      <c r="AF319" s="246"/>
      <c r="AG319" s="246"/>
      <c r="AH319" s="246"/>
      <c r="AI319" s="246"/>
      <c r="AJ319" s="246"/>
      <c r="AK319" s="246"/>
      <c r="AL319" s="246"/>
      <c r="AM319" s="246"/>
      <c r="AN319" s="246"/>
      <c r="AO319" s="246"/>
      <c r="AP319" s="246"/>
      <c r="AQ319" s="246"/>
      <c r="AR319" s="246"/>
      <c r="AS319" s="246"/>
      <c r="AT319" s="246"/>
      <c r="AU319" s="246"/>
      <c r="AV319" s="246"/>
      <c r="AW319" s="246"/>
      <c r="AX319" s="246"/>
      <c r="AY319" s="246"/>
      <c r="AZ319" s="246"/>
      <c r="BA319" s="246"/>
      <c r="BB319" s="246"/>
      <c r="BC319" s="246"/>
      <c r="BD319" s="246"/>
      <c r="BE319" s="246"/>
      <c r="BF319" s="246"/>
      <c r="BG319" s="246"/>
      <c r="BH319" s="246"/>
      <c r="BI319" s="246"/>
      <c r="BJ319" s="246"/>
      <c r="BK319" s="246"/>
      <c r="BL319" s="246"/>
      <c r="BM319" s="246"/>
      <c r="BN319" s="246"/>
      <c r="BO319" s="246"/>
      <c r="BP319" s="246"/>
      <c r="BQ319" s="246"/>
      <c r="BR319" s="246"/>
      <c r="BS319" s="246"/>
      <c r="BT319" s="246"/>
      <c r="BU319" s="246"/>
      <c r="BV319" s="246"/>
      <c r="BW319" s="246"/>
      <c r="BX319" s="246"/>
      <c r="BY319" s="246"/>
      <c r="BZ319" s="246"/>
      <c r="CA319" s="246"/>
      <c r="CB319" s="246"/>
      <c r="CC319" s="246"/>
      <c r="CD319" s="246"/>
      <c r="CE319" s="246"/>
      <c r="CF319" s="246"/>
      <c r="CG319" s="246"/>
      <c r="CH319" s="246"/>
      <c r="CI319" s="246"/>
      <c r="CJ319" s="246"/>
      <c r="CK319" s="246"/>
      <c r="CL319" s="246"/>
      <c r="CM319" s="246"/>
      <c r="CN319" s="246"/>
      <c r="CO319" s="246"/>
      <c r="CP319" s="246"/>
      <c r="CQ319" s="246"/>
      <c r="CR319" s="246"/>
    </row>
    <row r="320" spans="1:96" s="69" customFormat="1">
      <c r="A320" s="64"/>
      <c r="B320" s="66"/>
      <c r="C320" s="65"/>
      <c r="D320" s="79"/>
      <c r="E320" s="79"/>
      <c r="F320" s="79"/>
      <c r="G320" s="265"/>
      <c r="H320" s="79"/>
      <c r="I320" s="79"/>
      <c r="J320" s="79"/>
      <c r="K320" s="264" t="str">
        <f t="shared" si="42"/>
        <v/>
      </c>
      <c r="L320" s="67"/>
      <c r="M320" s="229"/>
      <c r="N320" s="266"/>
      <c r="O320" s="230"/>
      <c r="P320" s="67"/>
      <c r="Q320" s="225" t="str" cm="1">
        <f t="array" ref="Q320">_xlfn.IFS(G320="", "",G320="Variable", "NA", IFERROR(SEARCH("Visual", N320),0) &gt; 0, "NA", SUM(IFERROR(SEARCH('GDT-Lexicon'!$D$2:$D$15, L320),0)) &gt; 0, IFERROR(LEFT(L320,FIND("|",L320) - 1), "NA"), TRUE, D320 &amp; "/" &amp; F320)</f>
        <v/>
      </c>
      <c r="R320" s="79">
        <f t="shared" si="41"/>
        <v>0</v>
      </c>
      <c r="S320" s="68"/>
      <c r="T320" s="77"/>
      <c r="U320" s="77"/>
      <c r="V320" s="77"/>
      <c r="W320" s="77"/>
      <c r="X320" s="77"/>
      <c r="Y320" s="66"/>
      <c r="Z320" s="246"/>
      <c r="AA320" s="246"/>
      <c r="AB320" s="246"/>
      <c r="AC320" s="246"/>
      <c r="AD320" s="246"/>
      <c r="AE320" s="246"/>
      <c r="AF320" s="246"/>
      <c r="AG320" s="246"/>
      <c r="AH320" s="246"/>
      <c r="AI320" s="246"/>
      <c r="AJ320" s="246"/>
      <c r="AK320" s="246"/>
      <c r="AL320" s="246"/>
      <c r="AM320" s="246"/>
      <c r="AN320" s="246"/>
      <c r="AO320" s="246"/>
      <c r="AP320" s="246"/>
      <c r="AQ320" s="246"/>
      <c r="AR320" s="246"/>
      <c r="AS320" s="246"/>
      <c r="AT320" s="246"/>
      <c r="AU320" s="246"/>
      <c r="AV320" s="246"/>
      <c r="AW320" s="246"/>
      <c r="AX320" s="246"/>
      <c r="AY320" s="246"/>
      <c r="AZ320" s="246"/>
      <c r="BA320" s="246"/>
      <c r="BB320" s="246"/>
      <c r="BC320" s="246"/>
      <c r="BD320" s="246"/>
      <c r="BE320" s="246"/>
      <c r="BF320" s="246"/>
      <c r="BG320" s="246"/>
      <c r="BH320" s="246"/>
      <c r="BI320" s="246"/>
      <c r="BJ320" s="246"/>
      <c r="BK320" s="246"/>
      <c r="BL320" s="246"/>
      <c r="BM320" s="246"/>
      <c r="BN320" s="246"/>
      <c r="BO320" s="246"/>
      <c r="BP320" s="246"/>
      <c r="BQ320" s="246"/>
      <c r="BR320" s="246"/>
      <c r="BS320" s="246"/>
      <c r="BT320" s="246"/>
      <c r="BU320" s="246"/>
      <c r="BV320" s="246"/>
      <c r="BW320" s="246"/>
      <c r="BX320" s="246"/>
      <c r="BY320" s="246"/>
      <c r="BZ320" s="246"/>
      <c r="CA320" s="246"/>
      <c r="CB320" s="246"/>
      <c r="CC320" s="246"/>
      <c r="CD320" s="246"/>
      <c r="CE320" s="246"/>
      <c r="CF320" s="246"/>
      <c r="CG320" s="246"/>
      <c r="CH320" s="246"/>
      <c r="CI320" s="246"/>
      <c r="CJ320" s="246"/>
      <c r="CK320" s="246"/>
      <c r="CL320" s="246"/>
      <c r="CM320" s="246"/>
      <c r="CN320" s="246"/>
      <c r="CO320" s="246"/>
      <c r="CP320" s="246"/>
      <c r="CQ320" s="246"/>
      <c r="CR320" s="246"/>
    </row>
    <row r="321" spans="1:96" s="69" customFormat="1">
      <c r="A321" s="64"/>
      <c r="B321" s="66"/>
      <c r="C321" s="65"/>
      <c r="D321" s="79"/>
      <c r="E321" s="79"/>
      <c r="F321" s="79"/>
      <c r="G321" s="265"/>
      <c r="H321" s="79"/>
      <c r="I321" s="79"/>
      <c r="J321" s="79"/>
      <c r="K321" s="264" t="str">
        <f t="shared" si="42"/>
        <v/>
      </c>
      <c r="L321" s="67"/>
      <c r="M321" s="229"/>
      <c r="N321" s="266"/>
      <c r="O321" s="230"/>
      <c r="P321" s="67"/>
      <c r="Q321" s="225" t="str" cm="1">
        <f t="array" ref="Q321">_xlfn.IFS(G321="", "",G321="Variable", "NA", IFERROR(SEARCH("Visual", N321),0) &gt; 0, "NA", SUM(IFERROR(SEARCH('GDT-Lexicon'!$D$2:$D$15, L321),0)) &gt; 0, IFERROR(LEFT(L321,FIND("|",L321) - 1), "NA"), TRUE, D321 &amp; "/" &amp; F321)</f>
        <v/>
      </c>
      <c r="R321" s="79">
        <f t="shared" si="41"/>
        <v>0</v>
      </c>
      <c r="S321" s="68"/>
      <c r="T321" s="77"/>
      <c r="U321" s="77"/>
      <c r="V321" s="77"/>
      <c r="W321" s="77"/>
      <c r="X321" s="77"/>
      <c r="Y321" s="66"/>
      <c r="Z321" s="246"/>
      <c r="AA321" s="246"/>
      <c r="AB321" s="246"/>
      <c r="AC321" s="246"/>
      <c r="AD321" s="246"/>
      <c r="AE321" s="246"/>
      <c r="AF321" s="246"/>
      <c r="AG321" s="246"/>
      <c r="AH321" s="246"/>
      <c r="AI321" s="246"/>
      <c r="AJ321" s="246"/>
      <c r="AK321" s="246"/>
      <c r="AL321" s="246"/>
      <c r="AM321" s="246"/>
      <c r="AN321" s="246"/>
      <c r="AO321" s="246"/>
      <c r="AP321" s="246"/>
      <c r="AQ321" s="246"/>
      <c r="AR321" s="246"/>
      <c r="AS321" s="246"/>
      <c r="AT321" s="246"/>
      <c r="AU321" s="246"/>
      <c r="AV321" s="246"/>
      <c r="AW321" s="246"/>
      <c r="AX321" s="246"/>
      <c r="AY321" s="246"/>
      <c r="AZ321" s="246"/>
      <c r="BA321" s="246"/>
      <c r="BB321" s="246"/>
      <c r="BC321" s="246"/>
      <c r="BD321" s="246"/>
      <c r="BE321" s="246"/>
      <c r="BF321" s="246"/>
      <c r="BG321" s="246"/>
      <c r="BH321" s="246"/>
      <c r="BI321" s="246"/>
      <c r="BJ321" s="246"/>
      <c r="BK321" s="246"/>
      <c r="BL321" s="246"/>
      <c r="BM321" s="246"/>
      <c r="BN321" s="246"/>
      <c r="BO321" s="246"/>
      <c r="BP321" s="246"/>
      <c r="BQ321" s="246"/>
      <c r="BR321" s="246"/>
      <c r="BS321" s="246"/>
      <c r="BT321" s="246"/>
      <c r="BU321" s="246"/>
      <c r="BV321" s="246"/>
      <c r="BW321" s="246"/>
      <c r="BX321" s="246"/>
      <c r="BY321" s="246"/>
      <c r="BZ321" s="246"/>
      <c r="CA321" s="246"/>
      <c r="CB321" s="246"/>
      <c r="CC321" s="246"/>
      <c r="CD321" s="246"/>
      <c r="CE321" s="246"/>
      <c r="CF321" s="246"/>
      <c r="CG321" s="246"/>
      <c r="CH321" s="246"/>
      <c r="CI321" s="246"/>
      <c r="CJ321" s="246"/>
      <c r="CK321" s="246"/>
      <c r="CL321" s="246"/>
      <c r="CM321" s="246"/>
      <c r="CN321" s="246"/>
      <c r="CO321" s="246"/>
      <c r="CP321" s="246"/>
      <c r="CQ321" s="246"/>
      <c r="CR321" s="246"/>
    </row>
    <row r="322" spans="1:96" s="69" customFormat="1">
      <c r="A322" s="64"/>
      <c r="B322" s="66"/>
      <c r="C322" s="65"/>
      <c r="D322" s="79"/>
      <c r="E322" s="79"/>
      <c r="F322" s="79"/>
      <c r="G322" s="265"/>
      <c r="H322" s="79"/>
      <c r="I322" s="79"/>
      <c r="J322" s="79"/>
      <c r="K322" s="264" t="str">
        <f t="shared" si="42"/>
        <v/>
      </c>
      <c r="L322" s="67"/>
      <c r="M322" s="229"/>
      <c r="N322" s="266"/>
      <c r="O322" s="230"/>
      <c r="P322" s="67"/>
      <c r="Q322" s="225" t="str" cm="1">
        <f t="array" ref="Q322">_xlfn.IFS(G322="", "",G322="Variable", "NA", IFERROR(SEARCH("Visual", N322),0) &gt; 0, "NA", SUM(IFERROR(SEARCH('GDT-Lexicon'!$D$2:$D$15, L322),0)) &gt; 0, IFERROR(LEFT(L322,FIND("|",L322) - 1), "NA"), TRUE, D322 &amp; "/" &amp; F322)</f>
        <v/>
      </c>
      <c r="R322" s="79">
        <f t="shared" si="41"/>
        <v>0</v>
      </c>
      <c r="S322" s="68"/>
      <c r="T322" s="77"/>
      <c r="U322" s="77"/>
      <c r="V322" s="77"/>
      <c r="W322" s="77"/>
      <c r="X322" s="77"/>
      <c r="Y322" s="66"/>
      <c r="Z322" s="246"/>
      <c r="AA322" s="246"/>
      <c r="AB322" s="246"/>
      <c r="AC322" s="246"/>
      <c r="AD322" s="246"/>
      <c r="AE322" s="246"/>
      <c r="AF322" s="246"/>
      <c r="AG322" s="246"/>
      <c r="AH322" s="246"/>
      <c r="AI322" s="246"/>
      <c r="AJ322" s="246"/>
      <c r="AK322" s="246"/>
      <c r="AL322" s="246"/>
      <c r="AM322" s="246"/>
      <c r="AN322" s="246"/>
      <c r="AO322" s="246"/>
      <c r="AP322" s="246"/>
      <c r="AQ322" s="246"/>
      <c r="AR322" s="246"/>
      <c r="AS322" s="246"/>
      <c r="AT322" s="246"/>
      <c r="AU322" s="246"/>
      <c r="AV322" s="246"/>
      <c r="AW322" s="246"/>
      <c r="AX322" s="246"/>
      <c r="AY322" s="246"/>
      <c r="AZ322" s="246"/>
      <c r="BA322" s="246"/>
      <c r="BB322" s="246"/>
      <c r="BC322" s="246"/>
      <c r="BD322" s="246"/>
      <c r="BE322" s="246"/>
      <c r="BF322" s="246"/>
      <c r="BG322" s="246"/>
      <c r="BH322" s="246"/>
      <c r="BI322" s="246"/>
      <c r="BJ322" s="246"/>
      <c r="BK322" s="246"/>
      <c r="BL322" s="246"/>
      <c r="BM322" s="246"/>
      <c r="BN322" s="246"/>
      <c r="BO322" s="246"/>
      <c r="BP322" s="246"/>
      <c r="BQ322" s="246"/>
      <c r="BR322" s="246"/>
      <c r="BS322" s="246"/>
      <c r="BT322" s="246"/>
      <c r="BU322" s="246"/>
      <c r="BV322" s="246"/>
      <c r="BW322" s="246"/>
      <c r="BX322" s="246"/>
      <c r="BY322" s="246"/>
      <c r="BZ322" s="246"/>
      <c r="CA322" s="246"/>
      <c r="CB322" s="246"/>
      <c r="CC322" s="246"/>
      <c r="CD322" s="246"/>
      <c r="CE322" s="246"/>
      <c r="CF322" s="246"/>
      <c r="CG322" s="246"/>
      <c r="CH322" s="246"/>
      <c r="CI322" s="246"/>
      <c r="CJ322" s="246"/>
      <c r="CK322" s="246"/>
      <c r="CL322" s="246"/>
      <c r="CM322" s="246"/>
      <c r="CN322" s="246"/>
      <c r="CO322" s="246"/>
      <c r="CP322" s="246"/>
      <c r="CQ322" s="246"/>
      <c r="CR322" s="246"/>
    </row>
    <row r="323" spans="1:96" s="69" customFormat="1">
      <c r="A323" s="64"/>
      <c r="B323" s="66"/>
      <c r="C323" s="65"/>
      <c r="D323" s="79"/>
      <c r="E323" s="79"/>
      <c r="F323" s="79"/>
      <c r="G323" s="265"/>
      <c r="H323" s="79"/>
      <c r="I323" s="79"/>
      <c r="J323" s="79"/>
      <c r="K323" s="264" t="str">
        <f t="shared" si="42"/>
        <v/>
      </c>
      <c r="L323" s="67"/>
      <c r="M323" s="229"/>
      <c r="N323" s="266"/>
      <c r="O323" s="230"/>
      <c r="P323" s="67"/>
      <c r="Q323" s="225" t="str" cm="1">
        <f t="array" ref="Q323">_xlfn.IFS(G323="", "",G323="Variable", "NA", IFERROR(SEARCH("Visual", N323),0) &gt; 0, "NA", SUM(IFERROR(SEARCH('GDT-Lexicon'!$D$2:$D$15, L323),0)) &gt; 0, IFERROR(LEFT(L323,FIND("|",L323) - 1), "NA"), TRUE, D323 &amp; "/" &amp; F323)</f>
        <v/>
      </c>
      <c r="R323" s="79">
        <f t="shared" si="41"/>
        <v>0</v>
      </c>
      <c r="S323" s="68"/>
      <c r="T323" s="77"/>
      <c r="U323" s="77"/>
      <c r="V323" s="77"/>
      <c r="W323" s="77"/>
      <c r="X323" s="77"/>
      <c r="Y323" s="66"/>
      <c r="Z323" s="246"/>
      <c r="AA323" s="246"/>
      <c r="AB323" s="246"/>
      <c r="AC323" s="246"/>
      <c r="AD323" s="246"/>
      <c r="AE323" s="246"/>
      <c r="AF323" s="246"/>
      <c r="AG323" s="246"/>
      <c r="AH323" s="246"/>
      <c r="AI323" s="246"/>
      <c r="AJ323" s="246"/>
      <c r="AK323" s="246"/>
      <c r="AL323" s="246"/>
      <c r="AM323" s="246"/>
      <c r="AN323" s="246"/>
      <c r="AO323" s="246"/>
      <c r="AP323" s="246"/>
      <c r="AQ323" s="246"/>
      <c r="AR323" s="246"/>
      <c r="AS323" s="246"/>
      <c r="AT323" s="246"/>
      <c r="AU323" s="246"/>
      <c r="AV323" s="246"/>
      <c r="AW323" s="246"/>
      <c r="AX323" s="246"/>
      <c r="AY323" s="246"/>
      <c r="AZ323" s="246"/>
      <c r="BA323" s="246"/>
      <c r="BB323" s="246"/>
      <c r="BC323" s="246"/>
      <c r="BD323" s="246"/>
      <c r="BE323" s="246"/>
      <c r="BF323" s="246"/>
      <c r="BG323" s="246"/>
      <c r="BH323" s="246"/>
      <c r="BI323" s="246"/>
      <c r="BJ323" s="246"/>
      <c r="BK323" s="246"/>
      <c r="BL323" s="246"/>
      <c r="BM323" s="246"/>
      <c r="BN323" s="246"/>
      <c r="BO323" s="246"/>
      <c r="BP323" s="246"/>
      <c r="BQ323" s="246"/>
      <c r="BR323" s="246"/>
      <c r="BS323" s="246"/>
      <c r="BT323" s="246"/>
      <c r="BU323" s="246"/>
      <c r="BV323" s="246"/>
      <c r="BW323" s="246"/>
      <c r="BX323" s="246"/>
      <c r="BY323" s="246"/>
      <c r="BZ323" s="246"/>
      <c r="CA323" s="246"/>
      <c r="CB323" s="246"/>
      <c r="CC323" s="246"/>
      <c r="CD323" s="246"/>
      <c r="CE323" s="246"/>
      <c r="CF323" s="246"/>
      <c r="CG323" s="246"/>
      <c r="CH323" s="246"/>
      <c r="CI323" s="246"/>
      <c r="CJ323" s="246"/>
      <c r="CK323" s="246"/>
      <c r="CL323" s="246"/>
      <c r="CM323" s="246"/>
      <c r="CN323" s="246"/>
      <c r="CO323" s="246"/>
      <c r="CP323" s="246"/>
      <c r="CQ323" s="246"/>
      <c r="CR323" s="246"/>
    </row>
    <row r="324" spans="1:96" s="69" customFormat="1">
      <c r="A324" s="64"/>
      <c r="B324" s="66"/>
      <c r="C324" s="65"/>
      <c r="D324" s="79"/>
      <c r="E324" s="79"/>
      <c r="F324" s="79"/>
      <c r="G324" s="265"/>
      <c r="H324" s="79"/>
      <c r="I324" s="79"/>
      <c r="J324" s="79"/>
      <c r="K324" s="264" t="str">
        <f t="shared" si="42"/>
        <v/>
      </c>
      <c r="L324" s="67"/>
      <c r="M324" s="229"/>
      <c r="N324" s="266"/>
      <c r="O324" s="230"/>
      <c r="P324" s="67"/>
      <c r="Q324" s="225" t="str" cm="1">
        <f t="array" ref="Q324">_xlfn.IFS(G324="", "",G324="Variable", "NA", IFERROR(SEARCH("Visual", N324),0) &gt; 0, "NA", SUM(IFERROR(SEARCH('GDT-Lexicon'!$D$2:$D$15, L324),0)) &gt; 0, IFERROR(LEFT(L324,FIND("|",L324) - 1), "NA"), TRUE, D324 &amp; "/" &amp; F324)</f>
        <v/>
      </c>
      <c r="R324" s="79">
        <f t="shared" si="41"/>
        <v>0</v>
      </c>
      <c r="S324" s="68"/>
      <c r="T324" s="77"/>
      <c r="U324" s="77"/>
      <c r="V324" s="77"/>
      <c r="W324" s="77"/>
      <c r="X324" s="77"/>
      <c r="Y324" s="66"/>
      <c r="Z324" s="246"/>
      <c r="AA324" s="246"/>
      <c r="AB324" s="246"/>
      <c r="AC324" s="246"/>
      <c r="AD324" s="246"/>
      <c r="AE324" s="246"/>
      <c r="AF324" s="246"/>
      <c r="AG324" s="246"/>
      <c r="AH324" s="246"/>
      <c r="AI324" s="246"/>
      <c r="AJ324" s="246"/>
      <c r="AK324" s="246"/>
      <c r="AL324" s="246"/>
      <c r="AM324" s="246"/>
      <c r="AN324" s="246"/>
      <c r="AO324" s="246"/>
      <c r="AP324" s="246"/>
      <c r="AQ324" s="246"/>
      <c r="AR324" s="246"/>
      <c r="AS324" s="246"/>
      <c r="AT324" s="246"/>
      <c r="AU324" s="246"/>
      <c r="AV324" s="246"/>
      <c r="AW324" s="246"/>
      <c r="AX324" s="246"/>
      <c r="AY324" s="246"/>
      <c r="AZ324" s="246"/>
      <c r="BA324" s="246"/>
      <c r="BB324" s="246"/>
      <c r="BC324" s="246"/>
      <c r="BD324" s="246"/>
      <c r="BE324" s="246"/>
      <c r="BF324" s="246"/>
      <c r="BG324" s="246"/>
      <c r="BH324" s="246"/>
      <c r="BI324" s="246"/>
      <c r="BJ324" s="246"/>
      <c r="BK324" s="246"/>
      <c r="BL324" s="246"/>
      <c r="BM324" s="246"/>
      <c r="BN324" s="246"/>
      <c r="BO324" s="246"/>
      <c r="BP324" s="246"/>
      <c r="BQ324" s="246"/>
      <c r="BR324" s="246"/>
      <c r="BS324" s="246"/>
      <c r="BT324" s="246"/>
      <c r="BU324" s="246"/>
      <c r="BV324" s="246"/>
      <c r="BW324" s="246"/>
      <c r="BX324" s="246"/>
      <c r="BY324" s="246"/>
      <c r="BZ324" s="246"/>
      <c r="CA324" s="246"/>
      <c r="CB324" s="246"/>
      <c r="CC324" s="246"/>
      <c r="CD324" s="246"/>
      <c r="CE324" s="246"/>
      <c r="CF324" s="246"/>
      <c r="CG324" s="246"/>
      <c r="CH324" s="246"/>
      <c r="CI324" s="246"/>
      <c r="CJ324" s="246"/>
      <c r="CK324" s="246"/>
      <c r="CL324" s="246"/>
      <c r="CM324" s="246"/>
      <c r="CN324" s="246"/>
      <c r="CO324" s="246"/>
      <c r="CP324" s="246"/>
      <c r="CQ324" s="246"/>
      <c r="CR324" s="246"/>
    </row>
    <row r="325" spans="1:96" s="69" customFormat="1">
      <c r="A325" s="64"/>
      <c r="B325" s="66"/>
      <c r="C325" s="65"/>
      <c r="D325" s="79"/>
      <c r="E325" s="79"/>
      <c r="F325" s="79"/>
      <c r="G325" s="265"/>
      <c r="H325" s="79"/>
      <c r="I325" s="79"/>
      <c r="J325" s="79"/>
      <c r="K325" s="264" t="str">
        <f t="shared" si="42"/>
        <v/>
      </c>
      <c r="L325" s="67"/>
      <c r="M325" s="229"/>
      <c r="N325" s="266"/>
      <c r="O325" s="230"/>
      <c r="P325" s="67"/>
      <c r="Q325" s="225" t="str" cm="1">
        <f t="array" ref="Q325">_xlfn.IFS(G325="", "",G325="Variable", "NA", IFERROR(SEARCH("Visual", N325),0) &gt; 0, "NA", SUM(IFERROR(SEARCH('GDT-Lexicon'!$D$2:$D$15, L325),0)) &gt; 0, IFERROR(LEFT(L325,FIND("|",L325) - 1), "NA"), TRUE, D325 &amp; "/" &amp; F325)</f>
        <v/>
      </c>
      <c r="R325" s="79">
        <f t="shared" si="41"/>
        <v>0</v>
      </c>
      <c r="S325" s="68"/>
      <c r="T325" s="77"/>
      <c r="U325" s="77"/>
      <c r="V325" s="77"/>
      <c r="W325" s="77"/>
      <c r="X325" s="77"/>
      <c r="Y325" s="66"/>
      <c r="Z325" s="246"/>
      <c r="AA325" s="246"/>
      <c r="AB325" s="246"/>
      <c r="AC325" s="246"/>
      <c r="AD325" s="246"/>
      <c r="AE325" s="246"/>
      <c r="AF325" s="246"/>
      <c r="AG325" s="246"/>
      <c r="AH325" s="246"/>
      <c r="AI325" s="246"/>
      <c r="AJ325" s="246"/>
      <c r="AK325" s="246"/>
      <c r="AL325" s="246"/>
      <c r="AM325" s="246"/>
      <c r="AN325" s="246"/>
      <c r="AO325" s="246"/>
      <c r="AP325" s="246"/>
      <c r="AQ325" s="246"/>
      <c r="AR325" s="246"/>
      <c r="AS325" s="246"/>
      <c r="AT325" s="246"/>
      <c r="AU325" s="246"/>
      <c r="AV325" s="246"/>
      <c r="AW325" s="246"/>
      <c r="AX325" s="246"/>
      <c r="AY325" s="246"/>
      <c r="AZ325" s="246"/>
      <c r="BA325" s="246"/>
      <c r="BB325" s="246"/>
      <c r="BC325" s="246"/>
      <c r="BD325" s="246"/>
      <c r="BE325" s="246"/>
      <c r="BF325" s="246"/>
      <c r="BG325" s="246"/>
      <c r="BH325" s="246"/>
      <c r="BI325" s="246"/>
      <c r="BJ325" s="246"/>
      <c r="BK325" s="246"/>
      <c r="BL325" s="246"/>
      <c r="BM325" s="246"/>
      <c r="BN325" s="246"/>
      <c r="BO325" s="246"/>
      <c r="BP325" s="246"/>
      <c r="BQ325" s="246"/>
      <c r="BR325" s="246"/>
      <c r="BS325" s="246"/>
      <c r="BT325" s="246"/>
      <c r="BU325" s="246"/>
      <c r="BV325" s="246"/>
      <c r="BW325" s="246"/>
      <c r="BX325" s="246"/>
      <c r="BY325" s="246"/>
      <c r="BZ325" s="246"/>
      <c r="CA325" s="246"/>
      <c r="CB325" s="246"/>
      <c r="CC325" s="246"/>
      <c r="CD325" s="246"/>
      <c r="CE325" s="246"/>
      <c r="CF325" s="246"/>
      <c r="CG325" s="246"/>
      <c r="CH325" s="246"/>
      <c r="CI325" s="246"/>
      <c r="CJ325" s="246"/>
      <c r="CK325" s="246"/>
      <c r="CL325" s="246"/>
      <c r="CM325" s="246"/>
      <c r="CN325" s="246"/>
      <c r="CO325" s="246"/>
      <c r="CP325" s="246"/>
      <c r="CQ325" s="246"/>
      <c r="CR325" s="246"/>
    </row>
    <row r="326" spans="1:96" s="69" customFormat="1">
      <c r="A326" s="64"/>
      <c r="B326" s="66"/>
      <c r="C326" s="65"/>
      <c r="D326" s="79"/>
      <c r="E326" s="79"/>
      <c r="F326" s="79"/>
      <c r="G326" s="265"/>
      <c r="H326" s="79"/>
      <c r="I326" s="79"/>
      <c r="J326" s="79"/>
      <c r="K326" s="264" t="str">
        <f t="shared" si="42"/>
        <v/>
      </c>
      <c r="L326" s="67"/>
      <c r="M326" s="229"/>
      <c r="N326" s="266"/>
      <c r="O326" s="230"/>
      <c r="P326" s="67"/>
      <c r="Q326" s="225" t="str" cm="1">
        <f t="array" ref="Q326">_xlfn.IFS(G326="", "",G326="Variable", "NA", IFERROR(SEARCH("Visual", N326),0) &gt; 0, "NA", SUM(IFERROR(SEARCH('GDT-Lexicon'!$D$2:$D$15, L326),0)) &gt; 0, IFERROR(LEFT(L326,FIND("|",L326) - 1), "NA"), TRUE, D326 &amp; "/" &amp; F326)</f>
        <v/>
      </c>
      <c r="R326" s="79">
        <f t="shared" si="41"/>
        <v>0</v>
      </c>
      <c r="S326" s="68"/>
      <c r="T326" s="77"/>
      <c r="U326" s="77"/>
      <c r="V326" s="77"/>
      <c r="W326" s="77"/>
      <c r="X326" s="77"/>
      <c r="Y326" s="66"/>
      <c r="Z326" s="246"/>
      <c r="AA326" s="246"/>
      <c r="AB326" s="246"/>
      <c r="AC326" s="246"/>
      <c r="AD326" s="246"/>
      <c r="AE326" s="246"/>
      <c r="AF326" s="246"/>
      <c r="AG326" s="246"/>
      <c r="AH326" s="246"/>
      <c r="AI326" s="246"/>
      <c r="AJ326" s="246"/>
      <c r="AK326" s="246"/>
      <c r="AL326" s="246"/>
      <c r="AM326" s="246"/>
      <c r="AN326" s="246"/>
      <c r="AO326" s="246"/>
      <c r="AP326" s="246"/>
      <c r="AQ326" s="246"/>
      <c r="AR326" s="246"/>
      <c r="AS326" s="246"/>
      <c r="AT326" s="246"/>
      <c r="AU326" s="246"/>
      <c r="AV326" s="246"/>
      <c r="AW326" s="246"/>
      <c r="AX326" s="246"/>
      <c r="AY326" s="246"/>
      <c r="AZ326" s="246"/>
      <c r="BA326" s="246"/>
      <c r="BB326" s="246"/>
      <c r="BC326" s="246"/>
      <c r="BD326" s="246"/>
      <c r="BE326" s="246"/>
      <c r="BF326" s="246"/>
      <c r="BG326" s="246"/>
      <c r="BH326" s="246"/>
      <c r="BI326" s="246"/>
      <c r="BJ326" s="246"/>
      <c r="BK326" s="246"/>
      <c r="BL326" s="246"/>
      <c r="BM326" s="246"/>
      <c r="BN326" s="246"/>
      <c r="BO326" s="246"/>
      <c r="BP326" s="246"/>
      <c r="BQ326" s="246"/>
      <c r="BR326" s="246"/>
      <c r="BS326" s="246"/>
      <c r="BT326" s="246"/>
      <c r="BU326" s="246"/>
      <c r="BV326" s="246"/>
      <c r="BW326" s="246"/>
      <c r="BX326" s="246"/>
      <c r="BY326" s="246"/>
      <c r="BZ326" s="246"/>
      <c r="CA326" s="246"/>
      <c r="CB326" s="246"/>
      <c r="CC326" s="246"/>
      <c r="CD326" s="246"/>
      <c r="CE326" s="246"/>
      <c r="CF326" s="246"/>
      <c r="CG326" s="246"/>
      <c r="CH326" s="246"/>
      <c r="CI326" s="246"/>
      <c r="CJ326" s="246"/>
      <c r="CK326" s="246"/>
      <c r="CL326" s="246"/>
      <c r="CM326" s="246"/>
      <c r="CN326" s="246"/>
      <c r="CO326" s="246"/>
      <c r="CP326" s="246"/>
      <c r="CQ326" s="246"/>
      <c r="CR326" s="246"/>
    </row>
    <row r="327" spans="1:96" s="69" customFormat="1">
      <c r="A327" s="64"/>
      <c r="B327" s="66"/>
      <c r="C327" s="65"/>
      <c r="D327" s="79"/>
      <c r="E327" s="79"/>
      <c r="F327" s="79"/>
      <c r="G327" s="265"/>
      <c r="H327" s="79"/>
      <c r="I327" s="79"/>
      <c r="J327" s="79"/>
      <c r="K327" s="264" t="str">
        <f t="shared" si="42"/>
        <v/>
      </c>
      <c r="L327" s="67"/>
      <c r="M327" s="229"/>
      <c r="N327" s="266"/>
      <c r="O327" s="230"/>
      <c r="P327" s="67"/>
      <c r="Q327" s="225" t="str" cm="1">
        <f t="array" ref="Q327">_xlfn.IFS(G327="", "",G327="Variable", "NA", IFERROR(SEARCH("Visual", N327),0) &gt; 0, "NA", SUM(IFERROR(SEARCH('GDT-Lexicon'!$D$2:$D$15, L327),0)) &gt; 0, IFERROR(LEFT(L327,FIND("|",L327) - 1), "NA"), TRUE, D327 &amp; "/" &amp; F327)</f>
        <v/>
      </c>
      <c r="R327" s="79">
        <f t="shared" si="41"/>
        <v>0</v>
      </c>
      <c r="S327" s="68"/>
      <c r="T327" s="77"/>
      <c r="U327" s="77"/>
      <c r="V327" s="77"/>
      <c r="W327" s="77"/>
      <c r="X327" s="77"/>
      <c r="Y327" s="66"/>
      <c r="Z327" s="246"/>
      <c r="AA327" s="246"/>
      <c r="AB327" s="246"/>
      <c r="AC327" s="246"/>
      <c r="AD327" s="246"/>
      <c r="AE327" s="246"/>
      <c r="AF327" s="246"/>
      <c r="AG327" s="246"/>
      <c r="AH327" s="246"/>
      <c r="AI327" s="246"/>
      <c r="AJ327" s="246"/>
      <c r="AK327" s="246"/>
      <c r="AL327" s="246"/>
      <c r="AM327" s="246"/>
      <c r="AN327" s="246"/>
      <c r="AO327" s="246"/>
      <c r="AP327" s="246"/>
      <c r="AQ327" s="246"/>
      <c r="AR327" s="246"/>
      <c r="AS327" s="246"/>
      <c r="AT327" s="246"/>
      <c r="AU327" s="246"/>
      <c r="AV327" s="246"/>
      <c r="AW327" s="246"/>
      <c r="AX327" s="246"/>
      <c r="AY327" s="246"/>
      <c r="AZ327" s="246"/>
      <c r="BA327" s="246"/>
      <c r="BB327" s="246"/>
      <c r="BC327" s="246"/>
      <c r="BD327" s="246"/>
      <c r="BE327" s="246"/>
      <c r="BF327" s="246"/>
      <c r="BG327" s="246"/>
      <c r="BH327" s="246"/>
      <c r="BI327" s="246"/>
      <c r="BJ327" s="246"/>
      <c r="BK327" s="246"/>
      <c r="BL327" s="246"/>
      <c r="BM327" s="246"/>
      <c r="BN327" s="246"/>
      <c r="BO327" s="246"/>
      <c r="BP327" s="246"/>
      <c r="BQ327" s="246"/>
      <c r="BR327" s="246"/>
      <c r="BS327" s="246"/>
      <c r="BT327" s="246"/>
      <c r="BU327" s="246"/>
      <c r="BV327" s="246"/>
      <c r="BW327" s="246"/>
      <c r="BX327" s="246"/>
      <c r="BY327" s="246"/>
      <c r="BZ327" s="246"/>
      <c r="CA327" s="246"/>
      <c r="CB327" s="246"/>
      <c r="CC327" s="246"/>
      <c r="CD327" s="246"/>
      <c r="CE327" s="246"/>
      <c r="CF327" s="246"/>
      <c r="CG327" s="246"/>
      <c r="CH327" s="246"/>
      <c r="CI327" s="246"/>
      <c r="CJ327" s="246"/>
      <c r="CK327" s="246"/>
      <c r="CL327" s="246"/>
      <c r="CM327" s="246"/>
      <c r="CN327" s="246"/>
      <c r="CO327" s="246"/>
      <c r="CP327" s="246"/>
      <c r="CQ327" s="246"/>
      <c r="CR327" s="246"/>
    </row>
    <row r="328" spans="1:96" s="69" customFormat="1">
      <c r="A328" s="64"/>
      <c r="B328" s="66"/>
      <c r="C328" s="65"/>
      <c r="D328" s="79"/>
      <c r="E328" s="79"/>
      <c r="F328" s="79"/>
      <c r="G328" s="265"/>
      <c r="H328" s="79"/>
      <c r="I328" s="79"/>
      <c r="J328" s="79"/>
      <c r="K328" s="264" t="str">
        <f t="shared" si="42"/>
        <v/>
      </c>
      <c r="L328" s="67"/>
      <c r="M328" s="229"/>
      <c r="N328" s="266"/>
      <c r="O328" s="230"/>
      <c r="P328" s="67"/>
      <c r="Q328" s="225" t="str" cm="1">
        <f t="array" ref="Q328">_xlfn.IFS(G328="", "",G328="Variable", "NA", IFERROR(SEARCH("Visual", N328),0) &gt; 0, "NA", SUM(IFERROR(SEARCH('GDT-Lexicon'!$D$2:$D$15, L328),0)) &gt; 0, IFERROR(LEFT(L328,FIND("|",L328) - 1), "NA"), TRUE, D328 &amp; "/" &amp; F328)</f>
        <v/>
      </c>
      <c r="R328" s="79">
        <f t="shared" si="41"/>
        <v>0</v>
      </c>
      <c r="S328" s="68"/>
      <c r="T328" s="77"/>
      <c r="U328" s="77"/>
      <c r="V328" s="77"/>
      <c r="W328" s="77"/>
      <c r="X328" s="77"/>
      <c r="Y328" s="66"/>
      <c r="Z328" s="246"/>
      <c r="AA328" s="246"/>
      <c r="AB328" s="246"/>
      <c r="AC328" s="246"/>
      <c r="AD328" s="246"/>
      <c r="AE328" s="246"/>
      <c r="AF328" s="246"/>
      <c r="AG328" s="246"/>
      <c r="AH328" s="246"/>
      <c r="AI328" s="246"/>
      <c r="AJ328" s="246"/>
      <c r="AK328" s="246"/>
      <c r="AL328" s="246"/>
      <c r="AM328" s="246"/>
      <c r="AN328" s="246"/>
      <c r="AO328" s="246"/>
      <c r="AP328" s="246"/>
      <c r="AQ328" s="246"/>
      <c r="AR328" s="246"/>
      <c r="AS328" s="246"/>
      <c r="AT328" s="246"/>
      <c r="AU328" s="246"/>
      <c r="AV328" s="246"/>
      <c r="AW328" s="246"/>
      <c r="AX328" s="246"/>
      <c r="AY328" s="246"/>
      <c r="AZ328" s="246"/>
      <c r="BA328" s="246"/>
      <c r="BB328" s="246"/>
      <c r="BC328" s="246"/>
      <c r="BD328" s="246"/>
      <c r="BE328" s="246"/>
      <c r="BF328" s="246"/>
      <c r="BG328" s="246"/>
      <c r="BH328" s="246"/>
      <c r="BI328" s="246"/>
      <c r="BJ328" s="246"/>
      <c r="BK328" s="246"/>
      <c r="BL328" s="246"/>
      <c r="BM328" s="246"/>
      <c r="BN328" s="246"/>
      <c r="BO328" s="246"/>
      <c r="BP328" s="246"/>
      <c r="BQ328" s="246"/>
      <c r="BR328" s="246"/>
      <c r="BS328" s="246"/>
      <c r="BT328" s="246"/>
      <c r="BU328" s="246"/>
      <c r="BV328" s="246"/>
      <c r="BW328" s="246"/>
      <c r="BX328" s="246"/>
      <c r="BY328" s="246"/>
      <c r="BZ328" s="246"/>
      <c r="CA328" s="246"/>
      <c r="CB328" s="246"/>
      <c r="CC328" s="246"/>
      <c r="CD328" s="246"/>
      <c r="CE328" s="246"/>
      <c r="CF328" s="246"/>
      <c r="CG328" s="246"/>
      <c r="CH328" s="246"/>
      <c r="CI328" s="246"/>
      <c r="CJ328" s="246"/>
      <c r="CK328" s="246"/>
      <c r="CL328" s="246"/>
      <c r="CM328" s="246"/>
      <c r="CN328" s="246"/>
      <c r="CO328" s="246"/>
      <c r="CP328" s="246"/>
      <c r="CQ328" s="246"/>
      <c r="CR328" s="246"/>
    </row>
    <row r="329" spans="1:96" s="69" customFormat="1">
      <c r="A329" s="64"/>
      <c r="B329" s="66"/>
      <c r="C329" s="65"/>
      <c r="D329" s="79"/>
      <c r="E329" s="79"/>
      <c r="F329" s="79"/>
      <c r="G329" s="265"/>
      <c r="H329" s="79"/>
      <c r="I329" s="79"/>
      <c r="J329" s="79"/>
      <c r="K329" s="264" t="str">
        <f t="shared" si="42"/>
        <v/>
      </c>
      <c r="L329" s="67"/>
      <c r="M329" s="229"/>
      <c r="N329" s="266"/>
      <c r="O329" s="230"/>
      <c r="P329" s="67"/>
      <c r="Q329" s="225" t="str" cm="1">
        <f t="array" ref="Q329">_xlfn.IFS(G329="", "",G329="Variable", "NA", IFERROR(SEARCH("Visual", N329),0) &gt; 0, "NA", SUM(IFERROR(SEARCH('GDT-Lexicon'!$D$2:$D$15, L329),0)) &gt; 0, IFERROR(LEFT(L329,FIND("|",L329) - 1), "NA"), TRUE, D329 &amp; "/" &amp; F329)</f>
        <v/>
      </c>
      <c r="R329" s="79">
        <f t="shared" si="41"/>
        <v>0</v>
      </c>
      <c r="S329" s="68"/>
      <c r="T329" s="77"/>
      <c r="U329" s="77"/>
      <c r="V329" s="77"/>
      <c r="W329" s="77"/>
      <c r="X329" s="77"/>
      <c r="Y329" s="66"/>
      <c r="Z329" s="246"/>
      <c r="AA329" s="246"/>
      <c r="AB329" s="246"/>
      <c r="AC329" s="246"/>
      <c r="AD329" s="246"/>
      <c r="AE329" s="246"/>
      <c r="AF329" s="246"/>
      <c r="AG329" s="246"/>
      <c r="AH329" s="246"/>
      <c r="AI329" s="246"/>
      <c r="AJ329" s="246"/>
      <c r="AK329" s="246"/>
      <c r="AL329" s="246"/>
      <c r="AM329" s="246"/>
      <c r="AN329" s="246"/>
      <c r="AO329" s="246"/>
      <c r="AP329" s="246"/>
      <c r="AQ329" s="246"/>
      <c r="AR329" s="246"/>
      <c r="AS329" s="246"/>
      <c r="AT329" s="246"/>
      <c r="AU329" s="246"/>
      <c r="AV329" s="246"/>
      <c r="AW329" s="246"/>
      <c r="AX329" s="246"/>
      <c r="AY329" s="246"/>
      <c r="AZ329" s="246"/>
      <c r="BA329" s="246"/>
      <c r="BB329" s="246"/>
      <c r="BC329" s="246"/>
      <c r="BD329" s="246"/>
      <c r="BE329" s="246"/>
      <c r="BF329" s="246"/>
      <c r="BG329" s="246"/>
      <c r="BH329" s="246"/>
      <c r="BI329" s="246"/>
      <c r="BJ329" s="246"/>
      <c r="BK329" s="246"/>
      <c r="BL329" s="246"/>
      <c r="BM329" s="246"/>
      <c r="BN329" s="246"/>
      <c r="BO329" s="246"/>
      <c r="BP329" s="246"/>
      <c r="BQ329" s="246"/>
      <c r="BR329" s="246"/>
      <c r="BS329" s="246"/>
      <c r="BT329" s="246"/>
      <c r="BU329" s="246"/>
      <c r="BV329" s="246"/>
      <c r="BW329" s="246"/>
      <c r="BX329" s="246"/>
      <c r="BY329" s="246"/>
      <c r="BZ329" s="246"/>
      <c r="CA329" s="246"/>
      <c r="CB329" s="246"/>
      <c r="CC329" s="246"/>
      <c r="CD329" s="246"/>
      <c r="CE329" s="246"/>
      <c r="CF329" s="246"/>
      <c r="CG329" s="246"/>
      <c r="CH329" s="246"/>
      <c r="CI329" s="246"/>
      <c r="CJ329" s="246"/>
      <c r="CK329" s="246"/>
      <c r="CL329" s="246"/>
      <c r="CM329" s="246"/>
      <c r="CN329" s="246"/>
      <c r="CO329" s="246"/>
      <c r="CP329" s="246"/>
      <c r="CQ329" s="246"/>
      <c r="CR329" s="246"/>
    </row>
    <row r="330" spans="1:96" s="69" customFormat="1">
      <c r="A330" s="64"/>
      <c r="B330" s="66"/>
      <c r="C330" s="65"/>
      <c r="D330" s="79"/>
      <c r="E330" s="79"/>
      <c r="F330" s="79"/>
      <c r="G330" s="265"/>
      <c r="H330" s="79"/>
      <c r="I330" s="79"/>
      <c r="J330" s="79"/>
      <c r="K330" s="264" t="str">
        <f t="shared" si="42"/>
        <v/>
      </c>
      <c r="L330" s="67"/>
      <c r="M330" s="229"/>
      <c r="N330" s="266"/>
      <c r="O330" s="230"/>
      <c r="P330" s="67"/>
      <c r="Q330" s="225" t="str" cm="1">
        <f t="array" ref="Q330">_xlfn.IFS(G330="", "",G330="Variable", "NA", IFERROR(SEARCH("Visual", N330),0) &gt; 0, "NA", SUM(IFERROR(SEARCH('GDT-Lexicon'!$D$2:$D$15, L330),0)) &gt; 0, IFERROR(LEFT(L330,FIND("|",L330) - 1), "NA"), TRUE, D330 &amp; "/" &amp; F330)</f>
        <v/>
      </c>
      <c r="R330" s="79">
        <f t="shared" si="41"/>
        <v>0</v>
      </c>
      <c r="S330" s="68"/>
      <c r="T330" s="77"/>
      <c r="U330" s="77"/>
      <c r="V330" s="77"/>
      <c r="W330" s="77"/>
      <c r="X330" s="77"/>
      <c r="Y330" s="66"/>
      <c r="Z330" s="246"/>
      <c r="AA330" s="246"/>
      <c r="AB330" s="246"/>
      <c r="AC330" s="246"/>
      <c r="AD330" s="246"/>
      <c r="AE330" s="246"/>
      <c r="AF330" s="246"/>
      <c r="AG330" s="246"/>
      <c r="AH330" s="246"/>
      <c r="AI330" s="246"/>
      <c r="AJ330" s="246"/>
      <c r="AK330" s="246"/>
      <c r="AL330" s="246"/>
      <c r="AM330" s="246"/>
      <c r="AN330" s="246"/>
      <c r="AO330" s="246"/>
      <c r="AP330" s="246"/>
      <c r="AQ330" s="246"/>
      <c r="AR330" s="246"/>
      <c r="AS330" s="246"/>
      <c r="AT330" s="246"/>
      <c r="AU330" s="246"/>
      <c r="AV330" s="246"/>
      <c r="AW330" s="246"/>
      <c r="AX330" s="246"/>
      <c r="AY330" s="246"/>
      <c r="AZ330" s="246"/>
      <c r="BA330" s="246"/>
      <c r="BB330" s="246"/>
      <c r="BC330" s="246"/>
      <c r="BD330" s="246"/>
      <c r="BE330" s="246"/>
      <c r="BF330" s="246"/>
      <c r="BG330" s="246"/>
      <c r="BH330" s="246"/>
      <c r="BI330" s="246"/>
      <c r="BJ330" s="246"/>
      <c r="BK330" s="246"/>
      <c r="BL330" s="246"/>
      <c r="BM330" s="246"/>
      <c r="BN330" s="246"/>
      <c r="BO330" s="246"/>
      <c r="BP330" s="246"/>
      <c r="BQ330" s="246"/>
      <c r="BR330" s="246"/>
      <c r="BS330" s="246"/>
      <c r="BT330" s="246"/>
      <c r="BU330" s="246"/>
      <c r="BV330" s="246"/>
      <c r="BW330" s="246"/>
      <c r="BX330" s="246"/>
      <c r="BY330" s="246"/>
      <c r="BZ330" s="246"/>
      <c r="CA330" s="246"/>
      <c r="CB330" s="246"/>
      <c r="CC330" s="246"/>
      <c r="CD330" s="246"/>
      <c r="CE330" s="246"/>
      <c r="CF330" s="246"/>
      <c r="CG330" s="246"/>
      <c r="CH330" s="246"/>
      <c r="CI330" s="246"/>
      <c r="CJ330" s="246"/>
      <c r="CK330" s="246"/>
      <c r="CL330" s="246"/>
      <c r="CM330" s="246"/>
      <c r="CN330" s="246"/>
      <c r="CO330" s="246"/>
      <c r="CP330" s="246"/>
      <c r="CQ330" s="246"/>
      <c r="CR330" s="246"/>
    </row>
    <row r="331" spans="1:96" s="69" customFormat="1">
      <c r="A331" s="64"/>
      <c r="B331" s="66"/>
      <c r="C331" s="65"/>
      <c r="D331" s="79"/>
      <c r="E331" s="79"/>
      <c r="F331" s="79"/>
      <c r="G331" s="265"/>
      <c r="H331" s="79"/>
      <c r="I331" s="79"/>
      <c r="J331" s="79"/>
      <c r="K331" s="264" t="str">
        <f t="shared" si="42"/>
        <v/>
      </c>
      <c r="L331" s="67"/>
      <c r="M331" s="229"/>
      <c r="N331" s="266"/>
      <c r="O331" s="230"/>
      <c r="P331" s="67"/>
      <c r="Q331" s="225" t="str" cm="1">
        <f t="array" ref="Q331">_xlfn.IFS(G331="", "",G331="Variable", "NA", IFERROR(SEARCH("Visual", N331),0) &gt; 0, "NA", SUM(IFERROR(SEARCH('GDT-Lexicon'!$D$2:$D$15, L331),0)) &gt; 0, IFERROR(LEFT(L331,FIND("|",L331) - 1), "NA"), TRUE, D331 &amp; "/" &amp; F331)</f>
        <v/>
      </c>
      <c r="R331" s="79">
        <f t="shared" si="41"/>
        <v>0</v>
      </c>
      <c r="S331" s="68"/>
      <c r="T331" s="77"/>
      <c r="U331" s="77"/>
      <c r="V331" s="77"/>
      <c r="W331" s="77"/>
      <c r="X331" s="77"/>
      <c r="Y331" s="66"/>
      <c r="Z331" s="246"/>
      <c r="AA331" s="246"/>
      <c r="AB331" s="246"/>
      <c r="AC331" s="246"/>
      <c r="AD331" s="246"/>
      <c r="AE331" s="246"/>
      <c r="AF331" s="246"/>
      <c r="AG331" s="246"/>
      <c r="AH331" s="246"/>
      <c r="AI331" s="246"/>
      <c r="AJ331" s="246"/>
      <c r="AK331" s="246"/>
      <c r="AL331" s="246"/>
      <c r="AM331" s="246"/>
      <c r="AN331" s="246"/>
      <c r="AO331" s="246"/>
      <c r="AP331" s="246"/>
      <c r="AQ331" s="246"/>
      <c r="AR331" s="246"/>
      <c r="AS331" s="246"/>
      <c r="AT331" s="246"/>
      <c r="AU331" s="246"/>
      <c r="AV331" s="246"/>
      <c r="AW331" s="246"/>
      <c r="AX331" s="246"/>
      <c r="AY331" s="246"/>
      <c r="AZ331" s="246"/>
      <c r="BA331" s="246"/>
      <c r="BB331" s="246"/>
      <c r="BC331" s="246"/>
      <c r="BD331" s="246"/>
      <c r="BE331" s="246"/>
      <c r="BF331" s="246"/>
      <c r="BG331" s="246"/>
      <c r="BH331" s="246"/>
      <c r="BI331" s="246"/>
      <c r="BJ331" s="246"/>
      <c r="BK331" s="246"/>
      <c r="BL331" s="246"/>
      <c r="BM331" s="246"/>
      <c r="BN331" s="246"/>
      <c r="BO331" s="246"/>
      <c r="BP331" s="246"/>
      <c r="BQ331" s="246"/>
      <c r="BR331" s="246"/>
      <c r="BS331" s="246"/>
      <c r="BT331" s="246"/>
      <c r="BU331" s="246"/>
      <c r="BV331" s="246"/>
      <c r="BW331" s="246"/>
      <c r="BX331" s="246"/>
      <c r="BY331" s="246"/>
      <c r="BZ331" s="246"/>
      <c r="CA331" s="246"/>
      <c r="CB331" s="246"/>
      <c r="CC331" s="246"/>
      <c r="CD331" s="246"/>
      <c r="CE331" s="246"/>
      <c r="CF331" s="246"/>
      <c r="CG331" s="246"/>
      <c r="CH331" s="246"/>
      <c r="CI331" s="246"/>
      <c r="CJ331" s="246"/>
      <c r="CK331" s="246"/>
      <c r="CL331" s="246"/>
      <c r="CM331" s="246"/>
      <c r="CN331" s="246"/>
      <c r="CO331" s="246"/>
      <c r="CP331" s="246"/>
      <c r="CQ331" s="246"/>
      <c r="CR331" s="246"/>
    </row>
    <row r="332" spans="1:96" s="69" customFormat="1">
      <c r="A332" s="64"/>
      <c r="B332" s="66"/>
      <c r="C332" s="65"/>
      <c r="D332" s="79"/>
      <c r="E332" s="79"/>
      <c r="F332" s="79"/>
      <c r="G332" s="265"/>
      <c r="H332" s="79"/>
      <c r="I332" s="79"/>
      <c r="J332" s="79"/>
      <c r="K332" s="264" t="str">
        <f t="shared" si="42"/>
        <v/>
      </c>
      <c r="L332" s="67"/>
      <c r="M332" s="229"/>
      <c r="N332" s="266"/>
      <c r="O332" s="230"/>
      <c r="P332" s="67"/>
      <c r="Q332" s="225" t="str" cm="1">
        <f t="array" ref="Q332">_xlfn.IFS(G332="", "",G332="Variable", "NA", IFERROR(SEARCH("Visual", N332),0) &gt; 0, "NA", SUM(IFERROR(SEARCH('GDT-Lexicon'!$D$2:$D$15, L332),0)) &gt; 0, IFERROR(LEFT(L332,FIND("|",L332) - 1), "NA"), TRUE, D332 &amp; "/" &amp; F332)</f>
        <v/>
      </c>
      <c r="R332" s="79">
        <f t="shared" si="41"/>
        <v>0</v>
      </c>
      <c r="S332" s="68"/>
      <c r="T332" s="77"/>
      <c r="U332" s="77"/>
      <c r="V332" s="77"/>
      <c r="W332" s="77"/>
      <c r="X332" s="77"/>
      <c r="Y332" s="66"/>
      <c r="Z332" s="246"/>
      <c r="AA332" s="246"/>
      <c r="AB332" s="246"/>
      <c r="AC332" s="246"/>
      <c r="AD332" s="246"/>
      <c r="AE332" s="246"/>
      <c r="AF332" s="246"/>
      <c r="AG332" s="246"/>
      <c r="AH332" s="246"/>
      <c r="AI332" s="246"/>
      <c r="AJ332" s="246"/>
      <c r="AK332" s="246"/>
      <c r="AL332" s="246"/>
      <c r="AM332" s="246"/>
      <c r="AN332" s="246"/>
      <c r="AO332" s="246"/>
      <c r="AP332" s="246"/>
      <c r="AQ332" s="246"/>
      <c r="AR332" s="246"/>
      <c r="AS332" s="246"/>
      <c r="AT332" s="246"/>
      <c r="AU332" s="246"/>
      <c r="AV332" s="246"/>
      <c r="AW332" s="246"/>
      <c r="AX332" s="246"/>
      <c r="AY332" s="246"/>
      <c r="AZ332" s="246"/>
      <c r="BA332" s="246"/>
      <c r="BB332" s="246"/>
      <c r="BC332" s="246"/>
      <c r="BD332" s="246"/>
      <c r="BE332" s="246"/>
      <c r="BF332" s="246"/>
      <c r="BG332" s="246"/>
      <c r="BH332" s="246"/>
      <c r="BI332" s="246"/>
      <c r="BJ332" s="246"/>
      <c r="BK332" s="246"/>
      <c r="BL332" s="246"/>
      <c r="BM332" s="246"/>
      <c r="BN332" s="246"/>
      <c r="BO332" s="246"/>
      <c r="BP332" s="246"/>
      <c r="BQ332" s="246"/>
      <c r="BR332" s="246"/>
      <c r="BS332" s="246"/>
      <c r="BT332" s="246"/>
      <c r="BU332" s="246"/>
      <c r="BV332" s="246"/>
      <c r="BW332" s="246"/>
      <c r="BX332" s="246"/>
      <c r="BY332" s="246"/>
      <c r="BZ332" s="246"/>
      <c r="CA332" s="246"/>
      <c r="CB332" s="246"/>
      <c r="CC332" s="246"/>
      <c r="CD332" s="246"/>
      <c r="CE332" s="246"/>
      <c r="CF332" s="246"/>
      <c r="CG332" s="246"/>
      <c r="CH332" s="246"/>
      <c r="CI332" s="246"/>
      <c r="CJ332" s="246"/>
      <c r="CK332" s="246"/>
      <c r="CL332" s="246"/>
      <c r="CM332" s="246"/>
      <c r="CN332" s="246"/>
      <c r="CO332" s="246"/>
      <c r="CP332" s="246"/>
      <c r="CQ332" s="246"/>
      <c r="CR332" s="246"/>
    </row>
    <row r="333" spans="1:96" s="69" customFormat="1">
      <c r="A333" s="64"/>
      <c r="B333" s="66"/>
      <c r="C333" s="65"/>
      <c r="D333" s="79"/>
      <c r="E333" s="79"/>
      <c r="F333" s="79"/>
      <c r="G333" s="265"/>
      <c r="H333" s="79"/>
      <c r="I333" s="79"/>
      <c r="J333" s="79"/>
      <c r="K333" s="264" t="str">
        <f t="shared" si="42"/>
        <v/>
      </c>
      <c r="L333" s="67"/>
      <c r="M333" s="229"/>
      <c r="N333" s="266"/>
      <c r="O333" s="230"/>
      <c r="P333" s="67"/>
      <c r="Q333" s="225" t="str" cm="1">
        <f t="array" ref="Q333">_xlfn.IFS(G333="", "",G333="Variable", "NA", IFERROR(SEARCH("Visual", N333),0) &gt; 0, "NA", SUM(IFERROR(SEARCH('GDT-Lexicon'!$D$2:$D$15, L333),0)) &gt; 0, IFERROR(LEFT(L333,FIND("|",L333) - 1), "NA"), TRUE, D333 &amp; "/" &amp; F333)</f>
        <v/>
      </c>
      <c r="R333" s="79">
        <f t="shared" si="41"/>
        <v>0</v>
      </c>
      <c r="S333" s="68"/>
      <c r="T333" s="77"/>
      <c r="U333" s="77"/>
      <c r="V333" s="77"/>
      <c r="W333" s="77"/>
      <c r="X333" s="77"/>
      <c r="Y333" s="66"/>
      <c r="Z333" s="246"/>
      <c r="AA333" s="246"/>
      <c r="AB333" s="246"/>
      <c r="AC333" s="246"/>
      <c r="AD333" s="246"/>
      <c r="AE333" s="246"/>
      <c r="AF333" s="246"/>
      <c r="AG333" s="246"/>
      <c r="AH333" s="246"/>
      <c r="AI333" s="246"/>
      <c r="AJ333" s="246"/>
      <c r="AK333" s="246"/>
      <c r="AL333" s="246"/>
      <c r="AM333" s="246"/>
      <c r="AN333" s="246"/>
      <c r="AO333" s="246"/>
      <c r="AP333" s="246"/>
      <c r="AQ333" s="246"/>
      <c r="AR333" s="246"/>
      <c r="AS333" s="246"/>
      <c r="AT333" s="246"/>
      <c r="AU333" s="246"/>
      <c r="AV333" s="246"/>
      <c r="AW333" s="246"/>
      <c r="AX333" s="246"/>
      <c r="AY333" s="246"/>
      <c r="AZ333" s="246"/>
      <c r="BA333" s="246"/>
      <c r="BB333" s="246"/>
      <c r="BC333" s="246"/>
      <c r="BD333" s="246"/>
      <c r="BE333" s="246"/>
      <c r="BF333" s="246"/>
      <c r="BG333" s="246"/>
      <c r="BH333" s="246"/>
      <c r="BI333" s="246"/>
      <c r="BJ333" s="246"/>
      <c r="BK333" s="246"/>
      <c r="BL333" s="246"/>
      <c r="BM333" s="246"/>
      <c r="BN333" s="246"/>
      <c r="BO333" s="246"/>
      <c r="BP333" s="246"/>
      <c r="BQ333" s="246"/>
      <c r="BR333" s="246"/>
      <c r="BS333" s="246"/>
      <c r="BT333" s="246"/>
      <c r="BU333" s="246"/>
      <c r="BV333" s="246"/>
      <c r="BW333" s="246"/>
      <c r="BX333" s="246"/>
      <c r="BY333" s="246"/>
      <c r="BZ333" s="246"/>
      <c r="CA333" s="246"/>
      <c r="CB333" s="246"/>
      <c r="CC333" s="246"/>
      <c r="CD333" s="246"/>
      <c r="CE333" s="246"/>
      <c r="CF333" s="246"/>
      <c r="CG333" s="246"/>
      <c r="CH333" s="246"/>
      <c r="CI333" s="246"/>
      <c r="CJ333" s="246"/>
      <c r="CK333" s="246"/>
      <c r="CL333" s="246"/>
      <c r="CM333" s="246"/>
      <c r="CN333" s="246"/>
      <c r="CO333" s="246"/>
      <c r="CP333" s="246"/>
      <c r="CQ333" s="246"/>
      <c r="CR333" s="246"/>
    </row>
    <row r="334" spans="1:96" s="69" customFormat="1">
      <c r="A334" s="64"/>
      <c r="B334" s="66"/>
      <c r="C334" s="65"/>
      <c r="D334" s="79"/>
      <c r="E334" s="79"/>
      <c r="F334" s="79"/>
      <c r="G334" s="265"/>
      <c r="H334" s="79"/>
      <c r="I334" s="79"/>
      <c r="J334" s="79"/>
      <c r="K334" s="264" t="str">
        <f t="shared" si="42"/>
        <v/>
      </c>
      <c r="L334" s="67"/>
      <c r="M334" s="229"/>
      <c r="N334" s="266"/>
      <c r="O334" s="230"/>
      <c r="P334" s="67"/>
      <c r="Q334" s="225" t="str" cm="1">
        <f t="array" ref="Q334">_xlfn.IFS(G334="", "",G334="Variable", "NA", IFERROR(SEARCH("Visual", N334),0) &gt; 0, "NA", SUM(IFERROR(SEARCH('GDT-Lexicon'!$D$2:$D$15, L334),0)) &gt; 0, IFERROR(LEFT(L334,FIND("|",L334) - 1), "NA"), TRUE, D334 &amp; "/" &amp; F334)</f>
        <v/>
      </c>
      <c r="R334" s="79">
        <f t="shared" ref="R334:R397" si="43">IFERROR(SUM(F334-D334),"NA")</f>
        <v>0</v>
      </c>
      <c r="S334" s="68"/>
      <c r="T334" s="77"/>
      <c r="U334" s="77"/>
      <c r="V334" s="77"/>
      <c r="W334" s="77"/>
      <c r="X334" s="77"/>
      <c r="Y334" s="66"/>
      <c r="Z334" s="246"/>
      <c r="AA334" s="246"/>
      <c r="AB334" s="246"/>
      <c r="AC334" s="246"/>
      <c r="AD334" s="246"/>
      <c r="AE334" s="246"/>
      <c r="AF334" s="246"/>
      <c r="AG334" s="246"/>
      <c r="AH334" s="246"/>
      <c r="AI334" s="246"/>
      <c r="AJ334" s="246"/>
      <c r="AK334" s="246"/>
      <c r="AL334" s="246"/>
      <c r="AM334" s="246"/>
      <c r="AN334" s="246"/>
      <c r="AO334" s="246"/>
      <c r="AP334" s="246"/>
      <c r="AQ334" s="246"/>
      <c r="AR334" s="246"/>
      <c r="AS334" s="246"/>
      <c r="AT334" s="246"/>
      <c r="AU334" s="246"/>
      <c r="AV334" s="246"/>
      <c r="AW334" s="246"/>
      <c r="AX334" s="246"/>
      <c r="AY334" s="246"/>
      <c r="AZ334" s="246"/>
      <c r="BA334" s="246"/>
      <c r="BB334" s="246"/>
      <c r="BC334" s="246"/>
      <c r="BD334" s="246"/>
      <c r="BE334" s="246"/>
      <c r="BF334" s="246"/>
      <c r="BG334" s="246"/>
      <c r="BH334" s="246"/>
      <c r="BI334" s="246"/>
      <c r="BJ334" s="246"/>
      <c r="BK334" s="246"/>
      <c r="BL334" s="246"/>
      <c r="BM334" s="246"/>
      <c r="BN334" s="246"/>
      <c r="BO334" s="246"/>
      <c r="BP334" s="246"/>
      <c r="BQ334" s="246"/>
      <c r="BR334" s="246"/>
      <c r="BS334" s="246"/>
      <c r="BT334" s="246"/>
      <c r="BU334" s="246"/>
      <c r="BV334" s="246"/>
      <c r="BW334" s="246"/>
      <c r="BX334" s="246"/>
      <c r="BY334" s="246"/>
      <c r="BZ334" s="246"/>
      <c r="CA334" s="246"/>
      <c r="CB334" s="246"/>
      <c r="CC334" s="246"/>
      <c r="CD334" s="246"/>
      <c r="CE334" s="246"/>
      <c r="CF334" s="246"/>
      <c r="CG334" s="246"/>
      <c r="CH334" s="246"/>
      <c r="CI334" s="246"/>
      <c r="CJ334" s="246"/>
      <c r="CK334" s="246"/>
      <c r="CL334" s="246"/>
      <c r="CM334" s="246"/>
      <c r="CN334" s="246"/>
      <c r="CO334" s="246"/>
      <c r="CP334" s="246"/>
      <c r="CQ334" s="246"/>
      <c r="CR334" s="246"/>
    </row>
    <row r="335" spans="1:96" s="69" customFormat="1">
      <c r="A335" s="64"/>
      <c r="B335" s="66"/>
      <c r="C335" s="65"/>
      <c r="D335" s="79"/>
      <c r="E335" s="79"/>
      <c r="F335" s="79"/>
      <c r="G335" s="265"/>
      <c r="H335" s="79"/>
      <c r="I335" s="79"/>
      <c r="J335" s="79"/>
      <c r="K335" s="264" t="str">
        <f t="shared" si="42"/>
        <v/>
      </c>
      <c r="L335" s="67"/>
      <c r="M335" s="229"/>
      <c r="N335" s="266"/>
      <c r="O335" s="230"/>
      <c r="P335" s="67"/>
      <c r="Q335" s="225" t="str" cm="1">
        <f t="array" ref="Q335">_xlfn.IFS(G335="", "",G335="Variable", "NA", IFERROR(SEARCH("Visual", N335),0) &gt; 0, "NA", SUM(IFERROR(SEARCH('GDT-Lexicon'!$D$2:$D$15, L335),0)) &gt; 0, IFERROR(LEFT(L335,FIND("|",L335) - 1), "NA"), TRUE, D335 &amp; "/" &amp; F335)</f>
        <v/>
      </c>
      <c r="R335" s="79">
        <f t="shared" si="43"/>
        <v>0</v>
      </c>
      <c r="S335" s="68"/>
      <c r="T335" s="77"/>
      <c r="U335" s="77"/>
      <c r="V335" s="77"/>
      <c r="W335" s="77"/>
      <c r="X335" s="77"/>
      <c r="Y335" s="66"/>
      <c r="Z335" s="246"/>
      <c r="AA335" s="246"/>
      <c r="AB335" s="246"/>
      <c r="AC335" s="246"/>
      <c r="AD335" s="246"/>
      <c r="AE335" s="246"/>
      <c r="AF335" s="246"/>
      <c r="AG335" s="246"/>
      <c r="AH335" s="246"/>
      <c r="AI335" s="246"/>
      <c r="AJ335" s="246"/>
      <c r="AK335" s="246"/>
      <c r="AL335" s="246"/>
      <c r="AM335" s="246"/>
      <c r="AN335" s="246"/>
      <c r="AO335" s="246"/>
      <c r="AP335" s="246"/>
      <c r="AQ335" s="246"/>
      <c r="AR335" s="246"/>
      <c r="AS335" s="246"/>
      <c r="AT335" s="246"/>
      <c r="AU335" s="246"/>
      <c r="AV335" s="246"/>
      <c r="AW335" s="246"/>
      <c r="AX335" s="246"/>
      <c r="AY335" s="246"/>
      <c r="AZ335" s="246"/>
      <c r="BA335" s="246"/>
      <c r="BB335" s="246"/>
      <c r="BC335" s="246"/>
      <c r="BD335" s="246"/>
      <c r="BE335" s="246"/>
      <c r="BF335" s="246"/>
      <c r="BG335" s="246"/>
      <c r="BH335" s="246"/>
      <c r="BI335" s="246"/>
      <c r="BJ335" s="246"/>
      <c r="BK335" s="246"/>
      <c r="BL335" s="246"/>
      <c r="BM335" s="246"/>
      <c r="BN335" s="246"/>
      <c r="BO335" s="246"/>
      <c r="BP335" s="246"/>
      <c r="BQ335" s="246"/>
      <c r="BR335" s="246"/>
      <c r="BS335" s="246"/>
      <c r="BT335" s="246"/>
      <c r="BU335" s="246"/>
      <c r="BV335" s="246"/>
      <c r="BW335" s="246"/>
      <c r="BX335" s="246"/>
      <c r="BY335" s="246"/>
      <c r="BZ335" s="246"/>
      <c r="CA335" s="246"/>
      <c r="CB335" s="246"/>
      <c r="CC335" s="246"/>
      <c r="CD335" s="246"/>
      <c r="CE335" s="246"/>
      <c r="CF335" s="246"/>
      <c r="CG335" s="246"/>
      <c r="CH335" s="246"/>
      <c r="CI335" s="246"/>
      <c r="CJ335" s="246"/>
      <c r="CK335" s="246"/>
      <c r="CL335" s="246"/>
      <c r="CM335" s="246"/>
      <c r="CN335" s="246"/>
      <c r="CO335" s="246"/>
      <c r="CP335" s="246"/>
      <c r="CQ335" s="246"/>
      <c r="CR335" s="246"/>
    </row>
    <row r="336" spans="1:96" s="69" customFormat="1">
      <c r="A336" s="64"/>
      <c r="B336" s="66"/>
      <c r="C336" s="65"/>
      <c r="D336" s="79"/>
      <c r="E336" s="79"/>
      <c r="F336" s="79"/>
      <c r="G336" s="265"/>
      <c r="H336" s="79"/>
      <c r="I336" s="79"/>
      <c r="J336" s="79"/>
      <c r="K336" s="264" t="str">
        <f t="shared" si="42"/>
        <v/>
      </c>
      <c r="L336" s="67"/>
      <c r="M336" s="229"/>
      <c r="N336" s="266"/>
      <c r="O336" s="230"/>
      <c r="P336" s="67"/>
      <c r="Q336" s="225" t="str" cm="1">
        <f t="array" ref="Q336">_xlfn.IFS(G336="", "",G336="Variable", "NA", IFERROR(SEARCH("Visual", N336),0) &gt; 0, "NA", SUM(IFERROR(SEARCH('GDT-Lexicon'!$D$2:$D$15, L336),0)) &gt; 0, IFERROR(LEFT(L336,FIND("|",L336) - 1), "NA"), TRUE, D336 &amp; "/" &amp; F336)</f>
        <v/>
      </c>
      <c r="R336" s="79">
        <f t="shared" si="43"/>
        <v>0</v>
      </c>
      <c r="S336" s="68"/>
      <c r="T336" s="77"/>
      <c r="U336" s="77"/>
      <c r="V336" s="77"/>
      <c r="W336" s="77"/>
      <c r="X336" s="77"/>
      <c r="Y336" s="66"/>
      <c r="Z336" s="246"/>
      <c r="AA336" s="246"/>
      <c r="AB336" s="246"/>
      <c r="AC336" s="246"/>
      <c r="AD336" s="246"/>
      <c r="AE336" s="246"/>
      <c r="AF336" s="246"/>
      <c r="AG336" s="246"/>
      <c r="AH336" s="246"/>
      <c r="AI336" s="246"/>
      <c r="AJ336" s="246"/>
      <c r="AK336" s="246"/>
      <c r="AL336" s="246"/>
      <c r="AM336" s="246"/>
      <c r="AN336" s="246"/>
      <c r="AO336" s="246"/>
      <c r="AP336" s="246"/>
      <c r="AQ336" s="246"/>
      <c r="AR336" s="246"/>
      <c r="AS336" s="246"/>
      <c r="AT336" s="246"/>
      <c r="AU336" s="246"/>
      <c r="AV336" s="246"/>
      <c r="AW336" s="246"/>
      <c r="AX336" s="246"/>
      <c r="AY336" s="246"/>
      <c r="AZ336" s="246"/>
      <c r="BA336" s="246"/>
      <c r="BB336" s="246"/>
      <c r="BC336" s="246"/>
      <c r="BD336" s="246"/>
      <c r="BE336" s="246"/>
      <c r="BF336" s="246"/>
      <c r="BG336" s="246"/>
      <c r="BH336" s="246"/>
      <c r="BI336" s="246"/>
      <c r="BJ336" s="246"/>
      <c r="BK336" s="246"/>
      <c r="BL336" s="246"/>
      <c r="BM336" s="246"/>
      <c r="BN336" s="246"/>
      <c r="BO336" s="246"/>
      <c r="BP336" s="246"/>
      <c r="BQ336" s="246"/>
      <c r="BR336" s="246"/>
      <c r="BS336" s="246"/>
      <c r="BT336" s="246"/>
      <c r="BU336" s="246"/>
      <c r="BV336" s="246"/>
      <c r="BW336" s="246"/>
      <c r="BX336" s="246"/>
      <c r="BY336" s="246"/>
      <c r="BZ336" s="246"/>
      <c r="CA336" s="246"/>
      <c r="CB336" s="246"/>
      <c r="CC336" s="246"/>
      <c r="CD336" s="246"/>
      <c r="CE336" s="246"/>
      <c r="CF336" s="246"/>
      <c r="CG336" s="246"/>
      <c r="CH336" s="246"/>
      <c r="CI336" s="246"/>
      <c r="CJ336" s="246"/>
      <c r="CK336" s="246"/>
      <c r="CL336" s="246"/>
      <c r="CM336" s="246"/>
      <c r="CN336" s="246"/>
      <c r="CO336" s="246"/>
      <c r="CP336" s="246"/>
      <c r="CQ336" s="246"/>
      <c r="CR336" s="246"/>
    </row>
    <row r="337" spans="1:96" s="69" customFormat="1">
      <c r="A337" s="64"/>
      <c r="B337" s="66"/>
      <c r="C337" s="65"/>
      <c r="D337" s="79"/>
      <c r="E337" s="79"/>
      <c r="F337" s="79"/>
      <c r="G337" s="265"/>
      <c r="H337" s="79"/>
      <c r="I337" s="79"/>
      <c r="J337" s="79"/>
      <c r="K337" s="264" t="str">
        <f t="shared" si="42"/>
        <v/>
      </c>
      <c r="L337" s="67"/>
      <c r="M337" s="229"/>
      <c r="N337" s="266"/>
      <c r="O337" s="230"/>
      <c r="P337" s="67"/>
      <c r="Q337" s="225" t="str" cm="1">
        <f t="array" ref="Q337">_xlfn.IFS(G337="", "",G337="Variable", "NA", IFERROR(SEARCH("Visual", N337),0) &gt; 0, "NA", SUM(IFERROR(SEARCH('GDT-Lexicon'!$D$2:$D$15, L337),0)) &gt; 0, IFERROR(LEFT(L337,FIND("|",L337) - 1), "NA"), TRUE, D337 &amp; "/" &amp; F337)</f>
        <v/>
      </c>
      <c r="R337" s="79">
        <f t="shared" si="43"/>
        <v>0</v>
      </c>
      <c r="S337" s="68"/>
      <c r="T337" s="77"/>
      <c r="U337" s="77"/>
      <c r="V337" s="77"/>
      <c r="W337" s="77"/>
      <c r="X337" s="77"/>
      <c r="Y337" s="66"/>
      <c r="Z337" s="246"/>
      <c r="AA337" s="246"/>
      <c r="AB337" s="246"/>
      <c r="AC337" s="246"/>
      <c r="AD337" s="246"/>
      <c r="AE337" s="246"/>
      <c r="AF337" s="246"/>
      <c r="AG337" s="246"/>
      <c r="AH337" s="246"/>
      <c r="AI337" s="246"/>
      <c r="AJ337" s="246"/>
      <c r="AK337" s="246"/>
      <c r="AL337" s="246"/>
      <c r="AM337" s="246"/>
      <c r="AN337" s="246"/>
      <c r="AO337" s="246"/>
      <c r="AP337" s="246"/>
      <c r="AQ337" s="246"/>
      <c r="AR337" s="246"/>
      <c r="AS337" s="246"/>
      <c r="AT337" s="246"/>
      <c r="AU337" s="246"/>
      <c r="AV337" s="246"/>
      <c r="AW337" s="246"/>
      <c r="AX337" s="246"/>
      <c r="AY337" s="246"/>
      <c r="AZ337" s="246"/>
      <c r="BA337" s="246"/>
      <c r="BB337" s="246"/>
      <c r="BC337" s="246"/>
      <c r="BD337" s="246"/>
      <c r="BE337" s="246"/>
      <c r="BF337" s="246"/>
      <c r="BG337" s="246"/>
      <c r="BH337" s="246"/>
      <c r="BI337" s="246"/>
      <c r="BJ337" s="246"/>
      <c r="BK337" s="246"/>
      <c r="BL337" s="246"/>
      <c r="BM337" s="246"/>
      <c r="BN337" s="246"/>
      <c r="BO337" s="246"/>
      <c r="BP337" s="246"/>
      <c r="BQ337" s="246"/>
      <c r="BR337" s="246"/>
      <c r="BS337" s="246"/>
      <c r="BT337" s="246"/>
      <c r="BU337" s="246"/>
      <c r="BV337" s="246"/>
      <c r="BW337" s="246"/>
      <c r="BX337" s="246"/>
      <c r="BY337" s="246"/>
      <c r="BZ337" s="246"/>
      <c r="CA337" s="246"/>
      <c r="CB337" s="246"/>
      <c r="CC337" s="246"/>
      <c r="CD337" s="246"/>
      <c r="CE337" s="246"/>
      <c r="CF337" s="246"/>
      <c r="CG337" s="246"/>
      <c r="CH337" s="246"/>
      <c r="CI337" s="246"/>
      <c r="CJ337" s="246"/>
      <c r="CK337" s="246"/>
      <c r="CL337" s="246"/>
      <c r="CM337" s="246"/>
      <c r="CN337" s="246"/>
      <c r="CO337" s="246"/>
      <c r="CP337" s="246"/>
      <c r="CQ337" s="246"/>
      <c r="CR337" s="246"/>
    </row>
    <row r="338" spans="1:96" s="69" customFormat="1">
      <c r="A338" s="64"/>
      <c r="B338" s="66"/>
      <c r="C338" s="65"/>
      <c r="D338" s="79"/>
      <c r="E338" s="79"/>
      <c r="F338" s="79"/>
      <c r="G338" s="265"/>
      <c r="H338" s="79"/>
      <c r="I338" s="79"/>
      <c r="J338" s="79"/>
      <c r="K338" s="264" t="str">
        <f t="shared" si="42"/>
        <v/>
      </c>
      <c r="L338" s="67"/>
      <c r="M338" s="229"/>
      <c r="N338" s="266"/>
      <c r="O338" s="230"/>
      <c r="P338" s="67"/>
      <c r="Q338" s="225" t="str" cm="1">
        <f t="array" ref="Q338">_xlfn.IFS(G338="", "",G338="Variable", "NA", IFERROR(SEARCH("Visual", N338),0) &gt; 0, "NA", SUM(IFERROR(SEARCH('GDT-Lexicon'!$D$2:$D$15, L338),0)) &gt; 0, IFERROR(LEFT(L338,FIND("|",L338) - 1), "NA"), TRUE, D338 &amp; "/" &amp; F338)</f>
        <v/>
      </c>
      <c r="R338" s="79">
        <f t="shared" si="43"/>
        <v>0</v>
      </c>
      <c r="S338" s="68"/>
      <c r="T338" s="77"/>
      <c r="U338" s="77"/>
      <c r="V338" s="77"/>
      <c r="W338" s="77"/>
      <c r="X338" s="77"/>
      <c r="Y338" s="66"/>
      <c r="Z338" s="246"/>
      <c r="AA338" s="246"/>
      <c r="AB338" s="246"/>
      <c r="AC338" s="246"/>
      <c r="AD338" s="246"/>
      <c r="AE338" s="246"/>
      <c r="AF338" s="246"/>
      <c r="AG338" s="246"/>
      <c r="AH338" s="246"/>
      <c r="AI338" s="246"/>
      <c r="AJ338" s="246"/>
      <c r="AK338" s="246"/>
      <c r="AL338" s="246"/>
      <c r="AM338" s="246"/>
      <c r="AN338" s="246"/>
      <c r="AO338" s="246"/>
      <c r="AP338" s="246"/>
      <c r="AQ338" s="246"/>
      <c r="AR338" s="246"/>
      <c r="AS338" s="246"/>
      <c r="AT338" s="246"/>
      <c r="AU338" s="246"/>
      <c r="AV338" s="246"/>
      <c r="AW338" s="246"/>
      <c r="AX338" s="246"/>
      <c r="AY338" s="246"/>
      <c r="AZ338" s="246"/>
      <c r="BA338" s="246"/>
      <c r="BB338" s="246"/>
      <c r="BC338" s="246"/>
      <c r="BD338" s="246"/>
      <c r="BE338" s="246"/>
      <c r="BF338" s="246"/>
      <c r="BG338" s="246"/>
      <c r="BH338" s="246"/>
      <c r="BI338" s="246"/>
      <c r="BJ338" s="246"/>
      <c r="BK338" s="246"/>
      <c r="BL338" s="246"/>
      <c r="BM338" s="246"/>
      <c r="BN338" s="246"/>
      <c r="BO338" s="246"/>
      <c r="BP338" s="246"/>
      <c r="BQ338" s="246"/>
      <c r="BR338" s="246"/>
      <c r="BS338" s="246"/>
      <c r="BT338" s="246"/>
      <c r="BU338" s="246"/>
      <c r="BV338" s="246"/>
      <c r="BW338" s="246"/>
      <c r="BX338" s="246"/>
      <c r="BY338" s="246"/>
      <c r="BZ338" s="246"/>
      <c r="CA338" s="246"/>
      <c r="CB338" s="246"/>
      <c r="CC338" s="246"/>
      <c r="CD338" s="246"/>
      <c r="CE338" s="246"/>
      <c r="CF338" s="246"/>
      <c r="CG338" s="246"/>
      <c r="CH338" s="246"/>
      <c r="CI338" s="246"/>
      <c r="CJ338" s="246"/>
      <c r="CK338" s="246"/>
      <c r="CL338" s="246"/>
      <c r="CM338" s="246"/>
      <c r="CN338" s="246"/>
      <c r="CO338" s="246"/>
      <c r="CP338" s="246"/>
      <c r="CQ338" s="246"/>
      <c r="CR338" s="246"/>
    </row>
    <row r="339" spans="1:96" s="69" customFormat="1">
      <c r="A339" s="64"/>
      <c r="B339" s="66"/>
      <c r="C339" s="65"/>
      <c r="D339" s="79"/>
      <c r="E339" s="79"/>
      <c r="F339" s="79"/>
      <c r="G339" s="265"/>
      <c r="H339" s="79"/>
      <c r="I339" s="79"/>
      <c r="J339" s="79"/>
      <c r="K339" s="264" t="str">
        <f t="shared" ref="K339:K402" si="44">IF(RIGHT(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1)="_",LEFT(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LEN(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-1),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f>
        <v/>
      </c>
      <c r="L339" s="67"/>
      <c r="M339" s="229"/>
      <c r="N339" s="266"/>
      <c r="O339" s="230"/>
      <c r="P339" s="67"/>
      <c r="Q339" s="225" t="str" cm="1">
        <f t="array" ref="Q339">_xlfn.IFS(G339="", "",G339="Variable", "NA", IFERROR(SEARCH("Visual", N339),0) &gt; 0, "NA", SUM(IFERROR(SEARCH('GDT-Lexicon'!$D$2:$D$15, L339),0)) &gt; 0, IFERROR(LEFT(L339,FIND("|",L339) - 1), "NA"), TRUE, D339 &amp; "/" &amp; F339)</f>
        <v/>
      </c>
      <c r="R339" s="79">
        <f t="shared" si="43"/>
        <v>0</v>
      </c>
      <c r="S339" s="68"/>
      <c r="T339" s="77"/>
      <c r="U339" s="77"/>
      <c r="V339" s="77"/>
      <c r="W339" s="77"/>
      <c r="X339" s="77"/>
      <c r="Y339" s="66"/>
      <c r="Z339" s="246"/>
      <c r="AA339" s="246"/>
      <c r="AB339" s="246"/>
      <c r="AC339" s="246"/>
      <c r="AD339" s="246"/>
      <c r="AE339" s="246"/>
      <c r="AF339" s="246"/>
      <c r="AG339" s="246"/>
      <c r="AH339" s="246"/>
      <c r="AI339" s="246"/>
      <c r="AJ339" s="246"/>
      <c r="AK339" s="246"/>
      <c r="AL339" s="246"/>
      <c r="AM339" s="246"/>
      <c r="AN339" s="246"/>
      <c r="AO339" s="246"/>
      <c r="AP339" s="246"/>
      <c r="AQ339" s="246"/>
      <c r="AR339" s="246"/>
      <c r="AS339" s="246"/>
      <c r="AT339" s="246"/>
      <c r="AU339" s="246"/>
      <c r="AV339" s="246"/>
      <c r="AW339" s="246"/>
      <c r="AX339" s="246"/>
      <c r="AY339" s="246"/>
      <c r="AZ339" s="246"/>
      <c r="BA339" s="246"/>
      <c r="BB339" s="246"/>
      <c r="BC339" s="246"/>
      <c r="BD339" s="246"/>
      <c r="BE339" s="246"/>
      <c r="BF339" s="246"/>
      <c r="BG339" s="246"/>
      <c r="BH339" s="246"/>
      <c r="BI339" s="246"/>
      <c r="BJ339" s="246"/>
      <c r="BK339" s="246"/>
      <c r="BL339" s="246"/>
      <c r="BM339" s="246"/>
      <c r="BN339" s="246"/>
      <c r="BO339" s="246"/>
      <c r="BP339" s="246"/>
      <c r="BQ339" s="246"/>
      <c r="BR339" s="246"/>
      <c r="BS339" s="246"/>
      <c r="BT339" s="246"/>
      <c r="BU339" s="246"/>
      <c r="BV339" s="246"/>
      <c r="BW339" s="246"/>
      <c r="BX339" s="246"/>
      <c r="BY339" s="246"/>
      <c r="BZ339" s="246"/>
      <c r="CA339" s="246"/>
      <c r="CB339" s="246"/>
      <c r="CC339" s="246"/>
      <c r="CD339" s="246"/>
      <c r="CE339" s="246"/>
      <c r="CF339" s="246"/>
      <c r="CG339" s="246"/>
      <c r="CH339" s="246"/>
      <c r="CI339" s="246"/>
      <c r="CJ339" s="246"/>
      <c r="CK339" s="246"/>
      <c r="CL339" s="246"/>
      <c r="CM339" s="246"/>
      <c r="CN339" s="246"/>
      <c r="CO339" s="246"/>
      <c r="CP339" s="246"/>
      <c r="CQ339" s="246"/>
      <c r="CR339" s="246"/>
    </row>
    <row r="340" spans="1:96" s="69" customFormat="1">
      <c r="A340" s="64"/>
      <c r="B340" s="66"/>
      <c r="C340" s="65"/>
      <c r="D340" s="79"/>
      <c r="E340" s="79"/>
      <c r="F340" s="79"/>
      <c r="G340" s="265"/>
      <c r="H340" s="79"/>
      <c r="I340" s="79"/>
      <c r="J340" s="79"/>
      <c r="K340" s="264" t="str">
        <f t="shared" si="44"/>
        <v/>
      </c>
      <c r="L340" s="67"/>
      <c r="M340" s="229"/>
      <c r="N340" s="266"/>
      <c r="O340" s="230"/>
      <c r="P340" s="67"/>
      <c r="Q340" s="225" t="str" cm="1">
        <f t="array" ref="Q340">_xlfn.IFS(G340="", "",G340="Variable", "NA", IFERROR(SEARCH("Visual", N340),0) &gt; 0, "NA", SUM(IFERROR(SEARCH('GDT-Lexicon'!$D$2:$D$15, L340),0)) &gt; 0, IFERROR(LEFT(L340,FIND("|",L340) - 1), "NA"), TRUE, D340 &amp; "/" &amp; F340)</f>
        <v/>
      </c>
      <c r="R340" s="79">
        <f t="shared" si="43"/>
        <v>0</v>
      </c>
      <c r="S340" s="68"/>
      <c r="T340" s="77"/>
      <c r="U340" s="77"/>
      <c r="V340" s="77"/>
      <c r="W340" s="77"/>
      <c r="X340" s="77"/>
      <c r="Y340" s="66"/>
      <c r="Z340" s="246"/>
      <c r="AA340" s="246"/>
      <c r="AB340" s="246"/>
      <c r="AC340" s="246"/>
      <c r="AD340" s="246"/>
      <c r="AE340" s="246"/>
      <c r="AF340" s="246"/>
      <c r="AG340" s="246"/>
      <c r="AH340" s="246"/>
      <c r="AI340" s="246"/>
      <c r="AJ340" s="246"/>
      <c r="AK340" s="246"/>
      <c r="AL340" s="246"/>
      <c r="AM340" s="246"/>
      <c r="AN340" s="246"/>
      <c r="AO340" s="246"/>
      <c r="AP340" s="246"/>
      <c r="AQ340" s="246"/>
      <c r="AR340" s="246"/>
      <c r="AS340" s="246"/>
      <c r="AT340" s="246"/>
      <c r="AU340" s="246"/>
      <c r="AV340" s="246"/>
      <c r="AW340" s="246"/>
      <c r="AX340" s="246"/>
      <c r="AY340" s="246"/>
      <c r="AZ340" s="246"/>
      <c r="BA340" s="246"/>
      <c r="BB340" s="246"/>
      <c r="BC340" s="246"/>
      <c r="BD340" s="246"/>
      <c r="BE340" s="246"/>
      <c r="BF340" s="246"/>
      <c r="BG340" s="246"/>
      <c r="BH340" s="246"/>
      <c r="BI340" s="246"/>
      <c r="BJ340" s="246"/>
      <c r="BK340" s="246"/>
      <c r="BL340" s="246"/>
      <c r="BM340" s="246"/>
      <c r="BN340" s="246"/>
      <c r="BO340" s="246"/>
      <c r="BP340" s="246"/>
      <c r="BQ340" s="246"/>
      <c r="BR340" s="246"/>
      <c r="BS340" s="246"/>
      <c r="BT340" s="246"/>
      <c r="BU340" s="246"/>
      <c r="BV340" s="246"/>
      <c r="BW340" s="246"/>
      <c r="BX340" s="246"/>
      <c r="BY340" s="246"/>
      <c r="BZ340" s="246"/>
      <c r="CA340" s="246"/>
      <c r="CB340" s="246"/>
      <c r="CC340" s="246"/>
      <c r="CD340" s="246"/>
      <c r="CE340" s="246"/>
      <c r="CF340" s="246"/>
      <c r="CG340" s="246"/>
      <c r="CH340" s="246"/>
      <c r="CI340" s="246"/>
      <c r="CJ340" s="246"/>
      <c r="CK340" s="246"/>
      <c r="CL340" s="246"/>
      <c r="CM340" s="246"/>
      <c r="CN340" s="246"/>
      <c r="CO340" s="246"/>
      <c r="CP340" s="246"/>
      <c r="CQ340" s="246"/>
      <c r="CR340" s="246"/>
    </row>
    <row r="341" spans="1:96" s="69" customFormat="1">
      <c r="A341" s="64"/>
      <c r="B341" s="66"/>
      <c r="C341" s="65"/>
      <c r="D341" s="79"/>
      <c r="E341" s="79"/>
      <c r="F341" s="79"/>
      <c r="G341" s="265"/>
      <c r="H341" s="79"/>
      <c r="I341" s="79"/>
      <c r="J341" s="79"/>
      <c r="K341" s="264" t="str">
        <f t="shared" si="44"/>
        <v/>
      </c>
      <c r="L341" s="67"/>
      <c r="M341" s="229"/>
      <c r="N341" s="266"/>
      <c r="O341" s="230"/>
      <c r="P341" s="67"/>
      <c r="Q341" s="225" t="str" cm="1">
        <f t="array" ref="Q341">_xlfn.IFS(G341="", "",G341="Variable", "NA", IFERROR(SEARCH("Visual", N341),0) &gt; 0, "NA", SUM(IFERROR(SEARCH('GDT-Lexicon'!$D$2:$D$15, L341),0)) &gt; 0, IFERROR(LEFT(L341,FIND("|",L341) - 1), "NA"), TRUE, D341 &amp; "/" &amp; F341)</f>
        <v/>
      </c>
      <c r="R341" s="79">
        <f t="shared" si="43"/>
        <v>0</v>
      </c>
      <c r="S341" s="68"/>
      <c r="T341" s="77"/>
      <c r="U341" s="77"/>
      <c r="V341" s="77"/>
      <c r="W341" s="77"/>
      <c r="X341" s="77"/>
      <c r="Y341" s="66"/>
      <c r="Z341" s="246"/>
      <c r="AA341" s="246"/>
      <c r="AB341" s="246"/>
      <c r="AC341" s="246"/>
      <c r="AD341" s="246"/>
      <c r="AE341" s="246"/>
      <c r="AF341" s="246"/>
      <c r="AG341" s="246"/>
      <c r="AH341" s="246"/>
      <c r="AI341" s="246"/>
      <c r="AJ341" s="246"/>
      <c r="AK341" s="246"/>
      <c r="AL341" s="246"/>
      <c r="AM341" s="246"/>
      <c r="AN341" s="246"/>
      <c r="AO341" s="246"/>
      <c r="AP341" s="246"/>
      <c r="AQ341" s="246"/>
      <c r="AR341" s="246"/>
      <c r="AS341" s="246"/>
      <c r="AT341" s="246"/>
      <c r="AU341" s="246"/>
      <c r="AV341" s="246"/>
      <c r="AW341" s="246"/>
      <c r="AX341" s="246"/>
      <c r="AY341" s="246"/>
      <c r="AZ341" s="246"/>
      <c r="BA341" s="246"/>
      <c r="BB341" s="246"/>
      <c r="BC341" s="246"/>
      <c r="BD341" s="246"/>
      <c r="BE341" s="246"/>
      <c r="BF341" s="246"/>
      <c r="BG341" s="246"/>
      <c r="BH341" s="246"/>
      <c r="BI341" s="246"/>
      <c r="BJ341" s="246"/>
      <c r="BK341" s="246"/>
      <c r="BL341" s="246"/>
      <c r="BM341" s="246"/>
      <c r="BN341" s="246"/>
      <c r="BO341" s="246"/>
      <c r="BP341" s="246"/>
      <c r="BQ341" s="246"/>
      <c r="BR341" s="246"/>
      <c r="BS341" s="246"/>
      <c r="BT341" s="246"/>
      <c r="BU341" s="246"/>
      <c r="BV341" s="246"/>
      <c r="BW341" s="246"/>
      <c r="BX341" s="246"/>
      <c r="BY341" s="246"/>
      <c r="BZ341" s="246"/>
      <c r="CA341" s="246"/>
      <c r="CB341" s="246"/>
      <c r="CC341" s="246"/>
      <c r="CD341" s="246"/>
      <c r="CE341" s="246"/>
      <c r="CF341" s="246"/>
      <c r="CG341" s="246"/>
      <c r="CH341" s="246"/>
      <c r="CI341" s="246"/>
      <c r="CJ341" s="246"/>
      <c r="CK341" s="246"/>
      <c r="CL341" s="246"/>
      <c r="CM341" s="246"/>
      <c r="CN341" s="246"/>
      <c r="CO341" s="246"/>
      <c r="CP341" s="246"/>
      <c r="CQ341" s="246"/>
      <c r="CR341" s="246"/>
    </row>
    <row r="342" spans="1:96" s="69" customFormat="1">
      <c r="A342" s="64"/>
      <c r="B342" s="66"/>
      <c r="C342" s="65"/>
      <c r="D342" s="79"/>
      <c r="E342" s="79"/>
      <c r="F342" s="79"/>
      <c r="G342" s="265"/>
      <c r="H342" s="79"/>
      <c r="I342" s="79"/>
      <c r="J342" s="79"/>
      <c r="K342" s="264" t="str">
        <f t="shared" si="44"/>
        <v/>
      </c>
      <c r="L342" s="67"/>
      <c r="M342" s="229"/>
      <c r="N342" s="266"/>
      <c r="O342" s="230"/>
      <c r="P342" s="67"/>
      <c r="Q342" s="225" t="str" cm="1">
        <f t="array" ref="Q342">_xlfn.IFS(G342="", "",G342="Variable", "NA", IFERROR(SEARCH("Visual", N342),0) &gt; 0, "NA", SUM(IFERROR(SEARCH('GDT-Lexicon'!$D$2:$D$15, L342),0)) &gt; 0, IFERROR(LEFT(L342,FIND("|",L342) - 1), "NA"), TRUE, D342 &amp; "/" &amp; F342)</f>
        <v/>
      </c>
      <c r="R342" s="79">
        <f t="shared" si="43"/>
        <v>0</v>
      </c>
      <c r="S342" s="68"/>
      <c r="T342" s="77"/>
      <c r="U342" s="77"/>
      <c r="V342" s="77"/>
      <c r="W342" s="77"/>
      <c r="X342" s="77"/>
      <c r="Y342" s="66"/>
      <c r="Z342" s="246"/>
      <c r="AA342" s="246"/>
      <c r="AB342" s="246"/>
      <c r="AC342" s="246"/>
      <c r="AD342" s="246"/>
      <c r="AE342" s="246"/>
      <c r="AF342" s="246"/>
      <c r="AG342" s="246"/>
      <c r="AH342" s="246"/>
      <c r="AI342" s="246"/>
      <c r="AJ342" s="246"/>
      <c r="AK342" s="246"/>
      <c r="AL342" s="246"/>
      <c r="AM342" s="246"/>
      <c r="AN342" s="246"/>
      <c r="AO342" s="246"/>
      <c r="AP342" s="246"/>
      <c r="AQ342" s="246"/>
      <c r="AR342" s="246"/>
      <c r="AS342" s="246"/>
      <c r="AT342" s="246"/>
      <c r="AU342" s="246"/>
      <c r="AV342" s="246"/>
      <c r="AW342" s="246"/>
      <c r="AX342" s="246"/>
      <c r="AY342" s="246"/>
      <c r="AZ342" s="246"/>
      <c r="BA342" s="246"/>
      <c r="BB342" s="246"/>
      <c r="BC342" s="246"/>
      <c r="BD342" s="246"/>
      <c r="BE342" s="246"/>
      <c r="BF342" s="246"/>
      <c r="BG342" s="246"/>
      <c r="BH342" s="246"/>
      <c r="BI342" s="246"/>
      <c r="BJ342" s="246"/>
      <c r="BK342" s="246"/>
      <c r="BL342" s="246"/>
      <c r="BM342" s="246"/>
      <c r="BN342" s="246"/>
      <c r="BO342" s="246"/>
      <c r="BP342" s="246"/>
      <c r="BQ342" s="246"/>
      <c r="BR342" s="246"/>
      <c r="BS342" s="246"/>
      <c r="BT342" s="246"/>
      <c r="BU342" s="246"/>
      <c r="BV342" s="246"/>
      <c r="BW342" s="246"/>
      <c r="BX342" s="246"/>
      <c r="BY342" s="246"/>
      <c r="BZ342" s="246"/>
      <c r="CA342" s="246"/>
      <c r="CB342" s="246"/>
      <c r="CC342" s="246"/>
      <c r="CD342" s="246"/>
      <c r="CE342" s="246"/>
      <c r="CF342" s="246"/>
      <c r="CG342" s="246"/>
      <c r="CH342" s="246"/>
      <c r="CI342" s="246"/>
      <c r="CJ342" s="246"/>
      <c r="CK342" s="246"/>
      <c r="CL342" s="246"/>
      <c r="CM342" s="246"/>
      <c r="CN342" s="246"/>
      <c r="CO342" s="246"/>
      <c r="CP342" s="246"/>
      <c r="CQ342" s="246"/>
      <c r="CR342" s="246"/>
    </row>
    <row r="343" spans="1:96" s="69" customFormat="1">
      <c r="A343" s="64"/>
      <c r="B343" s="66"/>
      <c r="C343" s="65"/>
      <c r="D343" s="79"/>
      <c r="E343" s="79"/>
      <c r="F343" s="79"/>
      <c r="G343" s="265"/>
      <c r="H343" s="79"/>
      <c r="I343" s="79"/>
      <c r="J343" s="79"/>
      <c r="K343" s="264" t="str">
        <f t="shared" si="44"/>
        <v/>
      </c>
      <c r="L343" s="67"/>
      <c r="M343" s="229"/>
      <c r="N343" s="266"/>
      <c r="O343" s="230"/>
      <c r="P343" s="67"/>
      <c r="Q343" s="225" t="str" cm="1">
        <f t="array" ref="Q343">_xlfn.IFS(G343="", "",G343="Variable", "NA", IFERROR(SEARCH("Visual", N343),0) &gt; 0, "NA", SUM(IFERROR(SEARCH('GDT-Lexicon'!$D$2:$D$15, L343),0)) &gt; 0, IFERROR(LEFT(L343,FIND("|",L343) - 1), "NA"), TRUE, D343 &amp; "/" &amp; F343)</f>
        <v/>
      </c>
      <c r="R343" s="79">
        <f t="shared" si="43"/>
        <v>0</v>
      </c>
      <c r="S343" s="68"/>
      <c r="T343" s="77"/>
      <c r="U343" s="77"/>
      <c r="V343" s="77"/>
      <c r="W343" s="77"/>
      <c r="X343" s="77"/>
      <c r="Y343" s="66"/>
      <c r="Z343" s="246"/>
      <c r="AA343" s="246"/>
      <c r="AB343" s="246"/>
      <c r="AC343" s="246"/>
      <c r="AD343" s="246"/>
      <c r="AE343" s="246"/>
      <c r="AF343" s="246"/>
      <c r="AG343" s="246"/>
      <c r="AH343" s="246"/>
      <c r="AI343" s="246"/>
      <c r="AJ343" s="246"/>
      <c r="AK343" s="246"/>
      <c r="AL343" s="246"/>
      <c r="AM343" s="246"/>
      <c r="AN343" s="246"/>
      <c r="AO343" s="246"/>
      <c r="AP343" s="246"/>
      <c r="AQ343" s="246"/>
      <c r="AR343" s="246"/>
      <c r="AS343" s="246"/>
      <c r="AT343" s="246"/>
      <c r="AU343" s="246"/>
      <c r="AV343" s="246"/>
      <c r="AW343" s="246"/>
      <c r="AX343" s="246"/>
      <c r="AY343" s="246"/>
      <c r="AZ343" s="246"/>
      <c r="BA343" s="246"/>
      <c r="BB343" s="246"/>
      <c r="BC343" s="246"/>
      <c r="BD343" s="246"/>
      <c r="BE343" s="246"/>
      <c r="BF343" s="246"/>
      <c r="BG343" s="246"/>
      <c r="BH343" s="246"/>
      <c r="BI343" s="246"/>
      <c r="BJ343" s="246"/>
      <c r="BK343" s="246"/>
      <c r="BL343" s="246"/>
      <c r="BM343" s="246"/>
      <c r="BN343" s="246"/>
      <c r="BO343" s="246"/>
      <c r="BP343" s="246"/>
      <c r="BQ343" s="246"/>
      <c r="BR343" s="246"/>
      <c r="BS343" s="246"/>
      <c r="BT343" s="246"/>
      <c r="BU343" s="246"/>
      <c r="BV343" s="246"/>
      <c r="BW343" s="246"/>
      <c r="BX343" s="246"/>
      <c r="BY343" s="246"/>
      <c r="BZ343" s="246"/>
      <c r="CA343" s="246"/>
      <c r="CB343" s="246"/>
      <c r="CC343" s="246"/>
      <c r="CD343" s="246"/>
      <c r="CE343" s="246"/>
      <c r="CF343" s="246"/>
      <c r="CG343" s="246"/>
      <c r="CH343" s="246"/>
      <c r="CI343" s="246"/>
      <c r="CJ343" s="246"/>
      <c r="CK343" s="246"/>
      <c r="CL343" s="246"/>
      <c r="CM343" s="246"/>
      <c r="CN343" s="246"/>
      <c r="CO343" s="246"/>
      <c r="CP343" s="246"/>
      <c r="CQ343" s="246"/>
      <c r="CR343" s="246"/>
    </row>
    <row r="344" spans="1:96" s="69" customFormat="1">
      <c r="A344" s="64"/>
      <c r="B344" s="66"/>
      <c r="C344" s="65"/>
      <c r="D344" s="79"/>
      <c r="E344" s="79"/>
      <c r="F344" s="79"/>
      <c r="G344" s="265"/>
      <c r="H344" s="79"/>
      <c r="I344" s="79"/>
      <c r="J344" s="79"/>
      <c r="K344" s="264" t="str">
        <f t="shared" si="44"/>
        <v/>
      </c>
      <c r="L344" s="67"/>
      <c r="M344" s="229"/>
      <c r="N344" s="266"/>
      <c r="O344" s="230"/>
      <c r="P344" s="67"/>
      <c r="Q344" s="225" t="str" cm="1">
        <f t="array" ref="Q344">_xlfn.IFS(G344="", "",G344="Variable", "NA", IFERROR(SEARCH("Visual", N344),0) &gt; 0, "NA", SUM(IFERROR(SEARCH('GDT-Lexicon'!$D$2:$D$15, L344),0)) &gt; 0, IFERROR(LEFT(L344,FIND("|",L344) - 1), "NA"), TRUE, D344 &amp; "/" &amp; F344)</f>
        <v/>
      </c>
      <c r="R344" s="79">
        <f t="shared" si="43"/>
        <v>0</v>
      </c>
      <c r="S344" s="68"/>
      <c r="T344" s="77"/>
      <c r="U344" s="77"/>
      <c r="V344" s="77"/>
      <c r="W344" s="77"/>
      <c r="X344" s="77"/>
      <c r="Y344" s="66"/>
      <c r="Z344" s="246"/>
      <c r="AA344" s="246"/>
      <c r="AB344" s="246"/>
      <c r="AC344" s="246"/>
      <c r="AD344" s="246"/>
      <c r="AE344" s="246"/>
      <c r="AF344" s="246"/>
      <c r="AG344" s="246"/>
      <c r="AH344" s="246"/>
      <c r="AI344" s="246"/>
      <c r="AJ344" s="246"/>
      <c r="AK344" s="246"/>
      <c r="AL344" s="246"/>
      <c r="AM344" s="246"/>
      <c r="AN344" s="246"/>
      <c r="AO344" s="246"/>
      <c r="AP344" s="246"/>
      <c r="AQ344" s="246"/>
      <c r="AR344" s="246"/>
      <c r="AS344" s="246"/>
      <c r="AT344" s="246"/>
      <c r="AU344" s="246"/>
      <c r="AV344" s="246"/>
      <c r="AW344" s="246"/>
      <c r="AX344" s="246"/>
      <c r="AY344" s="246"/>
      <c r="AZ344" s="246"/>
      <c r="BA344" s="246"/>
      <c r="BB344" s="246"/>
      <c r="BC344" s="246"/>
      <c r="BD344" s="246"/>
      <c r="BE344" s="246"/>
      <c r="BF344" s="246"/>
      <c r="BG344" s="246"/>
      <c r="BH344" s="246"/>
      <c r="BI344" s="246"/>
      <c r="BJ344" s="246"/>
      <c r="BK344" s="246"/>
      <c r="BL344" s="246"/>
      <c r="BM344" s="246"/>
      <c r="BN344" s="246"/>
      <c r="BO344" s="246"/>
      <c r="BP344" s="246"/>
      <c r="BQ344" s="246"/>
      <c r="BR344" s="246"/>
      <c r="BS344" s="246"/>
      <c r="BT344" s="246"/>
      <c r="BU344" s="246"/>
      <c r="BV344" s="246"/>
      <c r="BW344" s="246"/>
      <c r="BX344" s="246"/>
      <c r="BY344" s="246"/>
      <c r="BZ344" s="246"/>
      <c r="CA344" s="246"/>
      <c r="CB344" s="246"/>
      <c r="CC344" s="246"/>
      <c r="CD344" s="246"/>
      <c r="CE344" s="246"/>
      <c r="CF344" s="246"/>
      <c r="CG344" s="246"/>
      <c r="CH344" s="246"/>
      <c r="CI344" s="246"/>
      <c r="CJ344" s="246"/>
      <c r="CK344" s="246"/>
      <c r="CL344" s="246"/>
      <c r="CM344" s="246"/>
      <c r="CN344" s="246"/>
      <c r="CO344" s="246"/>
      <c r="CP344" s="246"/>
      <c r="CQ344" s="246"/>
      <c r="CR344" s="246"/>
    </row>
    <row r="345" spans="1:96" s="69" customFormat="1">
      <c r="A345" s="64"/>
      <c r="B345" s="66"/>
      <c r="C345" s="65"/>
      <c r="D345" s="79"/>
      <c r="E345" s="79"/>
      <c r="F345" s="79"/>
      <c r="G345" s="265"/>
      <c r="H345" s="79"/>
      <c r="I345" s="79"/>
      <c r="J345" s="79"/>
      <c r="K345" s="264" t="str">
        <f t="shared" si="44"/>
        <v/>
      </c>
      <c r="L345" s="67"/>
      <c r="M345" s="229"/>
      <c r="N345" s="266"/>
      <c r="O345" s="230"/>
      <c r="P345" s="67"/>
      <c r="Q345" s="225" t="str" cm="1">
        <f t="array" ref="Q345">_xlfn.IFS(G345="", "",G345="Variable", "NA", IFERROR(SEARCH("Visual", N345),0) &gt; 0, "NA", SUM(IFERROR(SEARCH('GDT-Lexicon'!$D$2:$D$15, L345),0)) &gt; 0, IFERROR(LEFT(L345,FIND("|",L345) - 1), "NA"), TRUE, D345 &amp; "/" &amp; F345)</f>
        <v/>
      </c>
      <c r="R345" s="79">
        <f t="shared" si="43"/>
        <v>0</v>
      </c>
      <c r="S345" s="68"/>
      <c r="T345" s="77"/>
      <c r="U345" s="77"/>
      <c r="V345" s="77"/>
      <c r="W345" s="77"/>
      <c r="X345" s="77"/>
      <c r="Y345" s="66"/>
      <c r="Z345" s="246"/>
      <c r="AA345" s="246"/>
      <c r="AB345" s="246"/>
      <c r="AC345" s="246"/>
      <c r="AD345" s="246"/>
      <c r="AE345" s="246"/>
      <c r="AF345" s="246"/>
      <c r="AG345" s="246"/>
      <c r="AH345" s="246"/>
      <c r="AI345" s="246"/>
      <c r="AJ345" s="246"/>
      <c r="AK345" s="246"/>
      <c r="AL345" s="246"/>
      <c r="AM345" s="246"/>
      <c r="AN345" s="246"/>
      <c r="AO345" s="246"/>
      <c r="AP345" s="246"/>
      <c r="AQ345" s="246"/>
      <c r="AR345" s="246"/>
      <c r="AS345" s="246"/>
      <c r="AT345" s="246"/>
      <c r="AU345" s="246"/>
      <c r="AV345" s="246"/>
      <c r="AW345" s="246"/>
      <c r="AX345" s="246"/>
      <c r="AY345" s="246"/>
      <c r="AZ345" s="246"/>
      <c r="BA345" s="246"/>
      <c r="BB345" s="246"/>
      <c r="BC345" s="246"/>
      <c r="BD345" s="246"/>
      <c r="BE345" s="246"/>
      <c r="BF345" s="246"/>
      <c r="BG345" s="246"/>
      <c r="BH345" s="246"/>
      <c r="BI345" s="246"/>
      <c r="BJ345" s="246"/>
      <c r="BK345" s="246"/>
      <c r="BL345" s="246"/>
      <c r="BM345" s="246"/>
      <c r="BN345" s="246"/>
      <c r="BO345" s="246"/>
      <c r="BP345" s="246"/>
      <c r="BQ345" s="246"/>
      <c r="BR345" s="246"/>
      <c r="BS345" s="246"/>
      <c r="BT345" s="246"/>
      <c r="BU345" s="246"/>
      <c r="BV345" s="246"/>
      <c r="BW345" s="246"/>
      <c r="BX345" s="246"/>
      <c r="BY345" s="246"/>
      <c r="BZ345" s="246"/>
      <c r="CA345" s="246"/>
      <c r="CB345" s="246"/>
      <c r="CC345" s="246"/>
      <c r="CD345" s="246"/>
      <c r="CE345" s="246"/>
      <c r="CF345" s="246"/>
      <c r="CG345" s="246"/>
      <c r="CH345" s="246"/>
      <c r="CI345" s="246"/>
      <c r="CJ345" s="246"/>
      <c r="CK345" s="246"/>
      <c r="CL345" s="246"/>
      <c r="CM345" s="246"/>
      <c r="CN345" s="246"/>
      <c r="CO345" s="246"/>
      <c r="CP345" s="246"/>
      <c r="CQ345" s="246"/>
      <c r="CR345" s="246"/>
    </row>
    <row r="346" spans="1:96" s="69" customFormat="1">
      <c r="A346" s="64"/>
      <c r="B346" s="66"/>
      <c r="C346" s="65"/>
      <c r="D346" s="79"/>
      <c r="E346" s="79"/>
      <c r="F346" s="79"/>
      <c r="G346" s="265"/>
      <c r="H346" s="79"/>
      <c r="I346" s="79"/>
      <c r="J346" s="79"/>
      <c r="K346" s="264" t="str">
        <f t="shared" si="44"/>
        <v/>
      </c>
      <c r="L346" s="67"/>
      <c r="M346" s="229"/>
      <c r="N346" s="266"/>
      <c r="O346" s="230"/>
      <c r="P346" s="67"/>
      <c r="Q346" s="225" t="str" cm="1">
        <f t="array" ref="Q346">_xlfn.IFS(G346="", "",G346="Variable", "NA", IFERROR(SEARCH("Visual", N346),0) &gt; 0, "NA", SUM(IFERROR(SEARCH('GDT-Lexicon'!$D$2:$D$15, L346),0)) &gt; 0, IFERROR(LEFT(L346,FIND("|",L346) - 1), "NA"), TRUE, D346 &amp; "/" &amp; F346)</f>
        <v/>
      </c>
      <c r="R346" s="79">
        <f t="shared" si="43"/>
        <v>0</v>
      </c>
      <c r="S346" s="68"/>
      <c r="T346" s="77"/>
      <c r="U346" s="77"/>
      <c r="V346" s="77"/>
      <c r="W346" s="77"/>
      <c r="X346" s="77"/>
      <c r="Y346" s="66"/>
      <c r="Z346" s="246"/>
      <c r="AA346" s="246"/>
      <c r="AB346" s="246"/>
      <c r="AC346" s="246"/>
      <c r="AD346" s="246"/>
      <c r="AE346" s="246"/>
      <c r="AF346" s="246"/>
      <c r="AG346" s="246"/>
      <c r="AH346" s="246"/>
      <c r="AI346" s="246"/>
      <c r="AJ346" s="246"/>
      <c r="AK346" s="246"/>
      <c r="AL346" s="246"/>
      <c r="AM346" s="246"/>
      <c r="AN346" s="246"/>
      <c r="AO346" s="246"/>
      <c r="AP346" s="246"/>
      <c r="AQ346" s="246"/>
      <c r="AR346" s="246"/>
      <c r="AS346" s="246"/>
      <c r="AT346" s="246"/>
      <c r="AU346" s="246"/>
      <c r="AV346" s="246"/>
      <c r="AW346" s="246"/>
      <c r="AX346" s="246"/>
      <c r="AY346" s="246"/>
      <c r="AZ346" s="246"/>
      <c r="BA346" s="246"/>
      <c r="BB346" s="246"/>
      <c r="BC346" s="246"/>
      <c r="BD346" s="246"/>
      <c r="BE346" s="246"/>
      <c r="BF346" s="246"/>
      <c r="BG346" s="246"/>
      <c r="BH346" s="246"/>
      <c r="BI346" s="246"/>
      <c r="BJ346" s="246"/>
      <c r="BK346" s="246"/>
      <c r="BL346" s="246"/>
      <c r="BM346" s="246"/>
      <c r="BN346" s="246"/>
      <c r="BO346" s="246"/>
      <c r="BP346" s="246"/>
      <c r="BQ346" s="246"/>
      <c r="BR346" s="246"/>
      <c r="BS346" s="246"/>
      <c r="BT346" s="246"/>
      <c r="BU346" s="246"/>
      <c r="BV346" s="246"/>
      <c r="BW346" s="246"/>
      <c r="BX346" s="246"/>
      <c r="BY346" s="246"/>
      <c r="BZ346" s="246"/>
      <c r="CA346" s="246"/>
      <c r="CB346" s="246"/>
      <c r="CC346" s="246"/>
      <c r="CD346" s="246"/>
      <c r="CE346" s="246"/>
      <c r="CF346" s="246"/>
      <c r="CG346" s="246"/>
      <c r="CH346" s="246"/>
      <c r="CI346" s="246"/>
      <c r="CJ346" s="246"/>
      <c r="CK346" s="246"/>
      <c r="CL346" s="246"/>
      <c r="CM346" s="246"/>
      <c r="CN346" s="246"/>
      <c r="CO346" s="246"/>
      <c r="CP346" s="246"/>
      <c r="CQ346" s="246"/>
      <c r="CR346" s="246"/>
    </row>
    <row r="347" spans="1:96" s="69" customFormat="1">
      <c r="A347" s="64"/>
      <c r="B347" s="66"/>
      <c r="C347" s="65"/>
      <c r="D347" s="79"/>
      <c r="E347" s="79"/>
      <c r="F347" s="79"/>
      <c r="G347" s="265"/>
      <c r="H347" s="79"/>
      <c r="I347" s="79"/>
      <c r="J347" s="79"/>
      <c r="K347" s="264" t="str">
        <f t="shared" si="44"/>
        <v/>
      </c>
      <c r="L347" s="67"/>
      <c r="M347" s="229"/>
      <c r="N347" s="266"/>
      <c r="O347" s="230"/>
      <c r="P347" s="67"/>
      <c r="Q347" s="225" t="str" cm="1">
        <f t="array" ref="Q347">_xlfn.IFS(G347="", "",G347="Variable", "NA", IFERROR(SEARCH("Visual", N347),0) &gt; 0, "NA", SUM(IFERROR(SEARCH('GDT-Lexicon'!$D$2:$D$15, L347),0)) &gt; 0, IFERROR(LEFT(L347,FIND("|",L347) - 1), "NA"), TRUE, D347 &amp; "/" &amp; F347)</f>
        <v/>
      </c>
      <c r="R347" s="79">
        <f t="shared" si="43"/>
        <v>0</v>
      </c>
      <c r="S347" s="68"/>
      <c r="T347" s="77"/>
      <c r="U347" s="77"/>
      <c r="V347" s="77"/>
      <c r="W347" s="77"/>
      <c r="X347" s="77"/>
      <c r="Y347" s="66"/>
      <c r="Z347" s="246"/>
      <c r="AA347" s="246"/>
      <c r="AB347" s="246"/>
      <c r="AC347" s="246"/>
      <c r="AD347" s="246"/>
      <c r="AE347" s="246"/>
      <c r="AF347" s="246"/>
      <c r="AG347" s="246"/>
      <c r="AH347" s="246"/>
      <c r="AI347" s="246"/>
      <c r="AJ347" s="246"/>
      <c r="AK347" s="246"/>
      <c r="AL347" s="246"/>
      <c r="AM347" s="246"/>
      <c r="AN347" s="246"/>
      <c r="AO347" s="246"/>
      <c r="AP347" s="246"/>
      <c r="AQ347" s="246"/>
      <c r="AR347" s="246"/>
      <c r="AS347" s="246"/>
      <c r="AT347" s="246"/>
      <c r="AU347" s="246"/>
      <c r="AV347" s="246"/>
      <c r="AW347" s="246"/>
      <c r="AX347" s="246"/>
      <c r="AY347" s="246"/>
      <c r="AZ347" s="246"/>
      <c r="BA347" s="246"/>
      <c r="BB347" s="246"/>
      <c r="BC347" s="246"/>
      <c r="BD347" s="246"/>
      <c r="BE347" s="246"/>
      <c r="BF347" s="246"/>
      <c r="BG347" s="246"/>
      <c r="BH347" s="246"/>
      <c r="BI347" s="246"/>
      <c r="BJ347" s="246"/>
      <c r="BK347" s="246"/>
      <c r="BL347" s="246"/>
      <c r="BM347" s="246"/>
      <c r="BN347" s="246"/>
      <c r="BO347" s="246"/>
      <c r="BP347" s="246"/>
      <c r="BQ347" s="246"/>
      <c r="BR347" s="246"/>
      <c r="BS347" s="246"/>
      <c r="BT347" s="246"/>
      <c r="BU347" s="246"/>
      <c r="BV347" s="246"/>
      <c r="BW347" s="246"/>
      <c r="BX347" s="246"/>
      <c r="BY347" s="246"/>
      <c r="BZ347" s="246"/>
      <c r="CA347" s="246"/>
      <c r="CB347" s="246"/>
      <c r="CC347" s="246"/>
      <c r="CD347" s="246"/>
      <c r="CE347" s="246"/>
      <c r="CF347" s="246"/>
      <c r="CG347" s="246"/>
      <c r="CH347" s="246"/>
      <c r="CI347" s="246"/>
      <c r="CJ347" s="246"/>
      <c r="CK347" s="246"/>
      <c r="CL347" s="246"/>
      <c r="CM347" s="246"/>
      <c r="CN347" s="246"/>
      <c r="CO347" s="246"/>
      <c r="CP347" s="246"/>
      <c r="CQ347" s="246"/>
      <c r="CR347" s="246"/>
    </row>
    <row r="348" spans="1:96" s="69" customFormat="1">
      <c r="A348" s="64"/>
      <c r="B348" s="66"/>
      <c r="C348" s="65"/>
      <c r="D348" s="79"/>
      <c r="E348" s="79"/>
      <c r="F348" s="79"/>
      <c r="G348" s="265"/>
      <c r="H348" s="79"/>
      <c r="I348" s="79"/>
      <c r="J348" s="79"/>
      <c r="K348" s="264" t="str">
        <f t="shared" si="44"/>
        <v/>
      </c>
      <c r="L348" s="67"/>
      <c r="M348" s="229"/>
      <c r="N348" s="266"/>
      <c r="O348" s="230"/>
      <c r="P348" s="67"/>
      <c r="Q348" s="225" t="str" cm="1">
        <f t="array" ref="Q348">_xlfn.IFS(G348="", "",G348="Variable", "NA", IFERROR(SEARCH("Visual", N348),0) &gt; 0, "NA", SUM(IFERROR(SEARCH('GDT-Lexicon'!$D$2:$D$15, L348),0)) &gt; 0, IFERROR(LEFT(L348,FIND("|",L348) - 1), "NA"), TRUE, D348 &amp; "/" &amp; F348)</f>
        <v/>
      </c>
      <c r="R348" s="79">
        <f t="shared" si="43"/>
        <v>0</v>
      </c>
      <c r="S348" s="68"/>
      <c r="T348" s="77"/>
      <c r="U348" s="77"/>
      <c r="V348" s="77"/>
      <c r="W348" s="77"/>
      <c r="X348" s="77"/>
      <c r="Y348" s="66"/>
      <c r="Z348" s="246"/>
      <c r="AA348" s="246"/>
      <c r="AB348" s="246"/>
      <c r="AC348" s="246"/>
      <c r="AD348" s="246"/>
      <c r="AE348" s="246"/>
      <c r="AF348" s="246"/>
      <c r="AG348" s="246"/>
      <c r="AH348" s="246"/>
      <c r="AI348" s="246"/>
      <c r="AJ348" s="246"/>
      <c r="AK348" s="246"/>
      <c r="AL348" s="246"/>
      <c r="AM348" s="246"/>
      <c r="AN348" s="246"/>
      <c r="AO348" s="246"/>
      <c r="AP348" s="246"/>
      <c r="AQ348" s="246"/>
      <c r="AR348" s="246"/>
      <c r="AS348" s="246"/>
      <c r="AT348" s="246"/>
      <c r="AU348" s="246"/>
      <c r="AV348" s="246"/>
      <c r="AW348" s="246"/>
      <c r="AX348" s="246"/>
      <c r="AY348" s="246"/>
      <c r="AZ348" s="246"/>
      <c r="BA348" s="246"/>
      <c r="BB348" s="246"/>
      <c r="BC348" s="246"/>
      <c r="BD348" s="246"/>
      <c r="BE348" s="246"/>
      <c r="BF348" s="246"/>
      <c r="BG348" s="246"/>
      <c r="BH348" s="246"/>
      <c r="BI348" s="246"/>
      <c r="BJ348" s="246"/>
      <c r="BK348" s="246"/>
      <c r="BL348" s="246"/>
      <c r="BM348" s="246"/>
      <c r="BN348" s="246"/>
      <c r="BO348" s="246"/>
      <c r="BP348" s="246"/>
      <c r="BQ348" s="246"/>
      <c r="BR348" s="246"/>
      <c r="BS348" s="246"/>
      <c r="BT348" s="246"/>
      <c r="BU348" s="246"/>
      <c r="BV348" s="246"/>
      <c r="BW348" s="246"/>
      <c r="BX348" s="246"/>
      <c r="BY348" s="246"/>
      <c r="BZ348" s="246"/>
      <c r="CA348" s="246"/>
      <c r="CB348" s="246"/>
      <c r="CC348" s="246"/>
      <c r="CD348" s="246"/>
      <c r="CE348" s="246"/>
      <c r="CF348" s="246"/>
      <c r="CG348" s="246"/>
      <c r="CH348" s="246"/>
      <c r="CI348" s="246"/>
      <c r="CJ348" s="246"/>
      <c r="CK348" s="246"/>
      <c r="CL348" s="246"/>
      <c r="CM348" s="246"/>
      <c r="CN348" s="246"/>
      <c r="CO348" s="246"/>
      <c r="CP348" s="246"/>
      <c r="CQ348" s="246"/>
      <c r="CR348" s="246"/>
    </row>
    <row r="349" spans="1:96" s="69" customFormat="1">
      <c r="A349" s="64"/>
      <c r="B349" s="66"/>
      <c r="C349" s="65"/>
      <c r="D349" s="79"/>
      <c r="E349" s="79"/>
      <c r="F349" s="79"/>
      <c r="G349" s="265"/>
      <c r="H349" s="79"/>
      <c r="I349" s="79"/>
      <c r="J349" s="79"/>
      <c r="K349" s="264" t="str">
        <f t="shared" si="44"/>
        <v/>
      </c>
      <c r="L349" s="67"/>
      <c r="M349" s="229"/>
      <c r="N349" s="266"/>
      <c r="O349" s="230"/>
      <c r="P349" s="67"/>
      <c r="Q349" s="225" t="str" cm="1">
        <f t="array" ref="Q349">_xlfn.IFS(G349="", "",G349="Variable", "NA", IFERROR(SEARCH("Visual", N349),0) &gt; 0, "NA", SUM(IFERROR(SEARCH('GDT-Lexicon'!$D$2:$D$15, L349),0)) &gt; 0, IFERROR(LEFT(L349,FIND("|",L349) - 1), "NA"), TRUE, D349 &amp; "/" &amp; F349)</f>
        <v/>
      </c>
      <c r="R349" s="79">
        <f t="shared" si="43"/>
        <v>0</v>
      </c>
      <c r="S349" s="68"/>
      <c r="T349" s="77"/>
      <c r="U349" s="77"/>
      <c r="V349" s="77"/>
      <c r="W349" s="77"/>
      <c r="X349" s="77"/>
      <c r="Y349" s="66"/>
      <c r="Z349" s="246"/>
      <c r="AA349" s="246"/>
      <c r="AB349" s="246"/>
      <c r="AC349" s="246"/>
      <c r="AD349" s="246"/>
      <c r="AE349" s="246"/>
      <c r="AF349" s="246"/>
      <c r="AG349" s="246"/>
      <c r="AH349" s="246"/>
      <c r="AI349" s="246"/>
      <c r="AJ349" s="246"/>
      <c r="AK349" s="246"/>
      <c r="AL349" s="246"/>
      <c r="AM349" s="246"/>
      <c r="AN349" s="246"/>
      <c r="AO349" s="246"/>
      <c r="AP349" s="246"/>
      <c r="AQ349" s="246"/>
      <c r="AR349" s="246"/>
      <c r="AS349" s="246"/>
      <c r="AT349" s="246"/>
      <c r="AU349" s="246"/>
      <c r="AV349" s="246"/>
      <c r="AW349" s="246"/>
      <c r="AX349" s="246"/>
      <c r="AY349" s="246"/>
      <c r="AZ349" s="246"/>
      <c r="BA349" s="246"/>
      <c r="BB349" s="246"/>
      <c r="BC349" s="246"/>
      <c r="BD349" s="246"/>
      <c r="BE349" s="246"/>
      <c r="BF349" s="246"/>
      <c r="BG349" s="246"/>
      <c r="BH349" s="246"/>
      <c r="BI349" s="246"/>
      <c r="BJ349" s="246"/>
      <c r="BK349" s="246"/>
      <c r="BL349" s="246"/>
      <c r="BM349" s="246"/>
      <c r="BN349" s="246"/>
      <c r="BO349" s="246"/>
      <c r="BP349" s="246"/>
      <c r="BQ349" s="246"/>
      <c r="BR349" s="246"/>
      <c r="BS349" s="246"/>
      <c r="BT349" s="246"/>
      <c r="BU349" s="246"/>
      <c r="BV349" s="246"/>
      <c r="BW349" s="246"/>
      <c r="BX349" s="246"/>
      <c r="BY349" s="246"/>
      <c r="BZ349" s="246"/>
      <c r="CA349" s="246"/>
      <c r="CB349" s="246"/>
      <c r="CC349" s="246"/>
      <c r="CD349" s="246"/>
      <c r="CE349" s="246"/>
      <c r="CF349" s="246"/>
      <c r="CG349" s="246"/>
      <c r="CH349" s="246"/>
      <c r="CI349" s="246"/>
      <c r="CJ349" s="246"/>
      <c r="CK349" s="246"/>
      <c r="CL349" s="246"/>
      <c r="CM349" s="246"/>
      <c r="CN349" s="246"/>
      <c r="CO349" s="246"/>
      <c r="CP349" s="246"/>
      <c r="CQ349" s="246"/>
      <c r="CR349" s="246"/>
    </row>
    <row r="350" spans="1:96" s="69" customFormat="1">
      <c r="A350" s="64"/>
      <c r="B350" s="66"/>
      <c r="C350" s="65"/>
      <c r="D350" s="79"/>
      <c r="E350" s="79"/>
      <c r="F350" s="79"/>
      <c r="G350" s="265"/>
      <c r="H350" s="79"/>
      <c r="I350" s="79"/>
      <c r="J350" s="79"/>
      <c r="K350" s="264" t="str">
        <f t="shared" si="44"/>
        <v/>
      </c>
      <c r="L350" s="67"/>
      <c r="M350" s="229"/>
      <c r="N350" s="266"/>
      <c r="O350" s="230"/>
      <c r="P350" s="67"/>
      <c r="Q350" s="225" t="str" cm="1">
        <f t="array" ref="Q350">_xlfn.IFS(G350="", "",G350="Variable", "NA", IFERROR(SEARCH("Visual", N350),0) &gt; 0, "NA", SUM(IFERROR(SEARCH('GDT-Lexicon'!$D$2:$D$15, L350),0)) &gt; 0, IFERROR(LEFT(L350,FIND("|",L350) - 1), "NA"), TRUE, D350 &amp; "/" &amp; F350)</f>
        <v/>
      </c>
      <c r="R350" s="79">
        <f t="shared" si="43"/>
        <v>0</v>
      </c>
      <c r="S350" s="68"/>
      <c r="T350" s="77"/>
      <c r="U350" s="77"/>
      <c r="V350" s="77"/>
      <c r="W350" s="77"/>
      <c r="X350" s="77"/>
      <c r="Y350" s="66"/>
      <c r="Z350" s="246"/>
      <c r="AA350" s="246"/>
      <c r="AB350" s="246"/>
      <c r="AC350" s="246"/>
      <c r="AD350" s="246"/>
      <c r="AE350" s="246"/>
      <c r="AF350" s="246"/>
      <c r="AG350" s="246"/>
      <c r="AH350" s="246"/>
      <c r="AI350" s="246"/>
      <c r="AJ350" s="246"/>
      <c r="AK350" s="246"/>
      <c r="AL350" s="246"/>
      <c r="AM350" s="246"/>
      <c r="AN350" s="246"/>
      <c r="AO350" s="246"/>
      <c r="AP350" s="246"/>
      <c r="AQ350" s="246"/>
      <c r="AR350" s="246"/>
      <c r="AS350" s="246"/>
      <c r="AT350" s="246"/>
      <c r="AU350" s="246"/>
      <c r="AV350" s="246"/>
      <c r="AW350" s="246"/>
      <c r="AX350" s="246"/>
      <c r="AY350" s="246"/>
      <c r="AZ350" s="246"/>
      <c r="BA350" s="246"/>
      <c r="BB350" s="246"/>
      <c r="BC350" s="246"/>
      <c r="BD350" s="246"/>
      <c r="BE350" s="246"/>
      <c r="BF350" s="246"/>
      <c r="BG350" s="246"/>
      <c r="BH350" s="246"/>
      <c r="BI350" s="246"/>
      <c r="BJ350" s="246"/>
      <c r="BK350" s="246"/>
      <c r="BL350" s="246"/>
      <c r="BM350" s="246"/>
      <c r="BN350" s="246"/>
      <c r="BO350" s="246"/>
      <c r="BP350" s="246"/>
      <c r="BQ350" s="246"/>
      <c r="BR350" s="246"/>
      <c r="BS350" s="246"/>
      <c r="BT350" s="246"/>
      <c r="BU350" s="246"/>
      <c r="BV350" s="246"/>
      <c r="BW350" s="246"/>
      <c r="BX350" s="246"/>
      <c r="BY350" s="246"/>
      <c r="BZ350" s="246"/>
      <c r="CA350" s="246"/>
      <c r="CB350" s="246"/>
      <c r="CC350" s="246"/>
      <c r="CD350" s="246"/>
      <c r="CE350" s="246"/>
      <c r="CF350" s="246"/>
      <c r="CG350" s="246"/>
      <c r="CH350" s="246"/>
      <c r="CI350" s="246"/>
      <c r="CJ350" s="246"/>
      <c r="CK350" s="246"/>
      <c r="CL350" s="246"/>
      <c r="CM350" s="246"/>
      <c r="CN350" s="246"/>
      <c r="CO350" s="246"/>
      <c r="CP350" s="246"/>
      <c r="CQ350" s="246"/>
      <c r="CR350" s="246"/>
    </row>
    <row r="351" spans="1:96" s="69" customFormat="1">
      <c r="A351" s="64"/>
      <c r="B351" s="66"/>
      <c r="C351" s="65"/>
      <c r="D351" s="79"/>
      <c r="E351" s="79"/>
      <c r="F351" s="79"/>
      <c r="G351" s="265"/>
      <c r="H351" s="79"/>
      <c r="I351" s="79"/>
      <c r="J351" s="79"/>
      <c r="K351" s="264" t="str">
        <f t="shared" si="44"/>
        <v/>
      </c>
      <c r="L351" s="67"/>
      <c r="M351" s="229"/>
      <c r="N351" s="266"/>
      <c r="O351" s="230"/>
      <c r="P351" s="67"/>
      <c r="Q351" s="225" t="str" cm="1">
        <f t="array" ref="Q351">_xlfn.IFS(G351="", "",G351="Variable", "NA", IFERROR(SEARCH("Visual", N351),0) &gt; 0, "NA", SUM(IFERROR(SEARCH('GDT-Lexicon'!$D$2:$D$15, L351),0)) &gt; 0, IFERROR(LEFT(L351,FIND("|",L351) - 1), "NA"), TRUE, D351 &amp; "/" &amp; F351)</f>
        <v/>
      </c>
      <c r="R351" s="79">
        <f t="shared" si="43"/>
        <v>0</v>
      </c>
      <c r="S351" s="68"/>
      <c r="T351" s="77"/>
      <c r="U351" s="77"/>
      <c r="V351" s="77"/>
      <c r="W351" s="77"/>
      <c r="X351" s="77"/>
      <c r="Y351" s="66"/>
      <c r="Z351" s="246"/>
      <c r="AA351" s="246"/>
      <c r="AB351" s="246"/>
      <c r="AC351" s="246"/>
      <c r="AD351" s="246"/>
      <c r="AE351" s="246"/>
      <c r="AF351" s="246"/>
      <c r="AG351" s="246"/>
      <c r="AH351" s="246"/>
      <c r="AI351" s="246"/>
      <c r="AJ351" s="246"/>
      <c r="AK351" s="246"/>
      <c r="AL351" s="246"/>
      <c r="AM351" s="246"/>
      <c r="AN351" s="246"/>
      <c r="AO351" s="246"/>
      <c r="AP351" s="246"/>
      <c r="AQ351" s="246"/>
      <c r="AR351" s="246"/>
      <c r="AS351" s="246"/>
      <c r="AT351" s="246"/>
      <c r="AU351" s="246"/>
      <c r="AV351" s="246"/>
      <c r="AW351" s="246"/>
      <c r="AX351" s="246"/>
      <c r="AY351" s="246"/>
      <c r="AZ351" s="246"/>
      <c r="BA351" s="246"/>
      <c r="BB351" s="246"/>
      <c r="BC351" s="246"/>
      <c r="BD351" s="246"/>
      <c r="BE351" s="246"/>
      <c r="BF351" s="246"/>
      <c r="BG351" s="246"/>
      <c r="BH351" s="246"/>
      <c r="BI351" s="246"/>
      <c r="BJ351" s="246"/>
      <c r="BK351" s="246"/>
      <c r="BL351" s="246"/>
      <c r="BM351" s="246"/>
      <c r="BN351" s="246"/>
      <c r="BO351" s="246"/>
      <c r="BP351" s="246"/>
      <c r="BQ351" s="246"/>
      <c r="BR351" s="246"/>
      <c r="BS351" s="246"/>
      <c r="BT351" s="246"/>
      <c r="BU351" s="246"/>
      <c r="BV351" s="246"/>
      <c r="BW351" s="246"/>
      <c r="BX351" s="246"/>
      <c r="BY351" s="246"/>
      <c r="BZ351" s="246"/>
      <c r="CA351" s="246"/>
      <c r="CB351" s="246"/>
      <c r="CC351" s="246"/>
      <c r="CD351" s="246"/>
      <c r="CE351" s="246"/>
      <c r="CF351" s="246"/>
      <c r="CG351" s="246"/>
      <c r="CH351" s="246"/>
      <c r="CI351" s="246"/>
      <c r="CJ351" s="246"/>
      <c r="CK351" s="246"/>
      <c r="CL351" s="246"/>
      <c r="CM351" s="246"/>
      <c r="CN351" s="246"/>
      <c r="CO351" s="246"/>
      <c r="CP351" s="246"/>
      <c r="CQ351" s="246"/>
      <c r="CR351" s="246"/>
    </row>
    <row r="352" spans="1:96" s="69" customFormat="1">
      <c r="A352" s="64"/>
      <c r="B352" s="66"/>
      <c r="C352" s="65"/>
      <c r="D352" s="79"/>
      <c r="E352" s="79"/>
      <c r="F352" s="79"/>
      <c r="G352" s="265"/>
      <c r="H352" s="79"/>
      <c r="I352" s="79"/>
      <c r="J352" s="79"/>
      <c r="K352" s="264" t="str">
        <f t="shared" si="44"/>
        <v/>
      </c>
      <c r="L352" s="67"/>
      <c r="M352" s="229"/>
      <c r="N352" s="266"/>
      <c r="O352" s="230"/>
      <c r="P352" s="67"/>
      <c r="Q352" s="225" t="str" cm="1">
        <f t="array" ref="Q352">_xlfn.IFS(G352="", "",G352="Variable", "NA", IFERROR(SEARCH("Visual", N352),0) &gt; 0, "NA", SUM(IFERROR(SEARCH('GDT-Lexicon'!$D$2:$D$15, L352),0)) &gt; 0, IFERROR(LEFT(L352,FIND("|",L352) - 1), "NA"), TRUE, D352 &amp; "/" &amp; F352)</f>
        <v/>
      </c>
      <c r="R352" s="79">
        <f t="shared" si="43"/>
        <v>0</v>
      </c>
      <c r="S352" s="68"/>
      <c r="T352" s="77"/>
      <c r="U352" s="77"/>
      <c r="V352" s="77"/>
      <c r="W352" s="77"/>
      <c r="X352" s="77"/>
      <c r="Y352" s="66"/>
      <c r="Z352" s="246"/>
      <c r="AA352" s="246"/>
      <c r="AB352" s="246"/>
      <c r="AC352" s="246"/>
      <c r="AD352" s="246"/>
      <c r="AE352" s="246"/>
      <c r="AF352" s="246"/>
      <c r="AG352" s="246"/>
      <c r="AH352" s="246"/>
      <c r="AI352" s="246"/>
      <c r="AJ352" s="246"/>
      <c r="AK352" s="246"/>
      <c r="AL352" s="246"/>
      <c r="AM352" s="246"/>
      <c r="AN352" s="246"/>
      <c r="AO352" s="246"/>
      <c r="AP352" s="246"/>
      <c r="AQ352" s="246"/>
      <c r="AR352" s="246"/>
      <c r="AS352" s="246"/>
      <c r="AT352" s="246"/>
      <c r="AU352" s="246"/>
      <c r="AV352" s="246"/>
      <c r="AW352" s="246"/>
      <c r="AX352" s="246"/>
      <c r="AY352" s="246"/>
      <c r="AZ352" s="246"/>
      <c r="BA352" s="246"/>
      <c r="BB352" s="246"/>
      <c r="BC352" s="246"/>
      <c r="BD352" s="246"/>
      <c r="BE352" s="246"/>
      <c r="BF352" s="246"/>
      <c r="BG352" s="246"/>
      <c r="BH352" s="246"/>
      <c r="BI352" s="246"/>
      <c r="BJ352" s="246"/>
      <c r="BK352" s="246"/>
      <c r="BL352" s="246"/>
      <c r="BM352" s="246"/>
      <c r="BN352" s="246"/>
      <c r="BO352" s="246"/>
      <c r="BP352" s="246"/>
      <c r="BQ352" s="246"/>
      <c r="BR352" s="246"/>
      <c r="BS352" s="246"/>
      <c r="BT352" s="246"/>
      <c r="BU352" s="246"/>
      <c r="BV352" s="246"/>
      <c r="BW352" s="246"/>
      <c r="BX352" s="246"/>
      <c r="BY352" s="246"/>
      <c r="BZ352" s="246"/>
      <c r="CA352" s="246"/>
      <c r="CB352" s="246"/>
      <c r="CC352" s="246"/>
      <c r="CD352" s="246"/>
      <c r="CE352" s="246"/>
      <c r="CF352" s="246"/>
      <c r="CG352" s="246"/>
      <c r="CH352" s="246"/>
      <c r="CI352" s="246"/>
      <c r="CJ352" s="246"/>
      <c r="CK352" s="246"/>
      <c r="CL352" s="246"/>
      <c r="CM352" s="246"/>
      <c r="CN352" s="246"/>
      <c r="CO352" s="246"/>
      <c r="CP352" s="246"/>
      <c r="CQ352" s="246"/>
      <c r="CR352" s="246"/>
    </row>
    <row r="353" spans="1:96" s="69" customFormat="1">
      <c r="A353" s="64"/>
      <c r="B353" s="66"/>
      <c r="C353" s="65"/>
      <c r="D353" s="79"/>
      <c r="E353" s="79"/>
      <c r="F353" s="79"/>
      <c r="G353" s="265"/>
      <c r="H353" s="79"/>
      <c r="I353" s="79"/>
      <c r="J353" s="79"/>
      <c r="K353" s="264" t="str">
        <f t="shared" si="44"/>
        <v/>
      </c>
      <c r="L353" s="67"/>
      <c r="M353" s="229"/>
      <c r="N353" s="266"/>
      <c r="O353" s="230"/>
      <c r="P353" s="67"/>
      <c r="Q353" s="225" t="str" cm="1">
        <f t="array" ref="Q353">_xlfn.IFS(G353="", "",G353="Variable", "NA", IFERROR(SEARCH("Visual", N353),0) &gt; 0, "NA", SUM(IFERROR(SEARCH('GDT-Lexicon'!$D$2:$D$15, L353),0)) &gt; 0, IFERROR(LEFT(L353,FIND("|",L353) - 1), "NA"), TRUE, D353 &amp; "/" &amp; F353)</f>
        <v/>
      </c>
      <c r="R353" s="79">
        <f t="shared" si="43"/>
        <v>0</v>
      </c>
      <c r="S353" s="68"/>
      <c r="T353" s="77"/>
      <c r="U353" s="77"/>
      <c r="V353" s="77"/>
      <c r="W353" s="77"/>
      <c r="X353" s="77"/>
      <c r="Y353" s="66"/>
      <c r="Z353" s="246"/>
      <c r="AA353" s="246"/>
      <c r="AB353" s="246"/>
      <c r="AC353" s="246"/>
      <c r="AD353" s="246"/>
      <c r="AE353" s="246"/>
      <c r="AF353" s="246"/>
      <c r="AG353" s="246"/>
      <c r="AH353" s="246"/>
      <c r="AI353" s="246"/>
      <c r="AJ353" s="246"/>
      <c r="AK353" s="246"/>
      <c r="AL353" s="246"/>
      <c r="AM353" s="246"/>
      <c r="AN353" s="246"/>
      <c r="AO353" s="246"/>
      <c r="AP353" s="246"/>
      <c r="AQ353" s="246"/>
      <c r="AR353" s="246"/>
      <c r="AS353" s="246"/>
      <c r="AT353" s="246"/>
      <c r="AU353" s="246"/>
      <c r="AV353" s="246"/>
      <c r="AW353" s="246"/>
      <c r="AX353" s="246"/>
      <c r="AY353" s="246"/>
      <c r="AZ353" s="246"/>
      <c r="BA353" s="246"/>
      <c r="BB353" s="246"/>
      <c r="BC353" s="246"/>
      <c r="BD353" s="246"/>
      <c r="BE353" s="246"/>
      <c r="BF353" s="246"/>
      <c r="BG353" s="246"/>
      <c r="BH353" s="246"/>
      <c r="BI353" s="246"/>
      <c r="BJ353" s="246"/>
      <c r="BK353" s="246"/>
      <c r="BL353" s="246"/>
      <c r="BM353" s="246"/>
      <c r="BN353" s="246"/>
      <c r="BO353" s="246"/>
      <c r="BP353" s="246"/>
      <c r="BQ353" s="246"/>
      <c r="BR353" s="246"/>
      <c r="BS353" s="246"/>
      <c r="BT353" s="246"/>
      <c r="BU353" s="246"/>
      <c r="BV353" s="246"/>
      <c r="BW353" s="246"/>
      <c r="BX353" s="246"/>
      <c r="BY353" s="246"/>
      <c r="BZ353" s="246"/>
      <c r="CA353" s="246"/>
      <c r="CB353" s="246"/>
      <c r="CC353" s="246"/>
      <c r="CD353" s="246"/>
      <c r="CE353" s="246"/>
      <c r="CF353" s="246"/>
      <c r="CG353" s="246"/>
      <c r="CH353" s="246"/>
      <c r="CI353" s="246"/>
      <c r="CJ353" s="246"/>
      <c r="CK353" s="246"/>
      <c r="CL353" s="246"/>
      <c r="CM353" s="246"/>
      <c r="CN353" s="246"/>
      <c r="CO353" s="246"/>
      <c r="CP353" s="246"/>
      <c r="CQ353" s="246"/>
      <c r="CR353" s="246"/>
    </row>
    <row r="354" spans="1:96" s="69" customFormat="1">
      <c r="A354" s="64"/>
      <c r="B354" s="66"/>
      <c r="C354" s="65"/>
      <c r="D354" s="79"/>
      <c r="E354" s="79"/>
      <c r="F354" s="79"/>
      <c r="G354" s="265"/>
      <c r="H354" s="79"/>
      <c r="I354" s="79"/>
      <c r="J354" s="79"/>
      <c r="K354" s="264" t="str">
        <f t="shared" si="44"/>
        <v/>
      </c>
      <c r="L354" s="67"/>
      <c r="M354" s="229"/>
      <c r="N354" s="266"/>
      <c r="O354" s="230"/>
      <c r="P354" s="67"/>
      <c r="Q354" s="225" t="str" cm="1">
        <f t="array" ref="Q354">_xlfn.IFS(G354="", "",G354="Variable", "NA", IFERROR(SEARCH("Visual", N354),0) &gt; 0, "NA", SUM(IFERROR(SEARCH('GDT-Lexicon'!$D$2:$D$15, L354),0)) &gt; 0, IFERROR(LEFT(L354,FIND("|",L354) - 1), "NA"), TRUE, D354 &amp; "/" &amp; F354)</f>
        <v/>
      </c>
      <c r="R354" s="79">
        <f t="shared" si="43"/>
        <v>0</v>
      </c>
      <c r="S354" s="68"/>
      <c r="T354" s="77"/>
      <c r="U354" s="77"/>
      <c r="V354" s="77"/>
      <c r="W354" s="77"/>
      <c r="X354" s="77"/>
      <c r="Y354" s="66"/>
      <c r="Z354" s="246"/>
      <c r="AA354" s="246"/>
      <c r="AB354" s="246"/>
      <c r="AC354" s="246"/>
      <c r="AD354" s="246"/>
      <c r="AE354" s="246"/>
      <c r="AF354" s="246"/>
      <c r="AG354" s="246"/>
      <c r="AH354" s="246"/>
      <c r="AI354" s="246"/>
      <c r="AJ354" s="246"/>
      <c r="AK354" s="246"/>
      <c r="AL354" s="246"/>
      <c r="AM354" s="246"/>
      <c r="AN354" s="246"/>
      <c r="AO354" s="246"/>
      <c r="AP354" s="246"/>
      <c r="AQ354" s="246"/>
      <c r="AR354" s="246"/>
      <c r="AS354" s="246"/>
      <c r="AT354" s="246"/>
      <c r="AU354" s="246"/>
      <c r="AV354" s="246"/>
      <c r="AW354" s="246"/>
      <c r="AX354" s="246"/>
      <c r="AY354" s="246"/>
      <c r="AZ354" s="246"/>
      <c r="BA354" s="246"/>
      <c r="BB354" s="246"/>
      <c r="BC354" s="246"/>
      <c r="BD354" s="246"/>
      <c r="BE354" s="246"/>
      <c r="BF354" s="246"/>
      <c r="BG354" s="246"/>
      <c r="BH354" s="246"/>
      <c r="BI354" s="246"/>
      <c r="BJ354" s="246"/>
      <c r="BK354" s="246"/>
      <c r="BL354" s="246"/>
      <c r="BM354" s="246"/>
      <c r="BN354" s="246"/>
      <c r="BO354" s="246"/>
      <c r="BP354" s="246"/>
      <c r="BQ354" s="246"/>
      <c r="BR354" s="246"/>
      <c r="BS354" s="246"/>
      <c r="BT354" s="246"/>
      <c r="BU354" s="246"/>
      <c r="BV354" s="246"/>
      <c r="BW354" s="246"/>
      <c r="BX354" s="246"/>
      <c r="BY354" s="246"/>
      <c r="BZ354" s="246"/>
      <c r="CA354" s="246"/>
      <c r="CB354" s="246"/>
      <c r="CC354" s="246"/>
      <c r="CD354" s="246"/>
      <c r="CE354" s="246"/>
      <c r="CF354" s="246"/>
      <c r="CG354" s="246"/>
      <c r="CH354" s="246"/>
      <c r="CI354" s="246"/>
      <c r="CJ354" s="246"/>
      <c r="CK354" s="246"/>
      <c r="CL354" s="246"/>
      <c r="CM354" s="246"/>
      <c r="CN354" s="246"/>
      <c r="CO354" s="246"/>
      <c r="CP354" s="246"/>
      <c r="CQ354" s="246"/>
      <c r="CR354" s="246"/>
    </row>
    <row r="355" spans="1:96" s="69" customFormat="1">
      <c r="A355" s="64"/>
      <c r="B355" s="66"/>
      <c r="C355" s="65"/>
      <c r="D355" s="79"/>
      <c r="E355" s="79"/>
      <c r="F355" s="79"/>
      <c r="G355" s="265"/>
      <c r="H355" s="79"/>
      <c r="I355" s="79"/>
      <c r="J355" s="79"/>
      <c r="K355" s="264" t="str">
        <f t="shared" si="44"/>
        <v/>
      </c>
      <c r="L355" s="67"/>
      <c r="M355" s="229"/>
      <c r="N355" s="266"/>
      <c r="O355" s="230"/>
      <c r="P355" s="67"/>
      <c r="Q355" s="225" t="str" cm="1">
        <f t="array" ref="Q355">_xlfn.IFS(G355="", "",G355="Variable", "NA", IFERROR(SEARCH("Visual", N355),0) &gt; 0, "NA", SUM(IFERROR(SEARCH('GDT-Lexicon'!$D$2:$D$15, L355),0)) &gt; 0, IFERROR(LEFT(L355,FIND("|",L355) - 1), "NA"), TRUE, D355 &amp; "/" &amp; F355)</f>
        <v/>
      </c>
      <c r="R355" s="79">
        <f t="shared" si="43"/>
        <v>0</v>
      </c>
      <c r="S355" s="68"/>
      <c r="T355" s="77"/>
      <c r="U355" s="77"/>
      <c r="V355" s="77"/>
      <c r="W355" s="77"/>
      <c r="X355" s="77"/>
      <c r="Y355" s="66"/>
      <c r="Z355" s="246"/>
      <c r="AA355" s="246"/>
      <c r="AB355" s="246"/>
      <c r="AC355" s="246"/>
      <c r="AD355" s="246"/>
      <c r="AE355" s="246"/>
      <c r="AF355" s="246"/>
      <c r="AG355" s="246"/>
      <c r="AH355" s="246"/>
      <c r="AI355" s="246"/>
      <c r="AJ355" s="246"/>
      <c r="AK355" s="246"/>
      <c r="AL355" s="246"/>
      <c r="AM355" s="246"/>
      <c r="AN355" s="246"/>
      <c r="AO355" s="246"/>
      <c r="AP355" s="246"/>
      <c r="AQ355" s="246"/>
      <c r="AR355" s="246"/>
      <c r="AS355" s="246"/>
      <c r="AT355" s="246"/>
      <c r="AU355" s="246"/>
      <c r="AV355" s="246"/>
      <c r="AW355" s="246"/>
      <c r="AX355" s="246"/>
      <c r="AY355" s="246"/>
      <c r="AZ355" s="246"/>
      <c r="BA355" s="246"/>
      <c r="BB355" s="246"/>
      <c r="BC355" s="246"/>
      <c r="BD355" s="246"/>
      <c r="BE355" s="246"/>
      <c r="BF355" s="246"/>
      <c r="BG355" s="246"/>
      <c r="BH355" s="246"/>
      <c r="BI355" s="246"/>
      <c r="BJ355" s="246"/>
      <c r="BK355" s="246"/>
      <c r="BL355" s="246"/>
      <c r="BM355" s="246"/>
      <c r="BN355" s="246"/>
      <c r="BO355" s="246"/>
      <c r="BP355" s="246"/>
      <c r="BQ355" s="246"/>
      <c r="BR355" s="246"/>
      <c r="BS355" s="246"/>
      <c r="BT355" s="246"/>
      <c r="BU355" s="246"/>
      <c r="BV355" s="246"/>
      <c r="BW355" s="246"/>
      <c r="BX355" s="246"/>
      <c r="BY355" s="246"/>
      <c r="BZ355" s="246"/>
      <c r="CA355" s="246"/>
      <c r="CB355" s="246"/>
      <c r="CC355" s="246"/>
      <c r="CD355" s="246"/>
      <c r="CE355" s="246"/>
      <c r="CF355" s="246"/>
      <c r="CG355" s="246"/>
      <c r="CH355" s="246"/>
      <c r="CI355" s="246"/>
      <c r="CJ355" s="246"/>
      <c r="CK355" s="246"/>
      <c r="CL355" s="246"/>
      <c r="CM355" s="246"/>
      <c r="CN355" s="246"/>
      <c r="CO355" s="246"/>
      <c r="CP355" s="246"/>
      <c r="CQ355" s="246"/>
      <c r="CR355" s="246"/>
    </row>
    <row r="356" spans="1:96" s="69" customFormat="1">
      <c r="A356" s="64"/>
      <c r="B356" s="66"/>
      <c r="C356" s="65"/>
      <c r="D356" s="79"/>
      <c r="E356" s="79"/>
      <c r="F356" s="79"/>
      <c r="G356" s="265"/>
      <c r="H356" s="79"/>
      <c r="I356" s="79"/>
      <c r="J356" s="79"/>
      <c r="K356" s="264" t="str">
        <f t="shared" si="44"/>
        <v/>
      </c>
      <c r="L356" s="67"/>
      <c r="M356" s="229"/>
      <c r="N356" s="266"/>
      <c r="O356" s="230"/>
      <c r="P356" s="67"/>
      <c r="Q356" s="225" t="str" cm="1">
        <f t="array" ref="Q356">_xlfn.IFS(G356="", "",G356="Variable", "NA", IFERROR(SEARCH("Visual", N356),0) &gt; 0, "NA", SUM(IFERROR(SEARCH('GDT-Lexicon'!$D$2:$D$15, L356),0)) &gt; 0, IFERROR(LEFT(L356,FIND("|",L356) - 1), "NA"), TRUE, D356 &amp; "/" &amp; F356)</f>
        <v/>
      </c>
      <c r="R356" s="79">
        <f t="shared" si="43"/>
        <v>0</v>
      </c>
      <c r="S356" s="68"/>
      <c r="T356" s="77"/>
      <c r="U356" s="77"/>
      <c r="V356" s="77"/>
      <c r="W356" s="77"/>
      <c r="X356" s="77"/>
      <c r="Y356" s="66"/>
      <c r="Z356" s="246"/>
      <c r="AA356" s="246"/>
      <c r="AB356" s="246"/>
      <c r="AC356" s="246"/>
      <c r="AD356" s="246"/>
      <c r="AE356" s="246"/>
      <c r="AF356" s="246"/>
      <c r="AG356" s="246"/>
      <c r="AH356" s="246"/>
      <c r="AI356" s="246"/>
      <c r="AJ356" s="246"/>
      <c r="AK356" s="246"/>
      <c r="AL356" s="246"/>
      <c r="AM356" s="246"/>
      <c r="AN356" s="246"/>
      <c r="AO356" s="246"/>
      <c r="AP356" s="246"/>
      <c r="AQ356" s="246"/>
      <c r="AR356" s="246"/>
      <c r="AS356" s="246"/>
      <c r="AT356" s="246"/>
      <c r="AU356" s="246"/>
      <c r="AV356" s="246"/>
      <c r="AW356" s="246"/>
      <c r="AX356" s="246"/>
      <c r="AY356" s="246"/>
      <c r="AZ356" s="246"/>
      <c r="BA356" s="246"/>
      <c r="BB356" s="246"/>
      <c r="BC356" s="246"/>
      <c r="BD356" s="246"/>
      <c r="BE356" s="246"/>
      <c r="BF356" s="246"/>
      <c r="BG356" s="246"/>
      <c r="BH356" s="246"/>
      <c r="BI356" s="246"/>
      <c r="BJ356" s="246"/>
      <c r="BK356" s="246"/>
      <c r="BL356" s="246"/>
      <c r="BM356" s="246"/>
      <c r="BN356" s="246"/>
      <c r="BO356" s="246"/>
      <c r="BP356" s="246"/>
      <c r="BQ356" s="246"/>
      <c r="BR356" s="246"/>
      <c r="BS356" s="246"/>
      <c r="BT356" s="246"/>
      <c r="BU356" s="246"/>
      <c r="BV356" s="246"/>
      <c r="BW356" s="246"/>
      <c r="BX356" s="246"/>
      <c r="BY356" s="246"/>
      <c r="BZ356" s="246"/>
      <c r="CA356" s="246"/>
      <c r="CB356" s="246"/>
      <c r="CC356" s="246"/>
      <c r="CD356" s="246"/>
      <c r="CE356" s="246"/>
      <c r="CF356" s="246"/>
      <c r="CG356" s="246"/>
      <c r="CH356" s="246"/>
      <c r="CI356" s="246"/>
      <c r="CJ356" s="246"/>
      <c r="CK356" s="246"/>
      <c r="CL356" s="246"/>
      <c r="CM356" s="246"/>
      <c r="CN356" s="246"/>
      <c r="CO356" s="246"/>
      <c r="CP356" s="246"/>
      <c r="CQ356" s="246"/>
      <c r="CR356" s="246"/>
    </row>
    <row r="357" spans="1:96" s="69" customFormat="1">
      <c r="A357" s="64"/>
      <c r="B357" s="66"/>
      <c r="C357" s="65"/>
      <c r="D357" s="79"/>
      <c r="E357" s="79"/>
      <c r="F357" s="79"/>
      <c r="G357" s="265"/>
      <c r="H357" s="79"/>
      <c r="I357" s="79"/>
      <c r="J357" s="79"/>
      <c r="K357" s="264" t="str">
        <f t="shared" si="44"/>
        <v/>
      </c>
      <c r="L357" s="67"/>
      <c r="M357" s="229"/>
      <c r="N357" s="266"/>
      <c r="O357" s="230"/>
      <c r="P357" s="67"/>
      <c r="Q357" s="225" t="str" cm="1">
        <f t="array" ref="Q357">_xlfn.IFS(G357="", "",G357="Variable", "NA", IFERROR(SEARCH("Visual", N357),0) &gt; 0, "NA", SUM(IFERROR(SEARCH('GDT-Lexicon'!$D$2:$D$15, L357),0)) &gt; 0, IFERROR(LEFT(L357,FIND("|",L357) - 1), "NA"), TRUE, D357 &amp; "/" &amp; F357)</f>
        <v/>
      </c>
      <c r="R357" s="79">
        <f t="shared" si="43"/>
        <v>0</v>
      </c>
      <c r="S357" s="68"/>
      <c r="T357" s="77"/>
      <c r="U357" s="77"/>
      <c r="V357" s="77"/>
      <c r="W357" s="77"/>
      <c r="X357" s="77"/>
      <c r="Y357" s="66"/>
      <c r="Z357" s="246"/>
      <c r="AA357" s="246"/>
      <c r="AB357" s="246"/>
      <c r="AC357" s="246"/>
      <c r="AD357" s="246"/>
      <c r="AE357" s="246"/>
      <c r="AF357" s="246"/>
      <c r="AG357" s="246"/>
      <c r="AH357" s="246"/>
      <c r="AI357" s="246"/>
      <c r="AJ357" s="246"/>
      <c r="AK357" s="246"/>
      <c r="AL357" s="246"/>
      <c r="AM357" s="246"/>
      <c r="AN357" s="246"/>
      <c r="AO357" s="246"/>
      <c r="AP357" s="246"/>
      <c r="AQ357" s="246"/>
      <c r="AR357" s="246"/>
      <c r="AS357" s="246"/>
      <c r="AT357" s="246"/>
      <c r="AU357" s="246"/>
      <c r="AV357" s="246"/>
      <c r="AW357" s="246"/>
      <c r="AX357" s="246"/>
      <c r="AY357" s="246"/>
      <c r="AZ357" s="246"/>
      <c r="BA357" s="246"/>
      <c r="BB357" s="246"/>
      <c r="BC357" s="246"/>
      <c r="BD357" s="246"/>
      <c r="BE357" s="246"/>
      <c r="BF357" s="246"/>
      <c r="BG357" s="246"/>
      <c r="BH357" s="246"/>
      <c r="BI357" s="246"/>
      <c r="BJ357" s="246"/>
      <c r="BK357" s="246"/>
      <c r="BL357" s="246"/>
      <c r="BM357" s="246"/>
      <c r="BN357" s="246"/>
      <c r="BO357" s="246"/>
      <c r="BP357" s="246"/>
      <c r="BQ357" s="246"/>
      <c r="BR357" s="246"/>
      <c r="BS357" s="246"/>
      <c r="BT357" s="246"/>
      <c r="BU357" s="246"/>
      <c r="BV357" s="246"/>
      <c r="BW357" s="246"/>
      <c r="BX357" s="246"/>
      <c r="BY357" s="246"/>
      <c r="BZ357" s="246"/>
      <c r="CA357" s="246"/>
      <c r="CB357" s="246"/>
      <c r="CC357" s="246"/>
      <c r="CD357" s="246"/>
      <c r="CE357" s="246"/>
      <c r="CF357" s="246"/>
      <c r="CG357" s="246"/>
      <c r="CH357" s="246"/>
      <c r="CI357" s="246"/>
      <c r="CJ357" s="246"/>
      <c r="CK357" s="246"/>
      <c r="CL357" s="246"/>
      <c r="CM357" s="246"/>
      <c r="CN357" s="246"/>
      <c r="CO357" s="246"/>
      <c r="CP357" s="246"/>
      <c r="CQ357" s="246"/>
      <c r="CR357" s="246"/>
    </row>
    <row r="358" spans="1:96" s="69" customFormat="1">
      <c r="A358" s="64"/>
      <c r="B358" s="66"/>
      <c r="C358" s="65"/>
      <c r="D358" s="79"/>
      <c r="E358" s="79"/>
      <c r="F358" s="79"/>
      <c r="G358" s="265"/>
      <c r="H358" s="79"/>
      <c r="I358" s="79"/>
      <c r="J358" s="79"/>
      <c r="K358" s="264" t="str">
        <f t="shared" si="44"/>
        <v/>
      </c>
      <c r="L358" s="67"/>
      <c r="M358" s="229"/>
      <c r="N358" s="266"/>
      <c r="O358" s="230"/>
      <c r="P358" s="67"/>
      <c r="Q358" s="225" t="str" cm="1">
        <f t="array" ref="Q358">_xlfn.IFS(G358="", "",G358="Variable", "NA", IFERROR(SEARCH("Visual", N358),0) &gt; 0, "NA", SUM(IFERROR(SEARCH('GDT-Lexicon'!$D$2:$D$15, L358),0)) &gt; 0, IFERROR(LEFT(L358,FIND("|",L358) - 1), "NA"), TRUE, D358 &amp; "/" &amp; F358)</f>
        <v/>
      </c>
      <c r="R358" s="79">
        <f t="shared" si="43"/>
        <v>0</v>
      </c>
      <c r="S358" s="68"/>
      <c r="T358" s="77"/>
      <c r="U358" s="77"/>
      <c r="V358" s="77"/>
      <c r="W358" s="77"/>
      <c r="X358" s="77"/>
      <c r="Y358" s="66"/>
      <c r="Z358" s="246"/>
      <c r="AA358" s="246"/>
      <c r="AB358" s="246"/>
      <c r="AC358" s="246"/>
      <c r="AD358" s="246"/>
      <c r="AE358" s="246"/>
      <c r="AF358" s="246"/>
      <c r="AG358" s="246"/>
      <c r="AH358" s="246"/>
      <c r="AI358" s="246"/>
      <c r="AJ358" s="246"/>
      <c r="AK358" s="246"/>
      <c r="AL358" s="246"/>
      <c r="AM358" s="246"/>
      <c r="AN358" s="246"/>
      <c r="AO358" s="246"/>
      <c r="AP358" s="246"/>
      <c r="AQ358" s="246"/>
      <c r="AR358" s="246"/>
      <c r="AS358" s="246"/>
      <c r="AT358" s="246"/>
      <c r="AU358" s="246"/>
      <c r="AV358" s="246"/>
      <c r="AW358" s="246"/>
      <c r="AX358" s="246"/>
      <c r="AY358" s="246"/>
      <c r="AZ358" s="246"/>
      <c r="BA358" s="246"/>
      <c r="BB358" s="246"/>
      <c r="BC358" s="246"/>
      <c r="BD358" s="246"/>
      <c r="BE358" s="246"/>
      <c r="BF358" s="246"/>
      <c r="BG358" s="246"/>
      <c r="BH358" s="246"/>
      <c r="BI358" s="246"/>
      <c r="BJ358" s="246"/>
      <c r="BK358" s="246"/>
      <c r="BL358" s="246"/>
      <c r="BM358" s="246"/>
      <c r="BN358" s="246"/>
      <c r="BO358" s="246"/>
      <c r="BP358" s="246"/>
      <c r="BQ358" s="246"/>
      <c r="BR358" s="246"/>
      <c r="BS358" s="246"/>
      <c r="BT358" s="246"/>
      <c r="BU358" s="246"/>
      <c r="BV358" s="246"/>
      <c r="BW358" s="246"/>
      <c r="BX358" s="246"/>
      <c r="BY358" s="246"/>
      <c r="BZ358" s="246"/>
      <c r="CA358" s="246"/>
      <c r="CB358" s="246"/>
      <c r="CC358" s="246"/>
      <c r="CD358" s="246"/>
      <c r="CE358" s="246"/>
      <c r="CF358" s="246"/>
      <c r="CG358" s="246"/>
      <c r="CH358" s="246"/>
      <c r="CI358" s="246"/>
      <c r="CJ358" s="246"/>
      <c r="CK358" s="246"/>
      <c r="CL358" s="246"/>
      <c r="CM358" s="246"/>
      <c r="CN358" s="246"/>
      <c r="CO358" s="246"/>
      <c r="CP358" s="246"/>
      <c r="CQ358" s="246"/>
      <c r="CR358" s="246"/>
    </row>
    <row r="359" spans="1:96" s="69" customFormat="1">
      <c r="A359" s="64"/>
      <c r="B359" s="66"/>
      <c r="C359" s="65"/>
      <c r="D359" s="79"/>
      <c r="E359" s="79"/>
      <c r="F359" s="79"/>
      <c r="G359" s="265"/>
      <c r="H359" s="79"/>
      <c r="I359" s="79"/>
      <c r="J359" s="79"/>
      <c r="K359" s="264" t="str">
        <f t="shared" si="44"/>
        <v/>
      </c>
      <c r="L359" s="67"/>
      <c r="M359" s="229"/>
      <c r="N359" s="266"/>
      <c r="O359" s="230"/>
      <c r="P359" s="67"/>
      <c r="Q359" s="225" t="str" cm="1">
        <f t="array" ref="Q359">_xlfn.IFS(G359="", "",G359="Variable", "NA", IFERROR(SEARCH("Visual", N359),0) &gt; 0, "NA", SUM(IFERROR(SEARCH('GDT-Lexicon'!$D$2:$D$15, L359),0)) &gt; 0, IFERROR(LEFT(L359,FIND("|",L359) - 1), "NA"), TRUE, D359 &amp; "/" &amp; F359)</f>
        <v/>
      </c>
      <c r="R359" s="79">
        <f t="shared" si="43"/>
        <v>0</v>
      </c>
      <c r="S359" s="68"/>
      <c r="T359" s="77"/>
      <c r="U359" s="77"/>
      <c r="V359" s="77"/>
      <c r="W359" s="77"/>
      <c r="X359" s="77"/>
      <c r="Y359" s="66"/>
      <c r="Z359" s="246"/>
      <c r="AA359" s="246"/>
      <c r="AB359" s="246"/>
      <c r="AC359" s="246"/>
      <c r="AD359" s="246"/>
      <c r="AE359" s="246"/>
      <c r="AF359" s="246"/>
      <c r="AG359" s="246"/>
      <c r="AH359" s="246"/>
      <c r="AI359" s="246"/>
      <c r="AJ359" s="246"/>
      <c r="AK359" s="246"/>
      <c r="AL359" s="246"/>
      <c r="AM359" s="246"/>
      <c r="AN359" s="246"/>
      <c r="AO359" s="246"/>
      <c r="AP359" s="246"/>
      <c r="AQ359" s="246"/>
      <c r="AR359" s="246"/>
      <c r="AS359" s="246"/>
      <c r="AT359" s="246"/>
      <c r="AU359" s="246"/>
      <c r="AV359" s="246"/>
      <c r="AW359" s="246"/>
      <c r="AX359" s="246"/>
      <c r="AY359" s="246"/>
      <c r="AZ359" s="246"/>
      <c r="BA359" s="246"/>
      <c r="BB359" s="246"/>
      <c r="BC359" s="246"/>
      <c r="BD359" s="246"/>
      <c r="BE359" s="246"/>
      <c r="BF359" s="246"/>
      <c r="BG359" s="246"/>
      <c r="BH359" s="246"/>
      <c r="BI359" s="246"/>
      <c r="BJ359" s="246"/>
      <c r="BK359" s="246"/>
      <c r="BL359" s="246"/>
      <c r="BM359" s="246"/>
      <c r="BN359" s="246"/>
      <c r="BO359" s="246"/>
      <c r="BP359" s="246"/>
      <c r="BQ359" s="246"/>
      <c r="BR359" s="246"/>
      <c r="BS359" s="246"/>
      <c r="BT359" s="246"/>
      <c r="BU359" s="246"/>
      <c r="BV359" s="246"/>
      <c r="BW359" s="246"/>
      <c r="BX359" s="246"/>
      <c r="BY359" s="246"/>
      <c r="BZ359" s="246"/>
      <c r="CA359" s="246"/>
      <c r="CB359" s="246"/>
      <c r="CC359" s="246"/>
      <c r="CD359" s="246"/>
      <c r="CE359" s="246"/>
      <c r="CF359" s="246"/>
      <c r="CG359" s="246"/>
      <c r="CH359" s="246"/>
      <c r="CI359" s="246"/>
      <c r="CJ359" s="246"/>
      <c r="CK359" s="246"/>
      <c r="CL359" s="246"/>
      <c r="CM359" s="246"/>
      <c r="CN359" s="246"/>
      <c r="CO359" s="246"/>
      <c r="CP359" s="246"/>
      <c r="CQ359" s="246"/>
      <c r="CR359" s="246"/>
    </row>
    <row r="360" spans="1:96" s="69" customFormat="1">
      <c r="A360" s="64"/>
      <c r="B360" s="66"/>
      <c r="C360" s="65"/>
      <c r="D360" s="79"/>
      <c r="E360" s="79"/>
      <c r="F360" s="79"/>
      <c r="G360" s="265"/>
      <c r="H360" s="79"/>
      <c r="I360" s="79"/>
      <c r="J360" s="79"/>
      <c r="K360" s="264" t="str">
        <f t="shared" si="44"/>
        <v/>
      </c>
      <c r="L360" s="67"/>
      <c r="M360" s="229"/>
      <c r="N360" s="266"/>
      <c r="O360" s="230"/>
      <c r="P360" s="67"/>
      <c r="Q360" s="225" t="str" cm="1">
        <f t="array" ref="Q360">_xlfn.IFS(G360="", "",G360="Variable", "NA", IFERROR(SEARCH("Visual", N360),0) &gt; 0, "NA", SUM(IFERROR(SEARCH('GDT-Lexicon'!$D$2:$D$15, L360),0)) &gt; 0, IFERROR(LEFT(L360,FIND("|",L360) - 1), "NA"), TRUE, D360 &amp; "/" &amp; F360)</f>
        <v/>
      </c>
      <c r="R360" s="79">
        <f t="shared" si="43"/>
        <v>0</v>
      </c>
      <c r="S360" s="68"/>
      <c r="T360" s="77"/>
      <c r="U360" s="77"/>
      <c r="V360" s="77"/>
      <c r="W360" s="77"/>
      <c r="X360" s="77"/>
      <c r="Y360" s="66"/>
      <c r="Z360" s="246"/>
      <c r="AA360" s="246"/>
      <c r="AB360" s="246"/>
      <c r="AC360" s="246"/>
      <c r="AD360" s="246"/>
      <c r="AE360" s="246"/>
      <c r="AF360" s="246"/>
      <c r="AG360" s="246"/>
      <c r="AH360" s="246"/>
      <c r="AI360" s="246"/>
      <c r="AJ360" s="246"/>
      <c r="AK360" s="246"/>
      <c r="AL360" s="246"/>
      <c r="AM360" s="246"/>
      <c r="AN360" s="246"/>
      <c r="AO360" s="246"/>
      <c r="AP360" s="246"/>
      <c r="AQ360" s="246"/>
      <c r="AR360" s="246"/>
      <c r="AS360" s="246"/>
      <c r="AT360" s="246"/>
      <c r="AU360" s="246"/>
      <c r="AV360" s="246"/>
      <c r="AW360" s="246"/>
      <c r="AX360" s="246"/>
      <c r="AY360" s="246"/>
      <c r="AZ360" s="246"/>
      <c r="BA360" s="246"/>
      <c r="BB360" s="246"/>
      <c r="BC360" s="246"/>
      <c r="BD360" s="246"/>
      <c r="BE360" s="246"/>
      <c r="BF360" s="246"/>
      <c r="BG360" s="246"/>
      <c r="BH360" s="246"/>
      <c r="BI360" s="246"/>
      <c r="BJ360" s="246"/>
      <c r="BK360" s="246"/>
      <c r="BL360" s="246"/>
      <c r="BM360" s="246"/>
      <c r="BN360" s="246"/>
      <c r="BO360" s="246"/>
      <c r="BP360" s="246"/>
      <c r="BQ360" s="246"/>
      <c r="BR360" s="246"/>
      <c r="BS360" s="246"/>
      <c r="BT360" s="246"/>
      <c r="BU360" s="246"/>
      <c r="BV360" s="246"/>
      <c r="BW360" s="246"/>
      <c r="BX360" s="246"/>
      <c r="BY360" s="246"/>
      <c r="BZ360" s="246"/>
      <c r="CA360" s="246"/>
      <c r="CB360" s="246"/>
      <c r="CC360" s="246"/>
      <c r="CD360" s="246"/>
      <c r="CE360" s="246"/>
      <c r="CF360" s="246"/>
      <c r="CG360" s="246"/>
      <c r="CH360" s="246"/>
      <c r="CI360" s="246"/>
      <c r="CJ360" s="246"/>
      <c r="CK360" s="246"/>
      <c r="CL360" s="246"/>
      <c r="CM360" s="246"/>
      <c r="CN360" s="246"/>
      <c r="CO360" s="246"/>
      <c r="CP360" s="246"/>
      <c r="CQ360" s="246"/>
      <c r="CR360" s="246"/>
    </row>
    <row r="361" spans="1:96" s="69" customFormat="1">
      <c r="A361" s="64"/>
      <c r="B361" s="66"/>
      <c r="C361" s="65"/>
      <c r="D361" s="79"/>
      <c r="E361" s="79"/>
      <c r="F361" s="79"/>
      <c r="G361" s="265"/>
      <c r="H361" s="79"/>
      <c r="I361" s="79"/>
      <c r="J361" s="79"/>
      <c r="K361" s="264" t="str">
        <f t="shared" si="44"/>
        <v/>
      </c>
      <c r="L361" s="67"/>
      <c r="M361" s="229"/>
      <c r="N361" s="266"/>
      <c r="O361" s="230"/>
      <c r="P361" s="67"/>
      <c r="Q361" s="225" t="str" cm="1">
        <f t="array" ref="Q361">_xlfn.IFS(G361="", "",G361="Variable", "NA", IFERROR(SEARCH("Visual", N361),0) &gt; 0, "NA", SUM(IFERROR(SEARCH('GDT-Lexicon'!$D$2:$D$15, L361),0)) &gt; 0, IFERROR(LEFT(L361,FIND("|",L361) - 1), "NA"), TRUE, D361 &amp; "/" &amp; F361)</f>
        <v/>
      </c>
      <c r="R361" s="79">
        <f t="shared" si="43"/>
        <v>0</v>
      </c>
      <c r="S361" s="68"/>
      <c r="T361" s="77"/>
      <c r="U361" s="77"/>
      <c r="V361" s="77"/>
      <c r="W361" s="77"/>
      <c r="X361" s="77"/>
      <c r="Y361" s="66"/>
      <c r="Z361" s="246"/>
      <c r="AA361" s="246"/>
      <c r="AB361" s="246"/>
      <c r="AC361" s="246"/>
      <c r="AD361" s="246"/>
      <c r="AE361" s="246"/>
      <c r="AF361" s="246"/>
      <c r="AG361" s="246"/>
      <c r="AH361" s="246"/>
      <c r="AI361" s="246"/>
      <c r="AJ361" s="246"/>
      <c r="AK361" s="246"/>
      <c r="AL361" s="246"/>
      <c r="AM361" s="246"/>
      <c r="AN361" s="246"/>
      <c r="AO361" s="246"/>
      <c r="AP361" s="246"/>
      <c r="AQ361" s="246"/>
      <c r="AR361" s="246"/>
      <c r="AS361" s="246"/>
      <c r="AT361" s="246"/>
      <c r="AU361" s="246"/>
      <c r="AV361" s="246"/>
      <c r="AW361" s="246"/>
      <c r="AX361" s="246"/>
      <c r="AY361" s="246"/>
      <c r="AZ361" s="246"/>
      <c r="BA361" s="246"/>
      <c r="BB361" s="246"/>
      <c r="BC361" s="246"/>
      <c r="BD361" s="246"/>
      <c r="BE361" s="246"/>
      <c r="BF361" s="246"/>
      <c r="BG361" s="246"/>
      <c r="BH361" s="246"/>
      <c r="BI361" s="246"/>
      <c r="BJ361" s="246"/>
      <c r="BK361" s="246"/>
      <c r="BL361" s="246"/>
      <c r="BM361" s="246"/>
      <c r="BN361" s="246"/>
      <c r="BO361" s="246"/>
      <c r="BP361" s="246"/>
      <c r="BQ361" s="246"/>
      <c r="BR361" s="246"/>
      <c r="BS361" s="246"/>
      <c r="BT361" s="246"/>
      <c r="BU361" s="246"/>
      <c r="BV361" s="246"/>
      <c r="BW361" s="246"/>
      <c r="BX361" s="246"/>
      <c r="BY361" s="246"/>
      <c r="BZ361" s="246"/>
      <c r="CA361" s="246"/>
      <c r="CB361" s="246"/>
      <c r="CC361" s="246"/>
      <c r="CD361" s="246"/>
      <c r="CE361" s="246"/>
      <c r="CF361" s="246"/>
      <c r="CG361" s="246"/>
      <c r="CH361" s="246"/>
      <c r="CI361" s="246"/>
      <c r="CJ361" s="246"/>
      <c r="CK361" s="246"/>
      <c r="CL361" s="246"/>
      <c r="CM361" s="246"/>
      <c r="CN361" s="246"/>
      <c r="CO361" s="246"/>
      <c r="CP361" s="246"/>
      <c r="CQ361" s="246"/>
      <c r="CR361" s="246"/>
    </row>
    <row r="362" spans="1:96" s="69" customFormat="1">
      <c r="A362" s="64"/>
      <c r="B362" s="66"/>
      <c r="C362" s="65"/>
      <c r="D362" s="79"/>
      <c r="E362" s="79"/>
      <c r="F362" s="79"/>
      <c r="G362" s="265"/>
      <c r="H362" s="79"/>
      <c r="I362" s="79"/>
      <c r="J362" s="79"/>
      <c r="K362" s="264" t="str">
        <f t="shared" si="44"/>
        <v/>
      </c>
      <c r="L362" s="67"/>
      <c r="M362" s="229"/>
      <c r="N362" s="266"/>
      <c r="O362" s="230"/>
      <c r="P362" s="67"/>
      <c r="Q362" s="225" t="str" cm="1">
        <f t="array" ref="Q362">_xlfn.IFS(G362="", "",G362="Variable", "NA", IFERROR(SEARCH("Visual", N362),0) &gt; 0, "NA", SUM(IFERROR(SEARCH('GDT-Lexicon'!$D$2:$D$15, L362),0)) &gt; 0, IFERROR(LEFT(L362,FIND("|",L362) - 1), "NA"), TRUE, D362 &amp; "/" &amp; F362)</f>
        <v/>
      </c>
      <c r="R362" s="79">
        <f t="shared" si="43"/>
        <v>0</v>
      </c>
      <c r="S362" s="68"/>
      <c r="T362" s="77"/>
      <c r="U362" s="77"/>
      <c r="V362" s="77"/>
      <c r="W362" s="77"/>
      <c r="X362" s="77"/>
      <c r="Y362" s="66"/>
      <c r="Z362" s="246"/>
      <c r="AA362" s="246"/>
      <c r="AB362" s="246"/>
      <c r="AC362" s="246"/>
      <c r="AD362" s="246"/>
      <c r="AE362" s="246"/>
      <c r="AF362" s="246"/>
      <c r="AG362" s="246"/>
      <c r="AH362" s="246"/>
      <c r="AI362" s="246"/>
      <c r="AJ362" s="246"/>
      <c r="AK362" s="246"/>
      <c r="AL362" s="246"/>
      <c r="AM362" s="246"/>
      <c r="AN362" s="246"/>
      <c r="AO362" s="246"/>
      <c r="AP362" s="246"/>
      <c r="AQ362" s="246"/>
      <c r="AR362" s="246"/>
      <c r="AS362" s="246"/>
      <c r="AT362" s="246"/>
      <c r="AU362" s="246"/>
      <c r="AV362" s="246"/>
      <c r="AW362" s="246"/>
      <c r="AX362" s="246"/>
      <c r="AY362" s="246"/>
      <c r="AZ362" s="246"/>
      <c r="BA362" s="246"/>
      <c r="BB362" s="246"/>
      <c r="BC362" s="246"/>
      <c r="BD362" s="246"/>
      <c r="BE362" s="246"/>
      <c r="BF362" s="246"/>
      <c r="BG362" s="246"/>
      <c r="BH362" s="246"/>
      <c r="BI362" s="246"/>
      <c r="BJ362" s="246"/>
      <c r="BK362" s="246"/>
      <c r="BL362" s="246"/>
      <c r="BM362" s="246"/>
      <c r="BN362" s="246"/>
      <c r="BO362" s="246"/>
      <c r="BP362" s="246"/>
      <c r="BQ362" s="246"/>
      <c r="BR362" s="246"/>
      <c r="BS362" s="246"/>
      <c r="BT362" s="246"/>
      <c r="BU362" s="246"/>
      <c r="BV362" s="246"/>
      <c r="BW362" s="246"/>
      <c r="BX362" s="246"/>
      <c r="BY362" s="246"/>
      <c r="BZ362" s="246"/>
      <c r="CA362" s="246"/>
      <c r="CB362" s="246"/>
      <c r="CC362" s="246"/>
      <c r="CD362" s="246"/>
      <c r="CE362" s="246"/>
      <c r="CF362" s="246"/>
      <c r="CG362" s="246"/>
      <c r="CH362" s="246"/>
      <c r="CI362" s="246"/>
      <c r="CJ362" s="246"/>
      <c r="CK362" s="246"/>
      <c r="CL362" s="246"/>
      <c r="CM362" s="246"/>
      <c r="CN362" s="246"/>
      <c r="CO362" s="246"/>
      <c r="CP362" s="246"/>
      <c r="CQ362" s="246"/>
      <c r="CR362" s="246"/>
    </row>
    <row r="363" spans="1:96" s="69" customFormat="1">
      <c r="A363" s="64"/>
      <c r="B363" s="66"/>
      <c r="C363" s="65"/>
      <c r="D363" s="79"/>
      <c r="E363" s="79"/>
      <c r="F363" s="79"/>
      <c r="G363" s="265"/>
      <c r="H363" s="79"/>
      <c r="I363" s="79"/>
      <c r="J363" s="79"/>
      <c r="K363" s="264" t="str">
        <f t="shared" si="44"/>
        <v/>
      </c>
      <c r="L363" s="67"/>
      <c r="M363" s="229"/>
      <c r="N363" s="266"/>
      <c r="O363" s="230"/>
      <c r="P363" s="67"/>
      <c r="Q363" s="225" t="str" cm="1">
        <f t="array" ref="Q363">_xlfn.IFS(G363="", "",G363="Variable", "NA", IFERROR(SEARCH("Visual", N363),0) &gt; 0, "NA", SUM(IFERROR(SEARCH('GDT-Lexicon'!$D$2:$D$15, L363),0)) &gt; 0, IFERROR(LEFT(L363,FIND("|",L363) - 1), "NA"), TRUE, D363 &amp; "/" &amp; F363)</f>
        <v/>
      </c>
      <c r="R363" s="79">
        <f t="shared" si="43"/>
        <v>0</v>
      </c>
      <c r="S363" s="68"/>
      <c r="T363" s="77"/>
      <c r="U363" s="77"/>
      <c r="V363" s="77"/>
      <c r="W363" s="77"/>
      <c r="X363" s="77"/>
      <c r="Y363" s="66"/>
      <c r="Z363" s="246"/>
      <c r="AA363" s="246"/>
      <c r="AB363" s="246"/>
      <c r="AC363" s="246"/>
      <c r="AD363" s="246"/>
      <c r="AE363" s="246"/>
      <c r="AF363" s="246"/>
      <c r="AG363" s="246"/>
      <c r="AH363" s="246"/>
      <c r="AI363" s="246"/>
      <c r="AJ363" s="246"/>
      <c r="AK363" s="246"/>
      <c r="AL363" s="246"/>
      <c r="AM363" s="246"/>
      <c r="AN363" s="246"/>
      <c r="AO363" s="246"/>
      <c r="AP363" s="246"/>
      <c r="AQ363" s="246"/>
      <c r="AR363" s="246"/>
      <c r="AS363" s="246"/>
      <c r="AT363" s="246"/>
      <c r="AU363" s="246"/>
      <c r="AV363" s="246"/>
      <c r="AW363" s="246"/>
      <c r="AX363" s="246"/>
      <c r="AY363" s="246"/>
      <c r="AZ363" s="246"/>
      <c r="BA363" s="246"/>
      <c r="BB363" s="246"/>
      <c r="BC363" s="246"/>
      <c r="BD363" s="246"/>
      <c r="BE363" s="246"/>
      <c r="BF363" s="246"/>
      <c r="BG363" s="246"/>
      <c r="BH363" s="246"/>
      <c r="BI363" s="246"/>
      <c r="BJ363" s="246"/>
      <c r="BK363" s="246"/>
      <c r="BL363" s="246"/>
      <c r="BM363" s="246"/>
      <c r="BN363" s="246"/>
      <c r="BO363" s="246"/>
      <c r="BP363" s="246"/>
      <c r="BQ363" s="246"/>
      <c r="BR363" s="246"/>
      <c r="BS363" s="246"/>
      <c r="BT363" s="246"/>
      <c r="BU363" s="246"/>
      <c r="BV363" s="246"/>
      <c r="BW363" s="246"/>
      <c r="BX363" s="246"/>
      <c r="BY363" s="246"/>
      <c r="BZ363" s="246"/>
      <c r="CA363" s="246"/>
      <c r="CB363" s="246"/>
      <c r="CC363" s="246"/>
      <c r="CD363" s="246"/>
      <c r="CE363" s="246"/>
      <c r="CF363" s="246"/>
      <c r="CG363" s="246"/>
      <c r="CH363" s="246"/>
      <c r="CI363" s="246"/>
      <c r="CJ363" s="246"/>
      <c r="CK363" s="246"/>
      <c r="CL363" s="246"/>
      <c r="CM363" s="246"/>
      <c r="CN363" s="246"/>
      <c r="CO363" s="246"/>
      <c r="CP363" s="246"/>
      <c r="CQ363" s="246"/>
      <c r="CR363" s="246"/>
    </row>
    <row r="364" spans="1:96" s="69" customFormat="1">
      <c r="A364" s="64"/>
      <c r="B364" s="66"/>
      <c r="C364" s="65"/>
      <c r="D364" s="79"/>
      <c r="E364" s="79"/>
      <c r="F364" s="79"/>
      <c r="G364" s="265"/>
      <c r="H364" s="79"/>
      <c r="I364" s="79"/>
      <c r="J364" s="79"/>
      <c r="K364" s="264" t="str">
        <f t="shared" si="44"/>
        <v/>
      </c>
      <c r="L364" s="67"/>
      <c r="M364" s="229"/>
      <c r="N364" s="266"/>
      <c r="O364" s="230"/>
      <c r="P364" s="67"/>
      <c r="Q364" s="225" t="str" cm="1">
        <f t="array" ref="Q364">_xlfn.IFS(G364="", "",G364="Variable", "NA", IFERROR(SEARCH("Visual", N364),0) &gt; 0, "NA", SUM(IFERROR(SEARCH('GDT-Lexicon'!$D$2:$D$15, L364),0)) &gt; 0, IFERROR(LEFT(L364,FIND("|",L364) - 1), "NA"), TRUE, D364 &amp; "/" &amp; F364)</f>
        <v/>
      </c>
      <c r="R364" s="79">
        <f t="shared" si="43"/>
        <v>0</v>
      </c>
      <c r="S364" s="68"/>
      <c r="T364" s="77"/>
      <c r="U364" s="77"/>
      <c r="V364" s="77"/>
      <c r="W364" s="77"/>
      <c r="X364" s="77"/>
      <c r="Y364" s="66"/>
      <c r="Z364" s="246"/>
      <c r="AA364" s="246"/>
      <c r="AB364" s="246"/>
      <c r="AC364" s="246"/>
      <c r="AD364" s="246"/>
      <c r="AE364" s="246"/>
      <c r="AF364" s="246"/>
      <c r="AG364" s="246"/>
      <c r="AH364" s="246"/>
      <c r="AI364" s="246"/>
      <c r="AJ364" s="246"/>
      <c r="AK364" s="246"/>
      <c r="AL364" s="246"/>
      <c r="AM364" s="246"/>
      <c r="AN364" s="246"/>
      <c r="AO364" s="246"/>
      <c r="AP364" s="246"/>
      <c r="AQ364" s="246"/>
      <c r="AR364" s="246"/>
      <c r="AS364" s="246"/>
      <c r="AT364" s="246"/>
      <c r="AU364" s="246"/>
      <c r="AV364" s="246"/>
      <c r="AW364" s="246"/>
      <c r="AX364" s="246"/>
      <c r="AY364" s="246"/>
      <c r="AZ364" s="246"/>
      <c r="BA364" s="246"/>
      <c r="BB364" s="246"/>
      <c r="BC364" s="246"/>
      <c r="BD364" s="246"/>
      <c r="BE364" s="246"/>
      <c r="BF364" s="246"/>
      <c r="BG364" s="246"/>
      <c r="BH364" s="246"/>
      <c r="BI364" s="246"/>
      <c r="BJ364" s="246"/>
      <c r="BK364" s="246"/>
      <c r="BL364" s="246"/>
      <c r="BM364" s="246"/>
      <c r="BN364" s="246"/>
      <c r="BO364" s="246"/>
      <c r="BP364" s="246"/>
      <c r="BQ364" s="246"/>
      <c r="BR364" s="246"/>
      <c r="BS364" s="246"/>
      <c r="BT364" s="246"/>
      <c r="BU364" s="246"/>
      <c r="BV364" s="246"/>
      <c r="BW364" s="246"/>
      <c r="BX364" s="246"/>
      <c r="BY364" s="246"/>
      <c r="BZ364" s="246"/>
      <c r="CA364" s="246"/>
      <c r="CB364" s="246"/>
      <c r="CC364" s="246"/>
      <c r="CD364" s="246"/>
      <c r="CE364" s="246"/>
      <c r="CF364" s="246"/>
      <c r="CG364" s="246"/>
      <c r="CH364" s="246"/>
      <c r="CI364" s="246"/>
      <c r="CJ364" s="246"/>
      <c r="CK364" s="246"/>
      <c r="CL364" s="246"/>
      <c r="CM364" s="246"/>
      <c r="CN364" s="246"/>
      <c r="CO364" s="246"/>
      <c r="CP364" s="246"/>
      <c r="CQ364" s="246"/>
      <c r="CR364" s="246"/>
    </row>
    <row r="365" spans="1:96" s="69" customFormat="1">
      <c r="A365" s="64"/>
      <c r="B365" s="66"/>
      <c r="C365" s="65"/>
      <c r="D365" s="79"/>
      <c r="E365" s="79"/>
      <c r="F365" s="79"/>
      <c r="G365" s="265"/>
      <c r="H365" s="79"/>
      <c r="I365" s="79"/>
      <c r="J365" s="79"/>
      <c r="K365" s="264" t="str">
        <f t="shared" si="44"/>
        <v/>
      </c>
      <c r="L365" s="67"/>
      <c r="M365" s="229"/>
      <c r="N365" s="266"/>
      <c r="O365" s="230"/>
      <c r="P365" s="67"/>
      <c r="Q365" s="225" t="str" cm="1">
        <f t="array" ref="Q365">_xlfn.IFS(G365="", "",G365="Variable", "NA", IFERROR(SEARCH("Visual", N365),0) &gt; 0, "NA", SUM(IFERROR(SEARCH('GDT-Lexicon'!$D$2:$D$15, L365),0)) &gt; 0, IFERROR(LEFT(L365,FIND("|",L365) - 1), "NA"), TRUE, D365 &amp; "/" &amp; F365)</f>
        <v/>
      </c>
      <c r="R365" s="79">
        <f t="shared" si="43"/>
        <v>0</v>
      </c>
      <c r="S365" s="68"/>
      <c r="T365" s="77"/>
      <c r="U365" s="77"/>
      <c r="V365" s="77"/>
      <c r="W365" s="77"/>
      <c r="X365" s="77"/>
      <c r="Y365" s="66"/>
      <c r="Z365" s="246"/>
      <c r="AA365" s="246"/>
      <c r="AB365" s="246"/>
      <c r="AC365" s="246"/>
      <c r="AD365" s="246"/>
      <c r="AE365" s="246"/>
      <c r="AF365" s="246"/>
      <c r="AG365" s="246"/>
      <c r="AH365" s="246"/>
      <c r="AI365" s="246"/>
      <c r="AJ365" s="246"/>
      <c r="AK365" s="246"/>
      <c r="AL365" s="246"/>
      <c r="AM365" s="246"/>
      <c r="AN365" s="246"/>
      <c r="AO365" s="246"/>
      <c r="AP365" s="246"/>
      <c r="AQ365" s="246"/>
      <c r="AR365" s="246"/>
      <c r="AS365" s="246"/>
      <c r="AT365" s="246"/>
      <c r="AU365" s="246"/>
      <c r="AV365" s="246"/>
      <c r="AW365" s="246"/>
      <c r="AX365" s="246"/>
      <c r="AY365" s="246"/>
      <c r="AZ365" s="246"/>
      <c r="BA365" s="246"/>
      <c r="BB365" s="246"/>
      <c r="BC365" s="246"/>
      <c r="BD365" s="246"/>
      <c r="BE365" s="246"/>
      <c r="BF365" s="246"/>
      <c r="BG365" s="246"/>
      <c r="BH365" s="246"/>
      <c r="BI365" s="246"/>
      <c r="BJ365" s="246"/>
      <c r="BK365" s="246"/>
      <c r="BL365" s="246"/>
      <c r="BM365" s="246"/>
      <c r="BN365" s="246"/>
      <c r="BO365" s="246"/>
      <c r="BP365" s="246"/>
      <c r="BQ365" s="246"/>
      <c r="BR365" s="246"/>
      <c r="BS365" s="246"/>
      <c r="BT365" s="246"/>
      <c r="BU365" s="246"/>
      <c r="BV365" s="246"/>
      <c r="BW365" s="246"/>
      <c r="BX365" s="246"/>
      <c r="BY365" s="246"/>
      <c r="BZ365" s="246"/>
      <c r="CA365" s="246"/>
      <c r="CB365" s="246"/>
      <c r="CC365" s="246"/>
      <c r="CD365" s="246"/>
      <c r="CE365" s="246"/>
      <c r="CF365" s="246"/>
      <c r="CG365" s="246"/>
      <c r="CH365" s="246"/>
      <c r="CI365" s="246"/>
      <c r="CJ365" s="246"/>
      <c r="CK365" s="246"/>
      <c r="CL365" s="246"/>
      <c r="CM365" s="246"/>
      <c r="CN365" s="246"/>
      <c r="CO365" s="246"/>
      <c r="CP365" s="246"/>
      <c r="CQ365" s="246"/>
      <c r="CR365" s="246"/>
    </row>
    <row r="366" spans="1:96" s="69" customFormat="1">
      <c r="A366" s="64"/>
      <c r="B366" s="66"/>
      <c r="C366" s="65"/>
      <c r="D366" s="79"/>
      <c r="E366" s="79"/>
      <c r="F366" s="79"/>
      <c r="G366" s="265"/>
      <c r="H366" s="79"/>
      <c r="I366" s="79"/>
      <c r="J366" s="79"/>
      <c r="K366" s="264" t="str">
        <f t="shared" si="44"/>
        <v/>
      </c>
      <c r="L366" s="67"/>
      <c r="M366" s="229"/>
      <c r="N366" s="266"/>
      <c r="O366" s="230"/>
      <c r="P366" s="67"/>
      <c r="Q366" s="225" t="str" cm="1">
        <f t="array" ref="Q366">_xlfn.IFS(G366="", "",G366="Variable", "NA", IFERROR(SEARCH("Visual", N366),0) &gt; 0, "NA", SUM(IFERROR(SEARCH('GDT-Lexicon'!$D$2:$D$15, L366),0)) &gt; 0, IFERROR(LEFT(L366,FIND("|",L366) - 1), "NA"), TRUE, D366 &amp; "/" &amp; F366)</f>
        <v/>
      </c>
      <c r="R366" s="79">
        <f t="shared" si="43"/>
        <v>0</v>
      </c>
      <c r="S366" s="68"/>
      <c r="T366" s="77"/>
      <c r="U366" s="77"/>
      <c r="V366" s="77"/>
      <c r="W366" s="77"/>
      <c r="X366" s="77"/>
      <c r="Y366" s="66"/>
      <c r="Z366" s="246"/>
      <c r="AA366" s="246"/>
      <c r="AB366" s="246"/>
      <c r="AC366" s="246"/>
      <c r="AD366" s="246"/>
      <c r="AE366" s="246"/>
      <c r="AF366" s="246"/>
      <c r="AG366" s="246"/>
      <c r="AH366" s="246"/>
      <c r="AI366" s="246"/>
      <c r="AJ366" s="246"/>
      <c r="AK366" s="246"/>
      <c r="AL366" s="246"/>
      <c r="AM366" s="246"/>
      <c r="AN366" s="246"/>
      <c r="AO366" s="246"/>
      <c r="AP366" s="246"/>
      <c r="AQ366" s="246"/>
      <c r="AR366" s="246"/>
      <c r="AS366" s="246"/>
      <c r="AT366" s="246"/>
      <c r="AU366" s="246"/>
      <c r="AV366" s="246"/>
      <c r="AW366" s="246"/>
      <c r="AX366" s="246"/>
      <c r="AY366" s="246"/>
      <c r="AZ366" s="246"/>
      <c r="BA366" s="246"/>
      <c r="BB366" s="246"/>
      <c r="BC366" s="246"/>
      <c r="BD366" s="246"/>
      <c r="BE366" s="246"/>
      <c r="BF366" s="246"/>
      <c r="BG366" s="246"/>
      <c r="BH366" s="246"/>
      <c r="BI366" s="246"/>
      <c r="BJ366" s="246"/>
      <c r="BK366" s="246"/>
      <c r="BL366" s="246"/>
      <c r="BM366" s="246"/>
      <c r="BN366" s="246"/>
      <c r="BO366" s="246"/>
      <c r="BP366" s="246"/>
      <c r="BQ366" s="246"/>
      <c r="BR366" s="246"/>
      <c r="BS366" s="246"/>
      <c r="BT366" s="246"/>
      <c r="BU366" s="246"/>
      <c r="BV366" s="246"/>
      <c r="BW366" s="246"/>
      <c r="BX366" s="246"/>
      <c r="BY366" s="246"/>
      <c r="BZ366" s="246"/>
      <c r="CA366" s="246"/>
      <c r="CB366" s="246"/>
      <c r="CC366" s="246"/>
      <c r="CD366" s="246"/>
      <c r="CE366" s="246"/>
      <c r="CF366" s="246"/>
      <c r="CG366" s="246"/>
      <c r="CH366" s="246"/>
      <c r="CI366" s="246"/>
      <c r="CJ366" s="246"/>
      <c r="CK366" s="246"/>
      <c r="CL366" s="246"/>
      <c r="CM366" s="246"/>
      <c r="CN366" s="246"/>
      <c r="CO366" s="246"/>
      <c r="CP366" s="246"/>
      <c r="CQ366" s="246"/>
      <c r="CR366" s="246"/>
    </row>
    <row r="367" spans="1:96" s="69" customFormat="1">
      <c r="A367" s="64"/>
      <c r="B367" s="66"/>
      <c r="C367" s="65"/>
      <c r="D367" s="79"/>
      <c r="E367" s="79"/>
      <c r="F367" s="79"/>
      <c r="G367" s="265"/>
      <c r="H367" s="79"/>
      <c r="I367" s="79"/>
      <c r="J367" s="79"/>
      <c r="K367" s="264" t="str">
        <f t="shared" si="44"/>
        <v/>
      </c>
      <c r="L367" s="67"/>
      <c r="M367" s="229"/>
      <c r="N367" s="266"/>
      <c r="O367" s="230"/>
      <c r="P367" s="67"/>
      <c r="Q367" s="225" t="str" cm="1">
        <f t="array" ref="Q367">_xlfn.IFS(G367="", "",G367="Variable", "NA", IFERROR(SEARCH("Visual", N367),0) &gt; 0, "NA", SUM(IFERROR(SEARCH('GDT-Lexicon'!$D$2:$D$15, L367),0)) &gt; 0, IFERROR(LEFT(L367,FIND("|",L367) - 1), "NA"), TRUE, D367 &amp; "/" &amp; F367)</f>
        <v/>
      </c>
      <c r="R367" s="79">
        <f t="shared" si="43"/>
        <v>0</v>
      </c>
      <c r="S367" s="68"/>
      <c r="T367" s="77"/>
      <c r="U367" s="77"/>
      <c r="V367" s="77"/>
      <c r="W367" s="77"/>
      <c r="X367" s="77"/>
      <c r="Y367" s="66"/>
      <c r="Z367" s="246"/>
      <c r="AA367" s="246"/>
      <c r="AB367" s="246"/>
      <c r="AC367" s="246"/>
      <c r="AD367" s="246"/>
      <c r="AE367" s="246"/>
      <c r="AF367" s="246"/>
      <c r="AG367" s="246"/>
      <c r="AH367" s="246"/>
      <c r="AI367" s="246"/>
      <c r="AJ367" s="246"/>
      <c r="AK367" s="246"/>
      <c r="AL367" s="246"/>
      <c r="AM367" s="246"/>
      <c r="AN367" s="246"/>
      <c r="AO367" s="246"/>
      <c r="AP367" s="246"/>
      <c r="AQ367" s="246"/>
      <c r="AR367" s="246"/>
      <c r="AS367" s="246"/>
      <c r="AT367" s="246"/>
      <c r="AU367" s="246"/>
      <c r="AV367" s="246"/>
      <c r="AW367" s="246"/>
      <c r="AX367" s="246"/>
      <c r="AY367" s="246"/>
      <c r="AZ367" s="246"/>
      <c r="BA367" s="246"/>
      <c r="BB367" s="246"/>
      <c r="BC367" s="246"/>
      <c r="BD367" s="246"/>
      <c r="BE367" s="246"/>
      <c r="BF367" s="246"/>
      <c r="BG367" s="246"/>
      <c r="BH367" s="246"/>
      <c r="BI367" s="246"/>
      <c r="BJ367" s="246"/>
      <c r="BK367" s="246"/>
      <c r="BL367" s="246"/>
      <c r="BM367" s="246"/>
      <c r="BN367" s="246"/>
      <c r="BO367" s="246"/>
      <c r="BP367" s="246"/>
      <c r="BQ367" s="246"/>
      <c r="BR367" s="246"/>
      <c r="BS367" s="246"/>
      <c r="BT367" s="246"/>
      <c r="BU367" s="246"/>
      <c r="BV367" s="246"/>
      <c r="BW367" s="246"/>
      <c r="BX367" s="246"/>
      <c r="BY367" s="246"/>
      <c r="BZ367" s="246"/>
      <c r="CA367" s="246"/>
      <c r="CB367" s="246"/>
      <c r="CC367" s="246"/>
      <c r="CD367" s="246"/>
      <c r="CE367" s="246"/>
      <c r="CF367" s="246"/>
      <c r="CG367" s="246"/>
      <c r="CH367" s="246"/>
      <c r="CI367" s="246"/>
      <c r="CJ367" s="246"/>
      <c r="CK367" s="246"/>
      <c r="CL367" s="246"/>
      <c r="CM367" s="246"/>
      <c r="CN367" s="246"/>
      <c r="CO367" s="246"/>
      <c r="CP367" s="246"/>
      <c r="CQ367" s="246"/>
      <c r="CR367" s="246"/>
    </row>
    <row r="368" spans="1:96" s="69" customFormat="1">
      <c r="A368" s="64"/>
      <c r="B368" s="66"/>
      <c r="C368" s="65"/>
      <c r="D368" s="79"/>
      <c r="E368" s="79"/>
      <c r="F368" s="79"/>
      <c r="G368" s="265"/>
      <c r="H368" s="79"/>
      <c r="I368" s="79"/>
      <c r="J368" s="79"/>
      <c r="K368" s="264" t="str">
        <f t="shared" si="44"/>
        <v/>
      </c>
      <c r="L368" s="67"/>
      <c r="M368" s="229"/>
      <c r="N368" s="266"/>
      <c r="O368" s="230"/>
      <c r="P368" s="67"/>
      <c r="Q368" s="225" t="str" cm="1">
        <f t="array" ref="Q368">_xlfn.IFS(G368="", "",G368="Variable", "NA", IFERROR(SEARCH("Visual", N368),0) &gt; 0, "NA", SUM(IFERROR(SEARCH('GDT-Lexicon'!$D$2:$D$15, L368),0)) &gt; 0, IFERROR(LEFT(L368,FIND("|",L368) - 1), "NA"), TRUE, D368 &amp; "/" &amp; F368)</f>
        <v/>
      </c>
      <c r="R368" s="79">
        <f t="shared" si="43"/>
        <v>0</v>
      </c>
      <c r="S368" s="68"/>
      <c r="T368" s="77"/>
      <c r="U368" s="77"/>
      <c r="V368" s="77"/>
      <c r="W368" s="77"/>
      <c r="X368" s="77"/>
      <c r="Y368" s="66"/>
      <c r="Z368" s="246"/>
      <c r="AA368" s="246"/>
      <c r="AB368" s="246"/>
      <c r="AC368" s="246"/>
      <c r="AD368" s="246"/>
      <c r="AE368" s="246"/>
      <c r="AF368" s="246"/>
      <c r="AG368" s="246"/>
      <c r="AH368" s="246"/>
      <c r="AI368" s="246"/>
      <c r="AJ368" s="246"/>
      <c r="AK368" s="246"/>
      <c r="AL368" s="246"/>
      <c r="AM368" s="246"/>
      <c r="AN368" s="246"/>
      <c r="AO368" s="246"/>
      <c r="AP368" s="246"/>
      <c r="AQ368" s="246"/>
      <c r="AR368" s="246"/>
      <c r="AS368" s="246"/>
      <c r="AT368" s="246"/>
      <c r="AU368" s="246"/>
      <c r="AV368" s="246"/>
      <c r="AW368" s="246"/>
      <c r="AX368" s="246"/>
      <c r="AY368" s="246"/>
      <c r="AZ368" s="246"/>
      <c r="BA368" s="246"/>
      <c r="BB368" s="246"/>
      <c r="BC368" s="246"/>
      <c r="BD368" s="246"/>
      <c r="BE368" s="246"/>
      <c r="BF368" s="246"/>
      <c r="BG368" s="246"/>
      <c r="BH368" s="246"/>
      <c r="BI368" s="246"/>
      <c r="BJ368" s="246"/>
      <c r="BK368" s="246"/>
      <c r="BL368" s="246"/>
      <c r="BM368" s="246"/>
      <c r="BN368" s="246"/>
      <c r="BO368" s="246"/>
      <c r="BP368" s="246"/>
      <c r="BQ368" s="246"/>
      <c r="BR368" s="246"/>
      <c r="BS368" s="246"/>
      <c r="BT368" s="246"/>
      <c r="BU368" s="246"/>
      <c r="BV368" s="246"/>
      <c r="BW368" s="246"/>
      <c r="BX368" s="246"/>
      <c r="BY368" s="246"/>
      <c r="BZ368" s="246"/>
      <c r="CA368" s="246"/>
      <c r="CB368" s="246"/>
      <c r="CC368" s="246"/>
      <c r="CD368" s="246"/>
      <c r="CE368" s="246"/>
      <c r="CF368" s="246"/>
      <c r="CG368" s="246"/>
      <c r="CH368" s="246"/>
      <c r="CI368" s="246"/>
      <c r="CJ368" s="246"/>
      <c r="CK368" s="246"/>
      <c r="CL368" s="246"/>
      <c r="CM368" s="246"/>
      <c r="CN368" s="246"/>
      <c r="CO368" s="246"/>
      <c r="CP368" s="246"/>
      <c r="CQ368" s="246"/>
      <c r="CR368" s="246"/>
    </row>
    <row r="369" spans="1:96" s="69" customFormat="1">
      <c r="A369" s="64"/>
      <c r="B369" s="66"/>
      <c r="C369" s="65"/>
      <c r="D369" s="79"/>
      <c r="E369" s="79"/>
      <c r="F369" s="79"/>
      <c r="G369" s="265"/>
      <c r="H369" s="79"/>
      <c r="I369" s="79"/>
      <c r="J369" s="79"/>
      <c r="K369" s="264" t="str">
        <f t="shared" si="44"/>
        <v/>
      </c>
      <c r="L369" s="67"/>
      <c r="M369" s="229"/>
      <c r="N369" s="266"/>
      <c r="O369" s="230"/>
      <c r="P369" s="67"/>
      <c r="Q369" s="225" t="str" cm="1">
        <f t="array" ref="Q369">_xlfn.IFS(G369="", "",G369="Variable", "NA", IFERROR(SEARCH("Visual", N369),0) &gt; 0, "NA", SUM(IFERROR(SEARCH('GDT-Lexicon'!$D$2:$D$15, L369),0)) &gt; 0, IFERROR(LEFT(L369,FIND("|",L369) - 1), "NA"), TRUE, D369 &amp; "/" &amp; F369)</f>
        <v/>
      </c>
      <c r="R369" s="79">
        <f t="shared" si="43"/>
        <v>0</v>
      </c>
      <c r="S369" s="68"/>
      <c r="T369" s="77"/>
      <c r="U369" s="77"/>
      <c r="V369" s="77"/>
      <c r="W369" s="77"/>
      <c r="X369" s="77"/>
      <c r="Y369" s="66"/>
      <c r="Z369" s="246"/>
      <c r="AA369" s="246"/>
      <c r="AB369" s="246"/>
      <c r="AC369" s="246"/>
      <c r="AD369" s="246"/>
      <c r="AE369" s="246"/>
      <c r="AF369" s="246"/>
      <c r="AG369" s="246"/>
      <c r="AH369" s="246"/>
      <c r="AI369" s="246"/>
      <c r="AJ369" s="246"/>
      <c r="AK369" s="246"/>
      <c r="AL369" s="246"/>
      <c r="AM369" s="246"/>
      <c r="AN369" s="246"/>
      <c r="AO369" s="246"/>
      <c r="AP369" s="246"/>
      <c r="AQ369" s="246"/>
      <c r="AR369" s="246"/>
      <c r="AS369" s="246"/>
      <c r="AT369" s="246"/>
      <c r="AU369" s="246"/>
      <c r="AV369" s="246"/>
      <c r="AW369" s="246"/>
      <c r="AX369" s="246"/>
      <c r="AY369" s="246"/>
      <c r="AZ369" s="246"/>
      <c r="BA369" s="246"/>
      <c r="BB369" s="246"/>
      <c r="BC369" s="246"/>
      <c r="BD369" s="246"/>
      <c r="BE369" s="246"/>
      <c r="BF369" s="246"/>
      <c r="BG369" s="246"/>
      <c r="BH369" s="246"/>
      <c r="BI369" s="246"/>
      <c r="BJ369" s="246"/>
      <c r="BK369" s="246"/>
      <c r="BL369" s="246"/>
      <c r="BM369" s="246"/>
      <c r="BN369" s="246"/>
      <c r="BO369" s="246"/>
      <c r="BP369" s="246"/>
      <c r="BQ369" s="246"/>
      <c r="BR369" s="246"/>
      <c r="BS369" s="246"/>
      <c r="BT369" s="246"/>
      <c r="BU369" s="246"/>
      <c r="BV369" s="246"/>
      <c r="BW369" s="246"/>
      <c r="BX369" s="246"/>
      <c r="BY369" s="246"/>
      <c r="BZ369" s="246"/>
      <c r="CA369" s="246"/>
      <c r="CB369" s="246"/>
      <c r="CC369" s="246"/>
      <c r="CD369" s="246"/>
      <c r="CE369" s="246"/>
      <c r="CF369" s="246"/>
      <c r="CG369" s="246"/>
      <c r="CH369" s="246"/>
      <c r="CI369" s="246"/>
      <c r="CJ369" s="246"/>
      <c r="CK369" s="246"/>
      <c r="CL369" s="246"/>
      <c r="CM369" s="246"/>
      <c r="CN369" s="246"/>
      <c r="CO369" s="246"/>
      <c r="CP369" s="246"/>
      <c r="CQ369" s="246"/>
      <c r="CR369" s="246"/>
    </row>
    <row r="370" spans="1:96" s="69" customFormat="1">
      <c r="A370" s="64"/>
      <c r="B370" s="66"/>
      <c r="C370" s="65"/>
      <c r="D370" s="79"/>
      <c r="E370" s="79"/>
      <c r="F370" s="79"/>
      <c r="G370" s="265"/>
      <c r="H370" s="79"/>
      <c r="I370" s="79"/>
      <c r="J370" s="79"/>
      <c r="K370" s="264" t="str">
        <f t="shared" si="44"/>
        <v/>
      </c>
      <c r="L370" s="67"/>
      <c r="M370" s="229"/>
      <c r="N370" s="266"/>
      <c r="O370" s="230"/>
      <c r="P370" s="67"/>
      <c r="Q370" s="225" t="str" cm="1">
        <f t="array" ref="Q370">_xlfn.IFS(G370="", "",G370="Variable", "NA", IFERROR(SEARCH("Visual", N370),0) &gt; 0, "NA", SUM(IFERROR(SEARCH('GDT-Lexicon'!$D$2:$D$15, L370),0)) &gt; 0, IFERROR(LEFT(L370,FIND("|",L370) - 1), "NA"), TRUE, D370 &amp; "/" &amp; F370)</f>
        <v/>
      </c>
      <c r="R370" s="79">
        <f t="shared" si="43"/>
        <v>0</v>
      </c>
      <c r="S370" s="68"/>
      <c r="T370" s="77"/>
      <c r="U370" s="77"/>
      <c r="V370" s="77"/>
      <c r="W370" s="77"/>
      <c r="X370" s="77"/>
      <c r="Y370" s="66"/>
      <c r="Z370" s="246"/>
      <c r="AA370" s="246"/>
      <c r="AB370" s="246"/>
      <c r="AC370" s="246"/>
      <c r="AD370" s="246"/>
      <c r="AE370" s="246"/>
      <c r="AF370" s="246"/>
      <c r="AG370" s="246"/>
      <c r="AH370" s="246"/>
      <c r="AI370" s="246"/>
      <c r="AJ370" s="246"/>
      <c r="AK370" s="246"/>
      <c r="AL370" s="246"/>
      <c r="AM370" s="246"/>
      <c r="AN370" s="246"/>
      <c r="AO370" s="246"/>
      <c r="AP370" s="246"/>
      <c r="AQ370" s="246"/>
      <c r="AR370" s="246"/>
      <c r="AS370" s="246"/>
      <c r="AT370" s="246"/>
      <c r="AU370" s="246"/>
      <c r="AV370" s="246"/>
      <c r="AW370" s="246"/>
      <c r="AX370" s="246"/>
      <c r="AY370" s="246"/>
      <c r="AZ370" s="246"/>
      <c r="BA370" s="246"/>
      <c r="BB370" s="246"/>
      <c r="BC370" s="246"/>
      <c r="BD370" s="246"/>
      <c r="BE370" s="246"/>
      <c r="BF370" s="246"/>
      <c r="BG370" s="246"/>
      <c r="BH370" s="246"/>
      <c r="BI370" s="246"/>
      <c r="BJ370" s="246"/>
      <c r="BK370" s="246"/>
      <c r="BL370" s="246"/>
      <c r="BM370" s="246"/>
      <c r="BN370" s="246"/>
      <c r="BO370" s="246"/>
      <c r="BP370" s="246"/>
      <c r="BQ370" s="246"/>
      <c r="BR370" s="246"/>
      <c r="BS370" s="246"/>
      <c r="BT370" s="246"/>
      <c r="BU370" s="246"/>
      <c r="BV370" s="246"/>
      <c r="BW370" s="246"/>
      <c r="BX370" s="246"/>
      <c r="BY370" s="246"/>
      <c r="BZ370" s="246"/>
      <c r="CA370" s="246"/>
      <c r="CB370" s="246"/>
      <c r="CC370" s="246"/>
      <c r="CD370" s="246"/>
      <c r="CE370" s="246"/>
      <c r="CF370" s="246"/>
      <c r="CG370" s="246"/>
      <c r="CH370" s="246"/>
      <c r="CI370" s="246"/>
      <c r="CJ370" s="246"/>
      <c r="CK370" s="246"/>
      <c r="CL370" s="246"/>
      <c r="CM370" s="246"/>
      <c r="CN370" s="246"/>
      <c r="CO370" s="246"/>
      <c r="CP370" s="246"/>
      <c r="CQ370" s="246"/>
      <c r="CR370" s="246"/>
    </row>
    <row r="371" spans="1:96" s="69" customFormat="1">
      <c r="A371" s="64"/>
      <c r="B371" s="66"/>
      <c r="C371" s="65"/>
      <c r="D371" s="79"/>
      <c r="E371" s="79"/>
      <c r="F371" s="79"/>
      <c r="G371" s="265"/>
      <c r="H371" s="79"/>
      <c r="I371" s="79"/>
      <c r="J371" s="79"/>
      <c r="K371" s="264" t="str">
        <f t="shared" si="44"/>
        <v/>
      </c>
      <c r="L371" s="67"/>
      <c r="M371" s="229"/>
      <c r="N371" s="266"/>
      <c r="O371" s="230"/>
      <c r="P371" s="67"/>
      <c r="Q371" s="225" t="str" cm="1">
        <f t="array" ref="Q371">_xlfn.IFS(G371="", "",G371="Variable", "NA", IFERROR(SEARCH("Visual", N371),0) &gt; 0, "NA", SUM(IFERROR(SEARCH('GDT-Lexicon'!$D$2:$D$15, L371),0)) &gt; 0, IFERROR(LEFT(L371,FIND("|",L371) - 1), "NA"), TRUE, D371 &amp; "/" &amp; F371)</f>
        <v/>
      </c>
      <c r="R371" s="79">
        <f t="shared" si="43"/>
        <v>0</v>
      </c>
      <c r="S371" s="68"/>
      <c r="T371" s="77"/>
      <c r="U371" s="77"/>
      <c r="V371" s="77"/>
      <c r="W371" s="77"/>
      <c r="X371" s="77"/>
      <c r="Y371" s="66"/>
      <c r="Z371" s="246"/>
      <c r="AA371" s="246"/>
      <c r="AB371" s="246"/>
      <c r="AC371" s="246"/>
      <c r="AD371" s="246"/>
      <c r="AE371" s="246"/>
      <c r="AF371" s="246"/>
      <c r="AG371" s="246"/>
      <c r="AH371" s="246"/>
      <c r="AI371" s="246"/>
      <c r="AJ371" s="246"/>
      <c r="AK371" s="246"/>
      <c r="AL371" s="246"/>
      <c r="AM371" s="246"/>
      <c r="AN371" s="246"/>
      <c r="AO371" s="246"/>
      <c r="AP371" s="246"/>
      <c r="AQ371" s="246"/>
      <c r="AR371" s="246"/>
      <c r="AS371" s="246"/>
      <c r="AT371" s="246"/>
      <c r="AU371" s="246"/>
      <c r="AV371" s="246"/>
      <c r="AW371" s="246"/>
      <c r="AX371" s="246"/>
      <c r="AY371" s="246"/>
      <c r="AZ371" s="246"/>
      <c r="BA371" s="246"/>
      <c r="BB371" s="246"/>
      <c r="BC371" s="246"/>
      <c r="BD371" s="246"/>
      <c r="BE371" s="246"/>
      <c r="BF371" s="246"/>
      <c r="BG371" s="246"/>
      <c r="BH371" s="246"/>
      <c r="BI371" s="246"/>
      <c r="BJ371" s="246"/>
      <c r="BK371" s="246"/>
      <c r="BL371" s="246"/>
      <c r="BM371" s="246"/>
      <c r="BN371" s="246"/>
      <c r="BO371" s="246"/>
      <c r="BP371" s="246"/>
      <c r="BQ371" s="246"/>
      <c r="BR371" s="246"/>
      <c r="BS371" s="246"/>
      <c r="BT371" s="246"/>
      <c r="BU371" s="246"/>
      <c r="BV371" s="246"/>
      <c r="BW371" s="246"/>
      <c r="BX371" s="246"/>
      <c r="BY371" s="246"/>
      <c r="BZ371" s="246"/>
      <c r="CA371" s="246"/>
      <c r="CB371" s="246"/>
      <c r="CC371" s="246"/>
      <c r="CD371" s="246"/>
      <c r="CE371" s="246"/>
      <c r="CF371" s="246"/>
      <c r="CG371" s="246"/>
      <c r="CH371" s="246"/>
      <c r="CI371" s="246"/>
      <c r="CJ371" s="246"/>
      <c r="CK371" s="246"/>
      <c r="CL371" s="246"/>
      <c r="CM371" s="246"/>
      <c r="CN371" s="246"/>
      <c r="CO371" s="246"/>
      <c r="CP371" s="246"/>
      <c r="CQ371" s="246"/>
      <c r="CR371" s="246"/>
    </row>
    <row r="372" spans="1:96" s="69" customFormat="1">
      <c r="A372" s="64"/>
      <c r="B372" s="66"/>
      <c r="C372" s="65"/>
      <c r="D372" s="79"/>
      <c r="E372" s="79"/>
      <c r="F372" s="79"/>
      <c r="G372" s="265"/>
      <c r="H372" s="79"/>
      <c r="I372" s="79"/>
      <c r="J372" s="79"/>
      <c r="K372" s="264" t="str">
        <f t="shared" si="44"/>
        <v/>
      </c>
      <c r="L372" s="67"/>
      <c r="M372" s="229"/>
      <c r="N372" s="266"/>
      <c r="O372" s="230"/>
      <c r="P372" s="67"/>
      <c r="Q372" s="225" t="str" cm="1">
        <f t="array" ref="Q372">_xlfn.IFS(G372="", "",G372="Variable", "NA", IFERROR(SEARCH("Visual", N372),0) &gt; 0, "NA", SUM(IFERROR(SEARCH('GDT-Lexicon'!$D$2:$D$15, L372),0)) &gt; 0, IFERROR(LEFT(L372,FIND("|",L372) - 1), "NA"), TRUE, D372 &amp; "/" &amp; F372)</f>
        <v/>
      </c>
      <c r="R372" s="79">
        <f t="shared" si="43"/>
        <v>0</v>
      </c>
      <c r="S372" s="68"/>
      <c r="T372" s="77"/>
      <c r="U372" s="77"/>
      <c r="V372" s="77"/>
      <c r="W372" s="77"/>
      <c r="X372" s="77"/>
      <c r="Y372" s="66"/>
      <c r="Z372" s="246"/>
      <c r="AA372" s="246"/>
      <c r="AB372" s="246"/>
      <c r="AC372" s="246"/>
      <c r="AD372" s="246"/>
      <c r="AE372" s="246"/>
      <c r="AF372" s="246"/>
      <c r="AG372" s="246"/>
      <c r="AH372" s="246"/>
      <c r="AI372" s="246"/>
      <c r="AJ372" s="246"/>
      <c r="AK372" s="246"/>
      <c r="AL372" s="246"/>
      <c r="AM372" s="246"/>
      <c r="AN372" s="246"/>
      <c r="AO372" s="246"/>
      <c r="AP372" s="246"/>
      <c r="AQ372" s="246"/>
      <c r="AR372" s="246"/>
      <c r="AS372" s="246"/>
      <c r="AT372" s="246"/>
      <c r="AU372" s="246"/>
      <c r="AV372" s="246"/>
      <c r="AW372" s="246"/>
      <c r="AX372" s="246"/>
      <c r="AY372" s="246"/>
      <c r="AZ372" s="246"/>
      <c r="BA372" s="246"/>
      <c r="BB372" s="246"/>
      <c r="BC372" s="246"/>
      <c r="BD372" s="246"/>
      <c r="BE372" s="246"/>
      <c r="BF372" s="246"/>
      <c r="BG372" s="246"/>
      <c r="BH372" s="246"/>
      <c r="BI372" s="246"/>
      <c r="BJ372" s="246"/>
      <c r="BK372" s="246"/>
      <c r="BL372" s="246"/>
      <c r="BM372" s="246"/>
      <c r="BN372" s="246"/>
      <c r="BO372" s="246"/>
      <c r="BP372" s="246"/>
      <c r="BQ372" s="246"/>
      <c r="BR372" s="246"/>
      <c r="BS372" s="246"/>
      <c r="BT372" s="246"/>
      <c r="BU372" s="246"/>
      <c r="BV372" s="246"/>
      <c r="BW372" s="246"/>
      <c r="BX372" s="246"/>
      <c r="BY372" s="246"/>
      <c r="BZ372" s="246"/>
      <c r="CA372" s="246"/>
      <c r="CB372" s="246"/>
      <c r="CC372" s="246"/>
      <c r="CD372" s="246"/>
      <c r="CE372" s="246"/>
      <c r="CF372" s="246"/>
      <c r="CG372" s="246"/>
      <c r="CH372" s="246"/>
      <c r="CI372" s="246"/>
      <c r="CJ372" s="246"/>
      <c r="CK372" s="246"/>
      <c r="CL372" s="246"/>
      <c r="CM372" s="246"/>
      <c r="CN372" s="246"/>
      <c r="CO372" s="246"/>
      <c r="CP372" s="246"/>
      <c r="CQ372" s="246"/>
      <c r="CR372" s="246"/>
    </row>
    <row r="373" spans="1:96" s="69" customFormat="1">
      <c r="A373" s="64"/>
      <c r="B373" s="66"/>
      <c r="C373" s="65"/>
      <c r="D373" s="79"/>
      <c r="E373" s="79"/>
      <c r="F373" s="79"/>
      <c r="G373" s="265"/>
      <c r="H373" s="79"/>
      <c r="I373" s="79"/>
      <c r="J373" s="79"/>
      <c r="K373" s="264" t="str">
        <f t="shared" si="44"/>
        <v/>
      </c>
      <c r="L373" s="67"/>
      <c r="M373" s="229"/>
      <c r="N373" s="266"/>
      <c r="O373" s="230"/>
      <c r="P373" s="67"/>
      <c r="Q373" s="225" t="str" cm="1">
        <f t="array" ref="Q373">_xlfn.IFS(G373="", "",G373="Variable", "NA", IFERROR(SEARCH("Visual", N373),0) &gt; 0, "NA", SUM(IFERROR(SEARCH('GDT-Lexicon'!$D$2:$D$15, L373),0)) &gt; 0, IFERROR(LEFT(L373,FIND("|",L373) - 1), "NA"), TRUE, D373 &amp; "/" &amp; F373)</f>
        <v/>
      </c>
      <c r="R373" s="79">
        <f t="shared" si="43"/>
        <v>0</v>
      </c>
      <c r="S373" s="68"/>
      <c r="T373" s="77"/>
      <c r="U373" s="77"/>
      <c r="V373" s="77"/>
      <c r="W373" s="77"/>
      <c r="X373" s="77"/>
      <c r="Y373" s="66"/>
      <c r="Z373" s="246"/>
      <c r="AA373" s="246"/>
      <c r="AB373" s="246"/>
      <c r="AC373" s="246"/>
      <c r="AD373" s="246"/>
      <c r="AE373" s="246"/>
      <c r="AF373" s="246"/>
      <c r="AG373" s="246"/>
      <c r="AH373" s="246"/>
      <c r="AI373" s="246"/>
      <c r="AJ373" s="246"/>
      <c r="AK373" s="246"/>
      <c r="AL373" s="246"/>
      <c r="AM373" s="246"/>
      <c r="AN373" s="246"/>
      <c r="AO373" s="246"/>
      <c r="AP373" s="246"/>
      <c r="AQ373" s="246"/>
      <c r="AR373" s="246"/>
      <c r="AS373" s="246"/>
      <c r="AT373" s="246"/>
      <c r="AU373" s="246"/>
      <c r="AV373" s="246"/>
      <c r="AW373" s="246"/>
      <c r="AX373" s="246"/>
      <c r="AY373" s="246"/>
      <c r="AZ373" s="246"/>
      <c r="BA373" s="246"/>
      <c r="BB373" s="246"/>
      <c r="BC373" s="246"/>
      <c r="BD373" s="246"/>
      <c r="BE373" s="246"/>
      <c r="BF373" s="246"/>
      <c r="BG373" s="246"/>
      <c r="BH373" s="246"/>
      <c r="BI373" s="246"/>
      <c r="BJ373" s="246"/>
      <c r="BK373" s="246"/>
      <c r="BL373" s="246"/>
      <c r="BM373" s="246"/>
      <c r="BN373" s="246"/>
      <c r="BO373" s="246"/>
      <c r="BP373" s="246"/>
      <c r="BQ373" s="246"/>
      <c r="BR373" s="246"/>
      <c r="BS373" s="246"/>
      <c r="BT373" s="246"/>
      <c r="BU373" s="246"/>
      <c r="BV373" s="246"/>
      <c r="BW373" s="246"/>
      <c r="BX373" s="246"/>
      <c r="BY373" s="246"/>
      <c r="BZ373" s="246"/>
      <c r="CA373" s="246"/>
      <c r="CB373" s="246"/>
      <c r="CC373" s="246"/>
      <c r="CD373" s="246"/>
      <c r="CE373" s="246"/>
      <c r="CF373" s="246"/>
      <c r="CG373" s="246"/>
      <c r="CH373" s="246"/>
      <c r="CI373" s="246"/>
      <c r="CJ373" s="246"/>
      <c r="CK373" s="246"/>
      <c r="CL373" s="246"/>
      <c r="CM373" s="246"/>
      <c r="CN373" s="246"/>
      <c r="CO373" s="246"/>
      <c r="CP373" s="246"/>
      <c r="CQ373" s="246"/>
      <c r="CR373" s="246"/>
    </row>
    <row r="374" spans="1:96" s="69" customFormat="1">
      <c r="A374" s="64"/>
      <c r="B374" s="66"/>
      <c r="C374" s="65"/>
      <c r="D374" s="79"/>
      <c r="E374" s="79"/>
      <c r="F374" s="79"/>
      <c r="G374" s="265"/>
      <c r="H374" s="79"/>
      <c r="I374" s="79"/>
      <c r="J374" s="79"/>
      <c r="K374" s="264" t="str">
        <f t="shared" si="44"/>
        <v/>
      </c>
      <c r="L374" s="67"/>
      <c r="M374" s="229"/>
      <c r="N374" s="266"/>
      <c r="O374" s="230"/>
      <c r="P374" s="67"/>
      <c r="Q374" s="225" t="str" cm="1">
        <f t="array" ref="Q374">_xlfn.IFS(G374="", "",G374="Variable", "NA", IFERROR(SEARCH("Visual", N374),0) &gt; 0, "NA", SUM(IFERROR(SEARCH('GDT-Lexicon'!$D$2:$D$15, L374),0)) &gt; 0, IFERROR(LEFT(L374,FIND("|",L374) - 1), "NA"), TRUE, D374 &amp; "/" &amp; F374)</f>
        <v/>
      </c>
      <c r="R374" s="79">
        <f t="shared" si="43"/>
        <v>0</v>
      </c>
      <c r="S374" s="68"/>
      <c r="T374" s="77"/>
      <c r="U374" s="77"/>
      <c r="V374" s="77"/>
      <c r="W374" s="77"/>
      <c r="X374" s="77"/>
      <c r="Y374" s="66"/>
      <c r="Z374" s="246"/>
      <c r="AA374" s="246"/>
      <c r="AB374" s="246"/>
      <c r="AC374" s="246"/>
      <c r="AD374" s="246"/>
      <c r="AE374" s="246"/>
      <c r="AF374" s="246"/>
      <c r="AG374" s="246"/>
      <c r="AH374" s="246"/>
      <c r="AI374" s="246"/>
      <c r="AJ374" s="246"/>
      <c r="AK374" s="246"/>
      <c r="AL374" s="246"/>
      <c r="AM374" s="246"/>
      <c r="AN374" s="246"/>
      <c r="AO374" s="246"/>
      <c r="AP374" s="246"/>
      <c r="AQ374" s="246"/>
      <c r="AR374" s="246"/>
      <c r="AS374" s="246"/>
      <c r="AT374" s="246"/>
      <c r="AU374" s="246"/>
      <c r="AV374" s="246"/>
      <c r="AW374" s="246"/>
      <c r="AX374" s="246"/>
      <c r="AY374" s="246"/>
      <c r="AZ374" s="246"/>
      <c r="BA374" s="246"/>
      <c r="BB374" s="246"/>
      <c r="BC374" s="246"/>
      <c r="BD374" s="246"/>
      <c r="BE374" s="246"/>
      <c r="BF374" s="246"/>
      <c r="BG374" s="246"/>
      <c r="BH374" s="246"/>
      <c r="BI374" s="246"/>
      <c r="BJ374" s="246"/>
      <c r="BK374" s="246"/>
      <c r="BL374" s="246"/>
      <c r="BM374" s="246"/>
      <c r="BN374" s="246"/>
      <c r="BO374" s="246"/>
      <c r="BP374" s="246"/>
      <c r="BQ374" s="246"/>
      <c r="BR374" s="246"/>
      <c r="BS374" s="246"/>
      <c r="BT374" s="246"/>
      <c r="BU374" s="246"/>
      <c r="BV374" s="246"/>
      <c r="BW374" s="246"/>
      <c r="BX374" s="246"/>
      <c r="BY374" s="246"/>
      <c r="BZ374" s="246"/>
      <c r="CA374" s="246"/>
      <c r="CB374" s="246"/>
      <c r="CC374" s="246"/>
      <c r="CD374" s="246"/>
      <c r="CE374" s="246"/>
      <c r="CF374" s="246"/>
      <c r="CG374" s="246"/>
      <c r="CH374" s="246"/>
      <c r="CI374" s="246"/>
      <c r="CJ374" s="246"/>
      <c r="CK374" s="246"/>
      <c r="CL374" s="246"/>
      <c r="CM374" s="246"/>
      <c r="CN374" s="246"/>
      <c r="CO374" s="246"/>
      <c r="CP374" s="246"/>
      <c r="CQ374" s="246"/>
      <c r="CR374" s="246"/>
    </row>
    <row r="375" spans="1:96" s="69" customFormat="1">
      <c r="A375" s="64"/>
      <c r="B375" s="66"/>
      <c r="C375" s="65"/>
      <c r="D375" s="79"/>
      <c r="E375" s="79"/>
      <c r="F375" s="79"/>
      <c r="G375" s="265"/>
      <c r="H375" s="79"/>
      <c r="I375" s="79"/>
      <c r="J375" s="79"/>
      <c r="K375" s="264" t="str">
        <f t="shared" si="44"/>
        <v/>
      </c>
      <c r="L375" s="67"/>
      <c r="M375" s="229"/>
      <c r="N375" s="266"/>
      <c r="O375" s="230"/>
      <c r="P375" s="67"/>
      <c r="Q375" s="225" t="str" cm="1">
        <f t="array" ref="Q375">_xlfn.IFS(G375="", "",G375="Variable", "NA", IFERROR(SEARCH("Visual", N375),0) &gt; 0, "NA", SUM(IFERROR(SEARCH('GDT-Lexicon'!$D$2:$D$15, L375),0)) &gt; 0, IFERROR(LEFT(L375,FIND("|",L375) - 1), "NA"), TRUE, D375 &amp; "/" &amp; F375)</f>
        <v/>
      </c>
      <c r="R375" s="79">
        <f t="shared" si="43"/>
        <v>0</v>
      </c>
      <c r="S375" s="68"/>
      <c r="T375" s="77"/>
      <c r="U375" s="77"/>
      <c r="V375" s="77"/>
      <c r="W375" s="77"/>
      <c r="X375" s="77"/>
      <c r="Y375" s="66"/>
      <c r="Z375" s="246"/>
      <c r="AA375" s="246"/>
      <c r="AB375" s="246"/>
      <c r="AC375" s="246"/>
      <c r="AD375" s="246"/>
      <c r="AE375" s="246"/>
      <c r="AF375" s="246"/>
      <c r="AG375" s="246"/>
      <c r="AH375" s="246"/>
      <c r="AI375" s="246"/>
      <c r="AJ375" s="246"/>
      <c r="AK375" s="246"/>
      <c r="AL375" s="246"/>
      <c r="AM375" s="246"/>
      <c r="AN375" s="246"/>
      <c r="AO375" s="246"/>
      <c r="AP375" s="246"/>
      <c r="AQ375" s="246"/>
      <c r="AR375" s="246"/>
      <c r="AS375" s="246"/>
      <c r="AT375" s="246"/>
      <c r="AU375" s="246"/>
      <c r="AV375" s="246"/>
      <c r="AW375" s="246"/>
      <c r="AX375" s="246"/>
      <c r="AY375" s="246"/>
      <c r="AZ375" s="246"/>
      <c r="BA375" s="246"/>
      <c r="BB375" s="246"/>
      <c r="BC375" s="246"/>
      <c r="BD375" s="246"/>
      <c r="BE375" s="246"/>
      <c r="BF375" s="246"/>
      <c r="BG375" s="246"/>
      <c r="BH375" s="246"/>
      <c r="BI375" s="246"/>
      <c r="BJ375" s="246"/>
      <c r="BK375" s="246"/>
      <c r="BL375" s="246"/>
      <c r="BM375" s="246"/>
      <c r="BN375" s="246"/>
      <c r="BO375" s="246"/>
      <c r="BP375" s="246"/>
      <c r="BQ375" s="246"/>
      <c r="BR375" s="246"/>
      <c r="BS375" s="246"/>
      <c r="BT375" s="246"/>
      <c r="BU375" s="246"/>
      <c r="BV375" s="246"/>
      <c r="BW375" s="246"/>
      <c r="BX375" s="246"/>
      <c r="BY375" s="246"/>
      <c r="BZ375" s="246"/>
      <c r="CA375" s="246"/>
      <c r="CB375" s="246"/>
      <c r="CC375" s="246"/>
      <c r="CD375" s="246"/>
      <c r="CE375" s="246"/>
      <c r="CF375" s="246"/>
      <c r="CG375" s="246"/>
      <c r="CH375" s="246"/>
      <c r="CI375" s="246"/>
      <c r="CJ375" s="246"/>
      <c r="CK375" s="246"/>
      <c r="CL375" s="246"/>
      <c r="CM375" s="246"/>
      <c r="CN375" s="246"/>
      <c r="CO375" s="246"/>
      <c r="CP375" s="246"/>
      <c r="CQ375" s="246"/>
      <c r="CR375" s="246"/>
    </row>
    <row r="376" spans="1:96" s="69" customFormat="1">
      <c r="A376" s="64"/>
      <c r="B376" s="66"/>
      <c r="C376" s="65"/>
      <c r="D376" s="79"/>
      <c r="E376" s="79"/>
      <c r="F376" s="79"/>
      <c r="G376" s="265"/>
      <c r="H376" s="79"/>
      <c r="I376" s="79"/>
      <c r="J376" s="79"/>
      <c r="K376" s="264" t="str">
        <f t="shared" si="44"/>
        <v/>
      </c>
      <c r="L376" s="67"/>
      <c r="M376" s="229"/>
      <c r="N376" s="266"/>
      <c r="O376" s="230"/>
      <c r="P376" s="67"/>
      <c r="Q376" s="225" t="str" cm="1">
        <f t="array" ref="Q376">_xlfn.IFS(G376="", "",G376="Variable", "NA", IFERROR(SEARCH("Visual", N376),0) &gt; 0, "NA", SUM(IFERROR(SEARCH('GDT-Lexicon'!$D$2:$D$15, L376),0)) &gt; 0, IFERROR(LEFT(L376,FIND("|",L376) - 1), "NA"), TRUE, D376 &amp; "/" &amp; F376)</f>
        <v/>
      </c>
      <c r="R376" s="79">
        <f t="shared" si="43"/>
        <v>0</v>
      </c>
      <c r="S376" s="68"/>
      <c r="T376" s="77"/>
      <c r="U376" s="77"/>
      <c r="V376" s="77"/>
      <c r="W376" s="77"/>
      <c r="X376" s="77"/>
      <c r="Y376" s="66"/>
      <c r="Z376" s="246"/>
      <c r="AA376" s="246"/>
      <c r="AB376" s="246"/>
      <c r="AC376" s="246"/>
      <c r="AD376" s="246"/>
      <c r="AE376" s="246"/>
      <c r="AF376" s="246"/>
      <c r="AG376" s="246"/>
      <c r="AH376" s="246"/>
      <c r="AI376" s="246"/>
      <c r="AJ376" s="246"/>
      <c r="AK376" s="246"/>
      <c r="AL376" s="246"/>
      <c r="AM376" s="246"/>
      <c r="AN376" s="246"/>
      <c r="AO376" s="246"/>
      <c r="AP376" s="246"/>
      <c r="AQ376" s="246"/>
      <c r="AR376" s="246"/>
      <c r="AS376" s="246"/>
      <c r="AT376" s="246"/>
      <c r="AU376" s="246"/>
      <c r="AV376" s="246"/>
      <c r="AW376" s="246"/>
      <c r="AX376" s="246"/>
      <c r="AY376" s="246"/>
      <c r="AZ376" s="246"/>
      <c r="BA376" s="246"/>
      <c r="BB376" s="246"/>
      <c r="BC376" s="246"/>
      <c r="BD376" s="246"/>
      <c r="BE376" s="246"/>
      <c r="BF376" s="246"/>
      <c r="BG376" s="246"/>
      <c r="BH376" s="246"/>
      <c r="BI376" s="246"/>
      <c r="BJ376" s="246"/>
      <c r="BK376" s="246"/>
      <c r="BL376" s="246"/>
      <c r="BM376" s="246"/>
      <c r="BN376" s="246"/>
      <c r="BO376" s="246"/>
      <c r="BP376" s="246"/>
      <c r="BQ376" s="246"/>
      <c r="BR376" s="246"/>
      <c r="BS376" s="246"/>
      <c r="BT376" s="246"/>
      <c r="BU376" s="246"/>
      <c r="BV376" s="246"/>
      <c r="BW376" s="246"/>
      <c r="BX376" s="246"/>
      <c r="BY376" s="246"/>
      <c r="BZ376" s="246"/>
      <c r="CA376" s="246"/>
      <c r="CB376" s="246"/>
      <c r="CC376" s="246"/>
      <c r="CD376" s="246"/>
      <c r="CE376" s="246"/>
      <c r="CF376" s="246"/>
      <c r="CG376" s="246"/>
      <c r="CH376" s="246"/>
      <c r="CI376" s="246"/>
      <c r="CJ376" s="246"/>
      <c r="CK376" s="246"/>
      <c r="CL376" s="246"/>
      <c r="CM376" s="246"/>
      <c r="CN376" s="246"/>
      <c r="CO376" s="246"/>
      <c r="CP376" s="246"/>
      <c r="CQ376" s="246"/>
      <c r="CR376" s="246"/>
    </row>
    <row r="377" spans="1:96" s="69" customFormat="1">
      <c r="A377" s="64"/>
      <c r="B377" s="66"/>
      <c r="C377" s="65"/>
      <c r="D377" s="79"/>
      <c r="E377" s="79"/>
      <c r="F377" s="79"/>
      <c r="G377" s="265"/>
      <c r="H377" s="79"/>
      <c r="I377" s="79"/>
      <c r="J377" s="79"/>
      <c r="K377" s="264" t="str">
        <f t="shared" si="44"/>
        <v/>
      </c>
      <c r="L377" s="67"/>
      <c r="M377" s="229"/>
      <c r="N377" s="266"/>
      <c r="O377" s="230"/>
      <c r="P377" s="67"/>
      <c r="Q377" s="225" t="str" cm="1">
        <f t="array" ref="Q377">_xlfn.IFS(G377="", "",G377="Variable", "NA", IFERROR(SEARCH("Visual", N377),0) &gt; 0, "NA", SUM(IFERROR(SEARCH('GDT-Lexicon'!$D$2:$D$15, L377),0)) &gt; 0, IFERROR(LEFT(L377,FIND("|",L377) - 1), "NA"), TRUE, D377 &amp; "/" &amp; F377)</f>
        <v/>
      </c>
      <c r="R377" s="79">
        <f t="shared" si="43"/>
        <v>0</v>
      </c>
      <c r="S377" s="68"/>
      <c r="T377" s="77"/>
      <c r="U377" s="77"/>
      <c r="V377" s="77"/>
      <c r="W377" s="77"/>
      <c r="X377" s="77"/>
      <c r="Y377" s="66"/>
      <c r="Z377" s="246"/>
      <c r="AA377" s="246"/>
      <c r="AB377" s="246"/>
      <c r="AC377" s="246"/>
      <c r="AD377" s="246"/>
      <c r="AE377" s="246"/>
      <c r="AF377" s="246"/>
      <c r="AG377" s="246"/>
      <c r="AH377" s="246"/>
      <c r="AI377" s="246"/>
      <c r="AJ377" s="246"/>
      <c r="AK377" s="246"/>
      <c r="AL377" s="246"/>
      <c r="AM377" s="246"/>
      <c r="AN377" s="246"/>
      <c r="AO377" s="246"/>
      <c r="AP377" s="246"/>
      <c r="AQ377" s="246"/>
      <c r="AR377" s="246"/>
      <c r="AS377" s="246"/>
      <c r="AT377" s="246"/>
      <c r="AU377" s="246"/>
      <c r="AV377" s="246"/>
      <c r="AW377" s="246"/>
      <c r="AX377" s="246"/>
      <c r="AY377" s="246"/>
      <c r="AZ377" s="246"/>
      <c r="BA377" s="246"/>
      <c r="BB377" s="246"/>
      <c r="BC377" s="246"/>
      <c r="BD377" s="246"/>
      <c r="BE377" s="246"/>
      <c r="BF377" s="246"/>
      <c r="BG377" s="246"/>
      <c r="BH377" s="246"/>
      <c r="BI377" s="246"/>
      <c r="BJ377" s="246"/>
      <c r="BK377" s="246"/>
      <c r="BL377" s="246"/>
      <c r="BM377" s="246"/>
      <c r="BN377" s="246"/>
      <c r="BO377" s="246"/>
      <c r="BP377" s="246"/>
      <c r="BQ377" s="246"/>
      <c r="BR377" s="246"/>
      <c r="BS377" s="246"/>
      <c r="BT377" s="246"/>
      <c r="BU377" s="246"/>
      <c r="BV377" s="246"/>
      <c r="BW377" s="246"/>
      <c r="BX377" s="246"/>
      <c r="BY377" s="246"/>
      <c r="BZ377" s="246"/>
      <c r="CA377" s="246"/>
      <c r="CB377" s="246"/>
      <c r="CC377" s="246"/>
      <c r="CD377" s="246"/>
      <c r="CE377" s="246"/>
      <c r="CF377" s="246"/>
      <c r="CG377" s="246"/>
      <c r="CH377" s="246"/>
      <c r="CI377" s="246"/>
      <c r="CJ377" s="246"/>
      <c r="CK377" s="246"/>
      <c r="CL377" s="246"/>
      <c r="CM377" s="246"/>
      <c r="CN377" s="246"/>
      <c r="CO377" s="246"/>
      <c r="CP377" s="246"/>
      <c r="CQ377" s="246"/>
      <c r="CR377" s="246"/>
    </row>
    <row r="378" spans="1:96" s="69" customFormat="1">
      <c r="A378" s="64"/>
      <c r="B378" s="66"/>
      <c r="C378" s="65"/>
      <c r="D378" s="79"/>
      <c r="E378" s="79"/>
      <c r="F378" s="79"/>
      <c r="G378" s="265"/>
      <c r="H378" s="79"/>
      <c r="I378" s="79"/>
      <c r="J378" s="79"/>
      <c r="K378" s="264" t="str">
        <f t="shared" si="44"/>
        <v/>
      </c>
      <c r="L378" s="67"/>
      <c r="M378" s="229"/>
      <c r="N378" s="266"/>
      <c r="O378" s="230"/>
      <c r="P378" s="67"/>
      <c r="Q378" s="225" t="str" cm="1">
        <f t="array" ref="Q378">_xlfn.IFS(G378="", "",G378="Variable", "NA", IFERROR(SEARCH("Visual", N378),0) &gt; 0, "NA", SUM(IFERROR(SEARCH('GDT-Lexicon'!$D$2:$D$15, L378),0)) &gt; 0, IFERROR(LEFT(L378,FIND("|",L378) - 1), "NA"), TRUE, D378 &amp; "/" &amp; F378)</f>
        <v/>
      </c>
      <c r="R378" s="79">
        <f t="shared" si="43"/>
        <v>0</v>
      </c>
      <c r="S378" s="68"/>
      <c r="T378" s="77"/>
      <c r="U378" s="77"/>
      <c r="V378" s="77"/>
      <c r="W378" s="77"/>
      <c r="X378" s="77"/>
      <c r="Y378" s="66"/>
      <c r="Z378" s="246"/>
      <c r="AA378" s="246"/>
      <c r="AB378" s="246"/>
      <c r="AC378" s="246"/>
      <c r="AD378" s="246"/>
      <c r="AE378" s="246"/>
      <c r="AF378" s="246"/>
      <c r="AG378" s="246"/>
      <c r="AH378" s="246"/>
      <c r="AI378" s="246"/>
      <c r="AJ378" s="246"/>
      <c r="AK378" s="246"/>
      <c r="AL378" s="246"/>
      <c r="AM378" s="246"/>
      <c r="AN378" s="246"/>
      <c r="AO378" s="246"/>
      <c r="AP378" s="246"/>
      <c r="AQ378" s="246"/>
      <c r="AR378" s="246"/>
      <c r="AS378" s="246"/>
      <c r="AT378" s="246"/>
      <c r="AU378" s="246"/>
      <c r="AV378" s="246"/>
      <c r="AW378" s="246"/>
      <c r="AX378" s="246"/>
      <c r="AY378" s="246"/>
      <c r="AZ378" s="246"/>
      <c r="BA378" s="246"/>
      <c r="BB378" s="246"/>
      <c r="BC378" s="246"/>
      <c r="BD378" s="246"/>
      <c r="BE378" s="246"/>
      <c r="BF378" s="246"/>
      <c r="BG378" s="246"/>
      <c r="BH378" s="246"/>
      <c r="BI378" s="246"/>
      <c r="BJ378" s="246"/>
      <c r="BK378" s="246"/>
      <c r="BL378" s="246"/>
      <c r="BM378" s="246"/>
      <c r="BN378" s="246"/>
      <c r="BO378" s="246"/>
      <c r="BP378" s="246"/>
      <c r="BQ378" s="246"/>
      <c r="BR378" s="246"/>
      <c r="BS378" s="246"/>
      <c r="BT378" s="246"/>
      <c r="BU378" s="246"/>
      <c r="BV378" s="246"/>
      <c r="BW378" s="246"/>
      <c r="BX378" s="246"/>
      <c r="BY378" s="246"/>
      <c r="BZ378" s="246"/>
      <c r="CA378" s="246"/>
      <c r="CB378" s="246"/>
      <c r="CC378" s="246"/>
      <c r="CD378" s="246"/>
      <c r="CE378" s="246"/>
      <c r="CF378" s="246"/>
      <c r="CG378" s="246"/>
      <c r="CH378" s="246"/>
      <c r="CI378" s="246"/>
      <c r="CJ378" s="246"/>
      <c r="CK378" s="246"/>
      <c r="CL378" s="246"/>
      <c r="CM378" s="246"/>
      <c r="CN378" s="246"/>
      <c r="CO378" s="246"/>
      <c r="CP378" s="246"/>
      <c r="CQ378" s="246"/>
      <c r="CR378" s="246"/>
    </row>
    <row r="379" spans="1:96" s="69" customFormat="1">
      <c r="A379" s="64"/>
      <c r="B379" s="66"/>
      <c r="C379" s="65"/>
      <c r="D379" s="79"/>
      <c r="E379" s="79"/>
      <c r="F379" s="79"/>
      <c r="G379" s="265"/>
      <c r="H379" s="79"/>
      <c r="I379" s="79"/>
      <c r="J379" s="79"/>
      <c r="K379" s="264" t="str">
        <f t="shared" si="44"/>
        <v/>
      </c>
      <c r="L379" s="67"/>
      <c r="M379" s="229"/>
      <c r="N379" s="266"/>
      <c r="O379" s="230"/>
      <c r="P379" s="67"/>
      <c r="Q379" s="225" t="str" cm="1">
        <f t="array" ref="Q379">_xlfn.IFS(G379="", "",G379="Variable", "NA", IFERROR(SEARCH("Visual", N379),0) &gt; 0, "NA", SUM(IFERROR(SEARCH('GDT-Lexicon'!$D$2:$D$15, L379),0)) &gt; 0, IFERROR(LEFT(L379,FIND("|",L379) - 1), "NA"), TRUE, D379 &amp; "/" &amp; F379)</f>
        <v/>
      </c>
      <c r="R379" s="79">
        <f t="shared" si="43"/>
        <v>0</v>
      </c>
      <c r="S379" s="68"/>
      <c r="T379" s="77"/>
      <c r="U379" s="77"/>
      <c r="V379" s="77"/>
      <c r="W379" s="77"/>
      <c r="X379" s="77"/>
      <c r="Y379" s="66"/>
      <c r="Z379" s="246"/>
      <c r="AA379" s="246"/>
      <c r="AB379" s="246"/>
      <c r="AC379" s="246"/>
      <c r="AD379" s="246"/>
      <c r="AE379" s="246"/>
      <c r="AF379" s="246"/>
      <c r="AG379" s="246"/>
      <c r="AH379" s="246"/>
      <c r="AI379" s="246"/>
      <c r="AJ379" s="246"/>
      <c r="AK379" s="246"/>
      <c r="AL379" s="246"/>
      <c r="AM379" s="246"/>
      <c r="AN379" s="246"/>
      <c r="AO379" s="246"/>
      <c r="AP379" s="246"/>
      <c r="AQ379" s="246"/>
      <c r="AR379" s="246"/>
      <c r="AS379" s="246"/>
      <c r="AT379" s="246"/>
      <c r="AU379" s="246"/>
      <c r="AV379" s="246"/>
      <c r="AW379" s="246"/>
      <c r="AX379" s="246"/>
      <c r="AY379" s="246"/>
      <c r="AZ379" s="246"/>
      <c r="BA379" s="246"/>
      <c r="BB379" s="246"/>
      <c r="BC379" s="246"/>
      <c r="BD379" s="246"/>
      <c r="BE379" s="246"/>
      <c r="BF379" s="246"/>
      <c r="BG379" s="246"/>
      <c r="BH379" s="246"/>
      <c r="BI379" s="246"/>
      <c r="BJ379" s="246"/>
      <c r="BK379" s="246"/>
      <c r="BL379" s="246"/>
      <c r="BM379" s="246"/>
      <c r="BN379" s="246"/>
      <c r="BO379" s="246"/>
      <c r="BP379" s="246"/>
      <c r="BQ379" s="246"/>
      <c r="BR379" s="246"/>
      <c r="BS379" s="246"/>
      <c r="BT379" s="246"/>
      <c r="BU379" s="246"/>
      <c r="BV379" s="246"/>
      <c r="BW379" s="246"/>
      <c r="BX379" s="246"/>
      <c r="BY379" s="246"/>
      <c r="BZ379" s="246"/>
      <c r="CA379" s="246"/>
      <c r="CB379" s="246"/>
      <c r="CC379" s="246"/>
      <c r="CD379" s="246"/>
      <c r="CE379" s="246"/>
      <c r="CF379" s="246"/>
      <c r="CG379" s="246"/>
      <c r="CH379" s="246"/>
      <c r="CI379" s="246"/>
      <c r="CJ379" s="246"/>
      <c r="CK379" s="246"/>
      <c r="CL379" s="246"/>
      <c r="CM379" s="246"/>
      <c r="CN379" s="246"/>
      <c r="CO379" s="246"/>
      <c r="CP379" s="246"/>
      <c r="CQ379" s="246"/>
      <c r="CR379" s="246"/>
    </row>
    <row r="380" spans="1:96" s="69" customFormat="1">
      <c r="A380" s="64"/>
      <c r="B380" s="66"/>
      <c r="C380" s="65"/>
      <c r="D380" s="79"/>
      <c r="E380" s="79"/>
      <c r="F380" s="79"/>
      <c r="G380" s="265"/>
      <c r="H380" s="79"/>
      <c r="I380" s="79"/>
      <c r="J380" s="79"/>
      <c r="K380" s="264" t="str">
        <f t="shared" si="44"/>
        <v/>
      </c>
      <c r="L380" s="67"/>
      <c r="M380" s="229"/>
      <c r="N380" s="266"/>
      <c r="O380" s="230"/>
      <c r="P380" s="67"/>
      <c r="Q380" s="225" t="str" cm="1">
        <f t="array" ref="Q380">_xlfn.IFS(G380="", "",G380="Variable", "NA", IFERROR(SEARCH("Visual", N380),0) &gt; 0, "NA", SUM(IFERROR(SEARCH('GDT-Lexicon'!$D$2:$D$15, L380),0)) &gt; 0, IFERROR(LEFT(L380,FIND("|",L380) - 1), "NA"), TRUE, D380 &amp; "/" &amp; F380)</f>
        <v/>
      </c>
      <c r="R380" s="79">
        <f t="shared" si="43"/>
        <v>0</v>
      </c>
      <c r="S380" s="68"/>
      <c r="T380" s="77"/>
      <c r="U380" s="77"/>
      <c r="V380" s="77"/>
      <c r="W380" s="77"/>
      <c r="X380" s="77"/>
      <c r="Y380" s="66"/>
      <c r="Z380" s="246"/>
      <c r="AA380" s="246"/>
      <c r="AB380" s="246"/>
      <c r="AC380" s="246"/>
      <c r="AD380" s="246"/>
      <c r="AE380" s="246"/>
      <c r="AF380" s="246"/>
      <c r="AG380" s="246"/>
      <c r="AH380" s="246"/>
      <c r="AI380" s="246"/>
      <c r="AJ380" s="246"/>
      <c r="AK380" s="246"/>
      <c r="AL380" s="246"/>
      <c r="AM380" s="246"/>
      <c r="AN380" s="246"/>
      <c r="AO380" s="246"/>
      <c r="AP380" s="246"/>
      <c r="AQ380" s="246"/>
      <c r="AR380" s="246"/>
      <c r="AS380" s="246"/>
      <c r="AT380" s="246"/>
      <c r="AU380" s="246"/>
      <c r="AV380" s="246"/>
      <c r="AW380" s="246"/>
      <c r="AX380" s="246"/>
      <c r="AY380" s="246"/>
      <c r="AZ380" s="246"/>
      <c r="BA380" s="246"/>
      <c r="BB380" s="246"/>
      <c r="BC380" s="246"/>
      <c r="BD380" s="246"/>
      <c r="BE380" s="246"/>
      <c r="BF380" s="246"/>
      <c r="BG380" s="246"/>
      <c r="BH380" s="246"/>
      <c r="BI380" s="246"/>
      <c r="BJ380" s="246"/>
      <c r="BK380" s="246"/>
      <c r="BL380" s="246"/>
      <c r="BM380" s="246"/>
      <c r="BN380" s="246"/>
      <c r="BO380" s="246"/>
      <c r="BP380" s="246"/>
      <c r="BQ380" s="246"/>
      <c r="BR380" s="246"/>
      <c r="BS380" s="246"/>
      <c r="BT380" s="246"/>
      <c r="BU380" s="246"/>
      <c r="BV380" s="246"/>
      <c r="BW380" s="246"/>
      <c r="BX380" s="246"/>
      <c r="BY380" s="246"/>
      <c r="BZ380" s="246"/>
      <c r="CA380" s="246"/>
      <c r="CB380" s="246"/>
      <c r="CC380" s="246"/>
      <c r="CD380" s="246"/>
      <c r="CE380" s="246"/>
      <c r="CF380" s="246"/>
      <c r="CG380" s="246"/>
      <c r="CH380" s="246"/>
      <c r="CI380" s="246"/>
      <c r="CJ380" s="246"/>
      <c r="CK380" s="246"/>
      <c r="CL380" s="246"/>
      <c r="CM380" s="246"/>
      <c r="CN380" s="246"/>
      <c r="CO380" s="246"/>
      <c r="CP380" s="246"/>
      <c r="CQ380" s="246"/>
      <c r="CR380" s="246"/>
    </row>
    <row r="381" spans="1:96" s="69" customFormat="1">
      <c r="A381" s="64"/>
      <c r="B381" s="66"/>
      <c r="C381" s="65"/>
      <c r="D381" s="79"/>
      <c r="E381" s="79"/>
      <c r="F381" s="79"/>
      <c r="G381" s="265"/>
      <c r="H381" s="79"/>
      <c r="I381" s="79"/>
      <c r="J381" s="79"/>
      <c r="K381" s="264" t="str">
        <f t="shared" si="44"/>
        <v/>
      </c>
      <c r="L381" s="67"/>
      <c r="M381" s="229"/>
      <c r="N381" s="266"/>
      <c r="O381" s="230"/>
      <c r="P381" s="67"/>
      <c r="Q381" s="225" t="str" cm="1">
        <f t="array" ref="Q381">_xlfn.IFS(G381="", "",G381="Variable", "NA", IFERROR(SEARCH("Visual", N381),0) &gt; 0, "NA", SUM(IFERROR(SEARCH('GDT-Lexicon'!$D$2:$D$15, L381),0)) &gt; 0, IFERROR(LEFT(L381,FIND("|",L381) - 1), "NA"), TRUE, D381 &amp; "/" &amp; F381)</f>
        <v/>
      </c>
      <c r="R381" s="79">
        <f t="shared" si="43"/>
        <v>0</v>
      </c>
      <c r="S381" s="68"/>
      <c r="T381" s="77"/>
      <c r="U381" s="77"/>
      <c r="V381" s="77"/>
      <c r="W381" s="77"/>
      <c r="X381" s="77"/>
      <c r="Y381" s="66"/>
      <c r="Z381" s="246"/>
      <c r="AA381" s="246"/>
      <c r="AB381" s="246"/>
      <c r="AC381" s="246"/>
      <c r="AD381" s="246"/>
      <c r="AE381" s="246"/>
      <c r="AF381" s="246"/>
      <c r="AG381" s="246"/>
      <c r="AH381" s="246"/>
      <c r="AI381" s="246"/>
      <c r="AJ381" s="246"/>
      <c r="AK381" s="246"/>
      <c r="AL381" s="246"/>
      <c r="AM381" s="246"/>
      <c r="AN381" s="246"/>
      <c r="AO381" s="246"/>
      <c r="AP381" s="246"/>
      <c r="AQ381" s="246"/>
      <c r="AR381" s="246"/>
      <c r="AS381" s="246"/>
      <c r="AT381" s="246"/>
      <c r="AU381" s="246"/>
      <c r="AV381" s="246"/>
      <c r="AW381" s="246"/>
      <c r="AX381" s="246"/>
      <c r="AY381" s="246"/>
      <c r="AZ381" s="246"/>
      <c r="BA381" s="246"/>
      <c r="BB381" s="246"/>
      <c r="BC381" s="246"/>
      <c r="BD381" s="246"/>
      <c r="BE381" s="246"/>
      <c r="BF381" s="246"/>
      <c r="BG381" s="246"/>
      <c r="BH381" s="246"/>
      <c r="BI381" s="246"/>
      <c r="BJ381" s="246"/>
      <c r="BK381" s="246"/>
      <c r="BL381" s="246"/>
      <c r="BM381" s="246"/>
      <c r="BN381" s="246"/>
      <c r="BO381" s="246"/>
      <c r="BP381" s="246"/>
      <c r="BQ381" s="246"/>
      <c r="BR381" s="246"/>
      <c r="BS381" s="246"/>
      <c r="BT381" s="246"/>
      <c r="BU381" s="246"/>
      <c r="BV381" s="246"/>
      <c r="BW381" s="246"/>
      <c r="BX381" s="246"/>
      <c r="BY381" s="246"/>
      <c r="BZ381" s="246"/>
      <c r="CA381" s="246"/>
      <c r="CB381" s="246"/>
      <c r="CC381" s="246"/>
      <c r="CD381" s="246"/>
      <c r="CE381" s="246"/>
      <c r="CF381" s="246"/>
      <c r="CG381" s="246"/>
      <c r="CH381" s="246"/>
      <c r="CI381" s="246"/>
      <c r="CJ381" s="246"/>
      <c r="CK381" s="246"/>
      <c r="CL381" s="246"/>
      <c r="CM381" s="246"/>
      <c r="CN381" s="246"/>
      <c r="CO381" s="246"/>
      <c r="CP381" s="246"/>
      <c r="CQ381" s="246"/>
      <c r="CR381" s="246"/>
    </row>
    <row r="382" spans="1:96" s="69" customFormat="1">
      <c r="A382" s="64"/>
      <c r="B382" s="66"/>
      <c r="C382" s="65"/>
      <c r="D382" s="79"/>
      <c r="E382" s="79"/>
      <c r="F382" s="79"/>
      <c r="G382" s="265"/>
      <c r="H382" s="79"/>
      <c r="I382" s="79"/>
      <c r="J382" s="79"/>
      <c r="K382" s="264" t="str">
        <f t="shared" si="44"/>
        <v/>
      </c>
      <c r="L382" s="67"/>
      <c r="M382" s="229"/>
      <c r="N382" s="266"/>
      <c r="O382" s="230"/>
      <c r="P382" s="67"/>
      <c r="Q382" s="225" t="str" cm="1">
        <f t="array" ref="Q382">_xlfn.IFS(G382="", "",G382="Variable", "NA", IFERROR(SEARCH("Visual", N382),0) &gt; 0, "NA", SUM(IFERROR(SEARCH('GDT-Lexicon'!$D$2:$D$15, L382),0)) &gt; 0, IFERROR(LEFT(L382,FIND("|",L382) - 1), "NA"), TRUE, D382 &amp; "/" &amp; F382)</f>
        <v/>
      </c>
      <c r="R382" s="79">
        <f t="shared" si="43"/>
        <v>0</v>
      </c>
      <c r="S382" s="68"/>
      <c r="T382" s="77"/>
      <c r="U382" s="77"/>
      <c r="V382" s="77"/>
      <c r="W382" s="77"/>
      <c r="X382" s="77"/>
      <c r="Y382" s="66"/>
      <c r="Z382" s="246"/>
      <c r="AA382" s="246"/>
      <c r="AB382" s="246"/>
      <c r="AC382" s="246"/>
      <c r="AD382" s="246"/>
      <c r="AE382" s="246"/>
      <c r="AF382" s="246"/>
      <c r="AG382" s="246"/>
      <c r="AH382" s="246"/>
      <c r="AI382" s="246"/>
      <c r="AJ382" s="246"/>
      <c r="AK382" s="246"/>
      <c r="AL382" s="246"/>
      <c r="AM382" s="246"/>
      <c r="AN382" s="246"/>
      <c r="AO382" s="246"/>
      <c r="AP382" s="246"/>
      <c r="AQ382" s="246"/>
      <c r="AR382" s="246"/>
      <c r="AS382" s="246"/>
      <c r="AT382" s="246"/>
      <c r="AU382" s="246"/>
      <c r="AV382" s="246"/>
      <c r="AW382" s="246"/>
      <c r="AX382" s="246"/>
      <c r="AY382" s="246"/>
      <c r="AZ382" s="246"/>
      <c r="BA382" s="246"/>
      <c r="BB382" s="246"/>
      <c r="BC382" s="246"/>
      <c r="BD382" s="246"/>
      <c r="BE382" s="246"/>
      <c r="BF382" s="246"/>
      <c r="BG382" s="246"/>
      <c r="BH382" s="246"/>
      <c r="BI382" s="246"/>
      <c r="BJ382" s="246"/>
      <c r="BK382" s="246"/>
      <c r="BL382" s="246"/>
      <c r="BM382" s="246"/>
      <c r="BN382" s="246"/>
      <c r="BO382" s="246"/>
      <c r="BP382" s="246"/>
      <c r="BQ382" s="246"/>
      <c r="BR382" s="246"/>
      <c r="BS382" s="246"/>
      <c r="BT382" s="246"/>
      <c r="BU382" s="246"/>
      <c r="BV382" s="246"/>
      <c r="BW382" s="246"/>
      <c r="BX382" s="246"/>
      <c r="BY382" s="246"/>
      <c r="BZ382" s="246"/>
      <c r="CA382" s="246"/>
      <c r="CB382" s="246"/>
      <c r="CC382" s="246"/>
      <c r="CD382" s="246"/>
      <c r="CE382" s="246"/>
      <c r="CF382" s="246"/>
      <c r="CG382" s="246"/>
      <c r="CH382" s="246"/>
      <c r="CI382" s="246"/>
      <c r="CJ382" s="246"/>
      <c r="CK382" s="246"/>
      <c r="CL382" s="246"/>
      <c r="CM382" s="246"/>
      <c r="CN382" s="246"/>
      <c r="CO382" s="246"/>
      <c r="CP382" s="246"/>
      <c r="CQ382" s="246"/>
      <c r="CR382" s="246"/>
    </row>
    <row r="383" spans="1:96" s="69" customFormat="1">
      <c r="A383" s="64"/>
      <c r="B383" s="66"/>
      <c r="C383" s="65"/>
      <c r="D383" s="79"/>
      <c r="E383" s="79"/>
      <c r="F383" s="79"/>
      <c r="G383" s="265"/>
      <c r="H383" s="79"/>
      <c r="I383" s="79"/>
      <c r="J383" s="79"/>
      <c r="K383" s="264" t="str">
        <f t="shared" si="44"/>
        <v/>
      </c>
      <c r="L383" s="67"/>
      <c r="M383" s="229"/>
      <c r="N383" s="266"/>
      <c r="O383" s="230"/>
      <c r="P383" s="67"/>
      <c r="Q383" s="225" t="str" cm="1">
        <f t="array" ref="Q383">_xlfn.IFS(G383="", "",G383="Variable", "NA", IFERROR(SEARCH("Visual", N383),0) &gt; 0, "NA", SUM(IFERROR(SEARCH('GDT-Lexicon'!$D$2:$D$15, L383),0)) &gt; 0, IFERROR(LEFT(L383,FIND("|",L383) - 1), "NA"), TRUE, D383 &amp; "/" &amp; F383)</f>
        <v/>
      </c>
      <c r="R383" s="79">
        <f t="shared" si="43"/>
        <v>0</v>
      </c>
      <c r="S383" s="68"/>
      <c r="T383" s="77"/>
      <c r="U383" s="77"/>
      <c r="V383" s="77"/>
      <c r="W383" s="77"/>
      <c r="X383" s="77"/>
      <c r="Y383" s="66"/>
      <c r="Z383" s="246"/>
      <c r="AA383" s="246"/>
      <c r="AB383" s="246"/>
      <c r="AC383" s="246"/>
      <c r="AD383" s="246"/>
      <c r="AE383" s="246"/>
      <c r="AF383" s="246"/>
      <c r="AG383" s="246"/>
      <c r="AH383" s="246"/>
      <c r="AI383" s="246"/>
      <c r="AJ383" s="246"/>
      <c r="AK383" s="246"/>
      <c r="AL383" s="246"/>
      <c r="AM383" s="246"/>
      <c r="AN383" s="246"/>
      <c r="AO383" s="246"/>
      <c r="AP383" s="246"/>
      <c r="AQ383" s="246"/>
      <c r="AR383" s="246"/>
      <c r="AS383" s="246"/>
      <c r="AT383" s="246"/>
      <c r="AU383" s="246"/>
      <c r="AV383" s="246"/>
      <c r="AW383" s="246"/>
      <c r="AX383" s="246"/>
      <c r="AY383" s="246"/>
      <c r="AZ383" s="246"/>
      <c r="BA383" s="246"/>
      <c r="BB383" s="246"/>
      <c r="BC383" s="246"/>
      <c r="BD383" s="246"/>
      <c r="BE383" s="246"/>
      <c r="BF383" s="246"/>
      <c r="BG383" s="246"/>
      <c r="BH383" s="246"/>
      <c r="BI383" s="246"/>
      <c r="BJ383" s="246"/>
      <c r="BK383" s="246"/>
      <c r="BL383" s="246"/>
      <c r="BM383" s="246"/>
      <c r="BN383" s="246"/>
      <c r="BO383" s="246"/>
      <c r="BP383" s="246"/>
      <c r="BQ383" s="246"/>
      <c r="BR383" s="246"/>
      <c r="BS383" s="246"/>
      <c r="BT383" s="246"/>
      <c r="BU383" s="246"/>
      <c r="BV383" s="246"/>
      <c r="BW383" s="246"/>
      <c r="BX383" s="246"/>
      <c r="BY383" s="246"/>
      <c r="BZ383" s="246"/>
      <c r="CA383" s="246"/>
      <c r="CB383" s="246"/>
      <c r="CC383" s="246"/>
      <c r="CD383" s="246"/>
      <c r="CE383" s="246"/>
      <c r="CF383" s="246"/>
      <c r="CG383" s="246"/>
      <c r="CH383" s="246"/>
      <c r="CI383" s="246"/>
      <c r="CJ383" s="246"/>
      <c r="CK383" s="246"/>
      <c r="CL383" s="246"/>
      <c r="CM383" s="246"/>
      <c r="CN383" s="246"/>
      <c r="CO383" s="246"/>
      <c r="CP383" s="246"/>
      <c r="CQ383" s="246"/>
      <c r="CR383" s="246"/>
    </row>
    <row r="384" spans="1:96" s="69" customFormat="1">
      <c r="A384" s="64"/>
      <c r="B384" s="66"/>
      <c r="C384" s="65"/>
      <c r="D384" s="79"/>
      <c r="E384" s="79"/>
      <c r="F384" s="79"/>
      <c r="G384" s="265"/>
      <c r="H384" s="79"/>
      <c r="I384" s="79"/>
      <c r="J384" s="79"/>
      <c r="K384" s="264" t="str">
        <f t="shared" si="44"/>
        <v/>
      </c>
      <c r="L384" s="67"/>
      <c r="M384" s="229"/>
      <c r="N384" s="266"/>
      <c r="O384" s="230"/>
      <c r="P384" s="67"/>
      <c r="Q384" s="225" t="str" cm="1">
        <f t="array" ref="Q384">_xlfn.IFS(G384="", "",G384="Variable", "NA", IFERROR(SEARCH("Visual", N384),0) &gt; 0, "NA", SUM(IFERROR(SEARCH('GDT-Lexicon'!$D$2:$D$15, L384),0)) &gt; 0, IFERROR(LEFT(L384,FIND("|",L384) - 1), "NA"), TRUE, D384 &amp; "/" &amp; F384)</f>
        <v/>
      </c>
      <c r="R384" s="79">
        <f t="shared" si="43"/>
        <v>0</v>
      </c>
      <c r="S384" s="68"/>
      <c r="T384" s="77"/>
      <c r="U384" s="77"/>
      <c r="V384" s="77"/>
      <c r="W384" s="77"/>
      <c r="X384" s="77"/>
      <c r="Y384" s="66"/>
      <c r="Z384" s="246"/>
      <c r="AA384" s="246"/>
      <c r="AB384" s="246"/>
      <c r="AC384" s="246"/>
      <c r="AD384" s="246"/>
      <c r="AE384" s="246"/>
      <c r="AF384" s="246"/>
      <c r="AG384" s="246"/>
      <c r="AH384" s="246"/>
      <c r="AI384" s="246"/>
      <c r="AJ384" s="246"/>
      <c r="AK384" s="246"/>
      <c r="AL384" s="246"/>
      <c r="AM384" s="246"/>
      <c r="AN384" s="246"/>
      <c r="AO384" s="246"/>
      <c r="AP384" s="246"/>
      <c r="AQ384" s="246"/>
      <c r="AR384" s="246"/>
      <c r="AS384" s="246"/>
      <c r="AT384" s="246"/>
      <c r="AU384" s="246"/>
      <c r="AV384" s="246"/>
      <c r="AW384" s="246"/>
      <c r="AX384" s="246"/>
      <c r="AY384" s="246"/>
      <c r="AZ384" s="246"/>
      <c r="BA384" s="246"/>
      <c r="BB384" s="246"/>
      <c r="BC384" s="246"/>
      <c r="BD384" s="246"/>
      <c r="BE384" s="246"/>
      <c r="BF384" s="246"/>
      <c r="BG384" s="246"/>
      <c r="BH384" s="246"/>
      <c r="BI384" s="246"/>
      <c r="BJ384" s="246"/>
      <c r="BK384" s="246"/>
      <c r="BL384" s="246"/>
      <c r="BM384" s="246"/>
      <c r="BN384" s="246"/>
      <c r="BO384" s="246"/>
      <c r="BP384" s="246"/>
      <c r="BQ384" s="246"/>
      <c r="BR384" s="246"/>
      <c r="BS384" s="246"/>
      <c r="BT384" s="246"/>
      <c r="BU384" s="246"/>
      <c r="BV384" s="246"/>
      <c r="BW384" s="246"/>
      <c r="BX384" s="246"/>
      <c r="BY384" s="246"/>
      <c r="BZ384" s="246"/>
      <c r="CA384" s="246"/>
      <c r="CB384" s="246"/>
      <c r="CC384" s="246"/>
      <c r="CD384" s="246"/>
      <c r="CE384" s="246"/>
      <c r="CF384" s="246"/>
      <c r="CG384" s="246"/>
      <c r="CH384" s="246"/>
      <c r="CI384" s="246"/>
      <c r="CJ384" s="246"/>
      <c r="CK384" s="246"/>
      <c r="CL384" s="246"/>
      <c r="CM384" s="246"/>
      <c r="CN384" s="246"/>
      <c r="CO384" s="246"/>
      <c r="CP384" s="246"/>
      <c r="CQ384" s="246"/>
      <c r="CR384" s="246"/>
    </row>
    <row r="385" spans="1:96" s="69" customFormat="1">
      <c r="A385" s="64"/>
      <c r="B385" s="66"/>
      <c r="C385" s="65"/>
      <c r="D385" s="79"/>
      <c r="E385" s="79"/>
      <c r="F385" s="79"/>
      <c r="G385" s="265"/>
      <c r="H385" s="79"/>
      <c r="I385" s="79"/>
      <c r="J385" s="79"/>
      <c r="K385" s="264" t="str">
        <f t="shared" si="44"/>
        <v/>
      </c>
      <c r="L385" s="67"/>
      <c r="M385" s="229"/>
      <c r="N385" s="266"/>
      <c r="O385" s="230"/>
      <c r="P385" s="67"/>
      <c r="Q385" s="225" t="str" cm="1">
        <f t="array" ref="Q385">_xlfn.IFS(G385="", "",G385="Variable", "NA", IFERROR(SEARCH("Visual", N385),0) &gt; 0, "NA", SUM(IFERROR(SEARCH('GDT-Lexicon'!$D$2:$D$15, L385),0)) &gt; 0, IFERROR(LEFT(L385,FIND("|",L385) - 1), "NA"), TRUE, D385 &amp; "/" &amp; F385)</f>
        <v/>
      </c>
      <c r="R385" s="79">
        <f t="shared" si="43"/>
        <v>0</v>
      </c>
      <c r="S385" s="68"/>
      <c r="T385" s="77"/>
      <c r="U385" s="77"/>
      <c r="V385" s="77"/>
      <c r="W385" s="77"/>
      <c r="X385" s="77"/>
      <c r="Y385" s="66"/>
      <c r="Z385" s="246"/>
      <c r="AA385" s="246"/>
      <c r="AB385" s="246"/>
      <c r="AC385" s="246"/>
      <c r="AD385" s="246"/>
      <c r="AE385" s="246"/>
      <c r="AF385" s="246"/>
      <c r="AG385" s="246"/>
      <c r="AH385" s="246"/>
      <c r="AI385" s="246"/>
      <c r="AJ385" s="246"/>
      <c r="AK385" s="246"/>
      <c r="AL385" s="246"/>
      <c r="AM385" s="246"/>
      <c r="AN385" s="246"/>
      <c r="AO385" s="246"/>
      <c r="AP385" s="246"/>
      <c r="AQ385" s="246"/>
      <c r="AR385" s="246"/>
      <c r="AS385" s="246"/>
      <c r="AT385" s="246"/>
      <c r="AU385" s="246"/>
      <c r="AV385" s="246"/>
      <c r="AW385" s="246"/>
      <c r="AX385" s="246"/>
      <c r="AY385" s="246"/>
      <c r="AZ385" s="246"/>
      <c r="BA385" s="246"/>
      <c r="BB385" s="246"/>
      <c r="BC385" s="246"/>
      <c r="BD385" s="246"/>
      <c r="BE385" s="246"/>
      <c r="BF385" s="246"/>
      <c r="BG385" s="246"/>
      <c r="BH385" s="246"/>
      <c r="BI385" s="246"/>
      <c r="BJ385" s="246"/>
      <c r="BK385" s="246"/>
      <c r="BL385" s="246"/>
      <c r="BM385" s="246"/>
      <c r="BN385" s="246"/>
      <c r="BO385" s="246"/>
      <c r="BP385" s="246"/>
      <c r="BQ385" s="246"/>
      <c r="BR385" s="246"/>
      <c r="BS385" s="246"/>
      <c r="BT385" s="246"/>
      <c r="BU385" s="246"/>
      <c r="BV385" s="246"/>
      <c r="BW385" s="246"/>
      <c r="BX385" s="246"/>
      <c r="BY385" s="246"/>
      <c r="BZ385" s="246"/>
      <c r="CA385" s="246"/>
      <c r="CB385" s="246"/>
      <c r="CC385" s="246"/>
      <c r="CD385" s="246"/>
      <c r="CE385" s="246"/>
      <c r="CF385" s="246"/>
      <c r="CG385" s="246"/>
      <c r="CH385" s="246"/>
      <c r="CI385" s="246"/>
      <c r="CJ385" s="246"/>
      <c r="CK385" s="246"/>
      <c r="CL385" s="246"/>
      <c r="CM385" s="246"/>
      <c r="CN385" s="246"/>
      <c r="CO385" s="246"/>
      <c r="CP385" s="246"/>
      <c r="CQ385" s="246"/>
      <c r="CR385" s="246"/>
    </row>
    <row r="386" spans="1:96" s="69" customFormat="1">
      <c r="A386" s="64"/>
      <c r="B386" s="66"/>
      <c r="C386" s="65"/>
      <c r="D386" s="79"/>
      <c r="E386" s="79"/>
      <c r="F386" s="79"/>
      <c r="G386" s="265"/>
      <c r="H386" s="79"/>
      <c r="I386" s="79"/>
      <c r="J386" s="79"/>
      <c r="K386" s="264" t="str">
        <f t="shared" si="44"/>
        <v/>
      </c>
      <c r="L386" s="67"/>
      <c r="M386" s="229"/>
      <c r="N386" s="266"/>
      <c r="O386" s="230"/>
      <c r="P386" s="67"/>
      <c r="Q386" s="225" t="str" cm="1">
        <f t="array" ref="Q386">_xlfn.IFS(G386="", "",G386="Variable", "NA", IFERROR(SEARCH("Visual", N386),0) &gt; 0, "NA", SUM(IFERROR(SEARCH('GDT-Lexicon'!$D$2:$D$15, L386),0)) &gt; 0, IFERROR(LEFT(L386,FIND("|",L386) - 1), "NA"), TRUE, D386 &amp; "/" &amp; F386)</f>
        <v/>
      </c>
      <c r="R386" s="79">
        <f t="shared" si="43"/>
        <v>0</v>
      </c>
      <c r="S386" s="68"/>
      <c r="T386" s="77"/>
      <c r="U386" s="77"/>
      <c r="V386" s="77"/>
      <c r="W386" s="77"/>
      <c r="X386" s="77"/>
      <c r="Y386" s="66"/>
      <c r="Z386" s="246"/>
      <c r="AA386" s="246"/>
      <c r="AB386" s="246"/>
      <c r="AC386" s="246"/>
      <c r="AD386" s="246"/>
      <c r="AE386" s="246"/>
      <c r="AF386" s="246"/>
      <c r="AG386" s="246"/>
      <c r="AH386" s="246"/>
      <c r="AI386" s="246"/>
      <c r="AJ386" s="246"/>
      <c r="AK386" s="246"/>
      <c r="AL386" s="246"/>
      <c r="AM386" s="246"/>
      <c r="AN386" s="246"/>
      <c r="AO386" s="246"/>
      <c r="AP386" s="246"/>
      <c r="AQ386" s="246"/>
      <c r="AR386" s="246"/>
      <c r="AS386" s="246"/>
      <c r="AT386" s="246"/>
      <c r="AU386" s="246"/>
      <c r="AV386" s="246"/>
      <c r="AW386" s="246"/>
      <c r="AX386" s="246"/>
      <c r="AY386" s="246"/>
      <c r="AZ386" s="246"/>
      <c r="BA386" s="246"/>
      <c r="BB386" s="246"/>
      <c r="BC386" s="246"/>
      <c r="BD386" s="246"/>
      <c r="BE386" s="246"/>
      <c r="BF386" s="246"/>
      <c r="BG386" s="246"/>
      <c r="BH386" s="246"/>
      <c r="BI386" s="246"/>
      <c r="BJ386" s="246"/>
      <c r="BK386" s="246"/>
      <c r="BL386" s="246"/>
      <c r="BM386" s="246"/>
      <c r="BN386" s="246"/>
      <c r="BO386" s="246"/>
      <c r="BP386" s="246"/>
      <c r="BQ386" s="246"/>
      <c r="BR386" s="246"/>
      <c r="BS386" s="246"/>
      <c r="BT386" s="246"/>
      <c r="BU386" s="246"/>
      <c r="BV386" s="246"/>
      <c r="BW386" s="246"/>
      <c r="BX386" s="246"/>
      <c r="BY386" s="246"/>
      <c r="BZ386" s="246"/>
      <c r="CA386" s="246"/>
      <c r="CB386" s="246"/>
      <c r="CC386" s="246"/>
      <c r="CD386" s="246"/>
      <c r="CE386" s="246"/>
      <c r="CF386" s="246"/>
      <c r="CG386" s="246"/>
      <c r="CH386" s="246"/>
      <c r="CI386" s="246"/>
      <c r="CJ386" s="246"/>
      <c r="CK386" s="246"/>
      <c r="CL386" s="246"/>
      <c r="CM386" s="246"/>
      <c r="CN386" s="246"/>
      <c r="CO386" s="246"/>
      <c r="CP386" s="246"/>
      <c r="CQ386" s="246"/>
      <c r="CR386" s="246"/>
    </row>
    <row r="387" spans="1:96" s="69" customFormat="1">
      <c r="A387" s="64"/>
      <c r="B387" s="66"/>
      <c r="C387" s="65"/>
      <c r="D387" s="79"/>
      <c r="E387" s="79"/>
      <c r="F387" s="79"/>
      <c r="G387" s="265"/>
      <c r="H387" s="79"/>
      <c r="I387" s="79"/>
      <c r="J387" s="79"/>
      <c r="K387" s="264" t="str">
        <f t="shared" si="44"/>
        <v/>
      </c>
      <c r="L387" s="67"/>
      <c r="M387" s="229"/>
      <c r="N387" s="266"/>
      <c r="O387" s="230"/>
      <c r="P387" s="67"/>
      <c r="Q387" s="225" t="str" cm="1">
        <f t="array" ref="Q387">_xlfn.IFS(G387="", "",G387="Variable", "NA", IFERROR(SEARCH("Visual", N387),0) &gt; 0, "NA", SUM(IFERROR(SEARCH('GDT-Lexicon'!$D$2:$D$15, L387),0)) &gt; 0, IFERROR(LEFT(L387,FIND("|",L387) - 1), "NA"), TRUE, D387 &amp; "/" &amp; F387)</f>
        <v/>
      </c>
      <c r="R387" s="79">
        <f t="shared" si="43"/>
        <v>0</v>
      </c>
      <c r="S387" s="68"/>
      <c r="T387" s="77"/>
      <c r="U387" s="77"/>
      <c r="V387" s="77"/>
      <c r="W387" s="77"/>
      <c r="X387" s="77"/>
      <c r="Y387" s="66"/>
      <c r="Z387" s="246"/>
      <c r="AA387" s="246"/>
      <c r="AB387" s="246"/>
      <c r="AC387" s="246"/>
      <c r="AD387" s="246"/>
      <c r="AE387" s="246"/>
      <c r="AF387" s="246"/>
      <c r="AG387" s="246"/>
      <c r="AH387" s="246"/>
      <c r="AI387" s="246"/>
      <c r="AJ387" s="246"/>
      <c r="AK387" s="246"/>
      <c r="AL387" s="246"/>
      <c r="AM387" s="246"/>
      <c r="AN387" s="246"/>
      <c r="AO387" s="246"/>
      <c r="AP387" s="246"/>
      <c r="AQ387" s="246"/>
      <c r="AR387" s="246"/>
      <c r="AS387" s="246"/>
      <c r="AT387" s="246"/>
      <c r="AU387" s="246"/>
      <c r="AV387" s="246"/>
      <c r="AW387" s="246"/>
      <c r="AX387" s="246"/>
      <c r="AY387" s="246"/>
      <c r="AZ387" s="246"/>
      <c r="BA387" s="246"/>
      <c r="BB387" s="246"/>
      <c r="BC387" s="246"/>
      <c r="BD387" s="246"/>
      <c r="BE387" s="246"/>
      <c r="BF387" s="246"/>
      <c r="BG387" s="246"/>
      <c r="BH387" s="246"/>
      <c r="BI387" s="246"/>
      <c r="BJ387" s="246"/>
      <c r="BK387" s="246"/>
      <c r="BL387" s="246"/>
      <c r="BM387" s="246"/>
      <c r="BN387" s="246"/>
      <c r="BO387" s="246"/>
      <c r="BP387" s="246"/>
      <c r="BQ387" s="246"/>
      <c r="BR387" s="246"/>
      <c r="BS387" s="246"/>
      <c r="BT387" s="246"/>
      <c r="BU387" s="246"/>
      <c r="BV387" s="246"/>
      <c r="BW387" s="246"/>
      <c r="BX387" s="246"/>
      <c r="BY387" s="246"/>
      <c r="BZ387" s="246"/>
      <c r="CA387" s="246"/>
      <c r="CB387" s="246"/>
      <c r="CC387" s="246"/>
      <c r="CD387" s="246"/>
      <c r="CE387" s="246"/>
      <c r="CF387" s="246"/>
      <c r="CG387" s="246"/>
      <c r="CH387" s="246"/>
      <c r="CI387" s="246"/>
      <c r="CJ387" s="246"/>
      <c r="CK387" s="246"/>
      <c r="CL387" s="246"/>
      <c r="CM387" s="246"/>
      <c r="CN387" s="246"/>
      <c r="CO387" s="246"/>
      <c r="CP387" s="246"/>
      <c r="CQ387" s="246"/>
      <c r="CR387" s="246"/>
    </row>
    <row r="388" spans="1:96" s="69" customFormat="1">
      <c r="A388" s="64"/>
      <c r="B388" s="66"/>
      <c r="C388" s="65"/>
      <c r="D388" s="79"/>
      <c r="E388" s="79"/>
      <c r="F388" s="79"/>
      <c r="G388" s="265"/>
      <c r="H388" s="79"/>
      <c r="I388" s="79"/>
      <c r="J388" s="79"/>
      <c r="K388" s="264" t="str">
        <f t="shared" si="44"/>
        <v/>
      </c>
      <c r="L388" s="67"/>
      <c r="M388" s="229"/>
      <c r="N388" s="266"/>
      <c r="O388" s="230"/>
      <c r="P388" s="67"/>
      <c r="Q388" s="225" t="str" cm="1">
        <f t="array" ref="Q388">_xlfn.IFS(G388="", "",G388="Variable", "NA", IFERROR(SEARCH("Visual", N388),0) &gt; 0, "NA", SUM(IFERROR(SEARCH('GDT-Lexicon'!$D$2:$D$15, L388),0)) &gt; 0, IFERROR(LEFT(L388,FIND("|",L388) - 1), "NA"), TRUE, D388 &amp; "/" &amp; F388)</f>
        <v/>
      </c>
      <c r="R388" s="79">
        <f t="shared" si="43"/>
        <v>0</v>
      </c>
      <c r="S388" s="68"/>
      <c r="T388" s="77"/>
      <c r="U388" s="77"/>
      <c r="V388" s="77"/>
      <c r="W388" s="77"/>
      <c r="X388" s="77"/>
      <c r="Y388" s="66"/>
      <c r="Z388" s="246"/>
      <c r="AA388" s="246"/>
      <c r="AB388" s="246"/>
      <c r="AC388" s="246"/>
      <c r="AD388" s="246"/>
      <c r="AE388" s="246"/>
      <c r="AF388" s="246"/>
      <c r="AG388" s="246"/>
      <c r="AH388" s="246"/>
      <c r="AI388" s="246"/>
      <c r="AJ388" s="246"/>
      <c r="AK388" s="246"/>
      <c r="AL388" s="246"/>
      <c r="AM388" s="246"/>
      <c r="AN388" s="246"/>
      <c r="AO388" s="246"/>
      <c r="AP388" s="246"/>
      <c r="AQ388" s="246"/>
      <c r="AR388" s="246"/>
      <c r="AS388" s="246"/>
      <c r="AT388" s="246"/>
      <c r="AU388" s="246"/>
      <c r="AV388" s="246"/>
      <c r="AW388" s="246"/>
      <c r="AX388" s="246"/>
      <c r="AY388" s="246"/>
      <c r="AZ388" s="246"/>
      <c r="BA388" s="246"/>
      <c r="BB388" s="246"/>
      <c r="BC388" s="246"/>
      <c r="BD388" s="246"/>
      <c r="BE388" s="246"/>
      <c r="BF388" s="246"/>
      <c r="BG388" s="246"/>
      <c r="BH388" s="246"/>
      <c r="BI388" s="246"/>
      <c r="BJ388" s="246"/>
      <c r="BK388" s="246"/>
      <c r="BL388" s="246"/>
      <c r="BM388" s="246"/>
      <c r="BN388" s="246"/>
      <c r="BO388" s="246"/>
      <c r="BP388" s="246"/>
      <c r="BQ388" s="246"/>
      <c r="BR388" s="246"/>
      <c r="BS388" s="246"/>
      <c r="BT388" s="246"/>
      <c r="BU388" s="246"/>
      <c r="BV388" s="246"/>
      <c r="BW388" s="246"/>
      <c r="BX388" s="246"/>
      <c r="BY388" s="246"/>
      <c r="BZ388" s="246"/>
      <c r="CA388" s="246"/>
      <c r="CB388" s="246"/>
      <c r="CC388" s="246"/>
      <c r="CD388" s="246"/>
      <c r="CE388" s="246"/>
      <c r="CF388" s="246"/>
      <c r="CG388" s="246"/>
      <c r="CH388" s="246"/>
      <c r="CI388" s="246"/>
      <c r="CJ388" s="246"/>
      <c r="CK388" s="246"/>
      <c r="CL388" s="246"/>
      <c r="CM388" s="246"/>
      <c r="CN388" s="246"/>
      <c r="CO388" s="246"/>
      <c r="CP388" s="246"/>
      <c r="CQ388" s="246"/>
      <c r="CR388" s="246"/>
    </row>
    <row r="389" spans="1:96" s="69" customFormat="1">
      <c r="A389" s="64"/>
      <c r="B389" s="66"/>
      <c r="C389" s="65"/>
      <c r="D389" s="79"/>
      <c r="E389" s="79"/>
      <c r="F389" s="79"/>
      <c r="G389" s="265"/>
      <c r="H389" s="79"/>
      <c r="I389" s="79"/>
      <c r="J389" s="79"/>
      <c r="K389" s="264" t="str">
        <f t="shared" si="44"/>
        <v/>
      </c>
      <c r="L389" s="67"/>
      <c r="M389" s="229"/>
      <c r="N389" s="266"/>
      <c r="O389" s="230"/>
      <c r="P389" s="67"/>
      <c r="Q389" s="225" t="str" cm="1">
        <f t="array" ref="Q389">_xlfn.IFS(G389="", "",G389="Variable", "NA", IFERROR(SEARCH("Visual", N389),0) &gt; 0, "NA", SUM(IFERROR(SEARCH('GDT-Lexicon'!$D$2:$D$15, L389),0)) &gt; 0, IFERROR(LEFT(L389,FIND("|",L389) - 1), "NA"), TRUE, D389 &amp; "/" &amp; F389)</f>
        <v/>
      </c>
      <c r="R389" s="79">
        <f t="shared" si="43"/>
        <v>0</v>
      </c>
      <c r="S389" s="68"/>
      <c r="T389" s="77"/>
      <c r="U389" s="77"/>
      <c r="V389" s="77"/>
      <c r="W389" s="77"/>
      <c r="X389" s="77"/>
      <c r="Y389" s="66"/>
      <c r="Z389" s="246"/>
      <c r="AA389" s="246"/>
      <c r="AB389" s="246"/>
      <c r="AC389" s="246"/>
      <c r="AD389" s="246"/>
      <c r="AE389" s="246"/>
      <c r="AF389" s="246"/>
      <c r="AG389" s="246"/>
      <c r="AH389" s="246"/>
      <c r="AI389" s="246"/>
      <c r="AJ389" s="246"/>
      <c r="AK389" s="246"/>
      <c r="AL389" s="246"/>
      <c r="AM389" s="246"/>
      <c r="AN389" s="246"/>
      <c r="AO389" s="246"/>
      <c r="AP389" s="246"/>
      <c r="AQ389" s="246"/>
      <c r="AR389" s="246"/>
      <c r="AS389" s="246"/>
      <c r="AT389" s="246"/>
      <c r="AU389" s="246"/>
      <c r="AV389" s="246"/>
      <c r="AW389" s="246"/>
      <c r="AX389" s="246"/>
      <c r="AY389" s="246"/>
      <c r="AZ389" s="246"/>
      <c r="BA389" s="246"/>
      <c r="BB389" s="246"/>
      <c r="BC389" s="246"/>
      <c r="BD389" s="246"/>
      <c r="BE389" s="246"/>
      <c r="BF389" s="246"/>
      <c r="BG389" s="246"/>
      <c r="BH389" s="246"/>
      <c r="BI389" s="246"/>
      <c r="BJ389" s="246"/>
      <c r="BK389" s="246"/>
      <c r="BL389" s="246"/>
      <c r="BM389" s="246"/>
      <c r="BN389" s="246"/>
      <c r="BO389" s="246"/>
      <c r="BP389" s="246"/>
      <c r="BQ389" s="246"/>
      <c r="BR389" s="246"/>
      <c r="BS389" s="246"/>
      <c r="BT389" s="246"/>
      <c r="BU389" s="246"/>
      <c r="BV389" s="246"/>
      <c r="BW389" s="246"/>
      <c r="BX389" s="246"/>
      <c r="BY389" s="246"/>
      <c r="BZ389" s="246"/>
      <c r="CA389" s="246"/>
      <c r="CB389" s="246"/>
      <c r="CC389" s="246"/>
      <c r="CD389" s="246"/>
      <c r="CE389" s="246"/>
      <c r="CF389" s="246"/>
      <c r="CG389" s="246"/>
      <c r="CH389" s="246"/>
      <c r="CI389" s="246"/>
      <c r="CJ389" s="246"/>
      <c r="CK389" s="246"/>
      <c r="CL389" s="246"/>
      <c r="CM389" s="246"/>
      <c r="CN389" s="246"/>
      <c r="CO389" s="246"/>
      <c r="CP389" s="246"/>
      <c r="CQ389" s="246"/>
      <c r="CR389" s="246"/>
    </row>
    <row r="390" spans="1:96" s="69" customFormat="1">
      <c r="A390" s="64"/>
      <c r="B390" s="66"/>
      <c r="C390" s="65"/>
      <c r="D390" s="79"/>
      <c r="E390" s="79"/>
      <c r="F390" s="79"/>
      <c r="G390" s="265"/>
      <c r="H390" s="79"/>
      <c r="I390" s="79"/>
      <c r="J390" s="79"/>
      <c r="K390" s="264" t="str">
        <f t="shared" si="44"/>
        <v/>
      </c>
      <c r="L390" s="67"/>
      <c r="M390" s="229"/>
      <c r="N390" s="266"/>
      <c r="O390" s="230"/>
      <c r="P390" s="67"/>
      <c r="Q390" s="225" t="str" cm="1">
        <f t="array" ref="Q390">_xlfn.IFS(G390="", "",G390="Variable", "NA", IFERROR(SEARCH("Visual", N390),0) &gt; 0, "NA", SUM(IFERROR(SEARCH('GDT-Lexicon'!$D$2:$D$15, L390),0)) &gt; 0, IFERROR(LEFT(L390,FIND("|",L390) - 1), "NA"), TRUE, D390 &amp; "/" &amp; F390)</f>
        <v/>
      </c>
      <c r="R390" s="79">
        <f t="shared" si="43"/>
        <v>0</v>
      </c>
      <c r="S390" s="68"/>
      <c r="T390" s="77"/>
      <c r="U390" s="77"/>
      <c r="V390" s="77"/>
      <c r="W390" s="77"/>
      <c r="X390" s="77"/>
      <c r="Y390" s="66"/>
      <c r="Z390" s="246"/>
      <c r="AA390" s="246"/>
      <c r="AB390" s="246"/>
      <c r="AC390" s="246"/>
      <c r="AD390" s="246"/>
      <c r="AE390" s="246"/>
      <c r="AF390" s="246"/>
      <c r="AG390" s="246"/>
      <c r="AH390" s="246"/>
      <c r="AI390" s="246"/>
      <c r="AJ390" s="246"/>
      <c r="AK390" s="246"/>
      <c r="AL390" s="246"/>
      <c r="AM390" s="246"/>
      <c r="AN390" s="246"/>
      <c r="AO390" s="246"/>
      <c r="AP390" s="246"/>
      <c r="AQ390" s="246"/>
      <c r="AR390" s="246"/>
      <c r="AS390" s="246"/>
      <c r="AT390" s="246"/>
      <c r="AU390" s="246"/>
      <c r="AV390" s="246"/>
      <c r="AW390" s="246"/>
      <c r="AX390" s="246"/>
      <c r="AY390" s="246"/>
      <c r="AZ390" s="246"/>
      <c r="BA390" s="246"/>
      <c r="BB390" s="246"/>
      <c r="BC390" s="246"/>
      <c r="BD390" s="246"/>
      <c r="BE390" s="246"/>
      <c r="BF390" s="246"/>
      <c r="BG390" s="246"/>
      <c r="BH390" s="246"/>
      <c r="BI390" s="246"/>
      <c r="BJ390" s="246"/>
      <c r="BK390" s="246"/>
      <c r="BL390" s="246"/>
      <c r="BM390" s="246"/>
      <c r="BN390" s="246"/>
      <c r="BO390" s="246"/>
      <c r="BP390" s="246"/>
      <c r="BQ390" s="246"/>
      <c r="BR390" s="246"/>
      <c r="BS390" s="246"/>
      <c r="BT390" s="246"/>
      <c r="BU390" s="246"/>
      <c r="BV390" s="246"/>
      <c r="BW390" s="246"/>
      <c r="BX390" s="246"/>
      <c r="BY390" s="246"/>
      <c r="BZ390" s="246"/>
      <c r="CA390" s="246"/>
      <c r="CB390" s="246"/>
      <c r="CC390" s="246"/>
      <c r="CD390" s="246"/>
      <c r="CE390" s="246"/>
      <c r="CF390" s="246"/>
      <c r="CG390" s="246"/>
      <c r="CH390" s="246"/>
      <c r="CI390" s="246"/>
      <c r="CJ390" s="246"/>
      <c r="CK390" s="246"/>
      <c r="CL390" s="246"/>
      <c r="CM390" s="246"/>
      <c r="CN390" s="246"/>
      <c r="CO390" s="246"/>
      <c r="CP390" s="246"/>
      <c r="CQ390" s="246"/>
      <c r="CR390" s="246"/>
    </row>
    <row r="391" spans="1:96" s="69" customFormat="1">
      <c r="A391" s="64"/>
      <c r="B391" s="66"/>
      <c r="C391" s="65"/>
      <c r="D391" s="79"/>
      <c r="E391" s="79"/>
      <c r="F391" s="79"/>
      <c r="G391" s="265"/>
      <c r="H391" s="79"/>
      <c r="I391" s="79"/>
      <c r="J391" s="79"/>
      <c r="K391" s="264" t="str">
        <f t="shared" si="44"/>
        <v/>
      </c>
      <c r="L391" s="67"/>
      <c r="M391" s="229"/>
      <c r="N391" s="266"/>
      <c r="O391" s="230"/>
      <c r="P391" s="67"/>
      <c r="Q391" s="225" t="str" cm="1">
        <f t="array" ref="Q391">_xlfn.IFS(G391="", "",G391="Variable", "NA", IFERROR(SEARCH("Visual", N391),0) &gt; 0, "NA", SUM(IFERROR(SEARCH('GDT-Lexicon'!$D$2:$D$15, L391),0)) &gt; 0, IFERROR(LEFT(L391,FIND("|",L391) - 1), "NA"), TRUE, D391 &amp; "/" &amp; F391)</f>
        <v/>
      </c>
      <c r="R391" s="79">
        <f t="shared" si="43"/>
        <v>0</v>
      </c>
      <c r="S391" s="68"/>
      <c r="T391" s="77"/>
      <c r="U391" s="77"/>
      <c r="V391" s="77"/>
      <c r="W391" s="77"/>
      <c r="X391" s="77"/>
      <c r="Y391" s="66"/>
      <c r="Z391" s="246"/>
      <c r="AA391" s="246"/>
      <c r="AB391" s="246"/>
      <c r="AC391" s="246"/>
      <c r="AD391" s="246"/>
      <c r="AE391" s="246"/>
      <c r="AF391" s="246"/>
      <c r="AG391" s="246"/>
      <c r="AH391" s="246"/>
      <c r="AI391" s="246"/>
      <c r="AJ391" s="246"/>
      <c r="AK391" s="246"/>
      <c r="AL391" s="246"/>
      <c r="AM391" s="246"/>
      <c r="AN391" s="246"/>
      <c r="AO391" s="246"/>
      <c r="AP391" s="246"/>
      <c r="AQ391" s="246"/>
      <c r="AR391" s="246"/>
      <c r="AS391" s="246"/>
      <c r="AT391" s="246"/>
      <c r="AU391" s="246"/>
      <c r="AV391" s="246"/>
      <c r="AW391" s="246"/>
      <c r="AX391" s="246"/>
      <c r="AY391" s="246"/>
      <c r="AZ391" s="246"/>
      <c r="BA391" s="246"/>
      <c r="BB391" s="246"/>
      <c r="BC391" s="246"/>
      <c r="BD391" s="246"/>
      <c r="BE391" s="246"/>
      <c r="BF391" s="246"/>
      <c r="BG391" s="246"/>
      <c r="BH391" s="246"/>
      <c r="BI391" s="246"/>
      <c r="BJ391" s="246"/>
      <c r="BK391" s="246"/>
      <c r="BL391" s="246"/>
      <c r="BM391" s="246"/>
      <c r="BN391" s="246"/>
      <c r="BO391" s="246"/>
      <c r="BP391" s="246"/>
      <c r="BQ391" s="246"/>
      <c r="BR391" s="246"/>
      <c r="BS391" s="246"/>
      <c r="BT391" s="246"/>
      <c r="BU391" s="246"/>
      <c r="BV391" s="246"/>
      <c r="BW391" s="246"/>
      <c r="BX391" s="246"/>
      <c r="BY391" s="246"/>
      <c r="BZ391" s="246"/>
      <c r="CA391" s="246"/>
      <c r="CB391" s="246"/>
      <c r="CC391" s="246"/>
      <c r="CD391" s="246"/>
      <c r="CE391" s="246"/>
      <c r="CF391" s="246"/>
      <c r="CG391" s="246"/>
      <c r="CH391" s="246"/>
      <c r="CI391" s="246"/>
      <c r="CJ391" s="246"/>
      <c r="CK391" s="246"/>
      <c r="CL391" s="246"/>
      <c r="CM391" s="246"/>
      <c r="CN391" s="246"/>
      <c r="CO391" s="246"/>
      <c r="CP391" s="246"/>
      <c r="CQ391" s="246"/>
      <c r="CR391" s="246"/>
    </row>
    <row r="392" spans="1:96" s="69" customFormat="1">
      <c r="A392" s="64"/>
      <c r="B392" s="66"/>
      <c r="C392" s="65"/>
      <c r="D392" s="79"/>
      <c r="E392" s="79"/>
      <c r="F392" s="79"/>
      <c r="G392" s="265"/>
      <c r="H392" s="79"/>
      <c r="I392" s="79"/>
      <c r="J392" s="79"/>
      <c r="K392" s="264" t="str">
        <f t="shared" si="44"/>
        <v/>
      </c>
      <c r="L392" s="67"/>
      <c r="M392" s="229"/>
      <c r="N392" s="266"/>
      <c r="O392" s="230"/>
      <c r="P392" s="67"/>
      <c r="Q392" s="225" t="str" cm="1">
        <f t="array" ref="Q392">_xlfn.IFS(G392="", "",G392="Variable", "NA", IFERROR(SEARCH("Visual", N392),0) &gt; 0, "NA", SUM(IFERROR(SEARCH('GDT-Lexicon'!$D$2:$D$15, L392),0)) &gt; 0, IFERROR(LEFT(L392,FIND("|",L392) - 1), "NA"), TRUE, D392 &amp; "/" &amp; F392)</f>
        <v/>
      </c>
      <c r="R392" s="79">
        <f t="shared" si="43"/>
        <v>0</v>
      </c>
      <c r="S392" s="68"/>
      <c r="T392" s="77"/>
      <c r="U392" s="77"/>
      <c r="V392" s="77"/>
      <c r="W392" s="77"/>
      <c r="X392" s="77"/>
      <c r="Y392" s="66"/>
      <c r="Z392" s="246"/>
      <c r="AA392" s="246"/>
      <c r="AB392" s="246"/>
      <c r="AC392" s="246"/>
      <c r="AD392" s="246"/>
      <c r="AE392" s="246"/>
      <c r="AF392" s="246"/>
      <c r="AG392" s="246"/>
      <c r="AH392" s="246"/>
      <c r="AI392" s="246"/>
      <c r="AJ392" s="246"/>
      <c r="AK392" s="246"/>
      <c r="AL392" s="246"/>
      <c r="AM392" s="246"/>
      <c r="AN392" s="246"/>
      <c r="AO392" s="246"/>
      <c r="AP392" s="246"/>
      <c r="AQ392" s="246"/>
      <c r="AR392" s="246"/>
      <c r="AS392" s="246"/>
      <c r="AT392" s="246"/>
      <c r="AU392" s="246"/>
      <c r="AV392" s="246"/>
      <c r="AW392" s="246"/>
      <c r="AX392" s="246"/>
      <c r="AY392" s="246"/>
      <c r="AZ392" s="246"/>
      <c r="BA392" s="246"/>
      <c r="BB392" s="246"/>
      <c r="BC392" s="246"/>
      <c r="BD392" s="246"/>
      <c r="BE392" s="246"/>
      <c r="BF392" s="246"/>
      <c r="BG392" s="246"/>
      <c r="BH392" s="246"/>
      <c r="BI392" s="246"/>
      <c r="BJ392" s="246"/>
      <c r="BK392" s="246"/>
      <c r="BL392" s="246"/>
      <c r="BM392" s="246"/>
      <c r="BN392" s="246"/>
      <c r="BO392" s="246"/>
      <c r="BP392" s="246"/>
      <c r="BQ392" s="246"/>
      <c r="BR392" s="246"/>
      <c r="BS392" s="246"/>
      <c r="BT392" s="246"/>
      <c r="BU392" s="246"/>
      <c r="BV392" s="246"/>
      <c r="BW392" s="246"/>
      <c r="BX392" s="246"/>
      <c r="BY392" s="246"/>
      <c r="BZ392" s="246"/>
      <c r="CA392" s="246"/>
      <c r="CB392" s="246"/>
      <c r="CC392" s="246"/>
      <c r="CD392" s="246"/>
      <c r="CE392" s="246"/>
      <c r="CF392" s="246"/>
      <c r="CG392" s="246"/>
      <c r="CH392" s="246"/>
      <c r="CI392" s="246"/>
      <c r="CJ392" s="246"/>
      <c r="CK392" s="246"/>
      <c r="CL392" s="246"/>
      <c r="CM392" s="246"/>
      <c r="CN392" s="246"/>
      <c r="CO392" s="246"/>
      <c r="CP392" s="246"/>
      <c r="CQ392" s="246"/>
      <c r="CR392" s="246"/>
    </row>
    <row r="393" spans="1:96" s="69" customFormat="1">
      <c r="A393" s="64"/>
      <c r="B393" s="66"/>
      <c r="C393" s="65"/>
      <c r="D393" s="79"/>
      <c r="E393" s="79"/>
      <c r="F393" s="79"/>
      <c r="G393" s="265"/>
      <c r="H393" s="79"/>
      <c r="I393" s="79"/>
      <c r="J393" s="79"/>
      <c r="K393" s="264" t="str">
        <f t="shared" si="44"/>
        <v/>
      </c>
      <c r="L393" s="67"/>
      <c r="M393" s="229"/>
      <c r="N393" s="266"/>
      <c r="O393" s="230"/>
      <c r="P393" s="67"/>
      <c r="Q393" s="225" t="str" cm="1">
        <f t="array" ref="Q393">_xlfn.IFS(G393="", "",G393="Variable", "NA", IFERROR(SEARCH("Visual", N393),0) &gt; 0, "NA", SUM(IFERROR(SEARCH('GDT-Lexicon'!$D$2:$D$15, L393),0)) &gt; 0, IFERROR(LEFT(L393,FIND("|",L393) - 1), "NA"), TRUE, D393 &amp; "/" &amp; F393)</f>
        <v/>
      </c>
      <c r="R393" s="79">
        <f t="shared" si="43"/>
        <v>0</v>
      </c>
      <c r="S393" s="68"/>
      <c r="T393" s="77"/>
      <c r="U393" s="77"/>
      <c r="V393" s="77"/>
      <c r="W393" s="77"/>
      <c r="X393" s="77"/>
      <c r="Y393" s="66"/>
      <c r="Z393" s="246"/>
      <c r="AA393" s="246"/>
      <c r="AB393" s="246"/>
      <c r="AC393" s="246"/>
      <c r="AD393" s="246"/>
      <c r="AE393" s="246"/>
      <c r="AF393" s="246"/>
      <c r="AG393" s="246"/>
      <c r="AH393" s="246"/>
      <c r="AI393" s="246"/>
      <c r="AJ393" s="246"/>
      <c r="AK393" s="246"/>
      <c r="AL393" s="246"/>
      <c r="AM393" s="246"/>
      <c r="AN393" s="246"/>
      <c r="AO393" s="246"/>
      <c r="AP393" s="246"/>
      <c r="AQ393" s="246"/>
      <c r="AR393" s="246"/>
      <c r="AS393" s="246"/>
      <c r="AT393" s="246"/>
      <c r="AU393" s="246"/>
      <c r="AV393" s="246"/>
      <c r="AW393" s="246"/>
      <c r="AX393" s="246"/>
      <c r="AY393" s="246"/>
      <c r="AZ393" s="246"/>
      <c r="BA393" s="246"/>
      <c r="BB393" s="246"/>
      <c r="BC393" s="246"/>
      <c r="BD393" s="246"/>
      <c r="BE393" s="246"/>
      <c r="BF393" s="246"/>
      <c r="BG393" s="246"/>
      <c r="BH393" s="246"/>
      <c r="BI393" s="246"/>
      <c r="BJ393" s="246"/>
      <c r="BK393" s="246"/>
      <c r="BL393" s="246"/>
      <c r="BM393" s="246"/>
      <c r="BN393" s="246"/>
      <c r="BO393" s="246"/>
      <c r="BP393" s="246"/>
      <c r="BQ393" s="246"/>
      <c r="BR393" s="246"/>
      <c r="BS393" s="246"/>
      <c r="BT393" s="246"/>
      <c r="BU393" s="246"/>
      <c r="BV393" s="246"/>
      <c r="BW393" s="246"/>
      <c r="BX393" s="246"/>
      <c r="BY393" s="246"/>
      <c r="BZ393" s="246"/>
      <c r="CA393" s="246"/>
      <c r="CB393" s="246"/>
      <c r="CC393" s="246"/>
      <c r="CD393" s="246"/>
      <c r="CE393" s="246"/>
      <c r="CF393" s="246"/>
      <c r="CG393" s="246"/>
      <c r="CH393" s="246"/>
      <c r="CI393" s="246"/>
      <c r="CJ393" s="246"/>
      <c r="CK393" s="246"/>
      <c r="CL393" s="246"/>
      <c r="CM393" s="246"/>
      <c r="CN393" s="246"/>
      <c r="CO393" s="246"/>
      <c r="CP393" s="246"/>
      <c r="CQ393" s="246"/>
      <c r="CR393" s="246"/>
    </row>
    <row r="394" spans="1:96" s="69" customFormat="1">
      <c r="A394" s="64"/>
      <c r="B394" s="66"/>
      <c r="C394" s="65"/>
      <c r="D394" s="79"/>
      <c r="E394" s="79"/>
      <c r="F394" s="79"/>
      <c r="G394" s="265"/>
      <c r="H394" s="79"/>
      <c r="I394" s="79"/>
      <c r="J394" s="79"/>
      <c r="K394" s="264" t="str">
        <f t="shared" si="44"/>
        <v/>
      </c>
      <c r="L394" s="67"/>
      <c r="M394" s="229"/>
      <c r="N394" s="266"/>
      <c r="O394" s="230"/>
      <c r="P394" s="67"/>
      <c r="Q394" s="225" t="str" cm="1">
        <f t="array" ref="Q394">_xlfn.IFS(G394="", "",G394="Variable", "NA", IFERROR(SEARCH("Visual", N394),0) &gt; 0, "NA", SUM(IFERROR(SEARCH('GDT-Lexicon'!$D$2:$D$15, L394),0)) &gt; 0, IFERROR(LEFT(L394,FIND("|",L394) - 1), "NA"), TRUE, D394 &amp; "/" &amp; F394)</f>
        <v/>
      </c>
      <c r="R394" s="79">
        <f t="shared" si="43"/>
        <v>0</v>
      </c>
      <c r="S394" s="68"/>
      <c r="T394" s="77"/>
      <c r="U394" s="77"/>
      <c r="V394" s="77"/>
      <c r="W394" s="77"/>
      <c r="X394" s="77"/>
      <c r="Y394" s="66"/>
      <c r="Z394" s="246"/>
      <c r="AA394" s="246"/>
      <c r="AB394" s="246"/>
      <c r="AC394" s="246"/>
      <c r="AD394" s="246"/>
      <c r="AE394" s="246"/>
      <c r="AF394" s="246"/>
      <c r="AG394" s="246"/>
      <c r="AH394" s="246"/>
      <c r="AI394" s="246"/>
      <c r="AJ394" s="246"/>
      <c r="AK394" s="246"/>
      <c r="AL394" s="246"/>
      <c r="AM394" s="246"/>
      <c r="AN394" s="246"/>
      <c r="AO394" s="246"/>
      <c r="AP394" s="246"/>
      <c r="AQ394" s="246"/>
      <c r="AR394" s="246"/>
      <c r="AS394" s="246"/>
      <c r="AT394" s="246"/>
      <c r="AU394" s="246"/>
      <c r="AV394" s="246"/>
      <c r="AW394" s="246"/>
      <c r="AX394" s="246"/>
      <c r="AY394" s="246"/>
      <c r="AZ394" s="246"/>
      <c r="BA394" s="246"/>
      <c r="BB394" s="246"/>
      <c r="BC394" s="246"/>
      <c r="BD394" s="246"/>
      <c r="BE394" s="246"/>
      <c r="BF394" s="246"/>
      <c r="BG394" s="246"/>
      <c r="BH394" s="246"/>
      <c r="BI394" s="246"/>
      <c r="BJ394" s="246"/>
      <c r="BK394" s="246"/>
      <c r="BL394" s="246"/>
      <c r="BM394" s="246"/>
      <c r="BN394" s="246"/>
      <c r="BO394" s="246"/>
      <c r="BP394" s="246"/>
      <c r="BQ394" s="246"/>
      <c r="BR394" s="246"/>
      <c r="BS394" s="246"/>
      <c r="BT394" s="246"/>
      <c r="BU394" s="246"/>
      <c r="BV394" s="246"/>
      <c r="BW394" s="246"/>
      <c r="BX394" s="246"/>
      <c r="BY394" s="246"/>
      <c r="BZ394" s="246"/>
      <c r="CA394" s="246"/>
      <c r="CB394" s="246"/>
      <c r="CC394" s="246"/>
      <c r="CD394" s="246"/>
      <c r="CE394" s="246"/>
      <c r="CF394" s="246"/>
      <c r="CG394" s="246"/>
      <c r="CH394" s="246"/>
      <c r="CI394" s="246"/>
      <c r="CJ394" s="246"/>
      <c r="CK394" s="246"/>
      <c r="CL394" s="246"/>
      <c r="CM394" s="246"/>
      <c r="CN394" s="246"/>
      <c r="CO394" s="246"/>
      <c r="CP394" s="246"/>
      <c r="CQ394" s="246"/>
      <c r="CR394" s="246"/>
    </row>
    <row r="395" spans="1:96" s="69" customFormat="1">
      <c r="A395" s="64"/>
      <c r="B395" s="66"/>
      <c r="C395" s="65"/>
      <c r="D395" s="79"/>
      <c r="E395" s="79"/>
      <c r="F395" s="79"/>
      <c r="G395" s="265"/>
      <c r="H395" s="79"/>
      <c r="I395" s="79"/>
      <c r="J395" s="79"/>
      <c r="K395" s="264" t="str">
        <f t="shared" si="44"/>
        <v/>
      </c>
      <c r="L395" s="67"/>
      <c r="M395" s="229"/>
      <c r="N395" s="266"/>
      <c r="O395" s="230"/>
      <c r="P395" s="67"/>
      <c r="Q395" s="225" t="str" cm="1">
        <f t="array" ref="Q395">_xlfn.IFS(G395="", "",G395="Variable", "NA", IFERROR(SEARCH("Visual", N395),0) &gt; 0, "NA", SUM(IFERROR(SEARCH('GDT-Lexicon'!$D$2:$D$15, L395),0)) &gt; 0, IFERROR(LEFT(L395,FIND("|",L395) - 1), "NA"), TRUE, D395 &amp; "/" &amp; F395)</f>
        <v/>
      </c>
      <c r="R395" s="79">
        <f t="shared" si="43"/>
        <v>0</v>
      </c>
      <c r="S395" s="68"/>
      <c r="T395" s="77"/>
      <c r="U395" s="77"/>
      <c r="V395" s="77"/>
      <c r="W395" s="77"/>
      <c r="X395" s="77"/>
      <c r="Y395" s="66"/>
      <c r="Z395" s="246"/>
      <c r="AA395" s="246"/>
      <c r="AB395" s="246"/>
      <c r="AC395" s="246"/>
      <c r="AD395" s="246"/>
      <c r="AE395" s="246"/>
      <c r="AF395" s="246"/>
      <c r="AG395" s="246"/>
      <c r="AH395" s="246"/>
      <c r="AI395" s="246"/>
      <c r="AJ395" s="246"/>
      <c r="AK395" s="246"/>
      <c r="AL395" s="246"/>
      <c r="AM395" s="246"/>
      <c r="AN395" s="246"/>
      <c r="AO395" s="246"/>
      <c r="AP395" s="246"/>
      <c r="AQ395" s="246"/>
      <c r="AR395" s="246"/>
      <c r="AS395" s="246"/>
      <c r="AT395" s="246"/>
      <c r="AU395" s="246"/>
      <c r="AV395" s="246"/>
      <c r="AW395" s="246"/>
      <c r="AX395" s="246"/>
      <c r="AY395" s="246"/>
      <c r="AZ395" s="246"/>
      <c r="BA395" s="246"/>
      <c r="BB395" s="246"/>
      <c r="BC395" s="246"/>
      <c r="BD395" s="246"/>
      <c r="BE395" s="246"/>
      <c r="BF395" s="246"/>
      <c r="BG395" s="246"/>
      <c r="BH395" s="246"/>
      <c r="BI395" s="246"/>
      <c r="BJ395" s="246"/>
      <c r="BK395" s="246"/>
      <c r="BL395" s="246"/>
      <c r="BM395" s="246"/>
      <c r="BN395" s="246"/>
      <c r="BO395" s="246"/>
      <c r="BP395" s="246"/>
      <c r="BQ395" s="246"/>
      <c r="BR395" s="246"/>
      <c r="BS395" s="246"/>
      <c r="BT395" s="246"/>
      <c r="BU395" s="246"/>
      <c r="BV395" s="246"/>
      <c r="BW395" s="246"/>
      <c r="BX395" s="246"/>
      <c r="BY395" s="246"/>
      <c r="BZ395" s="246"/>
      <c r="CA395" s="246"/>
      <c r="CB395" s="246"/>
      <c r="CC395" s="246"/>
      <c r="CD395" s="246"/>
      <c r="CE395" s="246"/>
      <c r="CF395" s="246"/>
      <c r="CG395" s="246"/>
      <c r="CH395" s="246"/>
      <c r="CI395" s="246"/>
      <c r="CJ395" s="246"/>
      <c r="CK395" s="246"/>
      <c r="CL395" s="246"/>
      <c r="CM395" s="246"/>
      <c r="CN395" s="246"/>
      <c r="CO395" s="246"/>
      <c r="CP395" s="246"/>
      <c r="CQ395" s="246"/>
      <c r="CR395" s="246"/>
    </row>
    <row r="396" spans="1:96" s="69" customFormat="1">
      <c r="A396" s="64"/>
      <c r="B396" s="66"/>
      <c r="C396" s="65"/>
      <c r="D396" s="79"/>
      <c r="E396" s="79"/>
      <c r="F396" s="79"/>
      <c r="G396" s="265"/>
      <c r="H396" s="79"/>
      <c r="I396" s="79"/>
      <c r="J396" s="79"/>
      <c r="K396" s="264" t="str">
        <f t="shared" si="44"/>
        <v/>
      </c>
      <c r="L396" s="67"/>
      <c r="M396" s="229"/>
      <c r="N396" s="266"/>
      <c r="O396" s="230"/>
      <c r="P396" s="67"/>
      <c r="Q396" s="225" t="str" cm="1">
        <f t="array" ref="Q396">_xlfn.IFS(G396="", "",G396="Variable", "NA", IFERROR(SEARCH("Visual", N396),0) &gt; 0, "NA", SUM(IFERROR(SEARCH('GDT-Lexicon'!$D$2:$D$15, L396),0)) &gt; 0, IFERROR(LEFT(L396,FIND("|",L396) - 1), "NA"), TRUE, D396 &amp; "/" &amp; F396)</f>
        <v/>
      </c>
      <c r="R396" s="79">
        <f t="shared" si="43"/>
        <v>0</v>
      </c>
      <c r="S396" s="68"/>
      <c r="T396" s="77"/>
      <c r="U396" s="77"/>
      <c r="V396" s="77"/>
      <c r="W396" s="77"/>
      <c r="X396" s="77"/>
      <c r="Y396" s="66"/>
      <c r="Z396" s="246"/>
      <c r="AA396" s="246"/>
      <c r="AB396" s="246"/>
      <c r="AC396" s="246"/>
      <c r="AD396" s="246"/>
      <c r="AE396" s="246"/>
      <c r="AF396" s="246"/>
      <c r="AG396" s="246"/>
      <c r="AH396" s="246"/>
      <c r="AI396" s="246"/>
      <c r="AJ396" s="246"/>
      <c r="AK396" s="246"/>
      <c r="AL396" s="246"/>
      <c r="AM396" s="246"/>
      <c r="AN396" s="246"/>
      <c r="AO396" s="246"/>
      <c r="AP396" s="246"/>
      <c r="AQ396" s="246"/>
      <c r="AR396" s="246"/>
      <c r="AS396" s="246"/>
      <c r="AT396" s="246"/>
      <c r="AU396" s="246"/>
      <c r="AV396" s="246"/>
      <c r="AW396" s="246"/>
      <c r="AX396" s="246"/>
      <c r="AY396" s="246"/>
      <c r="AZ396" s="246"/>
      <c r="BA396" s="246"/>
      <c r="BB396" s="246"/>
      <c r="BC396" s="246"/>
      <c r="BD396" s="246"/>
      <c r="BE396" s="246"/>
      <c r="BF396" s="246"/>
      <c r="BG396" s="246"/>
      <c r="BH396" s="246"/>
      <c r="BI396" s="246"/>
      <c r="BJ396" s="246"/>
      <c r="BK396" s="246"/>
      <c r="BL396" s="246"/>
      <c r="BM396" s="246"/>
      <c r="BN396" s="246"/>
      <c r="BO396" s="246"/>
      <c r="BP396" s="246"/>
      <c r="BQ396" s="246"/>
      <c r="BR396" s="246"/>
      <c r="BS396" s="246"/>
      <c r="BT396" s="246"/>
      <c r="BU396" s="246"/>
      <c r="BV396" s="246"/>
      <c r="BW396" s="246"/>
      <c r="BX396" s="246"/>
      <c r="BY396" s="246"/>
      <c r="BZ396" s="246"/>
      <c r="CA396" s="246"/>
      <c r="CB396" s="246"/>
      <c r="CC396" s="246"/>
      <c r="CD396" s="246"/>
      <c r="CE396" s="246"/>
      <c r="CF396" s="246"/>
      <c r="CG396" s="246"/>
      <c r="CH396" s="246"/>
      <c r="CI396" s="246"/>
      <c r="CJ396" s="246"/>
      <c r="CK396" s="246"/>
      <c r="CL396" s="246"/>
      <c r="CM396" s="246"/>
      <c r="CN396" s="246"/>
      <c r="CO396" s="246"/>
      <c r="CP396" s="246"/>
      <c r="CQ396" s="246"/>
      <c r="CR396" s="246"/>
    </row>
    <row r="397" spans="1:96" s="69" customFormat="1">
      <c r="A397" s="64"/>
      <c r="B397" s="66"/>
      <c r="C397" s="65"/>
      <c r="D397" s="79"/>
      <c r="E397" s="79"/>
      <c r="F397" s="79"/>
      <c r="G397" s="265"/>
      <c r="H397" s="79"/>
      <c r="I397" s="79"/>
      <c r="J397" s="79"/>
      <c r="K397" s="264" t="str">
        <f t="shared" si="44"/>
        <v/>
      </c>
      <c r="L397" s="67"/>
      <c r="M397" s="229"/>
      <c r="N397" s="266"/>
      <c r="O397" s="230"/>
      <c r="P397" s="67"/>
      <c r="Q397" s="225" t="str" cm="1">
        <f t="array" ref="Q397">_xlfn.IFS(G397="", "",G397="Variable", "NA", IFERROR(SEARCH("Visual", N397),0) &gt; 0, "NA", SUM(IFERROR(SEARCH('GDT-Lexicon'!$D$2:$D$15, L397),0)) &gt; 0, IFERROR(LEFT(L397,FIND("|",L397) - 1), "NA"), TRUE, D397 &amp; "/" &amp; F397)</f>
        <v/>
      </c>
      <c r="R397" s="79">
        <f t="shared" si="43"/>
        <v>0</v>
      </c>
      <c r="S397" s="68"/>
      <c r="T397" s="77"/>
      <c r="U397" s="77"/>
      <c r="V397" s="77"/>
      <c r="W397" s="77"/>
      <c r="X397" s="77"/>
      <c r="Y397" s="66"/>
      <c r="Z397" s="246"/>
      <c r="AA397" s="246"/>
      <c r="AB397" s="246"/>
      <c r="AC397" s="246"/>
      <c r="AD397" s="246"/>
      <c r="AE397" s="246"/>
      <c r="AF397" s="246"/>
      <c r="AG397" s="246"/>
      <c r="AH397" s="246"/>
      <c r="AI397" s="246"/>
      <c r="AJ397" s="246"/>
      <c r="AK397" s="246"/>
      <c r="AL397" s="246"/>
      <c r="AM397" s="246"/>
      <c r="AN397" s="246"/>
      <c r="AO397" s="246"/>
      <c r="AP397" s="246"/>
      <c r="AQ397" s="246"/>
      <c r="AR397" s="246"/>
      <c r="AS397" s="246"/>
      <c r="AT397" s="246"/>
      <c r="AU397" s="246"/>
      <c r="AV397" s="246"/>
      <c r="AW397" s="246"/>
      <c r="AX397" s="246"/>
      <c r="AY397" s="246"/>
      <c r="AZ397" s="246"/>
      <c r="BA397" s="246"/>
      <c r="BB397" s="246"/>
      <c r="BC397" s="246"/>
      <c r="BD397" s="246"/>
      <c r="BE397" s="246"/>
      <c r="BF397" s="246"/>
      <c r="BG397" s="246"/>
      <c r="BH397" s="246"/>
      <c r="BI397" s="246"/>
      <c r="BJ397" s="246"/>
      <c r="BK397" s="246"/>
      <c r="BL397" s="246"/>
      <c r="BM397" s="246"/>
      <c r="BN397" s="246"/>
      <c r="BO397" s="246"/>
      <c r="BP397" s="246"/>
      <c r="BQ397" s="246"/>
      <c r="BR397" s="246"/>
      <c r="BS397" s="246"/>
      <c r="BT397" s="246"/>
      <c r="BU397" s="246"/>
      <c r="BV397" s="246"/>
      <c r="BW397" s="246"/>
      <c r="BX397" s="246"/>
      <c r="BY397" s="246"/>
      <c r="BZ397" s="246"/>
      <c r="CA397" s="246"/>
      <c r="CB397" s="246"/>
      <c r="CC397" s="246"/>
      <c r="CD397" s="246"/>
      <c r="CE397" s="246"/>
      <c r="CF397" s="246"/>
      <c r="CG397" s="246"/>
      <c r="CH397" s="246"/>
      <c r="CI397" s="246"/>
      <c r="CJ397" s="246"/>
      <c r="CK397" s="246"/>
      <c r="CL397" s="246"/>
      <c r="CM397" s="246"/>
      <c r="CN397" s="246"/>
      <c r="CO397" s="246"/>
      <c r="CP397" s="246"/>
      <c r="CQ397" s="246"/>
      <c r="CR397" s="246"/>
    </row>
    <row r="398" spans="1:96" s="69" customFormat="1">
      <c r="A398" s="64"/>
      <c r="B398" s="66"/>
      <c r="C398" s="65"/>
      <c r="D398" s="79"/>
      <c r="E398" s="79"/>
      <c r="F398" s="79"/>
      <c r="G398" s="265"/>
      <c r="H398" s="79"/>
      <c r="I398" s="79"/>
      <c r="J398" s="79"/>
      <c r="K398" s="264" t="str">
        <f t="shared" si="44"/>
        <v/>
      </c>
      <c r="L398" s="67"/>
      <c r="M398" s="229"/>
      <c r="N398" s="266"/>
      <c r="O398" s="230"/>
      <c r="P398" s="67"/>
      <c r="Q398" s="225" t="str" cm="1">
        <f t="array" ref="Q398">_xlfn.IFS(G398="", "",G398="Variable", "NA", IFERROR(SEARCH("Visual", N398),0) &gt; 0, "NA", SUM(IFERROR(SEARCH('GDT-Lexicon'!$D$2:$D$15, L398),0)) &gt; 0, IFERROR(LEFT(L398,FIND("|",L398) - 1), "NA"), TRUE, D398 &amp; "/" &amp; F398)</f>
        <v/>
      </c>
      <c r="R398" s="79">
        <f t="shared" ref="R398:R461" si="45">IFERROR(SUM(F398-D398),"NA")</f>
        <v>0</v>
      </c>
      <c r="S398" s="68"/>
      <c r="T398" s="77"/>
      <c r="U398" s="77"/>
      <c r="V398" s="77"/>
      <c r="W398" s="77"/>
      <c r="X398" s="77"/>
      <c r="Y398" s="66"/>
      <c r="Z398" s="246"/>
      <c r="AA398" s="246"/>
      <c r="AB398" s="246"/>
      <c r="AC398" s="246"/>
      <c r="AD398" s="246"/>
      <c r="AE398" s="246"/>
      <c r="AF398" s="246"/>
      <c r="AG398" s="246"/>
      <c r="AH398" s="246"/>
      <c r="AI398" s="246"/>
      <c r="AJ398" s="246"/>
      <c r="AK398" s="246"/>
      <c r="AL398" s="246"/>
      <c r="AM398" s="246"/>
      <c r="AN398" s="246"/>
      <c r="AO398" s="246"/>
      <c r="AP398" s="246"/>
      <c r="AQ398" s="246"/>
      <c r="AR398" s="246"/>
      <c r="AS398" s="246"/>
      <c r="AT398" s="246"/>
      <c r="AU398" s="246"/>
      <c r="AV398" s="246"/>
      <c r="AW398" s="246"/>
      <c r="AX398" s="246"/>
      <c r="AY398" s="246"/>
      <c r="AZ398" s="246"/>
      <c r="BA398" s="246"/>
      <c r="BB398" s="246"/>
      <c r="BC398" s="246"/>
      <c r="BD398" s="246"/>
      <c r="BE398" s="246"/>
      <c r="BF398" s="246"/>
      <c r="BG398" s="246"/>
      <c r="BH398" s="246"/>
      <c r="BI398" s="246"/>
      <c r="BJ398" s="246"/>
      <c r="BK398" s="246"/>
      <c r="BL398" s="246"/>
      <c r="BM398" s="246"/>
      <c r="BN398" s="246"/>
      <c r="BO398" s="246"/>
      <c r="BP398" s="246"/>
      <c r="BQ398" s="246"/>
      <c r="BR398" s="246"/>
      <c r="BS398" s="246"/>
      <c r="BT398" s="246"/>
      <c r="BU398" s="246"/>
      <c r="BV398" s="246"/>
      <c r="BW398" s="246"/>
      <c r="BX398" s="246"/>
      <c r="BY398" s="246"/>
      <c r="BZ398" s="246"/>
      <c r="CA398" s="246"/>
      <c r="CB398" s="246"/>
      <c r="CC398" s="246"/>
      <c r="CD398" s="246"/>
      <c r="CE398" s="246"/>
      <c r="CF398" s="246"/>
      <c r="CG398" s="246"/>
      <c r="CH398" s="246"/>
      <c r="CI398" s="246"/>
      <c r="CJ398" s="246"/>
      <c r="CK398" s="246"/>
      <c r="CL398" s="246"/>
      <c r="CM398" s="246"/>
      <c r="CN398" s="246"/>
      <c r="CO398" s="246"/>
      <c r="CP398" s="246"/>
      <c r="CQ398" s="246"/>
      <c r="CR398" s="246"/>
    </row>
    <row r="399" spans="1:96" s="69" customFormat="1">
      <c r="A399" s="64"/>
      <c r="B399" s="66"/>
      <c r="C399" s="65"/>
      <c r="D399" s="79"/>
      <c r="E399" s="79"/>
      <c r="F399" s="79"/>
      <c r="G399" s="265"/>
      <c r="H399" s="79"/>
      <c r="I399" s="79"/>
      <c r="J399" s="79"/>
      <c r="K399" s="264" t="str">
        <f t="shared" si="44"/>
        <v/>
      </c>
      <c r="L399" s="67"/>
      <c r="M399" s="229"/>
      <c r="N399" s="266"/>
      <c r="O399" s="230"/>
      <c r="P399" s="67"/>
      <c r="Q399" s="225" t="str" cm="1">
        <f t="array" ref="Q399">_xlfn.IFS(G399="", "",G399="Variable", "NA", IFERROR(SEARCH("Visual", N399),0) &gt; 0, "NA", SUM(IFERROR(SEARCH('GDT-Lexicon'!$D$2:$D$15, L399),0)) &gt; 0, IFERROR(LEFT(L399,FIND("|",L399) - 1), "NA"), TRUE, D399 &amp; "/" &amp; F399)</f>
        <v/>
      </c>
      <c r="R399" s="79">
        <f t="shared" si="45"/>
        <v>0</v>
      </c>
      <c r="S399" s="68"/>
      <c r="T399" s="77"/>
      <c r="U399" s="77"/>
      <c r="V399" s="77"/>
      <c r="W399" s="77"/>
      <c r="X399" s="77"/>
      <c r="Y399" s="66"/>
      <c r="Z399" s="246"/>
      <c r="AA399" s="246"/>
      <c r="AB399" s="246"/>
      <c r="AC399" s="246"/>
      <c r="AD399" s="246"/>
      <c r="AE399" s="246"/>
      <c r="AF399" s="246"/>
      <c r="AG399" s="246"/>
      <c r="AH399" s="246"/>
      <c r="AI399" s="246"/>
      <c r="AJ399" s="246"/>
      <c r="AK399" s="246"/>
      <c r="AL399" s="246"/>
      <c r="AM399" s="246"/>
      <c r="AN399" s="246"/>
      <c r="AO399" s="246"/>
      <c r="AP399" s="246"/>
      <c r="AQ399" s="246"/>
      <c r="AR399" s="246"/>
      <c r="AS399" s="246"/>
      <c r="AT399" s="246"/>
      <c r="AU399" s="246"/>
      <c r="AV399" s="246"/>
      <c r="AW399" s="246"/>
      <c r="AX399" s="246"/>
      <c r="AY399" s="246"/>
      <c r="AZ399" s="246"/>
      <c r="BA399" s="246"/>
      <c r="BB399" s="246"/>
      <c r="BC399" s="246"/>
      <c r="BD399" s="246"/>
      <c r="BE399" s="246"/>
      <c r="BF399" s="246"/>
      <c r="BG399" s="246"/>
      <c r="BH399" s="246"/>
      <c r="BI399" s="246"/>
      <c r="BJ399" s="246"/>
      <c r="BK399" s="246"/>
      <c r="BL399" s="246"/>
      <c r="BM399" s="246"/>
      <c r="BN399" s="246"/>
      <c r="BO399" s="246"/>
      <c r="BP399" s="246"/>
      <c r="BQ399" s="246"/>
      <c r="BR399" s="246"/>
      <c r="BS399" s="246"/>
      <c r="BT399" s="246"/>
      <c r="BU399" s="246"/>
      <c r="BV399" s="246"/>
      <c r="BW399" s="246"/>
      <c r="BX399" s="246"/>
      <c r="BY399" s="246"/>
      <c r="BZ399" s="246"/>
      <c r="CA399" s="246"/>
      <c r="CB399" s="246"/>
      <c r="CC399" s="246"/>
      <c r="CD399" s="246"/>
      <c r="CE399" s="246"/>
      <c r="CF399" s="246"/>
      <c r="CG399" s="246"/>
      <c r="CH399" s="246"/>
      <c r="CI399" s="246"/>
      <c r="CJ399" s="246"/>
      <c r="CK399" s="246"/>
      <c r="CL399" s="246"/>
      <c r="CM399" s="246"/>
      <c r="CN399" s="246"/>
      <c r="CO399" s="246"/>
      <c r="CP399" s="246"/>
      <c r="CQ399" s="246"/>
      <c r="CR399" s="246"/>
    </row>
    <row r="400" spans="1:96" s="69" customFormat="1">
      <c r="A400" s="64"/>
      <c r="B400" s="66"/>
      <c r="C400" s="65"/>
      <c r="D400" s="79"/>
      <c r="E400" s="79"/>
      <c r="F400" s="79"/>
      <c r="G400" s="265"/>
      <c r="H400" s="79"/>
      <c r="I400" s="79"/>
      <c r="J400" s="79"/>
      <c r="K400" s="264" t="str">
        <f t="shared" si="44"/>
        <v/>
      </c>
      <c r="L400" s="67"/>
      <c r="M400" s="229"/>
      <c r="N400" s="266"/>
      <c r="O400" s="230"/>
      <c r="P400" s="67"/>
      <c r="Q400" s="225" t="str" cm="1">
        <f t="array" ref="Q400">_xlfn.IFS(G400="", "",G400="Variable", "NA", IFERROR(SEARCH("Visual", N400),0) &gt; 0, "NA", SUM(IFERROR(SEARCH('GDT-Lexicon'!$D$2:$D$15, L400),0)) &gt; 0, IFERROR(LEFT(L400,FIND("|",L400) - 1), "NA"), TRUE, D400 &amp; "/" &amp; F400)</f>
        <v/>
      </c>
      <c r="R400" s="79">
        <f t="shared" si="45"/>
        <v>0</v>
      </c>
      <c r="S400" s="68"/>
      <c r="T400" s="77"/>
      <c r="U400" s="77"/>
      <c r="V400" s="77"/>
      <c r="W400" s="77"/>
      <c r="X400" s="77"/>
      <c r="Y400" s="66"/>
      <c r="Z400" s="246"/>
      <c r="AA400" s="246"/>
      <c r="AB400" s="246"/>
      <c r="AC400" s="246"/>
      <c r="AD400" s="246"/>
      <c r="AE400" s="246"/>
      <c r="AF400" s="246"/>
      <c r="AG400" s="246"/>
      <c r="AH400" s="246"/>
      <c r="AI400" s="246"/>
      <c r="AJ400" s="246"/>
      <c r="AK400" s="246"/>
      <c r="AL400" s="246"/>
      <c r="AM400" s="246"/>
      <c r="AN400" s="246"/>
      <c r="AO400" s="246"/>
      <c r="AP400" s="246"/>
      <c r="AQ400" s="246"/>
      <c r="AR400" s="246"/>
      <c r="AS400" s="246"/>
      <c r="AT400" s="246"/>
      <c r="AU400" s="246"/>
      <c r="AV400" s="246"/>
      <c r="AW400" s="246"/>
      <c r="AX400" s="246"/>
      <c r="AY400" s="246"/>
      <c r="AZ400" s="246"/>
      <c r="BA400" s="246"/>
      <c r="BB400" s="246"/>
      <c r="BC400" s="246"/>
      <c r="BD400" s="246"/>
      <c r="BE400" s="246"/>
      <c r="BF400" s="246"/>
      <c r="BG400" s="246"/>
      <c r="BH400" s="246"/>
      <c r="BI400" s="246"/>
      <c r="BJ400" s="246"/>
      <c r="BK400" s="246"/>
      <c r="BL400" s="246"/>
      <c r="BM400" s="246"/>
      <c r="BN400" s="246"/>
      <c r="BO400" s="246"/>
      <c r="BP400" s="246"/>
      <c r="BQ400" s="246"/>
      <c r="BR400" s="246"/>
      <c r="BS400" s="246"/>
      <c r="BT400" s="246"/>
      <c r="BU400" s="246"/>
      <c r="BV400" s="246"/>
      <c r="BW400" s="246"/>
      <c r="BX400" s="246"/>
      <c r="BY400" s="246"/>
      <c r="BZ400" s="246"/>
      <c r="CA400" s="246"/>
      <c r="CB400" s="246"/>
      <c r="CC400" s="246"/>
      <c r="CD400" s="246"/>
      <c r="CE400" s="246"/>
      <c r="CF400" s="246"/>
      <c r="CG400" s="246"/>
      <c r="CH400" s="246"/>
      <c r="CI400" s="246"/>
      <c r="CJ400" s="246"/>
      <c r="CK400" s="246"/>
      <c r="CL400" s="246"/>
      <c r="CM400" s="246"/>
      <c r="CN400" s="246"/>
      <c r="CO400" s="246"/>
      <c r="CP400" s="246"/>
      <c r="CQ400" s="246"/>
      <c r="CR400" s="246"/>
    </row>
    <row r="401" spans="1:96" s="69" customFormat="1">
      <c r="A401" s="64"/>
      <c r="B401" s="66"/>
      <c r="C401" s="65"/>
      <c r="D401" s="79"/>
      <c r="E401" s="79"/>
      <c r="F401" s="79"/>
      <c r="G401" s="265"/>
      <c r="H401" s="79"/>
      <c r="I401" s="79"/>
      <c r="J401" s="79"/>
      <c r="K401" s="264" t="str">
        <f t="shared" si="44"/>
        <v/>
      </c>
      <c r="L401" s="67"/>
      <c r="M401" s="229"/>
      <c r="N401" s="266"/>
      <c r="O401" s="230"/>
      <c r="P401" s="67"/>
      <c r="Q401" s="225" t="str" cm="1">
        <f t="array" ref="Q401">_xlfn.IFS(G401="", "",G401="Variable", "NA", IFERROR(SEARCH("Visual", N401),0) &gt; 0, "NA", SUM(IFERROR(SEARCH('GDT-Lexicon'!$D$2:$D$15, L401),0)) &gt; 0, IFERROR(LEFT(L401,FIND("|",L401) - 1), "NA"), TRUE, D401 &amp; "/" &amp; F401)</f>
        <v/>
      </c>
      <c r="R401" s="79">
        <f t="shared" si="45"/>
        <v>0</v>
      </c>
      <c r="S401" s="68"/>
      <c r="T401" s="77"/>
      <c r="U401" s="77"/>
      <c r="V401" s="77"/>
      <c r="W401" s="77"/>
      <c r="X401" s="77"/>
      <c r="Y401" s="66"/>
      <c r="Z401" s="246"/>
      <c r="AA401" s="246"/>
      <c r="AB401" s="246"/>
      <c r="AC401" s="246"/>
      <c r="AD401" s="246"/>
      <c r="AE401" s="246"/>
      <c r="AF401" s="246"/>
      <c r="AG401" s="246"/>
      <c r="AH401" s="246"/>
      <c r="AI401" s="246"/>
      <c r="AJ401" s="246"/>
      <c r="AK401" s="246"/>
      <c r="AL401" s="246"/>
      <c r="AM401" s="246"/>
      <c r="AN401" s="246"/>
      <c r="AO401" s="246"/>
      <c r="AP401" s="246"/>
      <c r="AQ401" s="246"/>
      <c r="AR401" s="246"/>
      <c r="AS401" s="246"/>
      <c r="AT401" s="246"/>
      <c r="AU401" s="246"/>
      <c r="AV401" s="246"/>
      <c r="AW401" s="246"/>
      <c r="AX401" s="246"/>
      <c r="AY401" s="246"/>
      <c r="AZ401" s="246"/>
      <c r="BA401" s="246"/>
      <c r="BB401" s="246"/>
      <c r="BC401" s="246"/>
      <c r="BD401" s="246"/>
      <c r="BE401" s="246"/>
      <c r="BF401" s="246"/>
      <c r="BG401" s="246"/>
      <c r="BH401" s="246"/>
      <c r="BI401" s="246"/>
      <c r="BJ401" s="246"/>
      <c r="BK401" s="246"/>
      <c r="BL401" s="246"/>
      <c r="BM401" s="246"/>
      <c r="BN401" s="246"/>
      <c r="BO401" s="246"/>
      <c r="BP401" s="246"/>
      <c r="BQ401" s="246"/>
      <c r="BR401" s="246"/>
      <c r="BS401" s="246"/>
      <c r="BT401" s="246"/>
      <c r="BU401" s="246"/>
      <c r="BV401" s="246"/>
      <c r="BW401" s="246"/>
      <c r="BX401" s="246"/>
      <c r="BY401" s="246"/>
      <c r="BZ401" s="246"/>
      <c r="CA401" s="246"/>
      <c r="CB401" s="246"/>
      <c r="CC401" s="246"/>
      <c r="CD401" s="246"/>
      <c r="CE401" s="246"/>
      <c r="CF401" s="246"/>
      <c r="CG401" s="246"/>
      <c r="CH401" s="246"/>
      <c r="CI401" s="246"/>
      <c r="CJ401" s="246"/>
      <c r="CK401" s="246"/>
      <c r="CL401" s="246"/>
      <c r="CM401" s="246"/>
      <c r="CN401" s="246"/>
      <c r="CO401" s="246"/>
      <c r="CP401" s="246"/>
      <c r="CQ401" s="246"/>
      <c r="CR401" s="246"/>
    </row>
    <row r="402" spans="1:96" s="69" customFormat="1">
      <c r="A402" s="64"/>
      <c r="B402" s="66"/>
      <c r="C402" s="65"/>
      <c r="D402" s="79"/>
      <c r="E402" s="79"/>
      <c r="F402" s="79"/>
      <c r="G402" s="265"/>
      <c r="H402" s="79"/>
      <c r="I402" s="79"/>
      <c r="J402" s="79"/>
      <c r="K402" s="264" t="str">
        <f t="shared" si="44"/>
        <v/>
      </c>
      <c r="L402" s="67"/>
      <c r="M402" s="229"/>
      <c r="N402" s="266"/>
      <c r="O402" s="230"/>
      <c r="P402" s="67"/>
      <c r="Q402" s="225" t="str" cm="1">
        <f t="array" ref="Q402">_xlfn.IFS(G402="", "",G402="Variable", "NA", IFERROR(SEARCH("Visual", N402),0) &gt; 0, "NA", SUM(IFERROR(SEARCH('GDT-Lexicon'!$D$2:$D$15, L402),0)) &gt; 0, IFERROR(LEFT(L402,FIND("|",L402) - 1), "NA"), TRUE, D402 &amp; "/" &amp; F402)</f>
        <v/>
      </c>
      <c r="R402" s="79">
        <f t="shared" si="45"/>
        <v>0</v>
      </c>
      <c r="S402" s="68"/>
      <c r="T402" s="77"/>
      <c r="U402" s="77"/>
      <c r="V402" s="77"/>
      <c r="W402" s="77"/>
      <c r="X402" s="77"/>
      <c r="Y402" s="66"/>
      <c r="Z402" s="246"/>
      <c r="AA402" s="246"/>
      <c r="AB402" s="246"/>
      <c r="AC402" s="246"/>
      <c r="AD402" s="246"/>
      <c r="AE402" s="246"/>
      <c r="AF402" s="246"/>
      <c r="AG402" s="246"/>
      <c r="AH402" s="246"/>
      <c r="AI402" s="246"/>
      <c r="AJ402" s="246"/>
      <c r="AK402" s="246"/>
      <c r="AL402" s="246"/>
      <c r="AM402" s="246"/>
      <c r="AN402" s="246"/>
      <c r="AO402" s="246"/>
      <c r="AP402" s="246"/>
      <c r="AQ402" s="246"/>
      <c r="AR402" s="246"/>
      <c r="AS402" s="246"/>
      <c r="AT402" s="246"/>
      <c r="AU402" s="246"/>
      <c r="AV402" s="246"/>
      <c r="AW402" s="246"/>
      <c r="AX402" s="246"/>
      <c r="AY402" s="246"/>
      <c r="AZ402" s="246"/>
      <c r="BA402" s="246"/>
      <c r="BB402" s="246"/>
      <c r="BC402" s="246"/>
      <c r="BD402" s="246"/>
      <c r="BE402" s="246"/>
      <c r="BF402" s="246"/>
      <c r="BG402" s="246"/>
      <c r="BH402" s="246"/>
      <c r="BI402" s="246"/>
      <c r="BJ402" s="246"/>
      <c r="BK402" s="246"/>
      <c r="BL402" s="246"/>
      <c r="BM402" s="246"/>
      <c r="BN402" s="246"/>
      <c r="BO402" s="246"/>
      <c r="BP402" s="246"/>
      <c r="BQ402" s="246"/>
      <c r="BR402" s="246"/>
      <c r="BS402" s="246"/>
      <c r="BT402" s="246"/>
      <c r="BU402" s="246"/>
      <c r="BV402" s="246"/>
      <c r="BW402" s="246"/>
      <c r="BX402" s="246"/>
      <c r="BY402" s="246"/>
      <c r="BZ402" s="246"/>
      <c r="CA402" s="246"/>
      <c r="CB402" s="246"/>
      <c r="CC402" s="246"/>
      <c r="CD402" s="246"/>
      <c r="CE402" s="246"/>
      <c r="CF402" s="246"/>
      <c r="CG402" s="246"/>
      <c r="CH402" s="246"/>
      <c r="CI402" s="246"/>
      <c r="CJ402" s="246"/>
      <c r="CK402" s="246"/>
      <c r="CL402" s="246"/>
      <c r="CM402" s="246"/>
      <c r="CN402" s="246"/>
      <c r="CO402" s="246"/>
      <c r="CP402" s="246"/>
      <c r="CQ402" s="246"/>
      <c r="CR402" s="246"/>
    </row>
    <row r="403" spans="1:96" s="69" customFormat="1">
      <c r="A403" s="64"/>
      <c r="B403" s="66"/>
      <c r="C403" s="65"/>
      <c r="D403" s="79"/>
      <c r="E403" s="79"/>
      <c r="F403" s="79"/>
      <c r="G403" s="265"/>
      <c r="H403" s="79"/>
      <c r="I403" s="79"/>
      <c r="J403" s="79"/>
      <c r="K403" s="264" t="str">
        <f t="shared" ref="K403:K466" si="46">IF(RIGHT(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1)="_",LEFT(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LEN(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-1),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f>
        <v/>
      </c>
      <c r="L403" s="67"/>
      <c r="M403" s="229"/>
      <c r="N403" s="266"/>
      <c r="O403" s="230"/>
      <c r="P403" s="67"/>
      <c r="Q403" s="225" t="str" cm="1">
        <f t="array" ref="Q403">_xlfn.IFS(G403="", "",G403="Variable", "NA", IFERROR(SEARCH("Visual", N403),0) &gt; 0, "NA", SUM(IFERROR(SEARCH('GDT-Lexicon'!$D$2:$D$15, L403),0)) &gt; 0, IFERROR(LEFT(L403,FIND("|",L403) - 1), "NA"), TRUE, D403 &amp; "/" &amp; F403)</f>
        <v/>
      </c>
      <c r="R403" s="79">
        <f t="shared" si="45"/>
        <v>0</v>
      </c>
      <c r="S403" s="68"/>
      <c r="T403" s="77"/>
      <c r="U403" s="77"/>
      <c r="V403" s="77"/>
      <c r="W403" s="77"/>
      <c r="X403" s="77"/>
      <c r="Y403" s="66"/>
      <c r="Z403" s="246"/>
      <c r="AA403" s="246"/>
      <c r="AB403" s="246"/>
      <c r="AC403" s="246"/>
      <c r="AD403" s="246"/>
      <c r="AE403" s="246"/>
      <c r="AF403" s="246"/>
      <c r="AG403" s="246"/>
      <c r="AH403" s="246"/>
      <c r="AI403" s="246"/>
      <c r="AJ403" s="246"/>
      <c r="AK403" s="246"/>
      <c r="AL403" s="246"/>
      <c r="AM403" s="246"/>
      <c r="AN403" s="246"/>
      <c r="AO403" s="246"/>
      <c r="AP403" s="246"/>
      <c r="AQ403" s="246"/>
      <c r="AR403" s="246"/>
      <c r="AS403" s="246"/>
      <c r="AT403" s="246"/>
      <c r="AU403" s="246"/>
      <c r="AV403" s="246"/>
      <c r="AW403" s="246"/>
      <c r="AX403" s="246"/>
      <c r="AY403" s="246"/>
      <c r="AZ403" s="246"/>
      <c r="BA403" s="246"/>
      <c r="BB403" s="246"/>
      <c r="BC403" s="246"/>
      <c r="BD403" s="246"/>
      <c r="BE403" s="246"/>
      <c r="BF403" s="246"/>
      <c r="BG403" s="246"/>
      <c r="BH403" s="246"/>
      <c r="BI403" s="246"/>
      <c r="BJ403" s="246"/>
      <c r="BK403" s="246"/>
      <c r="BL403" s="246"/>
      <c r="BM403" s="246"/>
      <c r="BN403" s="246"/>
      <c r="BO403" s="246"/>
      <c r="BP403" s="246"/>
      <c r="BQ403" s="246"/>
      <c r="BR403" s="246"/>
      <c r="BS403" s="246"/>
      <c r="BT403" s="246"/>
      <c r="BU403" s="246"/>
      <c r="BV403" s="246"/>
      <c r="BW403" s="246"/>
      <c r="BX403" s="246"/>
      <c r="BY403" s="246"/>
      <c r="BZ403" s="246"/>
      <c r="CA403" s="246"/>
      <c r="CB403" s="246"/>
      <c r="CC403" s="246"/>
      <c r="CD403" s="246"/>
      <c r="CE403" s="246"/>
      <c r="CF403" s="246"/>
      <c r="CG403" s="246"/>
      <c r="CH403" s="246"/>
      <c r="CI403" s="246"/>
      <c r="CJ403" s="246"/>
      <c r="CK403" s="246"/>
      <c r="CL403" s="246"/>
      <c r="CM403" s="246"/>
      <c r="CN403" s="246"/>
      <c r="CO403" s="246"/>
      <c r="CP403" s="246"/>
      <c r="CQ403" s="246"/>
      <c r="CR403" s="246"/>
    </row>
    <row r="404" spans="1:96" s="69" customFormat="1">
      <c r="A404" s="64"/>
      <c r="B404" s="66"/>
      <c r="C404" s="65"/>
      <c r="D404" s="79"/>
      <c r="E404" s="79"/>
      <c r="F404" s="79"/>
      <c r="G404" s="265"/>
      <c r="H404" s="79"/>
      <c r="I404" s="79"/>
      <c r="J404" s="79"/>
      <c r="K404" s="264" t="str">
        <f t="shared" si="46"/>
        <v/>
      </c>
      <c r="L404" s="67"/>
      <c r="M404" s="229"/>
      <c r="N404" s="266"/>
      <c r="O404" s="230"/>
      <c r="P404" s="67"/>
      <c r="Q404" s="225" t="str" cm="1">
        <f t="array" ref="Q404">_xlfn.IFS(G404="", "",G404="Variable", "NA", IFERROR(SEARCH("Visual", N404),0) &gt; 0, "NA", SUM(IFERROR(SEARCH('GDT-Lexicon'!$D$2:$D$15, L404),0)) &gt; 0, IFERROR(LEFT(L404,FIND("|",L404) - 1), "NA"), TRUE, D404 &amp; "/" &amp; F404)</f>
        <v/>
      </c>
      <c r="R404" s="79">
        <f t="shared" si="45"/>
        <v>0</v>
      </c>
      <c r="S404" s="68"/>
      <c r="T404" s="77"/>
      <c r="U404" s="77"/>
      <c r="V404" s="77"/>
      <c r="W404" s="77"/>
      <c r="X404" s="77"/>
      <c r="Y404" s="66"/>
      <c r="Z404" s="246"/>
      <c r="AA404" s="246"/>
      <c r="AB404" s="246"/>
      <c r="AC404" s="246"/>
      <c r="AD404" s="246"/>
      <c r="AE404" s="246"/>
      <c r="AF404" s="246"/>
      <c r="AG404" s="246"/>
      <c r="AH404" s="246"/>
      <c r="AI404" s="246"/>
      <c r="AJ404" s="246"/>
      <c r="AK404" s="246"/>
      <c r="AL404" s="246"/>
      <c r="AM404" s="246"/>
      <c r="AN404" s="246"/>
      <c r="AO404" s="246"/>
      <c r="AP404" s="246"/>
      <c r="AQ404" s="246"/>
      <c r="AR404" s="246"/>
      <c r="AS404" s="246"/>
      <c r="AT404" s="246"/>
      <c r="AU404" s="246"/>
      <c r="AV404" s="246"/>
      <c r="AW404" s="246"/>
      <c r="AX404" s="246"/>
      <c r="AY404" s="246"/>
      <c r="AZ404" s="246"/>
      <c r="BA404" s="246"/>
      <c r="BB404" s="246"/>
      <c r="BC404" s="246"/>
      <c r="BD404" s="246"/>
      <c r="BE404" s="246"/>
      <c r="BF404" s="246"/>
      <c r="BG404" s="246"/>
      <c r="BH404" s="246"/>
      <c r="BI404" s="246"/>
      <c r="BJ404" s="246"/>
      <c r="BK404" s="246"/>
      <c r="BL404" s="246"/>
      <c r="BM404" s="246"/>
      <c r="BN404" s="246"/>
      <c r="BO404" s="246"/>
      <c r="BP404" s="246"/>
      <c r="BQ404" s="246"/>
      <c r="BR404" s="246"/>
      <c r="BS404" s="246"/>
      <c r="BT404" s="246"/>
      <c r="BU404" s="246"/>
      <c r="BV404" s="246"/>
      <c r="BW404" s="246"/>
      <c r="BX404" s="246"/>
      <c r="BY404" s="246"/>
      <c r="BZ404" s="246"/>
      <c r="CA404" s="246"/>
      <c r="CB404" s="246"/>
      <c r="CC404" s="246"/>
      <c r="CD404" s="246"/>
      <c r="CE404" s="246"/>
      <c r="CF404" s="246"/>
      <c r="CG404" s="246"/>
      <c r="CH404" s="246"/>
      <c r="CI404" s="246"/>
      <c r="CJ404" s="246"/>
      <c r="CK404" s="246"/>
      <c r="CL404" s="246"/>
      <c r="CM404" s="246"/>
      <c r="CN404" s="246"/>
      <c r="CO404" s="246"/>
      <c r="CP404" s="246"/>
      <c r="CQ404" s="246"/>
      <c r="CR404" s="246"/>
    </row>
    <row r="405" spans="1:96" s="69" customFormat="1">
      <c r="A405" s="64"/>
      <c r="B405" s="66"/>
      <c r="C405" s="65"/>
      <c r="D405" s="79"/>
      <c r="E405" s="79"/>
      <c r="F405" s="79"/>
      <c r="G405" s="265"/>
      <c r="H405" s="79"/>
      <c r="I405" s="79"/>
      <c r="J405" s="79"/>
      <c r="K405" s="264" t="str">
        <f t="shared" si="46"/>
        <v/>
      </c>
      <c r="L405" s="67"/>
      <c r="M405" s="229"/>
      <c r="N405" s="266"/>
      <c r="O405" s="230"/>
      <c r="P405" s="67"/>
      <c r="Q405" s="225" t="str" cm="1">
        <f t="array" ref="Q405">_xlfn.IFS(G405="", "",G405="Variable", "NA", IFERROR(SEARCH("Visual", N405),0) &gt; 0, "NA", SUM(IFERROR(SEARCH('GDT-Lexicon'!$D$2:$D$15, L405),0)) &gt; 0, IFERROR(LEFT(L405,FIND("|",L405) - 1), "NA"), TRUE, D405 &amp; "/" &amp; F405)</f>
        <v/>
      </c>
      <c r="R405" s="79">
        <f t="shared" si="45"/>
        <v>0</v>
      </c>
      <c r="S405" s="68"/>
      <c r="T405" s="77"/>
      <c r="U405" s="77"/>
      <c r="V405" s="77"/>
      <c r="W405" s="77"/>
      <c r="X405" s="77"/>
      <c r="Y405" s="66"/>
      <c r="Z405" s="246"/>
      <c r="AA405" s="246"/>
      <c r="AB405" s="246"/>
      <c r="AC405" s="246"/>
      <c r="AD405" s="246"/>
      <c r="AE405" s="246"/>
      <c r="AF405" s="246"/>
      <c r="AG405" s="246"/>
      <c r="AH405" s="246"/>
      <c r="AI405" s="246"/>
      <c r="AJ405" s="246"/>
      <c r="AK405" s="246"/>
      <c r="AL405" s="246"/>
      <c r="AM405" s="246"/>
      <c r="AN405" s="246"/>
      <c r="AO405" s="246"/>
      <c r="AP405" s="246"/>
      <c r="AQ405" s="246"/>
      <c r="AR405" s="246"/>
      <c r="AS405" s="246"/>
      <c r="AT405" s="246"/>
      <c r="AU405" s="246"/>
      <c r="AV405" s="246"/>
      <c r="AW405" s="246"/>
      <c r="AX405" s="246"/>
      <c r="AY405" s="246"/>
      <c r="AZ405" s="246"/>
      <c r="BA405" s="246"/>
      <c r="BB405" s="246"/>
      <c r="BC405" s="246"/>
      <c r="BD405" s="246"/>
      <c r="BE405" s="246"/>
      <c r="BF405" s="246"/>
      <c r="BG405" s="246"/>
      <c r="BH405" s="246"/>
      <c r="BI405" s="246"/>
      <c r="BJ405" s="246"/>
      <c r="BK405" s="246"/>
      <c r="BL405" s="246"/>
      <c r="BM405" s="246"/>
      <c r="BN405" s="246"/>
      <c r="BO405" s="246"/>
      <c r="BP405" s="246"/>
      <c r="BQ405" s="246"/>
      <c r="BR405" s="246"/>
      <c r="BS405" s="246"/>
      <c r="BT405" s="246"/>
      <c r="BU405" s="246"/>
      <c r="BV405" s="246"/>
      <c r="BW405" s="246"/>
      <c r="BX405" s="246"/>
      <c r="BY405" s="246"/>
      <c r="BZ405" s="246"/>
      <c r="CA405" s="246"/>
      <c r="CB405" s="246"/>
      <c r="CC405" s="246"/>
      <c r="CD405" s="246"/>
      <c r="CE405" s="246"/>
      <c r="CF405" s="246"/>
      <c r="CG405" s="246"/>
      <c r="CH405" s="246"/>
      <c r="CI405" s="246"/>
      <c r="CJ405" s="246"/>
      <c r="CK405" s="246"/>
      <c r="CL405" s="246"/>
      <c r="CM405" s="246"/>
      <c r="CN405" s="246"/>
      <c r="CO405" s="246"/>
      <c r="CP405" s="246"/>
      <c r="CQ405" s="246"/>
      <c r="CR405" s="246"/>
    </row>
    <row r="406" spans="1:96" s="69" customFormat="1">
      <c r="A406" s="64"/>
      <c r="B406" s="66"/>
      <c r="C406" s="65"/>
      <c r="D406" s="79"/>
      <c r="E406" s="79"/>
      <c r="F406" s="79"/>
      <c r="G406" s="265"/>
      <c r="H406" s="79"/>
      <c r="I406" s="79"/>
      <c r="J406" s="79"/>
      <c r="K406" s="264" t="str">
        <f t="shared" si="46"/>
        <v/>
      </c>
      <c r="L406" s="67"/>
      <c r="M406" s="229"/>
      <c r="N406" s="266"/>
      <c r="O406" s="230"/>
      <c r="P406" s="67"/>
      <c r="Q406" s="225" t="str" cm="1">
        <f t="array" ref="Q406">_xlfn.IFS(G406="", "",G406="Variable", "NA", IFERROR(SEARCH("Visual", N406),0) &gt; 0, "NA", SUM(IFERROR(SEARCH('GDT-Lexicon'!$D$2:$D$15, L406),0)) &gt; 0, IFERROR(LEFT(L406,FIND("|",L406) - 1), "NA"), TRUE, D406 &amp; "/" &amp; F406)</f>
        <v/>
      </c>
      <c r="R406" s="79">
        <f t="shared" si="45"/>
        <v>0</v>
      </c>
      <c r="S406" s="68"/>
      <c r="T406" s="77"/>
      <c r="U406" s="77"/>
      <c r="V406" s="77"/>
      <c r="W406" s="77"/>
      <c r="X406" s="77"/>
      <c r="Y406" s="66"/>
      <c r="Z406" s="246"/>
      <c r="AA406" s="246"/>
      <c r="AB406" s="246"/>
      <c r="AC406" s="246"/>
      <c r="AD406" s="246"/>
      <c r="AE406" s="246"/>
      <c r="AF406" s="246"/>
      <c r="AG406" s="246"/>
      <c r="AH406" s="246"/>
      <c r="AI406" s="246"/>
      <c r="AJ406" s="246"/>
      <c r="AK406" s="246"/>
      <c r="AL406" s="246"/>
      <c r="AM406" s="246"/>
      <c r="AN406" s="246"/>
      <c r="AO406" s="246"/>
      <c r="AP406" s="246"/>
      <c r="AQ406" s="246"/>
      <c r="AR406" s="246"/>
      <c r="AS406" s="246"/>
      <c r="AT406" s="246"/>
      <c r="AU406" s="246"/>
      <c r="AV406" s="246"/>
      <c r="AW406" s="246"/>
      <c r="AX406" s="246"/>
      <c r="AY406" s="246"/>
      <c r="AZ406" s="246"/>
      <c r="BA406" s="246"/>
      <c r="BB406" s="246"/>
      <c r="BC406" s="246"/>
      <c r="BD406" s="246"/>
      <c r="BE406" s="246"/>
      <c r="BF406" s="246"/>
      <c r="BG406" s="246"/>
      <c r="BH406" s="246"/>
      <c r="BI406" s="246"/>
      <c r="BJ406" s="246"/>
      <c r="BK406" s="246"/>
      <c r="BL406" s="246"/>
      <c r="BM406" s="246"/>
      <c r="BN406" s="246"/>
      <c r="BO406" s="246"/>
      <c r="BP406" s="246"/>
      <c r="BQ406" s="246"/>
      <c r="BR406" s="246"/>
      <c r="BS406" s="246"/>
      <c r="BT406" s="246"/>
      <c r="BU406" s="246"/>
      <c r="BV406" s="246"/>
      <c r="BW406" s="246"/>
      <c r="BX406" s="246"/>
      <c r="BY406" s="246"/>
      <c r="BZ406" s="246"/>
      <c r="CA406" s="246"/>
      <c r="CB406" s="246"/>
      <c r="CC406" s="246"/>
      <c r="CD406" s="246"/>
      <c r="CE406" s="246"/>
      <c r="CF406" s="246"/>
      <c r="CG406" s="246"/>
      <c r="CH406" s="246"/>
      <c r="CI406" s="246"/>
      <c r="CJ406" s="246"/>
      <c r="CK406" s="246"/>
      <c r="CL406" s="246"/>
      <c r="CM406" s="246"/>
      <c r="CN406" s="246"/>
      <c r="CO406" s="246"/>
      <c r="CP406" s="246"/>
      <c r="CQ406" s="246"/>
      <c r="CR406" s="246"/>
    </row>
    <row r="407" spans="1:96" s="69" customFormat="1">
      <c r="A407" s="64"/>
      <c r="B407" s="66"/>
      <c r="C407" s="65"/>
      <c r="D407" s="79"/>
      <c r="E407" s="79"/>
      <c r="F407" s="79"/>
      <c r="G407" s="265"/>
      <c r="H407" s="79"/>
      <c r="I407" s="79"/>
      <c r="J407" s="79"/>
      <c r="K407" s="264" t="str">
        <f t="shared" si="46"/>
        <v/>
      </c>
      <c r="L407" s="67"/>
      <c r="M407" s="229"/>
      <c r="N407" s="266"/>
      <c r="O407" s="230"/>
      <c r="P407" s="67"/>
      <c r="Q407" s="225" t="str" cm="1">
        <f t="array" ref="Q407">_xlfn.IFS(G407="", "",G407="Variable", "NA", IFERROR(SEARCH("Visual", N407),0) &gt; 0, "NA", SUM(IFERROR(SEARCH('GDT-Lexicon'!$D$2:$D$15, L407),0)) &gt; 0, IFERROR(LEFT(L407,FIND("|",L407) - 1), "NA"), TRUE, D407 &amp; "/" &amp; F407)</f>
        <v/>
      </c>
      <c r="R407" s="79">
        <f t="shared" si="45"/>
        <v>0</v>
      </c>
      <c r="S407" s="68"/>
      <c r="T407" s="77"/>
      <c r="U407" s="77"/>
      <c r="V407" s="77"/>
      <c r="W407" s="77"/>
      <c r="X407" s="77"/>
      <c r="Y407" s="66"/>
      <c r="Z407" s="246"/>
      <c r="AA407" s="246"/>
      <c r="AB407" s="246"/>
      <c r="AC407" s="246"/>
      <c r="AD407" s="246"/>
      <c r="AE407" s="246"/>
      <c r="AF407" s="246"/>
      <c r="AG407" s="246"/>
      <c r="AH407" s="246"/>
      <c r="AI407" s="246"/>
      <c r="AJ407" s="246"/>
      <c r="AK407" s="246"/>
      <c r="AL407" s="246"/>
      <c r="AM407" s="246"/>
      <c r="AN407" s="246"/>
      <c r="AO407" s="246"/>
      <c r="AP407" s="246"/>
      <c r="AQ407" s="246"/>
      <c r="AR407" s="246"/>
      <c r="AS407" s="246"/>
      <c r="AT407" s="246"/>
      <c r="AU407" s="246"/>
      <c r="AV407" s="246"/>
      <c r="AW407" s="246"/>
      <c r="AX407" s="246"/>
      <c r="AY407" s="246"/>
      <c r="AZ407" s="246"/>
      <c r="BA407" s="246"/>
      <c r="BB407" s="246"/>
      <c r="BC407" s="246"/>
      <c r="BD407" s="246"/>
      <c r="BE407" s="246"/>
      <c r="BF407" s="246"/>
      <c r="BG407" s="246"/>
      <c r="BH407" s="246"/>
      <c r="BI407" s="246"/>
      <c r="BJ407" s="246"/>
      <c r="BK407" s="246"/>
      <c r="BL407" s="246"/>
      <c r="BM407" s="246"/>
      <c r="BN407" s="246"/>
      <c r="BO407" s="246"/>
      <c r="BP407" s="246"/>
      <c r="BQ407" s="246"/>
      <c r="BR407" s="246"/>
      <c r="BS407" s="246"/>
      <c r="BT407" s="246"/>
      <c r="BU407" s="246"/>
      <c r="BV407" s="246"/>
      <c r="BW407" s="246"/>
      <c r="BX407" s="246"/>
      <c r="BY407" s="246"/>
      <c r="BZ407" s="246"/>
      <c r="CA407" s="246"/>
      <c r="CB407" s="246"/>
      <c r="CC407" s="246"/>
      <c r="CD407" s="246"/>
      <c r="CE407" s="246"/>
      <c r="CF407" s="246"/>
      <c r="CG407" s="246"/>
      <c r="CH407" s="246"/>
      <c r="CI407" s="246"/>
      <c r="CJ407" s="246"/>
      <c r="CK407" s="246"/>
      <c r="CL407" s="246"/>
      <c r="CM407" s="246"/>
      <c r="CN407" s="246"/>
      <c r="CO407" s="246"/>
      <c r="CP407" s="246"/>
      <c r="CQ407" s="246"/>
      <c r="CR407" s="246"/>
    </row>
    <row r="408" spans="1:96" s="69" customFormat="1">
      <c r="A408" s="64"/>
      <c r="B408" s="66"/>
      <c r="C408" s="65"/>
      <c r="D408" s="79"/>
      <c r="E408" s="79"/>
      <c r="F408" s="79"/>
      <c r="G408" s="265"/>
      <c r="H408" s="79"/>
      <c r="I408" s="79"/>
      <c r="J408" s="79"/>
      <c r="K408" s="264" t="str">
        <f t="shared" si="46"/>
        <v/>
      </c>
      <c r="L408" s="67"/>
      <c r="M408" s="229"/>
      <c r="N408" s="266"/>
      <c r="O408" s="230"/>
      <c r="P408" s="67"/>
      <c r="Q408" s="225" t="str" cm="1">
        <f t="array" ref="Q408">_xlfn.IFS(G408="", "",G408="Variable", "NA", IFERROR(SEARCH("Visual", N408),0) &gt; 0, "NA", SUM(IFERROR(SEARCH('GDT-Lexicon'!$D$2:$D$15, L408),0)) &gt; 0, IFERROR(LEFT(L408,FIND("|",L408) - 1), "NA"), TRUE, D408 &amp; "/" &amp; F408)</f>
        <v/>
      </c>
      <c r="R408" s="79">
        <f t="shared" si="45"/>
        <v>0</v>
      </c>
      <c r="S408" s="68"/>
      <c r="T408" s="77"/>
      <c r="U408" s="77"/>
      <c r="V408" s="77"/>
      <c r="W408" s="77"/>
      <c r="X408" s="77"/>
      <c r="Y408" s="66"/>
      <c r="Z408" s="246"/>
      <c r="AA408" s="246"/>
      <c r="AB408" s="246"/>
      <c r="AC408" s="246"/>
      <c r="AD408" s="246"/>
      <c r="AE408" s="246"/>
      <c r="AF408" s="246"/>
      <c r="AG408" s="246"/>
      <c r="AH408" s="246"/>
      <c r="AI408" s="246"/>
      <c r="AJ408" s="246"/>
      <c r="AK408" s="246"/>
      <c r="AL408" s="246"/>
      <c r="AM408" s="246"/>
      <c r="AN408" s="246"/>
      <c r="AO408" s="246"/>
      <c r="AP408" s="246"/>
      <c r="AQ408" s="246"/>
      <c r="AR408" s="246"/>
      <c r="AS408" s="246"/>
      <c r="AT408" s="246"/>
      <c r="AU408" s="246"/>
      <c r="AV408" s="246"/>
      <c r="AW408" s="246"/>
      <c r="AX408" s="246"/>
      <c r="AY408" s="246"/>
      <c r="AZ408" s="246"/>
      <c r="BA408" s="246"/>
      <c r="BB408" s="246"/>
      <c r="BC408" s="246"/>
      <c r="BD408" s="246"/>
      <c r="BE408" s="246"/>
      <c r="BF408" s="246"/>
      <c r="BG408" s="246"/>
      <c r="BH408" s="246"/>
      <c r="BI408" s="246"/>
      <c r="BJ408" s="246"/>
      <c r="BK408" s="246"/>
      <c r="BL408" s="246"/>
      <c r="BM408" s="246"/>
      <c r="BN408" s="246"/>
      <c r="BO408" s="246"/>
      <c r="BP408" s="246"/>
      <c r="BQ408" s="246"/>
      <c r="BR408" s="246"/>
      <c r="BS408" s="246"/>
      <c r="BT408" s="246"/>
      <c r="BU408" s="246"/>
      <c r="BV408" s="246"/>
      <c r="BW408" s="246"/>
      <c r="BX408" s="246"/>
      <c r="BY408" s="246"/>
      <c r="BZ408" s="246"/>
      <c r="CA408" s="246"/>
      <c r="CB408" s="246"/>
      <c r="CC408" s="246"/>
      <c r="CD408" s="246"/>
      <c r="CE408" s="246"/>
      <c r="CF408" s="246"/>
      <c r="CG408" s="246"/>
      <c r="CH408" s="246"/>
      <c r="CI408" s="246"/>
      <c r="CJ408" s="246"/>
      <c r="CK408" s="246"/>
      <c r="CL408" s="246"/>
      <c r="CM408" s="246"/>
      <c r="CN408" s="246"/>
      <c r="CO408" s="246"/>
      <c r="CP408" s="246"/>
      <c r="CQ408" s="246"/>
      <c r="CR408" s="246"/>
    </row>
    <row r="409" spans="1:96" s="69" customFormat="1">
      <c r="A409" s="64"/>
      <c r="B409" s="66"/>
      <c r="C409" s="65"/>
      <c r="D409" s="79"/>
      <c r="E409" s="79"/>
      <c r="F409" s="79"/>
      <c r="G409" s="265"/>
      <c r="H409" s="79"/>
      <c r="I409" s="79"/>
      <c r="J409" s="79"/>
      <c r="K409" s="264" t="str">
        <f t="shared" si="46"/>
        <v/>
      </c>
      <c r="L409" s="67"/>
      <c r="M409" s="229"/>
      <c r="N409" s="266"/>
      <c r="O409" s="230"/>
      <c r="P409" s="67"/>
      <c r="Q409" s="225" t="str" cm="1">
        <f t="array" ref="Q409">_xlfn.IFS(G409="", "",G409="Variable", "NA", IFERROR(SEARCH("Visual", N409),0) &gt; 0, "NA", SUM(IFERROR(SEARCH('GDT-Lexicon'!$D$2:$D$15, L409),0)) &gt; 0, IFERROR(LEFT(L409,FIND("|",L409) - 1), "NA"), TRUE, D409 &amp; "/" &amp; F409)</f>
        <v/>
      </c>
      <c r="R409" s="79">
        <f t="shared" si="45"/>
        <v>0</v>
      </c>
      <c r="S409" s="68"/>
      <c r="T409" s="77"/>
      <c r="U409" s="77"/>
      <c r="V409" s="77"/>
      <c r="W409" s="77"/>
      <c r="X409" s="77"/>
      <c r="Y409" s="66"/>
      <c r="Z409" s="246"/>
      <c r="AA409" s="246"/>
      <c r="AB409" s="246"/>
      <c r="AC409" s="246"/>
      <c r="AD409" s="246"/>
      <c r="AE409" s="246"/>
      <c r="AF409" s="246"/>
      <c r="AG409" s="246"/>
      <c r="AH409" s="246"/>
      <c r="AI409" s="246"/>
      <c r="AJ409" s="246"/>
      <c r="AK409" s="246"/>
      <c r="AL409" s="246"/>
      <c r="AM409" s="246"/>
      <c r="AN409" s="246"/>
      <c r="AO409" s="246"/>
      <c r="AP409" s="246"/>
      <c r="AQ409" s="246"/>
      <c r="AR409" s="246"/>
      <c r="AS409" s="246"/>
      <c r="AT409" s="246"/>
      <c r="AU409" s="246"/>
      <c r="AV409" s="246"/>
      <c r="AW409" s="246"/>
      <c r="AX409" s="246"/>
      <c r="AY409" s="246"/>
      <c r="AZ409" s="246"/>
      <c r="BA409" s="246"/>
      <c r="BB409" s="246"/>
      <c r="BC409" s="246"/>
      <c r="BD409" s="246"/>
      <c r="BE409" s="246"/>
      <c r="BF409" s="246"/>
      <c r="BG409" s="246"/>
      <c r="BH409" s="246"/>
      <c r="BI409" s="246"/>
      <c r="BJ409" s="246"/>
      <c r="BK409" s="246"/>
      <c r="BL409" s="246"/>
      <c r="BM409" s="246"/>
      <c r="BN409" s="246"/>
      <c r="BO409" s="246"/>
      <c r="BP409" s="246"/>
      <c r="BQ409" s="246"/>
      <c r="BR409" s="246"/>
      <c r="BS409" s="246"/>
      <c r="BT409" s="246"/>
      <c r="BU409" s="246"/>
      <c r="BV409" s="246"/>
      <c r="BW409" s="246"/>
      <c r="BX409" s="246"/>
      <c r="BY409" s="246"/>
      <c r="BZ409" s="246"/>
      <c r="CA409" s="246"/>
      <c r="CB409" s="246"/>
      <c r="CC409" s="246"/>
      <c r="CD409" s="246"/>
      <c r="CE409" s="246"/>
      <c r="CF409" s="246"/>
      <c r="CG409" s="246"/>
      <c r="CH409" s="246"/>
      <c r="CI409" s="246"/>
      <c r="CJ409" s="246"/>
      <c r="CK409" s="246"/>
      <c r="CL409" s="246"/>
      <c r="CM409" s="246"/>
      <c r="CN409" s="246"/>
      <c r="CO409" s="246"/>
      <c r="CP409" s="246"/>
      <c r="CQ409" s="246"/>
      <c r="CR409" s="246"/>
    </row>
    <row r="410" spans="1:96" s="69" customFormat="1">
      <c r="A410" s="64"/>
      <c r="B410" s="66"/>
      <c r="C410" s="65"/>
      <c r="D410" s="79"/>
      <c r="E410" s="79"/>
      <c r="F410" s="79"/>
      <c r="G410" s="265"/>
      <c r="H410" s="79"/>
      <c r="I410" s="79"/>
      <c r="J410" s="79"/>
      <c r="K410" s="264" t="str">
        <f t="shared" si="46"/>
        <v/>
      </c>
      <c r="L410" s="67"/>
      <c r="M410" s="229"/>
      <c r="N410" s="266"/>
      <c r="O410" s="230"/>
      <c r="P410" s="67"/>
      <c r="Q410" s="225" t="str" cm="1">
        <f t="array" ref="Q410">_xlfn.IFS(G410="", "",G410="Variable", "NA", IFERROR(SEARCH("Visual", N410),0) &gt; 0, "NA", SUM(IFERROR(SEARCH('GDT-Lexicon'!$D$2:$D$15, L410),0)) &gt; 0, IFERROR(LEFT(L410,FIND("|",L410) - 1), "NA"), TRUE, D410 &amp; "/" &amp; F410)</f>
        <v/>
      </c>
      <c r="R410" s="79">
        <f t="shared" si="45"/>
        <v>0</v>
      </c>
      <c r="S410" s="68"/>
      <c r="T410" s="77"/>
      <c r="U410" s="77"/>
      <c r="V410" s="68"/>
      <c r="W410" s="77"/>
      <c r="X410" s="77"/>
      <c r="Y410" s="66"/>
      <c r="Z410" s="246"/>
      <c r="AA410" s="246"/>
      <c r="AB410" s="246"/>
      <c r="AC410" s="246"/>
      <c r="AD410" s="246"/>
      <c r="AE410" s="246"/>
      <c r="AF410" s="246"/>
      <c r="AG410" s="246"/>
      <c r="AH410" s="246"/>
      <c r="AI410" s="246"/>
      <c r="AJ410" s="246"/>
      <c r="AK410" s="246"/>
      <c r="AL410" s="246"/>
      <c r="AM410" s="246"/>
      <c r="AN410" s="246"/>
      <c r="AO410" s="246"/>
      <c r="AP410" s="246"/>
      <c r="AQ410" s="246"/>
      <c r="AR410" s="246"/>
      <c r="AS410" s="246"/>
      <c r="AT410" s="246"/>
      <c r="AU410" s="246"/>
      <c r="AV410" s="246"/>
      <c r="AW410" s="246"/>
      <c r="AX410" s="246"/>
      <c r="AY410" s="246"/>
      <c r="AZ410" s="246"/>
      <c r="BA410" s="246"/>
      <c r="BB410" s="246"/>
      <c r="BC410" s="246"/>
      <c r="BD410" s="246"/>
      <c r="BE410" s="246"/>
      <c r="BF410" s="246"/>
      <c r="BG410" s="246"/>
      <c r="BH410" s="246"/>
      <c r="BI410" s="246"/>
      <c r="BJ410" s="246"/>
      <c r="BK410" s="246"/>
      <c r="BL410" s="246"/>
      <c r="BM410" s="246"/>
      <c r="BN410" s="246"/>
      <c r="BO410" s="246"/>
      <c r="BP410" s="246"/>
      <c r="BQ410" s="246"/>
      <c r="BR410" s="246"/>
      <c r="BS410" s="246"/>
      <c r="BT410" s="246"/>
      <c r="BU410" s="246"/>
      <c r="BV410" s="246"/>
      <c r="BW410" s="246"/>
      <c r="BX410" s="246"/>
      <c r="BY410" s="246"/>
      <c r="BZ410" s="246"/>
      <c r="CA410" s="246"/>
      <c r="CB410" s="246"/>
      <c r="CC410" s="246"/>
      <c r="CD410" s="246"/>
      <c r="CE410" s="246"/>
      <c r="CF410" s="246"/>
      <c r="CG410" s="246"/>
      <c r="CH410" s="246"/>
      <c r="CI410" s="246"/>
      <c r="CJ410" s="246"/>
      <c r="CK410" s="246"/>
      <c r="CL410" s="246"/>
      <c r="CM410" s="246"/>
      <c r="CN410" s="246"/>
      <c r="CO410" s="246"/>
      <c r="CP410" s="246"/>
      <c r="CQ410" s="246"/>
      <c r="CR410" s="246"/>
    </row>
    <row r="411" spans="1:96" s="69" customFormat="1">
      <c r="A411" s="64"/>
      <c r="B411" s="66"/>
      <c r="C411" s="65"/>
      <c r="D411" s="79"/>
      <c r="E411" s="79"/>
      <c r="F411" s="79"/>
      <c r="G411" s="265"/>
      <c r="H411" s="79"/>
      <c r="I411" s="79"/>
      <c r="J411" s="79"/>
      <c r="K411" s="264" t="str">
        <f t="shared" si="46"/>
        <v/>
      </c>
      <c r="L411" s="67"/>
      <c r="M411" s="229"/>
      <c r="N411" s="266"/>
      <c r="O411" s="230"/>
      <c r="P411" s="67"/>
      <c r="Q411" s="225" t="str" cm="1">
        <f t="array" ref="Q411">_xlfn.IFS(G411="", "",G411="Variable", "NA", IFERROR(SEARCH("Visual", N411),0) &gt; 0, "NA", SUM(IFERROR(SEARCH('GDT-Lexicon'!$D$2:$D$15, L411),0)) &gt; 0, IFERROR(LEFT(L411,FIND("|",L411) - 1), "NA"), TRUE, D411 &amp; "/" &amp; F411)</f>
        <v/>
      </c>
      <c r="R411" s="79">
        <f t="shared" si="45"/>
        <v>0</v>
      </c>
      <c r="S411" s="68"/>
      <c r="T411" s="77"/>
      <c r="U411" s="77"/>
      <c r="V411" s="68"/>
      <c r="W411" s="77"/>
      <c r="X411" s="77"/>
      <c r="Y411" s="66"/>
      <c r="Z411" s="246"/>
      <c r="AA411" s="246"/>
      <c r="AB411" s="246"/>
      <c r="AC411" s="246"/>
      <c r="AD411" s="246"/>
      <c r="AE411" s="246"/>
      <c r="AF411" s="246"/>
      <c r="AG411" s="246"/>
      <c r="AH411" s="246"/>
      <c r="AI411" s="246"/>
      <c r="AJ411" s="246"/>
      <c r="AK411" s="246"/>
      <c r="AL411" s="246"/>
      <c r="AM411" s="246"/>
      <c r="AN411" s="246"/>
      <c r="AO411" s="246"/>
      <c r="AP411" s="246"/>
      <c r="AQ411" s="246"/>
      <c r="AR411" s="246"/>
      <c r="AS411" s="246"/>
      <c r="AT411" s="246"/>
      <c r="AU411" s="246"/>
      <c r="AV411" s="246"/>
      <c r="AW411" s="246"/>
      <c r="AX411" s="246"/>
      <c r="AY411" s="246"/>
      <c r="AZ411" s="246"/>
      <c r="BA411" s="246"/>
      <c r="BB411" s="246"/>
      <c r="BC411" s="246"/>
      <c r="BD411" s="246"/>
      <c r="BE411" s="246"/>
      <c r="BF411" s="246"/>
      <c r="BG411" s="246"/>
      <c r="BH411" s="246"/>
      <c r="BI411" s="246"/>
      <c r="BJ411" s="246"/>
      <c r="BK411" s="246"/>
      <c r="BL411" s="246"/>
      <c r="BM411" s="246"/>
      <c r="BN411" s="246"/>
      <c r="BO411" s="246"/>
      <c r="BP411" s="246"/>
      <c r="BQ411" s="246"/>
      <c r="BR411" s="246"/>
      <c r="BS411" s="246"/>
      <c r="BT411" s="246"/>
      <c r="BU411" s="246"/>
      <c r="BV411" s="246"/>
      <c r="BW411" s="246"/>
      <c r="BX411" s="246"/>
      <c r="BY411" s="246"/>
      <c r="BZ411" s="246"/>
      <c r="CA411" s="246"/>
      <c r="CB411" s="246"/>
      <c r="CC411" s="246"/>
      <c r="CD411" s="246"/>
      <c r="CE411" s="246"/>
      <c r="CF411" s="246"/>
      <c r="CG411" s="246"/>
      <c r="CH411" s="246"/>
      <c r="CI411" s="246"/>
      <c r="CJ411" s="246"/>
      <c r="CK411" s="246"/>
      <c r="CL411" s="246"/>
      <c r="CM411" s="246"/>
      <c r="CN411" s="246"/>
      <c r="CO411" s="246"/>
      <c r="CP411" s="246"/>
      <c r="CQ411" s="246"/>
      <c r="CR411" s="246"/>
    </row>
    <row r="412" spans="1:96" s="69" customFormat="1">
      <c r="A412" s="64"/>
      <c r="B412" s="66"/>
      <c r="C412" s="65"/>
      <c r="D412" s="79"/>
      <c r="E412" s="79"/>
      <c r="F412" s="79"/>
      <c r="G412" s="265"/>
      <c r="H412" s="79"/>
      <c r="I412" s="79"/>
      <c r="J412" s="79"/>
      <c r="K412" s="264" t="str">
        <f t="shared" si="46"/>
        <v/>
      </c>
      <c r="L412" s="67"/>
      <c r="M412" s="229"/>
      <c r="N412" s="266"/>
      <c r="O412" s="230"/>
      <c r="P412" s="67"/>
      <c r="Q412" s="225" t="str" cm="1">
        <f t="array" ref="Q412">_xlfn.IFS(G412="", "",G412="Variable", "NA", IFERROR(SEARCH("Visual", N412),0) &gt; 0, "NA", SUM(IFERROR(SEARCH('GDT-Lexicon'!$D$2:$D$15, L412),0)) &gt; 0, IFERROR(LEFT(L412,FIND("|",L412) - 1), "NA"), TRUE, D412 &amp; "/" &amp; F412)</f>
        <v/>
      </c>
      <c r="R412" s="79">
        <f t="shared" si="45"/>
        <v>0</v>
      </c>
      <c r="S412" s="68"/>
      <c r="T412" s="77"/>
      <c r="U412" s="77"/>
      <c r="V412" s="68"/>
      <c r="W412" s="77"/>
      <c r="X412" s="77"/>
      <c r="Y412" s="66"/>
      <c r="Z412" s="246"/>
      <c r="AA412" s="246"/>
      <c r="AB412" s="246"/>
      <c r="AC412" s="246"/>
      <c r="AD412" s="246"/>
      <c r="AE412" s="246"/>
      <c r="AF412" s="246"/>
      <c r="AG412" s="246"/>
      <c r="AH412" s="246"/>
      <c r="AI412" s="246"/>
      <c r="AJ412" s="246"/>
      <c r="AK412" s="246"/>
      <c r="AL412" s="246"/>
      <c r="AM412" s="246"/>
      <c r="AN412" s="246"/>
      <c r="AO412" s="246"/>
      <c r="AP412" s="246"/>
      <c r="AQ412" s="246"/>
      <c r="AR412" s="246"/>
      <c r="AS412" s="246"/>
      <c r="AT412" s="246"/>
      <c r="AU412" s="246"/>
      <c r="AV412" s="246"/>
      <c r="AW412" s="246"/>
      <c r="AX412" s="246"/>
      <c r="AY412" s="246"/>
      <c r="AZ412" s="246"/>
      <c r="BA412" s="246"/>
      <c r="BB412" s="246"/>
      <c r="BC412" s="246"/>
      <c r="BD412" s="246"/>
      <c r="BE412" s="246"/>
      <c r="BF412" s="246"/>
      <c r="BG412" s="246"/>
      <c r="BH412" s="246"/>
      <c r="BI412" s="246"/>
      <c r="BJ412" s="246"/>
      <c r="BK412" s="246"/>
      <c r="BL412" s="246"/>
      <c r="BM412" s="246"/>
      <c r="BN412" s="246"/>
      <c r="BO412" s="246"/>
      <c r="BP412" s="246"/>
      <c r="BQ412" s="246"/>
      <c r="BR412" s="246"/>
      <c r="BS412" s="246"/>
      <c r="BT412" s="246"/>
      <c r="BU412" s="246"/>
      <c r="BV412" s="246"/>
      <c r="BW412" s="246"/>
      <c r="BX412" s="246"/>
      <c r="BY412" s="246"/>
      <c r="BZ412" s="246"/>
      <c r="CA412" s="246"/>
      <c r="CB412" s="246"/>
      <c r="CC412" s="246"/>
      <c r="CD412" s="246"/>
      <c r="CE412" s="246"/>
      <c r="CF412" s="246"/>
      <c r="CG412" s="246"/>
      <c r="CH412" s="246"/>
      <c r="CI412" s="246"/>
      <c r="CJ412" s="246"/>
      <c r="CK412" s="246"/>
      <c r="CL412" s="246"/>
      <c r="CM412" s="246"/>
      <c r="CN412" s="246"/>
      <c r="CO412" s="246"/>
      <c r="CP412" s="246"/>
      <c r="CQ412" s="246"/>
      <c r="CR412" s="246"/>
    </row>
    <row r="413" spans="1:96" s="69" customFormat="1">
      <c r="A413" s="64"/>
      <c r="B413" s="66"/>
      <c r="C413" s="65"/>
      <c r="D413" s="79"/>
      <c r="E413" s="79"/>
      <c r="F413" s="79"/>
      <c r="G413" s="265"/>
      <c r="H413" s="79"/>
      <c r="I413" s="79"/>
      <c r="J413" s="79"/>
      <c r="K413" s="264" t="str">
        <f t="shared" si="46"/>
        <v/>
      </c>
      <c r="L413" s="67"/>
      <c r="M413" s="229"/>
      <c r="N413" s="266"/>
      <c r="O413" s="230"/>
      <c r="P413" s="67"/>
      <c r="Q413" s="225" t="str" cm="1">
        <f t="array" ref="Q413">_xlfn.IFS(G413="", "",G413="Variable", "NA", IFERROR(SEARCH("Visual", N413),0) &gt; 0, "NA", SUM(IFERROR(SEARCH('GDT-Lexicon'!$D$2:$D$15, L413),0)) &gt; 0, IFERROR(LEFT(L413,FIND("|",L413) - 1), "NA"), TRUE, D413 &amp; "/" &amp; F413)</f>
        <v/>
      </c>
      <c r="R413" s="79">
        <f t="shared" si="45"/>
        <v>0</v>
      </c>
      <c r="S413" s="68"/>
      <c r="T413" s="77"/>
      <c r="U413" s="77"/>
      <c r="V413" s="68"/>
      <c r="W413" s="77"/>
      <c r="X413" s="77"/>
      <c r="Y413" s="66"/>
      <c r="Z413" s="246"/>
      <c r="AA413" s="246"/>
      <c r="AB413" s="246"/>
      <c r="AC413" s="246"/>
      <c r="AD413" s="246"/>
      <c r="AE413" s="246"/>
      <c r="AF413" s="246"/>
      <c r="AG413" s="246"/>
      <c r="AH413" s="246"/>
      <c r="AI413" s="246"/>
      <c r="AJ413" s="246"/>
      <c r="AK413" s="246"/>
      <c r="AL413" s="246"/>
      <c r="AM413" s="246"/>
      <c r="AN413" s="246"/>
      <c r="AO413" s="246"/>
      <c r="AP413" s="246"/>
      <c r="AQ413" s="246"/>
      <c r="AR413" s="246"/>
      <c r="AS413" s="246"/>
      <c r="AT413" s="246"/>
      <c r="AU413" s="246"/>
      <c r="AV413" s="246"/>
      <c r="AW413" s="246"/>
      <c r="AX413" s="246"/>
      <c r="AY413" s="246"/>
      <c r="AZ413" s="246"/>
      <c r="BA413" s="246"/>
      <c r="BB413" s="246"/>
      <c r="BC413" s="246"/>
      <c r="BD413" s="246"/>
      <c r="BE413" s="246"/>
      <c r="BF413" s="246"/>
      <c r="BG413" s="246"/>
      <c r="BH413" s="246"/>
      <c r="BI413" s="246"/>
      <c r="BJ413" s="246"/>
      <c r="BK413" s="246"/>
      <c r="BL413" s="246"/>
      <c r="BM413" s="246"/>
      <c r="BN413" s="246"/>
      <c r="BO413" s="246"/>
      <c r="BP413" s="246"/>
      <c r="BQ413" s="246"/>
      <c r="BR413" s="246"/>
      <c r="BS413" s="246"/>
      <c r="BT413" s="246"/>
      <c r="BU413" s="246"/>
      <c r="BV413" s="246"/>
      <c r="BW413" s="246"/>
      <c r="BX413" s="246"/>
      <c r="BY413" s="246"/>
      <c r="BZ413" s="246"/>
      <c r="CA413" s="246"/>
      <c r="CB413" s="246"/>
      <c r="CC413" s="246"/>
      <c r="CD413" s="246"/>
      <c r="CE413" s="246"/>
      <c r="CF413" s="246"/>
      <c r="CG413" s="246"/>
      <c r="CH413" s="246"/>
      <c r="CI413" s="246"/>
      <c r="CJ413" s="246"/>
      <c r="CK413" s="246"/>
      <c r="CL413" s="246"/>
      <c r="CM413" s="246"/>
      <c r="CN413" s="246"/>
      <c r="CO413" s="246"/>
      <c r="CP413" s="246"/>
      <c r="CQ413" s="246"/>
      <c r="CR413" s="246"/>
    </row>
    <row r="414" spans="1:96" s="69" customFormat="1">
      <c r="A414" s="64"/>
      <c r="B414" s="66"/>
      <c r="C414" s="65"/>
      <c r="D414" s="79"/>
      <c r="E414" s="79"/>
      <c r="F414" s="79"/>
      <c r="G414" s="265"/>
      <c r="H414" s="79"/>
      <c r="I414" s="79"/>
      <c r="J414" s="79"/>
      <c r="K414" s="264" t="str">
        <f t="shared" si="46"/>
        <v/>
      </c>
      <c r="L414" s="67"/>
      <c r="M414" s="229"/>
      <c r="N414" s="266"/>
      <c r="O414" s="230"/>
      <c r="P414" s="67"/>
      <c r="Q414" s="225" t="str" cm="1">
        <f t="array" ref="Q414">_xlfn.IFS(G414="", "",G414="Variable", "NA", IFERROR(SEARCH("Visual", N414),0) &gt; 0, "NA", SUM(IFERROR(SEARCH('GDT-Lexicon'!$D$2:$D$15, L414),0)) &gt; 0, IFERROR(LEFT(L414,FIND("|",L414) - 1), "NA"), TRUE, D414 &amp; "/" &amp; F414)</f>
        <v/>
      </c>
      <c r="R414" s="79">
        <f t="shared" si="45"/>
        <v>0</v>
      </c>
      <c r="S414" s="68"/>
      <c r="T414" s="77"/>
      <c r="U414" s="77"/>
      <c r="V414" s="68"/>
      <c r="W414" s="77"/>
      <c r="X414" s="77"/>
      <c r="Y414" s="66"/>
      <c r="Z414" s="246"/>
      <c r="AA414" s="246"/>
      <c r="AB414" s="246"/>
      <c r="AC414" s="246"/>
      <c r="AD414" s="246"/>
      <c r="AE414" s="246"/>
      <c r="AF414" s="246"/>
      <c r="AG414" s="246"/>
      <c r="AH414" s="246"/>
      <c r="AI414" s="246"/>
      <c r="AJ414" s="246"/>
      <c r="AK414" s="246"/>
      <c r="AL414" s="246"/>
      <c r="AM414" s="246"/>
      <c r="AN414" s="246"/>
      <c r="AO414" s="246"/>
      <c r="AP414" s="246"/>
      <c r="AQ414" s="246"/>
      <c r="AR414" s="246"/>
      <c r="AS414" s="246"/>
      <c r="AT414" s="246"/>
      <c r="AU414" s="246"/>
      <c r="AV414" s="246"/>
      <c r="AW414" s="246"/>
      <c r="AX414" s="246"/>
      <c r="AY414" s="246"/>
      <c r="AZ414" s="246"/>
      <c r="BA414" s="246"/>
      <c r="BB414" s="246"/>
      <c r="BC414" s="246"/>
      <c r="BD414" s="246"/>
      <c r="BE414" s="246"/>
      <c r="BF414" s="246"/>
      <c r="BG414" s="246"/>
      <c r="BH414" s="246"/>
      <c r="BI414" s="246"/>
      <c r="BJ414" s="246"/>
      <c r="BK414" s="246"/>
      <c r="BL414" s="246"/>
      <c r="BM414" s="246"/>
      <c r="BN414" s="246"/>
      <c r="BO414" s="246"/>
      <c r="BP414" s="246"/>
      <c r="BQ414" s="246"/>
      <c r="BR414" s="246"/>
      <c r="BS414" s="246"/>
      <c r="BT414" s="246"/>
      <c r="BU414" s="246"/>
      <c r="BV414" s="246"/>
      <c r="BW414" s="246"/>
      <c r="BX414" s="246"/>
      <c r="BY414" s="246"/>
      <c r="BZ414" s="246"/>
      <c r="CA414" s="246"/>
      <c r="CB414" s="246"/>
      <c r="CC414" s="246"/>
      <c r="CD414" s="246"/>
      <c r="CE414" s="246"/>
      <c r="CF414" s="246"/>
      <c r="CG414" s="246"/>
      <c r="CH414" s="246"/>
      <c r="CI414" s="246"/>
      <c r="CJ414" s="246"/>
      <c r="CK414" s="246"/>
      <c r="CL414" s="246"/>
      <c r="CM414" s="246"/>
      <c r="CN414" s="246"/>
      <c r="CO414" s="246"/>
      <c r="CP414" s="246"/>
      <c r="CQ414" s="246"/>
      <c r="CR414" s="246"/>
    </row>
    <row r="415" spans="1:96" s="69" customFormat="1">
      <c r="A415" s="64"/>
      <c r="B415" s="66"/>
      <c r="C415" s="65"/>
      <c r="D415" s="79"/>
      <c r="E415" s="79"/>
      <c r="F415" s="79"/>
      <c r="G415" s="265"/>
      <c r="H415" s="79"/>
      <c r="I415" s="79"/>
      <c r="J415" s="79"/>
      <c r="K415" s="264" t="str">
        <f t="shared" si="46"/>
        <v/>
      </c>
      <c r="L415" s="67"/>
      <c r="M415" s="229"/>
      <c r="N415" s="266"/>
      <c r="O415" s="230"/>
      <c r="P415" s="67"/>
      <c r="Q415" s="225" t="str" cm="1">
        <f t="array" ref="Q415">_xlfn.IFS(G415="", "",G415="Variable", "NA", IFERROR(SEARCH("Visual", N415),0) &gt; 0, "NA", SUM(IFERROR(SEARCH('GDT-Lexicon'!$D$2:$D$15, L415),0)) &gt; 0, IFERROR(LEFT(L415,FIND("|",L415) - 1), "NA"), TRUE, D415 &amp; "/" &amp; F415)</f>
        <v/>
      </c>
      <c r="R415" s="79">
        <f t="shared" si="45"/>
        <v>0</v>
      </c>
      <c r="S415" s="68"/>
      <c r="T415" s="77"/>
      <c r="U415" s="77"/>
      <c r="V415" s="68"/>
      <c r="W415" s="77"/>
      <c r="X415" s="77"/>
      <c r="Y415" s="66"/>
      <c r="Z415" s="246"/>
      <c r="AA415" s="246"/>
      <c r="AB415" s="246"/>
      <c r="AC415" s="246"/>
      <c r="AD415" s="246"/>
      <c r="AE415" s="246"/>
      <c r="AF415" s="246"/>
      <c r="AG415" s="246"/>
      <c r="AH415" s="246"/>
      <c r="AI415" s="246"/>
      <c r="AJ415" s="246"/>
      <c r="AK415" s="246"/>
      <c r="AL415" s="246"/>
      <c r="AM415" s="246"/>
      <c r="AN415" s="246"/>
      <c r="AO415" s="246"/>
      <c r="AP415" s="246"/>
      <c r="AQ415" s="246"/>
      <c r="AR415" s="246"/>
      <c r="AS415" s="246"/>
      <c r="AT415" s="246"/>
      <c r="AU415" s="246"/>
      <c r="AV415" s="246"/>
      <c r="AW415" s="246"/>
      <c r="AX415" s="246"/>
      <c r="AY415" s="246"/>
      <c r="AZ415" s="246"/>
      <c r="BA415" s="246"/>
      <c r="BB415" s="246"/>
      <c r="BC415" s="246"/>
      <c r="BD415" s="246"/>
      <c r="BE415" s="246"/>
      <c r="BF415" s="246"/>
      <c r="BG415" s="246"/>
      <c r="BH415" s="246"/>
      <c r="BI415" s="246"/>
      <c r="BJ415" s="246"/>
      <c r="BK415" s="246"/>
      <c r="BL415" s="246"/>
      <c r="BM415" s="246"/>
      <c r="BN415" s="246"/>
      <c r="BO415" s="246"/>
      <c r="BP415" s="246"/>
      <c r="BQ415" s="246"/>
      <c r="BR415" s="246"/>
      <c r="BS415" s="246"/>
      <c r="BT415" s="246"/>
      <c r="BU415" s="246"/>
      <c r="BV415" s="246"/>
      <c r="BW415" s="246"/>
      <c r="BX415" s="246"/>
      <c r="BY415" s="246"/>
      <c r="BZ415" s="246"/>
      <c r="CA415" s="246"/>
      <c r="CB415" s="246"/>
      <c r="CC415" s="246"/>
      <c r="CD415" s="246"/>
      <c r="CE415" s="246"/>
      <c r="CF415" s="246"/>
      <c r="CG415" s="246"/>
      <c r="CH415" s="246"/>
      <c r="CI415" s="246"/>
      <c r="CJ415" s="246"/>
      <c r="CK415" s="246"/>
      <c r="CL415" s="246"/>
      <c r="CM415" s="246"/>
      <c r="CN415" s="246"/>
      <c r="CO415" s="246"/>
      <c r="CP415" s="246"/>
      <c r="CQ415" s="246"/>
      <c r="CR415" s="246"/>
    </row>
    <row r="416" spans="1:96" s="69" customFormat="1">
      <c r="A416" s="64"/>
      <c r="B416" s="66"/>
      <c r="C416" s="65"/>
      <c r="D416" s="79"/>
      <c r="E416" s="79"/>
      <c r="F416" s="79"/>
      <c r="G416" s="265"/>
      <c r="H416" s="79"/>
      <c r="I416" s="79"/>
      <c r="J416" s="79"/>
      <c r="K416" s="264" t="str">
        <f t="shared" si="46"/>
        <v/>
      </c>
      <c r="L416" s="67"/>
      <c r="M416" s="229"/>
      <c r="N416" s="266"/>
      <c r="O416" s="230"/>
      <c r="P416" s="67"/>
      <c r="Q416" s="225" t="str" cm="1">
        <f t="array" ref="Q416">_xlfn.IFS(G416="", "",G416="Variable", "NA", IFERROR(SEARCH("Visual", N416),0) &gt; 0, "NA", SUM(IFERROR(SEARCH('GDT-Lexicon'!$D$2:$D$15, L416),0)) &gt; 0, IFERROR(LEFT(L416,FIND("|",L416) - 1), "NA"), TRUE, D416 &amp; "/" &amp; F416)</f>
        <v/>
      </c>
      <c r="R416" s="79">
        <f t="shared" si="45"/>
        <v>0</v>
      </c>
      <c r="S416" s="68"/>
      <c r="T416" s="77"/>
      <c r="U416" s="77"/>
      <c r="V416" s="68"/>
      <c r="W416" s="77"/>
      <c r="X416" s="77"/>
      <c r="Y416" s="66"/>
      <c r="Z416" s="246"/>
      <c r="AA416" s="246"/>
      <c r="AB416" s="246"/>
      <c r="AC416" s="246"/>
      <c r="AD416" s="246"/>
      <c r="AE416" s="246"/>
      <c r="AF416" s="246"/>
      <c r="AG416" s="246"/>
      <c r="AH416" s="246"/>
      <c r="AI416" s="246"/>
      <c r="AJ416" s="246"/>
      <c r="AK416" s="246"/>
      <c r="AL416" s="246"/>
      <c r="AM416" s="246"/>
      <c r="AN416" s="246"/>
      <c r="AO416" s="246"/>
      <c r="AP416" s="246"/>
      <c r="AQ416" s="246"/>
      <c r="AR416" s="246"/>
      <c r="AS416" s="246"/>
      <c r="AT416" s="246"/>
      <c r="AU416" s="246"/>
      <c r="AV416" s="246"/>
      <c r="AW416" s="246"/>
      <c r="AX416" s="246"/>
      <c r="AY416" s="246"/>
      <c r="AZ416" s="246"/>
      <c r="BA416" s="246"/>
      <c r="BB416" s="246"/>
      <c r="BC416" s="246"/>
      <c r="BD416" s="246"/>
      <c r="BE416" s="246"/>
      <c r="BF416" s="246"/>
      <c r="BG416" s="246"/>
      <c r="BH416" s="246"/>
      <c r="BI416" s="246"/>
      <c r="BJ416" s="246"/>
      <c r="BK416" s="246"/>
      <c r="BL416" s="246"/>
      <c r="BM416" s="246"/>
      <c r="BN416" s="246"/>
      <c r="BO416" s="246"/>
      <c r="BP416" s="246"/>
      <c r="BQ416" s="246"/>
      <c r="BR416" s="246"/>
      <c r="BS416" s="246"/>
      <c r="BT416" s="246"/>
      <c r="BU416" s="246"/>
      <c r="BV416" s="246"/>
      <c r="BW416" s="246"/>
      <c r="BX416" s="246"/>
      <c r="BY416" s="246"/>
      <c r="BZ416" s="246"/>
      <c r="CA416" s="246"/>
      <c r="CB416" s="246"/>
      <c r="CC416" s="246"/>
      <c r="CD416" s="246"/>
      <c r="CE416" s="246"/>
      <c r="CF416" s="246"/>
      <c r="CG416" s="246"/>
      <c r="CH416" s="246"/>
      <c r="CI416" s="246"/>
      <c r="CJ416" s="246"/>
      <c r="CK416" s="246"/>
      <c r="CL416" s="246"/>
      <c r="CM416" s="246"/>
      <c r="CN416" s="246"/>
      <c r="CO416" s="246"/>
      <c r="CP416" s="246"/>
      <c r="CQ416" s="246"/>
      <c r="CR416" s="246"/>
    </row>
    <row r="417" spans="1:96" s="69" customFormat="1">
      <c r="A417" s="64"/>
      <c r="B417" s="66"/>
      <c r="C417" s="65"/>
      <c r="D417" s="79"/>
      <c r="E417" s="79"/>
      <c r="F417" s="79"/>
      <c r="G417" s="265"/>
      <c r="H417" s="79"/>
      <c r="I417" s="79"/>
      <c r="J417" s="79"/>
      <c r="K417" s="264" t="str">
        <f t="shared" si="46"/>
        <v/>
      </c>
      <c r="L417" s="67"/>
      <c r="M417" s="229"/>
      <c r="N417" s="266"/>
      <c r="O417" s="230"/>
      <c r="P417" s="67"/>
      <c r="Q417" s="225" t="str" cm="1">
        <f t="array" ref="Q417">_xlfn.IFS(G417="", "",G417="Variable", "NA", IFERROR(SEARCH("Visual", N417),0) &gt; 0, "NA", SUM(IFERROR(SEARCH('GDT-Lexicon'!$D$2:$D$15, L417),0)) &gt; 0, IFERROR(LEFT(L417,FIND("|",L417) - 1), "NA"), TRUE, D417 &amp; "/" &amp; F417)</f>
        <v/>
      </c>
      <c r="R417" s="79">
        <f t="shared" si="45"/>
        <v>0</v>
      </c>
      <c r="S417" s="68"/>
      <c r="T417" s="77"/>
      <c r="U417" s="77"/>
      <c r="V417" s="68"/>
      <c r="W417" s="77"/>
      <c r="X417" s="77"/>
      <c r="Y417" s="66"/>
      <c r="Z417" s="246"/>
      <c r="AA417" s="246"/>
      <c r="AB417" s="246"/>
      <c r="AC417" s="246"/>
      <c r="AD417" s="246"/>
      <c r="AE417" s="246"/>
      <c r="AF417" s="246"/>
      <c r="AG417" s="246"/>
      <c r="AH417" s="246"/>
      <c r="AI417" s="246"/>
      <c r="AJ417" s="246"/>
      <c r="AK417" s="246"/>
      <c r="AL417" s="246"/>
      <c r="AM417" s="246"/>
      <c r="AN417" s="246"/>
      <c r="AO417" s="246"/>
      <c r="AP417" s="246"/>
      <c r="AQ417" s="246"/>
      <c r="AR417" s="246"/>
      <c r="AS417" s="246"/>
      <c r="AT417" s="246"/>
      <c r="AU417" s="246"/>
      <c r="AV417" s="246"/>
      <c r="AW417" s="246"/>
      <c r="AX417" s="246"/>
      <c r="AY417" s="246"/>
      <c r="AZ417" s="246"/>
      <c r="BA417" s="246"/>
      <c r="BB417" s="246"/>
      <c r="BC417" s="246"/>
      <c r="BD417" s="246"/>
      <c r="BE417" s="246"/>
      <c r="BF417" s="246"/>
      <c r="BG417" s="246"/>
      <c r="BH417" s="246"/>
      <c r="BI417" s="246"/>
      <c r="BJ417" s="246"/>
      <c r="BK417" s="246"/>
      <c r="BL417" s="246"/>
      <c r="BM417" s="246"/>
      <c r="BN417" s="246"/>
      <c r="BO417" s="246"/>
      <c r="BP417" s="246"/>
      <c r="BQ417" s="246"/>
      <c r="BR417" s="246"/>
      <c r="BS417" s="246"/>
      <c r="BT417" s="246"/>
      <c r="BU417" s="246"/>
      <c r="BV417" s="246"/>
      <c r="BW417" s="246"/>
      <c r="BX417" s="246"/>
      <c r="BY417" s="246"/>
      <c r="BZ417" s="246"/>
      <c r="CA417" s="246"/>
      <c r="CB417" s="246"/>
      <c r="CC417" s="246"/>
      <c r="CD417" s="246"/>
      <c r="CE417" s="246"/>
      <c r="CF417" s="246"/>
      <c r="CG417" s="246"/>
      <c r="CH417" s="246"/>
      <c r="CI417" s="246"/>
      <c r="CJ417" s="246"/>
      <c r="CK417" s="246"/>
      <c r="CL417" s="246"/>
      <c r="CM417" s="246"/>
      <c r="CN417" s="246"/>
      <c r="CO417" s="246"/>
      <c r="CP417" s="246"/>
      <c r="CQ417" s="246"/>
      <c r="CR417" s="246"/>
    </row>
    <row r="418" spans="1:96" s="69" customFormat="1">
      <c r="A418" s="64"/>
      <c r="B418" s="66"/>
      <c r="C418" s="65"/>
      <c r="D418" s="79"/>
      <c r="E418" s="79"/>
      <c r="F418" s="79"/>
      <c r="G418" s="265"/>
      <c r="H418" s="79"/>
      <c r="I418" s="79"/>
      <c r="J418" s="79"/>
      <c r="K418" s="264" t="str">
        <f t="shared" si="46"/>
        <v/>
      </c>
      <c r="L418" s="67"/>
      <c r="M418" s="229"/>
      <c r="N418" s="266"/>
      <c r="O418" s="230"/>
      <c r="P418" s="67"/>
      <c r="Q418" s="225" t="str" cm="1">
        <f t="array" ref="Q418">_xlfn.IFS(G418="", "",G418="Variable", "NA", IFERROR(SEARCH("Visual", N418),0) &gt; 0, "NA", SUM(IFERROR(SEARCH('GDT-Lexicon'!$D$2:$D$15, L418),0)) &gt; 0, IFERROR(LEFT(L418,FIND("|",L418) - 1), "NA"), TRUE, D418 &amp; "/" &amp; F418)</f>
        <v/>
      </c>
      <c r="R418" s="79">
        <f t="shared" si="45"/>
        <v>0</v>
      </c>
      <c r="S418" s="68"/>
      <c r="T418" s="77"/>
      <c r="U418" s="77"/>
      <c r="V418" s="68"/>
      <c r="W418" s="77"/>
      <c r="X418" s="77"/>
      <c r="Y418" s="66"/>
      <c r="Z418" s="246"/>
      <c r="AA418" s="246"/>
      <c r="AB418" s="246"/>
      <c r="AC418" s="246"/>
      <c r="AD418" s="246"/>
      <c r="AE418" s="246"/>
      <c r="AF418" s="246"/>
      <c r="AG418" s="246"/>
      <c r="AH418" s="246"/>
      <c r="AI418" s="246"/>
      <c r="AJ418" s="246"/>
      <c r="AK418" s="246"/>
      <c r="AL418" s="246"/>
      <c r="AM418" s="246"/>
      <c r="AN418" s="246"/>
      <c r="AO418" s="246"/>
      <c r="AP418" s="246"/>
      <c r="AQ418" s="246"/>
      <c r="AR418" s="246"/>
      <c r="AS418" s="246"/>
      <c r="AT418" s="246"/>
      <c r="AU418" s="246"/>
      <c r="AV418" s="246"/>
      <c r="AW418" s="246"/>
      <c r="AX418" s="246"/>
      <c r="AY418" s="246"/>
      <c r="AZ418" s="246"/>
      <c r="BA418" s="246"/>
      <c r="BB418" s="246"/>
      <c r="BC418" s="246"/>
      <c r="BD418" s="246"/>
      <c r="BE418" s="246"/>
      <c r="BF418" s="246"/>
      <c r="BG418" s="246"/>
      <c r="BH418" s="246"/>
      <c r="BI418" s="246"/>
      <c r="BJ418" s="246"/>
      <c r="BK418" s="246"/>
      <c r="BL418" s="246"/>
      <c r="BM418" s="246"/>
      <c r="BN418" s="246"/>
      <c r="BO418" s="246"/>
      <c r="BP418" s="246"/>
      <c r="BQ418" s="246"/>
      <c r="BR418" s="246"/>
      <c r="BS418" s="246"/>
      <c r="BT418" s="246"/>
      <c r="BU418" s="246"/>
      <c r="BV418" s="246"/>
      <c r="BW418" s="246"/>
      <c r="BX418" s="246"/>
      <c r="BY418" s="246"/>
      <c r="BZ418" s="246"/>
      <c r="CA418" s="246"/>
      <c r="CB418" s="246"/>
      <c r="CC418" s="246"/>
      <c r="CD418" s="246"/>
      <c r="CE418" s="246"/>
      <c r="CF418" s="246"/>
      <c r="CG418" s="246"/>
      <c r="CH418" s="246"/>
      <c r="CI418" s="246"/>
      <c r="CJ418" s="246"/>
      <c r="CK418" s="246"/>
      <c r="CL418" s="246"/>
      <c r="CM418" s="246"/>
      <c r="CN418" s="246"/>
      <c r="CO418" s="246"/>
      <c r="CP418" s="246"/>
      <c r="CQ418" s="246"/>
      <c r="CR418" s="246"/>
    </row>
    <row r="419" spans="1:96" s="69" customFormat="1">
      <c r="A419" s="64"/>
      <c r="B419" s="66"/>
      <c r="C419" s="65"/>
      <c r="D419" s="79"/>
      <c r="E419" s="79"/>
      <c r="F419" s="79"/>
      <c r="G419" s="265"/>
      <c r="H419" s="79"/>
      <c r="I419" s="79"/>
      <c r="J419" s="79"/>
      <c r="K419" s="264" t="str">
        <f t="shared" si="46"/>
        <v/>
      </c>
      <c r="L419" s="67"/>
      <c r="M419" s="229"/>
      <c r="N419" s="266"/>
      <c r="O419" s="230"/>
      <c r="P419" s="67"/>
      <c r="Q419" s="225" t="str" cm="1">
        <f t="array" ref="Q419">_xlfn.IFS(G419="", "",G419="Variable", "NA", IFERROR(SEARCH("Visual", N419),0) &gt; 0, "NA", SUM(IFERROR(SEARCH('GDT-Lexicon'!$D$2:$D$15, L419),0)) &gt; 0, IFERROR(LEFT(L419,FIND("|",L419) - 1), "NA"), TRUE, D419 &amp; "/" &amp; F419)</f>
        <v/>
      </c>
      <c r="R419" s="79">
        <f t="shared" si="45"/>
        <v>0</v>
      </c>
      <c r="S419" s="68"/>
      <c r="T419" s="77"/>
      <c r="U419" s="77"/>
      <c r="V419" s="68"/>
      <c r="W419" s="77"/>
      <c r="X419" s="77"/>
      <c r="Y419" s="66"/>
      <c r="Z419" s="246"/>
      <c r="AA419" s="246"/>
      <c r="AB419" s="246"/>
      <c r="AC419" s="246"/>
      <c r="AD419" s="246"/>
      <c r="AE419" s="246"/>
      <c r="AF419" s="246"/>
      <c r="AG419" s="246"/>
      <c r="AH419" s="246"/>
      <c r="AI419" s="246"/>
      <c r="AJ419" s="246"/>
      <c r="AK419" s="246"/>
      <c r="AL419" s="246"/>
      <c r="AM419" s="246"/>
      <c r="AN419" s="246"/>
      <c r="AO419" s="246"/>
      <c r="AP419" s="246"/>
      <c r="AQ419" s="246"/>
      <c r="AR419" s="246"/>
      <c r="AS419" s="246"/>
      <c r="AT419" s="246"/>
      <c r="AU419" s="246"/>
      <c r="AV419" s="246"/>
      <c r="AW419" s="246"/>
      <c r="AX419" s="246"/>
      <c r="AY419" s="246"/>
      <c r="AZ419" s="246"/>
      <c r="BA419" s="246"/>
      <c r="BB419" s="246"/>
      <c r="BC419" s="246"/>
      <c r="BD419" s="246"/>
      <c r="BE419" s="246"/>
      <c r="BF419" s="246"/>
      <c r="BG419" s="246"/>
      <c r="BH419" s="246"/>
      <c r="BI419" s="246"/>
      <c r="BJ419" s="246"/>
      <c r="BK419" s="246"/>
      <c r="BL419" s="246"/>
      <c r="BM419" s="246"/>
      <c r="BN419" s="246"/>
      <c r="BO419" s="246"/>
      <c r="BP419" s="246"/>
      <c r="BQ419" s="246"/>
      <c r="BR419" s="246"/>
      <c r="BS419" s="246"/>
      <c r="BT419" s="246"/>
      <c r="BU419" s="246"/>
      <c r="BV419" s="246"/>
      <c r="BW419" s="246"/>
      <c r="BX419" s="246"/>
      <c r="BY419" s="246"/>
      <c r="BZ419" s="246"/>
      <c r="CA419" s="246"/>
      <c r="CB419" s="246"/>
      <c r="CC419" s="246"/>
      <c r="CD419" s="246"/>
      <c r="CE419" s="246"/>
      <c r="CF419" s="246"/>
      <c r="CG419" s="246"/>
      <c r="CH419" s="246"/>
      <c r="CI419" s="246"/>
      <c r="CJ419" s="246"/>
      <c r="CK419" s="246"/>
      <c r="CL419" s="246"/>
      <c r="CM419" s="246"/>
      <c r="CN419" s="246"/>
      <c r="CO419" s="246"/>
      <c r="CP419" s="246"/>
      <c r="CQ419" s="246"/>
      <c r="CR419" s="246"/>
    </row>
    <row r="420" spans="1:96" s="69" customFormat="1">
      <c r="A420" s="64"/>
      <c r="B420" s="66"/>
      <c r="C420" s="65"/>
      <c r="D420" s="79"/>
      <c r="E420" s="79"/>
      <c r="F420" s="79"/>
      <c r="G420" s="265"/>
      <c r="H420" s="79"/>
      <c r="I420" s="79"/>
      <c r="J420" s="79"/>
      <c r="K420" s="264" t="str">
        <f t="shared" si="46"/>
        <v/>
      </c>
      <c r="L420" s="67"/>
      <c r="M420" s="229"/>
      <c r="N420" s="266"/>
      <c r="O420" s="230"/>
      <c r="P420" s="67"/>
      <c r="Q420" s="225" t="str" cm="1">
        <f t="array" ref="Q420">_xlfn.IFS(G420="", "",G420="Variable", "NA", IFERROR(SEARCH("Visual", N420),0) &gt; 0, "NA", SUM(IFERROR(SEARCH('GDT-Lexicon'!$D$2:$D$15, L420),0)) &gt; 0, IFERROR(LEFT(L420,FIND("|",L420) - 1), "NA"), TRUE, D420 &amp; "/" &amp; F420)</f>
        <v/>
      </c>
      <c r="R420" s="79">
        <f t="shared" si="45"/>
        <v>0</v>
      </c>
      <c r="S420" s="68"/>
      <c r="T420" s="77"/>
      <c r="U420" s="77"/>
      <c r="V420" s="68"/>
      <c r="W420" s="77"/>
      <c r="X420" s="77"/>
      <c r="Y420" s="66"/>
      <c r="Z420" s="246"/>
      <c r="AA420" s="246"/>
      <c r="AB420" s="246"/>
      <c r="AC420" s="246"/>
      <c r="AD420" s="246"/>
      <c r="AE420" s="246"/>
      <c r="AF420" s="246"/>
      <c r="AG420" s="246"/>
      <c r="AH420" s="246"/>
      <c r="AI420" s="246"/>
      <c r="AJ420" s="246"/>
      <c r="AK420" s="246"/>
      <c r="AL420" s="246"/>
      <c r="AM420" s="246"/>
      <c r="AN420" s="246"/>
      <c r="AO420" s="246"/>
      <c r="AP420" s="246"/>
      <c r="AQ420" s="246"/>
      <c r="AR420" s="246"/>
      <c r="AS420" s="246"/>
      <c r="AT420" s="246"/>
      <c r="AU420" s="246"/>
      <c r="AV420" s="246"/>
      <c r="AW420" s="246"/>
      <c r="AX420" s="246"/>
      <c r="AY420" s="246"/>
      <c r="AZ420" s="246"/>
      <c r="BA420" s="246"/>
      <c r="BB420" s="246"/>
      <c r="BC420" s="246"/>
      <c r="BD420" s="246"/>
      <c r="BE420" s="246"/>
      <c r="BF420" s="246"/>
      <c r="BG420" s="246"/>
      <c r="BH420" s="246"/>
      <c r="BI420" s="246"/>
      <c r="BJ420" s="246"/>
      <c r="BK420" s="246"/>
      <c r="BL420" s="246"/>
      <c r="BM420" s="246"/>
      <c r="BN420" s="246"/>
      <c r="BO420" s="246"/>
      <c r="BP420" s="246"/>
      <c r="BQ420" s="246"/>
      <c r="BR420" s="246"/>
      <c r="BS420" s="246"/>
      <c r="BT420" s="246"/>
      <c r="BU420" s="246"/>
      <c r="BV420" s="246"/>
      <c r="BW420" s="246"/>
      <c r="BX420" s="246"/>
      <c r="BY420" s="246"/>
      <c r="BZ420" s="246"/>
      <c r="CA420" s="246"/>
      <c r="CB420" s="246"/>
      <c r="CC420" s="246"/>
      <c r="CD420" s="246"/>
      <c r="CE420" s="246"/>
      <c r="CF420" s="246"/>
      <c r="CG420" s="246"/>
      <c r="CH420" s="246"/>
      <c r="CI420" s="246"/>
      <c r="CJ420" s="246"/>
      <c r="CK420" s="246"/>
      <c r="CL420" s="246"/>
      <c r="CM420" s="246"/>
      <c r="CN420" s="246"/>
      <c r="CO420" s="246"/>
      <c r="CP420" s="246"/>
      <c r="CQ420" s="246"/>
      <c r="CR420" s="246"/>
    </row>
    <row r="421" spans="1:96" s="69" customFormat="1">
      <c r="A421" s="64"/>
      <c r="B421" s="66"/>
      <c r="C421" s="65"/>
      <c r="D421" s="79"/>
      <c r="E421" s="79"/>
      <c r="F421" s="79"/>
      <c r="G421" s="265"/>
      <c r="H421" s="79"/>
      <c r="I421" s="79"/>
      <c r="J421" s="79"/>
      <c r="K421" s="264" t="str">
        <f t="shared" si="46"/>
        <v/>
      </c>
      <c r="L421" s="67"/>
      <c r="M421" s="229"/>
      <c r="N421" s="266"/>
      <c r="O421" s="230"/>
      <c r="P421" s="67"/>
      <c r="Q421" s="225" t="str" cm="1">
        <f t="array" ref="Q421">_xlfn.IFS(G421="", "",G421="Variable", "NA", IFERROR(SEARCH("Visual", N421),0) &gt; 0, "NA", SUM(IFERROR(SEARCH('GDT-Lexicon'!$D$2:$D$15, L421),0)) &gt; 0, IFERROR(LEFT(L421,FIND("|",L421) - 1), "NA"), TRUE, D421 &amp; "/" &amp; F421)</f>
        <v/>
      </c>
      <c r="R421" s="79">
        <f t="shared" si="45"/>
        <v>0</v>
      </c>
      <c r="S421" s="68"/>
      <c r="T421" s="77"/>
      <c r="U421" s="77"/>
      <c r="V421" s="68"/>
      <c r="W421" s="77"/>
      <c r="X421" s="77"/>
      <c r="Y421" s="66"/>
      <c r="Z421" s="246"/>
      <c r="AA421" s="246"/>
      <c r="AB421" s="246"/>
      <c r="AC421" s="246"/>
      <c r="AD421" s="246"/>
      <c r="AE421" s="246"/>
      <c r="AF421" s="246"/>
      <c r="AG421" s="246"/>
      <c r="AH421" s="246"/>
      <c r="AI421" s="246"/>
      <c r="AJ421" s="246"/>
      <c r="AK421" s="246"/>
      <c r="AL421" s="246"/>
      <c r="AM421" s="246"/>
      <c r="AN421" s="246"/>
      <c r="AO421" s="246"/>
      <c r="AP421" s="246"/>
      <c r="AQ421" s="246"/>
      <c r="AR421" s="246"/>
      <c r="AS421" s="246"/>
      <c r="AT421" s="246"/>
      <c r="AU421" s="246"/>
      <c r="AV421" s="246"/>
      <c r="AW421" s="246"/>
      <c r="AX421" s="246"/>
      <c r="AY421" s="246"/>
      <c r="AZ421" s="246"/>
      <c r="BA421" s="246"/>
      <c r="BB421" s="246"/>
      <c r="BC421" s="246"/>
      <c r="BD421" s="246"/>
      <c r="BE421" s="246"/>
      <c r="BF421" s="246"/>
      <c r="BG421" s="246"/>
      <c r="BH421" s="246"/>
      <c r="BI421" s="246"/>
      <c r="BJ421" s="246"/>
      <c r="BK421" s="246"/>
      <c r="BL421" s="246"/>
      <c r="BM421" s="246"/>
      <c r="BN421" s="246"/>
      <c r="BO421" s="246"/>
      <c r="BP421" s="246"/>
      <c r="BQ421" s="246"/>
      <c r="BR421" s="246"/>
      <c r="BS421" s="246"/>
      <c r="BT421" s="246"/>
      <c r="BU421" s="246"/>
      <c r="BV421" s="246"/>
      <c r="BW421" s="246"/>
      <c r="BX421" s="246"/>
      <c r="BY421" s="246"/>
      <c r="BZ421" s="246"/>
      <c r="CA421" s="246"/>
      <c r="CB421" s="246"/>
      <c r="CC421" s="246"/>
      <c r="CD421" s="246"/>
      <c r="CE421" s="246"/>
      <c r="CF421" s="246"/>
      <c r="CG421" s="246"/>
      <c r="CH421" s="246"/>
      <c r="CI421" s="246"/>
      <c r="CJ421" s="246"/>
      <c r="CK421" s="246"/>
      <c r="CL421" s="246"/>
      <c r="CM421" s="246"/>
      <c r="CN421" s="246"/>
      <c r="CO421" s="246"/>
      <c r="CP421" s="246"/>
      <c r="CQ421" s="246"/>
      <c r="CR421" s="246"/>
    </row>
    <row r="422" spans="1:96" s="69" customFormat="1">
      <c r="A422" s="64"/>
      <c r="B422" s="66"/>
      <c r="C422" s="65"/>
      <c r="D422" s="79"/>
      <c r="E422" s="79"/>
      <c r="F422" s="79"/>
      <c r="G422" s="265"/>
      <c r="H422" s="79"/>
      <c r="I422" s="79"/>
      <c r="J422" s="79"/>
      <c r="K422" s="264" t="str">
        <f t="shared" si="46"/>
        <v/>
      </c>
      <c r="L422" s="67"/>
      <c r="M422" s="229"/>
      <c r="N422" s="266"/>
      <c r="O422" s="230"/>
      <c r="P422" s="67"/>
      <c r="Q422" s="225" t="str" cm="1">
        <f t="array" ref="Q422">_xlfn.IFS(G422="", "",G422="Variable", "NA", IFERROR(SEARCH("Visual", N422),0) &gt; 0, "NA", SUM(IFERROR(SEARCH('GDT-Lexicon'!$D$2:$D$15, L422),0)) &gt; 0, IFERROR(LEFT(L422,FIND("|",L422) - 1), "NA"), TRUE, D422 &amp; "/" &amp; F422)</f>
        <v/>
      </c>
      <c r="R422" s="79">
        <f t="shared" si="45"/>
        <v>0</v>
      </c>
      <c r="S422" s="68"/>
      <c r="T422" s="77"/>
      <c r="U422" s="77"/>
      <c r="V422" s="68"/>
      <c r="W422" s="77"/>
      <c r="X422" s="77"/>
      <c r="Y422" s="66"/>
      <c r="Z422" s="246"/>
      <c r="AA422" s="246"/>
      <c r="AB422" s="246"/>
      <c r="AC422" s="246"/>
      <c r="AD422" s="246"/>
      <c r="AE422" s="246"/>
      <c r="AF422" s="246"/>
      <c r="AG422" s="246"/>
      <c r="AH422" s="246"/>
      <c r="AI422" s="246"/>
      <c r="AJ422" s="246"/>
      <c r="AK422" s="246"/>
      <c r="AL422" s="246"/>
      <c r="AM422" s="246"/>
      <c r="AN422" s="246"/>
      <c r="AO422" s="246"/>
      <c r="AP422" s="246"/>
      <c r="AQ422" s="246"/>
      <c r="AR422" s="246"/>
      <c r="AS422" s="246"/>
      <c r="AT422" s="246"/>
      <c r="AU422" s="246"/>
      <c r="AV422" s="246"/>
      <c r="AW422" s="246"/>
      <c r="AX422" s="246"/>
      <c r="AY422" s="246"/>
      <c r="AZ422" s="246"/>
      <c r="BA422" s="246"/>
      <c r="BB422" s="246"/>
      <c r="BC422" s="246"/>
      <c r="BD422" s="246"/>
      <c r="BE422" s="246"/>
      <c r="BF422" s="246"/>
      <c r="BG422" s="246"/>
      <c r="BH422" s="246"/>
      <c r="BI422" s="246"/>
      <c r="BJ422" s="246"/>
      <c r="BK422" s="246"/>
      <c r="BL422" s="246"/>
      <c r="BM422" s="246"/>
      <c r="BN422" s="246"/>
      <c r="BO422" s="246"/>
      <c r="BP422" s="246"/>
      <c r="BQ422" s="246"/>
      <c r="BR422" s="246"/>
      <c r="BS422" s="246"/>
      <c r="BT422" s="246"/>
      <c r="BU422" s="246"/>
      <c r="BV422" s="246"/>
      <c r="BW422" s="246"/>
      <c r="BX422" s="246"/>
      <c r="BY422" s="246"/>
      <c r="BZ422" s="246"/>
      <c r="CA422" s="246"/>
      <c r="CB422" s="246"/>
      <c r="CC422" s="246"/>
      <c r="CD422" s="246"/>
      <c r="CE422" s="246"/>
      <c r="CF422" s="246"/>
      <c r="CG422" s="246"/>
      <c r="CH422" s="246"/>
      <c r="CI422" s="246"/>
      <c r="CJ422" s="246"/>
      <c r="CK422" s="246"/>
      <c r="CL422" s="246"/>
      <c r="CM422" s="246"/>
      <c r="CN422" s="246"/>
      <c r="CO422" s="246"/>
      <c r="CP422" s="246"/>
      <c r="CQ422" s="246"/>
      <c r="CR422" s="246"/>
    </row>
    <row r="423" spans="1:96" s="69" customFormat="1">
      <c r="A423" s="64"/>
      <c r="B423" s="66"/>
      <c r="C423" s="65"/>
      <c r="D423" s="79"/>
      <c r="E423" s="79"/>
      <c r="F423" s="79"/>
      <c r="G423" s="265"/>
      <c r="H423" s="79"/>
      <c r="I423" s="79"/>
      <c r="J423" s="79"/>
      <c r="K423" s="264" t="str">
        <f t="shared" si="46"/>
        <v/>
      </c>
      <c r="L423" s="67"/>
      <c r="M423" s="229"/>
      <c r="N423" s="266"/>
      <c r="O423" s="230"/>
      <c r="P423" s="67"/>
      <c r="Q423" s="225" t="str" cm="1">
        <f t="array" ref="Q423">_xlfn.IFS(G423="", "",G423="Variable", "NA", IFERROR(SEARCH("Visual", N423),0) &gt; 0, "NA", SUM(IFERROR(SEARCH('GDT-Lexicon'!$D$2:$D$15, L423),0)) &gt; 0, IFERROR(LEFT(L423,FIND("|",L423) - 1), "NA"), TRUE, D423 &amp; "/" &amp; F423)</f>
        <v/>
      </c>
      <c r="R423" s="79">
        <f t="shared" si="45"/>
        <v>0</v>
      </c>
      <c r="S423" s="68"/>
      <c r="T423" s="77"/>
      <c r="U423" s="77"/>
      <c r="V423" s="68"/>
      <c r="W423" s="77"/>
      <c r="X423" s="77"/>
      <c r="Y423" s="66"/>
      <c r="Z423" s="246"/>
      <c r="AA423" s="246"/>
      <c r="AB423" s="246"/>
      <c r="AC423" s="246"/>
      <c r="AD423" s="246"/>
      <c r="AE423" s="246"/>
      <c r="AF423" s="246"/>
      <c r="AG423" s="246"/>
      <c r="AH423" s="246"/>
      <c r="AI423" s="246"/>
      <c r="AJ423" s="246"/>
      <c r="AK423" s="246"/>
      <c r="AL423" s="246"/>
      <c r="AM423" s="246"/>
      <c r="AN423" s="246"/>
      <c r="AO423" s="246"/>
      <c r="AP423" s="246"/>
      <c r="AQ423" s="246"/>
      <c r="AR423" s="246"/>
      <c r="AS423" s="246"/>
      <c r="AT423" s="246"/>
      <c r="AU423" s="246"/>
      <c r="AV423" s="246"/>
      <c r="AW423" s="246"/>
      <c r="AX423" s="246"/>
      <c r="AY423" s="246"/>
      <c r="AZ423" s="246"/>
      <c r="BA423" s="246"/>
      <c r="BB423" s="246"/>
      <c r="BC423" s="246"/>
      <c r="BD423" s="246"/>
      <c r="BE423" s="246"/>
      <c r="BF423" s="246"/>
      <c r="BG423" s="246"/>
      <c r="BH423" s="246"/>
      <c r="BI423" s="246"/>
      <c r="BJ423" s="246"/>
      <c r="BK423" s="246"/>
      <c r="BL423" s="246"/>
      <c r="BM423" s="246"/>
      <c r="BN423" s="246"/>
      <c r="BO423" s="246"/>
      <c r="BP423" s="246"/>
      <c r="BQ423" s="246"/>
      <c r="BR423" s="246"/>
      <c r="BS423" s="246"/>
      <c r="BT423" s="246"/>
      <c r="BU423" s="246"/>
      <c r="BV423" s="246"/>
      <c r="BW423" s="246"/>
      <c r="BX423" s="246"/>
      <c r="BY423" s="246"/>
      <c r="BZ423" s="246"/>
      <c r="CA423" s="246"/>
      <c r="CB423" s="246"/>
      <c r="CC423" s="246"/>
      <c r="CD423" s="246"/>
      <c r="CE423" s="246"/>
      <c r="CF423" s="246"/>
      <c r="CG423" s="246"/>
      <c r="CH423" s="246"/>
      <c r="CI423" s="246"/>
      <c r="CJ423" s="246"/>
      <c r="CK423" s="246"/>
      <c r="CL423" s="246"/>
      <c r="CM423" s="246"/>
      <c r="CN423" s="246"/>
      <c r="CO423" s="246"/>
      <c r="CP423" s="246"/>
      <c r="CQ423" s="246"/>
      <c r="CR423" s="246"/>
    </row>
    <row r="424" spans="1:96" s="69" customFormat="1">
      <c r="A424" s="64"/>
      <c r="B424" s="66"/>
      <c r="C424" s="65"/>
      <c r="D424" s="79"/>
      <c r="E424" s="79"/>
      <c r="F424" s="79"/>
      <c r="G424" s="265"/>
      <c r="H424" s="79"/>
      <c r="I424" s="79"/>
      <c r="J424" s="79"/>
      <c r="K424" s="264" t="str">
        <f t="shared" si="46"/>
        <v/>
      </c>
      <c r="L424" s="67"/>
      <c r="M424" s="229"/>
      <c r="N424" s="266"/>
      <c r="O424" s="230"/>
      <c r="P424" s="67"/>
      <c r="Q424" s="225" t="str" cm="1">
        <f t="array" ref="Q424">_xlfn.IFS(G424="", "",G424="Variable", "NA", IFERROR(SEARCH("Visual", N424),0) &gt; 0, "NA", SUM(IFERROR(SEARCH('GDT-Lexicon'!$D$2:$D$15, L424),0)) &gt; 0, IFERROR(LEFT(L424,FIND("|",L424) - 1), "NA"), TRUE, D424 &amp; "/" &amp; F424)</f>
        <v/>
      </c>
      <c r="R424" s="79">
        <f t="shared" si="45"/>
        <v>0</v>
      </c>
      <c r="S424" s="68"/>
      <c r="T424" s="77"/>
      <c r="U424" s="77"/>
      <c r="V424" s="68"/>
      <c r="W424" s="77"/>
      <c r="X424" s="77"/>
      <c r="Y424" s="66"/>
      <c r="Z424" s="246"/>
      <c r="AA424" s="246"/>
      <c r="AB424" s="246"/>
      <c r="AC424" s="246"/>
      <c r="AD424" s="246"/>
      <c r="AE424" s="246"/>
      <c r="AF424" s="246"/>
      <c r="AG424" s="246"/>
      <c r="AH424" s="246"/>
      <c r="AI424" s="246"/>
      <c r="AJ424" s="246"/>
      <c r="AK424" s="246"/>
      <c r="AL424" s="246"/>
      <c r="AM424" s="246"/>
      <c r="AN424" s="246"/>
      <c r="AO424" s="246"/>
      <c r="AP424" s="246"/>
      <c r="AQ424" s="246"/>
      <c r="AR424" s="246"/>
      <c r="AS424" s="246"/>
      <c r="AT424" s="246"/>
      <c r="AU424" s="246"/>
      <c r="AV424" s="246"/>
      <c r="AW424" s="246"/>
      <c r="AX424" s="246"/>
      <c r="AY424" s="246"/>
      <c r="AZ424" s="246"/>
      <c r="BA424" s="246"/>
      <c r="BB424" s="246"/>
      <c r="BC424" s="246"/>
      <c r="BD424" s="246"/>
      <c r="BE424" s="246"/>
      <c r="BF424" s="246"/>
      <c r="BG424" s="246"/>
      <c r="BH424" s="246"/>
      <c r="BI424" s="246"/>
      <c r="BJ424" s="246"/>
      <c r="BK424" s="246"/>
      <c r="BL424" s="246"/>
      <c r="BM424" s="246"/>
      <c r="BN424" s="246"/>
      <c r="BO424" s="246"/>
      <c r="BP424" s="246"/>
      <c r="BQ424" s="246"/>
      <c r="BR424" s="246"/>
      <c r="BS424" s="246"/>
      <c r="BT424" s="246"/>
      <c r="BU424" s="246"/>
      <c r="BV424" s="246"/>
      <c r="BW424" s="246"/>
      <c r="BX424" s="246"/>
      <c r="BY424" s="246"/>
      <c r="BZ424" s="246"/>
      <c r="CA424" s="246"/>
      <c r="CB424" s="246"/>
      <c r="CC424" s="246"/>
      <c r="CD424" s="246"/>
      <c r="CE424" s="246"/>
      <c r="CF424" s="246"/>
      <c r="CG424" s="246"/>
      <c r="CH424" s="246"/>
      <c r="CI424" s="246"/>
      <c r="CJ424" s="246"/>
      <c r="CK424" s="246"/>
      <c r="CL424" s="246"/>
      <c r="CM424" s="246"/>
      <c r="CN424" s="246"/>
      <c r="CO424" s="246"/>
      <c r="CP424" s="246"/>
      <c r="CQ424" s="246"/>
      <c r="CR424" s="246"/>
    </row>
    <row r="425" spans="1:96" s="69" customFormat="1">
      <c r="A425" s="64"/>
      <c r="B425" s="66"/>
      <c r="C425" s="65"/>
      <c r="D425" s="79"/>
      <c r="E425" s="79"/>
      <c r="F425" s="79"/>
      <c r="G425" s="265"/>
      <c r="H425" s="79"/>
      <c r="I425" s="79"/>
      <c r="J425" s="79"/>
      <c r="K425" s="264" t="str">
        <f t="shared" si="46"/>
        <v/>
      </c>
      <c r="L425" s="67"/>
      <c r="M425" s="229"/>
      <c r="N425" s="266"/>
      <c r="O425" s="230"/>
      <c r="P425" s="67"/>
      <c r="Q425" s="225" t="str" cm="1">
        <f t="array" ref="Q425">_xlfn.IFS(G425="", "",G425="Variable", "NA", IFERROR(SEARCH("Visual", N425),0) &gt; 0, "NA", SUM(IFERROR(SEARCH('GDT-Lexicon'!$D$2:$D$15, L425),0)) &gt; 0, IFERROR(LEFT(L425,FIND("|",L425) - 1), "NA"), TRUE, D425 &amp; "/" &amp; F425)</f>
        <v/>
      </c>
      <c r="R425" s="79">
        <f t="shared" si="45"/>
        <v>0</v>
      </c>
      <c r="S425" s="68"/>
      <c r="T425" s="77"/>
      <c r="U425" s="77"/>
      <c r="V425" s="68"/>
      <c r="W425" s="77"/>
      <c r="X425" s="77"/>
      <c r="Y425" s="66"/>
      <c r="Z425" s="246"/>
      <c r="AA425" s="246"/>
      <c r="AB425" s="246"/>
      <c r="AC425" s="246"/>
      <c r="AD425" s="246"/>
      <c r="AE425" s="246"/>
      <c r="AF425" s="246"/>
      <c r="AG425" s="246"/>
      <c r="AH425" s="246"/>
      <c r="AI425" s="246"/>
      <c r="AJ425" s="246"/>
      <c r="AK425" s="246"/>
      <c r="AL425" s="246"/>
      <c r="AM425" s="246"/>
      <c r="AN425" s="246"/>
      <c r="AO425" s="246"/>
      <c r="AP425" s="246"/>
      <c r="AQ425" s="246"/>
      <c r="AR425" s="246"/>
      <c r="AS425" s="246"/>
      <c r="AT425" s="246"/>
      <c r="AU425" s="246"/>
      <c r="AV425" s="246"/>
      <c r="AW425" s="246"/>
      <c r="AX425" s="246"/>
      <c r="AY425" s="246"/>
      <c r="AZ425" s="246"/>
      <c r="BA425" s="246"/>
      <c r="BB425" s="246"/>
      <c r="BC425" s="246"/>
      <c r="BD425" s="246"/>
      <c r="BE425" s="246"/>
      <c r="BF425" s="246"/>
      <c r="BG425" s="246"/>
      <c r="BH425" s="246"/>
      <c r="BI425" s="246"/>
      <c r="BJ425" s="246"/>
      <c r="BK425" s="246"/>
      <c r="BL425" s="246"/>
      <c r="BM425" s="246"/>
      <c r="BN425" s="246"/>
      <c r="BO425" s="246"/>
      <c r="BP425" s="246"/>
      <c r="BQ425" s="246"/>
      <c r="BR425" s="246"/>
      <c r="BS425" s="246"/>
      <c r="BT425" s="246"/>
      <c r="BU425" s="246"/>
      <c r="BV425" s="246"/>
      <c r="BW425" s="246"/>
      <c r="BX425" s="246"/>
      <c r="BY425" s="246"/>
      <c r="BZ425" s="246"/>
      <c r="CA425" s="246"/>
      <c r="CB425" s="246"/>
      <c r="CC425" s="246"/>
      <c r="CD425" s="246"/>
      <c r="CE425" s="246"/>
      <c r="CF425" s="246"/>
      <c r="CG425" s="246"/>
      <c r="CH425" s="246"/>
      <c r="CI425" s="246"/>
      <c r="CJ425" s="246"/>
      <c r="CK425" s="246"/>
      <c r="CL425" s="246"/>
      <c r="CM425" s="246"/>
      <c r="CN425" s="246"/>
      <c r="CO425" s="246"/>
      <c r="CP425" s="246"/>
      <c r="CQ425" s="246"/>
      <c r="CR425" s="246"/>
    </row>
    <row r="426" spans="1:96" s="69" customFormat="1">
      <c r="A426" s="64"/>
      <c r="B426" s="66"/>
      <c r="C426" s="65"/>
      <c r="D426" s="79"/>
      <c r="E426" s="79"/>
      <c r="F426" s="79"/>
      <c r="G426" s="265"/>
      <c r="H426" s="79"/>
      <c r="I426" s="79"/>
      <c r="J426" s="79"/>
      <c r="K426" s="264" t="str">
        <f t="shared" si="46"/>
        <v/>
      </c>
      <c r="L426" s="67"/>
      <c r="M426" s="229"/>
      <c r="N426" s="266"/>
      <c r="O426" s="230"/>
      <c r="P426" s="67"/>
      <c r="Q426" s="225" t="str" cm="1">
        <f t="array" ref="Q426">_xlfn.IFS(G426="", "",G426="Variable", "NA", IFERROR(SEARCH("Visual", N426),0) &gt; 0, "NA", SUM(IFERROR(SEARCH('GDT-Lexicon'!$D$2:$D$15, L426),0)) &gt; 0, IFERROR(LEFT(L426,FIND("|",L426) - 1), "NA"), TRUE, D426 &amp; "/" &amp; F426)</f>
        <v/>
      </c>
      <c r="R426" s="79">
        <f t="shared" si="45"/>
        <v>0</v>
      </c>
      <c r="S426" s="68"/>
      <c r="T426" s="77"/>
      <c r="U426" s="77"/>
      <c r="V426" s="68"/>
      <c r="W426" s="77"/>
      <c r="X426" s="77"/>
      <c r="Y426" s="66"/>
      <c r="Z426" s="246"/>
      <c r="AA426" s="246"/>
      <c r="AB426" s="246"/>
      <c r="AC426" s="246"/>
      <c r="AD426" s="246"/>
      <c r="AE426" s="246"/>
      <c r="AF426" s="246"/>
      <c r="AG426" s="246"/>
      <c r="AH426" s="246"/>
      <c r="AI426" s="246"/>
      <c r="AJ426" s="246"/>
      <c r="AK426" s="246"/>
      <c r="AL426" s="246"/>
      <c r="AM426" s="246"/>
      <c r="AN426" s="246"/>
      <c r="AO426" s="246"/>
      <c r="AP426" s="246"/>
      <c r="AQ426" s="246"/>
      <c r="AR426" s="246"/>
      <c r="AS426" s="246"/>
      <c r="AT426" s="246"/>
      <c r="AU426" s="246"/>
      <c r="AV426" s="246"/>
      <c r="AW426" s="246"/>
      <c r="AX426" s="246"/>
      <c r="AY426" s="246"/>
      <c r="AZ426" s="246"/>
      <c r="BA426" s="246"/>
      <c r="BB426" s="246"/>
      <c r="BC426" s="246"/>
      <c r="BD426" s="246"/>
      <c r="BE426" s="246"/>
      <c r="BF426" s="246"/>
      <c r="BG426" s="246"/>
      <c r="BH426" s="246"/>
      <c r="BI426" s="246"/>
      <c r="BJ426" s="246"/>
      <c r="BK426" s="246"/>
      <c r="BL426" s="246"/>
      <c r="BM426" s="246"/>
      <c r="BN426" s="246"/>
      <c r="BO426" s="246"/>
      <c r="BP426" s="246"/>
      <c r="BQ426" s="246"/>
      <c r="BR426" s="246"/>
      <c r="BS426" s="246"/>
      <c r="BT426" s="246"/>
      <c r="BU426" s="246"/>
      <c r="BV426" s="246"/>
      <c r="BW426" s="246"/>
      <c r="BX426" s="246"/>
      <c r="BY426" s="246"/>
      <c r="BZ426" s="246"/>
      <c r="CA426" s="246"/>
      <c r="CB426" s="246"/>
      <c r="CC426" s="246"/>
      <c r="CD426" s="246"/>
      <c r="CE426" s="246"/>
      <c r="CF426" s="246"/>
      <c r="CG426" s="246"/>
      <c r="CH426" s="246"/>
      <c r="CI426" s="246"/>
      <c r="CJ426" s="246"/>
      <c r="CK426" s="246"/>
      <c r="CL426" s="246"/>
      <c r="CM426" s="246"/>
      <c r="CN426" s="246"/>
      <c r="CO426" s="246"/>
      <c r="CP426" s="246"/>
      <c r="CQ426" s="246"/>
      <c r="CR426" s="246"/>
    </row>
    <row r="427" spans="1:96" s="69" customFormat="1">
      <c r="A427" s="64"/>
      <c r="B427" s="66"/>
      <c r="C427" s="65"/>
      <c r="D427" s="79"/>
      <c r="E427" s="79"/>
      <c r="F427" s="79"/>
      <c r="G427" s="265"/>
      <c r="H427" s="79"/>
      <c r="I427" s="79"/>
      <c r="J427" s="79"/>
      <c r="K427" s="264" t="str">
        <f t="shared" si="46"/>
        <v/>
      </c>
      <c r="L427" s="67"/>
      <c r="M427" s="229"/>
      <c r="N427" s="266"/>
      <c r="O427" s="230"/>
      <c r="P427" s="67"/>
      <c r="Q427" s="225" t="str" cm="1">
        <f t="array" ref="Q427">_xlfn.IFS(G427="", "",G427="Variable", "NA", IFERROR(SEARCH("Visual", N427),0) &gt; 0, "NA", SUM(IFERROR(SEARCH('GDT-Lexicon'!$D$2:$D$15, L427),0)) &gt; 0, IFERROR(LEFT(L427,FIND("|",L427) - 1), "NA"), TRUE, D427 &amp; "/" &amp; F427)</f>
        <v/>
      </c>
      <c r="R427" s="79">
        <f t="shared" si="45"/>
        <v>0</v>
      </c>
      <c r="S427" s="68"/>
      <c r="T427" s="77"/>
      <c r="U427" s="77"/>
      <c r="V427" s="68"/>
      <c r="W427" s="77"/>
      <c r="X427" s="77"/>
      <c r="Y427" s="66"/>
      <c r="Z427" s="246"/>
      <c r="AA427" s="246"/>
      <c r="AB427" s="246"/>
      <c r="AC427" s="246"/>
      <c r="AD427" s="246"/>
      <c r="AE427" s="246"/>
      <c r="AF427" s="246"/>
      <c r="AG427" s="246"/>
      <c r="AH427" s="246"/>
      <c r="AI427" s="246"/>
      <c r="AJ427" s="246"/>
      <c r="AK427" s="246"/>
      <c r="AL427" s="246"/>
      <c r="AM427" s="246"/>
      <c r="AN427" s="246"/>
      <c r="AO427" s="246"/>
      <c r="AP427" s="246"/>
      <c r="AQ427" s="246"/>
      <c r="AR427" s="246"/>
      <c r="AS427" s="246"/>
      <c r="AT427" s="246"/>
      <c r="AU427" s="246"/>
      <c r="AV427" s="246"/>
      <c r="AW427" s="246"/>
      <c r="AX427" s="246"/>
      <c r="AY427" s="246"/>
      <c r="AZ427" s="246"/>
      <c r="BA427" s="246"/>
      <c r="BB427" s="246"/>
      <c r="BC427" s="246"/>
      <c r="BD427" s="246"/>
      <c r="BE427" s="246"/>
      <c r="BF427" s="246"/>
      <c r="BG427" s="246"/>
      <c r="BH427" s="246"/>
      <c r="BI427" s="246"/>
      <c r="BJ427" s="246"/>
      <c r="BK427" s="246"/>
      <c r="BL427" s="246"/>
      <c r="BM427" s="246"/>
      <c r="BN427" s="246"/>
      <c r="BO427" s="246"/>
      <c r="BP427" s="246"/>
      <c r="BQ427" s="246"/>
      <c r="BR427" s="246"/>
      <c r="BS427" s="246"/>
      <c r="BT427" s="246"/>
      <c r="BU427" s="246"/>
      <c r="BV427" s="246"/>
      <c r="BW427" s="246"/>
      <c r="BX427" s="246"/>
      <c r="BY427" s="246"/>
      <c r="BZ427" s="246"/>
      <c r="CA427" s="246"/>
      <c r="CB427" s="246"/>
      <c r="CC427" s="246"/>
      <c r="CD427" s="246"/>
      <c r="CE427" s="246"/>
      <c r="CF427" s="246"/>
      <c r="CG427" s="246"/>
      <c r="CH427" s="246"/>
      <c r="CI427" s="246"/>
      <c r="CJ427" s="246"/>
      <c r="CK427" s="246"/>
      <c r="CL427" s="246"/>
      <c r="CM427" s="246"/>
      <c r="CN427" s="246"/>
      <c r="CO427" s="246"/>
      <c r="CP427" s="246"/>
      <c r="CQ427" s="246"/>
      <c r="CR427" s="246"/>
    </row>
    <row r="428" spans="1:96" s="69" customFormat="1">
      <c r="A428" s="64"/>
      <c r="B428" s="66"/>
      <c r="C428" s="65"/>
      <c r="D428" s="79"/>
      <c r="E428" s="79"/>
      <c r="F428" s="79"/>
      <c r="G428" s="265"/>
      <c r="H428" s="79"/>
      <c r="I428" s="79"/>
      <c r="J428" s="79"/>
      <c r="K428" s="264" t="str">
        <f t="shared" si="46"/>
        <v/>
      </c>
      <c r="L428" s="67"/>
      <c r="M428" s="229"/>
      <c r="N428" s="266"/>
      <c r="O428" s="230"/>
      <c r="P428" s="67"/>
      <c r="Q428" s="225" t="str" cm="1">
        <f t="array" ref="Q428">_xlfn.IFS(G428="", "",G428="Variable", "NA", IFERROR(SEARCH("Visual", N428),0) &gt; 0, "NA", SUM(IFERROR(SEARCH('GDT-Lexicon'!$D$2:$D$15, L428),0)) &gt; 0, IFERROR(LEFT(L428,FIND("|",L428) - 1), "NA"), TRUE, D428 &amp; "/" &amp; F428)</f>
        <v/>
      </c>
      <c r="R428" s="79">
        <f t="shared" si="45"/>
        <v>0</v>
      </c>
      <c r="S428" s="68"/>
      <c r="T428" s="77"/>
      <c r="U428" s="77"/>
      <c r="V428" s="68"/>
      <c r="W428" s="77"/>
      <c r="X428" s="77"/>
      <c r="Y428" s="66"/>
      <c r="Z428" s="246"/>
      <c r="AA428" s="246"/>
      <c r="AB428" s="246"/>
      <c r="AC428" s="246"/>
      <c r="AD428" s="246"/>
      <c r="AE428" s="246"/>
      <c r="AF428" s="246"/>
      <c r="AG428" s="246"/>
      <c r="AH428" s="246"/>
      <c r="AI428" s="246"/>
      <c r="AJ428" s="246"/>
      <c r="AK428" s="246"/>
      <c r="AL428" s="246"/>
      <c r="AM428" s="246"/>
      <c r="AN428" s="246"/>
      <c r="AO428" s="246"/>
      <c r="AP428" s="246"/>
      <c r="AQ428" s="246"/>
      <c r="AR428" s="246"/>
      <c r="AS428" s="246"/>
      <c r="AT428" s="246"/>
      <c r="AU428" s="246"/>
      <c r="AV428" s="246"/>
      <c r="AW428" s="246"/>
      <c r="AX428" s="246"/>
      <c r="AY428" s="246"/>
      <c r="AZ428" s="246"/>
      <c r="BA428" s="246"/>
      <c r="BB428" s="246"/>
      <c r="BC428" s="246"/>
      <c r="BD428" s="246"/>
      <c r="BE428" s="246"/>
      <c r="BF428" s="246"/>
      <c r="BG428" s="246"/>
      <c r="BH428" s="246"/>
      <c r="BI428" s="246"/>
      <c r="BJ428" s="246"/>
      <c r="BK428" s="246"/>
      <c r="BL428" s="246"/>
      <c r="BM428" s="246"/>
      <c r="BN428" s="246"/>
      <c r="BO428" s="246"/>
      <c r="BP428" s="246"/>
      <c r="BQ428" s="246"/>
      <c r="BR428" s="246"/>
      <c r="BS428" s="246"/>
      <c r="BT428" s="246"/>
      <c r="BU428" s="246"/>
      <c r="BV428" s="246"/>
      <c r="BW428" s="246"/>
      <c r="BX428" s="246"/>
      <c r="BY428" s="246"/>
      <c r="BZ428" s="246"/>
      <c r="CA428" s="246"/>
      <c r="CB428" s="246"/>
      <c r="CC428" s="246"/>
      <c r="CD428" s="246"/>
      <c r="CE428" s="246"/>
      <c r="CF428" s="246"/>
      <c r="CG428" s="246"/>
      <c r="CH428" s="246"/>
      <c r="CI428" s="246"/>
      <c r="CJ428" s="246"/>
      <c r="CK428" s="246"/>
      <c r="CL428" s="246"/>
      <c r="CM428" s="246"/>
      <c r="CN428" s="246"/>
      <c r="CO428" s="246"/>
      <c r="CP428" s="246"/>
      <c r="CQ428" s="246"/>
      <c r="CR428" s="246"/>
    </row>
    <row r="429" spans="1:96" s="69" customFormat="1">
      <c r="A429" s="64"/>
      <c r="B429" s="66"/>
      <c r="C429" s="65"/>
      <c r="D429" s="79"/>
      <c r="E429" s="79"/>
      <c r="F429" s="79"/>
      <c r="G429" s="265"/>
      <c r="H429" s="79"/>
      <c r="I429" s="79"/>
      <c r="J429" s="79"/>
      <c r="K429" s="264" t="str">
        <f t="shared" si="46"/>
        <v/>
      </c>
      <c r="L429" s="67"/>
      <c r="M429" s="229"/>
      <c r="N429" s="266"/>
      <c r="O429" s="230"/>
      <c r="P429" s="67"/>
      <c r="Q429" s="225" t="str" cm="1">
        <f t="array" ref="Q429">_xlfn.IFS(G429="", "",G429="Variable", "NA", IFERROR(SEARCH("Visual", N429),0) &gt; 0, "NA", SUM(IFERROR(SEARCH('GDT-Lexicon'!$D$2:$D$15, L429),0)) &gt; 0, IFERROR(LEFT(L429,FIND("|",L429) - 1), "NA"), TRUE, D429 &amp; "/" &amp; F429)</f>
        <v/>
      </c>
      <c r="R429" s="79">
        <f t="shared" si="45"/>
        <v>0</v>
      </c>
      <c r="S429" s="68"/>
      <c r="T429" s="77"/>
      <c r="U429" s="77"/>
      <c r="V429" s="68"/>
      <c r="W429" s="77"/>
      <c r="X429" s="77"/>
      <c r="Y429" s="66"/>
      <c r="Z429" s="246"/>
      <c r="AA429" s="246"/>
      <c r="AB429" s="246"/>
      <c r="AC429" s="246"/>
      <c r="AD429" s="246"/>
      <c r="AE429" s="246"/>
      <c r="AF429" s="246"/>
      <c r="AG429" s="246"/>
      <c r="AH429" s="246"/>
      <c r="AI429" s="246"/>
      <c r="AJ429" s="246"/>
      <c r="AK429" s="246"/>
      <c r="AL429" s="246"/>
      <c r="AM429" s="246"/>
      <c r="AN429" s="246"/>
      <c r="AO429" s="246"/>
      <c r="AP429" s="246"/>
      <c r="AQ429" s="246"/>
      <c r="AR429" s="246"/>
      <c r="AS429" s="246"/>
      <c r="AT429" s="246"/>
      <c r="AU429" s="246"/>
      <c r="AV429" s="246"/>
      <c r="AW429" s="246"/>
      <c r="AX429" s="246"/>
      <c r="AY429" s="246"/>
      <c r="AZ429" s="246"/>
      <c r="BA429" s="246"/>
      <c r="BB429" s="246"/>
      <c r="BC429" s="246"/>
      <c r="BD429" s="246"/>
      <c r="BE429" s="246"/>
      <c r="BF429" s="246"/>
      <c r="BG429" s="246"/>
      <c r="BH429" s="246"/>
      <c r="BI429" s="246"/>
      <c r="BJ429" s="246"/>
      <c r="BK429" s="246"/>
      <c r="BL429" s="246"/>
      <c r="BM429" s="246"/>
      <c r="BN429" s="246"/>
      <c r="BO429" s="246"/>
      <c r="BP429" s="246"/>
      <c r="BQ429" s="246"/>
      <c r="BR429" s="246"/>
      <c r="BS429" s="246"/>
      <c r="BT429" s="246"/>
      <c r="BU429" s="246"/>
      <c r="BV429" s="246"/>
      <c r="BW429" s="246"/>
      <c r="BX429" s="246"/>
      <c r="BY429" s="246"/>
      <c r="BZ429" s="246"/>
      <c r="CA429" s="246"/>
      <c r="CB429" s="246"/>
      <c r="CC429" s="246"/>
      <c r="CD429" s="246"/>
      <c r="CE429" s="246"/>
      <c r="CF429" s="246"/>
      <c r="CG429" s="246"/>
      <c r="CH429" s="246"/>
      <c r="CI429" s="246"/>
      <c r="CJ429" s="246"/>
      <c r="CK429" s="246"/>
      <c r="CL429" s="246"/>
      <c r="CM429" s="246"/>
      <c r="CN429" s="246"/>
      <c r="CO429" s="246"/>
      <c r="CP429" s="246"/>
      <c r="CQ429" s="246"/>
      <c r="CR429" s="246"/>
    </row>
    <row r="430" spans="1:96" s="69" customFormat="1">
      <c r="A430" s="64"/>
      <c r="B430" s="66"/>
      <c r="C430" s="65"/>
      <c r="D430" s="79"/>
      <c r="E430" s="79"/>
      <c r="F430" s="79"/>
      <c r="G430" s="265"/>
      <c r="H430" s="79"/>
      <c r="I430" s="79"/>
      <c r="J430" s="79"/>
      <c r="K430" s="264" t="str">
        <f t="shared" si="46"/>
        <v/>
      </c>
      <c r="L430" s="67"/>
      <c r="M430" s="229"/>
      <c r="N430" s="266"/>
      <c r="O430" s="230"/>
      <c r="P430" s="67"/>
      <c r="Q430" s="225" t="str" cm="1">
        <f t="array" ref="Q430">_xlfn.IFS(G430="", "",G430="Variable", "NA", IFERROR(SEARCH("Visual", N430),0) &gt; 0, "NA", SUM(IFERROR(SEARCH('GDT-Lexicon'!$D$2:$D$15, L430),0)) &gt; 0, IFERROR(LEFT(L430,FIND("|",L430) - 1), "NA"), TRUE, D430 &amp; "/" &amp; F430)</f>
        <v/>
      </c>
      <c r="R430" s="79">
        <f t="shared" si="45"/>
        <v>0</v>
      </c>
      <c r="S430" s="68"/>
      <c r="T430" s="77"/>
      <c r="U430" s="77"/>
      <c r="V430" s="68"/>
      <c r="W430" s="77"/>
      <c r="X430" s="77"/>
      <c r="Y430" s="66"/>
      <c r="Z430" s="246"/>
      <c r="AA430" s="246"/>
      <c r="AB430" s="246"/>
      <c r="AC430" s="246"/>
      <c r="AD430" s="246"/>
      <c r="AE430" s="246"/>
      <c r="AF430" s="246"/>
      <c r="AG430" s="246"/>
      <c r="AH430" s="246"/>
      <c r="AI430" s="246"/>
      <c r="AJ430" s="246"/>
      <c r="AK430" s="246"/>
      <c r="AL430" s="246"/>
      <c r="AM430" s="246"/>
      <c r="AN430" s="246"/>
      <c r="AO430" s="246"/>
      <c r="AP430" s="246"/>
      <c r="AQ430" s="246"/>
      <c r="AR430" s="246"/>
      <c r="AS430" s="246"/>
      <c r="AT430" s="246"/>
      <c r="AU430" s="246"/>
      <c r="AV430" s="246"/>
      <c r="AW430" s="246"/>
      <c r="AX430" s="246"/>
      <c r="AY430" s="246"/>
      <c r="AZ430" s="246"/>
      <c r="BA430" s="246"/>
      <c r="BB430" s="246"/>
      <c r="BC430" s="246"/>
      <c r="BD430" s="246"/>
      <c r="BE430" s="246"/>
      <c r="BF430" s="246"/>
      <c r="BG430" s="246"/>
      <c r="BH430" s="246"/>
      <c r="BI430" s="246"/>
      <c r="BJ430" s="246"/>
      <c r="BK430" s="246"/>
      <c r="BL430" s="246"/>
      <c r="BM430" s="246"/>
      <c r="BN430" s="246"/>
      <c r="BO430" s="246"/>
      <c r="BP430" s="246"/>
      <c r="BQ430" s="246"/>
      <c r="BR430" s="246"/>
      <c r="BS430" s="246"/>
      <c r="BT430" s="246"/>
      <c r="BU430" s="246"/>
      <c r="BV430" s="246"/>
      <c r="BW430" s="246"/>
      <c r="BX430" s="246"/>
      <c r="BY430" s="246"/>
      <c r="BZ430" s="246"/>
      <c r="CA430" s="246"/>
      <c r="CB430" s="246"/>
      <c r="CC430" s="246"/>
      <c r="CD430" s="246"/>
      <c r="CE430" s="246"/>
      <c r="CF430" s="246"/>
      <c r="CG430" s="246"/>
      <c r="CH430" s="246"/>
      <c r="CI430" s="246"/>
      <c r="CJ430" s="246"/>
      <c r="CK430" s="246"/>
      <c r="CL430" s="246"/>
      <c r="CM430" s="246"/>
      <c r="CN430" s="246"/>
      <c r="CO430" s="246"/>
      <c r="CP430" s="246"/>
      <c r="CQ430" s="246"/>
      <c r="CR430" s="246"/>
    </row>
    <row r="431" spans="1:96" s="69" customFormat="1">
      <c r="A431" s="64"/>
      <c r="B431" s="66"/>
      <c r="C431" s="65"/>
      <c r="D431" s="79"/>
      <c r="E431" s="79"/>
      <c r="F431" s="79"/>
      <c r="G431" s="265"/>
      <c r="H431" s="79"/>
      <c r="I431" s="79"/>
      <c r="J431" s="79"/>
      <c r="K431" s="264" t="str">
        <f t="shared" si="46"/>
        <v/>
      </c>
      <c r="L431" s="67"/>
      <c r="M431" s="229"/>
      <c r="N431" s="266"/>
      <c r="O431" s="230"/>
      <c r="P431" s="67"/>
      <c r="Q431" s="225" t="str" cm="1">
        <f t="array" ref="Q431">_xlfn.IFS(G431="", "",G431="Variable", "NA", IFERROR(SEARCH("Visual", N431),0) &gt; 0, "NA", SUM(IFERROR(SEARCH('GDT-Lexicon'!$D$2:$D$15, L431),0)) &gt; 0, IFERROR(LEFT(L431,FIND("|",L431) - 1), "NA"), TRUE, D431 &amp; "/" &amp; F431)</f>
        <v/>
      </c>
      <c r="R431" s="79">
        <f t="shared" si="45"/>
        <v>0</v>
      </c>
      <c r="S431" s="68"/>
      <c r="T431" s="77"/>
      <c r="U431" s="77"/>
      <c r="V431" s="68"/>
      <c r="W431" s="77"/>
      <c r="X431" s="77"/>
      <c r="Y431" s="66"/>
      <c r="Z431" s="246"/>
      <c r="AA431" s="246"/>
      <c r="AB431" s="246"/>
      <c r="AC431" s="246"/>
      <c r="AD431" s="246"/>
      <c r="AE431" s="246"/>
      <c r="AF431" s="246"/>
      <c r="AG431" s="246"/>
      <c r="AH431" s="246"/>
      <c r="AI431" s="246"/>
      <c r="AJ431" s="246"/>
      <c r="AK431" s="246"/>
      <c r="AL431" s="246"/>
      <c r="AM431" s="246"/>
      <c r="AN431" s="246"/>
      <c r="AO431" s="246"/>
      <c r="AP431" s="246"/>
      <c r="AQ431" s="246"/>
      <c r="AR431" s="246"/>
      <c r="AS431" s="246"/>
      <c r="AT431" s="246"/>
      <c r="AU431" s="246"/>
      <c r="AV431" s="246"/>
      <c r="AW431" s="246"/>
      <c r="AX431" s="246"/>
      <c r="AY431" s="246"/>
      <c r="AZ431" s="246"/>
      <c r="BA431" s="246"/>
      <c r="BB431" s="246"/>
      <c r="BC431" s="246"/>
      <c r="BD431" s="246"/>
      <c r="BE431" s="246"/>
      <c r="BF431" s="246"/>
      <c r="BG431" s="246"/>
      <c r="BH431" s="246"/>
      <c r="BI431" s="246"/>
      <c r="BJ431" s="246"/>
      <c r="BK431" s="246"/>
      <c r="BL431" s="246"/>
      <c r="BM431" s="246"/>
      <c r="BN431" s="246"/>
      <c r="BO431" s="246"/>
      <c r="BP431" s="246"/>
      <c r="BQ431" s="246"/>
      <c r="BR431" s="246"/>
      <c r="BS431" s="246"/>
      <c r="BT431" s="246"/>
      <c r="BU431" s="246"/>
      <c r="BV431" s="246"/>
      <c r="BW431" s="246"/>
      <c r="BX431" s="246"/>
      <c r="BY431" s="246"/>
      <c r="BZ431" s="246"/>
      <c r="CA431" s="246"/>
      <c r="CB431" s="246"/>
      <c r="CC431" s="246"/>
      <c r="CD431" s="246"/>
      <c r="CE431" s="246"/>
      <c r="CF431" s="246"/>
      <c r="CG431" s="246"/>
      <c r="CH431" s="246"/>
      <c r="CI431" s="246"/>
      <c r="CJ431" s="246"/>
      <c r="CK431" s="246"/>
      <c r="CL431" s="246"/>
      <c r="CM431" s="246"/>
      <c r="CN431" s="246"/>
      <c r="CO431" s="246"/>
      <c r="CP431" s="246"/>
      <c r="CQ431" s="246"/>
      <c r="CR431" s="246"/>
    </row>
    <row r="432" spans="1:96" s="69" customFormat="1">
      <c r="A432" s="64"/>
      <c r="B432" s="66"/>
      <c r="C432" s="65"/>
      <c r="D432" s="79"/>
      <c r="E432" s="79"/>
      <c r="F432" s="79"/>
      <c r="G432" s="265"/>
      <c r="H432" s="79"/>
      <c r="I432" s="79"/>
      <c r="J432" s="79"/>
      <c r="K432" s="264" t="str">
        <f t="shared" si="46"/>
        <v/>
      </c>
      <c r="L432" s="67"/>
      <c r="M432" s="229"/>
      <c r="N432" s="266"/>
      <c r="O432" s="230"/>
      <c r="P432" s="67"/>
      <c r="Q432" s="225" t="str" cm="1">
        <f t="array" ref="Q432">_xlfn.IFS(G432="", "",G432="Variable", "NA", IFERROR(SEARCH("Visual", N432),0) &gt; 0, "NA", SUM(IFERROR(SEARCH('GDT-Lexicon'!$D$2:$D$15, L432),0)) &gt; 0, IFERROR(LEFT(L432,FIND("|",L432) - 1), "NA"), TRUE, D432 &amp; "/" &amp; F432)</f>
        <v/>
      </c>
      <c r="R432" s="79">
        <f t="shared" si="45"/>
        <v>0</v>
      </c>
      <c r="S432" s="68"/>
      <c r="T432" s="77"/>
      <c r="U432" s="77"/>
      <c r="V432" s="68"/>
      <c r="W432" s="77"/>
      <c r="X432" s="77"/>
      <c r="Y432" s="66"/>
      <c r="Z432" s="246"/>
      <c r="AA432" s="246"/>
      <c r="AB432" s="246"/>
      <c r="AC432" s="246"/>
      <c r="AD432" s="246"/>
      <c r="AE432" s="246"/>
      <c r="AF432" s="246"/>
      <c r="AG432" s="246"/>
      <c r="AH432" s="246"/>
      <c r="AI432" s="246"/>
      <c r="AJ432" s="246"/>
      <c r="AK432" s="246"/>
      <c r="AL432" s="246"/>
      <c r="AM432" s="246"/>
      <c r="AN432" s="246"/>
      <c r="AO432" s="246"/>
      <c r="AP432" s="246"/>
      <c r="AQ432" s="246"/>
      <c r="AR432" s="246"/>
      <c r="AS432" s="246"/>
      <c r="AT432" s="246"/>
      <c r="AU432" s="246"/>
      <c r="AV432" s="246"/>
      <c r="AW432" s="246"/>
      <c r="AX432" s="246"/>
      <c r="AY432" s="246"/>
      <c r="AZ432" s="246"/>
      <c r="BA432" s="246"/>
      <c r="BB432" s="246"/>
      <c r="BC432" s="246"/>
      <c r="BD432" s="246"/>
      <c r="BE432" s="246"/>
      <c r="BF432" s="246"/>
      <c r="BG432" s="246"/>
      <c r="BH432" s="246"/>
      <c r="BI432" s="246"/>
      <c r="BJ432" s="246"/>
      <c r="BK432" s="246"/>
      <c r="BL432" s="246"/>
      <c r="BM432" s="246"/>
      <c r="BN432" s="246"/>
      <c r="BO432" s="246"/>
      <c r="BP432" s="246"/>
      <c r="BQ432" s="246"/>
      <c r="BR432" s="246"/>
      <c r="BS432" s="246"/>
      <c r="BT432" s="246"/>
      <c r="BU432" s="246"/>
      <c r="BV432" s="246"/>
      <c r="BW432" s="246"/>
      <c r="BX432" s="246"/>
      <c r="BY432" s="246"/>
      <c r="BZ432" s="246"/>
      <c r="CA432" s="246"/>
      <c r="CB432" s="246"/>
      <c r="CC432" s="246"/>
      <c r="CD432" s="246"/>
      <c r="CE432" s="246"/>
      <c r="CF432" s="246"/>
      <c r="CG432" s="246"/>
      <c r="CH432" s="246"/>
      <c r="CI432" s="246"/>
      <c r="CJ432" s="246"/>
      <c r="CK432" s="246"/>
      <c r="CL432" s="246"/>
      <c r="CM432" s="246"/>
      <c r="CN432" s="246"/>
      <c r="CO432" s="246"/>
      <c r="CP432" s="246"/>
      <c r="CQ432" s="246"/>
      <c r="CR432" s="246"/>
    </row>
    <row r="433" spans="1:96" s="69" customFormat="1">
      <c r="A433" s="64"/>
      <c r="B433" s="66"/>
      <c r="C433" s="65"/>
      <c r="D433" s="79"/>
      <c r="E433" s="79"/>
      <c r="F433" s="79"/>
      <c r="G433" s="265"/>
      <c r="H433" s="79"/>
      <c r="I433" s="79"/>
      <c r="J433" s="79"/>
      <c r="K433" s="264" t="str">
        <f t="shared" si="46"/>
        <v/>
      </c>
      <c r="L433" s="67"/>
      <c r="M433" s="229"/>
      <c r="N433" s="266"/>
      <c r="O433" s="230"/>
      <c r="P433" s="67"/>
      <c r="Q433" s="225" t="str" cm="1">
        <f t="array" ref="Q433">_xlfn.IFS(G433="", "",G433="Variable", "NA", IFERROR(SEARCH("Visual", N433),0) &gt; 0, "NA", SUM(IFERROR(SEARCH('GDT-Lexicon'!$D$2:$D$15, L433),0)) &gt; 0, IFERROR(LEFT(L433,FIND("|",L433) - 1), "NA"), TRUE, D433 &amp; "/" &amp; F433)</f>
        <v/>
      </c>
      <c r="R433" s="79">
        <f t="shared" si="45"/>
        <v>0</v>
      </c>
      <c r="S433" s="68"/>
      <c r="T433" s="77"/>
      <c r="U433" s="77"/>
      <c r="V433" s="68"/>
      <c r="W433" s="77"/>
      <c r="X433" s="77"/>
      <c r="Y433" s="66"/>
      <c r="Z433" s="246"/>
      <c r="AA433" s="246"/>
      <c r="AB433" s="246"/>
      <c r="AC433" s="246"/>
      <c r="AD433" s="246"/>
      <c r="AE433" s="246"/>
      <c r="AF433" s="246"/>
      <c r="AG433" s="246"/>
      <c r="AH433" s="246"/>
      <c r="AI433" s="246"/>
      <c r="AJ433" s="246"/>
      <c r="AK433" s="246"/>
      <c r="AL433" s="246"/>
      <c r="AM433" s="246"/>
      <c r="AN433" s="246"/>
      <c r="AO433" s="246"/>
      <c r="AP433" s="246"/>
      <c r="AQ433" s="246"/>
      <c r="AR433" s="246"/>
      <c r="AS433" s="246"/>
      <c r="AT433" s="246"/>
      <c r="AU433" s="246"/>
      <c r="AV433" s="246"/>
      <c r="AW433" s="246"/>
      <c r="AX433" s="246"/>
      <c r="AY433" s="246"/>
      <c r="AZ433" s="246"/>
      <c r="BA433" s="246"/>
      <c r="BB433" s="246"/>
      <c r="BC433" s="246"/>
      <c r="BD433" s="246"/>
      <c r="BE433" s="246"/>
      <c r="BF433" s="246"/>
      <c r="BG433" s="246"/>
      <c r="BH433" s="246"/>
      <c r="BI433" s="246"/>
      <c r="BJ433" s="246"/>
      <c r="BK433" s="246"/>
      <c r="BL433" s="246"/>
      <c r="BM433" s="246"/>
      <c r="BN433" s="246"/>
      <c r="BO433" s="246"/>
      <c r="BP433" s="246"/>
      <c r="BQ433" s="246"/>
      <c r="BR433" s="246"/>
      <c r="BS433" s="246"/>
      <c r="BT433" s="246"/>
      <c r="BU433" s="246"/>
      <c r="BV433" s="246"/>
      <c r="BW433" s="246"/>
      <c r="BX433" s="246"/>
      <c r="BY433" s="246"/>
      <c r="BZ433" s="246"/>
      <c r="CA433" s="246"/>
      <c r="CB433" s="246"/>
      <c r="CC433" s="246"/>
      <c r="CD433" s="246"/>
      <c r="CE433" s="246"/>
      <c r="CF433" s="246"/>
      <c r="CG433" s="246"/>
      <c r="CH433" s="246"/>
      <c r="CI433" s="246"/>
      <c r="CJ433" s="246"/>
      <c r="CK433" s="246"/>
      <c r="CL433" s="246"/>
      <c r="CM433" s="246"/>
      <c r="CN433" s="246"/>
      <c r="CO433" s="246"/>
      <c r="CP433" s="246"/>
      <c r="CQ433" s="246"/>
      <c r="CR433" s="246"/>
    </row>
    <row r="434" spans="1:96" s="69" customFormat="1">
      <c r="A434" s="64"/>
      <c r="B434" s="66"/>
      <c r="C434" s="65"/>
      <c r="D434" s="79"/>
      <c r="E434" s="79"/>
      <c r="F434" s="79"/>
      <c r="G434" s="265"/>
      <c r="H434" s="79"/>
      <c r="I434" s="79"/>
      <c r="J434" s="79"/>
      <c r="K434" s="264" t="str">
        <f t="shared" si="46"/>
        <v/>
      </c>
      <c r="L434" s="67"/>
      <c r="M434" s="229"/>
      <c r="N434" s="266"/>
      <c r="O434" s="230"/>
      <c r="P434" s="67"/>
      <c r="Q434" s="225" t="str" cm="1">
        <f t="array" ref="Q434">_xlfn.IFS(G434="", "",G434="Variable", "NA", IFERROR(SEARCH("Visual", N434),0) &gt; 0, "NA", SUM(IFERROR(SEARCH('GDT-Lexicon'!$D$2:$D$15, L434),0)) &gt; 0, IFERROR(LEFT(L434,FIND("|",L434) - 1), "NA"), TRUE, D434 &amp; "/" &amp; F434)</f>
        <v/>
      </c>
      <c r="R434" s="79">
        <f t="shared" si="45"/>
        <v>0</v>
      </c>
      <c r="S434" s="68"/>
      <c r="T434" s="77"/>
      <c r="U434" s="77"/>
      <c r="V434" s="68"/>
      <c r="W434" s="77"/>
      <c r="X434" s="77"/>
      <c r="Y434" s="66"/>
      <c r="Z434" s="246"/>
      <c r="AA434" s="246"/>
      <c r="AB434" s="246"/>
      <c r="AC434" s="246"/>
      <c r="AD434" s="246"/>
      <c r="AE434" s="246"/>
      <c r="AF434" s="246"/>
      <c r="AG434" s="246"/>
      <c r="AH434" s="246"/>
      <c r="AI434" s="246"/>
      <c r="AJ434" s="246"/>
      <c r="AK434" s="246"/>
      <c r="AL434" s="246"/>
      <c r="AM434" s="246"/>
      <c r="AN434" s="246"/>
      <c r="AO434" s="246"/>
      <c r="AP434" s="246"/>
      <c r="AQ434" s="246"/>
      <c r="AR434" s="246"/>
      <c r="AS434" s="246"/>
      <c r="AT434" s="246"/>
      <c r="AU434" s="246"/>
      <c r="AV434" s="246"/>
      <c r="AW434" s="246"/>
      <c r="AX434" s="246"/>
      <c r="AY434" s="246"/>
      <c r="AZ434" s="246"/>
      <c r="BA434" s="246"/>
      <c r="BB434" s="246"/>
      <c r="BC434" s="246"/>
      <c r="BD434" s="246"/>
      <c r="BE434" s="246"/>
      <c r="BF434" s="246"/>
      <c r="BG434" s="246"/>
      <c r="BH434" s="246"/>
      <c r="BI434" s="246"/>
      <c r="BJ434" s="246"/>
      <c r="BK434" s="246"/>
      <c r="BL434" s="246"/>
      <c r="BM434" s="246"/>
      <c r="BN434" s="246"/>
      <c r="BO434" s="246"/>
      <c r="BP434" s="246"/>
      <c r="BQ434" s="246"/>
      <c r="BR434" s="246"/>
      <c r="BS434" s="246"/>
      <c r="BT434" s="246"/>
      <c r="BU434" s="246"/>
      <c r="BV434" s="246"/>
      <c r="BW434" s="246"/>
      <c r="BX434" s="246"/>
      <c r="BY434" s="246"/>
      <c r="BZ434" s="246"/>
      <c r="CA434" s="246"/>
      <c r="CB434" s="246"/>
      <c r="CC434" s="246"/>
      <c r="CD434" s="246"/>
      <c r="CE434" s="246"/>
      <c r="CF434" s="246"/>
      <c r="CG434" s="246"/>
      <c r="CH434" s="246"/>
      <c r="CI434" s="246"/>
      <c r="CJ434" s="246"/>
      <c r="CK434" s="246"/>
      <c r="CL434" s="246"/>
      <c r="CM434" s="246"/>
      <c r="CN434" s="246"/>
      <c r="CO434" s="246"/>
      <c r="CP434" s="246"/>
      <c r="CQ434" s="246"/>
      <c r="CR434" s="246"/>
    </row>
    <row r="435" spans="1:96" s="69" customFormat="1">
      <c r="A435" s="64"/>
      <c r="B435" s="66"/>
      <c r="C435" s="65"/>
      <c r="D435" s="79"/>
      <c r="E435" s="79"/>
      <c r="F435" s="79"/>
      <c r="G435" s="265"/>
      <c r="H435" s="79"/>
      <c r="I435" s="79"/>
      <c r="J435" s="79"/>
      <c r="K435" s="264" t="str">
        <f t="shared" si="46"/>
        <v/>
      </c>
      <c r="L435" s="67"/>
      <c r="M435" s="229"/>
      <c r="N435" s="266"/>
      <c r="O435" s="230"/>
      <c r="P435" s="67"/>
      <c r="Q435" s="225" t="str" cm="1">
        <f t="array" ref="Q435">_xlfn.IFS(G435="", "",G435="Variable", "NA", IFERROR(SEARCH("Visual", N435),0) &gt; 0, "NA", SUM(IFERROR(SEARCH('GDT-Lexicon'!$D$2:$D$15, L435),0)) &gt; 0, IFERROR(LEFT(L435,FIND("|",L435) - 1), "NA"), TRUE, D435 &amp; "/" &amp; F435)</f>
        <v/>
      </c>
      <c r="R435" s="79">
        <f t="shared" si="45"/>
        <v>0</v>
      </c>
      <c r="S435" s="68"/>
      <c r="T435" s="77"/>
      <c r="U435" s="77"/>
      <c r="V435" s="68"/>
      <c r="W435" s="77"/>
      <c r="X435" s="77"/>
      <c r="Y435" s="66"/>
      <c r="Z435" s="246"/>
      <c r="AA435" s="246"/>
      <c r="AB435" s="246"/>
      <c r="AC435" s="246"/>
      <c r="AD435" s="246"/>
      <c r="AE435" s="246"/>
      <c r="AF435" s="246"/>
      <c r="AG435" s="246"/>
      <c r="AH435" s="246"/>
      <c r="AI435" s="246"/>
      <c r="AJ435" s="246"/>
      <c r="AK435" s="246"/>
      <c r="AL435" s="246"/>
      <c r="AM435" s="246"/>
      <c r="AN435" s="246"/>
      <c r="AO435" s="246"/>
      <c r="AP435" s="246"/>
      <c r="AQ435" s="246"/>
      <c r="AR435" s="246"/>
      <c r="AS435" s="246"/>
      <c r="AT435" s="246"/>
      <c r="AU435" s="246"/>
      <c r="AV435" s="246"/>
      <c r="AW435" s="246"/>
      <c r="AX435" s="246"/>
      <c r="AY435" s="246"/>
      <c r="AZ435" s="246"/>
      <c r="BA435" s="246"/>
      <c r="BB435" s="246"/>
      <c r="BC435" s="246"/>
      <c r="BD435" s="246"/>
      <c r="BE435" s="246"/>
      <c r="BF435" s="246"/>
      <c r="BG435" s="246"/>
      <c r="BH435" s="246"/>
      <c r="BI435" s="246"/>
      <c r="BJ435" s="246"/>
      <c r="BK435" s="246"/>
      <c r="BL435" s="246"/>
      <c r="BM435" s="246"/>
      <c r="BN435" s="246"/>
      <c r="BO435" s="246"/>
      <c r="BP435" s="246"/>
      <c r="BQ435" s="246"/>
      <c r="BR435" s="246"/>
      <c r="BS435" s="246"/>
      <c r="BT435" s="246"/>
      <c r="BU435" s="246"/>
      <c r="BV435" s="246"/>
      <c r="BW435" s="246"/>
      <c r="BX435" s="246"/>
      <c r="BY435" s="246"/>
      <c r="BZ435" s="246"/>
      <c r="CA435" s="246"/>
      <c r="CB435" s="246"/>
      <c r="CC435" s="246"/>
      <c r="CD435" s="246"/>
      <c r="CE435" s="246"/>
      <c r="CF435" s="246"/>
      <c r="CG435" s="246"/>
      <c r="CH435" s="246"/>
      <c r="CI435" s="246"/>
      <c r="CJ435" s="246"/>
      <c r="CK435" s="246"/>
      <c r="CL435" s="246"/>
      <c r="CM435" s="246"/>
      <c r="CN435" s="246"/>
      <c r="CO435" s="246"/>
      <c r="CP435" s="246"/>
      <c r="CQ435" s="246"/>
      <c r="CR435" s="246"/>
    </row>
    <row r="436" spans="1:96" s="69" customFormat="1">
      <c r="A436" s="64"/>
      <c r="B436" s="66"/>
      <c r="C436" s="65"/>
      <c r="D436" s="79"/>
      <c r="E436" s="79"/>
      <c r="F436" s="79"/>
      <c r="G436" s="265"/>
      <c r="H436" s="79"/>
      <c r="I436" s="79"/>
      <c r="J436" s="79"/>
      <c r="K436" s="264" t="str">
        <f t="shared" si="46"/>
        <v/>
      </c>
      <c r="L436" s="67"/>
      <c r="M436" s="229"/>
      <c r="N436" s="266"/>
      <c r="O436" s="230"/>
      <c r="P436" s="67"/>
      <c r="Q436" s="225" t="str" cm="1">
        <f t="array" ref="Q436">_xlfn.IFS(G436="", "",G436="Variable", "NA", IFERROR(SEARCH("Visual", N436),0) &gt; 0, "NA", SUM(IFERROR(SEARCH('GDT-Lexicon'!$D$2:$D$15, L436),0)) &gt; 0, IFERROR(LEFT(L436,FIND("|",L436) - 1), "NA"), TRUE, D436 &amp; "/" &amp; F436)</f>
        <v/>
      </c>
      <c r="R436" s="79">
        <f t="shared" si="45"/>
        <v>0</v>
      </c>
      <c r="S436" s="68"/>
      <c r="T436" s="77"/>
      <c r="U436" s="77"/>
      <c r="V436" s="68"/>
      <c r="W436" s="77"/>
      <c r="X436" s="77"/>
      <c r="Y436" s="66"/>
      <c r="Z436" s="246"/>
      <c r="AA436" s="246"/>
      <c r="AB436" s="246"/>
      <c r="AC436" s="246"/>
      <c r="AD436" s="246"/>
      <c r="AE436" s="246"/>
      <c r="AF436" s="246"/>
      <c r="AG436" s="246"/>
      <c r="AH436" s="246"/>
      <c r="AI436" s="246"/>
      <c r="AJ436" s="246"/>
      <c r="AK436" s="246"/>
      <c r="AL436" s="246"/>
      <c r="AM436" s="246"/>
      <c r="AN436" s="246"/>
      <c r="AO436" s="246"/>
      <c r="AP436" s="246"/>
      <c r="AQ436" s="246"/>
      <c r="AR436" s="246"/>
      <c r="AS436" s="246"/>
      <c r="AT436" s="246"/>
      <c r="AU436" s="246"/>
      <c r="AV436" s="246"/>
      <c r="AW436" s="246"/>
      <c r="AX436" s="246"/>
      <c r="AY436" s="246"/>
      <c r="AZ436" s="246"/>
      <c r="BA436" s="246"/>
      <c r="BB436" s="246"/>
      <c r="BC436" s="246"/>
      <c r="BD436" s="246"/>
      <c r="BE436" s="246"/>
      <c r="BF436" s="246"/>
      <c r="BG436" s="246"/>
      <c r="BH436" s="246"/>
      <c r="BI436" s="246"/>
      <c r="BJ436" s="246"/>
      <c r="BK436" s="246"/>
      <c r="BL436" s="246"/>
      <c r="BM436" s="246"/>
      <c r="BN436" s="246"/>
      <c r="BO436" s="246"/>
      <c r="BP436" s="246"/>
      <c r="BQ436" s="246"/>
      <c r="BR436" s="246"/>
      <c r="BS436" s="246"/>
      <c r="BT436" s="246"/>
      <c r="BU436" s="246"/>
      <c r="BV436" s="246"/>
      <c r="BW436" s="246"/>
      <c r="BX436" s="246"/>
      <c r="BY436" s="246"/>
      <c r="BZ436" s="246"/>
      <c r="CA436" s="246"/>
      <c r="CB436" s="246"/>
      <c r="CC436" s="246"/>
      <c r="CD436" s="246"/>
      <c r="CE436" s="246"/>
      <c r="CF436" s="246"/>
      <c r="CG436" s="246"/>
      <c r="CH436" s="246"/>
      <c r="CI436" s="246"/>
      <c r="CJ436" s="246"/>
      <c r="CK436" s="246"/>
      <c r="CL436" s="246"/>
      <c r="CM436" s="246"/>
      <c r="CN436" s="246"/>
      <c r="CO436" s="246"/>
      <c r="CP436" s="246"/>
      <c r="CQ436" s="246"/>
      <c r="CR436" s="246"/>
    </row>
    <row r="437" spans="1:96" s="69" customFormat="1">
      <c r="A437" s="64"/>
      <c r="B437" s="66"/>
      <c r="C437" s="65"/>
      <c r="D437" s="79"/>
      <c r="E437" s="79"/>
      <c r="F437" s="79"/>
      <c r="G437" s="265"/>
      <c r="H437" s="79"/>
      <c r="I437" s="79"/>
      <c r="J437" s="79"/>
      <c r="K437" s="264" t="str">
        <f t="shared" si="46"/>
        <v/>
      </c>
      <c r="L437" s="67"/>
      <c r="M437" s="229"/>
      <c r="N437" s="266"/>
      <c r="O437" s="230"/>
      <c r="P437" s="67"/>
      <c r="Q437" s="225" t="str" cm="1">
        <f t="array" ref="Q437">_xlfn.IFS(G437="", "",G437="Variable", "NA", IFERROR(SEARCH("Visual", N437),0) &gt; 0, "NA", SUM(IFERROR(SEARCH('GDT-Lexicon'!$D$2:$D$15, L437),0)) &gt; 0, IFERROR(LEFT(L437,FIND("|",L437) - 1), "NA"), TRUE, D437 &amp; "/" &amp; F437)</f>
        <v/>
      </c>
      <c r="R437" s="79">
        <f t="shared" si="45"/>
        <v>0</v>
      </c>
      <c r="S437" s="68"/>
      <c r="T437" s="77"/>
      <c r="U437" s="77"/>
      <c r="V437" s="68"/>
      <c r="W437" s="77"/>
      <c r="X437" s="77"/>
      <c r="Y437" s="66"/>
      <c r="Z437" s="246"/>
      <c r="AA437" s="246"/>
      <c r="AB437" s="246"/>
      <c r="AC437" s="246"/>
      <c r="AD437" s="246"/>
      <c r="AE437" s="246"/>
      <c r="AF437" s="246"/>
      <c r="AG437" s="246"/>
      <c r="AH437" s="246"/>
      <c r="AI437" s="246"/>
      <c r="AJ437" s="246"/>
      <c r="AK437" s="246"/>
      <c r="AL437" s="246"/>
      <c r="AM437" s="246"/>
      <c r="AN437" s="246"/>
      <c r="AO437" s="246"/>
      <c r="AP437" s="246"/>
      <c r="AQ437" s="246"/>
      <c r="AR437" s="246"/>
      <c r="AS437" s="246"/>
      <c r="AT437" s="246"/>
      <c r="AU437" s="246"/>
      <c r="AV437" s="246"/>
      <c r="AW437" s="246"/>
      <c r="AX437" s="246"/>
      <c r="AY437" s="246"/>
      <c r="AZ437" s="246"/>
      <c r="BA437" s="246"/>
      <c r="BB437" s="246"/>
      <c r="BC437" s="246"/>
      <c r="BD437" s="246"/>
      <c r="BE437" s="246"/>
      <c r="BF437" s="246"/>
      <c r="BG437" s="246"/>
      <c r="BH437" s="246"/>
      <c r="BI437" s="246"/>
      <c r="BJ437" s="246"/>
      <c r="BK437" s="246"/>
      <c r="BL437" s="246"/>
      <c r="BM437" s="246"/>
      <c r="BN437" s="246"/>
      <c r="BO437" s="246"/>
      <c r="BP437" s="246"/>
      <c r="BQ437" s="246"/>
      <c r="BR437" s="246"/>
      <c r="BS437" s="246"/>
      <c r="BT437" s="246"/>
      <c r="BU437" s="246"/>
      <c r="BV437" s="246"/>
      <c r="BW437" s="246"/>
      <c r="BX437" s="246"/>
      <c r="BY437" s="246"/>
      <c r="BZ437" s="246"/>
      <c r="CA437" s="246"/>
      <c r="CB437" s="246"/>
      <c r="CC437" s="246"/>
      <c r="CD437" s="246"/>
      <c r="CE437" s="246"/>
      <c r="CF437" s="246"/>
      <c r="CG437" s="246"/>
      <c r="CH437" s="246"/>
      <c r="CI437" s="246"/>
      <c r="CJ437" s="246"/>
      <c r="CK437" s="246"/>
      <c r="CL437" s="246"/>
      <c r="CM437" s="246"/>
      <c r="CN437" s="246"/>
      <c r="CO437" s="246"/>
      <c r="CP437" s="246"/>
      <c r="CQ437" s="246"/>
      <c r="CR437" s="246"/>
    </row>
    <row r="438" spans="1:96" s="69" customFormat="1">
      <c r="A438" s="64"/>
      <c r="B438" s="66"/>
      <c r="C438" s="65"/>
      <c r="D438" s="79"/>
      <c r="E438" s="79"/>
      <c r="F438" s="79"/>
      <c r="G438" s="265"/>
      <c r="H438" s="79"/>
      <c r="I438" s="79"/>
      <c r="J438" s="79"/>
      <c r="K438" s="264" t="str">
        <f t="shared" si="46"/>
        <v/>
      </c>
      <c r="L438" s="67"/>
      <c r="M438" s="229"/>
      <c r="N438" s="266"/>
      <c r="O438" s="230"/>
      <c r="P438" s="67"/>
      <c r="Q438" s="225" t="str" cm="1">
        <f t="array" ref="Q438">_xlfn.IFS(G438="", "",G438="Variable", "NA", IFERROR(SEARCH("Visual", N438),0) &gt; 0, "NA", SUM(IFERROR(SEARCH('GDT-Lexicon'!$D$2:$D$15, L438),0)) &gt; 0, IFERROR(LEFT(L438,FIND("|",L438) - 1), "NA"), TRUE, D438 &amp; "/" &amp; F438)</f>
        <v/>
      </c>
      <c r="R438" s="79">
        <f t="shared" si="45"/>
        <v>0</v>
      </c>
      <c r="S438" s="68"/>
      <c r="T438" s="77"/>
      <c r="U438" s="77"/>
      <c r="V438" s="68"/>
      <c r="W438" s="77"/>
      <c r="X438" s="77"/>
      <c r="Y438" s="66"/>
      <c r="Z438" s="246"/>
      <c r="AA438" s="246"/>
      <c r="AB438" s="246"/>
      <c r="AC438" s="246"/>
      <c r="AD438" s="246"/>
      <c r="AE438" s="246"/>
      <c r="AF438" s="246"/>
      <c r="AG438" s="246"/>
      <c r="AH438" s="246"/>
      <c r="AI438" s="246"/>
      <c r="AJ438" s="246"/>
      <c r="AK438" s="246"/>
      <c r="AL438" s="246"/>
      <c r="AM438" s="246"/>
      <c r="AN438" s="246"/>
      <c r="AO438" s="246"/>
      <c r="AP438" s="246"/>
      <c r="AQ438" s="246"/>
      <c r="AR438" s="246"/>
      <c r="AS438" s="246"/>
      <c r="AT438" s="246"/>
      <c r="AU438" s="246"/>
      <c r="AV438" s="246"/>
      <c r="AW438" s="246"/>
      <c r="AX438" s="246"/>
      <c r="AY438" s="246"/>
      <c r="AZ438" s="246"/>
      <c r="BA438" s="246"/>
      <c r="BB438" s="246"/>
      <c r="BC438" s="246"/>
      <c r="BD438" s="246"/>
      <c r="BE438" s="246"/>
      <c r="BF438" s="246"/>
      <c r="BG438" s="246"/>
      <c r="BH438" s="246"/>
      <c r="BI438" s="246"/>
      <c r="BJ438" s="246"/>
      <c r="BK438" s="246"/>
      <c r="BL438" s="246"/>
      <c r="BM438" s="246"/>
      <c r="BN438" s="246"/>
      <c r="BO438" s="246"/>
      <c r="BP438" s="246"/>
      <c r="BQ438" s="246"/>
      <c r="BR438" s="246"/>
      <c r="BS438" s="246"/>
      <c r="BT438" s="246"/>
      <c r="BU438" s="246"/>
      <c r="BV438" s="246"/>
      <c r="BW438" s="246"/>
      <c r="BX438" s="246"/>
      <c r="BY438" s="246"/>
      <c r="BZ438" s="246"/>
      <c r="CA438" s="246"/>
      <c r="CB438" s="246"/>
      <c r="CC438" s="246"/>
      <c r="CD438" s="246"/>
      <c r="CE438" s="246"/>
      <c r="CF438" s="246"/>
      <c r="CG438" s="246"/>
      <c r="CH438" s="246"/>
      <c r="CI438" s="246"/>
      <c r="CJ438" s="246"/>
      <c r="CK438" s="246"/>
      <c r="CL438" s="246"/>
      <c r="CM438" s="246"/>
      <c r="CN438" s="246"/>
      <c r="CO438" s="246"/>
      <c r="CP438" s="246"/>
      <c r="CQ438" s="246"/>
      <c r="CR438" s="246"/>
    </row>
    <row r="439" spans="1:96" s="69" customFormat="1">
      <c r="A439" s="64"/>
      <c r="B439" s="66"/>
      <c r="C439" s="65"/>
      <c r="D439" s="79"/>
      <c r="E439" s="79"/>
      <c r="F439" s="79"/>
      <c r="G439" s="265"/>
      <c r="H439" s="79"/>
      <c r="I439" s="79"/>
      <c r="J439" s="79"/>
      <c r="K439" s="264" t="str">
        <f t="shared" si="46"/>
        <v/>
      </c>
      <c r="L439" s="67"/>
      <c r="M439" s="229"/>
      <c r="N439" s="266"/>
      <c r="O439" s="230"/>
      <c r="P439" s="67"/>
      <c r="Q439" s="225" t="str" cm="1">
        <f t="array" ref="Q439">_xlfn.IFS(G439="", "",G439="Variable", "NA", IFERROR(SEARCH("Visual", N439),0) &gt; 0, "NA", SUM(IFERROR(SEARCH('GDT-Lexicon'!$D$2:$D$15, L439),0)) &gt; 0, IFERROR(LEFT(L439,FIND("|",L439) - 1), "NA"), TRUE, D439 &amp; "/" &amp; F439)</f>
        <v/>
      </c>
      <c r="R439" s="79">
        <f t="shared" si="45"/>
        <v>0</v>
      </c>
      <c r="S439" s="68"/>
      <c r="T439" s="77"/>
      <c r="U439" s="77"/>
      <c r="V439" s="68"/>
      <c r="W439" s="77"/>
      <c r="X439" s="77"/>
      <c r="Y439" s="66"/>
      <c r="Z439" s="246"/>
      <c r="AA439" s="246"/>
      <c r="AB439" s="246"/>
      <c r="AC439" s="246"/>
      <c r="AD439" s="246"/>
      <c r="AE439" s="246"/>
      <c r="AF439" s="246"/>
      <c r="AG439" s="246"/>
      <c r="AH439" s="246"/>
      <c r="AI439" s="246"/>
      <c r="AJ439" s="246"/>
      <c r="AK439" s="246"/>
      <c r="AL439" s="246"/>
      <c r="AM439" s="246"/>
      <c r="AN439" s="246"/>
      <c r="AO439" s="246"/>
      <c r="AP439" s="246"/>
      <c r="AQ439" s="246"/>
      <c r="AR439" s="246"/>
      <c r="AS439" s="246"/>
      <c r="AT439" s="246"/>
      <c r="AU439" s="246"/>
      <c r="AV439" s="246"/>
      <c r="AW439" s="246"/>
      <c r="AX439" s="246"/>
      <c r="AY439" s="246"/>
      <c r="AZ439" s="246"/>
      <c r="BA439" s="246"/>
      <c r="BB439" s="246"/>
      <c r="BC439" s="246"/>
      <c r="BD439" s="246"/>
      <c r="BE439" s="246"/>
      <c r="BF439" s="246"/>
      <c r="BG439" s="246"/>
      <c r="BH439" s="246"/>
      <c r="BI439" s="246"/>
      <c r="BJ439" s="246"/>
      <c r="BK439" s="246"/>
      <c r="BL439" s="246"/>
      <c r="BM439" s="246"/>
      <c r="BN439" s="246"/>
      <c r="BO439" s="246"/>
      <c r="BP439" s="246"/>
      <c r="BQ439" s="246"/>
      <c r="BR439" s="246"/>
      <c r="BS439" s="246"/>
      <c r="BT439" s="246"/>
      <c r="BU439" s="246"/>
      <c r="BV439" s="246"/>
      <c r="BW439" s="246"/>
      <c r="BX439" s="246"/>
      <c r="BY439" s="246"/>
      <c r="BZ439" s="246"/>
      <c r="CA439" s="246"/>
      <c r="CB439" s="246"/>
      <c r="CC439" s="246"/>
      <c r="CD439" s="246"/>
      <c r="CE439" s="246"/>
      <c r="CF439" s="246"/>
      <c r="CG439" s="246"/>
      <c r="CH439" s="246"/>
      <c r="CI439" s="246"/>
      <c r="CJ439" s="246"/>
      <c r="CK439" s="246"/>
      <c r="CL439" s="246"/>
      <c r="CM439" s="246"/>
      <c r="CN439" s="246"/>
      <c r="CO439" s="246"/>
      <c r="CP439" s="246"/>
      <c r="CQ439" s="246"/>
      <c r="CR439" s="246"/>
    </row>
    <row r="440" spans="1:96" s="69" customFormat="1">
      <c r="A440" s="64"/>
      <c r="B440" s="66"/>
      <c r="C440" s="65"/>
      <c r="D440" s="79"/>
      <c r="E440" s="79"/>
      <c r="F440" s="79"/>
      <c r="G440" s="265"/>
      <c r="H440" s="79"/>
      <c r="I440" s="79"/>
      <c r="J440" s="79"/>
      <c r="K440" s="264" t="str">
        <f t="shared" si="46"/>
        <v/>
      </c>
      <c r="L440" s="67"/>
      <c r="M440" s="229"/>
      <c r="N440" s="266"/>
      <c r="O440" s="230"/>
      <c r="P440" s="67"/>
      <c r="Q440" s="225" t="str" cm="1">
        <f t="array" ref="Q440">_xlfn.IFS(G440="", "",G440="Variable", "NA", IFERROR(SEARCH("Visual", N440),0) &gt; 0, "NA", SUM(IFERROR(SEARCH('GDT-Lexicon'!$D$2:$D$15, L440),0)) &gt; 0, IFERROR(LEFT(L440,FIND("|",L440) - 1), "NA"), TRUE, D440 &amp; "/" &amp; F440)</f>
        <v/>
      </c>
      <c r="R440" s="79">
        <f t="shared" si="45"/>
        <v>0</v>
      </c>
      <c r="S440" s="68"/>
      <c r="T440" s="77"/>
      <c r="U440" s="77"/>
      <c r="V440" s="68"/>
      <c r="W440" s="77"/>
      <c r="X440" s="77"/>
      <c r="Y440" s="66"/>
      <c r="Z440" s="246"/>
      <c r="AA440" s="246"/>
      <c r="AB440" s="246"/>
      <c r="AC440" s="246"/>
      <c r="AD440" s="246"/>
      <c r="AE440" s="246"/>
      <c r="AF440" s="246"/>
      <c r="AG440" s="246"/>
      <c r="AH440" s="246"/>
      <c r="AI440" s="246"/>
      <c r="AJ440" s="246"/>
      <c r="AK440" s="246"/>
      <c r="AL440" s="246"/>
      <c r="AM440" s="246"/>
      <c r="AN440" s="246"/>
      <c r="AO440" s="246"/>
      <c r="AP440" s="246"/>
      <c r="AQ440" s="246"/>
      <c r="AR440" s="246"/>
      <c r="AS440" s="246"/>
      <c r="AT440" s="246"/>
      <c r="AU440" s="246"/>
      <c r="AV440" s="246"/>
      <c r="AW440" s="246"/>
      <c r="AX440" s="246"/>
      <c r="AY440" s="246"/>
      <c r="AZ440" s="246"/>
      <c r="BA440" s="246"/>
      <c r="BB440" s="246"/>
      <c r="BC440" s="246"/>
      <c r="BD440" s="246"/>
      <c r="BE440" s="246"/>
      <c r="BF440" s="246"/>
      <c r="BG440" s="246"/>
      <c r="BH440" s="246"/>
      <c r="BI440" s="246"/>
      <c r="BJ440" s="246"/>
      <c r="BK440" s="246"/>
      <c r="BL440" s="246"/>
      <c r="BM440" s="246"/>
      <c r="BN440" s="246"/>
      <c r="BO440" s="246"/>
      <c r="BP440" s="246"/>
      <c r="BQ440" s="246"/>
      <c r="BR440" s="246"/>
      <c r="BS440" s="246"/>
      <c r="BT440" s="246"/>
      <c r="BU440" s="246"/>
      <c r="BV440" s="246"/>
      <c r="BW440" s="246"/>
      <c r="BX440" s="246"/>
      <c r="BY440" s="246"/>
      <c r="BZ440" s="246"/>
      <c r="CA440" s="246"/>
      <c r="CB440" s="246"/>
      <c r="CC440" s="246"/>
      <c r="CD440" s="246"/>
      <c r="CE440" s="246"/>
      <c r="CF440" s="246"/>
      <c r="CG440" s="246"/>
      <c r="CH440" s="246"/>
      <c r="CI440" s="246"/>
      <c r="CJ440" s="246"/>
      <c r="CK440" s="246"/>
      <c r="CL440" s="246"/>
      <c r="CM440" s="246"/>
      <c r="CN440" s="246"/>
      <c r="CO440" s="246"/>
      <c r="CP440" s="246"/>
      <c r="CQ440" s="246"/>
      <c r="CR440" s="246"/>
    </row>
    <row r="441" spans="1:96" s="69" customFormat="1">
      <c r="A441" s="64"/>
      <c r="B441" s="66"/>
      <c r="C441" s="65"/>
      <c r="D441" s="79"/>
      <c r="E441" s="79"/>
      <c r="F441" s="79"/>
      <c r="G441" s="265"/>
      <c r="H441" s="79"/>
      <c r="I441" s="79"/>
      <c r="J441" s="79"/>
      <c r="K441" s="264" t="str">
        <f t="shared" si="46"/>
        <v/>
      </c>
      <c r="L441" s="67"/>
      <c r="M441" s="229"/>
      <c r="N441" s="266"/>
      <c r="O441" s="230"/>
      <c r="P441" s="67"/>
      <c r="Q441" s="225" t="str" cm="1">
        <f t="array" ref="Q441">_xlfn.IFS(G441="", "",G441="Variable", "NA", IFERROR(SEARCH("Visual", N441),0) &gt; 0, "NA", SUM(IFERROR(SEARCH('GDT-Lexicon'!$D$2:$D$15, L441),0)) &gt; 0, IFERROR(LEFT(L441,FIND("|",L441) - 1), "NA"), TRUE, D441 &amp; "/" &amp; F441)</f>
        <v/>
      </c>
      <c r="R441" s="79">
        <f t="shared" si="45"/>
        <v>0</v>
      </c>
      <c r="S441" s="68"/>
      <c r="T441" s="77"/>
      <c r="U441" s="77"/>
      <c r="V441" s="68"/>
      <c r="W441" s="77"/>
      <c r="X441" s="77"/>
      <c r="Y441" s="66"/>
      <c r="Z441" s="246"/>
      <c r="AA441" s="246"/>
      <c r="AB441" s="246"/>
      <c r="AC441" s="246"/>
      <c r="AD441" s="246"/>
      <c r="AE441" s="246"/>
      <c r="AF441" s="246"/>
      <c r="AG441" s="246"/>
      <c r="AH441" s="246"/>
      <c r="AI441" s="246"/>
      <c r="AJ441" s="246"/>
      <c r="AK441" s="246"/>
      <c r="AL441" s="246"/>
      <c r="AM441" s="246"/>
      <c r="AN441" s="246"/>
      <c r="AO441" s="246"/>
      <c r="AP441" s="246"/>
      <c r="AQ441" s="246"/>
      <c r="AR441" s="246"/>
      <c r="AS441" s="246"/>
      <c r="AT441" s="246"/>
      <c r="AU441" s="246"/>
      <c r="AV441" s="246"/>
      <c r="AW441" s="246"/>
      <c r="AX441" s="246"/>
      <c r="AY441" s="246"/>
      <c r="AZ441" s="246"/>
      <c r="BA441" s="246"/>
      <c r="BB441" s="246"/>
      <c r="BC441" s="246"/>
      <c r="BD441" s="246"/>
      <c r="BE441" s="246"/>
      <c r="BF441" s="246"/>
      <c r="BG441" s="246"/>
      <c r="BH441" s="246"/>
      <c r="BI441" s="246"/>
      <c r="BJ441" s="246"/>
      <c r="BK441" s="246"/>
      <c r="BL441" s="246"/>
      <c r="BM441" s="246"/>
      <c r="BN441" s="246"/>
      <c r="BO441" s="246"/>
      <c r="BP441" s="246"/>
      <c r="BQ441" s="246"/>
      <c r="BR441" s="246"/>
      <c r="BS441" s="246"/>
      <c r="BT441" s="246"/>
      <c r="BU441" s="246"/>
      <c r="BV441" s="246"/>
      <c r="BW441" s="246"/>
      <c r="BX441" s="246"/>
      <c r="BY441" s="246"/>
      <c r="BZ441" s="246"/>
      <c r="CA441" s="246"/>
      <c r="CB441" s="246"/>
      <c r="CC441" s="246"/>
      <c r="CD441" s="246"/>
      <c r="CE441" s="246"/>
      <c r="CF441" s="246"/>
      <c r="CG441" s="246"/>
      <c r="CH441" s="246"/>
      <c r="CI441" s="246"/>
      <c r="CJ441" s="246"/>
      <c r="CK441" s="246"/>
      <c r="CL441" s="246"/>
      <c r="CM441" s="246"/>
      <c r="CN441" s="246"/>
      <c r="CO441" s="246"/>
      <c r="CP441" s="246"/>
      <c r="CQ441" s="246"/>
      <c r="CR441" s="246"/>
    </row>
    <row r="442" spans="1:96" s="69" customFormat="1">
      <c r="A442" s="64"/>
      <c r="B442" s="66"/>
      <c r="C442" s="65"/>
      <c r="D442" s="79"/>
      <c r="E442" s="79"/>
      <c r="F442" s="79"/>
      <c r="G442" s="265"/>
      <c r="H442" s="79"/>
      <c r="I442" s="79"/>
      <c r="J442" s="79"/>
      <c r="K442" s="264" t="str">
        <f t="shared" si="46"/>
        <v/>
      </c>
      <c r="L442" s="67"/>
      <c r="M442" s="229"/>
      <c r="N442" s="266"/>
      <c r="O442" s="230"/>
      <c r="P442" s="67"/>
      <c r="Q442" s="225" t="str" cm="1">
        <f t="array" ref="Q442">_xlfn.IFS(G442="", "",G442="Variable", "NA", IFERROR(SEARCH("Visual", N442),0) &gt; 0, "NA", SUM(IFERROR(SEARCH('GDT-Lexicon'!$D$2:$D$15, L442),0)) &gt; 0, IFERROR(LEFT(L442,FIND("|",L442) - 1), "NA"), TRUE, D442 &amp; "/" &amp; F442)</f>
        <v/>
      </c>
      <c r="R442" s="79">
        <f t="shared" si="45"/>
        <v>0</v>
      </c>
      <c r="S442" s="68"/>
      <c r="T442" s="77"/>
      <c r="U442" s="77"/>
      <c r="V442" s="68"/>
      <c r="W442" s="77"/>
      <c r="X442" s="77"/>
      <c r="Y442" s="66"/>
      <c r="Z442" s="246"/>
      <c r="AA442" s="246"/>
      <c r="AB442" s="246"/>
      <c r="AC442" s="246"/>
      <c r="AD442" s="246"/>
      <c r="AE442" s="246"/>
      <c r="AF442" s="246"/>
      <c r="AG442" s="246"/>
      <c r="AH442" s="246"/>
      <c r="AI442" s="246"/>
      <c r="AJ442" s="246"/>
      <c r="AK442" s="246"/>
      <c r="AL442" s="246"/>
      <c r="AM442" s="246"/>
      <c r="AN442" s="246"/>
      <c r="AO442" s="246"/>
      <c r="AP442" s="246"/>
      <c r="AQ442" s="246"/>
      <c r="AR442" s="246"/>
      <c r="AS442" s="246"/>
      <c r="AT442" s="246"/>
      <c r="AU442" s="246"/>
      <c r="AV442" s="246"/>
      <c r="AW442" s="246"/>
      <c r="AX442" s="246"/>
      <c r="AY442" s="246"/>
      <c r="AZ442" s="246"/>
      <c r="BA442" s="246"/>
      <c r="BB442" s="246"/>
      <c r="BC442" s="246"/>
      <c r="BD442" s="246"/>
      <c r="BE442" s="246"/>
      <c r="BF442" s="246"/>
      <c r="BG442" s="246"/>
      <c r="BH442" s="246"/>
      <c r="BI442" s="246"/>
      <c r="BJ442" s="246"/>
      <c r="BK442" s="246"/>
      <c r="BL442" s="246"/>
      <c r="BM442" s="246"/>
      <c r="BN442" s="246"/>
      <c r="BO442" s="246"/>
      <c r="BP442" s="246"/>
      <c r="BQ442" s="246"/>
      <c r="BR442" s="246"/>
      <c r="BS442" s="246"/>
      <c r="BT442" s="246"/>
      <c r="BU442" s="246"/>
      <c r="BV442" s="246"/>
      <c r="BW442" s="246"/>
      <c r="BX442" s="246"/>
      <c r="BY442" s="246"/>
      <c r="BZ442" s="246"/>
      <c r="CA442" s="246"/>
      <c r="CB442" s="246"/>
      <c r="CC442" s="246"/>
      <c r="CD442" s="246"/>
      <c r="CE442" s="246"/>
      <c r="CF442" s="246"/>
      <c r="CG442" s="246"/>
      <c r="CH442" s="246"/>
      <c r="CI442" s="246"/>
      <c r="CJ442" s="246"/>
      <c r="CK442" s="246"/>
      <c r="CL442" s="246"/>
      <c r="CM442" s="246"/>
      <c r="CN442" s="246"/>
      <c r="CO442" s="246"/>
      <c r="CP442" s="246"/>
      <c r="CQ442" s="246"/>
      <c r="CR442" s="246"/>
    </row>
    <row r="443" spans="1:96" s="69" customFormat="1">
      <c r="A443" s="64"/>
      <c r="B443" s="66"/>
      <c r="C443" s="65"/>
      <c r="D443" s="79"/>
      <c r="E443" s="79"/>
      <c r="F443" s="79"/>
      <c r="G443" s="265"/>
      <c r="H443" s="79"/>
      <c r="I443" s="79"/>
      <c r="J443" s="79"/>
      <c r="K443" s="264" t="str">
        <f t="shared" si="46"/>
        <v/>
      </c>
      <c r="L443" s="67"/>
      <c r="M443" s="229"/>
      <c r="N443" s="266"/>
      <c r="O443" s="230"/>
      <c r="P443" s="67"/>
      <c r="Q443" s="225" t="str" cm="1">
        <f t="array" ref="Q443">_xlfn.IFS(G443="", "",G443="Variable", "NA", IFERROR(SEARCH("Visual", N443),0) &gt; 0, "NA", SUM(IFERROR(SEARCH('GDT-Lexicon'!$D$2:$D$15, L443),0)) &gt; 0, IFERROR(LEFT(L443,FIND("|",L443) - 1), "NA"), TRUE, D443 &amp; "/" &amp; F443)</f>
        <v/>
      </c>
      <c r="R443" s="79">
        <f t="shared" si="45"/>
        <v>0</v>
      </c>
      <c r="S443" s="68"/>
      <c r="T443" s="77"/>
      <c r="U443" s="77"/>
      <c r="V443" s="68"/>
      <c r="W443" s="77"/>
      <c r="X443" s="77"/>
      <c r="Y443" s="66"/>
      <c r="Z443" s="246"/>
      <c r="AA443" s="246"/>
      <c r="AB443" s="246"/>
      <c r="AC443" s="246"/>
      <c r="AD443" s="246"/>
      <c r="AE443" s="246"/>
      <c r="AF443" s="246"/>
      <c r="AG443" s="246"/>
      <c r="AH443" s="246"/>
      <c r="AI443" s="246"/>
      <c r="AJ443" s="246"/>
      <c r="AK443" s="246"/>
      <c r="AL443" s="246"/>
      <c r="AM443" s="246"/>
      <c r="AN443" s="246"/>
      <c r="AO443" s="246"/>
      <c r="AP443" s="246"/>
      <c r="AQ443" s="246"/>
      <c r="AR443" s="246"/>
      <c r="AS443" s="246"/>
      <c r="AT443" s="246"/>
      <c r="AU443" s="246"/>
      <c r="AV443" s="246"/>
      <c r="AW443" s="246"/>
      <c r="AX443" s="246"/>
      <c r="AY443" s="246"/>
      <c r="AZ443" s="246"/>
      <c r="BA443" s="246"/>
      <c r="BB443" s="246"/>
      <c r="BC443" s="246"/>
      <c r="BD443" s="246"/>
      <c r="BE443" s="246"/>
      <c r="BF443" s="246"/>
      <c r="BG443" s="246"/>
      <c r="BH443" s="246"/>
      <c r="BI443" s="246"/>
      <c r="BJ443" s="246"/>
      <c r="BK443" s="246"/>
      <c r="BL443" s="246"/>
      <c r="BM443" s="246"/>
      <c r="BN443" s="246"/>
      <c r="BO443" s="246"/>
      <c r="BP443" s="246"/>
      <c r="BQ443" s="246"/>
      <c r="BR443" s="246"/>
      <c r="BS443" s="246"/>
      <c r="BT443" s="246"/>
      <c r="BU443" s="246"/>
      <c r="BV443" s="246"/>
      <c r="BW443" s="246"/>
      <c r="BX443" s="246"/>
      <c r="BY443" s="246"/>
      <c r="BZ443" s="246"/>
      <c r="CA443" s="246"/>
      <c r="CB443" s="246"/>
      <c r="CC443" s="246"/>
      <c r="CD443" s="246"/>
      <c r="CE443" s="246"/>
      <c r="CF443" s="246"/>
      <c r="CG443" s="246"/>
      <c r="CH443" s="246"/>
      <c r="CI443" s="246"/>
      <c r="CJ443" s="246"/>
      <c r="CK443" s="246"/>
      <c r="CL443" s="246"/>
      <c r="CM443" s="246"/>
      <c r="CN443" s="246"/>
      <c r="CO443" s="246"/>
      <c r="CP443" s="246"/>
      <c r="CQ443" s="246"/>
      <c r="CR443" s="246"/>
    </row>
    <row r="444" spans="1:96" s="69" customFormat="1">
      <c r="A444" s="64"/>
      <c r="B444" s="66"/>
      <c r="C444" s="65"/>
      <c r="D444" s="79"/>
      <c r="E444" s="79"/>
      <c r="F444" s="79"/>
      <c r="G444" s="265"/>
      <c r="H444" s="79"/>
      <c r="I444" s="79"/>
      <c r="J444" s="79"/>
      <c r="K444" s="264" t="str">
        <f t="shared" si="46"/>
        <v/>
      </c>
      <c r="L444" s="67"/>
      <c r="M444" s="229"/>
      <c r="N444" s="266"/>
      <c r="O444" s="230"/>
      <c r="P444" s="67"/>
      <c r="Q444" s="225" t="str" cm="1">
        <f t="array" ref="Q444">_xlfn.IFS(G444="", "",G444="Variable", "NA", IFERROR(SEARCH("Visual", N444),0) &gt; 0, "NA", SUM(IFERROR(SEARCH('GDT-Lexicon'!$D$2:$D$15, L444),0)) &gt; 0, IFERROR(LEFT(L444,FIND("|",L444) - 1), "NA"), TRUE, D444 &amp; "/" &amp; F444)</f>
        <v/>
      </c>
      <c r="R444" s="79">
        <f t="shared" si="45"/>
        <v>0</v>
      </c>
      <c r="S444" s="68"/>
      <c r="T444" s="77"/>
      <c r="U444" s="77"/>
      <c r="V444" s="68"/>
      <c r="W444" s="77"/>
      <c r="X444" s="77"/>
      <c r="Y444" s="66"/>
      <c r="Z444" s="246"/>
      <c r="AA444" s="246"/>
      <c r="AB444" s="246"/>
      <c r="AC444" s="246"/>
      <c r="AD444" s="246"/>
      <c r="AE444" s="246"/>
      <c r="AF444" s="246"/>
      <c r="AG444" s="246"/>
      <c r="AH444" s="246"/>
      <c r="AI444" s="246"/>
      <c r="AJ444" s="246"/>
      <c r="AK444" s="246"/>
      <c r="AL444" s="246"/>
      <c r="AM444" s="246"/>
      <c r="AN444" s="246"/>
      <c r="AO444" s="246"/>
      <c r="AP444" s="246"/>
      <c r="AQ444" s="246"/>
      <c r="AR444" s="246"/>
      <c r="AS444" s="246"/>
      <c r="AT444" s="246"/>
      <c r="AU444" s="246"/>
      <c r="AV444" s="246"/>
      <c r="AW444" s="246"/>
      <c r="AX444" s="246"/>
      <c r="AY444" s="246"/>
      <c r="AZ444" s="246"/>
      <c r="BA444" s="246"/>
      <c r="BB444" s="246"/>
      <c r="BC444" s="246"/>
      <c r="BD444" s="246"/>
      <c r="BE444" s="246"/>
      <c r="BF444" s="246"/>
      <c r="BG444" s="246"/>
      <c r="BH444" s="246"/>
      <c r="BI444" s="246"/>
      <c r="BJ444" s="246"/>
      <c r="BK444" s="246"/>
      <c r="BL444" s="246"/>
      <c r="BM444" s="246"/>
      <c r="BN444" s="246"/>
      <c r="BO444" s="246"/>
      <c r="BP444" s="246"/>
      <c r="BQ444" s="246"/>
      <c r="BR444" s="246"/>
      <c r="BS444" s="246"/>
      <c r="BT444" s="246"/>
      <c r="BU444" s="246"/>
      <c r="BV444" s="246"/>
      <c r="BW444" s="246"/>
      <c r="BX444" s="246"/>
      <c r="BY444" s="246"/>
      <c r="BZ444" s="246"/>
      <c r="CA444" s="246"/>
      <c r="CB444" s="246"/>
      <c r="CC444" s="246"/>
      <c r="CD444" s="246"/>
      <c r="CE444" s="246"/>
      <c r="CF444" s="246"/>
      <c r="CG444" s="246"/>
      <c r="CH444" s="246"/>
      <c r="CI444" s="246"/>
      <c r="CJ444" s="246"/>
      <c r="CK444" s="246"/>
      <c r="CL444" s="246"/>
      <c r="CM444" s="246"/>
      <c r="CN444" s="246"/>
      <c r="CO444" s="246"/>
      <c r="CP444" s="246"/>
      <c r="CQ444" s="246"/>
      <c r="CR444" s="246"/>
    </row>
    <row r="445" spans="1:96" s="69" customFormat="1">
      <c r="A445" s="64"/>
      <c r="B445" s="66"/>
      <c r="C445" s="65"/>
      <c r="D445" s="79"/>
      <c r="E445" s="79"/>
      <c r="F445" s="79"/>
      <c r="G445" s="265"/>
      <c r="H445" s="79"/>
      <c r="I445" s="79"/>
      <c r="J445" s="79"/>
      <c r="K445" s="264" t="str">
        <f t="shared" si="46"/>
        <v/>
      </c>
      <c r="L445" s="67"/>
      <c r="M445" s="229"/>
      <c r="N445" s="266"/>
      <c r="O445" s="230"/>
      <c r="P445" s="67"/>
      <c r="Q445" s="225" t="str" cm="1">
        <f t="array" ref="Q445">_xlfn.IFS(G445="", "",G445="Variable", "NA", IFERROR(SEARCH("Visual", N445),0) &gt; 0, "NA", SUM(IFERROR(SEARCH('GDT-Lexicon'!$D$2:$D$15, L445),0)) &gt; 0, IFERROR(LEFT(L445,FIND("|",L445) - 1), "NA"), TRUE, D445 &amp; "/" &amp; F445)</f>
        <v/>
      </c>
      <c r="R445" s="79">
        <f t="shared" si="45"/>
        <v>0</v>
      </c>
      <c r="S445" s="68"/>
      <c r="T445" s="77"/>
      <c r="U445" s="77"/>
      <c r="V445" s="68"/>
      <c r="W445" s="77"/>
      <c r="X445" s="77"/>
      <c r="Y445" s="66"/>
      <c r="Z445" s="246"/>
      <c r="AA445" s="246"/>
      <c r="AB445" s="246"/>
      <c r="AC445" s="246"/>
      <c r="AD445" s="246"/>
      <c r="AE445" s="246"/>
      <c r="AF445" s="246"/>
      <c r="AG445" s="246"/>
      <c r="AH445" s="246"/>
      <c r="AI445" s="246"/>
      <c r="AJ445" s="246"/>
      <c r="AK445" s="246"/>
      <c r="AL445" s="246"/>
      <c r="AM445" s="246"/>
      <c r="AN445" s="246"/>
      <c r="AO445" s="246"/>
      <c r="AP445" s="246"/>
      <c r="AQ445" s="246"/>
      <c r="AR445" s="246"/>
      <c r="AS445" s="246"/>
      <c r="AT445" s="246"/>
      <c r="AU445" s="246"/>
      <c r="AV445" s="246"/>
      <c r="AW445" s="246"/>
      <c r="AX445" s="246"/>
      <c r="AY445" s="246"/>
      <c r="AZ445" s="246"/>
      <c r="BA445" s="246"/>
      <c r="BB445" s="246"/>
      <c r="BC445" s="246"/>
      <c r="BD445" s="246"/>
      <c r="BE445" s="246"/>
      <c r="BF445" s="246"/>
      <c r="BG445" s="246"/>
      <c r="BH445" s="246"/>
      <c r="BI445" s="246"/>
      <c r="BJ445" s="246"/>
      <c r="BK445" s="246"/>
      <c r="BL445" s="246"/>
      <c r="BM445" s="246"/>
      <c r="BN445" s="246"/>
      <c r="BO445" s="246"/>
      <c r="BP445" s="246"/>
      <c r="BQ445" s="246"/>
      <c r="BR445" s="246"/>
      <c r="BS445" s="246"/>
      <c r="BT445" s="246"/>
      <c r="BU445" s="246"/>
      <c r="BV445" s="246"/>
      <c r="BW445" s="246"/>
      <c r="BX445" s="246"/>
      <c r="BY445" s="246"/>
      <c r="BZ445" s="246"/>
      <c r="CA445" s="246"/>
      <c r="CB445" s="246"/>
      <c r="CC445" s="246"/>
      <c r="CD445" s="246"/>
      <c r="CE445" s="246"/>
      <c r="CF445" s="246"/>
      <c r="CG445" s="246"/>
      <c r="CH445" s="246"/>
      <c r="CI445" s="246"/>
      <c r="CJ445" s="246"/>
      <c r="CK445" s="246"/>
      <c r="CL445" s="246"/>
      <c r="CM445" s="246"/>
      <c r="CN445" s="246"/>
      <c r="CO445" s="246"/>
      <c r="CP445" s="246"/>
      <c r="CQ445" s="246"/>
      <c r="CR445" s="246"/>
    </row>
    <row r="446" spans="1:96" s="69" customFormat="1">
      <c r="A446" s="64"/>
      <c r="B446" s="66"/>
      <c r="C446" s="65"/>
      <c r="D446" s="79"/>
      <c r="E446" s="79"/>
      <c r="F446" s="79"/>
      <c r="G446" s="265"/>
      <c r="H446" s="79"/>
      <c r="I446" s="79"/>
      <c r="J446" s="79"/>
      <c r="K446" s="264" t="str">
        <f t="shared" si="46"/>
        <v/>
      </c>
      <c r="L446" s="67"/>
      <c r="M446" s="229"/>
      <c r="N446" s="266"/>
      <c r="O446" s="230"/>
      <c r="P446" s="67"/>
      <c r="Q446" s="225" t="str" cm="1">
        <f t="array" ref="Q446">_xlfn.IFS(G446="", "",G446="Variable", "NA", IFERROR(SEARCH("Visual", N446),0) &gt; 0, "NA", SUM(IFERROR(SEARCH('GDT-Lexicon'!$D$2:$D$15, L446),0)) &gt; 0, IFERROR(LEFT(L446,FIND("|",L446) - 1), "NA"), TRUE, D446 &amp; "/" &amp; F446)</f>
        <v/>
      </c>
      <c r="R446" s="79">
        <f t="shared" si="45"/>
        <v>0</v>
      </c>
      <c r="S446" s="68"/>
      <c r="T446" s="77"/>
      <c r="U446" s="77"/>
      <c r="V446" s="68"/>
      <c r="W446" s="77"/>
      <c r="X446" s="77"/>
      <c r="Y446" s="66"/>
      <c r="Z446" s="246"/>
      <c r="AA446" s="246"/>
      <c r="AB446" s="246"/>
      <c r="AC446" s="246"/>
      <c r="AD446" s="246"/>
      <c r="AE446" s="246"/>
      <c r="AF446" s="246"/>
      <c r="AG446" s="246"/>
      <c r="AH446" s="246"/>
      <c r="AI446" s="246"/>
      <c r="AJ446" s="246"/>
      <c r="AK446" s="246"/>
      <c r="AL446" s="246"/>
      <c r="AM446" s="246"/>
      <c r="AN446" s="246"/>
      <c r="AO446" s="246"/>
      <c r="AP446" s="246"/>
      <c r="AQ446" s="246"/>
      <c r="AR446" s="246"/>
      <c r="AS446" s="246"/>
      <c r="AT446" s="246"/>
      <c r="AU446" s="246"/>
      <c r="AV446" s="246"/>
      <c r="AW446" s="246"/>
      <c r="AX446" s="246"/>
      <c r="AY446" s="246"/>
      <c r="AZ446" s="246"/>
      <c r="BA446" s="246"/>
      <c r="BB446" s="246"/>
      <c r="BC446" s="246"/>
      <c r="BD446" s="246"/>
      <c r="BE446" s="246"/>
      <c r="BF446" s="246"/>
      <c r="BG446" s="246"/>
      <c r="BH446" s="246"/>
      <c r="BI446" s="246"/>
      <c r="BJ446" s="246"/>
      <c r="BK446" s="246"/>
      <c r="BL446" s="246"/>
      <c r="BM446" s="246"/>
      <c r="BN446" s="246"/>
      <c r="BO446" s="246"/>
      <c r="BP446" s="246"/>
      <c r="BQ446" s="246"/>
      <c r="BR446" s="246"/>
      <c r="BS446" s="246"/>
      <c r="BT446" s="246"/>
      <c r="BU446" s="246"/>
      <c r="BV446" s="246"/>
      <c r="BW446" s="246"/>
      <c r="BX446" s="246"/>
      <c r="BY446" s="246"/>
      <c r="BZ446" s="246"/>
      <c r="CA446" s="246"/>
      <c r="CB446" s="246"/>
      <c r="CC446" s="246"/>
      <c r="CD446" s="246"/>
      <c r="CE446" s="246"/>
      <c r="CF446" s="246"/>
      <c r="CG446" s="246"/>
      <c r="CH446" s="246"/>
      <c r="CI446" s="246"/>
      <c r="CJ446" s="246"/>
      <c r="CK446" s="246"/>
      <c r="CL446" s="246"/>
      <c r="CM446" s="246"/>
      <c r="CN446" s="246"/>
      <c r="CO446" s="246"/>
      <c r="CP446" s="246"/>
      <c r="CQ446" s="246"/>
      <c r="CR446" s="246"/>
    </row>
    <row r="447" spans="1:96" s="69" customFormat="1">
      <c r="A447" s="64"/>
      <c r="B447" s="66"/>
      <c r="C447" s="65"/>
      <c r="D447" s="79"/>
      <c r="E447" s="79"/>
      <c r="F447" s="79"/>
      <c r="G447" s="265"/>
      <c r="H447" s="79"/>
      <c r="I447" s="79"/>
      <c r="J447" s="79"/>
      <c r="K447" s="264" t="str">
        <f t="shared" si="46"/>
        <v/>
      </c>
      <c r="L447" s="67"/>
      <c r="M447" s="229"/>
      <c r="N447" s="266"/>
      <c r="O447" s="230"/>
      <c r="P447" s="67"/>
      <c r="Q447" s="225" t="str" cm="1">
        <f t="array" ref="Q447">_xlfn.IFS(G447="", "",G447="Variable", "NA", IFERROR(SEARCH("Visual", N447),0) &gt; 0, "NA", SUM(IFERROR(SEARCH('GDT-Lexicon'!$D$2:$D$15, L447),0)) &gt; 0, IFERROR(LEFT(L447,FIND("|",L447) - 1), "NA"), TRUE, D447 &amp; "/" &amp; F447)</f>
        <v/>
      </c>
      <c r="R447" s="79">
        <f t="shared" si="45"/>
        <v>0</v>
      </c>
      <c r="S447" s="68"/>
      <c r="T447" s="77"/>
      <c r="U447" s="77"/>
      <c r="V447" s="68"/>
      <c r="W447" s="77"/>
      <c r="X447" s="77"/>
      <c r="Y447" s="66"/>
      <c r="Z447" s="246"/>
      <c r="AA447" s="246"/>
      <c r="AB447" s="246"/>
      <c r="AC447" s="246"/>
      <c r="AD447" s="246"/>
      <c r="AE447" s="246"/>
      <c r="AF447" s="246"/>
      <c r="AG447" s="246"/>
      <c r="AH447" s="246"/>
      <c r="AI447" s="246"/>
      <c r="AJ447" s="246"/>
      <c r="AK447" s="246"/>
      <c r="AL447" s="246"/>
      <c r="AM447" s="246"/>
      <c r="AN447" s="246"/>
      <c r="AO447" s="246"/>
      <c r="AP447" s="246"/>
      <c r="AQ447" s="246"/>
      <c r="AR447" s="246"/>
      <c r="AS447" s="246"/>
      <c r="AT447" s="246"/>
      <c r="AU447" s="246"/>
      <c r="AV447" s="246"/>
      <c r="AW447" s="246"/>
      <c r="AX447" s="246"/>
      <c r="AY447" s="246"/>
      <c r="AZ447" s="246"/>
      <c r="BA447" s="246"/>
      <c r="BB447" s="246"/>
      <c r="BC447" s="246"/>
      <c r="BD447" s="246"/>
      <c r="BE447" s="246"/>
      <c r="BF447" s="246"/>
      <c r="BG447" s="246"/>
      <c r="BH447" s="246"/>
      <c r="BI447" s="246"/>
      <c r="BJ447" s="246"/>
      <c r="BK447" s="246"/>
      <c r="BL447" s="246"/>
      <c r="BM447" s="246"/>
      <c r="BN447" s="246"/>
      <c r="BO447" s="246"/>
      <c r="BP447" s="246"/>
      <c r="BQ447" s="246"/>
      <c r="BR447" s="246"/>
      <c r="BS447" s="246"/>
      <c r="BT447" s="246"/>
      <c r="BU447" s="246"/>
      <c r="BV447" s="246"/>
      <c r="BW447" s="246"/>
      <c r="BX447" s="246"/>
      <c r="BY447" s="246"/>
      <c r="BZ447" s="246"/>
      <c r="CA447" s="246"/>
      <c r="CB447" s="246"/>
      <c r="CC447" s="246"/>
      <c r="CD447" s="246"/>
      <c r="CE447" s="246"/>
      <c r="CF447" s="246"/>
      <c r="CG447" s="246"/>
      <c r="CH447" s="246"/>
      <c r="CI447" s="246"/>
      <c r="CJ447" s="246"/>
      <c r="CK447" s="246"/>
      <c r="CL447" s="246"/>
      <c r="CM447" s="246"/>
      <c r="CN447" s="246"/>
      <c r="CO447" s="246"/>
      <c r="CP447" s="246"/>
      <c r="CQ447" s="246"/>
      <c r="CR447" s="246"/>
    </row>
    <row r="448" spans="1:96" s="69" customFormat="1">
      <c r="A448" s="64"/>
      <c r="B448" s="66"/>
      <c r="C448" s="65"/>
      <c r="D448" s="79"/>
      <c r="E448" s="79"/>
      <c r="F448" s="79"/>
      <c r="G448" s="265"/>
      <c r="H448" s="79"/>
      <c r="I448" s="79"/>
      <c r="J448" s="79"/>
      <c r="K448" s="264" t="str">
        <f t="shared" si="46"/>
        <v/>
      </c>
      <c r="L448" s="67"/>
      <c r="M448" s="229"/>
      <c r="N448" s="266"/>
      <c r="O448" s="230"/>
      <c r="P448" s="67"/>
      <c r="Q448" s="225" t="str" cm="1">
        <f t="array" ref="Q448">_xlfn.IFS(G448="", "",G448="Variable", "NA", IFERROR(SEARCH("Visual", N448),0) &gt; 0, "NA", SUM(IFERROR(SEARCH('GDT-Lexicon'!$D$2:$D$15, L448),0)) &gt; 0, IFERROR(LEFT(L448,FIND("|",L448) - 1), "NA"), TRUE, D448 &amp; "/" &amp; F448)</f>
        <v/>
      </c>
      <c r="R448" s="79">
        <f t="shared" si="45"/>
        <v>0</v>
      </c>
      <c r="S448" s="68"/>
      <c r="T448" s="77"/>
      <c r="U448" s="77"/>
      <c r="V448" s="68"/>
      <c r="W448" s="77"/>
      <c r="X448" s="77"/>
      <c r="Y448" s="66"/>
      <c r="Z448" s="246"/>
      <c r="AA448" s="246"/>
      <c r="AB448" s="246"/>
      <c r="AC448" s="246"/>
      <c r="AD448" s="246"/>
      <c r="AE448" s="246"/>
      <c r="AF448" s="246"/>
      <c r="AG448" s="246"/>
      <c r="AH448" s="246"/>
      <c r="AI448" s="246"/>
      <c r="AJ448" s="246"/>
      <c r="AK448" s="246"/>
      <c r="AL448" s="246"/>
      <c r="AM448" s="246"/>
      <c r="AN448" s="246"/>
      <c r="AO448" s="246"/>
      <c r="AP448" s="246"/>
      <c r="AQ448" s="246"/>
      <c r="AR448" s="246"/>
      <c r="AS448" s="246"/>
      <c r="AT448" s="246"/>
      <c r="AU448" s="246"/>
      <c r="AV448" s="246"/>
      <c r="AW448" s="246"/>
      <c r="AX448" s="246"/>
      <c r="AY448" s="246"/>
      <c r="AZ448" s="246"/>
      <c r="BA448" s="246"/>
      <c r="BB448" s="246"/>
      <c r="BC448" s="246"/>
      <c r="BD448" s="246"/>
      <c r="BE448" s="246"/>
      <c r="BF448" s="246"/>
      <c r="BG448" s="246"/>
      <c r="BH448" s="246"/>
      <c r="BI448" s="246"/>
      <c r="BJ448" s="246"/>
      <c r="BK448" s="246"/>
      <c r="BL448" s="246"/>
      <c r="BM448" s="246"/>
      <c r="BN448" s="246"/>
      <c r="BO448" s="246"/>
      <c r="BP448" s="246"/>
      <c r="BQ448" s="246"/>
      <c r="BR448" s="246"/>
      <c r="BS448" s="246"/>
      <c r="BT448" s="246"/>
      <c r="BU448" s="246"/>
      <c r="BV448" s="246"/>
      <c r="BW448" s="246"/>
      <c r="BX448" s="246"/>
      <c r="BY448" s="246"/>
      <c r="BZ448" s="246"/>
      <c r="CA448" s="246"/>
      <c r="CB448" s="246"/>
      <c r="CC448" s="246"/>
      <c r="CD448" s="246"/>
      <c r="CE448" s="246"/>
      <c r="CF448" s="246"/>
      <c r="CG448" s="246"/>
      <c r="CH448" s="246"/>
      <c r="CI448" s="246"/>
      <c r="CJ448" s="246"/>
      <c r="CK448" s="246"/>
      <c r="CL448" s="246"/>
      <c r="CM448" s="246"/>
      <c r="CN448" s="246"/>
      <c r="CO448" s="246"/>
      <c r="CP448" s="246"/>
      <c r="CQ448" s="246"/>
      <c r="CR448" s="246"/>
    </row>
    <row r="449" spans="1:96" s="69" customFormat="1">
      <c r="A449" s="64"/>
      <c r="B449" s="66"/>
      <c r="C449" s="65"/>
      <c r="D449" s="79"/>
      <c r="E449" s="79"/>
      <c r="F449" s="79"/>
      <c r="G449" s="265"/>
      <c r="H449" s="79"/>
      <c r="I449" s="79"/>
      <c r="J449" s="79"/>
      <c r="K449" s="264" t="str">
        <f t="shared" si="46"/>
        <v/>
      </c>
      <c r="L449" s="67"/>
      <c r="M449" s="229"/>
      <c r="N449" s="266"/>
      <c r="O449" s="230"/>
      <c r="P449" s="67"/>
      <c r="Q449" s="225" t="str" cm="1">
        <f t="array" ref="Q449">_xlfn.IFS(G449="", "",G449="Variable", "NA", IFERROR(SEARCH("Visual", N449),0) &gt; 0, "NA", SUM(IFERROR(SEARCH('GDT-Lexicon'!$D$2:$D$15, L449),0)) &gt; 0, IFERROR(LEFT(L449,FIND("|",L449) - 1), "NA"), TRUE, D449 &amp; "/" &amp; F449)</f>
        <v/>
      </c>
      <c r="R449" s="79">
        <f t="shared" si="45"/>
        <v>0</v>
      </c>
      <c r="S449" s="68"/>
      <c r="T449" s="77"/>
      <c r="U449" s="77"/>
      <c r="V449" s="68"/>
      <c r="W449" s="77"/>
      <c r="X449" s="77"/>
      <c r="Y449" s="66"/>
      <c r="Z449" s="246"/>
      <c r="AA449" s="246"/>
      <c r="AB449" s="246"/>
      <c r="AC449" s="246"/>
      <c r="AD449" s="246"/>
      <c r="AE449" s="246"/>
      <c r="AF449" s="246"/>
      <c r="AG449" s="246"/>
      <c r="AH449" s="246"/>
      <c r="AI449" s="246"/>
      <c r="AJ449" s="246"/>
      <c r="AK449" s="246"/>
      <c r="AL449" s="246"/>
      <c r="AM449" s="246"/>
      <c r="AN449" s="246"/>
      <c r="AO449" s="246"/>
      <c r="AP449" s="246"/>
      <c r="AQ449" s="246"/>
      <c r="AR449" s="246"/>
      <c r="AS449" s="246"/>
      <c r="AT449" s="246"/>
      <c r="AU449" s="246"/>
      <c r="AV449" s="246"/>
      <c r="AW449" s="246"/>
      <c r="AX449" s="246"/>
      <c r="AY449" s="246"/>
      <c r="AZ449" s="246"/>
      <c r="BA449" s="246"/>
      <c r="BB449" s="246"/>
      <c r="BC449" s="246"/>
      <c r="BD449" s="246"/>
      <c r="BE449" s="246"/>
      <c r="BF449" s="246"/>
      <c r="BG449" s="246"/>
      <c r="BH449" s="246"/>
      <c r="BI449" s="246"/>
      <c r="BJ449" s="246"/>
      <c r="BK449" s="246"/>
      <c r="BL449" s="246"/>
      <c r="BM449" s="246"/>
      <c r="BN449" s="246"/>
      <c r="BO449" s="246"/>
      <c r="BP449" s="246"/>
      <c r="BQ449" s="246"/>
      <c r="BR449" s="246"/>
      <c r="BS449" s="246"/>
      <c r="BT449" s="246"/>
      <c r="BU449" s="246"/>
      <c r="BV449" s="246"/>
      <c r="BW449" s="246"/>
      <c r="BX449" s="246"/>
      <c r="BY449" s="246"/>
      <c r="BZ449" s="246"/>
      <c r="CA449" s="246"/>
      <c r="CB449" s="246"/>
      <c r="CC449" s="246"/>
      <c r="CD449" s="246"/>
      <c r="CE449" s="246"/>
      <c r="CF449" s="246"/>
      <c r="CG449" s="246"/>
      <c r="CH449" s="246"/>
      <c r="CI449" s="246"/>
      <c r="CJ449" s="246"/>
      <c r="CK449" s="246"/>
      <c r="CL449" s="246"/>
      <c r="CM449" s="246"/>
      <c r="CN449" s="246"/>
      <c r="CO449" s="246"/>
      <c r="CP449" s="246"/>
      <c r="CQ449" s="246"/>
      <c r="CR449" s="246"/>
    </row>
    <row r="450" spans="1:96" s="69" customFormat="1">
      <c r="A450" s="64"/>
      <c r="B450" s="66"/>
      <c r="C450" s="65"/>
      <c r="D450" s="79"/>
      <c r="E450" s="79"/>
      <c r="F450" s="79"/>
      <c r="G450" s="265"/>
      <c r="H450" s="79"/>
      <c r="I450" s="79"/>
      <c r="J450" s="79"/>
      <c r="K450" s="264" t="str">
        <f t="shared" si="46"/>
        <v/>
      </c>
      <c r="L450" s="67"/>
      <c r="M450" s="229"/>
      <c r="N450" s="266"/>
      <c r="O450" s="230"/>
      <c r="P450" s="67"/>
      <c r="Q450" s="225" t="str" cm="1">
        <f t="array" ref="Q450">_xlfn.IFS(G450="", "",G450="Variable", "NA", IFERROR(SEARCH("Visual", N450),0) &gt; 0, "NA", SUM(IFERROR(SEARCH('GDT-Lexicon'!$D$2:$D$15, L450),0)) &gt; 0, IFERROR(LEFT(L450,FIND("|",L450) - 1), "NA"), TRUE, D450 &amp; "/" &amp; F450)</f>
        <v/>
      </c>
      <c r="R450" s="79">
        <f t="shared" si="45"/>
        <v>0</v>
      </c>
      <c r="S450" s="68"/>
      <c r="T450" s="77"/>
      <c r="U450" s="77"/>
      <c r="V450" s="68"/>
      <c r="W450" s="77"/>
      <c r="X450" s="77"/>
      <c r="Y450" s="66"/>
      <c r="Z450" s="246"/>
      <c r="AA450" s="246"/>
      <c r="AB450" s="246"/>
      <c r="AC450" s="246"/>
      <c r="AD450" s="246"/>
      <c r="AE450" s="246"/>
      <c r="AF450" s="246"/>
      <c r="AG450" s="246"/>
      <c r="AH450" s="246"/>
      <c r="AI450" s="246"/>
      <c r="AJ450" s="246"/>
      <c r="AK450" s="246"/>
      <c r="AL450" s="246"/>
      <c r="AM450" s="246"/>
      <c r="AN450" s="246"/>
      <c r="AO450" s="246"/>
      <c r="AP450" s="246"/>
      <c r="AQ450" s="246"/>
      <c r="AR450" s="246"/>
      <c r="AS450" s="246"/>
      <c r="AT450" s="246"/>
      <c r="AU450" s="246"/>
      <c r="AV450" s="246"/>
      <c r="AW450" s="246"/>
      <c r="AX450" s="246"/>
      <c r="AY450" s="246"/>
      <c r="AZ450" s="246"/>
      <c r="BA450" s="246"/>
      <c r="BB450" s="246"/>
      <c r="BC450" s="246"/>
      <c r="BD450" s="246"/>
      <c r="BE450" s="246"/>
      <c r="BF450" s="246"/>
      <c r="BG450" s="246"/>
      <c r="BH450" s="246"/>
      <c r="BI450" s="246"/>
      <c r="BJ450" s="246"/>
      <c r="BK450" s="246"/>
      <c r="BL450" s="246"/>
      <c r="BM450" s="246"/>
      <c r="BN450" s="246"/>
      <c r="BO450" s="246"/>
      <c r="BP450" s="246"/>
      <c r="BQ450" s="246"/>
      <c r="BR450" s="246"/>
      <c r="BS450" s="246"/>
      <c r="BT450" s="246"/>
      <c r="BU450" s="246"/>
      <c r="BV450" s="246"/>
      <c r="BW450" s="246"/>
      <c r="BX450" s="246"/>
      <c r="BY450" s="246"/>
      <c r="BZ450" s="246"/>
      <c r="CA450" s="246"/>
      <c r="CB450" s="246"/>
      <c r="CC450" s="246"/>
      <c r="CD450" s="246"/>
      <c r="CE450" s="246"/>
      <c r="CF450" s="246"/>
      <c r="CG450" s="246"/>
      <c r="CH450" s="246"/>
      <c r="CI450" s="246"/>
      <c r="CJ450" s="246"/>
      <c r="CK450" s="246"/>
      <c r="CL450" s="246"/>
      <c r="CM450" s="246"/>
      <c r="CN450" s="246"/>
      <c r="CO450" s="246"/>
      <c r="CP450" s="246"/>
      <c r="CQ450" s="246"/>
      <c r="CR450" s="246"/>
    </row>
    <row r="451" spans="1:96" s="69" customFormat="1">
      <c r="A451" s="64"/>
      <c r="B451" s="66"/>
      <c r="C451" s="65"/>
      <c r="D451" s="79"/>
      <c r="E451" s="79"/>
      <c r="F451" s="79"/>
      <c r="G451" s="265"/>
      <c r="H451" s="79"/>
      <c r="I451" s="79"/>
      <c r="J451" s="79"/>
      <c r="K451" s="264" t="str">
        <f t="shared" si="46"/>
        <v/>
      </c>
      <c r="L451" s="67"/>
      <c r="M451" s="229"/>
      <c r="N451" s="266"/>
      <c r="O451" s="230"/>
      <c r="P451" s="67"/>
      <c r="Q451" s="225" t="str" cm="1">
        <f t="array" ref="Q451">_xlfn.IFS(G451="", "",G451="Variable", "NA", IFERROR(SEARCH("Visual", N451),0) &gt; 0, "NA", SUM(IFERROR(SEARCH('GDT-Lexicon'!$D$2:$D$15, L451),0)) &gt; 0, IFERROR(LEFT(L451,FIND("|",L451) - 1), "NA"), TRUE, D451 &amp; "/" &amp; F451)</f>
        <v/>
      </c>
      <c r="R451" s="79">
        <f t="shared" si="45"/>
        <v>0</v>
      </c>
      <c r="S451" s="68"/>
      <c r="T451" s="77"/>
      <c r="U451" s="77"/>
      <c r="V451" s="68"/>
      <c r="W451" s="77"/>
      <c r="X451" s="77"/>
      <c r="Y451" s="66"/>
      <c r="Z451" s="246"/>
      <c r="AA451" s="246"/>
      <c r="AB451" s="246"/>
      <c r="AC451" s="246"/>
      <c r="AD451" s="246"/>
      <c r="AE451" s="246"/>
      <c r="AF451" s="246"/>
      <c r="AG451" s="246"/>
      <c r="AH451" s="246"/>
      <c r="AI451" s="246"/>
      <c r="AJ451" s="246"/>
      <c r="AK451" s="246"/>
      <c r="AL451" s="246"/>
      <c r="AM451" s="246"/>
      <c r="AN451" s="246"/>
      <c r="AO451" s="246"/>
      <c r="AP451" s="246"/>
      <c r="AQ451" s="246"/>
      <c r="AR451" s="246"/>
      <c r="AS451" s="246"/>
      <c r="AT451" s="246"/>
      <c r="AU451" s="246"/>
      <c r="AV451" s="246"/>
      <c r="AW451" s="246"/>
      <c r="AX451" s="246"/>
      <c r="AY451" s="246"/>
      <c r="AZ451" s="246"/>
      <c r="BA451" s="246"/>
      <c r="BB451" s="246"/>
      <c r="BC451" s="246"/>
      <c r="BD451" s="246"/>
      <c r="BE451" s="246"/>
      <c r="BF451" s="246"/>
      <c r="BG451" s="246"/>
      <c r="BH451" s="246"/>
      <c r="BI451" s="246"/>
      <c r="BJ451" s="246"/>
      <c r="BK451" s="246"/>
      <c r="BL451" s="246"/>
      <c r="BM451" s="246"/>
      <c r="BN451" s="246"/>
      <c r="BO451" s="246"/>
      <c r="BP451" s="246"/>
      <c r="BQ451" s="246"/>
      <c r="BR451" s="246"/>
      <c r="BS451" s="246"/>
      <c r="BT451" s="246"/>
      <c r="BU451" s="246"/>
      <c r="BV451" s="246"/>
      <c r="BW451" s="246"/>
      <c r="BX451" s="246"/>
      <c r="BY451" s="246"/>
      <c r="BZ451" s="246"/>
      <c r="CA451" s="246"/>
      <c r="CB451" s="246"/>
      <c r="CC451" s="246"/>
      <c r="CD451" s="246"/>
      <c r="CE451" s="246"/>
      <c r="CF451" s="246"/>
      <c r="CG451" s="246"/>
      <c r="CH451" s="246"/>
      <c r="CI451" s="246"/>
      <c r="CJ451" s="246"/>
      <c r="CK451" s="246"/>
      <c r="CL451" s="246"/>
      <c r="CM451" s="246"/>
      <c r="CN451" s="246"/>
      <c r="CO451" s="246"/>
      <c r="CP451" s="246"/>
      <c r="CQ451" s="246"/>
      <c r="CR451" s="246"/>
    </row>
    <row r="452" spans="1:96" s="69" customFormat="1">
      <c r="A452" s="64"/>
      <c r="B452" s="66"/>
      <c r="C452" s="65"/>
      <c r="D452" s="79"/>
      <c r="E452" s="79"/>
      <c r="F452" s="79"/>
      <c r="G452" s="265"/>
      <c r="H452" s="79"/>
      <c r="I452" s="79"/>
      <c r="J452" s="79"/>
      <c r="K452" s="264" t="str">
        <f t="shared" si="46"/>
        <v/>
      </c>
      <c r="L452" s="67"/>
      <c r="M452" s="229"/>
      <c r="N452" s="266"/>
      <c r="O452" s="230"/>
      <c r="P452" s="67"/>
      <c r="Q452" s="225" t="str" cm="1">
        <f t="array" ref="Q452">_xlfn.IFS(G452="", "",G452="Variable", "NA", IFERROR(SEARCH("Visual", N452),0) &gt; 0, "NA", SUM(IFERROR(SEARCH('GDT-Lexicon'!$D$2:$D$15, L452),0)) &gt; 0, IFERROR(LEFT(L452,FIND("|",L452) - 1), "NA"), TRUE, D452 &amp; "/" &amp; F452)</f>
        <v/>
      </c>
      <c r="R452" s="79">
        <f t="shared" si="45"/>
        <v>0</v>
      </c>
      <c r="S452" s="68"/>
      <c r="T452" s="77"/>
      <c r="U452" s="77"/>
      <c r="V452" s="68"/>
      <c r="W452" s="77"/>
      <c r="X452" s="77"/>
      <c r="Y452" s="66"/>
      <c r="Z452" s="246"/>
      <c r="AA452" s="246"/>
      <c r="AB452" s="246"/>
      <c r="AC452" s="246"/>
      <c r="AD452" s="246"/>
      <c r="AE452" s="246"/>
      <c r="AF452" s="246"/>
      <c r="AG452" s="246"/>
      <c r="AH452" s="246"/>
      <c r="AI452" s="246"/>
      <c r="AJ452" s="246"/>
      <c r="AK452" s="246"/>
      <c r="AL452" s="246"/>
      <c r="AM452" s="246"/>
      <c r="AN452" s="246"/>
      <c r="AO452" s="246"/>
      <c r="AP452" s="246"/>
      <c r="AQ452" s="246"/>
      <c r="AR452" s="246"/>
      <c r="AS452" s="246"/>
      <c r="AT452" s="246"/>
      <c r="AU452" s="246"/>
      <c r="AV452" s="246"/>
      <c r="AW452" s="246"/>
      <c r="AX452" s="246"/>
      <c r="AY452" s="246"/>
      <c r="AZ452" s="246"/>
      <c r="BA452" s="246"/>
      <c r="BB452" s="246"/>
      <c r="BC452" s="246"/>
      <c r="BD452" s="246"/>
      <c r="BE452" s="246"/>
      <c r="BF452" s="246"/>
      <c r="BG452" s="246"/>
      <c r="BH452" s="246"/>
      <c r="BI452" s="246"/>
      <c r="BJ452" s="246"/>
      <c r="BK452" s="246"/>
      <c r="BL452" s="246"/>
      <c r="BM452" s="246"/>
      <c r="BN452" s="246"/>
      <c r="BO452" s="246"/>
      <c r="BP452" s="246"/>
      <c r="BQ452" s="246"/>
      <c r="BR452" s="246"/>
      <c r="BS452" s="246"/>
      <c r="BT452" s="246"/>
      <c r="BU452" s="246"/>
      <c r="BV452" s="246"/>
      <c r="BW452" s="246"/>
      <c r="BX452" s="246"/>
      <c r="BY452" s="246"/>
      <c r="BZ452" s="246"/>
      <c r="CA452" s="246"/>
      <c r="CB452" s="246"/>
      <c r="CC452" s="246"/>
      <c r="CD452" s="246"/>
      <c r="CE452" s="246"/>
      <c r="CF452" s="246"/>
      <c r="CG452" s="246"/>
      <c r="CH452" s="246"/>
      <c r="CI452" s="246"/>
      <c r="CJ452" s="246"/>
      <c r="CK452" s="246"/>
      <c r="CL452" s="246"/>
      <c r="CM452" s="246"/>
      <c r="CN452" s="246"/>
      <c r="CO452" s="246"/>
      <c r="CP452" s="246"/>
      <c r="CQ452" s="246"/>
      <c r="CR452" s="246"/>
    </row>
    <row r="453" spans="1:96" s="69" customFormat="1">
      <c r="A453" s="64"/>
      <c r="B453" s="66"/>
      <c r="C453" s="65"/>
      <c r="D453" s="79"/>
      <c r="E453" s="79"/>
      <c r="F453" s="79"/>
      <c r="G453" s="265"/>
      <c r="H453" s="79"/>
      <c r="I453" s="79"/>
      <c r="J453" s="79"/>
      <c r="K453" s="264" t="str">
        <f t="shared" si="46"/>
        <v/>
      </c>
      <c r="L453" s="67"/>
      <c r="M453" s="229"/>
      <c r="N453" s="266"/>
      <c r="O453" s="230"/>
      <c r="P453" s="67"/>
      <c r="Q453" s="225" t="str" cm="1">
        <f t="array" ref="Q453">_xlfn.IFS(G453="", "",G453="Variable", "NA", IFERROR(SEARCH("Visual", N453),0) &gt; 0, "NA", SUM(IFERROR(SEARCH('GDT-Lexicon'!$D$2:$D$15, L453),0)) &gt; 0, IFERROR(LEFT(L453,FIND("|",L453) - 1), "NA"), TRUE, D453 &amp; "/" &amp; F453)</f>
        <v/>
      </c>
      <c r="R453" s="79">
        <f t="shared" si="45"/>
        <v>0</v>
      </c>
      <c r="S453" s="68"/>
      <c r="T453" s="77"/>
      <c r="U453" s="77"/>
      <c r="V453" s="68"/>
      <c r="W453" s="77"/>
      <c r="X453" s="77"/>
      <c r="Y453" s="66"/>
      <c r="Z453" s="246"/>
      <c r="AA453" s="246"/>
      <c r="AB453" s="246"/>
      <c r="AC453" s="246"/>
      <c r="AD453" s="246"/>
      <c r="AE453" s="246"/>
      <c r="AF453" s="246"/>
      <c r="AG453" s="246"/>
      <c r="AH453" s="246"/>
      <c r="AI453" s="246"/>
      <c r="AJ453" s="246"/>
      <c r="AK453" s="246"/>
      <c r="AL453" s="246"/>
      <c r="AM453" s="246"/>
      <c r="AN453" s="246"/>
      <c r="AO453" s="246"/>
      <c r="AP453" s="246"/>
      <c r="AQ453" s="246"/>
      <c r="AR453" s="246"/>
      <c r="AS453" s="246"/>
      <c r="AT453" s="246"/>
      <c r="AU453" s="246"/>
      <c r="AV453" s="246"/>
      <c r="AW453" s="246"/>
      <c r="AX453" s="246"/>
      <c r="AY453" s="246"/>
      <c r="AZ453" s="246"/>
      <c r="BA453" s="246"/>
      <c r="BB453" s="246"/>
      <c r="BC453" s="246"/>
      <c r="BD453" s="246"/>
      <c r="BE453" s="246"/>
      <c r="BF453" s="246"/>
      <c r="BG453" s="246"/>
      <c r="BH453" s="246"/>
      <c r="BI453" s="246"/>
      <c r="BJ453" s="246"/>
      <c r="BK453" s="246"/>
      <c r="BL453" s="246"/>
      <c r="BM453" s="246"/>
      <c r="BN453" s="246"/>
      <c r="BO453" s="246"/>
      <c r="BP453" s="246"/>
      <c r="BQ453" s="246"/>
      <c r="BR453" s="246"/>
      <c r="BS453" s="246"/>
      <c r="BT453" s="246"/>
      <c r="BU453" s="246"/>
      <c r="BV453" s="246"/>
      <c r="BW453" s="246"/>
      <c r="BX453" s="246"/>
      <c r="BY453" s="246"/>
      <c r="BZ453" s="246"/>
      <c r="CA453" s="246"/>
      <c r="CB453" s="246"/>
      <c r="CC453" s="246"/>
      <c r="CD453" s="246"/>
      <c r="CE453" s="246"/>
      <c r="CF453" s="246"/>
      <c r="CG453" s="246"/>
      <c r="CH453" s="246"/>
      <c r="CI453" s="246"/>
      <c r="CJ453" s="246"/>
      <c r="CK453" s="246"/>
      <c r="CL453" s="246"/>
      <c r="CM453" s="246"/>
      <c r="CN453" s="246"/>
      <c r="CO453" s="246"/>
      <c r="CP453" s="246"/>
      <c r="CQ453" s="246"/>
      <c r="CR453" s="246"/>
    </row>
    <row r="454" spans="1:96" s="69" customFormat="1">
      <c r="A454" s="64"/>
      <c r="B454" s="66"/>
      <c r="C454" s="65"/>
      <c r="D454" s="79"/>
      <c r="E454" s="79"/>
      <c r="F454" s="79"/>
      <c r="G454" s="265"/>
      <c r="H454" s="79"/>
      <c r="I454" s="79"/>
      <c r="J454" s="79"/>
      <c r="K454" s="264" t="str">
        <f t="shared" si="46"/>
        <v/>
      </c>
      <c r="L454" s="67"/>
      <c r="M454" s="229"/>
      <c r="N454" s="266"/>
      <c r="O454" s="230"/>
      <c r="P454" s="67"/>
      <c r="Q454" s="225" t="str" cm="1">
        <f t="array" ref="Q454">_xlfn.IFS(G454="", "",G454="Variable", "NA", IFERROR(SEARCH("Visual", N454),0) &gt; 0, "NA", SUM(IFERROR(SEARCH('GDT-Lexicon'!$D$2:$D$15, L454),0)) &gt; 0, IFERROR(LEFT(L454,FIND("|",L454) - 1), "NA"), TRUE, D454 &amp; "/" &amp; F454)</f>
        <v/>
      </c>
      <c r="R454" s="79">
        <f t="shared" si="45"/>
        <v>0</v>
      </c>
      <c r="S454" s="68"/>
      <c r="T454" s="77"/>
      <c r="U454" s="77"/>
      <c r="V454" s="68"/>
      <c r="W454" s="77"/>
      <c r="X454" s="77"/>
      <c r="Y454" s="66"/>
      <c r="Z454" s="246"/>
      <c r="AA454" s="246"/>
      <c r="AB454" s="246"/>
      <c r="AC454" s="246"/>
      <c r="AD454" s="246"/>
      <c r="AE454" s="246"/>
      <c r="AF454" s="246"/>
      <c r="AG454" s="246"/>
      <c r="AH454" s="246"/>
      <c r="AI454" s="246"/>
      <c r="AJ454" s="246"/>
      <c r="AK454" s="246"/>
      <c r="AL454" s="246"/>
      <c r="AM454" s="246"/>
      <c r="AN454" s="246"/>
      <c r="AO454" s="246"/>
      <c r="AP454" s="246"/>
      <c r="AQ454" s="246"/>
      <c r="AR454" s="246"/>
      <c r="AS454" s="246"/>
      <c r="AT454" s="246"/>
      <c r="AU454" s="246"/>
      <c r="AV454" s="246"/>
      <c r="AW454" s="246"/>
      <c r="AX454" s="246"/>
      <c r="AY454" s="246"/>
      <c r="AZ454" s="246"/>
      <c r="BA454" s="246"/>
      <c r="BB454" s="246"/>
      <c r="BC454" s="246"/>
      <c r="BD454" s="246"/>
      <c r="BE454" s="246"/>
      <c r="BF454" s="246"/>
      <c r="BG454" s="246"/>
      <c r="BH454" s="246"/>
      <c r="BI454" s="246"/>
      <c r="BJ454" s="246"/>
      <c r="BK454" s="246"/>
      <c r="BL454" s="246"/>
      <c r="BM454" s="246"/>
      <c r="BN454" s="246"/>
      <c r="BO454" s="246"/>
      <c r="BP454" s="246"/>
      <c r="BQ454" s="246"/>
      <c r="BR454" s="246"/>
      <c r="BS454" s="246"/>
      <c r="BT454" s="246"/>
      <c r="BU454" s="246"/>
      <c r="BV454" s="246"/>
      <c r="BW454" s="246"/>
      <c r="BX454" s="246"/>
      <c r="BY454" s="246"/>
      <c r="BZ454" s="246"/>
      <c r="CA454" s="246"/>
      <c r="CB454" s="246"/>
      <c r="CC454" s="246"/>
      <c r="CD454" s="246"/>
      <c r="CE454" s="246"/>
      <c r="CF454" s="246"/>
      <c r="CG454" s="246"/>
      <c r="CH454" s="246"/>
      <c r="CI454" s="246"/>
      <c r="CJ454" s="246"/>
      <c r="CK454" s="246"/>
      <c r="CL454" s="246"/>
      <c r="CM454" s="246"/>
      <c r="CN454" s="246"/>
      <c r="CO454" s="246"/>
      <c r="CP454" s="246"/>
      <c r="CQ454" s="246"/>
      <c r="CR454" s="246"/>
    </row>
    <row r="455" spans="1:96" s="69" customFormat="1">
      <c r="A455" s="64"/>
      <c r="B455" s="66"/>
      <c r="C455" s="65"/>
      <c r="D455" s="79"/>
      <c r="E455" s="79"/>
      <c r="F455" s="79"/>
      <c r="G455" s="265"/>
      <c r="H455" s="79"/>
      <c r="I455" s="79"/>
      <c r="J455" s="79"/>
      <c r="K455" s="264" t="str">
        <f t="shared" si="46"/>
        <v/>
      </c>
      <c r="L455" s="67"/>
      <c r="M455" s="229"/>
      <c r="N455" s="266"/>
      <c r="O455" s="230"/>
      <c r="P455" s="67"/>
      <c r="Q455" s="225" t="str" cm="1">
        <f t="array" ref="Q455">_xlfn.IFS(G455="", "",G455="Variable", "NA", IFERROR(SEARCH("Visual", N455),0) &gt; 0, "NA", SUM(IFERROR(SEARCH('GDT-Lexicon'!$D$2:$D$15, L455),0)) &gt; 0, IFERROR(LEFT(L455,FIND("|",L455) - 1), "NA"), TRUE, D455 &amp; "/" &amp; F455)</f>
        <v/>
      </c>
      <c r="R455" s="79">
        <f t="shared" si="45"/>
        <v>0</v>
      </c>
      <c r="S455" s="68"/>
      <c r="T455" s="77"/>
      <c r="U455" s="77"/>
      <c r="V455" s="68"/>
      <c r="W455" s="77"/>
      <c r="X455" s="77"/>
      <c r="Y455" s="66"/>
      <c r="Z455" s="246"/>
      <c r="AA455" s="246"/>
      <c r="AB455" s="246"/>
      <c r="AC455" s="246"/>
      <c r="AD455" s="246"/>
      <c r="AE455" s="246"/>
      <c r="AF455" s="246"/>
      <c r="AG455" s="246"/>
      <c r="AH455" s="246"/>
      <c r="AI455" s="246"/>
      <c r="AJ455" s="246"/>
      <c r="AK455" s="246"/>
      <c r="AL455" s="246"/>
      <c r="AM455" s="246"/>
      <c r="AN455" s="246"/>
      <c r="AO455" s="246"/>
      <c r="AP455" s="246"/>
      <c r="AQ455" s="246"/>
      <c r="AR455" s="246"/>
      <c r="AS455" s="246"/>
      <c r="AT455" s="246"/>
      <c r="AU455" s="246"/>
      <c r="AV455" s="246"/>
      <c r="AW455" s="246"/>
      <c r="AX455" s="246"/>
      <c r="AY455" s="246"/>
      <c r="AZ455" s="246"/>
      <c r="BA455" s="246"/>
      <c r="BB455" s="246"/>
      <c r="BC455" s="246"/>
      <c r="BD455" s="246"/>
      <c r="BE455" s="246"/>
      <c r="BF455" s="246"/>
      <c r="BG455" s="246"/>
      <c r="BH455" s="246"/>
      <c r="BI455" s="246"/>
      <c r="BJ455" s="246"/>
      <c r="BK455" s="246"/>
      <c r="BL455" s="246"/>
      <c r="BM455" s="246"/>
      <c r="BN455" s="246"/>
      <c r="BO455" s="246"/>
      <c r="BP455" s="246"/>
      <c r="BQ455" s="246"/>
      <c r="BR455" s="246"/>
      <c r="BS455" s="246"/>
      <c r="BT455" s="246"/>
      <c r="BU455" s="246"/>
      <c r="BV455" s="246"/>
      <c r="BW455" s="246"/>
      <c r="BX455" s="246"/>
      <c r="BY455" s="246"/>
      <c r="BZ455" s="246"/>
      <c r="CA455" s="246"/>
      <c r="CB455" s="246"/>
      <c r="CC455" s="246"/>
      <c r="CD455" s="246"/>
      <c r="CE455" s="246"/>
      <c r="CF455" s="246"/>
      <c r="CG455" s="246"/>
      <c r="CH455" s="246"/>
      <c r="CI455" s="246"/>
      <c r="CJ455" s="246"/>
      <c r="CK455" s="246"/>
      <c r="CL455" s="246"/>
      <c r="CM455" s="246"/>
      <c r="CN455" s="246"/>
      <c r="CO455" s="246"/>
      <c r="CP455" s="246"/>
      <c r="CQ455" s="246"/>
      <c r="CR455" s="246"/>
    </row>
    <row r="456" spans="1:96" s="69" customFormat="1">
      <c r="A456" s="64"/>
      <c r="B456" s="66"/>
      <c r="C456" s="65"/>
      <c r="D456" s="79"/>
      <c r="E456" s="79"/>
      <c r="F456" s="79"/>
      <c r="G456" s="265"/>
      <c r="H456" s="79"/>
      <c r="I456" s="79"/>
      <c r="J456" s="79"/>
      <c r="K456" s="264" t="str">
        <f t="shared" si="46"/>
        <v/>
      </c>
      <c r="L456" s="67"/>
      <c r="M456" s="229"/>
      <c r="N456" s="266"/>
      <c r="O456" s="230"/>
      <c r="P456" s="67"/>
      <c r="Q456" s="225" t="str" cm="1">
        <f t="array" ref="Q456">_xlfn.IFS(G456="", "",G456="Variable", "NA", IFERROR(SEARCH("Visual", N456),0) &gt; 0, "NA", SUM(IFERROR(SEARCH('GDT-Lexicon'!$D$2:$D$15, L456),0)) &gt; 0, IFERROR(LEFT(L456,FIND("|",L456) - 1), "NA"), TRUE, D456 &amp; "/" &amp; F456)</f>
        <v/>
      </c>
      <c r="R456" s="79">
        <f t="shared" si="45"/>
        <v>0</v>
      </c>
      <c r="S456" s="68"/>
      <c r="T456" s="77"/>
      <c r="U456" s="77"/>
      <c r="V456" s="68"/>
      <c r="W456" s="77"/>
      <c r="X456" s="77"/>
      <c r="Y456" s="66"/>
      <c r="Z456" s="246"/>
      <c r="AA456" s="246"/>
      <c r="AB456" s="246"/>
      <c r="AC456" s="246"/>
      <c r="AD456" s="246"/>
      <c r="AE456" s="246"/>
      <c r="AF456" s="246"/>
      <c r="AG456" s="246"/>
      <c r="AH456" s="246"/>
      <c r="AI456" s="246"/>
      <c r="AJ456" s="246"/>
      <c r="AK456" s="246"/>
      <c r="AL456" s="246"/>
      <c r="AM456" s="246"/>
      <c r="AN456" s="246"/>
      <c r="AO456" s="246"/>
      <c r="AP456" s="246"/>
      <c r="AQ456" s="246"/>
      <c r="AR456" s="246"/>
      <c r="AS456" s="246"/>
      <c r="AT456" s="246"/>
      <c r="AU456" s="246"/>
      <c r="AV456" s="246"/>
      <c r="AW456" s="246"/>
      <c r="AX456" s="246"/>
      <c r="AY456" s="246"/>
      <c r="AZ456" s="246"/>
      <c r="BA456" s="246"/>
      <c r="BB456" s="246"/>
      <c r="BC456" s="246"/>
      <c r="BD456" s="246"/>
      <c r="BE456" s="246"/>
      <c r="BF456" s="246"/>
      <c r="BG456" s="246"/>
      <c r="BH456" s="246"/>
      <c r="BI456" s="246"/>
      <c r="BJ456" s="246"/>
      <c r="BK456" s="246"/>
      <c r="BL456" s="246"/>
      <c r="BM456" s="246"/>
      <c r="BN456" s="246"/>
      <c r="BO456" s="246"/>
      <c r="BP456" s="246"/>
      <c r="BQ456" s="246"/>
      <c r="BR456" s="246"/>
      <c r="BS456" s="246"/>
      <c r="BT456" s="246"/>
      <c r="BU456" s="246"/>
      <c r="BV456" s="246"/>
      <c r="BW456" s="246"/>
      <c r="BX456" s="246"/>
      <c r="BY456" s="246"/>
      <c r="BZ456" s="246"/>
      <c r="CA456" s="246"/>
      <c r="CB456" s="246"/>
      <c r="CC456" s="246"/>
      <c r="CD456" s="246"/>
      <c r="CE456" s="246"/>
      <c r="CF456" s="246"/>
      <c r="CG456" s="246"/>
      <c r="CH456" s="246"/>
      <c r="CI456" s="246"/>
      <c r="CJ456" s="246"/>
      <c r="CK456" s="246"/>
      <c r="CL456" s="246"/>
      <c r="CM456" s="246"/>
      <c r="CN456" s="246"/>
      <c r="CO456" s="246"/>
      <c r="CP456" s="246"/>
      <c r="CQ456" s="246"/>
      <c r="CR456" s="246"/>
    </row>
    <row r="457" spans="1:96" s="69" customFormat="1">
      <c r="A457" s="64"/>
      <c r="B457" s="66"/>
      <c r="C457" s="65"/>
      <c r="D457" s="79"/>
      <c r="E457" s="79"/>
      <c r="F457" s="79"/>
      <c r="G457" s="265"/>
      <c r="H457" s="79"/>
      <c r="I457" s="79"/>
      <c r="J457" s="79"/>
      <c r="K457" s="264" t="str">
        <f t="shared" si="46"/>
        <v/>
      </c>
      <c r="L457" s="67"/>
      <c r="M457" s="229"/>
      <c r="N457" s="266"/>
      <c r="O457" s="230"/>
      <c r="P457" s="67"/>
      <c r="Q457" s="225" t="str" cm="1">
        <f t="array" ref="Q457">_xlfn.IFS(G457="", "",G457="Variable", "NA", IFERROR(SEARCH("Visual", N457),0) &gt; 0, "NA", SUM(IFERROR(SEARCH('GDT-Lexicon'!$D$2:$D$15, L457),0)) &gt; 0, IFERROR(LEFT(L457,FIND("|",L457) - 1), "NA"), TRUE, D457 &amp; "/" &amp; F457)</f>
        <v/>
      </c>
      <c r="R457" s="79">
        <f t="shared" si="45"/>
        <v>0</v>
      </c>
      <c r="S457" s="68"/>
      <c r="T457" s="77"/>
      <c r="U457" s="77"/>
      <c r="V457" s="68"/>
      <c r="W457" s="77"/>
      <c r="X457" s="77"/>
      <c r="Y457" s="66"/>
      <c r="Z457" s="246"/>
      <c r="AA457" s="246"/>
      <c r="AB457" s="246"/>
      <c r="AC457" s="246"/>
      <c r="AD457" s="246"/>
      <c r="AE457" s="246"/>
      <c r="AF457" s="246"/>
      <c r="AG457" s="246"/>
      <c r="AH457" s="246"/>
      <c r="AI457" s="246"/>
      <c r="AJ457" s="246"/>
      <c r="AK457" s="246"/>
      <c r="AL457" s="246"/>
      <c r="AM457" s="246"/>
      <c r="AN457" s="246"/>
      <c r="AO457" s="246"/>
      <c r="AP457" s="246"/>
      <c r="AQ457" s="246"/>
      <c r="AR457" s="246"/>
      <c r="AS457" s="246"/>
      <c r="AT457" s="246"/>
      <c r="AU457" s="246"/>
      <c r="AV457" s="246"/>
      <c r="AW457" s="246"/>
      <c r="AX457" s="246"/>
      <c r="AY457" s="246"/>
      <c r="AZ457" s="246"/>
      <c r="BA457" s="246"/>
      <c r="BB457" s="246"/>
      <c r="BC457" s="246"/>
      <c r="BD457" s="246"/>
      <c r="BE457" s="246"/>
      <c r="BF457" s="246"/>
      <c r="BG457" s="246"/>
      <c r="BH457" s="246"/>
      <c r="BI457" s="246"/>
      <c r="BJ457" s="246"/>
      <c r="BK457" s="246"/>
      <c r="BL457" s="246"/>
      <c r="BM457" s="246"/>
      <c r="BN457" s="246"/>
      <c r="BO457" s="246"/>
      <c r="BP457" s="246"/>
      <c r="BQ457" s="246"/>
      <c r="BR457" s="246"/>
      <c r="BS457" s="246"/>
      <c r="BT457" s="246"/>
      <c r="BU457" s="246"/>
      <c r="BV457" s="246"/>
      <c r="BW457" s="246"/>
      <c r="BX457" s="246"/>
      <c r="BY457" s="246"/>
      <c r="BZ457" s="246"/>
      <c r="CA457" s="246"/>
      <c r="CB457" s="246"/>
      <c r="CC457" s="246"/>
      <c r="CD457" s="246"/>
      <c r="CE457" s="246"/>
      <c r="CF457" s="246"/>
      <c r="CG457" s="246"/>
      <c r="CH457" s="246"/>
      <c r="CI457" s="246"/>
      <c r="CJ457" s="246"/>
      <c r="CK457" s="246"/>
      <c r="CL457" s="246"/>
      <c r="CM457" s="246"/>
      <c r="CN457" s="246"/>
      <c r="CO457" s="246"/>
      <c r="CP457" s="246"/>
      <c r="CQ457" s="246"/>
      <c r="CR457" s="246"/>
    </row>
    <row r="458" spans="1:96" s="69" customFormat="1">
      <c r="A458" s="64"/>
      <c r="B458" s="66"/>
      <c r="C458" s="65"/>
      <c r="D458" s="79"/>
      <c r="E458" s="79"/>
      <c r="F458" s="79"/>
      <c r="G458" s="265"/>
      <c r="H458" s="79"/>
      <c r="I458" s="79"/>
      <c r="J458" s="79"/>
      <c r="K458" s="264" t="str">
        <f t="shared" si="46"/>
        <v/>
      </c>
      <c r="L458" s="67"/>
      <c r="M458" s="229"/>
      <c r="N458" s="266"/>
      <c r="O458" s="230"/>
      <c r="P458" s="67"/>
      <c r="Q458" s="225" t="str" cm="1">
        <f t="array" ref="Q458">_xlfn.IFS(G458="", "",G458="Variable", "NA", IFERROR(SEARCH("Visual", N458),0) &gt; 0, "NA", SUM(IFERROR(SEARCH('GDT-Lexicon'!$D$2:$D$15, L458),0)) &gt; 0, IFERROR(LEFT(L458,FIND("|",L458) - 1), "NA"), TRUE, D458 &amp; "/" &amp; F458)</f>
        <v/>
      </c>
      <c r="R458" s="79">
        <f t="shared" si="45"/>
        <v>0</v>
      </c>
      <c r="S458" s="68"/>
      <c r="T458" s="77"/>
      <c r="U458" s="77"/>
      <c r="V458" s="68"/>
      <c r="W458" s="77"/>
      <c r="X458" s="77"/>
      <c r="Y458" s="66"/>
      <c r="Z458" s="246"/>
      <c r="AA458" s="246"/>
      <c r="AB458" s="246"/>
      <c r="AC458" s="246"/>
      <c r="AD458" s="246"/>
      <c r="AE458" s="246"/>
      <c r="AF458" s="246"/>
      <c r="AG458" s="246"/>
      <c r="AH458" s="246"/>
      <c r="AI458" s="246"/>
      <c r="AJ458" s="246"/>
      <c r="AK458" s="246"/>
      <c r="AL458" s="246"/>
      <c r="AM458" s="246"/>
      <c r="AN458" s="246"/>
      <c r="AO458" s="246"/>
      <c r="AP458" s="246"/>
      <c r="AQ458" s="246"/>
      <c r="AR458" s="246"/>
      <c r="AS458" s="246"/>
      <c r="AT458" s="246"/>
      <c r="AU458" s="246"/>
      <c r="AV458" s="246"/>
      <c r="AW458" s="246"/>
      <c r="AX458" s="246"/>
      <c r="AY458" s="246"/>
      <c r="AZ458" s="246"/>
      <c r="BA458" s="246"/>
      <c r="BB458" s="246"/>
      <c r="BC458" s="246"/>
      <c r="BD458" s="246"/>
      <c r="BE458" s="246"/>
      <c r="BF458" s="246"/>
      <c r="BG458" s="246"/>
      <c r="BH458" s="246"/>
      <c r="BI458" s="246"/>
      <c r="BJ458" s="246"/>
      <c r="BK458" s="246"/>
      <c r="BL458" s="246"/>
      <c r="BM458" s="246"/>
      <c r="BN458" s="246"/>
      <c r="BO458" s="246"/>
      <c r="BP458" s="246"/>
      <c r="BQ458" s="246"/>
      <c r="BR458" s="246"/>
      <c r="BS458" s="246"/>
      <c r="BT458" s="246"/>
      <c r="BU458" s="246"/>
      <c r="BV458" s="246"/>
      <c r="BW458" s="246"/>
      <c r="BX458" s="246"/>
      <c r="BY458" s="246"/>
      <c r="BZ458" s="246"/>
      <c r="CA458" s="246"/>
      <c r="CB458" s="246"/>
      <c r="CC458" s="246"/>
      <c r="CD458" s="246"/>
      <c r="CE458" s="246"/>
      <c r="CF458" s="246"/>
      <c r="CG458" s="246"/>
      <c r="CH458" s="246"/>
      <c r="CI458" s="246"/>
      <c r="CJ458" s="246"/>
      <c r="CK458" s="246"/>
      <c r="CL458" s="246"/>
      <c r="CM458" s="246"/>
      <c r="CN458" s="246"/>
      <c r="CO458" s="246"/>
      <c r="CP458" s="246"/>
      <c r="CQ458" s="246"/>
      <c r="CR458" s="246"/>
    </row>
    <row r="459" spans="1:96" s="69" customFormat="1">
      <c r="A459" s="64"/>
      <c r="B459" s="66"/>
      <c r="C459" s="65"/>
      <c r="D459" s="79"/>
      <c r="E459" s="79"/>
      <c r="F459" s="79"/>
      <c r="G459" s="265"/>
      <c r="H459" s="79"/>
      <c r="I459" s="79"/>
      <c r="J459" s="79"/>
      <c r="K459" s="264" t="str">
        <f t="shared" si="46"/>
        <v/>
      </c>
      <c r="L459" s="67"/>
      <c r="M459" s="229"/>
      <c r="N459" s="266"/>
      <c r="O459" s="230"/>
      <c r="P459" s="67"/>
      <c r="Q459" s="225" t="str" cm="1">
        <f t="array" ref="Q459">_xlfn.IFS(G459="", "",G459="Variable", "NA", IFERROR(SEARCH("Visual", N459),0) &gt; 0, "NA", SUM(IFERROR(SEARCH('GDT-Lexicon'!$D$2:$D$15, L459),0)) &gt; 0, IFERROR(LEFT(L459,FIND("|",L459) - 1), "NA"), TRUE, D459 &amp; "/" &amp; F459)</f>
        <v/>
      </c>
      <c r="R459" s="79">
        <f t="shared" si="45"/>
        <v>0</v>
      </c>
      <c r="S459" s="68"/>
      <c r="T459" s="77"/>
      <c r="U459" s="77"/>
      <c r="V459" s="68"/>
      <c r="W459" s="77"/>
      <c r="X459" s="77"/>
      <c r="Y459" s="66"/>
      <c r="Z459" s="246"/>
      <c r="AA459" s="246"/>
      <c r="AB459" s="246"/>
      <c r="AC459" s="246"/>
      <c r="AD459" s="246"/>
      <c r="AE459" s="246"/>
      <c r="AF459" s="246"/>
      <c r="AG459" s="246"/>
      <c r="AH459" s="246"/>
      <c r="AI459" s="246"/>
      <c r="AJ459" s="246"/>
      <c r="AK459" s="246"/>
      <c r="AL459" s="246"/>
      <c r="AM459" s="246"/>
      <c r="AN459" s="246"/>
      <c r="AO459" s="246"/>
      <c r="AP459" s="246"/>
      <c r="AQ459" s="246"/>
      <c r="AR459" s="246"/>
      <c r="AS459" s="246"/>
      <c r="AT459" s="246"/>
      <c r="AU459" s="246"/>
      <c r="AV459" s="246"/>
      <c r="AW459" s="246"/>
      <c r="AX459" s="246"/>
      <c r="AY459" s="246"/>
      <c r="AZ459" s="246"/>
      <c r="BA459" s="246"/>
      <c r="BB459" s="246"/>
      <c r="BC459" s="246"/>
      <c r="BD459" s="246"/>
      <c r="BE459" s="246"/>
      <c r="BF459" s="246"/>
      <c r="BG459" s="246"/>
      <c r="BH459" s="246"/>
      <c r="BI459" s="246"/>
      <c r="BJ459" s="246"/>
      <c r="BK459" s="246"/>
      <c r="BL459" s="246"/>
      <c r="BM459" s="246"/>
      <c r="BN459" s="246"/>
      <c r="BO459" s="246"/>
      <c r="BP459" s="246"/>
      <c r="BQ459" s="246"/>
      <c r="BR459" s="246"/>
      <c r="BS459" s="246"/>
      <c r="BT459" s="246"/>
      <c r="BU459" s="246"/>
      <c r="BV459" s="246"/>
      <c r="BW459" s="246"/>
      <c r="BX459" s="246"/>
      <c r="BY459" s="246"/>
      <c r="BZ459" s="246"/>
      <c r="CA459" s="246"/>
      <c r="CB459" s="246"/>
      <c r="CC459" s="246"/>
      <c r="CD459" s="246"/>
      <c r="CE459" s="246"/>
      <c r="CF459" s="246"/>
      <c r="CG459" s="246"/>
      <c r="CH459" s="246"/>
      <c r="CI459" s="246"/>
      <c r="CJ459" s="246"/>
      <c r="CK459" s="246"/>
      <c r="CL459" s="246"/>
      <c r="CM459" s="246"/>
      <c r="CN459" s="246"/>
      <c r="CO459" s="246"/>
      <c r="CP459" s="246"/>
      <c r="CQ459" s="246"/>
      <c r="CR459" s="246"/>
    </row>
    <row r="460" spans="1:96" s="69" customFormat="1">
      <c r="A460" s="64"/>
      <c r="B460" s="66"/>
      <c r="C460" s="65"/>
      <c r="D460" s="79"/>
      <c r="E460" s="79"/>
      <c r="F460" s="79"/>
      <c r="G460" s="265"/>
      <c r="H460" s="79"/>
      <c r="I460" s="79"/>
      <c r="J460" s="79"/>
      <c r="K460" s="264" t="str">
        <f t="shared" si="46"/>
        <v/>
      </c>
      <c r="L460" s="67"/>
      <c r="M460" s="229"/>
      <c r="N460" s="266"/>
      <c r="O460" s="230"/>
      <c r="P460" s="67"/>
      <c r="Q460" s="225" t="str" cm="1">
        <f t="array" ref="Q460">_xlfn.IFS(G460="", "",G460="Variable", "NA", IFERROR(SEARCH("Visual", N460),0) &gt; 0, "NA", SUM(IFERROR(SEARCH('GDT-Lexicon'!$D$2:$D$15, L460),0)) &gt; 0, IFERROR(LEFT(L460,FIND("|",L460) - 1), "NA"), TRUE, D460 &amp; "/" &amp; F460)</f>
        <v/>
      </c>
      <c r="R460" s="79">
        <f t="shared" si="45"/>
        <v>0</v>
      </c>
      <c r="S460" s="68"/>
      <c r="T460" s="77"/>
      <c r="U460" s="77"/>
      <c r="V460" s="68"/>
      <c r="W460" s="77"/>
      <c r="X460" s="77"/>
      <c r="Y460" s="66"/>
      <c r="Z460" s="246"/>
      <c r="AA460" s="246"/>
      <c r="AB460" s="246"/>
      <c r="AC460" s="246"/>
      <c r="AD460" s="246"/>
      <c r="AE460" s="246"/>
      <c r="AF460" s="246"/>
      <c r="AG460" s="246"/>
      <c r="AH460" s="246"/>
      <c r="AI460" s="246"/>
      <c r="AJ460" s="246"/>
      <c r="AK460" s="246"/>
      <c r="AL460" s="246"/>
      <c r="AM460" s="246"/>
      <c r="AN460" s="246"/>
      <c r="AO460" s="246"/>
      <c r="AP460" s="246"/>
      <c r="AQ460" s="246"/>
      <c r="AR460" s="246"/>
      <c r="AS460" s="246"/>
      <c r="AT460" s="246"/>
      <c r="AU460" s="246"/>
      <c r="AV460" s="246"/>
      <c r="AW460" s="246"/>
      <c r="AX460" s="246"/>
      <c r="AY460" s="246"/>
      <c r="AZ460" s="246"/>
      <c r="BA460" s="246"/>
      <c r="BB460" s="246"/>
      <c r="BC460" s="246"/>
      <c r="BD460" s="246"/>
      <c r="BE460" s="246"/>
      <c r="BF460" s="246"/>
      <c r="BG460" s="246"/>
      <c r="BH460" s="246"/>
      <c r="BI460" s="246"/>
      <c r="BJ460" s="246"/>
      <c r="BK460" s="246"/>
      <c r="BL460" s="246"/>
      <c r="BM460" s="246"/>
      <c r="BN460" s="246"/>
      <c r="BO460" s="246"/>
      <c r="BP460" s="246"/>
      <c r="BQ460" s="246"/>
      <c r="BR460" s="246"/>
      <c r="BS460" s="246"/>
      <c r="BT460" s="246"/>
      <c r="BU460" s="246"/>
      <c r="BV460" s="246"/>
      <c r="BW460" s="246"/>
      <c r="BX460" s="246"/>
      <c r="BY460" s="246"/>
      <c r="BZ460" s="246"/>
      <c r="CA460" s="246"/>
      <c r="CB460" s="246"/>
      <c r="CC460" s="246"/>
      <c r="CD460" s="246"/>
      <c r="CE460" s="246"/>
      <c r="CF460" s="246"/>
      <c r="CG460" s="246"/>
      <c r="CH460" s="246"/>
      <c r="CI460" s="246"/>
      <c r="CJ460" s="246"/>
      <c r="CK460" s="246"/>
      <c r="CL460" s="246"/>
      <c r="CM460" s="246"/>
      <c r="CN460" s="246"/>
      <c r="CO460" s="246"/>
      <c r="CP460" s="246"/>
      <c r="CQ460" s="246"/>
      <c r="CR460" s="246"/>
    </row>
    <row r="461" spans="1:96" s="69" customFormat="1">
      <c r="A461" s="64"/>
      <c r="B461" s="66"/>
      <c r="C461" s="65"/>
      <c r="D461" s="79"/>
      <c r="E461" s="79"/>
      <c r="F461" s="79"/>
      <c r="G461" s="265"/>
      <c r="H461" s="79"/>
      <c r="I461" s="79"/>
      <c r="J461" s="79"/>
      <c r="K461" s="264" t="str">
        <f t="shared" si="46"/>
        <v/>
      </c>
      <c r="L461" s="67"/>
      <c r="M461" s="229"/>
      <c r="N461" s="266"/>
      <c r="O461" s="230"/>
      <c r="P461" s="67"/>
      <c r="Q461" s="225" t="str" cm="1">
        <f t="array" ref="Q461">_xlfn.IFS(G461="", "",G461="Variable", "NA", IFERROR(SEARCH("Visual", N461),0) &gt; 0, "NA", SUM(IFERROR(SEARCH('GDT-Lexicon'!$D$2:$D$15, L461),0)) &gt; 0, IFERROR(LEFT(L461,FIND("|",L461) - 1), "NA"), TRUE, D461 &amp; "/" &amp; F461)</f>
        <v/>
      </c>
      <c r="R461" s="79">
        <f t="shared" si="45"/>
        <v>0</v>
      </c>
      <c r="S461" s="68"/>
      <c r="T461" s="77"/>
      <c r="U461" s="77"/>
      <c r="V461" s="68"/>
      <c r="W461" s="77"/>
      <c r="X461" s="77"/>
      <c r="Y461" s="66"/>
      <c r="Z461" s="246"/>
      <c r="AA461" s="246"/>
      <c r="AB461" s="246"/>
      <c r="AC461" s="246"/>
      <c r="AD461" s="246"/>
      <c r="AE461" s="246"/>
      <c r="AF461" s="246"/>
      <c r="AG461" s="246"/>
      <c r="AH461" s="246"/>
      <c r="AI461" s="246"/>
      <c r="AJ461" s="246"/>
      <c r="AK461" s="246"/>
      <c r="AL461" s="246"/>
      <c r="AM461" s="246"/>
      <c r="AN461" s="246"/>
      <c r="AO461" s="246"/>
      <c r="AP461" s="246"/>
      <c r="AQ461" s="246"/>
      <c r="AR461" s="246"/>
      <c r="AS461" s="246"/>
      <c r="AT461" s="246"/>
      <c r="AU461" s="246"/>
      <c r="AV461" s="246"/>
      <c r="AW461" s="246"/>
      <c r="AX461" s="246"/>
      <c r="AY461" s="246"/>
      <c r="AZ461" s="246"/>
      <c r="BA461" s="246"/>
      <c r="BB461" s="246"/>
      <c r="BC461" s="246"/>
      <c r="BD461" s="246"/>
      <c r="BE461" s="246"/>
      <c r="BF461" s="246"/>
      <c r="BG461" s="246"/>
      <c r="BH461" s="246"/>
      <c r="BI461" s="246"/>
      <c r="BJ461" s="246"/>
      <c r="BK461" s="246"/>
      <c r="BL461" s="246"/>
      <c r="BM461" s="246"/>
      <c r="BN461" s="246"/>
      <c r="BO461" s="246"/>
      <c r="BP461" s="246"/>
      <c r="BQ461" s="246"/>
      <c r="BR461" s="246"/>
      <c r="BS461" s="246"/>
      <c r="BT461" s="246"/>
      <c r="BU461" s="246"/>
      <c r="BV461" s="246"/>
      <c r="BW461" s="246"/>
      <c r="BX461" s="246"/>
      <c r="BY461" s="246"/>
      <c r="BZ461" s="246"/>
      <c r="CA461" s="246"/>
      <c r="CB461" s="246"/>
      <c r="CC461" s="246"/>
      <c r="CD461" s="246"/>
      <c r="CE461" s="246"/>
      <c r="CF461" s="246"/>
      <c r="CG461" s="246"/>
      <c r="CH461" s="246"/>
      <c r="CI461" s="246"/>
      <c r="CJ461" s="246"/>
      <c r="CK461" s="246"/>
      <c r="CL461" s="246"/>
      <c r="CM461" s="246"/>
      <c r="CN461" s="246"/>
      <c r="CO461" s="246"/>
      <c r="CP461" s="246"/>
      <c r="CQ461" s="246"/>
      <c r="CR461" s="246"/>
    </row>
    <row r="462" spans="1:96" s="69" customFormat="1">
      <c r="A462" s="64"/>
      <c r="B462" s="66"/>
      <c r="C462" s="65"/>
      <c r="D462" s="79"/>
      <c r="E462" s="79"/>
      <c r="F462" s="79"/>
      <c r="G462" s="265"/>
      <c r="H462" s="79"/>
      <c r="I462" s="79"/>
      <c r="J462" s="79"/>
      <c r="K462" s="264" t="str">
        <f t="shared" si="46"/>
        <v/>
      </c>
      <c r="L462" s="67"/>
      <c r="M462" s="229"/>
      <c r="N462" s="266"/>
      <c r="O462" s="230"/>
      <c r="P462" s="67"/>
      <c r="Q462" s="225" t="str" cm="1">
        <f t="array" ref="Q462">_xlfn.IFS(G462="", "",G462="Variable", "NA", IFERROR(SEARCH("Visual", N462),0) &gt; 0, "NA", SUM(IFERROR(SEARCH('GDT-Lexicon'!$D$2:$D$15, L462),0)) &gt; 0, IFERROR(LEFT(L462,FIND("|",L462) - 1), "NA"), TRUE, D462 &amp; "/" &amp; F462)</f>
        <v/>
      </c>
      <c r="R462" s="79">
        <f t="shared" ref="R462:R509" si="47">IFERROR(SUM(F462-D462),"NA")</f>
        <v>0</v>
      </c>
      <c r="S462" s="68"/>
      <c r="T462" s="77"/>
      <c r="U462" s="77"/>
      <c r="V462" s="68"/>
      <c r="W462" s="77"/>
      <c r="X462" s="77"/>
      <c r="Y462" s="66"/>
      <c r="Z462" s="246"/>
      <c r="AA462" s="246"/>
      <c r="AB462" s="246"/>
      <c r="AC462" s="246"/>
      <c r="AD462" s="246"/>
      <c r="AE462" s="246"/>
      <c r="AF462" s="246"/>
      <c r="AG462" s="246"/>
      <c r="AH462" s="246"/>
      <c r="AI462" s="246"/>
      <c r="AJ462" s="246"/>
      <c r="AK462" s="246"/>
      <c r="AL462" s="246"/>
      <c r="AM462" s="246"/>
      <c r="AN462" s="246"/>
      <c r="AO462" s="246"/>
      <c r="AP462" s="246"/>
      <c r="AQ462" s="246"/>
      <c r="AR462" s="246"/>
      <c r="AS462" s="246"/>
      <c r="AT462" s="246"/>
      <c r="AU462" s="246"/>
      <c r="AV462" s="246"/>
      <c r="AW462" s="246"/>
      <c r="AX462" s="246"/>
      <c r="AY462" s="246"/>
      <c r="AZ462" s="246"/>
      <c r="BA462" s="246"/>
      <c r="BB462" s="246"/>
      <c r="BC462" s="246"/>
      <c r="BD462" s="246"/>
      <c r="BE462" s="246"/>
      <c r="BF462" s="246"/>
      <c r="BG462" s="246"/>
      <c r="BH462" s="246"/>
      <c r="BI462" s="246"/>
      <c r="BJ462" s="246"/>
      <c r="BK462" s="246"/>
      <c r="BL462" s="246"/>
      <c r="BM462" s="246"/>
      <c r="BN462" s="246"/>
      <c r="BO462" s="246"/>
      <c r="BP462" s="246"/>
      <c r="BQ462" s="246"/>
      <c r="BR462" s="246"/>
      <c r="BS462" s="246"/>
      <c r="BT462" s="246"/>
      <c r="BU462" s="246"/>
      <c r="BV462" s="246"/>
      <c r="BW462" s="246"/>
      <c r="BX462" s="246"/>
      <c r="BY462" s="246"/>
      <c r="BZ462" s="246"/>
      <c r="CA462" s="246"/>
      <c r="CB462" s="246"/>
      <c r="CC462" s="246"/>
      <c r="CD462" s="246"/>
      <c r="CE462" s="246"/>
      <c r="CF462" s="246"/>
      <c r="CG462" s="246"/>
      <c r="CH462" s="246"/>
      <c r="CI462" s="246"/>
      <c r="CJ462" s="246"/>
      <c r="CK462" s="246"/>
      <c r="CL462" s="246"/>
      <c r="CM462" s="246"/>
      <c r="CN462" s="246"/>
      <c r="CO462" s="246"/>
      <c r="CP462" s="246"/>
      <c r="CQ462" s="246"/>
      <c r="CR462" s="246"/>
    </row>
    <row r="463" spans="1:96" s="69" customFormat="1">
      <c r="A463" s="64"/>
      <c r="B463" s="66"/>
      <c r="C463" s="65"/>
      <c r="D463" s="79"/>
      <c r="E463" s="79"/>
      <c r="F463" s="79"/>
      <c r="G463" s="265"/>
      <c r="H463" s="79"/>
      <c r="I463" s="79"/>
      <c r="J463" s="79"/>
      <c r="K463" s="264" t="str">
        <f t="shared" si="46"/>
        <v/>
      </c>
      <c r="L463" s="67"/>
      <c r="M463" s="229"/>
      <c r="N463" s="266"/>
      <c r="O463" s="230"/>
      <c r="P463" s="67"/>
      <c r="Q463" s="225" t="str" cm="1">
        <f t="array" ref="Q463">_xlfn.IFS(G463="", "",G463="Variable", "NA", IFERROR(SEARCH("Visual", N463),0) &gt; 0, "NA", SUM(IFERROR(SEARCH('GDT-Lexicon'!$D$2:$D$15, L463),0)) &gt; 0, IFERROR(LEFT(L463,FIND("|",L463) - 1), "NA"), TRUE, D463 &amp; "/" &amp; F463)</f>
        <v/>
      </c>
      <c r="R463" s="79">
        <f t="shared" si="47"/>
        <v>0</v>
      </c>
      <c r="S463" s="68"/>
      <c r="T463" s="77"/>
      <c r="U463" s="77"/>
      <c r="V463" s="68"/>
      <c r="W463" s="77"/>
      <c r="X463" s="77"/>
      <c r="Y463" s="66"/>
      <c r="Z463" s="246"/>
      <c r="AA463" s="246"/>
      <c r="AB463" s="246"/>
      <c r="AC463" s="246"/>
      <c r="AD463" s="246"/>
      <c r="AE463" s="246"/>
      <c r="AF463" s="246"/>
      <c r="AG463" s="246"/>
      <c r="AH463" s="246"/>
      <c r="AI463" s="246"/>
      <c r="AJ463" s="246"/>
      <c r="AK463" s="246"/>
      <c r="AL463" s="246"/>
      <c r="AM463" s="246"/>
      <c r="AN463" s="246"/>
      <c r="AO463" s="246"/>
      <c r="AP463" s="246"/>
      <c r="AQ463" s="246"/>
      <c r="AR463" s="246"/>
      <c r="AS463" s="246"/>
      <c r="AT463" s="246"/>
      <c r="AU463" s="246"/>
      <c r="AV463" s="246"/>
      <c r="AW463" s="246"/>
      <c r="AX463" s="246"/>
      <c r="AY463" s="246"/>
      <c r="AZ463" s="246"/>
      <c r="BA463" s="246"/>
      <c r="BB463" s="246"/>
      <c r="BC463" s="246"/>
      <c r="BD463" s="246"/>
      <c r="BE463" s="246"/>
      <c r="BF463" s="246"/>
      <c r="BG463" s="246"/>
      <c r="BH463" s="246"/>
      <c r="BI463" s="246"/>
      <c r="BJ463" s="246"/>
      <c r="BK463" s="246"/>
      <c r="BL463" s="246"/>
      <c r="BM463" s="246"/>
      <c r="BN463" s="246"/>
      <c r="BO463" s="246"/>
      <c r="BP463" s="246"/>
      <c r="BQ463" s="246"/>
      <c r="BR463" s="246"/>
      <c r="BS463" s="246"/>
      <c r="BT463" s="246"/>
      <c r="BU463" s="246"/>
      <c r="BV463" s="246"/>
      <c r="BW463" s="246"/>
      <c r="BX463" s="246"/>
      <c r="BY463" s="246"/>
      <c r="BZ463" s="246"/>
      <c r="CA463" s="246"/>
      <c r="CB463" s="246"/>
      <c r="CC463" s="246"/>
      <c r="CD463" s="246"/>
      <c r="CE463" s="246"/>
      <c r="CF463" s="246"/>
      <c r="CG463" s="246"/>
      <c r="CH463" s="246"/>
      <c r="CI463" s="246"/>
      <c r="CJ463" s="246"/>
      <c r="CK463" s="246"/>
      <c r="CL463" s="246"/>
      <c r="CM463" s="246"/>
      <c r="CN463" s="246"/>
      <c r="CO463" s="246"/>
      <c r="CP463" s="246"/>
      <c r="CQ463" s="246"/>
      <c r="CR463" s="246"/>
    </row>
    <row r="464" spans="1:96" s="69" customFormat="1">
      <c r="A464" s="64"/>
      <c r="B464" s="66"/>
      <c r="C464" s="65"/>
      <c r="D464" s="79"/>
      <c r="E464" s="79"/>
      <c r="F464" s="79"/>
      <c r="G464" s="265"/>
      <c r="H464" s="79"/>
      <c r="I464" s="79"/>
      <c r="J464" s="79"/>
      <c r="K464" s="264" t="str">
        <f t="shared" si="46"/>
        <v/>
      </c>
      <c r="L464" s="67"/>
      <c r="M464" s="229"/>
      <c r="N464" s="266"/>
      <c r="O464" s="230"/>
      <c r="P464" s="67"/>
      <c r="Q464" s="225" t="str" cm="1">
        <f t="array" ref="Q464">_xlfn.IFS(G464="", "",G464="Variable", "NA", IFERROR(SEARCH("Visual", N464),0) &gt; 0, "NA", SUM(IFERROR(SEARCH('GDT-Lexicon'!$D$2:$D$15, L464),0)) &gt; 0, IFERROR(LEFT(L464,FIND("|",L464) - 1), "NA"), TRUE, D464 &amp; "/" &amp; F464)</f>
        <v/>
      </c>
      <c r="R464" s="79">
        <f t="shared" si="47"/>
        <v>0</v>
      </c>
      <c r="S464" s="68"/>
      <c r="T464" s="77"/>
      <c r="U464" s="77"/>
      <c r="V464" s="68"/>
      <c r="W464" s="77"/>
      <c r="X464" s="77"/>
      <c r="Y464" s="66"/>
      <c r="Z464" s="246"/>
      <c r="AA464" s="246"/>
      <c r="AB464" s="246"/>
      <c r="AC464" s="246"/>
      <c r="AD464" s="246"/>
      <c r="AE464" s="246"/>
      <c r="AF464" s="246"/>
      <c r="AG464" s="246"/>
      <c r="AH464" s="246"/>
      <c r="AI464" s="246"/>
      <c r="AJ464" s="246"/>
      <c r="AK464" s="246"/>
      <c r="AL464" s="246"/>
      <c r="AM464" s="246"/>
      <c r="AN464" s="246"/>
      <c r="AO464" s="246"/>
      <c r="AP464" s="246"/>
      <c r="AQ464" s="246"/>
      <c r="AR464" s="246"/>
      <c r="AS464" s="246"/>
      <c r="AT464" s="246"/>
      <c r="AU464" s="246"/>
      <c r="AV464" s="246"/>
      <c r="AW464" s="246"/>
      <c r="AX464" s="246"/>
      <c r="AY464" s="246"/>
      <c r="AZ464" s="246"/>
      <c r="BA464" s="246"/>
      <c r="BB464" s="246"/>
      <c r="BC464" s="246"/>
      <c r="BD464" s="246"/>
      <c r="BE464" s="246"/>
      <c r="BF464" s="246"/>
      <c r="BG464" s="246"/>
      <c r="BH464" s="246"/>
      <c r="BI464" s="246"/>
      <c r="BJ464" s="246"/>
      <c r="BK464" s="246"/>
      <c r="BL464" s="246"/>
      <c r="BM464" s="246"/>
      <c r="BN464" s="246"/>
      <c r="BO464" s="246"/>
      <c r="BP464" s="246"/>
      <c r="BQ464" s="246"/>
      <c r="BR464" s="246"/>
      <c r="BS464" s="246"/>
      <c r="BT464" s="246"/>
      <c r="BU464" s="246"/>
      <c r="BV464" s="246"/>
      <c r="BW464" s="246"/>
      <c r="BX464" s="246"/>
      <c r="BY464" s="246"/>
      <c r="BZ464" s="246"/>
      <c r="CA464" s="246"/>
      <c r="CB464" s="246"/>
      <c r="CC464" s="246"/>
      <c r="CD464" s="246"/>
      <c r="CE464" s="246"/>
      <c r="CF464" s="246"/>
      <c r="CG464" s="246"/>
      <c r="CH464" s="246"/>
      <c r="CI464" s="246"/>
      <c r="CJ464" s="246"/>
      <c r="CK464" s="246"/>
      <c r="CL464" s="246"/>
      <c r="CM464" s="246"/>
      <c r="CN464" s="246"/>
      <c r="CO464" s="246"/>
      <c r="CP464" s="246"/>
      <c r="CQ464" s="246"/>
      <c r="CR464" s="246"/>
    </row>
    <row r="465" spans="1:96" s="69" customFormat="1">
      <c r="A465" s="64"/>
      <c r="B465" s="66"/>
      <c r="C465" s="65"/>
      <c r="D465" s="79"/>
      <c r="E465" s="79"/>
      <c r="F465" s="79"/>
      <c r="G465" s="265"/>
      <c r="H465" s="79"/>
      <c r="I465" s="79"/>
      <c r="J465" s="79"/>
      <c r="K465" s="264" t="str">
        <f t="shared" si="46"/>
        <v/>
      </c>
      <c r="L465" s="67"/>
      <c r="M465" s="229"/>
      <c r="N465" s="266"/>
      <c r="O465" s="230"/>
      <c r="P465" s="67"/>
      <c r="Q465" s="225" t="str" cm="1">
        <f t="array" ref="Q465">_xlfn.IFS(G465="", "",G465="Variable", "NA", IFERROR(SEARCH("Visual", N465),0) &gt; 0, "NA", SUM(IFERROR(SEARCH('GDT-Lexicon'!$D$2:$D$15, L465),0)) &gt; 0, IFERROR(LEFT(L465,FIND("|",L465) - 1), "NA"), TRUE, D465 &amp; "/" &amp; F465)</f>
        <v/>
      </c>
      <c r="R465" s="79">
        <f t="shared" si="47"/>
        <v>0</v>
      </c>
      <c r="S465" s="68"/>
      <c r="T465" s="77"/>
      <c r="U465" s="77"/>
      <c r="V465" s="68"/>
      <c r="W465" s="77"/>
      <c r="X465" s="77"/>
      <c r="Y465" s="66"/>
      <c r="Z465" s="246"/>
      <c r="AA465" s="246"/>
      <c r="AB465" s="246"/>
      <c r="AC465" s="246"/>
      <c r="AD465" s="246"/>
      <c r="AE465" s="246"/>
      <c r="AF465" s="246"/>
      <c r="AG465" s="246"/>
      <c r="AH465" s="246"/>
      <c r="AI465" s="246"/>
      <c r="AJ465" s="246"/>
      <c r="AK465" s="246"/>
      <c r="AL465" s="246"/>
      <c r="AM465" s="246"/>
      <c r="AN465" s="246"/>
      <c r="AO465" s="246"/>
      <c r="AP465" s="246"/>
      <c r="AQ465" s="246"/>
      <c r="AR465" s="246"/>
      <c r="AS465" s="246"/>
      <c r="AT465" s="246"/>
      <c r="AU465" s="246"/>
      <c r="AV465" s="246"/>
      <c r="AW465" s="246"/>
      <c r="AX465" s="246"/>
      <c r="AY465" s="246"/>
      <c r="AZ465" s="246"/>
      <c r="BA465" s="246"/>
      <c r="BB465" s="246"/>
      <c r="BC465" s="246"/>
      <c r="BD465" s="246"/>
      <c r="BE465" s="246"/>
      <c r="BF465" s="246"/>
      <c r="BG465" s="246"/>
      <c r="BH465" s="246"/>
      <c r="BI465" s="246"/>
      <c r="BJ465" s="246"/>
      <c r="BK465" s="246"/>
      <c r="BL465" s="246"/>
      <c r="BM465" s="246"/>
      <c r="BN465" s="246"/>
      <c r="BO465" s="246"/>
      <c r="BP465" s="246"/>
      <c r="BQ465" s="246"/>
      <c r="BR465" s="246"/>
      <c r="BS465" s="246"/>
      <c r="BT465" s="246"/>
      <c r="BU465" s="246"/>
      <c r="BV465" s="246"/>
      <c r="BW465" s="246"/>
      <c r="BX465" s="246"/>
      <c r="BY465" s="246"/>
      <c r="BZ465" s="246"/>
      <c r="CA465" s="246"/>
      <c r="CB465" s="246"/>
      <c r="CC465" s="246"/>
      <c r="CD465" s="246"/>
      <c r="CE465" s="246"/>
      <c r="CF465" s="246"/>
      <c r="CG465" s="246"/>
      <c r="CH465" s="246"/>
      <c r="CI465" s="246"/>
      <c r="CJ465" s="246"/>
      <c r="CK465" s="246"/>
      <c r="CL465" s="246"/>
      <c r="CM465" s="246"/>
      <c r="CN465" s="246"/>
      <c r="CO465" s="246"/>
      <c r="CP465" s="246"/>
      <c r="CQ465" s="246"/>
      <c r="CR465" s="246"/>
    </row>
    <row r="466" spans="1:96" s="69" customFormat="1">
      <c r="A466" s="64"/>
      <c r="B466" s="66"/>
      <c r="C466" s="65"/>
      <c r="D466" s="79"/>
      <c r="E466" s="79"/>
      <c r="F466" s="79"/>
      <c r="G466" s="265"/>
      <c r="H466" s="79"/>
      <c r="I466" s="79"/>
      <c r="J466" s="79"/>
      <c r="K466" s="264" t="str">
        <f t="shared" si="46"/>
        <v/>
      </c>
      <c r="L466" s="67"/>
      <c r="M466" s="229"/>
      <c r="N466" s="266"/>
      <c r="O466" s="230"/>
      <c r="P466" s="67"/>
      <c r="Q466" s="225" t="str" cm="1">
        <f t="array" ref="Q466">_xlfn.IFS(G466="", "",G466="Variable", "NA", IFERROR(SEARCH("Visual", N466),0) &gt; 0, "NA", SUM(IFERROR(SEARCH('GDT-Lexicon'!$D$2:$D$15, L466),0)) &gt; 0, IFERROR(LEFT(L466,FIND("|",L466) - 1), "NA"), TRUE, D466 &amp; "/" &amp; F466)</f>
        <v/>
      </c>
      <c r="R466" s="79">
        <f t="shared" si="47"/>
        <v>0</v>
      </c>
      <c r="S466" s="68"/>
      <c r="T466" s="77"/>
      <c r="U466" s="77"/>
      <c r="V466" s="68"/>
      <c r="W466" s="77"/>
      <c r="X466" s="77"/>
      <c r="Y466" s="66"/>
      <c r="Z466" s="246"/>
      <c r="AA466" s="246"/>
      <c r="AB466" s="246"/>
      <c r="AC466" s="246"/>
      <c r="AD466" s="246"/>
      <c r="AE466" s="246"/>
      <c r="AF466" s="246"/>
      <c r="AG466" s="246"/>
      <c r="AH466" s="246"/>
      <c r="AI466" s="246"/>
      <c r="AJ466" s="246"/>
      <c r="AK466" s="246"/>
      <c r="AL466" s="246"/>
      <c r="AM466" s="246"/>
      <c r="AN466" s="246"/>
      <c r="AO466" s="246"/>
      <c r="AP466" s="246"/>
      <c r="AQ466" s="246"/>
      <c r="AR466" s="246"/>
      <c r="AS466" s="246"/>
      <c r="AT466" s="246"/>
      <c r="AU466" s="246"/>
      <c r="AV466" s="246"/>
      <c r="AW466" s="246"/>
      <c r="AX466" s="246"/>
      <c r="AY466" s="246"/>
      <c r="AZ466" s="246"/>
      <c r="BA466" s="246"/>
      <c r="BB466" s="246"/>
      <c r="BC466" s="246"/>
      <c r="BD466" s="246"/>
      <c r="BE466" s="246"/>
      <c r="BF466" s="246"/>
      <c r="BG466" s="246"/>
      <c r="BH466" s="246"/>
      <c r="BI466" s="246"/>
      <c r="BJ466" s="246"/>
      <c r="BK466" s="246"/>
      <c r="BL466" s="246"/>
      <c r="BM466" s="246"/>
      <c r="BN466" s="246"/>
      <c r="BO466" s="246"/>
      <c r="BP466" s="246"/>
      <c r="BQ466" s="246"/>
      <c r="BR466" s="246"/>
      <c r="BS466" s="246"/>
      <c r="BT466" s="246"/>
      <c r="BU466" s="246"/>
      <c r="BV466" s="246"/>
      <c r="BW466" s="246"/>
      <c r="BX466" s="246"/>
      <c r="BY466" s="246"/>
      <c r="BZ466" s="246"/>
      <c r="CA466" s="246"/>
      <c r="CB466" s="246"/>
      <c r="CC466" s="246"/>
      <c r="CD466" s="246"/>
      <c r="CE466" s="246"/>
      <c r="CF466" s="246"/>
      <c r="CG466" s="246"/>
      <c r="CH466" s="246"/>
      <c r="CI466" s="246"/>
      <c r="CJ466" s="246"/>
      <c r="CK466" s="246"/>
      <c r="CL466" s="246"/>
      <c r="CM466" s="246"/>
      <c r="CN466" s="246"/>
      <c r="CO466" s="246"/>
      <c r="CP466" s="246"/>
      <c r="CQ466" s="246"/>
      <c r="CR466" s="246"/>
    </row>
    <row r="467" spans="1:96" s="69" customFormat="1">
      <c r="A467" s="64"/>
      <c r="B467" s="66"/>
      <c r="C467" s="65"/>
      <c r="D467" s="79"/>
      <c r="E467" s="79"/>
      <c r="F467" s="79"/>
      <c r="G467" s="265"/>
      <c r="H467" s="79"/>
      <c r="I467" s="79"/>
      <c r="J467" s="79"/>
      <c r="K467" s="264" t="str">
        <f t="shared" ref="K467:K494" si="48">IF(RIGHT(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1)="_",LEFT(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LEN(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-1),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f>
        <v/>
      </c>
      <c r="L467" s="67"/>
      <c r="M467" s="229"/>
      <c r="N467" s="266"/>
      <c r="O467" s="230"/>
      <c r="P467" s="67"/>
      <c r="Q467" s="225" t="str" cm="1">
        <f t="array" ref="Q467">_xlfn.IFS(G467="", "",G467="Variable", "NA", IFERROR(SEARCH("Visual", N467),0) &gt; 0, "NA", SUM(IFERROR(SEARCH('GDT-Lexicon'!$D$2:$D$15, L467),0)) &gt; 0, IFERROR(LEFT(L467,FIND("|",L467) - 1), "NA"), TRUE, D467 &amp; "/" &amp; F467)</f>
        <v/>
      </c>
      <c r="R467" s="79">
        <f t="shared" si="47"/>
        <v>0</v>
      </c>
      <c r="S467" s="68"/>
      <c r="T467" s="77"/>
      <c r="U467" s="77"/>
      <c r="V467" s="68"/>
      <c r="W467" s="77"/>
      <c r="X467" s="77"/>
      <c r="Y467" s="66"/>
      <c r="Z467" s="246"/>
      <c r="AA467" s="246"/>
      <c r="AB467" s="246"/>
      <c r="AC467" s="246"/>
      <c r="AD467" s="246"/>
      <c r="AE467" s="246"/>
      <c r="AF467" s="246"/>
      <c r="AG467" s="246"/>
      <c r="AH467" s="246"/>
      <c r="AI467" s="246"/>
      <c r="AJ467" s="246"/>
      <c r="AK467" s="246"/>
      <c r="AL467" s="246"/>
      <c r="AM467" s="246"/>
      <c r="AN467" s="246"/>
      <c r="AO467" s="246"/>
      <c r="AP467" s="246"/>
      <c r="AQ467" s="246"/>
      <c r="AR467" s="246"/>
      <c r="AS467" s="246"/>
      <c r="AT467" s="246"/>
      <c r="AU467" s="246"/>
      <c r="AV467" s="246"/>
      <c r="AW467" s="246"/>
      <c r="AX467" s="246"/>
      <c r="AY467" s="246"/>
      <c r="AZ467" s="246"/>
      <c r="BA467" s="246"/>
      <c r="BB467" s="246"/>
      <c r="BC467" s="246"/>
      <c r="BD467" s="246"/>
      <c r="BE467" s="246"/>
      <c r="BF467" s="246"/>
      <c r="BG467" s="246"/>
      <c r="BH467" s="246"/>
      <c r="BI467" s="246"/>
      <c r="BJ467" s="246"/>
      <c r="BK467" s="246"/>
      <c r="BL467" s="246"/>
      <c r="BM467" s="246"/>
      <c r="BN467" s="246"/>
      <c r="BO467" s="246"/>
      <c r="BP467" s="246"/>
      <c r="BQ467" s="246"/>
      <c r="BR467" s="246"/>
      <c r="BS467" s="246"/>
      <c r="BT467" s="246"/>
      <c r="BU467" s="246"/>
      <c r="BV467" s="246"/>
      <c r="BW467" s="246"/>
      <c r="BX467" s="246"/>
      <c r="BY467" s="246"/>
      <c r="BZ467" s="246"/>
      <c r="CA467" s="246"/>
      <c r="CB467" s="246"/>
      <c r="CC467" s="246"/>
      <c r="CD467" s="246"/>
      <c r="CE467" s="246"/>
      <c r="CF467" s="246"/>
      <c r="CG467" s="246"/>
      <c r="CH467" s="246"/>
      <c r="CI467" s="246"/>
      <c r="CJ467" s="246"/>
      <c r="CK467" s="246"/>
      <c r="CL467" s="246"/>
      <c r="CM467" s="246"/>
      <c r="CN467" s="246"/>
      <c r="CO467" s="246"/>
      <c r="CP467" s="246"/>
      <c r="CQ467" s="246"/>
      <c r="CR467" s="246"/>
    </row>
    <row r="468" spans="1:96" s="69" customFormat="1">
      <c r="A468" s="64"/>
      <c r="B468" s="66"/>
      <c r="C468" s="65"/>
      <c r="D468" s="79"/>
      <c r="E468" s="79"/>
      <c r="F468" s="79"/>
      <c r="G468" s="265"/>
      <c r="H468" s="79"/>
      <c r="I468" s="79"/>
      <c r="J468" s="79"/>
      <c r="K468" s="264" t="str">
        <f t="shared" si="48"/>
        <v/>
      </c>
      <c r="L468" s="67"/>
      <c r="M468" s="229"/>
      <c r="N468" s="266"/>
      <c r="O468" s="230"/>
      <c r="P468" s="67"/>
      <c r="Q468" s="225" t="str" cm="1">
        <f t="array" ref="Q468">_xlfn.IFS(G468="", "",G468="Variable", "NA", IFERROR(SEARCH("Visual", N468),0) &gt; 0, "NA", SUM(IFERROR(SEARCH('GDT-Lexicon'!$D$2:$D$15, L468),0)) &gt; 0, IFERROR(LEFT(L468,FIND("|",L468) - 1), "NA"), TRUE, D468 &amp; "/" &amp; F468)</f>
        <v/>
      </c>
      <c r="R468" s="79">
        <f t="shared" si="47"/>
        <v>0</v>
      </c>
      <c r="S468" s="68"/>
      <c r="T468" s="77"/>
      <c r="U468" s="77"/>
      <c r="V468" s="68"/>
      <c r="W468" s="77"/>
      <c r="X468" s="77"/>
      <c r="Y468" s="66"/>
      <c r="Z468" s="246"/>
      <c r="AA468" s="246"/>
      <c r="AB468" s="246"/>
      <c r="AC468" s="246"/>
      <c r="AD468" s="246"/>
      <c r="AE468" s="246"/>
      <c r="AF468" s="246"/>
      <c r="AG468" s="246"/>
      <c r="AH468" s="246"/>
      <c r="AI468" s="246"/>
      <c r="AJ468" s="246"/>
      <c r="AK468" s="246"/>
      <c r="AL468" s="246"/>
      <c r="AM468" s="246"/>
      <c r="AN468" s="246"/>
      <c r="AO468" s="246"/>
      <c r="AP468" s="246"/>
      <c r="AQ468" s="246"/>
      <c r="AR468" s="246"/>
      <c r="AS468" s="246"/>
      <c r="AT468" s="246"/>
      <c r="AU468" s="246"/>
      <c r="AV468" s="246"/>
      <c r="AW468" s="246"/>
      <c r="AX468" s="246"/>
      <c r="AY468" s="246"/>
      <c r="AZ468" s="246"/>
      <c r="BA468" s="246"/>
      <c r="BB468" s="246"/>
      <c r="BC468" s="246"/>
      <c r="BD468" s="246"/>
      <c r="BE468" s="246"/>
      <c r="BF468" s="246"/>
      <c r="BG468" s="246"/>
      <c r="BH468" s="246"/>
      <c r="BI468" s="246"/>
      <c r="BJ468" s="246"/>
      <c r="BK468" s="246"/>
      <c r="BL468" s="246"/>
      <c r="BM468" s="246"/>
      <c r="BN468" s="246"/>
      <c r="BO468" s="246"/>
      <c r="BP468" s="246"/>
      <c r="BQ468" s="246"/>
      <c r="BR468" s="246"/>
      <c r="BS468" s="246"/>
      <c r="BT468" s="246"/>
      <c r="BU468" s="246"/>
      <c r="BV468" s="246"/>
      <c r="BW468" s="246"/>
      <c r="BX468" s="246"/>
      <c r="BY468" s="246"/>
      <c r="BZ468" s="246"/>
      <c r="CA468" s="246"/>
      <c r="CB468" s="246"/>
      <c r="CC468" s="246"/>
      <c r="CD468" s="246"/>
      <c r="CE468" s="246"/>
      <c r="CF468" s="246"/>
      <c r="CG468" s="246"/>
      <c r="CH468" s="246"/>
      <c r="CI468" s="246"/>
      <c r="CJ468" s="246"/>
      <c r="CK468" s="246"/>
      <c r="CL468" s="246"/>
      <c r="CM468" s="246"/>
      <c r="CN468" s="246"/>
      <c r="CO468" s="246"/>
      <c r="CP468" s="246"/>
      <c r="CQ468" s="246"/>
      <c r="CR468" s="246"/>
    </row>
    <row r="469" spans="1:96" s="69" customFormat="1">
      <c r="A469" s="64"/>
      <c r="B469" s="66"/>
      <c r="C469" s="65"/>
      <c r="D469" s="79"/>
      <c r="E469" s="79"/>
      <c r="F469" s="79"/>
      <c r="G469" s="265"/>
      <c r="H469" s="79"/>
      <c r="I469" s="79"/>
      <c r="J469" s="79"/>
      <c r="K469" s="264" t="str">
        <f t="shared" si="48"/>
        <v/>
      </c>
      <c r="L469" s="67"/>
      <c r="M469" s="229"/>
      <c r="N469" s="266"/>
      <c r="O469" s="230"/>
      <c r="P469" s="67"/>
      <c r="Q469" s="225" t="str" cm="1">
        <f t="array" ref="Q469">_xlfn.IFS(G469="", "",G469="Variable", "NA", IFERROR(SEARCH("Visual", N469),0) &gt; 0, "NA", SUM(IFERROR(SEARCH('GDT-Lexicon'!$D$2:$D$15, L469),0)) &gt; 0, IFERROR(LEFT(L469,FIND("|",L469) - 1), "NA"), TRUE, D469 &amp; "/" &amp; F469)</f>
        <v/>
      </c>
      <c r="R469" s="79">
        <f t="shared" si="47"/>
        <v>0</v>
      </c>
      <c r="S469" s="68"/>
      <c r="T469" s="77"/>
      <c r="U469" s="77"/>
      <c r="V469" s="68"/>
      <c r="W469" s="77"/>
      <c r="X469" s="77"/>
      <c r="Y469" s="66"/>
      <c r="Z469" s="246"/>
      <c r="AA469" s="246"/>
      <c r="AB469" s="246"/>
      <c r="AC469" s="246"/>
      <c r="AD469" s="246"/>
      <c r="AE469" s="246"/>
      <c r="AF469" s="246"/>
      <c r="AG469" s="246"/>
      <c r="AH469" s="246"/>
      <c r="AI469" s="246"/>
      <c r="AJ469" s="246"/>
      <c r="AK469" s="246"/>
      <c r="AL469" s="246"/>
      <c r="AM469" s="246"/>
      <c r="AN469" s="246"/>
      <c r="AO469" s="246"/>
      <c r="AP469" s="246"/>
      <c r="AQ469" s="246"/>
      <c r="AR469" s="246"/>
      <c r="AS469" s="246"/>
      <c r="AT469" s="246"/>
      <c r="AU469" s="246"/>
      <c r="AV469" s="246"/>
      <c r="AW469" s="246"/>
      <c r="AX469" s="246"/>
      <c r="AY469" s="246"/>
      <c r="AZ469" s="246"/>
      <c r="BA469" s="246"/>
      <c r="BB469" s="246"/>
      <c r="BC469" s="246"/>
      <c r="BD469" s="246"/>
      <c r="BE469" s="246"/>
      <c r="BF469" s="246"/>
      <c r="BG469" s="246"/>
      <c r="BH469" s="246"/>
      <c r="BI469" s="246"/>
      <c r="BJ469" s="246"/>
      <c r="BK469" s="246"/>
      <c r="BL469" s="246"/>
      <c r="BM469" s="246"/>
      <c r="BN469" s="246"/>
      <c r="BO469" s="246"/>
      <c r="BP469" s="246"/>
      <c r="BQ469" s="246"/>
      <c r="BR469" s="246"/>
      <c r="BS469" s="246"/>
      <c r="BT469" s="246"/>
      <c r="BU469" s="246"/>
      <c r="BV469" s="246"/>
      <c r="BW469" s="246"/>
      <c r="BX469" s="246"/>
      <c r="BY469" s="246"/>
      <c r="BZ469" s="246"/>
      <c r="CA469" s="246"/>
      <c r="CB469" s="246"/>
      <c r="CC469" s="246"/>
      <c r="CD469" s="246"/>
      <c r="CE469" s="246"/>
      <c r="CF469" s="246"/>
      <c r="CG469" s="246"/>
      <c r="CH469" s="246"/>
      <c r="CI469" s="246"/>
      <c r="CJ469" s="246"/>
      <c r="CK469" s="246"/>
      <c r="CL469" s="246"/>
      <c r="CM469" s="246"/>
      <c r="CN469" s="246"/>
      <c r="CO469" s="246"/>
      <c r="CP469" s="246"/>
      <c r="CQ469" s="246"/>
      <c r="CR469" s="246"/>
    </row>
    <row r="470" spans="1:96" s="69" customFormat="1">
      <c r="A470" s="64"/>
      <c r="B470" s="66"/>
      <c r="C470" s="65"/>
      <c r="D470" s="79"/>
      <c r="E470" s="79"/>
      <c r="F470" s="79"/>
      <c r="G470" s="265"/>
      <c r="H470" s="79"/>
      <c r="I470" s="79"/>
      <c r="J470" s="79"/>
      <c r="K470" s="264" t="str">
        <f t="shared" si="48"/>
        <v/>
      </c>
      <c r="L470" s="67"/>
      <c r="M470" s="229"/>
      <c r="N470" s="266"/>
      <c r="O470" s="230"/>
      <c r="P470" s="67"/>
      <c r="Q470" s="225" t="str" cm="1">
        <f t="array" ref="Q470">_xlfn.IFS(G470="", "",G470="Variable", "NA", IFERROR(SEARCH("Visual", N470),0) &gt; 0, "NA", SUM(IFERROR(SEARCH('GDT-Lexicon'!$D$2:$D$15, L470),0)) &gt; 0, IFERROR(LEFT(L470,FIND("|",L470) - 1), "NA"), TRUE, D470 &amp; "/" &amp; F470)</f>
        <v/>
      </c>
      <c r="R470" s="79">
        <f t="shared" si="47"/>
        <v>0</v>
      </c>
      <c r="S470" s="68"/>
      <c r="T470" s="77"/>
      <c r="U470" s="77"/>
      <c r="V470" s="68"/>
      <c r="W470" s="77"/>
      <c r="X470" s="77"/>
      <c r="Y470" s="66"/>
      <c r="Z470" s="246"/>
      <c r="AA470" s="246"/>
      <c r="AB470" s="246"/>
      <c r="AC470" s="246"/>
      <c r="AD470" s="246"/>
      <c r="AE470" s="246"/>
      <c r="AF470" s="246"/>
      <c r="AG470" s="246"/>
      <c r="AH470" s="246"/>
      <c r="AI470" s="246"/>
      <c r="AJ470" s="246"/>
      <c r="AK470" s="246"/>
      <c r="AL470" s="246"/>
      <c r="AM470" s="246"/>
      <c r="AN470" s="246"/>
      <c r="AO470" s="246"/>
      <c r="AP470" s="246"/>
      <c r="AQ470" s="246"/>
      <c r="AR470" s="246"/>
      <c r="AS470" s="246"/>
      <c r="AT470" s="246"/>
      <c r="AU470" s="246"/>
      <c r="AV470" s="246"/>
      <c r="AW470" s="246"/>
      <c r="AX470" s="246"/>
      <c r="AY470" s="246"/>
      <c r="AZ470" s="246"/>
      <c r="BA470" s="246"/>
      <c r="BB470" s="246"/>
      <c r="BC470" s="246"/>
      <c r="BD470" s="246"/>
      <c r="BE470" s="246"/>
      <c r="BF470" s="246"/>
      <c r="BG470" s="246"/>
      <c r="BH470" s="246"/>
      <c r="BI470" s="246"/>
      <c r="BJ470" s="246"/>
      <c r="BK470" s="246"/>
      <c r="BL470" s="246"/>
      <c r="BM470" s="246"/>
      <c r="BN470" s="246"/>
      <c r="BO470" s="246"/>
      <c r="BP470" s="246"/>
      <c r="BQ470" s="246"/>
      <c r="BR470" s="246"/>
      <c r="BS470" s="246"/>
      <c r="BT470" s="246"/>
      <c r="BU470" s="246"/>
      <c r="BV470" s="246"/>
      <c r="BW470" s="246"/>
      <c r="BX470" s="246"/>
      <c r="BY470" s="246"/>
      <c r="BZ470" s="246"/>
      <c r="CA470" s="246"/>
      <c r="CB470" s="246"/>
      <c r="CC470" s="246"/>
      <c r="CD470" s="246"/>
      <c r="CE470" s="246"/>
      <c r="CF470" s="246"/>
      <c r="CG470" s="246"/>
      <c r="CH470" s="246"/>
      <c r="CI470" s="246"/>
      <c r="CJ470" s="246"/>
      <c r="CK470" s="246"/>
      <c r="CL470" s="246"/>
      <c r="CM470" s="246"/>
      <c r="CN470" s="246"/>
      <c r="CO470" s="246"/>
      <c r="CP470" s="246"/>
      <c r="CQ470" s="246"/>
      <c r="CR470" s="246"/>
    </row>
    <row r="471" spans="1:96" s="69" customFormat="1">
      <c r="A471" s="64"/>
      <c r="B471" s="66"/>
      <c r="C471" s="65"/>
      <c r="D471" s="79"/>
      <c r="E471" s="79"/>
      <c r="F471" s="79"/>
      <c r="G471" s="265"/>
      <c r="H471" s="79"/>
      <c r="I471" s="79"/>
      <c r="J471" s="79"/>
      <c r="K471" s="264" t="str">
        <f t="shared" si="48"/>
        <v/>
      </c>
      <c r="L471" s="67"/>
      <c r="M471" s="229"/>
      <c r="N471" s="266"/>
      <c r="O471" s="230"/>
      <c r="P471" s="67"/>
      <c r="Q471" s="225" t="str" cm="1">
        <f t="array" ref="Q471">_xlfn.IFS(G471="", "",G471="Variable", "NA", IFERROR(SEARCH("Visual", N471),0) &gt; 0, "NA", SUM(IFERROR(SEARCH('GDT-Lexicon'!$D$2:$D$15, L471),0)) &gt; 0, IFERROR(LEFT(L471,FIND("|",L471) - 1), "NA"), TRUE, D471 &amp; "/" &amp; F471)</f>
        <v/>
      </c>
      <c r="R471" s="79">
        <f t="shared" si="47"/>
        <v>0</v>
      </c>
      <c r="S471" s="68"/>
      <c r="T471" s="77"/>
      <c r="U471" s="77"/>
      <c r="V471" s="68"/>
      <c r="W471" s="77"/>
      <c r="X471" s="77"/>
      <c r="Y471" s="66"/>
      <c r="Z471" s="246"/>
      <c r="AA471" s="246"/>
      <c r="AB471" s="246"/>
      <c r="AC471" s="246"/>
      <c r="AD471" s="246"/>
      <c r="AE471" s="246"/>
      <c r="AF471" s="246"/>
      <c r="AG471" s="246"/>
      <c r="AH471" s="246"/>
      <c r="AI471" s="246"/>
      <c r="AJ471" s="246"/>
      <c r="AK471" s="246"/>
      <c r="AL471" s="246"/>
      <c r="AM471" s="246"/>
      <c r="AN471" s="246"/>
      <c r="AO471" s="246"/>
      <c r="AP471" s="246"/>
      <c r="AQ471" s="246"/>
      <c r="AR471" s="246"/>
      <c r="AS471" s="246"/>
      <c r="AT471" s="246"/>
      <c r="AU471" s="246"/>
      <c r="AV471" s="246"/>
      <c r="AW471" s="246"/>
      <c r="AX471" s="246"/>
      <c r="AY471" s="246"/>
      <c r="AZ471" s="246"/>
      <c r="BA471" s="246"/>
      <c r="BB471" s="246"/>
      <c r="BC471" s="246"/>
      <c r="BD471" s="246"/>
      <c r="BE471" s="246"/>
      <c r="BF471" s="246"/>
      <c r="BG471" s="246"/>
      <c r="BH471" s="246"/>
      <c r="BI471" s="246"/>
      <c r="BJ471" s="246"/>
      <c r="BK471" s="246"/>
      <c r="BL471" s="246"/>
      <c r="BM471" s="246"/>
      <c r="BN471" s="246"/>
      <c r="BO471" s="246"/>
      <c r="BP471" s="246"/>
      <c r="BQ471" s="246"/>
      <c r="BR471" s="246"/>
      <c r="BS471" s="246"/>
      <c r="BT471" s="246"/>
      <c r="BU471" s="246"/>
      <c r="BV471" s="246"/>
      <c r="BW471" s="246"/>
      <c r="BX471" s="246"/>
      <c r="BY471" s="246"/>
      <c r="BZ471" s="246"/>
      <c r="CA471" s="246"/>
      <c r="CB471" s="246"/>
      <c r="CC471" s="246"/>
      <c r="CD471" s="246"/>
      <c r="CE471" s="246"/>
      <c r="CF471" s="246"/>
      <c r="CG471" s="246"/>
      <c r="CH471" s="246"/>
      <c r="CI471" s="246"/>
      <c r="CJ471" s="246"/>
      <c r="CK471" s="246"/>
      <c r="CL471" s="246"/>
      <c r="CM471" s="246"/>
      <c r="CN471" s="246"/>
      <c r="CO471" s="246"/>
      <c r="CP471" s="246"/>
      <c r="CQ471" s="246"/>
      <c r="CR471" s="246"/>
    </row>
    <row r="472" spans="1:96" s="69" customFormat="1">
      <c r="A472" s="64"/>
      <c r="B472" s="66"/>
      <c r="C472" s="65"/>
      <c r="D472" s="79"/>
      <c r="E472" s="79"/>
      <c r="F472" s="79"/>
      <c r="G472" s="265"/>
      <c r="H472" s="79"/>
      <c r="I472" s="79"/>
      <c r="J472" s="79"/>
      <c r="K472" s="264" t="str">
        <f t="shared" si="48"/>
        <v/>
      </c>
      <c r="L472" s="67"/>
      <c r="M472" s="229"/>
      <c r="N472" s="266"/>
      <c r="O472" s="230"/>
      <c r="P472" s="67"/>
      <c r="Q472" s="225" t="str" cm="1">
        <f t="array" ref="Q472">_xlfn.IFS(G472="", "",G472="Variable", "NA", IFERROR(SEARCH("Visual", N472),0) &gt; 0, "NA", SUM(IFERROR(SEARCH('GDT-Lexicon'!$D$2:$D$15, L472),0)) &gt; 0, IFERROR(LEFT(L472,FIND("|",L472) - 1), "NA"), TRUE, D472 &amp; "/" &amp; F472)</f>
        <v/>
      </c>
      <c r="R472" s="79">
        <f t="shared" si="47"/>
        <v>0</v>
      </c>
      <c r="S472" s="68"/>
      <c r="T472" s="77"/>
      <c r="U472" s="77"/>
      <c r="V472" s="68"/>
      <c r="W472" s="77"/>
      <c r="X472" s="77"/>
      <c r="Y472" s="66"/>
      <c r="Z472" s="246"/>
      <c r="AA472" s="246"/>
      <c r="AB472" s="246"/>
      <c r="AC472" s="246"/>
      <c r="AD472" s="246"/>
      <c r="AE472" s="246"/>
      <c r="AF472" s="246"/>
      <c r="AG472" s="246"/>
      <c r="AH472" s="246"/>
      <c r="AI472" s="246"/>
      <c r="AJ472" s="246"/>
      <c r="AK472" s="246"/>
      <c r="AL472" s="246"/>
      <c r="AM472" s="246"/>
      <c r="AN472" s="246"/>
      <c r="AO472" s="246"/>
      <c r="AP472" s="246"/>
      <c r="AQ472" s="246"/>
      <c r="AR472" s="246"/>
      <c r="AS472" s="246"/>
      <c r="AT472" s="246"/>
      <c r="AU472" s="246"/>
      <c r="AV472" s="246"/>
      <c r="AW472" s="246"/>
      <c r="AX472" s="246"/>
      <c r="AY472" s="246"/>
      <c r="AZ472" s="246"/>
      <c r="BA472" s="246"/>
      <c r="BB472" s="246"/>
      <c r="BC472" s="246"/>
      <c r="BD472" s="246"/>
      <c r="BE472" s="246"/>
      <c r="BF472" s="246"/>
      <c r="BG472" s="246"/>
      <c r="BH472" s="246"/>
      <c r="BI472" s="246"/>
      <c r="BJ472" s="246"/>
      <c r="BK472" s="246"/>
      <c r="BL472" s="246"/>
      <c r="BM472" s="246"/>
      <c r="BN472" s="246"/>
      <c r="BO472" s="246"/>
      <c r="BP472" s="246"/>
      <c r="BQ472" s="246"/>
      <c r="BR472" s="246"/>
      <c r="BS472" s="246"/>
      <c r="BT472" s="246"/>
      <c r="BU472" s="246"/>
      <c r="BV472" s="246"/>
      <c r="BW472" s="246"/>
      <c r="BX472" s="246"/>
      <c r="BY472" s="246"/>
      <c r="BZ472" s="246"/>
      <c r="CA472" s="246"/>
      <c r="CB472" s="246"/>
      <c r="CC472" s="246"/>
      <c r="CD472" s="246"/>
      <c r="CE472" s="246"/>
      <c r="CF472" s="246"/>
      <c r="CG472" s="246"/>
      <c r="CH472" s="246"/>
      <c r="CI472" s="246"/>
      <c r="CJ472" s="246"/>
      <c r="CK472" s="246"/>
      <c r="CL472" s="246"/>
      <c r="CM472" s="246"/>
      <c r="CN472" s="246"/>
      <c r="CO472" s="246"/>
      <c r="CP472" s="246"/>
      <c r="CQ472" s="246"/>
      <c r="CR472" s="246"/>
    </row>
    <row r="473" spans="1:96" s="69" customFormat="1">
      <c r="A473" s="64"/>
      <c r="B473" s="66"/>
      <c r="C473" s="65"/>
      <c r="D473" s="79"/>
      <c r="E473" s="79"/>
      <c r="F473" s="79"/>
      <c r="G473" s="265"/>
      <c r="H473" s="79"/>
      <c r="I473" s="79"/>
      <c r="J473" s="79"/>
      <c r="K473" s="264" t="str">
        <f t="shared" si="48"/>
        <v/>
      </c>
      <c r="L473" s="67"/>
      <c r="M473" s="229"/>
      <c r="N473" s="266"/>
      <c r="O473" s="230"/>
      <c r="P473" s="67"/>
      <c r="Q473" s="225" t="str" cm="1">
        <f t="array" ref="Q473">_xlfn.IFS(G473="", "",G473="Variable", "NA", IFERROR(SEARCH("Visual", N473),0) &gt; 0, "NA", SUM(IFERROR(SEARCH('GDT-Lexicon'!$D$2:$D$15, L473),0)) &gt; 0, IFERROR(LEFT(L473,FIND("|",L473) - 1), "NA"), TRUE, D473 &amp; "/" &amp; F473)</f>
        <v/>
      </c>
      <c r="R473" s="79">
        <f t="shared" si="47"/>
        <v>0</v>
      </c>
      <c r="S473" s="68"/>
      <c r="T473" s="77"/>
      <c r="U473" s="77"/>
      <c r="V473" s="68"/>
      <c r="W473" s="77"/>
      <c r="X473" s="77"/>
      <c r="Y473" s="66"/>
      <c r="Z473" s="246"/>
      <c r="AA473" s="246"/>
      <c r="AB473" s="246"/>
      <c r="AC473" s="246"/>
      <c r="AD473" s="246"/>
      <c r="AE473" s="246"/>
      <c r="AF473" s="246"/>
      <c r="AG473" s="246"/>
      <c r="AH473" s="246"/>
      <c r="AI473" s="246"/>
      <c r="AJ473" s="246"/>
      <c r="AK473" s="246"/>
      <c r="AL473" s="246"/>
      <c r="AM473" s="246"/>
      <c r="AN473" s="246"/>
      <c r="AO473" s="246"/>
      <c r="AP473" s="246"/>
      <c r="AQ473" s="246"/>
      <c r="AR473" s="246"/>
      <c r="AS473" s="246"/>
      <c r="AT473" s="246"/>
      <c r="AU473" s="246"/>
      <c r="AV473" s="246"/>
      <c r="AW473" s="246"/>
      <c r="AX473" s="246"/>
      <c r="AY473" s="246"/>
      <c r="AZ473" s="246"/>
      <c r="BA473" s="246"/>
      <c r="BB473" s="246"/>
      <c r="BC473" s="246"/>
      <c r="BD473" s="246"/>
      <c r="BE473" s="246"/>
      <c r="BF473" s="246"/>
      <c r="BG473" s="246"/>
      <c r="BH473" s="246"/>
      <c r="BI473" s="246"/>
      <c r="BJ473" s="246"/>
      <c r="BK473" s="246"/>
      <c r="BL473" s="246"/>
      <c r="BM473" s="246"/>
      <c r="BN473" s="246"/>
      <c r="BO473" s="246"/>
      <c r="BP473" s="246"/>
      <c r="BQ473" s="246"/>
      <c r="BR473" s="246"/>
      <c r="BS473" s="246"/>
      <c r="BT473" s="246"/>
      <c r="BU473" s="246"/>
      <c r="BV473" s="246"/>
      <c r="BW473" s="246"/>
      <c r="BX473" s="246"/>
      <c r="BY473" s="246"/>
      <c r="BZ473" s="246"/>
      <c r="CA473" s="246"/>
      <c r="CB473" s="246"/>
      <c r="CC473" s="246"/>
      <c r="CD473" s="246"/>
      <c r="CE473" s="246"/>
      <c r="CF473" s="246"/>
      <c r="CG473" s="246"/>
      <c r="CH473" s="246"/>
      <c r="CI473" s="246"/>
      <c r="CJ473" s="246"/>
      <c r="CK473" s="246"/>
      <c r="CL473" s="246"/>
      <c r="CM473" s="246"/>
      <c r="CN473" s="246"/>
      <c r="CO473" s="246"/>
      <c r="CP473" s="246"/>
      <c r="CQ473" s="246"/>
      <c r="CR473" s="246"/>
    </row>
    <row r="474" spans="1:96" s="69" customFormat="1">
      <c r="A474" s="64"/>
      <c r="B474" s="66"/>
      <c r="C474" s="65"/>
      <c r="D474" s="79"/>
      <c r="E474" s="79"/>
      <c r="F474" s="79"/>
      <c r="G474" s="265"/>
      <c r="H474" s="79"/>
      <c r="I474" s="79"/>
      <c r="J474" s="79"/>
      <c r="K474" s="264" t="str">
        <f t="shared" si="48"/>
        <v/>
      </c>
      <c r="L474" s="67"/>
      <c r="M474" s="229"/>
      <c r="N474" s="266"/>
      <c r="O474" s="230"/>
      <c r="P474" s="67"/>
      <c r="Q474" s="225" t="str" cm="1">
        <f t="array" ref="Q474">_xlfn.IFS(G474="", "",G474="Variable", "NA", IFERROR(SEARCH("Visual", N474),0) &gt; 0, "NA", SUM(IFERROR(SEARCH('GDT-Lexicon'!$D$2:$D$15, L474),0)) &gt; 0, IFERROR(LEFT(L474,FIND("|",L474) - 1), "NA"), TRUE, D474 &amp; "/" &amp; F474)</f>
        <v/>
      </c>
      <c r="R474" s="79">
        <f t="shared" si="47"/>
        <v>0</v>
      </c>
      <c r="S474" s="68"/>
      <c r="T474" s="77"/>
      <c r="U474" s="77"/>
      <c r="V474" s="68"/>
      <c r="W474" s="77"/>
      <c r="X474" s="77"/>
      <c r="Y474" s="66"/>
      <c r="Z474" s="246"/>
      <c r="AA474" s="246"/>
      <c r="AB474" s="246"/>
      <c r="AC474" s="246"/>
      <c r="AD474" s="246"/>
      <c r="AE474" s="246"/>
      <c r="AF474" s="246"/>
      <c r="AG474" s="246"/>
      <c r="AH474" s="246"/>
      <c r="AI474" s="246"/>
      <c r="AJ474" s="246"/>
      <c r="AK474" s="246"/>
      <c r="AL474" s="246"/>
      <c r="AM474" s="246"/>
      <c r="AN474" s="246"/>
      <c r="AO474" s="246"/>
      <c r="AP474" s="246"/>
      <c r="AQ474" s="246"/>
      <c r="AR474" s="246"/>
      <c r="AS474" s="246"/>
      <c r="AT474" s="246"/>
      <c r="AU474" s="246"/>
      <c r="AV474" s="246"/>
      <c r="AW474" s="246"/>
      <c r="AX474" s="246"/>
      <c r="AY474" s="246"/>
      <c r="AZ474" s="246"/>
      <c r="BA474" s="246"/>
      <c r="BB474" s="246"/>
      <c r="BC474" s="246"/>
      <c r="BD474" s="246"/>
      <c r="BE474" s="246"/>
      <c r="BF474" s="246"/>
      <c r="BG474" s="246"/>
      <c r="BH474" s="246"/>
      <c r="BI474" s="246"/>
      <c r="BJ474" s="246"/>
      <c r="BK474" s="246"/>
      <c r="BL474" s="246"/>
      <c r="BM474" s="246"/>
      <c r="BN474" s="246"/>
      <c r="BO474" s="246"/>
      <c r="BP474" s="246"/>
      <c r="BQ474" s="246"/>
      <c r="BR474" s="246"/>
      <c r="BS474" s="246"/>
      <c r="BT474" s="246"/>
      <c r="BU474" s="246"/>
      <c r="BV474" s="246"/>
      <c r="BW474" s="246"/>
      <c r="BX474" s="246"/>
      <c r="BY474" s="246"/>
      <c r="BZ474" s="246"/>
      <c r="CA474" s="246"/>
      <c r="CB474" s="246"/>
      <c r="CC474" s="246"/>
      <c r="CD474" s="246"/>
      <c r="CE474" s="246"/>
      <c r="CF474" s="246"/>
      <c r="CG474" s="246"/>
      <c r="CH474" s="246"/>
      <c r="CI474" s="246"/>
      <c r="CJ474" s="246"/>
      <c r="CK474" s="246"/>
      <c r="CL474" s="246"/>
      <c r="CM474" s="246"/>
      <c r="CN474" s="246"/>
      <c r="CO474" s="246"/>
      <c r="CP474" s="246"/>
      <c r="CQ474" s="246"/>
      <c r="CR474" s="246"/>
    </row>
    <row r="475" spans="1:96" s="69" customFormat="1">
      <c r="A475" s="64"/>
      <c r="B475" s="66"/>
      <c r="C475" s="65"/>
      <c r="D475" s="79"/>
      <c r="E475" s="79"/>
      <c r="F475" s="79"/>
      <c r="G475" s="265"/>
      <c r="H475" s="79"/>
      <c r="I475" s="79"/>
      <c r="J475" s="79"/>
      <c r="K475" s="264" t="str">
        <f t="shared" si="48"/>
        <v/>
      </c>
      <c r="L475" s="67"/>
      <c r="M475" s="229"/>
      <c r="N475" s="266"/>
      <c r="O475" s="230"/>
      <c r="P475" s="67"/>
      <c r="Q475" s="225" t="str" cm="1">
        <f t="array" ref="Q475">_xlfn.IFS(G475="", "",G475="Variable", "NA", IFERROR(SEARCH("Visual", N475),0) &gt; 0, "NA", SUM(IFERROR(SEARCH('GDT-Lexicon'!$D$2:$D$15, L475),0)) &gt; 0, IFERROR(LEFT(L475,FIND("|",L475) - 1), "NA"), TRUE, D475 &amp; "/" &amp; F475)</f>
        <v/>
      </c>
      <c r="R475" s="79">
        <f t="shared" si="47"/>
        <v>0</v>
      </c>
      <c r="S475" s="68"/>
      <c r="T475" s="77"/>
      <c r="U475" s="77"/>
      <c r="V475" s="68"/>
      <c r="W475" s="77"/>
      <c r="X475" s="77"/>
      <c r="Y475" s="66"/>
      <c r="Z475" s="246"/>
      <c r="AA475" s="246"/>
      <c r="AB475" s="246"/>
      <c r="AC475" s="246"/>
      <c r="AD475" s="246"/>
      <c r="AE475" s="246"/>
      <c r="AF475" s="246"/>
      <c r="AG475" s="246"/>
      <c r="AH475" s="246"/>
      <c r="AI475" s="246"/>
      <c r="AJ475" s="246"/>
      <c r="AK475" s="246"/>
      <c r="AL475" s="246"/>
      <c r="AM475" s="246"/>
      <c r="AN475" s="246"/>
      <c r="AO475" s="246"/>
      <c r="AP475" s="246"/>
      <c r="AQ475" s="246"/>
      <c r="AR475" s="246"/>
      <c r="AS475" s="246"/>
      <c r="AT475" s="246"/>
      <c r="AU475" s="246"/>
      <c r="AV475" s="246"/>
      <c r="AW475" s="246"/>
      <c r="AX475" s="246"/>
      <c r="AY475" s="246"/>
      <c r="AZ475" s="246"/>
      <c r="BA475" s="246"/>
      <c r="BB475" s="246"/>
      <c r="BC475" s="246"/>
      <c r="BD475" s="246"/>
      <c r="BE475" s="246"/>
      <c r="BF475" s="246"/>
      <c r="BG475" s="246"/>
      <c r="BH475" s="246"/>
      <c r="BI475" s="246"/>
      <c r="BJ475" s="246"/>
      <c r="BK475" s="246"/>
      <c r="BL475" s="246"/>
      <c r="BM475" s="246"/>
      <c r="BN475" s="246"/>
      <c r="BO475" s="246"/>
      <c r="BP475" s="246"/>
      <c r="BQ475" s="246"/>
      <c r="BR475" s="246"/>
      <c r="BS475" s="246"/>
      <c r="BT475" s="246"/>
      <c r="BU475" s="246"/>
      <c r="BV475" s="246"/>
      <c r="BW475" s="246"/>
      <c r="BX475" s="246"/>
      <c r="BY475" s="246"/>
      <c r="BZ475" s="246"/>
      <c r="CA475" s="246"/>
      <c r="CB475" s="246"/>
      <c r="CC475" s="246"/>
      <c r="CD475" s="246"/>
      <c r="CE475" s="246"/>
      <c r="CF475" s="246"/>
      <c r="CG475" s="246"/>
      <c r="CH475" s="246"/>
      <c r="CI475" s="246"/>
      <c r="CJ475" s="246"/>
      <c r="CK475" s="246"/>
      <c r="CL475" s="246"/>
      <c r="CM475" s="246"/>
      <c r="CN475" s="246"/>
      <c r="CO475" s="246"/>
      <c r="CP475" s="246"/>
      <c r="CQ475" s="246"/>
      <c r="CR475" s="246"/>
    </row>
    <row r="476" spans="1:96" s="69" customFormat="1">
      <c r="A476" s="64"/>
      <c r="B476" s="66"/>
      <c r="C476" s="65"/>
      <c r="D476" s="79"/>
      <c r="E476" s="79"/>
      <c r="F476" s="79"/>
      <c r="G476" s="265"/>
      <c r="H476" s="79"/>
      <c r="I476" s="79"/>
      <c r="J476" s="79"/>
      <c r="K476" s="264" t="str">
        <f t="shared" si="48"/>
        <v/>
      </c>
      <c r="L476" s="67"/>
      <c r="M476" s="229"/>
      <c r="N476" s="266"/>
      <c r="O476" s="230"/>
      <c r="P476" s="67"/>
      <c r="Q476" s="225" t="str" cm="1">
        <f t="array" ref="Q476">_xlfn.IFS(G476="", "",G476="Variable", "NA", IFERROR(SEARCH("Visual", N476),0) &gt; 0, "NA", SUM(IFERROR(SEARCH('GDT-Lexicon'!$D$2:$D$15, L476),0)) &gt; 0, IFERROR(LEFT(L476,FIND("|",L476) - 1), "NA"), TRUE, D476 &amp; "/" &amp; F476)</f>
        <v/>
      </c>
      <c r="R476" s="79">
        <f t="shared" si="47"/>
        <v>0</v>
      </c>
      <c r="S476" s="68"/>
      <c r="T476" s="77"/>
      <c r="U476" s="77"/>
      <c r="V476" s="68"/>
      <c r="W476" s="77"/>
      <c r="X476" s="77"/>
      <c r="Y476" s="66"/>
      <c r="Z476" s="246"/>
      <c r="AA476" s="246"/>
      <c r="AB476" s="246"/>
      <c r="AC476" s="246"/>
      <c r="AD476" s="246"/>
      <c r="AE476" s="246"/>
      <c r="AF476" s="246"/>
      <c r="AG476" s="246"/>
      <c r="AH476" s="246"/>
      <c r="AI476" s="246"/>
      <c r="AJ476" s="246"/>
      <c r="AK476" s="246"/>
      <c r="AL476" s="246"/>
      <c r="AM476" s="246"/>
      <c r="AN476" s="246"/>
      <c r="AO476" s="246"/>
      <c r="AP476" s="246"/>
      <c r="AQ476" s="246"/>
      <c r="AR476" s="246"/>
      <c r="AS476" s="246"/>
      <c r="AT476" s="246"/>
      <c r="AU476" s="246"/>
      <c r="AV476" s="246"/>
      <c r="AW476" s="246"/>
      <c r="AX476" s="246"/>
      <c r="AY476" s="246"/>
      <c r="AZ476" s="246"/>
      <c r="BA476" s="246"/>
      <c r="BB476" s="246"/>
      <c r="BC476" s="246"/>
      <c r="BD476" s="246"/>
      <c r="BE476" s="246"/>
      <c r="BF476" s="246"/>
      <c r="BG476" s="246"/>
      <c r="BH476" s="246"/>
      <c r="BI476" s="246"/>
      <c r="BJ476" s="246"/>
      <c r="BK476" s="246"/>
      <c r="BL476" s="246"/>
      <c r="BM476" s="246"/>
      <c r="BN476" s="246"/>
      <c r="BO476" s="246"/>
      <c r="BP476" s="246"/>
      <c r="BQ476" s="246"/>
      <c r="BR476" s="246"/>
      <c r="BS476" s="246"/>
      <c r="BT476" s="246"/>
      <c r="BU476" s="246"/>
      <c r="BV476" s="246"/>
      <c r="BW476" s="246"/>
      <c r="BX476" s="246"/>
      <c r="BY476" s="246"/>
      <c r="BZ476" s="246"/>
      <c r="CA476" s="246"/>
      <c r="CB476" s="246"/>
      <c r="CC476" s="246"/>
      <c r="CD476" s="246"/>
      <c r="CE476" s="246"/>
      <c r="CF476" s="246"/>
      <c r="CG476" s="246"/>
      <c r="CH476" s="246"/>
      <c r="CI476" s="246"/>
      <c r="CJ476" s="246"/>
      <c r="CK476" s="246"/>
      <c r="CL476" s="246"/>
      <c r="CM476" s="246"/>
      <c r="CN476" s="246"/>
      <c r="CO476" s="246"/>
      <c r="CP476" s="246"/>
      <c r="CQ476" s="246"/>
      <c r="CR476" s="246"/>
    </row>
    <row r="477" spans="1:96" s="69" customFormat="1">
      <c r="A477" s="64"/>
      <c r="B477" s="66"/>
      <c r="C477" s="65"/>
      <c r="D477" s="79"/>
      <c r="E477" s="79"/>
      <c r="F477" s="79"/>
      <c r="G477" s="265"/>
      <c r="H477" s="79"/>
      <c r="I477" s="79"/>
      <c r="J477" s="79"/>
      <c r="K477" s="264" t="str">
        <f t="shared" si="48"/>
        <v/>
      </c>
      <c r="L477" s="67"/>
      <c r="M477" s="229"/>
      <c r="N477" s="266"/>
      <c r="O477" s="230"/>
      <c r="P477" s="67"/>
      <c r="Q477" s="225" t="str" cm="1">
        <f t="array" ref="Q477">_xlfn.IFS(G477="", "",G477="Variable", "NA", IFERROR(SEARCH("Visual", N477),0) &gt; 0, "NA", SUM(IFERROR(SEARCH('GDT-Lexicon'!$D$2:$D$15, L477),0)) &gt; 0, IFERROR(LEFT(L477,FIND("|",L477) - 1), "NA"), TRUE, D477 &amp; "/" &amp; F477)</f>
        <v/>
      </c>
      <c r="R477" s="79">
        <f t="shared" si="47"/>
        <v>0</v>
      </c>
      <c r="S477" s="68"/>
      <c r="T477" s="77"/>
      <c r="U477" s="77"/>
      <c r="V477" s="68"/>
      <c r="W477" s="77"/>
      <c r="X477" s="77"/>
      <c r="Y477" s="66"/>
      <c r="Z477" s="246"/>
      <c r="AA477" s="246"/>
      <c r="AB477" s="246"/>
      <c r="AC477" s="246"/>
      <c r="AD477" s="246"/>
      <c r="AE477" s="246"/>
      <c r="AF477" s="246"/>
      <c r="AG477" s="246"/>
      <c r="AH477" s="246"/>
      <c r="AI477" s="246"/>
      <c r="AJ477" s="246"/>
      <c r="AK477" s="246"/>
      <c r="AL477" s="246"/>
      <c r="AM477" s="246"/>
      <c r="AN477" s="246"/>
      <c r="AO477" s="246"/>
      <c r="AP477" s="246"/>
      <c r="AQ477" s="246"/>
      <c r="AR477" s="246"/>
      <c r="AS477" s="246"/>
      <c r="AT477" s="246"/>
      <c r="AU477" s="246"/>
      <c r="AV477" s="246"/>
      <c r="AW477" s="246"/>
      <c r="AX477" s="246"/>
      <c r="AY477" s="246"/>
      <c r="AZ477" s="246"/>
      <c r="BA477" s="246"/>
      <c r="BB477" s="246"/>
      <c r="BC477" s="246"/>
      <c r="BD477" s="246"/>
      <c r="BE477" s="246"/>
      <c r="BF477" s="246"/>
      <c r="BG477" s="246"/>
      <c r="BH477" s="246"/>
      <c r="BI477" s="246"/>
      <c r="BJ477" s="246"/>
      <c r="BK477" s="246"/>
      <c r="BL477" s="246"/>
      <c r="BM477" s="246"/>
      <c r="BN477" s="246"/>
      <c r="BO477" s="246"/>
      <c r="BP477" s="246"/>
      <c r="BQ477" s="246"/>
      <c r="BR477" s="246"/>
      <c r="BS477" s="246"/>
      <c r="BT477" s="246"/>
      <c r="BU477" s="246"/>
      <c r="BV477" s="246"/>
      <c r="BW477" s="246"/>
      <c r="BX477" s="246"/>
      <c r="BY477" s="246"/>
      <c r="BZ477" s="246"/>
      <c r="CA477" s="246"/>
      <c r="CB477" s="246"/>
      <c r="CC477" s="246"/>
      <c r="CD477" s="246"/>
      <c r="CE477" s="246"/>
      <c r="CF477" s="246"/>
      <c r="CG477" s="246"/>
      <c r="CH477" s="246"/>
      <c r="CI477" s="246"/>
      <c r="CJ477" s="246"/>
      <c r="CK477" s="246"/>
      <c r="CL477" s="246"/>
      <c r="CM477" s="246"/>
      <c r="CN477" s="246"/>
      <c r="CO477" s="246"/>
      <c r="CP477" s="246"/>
      <c r="CQ477" s="246"/>
      <c r="CR477" s="246"/>
    </row>
    <row r="478" spans="1:96" s="69" customFormat="1">
      <c r="A478" s="64"/>
      <c r="B478" s="66"/>
      <c r="C478" s="65"/>
      <c r="D478" s="79"/>
      <c r="E478" s="79"/>
      <c r="F478" s="79"/>
      <c r="G478" s="265"/>
      <c r="H478" s="79"/>
      <c r="I478" s="79"/>
      <c r="J478" s="79"/>
      <c r="K478" s="264" t="str">
        <f t="shared" si="48"/>
        <v/>
      </c>
      <c r="L478" s="67"/>
      <c r="M478" s="229"/>
      <c r="N478" s="266"/>
      <c r="O478" s="230"/>
      <c r="P478" s="67"/>
      <c r="Q478" s="225" t="str" cm="1">
        <f t="array" ref="Q478">_xlfn.IFS(G478="", "",G478="Variable", "NA", IFERROR(SEARCH("Visual", N478),0) &gt; 0, "NA", SUM(IFERROR(SEARCH('GDT-Lexicon'!$D$2:$D$15, L478),0)) &gt; 0, IFERROR(LEFT(L478,FIND("|",L478) - 1), "NA"), TRUE, D478 &amp; "/" &amp; F478)</f>
        <v/>
      </c>
      <c r="R478" s="79">
        <f t="shared" si="47"/>
        <v>0</v>
      </c>
      <c r="S478" s="68"/>
      <c r="T478" s="77"/>
      <c r="U478" s="77"/>
      <c r="V478" s="68"/>
      <c r="W478" s="77"/>
      <c r="X478" s="77"/>
      <c r="Y478" s="66"/>
      <c r="Z478" s="246"/>
      <c r="AA478" s="246"/>
      <c r="AB478" s="246"/>
      <c r="AC478" s="246"/>
      <c r="AD478" s="246"/>
      <c r="AE478" s="246"/>
      <c r="AF478" s="246"/>
      <c r="AG478" s="246"/>
      <c r="AH478" s="246"/>
      <c r="AI478" s="246"/>
      <c r="AJ478" s="246"/>
      <c r="AK478" s="246"/>
      <c r="AL478" s="246"/>
      <c r="AM478" s="246"/>
      <c r="AN478" s="246"/>
      <c r="AO478" s="246"/>
      <c r="AP478" s="246"/>
      <c r="AQ478" s="246"/>
      <c r="AR478" s="246"/>
      <c r="AS478" s="246"/>
      <c r="AT478" s="246"/>
      <c r="AU478" s="246"/>
      <c r="AV478" s="246"/>
      <c r="AW478" s="246"/>
      <c r="AX478" s="246"/>
      <c r="AY478" s="246"/>
      <c r="AZ478" s="246"/>
      <c r="BA478" s="246"/>
      <c r="BB478" s="246"/>
      <c r="BC478" s="246"/>
      <c r="BD478" s="246"/>
      <c r="BE478" s="246"/>
      <c r="BF478" s="246"/>
      <c r="BG478" s="246"/>
      <c r="BH478" s="246"/>
      <c r="BI478" s="246"/>
      <c r="BJ478" s="246"/>
      <c r="BK478" s="246"/>
      <c r="BL478" s="246"/>
      <c r="BM478" s="246"/>
      <c r="BN478" s="246"/>
      <c r="BO478" s="246"/>
      <c r="BP478" s="246"/>
      <c r="BQ478" s="246"/>
      <c r="BR478" s="246"/>
      <c r="BS478" s="246"/>
      <c r="BT478" s="246"/>
      <c r="BU478" s="246"/>
      <c r="BV478" s="246"/>
      <c r="BW478" s="246"/>
      <c r="BX478" s="246"/>
      <c r="BY478" s="246"/>
      <c r="BZ478" s="246"/>
      <c r="CA478" s="246"/>
      <c r="CB478" s="246"/>
      <c r="CC478" s="246"/>
      <c r="CD478" s="246"/>
      <c r="CE478" s="246"/>
      <c r="CF478" s="246"/>
      <c r="CG478" s="246"/>
      <c r="CH478" s="246"/>
      <c r="CI478" s="246"/>
      <c r="CJ478" s="246"/>
      <c r="CK478" s="246"/>
      <c r="CL478" s="246"/>
      <c r="CM478" s="246"/>
      <c r="CN478" s="246"/>
      <c r="CO478" s="246"/>
      <c r="CP478" s="246"/>
      <c r="CQ478" s="246"/>
      <c r="CR478" s="246"/>
    </row>
    <row r="479" spans="1:96" s="69" customFormat="1">
      <c r="A479" s="64"/>
      <c r="B479" s="66"/>
      <c r="C479" s="65"/>
      <c r="D479" s="79"/>
      <c r="E479" s="79"/>
      <c r="F479" s="79"/>
      <c r="G479" s="265"/>
      <c r="H479" s="79"/>
      <c r="I479" s="79"/>
      <c r="J479" s="79"/>
      <c r="K479" s="264" t="str">
        <f t="shared" si="48"/>
        <v/>
      </c>
      <c r="L479" s="67"/>
      <c r="M479" s="229"/>
      <c r="N479" s="266"/>
      <c r="O479" s="230"/>
      <c r="P479" s="67"/>
      <c r="Q479" s="225" t="str" cm="1">
        <f t="array" ref="Q479">_xlfn.IFS(G479="", "",G479="Variable", "NA", IFERROR(SEARCH("Visual", N479),0) &gt; 0, "NA", SUM(IFERROR(SEARCH('GDT-Lexicon'!$D$2:$D$15, L479),0)) &gt; 0, IFERROR(LEFT(L479,FIND("|",L479) - 1), "NA"), TRUE, D479 &amp; "/" &amp; F479)</f>
        <v/>
      </c>
      <c r="R479" s="79">
        <f t="shared" si="47"/>
        <v>0</v>
      </c>
      <c r="S479" s="68"/>
      <c r="T479" s="77"/>
      <c r="U479" s="77"/>
      <c r="V479" s="68"/>
      <c r="W479" s="77"/>
      <c r="X479" s="77"/>
      <c r="Y479" s="66"/>
      <c r="Z479" s="246"/>
      <c r="AA479" s="246"/>
      <c r="AB479" s="246"/>
      <c r="AC479" s="246"/>
      <c r="AD479" s="246"/>
      <c r="AE479" s="246"/>
      <c r="AF479" s="246"/>
      <c r="AG479" s="246"/>
      <c r="AH479" s="246"/>
      <c r="AI479" s="246"/>
      <c r="AJ479" s="246"/>
      <c r="AK479" s="246"/>
      <c r="AL479" s="246"/>
      <c r="AM479" s="246"/>
      <c r="AN479" s="246"/>
      <c r="AO479" s="246"/>
      <c r="AP479" s="246"/>
      <c r="AQ479" s="246"/>
      <c r="AR479" s="246"/>
      <c r="AS479" s="246"/>
      <c r="AT479" s="246"/>
      <c r="AU479" s="246"/>
      <c r="AV479" s="246"/>
      <c r="AW479" s="246"/>
      <c r="AX479" s="246"/>
      <c r="AY479" s="246"/>
      <c r="AZ479" s="246"/>
      <c r="BA479" s="246"/>
      <c r="BB479" s="246"/>
      <c r="BC479" s="246"/>
      <c r="BD479" s="246"/>
      <c r="BE479" s="246"/>
      <c r="BF479" s="246"/>
      <c r="BG479" s="246"/>
      <c r="BH479" s="246"/>
      <c r="BI479" s="246"/>
      <c r="BJ479" s="246"/>
      <c r="BK479" s="246"/>
      <c r="BL479" s="246"/>
      <c r="BM479" s="246"/>
      <c r="BN479" s="246"/>
      <c r="BO479" s="246"/>
      <c r="BP479" s="246"/>
      <c r="BQ479" s="246"/>
      <c r="BR479" s="246"/>
      <c r="BS479" s="246"/>
      <c r="BT479" s="246"/>
      <c r="BU479" s="246"/>
      <c r="BV479" s="246"/>
      <c r="BW479" s="246"/>
      <c r="BX479" s="246"/>
      <c r="BY479" s="246"/>
      <c r="BZ479" s="246"/>
      <c r="CA479" s="246"/>
      <c r="CB479" s="246"/>
      <c r="CC479" s="246"/>
      <c r="CD479" s="246"/>
      <c r="CE479" s="246"/>
      <c r="CF479" s="246"/>
      <c r="CG479" s="246"/>
      <c r="CH479" s="246"/>
      <c r="CI479" s="246"/>
      <c r="CJ479" s="246"/>
      <c r="CK479" s="246"/>
      <c r="CL479" s="246"/>
      <c r="CM479" s="246"/>
      <c r="CN479" s="246"/>
      <c r="CO479" s="246"/>
      <c r="CP479" s="246"/>
      <c r="CQ479" s="246"/>
      <c r="CR479" s="246"/>
    </row>
    <row r="480" spans="1:96" s="69" customFormat="1">
      <c r="A480" s="64"/>
      <c r="B480" s="66"/>
      <c r="C480" s="65"/>
      <c r="D480" s="79"/>
      <c r="E480" s="79"/>
      <c r="F480" s="79"/>
      <c r="G480" s="265"/>
      <c r="H480" s="79"/>
      <c r="I480" s="79"/>
      <c r="J480" s="79"/>
      <c r="K480" s="264" t="str">
        <f t="shared" si="48"/>
        <v/>
      </c>
      <c r="L480" s="67"/>
      <c r="M480" s="229"/>
      <c r="N480" s="266"/>
      <c r="O480" s="230"/>
      <c r="P480" s="67"/>
      <c r="Q480" s="225" t="str" cm="1">
        <f t="array" ref="Q480">_xlfn.IFS(G480="", "",G480="Variable", "NA", IFERROR(SEARCH("Visual", N480),0) &gt; 0, "NA", SUM(IFERROR(SEARCH('GDT-Lexicon'!$D$2:$D$15, L480),0)) &gt; 0, IFERROR(LEFT(L480,FIND("|",L480) - 1), "NA"), TRUE, D480 &amp; "/" &amp; F480)</f>
        <v/>
      </c>
      <c r="R480" s="79">
        <f t="shared" si="47"/>
        <v>0</v>
      </c>
      <c r="S480" s="68"/>
      <c r="T480" s="77"/>
      <c r="U480" s="77"/>
      <c r="V480" s="68"/>
      <c r="W480" s="77"/>
      <c r="X480" s="77"/>
      <c r="Y480" s="66"/>
      <c r="Z480" s="246"/>
      <c r="AA480" s="246"/>
      <c r="AB480" s="246"/>
      <c r="AC480" s="246"/>
      <c r="AD480" s="246"/>
      <c r="AE480" s="246"/>
      <c r="AF480" s="246"/>
      <c r="AG480" s="246"/>
      <c r="AH480" s="246"/>
      <c r="AI480" s="246"/>
      <c r="AJ480" s="246"/>
      <c r="AK480" s="246"/>
      <c r="AL480" s="246"/>
      <c r="AM480" s="246"/>
      <c r="AN480" s="246"/>
      <c r="AO480" s="246"/>
      <c r="AP480" s="246"/>
      <c r="AQ480" s="246"/>
      <c r="AR480" s="246"/>
      <c r="AS480" s="246"/>
      <c r="AT480" s="246"/>
      <c r="AU480" s="246"/>
      <c r="AV480" s="246"/>
      <c r="AW480" s="246"/>
      <c r="AX480" s="246"/>
      <c r="AY480" s="246"/>
      <c r="AZ480" s="246"/>
      <c r="BA480" s="246"/>
      <c r="BB480" s="246"/>
      <c r="BC480" s="246"/>
      <c r="BD480" s="246"/>
      <c r="BE480" s="246"/>
      <c r="BF480" s="246"/>
      <c r="BG480" s="246"/>
      <c r="BH480" s="246"/>
      <c r="BI480" s="246"/>
      <c r="BJ480" s="246"/>
      <c r="BK480" s="246"/>
      <c r="BL480" s="246"/>
      <c r="BM480" s="246"/>
      <c r="BN480" s="246"/>
      <c r="BO480" s="246"/>
      <c r="BP480" s="246"/>
      <c r="BQ480" s="246"/>
      <c r="BR480" s="246"/>
      <c r="BS480" s="246"/>
      <c r="BT480" s="246"/>
      <c r="BU480" s="246"/>
      <c r="BV480" s="246"/>
      <c r="BW480" s="246"/>
      <c r="BX480" s="246"/>
      <c r="BY480" s="246"/>
      <c r="BZ480" s="246"/>
      <c r="CA480" s="246"/>
      <c r="CB480" s="246"/>
      <c r="CC480" s="246"/>
      <c r="CD480" s="246"/>
      <c r="CE480" s="246"/>
      <c r="CF480" s="246"/>
      <c r="CG480" s="246"/>
      <c r="CH480" s="246"/>
      <c r="CI480" s="246"/>
      <c r="CJ480" s="246"/>
      <c r="CK480" s="246"/>
      <c r="CL480" s="246"/>
      <c r="CM480" s="246"/>
      <c r="CN480" s="246"/>
      <c r="CO480" s="246"/>
      <c r="CP480" s="246"/>
      <c r="CQ480" s="246"/>
      <c r="CR480" s="246"/>
    </row>
    <row r="481" spans="1:96" s="69" customFormat="1">
      <c r="A481" s="64"/>
      <c r="B481" s="66"/>
      <c r="C481" s="65"/>
      <c r="D481" s="79"/>
      <c r="E481" s="79"/>
      <c r="F481" s="79"/>
      <c r="G481" s="265"/>
      <c r="H481" s="79"/>
      <c r="I481" s="79"/>
      <c r="J481" s="79"/>
      <c r="K481" s="264" t="str">
        <f t="shared" si="48"/>
        <v/>
      </c>
      <c r="L481" s="67"/>
      <c r="M481" s="229"/>
      <c r="N481" s="266"/>
      <c r="O481" s="230"/>
      <c r="P481" s="67"/>
      <c r="Q481" s="225" t="str" cm="1">
        <f t="array" ref="Q481">_xlfn.IFS(G481="", "",G481="Variable", "NA", IFERROR(SEARCH("Visual", N481),0) &gt; 0, "NA", SUM(IFERROR(SEARCH('GDT-Lexicon'!$D$2:$D$15, L481),0)) &gt; 0, IFERROR(LEFT(L481,FIND("|",L481) - 1), "NA"), TRUE, D481 &amp; "/" &amp; F481)</f>
        <v/>
      </c>
      <c r="R481" s="79">
        <f t="shared" si="47"/>
        <v>0</v>
      </c>
      <c r="S481" s="68"/>
      <c r="T481" s="77"/>
      <c r="U481" s="77"/>
      <c r="V481" s="68"/>
      <c r="W481" s="77"/>
      <c r="X481" s="77"/>
      <c r="Y481" s="66"/>
      <c r="Z481" s="246"/>
      <c r="AA481" s="246"/>
      <c r="AB481" s="246"/>
      <c r="AC481" s="246"/>
      <c r="AD481" s="246"/>
      <c r="AE481" s="246"/>
      <c r="AF481" s="246"/>
      <c r="AG481" s="246"/>
      <c r="AH481" s="246"/>
      <c r="AI481" s="246"/>
      <c r="AJ481" s="246"/>
      <c r="AK481" s="246"/>
      <c r="AL481" s="246"/>
      <c r="AM481" s="246"/>
      <c r="AN481" s="246"/>
      <c r="AO481" s="246"/>
      <c r="AP481" s="246"/>
      <c r="AQ481" s="246"/>
      <c r="AR481" s="246"/>
      <c r="AS481" s="246"/>
      <c r="AT481" s="246"/>
      <c r="AU481" s="246"/>
      <c r="AV481" s="246"/>
      <c r="AW481" s="246"/>
      <c r="AX481" s="246"/>
      <c r="AY481" s="246"/>
      <c r="AZ481" s="246"/>
      <c r="BA481" s="246"/>
      <c r="BB481" s="246"/>
      <c r="BC481" s="246"/>
      <c r="BD481" s="246"/>
      <c r="BE481" s="246"/>
      <c r="BF481" s="246"/>
      <c r="BG481" s="246"/>
      <c r="BH481" s="246"/>
      <c r="BI481" s="246"/>
      <c r="BJ481" s="246"/>
      <c r="BK481" s="246"/>
      <c r="BL481" s="246"/>
      <c r="BM481" s="246"/>
      <c r="BN481" s="246"/>
      <c r="BO481" s="246"/>
      <c r="BP481" s="246"/>
      <c r="BQ481" s="246"/>
      <c r="BR481" s="246"/>
      <c r="BS481" s="246"/>
      <c r="BT481" s="246"/>
      <c r="BU481" s="246"/>
      <c r="BV481" s="246"/>
      <c r="BW481" s="246"/>
      <c r="BX481" s="246"/>
      <c r="BY481" s="246"/>
      <c r="BZ481" s="246"/>
      <c r="CA481" s="246"/>
      <c r="CB481" s="246"/>
      <c r="CC481" s="246"/>
      <c r="CD481" s="246"/>
      <c r="CE481" s="246"/>
      <c r="CF481" s="246"/>
      <c r="CG481" s="246"/>
      <c r="CH481" s="246"/>
      <c r="CI481" s="246"/>
      <c r="CJ481" s="246"/>
      <c r="CK481" s="246"/>
      <c r="CL481" s="246"/>
      <c r="CM481" s="246"/>
      <c r="CN481" s="246"/>
      <c r="CO481" s="246"/>
      <c r="CP481" s="246"/>
      <c r="CQ481" s="246"/>
      <c r="CR481" s="246"/>
    </row>
    <row r="482" spans="1:96" s="69" customFormat="1">
      <c r="A482" s="64"/>
      <c r="B482" s="66"/>
      <c r="C482" s="65"/>
      <c r="D482" s="79"/>
      <c r="E482" s="79"/>
      <c r="F482" s="79"/>
      <c r="G482" s="265"/>
      <c r="H482" s="79"/>
      <c r="I482" s="79"/>
      <c r="J482" s="79"/>
      <c r="K482" s="264" t="str">
        <f t="shared" si="48"/>
        <v/>
      </c>
      <c r="L482" s="67"/>
      <c r="M482" s="229"/>
      <c r="N482" s="266"/>
      <c r="O482" s="230"/>
      <c r="P482" s="67"/>
      <c r="Q482" s="225" t="str" cm="1">
        <f t="array" ref="Q482">_xlfn.IFS(G482="", "",G482="Variable", "NA", IFERROR(SEARCH("Visual", N482),0) &gt; 0, "NA", SUM(IFERROR(SEARCH('GDT-Lexicon'!$D$2:$D$15, L482),0)) &gt; 0, IFERROR(LEFT(L482,FIND("|",L482) - 1), "NA"), TRUE, D482 &amp; "/" &amp; F482)</f>
        <v/>
      </c>
      <c r="R482" s="79">
        <f t="shared" si="47"/>
        <v>0</v>
      </c>
      <c r="S482" s="68"/>
      <c r="T482" s="77"/>
      <c r="U482" s="77"/>
      <c r="V482" s="68"/>
      <c r="W482" s="77"/>
      <c r="X482" s="77"/>
      <c r="Y482" s="66"/>
      <c r="Z482" s="246"/>
      <c r="AA482" s="246"/>
      <c r="AB482" s="246"/>
      <c r="AC482" s="246"/>
      <c r="AD482" s="246"/>
      <c r="AE482" s="246"/>
      <c r="AF482" s="246"/>
      <c r="AG482" s="246"/>
      <c r="AH482" s="246"/>
      <c r="AI482" s="246"/>
      <c r="AJ482" s="246"/>
      <c r="AK482" s="246"/>
      <c r="AL482" s="246"/>
      <c r="AM482" s="246"/>
      <c r="AN482" s="246"/>
      <c r="AO482" s="246"/>
      <c r="AP482" s="246"/>
      <c r="AQ482" s="246"/>
      <c r="AR482" s="246"/>
      <c r="AS482" s="246"/>
      <c r="AT482" s="246"/>
      <c r="AU482" s="246"/>
      <c r="AV482" s="246"/>
      <c r="AW482" s="246"/>
      <c r="AX482" s="246"/>
      <c r="AY482" s="246"/>
      <c r="AZ482" s="246"/>
      <c r="BA482" s="246"/>
      <c r="BB482" s="246"/>
      <c r="BC482" s="246"/>
      <c r="BD482" s="246"/>
      <c r="BE482" s="246"/>
      <c r="BF482" s="246"/>
      <c r="BG482" s="246"/>
      <c r="BH482" s="246"/>
      <c r="BI482" s="246"/>
      <c r="BJ482" s="246"/>
      <c r="BK482" s="246"/>
      <c r="BL482" s="246"/>
      <c r="BM482" s="246"/>
      <c r="BN482" s="246"/>
      <c r="BO482" s="246"/>
      <c r="BP482" s="246"/>
      <c r="BQ482" s="246"/>
      <c r="BR482" s="246"/>
      <c r="BS482" s="246"/>
      <c r="BT482" s="246"/>
      <c r="BU482" s="246"/>
      <c r="BV482" s="246"/>
      <c r="BW482" s="246"/>
      <c r="BX482" s="246"/>
      <c r="BY482" s="246"/>
      <c r="BZ482" s="246"/>
      <c r="CA482" s="246"/>
      <c r="CB482" s="246"/>
      <c r="CC482" s="246"/>
      <c r="CD482" s="246"/>
      <c r="CE482" s="246"/>
      <c r="CF482" s="246"/>
      <c r="CG482" s="246"/>
      <c r="CH482" s="246"/>
      <c r="CI482" s="246"/>
      <c r="CJ482" s="246"/>
      <c r="CK482" s="246"/>
      <c r="CL482" s="246"/>
      <c r="CM482" s="246"/>
      <c r="CN482" s="246"/>
      <c r="CO482" s="246"/>
      <c r="CP482" s="246"/>
      <c r="CQ482" s="246"/>
      <c r="CR482" s="246"/>
    </row>
    <row r="483" spans="1:96" s="69" customFormat="1">
      <c r="A483" s="64"/>
      <c r="B483" s="66"/>
      <c r="C483" s="65"/>
      <c r="D483" s="79"/>
      <c r="E483" s="79"/>
      <c r="F483" s="79"/>
      <c r="G483" s="265"/>
      <c r="H483" s="79"/>
      <c r="I483" s="79"/>
      <c r="J483" s="79"/>
      <c r="K483" s="264" t="str">
        <f t="shared" si="48"/>
        <v/>
      </c>
      <c r="L483" s="67"/>
      <c r="M483" s="229"/>
      <c r="N483" s="266"/>
      <c r="O483" s="230"/>
      <c r="P483" s="67"/>
      <c r="Q483" s="225" t="str" cm="1">
        <f t="array" ref="Q483">_xlfn.IFS(G483="", "",G483="Variable", "NA", IFERROR(SEARCH("Visual", N483),0) &gt; 0, "NA", SUM(IFERROR(SEARCH('GDT-Lexicon'!$D$2:$D$15, L483),0)) &gt; 0, IFERROR(LEFT(L483,FIND("|",L483) - 1), "NA"), TRUE, D483 &amp; "/" &amp; F483)</f>
        <v/>
      </c>
      <c r="R483" s="79">
        <f t="shared" si="47"/>
        <v>0</v>
      </c>
      <c r="S483" s="68"/>
      <c r="T483" s="77"/>
      <c r="U483" s="77"/>
      <c r="V483" s="68"/>
      <c r="W483" s="77"/>
      <c r="X483" s="77"/>
      <c r="Y483" s="66"/>
      <c r="Z483" s="246"/>
      <c r="AA483" s="246"/>
      <c r="AB483" s="246"/>
      <c r="AC483" s="246"/>
      <c r="AD483" s="246"/>
      <c r="AE483" s="246"/>
      <c r="AF483" s="246"/>
      <c r="AG483" s="246"/>
      <c r="AH483" s="246"/>
      <c r="AI483" s="246"/>
      <c r="AJ483" s="246"/>
      <c r="AK483" s="246"/>
      <c r="AL483" s="246"/>
      <c r="AM483" s="246"/>
      <c r="AN483" s="246"/>
      <c r="AO483" s="246"/>
      <c r="AP483" s="246"/>
      <c r="AQ483" s="246"/>
      <c r="AR483" s="246"/>
      <c r="AS483" s="246"/>
      <c r="AT483" s="246"/>
      <c r="AU483" s="246"/>
      <c r="AV483" s="246"/>
      <c r="AW483" s="246"/>
      <c r="AX483" s="246"/>
      <c r="AY483" s="246"/>
      <c r="AZ483" s="246"/>
      <c r="BA483" s="246"/>
      <c r="BB483" s="246"/>
      <c r="BC483" s="246"/>
      <c r="BD483" s="246"/>
      <c r="BE483" s="246"/>
      <c r="BF483" s="246"/>
      <c r="BG483" s="246"/>
      <c r="BH483" s="246"/>
      <c r="BI483" s="246"/>
      <c r="BJ483" s="246"/>
      <c r="BK483" s="246"/>
      <c r="BL483" s="246"/>
      <c r="BM483" s="246"/>
      <c r="BN483" s="246"/>
      <c r="BO483" s="246"/>
      <c r="BP483" s="246"/>
      <c r="BQ483" s="246"/>
      <c r="BR483" s="246"/>
      <c r="BS483" s="246"/>
      <c r="BT483" s="246"/>
      <c r="BU483" s="246"/>
      <c r="BV483" s="246"/>
      <c r="BW483" s="246"/>
      <c r="BX483" s="246"/>
      <c r="BY483" s="246"/>
      <c r="BZ483" s="246"/>
      <c r="CA483" s="246"/>
      <c r="CB483" s="246"/>
      <c r="CC483" s="246"/>
      <c r="CD483" s="246"/>
      <c r="CE483" s="246"/>
      <c r="CF483" s="246"/>
      <c r="CG483" s="246"/>
      <c r="CH483" s="246"/>
      <c r="CI483" s="246"/>
      <c r="CJ483" s="246"/>
      <c r="CK483" s="246"/>
      <c r="CL483" s="246"/>
      <c r="CM483" s="246"/>
      <c r="CN483" s="246"/>
      <c r="CO483" s="246"/>
      <c r="CP483" s="246"/>
      <c r="CQ483" s="246"/>
      <c r="CR483" s="246"/>
    </row>
    <row r="484" spans="1:96" s="69" customFormat="1">
      <c r="A484" s="64"/>
      <c r="B484" s="66"/>
      <c r="C484" s="65"/>
      <c r="D484" s="79"/>
      <c r="E484" s="79"/>
      <c r="F484" s="79"/>
      <c r="G484" s="265"/>
      <c r="H484" s="79"/>
      <c r="I484" s="79"/>
      <c r="J484" s="79"/>
      <c r="K484" s="264" t="str">
        <f t="shared" si="48"/>
        <v/>
      </c>
      <c r="L484" s="67"/>
      <c r="M484" s="229"/>
      <c r="N484" s="266"/>
      <c r="O484" s="230"/>
      <c r="P484" s="67"/>
      <c r="Q484" s="225" t="str" cm="1">
        <f t="array" ref="Q484">_xlfn.IFS(G484="", "",G484="Variable", "NA", IFERROR(SEARCH("Visual", N484),0) &gt; 0, "NA", SUM(IFERROR(SEARCH('GDT-Lexicon'!$D$2:$D$15, L484),0)) &gt; 0, IFERROR(LEFT(L484,FIND("|",L484) - 1), "NA"), TRUE, D484 &amp; "/" &amp; F484)</f>
        <v/>
      </c>
      <c r="R484" s="79">
        <f t="shared" si="47"/>
        <v>0</v>
      </c>
      <c r="S484" s="68"/>
      <c r="T484" s="77"/>
      <c r="U484" s="77"/>
      <c r="V484" s="68"/>
      <c r="W484" s="77"/>
      <c r="X484" s="77"/>
      <c r="Y484" s="66"/>
      <c r="Z484" s="246"/>
      <c r="AA484" s="246"/>
      <c r="AB484" s="246"/>
      <c r="AC484" s="246"/>
      <c r="AD484" s="246"/>
      <c r="AE484" s="246"/>
      <c r="AF484" s="246"/>
      <c r="AG484" s="246"/>
      <c r="AH484" s="246"/>
      <c r="AI484" s="246"/>
      <c r="AJ484" s="246"/>
      <c r="AK484" s="246"/>
      <c r="AL484" s="246"/>
      <c r="AM484" s="246"/>
      <c r="AN484" s="246"/>
      <c r="AO484" s="246"/>
      <c r="AP484" s="246"/>
      <c r="AQ484" s="246"/>
      <c r="AR484" s="246"/>
      <c r="AS484" s="246"/>
      <c r="AT484" s="246"/>
      <c r="AU484" s="246"/>
      <c r="AV484" s="246"/>
      <c r="AW484" s="246"/>
      <c r="AX484" s="246"/>
      <c r="AY484" s="246"/>
      <c r="AZ484" s="246"/>
      <c r="BA484" s="246"/>
      <c r="BB484" s="246"/>
      <c r="BC484" s="246"/>
      <c r="BD484" s="246"/>
      <c r="BE484" s="246"/>
      <c r="BF484" s="246"/>
      <c r="BG484" s="246"/>
      <c r="BH484" s="246"/>
      <c r="BI484" s="246"/>
      <c r="BJ484" s="246"/>
      <c r="BK484" s="246"/>
      <c r="BL484" s="246"/>
      <c r="BM484" s="246"/>
      <c r="BN484" s="246"/>
      <c r="BO484" s="246"/>
      <c r="BP484" s="246"/>
      <c r="BQ484" s="246"/>
      <c r="BR484" s="246"/>
      <c r="BS484" s="246"/>
      <c r="BT484" s="246"/>
      <c r="BU484" s="246"/>
      <c r="BV484" s="246"/>
      <c r="BW484" s="246"/>
      <c r="BX484" s="246"/>
      <c r="BY484" s="246"/>
      <c r="BZ484" s="246"/>
      <c r="CA484" s="246"/>
      <c r="CB484" s="246"/>
      <c r="CC484" s="246"/>
      <c r="CD484" s="246"/>
      <c r="CE484" s="246"/>
      <c r="CF484" s="246"/>
      <c r="CG484" s="246"/>
      <c r="CH484" s="246"/>
      <c r="CI484" s="246"/>
      <c r="CJ484" s="246"/>
      <c r="CK484" s="246"/>
      <c r="CL484" s="246"/>
      <c r="CM484" s="246"/>
      <c r="CN484" s="246"/>
      <c r="CO484" s="246"/>
      <c r="CP484" s="246"/>
      <c r="CQ484" s="246"/>
      <c r="CR484" s="246"/>
    </row>
    <row r="485" spans="1:96" s="69" customFormat="1">
      <c r="A485" s="64"/>
      <c r="B485" s="66"/>
      <c r="C485" s="65"/>
      <c r="D485" s="79"/>
      <c r="E485" s="79"/>
      <c r="F485" s="79"/>
      <c r="G485" s="265"/>
      <c r="H485" s="79"/>
      <c r="I485" s="79"/>
      <c r="J485" s="79"/>
      <c r="K485" s="264" t="str">
        <f t="shared" si="48"/>
        <v/>
      </c>
      <c r="L485" s="67"/>
      <c r="M485" s="229"/>
      <c r="N485" s="266"/>
      <c r="O485" s="230"/>
      <c r="P485" s="67"/>
      <c r="Q485" s="225" t="str" cm="1">
        <f t="array" ref="Q485">_xlfn.IFS(G485="", "",G485="Variable", "NA", IFERROR(SEARCH("Visual", N485),0) &gt; 0, "NA", SUM(IFERROR(SEARCH('GDT-Lexicon'!$D$2:$D$15, L485),0)) &gt; 0, IFERROR(LEFT(L485,FIND("|",L485) - 1), "NA"), TRUE, D485 &amp; "/" &amp; F485)</f>
        <v/>
      </c>
      <c r="R485" s="79">
        <f t="shared" si="47"/>
        <v>0</v>
      </c>
      <c r="S485" s="68"/>
      <c r="T485" s="77"/>
      <c r="U485" s="77"/>
      <c r="V485" s="68"/>
      <c r="W485" s="77"/>
      <c r="X485" s="77"/>
      <c r="Y485" s="66"/>
      <c r="Z485" s="246"/>
      <c r="AA485" s="246"/>
      <c r="AB485" s="246"/>
      <c r="AC485" s="246"/>
      <c r="AD485" s="246"/>
      <c r="AE485" s="246"/>
      <c r="AF485" s="246"/>
      <c r="AG485" s="246"/>
      <c r="AH485" s="246"/>
      <c r="AI485" s="246"/>
      <c r="AJ485" s="246"/>
      <c r="AK485" s="246"/>
      <c r="AL485" s="246"/>
      <c r="AM485" s="246"/>
      <c r="AN485" s="246"/>
      <c r="AO485" s="246"/>
      <c r="AP485" s="246"/>
      <c r="AQ485" s="246"/>
      <c r="AR485" s="246"/>
      <c r="AS485" s="246"/>
      <c r="AT485" s="246"/>
      <c r="AU485" s="246"/>
      <c r="AV485" s="246"/>
      <c r="AW485" s="246"/>
      <c r="AX485" s="246"/>
      <c r="AY485" s="246"/>
      <c r="AZ485" s="246"/>
      <c r="BA485" s="246"/>
      <c r="BB485" s="246"/>
      <c r="BC485" s="246"/>
      <c r="BD485" s="246"/>
      <c r="BE485" s="246"/>
      <c r="BF485" s="246"/>
      <c r="BG485" s="246"/>
      <c r="BH485" s="246"/>
      <c r="BI485" s="246"/>
      <c r="BJ485" s="246"/>
      <c r="BK485" s="246"/>
      <c r="BL485" s="246"/>
      <c r="BM485" s="246"/>
      <c r="BN485" s="246"/>
      <c r="BO485" s="246"/>
      <c r="BP485" s="246"/>
      <c r="BQ485" s="246"/>
      <c r="BR485" s="246"/>
      <c r="BS485" s="246"/>
      <c r="BT485" s="246"/>
      <c r="BU485" s="246"/>
      <c r="BV485" s="246"/>
      <c r="BW485" s="246"/>
      <c r="BX485" s="246"/>
      <c r="BY485" s="246"/>
      <c r="BZ485" s="246"/>
      <c r="CA485" s="246"/>
      <c r="CB485" s="246"/>
      <c r="CC485" s="246"/>
      <c r="CD485" s="246"/>
      <c r="CE485" s="246"/>
      <c r="CF485" s="246"/>
      <c r="CG485" s="246"/>
      <c r="CH485" s="246"/>
      <c r="CI485" s="246"/>
      <c r="CJ485" s="246"/>
      <c r="CK485" s="246"/>
      <c r="CL485" s="246"/>
      <c r="CM485" s="246"/>
      <c r="CN485" s="246"/>
      <c r="CO485" s="246"/>
      <c r="CP485" s="246"/>
      <c r="CQ485" s="246"/>
      <c r="CR485" s="246"/>
    </row>
    <row r="486" spans="1:96" s="69" customFormat="1">
      <c r="A486" s="64"/>
      <c r="B486" s="66"/>
      <c r="C486" s="65"/>
      <c r="D486" s="79"/>
      <c r="E486" s="79"/>
      <c r="F486" s="79"/>
      <c r="G486" s="265"/>
      <c r="H486" s="79"/>
      <c r="I486" s="79"/>
      <c r="J486" s="79"/>
      <c r="K486" s="264" t="str">
        <f t="shared" si="48"/>
        <v/>
      </c>
      <c r="L486" s="67"/>
      <c r="M486" s="229"/>
      <c r="N486" s="266"/>
      <c r="O486" s="230"/>
      <c r="P486" s="67"/>
      <c r="Q486" s="225" t="str" cm="1">
        <f t="array" ref="Q486">_xlfn.IFS(G486="", "",G486="Variable", "NA", IFERROR(SEARCH("Visual", N486),0) &gt; 0, "NA", SUM(IFERROR(SEARCH('GDT-Lexicon'!$D$2:$D$15, L486),0)) &gt; 0, IFERROR(LEFT(L486,FIND("|",L486) - 1), "NA"), TRUE, D486 &amp; "/" &amp; F486)</f>
        <v/>
      </c>
      <c r="R486" s="79">
        <f t="shared" si="47"/>
        <v>0</v>
      </c>
      <c r="S486" s="68"/>
      <c r="T486" s="77"/>
      <c r="U486" s="77"/>
      <c r="V486" s="68"/>
      <c r="W486" s="77"/>
      <c r="X486" s="77"/>
      <c r="Y486" s="66"/>
      <c r="Z486" s="246"/>
      <c r="AA486" s="246"/>
      <c r="AB486" s="246"/>
      <c r="AC486" s="246"/>
      <c r="AD486" s="246"/>
      <c r="AE486" s="246"/>
      <c r="AF486" s="246"/>
      <c r="AG486" s="246"/>
      <c r="AH486" s="246"/>
      <c r="AI486" s="246"/>
      <c r="AJ486" s="246"/>
      <c r="AK486" s="246"/>
      <c r="AL486" s="246"/>
      <c r="AM486" s="246"/>
      <c r="AN486" s="246"/>
      <c r="AO486" s="246"/>
      <c r="AP486" s="246"/>
      <c r="AQ486" s="246"/>
      <c r="AR486" s="246"/>
      <c r="AS486" s="246"/>
      <c r="AT486" s="246"/>
      <c r="AU486" s="246"/>
      <c r="AV486" s="246"/>
      <c r="AW486" s="246"/>
      <c r="AX486" s="246"/>
      <c r="AY486" s="246"/>
      <c r="AZ486" s="246"/>
      <c r="BA486" s="246"/>
      <c r="BB486" s="246"/>
      <c r="BC486" s="246"/>
      <c r="BD486" s="246"/>
      <c r="BE486" s="246"/>
      <c r="BF486" s="246"/>
      <c r="BG486" s="246"/>
      <c r="BH486" s="246"/>
      <c r="BI486" s="246"/>
      <c r="BJ486" s="246"/>
      <c r="BK486" s="246"/>
      <c r="BL486" s="246"/>
      <c r="BM486" s="246"/>
      <c r="BN486" s="246"/>
      <c r="BO486" s="246"/>
      <c r="BP486" s="246"/>
      <c r="BQ486" s="246"/>
      <c r="BR486" s="246"/>
      <c r="BS486" s="246"/>
      <c r="BT486" s="246"/>
      <c r="BU486" s="246"/>
      <c r="BV486" s="246"/>
      <c r="BW486" s="246"/>
      <c r="BX486" s="246"/>
      <c r="BY486" s="246"/>
      <c r="BZ486" s="246"/>
      <c r="CA486" s="246"/>
      <c r="CB486" s="246"/>
      <c r="CC486" s="246"/>
      <c r="CD486" s="246"/>
      <c r="CE486" s="246"/>
      <c r="CF486" s="246"/>
      <c r="CG486" s="246"/>
      <c r="CH486" s="246"/>
      <c r="CI486" s="246"/>
      <c r="CJ486" s="246"/>
      <c r="CK486" s="246"/>
      <c r="CL486" s="246"/>
      <c r="CM486" s="246"/>
      <c r="CN486" s="246"/>
      <c r="CO486" s="246"/>
      <c r="CP486" s="246"/>
      <c r="CQ486" s="246"/>
      <c r="CR486" s="246"/>
    </row>
    <row r="487" spans="1:96" s="69" customFormat="1">
      <c r="A487" s="64"/>
      <c r="B487" s="66"/>
      <c r="C487" s="65"/>
      <c r="D487" s="79"/>
      <c r="E487" s="79"/>
      <c r="F487" s="79"/>
      <c r="G487" s="265"/>
      <c r="H487" s="79"/>
      <c r="I487" s="79"/>
      <c r="J487" s="79"/>
      <c r="K487" s="264" t="str">
        <f t="shared" si="48"/>
        <v/>
      </c>
      <c r="L487" s="67"/>
      <c r="M487" s="229"/>
      <c r="N487" s="266"/>
      <c r="O487" s="230"/>
      <c r="P487" s="67"/>
      <c r="Q487" s="225" t="str" cm="1">
        <f t="array" ref="Q487">_xlfn.IFS(G487="", "",G487="Variable", "NA", IFERROR(SEARCH("Visual", N487),0) &gt; 0, "NA", SUM(IFERROR(SEARCH('GDT-Lexicon'!$D$2:$D$15, L487),0)) &gt; 0, IFERROR(LEFT(L487,FIND("|",L487) - 1), "NA"), TRUE, D487 &amp; "/" &amp; F487)</f>
        <v/>
      </c>
      <c r="R487" s="79">
        <f t="shared" si="47"/>
        <v>0</v>
      </c>
      <c r="S487" s="68"/>
      <c r="T487" s="77"/>
      <c r="U487" s="77"/>
      <c r="V487" s="68"/>
      <c r="W487" s="77"/>
      <c r="X487" s="77"/>
      <c r="Y487" s="66"/>
      <c r="Z487" s="246"/>
      <c r="AA487" s="246"/>
      <c r="AB487" s="246"/>
      <c r="AC487" s="246"/>
      <c r="AD487" s="246"/>
      <c r="AE487" s="246"/>
      <c r="AF487" s="246"/>
      <c r="AG487" s="246"/>
      <c r="AH487" s="246"/>
      <c r="AI487" s="246"/>
      <c r="AJ487" s="246"/>
      <c r="AK487" s="246"/>
      <c r="AL487" s="246"/>
      <c r="AM487" s="246"/>
      <c r="AN487" s="246"/>
      <c r="AO487" s="246"/>
      <c r="AP487" s="246"/>
      <c r="AQ487" s="246"/>
      <c r="AR487" s="246"/>
      <c r="AS487" s="246"/>
      <c r="AT487" s="246"/>
      <c r="AU487" s="246"/>
      <c r="AV487" s="246"/>
      <c r="AW487" s="246"/>
      <c r="AX487" s="246"/>
      <c r="AY487" s="246"/>
      <c r="AZ487" s="246"/>
      <c r="BA487" s="246"/>
      <c r="BB487" s="246"/>
      <c r="BC487" s="246"/>
      <c r="BD487" s="246"/>
      <c r="BE487" s="246"/>
      <c r="BF487" s="246"/>
      <c r="BG487" s="246"/>
      <c r="BH487" s="246"/>
      <c r="BI487" s="246"/>
      <c r="BJ487" s="246"/>
      <c r="BK487" s="246"/>
      <c r="BL487" s="246"/>
      <c r="BM487" s="246"/>
      <c r="BN487" s="246"/>
      <c r="BO487" s="246"/>
      <c r="BP487" s="246"/>
      <c r="BQ487" s="246"/>
      <c r="BR487" s="246"/>
      <c r="BS487" s="246"/>
      <c r="BT487" s="246"/>
      <c r="BU487" s="246"/>
      <c r="BV487" s="246"/>
      <c r="BW487" s="246"/>
      <c r="BX487" s="246"/>
      <c r="BY487" s="246"/>
      <c r="BZ487" s="246"/>
      <c r="CA487" s="246"/>
      <c r="CB487" s="246"/>
      <c r="CC487" s="246"/>
      <c r="CD487" s="246"/>
      <c r="CE487" s="246"/>
      <c r="CF487" s="246"/>
      <c r="CG487" s="246"/>
      <c r="CH487" s="246"/>
      <c r="CI487" s="246"/>
      <c r="CJ487" s="246"/>
      <c r="CK487" s="246"/>
      <c r="CL487" s="246"/>
      <c r="CM487" s="246"/>
      <c r="CN487" s="246"/>
      <c r="CO487" s="246"/>
      <c r="CP487" s="246"/>
      <c r="CQ487" s="246"/>
      <c r="CR487" s="246"/>
    </row>
    <row r="488" spans="1:96" s="69" customFormat="1">
      <c r="A488" s="64"/>
      <c r="B488" s="66"/>
      <c r="C488" s="65"/>
      <c r="D488" s="79"/>
      <c r="E488" s="79"/>
      <c r="F488" s="79"/>
      <c r="G488" s="265"/>
      <c r="H488" s="79"/>
      <c r="I488" s="79"/>
      <c r="J488" s="79"/>
      <c r="K488" s="264" t="str">
        <f t="shared" si="48"/>
        <v/>
      </c>
      <c r="L488" s="67"/>
      <c r="M488" s="229"/>
      <c r="N488" s="266"/>
      <c r="O488" s="230"/>
      <c r="P488" s="67"/>
      <c r="Q488" s="225" t="str" cm="1">
        <f t="array" ref="Q488">_xlfn.IFS(G488="", "",G488="Variable", "NA", IFERROR(SEARCH("Visual", N488),0) &gt; 0, "NA", SUM(IFERROR(SEARCH('GDT-Lexicon'!$D$2:$D$15, L488),0)) &gt; 0, IFERROR(LEFT(L488,FIND("|",L488) - 1), "NA"), TRUE, D488 &amp; "/" &amp; F488)</f>
        <v/>
      </c>
      <c r="R488" s="79">
        <f t="shared" si="47"/>
        <v>0</v>
      </c>
      <c r="S488" s="68"/>
      <c r="T488" s="77"/>
      <c r="U488" s="77"/>
      <c r="V488" s="68"/>
      <c r="W488" s="77"/>
      <c r="X488" s="77"/>
      <c r="Y488" s="66"/>
      <c r="Z488" s="246"/>
      <c r="AA488" s="246"/>
      <c r="AB488" s="246"/>
      <c r="AC488" s="246"/>
      <c r="AD488" s="246"/>
      <c r="AE488" s="246"/>
      <c r="AF488" s="246"/>
      <c r="AG488" s="246"/>
      <c r="AH488" s="246"/>
      <c r="AI488" s="246"/>
      <c r="AJ488" s="246"/>
      <c r="AK488" s="246"/>
      <c r="AL488" s="246"/>
      <c r="AM488" s="246"/>
      <c r="AN488" s="246"/>
      <c r="AO488" s="246"/>
      <c r="AP488" s="246"/>
      <c r="AQ488" s="246"/>
      <c r="AR488" s="246"/>
      <c r="AS488" s="246"/>
      <c r="AT488" s="246"/>
      <c r="AU488" s="246"/>
      <c r="AV488" s="246"/>
      <c r="AW488" s="246"/>
      <c r="AX488" s="246"/>
      <c r="AY488" s="246"/>
      <c r="AZ488" s="246"/>
      <c r="BA488" s="246"/>
      <c r="BB488" s="246"/>
      <c r="BC488" s="246"/>
      <c r="BD488" s="246"/>
      <c r="BE488" s="246"/>
      <c r="BF488" s="246"/>
      <c r="BG488" s="246"/>
      <c r="BH488" s="246"/>
      <c r="BI488" s="246"/>
      <c r="BJ488" s="246"/>
      <c r="BK488" s="246"/>
      <c r="BL488" s="246"/>
      <c r="BM488" s="246"/>
      <c r="BN488" s="246"/>
      <c r="BO488" s="246"/>
      <c r="BP488" s="246"/>
      <c r="BQ488" s="246"/>
      <c r="BR488" s="246"/>
      <c r="BS488" s="246"/>
      <c r="BT488" s="246"/>
      <c r="BU488" s="246"/>
      <c r="BV488" s="246"/>
      <c r="BW488" s="246"/>
      <c r="BX488" s="246"/>
      <c r="BY488" s="246"/>
      <c r="BZ488" s="246"/>
      <c r="CA488" s="246"/>
      <c r="CB488" s="246"/>
      <c r="CC488" s="246"/>
      <c r="CD488" s="246"/>
      <c r="CE488" s="246"/>
      <c r="CF488" s="246"/>
      <c r="CG488" s="246"/>
      <c r="CH488" s="246"/>
      <c r="CI488" s="246"/>
      <c r="CJ488" s="246"/>
      <c r="CK488" s="246"/>
      <c r="CL488" s="246"/>
      <c r="CM488" s="246"/>
      <c r="CN488" s="246"/>
      <c r="CO488" s="246"/>
      <c r="CP488" s="246"/>
      <c r="CQ488" s="246"/>
      <c r="CR488" s="246"/>
    </row>
    <row r="489" spans="1:96" s="69" customFormat="1">
      <c r="A489" s="64"/>
      <c r="B489" s="66"/>
      <c r="C489" s="65"/>
      <c r="D489" s="79"/>
      <c r="E489" s="79"/>
      <c r="F489" s="79"/>
      <c r="G489" s="265"/>
      <c r="H489" s="79"/>
      <c r="I489" s="79"/>
      <c r="J489" s="79"/>
      <c r="K489" s="264" t="str">
        <f t="shared" si="48"/>
        <v/>
      </c>
      <c r="L489" s="67"/>
      <c r="M489" s="229"/>
      <c r="N489" s="266"/>
      <c r="O489" s="230"/>
      <c r="P489" s="67"/>
      <c r="Q489" s="225" t="str" cm="1">
        <f t="array" ref="Q489">_xlfn.IFS(G489="", "",G489="Variable", "NA", IFERROR(SEARCH("Visual", N489),0) &gt; 0, "NA", SUM(IFERROR(SEARCH('GDT-Lexicon'!$D$2:$D$15, L489),0)) &gt; 0, IFERROR(LEFT(L489,FIND("|",L489) - 1), "NA"), TRUE, D489 &amp; "/" &amp; F489)</f>
        <v/>
      </c>
      <c r="R489" s="79">
        <f t="shared" si="47"/>
        <v>0</v>
      </c>
      <c r="S489" s="68"/>
      <c r="T489" s="77"/>
      <c r="U489" s="77"/>
      <c r="V489" s="68"/>
      <c r="W489" s="77"/>
      <c r="X489" s="77"/>
      <c r="Y489" s="66"/>
      <c r="Z489" s="246"/>
      <c r="AA489" s="246"/>
      <c r="AB489" s="246"/>
      <c r="AC489" s="246"/>
      <c r="AD489" s="246"/>
      <c r="AE489" s="246"/>
      <c r="AF489" s="246"/>
      <c r="AG489" s="246"/>
      <c r="AH489" s="246"/>
      <c r="AI489" s="246"/>
      <c r="AJ489" s="246"/>
      <c r="AK489" s="246"/>
      <c r="AL489" s="246"/>
      <c r="AM489" s="246"/>
      <c r="AN489" s="246"/>
      <c r="AO489" s="246"/>
      <c r="AP489" s="246"/>
      <c r="AQ489" s="246"/>
      <c r="AR489" s="246"/>
      <c r="AS489" s="246"/>
      <c r="AT489" s="246"/>
      <c r="AU489" s="246"/>
      <c r="AV489" s="246"/>
      <c r="AW489" s="246"/>
      <c r="AX489" s="246"/>
      <c r="AY489" s="246"/>
      <c r="AZ489" s="246"/>
      <c r="BA489" s="246"/>
      <c r="BB489" s="246"/>
      <c r="BC489" s="246"/>
      <c r="BD489" s="246"/>
      <c r="BE489" s="246"/>
      <c r="BF489" s="246"/>
      <c r="BG489" s="246"/>
      <c r="BH489" s="246"/>
      <c r="BI489" s="246"/>
      <c r="BJ489" s="246"/>
      <c r="BK489" s="246"/>
      <c r="BL489" s="246"/>
      <c r="BM489" s="246"/>
      <c r="BN489" s="246"/>
      <c r="BO489" s="246"/>
      <c r="BP489" s="246"/>
      <c r="BQ489" s="246"/>
      <c r="BR489" s="246"/>
      <c r="BS489" s="246"/>
      <c r="BT489" s="246"/>
      <c r="BU489" s="246"/>
      <c r="BV489" s="246"/>
      <c r="BW489" s="246"/>
      <c r="BX489" s="246"/>
      <c r="BY489" s="246"/>
      <c r="BZ489" s="246"/>
      <c r="CA489" s="246"/>
      <c r="CB489" s="246"/>
      <c r="CC489" s="246"/>
      <c r="CD489" s="246"/>
      <c r="CE489" s="246"/>
      <c r="CF489" s="246"/>
      <c r="CG489" s="246"/>
      <c r="CH489" s="246"/>
      <c r="CI489" s="246"/>
      <c r="CJ489" s="246"/>
      <c r="CK489" s="246"/>
      <c r="CL489" s="246"/>
      <c r="CM489" s="246"/>
      <c r="CN489" s="246"/>
      <c r="CO489" s="246"/>
      <c r="CP489" s="246"/>
      <c r="CQ489" s="246"/>
      <c r="CR489" s="246"/>
    </row>
    <row r="490" spans="1:96" s="69" customFormat="1">
      <c r="A490" s="64"/>
      <c r="B490" s="66"/>
      <c r="C490" s="65"/>
      <c r="D490" s="79"/>
      <c r="E490" s="79"/>
      <c r="F490" s="79"/>
      <c r="G490" s="265"/>
      <c r="H490" s="79"/>
      <c r="I490" s="79"/>
      <c r="J490" s="79"/>
      <c r="K490" s="264" t="str">
        <f t="shared" si="48"/>
        <v/>
      </c>
      <c r="L490" s="67"/>
      <c r="M490" s="229"/>
      <c r="N490" s="266"/>
      <c r="O490" s="230"/>
      <c r="P490" s="67"/>
      <c r="Q490" s="225" t="str" cm="1">
        <f t="array" ref="Q490">_xlfn.IFS(G490="", "",G490="Variable", "NA", IFERROR(SEARCH("Visual", N490),0) &gt; 0, "NA", SUM(IFERROR(SEARCH('GDT-Lexicon'!$D$2:$D$15, L490),0)) &gt; 0, IFERROR(LEFT(L490,FIND("|",L490) - 1), "NA"), TRUE, D490 &amp; "/" &amp; F490)</f>
        <v/>
      </c>
      <c r="R490" s="79">
        <f t="shared" si="47"/>
        <v>0</v>
      </c>
      <c r="S490" s="68"/>
      <c r="T490" s="77"/>
      <c r="U490" s="77"/>
      <c r="V490" s="68"/>
      <c r="W490" s="77"/>
      <c r="X490" s="77"/>
      <c r="Y490" s="66"/>
      <c r="Z490" s="246"/>
      <c r="AA490" s="246"/>
      <c r="AB490" s="246"/>
      <c r="AC490" s="246"/>
      <c r="AD490" s="246"/>
      <c r="AE490" s="246"/>
      <c r="AF490" s="246"/>
      <c r="AG490" s="246"/>
      <c r="AH490" s="246"/>
      <c r="AI490" s="246"/>
      <c r="AJ490" s="246"/>
      <c r="AK490" s="246"/>
      <c r="AL490" s="246"/>
      <c r="AM490" s="246"/>
      <c r="AN490" s="246"/>
      <c r="AO490" s="246"/>
      <c r="AP490" s="246"/>
      <c r="AQ490" s="246"/>
      <c r="AR490" s="246"/>
      <c r="AS490" s="246"/>
      <c r="AT490" s="246"/>
      <c r="AU490" s="246"/>
      <c r="AV490" s="246"/>
      <c r="AW490" s="246"/>
      <c r="AX490" s="246"/>
      <c r="AY490" s="246"/>
      <c r="AZ490" s="246"/>
      <c r="BA490" s="246"/>
      <c r="BB490" s="246"/>
      <c r="BC490" s="246"/>
      <c r="BD490" s="246"/>
      <c r="BE490" s="246"/>
      <c r="BF490" s="246"/>
      <c r="BG490" s="246"/>
      <c r="BH490" s="246"/>
      <c r="BI490" s="246"/>
      <c r="BJ490" s="246"/>
      <c r="BK490" s="246"/>
      <c r="BL490" s="246"/>
      <c r="BM490" s="246"/>
      <c r="BN490" s="246"/>
      <c r="BO490" s="246"/>
      <c r="BP490" s="246"/>
      <c r="BQ490" s="246"/>
      <c r="BR490" s="246"/>
      <c r="BS490" s="246"/>
      <c r="BT490" s="246"/>
      <c r="BU490" s="246"/>
      <c r="BV490" s="246"/>
      <c r="BW490" s="246"/>
      <c r="BX490" s="246"/>
      <c r="BY490" s="246"/>
      <c r="BZ490" s="246"/>
      <c r="CA490" s="246"/>
      <c r="CB490" s="246"/>
      <c r="CC490" s="246"/>
      <c r="CD490" s="246"/>
      <c r="CE490" s="246"/>
      <c r="CF490" s="246"/>
      <c r="CG490" s="246"/>
      <c r="CH490" s="246"/>
      <c r="CI490" s="246"/>
      <c r="CJ490" s="246"/>
      <c r="CK490" s="246"/>
      <c r="CL490" s="246"/>
      <c r="CM490" s="246"/>
      <c r="CN490" s="246"/>
      <c r="CO490" s="246"/>
      <c r="CP490" s="246"/>
      <c r="CQ490" s="246"/>
      <c r="CR490" s="246"/>
    </row>
    <row r="491" spans="1:96" s="69" customFormat="1">
      <c r="A491" s="64"/>
      <c r="B491" s="66"/>
      <c r="C491" s="65"/>
      <c r="D491" s="79"/>
      <c r="E491" s="79"/>
      <c r="F491" s="79"/>
      <c r="G491" s="265"/>
      <c r="H491" s="79"/>
      <c r="I491" s="79"/>
      <c r="J491" s="79"/>
      <c r="K491" s="264" t="str">
        <f t="shared" si="48"/>
        <v/>
      </c>
      <c r="L491" s="67"/>
      <c r="M491" s="229"/>
      <c r="N491" s="266"/>
      <c r="O491" s="230"/>
      <c r="P491" s="67"/>
      <c r="Q491" s="225" t="str" cm="1">
        <f t="array" ref="Q491">_xlfn.IFS(G491="", "",G491="Variable", "NA", IFERROR(SEARCH("Visual", N491),0) &gt; 0, "NA", SUM(IFERROR(SEARCH('GDT-Lexicon'!$D$2:$D$15, L491),0)) &gt; 0, IFERROR(LEFT(L491,FIND("|",L491) - 1), "NA"), TRUE, D491 &amp; "/" &amp; F491)</f>
        <v/>
      </c>
      <c r="R491" s="79">
        <f t="shared" si="47"/>
        <v>0</v>
      </c>
      <c r="S491" s="68"/>
      <c r="T491" s="77"/>
      <c r="U491" s="77"/>
      <c r="V491" s="68"/>
      <c r="W491" s="77"/>
      <c r="X491" s="77"/>
      <c r="Y491" s="66"/>
      <c r="Z491" s="246"/>
      <c r="AA491" s="246"/>
      <c r="AB491" s="246"/>
      <c r="AC491" s="246"/>
      <c r="AD491" s="246"/>
      <c r="AE491" s="246"/>
      <c r="AF491" s="246"/>
      <c r="AG491" s="246"/>
      <c r="AH491" s="246"/>
      <c r="AI491" s="246"/>
      <c r="AJ491" s="246"/>
      <c r="AK491" s="246"/>
      <c r="AL491" s="246"/>
      <c r="AM491" s="246"/>
      <c r="AN491" s="246"/>
      <c r="AO491" s="246"/>
      <c r="AP491" s="246"/>
      <c r="AQ491" s="246"/>
      <c r="AR491" s="246"/>
      <c r="AS491" s="246"/>
      <c r="AT491" s="246"/>
      <c r="AU491" s="246"/>
      <c r="AV491" s="246"/>
      <c r="AW491" s="246"/>
      <c r="AX491" s="246"/>
      <c r="AY491" s="246"/>
      <c r="AZ491" s="246"/>
      <c r="BA491" s="246"/>
      <c r="BB491" s="246"/>
      <c r="BC491" s="246"/>
      <c r="BD491" s="246"/>
      <c r="BE491" s="246"/>
      <c r="BF491" s="246"/>
      <c r="BG491" s="246"/>
      <c r="BH491" s="246"/>
      <c r="BI491" s="246"/>
      <c r="BJ491" s="246"/>
      <c r="BK491" s="246"/>
      <c r="BL491" s="246"/>
      <c r="BM491" s="246"/>
      <c r="BN491" s="246"/>
      <c r="BO491" s="246"/>
      <c r="BP491" s="246"/>
      <c r="BQ491" s="246"/>
      <c r="BR491" s="246"/>
      <c r="BS491" s="246"/>
      <c r="BT491" s="246"/>
      <c r="BU491" s="246"/>
      <c r="BV491" s="246"/>
      <c r="BW491" s="246"/>
      <c r="BX491" s="246"/>
      <c r="BY491" s="246"/>
      <c r="BZ491" s="246"/>
      <c r="CA491" s="246"/>
      <c r="CB491" s="246"/>
      <c r="CC491" s="246"/>
      <c r="CD491" s="246"/>
      <c r="CE491" s="246"/>
      <c r="CF491" s="246"/>
      <c r="CG491" s="246"/>
      <c r="CH491" s="246"/>
      <c r="CI491" s="246"/>
      <c r="CJ491" s="246"/>
      <c r="CK491" s="246"/>
      <c r="CL491" s="246"/>
      <c r="CM491" s="246"/>
      <c r="CN491" s="246"/>
      <c r="CO491" s="246"/>
      <c r="CP491" s="246"/>
      <c r="CQ491" s="246"/>
      <c r="CR491" s="246"/>
    </row>
    <row r="492" spans="1:96" s="69" customFormat="1">
      <c r="A492" s="64"/>
      <c r="B492" s="66"/>
      <c r="C492" s="65"/>
      <c r="D492" s="79"/>
      <c r="E492" s="79"/>
      <c r="F492" s="79"/>
      <c r="G492" s="265"/>
      <c r="H492" s="79"/>
      <c r="I492" s="79"/>
      <c r="J492" s="79"/>
      <c r="K492" s="264" t="str">
        <f t="shared" si="48"/>
        <v/>
      </c>
      <c r="L492" s="67"/>
      <c r="M492" s="229"/>
      <c r="N492" s="266"/>
      <c r="O492" s="230"/>
      <c r="P492" s="67"/>
      <c r="Q492" s="225" t="str" cm="1">
        <f t="array" ref="Q492">_xlfn.IFS(G492="", "",G492="Variable", "NA", IFERROR(SEARCH("Visual", N492),0) &gt; 0, "NA", SUM(IFERROR(SEARCH('GDT-Lexicon'!$D$2:$D$15, L492),0)) &gt; 0, IFERROR(LEFT(L492,FIND("|",L492) - 1), "NA"), TRUE, D492 &amp; "/" &amp; F492)</f>
        <v/>
      </c>
      <c r="R492" s="79">
        <f t="shared" si="47"/>
        <v>0</v>
      </c>
      <c r="S492" s="68"/>
      <c r="T492" s="77"/>
      <c r="U492" s="77"/>
      <c r="V492" s="68"/>
      <c r="W492" s="77"/>
      <c r="X492" s="77"/>
      <c r="Y492" s="66"/>
      <c r="Z492" s="246"/>
      <c r="AA492" s="246"/>
      <c r="AB492" s="246"/>
      <c r="AC492" s="246"/>
      <c r="AD492" s="246"/>
      <c r="AE492" s="246"/>
      <c r="AF492" s="246"/>
      <c r="AG492" s="246"/>
      <c r="AH492" s="246"/>
      <c r="AI492" s="246"/>
      <c r="AJ492" s="246"/>
      <c r="AK492" s="246"/>
      <c r="AL492" s="246"/>
      <c r="AM492" s="246"/>
      <c r="AN492" s="246"/>
      <c r="AO492" s="246"/>
      <c r="AP492" s="246"/>
      <c r="AQ492" s="246"/>
      <c r="AR492" s="246"/>
      <c r="AS492" s="246"/>
      <c r="AT492" s="246"/>
      <c r="AU492" s="246"/>
      <c r="AV492" s="246"/>
      <c r="AW492" s="246"/>
      <c r="AX492" s="246"/>
      <c r="AY492" s="246"/>
      <c r="AZ492" s="246"/>
      <c r="BA492" s="246"/>
      <c r="BB492" s="246"/>
      <c r="BC492" s="246"/>
      <c r="BD492" s="246"/>
      <c r="BE492" s="246"/>
      <c r="BF492" s="246"/>
      <c r="BG492" s="246"/>
      <c r="BH492" s="246"/>
      <c r="BI492" s="246"/>
      <c r="BJ492" s="246"/>
      <c r="BK492" s="246"/>
      <c r="BL492" s="246"/>
      <c r="BM492" s="246"/>
      <c r="BN492" s="246"/>
      <c r="BO492" s="246"/>
      <c r="BP492" s="246"/>
      <c r="BQ492" s="246"/>
      <c r="BR492" s="246"/>
      <c r="BS492" s="246"/>
      <c r="BT492" s="246"/>
      <c r="BU492" s="246"/>
      <c r="BV492" s="246"/>
      <c r="BW492" s="246"/>
      <c r="BX492" s="246"/>
      <c r="BY492" s="246"/>
      <c r="BZ492" s="246"/>
      <c r="CA492" s="246"/>
      <c r="CB492" s="246"/>
      <c r="CC492" s="246"/>
      <c r="CD492" s="246"/>
      <c r="CE492" s="246"/>
      <c r="CF492" s="246"/>
      <c r="CG492" s="246"/>
      <c r="CH492" s="246"/>
      <c r="CI492" s="246"/>
      <c r="CJ492" s="246"/>
      <c r="CK492" s="246"/>
      <c r="CL492" s="246"/>
      <c r="CM492" s="246"/>
      <c r="CN492" s="246"/>
      <c r="CO492" s="246"/>
      <c r="CP492" s="246"/>
      <c r="CQ492" s="246"/>
      <c r="CR492" s="246"/>
    </row>
    <row r="493" spans="1:96" s="69" customFormat="1">
      <c r="A493" s="64"/>
      <c r="B493" s="66"/>
      <c r="C493" s="65"/>
      <c r="D493" s="79"/>
      <c r="E493" s="79"/>
      <c r="F493" s="79"/>
      <c r="G493" s="265"/>
      <c r="H493" s="79"/>
      <c r="I493" s="79"/>
      <c r="J493" s="79"/>
      <c r="K493" s="264" t="str">
        <f t="shared" si="48"/>
        <v/>
      </c>
      <c r="L493" s="67"/>
      <c r="M493" s="229"/>
      <c r="N493" s="266"/>
      <c r="O493" s="230"/>
      <c r="P493" s="67"/>
      <c r="Q493" s="225" t="str" cm="1">
        <f t="array" ref="Q493">_xlfn.IFS(G493="", "",G493="Variable", "NA", IFERROR(SEARCH("Visual", N493),0) &gt; 0, "NA", SUM(IFERROR(SEARCH('GDT-Lexicon'!$D$2:$D$15, L493),0)) &gt; 0, IFERROR(LEFT(L493,FIND("|",L493) - 1), "NA"), TRUE, D493 &amp; "/" &amp; F493)</f>
        <v/>
      </c>
      <c r="R493" s="79">
        <f t="shared" si="47"/>
        <v>0</v>
      </c>
      <c r="S493" s="68"/>
      <c r="T493" s="77"/>
      <c r="U493" s="77"/>
      <c r="V493" s="68"/>
      <c r="W493" s="77"/>
      <c r="X493" s="77"/>
      <c r="Y493" s="66"/>
      <c r="Z493" s="246"/>
      <c r="AA493" s="246"/>
      <c r="AB493" s="246"/>
      <c r="AC493" s="246"/>
      <c r="AD493" s="246"/>
      <c r="AE493" s="246"/>
      <c r="AF493" s="246"/>
      <c r="AG493" s="246"/>
      <c r="AH493" s="246"/>
      <c r="AI493" s="246"/>
      <c r="AJ493" s="246"/>
      <c r="AK493" s="246"/>
      <c r="AL493" s="246"/>
      <c r="AM493" s="246"/>
      <c r="AN493" s="246"/>
      <c r="AO493" s="246"/>
      <c r="AP493" s="246"/>
      <c r="AQ493" s="246"/>
      <c r="AR493" s="246"/>
      <c r="AS493" s="246"/>
      <c r="AT493" s="246"/>
      <c r="AU493" s="246"/>
      <c r="AV493" s="246"/>
      <c r="AW493" s="246"/>
      <c r="AX493" s="246"/>
      <c r="AY493" s="246"/>
      <c r="AZ493" s="246"/>
      <c r="BA493" s="246"/>
      <c r="BB493" s="246"/>
      <c r="BC493" s="246"/>
      <c r="BD493" s="246"/>
      <c r="BE493" s="246"/>
      <c r="BF493" s="246"/>
      <c r="BG493" s="246"/>
      <c r="BH493" s="246"/>
      <c r="BI493" s="246"/>
      <c r="BJ493" s="246"/>
      <c r="BK493" s="246"/>
      <c r="BL493" s="246"/>
      <c r="BM493" s="246"/>
      <c r="BN493" s="246"/>
      <c r="BO493" s="246"/>
      <c r="BP493" s="246"/>
      <c r="BQ493" s="246"/>
      <c r="BR493" s="246"/>
      <c r="BS493" s="246"/>
      <c r="BT493" s="246"/>
      <c r="BU493" s="246"/>
      <c r="BV493" s="246"/>
      <c r="BW493" s="246"/>
      <c r="BX493" s="246"/>
      <c r="BY493" s="246"/>
      <c r="BZ493" s="246"/>
      <c r="CA493" s="246"/>
      <c r="CB493" s="246"/>
      <c r="CC493" s="246"/>
      <c r="CD493" s="246"/>
      <c r="CE493" s="246"/>
      <c r="CF493" s="246"/>
      <c r="CG493" s="246"/>
      <c r="CH493" s="246"/>
      <c r="CI493" s="246"/>
      <c r="CJ493" s="246"/>
      <c r="CK493" s="246"/>
      <c r="CL493" s="246"/>
      <c r="CM493" s="246"/>
      <c r="CN493" s="246"/>
      <c r="CO493" s="246"/>
      <c r="CP493" s="246"/>
      <c r="CQ493" s="246"/>
      <c r="CR493" s="246"/>
    </row>
    <row r="494" spans="1:96" s="69" customFormat="1">
      <c r="A494" s="64"/>
      <c r="B494" s="66"/>
      <c r="C494" s="65"/>
      <c r="D494" s="79"/>
      <c r="E494" s="79"/>
      <c r="F494" s="79"/>
      <c r="G494" s="265"/>
      <c r="H494" s="79"/>
      <c r="I494" s="79"/>
      <c r="J494" s="79"/>
      <c r="K494" s="264" t="str">
        <f t="shared" si="48"/>
        <v/>
      </c>
      <c r="L494" s="67"/>
      <c r="M494" s="229"/>
      <c r="N494" s="266"/>
      <c r="O494" s="230"/>
      <c r="P494" s="67"/>
      <c r="Q494" s="225" t="str" cm="1">
        <f t="array" ref="Q494">_xlfn.IFS(G494="", "",G494="Variable", "NA", IFERROR(SEARCH("Visual", N494),0) &gt; 0, "NA", SUM(IFERROR(SEARCH('GDT-Lexicon'!$D$2:$D$15, L494),0)) &gt; 0, IFERROR(LEFT(L494,FIND("|",L494) - 1), "NA"), TRUE, D494 &amp; "/" &amp; F494)</f>
        <v/>
      </c>
      <c r="R494" s="79">
        <f t="shared" si="47"/>
        <v>0</v>
      </c>
      <c r="S494" s="68"/>
      <c r="T494" s="77"/>
      <c r="U494" s="77"/>
      <c r="V494" s="68"/>
      <c r="W494" s="77"/>
      <c r="X494" s="77"/>
      <c r="Y494" s="66"/>
      <c r="Z494" s="246"/>
      <c r="AA494" s="246"/>
      <c r="AB494" s="246"/>
      <c r="AC494" s="246"/>
      <c r="AD494" s="246"/>
      <c r="AE494" s="246"/>
      <c r="AF494" s="246"/>
      <c r="AG494" s="246"/>
      <c r="AH494" s="246"/>
      <c r="AI494" s="246"/>
      <c r="AJ494" s="246"/>
      <c r="AK494" s="246"/>
      <c r="AL494" s="246"/>
      <c r="AM494" s="246"/>
      <c r="AN494" s="246"/>
      <c r="AO494" s="246"/>
      <c r="AP494" s="246"/>
      <c r="AQ494" s="246"/>
      <c r="AR494" s="246"/>
      <c r="AS494" s="246"/>
      <c r="AT494" s="246"/>
      <c r="AU494" s="246"/>
      <c r="AV494" s="246"/>
      <c r="AW494" s="246"/>
      <c r="AX494" s="246"/>
      <c r="AY494" s="246"/>
      <c r="AZ494" s="246"/>
      <c r="BA494" s="246"/>
      <c r="BB494" s="246"/>
      <c r="BC494" s="246"/>
      <c r="BD494" s="246"/>
      <c r="BE494" s="246"/>
      <c r="BF494" s="246"/>
      <c r="BG494" s="246"/>
      <c r="BH494" s="246"/>
      <c r="BI494" s="246"/>
      <c r="BJ494" s="246"/>
      <c r="BK494" s="246"/>
      <c r="BL494" s="246"/>
      <c r="BM494" s="246"/>
      <c r="BN494" s="246"/>
      <c r="BO494" s="246"/>
      <c r="BP494" s="246"/>
      <c r="BQ494" s="246"/>
      <c r="BR494" s="246"/>
      <c r="BS494" s="246"/>
      <c r="BT494" s="246"/>
      <c r="BU494" s="246"/>
      <c r="BV494" s="246"/>
      <c r="BW494" s="246"/>
      <c r="BX494" s="246"/>
      <c r="BY494" s="246"/>
      <c r="BZ494" s="246"/>
      <c r="CA494" s="246"/>
      <c r="CB494" s="246"/>
      <c r="CC494" s="246"/>
      <c r="CD494" s="246"/>
      <c r="CE494" s="246"/>
      <c r="CF494" s="246"/>
      <c r="CG494" s="246"/>
      <c r="CH494" s="246"/>
      <c r="CI494" s="246"/>
      <c r="CJ494" s="246"/>
      <c r="CK494" s="246"/>
      <c r="CL494" s="246"/>
      <c r="CM494" s="246"/>
      <c r="CN494" s="246"/>
      <c r="CO494" s="246"/>
      <c r="CP494" s="246"/>
      <c r="CQ494" s="246"/>
      <c r="CR494" s="246"/>
    </row>
    <row r="495" spans="1:96" s="69" customFormat="1">
      <c r="A495" s="64"/>
      <c r="B495" s="66"/>
      <c r="C495" s="65"/>
      <c r="D495" s="79"/>
      <c r="E495" s="79"/>
      <c r="F495" s="79"/>
      <c r="G495" s="265"/>
      <c r="H495" s="79"/>
      <c r="I495" s="79"/>
      <c r="J495" s="79"/>
      <c r="K495" s="264" t="str">
        <f t="shared" ref="K495:K509" si="49">IF(RIGHT(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1)="_",LEFT(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LEN(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-1),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f>
        <v/>
      </c>
      <c r="L495" s="67"/>
      <c r="M495" s="229"/>
      <c r="N495" s="266"/>
      <c r="O495" s="230"/>
      <c r="P495" s="67"/>
      <c r="Q495" s="225" t="str" cm="1">
        <f t="array" ref="Q495">_xlfn.IFS(G495="", "",G495="Variable", "NA", IFERROR(SEARCH("Visual", N495),0) &gt; 0, "NA", SUM(IFERROR(SEARCH('GDT-Lexicon'!$D$2:$D$15, L495),0)) &gt; 0, IFERROR(LEFT(L495,FIND("|",L495) - 1), "NA"), TRUE, D495 &amp; "/" &amp; F495)</f>
        <v/>
      </c>
      <c r="R495" s="79">
        <f t="shared" si="47"/>
        <v>0</v>
      </c>
      <c r="S495" s="68"/>
      <c r="T495" s="77"/>
      <c r="U495" s="77"/>
      <c r="V495" s="68"/>
      <c r="W495" s="77"/>
      <c r="X495" s="77"/>
      <c r="Y495" s="66"/>
      <c r="Z495" s="246"/>
      <c r="AA495" s="246"/>
      <c r="AB495" s="246"/>
      <c r="AC495" s="246"/>
      <c r="AD495" s="246"/>
      <c r="AE495" s="246"/>
      <c r="AF495" s="246"/>
      <c r="AG495" s="246"/>
      <c r="AH495" s="246"/>
      <c r="AI495" s="246"/>
      <c r="AJ495" s="246"/>
      <c r="AK495" s="246"/>
      <c r="AL495" s="246"/>
      <c r="AM495" s="246"/>
      <c r="AN495" s="246"/>
      <c r="AO495" s="246"/>
      <c r="AP495" s="246"/>
      <c r="AQ495" s="246"/>
      <c r="AR495" s="246"/>
      <c r="AS495" s="246"/>
      <c r="AT495" s="246"/>
      <c r="AU495" s="246"/>
      <c r="AV495" s="246"/>
      <c r="AW495" s="246"/>
      <c r="AX495" s="246"/>
      <c r="AY495" s="246"/>
      <c r="AZ495" s="246"/>
      <c r="BA495" s="246"/>
      <c r="BB495" s="246"/>
      <c r="BC495" s="246"/>
      <c r="BD495" s="246"/>
      <c r="BE495" s="246"/>
      <c r="BF495" s="246"/>
      <c r="BG495" s="246"/>
      <c r="BH495" s="246"/>
      <c r="BI495" s="246"/>
      <c r="BJ495" s="246"/>
      <c r="BK495" s="246"/>
      <c r="BL495" s="246"/>
      <c r="BM495" s="246"/>
      <c r="BN495" s="246"/>
      <c r="BO495" s="246"/>
      <c r="BP495" s="246"/>
      <c r="BQ495" s="246"/>
      <c r="BR495" s="246"/>
      <c r="BS495" s="246"/>
      <c r="BT495" s="246"/>
      <c r="BU495" s="246"/>
      <c r="BV495" s="246"/>
      <c r="BW495" s="246"/>
      <c r="BX495" s="246"/>
      <c r="BY495" s="246"/>
      <c r="BZ495" s="246"/>
      <c r="CA495" s="246"/>
      <c r="CB495" s="246"/>
      <c r="CC495" s="246"/>
      <c r="CD495" s="246"/>
      <c r="CE495" s="246"/>
      <c r="CF495" s="246"/>
      <c r="CG495" s="246"/>
      <c r="CH495" s="246"/>
      <c r="CI495" s="246"/>
      <c r="CJ495" s="246"/>
      <c r="CK495" s="246"/>
      <c r="CL495" s="246"/>
      <c r="CM495" s="246"/>
      <c r="CN495" s="246"/>
      <c r="CO495" s="246"/>
      <c r="CP495" s="246"/>
      <c r="CQ495" s="246"/>
      <c r="CR495" s="246"/>
    </row>
    <row r="496" spans="1:96" s="69" customFormat="1">
      <c r="A496" s="64"/>
      <c r="B496" s="66"/>
      <c r="C496" s="65"/>
      <c r="D496" s="79"/>
      <c r="E496" s="79"/>
      <c r="F496" s="79"/>
      <c r="G496" s="265"/>
      <c r="H496" s="79"/>
      <c r="I496" s="79"/>
      <c r="J496" s="79"/>
      <c r="K496" s="264" t="str">
        <f t="shared" si="49"/>
        <v/>
      </c>
      <c r="L496" s="67"/>
      <c r="M496" s="229"/>
      <c r="N496" s="266"/>
      <c r="O496" s="230"/>
      <c r="P496" s="67"/>
      <c r="Q496" s="225" t="str" cm="1">
        <f t="array" ref="Q496">_xlfn.IFS(G496="", "",G496="Variable", "NA", IFERROR(SEARCH("Visual", N496),0) &gt; 0, "NA", SUM(IFERROR(SEARCH('GDT-Lexicon'!$D$2:$D$15, L496),0)) &gt; 0, IFERROR(LEFT(L496,FIND("|",L496) - 1), "NA"), TRUE, D496 &amp; "/" &amp; F496)</f>
        <v/>
      </c>
      <c r="R496" s="79">
        <f t="shared" si="47"/>
        <v>0</v>
      </c>
      <c r="S496" s="68"/>
      <c r="T496" s="77"/>
      <c r="U496" s="77"/>
      <c r="V496" s="68"/>
      <c r="W496" s="77"/>
      <c r="X496" s="77"/>
      <c r="Y496" s="66"/>
      <c r="Z496" s="246"/>
      <c r="AA496" s="246"/>
      <c r="AB496" s="246"/>
      <c r="AC496" s="246"/>
      <c r="AD496" s="246"/>
      <c r="AE496" s="246"/>
      <c r="AF496" s="246"/>
      <c r="AG496" s="246"/>
      <c r="AH496" s="246"/>
      <c r="AI496" s="246"/>
      <c r="AJ496" s="246"/>
      <c r="AK496" s="246"/>
      <c r="AL496" s="246"/>
      <c r="AM496" s="246"/>
      <c r="AN496" s="246"/>
      <c r="AO496" s="246"/>
      <c r="AP496" s="246"/>
      <c r="AQ496" s="246"/>
      <c r="AR496" s="246"/>
      <c r="AS496" s="246"/>
      <c r="AT496" s="246"/>
      <c r="AU496" s="246"/>
      <c r="AV496" s="246"/>
      <c r="AW496" s="246"/>
      <c r="AX496" s="246"/>
      <c r="AY496" s="246"/>
      <c r="AZ496" s="246"/>
      <c r="BA496" s="246"/>
      <c r="BB496" s="246"/>
      <c r="BC496" s="246"/>
      <c r="BD496" s="246"/>
      <c r="BE496" s="246"/>
      <c r="BF496" s="246"/>
      <c r="BG496" s="246"/>
      <c r="BH496" s="246"/>
      <c r="BI496" s="246"/>
      <c r="BJ496" s="246"/>
      <c r="BK496" s="246"/>
      <c r="BL496" s="246"/>
      <c r="BM496" s="246"/>
      <c r="BN496" s="246"/>
      <c r="BO496" s="246"/>
      <c r="BP496" s="246"/>
      <c r="BQ496" s="246"/>
      <c r="BR496" s="246"/>
      <c r="BS496" s="246"/>
      <c r="BT496" s="246"/>
      <c r="BU496" s="246"/>
      <c r="BV496" s="246"/>
      <c r="BW496" s="246"/>
      <c r="BX496" s="246"/>
      <c r="BY496" s="246"/>
      <c r="BZ496" s="246"/>
      <c r="CA496" s="246"/>
      <c r="CB496" s="246"/>
      <c r="CC496" s="246"/>
      <c r="CD496" s="246"/>
      <c r="CE496" s="246"/>
      <c r="CF496" s="246"/>
      <c r="CG496" s="246"/>
      <c r="CH496" s="246"/>
      <c r="CI496" s="246"/>
      <c r="CJ496" s="246"/>
      <c r="CK496" s="246"/>
      <c r="CL496" s="246"/>
      <c r="CM496" s="246"/>
      <c r="CN496" s="246"/>
      <c r="CO496" s="246"/>
      <c r="CP496" s="246"/>
      <c r="CQ496" s="246"/>
      <c r="CR496" s="246"/>
    </row>
    <row r="497" spans="1:96" s="69" customFormat="1">
      <c r="A497" s="64"/>
      <c r="B497" s="66"/>
      <c r="C497" s="65"/>
      <c r="D497" s="79"/>
      <c r="E497" s="79"/>
      <c r="F497" s="79"/>
      <c r="G497" s="265"/>
      <c r="H497" s="79"/>
      <c r="I497" s="79"/>
      <c r="J497" s="79"/>
      <c r="K497" s="264" t="str">
        <f t="shared" si="49"/>
        <v/>
      </c>
      <c r="L497" s="67"/>
      <c r="M497" s="229"/>
      <c r="N497" s="266"/>
      <c r="O497" s="230"/>
      <c r="P497" s="67"/>
      <c r="Q497" s="225" t="str" cm="1">
        <f t="array" ref="Q497">_xlfn.IFS(G497="", "",G497="Variable", "NA", IFERROR(SEARCH("Visual", N497),0) &gt; 0, "NA", SUM(IFERROR(SEARCH('GDT-Lexicon'!$D$2:$D$15, L497),0)) &gt; 0, IFERROR(LEFT(L497,FIND("|",L497) - 1), "NA"), TRUE, D497 &amp; "/" &amp; F497)</f>
        <v/>
      </c>
      <c r="R497" s="79">
        <f t="shared" si="47"/>
        <v>0</v>
      </c>
      <c r="S497" s="68"/>
      <c r="T497" s="77"/>
      <c r="U497" s="77"/>
      <c r="V497" s="68"/>
      <c r="W497" s="77"/>
      <c r="X497" s="77"/>
      <c r="Y497" s="66"/>
      <c r="Z497" s="246"/>
      <c r="AA497" s="246"/>
      <c r="AB497" s="246"/>
      <c r="AC497" s="246"/>
      <c r="AD497" s="246"/>
      <c r="AE497" s="246"/>
      <c r="AF497" s="246"/>
      <c r="AG497" s="246"/>
      <c r="AH497" s="246"/>
      <c r="AI497" s="246"/>
      <c r="AJ497" s="246"/>
      <c r="AK497" s="246"/>
      <c r="AL497" s="246"/>
      <c r="AM497" s="246"/>
      <c r="AN497" s="246"/>
      <c r="AO497" s="246"/>
      <c r="AP497" s="246"/>
      <c r="AQ497" s="246"/>
      <c r="AR497" s="246"/>
      <c r="AS497" s="246"/>
      <c r="AT497" s="246"/>
      <c r="AU497" s="246"/>
      <c r="AV497" s="246"/>
      <c r="AW497" s="246"/>
      <c r="AX497" s="246"/>
      <c r="AY497" s="246"/>
      <c r="AZ497" s="246"/>
      <c r="BA497" s="246"/>
      <c r="BB497" s="246"/>
      <c r="BC497" s="246"/>
      <c r="BD497" s="246"/>
      <c r="BE497" s="246"/>
      <c r="BF497" s="246"/>
      <c r="BG497" s="246"/>
      <c r="BH497" s="246"/>
      <c r="BI497" s="246"/>
      <c r="BJ497" s="246"/>
      <c r="BK497" s="246"/>
      <c r="BL497" s="246"/>
      <c r="BM497" s="246"/>
      <c r="BN497" s="246"/>
      <c r="BO497" s="246"/>
      <c r="BP497" s="246"/>
      <c r="BQ497" s="246"/>
      <c r="BR497" s="246"/>
      <c r="BS497" s="246"/>
      <c r="BT497" s="246"/>
      <c r="BU497" s="246"/>
      <c r="BV497" s="246"/>
      <c r="BW497" s="246"/>
      <c r="BX497" s="246"/>
      <c r="BY497" s="246"/>
      <c r="BZ497" s="246"/>
      <c r="CA497" s="246"/>
      <c r="CB497" s="246"/>
      <c r="CC497" s="246"/>
      <c r="CD497" s="246"/>
      <c r="CE497" s="246"/>
      <c r="CF497" s="246"/>
      <c r="CG497" s="246"/>
      <c r="CH497" s="246"/>
      <c r="CI497" s="246"/>
      <c r="CJ497" s="246"/>
      <c r="CK497" s="246"/>
      <c r="CL497" s="246"/>
      <c r="CM497" s="246"/>
      <c r="CN497" s="246"/>
      <c r="CO497" s="246"/>
      <c r="CP497" s="246"/>
      <c r="CQ497" s="246"/>
      <c r="CR497" s="246"/>
    </row>
    <row r="498" spans="1:96" s="69" customFormat="1">
      <c r="A498" s="64"/>
      <c r="B498" s="66"/>
      <c r="C498" s="65"/>
      <c r="D498" s="79"/>
      <c r="E498" s="79"/>
      <c r="F498" s="79"/>
      <c r="G498" s="265"/>
      <c r="H498" s="79"/>
      <c r="I498" s="79"/>
      <c r="J498" s="79"/>
      <c r="K498" s="264" t="str">
        <f t="shared" si="49"/>
        <v/>
      </c>
      <c r="L498" s="67"/>
      <c r="M498" s="229"/>
      <c r="N498" s="266"/>
      <c r="O498" s="230"/>
      <c r="P498" s="67"/>
      <c r="Q498" s="225" t="str" cm="1">
        <f t="array" ref="Q498">_xlfn.IFS(G498="", "",G498="Variable", "NA", IFERROR(SEARCH("Visual", N498),0) &gt; 0, "NA", SUM(IFERROR(SEARCH('GDT-Lexicon'!$D$2:$D$15, L498),0)) &gt; 0, IFERROR(LEFT(L498,FIND("|",L498) - 1), "NA"), TRUE, D498 &amp; "/" &amp; F498)</f>
        <v/>
      </c>
      <c r="R498" s="79">
        <f t="shared" si="47"/>
        <v>0</v>
      </c>
      <c r="S498" s="68"/>
      <c r="T498" s="77"/>
      <c r="U498" s="77"/>
      <c r="V498" s="68"/>
      <c r="W498" s="77"/>
      <c r="X498" s="77"/>
      <c r="Y498" s="66"/>
      <c r="Z498" s="246"/>
      <c r="AA498" s="246"/>
      <c r="AB498" s="246"/>
      <c r="AC498" s="246"/>
      <c r="AD498" s="246"/>
      <c r="AE498" s="246"/>
      <c r="AF498" s="246"/>
      <c r="AG498" s="246"/>
      <c r="AH498" s="246"/>
      <c r="AI498" s="246"/>
      <c r="AJ498" s="246"/>
      <c r="AK498" s="246"/>
      <c r="AL498" s="246"/>
      <c r="AM498" s="246"/>
      <c r="AN498" s="246"/>
      <c r="AO498" s="246"/>
      <c r="AP498" s="246"/>
      <c r="AQ498" s="246"/>
      <c r="AR498" s="246"/>
      <c r="AS498" s="246"/>
      <c r="AT498" s="246"/>
      <c r="AU498" s="246"/>
      <c r="AV498" s="246"/>
      <c r="AW498" s="246"/>
      <c r="AX498" s="246"/>
      <c r="AY498" s="246"/>
      <c r="AZ498" s="246"/>
      <c r="BA498" s="246"/>
      <c r="BB498" s="246"/>
      <c r="BC498" s="246"/>
      <c r="BD498" s="246"/>
      <c r="BE498" s="246"/>
      <c r="BF498" s="246"/>
      <c r="BG498" s="246"/>
      <c r="BH498" s="246"/>
      <c r="BI498" s="246"/>
      <c r="BJ498" s="246"/>
      <c r="BK498" s="246"/>
      <c r="BL498" s="246"/>
      <c r="BM498" s="246"/>
      <c r="BN498" s="246"/>
      <c r="BO498" s="246"/>
      <c r="BP498" s="246"/>
      <c r="BQ498" s="246"/>
      <c r="BR498" s="246"/>
      <c r="BS498" s="246"/>
      <c r="BT498" s="246"/>
      <c r="BU498" s="246"/>
      <c r="BV498" s="246"/>
      <c r="BW498" s="246"/>
      <c r="BX498" s="246"/>
      <c r="BY498" s="246"/>
      <c r="BZ498" s="246"/>
      <c r="CA498" s="246"/>
      <c r="CB498" s="246"/>
      <c r="CC498" s="246"/>
      <c r="CD498" s="246"/>
      <c r="CE498" s="246"/>
      <c r="CF498" s="246"/>
      <c r="CG498" s="246"/>
      <c r="CH498" s="246"/>
      <c r="CI498" s="246"/>
      <c r="CJ498" s="246"/>
      <c r="CK498" s="246"/>
      <c r="CL498" s="246"/>
      <c r="CM498" s="246"/>
      <c r="CN498" s="246"/>
      <c r="CO498" s="246"/>
      <c r="CP498" s="246"/>
      <c r="CQ498" s="246"/>
      <c r="CR498" s="246"/>
    </row>
    <row r="499" spans="1:96" s="69" customFormat="1">
      <c r="A499" s="64"/>
      <c r="B499" s="66"/>
      <c r="C499" s="65"/>
      <c r="D499" s="79"/>
      <c r="E499" s="79"/>
      <c r="F499" s="79"/>
      <c r="G499" s="265"/>
      <c r="H499" s="79"/>
      <c r="I499" s="79"/>
      <c r="J499" s="79"/>
      <c r="K499" s="264" t="str">
        <f t="shared" si="49"/>
        <v/>
      </c>
      <c r="L499" s="67"/>
      <c r="M499" s="229"/>
      <c r="N499" s="266"/>
      <c r="O499" s="230"/>
      <c r="P499" s="67"/>
      <c r="Q499" s="225" t="str" cm="1">
        <f t="array" ref="Q499">_xlfn.IFS(G499="", "",G499="Variable", "NA", IFERROR(SEARCH("Visual", N499),0) &gt; 0, "NA", SUM(IFERROR(SEARCH('GDT-Lexicon'!$D$2:$D$15, L499),0)) &gt; 0, IFERROR(LEFT(L499,FIND("|",L499) - 1), "NA"), TRUE, D499 &amp; "/" &amp; F499)</f>
        <v/>
      </c>
      <c r="R499" s="79">
        <f t="shared" si="47"/>
        <v>0</v>
      </c>
      <c r="S499" s="68"/>
      <c r="T499" s="77"/>
      <c r="U499" s="77"/>
      <c r="V499" s="68"/>
      <c r="W499" s="77"/>
      <c r="X499" s="77"/>
      <c r="Y499" s="66"/>
      <c r="Z499" s="246"/>
      <c r="AA499" s="246"/>
      <c r="AB499" s="246"/>
      <c r="AC499" s="246"/>
      <c r="AD499" s="246"/>
      <c r="AE499" s="246"/>
      <c r="AF499" s="246"/>
      <c r="AG499" s="246"/>
      <c r="AH499" s="246"/>
      <c r="AI499" s="246"/>
      <c r="AJ499" s="246"/>
      <c r="AK499" s="246"/>
      <c r="AL499" s="246"/>
      <c r="AM499" s="246"/>
      <c r="AN499" s="246"/>
      <c r="AO499" s="246"/>
      <c r="AP499" s="246"/>
      <c r="AQ499" s="246"/>
      <c r="AR499" s="246"/>
      <c r="AS499" s="246"/>
      <c r="AT499" s="246"/>
      <c r="AU499" s="246"/>
      <c r="AV499" s="246"/>
      <c r="AW499" s="246"/>
      <c r="AX499" s="246"/>
      <c r="AY499" s="246"/>
      <c r="AZ499" s="246"/>
      <c r="BA499" s="246"/>
      <c r="BB499" s="246"/>
      <c r="BC499" s="246"/>
      <c r="BD499" s="246"/>
      <c r="BE499" s="246"/>
      <c r="BF499" s="246"/>
      <c r="BG499" s="246"/>
      <c r="BH499" s="246"/>
      <c r="BI499" s="246"/>
      <c r="BJ499" s="246"/>
      <c r="BK499" s="246"/>
      <c r="BL499" s="246"/>
      <c r="BM499" s="246"/>
      <c r="BN499" s="246"/>
      <c r="BO499" s="246"/>
      <c r="BP499" s="246"/>
      <c r="BQ499" s="246"/>
      <c r="BR499" s="246"/>
      <c r="BS499" s="246"/>
      <c r="BT499" s="246"/>
      <c r="BU499" s="246"/>
      <c r="BV499" s="246"/>
      <c r="BW499" s="246"/>
      <c r="BX499" s="246"/>
      <c r="BY499" s="246"/>
      <c r="BZ499" s="246"/>
      <c r="CA499" s="246"/>
      <c r="CB499" s="246"/>
      <c r="CC499" s="246"/>
      <c r="CD499" s="246"/>
      <c r="CE499" s="246"/>
      <c r="CF499" s="246"/>
      <c r="CG499" s="246"/>
      <c r="CH499" s="246"/>
      <c r="CI499" s="246"/>
      <c r="CJ499" s="246"/>
      <c r="CK499" s="246"/>
      <c r="CL499" s="246"/>
      <c r="CM499" s="246"/>
      <c r="CN499" s="246"/>
      <c r="CO499" s="246"/>
      <c r="CP499" s="246"/>
      <c r="CQ499" s="246"/>
      <c r="CR499" s="246"/>
    </row>
    <row r="500" spans="1:96" s="69" customFormat="1">
      <c r="A500" s="64"/>
      <c r="B500" s="66"/>
      <c r="C500" s="65"/>
      <c r="D500" s="79"/>
      <c r="E500" s="79"/>
      <c r="F500" s="79"/>
      <c r="G500" s="265"/>
      <c r="H500" s="79"/>
      <c r="I500" s="79"/>
      <c r="J500" s="79"/>
      <c r="K500" s="264" t="str">
        <f t="shared" si="49"/>
        <v/>
      </c>
      <c r="L500" s="67"/>
      <c r="M500" s="229"/>
      <c r="N500" s="266"/>
      <c r="O500" s="230"/>
      <c r="P500" s="67"/>
      <c r="Q500" s="225" t="str" cm="1">
        <f t="array" ref="Q500">_xlfn.IFS(G500="", "",G500="Variable", "NA", IFERROR(SEARCH("Visual", N500),0) &gt; 0, "NA", SUM(IFERROR(SEARCH('GDT-Lexicon'!$D$2:$D$15, L500),0)) &gt; 0, IFERROR(LEFT(L500,FIND("|",L500) - 1), "NA"), TRUE, D500 &amp; "/" &amp; F500)</f>
        <v/>
      </c>
      <c r="R500" s="79">
        <f t="shared" si="47"/>
        <v>0</v>
      </c>
      <c r="S500" s="68"/>
      <c r="T500" s="77"/>
      <c r="U500" s="77"/>
      <c r="V500" s="68"/>
      <c r="W500" s="77"/>
      <c r="X500" s="77"/>
      <c r="Y500" s="66"/>
      <c r="Z500" s="246"/>
      <c r="AA500" s="246"/>
      <c r="AB500" s="246"/>
      <c r="AC500" s="246"/>
      <c r="AD500" s="246"/>
      <c r="AE500" s="246"/>
      <c r="AF500" s="246"/>
      <c r="AG500" s="246"/>
      <c r="AH500" s="246"/>
      <c r="AI500" s="246"/>
      <c r="AJ500" s="246"/>
      <c r="AK500" s="246"/>
      <c r="AL500" s="246"/>
      <c r="AM500" s="246"/>
      <c r="AN500" s="246"/>
      <c r="AO500" s="246"/>
      <c r="AP500" s="246"/>
      <c r="AQ500" s="246"/>
      <c r="AR500" s="246"/>
      <c r="AS500" s="246"/>
      <c r="AT500" s="246"/>
      <c r="AU500" s="246"/>
      <c r="AV500" s="246"/>
      <c r="AW500" s="246"/>
      <c r="AX500" s="246"/>
      <c r="AY500" s="246"/>
      <c r="AZ500" s="246"/>
      <c r="BA500" s="246"/>
      <c r="BB500" s="246"/>
      <c r="BC500" s="246"/>
      <c r="BD500" s="246"/>
      <c r="BE500" s="246"/>
      <c r="BF500" s="246"/>
      <c r="BG500" s="246"/>
      <c r="BH500" s="246"/>
      <c r="BI500" s="246"/>
      <c r="BJ500" s="246"/>
      <c r="BK500" s="246"/>
      <c r="BL500" s="246"/>
      <c r="BM500" s="246"/>
      <c r="BN500" s="246"/>
      <c r="BO500" s="246"/>
      <c r="BP500" s="246"/>
      <c r="BQ500" s="246"/>
      <c r="BR500" s="246"/>
      <c r="BS500" s="246"/>
      <c r="BT500" s="246"/>
      <c r="BU500" s="246"/>
      <c r="BV500" s="246"/>
      <c r="BW500" s="246"/>
      <c r="BX500" s="246"/>
      <c r="BY500" s="246"/>
      <c r="BZ500" s="246"/>
      <c r="CA500" s="246"/>
      <c r="CB500" s="246"/>
      <c r="CC500" s="246"/>
      <c r="CD500" s="246"/>
      <c r="CE500" s="246"/>
      <c r="CF500" s="246"/>
      <c r="CG500" s="246"/>
      <c r="CH500" s="246"/>
      <c r="CI500" s="246"/>
      <c r="CJ500" s="246"/>
      <c r="CK500" s="246"/>
      <c r="CL500" s="246"/>
      <c r="CM500" s="246"/>
      <c r="CN500" s="246"/>
      <c r="CO500" s="246"/>
      <c r="CP500" s="246"/>
      <c r="CQ500" s="246"/>
      <c r="CR500" s="246"/>
    </row>
    <row r="501" spans="1:96" s="69" customFormat="1">
      <c r="A501" s="64"/>
      <c r="B501" s="66"/>
      <c r="C501" s="65"/>
      <c r="D501" s="79"/>
      <c r="E501" s="79"/>
      <c r="F501" s="79"/>
      <c r="G501" s="265"/>
      <c r="H501" s="79"/>
      <c r="I501" s="79"/>
      <c r="J501" s="79"/>
      <c r="K501" s="264" t="str">
        <f t="shared" si="49"/>
        <v/>
      </c>
      <c r="L501" s="67"/>
      <c r="M501" s="229"/>
      <c r="N501" s="266"/>
      <c r="O501" s="230"/>
      <c r="P501" s="67"/>
      <c r="Q501" s="67"/>
      <c r="R501" s="79">
        <f t="shared" si="47"/>
        <v>0</v>
      </c>
      <c r="S501" s="68"/>
      <c r="T501" s="77"/>
      <c r="U501" s="77"/>
      <c r="V501" s="68"/>
      <c r="W501" s="77"/>
      <c r="X501" s="77"/>
      <c r="Y501" s="66"/>
      <c r="Z501" s="246"/>
      <c r="AA501" s="246"/>
      <c r="AB501" s="246"/>
      <c r="AC501" s="246"/>
      <c r="AD501" s="246"/>
      <c r="AE501" s="246"/>
      <c r="AF501" s="246"/>
      <c r="AG501" s="246"/>
      <c r="AH501" s="246"/>
      <c r="AI501" s="246"/>
      <c r="AJ501" s="246"/>
      <c r="AK501" s="246"/>
      <c r="AL501" s="246"/>
      <c r="AM501" s="246"/>
      <c r="AN501" s="246"/>
      <c r="AO501" s="246"/>
      <c r="AP501" s="246"/>
      <c r="AQ501" s="246"/>
      <c r="AR501" s="246"/>
      <c r="AS501" s="246"/>
      <c r="AT501" s="246"/>
      <c r="AU501" s="246"/>
      <c r="AV501" s="246"/>
      <c r="AW501" s="246"/>
      <c r="AX501" s="246"/>
      <c r="AY501" s="246"/>
      <c r="AZ501" s="246"/>
      <c r="BA501" s="246"/>
      <c r="BB501" s="246"/>
      <c r="BC501" s="246"/>
      <c r="BD501" s="246"/>
      <c r="BE501" s="246"/>
      <c r="BF501" s="246"/>
      <c r="BG501" s="246"/>
      <c r="BH501" s="246"/>
      <c r="BI501" s="246"/>
      <c r="BJ501" s="246"/>
      <c r="BK501" s="246"/>
      <c r="BL501" s="246"/>
      <c r="BM501" s="246"/>
      <c r="BN501" s="246"/>
      <c r="BO501" s="246"/>
      <c r="BP501" s="246"/>
      <c r="BQ501" s="246"/>
      <c r="BR501" s="246"/>
      <c r="BS501" s="246"/>
      <c r="BT501" s="246"/>
      <c r="BU501" s="246"/>
      <c r="BV501" s="246"/>
      <c r="BW501" s="246"/>
      <c r="BX501" s="246"/>
      <c r="BY501" s="246"/>
      <c r="BZ501" s="246"/>
      <c r="CA501" s="246"/>
      <c r="CB501" s="246"/>
      <c r="CC501" s="246"/>
      <c r="CD501" s="246"/>
      <c r="CE501" s="246"/>
      <c r="CF501" s="246"/>
      <c r="CG501" s="246"/>
      <c r="CH501" s="246"/>
      <c r="CI501" s="246"/>
      <c r="CJ501" s="246"/>
      <c r="CK501" s="246"/>
      <c r="CL501" s="246"/>
      <c r="CM501" s="246"/>
      <c r="CN501" s="246"/>
      <c r="CO501" s="246"/>
      <c r="CP501" s="246"/>
      <c r="CQ501" s="246"/>
      <c r="CR501" s="246"/>
    </row>
    <row r="502" spans="1:96" s="69" customFormat="1">
      <c r="A502" s="64"/>
      <c r="B502" s="66"/>
      <c r="C502" s="65"/>
      <c r="D502" s="79"/>
      <c r="E502" s="79"/>
      <c r="F502" s="79"/>
      <c r="G502" s="265"/>
      <c r="H502" s="79"/>
      <c r="I502" s="79"/>
      <c r="J502" s="79"/>
      <c r="K502" s="264" t="str">
        <f t="shared" si="49"/>
        <v/>
      </c>
      <c r="L502" s="67"/>
      <c r="M502" s="229"/>
      <c r="N502" s="266"/>
      <c r="O502" s="230"/>
      <c r="P502" s="67"/>
      <c r="Q502" s="67"/>
      <c r="R502" s="79">
        <f t="shared" si="47"/>
        <v>0</v>
      </c>
      <c r="S502" s="68"/>
      <c r="T502" s="77"/>
      <c r="U502" s="77"/>
      <c r="V502" s="68"/>
      <c r="W502" s="77"/>
      <c r="X502" s="77"/>
      <c r="Y502" s="66"/>
      <c r="Z502" s="246"/>
      <c r="AA502" s="246"/>
      <c r="AB502" s="246"/>
      <c r="AC502" s="246"/>
      <c r="AD502" s="246"/>
      <c r="AE502" s="246"/>
      <c r="AF502" s="246"/>
      <c r="AG502" s="246"/>
      <c r="AH502" s="246"/>
      <c r="AI502" s="246"/>
      <c r="AJ502" s="246"/>
      <c r="AK502" s="246"/>
      <c r="AL502" s="246"/>
      <c r="AM502" s="246"/>
      <c r="AN502" s="246"/>
      <c r="AO502" s="246"/>
      <c r="AP502" s="246"/>
      <c r="AQ502" s="246"/>
      <c r="AR502" s="246"/>
      <c r="AS502" s="246"/>
      <c r="AT502" s="246"/>
      <c r="AU502" s="246"/>
      <c r="AV502" s="246"/>
      <c r="AW502" s="246"/>
      <c r="AX502" s="246"/>
      <c r="AY502" s="246"/>
      <c r="AZ502" s="246"/>
      <c r="BA502" s="246"/>
      <c r="BB502" s="246"/>
      <c r="BC502" s="246"/>
      <c r="BD502" s="246"/>
      <c r="BE502" s="246"/>
      <c r="BF502" s="246"/>
      <c r="BG502" s="246"/>
      <c r="BH502" s="246"/>
      <c r="BI502" s="246"/>
      <c r="BJ502" s="246"/>
      <c r="BK502" s="246"/>
      <c r="BL502" s="246"/>
      <c r="BM502" s="246"/>
      <c r="BN502" s="246"/>
      <c r="BO502" s="246"/>
      <c r="BP502" s="246"/>
      <c r="BQ502" s="246"/>
      <c r="BR502" s="246"/>
      <c r="BS502" s="246"/>
      <c r="BT502" s="246"/>
      <c r="BU502" s="246"/>
      <c r="BV502" s="246"/>
      <c r="BW502" s="246"/>
      <c r="BX502" s="246"/>
      <c r="BY502" s="246"/>
      <c r="BZ502" s="246"/>
      <c r="CA502" s="246"/>
      <c r="CB502" s="246"/>
      <c r="CC502" s="246"/>
      <c r="CD502" s="246"/>
      <c r="CE502" s="246"/>
      <c r="CF502" s="246"/>
      <c r="CG502" s="246"/>
      <c r="CH502" s="246"/>
      <c r="CI502" s="246"/>
      <c r="CJ502" s="246"/>
      <c r="CK502" s="246"/>
      <c r="CL502" s="246"/>
      <c r="CM502" s="246"/>
      <c r="CN502" s="246"/>
      <c r="CO502" s="246"/>
      <c r="CP502" s="246"/>
      <c r="CQ502" s="246"/>
      <c r="CR502" s="246"/>
    </row>
    <row r="503" spans="1:96" s="69" customFormat="1">
      <c r="A503" s="64"/>
      <c r="B503" s="66"/>
      <c r="C503" s="65"/>
      <c r="D503" s="79"/>
      <c r="E503" s="79"/>
      <c r="F503" s="79"/>
      <c r="G503" s="265"/>
      <c r="H503" s="79"/>
      <c r="I503" s="79"/>
      <c r="J503" s="79"/>
      <c r="K503" s="264" t="str">
        <f t="shared" si="49"/>
        <v/>
      </c>
      <c r="L503" s="67"/>
      <c r="M503" s="229"/>
      <c r="N503" s="266"/>
      <c r="O503" s="230"/>
      <c r="P503" s="67"/>
      <c r="Q503" s="67"/>
      <c r="R503" s="79">
        <f t="shared" si="47"/>
        <v>0</v>
      </c>
      <c r="S503" s="68"/>
      <c r="T503" s="77"/>
      <c r="U503" s="77"/>
      <c r="V503" s="68"/>
      <c r="W503" s="77"/>
      <c r="X503" s="77"/>
      <c r="Y503" s="66"/>
      <c r="Z503" s="246"/>
      <c r="AA503" s="246"/>
      <c r="AB503" s="246"/>
      <c r="AC503" s="246"/>
      <c r="AD503" s="246"/>
      <c r="AE503" s="246"/>
      <c r="AF503" s="246"/>
      <c r="AG503" s="246"/>
      <c r="AH503" s="246"/>
      <c r="AI503" s="246"/>
      <c r="AJ503" s="246"/>
      <c r="AK503" s="246"/>
      <c r="AL503" s="246"/>
      <c r="AM503" s="246"/>
      <c r="AN503" s="246"/>
      <c r="AO503" s="246"/>
      <c r="AP503" s="246"/>
      <c r="AQ503" s="246"/>
      <c r="AR503" s="246"/>
      <c r="AS503" s="246"/>
      <c r="AT503" s="246"/>
      <c r="AU503" s="246"/>
      <c r="AV503" s="246"/>
      <c r="AW503" s="246"/>
      <c r="AX503" s="246"/>
      <c r="AY503" s="246"/>
      <c r="AZ503" s="246"/>
      <c r="BA503" s="246"/>
      <c r="BB503" s="246"/>
      <c r="BC503" s="246"/>
      <c r="BD503" s="246"/>
      <c r="BE503" s="246"/>
      <c r="BF503" s="246"/>
      <c r="BG503" s="246"/>
      <c r="BH503" s="246"/>
      <c r="BI503" s="246"/>
      <c r="BJ503" s="246"/>
      <c r="BK503" s="246"/>
      <c r="BL503" s="246"/>
      <c r="BM503" s="246"/>
      <c r="BN503" s="246"/>
      <c r="BO503" s="246"/>
      <c r="BP503" s="246"/>
      <c r="BQ503" s="246"/>
      <c r="BR503" s="246"/>
      <c r="BS503" s="246"/>
      <c r="BT503" s="246"/>
      <c r="BU503" s="246"/>
      <c r="BV503" s="246"/>
      <c r="BW503" s="246"/>
      <c r="BX503" s="246"/>
      <c r="BY503" s="246"/>
      <c r="BZ503" s="246"/>
      <c r="CA503" s="246"/>
      <c r="CB503" s="246"/>
      <c r="CC503" s="246"/>
      <c r="CD503" s="246"/>
      <c r="CE503" s="246"/>
      <c r="CF503" s="246"/>
      <c r="CG503" s="246"/>
      <c r="CH503" s="246"/>
      <c r="CI503" s="246"/>
      <c r="CJ503" s="246"/>
      <c r="CK503" s="246"/>
      <c r="CL503" s="246"/>
      <c r="CM503" s="246"/>
      <c r="CN503" s="246"/>
      <c r="CO503" s="246"/>
      <c r="CP503" s="246"/>
      <c r="CQ503" s="246"/>
      <c r="CR503" s="246"/>
    </row>
    <row r="504" spans="1:96" s="69" customFormat="1">
      <c r="A504" s="64"/>
      <c r="B504" s="66"/>
      <c r="C504" s="65"/>
      <c r="D504" s="79"/>
      <c r="E504" s="79"/>
      <c r="F504" s="79"/>
      <c r="G504" s="265"/>
      <c r="H504" s="79"/>
      <c r="I504" s="79"/>
      <c r="J504" s="79"/>
      <c r="K504" s="264" t="str">
        <f t="shared" si="49"/>
        <v/>
      </c>
      <c r="L504" s="67"/>
      <c r="M504" s="229"/>
      <c r="N504" s="266"/>
      <c r="O504" s="230"/>
      <c r="P504" s="67"/>
      <c r="Q504" s="67"/>
      <c r="R504" s="79">
        <f t="shared" si="47"/>
        <v>0</v>
      </c>
      <c r="S504" s="68"/>
      <c r="T504" s="77"/>
      <c r="U504" s="77"/>
      <c r="V504" s="68"/>
      <c r="W504" s="77"/>
      <c r="X504" s="77"/>
      <c r="Y504" s="66"/>
      <c r="Z504" s="246"/>
      <c r="AA504" s="246"/>
      <c r="AB504" s="246"/>
      <c r="AC504" s="246"/>
      <c r="AD504" s="246"/>
      <c r="AE504" s="246"/>
      <c r="AF504" s="246"/>
      <c r="AG504" s="246"/>
      <c r="AH504" s="246"/>
      <c r="AI504" s="246"/>
      <c r="AJ504" s="246"/>
      <c r="AK504" s="246"/>
      <c r="AL504" s="246"/>
      <c r="AM504" s="246"/>
      <c r="AN504" s="246"/>
      <c r="AO504" s="246"/>
      <c r="AP504" s="246"/>
      <c r="AQ504" s="246"/>
      <c r="AR504" s="246"/>
      <c r="AS504" s="246"/>
      <c r="AT504" s="246"/>
      <c r="AU504" s="246"/>
      <c r="AV504" s="246"/>
      <c r="AW504" s="246"/>
      <c r="AX504" s="246"/>
      <c r="AY504" s="246"/>
      <c r="AZ504" s="246"/>
      <c r="BA504" s="246"/>
      <c r="BB504" s="246"/>
      <c r="BC504" s="246"/>
      <c r="BD504" s="246"/>
      <c r="BE504" s="246"/>
      <c r="BF504" s="246"/>
      <c r="BG504" s="246"/>
      <c r="BH504" s="246"/>
      <c r="BI504" s="246"/>
      <c r="BJ504" s="246"/>
      <c r="BK504" s="246"/>
      <c r="BL504" s="246"/>
      <c r="BM504" s="246"/>
      <c r="BN504" s="246"/>
      <c r="BO504" s="246"/>
      <c r="BP504" s="246"/>
      <c r="BQ504" s="246"/>
      <c r="BR504" s="246"/>
      <c r="BS504" s="246"/>
      <c r="BT504" s="246"/>
      <c r="BU504" s="246"/>
      <c r="BV504" s="246"/>
      <c r="BW504" s="246"/>
      <c r="BX504" s="246"/>
      <c r="BY504" s="246"/>
      <c r="BZ504" s="246"/>
      <c r="CA504" s="246"/>
      <c r="CB504" s="246"/>
      <c r="CC504" s="246"/>
      <c r="CD504" s="246"/>
      <c r="CE504" s="246"/>
      <c r="CF504" s="246"/>
      <c r="CG504" s="246"/>
      <c r="CH504" s="246"/>
      <c r="CI504" s="246"/>
      <c r="CJ504" s="246"/>
      <c r="CK504" s="246"/>
      <c r="CL504" s="246"/>
      <c r="CM504" s="246"/>
      <c r="CN504" s="246"/>
      <c r="CO504" s="246"/>
      <c r="CP504" s="246"/>
      <c r="CQ504" s="246"/>
      <c r="CR504" s="246"/>
    </row>
    <row r="505" spans="1:96" s="69" customFormat="1">
      <c r="A505" s="64"/>
      <c r="B505" s="66"/>
      <c r="C505" s="65"/>
      <c r="D505" s="79"/>
      <c r="E505" s="79"/>
      <c r="F505" s="79"/>
      <c r="G505" s="265"/>
      <c r="H505" s="79"/>
      <c r="I505" s="79"/>
      <c r="J505" s="79"/>
      <c r="K505" s="264" t="str">
        <f t="shared" si="49"/>
        <v/>
      </c>
      <c r="L505" s="67"/>
      <c r="M505" s="229"/>
      <c r="N505" s="266"/>
      <c r="O505" s="230"/>
      <c r="P505" s="67"/>
      <c r="Q505" s="67"/>
      <c r="R505" s="79">
        <f t="shared" si="47"/>
        <v>0</v>
      </c>
      <c r="S505" s="68"/>
      <c r="T505" s="77"/>
      <c r="U505" s="77"/>
      <c r="V505" s="68"/>
      <c r="W505" s="77"/>
      <c r="X505" s="77"/>
      <c r="Y505" s="66"/>
      <c r="Z505" s="246"/>
      <c r="AA505" s="246"/>
      <c r="AB505" s="246"/>
      <c r="AC505" s="246"/>
      <c r="AD505" s="246"/>
      <c r="AE505" s="246"/>
      <c r="AF505" s="246"/>
      <c r="AG505" s="246"/>
      <c r="AH505" s="246"/>
      <c r="AI505" s="246"/>
      <c r="AJ505" s="246"/>
      <c r="AK505" s="246"/>
      <c r="AL505" s="246"/>
      <c r="AM505" s="246"/>
      <c r="AN505" s="246"/>
      <c r="AO505" s="246"/>
      <c r="AP505" s="246"/>
      <c r="AQ505" s="246"/>
      <c r="AR505" s="246"/>
      <c r="AS505" s="246"/>
      <c r="AT505" s="246"/>
      <c r="AU505" s="246"/>
      <c r="AV505" s="246"/>
      <c r="AW505" s="246"/>
      <c r="AX505" s="246"/>
      <c r="AY505" s="246"/>
      <c r="AZ505" s="246"/>
      <c r="BA505" s="246"/>
      <c r="BB505" s="246"/>
      <c r="BC505" s="246"/>
      <c r="BD505" s="246"/>
      <c r="BE505" s="246"/>
      <c r="BF505" s="246"/>
      <c r="BG505" s="246"/>
      <c r="BH505" s="246"/>
      <c r="BI505" s="246"/>
      <c r="BJ505" s="246"/>
      <c r="BK505" s="246"/>
      <c r="BL505" s="246"/>
      <c r="BM505" s="246"/>
      <c r="BN505" s="246"/>
      <c r="BO505" s="246"/>
      <c r="BP505" s="246"/>
      <c r="BQ505" s="246"/>
      <c r="BR505" s="246"/>
      <c r="BS505" s="246"/>
      <c r="BT505" s="246"/>
      <c r="BU505" s="246"/>
      <c r="BV505" s="246"/>
      <c r="BW505" s="246"/>
      <c r="BX505" s="246"/>
      <c r="BY505" s="246"/>
      <c r="BZ505" s="246"/>
      <c r="CA505" s="246"/>
      <c r="CB505" s="246"/>
      <c r="CC505" s="246"/>
      <c r="CD505" s="246"/>
      <c r="CE505" s="246"/>
      <c r="CF505" s="246"/>
      <c r="CG505" s="246"/>
      <c r="CH505" s="246"/>
      <c r="CI505" s="246"/>
      <c r="CJ505" s="246"/>
      <c r="CK505" s="246"/>
      <c r="CL505" s="246"/>
      <c r="CM505" s="246"/>
      <c r="CN505" s="246"/>
      <c r="CO505" s="246"/>
      <c r="CP505" s="246"/>
      <c r="CQ505" s="246"/>
      <c r="CR505" s="246"/>
    </row>
    <row r="506" spans="1:96" s="69" customFormat="1">
      <c r="A506" s="64"/>
      <c r="B506" s="66"/>
      <c r="C506" s="65"/>
      <c r="D506" s="79"/>
      <c r="E506" s="79"/>
      <c r="F506" s="79"/>
      <c r="G506" s="265"/>
      <c r="H506" s="79"/>
      <c r="I506" s="79"/>
      <c r="J506" s="79"/>
      <c r="K506" s="264" t="str">
        <f t="shared" si="49"/>
        <v/>
      </c>
      <c r="L506" s="67"/>
      <c r="M506" s="229"/>
      <c r="N506" s="266"/>
      <c r="O506" s="230"/>
      <c r="P506" s="67"/>
      <c r="Q506" s="67"/>
      <c r="R506" s="79">
        <f t="shared" si="47"/>
        <v>0</v>
      </c>
      <c r="S506" s="68"/>
      <c r="T506" s="77"/>
      <c r="U506" s="77"/>
      <c r="V506" s="68"/>
      <c r="W506" s="77"/>
      <c r="X506" s="77"/>
      <c r="Y506" s="66"/>
      <c r="Z506" s="246"/>
      <c r="AA506" s="246"/>
      <c r="AB506" s="246"/>
      <c r="AC506" s="246"/>
      <c r="AD506" s="246"/>
      <c r="AE506" s="246"/>
      <c r="AF506" s="246"/>
      <c r="AG506" s="246"/>
      <c r="AH506" s="246"/>
      <c r="AI506" s="246"/>
      <c r="AJ506" s="246"/>
      <c r="AK506" s="246"/>
      <c r="AL506" s="246"/>
      <c r="AM506" s="246"/>
      <c r="AN506" s="246"/>
      <c r="AO506" s="246"/>
      <c r="AP506" s="246"/>
      <c r="AQ506" s="246"/>
      <c r="AR506" s="246"/>
      <c r="AS506" s="246"/>
      <c r="AT506" s="246"/>
      <c r="AU506" s="246"/>
      <c r="AV506" s="246"/>
      <c r="AW506" s="246"/>
      <c r="AX506" s="246"/>
      <c r="AY506" s="246"/>
      <c r="AZ506" s="246"/>
      <c r="BA506" s="246"/>
      <c r="BB506" s="246"/>
      <c r="BC506" s="246"/>
      <c r="BD506" s="246"/>
      <c r="BE506" s="246"/>
      <c r="BF506" s="246"/>
      <c r="BG506" s="246"/>
      <c r="BH506" s="246"/>
      <c r="BI506" s="246"/>
      <c r="BJ506" s="246"/>
      <c r="BK506" s="246"/>
      <c r="BL506" s="246"/>
      <c r="BM506" s="246"/>
      <c r="BN506" s="246"/>
      <c r="BO506" s="246"/>
      <c r="BP506" s="246"/>
      <c r="BQ506" s="246"/>
      <c r="BR506" s="246"/>
      <c r="BS506" s="246"/>
      <c r="BT506" s="246"/>
      <c r="BU506" s="246"/>
      <c r="BV506" s="246"/>
      <c r="BW506" s="246"/>
      <c r="BX506" s="246"/>
      <c r="BY506" s="246"/>
      <c r="BZ506" s="246"/>
      <c r="CA506" s="246"/>
      <c r="CB506" s="246"/>
      <c r="CC506" s="246"/>
      <c r="CD506" s="246"/>
      <c r="CE506" s="246"/>
      <c r="CF506" s="246"/>
      <c r="CG506" s="246"/>
      <c r="CH506" s="246"/>
      <c r="CI506" s="246"/>
      <c r="CJ506" s="246"/>
      <c r="CK506" s="246"/>
      <c r="CL506" s="246"/>
      <c r="CM506" s="246"/>
      <c r="CN506" s="246"/>
      <c r="CO506" s="246"/>
      <c r="CP506" s="246"/>
      <c r="CQ506" s="246"/>
      <c r="CR506" s="246"/>
    </row>
    <row r="507" spans="1:96" s="69" customFormat="1">
      <c r="A507" s="64"/>
      <c r="B507" s="66"/>
      <c r="C507" s="65"/>
      <c r="D507" s="79"/>
      <c r="E507" s="79"/>
      <c r="F507" s="79"/>
      <c r="G507" s="265"/>
      <c r="H507" s="79"/>
      <c r="I507" s="79"/>
      <c r="J507" s="79"/>
      <c r="K507" s="264" t="str">
        <f t="shared" si="49"/>
        <v/>
      </c>
      <c r="L507" s="67"/>
      <c r="M507" s="229"/>
      <c r="N507" s="266"/>
      <c r="O507" s="230"/>
      <c r="P507" s="67"/>
      <c r="Q507" s="67"/>
      <c r="R507" s="79">
        <f t="shared" si="47"/>
        <v>0</v>
      </c>
      <c r="S507" s="68"/>
      <c r="T507" s="77"/>
      <c r="U507" s="77"/>
      <c r="V507" s="68"/>
      <c r="W507" s="77"/>
      <c r="X507" s="77"/>
      <c r="Y507" s="66"/>
      <c r="Z507" s="246"/>
      <c r="AA507" s="246"/>
      <c r="AB507" s="246"/>
      <c r="AC507" s="246"/>
      <c r="AD507" s="246"/>
      <c r="AE507" s="246"/>
      <c r="AF507" s="246"/>
      <c r="AG507" s="246"/>
      <c r="AH507" s="246"/>
      <c r="AI507" s="246"/>
      <c r="AJ507" s="246"/>
      <c r="AK507" s="246"/>
      <c r="AL507" s="246"/>
      <c r="AM507" s="246"/>
      <c r="AN507" s="246"/>
      <c r="AO507" s="246"/>
      <c r="AP507" s="246"/>
      <c r="AQ507" s="246"/>
      <c r="AR507" s="246"/>
      <c r="AS507" s="246"/>
      <c r="AT507" s="246"/>
      <c r="AU507" s="246"/>
      <c r="AV507" s="246"/>
      <c r="AW507" s="246"/>
      <c r="AX507" s="246"/>
      <c r="AY507" s="246"/>
      <c r="AZ507" s="246"/>
      <c r="BA507" s="246"/>
      <c r="BB507" s="246"/>
      <c r="BC507" s="246"/>
      <c r="BD507" s="246"/>
      <c r="BE507" s="246"/>
      <c r="BF507" s="246"/>
      <c r="BG507" s="246"/>
      <c r="BH507" s="246"/>
      <c r="BI507" s="246"/>
      <c r="BJ507" s="246"/>
      <c r="BK507" s="246"/>
      <c r="BL507" s="246"/>
      <c r="BM507" s="246"/>
      <c r="BN507" s="246"/>
      <c r="BO507" s="246"/>
      <c r="BP507" s="246"/>
      <c r="BQ507" s="246"/>
      <c r="BR507" s="246"/>
      <c r="BS507" s="246"/>
      <c r="BT507" s="246"/>
      <c r="BU507" s="246"/>
      <c r="BV507" s="246"/>
      <c r="BW507" s="246"/>
      <c r="BX507" s="246"/>
      <c r="BY507" s="246"/>
      <c r="BZ507" s="246"/>
      <c r="CA507" s="246"/>
      <c r="CB507" s="246"/>
      <c r="CC507" s="246"/>
      <c r="CD507" s="246"/>
      <c r="CE507" s="246"/>
      <c r="CF507" s="246"/>
      <c r="CG507" s="246"/>
      <c r="CH507" s="246"/>
      <c r="CI507" s="246"/>
      <c r="CJ507" s="246"/>
      <c r="CK507" s="246"/>
      <c r="CL507" s="246"/>
      <c r="CM507" s="246"/>
      <c r="CN507" s="246"/>
      <c r="CO507" s="246"/>
      <c r="CP507" s="246"/>
      <c r="CQ507" s="246"/>
      <c r="CR507" s="246"/>
    </row>
    <row r="508" spans="1:96" s="69" customFormat="1">
      <c r="A508" s="64"/>
      <c r="B508" s="66"/>
      <c r="C508" s="65"/>
      <c r="D508" s="79"/>
      <c r="E508" s="79"/>
      <c r="F508" s="79"/>
      <c r="G508" s="265"/>
      <c r="H508" s="79"/>
      <c r="I508" s="79"/>
      <c r="J508" s="79"/>
      <c r="K508" s="264" t="str">
        <f t="shared" si="49"/>
        <v/>
      </c>
      <c r="L508" s="67"/>
      <c r="M508" s="229"/>
      <c r="N508" s="266"/>
      <c r="O508" s="230"/>
      <c r="P508" s="67"/>
      <c r="Q508" s="67"/>
      <c r="R508" s="79">
        <f t="shared" si="47"/>
        <v>0</v>
      </c>
      <c r="S508" s="68"/>
      <c r="T508" s="77"/>
      <c r="U508" s="77"/>
      <c r="V508" s="68"/>
      <c r="W508" s="77"/>
      <c r="X508" s="77"/>
      <c r="Y508" s="66"/>
      <c r="Z508" s="246"/>
      <c r="AA508" s="246"/>
      <c r="AB508" s="246"/>
      <c r="AC508" s="246"/>
      <c r="AD508" s="246"/>
      <c r="AE508" s="246"/>
      <c r="AF508" s="246"/>
      <c r="AG508" s="246"/>
      <c r="AH508" s="246"/>
      <c r="AI508" s="246"/>
      <c r="AJ508" s="246"/>
      <c r="AK508" s="246"/>
      <c r="AL508" s="246"/>
      <c r="AM508" s="246"/>
      <c r="AN508" s="246"/>
      <c r="AO508" s="246"/>
      <c r="AP508" s="246"/>
      <c r="AQ508" s="246"/>
      <c r="AR508" s="246"/>
      <c r="AS508" s="246"/>
      <c r="AT508" s="246"/>
      <c r="AU508" s="246"/>
      <c r="AV508" s="246"/>
      <c r="AW508" s="246"/>
      <c r="AX508" s="246"/>
      <c r="AY508" s="246"/>
      <c r="AZ508" s="246"/>
      <c r="BA508" s="246"/>
      <c r="BB508" s="246"/>
      <c r="BC508" s="246"/>
      <c r="BD508" s="246"/>
      <c r="BE508" s="246"/>
      <c r="BF508" s="246"/>
      <c r="BG508" s="246"/>
      <c r="BH508" s="246"/>
      <c r="BI508" s="246"/>
      <c r="BJ508" s="246"/>
      <c r="BK508" s="246"/>
      <c r="BL508" s="246"/>
      <c r="BM508" s="246"/>
      <c r="BN508" s="246"/>
      <c r="BO508" s="246"/>
      <c r="BP508" s="246"/>
      <c r="BQ508" s="246"/>
      <c r="BR508" s="246"/>
      <c r="BS508" s="246"/>
      <c r="BT508" s="246"/>
      <c r="BU508" s="246"/>
      <c r="BV508" s="246"/>
      <c r="BW508" s="246"/>
      <c r="BX508" s="246"/>
      <c r="BY508" s="246"/>
      <c r="BZ508" s="246"/>
      <c r="CA508" s="246"/>
      <c r="CB508" s="246"/>
      <c r="CC508" s="246"/>
      <c r="CD508" s="246"/>
      <c r="CE508" s="246"/>
      <c r="CF508" s="246"/>
      <c r="CG508" s="246"/>
      <c r="CH508" s="246"/>
      <c r="CI508" s="246"/>
      <c r="CJ508" s="246"/>
      <c r="CK508" s="246"/>
      <c r="CL508" s="246"/>
      <c r="CM508" s="246"/>
      <c r="CN508" s="246"/>
      <c r="CO508" s="246"/>
      <c r="CP508" s="246"/>
      <c r="CQ508" s="246"/>
      <c r="CR508" s="246"/>
    </row>
    <row r="509" spans="1:96" s="69" customFormat="1">
      <c r="A509" s="64"/>
      <c r="B509" s="66"/>
      <c r="C509" s="65"/>
      <c r="D509" s="79"/>
      <c r="E509" s="79"/>
      <c r="F509" s="79"/>
      <c r="G509" s="265"/>
      <c r="H509" s="79"/>
      <c r="I509" s="79"/>
      <c r="J509" s="79"/>
      <c r="K509" s="264" t="str">
        <f t="shared" si="49"/>
        <v/>
      </c>
      <c r="L509" s="67"/>
      <c r="M509" s="229"/>
      <c r="N509" s="266"/>
      <c r="O509" s="230"/>
      <c r="P509" s="67"/>
      <c r="Q509" s="67"/>
      <c r="R509" s="79">
        <f t="shared" si="47"/>
        <v>0</v>
      </c>
      <c r="S509" s="68"/>
      <c r="T509" s="77"/>
      <c r="U509" s="77"/>
      <c r="V509" s="68"/>
      <c r="W509" s="77"/>
      <c r="X509" s="77"/>
      <c r="Y509" s="66"/>
      <c r="Z509" s="246"/>
      <c r="AA509" s="246"/>
      <c r="AB509" s="246"/>
      <c r="AC509" s="246"/>
      <c r="AD509" s="246"/>
      <c r="AE509" s="246"/>
      <c r="AF509" s="246"/>
      <c r="AG509" s="246"/>
      <c r="AH509" s="246"/>
      <c r="AI509" s="246"/>
      <c r="AJ509" s="246"/>
      <c r="AK509" s="246"/>
      <c r="AL509" s="246"/>
      <c r="AM509" s="246"/>
      <c r="AN509" s="246"/>
      <c r="AO509" s="246"/>
      <c r="AP509" s="246"/>
      <c r="AQ509" s="246"/>
      <c r="AR509" s="246"/>
      <c r="AS509" s="246"/>
      <c r="AT509" s="246"/>
      <c r="AU509" s="246"/>
      <c r="AV509" s="246"/>
      <c r="AW509" s="246"/>
      <c r="AX509" s="246"/>
      <c r="AY509" s="246"/>
      <c r="AZ509" s="246"/>
      <c r="BA509" s="246"/>
      <c r="BB509" s="246"/>
      <c r="BC509" s="246"/>
      <c r="BD509" s="246"/>
      <c r="BE509" s="246"/>
      <c r="BF509" s="246"/>
      <c r="BG509" s="246"/>
      <c r="BH509" s="246"/>
      <c r="BI509" s="246"/>
      <c r="BJ509" s="246"/>
      <c r="BK509" s="246"/>
      <c r="BL509" s="246"/>
      <c r="BM509" s="246"/>
      <c r="BN509" s="246"/>
      <c r="BO509" s="246"/>
      <c r="BP509" s="246"/>
      <c r="BQ509" s="246"/>
      <c r="BR509" s="246"/>
      <c r="BS509" s="246"/>
      <c r="BT509" s="246"/>
      <c r="BU509" s="246"/>
      <c r="BV509" s="246"/>
      <c r="BW509" s="246"/>
      <c r="BX509" s="246"/>
      <c r="BY509" s="246"/>
      <c r="BZ509" s="246"/>
      <c r="CA509" s="246"/>
      <c r="CB509" s="246"/>
      <c r="CC509" s="246"/>
      <c r="CD509" s="246"/>
      <c r="CE509" s="246"/>
      <c r="CF509" s="246"/>
      <c r="CG509" s="246"/>
      <c r="CH509" s="246"/>
      <c r="CI509" s="246"/>
      <c r="CJ509" s="246"/>
      <c r="CK509" s="246"/>
      <c r="CL509" s="246"/>
      <c r="CM509" s="246"/>
      <c r="CN509" s="246"/>
      <c r="CO509" s="246"/>
      <c r="CP509" s="246"/>
      <c r="CQ509" s="246"/>
      <c r="CR509" s="246"/>
    </row>
    <row r="510" spans="1:96">
      <c r="N510" s="71"/>
      <c r="P510" s="72"/>
      <c r="Z510" s="70"/>
      <c r="AA510" s="70"/>
      <c r="AB510" s="70"/>
      <c r="AC510" s="70"/>
      <c r="AD510" s="70"/>
      <c r="AE510" s="70"/>
      <c r="AF510" s="70"/>
      <c r="AG510" s="70"/>
      <c r="AH510" s="70"/>
      <c r="AI510" s="70"/>
      <c r="AJ510" s="70"/>
      <c r="AK510" s="70"/>
      <c r="AL510" s="70"/>
      <c r="AM510" s="70"/>
      <c r="AN510" s="70"/>
      <c r="AO510" s="70"/>
      <c r="AP510" s="70"/>
      <c r="AQ510" s="70"/>
      <c r="AR510" s="70"/>
      <c r="AS510" s="70"/>
      <c r="AT510" s="70"/>
      <c r="AU510" s="70"/>
      <c r="AV510" s="70"/>
      <c r="AW510" s="70"/>
      <c r="AX510" s="70"/>
      <c r="AY510" s="70"/>
      <c r="AZ510" s="70"/>
      <c r="BA510" s="70"/>
      <c r="BB510" s="70"/>
      <c r="BC510" s="70"/>
      <c r="BD510" s="70"/>
      <c r="BE510" s="70"/>
      <c r="BF510" s="70"/>
      <c r="BG510" s="70"/>
      <c r="BH510" s="70"/>
      <c r="BI510" s="70"/>
      <c r="BJ510" s="70"/>
      <c r="BK510" s="70"/>
      <c r="BL510" s="70"/>
      <c r="BM510" s="70"/>
      <c r="BN510" s="70"/>
      <c r="BO510" s="70"/>
      <c r="BP510" s="70"/>
      <c r="BQ510" s="70"/>
      <c r="BR510" s="70"/>
      <c r="BS510" s="70"/>
      <c r="BT510" s="70"/>
      <c r="BU510" s="70"/>
      <c r="BV510" s="70"/>
      <c r="BW510" s="70"/>
      <c r="BX510" s="70"/>
      <c r="BY510" s="70"/>
      <c r="BZ510" s="70"/>
      <c r="CA510" s="70"/>
      <c r="CB510" s="70"/>
      <c r="CC510" s="70"/>
      <c r="CD510" s="70"/>
      <c r="CE510" s="70"/>
      <c r="CF510" s="70"/>
      <c r="CG510" s="70"/>
      <c r="CH510" s="70"/>
      <c r="CI510" s="70"/>
      <c r="CJ510" s="70"/>
      <c r="CK510" s="70"/>
      <c r="CL510" s="70"/>
      <c r="CM510" s="70"/>
      <c r="CN510" s="70"/>
      <c r="CO510" s="70"/>
      <c r="CP510" s="70"/>
      <c r="CQ510" s="70"/>
      <c r="CR510" s="70"/>
    </row>
    <row r="511" spans="1:96">
      <c r="N511" s="71"/>
      <c r="P511" s="72"/>
      <c r="Z511" s="70"/>
      <c r="AA511" s="70"/>
      <c r="AB511" s="70"/>
      <c r="AC511" s="70"/>
      <c r="AD511" s="70"/>
      <c r="AE511" s="70"/>
      <c r="AF511" s="70"/>
      <c r="AG511" s="70"/>
      <c r="AH511" s="70"/>
      <c r="AI511" s="70"/>
      <c r="AJ511" s="70"/>
      <c r="AK511" s="70"/>
      <c r="AL511" s="70"/>
      <c r="AM511" s="70"/>
      <c r="AN511" s="70"/>
      <c r="AO511" s="70"/>
      <c r="AP511" s="70"/>
      <c r="AQ511" s="70"/>
      <c r="AR511" s="70"/>
      <c r="AS511" s="70"/>
      <c r="AT511" s="70"/>
      <c r="AU511" s="70"/>
      <c r="AV511" s="70"/>
      <c r="AW511" s="70"/>
      <c r="AX511" s="70"/>
      <c r="AY511" s="70"/>
      <c r="AZ511" s="70"/>
      <c r="BA511" s="70"/>
      <c r="BB511" s="70"/>
      <c r="BC511" s="70"/>
      <c r="BD511" s="70"/>
      <c r="BE511" s="70"/>
      <c r="BF511" s="70"/>
      <c r="BG511" s="70"/>
      <c r="BH511" s="70"/>
      <c r="BI511" s="70"/>
      <c r="BJ511" s="70"/>
      <c r="BK511" s="70"/>
      <c r="BL511" s="70"/>
      <c r="BM511" s="70"/>
      <c r="BN511" s="70"/>
      <c r="BO511" s="70"/>
      <c r="BP511" s="70"/>
      <c r="BQ511" s="70"/>
      <c r="BR511" s="70"/>
      <c r="BS511" s="70"/>
      <c r="BT511" s="70"/>
      <c r="BU511" s="70"/>
      <c r="BV511" s="70"/>
      <c r="BW511" s="70"/>
      <c r="BX511" s="70"/>
      <c r="BY511" s="70"/>
      <c r="BZ511" s="70"/>
      <c r="CA511" s="70"/>
      <c r="CB511" s="70"/>
      <c r="CC511" s="70"/>
      <c r="CD511" s="70"/>
      <c r="CE511" s="70"/>
      <c r="CF511" s="70"/>
      <c r="CG511" s="70"/>
      <c r="CH511" s="70"/>
      <c r="CI511" s="70"/>
      <c r="CJ511" s="70"/>
      <c r="CK511" s="70"/>
      <c r="CL511" s="70"/>
      <c r="CM511" s="70"/>
      <c r="CN511" s="70"/>
      <c r="CO511" s="70"/>
      <c r="CP511" s="70"/>
      <c r="CQ511" s="70"/>
      <c r="CR511" s="70"/>
    </row>
    <row r="512" spans="1:96">
      <c r="N512" s="71"/>
      <c r="P512" s="72"/>
      <c r="Z512" s="70"/>
      <c r="AA512" s="70"/>
      <c r="AB512" s="70"/>
      <c r="AC512" s="70"/>
      <c r="AD512" s="70"/>
      <c r="AE512" s="70"/>
      <c r="AF512" s="70"/>
      <c r="AG512" s="70"/>
      <c r="AH512" s="70"/>
      <c r="AI512" s="70"/>
      <c r="AJ512" s="70"/>
      <c r="AK512" s="70"/>
      <c r="AL512" s="70"/>
      <c r="AM512" s="70"/>
      <c r="AN512" s="70"/>
      <c r="AO512" s="70"/>
      <c r="AP512" s="70"/>
      <c r="AQ512" s="70"/>
      <c r="AR512" s="70"/>
      <c r="AS512" s="70"/>
      <c r="AT512" s="70"/>
      <c r="AU512" s="70"/>
      <c r="AV512" s="70"/>
      <c r="AW512" s="70"/>
      <c r="AX512" s="70"/>
      <c r="AY512" s="70"/>
      <c r="AZ512" s="70"/>
      <c r="BA512" s="70"/>
      <c r="BB512" s="70"/>
      <c r="BC512" s="70"/>
      <c r="BD512" s="70"/>
      <c r="BE512" s="70"/>
      <c r="BF512" s="70"/>
      <c r="BG512" s="70"/>
      <c r="BH512" s="70"/>
      <c r="BI512" s="70"/>
      <c r="BJ512" s="70"/>
      <c r="BK512" s="70"/>
      <c r="BL512" s="70"/>
      <c r="BM512" s="70"/>
      <c r="BN512" s="70"/>
      <c r="BO512" s="70"/>
      <c r="BP512" s="70"/>
      <c r="BQ512" s="70"/>
      <c r="BR512" s="70"/>
      <c r="BS512" s="70"/>
      <c r="BT512" s="70"/>
      <c r="BU512" s="70"/>
      <c r="BV512" s="70"/>
      <c r="BW512" s="70"/>
      <c r="BX512" s="70"/>
      <c r="BY512" s="70"/>
      <c r="BZ512" s="70"/>
      <c r="CA512" s="70"/>
      <c r="CB512" s="70"/>
      <c r="CC512" s="70"/>
      <c r="CD512" s="70"/>
      <c r="CE512" s="70"/>
      <c r="CF512" s="70"/>
      <c r="CG512" s="70"/>
      <c r="CH512" s="70"/>
      <c r="CI512" s="70"/>
      <c r="CJ512" s="70"/>
      <c r="CK512" s="70"/>
      <c r="CL512" s="70"/>
      <c r="CM512" s="70"/>
      <c r="CN512" s="70"/>
      <c r="CO512" s="70"/>
      <c r="CP512" s="70"/>
      <c r="CQ512" s="70"/>
      <c r="CR512" s="70"/>
    </row>
    <row r="513" spans="14:96">
      <c r="N513" s="71"/>
      <c r="P513" s="72"/>
      <c r="Z513" s="70"/>
      <c r="AA513" s="70"/>
      <c r="AB513" s="70"/>
      <c r="AC513" s="70"/>
      <c r="AD513" s="70"/>
      <c r="AE513" s="70"/>
      <c r="AF513" s="70"/>
      <c r="AG513" s="70"/>
      <c r="AH513" s="70"/>
      <c r="AI513" s="70"/>
      <c r="AJ513" s="70"/>
      <c r="AK513" s="70"/>
      <c r="AL513" s="70"/>
      <c r="AM513" s="70"/>
      <c r="AN513" s="70"/>
      <c r="AO513" s="70"/>
      <c r="AP513" s="70"/>
      <c r="AQ513" s="70"/>
      <c r="AR513" s="70"/>
      <c r="AS513" s="70"/>
      <c r="AT513" s="70"/>
      <c r="AU513" s="70"/>
      <c r="AV513" s="70"/>
      <c r="AW513" s="70"/>
      <c r="AX513" s="70"/>
      <c r="AY513" s="70"/>
      <c r="AZ513" s="70"/>
      <c r="BA513" s="70"/>
      <c r="BB513" s="70"/>
      <c r="BC513" s="70"/>
      <c r="BD513" s="70"/>
      <c r="BE513" s="70"/>
      <c r="BF513" s="70"/>
      <c r="BG513" s="70"/>
      <c r="BH513" s="70"/>
      <c r="BI513" s="70"/>
      <c r="BJ513" s="70"/>
      <c r="BK513" s="70"/>
      <c r="BL513" s="70"/>
      <c r="BM513" s="70"/>
      <c r="BN513" s="70"/>
      <c r="BO513" s="70"/>
      <c r="BP513" s="70"/>
      <c r="BQ513" s="70"/>
      <c r="BR513" s="70"/>
      <c r="BS513" s="70"/>
      <c r="BT513" s="70"/>
      <c r="BU513" s="70"/>
      <c r="BV513" s="70"/>
      <c r="BW513" s="70"/>
      <c r="BX513" s="70"/>
      <c r="BY513" s="70"/>
      <c r="BZ513" s="70"/>
      <c r="CA513" s="70"/>
      <c r="CB513" s="70"/>
      <c r="CC513" s="70"/>
      <c r="CD513" s="70"/>
      <c r="CE513" s="70"/>
      <c r="CF513" s="70"/>
      <c r="CG513" s="70"/>
      <c r="CH513" s="70"/>
      <c r="CI513" s="70"/>
      <c r="CJ513" s="70"/>
      <c r="CK513" s="70"/>
      <c r="CL513" s="70"/>
      <c r="CM513" s="70"/>
      <c r="CN513" s="70"/>
      <c r="CO513" s="70"/>
      <c r="CP513" s="70"/>
      <c r="CQ513" s="70"/>
      <c r="CR513" s="70"/>
    </row>
    <row r="514" spans="14:96">
      <c r="N514" s="71"/>
      <c r="P514" s="72"/>
      <c r="Z514" s="70"/>
      <c r="AA514" s="70"/>
      <c r="AB514" s="70"/>
      <c r="AC514" s="70"/>
      <c r="AD514" s="70"/>
      <c r="AE514" s="70"/>
      <c r="AF514" s="70"/>
      <c r="AG514" s="70"/>
      <c r="AH514" s="70"/>
      <c r="AI514" s="70"/>
      <c r="AJ514" s="70"/>
      <c r="AK514" s="70"/>
      <c r="AL514" s="70"/>
      <c r="AM514" s="70"/>
      <c r="AN514" s="70"/>
      <c r="AO514" s="70"/>
      <c r="AP514" s="70"/>
      <c r="AQ514" s="70"/>
      <c r="AR514" s="70"/>
      <c r="AS514" s="70"/>
      <c r="AT514" s="70"/>
      <c r="AU514" s="70"/>
      <c r="AV514" s="70"/>
      <c r="AW514" s="70"/>
      <c r="AX514" s="70"/>
      <c r="AY514" s="70"/>
      <c r="AZ514" s="70"/>
      <c r="BA514" s="70"/>
      <c r="BB514" s="70"/>
      <c r="BC514" s="70"/>
      <c r="BD514" s="70"/>
      <c r="BE514" s="70"/>
      <c r="BF514" s="70"/>
      <c r="BG514" s="70"/>
      <c r="BH514" s="70"/>
      <c r="BI514" s="70"/>
      <c r="BJ514" s="70"/>
      <c r="BK514" s="70"/>
      <c r="BL514" s="70"/>
      <c r="BM514" s="70"/>
      <c r="BN514" s="70"/>
      <c r="BO514" s="70"/>
      <c r="BP514" s="70"/>
      <c r="BQ514" s="70"/>
      <c r="BR514" s="70"/>
      <c r="BS514" s="70"/>
      <c r="BT514" s="70"/>
      <c r="BU514" s="70"/>
      <c r="BV514" s="70"/>
      <c r="BW514" s="70"/>
      <c r="BX514" s="70"/>
      <c r="BY514" s="70"/>
      <c r="BZ514" s="70"/>
      <c r="CA514" s="70"/>
      <c r="CB514" s="70"/>
      <c r="CC514" s="70"/>
      <c r="CD514" s="70"/>
      <c r="CE514" s="70"/>
      <c r="CF514" s="70"/>
      <c r="CG514" s="70"/>
      <c r="CH514" s="70"/>
      <c r="CI514" s="70"/>
      <c r="CJ514" s="70"/>
      <c r="CK514" s="70"/>
      <c r="CL514" s="70"/>
      <c r="CM514" s="70"/>
      <c r="CN514" s="70"/>
      <c r="CO514" s="70"/>
      <c r="CP514" s="70"/>
      <c r="CQ514" s="70"/>
      <c r="CR514" s="70"/>
    </row>
    <row r="515" spans="14:96">
      <c r="N515" s="71"/>
      <c r="P515" s="72"/>
      <c r="Z515" s="70"/>
      <c r="AA515" s="70"/>
      <c r="AB515" s="70"/>
      <c r="AC515" s="70"/>
      <c r="AD515" s="70"/>
      <c r="AE515" s="70"/>
      <c r="AF515" s="70"/>
      <c r="AG515" s="70"/>
      <c r="AH515" s="70"/>
      <c r="AI515" s="70"/>
      <c r="AJ515" s="70"/>
      <c r="AK515" s="70"/>
      <c r="AL515" s="70"/>
      <c r="AM515" s="70"/>
      <c r="AN515" s="70"/>
      <c r="AO515" s="70"/>
      <c r="AP515" s="70"/>
      <c r="AQ515" s="70"/>
      <c r="AR515" s="70"/>
      <c r="AS515" s="70"/>
      <c r="AT515" s="70"/>
      <c r="AU515" s="70"/>
      <c r="AV515" s="70"/>
      <c r="AW515" s="70"/>
      <c r="AX515" s="70"/>
      <c r="AY515" s="70"/>
      <c r="AZ515" s="70"/>
      <c r="BA515" s="70"/>
      <c r="BB515" s="70"/>
      <c r="BC515" s="70"/>
      <c r="BD515" s="70"/>
      <c r="BE515" s="70"/>
      <c r="BF515" s="70"/>
      <c r="BG515" s="70"/>
      <c r="BH515" s="70"/>
      <c r="BI515" s="70"/>
      <c r="BJ515" s="70"/>
      <c r="BK515" s="70"/>
      <c r="BL515" s="70"/>
      <c r="BM515" s="70"/>
      <c r="BN515" s="70"/>
      <c r="BO515" s="70"/>
      <c r="BP515" s="70"/>
      <c r="BQ515" s="70"/>
      <c r="BR515" s="70"/>
      <c r="BS515" s="70"/>
      <c r="BT515" s="70"/>
      <c r="BU515" s="70"/>
      <c r="BV515" s="70"/>
      <c r="BW515" s="70"/>
      <c r="BX515" s="70"/>
      <c r="BY515" s="70"/>
      <c r="BZ515" s="70"/>
      <c r="CA515" s="70"/>
      <c r="CB515" s="70"/>
      <c r="CC515" s="70"/>
      <c r="CD515" s="70"/>
      <c r="CE515" s="70"/>
      <c r="CF515" s="70"/>
      <c r="CG515" s="70"/>
      <c r="CH515" s="70"/>
      <c r="CI515" s="70"/>
      <c r="CJ515" s="70"/>
      <c r="CK515" s="70"/>
      <c r="CL515" s="70"/>
      <c r="CM515" s="70"/>
      <c r="CN515" s="70"/>
      <c r="CO515" s="70"/>
      <c r="CP515" s="70"/>
      <c r="CQ515" s="70"/>
      <c r="CR515" s="70"/>
    </row>
    <row r="516" spans="14:96">
      <c r="N516" s="71"/>
      <c r="P516" s="72"/>
      <c r="Z516" s="70"/>
      <c r="AA516" s="70"/>
      <c r="AB516" s="70"/>
      <c r="AC516" s="70"/>
      <c r="AD516" s="70"/>
      <c r="AE516" s="70"/>
      <c r="AF516" s="70"/>
      <c r="AG516" s="70"/>
      <c r="AH516" s="70"/>
      <c r="AI516" s="70"/>
      <c r="AJ516" s="70"/>
      <c r="AK516" s="70"/>
      <c r="AL516" s="70"/>
      <c r="AM516" s="70"/>
      <c r="AN516" s="70"/>
      <c r="AO516" s="70"/>
      <c r="AP516" s="70"/>
      <c r="AQ516" s="70"/>
      <c r="AR516" s="70"/>
      <c r="AS516" s="70"/>
      <c r="AT516" s="70"/>
      <c r="AU516" s="70"/>
      <c r="AV516" s="70"/>
      <c r="AW516" s="70"/>
      <c r="AX516" s="70"/>
      <c r="AY516" s="70"/>
      <c r="AZ516" s="70"/>
      <c r="BA516" s="70"/>
      <c r="BB516" s="70"/>
      <c r="BC516" s="70"/>
      <c r="BD516" s="70"/>
      <c r="BE516" s="70"/>
      <c r="BF516" s="70"/>
      <c r="BG516" s="70"/>
      <c r="BH516" s="70"/>
      <c r="BI516" s="70"/>
      <c r="BJ516" s="70"/>
      <c r="BK516" s="70"/>
      <c r="BL516" s="70"/>
      <c r="BM516" s="70"/>
      <c r="BN516" s="70"/>
      <c r="BO516" s="70"/>
      <c r="BP516" s="70"/>
      <c r="BQ516" s="70"/>
      <c r="BR516" s="70"/>
      <c r="BS516" s="70"/>
      <c r="BT516" s="70"/>
      <c r="BU516" s="70"/>
      <c r="BV516" s="70"/>
      <c r="BW516" s="70"/>
      <c r="BX516" s="70"/>
      <c r="BY516" s="70"/>
      <c r="BZ516" s="70"/>
      <c r="CA516" s="70"/>
      <c r="CB516" s="70"/>
      <c r="CC516" s="70"/>
      <c r="CD516" s="70"/>
      <c r="CE516" s="70"/>
      <c r="CF516" s="70"/>
      <c r="CG516" s="70"/>
      <c r="CH516" s="70"/>
      <c r="CI516" s="70"/>
      <c r="CJ516" s="70"/>
      <c r="CK516" s="70"/>
      <c r="CL516" s="70"/>
      <c r="CM516" s="70"/>
      <c r="CN516" s="70"/>
      <c r="CO516" s="70"/>
      <c r="CP516" s="70"/>
      <c r="CQ516" s="70"/>
      <c r="CR516" s="70"/>
    </row>
    <row r="517" spans="14:96">
      <c r="N517" s="71"/>
      <c r="P517" s="72"/>
      <c r="Z517" s="70"/>
      <c r="AA517" s="70"/>
      <c r="AB517" s="70"/>
      <c r="AC517" s="70"/>
      <c r="AD517" s="70"/>
      <c r="AE517" s="70"/>
      <c r="AF517" s="70"/>
      <c r="AG517" s="70"/>
      <c r="AH517" s="70"/>
      <c r="AI517" s="70"/>
      <c r="AJ517" s="70"/>
      <c r="AK517" s="70"/>
      <c r="AL517" s="70"/>
      <c r="AM517" s="70"/>
      <c r="AN517" s="70"/>
      <c r="AO517" s="70"/>
      <c r="AP517" s="70"/>
      <c r="AQ517" s="70"/>
      <c r="AR517" s="70"/>
      <c r="AS517" s="70"/>
      <c r="AT517" s="70"/>
      <c r="AU517" s="70"/>
      <c r="AV517" s="70"/>
      <c r="AW517" s="70"/>
      <c r="AX517" s="70"/>
      <c r="AY517" s="70"/>
      <c r="AZ517" s="70"/>
      <c r="BA517" s="70"/>
      <c r="BB517" s="70"/>
      <c r="BC517" s="70"/>
      <c r="BD517" s="70"/>
      <c r="BE517" s="70"/>
      <c r="BF517" s="70"/>
      <c r="BG517" s="70"/>
      <c r="BH517" s="70"/>
      <c r="BI517" s="70"/>
      <c r="BJ517" s="70"/>
      <c r="BK517" s="70"/>
      <c r="BL517" s="70"/>
      <c r="BM517" s="70"/>
      <c r="BN517" s="70"/>
      <c r="BO517" s="70"/>
      <c r="BP517" s="70"/>
      <c r="BQ517" s="70"/>
      <c r="BR517" s="70"/>
      <c r="BS517" s="70"/>
      <c r="BT517" s="70"/>
      <c r="BU517" s="70"/>
      <c r="BV517" s="70"/>
      <c r="BW517" s="70"/>
      <c r="BX517" s="70"/>
      <c r="BY517" s="70"/>
      <c r="BZ517" s="70"/>
      <c r="CA517" s="70"/>
      <c r="CB517" s="70"/>
      <c r="CC517" s="70"/>
      <c r="CD517" s="70"/>
      <c r="CE517" s="70"/>
      <c r="CF517" s="70"/>
      <c r="CG517" s="70"/>
      <c r="CH517" s="70"/>
      <c r="CI517" s="70"/>
      <c r="CJ517" s="70"/>
      <c r="CK517" s="70"/>
      <c r="CL517" s="70"/>
      <c r="CM517" s="70"/>
      <c r="CN517" s="70"/>
      <c r="CO517" s="70"/>
      <c r="CP517" s="70"/>
      <c r="CQ517" s="70"/>
      <c r="CR517" s="70"/>
    </row>
    <row r="518" spans="14:96">
      <c r="N518" s="71"/>
      <c r="P518" s="72"/>
      <c r="Z518" s="70"/>
      <c r="AA518" s="70"/>
      <c r="AB518" s="70"/>
      <c r="AC518" s="70"/>
      <c r="AD518" s="70"/>
      <c r="AE518" s="70"/>
      <c r="AF518" s="70"/>
      <c r="AG518" s="70"/>
      <c r="AH518" s="70"/>
      <c r="AI518" s="70"/>
      <c r="AJ518" s="70"/>
      <c r="AK518" s="70"/>
      <c r="AL518" s="70"/>
      <c r="AM518" s="70"/>
      <c r="AN518" s="70"/>
      <c r="AO518" s="70"/>
      <c r="AP518" s="70"/>
      <c r="AQ518" s="70"/>
      <c r="AR518" s="70"/>
      <c r="AS518" s="70"/>
      <c r="AT518" s="70"/>
      <c r="AU518" s="70"/>
      <c r="AV518" s="70"/>
      <c r="AW518" s="70"/>
      <c r="AX518" s="70"/>
      <c r="AY518" s="70"/>
      <c r="AZ518" s="70"/>
      <c r="BA518" s="70"/>
      <c r="BB518" s="70"/>
      <c r="BC518" s="70"/>
      <c r="BD518" s="70"/>
      <c r="BE518" s="70"/>
      <c r="BF518" s="70"/>
      <c r="BG518" s="70"/>
      <c r="BH518" s="70"/>
      <c r="BI518" s="70"/>
      <c r="BJ518" s="70"/>
      <c r="BK518" s="70"/>
      <c r="BL518" s="70"/>
      <c r="BM518" s="70"/>
      <c r="BN518" s="70"/>
      <c r="BO518" s="70"/>
      <c r="BP518" s="70"/>
      <c r="BQ518" s="70"/>
      <c r="BR518" s="70"/>
      <c r="BS518" s="70"/>
      <c r="BT518" s="70"/>
      <c r="BU518" s="70"/>
      <c r="BV518" s="70"/>
      <c r="BW518" s="70"/>
      <c r="BX518" s="70"/>
      <c r="BY518" s="70"/>
      <c r="BZ518" s="70"/>
      <c r="CA518" s="70"/>
      <c r="CB518" s="70"/>
      <c r="CC518" s="70"/>
      <c r="CD518" s="70"/>
      <c r="CE518" s="70"/>
      <c r="CF518" s="70"/>
      <c r="CG518" s="70"/>
      <c r="CH518" s="70"/>
      <c r="CI518" s="70"/>
      <c r="CJ518" s="70"/>
      <c r="CK518" s="70"/>
      <c r="CL518" s="70"/>
      <c r="CM518" s="70"/>
      <c r="CN518" s="70"/>
      <c r="CO518" s="70"/>
      <c r="CP518" s="70"/>
      <c r="CQ518" s="70"/>
      <c r="CR518" s="70"/>
    </row>
    <row r="519" spans="14:96">
      <c r="N519" s="71"/>
      <c r="P519" s="72"/>
      <c r="Z519" s="70"/>
      <c r="AA519" s="70"/>
      <c r="AB519" s="70"/>
      <c r="AC519" s="70"/>
      <c r="AD519" s="70"/>
      <c r="AE519" s="70"/>
      <c r="AF519" s="70"/>
      <c r="AG519" s="70"/>
      <c r="AH519" s="70"/>
      <c r="AI519" s="70"/>
      <c r="AJ519" s="70"/>
      <c r="AK519" s="70"/>
      <c r="AL519" s="70"/>
      <c r="AM519" s="70"/>
      <c r="AN519" s="70"/>
      <c r="AO519" s="70"/>
      <c r="AP519" s="70"/>
      <c r="AQ519" s="70"/>
      <c r="AR519" s="70"/>
      <c r="AS519" s="70"/>
      <c r="AT519" s="70"/>
      <c r="AU519" s="70"/>
      <c r="AV519" s="70"/>
      <c r="AW519" s="70"/>
      <c r="AX519" s="70"/>
      <c r="AY519" s="70"/>
      <c r="AZ519" s="70"/>
      <c r="BA519" s="70"/>
      <c r="BB519" s="70"/>
      <c r="BC519" s="70"/>
      <c r="BD519" s="70"/>
      <c r="BE519" s="70"/>
      <c r="BF519" s="70"/>
      <c r="BG519" s="70"/>
      <c r="BH519" s="70"/>
      <c r="BI519" s="70"/>
      <c r="BJ519" s="70"/>
      <c r="BK519" s="70"/>
      <c r="BL519" s="70"/>
      <c r="BM519" s="70"/>
      <c r="BN519" s="70"/>
      <c r="BO519" s="70"/>
      <c r="BP519" s="70"/>
      <c r="BQ519" s="70"/>
      <c r="BR519" s="70"/>
      <c r="BS519" s="70"/>
      <c r="BT519" s="70"/>
      <c r="BU519" s="70"/>
      <c r="BV519" s="70"/>
      <c r="BW519" s="70"/>
      <c r="BX519" s="70"/>
      <c r="BY519" s="70"/>
      <c r="BZ519" s="70"/>
      <c r="CA519" s="70"/>
      <c r="CB519" s="70"/>
      <c r="CC519" s="70"/>
      <c r="CD519" s="70"/>
      <c r="CE519" s="70"/>
      <c r="CF519" s="70"/>
      <c r="CG519" s="70"/>
      <c r="CH519" s="70"/>
      <c r="CI519" s="70"/>
      <c r="CJ519" s="70"/>
      <c r="CK519" s="70"/>
      <c r="CL519" s="70"/>
      <c r="CM519" s="70"/>
      <c r="CN519" s="70"/>
      <c r="CO519" s="70"/>
      <c r="CP519" s="70"/>
      <c r="CQ519" s="70"/>
      <c r="CR519" s="70"/>
    </row>
    <row r="520" spans="14:96">
      <c r="N520" s="71"/>
      <c r="P520" s="72"/>
      <c r="Z520" s="70"/>
      <c r="AA520" s="70"/>
      <c r="AB520" s="70"/>
      <c r="AC520" s="70"/>
      <c r="AD520" s="70"/>
      <c r="AE520" s="70"/>
      <c r="AF520" s="70"/>
      <c r="AG520" s="70"/>
      <c r="AH520" s="70"/>
      <c r="AI520" s="70"/>
      <c r="AJ520" s="70"/>
      <c r="AK520" s="70"/>
      <c r="AL520" s="70"/>
      <c r="AM520" s="70"/>
      <c r="AN520" s="70"/>
      <c r="AO520" s="70"/>
      <c r="AP520" s="70"/>
      <c r="AQ520" s="70"/>
      <c r="AR520" s="70"/>
      <c r="AS520" s="70"/>
      <c r="AT520" s="70"/>
      <c r="AU520" s="70"/>
      <c r="AV520" s="70"/>
      <c r="AW520" s="70"/>
      <c r="AX520" s="70"/>
      <c r="AY520" s="70"/>
      <c r="AZ520" s="70"/>
      <c r="BA520" s="70"/>
      <c r="BB520" s="70"/>
      <c r="BC520" s="70"/>
      <c r="BD520" s="70"/>
      <c r="BE520" s="70"/>
      <c r="BF520" s="70"/>
      <c r="BG520" s="70"/>
      <c r="BH520" s="70"/>
      <c r="BI520" s="70"/>
      <c r="BJ520" s="70"/>
      <c r="BK520" s="70"/>
      <c r="BL520" s="70"/>
      <c r="BM520" s="70"/>
      <c r="BN520" s="70"/>
      <c r="BO520" s="70"/>
      <c r="BP520" s="70"/>
      <c r="BQ520" s="70"/>
      <c r="BR520" s="70"/>
      <c r="BS520" s="70"/>
      <c r="BT520" s="70"/>
      <c r="BU520" s="70"/>
      <c r="BV520" s="70"/>
      <c r="BW520" s="70"/>
      <c r="BX520" s="70"/>
      <c r="BY520" s="70"/>
      <c r="BZ520" s="70"/>
      <c r="CA520" s="70"/>
      <c r="CB520" s="70"/>
      <c r="CC520" s="70"/>
      <c r="CD520" s="70"/>
      <c r="CE520" s="70"/>
      <c r="CF520" s="70"/>
      <c r="CG520" s="70"/>
      <c r="CH520" s="70"/>
      <c r="CI520" s="70"/>
      <c r="CJ520" s="70"/>
      <c r="CK520" s="70"/>
      <c r="CL520" s="70"/>
      <c r="CM520" s="70"/>
      <c r="CN520" s="70"/>
      <c r="CO520" s="70"/>
      <c r="CP520" s="70"/>
      <c r="CQ520" s="70"/>
      <c r="CR520" s="70"/>
    </row>
    <row r="521" spans="14:96">
      <c r="N521" s="71"/>
      <c r="P521" s="72"/>
      <c r="Z521" s="70"/>
      <c r="AA521" s="70"/>
      <c r="AB521" s="70"/>
      <c r="AC521" s="70"/>
      <c r="AD521" s="70"/>
      <c r="AE521" s="70"/>
      <c r="AF521" s="70"/>
      <c r="AG521" s="70"/>
      <c r="AH521" s="70"/>
      <c r="AI521" s="70"/>
      <c r="AJ521" s="70"/>
      <c r="AK521" s="70"/>
      <c r="AL521" s="70"/>
      <c r="AM521" s="70"/>
      <c r="AN521" s="70"/>
      <c r="AO521" s="70"/>
      <c r="AP521" s="70"/>
      <c r="AQ521" s="70"/>
      <c r="AR521" s="70"/>
      <c r="AS521" s="70"/>
      <c r="AT521" s="70"/>
      <c r="AU521" s="70"/>
      <c r="AV521" s="70"/>
      <c r="AW521" s="70"/>
      <c r="AX521" s="70"/>
      <c r="AY521" s="70"/>
      <c r="AZ521" s="70"/>
      <c r="BA521" s="70"/>
      <c r="BB521" s="70"/>
      <c r="BC521" s="70"/>
      <c r="BD521" s="70"/>
      <c r="BE521" s="70"/>
      <c r="BF521" s="70"/>
      <c r="BG521" s="70"/>
      <c r="BH521" s="70"/>
      <c r="BI521" s="70"/>
      <c r="BJ521" s="70"/>
      <c r="BK521" s="70"/>
      <c r="BL521" s="70"/>
      <c r="BM521" s="70"/>
      <c r="BN521" s="70"/>
      <c r="BO521" s="70"/>
      <c r="BP521" s="70"/>
      <c r="BQ521" s="70"/>
      <c r="BR521" s="70"/>
      <c r="BS521" s="70"/>
      <c r="BT521" s="70"/>
      <c r="BU521" s="70"/>
      <c r="BV521" s="70"/>
      <c r="BW521" s="70"/>
      <c r="BX521" s="70"/>
      <c r="BY521" s="70"/>
      <c r="BZ521" s="70"/>
      <c r="CA521" s="70"/>
      <c r="CB521" s="70"/>
      <c r="CC521" s="70"/>
      <c r="CD521" s="70"/>
      <c r="CE521" s="70"/>
      <c r="CF521" s="70"/>
      <c r="CG521" s="70"/>
      <c r="CH521" s="70"/>
      <c r="CI521" s="70"/>
      <c r="CJ521" s="70"/>
      <c r="CK521" s="70"/>
      <c r="CL521" s="70"/>
      <c r="CM521" s="70"/>
      <c r="CN521" s="70"/>
      <c r="CO521" s="70"/>
      <c r="CP521" s="70"/>
      <c r="CQ521" s="70"/>
      <c r="CR521" s="70"/>
    </row>
    <row r="522" spans="14:96">
      <c r="N522" s="71"/>
      <c r="P522" s="72"/>
      <c r="Z522" s="70"/>
      <c r="AA522" s="70"/>
      <c r="AB522" s="70"/>
      <c r="AC522" s="70"/>
      <c r="AD522" s="70"/>
      <c r="AE522" s="70"/>
      <c r="AF522" s="70"/>
      <c r="AG522" s="70"/>
      <c r="AH522" s="70"/>
      <c r="AI522" s="70"/>
      <c r="AJ522" s="70"/>
      <c r="AK522" s="70"/>
      <c r="AL522" s="70"/>
      <c r="AM522" s="70"/>
      <c r="AN522" s="70"/>
      <c r="AO522" s="70"/>
      <c r="AP522" s="70"/>
      <c r="AQ522" s="70"/>
      <c r="AR522" s="70"/>
      <c r="AS522" s="70"/>
      <c r="AT522" s="70"/>
      <c r="AU522" s="70"/>
      <c r="AV522" s="70"/>
      <c r="AW522" s="70"/>
      <c r="AX522" s="70"/>
      <c r="AY522" s="70"/>
      <c r="AZ522" s="70"/>
      <c r="BA522" s="70"/>
      <c r="BB522" s="70"/>
      <c r="BC522" s="70"/>
      <c r="BD522" s="70"/>
      <c r="BE522" s="70"/>
      <c r="BF522" s="70"/>
      <c r="BG522" s="70"/>
      <c r="BH522" s="70"/>
      <c r="BI522" s="70"/>
      <c r="BJ522" s="70"/>
      <c r="BK522" s="70"/>
      <c r="BL522" s="70"/>
      <c r="BM522" s="70"/>
      <c r="BN522" s="70"/>
      <c r="BO522" s="70"/>
      <c r="BP522" s="70"/>
      <c r="BQ522" s="70"/>
      <c r="BR522" s="70"/>
      <c r="BS522" s="70"/>
      <c r="BT522" s="70"/>
      <c r="BU522" s="70"/>
      <c r="BV522" s="70"/>
      <c r="BW522" s="70"/>
      <c r="BX522" s="70"/>
      <c r="BY522" s="70"/>
      <c r="BZ522" s="70"/>
      <c r="CA522" s="70"/>
      <c r="CB522" s="70"/>
      <c r="CC522" s="70"/>
      <c r="CD522" s="70"/>
      <c r="CE522" s="70"/>
      <c r="CF522" s="70"/>
      <c r="CG522" s="70"/>
      <c r="CH522" s="70"/>
      <c r="CI522" s="70"/>
      <c r="CJ522" s="70"/>
      <c r="CK522" s="70"/>
      <c r="CL522" s="70"/>
      <c r="CM522" s="70"/>
      <c r="CN522" s="70"/>
      <c r="CO522" s="70"/>
      <c r="CP522" s="70"/>
      <c r="CQ522" s="70"/>
      <c r="CR522" s="70"/>
    </row>
    <row r="523" spans="14:96">
      <c r="N523" s="71"/>
      <c r="P523" s="72"/>
      <c r="Z523" s="70"/>
      <c r="AA523" s="70"/>
      <c r="AB523" s="70"/>
      <c r="AC523" s="70"/>
      <c r="AD523" s="70"/>
      <c r="AE523" s="70"/>
      <c r="AF523" s="70"/>
      <c r="AG523" s="70"/>
      <c r="AH523" s="70"/>
      <c r="AI523" s="70"/>
      <c r="AJ523" s="70"/>
      <c r="AK523" s="70"/>
      <c r="AL523" s="70"/>
      <c r="AM523" s="70"/>
      <c r="AN523" s="70"/>
      <c r="AO523" s="70"/>
      <c r="AP523" s="70"/>
      <c r="AQ523" s="70"/>
      <c r="AR523" s="70"/>
      <c r="AS523" s="70"/>
      <c r="AT523" s="70"/>
      <c r="AU523" s="70"/>
      <c r="AV523" s="70"/>
      <c r="AW523" s="70"/>
      <c r="AX523" s="70"/>
      <c r="AY523" s="70"/>
      <c r="AZ523" s="70"/>
      <c r="BA523" s="70"/>
      <c r="BB523" s="70"/>
      <c r="BC523" s="70"/>
      <c r="BD523" s="70"/>
      <c r="BE523" s="70"/>
      <c r="BF523" s="70"/>
      <c r="BG523" s="70"/>
      <c r="BH523" s="70"/>
      <c r="BI523" s="70"/>
      <c r="BJ523" s="70"/>
      <c r="BK523" s="70"/>
      <c r="BL523" s="70"/>
      <c r="BM523" s="70"/>
      <c r="BN523" s="70"/>
      <c r="BO523" s="70"/>
      <c r="BP523" s="70"/>
      <c r="BQ523" s="70"/>
      <c r="BR523" s="70"/>
      <c r="BS523" s="70"/>
      <c r="BT523" s="70"/>
      <c r="BU523" s="70"/>
      <c r="BV523" s="70"/>
      <c r="BW523" s="70"/>
      <c r="BX523" s="70"/>
      <c r="BY523" s="70"/>
      <c r="BZ523" s="70"/>
      <c r="CA523" s="70"/>
      <c r="CB523" s="70"/>
      <c r="CC523" s="70"/>
      <c r="CD523" s="70"/>
      <c r="CE523" s="70"/>
      <c r="CF523" s="70"/>
      <c r="CG523" s="70"/>
      <c r="CH523" s="70"/>
      <c r="CI523" s="70"/>
      <c r="CJ523" s="70"/>
      <c r="CK523" s="70"/>
      <c r="CL523" s="70"/>
      <c r="CM523" s="70"/>
      <c r="CN523" s="70"/>
      <c r="CO523" s="70"/>
      <c r="CP523" s="70"/>
      <c r="CQ523" s="70"/>
      <c r="CR523" s="70"/>
    </row>
    <row r="524" spans="14:96">
      <c r="N524" s="71"/>
      <c r="P524" s="72"/>
      <c r="Z524" s="70"/>
      <c r="AA524" s="70"/>
      <c r="AB524" s="70"/>
      <c r="AC524" s="70"/>
      <c r="AD524" s="70"/>
      <c r="AE524" s="70"/>
      <c r="AF524" s="70"/>
      <c r="AG524" s="70"/>
      <c r="AH524" s="70"/>
      <c r="AI524" s="70"/>
      <c r="AJ524" s="70"/>
      <c r="AK524" s="70"/>
      <c r="AL524" s="70"/>
      <c r="AM524" s="70"/>
      <c r="AN524" s="70"/>
      <c r="AO524" s="70"/>
      <c r="AP524" s="70"/>
      <c r="AQ524" s="70"/>
      <c r="AR524" s="70"/>
      <c r="AS524" s="70"/>
      <c r="AT524" s="70"/>
      <c r="AU524" s="70"/>
      <c r="AV524" s="70"/>
      <c r="AW524" s="70"/>
      <c r="AX524" s="70"/>
      <c r="AY524" s="70"/>
      <c r="AZ524" s="70"/>
      <c r="BA524" s="70"/>
      <c r="BB524" s="70"/>
      <c r="BC524" s="70"/>
      <c r="BD524" s="70"/>
      <c r="BE524" s="70"/>
      <c r="BF524" s="70"/>
      <c r="BG524" s="70"/>
      <c r="BH524" s="70"/>
      <c r="BI524" s="70"/>
      <c r="BJ524" s="70"/>
      <c r="BK524" s="70"/>
      <c r="BL524" s="70"/>
      <c r="BM524" s="70"/>
      <c r="BN524" s="70"/>
      <c r="BO524" s="70"/>
      <c r="BP524" s="70"/>
      <c r="BQ524" s="70"/>
      <c r="BR524" s="70"/>
      <c r="BS524" s="70"/>
      <c r="BT524" s="70"/>
      <c r="BU524" s="70"/>
      <c r="BV524" s="70"/>
      <c r="BW524" s="70"/>
      <c r="BX524" s="70"/>
      <c r="BY524" s="70"/>
      <c r="BZ524" s="70"/>
      <c r="CA524" s="70"/>
      <c r="CB524" s="70"/>
      <c r="CC524" s="70"/>
      <c r="CD524" s="70"/>
      <c r="CE524" s="70"/>
      <c r="CF524" s="70"/>
      <c r="CG524" s="70"/>
      <c r="CH524" s="70"/>
      <c r="CI524" s="70"/>
      <c r="CJ524" s="70"/>
      <c r="CK524" s="70"/>
      <c r="CL524" s="70"/>
      <c r="CM524" s="70"/>
      <c r="CN524" s="70"/>
      <c r="CO524" s="70"/>
      <c r="CP524" s="70"/>
      <c r="CQ524" s="70"/>
      <c r="CR524" s="70"/>
    </row>
    <row r="525" spans="14:96">
      <c r="N525" s="71"/>
      <c r="P525" s="72"/>
      <c r="Z525" s="70"/>
      <c r="AA525" s="70"/>
      <c r="AB525" s="70"/>
      <c r="AC525" s="70"/>
      <c r="AD525" s="70"/>
      <c r="AE525" s="70"/>
      <c r="AF525" s="70"/>
      <c r="AG525" s="70"/>
      <c r="AH525" s="70"/>
      <c r="AI525" s="70"/>
      <c r="AJ525" s="70"/>
      <c r="AK525" s="70"/>
      <c r="AL525" s="70"/>
      <c r="AM525" s="70"/>
      <c r="AN525" s="70"/>
      <c r="AO525" s="70"/>
      <c r="AP525" s="70"/>
      <c r="AQ525" s="70"/>
      <c r="AR525" s="70"/>
      <c r="AS525" s="70"/>
      <c r="AT525" s="70"/>
      <c r="AU525" s="70"/>
      <c r="AV525" s="70"/>
      <c r="AW525" s="70"/>
      <c r="AX525" s="70"/>
      <c r="AY525" s="70"/>
      <c r="AZ525" s="70"/>
      <c r="BA525" s="70"/>
      <c r="BB525" s="70"/>
      <c r="BC525" s="70"/>
      <c r="BD525" s="70"/>
      <c r="BE525" s="70"/>
      <c r="BF525" s="70"/>
      <c r="BG525" s="70"/>
      <c r="BH525" s="70"/>
      <c r="BI525" s="70"/>
      <c r="BJ525" s="70"/>
      <c r="BK525" s="70"/>
      <c r="BL525" s="70"/>
      <c r="BM525" s="70"/>
      <c r="BN525" s="70"/>
      <c r="BO525" s="70"/>
      <c r="BP525" s="70"/>
      <c r="BQ525" s="70"/>
      <c r="BR525" s="70"/>
      <c r="BS525" s="70"/>
      <c r="BT525" s="70"/>
      <c r="BU525" s="70"/>
      <c r="BV525" s="70"/>
      <c r="BW525" s="70"/>
      <c r="BX525" s="70"/>
      <c r="BY525" s="70"/>
      <c r="BZ525" s="70"/>
      <c r="CA525" s="70"/>
      <c r="CB525" s="70"/>
      <c r="CC525" s="70"/>
      <c r="CD525" s="70"/>
      <c r="CE525" s="70"/>
      <c r="CF525" s="70"/>
      <c r="CG525" s="70"/>
      <c r="CH525" s="70"/>
      <c r="CI525" s="70"/>
      <c r="CJ525" s="70"/>
      <c r="CK525" s="70"/>
      <c r="CL525" s="70"/>
      <c r="CM525" s="70"/>
      <c r="CN525" s="70"/>
      <c r="CO525" s="70"/>
      <c r="CP525" s="70"/>
      <c r="CQ525" s="70"/>
      <c r="CR525" s="70"/>
    </row>
    <row r="526" spans="14:96">
      <c r="N526" s="71"/>
      <c r="P526" s="72"/>
      <c r="Z526" s="70"/>
      <c r="AA526" s="70"/>
      <c r="AB526" s="70"/>
      <c r="AC526" s="70"/>
      <c r="AD526" s="70"/>
      <c r="AE526" s="70"/>
      <c r="AF526" s="70"/>
      <c r="AG526" s="70"/>
      <c r="AH526" s="70"/>
      <c r="AI526" s="70"/>
      <c r="AJ526" s="70"/>
      <c r="AK526" s="70"/>
      <c r="AL526" s="70"/>
      <c r="AM526" s="70"/>
      <c r="AN526" s="70"/>
      <c r="AO526" s="70"/>
      <c r="AP526" s="70"/>
      <c r="AQ526" s="70"/>
      <c r="AR526" s="70"/>
      <c r="AS526" s="70"/>
      <c r="AT526" s="70"/>
      <c r="AU526" s="70"/>
      <c r="AV526" s="70"/>
      <c r="AW526" s="70"/>
      <c r="AX526" s="70"/>
      <c r="AY526" s="70"/>
      <c r="AZ526" s="70"/>
      <c r="BA526" s="70"/>
      <c r="BB526" s="70"/>
      <c r="BC526" s="70"/>
      <c r="BD526" s="70"/>
      <c r="BE526" s="70"/>
      <c r="BF526" s="70"/>
      <c r="BG526" s="70"/>
      <c r="BH526" s="70"/>
      <c r="BI526" s="70"/>
      <c r="BJ526" s="70"/>
      <c r="BK526" s="70"/>
      <c r="BL526" s="70"/>
      <c r="BM526" s="70"/>
      <c r="BN526" s="70"/>
      <c r="BO526" s="70"/>
      <c r="BP526" s="70"/>
      <c r="BQ526" s="70"/>
      <c r="BR526" s="70"/>
      <c r="BS526" s="70"/>
      <c r="BT526" s="70"/>
      <c r="BU526" s="70"/>
      <c r="BV526" s="70"/>
      <c r="BW526" s="70"/>
      <c r="BX526" s="70"/>
      <c r="BY526" s="70"/>
      <c r="BZ526" s="70"/>
      <c r="CA526" s="70"/>
      <c r="CB526" s="70"/>
      <c r="CC526" s="70"/>
      <c r="CD526" s="70"/>
      <c r="CE526" s="70"/>
      <c r="CF526" s="70"/>
      <c r="CG526" s="70"/>
      <c r="CH526" s="70"/>
      <c r="CI526" s="70"/>
      <c r="CJ526" s="70"/>
      <c r="CK526" s="70"/>
      <c r="CL526" s="70"/>
      <c r="CM526" s="70"/>
      <c r="CN526" s="70"/>
      <c r="CO526" s="70"/>
      <c r="CP526" s="70"/>
      <c r="CQ526" s="70"/>
      <c r="CR526" s="70"/>
    </row>
    <row r="527" spans="14:96">
      <c r="N527" s="71"/>
      <c r="P527" s="72"/>
      <c r="Z527" s="70"/>
      <c r="AA527" s="70"/>
      <c r="AB527" s="70"/>
      <c r="AC527" s="70"/>
      <c r="AD527" s="70"/>
      <c r="AE527" s="70"/>
      <c r="AF527" s="70"/>
      <c r="AG527" s="70"/>
      <c r="AH527" s="70"/>
      <c r="AI527" s="70"/>
      <c r="AJ527" s="70"/>
      <c r="AK527" s="70"/>
      <c r="AL527" s="70"/>
      <c r="AM527" s="70"/>
      <c r="AN527" s="70"/>
      <c r="AO527" s="70"/>
      <c r="AP527" s="70"/>
      <c r="AQ527" s="70"/>
      <c r="AR527" s="70"/>
      <c r="AS527" s="70"/>
      <c r="AT527" s="70"/>
      <c r="AU527" s="70"/>
      <c r="AV527" s="70"/>
      <c r="AW527" s="70"/>
      <c r="AX527" s="70"/>
      <c r="AY527" s="70"/>
      <c r="AZ527" s="70"/>
      <c r="BA527" s="70"/>
      <c r="BB527" s="70"/>
      <c r="BC527" s="70"/>
      <c r="BD527" s="70"/>
      <c r="BE527" s="70"/>
      <c r="BF527" s="70"/>
      <c r="BG527" s="70"/>
      <c r="BH527" s="70"/>
      <c r="BI527" s="70"/>
      <c r="BJ527" s="70"/>
      <c r="BK527" s="70"/>
      <c r="BL527" s="70"/>
      <c r="BM527" s="70"/>
      <c r="BN527" s="70"/>
      <c r="BO527" s="70"/>
      <c r="BP527" s="70"/>
      <c r="BQ527" s="70"/>
      <c r="BR527" s="70"/>
      <c r="BS527" s="70"/>
      <c r="BT527" s="70"/>
      <c r="BU527" s="70"/>
      <c r="BV527" s="70"/>
      <c r="BW527" s="70"/>
      <c r="BX527" s="70"/>
      <c r="BY527" s="70"/>
      <c r="BZ527" s="70"/>
      <c r="CA527" s="70"/>
      <c r="CB527" s="70"/>
      <c r="CC527" s="70"/>
      <c r="CD527" s="70"/>
      <c r="CE527" s="70"/>
      <c r="CF527" s="70"/>
      <c r="CG527" s="70"/>
      <c r="CH527" s="70"/>
      <c r="CI527" s="70"/>
      <c r="CJ527" s="70"/>
      <c r="CK527" s="70"/>
      <c r="CL527" s="70"/>
      <c r="CM527" s="70"/>
      <c r="CN527" s="70"/>
      <c r="CO527" s="70"/>
      <c r="CP527" s="70"/>
      <c r="CQ527" s="70"/>
      <c r="CR527" s="70"/>
    </row>
    <row r="528" spans="14:96">
      <c r="N528" s="71"/>
      <c r="P528" s="72"/>
      <c r="Z528" s="70"/>
      <c r="AA528" s="70"/>
      <c r="AB528" s="70"/>
      <c r="AC528" s="70"/>
      <c r="AD528" s="70"/>
      <c r="AE528" s="70"/>
      <c r="AF528" s="70"/>
      <c r="AG528" s="70"/>
      <c r="AH528" s="70"/>
      <c r="AI528" s="70"/>
      <c r="AJ528" s="70"/>
      <c r="AK528" s="70"/>
      <c r="AL528" s="70"/>
      <c r="AM528" s="70"/>
      <c r="AN528" s="70"/>
      <c r="AO528" s="70"/>
      <c r="AP528" s="70"/>
      <c r="AQ528" s="70"/>
      <c r="AR528" s="70"/>
      <c r="AS528" s="70"/>
      <c r="AT528" s="70"/>
      <c r="AU528" s="70"/>
      <c r="AV528" s="70"/>
      <c r="AW528" s="70"/>
      <c r="AX528" s="70"/>
      <c r="AY528" s="70"/>
      <c r="AZ528" s="70"/>
      <c r="BA528" s="70"/>
      <c r="BB528" s="70"/>
      <c r="BC528" s="70"/>
      <c r="BD528" s="70"/>
      <c r="BE528" s="70"/>
      <c r="BF528" s="70"/>
      <c r="BG528" s="70"/>
      <c r="BH528" s="70"/>
      <c r="BI528" s="70"/>
      <c r="BJ528" s="70"/>
      <c r="BK528" s="70"/>
      <c r="BL528" s="70"/>
      <c r="BM528" s="70"/>
      <c r="BN528" s="70"/>
      <c r="BO528" s="70"/>
      <c r="BP528" s="70"/>
      <c r="BQ528" s="70"/>
      <c r="BR528" s="70"/>
      <c r="BS528" s="70"/>
      <c r="BT528" s="70"/>
      <c r="BU528" s="70"/>
      <c r="BV528" s="70"/>
      <c r="BW528" s="70"/>
      <c r="BX528" s="70"/>
      <c r="BY528" s="70"/>
      <c r="BZ528" s="70"/>
      <c r="CA528" s="70"/>
      <c r="CB528" s="70"/>
      <c r="CC528" s="70"/>
      <c r="CD528" s="70"/>
      <c r="CE528" s="70"/>
      <c r="CF528" s="70"/>
      <c r="CG528" s="70"/>
      <c r="CH528" s="70"/>
      <c r="CI528" s="70"/>
      <c r="CJ528" s="70"/>
      <c r="CK528" s="70"/>
      <c r="CL528" s="70"/>
      <c r="CM528" s="70"/>
      <c r="CN528" s="70"/>
      <c r="CO528" s="70"/>
      <c r="CP528" s="70"/>
      <c r="CQ528" s="70"/>
      <c r="CR528" s="70"/>
    </row>
    <row r="529" spans="14:96">
      <c r="N529" s="71"/>
      <c r="P529" s="72"/>
      <c r="Z529" s="70"/>
      <c r="AA529" s="70"/>
      <c r="AB529" s="70"/>
      <c r="AC529" s="70"/>
      <c r="AD529" s="70"/>
      <c r="AE529" s="70"/>
      <c r="AF529" s="70"/>
      <c r="AG529" s="70"/>
      <c r="AH529" s="70"/>
      <c r="AI529" s="70"/>
      <c r="AJ529" s="70"/>
      <c r="AK529" s="70"/>
      <c r="AL529" s="70"/>
      <c r="AM529" s="70"/>
      <c r="AN529" s="70"/>
      <c r="AO529" s="70"/>
      <c r="AP529" s="70"/>
      <c r="AQ529" s="70"/>
      <c r="AR529" s="70"/>
      <c r="AS529" s="70"/>
      <c r="AT529" s="70"/>
      <c r="AU529" s="70"/>
      <c r="AV529" s="70"/>
      <c r="AW529" s="70"/>
      <c r="AX529" s="70"/>
      <c r="AY529" s="70"/>
      <c r="AZ529" s="70"/>
      <c r="BA529" s="70"/>
      <c r="BB529" s="70"/>
      <c r="BC529" s="70"/>
      <c r="BD529" s="70"/>
      <c r="BE529" s="70"/>
      <c r="BF529" s="70"/>
      <c r="BG529" s="70"/>
      <c r="BH529" s="70"/>
      <c r="BI529" s="70"/>
      <c r="BJ529" s="70"/>
      <c r="BK529" s="70"/>
      <c r="BL529" s="70"/>
      <c r="BM529" s="70"/>
      <c r="BN529" s="70"/>
      <c r="BO529" s="70"/>
      <c r="BP529" s="70"/>
      <c r="BQ529" s="70"/>
      <c r="BR529" s="70"/>
      <c r="BS529" s="70"/>
      <c r="BT529" s="70"/>
      <c r="BU529" s="70"/>
      <c r="BV529" s="70"/>
      <c r="BW529" s="70"/>
      <c r="BX529" s="70"/>
      <c r="BY529" s="70"/>
      <c r="BZ529" s="70"/>
      <c r="CA529" s="70"/>
      <c r="CB529" s="70"/>
      <c r="CC529" s="70"/>
      <c r="CD529" s="70"/>
      <c r="CE529" s="70"/>
      <c r="CF529" s="70"/>
      <c r="CG529" s="70"/>
      <c r="CH529" s="70"/>
      <c r="CI529" s="70"/>
      <c r="CJ529" s="70"/>
      <c r="CK529" s="70"/>
      <c r="CL529" s="70"/>
      <c r="CM529" s="70"/>
      <c r="CN529" s="70"/>
      <c r="CO529" s="70"/>
      <c r="CP529" s="70"/>
      <c r="CQ529" s="70"/>
      <c r="CR529" s="70"/>
    </row>
    <row r="530" spans="14:96">
      <c r="N530" s="71"/>
      <c r="P530" s="72"/>
      <c r="Z530" s="70"/>
      <c r="AA530" s="70"/>
      <c r="AB530" s="70"/>
      <c r="AC530" s="70"/>
      <c r="AD530" s="70"/>
      <c r="AE530" s="70"/>
      <c r="AF530" s="70"/>
      <c r="AG530" s="70"/>
      <c r="AH530" s="70"/>
      <c r="AI530" s="70"/>
      <c r="AJ530" s="70"/>
      <c r="AK530" s="70"/>
      <c r="AL530" s="70"/>
      <c r="AM530" s="70"/>
      <c r="AN530" s="70"/>
      <c r="AO530" s="70"/>
      <c r="AP530" s="70"/>
      <c r="AQ530" s="70"/>
      <c r="AR530" s="70"/>
      <c r="AS530" s="70"/>
      <c r="AT530" s="70"/>
      <c r="AU530" s="70"/>
      <c r="AV530" s="70"/>
      <c r="AW530" s="70"/>
      <c r="AX530" s="70"/>
      <c r="AY530" s="70"/>
      <c r="AZ530" s="70"/>
      <c r="BA530" s="70"/>
      <c r="BB530" s="70"/>
      <c r="BC530" s="70"/>
      <c r="BD530" s="70"/>
      <c r="BE530" s="70"/>
      <c r="BF530" s="70"/>
      <c r="BG530" s="70"/>
      <c r="BH530" s="70"/>
      <c r="BI530" s="70"/>
      <c r="BJ530" s="70"/>
      <c r="BK530" s="70"/>
      <c r="BL530" s="70"/>
      <c r="BM530" s="70"/>
      <c r="BN530" s="70"/>
      <c r="BO530" s="70"/>
      <c r="BP530" s="70"/>
      <c r="BQ530" s="70"/>
      <c r="BR530" s="70"/>
      <c r="BS530" s="70"/>
      <c r="BT530" s="70"/>
      <c r="BU530" s="70"/>
      <c r="BV530" s="70"/>
      <c r="BW530" s="70"/>
      <c r="BX530" s="70"/>
      <c r="BY530" s="70"/>
      <c r="BZ530" s="70"/>
      <c r="CA530" s="70"/>
      <c r="CB530" s="70"/>
      <c r="CC530" s="70"/>
      <c r="CD530" s="70"/>
      <c r="CE530" s="70"/>
      <c r="CF530" s="70"/>
      <c r="CG530" s="70"/>
      <c r="CH530" s="70"/>
      <c r="CI530" s="70"/>
      <c r="CJ530" s="70"/>
      <c r="CK530" s="70"/>
      <c r="CL530" s="70"/>
      <c r="CM530" s="70"/>
      <c r="CN530" s="70"/>
      <c r="CO530" s="70"/>
      <c r="CP530" s="70"/>
      <c r="CQ530" s="70"/>
      <c r="CR530" s="70"/>
    </row>
    <row r="531" spans="14:96">
      <c r="N531" s="71"/>
      <c r="P531" s="72"/>
      <c r="Z531" s="70"/>
      <c r="AA531" s="70"/>
      <c r="AB531" s="70"/>
      <c r="AC531" s="70"/>
      <c r="AD531" s="70"/>
      <c r="AE531" s="70"/>
      <c r="AF531" s="70"/>
      <c r="AG531" s="70"/>
      <c r="AH531" s="70"/>
      <c r="AI531" s="70"/>
      <c r="AJ531" s="70"/>
      <c r="AK531" s="70"/>
      <c r="AL531" s="70"/>
      <c r="AM531" s="70"/>
      <c r="AN531" s="70"/>
      <c r="AO531" s="70"/>
      <c r="AP531" s="70"/>
      <c r="AQ531" s="70"/>
      <c r="AR531" s="70"/>
      <c r="AS531" s="70"/>
      <c r="AT531" s="70"/>
      <c r="AU531" s="70"/>
      <c r="AV531" s="70"/>
      <c r="AW531" s="70"/>
      <c r="AX531" s="70"/>
      <c r="AY531" s="70"/>
      <c r="AZ531" s="70"/>
      <c r="BA531" s="70"/>
      <c r="BB531" s="70"/>
      <c r="BC531" s="70"/>
      <c r="BD531" s="70"/>
      <c r="BE531" s="70"/>
      <c r="BF531" s="70"/>
      <c r="BG531" s="70"/>
      <c r="BH531" s="70"/>
      <c r="BI531" s="70"/>
      <c r="BJ531" s="70"/>
      <c r="BK531" s="70"/>
      <c r="BL531" s="70"/>
      <c r="BM531" s="70"/>
      <c r="BN531" s="70"/>
      <c r="BO531" s="70"/>
      <c r="BP531" s="70"/>
      <c r="BQ531" s="70"/>
      <c r="BR531" s="70"/>
      <c r="BS531" s="70"/>
      <c r="BT531" s="70"/>
      <c r="BU531" s="70"/>
      <c r="BV531" s="70"/>
      <c r="BW531" s="70"/>
      <c r="BX531" s="70"/>
      <c r="BY531" s="70"/>
      <c r="BZ531" s="70"/>
      <c r="CA531" s="70"/>
      <c r="CB531" s="70"/>
      <c r="CC531" s="70"/>
      <c r="CD531" s="70"/>
      <c r="CE531" s="70"/>
      <c r="CF531" s="70"/>
      <c r="CG531" s="70"/>
      <c r="CH531" s="70"/>
      <c r="CI531" s="70"/>
      <c r="CJ531" s="70"/>
      <c r="CK531" s="70"/>
      <c r="CL531" s="70"/>
      <c r="CM531" s="70"/>
      <c r="CN531" s="70"/>
      <c r="CO531" s="70"/>
      <c r="CP531" s="70"/>
      <c r="CQ531" s="70"/>
      <c r="CR531" s="70"/>
    </row>
    <row r="532" spans="14:96">
      <c r="N532" s="71"/>
      <c r="P532" s="72"/>
      <c r="Z532" s="70"/>
      <c r="AA532" s="70"/>
      <c r="AB532" s="70"/>
      <c r="AC532" s="70"/>
      <c r="AD532" s="70"/>
      <c r="AE532" s="70"/>
      <c r="AF532" s="70"/>
      <c r="AG532" s="70"/>
      <c r="AH532" s="70"/>
      <c r="AI532" s="70"/>
      <c r="AJ532" s="70"/>
      <c r="AK532" s="70"/>
      <c r="AL532" s="70"/>
      <c r="AM532" s="70"/>
      <c r="AN532" s="70"/>
      <c r="AO532" s="70"/>
      <c r="AP532" s="70"/>
      <c r="AQ532" s="70"/>
      <c r="AR532" s="70"/>
      <c r="AS532" s="70"/>
      <c r="AT532" s="70"/>
      <c r="AU532" s="70"/>
      <c r="AV532" s="70"/>
      <c r="AW532" s="70"/>
      <c r="AX532" s="70"/>
      <c r="AY532" s="70"/>
      <c r="AZ532" s="70"/>
      <c r="BA532" s="70"/>
      <c r="BB532" s="70"/>
      <c r="BC532" s="70"/>
      <c r="BD532" s="70"/>
      <c r="BE532" s="70"/>
      <c r="BF532" s="70"/>
      <c r="BG532" s="70"/>
      <c r="BH532" s="70"/>
      <c r="BI532" s="70"/>
      <c r="BJ532" s="70"/>
      <c r="BK532" s="70"/>
      <c r="BL532" s="70"/>
      <c r="BM532" s="70"/>
      <c r="BN532" s="70"/>
      <c r="BO532" s="70"/>
      <c r="BP532" s="70"/>
      <c r="BQ532" s="70"/>
      <c r="BR532" s="70"/>
      <c r="BS532" s="70"/>
      <c r="BT532" s="70"/>
      <c r="BU532" s="70"/>
      <c r="BV532" s="70"/>
      <c r="BW532" s="70"/>
      <c r="BX532" s="70"/>
      <c r="BY532" s="70"/>
      <c r="BZ532" s="70"/>
      <c r="CA532" s="70"/>
      <c r="CB532" s="70"/>
      <c r="CC532" s="70"/>
      <c r="CD532" s="70"/>
      <c r="CE532" s="70"/>
      <c r="CF532" s="70"/>
      <c r="CG532" s="70"/>
      <c r="CH532" s="70"/>
      <c r="CI532" s="70"/>
      <c r="CJ532" s="70"/>
      <c r="CK532" s="70"/>
      <c r="CL532" s="70"/>
      <c r="CM532" s="70"/>
      <c r="CN532" s="70"/>
      <c r="CO532" s="70"/>
      <c r="CP532" s="70"/>
      <c r="CQ532" s="70"/>
      <c r="CR532" s="70"/>
    </row>
    <row r="533" spans="14:96">
      <c r="N533" s="71"/>
      <c r="P533" s="72"/>
      <c r="Z533" s="70"/>
      <c r="AA533" s="70"/>
      <c r="AB533" s="70"/>
      <c r="AC533" s="70"/>
      <c r="AD533" s="70"/>
      <c r="AE533" s="70"/>
      <c r="AF533" s="70"/>
      <c r="AG533" s="70"/>
      <c r="AH533" s="70"/>
      <c r="AI533" s="70"/>
      <c r="AJ533" s="70"/>
      <c r="AK533" s="70"/>
      <c r="AL533" s="70"/>
      <c r="AM533" s="70"/>
      <c r="AN533" s="70"/>
      <c r="AO533" s="70"/>
      <c r="AP533" s="70"/>
      <c r="AQ533" s="70"/>
      <c r="AR533" s="70"/>
      <c r="AS533" s="70"/>
      <c r="AT533" s="70"/>
      <c r="AU533" s="70"/>
      <c r="AV533" s="70"/>
      <c r="AW533" s="70"/>
      <c r="AX533" s="70"/>
      <c r="AY533" s="70"/>
      <c r="AZ533" s="70"/>
      <c r="BA533" s="70"/>
      <c r="BB533" s="70"/>
      <c r="BC533" s="70"/>
      <c r="BD533" s="70"/>
      <c r="BE533" s="70"/>
      <c r="BF533" s="70"/>
      <c r="BG533" s="70"/>
      <c r="BH533" s="70"/>
      <c r="BI533" s="70"/>
      <c r="BJ533" s="70"/>
      <c r="BK533" s="70"/>
      <c r="BL533" s="70"/>
      <c r="BM533" s="70"/>
      <c r="BN533" s="70"/>
      <c r="BO533" s="70"/>
      <c r="BP533" s="70"/>
      <c r="BQ533" s="70"/>
      <c r="BR533" s="70"/>
      <c r="BS533" s="70"/>
      <c r="BT533" s="70"/>
      <c r="BU533" s="70"/>
      <c r="BV533" s="70"/>
      <c r="BW533" s="70"/>
      <c r="BX533" s="70"/>
      <c r="BY533" s="70"/>
      <c r="BZ533" s="70"/>
      <c r="CA533" s="70"/>
      <c r="CB533" s="70"/>
      <c r="CC533" s="70"/>
      <c r="CD533" s="70"/>
      <c r="CE533" s="70"/>
      <c r="CF533" s="70"/>
      <c r="CG533" s="70"/>
      <c r="CH533" s="70"/>
      <c r="CI533" s="70"/>
      <c r="CJ533" s="70"/>
      <c r="CK533" s="70"/>
      <c r="CL533" s="70"/>
      <c r="CM533" s="70"/>
      <c r="CN533" s="70"/>
      <c r="CO533" s="70"/>
      <c r="CP533" s="70"/>
      <c r="CQ533" s="70"/>
      <c r="CR533" s="70"/>
    </row>
    <row r="534" spans="14:96">
      <c r="N534" s="71"/>
      <c r="P534" s="72"/>
      <c r="Z534" s="70"/>
      <c r="AA534" s="70"/>
      <c r="AB534" s="70"/>
      <c r="AC534" s="70"/>
      <c r="AD534" s="70"/>
      <c r="AE534" s="70"/>
      <c r="AF534" s="70"/>
      <c r="AG534" s="70"/>
      <c r="AH534" s="70"/>
      <c r="AI534" s="70"/>
      <c r="AJ534" s="70"/>
      <c r="AK534" s="70"/>
      <c r="AL534" s="70"/>
      <c r="AM534" s="70"/>
      <c r="AN534" s="70"/>
      <c r="AO534" s="70"/>
      <c r="AP534" s="70"/>
      <c r="AQ534" s="70"/>
      <c r="AR534" s="70"/>
      <c r="AS534" s="70"/>
      <c r="AT534" s="70"/>
      <c r="AU534" s="70"/>
      <c r="AV534" s="70"/>
      <c r="AW534" s="70"/>
      <c r="AX534" s="70"/>
      <c r="AY534" s="70"/>
      <c r="AZ534" s="70"/>
      <c r="BA534" s="70"/>
      <c r="BB534" s="70"/>
      <c r="BC534" s="70"/>
      <c r="BD534" s="70"/>
      <c r="BE534" s="70"/>
      <c r="BF534" s="70"/>
      <c r="BG534" s="70"/>
      <c r="BH534" s="70"/>
      <c r="BI534" s="70"/>
      <c r="BJ534" s="70"/>
      <c r="BK534" s="70"/>
      <c r="BL534" s="70"/>
      <c r="BM534" s="70"/>
      <c r="BN534" s="70"/>
      <c r="BO534" s="70"/>
      <c r="BP534" s="70"/>
      <c r="BQ534" s="70"/>
      <c r="BR534" s="70"/>
      <c r="BS534" s="70"/>
      <c r="BT534" s="70"/>
      <c r="BU534" s="70"/>
      <c r="BV534" s="70"/>
      <c r="BW534" s="70"/>
      <c r="BX534" s="70"/>
      <c r="BY534" s="70"/>
      <c r="BZ534" s="70"/>
      <c r="CA534" s="70"/>
      <c r="CB534" s="70"/>
      <c r="CC534" s="70"/>
      <c r="CD534" s="70"/>
      <c r="CE534" s="70"/>
      <c r="CF534" s="70"/>
      <c r="CG534" s="70"/>
      <c r="CH534" s="70"/>
      <c r="CI534" s="70"/>
      <c r="CJ534" s="70"/>
      <c r="CK534" s="70"/>
      <c r="CL534" s="70"/>
      <c r="CM534" s="70"/>
      <c r="CN534" s="70"/>
      <c r="CO534" s="70"/>
      <c r="CP534" s="70"/>
      <c r="CQ534" s="70"/>
      <c r="CR534" s="70"/>
    </row>
    <row r="535" spans="14:96">
      <c r="N535" s="71"/>
      <c r="P535" s="72"/>
      <c r="Z535" s="70"/>
      <c r="AA535" s="70"/>
      <c r="AB535" s="70"/>
      <c r="AC535" s="70"/>
      <c r="AD535" s="70"/>
      <c r="AE535" s="70"/>
      <c r="AF535" s="70"/>
      <c r="AG535" s="70"/>
      <c r="AH535" s="70"/>
      <c r="AI535" s="70"/>
      <c r="AJ535" s="70"/>
      <c r="AK535" s="70"/>
      <c r="AL535" s="70"/>
      <c r="AM535" s="70"/>
      <c r="AN535" s="70"/>
      <c r="AO535" s="70"/>
      <c r="AP535" s="70"/>
      <c r="AQ535" s="70"/>
      <c r="AR535" s="70"/>
      <c r="AS535" s="70"/>
      <c r="AT535" s="70"/>
      <c r="AU535" s="70"/>
      <c r="AV535" s="70"/>
      <c r="AW535" s="70"/>
      <c r="AX535" s="70"/>
      <c r="AY535" s="70"/>
      <c r="AZ535" s="70"/>
      <c r="BA535" s="70"/>
      <c r="BB535" s="70"/>
      <c r="BC535" s="70"/>
      <c r="BD535" s="70"/>
      <c r="BE535" s="70"/>
      <c r="BF535" s="70"/>
      <c r="BG535" s="70"/>
      <c r="BH535" s="70"/>
      <c r="BI535" s="70"/>
      <c r="BJ535" s="70"/>
      <c r="BK535" s="70"/>
      <c r="BL535" s="70"/>
      <c r="BM535" s="70"/>
      <c r="BN535" s="70"/>
      <c r="BO535" s="70"/>
      <c r="BP535" s="70"/>
      <c r="BQ535" s="70"/>
      <c r="BR535" s="70"/>
      <c r="BS535" s="70"/>
      <c r="BT535" s="70"/>
      <c r="BU535" s="70"/>
      <c r="BV535" s="70"/>
      <c r="BW535" s="70"/>
      <c r="BX535" s="70"/>
      <c r="BY535" s="70"/>
      <c r="BZ535" s="70"/>
      <c r="CA535" s="70"/>
      <c r="CB535" s="70"/>
      <c r="CC535" s="70"/>
      <c r="CD535" s="70"/>
      <c r="CE535" s="70"/>
      <c r="CF535" s="70"/>
      <c r="CG535" s="70"/>
      <c r="CH535" s="70"/>
      <c r="CI535" s="70"/>
      <c r="CJ535" s="70"/>
      <c r="CK535" s="70"/>
      <c r="CL535" s="70"/>
      <c r="CM535" s="70"/>
      <c r="CN535" s="70"/>
      <c r="CO535" s="70"/>
      <c r="CP535" s="70"/>
      <c r="CQ535" s="70"/>
      <c r="CR535" s="70"/>
    </row>
    <row r="536" spans="14:96">
      <c r="N536" s="71"/>
      <c r="P536" s="72"/>
      <c r="Z536" s="70"/>
      <c r="AA536" s="70"/>
      <c r="AB536" s="70"/>
      <c r="AC536" s="70"/>
      <c r="AD536" s="70"/>
      <c r="AE536" s="70"/>
      <c r="AF536" s="70"/>
      <c r="AG536" s="70"/>
      <c r="AH536" s="70"/>
      <c r="AI536" s="70"/>
      <c r="AJ536" s="70"/>
      <c r="AK536" s="70"/>
      <c r="AL536" s="70"/>
      <c r="AM536" s="70"/>
      <c r="AN536" s="70"/>
      <c r="AO536" s="70"/>
      <c r="AP536" s="70"/>
      <c r="AQ536" s="70"/>
      <c r="AR536" s="70"/>
      <c r="AS536" s="70"/>
      <c r="AT536" s="70"/>
      <c r="AU536" s="70"/>
      <c r="AV536" s="70"/>
      <c r="AW536" s="70"/>
      <c r="AX536" s="70"/>
      <c r="AY536" s="70"/>
      <c r="AZ536" s="70"/>
      <c r="BA536" s="70"/>
      <c r="BB536" s="70"/>
      <c r="BC536" s="70"/>
      <c r="BD536" s="70"/>
      <c r="BE536" s="70"/>
      <c r="BF536" s="70"/>
      <c r="BG536" s="70"/>
      <c r="BH536" s="70"/>
      <c r="BI536" s="70"/>
      <c r="BJ536" s="70"/>
      <c r="BK536" s="70"/>
      <c r="BL536" s="70"/>
      <c r="BM536" s="70"/>
      <c r="BN536" s="70"/>
      <c r="BO536" s="70"/>
      <c r="BP536" s="70"/>
      <c r="BQ536" s="70"/>
      <c r="BR536" s="70"/>
      <c r="BS536" s="70"/>
      <c r="BT536" s="70"/>
      <c r="BU536" s="70"/>
      <c r="BV536" s="70"/>
      <c r="BW536" s="70"/>
      <c r="BX536" s="70"/>
      <c r="BY536" s="70"/>
      <c r="BZ536" s="70"/>
      <c r="CA536" s="70"/>
      <c r="CB536" s="70"/>
      <c r="CC536" s="70"/>
      <c r="CD536" s="70"/>
      <c r="CE536" s="70"/>
      <c r="CF536" s="70"/>
      <c r="CG536" s="70"/>
      <c r="CH536" s="70"/>
      <c r="CI536" s="70"/>
      <c r="CJ536" s="70"/>
      <c r="CK536" s="70"/>
      <c r="CL536" s="70"/>
      <c r="CM536" s="70"/>
      <c r="CN536" s="70"/>
      <c r="CO536" s="70"/>
      <c r="CP536" s="70"/>
      <c r="CQ536" s="70"/>
      <c r="CR536" s="70"/>
    </row>
    <row r="537" spans="14:96">
      <c r="N537" s="71"/>
      <c r="P537" s="72"/>
      <c r="Z537" s="70"/>
      <c r="AA537" s="70"/>
      <c r="AB537" s="70"/>
      <c r="AC537" s="70"/>
      <c r="AD537" s="70"/>
      <c r="AE537" s="70"/>
      <c r="AF537" s="70"/>
      <c r="AG537" s="70"/>
      <c r="AH537" s="70"/>
      <c r="AI537" s="70"/>
      <c r="AJ537" s="70"/>
      <c r="AK537" s="70"/>
      <c r="AL537" s="70"/>
      <c r="AM537" s="70"/>
      <c r="AN537" s="70"/>
      <c r="AO537" s="70"/>
      <c r="AP537" s="70"/>
      <c r="AQ537" s="70"/>
      <c r="AR537" s="70"/>
      <c r="AS537" s="70"/>
      <c r="AT537" s="70"/>
      <c r="AU537" s="70"/>
      <c r="AV537" s="70"/>
      <c r="AW537" s="70"/>
      <c r="AX537" s="70"/>
      <c r="AY537" s="70"/>
      <c r="AZ537" s="70"/>
      <c r="BA537" s="70"/>
      <c r="BB537" s="70"/>
      <c r="BC537" s="70"/>
      <c r="BD537" s="70"/>
      <c r="BE537" s="70"/>
      <c r="BF537" s="70"/>
      <c r="BG537" s="70"/>
      <c r="BH537" s="70"/>
      <c r="BI537" s="70"/>
      <c r="BJ537" s="70"/>
      <c r="BK537" s="70"/>
      <c r="BL537" s="70"/>
      <c r="BM537" s="70"/>
      <c r="BN537" s="70"/>
      <c r="BO537" s="70"/>
      <c r="BP537" s="70"/>
      <c r="BQ537" s="70"/>
      <c r="BR537" s="70"/>
      <c r="BS537" s="70"/>
      <c r="BT537" s="70"/>
      <c r="BU537" s="70"/>
      <c r="BV537" s="70"/>
      <c r="BW537" s="70"/>
      <c r="BX537" s="70"/>
      <c r="BY537" s="70"/>
      <c r="BZ537" s="70"/>
      <c r="CA537" s="70"/>
      <c r="CB537" s="70"/>
      <c r="CC537" s="70"/>
      <c r="CD537" s="70"/>
      <c r="CE537" s="70"/>
      <c r="CF537" s="70"/>
      <c r="CG537" s="70"/>
      <c r="CH537" s="70"/>
      <c r="CI537" s="70"/>
      <c r="CJ537" s="70"/>
      <c r="CK537" s="70"/>
      <c r="CL537" s="70"/>
      <c r="CM537" s="70"/>
      <c r="CN537" s="70"/>
      <c r="CO537" s="70"/>
      <c r="CP537" s="70"/>
      <c r="CQ537" s="70"/>
      <c r="CR537" s="70"/>
    </row>
    <row r="538" spans="14:96">
      <c r="N538" s="71"/>
      <c r="P538" s="72"/>
      <c r="Z538" s="70"/>
      <c r="AA538" s="70"/>
      <c r="AB538" s="70"/>
      <c r="AC538" s="70"/>
      <c r="AD538" s="70"/>
      <c r="AE538" s="70"/>
      <c r="AF538" s="70"/>
      <c r="AG538" s="70"/>
      <c r="AH538" s="70"/>
      <c r="AI538" s="70"/>
      <c r="AJ538" s="70"/>
      <c r="AK538" s="70"/>
      <c r="AL538" s="70"/>
      <c r="AM538" s="70"/>
      <c r="AN538" s="70"/>
      <c r="AO538" s="70"/>
      <c r="AP538" s="70"/>
      <c r="AQ538" s="70"/>
      <c r="AR538" s="70"/>
      <c r="AS538" s="70"/>
      <c r="AT538" s="70"/>
      <c r="AU538" s="70"/>
      <c r="AV538" s="70"/>
      <c r="AW538" s="70"/>
      <c r="AX538" s="70"/>
      <c r="AY538" s="70"/>
      <c r="AZ538" s="70"/>
      <c r="BA538" s="70"/>
      <c r="BB538" s="70"/>
      <c r="BC538" s="70"/>
      <c r="BD538" s="70"/>
      <c r="BE538" s="70"/>
      <c r="BF538" s="70"/>
      <c r="BG538" s="70"/>
      <c r="BH538" s="70"/>
      <c r="BI538" s="70"/>
      <c r="BJ538" s="70"/>
      <c r="BK538" s="70"/>
      <c r="BL538" s="70"/>
      <c r="BM538" s="70"/>
      <c r="BN538" s="70"/>
      <c r="BO538" s="70"/>
      <c r="BP538" s="70"/>
      <c r="BQ538" s="70"/>
      <c r="BR538" s="70"/>
      <c r="BS538" s="70"/>
      <c r="BT538" s="70"/>
      <c r="BU538" s="70"/>
      <c r="BV538" s="70"/>
      <c r="BW538" s="70"/>
      <c r="BX538" s="70"/>
      <c r="BY538" s="70"/>
      <c r="BZ538" s="70"/>
      <c r="CA538" s="70"/>
      <c r="CB538" s="70"/>
      <c r="CC538" s="70"/>
      <c r="CD538" s="70"/>
      <c r="CE538" s="70"/>
      <c r="CF538" s="70"/>
      <c r="CG538" s="70"/>
      <c r="CH538" s="70"/>
      <c r="CI538" s="70"/>
      <c r="CJ538" s="70"/>
      <c r="CK538" s="70"/>
      <c r="CL538" s="70"/>
      <c r="CM538" s="70"/>
      <c r="CN538" s="70"/>
      <c r="CO538" s="70"/>
      <c r="CP538" s="70"/>
      <c r="CQ538" s="70"/>
      <c r="CR538" s="70"/>
    </row>
    <row r="539" spans="14:96">
      <c r="N539" s="71"/>
      <c r="P539" s="72"/>
      <c r="Z539" s="70"/>
      <c r="AA539" s="70"/>
      <c r="AB539" s="70"/>
      <c r="AC539" s="70"/>
      <c r="AD539" s="70"/>
      <c r="AE539" s="70"/>
      <c r="AF539" s="70"/>
      <c r="AG539" s="70"/>
      <c r="AH539" s="70"/>
      <c r="AI539" s="70"/>
      <c r="AJ539" s="70"/>
      <c r="AK539" s="70"/>
      <c r="AL539" s="70"/>
      <c r="AM539" s="70"/>
      <c r="AN539" s="70"/>
      <c r="AO539" s="70"/>
      <c r="AP539" s="70"/>
      <c r="AQ539" s="70"/>
      <c r="AR539" s="70"/>
      <c r="AS539" s="70"/>
      <c r="AT539" s="70"/>
      <c r="AU539" s="70"/>
      <c r="AV539" s="70"/>
      <c r="AW539" s="70"/>
      <c r="AX539" s="70"/>
      <c r="AY539" s="70"/>
      <c r="AZ539" s="70"/>
      <c r="BA539" s="70"/>
      <c r="BB539" s="70"/>
      <c r="BC539" s="70"/>
      <c r="BD539" s="70"/>
      <c r="BE539" s="70"/>
      <c r="BF539" s="70"/>
      <c r="BG539" s="70"/>
      <c r="BH539" s="70"/>
      <c r="BI539" s="70"/>
      <c r="BJ539" s="70"/>
      <c r="BK539" s="70"/>
      <c r="BL539" s="70"/>
      <c r="BM539" s="70"/>
      <c r="BN539" s="70"/>
      <c r="BO539" s="70"/>
      <c r="BP539" s="70"/>
      <c r="BQ539" s="70"/>
      <c r="BR539" s="70"/>
      <c r="BS539" s="70"/>
      <c r="BT539" s="70"/>
      <c r="BU539" s="70"/>
      <c r="BV539" s="70"/>
      <c r="BW539" s="70"/>
      <c r="BX539" s="70"/>
      <c r="BY539" s="70"/>
      <c r="BZ539" s="70"/>
      <c r="CA539" s="70"/>
      <c r="CB539" s="70"/>
      <c r="CC539" s="70"/>
      <c r="CD539" s="70"/>
      <c r="CE539" s="70"/>
      <c r="CF539" s="70"/>
      <c r="CG539" s="70"/>
      <c r="CH539" s="70"/>
      <c r="CI539" s="70"/>
      <c r="CJ539" s="70"/>
      <c r="CK539" s="70"/>
      <c r="CL539" s="70"/>
      <c r="CM539" s="70"/>
      <c r="CN539" s="70"/>
      <c r="CO539" s="70"/>
      <c r="CP539" s="70"/>
      <c r="CQ539" s="70"/>
      <c r="CR539" s="70"/>
    </row>
    <row r="540" spans="14:96">
      <c r="N540" s="71"/>
      <c r="P540" s="72"/>
      <c r="Z540" s="70"/>
      <c r="AA540" s="70"/>
      <c r="AB540" s="70"/>
      <c r="AC540" s="70"/>
      <c r="AD540" s="70"/>
      <c r="AE540" s="70"/>
      <c r="AF540" s="70"/>
      <c r="AG540" s="70"/>
      <c r="AH540" s="70"/>
      <c r="AI540" s="70"/>
      <c r="AJ540" s="70"/>
      <c r="AK540" s="70"/>
      <c r="AL540" s="70"/>
      <c r="AM540" s="70"/>
      <c r="AN540" s="70"/>
      <c r="AO540" s="70"/>
      <c r="AP540" s="70"/>
      <c r="AQ540" s="70"/>
      <c r="AR540" s="70"/>
      <c r="AS540" s="70"/>
      <c r="AT540" s="70"/>
      <c r="AU540" s="70"/>
      <c r="AV540" s="70"/>
      <c r="AW540" s="70"/>
      <c r="AX540" s="70"/>
      <c r="AY540" s="70"/>
      <c r="AZ540" s="70"/>
      <c r="BA540" s="70"/>
      <c r="BB540" s="70"/>
      <c r="BC540" s="70"/>
      <c r="BD540" s="70"/>
      <c r="BE540" s="70"/>
      <c r="BF540" s="70"/>
      <c r="BG540" s="70"/>
      <c r="BH540" s="70"/>
      <c r="BI540" s="70"/>
      <c r="BJ540" s="70"/>
      <c r="BK540" s="70"/>
      <c r="BL540" s="70"/>
      <c r="BM540" s="70"/>
      <c r="BN540" s="70"/>
      <c r="BO540" s="70"/>
      <c r="BP540" s="70"/>
      <c r="BQ540" s="70"/>
      <c r="BR540" s="70"/>
      <c r="BS540" s="70"/>
      <c r="BT540" s="70"/>
      <c r="BU540" s="70"/>
      <c r="BV540" s="70"/>
      <c r="BW540" s="70"/>
      <c r="BX540" s="70"/>
      <c r="BY540" s="70"/>
      <c r="BZ540" s="70"/>
      <c r="CA540" s="70"/>
      <c r="CB540" s="70"/>
      <c r="CC540" s="70"/>
      <c r="CD540" s="70"/>
      <c r="CE540" s="70"/>
      <c r="CF540" s="70"/>
      <c r="CG540" s="70"/>
      <c r="CH540" s="70"/>
      <c r="CI540" s="70"/>
      <c r="CJ540" s="70"/>
      <c r="CK540" s="70"/>
      <c r="CL540" s="70"/>
      <c r="CM540" s="70"/>
      <c r="CN540" s="70"/>
      <c r="CO540" s="70"/>
      <c r="CP540" s="70"/>
      <c r="CQ540" s="70"/>
      <c r="CR540" s="70"/>
    </row>
    <row r="541" spans="14:96">
      <c r="N541" s="71"/>
      <c r="P541" s="72"/>
      <c r="Z541" s="70"/>
      <c r="AA541" s="70"/>
      <c r="AB541" s="70"/>
      <c r="AC541" s="70"/>
      <c r="AD541" s="70"/>
      <c r="AE541" s="70"/>
      <c r="AF541" s="70"/>
      <c r="AG541" s="70"/>
      <c r="AH541" s="70"/>
      <c r="AI541" s="70"/>
      <c r="AJ541" s="70"/>
      <c r="AK541" s="70"/>
      <c r="AL541" s="70"/>
      <c r="AM541" s="70"/>
      <c r="AN541" s="70"/>
      <c r="AO541" s="70"/>
      <c r="AP541" s="70"/>
      <c r="AQ541" s="70"/>
      <c r="AR541" s="70"/>
      <c r="AS541" s="70"/>
      <c r="AT541" s="70"/>
      <c r="AU541" s="70"/>
      <c r="AV541" s="70"/>
      <c r="AW541" s="70"/>
      <c r="AX541" s="70"/>
      <c r="AY541" s="70"/>
      <c r="AZ541" s="70"/>
      <c r="BA541" s="70"/>
      <c r="BB541" s="70"/>
      <c r="BC541" s="70"/>
      <c r="BD541" s="70"/>
      <c r="BE541" s="70"/>
      <c r="BF541" s="70"/>
      <c r="BG541" s="70"/>
      <c r="BH541" s="70"/>
      <c r="BI541" s="70"/>
      <c r="BJ541" s="70"/>
      <c r="BK541" s="70"/>
      <c r="BL541" s="70"/>
      <c r="BM541" s="70"/>
      <c r="BN541" s="70"/>
      <c r="BO541" s="70"/>
      <c r="BP541" s="70"/>
      <c r="BQ541" s="70"/>
      <c r="BR541" s="70"/>
      <c r="BS541" s="70"/>
      <c r="BT541" s="70"/>
      <c r="BU541" s="70"/>
      <c r="BV541" s="70"/>
      <c r="BW541" s="70"/>
      <c r="BX541" s="70"/>
      <c r="BY541" s="70"/>
      <c r="BZ541" s="70"/>
      <c r="CA541" s="70"/>
      <c r="CB541" s="70"/>
      <c r="CC541" s="70"/>
      <c r="CD541" s="70"/>
      <c r="CE541" s="70"/>
      <c r="CF541" s="70"/>
      <c r="CG541" s="70"/>
      <c r="CH541" s="70"/>
      <c r="CI541" s="70"/>
      <c r="CJ541" s="70"/>
      <c r="CK541" s="70"/>
      <c r="CL541" s="70"/>
      <c r="CM541" s="70"/>
      <c r="CN541" s="70"/>
      <c r="CO541" s="70"/>
      <c r="CP541" s="70"/>
      <c r="CQ541" s="70"/>
      <c r="CR541" s="70"/>
    </row>
    <row r="542" spans="14:96">
      <c r="N542" s="71"/>
      <c r="P542" s="72"/>
      <c r="Z542" s="70"/>
      <c r="AA542" s="70"/>
      <c r="AB542" s="70"/>
      <c r="AC542" s="70"/>
      <c r="AD542" s="70"/>
      <c r="AE542" s="70"/>
      <c r="AF542" s="70"/>
      <c r="AG542" s="70"/>
      <c r="AH542" s="70"/>
      <c r="AI542" s="70"/>
      <c r="AJ542" s="70"/>
      <c r="AK542" s="70"/>
      <c r="AL542" s="70"/>
      <c r="AM542" s="70"/>
      <c r="AN542" s="70"/>
      <c r="AO542" s="70"/>
      <c r="AP542" s="70"/>
      <c r="AQ542" s="70"/>
      <c r="AR542" s="70"/>
      <c r="AS542" s="70"/>
      <c r="AT542" s="70"/>
      <c r="AU542" s="70"/>
      <c r="AV542" s="70"/>
      <c r="AW542" s="70"/>
      <c r="AX542" s="70"/>
      <c r="AY542" s="70"/>
      <c r="AZ542" s="70"/>
      <c r="BA542" s="70"/>
      <c r="BB542" s="70"/>
      <c r="BC542" s="70"/>
      <c r="BD542" s="70"/>
      <c r="BE542" s="70"/>
      <c r="BF542" s="70"/>
      <c r="BG542" s="70"/>
      <c r="BH542" s="70"/>
      <c r="BI542" s="70"/>
      <c r="BJ542" s="70"/>
      <c r="BK542" s="70"/>
      <c r="BL542" s="70"/>
      <c r="BM542" s="70"/>
      <c r="BN542" s="70"/>
      <c r="BO542" s="70"/>
      <c r="BP542" s="70"/>
      <c r="BQ542" s="70"/>
      <c r="BR542" s="70"/>
      <c r="BS542" s="70"/>
      <c r="BT542" s="70"/>
      <c r="BU542" s="70"/>
      <c r="BV542" s="70"/>
      <c r="BW542" s="70"/>
      <c r="BX542" s="70"/>
      <c r="BY542" s="70"/>
      <c r="BZ542" s="70"/>
      <c r="CA542" s="70"/>
      <c r="CB542" s="70"/>
      <c r="CC542" s="70"/>
      <c r="CD542" s="70"/>
      <c r="CE542" s="70"/>
      <c r="CF542" s="70"/>
      <c r="CG542" s="70"/>
      <c r="CH542" s="70"/>
      <c r="CI542" s="70"/>
      <c r="CJ542" s="70"/>
      <c r="CK542" s="70"/>
      <c r="CL542" s="70"/>
      <c r="CM542" s="70"/>
      <c r="CN542" s="70"/>
      <c r="CO542" s="70"/>
      <c r="CP542" s="70"/>
      <c r="CQ542" s="70"/>
      <c r="CR542" s="70"/>
    </row>
    <row r="543" spans="14:96">
      <c r="N543" s="71"/>
      <c r="P543" s="72"/>
      <c r="Z543" s="70"/>
      <c r="AA543" s="70"/>
      <c r="AB543" s="70"/>
      <c r="AC543" s="70"/>
      <c r="AD543" s="70"/>
      <c r="AE543" s="70"/>
      <c r="AF543" s="70"/>
      <c r="AG543" s="70"/>
      <c r="AH543" s="70"/>
      <c r="AI543" s="70"/>
      <c r="AJ543" s="70"/>
      <c r="AK543" s="70"/>
      <c r="AL543" s="70"/>
      <c r="AM543" s="70"/>
      <c r="AN543" s="70"/>
      <c r="AO543" s="70"/>
      <c r="AP543" s="70"/>
      <c r="AQ543" s="70"/>
      <c r="AR543" s="70"/>
      <c r="AS543" s="70"/>
      <c r="AT543" s="70"/>
      <c r="AU543" s="70"/>
      <c r="AV543" s="70"/>
      <c r="AW543" s="70"/>
      <c r="AX543" s="70"/>
      <c r="AY543" s="70"/>
      <c r="AZ543" s="70"/>
      <c r="BA543" s="70"/>
      <c r="BB543" s="70"/>
      <c r="BC543" s="70"/>
      <c r="BD543" s="70"/>
      <c r="BE543" s="70"/>
      <c r="BF543" s="70"/>
      <c r="BG543" s="70"/>
      <c r="BH543" s="70"/>
      <c r="BI543" s="70"/>
      <c r="BJ543" s="70"/>
      <c r="BK543" s="70"/>
      <c r="BL543" s="70"/>
      <c r="BM543" s="70"/>
      <c r="BN543" s="70"/>
      <c r="BO543" s="70"/>
      <c r="BP543" s="70"/>
      <c r="BQ543" s="70"/>
      <c r="BR543" s="70"/>
      <c r="BS543" s="70"/>
      <c r="BT543" s="70"/>
      <c r="BU543" s="70"/>
      <c r="BV543" s="70"/>
      <c r="BW543" s="70"/>
      <c r="BX543" s="70"/>
      <c r="BY543" s="70"/>
      <c r="BZ543" s="70"/>
      <c r="CA543" s="70"/>
      <c r="CB543" s="70"/>
      <c r="CC543" s="70"/>
      <c r="CD543" s="70"/>
      <c r="CE543" s="70"/>
      <c r="CF543" s="70"/>
      <c r="CG543" s="70"/>
      <c r="CH543" s="70"/>
      <c r="CI543" s="70"/>
      <c r="CJ543" s="70"/>
      <c r="CK543" s="70"/>
      <c r="CL543" s="70"/>
      <c r="CM543" s="70"/>
      <c r="CN543" s="70"/>
      <c r="CO543" s="70"/>
      <c r="CP543" s="70"/>
      <c r="CQ543" s="70"/>
      <c r="CR543" s="70"/>
    </row>
    <row r="544" spans="14:96">
      <c r="N544" s="71"/>
      <c r="P544" s="72"/>
      <c r="Z544" s="70"/>
      <c r="AA544" s="70"/>
      <c r="AB544" s="70"/>
      <c r="AC544" s="70"/>
      <c r="AD544" s="70"/>
      <c r="AE544" s="70"/>
      <c r="AF544" s="70"/>
      <c r="AG544" s="70"/>
      <c r="AH544" s="70"/>
      <c r="AI544" s="70"/>
      <c r="AJ544" s="70"/>
      <c r="AK544" s="70"/>
      <c r="AL544" s="70"/>
      <c r="AM544" s="70"/>
      <c r="AN544" s="70"/>
      <c r="AO544" s="70"/>
      <c r="AP544" s="70"/>
      <c r="AQ544" s="70"/>
      <c r="AR544" s="70"/>
      <c r="AS544" s="70"/>
      <c r="AT544" s="70"/>
      <c r="AU544" s="70"/>
      <c r="AV544" s="70"/>
      <c r="AW544" s="70"/>
      <c r="AX544" s="70"/>
      <c r="AY544" s="70"/>
      <c r="AZ544" s="70"/>
      <c r="BA544" s="70"/>
      <c r="BB544" s="70"/>
      <c r="BC544" s="70"/>
      <c r="BD544" s="70"/>
      <c r="BE544" s="70"/>
      <c r="BF544" s="70"/>
      <c r="BG544" s="70"/>
      <c r="BH544" s="70"/>
      <c r="BI544" s="70"/>
      <c r="BJ544" s="70"/>
      <c r="BK544" s="70"/>
      <c r="BL544" s="70"/>
      <c r="BM544" s="70"/>
      <c r="BN544" s="70"/>
      <c r="BO544" s="70"/>
      <c r="BP544" s="70"/>
      <c r="BQ544" s="70"/>
      <c r="BR544" s="70"/>
      <c r="BS544" s="70"/>
      <c r="BT544" s="70"/>
      <c r="BU544" s="70"/>
      <c r="BV544" s="70"/>
      <c r="BW544" s="70"/>
      <c r="BX544" s="70"/>
      <c r="BY544" s="70"/>
      <c r="BZ544" s="70"/>
      <c r="CA544" s="70"/>
      <c r="CB544" s="70"/>
      <c r="CC544" s="70"/>
      <c r="CD544" s="70"/>
      <c r="CE544" s="70"/>
      <c r="CF544" s="70"/>
      <c r="CG544" s="70"/>
      <c r="CH544" s="70"/>
      <c r="CI544" s="70"/>
      <c r="CJ544" s="70"/>
      <c r="CK544" s="70"/>
      <c r="CL544" s="70"/>
      <c r="CM544" s="70"/>
      <c r="CN544" s="70"/>
      <c r="CO544" s="70"/>
      <c r="CP544" s="70"/>
      <c r="CQ544" s="70"/>
      <c r="CR544" s="70"/>
    </row>
    <row r="545" spans="14:96">
      <c r="N545" s="71"/>
      <c r="P545" s="72"/>
      <c r="Z545" s="70"/>
      <c r="AA545" s="70"/>
      <c r="AB545" s="70"/>
      <c r="AC545" s="70"/>
      <c r="AD545" s="70"/>
      <c r="AE545" s="70"/>
      <c r="AF545" s="70"/>
      <c r="AG545" s="70"/>
      <c r="AH545" s="70"/>
      <c r="AI545" s="70"/>
      <c r="AJ545" s="70"/>
      <c r="AK545" s="70"/>
      <c r="AL545" s="70"/>
      <c r="AM545" s="70"/>
      <c r="AN545" s="70"/>
      <c r="AO545" s="70"/>
      <c r="AP545" s="70"/>
      <c r="AQ545" s="70"/>
      <c r="AR545" s="70"/>
      <c r="AS545" s="70"/>
      <c r="AT545" s="70"/>
      <c r="AU545" s="70"/>
      <c r="AV545" s="70"/>
      <c r="AW545" s="70"/>
      <c r="AX545" s="70"/>
      <c r="AY545" s="70"/>
      <c r="AZ545" s="70"/>
      <c r="BA545" s="70"/>
      <c r="BB545" s="70"/>
      <c r="BC545" s="70"/>
      <c r="BD545" s="70"/>
      <c r="BE545" s="70"/>
      <c r="BF545" s="70"/>
      <c r="BG545" s="70"/>
      <c r="BH545" s="70"/>
      <c r="BI545" s="70"/>
      <c r="BJ545" s="70"/>
      <c r="BK545" s="70"/>
      <c r="BL545" s="70"/>
      <c r="BM545" s="70"/>
      <c r="BN545" s="70"/>
      <c r="BO545" s="70"/>
      <c r="BP545" s="70"/>
      <c r="BQ545" s="70"/>
      <c r="BR545" s="70"/>
      <c r="BS545" s="70"/>
      <c r="BT545" s="70"/>
      <c r="BU545" s="70"/>
      <c r="BV545" s="70"/>
      <c r="BW545" s="70"/>
      <c r="BX545" s="70"/>
      <c r="BY545" s="70"/>
      <c r="BZ545" s="70"/>
      <c r="CA545" s="70"/>
      <c r="CB545" s="70"/>
      <c r="CC545" s="70"/>
      <c r="CD545" s="70"/>
      <c r="CE545" s="70"/>
      <c r="CF545" s="70"/>
      <c r="CG545" s="70"/>
      <c r="CH545" s="70"/>
      <c r="CI545" s="70"/>
      <c r="CJ545" s="70"/>
      <c r="CK545" s="70"/>
      <c r="CL545" s="70"/>
      <c r="CM545" s="70"/>
      <c r="CN545" s="70"/>
      <c r="CO545" s="70"/>
      <c r="CP545" s="70"/>
      <c r="CQ545" s="70"/>
      <c r="CR545" s="70"/>
    </row>
    <row r="546" spans="14:96">
      <c r="N546" s="71"/>
      <c r="P546" s="72"/>
      <c r="Z546" s="70"/>
      <c r="AA546" s="70"/>
      <c r="AB546" s="70"/>
      <c r="AC546" s="70"/>
      <c r="AD546" s="70"/>
      <c r="AE546" s="70"/>
      <c r="AF546" s="70"/>
      <c r="AG546" s="70"/>
      <c r="AH546" s="70"/>
      <c r="AI546" s="70"/>
      <c r="AJ546" s="70"/>
      <c r="AK546" s="70"/>
      <c r="AL546" s="70"/>
      <c r="AM546" s="70"/>
      <c r="AN546" s="70"/>
      <c r="AO546" s="70"/>
      <c r="AP546" s="70"/>
      <c r="AQ546" s="70"/>
      <c r="AR546" s="70"/>
      <c r="AS546" s="70"/>
      <c r="AT546" s="70"/>
      <c r="AU546" s="70"/>
      <c r="AV546" s="70"/>
      <c r="AW546" s="70"/>
      <c r="AX546" s="70"/>
      <c r="AY546" s="70"/>
      <c r="AZ546" s="70"/>
      <c r="BA546" s="70"/>
      <c r="BB546" s="70"/>
      <c r="BC546" s="70"/>
      <c r="BD546" s="70"/>
      <c r="BE546" s="70"/>
      <c r="BF546" s="70"/>
      <c r="BG546" s="70"/>
      <c r="BH546" s="70"/>
      <c r="BI546" s="70"/>
      <c r="BJ546" s="70"/>
      <c r="BK546" s="70"/>
      <c r="BL546" s="70"/>
      <c r="BM546" s="70"/>
      <c r="BN546" s="70"/>
      <c r="BO546" s="70"/>
      <c r="BP546" s="70"/>
      <c r="BQ546" s="70"/>
      <c r="BR546" s="70"/>
      <c r="BS546" s="70"/>
      <c r="BT546" s="70"/>
      <c r="BU546" s="70"/>
      <c r="BV546" s="70"/>
      <c r="BW546" s="70"/>
      <c r="BX546" s="70"/>
      <c r="BY546" s="70"/>
      <c r="BZ546" s="70"/>
      <c r="CA546" s="70"/>
      <c r="CB546" s="70"/>
      <c r="CC546" s="70"/>
      <c r="CD546" s="70"/>
      <c r="CE546" s="70"/>
      <c r="CF546" s="70"/>
      <c r="CG546" s="70"/>
      <c r="CH546" s="70"/>
      <c r="CI546" s="70"/>
      <c r="CJ546" s="70"/>
      <c r="CK546" s="70"/>
      <c r="CL546" s="70"/>
      <c r="CM546" s="70"/>
      <c r="CN546" s="70"/>
      <c r="CO546" s="70"/>
      <c r="CP546" s="70"/>
      <c r="CQ546" s="70"/>
      <c r="CR546" s="70"/>
    </row>
    <row r="547" spans="14:96">
      <c r="N547" s="71"/>
      <c r="P547" s="72"/>
      <c r="Z547" s="70"/>
      <c r="AA547" s="70"/>
      <c r="AB547" s="70"/>
      <c r="AC547" s="70"/>
      <c r="AD547" s="70"/>
      <c r="AE547" s="70"/>
      <c r="AF547" s="70"/>
      <c r="AG547" s="70"/>
      <c r="AH547" s="70"/>
      <c r="AI547" s="70"/>
      <c r="AJ547" s="70"/>
      <c r="AK547" s="70"/>
      <c r="AL547" s="70"/>
      <c r="AM547" s="70"/>
      <c r="AN547" s="70"/>
      <c r="AO547" s="70"/>
      <c r="AP547" s="70"/>
      <c r="AQ547" s="70"/>
      <c r="AR547" s="70"/>
      <c r="AS547" s="70"/>
      <c r="AT547" s="70"/>
      <c r="AU547" s="70"/>
      <c r="AV547" s="70"/>
      <c r="AW547" s="70"/>
      <c r="AX547" s="70"/>
      <c r="AY547" s="70"/>
      <c r="AZ547" s="70"/>
      <c r="BA547" s="70"/>
      <c r="BB547" s="70"/>
      <c r="BC547" s="70"/>
      <c r="BD547" s="70"/>
      <c r="BE547" s="70"/>
      <c r="BF547" s="70"/>
      <c r="BG547" s="70"/>
      <c r="BH547" s="70"/>
      <c r="BI547" s="70"/>
      <c r="BJ547" s="70"/>
      <c r="BK547" s="70"/>
      <c r="BL547" s="70"/>
      <c r="BM547" s="70"/>
      <c r="BN547" s="70"/>
      <c r="BO547" s="70"/>
      <c r="BP547" s="70"/>
      <c r="BQ547" s="70"/>
      <c r="BR547" s="70"/>
      <c r="BS547" s="70"/>
      <c r="BT547" s="70"/>
      <c r="BU547" s="70"/>
      <c r="BV547" s="70"/>
      <c r="BW547" s="70"/>
      <c r="BX547" s="70"/>
      <c r="BY547" s="70"/>
      <c r="BZ547" s="70"/>
      <c r="CA547" s="70"/>
      <c r="CB547" s="70"/>
      <c r="CC547" s="70"/>
      <c r="CD547" s="70"/>
      <c r="CE547" s="70"/>
      <c r="CF547" s="70"/>
      <c r="CG547" s="70"/>
      <c r="CH547" s="70"/>
      <c r="CI547" s="70"/>
      <c r="CJ547" s="70"/>
      <c r="CK547" s="70"/>
      <c r="CL547" s="70"/>
      <c r="CM547" s="70"/>
      <c r="CN547" s="70"/>
      <c r="CO547" s="70"/>
      <c r="CP547" s="70"/>
      <c r="CQ547" s="70"/>
      <c r="CR547" s="70"/>
    </row>
    <row r="548" spans="14:96">
      <c r="N548" s="71"/>
      <c r="P548" s="72"/>
      <c r="Z548" s="70"/>
      <c r="AA548" s="70"/>
      <c r="AB548" s="70"/>
      <c r="AC548" s="70"/>
      <c r="AD548" s="70"/>
      <c r="AE548" s="70"/>
      <c r="AF548" s="70"/>
      <c r="AG548" s="70"/>
      <c r="AH548" s="70"/>
      <c r="AI548" s="70"/>
      <c r="AJ548" s="70"/>
      <c r="AK548" s="70"/>
      <c r="AL548" s="70"/>
      <c r="AM548" s="70"/>
      <c r="AN548" s="70"/>
      <c r="AO548" s="70"/>
      <c r="AP548" s="70"/>
      <c r="AQ548" s="70"/>
      <c r="AR548" s="70"/>
      <c r="AS548" s="70"/>
      <c r="AT548" s="70"/>
      <c r="AU548" s="70"/>
      <c r="AV548" s="70"/>
      <c r="AW548" s="70"/>
      <c r="AX548" s="70"/>
      <c r="AY548" s="70"/>
      <c r="AZ548" s="70"/>
      <c r="BA548" s="70"/>
      <c r="BB548" s="70"/>
      <c r="BC548" s="70"/>
      <c r="BD548" s="70"/>
      <c r="BE548" s="70"/>
      <c r="BF548" s="70"/>
      <c r="BG548" s="70"/>
      <c r="BH548" s="70"/>
      <c r="BI548" s="70"/>
      <c r="BJ548" s="70"/>
      <c r="BK548" s="70"/>
      <c r="BL548" s="70"/>
      <c r="BM548" s="70"/>
      <c r="BN548" s="70"/>
      <c r="BO548" s="70"/>
      <c r="BP548" s="70"/>
      <c r="BQ548" s="70"/>
      <c r="BR548" s="70"/>
      <c r="BS548" s="70"/>
      <c r="BT548" s="70"/>
      <c r="BU548" s="70"/>
      <c r="BV548" s="70"/>
      <c r="BW548" s="70"/>
      <c r="BX548" s="70"/>
      <c r="BY548" s="70"/>
      <c r="BZ548" s="70"/>
      <c r="CA548" s="70"/>
      <c r="CB548" s="70"/>
      <c r="CC548" s="70"/>
      <c r="CD548" s="70"/>
      <c r="CE548" s="70"/>
      <c r="CF548" s="70"/>
      <c r="CG548" s="70"/>
      <c r="CH548" s="70"/>
      <c r="CI548" s="70"/>
      <c r="CJ548" s="70"/>
      <c r="CK548" s="70"/>
      <c r="CL548" s="70"/>
      <c r="CM548" s="70"/>
      <c r="CN548" s="70"/>
      <c r="CO548" s="70"/>
      <c r="CP548" s="70"/>
      <c r="CQ548" s="70"/>
      <c r="CR548" s="70"/>
    </row>
    <row r="549" spans="14:96">
      <c r="N549" s="71"/>
      <c r="P549" s="72"/>
      <c r="Z549" s="70"/>
      <c r="AA549" s="70"/>
      <c r="AB549" s="70"/>
      <c r="AC549" s="70"/>
      <c r="AD549" s="70"/>
      <c r="AE549" s="70"/>
      <c r="AF549" s="70"/>
      <c r="AG549" s="70"/>
      <c r="AH549" s="70"/>
      <c r="AI549" s="70"/>
      <c r="AJ549" s="70"/>
      <c r="AK549" s="70"/>
      <c r="AL549" s="70"/>
      <c r="AM549" s="70"/>
      <c r="AN549" s="70"/>
      <c r="AO549" s="70"/>
      <c r="AP549" s="70"/>
      <c r="AQ549" s="70"/>
      <c r="AR549" s="70"/>
      <c r="AS549" s="70"/>
      <c r="AT549" s="70"/>
      <c r="AU549" s="70"/>
      <c r="AV549" s="70"/>
      <c r="AW549" s="70"/>
      <c r="AX549" s="70"/>
      <c r="AY549" s="70"/>
      <c r="AZ549" s="70"/>
      <c r="BA549" s="70"/>
      <c r="BB549" s="70"/>
      <c r="BC549" s="70"/>
      <c r="BD549" s="70"/>
      <c r="BE549" s="70"/>
      <c r="BF549" s="70"/>
      <c r="BG549" s="70"/>
      <c r="BH549" s="70"/>
      <c r="BI549" s="70"/>
      <c r="BJ549" s="70"/>
      <c r="BK549" s="70"/>
      <c r="BL549" s="70"/>
      <c r="BM549" s="70"/>
      <c r="BN549" s="70"/>
      <c r="BO549" s="70"/>
      <c r="BP549" s="70"/>
      <c r="BQ549" s="70"/>
      <c r="BR549" s="70"/>
      <c r="BS549" s="70"/>
      <c r="BT549" s="70"/>
      <c r="BU549" s="70"/>
      <c r="BV549" s="70"/>
      <c r="BW549" s="70"/>
      <c r="BX549" s="70"/>
      <c r="BY549" s="70"/>
      <c r="BZ549" s="70"/>
      <c r="CA549" s="70"/>
      <c r="CB549" s="70"/>
      <c r="CC549" s="70"/>
      <c r="CD549" s="70"/>
      <c r="CE549" s="70"/>
      <c r="CF549" s="70"/>
      <c r="CG549" s="70"/>
      <c r="CH549" s="70"/>
      <c r="CI549" s="70"/>
      <c r="CJ549" s="70"/>
      <c r="CK549" s="70"/>
      <c r="CL549" s="70"/>
      <c r="CM549" s="70"/>
      <c r="CN549" s="70"/>
      <c r="CO549" s="70"/>
      <c r="CP549" s="70"/>
      <c r="CQ549" s="70"/>
      <c r="CR549" s="70"/>
    </row>
    <row r="550" spans="14:96">
      <c r="N550" s="71"/>
      <c r="P550" s="72"/>
      <c r="Z550" s="70"/>
      <c r="AA550" s="70"/>
      <c r="AB550" s="70"/>
      <c r="AC550" s="70"/>
      <c r="AD550" s="70"/>
      <c r="AE550" s="70"/>
      <c r="AF550" s="70"/>
      <c r="AG550" s="70"/>
      <c r="AH550" s="70"/>
      <c r="AI550" s="70"/>
      <c r="AJ550" s="70"/>
      <c r="AK550" s="70"/>
      <c r="AL550" s="70"/>
      <c r="AM550" s="70"/>
      <c r="AN550" s="70"/>
      <c r="AO550" s="70"/>
      <c r="AP550" s="70"/>
      <c r="AQ550" s="70"/>
      <c r="AR550" s="70"/>
      <c r="AS550" s="70"/>
      <c r="AT550" s="70"/>
      <c r="AU550" s="70"/>
      <c r="AV550" s="70"/>
      <c r="AW550" s="70"/>
      <c r="AX550" s="70"/>
      <c r="AY550" s="70"/>
      <c r="AZ550" s="70"/>
      <c r="BA550" s="70"/>
      <c r="BB550" s="70"/>
      <c r="BC550" s="70"/>
      <c r="BD550" s="70"/>
      <c r="BE550" s="70"/>
      <c r="BF550" s="70"/>
      <c r="BG550" s="70"/>
      <c r="BH550" s="70"/>
      <c r="BI550" s="70"/>
      <c r="BJ550" s="70"/>
      <c r="BK550" s="70"/>
      <c r="BL550" s="70"/>
      <c r="BM550" s="70"/>
      <c r="BN550" s="70"/>
      <c r="BO550" s="70"/>
      <c r="BP550" s="70"/>
      <c r="BQ550" s="70"/>
      <c r="BR550" s="70"/>
      <c r="BS550" s="70"/>
      <c r="BT550" s="70"/>
      <c r="BU550" s="70"/>
      <c r="BV550" s="70"/>
      <c r="BW550" s="70"/>
      <c r="BX550" s="70"/>
      <c r="BY550" s="70"/>
      <c r="BZ550" s="70"/>
      <c r="CA550" s="70"/>
      <c r="CB550" s="70"/>
      <c r="CC550" s="70"/>
      <c r="CD550" s="70"/>
      <c r="CE550" s="70"/>
      <c r="CF550" s="70"/>
      <c r="CG550" s="70"/>
      <c r="CH550" s="70"/>
      <c r="CI550" s="70"/>
      <c r="CJ550" s="70"/>
      <c r="CK550" s="70"/>
      <c r="CL550" s="70"/>
      <c r="CM550" s="70"/>
      <c r="CN550" s="70"/>
      <c r="CO550" s="70"/>
      <c r="CP550" s="70"/>
      <c r="CQ550" s="70"/>
      <c r="CR550" s="70"/>
    </row>
    <row r="551" spans="14:96">
      <c r="N551" s="71"/>
      <c r="P551" s="72"/>
      <c r="Z551" s="70"/>
      <c r="AA551" s="70"/>
      <c r="AB551" s="70"/>
      <c r="AC551" s="70"/>
      <c r="AD551" s="70"/>
      <c r="AE551" s="70"/>
      <c r="AF551" s="70"/>
      <c r="AG551" s="70"/>
      <c r="AH551" s="70"/>
      <c r="AI551" s="70"/>
      <c r="AJ551" s="70"/>
      <c r="AK551" s="70"/>
      <c r="AL551" s="70"/>
      <c r="AM551" s="70"/>
      <c r="AN551" s="70"/>
      <c r="AO551" s="70"/>
      <c r="AP551" s="70"/>
      <c r="AQ551" s="70"/>
      <c r="AR551" s="70"/>
      <c r="AS551" s="70"/>
      <c r="AT551" s="70"/>
      <c r="AU551" s="70"/>
      <c r="AV551" s="70"/>
      <c r="AW551" s="70"/>
      <c r="AX551" s="70"/>
      <c r="AY551" s="70"/>
      <c r="AZ551" s="70"/>
      <c r="BA551" s="70"/>
      <c r="BB551" s="70"/>
      <c r="BC551" s="70"/>
      <c r="BD551" s="70"/>
      <c r="BE551" s="70"/>
      <c r="BF551" s="70"/>
      <c r="BG551" s="70"/>
      <c r="BH551" s="70"/>
      <c r="BI551" s="70"/>
      <c r="BJ551" s="70"/>
      <c r="BK551" s="70"/>
      <c r="BL551" s="70"/>
      <c r="BM551" s="70"/>
      <c r="BN551" s="70"/>
      <c r="BO551" s="70"/>
      <c r="BP551" s="70"/>
      <c r="BQ551" s="70"/>
      <c r="BR551" s="70"/>
      <c r="BS551" s="70"/>
      <c r="BT551" s="70"/>
      <c r="BU551" s="70"/>
      <c r="BV551" s="70"/>
      <c r="BW551" s="70"/>
      <c r="BX551" s="70"/>
      <c r="BY551" s="70"/>
      <c r="BZ551" s="70"/>
      <c r="CA551" s="70"/>
      <c r="CB551" s="70"/>
      <c r="CC551" s="70"/>
      <c r="CD551" s="70"/>
      <c r="CE551" s="70"/>
      <c r="CF551" s="70"/>
      <c r="CG551" s="70"/>
      <c r="CH551" s="70"/>
      <c r="CI551" s="70"/>
      <c r="CJ551" s="70"/>
      <c r="CK551" s="70"/>
      <c r="CL551" s="70"/>
      <c r="CM551" s="70"/>
      <c r="CN551" s="70"/>
      <c r="CO551" s="70"/>
      <c r="CP551" s="70"/>
      <c r="CQ551" s="70"/>
      <c r="CR551" s="70"/>
    </row>
    <row r="552" spans="14:96">
      <c r="N552" s="71"/>
      <c r="P552" s="72"/>
      <c r="Z552" s="70"/>
      <c r="AA552" s="70"/>
      <c r="AB552" s="70"/>
      <c r="AC552" s="70"/>
      <c r="AD552" s="70"/>
      <c r="AE552" s="70"/>
      <c r="AF552" s="70"/>
      <c r="AG552" s="70"/>
      <c r="AH552" s="70"/>
      <c r="AI552" s="70"/>
      <c r="AJ552" s="70"/>
      <c r="AK552" s="70"/>
      <c r="AL552" s="70"/>
      <c r="AM552" s="70"/>
      <c r="AN552" s="70"/>
      <c r="AO552" s="70"/>
      <c r="AP552" s="70"/>
      <c r="AQ552" s="70"/>
      <c r="AR552" s="70"/>
      <c r="AS552" s="70"/>
      <c r="AT552" s="70"/>
      <c r="AU552" s="70"/>
      <c r="AV552" s="70"/>
      <c r="AW552" s="70"/>
      <c r="AX552" s="70"/>
      <c r="AY552" s="70"/>
      <c r="AZ552" s="70"/>
      <c r="BA552" s="70"/>
      <c r="BB552" s="70"/>
      <c r="BC552" s="70"/>
      <c r="BD552" s="70"/>
      <c r="BE552" s="70"/>
      <c r="BF552" s="70"/>
      <c r="BG552" s="70"/>
      <c r="BH552" s="70"/>
      <c r="BI552" s="70"/>
      <c r="BJ552" s="70"/>
      <c r="BK552" s="70"/>
      <c r="BL552" s="70"/>
      <c r="BM552" s="70"/>
      <c r="BN552" s="70"/>
      <c r="BO552" s="70"/>
      <c r="BP552" s="70"/>
      <c r="BQ552" s="70"/>
      <c r="BR552" s="70"/>
      <c r="BS552" s="70"/>
      <c r="BT552" s="70"/>
      <c r="BU552" s="70"/>
      <c r="BV552" s="70"/>
      <c r="BW552" s="70"/>
      <c r="BX552" s="70"/>
      <c r="BY552" s="70"/>
      <c r="BZ552" s="70"/>
      <c r="CA552" s="70"/>
      <c r="CB552" s="70"/>
      <c r="CC552" s="70"/>
      <c r="CD552" s="70"/>
      <c r="CE552" s="70"/>
      <c r="CF552" s="70"/>
      <c r="CG552" s="70"/>
      <c r="CH552" s="70"/>
      <c r="CI552" s="70"/>
      <c r="CJ552" s="70"/>
      <c r="CK552" s="70"/>
      <c r="CL552" s="70"/>
      <c r="CM552" s="70"/>
      <c r="CN552" s="70"/>
      <c r="CO552" s="70"/>
      <c r="CP552" s="70"/>
      <c r="CQ552" s="70"/>
      <c r="CR552" s="70"/>
    </row>
    <row r="553" spans="14:96">
      <c r="N553" s="71"/>
      <c r="P553" s="72"/>
      <c r="Z553" s="70"/>
      <c r="AA553" s="70"/>
      <c r="AB553" s="70"/>
      <c r="AC553" s="70"/>
      <c r="AD553" s="70"/>
      <c r="AE553" s="70"/>
      <c r="AF553" s="70"/>
      <c r="AG553" s="70"/>
      <c r="AH553" s="70"/>
      <c r="AI553" s="70"/>
      <c r="AJ553" s="70"/>
      <c r="AK553" s="70"/>
      <c r="AL553" s="70"/>
      <c r="AM553" s="70"/>
      <c r="AN553" s="70"/>
      <c r="AO553" s="70"/>
      <c r="AP553" s="70"/>
      <c r="AQ553" s="70"/>
      <c r="AR553" s="70"/>
      <c r="AS553" s="70"/>
      <c r="AT553" s="70"/>
      <c r="AU553" s="70"/>
      <c r="AV553" s="70"/>
      <c r="AW553" s="70"/>
      <c r="AX553" s="70"/>
      <c r="AY553" s="70"/>
      <c r="AZ553" s="70"/>
      <c r="BA553" s="70"/>
      <c r="BB553" s="70"/>
      <c r="BC553" s="70"/>
      <c r="BD553" s="70"/>
      <c r="BE553" s="70"/>
      <c r="BF553" s="70"/>
      <c r="BG553" s="70"/>
      <c r="BH553" s="70"/>
      <c r="BI553" s="70"/>
      <c r="BJ553" s="70"/>
      <c r="BK553" s="70"/>
      <c r="BL553" s="70"/>
      <c r="BM553" s="70"/>
      <c r="BN553" s="70"/>
      <c r="BO553" s="70"/>
      <c r="BP553" s="70"/>
      <c r="BQ553" s="70"/>
      <c r="BR553" s="70"/>
      <c r="BS553" s="70"/>
      <c r="BT553" s="70"/>
      <c r="BU553" s="70"/>
      <c r="BV553" s="70"/>
      <c r="BW553" s="70"/>
      <c r="BX553" s="70"/>
      <c r="BY553" s="70"/>
      <c r="BZ553" s="70"/>
      <c r="CA553" s="70"/>
      <c r="CB553" s="70"/>
      <c r="CC553" s="70"/>
      <c r="CD553" s="70"/>
      <c r="CE553" s="70"/>
      <c r="CF553" s="70"/>
      <c r="CG553" s="70"/>
      <c r="CH553" s="70"/>
      <c r="CI553" s="70"/>
      <c r="CJ553" s="70"/>
      <c r="CK553" s="70"/>
      <c r="CL553" s="70"/>
      <c r="CM553" s="70"/>
      <c r="CN553" s="70"/>
      <c r="CO553" s="70"/>
      <c r="CP553" s="70"/>
      <c r="CQ553" s="70"/>
      <c r="CR553" s="70"/>
    </row>
    <row r="554" spans="14:96">
      <c r="N554" s="71"/>
      <c r="P554" s="72"/>
      <c r="Z554" s="70"/>
      <c r="AA554" s="70"/>
      <c r="AB554" s="70"/>
      <c r="AC554" s="70"/>
      <c r="AD554" s="70"/>
      <c r="AE554" s="70"/>
      <c r="AF554" s="70"/>
      <c r="AG554" s="70"/>
      <c r="AH554" s="70"/>
      <c r="AI554" s="70"/>
      <c r="AJ554" s="70"/>
      <c r="AK554" s="70"/>
      <c r="AL554" s="70"/>
      <c r="AM554" s="70"/>
      <c r="AN554" s="70"/>
      <c r="AO554" s="70"/>
      <c r="AP554" s="70"/>
      <c r="AQ554" s="70"/>
      <c r="AR554" s="70"/>
      <c r="AS554" s="70"/>
      <c r="AT554" s="70"/>
      <c r="AU554" s="70"/>
      <c r="AV554" s="70"/>
      <c r="AW554" s="70"/>
      <c r="AX554" s="70"/>
      <c r="AY554" s="70"/>
      <c r="AZ554" s="70"/>
      <c r="BA554" s="70"/>
      <c r="BB554" s="70"/>
      <c r="BC554" s="70"/>
      <c r="BD554" s="70"/>
      <c r="BE554" s="70"/>
      <c r="BF554" s="70"/>
      <c r="BG554" s="70"/>
      <c r="BH554" s="70"/>
      <c r="BI554" s="70"/>
      <c r="BJ554" s="70"/>
      <c r="BK554" s="70"/>
      <c r="BL554" s="70"/>
      <c r="BM554" s="70"/>
      <c r="BN554" s="70"/>
      <c r="BO554" s="70"/>
      <c r="BP554" s="70"/>
      <c r="BQ554" s="70"/>
      <c r="BR554" s="70"/>
      <c r="BS554" s="70"/>
      <c r="BT554" s="70"/>
      <c r="BU554" s="70"/>
      <c r="BV554" s="70"/>
      <c r="BW554" s="70"/>
      <c r="BX554" s="70"/>
      <c r="BY554" s="70"/>
      <c r="BZ554" s="70"/>
      <c r="CA554" s="70"/>
      <c r="CB554" s="70"/>
      <c r="CC554" s="70"/>
      <c r="CD554" s="70"/>
      <c r="CE554" s="70"/>
      <c r="CF554" s="70"/>
      <c r="CG554" s="70"/>
      <c r="CH554" s="70"/>
      <c r="CI554" s="70"/>
      <c r="CJ554" s="70"/>
      <c r="CK554" s="70"/>
      <c r="CL554" s="70"/>
      <c r="CM554" s="70"/>
      <c r="CN554" s="70"/>
      <c r="CO554" s="70"/>
      <c r="CP554" s="70"/>
      <c r="CQ554" s="70"/>
      <c r="CR554" s="70"/>
    </row>
    <row r="555" spans="14:96">
      <c r="N555" s="71"/>
      <c r="P555" s="72"/>
      <c r="Z555" s="70"/>
      <c r="AA555" s="70"/>
      <c r="AB555" s="70"/>
      <c r="AC555" s="70"/>
      <c r="AD555" s="70"/>
      <c r="AE555" s="70"/>
      <c r="AF555" s="70"/>
      <c r="AG555" s="70"/>
      <c r="AH555" s="70"/>
      <c r="AI555" s="70"/>
      <c r="AJ555" s="70"/>
      <c r="AK555" s="70"/>
      <c r="AL555" s="70"/>
      <c r="AM555" s="70"/>
      <c r="AN555" s="70"/>
      <c r="AO555" s="70"/>
      <c r="AP555" s="70"/>
      <c r="AQ555" s="70"/>
      <c r="AR555" s="70"/>
      <c r="AS555" s="70"/>
      <c r="AT555" s="70"/>
      <c r="AU555" s="70"/>
      <c r="AV555" s="70"/>
      <c r="AW555" s="70"/>
      <c r="AX555" s="70"/>
      <c r="AY555" s="70"/>
      <c r="AZ555" s="70"/>
      <c r="BA555" s="70"/>
      <c r="BB555" s="70"/>
      <c r="BC555" s="70"/>
      <c r="BD555" s="70"/>
      <c r="BE555" s="70"/>
      <c r="BF555" s="70"/>
      <c r="BG555" s="70"/>
      <c r="BH555" s="70"/>
      <c r="BI555" s="70"/>
      <c r="BJ555" s="70"/>
      <c r="BK555" s="70"/>
      <c r="BL555" s="70"/>
      <c r="BM555" s="70"/>
      <c r="BN555" s="70"/>
      <c r="BO555" s="70"/>
      <c r="BP555" s="70"/>
      <c r="BQ555" s="70"/>
      <c r="BR555" s="70"/>
      <c r="BS555" s="70"/>
      <c r="BT555" s="70"/>
      <c r="BU555" s="70"/>
      <c r="BV555" s="70"/>
      <c r="BW555" s="70"/>
      <c r="BX555" s="70"/>
      <c r="BY555" s="70"/>
      <c r="BZ555" s="70"/>
      <c r="CA555" s="70"/>
      <c r="CB555" s="70"/>
      <c r="CC555" s="70"/>
      <c r="CD555" s="70"/>
      <c r="CE555" s="70"/>
      <c r="CF555" s="70"/>
      <c r="CG555" s="70"/>
      <c r="CH555" s="70"/>
      <c r="CI555" s="70"/>
      <c r="CJ555" s="70"/>
      <c r="CK555" s="70"/>
      <c r="CL555" s="70"/>
      <c r="CM555" s="70"/>
      <c r="CN555" s="70"/>
      <c r="CO555" s="70"/>
      <c r="CP555" s="70"/>
      <c r="CQ555" s="70"/>
      <c r="CR555" s="70"/>
    </row>
    <row r="556" spans="14:96">
      <c r="N556" s="71"/>
      <c r="P556" s="72"/>
      <c r="Z556" s="70"/>
      <c r="AA556" s="70"/>
      <c r="AB556" s="70"/>
      <c r="AC556" s="70"/>
      <c r="AD556" s="70"/>
      <c r="AE556" s="70"/>
      <c r="AF556" s="70"/>
      <c r="AG556" s="70"/>
      <c r="AH556" s="70"/>
      <c r="AI556" s="70"/>
      <c r="AJ556" s="70"/>
      <c r="AK556" s="70"/>
      <c r="AL556" s="70"/>
      <c r="AM556" s="70"/>
      <c r="AN556" s="70"/>
      <c r="AO556" s="70"/>
      <c r="AP556" s="70"/>
      <c r="AQ556" s="70"/>
      <c r="AR556" s="70"/>
      <c r="AS556" s="70"/>
      <c r="AT556" s="70"/>
      <c r="AU556" s="70"/>
      <c r="AV556" s="70"/>
      <c r="AW556" s="70"/>
      <c r="AX556" s="70"/>
      <c r="AY556" s="70"/>
      <c r="AZ556" s="70"/>
      <c r="BA556" s="70"/>
      <c r="BB556" s="70"/>
      <c r="BC556" s="70"/>
      <c r="BD556" s="70"/>
      <c r="BE556" s="70"/>
      <c r="BF556" s="70"/>
      <c r="BG556" s="70"/>
      <c r="BH556" s="70"/>
      <c r="BI556" s="70"/>
      <c r="BJ556" s="70"/>
      <c r="BK556" s="70"/>
      <c r="BL556" s="70"/>
      <c r="BM556" s="70"/>
      <c r="BN556" s="70"/>
      <c r="BO556" s="70"/>
      <c r="BP556" s="70"/>
      <c r="BQ556" s="70"/>
      <c r="BR556" s="70"/>
      <c r="BS556" s="70"/>
      <c r="BT556" s="70"/>
      <c r="BU556" s="70"/>
      <c r="BV556" s="70"/>
      <c r="BW556" s="70"/>
      <c r="BX556" s="70"/>
      <c r="BY556" s="70"/>
      <c r="BZ556" s="70"/>
      <c r="CA556" s="70"/>
      <c r="CB556" s="70"/>
      <c r="CC556" s="70"/>
      <c r="CD556" s="70"/>
      <c r="CE556" s="70"/>
      <c r="CF556" s="70"/>
      <c r="CG556" s="70"/>
      <c r="CH556" s="70"/>
      <c r="CI556" s="70"/>
      <c r="CJ556" s="70"/>
      <c r="CK556" s="70"/>
      <c r="CL556" s="70"/>
      <c r="CM556" s="70"/>
      <c r="CN556" s="70"/>
      <c r="CO556" s="70"/>
      <c r="CP556" s="70"/>
      <c r="CQ556" s="70"/>
      <c r="CR556" s="70"/>
    </row>
    <row r="557" spans="14:96">
      <c r="N557" s="71"/>
      <c r="P557" s="72"/>
      <c r="Z557" s="70"/>
      <c r="AA557" s="70"/>
      <c r="AB557" s="70"/>
      <c r="AC557" s="70"/>
      <c r="AD557" s="70"/>
      <c r="AE557" s="70"/>
      <c r="AF557" s="70"/>
      <c r="AG557" s="70"/>
      <c r="AH557" s="70"/>
      <c r="AI557" s="70"/>
      <c r="AJ557" s="70"/>
      <c r="AK557" s="70"/>
      <c r="AL557" s="70"/>
      <c r="AM557" s="70"/>
      <c r="AN557" s="70"/>
      <c r="AO557" s="70"/>
      <c r="AP557" s="70"/>
      <c r="AQ557" s="70"/>
      <c r="AR557" s="70"/>
      <c r="AS557" s="70"/>
      <c r="AT557" s="70"/>
      <c r="AU557" s="70"/>
      <c r="AV557" s="70"/>
      <c r="AW557" s="70"/>
      <c r="AX557" s="70"/>
      <c r="AY557" s="70"/>
      <c r="AZ557" s="70"/>
      <c r="BA557" s="70"/>
      <c r="BB557" s="70"/>
      <c r="BC557" s="70"/>
      <c r="BD557" s="70"/>
      <c r="BE557" s="70"/>
      <c r="BF557" s="70"/>
      <c r="BG557" s="70"/>
      <c r="BH557" s="70"/>
      <c r="BI557" s="70"/>
      <c r="BJ557" s="70"/>
      <c r="BK557" s="70"/>
      <c r="BL557" s="70"/>
      <c r="BM557" s="70"/>
      <c r="BN557" s="70"/>
      <c r="BO557" s="70"/>
      <c r="BP557" s="70"/>
      <c r="BQ557" s="70"/>
      <c r="BR557" s="70"/>
      <c r="BS557" s="70"/>
      <c r="BT557" s="70"/>
      <c r="BU557" s="70"/>
      <c r="BV557" s="70"/>
      <c r="BW557" s="70"/>
      <c r="BX557" s="70"/>
      <c r="BY557" s="70"/>
      <c r="BZ557" s="70"/>
      <c r="CA557" s="70"/>
      <c r="CB557" s="70"/>
      <c r="CC557" s="70"/>
      <c r="CD557" s="70"/>
      <c r="CE557" s="70"/>
      <c r="CF557" s="70"/>
      <c r="CG557" s="70"/>
      <c r="CH557" s="70"/>
      <c r="CI557" s="70"/>
      <c r="CJ557" s="70"/>
      <c r="CK557" s="70"/>
      <c r="CL557" s="70"/>
      <c r="CM557" s="70"/>
      <c r="CN557" s="70"/>
      <c r="CO557" s="70"/>
      <c r="CP557" s="70"/>
      <c r="CQ557" s="70"/>
      <c r="CR557" s="70"/>
    </row>
    <row r="558" spans="14:96">
      <c r="N558" s="71"/>
      <c r="P558" s="72"/>
      <c r="Z558" s="70"/>
      <c r="AA558" s="70"/>
      <c r="AB558" s="70"/>
      <c r="AC558" s="70"/>
      <c r="AD558" s="70"/>
      <c r="AE558" s="70"/>
      <c r="AF558" s="70"/>
      <c r="AG558" s="70"/>
      <c r="AH558" s="70"/>
      <c r="AI558" s="70"/>
      <c r="AJ558" s="70"/>
      <c r="AK558" s="70"/>
      <c r="AL558" s="70"/>
      <c r="AM558" s="70"/>
      <c r="AN558" s="70"/>
      <c r="AO558" s="70"/>
      <c r="AP558" s="70"/>
      <c r="AQ558" s="70"/>
      <c r="AR558" s="70"/>
      <c r="AS558" s="70"/>
      <c r="AT558" s="70"/>
      <c r="AU558" s="70"/>
      <c r="AV558" s="70"/>
      <c r="AW558" s="70"/>
      <c r="AX558" s="70"/>
      <c r="AY558" s="70"/>
      <c r="AZ558" s="70"/>
      <c r="BA558" s="70"/>
      <c r="BB558" s="70"/>
      <c r="BC558" s="70"/>
      <c r="BD558" s="70"/>
      <c r="BE558" s="70"/>
      <c r="BF558" s="70"/>
      <c r="BG558" s="70"/>
      <c r="BH558" s="70"/>
      <c r="BI558" s="70"/>
      <c r="BJ558" s="70"/>
      <c r="BK558" s="70"/>
      <c r="BL558" s="70"/>
      <c r="BM558" s="70"/>
      <c r="BN558" s="70"/>
      <c r="BO558" s="70"/>
      <c r="BP558" s="70"/>
      <c r="BQ558" s="70"/>
      <c r="BR558" s="70"/>
      <c r="BS558" s="70"/>
      <c r="BT558" s="70"/>
      <c r="BU558" s="70"/>
      <c r="BV558" s="70"/>
      <c r="BW558" s="70"/>
      <c r="BX558" s="70"/>
      <c r="BY558" s="70"/>
      <c r="BZ558" s="70"/>
      <c r="CA558" s="70"/>
      <c r="CB558" s="70"/>
      <c r="CC558" s="70"/>
      <c r="CD558" s="70"/>
      <c r="CE558" s="70"/>
      <c r="CF558" s="70"/>
      <c r="CG558" s="70"/>
      <c r="CH558" s="70"/>
      <c r="CI558" s="70"/>
      <c r="CJ558" s="70"/>
      <c r="CK558" s="70"/>
      <c r="CL558" s="70"/>
      <c r="CM558" s="70"/>
      <c r="CN558" s="70"/>
      <c r="CO558" s="70"/>
      <c r="CP558" s="70"/>
      <c r="CQ558" s="70"/>
      <c r="CR558" s="70"/>
    </row>
    <row r="559" spans="14:96">
      <c r="N559" s="71"/>
      <c r="P559" s="72"/>
      <c r="Z559" s="70"/>
      <c r="AA559" s="70"/>
      <c r="AB559" s="70"/>
      <c r="AC559" s="70"/>
      <c r="AD559" s="70"/>
      <c r="AE559" s="70"/>
      <c r="AF559" s="70"/>
      <c r="AG559" s="70"/>
      <c r="AH559" s="70"/>
      <c r="AI559" s="70"/>
      <c r="AJ559" s="70"/>
      <c r="AK559" s="70"/>
      <c r="AL559" s="70"/>
      <c r="AM559" s="70"/>
      <c r="AN559" s="70"/>
      <c r="AO559" s="70"/>
      <c r="AP559" s="70"/>
      <c r="AQ559" s="70"/>
      <c r="AR559" s="70"/>
      <c r="AS559" s="70"/>
      <c r="AT559" s="70"/>
      <c r="AU559" s="70"/>
      <c r="AV559" s="70"/>
      <c r="AW559" s="70"/>
      <c r="AX559" s="70"/>
      <c r="AY559" s="70"/>
      <c r="AZ559" s="70"/>
      <c r="BA559" s="70"/>
      <c r="BB559" s="70"/>
      <c r="BC559" s="70"/>
      <c r="BD559" s="70"/>
      <c r="BE559" s="70"/>
      <c r="BF559" s="70"/>
      <c r="BG559" s="70"/>
      <c r="BH559" s="70"/>
      <c r="BI559" s="70"/>
      <c r="BJ559" s="70"/>
      <c r="BK559" s="70"/>
      <c r="BL559" s="70"/>
      <c r="BM559" s="70"/>
      <c r="BN559" s="70"/>
      <c r="BO559" s="70"/>
      <c r="BP559" s="70"/>
      <c r="BQ559" s="70"/>
      <c r="BR559" s="70"/>
      <c r="BS559" s="70"/>
      <c r="BT559" s="70"/>
      <c r="BU559" s="70"/>
      <c r="BV559" s="70"/>
      <c r="BW559" s="70"/>
      <c r="BX559" s="70"/>
      <c r="BY559" s="70"/>
      <c r="BZ559" s="70"/>
      <c r="CA559" s="70"/>
      <c r="CB559" s="70"/>
      <c r="CC559" s="70"/>
      <c r="CD559" s="70"/>
      <c r="CE559" s="70"/>
      <c r="CF559" s="70"/>
      <c r="CG559" s="70"/>
      <c r="CH559" s="70"/>
      <c r="CI559" s="70"/>
      <c r="CJ559" s="70"/>
      <c r="CK559" s="70"/>
      <c r="CL559" s="70"/>
      <c r="CM559" s="70"/>
      <c r="CN559" s="70"/>
      <c r="CO559" s="70"/>
      <c r="CP559" s="70"/>
      <c r="CQ559" s="70"/>
      <c r="CR559" s="70"/>
    </row>
    <row r="560" spans="14:96">
      <c r="N560" s="71"/>
      <c r="P560" s="72"/>
      <c r="Z560" s="70"/>
      <c r="AA560" s="70"/>
      <c r="AB560" s="70"/>
      <c r="AC560" s="70"/>
      <c r="AD560" s="70"/>
      <c r="AE560" s="70"/>
      <c r="AF560" s="70"/>
      <c r="AG560" s="70"/>
      <c r="AH560" s="70"/>
      <c r="AI560" s="70"/>
      <c r="AJ560" s="70"/>
      <c r="AK560" s="70"/>
      <c r="AL560" s="70"/>
      <c r="AM560" s="70"/>
      <c r="AN560" s="70"/>
      <c r="AO560" s="70"/>
      <c r="AP560" s="70"/>
      <c r="AQ560" s="70"/>
      <c r="AR560" s="70"/>
      <c r="AS560" s="70"/>
      <c r="AT560" s="70"/>
      <c r="AU560" s="70"/>
      <c r="AV560" s="70"/>
      <c r="AW560" s="70"/>
      <c r="AX560" s="70"/>
      <c r="AY560" s="70"/>
      <c r="AZ560" s="70"/>
      <c r="BA560" s="70"/>
      <c r="BB560" s="70"/>
      <c r="BC560" s="70"/>
      <c r="BD560" s="70"/>
      <c r="BE560" s="70"/>
      <c r="BF560" s="70"/>
      <c r="BG560" s="70"/>
      <c r="BH560" s="70"/>
      <c r="BI560" s="70"/>
      <c r="BJ560" s="70"/>
      <c r="BK560" s="70"/>
      <c r="BL560" s="70"/>
      <c r="BM560" s="70"/>
      <c r="BN560" s="70"/>
      <c r="BO560" s="70"/>
      <c r="BP560" s="70"/>
      <c r="BQ560" s="70"/>
      <c r="BR560" s="70"/>
      <c r="BS560" s="70"/>
      <c r="BT560" s="70"/>
      <c r="BU560" s="70"/>
      <c r="BV560" s="70"/>
      <c r="BW560" s="70"/>
      <c r="BX560" s="70"/>
      <c r="BY560" s="70"/>
      <c r="BZ560" s="70"/>
      <c r="CA560" s="70"/>
      <c r="CB560" s="70"/>
      <c r="CC560" s="70"/>
      <c r="CD560" s="70"/>
      <c r="CE560" s="70"/>
      <c r="CF560" s="70"/>
      <c r="CG560" s="70"/>
      <c r="CH560" s="70"/>
      <c r="CI560" s="70"/>
      <c r="CJ560" s="70"/>
      <c r="CK560" s="70"/>
      <c r="CL560" s="70"/>
      <c r="CM560" s="70"/>
      <c r="CN560" s="70"/>
      <c r="CO560" s="70"/>
      <c r="CP560" s="70"/>
      <c r="CQ560" s="70"/>
      <c r="CR560" s="70"/>
    </row>
    <row r="561" spans="14:96">
      <c r="N561" s="71"/>
      <c r="P561" s="72"/>
      <c r="Z561" s="70"/>
      <c r="AA561" s="70"/>
      <c r="AB561" s="70"/>
      <c r="AC561" s="70"/>
      <c r="AD561" s="70"/>
      <c r="AE561" s="70"/>
      <c r="AF561" s="70"/>
      <c r="AG561" s="70"/>
      <c r="AH561" s="70"/>
      <c r="AI561" s="70"/>
      <c r="AJ561" s="70"/>
      <c r="AK561" s="70"/>
      <c r="AL561" s="70"/>
      <c r="AM561" s="70"/>
      <c r="AN561" s="70"/>
      <c r="AO561" s="70"/>
      <c r="AP561" s="70"/>
      <c r="AQ561" s="70"/>
      <c r="AR561" s="70"/>
      <c r="AS561" s="70"/>
      <c r="AT561" s="70"/>
      <c r="AU561" s="70"/>
      <c r="AV561" s="70"/>
      <c r="AW561" s="70"/>
      <c r="AX561" s="70"/>
      <c r="AY561" s="70"/>
      <c r="AZ561" s="70"/>
      <c r="BA561" s="70"/>
      <c r="BB561" s="70"/>
      <c r="BC561" s="70"/>
      <c r="BD561" s="70"/>
      <c r="BE561" s="70"/>
      <c r="BF561" s="70"/>
      <c r="BG561" s="70"/>
      <c r="BH561" s="70"/>
      <c r="BI561" s="70"/>
      <c r="BJ561" s="70"/>
      <c r="BK561" s="70"/>
      <c r="BL561" s="70"/>
      <c r="BM561" s="70"/>
      <c r="BN561" s="70"/>
      <c r="BO561" s="70"/>
      <c r="BP561" s="70"/>
      <c r="BQ561" s="70"/>
      <c r="BR561" s="70"/>
      <c r="BS561" s="70"/>
      <c r="BT561" s="70"/>
      <c r="BU561" s="70"/>
      <c r="BV561" s="70"/>
      <c r="BW561" s="70"/>
      <c r="BX561" s="70"/>
      <c r="BY561" s="70"/>
      <c r="BZ561" s="70"/>
      <c r="CA561" s="70"/>
      <c r="CB561" s="70"/>
      <c r="CC561" s="70"/>
      <c r="CD561" s="70"/>
      <c r="CE561" s="70"/>
      <c r="CF561" s="70"/>
      <c r="CG561" s="70"/>
      <c r="CH561" s="70"/>
      <c r="CI561" s="70"/>
      <c r="CJ561" s="70"/>
      <c r="CK561" s="70"/>
      <c r="CL561" s="70"/>
      <c r="CM561" s="70"/>
      <c r="CN561" s="70"/>
      <c r="CO561" s="70"/>
      <c r="CP561" s="70"/>
      <c r="CQ561" s="70"/>
      <c r="CR561" s="70"/>
    </row>
    <row r="562" spans="14:96">
      <c r="N562" s="71"/>
      <c r="P562" s="72"/>
      <c r="Z562" s="70"/>
      <c r="AA562" s="70"/>
      <c r="AB562" s="70"/>
      <c r="AC562" s="70"/>
      <c r="AD562" s="70"/>
      <c r="AE562" s="70"/>
      <c r="AF562" s="70"/>
      <c r="AG562" s="70"/>
      <c r="AH562" s="70"/>
      <c r="AI562" s="70"/>
      <c r="AJ562" s="70"/>
      <c r="AK562" s="70"/>
      <c r="AL562" s="70"/>
      <c r="AM562" s="70"/>
      <c r="AN562" s="70"/>
      <c r="AO562" s="70"/>
      <c r="AP562" s="70"/>
      <c r="AQ562" s="70"/>
      <c r="AR562" s="70"/>
      <c r="AS562" s="70"/>
      <c r="AT562" s="70"/>
      <c r="AU562" s="70"/>
      <c r="AV562" s="70"/>
      <c r="AW562" s="70"/>
      <c r="AX562" s="70"/>
      <c r="AY562" s="70"/>
      <c r="AZ562" s="70"/>
      <c r="BA562" s="70"/>
      <c r="BB562" s="70"/>
      <c r="BC562" s="70"/>
      <c r="BD562" s="70"/>
      <c r="BE562" s="70"/>
      <c r="BF562" s="70"/>
      <c r="BG562" s="70"/>
      <c r="BH562" s="70"/>
      <c r="BI562" s="70"/>
      <c r="BJ562" s="70"/>
      <c r="BK562" s="70"/>
      <c r="BL562" s="70"/>
      <c r="BM562" s="70"/>
      <c r="BN562" s="70"/>
      <c r="BO562" s="70"/>
      <c r="BP562" s="70"/>
      <c r="BQ562" s="70"/>
      <c r="BR562" s="70"/>
      <c r="BS562" s="70"/>
      <c r="BT562" s="70"/>
      <c r="BU562" s="70"/>
      <c r="BV562" s="70"/>
      <c r="BW562" s="70"/>
      <c r="BX562" s="70"/>
      <c r="BY562" s="70"/>
      <c r="BZ562" s="70"/>
      <c r="CA562" s="70"/>
      <c r="CB562" s="70"/>
      <c r="CC562" s="70"/>
      <c r="CD562" s="70"/>
      <c r="CE562" s="70"/>
      <c r="CF562" s="70"/>
      <c r="CG562" s="70"/>
      <c r="CH562" s="70"/>
      <c r="CI562" s="70"/>
      <c r="CJ562" s="70"/>
      <c r="CK562" s="70"/>
      <c r="CL562" s="70"/>
      <c r="CM562" s="70"/>
      <c r="CN562" s="70"/>
      <c r="CO562" s="70"/>
      <c r="CP562" s="70"/>
      <c r="CQ562" s="70"/>
      <c r="CR562" s="70"/>
    </row>
    <row r="563" spans="14:96">
      <c r="N563" s="71"/>
      <c r="P563" s="72"/>
      <c r="Z563" s="70"/>
      <c r="AA563" s="70"/>
      <c r="AB563" s="70"/>
      <c r="AC563" s="70"/>
      <c r="AD563" s="70"/>
      <c r="AE563" s="70"/>
      <c r="AF563" s="70"/>
      <c r="AG563" s="70"/>
      <c r="AH563" s="70"/>
      <c r="AI563" s="70"/>
      <c r="AJ563" s="70"/>
      <c r="AK563" s="70"/>
      <c r="AL563" s="70"/>
      <c r="AM563" s="70"/>
      <c r="AN563" s="70"/>
      <c r="AO563" s="70"/>
      <c r="AP563" s="70"/>
      <c r="AQ563" s="70"/>
      <c r="AR563" s="70"/>
      <c r="AS563" s="70"/>
      <c r="AT563" s="70"/>
      <c r="AU563" s="70"/>
      <c r="AV563" s="70"/>
      <c r="AW563" s="70"/>
      <c r="AX563" s="70"/>
      <c r="AY563" s="70"/>
      <c r="AZ563" s="70"/>
      <c r="BA563" s="70"/>
      <c r="BB563" s="70"/>
      <c r="BC563" s="70"/>
      <c r="BD563" s="70"/>
      <c r="BE563" s="70"/>
      <c r="BF563" s="70"/>
      <c r="BG563" s="70"/>
      <c r="BH563" s="70"/>
      <c r="BI563" s="70"/>
      <c r="BJ563" s="70"/>
      <c r="BK563" s="70"/>
      <c r="BL563" s="70"/>
      <c r="BM563" s="70"/>
      <c r="BN563" s="70"/>
      <c r="BO563" s="70"/>
      <c r="BP563" s="70"/>
      <c r="BQ563" s="70"/>
      <c r="BR563" s="70"/>
      <c r="BS563" s="70"/>
      <c r="BT563" s="70"/>
      <c r="BU563" s="70"/>
      <c r="BV563" s="70"/>
      <c r="BW563" s="70"/>
      <c r="BX563" s="70"/>
      <c r="BY563" s="70"/>
      <c r="BZ563" s="70"/>
      <c r="CA563" s="70"/>
      <c r="CB563" s="70"/>
      <c r="CC563" s="70"/>
      <c r="CD563" s="70"/>
      <c r="CE563" s="70"/>
      <c r="CF563" s="70"/>
      <c r="CG563" s="70"/>
      <c r="CH563" s="70"/>
      <c r="CI563" s="70"/>
      <c r="CJ563" s="70"/>
      <c r="CK563" s="70"/>
      <c r="CL563" s="70"/>
      <c r="CM563" s="70"/>
      <c r="CN563" s="70"/>
      <c r="CO563" s="70"/>
      <c r="CP563" s="70"/>
      <c r="CQ563" s="70"/>
      <c r="CR563" s="70"/>
    </row>
    <row r="564" spans="14:96">
      <c r="N564" s="71"/>
      <c r="P564" s="72"/>
      <c r="Z564" s="70"/>
      <c r="AA564" s="70"/>
      <c r="AB564" s="70"/>
      <c r="AC564" s="70"/>
      <c r="AD564" s="70"/>
      <c r="AE564" s="70"/>
      <c r="AF564" s="70"/>
      <c r="AG564" s="70"/>
      <c r="AH564" s="70"/>
      <c r="AI564" s="70"/>
      <c r="AJ564" s="70"/>
      <c r="AK564" s="70"/>
      <c r="AL564" s="70"/>
      <c r="AM564" s="70"/>
      <c r="AN564" s="70"/>
      <c r="AO564" s="70"/>
      <c r="AP564" s="70"/>
      <c r="AQ564" s="70"/>
      <c r="AR564" s="70"/>
      <c r="AS564" s="70"/>
      <c r="AT564" s="70"/>
      <c r="AU564" s="70"/>
      <c r="AV564" s="70"/>
      <c r="AW564" s="70"/>
      <c r="AX564" s="70"/>
      <c r="AY564" s="70"/>
      <c r="AZ564" s="70"/>
      <c r="BA564" s="70"/>
      <c r="BB564" s="70"/>
      <c r="BC564" s="70"/>
      <c r="BD564" s="70"/>
      <c r="BE564" s="70"/>
      <c r="BF564" s="70"/>
      <c r="BG564" s="70"/>
      <c r="BH564" s="70"/>
      <c r="BI564" s="70"/>
      <c r="BJ564" s="70"/>
      <c r="BK564" s="70"/>
      <c r="BL564" s="70"/>
      <c r="BM564" s="70"/>
      <c r="BN564" s="70"/>
      <c r="BO564" s="70"/>
      <c r="BP564" s="70"/>
      <c r="BQ564" s="70"/>
      <c r="BR564" s="70"/>
      <c r="BS564" s="70"/>
      <c r="BT564" s="70"/>
      <c r="BU564" s="70"/>
      <c r="BV564" s="70"/>
      <c r="BW564" s="70"/>
      <c r="BX564" s="70"/>
      <c r="BY564" s="70"/>
      <c r="BZ564" s="70"/>
      <c r="CA564" s="70"/>
      <c r="CB564" s="70"/>
      <c r="CC564" s="70"/>
      <c r="CD564" s="70"/>
      <c r="CE564" s="70"/>
      <c r="CF564" s="70"/>
      <c r="CG564" s="70"/>
      <c r="CH564" s="70"/>
      <c r="CI564" s="70"/>
      <c r="CJ564" s="70"/>
      <c r="CK564" s="70"/>
      <c r="CL564" s="70"/>
      <c r="CM564" s="70"/>
      <c r="CN564" s="70"/>
      <c r="CO564" s="70"/>
      <c r="CP564" s="70"/>
      <c r="CQ564" s="70"/>
      <c r="CR564" s="70"/>
    </row>
    <row r="565" spans="14:96">
      <c r="N565" s="71"/>
      <c r="P565" s="72"/>
      <c r="Z565" s="70"/>
      <c r="AA565" s="70"/>
      <c r="AB565" s="70"/>
      <c r="AC565" s="70"/>
      <c r="AD565" s="70"/>
      <c r="AE565" s="70"/>
      <c r="AF565" s="70"/>
      <c r="AG565" s="70"/>
      <c r="AH565" s="70"/>
      <c r="AI565" s="70"/>
      <c r="AJ565" s="70"/>
      <c r="AK565" s="70"/>
      <c r="AL565" s="70"/>
      <c r="AM565" s="70"/>
      <c r="AN565" s="70"/>
      <c r="AO565" s="70"/>
      <c r="AP565" s="70"/>
      <c r="AQ565" s="70"/>
      <c r="AR565" s="70"/>
      <c r="AS565" s="70"/>
      <c r="AT565" s="70"/>
      <c r="AU565" s="70"/>
      <c r="AV565" s="70"/>
      <c r="AW565" s="70"/>
      <c r="AX565" s="70"/>
      <c r="AY565" s="70"/>
      <c r="AZ565" s="70"/>
      <c r="BA565" s="70"/>
      <c r="BB565" s="70"/>
      <c r="BC565" s="70"/>
      <c r="BD565" s="70"/>
      <c r="BE565" s="70"/>
      <c r="BF565" s="70"/>
      <c r="BG565" s="70"/>
      <c r="BH565" s="70"/>
      <c r="BI565" s="70"/>
      <c r="BJ565" s="70"/>
      <c r="BK565" s="70"/>
      <c r="BL565" s="70"/>
      <c r="BM565" s="70"/>
      <c r="BN565" s="70"/>
      <c r="BO565" s="70"/>
      <c r="BP565" s="70"/>
      <c r="BQ565" s="70"/>
      <c r="BR565" s="70"/>
      <c r="BS565" s="70"/>
      <c r="BT565" s="70"/>
      <c r="BU565" s="70"/>
      <c r="BV565" s="70"/>
      <c r="BW565" s="70"/>
      <c r="BX565" s="70"/>
      <c r="BY565" s="70"/>
      <c r="BZ565" s="70"/>
      <c r="CA565" s="70"/>
      <c r="CB565" s="70"/>
      <c r="CC565" s="70"/>
      <c r="CD565" s="70"/>
      <c r="CE565" s="70"/>
      <c r="CF565" s="70"/>
      <c r="CG565" s="70"/>
      <c r="CH565" s="70"/>
      <c r="CI565" s="70"/>
      <c r="CJ565" s="70"/>
      <c r="CK565" s="70"/>
      <c r="CL565" s="70"/>
      <c r="CM565" s="70"/>
      <c r="CN565" s="70"/>
      <c r="CO565" s="70"/>
      <c r="CP565" s="70"/>
      <c r="CQ565" s="70"/>
      <c r="CR565" s="70"/>
    </row>
    <row r="566" spans="14:96">
      <c r="N566" s="71"/>
      <c r="P566" s="72"/>
      <c r="Z566" s="70"/>
      <c r="AA566" s="70"/>
      <c r="AB566" s="70"/>
      <c r="AC566" s="70"/>
      <c r="AD566" s="70"/>
      <c r="AE566" s="70"/>
      <c r="AF566" s="70"/>
      <c r="AG566" s="70"/>
      <c r="AH566" s="70"/>
      <c r="AI566" s="70"/>
      <c r="AJ566" s="70"/>
      <c r="AK566" s="70"/>
      <c r="AL566" s="70"/>
      <c r="AM566" s="70"/>
      <c r="AN566" s="70"/>
      <c r="AO566" s="70"/>
      <c r="AP566" s="70"/>
      <c r="AQ566" s="70"/>
      <c r="AR566" s="70"/>
      <c r="AS566" s="70"/>
      <c r="AT566" s="70"/>
      <c r="AU566" s="70"/>
      <c r="AV566" s="70"/>
      <c r="AW566" s="70"/>
      <c r="AX566" s="70"/>
      <c r="AY566" s="70"/>
      <c r="AZ566" s="70"/>
      <c r="BA566" s="70"/>
      <c r="BB566" s="70"/>
      <c r="BC566" s="70"/>
      <c r="BD566" s="70"/>
      <c r="BE566" s="70"/>
      <c r="BF566" s="70"/>
      <c r="BG566" s="70"/>
      <c r="BH566" s="70"/>
      <c r="BI566" s="70"/>
      <c r="BJ566" s="70"/>
      <c r="BK566" s="70"/>
      <c r="BL566" s="70"/>
      <c r="BM566" s="70"/>
      <c r="BN566" s="70"/>
      <c r="BO566" s="70"/>
      <c r="BP566" s="70"/>
      <c r="BQ566" s="70"/>
      <c r="BR566" s="70"/>
      <c r="BS566" s="70"/>
      <c r="BT566" s="70"/>
      <c r="BU566" s="70"/>
      <c r="BV566" s="70"/>
      <c r="BW566" s="70"/>
      <c r="BX566" s="70"/>
      <c r="BY566" s="70"/>
      <c r="BZ566" s="70"/>
      <c r="CA566" s="70"/>
      <c r="CB566" s="70"/>
      <c r="CC566" s="70"/>
      <c r="CD566" s="70"/>
      <c r="CE566" s="70"/>
      <c r="CF566" s="70"/>
      <c r="CG566" s="70"/>
      <c r="CH566" s="70"/>
      <c r="CI566" s="70"/>
      <c r="CJ566" s="70"/>
      <c r="CK566" s="70"/>
      <c r="CL566" s="70"/>
      <c r="CM566" s="70"/>
      <c r="CN566" s="70"/>
      <c r="CO566" s="70"/>
      <c r="CP566" s="70"/>
      <c r="CQ566" s="70"/>
      <c r="CR566" s="70"/>
    </row>
    <row r="567" spans="14:96">
      <c r="N567" s="71"/>
      <c r="P567" s="72"/>
      <c r="Z567" s="70"/>
      <c r="AA567" s="70"/>
      <c r="AB567" s="70"/>
      <c r="AC567" s="70"/>
      <c r="AD567" s="70"/>
      <c r="AE567" s="70"/>
      <c r="AF567" s="70"/>
      <c r="AG567" s="70"/>
      <c r="AH567" s="70"/>
      <c r="AI567" s="70"/>
      <c r="AJ567" s="70"/>
      <c r="AK567" s="70"/>
      <c r="AL567" s="70"/>
      <c r="AM567" s="70"/>
      <c r="AN567" s="70"/>
      <c r="AO567" s="70"/>
      <c r="AP567" s="70"/>
      <c r="AQ567" s="70"/>
      <c r="AR567" s="70"/>
      <c r="AS567" s="70"/>
      <c r="AT567" s="70"/>
      <c r="AU567" s="70"/>
      <c r="AV567" s="70"/>
      <c r="AW567" s="70"/>
      <c r="AX567" s="70"/>
      <c r="AY567" s="70"/>
      <c r="AZ567" s="70"/>
      <c r="BA567" s="70"/>
      <c r="BB567" s="70"/>
      <c r="BC567" s="70"/>
      <c r="BD567" s="70"/>
      <c r="BE567" s="70"/>
      <c r="BF567" s="70"/>
      <c r="BG567" s="70"/>
      <c r="BH567" s="70"/>
      <c r="BI567" s="70"/>
      <c r="BJ567" s="70"/>
      <c r="BK567" s="70"/>
      <c r="BL567" s="70"/>
      <c r="BM567" s="70"/>
      <c r="BN567" s="70"/>
      <c r="BO567" s="70"/>
      <c r="BP567" s="70"/>
      <c r="BQ567" s="70"/>
      <c r="BR567" s="70"/>
      <c r="BS567" s="70"/>
      <c r="BT567" s="70"/>
      <c r="BU567" s="70"/>
      <c r="BV567" s="70"/>
      <c r="BW567" s="70"/>
      <c r="BX567" s="70"/>
      <c r="BY567" s="70"/>
      <c r="BZ567" s="70"/>
      <c r="CA567" s="70"/>
      <c r="CB567" s="70"/>
      <c r="CC567" s="70"/>
      <c r="CD567" s="70"/>
      <c r="CE567" s="70"/>
      <c r="CF567" s="70"/>
      <c r="CG567" s="70"/>
      <c r="CH567" s="70"/>
      <c r="CI567" s="70"/>
      <c r="CJ567" s="70"/>
      <c r="CK567" s="70"/>
      <c r="CL567" s="70"/>
      <c r="CM567" s="70"/>
      <c r="CN567" s="70"/>
      <c r="CO567" s="70"/>
      <c r="CP567" s="70"/>
      <c r="CQ567" s="70"/>
      <c r="CR567" s="70"/>
    </row>
    <row r="568" spans="14:96">
      <c r="N568" s="71"/>
      <c r="P568" s="72"/>
      <c r="Z568" s="70"/>
      <c r="AA568" s="70"/>
      <c r="AB568" s="70"/>
      <c r="AC568" s="70"/>
      <c r="AD568" s="70"/>
      <c r="AE568" s="70"/>
      <c r="AF568" s="70"/>
      <c r="AG568" s="70"/>
      <c r="AH568" s="70"/>
      <c r="AI568" s="70"/>
      <c r="AJ568" s="70"/>
      <c r="AK568" s="70"/>
      <c r="AL568" s="70"/>
      <c r="AM568" s="70"/>
      <c r="AN568" s="70"/>
      <c r="AO568" s="70"/>
      <c r="AP568" s="70"/>
      <c r="AQ568" s="70"/>
      <c r="AR568" s="70"/>
      <c r="AS568" s="70"/>
      <c r="AT568" s="70"/>
      <c r="AU568" s="70"/>
      <c r="AV568" s="70"/>
      <c r="AW568" s="70"/>
      <c r="AX568" s="70"/>
      <c r="AY568" s="70"/>
      <c r="AZ568" s="70"/>
      <c r="BA568" s="70"/>
      <c r="BB568" s="70"/>
      <c r="BC568" s="70"/>
      <c r="BD568" s="70"/>
      <c r="BE568" s="70"/>
      <c r="BF568" s="70"/>
      <c r="BG568" s="70"/>
      <c r="BH568" s="70"/>
      <c r="BI568" s="70"/>
      <c r="BJ568" s="70"/>
      <c r="BK568" s="70"/>
      <c r="BL568" s="70"/>
      <c r="BM568" s="70"/>
      <c r="BN568" s="70"/>
      <c r="BO568" s="70"/>
      <c r="BP568" s="70"/>
      <c r="BQ568" s="70"/>
      <c r="BR568" s="70"/>
      <c r="BS568" s="70"/>
      <c r="BT568" s="70"/>
      <c r="BU568" s="70"/>
      <c r="BV568" s="70"/>
      <c r="BW568" s="70"/>
      <c r="BX568" s="70"/>
      <c r="BY568" s="70"/>
      <c r="BZ568" s="70"/>
      <c r="CA568" s="70"/>
      <c r="CB568" s="70"/>
      <c r="CC568" s="70"/>
      <c r="CD568" s="70"/>
      <c r="CE568" s="70"/>
      <c r="CF568" s="70"/>
      <c r="CG568" s="70"/>
      <c r="CH568" s="70"/>
      <c r="CI568" s="70"/>
      <c r="CJ568" s="70"/>
      <c r="CK568" s="70"/>
      <c r="CL568" s="70"/>
      <c r="CM568" s="70"/>
      <c r="CN568" s="70"/>
      <c r="CO568" s="70"/>
      <c r="CP568" s="70"/>
      <c r="CQ568" s="70"/>
      <c r="CR568" s="70"/>
    </row>
    <row r="569" spans="14:96">
      <c r="N569" s="71"/>
      <c r="P569" s="72"/>
      <c r="Z569" s="70"/>
      <c r="AA569" s="70"/>
      <c r="AB569" s="70"/>
      <c r="AC569" s="70"/>
      <c r="AD569" s="70"/>
      <c r="AE569" s="70"/>
      <c r="AF569" s="70"/>
      <c r="AG569" s="70"/>
      <c r="AH569" s="70"/>
      <c r="AI569" s="70"/>
      <c r="AJ569" s="70"/>
      <c r="AK569" s="70"/>
      <c r="AL569" s="70"/>
      <c r="AM569" s="70"/>
      <c r="AN569" s="70"/>
      <c r="AO569" s="70"/>
      <c r="AP569" s="70"/>
      <c r="AQ569" s="70"/>
      <c r="AR569" s="70"/>
      <c r="AS569" s="70"/>
      <c r="AT569" s="70"/>
      <c r="AU569" s="70"/>
      <c r="AV569" s="70"/>
      <c r="AW569" s="70"/>
      <c r="AX569" s="70"/>
      <c r="AY569" s="70"/>
      <c r="AZ569" s="70"/>
      <c r="BA569" s="70"/>
      <c r="BB569" s="70"/>
      <c r="BC569" s="70"/>
      <c r="BD569" s="70"/>
      <c r="BE569" s="70"/>
      <c r="BF569" s="70"/>
      <c r="BG569" s="70"/>
      <c r="BH569" s="70"/>
      <c r="BI569" s="70"/>
      <c r="BJ569" s="70"/>
      <c r="BK569" s="70"/>
      <c r="BL569" s="70"/>
      <c r="BM569" s="70"/>
      <c r="BN569" s="70"/>
      <c r="BO569" s="70"/>
      <c r="BP569" s="70"/>
      <c r="BQ569" s="70"/>
      <c r="BR569" s="70"/>
      <c r="BS569" s="70"/>
      <c r="BT569" s="70"/>
      <c r="BU569" s="70"/>
      <c r="BV569" s="70"/>
      <c r="BW569" s="70"/>
      <c r="BX569" s="70"/>
      <c r="BY569" s="70"/>
      <c r="BZ569" s="70"/>
      <c r="CA569" s="70"/>
      <c r="CB569" s="70"/>
      <c r="CC569" s="70"/>
      <c r="CD569" s="70"/>
      <c r="CE569" s="70"/>
      <c r="CF569" s="70"/>
      <c r="CG569" s="70"/>
      <c r="CH569" s="70"/>
      <c r="CI569" s="70"/>
      <c r="CJ569" s="70"/>
      <c r="CK569" s="70"/>
      <c r="CL569" s="70"/>
      <c r="CM569" s="70"/>
      <c r="CN569" s="70"/>
      <c r="CO569" s="70"/>
      <c r="CP569" s="70"/>
      <c r="CQ569" s="70"/>
      <c r="CR569" s="70"/>
    </row>
    <row r="570" spans="14:96">
      <c r="N570" s="71"/>
      <c r="P570" s="72"/>
      <c r="Z570" s="70"/>
      <c r="AA570" s="70"/>
      <c r="AB570" s="70"/>
      <c r="AC570" s="70"/>
      <c r="AD570" s="70"/>
      <c r="AE570" s="70"/>
      <c r="AF570" s="70"/>
      <c r="AG570" s="70"/>
      <c r="AH570" s="70"/>
      <c r="AI570" s="70"/>
      <c r="AJ570" s="70"/>
      <c r="AK570" s="70"/>
      <c r="AL570" s="70"/>
      <c r="AM570" s="70"/>
      <c r="AN570" s="70"/>
      <c r="AO570" s="70"/>
      <c r="AP570" s="70"/>
      <c r="AQ570" s="70"/>
      <c r="AR570" s="70"/>
      <c r="AS570" s="70"/>
      <c r="AT570" s="70"/>
      <c r="AU570" s="70"/>
      <c r="AV570" s="70"/>
      <c r="AW570" s="70"/>
      <c r="AX570" s="70"/>
      <c r="AY570" s="70"/>
      <c r="AZ570" s="70"/>
      <c r="BA570" s="70"/>
      <c r="BB570" s="70"/>
      <c r="BC570" s="70"/>
      <c r="BD570" s="70"/>
      <c r="BE570" s="70"/>
      <c r="BF570" s="70"/>
      <c r="BG570" s="70"/>
      <c r="BH570" s="70"/>
      <c r="BI570" s="70"/>
      <c r="BJ570" s="70"/>
      <c r="BK570" s="70"/>
      <c r="BL570" s="70"/>
      <c r="BM570" s="70"/>
      <c r="BN570" s="70"/>
      <c r="BO570" s="70"/>
      <c r="BP570" s="70"/>
      <c r="BQ570" s="70"/>
      <c r="BR570" s="70"/>
      <c r="BS570" s="70"/>
      <c r="BT570" s="70"/>
      <c r="BU570" s="70"/>
      <c r="BV570" s="70"/>
      <c r="BW570" s="70"/>
      <c r="BX570" s="70"/>
      <c r="BY570" s="70"/>
      <c r="BZ570" s="70"/>
      <c r="CA570" s="70"/>
      <c r="CB570" s="70"/>
      <c r="CC570" s="70"/>
      <c r="CD570" s="70"/>
      <c r="CE570" s="70"/>
      <c r="CF570" s="70"/>
      <c r="CG570" s="70"/>
      <c r="CH570" s="70"/>
      <c r="CI570" s="70"/>
      <c r="CJ570" s="70"/>
      <c r="CK570" s="70"/>
      <c r="CL570" s="70"/>
      <c r="CM570" s="70"/>
      <c r="CN570" s="70"/>
      <c r="CO570" s="70"/>
      <c r="CP570" s="70"/>
      <c r="CQ570" s="70"/>
      <c r="CR570" s="70"/>
    </row>
    <row r="571" spans="14:96">
      <c r="N571" s="71"/>
      <c r="P571" s="72"/>
      <c r="Z571" s="70"/>
      <c r="AA571" s="70"/>
      <c r="AB571" s="70"/>
      <c r="AC571" s="70"/>
      <c r="AD571" s="70"/>
      <c r="AE571" s="70"/>
      <c r="AF571" s="70"/>
      <c r="AG571" s="70"/>
      <c r="AH571" s="70"/>
      <c r="AI571" s="70"/>
      <c r="AJ571" s="70"/>
      <c r="AK571" s="70"/>
      <c r="AL571" s="70"/>
      <c r="AM571" s="70"/>
      <c r="AN571" s="70"/>
      <c r="AO571" s="70"/>
      <c r="AP571" s="70"/>
      <c r="AQ571" s="70"/>
      <c r="AR571" s="70"/>
      <c r="AS571" s="70"/>
      <c r="AT571" s="70"/>
      <c r="AU571" s="70"/>
      <c r="AV571" s="70"/>
      <c r="AW571" s="70"/>
      <c r="AX571" s="70"/>
      <c r="AY571" s="70"/>
      <c r="AZ571" s="70"/>
      <c r="BA571" s="70"/>
      <c r="BB571" s="70"/>
      <c r="BC571" s="70"/>
      <c r="BD571" s="70"/>
      <c r="BE571" s="70"/>
      <c r="BF571" s="70"/>
      <c r="BG571" s="70"/>
      <c r="BH571" s="70"/>
      <c r="BI571" s="70"/>
      <c r="BJ571" s="70"/>
      <c r="BK571" s="70"/>
      <c r="BL571" s="70"/>
      <c r="BM571" s="70"/>
      <c r="BN571" s="70"/>
      <c r="BO571" s="70"/>
      <c r="BP571" s="70"/>
      <c r="BQ571" s="70"/>
      <c r="BR571" s="70"/>
      <c r="BS571" s="70"/>
      <c r="BT571" s="70"/>
      <c r="BU571" s="70"/>
      <c r="BV571" s="70"/>
      <c r="BW571" s="70"/>
      <c r="BX571" s="70"/>
      <c r="BY571" s="70"/>
      <c r="BZ571" s="70"/>
      <c r="CA571" s="70"/>
      <c r="CB571" s="70"/>
      <c r="CC571" s="70"/>
      <c r="CD571" s="70"/>
      <c r="CE571" s="70"/>
      <c r="CF571" s="70"/>
      <c r="CG571" s="70"/>
      <c r="CH571" s="70"/>
      <c r="CI571" s="70"/>
      <c r="CJ571" s="70"/>
      <c r="CK571" s="70"/>
      <c r="CL571" s="70"/>
      <c r="CM571" s="70"/>
      <c r="CN571" s="70"/>
      <c r="CO571" s="70"/>
      <c r="CP571" s="70"/>
      <c r="CQ571" s="70"/>
      <c r="CR571" s="70"/>
    </row>
    <row r="572" spans="14:96">
      <c r="N572" s="71"/>
      <c r="P572" s="72"/>
      <c r="Z572" s="70"/>
      <c r="AA572" s="70"/>
      <c r="AB572" s="70"/>
      <c r="AC572" s="70"/>
      <c r="AD572" s="70"/>
      <c r="AE572" s="70"/>
      <c r="AF572" s="70"/>
      <c r="AG572" s="70"/>
      <c r="AH572" s="70"/>
      <c r="AI572" s="70"/>
      <c r="AJ572" s="70"/>
      <c r="AK572" s="70"/>
      <c r="AL572" s="70"/>
      <c r="AM572" s="70"/>
      <c r="AN572" s="70"/>
      <c r="AO572" s="70"/>
      <c r="AP572" s="70"/>
      <c r="AQ572" s="70"/>
      <c r="AR572" s="70"/>
      <c r="AS572" s="70"/>
      <c r="AT572" s="70"/>
      <c r="AU572" s="70"/>
      <c r="AV572" s="70"/>
      <c r="AW572" s="70"/>
      <c r="AX572" s="70"/>
      <c r="AY572" s="70"/>
      <c r="AZ572" s="70"/>
      <c r="BA572" s="70"/>
      <c r="BB572" s="70"/>
      <c r="BC572" s="70"/>
      <c r="BD572" s="70"/>
      <c r="BE572" s="70"/>
      <c r="BF572" s="70"/>
      <c r="BG572" s="70"/>
      <c r="BH572" s="70"/>
      <c r="BI572" s="70"/>
      <c r="BJ572" s="70"/>
      <c r="BK572" s="70"/>
      <c r="BL572" s="70"/>
      <c r="BM572" s="70"/>
      <c r="BN572" s="70"/>
      <c r="BO572" s="70"/>
      <c r="BP572" s="70"/>
      <c r="BQ572" s="70"/>
      <c r="BR572" s="70"/>
      <c r="BS572" s="70"/>
      <c r="BT572" s="70"/>
      <c r="BU572" s="70"/>
      <c r="BV572" s="70"/>
      <c r="BW572" s="70"/>
      <c r="BX572" s="70"/>
      <c r="BY572" s="70"/>
      <c r="BZ572" s="70"/>
      <c r="CA572" s="70"/>
      <c r="CB572" s="70"/>
      <c r="CC572" s="70"/>
      <c r="CD572" s="70"/>
      <c r="CE572" s="70"/>
      <c r="CF572" s="70"/>
      <c r="CG572" s="70"/>
      <c r="CH572" s="70"/>
      <c r="CI572" s="70"/>
      <c r="CJ572" s="70"/>
      <c r="CK572" s="70"/>
      <c r="CL572" s="70"/>
      <c r="CM572" s="70"/>
      <c r="CN572" s="70"/>
      <c r="CO572" s="70"/>
      <c r="CP572" s="70"/>
      <c r="CQ572" s="70"/>
      <c r="CR572" s="70"/>
    </row>
    <row r="573" spans="14:96">
      <c r="N573" s="71"/>
      <c r="P573" s="72"/>
      <c r="Z573" s="70"/>
      <c r="AA573" s="70"/>
      <c r="AB573" s="70"/>
      <c r="AC573" s="70"/>
      <c r="AD573" s="70"/>
      <c r="AE573" s="70"/>
      <c r="AF573" s="70"/>
      <c r="AG573" s="70"/>
      <c r="AH573" s="70"/>
      <c r="AI573" s="70"/>
      <c r="AJ573" s="70"/>
      <c r="AK573" s="70"/>
      <c r="AL573" s="70"/>
      <c r="AM573" s="70"/>
      <c r="AN573" s="70"/>
      <c r="AO573" s="70"/>
      <c r="AP573" s="70"/>
      <c r="AQ573" s="70"/>
      <c r="AR573" s="70"/>
      <c r="AS573" s="70"/>
      <c r="AT573" s="70"/>
      <c r="AU573" s="70"/>
      <c r="AV573" s="70"/>
      <c r="AW573" s="70"/>
      <c r="AX573" s="70"/>
      <c r="AY573" s="70"/>
      <c r="AZ573" s="70"/>
      <c r="BA573" s="70"/>
      <c r="BB573" s="70"/>
      <c r="BC573" s="70"/>
      <c r="BD573" s="70"/>
      <c r="BE573" s="70"/>
      <c r="BF573" s="70"/>
      <c r="BG573" s="70"/>
      <c r="BH573" s="70"/>
      <c r="BI573" s="70"/>
      <c r="BJ573" s="70"/>
      <c r="BK573" s="70"/>
      <c r="BL573" s="70"/>
      <c r="BM573" s="70"/>
      <c r="BN573" s="70"/>
      <c r="BO573" s="70"/>
      <c r="BP573" s="70"/>
      <c r="BQ573" s="70"/>
      <c r="BR573" s="70"/>
      <c r="BS573" s="70"/>
      <c r="BT573" s="70"/>
      <c r="BU573" s="70"/>
      <c r="BV573" s="70"/>
      <c r="BW573" s="70"/>
      <c r="BX573" s="70"/>
      <c r="BY573" s="70"/>
      <c r="BZ573" s="70"/>
      <c r="CA573" s="70"/>
      <c r="CB573" s="70"/>
      <c r="CC573" s="70"/>
      <c r="CD573" s="70"/>
      <c r="CE573" s="70"/>
      <c r="CF573" s="70"/>
      <c r="CG573" s="70"/>
      <c r="CH573" s="70"/>
      <c r="CI573" s="70"/>
      <c r="CJ573" s="70"/>
      <c r="CK573" s="70"/>
      <c r="CL573" s="70"/>
      <c r="CM573" s="70"/>
      <c r="CN573" s="70"/>
      <c r="CO573" s="70"/>
      <c r="CP573" s="70"/>
      <c r="CQ573" s="70"/>
      <c r="CR573" s="70"/>
    </row>
    <row r="574" spans="14:96">
      <c r="N574" s="71"/>
      <c r="P574" s="72"/>
      <c r="Z574" s="70"/>
      <c r="AA574" s="70"/>
      <c r="AB574" s="70"/>
      <c r="AC574" s="70"/>
      <c r="AD574" s="70"/>
      <c r="AE574" s="70"/>
      <c r="AF574" s="70"/>
      <c r="AG574" s="70"/>
      <c r="AH574" s="70"/>
      <c r="AI574" s="70"/>
      <c r="AJ574" s="70"/>
      <c r="AK574" s="70"/>
      <c r="AL574" s="70"/>
      <c r="AM574" s="70"/>
      <c r="AN574" s="70"/>
      <c r="AO574" s="70"/>
      <c r="AP574" s="70"/>
      <c r="AQ574" s="70"/>
      <c r="AR574" s="70"/>
      <c r="AS574" s="70"/>
      <c r="AT574" s="70"/>
      <c r="AU574" s="70"/>
      <c r="AV574" s="70"/>
      <c r="AW574" s="70"/>
      <c r="AX574" s="70"/>
      <c r="AY574" s="70"/>
      <c r="AZ574" s="70"/>
      <c r="BA574" s="70"/>
      <c r="BB574" s="70"/>
      <c r="BC574" s="70"/>
      <c r="BD574" s="70"/>
      <c r="BE574" s="70"/>
      <c r="BF574" s="70"/>
      <c r="BG574" s="70"/>
      <c r="BH574" s="70"/>
      <c r="BI574" s="70"/>
      <c r="BJ574" s="70"/>
      <c r="BK574" s="70"/>
      <c r="BL574" s="70"/>
      <c r="BM574" s="70"/>
      <c r="BN574" s="70"/>
      <c r="BO574" s="70"/>
      <c r="BP574" s="70"/>
      <c r="BQ574" s="70"/>
      <c r="BR574" s="70"/>
      <c r="BS574" s="70"/>
      <c r="BT574" s="70"/>
      <c r="BU574" s="70"/>
      <c r="BV574" s="70"/>
      <c r="BW574" s="70"/>
      <c r="BX574" s="70"/>
      <c r="BY574" s="70"/>
      <c r="BZ574" s="70"/>
      <c r="CA574" s="70"/>
      <c r="CB574" s="70"/>
      <c r="CC574" s="70"/>
      <c r="CD574" s="70"/>
      <c r="CE574" s="70"/>
      <c r="CF574" s="70"/>
      <c r="CG574" s="70"/>
      <c r="CH574" s="70"/>
      <c r="CI574" s="70"/>
      <c r="CJ574" s="70"/>
      <c r="CK574" s="70"/>
      <c r="CL574" s="70"/>
      <c r="CM574" s="70"/>
      <c r="CN574" s="70"/>
      <c r="CO574" s="70"/>
      <c r="CP574" s="70"/>
      <c r="CQ574" s="70"/>
      <c r="CR574" s="70"/>
    </row>
    <row r="575" spans="14:96">
      <c r="N575" s="71"/>
      <c r="P575" s="72"/>
      <c r="Z575" s="70"/>
      <c r="AA575" s="70"/>
      <c r="AB575" s="70"/>
      <c r="AC575" s="70"/>
      <c r="AD575" s="70"/>
      <c r="AE575" s="70"/>
      <c r="AF575" s="70"/>
      <c r="AG575" s="70"/>
      <c r="AH575" s="70"/>
      <c r="AI575" s="70"/>
      <c r="AJ575" s="70"/>
      <c r="AK575" s="70"/>
      <c r="AL575" s="70"/>
      <c r="AM575" s="70"/>
      <c r="AN575" s="70"/>
      <c r="AO575" s="70"/>
      <c r="AP575" s="70"/>
      <c r="AQ575" s="70"/>
      <c r="AR575" s="70"/>
      <c r="AS575" s="70"/>
      <c r="AT575" s="70"/>
      <c r="AU575" s="70"/>
      <c r="AV575" s="70"/>
      <c r="AW575" s="70"/>
      <c r="AX575" s="70"/>
      <c r="AY575" s="70"/>
      <c r="AZ575" s="70"/>
      <c r="BA575" s="70"/>
      <c r="BB575" s="70"/>
      <c r="BC575" s="70"/>
      <c r="BD575" s="70"/>
      <c r="BE575" s="70"/>
      <c r="BF575" s="70"/>
      <c r="BG575" s="70"/>
      <c r="BH575" s="70"/>
      <c r="BI575" s="70"/>
      <c r="BJ575" s="70"/>
      <c r="BK575" s="70"/>
      <c r="BL575" s="70"/>
      <c r="BM575" s="70"/>
      <c r="BN575" s="70"/>
      <c r="BO575" s="70"/>
      <c r="BP575" s="70"/>
      <c r="BQ575" s="70"/>
      <c r="BR575" s="70"/>
      <c r="BS575" s="70"/>
      <c r="BT575" s="70"/>
      <c r="BU575" s="70"/>
      <c r="BV575" s="70"/>
      <c r="BW575" s="70"/>
      <c r="BX575" s="70"/>
      <c r="BY575" s="70"/>
      <c r="BZ575" s="70"/>
      <c r="CA575" s="70"/>
      <c r="CB575" s="70"/>
      <c r="CC575" s="70"/>
      <c r="CD575" s="70"/>
      <c r="CE575" s="70"/>
      <c r="CF575" s="70"/>
      <c r="CG575" s="70"/>
      <c r="CH575" s="70"/>
      <c r="CI575" s="70"/>
      <c r="CJ575" s="70"/>
      <c r="CK575" s="70"/>
      <c r="CL575" s="70"/>
      <c r="CM575" s="70"/>
      <c r="CN575" s="70"/>
      <c r="CO575" s="70"/>
      <c r="CP575" s="70"/>
      <c r="CQ575" s="70"/>
      <c r="CR575" s="70"/>
    </row>
    <row r="576" spans="14:96">
      <c r="N576" s="71"/>
      <c r="P576" s="72"/>
      <c r="Z576" s="70"/>
      <c r="AA576" s="70"/>
      <c r="AB576" s="70"/>
      <c r="AC576" s="70"/>
      <c r="AD576" s="70"/>
      <c r="AE576" s="70"/>
      <c r="AF576" s="70"/>
      <c r="AG576" s="70"/>
      <c r="AH576" s="70"/>
      <c r="AI576" s="70"/>
      <c r="AJ576" s="70"/>
      <c r="AK576" s="70"/>
      <c r="AL576" s="70"/>
      <c r="AM576" s="70"/>
      <c r="AN576" s="70"/>
      <c r="AO576" s="70"/>
      <c r="AP576" s="70"/>
      <c r="AQ576" s="70"/>
      <c r="AR576" s="70"/>
      <c r="AS576" s="70"/>
      <c r="AT576" s="70"/>
      <c r="AU576" s="70"/>
      <c r="AV576" s="70"/>
      <c r="AW576" s="70"/>
      <c r="AX576" s="70"/>
      <c r="AY576" s="70"/>
      <c r="AZ576" s="70"/>
      <c r="BA576" s="70"/>
      <c r="BB576" s="70"/>
      <c r="BC576" s="70"/>
      <c r="BD576" s="70"/>
      <c r="BE576" s="70"/>
      <c r="BF576" s="70"/>
      <c r="BG576" s="70"/>
      <c r="BH576" s="70"/>
      <c r="BI576" s="70"/>
      <c r="BJ576" s="70"/>
      <c r="BK576" s="70"/>
      <c r="BL576" s="70"/>
      <c r="BM576" s="70"/>
      <c r="BN576" s="70"/>
      <c r="BO576" s="70"/>
      <c r="BP576" s="70"/>
      <c r="BQ576" s="70"/>
      <c r="BR576" s="70"/>
      <c r="BS576" s="70"/>
      <c r="BT576" s="70"/>
      <c r="BU576" s="70"/>
      <c r="BV576" s="70"/>
      <c r="BW576" s="70"/>
      <c r="BX576" s="70"/>
      <c r="BY576" s="70"/>
      <c r="BZ576" s="70"/>
      <c r="CA576" s="70"/>
      <c r="CB576" s="70"/>
      <c r="CC576" s="70"/>
      <c r="CD576" s="70"/>
      <c r="CE576" s="70"/>
      <c r="CF576" s="70"/>
      <c r="CG576" s="70"/>
      <c r="CH576" s="70"/>
      <c r="CI576" s="70"/>
      <c r="CJ576" s="70"/>
      <c r="CK576" s="70"/>
      <c r="CL576" s="70"/>
      <c r="CM576" s="70"/>
      <c r="CN576" s="70"/>
      <c r="CO576" s="70"/>
      <c r="CP576" s="70"/>
      <c r="CQ576" s="70"/>
      <c r="CR576" s="70"/>
    </row>
    <row r="577" spans="14:96">
      <c r="N577" s="71"/>
      <c r="P577" s="72"/>
      <c r="Z577" s="70"/>
      <c r="AA577" s="70"/>
      <c r="AB577" s="70"/>
      <c r="AC577" s="70"/>
      <c r="AD577" s="70"/>
      <c r="AE577" s="70"/>
      <c r="AF577" s="70"/>
      <c r="AG577" s="70"/>
      <c r="AH577" s="70"/>
      <c r="AI577" s="70"/>
      <c r="AJ577" s="70"/>
      <c r="AK577" s="70"/>
      <c r="AL577" s="70"/>
      <c r="AM577" s="70"/>
      <c r="AN577" s="70"/>
      <c r="AO577" s="70"/>
      <c r="AP577" s="70"/>
      <c r="AQ577" s="70"/>
      <c r="AR577" s="70"/>
      <c r="AS577" s="70"/>
      <c r="AT577" s="70"/>
      <c r="AU577" s="70"/>
      <c r="AV577" s="70"/>
      <c r="AW577" s="70"/>
      <c r="AX577" s="70"/>
      <c r="AY577" s="70"/>
      <c r="AZ577" s="70"/>
      <c r="BA577" s="70"/>
      <c r="BB577" s="70"/>
      <c r="BC577" s="70"/>
      <c r="BD577" s="70"/>
      <c r="BE577" s="70"/>
      <c r="BF577" s="70"/>
      <c r="BG577" s="70"/>
      <c r="BH577" s="70"/>
      <c r="BI577" s="70"/>
      <c r="BJ577" s="70"/>
      <c r="BK577" s="70"/>
      <c r="BL577" s="70"/>
      <c r="BM577" s="70"/>
      <c r="BN577" s="70"/>
      <c r="BO577" s="70"/>
      <c r="BP577" s="70"/>
      <c r="BQ577" s="70"/>
      <c r="BR577" s="70"/>
      <c r="BS577" s="70"/>
      <c r="BT577" s="70"/>
      <c r="BU577" s="70"/>
      <c r="BV577" s="70"/>
      <c r="BW577" s="70"/>
      <c r="BX577" s="70"/>
      <c r="BY577" s="70"/>
      <c r="BZ577" s="70"/>
      <c r="CA577" s="70"/>
      <c r="CB577" s="70"/>
      <c r="CC577" s="70"/>
      <c r="CD577" s="70"/>
      <c r="CE577" s="70"/>
      <c r="CF577" s="70"/>
      <c r="CG577" s="70"/>
      <c r="CH577" s="70"/>
      <c r="CI577" s="70"/>
      <c r="CJ577" s="70"/>
      <c r="CK577" s="70"/>
      <c r="CL577" s="70"/>
      <c r="CM577" s="70"/>
      <c r="CN577" s="70"/>
      <c r="CO577" s="70"/>
      <c r="CP577" s="70"/>
      <c r="CQ577" s="70"/>
      <c r="CR577" s="70"/>
    </row>
    <row r="578" spans="14:96">
      <c r="N578" s="71"/>
      <c r="P578" s="72"/>
      <c r="Z578" s="70"/>
      <c r="AA578" s="70"/>
      <c r="AB578" s="70"/>
      <c r="AC578" s="70"/>
      <c r="AD578" s="70"/>
      <c r="AE578" s="70"/>
      <c r="AF578" s="70"/>
      <c r="AG578" s="70"/>
      <c r="AH578" s="70"/>
      <c r="AI578" s="70"/>
      <c r="AJ578" s="70"/>
      <c r="AK578" s="70"/>
      <c r="AL578" s="70"/>
      <c r="AM578" s="70"/>
      <c r="AN578" s="70"/>
      <c r="AO578" s="70"/>
      <c r="AP578" s="70"/>
      <c r="AQ578" s="70"/>
      <c r="AR578" s="70"/>
      <c r="AS578" s="70"/>
      <c r="AT578" s="70"/>
      <c r="AU578" s="70"/>
      <c r="AV578" s="70"/>
      <c r="AW578" s="70"/>
      <c r="AX578" s="70"/>
      <c r="AY578" s="70"/>
      <c r="AZ578" s="70"/>
      <c r="BA578" s="70"/>
      <c r="BB578" s="70"/>
      <c r="BC578" s="70"/>
      <c r="BD578" s="70"/>
      <c r="BE578" s="70"/>
      <c r="BF578" s="70"/>
      <c r="BG578" s="70"/>
      <c r="BH578" s="70"/>
      <c r="BI578" s="70"/>
      <c r="BJ578" s="70"/>
      <c r="BK578" s="70"/>
      <c r="BL578" s="70"/>
      <c r="BM578" s="70"/>
      <c r="BN578" s="70"/>
      <c r="BO578" s="70"/>
      <c r="BP578" s="70"/>
      <c r="BQ578" s="70"/>
      <c r="BR578" s="70"/>
      <c r="BS578" s="70"/>
      <c r="BT578" s="70"/>
      <c r="BU578" s="70"/>
      <c r="BV578" s="70"/>
      <c r="BW578" s="70"/>
      <c r="BX578" s="70"/>
      <c r="BY578" s="70"/>
      <c r="BZ578" s="70"/>
      <c r="CA578" s="70"/>
      <c r="CB578" s="70"/>
      <c r="CC578" s="70"/>
      <c r="CD578" s="70"/>
      <c r="CE578" s="70"/>
      <c r="CF578" s="70"/>
      <c r="CG578" s="70"/>
      <c r="CH578" s="70"/>
      <c r="CI578" s="70"/>
      <c r="CJ578" s="70"/>
      <c r="CK578" s="70"/>
      <c r="CL578" s="70"/>
      <c r="CM578" s="70"/>
      <c r="CN578" s="70"/>
      <c r="CO578" s="70"/>
      <c r="CP578" s="70"/>
      <c r="CQ578" s="70"/>
      <c r="CR578" s="70"/>
    </row>
    <row r="579" spans="14:96">
      <c r="N579" s="71"/>
      <c r="P579" s="72"/>
      <c r="Z579" s="70"/>
      <c r="AA579" s="70"/>
      <c r="AB579" s="70"/>
      <c r="AC579" s="70"/>
      <c r="AD579" s="70"/>
      <c r="AE579" s="70"/>
      <c r="AF579" s="70"/>
      <c r="AG579" s="70"/>
      <c r="AH579" s="70"/>
      <c r="AI579" s="70"/>
      <c r="AJ579" s="70"/>
      <c r="AK579" s="70"/>
      <c r="AL579" s="70"/>
      <c r="AM579" s="70"/>
      <c r="AN579" s="70"/>
      <c r="AO579" s="70"/>
      <c r="AP579" s="70"/>
      <c r="AQ579" s="70"/>
      <c r="AR579" s="70"/>
      <c r="AS579" s="70"/>
      <c r="AT579" s="70"/>
      <c r="AU579" s="70"/>
      <c r="AV579" s="70"/>
      <c r="AW579" s="70"/>
      <c r="AX579" s="70"/>
      <c r="AY579" s="70"/>
      <c r="AZ579" s="70"/>
      <c r="BA579" s="70"/>
      <c r="BB579" s="70"/>
      <c r="BC579" s="70"/>
      <c r="BD579" s="70"/>
      <c r="BE579" s="70"/>
      <c r="BF579" s="70"/>
      <c r="BG579" s="70"/>
      <c r="BH579" s="70"/>
      <c r="BI579" s="70"/>
      <c r="BJ579" s="70"/>
      <c r="BK579" s="70"/>
      <c r="BL579" s="70"/>
      <c r="BM579" s="70"/>
      <c r="BN579" s="70"/>
      <c r="BO579" s="70"/>
      <c r="BP579" s="70"/>
      <c r="BQ579" s="70"/>
      <c r="BR579" s="70"/>
      <c r="BS579" s="70"/>
      <c r="BT579" s="70"/>
      <c r="BU579" s="70"/>
      <c r="BV579" s="70"/>
      <c r="BW579" s="70"/>
      <c r="BX579" s="70"/>
      <c r="BY579" s="70"/>
      <c r="BZ579" s="70"/>
      <c r="CA579" s="70"/>
      <c r="CB579" s="70"/>
      <c r="CC579" s="70"/>
      <c r="CD579" s="70"/>
      <c r="CE579" s="70"/>
      <c r="CF579" s="70"/>
      <c r="CG579" s="70"/>
      <c r="CH579" s="70"/>
      <c r="CI579" s="70"/>
      <c r="CJ579" s="70"/>
      <c r="CK579" s="70"/>
      <c r="CL579" s="70"/>
      <c r="CM579" s="70"/>
      <c r="CN579" s="70"/>
      <c r="CO579" s="70"/>
      <c r="CP579" s="70"/>
      <c r="CQ579" s="70"/>
      <c r="CR579" s="70"/>
    </row>
    <row r="580" spans="14:96">
      <c r="N580" s="71"/>
      <c r="P580" s="72"/>
      <c r="Z580" s="70"/>
      <c r="AA580" s="70"/>
      <c r="AB580" s="70"/>
      <c r="AC580" s="70"/>
      <c r="AD580" s="70"/>
      <c r="AE580" s="70"/>
      <c r="AF580" s="70"/>
      <c r="AG580" s="70"/>
      <c r="AH580" s="70"/>
      <c r="AI580" s="70"/>
      <c r="AJ580" s="70"/>
      <c r="AK580" s="70"/>
      <c r="AL580" s="70"/>
      <c r="AM580" s="70"/>
      <c r="AN580" s="70"/>
      <c r="AO580" s="70"/>
      <c r="AP580" s="70"/>
      <c r="AQ580" s="70"/>
      <c r="AR580" s="70"/>
      <c r="AS580" s="70"/>
      <c r="AT580" s="70"/>
      <c r="AU580" s="70"/>
      <c r="AV580" s="70"/>
      <c r="AW580" s="70"/>
      <c r="AX580" s="70"/>
      <c r="AY580" s="70"/>
      <c r="AZ580" s="70"/>
      <c r="BA580" s="70"/>
      <c r="BB580" s="70"/>
      <c r="BC580" s="70"/>
      <c r="BD580" s="70"/>
      <c r="BE580" s="70"/>
      <c r="BF580" s="70"/>
      <c r="BG580" s="70"/>
      <c r="BH580" s="70"/>
      <c r="BI580" s="70"/>
      <c r="BJ580" s="70"/>
      <c r="BK580" s="70"/>
      <c r="BL580" s="70"/>
      <c r="BM580" s="70"/>
      <c r="BN580" s="70"/>
      <c r="BO580" s="70"/>
      <c r="BP580" s="70"/>
      <c r="BQ580" s="70"/>
      <c r="BR580" s="70"/>
      <c r="BS580" s="70"/>
      <c r="BT580" s="70"/>
      <c r="BU580" s="70"/>
      <c r="BV580" s="70"/>
      <c r="BW580" s="70"/>
      <c r="BX580" s="70"/>
      <c r="BY580" s="70"/>
      <c r="BZ580" s="70"/>
      <c r="CA580" s="70"/>
      <c r="CB580" s="70"/>
      <c r="CC580" s="70"/>
      <c r="CD580" s="70"/>
      <c r="CE580" s="70"/>
      <c r="CF580" s="70"/>
      <c r="CG580" s="70"/>
      <c r="CH580" s="70"/>
      <c r="CI580" s="70"/>
      <c r="CJ580" s="70"/>
      <c r="CK580" s="70"/>
      <c r="CL580" s="70"/>
      <c r="CM580" s="70"/>
      <c r="CN580" s="70"/>
      <c r="CO580" s="70"/>
      <c r="CP580" s="70"/>
      <c r="CQ580" s="70"/>
      <c r="CR580" s="70"/>
    </row>
    <row r="581" spans="14:96">
      <c r="N581" s="71"/>
      <c r="P581" s="72"/>
      <c r="Z581" s="70"/>
      <c r="AA581" s="70"/>
      <c r="AB581" s="70"/>
      <c r="AC581" s="70"/>
      <c r="AD581" s="70"/>
      <c r="AE581" s="70"/>
      <c r="AF581" s="70"/>
      <c r="AG581" s="70"/>
      <c r="AH581" s="70"/>
      <c r="AI581" s="70"/>
      <c r="AJ581" s="70"/>
      <c r="AK581" s="70"/>
      <c r="AL581" s="70"/>
      <c r="AM581" s="70"/>
      <c r="AN581" s="70"/>
      <c r="AO581" s="70"/>
      <c r="AP581" s="70"/>
      <c r="AQ581" s="70"/>
      <c r="AR581" s="70"/>
      <c r="AS581" s="70"/>
      <c r="AT581" s="70"/>
      <c r="AU581" s="70"/>
      <c r="AV581" s="70"/>
      <c r="AW581" s="70"/>
      <c r="AX581" s="70"/>
      <c r="AY581" s="70"/>
      <c r="AZ581" s="70"/>
      <c r="BA581" s="70"/>
      <c r="BB581" s="70"/>
      <c r="BC581" s="70"/>
      <c r="BD581" s="70"/>
      <c r="BE581" s="70"/>
      <c r="BF581" s="70"/>
      <c r="BG581" s="70"/>
      <c r="BH581" s="70"/>
      <c r="BI581" s="70"/>
      <c r="BJ581" s="70"/>
      <c r="BK581" s="70"/>
      <c r="BL581" s="70"/>
      <c r="BM581" s="70"/>
      <c r="BN581" s="70"/>
      <c r="BO581" s="70"/>
      <c r="BP581" s="70"/>
      <c r="BQ581" s="70"/>
      <c r="BR581" s="70"/>
      <c r="BS581" s="70"/>
      <c r="BT581" s="70"/>
      <c r="BU581" s="70"/>
      <c r="BV581" s="70"/>
      <c r="BW581" s="70"/>
      <c r="BX581" s="70"/>
      <c r="BY581" s="70"/>
      <c r="BZ581" s="70"/>
      <c r="CA581" s="70"/>
      <c r="CB581" s="70"/>
      <c r="CC581" s="70"/>
      <c r="CD581" s="70"/>
      <c r="CE581" s="70"/>
      <c r="CF581" s="70"/>
      <c r="CG581" s="70"/>
      <c r="CH581" s="70"/>
      <c r="CI581" s="70"/>
      <c r="CJ581" s="70"/>
      <c r="CK581" s="70"/>
      <c r="CL581" s="70"/>
      <c r="CM581" s="70"/>
      <c r="CN581" s="70"/>
      <c r="CO581" s="70"/>
      <c r="CP581" s="70"/>
      <c r="CQ581" s="70"/>
      <c r="CR581" s="70"/>
    </row>
    <row r="582" spans="14:96">
      <c r="N582" s="71"/>
      <c r="P582" s="72"/>
      <c r="Z582" s="70"/>
      <c r="AA582" s="70"/>
      <c r="AB582" s="70"/>
      <c r="AC582" s="70"/>
      <c r="AD582" s="70"/>
      <c r="AE582" s="70"/>
      <c r="AF582" s="70"/>
      <c r="AG582" s="70"/>
      <c r="AH582" s="70"/>
      <c r="AI582" s="70"/>
      <c r="AJ582" s="70"/>
      <c r="AK582" s="70"/>
      <c r="AL582" s="70"/>
      <c r="AM582" s="70"/>
      <c r="AN582" s="70"/>
      <c r="AO582" s="70"/>
      <c r="AP582" s="70"/>
      <c r="AQ582" s="70"/>
      <c r="AR582" s="70"/>
      <c r="AS582" s="70"/>
      <c r="AT582" s="70"/>
      <c r="AU582" s="70"/>
      <c r="AV582" s="70"/>
      <c r="AW582" s="70"/>
      <c r="AX582" s="70"/>
      <c r="AY582" s="70"/>
      <c r="AZ582" s="70"/>
      <c r="BA582" s="70"/>
      <c r="BB582" s="70"/>
      <c r="BC582" s="70"/>
      <c r="BD582" s="70"/>
      <c r="BE582" s="70"/>
      <c r="BF582" s="70"/>
      <c r="BG582" s="70"/>
      <c r="BH582" s="70"/>
      <c r="BI582" s="70"/>
      <c r="BJ582" s="70"/>
      <c r="BK582" s="70"/>
      <c r="BL582" s="70"/>
      <c r="BM582" s="70"/>
      <c r="BN582" s="70"/>
      <c r="BO582" s="70"/>
      <c r="BP582" s="70"/>
      <c r="BQ582" s="70"/>
      <c r="BR582" s="70"/>
      <c r="BS582" s="70"/>
      <c r="BT582" s="70"/>
      <c r="BU582" s="70"/>
      <c r="BV582" s="70"/>
      <c r="BW582" s="70"/>
      <c r="BX582" s="70"/>
      <c r="BY582" s="70"/>
      <c r="BZ582" s="70"/>
      <c r="CA582" s="70"/>
      <c r="CB582" s="70"/>
      <c r="CC582" s="70"/>
      <c r="CD582" s="70"/>
      <c r="CE582" s="70"/>
      <c r="CF582" s="70"/>
      <c r="CG582" s="70"/>
      <c r="CH582" s="70"/>
      <c r="CI582" s="70"/>
      <c r="CJ582" s="70"/>
      <c r="CK582" s="70"/>
      <c r="CL582" s="70"/>
      <c r="CM582" s="70"/>
      <c r="CN582" s="70"/>
      <c r="CO582" s="70"/>
      <c r="CP582" s="70"/>
      <c r="CQ582" s="70"/>
      <c r="CR582" s="70"/>
    </row>
    <row r="583" spans="14:96">
      <c r="N583" s="71"/>
      <c r="P583" s="72"/>
      <c r="Z583" s="70"/>
      <c r="AA583" s="70"/>
      <c r="AB583" s="70"/>
      <c r="AC583" s="70"/>
      <c r="AD583" s="70"/>
      <c r="AE583" s="70"/>
      <c r="AF583" s="70"/>
      <c r="AG583" s="70"/>
      <c r="AH583" s="70"/>
      <c r="AI583" s="70"/>
      <c r="AJ583" s="70"/>
      <c r="AK583" s="70"/>
      <c r="AL583" s="70"/>
      <c r="AM583" s="70"/>
      <c r="AN583" s="70"/>
      <c r="AO583" s="70"/>
      <c r="AP583" s="70"/>
      <c r="AQ583" s="70"/>
      <c r="AR583" s="70"/>
      <c r="AS583" s="70"/>
      <c r="AT583" s="70"/>
      <c r="AU583" s="70"/>
      <c r="AV583" s="70"/>
      <c r="AW583" s="70"/>
      <c r="AX583" s="70"/>
      <c r="AY583" s="70"/>
      <c r="AZ583" s="70"/>
      <c r="BA583" s="70"/>
      <c r="BB583" s="70"/>
      <c r="BC583" s="70"/>
      <c r="BD583" s="70"/>
      <c r="BE583" s="70"/>
      <c r="BF583" s="70"/>
      <c r="BG583" s="70"/>
      <c r="BH583" s="70"/>
      <c r="BI583" s="70"/>
      <c r="BJ583" s="70"/>
      <c r="BK583" s="70"/>
      <c r="BL583" s="70"/>
      <c r="BM583" s="70"/>
      <c r="BN583" s="70"/>
      <c r="BO583" s="70"/>
      <c r="BP583" s="70"/>
      <c r="BQ583" s="70"/>
      <c r="BR583" s="70"/>
      <c r="BS583" s="70"/>
      <c r="BT583" s="70"/>
      <c r="BU583" s="70"/>
      <c r="BV583" s="70"/>
      <c r="BW583" s="70"/>
      <c r="BX583" s="70"/>
      <c r="BY583" s="70"/>
      <c r="BZ583" s="70"/>
      <c r="CA583" s="70"/>
      <c r="CB583" s="70"/>
      <c r="CC583" s="70"/>
      <c r="CD583" s="70"/>
      <c r="CE583" s="70"/>
      <c r="CF583" s="70"/>
      <c r="CG583" s="70"/>
      <c r="CH583" s="70"/>
      <c r="CI583" s="70"/>
      <c r="CJ583" s="70"/>
      <c r="CK583" s="70"/>
      <c r="CL583" s="70"/>
      <c r="CM583" s="70"/>
      <c r="CN583" s="70"/>
      <c r="CO583" s="70"/>
      <c r="CP583" s="70"/>
      <c r="CQ583" s="70"/>
      <c r="CR583" s="70"/>
    </row>
    <row r="584" spans="14:96">
      <c r="N584" s="71"/>
      <c r="P584" s="72"/>
      <c r="Z584" s="70"/>
      <c r="AA584" s="70"/>
      <c r="AB584" s="70"/>
      <c r="AC584" s="70"/>
      <c r="AD584" s="70"/>
      <c r="AE584" s="70"/>
      <c r="AF584" s="70"/>
      <c r="AG584" s="70"/>
      <c r="AH584" s="70"/>
      <c r="AI584" s="70"/>
      <c r="AJ584" s="70"/>
      <c r="AK584" s="70"/>
      <c r="AL584" s="70"/>
      <c r="AM584" s="70"/>
      <c r="AN584" s="70"/>
      <c r="AO584" s="70"/>
      <c r="AP584" s="70"/>
      <c r="AQ584" s="70"/>
      <c r="AR584" s="70"/>
      <c r="AS584" s="70"/>
      <c r="AT584" s="70"/>
      <c r="AU584" s="70"/>
      <c r="AV584" s="70"/>
      <c r="AW584" s="70"/>
      <c r="AX584" s="70"/>
      <c r="AY584" s="70"/>
      <c r="AZ584" s="70"/>
      <c r="BA584" s="70"/>
      <c r="BB584" s="70"/>
      <c r="BC584" s="70"/>
      <c r="BD584" s="70"/>
      <c r="BE584" s="70"/>
      <c r="BF584" s="70"/>
      <c r="BG584" s="70"/>
      <c r="BH584" s="70"/>
      <c r="BI584" s="70"/>
      <c r="BJ584" s="70"/>
      <c r="BK584" s="70"/>
      <c r="BL584" s="70"/>
      <c r="BM584" s="70"/>
      <c r="BN584" s="70"/>
      <c r="BO584" s="70"/>
      <c r="BP584" s="70"/>
      <c r="BQ584" s="70"/>
      <c r="BR584" s="70"/>
      <c r="BS584" s="70"/>
      <c r="BT584" s="70"/>
      <c r="BU584" s="70"/>
      <c r="BV584" s="70"/>
      <c r="BW584" s="70"/>
      <c r="BX584" s="70"/>
      <c r="BY584" s="70"/>
      <c r="BZ584" s="70"/>
      <c r="CA584" s="70"/>
      <c r="CB584" s="70"/>
      <c r="CC584" s="70"/>
      <c r="CD584" s="70"/>
      <c r="CE584" s="70"/>
      <c r="CF584" s="70"/>
      <c r="CG584" s="70"/>
      <c r="CH584" s="70"/>
      <c r="CI584" s="70"/>
      <c r="CJ584" s="70"/>
      <c r="CK584" s="70"/>
      <c r="CL584" s="70"/>
      <c r="CM584" s="70"/>
      <c r="CN584" s="70"/>
      <c r="CO584" s="70"/>
      <c r="CP584" s="70"/>
      <c r="CQ584" s="70"/>
      <c r="CR584" s="70"/>
    </row>
    <row r="585" spans="14:96">
      <c r="N585" s="71"/>
      <c r="P585" s="72"/>
      <c r="Z585" s="70"/>
      <c r="AA585" s="70"/>
      <c r="AB585" s="70"/>
      <c r="AC585" s="70"/>
      <c r="AD585" s="70"/>
      <c r="AE585" s="70"/>
      <c r="AF585" s="70"/>
      <c r="AG585" s="70"/>
      <c r="AH585" s="70"/>
      <c r="AI585" s="70"/>
      <c r="AJ585" s="70"/>
      <c r="AK585" s="70"/>
      <c r="AL585" s="70"/>
      <c r="AM585" s="70"/>
      <c r="AN585" s="70"/>
      <c r="AO585" s="70"/>
      <c r="AP585" s="70"/>
      <c r="AQ585" s="70"/>
      <c r="AR585" s="70"/>
      <c r="AS585" s="70"/>
      <c r="AT585" s="70"/>
      <c r="AU585" s="70"/>
      <c r="AV585" s="70"/>
      <c r="AW585" s="70"/>
      <c r="AX585" s="70"/>
      <c r="AY585" s="70"/>
      <c r="AZ585" s="70"/>
      <c r="BA585" s="70"/>
      <c r="BB585" s="70"/>
      <c r="BC585" s="70"/>
      <c r="BD585" s="70"/>
      <c r="BE585" s="70"/>
      <c r="BF585" s="70"/>
      <c r="BG585" s="70"/>
      <c r="BH585" s="70"/>
      <c r="BI585" s="70"/>
      <c r="BJ585" s="70"/>
      <c r="BK585" s="70"/>
      <c r="BL585" s="70"/>
      <c r="BM585" s="70"/>
      <c r="BN585" s="70"/>
      <c r="BO585" s="70"/>
      <c r="BP585" s="70"/>
      <c r="BQ585" s="70"/>
      <c r="BR585" s="70"/>
      <c r="BS585" s="70"/>
      <c r="BT585" s="70"/>
      <c r="BU585" s="70"/>
      <c r="BV585" s="70"/>
      <c r="BW585" s="70"/>
      <c r="BX585" s="70"/>
      <c r="BY585" s="70"/>
      <c r="BZ585" s="70"/>
      <c r="CA585" s="70"/>
      <c r="CB585" s="70"/>
      <c r="CC585" s="70"/>
      <c r="CD585" s="70"/>
      <c r="CE585" s="70"/>
      <c r="CF585" s="70"/>
      <c r="CG585" s="70"/>
      <c r="CH585" s="70"/>
      <c r="CI585" s="70"/>
      <c r="CJ585" s="70"/>
      <c r="CK585" s="70"/>
      <c r="CL585" s="70"/>
      <c r="CM585" s="70"/>
      <c r="CN585" s="70"/>
      <c r="CO585" s="70"/>
      <c r="CP585" s="70"/>
      <c r="CQ585" s="70"/>
      <c r="CR585" s="70"/>
    </row>
    <row r="586" spans="14:96">
      <c r="N586" s="71"/>
      <c r="P586" s="72"/>
      <c r="Z586" s="70"/>
      <c r="AA586" s="70"/>
      <c r="AB586" s="70"/>
      <c r="AC586" s="70"/>
      <c r="AD586" s="70"/>
      <c r="AE586" s="70"/>
      <c r="AF586" s="70"/>
      <c r="AG586" s="70"/>
      <c r="AH586" s="70"/>
      <c r="AI586" s="70"/>
      <c r="AJ586" s="70"/>
      <c r="AK586" s="70"/>
      <c r="AL586" s="70"/>
      <c r="AM586" s="70"/>
      <c r="AN586" s="70"/>
      <c r="AO586" s="70"/>
      <c r="AP586" s="70"/>
      <c r="AQ586" s="70"/>
      <c r="AR586" s="70"/>
      <c r="AS586" s="70"/>
      <c r="AT586" s="70"/>
      <c r="AU586" s="70"/>
      <c r="AV586" s="70"/>
      <c r="AW586" s="70"/>
      <c r="AX586" s="70"/>
      <c r="AY586" s="70"/>
      <c r="AZ586" s="70"/>
      <c r="BA586" s="70"/>
      <c r="BB586" s="70"/>
      <c r="BC586" s="70"/>
      <c r="BD586" s="70"/>
      <c r="BE586" s="70"/>
      <c r="BF586" s="70"/>
      <c r="BG586" s="70"/>
      <c r="BH586" s="70"/>
      <c r="BI586" s="70"/>
      <c r="BJ586" s="70"/>
      <c r="BK586" s="70"/>
      <c r="BL586" s="70"/>
      <c r="BM586" s="70"/>
      <c r="BN586" s="70"/>
      <c r="BO586" s="70"/>
      <c r="BP586" s="70"/>
      <c r="BQ586" s="70"/>
      <c r="BR586" s="70"/>
      <c r="BS586" s="70"/>
      <c r="BT586" s="70"/>
      <c r="BU586" s="70"/>
      <c r="BV586" s="70"/>
      <c r="BW586" s="70"/>
      <c r="BX586" s="70"/>
      <c r="BY586" s="70"/>
      <c r="BZ586" s="70"/>
      <c r="CA586" s="70"/>
      <c r="CB586" s="70"/>
      <c r="CC586" s="70"/>
      <c r="CD586" s="70"/>
      <c r="CE586" s="70"/>
      <c r="CF586" s="70"/>
      <c r="CG586" s="70"/>
      <c r="CH586" s="70"/>
      <c r="CI586" s="70"/>
      <c r="CJ586" s="70"/>
      <c r="CK586" s="70"/>
      <c r="CL586" s="70"/>
      <c r="CM586" s="70"/>
      <c r="CN586" s="70"/>
      <c r="CO586" s="70"/>
      <c r="CP586" s="70"/>
      <c r="CQ586" s="70"/>
      <c r="CR586" s="70"/>
    </row>
    <row r="587" spans="14:96">
      <c r="N587" s="71"/>
      <c r="P587" s="72"/>
      <c r="Z587" s="70"/>
      <c r="AA587" s="70"/>
      <c r="AB587" s="70"/>
      <c r="AC587" s="70"/>
      <c r="AD587" s="70"/>
      <c r="AE587" s="70"/>
      <c r="AF587" s="70"/>
      <c r="AG587" s="70"/>
      <c r="AH587" s="70"/>
      <c r="AI587" s="70"/>
      <c r="AJ587" s="70"/>
      <c r="AK587" s="70"/>
      <c r="AL587" s="70"/>
      <c r="AM587" s="70"/>
      <c r="AN587" s="70"/>
      <c r="AO587" s="70"/>
      <c r="AP587" s="70"/>
      <c r="AQ587" s="70"/>
      <c r="AR587" s="70"/>
      <c r="AS587" s="70"/>
      <c r="AT587" s="70"/>
      <c r="AU587" s="70"/>
      <c r="AV587" s="70"/>
      <c r="AW587" s="70"/>
      <c r="AX587" s="70"/>
      <c r="AY587" s="70"/>
      <c r="AZ587" s="70"/>
      <c r="BA587" s="70"/>
      <c r="BB587" s="70"/>
      <c r="BC587" s="70"/>
      <c r="BD587" s="70"/>
      <c r="BE587" s="70"/>
      <c r="BF587" s="70"/>
      <c r="BG587" s="70"/>
      <c r="BH587" s="70"/>
      <c r="BI587" s="70"/>
      <c r="BJ587" s="70"/>
      <c r="BK587" s="70"/>
      <c r="BL587" s="70"/>
      <c r="BM587" s="70"/>
      <c r="BN587" s="70"/>
      <c r="BO587" s="70"/>
      <c r="BP587" s="70"/>
      <c r="BQ587" s="70"/>
      <c r="BR587" s="70"/>
      <c r="BS587" s="70"/>
      <c r="BT587" s="70"/>
      <c r="BU587" s="70"/>
      <c r="BV587" s="70"/>
      <c r="BW587" s="70"/>
      <c r="BX587" s="70"/>
      <c r="BY587" s="70"/>
      <c r="BZ587" s="70"/>
      <c r="CA587" s="70"/>
      <c r="CB587" s="70"/>
      <c r="CC587" s="70"/>
      <c r="CD587" s="70"/>
      <c r="CE587" s="70"/>
      <c r="CF587" s="70"/>
      <c r="CG587" s="70"/>
      <c r="CH587" s="70"/>
      <c r="CI587" s="70"/>
      <c r="CJ587" s="70"/>
      <c r="CK587" s="70"/>
      <c r="CL587" s="70"/>
      <c r="CM587" s="70"/>
      <c r="CN587" s="70"/>
      <c r="CO587" s="70"/>
      <c r="CP587" s="70"/>
      <c r="CQ587" s="70"/>
      <c r="CR587" s="70"/>
    </row>
    <row r="588" spans="14:96">
      <c r="N588" s="71"/>
      <c r="P588" s="72"/>
      <c r="Z588" s="70"/>
      <c r="AA588" s="70"/>
      <c r="AB588" s="70"/>
      <c r="AC588" s="70"/>
      <c r="AD588" s="70"/>
      <c r="AE588" s="70"/>
      <c r="AF588" s="70"/>
      <c r="AG588" s="70"/>
      <c r="AH588" s="70"/>
      <c r="AI588" s="70"/>
      <c r="AJ588" s="70"/>
      <c r="AK588" s="70"/>
      <c r="AL588" s="70"/>
      <c r="AM588" s="70"/>
      <c r="AN588" s="70"/>
      <c r="AO588" s="70"/>
      <c r="AP588" s="70"/>
      <c r="AQ588" s="70"/>
      <c r="AR588" s="70"/>
      <c r="AS588" s="70"/>
      <c r="AT588" s="70"/>
      <c r="AU588" s="70"/>
      <c r="AV588" s="70"/>
      <c r="AW588" s="70"/>
      <c r="AX588" s="70"/>
      <c r="AY588" s="70"/>
      <c r="AZ588" s="70"/>
      <c r="BA588" s="70"/>
      <c r="BB588" s="70"/>
      <c r="BC588" s="70"/>
      <c r="BD588" s="70"/>
      <c r="BE588" s="70"/>
      <c r="BF588" s="70"/>
      <c r="BG588" s="70"/>
      <c r="BH588" s="70"/>
      <c r="BI588" s="70"/>
      <c r="BJ588" s="70"/>
      <c r="BK588" s="70"/>
      <c r="BL588" s="70"/>
      <c r="BM588" s="70"/>
      <c r="BN588" s="70"/>
      <c r="BO588" s="70"/>
      <c r="BP588" s="70"/>
      <c r="BQ588" s="70"/>
      <c r="BR588" s="70"/>
      <c r="BS588" s="70"/>
      <c r="BT588" s="70"/>
      <c r="BU588" s="70"/>
      <c r="BV588" s="70"/>
      <c r="BW588" s="70"/>
      <c r="BX588" s="70"/>
      <c r="BY588" s="70"/>
      <c r="BZ588" s="70"/>
      <c r="CA588" s="70"/>
      <c r="CB588" s="70"/>
      <c r="CC588" s="70"/>
      <c r="CD588" s="70"/>
      <c r="CE588" s="70"/>
      <c r="CF588" s="70"/>
      <c r="CG588" s="70"/>
      <c r="CH588" s="70"/>
      <c r="CI588" s="70"/>
      <c r="CJ588" s="70"/>
      <c r="CK588" s="70"/>
      <c r="CL588" s="70"/>
      <c r="CM588" s="70"/>
      <c r="CN588" s="70"/>
      <c r="CO588" s="70"/>
      <c r="CP588" s="70"/>
      <c r="CQ588" s="70"/>
      <c r="CR588" s="70"/>
    </row>
    <row r="589" spans="14:96">
      <c r="N589" s="71"/>
      <c r="P589" s="72"/>
      <c r="Z589" s="70"/>
      <c r="AA589" s="70"/>
      <c r="AB589" s="70"/>
      <c r="AC589" s="70"/>
      <c r="AD589" s="70"/>
      <c r="AE589" s="70"/>
      <c r="AF589" s="70"/>
      <c r="AG589" s="70"/>
      <c r="AH589" s="70"/>
      <c r="AI589" s="70"/>
      <c r="AJ589" s="70"/>
      <c r="AK589" s="70"/>
      <c r="AL589" s="70"/>
      <c r="AM589" s="70"/>
      <c r="AN589" s="70"/>
      <c r="AO589" s="70"/>
      <c r="AP589" s="70"/>
      <c r="AQ589" s="70"/>
      <c r="AR589" s="70"/>
      <c r="AS589" s="70"/>
      <c r="AT589" s="70"/>
      <c r="AU589" s="70"/>
      <c r="AV589" s="70"/>
      <c r="AW589" s="70"/>
      <c r="AX589" s="70"/>
      <c r="AY589" s="70"/>
      <c r="AZ589" s="70"/>
      <c r="BA589" s="70"/>
      <c r="BB589" s="70"/>
      <c r="BC589" s="70"/>
      <c r="BD589" s="70"/>
      <c r="BE589" s="70"/>
      <c r="BF589" s="70"/>
      <c r="BG589" s="70"/>
      <c r="BH589" s="70"/>
      <c r="BI589" s="70"/>
      <c r="BJ589" s="70"/>
      <c r="BK589" s="70"/>
      <c r="BL589" s="70"/>
      <c r="BM589" s="70"/>
      <c r="BN589" s="70"/>
      <c r="BO589" s="70"/>
      <c r="BP589" s="70"/>
      <c r="BQ589" s="70"/>
      <c r="BR589" s="70"/>
      <c r="BS589" s="70"/>
      <c r="BT589" s="70"/>
      <c r="BU589" s="70"/>
      <c r="BV589" s="70"/>
      <c r="BW589" s="70"/>
      <c r="BX589" s="70"/>
      <c r="BY589" s="70"/>
      <c r="BZ589" s="70"/>
      <c r="CA589" s="70"/>
      <c r="CB589" s="70"/>
      <c r="CC589" s="70"/>
      <c r="CD589" s="70"/>
      <c r="CE589" s="70"/>
      <c r="CF589" s="70"/>
      <c r="CG589" s="70"/>
      <c r="CH589" s="70"/>
      <c r="CI589" s="70"/>
      <c r="CJ589" s="70"/>
      <c r="CK589" s="70"/>
      <c r="CL589" s="70"/>
      <c r="CM589" s="70"/>
      <c r="CN589" s="70"/>
      <c r="CO589" s="70"/>
      <c r="CP589" s="70"/>
      <c r="CQ589" s="70"/>
      <c r="CR589" s="70"/>
    </row>
    <row r="590" spans="14:96">
      <c r="N590" s="71"/>
      <c r="P590" s="72"/>
      <c r="Z590" s="70"/>
      <c r="AA590" s="70"/>
      <c r="AB590" s="70"/>
      <c r="AC590" s="70"/>
      <c r="AD590" s="70"/>
      <c r="AE590" s="70"/>
      <c r="AF590" s="70"/>
      <c r="AG590" s="70"/>
      <c r="AH590" s="70"/>
      <c r="AI590" s="70"/>
      <c r="AJ590" s="70"/>
      <c r="AK590" s="70"/>
      <c r="AL590" s="70"/>
      <c r="AM590" s="70"/>
      <c r="AN590" s="70"/>
      <c r="AO590" s="70"/>
      <c r="AP590" s="70"/>
      <c r="AQ590" s="70"/>
      <c r="AR590" s="70"/>
      <c r="AS590" s="70"/>
      <c r="AT590" s="70"/>
      <c r="AU590" s="70"/>
      <c r="AV590" s="70"/>
      <c r="AW590" s="70"/>
      <c r="AX590" s="70"/>
      <c r="AY590" s="70"/>
      <c r="AZ590" s="70"/>
      <c r="BA590" s="70"/>
      <c r="BB590" s="70"/>
      <c r="BC590" s="70"/>
      <c r="BD590" s="70"/>
      <c r="BE590" s="70"/>
      <c r="BF590" s="70"/>
      <c r="BG590" s="70"/>
      <c r="BH590" s="70"/>
      <c r="BI590" s="70"/>
      <c r="BJ590" s="70"/>
      <c r="BK590" s="70"/>
      <c r="BL590" s="70"/>
      <c r="BM590" s="70"/>
      <c r="BN590" s="70"/>
      <c r="BO590" s="70"/>
      <c r="BP590" s="70"/>
      <c r="BQ590" s="70"/>
      <c r="BR590" s="70"/>
      <c r="BS590" s="70"/>
      <c r="BT590" s="70"/>
      <c r="BU590" s="70"/>
      <c r="BV590" s="70"/>
      <c r="BW590" s="70"/>
      <c r="BX590" s="70"/>
      <c r="BY590" s="70"/>
      <c r="BZ590" s="70"/>
      <c r="CA590" s="70"/>
      <c r="CB590" s="70"/>
      <c r="CC590" s="70"/>
      <c r="CD590" s="70"/>
      <c r="CE590" s="70"/>
      <c r="CF590" s="70"/>
      <c r="CG590" s="70"/>
      <c r="CH590" s="70"/>
      <c r="CI590" s="70"/>
      <c r="CJ590" s="70"/>
      <c r="CK590" s="70"/>
      <c r="CL590" s="70"/>
      <c r="CM590" s="70"/>
      <c r="CN590" s="70"/>
      <c r="CO590" s="70"/>
      <c r="CP590" s="70"/>
      <c r="CQ590" s="70"/>
      <c r="CR590" s="70"/>
    </row>
    <row r="591" spans="14:96">
      <c r="N591" s="71"/>
      <c r="P591" s="72"/>
      <c r="Z591" s="70"/>
      <c r="AA591" s="70"/>
      <c r="AB591" s="70"/>
      <c r="AC591" s="70"/>
      <c r="AD591" s="70"/>
      <c r="AE591" s="70"/>
      <c r="AF591" s="70"/>
      <c r="AG591" s="70"/>
      <c r="AH591" s="70"/>
      <c r="AI591" s="70"/>
      <c r="AJ591" s="70"/>
      <c r="AK591" s="70"/>
      <c r="AL591" s="70"/>
      <c r="AM591" s="70"/>
      <c r="AN591" s="70"/>
      <c r="AO591" s="70"/>
      <c r="AP591" s="70"/>
      <c r="AQ591" s="70"/>
      <c r="AR591" s="70"/>
      <c r="AS591" s="70"/>
      <c r="AT591" s="70"/>
      <c r="AU591" s="70"/>
      <c r="AV591" s="70"/>
      <c r="AW591" s="70"/>
      <c r="AX591" s="70"/>
      <c r="AY591" s="70"/>
      <c r="AZ591" s="70"/>
      <c r="BA591" s="70"/>
      <c r="BB591" s="70"/>
      <c r="BC591" s="70"/>
      <c r="BD591" s="70"/>
      <c r="BE591" s="70"/>
      <c r="BF591" s="70"/>
      <c r="BG591" s="70"/>
      <c r="BH591" s="70"/>
      <c r="BI591" s="70"/>
      <c r="BJ591" s="70"/>
      <c r="BK591" s="70"/>
      <c r="BL591" s="70"/>
      <c r="BM591" s="70"/>
      <c r="BN591" s="70"/>
      <c r="BO591" s="70"/>
      <c r="BP591" s="70"/>
      <c r="BQ591" s="70"/>
      <c r="BR591" s="70"/>
      <c r="BS591" s="70"/>
      <c r="BT591" s="70"/>
      <c r="BU591" s="70"/>
      <c r="BV591" s="70"/>
      <c r="BW591" s="70"/>
      <c r="BX591" s="70"/>
      <c r="BY591" s="70"/>
      <c r="BZ591" s="70"/>
      <c r="CA591" s="70"/>
      <c r="CB591" s="70"/>
      <c r="CC591" s="70"/>
      <c r="CD591" s="70"/>
      <c r="CE591" s="70"/>
      <c r="CF591" s="70"/>
      <c r="CG591" s="70"/>
      <c r="CH591" s="70"/>
      <c r="CI591" s="70"/>
      <c r="CJ591" s="70"/>
      <c r="CK591" s="70"/>
      <c r="CL591" s="70"/>
      <c r="CM591" s="70"/>
      <c r="CN591" s="70"/>
      <c r="CO591" s="70"/>
      <c r="CP591" s="70"/>
      <c r="CQ591" s="70"/>
      <c r="CR591" s="70"/>
    </row>
    <row r="592" spans="14:96">
      <c r="N592" s="71"/>
      <c r="P592" s="72"/>
      <c r="Z592" s="70"/>
      <c r="AA592" s="70"/>
      <c r="AB592" s="70"/>
      <c r="AC592" s="70"/>
      <c r="AD592" s="70"/>
      <c r="AE592" s="70"/>
      <c r="AF592" s="70"/>
      <c r="AG592" s="70"/>
      <c r="AH592" s="70"/>
      <c r="AI592" s="70"/>
      <c r="AJ592" s="70"/>
      <c r="AK592" s="70"/>
      <c r="AL592" s="70"/>
      <c r="AM592" s="70"/>
      <c r="AN592" s="70"/>
      <c r="AO592" s="70"/>
      <c r="AP592" s="70"/>
      <c r="AQ592" s="70"/>
      <c r="AR592" s="70"/>
      <c r="AS592" s="70"/>
      <c r="AT592" s="70"/>
      <c r="AU592" s="70"/>
      <c r="AV592" s="70"/>
      <c r="AW592" s="70"/>
      <c r="AX592" s="70"/>
      <c r="AY592" s="70"/>
      <c r="AZ592" s="70"/>
      <c r="BA592" s="70"/>
      <c r="BB592" s="70"/>
      <c r="BC592" s="70"/>
      <c r="BD592" s="70"/>
      <c r="BE592" s="70"/>
      <c r="BF592" s="70"/>
      <c r="BG592" s="70"/>
      <c r="BH592" s="70"/>
      <c r="BI592" s="70"/>
      <c r="BJ592" s="70"/>
      <c r="BK592" s="70"/>
      <c r="BL592" s="70"/>
      <c r="BM592" s="70"/>
      <c r="BN592" s="70"/>
      <c r="BO592" s="70"/>
      <c r="BP592" s="70"/>
      <c r="BQ592" s="70"/>
      <c r="BR592" s="70"/>
      <c r="BS592" s="70"/>
      <c r="BT592" s="70"/>
      <c r="BU592" s="70"/>
      <c r="BV592" s="70"/>
      <c r="BW592" s="70"/>
      <c r="BX592" s="70"/>
      <c r="BY592" s="70"/>
      <c r="BZ592" s="70"/>
      <c r="CA592" s="70"/>
      <c r="CB592" s="70"/>
      <c r="CC592" s="70"/>
      <c r="CD592" s="70"/>
      <c r="CE592" s="70"/>
      <c r="CF592" s="70"/>
      <c r="CG592" s="70"/>
      <c r="CH592" s="70"/>
      <c r="CI592" s="70"/>
      <c r="CJ592" s="70"/>
      <c r="CK592" s="70"/>
      <c r="CL592" s="70"/>
      <c r="CM592" s="70"/>
      <c r="CN592" s="70"/>
      <c r="CO592" s="70"/>
      <c r="CP592" s="70"/>
      <c r="CQ592" s="70"/>
      <c r="CR592" s="70"/>
    </row>
    <row r="593" spans="14:96">
      <c r="N593" s="71"/>
      <c r="P593" s="72"/>
      <c r="Z593" s="70"/>
      <c r="AA593" s="70"/>
      <c r="AB593" s="70"/>
      <c r="AC593" s="70"/>
      <c r="AD593" s="70"/>
      <c r="AE593" s="70"/>
      <c r="AF593" s="70"/>
      <c r="AG593" s="70"/>
      <c r="AH593" s="70"/>
      <c r="AI593" s="70"/>
      <c r="AJ593" s="70"/>
      <c r="AK593" s="70"/>
      <c r="AL593" s="70"/>
      <c r="AM593" s="70"/>
      <c r="AN593" s="70"/>
      <c r="AO593" s="70"/>
      <c r="AP593" s="70"/>
      <c r="AQ593" s="70"/>
      <c r="AR593" s="70"/>
      <c r="AS593" s="70"/>
      <c r="AT593" s="70"/>
      <c r="AU593" s="70"/>
      <c r="AV593" s="70"/>
      <c r="AW593" s="70"/>
      <c r="AX593" s="70"/>
      <c r="AY593" s="70"/>
      <c r="AZ593" s="70"/>
      <c r="BA593" s="70"/>
      <c r="BB593" s="70"/>
      <c r="BC593" s="70"/>
      <c r="BD593" s="70"/>
      <c r="BE593" s="70"/>
      <c r="BF593" s="70"/>
      <c r="BG593" s="70"/>
      <c r="BH593" s="70"/>
      <c r="BI593" s="70"/>
      <c r="BJ593" s="70"/>
      <c r="BK593" s="70"/>
      <c r="BL593" s="70"/>
      <c r="BM593" s="70"/>
      <c r="BN593" s="70"/>
      <c r="BO593" s="70"/>
      <c r="BP593" s="70"/>
      <c r="BQ593" s="70"/>
      <c r="BR593" s="70"/>
      <c r="BS593" s="70"/>
      <c r="BT593" s="70"/>
      <c r="BU593" s="70"/>
      <c r="BV593" s="70"/>
      <c r="BW593" s="70"/>
      <c r="BX593" s="70"/>
      <c r="BY593" s="70"/>
      <c r="BZ593" s="70"/>
      <c r="CA593" s="70"/>
      <c r="CB593" s="70"/>
      <c r="CC593" s="70"/>
      <c r="CD593" s="70"/>
      <c r="CE593" s="70"/>
      <c r="CF593" s="70"/>
      <c r="CG593" s="70"/>
      <c r="CH593" s="70"/>
      <c r="CI593" s="70"/>
      <c r="CJ593" s="70"/>
      <c r="CK593" s="70"/>
      <c r="CL593" s="70"/>
      <c r="CM593" s="70"/>
      <c r="CN593" s="70"/>
      <c r="CO593" s="70"/>
      <c r="CP593" s="70"/>
      <c r="CQ593" s="70"/>
      <c r="CR593" s="70"/>
    </row>
    <row r="594" spans="14:96">
      <c r="N594" s="71"/>
      <c r="P594" s="72"/>
      <c r="Z594" s="70"/>
      <c r="AA594" s="70"/>
      <c r="AB594" s="70"/>
      <c r="AC594" s="70"/>
      <c r="AD594" s="70"/>
      <c r="AE594" s="70"/>
      <c r="AF594" s="70"/>
      <c r="AG594" s="70"/>
      <c r="AH594" s="70"/>
      <c r="AI594" s="70"/>
      <c r="AJ594" s="70"/>
      <c r="AK594" s="70"/>
      <c r="AL594" s="70"/>
      <c r="AM594" s="70"/>
      <c r="AN594" s="70"/>
      <c r="AO594" s="70"/>
      <c r="AP594" s="70"/>
      <c r="AQ594" s="70"/>
      <c r="AR594" s="70"/>
      <c r="AS594" s="70"/>
      <c r="AT594" s="70"/>
      <c r="AU594" s="70"/>
      <c r="AV594" s="70"/>
      <c r="AW594" s="70"/>
      <c r="AX594" s="70"/>
      <c r="AY594" s="70"/>
      <c r="AZ594" s="70"/>
      <c r="BA594" s="70"/>
      <c r="BB594" s="70"/>
      <c r="BC594" s="70"/>
      <c r="BD594" s="70"/>
      <c r="BE594" s="70"/>
      <c r="BF594" s="70"/>
      <c r="BG594" s="70"/>
      <c r="BH594" s="70"/>
      <c r="BI594" s="70"/>
      <c r="BJ594" s="70"/>
      <c r="BK594" s="70"/>
      <c r="BL594" s="70"/>
      <c r="BM594" s="70"/>
      <c r="BN594" s="70"/>
      <c r="BO594" s="70"/>
      <c r="BP594" s="70"/>
      <c r="BQ594" s="70"/>
      <c r="BR594" s="70"/>
      <c r="BS594" s="70"/>
      <c r="BT594" s="70"/>
      <c r="BU594" s="70"/>
      <c r="BV594" s="70"/>
      <c r="BW594" s="70"/>
      <c r="BX594" s="70"/>
      <c r="BY594" s="70"/>
      <c r="BZ594" s="70"/>
      <c r="CA594" s="70"/>
      <c r="CB594" s="70"/>
      <c r="CC594" s="70"/>
      <c r="CD594" s="70"/>
      <c r="CE594" s="70"/>
      <c r="CF594" s="70"/>
      <c r="CG594" s="70"/>
      <c r="CH594" s="70"/>
      <c r="CI594" s="70"/>
      <c r="CJ594" s="70"/>
      <c r="CK594" s="70"/>
      <c r="CL594" s="70"/>
      <c r="CM594" s="70"/>
      <c r="CN594" s="70"/>
      <c r="CO594" s="70"/>
      <c r="CP594" s="70"/>
      <c r="CQ594" s="70"/>
      <c r="CR594" s="70"/>
    </row>
    <row r="595" spans="14:96">
      <c r="N595" s="71"/>
      <c r="P595" s="72"/>
      <c r="Z595" s="70"/>
      <c r="AA595" s="70"/>
      <c r="AB595" s="70"/>
      <c r="AC595" s="70"/>
      <c r="AD595" s="70"/>
      <c r="AE595" s="70"/>
      <c r="AF595" s="70"/>
      <c r="AG595" s="70"/>
      <c r="AH595" s="70"/>
      <c r="AI595" s="70"/>
      <c r="AJ595" s="70"/>
      <c r="AK595" s="70"/>
      <c r="AL595" s="70"/>
      <c r="AM595" s="70"/>
      <c r="AN595" s="70"/>
      <c r="AO595" s="70"/>
      <c r="AP595" s="70"/>
      <c r="AQ595" s="70"/>
      <c r="AR595" s="70"/>
      <c r="AS595" s="70"/>
      <c r="AT595" s="70"/>
      <c r="AU595" s="70"/>
      <c r="AV595" s="70"/>
      <c r="AW595" s="70"/>
      <c r="AX595" s="70"/>
      <c r="AY595" s="70"/>
      <c r="AZ595" s="70"/>
      <c r="BA595" s="70"/>
      <c r="BB595" s="70"/>
      <c r="BC595" s="70"/>
      <c r="BD595" s="70"/>
      <c r="BE595" s="70"/>
      <c r="BF595" s="70"/>
      <c r="BG595" s="70"/>
      <c r="BH595" s="70"/>
      <c r="BI595" s="70"/>
      <c r="BJ595" s="70"/>
      <c r="BK595" s="70"/>
      <c r="BL595" s="70"/>
      <c r="BM595" s="70"/>
      <c r="BN595" s="70"/>
      <c r="BO595" s="70"/>
      <c r="BP595" s="70"/>
      <c r="BQ595" s="70"/>
      <c r="BR595" s="70"/>
      <c r="BS595" s="70"/>
      <c r="BT595" s="70"/>
      <c r="BU595" s="70"/>
      <c r="BV595" s="70"/>
      <c r="BW595" s="70"/>
      <c r="BX595" s="70"/>
      <c r="BY595" s="70"/>
      <c r="BZ595" s="70"/>
      <c r="CA595" s="70"/>
      <c r="CB595" s="70"/>
      <c r="CC595" s="70"/>
      <c r="CD595" s="70"/>
      <c r="CE595" s="70"/>
      <c r="CF595" s="70"/>
      <c r="CG595" s="70"/>
      <c r="CH595" s="70"/>
      <c r="CI595" s="70"/>
      <c r="CJ595" s="70"/>
      <c r="CK595" s="70"/>
      <c r="CL595" s="70"/>
      <c r="CM595" s="70"/>
      <c r="CN595" s="70"/>
      <c r="CO595" s="70"/>
      <c r="CP595" s="70"/>
      <c r="CQ595" s="70"/>
      <c r="CR595" s="70"/>
    </row>
    <row r="596" spans="14:96">
      <c r="N596" s="71"/>
      <c r="P596" s="72"/>
      <c r="Z596" s="70"/>
      <c r="AA596" s="70"/>
      <c r="AB596" s="70"/>
      <c r="AC596" s="70"/>
      <c r="AD596" s="70"/>
      <c r="AE596" s="70"/>
      <c r="AF596" s="70"/>
      <c r="AG596" s="70"/>
      <c r="AH596" s="70"/>
      <c r="AI596" s="70"/>
      <c r="AJ596" s="70"/>
      <c r="AK596" s="70"/>
      <c r="AL596" s="70"/>
      <c r="AM596" s="70"/>
      <c r="AN596" s="70"/>
      <c r="AO596" s="70"/>
      <c r="AP596" s="70"/>
      <c r="AQ596" s="70"/>
      <c r="AR596" s="70"/>
      <c r="AS596" s="70"/>
      <c r="AT596" s="70"/>
      <c r="AU596" s="70"/>
      <c r="AV596" s="70"/>
      <c r="AW596" s="70"/>
      <c r="AX596" s="70"/>
      <c r="AY596" s="70"/>
      <c r="AZ596" s="70"/>
      <c r="BA596" s="70"/>
      <c r="BB596" s="70"/>
      <c r="BC596" s="70"/>
      <c r="BD596" s="70"/>
      <c r="BE596" s="70"/>
      <c r="BF596" s="70"/>
      <c r="BG596" s="70"/>
      <c r="BH596" s="70"/>
      <c r="BI596" s="70"/>
      <c r="BJ596" s="70"/>
      <c r="BK596" s="70"/>
      <c r="BL596" s="70"/>
      <c r="BM596" s="70"/>
      <c r="BN596" s="70"/>
      <c r="BO596" s="70"/>
      <c r="BP596" s="70"/>
      <c r="BQ596" s="70"/>
      <c r="BR596" s="70"/>
      <c r="BS596" s="70"/>
      <c r="BT596" s="70"/>
      <c r="BU596" s="70"/>
      <c r="BV596" s="70"/>
      <c r="BW596" s="70"/>
      <c r="BX596" s="70"/>
      <c r="BY596" s="70"/>
      <c r="BZ596" s="70"/>
      <c r="CA596" s="70"/>
      <c r="CB596" s="70"/>
      <c r="CC596" s="70"/>
      <c r="CD596" s="70"/>
      <c r="CE596" s="70"/>
      <c r="CF596" s="70"/>
      <c r="CG596" s="70"/>
      <c r="CH596" s="70"/>
      <c r="CI596" s="70"/>
      <c r="CJ596" s="70"/>
      <c r="CK596" s="70"/>
      <c r="CL596" s="70"/>
      <c r="CM596" s="70"/>
      <c r="CN596" s="70"/>
      <c r="CO596" s="70"/>
      <c r="CP596" s="70"/>
      <c r="CQ596" s="70"/>
      <c r="CR596" s="70"/>
    </row>
    <row r="597" spans="14:96">
      <c r="N597" s="71"/>
      <c r="P597" s="72"/>
      <c r="Z597" s="70"/>
      <c r="AA597" s="70"/>
      <c r="AB597" s="70"/>
      <c r="AC597" s="70"/>
      <c r="AD597" s="70"/>
      <c r="AE597" s="70"/>
      <c r="AF597" s="70"/>
      <c r="AG597" s="70"/>
      <c r="AH597" s="70"/>
      <c r="AI597" s="70"/>
      <c r="AJ597" s="70"/>
      <c r="AK597" s="70"/>
      <c r="AL597" s="70"/>
      <c r="AM597" s="70"/>
      <c r="AN597" s="70"/>
      <c r="AO597" s="70"/>
      <c r="AP597" s="70"/>
      <c r="AQ597" s="70"/>
      <c r="AR597" s="70"/>
      <c r="AS597" s="70"/>
      <c r="AT597" s="70"/>
      <c r="AU597" s="70"/>
      <c r="AV597" s="70"/>
      <c r="AW597" s="70"/>
      <c r="AX597" s="70"/>
      <c r="AY597" s="70"/>
      <c r="AZ597" s="70"/>
      <c r="BA597" s="70"/>
      <c r="BB597" s="70"/>
      <c r="BC597" s="70"/>
      <c r="BD597" s="70"/>
      <c r="BE597" s="70"/>
      <c r="BF597" s="70"/>
      <c r="BG597" s="70"/>
      <c r="BH597" s="70"/>
      <c r="BI597" s="70"/>
      <c r="BJ597" s="70"/>
      <c r="BK597" s="70"/>
      <c r="BL597" s="70"/>
      <c r="BM597" s="70"/>
      <c r="BN597" s="70"/>
      <c r="BO597" s="70"/>
      <c r="BP597" s="70"/>
      <c r="BQ597" s="70"/>
      <c r="BR597" s="70"/>
      <c r="BS597" s="70"/>
      <c r="BT597" s="70"/>
      <c r="BU597" s="70"/>
      <c r="BV597" s="70"/>
      <c r="BW597" s="70"/>
      <c r="BX597" s="70"/>
      <c r="BY597" s="70"/>
      <c r="BZ597" s="70"/>
      <c r="CA597" s="70"/>
      <c r="CB597" s="70"/>
      <c r="CC597" s="70"/>
      <c r="CD597" s="70"/>
      <c r="CE597" s="70"/>
      <c r="CF597" s="70"/>
      <c r="CG597" s="70"/>
      <c r="CH597" s="70"/>
      <c r="CI597" s="70"/>
      <c r="CJ597" s="70"/>
      <c r="CK597" s="70"/>
      <c r="CL597" s="70"/>
      <c r="CM597" s="70"/>
      <c r="CN597" s="70"/>
      <c r="CO597" s="70"/>
      <c r="CP597" s="70"/>
      <c r="CQ597" s="70"/>
      <c r="CR597" s="70"/>
    </row>
    <row r="598" spans="14:96">
      <c r="N598" s="71"/>
      <c r="P598" s="72"/>
      <c r="Z598" s="70"/>
      <c r="AA598" s="70"/>
      <c r="AB598" s="70"/>
      <c r="AC598" s="70"/>
      <c r="AD598" s="70"/>
      <c r="AE598" s="70"/>
      <c r="AF598" s="70"/>
      <c r="AG598" s="70"/>
      <c r="AH598" s="70"/>
      <c r="AI598" s="70"/>
      <c r="AJ598" s="70"/>
      <c r="AK598" s="70"/>
      <c r="AL598" s="70"/>
      <c r="AM598" s="70"/>
      <c r="AN598" s="70"/>
      <c r="AO598" s="70"/>
      <c r="AP598" s="70"/>
      <c r="AQ598" s="70"/>
      <c r="AR598" s="70"/>
      <c r="AS598" s="70"/>
      <c r="AT598" s="70"/>
      <c r="AU598" s="70"/>
      <c r="AV598" s="70"/>
      <c r="AW598" s="70"/>
      <c r="AX598" s="70"/>
      <c r="AY598" s="70"/>
      <c r="AZ598" s="70"/>
      <c r="BA598" s="70"/>
      <c r="BB598" s="70"/>
      <c r="BC598" s="70"/>
      <c r="BD598" s="70"/>
      <c r="BE598" s="70"/>
      <c r="BF598" s="70"/>
      <c r="BG598" s="70"/>
      <c r="BH598" s="70"/>
      <c r="BI598" s="70"/>
      <c r="BJ598" s="70"/>
      <c r="BK598" s="70"/>
      <c r="BL598" s="70"/>
      <c r="BM598" s="70"/>
      <c r="BN598" s="70"/>
      <c r="BO598" s="70"/>
      <c r="BP598" s="70"/>
      <c r="BQ598" s="70"/>
      <c r="BR598" s="70"/>
      <c r="BS598" s="70"/>
      <c r="BT598" s="70"/>
      <c r="BU598" s="70"/>
      <c r="BV598" s="70"/>
      <c r="BW598" s="70"/>
      <c r="BX598" s="70"/>
      <c r="BY598" s="70"/>
      <c r="BZ598" s="70"/>
      <c r="CA598" s="70"/>
      <c r="CB598" s="70"/>
      <c r="CC598" s="70"/>
      <c r="CD598" s="70"/>
      <c r="CE598" s="70"/>
      <c r="CF598" s="70"/>
      <c r="CG598" s="70"/>
      <c r="CH598" s="70"/>
      <c r="CI598" s="70"/>
      <c r="CJ598" s="70"/>
      <c r="CK598" s="70"/>
      <c r="CL598" s="70"/>
      <c r="CM598" s="70"/>
      <c r="CN598" s="70"/>
      <c r="CO598" s="70"/>
      <c r="CP598" s="70"/>
      <c r="CQ598" s="70"/>
      <c r="CR598" s="70"/>
    </row>
    <row r="599" spans="14:96">
      <c r="N599" s="71"/>
      <c r="P599" s="72"/>
      <c r="Z599" s="70"/>
      <c r="AA599" s="70"/>
      <c r="AB599" s="70"/>
      <c r="AC599" s="70"/>
      <c r="AD599" s="70"/>
      <c r="AE599" s="70"/>
      <c r="AF599" s="70"/>
      <c r="AG599" s="70"/>
      <c r="AH599" s="70"/>
      <c r="AI599" s="70"/>
      <c r="AJ599" s="70"/>
      <c r="AK599" s="70"/>
      <c r="AL599" s="70"/>
      <c r="AM599" s="70"/>
      <c r="AN599" s="70"/>
      <c r="AO599" s="70"/>
      <c r="AP599" s="70"/>
      <c r="AQ599" s="70"/>
      <c r="AR599" s="70"/>
      <c r="AS599" s="70"/>
      <c r="AT599" s="70"/>
      <c r="AU599" s="70"/>
      <c r="AV599" s="70"/>
      <c r="AW599" s="70"/>
      <c r="AX599" s="70"/>
      <c r="AY599" s="70"/>
      <c r="AZ599" s="70"/>
      <c r="BA599" s="70"/>
      <c r="BB599" s="70"/>
      <c r="BC599" s="70"/>
      <c r="BD599" s="70"/>
      <c r="BE599" s="70"/>
      <c r="BF599" s="70"/>
      <c r="BG599" s="70"/>
      <c r="BH599" s="70"/>
      <c r="BI599" s="70"/>
      <c r="BJ599" s="70"/>
      <c r="BK599" s="70"/>
      <c r="BL599" s="70"/>
      <c r="BM599" s="70"/>
      <c r="BN599" s="70"/>
      <c r="BO599" s="70"/>
      <c r="BP599" s="70"/>
      <c r="BQ599" s="70"/>
      <c r="BR599" s="70"/>
      <c r="BS599" s="70"/>
      <c r="BT599" s="70"/>
      <c r="BU599" s="70"/>
      <c r="BV599" s="70"/>
      <c r="BW599" s="70"/>
      <c r="BX599" s="70"/>
      <c r="BY599" s="70"/>
      <c r="BZ599" s="70"/>
      <c r="CA599" s="70"/>
      <c r="CB599" s="70"/>
      <c r="CC599" s="70"/>
      <c r="CD599" s="70"/>
      <c r="CE599" s="70"/>
      <c r="CF599" s="70"/>
      <c r="CG599" s="70"/>
      <c r="CH599" s="70"/>
      <c r="CI599" s="70"/>
      <c r="CJ599" s="70"/>
      <c r="CK599" s="70"/>
      <c r="CL599" s="70"/>
      <c r="CM599" s="70"/>
      <c r="CN599" s="70"/>
      <c r="CO599" s="70"/>
      <c r="CP599" s="70"/>
      <c r="CQ599" s="70"/>
      <c r="CR599" s="70"/>
    </row>
    <row r="600" spans="14:96">
      <c r="N600" s="71"/>
      <c r="P600" s="72"/>
      <c r="Z600" s="70"/>
      <c r="AA600" s="70"/>
      <c r="AB600" s="70"/>
      <c r="AC600" s="70"/>
      <c r="AD600" s="70"/>
      <c r="AE600" s="70"/>
      <c r="AF600" s="70"/>
      <c r="AG600" s="70"/>
      <c r="AH600" s="70"/>
      <c r="AI600" s="70"/>
      <c r="AJ600" s="70"/>
      <c r="AK600" s="70"/>
      <c r="AL600" s="70"/>
      <c r="AM600" s="70"/>
      <c r="AN600" s="70"/>
      <c r="AO600" s="70"/>
      <c r="AP600" s="70"/>
      <c r="AQ600" s="70"/>
      <c r="AR600" s="70"/>
      <c r="AS600" s="70"/>
      <c r="AT600" s="70"/>
      <c r="AU600" s="70"/>
      <c r="AV600" s="70"/>
      <c r="AW600" s="70"/>
      <c r="AX600" s="70"/>
      <c r="AY600" s="70"/>
      <c r="AZ600" s="70"/>
      <c r="BA600" s="70"/>
      <c r="BB600" s="70"/>
      <c r="BC600" s="70"/>
      <c r="BD600" s="70"/>
      <c r="BE600" s="70"/>
      <c r="BF600" s="70"/>
      <c r="BG600" s="70"/>
      <c r="BH600" s="70"/>
      <c r="BI600" s="70"/>
      <c r="BJ600" s="70"/>
      <c r="BK600" s="70"/>
      <c r="BL600" s="70"/>
      <c r="BM600" s="70"/>
      <c r="BN600" s="70"/>
      <c r="BO600" s="70"/>
      <c r="BP600" s="70"/>
      <c r="BQ600" s="70"/>
      <c r="BR600" s="70"/>
      <c r="BS600" s="70"/>
      <c r="BT600" s="70"/>
      <c r="BU600" s="70"/>
      <c r="BV600" s="70"/>
      <c r="BW600" s="70"/>
      <c r="BX600" s="70"/>
      <c r="BY600" s="70"/>
      <c r="BZ600" s="70"/>
      <c r="CA600" s="70"/>
      <c r="CB600" s="70"/>
      <c r="CC600" s="70"/>
      <c r="CD600" s="70"/>
      <c r="CE600" s="70"/>
      <c r="CF600" s="70"/>
      <c r="CG600" s="70"/>
      <c r="CH600" s="70"/>
      <c r="CI600" s="70"/>
      <c r="CJ600" s="70"/>
      <c r="CK600" s="70"/>
      <c r="CL600" s="70"/>
      <c r="CM600" s="70"/>
      <c r="CN600" s="70"/>
      <c r="CO600" s="70"/>
      <c r="CP600" s="70"/>
      <c r="CQ600" s="70"/>
      <c r="CR600" s="70"/>
    </row>
    <row r="601" spans="14:96">
      <c r="N601" s="71"/>
      <c r="P601" s="72"/>
      <c r="Z601" s="70"/>
      <c r="AA601" s="70"/>
      <c r="AB601" s="70"/>
      <c r="AC601" s="70"/>
      <c r="AD601" s="70"/>
      <c r="AE601" s="70"/>
      <c r="AF601" s="70"/>
      <c r="AG601" s="70"/>
      <c r="AH601" s="70"/>
      <c r="AI601" s="70"/>
      <c r="AJ601" s="70"/>
      <c r="AK601" s="70"/>
      <c r="AL601" s="70"/>
      <c r="AM601" s="70"/>
      <c r="AN601" s="70"/>
      <c r="AO601" s="70"/>
      <c r="AP601" s="70"/>
      <c r="AQ601" s="70"/>
      <c r="AR601" s="70"/>
      <c r="AS601" s="70"/>
      <c r="AT601" s="70"/>
      <c r="AU601" s="70"/>
      <c r="AV601" s="70"/>
      <c r="AW601" s="70"/>
      <c r="AX601" s="70"/>
      <c r="AY601" s="70"/>
      <c r="AZ601" s="70"/>
      <c r="BA601" s="70"/>
      <c r="BB601" s="70"/>
      <c r="BC601" s="70"/>
      <c r="BD601" s="70"/>
      <c r="BE601" s="70"/>
      <c r="BF601" s="70"/>
      <c r="BG601" s="70"/>
      <c r="BH601" s="70"/>
      <c r="BI601" s="70"/>
      <c r="BJ601" s="70"/>
      <c r="BK601" s="70"/>
      <c r="BL601" s="70"/>
      <c r="BM601" s="70"/>
      <c r="BN601" s="70"/>
      <c r="BO601" s="70"/>
      <c r="BP601" s="70"/>
      <c r="BQ601" s="70"/>
      <c r="BR601" s="70"/>
      <c r="BS601" s="70"/>
      <c r="BT601" s="70"/>
      <c r="BU601" s="70"/>
      <c r="BV601" s="70"/>
      <c r="BW601" s="70"/>
      <c r="BX601" s="70"/>
      <c r="BY601" s="70"/>
      <c r="BZ601" s="70"/>
      <c r="CA601" s="70"/>
      <c r="CB601" s="70"/>
      <c r="CC601" s="70"/>
      <c r="CD601" s="70"/>
      <c r="CE601" s="70"/>
      <c r="CF601" s="70"/>
      <c r="CG601" s="70"/>
      <c r="CH601" s="70"/>
      <c r="CI601" s="70"/>
      <c r="CJ601" s="70"/>
      <c r="CK601" s="70"/>
      <c r="CL601" s="70"/>
      <c r="CM601" s="70"/>
      <c r="CN601" s="70"/>
      <c r="CO601" s="70"/>
      <c r="CP601" s="70"/>
      <c r="CQ601" s="70"/>
      <c r="CR601" s="70"/>
    </row>
    <row r="602" spans="14:96">
      <c r="N602" s="71"/>
      <c r="P602" s="72"/>
      <c r="Z602" s="70"/>
      <c r="AA602" s="70"/>
      <c r="AB602" s="70"/>
      <c r="AC602" s="70"/>
      <c r="AD602" s="70"/>
      <c r="AE602" s="70"/>
      <c r="AF602" s="70"/>
      <c r="AG602" s="70"/>
      <c r="AH602" s="70"/>
      <c r="AI602" s="70"/>
      <c r="AJ602" s="70"/>
      <c r="AK602" s="70"/>
      <c r="AL602" s="70"/>
      <c r="AM602" s="70"/>
      <c r="AN602" s="70"/>
      <c r="AO602" s="70"/>
      <c r="AP602" s="70"/>
      <c r="AQ602" s="70"/>
      <c r="AR602" s="70"/>
      <c r="AS602" s="70"/>
      <c r="AT602" s="70"/>
      <c r="AU602" s="70"/>
      <c r="AV602" s="70"/>
      <c r="AW602" s="70"/>
      <c r="AX602" s="70"/>
      <c r="AY602" s="70"/>
      <c r="AZ602" s="70"/>
      <c r="BA602" s="70"/>
      <c r="BB602" s="70"/>
      <c r="BC602" s="70"/>
      <c r="BD602" s="70"/>
      <c r="BE602" s="70"/>
      <c r="BF602" s="70"/>
      <c r="BG602" s="70"/>
      <c r="BH602" s="70"/>
      <c r="BI602" s="70"/>
      <c r="BJ602" s="70"/>
      <c r="BK602" s="70"/>
      <c r="BL602" s="70"/>
      <c r="BM602" s="70"/>
      <c r="BN602" s="70"/>
      <c r="BO602" s="70"/>
      <c r="BP602" s="70"/>
      <c r="BQ602" s="70"/>
      <c r="BR602" s="70"/>
      <c r="BS602" s="70"/>
      <c r="BT602" s="70"/>
      <c r="BU602" s="70"/>
      <c r="BV602" s="70"/>
      <c r="BW602" s="70"/>
      <c r="BX602" s="70"/>
      <c r="BY602" s="70"/>
      <c r="BZ602" s="70"/>
      <c r="CA602" s="70"/>
      <c r="CB602" s="70"/>
      <c r="CC602" s="70"/>
      <c r="CD602" s="70"/>
      <c r="CE602" s="70"/>
      <c r="CF602" s="70"/>
      <c r="CG602" s="70"/>
      <c r="CH602" s="70"/>
      <c r="CI602" s="70"/>
      <c r="CJ602" s="70"/>
      <c r="CK602" s="70"/>
      <c r="CL602" s="70"/>
      <c r="CM602" s="70"/>
      <c r="CN602" s="70"/>
      <c r="CO602" s="70"/>
      <c r="CP602" s="70"/>
      <c r="CQ602" s="70"/>
      <c r="CR602" s="70"/>
    </row>
    <row r="603" spans="14:96">
      <c r="N603" s="71"/>
      <c r="P603" s="72"/>
      <c r="Z603" s="70"/>
      <c r="AA603" s="70"/>
      <c r="AB603" s="70"/>
      <c r="AC603" s="70"/>
      <c r="AD603" s="70"/>
      <c r="AE603" s="70"/>
      <c r="AF603" s="70"/>
      <c r="AG603" s="70"/>
      <c r="AH603" s="70"/>
      <c r="AI603" s="70"/>
      <c r="AJ603" s="70"/>
      <c r="AK603" s="70"/>
      <c r="AL603" s="70"/>
      <c r="AM603" s="70"/>
      <c r="AN603" s="70"/>
      <c r="AO603" s="70"/>
      <c r="AP603" s="70"/>
      <c r="AQ603" s="70"/>
      <c r="AR603" s="70"/>
      <c r="AS603" s="70"/>
      <c r="AT603" s="70"/>
      <c r="AU603" s="70"/>
      <c r="AV603" s="70"/>
      <c r="AW603" s="70"/>
      <c r="AX603" s="70"/>
      <c r="AY603" s="70"/>
      <c r="AZ603" s="70"/>
      <c r="BA603" s="70"/>
      <c r="BB603" s="70"/>
      <c r="BC603" s="70"/>
      <c r="BD603" s="70"/>
      <c r="BE603" s="70"/>
      <c r="BF603" s="70"/>
      <c r="BG603" s="70"/>
      <c r="BH603" s="70"/>
      <c r="BI603" s="70"/>
      <c r="BJ603" s="70"/>
      <c r="BK603" s="70"/>
      <c r="BL603" s="70"/>
      <c r="BM603" s="70"/>
      <c r="BN603" s="70"/>
      <c r="BO603" s="70"/>
      <c r="BP603" s="70"/>
      <c r="BQ603" s="70"/>
      <c r="BR603" s="70"/>
      <c r="BS603" s="70"/>
      <c r="BT603" s="70"/>
      <c r="BU603" s="70"/>
      <c r="BV603" s="70"/>
      <c r="BW603" s="70"/>
      <c r="BX603" s="70"/>
      <c r="BY603" s="70"/>
      <c r="BZ603" s="70"/>
      <c r="CA603" s="70"/>
      <c r="CB603" s="70"/>
      <c r="CC603" s="70"/>
      <c r="CD603" s="70"/>
      <c r="CE603" s="70"/>
      <c r="CF603" s="70"/>
      <c r="CG603" s="70"/>
      <c r="CH603" s="70"/>
      <c r="CI603" s="70"/>
      <c r="CJ603" s="70"/>
      <c r="CK603" s="70"/>
      <c r="CL603" s="70"/>
      <c r="CM603" s="70"/>
      <c r="CN603" s="70"/>
      <c r="CO603" s="70"/>
      <c r="CP603" s="70"/>
      <c r="CQ603" s="70"/>
      <c r="CR603" s="70"/>
    </row>
    <row r="604" spans="14:96">
      <c r="N604" s="71"/>
      <c r="P604" s="72"/>
      <c r="Z604" s="70"/>
      <c r="AA604" s="70"/>
      <c r="AB604" s="70"/>
      <c r="AC604" s="70"/>
      <c r="AD604" s="70"/>
      <c r="AE604" s="70"/>
      <c r="AF604" s="70"/>
      <c r="AG604" s="70"/>
      <c r="AH604" s="70"/>
      <c r="AI604" s="70"/>
      <c r="AJ604" s="70"/>
      <c r="AK604" s="70"/>
      <c r="AL604" s="70"/>
      <c r="AM604" s="70"/>
      <c r="AN604" s="70"/>
      <c r="AO604" s="70"/>
      <c r="AP604" s="70"/>
      <c r="AQ604" s="70"/>
      <c r="AR604" s="70"/>
      <c r="AS604" s="70"/>
      <c r="AT604" s="70"/>
      <c r="AU604" s="70"/>
      <c r="AV604" s="70"/>
      <c r="AW604" s="70"/>
      <c r="AX604" s="70"/>
      <c r="AY604" s="70"/>
      <c r="AZ604" s="70"/>
      <c r="BA604" s="70"/>
      <c r="BB604" s="70"/>
      <c r="BC604" s="70"/>
      <c r="BD604" s="70"/>
      <c r="BE604" s="70"/>
      <c r="BF604" s="70"/>
      <c r="BG604" s="70"/>
      <c r="BH604" s="70"/>
      <c r="BI604" s="70"/>
      <c r="BJ604" s="70"/>
      <c r="BK604" s="70"/>
      <c r="BL604" s="70"/>
      <c r="BM604" s="70"/>
      <c r="BN604" s="70"/>
      <c r="BO604" s="70"/>
      <c r="BP604" s="70"/>
      <c r="BQ604" s="70"/>
      <c r="BR604" s="70"/>
      <c r="BS604" s="70"/>
      <c r="BT604" s="70"/>
      <c r="BU604" s="70"/>
      <c r="BV604" s="70"/>
      <c r="BW604" s="70"/>
      <c r="BX604" s="70"/>
      <c r="BY604" s="70"/>
      <c r="BZ604" s="70"/>
      <c r="CA604" s="70"/>
      <c r="CB604" s="70"/>
      <c r="CC604" s="70"/>
      <c r="CD604" s="70"/>
      <c r="CE604" s="70"/>
      <c r="CF604" s="70"/>
      <c r="CG604" s="70"/>
      <c r="CH604" s="70"/>
      <c r="CI604" s="70"/>
      <c r="CJ604" s="70"/>
      <c r="CK604" s="70"/>
      <c r="CL604" s="70"/>
      <c r="CM604" s="70"/>
      <c r="CN604" s="70"/>
      <c r="CO604" s="70"/>
      <c r="CP604" s="70"/>
      <c r="CQ604" s="70"/>
      <c r="CR604" s="70"/>
    </row>
    <row r="605" spans="14:96">
      <c r="N605" s="71"/>
      <c r="P605" s="72"/>
      <c r="Z605" s="70"/>
      <c r="AA605" s="70"/>
      <c r="AB605" s="70"/>
      <c r="AC605" s="70"/>
      <c r="AD605" s="70"/>
      <c r="AE605" s="70"/>
      <c r="AF605" s="70"/>
      <c r="AG605" s="70"/>
      <c r="AH605" s="70"/>
      <c r="AI605" s="70"/>
      <c r="AJ605" s="70"/>
      <c r="AK605" s="70"/>
      <c r="AL605" s="70"/>
      <c r="AM605" s="70"/>
      <c r="AN605" s="70"/>
      <c r="AO605" s="70"/>
      <c r="AP605" s="70"/>
      <c r="AQ605" s="70"/>
      <c r="AR605" s="70"/>
      <c r="AS605" s="70"/>
      <c r="AT605" s="70"/>
      <c r="AU605" s="70"/>
      <c r="AV605" s="70"/>
      <c r="AW605" s="70"/>
      <c r="AX605" s="70"/>
      <c r="AY605" s="70"/>
      <c r="AZ605" s="70"/>
      <c r="BA605" s="70"/>
      <c r="BB605" s="70"/>
      <c r="BC605" s="70"/>
      <c r="BD605" s="70"/>
      <c r="BE605" s="70"/>
      <c r="BF605" s="70"/>
      <c r="BG605" s="70"/>
      <c r="BH605" s="70"/>
      <c r="BI605" s="70"/>
      <c r="BJ605" s="70"/>
      <c r="BK605" s="70"/>
      <c r="BL605" s="70"/>
      <c r="BM605" s="70"/>
      <c r="BN605" s="70"/>
      <c r="BO605" s="70"/>
      <c r="BP605" s="70"/>
      <c r="BQ605" s="70"/>
      <c r="BR605" s="70"/>
      <c r="BS605" s="70"/>
      <c r="BT605" s="70"/>
      <c r="BU605" s="70"/>
      <c r="BV605" s="70"/>
      <c r="BW605" s="70"/>
      <c r="BX605" s="70"/>
      <c r="BY605" s="70"/>
      <c r="BZ605" s="70"/>
      <c r="CA605" s="70"/>
      <c r="CB605" s="70"/>
      <c r="CC605" s="70"/>
      <c r="CD605" s="70"/>
      <c r="CE605" s="70"/>
      <c r="CF605" s="70"/>
      <c r="CG605" s="70"/>
      <c r="CH605" s="70"/>
      <c r="CI605" s="70"/>
      <c r="CJ605" s="70"/>
      <c r="CK605" s="70"/>
      <c r="CL605" s="70"/>
      <c r="CM605" s="70"/>
      <c r="CN605" s="70"/>
      <c r="CO605" s="70"/>
      <c r="CP605" s="70"/>
      <c r="CQ605" s="70"/>
      <c r="CR605" s="70"/>
    </row>
    <row r="606" spans="14:96">
      <c r="N606" s="71"/>
      <c r="P606" s="72"/>
      <c r="Z606" s="70"/>
      <c r="AA606" s="70"/>
      <c r="AB606" s="70"/>
      <c r="AC606" s="70"/>
      <c r="AD606" s="70"/>
      <c r="AE606" s="70"/>
      <c r="AF606" s="70"/>
      <c r="AG606" s="70"/>
      <c r="AH606" s="70"/>
      <c r="AI606" s="70"/>
      <c r="AJ606" s="70"/>
      <c r="AK606" s="70"/>
      <c r="AL606" s="70"/>
      <c r="AM606" s="70"/>
      <c r="AN606" s="70"/>
      <c r="AO606" s="70"/>
      <c r="AP606" s="70"/>
      <c r="AQ606" s="70"/>
      <c r="AR606" s="70"/>
      <c r="AS606" s="70"/>
      <c r="AT606" s="70"/>
      <c r="AU606" s="70"/>
      <c r="AV606" s="70"/>
      <c r="AW606" s="70"/>
      <c r="AX606" s="70"/>
      <c r="AY606" s="70"/>
      <c r="AZ606" s="70"/>
      <c r="BA606" s="70"/>
      <c r="BB606" s="70"/>
      <c r="BC606" s="70"/>
      <c r="BD606" s="70"/>
      <c r="BE606" s="70"/>
      <c r="BF606" s="70"/>
      <c r="BG606" s="70"/>
      <c r="BH606" s="70"/>
      <c r="BI606" s="70"/>
      <c r="BJ606" s="70"/>
      <c r="BK606" s="70"/>
      <c r="BL606" s="70"/>
      <c r="BM606" s="70"/>
      <c r="BN606" s="70"/>
      <c r="BO606" s="70"/>
      <c r="BP606" s="70"/>
      <c r="BQ606" s="70"/>
      <c r="BR606" s="70"/>
      <c r="BS606" s="70"/>
      <c r="BT606" s="70"/>
      <c r="BU606" s="70"/>
      <c r="BV606" s="70"/>
      <c r="BW606" s="70"/>
      <c r="BX606" s="70"/>
      <c r="BY606" s="70"/>
      <c r="BZ606" s="70"/>
      <c r="CA606" s="70"/>
      <c r="CB606" s="70"/>
      <c r="CC606" s="70"/>
      <c r="CD606" s="70"/>
      <c r="CE606" s="70"/>
      <c r="CF606" s="70"/>
      <c r="CG606" s="70"/>
      <c r="CH606" s="70"/>
      <c r="CI606" s="70"/>
      <c r="CJ606" s="70"/>
      <c r="CK606" s="70"/>
      <c r="CL606" s="70"/>
      <c r="CM606" s="70"/>
      <c r="CN606" s="70"/>
      <c r="CO606" s="70"/>
      <c r="CP606" s="70"/>
      <c r="CQ606" s="70"/>
      <c r="CR606" s="70"/>
    </row>
    <row r="607" spans="14:96">
      <c r="N607" s="71"/>
      <c r="P607" s="72"/>
      <c r="Z607" s="70"/>
      <c r="AA607" s="70"/>
      <c r="AB607" s="70"/>
      <c r="AC607" s="70"/>
      <c r="AD607" s="70"/>
      <c r="AE607" s="70"/>
      <c r="AF607" s="70"/>
      <c r="AG607" s="70"/>
      <c r="AH607" s="70"/>
      <c r="AI607" s="70"/>
      <c r="AJ607" s="70"/>
      <c r="AK607" s="70"/>
      <c r="AL607" s="70"/>
      <c r="AM607" s="70"/>
      <c r="AN607" s="70"/>
      <c r="AO607" s="70"/>
      <c r="AP607" s="70"/>
      <c r="AQ607" s="70"/>
      <c r="AR607" s="70"/>
      <c r="AS607" s="70"/>
      <c r="AT607" s="70"/>
      <c r="AU607" s="70"/>
      <c r="AV607" s="70"/>
      <c r="AW607" s="70"/>
      <c r="AX607" s="70"/>
      <c r="AY607" s="70"/>
      <c r="AZ607" s="70"/>
      <c r="BA607" s="70"/>
      <c r="BB607" s="70"/>
      <c r="BC607" s="70"/>
      <c r="BD607" s="70"/>
      <c r="BE607" s="70"/>
      <c r="BF607" s="70"/>
      <c r="BG607" s="70"/>
      <c r="BH607" s="70"/>
      <c r="BI607" s="70"/>
      <c r="BJ607" s="70"/>
      <c r="BK607" s="70"/>
      <c r="BL607" s="70"/>
      <c r="BM607" s="70"/>
      <c r="BN607" s="70"/>
      <c r="BO607" s="70"/>
      <c r="BP607" s="70"/>
      <c r="BQ607" s="70"/>
      <c r="BR607" s="70"/>
      <c r="BS607" s="70"/>
      <c r="BT607" s="70"/>
      <c r="BU607" s="70"/>
      <c r="BV607" s="70"/>
      <c r="BW607" s="70"/>
      <c r="BX607" s="70"/>
      <c r="BY607" s="70"/>
      <c r="BZ607" s="70"/>
      <c r="CA607" s="70"/>
      <c r="CB607" s="70"/>
      <c r="CC607" s="70"/>
      <c r="CD607" s="70"/>
      <c r="CE607" s="70"/>
      <c r="CF607" s="70"/>
      <c r="CG607" s="70"/>
      <c r="CH607" s="70"/>
      <c r="CI607" s="70"/>
      <c r="CJ607" s="70"/>
      <c r="CK607" s="70"/>
      <c r="CL607" s="70"/>
      <c r="CM607" s="70"/>
      <c r="CN607" s="70"/>
      <c r="CO607" s="70"/>
      <c r="CP607" s="70"/>
      <c r="CQ607" s="70"/>
      <c r="CR607" s="70"/>
    </row>
    <row r="608" spans="14:96">
      <c r="N608" s="71"/>
      <c r="P608" s="72"/>
      <c r="Z608" s="70"/>
      <c r="AA608" s="70"/>
      <c r="AB608" s="70"/>
      <c r="AC608" s="70"/>
      <c r="AD608" s="70"/>
      <c r="AE608" s="70"/>
      <c r="AF608" s="70"/>
      <c r="AG608" s="70"/>
      <c r="AH608" s="70"/>
      <c r="AI608" s="70"/>
      <c r="AJ608" s="70"/>
      <c r="AK608" s="70"/>
      <c r="AL608" s="70"/>
      <c r="AM608" s="70"/>
      <c r="AN608" s="70"/>
      <c r="AO608" s="70"/>
      <c r="AP608" s="70"/>
      <c r="AQ608" s="70"/>
      <c r="AR608" s="70"/>
      <c r="AS608" s="70"/>
      <c r="AT608" s="70"/>
      <c r="AU608" s="70"/>
      <c r="AV608" s="70"/>
      <c r="AW608" s="70"/>
      <c r="AX608" s="70"/>
      <c r="AY608" s="70"/>
      <c r="AZ608" s="70"/>
      <c r="BA608" s="70"/>
      <c r="BB608" s="70"/>
      <c r="BC608" s="70"/>
      <c r="BD608" s="70"/>
      <c r="BE608" s="70"/>
      <c r="BF608" s="70"/>
      <c r="BG608" s="70"/>
      <c r="BH608" s="70"/>
      <c r="BI608" s="70"/>
      <c r="BJ608" s="70"/>
      <c r="BK608" s="70"/>
      <c r="BL608" s="70"/>
      <c r="BM608" s="70"/>
      <c r="BN608" s="70"/>
      <c r="BO608" s="70"/>
      <c r="BP608" s="70"/>
      <c r="BQ608" s="70"/>
      <c r="BR608" s="70"/>
      <c r="BS608" s="70"/>
      <c r="BT608" s="70"/>
      <c r="BU608" s="70"/>
      <c r="BV608" s="70"/>
      <c r="BW608" s="70"/>
      <c r="BX608" s="70"/>
      <c r="BY608" s="70"/>
      <c r="BZ608" s="70"/>
      <c r="CA608" s="70"/>
      <c r="CB608" s="70"/>
      <c r="CC608" s="70"/>
      <c r="CD608" s="70"/>
      <c r="CE608" s="70"/>
      <c r="CF608" s="70"/>
      <c r="CG608" s="70"/>
      <c r="CH608" s="70"/>
      <c r="CI608" s="70"/>
      <c r="CJ608" s="70"/>
      <c r="CK608" s="70"/>
      <c r="CL608" s="70"/>
      <c r="CM608" s="70"/>
      <c r="CN608" s="70"/>
      <c r="CO608" s="70"/>
      <c r="CP608" s="70"/>
      <c r="CQ608" s="70"/>
      <c r="CR608" s="70"/>
    </row>
    <row r="609" spans="14:96">
      <c r="N609" s="71"/>
      <c r="P609" s="72"/>
      <c r="Z609" s="70"/>
      <c r="AA609" s="70"/>
      <c r="AB609" s="70"/>
      <c r="AC609" s="70"/>
      <c r="AD609" s="70"/>
      <c r="AE609" s="70"/>
      <c r="AF609" s="70"/>
      <c r="AG609" s="70"/>
      <c r="AH609" s="70"/>
      <c r="AI609" s="70"/>
      <c r="AJ609" s="70"/>
      <c r="AK609" s="70"/>
      <c r="AL609" s="70"/>
      <c r="AM609" s="70"/>
      <c r="AN609" s="70"/>
      <c r="AO609" s="70"/>
      <c r="AP609" s="70"/>
      <c r="AQ609" s="70"/>
      <c r="AR609" s="70"/>
      <c r="AS609" s="70"/>
      <c r="AT609" s="70"/>
      <c r="AU609" s="70"/>
      <c r="AV609" s="70"/>
      <c r="AW609" s="70"/>
      <c r="AX609" s="70"/>
      <c r="AY609" s="70"/>
      <c r="AZ609" s="70"/>
      <c r="BA609" s="70"/>
      <c r="BB609" s="70"/>
      <c r="BC609" s="70"/>
      <c r="BD609" s="70"/>
      <c r="BE609" s="70"/>
      <c r="BF609" s="70"/>
      <c r="BG609" s="70"/>
      <c r="BH609" s="70"/>
      <c r="BI609" s="70"/>
      <c r="BJ609" s="70"/>
      <c r="BK609" s="70"/>
      <c r="BL609" s="70"/>
      <c r="BM609" s="70"/>
      <c r="BN609" s="70"/>
      <c r="BO609" s="70"/>
      <c r="BP609" s="70"/>
      <c r="BQ609" s="70"/>
      <c r="BR609" s="70"/>
      <c r="BS609" s="70"/>
      <c r="BT609" s="70"/>
      <c r="BU609" s="70"/>
      <c r="BV609" s="70"/>
      <c r="BW609" s="70"/>
      <c r="BX609" s="70"/>
      <c r="BY609" s="70"/>
      <c r="BZ609" s="70"/>
      <c r="CA609" s="70"/>
      <c r="CB609" s="70"/>
      <c r="CC609" s="70"/>
      <c r="CD609" s="70"/>
      <c r="CE609" s="70"/>
      <c r="CF609" s="70"/>
      <c r="CG609" s="70"/>
      <c r="CH609" s="70"/>
      <c r="CI609" s="70"/>
      <c r="CJ609" s="70"/>
      <c r="CK609" s="70"/>
      <c r="CL609" s="70"/>
      <c r="CM609" s="70"/>
      <c r="CN609" s="70"/>
      <c r="CO609" s="70"/>
      <c r="CP609" s="70"/>
      <c r="CQ609" s="70"/>
      <c r="CR609" s="70"/>
    </row>
    <row r="610" spans="14:96">
      <c r="N610" s="71"/>
      <c r="P610" s="72"/>
      <c r="Z610" s="70"/>
      <c r="AA610" s="70"/>
      <c r="AB610" s="70"/>
      <c r="AC610" s="70"/>
      <c r="AD610" s="70"/>
      <c r="AE610" s="70"/>
      <c r="AF610" s="70"/>
      <c r="AG610" s="70"/>
      <c r="AH610" s="70"/>
      <c r="AI610" s="70"/>
      <c r="AJ610" s="70"/>
      <c r="AK610" s="70"/>
      <c r="AL610" s="70"/>
      <c r="AM610" s="70"/>
      <c r="AN610" s="70"/>
      <c r="AO610" s="70"/>
      <c r="AP610" s="70"/>
      <c r="AQ610" s="70"/>
      <c r="AR610" s="70"/>
      <c r="AS610" s="70"/>
      <c r="AT610" s="70"/>
      <c r="AU610" s="70"/>
      <c r="AV610" s="70"/>
      <c r="AW610" s="70"/>
      <c r="AX610" s="70"/>
      <c r="AY610" s="70"/>
      <c r="AZ610" s="70"/>
      <c r="BA610" s="70"/>
      <c r="BB610" s="70"/>
      <c r="BC610" s="70"/>
      <c r="BD610" s="70"/>
      <c r="BE610" s="70"/>
      <c r="BF610" s="70"/>
      <c r="BG610" s="70"/>
      <c r="BH610" s="70"/>
      <c r="BI610" s="70"/>
      <c r="BJ610" s="70"/>
      <c r="BK610" s="70"/>
      <c r="BL610" s="70"/>
      <c r="BM610" s="70"/>
      <c r="BN610" s="70"/>
      <c r="BO610" s="70"/>
      <c r="BP610" s="70"/>
      <c r="BQ610" s="70"/>
      <c r="BR610" s="70"/>
      <c r="BS610" s="70"/>
      <c r="BT610" s="70"/>
      <c r="BU610" s="70"/>
      <c r="BV610" s="70"/>
      <c r="BW610" s="70"/>
      <c r="BX610" s="70"/>
      <c r="BY610" s="70"/>
      <c r="BZ610" s="70"/>
      <c r="CA610" s="70"/>
      <c r="CB610" s="70"/>
      <c r="CC610" s="70"/>
      <c r="CD610" s="70"/>
      <c r="CE610" s="70"/>
      <c r="CF610" s="70"/>
      <c r="CG610" s="70"/>
      <c r="CH610" s="70"/>
      <c r="CI610" s="70"/>
      <c r="CJ610" s="70"/>
      <c r="CK610" s="70"/>
      <c r="CL610" s="70"/>
      <c r="CM610" s="70"/>
      <c r="CN610" s="70"/>
      <c r="CO610" s="70"/>
      <c r="CP610" s="70"/>
      <c r="CQ610" s="70"/>
      <c r="CR610" s="70"/>
    </row>
    <row r="611" spans="14:96">
      <c r="N611" s="71"/>
      <c r="P611" s="72"/>
      <c r="Z611" s="70"/>
      <c r="AA611" s="70"/>
      <c r="AB611" s="70"/>
      <c r="AC611" s="70"/>
      <c r="AD611" s="70"/>
      <c r="AE611" s="70"/>
      <c r="AF611" s="70"/>
      <c r="AG611" s="70"/>
      <c r="AH611" s="70"/>
      <c r="AI611" s="70"/>
      <c r="AJ611" s="70"/>
      <c r="AK611" s="70"/>
      <c r="AL611" s="70"/>
      <c r="AM611" s="70"/>
      <c r="AN611" s="70"/>
      <c r="AO611" s="70"/>
      <c r="AP611" s="70"/>
      <c r="AQ611" s="70"/>
      <c r="AR611" s="70"/>
      <c r="AS611" s="70"/>
      <c r="AT611" s="70"/>
      <c r="AU611" s="70"/>
      <c r="AV611" s="70"/>
      <c r="AW611" s="70"/>
      <c r="AX611" s="70"/>
      <c r="AY611" s="70"/>
      <c r="AZ611" s="70"/>
      <c r="BA611" s="70"/>
      <c r="BB611" s="70"/>
      <c r="BC611" s="70"/>
      <c r="BD611" s="70"/>
      <c r="BE611" s="70"/>
      <c r="BF611" s="70"/>
      <c r="BG611" s="70"/>
      <c r="BH611" s="70"/>
      <c r="BI611" s="70"/>
      <c r="BJ611" s="70"/>
      <c r="BK611" s="70"/>
      <c r="BL611" s="70"/>
      <c r="BM611" s="70"/>
      <c r="BN611" s="70"/>
      <c r="BO611" s="70"/>
      <c r="BP611" s="70"/>
      <c r="BQ611" s="70"/>
      <c r="BR611" s="70"/>
      <c r="BS611" s="70"/>
      <c r="BT611" s="70"/>
      <c r="BU611" s="70"/>
      <c r="BV611" s="70"/>
      <c r="BW611" s="70"/>
      <c r="BX611" s="70"/>
      <c r="BY611" s="70"/>
      <c r="BZ611" s="70"/>
      <c r="CA611" s="70"/>
      <c r="CB611" s="70"/>
      <c r="CC611" s="70"/>
      <c r="CD611" s="70"/>
      <c r="CE611" s="70"/>
      <c r="CF611" s="70"/>
      <c r="CG611" s="70"/>
      <c r="CH611" s="70"/>
      <c r="CI611" s="70"/>
      <c r="CJ611" s="70"/>
      <c r="CK611" s="70"/>
      <c r="CL611" s="70"/>
      <c r="CM611" s="70"/>
      <c r="CN611" s="70"/>
      <c r="CO611" s="70"/>
      <c r="CP611" s="70"/>
      <c r="CQ611" s="70"/>
      <c r="CR611" s="70"/>
    </row>
    <row r="612" spans="14:96">
      <c r="N612" s="71"/>
      <c r="P612" s="72"/>
      <c r="Z612" s="70"/>
      <c r="AA612" s="70"/>
      <c r="AB612" s="70"/>
      <c r="AC612" s="70"/>
      <c r="AD612" s="70"/>
      <c r="AE612" s="70"/>
      <c r="AF612" s="70"/>
      <c r="AG612" s="70"/>
      <c r="AH612" s="70"/>
      <c r="AI612" s="70"/>
      <c r="AJ612" s="70"/>
      <c r="AK612" s="70"/>
      <c r="AL612" s="70"/>
      <c r="AM612" s="70"/>
      <c r="AN612" s="70"/>
      <c r="AO612" s="70"/>
      <c r="AP612" s="70"/>
      <c r="AQ612" s="70"/>
      <c r="AR612" s="70"/>
      <c r="AS612" s="70"/>
      <c r="AT612" s="70"/>
      <c r="AU612" s="70"/>
      <c r="AV612" s="70"/>
      <c r="AW612" s="70"/>
      <c r="AX612" s="70"/>
      <c r="AY612" s="70"/>
      <c r="AZ612" s="70"/>
      <c r="BA612" s="70"/>
      <c r="BB612" s="70"/>
      <c r="BC612" s="70"/>
      <c r="BD612" s="70"/>
      <c r="BE612" s="70"/>
      <c r="BF612" s="70"/>
      <c r="BG612" s="70"/>
      <c r="BH612" s="70"/>
      <c r="BI612" s="70"/>
      <c r="BJ612" s="70"/>
      <c r="BK612" s="70"/>
      <c r="BL612" s="70"/>
      <c r="BM612" s="70"/>
      <c r="BN612" s="70"/>
      <c r="BO612" s="70"/>
      <c r="BP612" s="70"/>
      <c r="BQ612" s="70"/>
      <c r="BR612" s="70"/>
      <c r="BS612" s="70"/>
      <c r="BT612" s="70"/>
      <c r="BU612" s="70"/>
      <c r="BV612" s="70"/>
      <c r="BW612" s="70"/>
      <c r="BX612" s="70"/>
      <c r="BY612" s="70"/>
      <c r="BZ612" s="70"/>
      <c r="CA612" s="70"/>
      <c r="CB612" s="70"/>
      <c r="CC612" s="70"/>
      <c r="CD612" s="70"/>
      <c r="CE612" s="70"/>
      <c r="CF612" s="70"/>
      <c r="CG612" s="70"/>
      <c r="CH612" s="70"/>
      <c r="CI612" s="70"/>
      <c r="CJ612" s="70"/>
      <c r="CK612" s="70"/>
      <c r="CL612" s="70"/>
      <c r="CM612" s="70"/>
      <c r="CN612" s="70"/>
      <c r="CO612" s="70"/>
      <c r="CP612" s="70"/>
      <c r="CQ612" s="70"/>
      <c r="CR612" s="70"/>
    </row>
    <row r="613" spans="14:96">
      <c r="N613" s="71"/>
      <c r="P613" s="72"/>
      <c r="Z613" s="70"/>
      <c r="AA613" s="70"/>
      <c r="AB613" s="70"/>
      <c r="AC613" s="70"/>
      <c r="AD613" s="70"/>
      <c r="AE613" s="70"/>
      <c r="AF613" s="70"/>
      <c r="AG613" s="70"/>
      <c r="AH613" s="70"/>
      <c r="AI613" s="70"/>
      <c r="AJ613" s="70"/>
      <c r="AK613" s="70"/>
      <c r="AL613" s="70"/>
      <c r="AM613" s="70"/>
      <c r="AN613" s="70"/>
      <c r="AO613" s="70"/>
      <c r="AP613" s="70"/>
      <c r="AQ613" s="70"/>
      <c r="AR613" s="70"/>
      <c r="AS613" s="70"/>
      <c r="AT613" s="70"/>
      <c r="AU613" s="70"/>
      <c r="AV613" s="70"/>
      <c r="AW613" s="70"/>
      <c r="AX613" s="70"/>
      <c r="AY613" s="70"/>
      <c r="AZ613" s="70"/>
      <c r="BA613" s="70"/>
      <c r="BB613" s="70"/>
      <c r="BC613" s="70"/>
      <c r="BD613" s="70"/>
      <c r="BE613" s="70"/>
      <c r="BF613" s="70"/>
      <c r="BG613" s="70"/>
      <c r="BH613" s="70"/>
      <c r="BI613" s="70"/>
      <c r="BJ613" s="70"/>
      <c r="BK613" s="70"/>
      <c r="BL613" s="70"/>
      <c r="BM613" s="70"/>
      <c r="BN613" s="70"/>
      <c r="BO613" s="70"/>
      <c r="BP613" s="70"/>
      <c r="BQ613" s="70"/>
      <c r="BR613" s="70"/>
      <c r="BS613" s="70"/>
      <c r="BT613" s="70"/>
      <c r="BU613" s="70"/>
      <c r="BV613" s="70"/>
      <c r="BW613" s="70"/>
      <c r="BX613" s="70"/>
      <c r="BY613" s="70"/>
      <c r="BZ613" s="70"/>
      <c r="CA613" s="70"/>
      <c r="CB613" s="70"/>
      <c r="CC613" s="70"/>
      <c r="CD613" s="70"/>
      <c r="CE613" s="70"/>
      <c r="CF613" s="70"/>
      <c r="CG613" s="70"/>
      <c r="CH613" s="70"/>
      <c r="CI613" s="70"/>
      <c r="CJ613" s="70"/>
      <c r="CK613" s="70"/>
      <c r="CL613" s="70"/>
      <c r="CM613" s="70"/>
      <c r="CN613" s="70"/>
      <c r="CO613" s="70"/>
      <c r="CP613" s="70"/>
      <c r="CQ613" s="70"/>
      <c r="CR613" s="70"/>
    </row>
    <row r="614" spans="14:96">
      <c r="N614" s="71"/>
      <c r="P614" s="72"/>
      <c r="Z614" s="70"/>
      <c r="AA614" s="70"/>
      <c r="AB614" s="70"/>
      <c r="AC614" s="70"/>
      <c r="AD614" s="70"/>
      <c r="AE614" s="70"/>
      <c r="AF614" s="70"/>
      <c r="AG614" s="70"/>
      <c r="AH614" s="70"/>
      <c r="AI614" s="70"/>
      <c r="AJ614" s="70"/>
      <c r="AK614" s="70"/>
      <c r="AL614" s="70"/>
      <c r="AM614" s="70"/>
      <c r="AN614" s="70"/>
      <c r="AO614" s="70"/>
      <c r="AP614" s="70"/>
      <c r="AQ614" s="70"/>
      <c r="AR614" s="70"/>
      <c r="AS614" s="70"/>
      <c r="AT614" s="70"/>
      <c r="AU614" s="70"/>
      <c r="AV614" s="70"/>
      <c r="AW614" s="70"/>
      <c r="AX614" s="70"/>
      <c r="AY614" s="70"/>
      <c r="AZ614" s="70"/>
      <c r="BA614" s="70"/>
      <c r="BB614" s="70"/>
      <c r="BC614" s="70"/>
      <c r="BD614" s="70"/>
      <c r="BE614" s="70"/>
      <c r="BF614" s="70"/>
      <c r="BG614" s="70"/>
      <c r="BH614" s="70"/>
      <c r="BI614" s="70"/>
      <c r="BJ614" s="70"/>
      <c r="BK614" s="70"/>
      <c r="BL614" s="70"/>
      <c r="BM614" s="70"/>
      <c r="BN614" s="70"/>
      <c r="BO614" s="70"/>
      <c r="BP614" s="70"/>
      <c r="BQ614" s="70"/>
      <c r="BR614" s="70"/>
      <c r="BS614" s="70"/>
      <c r="BT614" s="70"/>
      <c r="BU614" s="70"/>
      <c r="BV614" s="70"/>
      <c r="BW614" s="70"/>
      <c r="BX614" s="70"/>
      <c r="BY614" s="70"/>
      <c r="BZ614" s="70"/>
      <c r="CA614" s="70"/>
      <c r="CB614" s="70"/>
      <c r="CC614" s="70"/>
      <c r="CD614" s="70"/>
      <c r="CE614" s="70"/>
      <c r="CF614" s="70"/>
      <c r="CG614" s="70"/>
      <c r="CH614" s="70"/>
      <c r="CI614" s="70"/>
      <c r="CJ614" s="70"/>
      <c r="CK614" s="70"/>
      <c r="CL614" s="70"/>
      <c r="CM614" s="70"/>
      <c r="CN614" s="70"/>
      <c r="CO614" s="70"/>
      <c r="CP614" s="70"/>
      <c r="CQ614" s="70"/>
      <c r="CR614" s="70"/>
    </row>
    <row r="615" spans="14:96">
      <c r="N615" s="71"/>
      <c r="P615" s="72"/>
      <c r="Z615" s="70"/>
      <c r="AA615" s="70"/>
      <c r="AB615" s="70"/>
      <c r="AC615" s="70"/>
      <c r="AD615" s="70"/>
      <c r="AE615" s="70"/>
      <c r="AF615" s="70"/>
      <c r="AG615" s="70"/>
      <c r="AH615" s="70"/>
      <c r="AI615" s="70"/>
      <c r="AJ615" s="70"/>
      <c r="AK615" s="70"/>
      <c r="AL615" s="70"/>
      <c r="AM615" s="70"/>
      <c r="AN615" s="70"/>
      <c r="AO615" s="70"/>
      <c r="AP615" s="70"/>
      <c r="AQ615" s="70"/>
      <c r="AR615" s="70"/>
      <c r="AS615" s="70"/>
      <c r="AT615" s="70"/>
      <c r="AU615" s="70"/>
      <c r="AV615" s="70"/>
      <c r="AW615" s="70"/>
      <c r="AX615" s="70"/>
      <c r="AY615" s="70"/>
      <c r="AZ615" s="70"/>
      <c r="BA615" s="70"/>
      <c r="BB615" s="70"/>
      <c r="BC615" s="70"/>
      <c r="BD615" s="70"/>
      <c r="BE615" s="70"/>
      <c r="BF615" s="70"/>
      <c r="BG615" s="70"/>
      <c r="BH615" s="70"/>
      <c r="BI615" s="70"/>
      <c r="BJ615" s="70"/>
      <c r="BK615" s="70"/>
      <c r="BL615" s="70"/>
      <c r="BM615" s="70"/>
      <c r="BN615" s="70"/>
      <c r="BO615" s="70"/>
      <c r="BP615" s="70"/>
      <c r="BQ615" s="70"/>
      <c r="BR615" s="70"/>
      <c r="BS615" s="70"/>
      <c r="BT615" s="70"/>
      <c r="BU615" s="70"/>
      <c r="BV615" s="70"/>
      <c r="BW615" s="70"/>
      <c r="BX615" s="70"/>
      <c r="BY615" s="70"/>
      <c r="BZ615" s="70"/>
      <c r="CA615" s="70"/>
      <c r="CB615" s="70"/>
      <c r="CC615" s="70"/>
      <c r="CD615" s="70"/>
      <c r="CE615" s="70"/>
      <c r="CF615" s="70"/>
      <c r="CG615" s="70"/>
      <c r="CH615" s="70"/>
      <c r="CI615" s="70"/>
      <c r="CJ615" s="70"/>
      <c r="CK615" s="70"/>
      <c r="CL615" s="70"/>
      <c r="CM615" s="70"/>
      <c r="CN615" s="70"/>
      <c r="CO615" s="70"/>
      <c r="CP615" s="70"/>
      <c r="CQ615" s="70"/>
      <c r="CR615" s="70"/>
    </row>
    <row r="616" spans="14:96">
      <c r="N616" s="71"/>
      <c r="P616" s="72"/>
      <c r="Z616" s="70"/>
      <c r="AA616" s="70"/>
      <c r="AB616" s="70"/>
      <c r="AC616" s="70"/>
      <c r="AD616" s="70"/>
      <c r="AE616" s="70"/>
      <c r="AF616" s="70"/>
      <c r="AG616" s="70"/>
      <c r="AH616" s="70"/>
      <c r="AI616" s="70"/>
      <c r="AJ616" s="70"/>
      <c r="AK616" s="70"/>
      <c r="AL616" s="70"/>
      <c r="AM616" s="70"/>
      <c r="AN616" s="70"/>
      <c r="AO616" s="70"/>
      <c r="AP616" s="70"/>
      <c r="AQ616" s="70"/>
      <c r="AR616" s="70"/>
      <c r="AS616" s="70"/>
      <c r="AT616" s="70"/>
      <c r="AU616" s="70"/>
      <c r="AV616" s="70"/>
      <c r="AW616" s="70"/>
      <c r="AX616" s="70"/>
      <c r="AY616" s="70"/>
      <c r="AZ616" s="70"/>
      <c r="BA616" s="70"/>
      <c r="BB616" s="70"/>
      <c r="BC616" s="70"/>
      <c r="BD616" s="70"/>
      <c r="BE616" s="70"/>
      <c r="BF616" s="70"/>
      <c r="BG616" s="70"/>
      <c r="BH616" s="70"/>
      <c r="BI616" s="70"/>
      <c r="BJ616" s="70"/>
      <c r="BK616" s="70"/>
      <c r="BL616" s="70"/>
      <c r="BM616" s="70"/>
      <c r="BN616" s="70"/>
      <c r="BO616" s="70"/>
      <c r="BP616" s="70"/>
      <c r="BQ616" s="70"/>
      <c r="BR616" s="70"/>
      <c r="BS616" s="70"/>
      <c r="BT616" s="70"/>
      <c r="BU616" s="70"/>
      <c r="BV616" s="70"/>
      <c r="BW616" s="70"/>
      <c r="BX616" s="70"/>
      <c r="BY616" s="70"/>
      <c r="BZ616" s="70"/>
      <c r="CA616" s="70"/>
      <c r="CB616" s="70"/>
      <c r="CC616" s="70"/>
      <c r="CD616" s="70"/>
      <c r="CE616" s="70"/>
      <c r="CF616" s="70"/>
      <c r="CG616" s="70"/>
      <c r="CH616" s="70"/>
      <c r="CI616" s="70"/>
      <c r="CJ616" s="70"/>
      <c r="CK616" s="70"/>
      <c r="CL616" s="70"/>
      <c r="CM616" s="70"/>
      <c r="CN616" s="70"/>
      <c r="CO616" s="70"/>
      <c r="CP616" s="70"/>
      <c r="CQ616" s="70"/>
      <c r="CR616" s="70"/>
    </row>
    <row r="617" spans="14:96">
      <c r="N617" s="71"/>
      <c r="P617" s="72"/>
      <c r="Z617" s="70"/>
      <c r="AA617" s="70"/>
      <c r="AB617" s="70"/>
      <c r="AC617" s="70"/>
      <c r="AD617" s="70"/>
      <c r="AE617" s="70"/>
      <c r="AF617" s="70"/>
      <c r="AG617" s="70"/>
      <c r="AH617" s="70"/>
      <c r="AI617" s="70"/>
      <c r="AJ617" s="70"/>
      <c r="AK617" s="70"/>
      <c r="AL617" s="70"/>
      <c r="AM617" s="70"/>
      <c r="AN617" s="70"/>
      <c r="AO617" s="70"/>
      <c r="AP617" s="70"/>
      <c r="AQ617" s="70"/>
      <c r="AR617" s="70"/>
      <c r="AS617" s="70"/>
      <c r="AT617" s="70"/>
      <c r="AU617" s="70"/>
      <c r="AV617" s="70"/>
      <c r="AW617" s="70"/>
      <c r="AX617" s="70"/>
      <c r="AY617" s="70"/>
      <c r="AZ617" s="70"/>
      <c r="BA617" s="70"/>
      <c r="BB617" s="70"/>
      <c r="BC617" s="70"/>
      <c r="BD617" s="70"/>
      <c r="BE617" s="70"/>
      <c r="BF617" s="70"/>
      <c r="BG617" s="70"/>
      <c r="BH617" s="70"/>
      <c r="BI617" s="70"/>
      <c r="BJ617" s="70"/>
      <c r="BK617" s="70"/>
      <c r="BL617" s="70"/>
      <c r="BM617" s="70"/>
      <c r="BN617" s="70"/>
      <c r="BO617" s="70"/>
      <c r="BP617" s="70"/>
      <c r="BQ617" s="70"/>
      <c r="BR617" s="70"/>
      <c r="BS617" s="70"/>
      <c r="BT617" s="70"/>
      <c r="BU617" s="70"/>
      <c r="BV617" s="70"/>
      <c r="BW617" s="70"/>
      <c r="BX617" s="70"/>
      <c r="BY617" s="70"/>
      <c r="BZ617" s="70"/>
      <c r="CA617" s="70"/>
      <c r="CB617" s="70"/>
      <c r="CC617" s="70"/>
      <c r="CD617" s="70"/>
      <c r="CE617" s="70"/>
      <c r="CF617" s="70"/>
      <c r="CG617" s="70"/>
      <c r="CH617" s="70"/>
      <c r="CI617" s="70"/>
      <c r="CJ617" s="70"/>
      <c r="CK617" s="70"/>
      <c r="CL617" s="70"/>
      <c r="CM617" s="70"/>
      <c r="CN617" s="70"/>
      <c r="CO617" s="70"/>
      <c r="CP617" s="70"/>
      <c r="CQ617" s="70"/>
      <c r="CR617" s="70"/>
    </row>
    <row r="618" spans="14:96">
      <c r="N618" s="71"/>
      <c r="P618" s="72"/>
      <c r="Z618" s="70"/>
      <c r="AA618" s="70"/>
      <c r="AB618" s="70"/>
      <c r="AC618" s="70"/>
      <c r="AD618" s="70"/>
      <c r="AE618" s="70"/>
      <c r="AF618" s="70"/>
      <c r="AG618" s="70"/>
      <c r="AH618" s="70"/>
      <c r="AI618" s="70"/>
      <c r="AJ618" s="70"/>
      <c r="AK618" s="70"/>
      <c r="AL618" s="70"/>
      <c r="AM618" s="70"/>
      <c r="AN618" s="70"/>
      <c r="AO618" s="70"/>
      <c r="AP618" s="70"/>
      <c r="AQ618" s="70"/>
      <c r="AR618" s="70"/>
      <c r="AS618" s="70"/>
      <c r="AT618" s="70"/>
      <c r="AU618" s="70"/>
      <c r="AV618" s="70"/>
      <c r="AW618" s="70"/>
      <c r="AX618" s="70"/>
      <c r="AY618" s="70"/>
      <c r="AZ618" s="70"/>
      <c r="BA618" s="70"/>
      <c r="BB618" s="70"/>
      <c r="BC618" s="70"/>
      <c r="BD618" s="70"/>
      <c r="BE618" s="70"/>
      <c r="BF618" s="70"/>
      <c r="BG618" s="70"/>
      <c r="BH618" s="70"/>
      <c r="BI618" s="70"/>
      <c r="BJ618" s="70"/>
      <c r="BK618" s="70"/>
      <c r="BL618" s="70"/>
      <c r="BM618" s="70"/>
      <c r="BN618" s="70"/>
      <c r="BO618" s="70"/>
      <c r="BP618" s="70"/>
      <c r="BQ618" s="70"/>
      <c r="BR618" s="70"/>
      <c r="BS618" s="70"/>
      <c r="BT618" s="70"/>
      <c r="BU618" s="70"/>
      <c r="BV618" s="70"/>
      <c r="BW618" s="70"/>
      <c r="BX618" s="70"/>
      <c r="BY618" s="70"/>
      <c r="BZ618" s="70"/>
      <c r="CA618" s="70"/>
      <c r="CB618" s="70"/>
      <c r="CC618" s="70"/>
      <c r="CD618" s="70"/>
      <c r="CE618" s="70"/>
      <c r="CF618" s="70"/>
      <c r="CG618" s="70"/>
      <c r="CH618" s="70"/>
      <c r="CI618" s="70"/>
      <c r="CJ618" s="70"/>
      <c r="CK618" s="70"/>
      <c r="CL618" s="70"/>
      <c r="CM618" s="70"/>
      <c r="CN618" s="70"/>
      <c r="CO618" s="70"/>
      <c r="CP618" s="70"/>
      <c r="CQ618" s="70"/>
      <c r="CR618" s="70"/>
    </row>
    <row r="619" spans="14:96">
      <c r="N619" s="71"/>
      <c r="P619" s="72"/>
      <c r="Z619" s="70"/>
      <c r="AA619" s="70"/>
      <c r="AB619" s="70"/>
      <c r="AC619" s="70"/>
      <c r="AD619" s="70"/>
      <c r="AE619" s="70"/>
      <c r="AF619" s="70"/>
      <c r="AG619" s="70"/>
      <c r="AH619" s="70"/>
      <c r="AI619" s="70"/>
      <c r="AJ619" s="70"/>
      <c r="AK619" s="70"/>
      <c r="AL619" s="70"/>
      <c r="AM619" s="70"/>
      <c r="AN619" s="70"/>
      <c r="AO619" s="70"/>
      <c r="AP619" s="70"/>
      <c r="AQ619" s="70"/>
      <c r="AR619" s="70"/>
      <c r="AS619" s="70"/>
      <c r="AT619" s="70"/>
      <c r="AU619" s="70"/>
      <c r="AV619" s="70"/>
      <c r="AW619" s="70"/>
      <c r="AX619" s="70"/>
      <c r="AY619" s="70"/>
      <c r="AZ619" s="70"/>
      <c r="BA619" s="70"/>
      <c r="BB619" s="70"/>
      <c r="BC619" s="70"/>
      <c r="BD619" s="70"/>
      <c r="BE619" s="70"/>
      <c r="BF619" s="70"/>
      <c r="BG619" s="70"/>
      <c r="BH619" s="70"/>
      <c r="BI619" s="70"/>
      <c r="BJ619" s="70"/>
      <c r="BK619" s="70"/>
      <c r="BL619" s="70"/>
      <c r="BM619" s="70"/>
      <c r="BN619" s="70"/>
      <c r="BO619" s="70"/>
      <c r="BP619" s="70"/>
      <c r="BQ619" s="70"/>
      <c r="BR619" s="70"/>
      <c r="BS619" s="70"/>
      <c r="BT619" s="70"/>
      <c r="BU619" s="70"/>
      <c r="BV619" s="70"/>
      <c r="BW619" s="70"/>
      <c r="BX619" s="70"/>
      <c r="BY619" s="70"/>
      <c r="BZ619" s="70"/>
      <c r="CA619" s="70"/>
      <c r="CB619" s="70"/>
      <c r="CC619" s="70"/>
      <c r="CD619" s="70"/>
      <c r="CE619" s="70"/>
      <c r="CF619" s="70"/>
      <c r="CG619" s="70"/>
      <c r="CH619" s="70"/>
      <c r="CI619" s="70"/>
      <c r="CJ619" s="70"/>
      <c r="CK619" s="70"/>
      <c r="CL619" s="70"/>
      <c r="CM619" s="70"/>
      <c r="CN619" s="70"/>
      <c r="CO619" s="70"/>
      <c r="CP619" s="70"/>
      <c r="CQ619" s="70"/>
      <c r="CR619" s="70"/>
    </row>
    <row r="620" spans="14:96">
      <c r="N620" s="71"/>
      <c r="P620" s="72"/>
      <c r="Z620" s="70"/>
      <c r="AA620" s="70"/>
      <c r="AB620" s="70"/>
      <c r="AC620" s="70"/>
      <c r="AD620" s="70"/>
      <c r="AE620" s="70"/>
      <c r="AF620" s="70"/>
      <c r="AG620" s="70"/>
      <c r="AH620" s="70"/>
      <c r="AI620" s="70"/>
      <c r="AJ620" s="70"/>
      <c r="AK620" s="70"/>
      <c r="AL620" s="70"/>
      <c r="AM620" s="70"/>
      <c r="AN620" s="70"/>
      <c r="AO620" s="70"/>
      <c r="AP620" s="70"/>
      <c r="AQ620" s="70"/>
      <c r="AR620" s="70"/>
      <c r="AS620" s="70"/>
      <c r="AT620" s="70"/>
      <c r="AU620" s="70"/>
      <c r="AV620" s="70"/>
      <c r="AW620" s="70"/>
      <c r="AX620" s="70"/>
      <c r="AY620" s="70"/>
      <c r="AZ620" s="70"/>
      <c r="BA620" s="70"/>
      <c r="BB620" s="70"/>
      <c r="BC620" s="70"/>
      <c r="BD620" s="70"/>
      <c r="BE620" s="70"/>
      <c r="BF620" s="70"/>
      <c r="BG620" s="70"/>
      <c r="BH620" s="70"/>
      <c r="BI620" s="70"/>
      <c r="BJ620" s="70"/>
      <c r="BK620" s="70"/>
      <c r="BL620" s="70"/>
      <c r="BM620" s="70"/>
      <c r="BN620" s="70"/>
      <c r="BO620" s="70"/>
      <c r="BP620" s="70"/>
      <c r="BQ620" s="70"/>
      <c r="BR620" s="70"/>
      <c r="BS620" s="70"/>
      <c r="BT620" s="70"/>
      <c r="BU620" s="70"/>
      <c r="BV620" s="70"/>
      <c r="BW620" s="70"/>
      <c r="BX620" s="70"/>
      <c r="BY620" s="70"/>
      <c r="BZ620" s="70"/>
      <c r="CA620" s="70"/>
      <c r="CB620" s="70"/>
      <c r="CC620" s="70"/>
      <c r="CD620" s="70"/>
      <c r="CE620" s="70"/>
      <c r="CF620" s="70"/>
      <c r="CG620" s="70"/>
      <c r="CH620" s="70"/>
      <c r="CI620" s="70"/>
      <c r="CJ620" s="70"/>
      <c r="CK620" s="70"/>
      <c r="CL620" s="70"/>
      <c r="CM620" s="70"/>
      <c r="CN620" s="70"/>
      <c r="CO620" s="70"/>
      <c r="CP620" s="70"/>
      <c r="CQ620" s="70"/>
      <c r="CR620" s="70"/>
    </row>
    <row r="621" spans="14:96">
      <c r="N621" s="71"/>
      <c r="P621" s="72"/>
      <c r="Z621" s="70"/>
      <c r="AA621" s="70"/>
      <c r="AB621" s="70"/>
      <c r="AC621" s="70"/>
      <c r="AD621" s="70"/>
      <c r="AE621" s="70"/>
      <c r="AF621" s="70"/>
      <c r="AG621" s="70"/>
      <c r="AH621" s="70"/>
      <c r="AI621" s="70"/>
      <c r="AJ621" s="70"/>
      <c r="AK621" s="70"/>
      <c r="AL621" s="70"/>
      <c r="AM621" s="70"/>
      <c r="AN621" s="70"/>
      <c r="AO621" s="70"/>
      <c r="AP621" s="70"/>
      <c r="AQ621" s="70"/>
      <c r="AR621" s="70"/>
      <c r="AS621" s="70"/>
      <c r="AT621" s="70"/>
      <c r="AU621" s="70"/>
      <c r="AV621" s="70"/>
      <c r="AW621" s="70"/>
      <c r="AX621" s="70"/>
      <c r="AY621" s="70"/>
      <c r="AZ621" s="70"/>
      <c r="BA621" s="70"/>
      <c r="BB621" s="70"/>
      <c r="BC621" s="70"/>
      <c r="BD621" s="70"/>
      <c r="BE621" s="70"/>
      <c r="BF621" s="70"/>
      <c r="BG621" s="70"/>
      <c r="BH621" s="70"/>
      <c r="BI621" s="70"/>
      <c r="BJ621" s="70"/>
      <c r="BK621" s="70"/>
      <c r="BL621" s="70"/>
      <c r="BM621" s="70"/>
      <c r="BN621" s="70"/>
      <c r="BO621" s="70"/>
      <c r="BP621" s="70"/>
      <c r="BQ621" s="70"/>
      <c r="BR621" s="70"/>
      <c r="BS621" s="70"/>
      <c r="BT621" s="70"/>
      <c r="BU621" s="70"/>
      <c r="BV621" s="70"/>
      <c r="BW621" s="70"/>
      <c r="BX621" s="70"/>
      <c r="BY621" s="70"/>
      <c r="BZ621" s="70"/>
      <c r="CA621" s="70"/>
      <c r="CB621" s="70"/>
      <c r="CC621" s="70"/>
      <c r="CD621" s="70"/>
      <c r="CE621" s="70"/>
      <c r="CF621" s="70"/>
      <c r="CG621" s="70"/>
      <c r="CH621" s="70"/>
      <c r="CI621" s="70"/>
      <c r="CJ621" s="70"/>
      <c r="CK621" s="70"/>
      <c r="CL621" s="70"/>
      <c r="CM621" s="70"/>
      <c r="CN621" s="70"/>
      <c r="CO621" s="70"/>
      <c r="CP621" s="70"/>
      <c r="CQ621" s="70"/>
      <c r="CR621" s="70"/>
    </row>
    <row r="622" spans="14:96">
      <c r="N622" s="71"/>
      <c r="P622" s="72"/>
      <c r="Z622" s="70"/>
      <c r="AA622" s="70"/>
      <c r="AB622" s="70"/>
      <c r="AC622" s="70"/>
      <c r="AD622" s="70"/>
      <c r="AE622" s="70"/>
      <c r="AF622" s="70"/>
      <c r="AG622" s="70"/>
      <c r="AH622" s="70"/>
      <c r="AI622" s="70"/>
      <c r="AJ622" s="70"/>
      <c r="AK622" s="70"/>
      <c r="AL622" s="70"/>
      <c r="AM622" s="70"/>
      <c r="AN622" s="70"/>
      <c r="AO622" s="70"/>
      <c r="AP622" s="70"/>
      <c r="AQ622" s="70"/>
      <c r="AR622" s="70"/>
      <c r="AS622" s="70"/>
      <c r="AT622" s="70"/>
      <c r="AU622" s="70"/>
      <c r="AV622" s="70"/>
      <c r="AW622" s="70"/>
      <c r="AX622" s="70"/>
      <c r="AY622" s="70"/>
      <c r="AZ622" s="70"/>
      <c r="BA622" s="70"/>
      <c r="BB622" s="70"/>
      <c r="BC622" s="70"/>
      <c r="BD622" s="70"/>
      <c r="BE622" s="70"/>
      <c r="BF622" s="70"/>
      <c r="BG622" s="70"/>
      <c r="BH622" s="70"/>
      <c r="BI622" s="70"/>
      <c r="BJ622" s="70"/>
      <c r="BK622" s="70"/>
      <c r="BL622" s="70"/>
      <c r="BM622" s="70"/>
      <c r="BN622" s="70"/>
      <c r="BO622" s="70"/>
      <c r="BP622" s="70"/>
      <c r="BQ622" s="70"/>
      <c r="BR622" s="70"/>
      <c r="BS622" s="70"/>
      <c r="BT622" s="70"/>
      <c r="BU622" s="70"/>
      <c r="BV622" s="70"/>
      <c r="BW622" s="70"/>
      <c r="BX622" s="70"/>
      <c r="BY622" s="70"/>
      <c r="BZ622" s="70"/>
      <c r="CA622" s="70"/>
      <c r="CB622" s="70"/>
      <c r="CC622" s="70"/>
      <c r="CD622" s="70"/>
      <c r="CE622" s="70"/>
      <c r="CF622" s="70"/>
      <c r="CG622" s="70"/>
      <c r="CH622" s="70"/>
      <c r="CI622" s="70"/>
      <c r="CJ622" s="70"/>
      <c r="CK622" s="70"/>
      <c r="CL622" s="70"/>
      <c r="CM622" s="70"/>
      <c r="CN622" s="70"/>
      <c r="CO622" s="70"/>
      <c r="CP622" s="70"/>
      <c r="CQ622" s="70"/>
      <c r="CR622" s="70"/>
    </row>
    <row r="623" spans="14:96">
      <c r="N623" s="71"/>
      <c r="P623" s="72"/>
      <c r="Z623" s="70"/>
      <c r="AA623" s="70"/>
      <c r="AB623" s="70"/>
      <c r="AC623" s="70"/>
      <c r="AD623" s="70"/>
      <c r="AE623" s="70"/>
      <c r="AF623" s="70"/>
      <c r="AG623" s="70"/>
      <c r="AH623" s="70"/>
      <c r="AI623" s="70"/>
      <c r="AJ623" s="70"/>
      <c r="AK623" s="70"/>
      <c r="AL623" s="70"/>
      <c r="AM623" s="70"/>
      <c r="AN623" s="70"/>
      <c r="AO623" s="70"/>
      <c r="AP623" s="70"/>
      <c r="AQ623" s="70"/>
      <c r="AR623" s="70"/>
      <c r="AS623" s="70"/>
      <c r="AT623" s="70"/>
      <c r="AU623" s="70"/>
      <c r="AV623" s="70"/>
      <c r="AW623" s="70"/>
      <c r="AX623" s="70"/>
      <c r="AY623" s="70"/>
      <c r="AZ623" s="70"/>
      <c r="BA623" s="70"/>
      <c r="BB623" s="70"/>
      <c r="BC623" s="70"/>
      <c r="BD623" s="70"/>
      <c r="BE623" s="70"/>
      <c r="BF623" s="70"/>
      <c r="BG623" s="70"/>
      <c r="BH623" s="70"/>
      <c r="BI623" s="70"/>
      <c r="BJ623" s="70"/>
      <c r="BK623" s="70"/>
      <c r="BL623" s="70"/>
      <c r="BM623" s="70"/>
      <c r="BN623" s="70"/>
      <c r="BO623" s="70"/>
      <c r="BP623" s="70"/>
      <c r="BQ623" s="70"/>
      <c r="BR623" s="70"/>
      <c r="BS623" s="70"/>
      <c r="BT623" s="70"/>
      <c r="BU623" s="70"/>
      <c r="BV623" s="70"/>
      <c r="BW623" s="70"/>
      <c r="BX623" s="70"/>
      <c r="BY623" s="70"/>
      <c r="BZ623" s="70"/>
      <c r="CA623" s="70"/>
      <c r="CB623" s="70"/>
      <c r="CC623" s="70"/>
      <c r="CD623" s="70"/>
      <c r="CE623" s="70"/>
      <c r="CF623" s="70"/>
      <c r="CG623" s="70"/>
      <c r="CH623" s="70"/>
      <c r="CI623" s="70"/>
      <c r="CJ623" s="70"/>
      <c r="CK623" s="70"/>
      <c r="CL623" s="70"/>
      <c r="CM623" s="70"/>
      <c r="CN623" s="70"/>
      <c r="CO623" s="70"/>
      <c r="CP623" s="70"/>
      <c r="CQ623" s="70"/>
      <c r="CR623" s="70"/>
    </row>
    <row r="624" spans="14:96">
      <c r="N624" s="71"/>
      <c r="P624" s="72"/>
      <c r="Z624" s="70"/>
      <c r="AA624" s="70"/>
      <c r="AB624" s="70"/>
      <c r="AC624" s="70"/>
      <c r="AD624" s="70"/>
      <c r="AE624" s="70"/>
      <c r="AF624" s="70"/>
      <c r="AG624" s="70"/>
      <c r="AH624" s="70"/>
      <c r="AI624" s="70"/>
      <c r="AJ624" s="70"/>
      <c r="AK624" s="70"/>
      <c r="AL624" s="70"/>
      <c r="AM624" s="70"/>
      <c r="AN624" s="70"/>
      <c r="AO624" s="70"/>
      <c r="AP624" s="70"/>
      <c r="AQ624" s="70"/>
      <c r="AR624" s="70"/>
      <c r="AS624" s="70"/>
      <c r="AT624" s="70"/>
      <c r="AU624" s="70"/>
      <c r="AV624" s="70"/>
      <c r="AW624" s="70"/>
      <c r="AX624" s="70"/>
      <c r="AY624" s="70"/>
      <c r="AZ624" s="70"/>
      <c r="BA624" s="70"/>
      <c r="BB624" s="70"/>
      <c r="BC624" s="70"/>
      <c r="BD624" s="70"/>
      <c r="BE624" s="70"/>
      <c r="BF624" s="70"/>
      <c r="BG624" s="70"/>
      <c r="BH624" s="70"/>
      <c r="BI624" s="70"/>
      <c r="BJ624" s="70"/>
      <c r="BK624" s="70"/>
      <c r="BL624" s="70"/>
      <c r="BM624" s="70"/>
      <c r="BN624" s="70"/>
      <c r="BO624" s="70"/>
      <c r="BP624" s="70"/>
      <c r="BQ624" s="70"/>
      <c r="BR624" s="70"/>
      <c r="BS624" s="70"/>
      <c r="BT624" s="70"/>
      <c r="BU624" s="70"/>
      <c r="BV624" s="70"/>
      <c r="BW624" s="70"/>
      <c r="BX624" s="70"/>
      <c r="BY624" s="70"/>
      <c r="BZ624" s="70"/>
      <c r="CA624" s="70"/>
      <c r="CB624" s="70"/>
      <c r="CC624" s="70"/>
      <c r="CD624" s="70"/>
      <c r="CE624" s="70"/>
      <c r="CF624" s="70"/>
      <c r="CG624" s="70"/>
      <c r="CH624" s="70"/>
      <c r="CI624" s="70"/>
      <c r="CJ624" s="70"/>
      <c r="CK624" s="70"/>
      <c r="CL624" s="70"/>
      <c r="CM624" s="70"/>
      <c r="CN624" s="70"/>
      <c r="CO624" s="70"/>
      <c r="CP624" s="70"/>
      <c r="CQ624" s="70"/>
      <c r="CR624" s="70"/>
    </row>
    <row r="625" spans="14:96">
      <c r="N625" s="71"/>
      <c r="P625" s="72"/>
      <c r="Z625" s="70"/>
      <c r="AA625" s="70"/>
      <c r="AB625" s="70"/>
      <c r="AC625" s="70"/>
      <c r="AD625" s="70"/>
      <c r="AE625" s="70"/>
      <c r="AF625" s="70"/>
      <c r="AG625" s="70"/>
      <c r="AH625" s="70"/>
      <c r="AI625" s="70"/>
      <c r="AJ625" s="70"/>
      <c r="AK625" s="70"/>
      <c r="AL625" s="70"/>
      <c r="AM625" s="70"/>
      <c r="AN625" s="70"/>
      <c r="AO625" s="70"/>
      <c r="AP625" s="70"/>
      <c r="AQ625" s="70"/>
      <c r="AR625" s="70"/>
      <c r="AS625" s="70"/>
      <c r="AT625" s="70"/>
      <c r="AU625" s="70"/>
      <c r="AV625" s="70"/>
      <c r="AW625" s="70"/>
      <c r="AX625" s="70"/>
      <c r="AY625" s="70"/>
      <c r="AZ625" s="70"/>
      <c r="BA625" s="70"/>
      <c r="BB625" s="70"/>
      <c r="BC625" s="70"/>
      <c r="BD625" s="70"/>
      <c r="BE625" s="70"/>
      <c r="BF625" s="70"/>
      <c r="BG625" s="70"/>
      <c r="BH625" s="70"/>
      <c r="BI625" s="70"/>
      <c r="BJ625" s="70"/>
      <c r="BK625" s="70"/>
      <c r="BL625" s="70"/>
      <c r="BM625" s="70"/>
      <c r="BN625" s="70"/>
      <c r="BO625" s="70"/>
      <c r="BP625" s="70"/>
      <c r="BQ625" s="70"/>
      <c r="BR625" s="70"/>
      <c r="BS625" s="70"/>
      <c r="BT625" s="70"/>
      <c r="BU625" s="70"/>
      <c r="BV625" s="70"/>
      <c r="BW625" s="70"/>
      <c r="BX625" s="70"/>
      <c r="BY625" s="70"/>
      <c r="BZ625" s="70"/>
      <c r="CA625" s="70"/>
      <c r="CB625" s="70"/>
      <c r="CC625" s="70"/>
      <c r="CD625" s="70"/>
      <c r="CE625" s="70"/>
      <c r="CF625" s="70"/>
      <c r="CG625" s="70"/>
      <c r="CH625" s="70"/>
      <c r="CI625" s="70"/>
      <c r="CJ625" s="70"/>
      <c r="CK625" s="70"/>
      <c r="CL625" s="70"/>
      <c r="CM625" s="70"/>
      <c r="CN625" s="70"/>
      <c r="CO625" s="70"/>
      <c r="CP625" s="70"/>
      <c r="CQ625" s="70"/>
      <c r="CR625" s="70"/>
    </row>
    <row r="626" spans="14:96">
      <c r="N626" s="71"/>
      <c r="P626" s="72"/>
      <c r="Z626" s="70"/>
      <c r="AA626" s="70"/>
      <c r="AB626" s="70"/>
      <c r="AC626" s="70"/>
      <c r="AD626" s="70"/>
      <c r="AE626" s="70"/>
      <c r="AF626" s="70"/>
      <c r="AG626" s="70"/>
      <c r="AH626" s="70"/>
      <c r="AI626" s="70"/>
      <c r="AJ626" s="70"/>
      <c r="AK626" s="70"/>
      <c r="AL626" s="70"/>
      <c r="AM626" s="70"/>
      <c r="AN626" s="70"/>
      <c r="AO626" s="70"/>
      <c r="AP626" s="70"/>
      <c r="AQ626" s="70"/>
      <c r="AR626" s="70"/>
      <c r="AS626" s="70"/>
      <c r="AT626" s="70"/>
      <c r="AU626" s="70"/>
      <c r="AV626" s="70"/>
      <c r="AW626" s="70"/>
      <c r="AX626" s="70"/>
      <c r="AY626" s="70"/>
      <c r="AZ626" s="70"/>
      <c r="BA626" s="70"/>
      <c r="BB626" s="70"/>
      <c r="BC626" s="70"/>
      <c r="BD626" s="70"/>
      <c r="BE626" s="70"/>
      <c r="BF626" s="70"/>
      <c r="BG626" s="70"/>
      <c r="BH626" s="70"/>
      <c r="BI626" s="70"/>
      <c r="BJ626" s="70"/>
      <c r="BK626" s="70"/>
      <c r="BL626" s="70"/>
      <c r="BM626" s="70"/>
      <c r="BN626" s="70"/>
      <c r="BO626" s="70"/>
      <c r="BP626" s="70"/>
      <c r="BQ626" s="70"/>
      <c r="BR626" s="70"/>
      <c r="BS626" s="70"/>
      <c r="BT626" s="70"/>
      <c r="BU626" s="70"/>
      <c r="BV626" s="70"/>
      <c r="BW626" s="70"/>
      <c r="BX626" s="70"/>
      <c r="BY626" s="70"/>
      <c r="BZ626" s="70"/>
      <c r="CA626" s="70"/>
      <c r="CB626" s="70"/>
      <c r="CC626" s="70"/>
      <c r="CD626" s="70"/>
      <c r="CE626" s="70"/>
      <c r="CF626" s="70"/>
      <c r="CG626" s="70"/>
      <c r="CH626" s="70"/>
      <c r="CI626" s="70"/>
      <c r="CJ626" s="70"/>
      <c r="CK626" s="70"/>
      <c r="CL626" s="70"/>
      <c r="CM626" s="70"/>
      <c r="CN626" s="70"/>
      <c r="CO626" s="70"/>
      <c r="CP626" s="70"/>
      <c r="CQ626" s="70"/>
      <c r="CR626" s="70"/>
    </row>
    <row r="627" spans="14:96">
      <c r="N627" s="71"/>
      <c r="P627" s="72"/>
      <c r="Z627" s="70"/>
      <c r="AA627" s="70"/>
      <c r="AB627" s="70"/>
      <c r="AC627" s="70"/>
      <c r="AD627" s="70"/>
      <c r="AE627" s="70"/>
      <c r="AF627" s="70"/>
      <c r="AG627" s="70"/>
      <c r="AH627" s="70"/>
      <c r="AI627" s="70"/>
      <c r="AJ627" s="70"/>
      <c r="AK627" s="70"/>
      <c r="AL627" s="70"/>
      <c r="AM627" s="70"/>
      <c r="AN627" s="70"/>
      <c r="AO627" s="70"/>
      <c r="AP627" s="70"/>
      <c r="AQ627" s="70"/>
      <c r="AR627" s="70"/>
      <c r="AS627" s="70"/>
      <c r="AT627" s="70"/>
      <c r="AU627" s="70"/>
      <c r="AV627" s="70"/>
      <c r="AW627" s="70"/>
      <c r="AX627" s="70"/>
      <c r="AY627" s="70"/>
      <c r="AZ627" s="70"/>
      <c r="BA627" s="70"/>
      <c r="BB627" s="70"/>
      <c r="BC627" s="70"/>
      <c r="BD627" s="70"/>
      <c r="BE627" s="70"/>
      <c r="BF627" s="70"/>
      <c r="BG627" s="70"/>
      <c r="BH627" s="70"/>
      <c r="BI627" s="70"/>
      <c r="BJ627" s="70"/>
      <c r="BK627" s="70"/>
      <c r="BL627" s="70"/>
      <c r="BM627" s="70"/>
      <c r="BN627" s="70"/>
      <c r="BO627" s="70"/>
      <c r="BP627" s="70"/>
      <c r="BQ627" s="70"/>
      <c r="BR627" s="70"/>
      <c r="BS627" s="70"/>
      <c r="BT627" s="70"/>
      <c r="BU627" s="70"/>
      <c r="BV627" s="70"/>
      <c r="BW627" s="70"/>
      <c r="BX627" s="70"/>
      <c r="BY627" s="70"/>
      <c r="BZ627" s="70"/>
      <c r="CA627" s="70"/>
      <c r="CB627" s="70"/>
      <c r="CC627" s="70"/>
      <c r="CD627" s="70"/>
      <c r="CE627" s="70"/>
      <c r="CF627" s="70"/>
      <c r="CG627" s="70"/>
      <c r="CH627" s="70"/>
      <c r="CI627" s="70"/>
      <c r="CJ627" s="70"/>
      <c r="CK627" s="70"/>
      <c r="CL627" s="70"/>
      <c r="CM627" s="70"/>
      <c r="CN627" s="70"/>
      <c r="CO627" s="70"/>
      <c r="CP627" s="70"/>
      <c r="CQ627" s="70"/>
      <c r="CR627" s="70"/>
    </row>
    <row r="628" spans="14:96">
      <c r="N628" s="71"/>
      <c r="P628" s="72"/>
      <c r="Z628" s="70"/>
      <c r="AA628" s="70"/>
      <c r="AB628" s="70"/>
      <c r="AC628" s="70"/>
      <c r="AD628" s="70"/>
      <c r="AE628" s="70"/>
      <c r="AF628" s="70"/>
      <c r="AG628" s="70"/>
      <c r="AH628" s="70"/>
      <c r="AI628" s="70"/>
      <c r="AJ628" s="70"/>
      <c r="AK628" s="70"/>
      <c r="AL628" s="70"/>
      <c r="AM628" s="70"/>
      <c r="AN628" s="70"/>
      <c r="AO628" s="70"/>
      <c r="AP628" s="70"/>
      <c r="AQ628" s="70"/>
      <c r="AR628" s="70"/>
      <c r="AS628" s="70"/>
      <c r="AT628" s="70"/>
      <c r="AU628" s="70"/>
      <c r="AV628" s="70"/>
      <c r="AW628" s="70"/>
      <c r="AX628" s="70"/>
      <c r="AY628" s="70"/>
      <c r="AZ628" s="70"/>
      <c r="BA628" s="70"/>
      <c r="BB628" s="70"/>
      <c r="BC628" s="70"/>
      <c r="BD628" s="70"/>
      <c r="BE628" s="70"/>
      <c r="BF628" s="70"/>
      <c r="BG628" s="70"/>
      <c r="BH628" s="70"/>
      <c r="BI628" s="70"/>
      <c r="BJ628" s="70"/>
      <c r="BK628" s="70"/>
      <c r="BL628" s="70"/>
      <c r="BM628" s="70"/>
      <c r="BN628" s="70"/>
      <c r="BO628" s="70"/>
      <c r="BP628" s="70"/>
      <c r="BQ628" s="70"/>
      <c r="BR628" s="70"/>
      <c r="BS628" s="70"/>
      <c r="BT628" s="70"/>
      <c r="BU628" s="70"/>
      <c r="BV628" s="70"/>
      <c r="BW628" s="70"/>
      <c r="BX628" s="70"/>
      <c r="BY628" s="70"/>
      <c r="BZ628" s="70"/>
      <c r="CA628" s="70"/>
      <c r="CB628" s="70"/>
      <c r="CC628" s="70"/>
      <c r="CD628" s="70"/>
      <c r="CE628" s="70"/>
      <c r="CF628" s="70"/>
      <c r="CG628" s="70"/>
      <c r="CH628" s="70"/>
      <c r="CI628" s="70"/>
      <c r="CJ628" s="70"/>
      <c r="CK628" s="70"/>
      <c r="CL628" s="70"/>
      <c r="CM628" s="70"/>
      <c r="CN628" s="70"/>
      <c r="CO628" s="70"/>
      <c r="CP628" s="70"/>
      <c r="CQ628" s="70"/>
      <c r="CR628" s="70"/>
    </row>
    <row r="629" spans="14:96">
      <c r="N629" s="71"/>
      <c r="P629" s="72"/>
      <c r="Z629" s="70"/>
      <c r="AA629" s="70"/>
      <c r="AB629" s="70"/>
      <c r="AC629" s="70"/>
      <c r="AD629" s="70"/>
      <c r="AE629" s="70"/>
      <c r="AF629" s="70"/>
      <c r="AG629" s="70"/>
      <c r="AH629" s="70"/>
      <c r="AI629" s="70"/>
      <c r="AJ629" s="70"/>
      <c r="AK629" s="70"/>
      <c r="AL629" s="70"/>
      <c r="AM629" s="70"/>
      <c r="AN629" s="70"/>
      <c r="AO629" s="70"/>
      <c r="AP629" s="70"/>
      <c r="AQ629" s="70"/>
      <c r="AR629" s="70"/>
      <c r="AS629" s="70"/>
      <c r="AT629" s="70"/>
      <c r="AU629" s="70"/>
      <c r="AV629" s="70"/>
      <c r="AW629" s="70"/>
      <c r="AX629" s="70"/>
      <c r="AY629" s="70"/>
      <c r="AZ629" s="70"/>
      <c r="BA629" s="70"/>
      <c r="BB629" s="70"/>
      <c r="BC629" s="70"/>
      <c r="BD629" s="70"/>
      <c r="BE629" s="70"/>
      <c r="BF629" s="70"/>
      <c r="BG629" s="70"/>
      <c r="BH629" s="70"/>
      <c r="BI629" s="70"/>
      <c r="BJ629" s="70"/>
      <c r="BK629" s="70"/>
      <c r="BL629" s="70"/>
      <c r="BM629" s="70"/>
      <c r="BN629" s="70"/>
      <c r="BO629" s="70"/>
      <c r="BP629" s="70"/>
      <c r="BQ629" s="70"/>
      <c r="BR629" s="70"/>
      <c r="BS629" s="70"/>
      <c r="BT629" s="70"/>
      <c r="BU629" s="70"/>
      <c r="BV629" s="70"/>
      <c r="BW629" s="70"/>
      <c r="BX629" s="70"/>
      <c r="BY629" s="70"/>
      <c r="BZ629" s="70"/>
      <c r="CA629" s="70"/>
      <c r="CB629" s="70"/>
      <c r="CC629" s="70"/>
      <c r="CD629" s="70"/>
      <c r="CE629" s="70"/>
      <c r="CF629" s="70"/>
      <c r="CG629" s="70"/>
      <c r="CH629" s="70"/>
      <c r="CI629" s="70"/>
      <c r="CJ629" s="70"/>
      <c r="CK629" s="70"/>
      <c r="CL629" s="70"/>
      <c r="CM629" s="70"/>
      <c r="CN629" s="70"/>
      <c r="CO629" s="70"/>
      <c r="CP629" s="70"/>
      <c r="CQ629" s="70"/>
      <c r="CR629" s="70"/>
    </row>
    <row r="630" spans="14:96">
      <c r="N630" s="71"/>
      <c r="P630" s="72"/>
      <c r="Z630" s="70"/>
      <c r="AA630" s="70"/>
      <c r="AB630" s="70"/>
      <c r="AC630" s="70"/>
      <c r="AD630" s="70"/>
      <c r="AE630" s="70"/>
      <c r="AF630" s="70"/>
      <c r="AG630" s="70"/>
      <c r="AH630" s="70"/>
      <c r="AI630" s="70"/>
      <c r="AJ630" s="70"/>
      <c r="AK630" s="70"/>
      <c r="AL630" s="70"/>
      <c r="AM630" s="70"/>
      <c r="AN630" s="70"/>
      <c r="AO630" s="70"/>
      <c r="AP630" s="70"/>
      <c r="AQ630" s="70"/>
      <c r="AR630" s="70"/>
      <c r="AS630" s="70"/>
      <c r="AT630" s="70"/>
      <c r="AU630" s="70"/>
      <c r="AV630" s="70"/>
      <c r="AW630" s="70"/>
      <c r="AX630" s="70"/>
      <c r="AY630" s="70"/>
      <c r="AZ630" s="70"/>
      <c r="BA630" s="70"/>
      <c r="BB630" s="70"/>
      <c r="BC630" s="70"/>
      <c r="BD630" s="70"/>
      <c r="BE630" s="70"/>
      <c r="BF630" s="70"/>
      <c r="BG630" s="70"/>
      <c r="BH630" s="70"/>
      <c r="BI630" s="70"/>
      <c r="BJ630" s="70"/>
      <c r="BK630" s="70"/>
      <c r="BL630" s="70"/>
      <c r="BM630" s="70"/>
      <c r="BN630" s="70"/>
      <c r="BO630" s="70"/>
      <c r="BP630" s="70"/>
      <c r="BQ630" s="70"/>
      <c r="BR630" s="70"/>
      <c r="BS630" s="70"/>
      <c r="BT630" s="70"/>
      <c r="BU630" s="70"/>
      <c r="BV630" s="70"/>
      <c r="BW630" s="70"/>
      <c r="BX630" s="70"/>
      <c r="BY630" s="70"/>
      <c r="BZ630" s="70"/>
      <c r="CA630" s="70"/>
      <c r="CB630" s="70"/>
      <c r="CC630" s="70"/>
      <c r="CD630" s="70"/>
      <c r="CE630" s="70"/>
      <c r="CF630" s="70"/>
      <c r="CG630" s="70"/>
      <c r="CH630" s="70"/>
      <c r="CI630" s="70"/>
      <c r="CJ630" s="70"/>
      <c r="CK630" s="70"/>
      <c r="CL630" s="70"/>
      <c r="CM630" s="70"/>
      <c r="CN630" s="70"/>
      <c r="CO630" s="70"/>
      <c r="CP630" s="70"/>
      <c r="CQ630" s="70"/>
      <c r="CR630" s="70"/>
    </row>
    <row r="631" spans="14:96">
      <c r="N631" s="71"/>
      <c r="P631" s="72"/>
      <c r="Z631" s="70"/>
      <c r="AA631" s="70"/>
      <c r="AB631" s="70"/>
      <c r="AC631" s="70"/>
      <c r="AD631" s="70"/>
      <c r="AE631" s="70"/>
      <c r="AF631" s="70"/>
      <c r="AG631" s="70"/>
      <c r="AH631" s="70"/>
      <c r="AI631" s="70"/>
      <c r="AJ631" s="70"/>
      <c r="AK631" s="70"/>
      <c r="AL631" s="70"/>
      <c r="AM631" s="70"/>
      <c r="AN631" s="70"/>
      <c r="AO631" s="70"/>
      <c r="AP631" s="70"/>
      <c r="AQ631" s="70"/>
      <c r="AR631" s="70"/>
      <c r="AS631" s="70"/>
      <c r="AT631" s="70"/>
      <c r="AU631" s="70"/>
      <c r="AV631" s="70"/>
      <c r="AW631" s="70"/>
      <c r="AX631" s="70"/>
      <c r="AY631" s="70"/>
      <c r="AZ631" s="70"/>
      <c r="BA631" s="70"/>
      <c r="BB631" s="70"/>
      <c r="BC631" s="70"/>
      <c r="BD631" s="70"/>
      <c r="BE631" s="70"/>
      <c r="BF631" s="70"/>
      <c r="BG631" s="70"/>
      <c r="BH631" s="70"/>
      <c r="BI631" s="70"/>
      <c r="BJ631" s="70"/>
      <c r="BK631" s="70"/>
      <c r="BL631" s="70"/>
      <c r="BM631" s="70"/>
      <c r="BN631" s="70"/>
      <c r="BO631" s="70"/>
      <c r="BP631" s="70"/>
      <c r="BQ631" s="70"/>
      <c r="BR631" s="70"/>
      <c r="BS631" s="70"/>
      <c r="BT631" s="70"/>
      <c r="BU631" s="70"/>
      <c r="BV631" s="70"/>
      <c r="BW631" s="70"/>
      <c r="BX631" s="70"/>
      <c r="BY631" s="70"/>
      <c r="BZ631" s="70"/>
      <c r="CA631" s="70"/>
      <c r="CB631" s="70"/>
      <c r="CC631" s="70"/>
      <c r="CD631" s="70"/>
      <c r="CE631" s="70"/>
      <c r="CF631" s="70"/>
      <c r="CG631" s="70"/>
      <c r="CH631" s="70"/>
      <c r="CI631" s="70"/>
      <c r="CJ631" s="70"/>
      <c r="CK631" s="70"/>
      <c r="CL631" s="70"/>
      <c r="CM631" s="70"/>
      <c r="CN631" s="70"/>
      <c r="CO631" s="70"/>
      <c r="CP631" s="70"/>
      <c r="CQ631" s="70"/>
      <c r="CR631" s="70"/>
    </row>
    <row r="632" spans="14:96">
      <c r="N632" s="71"/>
      <c r="P632" s="72"/>
      <c r="Z632" s="70"/>
      <c r="AA632" s="70"/>
      <c r="AB632" s="70"/>
      <c r="AC632" s="70"/>
      <c r="AD632" s="70"/>
      <c r="AE632" s="70"/>
      <c r="AF632" s="70"/>
      <c r="AG632" s="70"/>
      <c r="AH632" s="70"/>
      <c r="AI632" s="70"/>
      <c r="AJ632" s="70"/>
      <c r="AK632" s="70"/>
      <c r="AL632" s="70"/>
      <c r="AM632" s="70"/>
      <c r="AN632" s="70"/>
      <c r="AO632" s="70"/>
      <c r="AP632" s="70"/>
      <c r="AQ632" s="70"/>
      <c r="AR632" s="70"/>
      <c r="AS632" s="70"/>
      <c r="AT632" s="70"/>
      <c r="AU632" s="70"/>
      <c r="AV632" s="70"/>
      <c r="AW632" s="70"/>
      <c r="AX632" s="70"/>
      <c r="AY632" s="70"/>
      <c r="AZ632" s="70"/>
      <c r="BA632" s="70"/>
      <c r="BB632" s="70"/>
      <c r="BC632" s="70"/>
      <c r="BD632" s="70"/>
      <c r="BE632" s="70"/>
      <c r="BF632" s="70"/>
      <c r="BG632" s="70"/>
      <c r="BH632" s="70"/>
      <c r="BI632" s="70"/>
      <c r="BJ632" s="70"/>
      <c r="BK632" s="70"/>
      <c r="BL632" s="70"/>
      <c r="BM632" s="70"/>
      <c r="BN632" s="70"/>
      <c r="BO632" s="70"/>
      <c r="BP632" s="70"/>
      <c r="BQ632" s="70"/>
      <c r="BR632" s="70"/>
      <c r="BS632" s="70"/>
      <c r="BT632" s="70"/>
      <c r="BU632" s="70"/>
      <c r="BV632" s="70"/>
      <c r="BW632" s="70"/>
      <c r="BX632" s="70"/>
      <c r="BY632" s="70"/>
      <c r="BZ632" s="70"/>
      <c r="CA632" s="70"/>
      <c r="CB632" s="70"/>
      <c r="CC632" s="70"/>
      <c r="CD632" s="70"/>
      <c r="CE632" s="70"/>
      <c r="CF632" s="70"/>
      <c r="CG632" s="70"/>
      <c r="CH632" s="70"/>
      <c r="CI632" s="70"/>
      <c r="CJ632" s="70"/>
      <c r="CK632" s="70"/>
      <c r="CL632" s="70"/>
      <c r="CM632" s="70"/>
      <c r="CN632" s="70"/>
      <c r="CO632" s="70"/>
      <c r="CP632" s="70"/>
      <c r="CQ632" s="70"/>
      <c r="CR632" s="70"/>
    </row>
    <row r="633" spans="14:96">
      <c r="N633" s="71"/>
      <c r="P633" s="72"/>
      <c r="Z633" s="70"/>
      <c r="AA633" s="70"/>
      <c r="AB633" s="70"/>
      <c r="AC633" s="70"/>
      <c r="AD633" s="70"/>
      <c r="AE633" s="70"/>
      <c r="AF633" s="70"/>
      <c r="AG633" s="70"/>
      <c r="AH633" s="70"/>
      <c r="AI633" s="70"/>
      <c r="AJ633" s="70"/>
      <c r="AK633" s="70"/>
      <c r="AL633" s="70"/>
      <c r="AM633" s="70"/>
      <c r="AN633" s="70"/>
      <c r="AO633" s="70"/>
      <c r="AP633" s="70"/>
      <c r="AQ633" s="70"/>
      <c r="AR633" s="70"/>
      <c r="AS633" s="70"/>
      <c r="AT633" s="70"/>
      <c r="AU633" s="70"/>
      <c r="AV633" s="70"/>
      <c r="AW633" s="70"/>
      <c r="AX633" s="70"/>
      <c r="AY633" s="70"/>
      <c r="AZ633" s="70"/>
      <c r="BA633" s="70"/>
      <c r="BB633" s="70"/>
      <c r="BC633" s="70"/>
      <c r="BD633" s="70"/>
      <c r="BE633" s="70"/>
      <c r="BF633" s="70"/>
      <c r="BG633" s="70"/>
      <c r="BH633" s="70"/>
      <c r="BI633" s="70"/>
      <c r="BJ633" s="70"/>
      <c r="BK633" s="70"/>
      <c r="BL633" s="70"/>
      <c r="BM633" s="70"/>
      <c r="BN633" s="70"/>
      <c r="BO633" s="70"/>
      <c r="BP633" s="70"/>
      <c r="BQ633" s="70"/>
      <c r="BR633" s="70"/>
      <c r="BS633" s="70"/>
      <c r="BT633" s="70"/>
      <c r="BU633" s="70"/>
      <c r="BV633" s="70"/>
      <c r="BW633" s="70"/>
      <c r="BX633" s="70"/>
      <c r="BY633" s="70"/>
      <c r="BZ633" s="70"/>
      <c r="CA633" s="70"/>
      <c r="CB633" s="70"/>
      <c r="CC633" s="70"/>
      <c r="CD633" s="70"/>
      <c r="CE633" s="70"/>
      <c r="CF633" s="70"/>
      <c r="CG633" s="70"/>
      <c r="CH633" s="70"/>
      <c r="CI633" s="70"/>
      <c r="CJ633" s="70"/>
      <c r="CK633" s="70"/>
      <c r="CL633" s="70"/>
      <c r="CM633" s="70"/>
      <c r="CN633" s="70"/>
      <c r="CO633" s="70"/>
      <c r="CP633" s="70"/>
      <c r="CQ633" s="70"/>
      <c r="CR633" s="70"/>
    </row>
    <row r="634" spans="14:96">
      <c r="N634" s="71"/>
      <c r="P634" s="72"/>
      <c r="Z634" s="70"/>
      <c r="AA634" s="70"/>
      <c r="AB634" s="70"/>
      <c r="AC634" s="70"/>
      <c r="AD634" s="70"/>
      <c r="AE634" s="70"/>
      <c r="AF634" s="70"/>
      <c r="AG634" s="70"/>
      <c r="AH634" s="70"/>
      <c r="AI634" s="70"/>
      <c r="AJ634" s="70"/>
      <c r="AK634" s="70"/>
      <c r="AL634" s="70"/>
      <c r="AM634" s="70"/>
      <c r="AN634" s="70"/>
      <c r="AO634" s="70"/>
      <c r="AP634" s="70"/>
      <c r="AQ634" s="70"/>
      <c r="AR634" s="70"/>
      <c r="AS634" s="70"/>
      <c r="AT634" s="70"/>
      <c r="AU634" s="70"/>
      <c r="AV634" s="70"/>
      <c r="AW634" s="70"/>
      <c r="AX634" s="70"/>
      <c r="AY634" s="70"/>
      <c r="AZ634" s="70"/>
      <c r="BA634" s="70"/>
      <c r="BB634" s="70"/>
      <c r="BC634" s="70"/>
      <c r="BD634" s="70"/>
      <c r="BE634" s="70"/>
      <c r="BF634" s="70"/>
      <c r="BG634" s="70"/>
      <c r="BH634" s="70"/>
      <c r="BI634" s="70"/>
      <c r="BJ634" s="70"/>
      <c r="BK634" s="70"/>
      <c r="BL634" s="70"/>
      <c r="BM634" s="70"/>
      <c r="BN634" s="70"/>
      <c r="BO634" s="70"/>
      <c r="BP634" s="70"/>
      <c r="BQ634" s="70"/>
      <c r="BR634" s="70"/>
      <c r="BS634" s="70"/>
      <c r="BT634" s="70"/>
      <c r="BU634" s="70"/>
      <c r="BV634" s="70"/>
      <c r="BW634" s="70"/>
      <c r="BX634" s="70"/>
      <c r="BY634" s="70"/>
      <c r="BZ634" s="70"/>
      <c r="CA634" s="70"/>
      <c r="CB634" s="70"/>
      <c r="CC634" s="70"/>
      <c r="CD634" s="70"/>
      <c r="CE634" s="70"/>
      <c r="CF634" s="70"/>
      <c r="CG634" s="70"/>
      <c r="CH634" s="70"/>
      <c r="CI634" s="70"/>
      <c r="CJ634" s="70"/>
      <c r="CK634" s="70"/>
      <c r="CL634" s="70"/>
      <c r="CM634" s="70"/>
      <c r="CN634" s="70"/>
      <c r="CO634" s="70"/>
      <c r="CP634" s="70"/>
      <c r="CQ634" s="70"/>
      <c r="CR634" s="70"/>
    </row>
    <row r="635" spans="14:96">
      <c r="N635" s="71"/>
      <c r="P635" s="72"/>
      <c r="Z635" s="70"/>
      <c r="AA635" s="70"/>
      <c r="AB635" s="70"/>
      <c r="AC635" s="70"/>
      <c r="AD635" s="70"/>
      <c r="AE635" s="70"/>
      <c r="AF635" s="70"/>
      <c r="AG635" s="70"/>
      <c r="AH635" s="70"/>
      <c r="AI635" s="70"/>
      <c r="AJ635" s="70"/>
      <c r="AK635" s="70"/>
      <c r="AL635" s="70"/>
      <c r="AM635" s="70"/>
      <c r="AN635" s="70"/>
      <c r="AO635" s="70"/>
      <c r="AP635" s="70"/>
      <c r="AQ635" s="70"/>
      <c r="AR635" s="70"/>
      <c r="AS635" s="70"/>
      <c r="AT635" s="70"/>
      <c r="AU635" s="70"/>
      <c r="AV635" s="70"/>
      <c r="AW635" s="70"/>
      <c r="AX635" s="70"/>
      <c r="AY635" s="70"/>
      <c r="AZ635" s="70"/>
      <c r="BA635" s="70"/>
      <c r="BB635" s="70"/>
      <c r="BC635" s="70"/>
      <c r="BD635" s="70"/>
      <c r="BE635" s="70"/>
      <c r="BF635" s="70"/>
      <c r="BG635" s="70"/>
      <c r="BH635" s="70"/>
      <c r="BI635" s="70"/>
      <c r="BJ635" s="70"/>
      <c r="BK635" s="70"/>
      <c r="BL635" s="70"/>
      <c r="BM635" s="70"/>
      <c r="BN635" s="70"/>
      <c r="BO635" s="70"/>
      <c r="BP635" s="70"/>
      <c r="BQ635" s="70"/>
      <c r="BR635" s="70"/>
      <c r="BS635" s="70"/>
      <c r="BT635" s="70"/>
      <c r="BU635" s="70"/>
      <c r="BV635" s="70"/>
      <c r="BW635" s="70"/>
      <c r="BX635" s="70"/>
      <c r="BY635" s="70"/>
      <c r="BZ635" s="70"/>
      <c r="CA635" s="70"/>
      <c r="CB635" s="70"/>
      <c r="CC635" s="70"/>
      <c r="CD635" s="70"/>
      <c r="CE635" s="70"/>
      <c r="CF635" s="70"/>
      <c r="CG635" s="70"/>
      <c r="CH635" s="70"/>
      <c r="CI635" s="70"/>
      <c r="CJ635" s="70"/>
      <c r="CK635" s="70"/>
      <c r="CL635" s="70"/>
      <c r="CM635" s="70"/>
      <c r="CN635" s="70"/>
      <c r="CO635" s="70"/>
      <c r="CP635" s="70"/>
      <c r="CQ635" s="70"/>
      <c r="CR635" s="70"/>
    </row>
    <row r="636" spans="14:96">
      <c r="N636" s="71"/>
      <c r="P636" s="72"/>
      <c r="Z636" s="70"/>
      <c r="AA636" s="70"/>
      <c r="AB636" s="70"/>
      <c r="AC636" s="70"/>
      <c r="AD636" s="70"/>
      <c r="AE636" s="70"/>
      <c r="AF636" s="70"/>
      <c r="AG636" s="70"/>
      <c r="AH636" s="70"/>
      <c r="AI636" s="70"/>
      <c r="AJ636" s="70"/>
      <c r="AK636" s="70"/>
      <c r="AL636" s="70"/>
      <c r="AM636" s="70"/>
      <c r="AN636" s="70"/>
      <c r="AO636" s="70"/>
      <c r="AP636" s="70"/>
      <c r="AQ636" s="70"/>
      <c r="AR636" s="70"/>
      <c r="AS636" s="70"/>
      <c r="AT636" s="70"/>
      <c r="AU636" s="70"/>
      <c r="AV636" s="70"/>
      <c r="AW636" s="70"/>
      <c r="AX636" s="70"/>
      <c r="AY636" s="70"/>
      <c r="AZ636" s="70"/>
      <c r="BA636" s="70"/>
      <c r="BB636" s="70"/>
      <c r="BC636" s="70"/>
      <c r="BD636" s="70"/>
      <c r="BE636" s="70"/>
      <c r="BF636" s="70"/>
      <c r="BG636" s="70"/>
      <c r="BH636" s="70"/>
      <c r="BI636" s="70"/>
      <c r="BJ636" s="70"/>
      <c r="BK636" s="70"/>
      <c r="BL636" s="70"/>
      <c r="BM636" s="70"/>
      <c r="BN636" s="70"/>
      <c r="BO636" s="70"/>
      <c r="BP636" s="70"/>
      <c r="BQ636" s="70"/>
      <c r="BR636" s="70"/>
      <c r="BS636" s="70"/>
      <c r="BT636" s="70"/>
      <c r="BU636" s="70"/>
      <c r="BV636" s="70"/>
      <c r="BW636" s="70"/>
      <c r="BX636" s="70"/>
      <c r="BY636" s="70"/>
      <c r="BZ636" s="70"/>
      <c r="CA636" s="70"/>
      <c r="CB636" s="70"/>
      <c r="CC636" s="70"/>
      <c r="CD636" s="70"/>
      <c r="CE636" s="70"/>
      <c r="CF636" s="70"/>
      <c r="CG636" s="70"/>
      <c r="CH636" s="70"/>
      <c r="CI636" s="70"/>
      <c r="CJ636" s="70"/>
      <c r="CK636" s="70"/>
      <c r="CL636" s="70"/>
      <c r="CM636" s="70"/>
      <c r="CN636" s="70"/>
      <c r="CO636" s="70"/>
      <c r="CP636" s="70"/>
      <c r="CQ636" s="70"/>
      <c r="CR636" s="70"/>
    </row>
    <row r="637" spans="14:96">
      <c r="N637" s="71"/>
      <c r="P637" s="72"/>
      <c r="Z637" s="70"/>
      <c r="AA637" s="70"/>
      <c r="AB637" s="70"/>
      <c r="AC637" s="70"/>
      <c r="AD637" s="70"/>
      <c r="AE637" s="70"/>
      <c r="AF637" s="70"/>
      <c r="AG637" s="70"/>
      <c r="AH637" s="70"/>
      <c r="AI637" s="70"/>
      <c r="AJ637" s="70"/>
      <c r="AK637" s="70"/>
      <c r="AL637" s="70"/>
      <c r="AM637" s="70"/>
      <c r="AN637" s="70"/>
      <c r="AO637" s="70"/>
      <c r="AP637" s="70"/>
      <c r="AQ637" s="70"/>
      <c r="AR637" s="70"/>
      <c r="AS637" s="70"/>
      <c r="AT637" s="70"/>
      <c r="AU637" s="70"/>
      <c r="AV637" s="70"/>
      <c r="AW637" s="70"/>
      <c r="AX637" s="70"/>
      <c r="AY637" s="70"/>
      <c r="AZ637" s="70"/>
      <c r="BA637" s="70"/>
      <c r="BB637" s="70"/>
      <c r="BC637" s="70"/>
      <c r="BD637" s="70"/>
      <c r="BE637" s="70"/>
      <c r="BF637" s="70"/>
      <c r="BG637" s="70"/>
      <c r="BH637" s="70"/>
      <c r="BI637" s="70"/>
      <c r="BJ637" s="70"/>
      <c r="BK637" s="70"/>
      <c r="BL637" s="70"/>
      <c r="BM637" s="70"/>
      <c r="BN637" s="70"/>
      <c r="BO637" s="70"/>
      <c r="BP637" s="70"/>
      <c r="BQ637" s="70"/>
      <c r="BR637" s="70"/>
      <c r="BS637" s="70"/>
      <c r="BT637" s="70"/>
      <c r="BU637" s="70"/>
      <c r="BV637" s="70"/>
      <c r="BW637" s="70"/>
      <c r="BX637" s="70"/>
      <c r="BY637" s="70"/>
      <c r="BZ637" s="70"/>
      <c r="CA637" s="70"/>
      <c r="CB637" s="70"/>
      <c r="CC637" s="70"/>
      <c r="CD637" s="70"/>
      <c r="CE637" s="70"/>
      <c r="CF637" s="70"/>
      <c r="CG637" s="70"/>
      <c r="CH637" s="70"/>
      <c r="CI637" s="70"/>
      <c r="CJ637" s="70"/>
      <c r="CK637" s="70"/>
      <c r="CL637" s="70"/>
      <c r="CM637" s="70"/>
      <c r="CN637" s="70"/>
      <c r="CO637" s="70"/>
      <c r="CP637" s="70"/>
      <c r="CQ637" s="70"/>
      <c r="CR637" s="70"/>
    </row>
    <row r="638" spans="14:96">
      <c r="N638" s="71"/>
      <c r="P638" s="72"/>
      <c r="Z638" s="70"/>
      <c r="AA638" s="70"/>
      <c r="AB638" s="70"/>
      <c r="AC638" s="70"/>
      <c r="AD638" s="70"/>
      <c r="AE638" s="70"/>
      <c r="AF638" s="70"/>
      <c r="AG638" s="70"/>
      <c r="AH638" s="70"/>
      <c r="AI638" s="70"/>
      <c r="AJ638" s="70"/>
      <c r="AK638" s="70"/>
      <c r="AL638" s="70"/>
      <c r="AM638" s="70"/>
      <c r="AN638" s="70"/>
      <c r="AO638" s="70"/>
      <c r="AP638" s="70"/>
      <c r="AQ638" s="70"/>
      <c r="AR638" s="70"/>
      <c r="AS638" s="70"/>
      <c r="AT638" s="70"/>
      <c r="AU638" s="70"/>
      <c r="AV638" s="70"/>
      <c r="AW638" s="70"/>
      <c r="AX638" s="70"/>
      <c r="AY638" s="70"/>
      <c r="AZ638" s="70"/>
      <c r="BA638" s="70"/>
      <c r="BB638" s="70"/>
      <c r="BC638" s="70"/>
      <c r="BD638" s="70"/>
      <c r="BE638" s="70"/>
      <c r="BF638" s="70"/>
      <c r="BG638" s="70"/>
      <c r="BH638" s="70"/>
      <c r="BI638" s="70"/>
      <c r="BJ638" s="70"/>
      <c r="BK638" s="70"/>
      <c r="BL638" s="70"/>
      <c r="BM638" s="70"/>
      <c r="BN638" s="70"/>
      <c r="BO638" s="70"/>
      <c r="BP638" s="70"/>
      <c r="BQ638" s="70"/>
      <c r="BR638" s="70"/>
      <c r="BS638" s="70"/>
      <c r="BT638" s="70"/>
      <c r="BU638" s="70"/>
      <c r="BV638" s="70"/>
      <c r="BW638" s="70"/>
      <c r="BX638" s="70"/>
      <c r="BY638" s="70"/>
      <c r="BZ638" s="70"/>
      <c r="CA638" s="70"/>
      <c r="CB638" s="70"/>
      <c r="CC638" s="70"/>
      <c r="CD638" s="70"/>
      <c r="CE638" s="70"/>
      <c r="CF638" s="70"/>
      <c r="CG638" s="70"/>
      <c r="CH638" s="70"/>
      <c r="CI638" s="70"/>
      <c r="CJ638" s="70"/>
      <c r="CK638" s="70"/>
      <c r="CL638" s="70"/>
      <c r="CM638" s="70"/>
      <c r="CN638" s="70"/>
      <c r="CO638" s="70"/>
      <c r="CP638" s="70"/>
      <c r="CQ638" s="70"/>
      <c r="CR638" s="70"/>
    </row>
    <row r="639" spans="14:96">
      <c r="N639" s="71"/>
      <c r="P639" s="72"/>
      <c r="Z639" s="70"/>
      <c r="AA639" s="70"/>
      <c r="AB639" s="70"/>
      <c r="AC639" s="70"/>
      <c r="AD639" s="70"/>
      <c r="AE639" s="70"/>
      <c r="AF639" s="70"/>
      <c r="AG639" s="70"/>
      <c r="AH639" s="70"/>
      <c r="AI639" s="70"/>
      <c r="AJ639" s="70"/>
      <c r="AK639" s="70"/>
      <c r="AL639" s="70"/>
      <c r="AM639" s="70"/>
      <c r="AN639" s="70"/>
      <c r="AO639" s="70"/>
      <c r="AP639" s="70"/>
      <c r="AQ639" s="70"/>
      <c r="AR639" s="70"/>
      <c r="AS639" s="70"/>
      <c r="AT639" s="70"/>
      <c r="AU639" s="70"/>
      <c r="AV639" s="70"/>
      <c r="AW639" s="70"/>
      <c r="AX639" s="70"/>
      <c r="AY639" s="70"/>
      <c r="AZ639" s="70"/>
      <c r="BA639" s="70"/>
      <c r="BB639" s="70"/>
      <c r="BC639" s="70"/>
      <c r="BD639" s="70"/>
      <c r="BE639" s="70"/>
      <c r="BF639" s="70"/>
      <c r="BG639" s="70"/>
      <c r="BH639" s="70"/>
      <c r="BI639" s="70"/>
      <c r="BJ639" s="70"/>
      <c r="BK639" s="70"/>
      <c r="BL639" s="70"/>
      <c r="BM639" s="70"/>
      <c r="BN639" s="70"/>
      <c r="BO639" s="70"/>
      <c r="BP639" s="70"/>
      <c r="BQ639" s="70"/>
      <c r="BR639" s="70"/>
      <c r="BS639" s="70"/>
      <c r="BT639" s="70"/>
      <c r="BU639" s="70"/>
      <c r="BV639" s="70"/>
      <c r="BW639" s="70"/>
      <c r="BX639" s="70"/>
      <c r="BY639" s="70"/>
      <c r="BZ639" s="70"/>
      <c r="CA639" s="70"/>
      <c r="CB639" s="70"/>
      <c r="CC639" s="70"/>
      <c r="CD639" s="70"/>
      <c r="CE639" s="70"/>
      <c r="CF639" s="70"/>
      <c r="CG639" s="70"/>
      <c r="CH639" s="70"/>
      <c r="CI639" s="70"/>
      <c r="CJ639" s="70"/>
      <c r="CK639" s="70"/>
      <c r="CL639" s="70"/>
      <c r="CM639" s="70"/>
      <c r="CN639" s="70"/>
      <c r="CO639" s="70"/>
      <c r="CP639" s="70"/>
      <c r="CQ639" s="70"/>
      <c r="CR639" s="70"/>
    </row>
    <row r="640" spans="14:96">
      <c r="N640" s="71"/>
      <c r="P640" s="72"/>
      <c r="Z640" s="70"/>
      <c r="AA640" s="70"/>
      <c r="AB640" s="70"/>
      <c r="AC640" s="70"/>
      <c r="AD640" s="70"/>
      <c r="AE640" s="70"/>
      <c r="AF640" s="70"/>
      <c r="AG640" s="70"/>
      <c r="AH640" s="70"/>
      <c r="AI640" s="70"/>
      <c r="AJ640" s="70"/>
      <c r="AK640" s="70"/>
      <c r="AL640" s="70"/>
      <c r="AM640" s="70"/>
      <c r="AN640" s="70"/>
      <c r="AO640" s="70"/>
      <c r="AP640" s="70"/>
      <c r="AQ640" s="70"/>
      <c r="AR640" s="70"/>
      <c r="AS640" s="70"/>
      <c r="AT640" s="70"/>
      <c r="AU640" s="70"/>
      <c r="AV640" s="70"/>
      <c r="AW640" s="70"/>
      <c r="AX640" s="70"/>
      <c r="AY640" s="70"/>
      <c r="AZ640" s="70"/>
      <c r="BA640" s="70"/>
      <c r="BB640" s="70"/>
      <c r="BC640" s="70"/>
      <c r="BD640" s="70"/>
      <c r="BE640" s="70"/>
      <c r="BF640" s="70"/>
      <c r="BG640" s="70"/>
      <c r="BH640" s="70"/>
      <c r="BI640" s="70"/>
      <c r="BJ640" s="70"/>
      <c r="BK640" s="70"/>
      <c r="BL640" s="70"/>
      <c r="BM640" s="70"/>
      <c r="BN640" s="70"/>
      <c r="BO640" s="70"/>
      <c r="BP640" s="70"/>
      <c r="BQ640" s="70"/>
      <c r="BR640" s="70"/>
      <c r="BS640" s="70"/>
      <c r="BT640" s="70"/>
      <c r="BU640" s="70"/>
      <c r="BV640" s="70"/>
      <c r="BW640" s="70"/>
      <c r="BX640" s="70"/>
      <c r="BY640" s="70"/>
      <c r="BZ640" s="70"/>
      <c r="CA640" s="70"/>
      <c r="CB640" s="70"/>
      <c r="CC640" s="70"/>
      <c r="CD640" s="70"/>
      <c r="CE640" s="70"/>
      <c r="CF640" s="70"/>
      <c r="CG640" s="70"/>
      <c r="CH640" s="70"/>
      <c r="CI640" s="70"/>
      <c r="CJ640" s="70"/>
      <c r="CK640" s="70"/>
      <c r="CL640" s="70"/>
      <c r="CM640" s="70"/>
      <c r="CN640" s="70"/>
      <c r="CO640" s="70"/>
      <c r="CP640" s="70"/>
      <c r="CQ640" s="70"/>
      <c r="CR640" s="70"/>
    </row>
    <row r="641" spans="14:96">
      <c r="N641" s="71"/>
      <c r="P641" s="72"/>
      <c r="Z641" s="70"/>
      <c r="AA641" s="70"/>
      <c r="AB641" s="70"/>
      <c r="AC641" s="70"/>
      <c r="AD641" s="70"/>
      <c r="AE641" s="70"/>
      <c r="AF641" s="70"/>
      <c r="AG641" s="70"/>
      <c r="AH641" s="70"/>
      <c r="AI641" s="70"/>
      <c r="AJ641" s="70"/>
      <c r="AK641" s="70"/>
      <c r="AL641" s="70"/>
      <c r="AM641" s="70"/>
      <c r="AN641" s="70"/>
      <c r="AO641" s="70"/>
      <c r="AP641" s="70"/>
      <c r="AQ641" s="70"/>
      <c r="AR641" s="70"/>
      <c r="AS641" s="70"/>
      <c r="AT641" s="70"/>
      <c r="AU641" s="70"/>
      <c r="AV641" s="70"/>
      <c r="AW641" s="70"/>
      <c r="AX641" s="70"/>
      <c r="AY641" s="70"/>
      <c r="AZ641" s="70"/>
      <c r="BA641" s="70"/>
      <c r="BB641" s="70"/>
      <c r="BC641" s="70"/>
      <c r="BD641" s="70"/>
      <c r="BE641" s="70"/>
      <c r="BF641" s="70"/>
      <c r="BG641" s="70"/>
      <c r="BH641" s="70"/>
      <c r="BI641" s="70"/>
      <c r="BJ641" s="70"/>
      <c r="BK641" s="70"/>
      <c r="BL641" s="70"/>
      <c r="BM641" s="70"/>
      <c r="BN641" s="70"/>
      <c r="BO641" s="70"/>
      <c r="BP641" s="70"/>
      <c r="BQ641" s="70"/>
      <c r="BR641" s="70"/>
      <c r="BS641" s="70"/>
      <c r="BT641" s="70"/>
      <c r="BU641" s="70"/>
      <c r="BV641" s="70"/>
      <c r="BW641" s="70"/>
      <c r="BX641" s="70"/>
      <c r="BY641" s="70"/>
      <c r="BZ641" s="70"/>
      <c r="CA641" s="70"/>
      <c r="CB641" s="70"/>
      <c r="CC641" s="70"/>
      <c r="CD641" s="70"/>
      <c r="CE641" s="70"/>
      <c r="CF641" s="70"/>
      <c r="CG641" s="70"/>
      <c r="CH641" s="70"/>
      <c r="CI641" s="70"/>
      <c r="CJ641" s="70"/>
      <c r="CK641" s="70"/>
      <c r="CL641" s="70"/>
      <c r="CM641" s="70"/>
      <c r="CN641" s="70"/>
      <c r="CO641" s="70"/>
      <c r="CP641" s="70"/>
      <c r="CQ641" s="70"/>
      <c r="CR641" s="70"/>
    </row>
    <row r="642" spans="14:96">
      <c r="N642" s="71"/>
      <c r="P642" s="72"/>
      <c r="Z642" s="70"/>
      <c r="AA642" s="70"/>
      <c r="AB642" s="70"/>
      <c r="AC642" s="70"/>
      <c r="AD642" s="70"/>
      <c r="AE642" s="70"/>
      <c r="AF642" s="70"/>
      <c r="AG642" s="70"/>
      <c r="AH642" s="70"/>
      <c r="AI642" s="70"/>
      <c r="AJ642" s="70"/>
      <c r="AK642" s="70"/>
      <c r="AL642" s="70"/>
      <c r="AM642" s="70"/>
      <c r="AN642" s="70"/>
      <c r="AO642" s="70"/>
      <c r="AP642" s="70"/>
      <c r="AQ642" s="70"/>
      <c r="AR642" s="70"/>
      <c r="AS642" s="70"/>
      <c r="AT642" s="70"/>
      <c r="AU642" s="70"/>
      <c r="AV642" s="70"/>
      <c r="AW642" s="70"/>
      <c r="AX642" s="70"/>
      <c r="AY642" s="70"/>
      <c r="AZ642" s="70"/>
      <c r="BA642" s="70"/>
      <c r="BB642" s="70"/>
      <c r="BC642" s="70"/>
      <c r="BD642" s="70"/>
      <c r="BE642" s="70"/>
      <c r="BF642" s="70"/>
      <c r="BG642" s="70"/>
      <c r="BH642" s="70"/>
      <c r="BI642" s="70"/>
      <c r="BJ642" s="70"/>
      <c r="BK642" s="70"/>
      <c r="BL642" s="70"/>
      <c r="BM642" s="70"/>
      <c r="BN642" s="70"/>
      <c r="BO642" s="70"/>
      <c r="BP642" s="70"/>
      <c r="BQ642" s="70"/>
      <c r="BR642" s="70"/>
      <c r="BS642" s="70"/>
      <c r="BT642" s="70"/>
      <c r="BU642" s="70"/>
      <c r="BV642" s="70"/>
      <c r="BW642" s="70"/>
      <c r="BX642" s="70"/>
      <c r="BY642" s="70"/>
      <c r="BZ642" s="70"/>
      <c r="CA642" s="70"/>
      <c r="CB642" s="70"/>
      <c r="CC642" s="70"/>
      <c r="CD642" s="70"/>
      <c r="CE642" s="70"/>
      <c r="CF642" s="70"/>
      <c r="CG642" s="70"/>
      <c r="CH642" s="70"/>
      <c r="CI642" s="70"/>
      <c r="CJ642" s="70"/>
      <c r="CK642" s="70"/>
      <c r="CL642" s="70"/>
      <c r="CM642" s="70"/>
      <c r="CN642" s="70"/>
      <c r="CO642" s="70"/>
      <c r="CP642" s="70"/>
      <c r="CQ642" s="70"/>
      <c r="CR642" s="70"/>
    </row>
    <row r="643" spans="14:96">
      <c r="N643" s="71"/>
      <c r="P643" s="72"/>
      <c r="Z643" s="70"/>
      <c r="AA643" s="70"/>
      <c r="AB643" s="70"/>
      <c r="AC643" s="70"/>
      <c r="AD643" s="70"/>
      <c r="AE643" s="70"/>
      <c r="AF643" s="70"/>
      <c r="AG643" s="70"/>
      <c r="AH643" s="70"/>
      <c r="AI643" s="70"/>
      <c r="AJ643" s="70"/>
      <c r="AK643" s="70"/>
      <c r="AL643" s="70"/>
      <c r="AM643" s="70"/>
      <c r="AN643" s="70"/>
      <c r="AO643" s="70"/>
      <c r="AP643" s="70"/>
      <c r="AQ643" s="70"/>
      <c r="AR643" s="70"/>
      <c r="AS643" s="70"/>
      <c r="AT643" s="70"/>
      <c r="AU643" s="70"/>
      <c r="AV643" s="70"/>
      <c r="AW643" s="70"/>
      <c r="AX643" s="70"/>
      <c r="AY643" s="70"/>
      <c r="AZ643" s="70"/>
      <c r="BA643" s="70"/>
      <c r="BB643" s="70"/>
      <c r="BC643" s="70"/>
      <c r="BD643" s="70"/>
      <c r="BE643" s="70"/>
      <c r="BF643" s="70"/>
      <c r="BG643" s="70"/>
      <c r="BH643" s="70"/>
      <c r="BI643" s="70"/>
      <c r="BJ643" s="70"/>
      <c r="BK643" s="70"/>
      <c r="BL643" s="70"/>
      <c r="BM643" s="70"/>
      <c r="BN643" s="70"/>
      <c r="BO643" s="70"/>
      <c r="BP643" s="70"/>
      <c r="BQ643" s="70"/>
      <c r="BR643" s="70"/>
      <c r="BS643" s="70"/>
      <c r="BT643" s="70"/>
      <c r="BU643" s="70"/>
      <c r="BV643" s="70"/>
      <c r="BW643" s="70"/>
      <c r="BX643" s="70"/>
      <c r="BY643" s="70"/>
      <c r="BZ643" s="70"/>
      <c r="CA643" s="70"/>
      <c r="CB643" s="70"/>
      <c r="CC643" s="70"/>
      <c r="CD643" s="70"/>
      <c r="CE643" s="70"/>
      <c r="CF643" s="70"/>
      <c r="CG643" s="70"/>
      <c r="CH643" s="70"/>
      <c r="CI643" s="70"/>
      <c r="CJ643" s="70"/>
      <c r="CK643" s="70"/>
      <c r="CL643" s="70"/>
      <c r="CM643" s="70"/>
      <c r="CN643" s="70"/>
      <c r="CO643" s="70"/>
      <c r="CP643" s="70"/>
      <c r="CQ643" s="70"/>
      <c r="CR643" s="70"/>
    </row>
    <row r="644" spans="14:96">
      <c r="N644" s="71"/>
      <c r="P644" s="72"/>
      <c r="Z644" s="70"/>
      <c r="AA644" s="70"/>
      <c r="AB644" s="70"/>
      <c r="AC644" s="70"/>
      <c r="AD644" s="70"/>
      <c r="AE644" s="70"/>
      <c r="AF644" s="70"/>
      <c r="AG644" s="70"/>
      <c r="AH644" s="70"/>
      <c r="AI644" s="70"/>
      <c r="AJ644" s="70"/>
      <c r="AK644" s="70"/>
      <c r="AL644" s="70"/>
      <c r="AM644" s="70"/>
      <c r="AN644" s="70"/>
      <c r="AO644" s="70"/>
      <c r="AP644" s="70"/>
      <c r="AQ644" s="70"/>
      <c r="AR644" s="70"/>
      <c r="AS644" s="70"/>
      <c r="AT644" s="70"/>
      <c r="AU644" s="70"/>
      <c r="AV644" s="70"/>
      <c r="AW644" s="70"/>
      <c r="AX644" s="70"/>
      <c r="AY644" s="70"/>
      <c r="AZ644" s="70"/>
      <c r="BA644" s="70"/>
      <c r="BB644" s="70"/>
      <c r="BC644" s="70"/>
      <c r="BD644" s="70"/>
      <c r="BE644" s="70"/>
      <c r="BF644" s="70"/>
      <c r="BG644" s="70"/>
      <c r="BH644" s="70"/>
      <c r="BI644" s="70"/>
      <c r="BJ644" s="70"/>
      <c r="BK644" s="70"/>
      <c r="BL644" s="70"/>
      <c r="BM644" s="70"/>
      <c r="BN644" s="70"/>
      <c r="BO644" s="70"/>
      <c r="BP644" s="70"/>
      <c r="BQ644" s="70"/>
      <c r="BR644" s="70"/>
      <c r="BS644" s="70"/>
      <c r="BT644" s="70"/>
      <c r="BU644" s="70"/>
      <c r="BV644" s="70"/>
      <c r="BW644" s="70"/>
      <c r="BX644" s="70"/>
      <c r="BY644" s="70"/>
      <c r="BZ644" s="70"/>
      <c r="CA644" s="70"/>
      <c r="CB644" s="70"/>
      <c r="CC644" s="70"/>
      <c r="CD644" s="70"/>
      <c r="CE644" s="70"/>
      <c r="CF644" s="70"/>
      <c r="CG644" s="70"/>
      <c r="CH644" s="70"/>
      <c r="CI644" s="70"/>
      <c r="CJ644" s="70"/>
      <c r="CK644" s="70"/>
      <c r="CL644" s="70"/>
      <c r="CM644" s="70"/>
      <c r="CN644" s="70"/>
      <c r="CO644" s="70"/>
      <c r="CP644" s="70"/>
      <c r="CQ644" s="70"/>
      <c r="CR644" s="70"/>
    </row>
    <row r="645" spans="14:96">
      <c r="N645" s="71"/>
      <c r="P645" s="72"/>
      <c r="Z645" s="70"/>
      <c r="AA645" s="70"/>
      <c r="AB645" s="70"/>
      <c r="AC645" s="70"/>
      <c r="AD645" s="70"/>
      <c r="AE645" s="70"/>
      <c r="AF645" s="70"/>
      <c r="AG645" s="70"/>
      <c r="AH645" s="70"/>
      <c r="AI645" s="70"/>
      <c r="AJ645" s="70"/>
      <c r="AK645" s="70"/>
      <c r="AL645" s="70"/>
      <c r="AM645" s="70"/>
      <c r="AN645" s="70"/>
      <c r="AO645" s="70"/>
      <c r="AP645" s="70"/>
      <c r="AQ645" s="70"/>
      <c r="AR645" s="70"/>
      <c r="AS645" s="70"/>
      <c r="AT645" s="70"/>
      <c r="AU645" s="70"/>
      <c r="AV645" s="70"/>
      <c r="AW645" s="70"/>
      <c r="AX645" s="70"/>
      <c r="AY645" s="70"/>
      <c r="AZ645" s="70"/>
      <c r="BA645" s="70"/>
      <c r="BB645" s="70"/>
      <c r="BC645" s="70"/>
      <c r="BD645" s="70"/>
      <c r="BE645" s="70"/>
      <c r="BF645" s="70"/>
      <c r="BG645" s="70"/>
      <c r="BH645" s="70"/>
      <c r="BI645" s="70"/>
      <c r="BJ645" s="70"/>
      <c r="BK645" s="70"/>
      <c r="BL645" s="70"/>
      <c r="BM645" s="70"/>
      <c r="BN645" s="70"/>
      <c r="BO645" s="70"/>
      <c r="BP645" s="70"/>
      <c r="BQ645" s="70"/>
      <c r="BR645" s="70"/>
      <c r="BS645" s="70"/>
      <c r="BT645" s="70"/>
      <c r="BU645" s="70"/>
      <c r="BV645" s="70"/>
      <c r="BW645" s="70"/>
      <c r="BX645" s="70"/>
      <c r="BY645" s="70"/>
      <c r="BZ645" s="70"/>
      <c r="CA645" s="70"/>
      <c r="CB645" s="70"/>
      <c r="CC645" s="70"/>
      <c r="CD645" s="70"/>
      <c r="CE645" s="70"/>
      <c r="CF645" s="70"/>
      <c r="CG645" s="70"/>
      <c r="CH645" s="70"/>
      <c r="CI645" s="70"/>
      <c r="CJ645" s="70"/>
      <c r="CK645" s="70"/>
      <c r="CL645" s="70"/>
      <c r="CM645" s="70"/>
      <c r="CN645" s="70"/>
      <c r="CO645" s="70"/>
      <c r="CP645" s="70"/>
      <c r="CQ645" s="70"/>
      <c r="CR645" s="70"/>
    </row>
    <row r="646" spans="14:96">
      <c r="N646" s="71"/>
      <c r="P646" s="72"/>
      <c r="Z646" s="70"/>
      <c r="AA646" s="70"/>
      <c r="AB646" s="70"/>
      <c r="AC646" s="70"/>
      <c r="AD646" s="70"/>
      <c r="AE646" s="70"/>
      <c r="AF646" s="70"/>
      <c r="AG646" s="70"/>
      <c r="AH646" s="70"/>
      <c r="AI646" s="70"/>
      <c r="AJ646" s="70"/>
      <c r="AK646" s="70"/>
      <c r="AL646" s="70"/>
      <c r="AM646" s="70"/>
      <c r="AN646" s="70"/>
      <c r="AO646" s="70"/>
      <c r="AP646" s="70"/>
      <c r="AQ646" s="70"/>
      <c r="AR646" s="70"/>
      <c r="AS646" s="70"/>
      <c r="AT646" s="70"/>
      <c r="AU646" s="70"/>
      <c r="AV646" s="70"/>
      <c r="AW646" s="70"/>
      <c r="AX646" s="70"/>
      <c r="AY646" s="70"/>
      <c r="AZ646" s="70"/>
      <c r="BA646" s="70"/>
      <c r="BB646" s="70"/>
      <c r="BC646" s="70"/>
      <c r="BD646" s="70"/>
      <c r="BE646" s="70"/>
      <c r="BF646" s="70"/>
      <c r="BG646" s="70"/>
      <c r="BH646" s="70"/>
      <c r="BI646" s="70"/>
      <c r="BJ646" s="70"/>
      <c r="BK646" s="70"/>
      <c r="BL646" s="70"/>
      <c r="BM646" s="70"/>
      <c r="BN646" s="70"/>
      <c r="BO646" s="70"/>
      <c r="BP646" s="70"/>
      <c r="BQ646" s="70"/>
      <c r="BR646" s="70"/>
      <c r="BS646" s="70"/>
      <c r="BT646" s="70"/>
      <c r="BU646" s="70"/>
      <c r="BV646" s="70"/>
      <c r="BW646" s="70"/>
      <c r="BX646" s="70"/>
      <c r="BY646" s="70"/>
      <c r="BZ646" s="70"/>
      <c r="CA646" s="70"/>
      <c r="CB646" s="70"/>
      <c r="CC646" s="70"/>
      <c r="CD646" s="70"/>
      <c r="CE646" s="70"/>
      <c r="CF646" s="70"/>
      <c r="CG646" s="70"/>
      <c r="CH646" s="70"/>
      <c r="CI646" s="70"/>
      <c r="CJ646" s="70"/>
      <c r="CK646" s="70"/>
      <c r="CL646" s="70"/>
      <c r="CM646" s="70"/>
      <c r="CN646" s="70"/>
      <c r="CO646" s="70"/>
      <c r="CP646" s="70"/>
      <c r="CQ646" s="70"/>
      <c r="CR646" s="70"/>
    </row>
    <row r="647" spans="14:96">
      <c r="N647" s="71"/>
      <c r="P647" s="72"/>
      <c r="Z647" s="70"/>
      <c r="AA647" s="70"/>
      <c r="AB647" s="70"/>
      <c r="AC647" s="70"/>
      <c r="AD647" s="70"/>
      <c r="AE647" s="70"/>
      <c r="AF647" s="70"/>
      <c r="AG647" s="70"/>
      <c r="AH647" s="70"/>
      <c r="AI647" s="70"/>
      <c r="AJ647" s="70"/>
      <c r="AK647" s="70"/>
      <c r="AL647" s="70"/>
      <c r="AM647" s="70"/>
      <c r="AN647" s="70"/>
      <c r="AO647" s="70"/>
      <c r="AP647" s="70"/>
      <c r="AQ647" s="70"/>
      <c r="AR647" s="70"/>
      <c r="AS647" s="70"/>
      <c r="AT647" s="70"/>
      <c r="AU647" s="70"/>
      <c r="AV647" s="70"/>
      <c r="AW647" s="70"/>
      <c r="AX647" s="70"/>
      <c r="AY647" s="70"/>
      <c r="AZ647" s="70"/>
      <c r="BA647" s="70"/>
      <c r="BB647" s="70"/>
      <c r="BC647" s="70"/>
      <c r="BD647" s="70"/>
      <c r="BE647" s="70"/>
      <c r="BF647" s="70"/>
      <c r="BG647" s="70"/>
      <c r="BH647" s="70"/>
      <c r="BI647" s="70"/>
      <c r="BJ647" s="70"/>
      <c r="BK647" s="70"/>
      <c r="BL647" s="70"/>
      <c r="BM647" s="70"/>
      <c r="BN647" s="70"/>
      <c r="BO647" s="70"/>
      <c r="BP647" s="70"/>
      <c r="BQ647" s="70"/>
      <c r="BR647" s="70"/>
      <c r="BS647" s="70"/>
      <c r="BT647" s="70"/>
      <c r="BU647" s="70"/>
      <c r="BV647" s="70"/>
      <c r="BW647" s="70"/>
      <c r="BX647" s="70"/>
      <c r="BY647" s="70"/>
      <c r="BZ647" s="70"/>
      <c r="CA647" s="70"/>
      <c r="CB647" s="70"/>
      <c r="CC647" s="70"/>
      <c r="CD647" s="70"/>
      <c r="CE647" s="70"/>
      <c r="CF647" s="70"/>
      <c r="CG647" s="70"/>
      <c r="CH647" s="70"/>
      <c r="CI647" s="70"/>
      <c r="CJ647" s="70"/>
      <c r="CK647" s="70"/>
      <c r="CL647" s="70"/>
      <c r="CM647" s="70"/>
      <c r="CN647" s="70"/>
      <c r="CO647" s="70"/>
      <c r="CP647" s="70"/>
      <c r="CQ647" s="70"/>
      <c r="CR647" s="70"/>
    </row>
    <row r="648" spans="14:96">
      <c r="N648" s="71"/>
      <c r="P648" s="72"/>
      <c r="Z648" s="70"/>
      <c r="AA648" s="70"/>
      <c r="AB648" s="70"/>
      <c r="AC648" s="70"/>
      <c r="AD648" s="70"/>
      <c r="AE648" s="70"/>
      <c r="AF648" s="70"/>
      <c r="AG648" s="70"/>
      <c r="AH648" s="70"/>
      <c r="AI648" s="70"/>
      <c r="AJ648" s="70"/>
      <c r="AK648" s="70"/>
      <c r="AL648" s="70"/>
      <c r="AM648" s="70"/>
      <c r="AN648" s="70"/>
      <c r="AO648" s="70"/>
      <c r="AP648" s="70"/>
      <c r="AQ648" s="70"/>
      <c r="AR648" s="70"/>
      <c r="AS648" s="70"/>
      <c r="AT648" s="70"/>
      <c r="AU648" s="70"/>
      <c r="AV648" s="70"/>
      <c r="AW648" s="70"/>
      <c r="AX648" s="70"/>
      <c r="AY648" s="70"/>
      <c r="AZ648" s="70"/>
      <c r="BA648" s="70"/>
      <c r="BB648" s="70"/>
      <c r="BC648" s="70"/>
      <c r="BD648" s="70"/>
      <c r="BE648" s="70"/>
      <c r="BF648" s="70"/>
      <c r="BG648" s="70"/>
      <c r="BH648" s="70"/>
      <c r="BI648" s="70"/>
      <c r="BJ648" s="70"/>
      <c r="BK648" s="70"/>
      <c r="BL648" s="70"/>
      <c r="BM648" s="70"/>
      <c r="BN648" s="70"/>
      <c r="BO648" s="70"/>
      <c r="BP648" s="70"/>
      <c r="BQ648" s="70"/>
      <c r="BR648" s="70"/>
      <c r="BS648" s="70"/>
      <c r="BT648" s="70"/>
      <c r="BU648" s="70"/>
      <c r="BV648" s="70"/>
      <c r="BW648" s="70"/>
      <c r="BX648" s="70"/>
      <c r="BY648" s="70"/>
      <c r="BZ648" s="70"/>
      <c r="CA648" s="70"/>
      <c r="CB648" s="70"/>
      <c r="CC648" s="70"/>
      <c r="CD648" s="70"/>
      <c r="CE648" s="70"/>
      <c r="CF648" s="70"/>
      <c r="CG648" s="70"/>
      <c r="CH648" s="70"/>
      <c r="CI648" s="70"/>
      <c r="CJ648" s="70"/>
      <c r="CK648" s="70"/>
      <c r="CL648" s="70"/>
      <c r="CM648" s="70"/>
      <c r="CN648" s="70"/>
      <c r="CO648" s="70"/>
      <c r="CP648" s="70"/>
      <c r="CQ648" s="70"/>
      <c r="CR648" s="70"/>
    </row>
    <row r="649" spans="14:96">
      <c r="N649" s="71"/>
      <c r="P649" s="72"/>
      <c r="Z649" s="70"/>
      <c r="AA649" s="70"/>
      <c r="AB649" s="70"/>
      <c r="AC649" s="70"/>
      <c r="AD649" s="70"/>
      <c r="AE649" s="70"/>
      <c r="AF649" s="70"/>
      <c r="AG649" s="70"/>
      <c r="AH649" s="70"/>
      <c r="AI649" s="70"/>
      <c r="AJ649" s="70"/>
      <c r="AK649" s="70"/>
      <c r="AL649" s="70"/>
      <c r="AM649" s="70"/>
      <c r="AN649" s="70"/>
      <c r="AO649" s="70"/>
      <c r="AP649" s="70"/>
      <c r="AQ649" s="70"/>
      <c r="AR649" s="70"/>
      <c r="AS649" s="70"/>
      <c r="AT649" s="70"/>
      <c r="AU649" s="70"/>
      <c r="AV649" s="70"/>
      <c r="AW649" s="70"/>
      <c r="AX649" s="70"/>
      <c r="AY649" s="70"/>
      <c r="AZ649" s="70"/>
      <c r="BA649" s="70"/>
      <c r="BB649" s="70"/>
      <c r="BC649" s="70"/>
      <c r="BD649" s="70"/>
      <c r="BE649" s="70"/>
      <c r="BF649" s="70"/>
      <c r="BG649" s="70"/>
      <c r="BH649" s="70"/>
      <c r="BI649" s="70"/>
      <c r="BJ649" s="70"/>
      <c r="BK649" s="70"/>
      <c r="BL649" s="70"/>
      <c r="BM649" s="70"/>
      <c r="BN649" s="70"/>
      <c r="BO649" s="70"/>
      <c r="BP649" s="70"/>
      <c r="BQ649" s="70"/>
      <c r="BR649" s="70"/>
      <c r="BS649" s="70"/>
      <c r="BT649" s="70"/>
      <c r="BU649" s="70"/>
      <c r="BV649" s="70"/>
      <c r="BW649" s="70"/>
      <c r="BX649" s="70"/>
      <c r="BY649" s="70"/>
      <c r="BZ649" s="70"/>
      <c r="CA649" s="70"/>
      <c r="CB649" s="70"/>
      <c r="CC649" s="70"/>
      <c r="CD649" s="70"/>
      <c r="CE649" s="70"/>
      <c r="CF649" s="70"/>
      <c r="CG649" s="70"/>
      <c r="CH649" s="70"/>
      <c r="CI649" s="70"/>
      <c r="CJ649" s="70"/>
      <c r="CK649" s="70"/>
      <c r="CL649" s="70"/>
      <c r="CM649" s="70"/>
      <c r="CN649" s="70"/>
      <c r="CO649" s="70"/>
      <c r="CP649" s="70"/>
      <c r="CQ649" s="70"/>
      <c r="CR649" s="70"/>
    </row>
    <row r="650" spans="14:96">
      <c r="N650" s="71"/>
      <c r="P650" s="72"/>
      <c r="Z650" s="70"/>
      <c r="AA650" s="70"/>
      <c r="AB650" s="70"/>
      <c r="AC650" s="70"/>
      <c r="AD650" s="70"/>
      <c r="AE650" s="70"/>
      <c r="AF650" s="70"/>
      <c r="AG650" s="70"/>
      <c r="AH650" s="70"/>
      <c r="AI650" s="70"/>
      <c r="AJ650" s="70"/>
      <c r="AK650" s="70"/>
      <c r="AL650" s="70"/>
      <c r="AM650" s="70"/>
      <c r="AN650" s="70"/>
      <c r="AO650" s="70"/>
      <c r="AP650" s="70"/>
      <c r="AQ650" s="70"/>
      <c r="AR650" s="70"/>
      <c r="AS650" s="70"/>
      <c r="AT650" s="70"/>
      <c r="AU650" s="70"/>
      <c r="AV650" s="70"/>
      <c r="AW650" s="70"/>
      <c r="AX650" s="70"/>
      <c r="AY650" s="70"/>
      <c r="AZ650" s="70"/>
      <c r="BA650" s="70"/>
      <c r="BB650" s="70"/>
      <c r="BC650" s="70"/>
      <c r="BD650" s="70"/>
      <c r="BE650" s="70"/>
      <c r="BF650" s="70"/>
      <c r="BG650" s="70"/>
      <c r="BH650" s="70"/>
      <c r="BI650" s="70"/>
      <c r="BJ650" s="70"/>
      <c r="BK650" s="70"/>
      <c r="BL650" s="70"/>
      <c r="BM650" s="70"/>
      <c r="BN650" s="70"/>
      <c r="BO650" s="70"/>
      <c r="BP650" s="70"/>
      <c r="BQ650" s="70"/>
      <c r="BR650" s="70"/>
      <c r="BS650" s="70"/>
      <c r="BT650" s="70"/>
      <c r="BU650" s="70"/>
      <c r="BV650" s="70"/>
      <c r="BW650" s="70"/>
      <c r="BX650" s="70"/>
      <c r="BY650" s="70"/>
      <c r="BZ650" s="70"/>
      <c r="CA650" s="70"/>
      <c r="CB650" s="70"/>
      <c r="CC650" s="70"/>
      <c r="CD650" s="70"/>
      <c r="CE650" s="70"/>
      <c r="CF650" s="70"/>
      <c r="CG650" s="70"/>
      <c r="CH650" s="70"/>
      <c r="CI650" s="70"/>
      <c r="CJ650" s="70"/>
      <c r="CK650" s="70"/>
      <c r="CL650" s="70"/>
      <c r="CM650" s="70"/>
      <c r="CN650" s="70"/>
      <c r="CO650" s="70"/>
      <c r="CP650" s="70"/>
      <c r="CQ650" s="70"/>
      <c r="CR650" s="70"/>
    </row>
    <row r="651" spans="14:96">
      <c r="N651" s="71"/>
      <c r="P651" s="72"/>
      <c r="Z651" s="70"/>
      <c r="AA651" s="70"/>
      <c r="AB651" s="70"/>
      <c r="AC651" s="70"/>
      <c r="AD651" s="70"/>
      <c r="AE651" s="70"/>
      <c r="AF651" s="70"/>
      <c r="AG651" s="70"/>
      <c r="AH651" s="70"/>
      <c r="AI651" s="70"/>
      <c r="AJ651" s="70"/>
      <c r="AK651" s="70"/>
      <c r="AL651" s="70"/>
      <c r="AM651" s="70"/>
      <c r="AN651" s="70"/>
      <c r="AO651" s="70"/>
      <c r="AP651" s="70"/>
      <c r="AQ651" s="70"/>
      <c r="AR651" s="70"/>
      <c r="AS651" s="70"/>
      <c r="AT651" s="70"/>
      <c r="AU651" s="70"/>
      <c r="AV651" s="70"/>
      <c r="AW651" s="70"/>
      <c r="AX651" s="70"/>
      <c r="AY651" s="70"/>
      <c r="AZ651" s="70"/>
      <c r="BA651" s="70"/>
      <c r="BB651" s="70"/>
      <c r="BC651" s="70"/>
      <c r="BD651" s="70"/>
      <c r="BE651" s="70"/>
      <c r="BF651" s="70"/>
      <c r="BG651" s="70"/>
      <c r="BH651" s="70"/>
      <c r="BI651" s="70"/>
      <c r="BJ651" s="70"/>
      <c r="BK651" s="70"/>
      <c r="BL651" s="70"/>
      <c r="BM651" s="70"/>
      <c r="BN651" s="70"/>
      <c r="BO651" s="70"/>
      <c r="BP651" s="70"/>
      <c r="BQ651" s="70"/>
      <c r="BR651" s="70"/>
      <c r="BS651" s="70"/>
      <c r="BT651" s="70"/>
      <c r="BU651" s="70"/>
      <c r="BV651" s="70"/>
      <c r="BW651" s="70"/>
      <c r="BX651" s="70"/>
      <c r="BY651" s="70"/>
      <c r="BZ651" s="70"/>
      <c r="CA651" s="70"/>
      <c r="CB651" s="70"/>
      <c r="CC651" s="70"/>
      <c r="CD651" s="70"/>
      <c r="CE651" s="70"/>
      <c r="CF651" s="70"/>
      <c r="CG651" s="70"/>
      <c r="CH651" s="70"/>
      <c r="CI651" s="70"/>
      <c r="CJ651" s="70"/>
      <c r="CK651" s="70"/>
      <c r="CL651" s="70"/>
      <c r="CM651" s="70"/>
      <c r="CN651" s="70"/>
      <c r="CO651" s="70"/>
      <c r="CP651" s="70"/>
      <c r="CQ651" s="70"/>
      <c r="CR651" s="70"/>
    </row>
    <row r="652" spans="14:96">
      <c r="N652" s="71"/>
      <c r="P652" s="72"/>
      <c r="Z652" s="70"/>
      <c r="AA652" s="70"/>
      <c r="AB652" s="70"/>
      <c r="AC652" s="70"/>
      <c r="AD652" s="70"/>
      <c r="AE652" s="70"/>
      <c r="AF652" s="70"/>
      <c r="AG652" s="70"/>
      <c r="AH652" s="70"/>
      <c r="AI652" s="70"/>
      <c r="AJ652" s="70"/>
      <c r="AK652" s="70"/>
      <c r="AL652" s="70"/>
      <c r="AM652" s="70"/>
      <c r="AN652" s="70"/>
      <c r="AO652" s="70"/>
      <c r="AP652" s="70"/>
      <c r="AQ652" s="70"/>
      <c r="AR652" s="70"/>
      <c r="AS652" s="70"/>
      <c r="AT652" s="70"/>
      <c r="AU652" s="70"/>
      <c r="AV652" s="70"/>
      <c r="AW652" s="70"/>
      <c r="AX652" s="70"/>
      <c r="AY652" s="70"/>
      <c r="AZ652" s="70"/>
      <c r="BA652" s="70"/>
      <c r="BB652" s="70"/>
      <c r="BC652" s="70"/>
      <c r="BD652" s="70"/>
      <c r="BE652" s="70"/>
      <c r="BF652" s="70"/>
      <c r="BG652" s="70"/>
      <c r="BH652" s="70"/>
      <c r="BI652" s="70"/>
      <c r="BJ652" s="70"/>
      <c r="BK652" s="70"/>
      <c r="BL652" s="70"/>
      <c r="BM652" s="70"/>
      <c r="BN652" s="70"/>
      <c r="BO652" s="70"/>
      <c r="BP652" s="70"/>
      <c r="BQ652" s="70"/>
      <c r="BR652" s="70"/>
      <c r="BS652" s="70"/>
      <c r="BT652" s="70"/>
      <c r="BU652" s="70"/>
      <c r="BV652" s="70"/>
      <c r="BW652" s="70"/>
      <c r="BX652" s="70"/>
      <c r="BY652" s="70"/>
      <c r="BZ652" s="70"/>
      <c r="CA652" s="70"/>
      <c r="CB652" s="70"/>
      <c r="CC652" s="70"/>
      <c r="CD652" s="70"/>
      <c r="CE652" s="70"/>
      <c r="CF652" s="70"/>
      <c r="CG652" s="70"/>
      <c r="CH652" s="70"/>
      <c r="CI652" s="70"/>
      <c r="CJ652" s="70"/>
      <c r="CK652" s="70"/>
      <c r="CL652" s="70"/>
      <c r="CM652" s="70"/>
      <c r="CN652" s="70"/>
      <c r="CO652" s="70"/>
      <c r="CP652" s="70"/>
      <c r="CQ652" s="70"/>
      <c r="CR652" s="70"/>
    </row>
    <row r="653" spans="14:96">
      <c r="N653" s="71"/>
      <c r="P653" s="72"/>
      <c r="Z653" s="70"/>
      <c r="AA653" s="70"/>
      <c r="AB653" s="70"/>
      <c r="AC653" s="70"/>
      <c r="AD653" s="70"/>
      <c r="AE653" s="70"/>
      <c r="AF653" s="70"/>
      <c r="AG653" s="70"/>
      <c r="AH653" s="70"/>
      <c r="AI653" s="70"/>
      <c r="AJ653" s="70"/>
      <c r="AK653" s="70"/>
      <c r="AL653" s="70"/>
      <c r="AM653" s="70"/>
      <c r="AN653" s="70"/>
      <c r="AO653" s="70"/>
      <c r="AP653" s="70"/>
      <c r="AQ653" s="70"/>
      <c r="AR653" s="70"/>
      <c r="AS653" s="70"/>
      <c r="AT653" s="70"/>
      <c r="AU653" s="70"/>
      <c r="AV653" s="70"/>
      <c r="AW653" s="70"/>
      <c r="AX653" s="70"/>
      <c r="AY653" s="70"/>
      <c r="AZ653" s="70"/>
      <c r="BA653" s="70"/>
      <c r="BB653" s="70"/>
      <c r="BC653" s="70"/>
      <c r="BD653" s="70"/>
      <c r="BE653" s="70"/>
      <c r="BF653" s="70"/>
      <c r="BG653" s="70"/>
      <c r="BH653" s="70"/>
      <c r="BI653" s="70"/>
      <c r="BJ653" s="70"/>
      <c r="BK653" s="70"/>
      <c r="BL653" s="70"/>
      <c r="BM653" s="70"/>
      <c r="BN653" s="70"/>
      <c r="BO653" s="70"/>
      <c r="BP653" s="70"/>
      <c r="BQ653" s="70"/>
      <c r="BR653" s="70"/>
      <c r="BS653" s="70"/>
      <c r="BT653" s="70"/>
      <c r="BU653" s="70"/>
      <c r="BV653" s="70"/>
      <c r="BW653" s="70"/>
      <c r="BX653" s="70"/>
      <c r="BY653" s="70"/>
      <c r="BZ653" s="70"/>
      <c r="CA653" s="70"/>
      <c r="CB653" s="70"/>
      <c r="CC653" s="70"/>
      <c r="CD653" s="70"/>
      <c r="CE653" s="70"/>
      <c r="CF653" s="70"/>
      <c r="CG653" s="70"/>
      <c r="CH653" s="70"/>
      <c r="CI653" s="70"/>
      <c r="CJ653" s="70"/>
      <c r="CK653" s="70"/>
      <c r="CL653" s="70"/>
      <c r="CM653" s="70"/>
      <c r="CN653" s="70"/>
      <c r="CO653" s="70"/>
      <c r="CP653" s="70"/>
      <c r="CQ653" s="70"/>
      <c r="CR653" s="70"/>
    </row>
    <row r="654" spans="14:96">
      <c r="N654" s="71"/>
      <c r="P654" s="72"/>
      <c r="Z654" s="70"/>
      <c r="AA654" s="70"/>
      <c r="AB654" s="70"/>
      <c r="AC654" s="70"/>
      <c r="AD654" s="70"/>
      <c r="AE654" s="70"/>
      <c r="AF654" s="70"/>
      <c r="AG654" s="70"/>
      <c r="AH654" s="70"/>
      <c r="AI654" s="70"/>
      <c r="AJ654" s="70"/>
      <c r="AK654" s="70"/>
      <c r="AL654" s="70"/>
      <c r="AM654" s="70"/>
      <c r="AN654" s="70"/>
      <c r="AO654" s="70"/>
      <c r="AP654" s="70"/>
      <c r="AQ654" s="70"/>
      <c r="AR654" s="70"/>
      <c r="AS654" s="70"/>
      <c r="AT654" s="70"/>
      <c r="AU654" s="70"/>
      <c r="AV654" s="70"/>
      <c r="AW654" s="70"/>
      <c r="AX654" s="70"/>
      <c r="AY654" s="70"/>
      <c r="AZ654" s="70"/>
      <c r="BA654" s="70"/>
      <c r="BB654" s="70"/>
      <c r="BC654" s="70"/>
      <c r="BD654" s="70"/>
      <c r="BE654" s="70"/>
      <c r="BF654" s="70"/>
      <c r="BG654" s="70"/>
      <c r="BH654" s="70"/>
      <c r="BI654" s="70"/>
      <c r="BJ654" s="70"/>
      <c r="BK654" s="70"/>
      <c r="BL654" s="70"/>
      <c r="BM654" s="70"/>
      <c r="BN654" s="70"/>
      <c r="BO654" s="70"/>
      <c r="BP654" s="70"/>
      <c r="BQ654" s="70"/>
      <c r="BR654" s="70"/>
      <c r="BS654" s="70"/>
      <c r="BT654" s="70"/>
      <c r="BU654" s="70"/>
      <c r="BV654" s="70"/>
      <c r="BW654" s="70"/>
      <c r="BX654" s="70"/>
      <c r="BY654" s="70"/>
      <c r="BZ654" s="70"/>
      <c r="CA654" s="70"/>
      <c r="CB654" s="70"/>
      <c r="CC654" s="70"/>
      <c r="CD654" s="70"/>
      <c r="CE654" s="70"/>
      <c r="CF654" s="70"/>
      <c r="CG654" s="70"/>
      <c r="CH654" s="70"/>
      <c r="CI654" s="70"/>
      <c r="CJ654" s="70"/>
      <c r="CK654" s="70"/>
      <c r="CL654" s="70"/>
      <c r="CM654" s="70"/>
      <c r="CN654" s="70"/>
      <c r="CO654" s="70"/>
      <c r="CP654" s="70"/>
      <c r="CQ654" s="70"/>
      <c r="CR654" s="70"/>
    </row>
    <row r="655" spans="14:96">
      <c r="N655" s="71"/>
      <c r="P655" s="72"/>
      <c r="Z655" s="70"/>
      <c r="AA655" s="70"/>
      <c r="AB655" s="70"/>
      <c r="AC655" s="70"/>
      <c r="AD655" s="70"/>
      <c r="AE655" s="70"/>
      <c r="AF655" s="70"/>
      <c r="AG655" s="70"/>
      <c r="AH655" s="70"/>
      <c r="AI655" s="70"/>
      <c r="AJ655" s="70"/>
      <c r="AK655" s="70"/>
      <c r="AL655" s="70"/>
      <c r="AM655" s="70"/>
      <c r="AN655" s="70"/>
      <c r="AO655" s="70"/>
      <c r="AP655" s="70"/>
      <c r="AQ655" s="70"/>
      <c r="AR655" s="70"/>
      <c r="AS655" s="70"/>
      <c r="AT655" s="70"/>
      <c r="AU655" s="70"/>
      <c r="AV655" s="70"/>
      <c r="AW655" s="70"/>
      <c r="AX655" s="70"/>
      <c r="AY655" s="70"/>
      <c r="AZ655" s="70"/>
      <c r="BA655" s="70"/>
      <c r="BB655" s="70"/>
      <c r="BC655" s="70"/>
      <c r="BD655" s="70"/>
      <c r="BE655" s="70"/>
      <c r="BF655" s="70"/>
      <c r="BG655" s="70"/>
      <c r="BH655" s="70"/>
      <c r="BI655" s="70"/>
      <c r="BJ655" s="70"/>
      <c r="BK655" s="70"/>
      <c r="BL655" s="70"/>
      <c r="BM655" s="70"/>
      <c r="BN655" s="70"/>
      <c r="BO655" s="70"/>
      <c r="BP655" s="70"/>
      <c r="BQ655" s="70"/>
      <c r="BR655" s="70"/>
      <c r="BS655" s="70"/>
      <c r="BT655" s="70"/>
      <c r="BU655" s="70"/>
      <c r="BV655" s="70"/>
      <c r="BW655" s="70"/>
      <c r="BX655" s="70"/>
      <c r="BY655" s="70"/>
      <c r="BZ655" s="70"/>
      <c r="CA655" s="70"/>
      <c r="CB655" s="70"/>
      <c r="CC655" s="70"/>
      <c r="CD655" s="70"/>
      <c r="CE655" s="70"/>
      <c r="CF655" s="70"/>
      <c r="CG655" s="70"/>
      <c r="CH655" s="70"/>
      <c r="CI655" s="70"/>
      <c r="CJ655" s="70"/>
      <c r="CK655" s="70"/>
      <c r="CL655" s="70"/>
      <c r="CM655" s="70"/>
      <c r="CN655" s="70"/>
      <c r="CO655" s="70"/>
      <c r="CP655" s="70"/>
      <c r="CQ655" s="70"/>
      <c r="CR655" s="70"/>
    </row>
    <row r="656" spans="14:96">
      <c r="N656" s="71"/>
      <c r="P656" s="72"/>
      <c r="Z656" s="70"/>
      <c r="AA656" s="70"/>
      <c r="AB656" s="70"/>
      <c r="AC656" s="70"/>
      <c r="AD656" s="70"/>
      <c r="AE656" s="70"/>
      <c r="AF656" s="70"/>
      <c r="AG656" s="70"/>
      <c r="AH656" s="70"/>
      <c r="AI656" s="70"/>
      <c r="AJ656" s="70"/>
      <c r="AK656" s="70"/>
      <c r="AL656" s="70"/>
      <c r="AM656" s="70"/>
      <c r="AN656" s="70"/>
      <c r="AO656" s="70"/>
      <c r="AP656" s="70"/>
      <c r="AQ656" s="70"/>
      <c r="AR656" s="70"/>
      <c r="AS656" s="70"/>
      <c r="AT656" s="70"/>
      <c r="AU656" s="70"/>
      <c r="AV656" s="70"/>
      <c r="AW656" s="70"/>
      <c r="AX656" s="70"/>
      <c r="AY656" s="70"/>
      <c r="AZ656" s="70"/>
      <c r="BA656" s="70"/>
      <c r="BB656" s="70"/>
      <c r="BC656" s="70"/>
      <c r="BD656" s="70"/>
      <c r="BE656" s="70"/>
      <c r="BF656" s="70"/>
      <c r="BG656" s="70"/>
      <c r="BH656" s="70"/>
      <c r="BI656" s="70"/>
      <c r="BJ656" s="70"/>
      <c r="BK656" s="70"/>
      <c r="BL656" s="70"/>
      <c r="BM656" s="70"/>
      <c r="BN656" s="70"/>
      <c r="BO656" s="70"/>
      <c r="BP656" s="70"/>
      <c r="BQ656" s="70"/>
      <c r="BR656" s="70"/>
      <c r="BS656" s="70"/>
      <c r="BT656" s="70"/>
      <c r="BU656" s="70"/>
      <c r="BV656" s="70"/>
      <c r="BW656" s="70"/>
      <c r="BX656" s="70"/>
      <c r="BY656" s="70"/>
      <c r="BZ656" s="70"/>
      <c r="CA656" s="70"/>
      <c r="CB656" s="70"/>
      <c r="CC656" s="70"/>
      <c r="CD656" s="70"/>
      <c r="CE656" s="70"/>
      <c r="CF656" s="70"/>
      <c r="CG656" s="70"/>
      <c r="CH656" s="70"/>
      <c r="CI656" s="70"/>
      <c r="CJ656" s="70"/>
      <c r="CK656" s="70"/>
      <c r="CL656" s="70"/>
      <c r="CM656" s="70"/>
      <c r="CN656" s="70"/>
      <c r="CO656" s="70"/>
      <c r="CP656" s="70"/>
      <c r="CQ656" s="70"/>
      <c r="CR656" s="70"/>
    </row>
    <row r="657" spans="14:96">
      <c r="N657" s="71"/>
      <c r="P657" s="72"/>
      <c r="Z657" s="70"/>
      <c r="AA657" s="70"/>
      <c r="AB657" s="70"/>
      <c r="AC657" s="70"/>
      <c r="AD657" s="70"/>
      <c r="AE657" s="70"/>
      <c r="AF657" s="70"/>
      <c r="AG657" s="70"/>
      <c r="AH657" s="70"/>
      <c r="AI657" s="70"/>
      <c r="AJ657" s="70"/>
      <c r="AK657" s="70"/>
      <c r="AL657" s="70"/>
      <c r="AM657" s="70"/>
      <c r="AN657" s="70"/>
      <c r="AO657" s="70"/>
      <c r="AP657" s="70"/>
      <c r="AQ657" s="70"/>
      <c r="AR657" s="70"/>
      <c r="AS657" s="70"/>
      <c r="AT657" s="70"/>
      <c r="AU657" s="70"/>
      <c r="AV657" s="70"/>
      <c r="AW657" s="70"/>
      <c r="AX657" s="70"/>
      <c r="AY657" s="70"/>
      <c r="AZ657" s="70"/>
      <c r="BA657" s="70"/>
      <c r="BB657" s="70"/>
      <c r="BC657" s="70"/>
      <c r="BD657" s="70"/>
      <c r="BE657" s="70"/>
      <c r="BF657" s="70"/>
      <c r="BG657" s="70"/>
      <c r="BH657" s="70"/>
      <c r="BI657" s="70"/>
      <c r="BJ657" s="70"/>
      <c r="BK657" s="70"/>
      <c r="BL657" s="70"/>
      <c r="BM657" s="70"/>
      <c r="BN657" s="70"/>
      <c r="BO657" s="70"/>
      <c r="BP657" s="70"/>
      <c r="BQ657" s="70"/>
      <c r="BR657" s="70"/>
      <c r="BS657" s="70"/>
      <c r="BT657" s="70"/>
      <c r="BU657" s="70"/>
      <c r="BV657" s="70"/>
      <c r="BW657" s="70"/>
      <c r="BX657" s="70"/>
      <c r="BY657" s="70"/>
      <c r="BZ657" s="70"/>
      <c r="CA657" s="70"/>
      <c r="CB657" s="70"/>
      <c r="CC657" s="70"/>
      <c r="CD657" s="70"/>
      <c r="CE657" s="70"/>
      <c r="CF657" s="70"/>
      <c r="CG657" s="70"/>
      <c r="CH657" s="70"/>
      <c r="CI657" s="70"/>
      <c r="CJ657" s="70"/>
      <c r="CK657" s="70"/>
      <c r="CL657" s="70"/>
      <c r="CM657" s="70"/>
      <c r="CN657" s="70"/>
      <c r="CO657" s="70"/>
      <c r="CP657" s="70"/>
      <c r="CQ657" s="70"/>
      <c r="CR657" s="70"/>
    </row>
    <row r="658" spans="14:96">
      <c r="N658" s="71"/>
      <c r="P658" s="72"/>
      <c r="Z658" s="70"/>
      <c r="AA658" s="70"/>
      <c r="AB658" s="70"/>
      <c r="AC658" s="70"/>
      <c r="AD658" s="70"/>
      <c r="AE658" s="70"/>
      <c r="AF658" s="70"/>
      <c r="AG658" s="70"/>
      <c r="AH658" s="70"/>
      <c r="AI658" s="70"/>
      <c r="AJ658" s="70"/>
      <c r="AK658" s="70"/>
      <c r="AL658" s="70"/>
      <c r="AM658" s="70"/>
      <c r="AN658" s="70"/>
      <c r="AO658" s="70"/>
      <c r="AP658" s="70"/>
      <c r="AQ658" s="70"/>
      <c r="AR658" s="70"/>
      <c r="AS658" s="70"/>
      <c r="AT658" s="70"/>
      <c r="AU658" s="70"/>
      <c r="AV658" s="70"/>
      <c r="AW658" s="70"/>
      <c r="AX658" s="70"/>
      <c r="AY658" s="70"/>
      <c r="AZ658" s="70"/>
      <c r="BA658" s="70"/>
      <c r="BB658" s="70"/>
      <c r="BC658" s="70"/>
      <c r="BD658" s="70"/>
      <c r="BE658" s="70"/>
      <c r="BF658" s="70"/>
      <c r="BG658" s="70"/>
      <c r="BH658" s="70"/>
      <c r="BI658" s="70"/>
      <c r="BJ658" s="70"/>
      <c r="BK658" s="70"/>
      <c r="BL658" s="70"/>
      <c r="BM658" s="70"/>
      <c r="BN658" s="70"/>
      <c r="BO658" s="70"/>
      <c r="BP658" s="70"/>
      <c r="BQ658" s="70"/>
      <c r="BR658" s="70"/>
      <c r="BS658" s="70"/>
      <c r="BT658" s="70"/>
      <c r="BU658" s="70"/>
      <c r="BV658" s="70"/>
      <c r="BW658" s="70"/>
      <c r="BX658" s="70"/>
      <c r="BY658" s="70"/>
      <c r="BZ658" s="70"/>
      <c r="CA658" s="70"/>
      <c r="CB658" s="70"/>
      <c r="CC658" s="70"/>
      <c r="CD658" s="70"/>
      <c r="CE658" s="70"/>
      <c r="CF658" s="70"/>
      <c r="CG658" s="70"/>
      <c r="CH658" s="70"/>
      <c r="CI658" s="70"/>
      <c r="CJ658" s="70"/>
      <c r="CK658" s="70"/>
      <c r="CL658" s="70"/>
      <c r="CM658" s="70"/>
      <c r="CN658" s="70"/>
      <c r="CO658" s="70"/>
      <c r="CP658" s="70"/>
      <c r="CQ658" s="70"/>
      <c r="CR658" s="70"/>
    </row>
    <row r="659" spans="14:96">
      <c r="N659" s="71"/>
      <c r="P659" s="72"/>
      <c r="Z659" s="70"/>
      <c r="AA659" s="70"/>
      <c r="AB659" s="70"/>
      <c r="AC659" s="70"/>
      <c r="AD659" s="70"/>
      <c r="AE659" s="70"/>
      <c r="AF659" s="70"/>
      <c r="AG659" s="70"/>
      <c r="AH659" s="70"/>
      <c r="AI659" s="70"/>
      <c r="AJ659" s="70"/>
      <c r="AK659" s="70"/>
      <c r="AL659" s="70"/>
      <c r="AM659" s="70"/>
      <c r="AN659" s="70"/>
      <c r="AO659" s="70"/>
      <c r="AP659" s="70"/>
      <c r="AQ659" s="70"/>
      <c r="AR659" s="70"/>
      <c r="AS659" s="70"/>
      <c r="AT659" s="70"/>
      <c r="AU659" s="70"/>
      <c r="AV659" s="70"/>
      <c r="AW659" s="70"/>
      <c r="AX659" s="70"/>
      <c r="AY659" s="70"/>
      <c r="AZ659" s="70"/>
      <c r="BA659" s="70"/>
      <c r="BB659" s="70"/>
      <c r="BC659" s="70"/>
      <c r="BD659" s="70"/>
      <c r="BE659" s="70"/>
      <c r="BF659" s="70"/>
      <c r="BG659" s="70"/>
      <c r="BH659" s="70"/>
      <c r="BI659" s="70"/>
      <c r="BJ659" s="70"/>
      <c r="BK659" s="70"/>
      <c r="BL659" s="70"/>
      <c r="BM659" s="70"/>
      <c r="BN659" s="70"/>
      <c r="BO659" s="70"/>
      <c r="BP659" s="70"/>
      <c r="BQ659" s="70"/>
      <c r="BR659" s="70"/>
      <c r="BS659" s="70"/>
      <c r="BT659" s="70"/>
      <c r="BU659" s="70"/>
      <c r="BV659" s="70"/>
      <c r="BW659" s="70"/>
      <c r="BX659" s="70"/>
      <c r="BY659" s="70"/>
      <c r="BZ659" s="70"/>
      <c r="CA659" s="70"/>
      <c r="CB659" s="70"/>
      <c r="CC659" s="70"/>
      <c r="CD659" s="70"/>
      <c r="CE659" s="70"/>
      <c r="CF659" s="70"/>
      <c r="CG659" s="70"/>
      <c r="CH659" s="70"/>
      <c r="CI659" s="70"/>
      <c r="CJ659" s="70"/>
      <c r="CK659" s="70"/>
      <c r="CL659" s="70"/>
      <c r="CM659" s="70"/>
      <c r="CN659" s="70"/>
      <c r="CO659" s="70"/>
      <c r="CP659" s="70"/>
      <c r="CQ659" s="70"/>
      <c r="CR659" s="70"/>
    </row>
    <row r="660" spans="14:96">
      <c r="N660" s="71"/>
      <c r="P660" s="72"/>
      <c r="Z660" s="70"/>
      <c r="AA660" s="70"/>
      <c r="AB660" s="70"/>
      <c r="AC660" s="70"/>
      <c r="AD660" s="70"/>
      <c r="AE660" s="70"/>
      <c r="AF660" s="70"/>
      <c r="AG660" s="70"/>
      <c r="AH660" s="70"/>
      <c r="AI660" s="70"/>
      <c r="AJ660" s="70"/>
      <c r="AK660" s="70"/>
      <c r="AL660" s="70"/>
      <c r="AM660" s="70"/>
      <c r="AN660" s="70"/>
      <c r="AO660" s="70"/>
      <c r="AP660" s="70"/>
      <c r="AQ660" s="70"/>
      <c r="AR660" s="70"/>
      <c r="AS660" s="70"/>
      <c r="AT660" s="70"/>
      <c r="AU660" s="70"/>
      <c r="AV660" s="70"/>
      <c r="AW660" s="70"/>
      <c r="AX660" s="70"/>
      <c r="AY660" s="70"/>
      <c r="AZ660" s="70"/>
      <c r="BA660" s="70"/>
      <c r="BB660" s="70"/>
      <c r="BC660" s="70"/>
      <c r="BD660" s="70"/>
      <c r="BE660" s="70"/>
      <c r="BF660" s="70"/>
      <c r="BG660" s="70"/>
      <c r="BH660" s="70"/>
      <c r="BI660" s="70"/>
      <c r="BJ660" s="70"/>
      <c r="BK660" s="70"/>
      <c r="BL660" s="70"/>
      <c r="BM660" s="70"/>
      <c r="BN660" s="70"/>
      <c r="BO660" s="70"/>
      <c r="BP660" s="70"/>
      <c r="BQ660" s="70"/>
      <c r="BR660" s="70"/>
      <c r="BS660" s="70"/>
      <c r="BT660" s="70"/>
      <c r="BU660" s="70"/>
      <c r="BV660" s="70"/>
      <c r="BW660" s="70"/>
      <c r="BX660" s="70"/>
      <c r="BY660" s="70"/>
      <c r="BZ660" s="70"/>
      <c r="CA660" s="70"/>
      <c r="CB660" s="70"/>
      <c r="CC660" s="70"/>
      <c r="CD660" s="70"/>
      <c r="CE660" s="70"/>
      <c r="CF660" s="70"/>
      <c r="CG660" s="70"/>
      <c r="CH660" s="70"/>
      <c r="CI660" s="70"/>
      <c r="CJ660" s="70"/>
      <c r="CK660" s="70"/>
      <c r="CL660" s="70"/>
      <c r="CM660" s="70"/>
      <c r="CN660" s="70"/>
      <c r="CO660" s="70"/>
      <c r="CP660" s="70"/>
      <c r="CQ660" s="70"/>
      <c r="CR660" s="70"/>
    </row>
    <row r="661" spans="14:96">
      <c r="N661" s="71"/>
      <c r="P661" s="72"/>
      <c r="Z661" s="70"/>
      <c r="AA661" s="70"/>
      <c r="AB661" s="70"/>
      <c r="AC661" s="70"/>
      <c r="AD661" s="70"/>
      <c r="AE661" s="70"/>
      <c r="AF661" s="70"/>
      <c r="AG661" s="70"/>
      <c r="AH661" s="70"/>
      <c r="AI661" s="70"/>
      <c r="AJ661" s="70"/>
      <c r="AK661" s="70"/>
      <c r="AL661" s="70"/>
      <c r="AM661" s="70"/>
      <c r="AN661" s="70"/>
      <c r="AO661" s="70"/>
      <c r="AP661" s="70"/>
      <c r="AQ661" s="70"/>
      <c r="AR661" s="70"/>
      <c r="AS661" s="70"/>
      <c r="AT661" s="70"/>
      <c r="AU661" s="70"/>
      <c r="AV661" s="70"/>
      <c r="AW661" s="70"/>
      <c r="AX661" s="70"/>
      <c r="AY661" s="70"/>
      <c r="AZ661" s="70"/>
      <c r="BA661" s="70"/>
      <c r="BB661" s="70"/>
      <c r="BC661" s="70"/>
      <c r="BD661" s="70"/>
      <c r="BE661" s="70"/>
      <c r="BF661" s="70"/>
      <c r="BG661" s="70"/>
      <c r="BH661" s="70"/>
      <c r="BI661" s="70"/>
      <c r="BJ661" s="70"/>
      <c r="BK661" s="70"/>
      <c r="BL661" s="70"/>
      <c r="BM661" s="70"/>
      <c r="BN661" s="70"/>
      <c r="BO661" s="70"/>
      <c r="BP661" s="70"/>
      <c r="BQ661" s="70"/>
      <c r="BR661" s="70"/>
      <c r="BS661" s="70"/>
      <c r="BT661" s="70"/>
      <c r="BU661" s="70"/>
      <c r="BV661" s="70"/>
      <c r="BW661" s="70"/>
      <c r="BX661" s="70"/>
      <c r="BY661" s="70"/>
      <c r="BZ661" s="70"/>
      <c r="CA661" s="70"/>
      <c r="CB661" s="70"/>
      <c r="CC661" s="70"/>
      <c r="CD661" s="70"/>
      <c r="CE661" s="70"/>
      <c r="CF661" s="70"/>
      <c r="CG661" s="70"/>
      <c r="CH661" s="70"/>
      <c r="CI661" s="70"/>
      <c r="CJ661" s="70"/>
      <c r="CK661" s="70"/>
      <c r="CL661" s="70"/>
      <c r="CM661" s="70"/>
      <c r="CN661" s="70"/>
      <c r="CO661" s="70"/>
      <c r="CP661" s="70"/>
      <c r="CQ661" s="70"/>
      <c r="CR661" s="70"/>
    </row>
    <row r="662" spans="14:96">
      <c r="N662" s="71"/>
      <c r="P662" s="72"/>
      <c r="Z662" s="70"/>
      <c r="AA662" s="70"/>
      <c r="AB662" s="70"/>
      <c r="AC662" s="70"/>
      <c r="AD662" s="70"/>
      <c r="AE662" s="70"/>
      <c r="AF662" s="70"/>
      <c r="AG662" s="70"/>
      <c r="AH662" s="70"/>
      <c r="AI662" s="70"/>
      <c r="AJ662" s="70"/>
      <c r="AK662" s="70"/>
      <c r="AL662" s="70"/>
      <c r="AM662" s="70"/>
      <c r="AN662" s="70"/>
      <c r="AO662" s="70"/>
      <c r="AP662" s="70"/>
      <c r="AQ662" s="70"/>
      <c r="AR662" s="70"/>
      <c r="AS662" s="70"/>
      <c r="AT662" s="70"/>
      <c r="AU662" s="70"/>
      <c r="AV662" s="70"/>
      <c r="AW662" s="70"/>
      <c r="AX662" s="70"/>
      <c r="AY662" s="70"/>
      <c r="AZ662" s="70"/>
      <c r="BA662" s="70"/>
      <c r="BB662" s="70"/>
      <c r="BC662" s="70"/>
      <c r="BD662" s="70"/>
      <c r="BE662" s="70"/>
      <c r="BF662" s="70"/>
      <c r="BG662" s="70"/>
      <c r="BH662" s="70"/>
      <c r="BI662" s="70"/>
      <c r="BJ662" s="70"/>
      <c r="BK662" s="70"/>
      <c r="BL662" s="70"/>
      <c r="BM662" s="70"/>
      <c r="BN662" s="70"/>
      <c r="BO662" s="70"/>
      <c r="BP662" s="70"/>
      <c r="BQ662" s="70"/>
      <c r="BR662" s="70"/>
      <c r="BS662" s="70"/>
      <c r="BT662" s="70"/>
      <c r="BU662" s="70"/>
      <c r="BV662" s="70"/>
      <c r="BW662" s="70"/>
      <c r="BX662" s="70"/>
      <c r="BY662" s="70"/>
      <c r="BZ662" s="70"/>
      <c r="CA662" s="70"/>
      <c r="CB662" s="70"/>
      <c r="CC662" s="70"/>
      <c r="CD662" s="70"/>
      <c r="CE662" s="70"/>
      <c r="CF662" s="70"/>
      <c r="CG662" s="70"/>
      <c r="CH662" s="70"/>
      <c r="CI662" s="70"/>
      <c r="CJ662" s="70"/>
      <c r="CK662" s="70"/>
      <c r="CL662" s="70"/>
      <c r="CM662" s="70"/>
      <c r="CN662" s="70"/>
      <c r="CO662" s="70"/>
      <c r="CP662" s="70"/>
      <c r="CQ662" s="70"/>
      <c r="CR662" s="70"/>
    </row>
    <row r="663" spans="14:96">
      <c r="N663" s="71"/>
      <c r="P663" s="72"/>
      <c r="Z663" s="70"/>
      <c r="AA663" s="70"/>
      <c r="AB663" s="70"/>
      <c r="AC663" s="70"/>
      <c r="AD663" s="70"/>
      <c r="AE663" s="70"/>
      <c r="AF663" s="70"/>
      <c r="AG663" s="70"/>
      <c r="AH663" s="70"/>
      <c r="AI663" s="70"/>
      <c r="AJ663" s="70"/>
      <c r="AK663" s="70"/>
      <c r="AL663" s="70"/>
      <c r="AM663" s="70"/>
      <c r="AN663" s="70"/>
      <c r="AO663" s="70"/>
      <c r="AP663" s="70"/>
      <c r="AQ663" s="70"/>
      <c r="AR663" s="70"/>
      <c r="AS663" s="70"/>
      <c r="AT663" s="70"/>
      <c r="AU663" s="70"/>
      <c r="AV663" s="70"/>
      <c r="AW663" s="70"/>
      <c r="AX663" s="70"/>
      <c r="AY663" s="70"/>
      <c r="AZ663" s="70"/>
      <c r="BA663" s="70"/>
      <c r="BB663" s="70"/>
      <c r="BC663" s="70"/>
      <c r="BD663" s="70"/>
      <c r="BE663" s="70"/>
      <c r="BF663" s="70"/>
      <c r="BG663" s="70"/>
      <c r="BH663" s="70"/>
      <c r="BI663" s="70"/>
      <c r="BJ663" s="70"/>
      <c r="BK663" s="70"/>
      <c r="BL663" s="70"/>
      <c r="BM663" s="70"/>
      <c r="BN663" s="70"/>
      <c r="BO663" s="70"/>
      <c r="BP663" s="70"/>
      <c r="BQ663" s="70"/>
      <c r="BR663" s="70"/>
      <c r="BS663" s="70"/>
      <c r="BT663" s="70"/>
      <c r="BU663" s="70"/>
      <c r="BV663" s="70"/>
      <c r="BW663" s="70"/>
      <c r="BX663" s="70"/>
      <c r="BY663" s="70"/>
      <c r="BZ663" s="70"/>
      <c r="CA663" s="70"/>
      <c r="CB663" s="70"/>
      <c r="CC663" s="70"/>
      <c r="CD663" s="70"/>
      <c r="CE663" s="70"/>
      <c r="CF663" s="70"/>
      <c r="CG663" s="70"/>
      <c r="CH663" s="70"/>
      <c r="CI663" s="70"/>
      <c r="CJ663" s="70"/>
      <c r="CK663" s="70"/>
      <c r="CL663" s="70"/>
      <c r="CM663" s="70"/>
      <c r="CN663" s="70"/>
      <c r="CO663" s="70"/>
      <c r="CP663" s="70"/>
      <c r="CQ663" s="70"/>
      <c r="CR663" s="70"/>
    </row>
    <row r="664" spans="14:96">
      <c r="N664" s="71"/>
      <c r="P664" s="72"/>
      <c r="Z664" s="70"/>
      <c r="AA664" s="70"/>
      <c r="AB664" s="70"/>
      <c r="AC664" s="70"/>
      <c r="AD664" s="70"/>
      <c r="AE664" s="70"/>
      <c r="AF664" s="70"/>
      <c r="AG664" s="70"/>
      <c r="AH664" s="70"/>
      <c r="AI664" s="70"/>
      <c r="AJ664" s="70"/>
      <c r="AK664" s="70"/>
      <c r="AL664" s="70"/>
      <c r="AM664" s="70"/>
      <c r="AN664" s="70"/>
      <c r="AO664" s="70"/>
      <c r="AP664" s="70"/>
      <c r="AQ664" s="70"/>
      <c r="AR664" s="70"/>
      <c r="AS664" s="70"/>
      <c r="AT664" s="70"/>
      <c r="AU664" s="70"/>
      <c r="AV664" s="70"/>
      <c r="AW664" s="70"/>
      <c r="AX664" s="70"/>
      <c r="AY664" s="70"/>
      <c r="AZ664" s="70"/>
      <c r="BA664" s="70"/>
      <c r="BB664" s="70"/>
      <c r="BC664" s="70"/>
      <c r="BD664" s="70"/>
      <c r="BE664" s="70"/>
      <c r="BF664" s="70"/>
      <c r="BG664" s="70"/>
      <c r="BH664" s="70"/>
      <c r="BI664" s="70"/>
      <c r="BJ664" s="70"/>
      <c r="BK664" s="70"/>
      <c r="BL664" s="70"/>
      <c r="BM664" s="70"/>
      <c r="BN664" s="70"/>
      <c r="BO664" s="70"/>
      <c r="BP664" s="70"/>
      <c r="BQ664" s="70"/>
      <c r="BR664" s="70"/>
      <c r="BS664" s="70"/>
      <c r="BT664" s="70"/>
      <c r="BU664" s="70"/>
      <c r="BV664" s="70"/>
      <c r="BW664" s="70"/>
      <c r="BX664" s="70"/>
      <c r="BY664" s="70"/>
      <c r="BZ664" s="70"/>
      <c r="CA664" s="70"/>
      <c r="CB664" s="70"/>
      <c r="CC664" s="70"/>
      <c r="CD664" s="70"/>
      <c r="CE664" s="70"/>
      <c r="CF664" s="70"/>
      <c r="CG664" s="70"/>
      <c r="CH664" s="70"/>
      <c r="CI664" s="70"/>
      <c r="CJ664" s="70"/>
      <c r="CK664" s="70"/>
      <c r="CL664" s="70"/>
      <c r="CM664" s="70"/>
      <c r="CN664" s="70"/>
      <c r="CO664" s="70"/>
      <c r="CP664" s="70"/>
      <c r="CQ664" s="70"/>
      <c r="CR664" s="70"/>
    </row>
    <row r="665" spans="14:96">
      <c r="N665" s="71"/>
      <c r="P665" s="72"/>
      <c r="Z665" s="70"/>
      <c r="AA665" s="70"/>
      <c r="AB665" s="70"/>
      <c r="AC665" s="70"/>
      <c r="AD665" s="70"/>
      <c r="AE665" s="70"/>
      <c r="AF665" s="70"/>
      <c r="AG665" s="70"/>
      <c r="AH665" s="70"/>
      <c r="AI665" s="70"/>
      <c r="AJ665" s="70"/>
      <c r="AK665" s="70"/>
      <c r="AL665" s="70"/>
      <c r="AM665" s="70"/>
      <c r="AN665" s="70"/>
      <c r="AO665" s="70"/>
      <c r="AP665" s="70"/>
      <c r="AQ665" s="70"/>
      <c r="AR665" s="70"/>
      <c r="AS665" s="70"/>
      <c r="AT665" s="70"/>
      <c r="AU665" s="70"/>
      <c r="AV665" s="70"/>
      <c r="AW665" s="70"/>
      <c r="AX665" s="70"/>
      <c r="AY665" s="70"/>
      <c r="AZ665" s="70"/>
      <c r="BA665" s="70"/>
      <c r="BB665" s="70"/>
      <c r="BC665" s="70"/>
      <c r="BD665" s="70"/>
      <c r="BE665" s="70"/>
      <c r="BF665" s="70"/>
      <c r="BG665" s="70"/>
      <c r="BH665" s="70"/>
      <c r="BI665" s="70"/>
      <c r="BJ665" s="70"/>
      <c r="BK665" s="70"/>
      <c r="BL665" s="70"/>
      <c r="BM665" s="70"/>
      <c r="BN665" s="70"/>
      <c r="BO665" s="70"/>
      <c r="BP665" s="70"/>
      <c r="BQ665" s="70"/>
      <c r="BR665" s="70"/>
      <c r="BS665" s="70"/>
      <c r="BT665" s="70"/>
      <c r="BU665" s="70"/>
      <c r="BV665" s="70"/>
      <c r="BW665" s="70"/>
      <c r="BX665" s="70"/>
      <c r="BY665" s="70"/>
      <c r="BZ665" s="70"/>
      <c r="CA665" s="70"/>
      <c r="CB665" s="70"/>
      <c r="CC665" s="70"/>
      <c r="CD665" s="70"/>
      <c r="CE665" s="70"/>
      <c r="CF665" s="70"/>
      <c r="CG665" s="70"/>
      <c r="CH665" s="70"/>
      <c r="CI665" s="70"/>
      <c r="CJ665" s="70"/>
      <c r="CK665" s="70"/>
      <c r="CL665" s="70"/>
      <c r="CM665" s="70"/>
      <c r="CN665" s="70"/>
      <c r="CO665" s="70"/>
      <c r="CP665" s="70"/>
      <c r="CQ665" s="70"/>
      <c r="CR665" s="70"/>
    </row>
    <row r="666" spans="14:96">
      <c r="N666" s="71"/>
      <c r="P666" s="72"/>
      <c r="Z666" s="70"/>
      <c r="AA666" s="70"/>
      <c r="AB666" s="70"/>
      <c r="AC666" s="70"/>
      <c r="AD666" s="70"/>
      <c r="AE666" s="70"/>
      <c r="AF666" s="70"/>
      <c r="AG666" s="70"/>
      <c r="AH666" s="70"/>
      <c r="AI666" s="70"/>
      <c r="AJ666" s="70"/>
      <c r="AK666" s="70"/>
      <c r="AL666" s="70"/>
      <c r="AM666" s="70"/>
      <c r="AN666" s="70"/>
      <c r="AO666" s="70"/>
      <c r="AP666" s="70"/>
      <c r="AQ666" s="70"/>
      <c r="AR666" s="70"/>
      <c r="AS666" s="70"/>
      <c r="AT666" s="70"/>
      <c r="AU666" s="70"/>
      <c r="AV666" s="70"/>
      <c r="AW666" s="70"/>
      <c r="AX666" s="70"/>
      <c r="AY666" s="70"/>
      <c r="AZ666" s="70"/>
      <c r="BA666" s="70"/>
      <c r="BB666" s="70"/>
      <c r="BC666" s="70"/>
      <c r="BD666" s="70"/>
      <c r="BE666" s="70"/>
      <c r="BF666" s="70"/>
      <c r="BG666" s="70"/>
      <c r="BH666" s="70"/>
      <c r="BI666" s="70"/>
      <c r="BJ666" s="70"/>
      <c r="BK666" s="70"/>
      <c r="BL666" s="70"/>
      <c r="BM666" s="70"/>
      <c r="BN666" s="70"/>
      <c r="BO666" s="70"/>
      <c r="BP666" s="70"/>
      <c r="BQ666" s="70"/>
      <c r="BR666" s="70"/>
      <c r="BS666" s="70"/>
      <c r="BT666" s="70"/>
      <c r="BU666" s="70"/>
      <c r="BV666" s="70"/>
      <c r="BW666" s="70"/>
      <c r="BX666" s="70"/>
      <c r="BY666" s="70"/>
      <c r="BZ666" s="70"/>
      <c r="CA666" s="70"/>
      <c r="CB666" s="70"/>
      <c r="CC666" s="70"/>
      <c r="CD666" s="70"/>
      <c r="CE666" s="70"/>
      <c r="CF666" s="70"/>
      <c r="CG666" s="70"/>
      <c r="CH666" s="70"/>
      <c r="CI666" s="70"/>
      <c r="CJ666" s="70"/>
      <c r="CK666" s="70"/>
      <c r="CL666" s="70"/>
      <c r="CM666" s="70"/>
      <c r="CN666" s="70"/>
      <c r="CO666" s="70"/>
      <c r="CP666" s="70"/>
      <c r="CQ666" s="70"/>
      <c r="CR666" s="70"/>
    </row>
    <row r="667" spans="14:96">
      <c r="N667" s="71"/>
      <c r="P667" s="72"/>
      <c r="Z667" s="70"/>
      <c r="AA667" s="70"/>
      <c r="AB667" s="70"/>
      <c r="AC667" s="70"/>
      <c r="AD667" s="70"/>
      <c r="AE667" s="70"/>
      <c r="AF667" s="70"/>
      <c r="AG667" s="70"/>
      <c r="AH667" s="70"/>
      <c r="AI667" s="70"/>
      <c r="AJ667" s="70"/>
      <c r="AK667" s="70"/>
      <c r="AL667" s="70"/>
      <c r="AM667" s="70"/>
      <c r="AN667" s="70"/>
      <c r="AO667" s="70"/>
      <c r="AP667" s="70"/>
      <c r="AQ667" s="70"/>
      <c r="AR667" s="70"/>
      <c r="AS667" s="70"/>
      <c r="AT667" s="70"/>
      <c r="AU667" s="70"/>
      <c r="AV667" s="70"/>
      <c r="AW667" s="70"/>
      <c r="AX667" s="70"/>
      <c r="AY667" s="70"/>
      <c r="AZ667" s="70"/>
      <c r="BA667" s="70"/>
      <c r="BB667" s="70"/>
      <c r="BC667" s="70"/>
      <c r="BD667" s="70"/>
      <c r="BE667" s="70"/>
      <c r="BF667" s="70"/>
      <c r="BG667" s="70"/>
      <c r="BH667" s="70"/>
      <c r="BI667" s="70"/>
      <c r="BJ667" s="70"/>
      <c r="BK667" s="70"/>
      <c r="BL667" s="70"/>
      <c r="BM667" s="70"/>
      <c r="BN667" s="70"/>
      <c r="BO667" s="70"/>
      <c r="BP667" s="70"/>
      <c r="BQ667" s="70"/>
      <c r="BR667" s="70"/>
      <c r="BS667" s="70"/>
      <c r="BT667" s="70"/>
      <c r="BU667" s="70"/>
      <c r="BV667" s="70"/>
      <c r="BW667" s="70"/>
      <c r="BX667" s="70"/>
      <c r="BY667" s="70"/>
      <c r="BZ667" s="70"/>
      <c r="CA667" s="70"/>
      <c r="CB667" s="70"/>
      <c r="CC667" s="70"/>
      <c r="CD667" s="70"/>
      <c r="CE667" s="70"/>
      <c r="CF667" s="70"/>
      <c r="CG667" s="70"/>
      <c r="CH667" s="70"/>
      <c r="CI667" s="70"/>
      <c r="CJ667" s="70"/>
      <c r="CK667" s="70"/>
      <c r="CL667" s="70"/>
      <c r="CM667" s="70"/>
      <c r="CN667" s="70"/>
      <c r="CO667" s="70"/>
      <c r="CP667" s="70"/>
      <c r="CQ667" s="70"/>
      <c r="CR667" s="70"/>
    </row>
    <row r="668" spans="14:96">
      <c r="N668" s="71"/>
      <c r="P668" s="72"/>
      <c r="Z668" s="70"/>
      <c r="AA668" s="70"/>
      <c r="AB668" s="70"/>
      <c r="AC668" s="70"/>
      <c r="AD668" s="70"/>
      <c r="AE668" s="70"/>
      <c r="AF668" s="70"/>
      <c r="AG668" s="70"/>
      <c r="AH668" s="70"/>
      <c r="AI668" s="70"/>
      <c r="AJ668" s="70"/>
      <c r="AK668" s="70"/>
      <c r="AL668" s="70"/>
      <c r="AM668" s="70"/>
      <c r="AN668" s="70"/>
      <c r="AO668" s="70"/>
      <c r="AP668" s="70"/>
      <c r="AQ668" s="70"/>
      <c r="AR668" s="70"/>
      <c r="AS668" s="70"/>
      <c r="AT668" s="70"/>
      <c r="AU668" s="70"/>
      <c r="AV668" s="70"/>
      <c r="AW668" s="70"/>
      <c r="AX668" s="70"/>
      <c r="AY668" s="70"/>
      <c r="AZ668" s="70"/>
      <c r="BA668" s="70"/>
      <c r="BB668" s="70"/>
      <c r="BC668" s="70"/>
      <c r="BD668" s="70"/>
      <c r="BE668" s="70"/>
      <c r="BF668" s="70"/>
      <c r="BG668" s="70"/>
      <c r="BH668" s="70"/>
      <c r="BI668" s="70"/>
      <c r="BJ668" s="70"/>
      <c r="BK668" s="70"/>
      <c r="BL668" s="70"/>
      <c r="BM668" s="70"/>
      <c r="BN668" s="70"/>
      <c r="BO668" s="70"/>
      <c r="BP668" s="70"/>
      <c r="BQ668" s="70"/>
      <c r="BR668" s="70"/>
      <c r="BS668" s="70"/>
      <c r="BT668" s="70"/>
      <c r="BU668" s="70"/>
      <c r="BV668" s="70"/>
      <c r="BW668" s="70"/>
      <c r="BX668" s="70"/>
      <c r="BY668" s="70"/>
      <c r="BZ668" s="70"/>
      <c r="CA668" s="70"/>
      <c r="CB668" s="70"/>
      <c r="CC668" s="70"/>
      <c r="CD668" s="70"/>
      <c r="CE668" s="70"/>
      <c r="CF668" s="70"/>
      <c r="CG668" s="70"/>
      <c r="CH668" s="70"/>
      <c r="CI668" s="70"/>
      <c r="CJ668" s="70"/>
      <c r="CK668" s="70"/>
      <c r="CL668" s="70"/>
      <c r="CM668" s="70"/>
      <c r="CN668" s="70"/>
      <c r="CO668" s="70"/>
      <c r="CP668" s="70"/>
      <c r="CQ668" s="70"/>
      <c r="CR668" s="70"/>
    </row>
    <row r="669" spans="14:96">
      <c r="N669" s="71"/>
      <c r="P669" s="72"/>
      <c r="Z669" s="70"/>
      <c r="AA669" s="70"/>
      <c r="AB669" s="70"/>
      <c r="AC669" s="70"/>
      <c r="AD669" s="70"/>
      <c r="AE669" s="70"/>
      <c r="AF669" s="70"/>
      <c r="AG669" s="70"/>
      <c r="AH669" s="70"/>
      <c r="AI669" s="70"/>
      <c r="AJ669" s="70"/>
      <c r="AK669" s="70"/>
      <c r="AL669" s="70"/>
      <c r="AM669" s="70"/>
      <c r="AN669" s="70"/>
      <c r="AO669" s="70"/>
      <c r="AP669" s="70"/>
      <c r="AQ669" s="70"/>
      <c r="AR669" s="70"/>
      <c r="AS669" s="70"/>
      <c r="AT669" s="70"/>
      <c r="AU669" s="70"/>
      <c r="AV669" s="70"/>
      <c r="AW669" s="70"/>
      <c r="AX669" s="70"/>
      <c r="AY669" s="70"/>
      <c r="AZ669" s="70"/>
      <c r="BA669" s="70"/>
      <c r="BB669" s="70"/>
      <c r="BC669" s="70"/>
      <c r="BD669" s="70"/>
      <c r="BE669" s="70"/>
      <c r="BF669" s="70"/>
      <c r="BG669" s="70"/>
      <c r="BH669" s="70"/>
      <c r="BI669" s="70"/>
      <c r="BJ669" s="70"/>
      <c r="BK669" s="70"/>
      <c r="BL669" s="70"/>
      <c r="BM669" s="70"/>
      <c r="BN669" s="70"/>
      <c r="BO669" s="70"/>
      <c r="BP669" s="70"/>
      <c r="BQ669" s="70"/>
      <c r="BR669" s="70"/>
      <c r="BS669" s="70"/>
      <c r="BT669" s="70"/>
      <c r="BU669" s="70"/>
      <c r="BV669" s="70"/>
      <c r="BW669" s="70"/>
      <c r="BX669" s="70"/>
      <c r="BY669" s="70"/>
      <c r="BZ669" s="70"/>
      <c r="CA669" s="70"/>
      <c r="CB669" s="70"/>
      <c r="CC669" s="70"/>
      <c r="CD669" s="70"/>
      <c r="CE669" s="70"/>
      <c r="CF669" s="70"/>
      <c r="CG669" s="70"/>
      <c r="CH669" s="70"/>
      <c r="CI669" s="70"/>
      <c r="CJ669" s="70"/>
      <c r="CK669" s="70"/>
      <c r="CL669" s="70"/>
      <c r="CM669" s="70"/>
      <c r="CN669" s="70"/>
      <c r="CO669" s="70"/>
      <c r="CP669" s="70"/>
      <c r="CQ669" s="70"/>
      <c r="CR669" s="70"/>
    </row>
    <row r="670" spans="14:96">
      <c r="N670" s="71"/>
      <c r="P670" s="72"/>
      <c r="Z670" s="70"/>
      <c r="AA670" s="70"/>
      <c r="AB670" s="70"/>
      <c r="AC670" s="70"/>
      <c r="AD670" s="70"/>
      <c r="AE670" s="70"/>
      <c r="AF670" s="70"/>
      <c r="AG670" s="70"/>
      <c r="AH670" s="70"/>
      <c r="AI670" s="70"/>
      <c r="AJ670" s="70"/>
      <c r="AK670" s="70"/>
      <c r="AL670" s="70"/>
      <c r="AM670" s="70"/>
      <c r="AN670" s="70"/>
      <c r="AO670" s="70"/>
      <c r="AP670" s="70"/>
      <c r="AQ670" s="70"/>
      <c r="AR670" s="70"/>
      <c r="AS670" s="70"/>
      <c r="AT670" s="70"/>
      <c r="AU670" s="70"/>
      <c r="AV670" s="70"/>
      <c r="AW670" s="70"/>
      <c r="AX670" s="70"/>
      <c r="AY670" s="70"/>
      <c r="AZ670" s="70"/>
      <c r="BA670" s="70"/>
      <c r="BB670" s="70"/>
      <c r="BC670" s="70"/>
      <c r="BD670" s="70"/>
      <c r="BE670" s="70"/>
      <c r="BF670" s="70"/>
      <c r="BG670" s="70"/>
      <c r="BH670" s="70"/>
      <c r="BI670" s="70"/>
      <c r="BJ670" s="70"/>
      <c r="BK670" s="70"/>
      <c r="BL670" s="70"/>
      <c r="BM670" s="70"/>
      <c r="BN670" s="70"/>
      <c r="BO670" s="70"/>
      <c r="BP670" s="70"/>
      <c r="BQ670" s="70"/>
      <c r="BR670" s="70"/>
      <c r="BS670" s="70"/>
      <c r="BT670" s="70"/>
      <c r="BU670" s="70"/>
      <c r="BV670" s="70"/>
      <c r="BW670" s="70"/>
      <c r="BX670" s="70"/>
      <c r="BY670" s="70"/>
      <c r="BZ670" s="70"/>
      <c r="CA670" s="70"/>
      <c r="CB670" s="70"/>
      <c r="CC670" s="70"/>
      <c r="CD670" s="70"/>
      <c r="CE670" s="70"/>
      <c r="CF670" s="70"/>
      <c r="CG670" s="70"/>
      <c r="CH670" s="70"/>
      <c r="CI670" s="70"/>
      <c r="CJ670" s="70"/>
      <c r="CK670" s="70"/>
      <c r="CL670" s="70"/>
      <c r="CM670" s="70"/>
      <c r="CN670" s="70"/>
      <c r="CO670" s="70"/>
      <c r="CP670" s="70"/>
      <c r="CQ670" s="70"/>
      <c r="CR670" s="70"/>
    </row>
    <row r="671" spans="14:96">
      <c r="Z671" s="70"/>
      <c r="AA671" s="70"/>
      <c r="AB671" s="70"/>
      <c r="AC671" s="70"/>
      <c r="AD671" s="70"/>
      <c r="AE671" s="70"/>
      <c r="AF671" s="70"/>
      <c r="AG671" s="70"/>
      <c r="AH671" s="70"/>
      <c r="AI671" s="70"/>
      <c r="AJ671" s="70"/>
      <c r="AK671" s="70"/>
      <c r="AL671" s="70"/>
      <c r="AM671" s="70"/>
      <c r="AN671" s="70"/>
      <c r="AO671" s="70"/>
      <c r="AP671" s="70"/>
      <c r="AQ671" s="70"/>
      <c r="AR671" s="70"/>
      <c r="AS671" s="70"/>
      <c r="AT671" s="70"/>
      <c r="AU671" s="70"/>
      <c r="AV671" s="70"/>
      <c r="AW671" s="70"/>
      <c r="AX671" s="70"/>
      <c r="AY671" s="70"/>
      <c r="AZ671" s="70"/>
      <c r="BA671" s="70"/>
      <c r="BB671" s="70"/>
      <c r="BC671" s="70"/>
      <c r="BD671" s="70"/>
      <c r="BE671" s="70"/>
      <c r="BF671" s="70"/>
      <c r="BG671" s="70"/>
      <c r="BH671" s="70"/>
      <c r="BI671" s="70"/>
      <c r="BJ671" s="70"/>
      <c r="BK671" s="70"/>
      <c r="BL671" s="70"/>
      <c r="BM671" s="70"/>
      <c r="BN671" s="70"/>
      <c r="BO671" s="70"/>
      <c r="BP671" s="70"/>
      <c r="BQ671" s="70"/>
      <c r="BR671" s="70"/>
      <c r="BS671" s="70"/>
      <c r="BT671" s="70"/>
      <c r="BU671" s="70"/>
      <c r="BV671" s="70"/>
      <c r="BW671" s="70"/>
      <c r="BX671" s="70"/>
      <c r="BY671" s="70"/>
      <c r="BZ671" s="70"/>
      <c r="CA671" s="70"/>
      <c r="CB671" s="70"/>
      <c r="CC671" s="70"/>
      <c r="CD671" s="70"/>
      <c r="CE671" s="70"/>
      <c r="CF671" s="70"/>
      <c r="CG671" s="70"/>
      <c r="CH671" s="70"/>
      <c r="CI671" s="70"/>
      <c r="CJ671" s="70"/>
      <c r="CK671" s="70"/>
      <c r="CL671" s="70"/>
      <c r="CM671" s="70"/>
      <c r="CN671" s="70"/>
      <c r="CO671" s="70"/>
      <c r="CP671" s="70"/>
      <c r="CQ671" s="70"/>
      <c r="CR671" s="70"/>
    </row>
    <row r="672" spans="14:96">
      <c r="Z672" s="70"/>
      <c r="AA672" s="70"/>
      <c r="AB672" s="70"/>
      <c r="AC672" s="70"/>
      <c r="AD672" s="70"/>
      <c r="AE672" s="70"/>
      <c r="AF672" s="70"/>
      <c r="AG672" s="70"/>
      <c r="AH672" s="70"/>
      <c r="AI672" s="70"/>
      <c r="AJ672" s="70"/>
      <c r="AK672" s="70"/>
      <c r="AL672" s="70"/>
      <c r="AM672" s="70"/>
      <c r="AN672" s="70"/>
      <c r="AO672" s="70"/>
      <c r="AP672" s="70"/>
      <c r="AQ672" s="70"/>
      <c r="AR672" s="70"/>
      <c r="AS672" s="70"/>
      <c r="AT672" s="70"/>
      <c r="AU672" s="70"/>
      <c r="AV672" s="70"/>
      <c r="AW672" s="70"/>
      <c r="AX672" s="70"/>
      <c r="AY672" s="70"/>
      <c r="AZ672" s="70"/>
      <c r="BA672" s="70"/>
      <c r="BB672" s="70"/>
      <c r="BC672" s="70"/>
      <c r="BD672" s="70"/>
      <c r="BE672" s="70"/>
      <c r="BF672" s="70"/>
      <c r="BG672" s="70"/>
      <c r="BH672" s="70"/>
      <c r="BI672" s="70"/>
      <c r="BJ672" s="70"/>
      <c r="BK672" s="70"/>
      <c r="BL672" s="70"/>
      <c r="BM672" s="70"/>
      <c r="BN672" s="70"/>
      <c r="BO672" s="70"/>
      <c r="BP672" s="70"/>
      <c r="BQ672" s="70"/>
      <c r="BR672" s="70"/>
      <c r="BS672" s="70"/>
      <c r="BT672" s="70"/>
      <c r="BU672" s="70"/>
      <c r="BV672" s="70"/>
      <c r="BW672" s="70"/>
      <c r="BX672" s="70"/>
      <c r="BY672" s="70"/>
      <c r="BZ672" s="70"/>
      <c r="CA672" s="70"/>
      <c r="CB672" s="70"/>
      <c r="CC672" s="70"/>
      <c r="CD672" s="70"/>
      <c r="CE672" s="70"/>
      <c r="CF672" s="70"/>
      <c r="CG672" s="70"/>
      <c r="CH672" s="70"/>
      <c r="CI672" s="70"/>
      <c r="CJ672" s="70"/>
      <c r="CK672" s="70"/>
      <c r="CL672" s="70"/>
      <c r="CM672" s="70"/>
      <c r="CN672" s="70"/>
      <c r="CO672" s="70"/>
      <c r="CP672" s="70"/>
      <c r="CQ672" s="70"/>
      <c r="CR672" s="70"/>
    </row>
    <row r="673" spans="26:96">
      <c r="Z673" s="70"/>
      <c r="AA673" s="70"/>
      <c r="AB673" s="70"/>
      <c r="AC673" s="70"/>
      <c r="AD673" s="70"/>
      <c r="AE673" s="70"/>
      <c r="AF673" s="70"/>
      <c r="AG673" s="70"/>
      <c r="AH673" s="70"/>
      <c r="AI673" s="70"/>
      <c r="AJ673" s="70"/>
      <c r="AK673" s="70"/>
      <c r="AL673" s="70"/>
      <c r="AM673" s="70"/>
      <c r="AN673" s="70"/>
      <c r="AO673" s="70"/>
      <c r="AP673" s="70"/>
      <c r="AQ673" s="70"/>
      <c r="AR673" s="70"/>
      <c r="AS673" s="70"/>
      <c r="AT673" s="70"/>
      <c r="AU673" s="70"/>
      <c r="AV673" s="70"/>
      <c r="AW673" s="70"/>
      <c r="AX673" s="70"/>
      <c r="AY673" s="70"/>
      <c r="AZ673" s="70"/>
      <c r="BA673" s="70"/>
      <c r="BB673" s="70"/>
      <c r="BC673" s="70"/>
      <c r="BD673" s="70"/>
      <c r="BE673" s="70"/>
      <c r="BF673" s="70"/>
      <c r="BG673" s="70"/>
      <c r="BH673" s="70"/>
      <c r="BI673" s="70"/>
      <c r="BJ673" s="70"/>
      <c r="BK673" s="70"/>
      <c r="BL673" s="70"/>
      <c r="BM673" s="70"/>
      <c r="BN673" s="70"/>
      <c r="BO673" s="70"/>
      <c r="BP673" s="70"/>
      <c r="BQ673" s="70"/>
      <c r="BR673" s="70"/>
      <c r="BS673" s="70"/>
      <c r="BT673" s="70"/>
      <c r="BU673" s="70"/>
      <c r="BV673" s="70"/>
      <c r="BW673" s="70"/>
      <c r="BX673" s="70"/>
      <c r="BY673" s="70"/>
      <c r="BZ673" s="70"/>
      <c r="CA673" s="70"/>
      <c r="CB673" s="70"/>
      <c r="CC673" s="70"/>
      <c r="CD673" s="70"/>
      <c r="CE673" s="70"/>
      <c r="CF673" s="70"/>
      <c r="CG673" s="70"/>
      <c r="CH673" s="70"/>
      <c r="CI673" s="70"/>
      <c r="CJ673" s="70"/>
      <c r="CK673" s="70"/>
      <c r="CL673" s="70"/>
      <c r="CM673" s="70"/>
      <c r="CN673" s="70"/>
      <c r="CO673" s="70"/>
      <c r="CP673" s="70"/>
      <c r="CQ673" s="70"/>
      <c r="CR673" s="70"/>
    </row>
    <row r="674" spans="26:96">
      <c r="Z674" s="70"/>
      <c r="AA674" s="70"/>
      <c r="AB674" s="70"/>
      <c r="AC674" s="70"/>
      <c r="AD674" s="70"/>
      <c r="AE674" s="70"/>
      <c r="AF674" s="70"/>
      <c r="AG674" s="70"/>
      <c r="AH674" s="70"/>
      <c r="AI674" s="70"/>
      <c r="AJ674" s="70"/>
      <c r="AK674" s="70"/>
      <c r="AL674" s="70"/>
      <c r="AM674" s="70"/>
      <c r="AN674" s="70"/>
      <c r="AO674" s="70"/>
      <c r="AP674" s="70"/>
      <c r="AQ674" s="70"/>
      <c r="AR674" s="70"/>
      <c r="AS674" s="70"/>
      <c r="AT674" s="70"/>
      <c r="AU674" s="70"/>
      <c r="AV674" s="70"/>
      <c r="AW674" s="70"/>
      <c r="AX674" s="70"/>
      <c r="AY674" s="70"/>
      <c r="AZ674" s="70"/>
      <c r="BA674" s="70"/>
      <c r="BB674" s="70"/>
      <c r="BC674" s="70"/>
      <c r="BD674" s="70"/>
      <c r="BE674" s="70"/>
      <c r="BF674" s="70"/>
      <c r="BG674" s="70"/>
      <c r="BH674" s="70"/>
      <c r="BI674" s="70"/>
      <c r="BJ674" s="70"/>
      <c r="BK674" s="70"/>
      <c r="BL674" s="70"/>
      <c r="BM674" s="70"/>
      <c r="BN674" s="70"/>
      <c r="BO674" s="70"/>
      <c r="BP674" s="70"/>
      <c r="BQ674" s="70"/>
      <c r="BR674" s="70"/>
      <c r="BS674" s="70"/>
      <c r="BT674" s="70"/>
      <c r="BU674" s="70"/>
      <c r="BV674" s="70"/>
      <c r="BW674" s="70"/>
      <c r="BX674" s="70"/>
      <c r="BY674" s="70"/>
      <c r="BZ674" s="70"/>
      <c r="CA674" s="70"/>
      <c r="CB674" s="70"/>
      <c r="CC674" s="70"/>
      <c r="CD674" s="70"/>
      <c r="CE674" s="70"/>
      <c r="CF674" s="70"/>
      <c r="CG674" s="70"/>
      <c r="CH674" s="70"/>
      <c r="CI674" s="70"/>
      <c r="CJ674" s="70"/>
      <c r="CK674" s="70"/>
      <c r="CL674" s="70"/>
      <c r="CM674" s="70"/>
      <c r="CN674" s="70"/>
      <c r="CO674" s="70"/>
      <c r="CP674" s="70"/>
      <c r="CQ674" s="70"/>
      <c r="CR674" s="70"/>
    </row>
    <row r="675" spans="26:96">
      <c r="Z675" s="70"/>
      <c r="AA675" s="70"/>
      <c r="AB675" s="70"/>
      <c r="AC675" s="70"/>
      <c r="AD675" s="70"/>
      <c r="AE675" s="70"/>
      <c r="AF675" s="70"/>
      <c r="AG675" s="70"/>
      <c r="AH675" s="70"/>
      <c r="AI675" s="70"/>
      <c r="AJ675" s="70"/>
      <c r="AK675" s="70"/>
      <c r="AL675" s="70"/>
      <c r="AM675" s="70"/>
      <c r="AN675" s="70"/>
      <c r="AO675" s="70"/>
      <c r="AP675" s="70"/>
      <c r="AQ675" s="70"/>
      <c r="AR675" s="70"/>
      <c r="AS675" s="70"/>
      <c r="AT675" s="70"/>
      <c r="AU675" s="70"/>
      <c r="AV675" s="70"/>
      <c r="AW675" s="70"/>
      <c r="AX675" s="70"/>
      <c r="AY675" s="70"/>
      <c r="AZ675" s="70"/>
      <c r="BA675" s="70"/>
      <c r="BB675" s="70"/>
      <c r="BC675" s="70"/>
      <c r="BD675" s="70"/>
      <c r="BE675" s="70"/>
      <c r="BF675" s="70"/>
      <c r="BG675" s="70"/>
      <c r="BH675" s="70"/>
      <c r="BI675" s="70"/>
      <c r="BJ675" s="70"/>
      <c r="BK675" s="70"/>
      <c r="BL675" s="70"/>
      <c r="BM675" s="70"/>
      <c r="BN675" s="70"/>
      <c r="BO675" s="70"/>
      <c r="BP675" s="70"/>
      <c r="BQ675" s="70"/>
      <c r="BR675" s="70"/>
      <c r="BS675" s="70"/>
      <c r="BT675" s="70"/>
      <c r="BU675" s="70"/>
      <c r="BV675" s="70"/>
      <c r="BW675" s="70"/>
      <c r="BX675" s="70"/>
      <c r="BY675" s="70"/>
      <c r="BZ675" s="70"/>
      <c r="CA675" s="70"/>
      <c r="CB675" s="70"/>
      <c r="CC675" s="70"/>
      <c r="CD675" s="70"/>
      <c r="CE675" s="70"/>
      <c r="CF675" s="70"/>
      <c r="CG675" s="70"/>
      <c r="CH675" s="70"/>
      <c r="CI675" s="70"/>
      <c r="CJ675" s="70"/>
      <c r="CK675" s="70"/>
      <c r="CL675" s="70"/>
      <c r="CM675" s="70"/>
      <c r="CN675" s="70"/>
      <c r="CO675" s="70"/>
      <c r="CP675" s="70"/>
      <c r="CQ675" s="70"/>
      <c r="CR675" s="70"/>
    </row>
    <row r="676" spans="26:96">
      <c r="Z676" s="70"/>
      <c r="AA676" s="70"/>
      <c r="AB676" s="70"/>
      <c r="AC676" s="70"/>
      <c r="AD676" s="70"/>
      <c r="AE676" s="70"/>
      <c r="AF676" s="70"/>
      <c r="AG676" s="70"/>
      <c r="AH676" s="70"/>
      <c r="AI676" s="70"/>
      <c r="AJ676" s="70"/>
      <c r="AK676" s="70"/>
      <c r="AL676" s="70"/>
      <c r="AM676" s="70"/>
      <c r="AN676" s="70"/>
      <c r="AO676" s="70"/>
      <c r="AP676" s="70"/>
      <c r="AQ676" s="70"/>
      <c r="AR676" s="70"/>
      <c r="AS676" s="70"/>
      <c r="AT676" s="70"/>
      <c r="AU676" s="70"/>
      <c r="AV676" s="70"/>
      <c r="AW676" s="70"/>
      <c r="AX676" s="70"/>
      <c r="AY676" s="70"/>
      <c r="AZ676" s="70"/>
      <c r="BA676" s="70"/>
      <c r="BB676" s="70"/>
      <c r="BC676" s="70"/>
      <c r="BD676" s="70"/>
      <c r="BE676" s="70"/>
      <c r="BF676" s="70"/>
      <c r="BG676" s="70"/>
      <c r="BH676" s="70"/>
      <c r="BI676" s="70"/>
      <c r="BJ676" s="70"/>
      <c r="BK676" s="70"/>
      <c r="BL676" s="70"/>
      <c r="BM676" s="70"/>
      <c r="BN676" s="70"/>
      <c r="BO676" s="70"/>
      <c r="BP676" s="70"/>
      <c r="BQ676" s="70"/>
      <c r="BR676" s="70"/>
      <c r="BS676" s="70"/>
      <c r="BT676" s="70"/>
      <c r="BU676" s="70"/>
      <c r="BV676" s="70"/>
      <c r="BW676" s="70"/>
      <c r="BX676" s="70"/>
      <c r="BY676" s="70"/>
      <c r="BZ676" s="70"/>
      <c r="CA676" s="70"/>
      <c r="CB676" s="70"/>
      <c r="CC676" s="70"/>
      <c r="CD676" s="70"/>
      <c r="CE676" s="70"/>
      <c r="CF676" s="70"/>
      <c r="CG676" s="70"/>
      <c r="CH676" s="70"/>
      <c r="CI676" s="70"/>
      <c r="CJ676" s="70"/>
      <c r="CK676" s="70"/>
      <c r="CL676" s="70"/>
      <c r="CM676" s="70"/>
      <c r="CN676" s="70"/>
      <c r="CO676" s="70"/>
      <c r="CP676" s="70"/>
      <c r="CQ676" s="70"/>
      <c r="CR676" s="70"/>
    </row>
    <row r="677" spans="26:96">
      <c r="Z677" s="70"/>
      <c r="AA677" s="70"/>
      <c r="AB677" s="70"/>
      <c r="AC677" s="70"/>
      <c r="AD677" s="70"/>
      <c r="AE677" s="70"/>
      <c r="AF677" s="70"/>
      <c r="AG677" s="70"/>
      <c r="AH677" s="70"/>
      <c r="AI677" s="70"/>
      <c r="AJ677" s="70"/>
      <c r="AK677" s="70"/>
      <c r="AL677" s="70"/>
      <c r="AM677" s="70"/>
      <c r="AN677" s="70"/>
      <c r="AO677" s="70"/>
      <c r="AP677" s="70"/>
      <c r="AQ677" s="70"/>
      <c r="AR677" s="70"/>
      <c r="AS677" s="70"/>
      <c r="AT677" s="70"/>
      <c r="AU677" s="70"/>
      <c r="AV677" s="70"/>
      <c r="AW677" s="70"/>
      <c r="AX677" s="70"/>
      <c r="AY677" s="70"/>
      <c r="AZ677" s="70"/>
      <c r="BA677" s="70"/>
      <c r="BB677" s="70"/>
      <c r="BC677" s="70"/>
      <c r="BD677" s="70"/>
      <c r="BE677" s="70"/>
      <c r="BF677" s="70"/>
      <c r="BG677" s="70"/>
      <c r="BH677" s="70"/>
      <c r="BI677" s="70"/>
      <c r="BJ677" s="70"/>
      <c r="BK677" s="70"/>
      <c r="BL677" s="70"/>
      <c r="BM677" s="70"/>
      <c r="BN677" s="70"/>
      <c r="BO677" s="70"/>
      <c r="BP677" s="70"/>
      <c r="BQ677" s="70"/>
      <c r="BR677" s="70"/>
      <c r="BS677" s="70"/>
      <c r="BT677" s="70"/>
      <c r="BU677" s="70"/>
      <c r="BV677" s="70"/>
      <c r="BW677" s="70"/>
      <c r="BX677" s="70"/>
      <c r="BY677" s="70"/>
      <c r="BZ677" s="70"/>
      <c r="CA677" s="70"/>
      <c r="CB677" s="70"/>
      <c r="CC677" s="70"/>
      <c r="CD677" s="70"/>
      <c r="CE677" s="70"/>
      <c r="CF677" s="70"/>
      <c r="CG677" s="70"/>
      <c r="CH677" s="70"/>
      <c r="CI677" s="70"/>
      <c r="CJ677" s="70"/>
      <c r="CK677" s="70"/>
      <c r="CL677" s="70"/>
      <c r="CM677" s="70"/>
      <c r="CN677" s="70"/>
      <c r="CO677" s="70"/>
      <c r="CP677" s="70"/>
      <c r="CQ677" s="70"/>
      <c r="CR677" s="70"/>
    </row>
    <row r="678" spans="26:96">
      <c r="Z678" s="70"/>
      <c r="AA678" s="70"/>
      <c r="AB678" s="70"/>
      <c r="AC678" s="70"/>
      <c r="AD678" s="70"/>
      <c r="AE678" s="70"/>
      <c r="AF678" s="70"/>
      <c r="AG678" s="70"/>
      <c r="AH678" s="70"/>
      <c r="AI678" s="70"/>
      <c r="AJ678" s="70"/>
      <c r="AK678" s="70"/>
      <c r="AL678" s="70"/>
      <c r="AM678" s="70"/>
      <c r="AN678" s="70"/>
      <c r="AO678" s="70"/>
      <c r="AP678" s="70"/>
      <c r="AQ678" s="70"/>
      <c r="AR678" s="70"/>
      <c r="AS678" s="70"/>
      <c r="AT678" s="70"/>
      <c r="AU678" s="70"/>
      <c r="AV678" s="70"/>
      <c r="AW678" s="70"/>
      <c r="AX678" s="70"/>
      <c r="AY678" s="70"/>
      <c r="AZ678" s="70"/>
      <c r="BA678" s="70"/>
      <c r="BB678" s="70"/>
      <c r="BC678" s="70"/>
      <c r="BD678" s="70"/>
      <c r="BE678" s="70"/>
      <c r="BF678" s="70"/>
      <c r="BG678" s="70"/>
      <c r="BH678" s="70"/>
      <c r="BI678" s="70"/>
      <c r="BJ678" s="70"/>
      <c r="BK678" s="70"/>
      <c r="BL678" s="70"/>
      <c r="BM678" s="70"/>
      <c r="BN678" s="70"/>
      <c r="BO678" s="70"/>
      <c r="BP678" s="70"/>
      <c r="BQ678" s="70"/>
      <c r="BR678" s="70"/>
      <c r="BS678" s="70"/>
      <c r="BT678" s="70"/>
      <c r="BU678" s="70"/>
      <c r="BV678" s="70"/>
      <c r="BW678" s="70"/>
      <c r="BX678" s="70"/>
      <c r="BY678" s="70"/>
      <c r="BZ678" s="70"/>
      <c r="CA678" s="70"/>
      <c r="CB678" s="70"/>
      <c r="CC678" s="70"/>
      <c r="CD678" s="70"/>
      <c r="CE678" s="70"/>
      <c r="CF678" s="70"/>
      <c r="CG678" s="70"/>
      <c r="CH678" s="70"/>
      <c r="CI678" s="70"/>
      <c r="CJ678" s="70"/>
      <c r="CK678" s="70"/>
      <c r="CL678" s="70"/>
      <c r="CM678" s="70"/>
      <c r="CN678" s="70"/>
      <c r="CO678" s="70"/>
      <c r="CP678" s="70"/>
      <c r="CQ678" s="70"/>
      <c r="CR678" s="70"/>
    </row>
    <row r="679" spans="26:96">
      <c r="Z679" s="70"/>
      <c r="AA679" s="70"/>
      <c r="AB679" s="70"/>
      <c r="AC679" s="70"/>
      <c r="AD679" s="70"/>
      <c r="AE679" s="70"/>
      <c r="AF679" s="70"/>
      <c r="AG679" s="70"/>
      <c r="AH679" s="70"/>
      <c r="AI679" s="70"/>
      <c r="AJ679" s="70"/>
      <c r="AK679" s="70"/>
      <c r="AL679" s="70"/>
      <c r="AM679" s="70"/>
      <c r="AN679" s="70"/>
      <c r="AO679" s="70"/>
      <c r="AP679" s="70"/>
      <c r="AQ679" s="70"/>
      <c r="AR679" s="70"/>
      <c r="AS679" s="70"/>
      <c r="AT679" s="70"/>
      <c r="AU679" s="70"/>
      <c r="AV679" s="70"/>
      <c r="AW679" s="70"/>
      <c r="AX679" s="70"/>
      <c r="AY679" s="70"/>
      <c r="AZ679" s="70"/>
      <c r="BA679" s="70"/>
      <c r="BB679" s="70"/>
      <c r="BC679" s="70"/>
      <c r="BD679" s="70"/>
      <c r="BE679" s="70"/>
      <c r="BF679" s="70"/>
      <c r="BG679" s="70"/>
      <c r="BH679" s="70"/>
      <c r="BI679" s="70"/>
      <c r="BJ679" s="70"/>
      <c r="BK679" s="70"/>
      <c r="BL679" s="70"/>
      <c r="BM679" s="70"/>
      <c r="BN679" s="70"/>
      <c r="BO679" s="70"/>
      <c r="BP679" s="70"/>
      <c r="BQ679" s="70"/>
      <c r="BR679" s="70"/>
      <c r="BS679" s="70"/>
      <c r="BT679" s="70"/>
      <c r="BU679" s="70"/>
      <c r="BV679" s="70"/>
      <c r="BW679" s="70"/>
      <c r="BX679" s="70"/>
      <c r="BY679" s="70"/>
      <c r="BZ679" s="70"/>
      <c r="CA679" s="70"/>
      <c r="CB679" s="70"/>
      <c r="CC679" s="70"/>
      <c r="CD679" s="70"/>
      <c r="CE679" s="70"/>
      <c r="CF679" s="70"/>
      <c r="CG679" s="70"/>
      <c r="CH679" s="70"/>
      <c r="CI679" s="70"/>
      <c r="CJ679" s="70"/>
      <c r="CK679" s="70"/>
      <c r="CL679" s="70"/>
      <c r="CM679" s="70"/>
      <c r="CN679" s="70"/>
      <c r="CO679" s="70"/>
      <c r="CP679" s="70"/>
      <c r="CQ679" s="70"/>
      <c r="CR679" s="70"/>
    </row>
    <row r="680" spans="26:96">
      <c r="Z680" s="70"/>
      <c r="AA680" s="70"/>
      <c r="AB680" s="70"/>
      <c r="AC680" s="70"/>
      <c r="AD680" s="70"/>
      <c r="AE680" s="70"/>
      <c r="AF680" s="70"/>
      <c r="AG680" s="70"/>
      <c r="AH680" s="70"/>
      <c r="AI680" s="70"/>
      <c r="AJ680" s="70"/>
      <c r="AK680" s="70"/>
      <c r="AL680" s="70"/>
      <c r="AM680" s="70"/>
      <c r="AN680" s="70"/>
      <c r="AO680" s="70"/>
      <c r="AP680" s="70"/>
      <c r="AQ680" s="70"/>
      <c r="AR680" s="70"/>
      <c r="AS680" s="70"/>
      <c r="AT680" s="70"/>
      <c r="AU680" s="70"/>
      <c r="AV680" s="70"/>
      <c r="AW680" s="70"/>
      <c r="AX680" s="70"/>
      <c r="AY680" s="70"/>
      <c r="AZ680" s="70"/>
      <c r="BA680" s="70"/>
      <c r="BB680" s="70"/>
      <c r="BC680" s="70"/>
      <c r="BD680" s="70"/>
      <c r="BE680" s="70"/>
      <c r="BF680" s="70"/>
      <c r="BG680" s="70"/>
      <c r="BH680" s="70"/>
      <c r="BI680" s="70"/>
      <c r="BJ680" s="70"/>
      <c r="BK680" s="70"/>
      <c r="BL680" s="70"/>
      <c r="BM680" s="70"/>
      <c r="BN680" s="70"/>
      <c r="BO680" s="70"/>
      <c r="BP680" s="70"/>
      <c r="BQ680" s="70"/>
      <c r="BR680" s="70"/>
      <c r="BS680" s="70"/>
      <c r="BT680" s="70"/>
      <c r="BU680" s="70"/>
      <c r="BV680" s="70"/>
      <c r="BW680" s="70"/>
      <c r="BX680" s="70"/>
      <c r="BY680" s="70"/>
      <c r="BZ680" s="70"/>
      <c r="CA680" s="70"/>
      <c r="CB680" s="70"/>
      <c r="CC680" s="70"/>
      <c r="CD680" s="70"/>
      <c r="CE680" s="70"/>
      <c r="CF680" s="70"/>
      <c r="CG680" s="70"/>
      <c r="CH680" s="70"/>
      <c r="CI680" s="70"/>
      <c r="CJ680" s="70"/>
      <c r="CK680" s="70"/>
      <c r="CL680" s="70"/>
      <c r="CM680" s="70"/>
      <c r="CN680" s="70"/>
      <c r="CO680" s="70"/>
      <c r="CP680" s="70"/>
      <c r="CQ680" s="70"/>
      <c r="CR680" s="70"/>
    </row>
    <row r="681" spans="26:96">
      <c r="Z681" s="70"/>
      <c r="AA681" s="70"/>
      <c r="AB681" s="70"/>
      <c r="AC681" s="70"/>
      <c r="AD681" s="70"/>
      <c r="AE681" s="70"/>
      <c r="AF681" s="70"/>
      <c r="AG681" s="70"/>
      <c r="AH681" s="70"/>
      <c r="AI681" s="70"/>
      <c r="AJ681" s="70"/>
      <c r="AK681" s="70"/>
      <c r="AL681" s="70"/>
      <c r="AM681" s="70"/>
      <c r="AN681" s="70"/>
      <c r="AO681" s="70"/>
      <c r="AP681" s="70"/>
      <c r="AQ681" s="70"/>
      <c r="AR681" s="70"/>
      <c r="AS681" s="70"/>
      <c r="AT681" s="70"/>
      <c r="AU681" s="70"/>
      <c r="AV681" s="70"/>
      <c r="AW681" s="70"/>
      <c r="AX681" s="70"/>
      <c r="AY681" s="70"/>
      <c r="AZ681" s="70"/>
      <c r="BA681" s="70"/>
      <c r="BB681" s="70"/>
      <c r="BC681" s="70"/>
      <c r="BD681" s="70"/>
      <c r="BE681" s="70"/>
      <c r="BF681" s="70"/>
      <c r="BG681" s="70"/>
      <c r="BH681" s="70"/>
      <c r="BI681" s="70"/>
      <c r="BJ681" s="70"/>
      <c r="BK681" s="70"/>
      <c r="BL681" s="70"/>
      <c r="BM681" s="70"/>
      <c r="BN681" s="70"/>
      <c r="BO681" s="70"/>
      <c r="BP681" s="70"/>
      <c r="BQ681" s="70"/>
      <c r="BR681" s="70"/>
      <c r="BS681" s="70"/>
      <c r="BT681" s="70"/>
      <c r="BU681" s="70"/>
      <c r="BV681" s="70"/>
      <c r="BW681" s="70"/>
      <c r="BX681" s="70"/>
      <c r="BY681" s="70"/>
      <c r="BZ681" s="70"/>
      <c r="CA681" s="70"/>
      <c r="CB681" s="70"/>
      <c r="CC681" s="70"/>
      <c r="CD681" s="70"/>
      <c r="CE681" s="70"/>
      <c r="CF681" s="70"/>
      <c r="CG681" s="70"/>
      <c r="CH681" s="70"/>
      <c r="CI681" s="70"/>
      <c r="CJ681" s="70"/>
      <c r="CK681" s="70"/>
      <c r="CL681" s="70"/>
      <c r="CM681" s="70"/>
      <c r="CN681" s="70"/>
      <c r="CO681" s="70"/>
      <c r="CP681" s="70"/>
      <c r="CQ681" s="70"/>
      <c r="CR681" s="70"/>
    </row>
    <row r="682" spans="26:96">
      <c r="Z682" s="70"/>
      <c r="AA682" s="70"/>
      <c r="AB682" s="70"/>
      <c r="AC682" s="70"/>
      <c r="AD682" s="70"/>
      <c r="AE682" s="70"/>
      <c r="AF682" s="70"/>
      <c r="AG682" s="70"/>
      <c r="AH682" s="70"/>
      <c r="AI682" s="70"/>
      <c r="AJ682" s="70"/>
      <c r="AK682" s="70"/>
      <c r="AL682" s="70"/>
      <c r="AM682" s="70"/>
      <c r="AN682" s="70"/>
      <c r="AO682" s="70"/>
      <c r="AP682" s="70"/>
      <c r="AQ682" s="70"/>
      <c r="AR682" s="70"/>
      <c r="AS682" s="70"/>
      <c r="AT682" s="70"/>
      <c r="AU682" s="70"/>
      <c r="AV682" s="70"/>
      <c r="AW682" s="70"/>
      <c r="AX682" s="70"/>
      <c r="AY682" s="70"/>
      <c r="AZ682" s="70"/>
      <c r="BA682" s="70"/>
      <c r="BB682" s="70"/>
      <c r="BC682" s="70"/>
      <c r="BD682" s="70"/>
      <c r="BE682" s="70"/>
      <c r="BF682" s="70"/>
      <c r="BG682" s="70"/>
      <c r="BH682" s="70"/>
      <c r="BI682" s="70"/>
      <c r="BJ682" s="70"/>
      <c r="BK682" s="70"/>
      <c r="BL682" s="70"/>
      <c r="BM682" s="70"/>
      <c r="BN682" s="70"/>
      <c r="BO682" s="70"/>
      <c r="BP682" s="70"/>
      <c r="BQ682" s="70"/>
      <c r="BR682" s="70"/>
      <c r="BS682" s="70"/>
      <c r="BT682" s="70"/>
      <c r="BU682" s="70"/>
      <c r="BV682" s="70"/>
      <c r="BW682" s="70"/>
      <c r="BX682" s="70"/>
      <c r="BY682" s="70"/>
      <c r="BZ682" s="70"/>
      <c r="CA682" s="70"/>
      <c r="CB682" s="70"/>
      <c r="CC682" s="70"/>
      <c r="CD682" s="70"/>
      <c r="CE682" s="70"/>
      <c r="CF682" s="70"/>
      <c r="CG682" s="70"/>
      <c r="CH682" s="70"/>
      <c r="CI682" s="70"/>
      <c r="CJ682" s="70"/>
      <c r="CK682" s="70"/>
      <c r="CL682" s="70"/>
      <c r="CM682" s="70"/>
      <c r="CN682" s="70"/>
      <c r="CO682" s="70"/>
      <c r="CP682" s="70"/>
      <c r="CQ682" s="70"/>
      <c r="CR682" s="70"/>
    </row>
    <row r="683" spans="26:96">
      <c r="Z683" s="70"/>
      <c r="AA683" s="70"/>
      <c r="AB683" s="70"/>
      <c r="AC683" s="70"/>
      <c r="AD683" s="70"/>
      <c r="AE683" s="70"/>
      <c r="AF683" s="70"/>
      <c r="AG683" s="70"/>
      <c r="AH683" s="70"/>
      <c r="AI683" s="70"/>
      <c r="AJ683" s="70"/>
      <c r="AK683" s="70"/>
      <c r="AL683" s="70"/>
      <c r="AM683" s="70"/>
      <c r="AN683" s="70"/>
      <c r="AO683" s="70"/>
      <c r="AP683" s="70"/>
      <c r="AQ683" s="70"/>
      <c r="AR683" s="70"/>
      <c r="AS683" s="70"/>
      <c r="AT683" s="70"/>
      <c r="AU683" s="70"/>
      <c r="AV683" s="70"/>
      <c r="AW683" s="70"/>
      <c r="AX683" s="70"/>
      <c r="AY683" s="70"/>
      <c r="AZ683" s="70"/>
      <c r="BA683" s="70"/>
      <c r="BB683" s="70"/>
      <c r="BC683" s="70"/>
      <c r="BD683" s="70"/>
      <c r="BE683" s="70"/>
      <c r="BF683" s="70"/>
      <c r="BG683" s="70"/>
      <c r="BH683" s="70"/>
      <c r="BI683" s="70"/>
      <c r="BJ683" s="70"/>
      <c r="BK683" s="70"/>
      <c r="BL683" s="70"/>
      <c r="BM683" s="70"/>
      <c r="BN683" s="70"/>
      <c r="BO683" s="70"/>
      <c r="BP683" s="70"/>
      <c r="BQ683" s="70"/>
      <c r="BR683" s="70"/>
      <c r="BS683" s="70"/>
      <c r="BT683" s="70"/>
      <c r="BU683" s="70"/>
      <c r="BV683" s="70"/>
      <c r="BW683" s="70"/>
      <c r="BX683" s="70"/>
      <c r="BY683" s="70"/>
      <c r="BZ683" s="70"/>
      <c r="CA683" s="70"/>
      <c r="CB683" s="70"/>
      <c r="CC683" s="70"/>
      <c r="CD683" s="70"/>
      <c r="CE683" s="70"/>
      <c r="CF683" s="70"/>
      <c r="CG683" s="70"/>
      <c r="CH683" s="70"/>
      <c r="CI683" s="70"/>
      <c r="CJ683" s="70"/>
      <c r="CK683" s="70"/>
      <c r="CL683" s="70"/>
      <c r="CM683" s="70"/>
      <c r="CN683" s="70"/>
      <c r="CO683" s="70"/>
      <c r="CP683" s="70"/>
      <c r="CQ683" s="70"/>
      <c r="CR683" s="70"/>
    </row>
    <row r="684" spans="26:96">
      <c r="Z684" s="70"/>
      <c r="AA684" s="70"/>
      <c r="AB684" s="70"/>
      <c r="AC684" s="70"/>
      <c r="AD684" s="70"/>
      <c r="AE684" s="70"/>
      <c r="AF684" s="70"/>
      <c r="AG684" s="70"/>
      <c r="AH684" s="70"/>
      <c r="AI684" s="70"/>
      <c r="AJ684" s="70"/>
      <c r="AK684" s="70"/>
      <c r="AL684" s="70"/>
      <c r="AM684" s="70"/>
      <c r="AN684" s="70"/>
      <c r="AO684" s="70"/>
      <c r="AP684" s="70"/>
      <c r="AQ684" s="70"/>
      <c r="AR684" s="70"/>
      <c r="AS684" s="70"/>
      <c r="AT684" s="70"/>
      <c r="AU684" s="70"/>
      <c r="AV684" s="70"/>
      <c r="AW684" s="70"/>
      <c r="AX684" s="70"/>
      <c r="AY684" s="70"/>
      <c r="AZ684" s="70"/>
      <c r="BA684" s="70"/>
      <c r="BB684" s="70"/>
      <c r="BC684" s="70"/>
      <c r="BD684" s="70"/>
      <c r="BE684" s="70"/>
      <c r="BF684" s="70"/>
      <c r="BG684" s="70"/>
      <c r="BH684" s="70"/>
      <c r="BI684" s="70"/>
      <c r="BJ684" s="70"/>
      <c r="BK684" s="70"/>
      <c r="BL684" s="70"/>
      <c r="BM684" s="70"/>
      <c r="BN684" s="70"/>
      <c r="BO684" s="70"/>
      <c r="BP684" s="70"/>
      <c r="BQ684" s="70"/>
      <c r="BR684" s="70"/>
      <c r="BS684" s="70"/>
      <c r="BT684" s="70"/>
      <c r="BU684" s="70"/>
      <c r="BV684" s="70"/>
      <c r="BW684" s="70"/>
      <c r="BX684" s="70"/>
      <c r="BY684" s="70"/>
      <c r="BZ684" s="70"/>
      <c r="CA684" s="70"/>
      <c r="CB684" s="70"/>
      <c r="CC684" s="70"/>
      <c r="CD684" s="70"/>
      <c r="CE684" s="70"/>
      <c r="CF684" s="70"/>
      <c r="CG684" s="70"/>
      <c r="CH684" s="70"/>
      <c r="CI684" s="70"/>
      <c r="CJ684" s="70"/>
      <c r="CK684" s="70"/>
      <c r="CL684" s="70"/>
      <c r="CM684" s="70"/>
      <c r="CN684" s="70"/>
      <c r="CO684" s="70"/>
      <c r="CP684" s="70"/>
      <c r="CQ684" s="70"/>
      <c r="CR684" s="70"/>
    </row>
    <row r="685" spans="26:96">
      <c r="Z685" s="70"/>
      <c r="AA685" s="70"/>
      <c r="AB685" s="70"/>
      <c r="AC685" s="70"/>
      <c r="AD685" s="70"/>
      <c r="AE685" s="70"/>
      <c r="AF685" s="70"/>
      <c r="AG685" s="70"/>
      <c r="AH685" s="70"/>
      <c r="AI685" s="70"/>
      <c r="AJ685" s="70"/>
      <c r="AK685" s="70"/>
      <c r="AL685" s="70"/>
      <c r="AM685" s="70"/>
      <c r="AN685" s="70"/>
      <c r="AO685" s="70"/>
      <c r="AP685" s="70"/>
      <c r="AQ685" s="70"/>
      <c r="AR685" s="70"/>
      <c r="AS685" s="70"/>
      <c r="AT685" s="70"/>
      <c r="AU685" s="70"/>
      <c r="AV685" s="70"/>
      <c r="AW685" s="70"/>
      <c r="AX685" s="70"/>
      <c r="AY685" s="70"/>
      <c r="AZ685" s="70"/>
      <c r="BA685" s="70"/>
      <c r="BB685" s="70"/>
      <c r="BC685" s="70"/>
      <c r="BD685" s="70"/>
      <c r="BE685" s="70"/>
      <c r="BF685" s="70"/>
      <c r="BG685" s="70"/>
      <c r="BH685" s="70"/>
      <c r="BI685" s="70"/>
      <c r="BJ685" s="70"/>
      <c r="BK685" s="70"/>
      <c r="BL685" s="70"/>
      <c r="BM685" s="70"/>
      <c r="BN685" s="70"/>
      <c r="BO685" s="70"/>
      <c r="BP685" s="70"/>
      <c r="BQ685" s="70"/>
      <c r="BR685" s="70"/>
      <c r="BS685" s="70"/>
      <c r="BT685" s="70"/>
      <c r="BU685" s="70"/>
      <c r="BV685" s="70"/>
      <c r="BW685" s="70"/>
      <c r="BX685" s="70"/>
      <c r="BY685" s="70"/>
      <c r="BZ685" s="70"/>
      <c r="CA685" s="70"/>
      <c r="CB685" s="70"/>
      <c r="CC685" s="70"/>
      <c r="CD685" s="70"/>
      <c r="CE685" s="70"/>
      <c r="CF685" s="70"/>
      <c r="CG685" s="70"/>
      <c r="CH685" s="70"/>
      <c r="CI685" s="70"/>
      <c r="CJ685" s="70"/>
      <c r="CK685" s="70"/>
      <c r="CL685" s="70"/>
      <c r="CM685" s="70"/>
      <c r="CN685" s="70"/>
      <c r="CO685" s="70"/>
      <c r="CP685" s="70"/>
      <c r="CQ685" s="70"/>
      <c r="CR685" s="70"/>
    </row>
    <row r="686" spans="26:96">
      <c r="Z686" s="70"/>
      <c r="AA686" s="70"/>
      <c r="AB686" s="70"/>
      <c r="AC686" s="70"/>
      <c r="AD686" s="70"/>
      <c r="AE686" s="70"/>
      <c r="AF686" s="70"/>
      <c r="AG686" s="70"/>
      <c r="AH686" s="70"/>
      <c r="AI686" s="70"/>
      <c r="AJ686" s="70"/>
      <c r="AK686" s="70"/>
      <c r="AL686" s="70"/>
      <c r="AM686" s="70"/>
      <c r="AN686" s="70"/>
      <c r="AO686" s="70"/>
      <c r="AP686" s="70"/>
      <c r="AQ686" s="70"/>
      <c r="AR686" s="70"/>
      <c r="AS686" s="70"/>
      <c r="AT686" s="70"/>
      <c r="AU686" s="70"/>
      <c r="AV686" s="70"/>
      <c r="AW686" s="70"/>
      <c r="AX686" s="70"/>
      <c r="AY686" s="70"/>
      <c r="AZ686" s="70"/>
      <c r="BA686" s="70"/>
      <c r="BB686" s="70"/>
      <c r="BC686" s="70"/>
      <c r="BD686" s="70"/>
      <c r="BE686" s="70"/>
      <c r="BF686" s="70"/>
      <c r="BG686" s="70"/>
      <c r="BH686" s="70"/>
      <c r="BI686" s="70"/>
      <c r="BJ686" s="70"/>
      <c r="BK686" s="70"/>
      <c r="BL686" s="70"/>
      <c r="BM686" s="70"/>
      <c r="BN686" s="70"/>
      <c r="BO686" s="70"/>
      <c r="BP686" s="70"/>
      <c r="BQ686" s="70"/>
      <c r="BR686" s="70"/>
      <c r="BS686" s="70"/>
      <c r="BT686" s="70"/>
      <c r="BU686" s="70"/>
      <c r="BV686" s="70"/>
      <c r="BW686" s="70"/>
      <c r="BX686" s="70"/>
      <c r="BY686" s="70"/>
      <c r="BZ686" s="70"/>
      <c r="CA686" s="70"/>
      <c r="CB686" s="70"/>
      <c r="CC686" s="70"/>
      <c r="CD686" s="70"/>
      <c r="CE686" s="70"/>
      <c r="CF686" s="70"/>
      <c r="CG686" s="70"/>
      <c r="CH686" s="70"/>
      <c r="CI686" s="70"/>
      <c r="CJ686" s="70"/>
      <c r="CK686" s="70"/>
      <c r="CL686" s="70"/>
      <c r="CM686" s="70"/>
      <c r="CN686" s="70"/>
      <c r="CO686" s="70"/>
      <c r="CP686" s="70"/>
      <c r="CQ686" s="70"/>
      <c r="CR686" s="70"/>
    </row>
    <row r="687" spans="26:96">
      <c r="Z687" s="70"/>
      <c r="AA687" s="70"/>
      <c r="AB687" s="70"/>
      <c r="AC687" s="70"/>
      <c r="AD687" s="70"/>
      <c r="AE687" s="70"/>
      <c r="AF687" s="70"/>
      <c r="AG687" s="70"/>
      <c r="AH687" s="70"/>
      <c r="AI687" s="70"/>
      <c r="AJ687" s="70"/>
      <c r="AK687" s="70"/>
      <c r="AL687" s="70"/>
      <c r="AM687" s="70"/>
      <c r="AN687" s="70"/>
      <c r="AO687" s="70"/>
      <c r="AP687" s="70"/>
      <c r="AQ687" s="70"/>
      <c r="AR687" s="70"/>
      <c r="AS687" s="70"/>
      <c r="AT687" s="70"/>
      <c r="AU687" s="70"/>
      <c r="AV687" s="70"/>
      <c r="AW687" s="70"/>
      <c r="AX687" s="70"/>
      <c r="AY687" s="70"/>
      <c r="AZ687" s="70"/>
      <c r="BA687" s="70"/>
      <c r="BB687" s="70"/>
      <c r="BC687" s="70"/>
      <c r="BD687" s="70"/>
      <c r="BE687" s="70"/>
      <c r="BF687" s="70"/>
      <c r="BG687" s="70"/>
      <c r="BH687" s="70"/>
      <c r="BI687" s="70"/>
      <c r="BJ687" s="70"/>
      <c r="BK687" s="70"/>
      <c r="BL687" s="70"/>
      <c r="BM687" s="70"/>
      <c r="BN687" s="70"/>
      <c r="BO687" s="70"/>
      <c r="BP687" s="70"/>
      <c r="BQ687" s="70"/>
      <c r="BR687" s="70"/>
      <c r="BS687" s="70"/>
      <c r="BT687" s="70"/>
      <c r="BU687" s="70"/>
      <c r="BV687" s="70"/>
      <c r="BW687" s="70"/>
      <c r="BX687" s="70"/>
      <c r="BY687" s="70"/>
      <c r="BZ687" s="70"/>
      <c r="CA687" s="70"/>
      <c r="CB687" s="70"/>
      <c r="CC687" s="70"/>
      <c r="CD687" s="70"/>
      <c r="CE687" s="70"/>
      <c r="CF687" s="70"/>
      <c r="CG687" s="70"/>
      <c r="CH687" s="70"/>
      <c r="CI687" s="70"/>
      <c r="CJ687" s="70"/>
      <c r="CK687" s="70"/>
      <c r="CL687" s="70"/>
      <c r="CM687" s="70"/>
      <c r="CN687" s="70"/>
      <c r="CO687" s="70"/>
      <c r="CP687" s="70"/>
      <c r="CQ687" s="70"/>
      <c r="CR687" s="70"/>
    </row>
    <row r="688" spans="26:96">
      <c r="Z688" s="70"/>
      <c r="AA688" s="70"/>
      <c r="AB688" s="70"/>
      <c r="AC688" s="70"/>
      <c r="AD688" s="70"/>
      <c r="AE688" s="70"/>
      <c r="AF688" s="70"/>
      <c r="AG688" s="70"/>
      <c r="AH688" s="70"/>
      <c r="AI688" s="70"/>
      <c r="AJ688" s="70"/>
      <c r="AK688" s="70"/>
      <c r="AL688" s="70"/>
      <c r="AM688" s="70"/>
      <c r="AN688" s="70"/>
      <c r="AO688" s="70"/>
      <c r="AP688" s="70"/>
      <c r="AQ688" s="70"/>
      <c r="AR688" s="70"/>
      <c r="AS688" s="70"/>
      <c r="AT688" s="70"/>
      <c r="AU688" s="70"/>
      <c r="AV688" s="70"/>
      <c r="AW688" s="70"/>
      <c r="AX688" s="70"/>
      <c r="AY688" s="70"/>
      <c r="AZ688" s="70"/>
      <c r="BA688" s="70"/>
      <c r="BB688" s="70"/>
      <c r="BC688" s="70"/>
      <c r="BD688" s="70"/>
      <c r="BE688" s="70"/>
      <c r="BF688" s="70"/>
      <c r="BG688" s="70"/>
      <c r="BH688" s="70"/>
      <c r="BI688" s="70"/>
      <c r="BJ688" s="70"/>
      <c r="BK688" s="70"/>
      <c r="BL688" s="70"/>
      <c r="BM688" s="70"/>
      <c r="BN688" s="70"/>
      <c r="BO688" s="70"/>
      <c r="BP688" s="70"/>
      <c r="BQ688" s="70"/>
      <c r="BR688" s="70"/>
      <c r="BS688" s="70"/>
      <c r="BT688" s="70"/>
      <c r="BU688" s="70"/>
      <c r="BV688" s="70"/>
      <c r="BW688" s="70"/>
      <c r="BX688" s="70"/>
      <c r="BY688" s="70"/>
      <c r="BZ688" s="70"/>
      <c r="CA688" s="70"/>
      <c r="CB688" s="70"/>
      <c r="CC688" s="70"/>
      <c r="CD688" s="70"/>
      <c r="CE688" s="70"/>
      <c r="CF688" s="70"/>
      <c r="CG688" s="70"/>
      <c r="CH688" s="70"/>
      <c r="CI688" s="70"/>
      <c r="CJ688" s="70"/>
      <c r="CK688" s="70"/>
      <c r="CL688" s="70"/>
      <c r="CM688" s="70"/>
      <c r="CN688" s="70"/>
      <c r="CO688" s="70"/>
      <c r="CP688" s="70"/>
      <c r="CQ688" s="70"/>
      <c r="CR688" s="70"/>
    </row>
    <row r="689" spans="26:96">
      <c r="Z689" s="70"/>
      <c r="AA689" s="70"/>
      <c r="AB689" s="70"/>
      <c r="AC689" s="70"/>
      <c r="AD689" s="70"/>
      <c r="AE689" s="70"/>
      <c r="AF689" s="70"/>
      <c r="AG689" s="70"/>
      <c r="AH689" s="70"/>
      <c r="AI689" s="70"/>
      <c r="AJ689" s="70"/>
      <c r="AK689" s="70"/>
      <c r="AL689" s="70"/>
      <c r="AM689" s="70"/>
      <c r="AN689" s="70"/>
      <c r="AO689" s="70"/>
      <c r="AP689" s="70"/>
      <c r="AQ689" s="70"/>
      <c r="AR689" s="70"/>
      <c r="AS689" s="70"/>
      <c r="AT689" s="70"/>
      <c r="AU689" s="70"/>
      <c r="AV689" s="70"/>
      <c r="AW689" s="70"/>
      <c r="AX689" s="70"/>
      <c r="AY689" s="70"/>
      <c r="AZ689" s="70"/>
      <c r="BA689" s="70"/>
      <c r="BB689" s="70"/>
      <c r="BC689" s="70"/>
      <c r="BD689" s="70"/>
      <c r="BE689" s="70"/>
      <c r="BF689" s="70"/>
      <c r="BG689" s="70"/>
      <c r="BH689" s="70"/>
      <c r="BI689" s="70"/>
      <c r="BJ689" s="70"/>
      <c r="BK689" s="70"/>
      <c r="BL689" s="70"/>
      <c r="BM689" s="70"/>
      <c r="BN689" s="70"/>
      <c r="BO689" s="70"/>
      <c r="BP689" s="70"/>
      <c r="BQ689" s="70"/>
      <c r="BR689" s="70"/>
      <c r="BS689" s="70"/>
      <c r="BT689" s="70"/>
      <c r="BU689" s="70"/>
      <c r="BV689" s="70"/>
      <c r="BW689" s="70"/>
      <c r="BX689" s="70"/>
      <c r="BY689" s="70"/>
      <c r="BZ689" s="70"/>
      <c r="CA689" s="70"/>
      <c r="CB689" s="70"/>
      <c r="CC689" s="70"/>
      <c r="CD689" s="70"/>
      <c r="CE689" s="70"/>
      <c r="CF689" s="70"/>
      <c r="CG689" s="70"/>
      <c r="CH689" s="70"/>
      <c r="CI689" s="70"/>
      <c r="CJ689" s="70"/>
      <c r="CK689" s="70"/>
      <c r="CL689" s="70"/>
      <c r="CM689" s="70"/>
      <c r="CN689" s="70"/>
      <c r="CO689" s="70"/>
      <c r="CP689" s="70"/>
      <c r="CQ689" s="70"/>
      <c r="CR689" s="70"/>
    </row>
    <row r="690" spans="26:96">
      <c r="Z690" s="70"/>
      <c r="AA690" s="70"/>
      <c r="AB690" s="70"/>
      <c r="AC690" s="70"/>
      <c r="AD690" s="70"/>
      <c r="AE690" s="70"/>
      <c r="AF690" s="70"/>
      <c r="AG690" s="70"/>
      <c r="AH690" s="70"/>
      <c r="AI690" s="70"/>
      <c r="AJ690" s="70"/>
      <c r="AK690" s="70"/>
      <c r="AL690" s="70"/>
      <c r="AM690" s="70"/>
      <c r="AN690" s="70"/>
      <c r="AO690" s="70"/>
      <c r="AP690" s="70"/>
      <c r="AQ690" s="70"/>
      <c r="AR690" s="70"/>
      <c r="AS690" s="70"/>
      <c r="AT690" s="70"/>
      <c r="AU690" s="70"/>
      <c r="AV690" s="70"/>
      <c r="AW690" s="70"/>
      <c r="AX690" s="70"/>
      <c r="AY690" s="70"/>
      <c r="AZ690" s="70"/>
      <c r="BA690" s="70"/>
      <c r="BB690" s="70"/>
      <c r="BC690" s="70"/>
      <c r="BD690" s="70"/>
      <c r="BE690" s="70"/>
      <c r="BF690" s="70"/>
      <c r="BG690" s="70"/>
      <c r="BH690" s="70"/>
      <c r="BI690" s="70"/>
      <c r="BJ690" s="70"/>
      <c r="BK690" s="70"/>
      <c r="BL690" s="70"/>
      <c r="BM690" s="70"/>
      <c r="BN690" s="70"/>
      <c r="BO690" s="70"/>
      <c r="BP690" s="70"/>
      <c r="BQ690" s="70"/>
      <c r="BR690" s="70"/>
      <c r="BS690" s="70"/>
      <c r="BT690" s="70"/>
      <c r="BU690" s="70"/>
      <c r="BV690" s="70"/>
      <c r="BW690" s="70"/>
      <c r="BX690" s="70"/>
      <c r="BY690" s="70"/>
      <c r="BZ690" s="70"/>
      <c r="CA690" s="70"/>
      <c r="CB690" s="70"/>
      <c r="CC690" s="70"/>
      <c r="CD690" s="70"/>
      <c r="CE690" s="70"/>
      <c r="CF690" s="70"/>
      <c r="CG690" s="70"/>
      <c r="CH690" s="70"/>
      <c r="CI690" s="70"/>
      <c r="CJ690" s="70"/>
      <c r="CK690" s="70"/>
      <c r="CL690" s="70"/>
      <c r="CM690" s="70"/>
      <c r="CN690" s="70"/>
      <c r="CO690" s="70"/>
      <c r="CP690" s="70"/>
      <c r="CQ690" s="70"/>
      <c r="CR690" s="70"/>
    </row>
    <row r="691" spans="26:96">
      <c r="Z691" s="70"/>
      <c r="AA691" s="70"/>
      <c r="AB691" s="70"/>
      <c r="AC691" s="70"/>
      <c r="AD691" s="70"/>
      <c r="AE691" s="70"/>
      <c r="AF691" s="70"/>
      <c r="AG691" s="70"/>
      <c r="AH691" s="70"/>
      <c r="AI691" s="70"/>
      <c r="AJ691" s="70"/>
      <c r="AK691" s="70"/>
      <c r="AL691" s="70"/>
      <c r="AM691" s="70"/>
      <c r="AN691" s="70"/>
      <c r="AO691" s="70"/>
      <c r="AP691" s="70"/>
      <c r="AQ691" s="70"/>
      <c r="AR691" s="70"/>
      <c r="AS691" s="70"/>
      <c r="AT691" s="70"/>
      <c r="AU691" s="70"/>
      <c r="AV691" s="70"/>
      <c r="AW691" s="70"/>
      <c r="AX691" s="70"/>
      <c r="AY691" s="70"/>
      <c r="AZ691" s="70"/>
      <c r="BA691" s="70"/>
      <c r="BB691" s="70"/>
      <c r="BC691" s="70"/>
      <c r="BD691" s="70"/>
      <c r="BE691" s="70"/>
      <c r="BF691" s="70"/>
      <c r="BG691" s="70"/>
      <c r="BH691" s="70"/>
      <c r="BI691" s="70"/>
      <c r="BJ691" s="70"/>
      <c r="BK691" s="70"/>
      <c r="BL691" s="70"/>
      <c r="BM691" s="70"/>
      <c r="BN691" s="70"/>
      <c r="BO691" s="70"/>
      <c r="BP691" s="70"/>
      <c r="BQ691" s="70"/>
      <c r="BR691" s="70"/>
      <c r="BS691" s="70"/>
      <c r="BT691" s="70"/>
      <c r="BU691" s="70"/>
      <c r="BV691" s="70"/>
      <c r="BW691" s="70"/>
      <c r="BX691" s="70"/>
      <c r="BY691" s="70"/>
      <c r="BZ691" s="70"/>
      <c r="CA691" s="70"/>
      <c r="CB691" s="70"/>
      <c r="CC691" s="70"/>
      <c r="CD691" s="70"/>
      <c r="CE691" s="70"/>
      <c r="CF691" s="70"/>
      <c r="CG691" s="70"/>
      <c r="CH691" s="70"/>
      <c r="CI691" s="70"/>
      <c r="CJ691" s="70"/>
      <c r="CK691" s="70"/>
      <c r="CL691" s="70"/>
      <c r="CM691" s="70"/>
      <c r="CN691" s="70"/>
      <c r="CO691" s="70"/>
      <c r="CP691" s="70"/>
      <c r="CQ691" s="70"/>
      <c r="CR691" s="70"/>
    </row>
    <row r="692" spans="26:96">
      <c r="Z692" s="70"/>
      <c r="AA692" s="70"/>
      <c r="AB692" s="70"/>
      <c r="AC692" s="70"/>
      <c r="AD692" s="70"/>
      <c r="AE692" s="70"/>
      <c r="AF692" s="70"/>
      <c r="AG692" s="70"/>
      <c r="AH692" s="70"/>
      <c r="AI692" s="70"/>
      <c r="AJ692" s="70"/>
      <c r="AK692" s="70"/>
      <c r="AL692" s="70"/>
      <c r="AM692" s="70"/>
      <c r="AN692" s="70"/>
      <c r="AO692" s="70"/>
      <c r="AP692" s="70"/>
      <c r="AQ692" s="70"/>
      <c r="AR692" s="70"/>
      <c r="AS692" s="70"/>
      <c r="AT692" s="70"/>
      <c r="AU692" s="70"/>
      <c r="AV692" s="70"/>
      <c r="AW692" s="70"/>
      <c r="AX692" s="70"/>
      <c r="AY692" s="70"/>
      <c r="AZ692" s="70"/>
      <c r="BA692" s="70"/>
      <c r="BB692" s="70"/>
      <c r="BC692" s="70"/>
      <c r="BD692" s="70"/>
      <c r="BE692" s="70"/>
      <c r="BF692" s="70"/>
      <c r="BG692" s="70"/>
      <c r="BH692" s="70"/>
      <c r="BI692" s="70"/>
      <c r="BJ692" s="70"/>
      <c r="BK692" s="70"/>
      <c r="BL692" s="70"/>
      <c r="BM692" s="70"/>
      <c r="BN692" s="70"/>
      <c r="BO692" s="70"/>
      <c r="BP692" s="70"/>
      <c r="BQ692" s="70"/>
      <c r="BR692" s="70"/>
      <c r="BS692" s="70"/>
      <c r="BT692" s="70"/>
      <c r="BU692" s="70"/>
      <c r="BV692" s="70"/>
      <c r="BW692" s="70"/>
      <c r="BX692" s="70"/>
      <c r="BY692" s="70"/>
      <c r="BZ692" s="70"/>
      <c r="CA692" s="70"/>
      <c r="CB692" s="70"/>
      <c r="CC692" s="70"/>
      <c r="CD692" s="70"/>
      <c r="CE692" s="70"/>
      <c r="CF692" s="70"/>
      <c r="CG692" s="70"/>
      <c r="CH692" s="70"/>
      <c r="CI692" s="70"/>
      <c r="CJ692" s="70"/>
      <c r="CK692" s="70"/>
      <c r="CL692" s="70"/>
      <c r="CM692" s="70"/>
      <c r="CN692" s="70"/>
      <c r="CO692" s="70"/>
      <c r="CP692" s="70"/>
      <c r="CQ692" s="70"/>
      <c r="CR692" s="70"/>
    </row>
    <row r="693" spans="26:96">
      <c r="Z693" s="70"/>
      <c r="AA693" s="70"/>
      <c r="AB693" s="70"/>
      <c r="AC693" s="70"/>
      <c r="AD693" s="70"/>
      <c r="AE693" s="70"/>
      <c r="AF693" s="70"/>
      <c r="AG693" s="70"/>
      <c r="AH693" s="70"/>
      <c r="AI693" s="70"/>
      <c r="AJ693" s="70"/>
      <c r="AK693" s="70"/>
      <c r="AL693" s="70"/>
      <c r="AM693" s="70"/>
      <c r="AN693" s="70"/>
      <c r="AO693" s="70"/>
      <c r="AP693" s="70"/>
      <c r="AQ693" s="70"/>
      <c r="AR693" s="70"/>
      <c r="AS693" s="70"/>
      <c r="AT693" s="70"/>
      <c r="AU693" s="70"/>
      <c r="AV693" s="70"/>
      <c r="AW693" s="70"/>
      <c r="AX693" s="70"/>
      <c r="AY693" s="70"/>
      <c r="AZ693" s="70"/>
      <c r="BA693" s="70"/>
      <c r="BB693" s="70"/>
      <c r="BC693" s="70"/>
      <c r="BD693" s="70"/>
      <c r="BE693" s="70"/>
      <c r="BF693" s="70"/>
      <c r="BG693" s="70"/>
      <c r="BH693" s="70"/>
      <c r="BI693" s="70"/>
      <c r="BJ693" s="70"/>
      <c r="BK693" s="70"/>
      <c r="BL693" s="70"/>
      <c r="BM693" s="70"/>
      <c r="BN693" s="70"/>
      <c r="BO693" s="70"/>
      <c r="BP693" s="70"/>
      <c r="BQ693" s="70"/>
      <c r="BR693" s="70"/>
      <c r="BS693" s="70"/>
      <c r="BT693" s="70"/>
      <c r="BU693" s="70"/>
      <c r="BV693" s="70"/>
      <c r="BW693" s="70"/>
      <c r="BX693" s="70"/>
      <c r="BY693" s="70"/>
      <c r="BZ693" s="70"/>
      <c r="CA693" s="70"/>
      <c r="CB693" s="70"/>
      <c r="CC693" s="70"/>
      <c r="CD693" s="70"/>
      <c r="CE693" s="70"/>
      <c r="CF693" s="70"/>
      <c r="CG693" s="70"/>
      <c r="CH693" s="70"/>
      <c r="CI693" s="70"/>
      <c r="CJ693" s="70"/>
      <c r="CK693" s="70"/>
      <c r="CL693" s="70"/>
      <c r="CM693" s="70"/>
      <c r="CN693" s="70"/>
      <c r="CO693" s="70"/>
      <c r="CP693" s="70"/>
      <c r="CQ693" s="70"/>
      <c r="CR693" s="70"/>
    </row>
    <row r="694" spans="26:96">
      <c r="Z694" s="70"/>
      <c r="AA694" s="70"/>
      <c r="AB694" s="70"/>
      <c r="AC694" s="70"/>
      <c r="AD694" s="70"/>
      <c r="AE694" s="70"/>
      <c r="AF694" s="70"/>
      <c r="AG694" s="70"/>
      <c r="AH694" s="70"/>
      <c r="AI694" s="70"/>
      <c r="AJ694" s="70"/>
      <c r="AK694" s="70"/>
      <c r="AL694" s="70"/>
      <c r="AM694" s="70"/>
      <c r="AN694" s="70"/>
      <c r="AO694" s="70"/>
      <c r="AP694" s="70"/>
      <c r="AQ694" s="70"/>
      <c r="AR694" s="70"/>
      <c r="AS694" s="70"/>
      <c r="AT694" s="70"/>
      <c r="AU694" s="70"/>
      <c r="AV694" s="70"/>
      <c r="AW694" s="70"/>
      <c r="AX694" s="70"/>
      <c r="AY694" s="70"/>
      <c r="AZ694" s="70"/>
      <c r="BA694" s="70"/>
      <c r="BB694" s="70"/>
      <c r="BC694" s="70"/>
      <c r="BD694" s="70"/>
      <c r="BE694" s="70"/>
      <c r="BF694" s="70"/>
      <c r="BG694" s="70"/>
      <c r="BH694" s="70"/>
      <c r="BI694" s="70"/>
      <c r="BJ694" s="70"/>
      <c r="BK694" s="70"/>
      <c r="BL694" s="70"/>
      <c r="BM694" s="70"/>
      <c r="BN694" s="70"/>
      <c r="BO694" s="70"/>
      <c r="BP694" s="70"/>
      <c r="BQ694" s="70"/>
      <c r="BR694" s="70"/>
      <c r="BS694" s="70"/>
      <c r="BT694" s="70"/>
      <c r="BU694" s="70"/>
      <c r="BV694" s="70"/>
      <c r="BW694" s="70"/>
      <c r="BX694" s="70"/>
      <c r="BY694" s="70"/>
      <c r="BZ694" s="70"/>
      <c r="CA694" s="70"/>
      <c r="CB694" s="70"/>
      <c r="CC694" s="70"/>
      <c r="CD694" s="70"/>
      <c r="CE694" s="70"/>
      <c r="CF694" s="70"/>
      <c r="CG694" s="70"/>
      <c r="CH694" s="70"/>
      <c r="CI694" s="70"/>
      <c r="CJ694" s="70"/>
      <c r="CK694" s="70"/>
      <c r="CL694" s="70"/>
      <c r="CM694" s="70"/>
      <c r="CN694" s="70"/>
      <c r="CO694" s="70"/>
      <c r="CP694" s="70"/>
      <c r="CQ694" s="70"/>
      <c r="CR694" s="70"/>
    </row>
    <row r="695" spans="26:96">
      <c r="Z695" s="70"/>
      <c r="AA695" s="70"/>
      <c r="AB695" s="70"/>
      <c r="AC695" s="70"/>
      <c r="AD695" s="70"/>
      <c r="AE695" s="70"/>
      <c r="AF695" s="70"/>
      <c r="AG695" s="70"/>
      <c r="AH695" s="70"/>
      <c r="AI695" s="70"/>
      <c r="AJ695" s="70"/>
      <c r="AK695" s="70"/>
      <c r="AL695" s="70"/>
      <c r="AM695" s="70"/>
      <c r="AN695" s="70"/>
      <c r="AO695" s="70"/>
      <c r="AP695" s="70"/>
      <c r="AQ695" s="70"/>
      <c r="AR695" s="70"/>
      <c r="AS695" s="70"/>
      <c r="AT695" s="70"/>
      <c r="AU695" s="70"/>
      <c r="AV695" s="70"/>
      <c r="AW695" s="70"/>
      <c r="AX695" s="70"/>
      <c r="AY695" s="70"/>
      <c r="AZ695" s="70"/>
      <c r="BA695" s="70"/>
      <c r="BB695" s="70"/>
      <c r="BC695" s="70"/>
      <c r="BD695" s="70"/>
      <c r="BE695" s="70"/>
      <c r="BF695" s="70"/>
      <c r="BG695" s="70"/>
      <c r="BH695" s="70"/>
      <c r="BI695" s="70"/>
      <c r="BJ695" s="70"/>
      <c r="BK695" s="70"/>
      <c r="BL695" s="70"/>
      <c r="BM695" s="70"/>
      <c r="BN695" s="70"/>
      <c r="BO695" s="70"/>
      <c r="BP695" s="70"/>
      <c r="BQ695" s="70"/>
      <c r="BR695" s="70"/>
      <c r="BS695" s="70"/>
      <c r="BT695" s="70"/>
      <c r="BU695" s="70"/>
      <c r="BV695" s="70"/>
      <c r="BW695" s="70"/>
      <c r="BX695" s="70"/>
      <c r="BY695" s="70"/>
      <c r="BZ695" s="70"/>
      <c r="CA695" s="70"/>
      <c r="CB695" s="70"/>
      <c r="CC695" s="70"/>
      <c r="CD695" s="70"/>
      <c r="CE695" s="70"/>
      <c r="CF695" s="70"/>
      <c r="CG695" s="70"/>
      <c r="CH695" s="70"/>
      <c r="CI695" s="70"/>
      <c r="CJ695" s="70"/>
      <c r="CK695" s="70"/>
      <c r="CL695" s="70"/>
      <c r="CM695" s="70"/>
      <c r="CN695" s="70"/>
      <c r="CO695" s="70"/>
      <c r="CP695" s="70"/>
      <c r="CQ695" s="70"/>
      <c r="CR695" s="70"/>
    </row>
    <row r="696" spans="26:96">
      <c r="Z696" s="70"/>
      <c r="AA696" s="70"/>
      <c r="AB696" s="70"/>
      <c r="AC696" s="70"/>
      <c r="AD696" s="70"/>
      <c r="AE696" s="70"/>
      <c r="AF696" s="70"/>
      <c r="AG696" s="70"/>
      <c r="AH696" s="70"/>
      <c r="AI696" s="70"/>
      <c r="AJ696" s="70"/>
      <c r="AK696" s="70"/>
      <c r="AL696" s="70"/>
      <c r="AM696" s="70"/>
      <c r="AN696" s="70"/>
      <c r="AO696" s="70"/>
      <c r="AP696" s="70"/>
      <c r="AQ696" s="70"/>
      <c r="AR696" s="70"/>
      <c r="AS696" s="70"/>
      <c r="AT696" s="70"/>
      <c r="AU696" s="70"/>
      <c r="AV696" s="70"/>
      <c r="AW696" s="70"/>
      <c r="AX696" s="70"/>
      <c r="AY696" s="70"/>
      <c r="AZ696" s="70"/>
      <c r="BA696" s="70"/>
      <c r="BB696" s="70"/>
      <c r="BC696" s="70"/>
      <c r="BD696" s="70"/>
      <c r="BE696" s="70"/>
      <c r="BF696" s="70"/>
      <c r="BG696" s="70"/>
      <c r="BH696" s="70"/>
      <c r="BI696" s="70"/>
      <c r="BJ696" s="70"/>
      <c r="BK696" s="70"/>
      <c r="BL696" s="70"/>
      <c r="BM696" s="70"/>
      <c r="BN696" s="70"/>
      <c r="BO696" s="70"/>
      <c r="BP696" s="70"/>
      <c r="BQ696" s="70"/>
      <c r="BR696" s="70"/>
      <c r="BS696" s="70"/>
      <c r="BT696" s="70"/>
      <c r="BU696" s="70"/>
      <c r="BV696" s="70"/>
      <c r="BW696" s="70"/>
      <c r="BX696" s="70"/>
      <c r="BY696" s="70"/>
      <c r="BZ696" s="70"/>
      <c r="CA696" s="70"/>
      <c r="CB696" s="70"/>
      <c r="CC696" s="70"/>
      <c r="CD696" s="70"/>
      <c r="CE696" s="70"/>
      <c r="CF696" s="70"/>
      <c r="CG696" s="70"/>
      <c r="CH696" s="70"/>
      <c r="CI696" s="70"/>
      <c r="CJ696" s="70"/>
      <c r="CK696" s="70"/>
      <c r="CL696" s="70"/>
      <c r="CM696" s="70"/>
      <c r="CN696" s="70"/>
      <c r="CO696" s="70"/>
      <c r="CP696" s="70"/>
      <c r="CQ696" s="70"/>
      <c r="CR696" s="70"/>
    </row>
    <row r="697" spans="26:96">
      <c r="Z697" s="70"/>
      <c r="AA697" s="70"/>
      <c r="AB697" s="70"/>
      <c r="AC697" s="70"/>
      <c r="AD697" s="70"/>
      <c r="AE697" s="70"/>
      <c r="AF697" s="70"/>
      <c r="AG697" s="70"/>
      <c r="AH697" s="70"/>
      <c r="AI697" s="70"/>
      <c r="AJ697" s="70"/>
      <c r="AK697" s="70"/>
      <c r="AL697" s="70"/>
      <c r="AM697" s="70"/>
      <c r="AN697" s="70"/>
      <c r="AO697" s="70"/>
      <c r="AP697" s="70"/>
      <c r="AQ697" s="70"/>
      <c r="AR697" s="70"/>
      <c r="AS697" s="70"/>
      <c r="AT697" s="70"/>
      <c r="AU697" s="70"/>
      <c r="AV697" s="70"/>
      <c r="AW697" s="70"/>
      <c r="AX697" s="70"/>
      <c r="AY697" s="70"/>
      <c r="AZ697" s="70"/>
      <c r="BA697" s="70"/>
      <c r="BB697" s="70"/>
      <c r="BC697" s="70"/>
      <c r="BD697" s="70"/>
      <c r="BE697" s="70"/>
      <c r="BF697" s="70"/>
      <c r="BG697" s="70"/>
      <c r="BH697" s="70"/>
      <c r="BI697" s="70"/>
      <c r="BJ697" s="70"/>
      <c r="BK697" s="70"/>
      <c r="BL697" s="70"/>
      <c r="BM697" s="70"/>
      <c r="BN697" s="70"/>
      <c r="BO697" s="70"/>
      <c r="BP697" s="70"/>
      <c r="BQ697" s="70"/>
      <c r="BR697" s="70"/>
      <c r="BS697" s="70"/>
      <c r="BT697" s="70"/>
      <c r="BU697" s="70"/>
      <c r="BV697" s="70"/>
      <c r="BW697" s="70"/>
      <c r="BX697" s="70"/>
      <c r="BY697" s="70"/>
      <c r="BZ697" s="70"/>
      <c r="CA697" s="70"/>
      <c r="CB697" s="70"/>
      <c r="CC697" s="70"/>
      <c r="CD697" s="70"/>
      <c r="CE697" s="70"/>
      <c r="CF697" s="70"/>
      <c r="CG697" s="70"/>
      <c r="CH697" s="70"/>
      <c r="CI697" s="70"/>
      <c r="CJ697" s="70"/>
      <c r="CK697" s="70"/>
      <c r="CL697" s="70"/>
      <c r="CM697" s="70"/>
      <c r="CN697" s="70"/>
      <c r="CO697" s="70"/>
      <c r="CP697" s="70"/>
      <c r="CQ697" s="70"/>
      <c r="CR697" s="70"/>
    </row>
    <row r="698" spans="26:96">
      <c r="Z698" s="70"/>
      <c r="AA698" s="70"/>
      <c r="AB698" s="70"/>
      <c r="AC698" s="70"/>
      <c r="AD698" s="70"/>
      <c r="AE698" s="70"/>
      <c r="AF698" s="70"/>
      <c r="AG698" s="70"/>
      <c r="AH698" s="70"/>
      <c r="AI698" s="70"/>
      <c r="AJ698" s="70"/>
      <c r="AK698" s="70"/>
      <c r="AL698" s="70"/>
      <c r="AM698" s="70"/>
      <c r="AN698" s="70"/>
      <c r="AO698" s="70"/>
      <c r="AP698" s="70"/>
      <c r="AQ698" s="70"/>
      <c r="AR698" s="70"/>
      <c r="AS698" s="70"/>
      <c r="AT698" s="70"/>
      <c r="AU698" s="70"/>
      <c r="AV698" s="70"/>
      <c r="AW698" s="70"/>
      <c r="AX698" s="70"/>
      <c r="AY698" s="70"/>
      <c r="AZ698" s="70"/>
      <c r="BA698" s="70"/>
      <c r="BB698" s="70"/>
      <c r="BC698" s="70"/>
      <c r="BD698" s="70"/>
      <c r="BE698" s="70"/>
      <c r="BF698" s="70"/>
      <c r="BG698" s="70"/>
      <c r="BH698" s="70"/>
      <c r="BI698" s="70"/>
      <c r="BJ698" s="70"/>
      <c r="BK698" s="70"/>
      <c r="BL698" s="70"/>
      <c r="BM698" s="70"/>
      <c r="BN698" s="70"/>
      <c r="BO698" s="70"/>
      <c r="BP698" s="70"/>
      <c r="BQ698" s="70"/>
      <c r="BR698" s="70"/>
      <c r="BS698" s="70"/>
      <c r="BT698" s="70"/>
      <c r="BU698" s="70"/>
      <c r="BV698" s="70"/>
      <c r="BW698" s="70"/>
      <c r="BX698" s="70"/>
      <c r="BY698" s="70"/>
      <c r="BZ698" s="70"/>
      <c r="CA698" s="70"/>
      <c r="CB698" s="70"/>
      <c r="CC698" s="70"/>
      <c r="CD698" s="70"/>
      <c r="CE698" s="70"/>
      <c r="CF698" s="70"/>
      <c r="CG698" s="70"/>
      <c r="CH698" s="70"/>
      <c r="CI698" s="70"/>
      <c r="CJ698" s="70"/>
      <c r="CK698" s="70"/>
      <c r="CL698" s="70"/>
      <c r="CM698" s="70"/>
      <c r="CN698" s="70"/>
      <c r="CO698" s="70"/>
      <c r="CP698" s="70"/>
      <c r="CQ698" s="70"/>
      <c r="CR698" s="70"/>
    </row>
    <row r="699" spans="26:96">
      <c r="Z699" s="70"/>
      <c r="AA699" s="70"/>
      <c r="AB699" s="70"/>
      <c r="AC699" s="70"/>
      <c r="AD699" s="70"/>
      <c r="AE699" s="70"/>
      <c r="AF699" s="70"/>
      <c r="AG699" s="70"/>
      <c r="AH699" s="70"/>
      <c r="AI699" s="70"/>
      <c r="AJ699" s="70"/>
      <c r="AK699" s="70"/>
      <c r="AL699" s="70"/>
      <c r="AM699" s="70"/>
      <c r="AN699" s="70"/>
      <c r="AO699" s="70"/>
      <c r="AP699" s="70"/>
      <c r="AQ699" s="70"/>
      <c r="AR699" s="70"/>
      <c r="AS699" s="70"/>
      <c r="AT699" s="70"/>
      <c r="AU699" s="70"/>
      <c r="AV699" s="70"/>
      <c r="AW699" s="70"/>
      <c r="AX699" s="70"/>
      <c r="AY699" s="70"/>
      <c r="AZ699" s="70"/>
      <c r="BA699" s="70"/>
      <c r="BB699" s="70"/>
      <c r="BC699" s="70"/>
      <c r="BD699" s="70"/>
      <c r="BE699" s="70"/>
      <c r="BF699" s="70"/>
      <c r="BG699" s="70"/>
      <c r="BH699" s="70"/>
      <c r="BI699" s="70"/>
      <c r="BJ699" s="70"/>
      <c r="BK699" s="70"/>
      <c r="BL699" s="70"/>
      <c r="BM699" s="70"/>
      <c r="BN699" s="70"/>
      <c r="BO699" s="70"/>
      <c r="BP699" s="70"/>
      <c r="BQ699" s="70"/>
      <c r="BR699" s="70"/>
      <c r="BS699" s="70"/>
      <c r="BT699" s="70"/>
      <c r="BU699" s="70"/>
      <c r="BV699" s="70"/>
      <c r="BW699" s="70"/>
      <c r="BX699" s="70"/>
      <c r="BY699" s="70"/>
      <c r="BZ699" s="70"/>
      <c r="CA699" s="70"/>
      <c r="CB699" s="70"/>
      <c r="CC699" s="70"/>
      <c r="CD699" s="70"/>
      <c r="CE699" s="70"/>
      <c r="CF699" s="70"/>
      <c r="CG699" s="70"/>
      <c r="CH699" s="70"/>
      <c r="CI699" s="70"/>
      <c r="CJ699" s="70"/>
      <c r="CK699" s="70"/>
      <c r="CL699" s="70"/>
      <c r="CM699" s="70"/>
      <c r="CN699" s="70"/>
      <c r="CO699" s="70"/>
      <c r="CP699" s="70"/>
      <c r="CQ699" s="70"/>
      <c r="CR699" s="70"/>
    </row>
    <row r="700" spans="26:96">
      <c r="Z700" s="70"/>
      <c r="AA700" s="70"/>
      <c r="AB700" s="70"/>
      <c r="AC700" s="70"/>
      <c r="AD700" s="70"/>
      <c r="AE700" s="70"/>
      <c r="AF700" s="70"/>
      <c r="AG700" s="70"/>
      <c r="AH700" s="70"/>
      <c r="AI700" s="70"/>
      <c r="AJ700" s="70"/>
      <c r="AK700" s="70"/>
      <c r="AL700" s="70"/>
      <c r="AM700" s="70"/>
      <c r="AN700" s="70"/>
      <c r="AO700" s="70"/>
      <c r="AP700" s="70"/>
      <c r="AQ700" s="70"/>
      <c r="AR700" s="70"/>
      <c r="AS700" s="70"/>
      <c r="AT700" s="70"/>
      <c r="AU700" s="70"/>
      <c r="AV700" s="70"/>
      <c r="AW700" s="70"/>
      <c r="AX700" s="70"/>
      <c r="AY700" s="70"/>
      <c r="AZ700" s="70"/>
      <c r="BA700" s="70"/>
      <c r="BB700" s="70"/>
      <c r="BC700" s="70"/>
      <c r="BD700" s="70"/>
      <c r="BE700" s="70"/>
      <c r="BF700" s="70"/>
      <c r="BG700" s="70"/>
      <c r="BH700" s="70"/>
      <c r="BI700" s="70"/>
      <c r="BJ700" s="70"/>
      <c r="BK700" s="70"/>
      <c r="BL700" s="70"/>
      <c r="BM700" s="70"/>
      <c r="BN700" s="70"/>
      <c r="BO700" s="70"/>
      <c r="BP700" s="70"/>
      <c r="BQ700" s="70"/>
      <c r="BR700" s="70"/>
      <c r="BS700" s="70"/>
      <c r="BT700" s="70"/>
      <c r="BU700" s="70"/>
      <c r="BV700" s="70"/>
      <c r="BW700" s="70"/>
      <c r="BX700" s="70"/>
      <c r="BY700" s="70"/>
      <c r="BZ700" s="70"/>
      <c r="CA700" s="70"/>
      <c r="CB700" s="70"/>
      <c r="CC700" s="70"/>
      <c r="CD700" s="70"/>
      <c r="CE700" s="70"/>
      <c r="CF700" s="70"/>
      <c r="CG700" s="70"/>
      <c r="CH700" s="70"/>
      <c r="CI700" s="70"/>
      <c r="CJ700" s="70"/>
      <c r="CK700" s="70"/>
      <c r="CL700" s="70"/>
      <c r="CM700" s="70"/>
      <c r="CN700" s="70"/>
      <c r="CO700" s="70"/>
      <c r="CP700" s="70"/>
      <c r="CQ700" s="70"/>
      <c r="CR700" s="70"/>
    </row>
    <row r="701" spans="26:96">
      <c r="Z701" s="70"/>
      <c r="AA701" s="70"/>
      <c r="AB701" s="70"/>
      <c r="AC701" s="70"/>
      <c r="AD701" s="70"/>
      <c r="AE701" s="70"/>
      <c r="AF701" s="70"/>
      <c r="AG701" s="70"/>
      <c r="AH701" s="70"/>
      <c r="AI701" s="70"/>
      <c r="AJ701" s="70"/>
      <c r="AK701" s="70"/>
      <c r="AL701" s="70"/>
      <c r="AM701" s="70"/>
      <c r="AN701" s="70"/>
      <c r="AO701" s="70"/>
      <c r="AP701" s="70"/>
      <c r="AQ701" s="70"/>
      <c r="AR701" s="70"/>
      <c r="AS701" s="70"/>
      <c r="AT701" s="70"/>
      <c r="AU701" s="70"/>
      <c r="AV701" s="70"/>
      <c r="AW701" s="70"/>
      <c r="AX701" s="70"/>
      <c r="AY701" s="70"/>
      <c r="AZ701" s="70"/>
      <c r="BA701" s="70"/>
      <c r="BB701" s="70"/>
      <c r="BC701" s="70"/>
      <c r="BD701" s="70"/>
      <c r="BE701" s="70"/>
      <c r="BF701" s="70"/>
      <c r="BG701" s="70"/>
      <c r="BH701" s="70"/>
      <c r="BI701" s="70"/>
      <c r="BJ701" s="70"/>
      <c r="BK701" s="70"/>
      <c r="BL701" s="70"/>
      <c r="BM701" s="70"/>
      <c r="BN701" s="70"/>
      <c r="BO701" s="70"/>
      <c r="BP701" s="70"/>
      <c r="BQ701" s="70"/>
      <c r="BR701" s="70"/>
      <c r="BS701" s="70"/>
      <c r="BT701" s="70"/>
      <c r="BU701" s="70"/>
      <c r="BV701" s="70"/>
      <c r="BW701" s="70"/>
      <c r="BX701" s="70"/>
      <c r="BY701" s="70"/>
      <c r="BZ701" s="70"/>
      <c r="CA701" s="70"/>
      <c r="CB701" s="70"/>
      <c r="CC701" s="70"/>
      <c r="CD701" s="70"/>
      <c r="CE701" s="70"/>
      <c r="CF701" s="70"/>
      <c r="CG701" s="70"/>
      <c r="CH701" s="70"/>
      <c r="CI701" s="70"/>
      <c r="CJ701" s="70"/>
      <c r="CK701" s="70"/>
      <c r="CL701" s="70"/>
      <c r="CM701" s="70"/>
      <c r="CN701" s="70"/>
      <c r="CO701" s="70"/>
      <c r="CP701" s="70"/>
      <c r="CQ701" s="70"/>
      <c r="CR701" s="70"/>
    </row>
    <row r="702" spans="26:96">
      <c r="Z702" s="70"/>
      <c r="AA702" s="70"/>
      <c r="AB702" s="70"/>
      <c r="AC702" s="70"/>
      <c r="AD702" s="70"/>
      <c r="AE702" s="70"/>
      <c r="AF702" s="70"/>
      <c r="AG702" s="70"/>
      <c r="AH702" s="70"/>
      <c r="AI702" s="70"/>
      <c r="AJ702" s="70"/>
      <c r="AK702" s="70"/>
      <c r="AL702" s="70"/>
      <c r="AM702" s="70"/>
      <c r="AN702" s="70"/>
      <c r="AO702" s="70"/>
      <c r="AP702" s="70"/>
      <c r="AQ702" s="70"/>
      <c r="AR702" s="70"/>
      <c r="AS702" s="70"/>
      <c r="AT702" s="70"/>
      <c r="AU702" s="70"/>
      <c r="AV702" s="70"/>
      <c r="AW702" s="70"/>
      <c r="AX702" s="70"/>
      <c r="AY702" s="70"/>
      <c r="AZ702" s="70"/>
      <c r="BA702" s="70"/>
      <c r="BB702" s="70"/>
      <c r="BC702" s="70"/>
      <c r="BD702" s="70"/>
      <c r="BE702" s="70"/>
      <c r="BF702" s="70"/>
      <c r="BG702" s="70"/>
      <c r="BH702" s="70"/>
      <c r="BI702" s="70"/>
      <c r="BJ702" s="70"/>
      <c r="BK702" s="70"/>
      <c r="BL702" s="70"/>
      <c r="BM702" s="70"/>
      <c r="BN702" s="70"/>
      <c r="BO702" s="70"/>
      <c r="BP702" s="70"/>
      <c r="BQ702" s="70"/>
      <c r="BR702" s="70"/>
      <c r="BS702" s="70"/>
      <c r="BT702" s="70"/>
      <c r="BU702" s="70"/>
      <c r="BV702" s="70"/>
      <c r="BW702" s="70"/>
      <c r="BX702" s="70"/>
      <c r="BY702" s="70"/>
      <c r="BZ702" s="70"/>
      <c r="CA702" s="70"/>
      <c r="CB702" s="70"/>
      <c r="CC702" s="70"/>
      <c r="CD702" s="70"/>
      <c r="CE702" s="70"/>
      <c r="CF702" s="70"/>
      <c r="CG702" s="70"/>
      <c r="CH702" s="70"/>
      <c r="CI702" s="70"/>
      <c r="CJ702" s="70"/>
      <c r="CK702" s="70"/>
      <c r="CL702" s="70"/>
      <c r="CM702" s="70"/>
      <c r="CN702" s="70"/>
      <c r="CO702" s="70"/>
      <c r="CP702" s="70"/>
      <c r="CQ702" s="70"/>
      <c r="CR702" s="70"/>
    </row>
    <row r="703" spans="26:96">
      <c r="Z703" s="70"/>
      <c r="AA703" s="70"/>
      <c r="AB703" s="70"/>
      <c r="AC703" s="70"/>
      <c r="AD703" s="70"/>
      <c r="AE703" s="70"/>
      <c r="AF703" s="70"/>
      <c r="AG703" s="70"/>
      <c r="AH703" s="70"/>
      <c r="AI703" s="70"/>
      <c r="AJ703" s="70"/>
      <c r="AK703" s="70"/>
      <c r="AL703" s="70"/>
      <c r="AM703" s="70"/>
      <c r="AN703" s="70"/>
      <c r="AO703" s="70"/>
      <c r="AP703" s="70"/>
      <c r="AQ703" s="70"/>
      <c r="AR703" s="70"/>
      <c r="AS703" s="70"/>
      <c r="AT703" s="70"/>
      <c r="AU703" s="70"/>
      <c r="AV703" s="70"/>
      <c r="AW703" s="70"/>
      <c r="AX703" s="70"/>
      <c r="AY703" s="70"/>
      <c r="AZ703" s="70"/>
      <c r="BA703" s="70"/>
      <c r="BB703" s="70"/>
      <c r="BC703" s="70"/>
      <c r="BD703" s="70"/>
      <c r="BE703" s="70"/>
      <c r="BF703" s="70"/>
      <c r="BG703" s="70"/>
      <c r="BH703" s="70"/>
      <c r="BI703" s="70"/>
      <c r="BJ703" s="70"/>
      <c r="BK703" s="70"/>
      <c r="BL703" s="70"/>
      <c r="BM703" s="70"/>
      <c r="BN703" s="70"/>
      <c r="BO703" s="70"/>
      <c r="BP703" s="70"/>
      <c r="BQ703" s="70"/>
      <c r="BR703" s="70"/>
      <c r="BS703" s="70"/>
      <c r="BT703" s="70"/>
      <c r="BU703" s="70"/>
      <c r="BV703" s="70"/>
      <c r="BW703" s="70"/>
      <c r="BX703" s="70"/>
      <c r="BY703" s="70"/>
      <c r="BZ703" s="70"/>
      <c r="CA703" s="70"/>
      <c r="CB703" s="70"/>
      <c r="CC703" s="70"/>
      <c r="CD703" s="70"/>
      <c r="CE703" s="70"/>
      <c r="CF703" s="70"/>
      <c r="CG703" s="70"/>
      <c r="CH703" s="70"/>
      <c r="CI703" s="70"/>
      <c r="CJ703" s="70"/>
      <c r="CK703" s="70"/>
      <c r="CL703" s="70"/>
      <c r="CM703" s="70"/>
      <c r="CN703" s="70"/>
      <c r="CO703" s="70"/>
      <c r="CP703" s="70"/>
      <c r="CQ703" s="70"/>
      <c r="CR703" s="70"/>
    </row>
    <row r="704" spans="26:96">
      <c r="Z704" s="70"/>
      <c r="AA704" s="70"/>
      <c r="AB704" s="70"/>
      <c r="AC704" s="70"/>
      <c r="AD704" s="70"/>
      <c r="AE704" s="70"/>
      <c r="AF704" s="70"/>
      <c r="AG704" s="70"/>
      <c r="AH704" s="70"/>
      <c r="AI704" s="70"/>
      <c r="AJ704" s="70"/>
      <c r="AK704" s="70"/>
      <c r="AL704" s="70"/>
      <c r="AM704" s="70"/>
      <c r="AN704" s="70"/>
      <c r="AO704" s="70"/>
      <c r="AP704" s="70"/>
      <c r="AQ704" s="70"/>
      <c r="AR704" s="70"/>
      <c r="AS704" s="70"/>
      <c r="AT704" s="70"/>
      <c r="AU704" s="70"/>
      <c r="AV704" s="70"/>
      <c r="AW704" s="70"/>
      <c r="AX704" s="70"/>
      <c r="AY704" s="70"/>
      <c r="AZ704" s="70"/>
      <c r="BA704" s="70"/>
      <c r="BB704" s="70"/>
      <c r="BC704" s="70"/>
      <c r="BD704" s="70"/>
      <c r="BE704" s="70"/>
      <c r="BF704" s="70"/>
      <c r="BG704" s="70"/>
      <c r="BH704" s="70"/>
      <c r="BI704" s="70"/>
      <c r="BJ704" s="70"/>
      <c r="BK704" s="70"/>
      <c r="BL704" s="70"/>
      <c r="BM704" s="70"/>
      <c r="BN704" s="70"/>
      <c r="BO704" s="70"/>
      <c r="BP704" s="70"/>
      <c r="BQ704" s="70"/>
      <c r="BR704" s="70"/>
      <c r="BS704" s="70"/>
      <c r="BT704" s="70"/>
      <c r="BU704" s="70"/>
      <c r="BV704" s="70"/>
      <c r="BW704" s="70"/>
      <c r="BX704" s="70"/>
      <c r="BY704" s="70"/>
      <c r="BZ704" s="70"/>
      <c r="CA704" s="70"/>
      <c r="CB704" s="70"/>
      <c r="CC704" s="70"/>
      <c r="CD704" s="70"/>
      <c r="CE704" s="70"/>
      <c r="CF704" s="70"/>
      <c r="CG704" s="70"/>
      <c r="CH704" s="70"/>
      <c r="CI704" s="70"/>
      <c r="CJ704" s="70"/>
      <c r="CK704" s="70"/>
      <c r="CL704" s="70"/>
      <c r="CM704" s="70"/>
      <c r="CN704" s="70"/>
      <c r="CO704" s="70"/>
      <c r="CP704" s="70"/>
      <c r="CQ704" s="70"/>
      <c r="CR704" s="70"/>
    </row>
    <row r="705" spans="26:96">
      <c r="Z705" s="70"/>
      <c r="AA705" s="70"/>
      <c r="AB705" s="70"/>
      <c r="AC705" s="70"/>
      <c r="AD705" s="70"/>
      <c r="AE705" s="70"/>
      <c r="AF705" s="70"/>
      <c r="AG705" s="70"/>
      <c r="AH705" s="70"/>
      <c r="AI705" s="70"/>
      <c r="AJ705" s="70"/>
      <c r="AK705" s="70"/>
      <c r="AL705" s="70"/>
      <c r="AM705" s="70"/>
      <c r="AN705" s="70"/>
      <c r="AO705" s="70"/>
      <c r="AP705" s="70"/>
      <c r="AQ705" s="70"/>
      <c r="AR705" s="70"/>
      <c r="AS705" s="70"/>
      <c r="AT705" s="70"/>
      <c r="AU705" s="70"/>
      <c r="AV705" s="70"/>
      <c r="AW705" s="70"/>
      <c r="AX705" s="70"/>
      <c r="AY705" s="70"/>
      <c r="AZ705" s="70"/>
      <c r="BA705" s="70"/>
      <c r="BB705" s="70"/>
      <c r="BC705" s="70"/>
      <c r="BD705" s="70"/>
      <c r="BE705" s="70"/>
      <c r="BF705" s="70"/>
      <c r="BG705" s="70"/>
      <c r="BH705" s="70"/>
      <c r="BI705" s="70"/>
      <c r="BJ705" s="70"/>
      <c r="BK705" s="70"/>
      <c r="BL705" s="70"/>
      <c r="BM705" s="70"/>
      <c r="BN705" s="70"/>
      <c r="BO705" s="70"/>
      <c r="BP705" s="70"/>
      <c r="BQ705" s="70"/>
      <c r="BR705" s="70"/>
      <c r="BS705" s="70"/>
      <c r="BT705" s="70"/>
      <c r="BU705" s="70"/>
      <c r="BV705" s="70"/>
      <c r="BW705" s="70"/>
      <c r="BX705" s="70"/>
      <c r="BY705" s="70"/>
      <c r="BZ705" s="70"/>
      <c r="CA705" s="70"/>
      <c r="CB705" s="70"/>
      <c r="CC705" s="70"/>
      <c r="CD705" s="70"/>
      <c r="CE705" s="70"/>
      <c r="CF705" s="70"/>
      <c r="CG705" s="70"/>
      <c r="CH705" s="70"/>
      <c r="CI705" s="70"/>
      <c r="CJ705" s="70"/>
      <c r="CK705" s="70"/>
      <c r="CL705" s="70"/>
      <c r="CM705" s="70"/>
      <c r="CN705" s="70"/>
      <c r="CO705" s="70"/>
      <c r="CP705" s="70"/>
      <c r="CQ705" s="70"/>
      <c r="CR705" s="70"/>
    </row>
    <row r="706" spans="26:96">
      <c r="Z706" s="70"/>
      <c r="AA706" s="70"/>
      <c r="AB706" s="70"/>
      <c r="AC706" s="70"/>
      <c r="AD706" s="70"/>
      <c r="AE706" s="70"/>
      <c r="AF706" s="70"/>
      <c r="AG706" s="70"/>
      <c r="AH706" s="70"/>
      <c r="AI706" s="70"/>
      <c r="AJ706" s="70"/>
      <c r="AK706" s="70"/>
      <c r="AL706" s="70"/>
      <c r="AM706" s="70"/>
      <c r="AN706" s="70"/>
      <c r="AO706" s="70"/>
      <c r="AP706" s="70"/>
      <c r="AQ706" s="70"/>
      <c r="AR706" s="70"/>
      <c r="AS706" s="70"/>
      <c r="AT706" s="70"/>
      <c r="AU706" s="70"/>
      <c r="AV706" s="70"/>
      <c r="AW706" s="70"/>
      <c r="AX706" s="70"/>
      <c r="AY706" s="70"/>
      <c r="AZ706" s="70"/>
      <c r="BA706" s="70"/>
      <c r="BB706" s="70"/>
      <c r="BC706" s="70"/>
      <c r="BD706" s="70"/>
      <c r="BE706" s="70"/>
      <c r="BF706" s="70"/>
      <c r="BG706" s="70"/>
      <c r="BH706" s="70"/>
      <c r="BI706" s="70"/>
      <c r="BJ706" s="70"/>
      <c r="BK706" s="70"/>
      <c r="BL706" s="70"/>
      <c r="BM706" s="70"/>
      <c r="BN706" s="70"/>
      <c r="BO706" s="70"/>
      <c r="BP706" s="70"/>
      <c r="BQ706" s="70"/>
      <c r="BR706" s="70"/>
      <c r="BS706" s="70"/>
      <c r="BT706" s="70"/>
      <c r="BU706" s="70"/>
      <c r="BV706" s="70"/>
      <c r="BW706" s="70"/>
      <c r="BX706" s="70"/>
      <c r="BY706" s="70"/>
      <c r="BZ706" s="70"/>
      <c r="CA706" s="70"/>
      <c r="CB706" s="70"/>
      <c r="CC706" s="70"/>
      <c r="CD706" s="70"/>
      <c r="CE706" s="70"/>
      <c r="CF706" s="70"/>
      <c r="CG706" s="70"/>
      <c r="CH706" s="70"/>
      <c r="CI706" s="70"/>
      <c r="CJ706" s="70"/>
      <c r="CK706" s="70"/>
      <c r="CL706" s="70"/>
      <c r="CM706" s="70"/>
      <c r="CN706" s="70"/>
      <c r="CO706" s="70"/>
      <c r="CP706" s="70"/>
      <c r="CQ706" s="70"/>
      <c r="CR706" s="70"/>
    </row>
    <row r="707" spans="26:96">
      <c r="Z707" s="70"/>
      <c r="AA707" s="70"/>
      <c r="AB707" s="70"/>
      <c r="AC707" s="70"/>
      <c r="AD707" s="70"/>
      <c r="AE707" s="70"/>
      <c r="AF707" s="70"/>
      <c r="AG707" s="70"/>
      <c r="AH707" s="70"/>
      <c r="AI707" s="70"/>
      <c r="AJ707" s="70"/>
      <c r="AK707" s="70"/>
      <c r="AL707" s="70"/>
      <c r="AM707" s="70"/>
      <c r="AN707" s="70"/>
      <c r="AO707" s="70"/>
      <c r="AP707" s="70"/>
      <c r="AQ707" s="70"/>
      <c r="AR707" s="70"/>
      <c r="AS707" s="70"/>
      <c r="AT707" s="70"/>
      <c r="AU707" s="70"/>
      <c r="AV707" s="70"/>
      <c r="AW707" s="70"/>
      <c r="AX707" s="70"/>
      <c r="AY707" s="70"/>
      <c r="AZ707" s="70"/>
      <c r="BA707" s="70"/>
      <c r="BB707" s="70"/>
      <c r="BC707" s="70"/>
      <c r="BD707" s="70"/>
      <c r="BE707" s="70"/>
      <c r="BF707" s="70"/>
      <c r="BG707" s="70"/>
      <c r="BH707" s="70"/>
      <c r="BI707" s="70"/>
      <c r="BJ707" s="70"/>
      <c r="BK707" s="70"/>
      <c r="BL707" s="70"/>
      <c r="BM707" s="70"/>
      <c r="BN707" s="70"/>
      <c r="BO707" s="70"/>
      <c r="BP707" s="70"/>
      <c r="BQ707" s="70"/>
      <c r="BR707" s="70"/>
      <c r="BS707" s="70"/>
      <c r="BT707" s="70"/>
      <c r="BU707" s="70"/>
      <c r="BV707" s="70"/>
      <c r="BW707" s="70"/>
      <c r="BX707" s="70"/>
      <c r="BY707" s="70"/>
      <c r="BZ707" s="70"/>
      <c r="CA707" s="70"/>
      <c r="CB707" s="70"/>
      <c r="CC707" s="70"/>
      <c r="CD707" s="70"/>
      <c r="CE707" s="70"/>
      <c r="CF707" s="70"/>
      <c r="CG707" s="70"/>
      <c r="CH707" s="70"/>
      <c r="CI707" s="70"/>
      <c r="CJ707" s="70"/>
      <c r="CK707" s="70"/>
      <c r="CL707" s="70"/>
      <c r="CM707" s="70"/>
      <c r="CN707" s="70"/>
      <c r="CO707" s="70"/>
      <c r="CP707" s="70"/>
      <c r="CQ707" s="70"/>
      <c r="CR707" s="70"/>
    </row>
    <row r="708" spans="26:96">
      <c r="Z708" s="70"/>
      <c r="AA708" s="70"/>
      <c r="AB708" s="70"/>
      <c r="AC708" s="70"/>
      <c r="AD708" s="70"/>
      <c r="AE708" s="70"/>
      <c r="AF708" s="70"/>
      <c r="AG708" s="70"/>
      <c r="AH708" s="70"/>
      <c r="AI708" s="70"/>
      <c r="AJ708" s="70"/>
      <c r="AK708" s="70"/>
      <c r="AL708" s="70"/>
      <c r="AM708" s="70"/>
      <c r="AN708" s="70"/>
      <c r="AO708" s="70"/>
      <c r="AP708" s="70"/>
      <c r="AQ708" s="70"/>
      <c r="AR708" s="70"/>
      <c r="AS708" s="70"/>
      <c r="AT708" s="70"/>
      <c r="AU708" s="70"/>
      <c r="AV708" s="70"/>
      <c r="AW708" s="70"/>
      <c r="AX708" s="70"/>
      <c r="AY708" s="70"/>
      <c r="AZ708" s="70"/>
      <c r="BA708" s="70"/>
      <c r="BB708" s="70"/>
      <c r="BC708" s="70"/>
      <c r="BD708" s="70"/>
      <c r="BE708" s="70"/>
      <c r="BF708" s="70"/>
      <c r="BG708" s="70"/>
      <c r="BH708" s="70"/>
      <c r="BI708" s="70"/>
      <c r="BJ708" s="70"/>
      <c r="BK708" s="70"/>
      <c r="BL708" s="70"/>
      <c r="BM708" s="70"/>
      <c r="BN708" s="70"/>
      <c r="BO708" s="70"/>
      <c r="BP708" s="70"/>
      <c r="BQ708" s="70"/>
      <c r="BR708" s="70"/>
      <c r="BS708" s="70"/>
      <c r="BT708" s="70"/>
      <c r="BU708" s="70"/>
      <c r="BV708" s="70"/>
      <c r="BW708" s="70"/>
      <c r="BX708" s="70"/>
      <c r="BY708" s="70"/>
      <c r="BZ708" s="70"/>
      <c r="CA708" s="70"/>
      <c r="CB708" s="70"/>
      <c r="CC708" s="70"/>
      <c r="CD708" s="70"/>
      <c r="CE708" s="70"/>
      <c r="CF708" s="70"/>
      <c r="CG708" s="70"/>
      <c r="CH708" s="70"/>
      <c r="CI708" s="70"/>
      <c r="CJ708" s="70"/>
      <c r="CK708" s="70"/>
      <c r="CL708" s="70"/>
      <c r="CM708" s="70"/>
      <c r="CN708" s="70"/>
      <c r="CO708" s="70"/>
      <c r="CP708" s="70"/>
      <c r="CQ708" s="70"/>
      <c r="CR708" s="70"/>
    </row>
    <row r="709" spans="26:96">
      <c r="Z709" s="70"/>
      <c r="AA709" s="70"/>
      <c r="AB709" s="70"/>
      <c r="AC709" s="70"/>
      <c r="AD709" s="70"/>
      <c r="AE709" s="70"/>
      <c r="AF709" s="70"/>
      <c r="AG709" s="70"/>
      <c r="AH709" s="70"/>
      <c r="AI709" s="70"/>
      <c r="AJ709" s="70"/>
      <c r="AK709" s="70"/>
      <c r="AL709" s="70"/>
      <c r="AM709" s="70"/>
      <c r="AN709" s="70"/>
      <c r="AO709" s="70"/>
      <c r="AP709" s="70"/>
      <c r="AQ709" s="70"/>
      <c r="AR709" s="70"/>
      <c r="AS709" s="70"/>
      <c r="AT709" s="70"/>
      <c r="AU709" s="70"/>
      <c r="AV709" s="70"/>
      <c r="AW709" s="70"/>
      <c r="AX709" s="70"/>
      <c r="AY709" s="70"/>
      <c r="AZ709" s="70"/>
      <c r="BA709" s="70"/>
      <c r="BB709" s="70"/>
      <c r="BC709" s="70"/>
      <c r="BD709" s="70"/>
      <c r="BE709" s="70"/>
      <c r="BF709" s="70"/>
      <c r="BG709" s="70"/>
      <c r="BH709" s="70"/>
      <c r="BI709" s="70"/>
      <c r="BJ709" s="70"/>
      <c r="BK709" s="70"/>
      <c r="BL709" s="70"/>
      <c r="BM709" s="70"/>
      <c r="BN709" s="70"/>
      <c r="BO709" s="70"/>
      <c r="BP709" s="70"/>
      <c r="BQ709" s="70"/>
      <c r="BR709" s="70"/>
      <c r="BS709" s="70"/>
      <c r="BT709" s="70"/>
      <c r="BU709" s="70"/>
      <c r="BV709" s="70"/>
      <c r="BW709" s="70"/>
      <c r="BX709" s="70"/>
      <c r="BY709" s="70"/>
      <c r="BZ709" s="70"/>
      <c r="CA709" s="70"/>
      <c r="CB709" s="70"/>
      <c r="CC709" s="70"/>
      <c r="CD709" s="70"/>
      <c r="CE709" s="70"/>
      <c r="CF709" s="70"/>
      <c r="CG709" s="70"/>
      <c r="CH709" s="70"/>
      <c r="CI709" s="70"/>
      <c r="CJ709" s="70"/>
      <c r="CK709" s="70"/>
      <c r="CL709" s="70"/>
      <c r="CM709" s="70"/>
      <c r="CN709" s="70"/>
      <c r="CO709" s="70"/>
      <c r="CP709" s="70"/>
      <c r="CQ709" s="70"/>
      <c r="CR709" s="70"/>
    </row>
    <row r="710" spans="26:96">
      <c r="Z710" s="70"/>
      <c r="AA710" s="70"/>
      <c r="AB710" s="70"/>
      <c r="AC710" s="70"/>
      <c r="AD710" s="70"/>
      <c r="AE710" s="70"/>
      <c r="AF710" s="70"/>
      <c r="AG710" s="70"/>
      <c r="AH710" s="70"/>
      <c r="AI710" s="70"/>
      <c r="AJ710" s="70"/>
      <c r="AK710" s="70"/>
      <c r="AL710" s="70"/>
      <c r="AM710" s="70"/>
      <c r="AN710" s="70"/>
      <c r="AO710" s="70"/>
      <c r="AP710" s="70"/>
      <c r="AQ710" s="70"/>
      <c r="AR710" s="70"/>
      <c r="AS710" s="70"/>
      <c r="AT710" s="70"/>
      <c r="AU710" s="70"/>
      <c r="AV710" s="70"/>
      <c r="AW710" s="70"/>
      <c r="AX710" s="70"/>
      <c r="AY710" s="70"/>
      <c r="AZ710" s="70"/>
      <c r="BA710" s="70"/>
      <c r="BB710" s="70"/>
      <c r="BC710" s="70"/>
      <c r="BD710" s="70"/>
      <c r="BE710" s="70"/>
      <c r="BF710" s="70"/>
      <c r="BG710" s="70"/>
      <c r="BH710" s="70"/>
      <c r="BI710" s="70"/>
      <c r="BJ710" s="70"/>
      <c r="BK710" s="70"/>
      <c r="BL710" s="70"/>
      <c r="BM710" s="70"/>
      <c r="BN710" s="70"/>
      <c r="BO710" s="70"/>
      <c r="BP710" s="70"/>
      <c r="BQ710" s="70"/>
      <c r="BR710" s="70"/>
      <c r="BS710" s="70"/>
      <c r="BT710" s="70"/>
      <c r="BU710" s="70"/>
      <c r="BV710" s="70"/>
      <c r="BW710" s="70"/>
      <c r="BX710" s="70"/>
      <c r="BY710" s="70"/>
      <c r="BZ710" s="70"/>
      <c r="CA710" s="70"/>
      <c r="CB710" s="70"/>
      <c r="CC710" s="70"/>
      <c r="CD710" s="70"/>
      <c r="CE710" s="70"/>
      <c r="CF710" s="70"/>
      <c r="CG710" s="70"/>
      <c r="CH710" s="70"/>
      <c r="CI710" s="70"/>
      <c r="CJ710" s="70"/>
      <c r="CK710" s="70"/>
      <c r="CL710" s="70"/>
      <c r="CM710" s="70"/>
      <c r="CN710" s="70"/>
      <c r="CO710" s="70"/>
      <c r="CP710" s="70"/>
      <c r="CQ710" s="70"/>
      <c r="CR710" s="70"/>
    </row>
    <row r="711" spans="26:96">
      <c r="Z711" s="70"/>
      <c r="AA711" s="70"/>
      <c r="AB711" s="70"/>
      <c r="AC711" s="70"/>
      <c r="AD711" s="70"/>
      <c r="AE711" s="70"/>
      <c r="AF711" s="70"/>
      <c r="AG711" s="70"/>
      <c r="AH711" s="70"/>
      <c r="AI711" s="70"/>
      <c r="AJ711" s="70"/>
      <c r="AK711" s="70"/>
      <c r="AL711" s="70"/>
      <c r="AM711" s="70"/>
      <c r="AN711" s="70"/>
      <c r="AO711" s="70"/>
      <c r="AP711" s="70"/>
      <c r="AQ711" s="70"/>
      <c r="AR711" s="70"/>
      <c r="AS711" s="70"/>
      <c r="AT711" s="70"/>
      <c r="AU711" s="70"/>
      <c r="AV711" s="70"/>
      <c r="AW711" s="70"/>
      <c r="AX711" s="70"/>
      <c r="AY711" s="70"/>
      <c r="AZ711" s="70"/>
      <c r="BA711" s="70"/>
      <c r="BB711" s="70"/>
      <c r="BC711" s="70"/>
      <c r="BD711" s="70"/>
      <c r="BE711" s="70"/>
      <c r="BF711" s="70"/>
      <c r="BG711" s="70"/>
      <c r="BH711" s="70"/>
      <c r="BI711" s="70"/>
      <c r="BJ711" s="70"/>
      <c r="BK711" s="70"/>
      <c r="BL711" s="70"/>
      <c r="BM711" s="70"/>
      <c r="BN711" s="70"/>
      <c r="BO711" s="70"/>
      <c r="BP711" s="70"/>
      <c r="BQ711" s="70"/>
      <c r="BR711" s="70"/>
      <c r="BS711" s="70"/>
      <c r="BT711" s="70"/>
      <c r="BU711" s="70"/>
      <c r="BV711" s="70"/>
      <c r="BW711" s="70"/>
      <c r="BX711" s="70"/>
      <c r="BY711" s="70"/>
      <c r="BZ711" s="70"/>
      <c r="CA711" s="70"/>
      <c r="CB711" s="70"/>
      <c r="CC711" s="70"/>
      <c r="CD711" s="70"/>
      <c r="CE711" s="70"/>
      <c r="CF711" s="70"/>
      <c r="CG711" s="70"/>
      <c r="CH711" s="70"/>
      <c r="CI711" s="70"/>
      <c r="CJ711" s="70"/>
      <c r="CK711" s="70"/>
      <c r="CL711" s="70"/>
      <c r="CM711" s="70"/>
      <c r="CN711" s="70"/>
      <c r="CO711" s="70"/>
      <c r="CP711" s="70"/>
      <c r="CQ711" s="70"/>
      <c r="CR711" s="70"/>
    </row>
    <row r="712" spans="26:96">
      <c r="Z712" s="70"/>
      <c r="AA712" s="70"/>
      <c r="AB712" s="70"/>
      <c r="AC712" s="70"/>
      <c r="AD712" s="70"/>
      <c r="AE712" s="70"/>
      <c r="AF712" s="70"/>
      <c r="AG712" s="70"/>
      <c r="AH712" s="70"/>
      <c r="AI712" s="70"/>
      <c r="AJ712" s="70"/>
      <c r="AK712" s="70"/>
      <c r="AL712" s="70"/>
      <c r="AM712" s="70"/>
      <c r="AN712" s="70"/>
      <c r="AO712" s="70"/>
      <c r="AP712" s="70"/>
      <c r="AQ712" s="70"/>
      <c r="AR712" s="70"/>
      <c r="AS712" s="70"/>
      <c r="AT712" s="70"/>
      <c r="AU712" s="70"/>
      <c r="AV712" s="70"/>
      <c r="AW712" s="70"/>
      <c r="AX712" s="70"/>
      <c r="AY712" s="70"/>
      <c r="AZ712" s="70"/>
      <c r="BA712" s="70"/>
      <c r="BB712" s="70"/>
      <c r="BC712" s="70"/>
      <c r="BD712" s="70"/>
      <c r="BE712" s="70"/>
      <c r="BF712" s="70"/>
      <c r="BG712" s="70"/>
      <c r="BH712" s="70"/>
      <c r="BI712" s="70"/>
      <c r="BJ712" s="70"/>
      <c r="BK712" s="70"/>
      <c r="BL712" s="70"/>
      <c r="BM712" s="70"/>
      <c r="BN712" s="70"/>
      <c r="BO712" s="70"/>
      <c r="BP712" s="70"/>
      <c r="BQ712" s="70"/>
      <c r="BR712" s="70"/>
      <c r="BS712" s="70"/>
      <c r="BT712" s="70"/>
      <c r="BU712" s="70"/>
      <c r="BV712" s="70"/>
      <c r="BW712" s="70"/>
      <c r="BX712" s="70"/>
      <c r="BY712" s="70"/>
      <c r="BZ712" s="70"/>
      <c r="CA712" s="70"/>
      <c r="CB712" s="70"/>
      <c r="CC712" s="70"/>
      <c r="CD712" s="70"/>
      <c r="CE712" s="70"/>
      <c r="CF712" s="70"/>
      <c r="CG712" s="70"/>
      <c r="CH712" s="70"/>
      <c r="CI712" s="70"/>
      <c r="CJ712" s="70"/>
      <c r="CK712" s="70"/>
      <c r="CL712" s="70"/>
      <c r="CM712" s="70"/>
      <c r="CN712" s="70"/>
      <c r="CO712" s="70"/>
      <c r="CP712" s="70"/>
      <c r="CQ712" s="70"/>
      <c r="CR712" s="70"/>
    </row>
    <row r="713" spans="26:96">
      <c r="Z713" s="70"/>
      <c r="AA713" s="70"/>
      <c r="AB713" s="70"/>
      <c r="AC713" s="70"/>
      <c r="AD713" s="70"/>
      <c r="AE713" s="70"/>
      <c r="AF713" s="70"/>
      <c r="AG713" s="70"/>
      <c r="AH713" s="70"/>
      <c r="AI713" s="70"/>
      <c r="AJ713" s="70"/>
      <c r="AK713" s="70"/>
      <c r="AL713" s="70"/>
      <c r="AM713" s="70"/>
      <c r="AN713" s="70"/>
      <c r="AO713" s="70"/>
      <c r="AP713" s="70"/>
      <c r="AQ713" s="70"/>
      <c r="AR713" s="70"/>
      <c r="AS713" s="70"/>
      <c r="AT713" s="70"/>
      <c r="AU713" s="70"/>
      <c r="AV713" s="70"/>
      <c r="AW713" s="70"/>
      <c r="AX713" s="70"/>
      <c r="AY713" s="70"/>
      <c r="AZ713" s="70"/>
      <c r="BA713" s="70"/>
      <c r="BB713" s="70"/>
      <c r="BC713" s="70"/>
      <c r="BD713" s="70"/>
      <c r="BE713" s="70"/>
      <c r="BF713" s="70"/>
      <c r="BG713" s="70"/>
      <c r="BH713" s="70"/>
      <c r="BI713" s="70"/>
      <c r="BJ713" s="70"/>
      <c r="BK713" s="70"/>
      <c r="BL713" s="70"/>
      <c r="BM713" s="70"/>
      <c r="BN713" s="70"/>
      <c r="BO713" s="70"/>
      <c r="BP713" s="70"/>
      <c r="BQ713" s="70"/>
      <c r="BR713" s="70"/>
      <c r="BS713" s="70"/>
      <c r="BT713" s="70"/>
      <c r="BU713" s="70"/>
      <c r="BV713" s="70"/>
      <c r="BW713" s="70"/>
      <c r="BX713" s="70"/>
      <c r="BY713" s="70"/>
      <c r="BZ713" s="70"/>
      <c r="CA713" s="70"/>
      <c r="CB713" s="70"/>
      <c r="CC713" s="70"/>
      <c r="CD713" s="70"/>
      <c r="CE713" s="70"/>
      <c r="CF713" s="70"/>
      <c r="CG713" s="70"/>
      <c r="CH713" s="70"/>
      <c r="CI713" s="70"/>
      <c r="CJ713" s="70"/>
      <c r="CK713" s="70"/>
      <c r="CL713" s="70"/>
      <c r="CM713" s="70"/>
      <c r="CN713" s="70"/>
      <c r="CO713" s="70"/>
      <c r="CP713" s="70"/>
      <c r="CQ713" s="70"/>
      <c r="CR713" s="70"/>
    </row>
    <row r="714" spans="26:96">
      <c r="Z714" s="70"/>
      <c r="AA714" s="70"/>
      <c r="AB714" s="70"/>
      <c r="AC714" s="70"/>
      <c r="AD714" s="70"/>
      <c r="AE714" s="70"/>
      <c r="AF714" s="70"/>
      <c r="AG714" s="70"/>
      <c r="AH714" s="70"/>
      <c r="AI714" s="70"/>
      <c r="AJ714" s="70"/>
      <c r="AK714" s="70"/>
      <c r="AL714" s="70"/>
      <c r="AM714" s="70"/>
      <c r="AN714" s="70"/>
      <c r="AO714" s="70"/>
      <c r="AP714" s="70"/>
      <c r="AQ714" s="70"/>
      <c r="AR714" s="70"/>
      <c r="AS714" s="70"/>
      <c r="AT714" s="70"/>
      <c r="AU714" s="70"/>
      <c r="AV714" s="70"/>
      <c r="AW714" s="70"/>
      <c r="AX714" s="70"/>
      <c r="AY714" s="70"/>
      <c r="AZ714" s="70"/>
      <c r="BA714" s="70"/>
      <c r="BB714" s="70"/>
      <c r="BC714" s="70"/>
      <c r="BD714" s="70"/>
      <c r="BE714" s="70"/>
      <c r="BF714" s="70"/>
      <c r="BG714" s="70"/>
      <c r="BH714" s="70"/>
      <c r="BI714" s="70"/>
      <c r="BJ714" s="70"/>
      <c r="BK714" s="70"/>
      <c r="BL714" s="70"/>
      <c r="BM714" s="70"/>
      <c r="BN714" s="70"/>
      <c r="BO714" s="70"/>
      <c r="BP714" s="70"/>
      <c r="BQ714" s="70"/>
      <c r="BR714" s="70"/>
      <c r="BS714" s="70"/>
      <c r="BT714" s="70"/>
      <c r="BU714" s="70"/>
      <c r="BV714" s="70"/>
      <c r="BW714" s="70"/>
      <c r="BX714" s="70"/>
      <c r="BY714" s="70"/>
      <c r="BZ714" s="70"/>
      <c r="CA714" s="70"/>
      <c r="CB714" s="70"/>
      <c r="CC714" s="70"/>
      <c r="CD714" s="70"/>
      <c r="CE714" s="70"/>
      <c r="CF714" s="70"/>
      <c r="CG714" s="70"/>
      <c r="CH714" s="70"/>
      <c r="CI714" s="70"/>
      <c r="CJ714" s="70"/>
      <c r="CK714" s="70"/>
      <c r="CL714" s="70"/>
      <c r="CM714" s="70"/>
      <c r="CN714" s="70"/>
      <c r="CO714" s="70"/>
      <c r="CP714" s="70"/>
      <c r="CQ714" s="70"/>
      <c r="CR714" s="70"/>
    </row>
    <row r="715" spans="26:96">
      <c r="Z715" s="70"/>
      <c r="AA715" s="70"/>
      <c r="AB715" s="70"/>
      <c r="AC715" s="70"/>
      <c r="AD715" s="70"/>
      <c r="AE715" s="70"/>
      <c r="AF715" s="70"/>
      <c r="AG715" s="70"/>
      <c r="AH715" s="70"/>
      <c r="AI715" s="70"/>
      <c r="AJ715" s="70"/>
      <c r="AK715" s="70"/>
      <c r="AL715" s="70"/>
      <c r="AM715" s="70"/>
      <c r="AN715" s="70"/>
      <c r="AO715" s="70"/>
      <c r="AP715" s="70"/>
      <c r="AQ715" s="70"/>
      <c r="AR715" s="70"/>
      <c r="AS715" s="70"/>
      <c r="AT715" s="70"/>
      <c r="AU715" s="70"/>
      <c r="AV715" s="70"/>
      <c r="AW715" s="70"/>
      <c r="AX715" s="70"/>
      <c r="AY715" s="70"/>
      <c r="AZ715" s="70"/>
      <c r="BA715" s="70"/>
      <c r="BB715" s="70"/>
      <c r="BC715" s="70"/>
      <c r="BD715" s="70"/>
      <c r="BE715" s="70"/>
      <c r="BF715" s="70"/>
      <c r="BG715" s="70"/>
      <c r="BH715" s="70"/>
      <c r="BI715" s="70"/>
      <c r="BJ715" s="70"/>
      <c r="BK715" s="70"/>
      <c r="BL715" s="70"/>
      <c r="BM715" s="70"/>
      <c r="BN715" s="70"/>
      <c r="BO715" s="70"/>
      <c r="BP715" s="70"/>
      <c r="BQ715" s="70"/>
      <c r="BR715" s="70"/>
      <c r="BS715" s="70"/>
      <c r="BT715" s="70"/>
      <c r="BU715" s="70"/>
      <c r="BV715" s="70"/>
      <c r="BW715" s="70"/>
      <c r="BX715" s="70"/>
      <c r="BY715" s="70"/>
      <c r="BZ715" s="70"/>
      <c r="CA715" s="70"/>
      <c r="CB715" s="70"/>
      <c r="CC715" s="70"/>
      <c r="CD715" s="70"/>
      <c r="CE715" s="70"/>
      <c r="CF715" s="70"/>
      <c r="CG715" s="70"/>
      <c r="CH715" s="70"/>
      <c r="CI715" s="70"/>
      <c r="CJ715" s="70"/>
      <c r="CK715" s="70"/>
      <c r="CL715" s="70"/>
      <c r="CM715" s="70"/>
      <c r="CN715" s="70"/>
      <c r="CO715" s="70"/>
      <c r="CP715" s="70"/>
      <c r="CQ715" s="70"/>
      <c r="CR715" s="70"/>
    </row>
    <row r="716" spans="26:96">
      <c r="Z716" s="70"/>
      <c r="AA716" s="70"/>
      <c r="AB716" s="70"/>
      <c r="AC716" s="70"/>
      <c r="AD716" s="70"/>
      <c r="AE716" s="70"/>
      <c r="AF716" s="70"/>
      <c r="AG716" s="70"/>
      <c r="AH716" s="70"/>
      <c r="AI716" s="70"/>
      <c r="AJ716" s="70"/>
      <c r="AK716" s="70"/>
      <c r="AL716" s="70"/>
      <c r="AM716" s="70"/>
      <c r="AN716" s="70"/>
      <c r="AO716" s="70"/>
      <c r="AP716" s="70"/>
      <c r="AQ716" s="70"/>
      <c r="AR716" s="70"/>
      <c r="AS716" s="70"/>
      <c r="AT716" s="70"/>
      <c r="AU716" s="70"/>
      <c r="AV716" s="70"/>
      <c r="AW716" s="70"/>
      <c r="AX716" s="70"/>
      <c r="AY716" s="70"/>
      <c r="AZ716" s="70"/>
      <c r="BA716" s="70"/>
      <c r="BB716" s="70"/>
      <c r="BC716" s="70"/>
      <c r="BD716" s="70"/>
      <c r="BE716" s="70"/>
      <c r="BF716" s="70"/>
      <c r="BG716" s="70"/>
      <c r="BH716" s="70"/>
      <c r="BI716" s="70"/>
      <c r="BJ716" s="70"/>
      <c r="BK716" s="70"/>
      <c r="BL716" s="70"/>
      <c r="BM716" s="70"/>
      <c r="BN716" s="70"/>
      <c r="BO716" s="70"/>
      <c r="BP716" s="70"/>
      <c r="BQ716" s="70"/>
      <c r="BR716" s="70"/>
      <c r="BS716" s="70"/>
      <c r="BT716" s="70"/>
      <c r="BU716" s="70"/>
      <c r="BV716" s="70"/>
      <c r="BW716" s="70"/>
      <c r="BX716" s="70"/>
      <c r="BY716" s="70"/>
      <c r="BZ716" s="70"/>
      <c r="CA716" s="70"/>
      <c r="CB716" s="70"/>
      <c r="CC716" s="70"/>
      <c r="CD716" s="70"/>
      <c r="CE716" s="70"/>
      <c r="CF716" s="70"/>
      <c r="CG716" s="70"/>
      <c r="CH716" s="70"/>
      <c r="CI716" s="70"/>
      <c r="CJ716" s="70"/>
      <c r="CK716" s="70"/>
      <c r="CL716" s="70"/>
      <c r="CM716" s="70"/>
      <c r="CN716" s="70"/>
      <c r="CO716" s="70"/>
      <c r="CP716" s="70"/>
      <c r="CQ716" s="70"/>
      <c r="CR716" s="70"/>
    </row>
    <row r="717" spans="26:96">
      <c r="Z717" s="70"/>
      <c r="AA717" s="70"/>
      <c r="AB717" s="70"/>
      <c r="AC717" s="70"/>
      <c r="AD717" s="70"/>
      <c r="AE717" s="70"/>
      <c r="AF717" s="70"/>
      <c r="AG717" s="70"/>
      <c r="AH717" s="70"/>
      <c r="AI717" s="70"/>
      <c r="AJ717" s="70"/>
      <c r="AK717" s="70"/>
      <c r="AL717" s="70"/>
      <c r="AM717" s="70"/>
      <c r="AN717" s="70"/>
      <c r="AO717" s="70"/>
      <c r="AP717" s="70"/>
      <c r="AQ717" s="70"/>
      <c r="AR717" s="70"/>
      <c r="AS717" s="70"/>
      <c r="AT717" s="70"/>
      <c r="AU717" s="70"/>
      <c r="AV717" s="70"/>
      <c r="AW717" s="70"/>
      <c r="AX717" s="70"/>
      <c r="AY717" s="70"/>
      <c r="AZ717" s="70"/>
      <c r="BA717" s="70"/>
      <c r="BB717" s="70"/>
      <c r="BC717" s="70"/>
      <c r="BD717" s="70"/>
      <c r="BE717" s="70"/>
      <c r="BF717" s="70"/>
      <c r="BG717" s="70"/>
      <c r="BH717" s="70"/>
      <c r="BI717" s="70"/>
      <c r="BJ717" s="70"/>
      <c r="BK717" s="70"/>
      <c r="BL717" s="70"/>
      <c r="BM717" s="70"/>
      <c r="BN717" s="70"/>
      <c r="BO717" s="70"/>
      <c r="BP717" s="70"/>
      <c r="BQ717" s="70"/>
      <c r="BR717" s="70"/>
      <c r="BS717" s="70"/>
      <c r="BT717" s="70"/>
      <c r="BU717" s="70"/>
      <c r="BV717" s="70"/>
      <c r="BW717" s="70"/>
      <c r="BX717" s="70"/>
      <c r="BY717" s="70"/>
      <c r="BZ717" s="70"/>
      <c r="CA717" s="70"/>
      <c r="CB717" s="70"/>
      <c r="CC717" s="70"/>
      <c r="CD717" s="70"/>
      <c r="CE717" s="70"/>
      <c r="CF717" s="70"/>
      <c r="CG717" s="70"/>
      <c r="CH717" s="70"/>
      <c r="CI717" s="70"/>
      <c r="CJ717" s="70"/>
      <c r="CK717" s="70"/>
      <c r="CL717" s="70"/>
      <c r="CM717" s="70"/>
      <c r="CN717" s="70"/>
      <c r="CO717" s="70"/>
      <c r="CP717" s="70"/>
      <c r="CQ717" s="70"/>
      <c r="CR717" s="70"/>
    </row>
    <row r="718" spans="26:96">
      <c r="Z718" s="70"/>
      <c r="AA718" s="70"/>
      <c r="AB718" s="70"/>
      <c r="AC718" s="70"/>
      <c r="AD718" s="70"/>
      <c r="AE718" s="70"/>
      <c r="AF718" s="70"/>
      <c r="AG718" s="70"/>
      <c r="AH718" s="70"/>
      <c r="AI718" s="70"/>
      <c r="AJ718" s="70"/>
      <c r="AK718" s="70"/>
      <c r="AL718" s="70"/>
      <c r="AM718" s="70"/>
      <c r="AN718" s="70"/>
      <c r="AO718" s="70"/>
      <c r="AP718" s="70"/>
      <c r="AQ718" s="70"/>
      <c r="AR718" s="70"/>
      <c r="AS718" s="70"/>
      <c r="AT718" s="70"/>
      <c r="AU718" s="70"/>
      <c r="AV718" s="70"/>
      <c r="AW718" s="70"/>
      <c r="AX718" s="70"/>
      <c r="AY718" s="70"/>
      <c r="AZ718" s="70"/>
      <c r="BA718" s="70"/>
      <c r="BB718" s="70"/>
      <c r="BC718" s="70"/>
      <c r="BD718" s="70"/>
      <c r="BE718" s="70"/>
      <c r="BF718" s="70"/>
      <c r="BG718" s="70"/>
      <c r="BH718" s="70"/>
      <c r="BI718" s="70"/>
      <c r="BJ718" s="70"/>
      <c r="BK718" s="70"/>
      <c r="BL718" s="70"/>
      <c r="BM718" s="70"/>
      <c r="BN718" s="70"/>
      <c r="BO718" s="70"/>
      <c r="BP718" s="70"/>
      <c r="BQ718" s="70"/>
      <c r="BR718" s="70"/>
      <c r="BS718" s="70"/>
      <c r="BT718" s="70"/>
      <c r="BU718" s="70"/>
      <c r="BV718" s="70"/>
      <c r="BW718" s="70"/>
      <c r="BX718" s="70"/>
      <c r="BY718" s="70"/>
      <c r="BZ718" s="70"/>
      <c r="CA718" s="70"/>
      <c r="CB718" s="70"/>
      <c r="CC718" s="70"/>
      <c r="CD718" s="70"/>
      <c r="CE718" s="70"/>
      <c r="CF718" s="70"/>
      <c r="CG718" s="70"/>
      <c r="CH718" s="70"/>
      <c r="CI718" s="70"/>
      <c r="CJ718" s="70"/>
      <c r="CK718" s="70"/>
      <c r="CL718" s="70"/>
      <c r="CM718" s="70"/>
      <c r="CN718" s="70"/>
      <c r="CO718" s="70"/>
      <c r="CP718" s="70"/>
      <c r="CQ718" s="70"/>
      <c r="CR718" s="70"/>
    </row>
    <row r="719" spans="26:96">
      <c r="Z719" s="70"/>
      <c r="AA719" s="70"/>
      <c r="AB719" s="70"/>
      <c r="AC719" s="70"/>
      <c r="AD719" s="70"/>
      <c r="AE719" s="70"/>
      <c r="AF719" s="70"/>
      <c r="AG719" s="70"/>
      <c r="AH719" s="70"/>
      <c r="AI719" s="70"/>
      <c r="AJ719" s="70"/>
      <c r="AK719" s="70"/>
      <c r="AL719" s="70"/>
      <c r="AM719" s="70"/>
      <c r="AN719" s="70"/>
      <c r="AO719" s="70"/>
      <c r="AP719" s="70"/>
      <c r="AQ719" s="70"/>
      <c r="AR719" s="70"/>
      <c r="AS719" s="70"/>
      <c r="AT719" s="70"/>
      <c r="AU719" s="70"/>
      <c r="AV719" s="70"/>
      <c r="AW719" s="70"/>
      <c r="AX719" s="70"/>
      <c r="AY719" s="70"/>
      <c r="AZ719" s="70"/>
      <c r="BA719" s="70"/>
      <c r="BB719" s="70"/>
      <c r="BC719" s="70"/>
      <c r="BD719" s="70"/>
      <c r="BE719" s="70"/>
      <c r="BF719" s="70"/>
      <c r="BG719" s="70"/>
      <c r="BH719" s="70"/>
      <c r="BI719" s="70"/>
      <c r="BJ719" s="70"/>
      <c r="BK719" s="70"/>
      <c r="BL719" s="70"/>
      <c r="BM719" s="70"/>
      <c r="BN719" s="70"/>
      <c r="BO719" s="70"/>
      <c r="BP719" s="70"/>
      <c r="BQ719" s="70"/>
      <c r="BR719" s="70"/>
      <c r="BS719" s="70"/>
      <c r="BT719" s="70"/>
      <c r="BU719" s="70"/>
      <c r="BV719" s="70"/>
      <c r="BW719" s="70"/>
      <c r="BX719" s="70"/>
      <c r="BY719" s="70"/>
      <c r="BZ719" s="70"/>
      <c r="CA719" s="70"/>
      <c r="CB719" s="70"/>
      <c r="CC719" s="70"/>
      <c r="CD719" s="70"/>
      <c r="CE719" s="70"/>
      <c r="CF719" s="70"/>
      <c r="CG719" s="70"/>
      <c r="CH719" s="70"/>
      <c r="CI719" s="70"/>
      <c r="CJ719" s="70"/>
      <c r="CK719" s="70"/>
      <c r="CL719" s="70"/>
      <c r="CM719" s="70"/>
      <c r="CN719" s="70"/>
      <c r="CO719" s="70"/>
      <c r="CP719" s="70"/>
      <c r="CQ719" s="70"/>
      <c r="CR719" s="70"/>
    </row>
    <row r="720" spans="26:96">
      <c r="Z720" s="70"/>
      <c r="AA720" s="70"/>
      <c r="AB720" s="70"/>
      <c r="AC720" s="70"/>
      <c r="AD720" s="70"/>
      <c r="AE720" s="70"/>
      <c r="AF720" s="70"/>
      <c r="AG720" s="70"/>
      <c r="AH720" s="70"/>
      <c r="AI720" s="70"/>
      <c r="AJ720" s="70"/>
      <c r="AK720" s="70"/>
      <c r="AL720" s="70"/>
      <c r="AM720" s="70"/>
      <c r="AN720" s="70"/>
      <c r="AO720" s="70"/>
      <c r="AP720" s="70"/>
      <c r="AQ720" s="70"/>
      <c r="AR720" s="70"/>
      <c r="AS720" s="70"/>
      <c r="AT720" s="70"/>
      <c r="AU720" s="70"/>
      <c r="AV720" s="70"/>
      <c r="AW720" s="70"/>
      <c r="AX720" s="70"/>
      <c r="AY720" s="70"/>
      <c r="AZ720" s="70"/>
      <c r="BA720" s="70"/>
      <c r="BB720" s="70"/>
      <c r="BC720" s="70"/>
      <c r="BD720" s="70"/>
      <c r="BE720" s="70"/>
      <c r="BF720" s="70"/>
      <c r="BG720" s="70"/>
      <c r="BH720" s="70"/>
      <c r="BI720" s="70"/>
      <c r="BJ720" s="70"/>
      <c r="BK720" s="70"/>
      <c r="BL720" s="70"/>
      <c r="BM720" s="70"/>
      <c r="BN720" s="70"/>
      <c r="BO720" s="70"/>
      <c r="BP720" s="70"/>
      <c r="BQ720" s="70"/>
      <c r="BR720" s="70"/>
      <c r="BS720" s="70"/>
      <c r="BT720" s="70"/>
      <c r="BU720" s="70"/>
      <c r="BV720" s="70"/>
      <c r="BW720" s="70"/>
      <c r="BX720" s="70"/>
      <c r="BY720" s="70"/>
      <c r="BZ720" s="70"/>
      <c r="CA720" s="70"/>
      <c r="CB720" s="70"/>
      <c r="CC720" s="70"/>
      <c r="CD720" s="70"/>
      <c r="CE720" s="70"/>
      <c r="CF720" s="70"/>
      <c r="CG720" s="70"/>
      <c r="CH720" s="70"/>
      <c r="CI720" s="70"/>
      <c r="CJ720" s="70"/>
      <c r="CK720" s="70"/>
      <c r="CL720" s="70"/>
      <c r="CM720" s="70"/>
      <c r="CN720" s="70"/>
      <c r="CO720" s="70"/>
      <c r="CP720" s="70"/>
      <c r="CQ720" s="70"/>
      <c r="CR720" s="70"/>
    </row>
    <row r="721" spans="26:96">
      <c r="Z721" s="70"/>
      <c r="AA721" s="70"/>
      <c r="AB721" s="70"/>
      <c r="AC721" s="70"/>
      <c r="AD721" s="70"/>
      <c r="AE721" s="70"/>
      <c r="AF721" s="70"/>
      <c r="AG721" s="70"/>
      <c r="AH721" s="70"/>
      <c r="AI721" s="70"/>
      <c r="AJ721" s="70"/>
      <c r="AK721" s="70"/>
      <c r="AL721" s="70"/>
      <c r="AM721" s="70"/>
      <c r="AN721" s="70"/>
      <c r="AO721" s="70"/>
      <c r="AP721" s="70"/>
      <c r="AQ721" s="70"/>
      <c r="AR721" s="70"/>
      <c r="AS721" s="70"/>
      <c r="AT721" s="70"/>
      <c r="AU721" s="70"/>
      <c r="AV721" s="70"/>
      <c r="AW721" s="70"/>
      <c r="AX721" s="70"/>
      <c r="AY721" s="70"/>
      <c r="AZ721" s="70"/>
      <c r="BA721" s="70"/>
      <c r="BB721" s="70"/>
      <c r="BC721" s="70"/>
      <c r="BD721" s="70"/>
      <c r="BE721" s="70"/>
      <c r="BF721" s="70"/>
      <c r="BG721" s="70"/>
      <c r="BH721" s="70"/>
      <c r="BI721" s="70"/>
      <c r="BJ721" s="70"/>
      <c r="BK721" s="70"/>
      <c r="BL721" s="70"/>
      <c r="BM721" s="70"/>
      <c r="BN721" s="70"/>
      <c r="BO721" s="70"/>
      <c r="BP721" s="70"/>
      <c r="BQ721" s="70"/>
      <c r="BR721" s="70"/>
      <c r="BS721" s="70"/>
      <c r="BT721" s="70"/>
      <c r="BU721" s="70"/>
      <c r="BV721" s="70"/>
      <c r="BW721" s="70"/>
      <c r="BX721" s="70"/>
      <c r="BY721" s="70"/>
      <c r="BZ721" s="70"/>
      <c r="CA721" s="70"/>
      <c r="CB721" s="70"/>
      <c r="CC721" s="70"/>
      <c r="CD721" s="70"/>
      <c r="CE721" s="70"/>
      <c r="CF721" s="70"/>
      <c r="CG721" s="70"/>
      <c r="CH721" s="70"/>
      <c r="CI721" s="70"/>
      <c r="CJ721" s="70"/>
      <c r="CK721" s="70"/>
      <c r="CL721" s="70"/>
      <c r="CM721" s="70"/>
      <c r="CN721" s="70"/>
      <c r="CO721" s="70"/>
      <c r="CP721" s="70"/>
      <c r="CQ721" s="70"/>
      <c r="CR721" s="70"/>
    </row>
    <row r="722" spans="26:96">
      <c r="Z722" s="70"/>
      <c r="AA722" s="70"/>
      <c r="AB722" s="70"/>
      <c r="AC722" s="70"/>
      <c r="AD722" s="70"/>
      <c r="AE722" s="70"/>
      <c r="AF722" s="70"/>
      <c r="AG722" s="70"/>
      <c r="AH722" s="70"/>
      <c r="AI722" s="70"/>
      <c r="AJ722" s="70"/>
      <c r="AK722" s="70"/>
      <c r="AL722" s="70"/>
      <c r="AM722" s="70"/>
      <c r="AN722" s="70"/>
      <c r="AO722" s="70"/>
      <c r="AP722" s="70"/>
      <c r="AQ722" s="70"/>
      <c r="AR722" s="70"/>
      <c r="AS722" s="70"/>
      <c r="AT722" s="70"/>
      <c r="AU722" s="70"/>
      <c r="AV722" s="70"/>
      <c r="AW722" s="70"/>
      <c r="AX722" s="70"/>
      <c r="AY722" s="70"/>
      <c r="AZ722" s="70"/>
      <c r="BA722" s="70"/>
      <c r="BB722" s="70"/>
      <c r="BC722" s="70"/>
      <c r="BD722" s="70"/>
      <c r="BE722" s="70"/>
      <c r="BF722" s="70"/>
      <c r="BG722" s="70"/>
      <c r="BH722" s="70"/>
      <c r="BI722" s="70"/>
      <c r="BJ722" s="70"/>
      <c r="BK722" s="70"/>
      <c r="BL722" s="70"/>
      <c r="BM722" s="70"/>
      <c r="BN722" s="70"/>
      <c r="BO722" s="70"/>
      <c r="BP722" s="70"/>
      <c r="BQ722" s="70"/>
      <c r="BR722" s="70"/>
      <c r="BS722" s="70"/>
      <c r="BT722" s="70"/>
      <c r="BU722" s="70"/>
      <c r="BV722" s="70"/>
      <c r="BW722" s="70"/>
      <c r="BX722" s="70"/>
      <c r="BY722" s="70"/>
      <c r="BZ722" s="70"/>
      <c r="CA722" s="70"/>
      <c r="CB722" s="70"/>
      <c r="CC722" s="70"/>
      <c r="CD722" s="70"/>
      <c r="CE722" s="70"/>
      <c r="CF722" s="70"/>
      <c r="CG722" s="70"/>
      <c r="CH722" s="70"/>
      <c r="CI722" s="70"/>
      <c r="CJ722" s="70"/>
      <c r="CK722" s="70"/>
      <c r="CL722" s="70"/>
      <c r="CM722" s="70"/>
      <c r="CN722" s="70"/>
      <c r="CO722" s="70"/>
      <c r="CP722" s="70"/>
      <c r="CQ722" s="70"/>
      <c r="CR722" s="70"/>
    </row>
    <row r="723" spans="26:96">
      <c r="Z723" s="70"/>
      <c r="AA723" s="70"/>
      <c r="AB723" s="70"/>
      <c r="AC723" s="70"/>
      <c r="AD723" s="70"/>
      <c r="AE723" s="70"/>
      <c r="AF723" s="70"/>
      <c r="AG723" s="70"/>
      <c r="AH723" s="70"/>
      <c r="AI723" s="70"/>
      <c r="AJ723" s="70"/>
      <c r="AK723" s="70"/>
      <c r="AL723" s="70"/>
      <c r="AM723" s="70"/>
      <c r="AN723" s="70"/>
      <c r="AO723" s="70"/>
      <c r="AP723" s="70"/>
      <c r="AQ723" s="70"/>
      <c r="AR723" s="70"/>
      <c r="AS723" s="70"/>
      <c r="AT723" s="70"/>
      <c r="AU723" s="70"/>
      <c r="AV723" s="70"/>
      <c r="AW723" s="70"/>
      <c r="AX723" s="70"/>
      <c r="AY723" s="70"/>
      <c r="AZ723" s="70"/>
      <c r="BA723" s="70"/>
      <c r="BB723" s="70"/>
      <c r="BC723" s="70"/>
      <c r="BD723" s="70"/>
      <c r="BE723" s="70"/>
      <c r="BF723" s="70"/>
      <c r="BG723" s="70"/>
      <c r="BH723" s="70"/>
      <c r="BI723" s="70"/>
      <c r="BJ723" s="70"/>
      <c r="BK723" s="70"/>
      <c r="BL723" s="70"/>
      <c r="BM723" s="70"/>
      <c r="BN723" s="70"/>
      <c r="BO723" s="70"/>
      <c r="BP723" s="70"/>
      <c r="BQ723" s="70"/>
      <c r="BR723" s="70"/>
      <c r="BS723" s="70"/>
      <c r="BT723" s="70"/>
      <c r="BU723" s="70"/>
      <c r="BV723" s="70"/>
      <c r="BW723" s="70"/>
      <c r="BX723" s="70"/>
      <c r="BY723" s="70"/>
      <c r="BZ723" s="70"/>
      <c r="CA723" s="70"/>
      <c r="CB723" s="70"/>
      <c r="CC723" s="70"/>
      <c r="CD723" s="70"/>
      <c r="CE723" s="70"/>
      <c r="CF723" s="70"/>
      <c r="CG723" s="70"/>
      <c r="CH723" s="70"/>
      <c r="CI723" s="70"/>
      <c r="CJ723" s="70"/>
      <c r="CK723" s="70"/>
      <c r="CL723" s="70"/>
      <c r="CM723" s="70"/>
      <c r="CN723" s="70"/>
      <c r="CO723" s="70"/>
      <c r="CP723" s="70"/>
      <c r="CQ723" s="70"/>
      <c r="CR723" s="70"/>
    </row>
    <row r="724" spans="26:96">
      <c r="Z724" s="70"/>
      <c r="AA724" s="70"/>
      <c r="AB724" s="70"/>
      <c r="AC724" s="70"/>
      <c r="AD724" s="70"/>
      <c r="AE724" s="70"/>
      <c r="AF724" s="70"/>
      <c r="AG724" s="70"/>
      <c r="AH724" s="70"/>
      <c r="AI724" s="70"/>
      <c r="AJ724" s="70"/>
      <c r="AK724" s="70"/>
      <c r="AL724" s="70"/>
      <c r="AM724" s="70"/>
      <c r="AN724" s="70"/>
      <c r="AO724" s="70"/>
      <c r="AP724" s="70"/>
      <c r="AQ724" s="70"/>
      <c r="AR724" s="70"/>
      <c r="AS724" s="70"/>
      <c r="AT724" s="70"/>
      <c r="AU724" s="70"/>
      <c r="AV724" s="70"/>
      <c r="AW724" s="70"/>
      <c r="AX724" s="70"/>
      <c r="AY724" s="70"/>
      <c r="AZ724" s="70"/>
      <c r="BA724" s="70"/>
      <c r="BB724" s="70"/>
      <c r="BC724" s="70"/>
      <c r="BD724" s="70"/>
      <c r="BE724" s="70"/>
      <c r="BF724" s="70"/>
      <c r="BG724" s="70"/>
      <c r="BH724" s="70"/>
      <c r="BI724" s="70"/>
      <c r="BJ724" s="70"/>
      <c r="BK724" s="70"/>
      <c r="BL724" s="70"/>
      <c r="BM724" s="70"/>
      <c r="BN724" s="70"/>
      <c r="BO724" s="70"/>
      <c r="BP724" s="70"/>
      <c r="BQ724" s="70"/>
      <c r="BR724" s="70"/>
      <c r="BS724" s="70"/>
      <c r="BT724" s="70"/>
      <c r="BU724" s="70"/>
      <c r="BV724" s="70"/>
      <c r="BW724" s="70"/>
      <c r="BX724" s="70"/>
      <c r="BY724" s="70"/>
      <c r="BZ724" s="70"/>
      <c r="CA724" s="70"/>
      <c r="CB724" s="70"/>
      <c r="CC724" s="70"/>
      <c r="CD724" s="70"/>
      <c r="CE724" s="70"/>
      <c r="CF724" s="70"/>
      <c r="CG724" s="70"/>
      <c r="CH724" s="70"/>
      <c r="CI724" s="70"/>
      <c r="CJ724" s="70"/>
      <c r="CK724" s="70"/>
      <c r="CL724" s="70"/>
      <c r="CM724" s="70"/>
      <c r="CN724" s="70"/>
      <c r="CO724" s="70"/>
      <c r="CP724" s="70"/>
      <c r="CQ724" s="70"/>
      <c r="CR724" s="70"/>
    </row>
    <row r="725" spans="26:96">
      <c r="Z725" s="70"/>
      <c r="AA725" s="70"/>
      <c r="AB725" s="70"/>
      <c r="AC725" s="70"/>
      <c r="AD725" s="70"/>
      <c r="AE725" s="70"/>
      <c r="AF725" s="70"/>
      <c r="AG725" s="70"/>
      <c r="AH725" s="70"/>
      <c r="AI725" s="70"/>
      <c r="AJ725" s="70"/>
      <c r="AK725" s="70"/>
      <c r="AL725" s="70"/>
      <c r="AM725" s="70"/>
      <c r="AN725" s="70"/>
      <c r="AO725" s="70"/>
      <c r="AP725" s="70"/>
      <c r="AQ725" s="70"/>
      <c r="AR725" s="70"/>
      <c r="AS725" s="70"/>
      <c r="AT725" s="70"/>
      <c r="AU725" s="70"/>
      <c r="AV725" s="70"/>
      <c r="AW725" s="70"/>
      <c r="AX725" s="70"/>
      <c r="AY725" s="70"/>
      <c r="AZ725" s="70"/>
      <c r="BA725" s="70"/>
      <c r="BB725" s="70"/>
      <c r="BC725" s="70"/>
      <c r="BD725" s="70"/>
      <c r="BE725" s="70"/>
      <c r="BF725" s="70"/>
      <c r="BG725" s="70"/>
      <c r="BH725" s="70"/>
      <c r="BI725" s="70"/>
      <c r="BJ725" s="70"/>
      <c r="BK725" s="70"/>
      <c r="BL725" s="70"/>
      <c r="BM725" s="70"/>
      <c r="BN725" s="70"/>
      <c r="BO725" s="70"/>
      <c r="BP725" s="70"/>
      <c r="BQ725" s="70"/>
      <c r="BR725" s="70"/>
      <c r="BS725" s="70"/>
      <c r="BT725" s="70"/>
      <c r="BU725" s="70"/>
      <c r="BV725" s="70"/>
      <c r="BW725" s="70"/>
      <c r="BX725" s="70"/>
      <c r="BY725" s="70"/>
      <c r="BZ725" s="70"/>
      <c r="CA725" s="70"/>
      <c r="CB725" s="70"/>
      <c r="CC725" s="70"/>
      <c r="CD725" s="70"/>
      <c r="CE725" s="70"/>
      <c r="CF725" s="70"/>
      <c r="CG725" s="70"/>
      <c r="CH725" s="70"/>
      <c r="CI725" s="70"/>
      <c r="CJ725" s="70"/>
      <c r="CK725" s="70"/>
      <c r="CL725" s="70"/>
      <c r="CM725" s="70"/>
      <c r="CN725" s="70"/>
      <c r="CO725" s="70"/>
      <c r="CP725" s="70"/>
      <c r="CQ725" s="70"/>
      <c r="CR725" s="70"/>
    </row>
    <row r="726" spans="26:96">
      <c r="Z726" s="70"/>
      <c r="AA726" s="70"/>
      <c r="AB726" s="70"/>
      <c r="AC726" s="70"/>
      <c r="AD726" s="70"/>
      <c r="AE726" s="70"/>
      <c r="AF726" s="70"/>
      <c r="AG726" s="70"/>
      <c r="AH726" s="70"/>
      <c r="AI726" s="70"/>
      <c r="AJ726" s="70"/>
      <c r="AK726" s="70"/>
      <c r="AL726" s="70"/>
      <c r="AM726" s="70"/>
      <c r="AN726" s="70"/>
      <c r="AO726" s="70"/>
      <c r="AP726" s="70"/>
      <c r="AQ726" s="70"/>
      <c r="AR726" s="70"/>
      <c r="AS726" s="70"/>
      <c r="AT726" s="70"/>
      <c r="AU726" s="70"/>
      <c r="AV726" s="70"/>
      <c r="AW726" s="70"/>
      <c r="AX726" s="70"/>
      <c r="AY726" s="70"/>
      <c r="AZ726" s="70"/>
      <c r="BA726" s="70"/>
      <c r="BB726" s="70"/>
      <c r="BC726" s="70"/>
      <c r="BD726" s="70"/>
      <c r="BE726" s="70"/>
      <c r="BF726" s="70"/>
      <c r="BG726" s="70"/>
      <c r="BH726" s="70"/>
      <c r="BI726" s="70"/>
      <c r="BJ726" s="70"/>
      <c r="BK726" s="70"/>
      <c r="BL726" s="70"/>
      <c r="BM726" s="70"/>
      <c r="BN726" s="70"/>
      <c r="BO726" s="70"/>
      <c r="BP726" s="70"/>
      <c r="BQ726" s="70"/>
      <c r="BR726" s="70"/>
      <c r="BS726" s="70"/>
      <c r="BT726" s="70"/>
      <c r="BU726" s="70"/>
      <c r="BV726" s="70"/>
      <c r="BW726" s="70"/>
      <c r="BX726" s="70"/>
      <c r="BY726" s="70"/>
      <c r="BZ726" s="70"/>
      <c r="CA726" s="70"/>
      <c r="CB726" s="70"/>
      <c r="CC726" s="70"/>
      <c r="CD726" s="70"/>
      <c r="CE726" s="70"/>
      <c r="CF726" s="70"/>
      <c r="CG726" s="70"/>
      <c r="CH726" s="70"/>
      <c r="CI726" s="70"/>
      <c r="CJ726" s="70"/>
      <c r="CK726" s="70"/>
      <c r="CL726" s="70"/>
      <c r="CM726" s="70"/>
      <c r="CN726" s="70"/>
      <c r="CO726" s="70"/>
      <c r="CP726" s="70"/>
      <c r="CQ726" s="70"/>
      <c r="CR726" s="70"/>
    </row>
    <row r="727" spans="26:96">
      <c r="Z727" s="70"/>
      <c r="AA727" s="70"/>
      <c r="AB727" s="70"/>
      <c r="AC727" s="70"/>
      <c r="AD727" s="70"/>
      <c r="AE727" s="70"/>
      <c r="AF727" s="70"/>
      <c r="AG727" s="70"/>
      <c r="AH727" s="70"/>
      <c r="AI727" s="70"/>
      <c r="AJ727" s="70"/>
      <c r="AK727" s="70"/>
      <c r="AL727" s="70"/>
      <c r="AM727" s="70"/>
      <c r="AN727" s="70"/>
      <c r="AO727" s="70"/>
      <c r="AP727" s="70"/>
      <c r="AQ727" s="70"/>
      <c r="AR727" s="70"/>
      <c r="AS727" s="70"/>
      <c r="AT727" s="70"/>
      <c r="AU727" s="70"/>
      <c r="AV727" s="70"/>
      <c r="AW727" s="70"/>
      <c r="AX727" s="70"/>
      <c r="AY727" s="70"/>
      <c r="AZ727" s="70"/>
      <c r="BA727" s="70"/>
      <c r="BB727" s="70"/>
      <c r="BC727" s="70"/>
      <c r="BD727" s="70"/>
      <c r="BE727" s="70"/>
      <c r="BF727" s="70"/>
      <c r="BG727" s="70"/>
      <c r="BH727" s="70"/>
      <c r="BI727" s="70"/>
      <c r="BJ727" s="70"/>
      <c r="BK727" s="70"/>
      <c r="BL727" s="70"/>
      <c r="BM727" s="70"/>
      <c r="BN727" s="70"/>
      <c r="BO727" s="70"/>
      <c r="BP727" s="70"/>
      <c r="BQ727" s="70"/>
      <c r="BR727" s="70"/>
      <c r="BS727" s="70"/>
      <c r="BT727" s="70"/>
      <c r="BU727" s="70"/>
      <c r="BV727" s="70"/>
      <c r="BW727" s="70"/>
      <c r="BX727" s="70"/>
      <c r="BY727" s="70"/>
      <c r="BZ727" s="70"/>
      <c r="CA727" s="70"/>
      <c r="CB727" s="70"/>
      <c r="CC727" s="70"/>
      <c r="CD727" s="70"/>
      <c r="CE727" s="70"/>
      <c r="CF727" s="70"/>
      <c r="CG727" s="70"/>
      <c r="CH727" s="70"/>
      <c r="CI727" s="70"/>
      <c r="CJ727" s="70"/>
      <c r="CK727" s="70"/>
      <c r="CL727" s="70"/>
      <c r="CM727" s="70"/>
      <c r="CN727" s="70"/>
      <c r="CO727" s="70"/>
      <c r="CP727" s="70"/>
      <c r="CQ727" s="70"/>
      <c r="CR727" s="70"/>
    </row>
    <row r="728" spans="26:96">
      <c r="Z728" s="70"/>
      <c r="AA728" s="70"/>
      <c r="AB728" s="70"/>
      <c r="AC728" s="70"/>
      <c r="AD728" s="70"/>
      <c r="AE728" s="70"/>
      <c r="AF728" s="70"/>
      <c r="AG728" s="70"/>
      <c r="AH728" s="70"/>
      <c r="AI728" s="70"/>
      <c r="AJ728" s="70"/>
      <c r="AK728" s="70"/>
      <c r="AL728" s="70"/>
      <c r="AM728" s="70"/>
      <c r="AN728" s="70"/>
      <c r="AO728" s="70"/>
      <c r="AP728" s="70"/>
      <c r="AQ728" s="70"/>
      <c r="AR728" s="70"/>
      <c r="AS728" s="70"/>
      <c r="AT728" s="70"/>
      <c r="AU728" s="70"/>
      <c r="AV728" s="70"/>
      <c r="AW728" s="70"/>
      <c r="AX728" s="70"/>
      <c r="AY728" s="70"/>
      <c r="AZ728" s="70"/>
      <c r="BA728" s="70"/>
      <c r="BB728" s="70"/>
      <c r="BC728" s="70"/>
      <c r="BD728" s="70"/>
      <c r="BE728" s="70"/>
      <c r="BF728" s="70"/>
      <c r="BG728" s="70"/>
      <c r="BH728" s="70"/>
      <c r="BI728" s="70"/>
      <c r="BJ728" s="70"/>
      <c r="BK728" s="70"/>
      <c r="BL728" s="70"/>
      <c r="BM728" s="70"/>
      <c r="BN728" s="70"/>
      <c r="BO728" s="70"/>
      <c r="BP728" s="70"/>
      <c r="BQ728" s="70"/>
      <c r="BR728" s="70"/>
      <c r="BS728" s="70"/>
      <c r="BT728" s="70"/>
      <c r="BU728" s="70"/>
      <c r="BV728" s="70"/>
      <c r="BW728" s="70"/>
      <c r="BX728" s="70"/>
      <c r="BY728" s="70"/>
      <c r="BZ728" s="70"/>
      <c r="CA728" s="70"/>
      <c r="CB728" s="70"/>
      <c r="CC728" s="70"/>
      <c r="CD728" s="70"/>
      <c r="CE728" s="70"/>
      <c r="CF728" s="70"/>
      <c r="CG728" s="70"/>
      <c r="CH728" s="70"/>
      <c r="CI728" s="70"/>
      <c r="CJ728" s="70"/>
      <c r="CK728" s="70"/>
      <c r="CL728" s="70"/>
      <c r="CM728" s="70"/>
      <c r="CN728" s="70"/>
      <c r="CO728" s="70"/>
      <c r="CP728" s="70"/>
      <c r="CQ728" s="70"/>
      <c r="CR728" s="70"/>
    </row>
    <row r="729" spans="26:96">
      <c r="Z729" s="70"/>
      <c r="AA729" s="70"/>
      <c r="AB729" s="70"/>
      <c r="AC729" s="70"/>
      <c r="AD729" s="70"/>
      <c r="AE729" s="70"/>
      <c r="AF729" s="70"/>
      <c r="AG729" s="70"/>
      <c r="AH729" s="70"/>
      <c r="AI729" s="70"/>
      <c r="AJ729" s="70"/>
      <c r="AK729" s="70"/>
      <c r="AL729" s="70"/>
      <c r="AM729" s="70"/>
      <c r="AN729" s="70"/>
      <c r="AO729" s="70"/>
      <c r="AP729" s="70"/>
      <c r="AQ729" s="70"/>
      <c r="AR729" s="70"/>
      <c r="AS729" s="70"/>
      <c r="AT729" s="70"/>
      <c r="AU729" s="70"/>
      <c r="AV729" s="70"/>
      <c r="AW729" s="70"/>
      <c r="AX729" s="70"/>
      <c r="AY729" s="70"/>
      <c r="AZ729" s="70"/>
      <c r="BA729" s="70"/>
      <c r="BB729" s="70"/>
      <c r="BC729" s="70"/>
      <c r="BD729" s="70"/>
      <c r="BE729" s="70"/>
      <c r="BF729" s="70"/>
      <c r="BG729" s="70"/>
      <c r="BH729" s="70"/>
      <c r="BI729" s="70"/>
      <c r="BJ729" s="70"/>
      <c r="BK729" s="70"/>
      <c r="BL729" s="70"/>
      <c r="BM729" s="70"/>
      <c r="BN729" s="70"/>
      <c r="BO729" s="70"/>
      <c r="BP729" s="70"/>
      <c r="BQ729" s="70"/>
      <c r="BR729" s="70"/>
      <c r="BS729" s="70"/>
      <c r="BT729" s="70"/>
      <c r="BU729" s="70"/>
      <c r="BV729" s="70"/>
      <c r="BW729" s="70"/>
      <c r="BX729" s="70"/>
      <c r="BY729" s="70"/>
      <c r="BZ729" s="70"/>
      <c r="CA729" s="70"/>
      <c r="CB729" s="70"/>
      <c r="CC729" s="70"/>
      <c r="CD729" s="70"/>
      <c r="CE729" s="70"/>
      <c r="CF729" s="70"/>
      <c r="CG729" s="70"/>
      <c r="CH729" s="70"/>
      <c r="CI729" s="70"/>
      <c r="CJ729" s="70"/>
      <c r="CK729" s="70"/>
      <c r="CL729" s="70"/>
      <c r="CM729" s="70"/>
      <c r="CN729" s="70"/>
      <c r="CO729" s="70"/>
      <c r="CP729" s="70"/>
      <c r="CQ729" s="70"/>
      <c r="CR729" s="70"/>
    </row>
    <row r="730" spans="26:96">
      <c r="Z730" s="70"/>
      <c r="AA730" s="70"/>
      <c r="AB730" s="70"/>
      <c r="AC730" s="70"/>
      <c r="AD730" s="70"/>
      <c r="AE730" s="70"/>
      <c r="AF730" s="70"/>
      <c r="AG730" s="70"/>
      <c r="AH730" s="70"/>
      <c r="AI730" s="70"/>
      <c r="AJ730" s="70"/>
      <c r="AK730" s="70"/>
      <c r="AL730" s="70"/>
      <c r="AM730" s="70"/>
      <c r="AN730" s="70"/>
      <c r="AO730" s="70"/>
      <c r="AP730" s="70"/>
      <c r="AQ730" s="70"/>
      <c r="AR730" s="70"/>
      <c r="AS730" s="70"/>
      <c r="AT730" s="70"/>
      <c r="AU730" s="70"/>
      <c r="AV730" s="70"/>
      <c r="AW730" s="70"/>
      <c r="AX730" s="70"/>
      <c r="AY730" s="70"/>
      <c r="AZ730" s="70"/>
      <c r="BA730" s="70"/>
      <c r="BB730" s="70"/>
      <c r="BC730" s="70"/>
      <c r="BD730" s="70"/>
      <c r="BE730" s="70"/>
      <c r="BF730" s="70"/>
      <c r="BG730" s="70"/>
      <c r="BH730" s="70"/>
      <c r="BI730" s="70"/>
      <c r="BJ730" s="70"/>
      <c r="BK730" s="70"/>
      <c r="BL730" s="70"/>
      <c r="BM730" s="70"/>
      <c r="BN730" s="70"/>
      <c r="BO730" s="70"/>
      <c r="BP730" s="70"/>
      <c r="BQ730" s="70"/>
      <c r="BR730" s="70"/>
      <c r="BS730" s="70"/>
      <c r="BT730" s="70"/>
      <c r="BU730" s="70"/>
      <c r="BV730" s="70"/>
      <c r="BW730" s="70"/>
      <c r="BX730" s="70"/>
      <c r="BY730" s="70"/>
      <c r="BZ730" s="70"/>
      <c r="CA730" s="70"/>
      <c r="CB730" s="70"/>
      <c r="CC730" s="70"/>
      <c r="CD730" s="70"/>
      <c r="CE730" s="70"/>
      <c r="CF730" s="70"/>
      <c r="CG730" s="70"/>
      <c r="CH730" s="70"/>
      <c r="CI730" s="70"/>
      <c r="CJ730" s="70"/>
      <c r="CK730" s="70"/>
      <c r="CL730" s="70"/>
      <c r="CM730" s="70"/>
      <c r="CN730" s="70"/>
      <c r="CO730" s="70"/>
      <c r="CP730" s="70"/>
      <c r="CQ730" s="70"/>
      <c r="CR730" s="70"/>
    </row>
    <row r="731" spans="26:96">
      <c r="Z731" s="70"/>
      <c r="AA731" s="70"/>
      <c r="AB731" s="70"/>
      <c r="AC731" s="70"/>
      <c r="AD731" s="70"/>
      <c r="AE731" s="70"/>
      <c r="AF731" s="70"/>
      <c r="AG731" s="70"/>
      <c r="AH731" s="70"/>
      <c r="AI731" s="70"/>
      <c r="AJ731" s="70"/>
      <c r="AK731" s="70"/>
      <c r="AL731" s="70"/>
      <c r="AM731" s="70"/>
      <c r="AN731" s="70"/>
      <c r="AO731" s="70"/>
      <c r="AP731" s="70"/>
      <c r="AQ731" s="70"/>
      <c r="AR731" s="70"/>
      <c r="AS731" s="70"/>
      <c r="AT731" s="70"/>
      <c r="AU731" s="70"/>
      <c r="AV731" s="70"/>
      <c r="AW731" s="70"/>
      <c r="AX731" s="70"/>
      <c r="AY731" s="70"/>
      <c r="AZ731" s="70"/>
      <c r="BA731" s="70"/>
      <c r="BB731" s="70"/>
      <c r="BC731" s="70"/>
      <c r="BD731" s="70"/>
      <c r="BE731" s="70"/>
      <c r="BF731" s="70"/>
      <c r="BG731" s="70"/>
      <c r="BH731" s="70"/>
      <c r="BI731" s="70"/>
      <c r="BJ731" s="70"/>
      <c r="BK731" s="70"/>
      <c r="BL731" s="70"/>
      <c r="BM731" s="70"/>
      <c r="BN731" s="70"/>
      <c r="BO731" s="70"/>
      <c r="BP731" s="70"/>
      <c r="BQ731" s="70"/>
      <c r="BR731" s="70"/>
      <c r="BS731" s="70"/>
      <c r="BT731" s="70"/>
      <c r="BU731" s="70"/>
      <c r="BV731" s="70"/>
      <c r="BW731" s="70"/>
      <c r="BX731" s="70"/>
      <c r="BY731" s="70"/>
      <c r="BZ731" s="70"/>
      <c r="CA731" s="70"/>
      <c r="CB731" s="70"/>
      <c r="CC731" s="70"/>
      <c r="CD731" s="70"/>
      <c r="CE731" s="70"/>
      <c r="CF731" s="70"/>
      <c r="CG731" s="70"/>
      <c r="CH731" s="70"/>
      <c r="CI731" s="70"/>
      <c r="CJ731" s="70"/>
      <c r="CK731" s="70"/>
      <c r="CL731" s="70"/>
      <c r="CM731" s="70"/>
      <c r="CN731" s="70"/>
      <c r="CO731" s="70"/>
      <c r="CP731" s="70"/>
      <c r="CQ731" s="70"/>
      <c r="CR731" s="70"/>
    </row>
    <row r="732" spans="26:96">
      <c r="Z732" s="70"/>
      <c r="AA732" s="70"/>
      <c r="AB732" s="70"/>
      <c r="AC732" s="70"/>
      <c r="AD732" s="70"/>
      <c r="AE732" s="70"/>
      <c r="AF732" s="70"/>
      <c r="AG732" s="70"/>
      <c r="AH732" s="70"/>
      <c r="AI732" s="70"/>
      <c r="AJ732" s="70"/>
      <c r="AK732" s="70"/>
      <c r="AL732" s="70"/>
      <c r="AM732" s="70"/>
      <c r="AN732" s="70"/>
      <c r="AO732" s="70"/>
      <c r="AP732" s="70"/>
      <c r="AQ732" s="70"/>
      <c r="AR732" s="70"/>
      <c r="AS732" s="70"/>
      <c r="AT732" s="70"/>
      <c r="AU732" s="70"/>
      <c r="AV732" s="70"/>
      <c r="AW732" s="70"/>
      <c r="AX732" s="70"/>
      <c r="AY732" s="70"/>
      <c r="AZ732" s="70"/>
      <c r="BA732" s="70"/>
      <c r="BB732" s="70"/>
      <c r="BC732" s="70"/>
      <c r="BD732" s="70"/>
      <c r="BE732" s="70"/>
      <c r="BF732" s="70"/>
      <c r="BG732" s="70"/>
      <c r="BH732" s="70"/>
      <c r="BI732" s="70"/>
      <c r="BJ732" s="70"/>
      <c r="BK732" s="70"/>
      <c r="BL732" s="70"/>
      <c r="BM732" s="70"/>
      <c r="BN732" s="70"/>
      <c r="BO732" s="70"/>
      <c r="BP732" s="70"/>
      <c r="BQ732" s="70"/>
      <c r="BR732" s="70"/>
      <c r="BS732" s="70"/>
      <c r="BT732" s="70"/>
      <c r="BU732" s="70"/>
      <c r="BV732" s="70"/>
      <c r="BW732" s="70"/>
      <c r="BX732" s="70"/>
      <c r="BY732" s="70"/>
      <c r="BZ732" s="70"/>
      <c r="CA732" s="70"/>
      <c r="CB732" s="70"/>
      <c r="CC732" s="70"/>
      <c r="CD732" s="70"/>
      <c r="CE732" s="70"/>
      <c r="CF732" s="70"/>
      <c r="CG732" s="70"/>
      <c r="CH732" s="70"/>
      <c r="CI732" s="70"/>
      <c r="CJ732" s="70"/>
      <c r="CK732" s="70"/>
      <c r="CL732" s="70"/>
      <c r="CM732" s="70"/>
      <c r="CN732" s="70"/>
      <c r="CO732" s="70"/>
      <c r="CP732" s="70"/>
      <c r="CQ732" s="70"/>
      <c r="CR732" s="70"/>
    </row>
    <row r="733" spans="26:96">
      <c r="Z733" s="70"/>
      <c r="AA733" s="70"/>
      <c r="AB733" s="70"/>
      <c r="AC733" s="70"/>
      <c r="AD733" s="70"/>
      <c r="AE733" s="70"/>
      <c r="AF733" s="70"/>
      <c r="AG733" s="70"/>
      <c r="AH733" s="70"/>
      <c r="AI733" s="70"/>
      <c r="AJ733" s="70"/>
      <c r="AK733" s="70"/>
      <c r="AL733" s="70"/>
      <c r="AM733" s="70"/>
      <c r="AN733" s="70"/>
      <c r="AO733" s="70"/>
      <c r="AP733" s="70"/>
      <c r="AQ733" s="70"/>
      <c r="AR733" s="70"/>
      <c r="AS733" s="70"/>
      <c r="AT733" s="70"/>
      <c r="AU733" s="70"/>
      <c r="AV733" s="70"/>
      <c r="AW733" s="70"/>
      <c r="AX733" s="70"/>
      <c r="AY733" s="70"/>
      <c r="AZ733" s="70"/>
      <c r="BA733" s="70"/>
      <c r="BB733" s="70"/>
      <c r="BC733" s="70"/>
      <c r="BD733" s="70"/>
      <c r="BE733" s="70"/>
      <c r="BF733" s="70"/>
      <c r="BG733" s="70"/>
      <c r="BH733" s="70"/>
      <c r="BI733" s="70"/>
      <c r="BJ733" s="70"/>
      <c r="BK733" s="70"/>
      <c r="BL733" s="70"/>
      <c r="BM733" s="70"/>
      <c r="BN733" s="70"/>
      <c r="BO733" s="70"/>
      <c r="BP733" s="70"/>
      <c r="BQ733" s="70"/>
      <c r="BR733" s="70"/>
      <c r="BS733" s="70"/>
      <c r="BT733" s="70"/>
      <c r="BU733" s="70"/>
      <c r="BV733" s="70"/>
      <c r="BW733" s="70"/>
      <c r="BX733" s="70"/>
      <c r="BY733" s="70"/>
      <c r="BZ733" s="70"/>
      <c r="CA733" s="70"/>
      <c r="CB733" s="70"/>
      <c r="CC733" s="70"/>
      <c r="CD733" s="70"/>
      <c r="CE733" s="70"/>
      <c r="CF733" s="70"/>
      <c r="CG733" s="70"/>
      <c r="CH733" s="70"/>
      <c r="CI733" s="70"/>
      <c r="CJ733" s="70"/>
      <c r="CK733" s="70"/>
      <c r="CL733" s="70"/>
      <c r="CM733" s="70"/>
      <c r="CN733" s="70"/>
      <c r="CO733" s="70"/>
      <c r="CP733" s="70"/>
      <c r="CQ733" s="70"/>
      <c r="CR733" s="70"/>
    </row>
    <row r="734" spans="26:96">
      <c r="Z734" s="70"/>
      <c r="AA734" s="70"/>
      <c r="AB734" s="70"/>
      <c r="AC734" s="70"/>
      <c r="AD734" s="70"/>
      <c r="AE734" s="70"/>
      <c r="AF734" s="70"/>
      <c r="AG734" s="70"/>
      <c r="AH734" s="70"/>
      <c r="AI734" s="70"/>
      <c r="AJ734" s="70"/>
      <c r="AK734" s="70"/>
      <c r="AL734" s="70"/>
      <c r="AM734" s="70"/>
      <c r="AN734" s="70"/>
      <c r="AO734" s="70"/>
      <c r="AP734" s="70"/>
      <c r="AQ734" s="70"/>
      <c r="AR734" s="70"/>
      <c r="AS734" s="70"/>
      <c r="AT734" s="70"/>
      <c r="AU734" s="70"/>
      <c r="AV734" s="70"/>
      <c r="AW734" s="70"/>
      <c r="AX734" s="70"/>
      <c r="AY734" s="70"/>
      <c r="AZ734" s="70"/>
      <c r="BA734" s="70"/>
      <c r="BB734" s="70"/>
      <c r="BC734" s="70"/>
      <c r="BD734" s="70"/>
      <c r="BE734" s="70"/>
      <c r="BF734" s="70"/>
      <c r="BG734" s="70"/>
      <c r="BH734" s="70"/>
      <c r="BI734" s="70"/>
      <c r="BJ734" s="70"/>
      <c r="BK734" s="70"/>
      <c r="BL734" s="70"/>
      <c r="BM734" s="70"/>
      <c r="BN734" s="70"/>
      <c r="BO734" s="70"/>
      <c r="BP734" s="70"/>
      <c r="BQ734" s="70"/>
      <c r="BR734" s="70"/>
      <c r="BS734" s="70"/>
      <c r="BT734" s="70"/>
      <c r="BU734" s="70"/>
      <c r="BV734" s="70"/>
      <c r="BW734" s="70"/>
      <c r="BX734" s="70"/>
      <c r="BY734" s="70"/>
      <c r="BZ734" s="70"/>
      <c r="CA734" s="70"/>
      <c r="CB734" s="70"/>
      <c r="CC734" s="70"/>
      <c r="CD734" s="70"/>
      <c r="CE734" s="70"/>
      <c r="CF734" s="70"/>
      <c r="CG734" s="70"/>
      <c r="CH734" s="70"/>
      <c r="CI734" s="70"/>
      <c r="CJ734" s="70"/>
      <c r="CK734" s="70"/>
      <c r="CL734" s="70"/>
      <c r="CM734" s="70"/>
      <c r="CN734" s="70"/>
      <c r="CO734" s="70"/>
      <c r="CP734" s="70"/>
      <c r="CQ734" s="70"/>
      <c r="CR734" s="70"/>
    </row>
    <row r="735" spans="26:96">
      <c r="Z735" s="70"/>
      <c r="AA735" s="70"/>
      <c r="AB735" s="70"/>
      <c r="AC735" s="70"/>
      <c r="AD735" s="70"/>
      <c r="AE735" s="70"/>
      <c r="AF735" s="70"/>
      <c r="AG735" s="70"/>
      <c r="AH735" s="70"/>
      <c r="AI735" s="70"/>
      <c r="AJ735" s="70"/>
      <c r="AK735" s="70"/>
      <c r="AL735" s="70"/>
      <c r="AM735" s="70"/>
      <c r="AN735" s="70"/>
      <c r="AO735" s="70"/>
      <c r="AP735" s="70"/>
      <c r="AQ735" s="70"/>
      <c r="AR735" s="70"/>
      <c r="AS735" s="70"/>
      <c r="AT735" s="70"/>
      <c r="AU735" s="70"/>
      <c r="AV735" s="70"/>
      <c r="AW735" s="70"/>
      <c r="AX735" s="70"/>
      <c r="AY735" s="70"/>
      <c r="AZ735" s="70"/>
      <c r="BA735" s="70"/>
      <c r="BB735" s="70"/>
      <c r="BC735" s="70"/>
      <c r="BD735" s="70"/>
      <c r="BE735" s="70"/>
      <c r="BF735" s="70"/>
      <c r="BG735" s="70"/>
      <c r="BH735" s="70"/>
      <c r="BI735" s="70"/>
      <c r="BJ735" s="70"/>
      <c r="BK735" s="70"/>
      <c r="BL735" s="70"/>
      <c r="BM735" s="70"/>
      <c r="BN735" s="70"/>
      <c r="BO735" s="70"/>
      <c r="BP735" s="70"/>
      <c r="BQ735" s="70"/>
      <c r="BR735" s="70"/>
      <c r="BS735" s="70"/>
      <c r="BT735" s="70"/>
      <c r="BU735" s="70"/>
      <c r="BV735" s="70"/>
      <c r="BW735" s="70"/>
      <c r="BX735" s="70"/>
      <c r="BY735" s="70"/>
      <c r="BZ735" s="70"/>
      <c r="CA735" s="70"/>
      <c r="CB735" s="70"/>
      <c r="CC735" s="70"/>
      <c r="CD735" s="70"/>
      <c r="CE735" s="70"/>
      <c r="CF735" s="70"/>
      <c r="CG735" s="70"/>
      <c r="CH735" s="70"/>
      <c r="CI735" s="70"/>
      <c r="CJ735" s="70"/>
      <c r="CK735" s="70"/>
      <c r="CL735" s="70"/>
      <c r="CM735" s="70"/>
      <c r="CN735" s="70"/>
      <c r="CO735" s="70"/>
      <c r="CP735" s="70"/>
      <c r="CQ735" s="70"/>
      <c r="CR735" s="70"/>
    </row>
    <row r="736" spans="26:96">
      <c r="Z736" s="70"/>
      <c r="AA736" s="70"/>
      <c r="AB736" s="70"/>
      <c r="AC736" s="70"/>
      <c r="AD736" s="70"/>
      <c r="AE736" s="70"/>
      <c r="AF736" s="70"/>
      <c r="AG736" s="70"/>
      <c r="AH736" s="70"/>
      <c r="AI736" s="70"/>
      <c r="AJ736" s="70"/>
      <c r="AK736" s="70"/>
      <c r="AL736" s="70"/>
      <c r="AM736" s="70"/>
      <c r="AN736" s="70"/>
      <c r="AO736" s="70"/>
      <c r="AP736" s="70"/>
      <c r="AQ736" s="70"/>
      <c r="AR736" s="70"/>
      <c r="AS736" s="70"/>
      <c r="AT736" s="70"/>
      <c r="AU736" s="70"/>
      <c r="AV736" s="70"/>
      <c r="AW736" s="70"/>
      <c r="AX736" s="70"/>
      <c r="AY736" s="70"/>
      <c r="AZ736" s="70"/>
      <c r="BA736" s="70"/>
      <c r="BB736" s="70"/>
      <c r="BC736" s="70"/>
      <c r="BD736" s="70"/>
      <c r="BE736" s="70"/>
      <c r="BF736" s="70"/>
      <c r="BG736" s="70"/>
      <c r="BH736" s="70"/>
      <c r="BI736" s="70"/>
      <c r="BJ736" s="70"/>
      <c r="BK736" s="70"/>
      <c r="BL736" s="70"/>
      <c r="BM736" s="70"/>
      <c r="BN736" s="70"/>
      <c r="BO736" s="70"/>
      <c r="BP736" s="70"/>
      <c r="BQ736" s="70"/>
      <c r="BR736" s="70"/>
      <c r="BS736" s="70"/>
      <c r="BT736" s="70"/>
      <c r="BU736" s="70"/>
      <c r="BV736" s="70"/>
      <c r="BW736" s="70"/>
      <c r="BX736" s="70"/>
      <c r="BY736" s="70"/>
      <c r="BZ736" s="70"/>
      <c r="CA736" s="70"/>
      <c r="CB736" s="70"/>
      <c r="CC736" s="70"/>
      <c r="CD736" s="70"/>
      <c r="CE736" s="70"/>
      <c r="CF736" s="70"/>
      <c r="CG736" s="70"/>
      <c r="CH736" s="70"/>
      <c r="CI736" s="70"/>
      <c r="CJ736" s="70"/>
      <c r="CK736" s="70"/>
      <c r="CL736" s="70"/>
      <c r="CM736" s="70"/>
      <c r="CN736" s="70"/>
      <c r="CO736" s="70"/>
      <c r="CP736" s="70"/>
      <c r="CQ736" s="70"/>
      <c r="CR736" s="70"/>
    </row>
    <row r="737" spans="26:96">
      <c r="Z737" s="70"/>
      <c r="AA737" s="70"/>
      <c r="AB737" s="70"/>
      <c r="AC737" s="70"/>
      <c r="AD737" s="70"/>
      <c r="AE737" s="70"/>
      <c r="AF737" s="70"/>
      <c r="AG737" s="70"/>
      <c r="AH737" s="70"/>
      <c r="AI737" s="70"/>
      <c r="AJ737" s="70"/>
      <c r="AK737" s="70"/>
      <c r="AL737" s="70"/>
      <c r="AM737" s="70"/>
      <c r="AN737" s="70"/>
      <c r="AO737" s="70"/>
      <c r="AP737" s="70"/>
      <c r="AQ737" s="70"/>
      <c r="AR737" s="70"/>
      <c r="AS737" s="70"/>
      <c r="AT737" s="70"/>
      <c r="AU737" s="70"/>
      <c r="AV737" s="70"/>
      <c r="AW737" s="70"/>
      <c r="AX737" s="70"/>
      <c r="AY737" s="70"/>
      <c r="AZ737" s="70"/>
      <c r="BA737" s="70"/>
      <c r="BB737" s="70"/>
      <c r="BC737" s="70"/>
      <c r="BD737" s="70"/>
      <c r="BE737" s="70"/>
      <c r="BF737" s="70"/>
      <c r="BG737" s="70"/>
      <c r="BH737" s="70"/>
      <c r="BI737" s="70"/>
      <c r="BJ737" s="70"/>
      <c r="BK737" s="70"/>
      <c r="BL737" s="70"/>
      <c r="BM737" s="70"/>
      <c r="BN737" s="70"/>
      <c r="BO737" s="70"/>
      <c r="BP737" s="70"/>
      <c r="BQ737" s="70"/>
      <c r="BR737" s="70"/>
      <c r="BS737" s="70"/>
      <c r="BT737" s="70"/>
      <c r="BU737" s="70"/>
      <c r="BV737" s="70"/>
      <c r="BW737" s="70"/>
      <c r="BX737" s="70"/>
      <c r="BY737" s="70"/>
      <c r="BZ737" s="70"/>
      <c r="CA737" s="70"/>
      <c r="CB737" s="70"/>
      <c r="CC737" s="70"/>
      <c r="CD737" s="70"/>
      <c r="CE737" s="70"/>
      <c r="CF737" s="70"/>
      <c r="CG737" s="70"/>
      <c r="CH737" s="70"/>
      <c r="CI737" s="70"/>
      <c r="CJ737" s="70"/>
      <c r="CK737" s="70"/>
      <c r="CL737" s="70"/>
      <c r="CM737" s="70"/>
      <c r="CN737" s="70"/>
      <c r="CO737" s="70"/>
      <c r="CP737" s="70"/>
      <c r="CQ737" s="70"/>
      <c r="CR737" s="70"/>
    </row>
    <row r="738" spans="26:96">
      <c r="Z738" s="70"/>
      <c r="AA738" s="70"/>
      <c r="AB738" s="70"/>
      <c r="AC738" s="70"/>
      <c r="AD738" s="70"/>
      <c r="AE738" s="70"/>
      <c r="AF738" s="70"/>
      <c r="AG738" s="70"/>
      <c r="AH738" s="70"/>
      <c r="AI738" s="70"/>
      <c r="AJ738" s="70"/>
      <c r="AK738" s="70"/>
      <c r="AL738" s="70"/>
      <c r="AM738" s="70"/>
      <c r="AN738" s="70"/>
      <c r="AO738" s="70"/>
      <c r="AP738" s="70"/>
      <c r="AQ738" s="70"/>
      <c r="AR738" s="70"/>
      <c r="AS738" s="70"/>
      <c r="AT738" s="70"/>
      <c r="AU738" s="70"/>
      <c r="AV738" s="70"/>
      <c r="AW738" s="70"/>
      <c r="AX738" s="70"/>
      <c r="AY738" s="70"/>
      <c r="AZ738" s="70"/>
      <c r="BA738" s="70"/>
      <c r="BB738" s="70"/>
      <c r="BC738" s="70"/>
      <c r="BD738" s="70"/>
      <c r="BE738" s="70"/>
      <c r="BF738" s="70"/>
      <c r="BG738" s="70"/>
      <c r="BH738" s="70"/>
      <c r="BI738" s="70"/>
      <c r="BJ738" s="70"/>
      <c r="BK738" s="70"/>
      <c r="BL738" s="70"/>
      <c r="BM738" s="70"/>
      <c r="BN738" s="70"/>
      <c r="BO738" s="70"/>
      <c r="BP738" s="70"/>
      <c r="BQ738" s="70"/>
      <c r="BR738" s="70"/>
      <c r="BS738" s="70"/>
      <c r="BT738" s="70"/>
      <c r="BU738" s="70"/>
      <c r="BV738" s="70"/>
      <c r="BW738" s="70"/>
      <c r="BX738" s="70"/>
      <c r="BY738" s="70"/>
      <c r="BZ738" s="70"/>
      <c r="CA738" s="70"/>
      <c r="CB738" s="70"/>
      <c r="CC738" s="70"/>
      <c r="CD738" s="70"/>
      <c r="CE738" s="70"/>
      <c r="CF738" s="70"/>
      <c r="CG738" s="70"/>
      <c r="CH738" s="70"/>
      <c r="CI738" s="70"/>
      <c r="CJ738" s="70"/>
      <c r="CK738" s="70"/>
      <c r="CL738" s="70"/>
      <c r="CM738" s="70"/>
      <c r="CN738" s="70"/>
      <c r="CO738" s="70"/>
      <c r="CP738" s="70"/>
      <c r="CQ738" s="70"/>
      <c r="CR738" s="70"/>
    </row>
    <row r="739" spans="26:96">
      <c r="Z739" s="70"/>
      <c r="AA739" s="70"/>
      <c r="AB739" s="70"/>
      <c r="AC739" s="70"/>
      <c r="AD739" s="70"/>
      <c r="AE739" s="70"/>
      <c r="AF739" s="70"/>
      <c r="AG739" s="70"/>
      <c r="AH739" s="70"/>
      <c r="AI739" s="70"/>
      <c r="AJ739" s="70"/>
      <c r="AK739" s="70"/>
      <c r="AL739" s="70"/>
      <c r="AM739" s="70"/>
      <c r="AN739" s="70"/>
      <c r="AO739" s="70"/>
      <c r="AP739" s="70"/>
      <c r="AQ739" s="70"/>
      <c r="AR739" s="70"/>
      <c r="AS739" s="70"/>
      <c r="AT739" s="70"/>
      <c r="AU739" s="70"/>
      <c r="AV739" s="70"/>
      <c r="AW739" s="70"/>
      <c r="AX739" s="70"/>
      <c r="AY739" s="70"/>
      <c r="AZ739" s="70"/>
      <c r="BA739" s="70"/>
      <c r="BB739" s="70"/>
      <c r="BC739" s="70"/>
      <c r="BD739" s="70"/>
      <c r="BE739" s="70"/>
      <c r="BF739" s="70"/>
      <c r="BG739" s="70"/>
      <c r="BH739" s="70"/>
      <c r="BI739" s="70"/>
      <c r="BJ739" s="70"/>
      <c r="BK739" s="70"/>
      <c r="BL739" s="70"/>
      <c r="BM739" s="70"/>
      <c r="BN739" s="70"/>
      <c r="BO739" s="70"/>
      <c r="BP739" s="70"/>
      <c r="BQ739" s="70"/>
      <c r="BR739" s="70"/>
      <c r="BS739" s="70"/>
      <c r="BT739" s="70"/>
      <c r="BU739" s="70"/>
      <c r="BV739" s="70"/>
      <c r="BW739" s="70"/>
      <c r="BX739" s="70"/>
      <c r="BY739" s="70"/>
      <c r="BZ739" s="70"/>
      <c r="CA739" s="70"/>
      <c r="CB739" s="70"/>
      <c r="CC739" s="70"/>
      <c r="CD739" s="70"/>
      <c r="CE739" s="70"/>
      <c r="CF739" s="70"/>
      <c r="CG739" s="70"/>
      <c r="CH739" s="70"/>
      <c r="CI739" s="70"/>
      <c r="CJ739" s="70"/>
      <c r="CK739" s="70"/>
      <c r="CL739" s="70"/>
      <c r="CM739" s="70"/>
      <c r="CN739" s="70"/>
      <c r="CO739" s="70"/>
      <c r="CP739" s="70"/>
      <c r="CQ739" s="70"/>
      <c r="CR739" s="70"/>
    </row>
    <row r="740" spans="26:96">
      <c r="Z740" s="70"/>
      <c r="AA740" s="70"/>
      <c r="AB740" s="70"/>
      <c r="AC740" s="70"/>
      <c r="AD740" s="70"/>
      <c r="AE740" s="70"/>
      <c r="AF740" s="70"/>
      <c r="AG740" s="70"/>
      <c r="AH740" s="70"/>
      <c r="AI740" s="70"/>
      <c r="AJ740" s="70"/>
      <c r="AK740" s="70"/>
      <c r="AL740" s="70"/>
      <c r="AM740" s="70"/>
      <c r="AN740" s="70"/>
      <c r="AO740" s="70"/>
      <c r="AP740" s="70"/>
      <c r="AQ740" s="70"/>
      <c r="AR740" s="70"/>
      <c r="AS740" s="70"/>
      <c r="AT740" s="70"/>
      <c r="AU740" s="70"/>
      <c r="AV740" s="70"/>
      <c r="AW740" s="70"/>
      <c r="AX740" s="70"/>
      <c r="AY740" s="70"/>
      <c r="AZ740" s="70"/>
      <c r="BA740" s="70"/>
      <c r="BB740" s="70"/>
      <c r="BC740" s="70"/>
      <c r="BD740" s="70"/>
      <c r="BE740" s="70"/>
      <c r="BF740" s="70"/>
      <c r="BG740" s="70"/>
      <c r="BH740" s="70"/>
      <c r="BI740" s="70"/>
      <c r="BJ740" s="70"/>
      <c r="BK740" s="70"/>
      <c r="BL740" s="70"/>
      <c r="BM740" s="70"/>
      <c r="BN740" s="70"/>
      <c r="BO740" s="70"/>
      <c r="BP740" s="70"/>
      <c r="BQ740" s="70"/>
      <c r="BR740" s="70"/>
      <c r="BS740" s="70"/>
      <c r="BT740" s="70"/>
      <c r="BU740" s="70"/>
      <c r="BV740" s="70"/>
      <c r="BW740" s="70"/>
      <c r="BX740" s="70"/>
      <c r="BY740" s="70"/>
      <c r="BZ740" s="70"/>
      <c r="CA740" s="70"/>
      <c r="CB740" s="70"/>
      <c r="CC740" s="70"/>
      <c r="CD740" s="70"/>
      <c r="CE740" s="70"/>
      <c r="CF740" s="70"/>
      <c r="CG740" s="70"/>
      <c r="CH740" s="70"/>
      <c r="CI740" s="70"/>
      <c r="CJ740" s="70"/>
      <c r="CK740" s="70"/>
      <c r="CL740" s="70"/>
      <c r="CM740" s="70"/>
      <c r="CN740" s="70"/>
      <c r="CO740" s="70"/>
      <c r="CP740" s="70"/>
      <c r="CQ740" s="70"/>
      <c r="CR740" s="70"/>
    </row>
    <row r="741" spans="26:96">
      <c r="Z741" s="70"/>
      <c r="AA741" s="70"/>
      <c r="AB741" s="70"/>
      <c r="AC741" s="70"/>
      <c r="AD741" s="70"/>
      <c r="AE741" s="70"/>
      <c r="AF741" s="70"/>
      <c r="AG741" s="70"/>
      <c r="AH741" s="70"/>
      <c r="AI741" s="70"/>
      <c r="AJ741" s="70"/>
      <c r="AK741" s="70"/>
      <c r="AL741" s="70"/>
      <c r="AM741" s="70"/>
      <c r="AN741" s="70"/>
      <c r="AO741" s="70"/>
      <c r="AP741" s="70"/>
      <c r="AQ741" s="70"/>
      <c r="AR741" s="70"/>
      <c r="AS741" s="70"/>
      <c r="AT741" s="70"/>
      <c r="AU741" s="70"/>
      <c r="AV741" s="70"/>
      <c r="AW741" s="70"/>
      <c r="AX741" s="70"/>
      <c r="AY741" s="70"/>
      <c r="AZ741" s="70"/>
      <c r="BA741" s="70"/>
      <c r="BB741" s="70"/>
      <c r="BC741" s="70"/>
      <c r="BD741" s="70"/>
      <c r="BE741" s="70"/>
      <c r="BF741" s="70"/>
      <c r="BG741" s="70"/>
      <c r="BH741" s="70"/>
      <c r="BI741" s="70"/>
      <c r="BJ741" s="70"/>
      <c r="BK741" s="70"/>
      <c r="BL741" s="70"/>
      <c r="BM741" s="70"/>
      <c r="BN741" s="70"/>
      <c r="BO741" s="70"/>
      <c r="BP741" s="70"/>
      <c r="BQ741" s="70"/>
      <c r="BR741" s="70"/>
      <c r="BS741" s="70"/>
      <c r="BT741" s="70"/>
      <c r="BU741" s="70"/>
      <c r="BV741" s="70"/>
      <c r="BW741" s="70"/>
      <c r="BX741" s="70"/>
      <c r="BY741" s="70"/>
      <c r="BZ741" s="70"/>
      <c r="CA741" s="70"/>
      <c r="CB741" s="70"/>
      <c r="CC741" s="70"/>
      <c r="CD741" s="70"/>
      <c r="CE741" s="70"/>
      <c r="CF741" s="70"/>
      <c r="CG741" s="70"/>
      <c r="CH741" s="70"/>
      <c r="CI741" s="70"/>
      <c r="CJ741" s="70"/>
      <c r="CK741" s="70"/>
      <c r="CL741" s="70"/>
      <c r="CM741" s="70"/>
      <c r="CN741" s="70"/>
      <c r="CO741" s="70"/>
      <c r="CP741" s="70"/>
      <c r="CQ741" s="70"/>
      <c r="CR741" s="70"/>
    </row>
    <row r="742" spans="26:96">
      <c r="Z742" s="70"/>
      <c r="AA742" s="70"/>
      <c r="AB742" s="70"/>
      <c r="AC742" s="70"/>
      <c r="AD742" s="70"/>
      <c r="AE742" s="70"/>
      <c r="AF742" s="70"/>
      <c r="AG742" s="70"/>
      <c r="AH742" s="70"/>
      <c r="AI742" s="70"/>
      <c r="AJ742" s="70"/>
      <c r="AK742" s="70"/>
      <c r="AL742" s="70"/>
      <c r="AM742" s="70"/>
      <c r="AN742" s="70"/>
      <c r="AO742" s="70"/>
      <c r="AP742" s="70"/>
      <c r="AQ742" s="70"/>
      <c r="AR742" s="70"/>
      <c r="AS742" s="70"/>
      <c r="AT742" s="70"/>
      <c r="AU742" s="70"/>
      <c r="AV742" s="70"/>
      <c r="AW742" s="70"/>
      <c r="AX742" s="70"/>
      <c r="AY742" s="70"/>
      <c r="AZ742" s="70"/>
      <c r="BA742" s="70"/>
      <c r="BB742" s="70"/>
      <c r="BC742" s="70"/>
      <c r="BD742" s="70"/>
      <c r="BE742" s="70"/>
      <c r="BF742" s="70"/>
      <c r="BG742" s="70"/>
      <c r="BH742" s="70"/>
      <c r="BI742" s="70"/>
      <c r="BJ742" s="70"/>
      <c r="BK742" s="70"/>
      <c r="BL742" s="70"/>
      <c r="BM742" s="70"/>
      <c r="BN742" s="70"/>
      <c r="BO742" s="70"/>
      <c r="BP742" s="70"/>
      <c r="BQ742" s="70"/>
      <c r="BR742" s="70"/>
      <c r="BS742" s="70"/>
      <c r="BT742" s="70"/>
      <c r="BU742" s="70"/>
      <c r="BV742" s="70"/>
      <c r="BW742" s="70"/>
      <c r="BX742" s="70"/>
      <c r="BY742" s="70"/>
      <c r="BZ742" s="70"/>
      <c r="CA742" s="70"/>
      <c r="CB742" s="70"/>
      <c r="CC742" s="70"/>
      <c r="CD742" s="70"/>
      <c r="CE742" s="70"/>
      <c r="CF742" s="70"/>
      <c r="CG742" s="70"/>
      <c r="CH742" s="70"/>
      <c r="CI742" s="70"/>
      <c r="CJ742" s="70"/>
      <c r="CK742" s="70"/>
      <c r="CL742" s="70"/>
      <c r="CM742" s="70"/>
      <c r="CN742" s="70"/>
      <c r="CO742" s="70"/>
      <c r="CP742" s="70"/>
      <c r="CQ742" s="70"/>
      <c r="CR742" s="70"/>
    </row>
    <row r="743" spans="26:96">
      <c r="Z743" s="70"/>
      <c r="AA743" s="70"/>
      <c r="AB743" s="70"/>
      <c r="AC743" s="70"/>
      <c r="AD743" s="70"/>
      <c r="AE743" s="70"/>
      <c r="AF743" s="70"/>
      <c r="AG743" s="70"/>
      <c r="AH743" s="70"/>
      <c r="AI743" s="70"/>
      <c r="AJ743" s="70"/>
      <c r="AK743" s="70"/>
      <c r="AL743" s="70"/>
      <c r="AM743" s="70"/>
      <c r="AN743" s="70"/>
      <c r="AO743" s="70"/>
      <c r="AP743" s="70"/>
      <c r="AQ743" s="70"/>
      <c r="AR743" s="70"/>
      <c r="AS743" s="70"/>
      <c r="AT743" s="70"/>
      <c r="AU743" s="70"/>
      <c r="AV743" s="70"/>
      <c r="AW743" s="70"/>
      <c r="AX743" s="70"/>
      <c r="AY743" s="70"/>
      <c r="AZ743" s="70"/>
      <c r="BA743" s="70"/>
      <c r="BB743" s="70"/>
      <c r="BC743" s="70"/>
      <c r="BD743" s="70"/>
      <c r="BE743" s="70"/>
      <c r="BF743" s="70"/>
      <c r="BG743" s="70"/>
      <c r="BH743" s="70"/>
      <c r="BI743" s="70"/>
      <c r="BJ743" s="70"/>
      <c r="BK743" s="70"/>
      <c r="BL743" s="70"/>
      <c r="BM743" s="70"/>
      <c r="BN743" s="70"/>
      <c r="BO743" s="70"/>
      <c r="BP743" s="70"/>
      <c r="BQ743" s="70"/>
      <c r="BR743" s="70"/>
      <c r="BS743" s="70"/>
      <c r="BT743" s="70"/>
      <c r="BU743" s="70"/>
      <c r="BV743" s="70"/>
      <c r="BW743" s="70"/>
      <c r="BX743" s="70"/>
      <c r="BY743" s="70"/>
      <c r="BZ743" s="70"/>
      <c r="CA743" s="70"/>
      <c r="CB743" s="70"/>
      <c r="CC743" s="70"/>
      <c r="CD743" s="70"/>
      <c r="CE743" s="70"/>
      <c r="CF743" s="70"/>
      <c r="CG743" s="70"/>
      <c r="CH743" s="70"/>
      <c r="CI743" s="70"/>
      <c r="CJ743" s="70"/>
      <c r="CK743" s="70"/>
      <c r="CL743" s="70"/>
      <c r="CM743" s="70"/>
      <c r="CN743" s="70"/>
      <c r="CO743" s="70"/>
      <c r="CP743" s="70"/>
      <c r="CQ743" s="70"/>
      <c r="CR743" s="70"/>
    </row>
    <row r="744" spans="26:96">
      <c r="Z744" s="70"/>
      <c r="AA744" s="70"/>
      <c r="AB744" s="70"/>
      <c r="AC744" s="70"/>
      <c r="AD744" s="70"/>
      <c r="AE744" s="70"/>
      <c r="AF744" s="70"/>
      <c r="AG744" s="70"/>
      <c r="AH744" s="70"/>
      <c r="AI744" s="70"/>
      <c r="AJ744" s="70"/>
      <c r="AK744" s="70"/>
      <c r="AL744" s="70"/>
      <c r="AM744" s="70"/>
      <c r="AN744" s="70"/>
      <c r="AO744" s="70"/>
      <c r="AP744" s="70"/>
      <c r="AQ744" s="70"/>
      <c r="AR744" s="70"/>
      <c r="AS744" s="70"/>
      <c r="AT744" s="70"/>
      <c r="AU744" s="70"/>
      <c r="AV744" s="70"/>
      <c r="AW744" s="70"/>
      <c r="AX744" s="70"/>
      <c r="AY744" s="70"/>
      <c r="AZ744" s="70"/>
      <c r="BA744" s="70"/>
      <c r="BB744" s="70"/>
      <c r="BC744" s="70"/>
      <c r="BD744" s="70"/>
      <c r="BE744" s="70"/>
      <c r="BF744" s="70"/>
      <c r="BG744" s="70"/>
      <c r="BH744" s="70"/>
      <c r="BI744" s="70"/>
      <c r="BJ744" s="70"/>
      <c r="BK744" s="70"/>
      <c r="BL744" s="70"/>
      <c r="BM744" s="70"/>
      <c r="BN744" s="70"/>
      <c r="BO744" s="70"/>
      <c r="BP744" s="70"/>
      <c r="BQ744" s="70"/>
      <c r="BR744" s="70"/>
      <c r="BS744" s="70"/>
      <c r="BT744" s="70"/>
      <c r="BU744" s="70"/>
      <c r="BV744" s="70"/>
      <c r="BW744" s="70"/>
      <c r="BX744" s="70"/>
      <c r="BY744" s="70"/>
      <c r="BZ744" s="70"/>
      <c r="CA744" s="70"/>
      <c r="CB744" s="70"/>
      <c r="CC744" s="70"/>
      <c r="CD744" s="70"/>
      <c r="CE744" s="70"/>
      <c r="CF744" s="70"/>
      <c r="CG744" s="70"/>
      <c r="CH744" s="70"/>
      <c r="CI744" s="70"/>
      <c r="CJ744" s="70"/>
      <c r="CK744" s="70"/>
      <c r="CL744" s="70"/>
      <c r="CM744" s="70"/>
      <c r="CN744" s="70"/>
      <c r="CO744" s="70"/>
      <c r="CP744" s="70"/>
      <c r="CQ744" s="70"/>
      <c r="CR744" s="70"/>
    </row>
    <row r="745" spans="26:96">
      <c r="Z745" s="70"/>
      <c r="AA745" s="70"/>
      <c r="AB745" s="70"/>
      <c r="AC745" s="70"/>
      <c r="AD745" s="70"/>
      <c r="AE745" s="70"/>
      <c r="AF745" s="70"/>
      <c r="AG745" s="70"/>
      <c r="AH745" s="70"/>
      <c r="AI745" s="70"/>
      <c r="AJ745" s="70"/>
      <c r="AK745" s="70"/>
      <c r="AL745" s="70"/>
      <c r="AM745" s="70"/>
      <c r="AN745" s="70"/>
      <c r="AO745" s="70"/>
      <c r="AP745" s="70"/>
      <c r="AQ745" s="70"/>
      <c r="AR745" s="70"/>
      <c r="AS745" s="70"/>
      <c r="AT745" s="70"/>
      <c r="AU745" s="70"/>
      <c r="AV745" s="70"/>
      <c r="AW745" s="70"/>
      <c r="AX745" s="70"/>
      <c r="AY745" s="70"/>
      <c r="AZ745" s="70"/>
      <c r="BA745" s="70"/>
      <c r="BB745" s="70"/>
      <c r="BC745" s="70"/>
      <c r="BD745" s="70"/>
      <c r="BE745" s="70"/>
      <c r="BF745" s="70"/>
      <c r="BG745" s="70"/>
      <c r="BH745" s="70"/>
      <c r="BI745" s="70"/>
      <c r="BJ745" s="70"/>
      <c r="BK745" s="70"/>
      <c r="BL745" s="70"/>
      <c r="BM745" s="70"/>
      <c r="BN745" s="70"/>
      <c r="BO745" s="70"/>
      <c r="BP745" s="70"/>
      <c r="BQ745" s="70"/>
      <c r="BR745" s="70"/>
      <c r="BS745" s="70"/>
      <c r="BT745" s="70"/>
      <c r="BU745" s="70"/>
      <c r="BV745" s="70"/>
      <c r="BW745" s="70"/>
      <c r="BX745" s="70"/>
      <c r="BY745" s="70"/>
      <c r="BZ745" s="70"/>
      <c r="CA745" s="70"/>
      <c r="CB745" s="70"/>
      <c r="CC745" s="70"/>
      <c r="CD745" s="70"/>
      <c r="CE745" s="70"/>
      <c r="CF745" s="70"/>
      <c r="CG745" s="70"/>
      <c r="CH745" s="70"/>
      <c r="CI745" s="70"/>
      <c r="CJ745" s="70"/>
      <c r="CK745" s="70"/>
      <c r="CL745" s="70"/>
      <c r="CM745" s="70"/>
      <c r="CN745" s="70"/>
      <c r="CO745" s="70"/>
      <c r="CP745" s="70"/>
      <c r="CQ745" s="70"/>
      <c r="CR745" s="70"/>
    </row>
    <row r="746" spans="26:96">
      <c r="Z746" s="70"/>
      <c r="AA746" s="70"/>
      <c r="AB746" s="70"/>
      <c r="AC746" s="70"/>
      <c r="AD746" s="70"/>
      <c r="AE746" s="70"/>
      <c r="AF746" s="70"/>
      <c r="AG746" s="70"/>
      <c r="AH746" s="70"/>
      <c r="AI746" s="70"/>
      <c r="AJ746" s="70"/>
      <c r="AK746" s="70"/>
      <c r="AL746" s="70"/>
      <c r="AM746" s="70"/>
      <c r="AN746" s="70"/>
      <c r="AO746" s="70"/>
      <c r="AP746" s="70"/>
      <c r="AQ746" s="70"/>
      <c r="AR746" s="70"/>
      <c r="AS746" s="70"/>
      <c r="AT746" s="70"/>
      <c r="AU746" s="70"/>
      <c r="AV746" s="70"/>
      <c r="AW746" s="70"/>
      <c r="AX746" s="70"/>
      <c r="AY746" s="70"/>
      <c r="AZ746" s="70"/>
      <c r="BA746" s="70"/>
      <c r="BB746" s="70"/>
      <c r="BC746" s="70"/>
      <c r="BD746" s="70"/>
      <c r="BE746" s="70"/>
      <c r="BF746" s="70"/>
      <c r="BG746" s="70"/>
      <c r="BH746" s="70"/>
      <c r="BI746" s="70"/>
      <c r="BJ746" s="70"/>
      <c r="BK746" s="70"/>
      <c r="BL746" s="70"/>
      <c r="BM746" s="70"/>
      <c r="BN746" s="70"/>
      <c r="BO746" s="70"/>
      <c r="BP746" s="70"/>
      <c r="BQ746" s="70"/>
      <c r="BR746" s="70"/>
      <c r="BS746" s="70"/>
      <c r="BT746" s="70"/>
      <c r="BU746" s="70"/>
      <c r="BV746" s="70"/>
      <c r="BW746" s="70"/>
      <c r="BX746" s="70"/>
      <c r="BY746" s="70"/>
      <c r="BZ746" s="70"/>
      <c r="CA746" s="70"/>
      <c r="CB746" s="70"/>
      <c r="CC746" s="70"/>
      <c r="CD746" s="70"/>
      <c r="CE746" s="70"/>
      <c r="CF746" s="70"/>
      <c r="CG746" s="70"/>
      <c r="CH746" s="70"/>
      <c r="CI746" s="70"/>
      <c r="CJ746" s="70"/>
      <c r="CK746" s="70"/>
      <c r="CL746" s="70"/>
      <c r="CM746" s="70"/>
      <c r="CN746" s="70"/>
      <c r="CO746" s="70"/>
      <c r="CP746" s="70"/>
      <c r="CQ746" s="70"/>
      <c r="CR746" s="70"/>
    </row>
    <row r="747" spans="26:96">
      <c r="Z747" s="70"/>
      <c r="AA747" s="70"/>
      <c r="AB747" s="70"/>
      <c r="AC747" s="70"/>
      <c r="AD747" s="70"/>
      <c r="AE747" s="70"/>
      <c r="AF747" s="70"/>
      <c r="AG747" s="70"/>
      <c r="AH747" s="70"/>
      <c r="AI747" s="70"/>
      <c r="AJ747" s="70"/>
      <c r="AK747" s="70"/>
      <c r="AL747" s="70"/>
      <c r="AM747" s="70"/>
      <c r="AN747" s="70"/>
      <c r="AO747" s="70"/>
      <c r="AP747" s="70"/>
      <c r="AQ747" s="70"/>
      <c r="AR747" s="70"/>
      <c r="AS747" s="70"/>
      <c r="AT747" s="70"/>
      <c r="AU747" s="70"/>
      <c r="AV747" s="70"/>
      <c r="AW747" s="70"/>
      <c r="AX747" s="70"/>
      <c r="AY747" s="70"/>
      <c r="AZ747" s="70"/>
      <c r="BA747" s="70"/>
      <c r="BB747" s="70"/>
      <c r="BC747" s="70"/>
      <c r="BD747" s="70"/>
      <c r="BE747" s="70"/>
      <c r="BF747" s="70"/>
      <c r="BG747" s="70"/>
      <c r="BH747" s="70"/>
      <c r="BI747" s="70"/>
      <c r="BJ747" s="70"/>
      <c r="BK747" s="70"/>
      <c r="BL747" s="70"/>
      <c r="BM747" s="70"/>
      <c r="BN747" s="70"/>
      <c r="BO747" s="70"/>
      <c r="BP747" s="70"/>
      <c r="BQ747" s="70"/>
      <c r="BR747" s="70"/>
      <c r="BS747" s="70"/>
      <c r="BT747" s="70"/>
      <c r="BU747" s="70"/>
      <c r="BV747" s="70"/>
      <c r="BW747" s="70"/>
      <c r="BX747" s="70"/>
      <c r="BY747" s="70"/>
      <c r="BZ747" s="70"/>
      <c r="CA747" s="70"/>
      <c r="CB747" s="70"/>
      <c r="CC747" s="70"/>
      <c r="CD747" s="70"/>
      <c r="CE747" s="70"/>
      <c r="CF747" s="70"/>
      <c r="CG747" s="70"/>
      <c r="CH747" s="70"/>
      <c r="CI747" s="70"/>
      <c r="CJ747" s="70"/>
      <c r="CK747" s="70"/>
      <c r="CL747" s="70"/>
      <c r="CM747" s="70"/>
      <c r="CN747" s="70"/>
      <c r="CO747" s="70"/>
      <c r="CP747" s="70"/>
      <c r="CQ747" s="70"/>
      <c r="CR747" s="70"/>
    </row>
    <row r="748" spans="26:96">
      <c r="Z748" s="70"/>
      <c r="AA748" s="70"/>
      <c r="AB748" s="70"/>
      <c r="AC748" s="70"/>
      <c r="AD748" s="70"/>
      <c r="AE748" s="70"/>
      <c r="AF748" s="70"/>
      <c r="AG748" s="70"/>
      <c r="AH748" s="70"/>
      <c r="AI748" s="70"/>
      <c r="AJ748" s="70"/>
      <c r="AK748" s="70"/>
      <c r="AL748" s="70"/>
      <c r="AM748" s="70"/>
      <c r="AN748" s="70"/>
      <c r="AO748" s="70"/>
      <c r="AP748" s="70"/>
      <c r="AQ748" s="70"/>
      <c r="AR748" s="70"/>
      <c r="AS748" s="70"/>
      <c r="AT748" s="70"/>
      <c r="AU748" s="70"/>
      <c r="AV748" s="70"/>
      <c r="AW748" s="70"/>
      <c r="AX748" s="70"/>
      <c r="AY748" s="70"/>
      <c r="AZ748" s="70"/>
      <c r="BA748" s="70"/>
      <c r="BB748" s="70"/>
      <c r="BC748" s="70"/>
      <c r="BD748" s="70"/>
      <c r="BE748" s="70"/>
      <c r="BF748" s="70"/>
      <c r="BG748" s="70"/>
      <c r="BH748" s="70"/>
      <c r="BI748" s="70"/>
      <c r="BJ748" s="70"/>
      <c r="BK748" s="70"/>
      <c r="BL748" s="70"/>
      <c r="BM748" s="70"/>
      <c r="BN748" s="70"/>
      <c r="BO748" s="70"/>
      <c r="BP748" s="70"/>
      <c r="BQ748" s="70"/>
      <c r="BR748" s="70"/>
      <c r="BS748" s="70"/>
      <c r="BT748" s="70"/>
      <c r="BU748" s="70"/>
      <c r="BV748" s="70"/>
      <c r="BW748" s="70"/>
      <c r="BX748" s="70"/>
      <c r="BY748" s="70"/>
      <c r="BZ748" s="70"/>
      <c r="CA748" s="70"/>
      <c r="CB748" s="70"/>
      <c r="CC748" s="70"/>
      <c r="CD748" s="70"/>
      <c r="CE748" s="70"/>
      <c r="CF748" s="70"/>
      <c r="CG748" s="70"/>
      <c r="CH748" s="70"/>
      <c r="CI748" s="70"/>
      <c r="CJ748" s="70"/>
      <c r="CK748" s="70"/>
      <c r="CL748" s="70"/>
      <c r="CM748" s="70"/>
      <c r="CN748" s="70"/>
      <c r="CO748" s="70"/>
      <c r="CP748" s="70"/>
      <c r="CQ748" s="70"/>
      <c r="CR748" s="70"/>
    </row>
    <row r="749" spans="26:96">
      <c r="Z749" s="70"/>
      <c r="AA749" s="70"/>
      <c r="AB749" s="70"/>
      <c r="AC749" s="70"/>
      <c r="AD749" s="70"/>
      <c r="AE749" s="70"/>
      <c r="AF749" s="70"/>
      <c r="AG749" s="70"/>
      <c r="AH749" s="70"/>
      <c r="AI749" s="70"/>
      <c r="AJ749" s="70"/>
      <c r="AK749" s="70"/>
      <c r="AL749" s="70"/>
      <c r="AM749" s="70"/>
      <c r="AN749" s="70"/>
      <c r="AO749" s="70"/>
      <c r="AP749" s="70"/>
      <c r="AQ749" s="70"/>
      <c r="AR749" s="70"/>
      <c r="AS749" s="70"/>
      <c r="AT749" s="70"/>
      <c r="AU749" s="70"/>
      <c r="AV749" s="70"/>
      <c r="AW749" s="70"/>
      <c r="AX749" s="70"/>
      <c r="AY749" s="70"/>
      <c r="AZ749" s="70"/>
      <c r="BA749" s="70"/>
      <c r="BB749" s="70"/>
      <c r="BC749" s="70"/>
      <c r="BD749" s="70"/>
      <c r="BE749" s="70"/>
      <c r="BF749" s="70"/>
      <c r="BG749" s="70"/>
      <c r="BH749" s="70"/>
      <c r="BI749" s="70"/>
      <c r="BJ749" s="70"/>
      <c r="BK749" s="70"/>
      <c r="BL749" s="70"/>
      <c r="BM749" s="70"/>
      <c r="BN749" s="70"/>
      <c r="BO749" s="70"/>
      <c r="BP749" s="70"/>
      <c r="BQ749" s="70"/>
      <c r="BR749" s="70"/>
      <c r="BS749" s="70"/>
      <c r="BT749" s="70"/>
      <c r="BU749" s="70"/>
      <c r="BV749" s="70"/>
      <c r="BW749" s="70"/>
      <c r="BX749" s="70"/>
      <c r="BY749" s="70"/>
      <c r="BZ749" s="70"/>
      <c r="CA749" s="70"/>
      <c r="CB749" s="70"/>
      <c r="CC749" s="70"/>
      <c r="CD749" s="70"/>
      <c r="CE749" s="70"/>
      <c r="CF749" s="70"/>
      <c r="CG749" s="70"/>
      <c r="CH749" s="70"/>
      <c r="CI749" s="70"/>
      <c r="CJ749" s="70"/>
      <c r="CK749" s="70"/>
      <c r="CL749" s="70"/>
      <c r="CM749" s="70"/>
      <c r="CN749" s="70"/>
      <c r="CO749" s="70"/>
      <c r="CP749" s="70"/>
      <c r="CQ749" s="70"/>
      <c r="CR749" s="70"/>
    </row>
    <row r="750" spans="26:96">
      <c r="Z750" s="70"/>
      <c r="AA750" s="70"/>
      <c r="AB750" s="70"/>
      <c r="AC750" s="70"/>
      <c r="AD750" s="70"/>
      <c r="AE750" s="70"/>
      <c r="AF750" s="70"/>
      <c r="AG750" s="70"/>
      <c r="AH750" s="70"/>
      <c r="AI750" s="70"/>
      <c r="AJ750" s="70"/>
      <c r="AK750" s="70"/>
      <c r="AL750" s="70"/>
      <c r="AM750" s="70"/>
      <c r="AN750" s="70"/>
      <c r="AO750" s="70"/>
      <c r="AP750" s="70"/>
      <c r="AQ750" s="70"/>
      <c r="AR750" s="70"/>
      <c r="AS750" s="70"/>
      <c r="AT750" s="70"/>
      <c r="AU750" s="70"/>
      <c r="AV750" s="70"/>
      <c r="AW750" s="70"/>
      <c r="AX750" s="70"/>
      <c r="AY750" s="70"/>
      <c r="AZ750" s="70"/>
      <c r="BA750" s="70"/>
      <c r="BB750" s="70"/>
      <c r="BC750" s="70"/>
      <c r="BD750" s="70"/>
      <c r="BE750" s="70"/>
      <c r="BF750" s="70"/>
      <c r="BG750" s="70"/>
      <c r="BH750" s="70"/>
      <c r="BI750" s="70"/>
      <c r="BJ750" s="70"/>
      <c r="BK750" s="70"/>
      <c r="BL750" s="70"/>
      <c r="BM750" s="70"/>
      <c r="BN750" s="70"/>
      <c r="BO750" s="70"/>
      <c r="BP750" s="70"/>
      <c r="BQ750" s="70"/>
      <c r="BR750" s="70"/>
      <c r="BS750" s="70"/>
      <c r="BT750" s="70"/>
      <c r="BU750" s="70"/>
      <c r="BV750" s="70"/>
      <c r="BW750" s="70"/>
      <c r="BX750" s="70"/>
      <c r="BY750" s="70"/>
      <c r="BZ750" s="70"/>
      <c r="CA750" s="70"/>
      <c r="CB750" s="70"/>
      <c r="CC750" s="70"/>
      <c r="CD750" s="70"/>
      <c r="CE750" s="70"/>
      <c r="CF750" s="70"/>
      <c r="CG750" s="70"/>
      <c r="CH750" s="70"/>
      <c r="CI750" s="70"/>
      <c r="CJ750" s="70"/>
      <c r="CK750" s="70"/>
      <c r="CL750" s="70"/>
      <c r="CM750" s="70"/>
      <c r="CN750" s="70"/>
      <c r="CO750" s="70"/>
      <c r="CP750" s="70"/>
      <c r="CQ750" s="70"/>
      <c r="CR750" s="70"/>
    </row>
    <row r="751" spans="26:96">
      <c r="Z751" s="70"/>
      <c r="AA751" s="70"/>
      <c r="AB751" s="70"/>
      <c r="AC751" s="70"/>
      <c r="AD751" s="70"/>
      <c r="AE751" s="70"/>
      <c r="AF751" s="70"/>
      <c r="AG751" s="70"/>
      <c r="AH751" s="70"/>
      <c r="AI751" s="70"/>
      <c r="AJ751" s="70"/>
      <c r="AK751" s="70"/>
      <c r="AL751" s="70"/>
      <c r="AM751" s="70"/>
      <c r="AN751" s="70"/>
      <c r="AO751" s="70"/>
      <c r="AP751" s="70"/>
      <c r="AQ751" s="70"/>
      <c r="AR751" s="70"/>
      <c r="AS751" s="70"/>
      <c r="AT751" s="70"/>
      <c r="AU751" s="70"/>
      <c r="AV751" s="70"/>
      <c r="AW751" s="70"/>
      <c r="AX751" s="70"/>
      <c r="AY751" s="70"/>
      <c r="AZ751" s="70"/>
      <c r="BA751" s="70"/>
      <c r="BB751" s="70"/>
      <c r="BC751" s="70"/>
      <c r="BD751" s="70"/>
      <c r="BE751" s="70"/>
      <c r="BF751" s="70"/>
      <c r="BG751" s="70"/>
      <c r="BH751" s="70"/>
      <c r="BI751" s="70"/>
      <c r="BJ751" s="70"/>
      <c r="BK751" s="70"/>
      <c r="BL751" s="70"/>
      <c r="BM751" s="70"/>
      <c r="BN751" s="70"/>
      <c r="BO751" s="70"/>
      <c r="BP751" s="70"/>
      <c r="BQ751" s="70"/>
      <c r="BR751" s="70"/>
      <c r="BS751" s="70"/>
      <c r="BT751" s="70"/>
      <c r="BU751" s="70"/>
      <c r="BV751" s="70"/>
      <c r="BW751" s="70"/>
      <c r="BX751" s="70"/>
      <c r="BY751" s="70"/>
      <c r="BZ751" s="70"/>
      <c r="CA751" s="70"/>
      <c r="CB751" s="70"/>
      <c r="CC751" s="70"/>
      <c r="CD751" s="70"/>
      <c r="CE751" s="70"/>
      <c r="CF751" s="70"/>
      <c r="CG751" s="70"/>
      <c r="CH751" s="70"/>
      <c r="CI751" s="70"/>
      <c r="CJ751" s="70"/>
      <c r="CK751" s="70"/>
      <c r="CL751" s="70"/>
      <c r="CM751" s="70"/>
      <c r="CN751" s="70"/>
      <c r="CO751" s="70"/>
      <c r="CP751" s="70"/>
      <c r="CQ751" s="70"/>
      <c r="CR751" s="70"/>
    </row>
    <row r="752" spans="26:96">
      <c r="Z752" s="70"/>
      <c r="AA752" s="70"/>
      <c r="AB752" s="70"/>
      <c r="AC752" s="70"/>
      <c r="AD752" s="70"/>
      <c r="AE752" s="70"/>
      <c r="AF752" s="70"/>
      <c r="AG752" s="70"/>
      <c r="AH752" s="70"/>
      <c r="AI752" s="70"/>
      <c r="AJ752" s="70"/>
      <c r="AK752" s="70"/>
      <c r="AL752" s="70"/>
      <c r="AM752" s="70"/>
      <c r="AN752" s="70"/>
      <c r="AO752" s="70"/>
      <c r="AP752" s="70"/>
      <c r="AQ752" s="70"/>
      <c r="AR752" s="70"/>
      <c r="AS752" s="70"/>
      <c r="AT752" s="70"/>
      <c r="AU752" s="70"/>
      <c r="AV752" s="70"/>
      <c r="AW752" s="70"/>
      <c r="AX752" s="70"/>
      <c r="AY752" s="70"/>
      <c r="AZ752" s="70"/>
      <c r="BA752" s="70"/>
      <c r="BB752" s="70"/>
      <c r="BC752" s="70"/>
      <c r="BD752" s="70"/>
      <c r="BE752" s="70"/>
      <c r="BF752" s="70"/>
      <c r="BG752" s="70"/>
      <c r="BH752" s="70"/>
      <c r="BI752" s="70"/>
      <c r="BJ752" s="70"/>
      <c r="BK752" s="70"/>
      <c r="BL752" s="70"/>
      <c r="BM752" s="70"/>
      <c r="BN752" s="70"/>
      <c r="BO752" s="70"/>
      <c r="BP752" s="70"/>
      <c r="BQ752" s="70"/>
      <c r="BR752" s="70"/>
      <c r="BS752" s="70"/>
      <c r="BT752" s="70"/>
      <c r="BU752" s="70"/>
      <c r="BV752" s="70"/>
      <c r="BW752" s="70"/>
      <c r="BX752" s="70"/>
      <c r="BY752" s="70"/>
      <c r="BZ752" s="70"/>
      <c r="CA752" s="70"/>
      <c r="CB752" s="70"/>
      <c r="CC752" s="70"/>
      <c r="CD752" s="70"/>
      <c r="CE752" s="70"/>
      <c r="CF752" s="70"/>
      <c r="CG752" s="70"/>
      <c r="CH752" s="70"/>
      <c r="CI752" s="70"/>
      <c r="CJ752" s="70"/>
      <c r="CK752" s="70"/>
      <c r="CL752" s="70"/>
      <c r="CM752" s="70"/>
      <c r="CN752" s="70"/>
      <c r="CO752" s="70"/>
      <c r="CP752" s="70"/>
      <c r="CQ752" s="70"/>
      <c r="CR752" s="70"/>
    </row>
    <row r="753" spans="26:96">
      <c r="Z753" s="70"/>
      <c r="AA753" s="70"/>
      <c r="AB753" s="70"/>
      <c r="AC753" s="70"/>
      <c r="AD753" s="70"/>
      <c r="AE753" s="70"/>
      <c r="AF753" s="70"/>
      <c r="AG753" s="70"/>
      <c r="AH753" s="70"/>
      <c r="AI753" s="70"/>
      <c r="AJ753" s="70"/>
      <c r="AK753" s="70"/>
      <c r="AL753" s="70"/>
      <c r="AM753" s="70"/>
      <c r="AN753" s="70"/>
      <c r="AO753" s="70"/>
      <c r="AP753" s="70"/>
      <c r="AQ753" s="70"/>
      <c r="AR753" s="70"/>
      <c r="AS753" s="70"/>
      <c r="AT753" s="70"/>
      <c r="AU753" s="70"/>
      <c r="AV753" s="70"/>
      <c r="AW753" s="70"/>
      <c r="AX753" s="70"/>
      <c r="AY753" s="70"/>
      <c r="AZ753" s="70"/>
      <c r="BA753" s="70"/>
      <c r="BB753" s="70"/>
      <c r="BC753" s="70"/>
      <c r="BD753" s="70"/>
      <c r="BE753" s="70"/>
      <c r="BF753" s="70"/>
      <c r="BG753" s="70"/>
      <c r="BH753" s="70"/>
      <c r="BI753" s="70"/>
      <c r="BJ753" s="70"/>
      <c r="BK753" s="70"/>
      <c r="BL753" s="70"/>
      <c r="BM753" s="70"/>
      <c r="BN753" s="70"/>
      <c r="BO753" s="70"/>
      <c r="BP753" s="70"/>
      <c r="BQ753" s="70"/>
      <c r="BR753" s="70"/>
      <c r="BS753" s="70"/>
      <c r="BT753" s="70"/>
      <c r="BU753" s="70"/>
      <c r="BV753" s="70"/>
      <c r="BW753" s="70"/>
      <c r="BX753" s="70"/>
      <c r="BY753" s="70"/>
      <c r="BZ753" s="70"/>
      <c r="CA753" s="70"/>
      <c r="CB753" s="70"/>
      <c r="CC753" s="70"/>
      <c r="CD753" s="70"/>
      <c r="CE753" s="70"/>
      <c r="CF753" s="70"/>
      <c r="CG753" s="70"/>
      <c r="CH753" s="70"/>
      <c r="CI753" s="70"/>
      <c r="CJ753" s="70"/>
      <c r="CK753" s="70"/>
      <c r="CL753" s="70"/>
      <c r="CM753" s="70"/>
      <c r="CN753" s="70"/>
      <c r="CO753" s="70"/>
      <c r="CP753" s="70"/>
      <c r="CQ753" s="70"/>
      <c r="CR753" s="70"/>
    </row>
    <row r="754" spans="26:96">
      <c r="Z754" s="70"/>
      <c r="AA754" s="70"/>
      <c r="AB754" s="70"/>
      <c r="AC754" s="70"/>
      <c r="AD754" s="70"/>
      <c r="AE754" s="70"/>
      <c r="AF754" s="70"/>
      <c r="AG754" s="70"/>
      <c r="AH754" s="70"/>
      <c r="AI754" s="70"/>
      <c r="AJ754" s="70"/>
      <c r="AK754" s="70"/>
      <c r="AL754" s="70"/>
      <c r="AM754" s="70"/>
      <c r="AN754" s="70"/>
      <c r="AO754" s="70"/>
      <c r="AP754" s="70"/>
      <c r="AQ754" s="70"/>
      <c r="AR754" s="70"/>
      <c r="AS754" s="70"/>
      <c r="AT754" s="70"/>
      <c r="AU754" s="70"/>
      <c r="AV754" s="70"/>
      <c r="AW754" s="70"/>
      <c r="AX754" s="70"/>
      <c r="AY754" s="70"/>
      <c r="AZ754" s="70"/>
      <c r="BA754" s="70"/>
      <c r="BB754" s="70"/>
      <c r="BC754" s="70"/>
      <c r="BD754" s="70"/>
      <c r="BE754" s="70"/>
      <c r="BF754" s="70"/>
      <c r="BG754" s="70"/>
      <c r="BH754" s="70"/>
      <c r="BI754" s="70"/>
      <c r="BJ754" s="70"/>
      <c r="BK754" s="70"/>
      <c r="BL754" s="70"/>
      <c r="BM754" s="70"/>
      <c r="BN754" s="70"/>
      <c r="BO754" s="70"/>
      <c r="BP754" s="70"/>
      <c r="BQ754" s="70"/>
      <c r="BR754" s="70"/>
      <c r="BS754" s="70"/>
      <c r="BT754" s="70"/>
      <c r="BU754" s="70"/>
      <c r="BV754" s="70"/>
      <c r="BW754" s="70"/>
      <c r="BX754" s="70"/>
      <c r="BY754" s="70"/>
      <c r="BZ754" s="70"/>
      <c r="CA754" s="70"/>
      <c r="CB754" s="70"/>
      <c r="CC754" s="70"/>
      <c r="CD754" s="70"/>
      <c r="CE754" s="70"/>
      <c r="CF754" s="70"/>
      <c r="CG754" s="70"/>
      <c r="CH754" s="70"/>
      <c r="CI754" s="70"/>
      <c r="CJ754" s="70"/>
      <c r="CK754" s="70"/>
      <c r="CL754" s="70"/>
      <c r="CM754" s="70"/>
      <c r="CN754" s="70"/>
      <c r="CO754" s="70"/>
      <c r="CP754" s="70"/>
      <c r="CQ754" s="70"/>
      <c r="CR754" s="70"/>
    </row>
    <row r="755" spans="26:96">
      <c r="Z755" s="70"/>
      <c r="AA755" s="70"/>
      <c r="AB755" s="70"/>
      <c r="AC755" s="70"/>
      <c r="AD755" s="70"/>
      <c r="AE755" s="70"/>
      <c r="AF755" s="70"/>
      <c r="AG755" s="70"/>
      <c r="AH755" s="70"/>
      <c r="AI755" s="70"/>
      <c r="AJ755" s="70"/>
      <c r="AK755" s="70"/>
      <c r="AL755" s="70"/>
      <c r="AM755" s="70"/>
      <c r="AN755" s="70"/>
      <c r="AO755" s="70"/>
      <c r="AP755" s="70"/>
      <c r="AQ755" s="70"/>
      <c r="AR755" s="70"/>
      <c r="AS755" s="70"/>
      <c r="AT755" s="70"/>
      <c r="AU755" s="70"/>
      <c r="AV755" s="70"/>
      <c r="AW755" s="70"/>
      <c r="AX755" s="70"/>
      <c r="AY755" s="70"/>
      <c r="AZ755" s="70"/>
      <c r="BA755" s="70"/>
      <c r="BB755" s="70"/>
      <c r="BC755" s="70"/>
      <c r="BD755" s="70"/>
      <c r="BE755" s="70"/>
      <c r="BF755" s="70"/>
      <c r="BG755" s="70"/>
      <c r="BH755" s="70"/>
      <c r="BI755" s="70"/>
      <c r="BJ755" s="70"/>
      <c r="BK755" s="70"/>
      <c r="BL755" s="70"/>
      <c r="BM755" s="70"/>
      <c r="BN755" s="70"/>
      <c r="BO755" s="70"/>
      <c r="BP755" s="70"/>
      <c r="BQ755" s="70"/>
      <c r="BR755" s="70"/>
      <c r="BS755" s="70"/>
      <c r="BT755" s="70"/>
      <c r="BU755" s="70"/>
      <c r="BV755" s="70"/>
      <c r="BW755" s="70"/>
      <c r="BX755" s="70"/>
      <c r="BY755" s="70"/>
      <c r="BZ755" s="70"/>
      <c r="CA755" s="70"/>
      <c r="CB755" s="70"/>
      <c r="CC755" s="70"/>
      <c r="CD755" s="70"/>
      <c r="CE755" s="70"/>
      <c r="CF755" s="70"/>
      <c r="CG755" s="70"/>
      <c r="CH755" s="70"/>
      <c r="CI755" s="70"/>
      <c r="CJ755" s="70"/>
      <c r="CK755" s="70"/>
      <c r="CL755" s="70"/>
      <c r="CM755" s="70"/>
      <c r="CN755" s="70"/>
      <c r="CO755" s="70"/>
      <c r="CP755" s="70"/>
      <c r="CQ755" s="70"/>
      <c r="CR755" s="70"/>
    </row>
    <row r="756" spans="26:96">
      <c r="Z756" s="70"/>
      <c r="AA756" s="70"/>
      <c r="AB756" s="70"/>
      <c r="AC756" s="70"/>
      <c r="AD756" s="70"/>
      <c r="AE756" s="70"/>
      <c r="AF756" s="70"/>
      <c r="AG756" s="70"/>
      <c r="AH756" s="70"/>
      <c r="AI756" s="70"/>
      <c r="AJ756" s="70"/>
      <c r="AK756" s="70"/>
      <c r="AL756" s="70"/>
      <c r="AM756" s="70"/>
      <c r="AN756" s="70"/>
      <c r="AO756" s="70"/>
      <c r="AP756" s="70"/>
      <c r="AQ756" s="70"/>
      <c r="AR756" s="70"/>
      <c r="AS756" s="70"/>
      <c r="AT756" s="70"/>
      <c r="AU756" s="70"/>
      <c r="AV756" s="70"/>
      <c r="AW756" s="70"/>
      <c r="AX756" s="70"/>
      <c r="AY756" s="70"/>
      <c r="AZ756" s="70"/>
      <c r="BA756" s="70"/>
      <c r="BB756" s="70"/>
      <c r="BC756" s="70"/>
      <c r="BD756" s="70"/>
      <c r="BE756" s="70"/>
      <c r="BF756" s="70"/>
      <c r="BG756" s="70"/>
      <c r="BH756" s="70"/>
      <c r="BI756" s="70"/>
      <c r="BJ756" s="70"/>
      <c r="BK756" s="70"/>
      <c r="BL756" s="70"/>
      <c r="BM756" s="70"/>
      <c r="BN756" s="70"/>
      <c r="BO756" s="70"/>
      <c r="BP756" s="70"/>
      <c r="BQ756" s="70"/>
      <c r="BR756" s="70"/>
      <c r="BS756" s="70"/>
      <c r="BT756" s="70"/>
      <c r="BU756" s="70"/>
      <c r="BV756" s="70"/>
      <c r="BW756" s="70"/>
      <c r="BX756" s="70"/>
      <c r="BY756" s="70"/>
      <c r="BZ756" s="70"/>
      <c r="CA756" s="70"/>
      <c r="CB756" s="70"/>
      <c r="CC756" s="70"/>
      <c r="CD756" s="70"/>
      <c r="CE756" s="70"/>
      <c r="CF756" s="70"/>
      <c r="CG756" s="70"/>
      <c r="CH756" s="70"/>
      <c r="CI756" s="70"/>
      <c r="CJ756" s="70"/>
      <c r="CK756" s="70"/>
      <c r="CL756" s="70"/>
      <c r="CM756" s="70"/>
      <c r="CN756" s="70"/>
      <c r="CO756" s="70"/>
      <c r="CP756" s="70"/>
      <c r="CQ756" s="70"/>
      <c r="CR756" s="70"/>
    </row>
    <row r="757" spans="26:96">
      <c r="Z757" s="70"/>
      <c r="AA757" s="70"/>
      <c r="AB757" s="70"/>
      <c r="AC757" s="70"/>
      <c r="AD757" s="70"/>
      <c r="AE757" s="70"/>
      <c r="AF757" s="70"/>
      <c r="AG757" s="70"/>
      <c r="AH757" s="70"/>
      <c r="AI757" s="70"/>
      <c r="AJ757" s="70"/>
      <c r="AK757" s="70"/>
      <c r="AL757" s="70"/>
      <c r="AM757" s="70"/>
      <c r="AN757" s="70"/>
      <c r="AO757" s="70"/>
      <c r="AP757" s="70"/>
      <c r="AQ757" s="70"/>
      <c r="AR757" s="70"/>
      <c r="AS757" s="70"/>
      <c r="AT757" s="70"/>
      <c r="AU757" s="70"/>
      <c r="AV757" s="70"/>
      <c r="AW757" s="70"/>
      <c r="AX757" s="70"/>
      <c r="AY757" s="70"/>
      <c r="AZ757" s="70"/>
      <c r="BA757" s="70"/>
      <c r="BB757" s="70"/>
      <c r="BC757" s="70"/>
      <c r="BD757" s="70"/>
      <c r="BE757" s="70"/>
      <c r="BF757" s="70"/>
      <c r="BG757" s="70"/>
      <c r="BH757" s="70"/>
      <c r="BI757" s="70"/>
      <c r="BJ757" s="70"/>
      <c r="BK757" s="70"/>
      <c r="BL757" s="70"/>
      <c r="BM757" s="70"/>
      <c r="BN757" s="70"/>
      <c r="BO757" s="70"/>
      <c r="BP757" s="70"/>
      <c r="BQ757" s="70"/>
      <c r="BR757" s="70"/>
      <c r="BS757" s="70"/>
      <c r="BT757" s="70"/>
      <c r="BU757" s="70"/>
      <c r="BV757" s="70"/>
      <c r="BW757" s="70"/>
      <c r="BX757" s="70"/>
      <c r="BY757" s="70"/>
      <c r="BZ757" s="70"/>
      <c r="CA757" s="70"/>
      <c r="CB757" s="70"/>
      <c r="CC757" s="70"/>
      <c r="CD757" s="70"/>
      <c r="CE757" s="70"/>
      <c r="CF757" s="70"/>
      <c r="CG757" s="70"/>
      <c r="CH757" s="70"/>
      <c r="CI757" s="70"/>
      <c r="CJ757" s="70"/>
      <c r="CK757" s="70"/>
      <c r="CL757" s="70"/>
      <c r="CM757" s="70"/>
      <c r="CN757" s="70"/>
      <c r="CO757" s="70"/>
      <c r="CP757" s="70"/>
      <c r="CQ757" s="70"/>
      <c r="CR757" s="70"/>
    </row>
    <row r="758" spans="26:96">
      <c r="Z758" s="70"/>
      <c r="AA758" s="70"/>
      <c r="AB758" s="70"/>
      <c r="AC758" s="70"/>
      <c r="AD758" s="70"/>
      <c r="AE758" s="70"/>
      <c r="AF758" s="70"/>
      <c r="AG758" s="70"/>
      <c r="AH758" s="70"/>
      <c r="AI758" s="70"/>
      <c r="AJ758" s="70"/>
      <c r="AK758" s="70"/>
      <c r="AL758" s="70"/>
      <c r="AM758" s="70"/>
      <c r="AN758" s="70"/>
      <c r="AO758" s="70"/>
      <c r="AP758" s="70"/>
      <c r="AQ758" s="70"/>
      <c r="AR758" s="70"/>
      <c r="AS758" s="70"/>
      <c r="AT758" s="70"/>
      <c r="AU758" s="70"/>
      <c r="AV758" s="70"/>
      <c r="AW758" s="70"/>
      <c r="AX758" s="70"/>
      <c r="AY758" s="70"/>
      <c r="AZ758" s="70"/>
      <c r="BA758" s="70"/>
      <c r="BB758" s="70"/>
      <c r="BC758" s="70"/>
      <c r="BD758" s="70"/>
      <c r="BE758" s="70"/>
      <c r="BF758" s="70"/>
      <c r="BG758" s="70"/>
      <c r="BH758" s="70"/>
      <c r="BI758" s="70"/>
      <c r="BJ758" s="70"/>
      <c r="BK758" s="70"/>
      <c r="BL758" s="70"/>
      <c r="BM758" s="70"/>
      <c r="BN758" s="70"/>
      <c r="BO758" s="70"/>
      <c r="BP758" s="70"/>
      <c r="BQ758" s="70"/>
      <c r="BR758" s="70"/>
      <c r="BS758" s="70"/>
      <c r="BT758" s="70"/>
      <c r="BU758" s="70"/>
      <c r="BV758" s="70"/>
      <c r="BW758" s="70"/>
      <c r="BX758" s="70"/>
      <c r="BY758" s="70"/>
      <c r="BZ758" s="70"/>
      <c r="CA758" s="70"/>
      <c r="CB758" s="70"/>
      <c r="CC758" s="70"/>
      <c r="CD758" s="70"/>
      <c r="CE758" s="70"/>
      <c r="CF758" s="70"/>
      <c r="CG758" s="70"/>
      <c r="CH758" s="70"/>
      <c r="CI758" s="70"/>
      <c r="CJ758" s="70"/>
      <c r="CK758" s="70"/>
      <c r="CL758" s="70"/>
      <c r="CM758" s="70"/>
      <c r="CN758" s="70"/>
      <c r="CO758" s="70"/>
      <c r="CP758" s="70"/>
      <c r="CQ758" s="70"/>
      <c r="CR758" s="70"/>
    </row>
    <row r="759" spans="26:96">
      <c r="Z759" s="70"/>
      <c r="AA759" s="70"/>
      <c r="AB759" s="70"/>
      <c r="AC759" s="70"/>
      <c r="AD759" s="70"/>
      <c r="AE759" s="70"/>
      <c r="AF759" s="70"/>
      <c r="AG759" s="70"/>
      <c r="AH759" s="70"/>
      <c r="AI759" s="70"/>
      <c r="AJ759" s="70"/>
      <c r="AK759" s="70"/>
      <c r="AL759" s="70"/>
      <c r="AM759" s="70"/>
      <c r="AN759" s="70"/>
      <c r="AO759" s="70"/>
      <c r="AP759" s="70"/>
      <c r="AQ759" s="70"/>
      <c r="AR759" s="70"/>
      <c r="AS759" s="70"/>
      <c r="AT759" s="70"/>
      <c r="AU759" s="70"/>
      <c r="AV759" s="70"/>
      <c r="AW759" s="70"/>
      <c r="AX759" s="70"/>
      <c r="AY759" s="70"/>
      <c r="AZ759" s="70"/>
      <c r="BA759" s="70"/>
      <c r="BB759" s="70"/>
      <c r="BC759" s="70"/>
      <c r="BD759" s="70"/>
      <c r="BE759" s="70"/>
      <c r="BF759" s="70"/>
      <c r="BG759" s="70"/>
      <c r="BH759" s="70"/>
      <c r="BI759" s="70"/>
      <c r="BJ759" s="70"/>
      <c r="BK759" s="70"/>
      <c r="BL759" s="70"/>
      <c r="BM759" s="70"/>
      <c r="BN759" s="70"/>
      <c r="BO759" s="70"/>
      <c r="BP759" s="70"/>
      <c r="BQ759" s="70"/>
      <c r="BR759" s="70"/>
      <c r="BS759" s="70"/>
      <c r="BT759" s="70"/>
      <c r="BU759" s="70"/>
      <c r="BV759" s="70"/>
      <c r="BW759" s="70"/>
      <c r="BX759" s="70"/>
      <c r="BY759" s="70"/>
      <c r="BZ759" s="70"/>
      <c r="CA759" s="70"/>
      <c r="CB759" s="70"/>
      <c r="CC759" s="70"/>
      <c r="CD759" s="70"/>
      <c r="CE759" s="70"/>
      <c r="CF759" s="70"/>
      <c r="CG759" s="70"/>
      <c r="CH759" s="70"/>
      <c r="CI759" s="70"/>
      <c r="CJ759" s="70"/>
      <c r="CK759" s="70"/>
      <c r="CL759" s="70"/>
      <c r="CM759" s="70"/>
      <c r="CN759" s="70"/>
      <c r="CO759" s="70"/>
      <c r="CP759" s="70"/>
      <c r="CQ759" s="70"/>
      <c r="CR759" s="70"/>
    </row>
    <row r="760" spans="26:96">
      <c r="Z760" s="70"/>
      <c r="AA760" s="70"/>
      <c r="AB760" s="70"/>
      <c r="AC760" s="70"/>
      <c r="AD760" s="70"/>
      <c r="AE760" s="70"/>
      <c r="AF760" s="70"/>
      <c r="AG760" s="70"/>
      <c r="AH760" s="70"/>
      <c r="AI760" s="70"/>
      <c r="AJ760" s="70"/>
      <c r="AK760" s="70"/>
      <c r="AL760" s="70"/>
      <c r="AM760" s="70"/>
      <c r="AN760" s="70"/>
      <c r="AO760" s="70"/>
      <c r="AP760" s="70"/>
      <c r="AQ760" s="70"/>
      <c r="AR760" s="70"/>
      <c r="AS760" s="70"/>
      <c r="AT760" s="70"/>
      <c r="AU760" s="70"/>
      <c r="AV760" s="70"/>
      <c r="AW760" s="70"/>
      <c r="AX760" s="70"/>
      <c r="AY760" s="70"/>
      <c r="AZ760" s="70"/>
      <c r="BA760" s="70"/>
      <c r="BB760" s="70"/>
      <c r="BC760" s="70"/>
      <c r="BD760" s="70"/>
      <c r="BE760" s="70"/>
      <c r="BF760" s="70"/>
      <c r="BG760" s="70"/>
      <c r="BH760" s="70"/>
      <c r="BI760" s="70"/>
      <c r="BJ760" s="70"/>
      <c r="BK760" s="70"/>
      <c r="BL760" s="70"/>
      <c r="BM760" s="70"/>
      <c r="BN760" s="70"/>
      <c r="BO760" s="70"/>
      <c r="BP760" s="70"/>
      <c r="BQ760" s="70"/>
      <c r="BR760" s="70"/>
      <c r="BS760" s="70"/>
      <c r="BT760" s="70"/>
      <c r="BU760" s="70"/>
      <c r="BV760" s="70"/>
      <c r="BW760" s="70"/>
      <c r="BX760" s="70"/>
      <c r="BY760" s="70"/>
      <c r="BZ760" s="70"/>
      <c r="CA760" s="70"/>
      <c r="CB760" s="70"/>
      <c r="CC760" s="70"/>
      <c r="CD760" s="70"/>
      <c r="CE760" s="70"/>
      <c r="CF760" s="70"/>
      <c r="CG760" s="70"/>
      <c r="CH760" s="70"/>
      <c r="CI760" s="70"/>
      <c r="CJ760" s="70"/>
      <c r="CK760" s="70"/>
      <c r="CL760" s="70"/>
      <c r="CM760" s="70"/>
      <c r="CN760" s="70"/>
      <c r="CO760" s="70"/>
      <c r="CP760" s="70"/>
      <c r="CQ760" s="70"/>
      <c r="CR760" s="70"/>
    </row>
    <row r="761" spans="26:96">
      <c r="Z761" s="70"/>
      <c r="AA761" s="70"/>
      <c r="AB761" s="70"/>
      <c r="AC761" s="70"/>
      <c r="AD761" s="70"/>
      <c r="AE761" s="70"/>
      <c r="AF761" s="70"/>
      <c r="AG761" s="70"/>
      <c r="AH761" s="70"/>
      <c r="AI761" s="70"/>
      <c r="AJ761" s="70"/>
      <c r="AK761" s="70"/>
      <c r="AL761" s="70"/>
      <c r="AM761" s="70"/>
      <c r="AN761" s="70"/>
      <c r="AO761" s="70"/>
      <c r="AP761" s="70"/>
      <c r="AQ761" s="70"/>
      <c r="AR761" s="70"/>
      <c r="AS761" s="70"/>
      <c r="AT761" s="70"/>
      <c r="AU761" s="70"/>
      <c r="AV761" s="70"/>
      <c r="AW761" s="70"/>
      <c r="AX761" s="70"/>
      <c r="AY761" s="70"/>
      <c r="AZ761" s="70"/>
      <c r="BA761" s="70"/>
      <c r="BB761" s="70"/>
      <c r="BC761" s="70"/>
      <c r="BD761" s="70"/>
      <c r="BE761" s="70"/>
      <c r="BF761" s="70"/>
      <c r="BG761" s="70"/>
      <c r="BH761" s="70"/>
      <c r="BI761" s="70"/>
      <c r="BJ761" s="70"/>
      <c r="BK761" s="70"/>
      <c r="BL761" s="70"/>
      <c r="BM761" s="70"/>
      <c r="BN761" s="70"/>
      <c r="BO761" s="70"/>
      <c r="BP761" s="70"/>
      <c r="BQ761" s="70"/>
      <c r="BR761" s="70"/>
      <c r="BS761" s="70"/>
      <c r="BT761" s="70"/>
      <c r="BU761" s="70"/>
      <c r="BV761" s="70"/>
      <c r="BW761" s="70"/>
      <c r="BX761" s="70"/>
      <c r="BY761" s="70"/>
      <c r="BZ761" s="70"/>
      <c r="CA761" s="70"/>
      <c r="CB761" s="70"/>
      <c r="CC761" s="70"/>
      <c r="CD761" s="70"/>
      <c r="CE761" s="70"/>
      <c r="CF761" s="70"/>
      <c r="CG761" s="70"/>
      <c r="CH761" s="70"/>
      <c r="CI761" s="70"/>
      <c r="CJ761" s="70"/>
      <c r="CK761" s="70"/>
      <c r="CL761" s="70"/>
      <c r="CM761" s="70"/>
      <c r="CN761" s="70"/>
      <c r="CO761" s="70"/>
      <c r="CP761" s="70"/>
      <c r="CQ761" s="70"/>
      <c r="CR761" s="70"/>
    </row>
    <row r="762" spans="26:96">
      <c r="Z762" s="70"/>
      <c r="AA762" s="70"/>
      <c r="AB762" s="70"/>
      <c r="AC762" s="70"/>
      <c r="AD762" s="70"/>
      <c r="AE762" s="70"/>
      <c r="AF762" s="70"/>
      <c r="AG762" s="70"/>
      <c r="AH762" s="70"/>
      <c r="AI762" s="70"/>
      <c r="AJ762" s="70"/>
      <c r="AK762" s="70"/>
      <c r="AL762" s="70"/>
      <c r="AM762" s="70"/>
      <c r="AN762" s="70"/>
      <c r="AO762" s="70"/>
      <c r="AP762" s="70"/>
      <c r="AQ762" s="70"/>
      <c r="AR762" s="70"/>
      <c r="AS762" s="70"/>
      <c r="AT762" s="70"/>
      <c r="AU762" s="70"/>
      <c r="AV762" s="70"/>
      <c r="AW762" s="70"/>
      <c r="AX762" s="70"/>
      <c r="AY762" s="70"/>
      <c r="AZ762" s="70"/>
      <c r="BA762" s="70"/>
      <c r="BB762" s="70"/>
      <c r="BC762" s="70"/>
      <c r="BD762" s="70"/>
      <c r="BE762" s="70"/>
      <c r="BF762" s="70"/>
      <c r="BG762" s="70"/>
      <c r="BH762" s="70"/>
      <c r="BI762" s="70"/>
      <c r="BJ762" s="70"/>
      <c r="BK762" s="70"/>
      <c r="BL762" s="70"/>
      <c r="BM762" s="70"/>
      <c r="BN762" s="70"/>
      <c r="BO762" s="70"/>
      <c r="BP762" s="70"/>
      <c r="BQ762" s="70"/>
      <c r="BR762" s="70"/>
      <c r="BS762" s="70"/>
      <c r="BT762" s="70"/>
      <c r="BU762" s="70"/>
      <c r="BV762" s="70"/>
      <c r="BW762" s="70"/>
      <c r="BX762" s="70"/>
      <c r="BY762" s="70"/>
      <c r="BZ762" s="70"/>
      <c r="CA762" s="70"/>
      <c r="CB762" s="70"/>
      <c r="CC762" s="70"/>
      <c r="CD762" s="70"/>
      <c r="CE762" s="70"/>
      <c r="CF762" s="70"/>
      <c r="CG762" s="70"/>
      <c r="CH762" s="70"/>
      <c r="CI762" s="70"/>
      <c r="CJ762" s="70"/>
      <c r="CK762" s="70"/>
      <c r="CL762" s="70"/>
      <c r="CM762" s="70"/>
      <c r="CN762" s="70"/>
      <c r="CO762" s="70"/>
      <c r="CP762" s="70"/>
      <c r="CQ762" s="70"/>
      <c r="CR762" s="70"/>
    </row>
    <row r="763" spans="26:96">
      <c r="Z763" s="70"/>
      <c r="AA763" s="70"/>
      <c r="AB763" s="70"/>
      <c r="AC763" s="70"/>
      <c r="AD763" s="70"/>
      <c r="AE763" s="70"/>
      <c r="AF763" s="70"/>
      <c r="AG763" s="70"/>
      <c r="AH763" s="70"/>
      <c r="AI763" s="70"/>
      <c r="AJ763" s="70"/>
      <c r="AK763" s="70"/>
      <c r="AL763" s="70"/>
      <c r="AM763" s="70"/>
      <c r="AN763" s="70"/>
      <c r="AO763" s="70"/>
      <c r="AP763" s="70"/>
      <c r="AQ763" s="70"/>
      <c r="AR763" s="70"/>
      <c r="AS763" s="70"/>
      <c r="AT763" s="70"/>
      <c r="AU763" s="70"/>
      <c r="AV763" s="70"/>
      <c r="AW763" s="70"/>
      <c r="AX763" s="70"/>
      <c r="AY763" s="70"/>
      <c r="AZ763" s="70"/>
      <c r="BA763" s="70"/>
      <c r="BB763" s="70"/>
      <c r="BC763" s="70"/>
      <c r="BD763" s="70"/>
      <c r="BE763" s="70"/>
      <c r="BF763" s="70"/>
      <c r="BG763" s="70"/>
      <c r="BH763" s="70"/>
      <c r="BI763" s="70"/>
      <c r="BJ763" s="70"/>
      <c r="BK763" s="70"/>
      <c r="BL763" s="70"/>
      <c r="BM763" s="70"/>
      <c r="BN763" s="70"/>
      <c r="BO763" s="70"/>
      <c r="BP763" s="70"/>
      <c r="BQ763" s="70"/>
      <c r="BR763" s="70"/>
      <c r="BS763" s="70"/>
      <c r="BT763" s="70"/>
      <c r="BU763" s="70"/>
      <c r="BV763" s="70"/>
      <c r="BW763" s="70"/>
      <c r="BX763" s="70"/>
      <c r="BY763" s="70"/>
      <c r="BZ763" s="70"/>
      <c r="CA763" s="70"/>
      <c r="CB763" s="70"/>
      <c r="CC763" s="70"/>
      <c r="CD763" s="70"/>
      <c r="CE763" s="70"/>
      <c r="CF763" s="70"/>
      <c r="CG763" s="70"/>
      <c r="CH763" s="70"/>
      <c r="CI763" s="70"/>
      <c r="CJ763" s="70"/>
      <c r="CK763" s="70"/>
      <c r="CL763" s="70"/>
      <c r="CM763" s="70"/>
      <c r="CN763" s="70"/>
      <c r="CO763" s="70"/>
      <c r="CP763" s="70"/>
      <c r="CQ763" s="70"/>
      <c r="CR763" s="70"/>
    </row>
    <row r="764" spans="26:96">
      <c r="Z764" s="70"/>
      <c r="AA764" s="70"/>
      <c r="AB764" s="70"/>
      <c r="AC764" s="70"/>
      <c r="AD764" s="70"/>
      <c r="AE764" s="70"/>
      <c r="AF764" s="70"/>
      <c r="AG764" s="70"/>
      <c r="AH764" s="70"/>
      <c r="AI764" s="70"/>
      <c r="AJ764" s="70"/>
      <c r="AK764" s="70"/>
      <c r="AL764" s="70"/>
      <c r="AM764" s="70"/>
      <c r="AN764" s="70"/>
      <c r="AO764" s="70"/>
      <c r="AP764" s="70"/>
      <c r="AQ764" s="70"/>
      <c r="AR764" s="70"/>
      <c r="AS764" s="70"/>
      <c r="AT764" s="70"/>
      <c r="AU764" s="70"/>
      <c r="AV764" s="70"/>
      <c r="AW764" s="70"/>
      <c r="AX764" s="70"/>
      <c r="AY764" s="70"/>
      <c r="AZ764" s="70"/>
      <c r="BA764" s="70"/>
      <c r="BB764" s="70"/>
      <c r="BC764" s="70"/>
      <c r="BD764" s="70"/>
      <c r="BE764" s="70"/>
      <c r="BF764" s="70"/>
      <c r="BG764" s="70"/>
      <c r="BH764" s="70"/>
      <c r="BI764" s="70"/>
      <c r="BJ764" s="70"/>
      <c r="BK764" s="70"/>
      <c r="BL764" s="70"/>
      <c r="BM764" s="70"/>
      <c r="BN764" s="70"/>
      <c r="BO764" s="70"/>
      <c r="BP764" s="70"/>
      <c r="BQ764" s="70"/>
      <c r="BR764" s="70"/>
      <c r="BS764" s="70"/>
      <c r="BT764" s="70"/>
      <c r="BU764" s="70"/>
      <c r="BV764" s="70"/>
      <c r="BW764" s="70"/>
      <c r="BX764" s="70"/>
      <c r="BY764" s="70"/>
      <c r="BZ764" s="70"/>
      <c r="CA764" s="70"/>
      <c r="CB764" s="70"/>
      <c r="CC764" s="70"/>
      <c r="CD764" s="70"/>
      <c r="CE764" s="70"/>
      <c r="CF764" s="70"/>
      <c r="CG764" s="70"/>
      <c r="CH764" s="70"/>
      <c r="CI764" s="70"/>
      <c r="CJ764" s="70"/>
      <c r="CK764" s="70"/>
      <c r="CL764" s="70"/>
      <c r="CM764" s="70"/>
      <c r="CN764" s="70"/>
      <c r="CO764" s="70"/>
      <c r="CP764" s="70"/>
      <c r="CQ764" s="70"/>
      <c r="CR764" s="70"/>
    </row>
    <row r="765" spans="26:96">
      <c r="Z765" s="70"/>
      <c r="AA765" s="70"/>
      <c r="AB765" s="70"/>
      <c r="AC765" s="70"/>
      <c r="AD765" s="70"/>
      <c r="AE765" s="70"/>
      <c r="AF765" s="70"/>
      <c r="AG765" s="70"/>
      <c r="AH765" s="70"/>
      <c r="AI765" s="70"/>
      <c r="AJ765" s="70"/>
      <c r="AK765" s="70"/>
      <c r="AL765" s="70"/>
      <c r="AM765" s="70"/>
      <c r="AN765" s="70"/>
      <c r="AO765" s="70"/>
      <c r="AP765" s="70"/>
      <c r="AQ765" s="70"/>
      <c r="AR765" s="70"/>
      <c r="AS765" s="70"/>
      <c r="AT765" s="70"/>
      <c r="AU765" s="70"/>
      <c r="AV765" s="70"/>
      <c r="AW765" s="70"/>
      <c r="AX765" s="70"/>
      <c r="AY765" s="70"/>
      <c r="AZ765" s="70"/>
      <c r="BA765" s="70"/>
      <c r="BB765" s="70"/>
      <c r="BC765" s="70"/>
      <c r="BD765" s="70"/>
      <c r="BE765" s="70"/>
      <c r="BF765" s="70"/>
      <c r="BG765" s="70"/>
      <c r="BH765" s="70"/>
      <c r="BI765" s="70"/>
      <c r="BJ765" s="70"/>
      <c r="BK765" s="70"/>
      <c r="BL765" s="70"/>
      <c r="BM765" s="70"/>
      <c r="BN765" s="70"/>
      <c r="BO765" s="70"/>
      <c r="BP765" s="70"/>
      <c r="BQ765" s="70"/>
      <c r="BR765" s="70"/>
      <c r="BS765" s="70"/>
      <c r="BT765" s="70"/>
      <c r="BU765" s="70"/>
      <c r="BV765" s="70"/>
      <c r="BW765" s="70"/>
      <c r="BX765" s="70"/>
      <c r="BY765" s="70"/>
      <c r="BZ765" s="70"/>
      <c r="CA765" s="70"/>
      <c r="CB765" s="70"/>
      <c r="CC765" s="70"/>
      <c r="CD765" s="70"/>
      <c r="CE765" s="70"/>
      <c r="CF765" s="70"/>
      <c r="CG765" s="70"/>
      <c r="CH765" s="70"/>
      <c r="CI765" s="70"/>
      <c r="CJ765" s="70"/>
      <c r="CK765" s="70"/>
      <c r="CL765" s="70"/>
      <c r="CM765" s="70"/>
      <c r="CN765" s="70"/>
      <c r="CO765" s="70"/>
      <c r="CP765" s="70"/>
      <c r="CQ765" s="70"/>
      <c r="CR765" s="70"/>
    </row>
    <row r="766" spans="26:96">
      <c r="Z766" s="70"/>
      <c r="AA766" s="70"/>
      <c r="AB766" s="70"/>
      <c r="AC766" s="70"/>
      <c r="AD766" s="70"/>
      <c r="AE766" s="70"/>
      <c r="AF766" s="70"/>
      <c r="AG766" s="70"/>
      <c r="AH766" s="70"/>
      <c r="AI766" s="70"/>
      <c r="AJ766" s="70"/>
      <c r="AK766" s="70"/>
      <c r="AL766" s="70"/>
      <c r="AM766" s="70"/>
      <c r="AN766" s="70"/>
      <c r="AO766" s="70"/>
      <c r="AP766" s="70"/>
      <c r="AQ766" s="70"/>
      <c r="AR766" s="70"/>
      <c r="AS766" s="70"/>
      <c r="AT766" s="70"/>
      <c r="AU766" s="70"/>
      <c r="AV766" s="70"/>
      <c r="AW766" s="70"/>
      <c r="AX766" s="70"/>
      <c r="AY766" s="70"/>
      <c r="AZ766" s="70"/>
      <c r="BA766" s="70"/>
      <c r="BB766" s="70"/>
      <c r="BC766" s="70"/>
      <c r="BD766" s="70"/>
      <c r="BE766" s="70"/>
      <c r="BF766" s="70"/>
      <c r="BG766" s="70"/>
      <c r="BH766" s="70"/>
      <c r="BI766" s="70"/>
      <c r="BJ766" s="70"/>
      <c r="BK766" s="70"/>
      <c r="BL766" s="70"/>
      <c r="BM766" s="70"/>
      <c r="BN766" s="70"/>
      <c r="BO766" s="70"/>
      <c r="BP766" s="70"/>
      <c r="BQ766" s="70"/>
      <c r="BR766" s="70"/>
      <c r="BS766" s="70"/>
      <c r="BT766" s="70"/>
      <c r="BU766" s="70"/>
      <c r="BV766" s="70"/>
      <c r="BW766" s="70"/>
      <c r="BX766" s="70"/>
      <c r="BY766" s="70"/>
      <c r="BZ766" s="70"/>
      <c r="CA766" s="70"/>
      <c r="CB766" s="70"/>
      <c r="CC766" s="70"/>
      <c r="CD766" s="70"/>
      <c r="CE766" s="70"/>
      <c r="CF766" s="70"/>
      <c r="CG766" s="70"/>
      <c r="CH766" s="70"/>
      <c r="CI766" s="70"/>
      <c r="CJ766" s="70"/>
      <c r="CK766" s="70"/>
      <c r="CL766" s="70"/>
      <c r="CM766" s="70"/>
      <c r="CN766" s="70"/>
      <c r="CO766" s="70"/>
      <c r="CP766" s="70"/>
      <c r="CQ766" s="70"/>
      <c r="CR766" s="70"/>
    </row>
    <row r="767" spans="26:96">
      <c r="Z767" s="70"/>
      <c r="AA767" s="70"/>
      <c r="AB767" s="70"/>
      <c r="AC767" s="70"/>
      <c r="AD767" s="70"/>
      <c r="AE767" s="70"/>
      <c r="AF767" s="70"/>
      <c r="AG767" s="70"/>
      <c r="AH767" s="70"/>
      <c r="AI767" s="70"/>
      <c r="AJ767" s="70"/>
      <c r="AK767" s="70"/>
      <c r="AL767" s="70"/>
      <c r="AM767" s="70"/>
      <c r="AN767" s="70"/>
      <c r="AO767" s="70"/>
      <c r="AP767" s="70"/>
      <c r="AQ767" s="70"/>
      <c r="AR767" s="70"/>
      <c r="AS767" s="70"/>
      <c r="AT767" s="70"/>
      <c r="AU767" s="70"/>
      <c r="AV767" s="70"/>
      <c r="AW767" s="70"/>
      <c r="AX767" s="70"/>
      <c r="AY767" s="70"/>
      <c r="AZ767" s="70"/>
      <c r="BA767" s="70"/>
      <c r="BB767" s="70"/>
      <c r="BC767" s="70"/>
      <c r="BD767" s="70"/>
      <c r="BE767" s="70"/>
      <c r="BF767" s="70"/>
      <c r="BG767" s="70"/>
      <c r="BH767" s="70"/>
      <c r="BI767" s="70"/>
      <c r="BJ767" s="70"/>
      <c r="BK767" s="70"/>
      <c r="BL767" s="70"/>
      <c r="BM767" s="70"/>
      <c r="BN767" s="70"/>
      <c r="BO767" s="70"/>
      <c r="BP767" s="70"/>
      <c r="BQ767" s="70"/>
      <c r="BR767" s="70"/>
      <c r="BS767" s="70"/>
      <c r="BT767" s="70"/>
      <c r="BU767" s="70"/>
      <c r="BV767" s="70"/>
      <c r="BW767" s="70"/>
      <c r="BX767" s="70"/>
      <c r="BY767" s="70"/>
      <c r="BZ767" s="70"/>
      <c r="CA767" s="70"/>
      <c r="CB767" s="70"/>
      <c r="CC767" s="70"/>
      <c r="CD767" s="70"/>
      <c r="CE767" s="70"/>
      <c r="CF767" s="70"/>
      <c r="CG767" s="70"/>
      <c r="CH767" s="70"/>
      <c r="CI767" s="70"/>
      <c r="CJ767" s="70"/>
      <c r="CK767" s="70"/>
      <c r="CL767" s="70"/>
      <c r="CM767" s="70"/>
      <c r="CN767" s="70"/>
      <c r="CO767" s="70"/>
      <c r="CP767" s="70"/>
      <c r="CQ767" s="70"/>
      <c r="CR767" s="70"/>
    </row>
    <row r="768" spans="26:96">
      <c r="Z768" s="70"/>
      <c r="AA768" s="70"/>
      <c r="AB768" s="70"/>
      <c r="AC768" s="70"/>
      <c r="AD768" s="70"/>
      <c r="AE768" s="70"/>
      <c r="AF768" s="70"/>
      <c r="AG768" s="70"/>
      <c r="AH768" s="70"/>
      <c r="AI768" s="70"/>
      <c r="AJ768" s="70"/>
      <c r="AK768" s="70"/>
      <c r="AL768" s="70"/>
      <c r="AM768" s="70"/>
      <c r="AN768" s="70"/>
      <c r="AO768" s="70"/>
      <c r="AP768" s="70"/>
      <c r="AQ768" s="70"/>
      <c r="AR768" s="70"/>
      <c r="AS768" s="70"/>
      <c r="AT768" s="70"/>
      <c r="AU768" s="70"/>
      <c r="AV768" s="70"/>
      <c r="AW768" s="70"/>
      <c r="AX768" s="70"/>
      <c r="AY768" s="70"/>
      <c r="AZ768" s="70"/>
      <c r="BA768" s="70"/>
      <c r="BB768" s="70"/>
      <c r="BC768" s="70"/>
      <c r="BD768" s="70"/>
      <c r="BE768" s="70"/>
      <c r="BF768" s="70"/>
      <c r="BG768" s="70"/>
      <c r="BH768" s="70"/>
      <c r="BI768" s="70"/>
      <c r="BJ768" s="70"/>
      <c r="BK768" s="70"/>
      <c r="BL768" s="70"/>
      <c r="BM768" s="70"/>
      <c r="BN768" s="70"/>
      <c r="BO768" s="70"/>
      <c r="BP768" s="70"/>
      <c r="BQ768" s="70"/>
      <c r="BR768" s="70"/>
      <c r="BS768" s="70"/>
      <c r="BT768" s="70"/>
      <c r="BU768" s="70"/>
      <c r="BV768" s="70"/>
      <c r="BW768" s="70"/>
      <c r="BX768" s="70"/>
      <c r="BY768" s="70"/>
      <c r="BZ768" s="70"/>
      <c r="CA768" s="70"/>
      <c r="CB768" s="70"/>
      <c r="CC768" s="70"/>
      <c r="CD768" s="70"/>
      <c r="CE768" s="70"/>
      <c r="CF768" s="70"/>
      <c r="CG768" s="70"/>
      <c r="CH768" s="70"/>
      <c r="CI768" s="70"/>
      <c r="CJ768" s="70"/>
      <c r="CK768" s="70"/>
      <c r="CL768" s="70"/>
      <c r="CM768" s="70"/>
      <c r="CN768" s="70"/>
      <c r="CO768" s="70"/>
      <c r="CP768" s="70"/>
      <c r="CQ768" s="70"/>
      <c r="CR768" s="70"/>
    </row>
    <row r="769" spans="26:96">
      <c r="Z769" s="70"/>
      <c r="AA769" s="70"/>
      <c r="AB769" s="70"/>
      <c r="AC769" s="70"/>
      <c r="AD769" s="70"/>
      <c r="AE769" s="70"/>
      <c r="AF769" s="70"/>
      <c r="AG769" s="70"/>
      <c r="AH769" s="70"/>
      <c r="AI769" s="70"/>
      <c r="AJ769" s="70"/>
      <c r="AK769" s="70"/>
      <c r="AL769" s="70"/>
      <c r="AM769" s="70"/>
      <c r="AN769" s="70"/>
      <c r="AO769" s="70"/>
      <c r="AP769" s="70"/>
      <c r="AQ769" s="70"/>
      <c r="AR769" s="70"/>
      <c r="AS769" s="70"/>
      <c r="AT769" s="70"/>
      <c r="AU769" s="70"/>
      <c r="AV769" s="70"/>
      <c r="AW769" s="70"/>
      <c r="AX769" s="70"/>
      <c r="AY769" s="70"/>
      <c r="AZ769" s="70"/>
      <c r="BA769" s="70"/>
      <c r="BB769" s="70"/>
      <c r="BC769" s="70"/>
      <c r="BD769" s="70"/>
      <c r="BE769" s="70"/>
      <c r="BF769" s="70"/>
      <c r="BG769" s="70"/>
      <c r="BH769" s="70"/>
      <c r="BI769" s="70"/>
      <c r="BJ769" s="70"/>
      <c r="BK769" s="70"/>
      <c r="BL769" s="70"/>
      <c r="BM769" s="70"/>
      <c r="BN769" s="70"/>
      <c r="BO769" s="70"/>
      <c r="BP769" s="70"/>
      <c r="BQ769" s="70"/>
      <c r="BR769" s="70"/>
      <c r="BS769" s="70"/>
      <c r="BT769" s="70"/>
      <c r="BU769" s="70"/>
      <c r="BV769" s="70"/>
      <c r="BW769" s="70"/>
      <c r="BX769" s="70"/>
      <c r="BY769" s="70"/>
      <c r="BZ769" s="70"/>
      <c r="CA769" s="70"/>
      <c r="CB769" s="70"/>
      <c r="CC769" s="70"/>
      <c r="CD769" s="70"/>
      <c r="CE769" s="70"/>
      <c r="CF769" s="70"/>
      <c r="CG769" s="70"/>
      <c r="CH769" s="70"/>
      <c r="CI769" s="70"/>
      <c r="CJ769" s="70"/>
      <c r="CK769" s="70"/>
      <c r="CL769" s="70"/>
      <c r="CM769" s="70"/>
      <c r="CN769" s="70"/>
      <c r="CO769" s="70"/>
      <c r="CP769" s="70"/>
      <c r="CQ769" s="70"/>
      <c r="CR769" s="70"/>
    </row>
    <row r="770" spans="26:96">
      <c r="Z770" s="70"/>
      <c r="AA770" s="70"/>
      <c r="AB770" s="70"/>
      <c r="AC770" s="70"/>
      <c r="AD770" s="70"/>
      <c r="AE770" s="70"/>
      <c r="AF770" s="70"/>
      <c r="AG770" s="70"/>
      <c r="AH770" s="70"/>
      <c r="AI770" s="70"/>
      <c r="AJ770" s="70"/>
      <c r="AK770" s="70"/>
      <c r="AL770" s="70"/>
      <c r="AM770" s="70"/>
      <c r="AN770" s="70"/>
      <c r="AO770" s="70"/>
      <c r="AP770" s="70"/>
      <c r="AQ770" s="70"/>
      <c r="AR770" s="70"/>
      <c r="AS770" s="70"/>
      <c r="AT770" s="70"/>
      <c r="AU770" s="70"/>
      <c r="AV770" s="70"/>
      <c r="AW770" s="70"/>
      <c r="AX770" s="70"/>
      <c r="AY770" s="70"/>
      <c r="AZ770" s="70"/>
      <c r="BA770" s="70"/>
      <c r="BB770" s="70"/>
      <c r="BC770" s="70"/>
      <c r="BD770" s="70"/>
      <c r="BE770" s="70"/>
      <c r="BF770" s="70"/>
      <c r="BG770" s="70"/>
      <c r="BH770" s="70"/>
      <c r="BI770" s="70"/>
      <c r="BJ770" s="70"/>
      <c r="BK770" s="70"/>
      <c r="BL770" s="70"/>
      <c r="BM770" s="70"/>
      <c r="BN770" s="70"/>
      <c r="BO770" s="70"/>
      <c r="BP770" s="70"/>
      <c r="BQ770" s="70"/>
      <c r="BR770" s="70"/>
      <c r="BS770" s="70"/>
      <c r="BT770" s="70"/>
      <c r="BU770" s="70"/>
      <c r="BV770" s="70"/>
      <c r="BW770" s="70"/>
      <c r="BX770" s="70"/>
      <c r="BY770" s="70"/>
      <c r="BZ770" s="70"/>
      <c r="CA770" s="70"/>
      <c r="CB770" s="70"/>
      <c r="CC770" s="70"/>
      <c r="CD770" s="70"/>
      <c r="CE770" s="70"/>
      <c r="CF770" s="70"/>
      <c r="CG770" s="70"/>
      <c r="CH770" s="70"/>
      <c r="CI770" s="70"/>
      <c r="CJ770" s="70"/>
      <c r="CK770" s="70"/>
      <c r="CL770" s="70"/>
      <c r="CM770" s="70"/>
      <c r="CN770" s="70"/>
      <c r="CO770" s="70"/>
      <c r="CP770" s="70"/>
      <c r="CQ770" s="70"/>
      <c r="CR770" s="70"/>
    </row>
    <row r="771" spans="26:96">
      <c r="Z771" s="70"/>
      <c r="AA771" s="70"/>
      <c r="AB771" s="70"/>
      <c r="AC771" s="70"/>
      <c r="AD771" s="70"/>
      <c r="AE771" s="70"/>
      <c r="AF771" s="70"/>
      <c r="AG771" s="70"/>
      <c r="AH771" s="70"/>
      <c r="AI771" s="70"/>
      <c r="AJ771" s="70"/>
      <c r="AK771" s="70"/>
      <c r="AL771" s="70"/>
      <c r="AM771" s="70"/>
      <c r="AN771" s="70"/>
      <c r="AO771" s="70"/>
      <c r="AP771" s="70"/>
      <c r="AQ771" s="70"/>
      <c r="AR771" s="70"/>
      <c r="AS771" s="70"/>
      <c r="AT771" s="70"/>
      <c r="AU771" s="70"/>
      <c r="AV771" s="70"/>
      <c r="AW771" s="70"/>
      <c r="AX771" s="70"/>
      <c r="AY771" s="70"/>
      <c r="AZ771" s="70"/>
      <c r="BA771" s="70"/>
      <c r="BB771" s="70"/>
      <c r="BC771" s="70"/>
      <c r="BD771" s="70"/>
      <c r="BE771" s="70"/>
      <c r="BF771" s="70"/>
      <c r="BG771" s="70"/>
      <c r="BH771" s="70"/>
      <c r="BI771" s="70"/>
      <c r="BJ771" s="70"/>
      <c r="BK771" s="70"/>
      <c r="BL771" s="70"/>
      <c r="BM771" s="70"/>
      <c r="BN771" s="70"/>
      <c r="BO771" s="70"/>
      <c r="BP771" s="70"/>
      <c r="BQ771" s="70"/>
      <c r="BR771" s="70"/>
      <c r="BS771" s="70"/>
      <c r="BT771" s="70"/>
      <c r="BU771" s="70"/>
      <c r="BV771" s="70"/>
      <c r="BW771" s="70"/>
      <c r="BX771" s="70"/>
      <c r="BY771" s="70"/>
      <c r="BZ771" s="70"/>
      <c r="CA771" s="70"/>
      <c r="CB771" s="70"/>
      <c r="CC771" s="70"/>
      <c r="CD771" s="70"/>
      <c r="CE771" s="70"/>
      <c r="CF771" s="70"/>
      <c r="CG771" s="70"/>
      <c r="CH771" s="70"/>
      <c r="CI771" s="70"/>
      <c r="CJ771" s="70"/>
      <c r="CK771" s="70"/>
      <c r="CL771" s="70"/>
      <c r="CM771" s="70"/>
      <c r="CN771" s="70"/>
      <c r="CO771" s="70"/>
      <c r="CP771" s="70"/>
      <c r="CQ771" s="70"/>
      <c r="CR771" s="70"/>
    </row>
    <row r="772" spans="26:96">
      <c r="Z772" s="70"/>
      <c r="AA772" s="70"/>
      <c r="AB772" s="70"/>
      <c r="AC772" s="70"/>
      <c r="AD772" s="70"/>
      <c r="AE772" s="70"/>
      <c r="AF772" s="70"/>
      <c r="AG772" s="70"/>
      <c r="AH772" s="70"/>
      <c r="AI772" s="70"/>
      <c r="AJ772" s="70"/>
      <c r="AK772" s="70"/>
      <c r="AL772" s="70"/>
      <c r="AM772" s="70"/>
      <c r="AN772" s="70"/>
      <c r="AO772" s="70"/>
      <c r="AP772" s="70"/>
      <c r="AQ772" s="70"/>
      <c r="AR772" s="70"/>
      <c r="AS772" s="70"/>
      <c r="AT772" s="70"/>
      <c r="AU772" s="70"/>
      <c r="AV772" s="70"/>
      <c r="AW772" s="70"/>
      <c r="AX772" s="70"/>
      <c r="AY772" s="70"/>
      <c r="AZ772" s="70"/>
      <c r="BA772" s="70"/>
      <c r="BB772" s="70"/>
      <c r="BC772" s="70"/>
      <c r="BD772" s="70"/>
      <c r="BE772" s="70"/>
      <c r="BF772" s="70"/>
      <c r="BG772" s="70"/>
      <c r="BH772" s="70"/>
      <c r="BI772" s="70"/>
      <c r="BJ772" s="70"/>
      <c r="BK772" s="70"/>
      <c r="BL772" s="70"/>
      <c r="BM772" s="70"/>
      <c r="BN772" s="70"/>
      <c r="BO772" s="70"/>
      <c r="BP772" s="70"/>
      <c r="BQ772" s="70"/>
      <c r="BR772" s="70"/>
      <c r="BS772" s="70"/>
      <c r="BT772" s="70"/>
      <c r="BU772" s="70"/>
      <c r="BV772" s="70"/>
      <c r="BW772" s="70"/>
      <c r="BX772" s="70"/>
      <c r="BY772" s="70"/>
      <c r="BZ772" s="70"/>
      <c r="CA772" s="70"/>
      <c r="CB772" s="70"/>
      <c r="CC772" s="70"/>
      <c r="CD772" s="70"/>
      <c r="CE772" s="70"/>
      <c r="CF772" s="70"/>
      <c r="CG772" s="70"/>
      <c r="CH772" s="70"/>
      <c r="CI772" s="70"/>
      <c r="CJ772" s="70"/>
      <c r="CK772" s="70"/>
      <c r="CL772" s="70"/>
      <c r="CM772" s="70"/>
      <c r="CN772" s="70"/>
      <c r="CO772" s="70"/>
      <c r="CP772" s="70"/>
      <c r="CQ772" s="70"/>
      <c r="CR772" s="70"/>
    </row>
    <row r="773" spans="26:96">
      <c r="Z773" s="70"/>
      <c r="AA773" s="70"/>
      <c r="AB773" s="70"/>
      <c r="AC773" s="70"/>
      <c r="AD773" s="70"/>
      <c r="AE773" s="70"/>
      <c r="AF773" s="70"/>
      <c r="AG773" s="70"/>
      <c r="AH773" s="70"/>
      <c r="AI773" s="70"/>
      <c r="AJ773" s="70"/>
      <c r="AK773" s="70"/>
      <c r="AL773" s="70"/>
      <c r="AM773" s="70"/>
      <c r="AN773" s="70"/>
      <c r="AO773" s="70"/>
      <c r="AP773" s="70"/>
      <c r="AQ773" s="70"/>
      <c r="AR773" s="70"/>
      <c r="AS773" s="70"/>
      <c r="AT773" s="70"/>
      <c r="AU773" s="70"/>
      <c r="AV773" s="70"/>
      <c r="AW773" s="70"/>
      <c r="AX773" s="70"/>
      <c r="AY773" s="70"/>
      <c r="AZ773" s="70"/>
      <c r="BA773" s="70"/>
      <c r="BB773" s="70"/>
      <c r="BC773" s="70"/>
      <c r="BD773" s="70"/>
      <c r="BE773" s="70"/>
      <c r="BF773" s="70"/>
      <c r="BG773" s="70"/>
      <c r="BH773" s="70"/>
      <c r="BI773" s="70"/>
      <c r="BJ773" s="70"/>
      <c r="BK773" s="70"/>
      <c r="BL773" s="70"/>
      <c r="BM773" s="70"/>
      <c r="BN773" s="70"/>
      <c r="BO773" s="70"/>
      <c r="BP773" s="70"/>
      <c r="BQ773" s="70"/>
      <c r="BR773" s="70"/>
      <c r="BS773" s="70"/>
      <c r="BT773" s="70"/>
      <c r="BU773" s="70"/>
      <c r="BV773" s="70"/>
      <c r="BW773" s="70"/>
      <c r="BX773" s="70"/>
      <c r="BY773" s="70"/>
      <c r="BZ773" s="70"/>
      <c r="CA773" s="70"/>
      <c r="CB773" s="70"/>
      <c r="CC773" s="70"/>
      <c r="CD773" s="70"/>
      <c r="CE773" s="70"/>
      <c r="CF773" s="70"/>
      <c r="CG773" s="70"/>
      <c r="CH773" s="70"/>
      <c r="CI773" s="70"/>
      <c r="CJ773" s="70"/>
      <c r="CK773" s="70"/>
      <c r="CL773" s="70"/>
      <c r="CM773" s="70"/>
      <c r="CN773" s="70"/>
      <c r="CO773" s="70"/>
      <c r="CP773" s="70"/>
      <c r="CQ773" s="70"/>
      <c r="CR773" s="70"/>
    </row>
    <row r="774" spans="26:96">
      <c r="Z774" s="70"/>
      <c r="AA774" s="70"/>
      <c r="AB774" s="70"/>
      <c r="AC774" s="70"/>
      <c r="AD774" s="70"/>
      <c r="AE774" s="70"/>
      <c r="AF774" s="70"/>
      <c r="AG774" s="70"/>
      <c r="AH774" s="70"/>
      <c r="AI774" s="70"/>
      <c r="AJ774" s="70"/>
      <c r="AK774" s="70"/>
      <c r="AL774" s="70"/>
      <c r="AM774" s="70"/>
      <c r="AN774" s="70"/>
      <c r="AO774" s="70"/>
      <c r="AP774" s="70"/>
      <c r="AQ774" s="70"/>
      <c r="AR774" s="70"/>
      <c r="AS774" s="70"/>
      <c r="AT774" s="70"/>
      <c r="AU774" s="70"/>
      <c r="AV774" s="70"/>
      <c r="AW774" s="70"/>
      <c r="AX774" s="70"/>
      <c r="AY774" s="70"/>
      <c r="AZ774" s="70"/>
      <c r="BA774" s="70"/>
      <c r="BB774" s="70"/>
      <c r="BC774" s="70"/>
      <c r="BD774" s="70"/>
      <c r="BE774" s="70"/>
      <c r="BF774" s="70"/>
      <c r="BG774" s="70"/>
      <c r="BH774" s="70"/>
      <c r="BI774" s="70"/>
      <c r="BJ774" s="70"/>
      <c r="BK774" s="70"/>
      <c r="BL774" s="70"/>
      <c r="BM774" s="70"/>
      <c r="BN774" s="70"/>
      <c r="BO774" s="70"/>
      <c r="BP774" s="70"/>
      <c r="BQ774" s="70"/>
      <c r="BR774" s="70"/>
      <c r="BS774" s="70"/>
      <c r="BT774" s="70"/>
      <c r="BU774" s="70"/>
      <c r="BV774" s="70"/>
      <c r="BW774" s="70"/>
      <c r="BX774" s="70"/>
      <c r="BY774" s="70"/>
      <c r="BZ774" s="70"/>
      <c r="CA774" s="70"/>
      <c r="CB774" s="70"/>
      <c r="CC774" s="70"/>
      <c r="CD774" s="70"/>
      <c r="CE774" s="70"/>
      <c r="CF774" s="70"/>
      <c r="CG774" s="70"/>
      <c r="CH774" s="70"/>
      <c r="CI774" s="70"/>
      <c r="CJ774" s="70"/>
      <c r="CK774" s="70"/>
      <c r="CL774" s="70"/>
      <c r="CM774" s="70"/>
      <c r="CN774" s="70"/>
      <c r="CO774" s="70"/>
      <c r="CP774" s="70"/>
      <c r="CQ774" s="70"/>
      <c r="CR774" s="70"/>
    </row>
    <row r="775" spans="26:96">
      <c r="Z775" s="70"/>
      <c r="AA775" s="70"/>
      <c r="AB775" s="70"/>
      <c r="AC775" s="70"/>
      <c r="AD775" s="70"/>
      <c r="AE775" s="70"/>
      <c r="AF775" s="70"/>
      <c r="AG775" s="70"/>
      <c r="AH775" s="70"/>
      <c r="AI775" s="70"/>
      <c r="AJ775" s="70"/>
      <c r="AK775" s="70"/>
      <c r="AL775" s="70"/>
      <c r="AM775" s="70"/>
      <c r="AN775" s="70"/>
      <c r="AO775" s="70"/>
      <c r="AP775" s="70"/>
      <c r="AQ775" s="70"/>
      <c r="AR775" s="70"/>
      <c r="AS775" s="70"/>
      <c r="AT775" s="70"/>
      <c r="AU775" s="70"/>
      <c r="AV775" s="70"/>
      <c r="AW775" s="70"/>
      <c r="AX775" s="70"/>
      <c r="AY775" s="70"/>
      <c r="AZ775" s="70"/>
      <c r="BA775" s="70"/>
      <c r="BB775" s="70"/>
      <c r="BC775" s="70"/>
      <c r="BD775" s="70"/>
      <c r="BE775" s="70"/>
      <c r="BF775" s="70"/>
      <c r="BG775" s="70"/>
      <c r="BH775" s="70"/>
      <c r="BI775" s="70"/>
      <c r="BJ775" s="70"/>
      <c r="BK775" s="70"/>
      <c r="BL775" s="70"/>
      <c r="BM775" s="70"/>
      <c r="BN775" s="70"/>
      <c r="BO775" s="70"/>
      <c r="BP775" s="70"/>
      <c r="BQ775" s="70"/>
      <c r="BR775" s="70"/>
      <c r="BS775" s="70"/>
      <c r="BT775" s="70"/>
      <c r="BU775" s="70"/>
      <c r="BV775" s="70"/>
      <c r="BW775" s="70"/>
      <c r="BX775" s="70"/>
      <c r="BY775" s="70"/>
      <c r="BZ775" s="70"/>
      <c r="CA775" s="70"/>
      <c r="CB775" s="70"/>
      <c r="CC775" s="70"/>
      <c r="CD775" s="70"/>
      <c r="CE775" s="70"/>
      <c r="CF775" s="70"/>
      <c r="CG775" s="70"/>
      <c r="CH775" s="70"/>
      <c r="CI775" s="70"/>
      <c r="CJ775" s="70"/>
      <c r="CK775" s="70"/>
      <c r="CL775" s="70"/>
      <c r="CM775" s="70"/>
      <c r="CN775" s="70"/>
      <c r="CO775" s="70"/>
      <c r="CP775" s="70"/>
      <c r="CQ775" s="70"/>
      <c r="CR775" s="70"/>
    </row>
    <row r="776" spans="26:96">
      <c r="Z776" s="70"/>
      <c r="AA776" s="70"/>
      <c r="AB776" s="70"/>
      <c r="AC776" s="70"/>
      <c r="AD776" s="70"/>
      <c r="AE776" s="70"/>
      <c r="AF776" s="70"/>
      <c r="AG776" s="70"/>
      <c r="AH776" s="70"/>
      <c r="AI776" s="70"/>
      <c r="AJ776" s="70"/>
      <c r="AK776" s="70"/>
      <c r="AL776" s="70"/>
      <c r="AM776" s="70"/>
      <c r="AN776" s="70"/>
      <c r="AO776" s="70"/>
      <c r="AP776" s="70"/>
      <c r="AQ776" s="70"/>
      <c r="AR776" s="70"/>
      <c r="AS776" s="70"/>
      <c r="AT776" s="70"/>
      <c r="AU776" s="70"/>
      <c r="AV776" s="70"/>
      <c r="AW776" s="70"/>
      <c r="AX776" s="70"/>
      <c r="AY776" s="70"/>
      <c r="AZ776" s="70"/>
      <c r="BA776" s="70"/>
      <c r="BB776" s="70"/>
      <c r="BC776" s="70"/>
      <c r="BD776" s="70"/>
      <c r="BE776" s="70"/>
      <c r="BF776" s="70"/>
      <c r="BG776" s="70"/>
      <c r="BH776" s="70"/>
      <c r="BI776" s="70"/>
      <c r="BJ776" s="70"/>
      <c r="BK776" s="70"/>
      <c r="BL776" s="70"/>
      <c r="BM776" s="70"/>
      <c r="BN776" s="70"/>
      <c r="BO776" s="70"/>
      <c r="BP776" s="70"/>
      <c r="BQ776" s="70"/>
      <c r="BR776" s="70"/>
      <c r="BS776" s="70"/>
      <c r="BT776" s="70"/>
      <c r="BU776" s="70"/>
      <c r="BV776" s="70"/>
      <c r="BW776" s="70"/>
      <c r="BX776" s="70"/>
      <c r="BY776" s="70"/>
      <c r="BZ776" s="70"/>
      <c r="CA776" s="70"/>
      <c r="CB776" s="70"/>
      <c r="CC776" s="70"/>
      <c r="CD776" s="70"/>
      <c r="CE776" s="70"/>
      <c r="CF776" s="70"/>
      <c r="CG776" s="70"/>
      <c r="CH776" s="70"/>
      <c r="CI776" s="70"/>
      <c r="CJ776" s="70"/>
      <c r="CK776" s="70"/>
      <c r="CL776" s="70"/>
      <c r="CM776" s="70"/>
      <c r="CN776" s="70"/>
      <c r="CO776" s="70"/>
      <c r="CP776" s="70"/>
      <c r="CQ776" s="70"/>
      <c r="CR776" s="70"/>
    </row>
    <row r="777" spans="26:96">
      <c r="Z777" s="70"/>
      <c r="AA777" s="70"/>
      <c r="AB777" s="70"/>
      <c r="AC777" s="70"/>
      <c r="AD777" s="70"/>
      <c r="AE777" s="70"/>
      <c r="AF777" s="70"/>
      <c r="AG777" s="70"/>
      <c r="AH777" s="70"/>
      <c r="AI777" s="70"/>
      <c r="AJ777" s="70"/>
      <c r="AK777" s="70"/>
      <c r="AL777" s="70"/>
      <c r="AM777" s="70"/>
      <c r="AN777" s="70"/>
      <c r="AO777" s="70"/>
      <c r="AP777" s="70"/>
      <c r="AQ777" s="70"/>
      <c r="AR777" s="70"/>
      <c r="AS777" s="70"/>
      <c r="AT777" s="70"/>
      <c r="AU777" s="70"/>
      <c r="AV777" s="70"/>
      <c r="AW777" s="70"/>
      <c r="AX777" s="70"/>
      <c r="AY777" s="70"/>
      <c r="AZ777" s="70"/>
      <c r="BA777" s="70"/>
      <c r="BB777" s="70"/>
      <c r="BC777" s="70"/>
      <c r="BD777" s="70"/>
      <c r="BE777" s="70"/>
      <c r="BF777" s="70"/>
      <c r="BG777" s="70"/>
      <c r="BH777" s="70"/>
      <c r="BI777" s="70"/>
      <c r="BJ777" s="70"/>
      <c r="BK777" s="70"/>
      <c r="BL777" s="70"/>
      <c r="BM777" s="70"/>
      <c r="BN777" s="70"/>
      <c r="BO777" s="70"/>
      <c r="BP777" s="70"/>
      <c r="BQ777" s="70"/>
      <c r="BR777" s="70"/>
      <c r="BS777" s="70"/>
      <c r="BT777" s="70"/>
      <c r="BU777" s="70"/>
      <c r="BV777" s="70"/>
      <c r="BW777" s="70"/>
      <c r="BX777" s="70"/>
      <c r="BY777" s="70"/>
      <c r="BZ777" s="70"/>
      <c r="CA777" s="70"/>
      <c r="CB777" s="70"/>
      <c r="CC777" s="70"/>
      <c r="CD777" s="70"/>
      <c r="CE777" s="70"/>
      <c r="CF777" s="70"/>
      <c r="CG777" s="70"/>
      <c r="CH777" s="70"/>
      <c r="CI777" s="70"/>
      <c r="CJ777" s="70"/>
      <c r="CK777" s="70"/>
      <c r="CL777" s="70"/>
      <c r="CM777" s="70"/>
      <c r="CN777" s="70"/>
      <c r="CO777" s="70"/>
      <c r="CP777" s="70"/>
      <c r="CQ777" s="70"/>
      <c r="CR777" s="70"/>
    </row>
    <row r="778" spans="26:96">
      <c r="Z778" s="70"/>
      <c r="AA778" s="70"/>
      <c r="AB778" s="70"/>
      <c r="AC778" s="70"/>
      <c r="AD778" s="70"/>
      <c r="AE778" s="70"/>
      <c r="AF778" s="70"/>
      <c r="AG778" s="70"/>
      <c r="AH778" s="70"/>
      <c r="AI778" s="70"/>
      <c r="AJ778" s="70"/>
      <c r="AK778" s="70"/>
      <c r="AL778" s="70"/>
      <c r="AM778" s="70"/>
      <c r="AN778" s="70"/>
      <c r="AO778" s="70"/>
      <c r="AP778" s="70"/>
      <c r="AQ778" s="70"/>
      <c r="AR778" s="70"/>
      <c r="AS778" s="70"/>
      <c r="AT778" s="70"/>
      <c r="AU778" s="70"/>
      <c r="AV778" s="70"/>
      <c r="AW778" s="70"/>
      <c r="AX778" s="70"/>
      <c r="AY778" s="70"/>
      <c r="AZ778" s="70"/>
      <c r="BA778" s="70"/>
      <c r="BB778" s="70"/>
      <c r="BC778" s="70"/>
      <c r="BD778" s="70"/>
      <c r="BE778" s="70"/>
      <c r="BF778" s="70"/>
      <c r="BG778" s="70"/>
      <c r="BH778" s="70"/>
      <c r="BI778" s="70"/>
      <c r="BJ778" s="70"/>
      <c r="BK778" s="70"/>
      <c r="BL778" s="70"/>
      <c r="BM778" s="70"/>
      <c r="BN778" s="70"/>
      <c r="BO778" s="70"/>
      <c r="BP778" s="70"/>
      <c r="BQ778" s="70"/>
      <c r="BR778" s="70"/>
      <c r="BS778" s="70"/>
      <c r="BT778" s="70"/>
      <c r="BU778" s="70"/>
      <c r="BV778" s="70"/>
      <c r="BW778" s="70"/>
      <c r="BX778" s="70"/>
      <c r="BY778" s="70"/>
      <c r="BZ778" s="70"/>
      <c r="CA778" s="70"/>
      <c r="CB778" s="70"/>
      <c r="CC778" s="70"/>
      <c r="CD778" s="70"/>
      <c r="CE778" s="70"/>
      <c r="CF778" s="70"/>
      <c r="CG778" s="70"/>
      <c r="CH778" s="70"/>
      <c r="CI778" s="70"/>
      <c r="CJ778" s="70"/>
      <c r="CK778" s="70"/>
      <c r="CL778" s="70"/>
      <c r="CM778" s="70"/>
      <c r="CN778" s="70"/>
      <c r="CO778" s="70"/>
      <c r="CP778" s="70"/>
      <c r="CQ778" s="70"/>
      <c r="CR778" s="70"/>
    </row>
    <row r="779" spans="26:96">
      <c r="Z779" s="70"/>
      <c r="AA779" s="70"/>
      <c r="AB779" s="70"/>
      <c r="AC779" s="70"/>
      <c r="AD779" s="70"/>
      <c r="AE779" s="70"/>
      <c r="AF779" s="70"/>
      <c r="AG779" s="70"/>
      <c r="AH779" s="70"/>
      <c r="AI779" s="70"/>
      <c r="AJ779" s="70"/>
      <c r="AK779" s="70"/>
      <c r="AL779" s="70"/>
      <c r="AM779" s="70"/>
      <c r="AN779" s="70"/>
      <c r="AO779" s="70"/>
      <c r="AP779" s="70"/>
      <c r="AQ779" s="70"/>
      <c r="AR779" s="70"/>
      <c r="AS779" s="70"/>
      <c r="AT779" s="70"/>
      <c r="AU779" s="70"/>
      <c r="AV779" s="70"/>
      <c r="AW779" s="70"/>
      <c r="AX779" s="70"/>
      <c r="AY779" s="70"/>
      <c r="AZ779" s="70"/>
      <c r="BA779" s="70"/>
      <c r="BB779" s="70"/>
      <c r="BC779" s="70"/>
      <c r="BD779" s="70"/>
      <c r="BE779" s="70"/>
      <c r="BF779" s="70"/>
      <c r="BG779" s="70"/>
      <c r="BH779" s="70"/>
      <c r="BI779" s="70"/>
      <c r="BJ779" s="70"/>
      <c r="BK779" s="70"/>
      <c r="BL779" s="70"/>
      <c r="BM779" s="70"/>
      <c r="BN779" s="70"/>
      <c r="BO779" s="70"/>
      <c r="BP779" s="70"/>
      <c r="BQ779" s="70"/>
      <c r="BR779" s="70"/>
      <c r="BS779" s="70"/>
      <c r="BT779" s="70"/>
      <c r="BU779" s="70"/>
      <c r="BV779" s="70"/>
      <c r="BW779" s="70"/>
      <c r="BX779" s="70"/>
      <c r="BY779" s="70"/>
      <c r="BZ779" s="70"/>
      <c r="CA779" s="70"/>
      <c r="CB779" s="70"/>
      <c r="CC779" s="70"/>
      <c r="CD779" s="70"/>
      <c r="CE779" s="70"/>
      <c r="CF779" s="70"/>
      <c r="CG779" s="70"/>
      <c r="CH779" s="70"/>
      <c r="CI779" s="70"/>
      <c r="CJ779" s="70"/>
      <c r="CK779" s="70"/>
      <c r="CL779" s="70"/>
      <c r="CM779" s="70"/>
      <c r="CN779" s="70"/>
      <c r="CO779" s="70"/>
      <c r="CP779" s="70"/>
      <c r="CQ779" s="70"/>
      <c r="CR779" s="70"/>
    </row>
    <row r="780" spans="26:96">
      <c r="Z780" s="70"/>
      <c r="AA780" s="70"/>
      <c r="AB780" s="70"/>
      <c r="AC780" s="70"/>
      <c r="AD780" s="70"/>
      <c r="AE780" s="70"/>
      <c r="AF780" s="70"/>
      <c r="AG780" s="70"/>
      <c r="AH780" s="70"/>
      <c r="AI780" s="70"/>
      <c r="AJ780" s="70"/>
      <c r="AK780" s="70"/>
      <c r="AL780" s="70"/>
      <c r="AM780" s="70"/>
      <c r="AN780" s="70"/>
      <c r="AO780" s="70"/>
      <c r="AP780" s="70"/>
      <c r="AQ780" s="70"/>
      <c r="AR780" s="70"/>
      <c r="AS780" s="70"/>
      <c r="AT780" s="70"/>
      <c r="AU780" s="70"/>
      <c r="AV780" s="70"/>
      <c r="AW780" s="70"/>
      <c r="AX780" s="70"/>
      <c r="AY780" s="70"/>
      <c r="AZ780" s="70"/>
      <c r="BA780" s="70"/>
      <c r="BB780" s="70"/>
      <c r="BC780" s="70"/>
      <c r="BD780" s="70"/>
      <c r="BE780" s="70"/>
      <c r="BF780" s="70"/>
      <c r="BG780" s="70"/>
      <c r="BH780" s="70"/>
      <c r="BI780" s="70"/>
      <c r="BJ780" s="70"/>
      <c r="BK780" s="70"/>
      <c r="BL780" s="70"/>
      <c r="BM780" s="70"/>
      <c r="BN780" s="70"/>
      <c r="BO780" s="70"/>
      <c r="BP780" s="70"/>
      <c r="BQ780" s="70"/>
      <c r="BR780" s="70"/>
      <c r="BS780" s="70"/>
      <c r="BT780" s="70"/>
      <c r="BU780" s="70"/>
      <c r="BV780" s="70"/>
      <c r="BW780" s="70"/>
      <c r="BX780" s="70"/>
      <c r="BY780" s="70"/>
      <c r="BZ780" s="70"/>
      <c r="CA780" s="70"/>
      <c r="CB780" s="70"/>
      <c r="CC780" s="70"/>
      <c r="CD780" s="70"/>
      <c r="CE780" s="70"/>
      <c r="CF780" s="70"/>
      <c r="CG780" s="70"/>
      <c r="CH780" s="70"/>
      <c r="CI780" s="70"/>
      <c r="CJ780" s="70"/>
      <c r="CK780" s="70"/>
      <c r="CL780" s="70"/>
      <c r="CM780" s="70"/>
      <c r="CN780" s="70"/>
      <c r="CO780" s="70"/>
      <c r="CP780" s="70"/>
      <c r="CQ780" s="70"/>
      <c r="CR780" s="70"/>
    </row>
    <row r="781" spans="26:96">
      <c r="Z781" s="70"/>
      <c r="AA781" s="70"/>
      <c r="AB781" s="70"/>
      <c r="AC781" s="70"/>
      <c r="AD781" s="70"/>
      <c r="AE781" s="70"/>
      <c r="AF781" s="70"/>
      <c r="AG781" s="70"/>
      <c r="AH781" s="70"/>
      <c r="AI781" s="70"/>
      <c r="AJ781" s="70"/>
      <c r="AK781" s="70"/>
      <c r="AL781" s="70"/>
      <c r="AM781" s="70"/>
      <c r="AN781" s="70"/>
      <c r="AO781" s="70"/>
      <c r="AP781" s="70"/>
      <c r="AQ781" s="70"/>
      <c r="AR781" s="70"/>
      <c r="AS781" s="70"/>
      <c r="AT781" s="70"/>
      <c r="AU781" s="70"/>
      <c r="AV781" s="70"/>
      <c r="AW781" s="70"/>
      <c r="AX781" s="70"/>
      <c r="AY781" s="70"/>
      <c r="AZ781" s="70"/>
      <c r="BA781" s="70"/>
      <c r="BB781" s="70"/>
      <c r="BC781" s="70"/>
      <c r="BD781" s="70"/>
      <c r="BE781" s="70"/>
      <c r="BF781" s="70"/>
      <c r="BG781" s="70"/>
      <c r="BH781" s="70"/>
      <c r="BI781" s="70"/>
      <c r="BJ781" s="70"/>
      <c r="BK781" s="70"/>
      <c r="BL781" s="70"/>
      <c r="BM781" s="70"/>
      <c r="BN781" s="70"/>
      <c r="BO781" s="70"/>
      <c r="BP781" s="70"/>
      <c r="BQ781" s="70"/>
      <c r="BR781" s="70"/>
      <c r="BS781" s="70"/>
      <c r="BT781" s="70"/>
      <c r="BU781" s="70"/>
      <c r="BV781" s="70"/>
      <c r="BW781" s="70"/>
      <c r="BX781" s="70"/>
      <c r="BY781" s="70"/>
      <c r="BZ781" s="70"/>
      <c r="CA781" s="70"/>
      <c r="CB781" s="70"/>
      <c r="CC781" s="70"/>
      <c r="CD781" s="70"/>
      <c r="CE781" s="70"/>
      <c r="CF781" s="70"/>
      <c r="CG781" s="70"/>
      <c r="CH781" s="70"/>
      <c r="CI781" s="70"/>
      <c r="CJ781" s="70"/>
      <c r="CK781" s="70"/>
      <c r="CL781" s="70"/>
      <c r="CM781" s="70"/>
      <c r="CN781" s="70"/>
      <c r="CO781" s="70"/>
      <c r="CP781" s="70"/>
      <c r="CQ781" s="70"/>
      <c r="CR781" s="70"/>
    </row>
    <row r="782" spans="26:96">
      <c r="Z782" s="70"/>
      <c r="AA782" s="70"/>
      <c r="AB782" s="70"/>
      <c r="AC782" s="70"/>
      <c r="AD782" s="70"/>
      <c r="AE782" s="70"/>
      <c r="AF782" s="70"/>
      <c r="AG782" s="70"/>
      <c r="AH782" s="70"/>
      <c r="AI782" s="70"/>
      <c r="AJ782" s="70"/>
      <c r="AK782" s="70"/>
      <c r="AL782" s="70"/>
      <c r="AM782" s="70"/>
      <c r="AN782" s="70"/>
      <c r="AO782" s="70"/>
      <c r="AP782" s="70"/>
      <c r="AQ782" s="70"/>
      <c r="AR782" s="70"/>
      <c r="AS782" s="70"/>
      <c r="AT782" s="70"/>
      <c r="AU782" s="70"/>
      <c r="AV782" s="70"/>
      <c r="AW782" s="70"/>
      <c r="AX782" s="70"/>
      <c r="AY782" s="70"/>
      <c r="AZ782" s="70"/>
      <c r="BA782" s="70"/>
      <c r="BB782" s="70"/>
      <c r="BC782" s="70"/>
      <c r="BD782" s="70"/>
      <c r="BE782" s="70"/>
      <c r="BF782" s="70"/>
      <c r="BG782" s="70"/>
      <c r="BH782" s="70"/>
      <c r="BI782" s="70"/>
      <c r="BJ782" s="70"/>
      <c r="BK782" s="70"/>
      <c r="BL782" s="70"/>
      <c r="BM782" s="70"/>
      <c r="BN782" s="70"/>
      <c r="BO782" s="70"/>
      <c r="BP782" s="70"/>
      <c r="BQ782" s="70"/>
      <c r="BR782" s="70"/>
      <c r="BS782" s="70"/>
      <c r="BT782" s="70"/>
      <c r="BU782" s="70"/>
      <c r="BV782" s="70"/>
      <c r="BW782" s="70"/>
      <c r="BX782" s="70"/>
      <c r="BY782" s="70"/>
      <c r="BZ782" s="70"/>
      <c r="CA782" s="70"/>
      <c r="CB782" s="70"/>
      <c r="CC782" s="70"/>
      <c r="CD782" s="70"/>
      <c r="CE782" s="70"/>
      <c r="CF782" s="70"/>
      <c r="CG782" s="70"/>
      <c r="CH782" s="70"/>
      <c r="CI782" s="70"/>
      <c r="CJ782" s="70"/>
      <c r="CK782" s="70"/>
      <c r="CL782" s="70"/>
      <c r="CM782" s="70"/>
      <c r="CN782" s="70"/>
      <c r="CO782" s="70"/>
      <c r="CP782" s="70"/>
      <c r="CQ782" s="70"/>
      <c r="CR782" s="70"/>
    </row>
    <row r="783" spans="26:96">
      <c r="Z783" s="70"/>
      <c r="AA783" s="70"/>
      <c r="AB783" s="70"/>
      <c r="AC783" s="70"/>
      <c r="AD783" s="70"/>
      <c r="AE783" s="70"/>
      <c r="AF783" s="70"/>
      <c r="AG783" s="70"/>
      <c r="AH783" s="70"/>
      <c r="AI783" s="70"/>
      <c r="AJ783" s="70"/>
      <c r="AK783" s="70"/>
      <c r="AL783" s="70"/>
      <c r="AM783" s="70"/>
      <c r="AN783" s="70"/>
      <c r="AO783" s="70"/>
      <c r="AP783" s="70"/>
      <c r="AQ783" s="70"/>
      <c r="AR783" s="70"/>
      <c r="AS783" s="70"/>
      <c r="AT783" s="70"/>
      <c r="AU783" s="70"/>
      <c r="AV783" s="70"/>
      <c r="AW783" s="70"/>
      <c r="AX783" s="70"/>
      <c r="AY783" s="70"/>
      <c r="AZ783" s="70"/>
      <c r="BA783" s="70"/>
      <c r="BB783" s="70"/>
      <c r="BC783" s="70"/>
      <c r="BD783" s="70"/>
      <c r="BE783" s="70"/>
      <c r="BF783" s="70"/>
      <c r="BG783" s="70"/>
      <c r="BH783" s="70"/>
      <c r="BI783" s="70"/>
      <c r="BJ783" s="70"/>
      <c r="BK783" s="70"/>
      <c r="BL783" s="70"/>
      <c r="BM783" s="70"/>
      <c r="BN783" s="70"/>
      <c r="BO783" s="70"/>
      <c r="BP783" s="70"/>
      <c r="BQ783" s="70"/>
      <c r="BR783" s="70"/>
      <c r="BS783" s="70"/>
      <c r="BT783" s="70"/>
      <c r="BU783" s="70"/>
      <c r="BV783" s="70"/>
      <c r="BW783" s="70"/>
      <c r="BX783" s="70"/>
      <c r="BY783" s="70"/>
      <c r="BZ783" s="70"/>
      <c r="CA783" s="70"/>
      <c r="CB783" s="70"/>
      <c r="CC783" s="70"/>
      <c r="CD783" s="70"/>
      <c r="CE783" s="70"/>
      <c r="CF783" s="70"/>
      <c r="CG783" s="70"/>
      <c r="CH783" s="70"/>
      <c r="CI783" s="70"/>
      <c r="CJ783" s="70"/>
      <c r="CK783" s="70"/>
      <c r="CL783" s="70"/>
      <c r="CM783" s="70"/>
      <c r="CN783" s="70"/>
      <c r="CO783" s="70"/>
      <c r="CP783" s="70"/>
      <c r="CQ783" s="70"/>
      <c r="CR783" s="70"/>
    </row>
    <row r="784" spans="26:96">
      <c r="Z784" s="70"/>
      <c r="AA784" s="70"/>
      <c r="AB784" s="70"/>
      <c r="AC784" s="70"/>
      <c r="AD784" s="70"/>
      <c r="AE784" s="70"/>
      <c r="AF784" s="70"/>
      <c r="AG784" s="70"/>
      <c r="AH784" s="70"/>
      <c r="AI784" s="70"/>
      <c r="AJ784" s="70"/>
      <c r="AK784" s="70"/>
      <c r="AL784" s="70"/>
      <c r="AM784" s="70"/>
      <c r="AN784" s="70"/>
      <c r="AO784" s="70"/>
      <c r="AP784" s="70"/>
      <c r="AQ784" s="70"/>
      <c r="AR784" s="70"/>
      <c r="AS784" s="70"/>
      <c r="AT784" s="70"/>
      <c r="AU784" s="70"/>
      <c r="AV784" s="70"/>
      <c r="AW784" s="70"/>
      <c r="AX784" s="70"/>
      <c r="AY784" s="70"/>
      <c r="AZ784" s="70"/>
      <c r="BA784" s="70"/>
      <c r="BB784" s="70"/>
      <c r="BC784" s="70"/>
      <c r="BD784" s="70"/>
      <c r="BE784" s="70"/>
      <c r="BF784" s="70"/>
      <c r="BG784" s="70"/>
      <c r="BH784" s="70"/>
      <c r="BI784" s="70"/>
      <c r="BJ784" s="70"/>
      <c r="BK784" s="70"/>
      <c r="BL784" s="70"/>
      <c r="BM784" s="70"/>
      <c r="BN784" s="70"/>
      <c r="BO784" s="70"/>
      <c r="BP784" s="70"/>
      <c r="BQ784" s="70"/>
      <c r="BR784" s="70"/>
      <c r="BS784" s="70"/>
      <c r="BT784" s="70"/>
      <c r="BU784" s="70"/>
      <c r="BV784" s="70"/>
      <c r="BW784" s="70"/>
      <c r="BX784" s="70"/>
      <c r="BY784" s="70"/>
      <c r="BZ784" s="70"/>
      <c r="CA784" s="70"/>
      <c r="CB784" s="70"/>
      <c r="CC784" s="70"/>
      <c r="CD784" s="70"/>
      <c r="CE784" s="70"/>
      <c r="CF784" s="70"/>
      <c r="CG784" s="70"/>
      <c r="CH784" s="70"/>
      <c r="CI784" s="70"/>
      <c r="CJ784" s="70"/>
      <c r="CK784" s="70"/>
      <c r="CL784" s="70"/>
      <c r="CM784" s="70"/>
      <c r="CN784" s="70"/>
      <c r="CO784" s="70"/>
      <c r="CP784" s="70"/>
      <c r="CQ784" s="70"/>
      <c r="CR784" s="70"/>
    </row>
    <row r="785" spans="26:96">
      <c r="Z785" s="70"/>
      <c r="AA785" s="70"/>
      <c r="AB785" s="70"/>
      <c r="AC785" s="70"/>
      <c r="AD785" s="70"/>
      <c r="AE785" s="70"/>
      <c r="AF785" s="70"/>
      <c r="AG785" s="70"/>
      <c r="AH785" s="70"/>
      <c r="AI785" s="70"/>
      <c r="AJ785" s="70"/>
      <c r="AK785" s="70"/>
      <c r="AL785" s="70"/>
      <c r="AM785" s="70"/>
      <c r="AN785" s="70"/>
      <c r="AO785" s="70"/>
      <c r="AP785" s="70"/>
      <c r="AQ785" s="70"/>
      <c r="AR785" s="70"/>
      <c r="AS785" s="70"/>
      <c r="AT785" s="70"/>
      <c r="AU785" s="70"/>
      <c r="AV785" s="70"/>
      <c r="AW785" s="70"/>
      <c r="AX785" s="70"/>
      <c r="AY785" s="70"/>
      <c r="AZ785" s="70"/>
      <c r="BA785" s="70"/>
      <c r="BB785" s="70"/>
      <c r="BC785" s="70"/>
      <c r="BD785" s="70"/>
      <c r="BE785" s="70"/>
      <c r="BF785" s="70"/>
      <c r="BG785" s="70"/>
      <c r="BH785" s="70"/>
      <c r="BI785" s="70"/>
      <c r="BJ785" s="70"/>
      <c r="BK785" s="70"/>
      <c r="BL785" s="70"/>
      <c r="BM785" s="70"/>
      <c r="BN785" s="70"/>
      <c r="BO785" s="70"/>
      <c r="BP785" s="70"/>
      <c r="BQ785" s="70"/>
      <c r="BR785" s="70"/>
      <c r="BS785" s="70"/>
      <c r="BT785" s="70"/>
      <c r="BU785" s="70"/>
      <c r="BV785" s="70"/>
      <c r="BW785" s="70"/>
      <c r="BX785" s="70"/>
      <c r="BY785" s="70"/>
      <c r="BZ785" s="70"/>
      <c r="CA785" s="70"/>
      <c r="CB785" s="70"/>
      <c r="CC785" s="70"/>
      <c r="CD785" s="70"/>
      <c r="CE785" s="70"/>
      <c r="CF785" s="70"/>
      <c r="CG785" s="70"/>
      <c r="CH785" s="70"/>
      <c r="CI785" s="70"/>
      <c r="CJ785" s="70"/>
      <c r="CK785" s="70"/>
      <c r="CL785" s="70"/>
      <c r="CM785" s="70"/>
      <c r="CN785" s="70"/>
      <c r="CO785" s="70"/>
      <c r="CP785" s="70"/>
      <c r="CQ785" s="70"/>
      <c r="CR785" s="70"/>
    </row>
    <row r="786" spans="26:96">
      <c r="Z786" s="70"/>
      <c r="AA786" s="70"/>
      <c r="AB786" s="70"/>
      <c r="AC786" s="70"/>
      <c r="AD786" s="70"/>
      <c r="AE786" s="70"/>
      <c r="AF786" s="70"/>
      <c r="AG786" s="70"/>
      <c r="AH786" s="70"/>
      <c r="AI786" s="70"/>
      <c r="AJ786" s="70"/>
      <c r="AK786" s="70"/>
      <c r="AL786" s="70"/>
      <c r="AM786" s="70"/>
      <c r="AN786" s="70"/>
      <c r="AO786" s="70"/>
      <c r="AP786" s="70"/>
      <c r="AQ786" s="70"/>
      <c r="AR786" s="70"/>
      <c r="AS786" s="70"/>
      <c r="AT786" s="70"/>
      <c r="AU786" s="70"/>
      <c r="AV786" s="70"/>
      <c r="AW786" s="70"/>
      <c r="AX786" s="70"/>
      <c r="AY786" s="70"/>
      <c r="AZ786" s="70"/>
      <c r="BA786" s="70"/>
      <c r="BB786" s="70"/>
      <c r="BC786" s="70"/>
      <c r="BD786" s="70"/>
      <c r="BE786" s="70"/>
      <c r="BF786" s="70"/>
      <c r="BG786" s="70"/>
      <c r="BH786" s="70"/>
      <c r="BI786" s="70"/>
      <c r="BJ786" s="70"/>
      <c r="BK786" s="70"/>
      <c r="BL786" s="70"/>
      <c r="BM786" s="70"/>
      <c r="BN786" s="70"/>
      <c r="BO786" s="70"/>
      <c r="BP786" s="70"/>
      <c r="BQ786" s="70"/>
      <c r="BR786" s="70"/>
      <c r="BS786" s="70"/>
      <c r="BT786" s="70"/>
      <c r="BU786" s="70"/>
      <c r="BV786" s="70"/>
      <c r="BW786" s="70"/>
      <c r="BX786" s="70"/>
      <c r="BY786" s="70"/>
      <c r="BZ786" s="70"/>
      <c r="CA786" s="70"/>
      <c r="CB786" s="70"/>
      <c r="CC786" s="70"/>
      <c r="CD786" s="70"/>
      <c r="CE786" s="70"/>
      <c r="CF786" s="70"/>
      <c r="CG786" s="70"/>
      <c r="CH786" s="70"/>
      <c r="CI786" s="70"/>
      <c r="CJ786" s="70"/>
      <c r="CK786" s="70"/>
      <c r="CL786" s="70"/>
      <c r="CM786" s="70"/>
      <c r="CN786" s="70"/>
      <c r="CO786" s="70"/>
      <c r="CP786" s="70"/>
      <c r="CQ786" s="70"/>
      <c r="CR786" s="70"/>
    </row>
    <row r="787" spans="26:96">
      <c r="Z787" s="70"/>
      <c r="AA787" s="70"/>
      <c r="AB787" s="70"/>
      <c r="AC787" s="70"/>
      <c r="AD787" s="70"/>
      <c r="AE787" s="70"/>
      <c r="AF787" s="70"/>
      <c r="AG787" s="70"/>
      <c r="AH787" s="70"/>
      <c r="AI787" s="70"/>
      <c r="AJ787" s="70"/>
      <c r="AK787" s="70"/>
      <c r="AL787" s="70"/>
      <c r="AM787" s="70"/>
      <c r="AN787" s="70"/>
      <c r="AO787" s="70"/>
      <c r="AP787" s="70"/>
      <c r="AQ787" s="70"/>
      <c r="AR787" s="70"/>
      <c r="AS787" s="70"/>
      <c r="AT787" s="70"/>
      <c r="AU787" s="70"/>
      <c r="AV787" s="70"/>
      <c r="AW787" s="70"/>
      <c r="AX787" s="70"/>
      <c r="AY787" s="70"/>
      <c r="AZ787" s="70"/>
      <c r="BA787" s="70"/>
      <c r="BB787" s="70"/>
      <c r="BC787" s="70"/>
      <c r="BD787" s="70"/>
      <c r="BE787" s="70"/>
      <c r="BF787" s="70"/>
      <c r="BG787" s="70"/>
      <c r="BH787" s="70"/>
      <c r="BI787" s="70"/>
      <c r="BJ787" s="70"/>
      <c r="BK787" s="70"/>
      <c r="BL787" s="70"/>
      <c r="BM787" s="70"/>
      <c r="BN787" s="70"/>
      <c r="BO787" s="70"/>
      <c r="BP787" s="70"/>
      <c r="BQ787" s="70"/>
      <c r="BR787" s="70"/>
      <c r="BS787" s="70"/>
      <c r="BT787" s="70"/>
      <c r="BU787" s="70"/>
      <c r="BV787" s="70"/>
      <c r="BW787" s="70"/>
      <c r="BX787" s="70"/>
      <c r="BY787" s="70"/>
      <c r="BZ787" s="70"/>
      <c r="CA787" s="70"/>
      <c r="CB787" s="70"/>
      <c r="CC787" s="70"/>
      <c r="CD787" s="70"/>
      <c r="CE787" s="70"/>
      <c r="CF787" s="70"/>
      <c r="CG787" s="70"/>
      <c r="CH787" s="70"/>
      <c r="CI787" s="70"/>
      <c r="CJ787" s="70"/>
      <c r="CK787" s="70"/>
      <c r="CL787" s="70"/>
      <c r="CM787" s="70"/>
      <c r="CN787" s="70"/>
      <c r="CO787" s="70"/>
      <c r="CP787" s="70"/>
      <c r="CQ787" s="70"/>
      <c r="CR787" s="70"/>
    </row>
    <row r="788" spans="26:96">
      <c r="Z788" s="70"/>
      <c r="AA788" s="70"/>
      <c r="AB788" s="70"/>
      <c r="AC788" s="70"/>
      <c r="AD788" s="70"/>
      <c r="AE788" s="70"/>
      <c r="AF788" s="70"/>
      <c r="AG788" s="70"/>
      <c r="AH788" s="70"/>
      <c r="AI788" s="70"/>
      <c r="AJ788" s="70"/>
      <c r="AK788" s="70"/>
      <c r="AL788" s="70"/>
      <c r="AM788" s="70"/>
      <c r="AN788" s="70"/>
      <c r="AO788" s="70"/>
      <c r="AP788" s="70"/>
      <c r="AQ788" s="70"/>
      <c r="AR788" s="70"/>
      <c r="AS788" s="70"/>
      <c r="AT788" s="70"/>
      <c r="AU788" s="70"/>
      <c r="AV788" s="70"/>
      <c r="AW788" s="70"/>
      <c r="AX788" s="70"/>
      <c r="AY788" s="70"/>
      <c r="AZ788" s="70"/>
      <c r="BA788" s="70"/>
      <c r="BB788" s="70"/>
      <c r="BC788" s="70"/>
      <c r="BD788" s="70"/>
      <c r="BE788" s="70"/>
      <c r="BF788" s="70"/>
      <c r="BG788" s="70"/>
      <c r="BH788" s="70"/>
      <c r="BI788" s="70"/>
      <c r="BJ788" s="70"/>
      <c r="BK788" s="70"/>
      <c r="BL788" s="70"/>
      <c r="BM788" s="70"/>
      <c r="BN788" s="70"/>
      <c r="BO788" s="70"/>
      <c r="BP788" s="70"/>
      <c r="BQ788" s="70"/>
      <c r="BR788" s="70"/>
      <c r="BS788" s="70"/>
      <c r="BT788" s="70"/>
      <c r="BU788" s="70"/>
      <c r="BV788" s="70"/>
      <c r="BW788" s="70"/>
      <c r="BX788" s="70"/>
      <c r="BY788" s="70"/>
      <c r="BZ788" s="70"/>
      <c r="CA788" s="70"/>
      <c r="CB788" s="70"/>
      <c r="CC788" s="70"/>
      <c r="CD788" s="70"/>
      <c r="CE788" s="70"/>
      <c r="CF788" s="70"/>
      <c r="CG788" s="70"/>
      <c r="CH788" s="70"/>
      <c r="CI788" s="70"/>
      <c r="CJ788" s="70"/>
      <c r="CK788" s="70"/>
      <c r="CL788" s="70"/>
      <c r="CM788" s="70"/>
      <c r="CN788" s="70"/>
      <c r="CO788" s="70"/>
      <c r="CP788" s="70"/>
      <c r="CQ788" s="70"/>
      <c r="CR788" s="70"/>
    </row>
    <row r="789" spans="26:96">
      <c r="Z789" s="70"/>
      <c r="AA789" s="70"/>
      <c r="AB789" s="70"/>
      <c r="AC789" s="70"/>
      <c r="AD789" s="70"/>
      <c r="AE789" s="70"/>
      <c r="AF789" s="70"/>
      <c r="AG789" s="70"/>
      <c r="AH789" s="70"/>
      <c r="AI789" s="70"/>
      <c r="AJ789" s="70"/>
      <c r="AK789" s="70"/>
      <c r="AL789" s="70"/>
      <c r="AM789" s="70"/>
      <c r="AN789" s="70"/>
      <c r="AO789" s="70"/>
      <c r="AP789" s="70"/>
      <c r="AQ789" s="70"/>
      <c r="AR789" s="70"/>
      <c r="AS789" s="70"/>
      <c r="AT789" s="70"/>
      <c r="AU789" s="70"/>
      <c r="AV789" s="70"/>
      <c r="AW789" s="70"/>
      <c r="AX789" s="70"/>
      <c r="AY789" s="70"/>
      <c r="AZ789" s="70"/>
      <c r="BA789" s="70"/>
      <c r="BB789" s="70"/>
      <c r="BC789" s="70"/>
      <c r="BD789" s="70"/>
      <c r="BE789" s="70"/>
      <c r="BF789" s="70"/>
      <c r="BG789" s="70"/>
      <c r="BH789" s="70"/>
      <c r="BI789" s="70"/>
      <c r="BJ789" s="70"/>
      <c r="BK789" s="70"/>
      <c r="BL789" s="70"/>
      <c r="BM789" s="70"/>
      <c r="BN789" s="70"/>
      <c r="BO789" s="70"/>
      <c r="BP789" s="70"/>
      <c r="BQ789" s="70"/>
      <c r="BR789" s="70"/>
      <c r="BS789" s="70"/>
      <c r="BT789" s="70"/>
      <c r="BU789" s="70"/>
      <c r="BV789" s="70"/>
      <c r="BW789" s="70"/>
      <c r="BX789" s="70"/>
      <c r="BY789" s="70"/>
      <c r="BZ789" s="70"/>
      <c r="CA789" s="70"/>
      <c r="CB789" s="70"/>
      <c r="CC789" s="70"/>
      <c r="CD789" s="70"/>
      <c r="CE789" s="70"/>
      <c r="CF789" s="70"/>
      <c r="CG789" s="70"/>
      <c r="CH789" s="70"/>
      <c r="CI789" s="70"/>
      <c r="CJ789" s="70"/>
      <c r="CK789" s="70"/>
      <c r="CL789" s="70"/>
      <c r="CM789" s="70"/>
      <c r="CN789" s="70"/>
      <c r="CO789" s="70"/>
      <c r="CP789" s="70"/>
      <c r="CQ789" s="70"/>
      <c r="CR789" s="70"/>
    </row>
    <row r="790" spans="26:96">
      <c r="Z790" s="70"/>
      <c r="AA790" s="70"/>
      <c r="AB790" s="70"/>
      <c r="AC790" s="70"/>
      <c r="AD790" s="70"/>
      <c r="AE790" s="70"/>
      <c r="AF790" s="70"/>
      <c r="AG790" s="70"/>
      <c r="AH790" s="70"/>
      <c r="AI790" s="70"/>
      <c r="AJ790" s="70"/>
      <c r="AK790" s="70"/>
      <c r="AL790" s="70"/>
      <c r="AM790" s="70"/>
      <c r="AN790" s="70"/>
      <c r="AO790" s="70"/>
      <c r="AP790" s="70"/>
      <c r="AQ790" s="70"/>
      <c r="AR790" s="70"/>
      <c r="AS790" s="70"/>
      <c r="AT790" s="70"/>
      <c r="AU790" s="70"/>
      <c r="AV790" s="70"/>
      <c r="AW790" s="70"/>
      <c r="AX790" s="70"/>
      <c r="AY790" s="70"/>
      <c r="AZ790" s="70"/>
      <c r="BA790" s="70"/>
      <c r="BB790" s="70"/>
      <c r="BC790" s="70"/>
      <c r="BD790" s="70"/>
      <c r="BE790" s="70"/>
      <c r="BF790" s="70"/>
      <c r="BG790" s="70"/>
      <c r="BH790" s="70"/>
      <c r="BI790" s="70"/>
      <c r="BJ790" s="70"/>
      <c r="BK790" s="70"/>
      <c r="BL790" s="70"/>
      <c r="BM790" s="70"/>
      <c r="BN790" s="70"/>
      <c r="BO790" s="70"/>
      <c r="BP790" s="70"/>
      <c r="BQ790" s="70"/>
      <c r="BR790" s="70"/>
      <c r="BS790" s="70"/>
      <c r="BT790" s="70"/>
      <c r="BU790" s="70"/>
      <c r="BV790" s="70"/>
      <c r="BW790" s="70"/>
      <c r="BX790" s="70"/>
      <c r="BY790" s="70"/>
      <c r="BZ790" s="70"/>
      <c r="CA790" s="70"/>
      <c r="CB790" s="70"/>
      <c r="CC790" s="70"/>
      <c r="CD790" s="70"/>
      <c r="CE790" s="70"/>
      <c r="CF790" s="70"/>
      <c r="CG790" s="70"/>
      <c r="CH790" s="70"/>
      <c r="CI790" s="70"/>
      <c r="CJ790" s="70"/>
      <c r="CK790" s="70"/>
      <c r="CL790" s="70"/>
      <c r="CM790" s="70"/>
      <c r="CN790" s="70"/>
      <c r="CO790" s="70"/>
      <c r="CP790" s="70"/>
      <c r="CQ790" s="70"/>
      <c r="CR790" s="70"/>
    </row>
    <row r="791" spans="26:96">
      <c r="Z791" s="70"/>
      <c r="AA791" s="70"/>
      <c r="AB791" s="70"/>
      <c r="AC791" s="70"/>
      <c r="AD791" s="70"/>
      <c r="AE791" s="70"/>
      <c r="AF791" s="70"/>
      <c r="AG791" s="70"/>
      <c r="AH791" s="70"/>
      <c r="AI791" s="70"/>
      <c r="AJ791" s="70"/>
      <c r="AK791" s="70"/>
      <c r="AL791" s="70"/>
      <c r="AM791" s="70"/>
      <c r="AN791" s="70"/>
      <c r="AO791" s="70"/>
      <c r="AP791" s="70"/>
      <c r="AQ791" s="70"/>
      <c r="AR791" s="70"/>
      <c r="AS791" s="70"/>
      <c r="AT791" s="70"/>
      <c r="AU791" s="70"/>
      <c r="AV791" s="70"/>
      <c r="AW791" s="70"/>
      <c r="AX791" s="70"/>
      <c r="AY791" s="70"/>
      <c r="AZ791" s="70"/>
      <c r="BA791" s="70"/>
      <c r="BB791" s="70"/>
      <c r="BC791" s="70"/>
      <c r="BD791" s="70"/>
      <c r="BE791" s="70"/>
      <c r="BF791" s="70"/>
      <c r="BG791" s="70"/>
      <c r="BH791" s="70"/>
      <c r="BI791" s="70"/>
      <c r="BJ791" s="70"/>
      <c r="BK791" s="70"/>
      <c r="BL791" s="70"/>
      <c r="BM791" s="70"/>
      <c r="BN791" s="70"/>
      <c r="BO791" s="70"/>
      <c r="BP791" s="70"/>
      <c r="BQ791" s="70"/>
      <c r="BR791" s="70"/>
      <c r="BS791" s="70"/>
      <c r="BT791" s="70"/>
      <c r="BU791" s="70"/>
      <c r="BV791" s="70"/>
      <c r="BW791" s="70"/>
      <c r="BX791" s="70"/>
      <c r="BY791" s="70"/>
      <c r="BZ791" s="70"/>
      <c r="CA791" s="70"/>
      <c r="CB791" s="70"/>
      <c r="CC791" s="70"/>
      <c r="CD791" s="70"/>
      <c r="CE791" s="70"/>
      <c r="CF791" s="70"/>
      <c r="CG791" s="70"/>
      <c r="CH791" s="70"/>
      <c r="CI791" s="70"/>
      <c r="CJ791" s="70"/>
      <c r="CK791" s="70"/>
      <c r="CL791" s="70"/>
      <c r="CM791" s="70"/>
      <c r="CN791" s="70"/>
      <c r="CO791" s="70"/>
      <c r="CP791" s="70"/>
      <c r="CQ791" s="70"/>
      <c r="CR791" s="70"/>
    </row>
    <row r="792" spans="26:96">
      <c r="Z792" s="70"/>
      <c r="AA792" s="70"/>
      <c r="AB792" s="70"/>
      <c r="AC792" s="70"/>
      <c r="AD792" s="70"/>
      <c r="AE792" s="70"/>
      <c r="AF792" s="70"/>
      <c r="AG792" s="70"/>
      <c r="AH792" s="70"/>
      <c r="AI792" s="70"/>
      <c r="AJ792" s="70"/>
      <c r="AK792" s="70"/>
      <c r="AL792" s="70"/>
      <c r="AM792" s="70"/>
      <c r="AN792" s="70"/>
      <c r="AO792" s="70"/>
      <c r="AP792" s="70"/>
      <c r="AQ792" s="70"/>
      <c r="AR792" s="70"/>
      <c r="AS792" s="70"/>
      <c r="AT792" s="70"/>
      <c r="AU792" s="70"/>
      <c r="AV792" s="70"/>
      <c r="AW792" s="70"/>
      <c r="AX792" s="70"/>
      <c r="AY792" s="70"/>
      <c r="AZ792" s="70"/>
      <c r="BA792" s="70"/>
      <c r="BB792" s="70"/>
      <c r="BC792" s="70"/>
      <c r="BD792" s="70"/>
      <c r="BE792" s="70"/>
      <c r="BF792" s="70"/>
      <c r="BG792" s="70"/>
      <c r="BH792" s="70"/>
      <c r="BI792" s="70"/>
      <c r="BJ792" s="70"/>
      <c r="BK792" s="70"/>
      <c r="BL792" s="70"/>
      <c r="BM792" s="70"/>
      <c r="BN792" s="70"/>
      <c r="BO792" s="70"/>
      <c r="BP792" s="70"/>
      <c r="BQ792" s="70"/>
      <c r="BR792" s="70"/>
      <c r="BS792" s="70"/>
      <c r="BT792" s="70"/>
      <c r="BU792" s="70"/>
      <c r="BV792" s="70"/>
      <c r="BW792" s="70"/>
      <c r="BX792" s="70"/>
      <c r="BY792" s="70"/>
      <c r="BZ792" s="70"/>
      <c r="CA792" s="70"/>
      <c r="CB792" s="70"/>
      <c r="CC792" s="70"/>
      <c r="CD792" s="70"/>
      <c r="CE792" s="70"/>
      <c r="CF792" s="70"/>
      <c r="CG792" s="70"/>
      <c r="CH792" s="70"/>
      <c r="CI792" s="70"/>
      <c r="CJ792" s="70"/>
      <c r="CK792" s="70"/>
      <c r="CL792" s="70"/>
      <c r="CM792" s="70"/>
      <c r="CN792" s="70"/>
      <c r="CO792" s="70"/>
      <c r="CP792" s="70"/>
      <c r="CQ792" s="70"/>
      <c r="CR792" s="70"/>
    </row>
    <row r="793" spans="26:96">
      <c r="Z793" s="70"/>
      <c r="AA793" s="70"/>
      <c r="AB793" s="70"/>
      <c r="AC793" s="70"/>
      <c r="AD793" s="70"/>
      <c r="AE793" s="70"/>
      <c r="AF793" s="70"/>
      <c r="AG793" s="70"/>
      <c r="AH793" s="70"/>
      <c r="AI793" s="70"/>
      <c r="AJ793" s="70"/>
      <c r="AK793" s="70"/>
      <c r="AL793" s="70"/>
      <c r="AM793" s="70"/>
      <c r="AN793" s="70"/>
      <c r="AO793" s="70"/>
      <c r="AP793" s="70"/>
      <c r="AQ793" s="70"/>
      <c r="AR793" s="70"/>
      <c r="AS793" s="70"/>
      <c r="AT793" s="70"/>
      <c r="AU793" s="70"/>
      <c r="AV793" s="70"/>
      <c r="AW793" s="70"/>
      <c r="AX793" s="70"/>
      <c r="AY793" s="70"/>
      <c r="AZ793" s="70"/>
      <c r="BA793" s="70"/>
      <c r="BB793" s="70"/>
      <c r="BC793" s="70"/>
      <c r="BD793" s="70"/>
      <c r="BE793" s="70"/>
      <c r="BF793" s="70"/>
      <c r="BG793" s="70"/>
      <c r="BH793" s="70"/>
      <c r="BI793" s="70"/>
      <c r="BJ793" s="70"/>
      <c r="BK793" s="70"/>
      <c r="BL793" s="70"/>
      <c r="BM793" s="70"/>
      <c r="BN793" s="70"/>
      <c r="BO793" s="70"/>
      <c r="BP793" s="70"/>
      <c r="BQ793" s="70"/>
      <c r="BR793" s="70"/>
      <c r="BS793" s="70"/>
      <c r="BT793" s="70"/>
      <c r="BU793" s="70"/>
      <c r="BV793" s="70"/>
      <c r="BW793" s="70"/>
      <c r="BX793" s="70"/>
      <c r="BY793" s="70"/>
      <c r="BZ793" s="70"/>
      <c r="CA793" s="70"/>
      <c r="CB793" s="70"/>
      <c r="CC793" s="70"/>
      <c r="CD793" s="70"/>
      <c r="CE793" s="70"/>
      <c r="CF793" s="70"/>
      <c r="CG793" s="70"/>
      <c r="CH793" s="70"/>
      <c r="CI793" s="70"/>
      <c r="CJ793" s="70"/>
      <c r="CK793" s="70"/>
      <c r="CL793" s="70"/>
      <c r="CM793" s="70"/>
      <c r="CN793" s="70"/>
      <c r="CO793" s="70"/>
      <c r="CP793" s="70"/>
      <c r="CQ793" s="70"/>
      <c r="CR793" s="70"/>
    </row>
    <row r="794" spans="26:96">
      <c r="Z794" s="70"/>
      <c r="AA794" s="70"/>
      <c r="AB794" s="70"/>
      <c r="AC794" s="70"/>
      <c r="AD794" s="70"/>
      <c r="AE794" s="70"/>
      <c r="AF794" s="70"/>
      <c r="AG794" s="70"/>
      <c r="AH794" s="70"/>
      <c r="AI794" s="70"/>
      <c r="AJ794" s="70"/>
      <c r="AK794" s="70"/>
      <c r="AL794" s="70"/>
      <c r="AM794" s="70"/>
      <c r="AN794" s="70"/>
      <c r="AO794" s="70"/>
      <c r="AP794" s="70"/>
      <c r="AQ794" s="70"/>
      <c r="AR794" s="70"/>
      <c r="AS794" s="70"/>
      <c r="AT794" s="70"/>
      <c r="AU794" s="70"/>
      <c r="AV794" s="70"/>
      <c r="AW794" s="70"/>
      <c r="AX794" s="70"/>
      <c r="AY794" s="70"/>
      <c r="AZ794" s="70"/>
      <c r="BA794" s="70"/>
      <c r="BB794" s="70"/>
      <c r="BC794" s="70"/>
      <c r="BD794" s="70"/>
      <c r="BE794" s="70"/>
      <c r="BF794" s="70"/>
      <c r="BG794" s="70"/>
      <c r="BH794" s="70"/>
      <c r="BI794" s="70"/>
      <c r="BJ794" s="70"/>
      <c r="BK794" s="70"/>
      <c r="BL794" s="70"/>
      <c r="BM794" s="70"/>
      <c r="BN794" s="70"/>
      <c r="BO794" s="70"/>
      <c r="BP794" s="70"/>
      <c r="BQ794" s="70"/>
      <c r="BR794" s="70"/>
      <c r="BS794" s="70"/>
      <c r="BT794" s="70"/>
      <c r="BU794" s="70"/>
      <c r="BV794" s="70"/>
      <c r="BW794" s="70"/>
      <c r="BX794" s="70"/>
      <c r="BY794" s="70"/>
      <c r="BZ794" s="70"/>
      <c r="CA794" s="70"/>
      <c r="CB794" s="70"/>
      <c r="CC794" s="70"/>
      <c r="CD794" s="70"/>
      <c r="CE794" s="70"/>
      <c r="CF794" s="70"/>
      <c r="CG794" s="70"/>
      <c r="CH794" s="70"/>
      <c r="CI794" s="70"/>
      <c r="CJ794" s="70"/>
      <c r="CK794" s="70"/>
      <c r="CL794" s="70"/>
      <c r="CM794" s="70"/>
      <c r="CN794" s="70"/>
      <c r="CO794" s="70"/>
      <c r="CP794" s="70"/>
      <c r="CQ794" s="70"/>
      <c r="CR794" s="70"/>
    </row>
    <row r="795" spans="26:96">
      <c r="Z795" s="70"/>
      <c r="AA795" s="70"/>
      <c r="AB795" s="70"/>
      <c r="AC795" s="70"/>
      <c r="AD795" s="70"/>
      <c r="AE795" s="70"/>
      <c r="AF795" s="70"/>
      <c r="AG795" s="70"/>
      <c r="AH795" s="70"/>
      <c r="AI795" s="70"/>
      <c r="AJ795" s="70"/>
      <c r="AK795" s="70"/>
      <c r="AL795" s="70"/>
      <c r="AM795" s="70"/>
      <c r="AN795" s="70"/>
      <c r="AO795" s="70"/>
      <c r="AP795" s="70"/>
      <c r="AQ795" s="70"/>
      <c r="AR795" s="70"/>
      <c r="AS795" s="70"/>
      <c r="AT795" s="70"/>
      <c r="AU795" s="70"/>
      <c r="AV795" s="70"/>
      <c r="AW795" s="70"/>
      <c r="AX795" s="70"/>
      <c r="AY795" s="70"/>
      <c r="AZ795" s="70"/>
      <c r="BA795" s="70"/>
      <c r="BB795" s="70"/>
      <c r="BC795" s="70"/>
      <c r="BD795" s="70"/>
      <c r="BE795" s="70"/>
      <c r="BF795" s="70"/>
      <c r="BG795" s="70"/>
      <c r="BH795" s="70"/>
      <c r="BI795" s="70"/>
      <c r="BJ795" s="70"/>
      <c r="BK795" s="70"/>
      <c r="BL795" s="70"/>
      <c r="BM795" s="70"/>
      <c r="BN795" s="70"/>
      <c r="BO795" s="70"/>
      <c r="BP795" s="70"/>
      <c r="BQ795" s="70"/>
      <c r="BR795" s="70"/>
      <c r="BS795" s="70"/>
      <c r="BT795" s="70"/>
      <c r="BU795" s="70"/>
      <c r="BV795" s="70"/>
      <c r="BW795" s="70"/>
      <c r="BX795" s="70"/>
      <c r="BY795" s="70"/>
      <c r="BZ795" s="70"/>
      <c r="CA795" s="70"/>
      <c r="CB795" s="70"/>
      <c r="CC795" s="70"/>
      <c r="CD795" s="70"/>
      <c r="CE795" s="70"/>
      <c r="CF795" s="70"/>
      <c r="CG795" s="70"/>
      <c r="CH795" s="70"/>
      <c r="CI795" s="70"/>
      <c r="CJ795" s="70"/>
      <c r="CK795" s="70"/>
      <c r="CL795" s="70"/>
      <c r="CM795" s="70"/>
      <c r="CN795" s="70"/>
      <c r="CO795" s="70"/>
      <c r="CP795" s="70"/>
      <c r="CQ795" s="70"/>
      <c r="CR795" s="70"/>
    </row>
    <row r="796" spans="26:96">
      <c r="Z796" s="70"/>
      <c r="AA796" s="70"/>
      <c r="AB796" s="70"/>
      <c r="AC796" s="70"/>
      <c r="AD796" s="70"/>
      <c r="AE796" s="70"/>
      <c r="AF796" s="70"/>
      <c r="AG796" s="70"/>
      <c r="AH796" s="70"/>
      <c r="AI796" s="70"/>
      <c r="AJ796" s="70"/>
      <c r="AK796" s="70"/>
      <c r="AL796" s="70"/>
      <c r="AM796" s="70"/>
      <c r="AN796" s="70"/>
      <c r="AO796" s="70"/>
      <c r="AP796" s="70"/>
      <c r="AQ796" s="70"/>
      <c r="AR796" s="70"/>
      <c r="AS796" s="70"/>
      <c r="AT796" s="70"/>
      <c r="AU796" s="70"/>
      <c r="AV796" s="70"/>
      <c r="AW796" s="70"/>
      <c r="AX796" s="70"/>
      <c r="AY796" s="70"/>
      <c r="AZ796" s="70"/>
      <c r="BA796" s="70"/>
      <c r="BB796" s="70"/>
      <c r="BC796" s="70"/>
      <c r="BD796" s="70"/>
      <c r="BE796" s="70"/>
      <c r="BF796" s="70"/>
      <c r="BG796" s="70"/>
      <c r="BH796" s="70"/>
      <c r="BI796" s="70"/>
      <c r="BJ796" s="70"/>
      <c r="BK796" s="70"/>
      <c r="BL796" s="70"/>
      <c r="BM796" s="70"/>
      <c r="BN796" s="70"/>
      <c r="BO796" s="70"/>
      <c r="BP796" s="70"/>
      <c r="BQ796" s="70"/>
      <c r="BR796" s="70"/>
      <c r="BS796" s="70"/>
      <c r="BT796" s="70"/>
      <c r="BU796" s="70"/>
      <c r="BV796" s="70"/>
      <c r="BW796" s="70"/>
      <c r="BX796" s="70"/>
      <c r="BY796" s="70"/>
      <c r="BZ796" s="70"/>
      <c r="CA796" s="70"/>
      <c r="CB796" s="70"/>
      <c r="CC796" s="70"/>
      <c r="CD796" s="70"/>
      <c r="CE796" s="70"/>
      <c r="CF796" s="70"/>
      <c r="CG796" s="70"/>
      <c r="CH796" s="70"/>
      <c r="CI796" s="70"/>
      <c r="CJ796" s="70"/>
      <c r="CK796" s="70"/>
      <c r="CL796" s="70"/>
      <c r="CM796" s="70"/>
      <c r="CN796" s="70"/>
      <c r="CO796" s="70"/>
      <c r="CP796" s="70"/>
      <c r="CQ796" s="70"/>
      <c r="CR796" s="70"/>
    </row>
    <row r="797" spans="26:96">
      <c r="Z797" s="70"/>
      <c r="AA797" s="70"/>
      <c r="AB797" s="70"/>
      <c r="AC797" s="70"/>
      <c r="AD797" s="70"/>
      <c r="AE797" s="70"/>
      <c r="AF797" s="70"/>
      <c r="AG797" s="70"/>
      <c r="AH797" s="70"/>
      <c r="AI797" s="70"/>
      <c r="AJ797" s="70"/>
      <c r="AK797" s="70"/>
      <c r="AL797" s="70"/>
      <c r="AM797" s="70"/>
      <c r="AN797" s="70"/>
      <c r="AO797" s="70"/>
      <c r="AP797" s="70"/>
      <c r="AQ797" s="70"/>
      <c r="AR797" s="70"/>
      <c r="AS797" s="70"/>
      <c r="AT797" s="70"/>
      <c r="AU797" s="70"/>
      <c r="AV797" s="70"/>
      <c r="AW797" s="70"/>
      <c r="AX797" s="70"/>
      <c r="AY797" s="70"/>
      <c r="AZ797" s="70"/>
      <c r="BA797" s="70"/>
      <c r="BB797" s="70"/>
      <c r="BC797" s="70"/>
      <c r="BD797" s="70"/>
      <c r="BE797" s="70"/>
      <c r="BF797" s="70"/>
      <c r="BG797" s="70"/>
      <c r="BH797" s="70"/>
      <c r="BI797" s="70"/>
      <c r="BJ797" s="70"/>
      <c r="BK797" s="70"/>
      <c r="BL797" s="70"/>
      <c r="BM797" s="70"/>
      <c r="BN797" s="70"/>
      <c r="BO797" s="70"/>
      <c r="BP797" s="70"/>
      <c r="BQ797" s="70"/>
      <c r="BR797" s="70"/>
      <c r="BS797" s="70"/>
      <c r="BT797" s="70"/>
      <c r="BU797" s="70"/>
      <c r="BV797" s="70"/>
      <c r="BW797" s="70"/>
      <c r="BX797" s="70"/>
      <c r="BY797" s="70"/>
      <c r="BZ797" s="70"/>
      <c r="CA797" s="70"/>
      <c r="CB797" s="70"/>
      <c r="CC797" s="70"/>
      <c r="CD797" s="70"/>
      <c r="CE797" s="70"/>
      <c r="CF797" s="70"/>
      <c r="CG797" s="70"/>
      <c r="CH797" s="70"/>
      <c r="CI797" s="70"/>
      <c r="CJ797" s="70"/>
      <c r="CK797" s="70"/>
      <c r="CL797" s="70"/>
      <c r="CM797" s="70"/>
      <c r="CN797" s="70"/>
      <c r="CO797" s="70"/>
      <c r="CP797" s="70"/>
      <c r="CQ797" s="70"/>
      <c r="CR797" s="70"/>
    </row>
    <row r="798" spans="26:96">
      <c r="Z798" s="70"/>
      <c r="AA798" s="70"/>
      <c r="AB798" s="70"/>
      <c r="AC798" s="70"/>
      <c r="AD798" s="70"/>
      <c r="AE798" s="70"/>
      <c r="AF798" s="70"/>
      <c r="AG798" s="70"/>
      <c r="AH798" s="70"/>
      <c r="AI798" s="70"/>
      <c r="AJ798" s="70"/>
      <c r="AK798" s="70"/>
      <c r="AL798" s="70"/>
      <c r="AM798" s="70"/>
      <c r="AN798" s="70"/>
      <c r="AO798" s="70"/>
      <c r="AP798" s="70"/>
      <c r="AQ798" s="70"/>
      <c r="AR798" s="70"/>
      <c r="AS798" s="70"/>
      <c r="AT798" s="70"/>
      <c r="AU798" s="70"/>
      <c r="AV798" s="70"/>
      <c r="AW798" s="70"/>
      <c r="AX798" s="70"/>
      <c r="AY798" s="70"/>
      <c r="AZ798" s="70"/>
      <c r="BA798" s="70"/>
      <c r="BB798" s="70"/>
      <c r="BC798" s="70"/>
      <c r="BD798" s="70"/>
      <c r="BE798" s="70"/>
      <c r="BF798" s="70"/>
      <c r="BG798" s="70"/>
      <c r="BH798" s="70"/>
      <c r="BI798" s="70"/>
      <c r="BJ798" s="70"/>
      <c r="BK798" s="70"/>
      <c r="BL798" s="70"/>
      <c r="BM798" s="70"/>
      <c r="BN798" s="70"/>
      <c r="BO798" s="70"/>
      <c r="BP798" s="70"/>
      <c r="BQ798" s="70"/>
      <c r="BR798" s="70"/>
      <c r="BS798" s="70"/>
      <c r="BT798" s="70"/>
      <c r="BU798" s="70"/>
      <c r="BV798" s="70"/>
      <c r="BW798" s="70"/>
      <c r="BX798" s="70"/>
      <c r="BY798" s="70"/>
      <c r="BZ798" s="70"/>
      <c r="CA798" s="70"/>
      <c r="CB798" s="70"/>
      <c r="CC798" s="70"/>
      <c r="CD798" s="70"/>
      <c r="CE798" s="70"/>
      <c r="CF798" s="70"/>
      <c r="CG798" s="70"/>
      <c r="CH798" s="70"/>
      <c r="CI798" s="70"/>
      <c r="CJ798" s="70"/>
      <c r="CK798" s="70"/>
      <c r="CL798" s="70"/>
      <c r="CM798" s="70"/>
      <c r="CN798" s="70"/>
      <c r="CO798" s="70"/>
      <c r="CP798" s="70"/>
      <c r="CQ798" s="70"/>
      <c r="CR798" s="70"/>
    </row>
    <row r="799" spans="26:96">
      <c r="Z799" s="70"/>
      <c r="AA799" s="70"/>
      <c r="AB799" s="70"/>
      <c r="AC799" s="70"/>
      <c r="AD799" s="70"/>
      <c r="AE799" s="70"/>
      <c r="AF799" s="70"/>
      <c r="AG799" s="70"/>
      <c r="AH799" s="70"/>
      <c r="AI799" s="70"/>
      <c r="AJ799" s="70"/>
      <c r="AK799" s="70"/>
      <c r="AL799" s="70"/>
      <c r="AM799" s="70"/>
      <c r="AN799" s="70"/>
      <c r="AO799" s="70"/>
      <c r="AP799" s="70"/>
      <c r="AQ799" s="70"/>
      <c r="AR799" s="70"/>
      <c r="AS799" s="70"/>
      <c r="AT799" s="70"/>
      <c r="AU799" s="70"/>
      <c r="AV799" s="70"/>
      <c r="AW799" s="70"/>
      <c r="AX799" s="70"/>
      <c r="AY799" s="70"/>
      <c r="AZ799" s="70"/>
      <c r="BA799" s="70"/>
      <c r="BB799" s="70"/>
      <c r="BC799" s="70"/>
      <c r="BD799" s="70"/>
      <c r="BE799" s="70"/>
      <c r="BF799" s="70"/>
      <c r="BG799" s="70"/>
      <c r="BH799" s="70"/>
      <c r="BI799" s="70"/>
      <c r="BJ799" s="70"/>
      <c r="BK799" s="70"/>
      <c r="BL799" s="70"/>
      <c r="BM799" s="70"/>
      <c r="BN799" s="70"/>
      <c r="BO799" s="70"/>
      <c r="BP799" s="70"/>
      <c r="BQ799" s="70"/>
      <c r="BR799" s="70"/>
      <c r="BS799" s="70"/>
      <c r="BT799" s="70"/>
      <c r="BU799" s="70"/>
      <c r="BV799" s="70"/>
      <c r="BW799" s="70"/>
      <c r="BX799" s="70"/>
      <c r="BY799" s="70"/>
      <c r="BZ799" s="70"/>
      <c r="CA799" s="70"/>
      <c r="CB799" s="70"/>
      <c r="CC799" s="70"/>
      <c r="CD799" s="70"/>
      <c r="CE799" s="70"/>
      <c r="CF799" s="70"/>
      <c r="CG799" s="70"/>
      <c r="CH799" s="70"/>
      <c r="CI799" s="70"/>
      <c r="CJ799" s="70"/>
      <c r="CK799" s="70"/>
      <c r="CL799" s="70"/>
      <c r="CM799" s="70"/>
      <c r="CN799" s="70"/>
      <c r="CO799" s="70"/>
      <c r="CP799" s="70"/>
      <c r="CQ799" s="70"/>
      <c r="CR799" s="70"/>
    </row>
    <row r="800" spans="26:96">
      <c r="Z800" s="70"/>
      <c r="AA800" s="70"/>
      <c r="AB800" s="70"/>
      <c r="AC800" s="70"/>
      <c r="AD800" s="70"/>
      <c r="AE800" s="70"/>
      <c r="AF800" s="70"/>
      <c r="AG800" s="70"/>
      <c r="AH800" s="70"/>
      <c r="AI800" s="70"/>
      <c r="AJ800" s="70"/>
      <c r="AK800" s="70"/>
      <c r="AL800" s="70"/>
      <c r="AM800" s="70"/>
      <c r="AN800" s="70"/>
      <c r="AO800" s="70"/>
      <c r="AP800" s="70"/>
      <c r="AQ800" s="70"/>
      <c r="AR800" s="70"/>
      <c r="AS800" s="70"/>
      <c r="AT800" s="70"/>
      <c r="AU800" s="70"/>
      <c r="AV800" s="70"/>
      <c r="AW800" s="70"/>
      <c r="AX800" s="70"/>
      <c r="AY800" s="70"/>
      <c r="AZ800" s="70"/>
      <c r="BA800" s="70"/>
      <c r="BB800" s="70"/>
      <c r="BC800" s="70"/>
      <c r="BD800" s="70"/>
      <c r="BE800" s="70"/>
      <c r="BF800" s="70"/>
      <c r="BG800" s="70"/>
      <c r="BH800" s="70"/>
      <c r="BI800" s="70"/>
      <c r="BJ800" s="70"/>
      <c r="BK800" s="70"/>
      <c r="BL800" s="70"/>
      <c r="BM800" s="70"/>
      <c r="BN800" s="70"/>
      <c r="BO800" s="70"/>
      <c r="BP800" s="70"/>
      <c r="BQ800" s="70"/>
      <c r="BR800" s="70"/>
      <c r="BS800" s="70"/>
      <c r="BT800" s="70"/>
      <c r="BU800" s="70"/>
      <c r="BV800" s="70"/>
      <c r="BW800" s="70"/>
      <c r="BX800" s="70"/>
      <c r="BY800" s="70"/>
      <c r="BZ800" s="70"/>
      <c r="CA800" s="70"/>
      <c r="CB800" s="70"/>
      <c r="CC800" s="70"/>
      <c r="CD800" s="70"/>
      <c r="CE800" s="70"/>
      <c r="CF800" s="70"/>
      <c r="CG800" s="70"/>
      <c r="CH800" s="70"/>
      <c r="CI800" s="70"/>
      <c r="CJ800" s="70"/>
      <c r="CK800" s="70"/>
      <c r="CL800" s="70"/>
      <c r="CM800" s="70"/>
      <c r="CN800" s="70"/>
      <c r="CO800" s="70"/>
      <c r="CP800" s="70"/>
      <c r="CQ800" s="70"/>
      <c r="CR800" s="70"/>
    </row>
    <row r="801" spans="26:96">
      <c r="Z801" s="70"/>
      <c r="AA801" s="70"/>
      <c r="AB801" s="70"/>
      <c r="AC801" s="70"/>
      <c r="AD801" s="70"/>
      <c r="AE801" s="70"/>
      <c r="AF801" s="70"/>
      <c r="AG801" s="70"/>
      <c r="AH801" s="70"/>
      <c r="AI801" s="70"/>
      <c r="AJ801" s="70"/>
      <c r="AK801" s="70"/>
      <c r="AL801" s="70"/>
      <c r="AM801" s="70"/>
      <c r="AN801" s="70"/>
      <c r="AO801" s="70"/>
      <c r="AP801" s="70"/>
      <c r="AQ801" s="70"/>
      <c r="AR801" s="70"/>
      <c r="AS801" s="70"/>
      <c r="AT801" s="70"/>
      <c r="AU801" s="70"/>
      <c r="AV801" s="70"/>
      <c r="AW801" s="70"/>
      <c r="AX801" s="70"/>
      <c r="AY801" s="70"/>
      <c r="AZ801" s="70"/>
      <c r="BA801" s="70"/>
      <c r="BB801" s="70"/>
      <c r="BC801" s="70"/>
      <c r="BD801" s="70"/>
      <c r="BE801" s="70"/>
      <c r="BF801" s="70"/>
      <c r="BG801" s="70"/>
      <c r="BH801" s="70"/>
      <c r="BI801" s="70"/>
      <c r="BJ801" s="70"/>
      <c r="BK801" s="70"/>
      <c r="BL801" s="70"/>
      <c r="BM801" s="70"/>
      <c r="BN801" s="70"/>
      <c r="BO801" s="70"/>
      <c r="BP801" s="70"/>
      <c r="BQ801" s="70"/>
      <c r="BR801" s="70"/>
      <c r="BS801" s="70"/>
      <c r="BT801" s="70"/>
      <c r="BU801" s="70"/>
      <c r="BV801" s="70"/>
      <c r="BW801" s="70"/>
      <c r="BX801" s="70"/>
      <c r="BY801" s="70"/>
      <c r="BZ801" s="70"/>
      <c r="CA801" s="70"/>
      <c r="CB801" s="70"/>
      <c r="CC801" s="70"/>
      <c r="CD801" s="70"/>
      <c r="CE801" s="70"/>
      <c r="CF801" s="70"/>
      <c r="CG801" s="70"/>
      <c r="CH801" s="70"/>
      <c r="CI801" s="70"/>
      <c r="CJ801" s="70"/>
      <c r="CK801" s="70"/>
      <c r="CL801" s="70"/>
      <c r="CM801" s="70"/>
      <c r="CN801" s="70"/>
      <c r="CO801" s="70"/>
      <c r="CP801" s="70"/>
      <c r="CQ801" s="70"/>
      <c r="CR801" s="70"/>
    </row>
    <row r="802" spans="26:96">
      <c r="Z802" s="70"/>
      <c r="AA802" s="70"/>
      <c r="AB802" s="70"/>
      <c r="AC802" s="70"/>
      <c r="AD802" s="70"/>
      <c r="AE802" s="70"/>
      <c r="AF802" s="70"/>
      <c r="AG802" s="70"/>
      <c r="AH802" s="70"/>
      <c r="AI802" s="70"/>
      <c r="AJ802" s="70"/>
      <c r="AK802" s="70"/>
      <c r="AL802" s="70"/>
      <c r="AM802" s="70"/>
      <c r="AN802" s="70"/>
      <c r="AO802" s="70"/>
      <c r="AP802" s="70"/>
      <c r="AQ802" s="70"/>
      <c r="AR802" s="70"/>
      <c r="AS802" s="70"/>
      <c r="AT802" s="70"/>
      <c r="AU802" s="70"/>
      <c r="AV802" s="70"/>
      <c r="AW802" s="70"/>
      <c r="AX802" s="70"/>
      <c r="AY802" s="70"/>
      <c r="AZ802" s="70"/>
      <c r="BA802" s="70"/>
      <c r="BB802" s="70"/>
      <c r="BC802" s="70"/>
      <c r="BD802" s="70"/>
      <c r="BE802" s="70"/>
      <c r="BF802" s="70"/>
      <c r="BG802" s="70"/>
      <c r="BH802" s="70"/>
      <c r="BI802" s="70"/>
      <c r="BJ802" s="70"/>
      <c r="BK802" s="70"/>
      <c r="BL802" s="70"/>
      <c r="BM802" s="70"/>
      <c r="BN802" s="70"/>
      <c r="BO802" s="70"/>
      <c r="BP802" s="70"/>
      <c r="BQ802" s="70"/>
      <c r="BR802" s="70"/>
      <c r="BS802" s="70"/>
      <c r="BT802" s="70"/>
      <c r="BU802" s="70"/>
      <c r="BV802" s="70"/>
      <c r="BW802" s="70"/>
      <c r="BX802" s="70"/>
      <c r="BY802" s="70"/>
      <c r="BZ802" s="70"/>
      <c r="CA802" s="70"/>
      <c r="CB802" s="70"/>
      <c r="CC802" s="70"/>
      <c r="CD802" s="70"/>
      <c r="CE802" s="70"/>
      <c r="CF802" s="70"/>
      <c r="CG802" s="70"/>
      <c r="CH802" s="70"/>
      <c r="CI802" s="70"/>
      <c r="CJ802" s="70"/>
      <c r="CK802" s="70"/>
      <c r="CL802" s="70"/>
      <c r="CM802" s="70"/>
      <c r="CN802" s="70"/>
      <c r="CO802" s="70"/>
      <c r="CP802" s="70"/>
      <c r="CQ802" s="70"/>
      <c r="CR802" s="70"/>
    </row>
    <row r="803" spans="26:96">
      <c r="Z803" s="70"/>
      <c r="AA803" s="70"/>
      <c r="AB803" s="70"/>
      <c r="AC803" s="70"/>
      <c r="AD803" s="70"/>
      <c r="AE803" s="70"/>
      <c r="AF803" s="70"/>
      <c r="AG803" s="70"/>
      <c r="AH803" s="70"/>
      <c r="AI803" s="70"/>
      <c r="AJ803" s="70"/>
      <c r="AK803" s="70"/>
      <c r="AL803" s="70"/>
      <c r="AM803" s="70"/>
      <c r="AN803" s="70"/>
      <c r="AO803" s="70"/>
      <c r="AP803" s="70"/>
      <c r="AQ803" s="70"/>
      <c r="AR803" s="70"/>
      <c r="AS803" s="70"/>
      <c r="AT803" s="70"/>
      <c r="AU803" s="70"/>
      <c r="AV803" s="70"/>
      <c r="AW803" s="70"/>
      <c r="AX803" s="70"/>
      <c r="AY803" s="70"/>
      <c r="AZ803" s="70"/>
      <c r="BA803" s="70"/>
      <c r="BB803" s="70"/>
      <c r="BC803" s="70"/>
      <c r="BD803" s="70"/>
      <c r="BE803" s="70"/>
      <c r="BF803" s="70"/>
      <c r="BG803" s="70"/>
      <c r="BH803" s="70"/>
      <c r="BI803" s="70"/>
      <c r="BJ803" s="70"/>
      <c r="BK803" s="70"/>
      <c r="BL803" s="70"/>
      <c r="BM803" s="70"/>
      <c r="BN803" s="70"/>
      <c r="BO803" s="70"/>
      <c r="BP803" s="70"/>
      <c r="BQ803" s="70"/>
      <c r="BR803" s="70"/>
      <c r="BS803" s="70"/>
      <c r="BT803" s="70"/>
      <c r="BU803" s="70"/>
      <c r="BV803" s="70"/>
      <c r="BW803" s="70"/>
      <c r="BX803" s="70"/>
      <c r="BY803" s="70"/>
      <c r="BZ803" s="70"/>
      <c r="CA803" s="70"/>
      <c r="CB803" s="70"/>
      <c r="CC803" s="70"/>
      <c r="CD803" s="70"/>
      <c r="CE803" s="70"/>
      <c r="CF803" s="70"/>
      <c r="CG803" s="70"/>
      <c r="CH803" s="70"/>
      <c r="CI803" s="70"/>
      <c r="CJ803" s="70"/>
      <c r="CK803" s="70"/>
      <c r="CL803" s="70"/>
      <c r="CM803" s="70"/>
      <c r="CN803" s="70"/>
      <c r="CO803" s="70"/>
      <c r="CP803" s="70"/>
      <c r="CQ803" s="70"/>
      <c r="CR803" s="70"/>
    </row>
    <row r="804" spans="26:96">
      <c r="Z804" s="70"/>
      <c r="AA804" s="70"/>
      <c r="AB804" s="70"/>
      <c r="AC804" s="70"/>
      <c r="AD804" s="70"/>
      <c r="AE804" s="70"/>
      <c r="AF804" s="70"/>
      <c r="AG804" s="70"/>
      <c r="AH804" s="70"/>
      <c r="AI804" s="70"/>
      <c r="AJ804" s="70"/>
      <c r="AK804" s="70"/>
      <c r="AL804" s="70"/>
      <c r="AM804" s="70"/>
      <c r="AN804" s="70"/>
      <c r="AO804" s="70"/>
      <c r="AP804" s="70"/>
      <c r="AQ804" s="70"/>
      <c r="AR804" s="70"/>
      <c r="AS804" s="70"/>
      <c r="AT804" s="70"/>
      <c r="AU804" s="70"/>
      <c r="AV804" s="70"/>
      <c r="AW804" s="70"/>
      <c r="AX804" s="70"/>
      <c r="AY804" s="70"/>
      <c r="AZ804" s="70"/>
      <c r="BA804" s="70"/>
      <c r="BB804" s="70"/>
      <c r="BC804" s="70"/>
      <c r="BD804" s="70"/>
      <c r="BE804" s="70"/>
      <c r="BF804" s="70"/>
      <c r="BG804" s="70"/>
      <c r="BH804" s="70"/>
      <c r="BI804" s="70"/>
      <c r="BJ804" s="70"/>
      <c r="BK804" s="70"/>
      <c r="BL804" s="70"/>
      <c r="BM804" s="70"/>
      <c r="BN804" s="70"/>
      <c r="BO804" s="70"/>
      <c r="BP804" s="70"/>
      <c r="BQ804" s="70"/>
      <c r="BR804" s="70"/>
      <c r="BS804" s="70"/>
      <c r="BT804" s="70"/>
      <c r="BU804" s="70"/>
      <c r="BV804" s="70"/>
      <c r="BW804" s="70"/>
      <c r="BX804" s="70"/>
      <c r="BY804" s="70"/>
      <c r="BZ804" s="70"/>
      <c r="CA804" s="70"/>
      <c r="CB804" s="70"/>
      <c r="CC804" s="70"/>
      <c r="CD804" s="70"/>
      <c r="CE804" s="70"/>
      <c r="CF804" s="70"/>
      <c r="CG804" s="70"/>
      <c r="CH804" s="70"/>
      <c r="CI804" s="70"/>
      <c r="CJ804" s="70"/>
      <c r="CK804" s="70"/>
      <c r="CL804" s="70"/>
      <c r="CM804" s="70"/>
      <c r="CN804" s="70"/>
      <c r="CO804" s="70"/>
      <c r="CP804" s="70"/>
      <c r="CQ804" s="70"/>
      <c r="CR804" s="70"/>
    </row>
    <row r="805" spans="26:96">
      <c r="Z805" s="70"/>
      <c r="AA805" s="70"/>
      <c r="AB805" s="70"/>
      <c r="AC805" s="70"/>
      <c r="AD805" s="70"/>
      <c r="AE805" s="70"/>
      <c r="AF805" s="70"/>
      <c r="AG805" s="70"/>
      <c r="AH805" s="70"/>
      <c r="AI805" s="70"/>
      <c r="AJ805" s="70"/>
      <c r="AK805" s="70"/>
      <c r="AL805" s="70"/>
      <c r="AM805" s="70"/>
      <c r="AN805" s="70"/>
      <c r="AO805" s="70"/>
      <c r="AP805" s="70"/>
      <c r="AQ805" s="70"/>
      <c r="AR805" s="70"/>
      <c r="AS805" s="70"/>
      <c r="AT805" s="70"/>
      <c r="AU805" s="70"/>
      <c r="AV805" s="70"/>
      <c r="AW805" s="70"/>
      <c r="AX805" s="70"/>
      <c r="AY805" s="70"/>
      <c r="AZ805" s="70"/>
      <c r="BA805" s="70"/>
      <c r="BB805" s="70"/>
      <c r="BC805" s="70"/>
      <c r="BD805" s="70"/>
      <c r="BE805" s="70"/>
      <c r="BF805" s="70"/>
      <c r="BG805" s="70"/>
      <c r="BH805" s="70"/>
      <c r="BI805" s="70"/>
      <c r="BJ805" s="70"/>
      <c r="BK805" s="70"/>
      <c r="BL805" s="70"/>
      <c r="BM805" s="70"/>
      <c r="BN805" s="70"/>
      <c r="BO805" s="70"/>
      <c r="BP805" s="70"/>
      <c r="BQ805" s="70"/>
      <c r="BR805" s="70"/>
      <c r="BS805" s="70"/>
      <c r="BT805" s="70"/>
      <c r="BU805" s="70"/>
      <c r="BV805" s="70"/>
      <c r="BW805" s="70"/>
      <c r="BX805" s="70"/>
      <c r="BY805" s="70"/>
      <c r="BZ805" s="70"/>
      <c r="CA805" s="70"/>
      <c r="CB805" s="70"/>
      <c r="CC805" s="70"/>
      <c r="CD805" s="70"/>
      <c r="CE805" s="70"/>
      <c r="CF805" s="70"/>
      <c r="CG805" s="70"/>
      <c r="CH805" s="70"/>
      <c r="CI805" s="70"/>
      <c r="CJ805" s="70"/>
      <c r="CK805" s="70"/>
      <c r="CL805" s="70"/>
      <c r="CM805" s="70"/>
      <c r="CN805" s="70"/>
      <c r="CO805" s="70"/>
      <c r="CP805" s="70"/>
      <c r="CQ805" s="70"/>
      <c r="CR805" s="70"/>
    </row>
    <row r="806" spans="26:96">
      <c r="Z806" s="70"/>
      <c r="AA806" s="70"/>
      <c r="AB806" s="70"/>
      <c r="AC806" s="70"/>
      <c r="AD806" s="70"/>
      <c r="AE806" s="70"/>
      <c r="AF806" s="70"/>
      <c r="AG806" s="70"/>
      <c r="AH806" s="70"/>
      <c r="AI806" s="70"/>
      <c r="AJ806" s="70"/>
      <c r="AK806" s="70"/>
      <c r="AL806" s="70"/>
      <c r="AM806" s="70"/>
      <c r="AN806" s="70"/>
      <c r="AO806" s="70"/>
      <c r="AP806" s="70"/>
      <c r="AQ806" s="70"/>
      <c r="AR806" s="70"/>
      <c r="AS806" s="70"/>
      <c r="AT806" s="70"/>
      <c r="AU806" s="70"/>
      <c r="AV806" s="70"/>
      <c r="AW806" s="70"/>
      <c r="AX806" s="70"/>
      <c r="AY806" s="70"/>
      <c r="AZ806" s="70"/>
      <c r="BA806" s="70"/>
      <c r="BB806" s="70"/>
      <c r="BC806" s="70"/>
      <c r="BD806" s="70"/>
      <c r="BE806" s="70"/>
      <c r="BF806" s="70"/>
      <c r="BG806" s="70"/>
      <c r="BH806" s="70"/>
      <c r="BI806" s="70"/>
      <c r="BJ806" s="70"/>
      <c r="BK806" s="70"/>
      <c r="BL806" s="70"/>
      <c r="BM806" s="70"/>
      <c r="BN806" s="70"/>
      <c r="BO806" s="70"/>
      <c r="BP806" s="70"/>
      <c r="BQ806" s="70"/>
      <c r="BR806" s="70"/>
      <c r="BS806" s="70"/>
      <c r="BT806" s="70"/>
      <c r="BU806" s="70"/>
      <c r="BV806" s="70"/>
      <c r="BW806" s="70"/>
      <c r="BX806" s="70"/>
      <c r="BY806" s="70"/>
      <c r="BZ806" s="70"/>
      <c r="CA806" s="70"/>
      <c r="CB806" s="70"/>
      <c r="CC806" s="70"/>
      <c r="CD806" s="70"/>
      <c r="CE806" s="70"/>
      <c r="CF806" s="70"/>
      <c r="CG806" s="70"/>
      <c r="CH806" s="70"/>
      <c r="CI806" s="70"/>
      <c r="CJ806" s="70"/>
      <c r="CK806" s="70"/>
      <c r="CL806" s="70"/>
      <c r="CM806" s="70"/>
      <c r="CN806" s="70"/>
      <c r="CO806" s="70"/>
      <c r="CP806" s="70"/>
      <c r="CQ806" s="70"/>
      <c r="CR806" s="70"/>
    </row>
    <row r="807" spans="26:96">
      <c r="Z807" s="70"/>
      <c r="AA807" s="70"/>
      <c r="AB807" s="70"/>
      <c r="AC807" s="70"/>
      <c r="AD807" s="70"/>
      <c r="AE807" s="70"/>
      <c r="AF807" s="70"/>
      <c r="AG807" s="70"/>
      <c r="AH807" s="70"/>
      <c r="AI807" s="70"/>
      <c r="AJ807" s="70"/>
      <c r="AK807" s="70"/>
      <c r="AL807" s="70"/>
      <c r="AM807" s="70"/>
      <c r="AN807" s="70"/>
      <c r="AO807" s="70"/>
      <c r="AP807" s="70"/>
      <c r="AQ807" s="70"/>
      <c r="AR807" s="70"/>
      <c r="AS807" s="70"/>
      <c r="AT807" s="70"/>
      <c r="AU807" s="70"/>
      <c r="AV807" s="70"/>
      <c r="AW807" s="70"/>
      <c r="AX807" s="70"/>
      <c r="AY807" s="70"/>
      <c r="AZ807" s="70"/>
      <c r="BA807" s="70"/>
      <c r="BB807" s="70"/>
      <c r="BC807" s="70"/>
      <c r="BD807" s="70"/>
      <c r="BE807" s="70"/>
      <c r="BF807" s="70"/>
      <c r="BG807" s="70"/>
      <c r="BH807" s="70"/>
      <c r="BI807" s="70"/>
      <c r="BJ807" s="70"/>
      <c r="BK807" s="70"/>
      <c r="BL807" s="70"/>
      <c r="BM807" s="70"/>
      <c r="BN807" s="70"/>
      <c r="BO807" s="70"/>
      <c r="BP807" s="70"/>
      <c r="BQ807" s="70"/>
      <c r="BR807" s="70"/>
      <c r="BS807" s="70"/>
      <c r="BT807" s="70"/>
      <c r="BU807" s="70"/>
      <c r="BV807" s="70"/>
      <c r="BW807" s="70"/>
      <c r="BX807" s="70"/>
      <c r="BY807" s="70"/>
      <c r="BZ807" s="70"/>
      <c r="CA807" s="70"/>
      <c r="CB807" s="70"/>
      <c r="CC807" s="70"/>
      <c r="CD807" s="70"/>
      <c r="CE807" s="70"/>
      <c r="CF807" s="70"/>
      <c r="CG807" s="70"/>
      <c r="CH807" s="70"/>
      <c r="CI807" s="70"/>
      <c r="CJ807" s="70"/>
      <c r="CK807" s="70"/>
      <c r="CL807" s="70"/>
      <c r="CM807" s="70"/>
      <c r="CN807" s="70"/>
      <c r="CO807" s="70"/>
      <c r="CP807" s="70"/>
      <c r="CQ807" s="70"/>
      <c r="CR807" s="70"/>
    </row>
    <row r="808" spans="26:96">
      <c r="Z808" s="70"/>
      <c r="AA808" s="70"/>
      <c r="AB808" s="70"/>
      <c r="AC808" s="70"/>
      <c r="AD808" s="70"/>
      <c r="AE808" s="70"/>
      <c r="AF808" s="70"/>
      <c r="AG808" s="70"/>
      <c r="AH808" s="70"/>
      <c r="AI808" s="70"/>
      <c r="AJ808" s="70"/>
      <c r="AK808" s="70"/>
      <c r="AL808" s="70"/>
      <c r="AM808" s="70"/>
      <c r="AN808" s="70"/>
      <c r="AO808" s="70"/>
      <c r="AP808" s="70"/>
      <c r="AQ808" s="70"/>
      <c r="AR808" s="70"/>
      <c r="AS808" s="70"/>
      <c r="AT808" s="70"/>
      <c r="AU808" s="70"/>
      <c r="AV808" s="70"/>
      <c r="AW808" s="70"/>
      <c r="AX808" s="70"/>
      <c r="AY808" s="70"/>
      <c r="AZ808" s="70"/>
      <c r="BA808" s="70"/>
      <c r="BB808" s="70"/>
      <c r="BC808" s="70"/>
      <c r="BD808" s="70"/>
      <c r="BE808" s="70"/>
      <c r="BF808" s="70"/>
      <c r="BG808" s="70"/>
      <c r="BH808" s="70"/>
      <c r="BI808" s="70"/>
      <c r="BJ808" s="70"/>
      <c r="BK808" s="70"/>
      <c r="BL808" s="70"/>
      <c r="BM808" s="70"/>
      <c r="BN808" s="70"/>
      <c r="BO808" s="70"/>
      <c r="BP808" s="70"/>
      <c r="BQ808" s="70"/>
      <c r="BR808" s="70"/>
      <c r="BS808" s="70"/>
      <c r="BT808" s="70"/>
      <c r="BU808" s="70"/>
      <c r="BV808" s="70"/>
      <c r="BW808" s="70"/>
      <c r="BX808" s="70"/>
      <c r="BY808" s="70"/>
      <c r="BZ808" s="70"/>
      <c r="CA808" s="70"/>
      <c r="CB808" s="70"/>
      <c r="CC808" s="70"/>
      <c r="CD808" s="70"/>
      <c r="CE808" s="70"/>
      <c r="CF808" s="70"/>
      <c r="CG808" s="70"/>
      <c r="CH808" s="70"/>
      <c r="CI808" s="70"/>
      <c r="CJ808" s="70"/>
      <c r="CK808" s="70"/>
      <c r="CL808" s="70"/>
      <c r="CM808" s="70"/>
      <c r="CN808" s="70"/>
      <c r="CO808" s="70"/>
      <c r="CP808" s="70"/>
      <c r="CQ808" s="70"/>
      <c r="CR808" s="70"/>
    </row>
    <row r="809" spans="26:96">
      <c r="Z809" s="70"/>
      <c r="AA809" s="70"/>
      <c r="AB809" s="70"/>
      <c r="AC809" s="70"/>
      <c r="AD809" s="70"/>
      <c r="AE809" s="70"/>
      <c r="AF809" s="70"/>
      <c r="AG809" s="70"/>
      <c r="AH809" s="70"/>
      <c r="AI809" s="70"/>
      <c r="AJ809" s="70"/>
      <c r="AK809" s="70"/>
      <c r="AL809" s="70"/>
      <c r="AM809" s="70"/>
      <c r="AN809" s="70"/>
      <c r="AO809" s="70"/>
      <c r="AP809" s="70"/>
      <c r="AQ809" s="70"/>
      <c r="AR809" s="70"/>
      <c r="AS809" s="70"/>
      <c r="AT809" s="70"/>
      <c r="AU809" s="70"/>
      <c r="AV809" s="70"/>
      <c r="AW809" s="70"/>
      <c r="AX809" s="70"/>
      <c r="AY809" s="70"/>
      <c r="AZ809" s="70"/>
      <c r="BA809" s="70"/>
      <c r="BB809" s="70"/>
      <c r="BC809" s="70"/>
      <c r="BD809" s="70"/>
      <c r="BE809" s="70"/>
      <c r="BF809" s="70"/>
      <c r="BG809" s="70"/>
      <c r="BH809" s="70"/>
      <c r="BI809" s="70"/>
      <c r="BJ809" s="70"/>
      <c r="BK809" s="70"/>
      <c r="BL809" s="70"/>
      <c r="BM809" s="70"/>
      <c r="BN809" s="70"/>
      <c r="BO809" s="70"/>
      <c r="BP809" s="70"/>
      <c r="BQ809" s="70"/>
      <c r="BR809" s="70"/>
      <c r="BS809" s="70"/>
      <c r="BT809" s="70"/>
      <c r="BU809" s="70"/>
      <c r="BV809" s="70"/>
      <c r="BW809" s="70"/>
      <c r="BX809" s="70"/>
      <c r="BY809" s="70"/>
      <c r="BZ809" s="70"/>
      <c r="CA809" s="70"/>
      <c r="CB809" s="70"/>
      <c r="CC809" s="70"/>
      <c r="CD809" s="70"/>
      <c r="CE809" s="70"/>
      <c r="CF809" s="70"/>
      <c r="CG809" s="70"/>
      <c r="CH809" s="70"/>
      <c r="CI809" s="70"/>
      <c r="CJ809" s="70"/>
      <c r="CK809" s="70"/>
      <c r="CL809" s="70"/>
      <c r="CM809" s="70"/>
      <c r="CN809" s="70"/>
      <c r="CO809" s="70"/>
      <c r="CP809" s="70"/>
      <c r="CQ809" s="70"/>
      <c r="CR809" s="70"/>
    </row>
    <row r="810" spans="26:96">
      <c r="Z810" s="70"/>
      <c r="AA810" s="70"/>
      <c r="AB810" s="70"/>
      <c r="AC810" s="70"/>
      <c r="AD810" s="70"/>
      <c r="AE810" s="70"/>
      <c r="AF810" s="70"/>
      <c r="AG810" s="70"/>
      <c r="AH810" s="70"/>
      <c r="AI810" s="70"/>
      <c r="AJ810" s="70"/>
      <c r="AK810" s="70"/>
      <c r="AL810" s="70"/>
      <c r="AM810" s="70"/>
      <c r="AN810" s="70"/>
      <c r="AO810" s="70"/>
      <c r="AP810" s="70"/>
      <c r="AQ810" s="70"/>
      <c r="AR810" s="70"/>
      <c r="AS810" s="70"/>
      <c r="AT810" s="70"/>
      <c r="AU810" s="70"/>
      <c r="AV810" s="70"/>
      <c r="AW810" s="70"/>
      <c r="AX810" s="70"/>
      <c r="AY810" s="70"/>
      <c r="AZ810" s="70"/>
      <c r="BA810" s="70"/>
      <c r="BB810" s="70"/>
      <c r="BC810" s="70"/>
      <c r="BD810" s="70"/>
      <c r="BE810" s="70"/>
      <c r="BF810" s="70"/>
      <c r="BG810" s="70"/>
      <c r="BH810" s="70"/>
      <c r="BI810" s="70"/>
      <c r="BJ810" s="70"/>
      <c r="BK810" s="70"/>
      <c r="BL810" s="70"/>
      <c r="BM810" s="70"/>
      <c r="BN810" s="70"/>
      <c r="BO810" s="70"/>
      <c r="BP810" s="70"/>
      <c r="BQ810" s="70"/>
      <c r="BR810" s="70"/>
      <c r="BS810" s="70"/>
      <c r="BT810" s="70"/>
      <c r="BU810" s="70"/>
      <c r="BV810" s="70"/>
      <c r="BW810" s="70"/>
      <c r="BX810" s="70"/>
      <c r="BY810" s="70"/>
      <c r="BZ810" s="70"/>
      <c r="CA810" s="70"/>
      <c r="CB810" s="70"/>
      <c r="CC810" s="70"/>
      <c r="CD810" s="70"/>
      <c r="CE810" s="70"/>
      <c r="CF810" s="70"/>
      <c r="CG810" s="70"/>
      <c r="CH810" s="70"/>
      <c r="CI810" s="70"/>
      <c r="CJ810" s="70"/>
      <c r="CK810" s="70"/>
      <c r="CL810" s="70"/>
      <c r="CM810" s="70"/>
      <c r="CN810" s="70"/>
      <c r="CO810" s="70"/>
      <c r="CP810" s="70"/>
      <c r="CQ810" s="70"/>
      <c r="CR810" s="70"/>
    </row>
    <row r="811" spans="26:96">
      <c r="Z811" s="70"/>
      <c r="AA811" s="70"/>
      <c r="AB811" s="70"/>
      <c r="AC811" s="70"/>
      <c r="AD811" s="70"/>
      <c r="AE811" s="70"/>
      <c r="AF811" s="70"/>
      <c r="AG811" s="70"/>
      <c r="AH811" s="70"/>
      <c r="AI811" s="70"/>
      <c r="AJ811" s="70"/>
      <c r="AK811" s="70"/>
      <c r="AL811" s="70"/>
      <c r="AM811" s="70"/>
      <c r="AN811" s="70"/>
      <c r="AO811" s="70"/>
      <c r="AP811" s="70"/>
      <c r="AQ811" s="70"/>
      <c r="AR811" s="70"/>
      <c r="AS811" s="70"/>
      <c r="AT811" s="70"/>
      <c r="AU811" s="70"/>
      <c r="AV811" s="70"/>
      <c r="AW811" s="70"/>
      <c r="AX811" s="70"/>
      <c r="AY811" s="70"/>
      <c r="AZ811" s="70"/>
      <c r="BA811" s="70"/>
      <c r="BB811" s="70"/>
      <c r="BC811" s="70"/>
      <c r="BD811" s="70"/>
      <c r="BE811" s="70"/>
      <c r="BF811" s="70"/>
      <c r="BG811" s="70"/>
      <c r="BH811" s="70"/>
      <c r="BI811" s="70"/>
      <c r="BJ811" s="70"/>
      <c r="BK811" s="70"/>
      <c r="BL811" s="70"/>
      <c r="BM811" s="70"/>
      <c r="BN811" s="70"/>
      <c r="BO811" s="70"/>
      <c r="BP811" s="70"/>
      <c r="BQ811" s="70"/>
      <c r="BR811" s="70"/>
      <c r="BS811" s="70"/>
      <c r="BT811" s="70"/>
      <c r="BU811" s="70"/>
      <c r="BV811" s="70"/>
      <c r="BW811" s="70"/>
      <c r="BX811" s="70"/>
      <c r="BY811" s="70"/>
      <c r="BZ811" s="70"/>
      <c r="CA811" s="70"/>
      <c r="CB811" s="70"/>
      <c r="CC811" s="70"/>
      <c r="CD811" s="70"/>
      <c r="CE811" s="70"/>
      <c r="CF811" s="70"/>
      <c r="CG811" s="70"/>
      <c r="CH811" s="70"/>
      <c r="CI811" s="70"/>
      <c r="CJ811" s="70"/>
      <c r="CK811" s="70"/>
      <c r="CL811" s="70"/>
      <c r="CM811" s="70"/>
      <c r="CN811" s="70"/>
      <c r="CO811" s="70"/>
      <c r="CP811" s="70"/>
      <c r="CQ811" s="70"/>
      <c r="CR811" s="70"/>
    </row>
    <row r="812" spans="26:96">
      <c r="Z812" s="70"/>
      <c r="AA812" s="70"/>
      <c r="AB812" s="70"/>
      <c r="AC812" s="70"/>
      <c r="AD812" s="70"/>
      <c r="AE812" s="70"/>
      <c r="AF812" s="70"/>
      <c r="AG812" s="70"/>
      <c r="AH812" s="70"/>
      <c r="AI812" s="70"/>
      <c r="AJ812" s="70"/>
      <c r="AK812" s="70"/>
      <c r="AL812" s="70"/>
      <c r="AM812" s="70"/>
      <c r="AN812" s="70"/>
      <c r="AO812" s="70"/>
      <c r="AP812" s="70"/>
      <c r="AQ812" s="70"/>
      <c r="AR812" s="70"/>
      <c r="AS812" s="70"/>
      <c r="AT812" s="70"/>
      <c r="AU812" s="70"/>
      <c r="AV812" s="70"/>
      <c r="AW812" s="70"/>
      <c r="AX812" s="70"/>
      <c r="AY812" s="70"/>
      <c r="AZ812" s="70"/>
      <c r="BA812" s="70"/>
      <c r="BB812" s="70"/>
      <c r="BC812" s="70"/>
      <c r="BD812" s="70"/>
      <c r="BE812" s="70"/>
      <c r="BF812" s="70"/>
      <c r="BG812" s="70"/>
      <c r="BH812" s="70"/>
      <c r="BI812" s="70"/>
      <c r="BJ812" s="70"/>
      <c r="BK812" s="70"/>
      <c r="BL812" s="70"/>
      <c r="BM812" s="70"/>
      <c r="BN812" s="70"/>
      <c r="BO812" s="70"/>
      <c r="BP812" s="70"/>
      <c r="BQ812" s="70"/>
      <c r="BR812" s="70"/>
      <c r="BS812" s="70"/>
      <c r="BT812" s="70"/>
      <c r="BU812" s="70"/>
      <c r="BV812" s="70"/>
      <c r="BW812" s="70"/>
      <c r="BX812" s="70"/>
      <c r="BY812" s="70"/>
      <c r="BZ812" s="70"/>
      <c r="CA812" s="70"/>
      <c r="CB812" s="70"/>
      <c r="CC812" s="70"/>
      <c r="CD812" s="70"/>
      <c r="CE812" s="70"/>
      <c r="CF812" s="70"/>
      <c r="CG812" s="70"/>
      <c r="CH812" s="70"/>
      <c r="CI812" s="70"/>
      <c r="CJ812" s="70"/>
      <c r="CK812" s="70"/>
      <c r="CL812" s="70"/>
      <c r="CM812" s="70"/>
      <c r="CN812" s="70"/>
      <c r="CO812" s="70"/>
      <c r="CP812" s="70"/>
      <c r="CQ812" s="70"/>
      <c r="CR812" s="70"/>
    </row>
    <row r="813" spans="26:96">
      <c r="Z813" s="70"/>
      <c r="AA813" s="70"/>
      <c r="AB813" s="70"/>
      <c r="AC813" s="70"/>
      <c r="AD813" s="70"/>
      <c r="AE813" s="70"/>
      <c r="AF813" s="70"/>
      <c r="AG813" s="70"/>
      <c r="AH813" s="70"/>
      <c r="AI813" s="70"/>
      <c r="AJ813" s="70"/>
      <c r="AK813" s="70"/>
      <c r="AL813" s="70"/>
      <c r="AM813" s="70"/>
      <c r="AN813" s="70"/>
      <c r="AO813" s="70"/>
      <c r="AP813" s="70"/>
      <c r="AQ813" s="70"/>
      <c r="AR813" s="70"/>
      <c r="AS813" s="70"/>
      <c r="AT813" s="70"/>
      <c r="AU813" s="70"/>
      <c r="AV813" s="70"/>
      <c r="AW813" s="70"/>
      <c r="AX813" s="70"/>
      <c r="AY813" s="70"/>
      <c r="AZ813" s="70"/>
      <c r="BA813" s="70"/>
      <c r="BB813" s="70"/>
      <c r="BC813" s="70"/>
      <c r="BD813" s="70"/>
      <c r="BE813" s="70"/>
      <c r="BF813" s="70"/>
      <c r="BG813" s="70"/>
      <c r="BH813" s="70"/>
      <c r="BI813" s="70"/>
      <c r="BJ813" s="70"/>
      <c r="BK813" s="70"/>
      <c r="BL813" s="70"/>
      <c r="BM813" s="70"/>
      <c r="BN813" s="70"/>
      <c r="BO813" s="70"/>
      <c r="BP813" s="70"/>
      <c r="BQ813" s="70"/>
      <c r="BR813" s="70"/>
      <c r="BS813" s="70"/>
      <c r="BT813" s="70"/>
      <c r="BU813" s="70"/>
      <c r="BV813" s="70"/>
      <c r="BW813" s="70"/>
      <c r="BX813" s="70"/>
      <c r="BY813" s="70"/>
      <c r="BZ813" s="70"/>
      <c r="CA813" s="70"/>
      <c r="CB813" s="70"/>
      <c r="CC813" s="70"/>
      <c r="CD813" s="70"/>
      <c r="CE813" s="70"/>
      <c r="CF813" s="70"/>
      <c r="CG813" s="70"/>
      <c r="CH813" s="70"/>
      <c r="CI813" s="70"/>
      <c r="CJ813" s="70"/>
      <c r="CK813" s="70"/>
      <c r="CL813" s="70"/>
      <c r="CM813" s="70"/>
      <c r="CN813" s="70"/>
      <c r="CO813" s="70"/>
      <c r="CP813" s="70"/>
      <c r="CQ813" s="70"/>
      <c r="CR813" s="70"/>
    </row>
    <row r="814" spans="26:96">
      <c r="Z814" s="70"/>
      <c r="AA814" s="70"/>
      <c r="AB814" s="70"/>
      <c r="AC814" s="70"/>
      <c r="AD814" s="70"/>
      <c r="AE814" s="70"/>
      <c r="AF814" s="70"/>
      <c r="AG814" s="70"/>
      <c r="AH814" s="70"/>
      <c r="AI814" s="70"/>
      <c r="AJ814" s="70"/>
      <c r="AK814" s="70"/>
      <c r="AL814" s="70"/>
      <c r="AM814" s="70"/>
      <c r="AN814" s="70"/>
      <c r="AO814" s="70"/>
      <c r="AP814" s="70"/>
      <c r="AQ814" s="70"/>
      <c r="AR814" s="70"/>
      <c r="AS814" s="70"/>
      <c r="AT814" s="70"/>
      <c r="AU814" s="70"/>
      <c r="AV814" s="70"/>
      <c r="AW814" s="70"/>
      <c r="AX814" s="70"/>
      <c r="AY814" s="70"/>
      <c r="AZ814" s="70"/>
      <c r="BA814" s="70"/>
      <c r="BB814" s="70"/>
      <c r="BC814" s="70"/>
      <c r="BD814" s="70"/>
      <c r="BE814" s="70"/>
      <c r="BF814" s="70"/>
      <c r="BG814" s="70"/>
      <c r="BH814" s="70"/>
      <c r="BI814" s="70"/>
      <c r="BJ814" s="70"/>
      <c r="BK814" s="70"/>
      <c r="BL814" s="70"/>
      <c r="BM814" s="70"/>
      <c r="BN814" s="70"/>
      <c r="BO814" s="70"/>
      <c r="BP814" s="70"/>
      <c r="BQ814" s="70"/>
      <c r="BR814" s="70"/>
      <c r="BS814" s="70"/>
      <c r="BT814" s="70"/>
      <c r="BU814" s="70"/>
      <c r="BV814" s="70"/>
      <c r="BW814" s="70"/>
      <c r="BX814" s="70"/>
      <c r="BY814" s="70"/>
      <c r="BZ814" s="70"/>
      <c r="CA814" s="70"/>
      <c r="CB814" s="70"/>
      <c r="CC814" s="70"/>
      <c r="CD814" s="70"/>
      <c r="CE814" s="70"/>
      <c r="CF814" s="70"/>
      <c r="CG814" s="70"/>
      <c r="CH814" s="70"/>
      <c r="CI814" s="70"/>
      <c r="CJ814" s="70"/>
      <c r="CK814" s="70"/>
      <c r="CL814" s="70"/>
      <c r="CM814" s="70"/>
      <c r="CN814" s="70"/>
      <c r="CO814" s="70"/>
      <c r="CP814" s="70"/>
      <c r="CQ814" s="70"/>
      <c r="CR814" s="70"/>
    </row>
    <row r="815" spans="26:96">
      <c r="Z815" s="70"/>
      <c r="AA815" s="70"/>
      <c r="AB815" s="70"/>
      <c r="AC815" s="70"/>
      <c r="AD815" s="70"/>
      <c r="AE815" s="70"/>
      <c r="AF815" s="70"/>
      <c r="AG815" s="70"/>
      <c r="AH815" s="70"/>
      <c r="AI815" s="70"/>
      <c r="AJ815" s="70"/>
      <c r="AK815" s="70"/>
      <c r="AL815" s="70"/>
      <c r="AM815" s="70"/>
      <c r="AN815" s="70"/>
      <c r="AO815" s="70"/>
      <c r="AP815" s="70"/>
      <c r="AQ815" s="70"/>
      <c r="AR815" s="70"/>
      <c r="AS815" s="70"/>
      <c r="AT815" s="70"/>
      <c r="AU815" s="70"/>
      <c r="AV815" s="70"/>
      <c r="AW815" s="70"/>
      <c r="AX815" s="70"/>
      <c r="AY815" s="70"/>
      <c r="AZ815" s="70"/>
      <c r="BA815" s="70"/>
      <c r="BB815" s="70"/>
      <c r="BC815" s="70"/>
      <c r="BD815" s="70"/>
      <c r="BE815" s="70"/>
      <c r="BF815" s="70"/>
      <c r="BG815" s="70"/>
      <c r="BH815" s="70"/>
      <c r="BI815" s="70"/>
      <c r="BJ815" s="70"/>
      <c r="BK815" s="70"/>
      <c r="BL815" s="70"/>
      <c r="BM815" s="70"/>
      <c r="BN815" s="70"/>
      <c r="BO815" s="70"/>
      <c r="BP815" s="70"/>
      <c r="BQ815" s="70"/>
      <c r="BR815" s="70"/>
      <c r="BS815" s="70"/>
      <c r="BT815" s="70"/>
      <c r="BU815" s="70"/>
      <c r="BV815" s="70"/>
      <c r="BW815" s="70"/>
      <c r="BX815" s="70"/>
      <c r="BY815" s="70"/>
      <c r="BZ815" s="70"/>
      <c r="CA815" s="70"/>
      <c r="CB815" s="70"/>
      <c r="CC815" s="70"/>
      <c r="CD815" s="70"/>
      <c r="CE815" s="70"/>
      <c r="CF815" s="70"/>
      <c r="CG815" s="70"/>
      <c r="CH815" s="70"/>
      <c r="CI815" s="70"/>
      <c r="CJ815" s="70"/>
      <c r="CK815" s="70"/>
      <c r="CL815" s="70"/>
      <c r="CM815" s="70"/>
      <c r="CN815" s="70"/>
      <c r="CO815" s="70"/>
      <c r="CP815" s="70"/>
      <c r="CQ815" s="70"/>
      <c r="CR815" s="70"/>
    </row>
    <row r="816" spans="26:96">
      <c r="Z816" s="70"/>
      <c r="AA816" s="70"/>
      <c r="AB816" s="70"/>
      <c r="AC816" s="70"/>
      <c r="AD816" s="70"/>
      <c r="AE816" s="70"/>
      <c r="AF816" s="70"/>
      <c r="AG816" s="70"/>
      <c r="AH816" s="70"/>
      <c r="AI816" s="70"/>
      <c r="AJ816" s="70"/>
      <c r="AK816" s="70"/>
      <c r="AL816" s="70"/>
      <c r="AM816" s="70"/>
      <c r="AN816" s="70"/>
      <c r="AO816" s="70"/>
      <c r="AP816" s="70"/>
      <c r="AQ816" s="70"/>
      <c r="AR816" s="70"/>
      <c r="AS816" s="70"/>
      <c r="AT816" s="70"/>
      <c r="AU816" s="70"/>
      <c r="AV816" s="70"/>
      <c r="AW816" s="70"/>
      <c r="AX816" s="70"/>
      <c r="AY816" s="70"/>
      <c r="AZ816" s="70"/>
      <c r="BA816" s="70"/>
      <c r="BB816" s="70"/>
      <c r="BC816" s="70"/>
      <c r="BD816" s="70"/>
      <c r="BE816" s="70"/>
      <c r="BF816" s="70"/>
      <c r="BG816" s="70"/>
      <c r="BH816" s="70"/>
      <c r="BI816" s="70"/>
      <c r="BJ816" s="70"/>
      <c r="BK816" s="70"/>
      <c r="BL816" s="70"/>
      <c r="BM816" s="70"/>
      <c r="BN816" s="70"/>
      <c r="BO816" s="70"/>
      <c r="BP816" s="70"/>
      <c r="BQ816" s="70"/>
      <c r="BR816" s="70"/>
      <c r="BS816" s="70"/>
      <c r="BT816" s="70"/>
      <c r="BU816" s="70"/>
      <c r="BV816" s="70"/>
      <c r="BW816" s="70"/>
      <c r="BX816" s="70"/>
      <c r="BY816" s="70"/>
      <c r="BZ816" s="70"/>
      <c r="CA816" s="70"/>
      <c r="CB816" s="70"/>
      <c r="CC816" s="70"/>
      <c r="CD816" s="70"/>
      <c r="CE816" s="70"/>
      <c r="CF816" s="70"/>
      <c r="CG816" s="70"/>
      <c r="CH816" s="70"/>
      <c r="CI816" s="70"/>
      <c r="CJ816" s="70"/>
      <c r="CK816" s="70"/>
      <c r="CL816" s="70"/>
      <c r="CM816" s="70"/>
      <c r="CN816" s="70"/>
      <c r="CO816" s="70"/>
      <c r="CP816" s="70"/>
      <c r="CQ816" s="70"/>
      <c r="CR816" s="70"/>
    </row>
    <row r="817" spans="26:96">
      <c r="Z817" s="70"/>
      <c r="AA817" s="70"/>
      <c r="AB817" s="70"/>
      <c r="AC817" s="70"/>
      <c r="AD817" s="70"/>
      <c r="AE817" s="70"/>
      <c r="AF817" s="70"/>
      <c r="AG817" s="70"/>
      <c r="AH817" s="70"/>
      <c r="AI817" s="70"/>
      <c r="AJ817" s="70"/>
      <c r="AK817" s="70"/>
      <c r="AL817" s="70"/>
      <c r="AM817" s="70"/>
      <c r="AN817" s="70"/>
      <c r="AO817" s="70"/>
      <c r="AP817" s="70"/>
      <c r="AQ817" s="70"/>
      <c r="AR817" s="70"/>
      <c r="AS817" s="70"/>
      <c r="AT817" s="70"/>
      <c r="AU817" s="70"/>
      <c r="AV817" s="70"/>
      <c r="AW817" s="70"/>
      <c r="AX817" s="70"/>
      <c r="AY817" s="70"/>
      <c r="AZ817" s="70"/>
      <c r="BA817" s="70"/>
      <c r="BB817" s="70"/>
      <c r="BC817" s="70"/>
      <c r="BD817" s="70"/>
      <c r="BE817" s="70"/>
      <c r="BF817" s="70"/>
      <c r="BG817" s="70"/>
      <c r="BH817" s="70"/>
      <c r="BI817" s="70"/>
      <c r="BJ817" s="70"/>
      <c r="BK817" s="70"/>
      <c r="BL817" s="70"/>
      <c r="BM817" s="70"/>
      <c r="BN817" s="70"/>
      <c r="BO817" s="70"/>
      <c r="BP817" s="70"/>
      <c r="BQ817" s="70"/>
      <c r="BR817" s="70"/>
      <c r="BS817" s="70"/>
      <c r="BT817" s="70"/>
      <c r="BU817" s="70"/>
      <c r="BV817" s="70"/>
      <c r="BW817" s="70"/>
      <c r="BX817" s="70"/>
      <c r="BY817" s="70"/>
      <c r="BZ817" s="70"/>
      <c r="CA817" s="70"/>
      <c r="CB817" s="70"/>
      <c r="CC817" s="70"/>
      <c r="CD817" s="70"/>
      <c r="CE817" s="70"/>
      <c r="CF817" s="70"/>
      <c r="CG817" s="70"/>
      <c r="CH817" s="70"/>
      <c r="CI817" s="70"/>
      <c r="CJ817" s="70"/>
      <c r="CK817" s="70"/>
      <c r="CL817" s="70"/>
      <c r="CM817" s="70"/>
      <c r="CN817" s="70"/>
      <c r="CO817" s="70"/>
      <c r="CP817" s="70"/>
      <c r="CQ817" s="70"/>
      <c r="CR817" s="70"/>
    </row>
    <row r="818" spans="26:96">
      <c r="Z818" s="70"/>
      <c r="AA818" s="70"/>
      <c r="AB818" s="70"/>
      <c r="AC818" s="70"/>
      <c r="AD818" s="70"/>
      <c r="AE818" s="70"/>
      <c r="AF818" s="70"/>
      <c r="AG818" s="70"/>
      <c r="AH818" s="70"/>
      <c r="AI818" s="70"/>
      <c r="AJ818" s="70"/>
      <c r="AK818" s="70"/>
      <c r="AL818" s="70"/>
      <c r="AM818" s="70"/>
      <c r="AN818" s="70"/>
      <c r="AO818" s="70"/>
      <c r="AP818" s="70"/>
      <c r="AQ818" s="70"/>
      <c r="AR818" s="70"/>
      <c r="AS818" s="70"/>
      <c r="AT818" s="70"/>
      <c r="AU818" s="70"/>
      <c r="AV818" s="70"/>
      <c r="AW818" s="70"/>
      <c r="AX818" s="70"/>
      <c r="AY818" s="70"/>
      <c r="AZ818" s="70"/>
      <c r="BA818" s="70"/>
      <c r="BB818" s="70"/>
      <c r="BC818" s="70"/>
      <c r="BD818" s="70"/>
      <c r="BE818" s="70"/>
      <c r="BF818" s="70"/>
      <c r="BG818" s="70"/>
      <c r="BH818" s="70"/>
      <c r="BI818" s="70"/>
      <c r="BJ818" s="70"/>
      <c r="BK818" s="70"/>
      <c r="BL818" s="70"/>
      <c r="BM818" s="70"/>
      <c r="BN818" s="70"/>
      <c r="BO818" s="70"/>
      <c r="BP818" s="70"/>
      <c r="BQ818" s="70"/>
      <c r="BR818" s="70"/>
      <c r="BS818" s="70"/>
      <c r="BT818" s="70"/>
      <c r="BU818" s="70"/>
      <c r="BV818" s="70"/>
      <c r="BW818" s="70"/>
      <c r="BX818" s="70"/>
      <c r="BY818" s="70"/>
      <c r="BZ818" s="70"/>
      <c r="CA818" s="70"/>
      <c r="CB818" s="70"/>
      <c r="CC818" s="70"/>
      <c r="CD818" s="70"/>
      <c r="CE818" s="70"/>
      <c r="CF818" s="70"/>
      <c r="CG818" s="70"/>
      <c r="CH818" s="70"/>
      <c r="CI818" s="70"/>
      <c r="CJ818" s="70"/>
      <c r="CK818" s="70"/>
      <c r="CL818" s="70"/>
      <c r="CM818" s="70"/>
      <c r="CN818" s="70"/>
      <c r="CO818" s="70"/>
      <c r="CP818" s="70"/>
      <c r="CQ818" s="70"/>
      <c r="CR818" s="70"/>
    </row>
    <row r="819" spans="26:96">
      <c r="Z819" s="70"/>
      <c r="AA819" s="70"/>
      <c r="AB819" s="70"/>
      <c r="AC819" s="70"/>
      <c r="AD819" s="70"/>
      <c r="AE819" s="70"/>
      <c r="AF819" s="70"/>
      <c r="AG819" s="70"/>
      <c r="AH819" s="70"/>
      <c r="AI819" s="70"/>
      <c r="AJ819" s="70"/>
      <c r="AK819" s="70"/>
      <c r="AL819" s="70"/>
      <c r="AM819" s="70"/>
      <c r="AN819" s="70"/>
      <c r="AO819" s="70"/>
      <c r="AP819" s="70"/>
      <c r="AQ819" s="70"/>
      <c r="AR819" s="70"/>
      <c r="AS819" s="70"/>
      <c r="AT819" s="70"/>
      <c r="AU819" s="70"/>
      <c r="AV819" s="70"/>
      <c r="AW819" s="70"/>
      <c r="AX819" s="70"/>
      <c r="AY819" s="70"/>
      <c r="AZ819" s="70"/>
      <c r="BA819" s="70"/>
      <c r="BB819" s="70"/>
      <c r="BC819" s="70"/>
      <c r="BD819" s="70"/>
      <c r="BE819" s="70"/>
      <c r="BF819" s="70"/>
      <c r="BG819" s="70"/>
      <c r="BH819" s="70"/>
      <c r="BI819" s="70"/>
      <c r="BJ819" s="70"/>
      <c r="BK819" s="70"/>
      <c r="BL819" s="70"/>
      <c r="BM819" s="70"/>
      <c r="BN819" s="70"/>
      <c r="BO819" s="70"/>
      <c r="BP819" s="70"/>
      <c r="BQ819" s="70"/>
      <c r="BR819" s="70"/>
      <c r="BS819" s="70"/>
      <c r="BT819" s="70"/>
      <c r="BU819" s="70"/>
      <c r="BV819" s="70"/>
      <c r="BW819" s="70"/>
      <c r="BX819" s="70"/>
      <c r="BY819" s="70"/>
      <c r="BZ819" s="70"/>
      <c r="CA819" s="70"/>
      <c r="CB819" s="70"/>
      <c r="CC819" s="70"/>
      <c r="CD819" s="70"/>
      <c r="CE819" s="70"/>
      <c r="CF819" s="70"/>
      <c r="CG819" s="70"/>
      <c r="CH819" s="70"/>
      <c r="CI819" s="70"/>
      <c r="CJ819" s="70"/>
      <c r="CK819" s="70"/>
      <c r="CL819" s="70"/>
      <c r="CM819" s="70"/>
      <c r="CN819" s="70"/>
      <c r="CO819" s="70"/>
      <c r="CP819" s="70"/>
      <c r="CQ819" s="70"/>
      <c r="CR819" s="70"/>
    </row>
    <row r="820" spans="26:96">
      <c r="Z820" s="70"/>
      <c r="AA820" s="70"/>
      <c r="AB820" s="70"/>
      <c r="AC820" s="70"/>
      <c r="AD820" s="70"/>
      <c r="AE820" s="70"/>
      <c r="AF820" s="70"/>
      <c r="AG820" s="70"/>
      <c r="AH820" s="70"/>
      <c r="AI820" s="70"/>
      <c r="AJ820" s="70"/>
      <c r="AK820" s="70"/>
      <c r="AL820" s="70"/>
      <c r="AM820" s="70"/>
      <c r="AN820" s="70"/>
      <c r="AO820" s="70"/>
      <c r="AP820" s="70"/>
      <c r="AQ820" s="70"/>
      <c r="AR820" s="70"/>
      <c r="AS820" s="70"/>
      <c r="AT820" s="70"/>
      <c r="AU820" s="70"/>
      <c r="AV820" s="70"/>
      <c r="AW820" s="70"/>
      <c r="AX820" s="70"/>
      <c r="AY820" s="70"/>
      <c r="AZ820" s="70"/>
      <c r="BA820" s="70"/>
      <c r="BB820" s="70"/>
      <c r="BC820" s="70"/>
      <c r="BD820" s="70"/>
      <c r="BE820" s="70"/>
      <c r="BF820" s="70"/>
      <c r="BG820" s="70"/>
      <c r="BH820" s="70"/>
      <c r="BI820" s="70"/>
      <c r="BJ820" s="70"/>
      <c r="BK820" s="70"/>
      <c r="BL820" s="70"/>
      <c r="BM820" s="70"/>
      <c r="BN820" s="70"/>
      <c r="BO820" s="70"/>
      <c r="BP820" s="70"/>
      <c r="BQ820" s="70"/>
      <c r="BR820" s="70"/>
      <c r="BS820" s="70"/>
      <c r="BT820" s="70"/>
      <c r="BU820" s="70"/>
      <c r="BV820" s="70"/>
      <c r="BW820" s="70"/>
      <c r="BX820" s="70"/>
      <c r="BY820" s="70"/>
      <c r="BZ820" s="70"/>
      <c r="CA820" s="70"/>
      <c r="CB820" s="70"/>
      <c r="CC820" s="70"/>
      <c r="CD820" s="70"/>
      <c r="CE820" s="70"/>
      <c r="CF820" s="70"/>
      <c r="CG820" s="70"/>
      <c r="CH820" s="70"/>
      <c r="CI820" s="70"/>
      <c r="CJ820" s="70"/>
      <c r="CK820" s="70"/>
      <c r="CL820" s="70"/>
      <c r="CM820" s="70"/>
      <c r="CN820" s="70"/>
      <c r="CO820" s="70"/>
      <c r="CP820" s="70"/>
      <c r="CQ820" s="70"/>
      <c r="CR820" s="70"/>
    </row>
    <row r="821" spans="26:96">
      <c r="Z821" s="70"/>
      <c r="AA821" s="70"/>
      <c r="AB821" s="70"/>
      <c r="AC821" s="70"/>
      <c r="AD821" s="70"/>
      <c r="AE821" s="70"/>
      <c r="AF821" s="70"/>
      <c r="AG821" s="70"/>
      <c r="AH821" s="70"/>
      <c r="AI821" s="70"/>
      <c r="AJ821" s="70"/>
      <c r="AK821" s="70"/>
      <c r="AL821" s="70"/>
      <c r="AM821" s="70"/>
      <c r="AN821" s="70"/>
      <c r="AO821" s="70"/>
      <c r="AP821" s="70"/>
      <c r="AQ821" s="70"/>
      <c r="AR821" s="70"/>
      <c r="AS821" s="70"/>
      <c r="AT821" s="70"/>
      <c r="AU821" s="70"/>
      <c r="AV821" s="70"/>
      <c r="AW821" s="70"/>
      <c r="AX821" s="70"/>
      <c r="AY821" s="70"/>
      <c r="AZ821" s="70"/>
      <c r="BA821" s="70"/>
      <c r="BB821" s="70"/>
      <c r="BC821" s="70"/>
      <c r="BD821" s="70"/>
      <c r="BE821" s="70"/>
      <c r="BF821" s="70"/>
      <c r="BG821" s="70"/>
      <c r="BH821" s="70"/>
      <c r="BI821" s="70"/>
      <c r="BJ821" s="70"/>
      <c r="BK821" s="70"/>
      <c r="BL821" s="70"/>
      <c r="BM821" s="70"/>
      <c r="BN821" s="70"/>
      <c r="BO821" s="70"/>
      <c r="BP821" s="70"/>
      <c r="BQ821" s="70"/>
      <c r="BR821" s="70"/>
      <c r="BS821" s="70"/>
      <c r="BT821" s="70"/>
      <c r="BU821" s="70"/>
      <c r="BV821" s="70"/>
      <c r="BW821" s="70"/>
      <c r="BX821" s="70"/>
      <c r="BY821" s="70"/>
      <c r="BZ821" s="70"/>
      <c r="CA821" s="70"/>
      <c r="CB821" s="70"/>
      <c r="CC821" s="70"/>
      <c r="CD821" s="70"/>
      <c r="CE821" s="70"/>
      <c r="CF821" s="70"/>
      <c r="CG821" s="70"/>
      <c r="CH821" s="70"/>
      <c r="CI821" s="70"/>
      <c r="CJ821" s="70"/>
      <c r="CK821" s="70"/>
      <c r="CL821" s="70"/>
      <c r="CM821" s="70"/>
      <c r="CN821" s="70"/>
      <c r="CO821" s="70"/>
      <c r="CP821" s="70"/>
      <c r="CQ821" s="70"/>
      <c r="CR821" s="70"/>
    </row>
    <row r="822" spans="26:96">
      <c r="Z822" s="70"/>
      <c r="AA822" s="70"/>
      <c r="AB822" s="70"/>
      <c r="AC822" s="70"/>
      <c r="AD822" s="70"/>
      <c r="AE822" s="70"/>
      <c r="AF822" s="70"/>
      <c r="AG822" s="70"/>
      <c r="AH822" s="70"/>
      <c r="AI822" s="70"/>
      <c r="AJ822" s="70"/>
      <c r="AK822" s="70"/>
      <c r="AL822" s="70"/>
      <c r="AM822" s="70"/>
      <c r="AN822" s="70"/>
      <c r="AO822" s="70"/>
      <c r="AP822" s="70"/>
      <c r="AQ822" s="70"/>
      <c r="AR822" s="70"/>
      <c r="AS822" s="70"/>
      <c r="AT822" s="70"/>
      <c r="AU822" s="70"/>
      <c r="AV822" s="70"/>
      <c r="AW822" s="70"/>
      <c r="AX822" s="70"/>
      <c r="AY822" s="70"/>
      <c r="AZ822" s="70"/>
      <c r="BA822" s="70"/>
      <c r="BB822" s="70"/>
      <c r="BC822" s="70"/>
      <c r="BD822" s="70"/>
      <c r="BE822" s="70"/>
      <c r="BF822" s="70"/>
      <c r="BG822" s="70"/>
      <c r="BH822" s="70"/>
      <c r="BI822" s="70"/>
      <c r="BJ822" s="70"/>
      <c r="BK822" s="70"/>
      <c r="BL822" s="70"/>
      <c r="BM822" s="70"/>
      <c r="BN822" s="70"/>
      <c r="BO822" s="70"/>
      <c r="BP822" s="70"/>
      <c r="BQ822" s="70"/>
      <c r="BR822" s="70"/>
      <c r="BS822" s="70"/>
      <c r="BT822" s="70"/>
      <c r="BU822" s="70"/>
      <c r="BV822" s="70"/>
      <c r="BW822" s="70"/>
      <c r="BX822" s="70"/>
      <c r="BY822" s="70"/>
      <c r="BZ822" s="70"/>
      <c r="CA822" s="70"/>
      <c r="CB822" s="70"/>
      <c r="CC822" s="70"/>
      <c r="CD822" s="70"/>
      <c r="CE822" s="70"/>
      <c r="CF822" s="70"/>
      <c r="CG822" s="70"/>
      <c r="CH822" s="70"/>
      <c r="CI822" s="70"/>
      <c r="CJ822" s="70"/>
      <c r="CK822" s="70"/>
      <c r="CL822" s="70"/>
      <c r="CM822" s="70"/>
      <c r="CN822" s="70"/>
      <c r="CO822" s="70"/>
      <c r="CP822" s="70"/>
      <c r="CQ822" s="70"/>
      <c r="CR822" s="70"/>
    </row>
    <row r="823" spans="26:96">
      <c r="Z823" s="70"/>
      <c r="AA823" s="70"/>
      <c r="AB823" s="70"/>
      <c r="AC823" s="70"/>
      <c r="AD823" s="70"/>
      <c r="AE823" s="70"/>
      <c r="AF823" s="70"/>
      <c r="AG823" s="70"/>
      <c r="AH823" s="70"/>
      <c r="AI823" s="70"/>
      <c r="AJ823" s="70"/>
      <c r="AK823" s="70"/>
      <c r="AL823" s="70"/>
      <c r="AM823" s="70"/>
      <c r="AN823" s="70"/>
      <c r="AO823" s="70"/>
      <c r="AP823" s="70"/>
      <c r="AQ823" s="70"/>
      <c r="AR823" s="70"/>
      <c r="AS823" s="70"/>
      <c r="AT823" s="70"/>
      <c r="AU823" s="70"/>
      <c r="AV823" s="70"/>
      <c r="AW823" s="70"/>
      <c r="AX823" s="70"/>
      <c r="AY823" s="70"/>
      <c r="AZ823" s="70"/>
      <c r="BA823" s="70"/>
      <c r="BB823" s="70"/>
      <c r="BC823" s="70"/>
      <c r="BD823" s="70"/>
      <c r="BE823" s="70"/>
      <c r="BF823" s="70"/>
      <c r="BG823" s="70"/>
      <c r="BH823" s="70"/>
      <c r="BI823" s="70"/>
      <c r="BJ823" s="70"/>
      <c r="BK823" s="70"/>
      <c r="BL823" s="70"/>
      <c r="BM823" s="70"/>
      <c r="BN823" s="70"/>
      <c r="BO823" s="70"/>
      <c r="BP823" s="70"/>
      <c r="BQ823" s="70"/>
      <c r="BR823" s="70"/>
      <c r="BS823" s="70"/>
      <c r="BT823" s="70"/>
      <c r="BU823" s="70"/>
      <c r="BV823" s="70"/>
      <c r="BW823" s="70"/>
      <c r="BX823" s="70"/>
      <c r="BY823" s="70"/>
      <c r="BZ823" s="70"/>
      <c r="CA823" s="70"/>
      <c r="CB823" s="70"/>
      <c r="CC823" s="70"/>
      <c r="CD823" s="70"/>
      <c r="CE823" s="70"/>
      <c r="CF823" s="70"/>
      <c r="CG823" s="70"/>
      <c r="CH823" s="70"/>
      <c r="CI823" s="70"/>
      <c r="CJ823" s="70"/>
      <c r="CK823" s="70"/>
      <c r="CL823" s="70"/>
      <c r="CM823" s="70"/>
      <c r="CN823" s="70"/>
      <c r="CO823" s="70"/>
      <c r="CP823" s="70"/>
      <c r="CQ823" s="70"/>
      <c r="CR823" s="70"/>
    </row>
    <row r="824" spans="26:96">
      <c r="Z824" s="70"/>
      <c r="AA824" s="70"/>
      <c r="AB824" s="70"/>
      <c r="AC824" s="70"/>
      <c r="AD824" s="70"/>
      <c r="AE824" s="70"/>
      <c r="AF824" s="70"/>
      <c r="AG824" s="70"/>
      <c r="AH824" s="70"/>
      <c r="AI824" s="70"/>
      <c r="AJ824" s="70"/>
      <c r="AK824" s="70"/>
      <c r="AL824" s="70"/>
      <c r="AM824" s="70"/>
      <c r="AN824" s="70"/>
      <c r="AO824" s="70"/>
      <c r="AP824" s="70"/>
      <c r="AQ824" s="70"/>
      <c r="AR824" s="70"/>
      <c r="AS824" s="70"/>
      <c r="AT824" s="70"/>
      <c r="AU824" s="70"/>
      <c r="AV824" s="70"/>
      <c r="AW824" s="70"/>
      <c r="AX824" s="70"/>
      <c r="AY824" s="70"/>
      <c r="AZ824" s="70"/>
      <c r="BA824" s="70"/>
      <c r="BB824" s="70"/>
      <c r="BC824" s="70"/>
      <c r="BD824" s="70"/>
      <c r="BE824" s="70"/>
      <c r="BF824" s="70"/>
      <c r="BG824" s="70"/>
      <c r="BH824" s="70"/>
      <c r="BI824" s="70"/>
      <c r="BJ824" s="70"/>
      <c r="BK824" s="70"/>
      <c r="BL824" s="70"/>
      <c r="BM824" s="70"/>
      <c r="BN824" s="70"/>
      <c r="BO824" s="70"/>
      <c r="BP824" s="70"/>
      <c r="BQ824" s="70"/>
      <c r="BR824" s="70"/>
      <c r="BS824" s="70"/>
      <c r="BT824" s="70"/>
      <c r="BU824" s="70"/>
      <c r="BV824" s="70"/>
      <c r="BW824" s="70"/>
      <c r="BX824" s="70"/>
      <c r="BY824" s="70"/>
      <c r="BZ824" s="70"/>
      <c r="CA824" s="70"/>
      <c r="CB824" s="70"/>
      <c r="CC824" s="70"/>
      <c r="CD824" s="70"/>
      <c r="CE824" s="70"/>
      <c r="CF824" s="70"/>
      <c r="CG824" s="70"/>
      <c r="CH824" s="70"/>
      <c r="CI824" s="70"/>
      <c r="CJ824" s="70"/>
      <c r="CK824" s="70"/>
      <c r="CL824" s="70"/>
      <c r="CM824" s="70"/>
      <c r="CN824" s="70"/>
      <c r="CO824" s="70"/>
      <c r="CP824" s="70"/>
      <c r="CQ824" s="70"/>
      <c r="CR824" s="70"/>
    </row>
    <row r="825" spans="26:96">
      <c r="Z825" s="70"/>
      <c r="AA825" s="70"/>
      <c r="AB825" s="70"/>
      <c r="AC825" s="70"/>
      <c r="AD825" s="70"/>
      <c r="AE825" s="70"/>
      <c r="AF825" s="70"/>
      <c r="AG825" s="70"/>
      <c r="AH825" s="70"/>
      <c r="AI825" s="70"/>
      <c r="AJ825" s="70"/>
      <c r="AK825" s="70"/>
      <c r="AL825" s="70"/>
      <c r="AM825" s="70"/>
      <c r="AN825" s="70"/>
      <c r="AO825" s="70"/>
      <c r="AP825" s="70"/>
      <c r="AQ825" s="70"/>
      <c r="AR825" s="70"/>
      <c r="AS825" s="70"/>
      <c r="AT825" s="70"/>
      <c r="AU825" s="70"/>
      <c r="AV825" s="70"/>
      <c r="AW825" s="70"/>
      <c r="AX825" s="70"/>
      <c r="AY825" s="70"/>
      <c r="AZ825" s="70"/>
      <c r="BA825" s="70"/>
      <c r="BB825" s="70"/>
      <c r="BC825" s="70"/>
      <c r="BD825" s="70"/>
      <c r="BE825" s="70"/>
      <c r="BF825" s="70"/>
      <c r="BG825" s="70"/>
      <c r="BH825" s="70"/>
      <c r="BI825" s="70"/>
      <c r="BJ825" s="70"/>
      <c r="BK825" s="70"/>
      <c r="BL825" s="70"/>
      <c r="BM825" s="70"/>
      <c r="BN825" s="70"/>
      <c r="BO825" s="70"/>
      <c r="BP825" s="70"/>
      <c r="BQ825" s="70"/>
      <c r="BR825" s="70"/>
      <c r="BS825" s="70"/>
      <c r="BT825" s="70"/>
      <c r="BU825" s="70"/>
      <c r="BV825" s="70"/>
      <c r="BW825" s="70"/>
      <c r="BX825" s="70"/>
      <c r="BY825" s="70"/>
      <c r="BZ825" s="70"/>
      <c r="CA825" s="70"/>
      <c r="CB825" s="70"/>
      <c r="CC825" s="70"/>
      <c r="CD825" s="70"/>
      <c r="CE825" s="70"/>
      <c r="CF825" s="70"/>
      <c r="CG825" s="70"/>
      <c r="CH825" s="70"/>
      <c r="CI825" s="70"/>
      <c r="CJ825" s="70"/>
      <c r="CK825" s="70"/>
      <c r="CL825" s="70"/>
      <c r="CM825" s="70"/>
      <c r="CN825" s="70"/>
      <c r="CO825" s="70"/>
      <c r="CP825" s="70"/>
      <c r="CQ825" s="70"/>
      <c r="CR825" s="70"/>
    </row>
    <row r="826" spans="26:96">
      <c r="Z826" s="70"/>
      <c r="AA826" s="70"/>
      <c r="AB826" s="70"/>
      <c r="AC826" s="70"/>
      <c r="AD826" s="70"/>
      <c r="AE826" s="70"/>
      <c r="AF826" s="70"/>
      <c r="AG826" s="70"/>
      <c r="AH826" s="70"/>
      <c r="AI826" s="70"/>
      <c r="AJ826" s="70"/>
      <c r="AK826" s="70"/>
      <c r="AL826" s="70"/>
      <c r="AM826" s="70"/>
      <c r="AN826" s="70"/>
      <c r="AO826" s="70"/>
      <c r="AP826" s="70"/>
      <c r="AQ826" s="70"/>
      <c r="AR826" s="70"/>
      <c r="AS826" s="70"/>
      <c r="AT826" s="70"/>
      <c r="AU826" s="70"/>
      <c r="AV826" s="70"/>
      <c r="AW826" s="70"/>
      <c r="AX826" s="70"/>
      <c r="AY826" s="70"/>
      <c r="AZ826" s="70"/>
      <c r="BA826" s="70"/>
      <c r="BB826" s="70"/>
      <c r="BC826" s="70"/>
      <c r="BD826" s="70"/>
      <c r="BE826" s="70"/>
      <c r="BF826" s="70"/>
      <c r="BG826" s="70"/>
      <c r="BH826" s="70"/>
      <c r="BI826" s="70"/>
      <c r="BJ826" s="70"/>
      <c r="BK826" s="70"/>
      <c r="BL826" s="70"/>
      <c r="BM826" s="70"/>
      <c r="BN826" s="70"/>
      <c r="BO826" s="70"/>
      <c r="BP826" s="70"/>
      <c r="BQ826" s="70"/>
      <c r="BR826" s="70"/>
      <c r="BS826" s="70"/>
      <c r="BT826" s="70"/>
      <c r="BU826" s="70"/>
      <c r="BV826" s="70"/>
      <c r="BW826" s="70"/>
      <c r="BX826" s="70"/>
      <c r="BY826" s="70"/>
      <c r="BZ826" s="70"/>
      <c r="CA826" s="70"/>
      <c r="CB826" s="70"/>
      <c r="CC826" s="70"/>
      <c r="CD826" s="70"/>
      <c r="CE826" s="70"/>
      <c r="CF826" s="70"/>
      <c r="CG826" s="70"/>
      <c r="CH826" s="70"/>
      <c r="CI826" s="70"/>
      <c r="CJ826" s="70"/>
      <c r="CK826" s="70"/>
      <c r="CL826" s="70"/>
      <c r="CM826" s="70"/>
      <c r="CN826" s="70"/>
      <c r="CO826" s="70"/>
      <c r="CP826" s="70"/>
      <c r="CQ826" s="70"/>
      <c r="CR826" s="70"/>
    </row>
    <row r="827" spans="26:96">
      <c r="Z827" s="70"/>
      <c r="AA827" s="70"/>
      <c r="AB827" s="70"/>
      <c r="AC827" s="70"/>
      <c r="AD827" s="70"/>
      <c r="AE827" s="70"/>
      <c r="AF827" s="70"/>
      <c r="AG827" s="70"/>
      <c r="AH827" s="70"/>
      <c r="AI827" s="70"/>
      <c r="AJ827" s="70"/>
      <c r="AK827" s="70"/>
      <c r="AL827" s="70"/>
      <c r="AM827" s="70"/>
      <c r="AN827" s="70"/>
      <c r="AO827" s="70"/>
      <c r="AP827" s="70"/>
      <c r="AQ827" s="70"/>
      <c r="AR827" s="70"/>
      <c r="AS827" s="70"/>
      <c r="AT827" s="70"/>
      <c r="AU827" s="70"/>
      <c r="AV827" s="70"/>
      <c r="AW827" s="70"/>
      <c r="AX827" s="70"/>
      <c r="AY827" s="70"/>
      <c r="AZ827" s="70"/>
      <c r="BA827" s="70"/>
      <c r="BB827" s="70"/>
      <c r="BC827" s="70"/>
      <c r="BD827" s="70"/>
      <c r="BE827" s="70"/>
      <c r="BF827" s="70"/>
      <c r="BG827" s="70"/>
      <c r="BH827" s="70"/>
      <c r="BI827" s="70"/>
      <c r="BJ827" s="70"/>
      <c r="BK827" s="70"/>
      <c r="BL827" s="70"/>
      <c r="BM827" s="70"/>
      <c r="BN827" s="70"/>
      <c r="BO827" s="70"/>
      <c r="BP827" s="70"/>
      <c r="BQ827" s="70"/>
      <c r="BR827" s="70"/>
      <c r="BS827" s="70"/>
      <c r="BT827" s="70"/>
      <c r="BU827" s="70"/>
      <c r="BV827" s="70"/>
      <c r="BW827" s="70"/>
      <c r="BX827" s="70"/>
      <c r="BY827" s="70"/>
      <c r="BZ827" s="70"/>
      <c r="CA827" s="70"/>
      <c r="CB827" s="70"/>
      <c r="CC827" s="70"/>
      <c r="CD827" s="70"/>
      <c r="CE827" s="70"/>
      <c r="CF827" s="70"/>
      <c r="CG827" s="70"/>
      <c r="CH827" s="70"/>
      <c r="CI827" s="70"/>
      <c r="CJ827" s="70"/>
      <c r="CK827" s="70"/>
      <c r="CL827" s="70"/>
      <c r="CM827" s="70"/>
      <c r="CN827" s="70"/>
      <c r="CO827" s="70"/>
      <c r="CP827" s="70"/>
      <c r="CQ827" s="70"/>
      <c r="CR827" s="70"/>
    </row>
    <row r="828" spans="26:96">
      <c r="Z828" s="70"/>
      <c r="AA828" s="70"/>
      <c r="AB828" s="70"/>
      <c r="AC828" s="70"/>
      <c r="AD828" s="70"/>
      <c r="AE828" s="70"/>
      <c r="AF828" s="70"/>
      <c r="AG828" s="70"/>
      <c r="AH828" s="70"/>
      <c r="AI828" s="70"/>
      <c r="AJ828" s="70"/>
      <c r="AK828" s="70"/>
      <c r="AL828" s="70"/>
      <c r="AM828" s="70"/>
      <c r="AN828" s="70"/>
      <c r="AO828" s="70"/>
      <c r="AP828" s="70"/>
      <c r="AQ828" s="70"/>
      <c r="AR828" s="70"/>
      <c r="AS828" s="70"/>
      <c r="AT828" s="70"/>
      <c r="AU828" s="70"/>
      <c r="AV828" s="70"/>
      <c r="AW828" s="70"/>
      <c r="AX828" s="70"/>
      <c r="AY828" s="70"/>
      <c r="AZ828" s="70"/>
      <c r="BA828" s="70"/>
      <c r="BB828" s="70"/>
      <c r="BC828" s="70"/>
      <c r="BD828" s="70"/>
      <c r="BE828" s="70"/>
      <c r="BF828" s="70"/>
      <c r="BG828" s="70"/>
      <c r="BH828" s="70"/>
      <c r="BI828" s="70"/>
      <c r="BJ828" s="70"/>
      <c r="BK828" s="70"/>
      <c r="BL828" s="70"/>
      <c r="BM828" s="70"/>
      <c r="BN828" s="70"/>
      <c r="BO828" s="70"/>
      <c r="BP828" s="70"/>
      <c r="BQ828" s="70"/>
      <c r="BR828" s="70"/>
      <c r="BS828" s="70"/>
      <c r="BT828" s="70"/>
      <c r="BU828" s="70"/>
      <c r="BV828" s="70"/>
      <c r="BW828" s="70"/>
      <c r="BX828" s="70"/>
      <c r="BY828" s="70"/>
      <c r="BZ828" s="70"/>
      <c r="CA828" s="70"/>
      <c r="CB828" s="70"/>
      <c r="CC828" s="70"/>
      <c r="CD828" s="70"/>
      <c r="CE828" s="70"/>
      <c r="CF828" s="70"/>
      <c r="CG828" s="70"/>
      <c r="CH828" s="70"/>
      <c r="CI828" s="70"/>
      <c r="CJ828" s="70"/>
      <c r="CK828" s="70"/>
      <c r="CL828" s="70"/>
      <c r="CM828" s="70"/>
      <c r="CN828" s="70"/>
      <c r="CO828" s="70"/>
      <c r="CP828" s="70"/>
      <c r="CQ828" s="70"/>
      <c r="CR828" s="70"/>
    </row>
    <row r="829" spans="26:96">
      <c r="Z829" s="70"/>
      <c r="AA829" s="70"/>
      <c r="AB829" s="70"/>
      <c r="AC829" s="70"/>
      <c r="AD829" s="70"/>
      <c r="AE829" s="70"/>
      <c r="AF829" s="70"/>
      <c r="AG829" s="70"/>
      <c r="AH829" s="70"/>
      <c r="AI829" s="70"/>
      <c r="AJ829" s="70"/>
      <c r="AK829" s="70"/>
      <c r="AL829" s="70"/>
      <c r="AM829" s="70"/>
      <c r="AN829" s="70"/>
      <c r="AO829" s="70"/>
      <c r="AP829" s="70"/>
      <c r="AQ829" s="70"/>
      <c r="AR829" s="70"/>
      <c r="AS829" s="70"/>
      <c r="AT829" s="70"/>
      <c r="AU829" s="70"/>
      <c r="AV829" s="70"/>
      <c r="AW829" s="70"/>
      <c r="AX829" s="70"/>
      <c r="AY829" s="70"/>
      <c r="AZ829" s="70"/>
      <c r="BA829" s="70"/>
      <c r="BB829" s="70"/>
      <c r="BC829" s="70"/>
      <c r="BD829" s="70"/>
      <c r="BE829" s="70"/>
      <c r="BF829" s="70"/>
      <c r="BG829" s="70"/>
      <c r="BH829" s="70"/>
      <c r="BI829" s="70"/>
      <c r="BJ829" s="70"/>
      <c r="BK829" s="70"/>
      <c r="BL829" s="70"/>
      <c r="BM829" s="70"/>
      <c r="BN829" s="70"/>
      <c r="BO829" s="70"/>
      <c r="BP829" s="70"/>
      <c r="BQ829" s="70"/>
      <c r="BR829" s="70"/>
      <c r="BS829" s="70"/>
      <c r="BT829" s="70"/>
      <c r="BU829" s="70"/>
      <c r="BV829" s="70"/>
      <c r="BW829" s="70"/>
      <c r="BX829" s="70"/>
      <c r="BY829" s="70"/>
      <c r="BZ829" s="70"/>
      <c r="CA829" s="70"/>
      <c r="CB829" s="70"/>
      <c r="CC829" s="70"/>
      <c r="CD829" s="70"/>
      <c r="CE829" s="70"/>
      <c r="CF829" s="70"/>
      <c r="CG829" s="70"/>
      <c r="CH829" s="70"/>
      <c r="CI829" s="70"/>
      <c r="CJ829" s="70"/>
      <c r="CK829" s="70"/>
      <c r="CL829" s="70"/>
      <c r="CM829" s="70"/>
      <c r="CN829" s="70"/>
      <c r="CO829" s="70"/>
      <c r="CP829" s="70"/>
      <c r="CQ829" s="70"/>
      <c r="CR829" s="70"/>
    </row>
    <row r="830" spans="26:96">
      <c r="Z830" s="70"/>
      <c r="AA830" s="70"/>
      <c r="AB830" s="70"/>
      <c r="AC830" s="70"/>
      <c r="AD830" s="70"/>
      <c r="AE830" s="70"/>
      <c r="AF830" s="70"/>
      <c r="AG830" s="70"/>
      <c r="AH830" s="70"/>
      <c r="AI830" s="70"/>
      <c r="AJ830" s="70"/>
      <c r="AK830" s="70"/>
      <c r="AL830" s="70"/>
      <c r="AM830" s="70"/>
      <c r="AN830" s="70"/>
      <c r="AO830" s="70"/>
      <c r="AP830" s="70"/>
      <c r="AQ830" s="70"/>
      <c r="AR830" s="70"/>
      <c r="AS830" s="70"/>
      <c r="AT830" s="70"/>
      <c r="AU830" s="70"/>
      <c r="AV830" s="70"/>
      <c r="AW830" s="70"/>
      <c r="AX830" s="70"/>
      <c r="AY830" s="70"/>
      <c r="AZ830" s="70"/>
      <c r="BA830" s="70"/>
      <c r="BB830" s="70"/>
      <c r="BC830" s="70"/>
      <c r="BD830" s="70"/>
      <c r="BE830" s="70"/>
      <c r="BF830" s="70"/>
      <c r="BG830" s="70"/>
      <c r="BH830" s="70"/>
      <c r="BI830" s="70"/>
      <c r="BJ830" s="70"/>
      <c r="BK830" s="70"/>
      <c r="BL830" s="70"/>
      <c r="BM830" s="70"/>
      <c r="BN830" s="70"/>
      <c r="BO830" s="70"/>
      <c r="BP830" s="70"/>
      <c r="BQ830" s="70"/>
      <c r="BR830" s="70"/>
      <c r="BS830" s="70"/>
      <c r="BT830" s="70"/>
      <c r="BU830" s="70"/>
      <c r="BV830" s="70"/>
      <c r="BW830" s="70"/>
      <c r="BX830" s="70"/>
      <c r="BY830" s="70"/>
      <c r="BZ830" s="70"/>
      <c r="CA830" s="70"/>
      <c r="CB830" s="70"/>
      <c r="CC830" s="70"/>
      <c r="CD830" s="70"/>
      <c r="CE830" s="70"/>
      <c r="CF830" s="70"/>
      <c r="CG830" s="70"/>
      <c r="CH830" s="70"/>
      <c r="CI830" s="70"/>
      <c r="CJ830" s="70"/>
      <c r="CK830" s="70"/>
      <c r="CL830" s="70"/>
      <c r="CM830" s="70"/>
      <c r="CN830" s="70"/>
      <c r="CO830" s="70"/>
      <c r="CP830" s="70"/>
      <c r="CQ830" s="70"/>
      <c r="CR830" s="70"/>
    </row>
    <row r="831" spans="26:96">
      <c r="Z831" s="70"/>
      <c r="AA831" s="70"/>
      <c r="AB831" s="70"/>
      <c r="AC831" s="70"/>
      <c r="AD831" s="70"/>
      <c r="AE831" s="70"/>
      <c r="AF831" s="70"/>
      <c r="AG831" s="70"/>
      <c r="AH831" s="70"/>
      <c r="AI831" s="70"/>
      <c r="AJ831" s="70"/>
      <c r="AK831" s="70"/>
      <c r="AL831" s="70"/>
      <c r="AM831" s="70"/>
      <c r="AN831" s="70"/>
      <c r="AO831" s="70"/>
      <c r="AP831" s="70"/>
      <c r="AQ831" s="70"/>
      <c r="AR831" s="70"/>
      <c r="AS831" s="70"/>
      <c r="AT831" s="70"/>
      <c r="AU831" s="70"/>
      <c r="AV831" s="70"/>
      <c r="AW831" s="70"/>
      <c r="AX831" s="70"/>
      <c r="AY831" s="70"/>
      <c r="AZ831" s="70"/>
      <c r="BA831" s="70"/>
      <c r="BB831" s="70"/>
      <c r="BC831" s="70"/>
      <c r="BD831" s="70"/>
      <c r="BE831" s="70"/>
      <c r="BF831" s="70"/>
      <c r="BG831" s="70"/>
      <c r="BH831" s="70"/>
      <c r="BI831" s="70"/>
      <c r="BJ831" s="70"/>
      <c r="BK831" s="70"/>
      <c r="BL831" s="70"/>
      <c r="BM831" s="70"/>
      <c r="BN831" s="70"/>
      <c r="BO831" s="70"/>
      <c r="BP831" s="70"/>
      <c r="BQ831" s="70"/>
      <c r="BR831" s="70"/>
      <c r="BS831" s="70"/>
      <c r="BT831" s="70"/>
      <c r="BU831" s="70"/>
      <c r="BV831" s="70"/>
      <c r="BW831" s="70"/>
      <c r="BX831" s="70"/>
      <c r="BY831" s="70"/>
      <c r="BZ831" s="70"/>
      <c r="CA831" s="70"/>
      <c r="CB831" s="70"/>
      <c r="CC831" s="70"/>
      <c r="CD831" s="70"/>
      <c r="CE831" s="70"/>
      <c r="CF831" s="70"/>
      <c r="CG831" s="70"/>
      <c r="CH831" s="70"/>
      <c r="CI831" s="70"/>
      <c r="CJ831" s="70"/>
      <c r="CK831" s="70"/>
      <c r="CL831" s="70"/>
      <c r="CM831" s="70"/>
      <c r="CN831" s="70"/>
      <c r="CO831" s="70"/>
      <c r="CP831" s="70"/>
      <c r="CQ831" s="70"/>
      <c r="CR831" s="70"/>
    </row>
    <row r="832" spans="26:96">
      <c r="Z832" s="70"/>
      <c r="AA832" s="70"/>
      <c r="AB832" s="70"/>
      <c r="AC832" s="70"/>
      <c r="AD832" s="70"/>
      <c r="AE832" s="70"/>
      <c r="AF832" s="70"/>
      <c r="AG832" s="70"/>
      <c r="AH832" s="70"/>
      <c r="AI832" s="70"/>
      <c r="AJ832" s="70"/>
      <c r="AK832" s="70"/>
      <c r="AL832" s="70"/>
      <c r="AM832" s="70"/>
      <c r="AN832" s="70"/>
      <c r="AO832" s="70"/>
      <c r="AP832" s="70"/>
      <c r="AQ832" s="70"/>
      <c r="AR832" s="70"/>
      <c r="AS832" s="70"/>
      <c r="AT832" s="70"/>
      <c r="AU832" s="70"/>
      <c r="AV832" s="70"/>
      <c r="AW832" s="70"/>
      <c r="AX832" s="70"/>
      <c r="AY832" s="70"/>
      <c r="AZ832" s="70"/>
      <c r="BA832" s="70"/>
      <c r="BB832" s="70"/>
      <c r="BC832" s="70"/>
      <c r="BD832" s="70"/>
      <c r="BE832" s="70"/>
      <c r="BF832" s="70"/>
      <c r="BG832" s="70"/>
      <c r="BH832" s="70"/>
      <c r="BI832" s="70"/>
      <c r="BJ832" s="70"/>
      <c r="BK832" s="70"/>
      <c r="BL832" s="70"/>
      <c r="BM832" s="70"/>
      <c r="BN832" s="70"/>
      <c r="BO832" s="70"/>
      <c r="BP832" s="70"/>
      <c r="BQ832" s="70"/>
      <c r="BR832" s="70"/>
      <c r="BS832" s="70"/>
      <c r="BT832" s="70"/>
      <c r="BU832" s="70"/>
      <c r="BV832" s="70"/>
      <c r="BW832" s="70"/>
      <c r="BX832" s="70"/>
      <c r="BY832" s="70"/>
      <c r="BZ832" s="70"/>
      <c r="CA832" s="70"/>
      <c r="CB832" s="70"/>
      <c r="CC832" s="70"/>
      <c r="CD832" s="70"/>
      <c r="CE832" s="70"/>
      <c r="CF832" s="70"/>
      <c r="CG832" s="70"/>
      <c r="CH832" s="70"/>
      <c r="CI832" s="70"/>
      <c r="CJ832" s="70"/>
      <c r="CK832" s="70"/>
      <c r="CL832" s="70"/>
      <c r="CM832" s="70"/>
      <c r="CN832" s="70"/>
      <c r="CO832" s="70"/>
      <c r="CP832" s="70"/>
      <c r="CQ832" s="70"/>
      <c r="CR832" s="70"/>
    </row>
    <row r="833" spans="26:96">
      <c r="Z833" s="70"/>
      <c r="AA833" s="70"/>
      <c r="AB833" s="70"/>
      <c r="AC833" s="70"/>
      <c r="AD833" s="70"/>
      <c r="AE833" s="70"/>
      <c r="AF833" s="70"/>
      <c r="AG833" s="70"/>
      <c r="AH833" s="70"/>
      <c r="AI833" s="70"/>
      <c r="AJ833" s="70"/>
      <c r="AK833" s="70"/>
      <c r="AL833" s="70"/>
      <c r="AM833" s="70"/>
      <c r="AN833" s="70"/>
      <c r="AO833" s="70"/>
      <c r="AP833" s="70"/>
      <c r="AQ833" s="70"/>
      <c r="AR833" s="70"/>
      <c r="AS833" s="70"/>
      <c r="AT833" s="70"/>
      <c r="AU833" s="70"/>
      <c r="AV833" s="70"/>
      <c r="AW833" s="70"/>
      <c r="AX833" s="70"/>
      <c r="AY833" s="70"/>
      <c r="AZ833" s="70"/>
      <c r="BA833" s="70"/>
      <c r="BB833" s="70"/>
      <c r="BC833" s="70"/>
      <c r="BD833" s="70"/>
      <c r="BE833" s="70"/>
      <c r="BF833" s="70"/>
      <c r="BG833" s="70"/>
      <c r="BH833" s="70"/>
      <c r="BI833" s="70"/>
      <c r="BJ833" s="70"/>
      <c r="BK833" s="70"/>
      <c r="BL833" s="70"/>
      <c r="BM833" s="70"/>
      <c r="BN833" s="70"/>
      <c r="BO833" s="70"/>
      <c r="BP833" s="70"/>
      <c r="BQ833" s="70"/>
      <c r="BR833" s="70"/>
      <c r="BS833" s="70"/>
      <c r="BT833" s="70"/>
      <c r="BU833" s="70"/>
      <c r="BV833" s="70"/>
      <c r="BW833" s="70"/>
      <c r="BX833" s="70"/>
      <c r="BY833" s="70"/>
      <c r="BZ833" s="70"/>
      <c r="CA833" s="70"/>
      <c r="CB833" s="70"/>
      <c r="CC833" s="70"/>
      <c r="CD833" s="70"/>
      <c r="CE833" s="70"/>
      <c r="CF833" s="70"/>
      <c r="CG833" s="70"/>
      <c r="CH833" s="70"/>
      <c r="CI833" s="70"/>
      <c r="CJ833" s="70"/>
      <c r="CK833" s="70"/>
      <c r="CL833" s="70"/>
      <c r="CM833" s="70"/>
      <c r="CN833" s="70"/>
      <c r="CO833" s="70"/>
      <c r="CP833" s="70"/>
      <c r="CQ833" s="70"/>
      <c r="CR833" s="70"/>
    </row>
    <row r="834" spans="26:96">
      <c r="Z834" s="70"/>
      <c r="AA834" s="70"/>
      <c r="AB834" s="70"/>
      <c r="AC834" s="70"/>
      <c r="AD834" s="70"/>
      <c r="AE834" s="70"/>
      <c r="AF834" s="70"/>
      <c r="AG834" s="70"/>
      <c r="AH834" s="70"/>
      <c r="AI834" s="70"/>
      <c r="AJ834" s="70"/>
      <c r="AK834" s="70"/>
      <c r="AL834" s="70"/>
      <c r="AM834" s="70"/>
      <c r="AN834" s="70"/>
      <c r="AO834" s="70"/>
      <c r="AP834" s="70"/>
      <c r="AQ834" s="70"/>
      <c r="AR834" s="70"/>
      <c r="AS834" s="70"/>
      <c r="AT834" s="70"/>
      <c r="AU834" s="70"/>
      <c r="AV834" s="70"/>
      <c r="AW834" s="70"/>
      <c r="AX834" s="70"/>
      <c r="AY834" s="70"/>
      <c r="AZ834" s="70"/>
      <c r="BA834" s="70"/>
      <c r="BB834" s="70"/>
      <c r="BC834" s="70"/>
      <c r="BD834" s="70"/>
      <c r="BE834" s="70"/>
      <c r="BF834" s="70"/>
      <c r="BG834" s="70"/>
      <c r="BH834" s="70"/>
      <c r="BI834" s="70"/>
      <c r="BJ834" s="70"/>
      <c r="BK834" s="70"/>
      <c r="BL834" s="70"/>
      <c r="BM834" s="70"/>
      <c r="BN834" s="70"/>
      <c r="BO834" s="70"/>
      <c r="BP834" s="70"/>
      <c r="BQ834" s="70"/>
      <c r="BR834" s="70"/>
      <c r="BS834" s="70"/>
      <c r="BT834" s="70"/>
      <c r="BU834" s="70"/>
      <c r="BV834" s="70"/>
      <c r="BW834" s="70"/>
      <c r="BX834" s="70"/>
      <c r="BY834" s="70"/>
      <c r="BZ834" s="70"/>
      <c r="CA834" s="70"/>
      <c r="CB834" s="70"/>
      <c r="CC834" s="70"/>
      <c r="CD834" s="70"/>
      <c r="CE834" s="70"/>
      <c r="CF834" s="70"/>
      <c r="CG834" s="70"/>
      <c r="CH834" s="70"/>
      <c r="CI834" s="70"/>
      <c r="CJ834" s="70"/>
      <c r="CK834" s="70"/>
      <c r="CL834" s="70"/>
      <c r="CM834" s="70"/>
      <c r="CN834" s="70"/>
      <c r="CO834" s="70"/>
      <c r="CP834" s="70"/>
      <c r="CQ834" s="70"/>
      <c r="CR834" s="70"/>
    </row>
    <row r="835" spans="26:96">
      <c r="Z835" s="70"/>
      <c r="AA835" s="70"/>
      <c r="AB835" s="70"/>
      <c r="AC835" s="70"/>
      <c r="AD835" s="70"/>
      <c r="AE835" s="70"/>
      <c r="AF835" s="70"/>
      <c r="AG835" s="70"/>
      <c r="AH835" s="70"/>
      <c r="AI835" s="70"/>
      <c r="AJ835" s="70"/>
      <c r="AK835" s="70"/>
      <c r="AL835" s="70"/>
      <c r="AM835" s="70"/>
      <c r="AN835" s="70"/>
      <c r="AO835" s="70"/>
      <c r="AP835" s="70"/>
      <c r="AQ835" s="70"/>
      <c r="AR835" s="70"/>
      <c r="AS835" s="70"/>
      <c r="AT835" s="70"/>
      <c r="AU835" s="70"/>
      <c r="AV835" s="70"/>
      <c r="AW835" s="70"/>
      <c r="AX835" s="70"/>
      <c r="AY835" s="70"/>
      <c r="AZ835" s="70"/>
      <c r="BA835" s="70"/>
      <c r="BB835" s="70"/>
      <c r="BC835" s="70"/>
      <c r="BD835" s="70"/>
      <c r="BE835" s="70"/>
      <c r="BF835" s="70"/>
      <c r="BG835" s="70"/>
      <c r="BH835" s="70"/>
      <c r="BI835" s="70"/>
      <c r="BJ835" s="70"/>
      <c r="BK835" s="70"/>
      <c r="BL835" s="70"/>
      <c r="BM835" s="70"/>
      <c r="BN835" s="70"/>
      <c r="BO835" s="70"/>
      <c r="BP835" s="70"/>
      <c r="BQ835" s="70"/>
      <c r="BR835" s="70"/>
      <c r="BS835" s="70"/>
      <c r="BT835" s="70"/>
      <c r="BU835" s="70"/>
      <c r="BV835" s="70"/>
      <c r="BW835" s="70"/>
      <c r="BX835" s="70"/>
      <c r="BY835" s="70"/>
      <c r="BZ835" s="70"/>
      <c r="CA835" s="70"/>
      <c r="CB835" s="70"/>
      <c r="CC835" s="70"/>
      <c r="CD835" s="70"/>
      <c r="CE835" s="70"/>
      <c r="CF835" s="70"/>
      <c r="CG835" s="70"/>
      <c r="CH835" s="70"/>
      <c r="CI835" s="70"/>
      <c r="CJ835" s="70"/>
      <c r="CK835" s="70"/>
      <c r="CL835" s="70"/>
      <c r="CM835" s="70"/>
      <c r="CN835" s="70"/>
      <c r="CO835" s="70"/>
      <c r="CP835" s="70"/>
      <c r="CQ835" s="70"/>
      <c r="CR835" s="70"/>
    </row>
    <row r="836" spans="26:96">
      <c r="Z836" s="70"/>
      <c r="AA836" s="70"/>
      <c r="AB836" s="70"/>
      <c r="AC836" s="70"/>
      <c r="AD836" s="70"/>
      <c r="AE836" s="70"/>
      <c r="AF836" s="70"/>
      <c r="AG836" s="70"/>
      <c r="AH836" s="70"/>
      <c r="AI836" s="70"/>
      <c r="AJ836" s="70"/>
      <c r="AK836" s="70"/>
      <c r="AL836" s="70"/>
      <c r="AM836" s="70"/>
      <c r="AN836" s="70"/>
      <c r="AO836" s="70"/>
      <c r="AP836" s="70"/>
      <c r="AQ836" s="70"/>
      <c r="AR836" s="70"/>
      <c r="AS836" s="70"/>
      <c r="AT836" s="70"/>
      <c r="AU836" s="70"/>
      <c r="AV836" s="70"/>
      <c r="AW836" s="70"/>
      <c r="AX836" s="70"/>
      <c r="AY836" s="70"/>
      <c r="AZ836" s="70"/>
      <c r="BA836" s="70"/>
      <c r="BB836" s="70"/>
      <c r="BC836" s="70"/>
      <c r="BD836" s="70"/>
      <c r="BE836" s="70"/>
      <c r="BF836" s="70"/>
      <c r="BG836" s="70"/>
      <c r="BH836" s="70"/>
      <c r="BI836" s="70"/>
      <c r="BJ836" s="70"/>
      <c r="BK836" s="70"/>
      <c r="BL836" s="70"/>
      <c r="BM836" s="70"/>
      <c r="BN836" s="70"/>
      <c r="BO836" s="70"/>
      <c r="BP836" s="70"/>
      <c r="BQ836" s="70"/>
      <c r="BR836" s="70"/>
      <c r="BS836" s="70"/>
      <c r="BT836" s="70"/>
      <c r="BU836" s="70"/>
      <c r="BV836" s="70"/>
      <c r="BW836" s="70"/>
      <c r="BX836" s="70"/>
      <c r="BY836" s="70"/>
      <c r="BZ836" s="70"/>
      <c r="CA836" s="70"/>
      <c r="CB836" s="70"/>
      <c r="CC836" s="70"/>
      <c r="CD836" s="70"/>
      <c r="CE836" s="70"/>
      <c r="CF836" s="70"/>
      <c r="CG836" s="70"/>
      <c r="CH836" s="70"/>
      <c r="CI836" s="70"/>
      <c r="CJ836" s="70"/>
      <c r="CK836" s="70"/>
      <c r="CL836" s="70"/>
      <c r="CM836" s="70"/>
      <c r="CN836" s="70"/>
      <c r="CO836" s="70"/>
      <c r="CP836" s="70"/>
      <c r="CQ836" s="70"/>
      <c r="CR836" s="70"/>
    </row>
    <row r="837" spans="26:96">
      <c r="Z837" s="70"/>
      <c r="AA837" s="70"/>
      <c r="AB837" s="70"/>
      <c r="AC837" s="70"/>
      <c r="AD837" s="70"/>
      <c r="AE837" s="70"/>
      <c r="AF837" s="70"/>
      <c r="AG837" s="70"/>
      <c r="AH837" s="70"/>
      <c r="AI837" s="70"/>
      <c r="AJ837" s="70"/>
      <c r="AK837" s="70"/>
      <c r="AL837" s="70"/>
      <c r="AM837" s="70"/>
      <c r="AN837" s="70"/>
      <c r="AO837" s="70"/>
      <c r="AP837" s="70"/>
      <c r="AQ837" s="70"/>
      <c r="AR837" s="70"/>
      <c r="AS837" s="70"/>
      <c r="AT837" s="70"/>
      <c r="AU837" s="70"/>
      <c r="AV837" s="70"/>
      <c r="AW837" s="70"/>
      <c r="AX837" s="70"/>
      <c r="AY837" s="70"/>
      <c r="AZ837" s="70"/>
      <c r="BA837" s="70"/>
      <c r="BB837" s="70"/>
      <c r="BC837" s="70"/>
      <c r="BD837" s="70"/>
      <c r="BE837" s="70"/>
      <c r="BF837" s="70"/>
      <c r="BG837" s="70"/>
      <c r="BH837" s="70"/>
      <c r="BI837" s="70"/>
      <c r="BJ837" s="70"/>
      <c r="BK837" s="70"/>
      <c r="BL837" s="70"/>
      <c r="BM837" s="70"/>
      <c r="BN837" s="70"/>
      <c r="BO837" s="70"/>
      <c r="BP837" s="70"/>
      <c r="BQ837" s="70"/>
      <c r="BR837" s="70"/>
      <c r="BS837" s="70"/>
      <c r="BT837" s="70"/>
      <c r="BU837" s="70"/>
      <c r="BV837" s="70"/>
      <c r="BW837" s="70"/>
      <c r="BX837" s="70"/>
      <c r="BY837" s="70"/>
      <c r="BZ837" s="70"/>
      <c r="CA837" s="70"/>
      <c r="CB837" s="70"/>
      <c r="CC837" s="70"/>
      <c r="CD837" s="70"/>
      <c r="CE837" s="70"/>
      <c r="CF837" s="70"/>
      <c r="CG837" s="70"/>
      <c r="CH837" s="70"/>
      <c r="CI837" s="70"/>
      <c r="CJ837" s="70"/>
      <c r="CK837" s="70"/>
      <c r="CL837" s="70"/>
      <c r="CM837" s="70"/>
      <c r="CN837" s="70"/>
      <c r="CO837" s="70"/>
      <c r="CP837" s="70"/>
      <c r="CQ837" s="70"/>
      <c r="CR837" s="70"/>
    </row>
    <row r="838" spans="26:96">
      <c r="Z838" s="70"/>
      <c r="AA838" s="70"/>
      <c r="AB838" s="70"/>
      <c r="AC838" s="70"/>
      <c r="AD838" s="70"/>
      <c r="AE838" s="70"/>
      <c r="AF838" s="70"/>
      <c r="AG838" s="70"/>
      <c r="AH838" s="70"/>
      <c r="AI838" s="70"/>
      <c r="AJ838" s="70"/>
      <c r="AK838" s="70"/>
      <c r="AL838" s="70"/>
      <c r="AM838" s="70"/>
      <c r="AN838" s="70"/>
      <c r="AO838" s="70"/>
      <c r="AP838" s="70"/>
      <c r="AQ838" s="70"/>
      <c r="AR838" s="70"/>
      <c r="AS838" s="70"/>
      <c r="AT838" s="70"/>
      <c r="AU838" s="70"/>
      <c r="AV838" s="70"/>
      <c r="AW838" s="70"/>
      <c r="AX838" s="70"/>
      <c r="AY838" s="70"/>
      <c r="AZ838" s="70"/>
      <c r="BA838" s="70"/>
      <c r="BB838" s="70"/>
      <c r="BC838" s="70"/>
      <c r="BD838" s="70"/>
      <c r="BE838" s="70"/>
      <c r="BF838" s="70"/>
      <c r="BG838" s="70"/>
      <c r="BH838" s="70"/>
      <c r="BI838" s="70"/>
      <c r="BJ838" s="70"/>
      <c r="BK838" s="70"/>
      <c r="BL838" s="70"/>
      <c r="BM838" s="70"/>
      <c r="BN838" s="70"/>
      <c r="BO838" s="70"/>
      <c r="BP838" s="70"/>
      <c r="BQ838" s="70"/>
      <c r="BR838" s="70"/>
      <c r="BS838" s="70"/>
      <c r="BT838" s="70"/>
      <c r="BU838" s="70"/>
      <c r="BV838" s="70"/>
      <c r="BW838" s="70"/>
      <c r="BX838" s="70"/>
      <c r="BY838" s="70"/>
      <c r="BZ838" s="70"/>
      <c r="CA838" s="70"/>
      <c r="CB838" s="70"/>
      <c r="CC838" s="70"/>
      <c r="CD838" s="70"/>
      <c r="CE838" s="70"/>
      <c r="CF838" s="70"/>
      <c r="CG838" s="70"/>
      <c r="CH838" s="70"/>
      <c r="CI838" s="70"/>
      <c r="CJ838" s="70"/>
      <c r="CK838" s="70"/>
      <c r="CL838" s="70"/>
      <c r="CM838" s="70"/>
      <c r="CN838" s="70"/>
      <c r="CO838" s="70"/>
      <c r="CP838" s="70"/>
      <c r="CQ838" s="70"/>
      <c r="CR838" s="70"/>
    </row>
    <row r="839" spans="26:96">
      <c r="Z839" s="70"/>
      <c r="AA839" s="70"/>
      <c r="AB839" s="70"/>
      <c r="AC839" s="70"/>
      <c r="AD839" s="70"/>
      <c r="AE839" s="70"/>
      <c r="AF839" s="70"/>
      <c r="AG839" s="70"/>
      <c r="AH839" s="70"/>
      <c r="AI839" s="70"/>
      <c r="AJ839" s="70"/>
      <c r="AK839" s="70"/>
      <c r="AL839" s="70"/>
      <c r="AM839" s="70"/>
      <c r="AN839" s="70"/>
      <c r="AO839" s="70"/>
      <c r="AP839" s="70"/>
      <c r="AQ839" s="70"/>
      <c r="AR839" s="70"/>
      <c r="AS839" s="70"/>
      <c r="AT839" s="70"/>
      <c r="AU839" s="70"/>
      <c r="AV839" s="70"/>
      <c r="AW839" s="70"/>
      <c r="AX839" s="70"/>
      <c r="AY839" s="70"/>
      <c r="AZ839" s="70"/>
      <c r="BA839" s="70"/>
      <c r="BB839" s="70"/>
      <c r="BC839" s="70"/>
      <c r="BD839" s="70"/>
      <c r="BE839" s="70"/>
      <c r="BF839" s="70"/>
      <c r="BG839" s="70"/>
      <c r="BH839" s="70"/>
      <c r="BI839" s="70"/>
      <c r="BJ839" s="70"/>
      <c r="BK839" s="70"/>
      <c r="BL839" s="70"/>
      <c r="BM839" s="70"/>
      <c r="BN839" s="70"/>
      <c r="BO839" s="70"/>
      <c r="BP839" s="70"/>
      <c r="BQ839" s="70"/>
      <c r="BR839" s="70"/>
      <c r="BS839" s="70"/>
      <c r="BT839" s="70"/>
      <c r="BU839" s="70"/>
      <c r="BV839" s="70"/>
      <c r="BW839" s="70"/>
      <c r="BX839" s="70"/>
      <c r="BY839" s="70"/>
      <c r="BZ839" s="70"/>
      <c r="CA839" s="70"/>
      <c r="CB839" s="70"/>
      <c r="CC839" s="70"/>
      <c r="CD839" s="70"/>
      <c r="CE839" s="70"/>
      <c r="CF839" s="70"/>
      <c r="CG839" s="70"/>
      <c r="CH839" s="70"/>
      <c r="CI839" s="70"/>
      <c r="CJ839" s="70"/>
      <c r="CK839" s="70"/>
      <c r="CL839" s="70"/>
      <c r="CM839" s="70"/>
      <c r="CN839" s="70"/>
      <c r="CO839" s="70"/>
      <c r="CP839" s="70"/>
      <c r="CQ839" s="70"/>
      <c r="CR839" s="70"/>
    </row>
    <row r="840" spans="26:96">
      <c r="Z840" s="70"/>
      <c r="AA840" s="70"/>
      <c r="AB840" s="70"/>
      <c r="AC840" s="70"/>
      <c r="AD840" s="70"/>
      <c r="AE840" s="70"/>
      <c r="AF840" s="70"/>
      <c r="AG840" s="70"/>
      <c r="AH840" s="70"/>
      <c r="AI840" s="70"/>
      <c r="AJ840" s="70"/>
      <c r="AK840" s="70"/>
      <c r="AL840" s="70"/>
      <c r="AM840" s="70"/>
      <c r="AN840" s="70"/>
      <c r="AO840" s="70"/>
      <c r="AP840" s="70"/>
      <c r="AQ840" s="70"/>
      <c r="AR840" s="70"/>
      <c r="AS840" s="70"/>
      <c r="AT840" s="70"/>
      <c r="AU840" s="70"/>
      <c r="AV840" s="70"/>
      <c r="AW840" s="70"/>
      <c r="AX840" s="70"/>
      <c r="AY840" s="70"/>
      <c r="AZ840" s="70"/>
      <c r="BA840" s="70"/>
      <c r="BB840" s="70"/>
      <c r="BC840" s="70"/>
      <c r="BD840" s="70"/>
      <c r="BE840" s="70"/>
      <c r="BF840" s="70"/>
      <c r="BG840" s="70"/>
      <c r="BH840" s="70"/>
      <c r="BI840" s="70"/>
      <c r="BJ840" s="70"/>
      <c r="BK840" s="70"/>
      <c r="BL840" s="70"/>
      <c r="BM840" s="70"/>
      <c r="BN840" s="70"/>
      <c r="BO840" s="70"/>
      <c r="BP840" s="70"/>
      <c r="BQ840" s="70"/>
      <c r="BR840" s="70"/>
      <c r="BS840" s="70"/>
      <c r="BT840" s="70"/>
      <c r="BU840" s="70"/>
      <c r="BV840" s="70"/>
      <c r="BW840" s="70"/>
      <c r="BX840" s="70"/>
      <c r="BY840" s="70"/>
      <c r="BZ840" s="70"/>
      <c r="CA840" s="70"/>
      <c r="CB840" s="70"/>
      <c r="CC840" s="70"/>
      <c r="CD840" s="70"/>
      <c r="CE840" s="70"/>
      <c r="CF840" s="70"/>
      <c r="CG840" s="70"/>
      <c r="CH840" s="70"/>
      <c r="CI840" s="70"/>
      <c r="CJ840" s="70"/>
      <c r="CK840" s="70"/>
      <c r="CL840" s="70"/>
      <c r="CM840" s="70"/>
      <c r="CN840" s="70"/>
      <c r="CO840" s="70"/>
      <c r="CP840" s="70"/>
      <c r="CQ840" s="70"/>
      <c r="CR840" s="70"/>
    </row>
    <row r="841" spans="26:96">
      <c r="Z841" s="70"/>
      <c r="AA841" s="70"/>
      <c r="AB841" s="70"/>
      <c r="AC841" s="70"/>
      <c r="AD841" s="70"/>
      <c r="AE841" s="70"/>
      <c r="AF841" s="70"/>
      <c r="AG841" s="70"/>
      <c r="AH841" s="70"/>
      <c r="AI841" s="70"/>
      <c r="AJ841" s="70"/>
      <c r="AK841" s="70"/>
      <c r="AL841" s="70"/>
      <c r="AM841" s="70"/>
      <c r="AN841" s="70"/>
      <c r="AO841" s="70"/>
      <c r="AP841" s="70"/>
      <c r="AQ841" s="70"/>
      <c r="AR841" s="70"/>
      <c r="AS841" s="70"/>
      <c r="AT841" s="70"/>
      <c r="AU841" s="70"/>
      <c r="AV841" s="70"/>
      <c r="AW841" s="70"/>
      <c r="AX841" s="70"/>
      <c r="AY841" s="70"/>
      <c r="AZ841" s="70"/>
      <c r="BA841" s="70"/>
      <c r="BB841" s="70"/>
      <c r="BC841" s="70"/>
      <c r="BD841" s="70"/>
      <c r="BE841" s="70"/>
      <c r="BF841" s="70"/>
      <c r="BG841" s="70"/>
      <c r="BH841" s="70"/>
      <c r="BI841" s="70"/>
      <c r="BJ841" s="70"/>
      <c r="BK841" s="70"/>
      <c r="BL841" s="70"/>
      <c r="BM841" s="70"/>
      <c r="BN841" s="70"/>
      <c r="BO841" s="70"/>
      <c r="BP841" s="70"/>
      <c r="BQ841" s="70"/>
      <c r="BR841" s="70"/>
      <c r="BS841" s="70"/>
      <c r="BT841" s="70"/>
      <c r="BU841" s="70"/>
      <c r="BV841" s="70"/>
      <c r="BW841" s="70"/>
      <c r="BX841" s="70"/>
      <c r="BY841" s="70"/>
      <c r="BZ841" s="70"/>
      <c r="CA841" s="70"/>
      <c r="CB841" s="70"/>
      <c r="CC841" s="70"/>
      <c r="CD841" s="70"/>
      <c r="CE841" s="70"/>
      <c r="CF841" s="70"/>
      <c r="CG841" s="70"/>
      <c r="CH841" s="70"/>
      <c r="CI841" s="70"/>
      <c r="CJ841" s="70"/>
      <c r="CK841" s="70"/>
      <c r="CL841" s="70"/>
      <c r="CM841" s="70"/>
      <c r="CN841" s="70"/>
      <c r="CO841" s="70"/>
      <c r="CP841" s="70"/>
      <c r="CQ841" s="70"/>
      <c r="CR841" s="70"/>
    </row>
    <row r="842" spans="26:96">
      <c r="Z842" s="70"/>
      <c r="AA842" s="70"/>
      <c r="AB842" s="70"/>
      <c r="AC842" s="70"/>
      <c r="AD842" s="70"/>
      <c r="AE842" s="70"/>
      <c r="AF842" s="70"/>
      <c r="AG842" s="70"/>
      <c r="AH842" s="70"/>
      <c r="AI842" s="70"/>
      <c r="AJ842" s="70"/>
      <c r="AK842" s="70"/>
      <c r="AL842" s="70"/>
      <c r="AM842" s="70"/>
      <c r="AN842" s="70"/>
      <c r="AO842" s="70"/>
      <c r="AP842" s="70"/>
      <c r="AQ842" s="70"/>
      <c r="AR842" s="70"/>
      <c r="AS842" s="70"/>
      <c r="AT842" s="70"/>
      <c r="AU842" s="70"/>
      <c r="AV842" s="70"/>
      <c r="AW842" s="70"/>
      <c r="AX842" s="70"/>
      <c r="AY842" s="70"/>
      <c r="AZ842" s="70"/>
      <c r="BA842" s="70"/>
      <c r="BB842" s="70"/>
      <c r="BC842" s="70"/>
      <c r="BD842" s="70"/>
      <c r="BE842" s="70"/>
      <c r="BF842" s="70"/>
      <c r="BG842" s="70"/>
      <c r="BH842" s="70"/>
      <c r="BI842" s="70"/>
      <c r="BJ842" s="70"/>
      <c r="BK842" s="70"/>
      <c r="BL842" s="70"/>
      <c r="BM842" s="70"/>
      <c r="BN842" s="70"/>
      <c r="BO842" s="70"/>
      <c r="BP842" s="70"/>
      <c r="BQ842" s="70"/>
      <c r="BR842" s="70"/>
      <c r="BS842" s="70"/>
      <c r="BT842" s="70"/>
      <c r="BU842" s="70"/>
      <c r="BV842" s="70"/>
      <c r="BW842" s="70"/>
      <c r="BX842" s="70"/>
      <c r="BY842" s="70"/>
      <c r="BZ842" s="70"/>
      <c r="CA842" s="70"/>
      <c r="CB842" s="70"/>
      <c r="CC842" s="70"/>
      <c r="CD842" s="70"/>
      <c r="CE842" s="70"/>
      <c r="CF842" s="70"/>
      <c r="CG842" s="70"/>
      <c r="CH842" s="70"/>
      <c r="CI842" s="70"/>
      <c r="CJ842" s="70"/>
      <c r="CK842" s="70"/>
      <c r="CL842" s="70"/>
      <c r="CM842" s="70"/>
      <c r="CN842" s="70"/>
      <c r="CO842" s="70"/>
      <c r="CP842" s="70"/>
      <c r="CQ842" s="70"/>
      <c r="CR842" s="70"/>
    </row>
    <row r="843" spans="26:96">
      <c r="Z843" s="70"/>
      <c r="AA843" s="70"/>
      <c r="AB843" s="70"/>
      <c r="AC843" s="70"/>
      <c r="AD843" s="70"/>
      <c r="AE843" s="70"/>
      <c r="AF843" s="70"/>
      <c r="AG843" s="70"/>
      <c r="AH843" s="70"/>
      <c r="AI843" s="70"/>
      <c r="AJ843" s="70"/>
      <c r="AK843" s="70"/>
      <c r="AL843" s="70"/>
      <c r="AM843" s="70"/>
      <c r="AN843" s="70"/>
      <c r="AO843" s="70"/>
      <c r="AP843" s="70"/>
      <c r="AQ843" s="70"/>
      <c r="AR843" s="70"/>
      <c r="AS843" s="70"/>
      <c r="AT843" s="70"/>
      <c r="AU843" s="70"/>
      <c r="AV843" s="70"/>
      <c r="AW843" s="70"/>
      <c r="AX843" s="70"/>
      <c r="AY843" s="70"/>
      <c r="AZ843" s="70"/>
      <c r="BA843" s="70"/>
      <c r="BB843" s="70"/>
      <c r="BC843" s="70"/>
      <c r="BD843" s="70"/>
      <c r="BE843" s="70"/>
      <c r="BF843" s="70"/>
      <c r="BG843" s="70"/>
      <c r="BH843" s="70"/>
      <c r="BI843" s="70"/>
      <c r="BJ843" s="70"/>
      <c r="BK843" s="70"/>
      <c r="BL843" s="70"/>
      <c r="BM843" s="70"/>
      <c r="BN843" s="70"/>
      <c r="BO843" s="70"/>
      <c r="BP843" s="70"/>
      <c r="BQ843" s="70"/>
      <c r="BR843" s="70"/>
      <c r="BS843" s="70"/>
      <c r="BT843" s="70"/>
      <c r="BU843" s="70"/>
      <c r="BV843" s="70"/>
      <c r="BW843" s="70"/>
      <c r="BX843" s="70"/>
      <c r="BY843" s="70"/>
      <c r="BZ843" s="70"/>
      <c r="CA843" s="70"/>
      <c r="CB843" s="70"/>
      <c r="CC843" s="70"/>
      <c r="CD843" s="70"/>
      <c r="CE843" s="70"/>
      <c r="CF843" s="70"/>
      <c r="CG843" s="70"/>
      <c r="CH843" s="70"/>
      <c r="CI843" s="70"/>
      <c r="CJ843" s="70"/>
      <c r="CK843" s="70"/>
      <c r="CL843" s="70"/>
      <c r="CM843" s="70"/>
      <c r="CN843" s="70"/>
      <c r="CO843" s="70"/>
      <c r="CP843" s="70"/>
      <c r="CQ843" s="70"/>
      <c r="CR843" s="70"/>
    </row>
    <row r="844" spans="26:96">
      <c r="Z844" s="70"/>
      <c r="AA844" s="70"/>
      <c r="AB844" s="70"/>
      <c r="AC844" s="70"/>
      <c r="AD844" s="70"/>
      <c r="AE844" s="70"/>
      <c r="AF844" s="70"/>
      <c r="AG844" s="70"/>
      <c r="AH844" s="70"/>
      <c r="AI844" s="70"/>
      <c r="AJ844" s="70"/>
      <c r="AK844" s="70"/>
      <c r="AL844" s="70"/>
      <c r="AM844" s="70"/>
      <c r="AN844" s="70"/>
      <c r="AO844" s="70"/>
      <c r="AP844" s="70"/>
      <c r="AQ844" s="70"/>
      <c r="AR844" s="70"/>
      <c r="AS844" s="70"/>
      <c r="AT844" s="70"/>
      <c r="AU844" s="70"/>
      <c r="AV844" s="70"/>
      <c r="AW844" s="70"/>
      <c r="AX844" s="70"/>
      <c r="AY844" s="70"/>
      <c r="AZ844" s="70"/>
      <c r="BA844" s="70"/>
      <c r="BB844" s="70"/>
      <c r="BC844" s="70"/>
      <c r="BD844" s="70"/>
      <c r="BE844" s="70"/>
      <c r="BF844" s="70"/>
      <c r="BG844" s="70"/>
      <c r="BH844" s="70"/>
      <c r="BI844" s="70"/>
      <c r="BJ844" s="70"/>
      <c r="BK844" s="70"/>
      <c r="BL844" s="70"/>
      <c r="BM844" s="70"/>
      <c r="BN844" s="70"/>
      <c r="BO844" s="70"/>
      <c r="BP844" s="70"/>
      <c r="BQ844" s="70"/>
      <c r="BR844" s="70"/>
      <c r="BS844" s="70"/>
      <c r="BT844" s="70"/>
      <c r="BU844" s="70"/>
      <c r="BV844" s="70"/>
      <c r="BW844" s="70"/>
      <c r="BX844" s="70"/>
      <c r="BY844" s="70"/>
      <c r="BZ844" s="70"/>
      <c r="CA844" s="70"/>
      <c r="CB844" s="70"/>
      <c r="CC844" s="70"/>
      <c r="CD844" s="70"/>
      <c r="CE844" s="70"/>
      <c r="CF844" s="70"/>
      <c r="CG844" s="70"/>
      <c r="CH844" s="70"/>
      <c r="CI844" s="70"/>
      <c r="CJ844" s="70"/>
      <c r="CK844" s="70"/>
      <c r="CL844" s="70"/>
      <c r="CM844" s="70"/>
      <c r="CN844" s="70"/>
      <c r="CO844" s="70"/>
      <c r="CP844" s="70"/>
      <c r="CQ844" s="70"/>
      <c r="CR844" s="70"/>
    </row>
    <row r="845" spans="26:96">
      <c r="Z845" s="70"/>
      <c r="AA845" s="70"/>
      <c r="AB845" s="70"/>
      <c r="AC845" s="70"/>
      <c r="AD845" s="70"/>
      <c r="AE845" s="70"/>
      <c r="AF845" s="70"/>
      <c r="AG845" s="70"/>
      <c r="AH845" s="70"/>
      <c r="AI845" s="70"/>
      <c r="AJ845" s="70"/>
      <c r="AK845" s="70"/>
      <c r="AL845" s="70"/>
      <c r="AM845" s="70"/>
      <c r="AN845" s="70"/>
      <c r="AO845" s="70"/>
      <c r="AP845" s="70"/>
      <c r="AQ845" s="70"/>
      <c r="AR845" s="70"/>
      <c r="AS845" s="70"/>
      <c r="AT845" s="70"/>
      <c r="AU845" s="70"/>
      <c r="AV845" s="70"/>
      <c r="AW845" s="70"/>
      <c r="AX845" s="70"/>
      <c r="AY845" s="70"/>
      <c r="AZ845" s="70"/>
      <c r="BA845" s="70"/>
      <c r="BB845" s="70"/>
      <c r="BC845" s="70"/>
      <c r="BD845" s="70"/>
      <c r="BE845" s="70"/>
      <c r="BF845" s="70"/>
      <c r="BG845" s="70"/>
      <c r="BH845" s="70"/>
      <c r="BI845" s="70"/>
      <c r="BJ845" s="70"/>
      <c r="BK845" s="70"/>
      <c r="BL845" s="70"/>
      <c r="BM845" s="70"/>
      <c r="BN845" s="70"/>
      <c r="BO845" s="70"/>
      <c r="BP845" s="70"/>
      <c r="BQ845" s="70"/>
      <c r="BR845" s="70"/>
      <c r="BS845" s="70"/>
      <c r="BT845" s="70"/>
      <c r="BU845" s="70"/>
      <c r="BV845" s="70"/>
      <c r="BW845" s="70"/>
      <c r="BX845" s="70"/>
      <c r="BY845" s="70"/>
      <c r="BZ845" s="70"/>
      <c r="CA845" s="70"/>
      <c r="CB845" s="70"/>
      <c r="CC845" s="70"/>
      <c r="CD845" s="70"/>
      <c r="CE845" s="70"/>
      <c r="CF845" s="70"/>
      <c r="CG845" s="70"/>
      <c r="CH845" s="70"/>
      <c r="CI845" s="70"/>
      <c r="CJ845" s="70"/>
      <c r="CK845" s="70"/>
      <c r="CL845" s="70"/>
      <c r="CM845" s="70"/>
      <c r="CN845" s="70"/>
      <c r="CO845" s="70"/>
      <c r="CP845" s="70"/>
      <c r="CQ845" s="70"/>
      <c r="CR845" s="70"/>
    </row>
    <row r="846" spans="26:96">
      <c r="Z846" s="70"/>
      <c r="AA846" s="70"/>
      <c r="AB846" s="70"/>
      <c r="AC846" s="70"/>
      <c r="AD846" s="70"/>
      <c r="AE846" s="70"/>
      <c r="AF846" s="70"/>
      <c r="AG846" s="70"/>
      <c r="AH846" s="70"/>
      <c r="AI846" s="70"/>
      <c r="AJ846" s="70"/>
      <c r="AK846" s="70"/>
      <c r="AL846" s="70"/>
      <c r="AM846" s="70"/>
      <c r="AN846" s="70"/>
      <c r="AO846" s="70"/>
      <c r="AP846" s="70"/>
      <c r="AQ846" s="70"/>
      <c r="AR846" s="70"/>
      <c r="AS846" s="70"/>
      <c r="AT846" s="70"/>
      <c r="AU846" s="70"/>
      <c r="AV846" s="70"/>
      <c r="AW846" s="70"/>
      <c r="AX846" s="70"/>
      <c r="AY846" s="70"/>
      <c r="AZ846" s="70"/>
      <c r="BA846" s="70"/>
      <c r="BB846" s="70"/>
      <c r="BC846" s="70"/>
      <c r="BD846" s="70"/>
      <c r="BE846" s="70"/>
      <c r="BF846" s="70"/>
      <c r="BG846" s="70"/>
      <c r="BH846" s="70"/>
      <c r="BI846" s="70"/>
      <c r="BJ846" s="70"/>
      <c r="BK846" s="70"/>
      <c r="BL846" s="70"/>
      <c r="BM846" s="70"/>
      <c r="BN846" s="70"/>
      <c r="BO846" s="70"/>
      <c r="BP846" s="70"/>
      <c r="BQ846" s="70"/>
      <c r="BR846" s="70"/>
      <c r="BS846" s="70"/>
      <c r="BT846" s="70"/>
      <c r="BU846" s="70"/>
      <c r="BV846" s="70"/>
      <c r="BW846" s="70"/>
      <c r="BX846" s="70"/>
      <c r="BY846" s="70"/>
      <c r="BZ846" s="70"/>
      <c r="CA846" s="70"/>
      <c r="CB846" s="70"/>
      <c r="CC846" s="70"/>
      <c r="CD846" s="70"/>
      <c r="CE846" s="70"/>
      <c r="CF846" s="70"/>
      <c r="CG846" s="70"/>
      <c r="CH846" s="70"/>
      <c r="CI846" s="70"/>
      <c r="CJ846" s="70"/>
      <c r="CK846" s="70"/>
      <c r="CL846" s="70"/>
      <c r="CM846" s="70"/>
      <c r="CN846" s="70"/>
      <c r="CO846" s="70"/>
      <c r="CP846" s="70"/>
      <c r="CQ846" s="70"/>
      <c r="CR846" s="70"/>
    </row>
    <row r="847" spans="26:96">
      <c r="Z847" s="70"/>
      <c r="AA847" s="70"/>
      <c r="AB847" s="70"/>
      <c r="AC847" s="70"/>
      <c r="AD847" s="70"/>
      <c r="AE847" s="70"/>
      <c r="AF847" s="70"/>
      <c r="AG847" s="70"/>
      <c r="AH847" s="70"/>
      <c r="AI847" s="70"/>
      <c r="AJ847" s="70"/>
      <c r="AK847" s="70"/>
      <c r="AL847" s="70"/>
      <c r="AM847" s="70"/>
      <c r="AN847" s="70"/>
      <c r="AO847" s="70"/>
      <c r="AP847" s="70"/>
      <c r="AQ847" s="70"/>
      <c r="AR847" s="70"/>
      <c r="AS847" s="70"/>
      <c r="AT847" s="70"/>
      <c r="AU847" s="70"/>
      <c r="AV847" s="70"/>
      <c r="AW847" s="70"/>
      <c r="AX847" s="70"/>
      <c r="AY847" s="70"/>
      <c r="AZ847" s="70"/>
      <c r="BA847" s="70"/>
      <c r="BB847" s="70"/>
      <c r="BC847" s="70"/>
      <c r="BD847" s="70"/>
      <c r="BE847" s="70"/>
      <c r="BF847" s="70"/>
      <c r="BG847" s="70"/>
      <c r="BH847" s="70"/>
      <c r="BI847" s="70"/>
      <c r="BJ847" s="70"/>
      <c r="BK847" s="70"/>
      <c r="BL847" s="70"/>
      <c r="BM847" s="70"/>
      <c r="BN847" s="70"/>
      <c r="BO847" s="70"/>
      <c r="BP847" s="70"/>
      <c r="BQ847" s="70"/>
      <c r="BR847" s="70"/>
      <c r="BS847" s="70"/>
      <c r="BT847" s="70"/>
      <c r="BU847" s="70"/>
      <c r="BV847" s="70"/>
      <c r="BW847" s="70"/>
      <c r="BX847" s="70"/>
      <c r="BY847" s="70"/>
      <c r="BZ847" s="70"/>
      <c r="CA847" s="70"/>
      <c r="CB847" s="70"/>
      <c r="CC847" s="70"/>
      <c r="CD847" s="70"/>
      <c r="CE847" s="70"/>
      <c r="CF847" s="70"/>
      <c r="CG847" s="70"/>
      <c r="CH847" s="70"/>
      <c r="CI847" s="70"/>
      <c r="CJ847" s="70"/>
      <c r="CK847" s="70"/>
      <c r="CL847" s="70"/>
      <c r="CM847" s="70"/>
      <c r="CN847" s="70"/>
      <c r="CO847" s="70"/>
      <c r="CP847" s="70"/>
      <c r="CQ847" s="70"/>
      <c r="CR847" s="70"/>
    </row>
    <row r="848" spans="26:96">
      <c r="Z848" s="70"/>
      <c r="AA848" s="70"/>
      <c r="AB848" s="70"/>
      <c r="AC848" s="70"/>
      <c r="AD848" s="70"/>
      <c r="AE848" s="70"/>
      <c r="AF848" s="70"/>
      <c r="AG848" s="70"/>
      <c r="AH848" s="70"/>
      <c r="AI848" s="70"/>
      <c r="AJ848" s="70"/>
      <c r="AK848" s="70"/>
      <c r="AL848" s="70"/>
      <c r="AM848" s="70"/>
      <c r="AN848" s="70"/>
      <c r="AO848" s="70"/>
      <c r="AP848" s="70"/>
      <c r="AQ848" s="70"/>
      <c r="AR848" s="70"/>
      <c r="AS848" s="70"/>
      <c r="AT848" s="70"/>
      <c r="AU848" s="70"/>
      <c r="AV848" s="70"/>
      <c r="AW848" s="70"/>
      <c r="AX848" s="70"/>
      <c r="AY848" s="70"/>
      <c r="AZ848" s="70"/>
      <c r="BA848" s="70"/>
      <c r="BB848" s="70"/>
      <c r="BC848" s="70"/>
      <c r="BD848" s="70"/>
      <c r="BE848" s="70"/>
      <c r="BF848" s="70"/>
      <c r="BG848" s="70"/>
      <c r="BH848" s="70"/>
      <c r="BI848" s="70"/>
      <c r="BJ848" s="70"/>
      <c r="BK848" s="70"/>
      <c r="BL848" s="70"/>
      <c r="BM848" s="70"/>
      <c r="BN848" s="70"/>
      <c r="BO848" s="70"/>
      <c r="BP848" s="70"/>
      <c r="BQ848" s="70"/>
      <c r="BR848" s="70"/>
      <c r="BS848" s="70"/>
      <c r="BT848" s="70"/>
      <c r="BU848" s="70"/>
      <c r="BV848" s="70"/>
      <c r="BW848" s="70"/>
      <c r="BX848" s="70"/>
      <c r="BY848" s="70"/>
      <c r="BZ848" s="70"/>
      <c r="CA848" s="70"/>
      <c r="CB848" s="70"/>
      <c r="CC848" s="70"/>
      <c r="CD848" s="70"/>
      <c r="CE848" s="70"/>
      <c r="CF848" s="70"/>
      <c r="CG848" s="70"/>
      <c r="CH848" s="70"/>
      <c r="CI848" s="70"/>
      <c r="CJ848" s="70"/>
      <c r="CK848" s="70"/>
      <c r="CL848" s="70"/>
      <c r="CM848" s="70"/>
      <c r="CN848" s="70"/>
      <c r="CO848" s="70"/>
      <c r="CP848" s="70"/>
      <c r="CQ848" s="70"/>
      <c r="CR848" s="70"/>
    </row>
    <row r="849" spans="26:96">
      <c r="Z849" s="70"/>
      <c r="AA849" s="70"/>
      <c r="AB849" s="70"/>
      <c r="AC849" s="70"/>
      <c r="AD849" s="70"/>
      <c r="AE849" s="70"/>
      <c r="AF849" s="70"/>
      <c r="AG849" s="70"/>
      <c r="AH849" s="70"/>
      <c r="AI849" s="70"/>
      <c r="AJ849" s="70"/>
      <c r="AK849" s="70"/>
      <c r="AL849" s="70"/>
      <c r="AM849" s="70"/>
      <c r="AN849" s="70"/>
      <c r="AO849" s="70"/>
      <c r="AP849" s="70"/>
      <c r="AQ849" s="70"/>
      <c r="AR849" s="70"/>
      <c r="AS849" s="70"/>
      <c r="AT849" s="70"/>
      <c r="AU849" s="70"/>
      <c r="AV849" s="70"/>
      <c r="AW849" s="70"/>
      <c r="AX849" s="70"/>
      <c r="AY849" s="70"/>
      <c r="AZ849" s="70"/>
      <c r="BA849" s="70"/>
      <c r="BB849" s="70"/>
      <c r="BC849" s="70"/>
      <c r="BD849" s="70"/>
      <c r="BE849" s="70"/>
      <c r="BF849" s="70"/>
      <c r="BG849" s="70"/>
      <c r="BH849" s="70"/>
      <c r="BI849" s="70"/>
      <c r="BJ849" s="70"/>
      <c r="BK849" s="70"/>
      <c r="BL849" s="70"/>
      <c r="BM849" s="70"/>
      <c r="BN849" s="70"/>
      <c r="BO849" s="70"/>
      <c r="BP849" s="70"/>
      <c r="BQ849" s="70"/>
      <c r="BR849" s="70"/>
      <c r="BS849" s="70"/>
      <c r="BT849" s="70"/>
      <c r="BU849" s="70"/>
      <c r="BV849" s="70"/>
      <c r="BW849" s="70"/>
      <c r="BX849" s="70"/>
      <c r="BY849" s="70"/>
      <c r="BZ849" s="70"/>
      <c r="CA849" s="70"/>
      <c r="CB849" s="70"/>
      <c r="CC849" s="70"/>
      <c r="CD849" s="70"/>
      <c r="CE849" s="70"/>
      <c r="CF849" s="70"/>
      <c r="CG849" s="70"/>
      <c r="CH849" s="70"/>
      <c r="CI849" s="70"/>
      <c r="CJ849" s="70"/>
      <c r="CK849" s="70"/>
      <c r="CL849" s="70"/>
      <c r="CM849" s="70"/>
      <c r="CN849" s="70"/>
      <c r="CO849" s="70"/>
      <c r="CP849" s="70"/>
      <c r="CQ849" s="70"/>
      <c r="CR849" s="70"/>
    </row>
    <row r="850" spans="26:96">
      <c r="Z850" s="70"/>
      <c r="AA850" s="70"/>
      <c r="AB850" s="70"/>
      <c r="AC850" s="70"/>
      <c r="AD850" s="70"/>
      <c r="AE850" s="70"/>
      <c r="AF850" s="70"/>
      <c r="AG850" s="70"/>
      <c r="AH850" s="70"/>
      <c r="AI850" s="70"/>
      <c r="AJ850" s="70"/>
      <c r="AK850" s="70"/>
      <c r="AL850" s="70"/>
      <c r="AM850" s="70"/>
      <c r="AN850" s="70"/>
      <c r="AO850" s="70"/>
      <c r="AP850" s="70"/>
      <c r="AQ850" s="70"/>
      <c r="AR850" s="70"/>
      <c r="AS850" s="70"/>
      <c r="AT850" s="70"/>
      <c r="AU850" s="70"/>
      <c r="AV850" s="70"/>
      <c r="AW850" s="70"/>
      <c r="AX850" s="70"/>
      <c r="AY850" s="70"/>
      <c r="AZ850" s="70"/>
      <c r="BA850" s="70"/>
      <c r="BB850" s="70"/>
      <c r="BC850" s="70"/>
      <c r="BD850" s="70"/>
      <c r="BE850" s="70"/>
      <c r="BF850" s="70"/>
      <c r="BG850" s="70"/>
      <c r="BH850" s="70"/>
      <c r="BI850" s="70"/>
      <c r="BJ850" s="70"/>
      <c r="BK850" s="70"/>
      <c r="BL850" s="70"/>
      <c r="BM850" s="70"/>
      <c r="BN850" s="70"/>
      <c r="BO850" s="70"/>
      <c r="BP850" s="70"/>
      <c r="BQ850" s="70"/>
      <c r="BR850" s="70"/>
      <c r="BS850" s="70"/>
      <c r="BT850" s="70"/>
      <c r="BU850" s="70"/>
      <c r="BV850" s="70"/>
      <c r="BW850" s="70"/>
      <c r="BX850" s="70"/>
      <c r="BY850" s="70"/>
      <c r="BZ850" s="70"/>
      <c r="CA850" s="70"/>
      <c r="CB850" s="70"/>
      <c r="CC850" s="70"/>
      <c r="CD850" s="70"/>
      <c r="CE850" s="70"/>
      <c r="CF850" s="70"/>
      <c r="CG850" s="70"/>
      <c r="CH850" s="70"/>
      <c r="CI850" s="70"/>
      <c r="CJ850" s="70"/>
      <c r="CK850" s="70"/>
      <c r="CL850" s="70"/>
      <c r="CM850" s="70"/>
      <c r="CN850" s="70"/>
      <c r="CO850" s="70"/>
      <c r="CP850" s="70"/>
      <c r="CQ850" s="70"/>
      <c r="CR850" s="70"/>
    </row>
    <row r="851" spans="26:96">
      <c r="Z851" s="70"/>
      <c r="AA851" s="70"/>
      <c r="AB851" s="70"/>
      <c r="AC851" s="70"/>
      <c r="AD851" s="70"/>
      <c r="AE851" s="70"/>
      <c r="AF851" s="70"/>
      <c r="AG851" s="70"/>
      <c r="AH851" s="70"/>
      <c r="AI851" s="70"/>
      <c r="AJ851" s="70"/>
      <c r="AK851" s="70"/>
      <c r="AL851" s="70"/>
      <c r="AM851" s="70"/>
      <c r="AN851" s="70"/>
      <c r="AO851" s="70"/>
      <c r="AP851" s="70"/>
      <c r="AQ851" s="70"/>
      <c r="AR851" s="70"/>
      <c r="AS851" s="70"/>
      <c r="AT851" s="70"/>
      <c r="AU851" s="70"/>
      <c r="AV851" s="70"/>
      <c r="AW851" s="70"/>
      <c r="AX851" s="70"/>
      <c r="AY851" s="70"/>
      <c r="AZ851" s="70"/>
      <c r="BA851" s="70"/>
      <c r="BB851" s="70"/>
      <c r="BC851" s="70"/>
      <c r="BD851" s="70"/>
      <c r="BE851" s="70"/>
      <c r="BF851" s="70"/>
      <c r="BG851" s="70"/>
      <c r="BH851" s="70"/>
      <c r="BI851" s="70"/>
      <c r="BJ851" s="70"/>
      <c r="BK851" s="70"/>
      <c r="BL851" s="70"/>
      <c r="BM851" s="70"/>
      <c r="BN851" s="70"/>
      <c r="BO851" s="70"/>
      <c r="BP851" s="70"/>
      <c r="BQ851" s="70"/>
      <c r="BR851" s="70"/>
      <c r="BS851" s="70"/>
      <c r="BT851" s="70"/>
      <c r="BU851" s="70"/>
      <c r="BV851" s="70"/>
      <c r="BW851" s="70"/>
      <c r="BX851" s="70"/>
      <c r="BY851" s="70"/>
      <c r="BZ851" s="70"/>
      <c r="CA851" s="70"/>
      <c r="CB851" s="70"/>
      <c r="CC851" s="70"/>
      <c r="CD851" s="70"/>
      <c r="CE851" s="70"/>
      <c r="CF851" s="70"/>
      <c r="CG851" s="70"/>
      <c r="CH851" s="70"/>
      <c r="CI851" s="70"/>
      <c r="CJ851" s="70"/>
      <c r="CK851" s="70"/>
      <c r="CL851" s="70"/>
      <c r="CM851" s="70"/>
      <c r="CN851" s="70"/>
      <c r="CO851" s="70"/>
      <c r="CP851" s="70"/>
      <c r="CQ851" s="70"/>
      <c r="CR851" s="70"/>
    </row>
    <row r="852" spans="26:96">
      <c r="Z852" s="70"/>
      <c r="AA852" s="70"/>
      <c r="AB852" s="70"/>
      <c r="AC852" s="70"/>
      <c r="AD852" s="70"/>
      <c r="AE852" s="70"/>
      <c r="AF852" s="70"/>
      <c r="AG852" s="70"/>
      <c r="AH852" s="70"/>
      <c r="AI852" s="70"/>
      <c r="AJ852" s="70"/>
      <c r="AK852" s="70"/>
      <c r="AL852" s="70"/>
      <c r="AM852" s="70"/>
      <c r="AN852" s="70"/>
      <c r="AO852" s="70"/>
      <c r="AP852" s="70"/>
      <c r="AQ852" s="70"/>
      <c r="AR852" s="70"/>
      <c r="AS852" s="70"/>
      <c r="AT852" s="70"/>
      <c r="AU852" s="70"/>
      <c r="AV852" s="70"/>
      <c r="AW852" s="70"/>
      <c r="AX852" s="70"/>
      <c r="AY852" s="70"/>
      <c r="AZ852" s="70"/>
      <c r="BA852" s="70"/>
      <c r="BB852" s="70"/>
      <c r="BC852" s="70"/>
      <c r="BD852" s="70"/>
      <c r="BE852" s="70"/>
      <c r="BF852" s="70"/>
      <c r="BG852" s="70"/>
      <c r="BH852" s="70"/>
      <c r="BI852" s="70"/>
      <c r="BJ852" s="70"/>
      <c r="BK852" s="70"/>
      <c r="BL852" s="70"/>
      <c r="BM852" s="70"/>
      <c r="BN852" s="70"/>
      <c r="BO852" s="70"/>
      <c r="BP852" s="70"/>
      <c r="BQ852" s="70"/>
      <c r="BR852" s="70"/>
      <c r="BS852" s="70"/>
      <c r="BT852" s="70"/>
      <c r="BU852" s="70"/>
      <c r="BV852" s="70"/>
      <c r="BW852" s="70"/>
      <c r="BX852" s="70"/>
      <c r="BY852" s="70"/>
      <c r="BZ852" s="70"/>
      <c r="CA852" s="70"/>
      <c r="CB852" s="70"/>
      <c r="CC852" s="70"/>
      <c r="CD852" s="70"/>
      <c r="CE852" s="70"/>
      <c r="CF852" s="70"/>
      <c r="CG852" s="70"/>
      <c r="CH852" s="70"/>
      <c r="CI852" s="70"/>
      <c r="CJ852" s="70"/>
      <c r="CK852" s="70"/>
      <c r="CL852" s="70"/>
      <c r="CM852" s="70"/>
      <c r="CN852" s="70"/>
      <c r="CO852" s="70"/>
      <c r="CP852" s="70"/>
      <c r="CQ852" s="70"/>
      <c r="CR852" s="70"/>
    </row>
    <row r="853" spans="26:96">
      <c r="Z853" s="70"/>
      <c r="AA853" s="70"/>
      <c r="AB853" s="70"/>
      <c r="AC853" s="70"/>
      <c r="AD853" s="70"/>
      <c r="AE853" s="70"/>
      <c r="AF853" s="70"/>
      <c r="AG853" s="70"/>
      <c r="AH853" s="70"/>
      <c r="AI853" s="70"/>
      <c r="AJ853" s="70"/>
      <c r="AK853" s="70"/>
      <c r="AL853" s="70"/>
      <c r="AM853" s="70"/>
      <c r="AN853" s="70"/>
      <c r="AO853" s="70"/>
      <c r="AP853" s="70"/>
      <c r="AQ853" s="70"/>
      <c r="AR853" s="70"/>
      <c r="AS853" s="70"/>
      <c r="AT853" s="70"/>
      <c r="AU853" s="70"/>
      <c r="AV853" s="70"/>
      <c r="AW853" s="70"/>
      <c r="AX853" s="70"/>
      <c r="AY853" s="70"/>
      <c r="AZ853" s="70"/>
      <c r="BA853" s="70"/>
      <c r="BB853" s="70"/>
      <c r="BC853" s="70"/>
      <c r="BD853" s="70"/>
      <c r="BE853" s="70"/>
      <c r="BF853" s="70"/>
      <c r="BG853" s="70"/>
      <c r="BH853" s="70"/>
      <c r="BI853" s="70"/>
      <c r="BJ853" s="70"/>
      <c r="BK853" s="70"/>
      <c r="BL853" s="70"/>
      <c r="BM853" s="70"/>
      <c r="BN853" s="70"/>
      <c r="BO853" s="70"/>
      <c r="BP853" s="70"/>
      <c r="BQ853" s="70"/>
      <c r="BR853" s="70"/>
      <c r="BS853" s="70"/>
      <c r="BT853" s="70"/>
      <c r="BU853" s="70"/>
      <c r="BV853" s="70"/>
      <c r="BW853" s="70"/>
      <c r="BX853" s="70"/>
      <c r="BY853" s="70"/>
      <c r="BZ853" s="70"/>
      <c r="CA853" s="70"/>
      <c r="CB853" s="70"/>
      <c r="CC853" s="70"/>
      <c r="CD853" s="70"/>
      <c r="CE853" s="70"/>
      <c r="CF853" s="70"/>
      <c r="CG853" s="70"/>
      <c r="CH853" s="70"/>
      <c r="CI853" s="70"/>
      <c r="CJ853" s="70"/>
      <c r="CK853" s="70"/>
      <c r="CL853" s="70"/>
      <c r="CM853" s="70"/>
      <c r="CN853" s="70"/>
      <c r="CO853" s="70"/>
      <c r="CP853" s="70"/>
      <c r="CQ853" s="70"/>
      <c r="CR853" s="70"/>
    </row>
    <row r="854" spans="26:96">
      <c r="Z854" s="70"/>
      <c r="AA854" s="70"/>
      <c r="AB854" s="70"/>
      <c r="AC854" s="70"/>
      <c r="AD854" s="70"/>
      <c r="AE854" s="70"/>
      <c r="AF854" s="70"/>
      <c r="AG854" s="70"/>
      <c r="AH854" s="70"/>
      <c r="AI854" s="70"/>
      <c r="AJ854" s="70"/>
      <c r="AK854" s="70"/>
      <c r="AL854" s="70"/>
      <c r="AM854" s="70"/>
      <c r="AN854" s="70"/>
      <c r="AO854" s="70"/>
      <c r="AP854" s="70"/>
      <c r="AQ854" s="70"/>
      <c r="AR854" s="70"/>
      <c r="AS854" s="70"/>
      <c r="AT854" s="70"/>
      <c r="AU854" s="70"/>
      <c r="AV854" s="70"/>
      <c r="AW854" s="70"/>
      <c r="AX854" s="70"/>
      <c r="AY854" s="70"/>
      <c r="AZ854" s="70"/>
      <c r="BA854" s="70"/>
      <c r="BB854" s="70"/>
      <c r="BC854" s="70"/>
      <c r="BD854" s="70"/>
      <c r="BE854" s="70"/>
      <c r="BF854" s="70"/>
      <c r="BG854" s="70"/>
      <c r="BH854" s="70"/>
      <c r="BI854" s="70"/>
      <c r="BJ854" s="70"/>
      <c r="BK854" s="70"/>
      <c r="BL854" s="70"/>
      <c r="BM854" s="70"/>
      <c r="BN854" s="70"/>
      <c r="BO854" s="70"/>
      <c r="BP854" s="70"/>
      <c r="BQ854" s="70"/>
      <c r="BR854" s="70"/>
      <c r="BS854" s="70"/>
      <c r="BT854" s="70"/>
      <c r="BU854" s="70"/>
      <c r="BV854" s="70"/>
      <c r="BW854" s="70"/>
      <c r="BX854" s="70"/>
      <c r="BY854" s="70"/>
      <c r="BZ854" s="70"/>
      <c r="CA854" s="70"/>
      <c r="CB854" s="70"/>
      <c r="CC854" s="70"/>
      <c r="CD854" s="70"/>
      <c r="CE854" s="70"/>
      <c r="CF854" s="70"/>
      <c r="CG854" s="70"/>
      <c r="CH854" s="70"/>
      <c r="CI854" s="70"/>
      <c r="CJ854" s="70"/>
      <c r="CK854" s="70"/>
      <c r="CL854" s="70"/>
      <c r="CM854" s="70"/>
      <c r="CN854" s="70"/>
      <c r="CO854" s="70"/>
      <c r="CP854" s="70"/>
      <c r="CQ854" s="70"/>
      <c r="CR854" s="70"/>
    </row>
    <row r="855" spans="26:96">
      <c r="Z855" s="70"/>
      <c r="AA855" s="70"/>
      <c r="AB855" s="70"/>
      <c r="AC855" s="70"/>
      <c r="AD855" s="70"/>
      <c r="AE855" s="70"/>
      <c r="AF855" s="70"/>
      <c r="AG855" s="70"/>
      <c r="AH855" s="70"/>
      <c r="AI855" s="70"/>
      <c r="AJ855" s="70"/>
      <c r="AK855" s="70"/>
      <c r="AL855" s="70"/>
      <c r="AM855" s="70"/>
      <c r="AN855" s="70"/>
      <c r="AO855" s="70"/>
      <c r="AP855" s="70"/>
      <c r="AQ855" s="70"/>
      <c r="AR855" s="70"/>
      <c r="AS855" s="70"/>
      <c r="AT855" s="70"/>
      <c r="AU855" s="70"/>
      <c r="AV855" s="70"/>
      <c r="AW855" s="70"/>
      <c r="AX855" s="70"/>
      <c r="AY855" s="70"/>
      <c r="AZ855" s="70"/>
      <c r="BA855" s="70"/>
      <c r="BB855" s="70"/>
      <c r="BC855" s="70"/>
      <c r="BD855" s="70"/>
      <c r="BE855" s="70"/>
      <c r="BF855" s="70"/>
      <c r="BG855" s="70"/>
      <c r="BH855" s="70"/>
      <c r="BI855" s="70"/>
      <c r="BJ855" s="70"/>
      <c r="BK855" s="70"/>
      <c r="BL855" s="70"/>
      <c r="BM855" s="70"/>
      <c r="BN855" s="70"/>
      <c r="BO855" s="70"/>
      <c r="BP855" s="70"/>
      <c r="BQ855" s="70"/>
      <c r="BR855" s="70"/>
      <c r="BS855" s="70"/>
      <c r="BT855" s="70"/>
      <c r="BU855" s="70"/>
      <c r="BV855" s="70"/>
      <c r="BW855" s="70"/>
      <c r="BX855" s="70"/>
      <c r="BY855" s="70"/>
      <c r="BZ855" s="70"/>
      <c r="CA855" s="70"/>
      <c r="CB855" s="70"/>
      <c r="CC855" s="70"/>
      <c r="CD855" s="70"/>
      <c r="CE855" s="70"/>
      <c r="CF855" s="70"/>
      <c r="CG855" s="70"/>
      <c r="CH855" s="70"/>
      <c r="CI855" s="70"/>
      <c r="CJ855" s="70"/>
      <c r="CK855" s="70"/>
      <c r="CL855" s="70"/>
      <c r="CM855" s="70"/>
      <c r="CN855" s="70"/>
      <c r="CO855" s="70"/>
      <c r="CP855" s="70"/>
      <c r="CQ855" s="70"/>
      <c r="CR855" s="70"/>
    </row>
    <row r="856" spans="26:96">
      <c r="Z856" s="70"/>
      <c r="AA856" s="70"/>
      <c r="AB856" s="70"/>
      <c r="AC856" s="70"/>
      <c r="AD856" s="70"/>
      <c r="AE856" s="70"/>
      <c r="AF856" s="70"/>
      <c r="AG856" s="70"/>
      <c r="AH856" s="70"/>
      <c r="AI856" s="70"/>
      <c r="AJ856" s="70"/>
      <c r="AK856" s="70"/>
      <c r="AL856" s="70"/>
      <c r="AM856" s="70"/>
      <c r="AN856" s="70"/>
      <c r="AO856" s="70"/>
      <c r="AP856" s="70"/>
      <c r="AQ856" s="70"/>
      <c r="AR856" s="70"/>
      <c r="AS856" s="70"/>
      <c r="AT856" s="70"/>
      <c r="AU856" s="70"/>
      <c r="AV856" s="70"/>
      <c r="AW856" s="70"/>
      <c r="AX856" s="70"/>
      <c r="AY856" s="70"/>
      <c r="AZ856" s="70"/>
      <c r="BA856" s="70"/>
      <c r="BB856" s="70"/>
      <c r="BC856" s="70"/>
      <c r="BD856" s="70"/>
      <c r="BE856" s="70"/>
      <c r="BF856" s="70"/>
      <c r="BG856" s="70"/>
      <c r="BH856" s="70"/>
      <c r="BI856" s="70"/>
      <c r="BJ856" s="70"/>
      <c r="BK856" s="70"/>
      <c r="BL856" s="70"/>
      <c r="BM856" s="70"/>
      <c r="BN856" s="70"/>
      <c r="BO856" s="70"/>
      <c r="BP856" s="70"/>
      <c r="BQ856" s="70"/>
      <c r="BR856" s="70"/>
      <c r="BS856" s="70"/>
      <c r="BT856" s="70"/>
      <c r="BU856" s="70"/>
      <c r="BV856" s="70"/>
      <c r="BW856" s="70"/>
      <c r="BX856" s="70"/>
      <c r="BY856" s="70"/>
      <c r="BZ856" s="70"/>
      <c r="CA856" s="70"/>
      <c r="CB856" s="70"/>
      <c r="CC856" s="70"/>
      <c r="CD856" s="70"/>
      <c r="CE856" s="70"/>
      <c r="CF856" s="70"/>
      <c r="CG856" s="70"/>
      <c r="CH856" s="70"/>
      <c r="CI856" s="70"/>
      <c r="CJ856" s="70"/>
      <c r="CK856" s="70"/>
      <c r="CL856" s="70"/>
      <c r="CM856" s="70"/>
      <c r="CN856" s="70"/>
      <c r="CO856" s="70"/>
      <c r="CP856" s="70"/>
      <c r="CQ856" s="70"/>
      <c r="CR856" s="70"/>
    </row>
    <row r="857" spans="26:96">
      <c r="Z857" s="70"/>
      <c r="AA857" s="70"/>
      <c r="AB857" s="70"/>
      <c r="AC857" s="70"/>
      <c r="AD857" s="70"/>
      <c r="AE857" s="70"/>
      <c r="AF857" s="70"/>
      <c r="AG857" s="70"/>
      <c r="AH857" s="70"/>
      <c r="AI857" s="70"/>
      <c r="AJ857" s="70"/>
      <c r="AK857" s="70"/>
      <c r="AL857" s="70"/>
      <c r="AM857" s="70"/>
      <c r="AN857" s="70"/>
      <c r="AO857" s="70"/>
      <c r="AP857" s="70"/>
      <c r="AQ857" s="70"/>
      <c r="AR857" s="70"/>
      <c r="AS857" s="70"/>
      <c r="AT857" s="70"/>
      <c r="AU857" s="70"/>
      <c r="AV857" s="70"/>
      <c r="AW857" s="70"/>
      <c r="AX857" s="70"/>
      <c r="AY857" s="70"/>
      <c r="AZ857" s="70"/>
      <c r="BA857" s="70"/>
      <c r="BB857" s="70"/>
      <c r="BC857" s="70"/>
      <c r="BD857" s="70"/>
      <c r="BE857" s="70"/>
      <c r="BF857" s="70"/>
      <c r="BG857" s="70"/>
      <c r="BH857" s="70"/>
      <c r="BI857" s="70"/>
      <c r="BJ857" s="70"/>
      <c r="BK857" s="70"/>
      <c r="BL857" s="70"/>
      <c r="BM857" s="70"/>
      <c r="BN857" s="70"/>
      <c r="BO857" s="70"/>
      <c r="BP857" s="70"/>
      <c r="BQ857" s="70"/>
      <c r="BR857" s="70"/>
      <c r="BS857" s="70"/>
      <c r="BT857" s="70"/>
      <c r="BU857" s="70"/>
      <c r="BV857" s="70"/>
      <c r="BW857" s="70"/>
      <c r="BX857" s="70"/>
      <c r="BY857" s="70"/>
      <c r="BZ857" s="70"/>
      <c r="CA857" s="70"/>
      <c r="CB857" s="70"/>
      <c r="CC857" s="70"/>
      <c r="CD857" s="70"/>
      <c r="CE857" s="70"/>
      <c r="CF857" s="70"/>
      <c r="CG857" s="70"/>
      <c r="CH857" s="70"/>
      <c r="CI857" s="70"/>
      <c r="CJ857" s="70"/>
      <c r="CK857" s="70"/>
      <c r="CL857" s="70"/>
      <c r="CM857" s="70"/>
      <c r="CN857" s="70"/>
      <c r="CO857" s="70"/>
      <c r="CP857" s="70"/>
      <c r="CQ857" s="70"/>
      <c r="CR857" s="70"/>
    </row>
    <row r="858" spans="26:96">
      <c r="Z858" s="70"/>
      <c r="AA858" s="70"/>
      <c r="AB858" s="70"/>
      <c r="AC858" s="70"/>
      <c r="AD858" s="70"/>
      <c r="AE858" s="70"/>
      <c r="AF858" s="70"/>
      <c r="AG858" s="70"/>
      <c r="AH858" s="70"/>
      <c r="AI858" s="70"/>
      <c r="AJ858" s="70"/>
      <c r="AK858" s="70"/>
      <c r="AL858" s="70"/>
      <c r="AM858" s="70"/>
      <c r="AN858" s="70"/>
      <c r="AO858" s="70"/>
      <c r="AP858" s="70"/>
      <c r="AQ858" s="70"/>
      <c r="AR858" s="70"/>
      <c r="AS858" s="70"/>
      <c r="AT858" s="70"/>
      <c r="AU858" s="70"/>
      <c r="AV858" s="70"/>
      <c r="AW858" s="70"/>
      <c r="AX858" s="70"/>
      <c r="AY858" s="70"/>
      <c r="AZ858" s="70"/>
      <c r="BA858" s="70"/>
      <c r="BB858" s="70"/>
      <c r="BC858" s="70"/>
      <c r="BD858" s="70"/>
      <c r="BE858" s="70"/>
      <c r="BF858" s="70"/>
      <c r="BG858" s="70"/>
      <c r="BH858" s="70"/>
      <c r="BI858" s="70"/>
      <c r="BJ858" s="70"/>
      <c r="BK858" s="70"/>
      <c r="BL858" s="70"/>
      <c r="BM858" s="70"/>
      <c r="BN858" s="70"/>
      <c r="BO858" s="70"/>
      <c r="BP858" s="70"/>
      <c r="BQ858" s="70"/>
      <c r="BR858" s="70"/>
      <c r="BS858" s="70"/>
      <c r="BT858" s="70"/>
      <c r="BU858" s="70"/>
      <c r="BV858" s="70"/>
      <c r="BW858" s="70"/>
      <c r="BX858" s="70"/>
      <c r="BY858" s="70"/>
      <c r="BZ858" s="70"/>
      <c r="CA858" s="70"/>
      <c r="CB858" s="70"/>
      <c r="CC858" s="70"/>
      <c r="CD858" s="70"/>
      <c r="CE858" s="70"/>
      <c r="CF858" s="70"/>
      <c r="CG858" s="70"/>
      <c r="CH858" s="70"/>
      <c r="CI858" s="70"/>
      <c r="CJ858" s="70"/>
      <c r="CK858" s="70"/>
      <c r="CL858" s="70"/>
      <c r="CM858" s="70"/>
      <c r="CN858" s="70"/>
      <c r="CO858" s="70"/>
      <c r="CP858" s="70"/>
      <c r="CQ858" s="70"/>
      <c r="CR858" s="70"/>
    </row>
    <row r="859" spans="26:96">
      <c r="Z859" s="70"/>
      <c r="AA859" s="70"/>
      <c r="AB859" s="70"/>
      <c r="AC859" s="70"/>
      <c r="AD859" s="70"/>
      <c r="AE859" s="70"/>
      <c r="AF859" s="70"/>
      <c r="AG859" s="70"/>
      <c r="AH859" s="70"/>
      <c r="AI859" s="70"/>
      <c r="AJ859" s="70"/>
      <c r="AK859" s="70"/>
      <c r="AL859" s="70"/>
      <c r="AM859" s="70"/>
      <c r="AN859" s="70"/>
      <c r="AO859" s="70"/>
      <c r="AP859" s="70"/>
      <c r="AQ859" s="70"/>
      <c r="AR859" s="70"/>
      <c r="AS859" s="70"/>
      <c r="AT859" s="70"/>
      <c r="AU859" s="70"/>
      <c r="AV859" s="70"/>
      <c r="AW859" s="70"/>
      <c r="AX859" s="70"/>
      <c r="AY859" s="70"/>
      <c r="AZ859" s="70"/>
      <c r="BA859" s="70"/>
      <c r="BB859" s="70"/>
      <c r="BC859" s="70"/>
      <c r="BD859" s="70"/>
      <c r="BE859" s="70"/>
      <c r="BF859" s="70"/>
      <c r="BG859" s="70"/>
      <c r="BH859" s="70"/>
      <c r="BI859" s="70"/>
      <c r="BJ859" s="70"/>
      <c r="BK859" s="70"/>
      <c r="BL859" s="70"/>
      <c r="BM859" s="70"/>
      <c r="BN859" s="70"/>
      <c r="BO859" s="70"/>
      <c r="BP859" s="70"/>
      <c r="BQ859" s="70"/>
      <c r="BR859" s="70"/>
      <c r="BS859" s="70"/>
      <c r="BT859" s="70"/>
      <c r="BU859" s="70"/>
      <c r="BV859" s="70"/>
      <c r="BW859" s="70"/>
      <c r="BX859" s="70"/>
      <c r="BY859" s="70"/>
      <c r="BZ859" s="70"/>
      <c r="CA859" s="70"/>
      <c r="CB859" s="70"/>
      <c r="CC859" s="70"/>
      <c r="CD859" s="70"/>
      <c r="CE859" s="70"/>
      <c r="CF859" s="70"/>
      <c r="CG859" s="70"/>
      <c r="CH859" s="70"/>
      <c r="CI859" s="70"/>
      <c r="CJ859" s="70"/>
      <c r="CK859" s="70"/>
      <c r="CL859" s="70"/>
      <c r="CM859" s="70"/>
      <c r="CN859" s="70"/>
      <c r="CO859" s="70"/>
      <c r="CP859" s="70"/>
      <c r="CQ859" s="70"/>
      <c r="CR859" s="70"/>
    </row>
    <row r="860" spans="26:96">
      <c r="Z860" s="70"/>
      <c r="AA860" s="70"/>
      <c r="AB860" s="70"/>
      <c r="AC860" s="70"/>
      <c r="AD860" s="70"/>
      <c r="AE860" s="70"/>
      <c r="AF860" s="70"/>
      <c r="AG860" s="70"/>
      <c r="AH860" s="70"/>
      <c r="AI860" s="70"/>
      <c r="AJ860" s="70"/>
      <c r="AK860" s="70"/>
      <c r="AL860" s="70"/>
      <c r="AM860" s="70"/>
      <c r="AN860" s="70"/>
      <c r="AO860" s="70"/>
      <c r="AP860" s="70"/>
      <c r="AQ860" s="70"/>
      <c r="AR860" s="70"/>
      <c r="AS860" s="70"/>
      <c r="AT860" s="70"/>
      <c r="AU860" s="70"/>
      <c r="AV860" s="70"/>
      <c r="AW860" s="70"/>
      <c r="AX860" s="70"/>
      <c r="AY860" s="70"/>
      <c r="AZ860" s="70"/>
      <c r="BA860" s="70"/>
      <c r="BB860" s="70"/>
      <c r="BC860" s="70"/>
      <c r="BD860" s="70"/>
      <c r="BE860" s="70"/>
      <c r="BF860" s="70"/>
      <c r="BG860" s="70"/>
      <c r="BH860" s="70"/>
      <c r="BI860" s="70"/>
      <c r="BJ860" s="70"/>
      <c r="BK860" s="70"/>
      <c r="BL860" s="70"/>
      <c r="BM860" s="70"/>
      <c r="BN860" s="70"/>
      <c r="BO860" s="70"/>
      <c r="BP860" s="70"/>
      <c r="BQ860" s="70"/>
      <c r="BR860" s="70"/>
      <c r="BS860" s="70"/>
      <c r="BT860" s="70"/>
      <c r="BU860" s="70"/>
      <c r="BV860" s="70"/>
      <c r="BW860" s="70"/>
      <c r="BX860" s="70"/>
      <c r="BY860" s="70"/>
      <c r="BZ860" s="70"/>
      <c r="CA860" s="70"/>
      <c r="CB860" s="70"/>
      <c r="CC860" s="70"/>
      <c r="CD860" s="70"/>
      <c r="CE860" s="70"/>
      <c r="CF860" s="70"/>
      <c r="CG860" s="70"/>
      <c r="CH860" s="70"/>
      <c r="CI860" s="70"/>
      <c r="CJ860" s="70"/>
      <c r="CK860" s="70"/>
      <c r="CL860" s="70"/>
      <c r="CM860" s="70"/>
      <c r="CN860" s="70"/>
      <c r="CO860" s="70"/>
      <c r="CP860" s="70"/>
      <c r="CQ860" s="70"/>
      <c r="CR860" s="70"/>
    </row>
    <row r="861" spans="26:96">
      <c r="Z861" s="70"/>
      <c r="AA861" s="70"/>
      <c r="AB861" s="70"/>
      <c r="AC861" s="70"/>
      <c r="AD861" s="70"/>
      <c r="AE861" s="70"/>
      <c r="AF861" s="70"/>
      <c r="AG861" s="70"/>
      <c r="AH861" s="70"/>
      <c r="AI861" s="70"/>
      <c r="AJ861" s="70"/>
      <c r="AK861" s="70"/>
      <c r="AL861" s="70"/>
      <c r="AM861" s="70"/>
      <c r="AN861" s="70"/>
      <c r="AO861" s="70"/>
      <c r="AP861" s="70"/>
      <c r="AQ861" s="70"/>
      <c r="AR861" s="70"/>
      <c r="AS861" s="70"/>
      <c r="AT861" s="70"/>
      <c r="AU861" s="70"/>
      <c r="AV861" s="70"/>
      <c r="AW861" s="70"/>
      <c r="AX861" s="70"/>
      <c r="AY861" s="70"/>
      <c r="AZ861" s="70"/>
      <c r="BA861" s="70"/>
      <c r="BB861" s="70"/>
      <c r="BC861" s="70"/>
      <c r="BD861" s="70"/>
      <c r="BE861" s="70"/>
      <c r="BF861" s="70"/>
      <c r="BG861" s="70"/>
      <c r="BH861" s="70"/>
      <c r="BI861" s="70"/>
      <c r="BJ861" s="70"/>
      <c r="BK861" s="70"/>
      <c r="BL861" s="70"/>
      <c r="BM861" s="70"/>
      <c r="BN861" s="70"/>
      <c r="BO861" s="70"/>
      <c r="BP861" s="70"/>
      <c r="BQ861" s="70"/>
      <c r="BR861" s="70"/>
      <c r="BS861" s="70"/>
      <c r="BT861" s="70"/>
      <c r="BU861" s="70"/>
      <c r="BV861" s="70"/>
      <c r="BW861" s="70"/>
      <c r="BX861" s="70"/>
      <c r="BY861" s="70"/>
      <c r="BZ861" s="70"/>
      <c r="CA861" s="70"/>
      <c r="CB861" s="70"/>
      <c r="CC861" s="70"/>
      <c r="CD861" s="70"/>
      <c r="CE861" s="70"/>
      <c r="CF861" s="70"/>
      <c r="CG861" s="70"/>
      <c r="CH861" s="70"/>
      <c r="CI861" s="70"/>
      <c r="CJ861" s="70"/>
      <c r="CK861" s="70"/>
      <c r="CL861" s="70"/>
      <c r="CM861" s="70"/>
      <c r="CN861" s="70"/>
      <c r="CO861" s="70"/>
      <c r="CP861" s="70"/>
      <c r="CQ861" s="70"/>
      <c r="CR861" s="70"/>
    </row>
    <row r="862" spans="26:96">
      <c r="Z862" s="70"/>
      <c r="AA862" s="70"/>
      <c r="AB862" s="70"/>
      <c r="AC862" s="70"/>
      <c r="AD862" s="70"/>
      <c r="AE862" s="70"/>
      <c r="AF862" s="70"/>
      <c r="AG862" s="70"/>
      <c r="AH862" s="70"/>
      <c r="AI862" s="70"/>
      <c r="AJ862" s="70"/>
      <c r="AK862" s="70"/>
      <c r="AL862" s="70"/>
      <c r="AM862" s="70"/>
      <c r="AN862" s="70"/>
      <c r="AO862" s="70"/>
      <c r="AP862" s="70"/>
      <c r="AQ862" s="70"/>
      <c r="AR862" s="70"/>
      <c r="AS862" s="70"/>
      <c r="AT862" s="70"/>
      <c r="AU862" s="70"/>
      <c r="AV862" s="70"/>
      <c r="AW862" s="70"/>
      <c r="AX862" s="70"/>
      <c r="AY862" s="70"/>
      <c r="AZ862" s="70"/>
      <c r="BA862" s="70"/>
      <c r="BB862" s="70"/>
      <c r="BC862" s="70"/>
      <c r="BD862" s="70"/>
      <c r="BE862" s="70"/>
      <c r="BF862" s="70"/>
      <c r="BG862" s="70"/>
      <c r="BH862" s="70"/>
      <c r="BI862" s="70"/>
      <c r="BJ862" s="70"/>
      <c r="BK862" s="70"/>
      <c r="BL862" s="70"/>
      <c r="BM862" s="70"/>
      <c r="BN862" s="70"/>
      <c r="BO862" s="70"/>
      <c r="BP862" s="70"/>
      <c r="BQ862" s="70"/>
      <c r="BR862" s="70"/>
      <c r="BS862" s="70"/>
      <c r="BT862" s="70"/>
      <c r="BU862" s="70"/>
      <c r="BV862" s="70"/>
      <c r="BW862" s="70"/>
      <c r="BX862" s="70"/>
      <c r="BY862" s="70"/>
      <c r="BZ862" s="70"/>
      <c r="CA862" s="70"/>
      <c r="CB862" s="70"/>
      <c r="CC862" s="70"/>
      <c r="CD862" s="70"/>
      <c r="CE862" s="70"/>
      <c r="CF862" s="70"/>
      <c r="CG862" s="70"/>
      <c r="CH862" s="70"/>
      <c r="CI862" s="70"/>
      <c r="CJ862" s="70"/>
      <c r="CK862" s="70"/>
      <c r="CL862" s="70"/>
      <c r="CM862" s="70"/>
      <c r="CN862" s="70"/>
      <c r="CO862" s="70"/>
      <c r="CP862" s="70"/>
      <c r="CQ862" s="70"/>
      <c r="CR862" s="70"/>
    </row>
    <row r="863" spans="26:96">
      <c r="Z863" s="70"/>
      <c r="AA863" s="70"/>
      <c r="AB863" s="70"/>
      <c r="AC863" s="70"/>
      <c r="AD863" s="70"/>
      <c r="AE863" s="70"/>
      <c r="AF863" s="70"/>
      <c r="AG863" s="70"/>
      <c r="AH863" s="70"/>
      <c r="AI863" s="70"/>
      <c r="AJ863" s="70"/>
      <c r="AK863" s="70"/>
      <c r="AL863" s="70"/>
      <c r="AM863" s="70"/>
      <c r="AN863" s="70"/>
      <c r="AO863" s="70"/>
      <c r="AP863" s="70"/>
      <c r="AQ863" s="70"/>
      <c r="AR863" s="70"/>
      <c r="AS863" s="70"/>
      <c r="AT863" s="70"/>
      <c r="AU863" s="70"/>
      <c r="AV863" s="70"/>
      <c r="AW863" s="70"/>
      <c r="AX863" s="70"/>
      <c r="AY863" s="70"/>
      <c r="AZ863" s="70"/>
      <c r="BA863" s="70"/>
      <c r="BB863" s="70"/>
      <c r="BC863" s="70"/>
      <c r="BD863" s="70"/>
      <c r="BE863" s="70"/>
      <c r="BF863" s="70"/>
      <c r="BG863" s="70"/>
      <c r="BH863" s="70"/>
      <c r="BI863" s="70"/>
      <c r="BJ863" s="70"/>
      <c r="BK863" s="70"/>
      <c r="BL863" s="70"/>
      <c r="BM863" s="70"/>
      <c r="BN863" s="70"/>
      <c r="BO863" s="70"/>
      <c r="BP863" s="70"/>
      <c r="BQ863" s="70"/>
      <c r="BR863" s="70"/>
      <c r="BS863" s="70"/>
      <c r="BT863" s="70"/>
      <c r="BU863" s="70"/>
      <c r="BV863" s="70"/>
      <c r="BW863" s="70"/>
      <c r="BX863" s="70"/>
      <c r="BY863" s="70"/>
      <c r="BZ863" s="70"/>
      <c r="CA863" s="70"/>
      <c r="CB863" s="70"/>
      <c r="CC863" s="70"/>
      <c r="CD863" s="70"/>
      <c r="CE863" s="70"/>
      <c r="CF863" s="70"/>
      <c r="CG863" s="70"/>
      <c r="CH863" s="70"/>
      <c r="CI863" s="70"/>
      <c r="CJ863" s="70"/>
      <c r="CK863" s="70"/>
      <c r="CL863" s="70"/>
      <c r="CM863" s="70"/>
      <c r="CN863" s="70"/>
      <c r="CO863" s="70"/>
      <c r="CP863" s="70"/>
      <c r="CQ863" s="70"/>
      <c r="CR863" s="70"/>
    </row>
    <row r="864" spans="26:96">
      <c r="Z864" s="70"/>
      <c r="AA864" s="70"/>
      <c r="AB864" s="70"/>
      <c r="AC864" s="70"/>
      <c r="AD864" s="70"/>
      <c r="AE864" s="70"/>
      <c r="AF864" s="70"/>
      <c r="AG864" s="70"/>
      <c r="AH864" s="70"/>
      <c r="AI864" s="70"/>
      <c r="AJ864" s="70"/>
      <c r="AK864" s="70"/>
      <c r="AL864" s="70"/>
      <c r="AM864" s="70"/>
      <c r="AN864" s="70"/>
      <c r="AO864" s="70"/>
      <c r="AP864" s="70"/>
      <c r="AQ864" s="70"/>
      <c r="AR864" s="70"/>
      <c r="AS864" s="70"/>
      <c r="AT864" s="70"/>
      <c r="AU864" s="70"/>
      <c r="AV864" s="70"/>
      <c r="AW864" s="70"/>
      <c r="AX864" s="70"/>
      <c r="AY864" s="70"/>
      <c r="AZ864" s="70"/>
      <c r="BA864" s="70"/>
      <c r="BB864" s="70"/>
      <c r="BC864" s="70"/>
      <c r="BD864" s="70"/>
      <c r="BE864" s="70"/>
      <c r="BF864" s="70"/>
      <c r="BG864" s="70"/>
      <c r="BH864" s="70"/>
      <c r="BI864" s="70"/>
      <c r="BJ864" s="70"/>
      <c r="BK864" s="70"/>
      <c r="BL864" s="70"/>
      <c r="BM864" s="70"/>
      <c r="BN864" s="70"/>
      <c r="BO864" s="70"/>
      <c r="BP864" s="70"/>
      <c r="BQ864" s="70"/>
      <c r="BR864" s="70"/>
      <c r="BS864" s="70"/>
      <c r="BT864" s="70"/>
      <c r="BU864" s="70"/>
      <c r="BV864" s="70"/>
      <c r="BW864" s="70"/>
      <c r="BX864" s="70"/>
      <c r="BY864" s="70"/>
      <c r="BZ864" s="70"/>
      <c r="CA864" s="70"/>
      <c r="CB864" s="70"/>
      <c r="CC864" s="70"/>
      <c r="CD864" s="70"/>
      <c r="CE864" s="70"/>
      <c r="CF864" s="70"/>
      <c r="CG864" s="70"/>
      <c r="CH864" s="70"/>
      <c r="CI864" s="70"/>
      <c r="CJ864" s="70"/>
      <c r="CK864" s="70"/>
      <c r="CL864" s="70"/>
      <c r="CM864" s="70"/>
      <c r="CN864" s="70"/>
      <c r="CO864" s="70"/>
      <c r="CP864" s="70"/>
      <c r="CQ864" s="70"/>
      <c r="CR864" s="70"/>
    </row>
    <row r="865" spans="26:96">
      <c r="Z865" s="70"/>
      <c r="AA865" s="70"/>
      <c r="AB865" s="70"/>
      <c r="AC865" s="70"/>
      <c r="AD865" s="70"/>
      <c r="AE865" s="70"/>
      <c r="AF865" s="70"/>
      <c r="AG865" s="70"/>
      <c r="AH865" s="70"/>
      <c r="AI865" s="70"/>
      <c r="AJ865" s="70"/>
      <c r="AK865" s="70"/>
      <c r="AL865" s="70"/>
      <c r="AM865" s="70"/>
      <c r="AN865" s="70"/>
      <c r="AO865" s="70"/>
      <c r="AP865" s="70"/>
      <c r="AQ865" s="70"/>
      <c r="AR865" s="70"/>
      <c r="AS865" s="70"/>
      <c r="AT865" s="70"/>
      <c r="AU865" s="70"/>
      <c r="AV865" s="70"/>
      <c r="AW865" s="70"/>
      <c r="AX865" s="70"/>
      <c r="AY865" s="70"/>
      <c r="AZ865" s="70"/>
      <c r="BA865" s="70"/>
      <c r="BB865" s="70"/>
      <c r="BC865" s="70"/>
      <c r="BD865" s="70"/>
      <c r="BE865" s="70"/>
      <c r="BF865" s="70"/>
      <c r="BG865" s="70"/>
      <c r="BH865" s="70"/>
      <c r="BI865" s="70"/>
      <c r="BJ865" s="70"/>
      <c r="BK865" s="70"/>
      <c r="BL865" s="70"/>
      <c r="BM865" s="70"/>
      <c r="BN865" s="70"/>
      <c r="BO865" s="70"/>
      <c r="BP865" s="70"/>
      <c r="BQ865" s="70"/>
      <c r="BR865" s="70"/>
      <c r="BS865" s="70"/>
      <c r="BT865" s="70"/>
      <c r="BU865" s="70"/>
      <c r="BV865" s="70"/>
      <c r="BW865" s="70"/>
      <c r="BX865" s="70"/>
      <c r="BY865" s="70"/>
      <c r="BZ865" s="70"/>
      <c r="CA865" s="70"/>
      <c r="CB865" s="70"/>
      <c r="CC865" s="70"/>
      <c r="CD865" s="70"/>
      <c r="CE865" s="70"/>
      <c r="CF865" s="70"/>
      <c r="CG865" s="70"/>
      <c r="CH865" s="70"/>
      <c r="CI865" s="70"/>
      <c r="CJ865" s="70"/>
      <c r="CK865" s="70"/>
      <c r="CL865" s="70"/>
      <c r="CM865" s="70"/>
      <c r="CN865" s="70"/>
      <c r="CO865" s="70"/>
      <c r="CP865" s="70"/>
      <c r="CQ865" s="70"/>
      <c r="CR865" s="70"/>
    </row>
    <row r="866" spans="26:96">
      <c r="Z866" s="70"/>
      <c r="AA866" s="70"/>
      <c r="AB866" s="70"/>
      <c r="AC866" s="70"/>
      <c r="AD866" s="70"/>
      <c r="AE866" s="70"/>
      <c r="AF866" s="70"/>
      <c r="AG866" s="70"/>
      <c r="AH866" s="70"/>
      <c r="AI866" s="70"/>
      <c r="AJ866" s="70"/>
      <c r="AK866" s="70"/>
      <c r="AL866" s="70"/>
      <c r="AM866" s="70"/>
      <c r="AN866" s="70"/>
      <c r="AO866" s="70"/>
      <c r="AP866" s="70"/>
      <c r="AQ866" s="70"/>
      <c r="AR866" s="70"/>
      <c r="AS866" s="70"/>
      <c r="AT866" s="70"/>
      <c r="AU866" s="70"/>
      <c r="AV866" s="70"/>
      <c r="AW866" s="70"/>
      <c r="AX866" s="70"/>
      <c r="AY866" s="70"/>
      <c r="AZ866" s="70"/>
      <c r="BA866" s="70"/>
      <c r="BB866" s="70"/>
      <c r="BC866" s="70"/>
      <c r="BD866" s="70"/>
      <c r="BE866" s="70"/>
      <c r="BF866" s="70"/>
      <c r="BG866" s="70"/>
      <c r="BH866" s="70"/>
      <c r="BI866" s="70"/>
      <c r="BJ866" s="70"/>
      <c r="BK866" s="70"/>
      <c r="BL866" s="70"/>
      <c r="BM866" s="70"/>
      <c r="BN866" s="70"/>
      <c r="BO866" s="70"/>
      <c r="BP866" s="70"/>
      <c r="BQ866" s="70"/>
      <c r="BR866" s="70"/>
      <c r="BS866" s="70"/>
      <c r="BT866" s="70"/>
      <c r="BU866" s="70"/>
      <c r="BV866" s="70"/>
      <c r="BW866" s="70"/>
      <c r="BX866" s="70"/>
      <c r="BY866" s="70"/>
      <c r="BZ866" s="70"/>
      <c r="CA866" s="70"/>
      <c r="CB866" s="70"/>
      <c r="CC866" s="70"/>
      <c r="CD866" s="70"/>
      <c r="CE866" s="70"/>
      <c r="CF866" s="70"/>
      <c r="CG866" s="70"/>
      <c r="CH866" s="70"/>
      <c r="CI866" s="70"/>
      <c r="CJ866" s="70"/>
      <c r="CK866" s="70"/>
      <c r="CL866" s="70"/>
      <c r="CM866" s="70"/>
      <c r="CN866" s="70"/>
      <c r="CO866" s="70"/>
      <c r="CP866" s="70"/>
      <c r="CQ866" s="70"/>
      <c r="CR866" s="70"/>
    </row>
    <row r="867" spans="26:96">
      <c r="Z867" s="70"/>
      <c r="AA867" s="70"/>
      <c r="AB867" s="70"/>
      <c r="AC867" s="70"/>
      <c r="AD867" s="70"/>
      <c r="AE867" s="70"/>
      <c r="AF867" s="70"/>
      <c r="AG867" s="70"/>
      <c r="AH867" s="70"/>
      <c r="AI867" s="70"/>
      <c r="AJ867" s="70"/>
      <c r="AK867" s="70"/>
      <c r="AL867" s="70"/>
      <c r="AM867" s="70"/>
      <c r="AN867" s="70"/>
      <c r="AO867" s="70"/>
      <c r="AP867" s="70"/>
      <c r="AQ867" s="70"/>
      <c r="AR867" s="70"/>
      <c r="AS867" s="70"/>
      <c r="AT867" s="70"/>
      <c r="AU867" s="70"/>
      <c r="AV867" s="70"/>
      <c r="AW867" s="70"/>
      <c r="AX867" s="70"/>
      <c r="AY867" s="70"/>
      <c r="AZ867" s="70"/>
      <c r="BA867" s="70"/>
      <c r="BB867" s="70"/>
      <c r="BC867" s="70"/>
      <c r="BD867" s="70"/>
      <c r="BE867" s="70"/>
      <c r="BF867" s="70"/>
      <c r="BG867" s="70"/>
      <c r="BH867" s="70"/>
      <c r="BI867" s="70"/>
      <c r="BJ867" s="70"/>
      <c r="BK867" s="70"/>
      <c r="BL867" s="70"/>
      <c r="BM867" s="70"/>
      <c r="BN867" s="70"/>
      <c r="BO867" s="70"/>
      <c r="BP867" s="70"/>
      <c r="BQ867" s="70"/>
      <c r="BR867" s="70"/>
      <c r="BS867" s="70"/>
      <c r="BT867" s="70"/>
      <c r="BU867" s="70"/>
      <c r="BV867" s="70"/>
      <c r="BW867" s="70"/>
      <c r="BX867" s="70"/>
      <c r="BY867" s="70"/>
      <c r="BZ867" s="70"/>
      <c r="CA867" s="70"/>
      <c r="CB867" s="70"/>
      <c r="CC867" s="70"/>
      <c r="CD867" s="70"/>
      <c r="CE867" s="70"/>
      <c r="CF867" s="70"/>
      <c r="CG867" s="70"/>
      <c r="CH867" s="70"/>
      <c r="CI867" s="70"/>
      <c r="CJ867" s="70"/>
      <c r="CK867" s="70"/>
      <c r="CL867" s="70"/>
      <c r="CM867" s="70"/>
      <c r="CN867" s="70"/>
      <c r="CO867" s="70"/>
      <c r="CP867" s="70"/>
      <c r="CQ867" s="70"/>
      <c r="CR867" s="70"/>
    </row>
    <row r="868" spans="26:96">
      <c r="Z868" s="70"/>
      <c r="AA868" s="70"/>
      <c r="AB868" s="70"/>
      <c r="AC868" s="70"/>
      <c r="AD868" s="70"/>
      <c r="AE868" s="70"/>
      <c r="AF868" s="70"/>
      <c r="AG868" s="70"/>
      <c r="AH868" s="70"/>
      <c r="AI868" s="70"/>
      <c r="AJ868" s="70"/>
      <c r="AK868" s="70"/>
      <c r="AL868" s="70"/>
      <c r="AM868" s="70"/>
      <c r="AN868" s="70"/>
      <c r="AO868" s="70"/>
      <c r="AP868" s="70"/>
      <c r="AQ868" s="70"/>
      <c r="AR868" s="70"/>
      <c r="AS868" s="70"/>
      <c r="AT868" s="70"/>
      <c r="AU868" s="70"/>
      <c r="AV868" s="70"/>
      <c r="AW868" s="70"/>
      <c r="AX868" s="70"/>
      <c r="AY868" s="70"/>
      <c r="AZ868" s="70"/>
      <c r="BA868" s="70"/>
      <c r="BB868" s="70"/>
      <c r="BC868" s="70"/>
      <c r="BD868" s="70"/>
      <c r="BE868" s="70"/>
      <c r="BF868" s="70"/>
      <c r="BG868" s="70"/>
      <c r="BH868" s="70"/>
      <c r="BI868" s="70"/>
      <c r="BJ868" s="70"/>
      <c r="BK868" s="70"/>
      <c r="BL868" s="70"/>
      <c r="BM868" s="70"/>
      <c r="BN868" s="70"/>
      <c r="BO868" s="70"/>
      <c r="BP868" s="70"/>
      <c r="BQ868" s="70"/>
      <c r="BR868" s="70"/>
      <c r="BS868" s="70"/>
      <c r="BT868" s="70"/>
      <c r="BU868" s="70"/>
      <c r="BV868" s="70"/>
      <c r="BW868" s="70"/>
      <c r="BX868" s="70"/>
      <c r="BY868" s="70"/>
      <c r="BZ868" s="70"/>
      <c r="CA868" s="70"/>
      <c r="CB868" s="70"/>
      <c r="CC868" s="70"/>
      <c r="CD868" s="70"/>
      <c r="CE868" s="70"/>
      <c r="CF868" s="70"/>
      <c r="CG868" s="70"/>
      <c r="CH868" s="70"/>
      <c r="CI868" s="70"/>
      <c r="CJ868" s="70"/>
      <c r="CK868" s="70"/>
      <c r="CL868" s="70"/>
      <c r="CM868" s="70"/>
      <c r="CN868" s="70"/>
      <c r="CO868" s="70"/>
      <c r="CP868" s="70"/>
      <c r="CQ868" s="70"/>
      <c r="CR868" s="70"/>
    </row>
    <row r="869" spans="26:96">
      <c r="Z869" s="70"/>
      <c r="AA869" s="70"/>
      <c r="AB869" s="70"/>
      <c r="AC869" s="70"/>
      <c r="AD869" s="70"/>
      <c r="AE869" s="70"/>
      <c r="AF869" s="70"/>
      <c r="AG869" s="70"/>
      <c r="AH869" s="70"/>
      <c r="AI869" s="70"/>
      <c r="AJ869" s="70"/>
      <c r="AK869" s="70"/>
      <c r="AL869" s="70"/>
      <c r="AM869" s="70"/>
      <c r="AN869" s="70"/>
      <c r="AO869" s="70"/>
      <c r="AP869" s="70"/>
      <c r="AQ869" s="70"/>
      <c r="AR869" s="70"/>
      <c r="AS869" s="70"/>
      <c r="AT869" s="70"/>
      <c r="AU869" s="70"/>
      <c r="AV869" s="70"/>
      <c r="AW869" s="70"/>
      <c r="AX869" s="70"/>
      <c r="AY869" s="70"/>
      <c r="AZ869" s="70"/>
      <c r="BA869" s="70"/>
      <c r="BB869" s="70"/>
      <c r="BC869" s="70"/>
      <c r="BD869" s="70"/>
      <c r="BE869" s="70"/>
      <c r="BF869" s="70"/>
      <c r="BG869" s="70"/>
      <c r="BH869" s="70"/>
      <c r="BI869" s="70"/>
      <c r="BJ869" s="70"/>
      <c r="BK869" s="70"/>
      <c r="BL869" s="70"/>
      <c r="BM869" s="70"/>
      <c r="BN869" s="70"/>
      <c r="BO869" s="70"/>
      <c r="BP869" s="70"/>
      <c r="BQ869" s="70"/>
      <c r="BR869" s="70"/>
      <c r="BS869" s="70"/>
      <c r="BT869" s="70"/>
      <c r="BU869" s="70"/>
      <c r="BV869" s="70"/>
      <c r="BW869" s="70"/>
      <c r="BX869" s="70"/>
      <c r="BY869" s="70"/>
      <c r="BZ869" s="70"/>
      <c r="CA869" s="70"/>
      <c r="CB869" s="70"/>
      <c r="CC869" s="70"/>
      <c r="CD869" s="70"/>
      <c r="CE869" s="70"/>
      <c r="CF869" s="70"/>
      <c r="CG869" s="70"/>
      <c r="CH869" s="70"/>
      <c r="CI869" s="70"/>
      <c r="CJ869" s="70"/>
      <c r="CK869" s="70"/>
      <c r="CL869" s="70"/>
      <c r="CM869" s="70"/>
      <c r="CN869" s="70"/>
      <c r="CO869" s="70"/>
      <c r="CP869" s="70"/>
      <c r="CQ869" s="70"/>
      <c r="CR869" s="70"/>
    </row>
    <row r="870" spans="26:96">
      <c r="Z870" s="70"/>
      <c r="AA870" s="70"/>
      <c r="AB870" s="70"/>
      <c r="AC870" s="70"/>
      <c r="AD870" s="70"/>
      <c r="AE870" s="70"/>
      <c r="AF870" s="70"/>
      <c r="AG870" s="70"/>
      <c r="AH870" s="70"/>
      <c r="AI870" s="70"/>
      <c r="AJ870" s="70"/>
      <c r="AK870" s="70"/>
      <c r="AL870" s="70"/>
      <c r="AM870" s="70"/>
      <c r="AN870" s="70"/>
      <c r="AO870" s="70"/>
      <c r="AP870" s="70"/>
      <c r="AQ870" s="70"/>
      <c r="AR870" s="70"/>
      <c r="AS870" s="70"/>
      <c r="AT870" s="70"/>
      <c r="AU870" s="70"/>
      <c r="AV870" s="70"/>
      <c r="AW870" s="70"/>
      <c r="AX870" s="70"/>
      <c r="AY870" s="70"/>
      <c r="AZ870" s="70"/>
      <c r="BA870" s="70"/>
      <c r="BB870" s="70"/>
      <c r="BC870" s="70"/>
      <c r="BD870" s="70"/>
      <c r="BE870" s="70"/>
      <c r="BF870" s="70"/>
      <c r="BG870" s="70"/>
      <c r="BH870" s="70"/>
      <c r="BI870" s="70"/>
      <c r="BJ870" s="70"/>
      <c r="BK870" s="70"/>
      <c r="BL870" s="70"/>
      <c r="BM870" s="70"/>
      <c r="BN870" s="70"/>
      <c r="BO870" s="70"/>
      <c r="BP870" s="70"/>
      <c r="BQ870" s="70"/>
      <c r="BR870" s="70"/>
      <c r="BS870" s="70"/>
      <c r="BT870" s="70"/>
      <c r="BU870" s="70"/>
      <c r="BV870" s="70"/>
      <c r="BW870" s="70"/>
      <c r="BX870" s="70"/>
      <c r="BY870" s="70"/>
      <c r="BZ870" s="70"/>
      <c r="CA870" s="70"/>
      <c r="CB870" s="70"/>
      <c r="CC870" s="70"/>
      <c r="CD870" s="70"/>
      <c r="CE870" s="70"/>
      <c r="CF870" s="70"/>
      <c r="CG870" s="70"/>
      <c r="CH870" s="70"/>
      <c r="CI870" s="70"/>
      <c r="CJ870" s="70"/>
      <c r="CK870" s="70"/>
      <c r="CL870" s="70"/>
      <c r="CM870" s="70"/>
      <c r="CN870" s="70"/>
      <c r="CO870" s="70"/>
      <c r="CP870" s="70"/>
      <c r="CQ870" s="70"/>
      <c r="CR870" s="70"/>
    </row>
    <row r="871" spans="26:96">
      <c r="Z871" s="70"/>
      <c r="AA871" s="70"/>
      <c r="AB871" s="70"/>
      <c r="AC871" s="70"/>
      <c r="AD871" s="70"/>
      <c r="AE871" s="70"/>
      <c r="AF871" s="70"/>
      <c r="AG871" s="70"/>
      <c r="AH871" s="70"/>
      <c r="AI871" s="70"/>
      <c r="AJ871" s="70"/>
      <c r="AK871" s="70"/>
      <c r="AL871" s="70"/>
      <c r="AM871" s="70"/>
      <c r="AN871" s="70"/>
      <c r="AO871" s="70"/>
      <c r="AP871" s="70"/>
      <c r="AQ871" s="70"/>
      <c r="AR871" s="70"/>
      <c r="AS871" s="70"/>
      <c r="AT871" s="70"/>
      <c r="AU871" s="70"/>
      <c r="AV871" s="70"/>
      <c r="AW871" s="70"/>
      <c r="AX871" s="70"/>
      <c r="AY871" s="70"/>
      <c r="AZ871" s="70"/>
      <c r="BA871" s="70"/>
      <c r="BB871" s="70"/>
      <c r="BC871" s="70"/>
      <c r="BD871" s="70"/>
      <c r="BE871" s="70"/>
      <c r="BF871" s="70"/>
      <c r="BG871" s="70"/>
      <c r="BH871" s="70"/>
      <c r="BI871" s="70"/>
      <c r="BJ871" s="70"/>
      <c r="BK871" s="70"/>
      <c r="BL871" s="70"/>
      <c r="BM871" s="70"/>
      <c r="BN871" s="70"/>
      <c r="BO871" s="70"/>
      <c r="BP871" s="70"/>
      <c r="BQ871" s="70"/>
      <c r="BR871" s="70"/>
      <c r="BS871" s="70"/>
      <c r="BT871" s="70"/>
      <c r="BU871" s="70"/>
      <c r="BV871" s="70"/>
      <c r="BW871" s="70"/>
      <c r="BX871" s="70"/>
      <c r="BY871" s="70"/>
      <c r="BZ871" s="70"/>
      <c r="CA871" s="70"/>
      <c r="CB871" s="70"/>
      <c r="CC871" s="70"/>
      <c r="CD871" s="70"/>
      <c r="CE871" s="70"/>
      <c r="CF871" s="70"/>
      <c r="CG871" s="70"/>
      <c r="CH871" s="70"/>
      <c r="CI871" s="70"/>
      <c r="CJ871" s="70"/>
      <c r="CK871" s="70"/>
      <c r="CL871" s="70"/>
      <c r="CM871" s="70"/>
      <c r="CN871" s="70"/>
      <c r="CO871" s="70"/>
      <c r="CP871" s="70"/>
      <c r="CQ871" s="70"/>
      <c r="CR871" s="70"/>
    </row>
    <row r="872" spans="26:96">
      <c r="Z872" s="70"/>
      <c r="AA872" s="70"/>
      <c r="AB872" s="70"/>
      <c r="AC872" s="70"/>
      <c r="AD872" s="70"/>
      <c r="AE872" s="70"/>
      <c r="AF872" s="70"/>
      <c r="AG872" s="70"/>
      <c r="AH872" s="70"/>
      <c r="AI872" s="70"/>
      <c r="AJ872" s="70"/>
      <c r="AK872" s="70"/>
      <c r="AL872" s="70"/>
      <c r="AM872" s="70"/>
      <c r="AN872" s="70"/>
      <c r="AO872" s="70"/>
      <c r="AP872" s="70"/>
      <c r="AQ872" s="70"/>
      <c r="AR872" s="70"/>
      <c r="AS872" s="70"/>
      <c r="AT872" s="70"/>
      <c r="AU872" s="70"/>
      <c r="AV872" s="70"/>
      <c r="AW872" s="70"/>
      <c r="AX872" s="70"/>
      <c r="AY872" s="70"/>
      <c r="AZ872" s="70"/>
      <c r="BA872" s="70"/>
      <c r="BB872" s="70"/>
      <c r="BC872" s="70"/>
      <c r="BD872" s="70"/>
      <c r="BE872" s="70"/>
      <c r="BF872" s="70"/>
      <c r="BG872" s="70"/>
      <c r="BH872" s="70"/>
      <c r="BI872" s="70"/>
      <c r="BJ872" s="70"/>
      <c r="BK872" s="70"/>
      <c r="BL872" s="70"/>
      <c r="BM872" s="70"/>
      <c r="BN872" s="70"/>
      <c r="BO872" s="70"/>
      <c r="BP872" s="70"/>
      <c r="BQ872" s="70"/>
      <c r="BR872" s="70"/>
      <c r="BS872" s="70"/>
      <c r="BT872" s="70"/>
      <c r="BU872" s="70"/>
      <c r="BV872" s="70"/>
      <c r="BW872" s="70"/>
      <c r="BX872" s="70"/>
      <c r="BY872" s="70"/>
      <c r="BZ872" s="70"/>
      <c r="CA872" s="70"/>
      <c r="CB872" s="70"/>
      <c r="CC872" s="70"/>
      <c r="CD872" s="70"/>
      <c r="CE872" s="70"/>
      <c r="CF872" s="70"/>
      <c r="CG872" s="70"/>
      <c r="CH872" s="70"/>
      <c r="CI872" s="70"/>
      <c r="CJ872" s="70"/>
      <c r="CK872" s="70"/>
      <c r="CL872" s="70"/>
      <c r="CM872" s="70"/>
      <c r="CN872" s="70"/>
      <c r="CO872" s="70"/>
      <c r="CP872" s="70"/>
      <c r="CQ872" s="70"/>
      <c r="CR872" s="70"/>
    </row>
    <row r="873" spans="26:96">
      <c r="Z873" s="70"/>
      <c r="AA873" s="70"/>
      <c r="AB873" s="70"/>
      <c r="AC873" s="70"/>
      <c r="AD873" s="70"/>
      <c r="AE873" s="70"/>
      <c r="AF873" s="70"/>
      <c r="AG873" s="70"/>
      <c r="AH873" s="70"/>
      <c r="AI873" s="70"/>
      <c r="AJ873" s="70"/>
      <c r="AK873" s="70"/>
      <c r="AL873" s="70"/>
      <c r="AM873" s="70"/>
      <c r="AN873" s="70"/>
      <c r="AO873" s="70"/>
      <c r="AP873" s="70"/>
      <c r="AQ873" s="70"/>
      <c r="AR873" s="70"/>
      <c r="AS873" s="70"/>
      <c r="AT873" s="70"/>
      <c r="AU873" s="70"/>
      <c r="AV873" s="70"/>
      <c r="AW873" s="70"/>
      <c r="AX873" s="70"/>
      <c r="AY873" s="70"/>
      <c r="AZ873" s="70"/>
      <c r="BA873" s="70"/>
      <c r="BB873" s="70"/>
      <c r="BC873" s="70"/>
      <c r="BD873" s="70"/>
      <c r="BE873" s="70"/>
      <c r="BF873" s="70"/>
      <c r="BG873" s="70"/>
      <c r="BH873" s="70"/>
      <c r="BI873" s="70"/>
      <c r="BJ873" s="70"/>
      <c r="BK873" s="70"/>
      <c r="BL873" s="70"/>
      <c r="BM873" s="70"/>
      <c r="BN873" s="70"/>
      <c r="BO873" s="70"/>
      <c r="BP873" s="70"/>
      <c r="BQ873" s="70"/>
      <c r="BR873" s="70"/>
      <c r="BS873" s="70"/>
      <c r="BT873" s="70"/>
      <c r="BU873" s="70"/>
      <c r="BV873" s="70"/>
      <c r="BW873" s="70"/>
      <c r="BX873" s="70"/>
      <c r="BY873" s="70"/>
      <c r="BZ873" s="70"/>
      <c r="CA873" s="70"/>
      <c r="CB873" s="70"/>
      <c r="CC873" s="70"/>
      <c r="CD873" s="70"/>
      <c r="CE873" s="70"/>
      <c r="CF873" s="70"/>
      <c r="CG873" s="70"/>
      <c r="CH873" s="70"/>
      <c r="CI873" s="70"/>
      <c r="CJ873" s="70"/>
      <c r="CK873" s="70"/>
      <c r="CL873" s="70"/>
      <c r="CM873" s="70"/>
      <c r="CN873" s="70"/>
      <c r="CO873" s="70"/>
      <c r="CP873" s="70"/>
      <c r="CQ873" s="70"/>
      <c r="CR873" s="70"/>
    </row>
    <row r="874" spans="26:96">
      <c r="Z874" s="70"/>
      <c r="AA874" s="70"/>
      <c r="AB874" s="70"/>
      <c r="AC874" s="70"/>
      <c r="AD874" s="70"/>
      <c r="AE874" s="70"/>
      <c r="AF874" s="70"/>
      <c r="AG874" s="70"/>
      <c r="AH874" s="70"/>
      <c r="AI874" s="70"/>
      <c r="AJ874" s="70"/>
      <c r="AK874" s="70"/>
      <c r="AL874" s="70"/>
      <c r="AM874" s="70"/>
      <c r="AN874" s="70"/>
      <c r="AO874" s="70"/>
      <c r="AP874" s="70"/>
      <c r="AQ874" s="70"/>
      <c r="AR874" s="70"/>
      <c r="AS874" s="70"/>
      <c r="AT874" s="70"/>
      <c r="AU874" s="70"/>
      <c r="AV874" s="70"/>
      <c r="AW874" s="70"/>
      <c r="AX874" s="70"/>
      <c r="AY874" s="70"/>
      <c r="AZ874" s="70"/>
      <c r="BA874" s="70"/>
      <c r="BB874" s="70"/>
      <c r="BC874" s="70"/>
      <c r="BD874" s="70"/>
      <c r="BE874" s="70"/>
      <c r="BF874" s="70"/>
      <c r="BG874" s="70"/>
      <c r="BH874" s="70"/>
      <c r="BI874" s="70"/>
      <c r="BJ874" s="70"/>
      <c r="BK874" s="70"/>
      <c r="BL874" s="70"/>
      <c r="BM874" s="70"/>
      <c r="BN874" s="70"/>
      <c r="BO874" s="70"/>
      <c r="BP874" s="70"/>
      <c r="BQ874" s="70"/>
      <c r="BR874" s="70"/>
      <c r="BS874" s="70"/>
      <c r="BT874" s="70"/>
      <c r="BU874" s="70"/>
      <c r="BV874" s="70"/>
      <c r="BW874" s="70"/>
      <c r="BX874" s="70"/>
      <c r="BY874" s="70"/>
      <c r="BZ874" s="70"/>
      <c r="CA874" s="70"/>
      <c r="CB874" s="70"/>
      <c r="CC874" s="70"/>
      <c r="CD874" s="70"/>
      <c r="CE874" s="70"/>
      <c r="CF874" s="70"/>
      <c r="CG874" s="70"/>
      <c r="CH874" s="70"/>
      <c r="CI874" s="70"/>
      <c r="CJ874" s="70"/>
      <c r="CK874" s="70"/>
      <c r="CL874" s="70"/>
      <c r="CM874" s="70"/>
      <c r="CN874" s="70"/>
      <c r="CO874" s="70"/>
      <c r="CP874" s="70"/>
      <c r="CQ874" s="70"/>
      <c r="CR874" s="70"/>
    </row>
    <row r="875" spans="26:96">
      <c r="Z875" s="70"/>
      <c r="AA875" s="70"/>
      <c r="AB875" s="70"/>
      <c r="AC875" s="70"/>
      <c r="AD875" s="70"/>
      <c r="AE875" s="70"/>
      <c r="AF875" s="70"/>
      <c r="AG875" s="70"/>
      <c r="AH875" s="70"/>
      <c r="AI875" s="70"/>
      <c r="AJ875" s="70"/>
      <c r="AK875" s="70"/>
      <c r="AL875" s="70"/>
      <c r="AM875" s="70"/>
      <c r="AN875" s="70"/>
      <c r="AO875" s="70"/>
      <c r="AP875" s="70"/>
      <c r="AQ875" s="70"/>
      <c r="AR875" s="70"/>
      <c r="AS875" s="70"/>
      <c r="AT875" s="70"/>
      <c r="AU875" s="70"/>
      <c r="AV875" s="70"/>
      <c r="AW875" s="70"/>
      <c r="AX875" s="70"/>
      <c r="AY875" s="70"/>
      <c r="AZ875" s="70"/>
      <c r="BA875" s="70"/>
      <c r="BB875" s="70"/>
      <c r="BC875" s="70"/>
      <c r="BD875" s="70"/>
      <c r="BE875" s="70"/>
      <c r="BF875" s="70"/>
      <c r="BG875" s="70"/>
      <c r="BH875" s="70"/>
      <c r="BI875" s="70"/>
      <c r="BJ875" s="70"/>
      <c r="BK875" s="70"/>
      <c r="BL875" s="70"/>
      <c r="BM875" s="70"/>
      <c r="BN875" s="70"/>
      <c r="BO875" s="70"/>
      <c r="BP875" s="70"/>
      <c r="BQ875" s="70"/>
      <c r="BR875" s="70"/>
      <c r="BS875" s="70"/>
      <c r="BT875" s="70"/>
      <c r="BU875" s="70"/>
      <c r="BV875" s="70"/>
      <c r="BW875" s="70"/>
      <c r="BX875" s="70"/>
      <c r="BY875" s="70"/>
      <c r="BZ875" s="70"/>
      <c r="CA875" s="70"/>
      <c r="CB875" s="70"/>
      <c r="CC875" s="70"/>
      <c r="CD875" s="70"/>
      <c r="CE875" s="70"/>
      <c r="CF875" s="70"/>
      <c r="CG875" s="70"/>
      <c r="CH875" s="70"/>
      <c r="CI875" s="70"/>
      <c r="CJ875" s="70"/>
      <c r="CK875" s="70"/>
      <c r="CL875" s="70"/>
      <c r="CM875" s="70"/>
      <c r="CN875" s="70"/>
      <c r="CO875" s="70"/>
      <c r="CP875" s="70"/>
      <c r="CQ875" s="70"/>
      <c r="CR875" s="70"/>
    </row>
    <row r="876" spans="26:96">
      <c r="Z876" s="70"/>
      <c r="AA876" s="70"/>
      <c r="AB876" s="70"/>
      <c r="AC876" s="70"/>
      <c r="AD876" s="70"/>
      <c r="AE876" s="70"/>
      <c r="AF876" s="70"/>
      <c r="AG876" s="70"/>
      <c r="AH876" s="70"/>
      <c r="AI876" s="70"/>
      <c r="AJ876" s="70"/>
      <c r="AK876" s="70"/>
      <c r="AL876" s="70"/>
      <c r="AM876" s="70"/>
      <c r="AN876" s="70"/>
      <c r="AO876" s="70"/>
      <c r="AP876" s="70"/>
      <c r="AQ876" s="70"/>
      <c r="AR876" s="70"/>
      <c r="AS876" s="70"/>
      <c r="AT876" s="70"/>
      <c r="AU876" s="70"/>
      <c r="AV876" s="70"/>
      <c r="AW876" s="70"/>
      <c r="AX876" s="70"/>
      <c r="AY876" s="70"/>
      <c r="AZ876" s="70"/>
      <c r="BA876" s="70"/>
      <c r="BB876" s="70"/>
      <c r="BC876" s="70"/>
      <c r="BD876" s="70"/>
      <c r="BE876" s="70"/>
      <c r="BF876" s="70"/>
      <c r="BG876" s="70"/>
      <c r="BH876" s="70"/>
      <c r="BI876" s="70"/>
      <c r="BJ876" s="70"/>
      <c r="BK876" s="70"/>
      <c r="BL876" s="70"/>
      <c r="BM876" s="70"/>
      <c r="BN876" s="70"/>
      <c r="BO876" s="70"/>
      <c r="BP876" s="70"/>
      <c r="BQ876" s="70"/>
      <c r="BR876" s="70"/>
      <c r="BS876" s="70"/>
      <c r="BT876" s="70"/>
      <c r="BU876" s="70"/>
      <c r="BV876" s="70"/>
      <c r="BW876" s="70"/>
      <c r="BX876" s="70"/>
      <c r="BY876" s="70"/>
      <c r="BZ876" s="70"/>
      <c r="CA876" s="70"/>
      <c r="CB876" s="70"/>
      <c r="CC876" s="70"/>
      <c r="CD876" s="70"/>
      <c r="CE876" s="70"/>
      <c r="CF876" s="70"/>
      <c r="CG876" s="70"/>
      <c r="CH876" s="70"/>
      <c r="CI876" s="70"/>
      <c r="CJ876" s="70"/>
      <c r="CK876" s="70"/>
      <c r="CL876" s="70"/>
      <c r="CM876" s="70"/>
      <c r="CN876" s="70"/>
      <c r="CO876" s="70"/>
      <c r="CP876" s="70"/>
      <c r="CQ876" s="70"/>
      <c r="CR876" s="70"/>
    </row>
    <row r="877" spans="26:96">
      <c r="Z877" s="70"/>
      <c r="AA877" s="70"/>
      <c r="AB877" s="70"/>
      <c r="AC877" s="70"/>
      <c r="AD877" s="70"/>
      <c r="AE877" s="70"/>
      <c r="AF877" s="70"/>
      <c r="AG877" s="70"/>
      <c r="AH877" s="70"/>
      <c r="AI877" s="70"/>
      <c r="AJ877" s="70"/>
      <c r="AK877" s="70"/>
      <c r="AL877" s="70"/>
      <c r="AM877" s="70"/>
      <c r="AN877" s="70"/>
      <c r="AO877" s="70"/>
      <c r="AP877" s="70"/>
      <c r="AQ877" s="70"/>
      <c r="AR877" s="70"/>
      <c r="AS877" s="70"/>
      <c r="AT877" s="70"/>
      <c r="AU877" s="70"/>
      <c r="AV877" s="70"/>
      <c r="AW877" s="70"/>
      <c r="AX877" s="70"/>
      <c r="AY877" s="70"/>
      <c r="AZ877" s="70"/>
      <c r="BA877" s="70"/>
      <c r="BB877" s="70"/>
      <c r="BC877" s="70"/>
      <c r="BD877" s="70"/>
      <c r="BE877" s="70"/>
      <c r="BF877" s="70"/>
      <c r="BG877" s="70"/>
      <c r="BH877" s="70"/>
      <c r="BI877" s="70"/>
      <c r="BJ877" s="70"/>
      <c r="BK877" s="70"/>
      <c r="BL877" s="70"/>
      <c r="BM877" s="70"/>
      <c r="BN877" s="70"/>
      <c r="BO877" s="70"/>
      <c r="BP877" s="70"/>
      <c r="BQ877" s="70"/>
      <c r="BR877" s="70"/>
      <c r="BS877" s="70"/>
      <c r="BT877" s="70"/>
      <c r="BU877" s="70"/>
      <c r="BV877" s="70"/>
      <c r="BW877" s="70"/>
      <c r="BX877" s="70"/>
      <c r="BY877" s="70"/>
      <c r="BZ877" s="70"/>
      <c r="CA877" s="70"/>
      <c r="CB877" s="70"/>
      <c r="CC877" s="70"/>
      <c r="CD877" s="70"/>
      <c r="CE877" s="70"/>
      <c r="CF877" s="70"/>
      <c r="CG877" s="70"/>
      <c r="CH877" s="70"/>
      <c r="CI877" s="70"/>
      <c r="CJ877" s="70"/>
      <c r="CK877" s="70"/>
      <c r="CL877" s="70"/>
      <c r="CM877" s="70"/>
      <c r="CN877" s="70"/>
      <c r="CO877" s="70"/>
      <c r="CP877" s="70"/>
      <c r="CQ877" s="70"/>
      <c r="CR877" s="70"/>
    </row>
    <row r="878" spans="26:96">
      <c r="Z878" s="70"/>
      <c r="AA878" s="70"/>
      <c r="AB878" s="70"/>
      <c r="AC878" s="70"/>
      <c r="AD878" s="70"/>
      <c r="AE878" s="70"/>
      <c r="AF878" s="70"/>
      <c r="AG878" s="70"/>
      <c r="AH878" s="70"/>
      <c r="AI878" s="70"/>
      <c r="AJ878" s="70"/>
      <c r="AK878" s="70"/>
      <c r="AL878" s="70"/>
      <c r="AM878" s="70"/>
      <c r="AN878" s="70"/>
      <c r="AO878" s="70"/>
      <c r="AP878" s="70"/>
      <c r="AQ878" s="70"/>
      <c r="AR878" s="70"/>
      <c r="AS878" s="70"/>
      <c r="AT878" s="70"/>
      <c r="AU878" s="70"/>
      <c r="AV878" s="70"/>
      <c r="AW878" s="70"/>
      <c r="AX878" s="70"/>
      <c r="AY878" s="70"/>
      <c r="AZ878" s="70"/>
      <c r="BA878" s="70"/>
      <c r="BB878" s="70"/>
      <c r="BC878" s="70"/>
      <c r="BD878" s="70"/>
      <c r="BE878" s="70"/>
      <c r="BF878" s="70"/>
      <c r="BG878" s="70"/>
      <c r="BH878" s="70"/>
      <c r="BI878" s="70"/>
      <c r="BJ878" s="70"/>
      <c r="BK878" s="70"/>
      <c r="BL878" s="70"/>
      <c r="BM878" s="70"/>
      <c r="BN878" s="70"/>
      <c r="BO878" s="70"/>
      <c r="BP878" s="70"/>
      <c r="BQ878" s="70"/>
      <c r="BR878" s="70"/>
      <c r="BS878" s="70"/>
      <c r="BT878" s="70"/>
      <c r="BU878" s="70"/>
      <c r="BV878" s="70"/>
      <c r="BW878" s="70"/>
      <c r="BX878" s="70"/>
      <c r="BY878" s="70"/>
      <c r="BZ878" s="70"/>
      <c r="CA878" s="70"/>
      <c r="CB878" s="70"/>
      <c r="CC878" s="70"/>
      <c r="CD878" s="70"/>
      <c r="CE878" s="70"/>
      <c r="CF878" s="70"/>
      <c r="CG878" s="70"/>
      <c r="CH878" s="70"/>
      <c r="CI878" s="70"/>
      <c r="CJ878" s="70"/>
      <c r="CK878" s="70"/>
      <c r="CL878" s="70"/>
      <c r="CM878" s="70"/>
      <c r="CN878" s="70"/>
      <c r="CO878" s="70"/>
      <c r="CP878" s="70"/>
      <c r="CQ878" s="70"/>
      <c r="CR878" s="70"/>
    </row>
    <row r="879" spans="26:96">
      <c r="Z879" s="70"/>
      <c r="AA879" s="70"/>
      <c r="AB879" s="70"/>
      <c r="AC879" s="70"/>
      <c r="AD879" s="70"/>
      <c r="AE879" s="70"/>
      <c r="AF879" s="70"/>
      <c r="AG879" s="70"/>
      <c r="AH879" s="70"/>
      <c r="AI879" s="70"/>
      <c r="AJ879" s="70"/>
      <c r="AK879" s="70"/>
      <c r="AL879" s="70"/>
      <c r="AM879" s="70"/>
      <c r="AN879" s="70"/>
      <c r="AO879" s="70"/>
      <c r="AP879" s="70"/>
      <c r="AQ879" s="70"/>
      <c r="AR879" s="70"/>
      <c r="AS879" s="70"/>
      <c r="AT879" s="70"/>
      <c r="AU879" s="70"/>
      <c r="AV879" s="70"/>
      <c r="AW879" s="70"/>
      <c r="AX879" s="70"/>
      <c r="AY879" s="70"/>
      <c r="AZ879" s="70"/>
      <c r="BA879" s="70"/>
      <c r="BB879" s="70"/>
      <c r="BC879" s="70"/>
      <c r="BD879" s="70"/>
      <c r="BE879" s="70"/>
      <c r="BF879" s="70"/>
      <c r="BG879" s="70"/>
      <c r="BH879" s="70"/>
      <c r="BI879" s="70"/>
      <c r="BJ879" s="70"/>
      <c r="BK879" s="70"/>
      <c r="BL879" s="70"/>
      <c r="BM879" s="70"/>
      <c r="BN879" s="70"/>
      <c r="BO879" s="70"/>
      <c r="BP879" s="70"/>
      <c r="BQ879" s="70"/>
      <c r="BR879" s="70"/>
      <c r="BS879" s="70"/>
      <c r="BT879" s="70"/>
      <c r="BU879" s="70"/>
      <c r="BV879" s="70"/>
      <c r="BW879" s="70"/>
      <c r="BX879" s="70"/>
      <c r="BY879" s="70"/>
      <c r="BZ879" s="70"/>
      <c r="CA879" s="70"/>
      <c r="CB879" s="70"/>
      <c r="CC879" s="70"/>
      <c r="CD879" s="70"/>
      <c r="CE879" s="70"/>
      <c r="CF879" s="70"/>
      <c r="CG879" s="70"/>
      <c r="CH879" s="70"/>
      <c r="CI879" s="70"/>
      <c r="CJ879" s="70"/>
      <c r="CK879" s="70"/>
      <c r="CL879" s="70"/>
      <c r="CM879" s="70"/>
      <c r="CN879" s="70"/>
      <c r="CO879" s="70"/>
      <c r="CP879" s="70"/>
      <c r="CQ879" s="70"/>
      <c r="CR879" s="70"/>
    </row>
    <row r="880" spans="26:96">
      <c r="Z880" s="70"/>
      <c r="AA880" s="70"/>
      <c r="AB880" s="70"/>
      <c r="AC880" s="70"/>
      <c r="AD880" s="70"/>
      <c r="AE880" s="70"/>
      <c r="AF880" s="70"/>
      <c r="AG880" s="70"/>
      <c r="AH880" s="70"/>
      <c r="AI880" s="70"/>
      <c r="AJ880" s="70"/>
      <c r="AK880" s="70"/>
      <c r="AL880" s="70"/>
      <c r="AM880" s="70"/>
      <c r="AN880" s="70"/>
      <c r="AO880" s="70"/>
      <c r="AP880" s="70"/>
      <c r="AQ880" s="70"/>
      <c r="AR880" s="70"/>
      <c r="AS880" s="70"/>
      <c r="AT880" s="70"/>
      <c r="AU880" s="70"/>
      <c r="AV880" s="70"/>
      <c r="AW880" s="70"/>
      <c r="AX880" s="70"/>
      <c r="AY880" s="70"/>
      <c r="AZ880" s="70"/>
      <c r="BA880" s="70"/>
      <c r="BB880" s="70"/>
      <c r="BC880" s="70"/>
      <c r="BD880" s="70"/>
      <c r="BE880" s="70"/>
      <c r="BF880" s="70"/>
      <c r="BG880" s="70"/>
      <c r="BH880" s="70"/>
      <c r="BI880" s="70"/>
      <c r="BJ880" s="70"/>
      <c r="BK880" s="70"/>
      <c r="BL880" s="70"/>
      <c r="BM880" s="70"/>
      <c r="BN880" s="70"/>
      <c r="BO880" s="70"/>
      <c r="BP880" s="70"/>
      <c r="BQ880" s="70"/>
      <c r="BR880" s="70"/>
      <c r="BS880" s="70"/>
      <c r="BT880" s="70"/>
      <c r="BU880" s="70"/>
      <c r="BV880" s="70"/>
      <c r="BW880" s="70"/>
      <c r="BX880" s="70"/>
      <c r="BY880" s="70"/>
      <c r="BZ880" s="70"/>
      <c r="CA880" s="70"/>
      <c r="CB880" s="70"/>
      <c r="CC880" s="70"/>
      <c r="CD880" s="70"/>
      <c r="CE880" s="70"/>
      <c r="CF880" s="70"/>
      <c r="CG880" s="70"/>
      <c r="CH880" s="70"/>
      <c r="CI880" s="70"/>
      <c r="CJ880" s="70"/>
      <c r="CK880" s="70"/>
      <c r="CL880" s="70"/>
      <c r="CM880" s="70"/>
      <c r="CN880" s="70"/>
      <c r="CO880" s="70"/>
      <c r="CP880" s="70"/>
      <c r="CQ880" s="70"/>
      <c r="CR880" s="70"/>
    </row>
    <row r="881" spans="26:96">
      <c r="Z881" s="70"/>
      <c r="AA881" s="70"/>
      <c r="AB881" s="70"/>
      <c r="AC881" s="70"/>
      <c r="AD881" s="70"/>
      <c r="AE881" s="70"/>
      <c r="AF881" s="70"/>
      <c r="AG881" s="70"/>
      <c r="AH881" s="70"/>
      <c r="AI881" s="70"/>
      <c r="AJ881" s="70"/>
      <c r="AK881" s="70"/>
      <c r="AL881" s="70"/>
      <c r="AM881" s="70"/>
      <c r="AN881" s="70"/>
      <c r="AO881" s="70"/>
      <c r="AP881" s="70"/>
      <c r="AQ881" s="70"/>
      <c r="AR881" s="70"/>
      <c r="AS881" s="70"/>
      <c r="AT881" s="70"/>
      <c r="AU881" s="70"/>
      <c r="AV881" s="70"/>
      <c r="AW881" s="70"/>
      <c r="AX881" s="70"/>
      <c r="AY881" s="70"/>
      <c r="AZ881" s="70"/>
      <c r="BA881" s="70"/>
      <c r="BB881" s="70"/>
      <c r="BC881" s="70"/>
      <c r="BD881" s="70"/>
      <c r="BE881" s="70"/>
      <c r="BF881" s="70"/>
      <c r="BG881" s="70"/>
      <c r="BH881" s="70"/>
      <c r="BI881" s="70"/>
      <c r="BJ881" s="70"/>
      <c r="BK881" s="70"/>
      <c r="BL881" s="70"/>
      <c r="BM881" s="70"/>
      <c r="BN881" s="70"/>
      <c r="BO881" s="70"/>
      <c r="BP881" s="70"/>
      <c r="BQ881" s="70"/>
      <c r="BR881" s="70"/>
      <c r="BS881" s="70"/>
      <c r="BT881" s="70"/>
      <c r="BU881" s="70"/>
      <c r="BV881" s="70"/>
      <c r="BW881" s="70"/>
      <c r="BX881" s="70"/>
      <c r="BY881" s="70"/>
      <c r="BZ881" s="70"/>
      <c r="CA881" s="70"/>
      <c r="CB881" s="70"/>
      <c r="CC881" s="70"/>
      <c r="CD881" s="70"/>
      <c r="CE881" s="70"/>
      <c r="CF881" s="70"/>
      <c r="CG881" s="70"/>
      <c r="CH881" s="70"/>
      <c r="CI881" s="70"/>
      <c r="CJ881" s="70"/>
      <c r="CK881" s="70"/>
      <c r="CL881" s="70"/>
      <c r="CM881" s="70"/>
      <c r="CN881" s="70"/>
      <c r="CO881" s="70"/>
      <c r="CP881" s="70"/>
      <c r="CQ881" s="70"/>
      <c r="CR881" s="70"/>
    </row>
    <row r="882" spans="26:96">
      <c r="Z882" s="70"/>
      <c r="AA882" s="70"/>
      <c r="AB882" s="70"/>
      <c r="AC882" s="70"/>
      <c r="AD882" s="70"/>
      <c r="AE882" s="70"/>
      <c r="AF882" s="70"/>
      <c r="AG882" s="70"/>
      <c r="AH882" s="70"/>
      <c r="AI882" s="70"/>
      <c r="AJ882" s="70"/>
      <c r="AK882" s="70"/>
      <c r="AL882" s="70"/>
      <c r="AM882" s="70"/>
      <c r="AN882" s="70"/>
      <c r="AO882" s="70"/>
      <c r="AP882" s="70"/>
      <c r="AQ882" s="70"/>
      <c r="AR882" s="70"/>
      <c r="AS882" s="70"/>
      <c r="AT882" s="70"/>
      <c r="AU882" s="70"/>
      <c r="AV882" s="70"/>
      <c r="AW882" s="70"/>
      <c r="AX882" s="70"/>
      <c r="AY882" s="70"/>
      <c r="AZ882" s="70"/>
      <c r="BA882" s="70"/>
      <c r="BB882" s="70"/>
      <c r="BC882" s="70"/>
      <c r="BD882" s="70"/>
      <c r="BE882" s="70"/>
      <c r="BF882" s="70"/>
      <c r="BG882" s="70"/>
      <c r="BH882" s="70"/>
      <c r="BI882" s="70"/>
      <c r="BJ882" s="70"/>
      <c r="BK882" s="70"/>
      <c r="BL882" s="70"/>
      <c r="BM882" s="70"/>
      <c r="BN882" s="70"/>
      <c r="BO882" s="70"/>
      <c r="BP882" s="70"/>
      <c r="BQ882" s="70"/>
      <c r="BR882" s="70"/>
      <c r="BS882" s="70"/>
      <c r="BT882" s="70"/>
      <c r="BU882" s="70"/>
      <c r="BV882" s="70"/>
      <c r="BW882" s="70"/>
      <c r="BX882" s="70"/>
      <c r="BY882" s="70"/>
      <c r="BZ882" s="70"/>
      <c r="CA882" s="70"/>
      <c r="CB882" s="70"/>
      <c r="CC882" s="70"/>
      <c r="CD882" s="70"/>
      <c r="CE882" s="70"/>
      <c r="CF882" s="70"/>
      <c r="CG882" s="70"/>
      <c r="CH882" s="70"/>
      <c r="CI882" s="70"/>
      <c r="CJ882" s="70"/>
      <c r="CK882" s="70"/>
      <c r="CL882" s="70"/>
      <c r="CM882" s="70"/>
      <c r="CN882" s="70"/>
      <c r="CO882" s="70"/>
      <c r="CP882" s="70"/>
      <c r="CQ882" s="70"/>
      <c r="CR882" s="70"/>
    </row>
    <row r="883" spans="26:96">
      <c r="Z883" s="70"/>
      <c r="AA883" s="70"/>
      <c r="AB883" s="70"/>
      <c r="AC883" s="70"/>
      <c r="AD883" s="70"/>
      <c r="AE883" s="70"/>
      <c r="AF883" s="70"/>
      <c r="AG883" s="70"/>
      <c r="AH883" s="70"/>
      <c r="AI883" s="70"/>
      <c r="AJ883" s="70"/>
      <c r="AK883" s="70"/>
      <c r="AL883" s="70"/>
      <c r="AM883" s="70"/>
      <c r="AN883" s="70"/>
      <c r="AO883" s="70"/>
      <c r="AP883" s="70"/>
      <c r="AQ883" s="70"/>
      <c r="AR883" s="70"/>
      <c r="AS883" s="70"/>
      <c r="AT883" s="70"/>
      <c r="AU883" s="70"/>
      <c r="AV883" s="70"/>
      <c r="AW883" s="70"/>
      <c r="AX883" s="70"/>
      <c r="AY883" s="70"/>
      <c r="AZ883" s="70"/>
      <c r="BA883" s="70"/>
      <c r="BB883" s="70"/>
      <c r="BC883" s="70"/>
      <c r="BD883" s="70"/>
      <c r="BE883" s="70"/>
      <c r="BF883" s="70"/>
      <c r="BG883" s="70"/>
      <c r="BH883" s="70"/>
      <c r="BI883" s="70"/>
      <c r="BJ883" s="70"/>
      <c r="BK883" s="70"/>
      <c r="BL883" s="70"/>
      <c r="BM883" s="70"/>
      <c r="BN883" s="70"/>
      <c r="BO883" s="70"/>
      <c r="BP883" s="70"/>
      <c r="BQ883" s="70"/>
      <c r="BR883" s="70"/>
      <c r="BS883" s="70"/>
      <c r="BT883" s="70"/>
      <c r="BU883" s="70"/>
      <c r="BV883" s="70"/>
      <c r="BW883" s="70"/>
      <c r="BX883" s="70"/>
      <c r="BY883" s="70"/>
      <c r="BZ883" s="70"/>
      <c r="CA883" s="70"/>
      <c r="CB883" s="70"/>
      <c r="CC883" s="70"/>
      <c r="CD883" s="70"/>
      <c r="CE883" s="70"/>
      <c r="CF883" s="70"/>
      <c r="CG883" s="70"/>
      <c r="CH883" s="70"/>
      <c r="CI883" s="70"/>
      <c r="CJ883" s="70"/>
      <c r="CK883" s="70"/>
      <c r="CL883" s="70"/>
      <c r="CM883" s="70"/>
      <c r="CN883" s="70"/>
      <c r="CO883" s="70"/>
      <c r="CP883" s="70"/>
      <c r="CQ883" s="70"/>
      <c r="CR883" s="70"/>
    </row>
    <row r="884" spans="26:96">
      <c r="Z884" s="70"/>
      <c r="AA884" s="70"/>
      <c r="AB884" s="70"/>
      <c r="AC884" s="70"/>
      <c r="AD884" s="70"/>
      <c r="AE884" s="70"/>
      <c r="AF884" s="70"/>
      <c r="AG884" s="70"/>
      <c r="AH884" s="70"/>
      <c r="AI884" s="70"/>
      <c r="AJ884" s="70"/>
      <c r="AK884" s="70"/>
      <c r="AL884" s="70"/>
      <c r="AM884" s="70"/>
      <c r="AN884" s="70"/>
      <c r="AO884" s="70"/>
      <c r="AP884" s="70"/>
      <c r="AQ884" s="70"/>
      <c r="AR884" s="70"/>
      <c r="AS884" s="70"/>
      <c r="AT884" s="70"/>
      <c r="AU884" s="70"/>
      <c r="AV884" s="70"/>
      <c r="AW884" s="70"/>
      <c r="AX884" s="70"/>
      <c r="AY884" s="70"/>
      <c r="AZ884" s="70"/>
      <c r="BA884" s="70"/>
      <c r="BB884" s="70"/>
      <c r="BC884" s="70"/>
      <c r="BD884" s="70"/>
      <c r="BE884" s="70"/>
      <c r="BF884" s="70"/>
      <c r="BG884" s="70"/>
      <c r="BH884" s="70"/>
      <c r="BI884" s="70"/>
      <c r="BJ884" s="70"/>
      <c r="BK884" s="70"/>
      <c r="BL884" s="70"/>
      <c r="BM884" s="70"/>
      <c r="BN884" s="70"/>
      <c r="BO884" s="70"/>
      <c r="BP884" s="70"/>
      <c r="BQ884" s="70"/>
      <c r="BR884" s="70"/>
      <c r="BS884" s="70"/>
      <c r="BT884" s="70"/>
      <c r="BU884" s="70"/>
      <c r="BV884" s="70"/>
      <c r="BW884" s="70"/>
      <c r="BX884" s="70"/>
      <c r="BY884" s="70"/>
      <c r="BZ884" s="70"/>
      <c r="CA884" s="70"/>
      <c r="CB884" s="70"/>
      <c r="CC884" s="70"/>
      <c r="CD884" s="70"/>
      <c r="CE884" s="70"/>
      <c r="CF884" s="70"/>
      <c r="CG884" s="70"/>
      <c r="CH884" s="70"/>
      <c r="CI884" s="70"/>
      <c r="CJ884" s="70"/>
      <c r="CK884" s="70"/>
      <c r="CL884" s="70"/>
      <c r="CM884" s="70"/>
      <c r="CN884" s="70"/>
      <c r="CO884" s="70"/>
      <c r="CP884" s="70"/>
      <c r="CQ884" s="70"/>
      <c r="CR884" s="70"/>
    </row>
    <row r="885" spans="26:96">
      <c r="Z885" s="70"/>
      <c r="AA885" s="70"/>
      <c r="AB885" s="70"/>
      <c r="AC885" s="70"/>
      <c r="AD885" s="70"/>
      <c r="AE885" s="70"/>
      <c r="AF885" s="70"/>
      <c r="AG885" s="70"/>
      <c r="AH885" s="70"/>
      <c r="AI885" s="70"/>
      <c r="AJ885" s="70"/>
      <c r="AK885" s="70"/>
      <c r="AL885" s="70"/>
      <c r="AM885" s="70"/>
      <c r="AN885" s="70"/>
      <c r="AO885" s="70"/>
      <c r="AP885" s="70"/>
      <c r="AQ885" s="70"/>
      <c r="AR885" s="70"/>
      <c r="AS885" s="70"/>
      <c r="AT885" s="70"/>
      <c r="AU885" s="70"/>
      <c r="AV885" s="70"/>
      <c r="AW885" s="70"/>
      <c r="AX885" s="70"/>
      <c r="AY885" s="70"/>
      <c r="AZ885" s="70"/>
      <c r="BA885" s="70"/>
      <c r="BB885" s="70"/>
      <c r="BC885" s="70"/>
      <c r="BD885" s="70"/>
      <c r="BE885" s="70"/>
      <c r="BF885" s="70"/>
      <c r="BG885" s="70"/>
      <c r="BH885" s="70"/>
      <c r="BI885" s="70"/>
      <c r="BJ885" s="70"/>
      <c r="BK885" s="70"/>
      <c r="BL885" s="70"/>
      <c r="BM885" s="70"/>
      <c r="BN885" s="70"/>
      <c r="BO885" s="70"/>
      <c r="BP885" s="70"/>
      <c r="BQ885" s="70"/>
      <c r="BR885" s="70"/>
      <c r="BS885" s="70"/>
      <c r="BT885" s="70"/>
      <c r="BU885" s="70"/>
      <c r="BV885" s="70"/>
      <c r="BW885" s="70"/>
      <c r="BX885" s="70"/>
      <c r="BY885" s="70"/>
      <c r="BZ885" s="70"/>
      <c r="CA885" s="70"/>
      <c r="CB885" s="70"/>
      <c r="CC885" s="70"/>
      <c r="CD885" s="70"/>
      <c r="CE885" s="70"/>
      <c r="CF885" s="70"/>
      <c r="CG885" s="70"/>
      <c r="CH885" s="70"/>
      <c r="CI885" s="70"/>
      <c r="CJ885" s="70"/>
      <c r="CK885" s="70"/>
      <c r="CL885" s="70"/>
      <c r="CM885" s="70"/>
      <c r="CN885" s="70"/>
      <c r="CO885" s="70"/>
      <c r="CP885" s="70"/>
      <c r="CQ885" s="70"/>
      <c r="CR885" s="70"/>
    </row>
    <row r="886" spans="26:96">
      <c r="Z886" s="70"/>
      <c r="AA886" s="70"/>
      <c r="AB886" s="70"/>
      <c r="AC886" s="70"/>
      <c r="AD886" s="70"/>
      <c r="AE886" s="70"/>
      <c r="AF886" s="70"/>
      <c r="AG886" s="70"/>
      <c r="AH886" s="70"/>
      <c r="AI886" s="70"/>
      <c r="AJ886" s="70"/>
      <c r="AK886" s="70"/>
      <c r="AL886" s="70"/>
      <c r="AM886" s="70"/>
      <c r="AN886" s="70"/>
      <c r="AO886" s="70"/>
      <c r="AP886" s="70"/>
      <c r="AQ886" s="70"/>
      <c r="AR886" s="70"/>
      <c r="AS886" s="70"/>
      <c r="AT886" s="70"/>
      <c r="AU886" s="70"/>
      <c r="AV886" s="70"/>
      <c r="AW886" s="70"/>
      <c r="AX886" s="70"/>
      <c r="AY886" s="70"/>
      <c r="AZ886" s="70"/>
      <c r="BA886" s="70"/>
      <c r="BB886" s="70"/>
      <c r="BC886" s="70"/>
      <c r="BD886" s="70"/>
      <c r="BE886" s="70"/>
      <c r="BF886" s="70"/>
      <c r="BG886" s="70"/>
      <c r="BH886" s="70"/>
      <c r="BI886" s="70"/>
      <c r="BJ886" s="70"/>
      <c r="BK886" s="70"/>
      <c r="BL886" s="70"/>
      <c r="BM886" s="70"/>
      <c r="BN886" s="70"/>
      <c r="BO886" s="70"/>
      <c r="BP886" s="70"/>
      <c r="BQ886" s="70"/>
      <c r="BR886" s="70"/>
      <c r="BS886" s="70"/>
      <c r="BT886" s="70"/>
      <c r="BU886" s="70"/>
      <c r="BV886" s="70"/>
      <c r="BW886" s="70"/>
      <c r="BX886" s="70"/>
      <c r="BY886" s="70"/>
      <c r="BZ886" s="70"/>
      <c r="CA886" s="70"/>
      <c r="CB886" s="70"/>
      <c r="CC886" s="70"/>
      <c r="CD886" s="70"/>
      <c r="CE886" s="70"/>
      <c r="CF886" s="70"/>
      <c r="CG886" s="70"/>
      <c r="CH886" s="70"/>
      <c r="CI886" s="70"/>
      <c r="CJ886" s="70"/>
      <c r="CK886" s="70"/>
      <c r="CL886" s="70"/>
      <c r="CM886" s="70"/>
      <c r="CN886" s="70"/>
      <c r="CO886" s="70"/>
      <c r="CP886" s="70"/>
      <c r="CQ886" s="70"/>
      <c r="CR886" s="70"/>
    </row>
    <row r="887" spans="26:96">
      <c r="Z887" s="70"/>
      <c r="AA887" s="70"/>
      <c r="AB887" s="70"/>
      <c r="AC887" s="70"/>
      <c r="AD887" s="70"/>
      <c r="AE887" s="70"/>
      <c r="AF887" s="70"/>
      <c r="AG887" s="70"/>
      <c r="AH887" s="70"/>
      <c r="AI887" s="70"/>
      <c r="AJ887" s="70"/>
      <c r="AK887" s="70"/>
      <c r="AL887" s="70"/>
      <c r="AM887" s="70"/>
      <c r="AN887" s="70"/>
      <c r="AO887" s="70"/>
      <c r="AP887" s="70"/>
      <c r="AQ887" s="70"/>
      <c r="AR887" s="70"/>
      <c r="AS887" s="70"/>
      <c r="AT887" s="70"/>
      <c r="AU887" s="70"/>
      <c r="AV887" s="70"/>
      <c r="AW887" s="70"/>
      <c r="AX887" s="70"/>
      <c r="AY887" s="70"/>
      <c r="AZ887" s="70"/>
      <c r="BA887" s="70"/>
      <c r="BB887" s="70"/>
      <c r="BC887" s="70"/>
      <c r="BD887" s="70"/>
      <c r="BE887" s="70"/>
      <c r="BF887" s="70"/>
      <c r="BG887" s="70"/>
      <c r="BH887" s="70"/>
      <c r="BI887" s="70"/>
      <c r="BJ887" s="70"/>
      <c r="BK887" s="70"/>
      <c r="BL887" s="70"/>
      <c r="BM887" s="70"/>
      <c r="BN887" s="70"/>
      <c r="BO887" s="70"/>
      <c r="BP887" s="70"/>
      <c r="BQ887" s="70"/>
      <c r="BR887" s="70"/>
      <c r="BS887" s="70"/>
      <c r="BT887" s="70"/>
      <c r="BU887" s="70"/>
      <c r="BV887" s="70"/>
      <c r="BW887" s="70"/>
      <c r="BX887" s="70"/>
      <c r="BY887" s="70"/>
      <c r="BZ887" s="70"/>
      <c r="CA887" s="70"/>
      <c r="CB887" s="70"/>
      <c r="CC887" s="70"/>
      <c r="CD887" s="70"/>
      <c r="CE887" s="70"/>
      <c r="CF887" s="70"/>
      <c r="CG887" s="70"/>
      <c r="CH887" s="70"/>
      <c r="CI887" s="70"/>
      <c r="CJ887" s="70"/>
      <c r="CK887" s="70"/>
      <c r="CL887" s="70"/>
      <c r="CM887" s="70"/>
      <c r="CN887" s="70"/>
      <c r="CO887" s="70"/>
      <c r="CP887" s="70"/>
      <c r="CQ887" s="70"/>
      <c r="CR887" s="70"/>
    </row>
    <row r="888" spans="26:96">
      <c r="Z888" s="70"/>
      <c r="AA888" s="70"/>
      <c r="AB888" s="70"/>
      <c r="AC888" s="70"/>
      <c r="AD888" s="70"/>
      <c r="AE888" s="70"/>
      <c r="AF888" s="70"/>
      <c r="AG888" s="70"/>
      <c r="AH888" s="70"/>
      <c r="AI888" s="70"/>
      <c r="AJ888" s="70"/>
      <c r="AK888" s="70"/>
      <c r="AL888" s="70"/>
      <c r="AM888" s="70"/>
      <c r="AN888" s="70"/>
      <c r="AO888" s="70"/>
      <c r="AP888" s="70"/>
      <c r="AQ888" s="70"/>
      <c r="AR888" s="70"/>
      <c r="AS888" s="70"/>
      <c r="AT888" s="70"/>
      <c r="AU888" s="70"/>
      <c r="AV888" s="70"/>
      <c r="AW888" s="70"/>
      <c r="AX888" s="70"/>
      <c r="AY888" s="70"/>
      <c r="AZ888" s="70"/>
      <c r="BA888" s="70"/>
      <c r="BB888" s="70"/>
      <c r="BC888" s="70"/>
      <c r="BD888" s="70"/>
      <c r="BE888" s="70"/>
      <c r="BF888" s="70"/>
      <c r="BG888" s="70"/>
      <c r="BH888" s="70"/>
      <c r="BI888" s="70"/>
      <c r="BJ888" s="70"/>
      <c r="BK888" s="70"/>
      <c r="BL888" s="70"/>
      <c r="BM888" s="70"/>
      <c r="BN888" s="70"/>
      <c r="BO888" s="70"/>
      <c r="BP888" s="70"/>
      <c r="BQ888" s="70"/>
      <c r="BR888" s="70"/>
      <c r="BS888" s="70"/>
      <c r="BT888" s="70"/>
      <c r="BU888" s="70"/>
      <c r="BV888" s="70"/>
      <c r="BW888" s="70"/>
      <c r="BX888" s="70"/>
      <c r="BY888" s="70"/>
      <c r="BZ888" s="70"/>
      <c r="CA888" s="70"/>
      <c r="CB888" s="70"/>
      <c r="CC888" s="70"/>
      <c r="CD888" s="70"/>
      <c r="CE888" s="70"/>
      <c r="CF888" s="70"/>
      <c r="CG888" s="70"/>
      <c r="CH888" s="70"/>
      <c r="CI888" s="70"/>
      <c r="CJ888" s="70"/>
      <c r="CK888" s="70"/>
      <c r="CL888" s="70"/>
      <c r="CM888" s="70"/>
      <c r="CN888" s="70"/>
      <c r="CO888" s="70"/>
      <c r="CP888" s="70"/>
      <c r="CQ888" s="70"/>
      <c r="CR888" s="70"/>
    </row>
    <row r="889" spans="26:96">
      <c r="Z889" s="70"/>
      <c r="AA889" s="70"/>
      <c r="AB889" s="70"/>
      <c r="AC889" s="70"/>
      <c r="AD889" s="70"/>
      <c r="AE889" s="70"/>
      <c r="AF889" s="70"/>
      <c r="AG889" s="70"/>
      <c r="AH889" s="70"/>
      <c r="AI889" s="70"/>
      <c r="AJ889" s="70"/>
      <c r="AK889" s="70"/>
      <c r="AL889" s="70"/>
      <c r="AM889" s="70"/>
      <c r="AN889" s="70"/>
      <c r="AO889" s="70"/>
      <c r="AP889" s="70"/>
      <c r="AQ889" s="70"/>
      <c r="AR889" s="70"/>
      <c r="AS889" s="70"/>
      <c r="AT889" s="70"/>
      <c r="AU889" s="70"/>
      <c r="AV889" s="70"/>
      <c r="AW889" s="70"/>
      <c r="AX889" s="70"/>
      <c r="AY889" s="70"/>
      <c r="AZ889" s="70"/>
      <c r="BA889" s="70"/>
      <c r="BB889" s="70"/>
      <c r="BC889" s="70"/>
      <c r="BD889" s="70"/>
      <c r="BE889" s="70"/>
      <c r="BF889" s="70"/>
      <c r="BG889" s="70"/>
      <c r="BH889" s="70"/>
      <c r="BI889" s="70"/>
      <c r="BJ889" s="70"/>
      <c r="BK889" s="70"/>
      <c r="BL889" s="70"/>
      <c r="BM889" s="70"/>
      <c r="BN889" s="70"/>
      <c r="BO889" s="70"/>
      <c r="BP889" s="70"/>
      <c r="BQ889" s="70"/>
      <c r="BR889" s="70"/>
      <c r="BS889" s="70"/>
      <c r="BT889" s="70"/>
      <c r="BU889" s="70"/>
      <c r="BV889" s="70"/>
      <c r="BW889" s="70"/>
      <c r="BX889" s="70"/>
      <c r="BY889" s="70"/>
      <c r="BZ889" s="70"/>
      <c r="CA889" s="70"/>
      <c r="CB889" s="70"/>
      <c r="CC889" s="70"/>
      <c r="CD889" s="70"/>
      <c r="CE889" s="70"/>
      <c r="CF889" s="70"/>
      <c r="CG889" s="70"/>
      <c r="CH889" s="70"/>
      <c r="CI889" s="70"/>
      <c r="CJ889" s="70"/>
      <c r="CK889" s="70"/>
      <c r="CL889" s="70"/>
      <c r="CM889" s="70"/>
      <c r="CN889" s="70"/>
      <c r="CO889" s="70"/>
      <c r="CP889" s="70"/>
      <c r="CQ889" s="70"/>
      <c r="CR889" s="70"/>
    </row>
    <row r="890" spans="26:96">
      <c r="Z890" s="70"/>
      <c r="AA890" s="70"/>
      <c r="AB890" s="70"/>
      <c r="AC890" s="70"/>
      <c r="AD890" s="70"/>
      <c r="AE890" s="70"/>
      <c r="AF890" s="70"/>
      <c r="AG890" s="70"/>
      <c r="AH890" s="70"/>
      <c r="AI890" s="70"/>
      <c r="AJ890" s="70"/>
      <c r="AK890" s="70"/>
      <c r="AL890" s="70"/>
      <c r="AM890" s="70"/>
      <c r="AN890" s="70"/>
      <c r="AO890" s="70"/>
      <c r="AP890" s="70"/>
      <c r="AQ890" s="70"/>
      <c r="AR890" s="70"/>
      <c r="AS890" s="70"/>
      <c r="AT890" s="70"/>
      <c r="AU890" s="70"/>
      <c r="AV890" s="70"/>
      <c r="AW890" s="70"/>
      <c r="AX890" s="70"/>
      <c r="AY890" s="70"/>
      <c r="AZ890" s="70"/>
      <c r="BA890" s="70"/>
      <c r="BB890" s="70"/>
      <c r="BC890" s="70"/>
      <c r="BD890" s="70"/>
      <c r="BE890" s="70"/>
      <c r="BF890" s="70"/>
      <c r="BG890" s="70"/>
      <c r="BH890" s="70"/>
      <c r="BI890" s="70"/>
      <c r="BJ890" s="70"/>
      <c r="BK890" s="70"/>
      <c r="BL890" s="70"/>
      <c r="BM890" s="70"/>
      <c r="BN890" s="70"/>
      <c r="BO890" s="70"/>
      <c r="BP890" s="70"/>
      <c r="BQ890" s="70"/>
      <c r="BR890" s="70"/>
      <c r="BS890" s="70"/>
      <c r="BT890" s="70"/>
      <c r="BU890" s="70"/>
      <c r="BV890" s="70"/>
      <c r="BW890" s="70"/>
      <c r="BX890" s="70"/>
      <c r="BY890" s="70"/>
      <c r="BZ890" s="70"/>
      <c r="CA890" s="70"/>
      <c r="CB890" s="70"/>
      <c r="CC890" s="70"/>
      <c r="CD890" s="70"/>
      <c r="CE890" s="70"/>
      <c r="CF890" s="70"/>
      <c r="CG890" s="70"/>
      <c r="CH890" s="70"/>
      <c r="CI890" s="70"/>
      <c r="CJ890" s="70"/>
      <c r="CK890" s="70"/>
      <c r="CL890" s="70"/>
      <c r="CM890" s="70"/>
      <c r="CN890" s="70"/>
      <c r="CO890" s="70"/>
      <c r="CP890" s="70"/>
      <c r="CQ890" s="70"/>
      <c r="CR890" s="70"/>
    </row>
    <row r="891" spans="26:96">
      <c r="Z891" s="70"/>
      <c r="AA891" s="70"/>
      <c r="AB891" s="70"/>
      <c r="AC891" s="70"/>
      <c r="AD891" s="70"/>
      <c r="AE891" s="70"/>
      <c r="AF891" s="70"/>
      <c r="AG891" s="70"/>
      <c r="AH891" s="70"/>
      <c r="AI891" s="70"/>
      <c r="AJ891" s="70"/>
      <c r="AK891" s="70"/>
      <c r="AL891" s="70"/>
      <c r="AM891" s="70"/>
      <c r="AN891" s="70"/>
      <c r="AO891" s="70"/>
      <c r="AP891" s="70"/>
      <c r="AQ891" s="70"/>
      <c r="AR891" s="70"/>
      <c r="AS891" s="70"/>
      <c r="AT891" s="70"/>
      <c r="AU891" s="70"/>
      <c r="AV891" s="70"/>
      <c r="AW891" s="70"/>
      <c r="AX891" s="70"/>
      <c r="AY891" s="70"/>
      <c r="AZ891" s="70"/>
      <c r="BA891" s="70"/>
      <c r="BB891" s="70"/>
      <c r="BC891" s="70"/>
      <c r="BD891" s="70"/>
      <c r="BE891" s="70"/>
      <c r="BF891" s="70"/>
      <c r="BG891" s="70"/>
      <c r="BH891" s="70"/>
      <c r="BI891" s="70"/>
      <c r="BJ891" s="70"/>
      <c r="BK891" s="70"/>
      <c r="BL891" s="70"/>
      <c r="BM891" s="70"/>
      <c r="BN891" s="70"/>
      <c r="BO891" s="70"/>
      <c r="BP891" s="70"/>
      <c r="BQ891" s="70"/>
      <c r="BR891" s="70"/>
      <c r="BS891" s="70"/>
      <c r="BT891" s="70"/>
      <c r="BU891" s="70"/>
      <c r="BV891" s="70"/>
      <c r="BW891" s="70"/>
      <c r="BX891" s="70"/>
      <c r="BY891" s="70"/>
      <c r="BZ891" s="70"/>
      <c r="CA891" s="70"/>
      <c r="CB891" s="70"/>
      <c r="CC891" s="70"/>
      <c r="CD891" s="70"/>
      <c r="CE891" s="70"/>
      <c r="CF891" s="70"/>
      <c r="CG891" s="70"/>
      <c r="CH891" s="70"/>
      <c r="CI891" s="70"/>
      <c r="CJ891" s="70"/>
      <c r="CK891" s="70"/>
      <c r="CL891" s="70"/>
      <c r="CM891" s="70"/>
      <c r="CN891" s="70"/>
      <c r="CO891" s="70"/>
      <c r="CP891" s="70"/>
      <c r="CQ891" s="70"/>
      <c r="CR891" s="70"/>
    </row>
    <row r="892" spans="26:96">
      <c r="Z892" s="70"/>
      <c r="AA892" s="70"/>
      <c r="AB892" s="70"/>
      <c r="AC892" s="70"/>
      <c r="AD892" s="70"/>
      <c r="AE892" s="70"/>
      <c r="AF892" s="70"/>
      <c r="AG892" s="70"/>
      <c r="AH892" s="70"/>
      <c r="AI892" s="70"/>
      <c r="AJ892" s="70"/>
      <c r="AK892" s="70"/>
      <c r="AL892" s="70"/>
      <c r="AM892" s="70"/>
      <c r="AN892" s="70"/>
      <c r="AO892" s="70"/>
      <c r="AP892" s="70"/>
      <c r="AQ892" s="70"/>
      <c r="AR892" s="70"/>
      <c r="AS892" s="70"/>
      <c r="AT892" s="70"/>
      <c r="AU892" s="70"/>
      <c r="AV892" s="70"/>
      <c r="AW892" s="70"/>
      <c r="AX892" s="70"/>
      <c r="AY892" s="70"/>
      <c r="AZ892" s="70"/>
      <c r="BA892" s="70"/>
      <c r="BB892" s="70"/>
      <c r="BC892" s="70"/>
      <c r="BD892" s="70"/>
      <c r="BE892" s="70"/>
      <c r="BF892" s="70"/>
      <c r="BG892" s="70"/>
      <c r="BH892" s="70"/>
      <c r="BI892" s="70"/>
      <c r="BJ892" s="70"/>
      <c r="BK892" s="70"/>
      <c r="BL892" s="70"/>
      <c r="BM892" s="70"/>
      <c r="BN892" s="70"/>
      <c r="BO892" s="70"/>
      <c r="BP892" s="70"/>
      <c r="BQ892" s="70"/>
      <c r="BR892" s="70"/>
      <c r="BS892" s="70"/>
      <c r="BT892" s="70"/>
      <c r="BU892" s="70"/>
      <c r="BV892" s="70"/>
      <c r="BW892" s="70"/>
      <c r="BX892" s="70"/>
      <c r="BY892" s="70"/>
      <c r="BZ892" s="70"/>
      <c r="CA892" s="70"/>
      <c r="CB892" s="70"/>
      <c r="CC892" s="70"/>
      <c r="CD892" s="70"/>
      <c r="CE892" s="70"/>
      <c r="CF892" s="70"/>
      <c r="CG892" s="70"/>
      <c r="CH892" s="70"/>
      <c r="CI892" s="70"/>
      <c r="CJ892" s="70"/>
      <c r="CK892" s="70"/>
      <c r="CL892" s="70"/>
      <c r="CM892" s="70"/>
      <c r="CN892" s="70"/>
      <c r="CO892" s="70"/>
      <c r="CP892" s="70"/>
      <c r="CQ892" s="70"/>
      <c r="CR892" s="70"/>
    </row>
    <row r="893" spans="26:96">
      <c r="Z893" s="70"/>
      <c r="AA893" s="70"/>
      <c r="AB893" s="70"/>
      <c r="AC893" s="70"/>
      <c r="AD893" s="70"/>
      <c r="AE893" s="70"/>
      <c r="AF893" s="70"/>
      <c r="AG893" s="70"/>
      <c r="AH893" s="70"/>
      <c r="AI893" s="70"/>
      <c r="AJ893" s="70"/>
      <c r="AK893" s="70"/>
      <c r="AL893" s="70"/>
      <c r="AM893" s="70"/>
      <c r="AN893" s="70"/>
      <c r="AO893" s="70"/>
      <c r="AP893" s="70"/>
      <c r="AQ893" s="70"/>
      <c r="AR893" s="70"/>
      <c r="AS893" s="70"/>
      <c r="AT893" s="70"/>
      <c r="AU893" s="70"/>
      <c r="AV893" s="70"/>
      <c r="AW893" s="70"/>
      <c r="AX893" s="70"/>
      <c r="AY893" s="70"/>
      <c r="AZ893" s="70"/>
      <c r="BA893" s="70"/>
      <c r="BB893" s="70"/>
      <c r="BC893" s="70"/>
      <c r="BD893" s="70"/>
      <c r="BE893" s="70"/>
      <c r="BF893" s="70"/>
      <c r="BG893" s="70"/>
      <c r="BH893" s="70"/>
      <c r="BI893" s="70"/>
      <c r="BJ893" s="70"/>
      <c r="BK893" s="70"/>
      <c r="BL893" s="70"/>
      <c r="BM893" s="70"/>
      <c r="BN893" s="70"/>
      <c r="BO893" s="70"/>
      <c r="BP893" s="70"/>
      <c r="BQ893" s="70"/>
      <c r="BR893" s="70"/>
      <c r="BS893" s="70"/>
      <c r="BT893" s="70"/>
      <c r="BU893" s="70"/>
      <c r="BV893" s="70"/>
      <c r="BW893" s="70"/>
      <c r="BX893" s="70"/>
      <c r="BY893" s="70"/>
      <c r="BZ893" s="70"/>
      <c r="CA893" s="70"/>
      <c r="CB893" s="70"/>
      <c r="CC893" s="70"/>
      <c r="CD893" s="70"/>
      <c r="CE893" s="70"/>
      <c r="CF893" s="70"/>
      <c r="CG893" s="70"/>
      <c r="CH893" s="70"/>
      <c r="CI893" s="70"/>
      <c r="CJ893" s="70"/>
      <c r="CK893" s="70"/>
      <c r="CL893" s="70"/>
      <c r="CM893" s="70"/>
      <c r="CN893" s="70"/>
      <c r="CO893" s="70"/>
      <c r="CP893" s="70"/>
      <c r="CQ893" s="70"/>
      <c r="CR893" s="70"/>
    </row>
    <row r="894" spans="26:96">
      <c r="Z894" s="70"/>
      <c r="AA894" s="70"/>
      <c r="AB894" s="70"/>
      <c r="AC894" s="70"/>
      <c r="AD894" s="70"/>
      <c r="AE894" s="70"/>
      <c r="AF894" s="70"/>
      <c r="AG894" s="70"/>
      <c r="AH894" s="70"/>
      <c r="AI894" s="70"/>
      <c r="AJ894" s="70"/>
      <c r="AK894" s="70"/>
      <c r="AL894" s="70"/>
      <c r="AM894" s="70"/>
      <c r="AN894" s="70"/>
      <c r="AO894" s="70"/>
      <c r="AP894" s="70"/>
      <c r="AQ894" s="70"/>
      <c r="AR894" s="70"/>
      <c r="AS894" s="70"/>
      <c r="AT894" s="70"/>
      <c r="AU894" s="70"/>
      <c r="AV894" s="70"/>
      <c r="AW894" s="70"/>
      <c r="AX894" s="70"/>
      <c r="AY894" s="70"/>
      <c r="AZ894" s="70"/>
      <c r="BA894" s="70"/>
      <c r="BB894" s="70"/>
      <c r="BC894" s="70"/>
      <c r="BD894" s="70"/>
      <c r="BE894" s="70"/>
      <c r="BF894" s="70"/>
      <c r="BG894" s="70"/>
      <c r="BH894" s="70"/>
      <c r="BI894" s="70"/>
      <c r="BJ894" s="70"/>
      <c r="BK894" s="70"/>
      <c r="BL894" s="70"/>
      <c r="BM894" s="70"/>
      <c r="BN894" s="70"/>
      <c r="BO894" s="70"/>
      <c r="BP894" s="70"/>
      <c r="BQ894" s="70"/>
      <c r="BR894" s="70"/>
      <c r="BS894" s="70"/>
      <c r="BT894" s="70"/>
      <c r="BU894" s="70"/>
      <c r="BV894" s="70"/>
      <c r="BW894" s="70"/>
      <c r="BX894" s="70"/>
      <c r="BY894" s="70"/>
      <c r="BZ894" s="70"/>
      <c r="CA894" s="70"/>
      <c r="CB894" s="70"/>
      <c r="CC894" s="70"/>
      <c r="CD894" s="70"/>
      <c r="CE894" s="70"/>
      <c r="CF894" s="70"/>
      <c r="CG894" s="70"/>
      <c r="CH894" s="70"/>
      <c r="CI894" s="70"/>
      <c r="CJ894" s="70"/>
      <c r="CK894" s="70"/>
      <c r="CL894" s="70"/>
      <c r="CM894" s="70"/>
      <c r="CN894" s="70"/>
      <c r="CO894" s="70"/>
      <c r="CP894" s="70"/>
      <c r="CQ894" s="70"/>
      <c r="CR894" s="70"/>
    </row>
  </sheetData>
  <autoFilter ref="A3:CR3" xr:uid="{00000000-0001-0000-0000-000000000000}"/>
  <customSheetViews>
    <customSheetView guid="{F0DBE041-7F72-4DC6-B849-ADDFA5F25C5A}" fitToPage="1" showAutoFilter="1">
      <pane xSplit="2" ySplit="3" topLeftCell="C177" activePane="bottomRight" state="frozen"/>
      <selection pane="bottomRight" activeCell="K198" sqref="K198"/>
      <pageMargins left="0.7" right="0.7" top="0.75" bottom="0.75" header="0.3" footer="0.3"/>
      <pageSetup paperSize="3" scale="71" orientation="landscape" r:id="rId1"/>
      <autoFilter ref="A3:AD40" xr:uid="{44A5D540-4C12-49FF-B007-C863B81DA56C}"/>
    </customSheetView>
  </customSheetViews>
  <mergeCells count="1">
    <mergeCell ref="A1:M1"/>
  </mergeCells>
  <phoneticPr fontId="43" type="noConversion"/>
  <conditionalFormatting sqref="P501:Q509 L34:L509 M9:M509 P9:P23 P34:P500">
    <cfRule type="expression" dxfId="103" priority="134">
      <formula>LEN(L9)&gt;41</formula>
    </cfRule>
  </conditionalFormatting>
  <conditionalFormatting sqref="Q9:Q500">
    <cfRule type="expression" dxfId="102" priority="127">
      <formula>LEN(Q9)&gt;41</formula>
    </cfRule>
  </conditionalFormatting>
  <conditionalFormatting sqref="N1:N1048576">
    <cfRule type="cellIs" dxfId="101" priority="112" operator="equal">
      <formula>"GCMM-000X (CMM) · Var.Meas."</formula>
    </cfRule>
    <cfRule type="cellIs" dxfId="100" priority="113" operator="equal">
      <formula>"GCMM-000X (CMM) · Pass / Fail"</formula>
    </cfRule>
    <cfRule type="cellIs" dxfId="99" priority="119" operator="equal">
      <formula>"GRAM-00XX (RAM) · Var.Meas."</formula>
    </cfRule>
    <cfRule type="cellIs" dxfId="98" priority="120" operator="equal">
      <formula>"GRAM-00XX (RAM) · Program"</formula>
    </cfRule>
    <cfRule type="cellIs" dxfId="97" priority="121" operator="equal">
      <formula>"GRAM-00XX (RAM) · Pass / Fail"</formula>
    </cfRule>
  </conditionalFormatting>
  <conditionalFormatting sqref="N9:N509">
    <cfRule type="cellIs" dxfId="96" priority="118" operator="equal">
      <formula>"GRAM-00XX (RAM) · Visual"</formula>
    </cfRule>
  </conditionalFormatting>
  <conditionalFormatting sqref="L9">
    <cfRule type="expression" dxfId="95" priority="117">
      <formula>LEN(L9)&gt;41</formula>
    </cfRule>
  </conditionalFormatting>
  <conditionalFormatting sqref="L29:L30">
    <cfRule type="expression" dxfId="94" priority="98">
      <formula>LEN(L29)&gt;41</formula>
    </cfRule>
  </conditionalFormatting>
  <conditionalFormatting sqref="P30">
    <cfRule type="expression" dxfId="93" priority="99">
      <formula>LEN(P30)&gt;41</formula>
    </cfRule>
  </conditionalFormatting>
  <conditionalFormatting sqref="P31">
    <cfRule type="expression" dxfId="92" priority="88">
      <formula>LEN(P31)&gt;41</formula>
    </cfRule>
  </conditionalFormatting>
  <conditionalFormatting sqref="L31">
    <cfRule type="expression" dxfId="91" priority="87">
      <formula>LEN(L31)&gt;41</formula>
    </cfRule>
  </conditionalFormatting>
  <conditionalFormatting sqref="P32">
    <cfRule type="expression" dxfId="90" priority="77">
      <formula>LEN(P32)&gt;41</formula>
    </cfRule>
  </conditionalFormatting>
  <conditionalFormatting sqref="L32">
    <cfRule type="expression" dxfId="89" priority="76">
      <formula>LEN(L32)&gt;41</formula>
    </cfRule>
  </conditionalFormatting>
  <conditionalFormatting sqref="P33">
    <cfRule type="expression" dxfId="88" priority="66">
      <formula>LEN(P33)&gt;41</formula>
    </cfRule>
  </conditionalFormatting>
  <conditionalFormatting sqref="L33">
    <cfRule type="expression" dxfId="87" priority="65">
      <formula>LEN(L33)&gt;41</formula>
    </cfRule>
  </conditionalFormatting>
  <conditionalFormatting sqref="C32:C1048576 C1:C8">
    <cfRule type="duplicateValues" dxfId="86" priority="55"/>
  </conditionalFormatting>
  <conditionalFormatting sqref="C25:C30">
    <cfRule type="duplicateValues" dxfId="85" priority="54"/>
  </conditionalFormatting>
  <conditionalFormatting sqref="C31">
    <cfRule type="duplicateValues" dxfId="84" priority="49"/>
  </conditionalFormatting>
  <conditionalFormatting sqref="C9">
    <cfRule type="duplicateValues" dxfId="83" priority="45"/>
  </conditionalFormatting>
  <conditionalFormatting sqref="C17">
    <cfRule type="duplicateValues" dxfId="82" priority="41"/>
  </conditionalFormatting>
  <conditionalFormatting sqref="C18">
    <cfRule type="duplicateValues" dxfId="81" priority="39"/>
  </conditionalFormatting>
  <conditionalFormatting sqref="C19">
    <cfRule type="duplicateValues" dxfId="80" priority="38"/>
  </conditionalFormatting>
  <conditionalFormatting sqref="C20">
    <cfRule type="duplicateValues" dxfId="79" priority="37"/>
  </conditionalFormatting>
  <conditionalFormatting sqref="C21">
    <cfRule type="duplicateValues" dxfId="78" priority="36"/>
  </conditionalFormatting>
  <conditionalFormatting sqref="C22">
    <cfRule type="duplicateValues" dxfId="77" priority="34"/>
  </conditionalFormatting>
  <conditionalFormatting sqref="C23">
    <cfRule type="duplicateValues" dxfId="76" priority="33"/>
  </conditionalFormatting>
  <conditionalFormatting sqref="C24">
    <cfRule type="duplicateValues" dxfId="75" priority="32"/>
  </conditionalFormatting>
  <conditionalFormatting sqref="L10">
    <cfRule type="expression" dxfId="74" priority="31">
      <formula>LEN(L10)&gt;41</formula>
    </cfRule>
  </conditionalFormatting>
  <conditionalFormatting sqref="L11">
    <cfRule type="expression" dxfId="73" priority="30">
      <formula>LEN(L11)&gt;41</formula>
    </cfRule>
  </conditionalFormatting>
  <conditionalFormatting sqref="L12:L13">
    <cfRule type="expression" dxfId="72" priority="29">
      <formula>LEN(L12)&gt;41</formula>
    </cfRule>
  </conditionalFormatting>
  <conditionalFormatting sqref="L14:L17">
    <cfRule type="expression" dxfId="71" priority="28">
      <formula>LEN(L14)&gt;41</formula>
    </cfRule>
  </conditionalFormatting>
  <conditionalFormatting sqref="L18">
    <cfRule type="expression" dxfId="70" priority="27">
      <formula>LEN(L18)&gt;41</formula>
    </cfRule>
  </conditionalFormatting>
  <conditionalFormatting sqref="L19">
    <cfRule type="expression" dxfId="69" priority="26">
      <formula>LEN(L19)&gt;41</formula>
    </cfRule>
  </conditionalFormatting>
  <conditionalFormatting sqref="L20">
    <cfRule type="expression" dxfId="68" priority="25">
      <formula>LEN(L20)&gt;41</formula>
    </cfRule>
  </conditionalFormatting>
  <conditionalFormatting sqref="L21">
    <cfRule type="expression" dxfId="67" priority="24">
      <formula>LEN(L21)&gt;41</formula>
    </cfRule>
  </conditionalFormatting>
  <conditionalFormatting sqref="L22">
    <cfRule type="expression" dxfId="66" priority="23">
      <formula>LEN(L22)&gt;41</formula>
    </cfRule>
  </conditionalFormatting>
  <conditionalFormatting sqref="L23">
    <cfRule type="expression" dxfId="65" priority="22">
      <formula>LEN(L23)&gt;41</formula>
    </cfRule>
  </conditionalFormatting>
  <conditionalFormatting sqref="L24">
    <cfRule type="expression" dxfId="64" priority="21">
      <formula>LEN(L24)&gt;41</formula>
    </cfRule>
  </conditionalFormatting>
  <conditionalFormatting sqref="L25">
    <cfRule type="expression" dxfId="63" priority="20">
      <formula>LEN(L25)&gt;41</formula>
    </cfRule>
  </conditionalFormatting>
  <conditionalFormatting sqref="L26">
    <cfRule type="expression" dxfId="62" priority="19">
      <formula>LEN(L26)&gt;41</formula>
    </cfRule>
  </conditionalFormatting>
  <conditionalFormatting sqref="L27">
    <cfRule type="expression" dxfId="61" priority="18">
      <formula>LEN(L27)&gt;41</formula>
    </cfRule>
  </conditionalFormatting>
  <conditionalFormatting sqref="L28">
    <cfRule type="expression" dxfId="60" priority="17">
      <formula>LEN(L28)&gt;41</formula>
    </cfRule>
  </conditionalFormatting>
  <conditionalFormatting sqref="P24">
    <cfRule type="expression" dxfId="59" priority="16">
      <formula>LEN(P24)&gt;41</formula>
    </cfRule>
  </conditionalFormatting>
  <conditionalFormatting sqref="P25">
    <cfRule type="expression" dxfId="58" priority="15">
      <formula>LEN(P25)&gt;41</formula>
    </cfRule>
  </conditionalFormatting>
  <conditionalFormatting sqref="P26">
    <cfRule type="expression" dxfId="57" priority="14">
      <formula>LEN(P26)&gt;41</formula>
    </cfRule>
  </conditionalFormatting>
  <conditionalFormatting sqref="P27">
    <cfRule type="expression" dxfId="56" priority="13">
      <formula>LEN(P27)&gt;41</formula>
    </cfRule>
  </conditionalFormatting>
  <conditionalFormatting sqref="P28">
    <cfRule type="expression" dxfId="55" priority="12">
      <formula>LEN(P28)&gt;41</formula>
    </cfRule>
  </conditionalFormatting>
  <conditionalFormatting sqref="P29">
    <cfRule type="expression" dxfId="54" priority="11">
      <formula>LEN(P29)&gt;41</formula>
    </cfRule>
  </conditionalFormatting>
  <conditionalFormatting sqref="C10">
    <cfRule type="duplicateValues" dxfId="53" priority="7"/>
  </conditionalFormatting>
  <conditionalFormatting sqref="C11">
    <cfRule type="duplicateValues" dxfId="52" priority="6"/>
  </conditionalFormatting>
  <conditionalFormatting sqref="C12">
    <cfRule type="duplicateValues" dxfId="51" priority="5"/>
  </conditionalFormatting>
  <conditionalFormatting sqref="C13">
    <cfRule type="duplicateValues" dxfId="50" priority="4"/>
  </conditionalFormatting>
  <conditionalFormatting sqref="C14">
    <cfRule type="duplicateValues" dxfId="49" priority="3"/>
  </conditionalFormatting>
  <conditionalFormatting sqref="C15">
    <cfRule type="duplicateValues" dxfId="48" priority="2"/>
  </conditionalFormatting>
  <conditionalFormatting sqref="C16">
    <cfRule type="duplicateValues" dxfId="47" priority="1"/>
  </conditionalFormatting>
  <dataValidations count="23">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P2" xr:uid="{86ECB273-C168-4C4C-A4A4-4535EDA4F0D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L2" xr:uid="{D929D8FB-B181-4384-977F-7E19ED9554DB}"/>
    <dataValidation allowBlank="1" showErrorMessage="1" sqref="M2" xr:uid="{5265BA9D-2295-4218-BD9E-5CBB39954A8B}"/>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Q2 Z2" xr:uid="{4F4A769D-2808-4CB0-94D2-FD121BB60E8A}"/>
    <dataValidation allowBlank="1" showInputMessage="1" showErrorMessage="1" promptTitle="Pick the head for Primary Tool" prompt="--You must know the program number before filling out this column._x000a_--This is used to filter when researching" sqref="U2 X2" xr:uid="{524CFDF3-13C1-4385-9F2B-B72DBEC5F18E}"/>
    <dataValidation allowBlank="1" showInputMessage="1" showErrorMessage="1" promptTitle="Examples" prompt="1642652_D_1 or 1642652_D_9_2, Must complete all custom fields before attaching. Do work in Excel or Word and save with same name format, before snipping the GIF screen-shot" sqref="Y2" xr:uid="{DB242561-D2ED-47D7-AA42-131505434724}"/>
    <dataValidation allowBlank="1" showErrorMessage="1" promptTitle="Examples" prompt="Column B= (iv),            Column H=iv_x000a_Column B= 0_008_00, Column H=8_x000a_Column B= 0_008_01, Column H=8_1_x000a_Column B= A_002_00, Column H=A_2_x000a_Column B=B_003_01, Column H=B_3_1" sqref="K2" xr:uid="{7F9794C3-8D08-491D-968B-272252BDA92A}"/>
    <dataValidation allowBlank="1" showInputMessage="1" showErrorMessage="1" promptTitle="Examples" prompt="(Parent Print 3X Dim # 7=0_007_01, 0_007_02, 0_007_03)_x000a_(First Sub Print 2X Dim #3=A_003_01, A_003_02)_x000a_(Second Sub Print 1X Dim #11= B_011_00)_x000a_(Parent Print 1X Dim #27=0_027_00)" sqref="C3" xr:uid="{FB099776-1981-4368-927D-0EBD62781C1E}"/>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S3:T3 V3:W3" xr:uid="{5F322936-FE0C-4D8F-903E-03CEEDDC21B4}"/>
    <dataValidation type="list" allowBlank="1" showInputMessage="1" sqref="L410" xr:uid="{E9DDDEA9-48E6-4B14-BF15-348757C42213}">
      <formula1>INDIRECT("[RoutineMapDataValidations.xlsm]Description!C394#")</formula1>
    </dataValidation>
    <dataValidation type="list" allowBlank="1" showInputMessage="1" sqref="L411" xr:uid="{CA5A165B-4CC7-4877-A38B-155B38D2D818}">
      <formula1>INDIRECT("[RoutineMapDataValidations.xlsm]Description!C395#")</formula1>
    </dataValidation>
    <dataValidation type="list" allowBlank="1" showInputMessage="1" sqref="L412" xr:uid="{66BA11E8-C6AA-400A-9133-D1E5A35F6234}">
      <formula1>INDIRECT("[RoutineMapDataValidations.xlsm]Description!C396#")</formula1>
    </dataValidation>
    <dataValidation type="list" allowBlank="1" showInputMessage="1" sqref="L413" xr:uid="{11EAD00D-1A49-462E-AA6A-E4CCED8848E9}">
      <formula1>INDIRECT("[RoutineMapDataValidations.xlsm]Description!C397#")</formula1>
    </dataValidation>
    <dataValidation type="list" allowBlank="1" showInputMessage="1" sqref="L414" xr:uid="{6FD8F78A-CE9D-4318-BFC3-D60041178A74}">
      <formula1>INDIRECT("[RoutineMapDataValidations.xlsm]Description!C398#")</formula1>
    </dataValidation>
    <dataValidation type="list" allowBlank="1" showInputMessage="1" sqref="L415" xr:uid="{FF807EBB-F0DF-4FDD-BEF1-7BF96DA18128}">
      <formula1>INDIRECT("[RoutineMapDataValidations.xlsm]Description!C399#")</formula1>
    </dataValidation>
    <dataValidation type="list" allowBlank="1" showInputMessage="1" sqref="L416" xr:uid="{993BE42A-9625-43CE-BAB4-EADDDCE2E39E}">
      <formula1>INDIRECT("[RoutineMapDataValidations.xlsm]Description!C400#")</formula1>
    </dataValidation>
    <dataValidation type="list" allowBlank="1" showInputMessage="1" showErrorMessage="1" sqref="P510:P670 V410:V509" xr:uid="{FBA7CA18-678A-46E7-8A0E-E9F8C1F5DBCB}">
      <formula1>#REF!</formula1>
    </dataValidation>
    <dataValidation type="list" allowBlank="1" showInputMessage="1" sqref="L417:L509" xr:uid="{8A834F39-4908-4209-803C-8C24334A62E2}">
      <formula1>_xlfn.ANCHORARRAY(#REF!)</formula1>
    </dataValidation>
    <dataValidation type="list" allowBlank="1" showInputMessage="1" showErrorMessage="1" sqref="O4:O509" xr:uid="{35FE8170-870D-4D47-A721-663245D9A4AA}">
      <formula1>Frequency</formula1>
    </dataValidation>
    <dataValidation type="list" allowBlank="1" showInputMessage="1" showErrorMessage="1" sqref="T4:T509 W4:W509" xr:uid="{336503B5-710E-4717-B960-DBE444E99C19}">
      <formula1>AxisOffset</formula1>
    </dataValidation>
    <dataValidation type="list" allowBlank="1" showInputMessage="1" showErrorMessage="1" sqref="G4:G509" xr:uid="{5AE0CFF5-79AE-4411-A925-79A27FBBA277}">
      <formula1>FeatureType</formula1>
    </dataValidation>
    <dataValidation type="list" allowBlank="1" showInputMessage="1" sqref="Z9:Z409" xr:uid="{F93F7232-FD70-4335-A991-56F3114A5961}">
      <formula1>MachOps</formula1>
    </dataValidation>
    <dataValidation type="list" allowBlank="1" showInputMessage="1" showErrorMessage="1" sqref="X4:X509 U4:U509" xr:uid="{EF9E4076-9C60-4BAF-A224-76E05A4FAAF2}">
      <formula1>MachineHead</formula1>
    </dataValidation>
  </dataValidations>
  <pageMargins left="0.7" right="0.7" top="0.75" bottom="0.75" header="0.3" footer="0.3"/>
  <pageSetup paperSize="3" scale="10" orientation="landscape" r:id="rId2"/>
  <legacyDrawing r:id="rId3"/>
  <extLst>
    <ext xmlns:x14="http://schemas.microsoft.com/office/spreadsheetml/2009/9/main" uri="{CCE6A557-97BC-4b89-ADB6-D9C93CAAB3DF}">
      <x14:dataValidations xmlns:xm="http://schemas.microsoft.com/office/excel/2006/main" count="7">
        <x14:dataValidation type="list" allowBlank="1" showInputMessage="1" xr:uid="{FC04EA81-83CB-4725-95CE-DE58DA684657}">
          <x14:formula1>
            <xm:f>_xlfn.ANCHORARRAY(StandardComments!$C15)</xm:f>
          </x14:formula1>
          <xm:sqref>M30:M509</xm:sqref>
        </x14:dataValidation>
        <x14:dataValidation type="list" allowBlank="1" showInputMessage="1" xr:uid="{7A334B00-858D-4492-96FA-48513F4FFC84}">
          <x14:formula1>
            <xm:f>_xlfn.ANCHORARRAY(StandardComments!$C2)</xm:f>
          </x14:formula1>
          <xm:sqref>M9:M11</xm:sqref>
        </x14:dataValidation>
        <x14:dataValidation type="list" allowBlank="1" showInputMessage="1" xr:uid="{B130A895-FF0E-4F8E-A3AF-99C1FDD6B85B}">
          <x14:formula1>
            <xm:f>_xlfn.ANCHORARRAY(StandardComments!$C4)</xm:f>
          </x14:formula1>
          <xm:sqref>M12:M13</xm:sqref>
        </x14:dataValidation>
        <x14:dataValidation type="list" allowBlank="1" showInputMessage="1" xr:uid="{A31E166C-851F-48CB-8E55-DAA04793E5E1}">
          <x14:formula1>
            <xm:f>_xlfn.ANCHORARRAY(StandardComments!$C5)</xm:f>
          </x14:formula1>
          <xm:sqref>M14</xm:sqref>
        </x14:dataValidation>
        <x14:dataValidation type="list" allowBlank="1" showInputMessage="1" xr:uid="{22FEA5A4-42FC-4843-A845-C969100EC08E}">
          <x14:formula1>
            <xm:f>_xlfn.ANCHORARRAY(StandardComments!$C5)</xm:f>
          </x14:formula1>
          <xm:sqref>M15</xm:sqref>
        </x14:dataValidation>
        <x14:dataValidation type="list" allowBlank="1" showInputMessage="1" xr:uid="{0EFF8A54-4FD6-4387-B525-71B3D619E94C}">
          <x14:formula1>
            <xm:f>_xlfn.ANCHORARRAY(StandardComments!$C5)</xm:f>
          </x14:formula1>
          <xm:sqref>M16:M29</xm:sqref>
        </x14:dataValidation>
        <x14:dataValidation type="list" allowBlank="1" showInputMessage="1" xr:uid="{EA1D2B2D-B444-4A30-ABBE-FD89684B6C76}">
          <x14:formula1>
            <xm:f>_xlfn.ANCHORARRAY(InspMethods!$C2)</xm:f>
          </x14:formula1>
          <xm:sqref>N9:N509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5BB3-7B94-48CC-8CC8-8FB1D4F7E200}">
  <sheetPr codeName="Sheet17"/>
  <dimension ref="A1:A11"/>
  <sheetViews>
    <sheetView workbookViewId="0">
      <selection activeCell="A11" sqref="A11"/>
    </sheetView>
  </sheetViews>
  <sheetFormatPr defaultColWidth="9.140625" defaultRowHeight="12.75"/>
  <cols>
    <col min="1" max="16384" width="9.140625" style="125"/>
  </cols>
  <sheetData>
    <row r="1" spans="1:1">
      <c r="A1" s="251">
        <v>0.25</v>
      </c>
    </row>
    <row r="2" spans="1:1">
      <c r="A2" s="251">
        <v>0.4</v>
      </c>
    </row>
    <row r="3" spans="1:1">
      <c r="A3" s="251">
        <v>0.65</v>
      </c>
    </row>
    <row r="4" spans="1:1">
      <c r="A4" s="251">
        <v>1</v>
      </c>
    </row>
    <row r="5" spans="1:1">
      <c r="A5" s="251">
        <v>1.5</v>
      </c>
    </row>
    <row r="6" spans="1:1">
      <c r="A6" s="251">
        <v>2.5</v>
      </c>
    </row>
    <row r="7" spans="1:1">
      <c r="A7" s="251">
        <v>4</v>
      </c>
    </row>
    <row r="8" spans="1:1">
      <c r="A8" s="251">
        <v>6.5</v>
      </c>
    </row>
    <row r="9" spans="1:1">
      <c r="A9" s="251">
        <v>10</v>
      </c>
    </row>
    <row r="10" spans="1:1">
      <c r="A10" s="252" t="s">
        <v>65</v>
      </c>
    </row>
    <row r="11" spans="1:1">
      <c r="A11" s="253" t="s">
        <v>104</v>
      </c>
    </row>
  </sheetData>
  <sheetProtection selectLockedCells="1"/>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2DB9A-5FE3-431D-AF51-ADF83C8BF0C3}">
  <sheetPr codeName="Sheet9"/>
  <dimension ref="A1:U34"/>
  <sheetViews>
    <sheetView workbookViewId="0">
      <selection activeCell="E25" sqref="E25"/>
    </sheetView>
  </sheetViews>
  <sheetFormatPr defaultColWidth="9.140625" defaultRowHeight="15" outlineLevelRow="1"/>
  <cols>
    <col min="1" max="1" width="9.140625" style="219"/>
    <col min="2" max="2" width="29.42578125" style="40" customWidth="1"/>
    <col min="3" max="21" width="15.7109375" style="40" customWidth="1"/>
  </cols>
  <sheetData>
    <row r="1" spans="1:21" s="222" customFormat="1" ht="28.5" customHeight="1">
      <c r="A1" s="221"/>
      <c r="B1" s="221"/>
      <c r="C1" s="256" t="s">
        <v>1108</v>
      </c>
      <c r="D1" s="256" t="s">
        <v>1118</v>
      </c>
      <c r="E1" s="231"/>
      <c r="F1" s="231"/>
      <c r="G1" s="231"/>
      <c r="H1" s="231"/>
      <c r="I1" s="231"/>
      <c r="J1" s="231"/>
      <c r="K1" s="231"/>
      <c r="L1" s="231"/>
      <c r="M1" s="231"/>
      <c r="N1" s="231"/>
      <c r="O1" s="231"/>
      <c r="P1" s="231"/>
      <c r="Q1" s="231"/>
      <c r="R1" s="231"/>
      <c r="S1" s="231"/>
      <c r="T1" s="231"/>
      <c r="U1" s="231"/>
    </row>
    <row r="2" spans="1:21">
      <c r="A2" s="220" t="s">
        <v>78</v>
      </c>
      <c r="B2" s="232" t="s">
        <v>80</v>
      </c>
      <c r="C2" s="239">
        <v>32</v>
      </c>
      <c r="D2" s="239">
        <v>33</v>
      </c>
    </row>
    <row r="3" spans="1:21" ht="30" hidden="1" outlineLevel="1">
      <c r="A3" s="74" t="s">
        <v>285</v>
      </c>
      <c r="B3" s="233" t="s">
        <v>184</v>
      </c>
      <c r="C3" s="239"/>
      <c r="D3" s="239"/>
    </row>
    <row r="4" spans="1:21" hidden="1" outlineLevel="1">
      <c r="A4" s="74" t="s">
        <v>287</v>
      </c>
      <c r="B4" s="234" t="s">
        <v>569</v>
      </c>
      <c r="C4" s="240">
        <v>0.8</v>
      </c>
      <c r="D4" s="240">
        <v>0.8</v>
      </c>
    </row>
    <row r="5" spans="1:21" hidden="1" outlineLevel="1">
      <c r="A5" s="74" t="s">
        <v>287</v>
      </c>
      <c r="B5" s="234" t="s">
        <v>570</v>
      </c>
      <c r="C5" s="240">
        <v>1.05</v>
      </c>
      <c r="D5" s="240">
        <v>1.05</v>
      </c>
    </row>
    <row r="6" spans="1:21" hidden="1" outlineLevel="1">
      <c r="A6" s="74" t="s">
        <v>287</v>
      </c>
      <c r="B6" s="234" t="s">
        <v>571</v>
      </c>
      <c r="C6" s="240">
        <v>1.3</v>
      </c>
      <c r="D6" s="240">
        <v>1.3</v>
      </c>
    </row>
    <row r="7" spans="1:21" collapsed="1">
      <c r="A7" s="74" t="s">
        <v>287</v>
      </c>
      <c r="B7" s="233" t="s">
        <v>568</v>
      </c>
      <c r="C7" s="241" t="s">
        <v>81</v>
      </c>
      <c r="D7" s="241" t="s">
        <v>81</v>
      </c>
    </row>
    <row r="8" spans="1:21" hidden="1" outlineLevel="1">
      <c r="A8" s="74" t="s">
        <v>287</v>
      </c>
      <c r="B8" s="235" t="s">
        <v>87</v>
      </c>
      <c r="C8" s="240" t="s">
        <v>33</v>
      </c>
      <c r="D8" s="240" t="s">
        <v>33</v>
      </c>
    </row>
    <row r="9" spans="1:21" hidden="1" outlineLevel="1">
      <c r="A9" s="74" t="s">
        <v>287</v>
      </c>
      <c r="B9" s="235" t="s">
        <v>86</v>
      </c>
      <c r="C9" s="240" t="s">
        <v>33</v>
      </c>
      <c r="D9" s="240" t="s">
        <v>33</v>
      </c>
    </row>
    <row r="10" spans="1:21" hidden="1" outlineLevel="1">
      <c r="A10" s="74" t="s">
        <v>287</v>
      </c>
      <c r="B10" s="235" t="s">
        <v>88</v>
      </c>
      <c r="C10" s="240" t="s">
        <v>33</v>
      </c>
      <c r="D10" s="240" t="s">
        <v>33</v>
      </c>
    </row>
    <row r="11" spans="1:21" hidden="1" outlineLevel="1">
      <c r="A11" s="74" t="s">
        <v>287</v>
      </c>
      <c r="B11" s="235" t="s">
        <v>255</v>
      </c>
      <c r="C11" s="240" t="s">
        <v>1117</v>
      </c>
      <c r="D11" s="240" t="s">
        <v>1119</v>
      </c>
    </row>
    <row r="12" spans="1:21" ht="36" customHeight="1" collapsed="1">
      <c r="A12" s="74" t="s">
        <v>287</v>
      </c>
      <c r="B12" s="236" t="s">
        <v>3</v>
      </c>
      <c r="C12" s="242">
        <v>1.05</v>
      </c>
      <c r="D12" s="242">
        <v>1.05</v>
      </c>
    </row>
    <row r="13" spans="1:21">
      <c r="A13" s="75" t="s">
        <v>285</v>
      </c>
      <c r="B13" s="237" t="s">
        <v>256</v>
      </c>
      <c r="C13" s="242"/>
      <c r="D13" s="242"/>
    </row>
    <row r="14" spans="1:21">
      <c r="A14" s="75" t="s">
        <v>78</v>
      </c>
      <c r="B14" s="237" t="s">
        <v>257</v>
      </c>
      <c r="C14" s="242" t="s">
        <v>620</v>
      </c>
      <c r="D14" s="242" t="s">
        <v>620</v>
      </c>
    </row>
    <row r="15" spans="1:21" ht="30">
      <c r="A15" s="75" t="s">
        <v>286</v>
      </c>
      <c r="B15" s="236" t="s">
        <v>266</v>
      </c>
      <c r="C15" s="242" t="s">
        <v>1098</v>
      </c>
      <c r="D15" s="242" t="s">
        <v>1098</v>
      </c>
    </row>
    <row r="16" spans="1:21">
      <c r="A16" s="75" t="s">
        <v>78</v>
      </c>
      <c r="B16" s="238" t="s">
        <v>254</v>
      </c>
      <c r="C16" s="241" t="s">
        <v>33</v>
      </c>
      <c r="D16" s="241" t="s">
        <v>33</v>
      </c>
    </row>
    <row r="17" spans="1:4">
      <c r="A17" s="74" t="s">
        <v>287</v>
      </c>
      <c r="B17" s="238" t="s">
        <v>577</v>
      </c>
      <c r="C17" s="241"/>
      <c r="D17" s="241"/>
    </row>
    <row r="18" spans="1:4" hidden="1" outlineLevel="1">
      <c r="A18" s="74" t="s">
        <v>287</v>
      </c>
      <c r="B18" s="235" t="s">
        <v>284</v>
      </c>
      <c r="C18" s="240">
        <v>0.5</v>
      </c>
      <c r="D18" s="240">
        <v>0.5</v>
      </c>
    </row>
    <row r="19" spans="1:4" hidden="1" outlineLevel="1">
      <c r="A19" s="74" t="s">
        <v>79</v>
      </c>
      <c r="B19" s="233" t="s">
        <v>574</v>
      </c>
      <c r="C19" s="241"/>
      <c r="D19" s="241"/>
    </row>
    <row r="20" spans="1:4" hidden="1" outlineLevel="1">
      <c r="A20" s="74" t="s">
        <v>79</v>
      </c>
      <c r="B20" s="233" t="s">
        <v>338</v>
      </c>
      <c r="C20" s="241"/>
      <c r="D20" s="241"/>
    </row>
    <row r="21" spans="1:4" hidden="1" outlineLevel="1">
      <c r="A21" s="74" t="s">
        <v>79</v>
      </c>
      <c r="B21" s="233" t="s">
        <v>576</v>
      </c>
      <c r="C21" s="241"/>
      <c r="D21" s="241"/>
    </row>
    <row r="22" spans="1:4" hidden="1" outlineLevel="1">
      <c r="A22" s="74" t="s">
        <v>79</v>
      </c>
      <c r="B22" s="233" t="s">
        <v>575</v>
      </c>
      <c r="C22" s="241"/>
      <c r="D22" s="241"/>
    </row>
    <row r="23" spans="1:4" hidden="1" outlineLevel="1">
      <c r="A23" s="74" t="s">
        <v>79</v>
      </c>
      <c r="B23" s="233" t="s">
        <v>573</v>
      </c>
      <c r="C23" s="241"/>
      <c r="D23" s="241"/>
    </row>
    <row r="24" spans="1:4" hidden="1" outlineLevel="1">
      <c r="A24" s="74" t="s">
        <v>79</v>
      </c>
      <c r="B24" s="233" t="s">
        <v>572</v>
      </c>
      <c r="C24" s="241"/>
      <c r="D24" s="241"/>
    </row>
    <row r="25" spans="1:4" ht="58.5" customHeight="1" collapsed="1">
      <c r="A25" s="74" t="s">
        <v>78</v>
      </c>
      <c r="B25" s="233" t="s">
        <v>371</v>
      </c>
      <c r="C25" s="241"/>
      <c r="D25" s="241"/>
    </row>
    <row r="26" spans="1:4">
      <c r="A26" s="247" t="s">
        <v>287</v>
      </c>
      <c r="B26" s="248" t="s">
        <v>600</v>
      </c>
      <c r="C26" s="241" t="s">
        <v>1107</v>
      </c>
      <c r="D26" s="241" t="s">
        <v>1107</v>
      </c>
    </row>
    <row r="27" spans="1:4">
      <c r="A27" s="283" t="s">
        <v>78</v>
      </c>
      <c r="B27" s="282" t="s">
        <v>1111</v>
      </c>
      <c r="C27" s="282"/>
      <c r="D27" s="282"/>
    </row>
    <row r="28" spans="1:4">
      <c r="A28" s="283" t="s">
        <v>78</v>
      </c>
      <c r="B28" s="282" t="s">
        <v>1112</v>
      </c>
      <c r="C28" s="282"/>
      <c r="D28" s="282"/>
    </row>
    <row r="29" spans="1:4">
      <c r="A29" s="283" t="s">
        <v>78</v>
      </c>
      <c r="B29" s="282" t="s">
        <v>1113</v>
      </c>
      <c r="C29" s="282"/>
      <c r="D29" s="282"/>
    </row>
    <row r="30" spans="1:4">
      <c r="A30" s="285" t="s">
        <v>78</v>
      </c>
      <c r="B30" s="284" t="s">
        <v>1114</v>
      </c>
      <c r="C30" s="284"/>
      <c r="D30" s="284"/>
    </row>
    <row r="31" spans="1:4">
      <c r="A31" s="287" t="s">
        <v>78</v>
      </c>
      <c r="B31" s="286" t="s">
        <v>1109</v>
      </c>
      <c r="C31" s="286"/>
      <c r="D31" s="286"/>
    </row>
    <row r="32" spans="1:4">
      <c r="A32" s="287" t="s">
        <v>78</v>
      </c>
      <c r="B32" s="286" t="s">
        <v>1115</v>
      </c>
      <c r="C32" s="286"/>
      <c r="D32" s="286"/>
    </row>
    <row r="33" spans="1:4">
      <c r="A33" s="287" t="s">
        <v>78</v>
      </c>
      <c r="B33" s="286" t="s">
        <v>1110</v>
      </c>
      <c r="C33" s="286"/>
      <c r="D33" s="286"/>
    </row>
    <row r="34" spans="1:4">
      <c r="A34" s="287" t="s">
        <v>78</v>
      </c>
      <c r="B34" s="286" t="s">
        <v>1116</v>
      </c>
      <c r="C34" s="286" t="s">
        <v>82</v>
      </c>
      <c r="D34" s="286" t="s">
        <v>82</v>
      </c>
    </row>
  </sheetData>
  <sheetProtection algorithmName="SHA-512" hashValue="jnDRZHlsX+9q+sUeqBcJgbRQ/B1LF33zOKSM0FuhDIwEC1YaY5YI/1+Kp1DczklreHvBjRzpRs0OIhZN52DGDA==" saltValue="4hVggKfwNFtblMu9yQa3AA==" spinCount="100000" sheet="1" objects="1" scenarios="1"/>
  <conditionalFormatting sqref="B14">
    <cfRule type="cellIs" dxfId="46" priority="6" operator="equal">
      <formula>"GCMM-000X (CMM) · Var.Meas."</formula>
    </cfRule>
    <cfRule type="cellIs" dxfId="45" priority="7" operator="equal">
      <formula>"GCMM-000X (CMM) · Pass / Fail"</formula>
    </cfRule>
    <cfRule type="cellIs" dxfId="44" priority="8" operator="equal">
      <formula>"GRAM-00XX (RAM) · Var.Meas."</formula>
    </cfRule>
    <cfRule type="cellIs" dxfId="43" priority="9" operator="equal">
      <formula>"GRAM-00XX (RAM) · Program"</formula>
    </cfRule>
    <cfRule type="cellIs" dxfId="42" priority="10" operator="equal">
      <formula>"GRAM-00XX (RAM) · Pass / Fail"</formula>
    </cfRule>
  </conditionalFormatting>
  <conditionalFormatting sqref="A14">
    <cfRule type="cellIs" dxfId="41" priority="1" operator="equal">
      <formula>"GCMM-000X (CMM) · Var.Meas."</formula>
    </cfRule>
    <cfRule type="cellIs" dxfId="40" priority="2" operator="equal">
      <formula>"GCMM-000X (CMM) · Pass / Fail"</formula>
    </cfRule>
    <cfRule type="cellIs" dxfId="39" priority="3" operator="equal">
      <formula>"GRAM-00XX (RAM) · Var.Meas."</formula>
    </cfRule>
    <cfRule type="cellIs" dxfId="38" priority="4" operator="equal">
      <formula>"GRAM-00XX (RAM) · Program"</formula>
    </cfRule>
    <cfRule type="cellIs" dxfId="37" priority="5" operator="equal">
      <formula>"GRAM-00XX (RAM) · Pass / Fail"</formula>
    </cfRule>
  </conditionalFormatting>
  <dataValidations count="8">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B19:B20 B22:B23" xr:uid="{00000000-0002-0000-0500-000000000000}"/>
    <dataValidation allowBlank="1" showErrorMessage="1" promptTitle="Examples" prompt="Column B= (iv),            Column H=iv_x000a_Column B= 0_008_00, Column H=8_x000a_Column B= 0_008_01, Column H=8_1_x000a_Column B= A_002_00, Column H=A_2_x000a_Column B=B_003_01, Column H=B_3_1" sqref="A11" xr:uid="{00000000-0002-0000-0500-000001000000}"/>
    <dataValidation allowBlank="1" showInputMessage="1" showErrorMessage="1" promptTitle="Examples" prompt="1642652_D_1 or 1642652_D_9_2, Must complete all custom fields before attaching. Do work in Excel or Word and save with same name format, before snipping the GIF screen-shot" sqref="A25" xr:uid="{00000000-0002-0000-0500-000002000000}"/>
    <dataValidation allowBlank="1" showInputMessage="1" showErrorMessage="1" promptTitle="Pick the head for Primary Tool" prompt="--You must know the program number before filling out this column._x000a_--This is used to filter when researching" sqref="A21 A24" xr:uid="{00000000-0002-0000-0500-000003000000}"/>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A17" xr:uid="{00000000-0002-0000-0500-000004000000}"/>
    <dataValidation allowBlank="1" showErrorMessage="1" sqref="A13" xr:uid="{00000000-0002-0000-0500-00000500000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A12" xr:uid="{00000000-0002-0000-0500-000006000000}"/>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A16" xr:uid="{00000000-0002-0000-0500-000007000000}"/>
  </dataValidations>
  <pageMargins left="0.7" right="0.7" top="0.75" bottom="0.75" header="0.3" footer="0.3"/>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DB96F7-B3A6-4506-A18D-02181E2D98FA}">
  <sheetPr codeName="Sheet11"/>
  <dimension ref="A1:AY511"/>
  <sheetViews>
    <sheetView topLeftCell="A31" workbookViewId="0">
      <selection activeCell="A48" sqref="A48"/>
    </sheetView>
  </sheetViews>
  <sheetFormatPr defaultColWidth="9.140625" defaultRowHeight="15"/>
  <cols>
    <col min="1" max="1" width="29.42578125" bestFit="1" customWidth="1"/>
    <col min="3" max="3" width="28.28515625" bestFit="1" customWidth="1"/>
  </cols>
  <sheetData>
    <row r="1" spans="1:51">
      <c r="A1" t="s">
        <v>602</v>
      </c>
      <c r="C1" s="267" t="s">
        <v>603</v>
      </c>
    </row>
    <row r="2" spans="1:51">
      <c r="A2" t="s">
        <v>604</v>
      </c>
      <c r="C2" t="str" cm="1">
        <f t="array" ref="C2:AY2">TRANSPOSE(_xlfn._xlws.SORT(_xlfn._xlws.FILTER($A$2:$A$279,ISNUMBER(SEARCH('PartLib Table'!N9,$A$2:$A$279)),"not found")))</f>
        <v>Caliper</v>
      </c>
      <c r="D2" t="str">
        <v>Caliper/Go Gauge</v>
      </c>
      <c r="E2" t="str">
        <v>Caliper/Go Pin</v>
      </c>
      <c r="F2" t="str">
        <v>Caliper/Internal (IDT)</v>
      </c>
      <c r="G2" t="str">
        <v>Comparator / Var.Meas.</v>
      </c>
      <c r="H2" t="str">
        <v>Function Part</v>
      </c>
      <c r="I2" t="str">
        <v>Functional · Gauge</v>
      </c>
      <c r="J2" t="str">
        <v>Gauge · Go</v>
      </c>
      <c r="K2" t="str">
        <v>Gauge · Go/NoGo</v>
      </c>
      <c r="L2" t="str">
        <v>Gauge · NoGo</v>
      </c>
      <c r="M2" t="str">
        <v>Gauge Pins · Go</v>
      </c>
      <c r="N2" t="str">
        <v>Gauge Pins · Go/NoGo</v>
      </c>
      <c r="O2" t="str">
        <v>Gauge Pins · NoGo</v>
      </c>
      <c r="P2" t="str">
        <v>Gauge Pins · Var.Best.Fit.</v>
      </c>
      <c r="Q2" t="str">
        <v>GCMM-000X (CMM) · Pass / Fail</v>
      </c>
      <c r="R2" t="str">
        <v>GCMM-000X (CMM) · Var.Meas.</v>
      </c>
      <c r="S2" t="str">
        <v>GOMS-000X (Sylvac)</v>
      </c>
      <c r="T2" t="str">
        <v>GRAM-00XX (RAM) · Pass / Fail</v>
      </c>
      <c r="U2" t="str">
        <v>GRAM-00XX (RAM) · Program</v>
      </c>
      <c r="V2" t="str">
        <v>GRAM-00XX (RAM) · Var.Meas.</v>
      </c>
      <c r="W2" t="str">
        <v>GRAM-00XX (RAM) · Visual</v>
      </c>
      <c r="X2" t="str">
        <v>Groove Width Micrometer</v>
      </c>
      <c r="Y2" t="str">
        <v>GTIC-00XX Test Indicator</v>
      </c>
      <c r="Z2" t="str">
        <v>Indicator / Drop</v>
      </c>
      <c r="AA2" t="str">
        <v>Inspection Fixture · Go</v>
      </c>
      <c r="AB2" t="str">
        <v>Inspection Fixture · NoGo</v>
      </c>
      <c r="AC2" t="str">
        <v>Micrometer · Anvil GMAN-XXXX</v>
      </c>
      <c r="AD2" t="str">
        <v>Micrometer · Blade</v>
      </c>
      <c r="AE2" t="str">
        <v>Micrometer · Disc</v>
      </c>
      <c r="AF2" t="str">
        <v>Micrometer · Outside</v>
      </c>
      <c r="AG2" t="str">
        <v>Micrometer · Pitch</v>
      </c>
      <c r="AH2" t="str">
        <v>Micrometer · Point</v>
      </c>
      <c r="AI2" t="str">
        <v>Micrometer · Spline</v>
      </c>
      <c r="AJ2" t="str">
        <v xml:space="preserve">Micrometer · Spline / Calc. </v>
      </c>
      <c r="AK2" t="str">
        <v>not sure</v>
      </c>
      <c r="AL2" t="str">
        <v>Ring/Internal (IDT)</v>
      </c>
      <c r="AM2" t="str">
        <v xml:space="preserve">Test Indicator/Concent. Ga. </v>
      </c>
      <c r="AN2" t="str">
        <v>Thread Plug Gauge · Go</v>
      </c>
      <c r="AO2" t="str">
        <v>Thread Plug Gauge · Go/NoGo</v>
      </c>
      <c r="AP2" t="str">
        <v>Thread Plug Gauge · NoGo</v>
      </c>
      <c r="AQ2" t="str">
        <v>Thread Ring Gauge · Go</v>
      </c>
      <c r="AR2" t="str">
        <v>Thread Ring Gauge · Go/NoGo</v>
      </c>
      <c r="AS2" t="str">
        <v>Thread Ring Gauge · NoGo</v>
      </c>
      <c r="AT2" t="str">
        <v>Visual</v>
      </c>
      <c r="AU2" t="str">
        <v>Visual · (Microscope)</v>
      </c>
      <c r="AV2" t="str">
        <v>Visual · 10×</v>
      </c>
      <c r="AW2" t="str">
        <v>Visual · 2.25×</v>
      </c>
      <c r="AX2" t="str">
        <v>Visual · DV</v>
      </c>
      <c r="AY2" t="str">
        <v>Visual GritBlast Comparator</v>
      </c>
    </row>
    <row r="3" spans="1:51">
      <c r="A3" t="s">
        <v>605</v>
      </c>
      <c r="C3" t="str" cm="1">
        <f t="array" ref="C3:AY3">TRANSPOSE(_xlfn._xlws.SORT(_xlfn._xlws.FILTER($A$2:$A$279,ISNUMBER(SEARCH('PartLib Table'!N10,$A$2:$A$279)),"not found")))</f>
        <v>Caliper</v>
      </c>
      <c r="D3" t="str">
        <v>Caliper/Go Gauge</v>
      </c>
      <c r="E3" t="str">
        <v>Caliper/Go Pin</v>
      </c>
      <c r="F3" t="str">
        <v>Caliper/Internal (IDT)</v>
      </c>
      <c r="G3" t="str">
        <v>Comparator / Var.Meas.</v>
      </c>
      <c r="H3" t="str">
        <v>Function Part</v>
      </c>
      <c r="I3" t="str">
        <v>Functional · Gauge</v>
      </c>
      <c r="J3" t="str">
        <v>Gauge · Go</v>
      </c>
      <c r="K3" t="str">
        <v>Gauge · Go/NoGo</v>
      </c>
      <c r="L3" t="str">
        <v>Gauge · NoGo</v>
      </c>
      <c r="M3" t="str">
        <v>Gauge Pins · Go</v>
      </c>
      <c r="N3" t="str">
        <v>Gauge Pins · Go/NoGo</v>
      </c>
      <c r="O3" t="str">
        <v>Gauge Pins · NoGo</v>
      </c>
      <c r="P3" t="str">
        <v>Gauge Pins · Var.Best.Fit.</v>
      </c>
      <c r="Q3" t="str">
        <v>GCMM-000X (CMM) · Pass / Fail</v>
      </c>
      <c r="R3" t="str">
        <v>GCMM-000X (CMM) · Var.Meas.</v>
      </c>
      <c r="S3" t="str">
        <v>GOMS-000X (Sylvac)</v>
      </c>
      <c r="T3" t="str">
        <v>GRAM-00XX (RAM) · Pass / Fail</v>
      </c>
      <c r="U3" t="str">
        <v>GRAM-00XX (RAM) · Program</v>
      </c>
      <c r="V3" t="str">
        <v>GRAM-00XX (RAM) · Var.Meas.</v>
      </c>
      <c r="W3" t="str">
        <v>GRAM-00XX (RAM) · Visual</v>
      </c>
      <c r="X3" t="str">
        <v>Groove Width Micrometer</v>
      </c>
      <c r="Y3" t="str">
        <v>GTIC-00XX Test Indicator</v>
      </c>
      <c r="Z3" t="str">
        <v>Indicator / Drop</v>
      </c>
      <c r="AA3" t="str">
        <v>Inspection Fixture · Go</v>
      </c>
      <c r="AB3" t="str">
        <v>Inspection Fixture · NoGo</v>
      </c>
      <c r="AC3" t="str">
        <v>Micrometer · Anvil GMAN-XXXX</v>
      </c>
      <c r="AD3" t="str">
        <v>Micrometer · Blade</v>
      </c>
      <c r="AE3" t="str">
        <v>Micrometer · Disc</v>
      </c>
      <c r="AF3" t="str">
        <v>Micrometer · Outside</v>
      </c>
      <c r="AG3" t="str">
        <v>Micrometer · Pitch</v>
      </c>
      <c r="AH3" t="str">
        <v>Micrometer · Point</v>
      </c>
      <c r="AI3" t="str">
        <v>Micrometer · Spline</v>
      </c>
      <c r="AJ3" t="str">
        <v xml:space="preserve">Micrometer · Spline / Calc. </v>
      </c>
      <c r="AK3" t="str">
        <v>not sure</v>
      </c>
      <c r="AL3" t="str">
        <v>Ring/Internal (IDT)</v>
      </c>
      <c r="AM3" t="str">
        <v xml:space="preserve">Test Indicator/Concent. Ga. </v>
      </c>
      <c r="AN3" t="str">
        <v>Thread Plug Gauge · Go</v>
      </c>
      <c r="AO3" t="str">
        <v>Thread Plug Gauge · Go/NoGo</v>
      </c>
      <c r="AP3" t="str">
        <v>Thread Plug Gauge · NoGo</v>
      </c>
      <c r="AQ3" t="str">
        <v>Thread Ring Gauge · Go</v>
      </c>
      <c r="AR3" t="str">
        <v>Thread Ring Gauge · Go/NoGo</v>
      </c>
      <c r="AS3" t="str">
        <v>Thread Ring Gauge · NoGo</v>
      </c>
      <c r="AT3" t="str">
        <v>Visual</v>
      </c>
      <c r="AU3" t="str">
        <v>Visual · (Microscope)</v>
      </c>
      <c r="AV3" t="str">
        <v>Visual · 10×</v>
      </c>
      <c r="AW3" t="str">
        <v>Visual · 2.25×</v>
      </c>
      <c r="AX3" t="str">
        <v>Visual · DV</v>
      </c>
      <c r="AY3" t="str">
        <v>Visual GritBlast Comparator</v>
      </c>
    </row>
    <row r="4" spans="1:51">
      <c r="A4" t="s">
        <v>606</v>
      </c>
      <c r="C4" t="str" cm="1">
        <f t="array" ref="C4:AY4">TRANSPOSE(_xlfn._xlws.SORT(_xlfn._xlws.FILTER($A$2:$A$279,ISNUMBER(SEARCH('PartLib Table'!N11,$A$2:$A$279)),"not found")))</f>
        <v>Caliper</v>
      </c>
      <c r="D4" t="str">
        <v>Caliper/Go Gauge</v>
      </c>
      <c r="E4" t="str">
        <v>Caliper/Go Pin</v>
      </c>
      <c r="F4" t="str">
        <v>Caliper/Internal (IDT)</v>
      </c>
      <c r="G4" t="str">
        <v>Comparator / Var.Meas.</v>
      </c>
      <c r="H4" t="str">
        <v>Function Part</v>
      </c>
      <c r="I4" t="str">
        <v>Functional · Gauge</v>
      </c>
      <c r="J4" t="str">
        <v>Gauge · Go</v>
      </c>
      <c r="K4" t="str">
        <v>Gauge · Go/NoGo</v>
      </c>
      <c r="L4" t="str">
        <v>Gauge · NoGo</v>
      </c>
      <c r="M4" t="str">
        <v>Gauge Pins · Go</v>
      </c>
      <c r="N4" t="str">
        <v>Gauge Pins · Go/NoGo</v>
      </c>
      <c r="O4" t="str">
        <v>Gauge Pins · NoGo</v>
      </c>
      <c r="P4" t="str">
        <v>Gauge Pins · Var.Best.Fit.</v>
      </c>
      <c r="Q4" t="str">
        <v>GCMM-000X (CMM) · Pass / Fail</v>
      </c>
      <c r="R4" t="str">
        <v>GCMM-000X (CMM) · Var.Meas.</v>
      </c>
      <c r="S4" t="str">
        <v>GOMS-000X (Sylvac)</v>
      </c>
      <c r="T4" t="str">
        <v>GRAM-00XX (RAM) · Pass / Fail</v>
      </c>
      <c r="U4" t="str">
        <v>GRAM-00XX (RAM) · Program</v>
      </c>
      <c r="V4" t="str">
        <v>GRAM-00XX (RAM) · Var.Meas.</v>
      </c>
      <c r="W4" t="str">
        <v>GRAM-00XX (RAM) · Visual</v>
      </c>
      <c r="X4" t="str">
        <v>Groove Width Micrometer</v>
      </c>
      <c r="Y4" t="str">
        <v>GTIC-00XX Test Indicator</v>
      </c>
      <c r="Z4" t="str">
        <v>Indicator / Drop</v>
      </c>
      <c r="AA4" t="str">
        <v>Inspection Fixture · Go</v>
      </c>
      <c r="AB4" t="str">
        <v>Inspection Fixture · NoGo</v>
      </c>
      <c r="AC4" t="str">
        <v>Micrometer · Anvil GMAN-XXXX</v>
      </c>
      <c r="AD4" t="str">
        <v>Micrometer · Blade</v>
      </c>
      <c r="AE4" t="str">
        <v>Micrometer · Disc</v>
      </c>
      <c r="AF4" t="str">
        <v>Micrometer · Outside</v>
      </c>
      <c r="AG4" t="str">
        <v>Micrometer · Pitch</v>
      </c>
      <c r="AH4" t="str">
        <v>Micrometer · Point</v>
      </c>
      <c r="AI4" t="str">
        <v>Micrometer · Spline</v>
      </c>
      <c r="AJ4" t="str">
        <v xml:space="preserve">Micrometer · Spline / Calc. </v>
      </c>
      <c r="AK4" t="str">
        <v>not sure</v>
      </c>
      <c r="AL4" t="str">
        <v>Ring/Internal (IDT)</v>
      </c>
      <c r="AM4" t="str">
        <v xml:space="preserve">Test Indicator/Concent. Ga. </v>
      </c>
      <c r="AN4" t="str">
        <v>Thread Plug Gauge · Go</v>
      </c>
      <c r="AO4" t="str">
        <v>Thread Plug Gauge · Go/NoGo</v>
      </c>
      <c r="AP4" t="str">
        <v>Thread Plug Gauge · NoGo</v>
      </c>
      <c r="AQ4" t="str">
        <v>Thread Ring Gauge · Go</v>
      </c>
      <c r="AR4" t="str">
        <v>Thread Ring Gauge · Go/NoGo</v>
      </c>
      <c r="AS4" t="str">
        <v>Thread Ring Gauge · NoGo</v>
      </c>
      <c r="AT4" t="str">
        <v>Visual</v>
      </c>
      <c r="AU4" t="str">
        <v>Visual · (Microscope)</v>
      </c>
      <c r="AV4" t="str">
        <v>Visual · 10×</v>
      </c>
      <c r="AW4" t="str">
        <v>Visual · 2.25×</v>
      </c>
      <c r="AX4" t="str">
        <v>Visual · DV</v>
      </c>
      <c r="AY4" t="str">
        <v>Visual GritBlast Comparator</v>
      </c>
    </row>
    <row r="5" spans="1:51">
      <c r="A5" t="s">
        <v>607</v>
      </c>
      <c r="C5" t="str" cm="1">
        <f t="array" ref="C5:AY5">TRANSPOSE(_xlfn._xlws.SORT(_xlfn._xlws.FILTER($A$2:$A$279,ISNUMBER(SEARCH('PartLib Table'!N12,$A$2:$A$279)),"not found")))</f>
        <v>Caliper</v>
      </c>
      <c r="D5" t="str">
        <v>Caliper/Go Gauge</v>
      </c>
      <c r="E5" t="str">
        <v>Caliper/Go Pin</v>
      </c>
      <c r="F5" t="str">
        <v>Caliper/Internal (IDT)</v>
      </c>
      <c r="G5" t="str">
        <v>Comparator / Var.Meas.</v>
      </c>
      <c r="H5" t="str">
        <v>Function Part</v>
      </c>
      <c r="I5" t="str">
        <v>Functional · Gauge</v>
      </c>
      <c r="J5" t="str">
        <v>Gauge · Go</v>
      </c>
      <c r="K5" t="str">
        <v>Gauge · Go/NoGo</v>
      </c>
      <c r="L5" t="str">
        <v>Gauge · NoGo</v>
      </c>
      <c r="M5" t="str">
        <v>Gauge Pins · Go</v>
      </c>
      <c r="N5" t="str">
        <v>Gauge Pins · Go/NoGo</v>
      </c>
      <c r="O5" t="str">
        <v>Gauge Pins · NoGo</v>
      </c>
      <c r="P5" t="str">
        <v>Gauge Pins · Var.Best.Fit.</v>
      </c>
      <c r="Q5" t="str">
        <v>GCMM-000X (CMM) · Pass / Fail</v>
      </c>
      <c r="R5" t="str">
        <v>GCMM-000X (CMM) · Var.Meas.</v>
      </c>
      <c r="S5" t="str">
        <v>GOMS-000X (Sylvac)</v>
      </c>
      <c r="T5" t="str">
        <v>GRAM-00XX (RAM) · Pass / Fail</v>
      </c>
      <c r="U5" t="str">
        <v>GRAM-00XX (RAM) · Program</v>
      </c>
      <c r="V5" t="str">
        <v>GRAM-00XX (RAM) · Var.Meas.</v>
      </c>
      <c r="W5" t="str">
        <v>GRAM-00XX (RAM) · Visual</v>
      </c>
      <c r="X5" t="str">
        <v>Groove Width Micrometer</v>
      </c>
      <c r="Y5" t="str">
        <v>GTIC-00XX Test Indicator</v>
      </c>
      <c r="Z5" t="str">
        <v>Indicator / Drop</v>
      </c>
      <c r="AA5" t="str">
        <v>Inspection Fixture · Go</v>
      </c>
      <c r="AB5" t="str">
        <v>Inspection Fixture · NoGo</v>
      </c>
      <c r="AC5" t="str">
        <v>Micrometer · Anvil GMAN-XXXX</v>
      </c>
      <c r="AD5" t="str">
        <v>Micrometer · Blade</v>
      </c>
      <c r="AE5" t="str">
        <v>Micrometer · Disc</v>
      </c>
      <c r="AF5" t="str">
        <v>Micrometer · Outside</v>
      </c>
      <c r="AG5" t="str">
        <v>Micrometer · Pitch</v>
      </c>
      <c r="AH5" t="str">
        <v>Micrometer · Point</v>
      </c>
      <c r="AI5" t="str">
        <v>Micrometer · Spline</v>
      </c>
      <c r="AJ5" t="str">
        <v xml:space="preserve">Micrometer · Spline / Calc. </v>
      </c>
      <c r="AK5" t="str">
        <v>not sure</v>
      </c>
      <c r="AL5" t="str">
        <v>Ring/Internal (IDT)</v>
      </c>
      <c r="AM5" t="str">
        <v xml:space="preserve">Test Indicator/Concent. Ga. </v>
      </c>
      <c r="AN5" t="str">
        <v>Thread Plug Gauge · Go</v>
      </c>
      <c r="AO5" t="str">
        <v>Thread Plug Gauge · Go/NoGo</v>
      </c>
      <c r="AP5" t="str">
        <v>Thread Plug Gauge · NoGo</v>
      </c>
      <c r="AQ5" t="str">
        <v>Thread Ring Gauge · Go</v>
      </c>
      <c r="AR5" t="str">
        <v>Thread Ring Gauge · Go/NoGo</v>
      </c>
      <c r="AS5" t="str">
        <v>Thread Ring Gauge · NoGo</v>
      </c>
      <c r="AT5" t="str">
        <v>Visual</v>
      </c>
      <c r="AU5" t="str">
        <v>Visual · (Microscope)</v>
      </c>
      <c r="AV5" t="str">
        <v>Visual · 10×</v>
      </c>
      <c r="AW5" t="str">
        <v>Visual · 2.25×</v>
      </c>
      <c r="AX5" t="str">
        <v>Visual · DV</v>
      </c>
      <c r="AY5" t="str">
        <v>Visual GritBlast Comparator</v>
      </c>
    </row>
    <row r="6" spans="1:51">
      <c r="A6" t="s">
        <v>608</v>
      </c>
      <c r="C6" t="str" cm="1">
        <f t="array" ref="C6:AY6">TRANSPOSE(_xlfn._xlws.SORT(_xlfn._xlws.FILTER($A$2:$A$279,ISNUMBER(SEARCH('PartLib Table'!N13,$A$2:$A$279)),"not found")))</f>
        <v>Caliper</v>
      </c>
      <c r="D6" t="str">
        <v>Caliper/Go Gauge</v>
      </c>
      <c r="E6" t="str">
        <v>Caliper/Go Pin</v>
      </c>
      <c r="F6" t="str">
        <v>Caliper/Internal (IDT)</v>
      </c>
      <c r="G6" t="str">
        <v>Comparator / Var.Meas.</v>
      </c>
      <c r="H6" t="str">
        <v>Function Part</v>
      </c>
      <c r="I6" t="str">
        <v>Functional · Gauge</v>
      </c>
      <c r="J6" t="str">
        <v>Gauge · Go</v>
      </c>
      <c r="K6" t="str">
        <v>Gauge · Go/NoGo</v>
      </c>
      <c r="L6" t="str">
        <v>Gauge · NoGo</v>
      </c>
      <c r="M6" t="str">
        <v>Gauge Pins · Go</v>
      </c>
      <c r="N6" t="str">
        <v>Gauge Pins · Go/NoGo</v>
      </c>
      <c r="O6" t="str">
        <v>Gauge Pins · NoGo</v>
      </c>
      <c r="P6" t="str">
        <v>Gauge Pins · Var.Best.Fit.</v>
      </c>
      <c r="Q6" t="str">
        <v>GCMM-000X (CMM) · Pass / Fail</v>
      </c>
      <c r="R6" t="str">
        <v>GCMM-000X (CMM) · Var.Meas.</v>
      </c>
      <c r="S6" t="str">
        <v>GOMS-000X (Sylvac)</v>
      </c>
      <c r="T6" t="str">
        <v>GRAM-00XX (RAM) · Pass / Fail</v>
      </c>
      <c r="U6" t="str">
        <v>GRAM-00XX (RAM) · Program</v>
      </c>
      <c r="V6" t="str">
        <v>GRAM-00XX (RAM) · Var.Meas.</v>
      </c>
      <c r="W6" t="str">
        <v>GRAM-00XX (RAM) · Visual</v>
      </c>
      <c r="X6" t="str">
        <v>Groove Width Micrometer</v>
      </c>
      <c r="Y6" t="str">
        <v>GTIC-00XX Test Indicator</v>
      </c>
      <c r="Z6" t="str">
        <v>Indicator / Drop</v>
      </c>
      <c r="AA6" t="str">
        <v>Inspection Fixture · Go</v>
      </c>
      <c r="AB6" t="str">
        <v>Inspection Fixture · NoGo</v>
      </c>
      <c r="AC6" t="str">
        <v>Micrometer · Anvil GMAN-XXXX</v>
      </c>
      <c r="AD6" t="str">
        <v>Micrometer · Blade</v>
      </c>
      <c r="AE6" t="str">
        <v>Micrometer · Disc</v>
      </c>
      <c r="AF6" t="str">
        <v>Micrometer · Outside</v>
      </c>
      <c r="AG6" t="str">
        <v>Micrometer · Pitch</v>
      </c>
      <c r="AH6" t="str">
        <v>Micrometer · Point</v>
      </c>
      <c r="AI6" t="str">
        <v>Micrometer · Spline</v>
      </c>
      <c r="AJ6" t="str">
        <v xml:space="preserve">Micrometer · Spline / Calc. </v>
      </c>
      <c r="AK6" t="str">
        <v>not sure</v>
      </c>
      <c r="AL6" t="str">
        <v>Ring/Internal (IDT)</v>
      </c>
      <c r="AM6" t="str">
        <v xml:space="preserve">Test Indicator/Concent. Ga. </v>
      </c>
      <c r="AN6" t="str">
        <v>Thread Plug Gauge · Go</v>
      </c>
      <c r="AO6" t="str">
        <v>Thread Plug Gauge · Go/NoGo</v>
      </c>
      <c r="AP6" t="str">
        <v>Thread Plug Gauge · NoGo</v>
      </c>
      <c r="AQ6" t="str">
        <v>Thread Ring Gauge · Go</v>
      </c>
      <c r="AR6" t="str">
        <v>Thread Ring Gauge · Go/NoGo</v>
      </c>
      <c r="AS6" t="str">
        <v>Thread Ring Gauge · NoGo</v>
      </c>
      <c r="AT6" t="str">
        <v>Visual</v>
      </c>
      <c r="AU6" t="str">
        <v>Visual · (Microscope)</v>
      </c>
      <c r="AV6" t="str">
        <v>Visual · 10×</v>
      </c>
      <c r="AW6" t="str">
        <v>Visual · 2.25×</v>
      </c>
      <c r="AX6" t="str">
        <v>Visual · DV</v>
      </c>
      <c r="AY6" t="str">
        <v>Visual GritBlast Comparator</v>
      </c>
    </row>
    <row r="7" spans="1:51">
      <c r="A7" t="s">
        <v>609</v>
      </c>
      <c r="C7" t="str" cm="1">
        <f t="array" ref="C7:AY7">TRANSPOSE(_xlfn._xlws.SORT(_xlfn._xlws.FILTER($A$2:$A$279,ISNUMBER(SEARCH('PartLib Table'!N14,$A$2:$A$279)),"not found")))</f>
        <v>Caliper</v>
      </c>
      <c r="D7" t="str">
        <v>Caliper/Go Gauge</v>
      </c>
      <c r="E7" t="str">
        <v>Caliper/Go Pin</v>
      </c>
      <c r="F7" t="str">
        <v>Caliper/Internal (IDT)</v>
      </c>
      <c r="G7" t="str">
        <v>Comparator / Var.Meas.</v>
      </c>
      <c r="H7" t="str">
        <v>Function Part</v>
      </c>
      <c r="I7" t="str">
        <v>Functional · Gauge</v>
      </c>
      <c r="J7" t="str">
        <v>Gauge · Go</v>
      </c>
      <c r="K7" t="str">
        <v>Gauge · Go/NoGo</v>
      </c>
      <c r="L7" t="str">
        <v>Gauge · NoGo</v>
      </c>
      <c r="M7" t="str">
        <v>Gauge Pins · Go</v>
      </c>
      <c r="N7" t="str">
        <v>Gauge Pins · Go/NoGo</v>
      </c>
      <c r="O7" t="str">
        <v>Gauge Pins · NoGo</v>
      </c>
      <c r="P7" t="str">
        <v>Gauge Pins · Var.Best.Fit.</v>
      </c>
      <c r="Q7" t="str">
        <v>GCMM-000X (CMM) · Pass / Fail</v>
      </c>
      <c r="R7" t="str">
        <v>GCMM-000X (CMM) · Var.Meas.</v>
      </c>
      <c r="S7" t="str">
        <v>GOMS-000X (Sylvac)</v>
      </c>
      <c r="T7" t="str">
        <v>GRAM-00XX (RAM) · Pass / Fail</v>
      </c>
      <c r="U7" t="str">
        <v>GRAM-00XX (RAM) · Program</v>
      </c>
      <c r="V7" t="str">
        <v>GRAM-00XX (RAM) · Var.Meas.</v>
      </c>
      <c r="W7" t="str">
        <v>GRAM-00XX (RAM) · Visual</v>
      </c>
      <c r="X7" t="str">
        <v>Groove Width Micrometer</v>
      </c>
      <c r="Y7" t="str">
        <v>GTIC-00XX Test Indicator</v>
      </c>
      <c r="Z7" t="str">
        <v>Indicator / Drop</v>
      </c>
      <c r="AA7" t="str">
        <v>Inspection Fixture · Go</v>
      </c>
      <c r="AB7" t="str">
        <v>Inspection Fixture · NoGo</v>
      </c>
      <c r="AC7" t="str">
        <v>Micrometer · Anvil GMAN-XXXX</v>
      </c>
      <c r="AD7" t="str">
        <v>Micrometer · Blade</v>
      </c>
      <c r="AE7" t="str">
        <v>Micrometer · Disc</v>
      </c>
      <c r="AF7" t="str">
        <v>Micrometer · Outside</v>
      </c>
      <c r="AG7" t="str">
        <v>Micrometer · Pitch</v>
      </c>
      <c r="AH7" t="str">
        <v>Micrometer · Point</v>
      </c>
      <c r="AI7" t="str">
        <v>Micrometer · Spline</v>
      </c>
      <c r="AJ7" t="str">
        <v xml:space="preserve">Micrometer · Spline / Calc. </v>
      </c>
      <c r="AK7" t="str">
        <v>not sure</v>
      </c>
      <c r="AL7" t="str">
        <v>Ring/Internal (IDT)</v>
      </c>
      <c r="AM7" t="str">
        <v xml:space="preserve">Test Indicator/Concent. Ga. </v>
      </c>
      <c r="AN7" t="str">
        <v>Thread Plug Gauge · Go</v>
      </c>
      <c r="AO7" t="str">
        <v>Thread Plug Gauge · Go/NoGo</v>
      </c>
      <c r="AP7" t="str">
        <v>Thread Plug Gauge · NoGo</v>
      </c>
      <c r="AQ7" t="str">
        <v>Thread Ring Gauge · Go</v>
      </c>
      <c r="AR7" t="str">
        <v>Thread Ring Gauge · Go/NoGo</v>
      </c>
      <c r="AS7" t="str">
        <v>Thread Ring Gauge · NoGo</v>
      </c>
      <c r="AT7" t="str">
        <v>Visual</v>
      </c>
      <c r="AU7" t="str">
        <v>Visual · (Microscope)</v>
      </c>
      <c r="AV7" t="str">
        <v>Visual · 10×</v>
      </c>
      <c r="AW7" t="str">
        <v>Visual · 2.25×</v>
      </c>
      <c r="AX7" t="str">
        <v>Visual · DV</v>
      </c>
      <c r="AY7" t="str">
        <v>Visual GritBlast Comparator</v>
      </c>
    </row>
    <row r="8" spans="1:51">
      <c r="A8" t="s">
        <v>610</v>
      </c>
      <c r="C8" t="str" cm="1">
        <f t="array" ref="C8:AY8">TRANSPOSE(_xlfn._xlws.SORT(_xlfn._xlws.FILTER($A$2:$A$279,ISNUMBER(SEARCH('PartLib Table'!N15,$A$2:$A$279)),"not found")))</f>
        <v>Caliper</v>
      </c>
      <c r="D8" t="str">
        <v>Caliper/Go Gauge</v>
      </c>
      <c r="E8" t="str">
        <v>Caliper/Go Pin</v>
      </c>
      <c r="F8" t="str">
        <v>Caliper/Internal (IDT)</v>
      </c>
      <c r="G8" t="str">
        <v>Comparator / Var.Meas.</v>
      </c>
      <c r="H8" t="str">
        <v>Function Part</v>
      </c>
      <c r="I8" t="str">
        <v>Functional · Gauge</v>
      </c>
      <c r="J8" t="str">
        <v>Gauge · Go</v>
      </c>
      <c r="K8" t="str">
        <v>Gauge · Go/NoGo</v>
      </c>
      <c r="L8" t="str">
        <v>Gauge · NoGo</v>
      </c>
      <c r="M8" t="str">
        <v>Gauge Pins · Go</v>
      </c>
      <c r="N8" t="str">
        <v>Gauge Pins · Go/NoGo</v>
      </c>
      <c r="O8" t="str">
        <v>Gauge Pins · NoGo</v>
      </c>
      <c r="P8" t="str">
        <v>Gauge Pins · Var.Best.Fit.</v>
      </c>
      <c r="Q8" t="str">
        <v>GCMM-000X (CMM) · Pass / Fail</v>
      </c>
      <c r="R8" t="str">
        <v>GCMM-000X (CMM) · Var.Meas.</v>
      </c>
      <c r="S8" t="str">
        <v>GOMS-000X (Sylvac)</v>
      </c>
      <c r="T8" t="str">
        <v>GRAM-00XX (RAM) · Pass / Fail</v>
      </c>
      <c r="U8" t="str">
        <v>GRAM-00XX (RAM) · Program</v>
      </c>
      <c r="V8" t="str">
        <v>GRAM-00XX (RAM) · Var.Meas.</v>
      </c>
      <c r="W8" t="str">
        <v>GRAM-00XX (RAM) · Visual</v>
      </c>
      <c r="X8" t="str">
        <v>Groove Width Micrometer</v>
      </c>
      <c r="Y8" t="str">
        <v>GTIC-00XX Test Indicator</v>
      </c>
      <c r="Z8" t="str">
        <v>Indicator / Drop</v>
      </c>
      <c r="AA8" t="str">
        <v>Inspection Fixture · Go</v>
      </c>
      <c r="AB8" t="str">
        <v>Inspection Fixture · NoGo</v>
      </c>
      <c r="AC8" t="str">
        <v>Micrometer · Anvil GMAN-XXXX</v>
      </c>
      <c r="AD8" t="str">
        <v>Micrometer · Blade</v>
      </c>
      <c r="AE8" t="str">
        <v>Micrometer · Disc</v>
      </c>
      <c r="AF8" t="str">
        <v>Micrometer · Outside</v>
      </c>
      <c r="AG8" t="str">
        <v>Micrometer · Pitch</v>
      </c>
      <c r="AH8" t="str">
        <v>Micrometer · Point</v>
      </c>
      <c r="AI8" t="str">
        <v>Micrometer · Spline</v>
      </c>
      <c r="AJ8" t="str">
        <v xml:space="preserve">Micrometer · Spline / Calc. </v>
      </c>
      <c r="AK8" t="str">
        <v>not sure</v>
      </c>
      <c r="AL8" t="str">
        <v>Ring/Internal (IDT)</v>
      </c>
      <c r="AM8" t="str">
        <v xml:space="preserve">Test Indicator/Concent. Ga. </v>
      </c>
      <c r="AN8" t="str">
        <v>Thread Plug Gauge · Go</v>
      </c>
      <c r="AO8" t="str">
        <v>Thread Plug Gauge · Go/NoGo</v>
      </c>
      <c r="AP8" t="str">
        <v>Thread Plug Gauge · NoGo</v>
      </c>
      <c r="AQ8" t="str">
        <v>Thread Ring Gauge · Go</v>
      </c>
      <c r="AR8" t="str">
        <v>Thread Ring Gauge · Go/NoGo</v>
      </c>
      <c r="AS8" t="str">
        <v>Thread Ring Gauge · NoGo</v>
      </c>
      <c r="AT8" t="str">
        <v>Visual</v>
      </c>
      <c r="AU8" t="str">
        <v>Visual · (Microscope)</v>
      </c>
      <c r="AV8" t="str">
        <v>Visual · 10×</v>
      </c>
      <c r="AW8" t="str">
        <v>Visual · 2.25×</v>
      </c>
      <c r="AX8" t="str">
        <v>Visual · DV</v>
      </c>
      <c r="AY8" t="str">
        <v>Visual GritBlast Comparator</v>
      </c>
    </row>
    <row r="9" spans="1:51">
      <c r="A9" t="s">
        <v>611</v>
      </c>
      <c r="C9" t="str" cm="1">
        <f t="array" ref="C9:AY9">TRANSPOSE(_xlfn._xlws.SORT(_xlfn._xlws.FILTER($A$2:$A$279,ISNUMBER(SEARCH('PartLib Table'!N16,$A$2:$A$279)),"not found")))</f>
        <v>Caliper</v>
      </c>
      <c r="D9" t="str">
        <v>Caliper/Go Gauge</v>
      </c>
      <c r="E9" t="str">
        <v>Caliper/Go Pin</v>
      </c>
      <c r="F9" t="str">
        <v>Caliper/Internal (IDT)</v>
      </c>
      <c r="G9" t="str">
        <v>Comparator / Var.Meas.</v>
      </c>
      <c r="H9" t="str">
        <v>Function Part</v>
      </c>
      <c r="I9" t="str">
        <v>Functional · Gauge</v>
      </c>
      <c r="J9" t="str">
        <v>Gauge · Go</v>
      </c>
      <c r="K9" t="str">
        <v>Gauge · Go/NoGo</v>
      </c>
      <c r="L9" t="str">
        <v>Gauge · NoGo</v>
      </c>
      <c r="M9" t="str">
        <v>Gauge Pins · Go</v>
      </c>
      <c r="N9" t="str">
        <v>Gauge Pins · Go/NoGo</v>
      </c>
      <c r="O9" t="str">
        <v>Gauge Pins · NoGo</v>
      </c>
      <c r="P9" t="str">
        <v>Gauge Pins · Var.Best.Fit.</v>
      </c>
      <c r="Q9" t="str">
        <v>GCMM-000X (CMM) · Pass / Fail</v>
      </c>
      <c r="R9" t="str">
        <v>GCMM-000X (CMM) · Var.Meas.</v>
      </c>
      <c r="S9" t="str">
        <v>GOMS-000X (Sylvac)</v>
      </c>
      <c r="T9" t="str">
        <v>GRAM-00XX (RAM) · Pass / Fail</v>
      </c>
      <c r="U9" t="str">
        <v>GRAM-00XX (RAM) · Program</v>
      </c>
      <c r="V9" t="str">
        <v>GRAM-00XX (RAM) · Var.Meas.</v>
      </c>
      <c r="W9" t="str">
        <v>GRAM-00XX (RAM) · Visual</v>
      </c>
      <c r="X9" t="str">
        <v>Groove Width Micrometer</v>
      </c>
      <c r="Y9" t="str">
        <v>GTIC-00XX Test Indicator</v>
      </c>
      <c r="Z9" t="str">
        <v>Indicator / Drop</v>
      </c>
      <c r="AA9" t="str">
        <v>Inspection Fixture · Go</v>
      </c>
      <c r="AB9" t="str">
        <v>Inspection Fixture · NoGo</v>
      </c>
      <c r="AC9" t="str">
        <v>Micrometer · Anvil GMAN-XXXX</v>
      </c>
      <c r="AD9" t="str">
        <v>Micrometer · Blade</v>
      </c>
      <c r="AE9" t="str">
        <v>Micrometer · Disc</v>
      </c>
      <c r="AF9" t="str">
        <v>Micrometer · Outside</v>
      </c>
      <c r="AG9" t="str">
        <v>Micrometer · Pitch</v>
      </c>
      <c r="AH9" t="str">
        <v>Micrometer · Point</v>
      </c>
      <c r="AI9" t="str">
        <v>Micrometer · Spline</v>
      </c>
      <c r="AJ9" t="str">
        <v xml:space="preserve">Micrometer · Spline / Calc. </v>
      </c>
      <c r="AK9" t="str">
        <v>not sure</v>
      </c>
      <c r="AL9" t="str">
        <v>Ring/Internal (IDT)</v>
      </c>
      <c r="AM9" t="str">
        <v xml:space="preserve">Test Indicator/Concent. Ga. </v>
      </c>
      <c r="AN9" t="str">
        <v>Thread Plug Gauge · Go</v>
      </c>
      <c r="AO9" t="str">
        <v>Thread Plug Gauge · Go/NoGo</v>
      </c>
      <c r="AP9" t="str">
        <v>Thread Plug Gauge · NoGo</v>
      </c>
      <c r="AQ9" t="str">
        <v>Thread Ring Gauge · Go</v>
      </c>
      <c r="AR9" t="str">
        <v>Thread Ring Gauge · Go/NoGo</v>
      </c>
      <c r="AS9" t="str">
        <v>Thread Ring Gauge · NoGo</v>
      </c>
      <c r="AT9" t="str">
        <v>Visual</v>
      </c>
      <c r="AU9" t="str">
        <v>Visual · (Microscope)</v>
      </c>
      <c r="AV9" t="str">
        <v>Visual · 10×</v>
      </c>
      <c r="AW9" t="str">
        <v>Visual · 2.25×</v>
      </c>
      <c r="AX9" t="str">
        <v>Visual · DV</v>
      </c>
      <c r="AY9" t="str">
        <v>Visual GritBlast Comparator</v>
      </c>
    </row>
    <row r="10" spans="1:51">
      <c r="A10" t="s">
        <v>612</v>
      </c>
      <c r="C10" t="str" cm="1">
        <f t="array" ref="C10:AY10">TRANSPOSE(_xlfn._xlws.SORT(_xlfn._xlws.FILTER($A$2:$A$279,ISNUMBER(SEARCH('PartLib Table'!N17,$A$2:$A$279)),"not found")))</f>
        <v>Caliper</v>
      </c>
      <c r="D10" t="str">
        <v>Caliper/Go Gauge</v>
      </c>
      <c r="E10" t="str">
        <v>Caliper/Go Pin</v>
      </c>
      <c r="F10" t="str">
        <v>Caliper/Internal (IDT)</v>
      </c>
      <c r="G10" t="str">
        <v>Comparator / Var.Meas.</v>
      </c>
      <c r="H10" t="str">
        <v>Function Part</v>
      </c>
      <c r="I10" t="str">
        <v>Functional · Gauge</v>
      </c>
      <c r="J10" t="str">
        <v>Gauge · Go</v>
      </c>
      <c r="K10" t="str">
        <v>Gauge · Go/NoGo</v>
      </c>
      <c r="L10" t="str">
        <v>Gauge · NoGo</v>
      </c>
      <c r="M10" t="str">
        <v>Gauge Pins · Go</v>
      </c>
      <c r="N10" t="str">
        <v>Gauge Pins · Go/NoGo</v>
      </c>
      <c r="O10" t="str">
        <v>Gauge Pins · NoGo</v>
      </c>
      <c r="P10" t="str">
        <v>Gauge Pins · Var.Best.Fit.</v>
      </c>
      <c r="Q10" t="str">
        <v>GCMM-000X (CMM) · Pass / Fail</v>
      </c>
      <c r="R10" t="str">
        <v>GCMM-000X (CMM) · Var.Meas.</v>
      </c>
      <c r="S10" t="str">
        <v>GOMS-000X (Sylvac)</v>
      </c>
      <c r="T10" t="str">
        <v>GRAM-00XX (RAM) · Pass / Fail</v>
      </c>
      <c r="U10" t="str">
        <v>GRAM-00XX (RAM) · Program</v>
      </c>
      <c r="V10" t="str">
        <v>GRAM-00XX (RAM) · Var.Meas.</v>
      </c>
      <c r="W10" t="str">
        <v>GRAM-00XX (RAM) · Visual</v>
      </c>
      <c r="X10" t="str">
        <v>Groove Width Micrometer</v>
      </c>
      <c r="Y10" t="str">
        <v>GTIC-00XX Test Indicator</v>
      </c>
      <c r="Z10" t="str">
        <v>Indicator / Drop</v>
      </c>
      <c r="AA10" t="str">
        <v>Inspection Fixture · Go</v>
      </c>
      <c r="AB10" t="str">
        <v>Inspection Fixture · NoGo</v>
      </c>
      <c r="AC10" t="str">
        <v>Micrometer · Anvil GMAN-XXXX</v>
      </c>
      <c r="AD10" t="str">
        <v>Micrometer · Blade</v>
      </c>
      <c r="AE10" t="str">
        <v>Micrometer · Disc</v>
      </c>
      <c r="AF10" t="str">
        <v>Micrometer · Outside</v>
      </c>
      <c r="AG10" t="str">
        <v>Micrometer · Pitch</v>
      </c>
      <c r="AH10" t="str">
        <v>Micrometer · Point</v>
      </c>
      <c r="AI10" t="str">
        <v>Micrometer · Spline</v>
      </c>
      <c r="AJ10" t="str">
        <v xml:space="preserve">Micrometer · Spline / Calc. </v>
      </c>
      <c r="AK10" t="str">
        <v>not sure</v>
      </c>
      <c r="AL10" t="str">
        <v>Ring/Internal (IDT)</v>
      </c>
      <c r="AM10" t="str">
        <v xml:space="preserve">Test Indicator/Concent. Ga. </v>
      </c>
      <c r="AN10" t="str">
        <v>Thread Plug Gauge · Go</v>
      </c>
      <c r="AO10" t="str">
        <v>Thread Plug Gauge · Go/NoGo</v>
      </c>
      <c r="AP10" t="str">
        <v>Thread Plug Gauge · NoGo</v>
      </c>
      <c r="AQ10" t="str">
        <v>Thread Ring Gauge · Go</v>
      </c>
      <c r="AR10" t="str">
        <v>Thread Ring Gauge · Go/NoGo</v>
      </c>
      <c r="AS10" t="str">
        <v>Thread Ring Gauge · NoGo</v>
      </c>
      <c r="AT10" t="str">
        <v>Visual</v>
      </c>
      <c r="AU10" t="str">
        <v>Visual · (Microscope)</v>
      </c>
      <c r="AV10" t="str">
        <v>Visual · 10×</v>
      </c>
      <c r="AW10" t="str">
        <v>Visual · 2.25×</v>
      </c>
      <c r="AX10" t="str">
        <v>Visual · DV</v>
      </c>
      <c r="AY10" t="str">
        <v>Visual GritBlast Comparator</v>
      </c>
    </row>
    <row r="11" spans="1:51">
      <c r="A11" t="s">
        <v>613</v>
      </c>
      <c r="C11" t="str" cm="1">
        <f t="array" ref="C11:AY11">TRANSPOSE(_xlfn._xlws.SORT(_xlfn._xlws.FILTER($A$2:$A$279,ISNUMBER(SEARCH('PartLib Table'!N18,$A$2:$A$279)),"not found")))</f>
        <v>Caliper</v>
      </c>
      <c r="D11" t="str">
        <v>Caliper/Go Gauge</v>
      </c>
      <c r="E11" t="str">
        <v>Caliper/Go Pin</v>
      </c>
      <c r="F11" t="str">
        <v>Caliper/Internal (IDT)</v>
      </c>
      <c r="G11" t="str">
        <v>Comparator / Var.Meas.</v>
      </c>
      <c r="H11" t="str">
        <v>Function Part</v>
      </c>
      <c r="I11" t="str">
        <v>Functional · Gauge</v>
      </c>
      <c r="J11" t="str">
        <v>Gauge · Go</v>
      </c>
      <c r="K11" t="str">
        <v>Gauge · Go/NoGo</v>
      </c>
      <c r="L11" t="str">
        <v>Gauge · NoGo</v>
      </c>
      <c r="M11" t="str">
        <v>Gauge Pins · Go</v>
      </c>
      <c r="N11" t="str">
        <v>Gauge Pins · Go/NoGo</v>
      </c>
      <c r="O11" t="str">
        <v>Gauge Pins · NoGo</v>
      </c>
      <c r="P11" t="str">
        <v>Gauge Pins · Var.Best.Fit.</v>
      </c>
      <c r="Q11" t="str">
        <v>GCMM-000X (CMM) · Pass / Fail</v>
      </c>
      <c r="R11" t="str">
        <v>GCMM-000X (CMM) · Var.Meas.</v>
      </c>
      <c r="S11" t="str">
        <v>GOMS-000X (Sylvac)</v>
      </c>
      <c r="T11" t="str">
        <v>GRAM-00XX (RAM) · Pass / Fail</v>
      </c>
      <c r="U11" t="str">
        <v>GRAM-00XX (RAM) · Program</v>
      </c>
      <c r="V11" t="str">
        <v>GRAM-00XX (RAM) · Var.Meas.</v>
      </c>
      <c r="W11" t="str">
        <v>GRAM-00XX (RAM) · Visual</v>
      </c>
      <c r="X11" t="str">
        <v>Groove Width Micrometer</v>
      </c>
      <c r="Y11" t="str">
        <v>GTIC-00XX Test Indicator</v>
      </c>
      <c r="Z11" t="str">
        <v>Indicator / Drop</v>
      </c>
      <c r="AA11" t="str">
        <v>Inspection Fixture · Go</v>
      </c>
      <c r="AB11" t="str">
        <v>Inspection Fixture · NoGo</v>
      </c>
      <c r="AC11" t="str">
        <v>Micrometer · Anvil GMAN-XXXX</v>
      </c>
      <c r="AD11" t="str">
        <v>Micrometer · Blade</v>
      </c>
      <c r="AE11" t="str">
        <v>Micrometer · Disc</v>
      </c>
      <c r="AF11" t="str">
        <v>Micrometer · Outside</v>
      </c>
      <c r="AG11" t="str">
        <v>Micrometer · Pitch</v>
      </c>
      <c r="AH11" t="str">
        <v>Micrometer · Point</v>
      </c>
      <c r="AI11" t="str">
        <v>Micrometer · Spline</v>
      </c>
      <c r="AJ11" t="str">
        <v xml:space="preserve">Micrometer · Spline / Calc. </v>
      </c>
      <c r="AK11" t="str">
        <v>not sure</v>
      </c>
      <c r="AL11" t="str">
        <v>Ring/Internal (IDT)</v>
      </c>
      <c r="AM11" t="str">
        <v xml:space="preserve">Test Indicator/Concent. Ga. </v>
      </c>
      <c r="AN11" t="str">
        <v>Thread Plug Gauge · Go</v>
      </c>
      <c r="AO11" t="str">
        <v>Thread Plug Gauge · Go/NoGo</v>
      </c>
      <c r="AP11" t="str">
        <v>Thread Plug Gauge · NoGo</v>
      </c>
      <c r="AQ11" t="str">
        <v>Thread Ring Gauge · Go</v>
      </c>
      <c r="AR11" t="str">
        <v>Thread Ring Gauge · Go/NoGo</v>
      </c>
      <c r="AS11" t="str">
        <v>Thread Ring Gauge · NoGo</v>
      </c>
      <c r="AT11" t="str">
        <v>Visual</v>
      </c>
      <c r="AU11" t="str">
        <v>Visual · (Microscope)</v>
      </c>
      <c r="AV11" t="str">
        <v>Visual · 10×</v>
      </c>
      <c r="AW11" t="str">
        <v>Visual · 2.25×</v>
      </c>
      <c r="AX11" t="str">
        <v>Visual · DV</v>
      </c>
      <c r="AY11" t="str">
        <v>Visual GritBlast Comparator</v>
      </c>
    </row>
    <row r="12" spans="1:51">
      <c r="A12" t="s">
        <v>614</v>
      </c>
      <c r="C12" t="str" cm="1">
        <f t="array" ref="C12:AY12">TRANSPOSE(_xlfn._xlws.SORT(_xlfn._xlws.FILTER($A$2:$A$279,ISNUMBER(SEARCH('PartLib Table'!N19,$A$2:$A$279)),"not found")))</f>
        <v>Caliper</v>
      </c>
      <c r="D12" t="str">
        <v>Caliper/Go Gauge</v>
      </c>
      <c r="E12" t="str">
        <v>Caliper/Go Pin</v>
      </c>
      <c r="F12" t="str">
        <v>Caliper/Internal (IDT)</v>
      </c>
      <c r="G12" t="str">
        <v>Comparator / Var.Meas.</v>
      </c>
      <c r="H12" t="str">
        <v>Function Part</v>
      </c>
      <c r="I12" t="str">
        <v>Functional · Gauge</v>
      </c>
      <c r="J12" t="str">
        <v>Gauge · Go</v>
      </c>
      <c r="K12" t="str">
        <v>Gauge · Go/NoGo</v>
      </c>
      <c r="L12" t="str">
        <v>Gauge · NoGo</v>
      </c>
      <c r="M12" t="str">
        <v>Gauge Pins · Go</v>
      </c>
      <c r="N12" t="str">
        <v>Gauge Pins · Go/NoGo</v>
      </c>
      <c r="O12" t="str">
        <v>Gauge Pins · NoGo</v>
      </c>
      <c r="P12" t="str">
        <v>Gauge Pins · Var.Best.Fit.</v>
      </c>
      <c r="Q12" t="str">
        <v>GCMM-000X (CMM) · Pass / Fail</v>
      </c>
      <c r="R12" t="str">
        <v>GCMM-000X (CMM) · Var.Meas.</v>
      </c>
      <c r="S12" t="str">
        <v>GOMS-000X (Sylvac)</v>
      </c>
      <c r="T12" t="str">
        <v>GRAM-00XX (RAM) · Pass / Fail</v>
      </c>
      <c r="U12" t="str">
        <v>GRAM-00XX (RAM) · Program</v>
      </c>
      <c r="V12" t="str">
        <v>GRAM-00XX (RAM) · Var.Meas.</v>
      </c>
      <c r="W12" t="str">
        <v>GRAM-00XX (RAM) · Visual</v>
      </c>
      <c r="X12" t="str">
        <v>Groove Width Micrometer</v>
      </c>
      <c r="Y12" t="str">
        <v>GTIC-00XX Test Indicator</v>
      </c>
      <c r="Z12" t="str">
        <v>Indicator / Drop</v>
      </c>
      <c r="AA12" t="str">
        <v>Inspection Fixture · Go</v>
      </c>
      <c r="AB12" t="str">
        <v>Inspection Fixture · NoGo</v>
      </c>
      <c r="AC12" t="str">
        <v>Micrometer · Anvil GMAN-XXXX</v>
      </c>
      <c r="AD12" t="str">
        <v>Micrometer · Blade</v>
      </c>
      <c r="AE12" t="str">
        <v>Micrometer · Disc</v>
      </c>
      <c r="AF12" t="str">
        <v>Micrometer · Outside</v>
      </c>
      <c r="AG12" t="str">
        <v>Micrometer · Pitch</v>
      </c>
      <c r="AH12" t="str">
        <v>Micrometer · Point</v>
      </c>
      <c r="AI12" t="str">
        <v>Micrometer · Spline</v>
      </c>
      <c r="AJ12" t="str">
        <v xml:space="preserve">Micrometer · Spline / Calc. </v>
      </c>
      <c r="AK12" t="str">
        <v>not sure</v>
      </c>
      <c r="AL12" t="str">
        <v>Ring/Internal (IDT)</v>
      </c>
      <c r="AM12" t="str">
        <v xml:space="preserve">Test Indicator/Concent. Ga. </v>
      </c>
      <c r="AN12" t="str">
        <v>Thread Plug Gauge · Go</v>
      </c>
      <c r="AO12" t="str">
        <v>Thread Plug Gauge · Go/NoGo</v>
      </c>
      <c r="AP12" t="str">
        <v>Thread Plug Gauge · NoGo</v>
      </c>
      <c r="AQ12" t="str">
        <v>Thread Ring Gauge · Go</v>
      </c>
      <c r="AR12" t="str">
        <v>Thread Ring Gauge · Go/NoGo</v>
      </c>
      <c r="AS12" t="str">
        <v>Thread Ring Gauge · NoGo</v>
      </c>
      <c r="AT12" t="str">
        <v>Visual</v>
      </c>
      <c r="AU12" t="str">
        <v>Visual · (Microscope)</v>
      </c>
      <c r="AV12" t="str">
        <v>Visual · 10×</v>
      </c>
      <c r="AW12" t="str">
        <v>Visual · 2.25×</v>
      </c>
      <c r="AX12" t="str">
        <v>Visual · DV</v>
      </c>
      <c r="AY12" t="str">
        <v>Visual GritBlast Comparator</v>
      </c>
    </row>
    <row r="13" spans="1:51">
      <c r="A13" t="s">
        <v>62</v>
      </c>
      <c r="C13" t="str" cm="1">
        <f t="array" ref="C13:AY13">TRANSPOSE(_xlfn._xlws.SORT(_xlfn._xlws.FILTER($A$2:$A$279,ISNUMBER(SEARCH('PartLib Table'!N20,$A$2:$A$279)),"not found")))</f>
        <v>Caliper</v>
      </c>
      <c r="D13" t="str">
        <v>Caliper/Go Gauge</v>
      </c>
      <c r="E13" t="str">
        <v>Caliper/Go Pin</v>
      </c>
      <c r="F13" t="str">
        <v>Caliper/Internal (IDT)</v>
      </c>
      <c r="G13" t="str">
        <v>Comparator / Var.Meas.</v>
      </c>
      <c r="H13" t="str">
        <v>Function Part</v>
      </c>
      <c r="I13" t="str">
        <v>Functional · Gauge</v>
      </c>
      <c r="J13" t="str">
        <v>Gauge · Go</v>
      </c>
      <c r="K13" t="str">
        <v>Gauge · Go/NoGo</v>
      </c>
      <c r="L13" t="str">
        <v>Gauge · NoGo</v>
      </c>
      <c r="M13" t="str">
        <v>Gauge Pins · Go</v>
      </c>
      <c r="N13" t="str">
        <v>Gauge Pins · Go/NoGo</v>
      </c>
      <c r="O13" t="str">
        <v>Gauge Pins · NoGo</v>
      </c>
      <c r="P13" t="str">
        <v>Gauge Pins · Var.Best.Fit.</v>
      </c>
      <c r="Q13" t="str">
        <v>GCMM-000X (CMM) · Pass / Fail</v>
      </c>
      <c r="R13" t="str">
        <v>GCMM-000X (CMM) · Var.Meas.</v>
      </c>
      <c r="S13" t="str">
        <v>GOMS-000X (Sylvac)</v>
      </c>
      <c r="T13" t="str">
        <v>GRAM-00XX (RAM) · Pass / Fail</v>
      </c>
      <c r="U13" t="str">
        <v>GRAM-00XX (RAM) · Program</v>
      </c>
      <c r="V13" t="str">
        <v>GRAM-00XX (RAM) · Var.Meas.</v>
      </c>
      <c r="W13" t="str">
        <v>GRAM-00XX (RAM) · Visual</v>
      </c>
      <c r="X13" t="str">
        <v>Groove Width Micrometer</v>
      </c>
      <c r="Y13" t="str">
        <v>GTIC-00XX Test Indicator</v>
      </c>
      <c r="Z13" t="str">
        <v>Indicator / Drop</v>
      </c>
      <c r="AA13" t="str">
        <v>Inspection Fixture · Go</v>
      </c>
      <c r="AB13" t="str">
        <v>Inspection Fixture · NoGo</v>
      </c>
      <c r="AC13" t="str">
        <v>Micrometer · Anvil GMAN-XXXX</v>
      </c>
      <c r="AD13" t="str">
        <v>Micrometer · Blade</v>
      </c>
      <c r="AE13" t="str">
        <v>Micrometer · Disc</v>
      </c>
      <c r="AF13" t="str">
        <v>Micrometer · Outside</v>
      </c>
      <c r="AG13" t="str">
        <v>Micrometer · Pitch</v>
      </c>
      <c r="AH13" t="str">
        <v>Micrometer · Point</v>
      </c>
      <c r="AI13" t="str">
        <v>Micrometer · Spline</v>
      </c>
      <c r="AJ13" t="str">
        <v xml:space="preserve">Micrometer · Spline / Calc. </v>
      </c>
      <c r="AK13" t="str">
        <v>not sure</v>
      </c>
      <c r="AL13" t="str">
        <v>Ring/Internal (IDT)</v>
      </c>
      <c r="AM13" t="str">
        <v xml:space="preserve">Test Indicator/Concent. Ga. </v>
      </c>
      <c r="AN13" t="str">
        <v>Thread Plug Gauge · Go</v>
      </c>
      <c r="AO13" t="str">
        <v>Thread Plug Gauge · Go/NoGo</v>
      </c>
      <c r="AP13" t="str">
        <v>Thread Plug Gauge · NoGo</v>
      </c>
      <c r="AQ13" t="str">
        <v>Thread Ring Gauge · Go</v>
      </c>
      <c r="AR13" t="str">
        <v>Thread Ring Gauge · Go/NoGo</v>
      </c>
      <c r="AS13" t="str">
        <v>Thread Ring Gauge · NoGo</v>
      </c>
      <c r="AT13" t="str">
        <v>Visual</v>
      </c>
      <c r="AU13" t="str">
        <v>Visual · (Microscope)</v>
      </c>
      <c r="AV13" t="str">
        <v>Visual · 10×</v>
      </c>
      <c r="AW13" t="str">
        <v>Visual · 2.25×</v>
      </c>
      <c r="AX13" t="str">
        <v>Visual · DV</v>
      </c>
      <c r="AY13" t="str">
        <v>Visual GritBlast Comparator</v>
      </c>
    </row>
    <row r="14" spans="1:51">
      <c r="A14" t="s">
        <v>615</v>
      </c>
      <c r="C14" t="str" cm="1">
        <f t="array" ref="C14:AY14">TRANSPOSE(_xlfn._xlws.SORT(_xlfn._xlws.FILTER($A$2:$A$279,ISNUMBER(SEARCH('PartLib Table'!N21,$A$2:$A$279)),"not found")))</f>
        <v>Caliper</v>
      </c>
      <c r="D14" t="str">
        <v>Caliper/Go Gauge</v>
      </c>
      <c r="E14" t="str">
        <v>Caliper/Go Pin</v>
      </c>
      <c r="F14" t="str">
        <v>Caliper/Internal (IDT)</v>
      </c>
      <c r="G14" t="str">
        <v>Comparator / Var.Meas.</v>
      </c>
      <c r="H14" t="str">
        <v>Function Part</v>
      </c>
      <c r="I14" t="str">
        <v>Functional · Gauge</v>
      </c>
      <c r="J14" t="str">
        <v>Gauge · Go</v>
      </c>
      <c r="K14" t="str">
        <v>Gauge · Go/NoGo</v>
      </c>
      <c r="L14" t="str">
        <v>Gauge · NoGo</v>
      </c>
      <c r="M14" t="str">
        <v>Gauge Pins · Go</v>
      </c>
      <c r="N14" t="str">
        <v>Gauge Pins · Go/NoGo</v>
      </c>
      <c r="O14" t="str">
        <v>Gauge Pins · NoGo</v>
      </c>
      <c r="P14" t="str">
        <v>Gauge Pins · Var.Best.Fit.</v>
      </c>
      <c r="Q14" t="str">
        <v>GCMM-000X (CMM) · Pass / Fail</v>
      </c>
      <c r="R14" t="str">
        <v>GCMM-000X (CMM) · Var.Meas.</v>
      </c>
      <c r="S14" t="str">
        <v>GOMS-000X (Sylvac)</v>
      </c>
      <c r="T14" t="str">
        <v>GRAM-00XX (RAM) · Pass / Fail</v>
      </c>
      <c r="U14" t="str">
        <v>GRAM-00XX (RAM) · Program</v>
      </c>
      <c r="V14" t="str">
        <v>GRAM-00XX (RAM) · Var.Meas.</v>
      </c>
      <c r="W14" t="str">
        <v>GRAM-00XX (RAM) · Visual</v>
      </c>
      <c r="X14" t="str">
        <v>Groove Width Micrometer</v>
      </c>
      <c r="Y14" t="str">
        <v>GTIC-00XX Test Indicator</v>
      </c>
      <c r="Z14" t="str">
        <v>Indicator / Drop</v>
      </c>
      <c r="AA14" t="str">
        <v>Inspection Fixture · Go</v>
      </c>
      <c r="AB14" t="str">
        <v>Inspection Fixture · NoGo</v>
      </c>
      <c r="AC14" t="str">
        <v>Micrometer · Anvil GMAN-XXXX</v>
      </c>
      <c r="AD14" t="str">
        <v>Micrometer · Blade</v>
      </c>
      <c r="AE14" t="str">
        <v>Micrometer · Disc</v>
      </c>
      <c r="AF14" t="str">
        <v>Micrometer · Outside</v>
      </c>
      <c r="AG14" t="str">
        <v>Micrometer · Pitch</v>
      </c>
      <c r="AH14" t="str">
        <v>Micrometer · Point</v>
      </c>
      <c r="AI14" t="str">
        <v>Micrometer · Spline</v>
      </c>
      <c r="AJ14" t="str">
        <v xml:space="preserve">Micrometer · Spline / Calc. </v>
      </c>
      <c r="AK14" t="str">
        <v>not sure</v>
      </c>
      <c r="AL14" t="str">
        <v>Ring/Internal (IDT)</v>
      </c>
      <c r="AM14" t="str">
        <v xml:space="preserve">Test Indicator/Concent. Ga. </v>
      </c>
      <c r="AN14" t="str">
        <v>Thread Plug Gauge · Go</v>
      </c>
      <c r="AO14" t="str">
        <v>Thread Plug Gauge · Go/NoGo</v>
      </c>
      <c r="AP14" t="str">
        <v>Thread Plug Gauge · NoGo</v>
      </c>
      <c r="AQ14" t="str">
        <v>Thread Ring Gauge · Go</v>
      </c>
      <c r="AR14" t="str">
        <v>Thread Ring Gauge · Go/NoGo</v>
      </c>
      <c r="AS14" t="str">
        <v>Thread Ring Gauge · NoGo</v>
      </c>
      <c r="AT14" t="str">
        <v>Visual</v>
      </c>
      <c r="AU14" t="str">
        <v>Visual · (Microscope)</v>
      </c>
      <c r="AV14" t="str">
        <v>Visual · 10×</v>
      </c>
      <c r="AW14" t="str">
        <v>Visual · 2.25×</v>
      </c>
      <c r="AX14" t="str">
        <v>Visual · DV</v>
      </c>
      <c r="AY14" t="str">
        <v>Visual GritBlast Comparator</v>
      </c>
    </row>
    <row r="15" spans="1:51">
      <c r="A15" t="s">
        <v>616</v>
      </c>
      <c r="C15" t="str" cm="1">
        <f t="array" ref="C15:AY15">TRANSPOSE(_xlfn._xlws.SORT(_xlfn._xlws.FILTER($A$2:$A$279,ISNUMBER(SEARCH('PartLib Table'!N22,$A$2:$A$279)),"not found")))</f>
        <v>Caliper</v>
      </c>
      <c r="D15" t="str">
        <v>Caliper/Go Gauge</v>
      </c>
      <c r="E15" t="str">
        <v>Caliper/Go Pin</v>
      </c>
      <c r="F15" t="str">
        <v>Caliper/Internal (IDT)</v>
      </c>
      <c r="G15" t="str">
        <v>Comparator / Var.Meas.</v>
      </c>
      <c r="H15" t="str">
        <v>Function Part</v>
      </c>
      <c r="I15" t="str">
        <v>Functional · Gauge</v>
      </c>
      <c r="J15" t="str">
        <v>Gauge · Go</v>
      </c>
      <c r="K15" t="str">
        <v>Gauge · Go/NoGo</v>
      </c>
      <c r="L15" t="str">
        <v>Gauge · NoGo</v>
      </c>
      <c r="M15" t="str">
        <v>Gauge Pins · Go</v>
      </c>
      <c r="N15" t="str">
        <v>Gauge Pins · Go/NoGo</v>
      </c>
      <c r="O15" t="str">
        <v>Gauge Pins · NoGo</v>
      </c>
      <c r="P15" t="str">
        <v>Gauge Pins · Var.Best.Fit.</v>
      </c>
      <c r="Q15" t="str">
        <v>GCMM-000X (CMM) · Pass / Fail</v>
      </c>
      <c r="R15" t="str">
        <v>GCMM-000X (CMM) · Var.Meas.</v>
      </c>
      <c r="S15" t="str">
        <v>GOMS-000X (Sylvac)</v>
      </c>
      <c r="T15" t="str">
        <v>GRAM-00XX (RAM) · Pass / Fail</v>
      </c>
      <c r="U15" t="str">
        <v>GRAM-00XX (RAM) · Program</v>
      </c>
      <c r="V15" t="str">
        <v>GRAM-00XX (RAM) · Var.Meas.</v>
      </c>
      <c r="W15" t="str">
        <v>GRAM-00XX (RAM) · Visual</v>
      </c>
      <c r="X15" t="str">
        <v>Groove Width Micrometer</v>
      </c>
      <c r="Y15" t="str">
        <v>GTIC-00XX Test Indicator</v>
      </c>
      <c r="Z15" t="str">
        <v>Indicator / Drop</v>
      </c>
      <c r="AA15" t="str">
        <v>Inspection Fixture · Go</v>
      </c>
      <c r="AB15" t="str">
        <v>Inspection Fixture · NoGo</v>
      </c>
      <c r="AC15" t="str">
        <v>Micrometer · Anvil GMAN-XXXX</v>
      </c>
      <c r="AD15" t="str">
        <v>Micrometer · Blade</v>
      </c>
      <c r="AE15" t="str">
        <v>Micrometer · Disc</v>
      </c>
      <c r="AF15" t="str">
        <v>Micrometer · Outside</v>
      </c>
      <c r="AG15" t="str">
        <v>Micrometer · Pitch</v>
      </c>
      <c r="AH15" t="str">
        <v>Micrometer · Point</v>
      </c>
      <c r="AI15" t="str">
        <v>Micrometer · Spline</v>
      </c>
      <c r="AJ15" t="str">
        <v xml:space="preserve">Micrometer · Spline / Calc. </v>
      </c>
      <c r="AK15" t="str">
        <v>not sure</v>
      </c>
      <c r="AL15" t="str">
        <v>Ring/Internal (IDT)</v>
      </c>
      <c r="AM15" t="str">
        <v xml:space="preserve">Test Indicator/Concent. Ga. </v>
      </c>
      <c r="AN15" t="str">
        <v>Thread Plug Gauge · Go</v>
      </c>
      <c r="AO15" t="str">
        <v>Thread Plug Gauge · Go/NoGo</v>
      </c>
      <c r="AP15" t="str">
        <v>Thread Plug Gauge · NoGo</v>
      </c>
      <c r="AQ15" t="str">
        <v>Thread Ring Gauge · Go</v>
      </c>
      <c r="AR15" t="str">
        <v>Thread Ring Gauge · Go/NoGo</v>
      </c>
      <c r="AS15" t="str">
        <v>Thread Ring Gauge · NoGo</v>
      </c>
      <c r="AT15" t="str">
        <v>Visual</v>
      </c>
      <c r="AU15" t="str">
        <v>Visual · (Microscope)</v>
      </c>
      <c r="AV15" t="str">
        <v>Visual · 10×</v>
      </c>
      <c r="AW15" t="str">
        <v>Visual · 2.25×</v>
      </c>
      <c r="AX15" t="str">
        <v>Visual · DV</v>
      </c>
      <c r="AY15" t="str">
        <v>Visual GritBlast Comparator</v>
      </c>
    </row>
    <row r="16" spans="1:51">
      <c r="A16" t="s">
        <v>60</v>
      </c>
      <c r="C16" t="str" cm="1">
        <f t="array" ref="C16:AY16">TRANSPOSE(_xlfn._xlws.SORT(_xlfn._xlws.FILTER($A$2:$A$279,ISNUMBER(SEARCH('PartLib Table'!N23,$A$2:$A$279)),"not found")))</f>
        <v>Caliper</v>
      </c>
      <c r="D16" t="str">
        <v>Caliper/Go Gauge</v>
      </c>
      <c r="E16" t="str">
        <v>Caliper/Go Pin</v>
      </c>
      <c r="F16" t="str">
        <v>Caliper/Internal (IDT)</v>
      </c>
      <c r="G16" t="str">
        <v>Comparator / Var.Meas.</v>
      </c>
      <c r="H16" t="str">
        <v>Function Part</v>
      </c>
      <c r="I16" t="str">
        <v>Functional · Gauge</v>
      </c>
      <c r="J16" t="str">
        <v>Gauge · Go</v>
      </c>
      <c r="K16" t="str">
        <v>Gauge · Go/NoGo</v>
      </c>
      <c r="L16" t="str">
        <v>Gauge · NoGo</v>
      </c>
      <c r="M16" t="str">
        <v>Gauge Pins · Go</v>
      </c>
      <c r="N16" t="str">
        <v>Gauge Pins · Go/NoGo</v>
      </c>
      <c r="O16" t="str">
        <v>Gauge Pins · NoGo</v>
      </c>
      <c r="P16" t="str">
        <v>Gauge Pins · Var.Best.Fit.</v>
      </c>
      <c r="Q16" t="str">
        <v>GCMM-000X (CMM) · Pass / Fail</v>
      </c>
      <c r="R16" t="str">
        <v>GCMM-000X (CMM) · Var.Meas.</v>
      </c>
      <c r="S16" t="str">
        <v>GOMS-000X (Sylvac)</v>
      </c>
      <c r="T16" t="str">
        <v>GRAM-00XX (RAM) · Pass / Fail</v>
      </c>
      <c r="U16" t="str">
        <v>GRAM-00XX (RAM) · Program</v>
      </c>
      <c r="V16" t="str">
        <v>GRAM-00XX (RAM) · Var.Meas.</v>
      </c>
      <c r="W16" t="str">
        <v>GRAM-00XX (RAM) · Visual</v>
      </c>
      <c r="X16" t="str">
        <v>Groove Width Micrometer</v>
      </c>
      <c r="Y16" t="str">
        <v>GTIC-00XX Test Indicator</v>
      </c>
      <c r="Z16" t="str">
        <v>Indicator / Drop</v>
      </c>
      <c r="AA16" t="str">
        <v>Inspection Fixture · Go</v>
      </c>
      <c r="AB16" t="str">
        <v>Inspection Fixture · NoGo</v>
      </c>
      <c r="AC16" t="str">
        <v>Micrometer · Anvil GMAN-XXXX</v>
      </c>
      <c r="AD16" t="str">
        <v>Micrometer · Blade</v>
      </c>
      <c r="AE16" t="str">
        <v>Micrometer · Disc</v>
      </c>
      <c r="AF16" t="str">
        <v>Micrometer · Outside</v>
      </c>
      <c r="AG16" t="str">
        <v>Micrometer · Pitch</v>
      </c>
      <c r="AH16" t="str">
        <v>Micrometer · Point</v>
      </c>
      <c r="AI16" t="str">
        <v>Micrometer · Spline</v>
      </c>
      <c r="AJ16" t="str">
        <v xml:space="preserve">Micrometer · Spline / Calc. </v>
      </c>
      <c r="AK16" t="str">
        <v>not sure</v>
      </c>
      <c r="AL16" t="str">
        <v>Ring/Internal (IDT)</v>
      </c>
      <c r="AM16" t="str">
        <v xml:space="preserve">Test Indicator/Concent. Ga. </v>
      </c>
      <c r="AN16" t="str">
        <v>Thread Plug Gauge · Go</v>
      </c>
      <c r="AO16" t="str">
        <v>Thread Plug Gauge · Go/NoGo</v>
      </c>
      <c r="AP16" t="str">
        <v>Thread Plug Gauge · NoGo</v>
      </c>
      <c r="AQ16" t="str">
        <v>Thread Ring Gauge · Go</v>
      </c>
      <c r="AR16" t="str">
        <v>Thread Ring Gauge · Go/NoGo</v>
      </c>
      <c r="AS16" t="str">
        <v>Thread Ring Gauge · NoGo</v>
      </c>
      <c r="AT16" t="str">
        <v>Visual</v>
      </c>
      <c r="AU16" t="str">
        <v>Visual · (Microscope)</v>
      </c>
      <c r="AV16" t="str">
        <v>Visual · 10×</v>
      </c>
      <c r="AW16" t="str">
        <v>Visual · 2.25×</v>
      </c>
      <c r="AX16" t="str">
        <v>Visual · DV</v>
      </c>
      <c r="AY16" t="str">
        <v>Visual GritBlast Comparator</v>
      </c>
    </row>
    <row r="17" spans="1:51">
      <c r="A17" t="s">
        <v>617</v>
      </c>
      <c r="C17" t="str" cm="1">
        <f t="array" ref="C17:AY17">TRANSPOSE(_xlfn._xlws.SORT(_xlfn._xlws.FILTER($A$2:$A$279,ISNUMBER(SEARCH('PartLib Table'!N24,$A$2:$A$279)),"not found")))</f>
        <v>Caliper</v>
      </c>
      <c r="D17" t="str">
        <v>Caliper/Go Gauge</v>
      </c>
      <c r="E17" t="str">
        <v>Caliper/Go Pin</v>
      </c>
      <c r="F17" t="str">
        <v>Caliper/Internal (IDT)</v>
      </c>
      <c r="G17" t="str">
        <v>Comparator / Var.Meas.</v>
      </c>
      <c r="H17" t="str">
        <v>Function Part</v>
      </c>
      <c r="I17" t="str">
        <v>Functional · Gauge</v>
      </c>
      <c r="J17" t="str">
        <v>Gauge · Go</v>
      </c>
      <c r="K17" t="str">
        <v>Gauge · Go/NoGo</v>
      </c>
      <c r="L17" t="str">
        <v>Gauge · NoGo</v>
      </c>
      <c r="M17" t="str">
        <v>Gauge Pins · Go</v>
      </c>
      <c r="N17" t="str">
        <v>Gauge Pins · Go/NoGo</v>
      </c>
      <c r="O17" t="str">
        <v>Gauge Pins · NoGo</v>
      </c>
      <c r="P17" t="str">
        <v>Gauge Pins · Var.Best.Fit.</v>
      </c>
      <c r="Q17" t="str">
        <v>GCMM-000X (CMM) · Pass / Fail</v>
      </c>
      <c r="R17" t="str">
        <v>GCMM-000X (CMM) · Var.Meas.</v>
      </c>
      <c r="S17" t="str">
        <v>GOMS-000X (Sylvac)</v>
      </c>
      <c r="T17" t="str">
        <v>GRAM-00XX (RAM) · Pass / Fail</v>
      </c>
      <c r="U17" t="str">
        <v>GRAM-00XX (RAM) · Program</v>
      </c>
      <c r="V17" t="str">
        <v>GRAM-00XX (RAM) · Var.Meas.</v>
      </c>
      <c r="W17" t="str">
        <v>GRAM-00XX (RAM) · Visual</v>
      </c>
      <c r="X17" t="str">
        <v>Groove Width Micrometer</v>
      </c>
      <c r="Y17" t="str">
        <v>GTIC-00XX Test Indicator</v>
      </c>
      <c r="Z17" t="str">
        <v>Indicator / Drop</v>
      </c>
      <c r="AA17" t="str">
        <v>Inspection Fixture · Go</v>
      </c>
      <c r="AB17" t="str">
        <v>Inspection Fixture · NoGo</v>
      </c>
      <c r="AC17" t="str">
        <v>Micrometer · Anvil GMAN-XXXX</v>
      </c>
      <c r="AD17" t="str">
        <v>Micrometer · Blade</v>
      </c>
      <c r="AE17" t="str">
        <v>Micrometer · Disc</v>
      </c>
      <c r="AF17" t="str">
        <v>Micrometer · Outside</v>
      </c>
      <c r="AG17" t="str">
        <v>Micrometer · Pitch</v>
      </c>
      <c r="AH17" t="str">
        <v>Micrometer · Point</v>
      </c>
      <c r="AI17" t="str">
        <v>Micrometer · Spline</v>
      </c>
      <c r="AJ17" t="str">
        <v xml:space="preserve">Micrometer · Spline / Calc. </v>
      </c>
      <c r="AK17" t="str">
        <v>not sure</v>
      </c>
      <c r="AL17" t="str">
        <v>Ring/Internal (IDT)</v>
      </c>
      <c r="AM17" t="str">
        <v xml:space="preserve">Test Indicator/Concent. Ga. </v>
      </c>
      <c r="AN17" t="str">
        <v>Thread Plug Gauge · Go</v>
      </c>
      <c r="AO17" t="str">
        <v>Thread Plug Gauge · Go/NoGo</v>
      </c>
      <c r="AP17" t="str">
        <v>Thread Plug Gauge · NoGo</v>
      </c>
      <c r="AQ17" t="str">
        <v>Thread Ring Gauge · Go</v>
      </c>
      <c r="AR17" t="str">
        <v>Thread Ring Gauge · Go/NoGo</v>
      </c>
      <c r="AS17" t="str">
        <v>Thread Ring Gauge · NoGo</v>
      </c>
      <c r="AT17" t="str">
        <v>Visual</v>
      </c>
      <c r="AU17" t="str">
        <v>Visual · (Microscope)</v>
      </c>
      <c r="AV17" t="str">
        <v>Visual · 10×</v>
      </c>
      <c r="AW17" t="str">
        <v>Visual · 2.25×</v>
      </c>
      <c r="AX17" t="str">
        <v>Visual · DV</v>
      </c>
      <c r="AY17" t="str">
        <v>Visual GritBlast Comparator</v>
      </c>
    </row>
    <row r="18" spans="1:51">
      <c r="A18" t="s">
        <v>618</v>
      </c>
      <c r="C18" t="str" cm="1">
        <f t="array" ref="C18:AY18">TRANSPOSE(_xlfn._xlws.SORT(_xlfn._xlws.FILTER($A$2:$A$279,ISNUMBER(SEARCH('PartLib Table'!N25,$A$2:$A$279)),"not found")))</f>
        <v>Caliper</v>
      </c>
      <c r="D18" t="str">
        <v>Caliper/Go Gauge</v>
      </c>
      <c r="E18" t="str">
        <v>Caliper/Go Pin</v>
      </c>
      <c r="F18" t="str">
        <v>Caliper/Internal (IDT)</v>
      </c>
      <c r="G18" t="str">
        <v>Comparator / Var.Meas.</v>
      </c>
      <c r="H18" t="str">
        <v>Function Part</v>
      </c>
      <c r="I18" t="str">
        <v>Functional · Gauge</v>
      </c>
      <c r="J18" t="str">
        <v>Gauge · Go</v>
      </c>
      <c r="K18" t="str">
        <v>Gauge · Go/NoGo</v>
      </c>
      <c r="L18" t="str">
        <v>Gauge · NoGo</v>
      </c>
      <c r="M18" t="str">
        <v>Gauge Pins · Go</v>
      </c>
      <c r="N18" t="str">
        <v>Gauge Pins · Go/NoGo</v>
      </c>
      <c r="O18" t="str">
        <v>Gauge Pins · NoGo</v>
      </c>
      <c r="P18" t="str">
        <v>Gauge Pins · Var.Best.Fit.</v>
      </c>
      <c r="Q18" t="str">
        <v>GCMM-000X (CMM) · Pass / Fail</v>
      </c>
      <c r="R18" t="str">
        <v>GCMM-000X (CMM) · Var.Meas.</v>
      </c>
      <c r="S18" t="str">
        <v>GOMS-000X (Sylvac)</v>
      </c>
      <c r="T18" t="str">
        <v>GRAM-00XX (RAM) · Pass / Fail</v>
      </c>
      <c r="U18" t="str">
        <v>GRAM-00XX (RAM) · Program</v>
      </c>
      <c r="V18" t="str">
        <v>GRAM-00XX (RAM) · Var.Meas.</v>
      </c>
      <c r="W18" t="str">
        <v>GRAM-00XX (RAM) · Visual</v>
      </c>
      <c r="X18" t="str">
        <v>Groove Width Micrometer</v>
      </c>
      <c r="Y18" t="str">
        <v>GTIC-00XX Test Indicator</v>
      </c>
      <c r="Z18" t="str">
        <v>Indicator / Drop</v>
      </c>
      <c r="AA18" t="str">
        <v>Inspection Fixture · Go</v>
      </c>
      <c r="AB18" t="str">
        <v>Inspection Fixture · NoGo</v>
      </c>
      <c r="AC18" t="str">
        <v>Micrometer · Anvil GMAN-XXXX</v>
      </c>
      <c r="AD18" t="str">
        <v>Micrometer · Blade</v>
      </c>
      <c r="AE18" t="str">
        <v>Micrometer · Disc</v>
      </c>
      <c r="AF18" t="str">
        <v>Micrometer · Outside</v>
      </c>
      <c r="AG18" t="str">
        <v>Micrometer · Pitch</v>
      </c>
      <c r="AH18" t="str">
        <v>Micrometer · Point</v>
      </c>
      <c r="AI18" t="str">
        <v>Micrometer · Spline</v>
      </c>
      <c r="AJ18" t="str">
        <v xml:space="preserve">Micrometer · Spline / Calc. </v>
      </c>
      <c r="AK18" t="str">
        <v>not sure</v>
      </c>
      <c r="AL18" t="str">
        <v>Ring/Internal (IDT)</v>
      </c>
      <c r="AM18" t="str">
        <v xml:space="preserve">Test Indicator/Concent. Ga. </v>
      </c>
      <c r="AN18" t="str">
        <v>Thread Plug Gauge · Go</v>
      </c>
      <c r="AO18" t="str">
        <v>Thread Plug Gauge · Go/NoGo</v>
      </c>
      <c r="AP18" t="str">
        <v>Thread Plug Gauge · NoGo</v>
      </c>
      <c r="AQ18" t="str">
        <v>Thread Ring Gauge · Go</v>
      </c>
      <c r="AR18" t="str">
        <v>Thread Ring Gauge · Go/NoGo</v>
      </c>
      <c r="AS18" t="str">
        <v>Thread Ring Gauge · NoGo</v>
      </c>
      <c r="AT18" t="str">
        <v>Visual</v>
      </c>
      <c r="AU18" t="str">
        <v>Visual · (Microscope)</v>
      </c>
      <c r="AV18" t="str">
        <v>Visual · 10×</v>
      </c>
      <c r="AW18" t="str">
        <v>Visual · 2.25×</v>
      </c>
      <c r="AX18" t="str">
        <v>Visual · DV</v>
      </c>
      <c r="AY18" t="str">
        <v>Visual GritBlast Comparator</v>
      </c>
    </row>
    <row r="19" spans="1:51">
      <c r="A19" t="s">
        <v>619</v>
      </c>
      <c r="C19" t="str" cm="1">
        <f t="array" ref="C19:AY19">TRANSPOSE(_xlfn._xlws.SORT(_xlfn._xlws.FILTER($A$2:$A$279,ISNUMBER(SEARCH('PartLib Table'!N26,$A$2:$A$279)),"not found")))</f>
        <v>Caliper</v>
      </c>
      <c r="D19" t="str">
        <v>Caliper/Go Gauge</v>
      </c>
      <c r="E19" t="str">
        <v>Caliper/Go Pin</v>
      </c>
      <c r="F19" t="str">
        <v>Caliper/Internal (IDT)</v>
      </c>
      <c r="G19" t="str">
        <v>Comparator / Var.Meas.</v>
      </c>
      <c r="H19" t="str">
        <v>Function Part</v>
      </c>
      <c r="I19" t="str">
        <v>Functional · Gauge</v>
      </c>
      <c r="J19" t="str">
        <v>Gauge · Go</v>
      </c>
      <c r="K19" t="str">
        <v>Gauge · Go/NoGo</v>
      </c>
      <c r="L19" t="str">
        <v>Gauge · NoGo</v>
      </c>
      <c r="M19" t="str">
        <v>Gauge Pins · Go</v>
      </c>
      <c r="N19" t="str">
        <v>Gauge Pins · Go/NoGo</v>
      </c>
      <c r="O19" t="str">
        <v>Gauge Pins · NoGo</v>
      </c>
      <c r="P19" t="str">
        <v>Gauge Pins · Var.Best.Fit.</v>
      </c>
      <c r="Q19" t="str">
        <v>GCMM-000X (CMM) · Pass / Fail</v>
      </c>
      <c r="R19" t="str">
        <v>GCMM-000X (CMM) · Var.Meas.</v>
      </c>
      <c r="S19" t="str">
        <v>GOMS-000X (Sylvac)</v>
      </c>
      <c r="T19" t="str">
        <v>GRAM-00XX (RAM) · Pass / Fail</v>
      </c>
      <c r="U19" t="str">
        <v>GRAM-00XX (RAM) · Program</v>
      </c>
      <c r="V19" t="str">
        <v>GRAM-00XX (RAM) · Var.Meas.</v>
      </c>
      <c r="W19" t="str">
        <v>GRAM-00XX (RAM) · Visual</v>
      </c>
      <c r="X19" t="str">
        <v>Groove Width Micrometer</v>
      </c>
      <c r="Y19" t="str">
        <v>GTIC-00XX Test Indicator</v>
      </c>
      <c r="Z19" t="str">
        <v>Indicator / Drop</v>
      </c>
      <c r="AA19" t="str">
        <v>Inspection Fixture · Go</v>
      </c>
      <c r="AB19" t="str">
        <v>Inspection Fixture · NoGo</v>
      </c>
      <c r="AC19" t="str">
        <v>Micrometer · Anvil GMAN-XXXX</v>
      </c>
      <c r="AD19" t="str">
        <v>Micrometer · Blade</v>
      </c>
      <c r="AE19" t="str">
        <v>Micrometer · Disc</v>
      </c>
      <c r="AF19" t="str">
        <v>Micrometer · Outside</v>
      </c>
      <c r="AG19" t="str">
        <v>Micrometer · Pitch</v>
      </c>
      <c r="AH19" t="str">
        <v>Micrometer · Point</v>
      </c>
      <c r="AI19" t="str">
        <v>Micrometer · Spline</v>
      </c>
      <c r="AJ19" t="str">
        <v xml:space="preserve">Micrometer · Spline / Calc. </v>
      </c>
      <c r="AK19" t="str">
        <v>not sure</v>
      </c>
      <c r="AL19" t="str">
        <v>Ring/Internal (IDT)</v>
      </c>
      <c r="AM19" t="str">
        <v xml:space="preserve">Test Indicator/Concent. Ga. </v>
      </c>
      <c r="AN19" t="str">
        <v>Thread Plug Gauge · Go</v>
      </c>
      <c r="AO19" t="str">
        <v>Thread Plug Gauge · Go/NoGo</v>
      </c>
      <c r="AP19" t="str">
        <v>Thread Plug Gauge · NoGo</v>
      </c>
      <c r="AQ19" t="str">
        <v>Thread Ring Gauge · Go</v>
      </c>
      <c r="AR19" t="str">
        <v>Thread Ring Gauge · Go/NoGo</v>
      </c>
      <c r="AS19" t="str">
        <v>Thread Ring Gauge · NoGo</v>
      </c>
      <c r="AT19" t="str">
        <v>Visual</v>
      </c>
      <c r="AU19" t="str">
        <v>Visual · (Microscope)</v>
      </c>
      <c r="AV19" t="str">
        <v>Visual · 10×</v>
      </c>
      <c r="AW19" t="str">
        <v>Visual · 2.25×</v>
      </c>
      <c r="AX19" t="str">
        <v>Visual · DV</v>
      </c>
      <c r="AY19" t="str">
        <v>Visual GritBlast Comparator</v>
      </c>
    </row>
    <row r="20" spans="1:51">
      <c r="A20" t="s">
        <v>620</v>
      </c>
      <c r="C20" t="str" cm="1">
        <f t="array" ref="C20:AY20">TRANSPOSE(_xlfn._xlws.SORT(_xlfn._xlws.FILTER($A$2:$A$279,ISNUMBER(SEARCH('PartLib Table'!N27,$A$2:$A$279)),"not found")))</f>
        <v>Caliper</v>
      </c>
      <c r="D20" t="str">
        <v>Caliper/Go Gauge</v>
      </c>
      <c r="E20" t="str">
        <v>Caliper/Go Pin</v>
      </c>
      <c r="F20" t="str">
        <v>Caliper/Internal (IDT)</v>
      </c>
      <c r="G20" t="str">
        <v>Comparator / Var.Meas.</v>
      </c>
      <c r="H20" t="str">
        <v>Function Part</v>
      </c>
      <c r="I20" t="str">
        <v>Functional · Gauge</v>
      </c>
      <c r="J20" t="str">
        <v>Gauge · Go</v>
      </c>
      <c r="K20" t="str">
        <v>Gauge · Go/NoGo</v>
      </c>
      <c r="L20" t="str">
        <v>Gauge · NoGo</v>
      </c>
      <c r="M20" t="str">
        <v>Gauge Pins · Go</v>
      </c>
      <c r="N20" t="str">
        <v>Gauge Pins · Go/NoGo</v>
      </c>
      <c r="O20" t="str">
        <v>Gauge Pins · NoGo</v>
      </c>
      <c r="P20" t="str">
        <v>Gauge Pins · Var.Best.Fit.</v>
      </c>
      <c r="Q20" t="str">
        <v>GCMM-000X (CMM) · Pass / Fail</v>
      </c>
      <c r="R20" t="str">
        <v>GCMM-000X (CMM) · Var.Meas.</v>
      </c>
      <c r="S20" t="str">
        <v>GOMS-000X (Sylvac)</v>
      </c>
      <c r="T20" t="str">
        <v>GRAM-00XX (RAM) · Pass / Fail</v>
      </c>
      <c r="U20" t="str">
        <v>GRAM-00XX (RAM) · Program</v>
      </c>
      <c r="V20" t="str">
        <v>GRAM-00XX (RAM) · Var.Meas.</v>
      </c>
      <c r="W20" t="str">
        <v>GRAM-00XX (RAM) · Visual</v>
      </c>
      <c r="X20" t="str">
        <v>Groove Width Micrometer</v>
      </c>
      <c r="Y20" t="str">
        <v>GTIC-00XX Test Indicator</v>
      </c>
      <c r="Z20" t="str">
        <v>Indicator / Drop</v>
      </c>
      <c r="AA20" t="str">
        <v>Inspection Fixture · Go</v>
      </c>
      <c r="AB20" t="str">
        <v>Inspection Fixture · NoGo</v>
      </c>
      <c r="AC20" t="str">
        <v>Micrometer · Anvil GMAN-XXXX</v>
      </c>
      <c r="AD20" t="str">
        <v>Micrometer · Blade</v>
      </c>
      <c r="AE20" t="str">
        <v>Micrometer · Disc</v>
      </c>
      <c r="AF20" t="str">
        <v>Micrometer · Outside</v>
      </c>
      <c r="AG20" t="str">
        <v>Micrometer · Pitch</v>
      </c>
      <c r="AH20" t="str">
        <v>Micrometer · Point</v>
      </c>
      <c r="AI20" t="str">
        <v>Micrometer · Spline</v>
      </c>
      <c r="AJ20" t="str">
        <v xml:space="preserve">Micrometer · Spline / Calc. </v>
      </c>
      <c r="AK20" t="str">
        <v>not sure</v>
      </c>
      <c r="AL20" t="str">
        <v>Ring/Internal (IDT)</v>
      </c>
      <c r="AM20" t="str">
        <v xml:space="preserve">Test Indicator/Concent. Ga. </v>
      </c>
      <c r="AN20" t="str">
        <v>Thread Plug Gauge · Go</v>
      </c>
      <c r="AO20" t="str">
        <v>Thread Plug Gauge · Go/NoGo</v>
      </c>
      <c r="AP20" t="str">
        <v>Thread Plug Gauge · NoGo</v>
      </c>
      <c r="AQ20" t="str">
        <v>Thread Ring Gauge · Go</v>
      </c>
      <c r="AR20" t="str">
        <v>Thread Ring Gauge · Go/NoGo</v>
      </c>
      <c r="AS20" t="str">
        <v>Thread Ring Gauge · NoGo</v>
      </c>
      <c r="AT20" t="str">
        <v>Visual</v>
      </c>
      <c r="AU20" t="str">
        <v>Visual · (Microscope)</v>
      </c>
      <c r="AV20" t="str">
        <v>Visual · 10×</v>
      </c>
      <c r="AW20" t="str">
        <v>Visual · 2.25×</v>
      </c>
      <c r="AX20" t="str">
        <v>Visual · DV</v>
      </c>
      <c r="AY20" t="str">
        <v>Visual GritBlast Comparator</v>
      </c>
    </row>
    <row r="21" spans="1:51">
      <c r="A21" t="s">
        <v>621</v>
      </c>
      <c r="C21" t="str" cm="1">
        <f t="array" ref="C21:AY21">TRANSPOSE(_xlfn._xlws.SORT(_xlfn._xlws.FILTER($A$2:$A$279,ISNUMBER(SEARCH('PartLib Table'!N28,$A$2:$A$279)),"not found")))</f>
        <v>Caliper</v>
      </c>
      <c r="D21" t="str">
        <v>Caliper/Go Gauge</v>
      </c>
      <c r="E21" t="str">
        <v>Caliper/Go Pin</v>
      </c>
      <c r="F21" t="str">
        <v>Caliper/Internal (IDT)</v>
      </c>
      <c r="G21" t="str">
        <v>Comparator / Var.Meas.</v>
      </c>
      <c r="H21" t="str">
        <v>Function Part</v>
      </c>
      <c r="I21" t="str">
        <v>Functional · Gauge</v>
      </c>
      <c r="J21" t="str">
        <v>Gauge · Go</v>
      </c>
      <c r="K21" t="str">
        <v>Gauge · Go/NoGo</v>
      </c>
      <c r="L21" t="str">
        <v>Gauge · NoGo</v>
      </c>
      <c r="M21" t="str">
        <v>Gauge Pins · Go</v>
      </c>
      <c r="N21" t="str">
        <v>Gauge Pins · Go/NoGo</v>
      </c>
      <c r="O21" t="str">
        <v>Gauge Pins · NoGo</v>
      </c>
      <c r="P21" t="str">
        <v>Gauge Pins · Var.Best.Fit.</v>
      </c>
      <c r="Q21" t="str">
        <v>GCMM-000X (CMM) · Pass / Fail</v>
      </c>
      <c r="R21" t="str">
        <v>GCMM-000X (CMM) · Var.Meas.</v>
      </c>
      <c r="S21" t="str">
        <v>GOMS-000X (Sylvac)</v>
      </c>
      <c r="T21" t="str">
        <v>GRAM-00XX (RAM) · Pass / Fail</v>
      </c>
      <c r="U21" t="str">
        <v>GRAM-00XX (RAM) · Program</v>
      </c>
      <c r="V21" t="str">
        <v>GRAM-00XX (RAM) · Var.Meas.</v>
      </c>
      <c r="W21" t="str">
        <v>GRAM-00XX (RAM) · Visual</v>
      </c>
      <c r="X21" t="str">
        <v>Groove Width Micrometer</v>
      </c>
      <c r="Y21" t="str">
        <v>GTIC-00XX Test Indicator</v>
      </c>
      <c r="Z21" t="str">
        <v>Indicator / Drop</v>
      </c>
      <c r="AA21" t="str">
        <v>Inspection Fixture · Go</v>
      </c>
      <c r="AB21" t="str">
        <v>Inspection Fixture · NoGo</v>
      </c>
      <c r="AC21" t="str">
        <v>Micrometer · Anvil GMAN-XXXX</v>
      </c>
      <c r="AD21" t="str">
        <v>Micrometer · Blade</v>
      </c>
      <c r="AE21" t="str">
        <v>Micrometer · Disc</v>
      </c>
      <c r="AF21" t="str">
        <v>Micrometer · Outside</v>
      </c>
      <c r="AG21" t="str">
        <v>Micrometer · Pitch</v>
      </c>
      <c r="AH21" t="str">
        <v>Micrometer · Point</v>
      </c>
      <c r="AI21" t="str">
        <v>Micrometer · Spline</v>
      </c>
      <c r="AJ21" t="str">
        <v xml:space="preserve">Micrometer · Spline / Calc. </v>
      </c>
      <c r="AK21" t="str">
        <v>not sure</v>
      </c>
      <c r="AL21" t="str">
        <v>Ring/Internal (IDT)</v>
      </c>
      <c r="AM21" t="str">
        <v xml:space="preserve">Test Indicator/Concent. Ga. </v>
      </c>
      <c r="AN21" t="str">
        <v>Thread Plug Gauge · Go</v>
      </c>
      <c r="AO21" t="str">
        <v>Thread Plug Gauge · Go/NoGo</v>
      </c>
      <c r="AP21" t="str">
        <v>Thread Plug Gauge · NoGo</v>
      </c>
      <c r="AQ21" t="str">
        <v>Thread Ring Gauge · Go</v>
      </c>
      <c r="AR21" t="str">
        <v>Thread Ring Gauge · Go/NoGo</v>
      </c>
      <c r="AS21" t="str">
        <v>Thread Ring Gauge · NoGo</v>
      </c>
      <c r="AT21" t="str">
        <v>Visual</v>
      </c>
      <c r="AU21" t="str">
        <v>Visual · (Microscope)</v>
      </c>
      <c r="AV21" t="str">
        <v>Visual · 10×</v>
      </c>
      <c r="AW21" t="str">
        <v>Visual · 2.25×</v>
      </c>
      <c r="AX21" t="str">
        <v>Visual · DV</v>
      </c>
      <c r="AY21" t="str">
        <v>Visual GritBlast Comparator</v>
      </c>
    </row>
    <row r="22" spans="1:51">
      <c r="A22" t="s">
        <v>622</v>
      </c>
      <c r="C22" t="str" cm="1">
        <f t="array" ref="C22:AY22">TRANSPOSE(_xlfn._xlws.SORT(_xlfn._xlws.FILTER($A$2:$A$279,ISNUMBER(SEARCH('PartLib Table'!N29,$A$2:$A$279)),"not found")))</f>
        <v>Caliper</v>
      </c>
      <c r="D22" t="str">
        <v>Caliper/Go Gauge</v>
      </c>
      <c r="E22" t="str">
        <v>Caliper/Go Pin</v>
      </c>
      <c r="F22" t="str">
        <v>Caliper/Internal (IDT)</v>
      </c>
      <c r="G22" t="str">
        <v>Comparator / Var.Meas.</v>
      </c>
      <c r="H22" t="str">
        <v>Function Part</v>
      </c>
      <c r="I22" t="str">
        <v>Functional · Gauge</v>
      </c>
      <c r="J22" t="str">
        <v>Gauge · Go</v>
      </c>
      <c r="K22" t="str">
        <v>Gauge · Go/NoGo</v>
      </c>
      <c r="L22" t="str">
        <v>Gauge · NoGo</v>
      </c>
      <c r="M22" t="str">
        <v>Gauge Pins · Go</v>
      </c>
      <c r="N22" t="str">
        <v>Gauge Pins · Go/NoGo</v>
      </c>
      <c r="O22" t="str">
        <v>Gauge Pins · NoGo</v>
      </c>
      <c r="P22" t="str">
        <v>Gauge Pins · Var.Best.Fit.</v>
      </c>
      <c r="Q22" t="str">
        <v>GCMM-000X (CMM) · Pass / Fail</v>
      </c>
      <c r="R22" t="str">
        <v>GCMM-000X (CMM) · Var.Meas.</v>
      </c>
      <c r="S22" t="str">
        <v>GOMS-000X (Sylvac)</v>
      </c>
      <c r="T22" t="str">
        <v>GRAM-00XX (RAM) · Pass / Fail</v>
      </c>
      <c r="U22" t="str">
        <v>GRAM-00XX (RAM) · Program</v>
      </c>
      <c r="V22" t="str">
        <v>GRAM-00XX (RAM) · Var.Meas.</v>
      </c>
      <c r="W22" t="str">
        <v>GRAM-00XX (RAM) · Visual</v>
      </c>
      <c r="X22" t="str">
        <v>Groove Width Micrometer</v>
      </c>
      <c r="Y22" t="str">
        <v>GTIC-00XX Test Indicator</v>
      </c>
      <c r="Z22" t="str">
        <v>Indicator / Drop</v>
      </c>
      <c r="AA22" t="str">
        <v>Inspection Fixture · Go</v>
      </c>
      <c r="AB22" t="str">
        <v>Inspection Fixture · NoGo</v>
      </c>
      <c r="AC22" t="str">
        <v>Micrometer · Anvil GMAN-XXXX</v>
      </c>
      <c r="AD22" t="str">
        <v>Micrometer · Blade</v>
      </c>
      <c r="AE22" t="str">
        <v>Micrometer · Disc</v>
      </c>
      <c r="AF22" t="str">
        <v>Micrometer · Outside</v>
      </c>
      <c r="AG22" t="str">
        <v>Micrometer · Pitch</v>
      </c>
      <c r="AH22" t="str">
        <v>Micrometer · Point</v>
      </c>
      <c r="AI22" t="str">
        <v>Micrometer · Spline</v>
      </c>
      <c r="AJ22" t="str">
        <v xml:space="preserve">Micrometer · Spline / Calc. </v>
      </c>
      <c r="AK22" t="str">
        <v>not sure</v>
      </c>
      <c r="AL22" t="str">
        <v>Ring/Internal (IDT)</v>
      </c>
      <c r="AM22" t="str">
        <v xml:space="preserve">Test Indicator/Concent. Ga. </v>
      </c>
      <c r="AN22" t="str">
        <v>Thread Plug Gauge · Go</v>
      </c>
      <c r="AO22" t="str">
        <v>Thread Plug Gauge · Go/NoGo</v>
      </c>
      <c r="AP22" t="str">
        <v>Thread Plug Gauge · NoGo</v>
      </c>
      <c r="AQ22" t="str">
        <v>Thread Ring Gauge · Go</v>
      </c>
      <c r="AR22" t="str">
        <v>Thread Ring Gauge · Go/NoGo</v>
      </c>
      <c r="AS22" t="str">
        <v>Thread Ring Gauge · NoGo</v>
      </c>
      <c r="AT22" t="str">
        <v>Visual</v>
      </c>
      <c r="AU22" t="str">
        <v>Visual · (Microscope)</v>
      </c>
      <c r="AV22" t="str">
        <v>Visual · 10×</v>
      </c>
      <c r="AW22" t="str">
        <v>Visual · 2.25×</v>
      </c>
      <c r="AX22" t="str">
        <v>Visual · DV</v>
      </c>
      <c r="AY22" t="str">
        <v>Visual GritBlast Comparator</v>
      </c>
    </row>
    <row r="23" spans="1:51">
      <c r="A23" t="s">
        <v>623</v>
      </c>
      <c r="C23" t="str" cm="1">
        <f t="array" ref="C23:AY23">TRANSPOSE(_xlfn._xlws.SORT(_xlfn._xlws.FILTER($A$2:$A$279,ISNUMBER(SEARCH('PartLib Table'!N30,$A$2:$A$279)),"not found")))</f>
        <v>Caliper</v>
      </c>
      <c r="D23" t="str">
        <v>Caliper/Go Gauge</v>
      </c>
      <c r="E23" t="str">
        <v>Caliper/Go Pin</v>
      </c>
      <c r="F23" t="str">
        <v>Caliper/Internal (IDT)</v>
      </c>
      <c r="G23" t="str">
        <v>Comparator / Var.Meas.</v>
      </c>
      <c r="H23" t="str">
        <v>Function Part</v>
      </c>
      <c r="I23" t="str">
        <v>Functional · Gauge</v>
      </c>
      <c r="J23" t="str">
        <v>Gauge · Go</v>
      </c>
      <c r="K23" t="str">
        <v>Gauge · Go/NoGo</v>
      </c>
      <c r="L23" t="str">
        <v>Gauge · NoGo</v>
      </c>
      <c r="M23" t="str">
        <v>Gauge Pins · Go</v>
      </c>
      <c r="N23" t="str">
        <v>Gauge Pins · Go/NoGo</v>
      </c>
      <c r="O23" t="str">
        <v>Gauge Pins · NoGo</v>
      </c>
      <c r="P23" t="str">
        <v>Gauge Pins · Var.Best.Fit.</v>
      </c>
      <c r="Q23" t="str">
        <v>GCMM-000X (CMM) · Pass / Fail</v>
      </c>
      <c r="R23" t="str">
        <v>GCMM-000X (CMM) · Var.Meas.</v>
      </c>
      <c r="S23" t="str">
        <v>GOMS-000X (Sylvac)</v>
      </c>
      <c r="T23" t="str">
        <v>GRAM-00XX (RAM) · Pass / Fail</v>
      </c>
      <c r="U23" t="str">
        <v>GRAM-00XX (RAM) · Program</v>
      </c>
      <c r="V23" t="str">
        <v>GRAM-00XX (RAM) · Var.Meas.</v>
      </c>
      <c r="W23" t="str">
        <v>GRAM-00XX (RAM) · Visual</v>
      </c>
      <c r="X23" t="str">
        <v>Groove Width Micrometer</v>
      </c>
      <c r="Y23" t="str">
        <v>GTIC-00XX Test Indicator</v>
      </c>
      <c r="Z23" t="str">
        <v>Indicator / Drop</v>
      </c>
      <c r="AA23" t="str">
        <v>Inspection Fixture · Go</v>
      </c>
      <c r="AB23" t="str">
        <v>Inspection Fixture · NoGo</v>
      </c>
      <c r="AC23" t="str">
        <v>Micrometer · Anvil GMAN-XXXX</v>
      </c>
      <c r="AD23" t="str">
        <v>Micrometer · Blade</v>
      </c>
      <c r="AE23" t="str">
        <v>Micrometer · Disc</v>
      </c>
      <c r="AF23" t="str">
        <v>Micrometer · Outside</v>
      </c>
      <c r="AG23" t="str">
        <v>Micrometer · Pitch</v>
      </c>
      <c r="AH23" t="str">
        <v>Micrometer · Point</v>
      </c>
      <c r="AI23" t="str">
        <v>Micrometer · Spline</v>
      </c>
      <c r="AJ23" t="str">
        <v xml:space="preserve">Micrometer · Spline / Calc. </v>
      </c>
      <c r="AK23" t="str">
        <v>not sure</v>
      </c>
      <c r="AL23" t="str">
        <v>Ring/Internal (IDT)</v>
      </c>
      <c r="AM23" t="str">
        <v xml:space="preserve">Test Indicator/Concent. Ga. </v>
      </c>
      <c r="AN23" t="str">
        <v>Thread Plug Gauge · Go</v>
      </c>
      <c r="AO23" t="str">
        <v>Thread Plug Gauge · Go/NoGo</v>
      </c>
      <c r="AP23" t="str">
        <v>Thread Plug Gauge · NoGo</v>
      </c>
      <c r="AQ23" t="str">
        <v>Thread Ring Gauge · Go</v>
      </c>
      <c r="AR23" t="str">
        <v>Thread Ring Gauge · Go/NoGo</v>
      </c>
      <c r="AS23" t="str">
        <v>Thread Ring Gauge · NoGo</v>
      </c>
      <c r="AT23" t="str">
        <v>Visual</v>
      </c>
      <c r="AU23" t="str">
        <v>Visual · (Microscope)</v>
      </c>
      <c r="AV23" t="str">
        <v>Visual · 10×</v>
      </c>
      <c r="AW23" t="str">
        <v>Visual · 2.25×</v>
      </c>
      <c r="AX23" t="str">
        <v>Visual · DV</v>
      </c>
      <c r="AY23" t="str">
        <v>Visual GritBlast Comparator</v>
      </c>
    </row>
    <row r="24" spans="1:51">
      <c r="A24" t="s">
        <v>624</v>
      </c>
      <c r="C24" t="str" cm="1">
        <f t="array" ref="C24:AY24">TRANSPOSE(_xlfn._xlws.SORT(_xlfn._xlws.FILTER($A$2:$A$279,ISNUMBER(SEARCH('PartLib Table'!N31,$A$2:$A$279)),"not found")))</f>
        <v>Caliper</v>
      </c>
      <c r="D24" t="str">
        <v>Caliper/Go Gauge</v>
      </c>
      <c r="E24" t="str">
        <v>Caliper/Go Pin</v>
      </c>
      <c r="F24" t="str">
        <v>Caliper/Internal (IDT)</v>
      </c>
      <c r="G24" t="str">
        <v>Comparator / Var.Meas.</v>
      </c>
      <c r="H24" t="str">
        <v>Function Part</v>
      </c>
      <c r="I24" t="str">
        <v>Functional · Gauge</v>
      </c>
      <c r="J24" t="str">
        <v>Gauge · Go</v>
      </c>
      <c r="K24" t="str">
        <v>Gauge · Go/NoGo</v>
      </c>
      <c r="L24" t="str">
        <v>Gauge · NoGo</v>
      </c>
      <c r="M24" t="str">
        <v>Gauge Pins · Go</v>
      </c>
      <c r="N24" t="str">
        <v>Gauge Pins · Go/NoGo</v>
      </c>
      <c r="O24" t="str">
        <v>Gauge Pins · NoGo</v>
      </c>
      <c r="P24" t="str">
        <v>Gauge Pins · Var.Best.Fit.</v>
      </c>
      <c r="Q24" t="str">
        <v>GCMM-000X (CMM) · Pass / Fail</v>
      </c>
      <c r="R24" t="str">
        <v>GCMM-000X (CMM) · Var.Meas.</v>
      </c>
      <c r="S24" t="str">
        <v>GOMS-000X (Sylvac)</v>
      </c>
      <c r="T24" t="str">
        <v>GRAM-00XX (RAM) · Pass / Fail</v>
      </c>
      <c r="U24" t="str">
        <v>GRAM-00XX (RAM) · Program</v>
      </c>
      <c r="V24" t="str">
        <v>GRAM-00XX (RAM) · Var.Meas.</v>
      </c>
      <c r="W24" t="str">
        <v>GRAM-00XX (RAM) · Visual</v>
      </c>
      <c r="X24" t="str">
        <v>Groove Width Micrometer</v>
      </c>
      <c r="Y24" t="str">
        <v>GTIC-00XX Test Indicator</v>
      </c>
      <c r="Z24" t="str">
        <v>Indicator / Drop</v>
      </c>
      <c r="AA24" t="str">
        <v>Inspection Fixture · Go</v>
      </c>
      <c r="AB24" t="str">
        <v>Inspection Fixture · NoGo</v>
      </c>
      <c r="AC24" t="str">
        <v>Micrometer · Anvil GMAN-XXXX</v>
      </c>
      <c r="AD24" t="str">
        <v>Micrometer · Blade</v>
      </c>
      <c r="AE24" t="str">
        <v>Micrometer · Disc</v>
      </c>
      <c r="AF24" t="str">
        <v>Micrometer · Outside</v>
      </c>
      <c r="AG24" t="str">
        <v>Micrometer · Pitch</v>
      </c>
      <c r="AH24" t="str">
        <v>Micrometer · Point</v>
      </c>
      <c r="AI24" t="str">
        <v>Micrometer · Spline</v>
      </c>
      <c r="AJ24" t="str">
        <v xml:space="preserve">Micrometer · Spline / Calc. </v>
      </c>
      <c r="AK24" t="str">
        <v>not sure</v>
      </c>
      <c r="AL24" t="str">
        <v>Ring/Internal (IDT)</v>
      </c>
      <c r="AM24" t="str">
        <v xml:space="preserve">Test Indicator/Concent. Ga. </v>
      </c>
      <c r="AN24" t="str">
        <v>Thread Plug Gauge · Go</v>
      </c>
      <c r="AO24" t="str">
        <v>Thread Plug Gauge · Go/NoGo</v>
      </c>
      <c r="AP24" t="str">
        <v>Thread Plug Gauge · NoGo</v>
      </c>
      <c r="AQ24" t="str">
        <v>Thread Ring Gauge · Go</v>
      </c>
      <c r="AR24" t="str">
        <v>Thread Ring Gauge · Go/NoGo</v>
      </c>
      <c r="AS24" t="str">
        <v>Thread Ring Gauge · NoGo</v>
      </c>
      <c r="AT24" t="str">
        <v>Visual</v>
      </c>
      <c r="AU24" t="str">
        <v>Visual · (Microscope)</v>
      </c>
      <c r="AV24" t="str">
        <v>Visual · 10×</v>
      </c>
      <c r="AW24" t="str">
        <v>Visual · 2.25×</v>
      </c>
      <c r="AX24" t="str">
        <v>Visual · DV</v>
      </c>
      <c r="AY24" t="str">
        <v>Visual GritBlast Comparator</v>
      </c>
    </row>
    <row r="25" spans="1:51">
      <c r="A25" t="s">
        <v>625</v>
      </c>
      <c r="C25" t="str" cm="1">
        <f t="array" ref="C25:AY25">TRANSPOSE(_xlfn._xlws.SORT(_xlfn._xlws.FILTER($A$2:$A$279,ISNUMBER(SEARCH('PartLib Table'!N32,$A$2:$A$279)),"not found")))</f>
        <v>Caliper</v>
      </c>
      <c r="D25" t="str">
        <v>Caliper/Go Gauge</v>
      </c>
      <c r="E25" t="str">
        <v>Caliper/Go Pin</v>
      </c>
      <c r="F25" t="str">
        <v>Caliper/Internal (IDT)</v>
      </c>
      <c r="G25" t="str">
        <v>Comparator / Var.Meas.</v>
      </c>
      <c r="H25" t="str">
        <v>Function Part</v>
      </c>
      <c r="I25" t="str">
        <v>Functional · Gauge</v>
      </c>
      <c r="J25" t="str">
        <v>Gauge · Go</v>
      </c>
      <c r="K25" t="str">
        <v>Gauge · Go/NoGo</v>
      </c>
      <c r="L25" t="str">
        <v>Gauge · NoGo</v>
      </c>
      <c r="M25" t="str">
        <v>Gauge Pins · Go</v>
      </c>
      <c r="N25" t="str">
        <v>Gauge Pins · Go/NoGo</v>
      </c>
      <c r="O25" t="str">
        <v>Gauge Pins · NoGo</v>
      </c>
      <c r="P25" t="str">
        <v>Gauge Pins · Var.Best.Fit.</v>
      </c>
      <c r="Q25" t="str">
        <v>GCMM-000X (CMM) · Pass / Fail</v>
      </c>
      <c r="R25" t="str">
        <v>GCMM-000X (CMM) · Var.Meas.</v>
      </c>
      <c r="S25" t="str">
        <v>GOMS-000X (Sylvac)</v>
      </c>
      <c r="T25" t="str">
        <v>GRAM-00XX (RAM) · Pass / Fail</v>
      </c>
      <c r="U25" t="str">
        <v>GRAM-00XX (RAM) · Program</v>
      </c>
      <c r="V25" t="str">
        <v>GRAM-00XX (RAM) · Var.Meas.</v>
      </c>
      <c r="W25" t="str">
        <v>GRAM-00XX (RAM) · Visual</v>
      </c>
      <c r="X25" t="str">
        <v>Groove Width Micrometer</v>
      </c>
      <c r="Y25" t="str">
        <v>GTIC-00XX Test Indicator</v>
      </c>
      <c r="Z25" t="str">
        <v>Indicator / Drop</v>
      </c>
      <c r="AA25" t="str">
        <v>Inspection Fixture · Go</v>
      </c>
      <c r="AB25" t="str">
        <v>Inspection Fixture · NoGo</v>
      </c>
      <c r="AC25" t="str">
        <v>Micrometer · Anvil GMAN-XXXX</v>
      </c>
      <c r="AD25" t="str">
        <v>Micrometer · Blade</v>
      </c>
      <c r="AE25" t="str">
        <v>Micrometer · Disc</v>
      </c>
      <c r="AF25" t="str">
        <v>Micrometer · Outside</v>
      </c>
      <c r="AG25" t="str">
        <v>Micrometer · Pitch</v>
      </c>
      <c r="AH25" t="str">
        <v>Micrometer · Point</v>
      </c>
      <c r="AI25" t="str">
        <v>Micrometer · Spline</v>
      </c>
      <c r="AJ25" t="str">
        <v xml:space="preserve">Micrometer · Spline / Calc. </v>
      </c>
      <c r="AK25" t="str">
        <v>not sure</v>
      </c>
      <c r="AL25" t="str">
        <v>Ring/Internal (IDT)</v>
      </c>
      <c r="AM25" t="str">
        <v xml:space="preserve">Test Indicator/Concent. Ga. </v>
      </c>
      <c r="AN25" t="str">
        <v>Thread Plug Gauge · Go</v>
      </c>
      <c r="AO25" t="str">
        <v>Thread Plug Gauge · Go/NoGo</v>
      </c>
      <c r="AP25" t="str">
        <v>Thread Plug Gauge · NoGo</v>
      </c>
      <c r="AQ25" t="str">
        <v>Thread Ring Gauge · Go</v>
      </c>
      <c r="AR25" t="str">
        <v>Thread Ring Gauge · Go/NoGo</v>
      </c>
      <c r="AS25" t="str">
        <v>Thread Ring Gauge · NoGo</v>
      </c>
      <c r="AT25" t="str">
        <v>Visual</v>
      </c>
      <c r="AU25" t="str">
        <v>Visual · (Microscope)</v>
      </c>
      <c r="AV25" t="str">
        <v>Visual · 10×</v>
      </c>
      <c r="AW25" t="str">
        <v>Visual · 2.25×</v>
      </c>
      <c r="AX25" t="str">
        <v>Visual · DV</v>
      </c>
      <c r="AY25" t="str">
        <v>Visual GritBlast Comparator</v>
      </c>
    </row>
    <row r="26" spans="1:51">
      <c r="A26" t="s">
        <v>626</v>
      </c>
      <c r="C26" t="str" cm="1">
        <f t="array" ref="C26:AY26">TRANSPOSE(_xlfn._xlws.SORT(_xlfn._xlws.FILTER($A$2:$A$279,ISNUMBER(SEARCH('PartLib Table'!N33,$A$2:$A$279)),"not found")))</f>
        <v>Caliper</v>
      </c>
      <c r="D26" t="str">
        <v>Caliper/Go Gauge</v>
      </c>
      <c r="E26" t="str">
        <v>Caliper/Go Pin</v>
      </c>
      <c r="F26" t="str">
        <v>Caliper/Internal (IDT)</v>
      </c>
      <c r="G26" t="str">
        <v>Comparator / Var.Meas.</v>
      </c>
      <c r="H26" t="str">
        <v>Function Part</v>
      </c>
      <c r="I26" t="str">
        <v>Functional · Gauge</v>
      </c>
      <c r="J26" t="str">
        <v>Gauge · Go</v>
      </c>
      <c r="K26" t="str">
        <v>Gauge · Go/NoGo</v>
      </c>
      <c r="L26" t="str">
        <v>Gauge · NoGo</v>
      </c>
      <c r="M26" t="str">
        <v>Gauge Pins · Go</v>
      </c>
      <c r="N26" t="str">
        <v>Gauge Pins · Go/NoGo</v>
      </c>
      <c r="O26" t="str">
        <v>Gauge Pins · NoGo</v>
      </c>
      <c r="P26" t="str">
        <v>Gauge Pins · Var.Best.Fit.</v>
      </c>
      <c r="Q26" t="str">
        <v>GCMM-000X (CMM) · Pass / Fail</v>
      </c>
      <c r="R26" t="str">
        <v>GCMM-000X (CMM) · Var.Meas.</v>
      </c>
      <c r="S26" t="str">
        <v>GOMS-000X (Sylvac)</v>
      </c>
      <c r="T26" t="str">
        <v>GRAM-00XX (RAM) · Pass / Fail</v>
      </c>
      <c r="U26" t="str">
        <v>GRAM-00XX (RAM) · Program</v>
      </c>
      <c r="V26" t="str">
        <v>GRAM-00XX (RAM) · Var.Meas.</v>
      </c>
      <c r="W26" t="str">
        <v>GRAM-00XX (RAM) · Visual</v>
      </c>
      <c r="X26" t="str">
        <v>Groove Width Micrometer</v>
      </c>
      <c r="Y26" t="str">
        <v>GTIC-00XX Test Indicator</v>
      </c>
      <c r="Z26" t="str">
        <v>Indicator / Drop</v>
      </c>
      <c r="AA26" t="str">
        <v>Inspection Fixture · Go</v>
      </c>
      <c r="AB26" t="str">
        <v>Inspection Fixture · NoGo</v>
      </c>
      <c r="AC26" t="str">
        <v>Micrometer · Anvil GMAN-XXXX</v>
      </c>
      <c r="AD26" t="str">
        <v>Micrometer · Blade</v>
      </c>
      <c r="AE26" t="str">
        <v>Micrometer · Disc</v>
      </c>
      <c r="AF26" t="str">
        <v>Micrometer · Outside</v>
      </c>
      <c r="AG26" t="str">
        <v>Micrometer · Pitch</v>
      </c>
      <c r="AH26" t="str">
        <v>Micrometer · Point</v>
      </c>
      <c r="AI26" t="str">
        <v>Micrometer · Spline</v>
      </c>
      <c r="AJ26" t="str">
        <v xml:space="preserve">Micrometer · Spline / Calc. </v>
      </c>
      <c r="AK26" t="str">
        <v>not sure</v>
      </c>
      <c r="AL26" t="str">
        <v>Ring/Internal (IDT)</v>
      </c>
      <c r="AM26" t="str">
        <v xml:space="preserve">Test Indicator/Concent. Ga. </v>
      </c>
      <c r="AN26" t="str">
        <v>Thread Plug Gauge · Go</v>
      </c>
      <c r="AO26" t="str">
        <v>Thread Plug Gauge · Go/NoGo</v>
      </c>
      <c r="AP26" t="str">
        <v>Thread Plug Gauge · NoGo</v>
      </c>
      <c r="AQ26" t="str">
        <v>Thread Ring Gauge · Go</v>
      </c>
      <c r="AR26" t="str">
        <v>Thread Ring Gauge · Go/NoGo</v>
      </c>
      <c r="AS26" t="str">
        <v>Thread Ring Gauge · NoGo</v>
      </c>
      <c r="AT26" t="str">
        <v>Visual</v>
      </c>
      <c r="AU26" t="str">
        <v>Visual · (Microscope)</v>
      </c>
      <c r="AV26" t="str">
        <v>Visual · 10×</v>
      </c>
      <c r="AW26" t="str">
        <v>Visual · 2.25×</v>
      </c>
      <c r="AX26" t="str">
        <v>Visual · DV</v>
      </c>
      <c r="AY26" t="str">
        <v>Visual GritBlast Comparator</v>
      </c>
    </row>
    <row r="27" spans="1:51">
      <c r="A27" t="s">
        <v>627</v>
      </c>
      <c r="C27" t="str" cm="1">
        <f t="array" ref="C27:AY27">TRANSPOSE(_xlfn._xlws.SORT(_xlfn._xlws.FILTER($A$2:$A$279,ISNUMBER(SEARCH('PartLib Table'!N34,$A$2:$A$279)),"not found")))</f>
        <v>Caliper</v>
      </c>
      <c r="D27" t="str">
        <v>Caliper/Go Gauge</v>
      </c>
      <c r="E27" t="str">
        <v>Caliper/Go Pin</v>
      </c>
      <c r="F27" t="str">
        <v>Caliper/Internal (IDT)</v>
      </c>
      <c r="G27" t="str">
        <v>Comparator / Var.Meas.</v>
      </c>
      <c r="H27" t="str">
        <v>Function Part</v>
      </c>
      <c r="I27" t="str">
        <v>Functional · Gauge</v>
      </c>
      <c r="J27" t="str">
        <v>Gauge · Go</v>
      </c>
      <c r="K27" t="str">
        <v>Gauge · Go/NoGo</v>
      </c>
      <c r="L27" t="str">
        <v>Gauge · NoGo</v>
      </c>
      <c r="M27" t="str">
        <v>Gauge Pins · Go</v>
      </c>
      <c r="N27" t="str">
        <v>Gauge Pins · Go/NoGo</v>
      </c>
      <c r="O27" t="str">
        <v>Gauge Pins · NoGo</v>
      </c>
      <c r="P27" t="str">
        <v>Gauge Pins · Var.Best.Fit.</v>
      </c>
      <c r="Q27" t="str">
        <v>GCMM-000X (CMM) · Pass / Fail</v>
      </c>
      <c r="R27" t="str">
        <v>GCMM-000X (CMM) · Var.Meas.</v>
      </c>
      <c r="S27" t="str">
        <v>GOMS-000X (Sylvac)</v>
      </c>
      <c r="T27" t="str">
        <v>GRAM-00XX (RAM) · Pass / Fail</v>
      </c>
      <c r="U27" t="str">
        <v>GRAM-00XX (RAM) · Program</v>
      </c>
      <c r="V27" t="str">
        <v>GRAM-00XX (RAM) · Var.Meas.</v>
      </c>
      <c r="W27" t="str">
        <v>GRAM-00XX (RAM) · Visual</v>
      </c>
      <c r="X27" t="str">
        <v>Groove Width Micrometer</v>
      </c>
      <c r="Y27" t="str">
        <v>GTIC-00XX Test Indicator</v>
      </c>
      <c r="Z27" t="str">
        <v>Indicator / Drop</v>
      </c>
      <c r="AA27" t="str">
        <v>Inspection Fixture · Go</v>
      </c>
      <c r="AB27" t="str">
        <v>Inspection Fixture · NoGo</v>
      </c>
      <c r="AC27" t="str">
        <v>Micrometer · Anvil GMAN-XXXX</v>
      </c>
      <c r="AD27" t="str">
        <v>Micrometer · Blade</v>
      </c>
      <c r="AE27" t="str">
        <v>Micrometer · Disc</v>
      </c>
      <c r="AF27" t="str">
        <v>Micrometer · Outside</v>
      </c>
      <c r="AG27" t="str">
        <v>Micrometer · Pitch</v>
      </c>
      <c r="AH27" t="str">
        <v>Micrometer · Point</v>
      </c>
      <c r="AI27" t="str">
        <v>Micrometer · Spline</v>
      </c>
      <c r="AJ27" t="str">
        <v xml:space="preserve">Micrometer · Spline / Calc. </v>
      </c>
      <c r="AK27" t="str">
        <v>not sure</v>
      </c>
      <c r="AL27" t="str">
        <v>Ring/Internal (IDT)</v>
      </c>
      <c r="AM27" t="str">
        <v xml:space="preserve">Test Indicator/Concent. Ga. </v>
      </c>
      <c r="AN27" t="str">
        <v>Thread Plug Gauge · Go</v>
      </c>
      <c r="AO27" t="str">
        <v>Thread Plug Gauge · Go/NoGo</v>
      </c>
      <c r="AP27" t="str">
        <v>Thread Plug Gauge · NoGo</v>
      </c>
      <c r="AQ27" t="str">
        <v>Thread Ring Gauge · Go</v>
      </c>
      <c r="AR27" t="str">
        <v>Thread Ring Gauge · Go/NoGo</v>
      </c>
      <c r="AS27" t="str">
        <v>Thread Ring Gauge · NoGo</v>
      </c>
      <c r="AT27" t="str">
        <v>Visual</v>
      </c>
      <c r="AU27" t="str">
        <v>Visual · (Microscope)</v>
      </c>
      <c r="AV27" t="str">
        <v>Visual · 10×</v>
      </c>
      <c r="AW27" t="str">
        <v>Visual · 2.25×</v>
      </c>
      <c r="AX27" t="str">
        <v>Visual · DV</v>
      </c>
      <c r="AY27" t="str">
        <v>Visual GritBlast Comparator</v>
      </c>
    </row>
    <row r="28" spans="1:51">
      <c r="A28" t="s">
        <v>628</v>
      </c>
      <c r="C28" t="str" cm="1">
        <f t="array" ref="C28:AY28">TRANSPOSE(_xlfn._xlws.SORT(_xlfn._xlws.FILTER($A$2:$A$279,ISNUMBER(SEARCH('PartLib Table'!N35,$A$2:$A$279)),"not found")))</f>
        <v>Caliper</v>
      </c>
      <c r="D28" t="str">
        <v>Caliper/Go Gauge</v>
      </c>
      <c r="E28" t="str">
        <v>Caliper/Go Pin</v>
      </c>
      <c r="F28" t="str">
        <v>Caliper/Internal (IDT)</v>
      </c>
      <c r="G28" t="str">
        <v>Comparator / Var.Meas.</v>
      </c>
      <c r="H28" t="str">
        <v>Function Part</v>
      </c>
      <c r="I28" t="str">
        <v>Functional · Gauge</v>
      </c>
      <c r="J28" t="str">
        <v>Gauge · Go</v>
      </c>
      <c r="K28" t="str">
        <v>Gauge · Go/NoGo</v>
      </c>
      <c r="L28" t="str">
        <v>Gauge · NoGo</v>
      </c>
      <c r="M28" t="str">
        <v>Gauge Pins · Go</v>
      </c>
      <c r="N28" t="str">
        <v>Gauge Pins · Go/NoGo</v>
      </c>
      <c r="O28" t="str">
        <v>Gauge Pins · NoGo</v>
      </c>
      <c r="P28" t="str">
        <v>Gauge Pins · Var.Best.Fit.</v>
      </c>
      <c r="Q28" t="str">
        <v>GCMM-000X (CMM) · Pass / Fail</v>
      </c>
      <c r="R28" t="str">
        <v>GCMM-000X (CMM) · Var.Meas.</v>
      </c>
      <c r="S28" t="str">
        <v>GOMS-000X (Sylvac)</v>
      </c>
      <c r="T28" t="str">
        <v>GRAM-00XX (RAM) · Pass / Fail</v>
      </c>
      <c r="U28" t="str">
        <v>GRAM-00XX (RAM) · Program</v>
      </c>
      <c r="V28" t="str">
        <v>GRAM-00XX (RAM) · Var.Meas.</v>
      </c>
      <c r="W28" t="str">
        <v>GRAM-00XX (RAM) · Visual</v>
      </c>
      <c r="X28" t="str">
        <v>Groove Width Micrometer</v>
      </c>
      <c r="Y28" t="str">
        <v>GTIC-00XX Test Indicator</v>
      </c>
      <c r="Z28" t="str">
        <v>Indicator / Drop</v>
      </c>
      <c r="AA28" t="str">
        <v>Inspection Fixture · Go</v>
      </c>
      <c r="AB28" t="str">
        <v>Inspection Fixture · NoGo</v>
      </c>
      <c r="AC28" t="str">
        <v>Micrometer · Anvil GMAN-XXXX</v>
      </c>
      <c r="AD28" t="str">
        <v>Micrometer · Blade</v>
      </c>
      <c r="AE28" t="str">
        <v>Micrometer · Disc</v>
      </c>
      <c r="AF28" t="str">
        <v>Micrometer · Outside</v>
      </c>
      <c r="AG28" t="str">
        <v>Micrometer · Pitch</v>
      </c>
      <c r="AH28" t="str">
        <v>Micrometer · Point</v>
      </c>
      <c r="AI28" t="str">
        <v>Micrometer · Spline</v>
      </c>
      <c r="AJ28" t="str">
        <v xml:space="preserve">Micrometer · Spline / Calc. </v>
      </c>
      <c r="AK28" t="str">
        <v>not sure</v>
      </c>
      <c r="AL28" t="str">
        <v>Ring/Internal (IDT)</v>
      </c>
      <c r="AM28" t="str">
        <v xml:space="preserve">Test Indicator/Concent. Ga. </v>
      </c>
      <c r="AN28" t="str">
        <v>Thread Plug Gauge · Go</v>
      </c>
      <c r="AO28" t="str">
        <v>Thread Plug Gauge · Go/NoGo</v>
      </c>
      <c r="AP28" t="str">
        <v>Thread Plug Gauge · NoGo</v>
      </c>
      <c r="AQ28" t="str">
        <v>Thread Ring Gauge · Go</v>
      </c>
      <c r="AR28" t="str">
        <v>Thread Ring Gauge · Go/NoGo</v>
      </c>
      <c r="AS28" t="str">
        <v>Thread Ring Gauge · NoGo</v>
      </c>
      <c r="AT28" t="str">
        <v>Visual</v>
      </c>
      <c r="AU28" t="str">
        <v>Visual · (Microscope)</v>
      </c>
      <c r="AV28" t="str">
        <v>Visual · 10×</v>
      </c>
      <c r="AW28" t="str">
        <v>Visual · 2.25×</v>
      </c>
      <c r="AX28" t="str">
        <v>Visual · DV</v>
      </c>
      <c r="AY28" t="str">
        <v>Visual GritBlast Comparator</v>
      </c>
    </row>
    <row r="29" spans="1:51">
      <c r="A29" t="s">
        <v>629</v>
      </c>
      <c r="C29" t="str" cm="1">
        <f t="array" ref="C29:AY29">TRANSPOSE(_xlfn._xlws.SORT(_xlfn._xlws.FILTER($A$2:$A$279,ISNUMBER(SEARCH('PartLib Table'!N36,$A$2:$A$279)),"not found")))</f>
        <v>Caliper</v>
      </c>
      <c r="D29" t="str">
        <v>Caliper/Go Gauge</v>
      </c>
      <c r="E29" t="str">
        <v>Caliper/Go Pin</v>
      </c>
      <c r="F29" t="str">
        <v>Caliper/Internal (IDT)</v>
      </c>
      <c r="G29" t="str">
        <v>Comparator / Var.Meas.</v>
      </c>
      <c r="H29" t="str">
        <v>Function Part</v>
      </c>
      <c r="I29" t="str">
        <v>Functional · Gauge</v>
      </c>
      <c r="J29" t="str">
        <v>Gauge · Go</v>
      </c>
      <c r="K29" t="str">
        <v>Gauge · Go/NoGo</v>
      </c>
      <c r="L29" t="str">
        <v>Gauge · NoGo</v>
      </c>
      <c r="M29" t="str">
        <v>Gauge Pins · Go</v>
      </c>
      <c r="N29" t="str">
        <v>Gauge Pins · Go/NoGo</v>
      </c>
      <c r="O29" t="str">
        <v>Gauge Pins · NoGo</v>
      </c>
      <c r="P29" t="str">
        <v>Gauge Pins · Var.Best.Fit.</v>
      </c>
      <c r="Q29" t="str">
        <v>GCMM-000X (CMM) · Pass / Fail</v>
      </c>
      <c r="R29" t="str">
        <v>GCMM-000X (CMM) · Var.Meas.</v>
      </c>
      <c r="S29" t="str">
        <v>GOMS-000X (Sylvac)</v>
      </c>
      <c r="T29" t="str">
        <v>GRAM-00XX (RAM) · Pass / Fail</v>
      </c>
      <c r="U29" t="str">
        <v>GRAM-00XX (RAM) · Program</v>
      </c>
      <c r="V29" t="str">
        <v>GRAM-00XX (RAM) · Var.Meas.</v>
      </c>
      <c r="W29" t="str">
        <v>GRAM-00XX (RAM) · Visual</v>
      </c>
      <c r="X29" t="str">
        <v>Groove Width Micrometer</v>
      </c>
      <c r="Y29" t="str">
        <v>GTIC-00XX Test Indicator</v>
      </c>
      <c r="Z29" t="str">
        <v>Indicator / Drop</v>
      </c>
      <c r="AA29" t="str">
        <v>Inspection Fixture · Go</v>
      </c>
      <c r="AB29" t="str">
        <v>Inspection Fixture · NoGo</v>
      </c>
      <c r="AC29" t="str">
        <v>Micrometer · Anvil GMAN-XXXX</v>
      </c>
      <c r="AD29" t="str">
        <v>Micrometer · Blade</v>
      </c>
      <c r="AE29" t="str">
        <v>Micrometer · Disc</v>
      </c>
      <c r="AF29" t="str">
        <v>Micrometer · Outside</v>
      </c>
      <c r="AG29" t="str">
        <v>Micrometer · Pitch</v>
      </c>
      <c r="AH29" t="str">
        <v>Micrometer · Point</v>
      </c>
      <c r="AI29" t="str">
        <v>Micrometer · Spline</v>
      </c>
      <c r="AJ29" t="str">
        <v xml:space="preserve">Micrometer · Spline / Calc. </v>
      </c>
      <c r="AK29" t="str">
        <v>not sure</v>
      </c>
      <c r="AL29" t="str">
        <v>Ring/Internal (IDT)</v>
      </c>
      <c r="AM29" t="str">
        <v xml:space="preserve">Test Indicator/Concent. Ga. </v>
      </c>
      <c r="AN29" t="str">
        <v>Thread Plug Gauge · Go</v>
      </c>
      <c r="AO29" t="str">
        <v>Thread Plug Gauge · Go/NoGo</v>
      </c>
      <c r="AP29" t="str">
        <v>Thread Plug Gauge · NoGo</v>
      </c>
      <c r="AQ29" t="str">
        <v>Thread Ring Gauge · Go</v>
      </c>
      <c r="AR29" t="str">
        <v>Thread Ring Gauge · Go/NoGo</v>
      </c>
      <c r="AS29" t="str">
        <v>Thread Ring Gauge · NoGo</v>
      </c>
      <c r="AT29" t="str">
        <v>Visual</v>
      </c>
      <c r="AU29" t="str">
        <v>Visual · (Microscope)</v>
      </c>
      <c r="AV29" t="str">
        <v>Visual · 10×</v>
      </c>
      <c r="AW29" t="str">
        <v>Visual · 2.25×</v>
      </c>
      <c r="AX29" t="str">
        <v>Visual · DV</v>
      </c>
      <c r="AY29" t="str">
        <v>Visual GritBlast Comparator</v>
      </c>
    </row>
    <row r="30" spans="1:51">
      <c r="A30" t="s">
        <v>630</v>
      </c>
      <c r="C30" t="str" cm="1">
        <f t="array" ref="C30:AY30">TRANSPOSE(_xlfn._xlws.SORT(_xlfn._xlws.FILTER($A$2:$A$279,ISNUMBER(SEARCH('PartLib Table'!N37,$A$2:$A$279)),"not found")))</f>
        <v>Caliper</v>
      </c>
      <c r="D30" t="str">
        <v>Caliper/Go Gauge</v>
      </c>
      <c r="E30" t="str">
        <v>Caliper/Go Pin</v>
      </c>
      <c r="F30" t="str">
        <v>Caliper/Internal (IDT)</v>
      </c>
      <c r="G30" t="str">
        <v>Comparator / Var.Meas.</v>
      </c>
      <c r="H30" t="str">
        <v>Function Part</v>
      </c>
      <c r="I30" t="str">
        <v>Functional · Gauge</v>
      </c>
      <c r="J30" t="str">
        <v>Gauge · Go</v>
      </c>
      <c r="K30" t="str">
        <v>Gauge · Go/NoGo</v>
      </c>
      <c r="L30" t="str">
        <v>Gauge · NoGo</v>
      </c>
      <c r="M30" t="str">
        <v>Gauge Pins · Go</v>
      </c>
      <c r="N30" t="str">
        <v>Gauge Pins · Go/NoGo</v>
      </c>
      <c r="O30" t="str">
        <v>Gauge Pins · NoGo</v>
      </c>
      <c r="P30" t="str">
        <v>Gauge Pins · Var.Best.Fit.</v>
      </c>
      <c r="Q30" t="str">
        <v>GCMM-000X (CMM) · Pass / Fail</v>
      </c>
      <c r="R30" t="str">
        <v>GCMM-000X (CMM) · Var.Meas.</v>
      </c>
      <c r="S30" t="str">
        <v>GOMS-000X (Sylvac)</v>
      </c>
      <c r="T30" t="str">
        <v>GRAM-00XX (RAM) · Pass / Fail</v>
      </c>
      <c r="U30" t="str">
        <v>GRAM-00XX (RAM) · Program</v>
      </c>
      <c r="V30" t="str">
        <v>GRAM-00XX (RAM) · Var.Meas.</v>
      </c>
      <c r="W30" t="str">
        <v>GRAM-00XX (RAM) · Visual</v>
      </c>
      <c r="X30" t="str">
        <v>Groove Width Micrometer</v>
      </c>
      <c r="Y30" t="str">
        <v>GTIC-00XX Test Indicator</v>
      </c>
      <c r="Z30" t="str">
        <v>Indicator / Drop</v>
      </c>
      <c r="AA30" t="str">
        <v>Inspection Fixture · Go</v>
      </c>
      <c r="AB30" t="str">
        <v>Inspection Fixture · NoGo</v>
      </c>
      <c r="AC30" t="str">
        <v>Micrometer · Anvil GMAN-XXXX</v>
      </c>
      <c r="AD30" t="str">
        <v>Micrometer · Blade</v>
      </c>
      <c r="AE30" t="str">
        <v>Micrometer · Disc</v>
      </c>
      <c r="AF30" t="str">
        <v>Micrometer · Outside</v>
      </c>
      <c r="AG30" t="str">
        <v>Micrometer · Pitch</v>
      </c>
      <c r="AH30" t="str">
        <v>Micrometer · Point</v>
      </c>
      <c r="AI30" t="str">
        <v>Micrometer · Spline</v>
      </c>
      <c r="AJ30" t="str">
        <v xml:space="preserve">Micrometer · Spline / Calc. </v>
      </c>
      <c r="AK30" t="str">
        <v>not sure</v>
      </c>
      <c r="AL30" t="str">
        <v>Ring/Internal (IDT)</v>
      </c>
      <c r="AM30" t="str">
        <v xml:space="preserve">Test Indicator/Concent. Ga. </v>
      </c>
      <c r="AN30" t="str">
        <v>Thread Plug Gauge · Go</v>
      </c>
      <c r="AO30" t="str">
        <v>Thread Plug Gauge · Go/NoGo</v>
      </c>
      <c r="AP30" t="str">
        <v>Thread Plug Gauge · NoGo</v>
      </c>
      <c r="AQ30" t="str">
        <v>Thread Ring Gauge · Go</v>
      </c>
      <c r="AR30" t="str">
        <v>Thread Ring Gauge · Go/NoGo</v>
      </c>
      <c r="AS30" t="str">
        <v>Thread Ring Gauge · NoGo</v>
      </c>
      <c r="AT30" t="str">
        <v>Visual</v>
      </c>
      <c r="AU30" t="str">
        <v>Visual · (Microscope)</v>
      </c>
      <c r="AV30" t="str">
        <v>Visual · 10×</v>
      </c>
      <c r="AW30" t="str">
        <v>Visual · 2.25×</v>
      </c>
      <c r="AX30" t="str">
        <v>Visual · DV</v>
      </c>
      <c r="AY30" t="str">
        <v>Visual GritBlast Comparator</v>
      </c>
    </row>
    <row r="31" spans="1:51">
      <c r="A31" t="s">
        <v>631</v>
      </c>
      <c r="C31" t="str" cm="1">
        <f t="array" ref="C31:AY31">TRANSPOSE(_xlfn._xlws.SORT(_xlfn._xlws.FILTER($A$2:$A$279,ISNUMBER(SEARCH('PartLib Table'!N38,$A$2:$A$279)),"not found")))</f>
        <v>Caliper</v>
      </c>
      <c r="D31" t="str">
        <v>Caliper/Go Gauge</v>
      </c>
      <c r="E31" t="str">
        <v>Caliper/Go Pin</v>
      </c>
      <c r="F31" t="str">
        <v>Caliper/Internal (IDT)</v>
      </c>
      <c r="G31" t="str">
        <v>Comparator / Var.Meas.</v>
      </c>
      <c r="H31" t="str">
        <v>Function Part</v>
      </c>
      <c r="I31" t="str">
        <v>Functional · Gauge</v>
      </c>
      <c r="J31" t="str">
        <v>Gauge · Go</v>
      </c>
      <c r="K31" t="str">
        <v>Gauge · Go/NoGo</v>
      </c>
      <c r="L31" t="str">
        <v>Gauge · NoGo</v>
      </c>
      <c r="M31" t="str">
        <v>Gauge Pins · Go</v>
      </c>
      <c r="N31" t="str">
        <v>Gauge Pins · Go/NoGo</v>
      </c>
      <c r="O31" t="str">
        <v>Gauge Pins · NoGo</v>
      </c>
      <c r="P31" t="str">
        <v>Gauge Pins · Var.Best.Fit.</v>
      </c>
      <c r="Q31" t="str">
        <v>GCMM-000X (CMM) · Pass / Fail</v>
      </c>
      <c r="R31" t="str">
        <v>GCMM-000X (CMM) · Var.Meas.</v>
      </c>
      <c r="S31" t="str">
        <v>GOMS-000X (Sylvac)</v>
      </c>
      <c r="T31" t="str">
        <v>GRAM-00XX (RAM) · Pass / Fail</v>
      </c>
      <c r="U31" t="str">
        <v>GRAM-00XX (RAM) · Program</v>
      </c>
      <c r="V31" t="str">
        <v>GRAM-00XX (RAM) · Var.Meas.</v>
      </c>
      <c r="W31" t="str">
        <v>GRAM-00XX (RAM) · Visual</v>
      </c>
      <c r="X31" t="str">
        <v>Groove Width Micrometer</v>
      </c>
      <c r="Y31" t="str">
        <v>GTIC-00XX Test Indicator</v>
      </c>
      <c r="Z31" t="str">
        <v>Indicator / Drop</v>
      </c>
      <c r="AA31" t="str">
        <v>Inspection Fixture · Go</v>
      </c>
      <c r="AB31" t="str">
        <v>Inspection Fixture · NoGo</v>
      </c>
      <c r="AC31" t="str">
        <v>Micrometer · Anvil GMAN-XXXX</v>
      </c>
      <c r="AD31" t="str">
        <v>Micrometer · Blade</v>
      </c>
      <c r="AE31" t="str">
        <v>Micrometer · Disc</v>
      </c>
      <c r="AF31" t="str">
        <v>Micrometer · Outside</v>
      </c>
      <c r="AG31" t="str">
        <v>Micrometer · Pitch</v>
      </c>
      <c r="AH31" t="str">
        <v>Micrometer · Point</v>
      </c>
      <c r="AI31" t="str">
        <v>Micrometer · Spline</v>
      </c>
      <c r="AJ31" t="str">
        <v xml:space="preserve">Micrometer · Spline / Calc. </v>
      </c>
      <c r="AK31" t="str">
        <v>not sure</v>
      </c>
      <c r="AL31" t="str">
        <v>Ring/Internal (IDT)</v>
      </c>
      <c r="AM31" t="str">
        <v xml:space="preserve">Test Indicator/Concent. Ga. </v>
      </c>
      <c r="AN31" t="str">
        <v>Thread Plug Gauge · Go</v>
      </c>
      <c r="AO31" t="str">
        <v>Thread Plug Gauge · Go/NoGo</v>
      </c>
      <c r="AP31" t="str">
        <v>Thread Plug Gauge · NoGo</v>
      </c>
      <c r="AQ31" t="str">
        <v>Thread Ring Gauge · Go</v>
      </c>
      <c r="AR31" t="str">
        <v>Thread Ring Gauge · Go/NoGo</v>
      </c>
      <c r="AS31" t="str">
        <v>Thread Ring Gauge · NoGo</v>
      </c>
      <c r="AT31" t="str">
        <v>Visual</v>
      </c>
      <c r="AU31" t="str">
        <v>Visual · (Microscope)</v>
      </c>
      <c r="AV31" t="str">
        <v>Visual · 10×</v>
      </c>
      <c r="AW31" t="str">
        <v>Visual · 2.25×</v>
      </c>
      <c r="AX31" t="str">
        <v>Visual · DV</v>
      </c>
      <c r="AY31" t="str">
        <v>Visual GritBlast Comparator</v>
      </c>
    </row>
    <row r="32" spans="1:51">
      <c r="A32" t="s">
        <v>632</v>
      </c>
      <c r="C32" t="str" cm="1">
        <f t="array" ref="C32:AY32">TRANSPOSE(_xlfn._xlws.SORT(_xlfn._xlws.FILTER($A$2:$A$279,ISNUMBER(SEARCH('PartLib Table'!N39,$A$2:$A$279)),"not found")))</f>
        <v>Caliper</v>
      </c>
      <c r="D32" t="str">
        <v>Caliper/Go Gauge</v>
      </c>
      <c r="E32" t="str">
        <v>Caliper/Go Pin</v>
      </c>
      <c r="F32" t="str">
        <v>Caliper/Internal (IDT)</v>
      </c>
      <c r="G32" t="str">
        <v>Comparator / Var.Meas.</v>
      </c>
      <c r="H32" t="str">
        <v>Function Part</v>
      </c>
      <c r="I32" t="str">
        <v>Functional · Gauge</v>
      </c>
      <c r="J32" t="str">
        <v>Gauge · Go</v>
      </c>
      <c r="K32" t="str">
        <v>Gauge · Go/NoGo</v>
      </c>
      <c r="L32" t="str">
        <v>Gauge · NoGo</v>
      </c>
      <c r="M32" t="str">
        <v>Gauge Pins · Go</v>
      </c>
      <c r="N32" t="str">
        <v>Gauge Pins · Go/NoGo</v>
      </c>
      <c r="O32" t="str">
        <v>Gauge Pins · NoGo</v>
      </c>
      <c r="P32" t="str">
        <v>Gauge Pins · Var.Best.Fit.</v>
      </c>
      <c r="Q32" t="str">
        <v>GCMM-000X (CMM) · Pass / Fail</v>
      </c>
      <c r="R32" t="str">
        <v>GCMM-000X (CMM) · Var.Meas.</v>
      </c>
      <c r="S32" t="str">
        <v>GOMS-000X (Sylvac)</v>
      </c>
      <c r="T32" t="str">
        <v>GRAM-00XX (RAM) · Pass / Fail</v>
      </c>
      <c r="U32" t="str">
        <v>GRAM-00XX (RAM) · Program</v>
      </c>
      <c r="V32" t="str">
        <v>GRAM-00XX (RAM) · Var.Meas.</v>
      </c>
      <c r="W32" t="str">
        <v>GRAM-00XX (RAM) · Visual</v>
      </c>
      <c r="X32" t="str">
        <v>Groove Width Micrometer</v>
      </c>
      <c r="Y32" t="str">
        <v>GTIC-00XX Test Indicator</v>
      </c>
      <c r="Z32" t="str">
        <v>Indicator / Drop</v>
      </c>
      <c r="AA32" t="str">
        <v>Inspection Fixture · Go</v>
      </c>
      <c r="AB32" t="str">
        <v>Inspection Fixture · NoGo</v>
      </c>
      <c r="AC32" t="str">
        <v>Micrometer · Anvil GMAN-XXXX</v>
      </c>
      <c r="AD32" t="str">
        <v>Micrometer · Blade</v>
      </c>
      <c r="AE32" t="str">
        <v>Micrometer · Disc</v>
      </c>
      <c r="AF32" t="str">
        <v>Micrometer · Outside</v>
      </c>
      <c r="AG32" t="str">
        <v>Micrometer · Pitch</v>
      </c>
      <c r="AH32" t="str">
        <v>Micrometer · Point</v>
      </c>
      <c r="AI32" t="str">
        <v>Micrometer · Spline</v>
      </c>
      <c r="AJ32" t="str">
        <v xml:space="preserve">Micrometer · Spline / Calc. </v>
      </c>
      <c r="AK32" t="str">
        <v>not sure</v>
      </c>
      <c r="AL32" t="str">
        <v>Ring/Internal (IDT)</v>
      </c>
      <c r="AM32" t="str">
        <v xml:space="preserve">Test Indicator/Concent. Ga. </v>
      </c>
      <c r="AN32" t="str">
        <v>Thread Plug Gauge · Go</v>
      </c>
      <c r="AO32" t="str">
        <v>Thread Plug Gauge · Go/NoGo</v>
      </c>
      <c r="AP32" t="str">
        <v>Thread Plug Gauge · NoGo</v>
      </c>
      <c r="AQ32" t="str">
        <v>Thread Ring Gauge · Go</v>
      </c>
      <c r="AR32" t="str">
        <v>Thread Ring Gauge · Go/NoGo</v>
      </c>
      <c r="AS32" t="str">
        <v>Thread Ring Gauge · NoGo</v>
      </c>
      <c r="AT32" t="str">
        <v>Visual</v>
      </c>
      <c r="AU32" t="str">
        <v>Visual · (Microscope)</v>
      </c>
      <c r="AV32" t="str">
        <v>Visual · 10×</v>
      </c>
      <c r="AW32" t="str">
        <v>Visual · 2.25×</v>
      </c>
      <c r="AX32" t="str">
        <v>Visual · DV</v>
      </c>
      <c r="AY32" t="str">
        <v>Visual GritBlast Comparator</v>
      </c>
    </row>
    <row r="33" spans="1:51">
      <c r="A33" t="s">
        <v>633</v>
      </c>
      <c r="C33" t="str" cm="1">
        <f t="array" ref="C33:AY33">TRANSPOSE(_xlfn._xlws.SORT(_xlfn._xlws.FILTER($A$2:$A$279,ISNUMBER(SEARCH('PartLib Table'!N40,$A$2:$A$279)),"not found")))</f>
        <v>Caliper</v>
      </c>
      <c r="D33" t="str">
        <v>Caliper/Go Gauge</v>
      </c>
      <c r="E33" t="str">
        <v>Caliper/Go Pin</v>
      </c>
      <c r="F33" t="str">
        <v>Caliper/Internal (IDT)</v>
      </c>
      <c r="G33" t="str">
        <v>Comparator / Var.Meas.</v>
      </c>
      <c r="H33" t="str">
        <v>Function Part</v>
      </c>
      <c r="I33" t="str">
        <v>Functional · Gauge</v>
      </c>
      <c r="J33" t="str">
        <v>Gauge · Go</v>
      </c>
      <c r="K33" t="str">
        <v>Gauge · Go/NoGo</v>
      </c>
      <c r="L33" t="str">
        <v>Gauge · NoGo</v>
      </c>
      <c r="M33" t="str">
        <v>Gauge Pins · Go</v>
      </c>
      <c r="N33" t="str">
        <v>Gauge Pins · Go/NoGo</v>
      </c>
      <c r="O33" t="str">
        <v>Gauge Pins · NoGo</v>
      </c>
      <c r="P33" t="str">
        <v>Gauge Pins · Var.Best.Fit.</v>
      </c>
      <c r="Q33" t="str">
        <v>GCMM-000X (CMM) · Pass / Fail</v>
      </c>
      <c r="R33" t="str">
        <v>GCMM-000X (CMM) · Var.Meas.</v>
      </c>
      <c r="S33" t="str">
        <v>GOMS-000X (Sylvac)</v>
      </c>
      <c r="T33" t="str">
        <v>GRAM-00XX (RAM) · Pass / Fail</v>
      </c>
      <c r="U33" t="str">
        <v>GRAM-00XX (RAM) · Program</v>
      </c>
      <c r="V33" t="str">
        <v>GRAM-00XX (RAM) · Var.Meas.</v>
      </c>
      <c r="W33" t="str">
        <v>GRAM-00XX (RAM) · Visual</v>
      </c>
      <c r="X33" t="str">
        <v>Groove Width Micrometer</v>
      </c>
      <c r="Y33" t="str">
        <v>GTIC-00XX Test Indicator</v>
      </c>
      <c r="Z33" t="str">
        <v>Indicator / Drop</v>
      </c>
      <c r="AA33" t="str">
        <v>Inspection Fixture · Go</v>
      </c>
      <c r="AB33" t="str">
        <v>Inspection Fixture · NoGo</v>
      </c>
      <c r="AC33" t="str">
        <v>Micrometer · Anvil GMAN-XXXX</v>
      </c>
      <c r="AD33" t="str">
        <v>Micrometer · Blade</v>
      </c>
      <c r="AE33" t="str">
        <v>Micrometer · Disc</v>
      </c>
      <c r="AF33" t="str">
        <v>Micrometer · Outside</v>
      </c>
      <c r="AG33" t="str">
        <v>Micrometer · Pitch</v>
      </c>
      <c r="AH33" t="str">
        <v>Micrometer · Point</v>
      </c>
      <c r="AI33" t="str">
        <v>Micrometer · Spline</v>
      </c>
      <c r="AJ33" t="str">
        <v xml:space="preserve">Micrometer · Spline / Calc. </v>
      </c>
      <c r="AK33" t="str">
        <v>not sure</v>
      </c>
      <c r="AL33" t="str">
        <v>Ring/Internal (IDT)</v>
      </c>
      <c r="AM33" t="str">
        <v xml:space="preserve">Test Indicator/Concent. Ga. </v>
      </c>
      <c r="AN33" t="str">
        <v>Thread Plug Gauge · Go</v>
      </c>
      <c r="AO33" t="str">
        <v>Thread Plug Gauge · Go/NoGo</v>
      </c>
      <c r="AP33" t="str">
        <v>Thread Plug Gauge · NoGo</v>
      </c>
      <c r="AQ33" t="str">
        <v>Thread Ring Gauge · Go</v>
      </c>
      <c r="AR33" t="str">
        <v>Thread Ring Gauge · Go/NoGo</v>
      </c>
      <c r="AS33" t="str">
        <v>Thread Ring Gauge · NoGo</v>
      </c>
      <c r="AT33" t="str">
        <v>Visual</v>
      </c>
      <c r="AU33" t="str">
        <v>Visual · (Microscope)</v>
      </c>
      <c r="AV33" t="str">
        <v>Visual · 10×</v>
      </c>
      <c r="AW33" t="str">
        <v>Visual · 2.25×</v>
      </c>
      <c r="AX33" t="str">
        <v>Visual · DV</v>
      </c>
      <c r="AY33" t="str">
        <v>Visual GritBlast Comparator</v>
      </c>
    </row>
    <row r="34" spans="1:51">
      <c r="A34" t="s">
        <v>634</v>
      </c>
      <c r="C34" t="str" cm="1">
        <f t="array" ref="C34:AY34">TRANSPOSE(_xlfn._xlws.SORT(_xlfn._xlws.FILTER($A$2:$A$279,ISNUMBER(SEARCH('PartLib Table'!N41,$A$2:$A$279)),"not found")))</f>
        <v>Caliper</v>
      </c>
      <c r="D34" t="str">
        <v>Caliper/Go Gauge</v>
      </c>
      <c r="E34" t="str">
        <v>Caliper/Go Pin</v>
      </c>
      <c r="F34" t="str">
        <v>Caliper/Internal (IDT)</v>
      </c>
      <c r="G34" t="str">
        <v>Comparator / Var.Meas.</v>
      </c>
      <c r="H34" t="str">
        <v>Function Part</v>
      </c>
      <c r="I34" t="str">
        <v>Functional · Gauge</v>
      </c>
      <c r="J34" t="str">
        <v>Gauge · Go</v>
      </c>
      <c r="K34" t="str">
        <v>Gauge · Go/NoGo</v>
      </c>
      <c r="L34" t="str">
        <v>Gauge · NoGo</v>
      </c>
      <c r="M34" t="str">
        <v>Gauge Pins · Go</v>
      </c>
      <c r="N34" t="str">
        <v>Gauge Pins · Go/NoGo</v>
      </c>
      <c r="O34" t="str">
        <v>Gauge Pins · NoGo</v>
      </c>
      <c r="P34" t="str">
        <v>Gauge Pins · Var.Best.Fit.</v>
      </c>
      <c r="Q34" t="str">
        <v>GCMM-000X (CMM) · Pass / Fail</v>
      </c>
      <c r="R34" t="str">
        <v>GCMM-000X (CMM) · Var.Meas.</v>
      </c>
      <c r="S34" t="str">
        <v>GOMS-000X (Sylvac)</v>
      </c>
      <c r="T34" t="str">
        <v>GRAM-00XX (RAM) · Pass / Fail</v>
      </c>
      <c r="U34" t="str">
        <v>GRAM-00XX (RAM) · Program</v>
      </c>
      <c r="V34" t="str">
        <v>GRAM-00XX (RAM) · Var.Meas.</v>
      </c>
      <c r="W34" t="str">
        <v>GRAM-00XX (RAM) · Visual</v>
      </c>
      <c r="X34" t="str">
        <v>Groove Width Micrometer</v>
      </c>
      <c r="Y34" t="str">
        <v>GTIC-00XX Test Indicator</v>
      </c>
      <c r="Z34" t="str">
        <v>Indicator / Drop</v>
      </c>
      <c r="AA34" t="str">
        <v>Inspection Fixture · Go</v>
      </c>
      <c r="AB34" t="str">
        <v>Inspection Fixture · NoGo</v>
      </c>
      <c r="AC34" t="str">
        <v>Micrometer · Anvil GMAN-XXXX</v>
      </c>
      <c r="AD34" t="str">
        <v>Micrometer · Blade</v>
      </c>
      <c r="AE34" t="str">
        <v>Micrometer · Disc</v>
      </c>
      <c r="AF34" t="str">
        <v>Micrometer · Outside</v>
      </c>
      <c r="AG34" t="str">
        <v>Micrometer · Pitch</v>
      </c>
      <c r="AH34" t="str">
        <v>Micrometer · Point</v>
      </c>
      <c r="AI34" t="str">
        <v>Micrometer · Spline</v>
      </c>
      <c r="AJ34" t="str">
        <v xml:space="preserve">Micrometer · Spline / Calc. </v>
      </c>
      <c r="AK34" t="str">
        <v>not sure</v>
      </c>
      <c r="AL34" t="str">
        <v>Ring/Internal (IDT)</v>
      </c>
      <c r="AM34" t="str">
        <v xml:space="preserve">Test Indicator/Concent. Ga. </v>
      </c>
      <c r="AN34" t="str">
        <v>Thread Plug Gauge · Go</v>
      </c>
      <c r="AO34" t="str">
        <v>Thread Plug Gauge · Go/NoGo</v>
      </c>
      <c r="AP34" t="str">
        <v>Thread Plug Gauge · NoGo</v>
      </c>
      <c r="AQ34" t="str">
        <v>Thread Ring Gauge · Go</v>
      </c>
      <c r="AR34" t="str">
        <v>Thread Ring Gauge · Go/NoGo</v>
      </c>
      <c r="AS34" t="str">
        <v>Thread Ring Gauge · NoGo</v>
      </c>
      <c r="AT34" t="str">
        <v>Visual</v>
      </c>
      <c r="AU34" t="str">
        <v>Visual · (Microscope)</v>
      </c>
      <c r="AV34" t="str">
        <v>Visual · 10×</v>
      </c>
      <c r="AW34" t="str">
        <v>Visual · 2.25×</v>
      </c>
      <c r="AX34" t="str">
        <v>Visual · DV</v>
      </c>
      <c r="AY34" t="str">
        <v>Visual GritBlast Comparator</v>
      </c>
    </row>
    <row r="35" spans="1:51">
      <c r="A35" t="s">
        <v>635</v>
      </c>
      <c r="C35" t="str" cm="1">
        <f t="array" ref="C35:AY35">TRANSPOSE(_xlfn._xlws.SORT(_xlfn._xlws.FILTER($A$2:$A$279,ISNUMBER(SEARCH('PartLib Table'!N42,$A$2:$A$279)),"not found")))</f>
        <v>Caliper</v>
      </c>
      <c r="D35" t="str">
        <v>Caliper/Go Gauge</v>
      </c>
      <c r="E35" t="str">
        <v>Caliper/Go Pin</v>
      </c>
      <c r="F35" t="str">
        <v>Caliper/Internal (IDT)</v>
      </c>
      <c r="G35" t="str">
        <v>Comparator / Var.Meas.</v>
      </c>
      <c r="H35" t="str">
        <v>Function Part</v>
      </c>
      <c r="I35" t="str">
        <v>Functional · Gauge</v>
      </c>
      <c r="J35" t="str">
        <v>Gauge · Go</v>
      </c>
      <c r="K35" t="str">
        <v>Gauge · Go/NoGo</v>
      </c>
      <c r="L35" t="str">
        <v>Gauge · NoGo</v>
      </c>
      <c r="M35" t="str">
        <v>Gauge Pins · Go</v>
      </c>
      <c r="N35" t="str">
        <v>Gauge Pins · Go/NoGo</v>
      </c>
      <c r="O35" t="str">
        <v>Gauge Pins · NoGo</v>
      </c>
      <c r="P35" t="str">
        <v>Gauge Pins · Var.Best.Fit.</v>
      </c>
      <c r="Q35" t="str">
        <v>GCMM-000X (CMM) · Pass / Fail</v>
      </c>
      <c r="R35" t="str">
        <v>GCMM-000X (CMM) · Var.Meas.</v>
      </c>
      <c r="S35" t="str">
        <v>GOMS-000X (Sylvac)</v>
      </c>
      <c r="T35" t="str">
        <v>GRAM-00XX (RAM) · Pass / Fail</v>
      </c>
      <c r="U35" t="str">
        <v>GRAM-00XX (RAM) · Program</v>
      </c>
      <c r="V35" t="str">
        <v>GRAM-00XX (RAM) · Var.Meas.</v>
      </c>
      <c r="W35" t="str">
        <v>GRAM-00XX (RAM) · Visual</v>
      </c>
      <c r="X35" t="str">
        <v>Groove Width Micrometer</v>
      </c>
      <c r="Y35" t="str">
        <v>GTIC-00XX Test Indicator</v>
      </c>
      <c r="Z35" t="str">
        <v>Indicator / Drop</v>
      </c>
      <c r="AA35" t="str">
        <v>Inspection Fixture · Go</v>
      </c>
      <c r="AB35" t="str">
        <v>Inspection Fixture · NoGo</v>
      </c>
      <c r="AC35" t="str">
        <v>Micrometer · Anvil GMAN-XXXX</v>
      </c>
      <c r="AD35" t="str">
        <v>Micrometer · Blade</v>
      </c>
      <c r="AE35" t="str">
        <v>Micrometer · Disc</v>
      </c>
      <c r="AF35" t="str">
        <v>Micrometer · Outside</v>
      </c>
      <c r="AG35" t="str">
        <v>Micrometer · Pitch</v>
      </c>
      <c r="AH35" t="str">
        <v>Micrometer · Point</v>
      </c>
      <c r="AI35" t="str">
        <v>Micrometer · Spline</v>
      </c>
      <c r="AJ35" t="str">
        <v xml:space="preserve">Micrometer · Spline / Calc. </v>
      </c>
      <c r="AK35" t="str">
        <v>not sure</v>
      </c>
      <c r="AL35" t="str">
        <v>Ring/Internal (IDT)</v>
      </c>
      <c r="AM35" t="str">
        <v xml:space="preserve">Test Indicator/Concent. Ga. </v>
      </c>
      <c r="AN35" t="str">
        <v>Thread Plug Gauge · Go</v>
      </c>
      <c r="AO35" t="str">
        <v>Thread Plug Gauge · Go/NoGo</v>
      </c>
      <c r="AP35" t="str">
        <v>Thread Plug Gauge · NoGo</v>
      </c>
      <c r="AQ35" t="str">
        <v>Thread Ring Gauge · Go</v>
      </c>
      <c r="AR35" t="str">
        <v>Thread Ring Gauge · Go/NoGo</v>
      </c>
      <c r="AS35" t="str">
        <v>Thread Ring Gauge · NoGo</v>
      </c>
      <c r="AT35" t="str">
        <v>Visual</v>
      </c>
      <c r="AU35" t="str">
        <v>Visual · (Microscope)</v>
      </c>
      <c r="AV35" t="str">
        <v>Visual · 10×</v>
      </c>
      <c r="AW35" t="str">
        <v>Visual · 2.25×</v>
      </c>
      <c r="AX35" t="str">
        <v>Visual · DV</v>
      </c>
      <c r="AY35" t="str">
        <v>Visual GritBlast Comparator</v>
      </c>
    </row>
    <row r="36" spans="1:51">
      <c r="A36" t="s">
        <v>636</v>
      </c>
      <c r="C36" t="str" cm="1">
        <f t="array" ref="C36:AY36">TRANSPOSE(_xlfn._xlws.SORT(_xlfn._xlws.FILTER($A$2:$A$279,ISNUMBER(SEARCH('PartLib Table'!N43,$A$2:$A$279)),"not found")))</f>
        <v>Caliper</v>
      </c>
      <c r="D36" t="str">
        <v>Caliper/Go Gauge</v>
      </c>
      <c r="E36" t="str">
        <v>Caliper/Go Pin</v>
      </c>
      <c r="F36" t="str">
        <v>Caliper/Internal (IDT)</v>
      </c>
      <c r="G36" t="str">
        <v>Comparator / Var.Meas.</v>
      </c>
      <c r="H36" t="str">
        <v>Function Part</v>
      </c>
      <c r="I36" t="str">
        <v>Functional · Gauge</v>
      </c>
      <c r="J36" t="str">
        <v>Gauge · Go</v>
      </c>
      <c r="K36" t="str">
        <v>Gauge · Go/NoGo</v>
      </c>
      <c r="L36" t="str">
        <v>Gauge · NoGo</v>
      </c>
      <c r="M36" t="str">
        <v>Gauge Pins · Go</v>
      </c>
      <c r="N36" t="str">
        <v>Gauge Pins · Go/NoGo</v>
      </c>
      <c r="O36" t="str">
        <v>Gauge Pins · NoGo</v>
      </c>
      <c r="P36" t="str">
        <v>Gauge Pins · Var.Best.Fit.</v>
      </c>
      <c r="Q36" t="str">
        <v>GCMM-000X (CMM) · Pass / Fail</v>
      </c>
      <c r="R36" t="str">
        <v>GCMM-000X (CMM) · Var.Meas.</v>
      </c>
      <c r="S36" t="str">
        <v>GOMS-000X (Sylvac)</v>
      </c>
      <c r="T36" t="str">
        <v>GRAM-00XX (RAM) · Pass / Fail</v>
      </c>
      <c r="U36" t="str">
        <v>GRAM-00XX (RAM) · Program</v>
      </c>
      <c r="V36" t="str">
        <v>GRAM-00XX (RAM) · Var.Meas.</v>
      </c>
      <c r="W36" t="str">
        <v>GRAM-00XX (RAM) · Visual</v>
      </c>
      <c r="X36" t="str">
        <v>Groove Width Micrometer</v>
      </c>
      <c r="Y36" t="str">
        <v>GTIC-00XX Test Indicator</v>
      </c>
      <c r="Z36" t="str">
        <v>Indicator / Drop</v>
      </c>
      <c r="AA36" t="str">
        <v>Inspection Fixture · Go</v>
      </c>
      <c r="AB36" t="str">
        <v>Inspection Fixture · NoGo</v>
      </c>
      <c r="AC36" t="str">
        <v>Micrometer · Anvil GMAN-XXXX</v>
      </c>
      <c r="AD36" t="str">
        <v>Micrometer · Blade</v>
      </c>
      <c r="AE36" t="str">
        <v>Micrometer · Disc</v>
      </c>
      <c r="AF36" t="str">
        <v>Micrometer · Outside</v>
      </c>
      <c r="AG36" t="str">
        <v>Micrometer · Pitch</v>
      </c>
      <c r="AH36" t="str">
        <v>Micrometer · Point</v>
      </c>
      <c r="AI36" t="str">
        <v>Micrometer · Spline</v>
      </c>
      <c r="AJ36" t="str">
        <v xml:space="preserve">Micrometer · Spline / Calc. </v>
      </c>
      <c r="AK36" t="str">
        <v>not sure</v>
      </c>
      <c r="AL36" t="str">
        <v>Ring/Internal (IDT)</v>
      </c>
      <c r="AM36" t="str">
        <v xml:space="preserve">Test Indicator/Concent. Ga. </v>
      </c>
      <c r="AN36" t="str">
        <v>Thread Plug Gauge · Go</v>
      </c>
      <c r="AO36" t="str">
        <v>Thread Plug Gauge · Go/NoGo</v>
      </c>
      <c r="AP36" t="str">
        <v>Thread Plug Gauge · NoGo</v>
      </c>
      <c r="AQ36" t="str">
        <v>Thread Ring Gauge · Go</v>
      </c>
      <c r="AR36" t="str">
        <v>Thread Ring Gauge · Go/NoGo</v>
      </c>
      <c r="AS36" t="str">
        <v>Thread Ring Gauge · NoGo</v>
      </c>
      <c r="AT36" t="str">
        <v>Visual</v>
      </c>
      <c r="AU36" t="str">
        <v>Visual · (Microscope)</v>
      </c>
      <c r="AV36" t="str">
        <v>Visual · 10×</v>
      </c>
      <c r="AW36" t="str">
        <v>Visual · 2.25×</v>
      </c>
      <c r="AX36" t="str">
        <v>Visual · DV</v>
      </c>
      <c r="AY36" t="str">
        <v>Visual GritBlast Comparator</v>
      </c>
    </row>
    <row r="37" spans="1:51">
      <c r="A37" t="s">
        <v>637</v>
      </c>
      <c r="C37" t="str" cm="1">
        <f t="array" ref="C37:AY37">TRANSPOSE(_xlfn._xlws.SORT(_xlfn._xlws.FILTER($A$2:$A$279,ISNUMBER(SEARCH('PartLib Table'!N44,$A$2:$A$279)),"not found")))</f>
        <v>Caliper</v>
      </c>
      <c r="D37" t="str">
        <v>Caliper/Go Gauge</v>
      </c>
      <c r="E37" t="str">
        <v>Caliper/Go Pin</v>
      </c>
      <c r="F37" t="str">
        <v>Caliper/Internal (IDT)</v>
      </c>
      <c r="G37" t="str">
        <v>Comparator / Var.Meas.</v>
      </c>
      <c r="H37" t="str">
        <v>Function Part</v>
      </c>
      <c r="I37" t="str">
        <v>Functional · Gauge</v>
      </c>
      <c r="J37" t="str">
        <v>Gauge · Go</v>
      </c>
      <c r="K37" t="str">
        <v>Gauge · Go/NoGo</v>
      </c>
      <c r="L37" t="str">
        <v>Gauge · NoGo</v>
      </c>
      <c r="M37" t="str">
        <v>Gauge Pins · Go</v>
      </c>
      <c r="N37" t="str">
        <v>Gauge Pins · Go/NoGo</v>
      </c>
      <c r="O37" t="str">
        <v>Gauge Pins · NoGo</v>
      </c>
      <c r="P37" t="str">
        <v>Gauge Pins · Var.Best.Fit.</v>
      </c>
      <c r="Q37" t="str">
        <v>GCMM-000X (CMM) · Pass / Fail</v>
      </c>
      <c r="R37" t="str">
        <v>GCMM-000X (CMM) · Var.Meas.</v>
      </c>
      <c r="S37" t="str">
        <v>GOMS-000X (Sylvac)</v>
      </c>
      <c r="T37" t="str">
        <v>GRAM-00XX (RAM) · Pass / Fail</v>
      </c>
      <c r="U37" t="str">
        <v>GRAM-00XX (RAM) · Program</v>
      </c>
      <c r="V37" t="str">
        <v>GRAM-00XX (RAM) · Var.Meas.</v>
      </c>
      <c r="W37" t="str">
        <v>GRAM-00XX (RAM) · Visual</v>
      </c>
      <c r="X37" t="str">
        <v>Groove Width Micrometer</v>
      </c>
      <c r="Y37" t="str">
        <v>GTIC-00XX Test Indicator</v>
      </c>
      <c r="Z37" t="str">
        <v>Indicator / Drop</v>
      </c>
      <c r="AA37" t="str">
        <v>Inspection Fixture · Go</v>
      </c>
      <c r="AB37" t="str">
        <v>Inspection Fixture · NoGo</v>
      </c>
      <c r="AC37" t="str">
        <v>Micrometer · Anvil GMAN-XXXX</v>
      </c>
      <c r="AD37" t="str">
        <v>Micrometer · Blade</v>
      </c>
      <c r="AE37" t="str">
        <v>Micrometer · Disc</v>
      </c>
      <c r="AF37" t="str">
        <v>Micrometer · Outside</v>
      </c>
      <c r="AG37" t="str">
        <v>Micrometer · Pitch</v>
      </c>
      <c r="AH37" t="str">
        <v>Micrometer · Point</v>
      </c>
      <c r="AI37" t="str">
        <v>Micrometer · Spline</v>
      </c>
      <c r="AJ37" t="str">
        <v xml:space="preserve">Micrometer · Spline / Calc. </v>
      </c>
      <c r="AK37" t="str">
        <v>not sure</v>
      </c>
      <c r="AL37" t="str">
        <v>Ring/Internal (IDT)</v>
      </c>
      <c r="AM37" t="str">
        <v xml:space="preserve">Test Indicator/Concent. Ga. </v>
      </c>
      <c r="AN37" t="str">
        <v>Thread Plug Gauge · Go</v>
      </c>
      <c r="AO37" t="str">
        <v>Thread Plug Gauge · Go/NoGo</v>
      </c>
      <c r="AP37" t="str">
        <v>Thread Plug Gauge · NoGo</v>
      </c>
      <c r="AQ37" t="str">
        <v>Thread Ring Gauge · Go</v>
      </c>
      <c r="AR37" t="str">
        <v>Thread Ring Gauge · Go/NoGo</v>
      </c>
      <c r="AS37" t="str">
        <v>Thread Ring Gauge · NoGo</v>
      </c>
      <c r="AT37" t="str">
        <v>Visual</v>
      </c>
      <c r="AU37" t="str">
        <v>Visual · (Microscope)</v>
      </c>
      <c r="AV37" t="str">
        <v>Visual · 10×</v>
      </c>
      <c r="AW37" t="str">
        <v>Visual · 2.25×</v>
      </c>
      <c r="AX37" t="str">
        <v>Visual · DV</v>
      </c>
      <c r="AY37" t="str">
        <v>Visual GritBlast Comparator</v>
      </c>
    </row>
    <row r="38" spans="1:51">
      <c r="A38" t="s">
        <v>638</v>
      </c>
      <c r="C38" t="str" cm="1">
        <f t="array" ref="C38:AY38">TRANSPOSE(_xlfn._xlws.SORT(_xlfn._xlws.FILTER($A$2:$A$279,ISNUMBER(SEARCH('PartLib Table'!N45,$A$2:$A$279)),"not found")))</f>
        <v>Caliper</v>
      </c>
      <c r="D38" t="str">
        <v>Caliper/Go Gauge</v>
      </c>
      <c r="E38" t="str">
        <v>Caliper/Go Pin</v>
      </c>
      <c r="F38" t="str">
        <v>Caliper/Internal (IDT)</v>
      </c>
      <c r="G38" t="str">
        <v>Comparator / Var.Meas.</v>
      </c>
      <c r="H38" t="str">
        <v>Function Part</v>
      </c>
      <c r="I38" t="str">
        <v>Functional · Gauge</v>
      </c>
      <c r="J38" t="str">
        <v>Gauge · Go</v>
      </c>
      <c r="K38" t="str">
        <v>Gauge · Go/NoGo</v>
      </c>
      <c r="L38" t="str">
        <v>Gauge · NoGo</v>
      </c>
      <c r="M38" t="str">
        <v>Gauge Pins · Go</v>
      </c>
      <c r="N38" t="str">
        <v>Gauge Pins · Go/NoGo</v>
      </c>
      <c r="O38" t="str">
        <v>Gauge Pins · NoGo</v>
      </c>
      <c r="P38" t="str">
        <v>Gauge Pins · Var.Best.Fit.</v>
      </c>
      <c r="Q38" t="str">
        <v>GCMM-000X (CMM) · Pass / Fail</v>
      </c>
      <c r="R38" t="str">
        <v>GCMM-000X (CMM) · Var.Meas.</v>
      </c>
      <c r="S38" t="str">
        <v>GOMS-000X (Sylvac)</v>
      </c>
      <c r="T38" t="str">
        <v>GRAM-00XX (RAM) · Pass / Fail</v>
      </c>
      <c r="U38" t="str">
        <v>GRAM-00XX (RAM) · Program</v>
      </c>
      <c r="V38" t="str">
        <v>GRAM-00XX (RAM) · Var.Meas.</v>
      </c>
      <c r="W38" t="str">
        <v>GRAM-00XX (RAM) · Visual</v>
      </c>
      <c r="X38" t="str">
        <v>Groove Width Micrometer</v>
      </c>
      <c r="Y38" t="str">
        <v>GTIC-00XX Test Indicator</v>
      </c>
      <c r="Z38" t="str">
        <v>Indicator / Drop</v>
      </c>
      <c r="AA38" t="str">
        <v>Inspection Fixture · Go</v>
      </c>
      <c r="AB38" t="str">
        <v>Inspection Fixture · NoGo</v>
      </c>
      <c r="AC38" t="str">
        <v>Micrometer · Anvil GMAN-XXXX</v>
      </c>
      <c r="AD38" t="str">
        <v>Micrometer · Blade</v>
      </c>
      <c r="AE38" t="str">
        <v>Micrometer · Disc</v>
      </c>
      <c r="AF38" t="str">
        <v>Micrometer · Outside</v>
      </c>
      <c r="AG38" t="str">
        <v>Micrometer · Pitch</v>
      </c>
      <c r="AH38" t="str">
        <v>Micrometer · Point</v>
      </c>
      <c r="AI38" t="str">
        <v>Micrometer · Spline</v>
      </c>
      <c r="AJ38" t="str">
        <v xml:space="preserve">Micrometer · Spline / Calc. </v>
      </c>
      <c r="AK38" t="str">
        <v>not sure</v>
      </c>
      <c r="AL38" t="str">
        <v>Ring/Internal (IDT)</v>
      </c>
      <c r="AM38" t="str">
        <v xml:space="preserve">Test Indicator/Concent. Ga. </v>
      </c>
      <c r="AN38" t="str">
        <v>Thread Plug Gauge · Go</v>
      </c>
      <c r="AO38" t="str">
        <v>Thread Plug Gauge · Go/NoGo</v>
      </c>
      <c r="AP38" t="str">
        <v>Thread Plug Gauge · NoGo</v>
      </c>
      <c r="AQ38" t="str">
        <v>Thread Ring Gauge · Go</v>
      </c>
      <c r="AR38" t="str">
        <v>Thread Ring Gauge · Go/NoGo</v>
      </c>
      <c r="AS38" t="str">
        <v>Thread Ring Gauge · NoGo</v>
      </c>
      <c r="AT38" t="str">
        <v>Visual</v>
      </c>
      <c r="AU38" t="str">
        <v>Visual · (Microscope)</v>
      </c>
      <c r="AV38" t="str">
        <v>Visual · 10×</v>
      </c>
      <c r="AW38" t="str">
        <v>Visual · 2.25×</v>
      </c>
      <c r="AX38" t="str">
        <v>Visual · DV</v>
      </c>
      <c r="AY38" t="str">
        <v>Visual GritBlast Comparator</v>
      </c>
    </row>
    <row r="39" spans="1:51">
      <c r="A39" t="s">
        <v>639</v>
      </c>
      <c r="C39" t="str" cm="1">
        <f t="array" ref="C39:AY39">TRANSPOSE(_xlfn._xlws.SORT(_xlfn._xlws.FILTER($A$2:$A$279,ISNUMBER(SEARCH('PartLib Table'!N46,$A$2:$A$279)),"not found")))</f>
        <v>Caliper</v>
      </c>
      <c r="D39" t="str">
        <v>Caliper/Go Gauge</v>
      </c>
      <c r="E39" t="str">
        <v>Caliper/Go Pin</v>
      </c>
      <c r="F39" t="str">
        <v>Caliper/Internal (IDT)</v>
      </c>
      <c r="G39" t="str">
        <v>Comparator / Var.Meas.</v>
      </c>
      <c r="H39" t="str">
        <v>Function Part</v>
      </c>
      <c r="I39" t="str">
        <v>Functional · Gauge</v>
      </c>
      <c r="J39" t="str">
        <v>Gauge · Go</v>
      </c>
      <c r="K39" t="str">
        <v>Gauge · Go/NoGo</v>
      </c>
      <c r="L39" t="str">
        <v>Gauge · NoGo</v>
      </c>
      <c r="M39" t="str">
        <v>Gauge Pins · Go</v>
      </c>
      <c r="N39" t="str">
        <v>Gauge Pins · Go/NoGo</v>
      </c>
      <c r="O39" t="str">
        <v>Gauge Pins · NoGo</v>
      </c>
      <c r="P39" t="str">
        <v>Gauge Pins · Var.Best.Fit.</v>
      </c>
      <c r="Q39" t="str">
        <v>GCMM-000X (CMM) · Pass / Fail</v>
      </c>
      <c r="R39" t="str">
        <v>GCMM-000X (CMM) · Var.Meas.</v>
      </c>
      <c r="S39" t="str">
        <v>GOMS-000X (Sylvac)</v>
      </c>
      <c r="T39" t="str">
        <v>GRAM-00XX (RAM) · Pass / Fail</v>
      </c>
      <c r="U39" t="str">
        <v>GRAM-00XX (RAM) · Program</v>
      </c>
      <c r="V39" t="str">
        <v>GRAM-00XX (RAM) · Var.Meas.</v>
      </c>
      <c r="W39" t="str">
        <v>GRAM-00XX (RAM) · Visual</v>
      </c>
      <c r="X39" t="str">
        <v>Groove Width Micrometer</v>
      </c>
      <c r="Y39" t="str">
        <v>GTIC-00XX Test Indicator</v>
      </c>
      <c r="Z39" t="str">
        <v>Indicator / Drop</v>
      </c>
      <c r="AA39" t="str">
        <v>Inspection Fixture · Go</v>
      </c>
      <c r="AB39" t="str">
        <v>Inspection Fixture · NoGo</v>
      </c>
      <c r="AC39" t="str">
        <v>Micrometer · Anvil GMAN-XXXX</v>
      </c>
      <c r="AD39" t="str">
        <v>Micrometer · Blade</v>
      </c>
      <c r="AE39" t="str">
        <v>Micrometer · Disc</v>
      </c>
      <c r="AF39" t="str">
        <v>Micrometer · Outside</v>
      </c>
      <c r="AG39" t="str">
        <v>Micrometer · Pitch</v>
      </c>
      <c r="AH39" t="str">
        <v>Micrometer · Point</v>
      </c>
      <c r="AI39" t="str">
        <v>Micrometer · Spline</v>
      </c>
      <c r="AJ39" t="str">
        <v xml:space="preserve">Micrometer · Spline / Calc. </v>
      </c>
      <c r="AK39" t="str">
        <v>not sure</v>
      </c>
      <c r="AL39" t="str">
        <v>Ring/Internal (IDT)</v>
      </c>
      <c r="AM39" t="str">
        <v xml:space="preserve">Test Indicator/Concent. Ga. </v>
      </c>
      <c r="AN39" t="str">
        <v>Thread Plug Gauge · Go</v>
      </c>
      <c r="AO39" t="str">
        <v>Thread Plug Gauge · Go/NoGo</v>
      </c>
      <c r="AP39" t="str">
        <v>Thread Plug Gauge · NoGo</v>
      </c>
      <c r="AQ39" t="str">
        <v>Thread Ring Gauge · Go</v>
      </c>
      <c r="AR39" t="str">
        <v>Thread Ring Gauge · Go/NoGo</v>
      </c>
      <c r="AS39" t="str">
        <v>Thread Ring Gauge · NoGo</v>
      </c>
      <c r="AT39" t="str">
        <v>Visual</v>
      </c>
      <c r="AU39" t="str">
        <v>Visual · (Microscope)</v>
      </c>
      <c r="AV39" t="str">
        <v>Visual · 10×</v>
      </c>
      <c r="AW39" t="str">
        <v>Visual · 2.25×</v>
      </c>
      <c r="AX39" t="str">
        <v>Visual · DV</v>
      </c>
      <c r="AY39" t="str">
        <v>Visual GritBlast Comparator</v>
      </c>
    </row>
    <row r="40" spans="1:51">
      <c r="A40" t="s">
        <v>640</v>
      </c>
      <c r="C40" t="str" cm="1">
        <f t="array" ref="C40:AY40">TRANSPOSE(_xlfn._xlws.SORT(_xlfn._xlws.FILTER($A$2:$A$279,ISNUMBER(SEARCH('PartLib Table'!N47,$A$2:$A$279)),"not found")))</f>
        <v>Caliper</v>
      </c>
      <c r="D40" t="str">
        <v>Caliper/Go Gauge</v>
      </c>
      <c r="E40" t="str">
        <v>Caliper/Go Pin</v>
      </c>
      <c r="F40" t="str">
        <v>Caliper/Internal (IDT)</v>
      </c>
      <c r="G40" t="str">
        <v>Comparator / Var.Meas.</v>
      </c>
      <c r="H40" t="str">
        <v>Function Part</v>
      </c>
      <c r="I40" t="str">
        <v>Functional · Gauge</v>
      </c>
      <c r="J40" t="str">
        <v>Gauge · Go</v>
      </c>
      <c r="K40" t="str">
        <v>Gauge · Go/NoGo</v>
      </c>
      <c r="L40" t="str">
        <v>Gauge · NoGo</v>
      </c>
      <c r="M40" t="str">
        <v>Gauge Pins · Go</v>
      </c>
      <c r="N40" t="str">
        <v>Gauge Pins · Go/NoGo</v>
      </c>
      <c r="O40" t="str">
        <v>Gauge Pins · NoGo</v>
      </c>
      <c r="P40" t="str">
        <v>Gauge Pins · Var.Best.Fit.</v>
      </c>
      <c r="Q40" t="str">
        <v>GCMM-000X (CMM) · Pass / Fail</v>
      </c>
      <c r="R40" t="str">
        <v>GCMM-000X (CMM) · Var.Meas.</v>
      </c>
      <c r="S40" t="str">
        <v>GOMS-000X (Sylvac)</v>
      </c>
      <c r="T40" t="str">
        <v>GRAM-00XX (RAM) · Pass / Fail</v>
      </c>
      <c r="U40" t="str">
        <v>GRAM-00XX (RAM) · Program</v>
      </c>
      <c r="V40" t="str">
        <v>GRAM-00XX (RAM) · Var.Meas.</v>
      </c>
      <c r="W40" t="str">
        <v>GRAM-00XX (RAM) · Visual</v>
      </c>
      <c r="X40" t="str">
        <v>Groove Width Micrometer</v>
      </c>
      <c r="Y40" t="str">
        <v>GTIC-00XX Test Indicator</v>
      </c>
      <c r="Z40" t="str">
        <v>Indicator / Drop</v>
      </c>
      <c r="AA40" t="str">
        <v>Inspection Fixture · Go</v>
      </c>
      <c r="AB40" t="str">
        <v>Inspection Fixture · NoGo</v>
      </c>
      <c r="AC40" t="str">
        <v>Micrometer · Anvil GMAN-XXXX</v>
      </c>
      <c r="AD40" t="str">
        <v>Micrometer · Blade</v>
      </c>
      <c r="AE40" t="str">
        <v>Micrometer · Disc</v>
      </c>
      <c r="AF40" t="str">
        <v>Micrometer · Outside</v>
      </c>
      <c r="AG40" t="str">
        <v>Micrometer · Pitch</v>
      </c>
      <c r="AH40" t="str">
        <v>Micrometer · Point</v>
      </c>
      <c r="AI40" t="str">
        <v>Micrometer · Spline</v>
      </c>
      <c r="AJ40" t="str">
        <v xml:space="preserve">Micrometer · Spline / Calc. </v>
      </c>
      <c r="AK40" t="str">
        <v>not sure</v>
      </c>
      <c r="AL40" t="str">
        <v>Ring/Internal (IDT)</v>
      </c>
      <c r="AM40" t="str">
        <v xml:space="preserve">Test Indicator/Concent. Ga. </v>
      </c>
      <c r="AN40" t="str">
        <v>Thread Plug Gauge · Go</v>
      </c>
      <c r="AO40" t="str">
        <v>Thread Plug Gauge · Go/NoGo</v>
      </c>
      <c r="AP40" t="str">
        <v>Thread Plug Gauge · NoGo</v>
      </c>
      <c r="AQ40" t="str">
        <v>Thread Ring Gauge · Go</v>
      </c>
      <c r="AR40" t="str">
        <v>Thread Ring Gauge · Go/NoGo</v>
      </c>
      <c r="AS40" t="str">
        <v>Thread Ring Gauge · NoGo</v>
      </c>
      <c r="AT40" t="str">
        <v>Visual</v>
      </c>
      <c r="AU40" t="str">
        <v>Visual · (Microscope)</v>
      </c>
      <c r="AV40" t="str">
        <v>Visual · 10×</v>
      </c>
      <c r="AW40" t="str">
        <v>Visual · 2.25×</v>
      </c>
      <c r="AX40" t="str">
        <v>Visual · DV</v>
      </c>
      <c r="AY40" t="str">
        <v>Visual GritBlast Comparator</v>
      </c>
    </row>
    <row r="41" spans="1:51">
      <c r="A41" t="s">
        <v>641</v>
      </c>
      <c r="C41" t="str" cm="1">
        <f t="array" ref="C41:AY41">TRANSPOSE(_xlfn._xlws.SORT(_xlfn._xlws.FILTER($A$2:$A$279,ISNUMBER(SEARCH('PartLib Table'!N48,$A$2:$A$279)),"not found")))</f>
        <v>Caliper</v>
      </c>
      <c r="D41" t="str">
        <v>Caliper/Go Gauge</v>
      </c>
      <c r="E41" t="str">
        <v>Caliper/Go Pin</v>
      </c>
      <c r="F41" t="str">
        <v>Caliper/Internal (IDT)</v>
      </c>
      <c r="G41" t="str">
        <v>Comparator / Var.Meas.</v>
      </c>
      <c r="H41" t="str">
        <v>Function Part</v>
      </c>
      <c r="I41" t="str">
        <v>Functional · Gauge</v>
      </c>
      <c r="J41" t="str">
        <v>Gauge · Go</v>
      </c>
      <c r="K41" t="str">
        <v>Gauge · Go/NoGo</v>
      </c>
      <c r="L41" t="str">
        <v>Gauge · NoGo</v>
      </c>
      <c r="M41" t="str">
        <v>Gauge Pins · Go</v>
      </c>
      <c r="N41" t="str">
        <v>Gauge Pins · Go/NoGo</v>
      </c>
      <c r="O41" t="str">
        <v>Gauge Pins · NoGo</v>
      </c>
      <c r="P41" t="str">
        <v>Gauge Pins · Var.Best.Fit.</v>
      </c>
      <c r="Q41" t="str">
        <v>GCMM-000X (CMM) · Pass / Fail</v>
      </c>
      <c r="R41" t="str">
        <v>GCMM-000X (CMM) · Var.Meas.</v>
      </c>
      <c r="S41" t="str">
        <v>GOMS-000X (Sylvac)</v>
      </c>
      <c r="T41" t="str">
        <v>GRAM-00XX (RAM) · Pass / Fail</v>
      </c>
      <c r="U41" t="str">
        <v>GRAM-00XX (RAM) · Program</v>
      </c>
      <c r="V41" t="str">
        <v>GRAM-00XX (RAM) · Var.Meas.</v>
      </c>
      <c r="W41" t="str">
        <v>GRAM-00XX (RAM) · Visual</v>
      </c>
      <c r="X41" t="str">
        <v>Groove Width Micrometer</v>
      </c>
      <c r="Y41" t="str">
        <v>GTIC-00XX Test Indicator</v>
      </c>
      <c r="Z41" t="str">
        <v>Indicator / Drop</v>
      </c>
      <c r="AA41" t="str">
        <v>Inspection Fixture · Go</v>
      </c>
      <c r="AB41" t="str">
        <v>Inspection Fixture · NoGo</v>
      </c>
      <c r="AC41" t="str">
        <v>Micrometer · Anvil GMAN-XXXX</v>
      </c>
      <c r="AD41" t="str">
        <v>Micrometer · Blade</v>
      </c>
      <c r="AE41" t="str">
        <v>Micrometer · Disc</v>
      </c>
      <c r="AF41" t="str">
        <v>Micrometer · Outside</v>
      </c>
      <c r="AG41" t="str">
        <v>Micrometer · Pitch</v>
      </c>
      <c r="AH41" t="str">
        <v>Micrometer · Point</v>
      </c>
      <c r="AI41" t="str">
        <v>Micrometer · Spline</v>
      </c>
      <c r="AJ41" t="str">
        <v xml:space="preserve">Micrometer · Spline / Calc. </v>
      </c>
      <c r="AK41" t="str">
        <v>not sure</v>
      </c>
      <c r="AL41" t="str">
        <v>Ring/Internal (IDT)</v>
      </c>
      <c r="AM41" t="str">
        <v xml:space="preserve">Test Indicator/Concent. Ga. </v>
      </c>
      <c r="AN41" t="str">
        <v>Thread Plug Gauge · Go</v>
      </c>
      <c r="AO41" t="str">
        <v>Thread Plug Gauge · Go/NoGo</v>
      </c>
      <c r="AP41" t="str">
        <v>Thread Plug Gauge · NoGo</v>
      </c>
      <c r="AQ41" t="str">
        <v>Thread Ring Gauge · Go</v>
      </c>
      <c r="AR41" t="str">
        <v>Thread Ring Gauge · Go/NoGo</v>
      </c>
      <c r="AS41" t="str">
        <v>Thread Ring Gauge · NoGo</v>
      </c>
      <c r="AT41" t="str">
        <v>Visual</v>
      </c>
      <c r="AU41" t="str">
        <v>Visual · (Microscope)</v>
      </c>
      <c r="AV41" t="str">
        <v>Visual · 10×</v>
      </c>
      <c r="AW41" t="str">
        <v>Visual · 2.25×</v>
      </c>
      <c r="AX41" t="str">
        <v>Visual · DV</v>
      </c>
      <c r="AY41" t="str">
        <v>Visual GritBlast Comparator</v>
      </c>
    </row>
    <row r="42" spans="1:51">
      <c r="A42" t="s">
        <v>642</v>
      </c>
      <c r="C42" t="str" cm="1">
        <f t="array" ref="C42:AY42">TRANSPOSE(_xlfn._xlws.SORT(_xlfn._xlws.FILTER($A$2:$A$279,ISNUMBER(SEARCH('PartLib Table'!N49,$A$2:$A$279)),"not found")))</f>
        <v>Caliper</v>
      </c>
      <c r="D42" t="str">
        <v>Caliper/Go Gauge</v>
      </c>
      <c r="E42" t="str">
        <v>Caliper/Go Pin</v>
      </c>
      <c r="F42" t="str">
        <v>Caliper/Internal (IDT)</v>
      </c>
      <c r="G42" t="str">
        <v>Comparator / Var.Meas.</v>
      </c>
      <c r="H42" t="str">
        <v>Function Part</v>
      </c>
      <c r="I42" t="str">
        <v>Functional · Gauge</v>
      </c>
      <c r="J42" t="str">
        <v>Gauge · Go</v>
      </c>
      <c r="K42" t="str">
        <v>Gauge · Go/NoGo</v>
      </c>
      <c r="L42" t="str">
        <v>Gauge · NoGo</v>
      </c>
      <c r="M42" t="str">
        <v>Gauge Pins · Go</v>
      </c>
      <c r="N42" t="str">
        <v>Gauge Pins · Go/NoGo</v>
      </c>
      <c r="O42" t="str">
        <v>Gauge Pins · NoGo</v>
      </c>
      <c r="P42" t="str">
        <v>Gauge Pins · Var.Best.Fit.</v>
      </c>
      <c r="Q42" t="str">
        <v>GCMM-000X (CMM) · Pass / Fail</v>
      </c>
      <c r="R42" t="str">
        <v>GCMM-000X (CMM) · Var.Meas.</v>
      </c>
      <c r="S42" t="str">
        <v>GOMS-000X (Sylvac)</v>
      </c>
      <c r="T42" t="str">
        <v>GRAM-00XX (RAM) · Pass / Fail</v>
      </c>
      <c r="U42" t="str">
        <v>GRAM-00XX (RAM) · Program</v>
      </c>
      <c r="V42" t="str">
        <v>GRAM-00XX (RAM) · Var.Meas.</v>
      </c>
      <c r="W42" t="str">
        <v>GRAM-00XX (RAM) · Visual</v>
      </c>
      <c r="X42" t="str">
        <v>Groove Width Micrometer</v>
      </c>
      <c r="Y42" t="str">
        <v>GTIC-00XX Test Indicator</v>
      </c>
      <c r="Z42" t="str">
        <v>Indicator / Drop</v>
      </c>
      <c r="AA42" t="str">
        <v>Inspection Fixture · Go</v>
      </c>
      <c r="AB42" t="str">
        <v>Inspection Fixture · NoGo</v>
      </c>
      <c r="AC42" t="str">
        <v>Micrometer · Anvil GMAN-XXXX</v>
      </c>
      <c r="AD42" t="str">
        <v>Micrometer · Blade</v>
      </c>
      <c r="AE42" t="str">
        <v>Micrometer · Disc</v>
      </c>
      <c r="AF42" t="str">
        <v>Micrometer · Outside</v>
      </c>
      <c r="AG42" t="str">
        <v>Micrometer · Pitch</v>
      </c>
      <c r="AH42" t="str">
        <v>Micrometer · Point</v>
      </c>
      <c r="AI42" t="str">
        <v>Micrometer · Spline</v>
      </c>
      <c r="AJ42" t="str">
        <v xml:space="preserve">Micrometer · Spline / Calc. </v>
      </c>
      <c r="AK42" t="str">
        <v>not sure</v>
      </c>
      <c r="AL42" t="str">
        <v>Ring/Internal (IDT)</v>
      </c>
      <c r="AM42" t="str">
        <v xml:space="preserve">Test Indicator/Concent. Ga. </v>
      </c>
      <c r="AN42" t="str">
        <v>Thread Plug Gauge · Go</v>
      </c>
      <c r="AO42" t="str">
        <v>Thread Plug Gauge · Go/NoGo</v>
      </c>
      <c r="AP42" t="str">
        <v>Thread Plug Gauge · NoGo</v>
      </c>
      <c r="AQ42" t="str">
        <v>Thread Ring Gauge · Go</v>
      </c>
      <c r="AR42" t="str">
        <v>Thread Ring Gauge · Go/NoGo</v>
      </c>
      <c r="AS42" t="str">
        <v>Thread Ring Gauge · NoGo</v>
      </c>
      <c r="AT42" t="str">
        <v>Visual</v>
      </c>
      <c r="AU42" t="str">
        <v>Visual · (Microscope)</v>
      </c>
      <c r="AV42" t="str">
        <v>Visual · 10×</v>
      </c>
      <c r="AW42" t="str">
        <v>Visual · 2.25×</v>
      </c>
      <c r="AX42" t="str">
        <v>Visual · DV</v>
      </c>
      <c r="AY42" t="str">
        <v>Visual GritBlast Comparator</v>
      </c>
    </row>
    <row r="43" spans="1:51">
      <c r="A43" t="s">
        <v>643</v>
      </c>
      <c r="C43" t="str" cm="1">
        <f t="array" ref="C43:AY43">TRANSPOSE(_xlfn._xlws.SORT(_xlfn._xlws.FILTER($A$2:$A$279,ISNUMBER(SEARCH('PartLib Table'!N50,$A$2:$A$279)),"not found")))</f>
        <v>Caliper</v>
      </c>
      <c r="D43" t="str">
        <v>Caliper/Go Gauge</v>
      </c>
      <c r="E43" t="str">
        <v>Caliper/Go Pin</v>
      </c>
      <c r="F43" t="str">
        <v>Caliper/Internal (IDT)</v>
      </c>
      <c r="G43" t="str">
        <v>Comparator / Var.Meas.</v>
      </c>
      <c r="H43" t="str">
        <v>Function Part</v>
      </c>
      <c r="I43" t="str">
        <v>Functional · Gauge</v>
      </c>
      <c r="J43" t="str">
        <v>Gauge · Go</v>
      </c>
      <c r="K43" t="str">
        <v>Gauge · Go/NoGo</v>
      </c>
      <c r="L43" t="str">
        <v>Gauge · NoGo</v>
      </c>
      <c r="M43" t="str">
        <v>Gauge Pins · Go</v>
      </c>
      <c r="N43" t="str">
        <v>Gauge Pins · Go/NoGo</v>
      </c>
      <c r="O43" t="str">
        <v>Gauge Pins · NoGo</v>
      </c>
      <c r="P43" t="str">
        <v>Gauge Pins · Var.Best.Fit.</v>
      </c>
      <c r="Q43" t="str">
        <v>GCMM-000X (CMM) · Pass / Fail</v>
      </c>
      <c r="R43" t="str">
        <v>GCMM-000X (CMM) · Var.Meas.</v>
      </c>
      <c r="S43" t="str">
        <v>GOMS-000X (Sylvac)</v>
      </c>
      <c r="T43" t="str">
        <v>GRAM-00XX (RAM) · Pass / Fail</v>
      </c>
      <c r="U43" t="str">
        <v>GRAM-00XX (RAM) · Program</v>
      </c>
      <c r="V43" t="str">
        <v>GRAM-00XX (RAM) · Var.Meas.</v>
      </c>
      <c r="W43" t="str">
        <v>GRAM-00XX (RAM) · Visual</v>
      </c>
      <c r="X43" t="str">
        <v>Groove Width Micrometer</v>
      </c>
      <c r="Y43" t="str">
        <v>GTIC-00XX Test Indicator</v>
      </c>
      <c r="Z43" t="str">
        <v>Indicator / Drop</v>
      </c>
      <c r="AA43" t="str">
        <v>Inspection Fixture · Go</v>
      </c>
      <c r="AB43" t="str">
        <v>Inspection Fixture · NoGo</v>
      </c>
      <c r="AC43" t="str">
        <v>Micrometer · Anvil GMAN-XXXX</v>
      </c>
      <c r="AD43" t="str">
        <v>Micrometer · Blade</v>
      </c>
      <c r="AE43" t="str">
        <v>Micrometer · Disc</v>
      </c>
      <c r="AF43" t="str">
        <v>Micrometer · Outside</v>
      </c>
      <c r="AG43" t="str">
        <v>Micrometer · Pitch</v>
      </c>
      <c r="AH43" t="str">
        <v>Micrometer · Point</v>
      </c>
      <c r="AI43" t="str">
        <v>Micrometer · Spline</v>
      </c>
      <c r="AJ43" t="str">
        <v xml:space="preserve">Micrometer · Spline / Calc. </v>
      </c>
      <c r="AK43" t="str">
        <v>not sure</v>
      </c>
      <c r="AL43" t="str">
        <v>Ring/Internal (IDT)</v>
      </c>
      <c r="AM43" t="str">
        <v xml:space="preserve">Test Indicator/Concent. Ga. </v>
      </c>
      <c r="AN43" t="str">
        <v>Thread Plug Gauge · Go</v>
      </c>
      <c r="AO43" t="str">
        <v>Thread Plug Gauge · Go/NoGo</v>
      </c>
      <c r="AP43" t="str">
        <v>Thread Plug Gauge · NoGo</v>
      </c>
      <c r="AQ43" t="str">
        <v>Thread Ring Gauge · Go</v>
      </c>
      <c r="AR43" t="str">
        <v>Thread Ring Gauge · Go/NoGo</v>
      </c>
      <c r="AS43" t="str">
        <v>Thread Ring Gauge · NoGo</v>
      </c>
      <c r="AT43" t="str">
        <v>Visual</v>
      </c>
      <c r="AU43" t="str">
        <v>Visual · (Microscope)</v>
      </c>
      <c r="AV43" t="str">
        <v>Visual · 10×</v>
      </c>
      <c r="AW43" t="str">
        <v>Visual · 2.25×</v>
      </c>
      <c r="AX43" t="str">
        <v>Visual · DV</v>
      </c>
      <c r="AY43" t="str">
        <v>Visual GritBlast Comparator</v>
      </c>
    </row>
    <row r="44" spans="1:51">
      <c r="A44" t="s">
        <v>90</v>
      </c>
      <c r="C44" t="str" cm="1">
        <f t="array" ref="C44:AY44">TRANSPOSE(_xlfn._xlws.SORT(_xlfn._xlws.FILTER($A$2:$A$279,ISNUMBER(SEARCH('PartLib Table'!N51,$A$2:$A$279)),"not found")))</f>
        <v>Caliper</v>
      </c>
      <c r="D44" t="str">
        <v>Caliper/Go Gauge</v>
      </c>
      <c r="E44" t="str">
        <v>Caliper/Go Pin</v>
      </c>
      <c r="F44" t="str">
        <v>Caliper/Internal (IDT)</v>
      </c>
      <c r="G44" t="str">
        <v>Comparator / Var.Meas.</v>
      </c>
      <c r="H44" t="str">
        <v>Function Part</v>
      </c>
      <c r="I44" t="str">
        <v>Functional · Gauge</v>
      </c>
      <c r="J44" t="str">
        <v>Gauge · Go</v>
      </c>
      <c r="K44" t="str">
        <v>Gauge · Go/NoGo</v>
      </c>
      <c r="L44" t="str">
        <v>Gauge · NoGo</v>
      </c>
      <c r="M44" t="str">
        <v>Gauge Pins · Go</v>
      </c>
      <c r="N44" t="str">
        <v>Gauge Pins · Go/NoGo</v>
      </c>
      <c r="O44" t="str">
        <v>Gauge Pins · NoGo</v>
      </c>
      <c r="P44" t="str">
        <v>Gauge Pins · Var.Best.Fit.</v>
      </c>
      <c r="Q44" t="str">
        <v>GCMM-000X (CMM) · Pass / Fail</v>
      </c>
      <c r="R44" t="str">
        <v>GCMM-000X (CMM) · Var.Meas.</v>
      </c>
      <c r="S44" t="str">
        <v>GOMS-000X (Sylvac)</v>
      </c>
      <c r="T44" t="str">
        <v>GRAM-00XX (RAM) · Pass / Fail</v>
      </c>
      <c r="U44" t="str">
        <v>GRAM-00XX (RAM) · Program</v>
      </c>
      <c r="V44" t="str">
        <v>GRAM-00XX (RAM) · Var.Meas.</v>
      </c>
      <c r="W44" t="str">
        <v>GRAM-00XX (RAM) · Visual</v>
      </c>
      <c r="X44" t="str">
        <v>Groove Width Micrometer</v>
      </c>
      <c r="Y44" t="str">
        <v>GTIC-00XX Test Indicator</v>
      </c>
      <c r="Z44" t="str">
        <v>Indicator / Drop</v>
      </c>
      <c r="AA44" t="str">
        <v>Inspection Fixture · Go</v>
      </c>
      <c r="AB44" t="str">
        <v>Inspection Fixture · NoGo</v>
      </c>
      <c r="AC44" t="str">
        <v>Micrometer · Anvil GMAN-XXXX</v>
      </c>
      <c r="AD44" t="str">
        <v>Micrometer · Blade</v>
      </c>
      <c r="AE44" t="str">
        <v>Micrometer · Disc</v>
      </c>
      <c r="AF44" t="str">
        <v>Micrometer · Outside</v>
      </c>
      <c r="AG44" t="str">
        <v>Micrometer · Pitch</v>
      </c>
      <c r="AH44" t="str">
        <v>Micrometer · Point</v>
      </c>
      <c r="AI44" t="str">
        <v>Micrometer · Spline</v>
      </c>
      <c r="AJ44" t="str">
        <v xml:space="preserve">Micrometer · Spline / Calc. </v>
      </c>
      <c r="AK44" t="str">
        <v>not sure</v>
      </c>
      <c r="AL44" t="str">
        <v>Ring/Internal (IDT)</v>
      </c>
      <c r="AM44" t="str">
        <v xml:space="preserve">Test Indicator/Concent. Ga. </v>
      </c>
      <c r="AN44" t="str">
        <v>Thread Plug Gauge · Go</v>
      </c>
      <c r="AO44" t="str">
        <v>Thread Plug Gauge · Go/NoGo</v>
      </c>
      <c r="AP44" t="str">
        <v>Thread Plug Gauge · NoGo</v>
      </c>
      <c r="AQ44" t="str">
        <v>Thread Ring Gauge · Go</v>
      </c>
      <c r="AR44" t="str">
        <v>Thread Ring Gauge · Go/NoGo</v>
      </c>
      <c r="AS44" t="str">
        <v>Thread Ring Gauge · NoGo</v>
      </c>
      <c r="AT44" t="str">
        <v>Visual</v>
      </c>
      <c r="AU44" t="str">
        <v>Visual · (Microscope)</v>
      </c>
      <c r="AV44" t="str">
        <v>Visual · 10×</v>
      </c>
      <c r="AW44" t="str">
        <v>Visual · 2.25×</v>
      </c>
      <c r="AX44" t="str">
        <v>Visual · DV</v>
      </c>
      <c r="AY44" t="str">
        <v>Visual GritBlast Comparator</v>
      </c>
    </row>
    <row r="45" spans="1:51">
      <c r="A45" t="s">
        <v>59</v>
      </c>
      <c r="C45" t="str" cm="1">
        <f t="array" ref="C45:AY45">TRANSPOSE(_xlfn._xlws.SORT(_xlfn._xlws.FILTER($A$2:$A$279,ISNUMBER(SEARCH('PartLib Table'!N52,$A$2:$A$279)),"not found")))</f>
        <v>Caliper</v>
      </c>
      <c r="D45" t="str">
        <v>Caliper/Go Gauge</v>
      </c>
      <c r="E45" t="str">
        <v>Caliper/Go Pin</v>
      </c>
      <c r="F45" t="str">
        <v>Caliper/Internal (IDT)</v>
      </c>
      <c r="G45" t="str">
        <v>Comparator / Var.Meas.</v>
      </c>
      <c r="H45" t="str">
        <v>Function Part</v>
      </c>
      <c r="I45" t="str">
        <v>Functional · Gauge</v>
      </c>
      <c r="J45" t="str">
        <v>Gauge · Go</v>
      </c>
      <c r="K45" t="str">
        <v>Gauge · Go/NoGo</v>
      </c>
      <c r="L45" t="str">
        <v>Gauge · NoGo</v>
      </c>
      <c r="M45" t="str">
        <v>Gauge Pins · Go</v>
      </c>
      <c r="N45" t="str">
        <v>Gauge Pins · Go/NoGo</v>
      </c>
      <c r="O45" t="str">
        <v>Gauge Pins · NoGo</v>
      </c>
      <c r="P45" t="str">
        <v>Gauge Pins · Var.Best.Fit.</v>
      </c>
      <c r="Q45" t="str">
        <v>GCMM-000X (CMM) · Pass / Fail</v>
      </c>
      <c r="R45" t="str">
        <v>GCMM-000X (CMM) · Var.Meas.</v>
      </c>
      <c r="S45" t="str">
        <v>GOMS-000X (Sylvac)</v>
      </c>
      <c r="T45" t="str">
        <v>GRAM-00XX (RAM) · Pass / Fail</v>
      </c>
      <c r="U45" t="str">
        <v>GRAM-00XX (RAM) · Program</v>
      </c>
      <c r="V45" t="str">
        <v>GRAM-00XX (RAM) · Var.Meas.</v>
      </c>
      <c r="W45" t="str">
        <v>GRAM-00XX (RAM) · Visual</v>
      </c>
      <c r="X45" t="str">
        <v>Groove Width Micrometer</v>
      </c>
      <c r="Y45" t="str">
        <v>GTIC-00XX Test Indicator</v>
      </c>
      <c r="Z45" t="str">
        <v>Indicator / Drop</v>
      </c>
      <c r="AA45" t="str">
        <v>Inspection Fixture · Go</v>
      </c>
      <c r="AB45" t="str">
        <v>Inspection Fixture · NoGo</v>
      </c>
      <c r="AC45" t="str">
        <v>Micrometer · Anvil GMAN-XXXX</v>
      </c>
      <c r="AD45" t="str">
        <v>Micrometer · Blade</v>
      </c>
      <c r="AE45" t="str">
        <v>Micrometer · Disc</v>
      </c>
      <c r="AF45" t="str">
        <v>Micrometer · Outside</v>
      </c>
      <c r="AG45" t="str">
        <v>Micrometer · Pitch</v>
      </c>
      <c r="AH45" t="str">
        <v>Micrometer · Point</v>
      </c>
      <c r="AI45" t="str">
        <v>Micrometer · Spline</v>
      </c>
      <c r="AJ45" t="str">
        <v xml:space="preserve">Micrometer · Spline / Calc. </v>
      </c>
      <c r="AK45" t="str">
        <v>not sure</v>
      </c>
      <c r="AL45" t="str">
        <v>Ring/Internal (IDT)</v>
      </c>
      <c r="AM45" t="str">
        <v xml:space="preserve">Test Indicator/Concent. Ga. </v>
      </c>
      <c r="AN45" t="str">
        <v>Thread Plug Gauge · Go</v>
      </c>
      <c r="AO45" t="str">
        <v>Thread Plug Gauge · Go/NoGo</v>
      </c>
      <c r="AP45" t="str">
        <v>Thread Plug Gauge · NoGo</v>
      </c>
      <c r="AQ45" t="str">
        <v>Thread Ring Gauge · Go</v>
      </c>
      <c r="AR45" t="str">
        <v>Thread Ring Gauge · Go/NoGo</v>
      </c>
      <c r="AS45" t="str">
        <v>Thread Ring Gauge · NoGo</v>
      </c>
      <c r="AT45" t="str">
        <v>Visual</v>
      </c>
      <c r="AU45" t="str">
        <v>Visual · (Microscope)</v>
      </c>
      <c r="AV45" t="str">
        <v>Visual · 10×</v>
      </c>
      <c r="AW45" t="str">
        <v>Visual · 2.25×</v>
      </c>
      <c r="AX45" t="str">
        <v>Visual · DV</v>
      </c>
      <c r="AY45" t="str">
        <v>Visual GritBlast Comparator</v>
      </c>
    </row>
    <row r="46" spans="1:51">
      <c r="A46" t="s">
        <v>644</v>
      </c>
      <c r="C46" t="str" cm="1">
        <f t="array" ref="C46:AY46">TRANSPOSE(_xlfn._xlws.SORT(_xlfn._xlws.FILTER($A$2:$A$279,ISNUMBER(SEARCH('PartLib Table'!N53,$A$2:$A$279)),"not found")))</f>
        <v>Caliper</v>
      </c>
      <c r="D46" t="str">
        <v>Caliper/Go Gauge</v>
      </c>
      <c r="E46" t="str">
        <v>Caliper/Go Pin</v>
      </c>
      <c r="F46" t="str">
        <v>Caliper/Internal (IDT)</v>
      </c>
      <c r="G46" t="str">
        <v>Comparator / Var.Meas.</v>
      </c>
      <c r="H46" t="str">
        <v>Function Part</v>
      </c>
      <c r="I46" t="str">
        <v>Functional · Gauge</v>
      </c>
      <c r="J46" t="str">
        <v>Gauge · Go</v>
      </c>
      <c r="K46" t="str">
        <v>Gauge · Go/NoGo</v>
      </c>
      <c r="L46" t="str">
        <v>Gauge · NoGo</v>
      </c>
      <c r="M46" t="str">
        <v>Gauge Pins · Go</v>
      </c>
      <c r="N46" t="str">
        <v>Gauge Pins · Go/NoGo</v>
      </c>
      <c r="O46" t="str">
        <v>Gauge Pins · NoGo</v>
      </c>
      <c r="P46" t="str">
        <v>Gauge Pins · Var.Best.Fit.</v>
      </c>
      <c r="Q46" t="str">
        <v>GCMM-000X (CMM) · Pass / Fail</v>
      </c>
      <c r="R46" t="str">
        <v>GCMM-000X (CMM) · Var.Meas.</v>
      </c>
      <c r="S46" t="str">
        <v>GOMS-000X (Sylvac)</v>
      </c>
      <c r="T46" t="str">
        <v>GRAM-00XX (RAM) · Pass / Fail</v>
      </c>
      <c r="U46" t="str">
        <v>GRAM-00XX (RAM) · Program</v>
      </c>
      <c r="V46" t="str">
        <v>GRAM-00XX (RAM) · Var.Meas.</v>
      </c>
      <c r="W46" t="str">
        <v>GRAM-00XX (RAM) · Visual</v>
      </c>
      <c r="X46" t="str">
        <v>Groove Width Micrometer</v>
      </c>
      <c r="Y46" t="str">
        <v>GTIC-00XX Test Indicator</v>
      </c>
      <c r="Z46" t="str">
        <v>Indicator / Drop</v>
      </c>
      <c r="AA46" t="str">
        <v>Inspection Fixture · Go</v>
      </c>
      <c r="AB46" t="str">
        <v>Inspection Fixture · NoGo</v>
      </c>
      <c r="AC46" t="str">
        <v>Micrometer · Anvil GMAN-XXXX</v>
      </c>
      <c r="AD46" t="str">
        <v>Micrometer · Blade</v>
      </c>
      <c r="AE46" t="str">
        <v>Micrometer · Disc</v>
      </c>
      <c r="AF46" t="str">
        <v>Micrometer · Outside</v>
      </c>
      <c r="AG46" t="str">
        <v>Micrometer · Pitch</v>
      </c>
      <c r="AH46" t="str">
        <v>Micrometer · Point</v>
      </c>
      <c r="AI46" t="str">
        <v>Micrometer · Spline</v>
      </c>
      <c r="AJ46" t="str">
        <v xml:space="preserve">Micrometer · Spline / Calc. </v>
      </c>
      <c r="AK46" t="str">
        <v>not sure</v>
      </c>
      <c r="AL46" t="str">
        <v>Ring/Internal (IDT)</v>
      </c>
      <c r="AM46" t="str">
        <v xml:space="preserve">Test Indicator/Concent. Ga. </v>
      </c>
      <c r="AN46" t="str">
        <v>Thread Plug Gauge · Go</v>
      </c>
      <c r="AO46" t="str">
        <v>Thread Plug Gauge · Go/NoGo</v>
      </c>
      <c r="AP46" t="str">
        <v>Thread Plug Gauge · NoGo</v>
      </c>
      <c r="AQ46" t="str">
        <v>Thread Ring Gauge · Go</v>
      </c>
      <c r="AR46" t="str">
        <v>Thread Ring Gauge · Go/NoGo</v>
      </c>
      <c r="AS46" t="str">
        <v>Thread Ring Gauge · NoGo</v>
      </c>
      <c r="AT46" t="str">
        <v>Visual</v>
      </c>
      <c r="AU46" t="str">
        <v>Visual · (Microscope)</v>
      </c>
      <c r="AV46" t="str">
        <v>Visual · 10×</v>
      </c>
      <c r="AW46" t="str">
        <v>Visual · 2.25×</v>
      </c>
      <c r="AX46" t="str">
        <v>Visual · DV</v>
      </c>
      <c r="AY46" t="str">
        <v>Visual GritBlast Comparator</v>
      </c>
    </row>
    <row r="47" spans="1:51">
      <c r="A47" t="s">
        <v>645</v>
      </c>
      <c r="C47" t="str" cm="1">
        <f t="array" ref="C47:AY47">TRANSPOSE(_xlfn._xlws.SORT(_xlfn._xlws.FILTER($A$2:$A$279,ISNUMBER(SEARCH('PartLib Table'!N54,$A$2:$A$279)),"not found")))</f>
        <v>Caliper</v>
      </c>
      <c r="D47" t="str">
        <v>Caliper/Go Gauge</v>
      </c>
      <c r="E47" t="str">
        <v>Caliper/Go Pin</v>
      </c>
      <c r="F47" t="str">
        <v>Caliper/Internal (IDT)</v>
      </c>
      <c r="G47" t="str">
        <v>Comparator / Var.Meas.</v>
      </c>
      <c r="H47" t="str">
        <v>Function Part</v>
      </c>
      <c r="I47" t="str">
        <v>Functional · Gauge</v>
      </c>
      <c r="J47" t="str">
        <v>Gauge · Go</v>
      </c>
      <c r="K47" t="str">
        <v>Gauge · Go/NoGo</v>
      </c>
      <c r="L47" t="str">
        <v>Gauge · NoGo</v>
      </c>
      <c r="M47" t="str">
        <v>Gauge Pins · Go</v>
      </c>
      <c r="N47" t="str">
        <v>Gauge Pins · Go/NoGo</v>
      </c>
      <c r="O47" t="str">
        <v>Gauge Pins · NoGo</v>
      </c>
      <c r="P47" t="str">
        <v>Gauge Pins · Var.Best.Fit.</v>
      </c>
      <c r="Q47" t="str">
        <v>GCMM-000X (CMM) · Pass / Fail</v>
      </c>
      <c r="R47" t="str">
        <v>GCMM-000X (CMM) · Var.Meas.</v>
      </c>
      <c r="S47" t="str">
        <v>GOMS-000X (Sylvac)</v>
      </c>
      <c r="T47" t="str">
        <v>GRAM-00XX (RAM) · Pass / Fail</v>
      </c>
      <c r="U47" t="str">
        <v>GRAM-00XX (RAM) · Program</v>
      </c>
      <c r="V47" t="str">
        <v>GRAM-00XX (RAM) · Var.Meas.</v>
      </c>
      <c r="W47" t="str">
        <v>GRAM-00XX (RAM) · Visual</v>
      </c>
      <c r="X47" t="str">
        <v>Groove Width Micrometer</v>
      </c>
      <c r="Y47" t="str">
        <v>GTIC-00XX Test Indicator</v>
      </c>
      <c r="Z47" t="str">
        <v>Indicator / Drop</v>
      </c>
      <c r="AA47" t="str">
        <v>Inspection Fixture · Go</v>
      </c>
      <c r="AB47" t="str">
        <v>Inspection Fixture · NoGo</v>
      </c>
      <c r="AC47" t="str">
        <v>Micrometer · Anvil GMAN-XXXX</v>
      </c>
      <c r="AD47" t="str">
        <v>Micrometer · Blade</v>
      </c>
      <c r="AE47" t="str">
        <v>Micrometer · Disc</v>
      </c>
      <c r="AF47" t="str">
        <v>Micrometer · Outside</v>
      </c>
      <c r="AG47" t="str">
        <v>Micrometer · Pitch</v>
      </c>
      <c r="AH47" t="str">
        <v>Micrometer · Point</v>
      </c>
      <c r="AI47" t="str">
        <v>Micrometer · Spline</v>
      </c>
      <c r="AJ47" t="str">
        <v xml:space="preserve">Micrometer · Spline / Calc. </v>
      </c>
      <c r="AK47" t="str">
        <v>not sure</v>
      </c>
      <c r="AL47" t="str">
        <v>Ring/Internal (IDT)</v>
      </c>
      <c r="AM47" t="str">
        <v xml:space="preserve">Test Indicator/Concent. Ga. </v>
      </c>
      <c r="AN47" t="str">
        <v>Thread Plug Gauge · Go</v>
      </c>
      <c r="AO47" t="str">
        <v>Thread Plug Gauge · Go/NoGo</v>
      </c>
      <c r="AP47" t="str">
        <v>Thread Plug Gauge · NoGo</v>
      </c>
      <c r="AQ47" t="str">
        <v>Thread Ring Gauge · Go</v>
      </c>
      <c r="AR47" t="str">
        <v>Thread Ring Gauge · Go/NoGo</v>
      </c>
      <c r="AS47" t="str">
        <v>Thread Ring Gauge · NoGo</v>
      </c>
      <c r="AT47" t="str">
        <v>Visual</v>
      </c>
      <c r="AU47" t="str">
        <v>Visual · (Microscope)</v>
      </c>
      <c r="AV47" t="str">
        <v>Visual · 10×</v>
      </c>
      <c r="AW47" t="str">
        <v>Visual · 2.25×</v>
      </c>
      <c r="AX47" t="str">
        <v>Visual · DV</v>
      </c>
      <c r="AY47" t="str">
        <v>Visual GritBlast Comparator</v>
      </c>
    </row>
    <row r="48" spans="1:51">
      <c r="A48" t="s">
        <v>646</v>
      </c>
      <c r="C48" t="str" cm="1">
        <f t="array" ref="C48:AY48">TRANSPOSE(_xlfn._xlws.SORT(_xlfn._xlws.FILTER($A$2:$A$279,ISNUMBER(SEARCH('PartLib Table'!N55,$A$2:$A$279)),"not found")))</f>
        <v>Caliper</v>
      </c>
      <c r="D48" t="str">
        <v>Caliper/Go Gauge</v>
      </c>
      <c r="E48" t="str">
        <v>Caliper/Go Pin</v>
      </c>
      <c r="F48" t="str">
        <v>Caliper/Internal (IDT)</v>
      </c>
      <c r="G48" t="str">
        <v>Comparator / Var.Meas.</v>
      </c>
      <c r="H48" t="str">
        <v>Function Part</v>
      </c>
      <c r="I48" t="str">
        <v>Functional · Gauge</v>
      </c>
      <c r="J48" t="str">
        <v>Gauge · Go</v>
      </c>
      <c r="K48" t="str">
        <v>Gauge · Go/NoGo</v>
      </c>
      <c r="L48" t="str">
        <v>Gauge · NoGo</v>
      </c>
      <c r="M48" t="str">
        <v>Gauge Pins · Go</v>
      </c>
      <c r="N48" t="str">
        <v>Gauge Pins · Go/NoGo</v>
      </c>
      <c r="O48" t="str">
        <v>Gauge Pins · NoGo</v>
      </c>
      <c r="P48" t="str">
        <v>Gauge Pins · Var.Best.Fit.</v>
      </c>
      <c r="Q48" t="str">
        <v>GCMM-000X (CMM) · Pass / Fail</v>
      </c>
      <c r="R48" t="str">
        <v>GCMM-000X (CMM) · Var.Meas.</v>
      </c>
      <c r="S48" t="str">
        <v>GOMS-000X (Sylvac)</v>
      </c>
      <c r="T48" t="str">
        <v>GRAM-00XX (RAM) · Pass / Fail</v>
      </c>
      <c r="U48" t="str">
        <v>GRAM-00XX (RAM) · Program</v>
      </c>
      <c r="V48" t="str">
        <v>GRAM-00XX (RAM) · Var.Meas.</v>
      </c>
      <c r="W48" t="str">
        <v>GRAM-00XX (RAM) · Visual</v>
      </c>
      <c r="X48" t="str">
        <v>Groove Width Micrometer</v>
      </c>
      <c r="Y48" t="str">
        <v>GTIC-00XX Test Indicator</v>
      </c>
      <c r="Z48" t="str">
        <v>Indicator / Drop</v>
      </c>
      <c r="AA48" t="str">
        <v>Inspection Fixture · Go</v>
      </c>
      <c r="AB48" t="str">
        <v>Inspection Fixture · NoGo</v>
      </c>
      <c r="AC48" t="str">
        <v>Micrometer · Anvil GMAN-XXXX</v>
      </c>
      <c r="AD48" t="str">
        <v>Micrometer · Blade</v>
      </c>
      <c r="AE48" t="str">
        <v>Micrometer · Disc</v>
      </c>
      <c r="AF48" t="str">
        <v>Micrometer · Outside</v>
      </c>
      <c r="AG48" t="str">
        <v>Micrometer · Pitch</v>
      </c>
      <c r="AH48" t="str">
        <v>Micrometer · Point</v>
      </c>
      <c r="AI48" t="str">
        <v>Micrometer · Spline</v>
      </c>
      <c r="AJ48" t="str">
        <v xml:space="preserve">Micrometer · Spline / Calc. </v>
      </c>
      <c r="AK48" t="str">
        <v>not sure</v>
      </c>
      <c r="AL48" t="str">
        <v>Ring/Internal (IDT)</v>
      </c>
      <c r="AM48" t="str">
        <v xml:space="preserve">Test Indicator/Concent. Ga. </v>
      </c>
      <c r="AN48" t="str">
        <v>Thread Plug Gauge · Go</v>
      </c>
      <c r="AO48" t="str">
        <v>Thread Plug Gauge · Go/NoGo</v>
      </c>
      <c r="AP48" t="str">
        <v>Thread Plug Gauge · NoGo</v>
      </c>
      <c r="AQ48" t="str">
        <v>Thread Ring Gauge · Go</v>
      </c>
      <c r="AR48" t="str">
        <v>Thread Ring Gauge · Go/NoGo</v>
      </c>
      <c r="AS48" t="str">
        <v>Thread Ring Gauge · NoGo</v>
      </c>
      <c r="AT48" t="str">
        <v>Visual</v>
      </c>
      <c r="AU48" t="str">
        <v>Visual · (Microscope)</v>
      </c>
      <c r="AV48" t="str">
        <v>Visual · 10×</v>
      </c>
      <c r="AW48" t="str">
        <v>Visual · 2.25×</v>
      </c>
      <c r="AX48" t="str">
        <v>Visual · DV</v>
      </c>
      <c r="AY48" t="str">
        <v>Visual GritBlast Comparator</v>
      </c>
    </row>
    <row r="49" spans="1:51">
      <c r="A49" t="s">
        <v>1154</v>
      </c>
      <c r="C49" t="str" cm="1">
        <f t="array" ref="C49:AY49">TRANSPOSE(_xlfn._xlws.SORT(_xlfn._xlws.FILTER($A$2:$A$279,ISNUMBER(SEARCH('PartLib Table'!N56,$A$2:$A$279)),"not found")))</f>
        <v>Caliper</v>
      </c>
      <c r="D49" t="str">
        <v>Caliper/Go Gauge</v>
      </c>
      <c r="E49" t="str">
        <v>Caliper/Go Pin</v>
      </c>
      <c r="F49" t="str">
        <v>Caliper/Internal (IDT)</v>
      </c>
      <c r="G49" t="str">
        <v>Comparator / Var.Meas.</v>
      </c>
      <c r="H49" t="str">
        <v>Function Part</v>
      </c>
      <c r="I49" t="str">
        <v>Functional · Gauge</v>
      </c>
      <c r="J49" t="str">
        <v>Gauge · Go</v>
      </c>
      <c r="K49" t="str">
        <v>Gauge · Go/NoGo</v>
      </c>
      <c r="L49" t="str">
        <v>Gauge · NoGo</v>
      </c>
      <c r="M49" t="str">
        <v>Gauge Pins · Go</v>
      </c>
      <c r="N49" t="str">
        <v>Gauge Pins · Go/NoGo</v>
      </c>
      <c r="O49" t="str">
        <v>Gauge Pins · NoGo</v>
      </c>
      <c r="P49" t="str">
        <v>Gauge Pins · Var.Best.Fit.</v>
      </c>
      <c r="Q49" t="str">
        <v>GCMM-000X (CMM) · Pass / Fail</v>
      </c>
      <c r="R49" t="str">
        <v>GCMM-000X (CMM) · Var.Meas.</v>
      </c>
      <c r="S49" t="str">
        <v>GOMS-000X (Sylvac)</v>
      </c>
      <c r="T49" t="str">
        <v>GRAM-00XX (RAM) · Pass / Fail</v>
      </c>
      <c r="U49" t="str">
        <v>GRAM-00XX (RAM) · Program</v>
      </c>
      <c r="V49" t="str">
        <v>GRAM-00XX (RAM) · Var.Meas.</v>
      </c>
      <c r="W49" t="str">
        <v>GRAM-00XX (RAM) · Visual</v>
      </c>
      <c r="X49" t="str">
        <v>Groove Width Micrometer</v>
      </c>
      <c r="Y49" t="str">
        <v>GTIC-00XX Test Indicator</v>
      </c>
      <c r="Z49" t="str">
        <v>Indicator / Drop</v>
      </c>
      <c r="AA49" t="str">
        <v>Inspection Fixture · Go</v>
      </c>
      <c r="AB49" t="str">
        <v>Inspection Fixture · NoGo</v>
      </c>
      <c r="AC49" t="str">
        <v>Micrometer · Anvil GMAN-XXXX</v>
      </c>
      <c r="AD49" t="str">
        <v>Micrometer · Blade</v>
      </c>
      <c r="AE49" t="str">
        <v>Micrometer · Disc</v>
      </c>
      <c r="AF49" t="str">
        <v>Micrometer · Outside</v>
      </c>
      <c r="AG49" t="str">
        <v>Micrometer · Pitch</v>
      </c>
      <c r="AH49" t="str">
        <v>Micrometer · Point</v>
      </c>
      <c r="AI49" t="str">
        <v>Micrometer · Spline</v>
      </c>
      <c r="AJ49" t="str">
        <v xml:space="preserve">Micrometer · Spline / Calc. </v>
      </c>
      <c r="AK49" t="str">
        <v>not sure</v>
      </c>
      <c r="AL49" t="str">
        <v>Ring/Internal (IDT)</v>
      </c>
      <c r="AM49" t="str">
        <v xml:space="preserve">Test Indicator/Concent. Ga. </v>
      </c>
      <c r="AN49" t="str">
        <v>Thread Plug Gauge · Go</v>
      </c>
      <c r="AO49" t="str">
        <v>Thread Plug Gauge · Go/NoGo</v>
      </c>
      <c r="AP49" t="str">
        <v>Thread Plug Gauge · NoGo</v>
      </c>
      <c r="AQ49" t="str">
        <v>Thread Ring Gauge · Go</v>
      </c>
      <c r="AR49" t="str">
        <v>Thread Ring Gauge · Go/NoGo</v>
      </c>
      <c r="AS49" t="str">
        <v>Thread Ring Gauge · NoGo</v>
      </c>
      <c r="AT49" t="str">
        <v>Visual</v>
      </c>
      <c r="AU49" t="str">
        <v>Visual · (Microscope)</v>
      </c>
      <c r="AV49" t="str">
        <v>Visual · 10×</v>
      </c>
      <c r="AW49" t="str">
        <v>Visual · 2.25×</v>
      </c>
      <c r="AX49" t="str">
        <v>Visual · DV</v>
      </c>
      <c r="AY49" t="str">
        <v>Visual GritBlast Comparator</v>
      </c>
    </row>
    <row r="50" spans="1:51">
      <c r="A50" t="s">
        <v>1106</v>
      </c>
      <c r="C50" t="str" cm="1">
        <f t="array" ref="C50:AY50">TRANSPOSE(_xlfn._xlws.SORT(_xlfn._xlws.FILTER($A$2:$A$279,ISNUMBER(SEARCH('PartLib Table'!N57,$A$2:$A$279)),"not found")))</f>
        <v>Caliper</v>
      </c>
      <c r="D50" t="str">
        <v>Caliper/Go Gauge</v>
      </c>
      <c r="E50" t="str">
        <v>Caliper/Go Pin</v>
      </c>
      <c r="F50" t="str">
        <v>Caliper/Internal (IDT)</v>
      </c>
      <c r="G50" t="str">
        <v>Comparator / Var.Meas.</v>
      </c>
      <c r="H50" t="str">
        <v>Function Part</v>
      </c>
      <c r="I50" t="str">
        <v>Functional · Gauge</v>
      </c>
      <c r="J50" t="str">
        <v>Gauge · Go</v>
      </c>
      <c r="K50" t="str">
        <v>Gauge · Go/NoGo</v>
      </c>
      <c r="L50" t="str">
        <v>Gauge · NoGo</v>
      </c>
      <c r="M50" t="str">
        <v>Gauge Pins · Go</v>
      </c>
      <c r="N50" t="str">
        <v>Gauge Pins · Go/NoGo</v>
      </c>
      <c r="O50" t="str">
        <v>Gauge Pins · NoGo</v>
      </c>
      <c r="P50" t="str">
        <v>Gauge Pins · Var.Best.Fit.</v>
      </c>
      <c r="Q50" t="str">
        <v>GCMM-000X (CMM) · Pass / Fail</v>
      </c>
      <c r="R50" t="str">
        <v>GCMM-000X (CMM) · Var.Meas.</v>
      </c>
      <c r="S50" t="str">
        <v>GOMS-000X (Sylvac)</v>
      </c>
      <c r="T50" t="str">
        <v>GRAM-00XX (RAM) · Pass / Fail</v>
      </c>
      <c r="U50" t="str">
        <v>GRAM-00XX (RAM) · Program</v>
      </c>
      <c r="V50" t="str">
        <v>GRAM-00XX (RAM) · Var.Meas.</v>
      </c>
      <c r="W50" t="str">
        <v>GRAM-00XX (RAM) · Visual</v>
      </c>
      <c r="X50" t="str">
        <v>Groove Width Micrometer</v>
      </c>
      <c r="Y50" t="str">
        <v>GTIC-00XX Test Indicator</v>
      </c>
      <c r="Z50" t="str">
        <v>Indicator / Drop</v>
      </c>
      <c r="AA50" t="str">
        <v>Inspection Fixture · Go</v>
      </c>
      <c r="AB50" t="str">
        <v>Inspection Fixture · NoGo</v>
      </c>
      <c r="AC50" t="str">
        <v>Micrometer · Anvil GMAN-XXXX</v>
      </c>
      <c r="AD50" t="str">
        <v>Micrometer · Blade</v>
      </c>
      <c r="AE50" t="str">
        <v>Micrometer · Disc</v>
      </c>
      <c r="AF50" t="str">
        <v>Micrometer · Outside</v>
      </c>
      <c r="AG50" t="str">
        <v>Micrometer · Pitch</v>
      </c>
      <c r="AH50" t="str">
        <v>Micrometer · Point</v>
      </c>
      <c r="AI50" t="str">
        <v>Micrometer · Spline</v>
      </c>
      <c r="AJ50" t="str">
        <v xml:space="preserve">Micrometer · Spline / Calc. </v>
      </c>
      <c r="AK50" t="str">
        <v>not sure</v>
      </c>
      <c r="AL50" t="str">
        <v>Ring/Internal (IDT)</v>
      </c>
      <c r="AM50" t="str">
        <v xml:space="preserve">Test Indicator/Concent. Ga. </v>
      </c>
      <c r="AN50" t="str">
        <v>Thread Plug Gauge · Go</v>
      </c>
      <c r="AO50" t="str">
        <v>Thread Plug Gauge · Go/NoGo</v>
      </c>
      <c r="AP50" t="str">
        <v>Thread Plug Gauge · NoGo</v>
      </c>
      <c r="AQ50" t="str">
        <v>Thread Ring Gauge · Go</v>
      </c>
      <c r="AR50" t="str">
        <v>Thread Ring Gauge · Go/NoGo</v>
      </c>
      <c r="AS50" t="str">
        <v>Thread Ring Gauge · NoGo</v>
      </c>
      <c r="AT50" t="str">
        <v>Visual</v>
      </c>
      <c r="AU50" t="str">
        <v>Visual · (Microscope)</v>
      </c>
      <c r="AV50" t="str">
        <v>Visual · 10×</v>
      </c>
      <c r="AW50" t="str">
        <v>Visual · 2.25×</v>
      </c>
      <c r="AX50" t="str">
        <v>Visual · DV</v>
      </c>
      <c r="AY50" t="str">
        <v>Visual GritBlast Comparator</v>
      </c>
    </row>
    <row r="51" spans="1:51">
      <c r="C51" t="str" cm="1">
        <f t="array" ref="C51:AY51">TRANSPOSE(_xlfn._xlws.SORT(_xlfn._xlws.FILTER($A$2:$A$279,ISNUMBER(SEARCH('PartLib Table'!N58,$A$2:$A$279)),"not found")))</f>
        <v>Caliper</v>
      </c>
      <c r="D51" t="str">
        <v>Caliper/Go Gauge</v>
      </c>
      <c r="E51" t="str">
        <v>Caliper/Go Pin</v>
      </c>
      <c r="F51" t="str">
        <v>Caliper/Internal (IDT)</v>
      </c>
      <c r="G51" t="str">
        <v>Comparator / Var.Meas.</v>
      </c>
      <c r="H51" t="str">
        <v>Function Part</v>
      </c>
      <c r="I51" t="str">
        <v>Functional · Gauge</v>
      </c>
      <c r="J51" t="str">
        <v>Gauge · Go</v>
      </c>
      <c r="K51" t="str">
        <v>Gauge · Go/NoGo</v>
      </c>
      <c r="L51" t="str">
        <v>Gauge · NoGo</v>
      </c>
      <c r="M51" t="str">
        <v>Gauge Pins · Go</v>
      </c>
      <c r="N51" t="str">
        <v>Gauge Pins · Go/NoGo</v>
      </c>
      <c r="O51" t="str">
        <v>Gauge Pins · NoGo</v>
      </c>
      <c r="P51" t="str">
        <v>Gauge Pins · Var.Best.Fit.</v>
      </c>
      <c r="Q51" t="str">
        <v>GCMM-000X (CMM) · Pass / Fail</v>
      </c>
      <c r="R51" t="str">
        <v>GCMM-000X (CMM) · Var.Meas.</v>
      </c>
      <c r="S51" t="str">
        <v>GOMS-000X (Sylvac)</v>
      </c>
      <c r="T51" t="str">
        <v>GRAM-00XX (RAM) · Pass / Fail</v>
      </c>
      <c r="U51" t="str">
        <v>GRAM-00XX (RAM) · Program</v>
      </c>
      <c r="V51" t="str">
        <v>GRAM-00XX (RAM) · Var.Meas.</v>
      </c>
      <c r="W51" t="str">
        <v>GRAM-00XX (RAM) · Visual</v>
      </c>
      <c r="X51" t="str">
        <v>Groove Width Micrometer</v>
      </c>
      <c r="Y51" t="str">
        <v>GTIC-00XX Test Indicator</v>
      </c>
      <c r="Z51" t="str">
        <v>Indicator / Drop</v>
      </c>
      <c r="AA51" t="str">
        <v>Inspection Fixture · Go</v>
      </c>
      <c r="AB51" t="str">
        <v>Inspection Fixture · NoGo</v>
      </c>
      <c r="AC51" t="str">
        <v>Micrometer · Anvil GMAN-XXXX</v>
      </c>
      <c r="AD51" t="str">
        <v>Micrometer · Blade</v>
      </c>
      <c r="AE51" t="str">
        <v>Micrometer · Disc</v>
      </c>
      <c r="AF51" t="str">
        <v>Micrometer · Outside</v>
      </c>
      <c r="AG51" t="str">
        <v>Micrometer · Pitch</v>
      </c>
      <c r="AH51" t="str">
        <v>Micrometer · Point</v>
      </c>
      <c r="AI51" t="str">
        <v>Micrometer · Spline</v>
      </c>
      <c r="AJ51" t="str">
        <v xml:space="preserve">Micrometer · Spline / Calc. </v>
      </c>
      <c r="AK51" t="str">
        <v>not sure</v>
      </c>
      <c r="AL51" t="str">
        <v>Ring/Internal (IDT)</v>
      </c>
      <c r="AM51" t="str">
        <v xml:space="preserve">Test Indicator/Concent. Ga. </v>
      </c>
      <c r="AN51" t="str">
        <v>Thread Plug Gauge · Go</v>
      </c>
      <c r="AO51" t="str">
        <v>Thread Plug Gauge · Go/NoGo</v>
      </c>
      <c r="AP51" t="str">
        <v>Thread Plug Gauge · NoGo</v>
      </c>
      <c r="AQ51" t="str">
        <v>Thread Ring Gauge · Go</v>
      </c>
      <c r="AR51" t="str">
        <v>Thread Ring Gauge · Go/NoGo</v>
      </c>
      <c r="AS51" t="str">
        <v>Thread Ring Gauge · NoGo</v>
      </c>
      <c r="AT51" t="str">
        <v>Visual</v>
      </c>
      <c r="AU51" t="str">
        <v>Visual · (Microscope)</v>
      </c>
      <c r="AV51" t="str">
        <v>Visual · 10×</v>
      </c>
      <c r="AW51" t="str">
        <v>Visual · 2.25×</v>
      </c>
      <c r="AX51" t="str">
        <v>Visual · DV</v>
      </c>
      <c r="AY51" t="str">
        <v>Visual GritBlast Comparator</v>
      </c>
    </row>
    <row r="52" spans="1:51">
      <c r="C52" t="str" cm="1">
        <f t="array" ref="C52:AY52">TRANSPOSE(_xlfn._xlws.SORT(_xlfn._xlws.FILTER($A$2:$A$279,ISNUMBER(SEARCH('PartLib Table'!N59,$A$2:$A$279)),"not found")))</f>
        <v>Caliper</v>
      </c>
      <c r="D52" t="str">
        <v>Caliper/Go Gauge</v>
      </c>
      <c r="E52" t="str">
        <v>Caliper/Go Pin</v>
      </c>
      <c r="F52" t="str">
        <v>Caliper/Internal (IDT)</v>
      </c>
      <c r="G52" t="str">
        <v>Comparator / Var.Meas.</v>
      </c>
      <c r="H52" t="str">
        <v>Function Part</v>
      </c>
      <c r="I52" t="str">
        <v>Functional · Gauge</v>
      </c>
      <c r="J52" t="str">
        <v>Gauge · Go</v>
      </c>
      <c r="K52" t="str">
        <v>Gauge · Go/NoGo</v>
      </c>
      <c r="L52" t="str">
        <v>Gauge · NoGo</v>
      </c>
      <c r="M52" t="str">
        <v>Gauge Pins · Go</v>
      </c>
      <c r="N52" t="str">
        <v>Gauge Pins · Go/NoGo</v>
      </c>
      <c r="O52" t="str">
        <v>Gauge Pins · NoGo</v>
      </c>
      <c r="P52" t="str">
        <v>Gauge Pins · Var.Best.Fit.</v>
      </c>
      <c r="Q52" t="str">
        <v>GCMM-000X (CMM) · Pass / Fail</v>
      </c>
      <c r="R52" t="str">
        <v>GCMM-000X (CMM) · Var.Meas.</v>
      </c>
      <c r="S52" t="str">
        <v>GOMS-000X (Sylvac)</v>
      </c>
      <c r="T52" t="str">
        <v>GRAM-00XX (RAM) · Pass / Fail</v>
      </c>
      <c r="U52" t="str">
        <v>GRAM-00XX (RAM) · Program</v>
      </c>
      <c r="V52" t="str">
        <v>GRAM-00XX (RAM) · Var.Meas.</v>
      </c>
      <c r="W52" t="str">
        <v>GRAM-00XX (RAM) · Visual</v>
      </c>
      <c r="X52" t="str">
        <v>Groove Width Micrometer</v>
      </c>
      <c r="Y52" t="str">
        <v>GTIC-00XX Test Indicator</v>
      </c>
      <c r="Z52" t="str">
        <v>Indicator / Drop</v>
      </c>
      <c r="AA52" t="str">
        <v>Inspection Fixture · Go</v>
      </c>
      <c r="AB52" t="str">
        <v>Inspection Fixture · NoGo</v>
      </c>
      <c r="AC52" t="str">
        <v>Micrometer · Anvil GMAN-XXXX</v>
      </c>
      <c r="AD52" t="str">
        <v>Micrometer · Blade</v>
      </c>
      <c r="AE52" t="str">
        <v>Micrometer · Disc</v>
      </c>
      <c r="AF52" t="str">
        <v>Micrometer · Outside</v>
      </c>
      <c r="AG52" t="str">
        <v>Micrometer · Pitch</v>
      </c>
      <c r="AH52" t="str">
        <v>Micrometer · Point</v>
      </c>
      <c r="AI52" t="str">
        <v>Micrometer · Spline</v>
      </c>
      <c r="AJ52" t="str">
        <v xml:space="preserve">Micrometer · Spline / Calc. </v>
      </c>
      <c r="AK52" t="str">
        <v>not sure</v>
      </c>
      <c r="AL52" t="str">
        <v>Ring/Internal (IDT)</v>
      </c>
      <c r="AM52" t="str">
        <v xml:space="preserve">Test Indicator/Concent. Ga. </v>
      </c>
      <c r="AN52" t="str">
        <v>Thread Plug Gauge · Go</v>
      </c>
      <c r="AO52" t="str">
        <v>Thread Plug Gauge · Go/NoGo</v>
      </c>
      <c r="AP52" t="str">
        <v>Thread Plug Gauge · NoGo</v>
      </c>
      <c r="AQ52" t="str">
        <v>Thread Ring Gauge · Go</v>
      </c>
      <c r="AR52" t="str">
        <v>Thread Ring Gauge · Go/NoGo</v>
      </c>
      <c r="AS52" t="str">
        <v>Thread Ring Gauge · NoGo</v>
      </c>
      <c r="AT52" t="str">
        <v>Visual</v>
      </c>
      <c r="AU52" t="str">
        <v>Visual · (Microscope)</v>
      </c>
      <c r="AV52" t="str">
        <v>Visual · 10×</v>
      </c>
      <c r="AW52" t="str">
        <v>Visual · 2.25×</v>
      </c>
      <c r="AX52" t="str">
        <v>Visual · DV</v>
      </c>
      <c r="AY52" t="str">
        <v>Visual GritBlast Comparator</v>
      </c>
    </row>
    <row r="53" spans="1:51">
      <c r="C53" t="str" cm="1">
        <f t="array" ref="C53:AY53">TRANSPOSE(_xlfn._xlws.SORT(_xlfn._xlws.FILTER($A$2:$A$279,ISNUMBER(SEARCH('PartLib Table'!N60,$A$2:$A$279)),"not found")))</f>
        <v>Caliper</v>
      </c>
      <c r="D53" t="str">
        <v>Caliper/Go Gauge</v>
      </c>
      <c r="E53" t="str">
        <v>Caliper/Go Pin</v>
      </c>
      <c r="F53" t="str">
        <v>Caliper/Internal (IDT)</v>
      </c>
      <c r="G53" t="str">
        <v>Comparator / Var.Meas.</v>
      </c>
      <c r="H53" t="str">
        <v>Function Part</v>
      </c>
      <c r="I53" t="str">
        <v>Functional · Gauge</v>
      </c>
      <c r="J53" t="str">
        <v>Gauge · Go</v>
      </c>
      <c r="K53" t="str">
        <v>Gauge · Go/NoGo</v>
      </c>
      <c r="L53" t="str">
        <v>Gauge · NoGo</v>
      </c>
      <c r="M53" t="str">
        <v>Gauge Pins · Go</v>
      </c>
      <c r="N53" t="str">
        <v>Gauge Pins · Go/NoGo</v>
      </c>
      <c r="O53" t="str">
        <v>Gauge Pins · NoGo</v>
      </c>
      <c r="P53" t="str">
        <v>Gauge Pins · Var.Best.Fit.</v>
      </c>
      <c r="Q53" t="str">
        <v>GCMM-000X (CMM) · Pass / Fail</v>
      </c>
      <c r="R53" t="str">
        <v>GCMM-000X (CMM) · Var.Meas.</v>
      </c>
      <c r="S53" t="str">
        <v>GOMS-000X (Sylvac)</v>
      </c>
      <c r="T53" t="str">
        <v>GRAM-00XX (RAM) · Pass / Fail</v>
      </c>
      <c r="U53" t="str">
        <v>GRAM-00XX (RAM) · Program</v>
      </c>
      <c r="V53" t="str">
        <v>GRAM-00XX (RAM) · Var.Meas.</v>
      </c>
      <c r="W53" t="str">
        <v>GRAM-00XX (RAM) · Visual</v>
      </c>
      <c r="X53" t="str">
        <v>Groove Width Micrometer</v>
      </c>
      <c r="Y53" t="str">
        <v>GTIC-00XX Test Indicator</v>
      </c>
      <c r="Z53" t="str">
        <v>Indicator / Drop</v>
      </c>
      <c r="AA53" t="str">
        <v>Inspection Fixture · Go</v>
      </c>
      <c r="AB53" t="str">
        <v>Inspection Fixture · NoGo</v>
      </c>
      <c r="AC53" t="str">
        <v>Micrometer · Anvil GMAN-XXXX</v>
      </c>
      <c r="AD53" t="str">
        <v>Micrometer · Blade</v>
      </c>
      <c r="AE53" t="str">
        <v>Micrometer · Disc</v>
      </c>
      <c r="AF53" t="str">
        <v>Micrometer · Outside</v>
      </c>
      <c r="AG53" t="str">
        <v>Micrometer · Pitch</v>
      </c>
      <c r="AH53" t="str">
        <v>Micrometer · Point</v>
      </c>
      <c r="AI53" t="str">
        <v>Micrometer · Spline</v>
      </c>
      <c r="AJ53" t="str">
        <v xml:space="preserve">Micrometer · Spline / Calc. </v>
      </c>
      <c r="AK53" t="str">
        <v>not sure</v>
      </c>
      <c r="AL53" t="str">
        <v>Ring/Internal (IDT)</v>
      </c>
      <c r="AM53" t="str">
        <v xml:space="preserve">Test Indicator/Concent. Ga. </v>
      </c>
      <c r="AN53" t="str">
        <v>Thread Plug Gauge · Go</v>
      </c>
      <c r="AO53" t="str">
        <v>Thread Plug Gauge · Go/NoGo</v>
      </c>
      <c r="AP53" t="str">
        <v>Thread Plug Gauge · NoGo</v>
      </c>
      <c r="AQ53" t="str">
        <v>Thread Ring Gauge · Go</v>
      </c>
      <c r="AR53" t="str">
        <v>Thread Ring Gauge · Go/NoGo</v>
      </c>
      <c r="AS53" t="str">
        <v>Thread Ring Gauge · NoGo</v>
      </c>
      <c r="AT53" t="str">
        <v>Visual</v>
      </c>
      <c r="AU53" t="str">
        <v>Visual · (Microscope)</v>
      </c>
      <c r="AV53" t="str">
        <v>Visual · 10×</v>
      </c>
      <c r="AW53" t="str">
        <v>Visual · 2.25×</v>
      </c>
      <c r="AX53" t="str">
        <v>Visual · DV</v>
      </c>
      <c r="AY53" t="str">
        <v>Visual GritBlast Comparator</v>
      </c>
    </row>
    <row r="54" spans="1:51">
      <c r="C54" t="str" cm="1">
        <f t="array" ref="C54:AY54">TRANSPOSE(_xlfn._xlws.SORT(_xlfn._xlws.FILTER($A$2:$A$279,ISNUMBER(SEARCH('PartLib Table'!N61,$A$2:$A$279)),"not found")))</f>
        <v>Caliper</v>
      </c>
      <c r="D54" t="str">
        <v>Caliper/Go Gauge</v>
      </c>
      <c r="E54" t="str">
        <v>Caliper/Go Pin</v>
      </c>
      <c r="F54" t="str">
        <v>Caliper/Internal (IDT)</v>
      </c>
      <c r="G54" t="str">
        <v>Comparator / Var.Meas.</v>
      </c>
      <c r="H54" t="str">
        <v>Function Part</v>
      </c>
      <c r="I54" t="str">
        <v>Functional · Gauge</v>
      </c>
      <c r="J54" t="str">
        <v>Gauge · Go</v>
      </c>
      <c r="K54" t="str">
        <v>Gauge · Go/NoGo</v>
      </c>
      <c r="L54" t="str">
        <v>Gauge · NoGo</v>
      </c>
      <c r="M54" t="str">
        <v>Gauge Pins · Go</v>
      </c>
      <c r="N54" t="str">
        <v>Gauge Pins · Go/NoGo</v>
      </c>
      <c r="O54" t="str">
        <v>Gauge Pins · NoGo</v>
      </c>
      <c r="P54" t="str">
        <v>Gauge Pins · Var.Best.Fit.</v>
      </c>
      <c r="Q54" t="str">
        <v>GCMM-000X (CMM) · Pass / Fail</v>
      </c>
      <c r="R54" t="str">
        <v>GCMM-000X (CMM) · Var.Meas.</v>
      </c>
      <c r="S54" t="str">
        <v>GOMS-000X (Sylvac)</v>
      </c>
      <c r="T54" t="str">
        <v>GRAM-00XX (RAM) · Pass / Fail</v>
      </c>
      <c r="U54" t="str">
        <v>GRAM-00XX (RAM) · Program</v>
      </c>
      <c r="V54" t="str">
        <v>GRAM-00XX (RAM) · Var.Meas.</v>
      </c>
      <c r="W54" t="str">
        <v>GRAM-00XX (RAM) · Visual</v>
      </c>
      <c r="X54" t="str">
        <v>Groove Width Micrometer</v>
      </c>
      <c r="Y54" t="str">
        <v>GTIC-00XX Test Indicator</v>
      </c>
      <c r="Z54" t="str">
        <v>Indicator / Drop</v>
      </c>
      <c r="AA54" t="str">
        <v>Inspection Fixture · Go</v>
      </c>
      <c r="AB54" t="str">
        <v>Inspection Fixture · NoGo</v>
      </c>
      <c r="AC54" t="str">
        <v>Micrometer · Anvil GMAN-XXXX</v>
      </c>
      <c r="AD54" t="str">
        <v>Micrometer · Blade</v>
      </c>
      <c r="AE54" t="str">
        <v>Micrometer · Disc</v>
      </c>
      <c r="AF54" t="str">
        <v>Micrometer · Outside</v>
      </c>
      <c r="AG54" t="str">
        <v>Micrometer · Pitch</v>
      </c>
      <c r="AH54" t="str">
        <v>Micrometer · Point</v>
      </c>
      <c r="AI54" t="str">
        <v>Micrometer · Spline</v>
      </c>
      <c r="AJ54" t="str">
        <v xml:space="preserve">Micrometer · Spline / Calc. </v>
      </c>
      <c r="AK54" t="str">
        <v>not sure</v>
      </c>
      <c r="AL54" t="str">
        <v>Ring/Internal (IDT)</v>
      </c>
      <c r="AM54" t="str">
        <v xml:space="preserve">Test Indicator/Concent. Ga. </v>
      </c>
      <c r="AN54" t="str">
        <v>Thread Plug Gauge · Go</v>
      </c>
      <c r="AO54" t="str">
        <v>Thread Plug Gauge · Go/NoGo</v>
      </c>
      <c r="AP54" t="str">
        <v>Thread Plug Gauge · NoGo</v>
      </c>
      <c r="AQ54" t="str">
        <v>Thread Ring Gauge · Go</v>
      </c>
      <c r="AR54" t="str">
        <v>Thread Ring Gauge · Go/NoGo</v>
      </c>
      <c r="AS54" t="str">
        <v>Thread Ring Gauge · NoGo</v>
      </c>
      <c r="AT54" t="str">
        <v>Visual</v>
      </c>
      <c r="AU54" t="str">
        <v>Visual · (Microscope)</v>
      </c>
      <c r="AV54" t="str">
        <v>Visual · 10×</v>
      </c>
      <c r="AW54" t="str">
        <v>Visual · 2.25×</v>
      </c>
      <c r="AX54" t="str">
        <v>Visual · DV</v>
      </c>
      <c r="AY54" t="str">
        <v>Visual GritBlast Comparator</v>
      </c>
    </row>
    <row r="55" spans="1:51">
      <c r="C55" t="str" cm="1">
        <f t="array" ref="C55:AY55">TRANSPOSE(_xlfn._xlws.SORT(_xlfn._xlws.FILTER($A$2:$A$279,ISNUMBER(SEARCH('PartLib Table'!N62,$A$2:$A$279)),"not found")))</f>
        <v>Caliper</v>
      </c>
      <c r="D55" t="str">
        <v>Caliper/Go Gauge</v>
      </c>
      <c r="E55" t="str">
        <v>Caliper/Go Pin</v>
      </c>
      <c r="F55" t="str">
        <v>Caliper/Internal (IDT)</v>
      </c>
      <c r="G55" t="str">
        <v>Comparator / Var.Meas.</v>
      </c>
      <c r="H55" t="str">
        <v>Function Part</v>
      </c>
      <c r="I55" t="str">
        <v>Functional · Gauge</v>
      </c>
      <c r="J55" t="str">
        <v>Gauge · Go</v>
      </c>
      <c r="K55" t="str">
        <v>Gauge · Go/NoGo</v>
      </c>
      <c r="L55" t="str">
        <v>Gauge · NoGo</v>
      </c>
      <c r="M55" t="str">
        <v>Gauge Pins · Go</v>
      </c>
      <c r="N55" t="str">
        <v>Gauge Pins · Go/NoGo</v>
      </c>
      <c r="O55" t="str">
        <v>Gauge Pins · NoGo</v>
      </c>
      <c r="P55" t="str">
        <v>Gauge Pins · Var.Best.Fit.</v>
      </c>
      <c r="Q55" t="str">
        <v>GCMM-000X (CMM) · Pass / Fail</v>
      </c>
      <c r="R55" t="str">
        <v>GCMM-000X (CMM) · Var.Meas.</v>
      </c>
      <c r="S55" t="str">
        <v>GOMS-000X (Sylvac)</v>
      </c>
      <c r="T55" t="str">
        <v>GRAM-00XX (RAM) · Pass / Fail</v>
      </c>
      <c r="U55" t="str">
        <v>GRAM-00XX (RAM) · Program</v>
      </c>
      <c r="V55" t="str">
        <v>GRAM-00XX (RAM) · Var.Meas.</v>
      </c>
      <c r="W55" t="str">
        <v>GRAM-00XX (RAM) · Visual</v>
      </c>
      <c r="X55" t="str">
        <v>Groove Width Micrometer</v>
      </c>
      <c r="Y55" t="str">
        <v>GTIC-00XX Test Indicator</v>
      </c>
      <c r="Z55" t="str">
        <v>Indicator / Drop</v>
      </c>
      <c r="AA55" t="str">
        <v>Inspection Fixture · Go</v>
      </c>
      <c r="AB55" t="str">
        <v>Inspection Fixture · NoGo</v>
      </c>
      <c r="AC55" t="str">
        <v>Micrometer · Anvil GMAN-XXXX</v>
      </c>
      <c r="AD55" t="str">
        <v>Micrometer · Blade</v>
      </c>
      <c r="AE55" t="str">
        <v>Micrometer · Disc</v>
      </c>
      <c r="AF55" t="str">
        <v>Micrometer · Outside</v>
      </c>
      <c r="AG55" t="str">
        <v>Micrometer · Pitch</v>
      </c>
      <c r="AH55" t="str">
        <v>Micrometer · Point</v>
      </c>
      <c r="AI55" t="str">
        <v>Micrometer · Spline</v>
      </c>
      <c r="AJ55" t="str">
        <v xml:space="preserve">Micrometer · Spline / Calc. </v>
      </c>
      <c r="AK55" t="str">
        <v>not sure</v>
      </c>
      <c r="AL55" t="str">
        <v>Ring/Internal (IDT)</v>
      </c>
      <c r="AM55" t="str">
        <v xml:space="preserve">Test Indicator/Concent. Ga. </v>
      </c>
      <c r="AN55" t="str">
        <v>Thread Plug Gauge · Go</v>
      </c>
      <c r="AO55" t="str">
        <v>Thread Plug Gauge · Go/NoGo</v>
      </c>
      <c r="AP55" t="str">
        <v>Thread Plug Gauge · NoGo</v>
      </c>
      <c r="AQ55" t="str">
        <v>Thread Ring Gauge · Go</v>
      </c>
      <c r="AR55" t="str">
        <v>Thread Ring Gauge · Go/NoGo</v>
      </c>
      <c r="AS55" t="str">
        <v>Thread Ring Gauge · NoGo</v>
      </c>
      <c r="AT55" t="str">
        <v>Visual</v>
      </c>
      <c r="AU55" t="str">
        <v>Visual · (Microscope)</v>
      </c>
      <c r="AV55" t="str">
        <v>Visual · 10×</v>
      </c>
      <c r="AW55" t="str">
        <v>Visual · 2.25×</v>
      </c>
      <c r="AX55" t="str">
        <v>Visual · DV</v>
      </c>
      <c r="AY55" t="str">
        <v>Visual GritBlast Comparator</v>
      </c>
    </row>
    <row r="56" spans="1:51">
      <c r="C56" t="str" cm="1">
        <f t="array" ref="C56:AY56">TRANSPOSE(_xlfn._xlws.SORT(_xlfn._xlws.FILTER($A$2:$A$279,ISNUMBER(SEARCH('PartLib Table'!N63,$A$2:$A$279)),"not found")))</f>
        <v>Caliper</v>
      </c>
      <c r="D56" t="str">
        <v>Caliper/Go Gauge</v>
      </c>
      <c r="E56" t="str">
        <v>Caliper/Go Pin</v>
      </c>
      <c r="F56" t="str">
        <v>Caliper/Internal (IDT)</v>
      </c>
      <c r="G56" t="str">
        <v>Comparator / Var.Meas.</v>
      </c>
      <c r="H56" t="str">
        <v>Function Part</v>
      </c>
      <c r="I56" t="str">
        <v>Functional · Gauge</v>
      </c>
      <c r="J56" t="str">
        <v>Gauge · Go</v>
      </c>
      <c r="K56" t="str">
        <v>Gauge · Go/NoGo</v>
      </c>
      <c r="L56" t="str">
        <v>Gauge · NoGo</v>
      </c>
      <c r="M56" t="str">
        <v>Gauge Pins · Go</v>
      </c>
      <c r="N56" t="str">
        <v>Gauge Pins · Go/NoGo</v>
      </c>
      <c r="O56" t="str">
        <v>Gauge Pins · NoGo</v>
      </c>
      <c r="P56" t="str">
        <v>Gauge Pins · Var.Best.Fit.</v>
      </c>
      <c r="Q56" t="str">
        <v>GCMM-000X (CMM) · Pass / Fail</v>
      </c>
      <c r="R56" t="str">
        <v>GCMM-000X (CMM) · Var.Meas.</v>
      </c>
      <c r="S56" t="str">
        <v>GOMS-000X (Sylvac)</v>
      </c>
      <c r="T56" t="str">
        <v>GRAM-00XX (RAM) · Pass / Fail</v>
      </c>
      <c r="U56" t="str">
        <v>GRAM-00XX (RAM) · Program</v>
      </c>
      <c r="V56" t="str">
        <v>GRAM-00XX (RAM) · Var.Meas.</v>
      </c>
      <c r="W56" t="str">
        <v>GRAM-00XX (RAM) · Visual</v>
      </c>
      <c r="X56" t="str">
        <v>Groove Width Micrometer</v>
      </c>
      <c r="Y56" t="str">
        <v>GTIC-00XX Test Indicator</v>
      </c>
      <c r="Z56" t="str">
        <v>Indicator / Drop</v>
      </c>
      <c r="AA56" t="str">
        <v>Inspection Fixture · Go</v>
      </c>
      <c r="AB56" t="str">
        <v>Inspection Fixture · NoGo</v>
      </c>
      <c r="AC56" t="str">
        <v>Micrometer · Anvil GMAN-XXXX</v>
      </c>
      <c r="AD56" t="str">
        <v>Micrometer · Blade</v>
      </c>
      <c r="AE56" t="str">
        <v>Micrometer · Disc</v>
      </c>
      <c r="AF56" t="str">
        <v>Micrometer · Outside</v>
      </c>
      <c r="AG56" t="str">
        <v>Micrometer · Pitch</v>
      </c>
      <c r="AH56" t="str">
        <v>Micrometer · Point</v>
      </c>
      <c r="AI56" t="str">
        <v>Micrometer · Spline</v>
      </c>
      <c r="AJ56" t="str">
        <v xml:space="preserve">Micrometer · Spline / Calc. </v>
      </c>
      <c r="AK56" t="str">
        <v>not sure</v>
      </c>
      <c r="AL56" t="str">
        <v>Ring/Internal (IDT)</v>
      </c>
      <c r="AM56" t="str">
        <v xml:space="preserve">Test Indicator/Concent. Ga. </v>
      </c>
      <c r="AN56" t="str">
        <v>Thread Plug Gauge · Go</v>
      </c>
      <c r="AO56" t="str">
        <v>Thread Plug Gauge · Go/NoGo</v>
      </c>
      <c r="AP56" t="str">
        <v>Thread Plug Gauge · NoGo</v>
      </c>
      <c r="AQ56" t="str">
        <v>Thread Ring Gauge · Go</v>
      </c>
      <c r="AR56" t="str">
        <v>Thread Ring Gauge · Go/NoGo</v>
      </c>
      <c r="AS56" t="str">
        <v>Thread Ring Gauge · NoGo</v>
      </c>
      <c r="AT56" t="str">
        <v>Visual</v>
      </c>
      <c r="AU56" t="str">
        <v>Visual · (Microscope)</v>
      </c>
      <c r="AV56" t="str">
        <v>Visual · 10×</v>
      </c>
      <c r="AW56" t="str">
        <v>Visual · 2.25×</v>
      </c>
      <c r="AX56" t="str">
        <v>Visual · DV</v>
      </c>
      <c r="AY56" t="str">
        <v>Visual GritBlast Comparator</v>
      </c>
    </row>
    <row r="57" spans="1:51">
      <c r="C57" t="str" cm="1">
        <f t="array" ref="C57:AY57">TRANSPOSE(_xlfn._xlws.SORT(_xlfn._xlws.FILTER($A$2:$A$279,ISNUMBER(SEARCH('PartLib Table'!N64,$A$2:$A$279)),"not found")))</f>
        <v>Caliper</v>
      </c>
      <c r="D57" t="str">
        <v>Caliper/Go Gauge</v>
      </c>
      <c r="E57" t="str">
        <v>Caliper/Go Pin</v>
      </c>
      <c r="F57" t="str">
        <v>Caliper/Internal (IDT)</v>
      </c>
      <c r="G57" t="str">
        <v>Comparator / Var.Meas.</v>
      </c>
      <c r="H57" t="str">
        <v>Function Part</v>
      </c>
      <c r="I57" t="str">
        <v>Functional · Gauge</v>
      </c>
      <c r="J57" t="str">
        <v>Gauge · Go</v>
      </c>
      <c r="K57" t="str">
        <v>Gauge · Go/NoGo</v>
      </c>
      <c r="L57" t="str">
        <v>Gauge · NoGo</v>
      </c>
      <c r="M57" t="str">
        <v>Gauge Pins · Go</v>
      </c>
      <c r="N57" t="str">
        <v>Gauge Pins · Go/NoGo</v>
      </c>
      <c r="O57" t="str">
        <v>Gauge Pins · NoGo</v>
      </c>
      <c r="P57" t="str">
        <v>Gauge Pins · Var.Best.Fit.</v>
      </c>
      <c r="Q57" t="str">
        <v>GCMM-000X (CMM) · Pass / Fail</v>
      </c>
      <c r="R57" t="str">
        <v>GCMM-000X (CMM) · Var.Meas.</v>
      </c>
      <c r="S57" t="str">
        <v>GOMS-000X (Sylvac)</v>
      </c>
      <c r="T57" t="str">
        <v>GRAM-00XX (RAM) · Pass / Fail</v>
      </c>
      <c r="U57" t="str">
        <v>GRAM-00XX (RAM) · Program</v>
      </c>
      <c r="V57" t="str">
        <v>GRAM-00XX (RAM) · Var.Meas.</v>
      </c>
      <c r="W57" t="str">
        <v>GRAM-00XX (RAM) · Visual</v>
      </c>
      <c r="X57" t="str">
        <v>Groove Width Micrometer</v>
      </c>
      <c r="Y57" t="str">
        <v>GTIC-00XX Test Indicator</v>
      </c>
      <c r="Z57" t="str">
        <v>Indicator / Drop</v>
      </c>
      <c r="AA57" t="str">
        <v>Inspection Fixture · Go</v>
      </c>
      <c r="AB57" t="str">
        <v>Inspection Fixture · NoGo</v>
      </c>
      <c r="AC57" t="str">
        <v>Micrometer · Anvil GMAN-XXXX</v>
      </c>
      <c r="AD57" t="str">
        <v>Micrometer · Blade</v>
      </c>
      <c r="AE57" t="str">
        <v>Micrometer · Disc</v>
      </c>
      <c r="AF57" t="str">
        <v>Micrometer · Outside</v>
      </c>
      <c r="AG57" t="str">
        <v>Micrometer · Pitch</v>
      </c>
      <c r="AH57" t="str">
        <v>Micrometer · Point</v>
      </c>
      <c r="AI57" t="str">
        <v>Micrometer · Spline</v>
      </c>
      <c r="AJ57" t="str">
        <v xml:space="preserve">Micrometer · Spline / Calc. </v>
      </c>
      <c r="AK57" t="str">
        <v>not sure</v>
      </c>
      <c r="AL57" t="str">
        <v>Ring/Internal (IDT)</v>
      </c>
      <c r="AM57" t="str">
        <v xml:space="preserve">Test Indicator/Concent. Ga. </v>
      </c>
      <c r="AN57" t="str">
        <v>Thread Plug Gauge · Go</v>
      </c>
      <c r="AO57" t="str">
        <v>Thread Plug Gauge · Go/NoGo</v>
      </c>
      <c r="AP57" t="str">
        <v>Thread Plug Gauge · NoGo</v>
      </c>
      <c r="AQ57" t="str">
        <v>Thread Ring Gauge · Go</v>
      </c>
      <c r="AR57" t="str">
        <v>Thread Ring Gauge · Go/NoGo</v>
      </c>
      <c r="AS57" t="str">
        <v>Thread Ring Gauge · NoGo</v>
      </c>
      <c r="AT57" t="str">
        <v>Visual</v>
      </c>
      <c r="AU57" t="str">
        <v>Visual · (Microscope)</v>
      </c>
      <c r="AV57" t="str">
        <v>Visual · 10×</v>
      </c>
      <c r="AW57" t="str">
        <v>Visual · 2.25×</v>
      </c>
      <c r="AX57" t="str">
        <v>Visual · DV</v>
      </c>
      <c r="AY57" t="str">
        <v>Visual GritBlast Comparator</v>
      </c>
    </row>
    <row r="58" spans="1:51">
      <c r="C58" t="str" cm="1">
        <f t="array" ref="C58:AY58">TRANSPOSE(_xlfn._xlws.SORT(_xlfn._xlws.FILTER($A$2:$A$279,ISNUMBER(SEARCH('PartLib Table'!N65,$A$2:$A$279)),"not found")))</f>
        <v>Caliper</v>
      </c>
      <c r="D58" t="str">
        <v>Caliper/Go Gauge</v>
      </c>
      <c r="E58" t="str">
        <v>Caliper/Go Pin</v>
      </c>
      <c r="F58" t="str">
        <v>Caliper/Internal (IDT)</v>
      </c>
      <c r="G58" t="str">
        <v>Comparator / Var.Meas.</v>
      </c>
      <c r="H58" t="str">
        <v>Function Part</v>
      </c>
      <c r="I58" t="str">
        <v>Functional · Gauge</v>
      </c>
      <c r="J58" t="str">
        <v>Gauge · Go</v>
      </c>
      <c r="K58" t="str">
        <v>Gauge · Go/NoGo</v>
      </c>
      <c r="L58" t="str">
        <v>Gauge · NoGo</v>
      </c>
      <c r="M58" t="str">
        <v>Gauge Pins · Go</v>
      </c>
      <c r="N58" t="str">
        <v>Gauge Pins · Go/NoGo</v>
      </c>
      <c r="O58" t="str">
        <v>Gauge Pins · NoGo</v>
      </c>
      <c r="P58" t="str">
        <v>Gauge Pins · Var.Best.Fit.</v>
      </c>
      <c r="Q58" t="str">
        <v>GCMM-000X (CMM) · Pass / Fail</v>
      </c>
      <c r="R58" t="str">
        <v>GCMM-000X (CMM) · Var.Meas.</v>
      </c>
      <c r="S58" t="str">
        <v>GOMS-000X (Sylvac)</v>
      </c>
      <c r="T58" t="str">
        <v>GRAM-00XX (RAM) · Pass / Fail</v>
      </c>
      <c r="U58" t="str">
        <v>GRAM-00XX (RAM) · Program</v>
      </c>
      <c r="V58" t="str">
        <v>GRAM-00XX (RAM) · Var.Meas.</v>
      </c>
      <c r="W58" t="str">
        <v>GRAM-00XX (RAM) · Visual</v>
      </c>
      <c r="X58" t="str">
        <v>Groove Width Micrometer</v>
      </c>
      <c r="Y58" t="str">
        <v>GTIC-00XX Test Indicator</v>
      </c>
      <c r="Z58" t="str">
        <v>Indicator / Drop</v>
      </c>
      <c r="AA58" t="str">
        <v>Inspection Fixture · Go</v>
      </c>
      <c r="AB58" t="str">
        <v>Inspection Fixture · NoGo</v>
      </c>
      <c r="AC58" t="str">
        <v>Micrometer · Anvil GMAN-XXXX</v>
      </c>
      <c r="AD58" t="str">
        <v>Micrometer · Blade</v>
      </c>
      <c r="AE58" t="str">
        <v>Micrometer · Disc</v>
      </c>
      <c r="AF58" t="str">
        <v>Micrometer · Outside</v>
      </c>
      <c r="AG58" t="str">
        <v>Micrometer · Pitch</v>
      </c>
      <c r="AH58" t="str">
        <v>Micrometer · Point</v>
      </c>
      <c r="AI58" t="str">
        <v>Micrometer · Spline</v>
      </c>
      <c r="AJ58" t="str">
        <v xml:space="preserve">Micrometer · Spline / Calc. </v>
      </c>
      <c r="AK58" t="str">
        <v>not sure</v>
      </c>
      <c r="AL58" t="str">
        <v>Ring/Internal (IDT)</v>
      </c>
      <c r="AM58" t="str">
        <v xml:space="preserve">Test Indicator/Concent. Ga. </v>
      </c>
      <c r="AN58" t="str">
        <v>Thread Plug Gauge · Go</v>
      </c>
      <c r="AO58" t="str">
        <v>Thread Plug Gauge · Go/NoGo</v>
      </c>
      <c r="AP58" t="str">
        <v>Thread Plug Gauge · NoGo</v>
      </c>
      <c r="AQ58" t="str">
        <v>Thread Ring Gauge · Go</v>
      </c>
      <c r="AR58" t="str">
        <v>Thread Ring Gauge · Go/NoGo</v>
      </c>
      <c r="AS58" t="str">
        <v>Thread Ring Gauge · NoGo</v>
      </c>
      <c r="AT58" t="str">
        <v>Visual</v>
      </c>
      <c r="AU58" t="str">
        <v>Visual · (Microscope)</v>
      </c>
      <c r="AV58" t="str">
        <v>Visual · 10×</v>
      </c>
      <c r="AW58" t="str">
        <v>Visual · 2.25×</v>
      </c>
      <c r="AX58" t="str">
        <v>Visual · DV</v>
      </c>
      <c r="AY58" t="str">
        <v>Visual GritBlast Comparator</v>
      </c>
    </row>
    <row r="59" spans="1:51">
      <c r="C59" t="str" cm="1">
        <f t="array" ref="C59:AY59">TRANSPOSE(_xlfn._xlws.SORT(_xlfn._xlws.FILTER($A$2:$A$279,ISNUMBER(SEARCH('PartLib Table'!N66,$A$2:$A$279)),"not found")))</f>
        <v>Caliper</v>
      </c>
      <c r="D59" t="str">
        <v>Caliper/Go Gauge</v>
      </c>
      <c r="E59" t="str">
        <v>Caliper/Go Pin</v>
      </c>
      <c r="F59" t="str">
        <v>Caliper/Internal (IDT)</v>
      </c>
      <c r="G59" t="str">
        <v>Comparator / Var.Meas.</v>
      </c>
      <c r="H59" t="str">
        <v>Function Part</v>
      </c>
      <c r="I59" t="str">
        <v>Functional · Gauge</v>
      </c>
      <c r="J59" t="str">
        <v>Gauge · Go</v>
      </c>
      <c r="K59" t="str">
        <v>Gauge · Go/NoGo</v>
      </c>
      <c r="L59" t="str">
        <v>Gauge · NoGo</v>
      </c>
      <c r="M59" t="str">
        <v>Gauge Pins · Go</v>
      </c>
      <c r="N59" t="str">
        <v>Gauge Pins · Go/NoGo</v>
      </c>
      <c r="O59" t="str">
        <v>Gauge Pins · NoGo</v>
      </c>
      <c r="P59" t="str">
        <v>Gauge Pins · Var.Best.Fit.</v>
      </c>
      <c r="Q59" t="str">
        <v>GCMM-000X (CMM) · Pass / Fail</v>
      </c>
      <c r="R59" t="str">
        <v>GCMM-000X (CMM) · Var.Meas.</v>
      </c>
      <c r="S59" t="str">
        <v>GOMS-000X (Sylvac)</v>
      </c>
      <c r="T59" t="str">
        <v>GRAM-00XX (RAM) · Pass / Fail</v>
      </c>
      <c r="U59" t="str">
        <v>GRAM-00XX (RAM) · Program</v>
      </c>
      <c r="V59" t="str">
        <v>GRAM-00XX (RAM) · Var.Meas.</v>
      </c>
      <c r="W59" t="str">
        <v>GRAM-00XX (RAM) · Visual</v>
      </c>
      <c r="X59" t="str">
        <v>Groove Width Micrometer</v>
      </c>
      <c r="Y59" t="str">
        <v>GTIC-00XX Test Indicator</v>
      </c>
      <c r="Z59" t="str">
        <v>Indicator / Drop</v>
      </c>
      <c r="AA59" t="str">
        <v>Inspection Fixture · Go</v>
      </c>
      <c r="AB59" t="str">
        <v>Inspection Fixture · NoGo</v>
      </c>
      <c r="AC59" t="str">
        <v>Micrometer · Anvil GMAN-XXXX</v>
      </c>
      <c r="AD59" t="str">
        <v>Micrometer · Blade</v>
      </c>
      <c r="AE59" t="str">
        <v>Micrometer · Disc</v>
      </c>
      <c r="AF59" t="str">
        <v>Micrometer · Outside</v>
      </c>
      <c r="AG59" t="str">
        <v>Micrometer · Pitch</v>
      </c>
      <c r="AH59" t="str">
        <v>Micrometer · Point</v>
      </c>
      <c r="AI59" t="str">
        <v>Micrometer · Spline</v>
      </c>
      <c r="AJ59" t="str">
        <v xml:space="preserve">Micrometer · Spline / Calc. </v>
      </c>
      <c r="AK59" t="str">
        <v>not sure</v>
      </c>
      <c r="AL59" t="str">
        <v>Ring/Internal (IDT)</v>
      </c>
      <c r="AM59" t="str">
        <v xml:space="preserve">Test Indicator/Concent. Ga. </v>
      </c>
      <c r="AN59" t="str">
        <v>Thread Plug Gauge · Go</v>
      </c>
      <c r="AO59" t="str">
        <v>Thread Plug Gauge · Go/NoGo</v>
      </c>
      <c r="AP59" t="str">
        <v>Thread Plug Gauge · NoGo</v>
      </c>
      <c r="AQ59" t="str">
        <v>Thread Ring Gauge · Go</v>
      </c>
      <c r="AR59" t="str">
        <v>Thread Ring Gauge · Go/NoGo</v>
      </c>
      <c r="AS59" t="str">
        <v>Thread Ring Gauge · NoGo</v>
      </c>
      <c r="AT59" t="str">
        <v>Visual</v>
      </c>
      <c r="AU59" t="str">
        <v>Visual · (Microscope)</v>
      </c>
      <c r="AV59" t="str">
        <v>Visual · 10×</v>
      </c>
      <c r="AW59" t="str">
        <v>Visual · 2.25×</v>
      </c>
      <c r="AX59" t="str">
        <v>Visual · DV</v>
      </c>
      <c r="AY59" t="str">
        <v>Visual GritBlast Comparator</v>
      </c>
    </row>
    <row r="60" spans="1:51">
      <c r="C60" t="str" cm="1">
        <f t="array" ref="C60:AY60">TRANSPOSE(_xlfn._xlws.SORT(_xlfn._xlws.FILTER($A$2:$A$279,ISNUMBER(SEARCH('PartLib Table'!N67,$A$2:$A$279)),"not found")))</f>
        <v>Caliper</v>
      </c>
      <c r="D60" t="str">
        <v>Caliper/Go Gauge</v>
      </c>
      <c r="E60" t="str">
        <v>Caliper/Go Pin</v>
      </c>
      <c r="F60" t="str">
        <v>Caliper/Internal (IDT)</v>
      </c>
      <c r="G60" t="str">
        <v>Comparator / Var.Meas.</v>
      </c>
      <c r="H60" t="str">
        <v>Function Part</v>
      </c>
      <c r="I60" t="str">
        <v>Functional · Gauge</v>
      </c>
      <c r="J60" t="str">
        <v>Gauge · Go</v>
      </c>
      <c r="K60" t="str">
        <v>Gauge · Go/NoGo</v>
      </c>
      <c r="L60" t="str">
        <v>Gauge · NoGo</v>
      </c>
      <c r="M60" t="str">
        <v>Gauge Pins · Go</v>
      </c>
      <c r="N60" t="str">
        <v>Gauge Pins · Go/NoGo</v>
      </c>
      <c r="O60" t="str">
        <v>Gauge Pins · NoGo</v>
      </c>
      <c r="P60" t="str">
        <v>Gauge Pins · Var.Best.Fit.</v>
      </c>
      <c r="Q60" t="str">
        <v>GCMM-000X (CMM) · Pass / Fail</v>
      </c>
      <c r="R60" t="str">
        <v>GCMM-000X (CMM) · Var.Meas.</v>
      </c>
      <c r="S60" t="str">
        <v>GOMS-000X (Sylvac)</v>
      </c>
      <c r="T60" t="str">
        <v>GRAM-00XX (RAM) · Pass / Fail</v>
      </c>
      <c r="U60" t="str">
        <v>GRAM-00XX (RAM) · Program</v>
      </c>
      <c r="V60" t="str">
        <v>GRAM-00XX (RAM) · Var.Meas.</v>
      </c>
      <c r="W60" t="str">
        <v>GRAM-00XX (RAM) · Visual</v>
      </c>
      <c r="X60" t="str">
        <v>Groove Width Micrometer</v>
      </c>
      <c r="Y60" t="str">
        <v>GTIC-00XX Test Indicator</v>
      </c>
      <c r="Z60" t="str">
        <v>Indicator / Drop</v>
      </c>
      <c r="AA60" t="str">
        <v>Inspection Fixture · Go</v>
      </c>
      <c r="AB60" t="str">
        <v>Inspection Fixture · NoGo</v>
      </c>
      <c r="AC60" t="str">
        <v>Micrometer · Anvil GMAN-XXXX</v>
      </c>
      <c r="AD60" t="str">
        <v>Micrometer · Blade</v>
      </c>
      <c r="AE60" t="str">
        <v>Micrometer · Disc</v>
      </c>
      <c r="AF60" t="str">
        <v>Micrometer · Outside</v>
      </c>
      <c r="AG60" t="str">
        <v>Micrometer · Pitch</v>
      </c>
      <c r="AH60" t="str">
        <v>Micrometer · Point</v>
      </c>
      <c r="AI60" t="str">
        <v>Micrometer · Spline</v>
      </c>
      <c r="AJ60" t="str">
        <v xml:space="preserve">Micrometer · Spline / Calc. </v>
      </c>
      <c r="AK60" t="str">
        <v>not sure</v>
      </c>
      <c r="AL60" t="str">
        <v>Ring/Internal (IDT)</v>
      </c>
      <c r="AM60" t="str">
        <v xml:space="preserve">Test Indicator/Concent. Ga. </v>
      </c>
      <c r="AN60" t="str">
        <v>Thread Plug Gauge · Go</v>
      </c>
      <c r="AO60" t="str">
        <v>Thread Plug Gauge · Go/NoGo</v>
      </c>
      <c r="AP60" t="str">
        <v>Thread Plug Gauge · NoGo</v>
      </c>
      <c r="AQ60" t="str">
        <v>Thread Ring Gauge · Go</v>
      </c>
      <c r="AR60" t="str">
        <v>Thread Ring Gauge · Go/NoGo</v>
      </c>
      <c r="AS60" t="str">
        <v>Thread Ring Gauge · NoGo</v>
      </c>
      <c r="AT60" t="str">
        <v>Visual</v>
      </c>
      <c r="AU60" t="str">
        <v>Visual · (Microscope)</v>
      </c>
      <c r="AV60" t="str">
        <v>Visual · 10×</v>
      </c>
      <c r="AW60" t="str">
        <v>Visual · 2.25×</v>
      </c>
      <c r="AX60" t="str">
        <v>Visual · DV</v>
      </c>
      <c r="AY60" t="str">
        <v>Visual GritBlast Comparator</v>
      </c>
    </row>
    <row r="61" spans="1:51">
      <c r="C61" t="str" cm="1">
        <f t="array" ref="C61:AY61">TRANSPOSE(_xlfn._xlws.SORT(_xlfn._xlws.FILTER($A$2:$A$279,ISNUMBER(SEARCH('PartLib Table'!N68,$A$2:$A$279)),"not found")))</f>
        <v>Caliper</v>
      </c>
      <c r="D61" t="str">
        <v>Caliper/Go Gauge</v>
      </c>
      <c r="E61" t="str">
        <v>Caliper/Go Pin</v>
      </c>
      <c r="F61" t="str">
        <v>Caliper/Internal (IDT)</v>
      </c>
      <c r="G61" t="str">
        <v>Comparator / Var.Meas.</v>
      </c>
      <c r="H61" t="str">
        <v>Function Part</v>
      </c>
      <c r="I61" t="str">
        <v>Functional · Gauge</v>
      </c>
      <c r="J61" t="str">
        <v>Gauge · Go</v>
      </c>
      <c r="K61" t="str">
        <v>Gauge · Go/NoGo</v>
      </c>
      <c r="L61" t="str">
        <v>Gauge · NoGo</v>
      </c>
      <c r="M61" t="str">
        <v>Gauge Pins · Go</v>
      </c>
      <c r="N61" t="str">
        <v>Gauge Pins · Go/NoGo</v>
      </c>
      <c r="O61" t="str">
        <v>Gauge Pins · NoGo</v>
      </c>
      <c r="P61" t="str">
        <v>Gauge Pins · Var.Best.Fit.</v>
      </c>
      <c r="Q61" t="str">
        <v>GCMM-000X (CMM) · Pass / Fail</v>
      </c>
      <c r="R61" t="str">
        <v>GCMM-000X (CMM) · Var.Meas.</v>
      </c>
      <c r="S61" t="str">
        <v>GOMS-000X (Sylvac)</v>
      </c>
      <c r="T61" t="str">
        <v>GRAM-00XX (RAM) · Pass / Fail</v>
      </c>
      <c r="U61" t="str">
        <v>GRAM-00XX (RAM) · Program</v>
      </c>
      <c r="V61" t="str">
        <v>GRAM-00XX (RAM) · Var.Meas.</v>
      </c>
      <c r="W61" t="str">
        <v>GRAM-00XX (RAM) · Visual</v>
      </c>
      <c r="X61" t="str">
        <v>Groove Width Micrometer</v>
      </c>
      <c r="Y61" t="str">
        <v>GTIC-00XX Test Indicator</v>
      </c>
      <c r="Z61" t="str">
        <v>Indicator / Drop</v>
      </c>
      <c r="AA61" t="str">
        <v>Inspection Fixture · Go</v>
      </c>
      <c r="AB61" t="str">
        <v>Inspection Fixture · NoGo</v>
      </c>
      <c r="AC61" t="str">
        <v>Micrometer · Anvil GMAN-XXXX</v>
      </c>
      <c r="AD61" t="str">
        <v>Micrometer · Blade</v>
      </c>
      <c r="AE61" t="str">
        <v>Micrometer · Disc</v>
      </c>
      <c r="AF61" t="str">
        <v>Micrometer · Outside</v>
      </c>
      <c r="AG61" t="str">
        <v>Micrometer · Pitch</v>
      </c>
      <c r="AH61" t="str">
        <v>Micrometer · Point</v>
      </c>
      <c r="AI61" t="str">
        <v>Micrometer · Spline</v>
      </c>
      <c r="AJ61" t="str">
        <v xml:space="preserve">Micrometer · Spline / Calc. </v>
      </c>
      <c r="AK61" t="str">
        <v>not sure</v>
      </c>
      <c r="AL61" t="str">
        <v>Ring/Internal (IDT)</v>
      </c>
      <c r="AM61" t="str">
        <v xml:space="preserve">Test Indicator/Concent. Ga. </v>
      </c>
      <c r="AN61" t="str">
        <v>Thread Plug Gauge · Go</v>
      </c>
      <c r="AO61" t="str">
        <v>Thread Plug Gauge · Go/NoGo</v>
      </c>
      <c r="AP61" t="str">
        <v>Thread Plug Gauge · NoGo</v>
      </c>
      <c r="AQ61" t="str">
        <v>Thread Ring Gauge · Go</v>
      </c>
      <c r="AR61" t="str">
        <v>Thread Ring Gauge · Go/NoGo</v>
      </c>
      <c r="AS61" t="str">
        <v>Thread Ring Gauge · NoGo</v>
      </c>
      <c r="AT61" t="str">
        <v>Visual</v>
      </c>
      <c r="AU61" t="str">
        <v>Visual · (Microscope)</v>
      </c>
      <c r="AV61" t="str">
        <v>Visual · 10×</v>
      </c>
      <c r="AW61" t="str">
        <v>Visual · 2.25×</v>
      </c>
      <c r="AX61" t="str">
        <v>Visual · DV</v>
      </c>
      <c r="AY61" t="str">
        <v>Visual GritBlast Comparator</v>
      </c>
    </row>
    <row r="62" spans="1:51">
      <c r="C62" t="str" cm="1">
        <f t="array" ref="C62:AY62">TRANSPOSE(_xlfn._xlws.SORT(_xlfn._xlws.FILTER($A$2:$A$279,ISNUMBER(SEARCH('PartLib Table'!N69,$A$2:$A$279)),"not found")))</f>
        <v>Caliper</v>
      </c>
      <c r="D62" t="str">
        <v>Caliper/Go Gauge</v>
      </c>
      <c r="E62" t="str">
        <v>Caliper/Go Pin</v>
      </c>
      <c r="F62" t="str">
        <v>Caliper/Internal (IDT)</v>
      </c>
      <c r="G62" t="str">
        <v>Comparator / Var.Meas.</v>
      </c>
      <c r="H62" t="str">
        <v>Function Part</v>
      </c>
      <c r="I62" t="str">
        <v>Functional · Gauge</v>
      </c>
      <c r="J62" t="str">
        <v>Gauge · Go</v>
      </c>
      <c r="K62" t="str">
        <v>Gauge · Go/NoGo</v>
      </c>
      <c r="L62" t="str">
        <v>Gauge · NoGo</v>
      </c>
      <c r="M62" t="str">
        <v>Gauge Pins · Go</v>
      </c>
      <c r="N62" t="str">
        <v>Gauge Pins · Go/NoGo</v>
      </c>
      <c r="O62" t="str">
        <v>Gauge Pins · NoGo</v>
      </c>
      <c r="P62" t="str">
        <v>Gauge Pins · Var.Best.Fit.</v>
      </c>
      <c r="Q62" t="str">
        <v>GCMM-000X (CMM) · Pass / Fail</v>
      </c>
      <c r="R62" t="str">
        <v>GCMM-000X (CMM) · Var.Meas.</v>
      </c>
      <c r="S62" t="str">
        <v>GOMS-000X (Sylvac)</v>
      </c>
      <c r="T62" t="str">
        <v>GRAM-00XX (RAM) · Pass / Fail</v>
      </c>
      <c r="U62" t="str">
        <v>GRAM-00XX (RAM) · Program</v>
      </c>
      <c r="V62" t="str">
        <v>GRAM-00XX (RAM) · Var.Meas.</v>
      </c>
      <c r="W62" t="str">
        <v>GRAM-00XX (RAM) · Visual</v>
      </c>
      <c r="X62" t="str">
        <v>Groove Width Micrometer</v>
      </c>
      <c r="Y62" t="str">
        <v>GTIC-00XX Test Indicator</v>
      </c>
      <c r="Z62" t="str">
        <v>Indicator / Drop</v>
      </c>
      <c r="AA62" t="str">
        <v>Inspection Fixture · Go</v>
      </c>
      <c r="AB62" t="str">
        <v>Inspection Fixture · NoGo</v>
      </c>
      <c r="AC62" t="str">
        <v>Micrometer · Anvil GMAN-XXXX</v>
      </c>
      <c r="AD62" t="str">
        <v>Micrometer · Blade</v>
      </c>
      <c r="AE62" t="str">
        <v>Micrometer · Disc</v>
      </c>
      <c r="AF62" t="str">
        <v>Micrometer · Outside</v>
      </c>
      <c r="AG62" t="str">
        <v>Micrometer · Pitch</v>
      </c>
      <c r="AH62" t="str">
        <v>Micrometer · Point</v>
      </c>
      <c r="AI62" t="str">
        <v>Micrometer · Spline</v>
      </c>
      <c r="AJ62" t="str">
        <v xml:space="preserve">Micrometer · Spline / Calc. </v>
      </c>
      <c r="AK62" t="str">
        <v>not sure</v>
      </c>
      <c r="AL62" t="str">
        <v>Ring/Internal (IDT)</v>
      </c>
      <c r="AM62" t="str">
        <v xml:space="preserve">Test Indicator/Concent. Ga. </v>
      </c>
      <c r="AN62" t="str">
        <v>Thread Plug Gauge · Go</v>
      </c>
      <c r="AO62" t="str">
        <v>Thread Plug Gauge · Go/NoGo</v>
      </c>
      <c r="AP62" t="str">
        <v>Thread Plug Gauge · NoGo</v>
      </c>
      <c r="AQ62" t="str">
        <v>Thread Ring Gauge · Go</v>
      </c>
      <c r="AR62" t="str">
        <v>Thread Ring Gauge · Go/NoGo</v>
      </c>
      <c r="AS62" t="str">
        <v>Thread Ring Gauge · NoGo</v>
      </c>
      <c r="AT62" t="str">
        <v>Visual</v>
      </c>
      <c r="AU62" t="str">
        <v>Visual · (Microscope)</v>
      </c>
      <c r="AV62" t="str">
        <v>Visual · 10×</v>
      </c>
      <c r="AW62" t="str">
        <v>Visual · 2.25×</v>
      </c>
      <c r="AX62" t="str">
        <v>Visual · DV</v>
      </c>
      <c r="AY62" t="str">
        <v>Visual GritBlast Comparator</v>
      </c>
    </row>
    <row r="63" spans="1:51">
      <c r="C63" t="str" cm="1">
        <f t="array" ref="C63:AY63">TRANSPOSE(_xlfn._xlws.SORT(_xlfn._xlws.FILTER($A$2:$A$279,ISNUMBER(SEARCH('PartLib Table'!N70,$A$2:$A$279)),"not found")))</f>
        <v>Caliper</v>
      </c>
      <c r="D63" t="str">
        <v>Caliper/Go Gauge</v>
      </c>
      <c r="E63" t="str">
        <v>Caliper/Go Pin</v>
      </c>
      <c r="F63" t="str">
        <v>Caliper/Internal (IDT)</v>
      </c>
      <c r="G63" t="str">
        <v>Comparator / Var.Meas.</v>
      </c>
      <c r="H63" t="str">
        <v>Function Part</v>
      </c>
      <c r="I63" t="str">
        <v>Functional · Gauge</v>
      </c>
      <c r="J63" t="str">
        <v>Gauge · Go</v>
      </c>
      <c r="K63" t="str">
        <v>Gauge · Go/NoGo</v>
      </c>
      <c r="L63" t="str">
        <v>Gauge · NoGo</v>
      </c>
      <c r="M63" t="str">
        <v>Gauge Pins · Go</v>
      </c>
      <c r="N63" t="str">
        <v>Gauge Pins · Go/NoGo</v>
      </c>
      <c r="O63" t="str">
        <v>Gauge Pins · NoGo</v>
      </c>
      <c r="P63" t="str">
        <v>Gauge Pins · Var.Best.Fit.</v>
      </c>
      <c r="Q63" t="str">
        <v>GCMM-000X (CMM) · Pass / Fail</v>
      </c>
      <c r="R63" t="str">
        <v>GCMM-000X (CMM) · Var.Meas.</v>
      </c>
      <c r="S63" t="str">
        <v>GOMS-000X (Sylvac)</v>
      </c>
      <c r="T63" t="str">
        <v>GRAM-00XX (RAM) · Pass / Fail</v>
      </c>
      <c r="U63" t="str">
        <v>GRAM-00XX (RAM) · Program</v>
      </c>
      <c r="V63" t="str">
        <v>GRAM-00XX (RAM) · Var.Meas.</v>
      </c>
      <c r="W63" t="str">
        <v>GRAM-00XX (RAM) · Visual</v>
      </c>
      <c r="X63" t="str">
        <v>Groove Width Micrometer</v>
      </c>
      <c r="Y63" t="str">
        <v>GTIC-00XX Test Indicator</v>
      </c>
      <c r="Z63" t="str">
        <v>Indicator / Drop</v>
      </c>
      <c r="AA63" t="str">
        <v>Inspection Fixture · Go</v>
      </c>
      <c r="AB63" t="str">
        <v>Inspection Fixture · NoGo</v>
      </c>
      <c r="AC63" t="str">
        <v>Micrometer · Anvil GMAN-XXXX</v>
      </c>
      <c r="AD63" t="str">
        <v>Micrometer · Blade</v>
      </c>
      <c r="AE63" t="str">
        <v>Micrometer · Disc</v>
      </c>
      <c r="AF63" t="str">
        <v>Micrometer · Outside</v>
      </c>
      <c r="AG63" t="str">
        <v>Micrometer · Pitch</v>
      </c>
      <c r="AH63" t="str">
        <v>Micrometer · Point</v>
      </c>
      <c r="AI63" t="str">
        <v>Micrometer · Spline</v>
      </c>
      <c r="AJ63" t="str">
        <v xml:space="preserve">Micrometer · Spline / Calc. </v>
      </c>
      <c r="AK63" t="str">
        <v>not sure</v>
      </c>
      <c r="AL63" t="str">
        <v>Ring/Internal (IDT)</v>
      </c>
      <c r="AM63" t="str">
        <v xml:space="preserve">Test Indicator/Concent. Ga. </v>
      </c>
      <c r="AN63" t="str">
        <v>Thread Plug Gauge · Go</v>
      </c>
      <c r="AO63" t="str">
        <v>Thread Plug Gauge · Go/NoGo</v>
      </c>
      <c r="AP63" t="str">
        <v>Thread Plug Gauge · NoGo</v>
      </c>
      <c r="AQ63" t="str">
        <v>Thread Ring Gauge · Go</v>
      </c>
      <c r="AR63" t="str">
        <v>Thread Ring Gauge · Go/NoGo</v>
      </c>
      <c r="AS63" t="str">
        <v>Thread Ring Gauge · NoGo</v>
      </c>
      <c r="AT63" t="str">
        <v>Visual</v>
      </c>
      <c r="AU63" t="str">
        <v>Visual · (Microscope)</v>
      </c>
      <c r="AV63" t="str">
        <v>Visual · 10×</v>
      </c>
      <c r="AW63" t="str">
        <v>Visual · 2.25×</v>
      </c>
      <c r="AX63" t="str">
        <v>Visual · DV</v>
      </c>
      <c r="AY63" t="str">
        <v>Visual GritBlast Comparator</v>
      </c>
    </row>
    <row r="64" spans="1:51">
      <c r="C64" t="str" cm="1">
        <f t="array" ref="C64:AY64">TRANSPOSE(_xlfn._xlws.SORT(_xlfn._xlws.FILTER($A$2:$A$279,ISNUMBER(SEARCH('PartLib Table'!N71,$A$2:$A$279)),"not found")))</f>
        <v>Caliper</v>
      </c>
      <c r="D64" t="str">
        <v>Caliper/Go Gauge</v>
      </c>
      <c r="E64" t="str">
        <v>Caliper/Go Pin</v>
      </c>
      <c r="F64" t="str">
        <v>Caliper/Internal (IDT)</v>
      </c>
      <c r="G64" t="str">
        <v>Comparator / Var.Meas.</v>
      </c>
      <c r="H64" t="str">
        <v>Function Part</v>
      </c>
      <c r="I64" t="str">
        <v>Functional · Gauge</v>
      </c>
      <c r="J64" t="str">
        <v>Gauge · Go</v>
      </c>
      <c r="K64" t="str">
        <v>Gauge · Go/NoGo</v>
      </c>
      <c r="L64" t="str">
        <v>Gauge · NoGo</v>
      </c>
      <c r="M64" t="str">
        <v>Gauge Pins · Go</v>
      </c>
      <c r="N64" t="str">
        <v>Gauge Pins · Go/NoGo</v>
      </c>
      <c r="O64" t="str">
        <v>Gauge Pins · NoGo</v>
      </c>
      <c r="P64" t="str">
        <v>Gauge Pins · Var.Best.Fit.</v>
      </c>
      <c r="Q64" t="str">
        <v>GCMM-000X (CMM) · Pass / Fail</v>
      </c>
      <c r="R64" t="str">
        <v>GCMM-000X (CMM) · Var.Meas.</v>
      </c>
      <c r="S64" t="str">
        <v>GOMS-000X (Sylvac)</v>
      </c>
      <c r="T64" t="str">
        <v>GRAM-00XX (RAM) · Pass / Fail</v>
      </c>
      <c r="U64" t="str">
        <v>GRAM-00XX (RAM) · Program</v>
      </c>
      <c r="V64" t="str">
        <v>GRAM-00XX (RAM) · Var.Meas.</v>
      </c>
      <c r="W64" t="str">
        <v>GRAM-00XX (RAM) · Visual</v>
      </c>
      <c r="X64" t="str">
        <v>Groove Width Micrometer</v>
      </c>
      <c r="Y64" t="str">
        <v>GTIC-00XX Test Indicator</v>
      </c>
      <c r="Z64" t="str">
        <v>Indicator / Drop</v>
      </c>
      <c r="AA64" t="str">
        <v>Inspection Fixture · Go</v>
      </c>
      <c r="AB64" t="str">
        <v>Inspection Fixture · NoGo</v>
      </c>
      <c r="AC64" t="str">
        <v>Micrometer · Anvil GMAN-XXXX</v>
      </c>
      <c r="AD64" t="str">
        <v>Micrometer · Blade</v>
      </c>
      <c r="AE64" t="str">
        <v>Micrometer · Disc</v>
      </c>
      <c r="AF64" t="str">
        <v>Micrometer · Outside</v>
      </c>
      <c r="AG64" t="str">
        <v>Micrometer · Pitch</v>
      </c>
      <c r="AH64" t="str">
        <v>Micrometer · Point</v>
      </c>
      <c r="AI64" t="str">
        <v>Micrometer · Spline</v>
      </c>
      <c r="AJ64" t="str">
        <v xml:space="preserve">Micrometer · Spline / Calc. </v>
      </c>
      <c r="AK64" t="str">
        <v>not sure</v>
      </c>
      <c r="AL64" t="str">
        <v>Ring/Internal (IDT)</v>
      </c>
      <c r="AM64" t="str">
        <v xml:space="preserve">Test Indicator/Concent. Ga. </v>
      </c>
      <c r="AN64" t="str">
        <v>Thread Plug Gauge · Go</v>
      </c>
      <c r="AO64" t="str">
        <v>Thread Plug Gauge · Go/NoGo</v>
      </c>
      <c r="AP64" t="str">
        <v>Thread Plug Gauge · NoGo</v>
      </c>
      <c r="AQ64" t="str">
        <v>Thread Ring Gauge · Go</v>
      </c>
      <c r="AR64" t="str">
        <v>Thread Ring Gauge · Go/NoGo</v>
      </c>
      <c r="AS64" t="str">
        <v>Thread Ring Gauge · NoGo</v>
      </c>
      <c r="AT64" t="str">
        <v>Visual</v>
      </c>
      <c r="AU64" t="str">
        <v>Visual · (Microscope)</v>
      </c>
      <c r="AV64" t="str">
        <v>Visual · 10×</v>
      </c>
      <c r="AW64" t="str">
        <v>Visual · 2.25×</v>
      </c>
      <c r="AX64" t="str">
        <v>Visual · DV</v>
      </c>
      <c r="AY64" t="str">
        <v>Visual GritBlast Comparator</v>
      </c>
    </row>
    <row r="65" spans="3:51">
      <c r="C65" t="str" cm="1">
        <f t="array" ref="C65:AY65">TRANSPOSE(_xlfn._xlws.SORT(_xlfn._xlws.FILTER($A$2:$A$279,ISNUMBER(SEARCH('PartLib Table'!N72,$A$2:$A$279)),"not found")))</f>
        <v>Caliper</v>
      </c>
      <c r="D65" t="str">
        <v>Caliper/Go Gauge</v>
      </c>
      <c r="E65" t="str">
        <v>Caliper/Go Pin</v>
      </c>
      <c r="F65" t="str">
        <v>Caliper/Internal (IDT)</v>
      </c>
      <c r="G65" t="str">
        <v>Comparator / Var.Meas.</v>
      </c>
      <c r="H65" t="str">
        <v>Function Part</v>
      </c>
      <c r="I65" t="str">
        <v>Functional · Gauge</v>
      </c>
      <c r="J65" t="str">
        <v>Gauge · Go</v>
      </c>
      <c r="K65" t="str">
        <v>Gauge · Go/NoGo</v>
      </c>
      <c r="L65" t="str">
        <v>Gauge · NoGo</v>
      </c>
      <c r="M65" t="str">
        <v>Gauge Pins · Go</v>
      </c>
      <c r="N65" t="str">
        <v>Gauge Pins · Go/NoGo</v>
      </c>
      <c r="O65" t="str">
        <v>Gauge Pins · NoGo</v>
      </c>
      <c r="P65" t="str">
        <v>Gauge Pins · Var.Best.Fit.</v>
      </c>
      <c r="Q65" t="str">
        <v>GCMM-000X (CMM) · Pass / Fail</v>
      </c>
      <c r="R65" t="str">
        <v>GCMM-000X (CMM) · Var.Meas.</v>
      </c>
      <c r="S65" t="str">
        <v>GOMS-000X (Sylvac)</v>
      </c>
      <c r="T65" t="str">
        <v>GRAM-00XX (RAM) · Pass / Fail</v>
      </c>
      <c r="U65" t="str">
        <v>GRAM-00XX (RAM) · Program</v>
      </c>
      <c r="V65" t="str">
        <v>GRAM-00XX (RAM) · Var.Meas.</v>
      </c>
      <c r="W65" t="str">
        <v>GRAM-00XX (RAM) · Visual</v>
      </c>
      <c r="X65" t="str">
        <v>Groove Width Micrometer</v>
      </c>
      <c r="Y65" t="str">
        <v>GTIC-00XX Test Indicator</v>
      </c>
      <c r="Z65" t="str">
        <v>Indicator / Drop</v>
      </c>
      <c r="AA65" t="str">
        <v>Inspection Fixture · Go</v>
      </c>
      <c r="AB65" t="str">
        <v>Inspection Fixture · NoGo</v>
      </c>
      <c r="AC65" t="str">
        <v>Micrometer · Anvil GMAN-XXXX</v>
      </c>
      <c r="AD65" t="str">
        <v>Micrometer · Blade</v>
      </c>
      <c r="AE65" t="str">
        <v>Micrometer · Disc</v>
      </c>
      <c r="AF65" t="str">
        <v>Micrometer · Outside</v>
      </c>
      <c r="AG65" t="str">
        <v>Micrometer · Pitch</v>
      </c>
      <c r="AH65" t="str">
        <v>Micrometer · Point</v>
      </c>
      <c r="AI65" t="str">
        <v>Micrometer · Spline</v>
      </c>
      <c r="AJ65" t="str">
        <v xml:space="preserve">Micrometer · Spline / Calc. </v>
      </c>
      <c r="AK65" t="str">
        <v>not sure</v>
      </c>
      <c r="AL65" t="str">
        <v>Ring/Internal (IDT)</v>
      </c>
      <c r="AM65" t="str">
        <v xml:space="preserve">Test Indicator/Concent. Ga. </v>
      </c>
      <c r="AN65" t="str">
        <v>Thread Plug Gauge · Go</v>
      </c>
      <c r="AO65" t="str">
        <v>Thread Plug Gauge · Go/NoGo</v>
      </c>
      <c r="AP65" t="str">
        <v>Thread Plug Gauge · NoGo</v>
      </c>
      <c r="AQ65" t="str">
        <v>Thread Ring Gauge · Go</v>
      </c>
      <c r="AR65" t="str">
        <v>Thread Ring Gauge · Go/NoGo</v>
      </c>
      <c r="AS65" t="str">
        <v>Thread Ring Gauge · NoGo</v>
      </c>
      <c r="AT65" t="str">
        <v>Visual</v>
      </c>
      <c r="AU65" t="str">
        <v>Visual · (Microscope)</v>
      </c>
      <c r="AV65" t="str">
        <v>Visual · 10×</v>
      </c>
      <c r="AW65" t="str">
        <v>Visual · 2.25×</v>
      </c>
      <c r="AX65" t="str">
        <v>Visual · DV</v>
      </c>
      <c r="AY65" t="str">
        <v>Visual GritBlast Comparator</v>
      </c>
    </row>
    <row r="66" spans="3:51">
      <c r="C66" t="str" cm="1">
        <f t="array" ref="C66:AY66">TRANSPOSE(_xlfn._xlws.SORT(_xlfn._xlws.FILTER($A$2:$A$279,ISNUMBER(SEARCH('PartLib Table'!N73,$A$2:$A$279)),"not found")))</f>
        <v>Caliper</v>
      </c>
      <c r="D66" t="str">
        <v>Caliper/Go Gauge</v>
      </c>
      <c r="E66" t="str">
        <v>Caliper/Go Pin</v>
      </c>
      <c r="F66" t="str">
        <v>Caliper/Internal (IDT)</v>
      </c>
      <c r="G66" t="str">
        <v>Comparator / Var.Meas.</v>
      </c>
      <c r="H66" t="str">
        <v>Function Part</v>
      </c>
      <c r="I66" t="str">
        <v>Functional · Gauge</v>
      </c>
      <c r="J66" t="str">
        <v>Gauge · Go</v>
      </c>
      <c r="K66" t="str">
        <v>Gauge · Go/NoGo</v>
      </c>
      <c r="L66" t="str">
        <v>Gauge · NoGo</v>
      </c>
      <c r="M66" t="str">
        <v>Gauge Pins · Go</v>
      </c>
      <c r="N66" t="str">
        <v>Gauge Pins · Go/NoGo</v>
      </c>
      <c r="O66" t="str">
        <v>Gauge Pins · NoGo</v>
      </c>
      <c r="P66" t="str">
        <v>Gauge Pins · Var.Best.Fit.</v>
      </c>
      <c r="Q66" t="str">
        <v>GCMM-000X (CMM) · Pass / Fail</v>
      </c>
      <c r="R66" t="str">
        <v>GCMM-000X (CMM) · Var.Meas.</v>
      </c>
      <c r="S66" t="str">
        <v>GOMS-000X (Sylvac)</v>
      </c>
      <c r="T66" t="str">
        <v>GRAM-00XX (RAM) · Pass / Fail</v>
      </c>
      <c r="U66" t="str">
        <v>GRAM-00XX (RAM) · Program</v>
      </c>
      <c r="V66" t="str">
        <v>GRAM-00XX (RAM) · Var.Meas.</v>
      </c>
      <c r="W66" t="str">
        <v>GRAM-00XX (RAM) · Visual</v>
      </c>
      <c r="X66" t="str">
        <v>Groove Width Micrometer</v>
      </c>
      <c r="Y66" t="str">
        <v>GTIC-00XX Test Indicator</v>
      </c>
      <c r="Z66" t="str">
        <v>Indicator / Drop</v>
      </c>
      <c r="AA66" t="str">
        <v>Inspection Fixture · Go</v>
      </c>
      <c r="AB66" t="str">
        <v>Inspection Fixture · NoGo</v>
      </c>
      <c r="AC66" t="str">
        <v>Micrometer · Anvil GMAN-XXXX</v>
      </c>
      <c r="AD66" t="str">
        <v>Micrometer · Blade</v>
      </c>
      <c r="AE66" t="str">
        <v>Micrometer · Disc</v>
      </c>
      <c r="AF66" t="str">
        <v>Micrometer · Outside</v>
      </c>
      <c r="AG66" t="str">
        <v>Micrometer · Pitch</v>
      </c>
      <c r="AH66" t="str">
        <v>Micrometer · Point</v>
      </c>
      <c r="AI66" t="str">
        <v>Micrometer · Spline</v>
      </c>
      <c r="AJ66" t="str">
        <v xml:space="preserve">Micrometer · Spline / Calc. </v>
      </c>
      <c r="AK66" t="str">
        <v>not sure</v>
      </c>
      <c r="AL66" t="str">
        <v>Ring/Internal (IDT)</v>
      </c>
      <c r="AM66" t="str">
        <v xml:space="preserve">Test Indicator/Concent. Ga. </v>
      </c>
      <c r="AN66" t="str">
        <v>Thread Plug Gauge · Go</v>
      </c>
      <c r="AO66" t="str">
        <v>Thread Plug Gauge · Go/NoGo</v>
      </c>
      <c r="AP66" t="str">
        <v>Thread Plug Gauge · NoGo</v>
      </c>
      <c r="AQ66" t="str">
        <v>Thread Ring Gauge · Go</v>
      </c>
      <c r="AR66" t="str">
        <v>Thread Ring Gauge · Go/NoGo</v>
      </c>
      <c r="AS66" t="str">
        <v>Thread Ring Gauge · NoGo</v>
      </c>
      <c r="AT66" t="str">
        <v>Visual</v>
      </c>
      <c r="AU66" t="str">
        <v>Visual · (Microscope)</v>
      </c>
      <c r="AV66" t="str">
        <v>Visual · 10×</v>
      </c>
      <c r="AW66" t="str">
        <v>Visual · 2.25×</v>
      </c>
      <c r="AX66" t="str">
        <v>Visual · DV</v>
      </c>
      <c r="AY66" t="str">
        <v>Visual GritBlast Comparator</v>
      </c>
    </row>
    <row r="67" spans="3:51">
      <c r="C67" t="str" cm="1">
        <f t="array" ref="C67:AY67">TRANSPOSE(_xlfn._xlws.SORT(_xlfn._xlws.FILTER($A$2:$A$279,ISNUMBER(SEARCH('PartLib Table'!N74,$A$2:$A$279)),"not found")))</f>
        <v>Caliper</v>
      </c>
      <c r="D67" t="str">
        <v>Caliper/Go Gauge</v>
      </c>
      <c r="E67" t="str">
        <v>Caliper/Go Pin</v>
      </c>
      <c r="F67" t="str">
        <v>Caliper/Internal (IDT)</v>
      </c>
      <c r="G67" t="str">
        <v>Comparator / Var.Meas.</v>
      </c>
      <c r="H67" t="str">
        <v>Function Part</v>
      </c>
      <c r="I67" t="str">
        <v>Functional · Gauge</v>
      </c>
      <c r="J67" t="str">
        <v>Gauge · Go</v>
      </c>
      <c r="K67" t="str">
        <v>Gauge · Go/NoGo</v>
      </c>
      <c r="L67" t="str">
        <v>Gauge · NoGo</v>
      </c>
      <c r="M67" t="str">
        <v>Gauge Pins · Go</v>
      </c>
      <c r="N67" t="str">
        <v>Gauge Pins · Go/NoGo</v>
      </c>
      <c r="O67" t="str">
        <v>Gauge Pins · NoGo</v>
      </c>
      <c r="P67" t="str">
        <v>Gauge Pins · Var.Best.Fit.</v>
      </c>
      <c r="Q67" t="str">
        <v>GCMM-000X (CMM) · Pass / Fail</v>
      </c>
      <c r="R67" t="str">
        <v>GCMM-000X (CMM) · Var.Meas.</v>
      </c>
      <c r="S67" t="str">
        <v>GOMS-000X (Sylvac)</v>
      </c>
      <c r="T67" t="str">
        <v>GRAM-00XX (RAM) · Pass / Fail</v>
      </c>
      <c r="U67" t="str">
        <v>GRAM-00XX (RAM) · Program</v>
      </c>
      <c r="V67" t="str">
        <v>GRAM-00XX (RAM) · Var.Meas.</v>
      </c>
      <c r="W67" t="str">
        <v>GRAM-00XX (RAM) · Visual</v>
      </c>
      <c r="X67" t="str">
        <v>Groove Width Micrometer</v>
      </c>
      <c r="Y67" t="str">
        <v>GTIC-00XX Test Indicator</v>
      </c>
      <c r="Z67" t="str">
        <v>Indicator / Drop</v>
      </c>
      <c r="AA67" t="str">
        <v>Inspection Fixture · Go</v>
      </c>
      <c r="AB67" t="str">
        <v>Inspection Fixture · NoGo</v>
      </c>
      <c r="AC67" t="str">
        <v>Micrometer · Anvil GMAN-XXXX</v>
      </c>
      <c r="AD67" t="str">
        <v>Micrometer · Blade</v>
      </c>
      <c r="AE67" t="str">
        <v>Micrometer · Disc</v>
      </c>
      <c r="AF67" t="str">
        <v>Micrometer · Outside</v>
      </c>
      <c r="AG67" t="str">
        <v>Micrometer · Pitch</v>
      </c>
      <c r="AH67" t="str">
        <v>Micrometer · Point</v>
      </c>
      <c r="AI67" t="str">
        <v>Micrometer · Spline</v>
      </c>
      <c r="AJ67" t="str">
        <v xml:space="preserve">Micrometer · Spline / Calc. </v>
      </c>
      <c r="AK67" t="str">
        <v>not sure</v>
      </c>
      <c r="AL67" t="str">
        <v>Ring/Internal (IDT)</v>
      </c>
      <c r="AM67" t="str">
        <v xml:space="preserve">Test Indicator/Concent. Ga. </v>
      </c>
      <c r="AN67" t="str">
        <v>Thread Plug Gauge · Go</v>
      </c>
      <c r="AO67" t="str">
        <v>Thread Plug Gauge · Go/NoGo</v>
      </c>
      <c r="AP67" t="str">
        <v>Thread Plug Gauge · NoGo</v>
      </c>
      <c r="AQ67" t="str">
        <v>Thread Ring Gauge · Go</v>
      </c>
      <c r="AR67" t="str">
        <v>Thread Ring Gauge · Go/NoGo</v>
      </c>
      <c r="AS67" t="str">
        <v>Thread Ring Gauge · NoGo</v>
      </c>
      <c r="AT67" t="str">
        <v>Visual</v>
      </c>
      <c r="AU67" t="str">
        <v>Visual · (Microscope)</v>
      </c>
      <c r="AV67" t="str">
        <v>Visual · 10×</v>
      </c>
      <c r="AW67" t="str">
        <v>Visual · 2.25×</v>
      </c>
      <c r="AX67" t="str">
        <v>Visual · DV</v>
      </c>
      <c r="AY67" t="str">
        <v>Visual GritBlast Comparator</v>
      </c>
    </row>
    <row r="68" spans="3:51">
      <c r="C68" t="str" cm="1">
        <f t="array" ref="C68:AY68">TRANSPOSE(_xlfn._xlws.SORT(_xlfn._xlws.FILTER($A$2:$A$279,ISNUMBER(SEARCH('PartLib Table'!N75,$A$2:$A$279)),"not found")))</f>
        <v>Caliper</v>
      </c>
      <c r="D68" t="str">
        <v>Caliper/Go Gauge</v>
      </c>
      <c r="E68" t="str">
        <v>Caliper/Go Pin</v>
      </c>
      <c r="F68" t="str">
        <v>Caliper/Internal (IDT)</v>
      </c>
      <c r="G68" t="str">
        <v>Comparator / Var.Meas.</v>
      </c>
      <c r="H68" t="str">
        <v>Function Part</v>
      </c>
      <c r="I68" t="str">
        <v>Functional · Gauge</v>
      </c>
      <c r="J68" t="str">
        <v>Gauge · Go</v>
      </c>
      <c r="K68" t="str">
        <v>Gauge · Go/NoGo</v>
      </c>
      <c r="L68" t="str">
        <v>Gauge · NoGo</v>
      </c>
      <c r="M68" t="str">
        <v>Gauge Pins · Go</v>
      </c>
      <c r="N68" t="str">
        <v>Gauge Pins · Go/NoGo</v>
      </c>
      <c r="O68" t="str">
        <v>Gauge Pins · NoGo</v>
      </c>
      <c r="P68" t="str">
        <v>Gauge Pins · Var.Best.Fit.</v>
      </c>
      <c r="Q68" t="str">
        <v>GCMM-000X (CMM) · Pass / Fail</v>
      </c>
      <c r="R68" t="str">
        <v>GCMM-000X (CMM) · Var.Meas.</v>
      </c>
      <c r="S68" t="str">
        <v>GOMS-000X (Sylvac)</v>
      </c>
      <c r="T68" t="str">
        <v>GRAM-00XX (RAM) · Pass / Fail</v>
      </c>
      <c r="U68" t="str">
        <v>GRAM-00XX (RAM) · Program</v>
      </c>
      <c r="V68" t="str">
        <v>GRAM-00XX (RAM) · Var.Meas.</v>
      </c>
      <c r="W68" t="str">
        <v>GRAM-00XX (RAM) · Visual</v>
      </c>
      <c r="X68" t="str">
        <v>Groove Width Micrometer</v>
      </c>
      <c r="Y68" t="str">
        <v>GTIC-00XX Test Indicator</v>
      </c>
      <c r="Z68" t="str">
        <v>Indicator / Drop</v>
      </c>
      <c r="AA68" t="str">
        <v>Inspection Fixture · Go</v>
      </c>
      <c r="AB68" t="str">
        <v>Inspection Fixture · NoGo</v>
      </c>
      <c r="AC68" t="str">
        <v>Micrometer · Anvil GMAN-XXXX</v>
      </c>
      <c r="AD68" t="str">
        <v>Micrometer · Blade</v>
      </c>
      <c r="AE68" t="str">
        <v>Micrometer · Disc</v>
      </c>
      <c r="AF68" t="str">
        <v>Micrometer · Outside</v>
      </c>
      <c r="AG68" t="str">
        <v>Micrometer · Pitch</v>
      </c>
      <c r="AH68" t="str">
        <v>Micrometer · Point</v>
      </c>
      <c r="AI68" t="str">
        <v>Micrometer · Spline</v>
      </c>
      <c r="AJ68" t="str">
        <v xml:space="preserve">Micrometer · Spline / Calc. </v>
      </c>
      <c r="AK68" t="str">
        <v>not sure</v>
      </c>
      <c r="AL68" t="str">
        <v>Ring/Internal (IDT)</v>
      </c>
      <c r="AM68" t="str">
        <v xml:space="preserve">Test Indicator/Concent. Ga. </v>
      </c>
      <c r="AN68" t="str">
        <v>Thread Plug Gauge · Go</v>
      </c>
      <c r="AO68" t="str">
        <v>Thread Plug Gauge · Go/NoGo</v>
      </c>
      <c r="AP68" t="str">
        <v>Thread Plug Gauge · NoGo</v>
      </c>
      <c r="AQ68" t="str">
        <v>Thread Ring Gauge · Go</v>
      </c>
      <c r="AR68" t="str">
        <v>Thread Ring Gauge · Go/NoGo</v>
      </c>
      <c r="AS68" t="str">
        <v>Thread Ring Gauge · NoGo</v>
      </c>
      <c r="AT68" t="str">
        <v>Visual</v>
      </c>
      <c r="AU68" t="str">
        <v>Visual · (Microscope)</v>
      </c>
      <c r="AV68" t="str">
        <v>Visual · 10×</v>
      </c>
      <c r="AW68" t="str">
        <v>Visual · 2.25×</v>
      </c>
      <c r="AX68" t="str">
        <v>Visual · DV</v>
      </c>
      <c r="AY68" t="str">
        <v>Visual GritBlast Comparator</v>
      </c>
    </row>
    <row r="69" spans="3:51">
      <c r="C69" t="str" cm="1">
        <f t="array" ref="C69:AY69">TRANSPOSE(_xlfn._xlws.SORT(_xlfn._xlws.FILTER($A$2:$A$279,ISNUMBER(SEARCH('PartLib Table'!N76,$A$2:$A$279)),"not found")))</f>
        <v>Caliper</v>
      </c>
      <c r="D69" t="str">
        <v>Caliper/Go Gauge</v>
      </c>
      <c r="E69" t="str">
        <v>Caliper/Go Pin</v>
      </c>
      <c r="F69" t="str">
        <v>Caliper/Internal (IDT)</v>
      </c>
      <c r="G69" t="str">
        <v>Comparator / Var.Meas.</v>
      </c>
      <c r="H69" t="str">
        <v>Function Part</v>
      </c>
      <c r="I69" t="str">
        <v>Functional · Gauge</v>
      </c>
      <c r="J69" t="str">
        <v>Gauge · Go</v>
      </c>
      <c r="K69" t="str">
        <v>Gauge · Go/NoGo</v>
      </c>
      <c r="L69" t="str">
        <v>Gauge · NoGo</v>
      </c>
      <c r="M69" t="str">
        <v>Gauge Pins · Go</v>
      </c>
      <c r="N69" t="str">
        <v>Gauge Pins · Go/NoGo</v>
      </c>
      <c r="O69" t="str">
        <v>Gauge Pins · NoGo</v>
      </c>
      <c r="P69" t="str">
        <v>Gauge Pins · Var.Best.Fit.</v>
      </c>
      <c r="Q69" t="str">
        <v>GCMM-000X (CMM) · Pass / Fail</v>
      </c>
      <c r="R69" t="str">
        <v>GCMM-000X (CMM) · Var.Meas.</v>
      </c>
      <c r="S69" t="str">
        <v>GOMS-000X (Sylvac)</v>
      </c>
      <c r="T69" t="str">
        <v>GRAM-00XX (RAM) · Pass / Fail</v>
      </c>
      <c r="U69" t="str">
        <v>GRAM-00XX (RAM) · Program</v>
      </c>
      <c r="V69" t="str">
        <v>GRAM-00XX (RAM) · Var.Meas.</v>
      </c>
      <c r="W69" t="str">
        <v>GRAM-00XX (RAM) · Visual</v>
      </c>
      <c r="X69" t="str">
        <v>Groove Width Micrometer</v>
      </c>
      <c r="Y69" t="str">
        <v>GTIC-00XX Test Indicator</v>
      </c>
      <c r="Z69" t="str">
        <v>Indicator / Drop</v>
      </c>
      <c r="AA69" t="str">
        <v>Inspection Fixture · Go</v>
      </c>
      <c r="AB69" t="str">
        <v>Inspection Fixture · NoGo</v>
      </c>
      <c r="AC69" t="str">
        <v>Micrometer · Anvil GMAN-XXXX</v>
      </c>
      <c r="AD69" t="str">
        <v>Micrometer · Blade</v>
      </c>
      <c r="AE69" t="str">
        <v>Micrometer · Disc</v>
      </c>
      <c r="AF69" t="str">
        <v>Micrometer · Outside</v>
      </c>
      <c r="AG69" t="str">
        <v>Micrometer · Pitch</v>
      </c>
      <c r="AH69" t="str">
        <v>Micrometer · Point</v>
      </c>
      <c r="AI69" t="str">
        <v>Micrometer · Spline</v>
      </c>
      <c r="AJ69" t="str">
        <v xml:space="preserve">Micrometer · Spline / Calc. </v>
      </c>
      <c r="AK69" t="str">
        <v>not sure</v>
      </c>
      <c r="AL69" t="str">
        <v>Ring/Internal (IDT)</v>
      </c>
      <c r="AM69" t="str">
        <v xml:space="preserve">Test Indicator/Concent. Ga. </v>
      </c>
      <c r="AN69" t="str">
        <v>Thread Plug Gauge · Go</v>
      </c>
      <c r="AO69" t="str">
        <v>Thread Plug Gauge · Go/NoGo</v>
      </c>
      <c r="AP69" t="str">
        <v>Thread Plug Gauge · NoGo</v>
      </c>
      <c r="AQ69" t="str">
        <v>Thread Ring Gauge · Go</v>
      </c>
      <c r="AR69" t="str">
        <v>Thread Ring Gauge · Go/NoGo</v>
      </c>
      <c r="AS69" t="str">
        <v>Thread Ring Gauge · NoGo</v>
      </c>
      <c r="AT69" t="str">
        <v>Visual</v>
      </c>
      <c r="AU69" t="str">
        <v>Visual · (Microscope)</v>
      </c>
      <c r="AV69" t="str">
        <v>Visual · 10×</v>
      </c>
      <c r="AW69" t="str">
        <v>Visual · 2.25×</v>
      </c>
      <c r="AX69" t="str">
        <v>Visual · DV</v>
      </c>
      <c r="AY69" t="str">
        <v>Visual GritBlast Comparator</v>
      </c>
    </row>
    <row r="70" spans="3:51">
      <c r="C70" t="str" cm="1">
        <f t="array" ref="C70:AY70">TRANSPOSE(_xlfn._xlws.SORT(_xlfn._xlws.FILTER($A$2:$A$279,ISNUMBER(SEARCH('PartLib Table'!N77,$A$2:$A$279)),"not found")))</f>
        <v>Caliper</v>
      </c>
      <c r="D70" t="str">
        <v>Caliper/Go Gauge</v>
      </c>
      <c r="E70" t="str">
        <v>Caliper/Go Pin</v>
      </c>
      <c r="F70" t="str">
        <v>Caliper/Internal (IDT)</v>
      </c>
      <c r="G70" t="str">
        <v>Comparator / Var.Meas.</v>
      </c>
      <c r="H70" t="str">
        <v>Function Part</v>
      </c>
      <c r="I70" t="str">
        <v>Functional · Gauge</v>
      </c>
      <c r="J70" t="str">
        <v>Gauge · Go</v>
      </c>
      <c r="K70" t="str">
        <v>Gauge · Go/NoGo</v>
      </c>
      <c r="L70" t="str">
        <v>Gauge · NoGo</v>
      </c>
      <c r="M70" t="str">
        <v>Gauge Pins · Go</v>
      </c>
      <c r="N70" t="str">
        <v>Gauge Pins · Go/NoGo</v>
      </c>
      <c r="O70" t="str">
        <v>Gauge Pins · NoGo</v>
      </c>
      <c r="P70" t="str">
        <v>Gauge Pins · Var.Best.Fit.</v>
      </c>
      <c r="Q70" t="str">
        <v>GCMM-000X (CMM) · Pass / Fail</v>
      </c>
      <c r="R70" t="str">
        <v>GCMM-000X (CMM) · Var.Meas.</v>
      </c>
      <c r="S70" t="str">
        <v>GOMS-000X (Sylvac)</v>
      </c>
      <c r="T70" t="str">
        <v>GRAM-00XX (RAM) · Pass / Fail</v>
      </c>
      <c r="U70" t="str">
        <v>GRAM-00XX (RAM) · Program</v>
      </c>
      <c r="V70" t="str">
        <v>GRAM-00XX (RAM) · Var.Meas.</v>
      </c>
      <c r="W70" t="str">
        <v>GRAM-00XX (RAM) · Visual</v>
      </c>
      <c r="X70" t="str">
        <v>Groove Width Micrometer</v>
      </c>
      <c r="Y70" t="str">
        <v>GTIC-00XX Test Indicator</v>
      </c>
      <c r="Z70" t="str">
        <v>Indicator / Drop</v>
      </c>
      <c r="AA70" t="str">
        <v>Inspection Fixture · Go</v>
      </c>
      <c r="AB70" t="str">
        <v>Inspection Fixture · NoGo</v>
      </c>
      <c r="AC70" t="str">
        <v>Micrometer · Anvil GMAN-XXXX</v>
      </c>
      <c r="AD70" t="str">
        <v>Micrometer · Blade</v>
      </c>
      <c r="AE70" t="str">
        <v>Micrometer · Disc</v>
      </c>
      <c r="AF70" t="str">
        <v>Micrometer · Outside</v>
      </c>
      <c r="AG70" t="str">
        <v>Micrometer · Pitch</v>
      </c>
      <c r="AH70" t="str">
        <v>Micrometer · Point</v>
      </c>
      <c r="AI70" t="str">
        <v>Micrometer · Spline</v>
      </c>
      <c r="AJ70" t="str">
        <v xml:space="preserve">Micrometer · Spline / Calc. </v>
      </c>
      <c r="AK70" t="str">
        <v>not sure</v>
      </c>
      <c r="AL70" t="str">
        <v>Ring/Internal (IDT)</v>
      </c>
      <c r="AM70" t="str">
        <v xml:space="preserve">Test Indicator/Concent. Ga. </v>
      </c>
      <c r="AN70" t="str">
        <v>Thread Plug Gauge · Go</v>
      </c>
      <c r="AO70" t="str">
        <v>Thread Plug Gauge · Go/NoGo</v>
      </c>
      <c r="AP70" t="str">
        <v>Thread Plug Gauge · NoGo</v>
      </c>
      <c r="AQ70" t="str">
        <v>Thread Ring Gauge · Go</v>
      </c>
      <c r="AR70" t="str">
        <v>Thread Ring Gauge · Go/NoGo</v>
      </c>
      <c r="AS70" t="str">
        <v>Thread Ring Gauge · NoGo</v>
      </c>
      <c r="AT70" t="str">
        <v>Visual</v>
      </c>
      <c r="AU70" t="str">
        <v>Visual · (Microscope)</v>
      </c>
      <c r="AV70" t="str">
        <v>Visual · 10×</v>
      </c>
      <c r="AW70" t="str">
        <v>Visual · 2.25×</v>
      </c>
      <c r="AX70" t="str">
        <v>Visual · DV</v>
      </c>
      <c r="AY70" t="str">
        <v>Visual GritBlast Comparator</v>
      </c>
    </row>
    <row r="71" spans="3:51">
      <c r="C71" t="str" cm="1">
        <f t="array" ref="C71:AY71">TRANSPOSE(_xlfn._xlws.SORT(_xlfn._xlws.FILTER($A$2:$A$279,ISNUMBER(SEARCH('PartLib Table'!N78,$A$2:$A$279)),"not found")))</f>
        <v>Caliper</v>
      </c>
      <c r="D71" t="str">
        <v>Caliper/Go Gauge</v>
      </c>
      <c r="E71" t="str">
        <v>Caliper/Go Pin</v>
      </c>
      <c r="F71" t="str">
        <v>Caliper/Internal (IDT)</v>
      </c>
      <c r="G71" t="str">
        <v>Comparator / Var.Meas.</v>
      </c>
      <c r="H71" t="str">
        <v>Function Part</v>
      </c>
      <c r="I71" t="str">
        <v>Functional · Gauge</v>
      </c>
      <c r="J71" t="str">
        <v>Gauge · Go</v>
      </c>
      <c r="K71" t="str">
        <v>Gauge · Go/NoGo</v>
      </c>
      <c r="L71" t="str">
        <v>Gauge · NoGo</v>
      </c>
      <c r="M71" t="str">
        <v>Gauge Pins · Go</v>
      </c>
      <c r="N71" t="str">
        <v>Gauge Pins · Go/NoGo</v>
      </c>
      <c r="O71" t="str">
        <v>Gauge Pins · NoGo</v>
      </c>
      <c r="P71" t="str">
        <v>Gauge Pins · Var.Best.Fit.</v>
      </c>
      <c r="Q71" t="str">
        <v>GCMM-000X (CMM) · Pass / Fail</v>
      </c>
      <c r="R71" t="str">
        <v>GCMM-000X (CMM) · Var.Meas.</v>
      </c>
      <c r="S71" t="str">
        <v>GOMS-000X (Sylvac)</v>
      </c>
      <c r="T71" t="str">
        <v>GRAM-00XX (RAM) · Pass / Fail</v>
      </c>
      <c r="U71" t="str">
        <v>GRAM-00XX (RAM) · Program</v>
      </c>
      <c r="V71" t="str">
        <v>GRAM-00XX (RAM) · Var.Meas.</v>
      </c>
      <c r="W71" t="str">
        <v>GRAM-00XX (RAM) · Visual</v>
      </c>
      <c r="X71" t="str">
        <v>Groove Width Micrometer</v>
      </c>
      <c r="Y71" t="str">
        <v>GTIC-00XX Test Indicator</v>
      </c>
      <c r="Z71" t="str">
        <v>Indicator / Drop</v>
      </c>
      <c r="AA71" t="str">
        <v>Inspection Fixture · Go</v>
      </c>
      <c r="AB71" t="str">
        <v>Inspection Fixture · NoGo</v>
      </c>
      <c r="AC71" t="str">
        <v>Micrometer · Anvil GMAN-XXXX</v>
      </c>
      <c r="AD71" t="str">
        <v>Micrometer · Blade</v>
      </c>
      <c r="AE71" t="str">
        <v>Micrometer · Disc</v>
      </c>
      <c r="AF71" t="str">
        <v>Micrometer · Outside</v>
      </c>
      <c r="AG71" t="str">
        <v>Micrometer · Pitch</v>
      </c>
      <c r="AH71" t="str">
        <v>Micrometer · Point</v>
      </c>
      <c r="AI71" t="str">
        <v>Micrometer · Spline</v>
      </c>
      <c r="AJ71" t="str">
        <v xml:space="preserve">Micrometer · Spline / Calc. </v>
      </c>
      <c r="AK71" t="str">
        <v>not sure</v>
      </c>
      <c r="AL71" t="str">
        <v>Ring/Internal (IDT)</v>
      </c>
      <c r="AM71" t="str">
        <v xml:space="preserve">Test Indicator/Concent. Ga. </v>
      </c>
      <c r="AN71" t="str">
        <v>Thread Plug Gauge · Go</v>
      </c>
      <c r="AO71" t="str">
        <v>Thread Plug Gauge · Go/NoGo</v>
      </c>
      <c r="AP71" t="str">
        <v>Thread Plug Gauge · NoGo</v>
      </c>
      <c r="AQ71" t="str">
        <v>Thread Ring Gauge · Go</v>
      </c>
      <c r="AR71" t="str">
        <v>Thread Ring Gauge · Go/NoGo</v>
      </c>
      <c r="AS71" t="str">
        <v>Thread Ring Gauge · NoGo</v>
      </c>
      <c r="AT71" t="str">
        <v>Visual</v>
      </c>
      <c r="AU71" t="str">
        <v>Visual · (Microscope)</v>
      </c>
      <c r="AV71" t="str">
        <v>Visual · 10×</v>
      </c>
      <c r="AW71" t="str">
        <v>Visual · 2.25×</v>
      </c>
      <c r="AX71" t="str">
        <v>Visual · DV</v>
      </c>
      <c r="AY71" t="str">
        <v>Visual GritBlast Comparator</v>
      </c>
    </row>
    <row r="72" spans="3:51">
      <c r="C72" t="str" cm="1">
        <f t="array" ref="C72:AY72">TRANSPOSE(_xlfn._xlws.SORT(_xlfn._xlws.FILTER($A$2:$A$279,ISNUMBER(SEARCH('PartLib Table'!N79,$A$2:$A$279)),"not found")))</f>
        <v>Caliper</v>
      </c>
      <c r="D72" t="str">
        <v>Caliper/Go Gauge</v>
      </c>
      <c r="E72" t="str">
        <v>Caliper/Go Pin</v>
      </c>
      <c r="F72" t="str">
        <v>Caliper/Internal (IDT)</v>
      </c>
      <c r="G72" t="str">
        <v>Comparator / Var.Meas.</v>
      </c>
      <c r="H72" t="str">
        <v>Function Part</v>
      </c>
      <c r="I72" t="str">
        <v>Functional · Gauge</v>
      </c>
      <c r="J72" t="str">
        <v>Gauge · Go</v>
      </c>
      <c r="K72" t="str">
        <v>Gauge · Go/NoGo</v>
      </c>
      <c r="L72" t="str">
        <v>Gauge · NoGo</v>
      </c>
      <c r="M72" t="str">
        <v>Gauge Pins · Go</v>
      </c>
      <c r="N72" t="str">
        <v>Gauge Pins · Go/NoGo</v>
      </c>
      <c r="O72" t="str">
        <v>Gauge Pins · NoGo</v>
      </c>
      <c r="P72" t="str">
        <v>Gauge Pins · Var.Best.Fit.</v>
      </c>
      <c r="Q72" t="str">
        <v>GCMM-000X (CMM) · Pass / Fail</v>
      </c>
      <c r="R72" t="str">
        <v>GCMM-000X (CMM) · Var.Meas.</v>
      </c>
      <c r="S72" t="str">
        <v>GOMS-000X (Sylvac)</v>
      </c>
      <c r="T72" t="str">
        <v>GRAM-00XX (RAM) · Pass / Fail</v>
      </c>
      <c r="U72" t="str">
        <v>GRAM-00XX (RAM) · Program</v>
      </c>
      <c r="V72" t="str">
        <v>GRAM-00XX (RAM) · Var.Meas.</v>
      </c>
      <c r="W72" t="str">
        <v>GRAM-00XX (RAM) · Visual</v>
      </c>
      <c r="X72" t="str">
        <v>Groove Width Micrometer</v>
      </c>
      <c r="Y72" t="str">
        <v>GTIC-00XX Test Indicator</v>
      </c>
      <c r="Z72" t="str">
        <v>Indicator / Drop</v>
      </c>
      <c r="AA72" t="str">
        <v>Inspection Fixture · Go</v>
      </c>
      <c r="AB72" t="str">
        <v>Inspection Fixture · NoGo</v>
      </c>
      <c r="AC72" t="str">
        <v>Micrometer · Anvil GMAN-XXXX</v>
      </c>
      <c r="AD72" t="str">
        <v>Micrometer · Blade</v>
      </c>
      <c r="AE72" t="str">
        <v>Micrometer · Disc</v>
      </c>
      <c r="AF72" t="str">
        <v>Micrometer · Outside</v>
      </c>
      <c r="AG72" t="str">
        <v>Micrometer · Pitch</v>
      </c>
      <c r="AH72" t="str">
        <v>Micrometer · Point</v>
      </c>
      <c r="AI72" t="str">
        <v>Micrometer · Spline</v>
      </c>
      <c r="AJ72" t="str">
        <v xml:space="preserve">Micrometer · Spline / Calc. </v>
      </c>
      <c r="AK72" t="str">
        <v>not sure</v>
      </c>
      <c r="AL72" t="str">
        <v>Ring/Internal (IDT)</v>
      </c>
      <c r="AM72" t="str">
        <v xml:space="preserve">Test Indicator/Concent. Ga. </v>
      </c>
      <c r="AN72" t="str">
        <v>Thread Plug Gauge · Go</v>
      </c>
      <c r="AO72" t="str">
        <v>Thread Plug Gauge · Go/NoGo</v>
      </c>
      <c r="AP72" t="str">
        <v>Thread Plug Gauge · NoGo</v>
      </c>
      <c r="AQ72" t="str">
        <v>Thread Ring Gauge · Go</v>
      </c>
      <c r="AR72" t="str">
        <v>Thread Ring Gauge · Go/NoGo</v>
      </c>
      <c r="AS72" t="str">
        <v>Thread Ring Gauge · NoGo</v>
      </c>
      <c r="AT72" t="str">
        <v>Visual</v>
      </c>
      <c r="AU72" t="str">
        <v>Visual · (Microscope)</v>
      </c>
      <c r="AV72" t="str">
        <v>Visual · 10×</v>
      </c>
      <c r="AW72" t="str">
        <v>Visual · 2.25×</v>
      </c>
      <c r="AX72" t="str">
        <v>Visual · DV</v>
      </c>
      <c r="AY72" t="str">
        <v>Visual GritBlast Comparator</v>
      </c>
    </row>
    <row r="73" spans="3:51">
      <c r="C73" t="str" cm="1">
        <f t="array" ref="C73:AY73">TRANSPOSE(_xlfn._xlws.SORT(_xlfn._xlws.FILTER($A$2:$A$279,ISNUMBER(SEARCH('PartLib Table'!N80,$A$2:$A$279)),"not found")))</f>
        <v>Caliper</v>
      </c>
      <c r="D73" t="str">
        <v>Caliper/Go Gauge</v>
      </c>
      <c r="E73" t="str">
        <v>Caliper/Go Pin</v>
      </c>
      <c r="F73" t="str">
        <v>Caliper/Internal (IDT)</v>
      </c>
      <c r="G73" t="str">
        <v>Comparator / Var.Meas.</v>
      </c>
      <c r="H73" t="str">
        <v>Function Part</v>
      </c>
      <c r="I73" t="str">
        <v>Functional · Gauge</v>
      </c>
      <c r="J73" t="str">
        <v>Gauge · Go</v>
      </c>
      <c r="K73" t="str">
        <v>Gauge · Go/NoGo</v>
      </c>
      <c r="L73" t="str">
        <v>Gauge · NoGo</v>
      </c>
      <c r="M73" t="str">
        <v>Gauge Pins · Go</v>
      </c>
      <c r="N73" t="str">
        <v>Gauge Pins · Go/NoGo</v>
      </c>
      <c r="O73" t="str">
        <v>Gauge Pins · NoGo</v>
      </c>
      <c r="P73" t="str">
        <v>Gauge Pins · Var.Best.Fit.</v>
      </c>
      <c r="Q73" t="str">
        <v>GCMM-000X (CMM) · Pass / Fail</v>
      </c>
      <c r="R73" t="str">
        <v>GCMM-000X (CMM) · Var.Meas.</v>
      </c>
      <c r="S73" t="str">
        <v>GOMS-000X (Sylvac)</v>
      </c>
      <c r="T73" t="str">
        <v>GRAM-00XX (RAM) · Pass / Fail</v>
      </c>
      <c r="U73" t="str">
        <v>GRAM-00XX (RAM) · Program</v>
      </c>
      <c r="V73" t="str">
        <v>GRAM-00XX (RAM) · Var.Meas.</v>
      </c>
      <c r="W73" t="str">
        <v>GRAM-00XX (RAM) · Visual</v>
      </c>
      <c r="X73" t="str">
        <v>Groove Width Micrometer</v>
      </c>
      <c r="Y73" t="str">
        <v>GTIC-00XX Test Indicator</v>
      </c>
      <c r="Z73" t="str">
        <v>Indicator / Drop</v>
      </c>
      <c r="AA73" t="str">
        <v>Inspection Fixture · Go</v>
      </c>
      <c r="AB73" t="str">
        <v>Inspection Fixture · NoGo</v>
      </c>
      <c r="AC73" t="str">
        <v>Micrometer · Anvil GMAN-XXXX</v>
      </c>
      <c r="AD73" t="str">
        <v>Micrometer · Blade</v>
      </c>
      <c r="AE73" t="str">
        <v>Micrometer · Disc</v>
      </c>
      <c r="AF73" t="str">
        <v>Micrometer · Outside</v>
      </c>
      <c r="AG73" t="str">
        <v>Micrometer · Pitch</v>
      </c>
      <c r="AH73" t="str">
        <v>Micrometer · Point</v>
      </c>
      <c r="AI73" t="str">
        <v>Micrometer · Spline</v>
      </c>
      <c r="AJ73" t="str">
        <v xml:space="preserve">Micrometer · Spline / Calc. </v>
      </c>
      <c r="AK73" t="str">
        <v>not sure</v>
      </c>
      <c r="AL73" t="str">
        <v>Ring/Internal (IDT)</v>
      </c>
      <c r="AM73" t="str">
        <v xml:space="preserve">Test Indicator/Concent. Ga. </v>
      </c>
      <c r="AN73" t="str">
        <v>Thread Plug Gauge · Go</v>
      </c>
      <c r="AO73" t="str">
        <v>Thread Plug Gauge · Go/NoGo</v>
      </c>
      <c r="AP73" t="str">
        <v>Thread Plug Gauge · NoGo</v>
      </c>
      <c r="AQ73" t="str">
        <v>Thread Ring Gauge · Go</v>
      </c>
      <c r="AR73" t="str">
        <v>Thread Ring Gauge · Go/NoGo</v>
      </c>
      <c r="AS73" t="str">
        <v>Thread Ring Gauge · NoGo</v>
      </c>
      <c r="AT73" t="str">
        <v>Visual</v>
      </c>
      <c r="AU73" t="str">
        <v>Visual · (Microscope)</v>
      </c>
      <c r="AV73" t="str">
        <v>Visual · 10×</v>
      </c>
      <c r="AW73" t="str">
        <v>Visual · 2.25×</v>
      </c>
      <c r="AX73" t="str">
        <v>Visual · DV</v>
      </c>
      <c r="AY73" t="str">
        <v>Visual GritBlast Comparator</v>
      </c>
    </row>
    <row r="74" spans="3:51">
      <c r="C74" t="str" cm="1">
        <f t="array" ref="C74:AY74">TRANSPOSE(_xlfn._xlws.SORT(_xlfn._xlws.FILTER($A$2:$A$279,ISNUMBER(SEARCH('PartLib Table'!N81,$A$2:$A$279)),"not found")))</f>
        <v>Caliper</v>
      </c>
      <c r="D74" t="str">
        <v>Caliper/Go Gauge</v>
      </c>
      <c r="E74" t="str">
        <v>Caliper/Go Pin</v>
      </c>
      <c r="F74" t="str">
        <v>Caliper/Internal (IDT)</v>
      </c>
      <c r="G74" t="str">
        <v>Comparator / Var.Meas.</v>
      </c>
      <c r="H74" t="str">
        <v>Function Part</v>
      </c>
      <c r="I74" t="str">
        <v>Functional · Gauge</v>
      </c>
      <c r="J74" t="str">
        <v>Gauge · Go</v>
      </c>
      <c r="K74" t="str">
        <v>Gauge · Go/NoGo</v>
      </c>
      <c r="L74" t="str">
        <v>Gauge · NoGo</v>
      </c>
      <c r="M74" t="str">
        <v>Gauge Pins · Go</v>
      </c>
      <c r="N74" t="str">
        <v>Gauge Pins · Go/NoGo</v>
      </c>
      <c r="O74" t="str">
        <v>Gauge Pins · NoGo</v>
      </c>
      <c r="P74" t="str">
        <v>Gauge Pins · Var.Best.Fit.</v>
      </c>
      <c r="Q74" t="str">
        <v>GCMM-000X (CMM) · Pass / Fail</v>
      </c>
      <c r="R74" t="str">
        <v>GCMM-000X (CMM) · Var.Meas.</v>
      </c>
      <c r="S74" t="str">
        <v>GOMS-000X (Sylvac)</v>
      </c>
      <c r="T74" t="str">
        <v>GRAM-00XX (RAM) · Pass / Fail</v>
      </c>
      <c r="U74" t="str">
        <v>GRAM-00XX (RAM) · Program</v>
      </c>
      <c r="V74" t="str">
        <v>GRAM-00XX (RAM) · Var.Meas.</v>
      </c>
      <c r="W74" t="str">
        <v>GRAM-00XX (RAM) · Visual</v>
      </c>
      <c r="X74" t="str">
        <v>Groove Width Micrometer</v>
      </c>
      <c r="Y74" t="str">
        <v>GTIC-00XX Test Indicator</v>
      </c>
      <c r="Z74" t="str">
        <v>Indicator / Drop</v>
      </c>
      <c r="AA74" t="str">
        <v>Inspection Fixture · Go</v>
      </c>
      <c r="AB74" t="str">
        <v>Inspection Fixture · NoGo</v>
      </c>
      <c r="AC74" t="str">
        <v>Micrometer · Anvil GMAN-XXXX</v>
      </c>
      <c r="AD74" t="str">
        <v>Micrometer · Blade</v>
      </c>
      <c r="AE74" t="str">
        <v>Micrometer · Disc</v>
      </c>
      <c r="AF74" t="str">
        <v>Micrometer · Outside</v>
      </c>
      <c r="AG74" t="str">
        <v>Micrometer · Pitch</v>
      </c>
      <c r="AH74" t="str">
        <v>Micrometer · Point</v>
      </c>
      <c r="AI74" t="str">
        <v>Micrometer · Spline</v>
      </c>
      <c r="AJ74" t="str">
        <v xml:space="preserve">Micrometer · Spline / Calc. </v>
      </c>
      <c r="AK74" t="str">
        <v>not sure</v>
      </c>
      <c r="AL74" t="str">
        <v>Ring/Internal (IDT)</v>
      </c>
      <c r="AM74" t="str">
        <v xml:space="preserve">Test Indicator/Concent. Ga. </v>
      </c>
      <c r="AN74" t="str">
        <v>Thread Plug Gauge · Go</v>
      </c>
      <c r="AO74" t="str">
        <v>Thread Plug Gauge · Go/NoGo</v>
      </c>
      <c r="AP74" t="str">
        <v>Thread Plug Gauge · NoGo</v>
      </c>
      <c r="AQ74" t="str">
        <v>Thread Ring Gauge · Go</v>
      </c>
      <c r="AR74" t="str">
        <v>Thread Ring Gauge · Go/NoGo</v>
      </c>
      <c r="AS74" t="str">
        <v>Thread Ring Gauge · NoGo</v>
      </c>
      <c r="AT74" t="str">
        <v>Visual</v>
      </c>
      <c r="AU74" t="str">
        <v>Visual · (Microscope)</v>
      </c>
      <c r="AV74" t="str">
        <v>Visual · 10×</v>
      </c>
      <c r="AW74" t="str">
        <v>Visual · 2.25×</v>
      </c>
      <c r="AX74" t="str">
        <v>Visual · DV</v>
      </c>
      <c r="AY74" t="str">
        <v>Visual GritBlast Comparator</v>
      </c>
    </row>
    <row r="75" spans="3:51">
      <c r="C75" t="str" cm="1">
        <f t="array" ref="C75:AY75">TRANSPOSE(_xlfn._xlws.SORT(_xlfn._xlws.FILTER($A$2:$A$279,ISNUMBER(SEARCH('PartLib Table'!N82,$A$2:$A$279)),"not found")))</f>
        <v>Caliper</v>
      </c>
      <c r="D75" t="str">
        <v>Caliper/Go Gauge</v>
      </c>
      <c r="E75" t="str">
        <v>Caliper/Go Pin</v>
      </c>
      <c r="F75" t="str">
        <v>Caliper/Internal (IDT)</v>
      </c>
      <c r="G75" t="str">
        <v>Comparator / Var.Meas.</v>
      </c>
      <c r="H75" t="str">
        <v>Function Part</v>
      </c>
      <c r="I75" t="str">
        <v>Functional · Gauge</v>
      </c>
      <c r="J75" t="str">
        <v>Gauge · Go</v>
      </c>
      <c r="K75" t="str">
        <v>Gauge · Go/NoGo</v>
      </c>
      <c r="L75" t="str">
        <v>Gauge · NoGo</v>
      </c>
      <c r="M75" t="str">
        <v>Gauge Pins · Go</v>
      </c>
      <c r="N75" t="str">
        <v>Gauge Pins · Go/NoGo</v>
      </c>
      <c r="O75" t="str">
        <v>Gauge Pins · NoGo</v>
      </c>
      <c r="P75" t="str">
        <v>Gauge Pins · Var.Best.Fit.</v>
      </c>
      <c r="Q75" t="str">
        <v>GCMM-000X (CMM) · Pass / Fail</v>
      </c>
      <c r="R75" t="str">
        <v>GCMM-000X (CMM) · Var.Meas.</v>
      </c>
      <c r="S75" t="str">
        <v>GOMS-000X (Sylvac)</v>
      </c>
      <c r="T75" t="str">
        <v>GRAM-00XX (RAM) · Pass / Fail</v>
      </c>
      <c r="U75" t="str">
        <v>GRAM-00XX (RAM) · Program</v>
      </c>
      <c r="V75" t="str">
        <v>GRAM-00XX (RAM) · Var.Meas.</v>
      </c>
      <c r="W75" t="str">
        <v>GRAM-00XX (RAM) · Visual</v>
      </c>
      <c r="X75" t="str">
        <v>Groove Width Micrometer</v>
      </c>
      <c r="Y75" t="str">
        <v>GTIC-00XX Test Indicator</v>
      </c>
      <c r="Z75" t="str">
        <v>Indicator / Drop</v>
      </c>
      <c r="AA75" t="str">
        <v>Inspection Fixture · Go</v>
      </c>
      <c r="AB75" t="str">
        <v>Inspection Fixture · NoGo</v>
      </c>
      <c r="AC75" t="str">
        <v>Micrometer · Anvil GMAN-XXXX</v>
      </c>
      <c r="AD75" t="str">
        <v>Micrometer · Blade</v>
      </c>
      <c r="AE75" t="str">
        <v>Micrometer · Disc</v>
      </c>
      <c r="AF75" t="str">
        <v>Micrometer · Outside</v>
      </c>
      <c r="AG75" t="str">
        <v>Micrometer · Pitch</v>
      </c>
      <c r="AH75" t="str">
        <v>Micrometer · Point</v>
      </c>
      <c r="AI75" t="str">
        <v>Micrometer · Spline</v>
      </c>
      <c r="AJ75" t="str">
        <v xml:space="preserve">Micrometer · Spline / Calc. </v>
      </c>
      <c r="AK75" t="str">
        <v>not sure</v>
      </c>
      <c r="AL75" t="str">
        <v>Ring/Internal (IDT)</v>
      </c>
      <c r="AM75" t="str">
        <v xml:space="preserve">Test Indicator/Concent. Ga. </v>
      </c>
      <c r="AN75" t="str">
        <v>Thread Plug Gauge · Go</v>
      </c>
      <c r="AO75" t="str">
        <v>Thread Plug Gauge · Go/NoGo</v>
      </c>
      <c r="AP75" t="str">
        <v>Thread Plug Gauge · NoGo</v>
      </c>
      <c r="AQ75" t="str">
        <v>Thread Ring Gauge · Go</v>
      </c>
      <c r="AR75" t="str">
        <v>Thread Ring Gauge · Go/NoGo</v>
      </c>
      <c r="AS75" t="str">
        <v>Thread Ring Gauge · NoGo</v>
      </c>
      <c r="AT75" t="str">
        <v>Visual</v>
      </c>
      <c r="AU75" t="str">
        <v>Visual · (Microscope)</v>
      </c>
      <c r="AV75" t="str">
        <v>Visual · 10×</v>
      </c>
      <c r="AW75" t="str">
        <v>Visual · 2.25×</v>
      </c>
      <c r="AX75" t="str">
        <v>Visual · DV</v>
      </c>
      <c r="AY75" t="str">
        <v>Visual GritBlast Comparator</v>
      </c>
    </row>
    <row r="76" spans="3:51">
      <c r="C76" t="str" cm="1">
        <f t="array" ref="C76:AY76">TRANSPOSE(_xlfn._xlws.SORT(_xlfn._xlws.FILTER($A$2:$A$279,ISNUMBER(SEARCH('PartLib Table'!N83,$A$2:$A$279)),"not found")))</f>
        <v>Caliper</v>
      </c>
      <c r="D76" t="str">
        <v>Caliper/Go Gauge</v>
      </c>
      <c r="E76" t="str">
        <v>Caliper/Go Pin</v>
      </c>
      <c r="F76" t="str">
        <v>Caliper/Internal (IDT)</v>
      </c>
      <c r="G76" t="str">
        <v>Comparator / Var.Meas.</v>
      </c>
      <c r="H76" t="str">
        <v>Function Part</v>
      </c>
      <c r="I76" t="str">
        <v>Functional · Gauge</v>
      </c>
      <c r="J76" t="str">
        <v>Gauge · Go</v>
      </c>
      <c r="K76" t="str">
        <v>Gauge · Go/NoGo</v>
      </c>
      <c r="L76" t="str">
        <v>Gauge · NoGo</v>
      </c>
      <c r="M76" t="str">
        <v>Gauge Pins · Go</v>
      </c>
      <c r="N76" t="str">
        <v>Gauge Pins · Go/NoGo</v>
      </c>
      <c r="O76" t="str">
        <v>Gauge Pins · NoGo</v>
      </c>
      <c r="P76" t="str">
        <v>Gauge Pins · Var.Best.Fit.</v>
      </c>
      <c r="Q76" t="str">
        <v>GCMM-000X (CMM) · Pass / Fail</v>
      </c>
      <c r="R76" t="str">
        <v>GCMM-000X (CMM) · Var.Meas.</v>
      </c>
      <c r="S76" t="str">
        <v>GOMS-000X (Sylvac)</v>
      </c>
      <c r="T76" t="str">
        <v>GRAM-00XX (RAM) · Pass / Fail</v>
      </c>
      <c r="U76" t="str">
        <v>GRAM-00XX (RAM) · Program</v>
      </c>
      <c r="V76" t="str">
        <v>GRAM-00XX (RAM) · Var.Meas.</v>
      </c>
      <c r="W76" t="str">
        <v>GRAM-00XX (RAM) · Visual</v>
      </c>
      <c r="X76" t="str">
        <v>Groove Width Micrometer</v>
      </c>
      <c r="Y76" t="str">
        <v>GTIC-00XX Test Indicator</v>
      </c>
      <c r="Z76" t="str">
        <v>Indicator / Drop</v>
      </c>
      <c r="AA76" t="str">
        <v>Inspection Fixture · Go</v>
      </c>
      <c r="AB76" t="str">
        <v>Inspection Fixture · NoGo</v>
      </c>
      <c r="AC76" t="str">
        <v>Micrometer · Anvil GMAN-XXXX</v>
      </c>
      <c r="AD76" t="str">
        <v>Micrometer · Blade</v>
      </c>
      <c r="AE76" t="str">
        <v>Micrometer · Disc</v>
      </c>
      <c r="AF76" t="str">
        <v>Micrometer · Outside</v>
      </c>
      <c r="AG76" t="str">
        <v>Micrometer · Pitch</v>
      </c>
      <c r="AH76" t="str">
        <v>Micrometer · Point</v>
      </c>
      <c r="AI76" t="str">
        <v>Micrometer · Spline</v>
      </c>
      <c r="AJ76" t="str">
        <v xml:space="preserve">Micrometer · Spline / Calc. </v>
      </c>
      <c r="AK76" t="str">
        <v>not sure</v>
      </c>
      <c r="AL76" t="str">
        <v>Ring/Internal (IDT)</v>
      </c>
      <c r="AM76" t="str">
        <v xml:space="preserve">Test Indicator/Concent. Ga. </v>
      </c>
      <c r="AN76" t="str">
        <v>Thread Plug Gauge · Go</v>
      </c>
      <c r="AO76" t="str">
        <v>Thread Plug Gauge · Go/NoGo</v>
      </c>
      <c r="AP76" t="str">
        <v>Thread Plug Gauge · NoGo</v>
      </c>
      <c r="AQ76" t="str">
        <v>Thread Ring Gauge · Go</v>
      </c>
      <c r="AR76" t="str">
        <v>Thread Ring Gauge · Go/NoGo</v>
      </c>
      <c r="AS76" t="str">
        <v>Thread Ring Gauge · NoGo</v>
      </c>
      <c r="AT76" t="str">
        <v>Visual</v>
      </c>
      <c r="AU76" t="str">
        <v>Visual · (Microscope)</v>
      </c>
      <c r="AV76" t="str">
        <v>Visual · 10×</v>
      </c>
      <c r="AW76" t="str">
        <v>Visual · 2.25×</v>
      </c>
      <c r="AX76" t="str">
        <v>Visual · DV</v>
      </c>
      <c r="AY76" t="str">
        <v>Visual GritBlast Comparator</v>
      </c>
    </row>
    <row r="77" spans="3:51">
      <c r="C77" t="str" cm="1">
        <f t="array" ref="C77:AY77">TRANSPOSE(_xlfn._xlws.SORT(_xlfn._xlws.FILTER($A$2:$A$279,ISNUMBER(SEARCH('PartLib Table'!N84,$A$2:$A$279)),"not found")))</f>
        <v>Caliper</v>
      </c>
      <c r="D77" t="str">
        <v>Caliper/Go Gauge</v>
      </c>
      <c r="E77" t="str">
        <v>Caliper/Go Pin</v>
      </c>
      <c r="F77" t="str">
        <v>Caliper/Internal (IDT)</v>
      </c>
      <c r="G77" t="str">
        <v>Comparator / Var.Meas.</v>
      </c>
      <c r="H77" t="str">
        <v>Function Part</v>
      </c>
      <c r="I77" t="str">
        <v>Functional · Gauge</v>
      </c>
      <c r="J77" t="str">
        <v>Gauge · Go</v>
      </c>
      <c r="K77" t="str">
        <v>Gauge · Go/NoGo</v>
      </c>
      <c r="L77" t="str">
        <v>Gauge · NoGo</v>
      </c>
      <c r="M77" t="str">
        <v>Gauge Pins · Go</v>
      </c>
      <c r="N77" t="str">
        <v>Gauge Pins · Go/NoGo</v>
      </c>
      <c r="O77" t="str">
        <v>Gauge Pins · NoGo</v>
      </c>
      <c r="P77" t="str">
        <v>Gauge Pins · Var.Best.Fit.</v>
      </c>
      <c r="Q77" t="str">
        <v>GCMM-000X (CMM) · Pass / Fail</v>
      </c>
      <c r="R77" t="str">
        <v>GCMM-000X (CMM) · Var.Meas.</v>
      </c>
      <c r="S77" t="str">
        <v>GOMS-000X (Sylvac)</v>
      </c>
      <c r="T77" t="str">
        <v>GRAM-00XX (RAM) · Pass / Fail</v>
      </c>
      <c r="U77" t="str">
        <v>GRAM-00XX (RAM) · Program</v>
      </c>
      <c r="V77" t="str">
        <v>GRAM-00XX (RAM) · Var.Meas.</v>
      </c>
      <c r="W77" t="str">
        <v>GRAM-00XX (RAM) · Visual</v>
      </c>
      <c r="X77" t="str">
        <v>Groove Width Micrometer</v>
      </c>
      <c r="Y77" t="str">
        <v>GTIC-00XX Test Indicator</v>
      </c>
      <c r="Z77" t="str">
        <v>Indicator / Drop</v>
      </c>
      <c r="AA77" t="str">
        <v>Inspection Fixture · Go</v>
      </c>
      <c r="AB77" t="str">
        <v>Inspection Fixture · NoGo</v>
      </c>
      <c r="AC77" t="str">
        <v>Micrometer · Anvil GMAN-XXXX</v>
      </c>
      <c r="AD77" t="str">
        <v>Micrometer · Blade</v>
      </c>
      <c r="AE77" t="str">
        <v>Micrometer · Disc</v>
      </c>
      <c r="AF77" t="str">
        <v>Micrometer · Outside</v>
      </c>
      <c r="AG77" t="str">
        <v>Micrometer · Pitch</v>
      </c>
      <c r="AH77" t="str">
        <v>Micrometer · Point</v>
      </c>
      <c r="AI77" t="str">
        <v>Micrometer · Spline</v>
      </c>
      <c r="AJ77" t="str">
        <v xml:space="preserve">Micrometer · Spline / Calc. </v>
      </c>
      <c r="AK77" t="str">
        <v>not sure</v>
      </c>
      <c r="AL77" t="str">
        <v>Ring/Internal (IDT)</v>
      </c>
      <c r="AM77" t="str">
        <v xml:space="preserve">Test Indicator/Concent. Ga. </v>
      </c>
      <c r="AN77" t="str">
        <v>Thread Plug Gauge · Go</v>
      </c>
      <c r="AO77" t="str">
        <v>Thread Plug Gauge · Go/NoGo</v>
      </c>
      <c r="AP77" t="str">
        <v>Thread Plug Gauge · NoGo</v>
      </c>
      <c r="AQ77" t="str">
        <v>Thread Ring Gauge · Go</v>
      </c>
      <c r="AR77" t="str">
        <v>Thread Ring Gauge · Go/NoGo</v>
      </c>
      <c r="AS77" t="str">
        <v>Thread Ring Gauge · NoGo</v>
      </c>
      <c r="AT77" t="str">
        <v>Visual</v>
      </c>
      <c r="AU77" t="str">
        <v>Visual · (Microscope)</v>
      </c>
      <c r="AV77" t="str">
        <v>Visual · 10×</v>
      </c>
      <c r="AW77" t="str">
        <v>Visual · 2.25×</v>
      </c>
      <c r="AX77" t="str">
        <v>Visual · DV</v>
      </c>
      <c r="AY77" t="str">
        <v>Visual GritBlast Comparator</v>
      </c>
    </row>
    <row r="78" spans="3:51">
      <c r="C78" t="str" cm="1">
        <f t="array" ref="C78:AY78">TRANSPOSE(_xlfn._xlws.SORT(_xlfn._xlws.FILTER($A$2:$A$279,ISNUMBER(SEARCH('PartLib Table'!N85,$A$2:$A$279)),"not found")))</f>
        <v>Caliper</v>
      </c>
      <c r="D78" t="str">
        <v>Caliper/Go Gauge</v>
      </c>
      <c r="E78" t="str">
        <v>Caliper/Go Pin</v>
      </c>
      <c r="F78" t="str">
        <v>Caliper/Internal (IDT)</v>
      </c>
      <c r="G78" t="str">
        <v>Comparator / Var.Meas.</v>
      </c>
      <c r="H78" t="str">
        <v>Function Part</v>
      </c>
      <c r="I78" t="str">
        <v>Functional · Gauge</v>
      </c>
      <c r="J78" t="str">
        <v>Gauge · Go</v>
      </c>
      <c r="K78" t="str">
        <v>Gauge · Go/NoGo</v>
      </c>
      <c r="L78" t="str">
        <v>Gauge · NoGo</v>
      </c>
      <c r="M78" t="str">
        <v>Gauge Pins · Go</v>
      </c>
      <c r="N78" t="str">
        <v>Gauge Pins · Go/NoGo</v>
      </c>
      <c r="O78" t="str">
        <v>Gauge Pins · NoGo</v>
      </c>
      <c r="P78" t="str">
        <v>Gauge Pins · Var.Best.Fit.</v>
      </c>
      <c r="Q78" t="str">
        <v>GCMM-000X (CMM) · Pass / Fail</v>
      </c>
      <c r="R78" t="str">
        <v>GCMM-000X (CMM) · Var.Meas.</v>
      </c>
      <c r="S78" t="str">
        <v>GOMS-000X (Sylvac)</v>
      </c>
      <c r="T78" t="str">
        <v>GRAM-00XX (RAM) · Pass / Fail</v>
      </c>
      <c r="U78" t="str">
        <v>GRAM-00XX (RAM) · Program</v>
      </c>
      <c r="V78" t="str">
        <v>GRAM-00XX (RAM) · Var.Meas.</v>
      </c>
      <c r="W78" t="str">
        <v>GRAM-00XX (RAM) · Visual</v>
      </c>
      <c r="X78" t="str">
        <v>Groove Width Micrometer</v>
      </c>
      <c r="Y78" t="str">
        <v>GTIC-00XX Test Indicator</v>
      </c>
      <c r="Z78" t="str">
        <v>Indicator / Drop</v>
      </c>
      <c r="AA78" t="str">
        <v>Inspection Fixture · Go</v>
      </c>
      <c r="AB78" t="str">
        <v>Inspection Fixture · NoGo</v>
      </c>
      <c r="AC78" t="str">
        <v>Micrometer · Anvil GMAN-XXXX</v>
      </c>
      <c r="AD78" t="str">
        <v>Micrometer · Blade</v>
      </c>
      <c r="AE78" t="str">
        <v>Micrometer · Disc</v>
      </c>
      <c r="AF78" t="str">
        <v>Micrometer · Outside</v>
      </c>
      <c r="AG78" t="str">
        <v>Micrometer · Pitch</v>
      </c>
      <c r="AH78" t="str">
        <v>Micrometer · Point</v>
      </c>
      <c r="AI78" t="str">
        <v>Micrometer · Spline</v>
      </c>
      <c r="AJ78" t="str">
        <v xml:space="preserve">Micrometer · Spline / Calc. </v>
      </c>
      <c r="AK78" t="str">
        <v>not sure</v>
      </c>
      <c r="AL78" t="str">
        <v>Ring/Internal (IDT)</v>
      </c>
      <c r="AM78" t="str">
        <v xml:space="preserve">Test Indicator/Concent. Ga. </v>
      </c>
      <c r="AN78" t="str">
        <v>Thread Plug Gauge · Go</v>
      </c>
      <c r="AO78" t="str">
        <v>Thread Plug Gauge · Go/NoGo</v>
      </c>
      <c r="AP78" t="str">
        <v>Thread Plug Gauge · NoGo</v>
      </c>
      <c r="AQ78" t="str">
        <v>Thread Ring Gauge · Go</v>
      </c>
      <c r="AR78" t="str">
        <v>Thread Ring Gauge · Go/NoGo</v>
      </c>
      <c r="AS78" t="str">
        <v>Thread Ring Gauge · NoGo</v>
      </c>
      <c r="AT78" t="str">
        <v>Visual</v>
      </c>
      <c r="AU78" t="str">
        <v>Visual · (Microscope)</v>
      </c>
      <c r="AV78" t="str">
        <v>Visual · 10×</v>
      </c>
      <c r="AW78" t="str">
        <v>Visual · 2.25×</v>
      </c>
      <c r="AX78" t="str">
        <v>Visual · DV</v>
      </c>
      <c r="AY78" t="str">
        <v>Visual GritBlast Comparator</v>
      </c>
    </row>
    <row r="79" spans="3:51">
      <c r="C79" t="str" cm="1">
        <f t="array" ref="C79:AY79">TRANSPOSE(_xlfn._xlws.SORT(_xlfn._xlws.FILTER($A$2:$A$279,ISNUMBER(SEARCH('PartLib Table'!N86,$A$2:$A$279)),"not found")))</f>
        <v>Caliper</v>
      </c>
      <c r="D79" t="str">
        <v>Caliper/Go Gauge</v>
      </c>
      <c r="E79" t="str">
        <v>Caliper/Go Pin</v>
      </c>
      <c r="F79" t="str">
        <v>Caliper/Internal (IDT)</v>
      </c>
      <c r="G79" t="str">
        <v>Comparator / Var.Meas.</v>
      </c>
      <c r="H79" t="str">
        <v>Function Part</v>
      </c>
      <c r="I79" t="str">
        <v>Functional · Gauge</v>
      </c>
      <c r="J79" t="str">
        <v>Gauge · Go</v>
      </c>
      <c r="K79" t="str">
        <v>Gauge · Go/NoGo</v>
      </c>
      <c r="L79" t="str">
        <v>Gauge · NoGo</v>
      </c>
      <c r="M79" t="str">
        <v>Gauge Pins · Go</v>
      </c>
      <c r="N79" t="str">
        <v>Gauge Pins · Go/NoGo</v>
      </c>
      <c r="O79" t="str">
        <v>Gauge Pins · NoGo</v>
      </c>
      <c r="P79" t="str">
        <v>Gauge Pins · Var.Best.Fit.</v>
      </c>
      <c r="Q79" t="str">
        <v>GCMM-000X (CMM) · Pass / Fail</v>
      </c>
      <c r="R79" t="str">
        <v>GCMM-000X (CMM) · Var.Meas.</v>
      </c>
      <c r="S79" t="str">
        <v>GOMS-000X (Sylvac)</v>
      </c>
      <c r="T79" t="str">
        <v>GRAM-00XX (RAM) · Pass / Fail</v>
      </c>
      <c r="U79" t="str">
        <v>GRAM-00XX (RAM) · Program</v>
      </c>
      <c r="V79" t="str">
        <v>GRAM-00XX (RAM) · Var.Meas.</v>
      </c>
      <c r="W79" t="str">
        <v>GRAM-00XX (RAM) · Visual</v>
      </c>
      <c r="X79" t="str">
        <v>Groove Width Micrometer</v>
      </c>
      <c r="Y79" t="str">
        <v>GTIC-00XX Test Indicator</v>
      </c>
      <c r="Z79" t="str">
        <v>Indicator / Drop</v>
      </c>
      <c r="AA79" t="str">
        <v>Inspection Fixture · Go</v>
      </c>
      <c r="AB79" t="str">
        <v>Inspection Fixture · NoGo</v>
      </c>
      <c r="AC79" t="str">
        <v>Micrometer · Anvil GMAN-XXXX</v>
      </c>
      <c r="AD79" t="str">
        <v>Micrometer · Blade</v>
      </c>
      <c r="AE79" t="str">
        <v>Micrometer · Disc</v>
      </c>
      <c r="AF79" t="str">
        <v>Micrometer · Outside</v>
      </c>
      <c r="AG79" t="str">
        <v>Micrometer · Pitch</v>
      </c>
      <c r="AH79" t="str">
        <v>Micrometer · Point</v>
      </c>
      <c r="AI79" t="str">
        <v>Micrometer · Spline</v>
      </c>
      <c r="AJ79" t="str">
        <v xml:space="preserve">Micrometer · Spline / Calc. </v>
      </c>
      <c r="AK79" t="str">
        <v>not sure</v>
      </c>
      <c r="AL79" t="str">
        <v>Ring/Internal (IDT)</v>
      </c>
      <c r="AM79" t="str">
        <v xml:space="preserve">Test Indicator/Concent. Ga. </v>
      </c>
      <c r="AN79" t="str">
        <v>Thread Plug Gauge · Go</v>
      </c>
      <c r="AO79" t="str">
        <v>Thread Plug Gauge · Go/NoGo</v>
      </c>
      <c r="AP79" t="str">
        <v>Thread Plug Gauge · NoGo</v>
      </c>
      <c r="AQ79" t="str">
        <v>Thread Ring Gauge · Go</v>
      </c>
      <c r="AR79" t="str">
        <v>Thread Ring Gauge · Go/NoGo</v>
      </c>
      <c r="AS79" t="str">
        <v>Thread Ring Gauge · NoGo</v>
      </c>
      <c r="AT79" t="str">
        <v>Visual</v>
      </c>
      <c r="AU79" t="str">
        <v>Visual · (Microscope)</v>
      </c>
      <c r="AV79" t="str">
        <v>Visual · 10×</v>
      </c>
      <c r="AW79" t="str">
        <v>Visual · 2.25×</v>
      </c>
      <c r="AX79" t="str">
        <v>Visual · DV</v>
      </c>
      <c r="AY79" t="str">
        <v>Visual GritBlast Comparator</v>
      </c>
    </row>
    <row r="80" spans="3:51">
      <c r="C80" t="str" cm="1">
        <f t="array" ref="C80:AY80">TRANSPOSE(_xlfn._xlws.SORT(_xlfn._xlws.FILTER($A$2:$A$279,ISNUMBER(SEARCH('PartLib Table'!N87,$A$2:$A$279)),"not found")))</f>
        <v>Caliper</v>
      </c>
      <c r="D80" t="str">
        <v>Caliper/Go Gauge</v>
      </c>
      <c r="E80" t="str">
        <v>Caliper/Go Pin</v>
      </c>
      <c r="F80" t="str">
        <v>Caliper/Internal (IDT)</v>
      </c>
      <c r="G80" t="str">
        <v>Comparator / Var.Meas.</v>
      </c>
      <c r="H80" t="str">
        <v>Function Part</v>
      </c>
      <c r="I80" t="str">
        <v>Functional · Gauge</v>
      </c>
      <c r="J80" t="str">
        <v>Gauge · Go</v>
      </c>
      <c r="K80" t="str">
        <v>Gauge · Go/NoGo</v>
      </c>
      <c r="L80" t="str">
        <v>Gauge · NoGo</v>
      </c>
      <c r="M80" t="str">
        <v>Gauge Pins · Go</v>
      </c>
      <c r="N80" t="str">
        <v>Gauge Pins · Go/NoGo</v>
      </c>
      <c r="O80" t="str">
        <v>Gauge Pins · NoGo</v>
      </c>
      <c r="P80" t="str">
        <v>Gauge Pins · Var.Best.Fit.</v>
      </c>
      <c r="Q80" t="str">
        <v>GCMM-000X (CMM) · Pass / Fail</v>
      </c>
      <c r="R80" t="str">
        <v>GCMM-000X (CMM) · Var.Meas.</v>
      </c>
      <c r="S80" t="str">
        <v>GOMS-000X (Sylvac)</v>
      </c>
      <c r="T80" t="str">
        <v>GRAM-00XX (RAM) · Pass / Fail</v>
      </c>
      <c r="U80" t="str">
        <v>GRAM-00XX (RAM) · Program</v>
      </c>
      <c r="V80" t="str">
        <v>GRAM-00XX (RAM) · Var.Meas.</v>
      </c>
      <c r="W80" t="str">
        <v>GRAM-00XX (RAM) · Visual</v>
      </c>
      <c r="X80" t="str">
        <v>Groove Width Micrometer</v>
      </c>
      <c r="Y80" t="str">
        <v>GTIC-00XX Test Indicator</v>
      </c>
      <c r="Z80" t="str">
        <v>Indicator / Drop</v>
      </c>
      <c r="AA80" t="str">
        <v>Inspection Fixture · Go</v>
      </c>
      <c r="AB80" t="str">
        <v>Inspection Fixture · NoGo</v>
      </c>
      <c r="AC80" t="str">
        <v>Micrometer · Anvil GMAN-XXXX</v>
      </c>
      <c r="AD80" t="str">
        <v>Micrometer · Blade</v>
      </c>
      <c r="AE80" t="str">
        <v>Micrometer · Disc</v>
      </c>
      <c r="AF80" t="str">
        <v>Micrometer · Outside</v>
      </c>
      <c r="AG80" t="str">
        <v>Micrometer · Pitch</v>
      </c>
      <c r="AH80" t="str">
        <v>Micrometer · Point</v>
      </c>
      <c r="AI80" t="str">
        <v>Micrometer · Spline</v>
      </c>
      <c r="AJ80" t="str">
        <v xml:space="preserve">Micrometer · Spline / Calc. </v>
      </c>
      <c r="AK80" t="str">
        <v>not sure</v>
      </c>
      <c r="AL80" t="str">
        <v>Ring/Internal (IDT)</v>
      </c>
      <c r="AM80" t="str">
        <v xml:space="preserve">Test Indicator/Concent. Ga. </v>
      </c>
      <c r="AN80" t="str">
        <v>Thread Plug Gauge · Go</v>
      </c>
      <c r="AO80" t="str">
        <v>Thread Plug Gauge · Go/NoGo</v>
      </c>
      <c r="AP80" t="str">
        <v>Thread Plug Gauge · NoGo</v>
      </c>
      <c r="AQ80" t="str">
        <v>Thread Ring Gauge · Go</v>
      </c>
      <c r="AR80" t="str">
        <v>Thread Ring Gauge · Go/NoGo</v>
      </c>
      <c r="AS80" t="str">
        <v>Thread Ring Gauge · NoGo</v>
      </c>
      <c r="AT80" t="str">
        <v>Visual</v>
      </c>
      <c r="AU80" t="str">
        <v>Visual · (Microscope)</v>
      </c>
      <c r="AV80" t="str">
        <v>Visual · 10×</v>
      </c>
      <c r="AW80" t="str">
        <v>Visual · 2.25×</v>
      </c>
      <c r="AX80" t="str">
        <v>Visual · DV</v>
      </c>
      <c r="AY80" t="str">
        <v>Visual GritBlast Comparator</v>
      </c>
    </row>
    <row r="81" spans="3:51">
      <c r="C81" t="str" cm="1">
        <f t="array" ref="C81:AY81">TRANSPOSE(_xlfn._xlws.SORT(_xlfn._xlws.FILTER($A$2:$A$279,ISNUMBER(SEARCH('PartLib Table'!N88,$A$2:$A$279)),"not found")))</f>
        <v>Caliper</v>
      </c>
      <c r="D81" t="str">
        <v>Caliper/Go Gauge</v>
      </c>
      <c r="E81" t="str">
        <v>Caliper/Go Pin</v>
      </c>
      <c r="F81" t="str">
        <v>Caliper/Internal (IDT)</v>
      </c>
      <c r="G81" t="str">
        <v>Comparator / Var.Meas.</v>
      </c>
      <c r="H81" t="str">
        <v>Function Part</v>
      </c>
      <c r="I81" t="str">
        <v>Functional · Gauge</v>
      </c>
      <c r="J81" t="str">
        <v>Gauge · Go</v>
      </c>
      <c r="K81" t="str">
        <v>Gauge · Go/NoGo</v>
      </c>
      <c r="L81" t="str">
        <v>Gauge · NoGo</v>
      </c>
      <c r="M81" t="str">
        <v>Gauge Pins · Go</v>
      </c>
      <c r="N81" t="str">
        <v>Gauge Pins · Go/NoGo</v>
      </c>
      <c r="O81" t="str">
        <v>Gauge Pins · NoGo</v>
      </c>
      <c r="P81" t="str">
        <v>Gauge Pins · Var.Best.Fit.</v>
      </c>
      <c r="Q81" t="str">
        <v>GCMM-000X (CMM) · Pass / Fail</v>
      </c>
      <c r="R81" t="str">
        <v>GCMM-000X (CMM) · Var.Meas.</v>
      </c>
      <c r="S81" t="str">
        <v>GOMS-000X (Sylvac)</v>
      </c>
      <c r="T81" t="str">
        <v>GRAM-00XX (RAM) · Pass / Fail</v>
      </c>
      <c r="U81" t="str">
        <v>GRAM-00XX (RAM) · Program</v>
      </c>
      <c r="V81" t="str">
        <v>GRAM-00XX (RAM) · Var.Meas.</v>
      </c>
      <c r="W81" t="str">
        <v>GRAM-00XX (RAM) · Visual</v>
      </c>
      <c r="X81" t="str">
        <v>Groove Width Micrometer</v>
      </c>
      <c r="Y81" t="str">
        <v>GTIC-00XX Test Indicator</v>
      </c>
      <c r="Z81" t="str">
        <v>Indicator / Drop</v>
      </c>
      <c r="AA81" t="str">
        <v>Inspection Fixture · Go</v>
      </c>
      <c r="AB81" t="str">
        <v>Inspection Fixture · NoGo</v>
      </c>
      <c r="AC81" t="str">
        <v>Micrometer · Anvil GMAN-XXXX</v>
      </c>
      <c r="AD81" t="str">
        <v>Micrometer · Blade</v>
      </c>
      <c r="AE81" t="str">
        <v>Micrometer · Disc</v>
      </c>
      <c r="AF81" t="str">
        <v>Micrometer · Outside</v>
      </c>
      <c r="AG81" t="str">
        <v>Micrometer · Pitch</v>
      </c>
      <c r="AH81" t="str">
        <v>Micrometer · Point</v>
      </c>
      <c r="AI81" t="str">
        <v>Micrometer · Spline</v>
      </c>
      <c r="AJ81" t="str">
        <v xml:space="preserve">Micrometer · Spline / Calc. </v>
      </c>
      <c r="AK81" t="str">
        <v>not sure</v>
      </c>
      <c r="AL81" t="str">
        <v>Ring/Internal (IDT)</v>
      </c>
      <c r="AM81" t="str">
        <v xml:space="preserve">Test Indicator/Concent. Ga. </v>
      </c>
      <c r="AN81" t="str">
        <v>Thread Plug Gauge · Go</v>
      </c>
      <c r="AO81" t="str">
        <v>Thread Plug Gauge · Go/NoGo</v>
      </c>
      <c r="AP81" t="str">
        <v>Thread Plug Gauge · NoGo</v>
      </c>
      <c r="AQ81" t="str">
        <v>Thread Ring Gauge · Go</v>
      </c>
      <c r="AR81" t="str">
        <v>Thread Ring Gauge · Go/NoGo</v>
      </c>
      <c r="AS81" t="str">
        <v>Thread Ring Gauge · NoGo</v>
      </c>
      <c r="AT81" t="str">
        <v>Visual</v>
      </c>
      <c r="AU81" t="str">
        <v>Visual · (Microscope)</v>
      </c>
      <c r="AV81" t="str">
        <v>Visual · 10×</v>
      </c>
      <c r="AW81" t="str">
        <v>Visual · 2.25×</v>
      </c>
      <c r="AX81" t="str">
        <v>Visual · DV</v>
      </c>
      <c r="AY81" t="str">
        <v>Visual GritBlast Comparator</v>
      </c>
    </row>
    <row r="82" spans="3:51">
      <c r="C82" t="str" cm="1">
        <f t="array" ref="C82:AY82">TRANSPOSE(_xlfn._xlws.SORT(_xlfn._xlws.FILTER($A$2:$A$279,ISNUMBER(SEARCH('PartLib Table'!N89,$A$2:$A$279)),"not found")))</f>
        <v>Caliper</v>
      </c>
      <c r="D82" t="str">
        <v>Caliper/Go Gauge</v>
      </c>
      <c r="E82" t="str">
        <v>Caliper/Go Pin</v>
      </c>
      <c r="F82" t="str">
        <v>Caliper/Internal (IDT)</v>
      </c>
      <c r="G82" t="str">
        <v>Comparator / Var.Meas.</v>
      </c>
      <c r="H82" t="str">
        <v>Function Part</v>
      </c>
      <c r="I82" t="str">
        <v>Functional · Gauge</v>
      </c>
      <c r="J82" t="str">
        <v>Gauge · Go</v>
      </c>
      <c r="K82" t="str">
        <v>Gauge · Go/NoGo</v>
      </c>
      <c r="L82" t="str">
        <v>Gauge · NoGo</v>
      </c>
      <c r="M82" t="str">
        <v>Gauge Pins · Go</v>
      </c>
      <c r="N82" t="str">
        <v>Gauge Pins · Go/NoGo</v>
      </c>
      <c r="O82" t="str">
        <v>Gauge Pins · NoGo</v>
      </c>
      <c r="P82" t="str">
        <v>Gauge Pins · Var.Best.Fit.</v>
      </c>
      <c r="Q82" t="str">
        <v>GCMM-000X (CMM) · Pass / Fail</v>
      </c>
      <c r="R82" t="str">
        <v>GCMM-000X (CMM) · Var.Meas.</v>
      </c>
      <c r="S82" t="str">
        <v>GOMS-000X (Sylvac)</v>
      </c>
      <c r="T82" t="str">
        <v>GRAM-00XX (RAM) · Pass / Fail</v>
      </c>
      <c r="U82" t="str">
        <v>GRAM-00XX (RAM) · Program</v>
      </c>
      <c r="V82" t="str">
        <v>GRAM-00XX (RAM) · Var.Meas.</v>
      </c>
      <c r="W82" t="str">
        <v>GRAM-00XX (RAM) · Visual</v>
      </c>
      <c r="X82" t="str">
        <v>Groove Width Micrometer</v>
      </c>
      <c r="Y82" t="str">
        <v>GTIC-00XX Test Indicator</v>
      </c>
      <c r="Z82" t="str">
        <v>Indicator / Drop</v>
      </c>
      <c r="AA82" t="str">
        <v>Inspection Fixture · Go</v>
      </c>
      <c r="AB82" t="str">
        <v>Inspection Fixture · NoGo</v>
      </c>
      <c r="AC82" t="str">
        <v>Micrometer · Anvil GMAN-XXXX</v>
      </c>
      <c r="AD82" t="str">
        <v>Micrometer · Blade</v>
      </c>
      <c r="AE82" t="str">
        <v>Micrometer · Disc</v>
      </c>
      <c r="AF82" t="str">
        <v>Micrometer · Outside</v>
      </c>
      <c r="AG82" t="str">
        <v>Micrometer · Pitch</v>
      </c>
      <c r="AH82" t="str">
        <v>Micrometer · Point</v>
      </c>
      <c r="AI82" t="str">
        <v>Micrometer · Spline</v>
      </c>
      <c r="AJ82" t="str">
        <v xml:space="preserve">Micrometer · Spline / Calc. </v>
      </c>
      <c r="AK82" t="str">
        <v>not sure</v>
      </c>
      <c r="AL82" t="str">
        <v>Ring/Internal (IDT)</v>
      </c>
      <c r="AM82" t="str">
        <v xml:space="preserve">Test Indicator/Concent. Ga. </v>
      </c>
      <c r="AN82" t="str">
        <v>Thread Plug Gauge · Go</v>
      </c>
      <c r="AO82" t="str">
        <v>Thread Plug Gauge · Go/NoGo</v>
      </c>
      <c r="AP82" t="str">
        <v>Thread Plug Gauge · NoGo</v>
      </c>
      <c r="AQ82" t="str">
        <v>Thread Ring Gauge · Go</v>
      </c>
      <c r="AR82" t="str">
        <v>Thread Ring Gauge · Go/NoGo</v>
      </c>
      <c r="AS82" t="str">
        <v>Thread Ring Gauge · NoGo</v>
      </c>
      <c r="AT82" t="str">
        <v>Visual</v>
      </c>
      <c r="AU82" t="str">
        <v>Visual · (Microscope)</v>
      </c>
      <c r="AV82" t="str">
        <v>Visual · 10×</v>
      </c>
      <c r="AW82" t="str">
        <v>Visual · 2.25×</v>
      </c>
      <c r="AX82" t="str">
        <v>Visual · DV</v>
      </c>
      <c r="AY82" t="str">
        <v>Visual GritBlast Comparator</v>
      </c>
    </row>
    <row r="83" spans="3:51">
      <c r="C83" t="str" cm="1">
        <f t="array" ref="C83:AY83">TRANSPOSE(_xlfn._xlws.SORT(_xlfn._xlws.FILTER($A$2:$A$279,ISNUMBER(SEARCH('PartLib Table'!N90,$A$2:$A$279)),"not found")))</f>
        <v>Caliper</v>
      </c>
      <c r="D83" t="str">
        <v>Caliper/Go Gauge</v>
      </c>
      <c r="E83" t="str">
        <v>Caliper/Go Pin</v>
      </c>
      <c r="F83" t="str">
        <v>Caliper/Internal (IDT)</v>
      </c>
      <c r="G83" t="str">
        <v>Comparator / Var.Meas.</v>
      </c>
      <c r="H83" t="str">
        <v>Function Part</v>
      </c>
      <c r="I83" t="str">
        <v>Functional · Gauge</v>
      </c>
      <c r="J83" t="str">
        <v>Gauge · Go</v>
      </c>
      <c r="K83" t="str">
        <v>Gauge · Go/NoGo</v>
      </c>
      <c r="L83" t="str">
        <v>Gauge · NoGo</v>
      </c>
      <c r="M83" t="str">
        <v>Gauge Pins · Go</v>
      </c>
      <c r="N83" t="str">
        <v>Gauge Pins · Go/NoGo</v>
      </c>
      <c r="O83" t="str">
        <v>Gauge Pins · NoGo</v>
      </c>
      <c r="P83" t="str">
        <v>Gauge Pins · Var.Best.Fit.</v>
      </c>
      <c r="Q83" t="str">
        <v>GCMM-000X (CMM) · Pass / Fail</v>
      </c>
      <c r="R83" t="str">
        <v>GCMM-000X (CMM) · Var.Meas.</v>
      </c>
      <c r="S83" t="str">
        <v>GOMS-000X (Sylvac)</v>
      </c>
      <c r="T83" t="str">
        <v>GRAM-00XX (RAM) · Pass / Fail</v>
      </c>
      <c r="U83" t="str">
        <v>GRAM-00XX (RAM) · Program</v>
      </c>
      <c r="V83" t="str">
        <v>GRAM-00XX (RAM) · Var.Meas.</v>
      </c>
      <c r="W83" t="str">
        <v>GRAM-00XX (RAM) · Visual</v>
      </c>
      <c r="X83" t="str">
        <v>Groove Width Micrometer</v>
      </c>
      <c r="Y83" t="str">
        <v>GTIC-00XX Test Indicator</v>
      </c>
      <c r="Z83" t="str">
        <v>Indicator / Drop</v>
      </c>
      <c r="AA83" t="str">
        <v>Inspection Fixture · Go</v>
      </c>
      <c r="AB83" t="str">
        <v>Inspection Fixture · NoGo</v>
      </c>
      <c r="AC83" t="str">
        <v>Micrometer · Anvil GMAN-XXXX</v>
      </c>
      <c r="AD83" t="str">
        <v>Micrometer · Blade</v>
      </c>
      <c r="AE83" t="str">
        <v>Micrometer · Disc</v>
      </c>
      <c r="AF83" t="str">
        <v>Micrometer · Outside</v>
      </c>
      <c r="AG83" t="str">
        <v>Micrometer · Pitch</v>
      </c>
      <c r="AH83" t="str">
        <v>Micrometer · Point</v>
      </c>
      <c r="AI83" t="str">
        <v>Micrometer · Spline</v>
      </c>
      <c r="AJ83" t="str">
        <v xml:space="preserve">Micrometer · Spline / Calc. </v>
      </c>
      <c r="AK83" t="str">
        <v>not sure</v>
      </c>
      <c r="AL83" t="str">
        <v>Ring/Internal (IDT)</v>
      </c>
      <c r="AM83" t="str">
        <v xml:space="preserve">Test Indicator/Concent. Ga. </v>
      </c>
      <c r="AN83" t="str">
        <v>Thread Plug Gauge · Go</v>
      </c>
      <c r="AO83" t="str">
        <v>Thread Plug Gauge · Go/NoGo</v>
      </c>
      <c r="AP83" t="str">
        <v>Thread Plug Gauge · NoGo</v>
      </c>
      <c r="AQ83" t="str">
        <v>Thread Ring Gauge · Go</v>
      </c>
      <c r="AR83" t="str">
        <v>Thread Ring Gauge · Go/NoGo</v>
      </c>
      <c r="AS83" t="str">
        <v>Thread Ring Gauge · NoGo</v>
      </c>
      <c r="AT83" t="str">
        <v>Visual</v>
      </c>
      <c r="AU83" t="str">
        <v>Visual · (Microscope)</v>
      </c>
      <c r="AV83" t="str">
        <v>Visual · 10×</v>
      </c>
      <c r="AW83" t="str">
        <v>Visual · 2.25×</v>
      </c>
      <c r="AX83" t="str">
        <v>Visual · DV</v>
      </c>
      <c r="AY83" t="str">
        <v>Visual GritBlast Comparator</v>
      </c>
    </row>
    <row r="84" spans="3:51">
      <c r="C84" t="str" cm="1">
        <f t="array" ref="C84:AY84">TRANSPOSE(_xlfn._xlws.SORT(_xlfn._xlws.FILTER($A$2:$A$279,ISNUMBER(SEARCH('PartLib Table'!N91,$A$2:$A$279)),"not found")))</f>
        <v>Caliper</v>
      </c>
      <c r="D84" t="str">
        <v>Caliper/Go Gauge</v>
      </c>
      <c r="E84" t="str">
        <v>Caliper/Go Pin</v>
      </c>
      <c r="F84" t="str">
        <v>Caliper/Internal (IDT)</v>
      </c>
      <c r="G84" t="str">
        <v>Comparator / Var.Meas.</v>
      </c>
      <c r="H84" t="str">
        <v>Function Part</v>
      </c>
      <c r="I84" t="str">
        <v>Functional · Gauge</v>
      </c>
      <c r="J84" t="str">
        <v>Gauge · Go</v>
      </c>
      <c r="K84" t="str">
        <v>Gauge · Go/NoGo</v>
      </c>
      <c r="L84" t="str">
        <v>Gauge · NoGo</v>
      </c>
      <c r="M84" t="str">
        <v>Gauge Pins · Go</v>
      </c>
      <c r="N84" t="str">
        <v>Gauge Pins · Go/NoGo</v>
      </c>
      <c r="O84" t="str">
        <v>Gauge Pins · NoGo</v>
      </c>
      <c r="P84" t="str">
        <v>Gauge Pins · Var.Best.Fit.</v>
      </c>
      <c r="Q84" t="str">
        <v>GCMM-000X (CMM) · Pass / Fail</v>
      </c>
      <c r="R84" t="str">
        <v>GCMM-000X (CMM) · Var.Meas.</v>
      </c>
      <c r="S84" t="str">
        <v>GOMS-000X (Sylvac)</v>
      </c>
      <c r="T84" t="str">
        <v>GRAM-00XX (RAM) · Pass / Fail</v>
      </c>
      <c r="U84" t="str">
        <v>GRAM-00XX (RAM) · Program</v>
      </c>
      <c r="V84" t="str">
        <v>GRAM-00XX (RAM) · Var.Meas.</v>
      </c>
      <c r="W84" t="str">
        <v>GRAM-00XX (RAM) · Visual</v>
      </c>
      <c r="X84" t="str">
        <v>Groove Width Micrometer</v>
      </c>
      <c r="Y84" t="str">
        <v>GTIC-00XX Test Indicator</v>
      </c>
      <c r="Z84" t="str">
        <v>Indicator / Drop</v>
      </c>
      <c r="AA84" t="str">
        <v>Inspection Fixture · Go</v>
      </c>
      <c r="AB84" t="str">
        <v>Inspection Fixture · NoGo</v>
      </c>
      <c r="AC84" t="str">
        <v>Micrometer · Anvil GMAN-XXXX</v>
      </c>
      <c r="AD84" t="str">
        <v>Micrometer · Blade</v>
      </c>
      <c r="AE84" t="str">
        <v>Micrometer · Disc</v>
      </c>
      <c r="AF84" t="str">
        <v>Micrometer · Outside</v>
      </c>
      <c r="AG84" t="str">
        <v>Micrometer · Pitch</v>
      </c>
      <c r="AH84" t="str">
        <v>Micrometer · Point</v>
      </c>
      <c r="AI84" t="str">
        <v>Micrometer · Spline</v>
      </c>
      <c r="AJ84" t="str">
        <v xml:space="preserve">Micrometer · Spline / Calc. </v>
      </c>
      <c r="AK84" t="str">
        <v>not sure</v>
      </c>
      <c r="AL84" t="str">
        <v>Ring/Internal (IDT)</v>
      </c>
      <c r="AM84" t="str">
        <v xml:space="preserve">Test Indicator/Concent. Ga. </v>
      </c>
      <c r="AN84" t="str">
        <v>Thread Plug Gauge · Go</v>
      </c>
      <c r="AO84" t="str">
        <v>Thread Plug Gauge · Go/NoGo</v>
      </c>
      <c r="AP84" t="str">
        <v>Thread Plug Gauge · NoGo</v>
      </c>
      <c r="AQ84" t="str">
        <v>Thread Ring Gauge · Go</v>
      </c>
      <c r="AR84" t="str">
        <v>Thread Ring Gauge · Go/NoGo</v>
      </c>
      <c r="AS84" t="str">
        <v>Thread Ring Gauge · NoGo</v>
      </c>
      <c r="AT84" t="str">
        <v>Visual</v>
      </c>
      <c r="AU84" t="str">
        <v>Visual · (Microscope)</v>
      </c>
      <c r="AV84" t="str">
        <v>Visual · 10×</v>
      </c>
      <c r="AW84" t="str">
        <v>Visual · 2.25×</v>
      </c>
      <c r="AX84" t="str">
        <v>Visual · DV</v>
      </c>
      <c r="AY84" t="str">
        <v>Visual GritBlast Comparator</v>
      </c>
    </row>
    <row r="85" spans="3:51">
      <c r="C85" t="str" cm="1">
        <f t="array" ref="C85:AY85">TRANSPOSE(_xlfn._xlws.SORT(_xlfn._xlws.FILTER($A$2:$A$279,ISNUMBER(SEARCH('PartLib Table'!N92,$A$2:$A$279)),"not found")))</f>
        <v>Caliper</v>
      </c>
      <c r="D85" t="str">
        <v>Caliper/Go Gauge</v>
      </c>
      <c r="E85" t="str">
        <v>Caliper/Go Pin</v>
      </c>
      <c r="F85" t="str">
        <v>Caliper/Internal (IDT)</v>
      </c>
      <c r="G85" t="str">
        <v>Comparator / Var.Meas.</v>
      </c>
      <c r="H85" t="str">
        <v>Function Part</v>
      </c>
      <c r="I85" t="str">
        <v>Functional · Gauge</v>
      </c>
      <c r="J85" t="str">
        <v>Gauge · Go</v>
      </c>
      <c r="K85" t="str">
        <v>Gauge · Go/NoGo</v>
      </c>
      <c r="L85" t="str">
        <v>Gauge · NoGo</v>
      </c>
      <c r="M85" t="str">
        <v>Gauge Pins · Go</v>
      </c>
      <c r="N85" t="str">
        <v>Gauge Pins · Go/NoGo</v>
      </c>
      <c r="O85" t="str">
        <v>Gauge Pins · NoGo</v>
      </c>
      <c r="P85" t="str">
        <v>Gauge Pins · Var.Best.Fit.</v>
      </c>
      <c r="Q85" t="str">
        <v>GCMM-000X (CMM) · Pass / Fail</v>
      </c>
      <c r="R85" t="str">
        <v>GCMM-000X (CMM) · Var.Meas.</v>
      </c>
      <c r="S85" t="str">
        <v>GOMS-000X (Sylvac)</v>
      </c>
      <c r="T85" t="str">
        <v>GRAM-00XX (RAM) · Pass / Fail</v>
      </c>
      <c r="U85" t="str">
        <v>GRAM-00XX (RAM) · Program</v>
      </c>
      <c r="V85" t="str">
        <v>GRAM-00XX (RAM) · Var.Meas.</v>
      </c>
      <c r="W85" t="str">
        <v>GRAM-00XX (RAM) · Visual</v>
      </c>
      <c r="X85" t="str">
        <v>Groove Width Micrometer</v>
      </c>
      <c r="Y85" t="str">
        <v>GTIC-00XX Test Indicator</v>
      </c>
      <c r="Z85" t="str">
        <v>Indicator / Drop</v>
      </c>
      <c r="AA85" t="str">
        <v>Inspection Fixture · Go</v>
      </c>
      <c r="AB85" t="str">
        <v>Inspection Fixture · NoGo</v>
      </c>
      <c r="AC85" t="str">
        <v>Micrometer · Anvil GMAN-XXXX</v>
      </c>
      <c r="AD85" t="str">
        <v>Micrometer · Blade</v>
      </c>
      <c r="AE85" t="str">
        <v>Micrometer · Disc</v>
      </c>
      <c r="AF85" t="str">
        <v>Micrometer · Outside</v>
      </c>
      <c r="AG85" t="str">
        <v>Micrometer · Pitch</v>
      </c>
      <c r="AH85" t="str">
        <v>Micrometer · Point</v>
      </c>
      <c r="AI85" t="str">
        <v>Micrometer · Spline</v>
      </c>
      <c r="AJ85" t="str">
        <v xml:space="preserve">Micrometer · Spline / Calc. </v>
      </c>
      <c r="AK85" t="str">
        <v>not sure</v>
      </c>
      <c r="AL85" t="str">
        <v>Ring/Internal (IDT)</v>
      </c>
      <c r="AM85" t="str">
        <v xml:space="preserve">Test Indicator/Concent. Ga. </v>
      </c>
      <c r="AN85" t="str">
        <v>Thread Plug Gauge · Go</v>
      </c>
      <c r="AO85" t="str">
        <v>Thread Plug Gauge · Go/NoGo</v>
      </c>
      <c r="AP85" t="str">
        <v>Thread Plug Gauge · NoGo</v>
      </c>
      <c r="AQ85" t="str">
        <v>Thread Ring Gauge · Go</v>
      </c>
      <c r="AR85" t="str">
        <v>Thread Ring Gauge · Go/NoGo</v>
      </c>
      <c r="AS85" t="str">
        <v>Thread Ring Gauge · NoGo</v>
      </c>
      <c r="AT85" t="str">
        <v>Visual</v>
      </c>
      <c r="AU85" t="str">
        <v>Visual · (Microscope)</v>
      </c>
      <c r="AV85" t="str">
        <v>Visual · 10×</v>
      </c>
      <c r="AW85" t="str">
        <v>Visual · 2.25×</v>
      </c>
      <c r="AX85" t="str">
        <v>Visual · DV</v>
      </c>
      <c r="AY85" t="str">
        <v>Visual GritBlast Comparator</v>
      </c>
    </row>
    <row r="86" spans="3:51">
      <c r="C86" t="str" cm="1">
        <f t="array" ref="C86:AY86">TRANSPOSE(_xlfn._xlws.SORT(_xlfn._xlws.FILTER($A$2:$A$279,ISNUMBER(SEARCH('PartLib Table'!N93,$A$2:$A$279)),"not found")))</f>
        <v>Caliper</v>
      </c>
      <c r="D86" t="str">
        <v>Caliper/Go Gauge</v>
      </c>
      <c r="E86" t="str">
        <v>Caliper/Go Pin</v>
      </c>
      <c r="F86" t="str">
        <v>Caliper/Internal (IDT)</v>
      </c>
      <c r="G86" t="str">
        <v>Comparator / Var.Meas.</v>
      </c>
      <c r="H86" t="str">
        <v>Function Part</v>
      </c>
      <c r="I86" t="str">
        <v>Functional · Gauge</v>
      </c>
      <c r="J86" t="str">
        <v>Gauge · Go</v>
      </c>
      <c r="K86" t="str">
        <v>Gauge · Go/NoGo</v>
      </c>
      <c r="L86" t="str">
        <v>Gauge · NoGo</v>
      </c>
      <c r="M86" t="str">
        <v>Gauge Pins · Go</v>
      </c>
      <c r="N86" t="str">
        <v>Gauge Pins · Go/NoGo</v>
      </c>
      <c r="O86" t="str">
        <v>Gauge Pins · NoGo</v>
      </c>
      <c r="P86" t="str">
        <v>Gauge Pins · Var.Best.Fit.</v>
      </c>
      <c r="Q86" t="str">
        <v>GCMM-000X (CMM) · Pass / Fail</v>
      </c>
      <c r="R86" t="str">
        <v>GCMM-000X (CMM) · Var.Meas.</v>
      </c>
      <c r="S86" t="str">
        <v>GOMS-000X (Sylvac)</v>
      </c>
      <c r="T86" t="str">
        <v>GRAM-00XX (RAM) · Pass / Fail</v>
      </c>
      <c r="U86" t="str">
        <v>GRAM-00XX (RAM) · Program</v>
      </c>
      <c r="V86" t="str">
        <v>GRAM-00XX (RAM) · Var.Meas.</v>
      </c>
      <c r="W86" t="str">
        <v>GRAM-00XX (RAM) · Visual</v>
      </c>
      <c r="X86" t="str">
        <v>Groove Width Micrometer</v>
      </c>
      <c r="Y86" t="str">
        <v>GTIC-00XX Test Indicator</v>
      </c>
      <c r="Z86" t="str">
        <v>Indicator / Drop</v>
      </c>
      <c r="AA86" t="str">
        <v>Inspection Fixture · Go</v>
      </c>
      <c r="AB86" t="str">
        <v>Inspection Fixture · NoGo</v>
      </c>
      <c r="AC86" t="str">
        <v>Micrometer · Anvil GMAN-XXXX</v>
      </c>
      <c r="AD86" t="str">
        <v>Micrometer · Blade</v>
      </c>
      <c r="AE86" t="str">
        <v>Micrometer · Disc</v>
      </c>
      <c r="AF86" t="str">
        <v>Micrometer · Outside</v>
      </c>
      <c r="AG86" t="str">
        <v>Micrometer · Pitch</v>
      </c>
      <c r="AH86" t="str">
        <v>Micrometer · Point</v>
      </c>
      <c r="AI86" t="str">
        <v>Micrometer · Spline</v>
      </c>
      <c r="AJ86" t="str">
        <v xml:space="preserve">Micrometer · Spline / Calc. </v>
      </c>
      <c r="AK86" t="str">
        <v>not sure</v>
      </c>
      <c r="AL86" t="str">
        <v>Ring/Internal (IDT)</v>
      </c>
      <c r="AM86" t="str">
        <v xml:space="preserve">Test Indicator/Concent. Ga. </v>
      </c>
      <c r="AN86" t="str">
        <v>Thread Plug Gauge · Go</v>
      </c>
      <c r="AO86" t="str">
        <v>Thread Plug Gauge · Go/NoGo</v>
      </c>
      <c r="AP86" t="str">
        <v>Thread Plug Gauge · NoGo</v>
      </c>
      <c r="AQ86" t="str">
        <v>Thread Ring Gauge · Go</v>
      </c>
      <c r="AR86" t="str">
        <v>Thread Ring Gauge · Go/NoGo</v>
      </c>
      <c r="AS86" t="str">
        <v>Thread Ring Gauge · NoGo</v>
      </c>
      <c r="AT86" t="str">
        <v>Visual</v>
      </c>
      <c r="AU86" t="str">
        <v>Visual · (Microscope)</v>
      </c>
      <c r="AV86" t="str">
        <v>Visual · 10×</v>
      </c>
      <c r="AW86" t="str">
        <v>Visual · 2.25×</v>
      </c>
      <c r="AX86" t="str">
        <v>Visual · DV</v>
      </c>
      <c r="AY86" t="str">
        <v>Visual GritBlast Comparator</v>
      </c>
    </row>
    <row r="87" spans="3:51">
      <c r="C87" t="str" cm="1">
        <f t="array" ref="C87:AY87">TRANSPOSE(_xlfn._xlws.SORT(_xlfn._xlws.FILTER($A$2:$A$279,ISNUMBER(SEARCH('PartLib Table'!N94,$A$2:$A$279)),"not found")))</f>
        <v>Caliper</v>
      </c>
      <c r="D87" t="str">
        <v>Caliper/Go Gauge</v>
      </c>
      <c r="E87" t="str">
        <v>Caliper/Go Pin</v>
      </c>
      <c r="F87" t="str">
        <v>Caliper/Internal (IDT)</v>
      </c>
      <c r="G87" t="str">
        <v>Comparator / Var.Meas.</v>
      </c>
      <c r="H87" t="str">
        <v>Function Part</v>
      </c>
      <c r="I87" t="str">
        <v>Functional · Gauge</v>
      </c>
      <c r="J87" t="str">
        <v>Gauge · Go</v>
      </c>
      <c r="K87" t="str">
        <v>Gauge · Go/NoGo</v>
      </c>
      <c r="L87" t="str">
        <v>Gauge · NoGo</v>
      </c>
      <c r="M87" t="str">
        <v>Gauge Pins · Go</v>
      </c>
      <c r="N87" t="str">
        <v>Gauge Pins · Go/NoGo</v>
      </c>
      <c r="O87" t="str">
        <v>Gauge Pins · NoGo</v>
      </c>
      <c r="P87" t="str">
        <v>Gauge Pins · Var.Best.Fit.</v>
      </c>
      <c r="Q87" t="str">
        <v>GCMM-000X (CMM) · Pass / Fail</v>
      </c>
      <c r="R87" t="str">
        <v>GCMM-000X (CMM) · Var.Meas.</v>
      </c>
      <c r="S87" t="str">
        <v>GOMS-000X (Sylvac)</v>
      </c>
      <c r="T87" t="str">
        <v>GRAM-00XX (RAM) · Pass / Fail</v>
      </c>
      <c r="U87" t="str">
        <v>GRAM-00XX (RAM) · Program</v>
      </c>
      <c r="V87" t="str">
        <v>GRAM-00XX (RAM) · Var.Meas.</v>
      </c>
      <c r="W87" t="str">
        <v>GRAM-00XX (RAM) · Visual</v>
      </c>
      <c r="X87" t="str">
        <v>Groove Width Micrometer</v>
      </c>
      <c r="Y87" t="str">
        <v>GTIC-00XX Test Indicator</v>
      </c>
      <c r="Z87" t="str">
        <v>Indicator / Drop</v>
      </c>
      <c r="AA87" t="str">
        <v>Inspection Fixture · Go</v>
      </c>
      <c r="AB87" t="str">
        <v>Inspection Fixture · NoGo</v>
      </c>
      <c r="AC87" t="str">
        <v>Micrometer · Anvil GMAN-XXXX</v>
      </c>
      <c r="AD87" t="str">
        <v>Micrometer · Blade</v>
      </c>
      <c r="AE87" t="str">
        <v>Micrometer · Disc</v>
      </c>
      <c r="AF87" t="str">
        <v>Micrometer · Outside</v>
      </c>
      <c r="AG87" t="str">
        <v>Micrometer · Pitch</v>
      </c>
      <c r="AH87" t="str">
        <v>Micrometer · Point</v>
      </c>
      <c r="AI87" t="str">
        <v>Micrometer · Spline</v>
      </c>
      <c r="AJ87" t="str">
        <v xml:space="preserve">Micrometer · Spline / Calc. </v>
      </c>
      <c r="AK87" t="str">
        <v>not sure</v>
      </c>
      <c r="AL87" t="str">
        <v>Ring/Internal (IDT)</v>
      </c>
      <c r="AM87" t="str">
        <v xml:space="preserve">Test Indicator/Concent. Ga. </v>
      </c>
      <c r="AN87" t="str">
        <v>Thread Plug Gauge · Go</v>
      </c>
      <c r="AO87" t="str">
        <v>Thread Plug Gauge · Go/NoGo</v>
      </c>
      <c r="AP87" t="str">
        <v>Thread Plug Gauge · NoGo</v>
      </c>
      <c r="AQ87" t="str">
        <v>Thread Ring Gauge · Go</v>
      </c>
      <c r="AR87" t="str">
        <v>Thread Ring Gauge · Go/NoGo</v>
      </c>
      <c r="AS87" t="str">
        <v>Thread Ring Gauge · NoGo</v>
      </c>
      <c r="AT87" t="str">
        <v>Visual</v>
      </c>
      <c r="AU87" t="str">
        <v>Visual · (Microscope)</v>
      </c>
      <c r="AV87" t="str">
        <v>Visual · 10×</v>
      </c>
      <c r="AW87" t="str">
        <v>Visual · 2.25×</v>
      </c>
      <c r="AX87" t="str">
        <v>Visual · DV</v>
      </c>
      <c r="AY87" t="str">
        <v>Visual GritBlast Comparator</v>
      </c>
    </row>
    <row r="88" spans="3:51">
      <c r="C88" t="str" cm="1">
        <f t="array" ref="C88:AY88">TRANSPOSE(_xlfn._xlws.SORT(_xlfn._xlws.FILTER($A$2:$A$279,ISNUMBER(SEARCH('PartLib Table'!N95,$A$2:$A$279)),"not found")))</f>
        <v>Caliper</v>
      </c>
      <c r="D88" t="str">
        <v>Caliper/Go Gauge</v>
      </c>
      <c r="E88" t="str">
        <v>Caliper/Go Pin</v>
      </c>
      <c r="F88" t="str">
        <v>Caliper/Internal (IDT)</v>
      </c>
      <c r="G88" t="str">
        <v>Comparator / Var.Meas.</v>
      </c>
      <c r="H88" t="str">
        <v>Function Part</v>
      </c>
      <c r="I88" t="str">
        <v>Functional · Gauge</v>
      </c>
      <c r="J88" t="str">
        <v>Gauge · Go</v>
      </c>
      <c r="K88" t="str">
        <v>Gauge · Go/NoGo</v>
      </c>
      <c r="L88" t="str">
        <v>Gauge · NoGo</v>
      </c>
      <c r="M88" t="str">
        <v>Gauge Pins · Go</v>
      </c>
      <c r="N88" t="str">
        <v>Gauge Pins · Go/NoGo</v>
      </c>
      <c r="O88" t="str">
        <v>Gauge Pins · NoGo</v>
      </c>
      <c r="P88" t="str">
        <v>Gauge Pins · Var.Best.Fit.</v>
      </c>
      <c r="Q88" t="str">
        <v>GCMM-000X (CMM) · Pass / Fail</v>
      </c>
      <c r="R88" t="str">
        <v>GCMM-000X (CMM) · Var.Meas.</v>
      </c>
      <c r="S88" t="str">
        <v>GOMS-000X (Sylvac)</v>
      </c>
      <c r="T88" t="str">
        <v>GRAM-00XX (RAM) · Pass / Fail</v>
      </c>
      <c r="U88" t="str">
        <v>GRAM-00XX (RAM) · Program</v>
      </c>
      <c r="V88" t="str">
        <v>GRAM-00XX (RAM) · Var.Meas.</v>
      </c>
      <c r="W88" t="str">
        <v>GRAM-00XX (RAM) · Visual</v>
      </c>
      <c r="X88" t="str">
        <v>Groove Width Micrometer</v>
      </c>
      <c r="Y88" t="str">
        <v>GTIC-00XX Test Indicator</v>
      </c>
      <c r="Z88" t="str">
        <v>Indicator / Drop</v>
      </c>
      <c r="AA88" t="str">
        <v>Inspection Fixture · Go</v>
      </c>
      <c r="AB88" t="str">
        <v>Inspection Fixture · NoGo</v>
      </c>
      <c r="AC88" t="str">
        <v>Micrometer · Anvil GMAN-XXXX</v>
      </c>
      <c r="AD88" t="str">
        <v>Micrometer · Blade</v>
      </c>
      <c r="AE88" t="str">
        <v>Micrometer · Disc</v>
      </c>
      <c r="AF88" t="str">
        <v>Micrometer · Outside</v>
      </c>
      <c r="AG88" t="str">
        <v>Micrometer · Pitch</v>
      </c>
      <c r="AH88" t="str">
        <v>Micrometer · Point</v>
      </c>
      <c r="AI88" t="str">
        <v>Micrometer · Spline</v>
      </c>
      <c r="AJ88" t="str">
        <v xml:space="preserve">Micrometer · Spline / Calc. </v>
      </c>
      <c r="AK88" t="str">
        <v>not sure</v>
      </c>
      <c r="AL88" t="str">
        <v>Ring/Internal (IDT)</v>
      </c>
      <c r="AM88" t="str">
        <v xml:space="preserve">Test Indicator/Concent. Ga. </v>
      </c>
      <c r="AN88" t="str">
        <v>Thread Plug Gauge · Go</v>
      </c>
      <c r="AO88" t="str">
        <v>Thread Plug Gauge · Go/NoGo</v>
      </c>
      <c r="AP88" t="str">
        <v>Thread Plug Gauge · NoGo</v>
      </c>
      <c r="AQ88" t="str">
        <v>Thread Ring Gauge · Go</v>
      </c>
      <c r="AR88" t="str">
        <v>Thread Ring Gauge · Go/NoGo</v>
      </c>
      <c r="AS88" t="str">
        <v>Thread Ring Gauge · NoGo</v>
      </c>
      <c r="AT88" t="str">
        <v>Visual</v>
      </c>
      <c r="AU88" t="str">
        <v>Visual · (Microscope)</v>
      </c>
      <c r="AV88" t="str">
        <v>Visual · 10×</v>
      </c>
      <c r="AW88" t="str">
        <v>Visual · 2.25×</v>
      </c>
      <c r="AX88" t="str">
        <v>Visual · DV</v>
      </c>
      <c r="AY88" t="str">
        <v>Visual GritBlast Comparator</v>
      </c>
    </row>
    <row r="89" spans="3:51">
      <c r="C89" t="str" cm="1">
        <f t="array" ref="C89:AY89">TRANSPOSE(_xlfn._xlws.SORT(_xlfn._xlws.FILTER($A$2:$A$279,ISNUMBER(SEARCH('PartLib Table'!N96,$A$2:$A$279)),"not found")))</f>
        <v>Caliper</v>
      </c>
      <c r="D89" t="str">
        <v>Caliper/Go Gauge</v>
      </c>
      <c r="E89" t="str">
        <v>Caliper/Go Pin</v>
      </c>
      <c r="F89" t="str">
        <v>Caliper/Internal (IDT)</v>
      </c>
      <c r="G89" t="str">
        <v>Comparator / Var.Meas.</v>
      </c>
      <c r="H89" t="str">
        <v>Function Part</v>
      </c>
      <c r="I89" t="str">
        <v>Functional · Gauge</v>
      </c>
      <c r="J89" t="str">
        <v>Gauge · Go</v>
      </c>
      <c r="K89" t="str">
        <v>Gauge · Go/NoGo</v>
      </c>
      <c r="L89" t="str">
        <v>Gauge · NoGo</v>
      </c>
      <c r="M89" t="str">
        <v>Gauge Pins · Go</v>
      </c>
      <c r="N89" t="str">
        <v>Gauge Pins · Go/NoGo</v>
      </c>
      <c r="O89" t="str">
        <v>Gauge Pins · NoGo</v>
      </c>
      <c r="P89" t="str">
        <v>Gauge Pins · Var.Best.Fit.</v>
      </c>
      <c r="Q89" t="str">
        <v>GCMM-000X (CMM) · Pass / Fail</v>
      </c>
      <c r="R89" t="str">
        <v>GCMM-000X (CMM) · Var.Meas.</v>
      </c>
      <c r="S89" t="str">
        <v>GOMS-000X (Sylvac)</v>
      </c>
      <c r="T89" t="str">
        <v>GRAM-00XX (RAM) · Pass / Fail</v>
      </c>
      <c r="U89" t="str">
        <v>GRAM-00XX (RAM) · Program</v>
      </c>
      <c r="V89" t="str">
        <v>GRAM-00XX (RAM) · Var.Meas.</v>
      </c>
      <c r="W89" t="str">
        <v>GRAM-00XX (RAM) · Visual</v>
      </c>
      <c r="X89" t="str">
        <v>Groove Width Micrometer</v>
      </c>
      <c r="Y89" t="str">
        <v>GTIC-00XX Test Indicator</v>
      </c>
      <c r="Z89" t="str">
        <v>Indicator / Drop</v>
      </c>
      <c r="AA89" t="str">
        <v>Inspection Fixture · Go</v>
      </c>
      <c r="AB89" t="str">
        <v>Inspection Fixture · NoGo</v>
      </c>
      <c r="AC89" t="str">
        <v>Micrometer · Anvil GMAN-XXXX</v>
      </c>
      <c r="AD89" t="str">
        <v>Micrometer · Blade</v>
      </c>
      <c r="AE89" t="str">
        <v>Micrometer · Disc</v>
      </c>
      <c r="AF89" t="str">
        <v>Micrometer · Outside</v>
      </c>
      <c r="AG89" t="str">
        <v>Micrometer · Pitch</v>
      </c>
      <c r="AH89" t="str">
        <v>Micrometer · Point</v>
      </c>
      <c r="AI89" t="str">
        <v>Micrometer · Spline</v>
      </c>
      <c r="AJ89" t="str">
        <v xml:space="preserve">Micrometer · Spline / Calc. </v>
      </c>
      <c r="AK89" t="str">
        <v>not sure</v>
      </c>
      <c r="AL89" t="str">
        <v>Ring/Internal (IDT)</v>
      </c>
      <c r="AM89" t="str">
        <v xml:space="preserve">Test Indicator/Concent. Ga. </v>
      </c>
      <c r="AN89" t="str">
        <v>Thread Plug Gauge · Go</v>
      </c>
      <c r="AO89" t="str">
        <v>Thread Plug Gauge · Go/NoGo</v>
      </c>
      <c r="AP89" t="str">
        <v>Thread Plug Gauge · NoGo</v>
      </c>
      <c r="AQ89" t="str">
        <v>Thread Ring Gauge · Go</v>
      </c>
      <c r="AR89" t="str">
        <v>Thread Ring Gauge · Go/NoGo</v>
      </c>
      <c r="AS89" t="str">
        <v>Thread Ring Gauge · NoGo</v>
      </c>
      <c r="AT89" t="str">
        <v>Visual</v>
      </c>
      <c r="AU89" t="str">
        <v>Visual · (Microscope)</v>
      </c>
      <c r="AV89" t="str">
        <v>Visual · 10×</v>
      </c>
      <c r="AW89" t="str">
        <v>Visual · 2.25×</v>
      </c>
      <c r="AX89" t="str">
        <v>Visual · DV</v>
      </c>
      <c r="AY89" t="str">
        <v>Visual GritBlast Comparator</v>
      </c>
    </row>
    <row r="90" spans="3:51">
      <c r="C90" t="str" cm="1">
        <f t="array" ref="C90:AY90">TRANSPOSE(_xlfn._xlws.SORT(_xlfn._xlws.FILTER($A$2:$A$279,ISNUMBER(SEARCH('PartLib Table'!N97,$A$2:$A$279)),"not found")))</f>
        <v>Caliper</v>
      </c>
      <c r="D90" t="str">
        <v>Caliper/Go Gauge</v>
      </c>
      <c r="E90" t="str">
        <v>Caliper/Go Pin</v>
      </c>
      <c r="F90" t="str">
        <v>Caliper/Internal (IDT)</v>
      </c>
      <c r="G90" t="str">
        <v>Comparator / Var.Meas.</v>
      </c>
      <c r="H90" t="str">
        <v>Function Part</v>
      </c>
      <c r="I90" t="str">
        <v>Functional · Gauge</v>
      </c>
      <c r="J90" t="str">
        <v>Gauge · Go</v>
      </c>
      <c r="K90" t="str">
        <v>Gauge · Go/NoGo</v>
      </c>
      <c r="L90" t="str">
        <v>Gauge · NoGo</v>
      </c>
      <c r="M90" t="str">
        <v>Gauge Pins · Go</v>
      </c>
      <c r="N90" t="str">
        <v>Gauge Pins · Go/NoGo</v>
      </c>
      <c r="O90" t="str">
        <v>Gauge Pins · NoGo</v>
      </c>
      <c r="P90" t="str">
        <v>Gauge Pins · Var.Best.Fit.</v>
      </c>
      <c r="Q90" t="str">
        <v>GCMM-000X (CMM) · Pass / Fail</v>
      </c>
      <c r="R90" t="str">
        <v>GCMM-000X (CMM) · Var.Meas.</v>
      </c>
      <c r="S90" t="str">
        <v>GOMS-000X (Sylvac)</v>
      </c>
      <c r="T90" t="str">
        <v>GRAM-00XX (RAM) · Pass / Fail</v>
      </c>
      <c r="U90" t="str">
        <v>GRAM-00XX (RAM) · Program</v>
      </c>
      <c r="V90" t="str">
        <v>GRAM-00XX (RAM) · Var.Meas.</v>
      </c>
      <c r="W90" t="str">
        <v>GRAM-00XX (RAM) · Visual</v>
      </c>
      <c r="X90" t="str">
        <v>Groove Width Micrometer</v>
      </c>
      <c r="Y90" t="str">
        <v>GTIC-00XX Test Indicator</v>
      </c>
      <c r="Z90" t="str">
        <v>Indicator / Drop</v>
      </c>
      <c r="AA90" t="str">
        <v>Inspection Fixture · Go</v>
      </c>
      <c r="AB90" t="str">
        <v>Inspection Fixture · NoGo</v>
      </c>
      <c r="AC90" t="str">
        <v>Micrometer · Anvil GMAN-XXXX</v>
      </c>
      <c r="AD90" t="str">
        <v>Micrometer · Blade</v>
      </c>
      <c r="AE90" t="str">
        <v>Micrometer · Disc</v>
      </c>
      <c r="AF90" t="str">
        <v>Micrometer · Outside</v>
      </c>
      <c r="AG90" t="str">
        <v>Micrometer · Pitch</v>
      </c>
      <c r="AH90" t="str">
        <v>Micrometer · Point</v>
      </c>
      <c r="AI90" t="str">
        <v>Micrometer · Spline</v>
      </c>
      <c r="AJ90" t="str">
        <v xml:space="preserve">Micrometer · Spline / Calc. </v>
      </c>
      <c r="AK90" t="str">
        <v>not sure</v>
      </c>
      <c r="AL90" t="str">
        <v>Ring/Internal (IDT)</v>
      </c>
      <c r="AM90" t="str">
        <v xml:space="preserve">Test Indicator/Concent. Ga. </v>
      </c>
      <c r="AN90" t="str">
        <v>Thread Plug Gauge · Go</v>
      </c>
      <c r="AO90" t="str">
        <v>Thread Plug Gauge · Go/NoGo</v>
      </c>
      <c r="AP90" t="str">
        <v>Thread Plug Gauge · NoGo</v>
      </c>
      <c r="AQ90" t="str">
        <v>Thread Ring Gauge · Go</v>
      </c>
      <c r="AR90" t="str">
        <v>Thread Ring Gauge · Go/NoGo</v>
      </c>
      <c r="AS90" t="str">
        <v>Thread Ring Gauge · NoGo</v>
      </c>
      <c r="AT90" t="str">
        <v>Visual</v>
      </c>
      <c r="AU90" t="str">
        <v>Visual · (Microscope)</v>
      </c>
      <c r="AV90" t="str">
        <v>Visual · 10×</v>
      </c>
      <c r="AW90" t="str">
        <v>Visual · 2.25×</v>
      </c>
      <c r="AX90" t="str">
        <v>Visual · DV</v>
      </c>
      <c r="AY90" t="str">
        <v>Visual GritBlast Comparator</v>
      </c>
    </row>
    <row r="91" spans="3:51">
      <c r="C91" t="str" cm="1">
        <f t="array" ref="C91:AY91">TRANSPOSE(_xlfn._xlws.SORT(_xlfn._xlws.FILTER($A$2:$A$279,ISNUMBER(SEARCH('PartLib Table'!N98,$A$2:$A$279)),"not found")))</f>
        <v>Caliper</v>
      </c>
      <c r="D91" t="str">
        <v>Caliper/Go Gauge</v>
      </c>
      <c r="E91" t="str">
        <v>Caliper/Go Pin</v>
      </c>
      <c r="F91" t="str">
        <v>Caliper/Internal (IDT)</v>
      </c>
      <c r="G91" t="str">
        <v>Comparator / Var.Meas.</v>
      </c>
      <c r="H91" t="str">
        <v>Function Part</v>
      </c>
      <c r="I91" t="str">
        <v>Functional · Gauge</v>
      </c>
      <c r="J91" t="str">
        <v>Gauge · Go</v>
      </c>
      <c r="K91" t="str">
        <v>Gauge · Go/NoGo</v>
      </c>
      <c r="L91" t="str">
        <v>Gauge · NoGo</v>
      </c>
      <c r="M91" t="str">
        <v>Gauge Pins · Go</v>
      </c>
      <c r="N91" t="str">
        <v>Gauge Pins · Go/NoGo</v>
      </c>
      <c r="O91" t="str">
        <v>Gauge Pins · NoGo</v>
      </c>
      <c r="P91" t="str">
        <v>Gauge Pins · Var.Best.Fit.</v>
      </c>
      <c r="Q91" t="str">
        <v>GCMM-000X (CMM) · Pass / Fail</v>
      </c>
      <c r="R91" t="str">
        <v>GCMM-000X (CMM) · Var.Meas.</v>
      </c>
      <c r="S91" t="str">
        <v>GOMS-000X (Sylvac)</v>
      </c>
      <c r="T91" t="str">
        <v>GRAM-00XX (RAM) · Pass / Fail</v>
      </c>
      <c r="U91" t="str">
        <v>GRAM-00XX (RAM) · Program</v>
      </c>
      <c r="V91" t="str">
        <v>GRAM-00XX (RAM) · Var.Meas.</v>
      </c>
      <c r="W91" t="str">
        <v>GRAM-00XX (RAM) · Visual</v>
      </c>
      <c r="X91" t="str">
        <v>Groove Width Micrometer</v>
      </c>
      <c r="Y91" t="str">
        <v>GTIC-00XX Test Indicator</v>
      </c>
      <c r="Z91" t="str">
        <v>Indicator / Drop</v>
      </c>
      <c r="AA91" t="str">
        <v>Inspection Fixture · Go</v>
      </c>
      <c r="AB91" t="str">
        <v>Inspection Fixture · NoGo</v>
      </c>
      <c r="AC91" t="str">
        <v>Micrometer · Anvil GMAN-XXXX</v>
      </c>
      <c r="AD91" t="str">
        <v>Micrometer · Blade</v>
      </c>
      <c r="AE91" t="str">
        <v>Micrometer · Disc</v>
      </c>
      <c r="AF91" t="str">
        <v>Micrometer · Outside</v>
      </c>
      <c r="AG91" t="str">
        <v>Micrometer · Pitch</v>
      </c>
      <c r="AH91" t="str">
        <v>Micrometer · Point</v>
      </c>
      <c r="AI91" t="str">
        <v>Micrometer · Spline</v>
      </c>
      <c r="AJ91" t="str">
        <v xml:space="preserve">Micrometer · Spline / Calc. </v>
      </c>
      <c r="AK91" t="str">
        <v>not sure</v>
      </c>
      <c r="AL91" t="str">
        <v>Ring/Internal (IDT)</v>
      </c>
      <c r="AM91" t="str">
        <v xml:space="preserve">Test Indicator/Concent. Ga. </v>
      </c>
      <c r="AN91" t="str">
        <v>Thread Plug Gauge · Go</v>
      </c>
      <c r="AO91" t="str">
        <v>Thread Plug Gauge · Go/NoGo</v>
      </c>
      <c r="AP91" t="str">
        <v>Thread Plug Gauge · NoGo</v>
      </c>
      <c r="AQ91" t="str">
        <v>Thread Ring Gauge · Go</v>
      </c>
      <c r="AR91" t="str">
        <v>Thread Ring Gauge · Go/NoGo</v>
      </c>
      <c r="AS91" t="str">
        <v>Thread Ring Gauge · NoGo</v>
      </c>
      <c r="AT91" t="str">
        <v>Visual</v>
      </c>
      <c r="AU91" t="str">
        <v>Visual · (Microscope)</v>
      </c>
      <c r="AV91" t="str">
        <v>Visual · 10×</v>
      </c>
      <c r="AW91" t="str">
        <v>Visual · 2.25×</v>
      </c>
      <c r="AX91" t="str">
        <v>Visual · DV</v>
      </c>
      <c r="AY91" t="str">
        <v>Visual GritBlast Comparator</v>
      </c>
    </row>
    <row r="92" spans="3:51">
      <c r="C92" t="str" cm="1">
        <f t="array" ref="C92:AY92">TRANSPOSE(_xlfn._xlws.SORT(_xlfn._xlws.FILTER($A$2:$A$279,ISNUMBER(SEARCH('PartLib Table'!N99,$A$2:$A$279)),"not found")))</f>
        <v>Caliper</v>
      </c>
      <c r="D92" t="str">
        <v>Caliper/Go Gauge</v>
      </c>
      <c r="E92" t="str">
        <v>Caliper/Go Pin</v>
      </c>
      <c r="F92" t="str">
        <v>Caliper/Internal (IDT)</v>
      </c>
      <c r="G92" t="str">
        <v>Comparator / Var.Meas.</v>
      </c>
      <c r="H92" t="str">
        <v>Function Part</v>
      </c>
      <c r="I92" t="str">
        <v>Functional · Gauge</v>
      </c>
      <c r="J92" t="str">
        <v>Gauge · Go</v>
      </c>
      <c r="K92" t="str">
        <v>Gauge · Go/NoGo</v>
      </c>
      <c r="L92" t="str">
        <v>Gauge · NoGo</v>
      </c>
      <c r="M92" t="str">
        <v>Gauge Pins · Go</v>
      </c>
      <c r="N92" t="str">
        <v>Gauge Pins · Go/NoGo</v>
      </c>
      <c r="O92" t="str">
        <v>Gauge Pins · NoGo</v>
      </c>
      <c r="P92" t="str">
        <v>Gauge Pins · Var.Best.Fit.</v>
      </c>
      <c r="Q92" t="str">
        <v>GCMM-000X (CMM) · Pass / Fail</v>
      </c>
      <c r="R92" t="str">
        <v>GCMM-000X (CMM) · Var.Meas.</v>
      </c>
      <c r="S92" t="str">
        <v>GOMS-000X (Sylvac)</v>
      </c>
      <c r="T92" t="str">
        <v>GRAM-00XX (RAM) · Pass / Fail</v>
      </c>
      <c r="U92" t="str">
        <v>GRAM-00XX (RAM) · Program</v>
      </c>
      <c r="V92" t="str">
        <v>GRAM-00XX (RAM) · Var.Meas.</v>
      </c>
      <c r="W92" t="str">
        <v>GRAM-00XX (RAM) · Visual</v>
      </c>
      <c r="X92" t="str">
        <v>Groove Width Micrometer</v>
      </c>
      <c r="Y92" t="str">
        <v>GTIC-00XX Test Indicator</v>
      </c>
      <c r="Z92" t="str">
        <v>Indicator / Drop</v>
      </c>
      <c r="AA92" t="str">
        <v>Inspection Fixture · Go</v>
      </c>
      <c r="AB92" t="str">
        <v>Inspection Fixture · NoGo</v>
      </c>
      <c r="AC92" t="str">
        <v>Micrometer · Anvil GMAN-XXXX</v>
      </c>
      <c r="AD92" t="str">
        <v>Micrometer · Blade</v>
      </c>
      <c r="AE92" t="str">
        <v>Micrometer · Disc</v>
      </c>
      <c r="AF92" t="str">
        <v>Micrometer · Outside</v>
      </c>
      <c r="AG92" t="str">
        <v>Micrometer · Pitch</v>
      </c>
      <c r="AH92" t="str">
        <v>Micrometer · Point</v>
      </c>
      <c r="AI92" t="str">
        <v>Micrometer · Spline</v>
      </c>
      <c r="AJ92" t="str">
        <v xml:space="preserve">Micrometer · Spline / Calc. </v>
      </c>
      <c r="AK92" t="str">
        <v>not sure</v>
      </c>
      <c r="AL92" t="str">
        <v>Ring/Internal (IDT)</v>
      </c>
      <c r="AM92" t="str">
        <v xml:space="preserve">Test Indicator/Concent. Ga. </v>
      </c>
      <c r="AN92" t="str">
        <v>Thread Plug Gauge · Go</v>
      </c>
      <c r="AO92" t="str">
        <v>Thread Plug Gauge · Go/NoGo</v>
      </c>
      <c r="AP92" t="str">
        <v>Thread Plug Gauge · NoGo</v>
      </c>
      <c r="AQ92" t="str">
        <v>Thread Ring Gauge · Go</v>
      </c>
      <c r="AR92" t="str">
        <v>Thread Ring Gauge · Go/NoGo</v>
      </c>
      <c r="AS92" t="str">
        <v>Thread Ring Gauge · NoGo</v>
      </c>
      <c r="AT92" t="str">
        <v>Visual</v>
      </c>
      <c r="AU92" t="str">
        <v>Visual · (Microscope)</v>
      </c>
      <c r="AV92" t="str">
        <v>Visual · 10×</v>
      </c>
      <c r="AW92" t="str">
        <v>Visual · 2.25×</v>
      </c>
      <c r="AX92" t="str">
        <v>Visual · DV</v>
      </c>
      <c r="AY92" t="str">
        <v>Visual GritBlast Comparator</v>
      </c>
    </row>
    <row r="93" spans="3:51">
      <c r="C93" t="str" cm="1">
        <f t="array" ref="C93:AY93">TRANSPOSE(_xlfn._xlws.SORT(_xlfn._xlws.FILTER($A$2:$A$279,ISNUMBER(SEARCH('PartLib Table'!N100,$A$2:$A$279)),"not found")))</f>
        <v>Caliper</v>
      </c>
      <c r="D93" t="str">
        <v>Caliper/Go Gauge</v>
      </c>
      <c r="E93" t="str">
        <v>Caliper/Go Pin</v>
      </c>
      <c r="F93" t="str">
        <v>Caliper/Internal (IDT)</v>
      </c>
      <c r="G93" t="str">
        <v>Comparator / Var.Meas.</v>
      </c>
      <c r="H93" t="str">
        <v>Function Part</v>
      </c>
      <c r="I93" t="str">
        <v>Functional · Gauge</v>
      </c>
      <c r="J93" t="str">
        <v>Gauge · Go</v>
      </c>
      <c r="K93" t="str">
        <v>Gauge · Go/NoGo</v>
      </c>
      <c r="L93" t="str">
        <v>Gauge · NoGo</v>
      </c>
      <c r="M93" t="str">
        <v>Gauge Pins · Go</v>
      </c>
      <c r="N93" t="str">
        <v>Gauge Pins · Go/NoGo</v>
      </c>
      <c r="O93" t="str">
        <v>Gauge Pins · NoGo</v>
      </c>
      <c r="P93" t="str">
        <v>Gauge Pins · Var.Best.Fit.</v>
      </c>
      <c r="Q93" t="str">
        <v>GCMM-000X (CMM) · Pass / Fail</v>
      </c>
      <c r="R93" t="str">
        <v>GCMM-000X (CMM) · Var.Meas.</v>
      </c>
      <c r="S93" t="str">
        <v>GOMS-000X (Sylvac)</v>
      </c>
      <c r="T93" t="str">
        <v>GRAM-00XX (RAM) · Pass / Fail</v>
      </c>
      <c r="U93" t="str">
        <v>GRAM-00XX (RAM) · Program</v>
      </c>
      <c r="V93" t="str">
        <v>GRAM-00XX (RAM) · Var.Meas.</v>
      </c>
      <c r="W93" t="str">
        <v>GRAM-00XX (RAM) · Visual</v>
      </c>
      <c r="X93" t="str">
        <v>Groove Width Micrometer</v>
      </c>
      <c r="Y93" t="str">
        <v>GTIC-00XX Test Indicator</v>
      </c>
      <c r="Z93" t="str">
        <v>Indicator / Drop</v>
      </c>
      <c r="AA93" t="str">
        <v>Inspection Fixture · Go</v>
      </c>
      <c r="AB93" t="str">
        <v>Inspection Fixture · NoGo</v>
      </c>
      <c r="AC93" t="str">
        <v>Micrometer · Anvil GMAN-XXXX</v>
      </c>
      <c r="AD93" t="str">
        <v>Micrometer · Blade</v>
      </c>
      <c r="AE93" t="str">
        <v>Micrometer · Disc</v>
      </c>
      <c r="AF93" t="str">
        <v>Micrometer · Outside</v>
      </c>
      <c r="AG93" t="str">
        <v>Micrometer · Pitch</v>
      </c>
      <c r="AH93" t="str">
        <v>Micrometer · Point</v>
      </c>
      <c r="AI93" t="str">
        <v>Micrometer · Spline</v>
      </c>
      <c r="AJ93" t="str">
        <v xml:space="preserve">Micrometer · Spline / Calc. </v>
      </c>
      <c r="AK93" t="str">
        <v>not sure</v>
      </c>
      <c r="AL93" t="str">
        <v>Ring/Internal (IDT)</v>
      </c>
      <c r="AM93" t="str">
        <v xml:space="preserve">Test Indicator/Concent. Ga. </v>
      </c>
      <c r="AN93" t="str">
        <v>Thread Plug Gauge · Go</v>
      </c>
      <c r="AO93" t="str">
        <v>Thread Plug Gauge · Go/NoGo</v>
      </c>
      <c r="AP93" t="str">
        <v>Thread Plug Gauge · NoGo</v>
      </c>
      <c r="AQ93" t="str">
        <v>Thread Ring Gauge · Go</v>
      </c>
      <c r="AR93" t="str">
        <v>Thread Ring Gauge · Go/NoGo</v>
      </c>
      <c r="AS93" t="str">
        <v>Thread Ring Gauge · NoGo</v>
      </c>
      <c r="AT93" t="str">
        <v>Visual</v>
      </c>
      <c r="AU93" t="str">
        <v>Visual · (Microscope)</v>
      </c>
      <c r="AV93" t="str">
        <v>Visual · 10×</v>
      </c>
      <c r="AW93" t="str">
        <v>Visual · 2.25×</v>
      </c>
      <c r="AX93" t="str">
        <v>Visual · DV</v>
      </c>
      <c r="AY93" t="str">
        <v>Visual GritBlast Comparator</v>
      </c>
    </row>
    <row r="94" spans="3:51">
      <c r="C94" t="str" cm="1">
        <f t="array" ref="C94:AY94">TRANSPOSE(_xlfn._xlws.SORT(_xlfn._xlws.FILTER($A$2:$A$279,ISNUMBER(SEARCH('PartLib Table'!N101,$A$2:$A$279)),"not found")))</f>
        <v>Caliper</v>
      </c>
      <c r="D94" t="str">
        <v>Caliper/Go Gauge</v>
      </c>
      <c r="E94" t="str">
        <v>Caliper/Go Pin</v>
      </c>
      <c r="F94" t="str">
        <v>Caliper/Internal (IDT)</v>
      </c>
      <c r="G94" t="str">
        <v>Comparator / Var.Meas.</v>
      </c>
      <c r="H94" t="str">
        <v>Function Part</v>
      </c>
      <c r="I94" t="str">
        <v>Functional · Gauge</v>
      </c>
      <c r="J94" t="str">
        <v>Gauge · Go</v>
      </c>
      <c r="K94" t="str">
        <v>Gauge · Go/NoGo</v>
      </c>
      <c r="L94" t="str">
        <v>Gauge · NoGo</v>
      </c>
      <c r="M94" t="str">
        <v>Gauge Pins · Go</v>
      </c>
      <c r="N94" t="str">
        <v>Gauge Pins · Go/NoGo</v>
      </c>
      <c r="O94" t="str">
        <v>Gauge Pins · NoGo</v>
      </c>
      <c r="P94" t="str">
        <v>Gauge Pins · Var.Best.Fit.</v>
      </c>
      <c r="Q94" t="str">
        <v>GCMM-000X (CMM) · Pass / Fail</v>
      </c>
      <c r="R94" t="str">
        <v>GCMM-000X (CMM) · Var.Meas.</v>
      </c>
      <c r="S94" t="str">
        <v>GOMS-000X (Sylvac)</v>
      </c>
      <c r="T94" t="str">
        <v>GRAM-00XX (RAM) · Pass / Fail</v>
      </c>
      <c r="U94" t="str">
        <v>GRAM-00XX (RAM) · Program</v>
      </c>
      <c r="V94" t="str">
        <v>GRAM-00XX (RAM) · Var.Meas.</v>
      </c>
      <c r="W94" t="str">
        <v>GRAM-00XX (RAM) · Visual</v>
      </c>
      <c r="X94" t="str">
        <v>Groove Width Micrometer</v>
      </c>
      <c r="Y94" t="str">
        <v>GTIC-00XX Test Indicator</v>
      </c>
      <c r="Z94" t="str">
        <v>Indicator / Drop</v>
      </c>
      <c r="AA94" t="str">
        <v>Inspection Fixture · Go</v>
      </c>
      <c r="AB94" t="str">
        <v>Inspection Fixture · NoGo</v>
      </c>
      <c r="AC94" t="str">
        <v>Micrometer · Anvil GMAN-XXXX</v>
      </c>
      <c r="AD94" t="str">
        <v>Micrometer · Blade</v>
      </c>
      <c r="AE94" t="str">
        <v>Micrometer · Disc</v>
      </c>
      <c r="AF94" t="str">
        <v>Micrometer · Outside</v>
      </c>
      <c r="AG94" t="str">
        <v>Micrometer · Pitch</v>
      </c>
      <c r="AH94" t="str">
        <v>Micrometer · Point</v>
      </c>
      <c r="AI94" t="str">
        <v>Micrometer · Spline</v>
      </c>
      <c r="AJ94" t="str">
        <v xml:space="preserve">Micrometer · Spline / Calc. </v>
      </c>
      <c r="AK94" t="str">
        <v>not sure</v>
      </c>
      <c r="AL94" t="str">
        <v>Ring/Internal (IDT)</v>
      </c>
      <c r="AM94" t="str">
        <v xml:space="preserve">Test Indicator/Concent. Ga. </v>
      </c>
      <c r="AN94" t="str">
        <v>Thread Plug Gauge · Go</v>
      </c>
      <c r="AO94" t="str">
        <v>Thread Plug Gauge · Go/NoGo</v>
      </c>
      <c r="AP94" t="str">
        <v>Thread Plug Gauge · NoGo</v>
      </c>
      <c r="AQ94" t="str">
        <v>Thread Ring Gauge · Go</v>
      </c>
      <c r="AR94" t="str">
        <v>Thread Ring Gauge · Go/NoGo</v>
      </c>
      <c r="AS94" t="str">
        <v>Thread Ring Gauge · NoGo</v>
      </c>
      <c r="AT94" t="str">
        <v>Visual</v>
      </c>
      <c r="AU94" t="str">
        <v>Visual · (Microscope)</v>
      </c>
      <c r="AV94" t="str">
        <v>Visual · 10×</v>
      </c>
      <c r="AW94" t="str">
        <v>Visual · 2.25×</v>
      </c>
      <c r="AX94" t="str">
        <v>Visual · DV</v>
      </c>
      <c r="AY94" t="str">
        <v>Visual GritBlast Comparator</v>
      </c>
    </row>
    <row r="95" spans="3:51">
      <c r="C95" t="str" cm="1">
        <f t="array" ref="C95:AY95">TRANSPOSE(_xlfn._xlws.SORT(_xlfn._xlws.FILTER($A$2:$A$279,ISNUMBER(SEARCH('PartLib Table'!N102,$A$2:$A$279)),"not found")))</f>
        <v>Caliper</v>
      </c>
      <c r="D95" t="str">
        <v>Caliper/Go Gauge</v>
      </c>
      <c r="E95" t="str">
        <v>Caliper/Go Pin</v>
      </c>
      <c r="F95" t="str">
        <v>Caliper/Internal (IDT)</v>
      </c>
      <c r="G95" t="str">
        <v>Comparator / Var.Meas.</v>
      </c>
      <c r="H95" t="str">
        <v>Function Part</v>
      </c>
      <c r="I95" t="str">
        <v>Functional · Gauge</v>
      </c>
      <c r="J95" t="str">
        <v>Gauge · Go</v>
      </c>
      <c r="K95" t="str">
        <v>Gauge · Go/NoGo</v>
      </c>
      <c r="L95" t="str">
        <v>Gauge · NoGo</v>
      </c>
      <c r="M95" t="str">
        <v>Gauge Pins · Go</v>
      </c>
      <c r="N95" t="str">
        <v>Gauge Pins · Go/NoGo</v>
      </c>
      <c r="O95" t="str">
        <v>Gauge Pins · NoGo</v>
      </c>
      <c r="P95" t="str">
        <v>Gauge Pins · Var.Best.Fit.</v>
      </c>
      <c r="Q95" t="str">
        <v>GCMM-000X (CMM) · Pass / Fail</v>
      </c>
      <c r="R95" t="str">
        <v>GCMM-000X (CMM) · Var.Meas.</v>
      </c>
      <c r="S95" t="str">
        <v>GOMS-000X (Sylvac)</v>
      </c>
      <c r="T95" t="str">
        <v>GRAM-00XX (RAM) · Pass / Fail</v>
      </c>
      <c r="U95" t="str">
        <v>GRAM-00XX (RAM) · Program</v>
      </c>
      <c r="V95" t="str">
        <v>GRAM-00XX (RAM) · Var.Meas.</v>
      </c>
      <c r="W95" t="str">
        <v>GRAM-00XX (RAM) · Visual</v>
      </c>
      <c r="X95" t="str">
        <v>Groove Width Micrometer</v>
      </c>
      <c r="Y95" t="str">
        <v>GTIC-00XX Test Indicator</v>
      </c>
      <c r="Z95" t="str">
        <v>Indicator / Drop</v>
      </c>
      <c r="AA95" t="str">
        <v>Inspection Fixture · Go</v>
      </c>
      <c r="AB95" t="str">
        <v>Inspection Fixture · NoGo</v>
      </c>
      <c r="AC95" t="str">
        <v>Micrometer · Anvil GMAN-XXXX</v>
      </c>
      <c r="AD95" t="str">
        <v>Micrometer · Blade</v>
      </c>
      <c r="AE95" t="str">
        <v>Micrometer · Disc</v>
      </c>
      <c r="AF95" t="str">
        <v>Micrometer · Outside</v>
      </c>
      <c r="AG95" t="str">
        <v>Micrometer · Pitch</v>
      </c>
      <c r="AH95" t="str">
        <v>Micrometer · Point</v>
      </c>
      <c r="AI95" t="str">
        <v>Micrometer · Spline</v>
      </c>
      <c r="AJ95" t="str">
        <v xml:space="preserve">Micrometer · Spline / Calc. </v>
      </c>
      <c r="AK95" t="str">
        <v>not sure</v>
      </c>
      <c r="AL95" t="str">
        <v>Ring/Internal (IDT)</v>
      </c>
      <c r="AM95" t="str">
        <v xml:space="preserve">Test Indicator/Concent. Ga. </v>
      </c>
      <c r="AN95" t="str">
        <v>Thread Plug Gauge · Go</v>
      </c>
      <c r="AO95" t="str">
        <v>Thread Plug Gauge · Go/NoGo</v>
      </c>
      <c r="AP95" t="str">
        <v>Thread Plug Gauge · NoGo</v>
      </c>
      <c r="AQ95" t="str">
        <v>Thread Ring Gauge · Go</v>
      </c>
      <c r="AR95" t="str">
        <v>Thread Ring Gauge · Go/NoGo</v>
      </c>
      <c r="AS95" t="str">
        <v>Thread Ring Gauge · NoGo</v>
      </c>
      <c r="AT95" t="str">
        <v>Visual</v>
      </c>
      <c r="AU95" t="str">
        <v>Visual · (Microscope)</v>
      </c>
      <c r="AV95" t="str">
        <v>Visual · 10×</v>
      </c>
      <c r="AW95" t="str">
        <v>Visual · 2.25×</v>
      </c>
      <c r="AX95" t="str">
        <v>Visual · DV</v>
      </c>
      <c r="AY95" t="str">
        <v>Visual GritBlast Comparator</v>
      </c>
    </row>
    <row r="96" spans="3:51">
      <c r="C96" t="str" cm="1">
        <f t="array" ref="C96:AY96">TRANSPOSE(_xlfn._xlws.SORT(_xlfn._xlws.FILTER($A$2:$A$279,ISNUMBER(SEARCH('PartLib Table'!N103,$A$2:$A$279)),"not found")))</f>
        <v>Caliper</v>
      </c>
      <c r="D96" t="str">
        <v>Caliper/Go Gauge</v>
      </c>
      <c r="E96" t="str">
        <v>Caliper/Go Pin</v>
      </c>
      <c r="F96" t="str">
        <v>Caliper/Internal (IDT)</v>
      </c>
      <c r="G96" t="str">
        <v>Comparator / Var.Meas.</v>
      </c>
      <c r="H96" t="str">
        <v>Function Part</v>
      </c>
      <c r="I96" t="str">
        <v>Functional · Gauge</v>
      </c>
      <c r="J96" t="str">
        <v>Gauge · Go</v>
      </c>
      <c r="K96" t="str">
        <v>Gauge · Go/NoGo</v>
      </c>
      <c r="L96" t="str">
        <v>Gauge · NoGo</v>
      </c>
      <c r="M96" t="str">
        <v>Gauge Pins · Go</v>
      </c>
      <c r="N96" t="str">
        <v>Gauge Pins · Go/NoGo</v>
      </c>
      <c r="O96" t="str">
        <v>Gauge Pins · NoGo</v>
      </c>
      <c r="P96" t="str">
        <v>Gauge Pins · Var.Best.Fit.</v>
      </c>
      <c r="Q96" t="str">
        <v>GCMM-000X (CMM) · Pass / Fail</v>
      </c>
      <c r="R96" t="str">
        <v>GCMM-000X (CMM) · Var.Meas.</v>
      </c>
      <c r="S96" t="str">
        <v>GOMS-000X (Sylvac)</v>
      </c>
      <c r="T96" t="str">
        <v>GRAM-00XX (RAM) · Pass / Fail</v>
      </c>
      <c r="U96" t="str">
        <v>GRAM-00XX (RAM) · Program</v>
      </c>
      <c r="V96" t="str">
        <v>GRAM-00XX (RAM) · Var.Meas.</v>
      </c>
      <c r="W96" t="str">
        <v>GRAM-00XX (RAM) · Visual</v>
      </c>
      <c r="X96" t="str">
        <v>Groove Width Micrometer</v>
      </c>
      <c r="Y96" t="str">
        <v>GTIC-00XX Test Indicator</v>
      </c>
      <c r="Z96" t="str">
        <v>Indicator / Drop</v>
      </c>
      <c r="AA96" t="str">
        <v>Inspection Fixture · Go</v>
      </c>
      <c r="AB96" t="str">
        <v>Inspection Fixture · NoGo</v>
      </c>
      <c r="AC96" t="str">
        <v>Micrometer · Anvil GMAN-XXXX</v>
      </c>
      <c r="AD96" t="str">
        <v>Micrometer · Blade</v>
      </c>
      <c r="AE96" t="str">
        <v>Micrometer · Disc</v>
      </c>
      <c r="AF96" t="str">
        <v>Micrometer · Outside</v>
      </c>
      <c r="AG96" t="str">
        <v>Micrometer · Pitch</v>
      </c>
      <c r="AH96" t="str">
        <v>Micrometer · Point</v>
      </c>
      <c r="AI96" t="str">
        <v>Micrometer · Spline</v>
      </c>
      <c r="AJ96" t="str">
        <v xml:space="preserve">Micrometer · Spline / Calc. </v>
      </c>
      <c r="AK96" t="str">
        <v>not sure</v>
      </c>
      <c r="AL96" t="str">
        <v>Ring/Internal (IDT)</v>
      </c>
      <c r="AM96" t="str">
        <v xml:space="preserve">Test Indicator/Concent. Ga. </v>
      </c>
      <c r="AN96" t="str">
        <v>Thread Plug Gauge · Go</v>
      </c>
      <c r="AO96" t="str">
        <v>Thread Plug Gauge · Go/NoGo</v>
      </c>
      <c r="AP96" t="str">
        <v>Thread Plug Gauge · NoGo</v>
      </c>
      <c r="AQ96" t="str">
        <v>Thread Ring Gauge · Go</v>
      </c>
      <c r="AR96" t="str">
        <v>Thread Ring Gauge · Go/NoGo</v>
      </c>
      <c r="AS96" t="str">
        <v>Thread Ring Gauge · NoGo</v>
      </c>
      <c r="AT96" t="str">
        <v>Visual</v>
      </c>
      <c r="AU96" t="str">
        <v>Visual · (Microscope)</v>
      </c>
      <c r="AV96" t="str">
        <v>Visual · 10×</v>
      </c>
      <c r="AW96" t="str">
        <v>Visual · 2.25×</v>
      </c>
      <c r="AX96" t="str">
        <v>Visual · DV</v>
      </c>
      <c r="AY96" t="str">
        <v>Visual GritBlast Comparator</v>
      </c>
    </row>
    <row r="97" spans="3:51">
      <c r="C97" t="str" cm="1">
        <f t="array" ref="C97:AY97">TRANSPOSE(_xlfn._xlws.SORT(_xlfn._xlws.FILTER($A$2:$A$279,ISNUMBER(SEARCH('PartLib Table'!N104,$A$2:$A$279)),"not found")))</f>
        <v>Caliper</v>
      </c>
      <c r="D97" t="str">
        <v>Caliper/Go Gauge</v>
      </c>
      <c r="E97" t="str">
        <v>Caliper/Go Pin</v>
      </c>
      <c r="F97" t="str">
        <v>Caliper/Internal (IDT)</v>
      </c>
      <c r="G97" t="str">
        <v>Comparator / Var.Meas.</v>
      </c>
      <c r="H97" t="str">
        <v>Function Part</v>
      </c>
      <c r="I97" t="str">
        <v>Functional · Gauge</v>
      </c>
      <c r="J97" t="str">
        <v>Gauge · Go</v>
      </c>
      <c r="K97" t="str">
        <v>Gauge · Go/NoGo</v>
      </c>
      <c r="L97" t="str">
        <v>Gauge · NoGo</v>
      </c>
      <c r="M97" t="str">
        <v>Gauge Pins · Go</v>
      </c>
      <c r="N97" t="str">
        <v>Gauge Pins · Go/NoGo</v>
      </c>
      <c r="O97" t="str">
        <v>Gauge Pins · NoGo</v>
      </c>
      <c r="P97" t="str">
        <v>Gauge Pins · Var.Best.Fit.</v>
      </c>
      <c r="Q97" t="str">
        <v>GCMM-000X (CMM) · Pass / Fail</v>
      </c>
      <c r="R97" t="str">
        <v>GCMM-000X (CMM) · Var.Meas.</v>
      </c>
      <c r="S97" t="str">
        <v>GOMS-000X (Sylvac)</v>
      </c>
      <c r="T97" t="str">
        <v>GRAM-00XX (RAM) · Pass / Fail</v>
      </c>
      <c r="U97" t="str">
        <v>GRAM-00XX (RAM) · Program</v>
      </c>
      <c r="V97" t="str">
        <v>GRAM-00XX (RAM) · Var.Meas.</v>
      </c>
      <c r="W97" t="str">
        <v>GRAM-00XX (RAM) · Visual</v>
      </c>
      <c r="X97" t="str">
        <v>Groove Width Micrometer</v>
      </c>
      <c r="Y97" t="str">
        <v>GTIC-00XX Test Indicator</v>
      </c>
      <c r="Z97" t="str">
        <v>Indicator / Drop</v>
      </c>
      <c r="AA97" t="str">
        <v>Inspection Fixture · Go</v>
      </c>
      <c r="AB97" t="str">
        <v>Inspection Fixture · NoGo</v>
      </c>
      <c r="AC97" t="str">
        <v>Micrometer · Anvil GMAN-XXXX</v>
      </c>
      <c r="AD97" t="str">
        <v>Micrometer · Blade</v>
      </c>
      <c r="AE97" t="str">
        <v>Micrometer · Disc</v>
      </c>
      <c r="AF97" t="str">
        <v>Micrometer · Outside</v>
      </c>
      <c r="AG97" t="str">
        <v>Micrometer · Pitch</v>
      </c>
      <c r="AH97" t="str">
        <v>Micrometer · Point</v>
      </c>
      <c r="AI97" t="str">
        <v>Micrometer · Spline</v>
      </c>
      <c r="AJ97" t="str">
        <v xml:space="preserve">Micrometer · Spline / Calc. </v>
      </c>
      <c r="AK97" t="str">
        <v>not sure</v>
      </c>
      <c r="AL97" t="str">
        <v>Ring/Internal (IDT)</v>
      </c>
      <c r="AM97" t="str">
        <v xml:space="preserve">Test Indicator/Concent. Ga. </v>
      </c>
      <c r="AN97" t="str">
        <v>Thread Plug Gauge · Go</v>
      </c>
      <c r="AO97" t="str">
        <v>Thread Plug Gauge · Go/NoGo</v>
      </c>
      <c r="AP97" t="str">
        <v>Thread Plug Gauge · NoGo</v>
      </c>
      <c r="AQ97" t="str">
        <v>Thread Ring Gauge · Go</v>
      </c>
      <c r="AR97" t="str">
        <v>Thread Ring Gauge · Go/NoGo</v>
      </c>
      <c r="AS97" t="str">
        <v>Thread Ring Gauge · NoGo</v>
      </c>
      <c r="AT97" t="str">
        <v>Visual</v>
      </c>
      <c r="AU97" t="str">
        <v>Visual · (Microscope)</v>
      </c>
      <c r="AV97" t="str">
        <v>Visual · 10×</v>
      </c>
      <c r="AW97" t="str">
        <v>Visual · 2.25×</v>
      </c>
      <c r="AX97" t="str">
        <v>Visual · DV</v>
      </c>
      <c r="AY97" t="str">
        <v>Visual GritBlast Comparator</v>
      </c>
    </row>
    <row r="98" spans="3:51">
      <c r="C98" t="str" cm="1">
        <f t="array" ref="C98:AY98">TRANSPOSE(_xlfn._xlws.SORT(_xlfn._xlws.FILTER($A$2:$A$279,ISNUMBER(SEARCH('PartLib Table'!N105,$A$2:$A$279)),"not found")))</f>
        <v>Caliper</v>
      </c>
      <c r="D98" t="str">
        <v>Caliper/Go Gauge</v>
      </c>
      <c r="E98" t="str">
        <v>Caliper/Go Pin</v>
      </c>
      <c r="F98" t="str">
        <v>Caliper/Internal (IDT)</v>
      </c>
      <c r="G98" t="str">
        <v>Comparator / Var.Meas.</v>
      </c>
      <c r="H98" t="str">
        <v>Function Part</v>
      </c>
      <c r="I98" t="str">
        <v>Functional · Gauge</v>
      </c>
      <c r="J98" t="str">
        <v>Gauge · Go</v>
      </c>
      <c r="K98" t="str">
        <v>Gauge · Go/NoGo</v>
      </c>
      <c r="L98" t="str">
        <v>Gauge · NoGo</v>
      </c>
      <c r="M98" t="str">
        <v>Gauge Pins · Go</v>
      </c>
      <c r="N98" t="str">
        <v>Gauge Pins · Go/NoGo</v>
      </c>
      <c r="O98" t="str">
        <v>Gauge Pins · NoGo</v>
      </c>
      <c r="P98" t="str">
        <v>Gauge Pins · Var.Best.Fit.</v>
      </c>
      <c r="Q98" t="str">
        <v>GCMM-000X (CMM) · Pass / Fail</v>
      </c>
      <c r="R98" t="str">
        <v>GCMM-000X (CMM) · Var.Meas.</v>
      </c>
      <c r="S98" t="str">
        <v>GOMS-000X (Sylvac)</v>
      </c>
      <c r="T98" t="str">
        <v>GRAM-00XX (RAM) · Pass / Fail</v>
      </c>
      <c r="U98" t="str">
        <v>GRAM-00XX (RAM) · Program</v>
      </c>
      <c r="V98" t="str">
        <v>GRAM-00XX (RAM) · Var.Meas.</v>
      </c>
      <c r="W98" t="str">
        <v>GRAM-00XX (RAM) · Visual</v>
      </c>
      <c r="X98" t="str">
        <v>Groove Width Micrometer</v>
      </c>
      <c r="Y98" t="str">
        <v>GTIC-00XX Test Indicator</v>
      </c>
      <c r="Z98" t="str">
        <v>Indicator / Drop</v>
      </c>
      <c r="AA98" t="str">
        <v>Inspection Fixture · Go</v>
      </c>
      <c r="AB98" t="str">
        <v>Inspection Fixture · NoGo</v>
      </c>
      <c r="AC98" t="str">
        <v>Micrometer · Anvil GMAN-XXXX</v>
      </c>
      <c r="AD98" t="str">
        <v>Micrometer · Blade</v>
      </c>
      <c r="AE98" t="str">
        <v>Micrometer · Disc</v>
      </c>
      <c r="AF98" t="str">
        <v>Micrometer · Outside</v>
      </c>
      <c r="AG98" t="str">
        <v>Micrometer · Pitch</v>
      </c>
      <c r="AH98" t="str">
        <v>Micrometer · Point</v>
      </c>
      <c r="AI98" t="str">
        <v>Micrometer · Spline</v>
      </c>
      <c r="AJ98" t="str">
        <v xml:space="preserve">Micrometer · Spline / Calc. </v>
      </c>
      <c r="AK98" t="str">
        <v>not sure</v>
      </c>
      <c r="AL98" t="str">
        <v>Ring/Internal (IDT)</v>
      </c>
      <c r="AM98" t="str">
        <v xml:space="preserve">Test Indicator/Concent. Ga. </v>
      </c>
      <c r="AN98" t="str">
        <v>Thread Plug Gauge · Go</v>
      </c>
      <c r="AO98" t="str">
        <v>Thread Plug Gauge · Go/NoGo</v>
      </c>
      <c r="AP98" t="str">
        <v>Thread Plug Gauge · NoGo</v>
      </c>
      <c r="AQ98" t="str">
        <v>Thread Ring Gauge · Go</v>
      </c>
      <c r="AR98" t="str">
        <v>Thread Ring Gauge · Go/NoGo</v>
      </c>
      <c r="AS98" t="str">
        <v>Thread Ring Gauge · NoGo</v>
      </c>
      <c r="AT98" t="str">
        <v>Visual</v>
      </c>
      <c r="AU98" t="str">
        <v>Visual · (Microscope)</v>
      </c>
      <c r="AV98" t="str">
        <v>Visual · 10×</v>
      </c>
      <c r="AW98" t="str">
        <v>Visual · 2.25×</v>
      </c>
      <c r="AX98" t="str">
        <v>Visual · DV</v>
      </c>
      <c r="AY98" t="str">
        <v>Visual GritBlast Comparator</v>
      </c>
    </row>
    <row r="99" spans="3:51">
      <c r="C99" t="str" cm="1">
        <f t="array" ref="C99:AY99">TRANSPOSE(_xlfn._xlws.SORT(_xlfn._xlws.FILTER($A$2:$A$279,ISNUMBER(SEARCH('PartLib Table'!N106,$A$2:$A$279)),"not found")))</f>
        <v>Caliper</v>
      </c>
      <c r="D99" t="str">
        <v>Caliper/Go Gauge</v>
      </c>
      <c r="E99" t="str">
        <v>Caliper/Go Pin</v>
      </c>
      <c r="F99" t="str">
        <v>Caliper/Internal (IDT)</v>
      </c>
      <c r="G99" t="str">
        <v>Comparator / Var.Meas.</v>
      </c>
      <c r="H99" t="str">
        <v>Function Part</v>
      </c>
      <c r="I99" t="str">
        <v>Functional · Gauge</v>
      </c>
      <c r="J99" t="str">
        <v>Gauge · Go</v>
      </c>
      <c r="K99" t="str">
        <v>Gauge · Go/NoGo</v>
      </c>
      <c r="L99" t="str">
        <v>Gauge · NoGo</v>
      </c>
      <c r="M99" t="str">
        <v>Gauge Pins · Go</v>
      </c>
      <c r="N99" t="str">
        <v>Gauge Pins · Go/NoGo</v>
      </c>
      <c r="O99" t="str">
        <v>Gauge Pins · NoGo</v>
      </c>
      <c r="P99" t="str">
        <v>Gauge Pins · Var.Best.Fit.</v>
      </c>
      <c r="Q99" t="str">
        <v>GCMM-000X (CMM) · Pass / Fail</v>
      </c>
      <c r="R99" t="str">
        <v>GCMM-000X (CMM) · Var.Meas.</v>
      </c>
      <c r="S99" t="str">
        <v>GOMS-000X (Sylvac)</v>
      </c>
      <c r="T99" t="str">
        <v>GRAM-00XX (RAM) · Pass / Fail</v>
      </c>
      <c r="U99" t="str">
        <v>GRAM-00XX (RAM) · Program</v>
      </c>
      <c r="V99" t="str">
        <v>GRAM-00XX (RAM) · Var.Meas.</v>
      </c>
      <c r="W99" t="str">
        <v>GRAM-00XX (RAM) · Visual</v>
      </c>
      <c r="X99" t="str">
        <v>Groove Width Micrometer</v>
      </c>
      <c r="Y99" t="str">
        <v>GTIC-00XX Test Indicator</v>
      </c>
      <c r="Z99" t="str">
        <v>Indicator / Drop</v>
      </c>
      <c r="AA99" t="str">
        <v>Inspection Fixture · Go</v>
      </c>
      <c r="AB99" t="str">
        <v>Inspection Fixture · NoGo</v>
      </c>
      <c r="AC99" t="str">
        <v>Micrometer · Anvil GMAN-XXXX</v>
      </c>
      <c r="AD99" t="str">
        <v>Micrometer · Blade</v>
      </c>
      <c r="AE99" t="str">
        <v>Micrometer · Disc</v>
      </c>
      <c r="AF99" t="str">
        <v>Micrometer · Outside</v>
      </c>
      <c r="AG99" t="str">
        <v>Micrometer · Pitch</v>
      </c>
      <c r="AH99" t="str">
        <v>Micrometer · Point</v>
      </c>
      <c r="AI99" t="str">
        <v>Micrometer · Spline</v>
      </c>
      <c r="AJ99" t="str">
        <v xml:space="preserve">Micrometer · Spline / Calc. </v>
      </c>
      <c r="AK99" t="str">
        <v>not sure</v>
      </c>
      <c r="AL99" t="str">
        <v>Ring/Internal (IDT)</v>
      </c>
      <c r="AM99" t="str">
        <v xml:space="preserve">Test Indicator/Concent. Ga. </v>
      </c>
      <c r="AN99" t="str">
        <v>Thread Plug Gauge · Go</v>
      </c>
      <c r="AO99" t="str">
        <v>Thread Plug Gauge · Go/NoGo</v>
      </c>
      <c r="AP99" t="str">
        <v>Thread Plug Gauge · NoGo</v>
      </c>
      <c r="AQ99" t="str">
        <v>Thread Ring Gauge · Go</v>
      </c>
      <c r="AR99" t="str">
        <v>Thread Ring Gauge · Go/NoGo</v>
      </c>
      <c r="AS99" t="str">
        <v>Thread Ring Gauge · NoGo</v>
      </c>
      <c r="AT99" t="str">
        <v>Visual</v>
      </c>
      <c r="AU99" t="str">
        <v>Visual · (Microscope)</v>
      </c>
      <c r="AV99" t="str">
        <v>Visual · 10×</v>
      </c>
      <c r="AW99" t="str">
        <v>Visual · 2.25×</v>
      </c>
      <c r="AX99" t="str">
        <v>Visual · DV</v>
      </c>
      <c r="AY99" t="str">
        <v>Visual GritBlast Comparator</v>
      </c>
    </row>
    <row r="100" spans="3:51">
      <c r="C100" t="str" cm="1">
        <f t="array" ref="C100:AY100">TRANSPOSE(_xlfn._xlws.SORT(_xlfn._xlws.FILTER($A$2:$A$279,ISNUMBER(SEARCH('PartLib Table'!N107,$A$2:$A$279)),"not found")))</f>
        <v>Caliper</v>
      </c>
      <c r="D100" t="str">
        <v>Caliper/Go Gauge</v>
      </c>
      <c r="E100" t="str">
        <v>Caliper/Go Pin</v>
      </c>
      <c r="F100" t="str">
        <v>Caliper/Internal (IDT)</v>
      </c>
      <c r="G100" t="str">
        <v>Comparator / Var.Meas.</v>
      </c>
      <c r="H100" t="str">
        <v>Function Part</v>
      </c>
      <c r="I100" t="str">
        <v>Functional · Gauge</v>
      </c>
      <c r="J100" t="str">
        <v>Gauge · Go</v>
      </c>
      <c r="K100" t="str">
        <v>Gauge · Go/NoGo</v>
      </c>
      <c r="L100" t="str">
        <v>Gauge · NoGo</v>
      </c>
      <c r="M100" t="str">
        <v>Gauge Pins · Go</v>
      </c>
      <c r="N100" t="str">
        <v>Gauge Pins · Go/NoGo</v>
      </c>
      <c r="O100" t="str">
        <v>Gauge Pins · NoGo</v>
      </c>
      <c r="P100" t="str">
        <v>Gauge Pins · Var.Best.Fit.</v>
      </c>
      <c r="Q100" t="str">
        <v>GCMM-000X (CMM) · Pass / Fail</v>
      </c>
      <c r="R100" t="str">
        <v>GCMM-000X (CMM) · Var.Meas.</v>
      </c>
      <c r="S100" t="str">
        <v>GOMS-000X (Sylvac)</v>
      </c>
      <c r="T100" t="str">
        <v>GRAM-00XX (RAM) · Pass / Fail</v>
      </c>
      <c r="U100" t="str">
        <v>GRAM-00XX (RAM) · Program</v>
      </c>
      <c r="V100" t="str">
        <v>GRAM-00XX (RAM) · Var.Meas.</v>
      </c>
      <c r="W100" t="str">
        <v>GRAM-00XX (RAM) · Visual</v>
      </c>
      <c r="X100" t="str">
        <v>Groove Width Micrometer</v>
      </c>
      <c r="Y100" t="str">
        <v>GTIC-00XX Test Indicator</v>
      </c>
      <c r="Z100" t="str">
        <v>Indicator / Drop</v>
      </c>
      <c r="AA100" t="str">
        <v>Inspection Fixture · Go</v>
      </c>
      <c r="AB100" t="str">
        <v>Inspection Fixture · NoGo</v>
      </c>
      <c r="AC100" t="str">
        <v>Micrometer · Anvil GMAN-XXXX</v>
      </c>
      <c r="AD100" t="str">
        <v>Micrometer · Blade</v>
      </c>
      <c r="AE100" t="str">
        <v>Micrometer · Disc</v>
      </c>
      <c r="AF100" t="str">
        <v>Micrometer · Outside</v>
      </c>
      <c r="AG100" t="str">
        <v>Micrometer · Pitch</v>
      </c>
      <c r="AH100" t="str">
        <v>Micrometer · Point</v>
      </c>
      <c r="AI100" t="str">
        <v>Micrometer · Spline</v>
      </c>
      <c r="AJ100" t="str">
        <v xml:space="preserve">Micrometer · Spline / Calc. </v>
      </c>
      <c r="AK100" t="str">
        <v>not sure</v>
      </c>
      <c r="AL100" t="str">
        <v>Ring/Internal (IDT)</v>
      </c>
      <c r="AM100" t="str">
        <v xml:space="preserve">Test Indicator/Concent. Ga. </v>
      </c>
      <c r="AN100" t="str">
        <v>Thread Plug Gauge · Go</v>
      </c>
      <c r="AO100" t="str">
        <v>Thread Plug Gauge · Go/NoGo</v>
      </c>
      <c r="AP100" t="str">
        <v>Thread Plug Gauge · NoGo</v>
      </c>
      <c r="AQ100" t="str">
        <v>Thread Ring Gauge · Go</v>
      </c>
      <c r="AR100" t="str">
        <v>Thread Ring Gauge · Go/NoGo</v>
      </c>
      <c r="AS100" t="str">
        <v>Thread Ring Gauge · NoGo</v>
      </c>
      <c r="AT100" t="str">
        <v>Visual</v>
      </c>
      <c r="AU100" t="str">
        <v>Visual · (Microscope)</v>
      </c>
      <c r="AV100" t="str">
        <v>Visual · 10×</v>
      </c>
      <c r="AW100" t="str">
        <v>Visual · 2.25×</v>
      </c>
      <c r="AX100" t="str">
        <v>Visual · DV</v>
      </c>
      <c r="AY100" t="str">
        <v>Visual GritBlast Comparator</v>
      </c>
    </row>
    <row r="101" spans="3:51">
      <c r="C101" t="str" cm="1">
        <f t="array" ref="C101:AY101">TRANSPOSE(_xlfn._xlws.SORT(_xlfn._xlws.FILTER($A$2:$A$279,ISNUMBER(SEARCH('PartLib Table'!N108,$A$2:$A$279)),"not found")))</f>
        <v>Caliper</v>
      </c>
      <c r="D101" t="str">
        <v>Caliper/Go Gauge</v>
      </c>
      <c r="E101" t="str">
        <v>Caliper/Go Pin</v>
      </c>
      <c r="F101" t="str">
        <v>Caliper/Internal (IDT)</v>
      </c>
      <c r="G101" t="str">
        <v>Comparator / Var.Meas.</v>
      </c>
      <c r="H101" t="str">
        <v>Function Part</v>
      </c>
      <c r="I101" t="str">
        <v>Functional · Gauge</v>
      </c>
      <c r="J101" t="str">
        <v>Gauge · Go</v>
      </c>
      <c r="K101" t="str">
        <v>Gauge · Go/NoGo</v>
      </c>
      <c r="L101" t="str">
        <v>Gauge · NoGo</v>
      </c>
      <c r="M101" t="str">
        <v>Gauge Pins · Go</v>
      </c>
      <c r="N101" t="str">
        <v>Gauge Pins · Go/NoGo</v>
      </c>
      <c r="O101" t="str">
        <v>Gauge Pins · NoGo</v>
      </c>
      <c r="P101" t="str">
        <v>Gauge Pins · Var.Best.Fit.</v>
      </c>
      <c r="Q101" t="str">
        <v>GCMM-000X (CMM) · Pass / Fail</v>
      </c>
      <c r="R101" t="str">
        <v>GCMM-000X (CMM) · Var.Meas.</v>
      </c>
      <c r="S101" t="str">
        <v>GOMS-000X (Sylvac)</v>
      </c>
      <c r="T101" t="str">
        <v>GRAM-00XX (RAM) · Pass / Fail</v>
      </c>
      <c r="U101" t="str">
        <v>GRAM-00XX (RAM) · Program</v>
      </c>
      <c r="V101" t="str">
        <v>GRAM-00XX (RAM) · Var.Meas.</v>
      </c>
      <c r="W101" t="str">
        <v>GRAM-00XX (RAM) · Visual</v>
      </c>
      <c r="X101" t="str">
        <v>Groove Width Micrometer</v>
      </c>
      <c r="Y101" t="str">
        <v>GTIC-00XX Test Indicator</v>
      </c>
      <c r="Z101" t="str">
        <v>Indicator / Drop</v>
      </c>
      <c r="AA101" t="str">
        <v>Inspection Fixture · Go</v>
      </c>
      <c r="AB101" t="str">
        <v>Inspection Fixture · NoGo</v>
      </c>
      <c r="AC101" t="str">
        <v>Micrometer · Anvil GMAN-XXXX</v>
      </c>
      <c r="AD101" t="str">
        <v>Micrometer · Blade</v>
      </c>
      <c r="AE101" t="str">
        <v>Micrometer · Disc</v>
      </c>
      <c r="AF101" t="str">
        <v>Micrometer · Outside</v>
      </c>
      <c r="AG101" t="str">
        <v>Micrometer · Pitch</v>
      </c>
      <c r="AH101" t="str">
        <v>Micrometer · Point</v>
      </c>
      <c r="AI101" t="str">
        <v>Micrometer · Spline</v>
      </c>
      <c r="AJ101" t="str">
        <v xml:space="preserve">Micrometer · Spline / Calc. </v>
      </c>
      <c r="AK101" t="str">
        <v>not sure</v>
      </c>
      <c r="AL101" t="str">
        <v>Ring/Internal (IDT)</v>
      </c>
      <c r="AM101" t="str">
        <v xml:space="preserve">Test Indicator/Concent. Ga. </v>
      </c>
      <c r="AN101" t="str">
        <v>Thread Plug Gauge · Go</v>
      </c>
      <c r="AO101" t="str">
        <v>Thread Plug Gauge · Go/NoGo</v>
      </c>
      <c r="AP101" t="str">
        <v>Thread Plug Gauge · NoGo</v>
      </c>
      <c r="AQ101" t="str">
        <v>Thread Ring Gauge · Go</v>
      </c>
      <c r="AR101" t="str">
        <v>Thread Ring Gauge · Go/NoGo</v>
      </c>
      <c r="AS101" t="str">
        <v>Thread Ring Gauge · NoGo</v>
      </c>
      <c r="AT101" t="str">
        <v>Visual</v>
      </c>
      <c r="AU101" t="str">
        <v>Visual · (Microscope)</v>
      </c>
      <c r="AV101" t="str">
        <v>Visual · 10×</v>
      </c>
      <c r="AW101" t="str">
        <v>Visual · 2.25×</v>
      </c>
      <c r="AX101" t="str">
        <v>Visual · DV</v>
      </c>
      <c r="AY101" t="str">
        <v>Visual GritBlast Comparator</v>
      </c>
    </row>
    <row r="102" spans="3:51">
      <c r="C102" t="str" cm="1">
        <f t="array" ref="C102:AY102">TRANSPOSE(_xlfn._xlws.SORT(_xlfn._xlws.FILTER($A$2:$A$279,ISNUMBER(SEARCH('PartLib Table'!N109,$A$2:$A$279)),"not found")))</f>
        <v>Caliper</v>
      </c>
      <c r="D102" t="str">
        <v>Caliper/Go Gauge</v>
      </c>
      <c r="E102" t="str">
        <v>Caliper/Go Pin</v>
      </c>
      <c r="F102" t="str">
        <v>Caliper/Internal (IDT)</v>
      </c>
      <c r="G102" t="str">
        <v>Comparator / Var.Meas.</v>
      </c>
      <c r="H102" t="str">
        <v>Function Part</v>
      </c>
      <c r="I102" t="str">
        <v>Functional · Gauge</v>
      </c>
      <c r="J102" t="str">
        <v>Gauge · Go</v>
      </c>
      <c r="K102" t="str">
        <v>Gauge · Go/NoGo</v>
      </c>
      <c r="L102" t="str">
        <v>Gauge · NoGo</v>
      </c>
      <c r="M102" t="str">
        <v>Gauge Pins · Go</v>
      </c>
      <c r="N102" t="str">
        <v>Gauge Pins · Go/NoGo</v>
      </c>
      <c r="O102" t="str">
        <v>Gauge Pins · NoGo</v>
      </c>
      <c r="P102" t="str">
        <v>Gauge Pins · Var.Best.Fit.</v>
      </c>
      <c r="Q102" t="str">
        <v>GCMM-000X (CMM) · Pass / Fail</v>
      </c>
      <c r="R102" t="str">
        <v>GCMM-000X (CMM) · Var.Meas.</v>
      </c>
      <c r="S102" t="str">
        <v>GOMS-000X (Sylvac)</v>
      </c>
      <c r="T102" t="str">
        <v>GRAM-00XX (RAM) · Pass / Fail</v>
      </c>
      <c r="U102" t="str">
        <v>GRAM-00XX (RAM) · Program</v>
      </c>
      <c r="V102" t="str">
        <v>GRAM-00XX (RAM) · Var.Meas.</v>
      </c>
      <c r="W102" t="str">
        <v>GRAM-00XX (RAM) · Visual</v>
      </c>
      <c r="X102" t="str">
        <v>Groove Width Micrometer</v>
      </c>
      <c r="Y102" t="str">
        <v>GTIC-00XX Test Indicator</v>
      </c>
      <c r="Z102" t="str">
        <v>Indicator / Drop</v>
      </c>
      <c r="AA102" t="str">
        <v>Inspection Fixture · Go</v>
      </c>
      <c r="AB102" t="str">
        <v>Inspection Fixture · NoGo</v>
      </c>
      <c r="AC102" t="str">
        <v>Micrometer · Anvil GMAN-XXXX</v>
      </c>
      <c r="AD102" t="str">
        <v>Micrometer · Blade</v>
      </c>
      <c r="AE102" t="str">
        <v>Micrometer · Disc</v>
      </c>
      <c r="AF102" t="str">
        <v>Micrometer · Outside</v>
      </c>
      <c r="AG102" t="str">
        <v>Micrometer · Pitch</v>
      </c>
      <c r="AH102" t="str">
        <v>Micrometer · Point</v>
      </c>
      <c r="AI102" t="str">
        <v>Micrometer · Spline</v>
      </c>
      <c r="AJ102" t="str">
        <v xml:space="preserve">Micrometer · Spline / Calc. </v>
      </c>
      <c r="AK102" t="str">
        <v>not sure</v>
      </c>
      <c r="AL102" t="str">
        <v>Ring/Internal (IDT)</v>
      </c>
      <c r="AM102" t="str">
        <v xml:space="preserve">Test Indicator/Concent. Ga. </v>
      </c>
      <c r="AN102" t="str">
        <v>Thread Plug Gauge · Go</v>
      </c>
      <c r="AO102" t="str">
        <v>Thread Plug Gauge · Go/NoGo</v>
      </c>
      <c r="AP102" t="str">
        <v>Thread Plug Gauge · NoGo</v>
      </c>
      <c r="AQ102" t="str">
        <v>Thread Ring Gauge · Go</v>
      </c>
      <c r="AR102" t="str">
        <v>Thread Ring Gauge · Go/NoGo</v>
      </c>
      <c r="AS102" t="str">
        <v>Thread Ring Gauge · NoGo</v>
      </c>
      <c r="AT102" t="str">
        <v>Visual</v>
      </c>
      <c r="AU102" t="str">
        <v>Visual · (Microscope)</v>
      </c>
      <c r="AV102" t="str">
        <v>Visual · 10×</v>
      </c>
      <c r="AW102" t="str">
        <v>Visual · 2.25×</v>
      </c>
      <c r="AX102" t="str">
        <v>Visual · DV</v>
      </c>
      <c r="AY102" t="str">
        <v>Visual GritBlast Comparator</v>
      </c>
    </row>
    <row r="103" spans="3:51">
      <c r="C103" t="str" cm="1">
        <f t="array" ref="C103:AY103">TRANSPOSE(_xlfn._xlws.SORT(_xlfn._xlws.FILTER($A$2:$A$279,ISNUMBER(SEARCH('PartLib Table'!N110,$A$2:$A$279)),"not found")))</f>
        <v>Caliper</v>
      </c>
      <c r="D103" t="str">
        <v>Caliper/Go Gauge</v>
      </c>
      <c r="E103" t="str">
        <v>Caliper/Go Pin</v>
      </c>
      <c r="F103" t="str">
        <v>Caliper/Internal (IDT)</v>
      </c>
      <c r="G103" t="str">
        <v>Comparator / Var.Meas.</v>
      </c>
      <c r="H103" t="str">
        <v>Function Part</v>
      </c>
      <c r="I103" t="str">
        <v>Functional · Gauge</v>
      </c>
      <c r="J103" t="str">
        <v>Gauge · Go</v>
      </c>
      <c r="K103" t="str">
        <v>Gauge · Go/NoGo</v>
      </c>
      <c r="L103" t="str">
        <v>Gauge · NoGo</v>
      </c>
      <c r="M103" t="str">
        <v>Gauge Pins · Go</v>
      </c>
      <c r="N103" t="str">
        <v>Gauge Pins · Go/NoGo</v>
      </c>
      <c r="O103" t="str">
        <v>Gauge Pins · NoGo</v>
      </c>
      <c r="P103" t="str">
        <v>Gauge Pins · Var.Best.Fit.</v>
      </c>
      <c r="Q103" t="str">
        <v>GCMM-000X (CMM) · Pass / Fail</v>
      </c>
      <c r="R103" t="str">
        <v>GCMM-000X (CMM) · Var.Meas.</v>
      </c>
      <c r="S103" t="str">
        <v>GOMS-000X (Sylvac)</v>
      </c>
      <c r="T103" t="str">
        <v>GRAM-00XX (RAM) · Pass / Fail</v>
      </c>
      <c r="U103" t="str">
        <v>GRAM-00XX (RAM) · Program</v>
      </c>
      <c r="V103" t="str">
        <v>GRAM-00XX (RAM) · Var.Meas.</v>
      </c>
      <c r="W103" t="str">
        <v>GRAM-00XX (RAM) · Visual</v>
      </c>
      <c r="X103" t="str">
        <v>Groove Width Micrometer</v>
      </c>
      <c r="Y103" t="str">
        <v>GTIC-00XX Test Indicator</v>
      </c>
      <c r="Z103" t="str">
        <v>Indicator / Drop</v>
      </c>
      <c r="AA103" t="str">
        <v>Inspection Fixture · Go</v>
      </c>
      <c r="AB103" t="str">
        <v>Inspection Fixture · NoGo</v>
      </c>
      <c r="AC103" t="str">
        <v>Micrometer · Anvil GMAN-XXXX</v>
      </c>
      <c r="AD103" t="str">
        <v>Micrometer · Blade</v>
      </c>
      <c r="AE103" t="str">
        <v>Micrometer · Disc</v>
      </c>
      <c r="AF103" t="str">
        <v>Micrometer · Outside</v>
      </c>
      <c r="AG103" t="str">
        <v>Micrometer · Pitch</v>
      </c>
      <c r="AH103" t="str">
        <v>Micrometer · Point</v>
      </c>
      <c r="AI103" t="str">
        <v>Micrometer · Spline</v>
      </c>
      <c r="AJ103" t="str">
        <v xml:space="preserve">Micrometer · Spline / Calc. </v>
      </c>
      <c r="AK103" t="str">
        <v>not sure</v>
      </c>
      <c r="AL103" t="str">
        <v>Ring/Internal (IDT)</v>
      </c>
      <c r="AM103" t="str">
        <v xml:space="preserve">Test Indicator/Concent. Ga. </v>
      </c>
      <c r="AN103" t="str">
        <v>Thread Plug Gauge · Go</v>
      </c>
      <c r="AO103" t="str">
        <v>Thread Plug Gauge · Go/NoGo</v>
      </c>
      <c r="AP103" t="str">
        <v>Thread Plug Gauge · NoGo</v>
      </c>
      <c r="AQ103" t="str">
        <v>Thread Ring Gauge · Go</v>
      </c>
      <c r="AR103" t="str">
        <v>Thread Ring Gauge · Go/NoGo</v>
      </c>
      <c r="AS103" t="str">
        <v>Thread Ring Gauge · NoGo</v>
      </c>
      <c r="AT103" t="str">
        <v>Visual</v>
      </c>
      <c r="AU103" t="str">
        <v>Visual · (Microscope)</v>
      </c>
      <c r="AV103" t="str">
        <v>Visual · 10×</v>
      </c>
      <c r="AW103" t="str">
        <v>Visual · 2.25×</v>
      </c>
      <c r="AX103" t="str">
        <v>Visual · DV</v>
      </c>
      <c r="AY103" t="str">
        <v>Visual GritBlast Comparator</v>
      </c>
    </row>
    <row r="104" spans="3:51">
      <c r="C104" t="str" cm="1">
        <f t="array" ref="C104:AY104">TRANSPOSE(_xlfn._xlws.SORT(_xlfn._xlws.FILTER($A$2:$A$279,ISNUMBER(SEARCH('PartLib Table'!N111,$A$2:$A$279)),"not found")))</f>
        <v>Caliper</v>
      </c>
      <c r="D104" t="str">
        <v>Caliper/Go Gauge</v>
      </c>
      <c r="E104" t="str">
        <v>Caliper/Go Pin</v>
      </c>
      <c r="F104" t="str">
        <v>Caliper/Internal (IDT)</v>
      </c>
      <c r="G104" t="str">
        <v>Comparator / Var.Meas.</v>
      </c>
      <c r="H104" t="str">
        <v>Function Part</v>
      </c>
      <c r="I104" t="str">
        <v>Functional · Gauge</v>
      </c>
      <c r="J104" t="str">
        <v>Gauge · Go</v>
      </c>
      <c r="K104" t="str">
        <v>Gauge · Go/NoGo</v>
      </c>
      <c r="L104" t="str">
        <v>Gauge · NoGo</v>
      </c>
      <c r="M104" t="str">
        <v>Gauge Pins · Go</v>
      </c>
      <c r="N104" t="str">
        <v>Gauge Pins · Go/NoGo</v>
      </c>
      <c r="O104" t="str">
        <v>Gauge Pins · NoGo</v>
      </c>
      <c r="P104" t="str">
        <v>Gauge Pins · Var.Best.Fit.</v>
      </c>
      <c r="Q104" t="str">
        <v>GCMM-000X (CMM) · Pass / Fail</v>
      </c>
      <c r="R104" t="str">
        <v>GCMM-000X (CMM) · Var.Meas.</v>
      </c>
      <c r="S104" t="str">
        <v>GOMS-000X (Sylvac)</v>
      </c>
      <c r="T104" t="str">
        <v>GRAM-00XX (RAM) · Pass / Fail</v>
      </c>
      <c r="U104" t="str">
        <v>GRAM-00XX (RAM) · Program</v>
      </c>
      <c r="V104" t="str">
        <v>GRAM-00XX (RAM) · Var.Meas.</v>
      </c>
      <c r="W104" t="str">
        <v>GRAM-00XX (RAM) · Visual</v>
      </c>
      <c r="X104" t="str">
        <v>Groove Width Micrometer</v>
      </c>
      <c r="Y104" t="str">
        <v>GTIC-00XX Test Indicator</v>
      </c>
      <c r="Z104" t="str">
        <v>Indicator / Drop</v>
      </c>
      <c r="AA104" t="str">
        <v>Inspection Fixture · Go</v>
      </c>
      <c r="AB104" t="str">
        <v>Inspection Fixture · NoGo</v>
      </c>
      <c r="AC104" t="str">
        <v>Micrometer · Anvil GMAN-XXXX</v>
      </c>
      <c r="AD104" t="str">
        <v>Micrometer · Blade</v>
      </c>
      <c r="AE104" t="str">
        <v>Micrometer · Disc</v>
      </c>
      <c r="AF104" t="str">
        <v>Micrometer · Outside</v>
      </c>
      <c r="AG104" t="str">
        <v>Micrometer · Pitch</v>
      </c>
      <c r="AH104" t="str">
        <v>Micrometer · Point</v>
      </c>
      <c r="AI104" t="str">
        <v>Micrometer · Spline</v>
      </c>
      <c r="AJ104" t="str">
        <v xml:space="preserve">Micrometer · Spline / Calc. </v>
      </c>
      <c r="AK104" t="str">
        <v>not sure</v>
      </c>
      <c r="AL104" t="str">
        <v>Ring/Internal (IDT)</v>
      </c>
      <c r="AM104" t="str">
        <v xml:space="preserve">Test Indicator/Concent. Ga. </v>
      </c>
      <c r="AN104" t="str">
        <v>Thread Plug Gauge · Go</v>
      </c>
      <c r="AO104" t="str">
        <v>Thread Plug Gauge · Go/NoGo</v>
      </c>
      <c r="AP104" t="str">
        <v>Thread Plug Gauge · NoGo</v>
      </c>
      <c r="AQ104" t="str">
        <v>Thread Ring Gauge · Go</v>
      </c>
      <c r="AR104" t="str">
        <v>Thread Ring Gauge · Go/NoGo</v>
      </c>
      <c r="AS104" t="str">
        <v>Thread Ring Gauge · NoGo</v>
      </c>
      <c r="AT104" t="str">
        <v>Visual</v>
      </c>
      <c r="AU104" t="str">
        <v>Visual · (Microscope)</v>
      </c>
      <c r="AV104" t="str">
        <v>Visual · 10×</v>
      </c>
      <c r="AW104" t="str">
        <v>Visual · 2.25×</v>
      </c>
      <c r="AX104" t="str">
        <v>Visual · DV</v>
      </c>
      <c r="AY104" t="str">
        <v>Visual GritBlast Comparator</v>
      </c>
    </row>
    <row r="105" spans="3:51">
      <c r="C105" t="str" cm="1">
        <f t="array" ref="C105:AY105">TRANSPOSE(_xlfn._xlws.SORT(_xlfn._xlws.FILTER($A$2:$A$279,ISNUMBER(SEARCH('PartLib Table'!N112,$A$2:$A$279)),"not found")))</f>
        <v>Caliper</v>
      </c>
      <c r="D105" t="str">
        <v>Caliper/Go Gauge</v>
      </c>
      <c r="E105" t="str">
        <v>Caliper/Go Pin</v>
      </c>
      <c r="F105" t="str">
        <v>Caliper/Internal (IDT)</v>
      </c>
      <c r="G105" t="str">
        <v>Comparator / Var.Meas.</v>
      </c>
      <c r="H105" t="str">
        <v>Function Part</v>
      </c>
      <c r="I105" t="str">
        <v>Functional · Gauge</v>
      </c>
      <c r="J105" t="str">
        <v>Gauge · Go</v>
      </c>
      <c r="K105" t="str">
        <v>Gauge · Go/NoGo</v>
      </c>
      <c r="L105" t="str">
        <v>Gauge · NoGo</v>
      </c>
      <c r="M105" t="str">
        <v>Gauge Pins · Go</v>
      </c>
      <c r="N105" t="str">
        <v>Gauge Pins · Go/NoGo</v>
      </c>
      <c r="O105" t="str">
        <v>Gauge Pins · NoGo</v>
      </c>
      <c r="P105" t="str">
        <v>Gauge Pins · Var.Best.Fit.</v>
      </c>
      <c r="Q105" t="str">
        <v>GCMM-000X (CMM) · Pass / Fail</v>
      </c>
      <c r="R105" t="str">
        <v>GCMM-000X (CMM) · Var.Meas.</v>
      </c>
      <c r="S105" t="str">
        <v>GOMS-000X (Sylvac)</v>
      </c>
      <c r="T105" t="str">
        <v>GRAM-00XX (RAM) · Pass / Fail</v>
      </c>
      <c r="U105" t="str">
        <v>GRAM-00XX (RAM) · Program</v>
      </c>
      <c r="V105" t="str">
        <v>GRAM-00XX (RAM) · Var.Meas.</v>
      </c>
      <c r="W105" t="str">
        <v>GRAM-00XX (RAM) · Visual</v>
      </c>
      <c r="X105" t="str">
        <v>Groove Width Micrometer</v>
      </c>
      <c r="Y105" t="str">
        <v>GTIC-00XX Test Indicator</v>
      </c>
      <c r="Z105" t="str">
        <v>Indicator / Drop</v>
      </c>
      <c r="AA105" t="str">
        <v>Inspection Fixture · Go</v>
      </c>
      <c r="AB105" t="str">
        <v>Inspection Fixture · NoGo</v>
      </c>
      <c r="AC105" t="str">
        <v>Micrometer · Anvil GMAN-XXXX</v>
      </c>
      <c r="AD105" t="str">
        <v>Micrometer · Blade</v>
      </c>
      <c r="AE105" t="str">
        <v>Micrometer · Disc</v>
      </c>
      <c r="AF105" t="str">
        <v>Micrometer · Outside</v>
      </c>
      <c r="AG105" t="str">
        <v>Micrometer · Pitch</v>
      </c>
      <c r="AH105" t="str">
        <v>Micrometer · Point</v>
      </c>
      <c r="AI105" t="str">
        <v>Micrometer · Spline</v>
      </c>
      <c r="AJ105" t="str">
        <v xml:space="preserve">Micrometer · Spline / Calc. </v>
      </c>
      <c r="AK105" t="str">
        <v>not sure</v>
      </c>
      <c r="AL105" t="str">
        <v>Ring/Internal (IDT)</v>
      </c>
      <c r="AM105" t="str">
        <v xml:space="preserve">Test Indicator/Concent. Ga. </v>
      </c>
      <c r="AN105" t="str">
        <v>Thread Plug Gauge · Go</v>
      </c>
      <c r="AO105" t="str">
        <v>Thread Plug Gauge · Go/NoGo</v>
      </c>
      <c r="AP105" t="str">
        <v>Thread Plug Gauge · NoGo</v>
      </c>
      <c r="AQ105" t="str">
        <v>Thread Ring Gauge · Go</v>
      </c>
      <c r="AR105" t="str">
        <v>Thread Ring Gauge · Go/NoGo</v>
      </c>
      <c r="AS105" t="str">
        <v>Thread Ring Gauge · NoGo</v>
      </c>
      <c r="AT105" t="str">
        <v>Visual</v>
      </c>
      <c r="AU105" t="str">
        <v>Visual · (Microscope)</v>
      </c>
      <c r="AV105" t="str">
        <v>Visual · 10×</v>
      </c>
      <c r="AW105" t="str">
        <v>Visual · 2.25×</v>
      </c>
      <c r="AX105" t="str">
        <v>Visual · DV</v>
      </c>
      <c r="AY105" t="str">
        <v>Visual GritBlast Comparator</v>
      </c>
    </row>
    <row r="106" spans="3:51">
      <c r="C106" t="str" cm="1">
        <f t="array" ref="C106:AY106">TRANSPOSE(_xlfn._xlws.SORT(_xlfn._xlws.FILTER($A$2:$A$279,ISNUMBER(SEARCH('PartLib Table'!N113,$A$2:$A$279)),"not found")))</f>
        <v>Caliper</v>
      </c>
      <c r="D106" t="str">
        <v>Caliper/Go Gauge</v>
      </c>
      <c r="E106" t="str">
        <v>Caliper/Go Pin</v>
      </c>
      <c r="F106" t="str">
        <v>Caliper/Internal (IDT)</v>
      </c>
      <c r="G106" t="str">
        <v>Comparator / Var.Meas.</v>
      </c>
      <c r="H106" t="str">
        <v>Function Part</v>
      </c>
      <c r="I106" t="str">
        <v>Functional · Gauge</v>
      </c>
      <c r="J106" t="str">
        <v>Gauge · Go</v>
      </c>
      <c r="K106" t="str">
        <v>Gauge · Go/NoGo</v>
      </c>
      <c r="L106" t="str">
        <v>Gauge · NoGo</v>
      </c>
      <c r="M106" t="str">
        <v>Gauge Pins · Go</v>
      </c>
      <c r="N106" t="str">
        <v>Gauge Pins · Go/NoGo</v>
      </c>
      <c r="O106" t="str">
        <v>Gauge Pins · NoGo</v>
      </c>
      <c r="P106" t="str">
        <v>Gauge Pins · Var.Best.Fit.</v>
      </c>
      <c r="Q106" t="str">
        <v>GCMM-000X (CMM) · Pass / Fail</v>
      </c>
      <c r="R106" t="str">
        <v>GCMM-000X (CMM) · Var.Meas.</v>
      </c>
      <c r="S106" t="str">
        <v>GOMS-000X (Sylvac)</v>
      </c>
      <c r="T106" t="str">
        <v>GRAM-00XX (RAM) · Pass / Fail</v>
      </c>
      <c r="U106" t="str">
        <v>GRAM-00XX (RAM) · Program</v>
      </c>
      <c r="V106" t="str">
        <v>GRAM-00XX (RAM) · Var.Meas.</v>
      </c>
      <c r="W106" t="str">
        <v>GRAM-00XX (RAM) · Visual</v>
      </c>
      <c r="X106" t="str">
        <v>Groove Width Micrometer</v>
      </c>
      <c r="Y106" t="str">
        <v>GTIC-00XX Test Indicator</v>
      </c>
      <c r="Z106" t="str">
        <v>Indicator / Drop</v>
      </c>
      <c r="AA106" t="str">
        <v>Inspection Fixture · Go</v>
      </c>
      <c r="AB106" t="str">
        <v>Inspection Fixture · NoGo</v>
      </c>
      <c r="AC106" t="str">
        <v>Micrometer · Anvil GMAN-XXXX</v>
      </c>
      <c r="AD106" t="str">
        <v>Micrometer · Blade</v>
      </c>
      <c r="AE106" t="str">
        <v>Micrometer · Disc</v>
      </c>
      <c r="AF106" t="str">
        <v>Micrometer · Outside</v>
      </c>
      <c r="AG106" t="str">
        <v>Micrometer · Pitch</v>
      </c>
      <c r="AH106" t="str">
        <v>Micrometer · Point</v>
      </c>
      <c r="AI106" t="str">
        <v>Micrometer · Spline</v>
      </c>
      <c r="AJ106" t="str">
        <v xml:space="preserve">Micrometer · Spline / Calc. </v>
      </c>
      <c r="AK106" t="str">
        <v>not sure</v>
      </c>
      <c r="AL106" t="str">
        <v>Ring/Internal (IDT)</v>
      </c>
      <c r="AM106" t="str">
        <v xml:space="preserve">Test Indicator/Concent. Ga. </v>
      </c>
      <c r="AN106" t="str">
        <v>Thread Plug Gauge · Go</v>
      </c>
      <c r="AO106" t="str">
        <v>Thread Plug Gauge · Go/NoGo</v>
      </c>
      <c r="AP106" t="str">
        <v>Thread Plug Gauge · NoGo</v>
      </c>
      <c r="AQ106" t="str">
        <v>Thread Ring Gauge · Go</v>
      </c>
      <c r="AR106" t="str">
        <v>Thread Ring Gauge · Go/NoGo</v>
      </c>
      <c r="AS106" t="str">
        <v>Thread Ring Gauge · NoGo</v>
      </c>
      <c r="AT106" t="str">
        <v>Visual</v>
      </c>
      <c r="AU106" t="str">
        <v>Visual · (Microscope)</v>
      </c>
      <c r="AV106" t="str">
        <v>Visual · 10×</v>
      </c>
      <c r="AW106" t="str">
        <v>Visual · 2.25×</v>
      </c>
      <c r="AX106" t="str">
        <v>Visual · DV</v>
      </c>
      <c r="AY106" t="str">
        <v>Visual GritBlast Comparator</v>
      </c>
    </row>
    <row r="107" spans="3:51">
      <c r="C107" t="str" cm="1">
        <f t="array" ref="C107:AY107">TRANSPOSE(_xlfn._xlws.SORT(_xlfn._xlws.FILTER($A$2:$A$279,ISNUMBER(SEARCH('PartLib Table'!N114,$A$2:$A$279)),"not found")))</f>
        <v>Caliper</v>
      </c>
      <c r="D107" t="str">
        <v>Caliper/Go Gauge</v>
      </c>
      <c r="E107" t="str">
        <v>Caliper/Go Pin</v>
      </c>
      <c r="F107" t="str">
        <v>Caliper/Internal (IDT)</v>
      </c>
      <c r="G107" t="str">
        <v>Comparator / Var.Meas.</v>
      </c>
      <c r="H107" t="str">
        <v>Function Part</v>
      </c>
      <c r="I107" t="str">
        <v>Functional · Gauge</v>
      </c>
      <c r="J107" t="str">
        <v>Gauge · Go</v>
      </c>
      <c r="K107" t="str">
        <v>Gauge · Go/NoGo</v>
      </c>
      <c r="L107" t="str">
        <v>Gauge · NoGo</v>
      </c>
      <c r="M107" t="str">
        <v>Gauge Pins · Go</v>
      </c>
      <c r="N107" t="str">
        <v>Gauge Pins · Go/NoGo</v>
      </c>
      <c r="O107" t="str">
        <v>Gauge Pins · NoGo</v>
      </c>
      <c r="P107" t="str">
        <v>Gauge Pins · Var.Best.Fit.</v>
      </c>
      <c r="Q107" t="str">
        <v>GCMM-000X (CMM) · Pass / Fail</v>
      </c>
      <c r="R107" t="str">
        <v>GCMM-000X (CMM) · Var.Meas.</v>
      </c>
      <c r="S107" t="str">
        <v>GOMS-000X (Sylvac)</v>
      </c>
      <c r="T107" t="str">
        <v>GRAM-00XX (RAM) · Pass / Fail</v>
      </c>
      <c r="U107" t="str">
        <v>GRAM-00XX (RAM) · Program</v>
      </c>
      <c r="V107" t="str">
        <v>GRAM-00XX (RAM) · Var.Meas.</v>
      </c>
      <c r="W107" t="str">
        <v>GRAM-00XX (RAM) · Visual</v>
      </c>
      <c r="X107" t="str">
        <v>Groove Width Micrometer</v>
      </c>
      <c r="Y107" t="str">
        <v>GTIC-00XX Test Indicator</v>
      </c>
      <c r="Z107" t="str">
        <v>Indicator / Drop</v>
      </c>
      <c r="AA107" t="str">
        <v>Inspection Fixture · Go</v>
      </c>
      <c r="AB107" t="str">
        <v>Inspection Fixture · NoGo</v>
      </c>
      <c r="AC107" t="str">
        <v>Micrometer · Anvil GMAN-XXXX</v>
      </c>
      <c r="AD107" t="str">
        <v>Micrometer · Blade</v>
      </c>
      <c r="AE107" t="str">
        <v>Micrometer · Disc</v>
      </c>
      <c r="AF107" t="str">
        <v>Micrometer · Outside</v>
      </c>
      <c r="AG107" t="str">
        <v>Micrometer · Pitch</v>
      </c>
      <c r="AH107" t="str">
        <v>Micrometer · Point</v>
      </c>
      <c r="AI107" t="str">
        <v>Micrometer · Spline</v>
      </c>
      <c r="AJ107" t="str">
        <v xml:space="preserve">Micrometer · Spline / Calc. </v>
      </c>
      <c r="AK107" t="str">
        <v>not sure</v>
      </c>
      <c r="AL107" t="str">
        <v>Ring/Internal (IDT)</v>
      </c>
      <c r="AM107" t="str">
        <v xml:space="preserve">Test Indicator/Concent. Ga. </v>
      </c>
      <c r="AN107" t="str">
        <v>Thread Plug Gauge · Go</v>
      </c>
      <c r="AO107" t="str">
        <v>Thread Plug Gauge · Go/NoGo</v>
      </c>
      <c r="AP107" t="str">
        <v>Thread Plug Gauge · NoGo</v>
      </c>
      <c r="AQ107" t="str">
        <v>Thread Ring Gauge · Go</v>
      </c>
      <c r="AR107" t="str">
        <v>Thread Ring Gauge · Go/NoGo</v>
      </c>
      <c r="AS107" t="str">
        <v>Thread Ring Gauge · NoGo</v>
      </c>
      <c r="AT107" t="str">
        <v>Visual</v>
      </c>
      <c r="AU107" t="str">
        <v>Visual · (Microscope)</v>
      </c>
      <c r="AV107" t="str">
        <v>Visual · 10×</v>
      </c>
      <c r="AW107" t="str">
        <v>Visual · 2.25×</v>
      </c>
      <c r="AX107" t="str">
        <v>Visual · DV</v>
      </c>
      <c r="AY107" t="str">
        <v>Visual GritBlast Comparator</v>
      </c>
    </row>
    <row r="108" spans="3:51">
      <c r="C108" t="str" cm="1">
        <f t="array" ref="C108:AY108">TRANSPOSE(_xlfn._xlws.SORT(_xlfn._xlws.FILTER($A$2:$A$279,ISNUMBER(SEARCH('PartLib Table'!N115,$A$2:$A$279)),"not found")))</f>
        <v>Caliper</v>
      </c>
      <c r="D108" t="str">
        <v>Caliper/Go Gauge</v>
      </c>
      <c r="E108" t="str">
        <v>Caliper/Go Pin</v>
      </c>
      <c r="F108" t="str">
        <v>Caliper/Internal (IDT)</v>
      </c>
      <c r="G108" t="str">
        <v>Comparator / Var.Meas.</v>
      </c>
      <c r="H108" t="str">
        <v>Function Part</v>
      </c>
      <c r="I108" t="str">
        <v>Functional · Gauge</v>
      </c>
      <c r="J108" t="str">
        <v>Gauge · Go</v>
      </c>
      <c r="K108" t="str">
        <v>Gauge · Go/NoGo</v>
      </c>
      <c r="L108" t="str">
        <v>Gauge · NoGo</v>
      </c>
      <c r="M108" t="str">
        <v>Gauge Pins · Go</v>
      </c>
      <c r="N108" t="str">
        <v>Gauge Pins · Go/NoGo</v>
      </c>
      <c r="O108" t="str">
        <v>Gauge Pins · NoGo</v>
      </c>
      <c r="P108" t="str">
        <v>Gauge Pins · Var.Best.Fit.</v>
      </c>
      <c r="Q108" t="str">
        <v>GCMM-000X (CMM) · Pass / Fail</v>
      </c>
      <c r="R108" t="str">
        <v>GCMM-000X (CMM) · Var.Meas.</v>
      </c>
      <c r="S108" t="str">
        <v>GOMS-000X (Sylvac)</v>
      </c>
      <c r="T108" t="str">
        <v>GRAM-00XX (RAM) · Pass / Fail</v>
      </c>
      <c r="U108" t="str">
        <v>GRAM-00XX (RAM) · Program</v>
      </c>
      <c r="V108" t="str">
        <v>GRAM-00XX (RAM) · Var.Meas.</v>
      </c>
      <c r="W108" t="str">
        <v>GRAM-00XX (RAM) · Visual</v>
      </c>
      <c r="X108" t="str">
        <v>Groove Width Micrometer</v>
      </c>
      <c r="Y108" t="str">
        <v>GTIC-00XX Test Indicator</v>
      </c>
      <c r="Z108" t="str">
        <v>Indicator / Drop</v>
      </c>
      <c r="AA108" t="str">
        <v>Inspection Fixture · Go</v>
      </c>
      <c r="AB108" t="str">
        <v>Inspection Fixture · NoGo</v>
      </c>
      <c r="AC108" t="str">
        <v>Micrometer · Anvil GMAN-XXXX</v>
      </c>
      <c r="AD108" t="str">
        <v>Micrometer · Blade</v>
      </c>
      <c r="AE108" t="str">
        <v>Micrometer · Disc</v>
      </c>
      <c r="AF108" t="str">
        <v>Micrometer · Outside</v>
      </c>
      <c r="AG108" t="str">
        <v>Micrometer · Pitch</v>
      </c>
      <c r="AH108" t="str">
        <v>Micrometer · Point</v>
      </c>
      <c r="AI108" t="str">
        <v>Micrometer · Spline</v>
      </c>
      <c r="AJ108" t="str">
        <v xml:space="preserve">Micrometer · Spline / Calc. </v>
      </c>
      <c r="AK108" t="str">
        <v>not sure</v>
      </c>
      <c r="AL108" t="str">
        <v>Ring/Internal (IDT)</v>
      </c>
      <c r="AM108" t="str">
        <v xml:space="preserve">Test Indicator/Concent. Ga. </v>
      </c>
      <c r="AN108" t="str">
        <v>Thread Plug Gauge · Go</v>
      </c>
      <c r="AO108" t="str">
        <v>Thread Plug Gauge · Go/NoGo</v>
      </c>
      <c r="AP108" t="str">
        <v>Thread Plug Gauge · NoGo</v>
      </c>
      <c r="AQ108" t="str">
        <v>Thread Ring Gauge · Go</v>
      </c>
      <c r="AR108" t="str">
        <v>Thread Ring Gauge · Go/NoGo</v>
      </c>
      <c r="AS108" t="str">
        <v>Thread Ring Gauge · NoGo</v>
      </c>
      <c r="AT108" t="str">
        <v>Visual</v>
      </c>
      <c r="AU108" t="str">
        <v>Visual · (Microscope)</v>
      </c>
      <c r="AV108" t="str">
        <v>Visual · 10×</v>
      </c>
      <c r="AW108" t="str">
        <v>Visual · 2.25×</v>
      </c>
      <c r="AX108" t="str">
        <v>Visual · DV</v>
      </c>
      <c r="AY108" t="str">
        <v>Visual GritBlast Comparator</v>
      </c>
    </row>
    <row r="109" spans="3:51">
      <c r="C109" t="str" cm="1">
        <f t="array" ref="C109:AY109">TRANSPOSE(_xlfn._xlws.SORT(_xlfn._xlws.FILTER($A$2:$A$279,ISNUMBER(SEARCH('PartLib Table'!N116,$A$2:$A$279)),"not found")))</f>
        <v>Caliper</v>
      </c>
      <c r="D109" t="str">
        <v>Caliper/Go Gauge</v>
      </c>
      <c r="E109" t="str">
        <v>Caliper/Go Pin</v>
      </c>
      <c r="F109" t="str">
        <v>Caliper/Internal (IDT)</v>
      </c>
      <c r="G109" t="str">
        <v>Comparator / Var.Meas.</v>
      </c>
      <c r="H109" t="str">
        <v>Function Part</v>
      </c>
      <c r="I109" t="str">
        <v>Functional · Gauge</v>
      </c>
      <c r="J109" t="str">
        <v>Gauge · Go</v>
      </c>
      <c r="K109" t="str">
        <v>Gauge · Go/NoGo</v>
      </c>
      <c r="L109" t="str">
        <v>Gauge · NoGo</v>
      </c>
      <c r="M109" t="str">
        <v>Gauge Pins · Go</v>
      </c>
      <c r="N109" t="str">
        <v>Gauge Pins · Go/NoGo</v>
      </c>
      <c r="O109" t="str">
        <v>Gauge Pins · NoGo</v>
      </c>
      <c r="P109" t="str">
        <v>Gauge Pins · Var.Best.Fit.</v>
      </c>
      <c r="Q109" t="str">
        <v>GCMM-000X (CMM) · Pass / Fail</v>
      </c>
      <c r="R109" t="str">
        <v>GCMM-000X (CMM) · Var.Meas.</v>
      </c>
      <c r="S109" t="str">
        <v>GOMS-000X (Sylvac)</v>
      </c>
      <c r="T109" t="str">
        <v>GRAM-00XX (RAM) · Pass / Fail</v>
      </c>
      <c r="U109" t="str">
        <v>GRAM-00XX (RAM) · Program</v>
      </c>
      <c r="V109" t="str">
        <v>GRAM-00XX (RAM) · Var.Meas.</v>
      </c>
      <c r="W109" t="str">
        <v>GRAM-00XX (RAM) · Visual</v>
      </c>
      <c r="X109" t="str">
        <v>Groove Width Micrometer</v>
      </c>
      <c r="Y109" t="str">
        <v>GTIC-00XX Test Indicator</v>
      </c>
      <c r="Z109" t="str">
        <v>Indicator / Drop</v>
      </c>
      <c r="AA109" t="str">
        <v>Inspection Fixture · Go</v>
      </c>
      <c r="AB109" t="str">
        <v>Inspection Fixture · NoGo</v>
      </c>
      <c r="AC109" t="str">
        <v>Micrometer · Anvil GMAN-XXXX</v>
      </c>
      <c r="AD109" t="str">
        <v>Micrometer · Blade</v>
      </c>
      <c r="AE109" t="str">
        <v>Micrometer · Disc</v>
      </c>
      <c r="AF109" t="str">
        <v>Micrometer · Outside</v>
      </c>
      <c r="AG109" t="str">
        <v>Micrometer · Pitch</v>
      </c>
      <c r="AH109" t="str">
        <v>Micrometer · Point</v>
      </c>
      <c r="AI109" t="str">
        <v>Micrometer · Spline</v>
      </c>
      <c r="AJ109" t="str">
        <v xml:space="preserve">Micrometer · Spline / Calc. </v>
      </c>
      <c r="AK109" t="str">
        <v>not sure</v>
      </c>
      <c r="AL109" t="str">
        <v>Ring/Internal (IDT)</v>
      </c>
      <c r="AM109" t="str">
        <v xml:space="preserve">Test Indicator/Concent. Ga. </v>
      </c>
      <c r="AN109" t="str">
        <v>Thread Plug Gauge · Go</v>
      </c>
      <c r="AO109" t="str">
        <v>Thread Plug Gauge · Go/NoGo</v>
      </c>
      <c r="AP109" t="str">
        <v>Thread Plug Gauge · NoGo</v>
      </c>
      <c r="AQ109" t="str">
        <v>Thread Ring Gauge · Go</v>
      </c>
      <c r="AR109" t="str">
        <v>Thread Ring Gauge · Go/NoGo</v>
      </c>
      <c r="AS109" t="str">
        <v>Thread Ring Gauge · NoGo</v>
      </c>
      <c r="AT109" t="str">
        <v>Visual</v>
      </c>
      <c r="AU109" t="str">
        <v>Visual · (Microscope)</v>
      </c>
      <c r="AV109" t="str">
        <v>Visual · 10×</v>
      </c>
      <c r="AW109" t="str">
        <v>Visual · 2.25×</v>
      </c>
      <c r="AX109" t="str">
        <v>Visual · DV</v>
      </c>
      <c r="AY109" t="str">
        <v>Visual GritBlast Comparator</v>
      </c>
    </row>
    <row r="110" spans="3:51">
      <c r="C110" t="str" cm="1">
        <f t="array" ref="C110:AY110">TRANSPOSE(_xlfn._xlws.SORT(_xlfn._xlws.FILTER($A$2:$A$279,ISNUMBER(SEARCH('PartLib Table'!N117,$A$2:$A$279)),"not found")))</f>
        <v>Caliper</v>
      </c>
      <c r="D110" t="str">
        <v>Caliper/Go Gauge</v>
      </c>
      <c r="E110" t="str">
        <v>Caliper/Go Pin</v>
      </c>
      <c r="F110" t="str">
        <v>Caliper/Internal (IDT)</v>
      </c>
      <c r="G110" t="str">
        <v>Comparator / Var.Meas.</v>
      </c>
      <c r="H110" t="str">
        <v>Function Part</v>
      </c>
      <c r="I110" t="str">
        <v>Functional · Gauge</v>
      </c>
      <c r="J110" t="str">
        <v>Gauge · Go</v>
      </c>
      <c r="K110" t="str">
        <v>Gauge · Go/NoGo</v>
      </c>
      <c r="L110" t="str">
        <v>Gauge · NoGo</v>
      </c>
      <c r="M110" t="str">
        <v>Gauge Pins · Go</v>
      </c>
      <c r="N110" t="str">
        <v>Gauge Pins · Go/NoGo</v>
      </c>
      <c r="O110" t="str">
        <v>Gauge Pins · NoGo</v>
      </c>
      <c r="P110" t="str">
        <v>Gauge Pins · Var.Best.Fit.</v>
      </c>
      <c r="Q110" t="str">
        <v>GCMM-000X (CMM) · Pass / Fail</v>
      </c>
      <c r="R110" t="str">
        <v>GCMM-000X (CMM) · Var.Meas.</v>
      </c>
      <c r="S110" t="str">
        <v>GOMS-000X (Sylvac)</v>
      </c>
      <c r="T110" t="str">
        <v>GRAM-00XX (RAM) · Pass / Fail</v>
      </c>
      <c r="U110" t="str">
        <v>GRAM-00XX (RAM) · Program</v>
      </c>
      <c r="V110" t="str">
        <v>GRAM-00XX (RAM) · Var.Meas.</v>
      </c>
      <c r="W110" t="str">
        <v>GRAM-00XX (RAM) · Visual</v>
      </c>
      <c r="X110" t="str">
        <v>Groove Width Micrometer</v>
      </c>
      <c r="Y110" t="str">
        <v>GTIC-00XX Test Indicator</v>
      </c>
      <c r="Z110" t="str">
        <v>Indicator / Drop</v>
      </c>
      <c r="AA110" t="str">
        <v>Inspection Fixture · Go</v>
      </c>
      <c r="AB110" t="str">
        <v>Inspection Fixture · NoGo</v>
      </c>
      <c r="AC110" t="str">
        <v>Micrometer · Anvil GMAN-XXXX</v>
      </c>
      <c r="AD110" t="str">
        <v>Micrometer · Blade</v>
      </c>
      <c r="AE110" t="str">
        <v>Micrometer · Disc</v>
      </c>
      <c r="AF110" t="str">
        <v>Micrometer · Outside</v>
      </c>
      <c r="AG110" t="str">
        <v>Micrometer · Pitch</v>
      </c>
      <c r="AH110" t="str">
        <v>Micrometer · Point</v>
      </c>
      <c r="AI110" t="str">
        <v>Micrometer · Spline</v>
      </c>
      <c r="AJ110" t="str">
        <v xml:space="preserve">Micrometer · Spline / Calc. </v>
      </c>
      <c r="AK110" t="str">
        <v>not sure</v>
      </c>
      <c r="AL110" t="str">
        <v>Ring/Internal (IDT)</v>
      </c>
      <c r="AM110" t="str">
        <v xml:space="preserve">Test Indicator/Concent. Ga. </v>
      </c>
      <c r="AN110" t="str">
        <v>Thread Plug Gauge · Go</v>
      </c>
      <c r="AO110" t="str">
        <v>Thread Plug Gauge · Go/NoGo</v>
      </c>
      <c r="AP110" t="str">
        <v>Thread Plug Gauge · NoGo</v>
      </c>
      <c r="AQ110" t="str">
        <v>Thread Ring Gauge · Go</v>
      </c>
      <c r="AR110" t="str">
        <v>Thread Ring Gauge · Go/NoGo</v>
      </c>
      <c r="AS110" t="str">
        <v>Thread Ring Gauge · NoGo</v>
      </c>
      <c r="AT110" t="str">
        <v>Visual</v>
      </c>
      <c r="AU110" t="str">
        <v>Visual · (Microscope)</v>
      </c>
      <c r="AV110" t="str">
        <v>Visual · 10×</v>
      </c>
      <c r="AW110" t="str">
        <v>Visual · 2.25×</v>
      </c>
      <c r="AX110" t="str">
        <v>Visual · DV</v>
      </c>
      <c r="AY110" t="str">
        <v>Visual GritBlast Comparator</v>
      </c>
    </row>
    <row r="111" spans="3:51">
      <c r="C111" t="str" cm="1">
        <f t="array" ref="C111:AY111">TRANSPOSE(_xlfn._xlws.SORT(_xlfn._xlws.FILTER($A$2:$A$279,ISNUMBER(SEARCH('PartLib Table'!N118,$A$2:$A$279)),"not found")))</f>
        <v>Caliper</v>
      </c>
      <c r="D111" t="str">
        <v>Caliper/Go Gauge</v>
      </c>
      <c r="E111" t="str">
        <v>Caliper/Go Pin</v>
      </c>
      <c r="F111" t="str">
        <v>Caliper/Internal (IDT)</v>
      </c>
      <c r="G111" t="str">
        <v>Comparator / Var.Meas.</v>
      </c>
      <c r="H111" t="str">
        <v>Function Part</v>
      </c>
      <c r="I111" t="str">
        <v>Functional · Gauge</v>
      </c>
      <c r="J111" t="str">
        <v>Gauge · Go</v>
      </c>
      <c r="K111" t="str">
        <v>Gauge · Go/NoGo</v>
      </c>
      <c r="L111" t="str">
        <v>Gauge · NoGo</v>
      </c>
      <c r="M111" t="str">
        <v>Gauge Pins · Go</v>
      </c>
      <c r="N111" t="str">
        <v>Gauge Pins · Go/NoGo</v>
      </c>
      <c r="O111" t="str">
        <v>Gauge Pins · NoGo</v>
      </c>
      <c r="P111" t="str">
        <v>Gauge Pins · Var.Best.Fit.</v>
      </c>
      <c r="Q111" t="str">
        <v>GCMM-000X (CMM) · Pass / Fail</v>
      </c>
      <c r="R111" t="str">
        <v>GCMM-000X (CMM) · Var.Meas.</v>
      </c>
      <c r="S111" t="str">
        <v>GOMS-000X (Sylvac)</v>
      </c>
      <c r="T111" t="str">
        <v>GRAM-00XX (RAM) · Pass / Fail</v>
      </c>
      <c r="U111" t="str">
        <v>GRAM-00XX (RAM) · Program</v>
      </c>
      <c r="V111" t="str">
        <v>GRAM-00XX (RAM) · Var.Meas.</v>
      </c>
      <c r="W111" t="str">
        <v>GRAM-00XX (RAM) · Visual</v>
      </c>
      <c r="X111" t="str">
        <v>Groove Width Micrometer</v>
      </c>
      <c r="Y111" t="str">
        <v>GTIC-00XX Test Indicator</v>
      </c>
      <c r="Z111" t="str">
        <v>Indicator / Drop</v>
      </c>
      <c r="AA111" t="str">
        <v>Inspection Fixture · Go</v>
      </c>
      <c r="AB111" t="str">
        <v>Inspection Fixture · NoGo</v>
      </c>
      <c r="AC111" t="str">
        <v>Micrometer · Anvil GMAN-XXXX</v>
      </c>
      <c r="AD111" t="str">
        <v>Micrometer · Blade</v>
      </c>
      <c r="AE111" t="str">
        <v>Micrometer · Disc</v>
      </c>
      <c r="AF111" t="str">
        <v>Micrometer · Outside</v>
      </c>
      <c r="AG111" t="str">
        <v>Micrometer · Pitch</v>
      </c>
      <c r="AH111" t="str">
        <v>Micrometer · Point</v>
      </c>
      <c r="AI111" t="str">
        <v>Micrometer · Spline</v>
      </c>
      <c r="AJ111" t="str">
        <v xml:space="preserve">Micrometer · Spline / Calc. </v>
      </c>
      <c r="AK111" t="str">
        <v>not sure</v>
      </c>
      <c r="AL111" t="str">
        <v>Ring/Internal (IDT)</v>
      </c>
      <c r="AM111" t="str">
        <v xml:space="preserve">Test Indicator/Concent. Ga. </v>
      </c>
      <c r="AN111" t="str">
        <v>Thread Plug Gauge · Go</v>
      </c>
      <c r="AO111" t="str">
        <v>Thread Plug Gauge · Go/NoGo</v>
      </c>
      <c r="AP111" t="str">
        <v>Thread Plug Gauge · NoGo</v>
      </c>
      <c r="AQ111" t="str">
        <v>Thread Ring Gauge · Go</v>
      </c>
      <c r="AR111" t="str">
        <v>Thread Ring Gauge · Go/NoGo</v>
      </c>
      <c r="AS111" t="str">
        <v>Thread Ring Gauge · NoGo</v>
      </c>
      <c r="AT111" t="str">
        <v>Visual</v>
      </c>
      <c r="AU111" t="str">
        <v>Visual · (Microscope)</v>
      </c>
      <c r="AV111" t="str">
        <v>Visual · 10×</v>
      </c>
      <c r="AW111" t="str">
        <v>Visual · 2.25×</v>
      </c>
      <c r="AX111" t="str">
        <v>Visual · DV</v>
      </c>
      <c r="AY111" t="str">
        <v>Visual GritBlast Comparator</v>
      </c>
    </row>
    <row r="112" spans="3:51">
      <c r="C112" t="str" cm="1">
        <f t="array" ref="C112:AY112">TRANSPOSE(_xlfn._xlws.SORT(_xlfn._xlws.FILTER($A$2:$A$279,ISNUMBER(SEARCH('PartLib Table'!N119,$A$2:$A$279)),"not found")))</f>
        <v>Caliper</v>
      </c>
      <c r="D112" t="str">
        <v>Caliper/Go Gauge</v>
      </c>
      <c r="E112" t="str">
        <v>Caliper/Go Pin</v>
      </c>
      <c r="F112" t="str">
        <v>Caliper/Internal (IDT)</v>
      </c>
      <c r="G112" t="str">
        <v>Comparator / Var.Meas.</v>
      </c>
      <c r="H112" t="str">
        <v>Function Part</v>
      </c>
      <c r="I112" t="str">
        <v>Functional · Gauge</v>
      </c>
      <c r="J112" t="str">
        <v>Gauge · Go</v>
      </c>
      <c r="K112" t="str">
        <v>Gauge · Go/NoGo</v>
      </c>
      <c r="L112" t="str">
        <v>Gauge · NoGo</v>
      </c>
      <c r="M112" t="str">
        <v>Gauge Pins · Go</v>
      </c>
      <c r="N112" t="str">
        <v>Gauge Pins · Go/NoGo</v>
      </c>
      <c r="O112" t="str">
        <v>Gauge Pins · NoGo</v>
      </c>
      <c r="P112" t="str">
        <v>Gauge Pins · Var.Best.Fit.</v>
      </c>
      <c r="Q112" t="str">
        <v>GCMM-000X (CMM) · Pass / Fail</v>
      </c>
      <c r="R112" t="str">
        <v>GCMM-000X (CMM) · Var.Meas.</v>
      </c>
      <c r="S112" t="str">
        <v>GOMS-000X (Sylvac)</v>
      </c>
      <c r="T112" t="str">
        <v>GRAM-00XX (RAM) · Pass / Fail</v>
      </c>
      <c r="U112" t="str">
        <v>GRAM-00XX (RAM) · Program</v>
      </c>
      <c r="V112" t="str">
        <v>GRAM-00XX (RAM) · Var.Meas.</v>
      </c>
      <c r="W112" t="str">
        <v>GRAM-00XX (RAM) · Visual</v>
      </c>
      <c r="X112" t="str">
        <v>Groove Width Micrometer</v>
      </c>
      <c r="Y112" t="str">
        <v>GTIC-00XX Test Indicator</v>
      </c>
      <c r="Z112" t="str">
        <v>Indicator / Drop</v>
      </c>
      <c r="AA112" t="str">
        <v>Inspection Fixture · Go</v>
      </c>
      <c r="AB112" t="str">
        <v>Inspection Fixture · NoGo</v>
      </c>
      <c r="AC112" t="str">
        <v>Micrometer · Anvil GMAN-XXXX</v>
      </c>
      <c r="AD112" t="str">
        <v>Micrometer · Blade</v>
      </c>
      <c r="AE112" t="str">
        <v>Micrometer · Disc</v>
      </c>
      <c r="AF112" t="str">
        <v>Micrometer · Outside</v>
      </c>
      <c r="AG112" t="str">
        <v>Micrometer · Pitch</v>
      </c>
      <c r="AH112" t="str">
        <v>Micrometer · Point</v>
      </c>
      <c r="AI112" t="str">
        <v>Micrometer · Spline</v>
      </c>
      <c r="AJ112" t="str">
        <v xml:space="preserve">Micrometer · Spline / Calc. </v>
      </c>
      <c r="AK112" t="str">
        <v>not sure</v>
      </c>
      <c r="AL112" t="str">
        <v>Ring/Internal (IDT)</v>
      </c>
      <c r="AM112" t="str">
        <v xml:space="preserve">Test Indicator/Concent. Ga. </v>
      </c>
      <c r="AN112" t="str">
        <v>Thread Plug Gauge · Go</v>
      </c>
      <c r="AO112" t="str">
        <v>Thread Plug Gauge · Go/NoGo</v>
      </c>
      <c r="AP112" t="str">
        <v>Thread Plug Gauge · NoGo</v>
      </c>
      <c r="AQ112" t="str">
        <v>Thread Ring Gauge · Go</v>
      </c>
      <c r="AR112" t="str">
        <v>Thread Ring Gauge · Go/NoGo</v>
      </c>
      <c r="AS112" t="str">
        <v>Thread Ring Gauge · NoGo</v>
      </c>
      <c r="AT112" t="str">
        <v>Visual</v>
      </c>
      <c r="AU112" t="str">
        <v>Visual · (Microscope)</v>
      </c>
      <c r="AV112" t="str">
        <v>Visual · 10×</v>
      </c>
      <c r="AW112" t="str">
        <v>Visual · 2.25×</v>
      </c>
      <c r="AX112" t="str">
        <v>Visual · DV</v>
      </c>
      <c r="AY112" t="str">
        <v>Visual GritBlast Comparator</v>
      </c>
    </row>
    <row r="113" spans="3:51">
      <c r="C113" t="str" cm="1">
        <f t="array" ref="C113:AY113">TRANSPOSE(_xlfn._xlws.SORT(_xlfn._xlws.FILTER($A$2:$A$279,ISNUMBER(SEARCH('PartLib Table'!N120,$A$2:$A$279)),"not found")))</f>
        <v>Caliper</v>
      </c>
      <c r="D113" t="str">
        <v>Caliper/Go Gauge</v>
      </c>
      <c r="E113" t="str">
        <v>Caliper/Go Pin</v>
      </c>
      <c r="F113" t="str">
        <v>Caliper/Internal (IDT)</v>
      </c>
      <c r="G113" t="str">
        <v>Comparator / Var.Meas.</v>
      </c>
      <c r="H113" t="str">
        <v>Function Part</v>
      </c>
      <c r="I113" t="str">
        <v>Functional · Gauge</v>
      </c>
      <c r="J113" t="str">
        <v>Gauge · Go</v>
      </c>
      <c r="K113" t="str">
        <v>Gauge · Go/NoGo</v>
      </c>
      <c r="L113" t="str">
        <v>Gauge · NoGo</v>
      </c>
      <c r="M113" t="str">
        <v>Gauge Pins · Go</v>
      </c>
      <c r="N113" t="str">
        <v>Gauge Pins · Go/NoGo</v>
      </c>
      <c r="O113" t="str">
        <v>Gauge Pins · NoGo</v>
      </c>
      <c r="P113" t="str">
        <v>Gauge Pins · Var.Best.Fit.</v>
      </c>
      <c r="Q113" t="str">
        <v>GCMM-000X (CMM) · Pass / Fail</v>
      </c>
      <c r="R113" t="str">
        <v>GCMM-000X (CMM) · Var.Meas.</v>
      </c>
      <c r="S113" t="str">
        <v>GOMS-000X (Sylvac)</v>
      </c>
      <c r="T113" t="str">
        <v>GRAM-00XX (RAM) · Pass / Fail</v>
      </c>
      <c r="U113" t="str">
        <v>GRAM-00XX (RAM) · Program</v>
      </c>
      <c r="V113" t="str">
        <v>GRAM-00XX (RAM) · Var.Meas.</v>
      </c>
      <c r="W113" t="str">
        <v>GRAM-00XX (RAM) · Visual</v>
      </c>
      <c r="X113" t="str">
        <v>Groove Width Micrometer</v>
      </c>
      <c r="Y113" t="str">
        <v>GTIC-00XX Test Indicator</v>
      </c>
      <c r="Z113" t="str">
        <v>Indicator / Drop</v>
      </c>
      <c r="AA113" t="str">
        <v>Inspection Fixture · Go</v>
      </c>
      <c r="AB113" t="str">
        <v>Inspection Fixture · NoGo</v>
      </c>
      <c r="AC113" t="str">
        <v>Micrometer · Anvil GMAN-XXXX</v>
      </c>
      <c r="AD113" t="str">
        <v>Micrometer · Blade</v>
      </c>
      <c r="AE113" t="str">
        <v>Micrometer · Disc</v>
      </c>
      <c r="AF113" t="str">
        <v>Micrometer · Outside</v>
      </c>
      <c r="AG113" t="str">
        <v>Micrometer · Pitch</v>
      </c>
      <c r="AH113" t="str">
        <v>Micrometer · Point</v>
      </c>
      <c r="AI113" t="str">
        <v>Micrometer · Spline</v>
      </c>
      <c r="AJ113" t="str">
        <v xml:space="preserve">Micrometer · Spline / Calc. </v>
      </c>
      <c r="AK113" t="str">
        <v>not sure</v>
      </c>
      <c r="AL113" t="str">
        <v>Ring/Internal (IDT)</v>
      </c>
      <c r="AM113" t="str">
        <v xml:space="preserve">Test Indicator/Concent. Ga. </v>
      </c>
      <c r="AN113" t="str">
        <v>Thread Plug Gauge · Go</v>
      </c>
      <c r="AO113" t="str">
        <v>Thread Plug Gauge · Go/NoGo</v>
      </c>
      <c r="AP113" t="str">
        <v>Thread Plug Gauge · NoGo</v>
      </c>
      <c r="AQ113" t="str">
        <v>Thread Ring Gauge · Go</v>
      </c>
      <c r="AR113" t="str">
        <v>Thread Ring Gauge · Go/NoGo</v>
      </c>
      <c r="AS113" t="str">
        <v>Thread Ring Gauge · NoGo</v>
      </c>
      <c r="AT113" t="str">
        <v>Visual</v>
      </c>
      <c r="AU113" t="str">
        <v>Visual · (Microscope)</v>
      </c>
      <c r="AV113" t="str">
        <v>Visual · 10×</v>
      </c>
      <c r="AW113" t="str">
        <v>Visual · 2.25×</v>
      </c>
      <c r="AX113" t="str">
        <v>Visual · DV</v>
      </c>
      <c r="AY113" t="str">
        <v>Visual GritBlast Comparator</v>
      </c>
    </row>
    <row r="114" spans="3:51">
      <c r="C114" t="str" cm="1">
        <f t="array" ref="C114:AY114">TRANSPOSE(_xlfn._xlws.SORT(_xlfn._xlws.FILTER($A$2:$A$279,ISNUMBER(SEARCH('PartLib Table'!N121,$A$2:$A$279)),"not found")))</f>
        <v>Caliper</v>
      </c>
      <c r="D114" t="str">
        <v>Caliper/Go Gauge</v>
      </c>
      <c r="E114" t="str">
        <v>Caliper/Go Pin</v>
      </c>
      <c r="F114" t="str">
        <v>Caliper/Internal (IDT)</v>
      </c>
      <c r="G114" t="str">
        <v>Comparator / Var.Meas.</v>
      </c>
      <c r="H114" t="str">
        <v>Function Part</v>
      </c>
      <c r="I114" t="str">
        <v>Functional · Gauge</v>
      </c>
      <c r="J114" t="str">
        <v>Gauge · Go</v>
      </c>
      <c r="K114" t="str">
        <v>Gauge · Go/NoGo</v>
      </c>
      <c r="L114" t="str">
        <v>Gauge · NoGo</v>
      </c>
      <c r="M114" t="str">
        <v>Gauge Pins · Go</v>
      </c>
      <c r="N114" t="str">
        <v>Gauge Pins · Go/NoGo</v>
      </c>
      <c r="O114" t="str">
        <v>Gauge Pins · NoGo</v>
      </c>
      <c r="P114" t="str">
        <v>Gauge Pins · Var.Best.Fit.</v>
      </c>
      <c r="Q114" t="str">
        <v>GCMM-000X (CMM) · Pass / Fail</v>
      </c>
      <c r="R114" t="str">
        <v>GCMM-000X (CMM) · Var.Meas.</v>
      </c>
      <c r="S114" t="str">
        <v>GOMS-000X (Sylvac)</v>
      </c>
      <c r="T114" t="str">
        <v>GRAM-00XX (RAM) · Pass / Fail</v>
      </c>
      <c r="U114" t="str">
        <v>GRAM-00XX (RAM) · Program</v>
      </c>
      <c r="V114" t="str">
        <v>GRAM-00XX (RAM) · Var.Meas.</v>
      </c>
      <c r="W114" t="str">
        <v>GRAM-00XX (RAM) · Visual</v>
      </c>
      <c r="X114" t="str">
        <v>Groove Width Micrometer</v>
      </c>
      <c r="Y114" t="str">
        <v>GTIC-00XX Test Indicator</v>
      </c>
      <c r="Z114" t="str">
        <v>Indicator / Drop</v>
      </c>
      <c r="AA114" t="str">
        <v>Inspection Fixture · Go</v>
      </c>
      <c r="AB114" t="str">
        <v>Inspection Fixture · NoGo</v>
      </c>
      <c r="AC114" t="str">
        <v>Micrometer · Anvil GMAN-XXXX</v>
      </c>
      <c r="AD114" t="str">
        <v>Micrometer · Blade</v>
      </c>
      <c r="AE114" t="str">
        <v>Micrometer · Disc</v>
      </c>
      <c r="AF114" t="str">
        <v>Micrometer · Outside</v>
      </c>
      <c r="AG114" t="str">
        <v>Micrometer · Pitch</v>
      </c>
      <c r="AH114" t="str">
        <v>Micrometer · Point</v>
      </c>
      <c r="AI114" t="str">
        <v>Micrometer · Spline</v>
      </c>
      <c r="AJ114" t="str">
        <v xml:space="preserve">Micrometer · Spline / Calc. </v>
      </c>
      <c r="AK114" t="str">
        <v>not sure</v>
      </c>
      <c r="AL114" t="str">
        <v>Ring/Internal (IDT)</v>
      </c>
      <c r="AM114" t="str">
        <v xml:space="preserve">Test Indicator/Concent. Ga. </v>
      </c>
      <c r="AN114" t="str">
        <v>Thread Plug Gauge · Go</v>
      </c>
      <c r="AO114" t="str">
        <v>Thread Plug Gauge · Go/NoGo</v>
      </c>
      <c r="AP114" t="str">
        <v>Thread Plug Gauge · NoGo</v>
      </c>
      <c r="AQ114" t="str">
        <v>Thread Ring Gauge · Go</v>
      </c>
      <c r="AR114" t="str">
        <v>Thread Ring Gauge · Go/NoGo</v>
      </c>
      <c r="AS114" t="str">
        <v>Thread Ring Gauge · NoGo</v>
      </c>
      <c r="AT114" t="str">
        <v>Visual</v>
      </c>
      <c r="AU114" t="str">
        <v>Visual · (Microscope)</v>
      </c>
      <c r="AV114" t="str">
        <v>Visual · 10×</v>
      </c>
      <c r="AW114" t="str">
        <v>Visual · 2.25×</v>
      </c>
      <c r="AX114" t="str">
        <v>Visual · DV</v>
      </c>
      <c r="AY114" t="str">
        <v>Visual GritBlast Comparator</v>
      </c>
    </row>
    <row r="115" spans="3:51">
      <c r="C115" t="str" cm="1">
        <f t="array" ref="C115:AY115">TRANSPOSE(_xlfn._xlws.SORT(_xlfn._xlws.FILTER($A$2:$A$279,ISNUMBER(SEARCH('PartLib Table'!N122,$A$2:$A$279)),"not found")))</f>
        <v>Caliper</v>
      </c>
      <c r="D115" t="str">
        <v>Caliper/Go Gauge</v>
      </c>
      <c r="E115" t="str">
        <v>Caliper/Go Pin</v>
      </c>
      <c r="F115" t="str">
        <v>Caliper/Internal (IDT)</v>
      </c>
      <c r="G115" t="str">
        <v>Comparator / Var.Meas.</v>
      </c>
      <c r="H115" t="str">
        <v>Function Part</v>
      </c>
      <c r="I115" t="str">
        <v>Functional · Gauge</v>
      </c>
      <c r="J115" t="str">
        <v>Gauge · Go</v>
      </c>
      <c r="K115" t="str">
        <v>Gauge · Go/NoGo</v>
      </c>
      <c r="L115" t="str">
        <v>Gauge · NoGo</v>
      </c>
      <c r="M115" t="str">
        <v>Gauge Pins · Go</v>
      </c>
      <c r="N115" t="str">
        <v>Gauge Pins · Go/NoGo</v>
      </c>
      <c r="O115" t="str">
        <v>Gauge Pins · NoGo</v>
      </c>
      <c r="P115" t="str">
        <v>Gauge Pins · Var.Best.Fit.</v>
      </c>
      <c r="Q115" t="str">
        <v>GCMM-000X (CMM) · Pass / Fail</v>
      </c>
      <c r="R115" t="str">
        <v>GCMM-000X (CMM) · Var.Meas.</v>
      </c>
      <c r="S115" t="str">
        <v>GOMS-000X (Sylvac)</v>
      </c>
      <c r="T115" t="str">
        <v>GRAM-00XX (RAM) · Pass / Fail</v>
      </c>
      <c r="U115" t="str">
        <v>GRAM-00XX (RAM) · Program</v>
      </c>
      <c r="V115" t="str">
        <v>GRAM-00XX (RAM) · Var.Meas.</v>
      </c>
      <c r="W115" t="str">
        <v>GRAM-00XX (RAM) · Visual</v>
      </c>
      <c r="X115" t="str">
        <v>Groove Width Micrometer</v>
      </c>
      <c r="Y115" t="str">
        <v>GTIC-00XX Test Indicator</v>
      </c>
      <c r="Z115" t="str">
        <v>Indicator / Drop</v>
      </c>
      <c r="AA115" t="str">
        <v>Inspection Fixture · Go</v>
      </c>
      <c r="AB115" t="str">
        <v>Inspection Fixture · NoGo</v>
      </c>
      <c r="AC115" t="str">
        <v>Micrometer · Anvil GMAN-XXXX</v>
      </c>
      <c r="AD115" t="str">
        <v>Micrometer · Blade</v>
      </c>
      <c r="AE115" t="str">
        <v>Micrometer · Disc</v>
      </c>
      <c r="AF115" t="str">
        <v>Micrometer · Outside</v>
      </c>
      <c r="AG115" t="str">
        <v>Micrometer · Pitch</v>
      </c>
      <c r="AH115" t="str">
        <v>Micrometer · Point</v>
      </c>
      <c r="AI115" t="str">
        <v>Micrometer · Spline</v>
      </c>
      <c r="AJ115" t="str">
        <v xml:space="preserve">Micrometer · Spline / Calc. </v>
      </c>
      <c r="AK115" t="str">
        <v>not sure</v>
      </c>
      <c r="AL115" t="str">
        <v>Ring/Internal (IDT)</v>
      </c>
      <c r="AM115" t="str">
        <v xml:space="preserve">Test Indicator/Concent. Ga. </v>
      </c>
      <c r="AN115" t="str">
        <v>Thread Plug Gauge · Go</v>
      </c>
      <c r="AO115" t="str">
        <v>Thread Plug Gauge · Go/NoGo</v>
      </c>
      <c r="AP115" t="str">
        <v>Thread Plug Gauge · NoGo</v>
      </c>
      <c r="AQ115" t="str">
        <v>Thread Ring Gauge · Go</v>
      </c>
      <c r="AR115" t="str">
        <v>Thread Ring Gauge · Go/NoGo</v>
      </c>
      <c r="AS115" t="str">
        <v>Thread Ring Gauge · NoGo</v>
      </c>
      <c r="AT115" t="str">
        <v>Visual</v>
      </c>
      <c r="AU115" t="str">
        <v>Visual · (Microscope)</v>
      </c>
      <c r="AV115" t="str">
        <v>Visual · 10×</v>
      </c>
      <c r="AW115" t="str">
        <v>Visual · 2.25×</v>
      </c>
      <c r="AX115" t="str">
        <v>Visual · DV</v>
      </c>
      <c r="AY115" t="str">
        <v>Visual GritBlast Comparator</v>
      </c>
    </row>
    <row r="116" spans="3:51">
      <c r="C116" t="str" cm="1">
        <f t="array" ref="C116:AY116">TRANSPOSE(_xlfn._xlws.SORT(_xlfn._xlws.FILTER($A$2:$A$279,ISNUMBER(SEARCH('PartLib Table'!N123,$A$2:$A$279)),"not found")))</f>
        <v>Caliper</v>
      </c>
      <c r="D116" t="str">
        <v>Caliper/Go Gauge</v>
      </c>
      <c r="E116" t="str">
        <v>Caliper/Go Pin</v>
      </c>
      <c r="F116" t="str">
        <v>Caliper/Internal (IDT)</v>
      </c>
      <c r="G116" t="str">
        <v>Comparator / Var.Meas.</v>
      </c>
      <c r="H116" t="str">
        <v>Function Part</v>
      </c>
      <c r="I116" t="str">
        <v>Functional · Gauge</v>
      </c>
      <c r="J116" t="str">
        <v>Gauge · Go</v>
      </c>
      <c r="K116" t="str">
        <v>Gauge · Go/NoGo</v>
      </c>
      <c r="L116" t="str">
        <v>Gauge · NoGo</v>
      </c>
      <c r="M116" t="str">
        <v>Gauge Pins · Go</v>
      </c>
      <c r="N116" t="str">
        <v>Gauge Pins · Go/NoGo</v>
      </c>
      <c r="O116" t="str">
        <v>Gauge Pins · NoGo</v>
      </c>
      <c r="P116" t="str">
        <v>Gauge Pins · Var.Best.Fit.</v>
      </c>
      <c r="Q116" t="str">
        <v>GCMM-000X (CMM) · Pass / Fail</v>
      </c>
      <c r="R116" t="str">
        <v>GCMM-000X (CMM) · Var.Meas.</v>
      </c>
      <c r="S116" t="str">
        <v>GOMS-000X (Sylvac)</v>
      </c>
      <c r="T116" t="str">
        <v>GRAM-00XX (RAM) · Pass / Fail</v>
      </c>
      <c r="U116" t="str">
        <v>GRAM-00XX (RAM) · Program</v>
      </c>
      <c r="V116" t="str">
        <v>GRAM-00XX (RAM) · Var.Meas.</v>
      </c>
      <c r="W116" t="str">
        <v>GRAM-00XX (RAM) · Visual</v>
      </c>
      <c r="X116" t="str">
        <v>Groove Width Micrometer</v>
      </c>
      <c r="Y116" t="str">
        <v>GTIC-00XX Test Indicator</v>
      </c>
      <c r="Z116" t="str">
        <v>Indicator / Drop</v>
      </c>
      <c r="AA116" t="str">
        <v>Inspection Fixture · Go</v>
      </c>
      <c r="AB116" t="str">
        <v>Inspection Fixture · NoGo</v>
      </c>
      <c r="AC116" t="str">
        <v>Micrometer · Anvil GMAN-XXXX</v>
      </c>
      <c r="AD116" t="str">
        <v>Micrometer · Blade</v>
      </c>
      <c r="AE116" t="str">
        <v>Micrometer · Disc</v>
      </c>
      <c r="AF116" t="str">
        <v>Micrometer · Outside</v>
      </c>
      <c r="AG116" t="str">
        <v>Micrometer · Pitch</v>
      </c>
      <c r="AH116" t="str">
        <v>Micrometer · Point</v>
      </c>
      <c r="AI116" t="str">
        <v>Micrometer · Spline</v>
      </c>
      <c r="AJ116" t="str">
        <v xml:space="preserve">Micrometer · Spline / Calc. </v>
      </c>
      <c r="AK116" t="str">
        <v>not sure</v>
      </c>
      <c r="AL116" t="str">
        <v>Ring/Internal (IDT)</v>
      </c>
      <c r="AM116" t="str">
        <v xml:space="preserve">Test Indicator/Concent. Ga. </v>
      </c>
      <c r="AN116" t="str">
        <v>Thread Plug Gauge · Go</v>
      </c>
      <c r="AO116" t="str">
        <v>Thread Plug Gauge · Go/NoGo</v>
      </c>
      <c r="AP116" t="str">
        <v>Thread Plug Gauge · NoGo</v>
      </c>
      <c r="AQ116" t="str">
        <v>Thread Ring Gauge · Go</v>
      </c>
      <c r="AR116" t="str">
        <v>Thread Ring Gauge · Go/NoGo</v>
      </c>
      <c r="AS116" t="str">
        <v>Thread Ring Gauge · NoGo</v>
      </c>
      <c r="AT116" t="str">
        <v>Visual</v>
      </c>
      <c r="AU116" t="str">
        <v>Visual · (Microscope)</v>
      </c>
      <c r="AV116" t="str">
        <v>Visual · 10×</v>
      </c>
      <c r="AW116" t="str">
        <v>Visual · 2.25×</v>
      </c>
      <c r="AX116" t="str">
        <v>Visual · DV</v>
      </c>
      <c r="AY116" t="str">
        <v>Visual GritBlast Comparator</v>
      </c>
    </row>
    <row r="117" spans="3:51">
      <c r="C117" t="str" cm="1">
        <f t="array" ref="C117:AY117">TRANSPOSE(_xlfn._xlws.SORT(_xlfn._xlws.FILTER($A$2:$A$279,ISNUMBER(SEARCH('PartLib Table'!N124,$A$2:$A$279)),"not found")))</f>
        <v>Caliper</v>
      </c>
      <c r="D117" t="str">
        <v>Caliper/Go Gauge</v>
      </c>
      <c r="E117" t="str">
        <v>Caliper/Go Pin</v>
      </c>
      <c r="F117" t="str">
        <v>Caliper/Internal (IDT)</v>
      </c>
      <c r="G117" t="str">
        <v>Comparator / Var.Meas.</v>
      </c>
      <c r="H117" t="str">
        <v>Function Part</v>
      </c>
      <c r="I117" t="str">
        <v>Functional · Gauge</v>
      </c>
      <c r="J117" t="str">
        <v>Gauge · Go</v>
      </c>
      <c r="K117" t="str">
        <v>Gauge · Go/NoGo</v>
      </c>
      <c r="L117" t="str">
        <v>Gauge · NoGo</v>
      </c>
      <c r="M117" t="str">
        <v>Gauge Pins · Go</v>
      </c>
      <c r="N117" t="str">
        <v>Gauge Pins · Go/NoGo</v>
      </c>
      <c r="O117" t="str">
        <v>Gauge Pins · NoGo</v>
      </c>
      <c r="P117" t="str">
        <v>Gauge Pins · Var.Best.Fit.</v>
      </c>
      <c r="Q117" t="str">
        <v>GCMM-000X (CMM) · Pass / Fail</v>
      </c>
      <c r="R117" t="str">
        <v>GCMM-000X (CMM) · Var.Meas.</v>
      </c>
      <c r="S117" t="str">
        <v>GOMS-000X (Sylvac)</v>
      </c>
      <c r="T117" t="str">
        <v>GRAM-00XX (RAM) · Pass / Fail</v>
      </c>
      <c r="U117" t="str">
        <v>GRAM-00XX (RAM) · Program</v>
      </c>
      <c r="V117" t="str">
        <v>GRAM-00XX (RAM) · Var.Meas.</v>
      </c>
      <c r="W117" t="str">
        <v>GRAM-00XX (RAM) · Visual</v>
      </c>
      <c r="X117" t="str">
        <v>Groove Width Micrometer</v>
      </c>
      <c r="Y117" t="str">
        <v>GTIC-00XX Test Indicator</v>
      </c>
      <c r="Z117" t="str">
        <v>Indicator / Drop</v>
      </c>
      <c r="AA117" t="str">
        <v>Inspection Fixture · Go</v>
      </c>
      <c r="AB117" t="str">
        <v>Inspection Fixture · NoGo</v>
      </c>
      <c r="AC117" t="str">
        <v>Micrometer · Anvil GMAN-XXXX</v>
      </c>
      <c r="AD117" t="str">
        <v>Micrometer · Blade</v>
      </c>
      <c r="AE117" t="str">
        <v>Micrometer · Disc</v>
      </c>
      <c r="AF117" t="str">
        <v>Micrometer · Outside</v>
      </c>
      <c r="AG117" t="str">
        <v>Micrometer · Pitch</v>
      </c>
      <c r="AH117" t="str">
        <v>Micrometer · Point</v>
      </c>
      <c r="AI117" t="str">
        <v>Micrometer · Spline</v>
      </c>
      <c r="AJ117" t="str">
        <v xml:space="preserve">Micrometer · Spline / Calc. </v>
      </c>
      <c r="AK117" t="str">
        <v>not sure</v>
      </c>
      <c r="AL117" t="str">
        <v>Ring/Internal (IDT)</v>
      </c>
      <c r="AM117" t="str">
        <v xml:space="preserve">Test Indicator/Concent. Ga. </v>
      </c>
      <c r="AN117" t="str">
        <v>Thread Plug Gauge · Go</v>
      </c>
      <c r="AO117" t="str">
        <v>Thread Plug Gauge · Go/NoGo</v>
      </c>
      <c r="AP117" t="str">
        <v>Thread Plug Gauge · NoGo</v>
      </c>
      <c r="AQ117" t="str">
        <v>Thread Ring Gauge · Go</v>
      </c>
      <c r="AR117" t="str">
        <v>Thread Ring Gauge · Go/NoGo</v>
      </c>
      <c r="AS117" t="str">
        <v>Thread Ring Gauge · NoGo</v>
      </c>
      <c r="AT117" t="str">
        <v>Visual</v>
      </c>
      <c r="AU117" t="str">
        <v>Visual · (Microscope)</v>
      </c>
      <c r="AV117" t="str">
        <v>Visual · 10×</v>
      </c>
      <c r="AW117" t="str">
        <v>Visual · 2.25×</v>
      </c>
      <c r="AX117" t="str">
        <v>Visual · DV</v>
      </c>
      <c r="AY117" t="str">
        <v>Visual GritBlast Comparator</v>
      </c>
    </row>
    <row r="118" spans="3:51">
      <c r="C118" t="str" cm="1">
        <f t="array" ref="C118:AY118">TRANSPOSE(_xlfn._xlws.SORT(_xlfn._xlws.FILTER($A$2:$A$279,ISNUMBER(SEARCH('PartLib Table'!N125,$A$2:$A$279)),"not found")))</f>
        <v>Caliper</v>
      </c>
      <c r="D118" t="str">
        <v>Caliper/Go Gauge</v>
      </c>
      <c r="E118" t="str">
        <v>Caliper/Go Pin</v>
      </c>
      <c r="F118" t="str">
        <v>Caliper/Internal (IDT)</v>
      </c>
      <c r="G118" t="str">
        <v>Comparator / Var.Meas.</v>
      </c>
      <c r="H118" t="str">
        <v>Function Part</v>
      </c>
      <c r="I118" t="str">
        <v>Functional · Gauge</v>
      </c>
      <c r="J118" t="str">
        <v>Gauge · Go</v>
      </c>
      <c r="K118" t="str">
        <v>Gauge · Go/NoGo</v>
      </c>
      <c r="L118" t="str">
        <v>Gauge · NoGo</v>
      </c>
      <c r="M118" t="str">
        <v>Gauge Pins · Go</v>
      </c>
      <c r="N118" t="str">
        <v>Gauge Pins · Go/NoGo</v>
      </c>
      <c r="O118" t="str">
        <v>Gauge Pins · NoGo</v>
      </c>
      <c r="P118" t="str">
        <v>Gauge Pins · Var.Best.Fit.</v>
      </c>
      <c r="Q118" t="str">
        <v>GCMM-000X (CMM) · Pass / Fail</v>
      </c>
      <c r="R118" t="str">
        <v>GCMM-000X (CMM) · Var.Meas.</v>
      </c>
      <c r="S118" t="str">
        <v>GOMS-000X (Sylvac)</v>
      </c>
      <c r="T118" t="str">
        <v>GRAM-00XX (RAM) · Pass / Fail</v>
      </c>
      <c r="U118" t="str">
        <v>GRAM-00XX (RAM) · Program</v>
      </c>
      <c r="V118" t="str">
        <v>GRAM-00XX (RAM) · Var.Meas.</v>
      </c>
      <c r="W118" t="str">
        <v>GRAM-00XX (RAM) · Visual</v>
      </c>
      <c r="X118" t="str">
        <v>Groove Width Micrometer</v>
      </c>
      <c r="Y118" t="str">
        <v>GTIC-00XX Test Indicator</v>
      </c>
      <c r="Z118" t="str">
        <v>Indicator / Drop</v>
      </c>
      <c r="AA118" t="str">
        <v>Inspection Fixture · Go</v>
      </c>
      <c r="AB118" t="str">
        <v>Inspection Fixture · NoGo</v>
      </c>
      <c r="AC118" t="str">
        <v>Micrometer · Anvil GMAN-XXXX</v>
      </c>
      <c r="AD118" t="str">
        <v>Micrometer · Blade</v>
      </c>
      <c r="AE118" t="str">
        <v>Micrometer · Disc</v>
      </c>
      <c r="AF118" t="str">
        <v>Micrometer · Outside</v>
      </c>
      <c r="AG118" t="str">
        <v>Micrometer · Pitch</v>
      </c>
      <c r="AH118" t="str">
        <v>Micrometer · Point</v>
      </c>
      <c r="AI118" t="str">
        <v>Micrometer · Spline</v>
      </c>
      <c r="AJ118" t="str">
        <v xml:space="preserve">Micrometer · Spline / Calc. </v>
      </c>
      <c r="AK118" t="str">
        <v>not sure</v>
      </c>
      <c r="AL118" t="str">
        <v>Ring/Internal (IDT)</v>
      </c>
      <c r="AM118" t="str">
        <v xml:space="preserve">Test Indicator/Concent. Ga. </v>
      </c>
      <c r="AN118" t="str">
        <v>Thread Plug Gauge · Go</v>
      </c>
      <c r="AO118" t="str">
        <v>Thread Plug Gauge · Go/NoGo</v>
      </c>
      <c r="AP118" t="str">
        <v>Thread Plug Gauge · NoGo</v>
      </c>
      <c r="AQ118" t="str">
        <v>Thread Ring Gauge · Go</v>
      </c>
      <c r="AR118" t="str">
        <v>Thread Ring Gauge · Go/NoGo</v>
      </c>
      <c r="AS118" t="str">
        <v>Thread Ring Gauge · NoGo</v>
      </c>
      <c r="AT118" t="str">
        <v>Visual</v>
      </c>
      <c r="AU118" t="str">
        <v>Visual · (Microscope)</v>
      </c>
      <c r="AV118" t="str">
        <v>Visual · 10×</v>
      </c>
      <c r="AW118" t="str">
        <v>Visual · 2.25×</v>
      </c>
      <c r="AX118" t="str">
        <v>Visual · DV</v>
      </c>
      <c r="AY118" t="str">
        <v>Visual GritBlast Comparator</v>
      </c>
    </row>
    <row r="119" spans="3:51">
      <c r="C119" t="str" cm="1">
        <f t="array" ref="C119:AY119">TRANSPOSE(_xlfn._xlws.SORT(_xlfn._xlws.FILTER($A$2:$A$279,ISNUMBER(SEARCH('PartLib Table'!N126,$A$2:$A$279)),"not found")))</f>
        <v>Caliper</v>
      </c>
      <c r="D119" t="str">
        <v>Caliper/Go Gauge</v>
      </c>
      <c r="E119" t="str">
        <v>Caliper/Go Pin</v>
      </c>
      <c r="F119" t="str">
        <v>Caliper/Internal (IDT)</v>
      </c>
      <c r="G119" t="str">
        <v>Comparator / Var.Meas.</v>
      </c>
      <c r="H119" t="str">
        <v>Function Part</v>
      </c>
      <c r="I119" t="str">
        <v>Functional · Gauge</v>
      </c>
      <c r="J119" t="str">
        <v>Gauge · Go</v>
      </c>
      <c r="K119" t="str">
        <v>Gauge · Go/NoGo</v>
      </c>
      <c r="L119" t="str">
        <v>Gauge · NoGo</v>
      </c>
      <c r="M119" t="str">
        <v>Gauge Pins · Go</v>
      </c>
      <c r="N119" t="str">
        <v>Gauge Pins · Go/NoGo</v>
      </c>
      <c r="O119" t="str">
        <v>Gauge Pins · NoGo</v>
      </c>
      <c r="P119" t="str">
        <v>Gauge Pins · Var.Best.Fit.</v>
      </c>
      <c r="Q119" t="str">
        <v>GCMM-000X (CMM) · Pass / Fail</v>
      </c>
      <c r="R119" t="str">
        <v>GCMM-000X (CMM) · Var.Meas.</v>
      </c>
      <c r="S119" t="str">
        <v>GOMS-000X (Sylvac)</v>
      </c>
      <c r="T119" t="str">
        <v>GRAM-00XX (RAM) · Pass / Fail</v>
      </c>
      <c r="U119" t="str">
        <v>GRAM-00XX (RAM) · Program</v>
      </c>
      <c r="V119" t="str">
        <v>GRAM-00XX (RAM) · Var.Meas.</v>
      </c>
      <c r="W119" t="str">
        <v>GRAM-00XX (RAM) · Visual</v>
      </c>
      <c r="X119" t="str">
        <v>Groove Width Micrometer</v>
      </c>
      <c r="Y119" t="str">
        <v>GTIC-00XX Test Indicator</v>
      </c>
      <c r="Z119" t="str">
        <v>Indicator / Drop</v>
      </c>
      <c r="AA119" t="str">
        <v>Inspection Fixture · Go</v>
      </c>
      <c r="AB119" t="str">
        <v>Inspection Fixture · NoGo</v>
      </c>
      <c r="AC119" t="str">
        <v>Micrometer · Anvil GMAN-XXXX</v>
      </c>
      <c r="AD119" t="str">
        <v>Micrometer · Blade</v>
      </c>
      <c r="AE119" t="str">
        <v>Micrometer · Disc</v>
      </c>
      <c r="AF119" t="str">
        <v>Micrometer · Outside</v>
      </c>
      <c r="AG119" t="str">
        <v>Micrometer · Pitch</v>
      </c>
      <c r="AH119" t="str">
        <v>Micrometer · Point</v>
      </c>
      <c r="AI119" t="str">
        <v>Micrometer · Spline</v>
      </c>
      <c r="AJ119" t="str">
        <v xml:space="preserve">Micrometer · Spline / Calc. </v>
      </c>
      <c r="AK119" t="str">
        <v>not sure</v>
      </c>
      <c r="AL119" t="str">
        <v>Ring/Internal (IDT)</v>
      </c>
      <c r="AM119" t="str">
        <v xml:space="preserve">Test Indicator/Concent. Ga. </v>
      </c>
      <c r="AN119" t="str">
        <v>Thread Plug Gauge · Go</v>
      </c>
      <c r="AO119" t="str">
        <v>Thread Plug Gauge · Go/NoGo</v>
      </c>
      <c r="AP119" t="str">
        <v>Thread Plug Gauge · NoGo</v>
      </c>
      <c r="AQ119" t="str">
        <v>Thread Ring Gauge · Go</v>
      </c>
      <c r="AR119" t="str">
        <v>Thread Ring Gauge · Go/NoGo</v>
      </c>
      <c r="AS119" t="str">
        <v>Thread Ring Gauge · NoGo</v>
      </c>
      <c r="AT119" t="str">
        <v>Visual</v>
      </c>
      <c r="AU119" t="str">
        <v>Visual · (Microscope)</v>
      </c>
      <c r="AV119" t="str">
        <v>Visual · 10×</v>
      </c>
      <c r="AW119" t="str">
        <v>Visual · 2.25×</v>
      </c>
      <c r="AX119" t="str">
        <v>Visual · DV</v>
      </c>
      <c r="AY119" t="str">
        <v>Visual GritBlast Comparator</v>
      </c>
    </row>
    <row r="120" spans="3:51">
      <c r="C120" t="str" cm="1">
        <f t="array" ref="C120:AY120">TRANSPOSE(_xlfn._xlws.SORT(_xlfn._xlws.FILTER($A$2:$A$279,ISNUMBER(SEARCH('PartLib Table'!N127,$A$2:$A$279)),"not found")))</f>
        <v>Caliper</v>
      </c>
      <c r="D120" t="str">
        <v>Caliper/Go Gauge</v>
      </c>
      <c r="E120" t="str">
        <v>Caliper/Go Pin</v>
      </c>
      <c r="F120" t="str">
        <v>Caliper/Internal (IDT)</v>
      </c>
      <c r="G120" t="str">
        <v>Comparator / Var.Meas.</v>
      </c>
      <c r="H120" t="str">
        <v>Function Part</v>
      </c>
      <c r="I120" t="str">
        <v>Functional · Gauge</v>
      </c>
      <c r="J120" t="str">
        <v>Gauge · Go</v>
      </c>
      <c r="K120" t="str">
        <v>Gauge · Go/NoGo</v>
      </c>
      <c r="L120" t="str">
        <v>Gauge · NoGo</v>
      </c>
      <c r="M120" t="str">
        <v>Gauge Pins · Go</v>
      </c>
      <c r="N120" t="str">
        <v>Gauge Pins · Go/NoGo</v>
      </c>
      <c r="O120" t="str">
        <v>Gauge Pins · NoGo</v>
      </c>
      <c r="P120" t="str">
        <v>Gauge Pins · Var.Best.Fit.</v>
      </c>
      <c r="Q120" t="str">
        <v>GCMM-000X (CMM) · Pass / Fail</v>
      </c>
      <c r="R120" t="str">
        <v>GCMM-000X (CMM) · Var.Meas.</v>
      </c>
      <c r="S120" t="str">
        <v>GOMS-000X (Sylvac)</v>
      </c>
      <c r="T120" t="str">
        <v>GRAM-00XX (RAM) · Pass / Fail</v>
      </c>
      <c r="U120" t="str">
        <v>GRAM-00XX (RAM) · Program</v>
      </c>
      <c r="V120" t="str">
        <v>GRAM-00XX (RAM) · Var.Meas.</v>
      </c>
      <c r="W120" t="str">
        <v>GRAM-00XX (RAM) · Visual</v>
      </c>
      <c r="X120" t="str">
        <v>Groove Width Micrometer</v>
      </c>
      <c r="Y120" t="str">
        <v>GTIC-00XX Test Indicator</v>
      </c>
      <c r="Z120" t="str">
        <v>Indicator / Drop</v>
      </c>
      <c r="AA120" t="str">
        <v>Inspection Fixture · Go</v>
      </c>
      <c r="AB120" t="str">
        <v>Inspection Fixture · NoGo</v>
      </c>
      <c r="AC120" t="str">
        <v>Micrometer · Anvil GMAN-XXXX</v>
      </c>
      <c r="AD120" t="str">
        <v>Micrometer · Blade</v>
      </c>
      <c r="AE120" t="str">
        <v>Micrometer · Disc</v>
      </c>
      <c r="AF120" t="str">
        <v>Micrometer · Outside</v>
      </c>
      <c r="AG120" t="str">
        <v>Micrometer · Pitch</v>
      </c>
      <c r="AH120" t="str">
        <v>Micrometer · Point</v>
      </c>
      <c r="AI120" t="str">
        <v>Micrometer · Spline</v>
      </c>
      <c r="AJ120" t="str">
        <v xml:space="preserve">Micrometer · Spline / Calc. </v>
      </c>
      <c r="AK120" t="str">
        <v>not sure</v>
      </c>
      <c r="AL120" t="str">
        <v>Ring/Internal (IDT)</v>
      </c>
      <c r="AM120" t="str">
        <v xml:space="preserve">Test Indicator/Concent. Ga. </v>
      </c>
      <c r="AN120" t="str">
        <v>Thread Plug Gauge · Go</v>
      </c>
      <c r="AO120" t="str">
        <v>Thread Plug Gauge · Go/NoGo</v>
      </c>
      <c r="AP120" t="str">
        <v>Thread Plug Gauge · NoGo</v>
      </c>
      <c r="AQ120" t="str">
        <v>Thread Ring Gauge · Go</v>
      </c>
      <c r="AR120" t="str">
        <v>Thread Ring Gauge · Go/NoGo</v>
      </c>
      <c r="AS120" t="str">
        <v>Thread Ring Gauge · NoGo</v>
      </c>
      <c r="AT120" t="str">
        <v>Visual</v>
      </c>
      <c r="AU120" t="str">
        <v>Visual · (Microscope)</v>
      </c>
      <c r="AV120" t="str">
        <v>Visual · 10×</v>
      </c>
      <c r="AW120" t="str">
        <v>Visual · 2.25×</v>
      </c>
      <c r="AX120" t="str">
        <v>Visual · DV</v>
      </c>
      <c r="AY120" t="str">
        <v>Visual GritBlast Comparator</v>
      </c>
    </row>
    <row r="121" spans="3:51">
      <c r="C121" t="str" cm="1">
        <f t="array" ref="C121:AY121">TRANSPOSE(_xlfn._xlws.SORT(_xlfn._xlws.FILTER($A$2:$A$279,ISNUMBER(SEARCH('PartLib Table'!N128,$A$2:$A$279)),"not found")))</f>
        <v>Caliper</v>
      </c>
      <c r="D121" t="str">
        <v>Caliper/Go Gauge</v>
      </c>
      <c r="E121" t="str">
        <v>Caliper/Go Pin</v>
      </c>
      <c r="F121" t="str">
        <v>Caliper/Internal (IDT)</v>
      </c>
      <c r="G121" t="str">
        <v>Comparator / Var.Meas.</v>
      </c>
      <c r="H121" t="str">
        <v>Function Part</v>
      </c>
      <c r="I121" t="str">
        <v>Functional · Gauge</v>
      </c>
      <c r="J121" t="str">
        <v>Gauge · Go</v>
      </c>
      <c r="K121" t="str">
        <v>Gauge · Go/NoGo</v>
      </c>
      <c r="L121" t="str">
        <v>Gauge · NoGo</v>
      </c>
      <c r="M121" t="str">
        <v>Gauge Pins · Go</v>
      </c>
      <c r="N121" t="str">
        <v>Gauge Pins · Go/NoGo</v>
      </c>
      <c r="O121" t="str">
        <v>Gauge Pins · NoGo</v>
      </c>
      <c r="P121" t="str">
        <v>Gauge Pins · Var.Best.Fit.</v>
      </c>
      <c r="Q121" t="str">
        <v>GCMM-000X (CMM) · Pass / Fail</v>
      </c>
      <c r="R121" t="str">
        <v>GCMM-000X (CMM) · Var.Meas.</v>
      </c>
      <c r="S121" t="str">
        <v>GOMS-000X (Sylvac)</v>
      </c>
      <c r="T121" t="str">
        <v>GRAM-00XX (RAM) · Pass / Fail</v>
      </c>
      <c r="U121" t="str">
        <v>GRAM-00XX (RAM) · Program</v>
      </c>
      <c r="V121" t="str">
        <v>GRAM-00XX (RAM) · Var.Meas.</v>
      </c>
      <c r="W121" t="str">
        <v>GRAM-00XX (RAM) · Visual</v>
      </c>
      <c r="X121" t="str">
        <v>Groove Width Micrometer</v>
      </c>
      <c r="Y121" t="str">
        <v>GTIC-00XX Test Indicator</v>
      </c>
      <c r="Z121" t="str">
        <v>Indicator / Drop</v>
      </c>
      <c r="AA121" t="str">
        <v>Inspection Fixture · Go</v>
      </c>
      <c r="AB121" t="str">
        <v>Inspection Fixture · NoGo</v>
      </c>
      <c r="AC121" t="str">
        <v>Micrometer · Anvil GMAN-XXXX</v>
      </c>
      <c r="AD121" t="str">
        <v>Micrometer · Blade</v>
      </c>
      <c r="AE121" t="str">
        <v>Micrometer · Disc</v>
      </c>
      <c r="AF121" t="str">
        <v>Micrometer · Outside</v>
      </c>
      <c r="AG121" t="str">
        <v>Micrometer · Pitch</v>
      </c>
      <c r="AH121" t="str">
        <v>Micrometer · Point</v>
      </c>
      <c r="AI121" t="str">
        <v>Micrometer · Spline</v>
      </c>
      <c r="AJ121" t="str">
        <v xml:space="preserve">Micrometer · Spline / Calc. </v>
      </c>
      <c r="AK121" t="str">
        <v>not sure</v>
      </c>
      <c r="AL121" t="str">
        <v>Ring/Internal (IDT)</v>
      </c>
      <c r="AM121" t="str">
        <v xml:space="preserve">Test Indicator/Concent. Ga. </v>
      </c>
      <c r="AN121" t="str">
        <v>Thread Plug Gauge · Go</v>
      </c>
      <c r="AO121" t="str">
        <v>Thread Plug Gauge · Go/NoGo</v>
      </c>
      <c r="AP121" t="str">
        <v>Thread Plug Gauge · NoGo</v>
      </c>
      <c r="AQ121" t="str">
        <v>Thread Ring Gauge · Go</v>
      </c>
      <c r="AR121" t="str">
        <v>Thread Ring Gauge · Go/NoGo</v>
      </c>
      <c r="AS121" t="str">
        <v>Thread Ring Gauge · NoGo</v>
      </c>
      <c r="AT121" t="str">
        <v>Visual</v>
      </c>
      <c r="AU121" t="str">
        <v>Visual · (Microscope)</v>
      </c>
      <c r="AV121" t="str">
        <v>Visual · 10×</v>
      </c>
      <c r="AW121" t="str">
        <v>Visual · 2.25×</v>
      </c>
      <c r="AX121" t="str">
        <v>Visual · DV</v>
      </c>
      <c r="AY121" t="str">
        <v>Visual GritBlast Comparator</v>
      </c>
    </row>
    <row r="122" spans="3:51">
      <c r="C122" t="str" cm="1">
        <f t="array" ref="C122:AY122">TRANSPOSE(_xlfn._xlws.SORT(_xlfn._xlws.FILTER($A$2:$A$279,ISNUMBER(SEARCH('PartLib Table'!N129,$A$2:$A$279)),"not found")))</f>
        <v>Caliper</v>
      </c>
      <c r="D122" t="str">
        <v>Caliper/Go Gauge</v>
      </c>
      <c r="E122" t="str">
        <v>Caliper/Go Pin</v>
      </c>
      <c r="F122" t="str">
        <v>Caliper/Internal (IDT)</v>
      </c>
      <c r="G122" t="str">
        <v>Comparator / Var.Meas.</v>
      </c>
      <c r="H122" t="str">
        <v>Function Part</v>
      </c>
      <c r="I122" t="str">
        <v>Functional · Gauge</v>
      </c>
      <c r="J122" t="str">
        <v>Gauge · Go</v>
      </c>
      <c r="K122" t="str">
        <v>Gauge · Go/NoGo</v>
      </c>
      <c r="L122" t="str">
        <v>Gauge · NoGo</v>
      </c>
      <c r="M122" t="str">
        <v>Gauge Pins · Go</v>
      </c>
      <c r="N122" t="str">
        <v>Gauge Pins · Go/NoGo</v>
      </c>
      <c r="O122" t="str">
        <v>Gauge Pins · NoGo</v>
      </c>
      <c r="P122" t="str">
        <v>Gauge Pins · Var.Best.Fit.</v>
      </c>
      <c r="Q122" t="str">
        <v>GCMM-000X (CMM) · Pass / Fail</v>
      </c>
      <c r="R122" t="str">
        <v>GCMM-000X (CMM) · Var.Meas.</v>
      </c>
      <c r="S122" t="str">
        <v>GOMS-000X (Sylvac)</v>
      </c>
      <c r="T122" t="str">
        <v>GRAM-00XX (RAM) · Pass / Fail</v>
      </c>
      <c r="U122" t="str">
        <v>GRAM-00XX (RAM) · Program</v>
      </c>
      <c r="V122" t="str">
        <v>GRAM-00XX (RAM) · Var.Meas.</v>
      </c>
      <c r="W122" t="str">
        <v>GRAM-00XX (RAM) · Visual</v>
      </c>
      <c r="X122" t="str">
        <v>Groove Width Micrometer</v>
      </c>
      <c r="Y122" t="str">
        <v>GTIC-00XX Test Indicator</v>
      </c>
      <c r="Z122" t="str">
        <v>Indicator / Drop</v>
      </c>
      <c r="AA122" t="str">
        <v>Inspection Fixture · Go</v>
      </c>
      <c r="AB122" t="str">
        <v>Inspection Fixture · NoGo</v>
      </c>
      <c r="AC122" t="str">
        <v>Micrometer · Anvil GMAN-XXXX</v>
      </c>
      <c r="AD122" t="str">
        <v>Micrometer · Blade</v>
      </c>
      <c r="AE122" t="str">
        <v>Micrometer · Disc</v>
      </c>
      <c r="AF122" t="str">
        <v>Micrometer · Outside</v>
      </c>
      <c r="AG122" t="str">
        <v>Micrometer · Pitch</v>
      </c>
      <c r="AH122" t="str">
        <v>Micrometer · Point</v>
      </c>
      <c r="AI122" t="str">
        <v>Micrometer · Spline</v>
      </c>
      <c r="AJ122" t="str">
        <v xml:space="preserve">Micrometer · Spline / Calc. </v>
      </c>
      <c r="AK122" t="str">
        <v>not sure</v>
      </c>
      <c r="AL122" t="str">
        <v>Ring/Internal (IDT)</v>
      </c>
      <c r="AM122" t="str">
        <v xml:space="preserve">Test Indicator/Concent. Ga. </v>
      </c>
      <c r="AN122" t="str">
        <v>Thread Plug Gauge · Go</v>
      </c>
      <c r="AO122" t="str">
        <v>Thread Plug Gauge · Go/NoGo</v>
      </c>
      <c r="AP122" t="str">
        <v>Thread Plug Gauge · NoGo</v>
      </c>
      <c r="AQ122" t="str">
        <v>Thread Ring Gauge · Go</v>
      </c>
      <c r="AR122" t="str">
        <v>Thread Ring Gauge · Go/NoGo</v>
      </c>
      <c r="AS122" t="str">
        <v>Thread Ring Gauge · NoGo</v>
      </c>
      <c r="AT122" t="str">
        <v>Visual</v>
      </c>
      <c r="AU122" t="str">
        <v>Visual · (Microscope)</v>
      </c>
      <c r="AV122" t="str">
        <v>Visual · 10×</v>
      </c>
      <c r="AW122" t="str">
        <v>Visual · 2.25×</v>
      </c>
      <c r="AX122" t="str">
        <v>Visual · DV</v>
      </c>
      <c r="AY122" t="str">
        <v>Visual GritBlast Comparator</v>
      </c>
    </row>
    <row r="123" spans="3:51">
      <c r="C123" t="str" cm="1">
        <f t="array" ref="C123:AY123">TRANSPOSE(_xlfn._xlws.SORT(_xlfn._xlws.FILTER($A$2:$A$279,ISNUMBER(SEARCH('PartLib Table'!N130,$A$2:$A$279)),"not found")))</f>
        <v>Caliper</v>
      </c>
      <c r="D123" t="str">
        <v>Caliper/Go Gauge</v>
      </c>
      <c r="E123" t="str">
        <v>Caliper/Go Pin</v>
      </c>
      <c r="F123" t="str">
        <v>Caliper/Internal (IDT)</v>
      </c>
      <c r="G123" t="str">
        <v>Comparator / Var.Meas.</v>
      </c>
      <c r="H123" t="str">
        <v>Function Part</v>
      </c>
      <c r="I123" t="str">
        <v>Functional · Gauge</v>
      </c>
      <c r="J123" t="str">
        <v>Gauge · Go</v>
      </c>
      <c r="K123" t="str">
        <v>Gauge · Go/NoGo</v>
      </c>
      <c r="L123" t="str">
        <v>Gauge · NoGo</v>
      </c>
      <c r="M123" t="str">
        <v>Gauge Pins · Go</v>
      </c>
      <c r="N123" t="str">
        <v>Gauge Pins · Go/NoGo</v>
      </c>
      <c r="O123" t="str">
        <v>Gauge Pins · NoGo</v>
      </c>
      <c r="P123" t="str">
        <v>Gauge Pins · Var.Best.Fit.</v>
      </c>
      <c r="Q123" t="str">
        <v>GCMM-000X (CMM) · Pass / Fail</v>
      </c>
      <c r="R123" t="str">
        <v>GCMM-000X (CMM) · Var.Meas.</v>
      </c>
      <c r="S123" t="str">
        <v>GOMS-000X (Sylvac)</v>
      </c>
      <c r="T123" t="str">
        <v>GRAM-00XX (RAM) · Pass / Fail</v>
      </c>
      <c r="U123" t="str">
        <v>GRAM-00XX (RAM) · Program</v>
      </c>
      <c r="V123" t="str">
        <v>GRAM-00XX (RAM) · Var.Meas.</v>
      </c>
      <c r="W123" t="str">
        <v>GRAM-00XX (RAM) · Visual</v>
      </c>
      <c r="X123" t="str">
        <v>Groove Width Micrometer</v>
      </c>
      <c r="Y123" t="str">
        <v>GTIC-00XX Test Indicator</v>
      </c>
      <c r="Z123" t="str">
        <v>Indicator / Drop</v>
      </c>
      <c r="AA123" t="str">
        <v>Inspection Fixture · Go</v>
      </c>
      <c r="AB123" t="str">
        <v>Inspection Fixture · NoGo</v>
      </c>
      <c r="AC123" t="str">
        <v>Micrometer · Anvil GMAN-XXXX</v>
      </c>
      <c r="AD123" t="str">
        <v>Micrometer · Blade</v>
      </c>
      <c r="AE123" t="str">
        <v>Micrometer · Disc</v>
      </c>
      <c r="AF123" t="str">
        <v>Micrometer · Outside</v>
      </c>
      <c r="AG123" t="str">
        <v>Micrometer · Pitch</v>
      </c>
      <c r="AH123" t="str">
        <v>Micrometer · Point</v>
      </c>
      <c r="AI123" t="str">
        <v>Micrometer · Spline</v>
      </c>
      <c r="AJ123" t="str">
        <v xml:space="preserve">Micrometer · Spline / Calc. </v>
      </c>
      <c r="AK123" t="str">
        <v>not sure</v>
      </c>
      <c r="AL123" t="str">
        <v>Ring/Internal (IDT)</v>
      </c>
      <c r="AM123" t="str">
        <v xml:space="preserve">Test Indicator/Concent. Ga. </v>
      </c>
      <c r="AN123" t="str">
        <v>Thread Plug Gauge · Go</v>
      </c>
      <c r="AO123" t="str">
        <v>Thread Plug Gauge · Go/NoGo</v>
      </c>
      <c r="AP123" t="str">
        <v>Thread Plug Gauge · NoGo</v>
      </c>
      <c r="AQ123" t="str">
        <v>Thread Ring Gauge · Go</v>
      </c>
      <c r="AR123" t="str">
        <v>Thread Ring Gauge · Go/NoGo</v>
      </c>
      <c r="AS123" t="str">
        <v>Thread Ring Gauge · NoGo</v>
      </c>
      <c r="AT123" t="str">
        <v>Visual</v>
      </c>
      <c r="AU123" t="str">
        <v>Visual · (Microscope)</v>
      </c>
      <c r="AV123" t="str">
        <v>Visual · 10×</v>
      </c>
      <c r="AW123" t="str">
        <v>Visual · 2.25×</v>
      </c>
      <c r="AX123" t="str">
        <v>Visual · DV</v>
      </c>
      <c r="AY123" t="str">
        <v>Visual GritBlast Comparator</v>
      </c>
    </row>
    <row r="124" spans="3:51">
      <c r="C124" t="str" cm="1">
        <f t="array" ref="C124:AY124">TRANSPOSE(_xlfn._xlws.SORT(_xlfn._xlws.FILTER($A$2:$A$279,ISNUMBER(SEARCH('PartLib Table'!N131,$A$2:$A$279)),"not found")))</f>
        <v>Caliper</v>
      </c>
      <c r="D124" t="str">
        <v>Caliper/Go Gauge</v>
      </c>
      <c r="E124" t="str">
        <v>Caliper/Go Pin</v>
      </c>
      <c r="F124" t="str">
        <v>Caliper/Internal (IDT)</v>
      </c>
      <c r="G124" t="str">
        <v>Comparator / Var.Meas.</v>
      </c>
      <c r="H124" t="str">
        <v>Function Part</v>
      </c>
      <c r="I124" t="str">
        <v>Functional · Gauge</v>
      </c>
      <c r="J124" t="str">
        <v>Gauge · Go</v>
      </c>
      <c r="K124" t="str">
        <v>Gauge · Go/NoGo</v>
      </c>
      <c r="L124" t="str">
        <v>Gauge · NoGo</v>
      </c>
      <c r="M124" t="str">
        <v>Gauge Pins · Go</v>
      </c>
      <c r="N124" t="str">
        <v>Gauge Pins · Go/NoGo</v>
      </c>
      <c r="O124" t="str">
        <v>Gauge Pins · NoGo</v>
      </c>
      <c r="P124" t="str">
        <v>Gauge Pins · Var.Best.Fit.</v>
      </c>
      <c r="Q124" t="str">
        <v>GCMM-000X (CMM) · Pass / Fail</v>
      </c>
      <c r="R124" t="str">
        <v>GCMM-000X (CMM) · Var.Meas.</v>
      </c>
      <c r="S124" t="str">
        <v>GOMS-000X (Sylvac)</v>
      </c>
      <c r="T124" t="str">
        <v>GRAM-00XX (RAM) · Pass / Fail</v>
      </c>
      <c r="U124" t="str">
        <v>GRAM-00XX (RAM) · Program</v>
      </c>
      <c r="V124" t="str">
        <v>GRAM-00XX (RAM) · Var.Meas.</v>
      </c>
      <c r="W124" t="str">
        <v>GRAM-00XX (RAM) · Visual</v>
      </c>
      <c r="X124" t="str">
        <v>Groove Width Micrometer</v>
      </c>
      <c r="Y124" t="str">
        <v>GTIC-00XX Test Indicator</v>
      </c>
      <c r="Z124" t="str">
        <v>Indicator / Drop</v>
      </c>
      <c r="AA124" t="str">
        <v>Inspection Fixture · Go</v>
      </c>
      <c r="AB124" t="str">
        <v>Inspection Fixture · NoGo</v>
      </c>
      <c r="AC124" t="str">
        <v>Micrometer · Anvil GMAN-XXXX</v>
      </c>
      <c r="AD124" t="str">
        <v>Micrometer · Blade</v>
      </c>
      <c r="AE124" t="str">
        <v>Micrometer · Disc</v>
      </c>
      <c r="AF124" t="str">
        <v>Micrometer · Outside</v>
      </c>
      <c r="AG124" t="str">
        <v>Micrometer · Pitch</v>
      </c>
      <c r="AH124" t="str">
        <v>Micrometer · Point</v>
      </c>
      <c r="AI124" t="str">
        <v>Micrometer · Spline</v>
      </c>
      <c r="AJ124" t="str">
        <v xml:space="preserve">Micrometer · Spline / Calc. </v>
      </c>
      <c r="AK124" t="str">
        <v>not sure</v>
      </c>
      <c r="AL124" t="str">
        <v>Ring/Internal (IDT)</v>
      </c>
      <c r="AM124" t="str">
        <v xml:space="preserve">Test Indicator/Concent. Ga. </v>
      </c>
      <c r="AN124" t="str">
        <v>Thread Plug Gauge · Go</v>
      </c>
      <c r="AO124" t="str">
        <v>Thread Plug Gauge · Go/NoGo</v>
      </c>
      <c r="AP124" t="str">
        <v>Thread Plug Gauge · NoGo</v>
      </c>
      <c r="AQ124" t="str">
        <v>Thread Ring Gauge · Go</v>
      </c>
      <c r="AR124" t="str">
        <v>Thread Ring Gauge · Go/NoGo</v>
      </c>
      <c r="AS124" t="str">
        <v>Thread Ring Gauge · NoGo</v>
      </c>
      <c r="AT124" t="str">
        <v>Visual</v>
      </c>
      <c r="AU124" t="str">
        <v>Visual · (Microscope)</v>
      </c>
      <c r="AV124" t="str">
        <v>Visual · 10×</v>
      </c>
      <c r="AW124" t="str">
        <v>Visual · 2.25×</v>
      </c>
      <c r="AX124" t="str">
        <v>Visual · DV</v>
      </c>
      <c r="AY124" t="str">
        <v>Visual GritBlast Comparator</v>
      </c>
    </row>
    <row r="125" spans="3:51">
      <c r="C125" t="str" cm="1">
        <f t="array" ref="C125:AY125">TRANSPOSE(_xlfn._xlws.SORT(_xlfn._xlws.FILTER($A$2:$A$279,ISNUMBER(SEARCH('PartLib Table'!N132,$A$2:$A$279)),"not found")))</f>
        <v>Caliper</v>
      </c>
      <c r="D125" t="str">
        <v>Caliper/Go Gauge</v>
      </c>
      <c r="E125" t="str">
        <v>Caliper/Go Pin</v>
      </c>
      <c r="F125" t="str">
        <v>Caliper/Internal (IDT)</v>
      </c>
      <c r="G125" t="str">
        <v>Comparator / Var.Meas.</v>
      </c>
      <c r="H125" t="str">
        <v>Function Part</v>
      </c>
      <c r="I125" t="str">
        <v>Functional · Gauge</v>
      </c>
      <c r="J125" t="str">
        <v>Gauge · Go</v>
      </c>
      <c r="K125" t="str">
        <v>Gauge · Go/NoGo</v>
      </c>
      <c r="L125" t="str">
        <v>Gauge · NoGo</v>
      </c>
      <c r="M125" t="str">
        <v>Gauge Pins · Go</v>
      </c>
      <c r="N125" t="str">
        <v>Gauge Pins · Go/NoGo</v>
      </c>
      <c r="O125" t="str">
        <v>Gauge Pins · NoGo</v>
      </c>
      <c r="P125" t="str">
        <v>Gauge Pins · Var.Best.Fit.</v>
      </c>
      <c r="Q125" t="str">
        <v>GCMM-000X (CMM) · Pass / Fail</v>
      </c>
      <c r="R125" t="str">
        <v>GCMM-000X (CMM) · Var.Meas.</v>
      </c>
      <c r="S125" t="str">
        <v>GOMS-000X (Sylvac)</v>
      </c>
      <c r="T125" t="str">
        <v>GRAM-00XX (RAM) · Pass / Fail</v>
      </c>
      <c r="U125" t="str">
        <v>GRAM-00XX (RAM) · Program</v>
      </c>
      <c r="V125" t="str">
        <v>GRAM-00XX (RAM) · Var.Meas.</v>
      </c>
      <c r="W125" t="str">
        <v>GRAM-00XX (RAM) · Visual</v>
      </c>
      <c r="X125" t="str">
        <v>Groove Width Micrometer</v>
      </c>
      <c r="Y125" t="str">
        <v>GTIC-00XX Test Indicator</v>
      </c>
      <c r="Z125" t="str">
        <v>Indicator / Drop</v>
      </c>
      <c r="AA125" t="str">
        <v>Inspection Fixture · Go</v>
      </c>
      <c r="AB125" t="str">
        <v>Inspection Fixture · NoGo</v>
      </c>
      <c r="AC125" t="str">
        <v>Micrometer · Anvil GMAN-XXXX</v>
      </c>
      <c r="AD125" t="str">
        <v>Micrometer · Blade</v>
      </c>
      <c r="AE125" t="str">
        <v>Micrometer · Disc</v>
      </c>
      <c r="AF125" t="str">
        <v>Micrometer · Outside</v>
      </c>
      <c r="AG125" t="str">
        <v>Micrometer · Pitch</v>
      </c>
      <c r="AH125" t="str">
        <v>Micrometer · Point</v>
      </c>
      <c r="AI125" t="str">
        <v>Micrometer · Spline</v>
      </c>
      <c r="AJ125" t="str">
        <v xml:space="preserve">Micrometer · Spline / Calc. </v>
      </c>
      <c r="AK125" t="str">
        <v>not sure</v>
      </c>
      <c r="AL125" t="str">
        <v>Ring/Internal (IDT)</v>
      </c>
      <c r="AM125" t="str">
        <v xml:space="preserve">Test Indicator/Concent. Ga. </v>
      </c>
      <c r="AN125" t="str">
        <v>Thread Plug Gauge · Go</v>
      </c>
      <c r="AO125" t="str">
        <v>Thread Plug Gauge · Go/NoGo</v>
      </c>
      <c r="AP125" t="str">
        <v>Thread Plug Gauge · NoGo</v>
      </c>
      <c r="AQ125" t="str">
        <v>Thread Ring Gauge · Go</v>
      </c>
      <c r="AR125" t="str">
        <v>Thread Ring Gauge · Go/NoGo</v>
      </c>
      <c r="AS125" t="str">
        <v>Thread Ring Gauge · NoGo</v>
      </c>
      <c r="AT125" t="str">
        <v>Visual</v>
      </c>
      <c r="AU125" t="str">
        <v>Visual · (Microscope)</v>
      </c>
      <c r="AV125" t="str">
        <v>Visual · 10×</v>
      </c>
      <c r="AW125" t="str">
        <v>Visual · 2.25×</v>
      </c>
      <c r="AX125" t="str">
        <v>Visual · DV</v>
      </c>
      <c r="AY125" t="str">
        <v>Visual GritBlast Comparator</v>
      </c>
    </row>
    <row r="126" spans="3:51">
      <c r="C126" t="str" cm="1">
        <f t="array" ref="C126:AY126">TRANSPOSE(_xlfn._xlws.SORT(_xlfn._xlws.FILTER($A$2:$A$279,ISNUMBER(SEARCH('PartLib Table'!N133,$A$2:$A$279)),"not found")))</f>
        <v>Caliper</v>
      </c>
      <c r="D126" t="str">
        <v>Caliper/Go Gauge</v>
      </c>
      <c r="E126" t="str">
        <v>Caliper/Go Pin</v>
      </c>
      <c r="F126" t="str">
        <v>Caliper/Internal (IDT)</v>
      </c>
      <c r="G126" t="str">
        <v>Comparator / Var.Meas.</v>
      </c>
      <c r="H126" t="str">
        <v>Function Part</v>
      </c>
      <c r="I126" t="str">
        <v>Functional · Gauge</v>
      </c>
      <c r="J126" t="str">
        <v>Gauge · Go</v>
      </c>
      <c r="K126" t="str">
        <v>Gauge · Go/NoGo</v>
      </c>
      <c r="L126" t="str">
        <v>Gauge · NoGo</v>
      </c>
      <c r="M126" t="str">
        <v>Gauge Pins · Go</v>
      </c>
      <c r="N126" t="str">
        <v>Gauge Pins · Go/NoGo</v>
      </c>
      <c r="O126" t="str">
        <v>Gauge Pins · NoGo</v>
      </c>
      <c r="P126" t="str">
        <v>Gauge Pins · Var.Best.Fit.</v>
      </c>
      <c r="Q126" t="str">
        <v>GCMM-000X (CMM) · Pass / Fail</v>
      </c>
      <c r="R126" t="str">
        <v>GCMM-000X (CMM) · Var.Meas.</v>
      </c>
      <c r="S126" t="str">
        <v>GOMS-000X (Sylvac)</v>
      </c>
      <c r="T126" t="str">
        <v>GRAM-00XX (RAM) · Pass / Fail</v>
      </c>
      <c r="U126" t="str">
        <v>GRAM-00XX (RAM) · Program</v>
      </c>
      <c r="V126" t="str">
        <v>GRAM-00XX (RAM) · Var.Meas.</v>
      </c>
      <c r="W126" t="str">
        <v>GRAM-00XX (RAM) · Visual</v>
      </c>
      <c r="X126" t="str">
        <v>Groove Width Micrometer</v>
      </c>
      <c r="Y126" t="str">
        <v>GTIC-00XX Test Indicator</v>
      </c>
      <c r="Z126" t="str">
        <v>Indicator / Drop</v>
      </c>
      <c r="AA126" t="str">
        <v>Inspection Fixture · Go</v>
      </c>
      <c r="AB126" t="str">
        <v>Inspection Fixture · NoGo</v>
      </c>
      <c r="AC126" t="str">
        <v>Micrometer · Anvil GMAN-XXXX</v>
      </c>
      <c r="AD126" t="str">
        <v>Micrometer · Blade</v>
      </c>
      <c r="AE126" t="str">
        <v>Micrometer · Disc</v>
      </c>
      <c r="AF126" t="str">
        <v>Micrometer · Outside</v>
      </c>
      <c r="AG126" t="str">
        <v>Micrometer · Pitch</v>
      </c>
      <c r="AH126" t="str">
        <v>Micrometer · Point</v>
      </c>
      <c r="AI126" t="str">
        <v>Micrometer · Spline</v>
      </c>
      <c r="AJ126" t="str">
        <v xml:space="preserve">Micrometer · Spline / Calc. </v>
      </c>
      <c r="AK126" t="str">
        <v>not sure</v>
      </c>
      <c r="AL126" t="str">
        <v>Ring/Internal (IDT)</v>
      </c>
      <c r="AM126" t="str">
        <v xml:space="preserve">Test Indicator/Concent. Ga. </v>
      </c>
      <c r="AN126" t="str">
        <v>Thread Plug Gauge · Go</v>
      </c>
      <c r="AO126" t="str">
        <v>Thread Plug Gauge · Go/NoGo</v>
      </c>
      <c r="AP126" t="str">
        <v>Thread Plug Gauge · NoGo</v>
      </c>
      <c r="AQ126" t="str">
        <v>Thread Ring Gauge · Go</v>
      </c>
      <c r="AR126" t="str">
        <v>Thread Ring Gauge · Go/NoGo</v>
      </c>
      <c r="AS126" t="str">
        <v>Thread Ring Gauge · NoGo</v>
      </c>
      <c r="AT126" t="str">
        <v>Visual</v>
      </c>
      <c r="AU126" t="str">
        <v>Visual · (Microscope)</v>
      </c>
      <c r="AV126" t="str">
        <v>Visual · 10×</v>
      </c>
      <c r="AW126" t="str">
        <v>Visual · 2.25×</v>
      </c>
      <c r="AX126" t="str">
        <v>Visual · DV</v>
      </c>
      <c r="AY126" t="str">
        <v>Visual GritBlast Comparator</v>
      </c>
    </row>
    <row r="127" spans="3:51">
      <c r="C127" t="str" cm="1">
        <f t="array" ref="C127:AY127">TRANSPOSE(_xlfn._xlws.SORT(_xlfn._xlws.FILTER($A$2:$A$279,ISNUMBER(SEARCH('PartLib Table'!N134,$A$2:$A$279)),"not found")))</f>
        <v>Caliper</v>
      </c>
      <c r="D127" t="str">
        <v>Caliper/Go Gauge</v>
      </c>
      <c r="E127" t="str">
        <v>Caliper/Go Pin</v>
      </c>
      <c r="F127" t="str">
        <v>Caliper/Internal (IDT)</v>
      </c>
      <c r="G127" t="str">
        <v>Comparator / Var.Meas.</v>
      </c>
      <c r="H127" t="str">
        <v>Function Part</v>
      </c>
      <c r="I127" t="str">
        <v>Functional · Gauge</v>
      </c>
      <c r="J127" t="str">
        <v>Gauge · Go</v>
      </c>
      <c r="K127" t="str">
        <v>Gauge · Go/NoGo</v>
      </c>
      <c r="L127" t="str">
        <v>Gauge · NoGo</v>
      </c>
      <c r="M127" t="str">
        <v>Gauge Pins · Go</v>
      </c>
      <c r="N127" t="str">
        <v>Gauge Pins · Go/NoGo</v>
      </c>
      <c r="O127" t="str">
        <v>Gauge Pins · NoGo</v>
      </c>
      <c r="P127" t="str">
        <v>Gauge Pins · Var.Best.Fit.</v>
      </c>
      <c r="Q127" t="str">
        <v>GCMM-000X (CMM) · Pass / Fail</v>
      </c>
      <c r="R127" t="str">
        <v>GCMM-000X (CMM) · Var.Meas.</v>
      </c>
      <c r="S127" t="str">
        <v>GOMS-000X (Sylvac)</v>
      </c>
      <c r="T127" t="str">
        <v>GRAM-00XX (RAM) · Pass / Fail</v>
      </c>
      <c r="U127" t="str">
        <v>GRAM-00XX (RAM) · Program</v>
      </c>
      <c r="V127" t="str">
        <v>GRAM-00XX (RAM) · Var.Meas.</v>
      </c>
      <c r="W127" t="str">
        <v>GRAM-00XX (RAM) · Visual</v>
      </c>
      <c r="X127" t="str">
        <v>Groove Width Micrometer</v>
      </c>
      <c r="Y127" t="str">
        <v>GTIC-00XX Test Indicator</v>
      </c>
      <c r="Z127" t="str">
        <v>Indicator / Drop</v>
      </c>
      <c r="AA127" t="str">
        <v>Inspection Fixture · Go</v>
      </c>
      <c r="AB127" t="str">
        <v>Inspection Fixture · NoGo</v>
      </c>
      <c r="AC127" t="str">
        <v>Micrometer · Anvil GMAN-XXXX</v>
      </c>
      <c r="AD127" t="str">
        <v>Micrometer · Blade</v>
      </c>
      <c r="AE127" t="str">
        <v>Micrometer · Disc</v>
      </c>
      <c r="AF127" t="str">
        <v>Micrometer · Outside</v>
      </c>
      <c r="AG127" t="str">
        <v>Micrometer · Pitch</v>
      </c>
      <c r="AH127" t="str">
        <v>Micrometer · Point</v>
      </c>
      <c r="AI127" t="str">
        <v>Micrometer · Spline</v>
      </c>
      <c r="AJ127" t="str">
        <v xml:space="preserve">Micrometer · Spline / Calc. </v>
      </c>
      <c r="AK127" t="str">
        <v>not sure</v>
      </c>
      <c r="AL127" t="str">
        <v>Ring/Internal (IDT)</v>
      </c>
      <c r="AM127" t="str">
        <v xml:space="preserve">Test Indicator/Concent. Ga. </v>
      </c>
      <c r="AN127" t="str">
        <v>Thread Plug Gauge · Go</v>
      </c>
      <c r="AO127" t="str">
        <v>Thread Plug Gauge · Go/NoGo</v>
      </c>
      <c r="AP127" t="str">
        <v>Thread Plug Gauge · NoGo</v>
      </c>
      <c r="AQ127" t="str">
        <v>Thread Ring Gauge · Go</v>
      </c>
      <c r="AR127" t="str">
        <v>Thread Ring Gauge · Go/NoGo</v>
      </c>
      <c r="AS127" t="str">
        <v>Thread Ring Gauge · NoGo</v>
      </c>
      <c r="AT127" t="str">
        <v>Visual</v>
      </c>
      <c r="AU127" t="str">
        <v>Visual · (Microscope)</v>
      </c>
      <c r="AV127" t="str">
        <v>Visual · 10×</v>
      </c>
      <c r="AW127" t="str">
        <v>Visual · 2.25×</v>
      </c>
      <c r="AX127" t="str">
        <v>Visual · DV</v>
      </c>
      <c r="AY127" t="str">
        <v>Visual GritBlast Comparator</v>
      </c>
    </row>
    <row r="128" spans="3:51">
      <c r="C128" t="str" cm="1">
        <f t="array" ref="C128:AY128">TRANSPOSE(_xlfn._xlws.SORT(_xlfn._xlws.FILTER($A$2:$A$279,ISNUMBER(SEARCH('PartLib Table'!N135,$A$2:$A$279)),"not found")))</f>
        <v>Caliper</v>
      </c>
      <c r="D128" t="str">
        <v>Caliper/Go Gauge</v>
      </c>
      <c r="E128" t="str">
        <v>Caliper/Go Pin</v>
      </c>
      <c r="F128" t="str">
        <v>Caliper/Internal (IDT)</v>
      </c>
      <c r="G128" t="str">
        <v>Comparator / Var.Meas.</v>
      </c>
      <c r="H128" t="str">
        <v>Function Part</v>
      </c>
      <c r="I128" t="str">
        <v>Functional · Gauge</v>
      </c>
      <c r="J128" t="str">
        <v>Gauge · Go</v>
      </c>
      <c r="K128" t="str">
        <v>Gauge · Go/NoGo</v>
      </c>
      <c r="L128" t="str">
        <v>Gauge · NoGo</v>
      </c>
      <c r="M128" t="str">
        <v>Gauge Pins · Go</v>
      </c>
      <c r="N128" t="str">
        <v>Gauge Pins · Go/NoGo</v>
      </c>
      <c r="O128" t="str">
        <v>Gauge Pins · NoGo</v>
      </c>
      <c r="P128" t="str">
        <v>Gauge Pins · Var.Best.Fit.</v>
      </c>
      <c r="Q128" t="str">
        <v>GCMM-000X (CMM) · Pass / Fail</v>
      </c>
      <c r="R128" t="str">
        <v>GCMM-000X (CMM) · Var.Meas.</v>
      </c>
      <c r="S128" t="str">
        <v>GOMS-000X (Sylvac)</v>
      </c>
      <c r="T128" t="str">
        <v>GRAM-00XX (RAM) · Pass / Fail</v>
      </c>
      <c r="U128" t="str">
        <v>GRAM-00XX (RAM) · Program</v>
      </c>
      <c r="V128" t="str">
        <v>GRAM-00XX (RAM) · Var.Meas.</v>
      </c>
      <c r="W128" t="str">
        <v>GRAM-00XX (RAM) · Visual</v>
      </c>
      <c r="X128" t="str">
        <v>Groove Width Micrometer</v>
      </c>
      <c r="Y128" t="str">
        <v>GTIC-00XX Test Indicator</v>
      </c>
      <c r="Z128" t="str">
        <v>Indicator / Drop</v>
      </c>
      <c r="AA128" t="str">
        <v>Inspection Fixture · Go</v>
      </c>
      <c r="AB128" t="str">
        <v>Inspection Fixture · NoGo</v>
      </c>
      <c r="AC128" t="str">
        <v>Micrometer · Anvil GMAN-XXXX</v>
      </c>
      <c r="AD128" t="str">
        <v>Micrometer · Blade</v>
      </c>
      <c r="AE128" t="str">
        <v>Micrometer · Disc</v>
      </c>
      <c r="AF128" t="str">
        <v>Micrometer · Outside</v>
      </c>
      <c r="AG128" t="str">
        <v>Micrometer · Pitch</v>
      </c>
      <c r="AH128" t="str">
        <v>Micrometer · Point</v>
      </c>
      <c r="AI128" t="str">
        <v>Micrometer · Spline</v>
      </c>
      <c r="AJ128" t="str">
        <v xml:space="preserve">Micrometer · Spline / Calc. </v>
      </c>
      <c r="AK128" t="str">
        <v>not sure</v>
      </c>
      <c r="AL128" t="str">
        <v>Ring/Internal (IDT)</v>
      </c>
      <c r="AM128" t="str">
        <v xml:space="preserve">Test Indicator/Concent. Ga. </v>
      </c>
      <c r="AN128" t="str">
        <v>Thread Plug Gauge · Go</v>
      </c>
      <c r="AO128" t="str">
        <v>Thread Plug Gauge · Go/NoGo</v>
      </c>
      <c r="AP128" t="str">
        <v>Thread Plug Gauge · NoGo</v>
      </c>
      <c r="AQ128" t="str">
        <v>Thread Ring Gauge · Go</v>
      </c>
      <c r="AR128" t="str">
        <v>Thread Ring Gauge · Go/NoGo</v>
      </c>
      <c r="AS128" t="str">
        <v>Thread Ring Gauge · NoGo</v>
      </c>
      <c r="AT128" t="str">
        <v>Visual</v>
      </c>
      <c r="AU128" t="str">
        <v>Visual · (Microscope)</v>
      </c>
      <c r="AV128" t="str">
        <v>Visual · 10×</v>
      </c>
      <c r="AW128" t="str">
        <v>Visual · 2.25×</v>
      </c>
      <c r="AX128" t="str">
        <v>Visual · DV</v>
      </c>
      <c r="AY128" t="str">
        <v>Visual GritBlast Comparator</v>
      </c>
    </row>
    <row r="129" spans="3:51">
      <c r="C129" t="str" cm="1">
        <f t="array" ref="C129:AY129">TRANSPOSE(_xlfn._xlws.SORT(_xlfn._xlws.FILTER($A$2:$A$279,ISNUMBER(SEARCH('PartLib Table'!N136,$A$2:$A$279)),"not found")))</f>
        <v>Caliper</v>
      </c>
      <c r="D129" t="str">
        <v>Caliper/Go Gauge</v>
      </c>
      <c r="E129" t="str">
        <v>Caliper/Go Pin</v>
      </c>
      <c r="F129" t="str">
        <v>Caliper/Internal (IDT)</v>
      </c>
      <c r="G129" t="str">
        <v>Comparator / Var.Meas.</v>
      </c>
      <c r="H129" t="str">
        <v>Function Part</v>
      </c>
      <c r="I129" t="str">
        <v>Functional · Gauge</v>
      </c>
      <c r="J129" t="str">
        <v>Gauge · Go</v>
      </c>
      <c r="K129" t="str">
        <v>Gauge · Go/NoGo</v>
      </c>
      <c r="L129" t="str">
        <v>Gauge · NoGo</v>
      </c>
      <c r="M129" t="str">
        <v>Gauge Pins · Go</v>
      </c>
      <c r="N129" t="str">
        <v>Gauge Pins · Go/NoGo</v>
      </c>
      <c r="O129" t="str">
        <v>Gauge Pins · NoGo</v>
      </c>
      <c r="P129" t="str">
        <v>Gauge Pins · Var.Best.Fit.</v>
      </c>
      <c r="Q129" t="str">
        <v>GCMM-000X (CMM) · Pass / Fail</v>
      </c>
      <c r="R129" t="str">
        <v>GCMM-000X (CMM) · Var.Meas.</v>
      </c>
      <c r="S129" t="str">
        <v>GOMS-000X (Sylvac)</v>
      </c>
      <c r="T129" t="str">
        <v>GRAM-00XX (RAM) · Pass / Fail</v>
      </c>
      <c r="U129" t="str">
        <v>GRAM-00XX (RAM) · Program</v>
      </c>
      <c r="V129" t="str">
        <v>GRAM-00XX (RAM) · Var.Meas.</v>
      </c>
      <c r="W129" t="str">
        <v>GRAM-00XX (RAM) · Visual</v>
      </c>
      <c r="X129" t="str">
        <v>Groove Width Micrometer</v>
      </c>
      <c r="Y129" t="str">
        <v>GTIC-00XX Test Indicator</v>
      </c>
      <c r="Z129" t="str">
        <v>Indicator / Drop</v>
      </c>
      <c r="AA129" t="str">
        <v>Inspection Fixture · Go</v>
      </c>
      <c r="AB129" t="str">
        <v>Inspection Fixture · NoGo</v>
      </c>
      <c r="AC129" t="str">
        <v>Micrometer · Anvil GMAN-XXXX</v>
      </c>
      <c r="AD129" t="str">
        <v>Micrometer · Blade</v>
      </c>
      <c r="AE129" t="str">
        <v>Micrometer · Disc</v>
      </c>
      <c r="AF129" t="str">
        <v>Micrometer · Outside</v>
      </c>
      <c r="AG129" t="str">
        <v>Micrometer · Pitch</v>
      </c>
      <c r="AH129" t="str">
        <v>Micrometer · Point</v>
      </c>
      <c r="AI129" t="str">
        <v>Micrometer · Spline</v>
      </c>
      <c r="AJ129" t="str">
        <v xml:space="preserve">Micrometer · Spline / Calc. </v>
      </c>
      <c r="AK129" t="str">
        <v>not sure</v>
      </c>
      <c r="AL129" t="str">
        <v>Ring/Internal (IDT)</v>
      </c>
      <c r="AM129" t="str">
        <v xml:space="preserve">Test Indicator/Concent. Ga. </v>
      </c>
      <c r="AN129" t="str">
        <v>Thread Plug Gauge · Go</v>
      </c>
      <c r="AO129" t="str">
        <v>Thread Plug Gauge · Go/NoGo</v>
      </c>
      <c r="AP129" t="str">
        <v>Thread Plug Gauge · NoGo</v>
      </c>
      <c r="AQ129" t="str">
        <v>Thread Ring Gauge · Go</v>
      </c>
      <c r="AR129" t="str">
        <v>Thread Ring Gauge · Go/NoGo</v>
      </c>
      <c r="AS129" t="str">
        <v>Thread Ring Gauge · NoGo</v>
      </c>
      <c r="AT129" t="str">
        <v>Visual</v>
      </c>
      <c r="AU129" t="str">
        <v>Visual · (Microscope)</v>
      </c>
      <c r="AV129" t="str">
        <v>Visual · 10×</v>
      </c>
      <c r="AW129" t="str">
        <v>Visual · 2.25×</v>
      </c>
      <c r="AX129" t="str">
        <v>Visual · DV</v>
      </c>
      <c r="AY129" t="str">
        <v>Visual GritBlast Comparator</v>
      </c>
    </row>
    <row r="130" spans="3:51">
      <c r="C130" t="str" cm="1">
        <f t="array" ref="C130:AY130">TRANSPOSE(_xlfn._xlws.SORT(_xlfn._xlws.FILTER($A$2:$A$279,ISNUMBER(SEARCH('PartLib Table'!N137,$A$2:$A$279)),"not found")))</f>
        <v>Caliper</v>
      </c>
      <c r="D130" t="str">
        <v>Caliper/Go Gauge</v>
      </c>
      <c r="E130" t="str">
        <v>Caliper/Go Pin</v>
      </c>
      <c r="F130" t="str">
        <v>Caliper/Internal (IDT)</v>
      </c>
      <c r="G130" t="str">
        <v>Comparator / Var.Meas.</v>
      </c>
      <c r="H130" t="str">
        <v>Function Part</v>
      </c>
      <c r="I130" t="str">
        <v>Functional · Gauge</v>
      </c>
      <c r="J130" t="str">
        <v>Gauge · Go</v>
      </c>
      <c r="K130" t="str">
        <v>Gauge · Go/NoGo</v>
      </c>
      <c r="L130" t="str">
        <v>Gauge · NoGo</v>
      </c>
      <c r="M130" t="str">
        <v>Gauge Pins · Go</v>
      </c>
      <c r="N130" t="str">
        <v>Gauge Pins · Go/NoGo</v>
      </c>
      <c r="O130" t="str">
        <v>Gauge Pins · NoGo</v>
      </c>
      <c r="P130" t="str">
        <v>Gauge Pins · Var.Best.Fit.</v>
      </c>
      <c r="Q130" t="str">
        <v>GCMM-000X (CMM) · Pass / Fail</v>
      </c>
      <c r="R130" t="str">
        <v>GCMM-000X (CMM) · Var.Meas.</v>
      </c>
      <c r="S130" t="str">
        <v>GOMS-000X (Sylvac)</v>
      </c>
      <c r="T130" t="str">
        <v>GRAM-00XX (RAM) · Pass / Fail</v>
      </c>
      <c r="U130" t="str">
        <v>GRAM-00XX (RAM) · Program</v>
      </c>
      <c r="V130" t="str">
        <v>GRAM-00XX (RAM) · Var.Meas.</v>
      </c>
      <c r="W130" t="str">
        <v>GRAM-00XX (RAM) · Visual</v>
      </c>
      <c r="X130" t="str">
        <v>Groove Width Micrometer</v>
      </c>
      <c r="Y130" t="str">
        <v>GTIC-00XX Test Indicator</v>
      </c>
      <c r="Z130" t="str">
        <v>Indicator / Drop</v>
      </c>
      <c r="AA130" t="str">
        <v>Inspection Fixture · Go</v>
      </c>
      <c r="AB130" t="str">
        <v>Inspection Fixture · NoGo</v>
      </c>
      <c r="AC130" t="str">
        <v>Micrometer · Anvil GMAN-XXXX</v>
      </c>
      <c r="AD130" t="str">
        <v>Micrometer · Blade</v>
      </c>
      <c r="AE130" t="str">
        <v>Micrometer · Disc</v>
      </c>
      <c r="AF130" t="str">
        <v>Micrometer · Outside</v>
      </c>
      <c r="AG130" t="str">
        <v>Micrometer · Pitch</v>
      </c>
      <c r="AH130" t="str">
        <v>Micrometer · Point</v>
      </c>
      <c r="AI130" t="str">
        <v>Micrometer · Spline</v>
      </c>
      <c r="AJ130" t="str">
        <v xml:space="preserve">Micrometer · Spline / Calc. </v>
      </c>
      <c r="AK130" t="str">
        <v>not sure</v>
      </c>
      <c r="AL130" t="str">
        <v>Ring/Internal (IDT)</v>
      </c>
      <c r="AM130" t="str">
        <v xml:space="preserve">Test Indicator/Concent. Ga. </v>
      </c>
      <c r="AN130" t="str">
        <v>Thread Plug Gauge · Go</v>
      </c>
      <c r="AO130" t="str">
        <v>Thread Plug Gauge · Go/NoGo</v>
      </c>
      <c r="AP130" t="str">
        <v>Thread Plug Gauge · NoGo</v>
      </c>
      <c r="AQ130" t="str">
        <v>Thread Ring Gauge · Go</v>
      </c>
      <c r="AR130" t="str">
        <v>Thread Ring Gauge · Go/NoGo</v>
      </c>
      <c r="AS130" t="str">
        <v>Thread Ring Gauge · NoGo</v>
      </c>
      <c r="AT130" t="str">
        <v>Visual</v>
      </c>
      <c r="AU130" t="str">
        <v>Visual · (Microscope)</v>
      </c>
      <c r="AV130" t="str">
        <v>Visual · 10×</v>
      </c>
      <c r="AW130" t="str">
        <v>Visual · 2.25×</v>
      </c>
      <c r="AX130" t="str">
        <v>Visual · DV</v>
      </c>
      <c r="AY130" t="str">
        <v>Visual GritBlast Comparator</v>
      </c>
    </row>
    <row r="131" spans="3:51">
      <c r="C131" t="str" cm="1">
        <f t="array" ref="C131:AY131">TRANSPOSE(_xlfn._xlws.SORT(_xlfn._xlws.FILTER($A$2:$A$279,ISNUMBER(SEARCH('PartLib Table'!N138,$A$2:$A$279)),"not found")))</f>
        <v>Caliper</v>
      </c>
      <c r="D131" t="str">
        <v>Caliper/Go Gauge</v>
      </c>
      <c r="E131" t="str">
        <v>Caliper/Go Pin</v>
      </c>
      <c r="F131" t="str">
        <v>Caliper/Internal (IDT)</v>
      </c>
      <c r="G131" t="str">
        <v>Comparator / Var.Meas.</v>
      </c>
      <c r="H131" t="str">
        <v>Function Part</v>
      </c>
      <c r="I131" t="str">
        <v>Functional · Gauge</v>
      </c>
      <c r="J131" t="str">
        <v>Gauge · Go</v>
      </c>
      <c r="K131" t="str">
        <v>Gauge · Go/NoGo</v>
      </c>
      <c r="L131" t="str">
        <v>Gauge · NoGo</v>
      </c>
      <c r="M131" t="str">
        <v>Gauge Pins · Go</v>
      </c>
      <c r="N131" t="str">
        <v>Gauge Pins · Go/NoGo</v>
      </c>
      <c r="O131" t="str">
        <v>Gauge Pins · NoGo</v>
      </c>
      <c r="P131" t="str">
        <v>Gauge Pins · Var.Best.Fit.</v>
      </c>
      <c r="Q131" t="str">
        <v>GCMM-000X (CMM) · Pass / Fail</v>
      </c>
      <c r="R131" t="str">
        <v>GCMM-000X (CMM) · Var.Meas.</v>
      </c>
      <c r="S131" t="str">
        <v>GOMS-000X (Sylvac)</v>
      </c>
      <c r="T131" t="str">
        <v>GRAM-00XX (RAM) · Pass / Fail</v>
      </c>
      <c r="U131" t="str">
        <v>GRAM-00XX (RAM) · Program</v>
      </c>
      <c r="V131" t="str">
        <v>GRAM-00XX (RAM) · Var.Meas.</v>
      </c>
      <c r="W131" t="str">
        <v>GRAM-00XX (RAM) · Visual</v>
      </c>
      <c r="X131" t="str">
        <v>Groove Width Micrometer</v>
      </c>
      <c r="Y131" t="str">
        <v>GTIC-00XX Test Indicator</v>
      </c>
      <c r="Z131" t="str">
        <v>Indicator / Drop</v>
      </c>
      <c r="AA131" t="str">
        <v>Inspection Fixture · Go</v>
      </c>
      <c r="AB131" t="str">
        <v>Inspection Fixture · NoGo</v>
      </c>
      <c r="AC131" t="str">
        <v>Micrometer · Anvil GMAN-XXXX</v>
      </c>
      <c r="AD131" t="str">
        <v>Micrometer · Blade</v>
      </c>
      <c r="AE131" t="str">
        <v>Micrometer · Disc</v>
      </c>
      <c r="AF131" t="str">
        <v>Micrometer · Outside</v>
      </c>
      <c r="AG131" t="str">
        <v>Micrometer · Pitch</v>
      </c>
      <c r="AH131" t="str">
        <v>Micrometer · Point</v>
      </c>
      <c r="AI131" t="str">
        <v>Micrometer · Spline</v>
      </c>
      <c r="AJ131" t="str">
        <v xml:space="preserve">Micrometer · Spline / Calc. </v>
      </c>
      <c r="AK131" t="str">
        <v>not sure</v>
      </c>
      <c r="AL131" t="str">
        <v>Ring/Internal (IDT)</v>
      </c>
      <c r="AM131" t="str">
        <v xml:space="preserve">Test Indicator/Concent. Ga. </v>
      </c>
      <c r="AN131" t="str">
        <v>Thread Plug Gauge · Go</v>
      </c>
      <c r="AO131" t="str">
        <v>Thread Plug Gauge · Go/NoGo</v>
      </c>
      <c r="AP131" t="str">
        <v>Thread Plug Gauge · NoGo</v>
      </c>
      <c r="AQ131" t="str">
        <v>Thread Ring Gauge · Go</v>
      </c>
      <c r="AR131" t="str">
        <v>Thread Ring Gauge · Go/NoGo</v>
      </c>
      <c r="AS131" t="str">
        <v>Thread Ring Gauge · NoGo</v>
      </c>
      <c r="AT131" t="str">
        <v>Visual</v>
      </c>
      <c r="AU131" t="str">
        <v>Visual · (Microscope)</v>
      </c>
      <c r="AV131" t="str">
        <v>Visual · 10×</v>
      </c>
      <c r="AW131" t="str">
        <v>Visual · 2.25×</v>
      </c>
      <c r="AX131" t="str">
        <v>Visual · DV</v>
      </c>
      <c r="AY131" t="str">
        <v>Visual GritBlast Comparator</v>
      </c>
    </row>
    <row r="132" spans="3:51">
      <c r="C132" t="str" cm="1">
        <f t="array" ref="C132:AY132">TRANSPOSE(_xlfn._xlws.SORT(_xlfn._xlws.FILTER($A$2:$A$279,ISNUMBER(SEARCH('PartLib Table'!N139,$A$2:$A$279)),"not found")))</f>
        <v>Caliper</v>
      </c>
      <c r="D132" t="str">
        <v>Caliper/Go Gauge</v>
      </c>
      <c r="E132" t="str">
        <v>Caliper/Go Pin</v>
      </c>
      <c r="F132" t="str">
        <v>Caliper/Internal (IDT)</v>
      </c>
      <c r="G132" t="str">
        <v>Comparator / Var.Meas.</v>
      </c>
      <c r="H132" t="str">
        <v>Function Part</v>
      </c>
      <c r="I132" t="str">
        <v>Functional · Gauge</v>
      </c>
      <c r="J132" t="str">
        <v>Gauge · Go</v>
      </c>
      <c r="K132" t="str">
        <v>Gauge · Go/NoGo</v>
      </c>
      <c r="L132" t="str">
        <v>Gauge · NoGo</v>
      </c>
      <c r="M132" t="str">
        <v>Gauge Pins · Go</v>
      </c>
      <c r="N132" t="str">
        <v>Gauge Pins · Go/NoGo</v>
      </c>
      <c r="O132" t="str">
        <v>Gauge Pins · NoGo</v>
      </c>
      <c r="P132" t="str">
        <v>Gauge Pins · Var.Best.Fit.</v>
      </c>
      <c r="Q132" t="str">
        <v>GCMM-000X (CMM) · Pass / Fail</v>
      </c>
      <c r="R132" t="str">
        <v>GCMM-000X (CMM) · Var.Meas.</v>
      </c>
      <c r="S132" t="str">
        <v>GOMS-000X (Sylvac)</v>
      </c>
      <c r="T132" t="str">
        <v>GRAM-00XX (RAM) · Pass / Fail</v>
      </c>
      <c r="U132" t="str">
        <v>GRAM-00XX (RAM) · Program</v>
      </c>
      <c r="V132" t="str">
        <v>GRAM-00XX (RAM) · Var.Meas.</v>
      </c>
      <c r="W132" t="str">
        <v>GRAM-00XX (RAM) · Visual</v>
      </c>
      <c r="X132" t="str">
        <v>Groove Width Micrometer</v>
      </c>
      <c r="Y132" t="str">
        <v>GTIC-00XX Test Indicator</v>
      </c>
      <c r="Z132" t="str">
        <v>Indicator / Drop</v>
      </c>
      <c r="AA132" t="str">
        <v>Inspection Fixture · Go</v>
      </c>
      <c r="AB132" t="str">
        <v>Inspection Fixture · NoGo</v>
      </c>
      <c r="AC132" t="str">
        <v>Micrometer · Anvil GMAN-XXXX</v>
      </c>
      <c r="AD132" t="str">
        <v>Micrometer · Blade</v>
      </c>
      <c r="AE132" t="str">
        <v>Micrometer · Disc</v>
      </c>
      <c r="AF132" t="str">
        <v>Micrometer · Outside</v>
      </c>
      <c r="AG132" t="str">
        <v>Micrometer · Pitch</v>
      </c>
      <c r="AH132" t="str">
        <v>Micrometer · Point</v>
      </c>
      <c r="AI132" t="str">
        <v>Micrometer · Spline</v>
      </c>
      <c r="AJ132" t="str">
        <v xml:space="preserve">Micrometer · Spline / Calc. </v>
      </c>
      <c r="AK132" t="str">
        <v>not sure</v>
      </c>
      <c r="AL132" t="str">
        <v>Ring/Internal (IDT)</v>
      </c>
      <c r="AM132" t="str">
        <v xml:space="preserve">Test Indicator/Concent. Ga. </v>
      </c>
      <c r="AN132" t="str">
        <v>Thread Plug Gauge · Go</v>
      </c>
      <c r="AO132" t="str">
        <v>Thread Plug Gauge · Go/NoGo</v>
      </c>
      <c r="AP132" t="str">
        <v>Thread Plug Gauge · NoGo</v>
      </c>
      <c r="AQ132" t="str">
        <v>Thread Ring Gauge · Go</v>
      </c>
      <c r="AR132" t="str">
        <v>Thread Ring Gauge · Go/NoGo</v>
      </c>
      <c r="AS132" t="str">
        <v>Thread Ring Gauge · NoGo</v>
      </c>
      <c r="AT132" t="str">
        <v>Visual</v>
      </c>
      <c r="AU132" t="str">
        <v>Visual · (Microscope)</v>
      </c>
      <c r="AV132" t="str">
        <v>Visual · 10×</v>
      </c>
      <c r="AW132" t="str">
        <v>Visual · 2.25×</v>
      </c>
      <c r="AX132" t="str">
        <v>Visual · DV</v>
      </c>
      <c r="AY132" t="str">
        <v>Visual GritBlast Comparator</v>
      </c>
    </row>
    <row r="133" spans="3:51">
      <c r="C133" t="str" cm="1">
        <f t="array" ref="C133:AY133">TRANSPOSE(_xlfn._xlws.SORT(_xlfn._xlws.FILTER($A$2:$A$279,ISNUMBER(SEARCH('PartLib Table'!N140,$A$2:$A$279)),"not found")))</f>
        <v>Caliper</v>
      </c>
      <c r="D133" t="str">
        <v>Caliper/Go Gauge</v>
      </c>
      <c r="E133" t="str">
        <v>Caliper/Go Pin</v>
      </c>
      <c r="F133" t="str">
        <v>Caliper/Internal (IDT)</v>
      </c>
      <c r="G133" t="str">
        <v>Comparator / Var.Meas.</v>
      </c>
      <c r="H133" t="str">
        <v>Function Part</v>
      </c>
      <c r="I133" t="str">
        <v>Functional · Gauge</v>
      </c>
      <c r="J133" t="str">
        <v>Gauge · Go</v>
      </c>
      <c r="K133" t="str">
        <v>Gauge · Go/NoGo</v>
      </c>
      <c r="L133" t="str">
        <v>Gauge · NoGo</v>
      </c>
      <c r="M133" t="str">
        <v>Gauge Pins · Go</v>
      </c>
      <c r="N133" t="str">
        <v>Gauge Pins · Go/NoGo</v>
      </c>
      <c r="O133" t="str">
        <v>Gauge Pins · NoGo</v>
      </c>
      <c r="P133" t="str">
        <v>Gauge Pins · Var.Best.Fit.</v>
      </c>
      <c r="Q133" t="str">
        <v>GCMM-000X (CMM) · Pass / Fail</v>
      </c>
      <c r="R133" t="str">
        <v>GCMM-000X (CMM) · Var.Meas.</v>
      </c>
      <c r="S133" t="str">
        <v>GOMS-000X (Sylvac)</v>
      </c>
      <c r="T133" t="str">
        <v>GRAM-00XX (RAM) · Pass / Fail</v>
      </c>
      <c r="U133" t="str">
        <v>GRAM-00XX (RAM) · Program</v>
      </c>
      <c r="V133" t="str">
        <v>GRAM-00XX (RAM) · Var.Meas.</v>
      </c>
      <c r="W133" t="str">
        <v>GRAM-00XX (RAM) · Visual</v>
      </c>
      <c r="X133" t="str">
        <v>Groove Width Micrometer</v>
      </c>
      <c r="Y133" t="str">
        <v>GTIC-00XX Test Indicator</v>
      </c>
      <c r="Z133" t="str">
        <v>Indicator / Drop</v>
      </c>
      <c r="AA133" t="str">
        <v>Inspection Fixture · Go</v>
      </c>
      <c r="AB133" t="str">
        <v>Inspection Fixture · NoGo</v>
      </c>
      <c r="AC133" t="str">
        <v>Micrometer · Anvil GMAN-XXXX</v>
      </c>
      <c r="AD133" t="str">
        <v>Micrometer · Blade</v>
      </c>
      <c r="AE133" t="str">
        <v>Micrometer · Disc</v>
      </c>
      <c r="AF133" t="str">
        <v>Micrometer · Outside</v>
      </c>
      <c r="AG133" t="str">
        <v>Micrometer · Pitch</v>
      </c>
      <c r="AH133" t="str">
        <v>Micrometer · Point</v>
      </c>
      <c r="AI133" t="str">
        <v>Micrometer · Spline</v>
      </c>
      <c r="AJ133" t="str">
        <v xml:space="preserve">Micrometer · Spline / Calc. </v>
      </c>
      <c r="AK133" t="str">
        <v>not sure</v>
      </c>
      <c r="AL133" t="str">
        <v>Ring/Internal (IDT)</v>
      </c>
      <c r="AM133" t="str">
        <v xml:space="preserve">Test Indicator/Concent. Ga. </v>
      </c>
      <c r="AN133" t="str">
        <v>Thread Plug Gauge · Go</v>
      </c>
      <c r="AO133" t="str">
        <v>Thread Plug Gauge · Go/NoGo</v>
      </c>
      <c r="AP133" t="str">
        <v>Thread Plug Gauge · NoGo</v>
      </c>
      <c r="AQ133" t="str">
        <v>Thread Ring Gauge · Go</v>
      </c>
      <c r="AR133" t="str">
        <v>Thread Ring Gauge · Go/NoGo</v>
      </c>
      <c r="AS133" t="str">
        <v>Thread Ring Gauge · NoGo</v>
      </c>
      <c r="AT133" t="str">
        <v>Visual</v>
      </c>
      <c r="AU133" t="str">
        <v>Visual · (Microscope)</v>
      </c>
      <c r="AV133" t="str">
        <v>Visual · 10×</v>
      </c>
      <c r="AW133" t="str">
        <v>Visual · 2.25×</v>
      </c>
      <c r="AX133" t="str">
        <v>Visual · DV</v>
      </c>
      <c r="AY133" t="str">
        <v>Visual GritBlast Comparator</v>
      </c>
    </row>
    <row r="134" spans="3:51">
      <c r="C134" t="str" cm="1">
        <f t="array" ref="C134:AY134">TRANSPOSE(_xlfn._xlws.SORT(_xlfn._xlws.FILTER($A$2:$A$279,ISNUMBER(SEARCH('PartLib Table'!N141,$A$2:$A$279)),"not found")))</f>
        <v>Caliper</v>
      </c>
      <c r="D134" t="str">
        <v>Caliper/Go Gauge</v>
      </c>
      <c r="E134" t="str">
        <v>Caliper/Go Pin</v>
      </c>
      <c r="F134" t="str">
        <v>Caliper/Internal (IDT)</v>
      </c>
      <c r="G134" t="str">
        <v>Comparator / Var.Meas.</v>
      </c>
      <c r="H134" t="str">
        <v>Function Part</v>
      </c>
      <c r="I134" t="str">
        <v>Functional · Gauge</v>
      </c>
      <c r="J134" t="str">
        <v>Gauge · Go</v>
      </c>
      <c r="K134" t="str">
        <v>Gauge · Go/NoGo</v>
      </c>
      <c r="L134" t="str">
        <v>Gauge · NoGo</v>
      </c>
      <c r="M134" t="str">
        <v>Gauge Pins · Go</v>
      </c>
      <c r="N134" t="str">
        <v>Gauge Pins · Go/NoGo</v>
      </c>
      <c r="O134" t="str">
        <v>Gauge Pins · NoGo</v>
      </c>
      <c r="P134" t="str">
        <v>Gauge Pins · Var.Best.Fit.</v>
      </c>
      <c r="Q134" t="str">
        <v>GCMM-000X (CMM) · Pass / Fail</v>
      </c>
      <c r="R134" t="str">
        <v>GCMM-000X (CMM) · Var.Meas.</v>
      </c>
      <c r="S134" t="str">
        <v>GOMS-000X (Sylvac)</v>
      </c>
      <c r="T134" t="str">
        <v>GRAM-00XX (RAM) · Pass / Fail</v>
      </c>
      <c r="U134" t="str">
        <v>GRAM-00XX (RAM) · Program</v>
      </c>
      <c r="V134" t="str">
        <v>GRAM-00XX (RAM) · Var.Meas.</v>
      </c>
      <c r="W134" t="str">
        <v>GRAM-00XX (RAM) · Visual</v>
      </c>
      <c r="X134" t="str">
        <v>Groove Width Micrometer</v>
      </c>
      <c r="Y134" t="str">
        <v>GTIC-00XX Test Indicator</v>
      </c>
      <c r="Z134" t="str">
        <v>Indicator / Drop</v>
      </c>
      <c r="AA134" t="str">
        <v>Inspection Fixture · Go</v>
      </c>
      <c r="AB134" t="str">
        <v>Inspection Fixture · NoGo</v>
      </c>
      <c r="AC134" t="str">
        <v>Micrometer · Anvil GMAN-XXXX</v>
      </c>
      <c r="AD134" t="str">
        <v>Micrometer · Blade</v>
      </c>
      <c r="AE134" t="str">
        <v>Micrometer · Disc</v>
      </c>
      <c r="AF134" t="str">
        <v>Micrometer · Outside</v>
      </c>
      <c r="AG134" t="str">
        <v>Micrometer · Pitch</v>
      </c>
      <c r="AH134" t="str">
        <v>Micrometer · Point</v>
      </c>
      <c r="AI134" t="str">
        <v>Micrometer · Spline</v>
      </c>
      <c r="AJ134" t="str">
        <v xml:space="preserve">Micrometer · Spline / Calc. </v>
      </c>
      <c r="AK134" t="str">
        <v>not sure</v>
      </c>
      <c r="AL134" t="str">
        <v>Ring/Internal (IDT)</v>
      </c>
      <c r="AM134" t="str">
        <v xml:space="preserve">Test Indicator/Concent. Ga. </v>
      </c>
      <c r="AN134" t="str">
        <v>Thread Plug Gauge · Go</v>
      </c>
      <c r="AO134" t="str">
        <v>Thread Plug Gauge · Go/NoGo</v>
      </c>
      <c r="AP134" t="str">
        <v>Thread Plug Gauge · NoGo</v>
      </c>
      <c r="AQ134" t="str">
        <v>Thread Ring Gauge · Go</v>
      </c>
      <c r="AR134" t="str">
        <v>Thread Ring Gauge · Go/NoGo</v>
      </c>
      <c r="AS134" t="str">
        <v>Thread Ring Gauge · NoGo</v>
      </c>
      <c r="AT134" t="str">
        <v>Visual</v>
      </c>
      <c r="AU134" t="str">
        <v>Visual · (Microscope)</v>
      </c>
      <c r="AV134" t="str">
        <v>Visual · 10×</v>
      </c>
      <c r="AW134" t="str">
        <v>Visual · 2.25×</v>
      </c>
      <c r="AX134" t="str">
        <v>Visual · DV</v>
      </c>
      <c r="AY134" t="str">
        <v>Visual GritBlast Comparator</v>
      </c>
    </row>
    <row r="135" spans="3:51">
      <c r="C135" t="str" cm="1">
        <f t="array" ref="C135:AY135">TRANSPOSE(_xlfn._xlws.SORT(_xlfn._xlws.FILTER($A$2:$A$279,ISNUMBER(SEARCH('PartLib Table'!N142,$A$2:$A$279)),"not found")))</f>
        <v>Caliper</v>
      </c>
      <c r="D135" t="str">
        <v>Caliper/Go Gauge</v>
      </c>
      <c r="E135" t="str">
        <v>Caliper/Go Pin</v>
      </c>
      <c r="F135" t="str">
        <v>Caliper/Internal (IDT)</v>
      </c>
      <c r="G135" t="str">
        <v>Comparator / Var.Meas.</v>
      </c>
      <c r="H135" t="str">
        <v>Function Part</v>
      </c>
      <c r="I135" t="str">
        <v>Functional · Gauge</v>
      </c>
      <c r="J135" t="str">
        <v>Gauge · Go</v>
      </c>
      <c r="K135" t="str">
        <v>Gauge · Go/NoGo</v>
      </c>
      <c r="L135" t="str">
        <v>Gauge · NoGo</v>
      </c>
      <c r="M135" t="str">
        <v>Gauge Pins · Go</v>
      </c>
      <c r="N135" t="str">
        <v>Gauge Pins · Go/NoGo</v>
      </c>
      <c r="O135" t="str">
        <v>Gauge Pins · NoGo</v>
      </c>
      <c r="P135" t="str">
        <v>Gauge Pins · Var.Best.Fit.</v>
      </c>
      <c r="Q135" t="str">
        <v>GCMM-000X (CMM) · Pass / Fail</v>
      </c>
      <c r="R135" t="str">
        <v>GCMM-000X (CMM) · Var.Meas.</v>
      </c>
      <c r="S135" t="str">
        <v>GOMS-000X (Sylvac)</v>
      </c>
      <c r="T135" t="str">
        <v>GRAM-00XX (RAM) · Pass / Fail</v>
      </c>
      <c r="U135" t="str">
        <v>GRAM-00XX (RAM) · Program</v>
      </c>
      <c r="V135" t="str">
        <v>GRAM-00XX (RAM) · Var.Meas.</v>
      </c>
      <c r="W135" t="str">
        <v>GRAM-00XX (RAM) · Visual</v>
      </c>
      <c r="X135" t="str">
        <v>Groove Width Micrometer</v>
      </c>
      <c r="Y135" t="str">
        <v>GTIC-00XX Test Indicator</v>
      </c>
      <c r="Z135" t="str">
        <v>Indicator / Drop</v>
      </c>
      <c r="AA135" t="str">
        <v>Inspection Fixture · Go</v>
      </c>
      <c r="AB135" t="str">
        <v>Inspection Fixture · NoGo</v>
      </c>
      <c r="AC135" t="str">
        <v>Micrometer · Anvil GMAN-XXXX</v>
      </c>
      <c r="AD135" t="str">
        <v>Micrometer · Blade</v>
      </c>
      <c r="AE135" t="str">
        <v>Micrometer · Disc</v>
      </c>
      <c r="AF135" t="str">
        <v>Micrometer · Outside</v>
      </c>
      <c r="AG135" t="str">
        <v>Micrometer · Pitch</v>
      </c>
      <c r="AH135" t="str">
        <v>Micrometer · Point</v>
      </c>
      <c r="AI135" t="str">
        <v>Micrometer · Spline</v>
      </c>
      <c r="AJ135" t="str">
        <v xml:space="preserve">Micrometer · Spline / Calc. </v>
      </c>
      <c r="AK135" t="str">
        <v>not sure</v>
      </c>
      <c r="AL135" t="str">
        <v>Ring/Internal (IDT)</v>
      </c>
      <c r="AM135" t="str">
        <v xml:space="preserve">Test Indicator/Concent. Ga. </v>
      </c>
      <c r="AN135" t="str">
        <v>Thread Plug Gauge · Go</v>
      </c>
      <c r="AO135" t="str">
        <v>Thread Plug Gauge · Go/NoGo</v>
      </c>
      <c r="AP135" t="str">
        <v>Thread Plug Gauge · NoGo</v>
      </c>
      <c r="AQ135" t="str">
        <v>Thread Ring Gauge · Go</v>
      </c>
      <c r="AR135" t="str">
        <v>Thread Ring Gauge · Go/NoGo</v>
      </c>
      <c r="AS135" t="str">
        <v>Thread Ring Gauge · NoGo</v>
      </c>
      <c r="AT135" t="str">
        <v>Visual</v>
      </c>
      <c r="AU135" t="str">
        <v>Visual · (Microscope)</v>
      </c>
      <c r="AV135" t="str">
        <v>Visual · 10×</v>
      </c>
      <c r="AW135" t="str">
        <v>Visual · 2.25×</v>
      </c>
      <c r="AX135" t="str">
        <v>Visual · DV</v>
      </c>
      <c r="AY135" t="str">
        <v>Visual GritBlast Comparator</v>
      </c>
    </row>
    <row r="136" spans="3:51">
      <c r="C136" t="str" cm="1">
        <f t="array" ref="C136:AY136">TRANSPOSE(_xlfn._xlws.SORT(_xlfn._xlws.FILTER($A$2:$A$279,ISNUMBER(SEARCH('PartLib Table'!N143,$A$2:$A$279)),"not found")))</f>
        <v>Caliper</v>
      </c>
      <c r="D136" t="str">
        <v>Caliper/Go Gauge</v>
      </c>
      <c r="E136" t="str">
        <v>Caliper/Go Pin</v>
      </c>
      <c r="F136" t="str">
        <v>Caliper/Internal (IDT)</v>
      </c>
      <c r="G136" t="str">
        <v>Comparator / Var.Meas.</v>
      </c>
      <c r="H136" t="str">
        <v>Function Part</v>
      </c>
      <c r="I136" t="str">
        <v>Functional · Gauge</v>
      </c>
      <c r="J136" t="str">
        <v>Gauge · Go</v>
      </c>
      <c r="K136" t="str">
        <v>Gauge · Go/NoGo</v>
      </c>
      <c r="L136" t="str">
        <v>Gauge · NoGo</v>
      </c>
      <c r="M136" t="str">
        <v>Gauge Pins · Go</v>
      </c>
      <c r="N136" t="str">
        <v>Gauge Pins · Go/NoGo</v>
      </c>
      <c r="O136" t="str">
        <v>Gauge Pins · NoGo</v>
      </c>
      <c r="P136" t="str">
        <v>Gauge Pins · Var.Best.Fit.</v>
      </c>
      <c r="Q136" t="str">
        <v>GCMM-000X (CMM) · Pass / Fail</v>
      </c>
      <c r="R136" t="str">
        <v>GCMM-000X (CMM) · Var.Meas.</v>
      </c>
      <c r="S136" t="str">
        <v>GOMS-000X (Sylvac)</v>
      </c>
      <c r="T136" t="str">
        <v>GRAM-00XX (RAM) · Pass / Fail</v>
      </c>
      <c r="U136" t="str">
        <v>GRAM-00XX (RAM) · Program</v>
      </c>
      <c r="V136" t="str">
        <v>GRAM-00XX (RAM) · Var.Meas.</v>
      </c>
      <c r="W136" t="str">
        <v>GRAM-00XX (RAM) · Visual</v>
      </c>
      <c r="X136" t="str">
        <v>Groove Width Micrometer</v>
      </c>
      <c r="Y136" t="str">
        <v>GTIC-00XX Test Indicator</v>
      </c>
      <c r="Z136" t="str">
        <v>Indicator / Drop</v>
      </c>
      <c r="AA136" t="str">
        <v>Inspection Fixture · Go</v>
      </c>
      <c r="AB136" t="str">
        <v>Inspection Fixture · NoGo</v>
      </c>
      <c r="AC136" t="str">
        <v>Micrometer · Anvil GMAN-XXXX</v>
      </c>
      <c r="AD136" t="str">
        <v>Micrometer · Blade</v>
      </c>
      <c r="AE136" t="str">
        <v>Micrometer · Disc</v>
      </c>
      <c r="AF136" t="str">
        <v>Micrometer · Outside</v>
      </c>
      <c r="AG136" t="str">
        <v>Micrometer · Pitch</v>
      </c>
      <c r="AH136" t="str">
        <v>Micrometer · Point</v>
      </c>
      <c r="AI136" t="str">
        <v>Micrometer · Spline</v>
      </c>
      <c r="AJ136" t="str">
        <v xml:space="preserve">Micrometer · Spline / Calc. </v>
      </c>
      <c r="AK136" t="str">
        <v>not sure</v>
      </c>
      <c r="AL136" t="str">
        <v>Ring/Internal (IDT)</v>
      </c>
      <c r="AM136" t="str">
        <v xml:space="preserve">Test Indicator/Concent. Ga. </v>
      </c>
      <c r="AN136" t="str">
        <v>Thread Plug Gauge · Go</v>
      </c>
      <c r="AO136" t="str">
        <v>Thread Plug Gauge · Go/NoGo</v>
      </c>
      <c r="AP136" t="str">
        <v>Thread Plug Gauge · NoGo</v>
      </c>
      <c r="AQ136" t="str">
        <v>Thread Ring Gauge · Go</v>
      </c>
      <c r="AR136" t="str">
        <v>Thread Ring Gauge · Go/NoGo</v>
      </c>
      <c r="AS136" t="str">
        <v>Thread Ring Gauge · NoGo</v>
      </c>
      <c r="AT136" t="str">
        <v>Visual</v>
      </c>
      <c r="AU136" t="str">
        <v>Visual · (Microscope)</v>
      </c>
      <c r="AV136" t="str">
        <v>Visual · 10×</v>
      </c>
      <c r="AW136" t="str">
        <v>Visual · 2.25×</v>
      </c>
      <c r="AX136" t="str">
        <v>Visual · DV</v>
      </c>
      <c r="AY136" t="str">
        <v>Visual GritBlast Comparator</v>
      </c>
    </row>
    <row r="137" spans="3:51">
      <c r="C137" t="str" cm="1">
        <f t="array" ref="C137:AY137">TRANSPOSE(_xlfn._xlws.SORT(_xlfn._xlws.FILTER($A$2:$A$279,ISNUMBER(SEARCH('PartLib Table'!N144,$A$2:$A$279)),"not found")))</f>
        <v>Caliper</v>
      </c>
      <c r="D137" t="str">
        <v>Caliper/Go Gauge</v>
      </c>
      <c r="E137" t="str">
        <v>Caliper/Go Pin</v>
      </c>
      <c r="F137" t="str">
        <v>Caliper/Internal (IDT)</v>
      </c>
      <c r="G137" t="str">
        <v>Comparator / Var.Meas.</v>
      </c>
      <c r="H137" t="str">
        <v>Function Part</v>
      </c>
      <c r="I137" t="str">
        <v>Functional · Gauge</v>
      </c>
      <c r="J137" t="str">
        <v>Gauge · Go</v>
      </c>
      <c r="K137" t="str">
        <v>Gauge · Go/NoGo</v>
      </c>
      <c r="L137" t="str">
        <v>Gauge · NoGo</v>
      </c>
      <c r="M137" t="str">
        <v>Gauge Pins · Go</v>
      </c>
      <c r="N137" t="str">
        <v>Gauge Pins · Go/NoGo</v>
      </c>
      <c r="O137" t="str">
        <v>Gauge Pins · NoGo</v>
      </c>
      <c r="P137" t="str">
        <v>Gauge Pins · Var.Best.Fit.</v>
      </c>
      <c r="Q137" t="str">
        <v>GCMM-000X (CMM) · Pass / Fail</v>
      </c>
      <c r="R137" t="str">
        <v>GCMM-000X (CMM) · Var.Meas.</v>
      </c>
      <c r="S137" t="str">
        <v>GOMS-000X (Sylvac)</v>
      </c>
      <c r="T137" t="str">
        <v>GRAM-00XX (RAM) · Pass / Fail</v>
      </c>
      <c r="U137" t="str">
        <v>GRAM-00XX (RAM) · Program</v>
      </c>
      <c r="V137" t="str">
        <v>GRAM-00XX (RAM) · Var.Meas.</v>
      </c>
      <c r="W137" t="str">
        <v>GRAM-00XX (RAM) · Visual</v>
      </c>
      <c r="X137" t="str">
        <v>Groove Width Micrometer</v>
      </c>
      <c r="Y137" t="str">
        <v>GTIC-00XX Test Indicator</v>
      </c>
      <c r="Z137" t="str">
        <v>Indicator / Drop</v>
      </c>
      <c r="AA137" t="str">
        <v>Inspection Fixture · Go</v>
      </c>
      <c r="AB137" t="str">
        <v>Inspection Fixture · NoGo</v>
      </c>
      <c r="AC137" t="str">
        <v>Micrometer · Anvil GMAN-XXXX</v>
      </c>
      <c r="AD137" t="str">
        <v>Micrometer · Blade</v>
      </c>
      <c r="AE137" t="str">
        <v>Micrometer · Disc</v>
      </c>
      <c r="AF137" t="str">
        <v>Micrometer · Outside</v>
      </c>
      <c r="AG137" t="str">
        <v>Micrometer · Pitch</v>
      </c>
      <c r="AH137" t="str">
        <v>Micrometer · Point</v>
      </c>
      <c r="AI137" t="str">
        <v>Micrometer · Spline</v>
      </c>
      <c r="AJ137" t="str">
        <v xml:space="preserve">Micrometer · Spline / Calc. </v>
      </c>
      <c r="AK137" t="str">
        <v>not sure</v>
      </c>
      <c r="AL137" t="str">
        <v>Ring/Internal (IDT)</v>
      </c>
      <c r="AM137" t="str">
        <v xml:space="preserve">Test Indicator/Concent. Ga. </v>
      </c>
      <c r="AN137" t="str">
        <v>Thread Plug Gauge · Go</v>
      </c>
      <c r="AO137" t="str">
        <v>Thread Plug Gauge · Go/NoGo</v>
      </c>
      <c r="AP137" t="str">
        <v>Thread Plug Gauge · NoGo</v>
      </c>
      <c r="AQ137" t="str">
        <v>Thread Ring Gauge · Go</v>
      </c>
      <c r="AR137" t="str">
        <v>Thread Ring Gauge · Go/NoGo</v>
      </c>
      <c r="AS137" t="str">
        <v>Thread Ring Gauge · NoGo</v>
      </c>
      <c r="AT137" t="str">
        <v>Visual</v>
      </c>
      <c r="AU137" t="str">
        <v>Visual · (Microscope)</v>
      </c>
      <c r="AV137" t="str">
        <v>Visual · 10×</v>
      </c>
      <c r="AW137" t="str">
        <v>Visual · 2.25×</v>
      </c>
      <c r="AX137" t="str">
        <v>Visual · DV</v>
      </c>
      <c r="AY137" t="str">
        <v>Visual GritBlast Comparator</v>
      </c>
    </row>
    <row r="138" spans="3:51">
      <c r="C138" t="str" cm="1">
        <f t="array" ref="C138:AY138">TRANSPOSE(_xlfn._xlws.SORT(_xlfn._xlws.FILTER($A$2:$A$279,ISNUMBER(SEARCH('PartLib Table'!N145,$A$2:$A$279)),"not found")))</f>
        <v>Caliper</v>
      </c>
      <c r="D138" t="str">
        <v>Caliper/Go Gauge</v>
      </c>
      <c r="E138" t="str">
        <v>Caliper/Go Pin</v>
      </c>
      <c r="F138" t="str">
        <v>Caliper/Internal (IDT)</v>
      </c>
      <c r="G138" t="str">
        <v>Comparator / Var.Meas.</v>
      </c>
      <c r="H138" t="str">
        <v>Function Part</v>
      </c>
      <c r="I138" t="str">
        <v>Functional · Gauge</v>
      </c>
      <c r="J138" t="str">
        <v>Gauge · Go</v>
      </c>
      <c r="K138" t="str">
        <v>Gauge · Go/NoGo</v>
      </c>
      <c r="L138" t="str">
        <v>Gauge · NoGo</v>
      </c>
      <c r="M138" t="str">
        <v>Gauge Pins · Go</v>
      </c>
      <c r="N138" t="str">
        <v>Gauge Pins · Go/NoGo</v>
      </c>
      <c r="O138" t="str">
        <v>Gauge Pins · NoGo</v>
      </c>
      <c r="P138" t="str">
        <v>Gauge Pins · Var.Best.Fit.</v>
      </c>
      <c r="Q138" t="str">
        <v>GCMM-000X (CMM) · Pass / Fail</v>
      </c>
      <c r="R138" t="str">
        <v>GCMM-000X (CMM) · Var.Meas.</v>
      </c>
      <c r="S138" t="str">
        <v>GOMS-000X (Sylvac)</v>
      </c>
      <c r="T138" t="str">
        <v>GRAM-00XX (RAM) · Pass / Fail</v>
      </c>
      <c r="U138" t="str">
        <v>GRAM-00XX (RAM) · Program</v>
      </c>
      <c r="V138" t="str">
        <v>GRAM-00XX (RAM) · Var.Meas.</v>
      </c>
      <c r="W138" t="str">
        <v>GRAM-00XX (RAM) · Visual</v>
      </c>
      <c r="X138" t="str">
        <v>Groove Width Micrometer</v>
      </c>
      <c r="Y138" t="str">
        <v>GTIC-00XX Test Indicator</v>
      </c>
      <c r="Z138" t="str">
        <v>Indicator / Drop</v>
      </c>
      <c r="AA138" t="str">
        <v>Inspection Fixture · Go</v>
      </c>
      <c r="AB138" t="str">
        <v>Inspection Fixture · NoGo</v>
      </c>
      <c r="AC138" t="str">
        <v>Micrometer · Anvil GMAN-XXXX</v>
      </c>
      <c r="AD138" t="str">
        <v>Micrometer · Blade</v>
      </c>
      <c r="AE138" t="str">
        <v>Micrometer · Disc</v>
      </c>
      <c r="AF138" t="str">
        <v>Micrometer · Outside</v>
      </c>
      <c r="AG138" t="str">
        <v>Micrometer · Pitch</v>
      </c>
      <c r="AH138" t="str">
        <v>Micrometer · Point</v>
      </c>
      <c r="AI138" t="str">
        <v>Micrometer · Spline</v>
      </c>
      <c r="AJ138" t="str">
        <v xml:space="preserve">Micrometer · Spline / Calc. </v>
      </c>
      <c r="AK138" t="str">
        <v>not sure</v>
      </c>
      <c r="AL138" t="str">
        <v>Ring/Internal (IDT)</v>
      </c>
      <c r="AM138" t="str">
        <v xml:space="preserve">Test Indicator/Concent. Ga. </v>
      </c>
      <c r="AN138" t="str">
        <v>Thread Plug Gauge · Go</v>
      </c>
      <c r="AO138" t="str">
        <v>Thread Plug Gauge · Go/NoGo</v>
      </c>
      <c r="AP138" t="str">
        <v>Thread Plug Gauge · NoGo</v>
      </c>
      <c r="AQ138" t="str">
        <v>Thread Ring Gauge · Go</v>
      </c>
      <c r="AR138" t="str">
        <v>Thread Ring Gauge · Go/NoGo</v>
      </c>
      <c r="AS138" t="str">
        <v>Thread Ring Gauge · NoGo</v>
      </c>
      <c r="AT138" t="str">
        <v>Visual</v>
      </c>
      <c r="AU138" t="str">
        <v>Visual · (Microscope)</v>
      </c>
      <c r="AV138" t="str">
        <v>Visual · 10×</v>
      </c>
      <c r="AW138" t="str">
        <v>Visual · 2.25×</v>
      </c>
      <c r="AX138" t="str">
        <v>Visual · DV</v>
      </c>
      <c r="AY138" t="str">
        <v>Visual GritBlast Comparator</v>
      </c>
    </row>
    <row r="139" spans="3:51">
      <c r="C139" t="str" cm="1">
        <f t="array" ref="C139:AY139">TRANSPOSE(_xlfn._xlws.SORT(_xlfn._xlws.FILTER($A$2:$A$279,ISNUMBER(SEARCH('PartLib Table'!N146,$A$2:$A$279)),"not found")))</f>
        <v>Caliper</v>
      </c>
      <c r="D139" t="str">
        <v>Caliper/Go Gauge</v>
      </c>
      <c r="E139" t="str">
        <v>Caliper/Go Pin</v>
      </c>
      <c r="F139" t="str">
        <v>Caliper/Internal (IDT)</v>
      </c>
      <c r="G139" t="str">
        <v>Comparator / Var.Meas.</v>
      </c>
      <c r="H139" t="str">
        <v>Function Part</v>
      </c>
      <c r="I139" t="str">
        <v>Functional · Gauge</v>
      </c>
      <c r="J139" t="str">
        <v>Gauge · Go</v>
      </c>
      <c r="K139" t="str">
        <v>Gauge · Go/NoGo</v>
      </c>
      <c r="L139" t="str">
        <v>Gauge · NoGo</v>
      </c>
      <c r="M139" t="str">
        <v>Gauge Pins · Go</v>
      </c>
      <c r="N139" t="str">
        <v>Gauge Pins · Go/NoGo</v>
      </c>
      <c r="O139" t="str">
        <v>Gauge Pins · NoGo</v>
      </c>
      <c r="P139" t="str">
        <v>Gauge Pins · Var.Best.Fit.</v>
      </c>
      <c r="Q139" t="str">
        <v>GCMM-000X (CMM) · Pass / Fail</v>
      </c>
      <c r="R139" t="str">
        <v>GCMM-000X (CMM) · Var.Meas.</v>
      </c>
      <c r="S139" t="str">
        <v>GOMS-000X (Sylvac)</v>
      </c>
      <c r="T139" t="str">
        <v>GRAM-00XX (RAM) · Pass / Fail</v>
      </c>
      <c r="U139" t="str">
        <v>GRAM-00XX (RAM) · Program</v>
      </c>
      <c r="V139" t="str">
        <v>GRAM-00XX (RAM) · Var.Meas.</v>
      </c>
      <c r="W139" t="str">
        <v>GRAM-00XX (RAM) · Visual</v>
      </c>
      <c r="X139" t="str">
        <v>Groove Width Micrometer</v>
      </c>
      <c r="Y139" t="str">
        <v>GTIC-00XX Test Indicator</v>
      </c>
      <c r="Z139" t="str">
        <v>Indicator / Drop</v>
      </c>
      <c r="AA139" t="str">
        <v>Inspection Fixture · Go</v>
      </c>
      <c r="AB139" t="str">
        <v>Inspection Fixture · NoGo</v>
      </c>
      <c r="AC139" t="str">
        <v>Micrometer · Anvil GMAN-XXXX</v>
      </c>
      <c r="AD139" t="str">
        <v>Micrometer · Blade</v>
      </c>
      <c r="AE139" t="str">
        <v>Micrometer · Disc</v>
      </c>
      <c r="AF139" t="str">
        <v>Micrometer · Outside</v>
      </c>
      <c r="AG139" t="str">
        <v>Micrometer · Pitch</v>
      </c>
      <c r="AH139" t="str">
        <v>Micrometer · Point</v>
      </c>
      <c r="AI139" t="str">
        <v>Micrometer · Spline</v>
      </c>
      <c r="AJ139" t="str">
        <v xml:space="preserve">Micrometer · Spline / Calc. </v>
      </c>
      <c r="AK139" t="str">
        <v>not sure</v>
      </c>
      <c r="AL139" t="str">
        <v>Ring/Internal (IDT)</v>
      </c>
      <c r="AM139" t="str">
        <v xml:space="preserve">Test Indicator/Concent. Ga. </v>
      </c>
      <c r="AN139" t="str">
        <v>Thread Plug Gauge · Go</v>
      </c>
      <c r="AO139" t="str">
        <v>Thread Plug Gauge · Go/NoGo</v>
      </c>
      <c r="AP139" t="str">
        <v>Thread Plug Gauge · NoGo</v>
      </c>
      <c r="AQ139" t="str">
        <v>Thread Ring Gauge · Go</v>
      </c>
      <c r="AR139" t="str">
        <v>Thread Ring Gauge · Go/NoGo</v>
      </c>
      <c r="AS139" t="str">
        <v>Thread Ring Gauge · NoGo</v>
      </c>
      <c r="AT139" t="str">
        <v>Visual</v>
      </c>
      <c r="AU139" t="str">
        <v>Visual · (Microscope)</v>
      </c>
      <c r="AV139" t="str">
        <v>Visual · 10×</v>
      </c>
      <c r="AW139" t="str">
        <v>Visual · 2.25×</v>
      </c>
      <c r="AX139" t="str">
        <v>Visual · DV</v>
      </c>
      <c r="AY139" t="str">
        <v>Visual GritBlast Comparator</v>
      </c>
    </row>
    <row r="140" spans="3:51">
      <c r="C140" t="str" cm="1">
        <f t="array" ref="C140:AY140">TRANSPOSE(_xlfn._xlws.SORT(_xlfn._xlws.FILTER($A$2:$A$279,ISNUMBER(SEARCH('PartLib Table'!N147,$A$2:$A$279)),"not found")))</f>
        <v>Caliper</v>
      </c>
      <c r="D140" t="str">
        <v>Caliper/Go Gauge</v>
      </c>
      <c r="E140" t="str">
        <v>Caliper/Go Pin</v>
      </c>
      <c r="F140" t="str">
        <v>Caliper/Internal (IDT)</v>
      </c>
      <c r="G140" t="str">
        <v>Comparator / Var.Meas.</v>
      </c>
      <c r="H140" t="str">
        <v>Function Part</v>
      </c>
      <c r="I140" t="str">
        <v>Functional · Gauge</v>
      </c>
      <c r="J140" t="str">
        <v>Gauge · Go</v>
      </c>
      <c r="K140" t="str">
        <v>Gauge · Go/NoGo</v>
      </c>
      <c r="L140" t="str">
        <v>Gauge · NoGo</v>
      </c>
      <c r="M140" t="str">
        <v>Gauge Pins · Go</v>
      </c>
      <c r="N140" t="str">
        <v>Gauge Pins · Go/NoGo</v>
      </c>
      <c r="O140" t="str">
        <v>Gauge Pins · NoGo</v>
      </c>
      <c r="P140" t="str">
        <v>Gauge Pins · Var.Best.Fit.</v>
      </c>
      <c r="Q140" t="str">
        <v>GCMM-000X (CMM) · Pass / Fail</v>
      </c>
      <c r="R140" t="str">
        <v>GCMM-000X (CMM) · Var.Meas.</v>
      </c>
      <c r="S140" t="str">
        <v>GOMS-000X (Sylvac)</v>
      </c>
      <c r="T140" t="str">
        <v>GRAM-00XX (RAM) · Pass / Fail</v>
      </c>
      <c r="U140" t="str">
        <v>GRAM-00XX (RAM) · Program</v>
      </c>
      <c r="V140" t="str">
        <v>GRAM-00XX (RAM) · Var.Meas.</v>
      </c>
      <c r="W140" t="str">
        <v>GRAM-00XX (RAM) · Visual</v>
      </c>
      <c r="X140" t="str">
        <v>Groove Width Micrometer</v>
      </c>
      <c r="Y140" t="str">
        <v>GTIC-00XX Test Indicator</v>
      </c>
      <c r="Z140" t="str">
        <v>Indicator / Drop</v>
      </c>
      <c r="AA140" t="str">
        <v>Inspection Fixture · Go</v>
      </c>
      <c r="AB140" t="str">
        <v>Inspection Fixture · NoGo</v>
      </c>
      <c r="AC140" t="str">
        <v>Micrometer · Anvil GMAN-XXXX</v>
      </c>
      <c r="AD140" t="str">
        <v>Micrometer · Blade</v>
      </c>
      <c r="AE140" t="str">
        <v>Micrometer · Disc</v>
      </c>
      <c r="AF140" t="str">
        <v>Micrometer · Outside</v>
      </c>
      <c r="AG140" t="str">
        <v>Micrometer · Pitch</v>
      </c>
      <c r="AH140" t="str">
        <v>Micrometer · Point</v>
      </c>
      <c r="AI140" t="str">
        <v>Micrometer · Spline</v>
      </c>
      <c r="AJ140" t="str">
        <v xml:space="preserve">Micrometer · Spline / Calc. </v>
      </c>
      <c r="AK140" t="str">
        <v>not sure</v>
      </c>
      <c r="AL140" t="str">
        <v>Ring/Internal (IDT)</v>
      </c>
      <c r="AM140" t="str">
        <v xml:space="preserve">Test Indicator/Concent. Ga. </v>
      </c>
      <c r="AN140" t="str">
        <v>Thread Plug Gauge · Go</v>
      </c>
      <c r="AO140" t="str">
        <v>Thread Plug Gauge · Go/NoGo</v>
      </c>
      <c r="AP140" t="str">
        <v>Thread Plug Gauge · NoGo</v>
      </c>
      <c r="AQ140" t="str">
        <v>Thread Ring Gauge · Go</v>
      </c>
      <c r="AR140" t="str">
        <v>Thread Ring Gauge · Go/NoGo</v>
      </c>
      <c r="AS140" t="str">
        <v>Thread Ring Gauge · NoGo</v>
      </c>
      <c r="AT140" t="str">
        <v>Visual</v>
      </c>
      <c r="AU140" t="str">
        <v>Visual · (Microscope)</v>
      </c>
      <c r="AV140" t="str">
        <v>Visual · 10×</v>
      </c>
      <c r="AW140" t="str">
        <v>Visual · 2.25×</v>
      </c>
      <c r="AX140" t="str">
        <v>Visual · DV</v>
      </c>
      <c r="AY140" t="str">
        <v>Visual GritBlast Comparator</v>
      </c>
    </row>
    <row r="141" spans="3:51">
      <c r="C141" t="str" cm="1">
        <f t="array" ref="C141:AY141">TRANSPOSE(_xlfn._xlws.SORT(_xlfn._xlws.FILTER($A$2:$A$279,ISNUMBER(SEARCH('PartLib Table'!N148,$A$2:$A$279)),"not found")))</f>
        <v>Caliper</v>
      </c>
      <c r="D141" t="str">
        <v>Caliper/Go Gauge</v>
      </c>
      <c r="E141" t="str">
        <v>Caliper/Go Pin</v>
      </c>
      <c r="F141" t="str">
        <v>Caliper/Internal (IDT)</v>
      </c>
      <c r="G141" t="str">
        <v>Comparator / Var.Meas.</v>
      </c>
      <c r="H141" t="str">
        <v>Function Part</v>
      </c>
      <c r="I141" t="str">
        <v>Functional · Gauge</v>
      </c>
      <c r="J141" t="str">
        <v>Gauge · Go</v>
      </c>
      <c r="K141" t="str">
        <v>Gauge · Go/NoGo</v>
      </c>
      <c r="L141" t="str">
        <v>Gauge · NoGo</v>
      </c>
      <c r="M141" t="str">
        <v>Gauge Pins · Go</v>
      </c>
      <c r="N141" t="str">
        <v>Gauge Pins · Go/NoGo</v>
      </c>
      <c r="O141" t="str">
        <v>Gauge Pins · NoGo</v>
      </c>
      <c r="P141" t="str">
        <v>Gauge Pins · Var.Best.Fit.</v>
      </c>
      <c r="Q141" t="str">
        <v>GCMM-000X (CMM) · Pass / Fail</v>
      </c>
      <c r="R141" t="str">
        <v>GCMM-000X (CMM) · Var.Meas.</v>
      </c>
      <c r="S141" t="str">
        <v>GOMS-000X (Sylvac)</v>
      </c>
      <c r="T141" t="str">
        <v>GRAM-00XX (RAM) · Pass / Fail</v>
      </c>
      <c r="U141" t="str">
        <v>GRAM-00XX (RAM) · Program</v>
      </c>
      <c r="V141" t="str">
        <v>GRAM-00XX (RAM) · Var.Meas.</v>
      </c>
      <c r="W141" t="str">
        <v>GRAM-00XX (RAM) · Visual</v>
      </c>
      <c r="X141" t="str">
        <v>Groove Width Micrometer</v>
      </c>
      <c r="Y141" t="str">
        <v>GTIC-00XX Test Indicator</v>
      </c>
      <c r="Z141" t="str">
        <v>Indicator / Drop</v>
      </c>
      <c r="AA141" t="str">
        <v>Inspection Fixture · Go</v>
      </c>
      <c r="AB141" t="str">
        <v>Inspection Fixture · NoGo</v>
      </c>
      <c r="AC141" t="str">
        <v>Micrometer · Anvil GMAN-XXXX</v>
      </c>
      <c r="AD141" t="str">
        <v>Micrometer · Blade</v>
      </c>
      <c r="AE141" t="str">
        <v>Micrometer · Disc</v>
      </c>
      <c r="AF141" t="str">
        <v>Micrometer · Outside</v>
      </c>
      <c r="AG141" t="str">
        <v>Micrometer · Pitch</v>
      </c>
      <c r="AH141" t="str">
        <v>Micrometer · Point</v>
      </c>
      <c r="AI141" t="str">
        <v>Micrometer · Spline</v>
      </c>
      <c r="AJ141" t="str">
        <v xml:space="preserve">Micrometer · Spline / Calc. </v>
      </c>
      <c r="AK141" t="str">
        <v>not sure</v>
      </c>
      <c r="AL141" t="str">
        <v>Ring/Internal (IDT)</v>
      </c>
      <c r="AM141" t="str">
        <v xml:space="preserve">Test Indicator/Concent. Ga. </v>
      </c>
      <c r="AN141" t="str">
        <v>Thread Plug Gauge · Go</v>
      </c>
      <c r="AO141" t="str">
        <v>Thread Plug Gauge · Go/NoGo</v>
      </c>
      <c r="AP141" t="str">
        <v>Thread Plug Gauge · NoGo</v>
      </c>
      <c r="AQ141" t="str">
        <v>Thread Ring Gauge · Go</v>
      </c>
      <c r="AR141" t="str">
        <v>Thread Ring Gauge · Go/NoGo</v>
      </c>
      <c r="AS141" t="str">
        <v>Thread Ring Gauge · NoGo</v>
      </c>
      <c r="AT141" t="str">
        <v>Visual</v>
      </c>
      <c r="AU141" t="str">
        <v>Visual · (Microscope)</v>
      </c>
      <c r="AV141" t="str">
        <v>Visual · 10×</v>
      </c>
      <c r="AW141" t="str">
        <v>Visual · 2.25×</v>
      </c>
      <c r="AX141" t="str">
        <v>Visual · DV</v>
      </c>
      <c r="AY141" t="str">
        <v>Visual GritBlast Comparator</v>
      </c>
    </row>
    <row r="142" spans="3:51">
      <c r="C142" t="str" cm="1">
        <f t="array" ref="C142:AY142">TRANSPOSE(_xlfn._xlws.SORT(_xlfn._xlws.FILTER($A$2:$A$279,ISNUMBER(SEARCH('PartLib Table'!N149,$A$2:$A$279)),"not found")))</f>
        <v>Caliper</v>
      </c>
      <c r="D142" t="str">
        <v>Caliper/Go Gauge</v>
      </c>
      <c r="E142" t="str">
        <v>Caliper/Go Pin</v>
      </c>
      <c r="F142" t="str">
        <v>Caliper/Internal (IDT)</v>
      </c>
      <c r="G142" t="str">
        <v>Comparator / Var.Meas.</v>
      </c>
      <c r="H142" t="str">
        <v>Function Part</v>
      </c>
      <c r="I142" t="str">
        <v>Functional · Gauge</v>
      </c>
      <c r="J142" t="str">
        <v>Gauge · Go</v>
      </c>
      <c r="K142" t="str">
        <v>Gauge · Go/NoGo</v>
      </c>
      <c r="L142" t="str">
        <v>Gauge · NoGo</v>
      </c>
      <c r="M142" t="str">
        <v>Gauge Pins · Go</v>
      </c>
      <c r="N142" t="str">
        <v>Gauge Pins · Go/NoGo</v>
      </c>
      <c r="O142" t="str">
        <v>Gauge Pins · NoGo</v>
      </c>
      <c r="P142" t="str">
        <v>Gauge Pins · Var.Best.Fit.</v>
      </c>
      <c r="Q142" t="str">
        <v>GCMM-000X (CMM) · Pass / Fail</v>
      </c>
      <c r="R142" t="str">
        <v>GCMM-000X (CMM) · Var.Meas.</v>
      </c>
      <c r="S142" t="str">
        <v>GOMS-000X (Sylvac)</v>
      </c>
      <c r="T142" t="str">
        <v>GRAM-00XX (RAM) · Pass / Fail</v>
      </c>
      <c r="U142" t="str">
        <v>GRAM-00XX (RAM) · Program</v>
      </c>
      <c r="V142" t="str">
        <v>GRAM-00XX (RAM) · Var.Meas.</v>
      </c>
      <c r="W142" t="str">
        <v>GRAM-00XX (RAM) · Visual</v>
      </c>
      <c r="X142" t="str">
        <v>Groove Width Micrometer</v>
      </c>
      <c r="Y142" t="str">
        <v>GTIC-00XX Test Indicator</v>
      </c>
      <c r="Z142" t="str">
        <v>Indicator / Drop</v>
      </c>
      <c r="AA142" t="str">
        <v>Inspection Fixture · Go</v>
      </c>
      <c r="AB142" t="str">
        <v>Inspection Fixture · NoGo</v>
      </c>
      <c r="AC142" t="str">
        <v>Micrometer · Anvil GMAN-XXXX</v>
      </c>
      <c r="AD142" t="str">
        <v>Micrometer · Blade</v>
      </c>
      <c r="AE142" t="str">
        <v>Micrometer · Disc</v>
      </c>
      <c r="AF142" t="str">
        <v>Micrometer · Outside</v>
      </c>
      <c r="AG142" t="str">
        <v>Micrometer · Pitch</v>
      </c>
      <c r="AH142" t="str">
        <v>Micrometer · Point</v>
      </c>
      <c r="AI142" t="str">
        <v>Micrometer · Spline</v>
      </c>
      <c r="AJ142" t="str">
        <v xml:space="preserve">Micrometer · Spline / Calc. </v>
      </c>
      <c r="AK142" t="str">
        <v>not sure</v>
      </c>
      <c r="AL142" t="str">
        <v>Ring/Internal (IDT)</v>
      </c>
      <c r="AM142" t="str">
        <v xml:space="preserve">Test Indicator/Concent. Ga. </v>
      </c>
      <c r="AN142" t="str">
        <v>Thread Plug Gauge · Go</v>
      </c>
      <c r="AO142" t="str">
        <v>Thread Plug Gauge · Go/NoGo</v>
      </c>
      <c r="AP142" t="str">
        <v>Thread Plug Gauge · NoGo</v>
      </c>
      <c r="AQ142" t="str">
        <v>Thread Ring Gauge · Go</v>
      </c>
      <c r="AR142" t="str">
        <v>Thread Ring Gauge · Go/NoGo</v>
      </c>
      <c r="AS142" t="str">
        <v>Thread Ring Gauge · NoGo</v>
      </c>
      <c r="AT142" t="str">
        <v>Visual</v>
      </c>
      <c r="AU142" t="str">
        <v>Visual · (Microscope)</v>
      </c>
      <c r="AV142" t="str">
        <v>Visual · 10×</v>
      </c>
      <c r="AW142" t="str">
        <v>Visual · 2.25×</v>
      </c>
      <c r="AX142" t="str">
        <v>Visual · DV</v>
      </c>
      <c r="AY142" t="str">
        <v>Visual GritBlast Comparator</v>
      </c>
    </row>
    <row r="143" spans="3:51">
      <c r="C143" t="str" cm="1">
        <f t="array" ref="C143:AY143">TRANSPOSE(_xlfn._xlws.SORT(_xlfn._xlws.FILTER($A$2:$A$279,ISNUMBER(SEARCH('PartLib Table'!N150,$A$2:$A$279)),"not found")))</f>
        <v>Caliper</v>
      </c>
      <c r="D143" t="str">
        <v>Caliper/Go Gauge</v>
      </c>
      <c r="E143" t="str">
        <v>Caliper/Go Pin</v>
      </c>
      <c r="F143" t="str">
        <v>Caliper/Internal (IDT)</v>
      </c>
      <c r="G143" t="str">
        <v>Comparator / Var.Meas.</v>
      </c>
      <c r="H143" t="str">
        <v>Function Part</v>
      </c>
      <c r="I143" t="str">
        <v>Functional · Gauge</v>
      </c>
      <c r="J143" t="str">
        <v>Gauge · Go</v>
      </c>
      <c r="K143" t="str">
        <v>Gauge · Go/NoGo</v>
      </c>
      <c r="L143" t="str">
        <v>Gauge · NoGo</v>
      </c>
      <c r="M143" t="str">
        <v>Gauge Pins · Go</v>
      </c>
      <c r="N143" t="str">
        <v>Gauge Pins · Go/NoGo</v>
      </c>
      <c r="O143" t="str">
        <v>Gauge Pins · NoGo</v>
      </c>
      <c r="P143" t="str">
        <v>Gauge Pins · Var.Best.Fit.</v>
      </c>
      <c r="Q143" t="str">
        <v>GCMM-000X (CMM) · Pass / Fail</v>
      </c>
      <c r="R143" t="str">
        <v>GCMM-000X (CMM) · Var.Meas.</v>
      </c>
      <c r="S143" t="str">
        <v>GOMS-000X (Sylvac)</v>
      </c>
      <c r="T143" t="str">
        <v>GRAM-00XX (RAM) · Pass / Fail</v>
      </c>
      <c r="U143" t="str">
        <v>GRAM-00XX (RAM) · Program</v>
      </c>
      <c r="V143" t="str">
        <v>GRAM-00XX (RAM) · Var.Meas.</v>
      </c>
      <c r="W143" t="str">
        <v>GRAM-00XX (RAM) · Visual</v>
      </c>
      <c r="X143" t="str">
        <v>Groove Width Micrometer</v>
      </c>
      <c r="Y143" t="str">
        <v>GTIC-00XX Test Indicator</v>
      </c>
      <c r="Z143" t="str">
        <v>Indicator / Drop</v>
      </c>
      <c r="AA143" t="str">
        <v>Inspection Fixture · Go</v>
      </c>
      <c r="AB143" t="str">
        <v>Inspection Fixture · NoGo</v>
      </c>
      <c r="AC143" t="str">
        <v>Micrometer · Anvil GMAN-XXXX</v>
      </c>
      <c r="AD143" t="str">
        <v>Micrometer · Blade</v>
      </c>
      <c r="AE143" t="str">
        <v>Micrometer · Disc</v>
      </c>
      <c r="AF143" t="str">
        <v>Micrometer · Outside</v>
      </c>
      <c r="AG143" t="str">
        <v>Micrometer · Pitch</v>
      </c>
      <c r="AH143" t="str">
        <v>Micrometer · Point</v>
      </c>
      <c r="AI143" t="str">
        <v>Micrometer · Spline</v>
      </c>
      <c r="AJ143" t="str">
        <v xml:space="preserve">Micrometer · Spline / Calc. </v>
      </c>
      <c r="AK143" t="str">
        <v>not sure</v>
      </c>
      <c r="AL143" t="str">
        <v>Ring/Internal (IDT)</v>
      </c>
      <c r="AM143" t="str">
        <v xml:space="preserve">Test Indicator/Concent. Ga. </v>
      </c>
      <c r="AN143" t="str">
        <v>Thread Plug Gauge · Go</v>
      </c>
      <c r="AO143" t="str">
        <v>Thread Plug Gauge · Go/NoGo</v>
      </c>
      <c r="AP143" t="str">
        <v>Thread Plug Gauge · NoGo</v>
      </c>
      <c r="AQ143" t="str">
        <v>Thread Ring Gauge · Go</v>
      </c>
      <c r="AR143" t="str">
        <v>Thread Ring Gauge · Go/NoGo</v>
      </c>
      <c r="AS143" t="str">
        <v>Thread Ring Gauge · NoGo</v>
      </c>
      <c r="AT143" t="str">
        <v>Visual</v>
      </c>
      <c r="AU143" t="str">
        <v>Visual · (Microscope)</v>
      </c>
      <c r="AV143" t="str">
        <v>Visual · 10×</v>
      </c>
      <c r="AW143" t="str">
        <v>Visual · 2.25×</v>
      </c>
      <c r="AX143" t="str">
        <v>Visual · DV</v>
      </c>
      <c r="AY143" t="str">
        <v>Visual GritBlast Comparator</v>
      </c>
    </row>
    <row r="144" spans="3:51">
      <c r="C144" t="str" cm="1">
        <f t="array" ref="C144:AY144">TRANSPOSE(_xlfn._xlws.SORT(_xlfn._xlws.FILTER($A$2:$A$279,ISNUMBER(SEARCH('PartLib Table'!N151,$A$2:$A$279)),"not found")))</f>
        <v>Caliper</v>
      </c>
      <c r="D144" t="str">
        <v>Caliper/Go Gauge</v>
      </c>
      <c r="E144" t="str">
        <v>Caliper/Go Pin</v>
      </c>
      <c r="F144" t="str">
        <v>Caliper/Internal (IDT)</v>
      </c>
      <c r="G144" t="str">
        <v>Comparator / Var.Meas.</v>
      </c>
      <c r="H144" t="str">
        <v>Function Part</v>
      </c>
      <c r="I144" t="str">
        <v>Functional · Gauge</v>
      </c>
      <c r="J144" t="str">
        <v>Gauge · Go</v>
      </c>
      <c r="K144" t="str">
        <v>Gauge · Go/NoGo</v>
      </c>
      <c r="L144" t="str">
        <v>Gauge · NoGo</v>
      </c>
      <c r="M144" t="str">
        <v>Gauge Pins · Go</v>
      </c>
      <c r="N144" t="str">
        <v>Gauge Pins · Go/NoGo</v>
      </c>
      <c r="O144" t="str">
        <v>Gauge Pins · NoGo</v>
      </c>
      <c r="P144" t="str">
        <v>Gauge Pins · Var.Best.Fit.</v>
      </c>
      <c r="Q144" t="str">
        <v>GCMM-000X (CMM) · Pass / Fail</v>
      </c>
      <c r="R144" t="str">
        <v>GCMM-000X (CMM) · Var.Meas.</v>
      </c>
      <c r="S144" t="str">
        <v>GOMS-000X (Sylvac)</v>
      </c>
      <c r="T144" t="str">
        <v>GRAM-00XX (RAM) · Pass / Fail</v>
      </c>
      <c r="U144" t="str">
        <v>GRAM-00XX (RAM) · Program</v>
      </c>
      <c r="V144" t="str">
        <v>GRAM-00XX (RAM) · Var.Meas.</v>
      </c>
      <c r="W144" t="str">
        <v>GRAM-00XX (RAM) · Visual</v>
      </c>
      <c r="X144" t="str">
        <v>Groove Width Micrometer</v>
      </c>
      <c r="Y144" t="str">
        <v>GTIC-00XX Test Indicator</v>
      </c>
      <c r="Z144" t="str">
        <v>Indicator / Drop</v>
      </c>
      <c r="AA144" t="str">
        <v>Inspection Fixture · Go</v>
      </c>
      <c r="AB144" t="str">
        <v>Inspection Fixture · NoGo</v>
      </c>
      <c r="AC144" t="str">
        <v>Micrometer · Anvil GMAN-XXXX</v>
      </c>
      <c r="AD144" t="str">
        <v>Micrometer · Blade</v>
      </c>
      <c r="AE144" t="str">
        <v>Micrometer · Disc</v>
      </c>
      <c r="AF144" t="str">
        <v>Micrometer · Outside</v>
      </c>
      <c r="AG144" t="str">
        <v>Micrometer · Pitch</v>
      </c>
      <c r="AH144" t="str">
        <v>Micrometer · Point</v>
      </c>
      <c r="AI144" t="str">
        <v>Micrometer · Spline</v>
      </c>
      <c r="AJ144" t="str">
        <v xml:space="preserve">Micrometer · Spline / Calc. </v>
      </c>
      <c r="AK144" t="str">
        <v>not sure</v>
      </c>
      <c r="AL144" t="str">
        <v>Ring/Internal (IDT)</v>
      </c>
      <c r="AM144" t="str">
        <v xml:space="preserve">Test Indicator/Concent. Ga. </v>
      </c>
      <c r="AN144" t="str">
        <v>Thread Plug Gauge · Go</v>
      </c>
      <c r="AO144" t="str">
        <v>Thread Plug Gauge · Go/NoGo</v>
      </c>
      <c r="AP144" t="str">
        <v>Thread Plug Gauge · NoGo</v>
      </c>
      <c r="AQ144" t="str">
        <v>Thread Ring Gauge · Go</v>
      </c>
      <c r="AR144" t="str">
        <v>Thread Ring Gauge · Go/NoGo</v>
      </c>
      <c r="AS144" t="str">
        <v>Thread Ring Gauge · NoGo</v>
      </c>
      <c r="AT144" t="str">
        <v>Visual</v>
      </c>
      <c r="AU144" t="str">
        <v>Visual · (Microscope)</v>
      </c>
      <c r="AV144" t="str">
        <v>Visual · 10×</v>
      </c>
      <c r="AW144" t="str">
        <v>Visual · 2.25×</v>
      </c>
      <c r="AX144" t="str">
        <v>Visual · DV</v>
      </c>
      <c r="AY144" t="str">
        <v>Visual GritBlast Comparator</v>
      </c>
    </row>
    <row r="145" spans="3:51">
      <c r="C145" t="str" cm="1">
        <f t="array" ref="C145:AY145">TRANSPOSE(_xlfn._xlws.SORT(_xlfn._xlws.FILTER($A$2:$A$279,ISNUMBER(SEARCH('PartLib Table'!N152,$A$2:$A$279)),"not found")))</f>
        <v>Caliper</v>
      </c>
      <c r="D145" t="str">
        <v>Caliper/Go Gauge</v>
      </c>
      <c r="E145" t="str">
        <v>Caliper/Go Pin</v>
      </c>
      <c r="F145" t="str">
        <v>Caliper/Internal (IDT)</v>
      </c>
      <c r="G145" t="str">
        <v>Comparator / Var.Meas.</v>
      </c>
      <c r="H145" t="str">
        <v>Function Part</v>
      </c>
      <c r="I145" t="str">
        <v>Functional · Gauge</v>
      </c>
      <c r="J145" t="str">
        <v>Gauge · Go</v>
      </c>
      <c r="K145" t="str">
        <v>Gauge · Go/NoGo</v>
      </c>
      <c r="L145" t="str">
        <v>Gauge · NoGo</v>
      </c>
      <c r="M145" t="str">
        <v>Gauge Pins · Go</v>
      </c>
      <c r="N145" t="str">
        <v>Gauge Pins · Go/NoGo</v>
      </c>
      <c r="O145" t="str">
        <v>Gauge Pins · NoGo</v>
      </c>
      <c r="P145" t="str">
        <v>Gauge Pins · Var.Best.Fit.</v>
      </c>
      <c r="Q145" t="str">
        <v>GCMM-000X (CMM) · Pass / Fail</v>
      </c>
      <c r="R145" t="str">
        <v>GCMM-000X (CMM) · Var.Meas.</v>
      </c>
      <c r="S145" t="str">
        <v>GOMS-000X (Sylvac)</v>
      </c>
      <c r="T145" t="str">
        <v>GRAM-00XX (RAM) · Pass / Fail</v>
      </c>
      <c r="U145" t="str">
        <v>GRAM-00XX (RAM) · Program</v>
      </c>
      <c r="V145" t="str">
        <v>GRAM-00XX (RAM) · Var.Meas.</v>
      </c>
      <c r="W145" t="str">
        <v>GRAM-00XX (RAM) · Visual</v>
      </c>
      <c r="X145" t="str">
        <v>Groove Width Micrometer</v>
      </c>
      <c r="Y145" t="str">
        <v>GTIC-00XX Test Indicator</v>
      </c>
      <c r="Z145" t="str">
        <v>Indicator / Drop</v>
      </c>
      <c r="AA145" t="str">
        <v>Inspection Fixture · Go</v>
      </c>
      <c r="AB145" t="str">
        <v>Inspection Fixture · NoGo</v>
      </c>
      <c r="AC145" t="str">
        <v>Micrometer · Anvil GMAN-XXXX</v>
      </c>
      <c r="AD145" t="str">
        <v>Micrometer · Blade</v>
      </c>
      <c r="AE145" t="str">
        <v>Micrometer · Disc</v>
      </c>
      <c r="AF145" t="str">
        <v>Micrometer · Outside</v>
      </c>
      <c r="AG145" t="str">
        <v>Micrometer · Pitch</v>
      </c>
      <c r="AH145" t="str">
        <v>Micrometer · Point</v>
      </c>
      <c r="AI145" t="str">
        <v>Micrometer · Spline</v>
      </c>
      <c r="AJ145" t="str">
        <v xml:space="preserve">Micrometer · Spline / Calc. </v>
      </c>
      <c r="AK145" t="str">
        <v>not sure</v>
      </c>
      <c r="AL145" t="str">
        <v>Ring/Internal (IDT)</v>
      </c>
      <c r="AM145" t="str">
        <v xml:space="preserve">Test Indicator/Concent. Ga. </v>
      </c>
      <c r="AN145" t="str">
        <v>Thread Plug Gauge · Go</v>
      </c>
      <c r="AO145" t="str">
        <v>Thread Plug Gauge · Go/NoGo</v>
      </c>
      <c r="AP145" t="str">
        <v>Thread Plug Gauge · NoGo</v>
      </c>
      <c r="AQ145" t="str">
        <v>Thread Ring Gauge · Go</v>
      </c>
      <c r="AR145" t="str">
        <v>Thread Ring Gauge · Go/NoGo</v>
      </c>
      <c r="AS145" t="str">
        <v>Thread Ring Gauge · NoGo</v>
      </c>
      <c r="AT145" t="str">
        <v>Visual</v>
      </c>
      <c r="AU145" t="str">
        <v>Visual · (Microscope)</v>
      </c>
      <c r="AV145" t="str">
        <v>Visual · 10×</v>
      </c>
      <c r="AW145" t="str">
        <v>Visual · 2.25×</v>
      </c>
      <c r="AX145" t="str">
        <v>Visual · DV</v>
      </c>
      <c r="AY145" t="str">
        <v>Visual GritBlast Comparator</v>
      </c>
    </row>
    <row r="146" spans="3:51">
      <c r="C146" t="str" cm="1">
        <f t="array" ref="C146:AY146">TRANSPOSE(_xlfn._xlws.SORT(_xlfn._xlws.FILTER($A$2:$A$279,ISNUMBER(SEARCH('PartLib Table'!N153,$A$2:$A$279)),"not found")))</f>
        <v>Caliper</v>
      </c>
      <c r="D146" t="str">
        <v>Caliper/Go Gauge</v>
      </c>
      <c r="E146" t="str">
        <v>Caliper/Go Pin</v>
      </c>
      <c r="F146" t="str">
        <v>Caliper/Internal (IDT)</v>
      </c>
      <c r="G146" t="str">
        <v>Comparator / Var.Meas.</v>
      </c>
      <c r="H146" t="str">
        <v>Function Part</v>
      </c>
      <c r="I146" t="str">
        <v>Functional · Gauge</v>
      </c>
      <c r="J146" t="str">
        <v>Gauge · Go</v>
      </c>
      <c r="K146" t="str">
        <v>Gauge · Go/NoGo</v>
      </c>
      <c r="L146" t="str">
        <v>Gauge · NoGo</v>
      </c>
      <c r="M146" t="str">
        <v>Gauge Pins · Go</v>
      </c>
      <c r="N146" t="str">
        <v>Gauge Pins · Go/NoGo</v>
      </c>
      <c r="O146" t="str">
        <v>Gauge Pins · NoGo</v>
      </c>
      <c r="P146" t="str">
        <v>Gauge Pins · Var.Best.Fit.</v>
      </c>
      <c r="Q146" t="str">
        <v>GCMM-000X (CMM) · Pass / Fail</v>
      </c>
      <c r="R146" t="str">
        <v>GCMM-000X (CMM) · Var.Meas.</v>
      </c>
      <c r="S146" t="str">
        <v>GOMS-000X (Sylvac)</v>
      </c>
      <c r="T146" t="str">
        <v>GRAM-00XX (RAM) · Pass / Fail</v>
      </c>
      <c r="U146" t="str">
        <v>GRAM-00XX (RAM) · Program</v>
      </c>
      <c r="V146" t="str">
        <v>GRAM-00XX (RAM) · Var.Meas.</v>
      </c>
      <c r="W146" t="str">
        <v>GRAM-00XX (RAM) · Visual</v>
      </c>
      <c r="X146" t="str">
        <v>Groove Width Micrometer</v>
      </c>
      <c r="Y146" t="str">
        <v>GTIC-00XX Test Indicator</v>
      </c>
      <c r="Z146" t="str">
        <v>Indicator / Drop</v>
      </c>
      <c r="AA146" t="str">
        <v>Inspection Fixture · Go</v>
      </c>
      <c r="AB146" t="str">
        <v>Inspection Fixture · NoGo</v>
      </c>
      <c r="AC146" t="str">
        <v>Micrometer · Anvil GMAN-XXXX</v>
      </c>
      <c r="AD146" t="str">
        <v>Micrometer · Blade</v>
      </c>
      <c r="AE146" t="str">
        <v>Micrometer · Disc</v>
      </c>
      <c r="AF146" t="str">
        <v>Micrometer · Outside</v>
      </c>
      <c r="AG146" t="str">
        <v>Micrometer · Pitch</v>
      </c>
      <c r="AH146" t="str">
        <v>Micrometer · Point</v>
      </c>
      <c r="AI146" t="str">
        <v>Micrometer · Spline</v>
      </c>
      <c r="AJ146" t="str">
        <v xml:space="preserve">Micrometer · Spline / Calc. </v>
      </c>
      <c r="AK146" t="str">
        <v>not sure</v>
      </c>
      <c r="AL146" t="str">
        <v>Ring/Internal (IDT)</v>
      </c>
      <c r="AM146" t="str">
        <v xml:space="preserve">Test Indicator/Concent. Ga. </v>
      </c>
      <c r="AN146" t="str">
        <v>Thread Plug Gauge · Go</v>
      </c>
      <c r="AO146" t="str">
        <v>Thread Plug Gauge · Go/NoGo</v>
      </c>
      <c r="AP146" t="str">
        <v>Thread Plug Gauge · NoGo</v>
      </c>
      <c r="AQ146" t="str">
        <v>Thread Ring Gauge · Go</v>
      </c>
      <c r="AR146" t="str">
        <v>Thread Ring Gauge · Go/NoGo</v>
      </c>
      <c r="AS146" t="str">
        <v>Thread Ring Gauge · NoGo</v>
      </c>
      <c r="AT146" t="str">
        <v>Visual</v>
      </c>
      <c r="AU146" t="str">
        <v>Visual · (Microscope)</v>
      </c>
      <c r="AV146" t="str">
        <v>Visual · 10×</v>
      </c>
      <c r="AW146" t="str">
        <v>Visual · 2.25×</v>
      </c>
      <c r="AX146" t="str">
        <v>Visual · DV</v>
      </c>
      <c r="AY146" t="str">
        <v>Visual GritBlast Comparator</v>
      </c>
    </row>
    <row r="147" spans="3:51">
      <c r="C147" t="str" cm="1">
        <f t="array" ref="C147:AY147">TRANSPOSE(_xlfn._xlws.SORT(_xlfn._xlws.FILTER($A$2:$A$279,ISNUMBER(SEARCH('PartLib Table'!N154,$A$2:$A$279)),"not found")))</f>
        <v>Caliper</v>
      </c>
      <c r="D147" t="str">
        <v>Caliper/Go Gauge</v>
      </c>
      <c r="E147" t="str">
        <v>Caliper/Go Pin</v>
      </c>
      <c r="F147" t="str">
        <v>Caliper/Internal (IDT)</v>
      </c>
      <c r="G147" t="str">
        <v>Comparator / Var.Meas.</v>
      </c>
      <c r="H147" t="str">
        <v>Function Part</v>
      </c>
      <c r="I147" t="str">
        <v>Functional · Gauge</v>
      </c>
      <c r="J147" t="str">
        <v>Gauge · Go</v>
      </c>
      <c r="K147" t="str">
        <v>Gauge · Go/NoGo</v>
      </c>
      <c r="L147" t="str">
        <v>Gauge · NoGo</v>
      </c>
      <c r="M147" t="str">
        <v>Gauge Pins · Go</v>
      </c>
      <c r="N147" t="str">
        <v>Gauge Pins · Go/NoGo</v>
      </c>
      <c r="O147" t="str">
        <v>Gauge Pins · NoGo</v>
      </c>
      <c r="P147" t="str">
        <v>Gauge Pins · Var.Best.Fit.</v>
      </c>
      <c r="Q147" t="str">
        <v>GCMM-000X (CMM) · Pass / Fail</v>
      </c>
      <c r="R147" t="str">
        <v>GCMM-000X (CMM) · Var.Meas.</v>
      </c>
      <c r="S147" t="str">
        <v>GOMS-000X (Sylvac)</v>
      </c>
      <c r="T147" t="str">
        <v>GRAM-00XX (RAM) · Pass / Fail</v>
      </c>
      <c r="U147" t="str">
        <v>GRAM-00XX (RAM) · Program</v>
      </c>
      <c r="V147" t="str">
        <v>GRAM-00XX (RAM) · Var.Meas.</v>
      </c>
      <c r="W147" t="str">
        <v>GRAM-00XX (RAM) · Visual</v>
      </c>
      <c r="X147" t="str">
        <v>Groove Width Micrometer</v>
      </c>
      <c r="Y147" t="str">
        <v>GTIC-00XX Test Indicator</v>
      </c>
      <c r="Z147" t="str">
        <v>Indicator / Drop</v>
      </c>
      <c r="AA147" t="str">
        <v>Inspection Fixture · Go</v>
      </c>
      <c r="AB147" t="str">
        <v>Inspection Fixture · NoGo</v>
      </c>
      <c r="AC147" t="str">
        <v>Micrometer · Anvil GMAN-XXXX</v>
      </c>
      <c r="AD147" t="str">
        <v>Micrometer · Blade</v>
      </c>
      <c r="AE147" t="str">
        <v>Micrometer · Disc</v>
      </c>
      <c r="AF147" t="str">
        <v>Micrometer · Outside</v>
      </c>
      <c r="AG147" t="str">
        <v>Micrometer · Pitch</v>
      </c>
      <c r="AH147" t="str">
        <v>Micrometer · Point</v>
      </c>
      <c r="AI147" t="str">
        <v>Micrometer · Spline</v>
      </c>
      <c r="AJ147" t="str">
        <v xml:space="preserve">Micrometer · Spline / Calc. </v>
      </c>
      <c r="AK147" t="str">
        <v>not sure</v>
      </c>
      <c r="AL147" t="str">
        <v>Ring/Internal (IDT)</v>
      </c>
      <c r="AM147" t="str">
        <v xml:space="preserve">Test Indicator/Concent. Ga. </v>
      </c>
      <c r="AN147" t="str">
        <v>Thread Plug Gauge · Go</v>
      </c>
      <c r="AO147" t="str">
        <v>Thread Plug Gauge · Go/NoGo</v>
      </c>
      <c r="AP147" t="str">
        <v>Thread Plug Gauge · NoGo</v>
      </c>
      <c r="AQ147" t="str">
        <v>Thread Ring Gauge · Go</v>
      </c>
      <c r="AR147" t="str">
        <v>Thread Ring Gauge · Go/NoGo</v>
      </c>
      <c r="AS147" t="str">
        <v>Thread Ring Gauge · NoGo</v>
      </c>
      <c r="AT147" t="str">
        <v>Visual</v>
      </c>
      <c r="AU147" t="str">
        <v>Visual · (Microscope)</v>
      </c>
      <c r="AV147" t="str">
        <v>Visual · 10×</v>
      </c>
      <c r="AW147" t="str">
        <v>Visual · 2.25×</v>
      </c>
      <c r="AX147" t="str">
        <v>Visual · DV</v>
      </c>
      <c r="AY147" t="str">
        <v>Visual GritBlast Comparator</v>
      </c>
    </row>
    <row r="148" spans="3:51">
      <c r="C148" t="str" cm="1">
        <f t="array" ref="C148:AY148">TRANSPOSE(_xlfn._xlws.SORT(_xlfn._xlws.FILTER($A$2:$A$279,ISNUMBER(SEARCH('PartLib Table'!N155,$A$2:$A$279)),"not found")))</f>
        <v>Caliper</v>
      </c>
      <c r="D148" t="str">
        <v>Caliper/Go Gauge</v>
      </c>
      <c r="E148" t="str">
        <v>Caliper/Go Pin</v>
      </c>
      <c r="F148" t="str">
        <v>Caliper/Internal (IDT)</v>
      </c>
      <c r="G148" t="str">
        <v>Comparator / Var.Meas.</v>
      </c>
      <c r="H148" t="str">
        <v>Function Part</v>
      </c>
      <c r="I148" t="str">
        <v>Functional · Gauge</v>
      </c>
      <c r="J148" t="str">
        <v>Gauge · Go</v>
      </c>
      <c r="K148" t="str">
        <v>Gauge · Go/NoGo</v>
      </c>
      <c r="L148" t="str">
        <v>Gauge · NoGo</v>
      </c>
      <c r="M148" t="str">
        <v>Gauge Pins · Go</v>
      </c>
      <c r="N148" t="str">
        <v>Gauge Pins · Go/NoGo</v>
      </c>
      <c r="O148" t="str">
        <v>Gauge Pins · NoGo</v>
      </c>
      <c r="P148" t="str">
        <v>Gauge Pins · Var.Best.Fit.</v>
      </c>
      <c r="Q148" t="str">
        <v>GCMM-000X (CMM) · Pass / Fail</v>
      </c>
      <c r="R148" t="str">
        <v>GCMM-000X (CMM) · Var.Meas.</v>
      </c>
      <c r="S148" t="str">
        <v>GOMS-000X (Sylvac)</v>
      </c>
      <c r="T148" t="str">
        <v>GRAM-00XX (RAM) · Pass / Fail</v>
      </c>
      <c r="U148" t="str">
        <v>GRAM-00XX (RAM) · Program</v>
      </c>
      <c r="V148" t="str">
        <v>GRAM-00XX (RAM) · Var.Meas.</v>
      </c>
      <c r="W148" t="str">
        <v>GRAM-00XX (RAM) · Visual</v>
      </c>
      <c r="X148" t="str">
        <v>Groove Width Micrometer</v>
      </c>
      <c r="Y148" t="str">
        <v>GTIC-00XX Test Indicator</v>
      </c>
      <c r="Z148" t="str">
        <v>Indicator / Drop</v>
      </c>
      <c r="AA148" t="str">
        <v>Inspection Fixture · Go</v>
      </c>
      <c r="AB148" t="str">
        <v>Inspection Fixture · NoGo</v>
      </c>
      <c r="AC148" t="str">
        <v>Micrometer · Anvil GMAN-XXXX</v>
      </c>
      <c r="AD148" t="str">
        <v>Micrometer · Blade</v>
      </c>
      <c r="AE148" t="str">
        <v>Micrometer · Disc</v>
      </c>
      <c r="AF148" t="str">
        <v>Micrometer · Outside</v>
      </c>
      <c r="AG148" t="str">
        <v>Micrometer · Pitch</v>
      </c>
      <c r="AH148" t="str">
        <v>Micrometer · Point</v>
      </c>
      <c r="AI148" t="str">
        <v>Micrometer · Spline</v>
      </c>
      <c r="AJ148" t="str">
        <v xml:space="preserve">Micrometer · Spline / Calc. </v>
      </c>
      <c r="AK148" t="str">
        <v>not sure</v>
      </c>
      <c r="AL148" t="str">
        <v>Ring/Internal (IDT)</v>
      </c>
      <c r="AM148" t="str">
        <v xml:space="preserve">Test Indicator/Concent. Ga. </v>
      </c>
      <c r="AN148" t="str">
        <v>Thread Plug Gauge · Go</v>
      </c>
      <c r="AO148" t="str">
        <v>Thread Plug Gauge · Go/NoGo</v>
      </c>
      <c r="AP148" t="str">
        <v>Thread Plug Gauge · NoGo</v>
      </c>
      <c r="AQ148" t="str">
        <v>Thread Ring Gauge · Go</v>
      </c>
      <c r="AR148" t="str">
        <v>Thread Ring Gauge · Go/NoGo</v>
      </c>
      <c r="AS148" t="str">
        <v>Thread Ring Gauge · NoGo</v>
      </c>
      <c r="AT148" t="str">
        <v>Visual</v>
      </c>
      <c r="AU148" t="str">
        <v>Visual · (Microscope)</v>
      </c>
      <c r="AV148" t="str">
        <v>Visual · 10×</v>
      </c>
      <c r="AW148" t="str">
        <v>Visual · 2.25×</v>
      </c>
      <c r="AX148" t="str">
        <v>Visual · DV</v>
      </c>
      <c r="AY148" t="str">
        <v>Visual GritBlast Comparator</v>
      </c>
    </row>
    <row r="149" spans="3:51">
      <c r="C149" t="str" cm="1">
        <f t="array" ref="C149:AY149">TRANSPOSE(_xlfn._xlws.SORT(_xlfn._xlws.FILTER($A$2:$A$279,ISNUMBER(SEARCH('PartLib Table'!N156,$A$2:$A$279)),"not found")))</f>
        <v>Caliper</v>
      </c>
      <c r="D149" t="str">
        <v>Caliper/Go Gauge</v>
      </c>
      <c r="E149" t="str">
        <v>Caliper/Go Pin</v>
      </c>
      <c r="F149" t="str">
        <v>Caliper/Internal (IDT)</v>
      </c>
      <c r="G149" t="str">
        <v>Comparator / Var.Meas.</v>
      </c>
      <c r="H149" t="str">
        <v>Function Part</v>
      </c>
      <c r="I149" t="str">
        <v>Functional · Gauge</v>
      </c>
      <c r="J149" t="str">
        <v>Gauge · Go</v>
      </c>
      <c r="K149" t="str">
        <v>Gauge · Go/NoGo</v>
      </c>
      <c r="L149" t="str">
        <v>Gauge · NoGo</v>
      </c>
      <c r="M149" t="str">
        <v>Gauge Pins · Go</v>
      </c>
      <c r="N149" t="str">
        <v>Gauge Pins · Go/NoGo</v>
      </c>
      <c r="O149" t="str">
        <v>Gauge Pins · NoGo</v>
      </c>
      <c r="P149" t="str">
        <v>Gauge Pins · Var.Best.Fit.</v>
      </c>
      <c r="Q149" t="str">
        <v>GCMM-000X (CMM) · Pass / Fail</v>
      </c>
      <c r="R149" t="str">
        <v>GCMM-000X (CMM) · Var.Meas.</v>
      </c>
      <c r="S149" t="str">
        <v>GOMS-000X (Sylvac)</v>
      </c>
      <c r="T149" t="str">
        <v>GRAM-00XX (RAM) · Pass / Fail</v>
      </c>
      <c r="U149" t="str">
        <v>GRAM-00XX (RAM) · Program</v>
      </c>
      <c r="V149" t="str">
        <v>GRAM-00XX (RAM) · Var.Meas.</v>
      </c>
      <c r="W149" t="str">
        <v>GRAM-00XX (RAM) · Visual</v>
      </c>
      <c r="X149" t="str">
        <v>Groove Width Micrometer</v>
      </c>
      <c r="Y149" t="str">
        <v>GTIC-00XX Test Indicator</v>
      </c>
      <c r="Z149" t="str">
        <v>Indicator / Drop</v>
      </c>
      <c r="AA149" t="str">
        <v>Inspection Fixture · Go</v>
      </c>
      <c r="AB149" t="str">
        <v>Inspection Fixture · NoGo</v>
      </c>
      <c r="AC149" t="str">
        <v>Micrometer · Anvil GMAN-XXXX</v>
      </c>
      <c r="AD149" t="str">
        <v>Micrometer · Blade</v>
      </c>
      <c r="AE149" t="str">
        <v>Micrometer · Disc</v>
      </c>
      <c r="AF149" t="str">
        <v>Micrometer · Outside</v>
      </c>
      <c r="AG149" t="str">
        <v>Micrometer · Pitch</v>
      </c>
      <c r="AH149" t="str">
        <v>Micrometer · Point</v>
      </c>
      <c r="AI149" t="str">
        <v>Micrometer · Spline</v>
      </c>
      <c r="AJ149" t="str">
        <v xml:space="preserve">Micrometer · Spline / Calc. </v>
      </c>
      <c r="AK149" t="str">
        <v>not sure</v>
      </c>
      <c r="AL149" t="str">
        <v>Ring/Internal (IDT)</v>
      </c>
      <c r="AM149" t="str">
        <v xml:space="preserve">Test Indicator/Concent. Ga. </v>
      </c>
      <c r="AN149" t="str">
        <v>Thread Plug Gauge · Go</v>
      </c>
      <c r="AO149" t="str">
        <v>Thread Plug Gauge · Go/NoGo</v>
      </c>
      <c r="AP149" t="str">
        <v>Thread Plug Gauge · NoGo</v>
      </c>
      <c r="AQ149" t="str">
        <v>Thread Ring Gauge · Go</v>
      </c>
      <c r="AR149" t="str">
        <v>Thread Ring Gauge · Go/NoGo</v>
      </c>
      <c r="AS149" t="str">
        <v>Thread Ring Gauge · NoGo</v>
      </c>
      <c r="AT149" t="str">
        <v>Visual</v>
      </c>
      <c r="AU149" t="str">
        <v>Visual · (Microscope)</v>
      </c>
      <c r="AV149" t="str">
        <v>Visual · 10×</v>
      </c>
      <c r="AW149" t="str">
        <v>Visual · 2.25×</v>
      </c>
      <c r="AX149" t="str">
        <v>Visual · DV</v>
      </c>
      <c r="AY149" t="str">
        <v>Visual GritBlast Comparator</v>
      </c>
    </row>
    <row r="150" spans="3:51">
      <c r="C150" t="str" cm="1">
        <f t="array" ref="C150:AY150">TRANSPOSE(_xlfn._xlws.SORT(_xlfn._xlws.FILTER($A$2:$A$279,ISNUMBER(SEARCH('PartLib Table'!N157,$A$2:$A$279)),"not found")))</f>
        <v>Caliper</v>
      </c>
      <c r="D150" t="str">
        <v>Caliper/Go Gauge</v>
      </c>
      <c r="E150" t="str">
        <v>Caliper/Go Pin</v>
      </c>
      <c r="F150" t="str">
        <v>Caliper/Internal (IDT)</v>
      </c>
      <c r="G150" t="str">
        <v>Comparator / Var.Meas.</v>
      </c>
      <c r="H150" t="str">
        <v>Function Part</v>
      </c>
      <c r="I150" t="str">
        <v>Functional · Gauge</v>
      </c>
      <c r="J150" t="str">
        <v>Gauge · Go</v>
      </c>
      <c r="K150" t="str">
        <v>Gauge · Go/NoGo</v>
      </c>
      <c r="L150" t="str">
        <v>Gauge · NoGo</v>
      </c>
      <c r="M150" t="str">
        <v>Gauge Pins · Go</v>
      </c>
      <c r="N150" t="str">
        <v>Gauge Pins · Go/NoGo</v>
      </c>
      <c r="O150" t="str">
        <v>Gauge Pins · NoGo</v>
      </c>
      <c r="P150" t="str">
        <v>Gauge Pins · Var.Best.Fit.</v>
      </c>
      <c r="Q150" t="str">
        <v>GCMM-000X (CMM) · Pass / Fail</v>
      </c>
      <c r="R150" t="str">
        <v>GCMM-000X (CMM) · Var.Meas.</v>
      </c>
      <c r="S150" t="str">
        <v>GOMS-000X (Sylvac)</v>
      </c>
      <c r="T150" t="str">
        <v>GRAM-00XX (RAM) · Pass / Fail</v>
      </c>
      <c r="U150" t="str">
        <v>GRAM-00XX (RAM) · Program</v>
      </c>
      <c r="V150" t="str">
        <v>GRAM-00XX (RAM) · Var.Meas.</v>
      </c>
      <c r="W150" t="str">
        <v>GRAM-00XX (RAM) · Visual</v>
      </c>
      <c r="X150" t="str">
        <v>Groove Width Micrometer</v>
      </c>
      <c r="Y150" t="str">
        <v>GTIC-00XX Test Indicator</v>
      </c>
      <c r="Z150" t="str">
        <v>Indicator / Drop</v>
      </c>
      <c r="AA150" t="str">
        <v>Inspection Fixture · Go</v>
      </c>
      <c r="AB150" t="str">
        <v>Inspection Fixture · NoGo</v>
      </c>
      <c r="AC150" t="str">
        <v>Micrometer · Anvil GMAN-XXXX</v>
      </c>
      <c r="AD150" t="str">
        <v>Micrometer · Blade</v>
      </c>
      <c r="AE150" t="str">
        <v>Micrometer · Disc</v>
      </c>
      <c r="AF150" t="str">
        <v>Micrometer · Outside</v>
      </c>
      <c r="AG150" t="str">
        <v>Micrometer · Pitch</v>
      </c>
      <c r="AH150" t="str">
        <v>Micrometer · Point</v>
      </c>
      <c r="AI150" t="str">
        <v>Micrometer · Spline</v>
      </c>
      <c r="AJ150" t="str">
        <v xml:space="preserve">Micrometer · Spline / Calc. </v>
      </c>
      <c r="AK150" t="str">
        <v>not sure</v>
      </c>
      <c r="AL150" t="str">
        <v>Ring/Internal (IDT)</v>
      </c>
      <c r="AM150" t="str">
        <v xml:space="preserve">Test Indicator/Concent. Ga. </v>
      </c>
      <c r="AN150" t="str">
        <v>Thread Plug Gauge · Go</v>
      </c>
      <c r="AO150" t="str">
        <v>Thread Plug Gauge · Go/NoGo</v>
      </c>
      <c r="AP150" t="str">
        <v>Thread Plug Gauge · NoGo</v>
      </c>
      <c r="AQ150" t="str">
        <v>Thread Ring Gauge · Go</v>
      </c>
      <c r="AR150" t="str">
        <v>Thread Ring Gauge · Go/NoGo</v>
      </c>
      <c r="AS150" t="str">
        <v>Thread Ring Gauge · NoGo</v>
      </c>
      <c r="AT150" t="str">
        <v>Visual</v>
      </c>
      <c r="AU150" t="str">
        <v>Visual · (Microscope)</v>
      </c>
      <c r="AV150" t="str">
        <v>Visual · 10×</v>
      </c>
      <c r="AW150" t="str">
        <v>Visual · 2.25×</v>
      </c>
      <c r="AX150" t="str">
        <v>Visual · DV</v>
      </c>
      <c r="AY150" t="str">
        <v>Visual GritBlast Comparator</v>
      </c>
    </row>
    <row r="151" spans="3:51">
      <c r="C151" t="str" cm="1">
        <f t="array" ref="C151:AY151">TRANSPOSE(_xlfn._xlws.SORT(_xlfn._xlws.FILTER($A$2:$A$279,ISNUMBER(SEARCH('PartLib Table'!N158,$A$2:$A$279)),"not found")))</f>
        <v>Caliper</v>
      </c>
      <c r="D151" t="str">
        <v>Caliper/Go Gauge</v>
      </c>
      <c r="E151" t="str">
        <v>Caliper/Go Pin</v>
      </c>
      <c r="F151" t="str">
        <v>Caliper/Internal (IDT)</v>
      </c>
      <c r="G151" t="str">
        <v>Comparator / Var.Meas.</v>
      </c>
      <c r="H151" t="str">
        <v>Function Part</v>
      </c>
      <c r="I151" t="str">
        <v>Functional · Gauge</v>
      </c>
      <c r="J151" t="str">
        <v>Gauge · Go</v>
      </c>
      <c r="K151" t="str">
        <v>Gauge · Go/NoGo</v>
      </c>
      <c r="L151" t="str">
        <v>Gauge · NoGo</v>
      </c>
      <c r="M151" t="str">
        <v>Gauge Pins · Go</v>
      </c>
      <c r="N151" t="str">
        <v>Gauge Pins · Go/NoGo</v>
      </c>
      <c r="O151" t="str">
        <v>Gauge Pins · NoGo</v>
      </c>
      <c r="P151" t="str">
        <v>Gauge Pins · Var.Best.Fit.</v>
      </c>
      <c r="Q151" t="str">
        <v>GCMM-000X (CMM) · Pass / Fail</v>
      </c>
      <c r="R151" t="str">
        <v>GCMM-000X (CMM) · Var.Meas.</v>
      </c>
      <c r="S151" t="str">
        <v>GOMS-000X (Sylvac)</v>
      </c>
      <c r="T151" t="str">
        <v>GRAM-00XX (RAM) · Pass / Fail</v>
      </c>
      <c r="U151" t="str">
        <v>GRAM-00XX (RAM) · Program</v>
      </c>
      <c r="V151" t="str">
        <v>GRAM-00XX (RAM) · Var.Meas.</v>
      </c>
      <c r="W151" t="str">
        <v>GRAM-00XX (RAM) · Visual</v>
      </c>
      <c r="X151" t="str">
        <v>Groove Width Micrometer</v>
      </c>
      <c r="Y151" t="str">
        <v>GTIC-00XX Test Indicator</v>
      </c>
      <c r="Z151" t="str">
        <v>Indicator / Drop</v>
      </c>
      <c r="AA151" t="str">
        <v>Inspection Fixture · Go</v>
      </c>
      <c r="AB151" t="str">
        <v>Inspection Fixture · NoGo</v>
      </c>
      <c r="AC151" t="str">
        <v>Micrometer · Anvil GMAN-XXXX</v>
      </c>
      <c r="AD151" t="str">
        <v>Micrometer · Blade</v>
      </c>
      <c r="AE151" t="str">
        <v>Micrometer · Disc</v>
      </c>
      <c r="AF151" t="str">
        <v>Micrometer · Outside</v>
      </c>
      <c r="AG151" t="str">
        <v>Micrometer · Pitch</v>
      </c>
      <c r="AH151" t="str">
        <v>Micrometer · Point</v>
      </c>
      <c r="AI151" t="str">
        <v>Micrometer · Spline</v>
      </c>
      <c r="AJ151" t="str">
        <v xml:space="preserve">Micrometer · Spline / Calc. </v>
      </c>
      <c r="AK151" t="str">
        <v>not sure</v>
      </c>
      <c r="AL151" t="str">
        <v>Ring/Internal (IDT)</v>
      </c>
      <c r="AM151" t="str">
        <v xml:space="preserve">Test Indicator/Concent. Ga. </v>
      </c>
      <c r="AN151" t="str">
        <v>Thread Plug Gauge · Go</v>
      </c>
      <c r="AO151" t="str">
        <v>Thread Plug Gauge · Go/NoGo</v>
      </c>
      <c r="AP151" t="str">
        <v>Thread Plug Gauge · NoGo</v>
      </c>
      <c r="AQ151" t="str">
        <v>Thread Ring Gauge · Go</v>
      </c>
      <c r="AR151" t="str">
        <v>Thread Ring Gauge · Go/NoGo</v>
      </c>
      <c r="AS151" t="str">
        <v>Thread Ring Gauge · NoGo</v>
      </c>
      <c r="AT151" t="str">
        <v>Visual</v>
      </c>
      <c r="AU151" t="str">
        <v>Visual · (Microscope)</v>
      </c>
      <c r="AV151" t="str">
        <v>Visual · 10×</v>
      </c>
      <c r="AW151" t="str">
        <v>Visual · 2.25×</v>
      </c>
      <c r="AX151" t="str">
        <v>Visual · DV</v>
      </c>
      <c r="AY151" t="str">
        <v>Visual GritBlast Comparator</v>
      </c>
    </row>
    <row r="152" spans="3:51">
      <c r="C152" t="str" cm="1">
        <f t="array" ref="C152:AY152">TRANSPOSE(_xlfn._xlws.SORT(_xlfn._xlws.FILTER($A$2:$A$279,ISNUMBER(SEARCH('PartLib Table'!N159,$A$2:$A$279)),"not found")))</f>
        <v>Caliper</v>
      </c>
      <c r="D152" t="str">
        <v>Caliper/Go Gauge</v>
      </c>
      <c r="E152" t="str">
        <v>Caliper/Go Pin</v>
      </c>
      <c r="F152" t="str">
        <v>Caliper/Internal (IDT)</v>
      </c>
      <c r="G152" t="str">
        <v>Comparator / Var.Meas.</v>
      </c>
      <c r="H152" t="str">
        <v>Function Part</v>
      </c>
      <c r="I152" t="str">
        <v>Functional · Gauge</v>
      </c>
      <c r="J152" t="str">
        <v>Gauge · Go</v>
      </c>
      <c r="K152" t="str">
        <v>Gauge · Go/NoGo</v>
      </c>
      <c r="L152" t="str">
        <v>Gauge · NoGo</v>
      </c>
      <c r="M152" t="str">
        <v>Gauge Pins · Go</v>
      </c>
      <c r="N152" t="str">
        <v>Gauge Pins · Go/NoGo</v>
      </c>
      <c r="O152" t="str">
        <v>Gauge Pins · NoGo</v>
      </c>
      <c r="P152" t="str">
        <v>Gauge Pins · Var.Best.Fit.</v>
      </c>
      <c r="Q152" t="str">
        <v>GCMM-000X (CMM) · Pass / Fail</v>
      </c>
      <c r="R152" t="str">
        <v>GCMM-000X (CMM) · Var.Meas.</v>
      </c>
      <c r="S152" t="str">
        <v>GOMS-000X (Sylvac)</v>
      </c>
      <c r="T152" t="str">
        <v>GRAM-00XX (RAM) · Pass / Fail</v>
      </c>
      <c r="U152" t="str">
        <v>GRAM-00XX (RAM) · Program</v>
      </c>
      <c r="V152" t="str">
        <v>GRAM-00XX (RAM) · Var.Meas.</v>
      </c>
      <c r="W152" t="str">
        <v>GRAM-00XX (RAM) · Visual</v>
      </c>
      <c r="X152" t="str">
        <v>Groove Width Micrometer</v>
      </c>
      <c r="Y152" t="str">
        <v>GTIC-00XX Test Indicator</v>
      </c>
      <c r="Z152" t="str">
        <v>Indicator / Drop</v>
      </c>
      <c r="AA152" t="str">
        <v>Inspection Fixture · Go</v>
      </c>
      <c r="AB152" t="str">
        <v>Inspection Fixture · NoGo</v>
      </c>
      <c r="AC152" t="str">
        <v>Micrometer · Anvil GMAN-XXXX</v>
      </c>
      <c r="AD152" t="str">
        <v>Micrometer · Blade</v>
      </c>
      <c r="AE152" t="str">
        <v>Micrometer · Disc</v>
      </c>
      <c r="AF152" t="str">
        <v>Micrometer · Outside</v>
      </c>
      <c r="AG152" t="str">
        <v>Micrometer · Pitch</v>
      </c>
      <c r="AH152" t="str">
        <v>Micrometer · Point</v>
      </c>
      <c r="AI152" t="str">
        <v>Micrometer · Spline</v>
      </c>
      <c r="AJ152" t="str">
        <v xml:space="preserve">Micrometer · Spline / Calc. </v>
      </c>
      <c r="AK152" t="str">
        <v>not sure</v>
      </c>
      <c r="AL152" t="str">
        <v>Ring/Internal (IDT)</v>
      </c>
      <c r="AM152" t="str">
        <v xml:space="preserve">Test Indicator/Concent. Ga. </v>
      </c>
      <c r="AN152" t="str">
        <v>Thread Plug Gauge · Go</v>
      </c>
      <c r="AO152" t="str">
        <v>Thread Plug Gauge · Go/NoGo</v>
      </c>
      <c r="AP152" t="str">
        <v>Thread Plug Gauge · NoGo</v>
      </c>
      <c r="AQ152" t="str">
        <v>Thread Ring Gauge · Go</v>
      </c>
      <c r="AR152" t="str">
        <v>Thread Ring Gauge · Go/NoGo</v>
      </c>
      <c r="AS152" t="str">
        <v>Thread Ring Gauge · NoGo</v>
      </c>
      <c r="AT152" t="str">
        <v>Visual</v>
      </c>
      <c r="AU152" t="str">
        <v>Visual · (Microscope)</v>
      </c>
      <c r="AV152" t="str">
        <v>Visual · 10×</v>
      </c>
      <c r="AW152" t="str">
        <v>Visual · 2.25×</v>
      </c>
      <c r="AX152" t="str">
        <v>Visual · DV</v>
      </c>
      <c r="AY152" t="str">
        <v>Visual GritBlast Comparator</v>
      </c>
    </row>
    <row r="153" spans="3:51">
      <c r="C153" t="str" cm="1">
        <f t="array" ref="C153:AY153">TRANSPOSE(_xlfn._xlws.SORT(_xlfn._xlws.FILTER($A$2:$A$279,ISNUMBER(SEARCH('PartLib Table'!N160,$A$2:$A$279)),"not found")))</f>
        <v>Caliper</v>
      </c>
      <c r="D153" t="str">
        <v>Caliper/Go Gauge</v>
      </c>
      <c r="E153" t="str">
        <v>Caliper/Go Pin</v>
      </c>
      <c r="F153" t="str">
        <v>Caliper/Internal (IDT)</v>
      </c>
      <c r="G153" t="str">
        <v>Comparator / Var.Meas.</v>
      </c>
      <c r="H153" t="str">
        <v>Function Part</v>
      </c>
      <c r="I153" t="str">
        <v>Functional · Gauge</v>
      </c>
      <c r="J153" t="str">
        <v>Gauge · Go</v>
      </c>
      <c r="K153" t="str">
        <v>Gauge · Go/NoGo</v>
      </c>
      <c r="L153" t="str">
        <v>Gauge · NoGo</v>
      </c>
      <c r="M153" t="str">
        <v>Gauge Pins · Go</v>
      </c>
      <c r="N153" t="str">
        <v>Gauge Pins · Go/NoGo</v>
      </c>
      <c r="O153" t="str">
        <v>Gauge Pins · NoGo</v>
      </c>
      <c r="P153" t="str">
        <v>Gauge Pins · Var.Best.Fit.</v>
      </c>
      <c r="Q153" t="str">
        <v>GCMM-000X (CMM) · Pass / Fail</v>
      </c>
      <c r="R153" t="str">
        <v>GCMM-000X (CMM) · Var.Meas.</v>
      </c>
      <c r="S153" t="str">
        <v>GOMS-000X (Sylvac)</v>
      </c>
      <c r="T153" t="str">
        <v>GRAM-00XX (RAM) · Pass / Fail</v>
      </c>
      <c r="U153" t="str">
        <v>GRAM-00XX (RAM) · Program</v>
      </c>
      <c r="V153" t="str">
        <v>GRAM-00XX (RAM) · Var.Meas.</v>
      </c>
      <c r="W153" t="str">
        <v>GRAM-00XX (RAM) · Visual</v>
      </c>
      <c r="X153" t="str">
        <v>Groove Width Micrometer</v>
      </c>
      <c r="Y153" t="str">
        <v>GTIC-00XX Test Indicator</v>
      </c>
      <c r="Z153" t="str">
        <v>Indicator / Drop</v>
      </c>
      <c r="AA153" t="str">
        <v>Inspection Fixture · Go</v>
      </c>
      <c r="AB153" t="str">
        <v>Inspection Fixture · NoGo</v>
      </c>
      <c r="AC153" t="str">
        <v>Micrometer · Anvil GMAN-XXXX</v>
      </c>
      <c r="AD153" t="str">
        <v>Micrometer · Blade</v>
      </c>
      <c r="AE153" t="str">
        <v>Micrometer · Disc</v>
      </c>
      <c r="AF153" t="str">
        <v>Micrometer · Outside</v>
      </c>
      <c r="AG153" t="str">
        <v>Micrometer · Pitch</v>
      </c>
      <c r="AH153" t="str">
        <v>Micrometer · Point</v>
      </c>
      <c r="AI153" t="str">
        <v>Micrometer · Spline</v>
      </c>
      <c r="AJ153" t="str">
        <v xml:space="preserve">Micrometer · Spline / Calc. </v>
      </c>
      <c r="AK153" t="str">
        <v>not sure</v>
      </c>
      <c r="AL153" t="str">
        <v>Ring/Internal (IDT)</v>
      </c>
      <c r="AM153" t="str">
        <v xml:space="preserve">Test Indicator/Concent. Ga. </v>
      </c>
      <c r="AN153" t="str">
        <v>Thread Plug Gauge · Go</v>
      </c>
      <c r="AO153" t="str">
        <v>Thread Plug Gauge · Go/NoGo</v>
      </c>
      <c r="AP153" t="str">
        <v>Thread Plug Gauge · NoGo</v>
      </c>
      <c r="AQ153" t="str">
        <v>Thread Ring Gauge · Go</v>
      </c>
      <c r="AR153" t="str">
        <v>Thread Ring Gauge · Go/NoGo</v>
      </c>
      <c r="AS153" t="str">
        <v>Thread Ring Gauge · NoGo</v>
      </c>
      <c r="AT153" t="str">
        <v>Visual</v>
      </c>
      <c r="AU153" t="str">
        <v>Visual · (Microscope)</v>
      </c>
      <c r="AV153" t="str">
        <v>Visual · 10×</v>
      </c>
      <c r="AW153" t="str">
        <v>Visual · 2.25×</v>
      </c>
      <c r="AX153" t="str">
        <v>Visual · DV</v>
      </c>
      <c r="AY153" t="str">
        <v>Visual GritBlast Comparator</v>
      </c>
    </row>
    <row r="154" spans="3:51">
      <c r="C154" t="str" cm="1">
        <f t="array" ref="C154:AY154">TRANSPOSE(_xlfn._xlws.SORT(_xlfn._xlws.FILTER($A$2:$A$279,ISNUMBER(SEARCH('PartLib Table'!N161,$A$2:$A$279)),"not found")))</f>
        <v>Caliper</v>
      </c>
      <c r="D154" t="str">
        <v>Caliper/Go Gauge</v>
      </c>
      <c r="E154" t="str">
        <v>Caliper/Go Pin</v>
      </c>
      <c r="F154" t="str">
        <v>Caliper/Internal (IDT)</v>
      </c>
      <c r="G154" t="str">
        <v>Comparator / Var.Meas.</v>
      </c>
      <c r="H154" t="str">
        <v>Function Part</v>
      </c>
      <c r="I154" t="str">
        <v>Functional · Gauge</v>
      </c>
      <c r="J154" t="str">
        <v>Gauge · Go</v>
      </c>
      <c r="K154" t="str">
        <v>Gauge · Go/NoGo</v>
      </c>
      <c r="L154" t="str">
        <v>Gauge · NoGo</v>
      </c>
      <c r="M154" t="str">
        <v>Gauge Pins · Go</v>
      </c>
      <c r="N154" t="str">
        <v>Gauge Pins · Go/NoGo</v>
      </c>
      <c r="O154" t="str">
        <v>Gauge Pins · NoGo</v>
      </c>
      <c r="P154" t="str">
        <v>Gauge Pins · Var.Best.Fit.</v>
      </c>
      <c r="Q154" t="str">
        <v>GCMM-000X (CMM) · Pass / Fail</v>
      </c>
      <c r="R154" t="str">
        <v>GCMM-000X (CMM) · Var.Meas.</v>
      </c>
      <c r="S154" t="str">
        <v>GOMS-000X (Sylvac)</v>
      </c>
      <c r="T154" t="str">
        <v>GRAM-00XX (RAM) · Pass / Fail</v>
      </c>
      <c r="U154" t="str">
        <v>GRAM-00XX (RAM) · Program</v>
      </c>
      <c r="V154" t="str">
        <v>GRAM-00XX (RAM) · Var.Meas.</v>
      </c>
      <c r="W154" t="str">
        <v>GRAM-00XX (RAM) · Visual</v>
      </c>
      <c r="X154" t="str">
        <v>Groove Width Micrometer</v>
      </c>
      <c r="Y154" t="str">
        <v>GTIC-00XX Test Indicator</v>
      </c>
      <c r="Z154" t="str">
        <v>Indicator / Drop</v>
      </c>
      <c r="AA154" t="str">
        <v>Inspection Fixture · Go</v>
      </c>
      <c r="AB154" t="str">
        <v>Inspection Fixture · NoGo</v>
      </c>
      <c r="AC154" t="str">
        <v>Micrometer · Anvil GMAN-XXXX</v>
      </c>
      <c r="AD154" t="str">
        <v>Micrometer · Blade</v>
      </c>
      <c r="AE154" t="str">
        <v>Micrometer · Disc</v>
      </c>
      <c r="AF154" t="str">
        <v>Micrometer · Outside</v>
      </c>
      <c r="AG154" t="str">
        <v>Micrometer · Pitch</v>
      </c>
      <c r="AH154" t="str">
        <v>Micrometer · Point</v>
      </c>
      <c r="AI154" t="str">
        <v>Micrometer · Spline</v>
      </c>
      <c r="AJ154" t="str">
        <v xml:space="preserve">Micrometer · Spline / Calc. </v>
      </c>
      <c r="AK154" t="str">
        <v>not sure</v>
      </c>
      <c r="AL154" t="str">
        <v>Ring/Internal (IDT)</v>
      </c>
      <c r="AM154" t="str">
        <v xml:space="preserve">Test Indicator/Concent. Ga. </v>
      </c>
      <c r="AN154" t="str">
        <v>Thread Plug Gauge · Go</v>
      </c>
      <c r="AO154" t="str">
        <v>Thread Plug Gauge · Go/NoGo</v>
      </c>
      <c r="AP154" t="str">
        <v>Thread Plug Gauge · NoGo</v>
      </c>
      <c r="AQ154" t="str">
        <v>Thread Ring Gauge · Go</v>
      </c>
      <c r="AR154" t="str">
        <v>Thread Ring Gauge · Go/NoGo</v>
      </c>
      <c r="AS154" t="str">
        <v>Thread Ring Gauge · NoGo</v>
      </c>
      <c r="AT154" t="str">
        <v>Visual</v>
      </c>
      <c r="AU154" t="str">
        <v>Visual · (Microscope)</v>
      </c>
      <c r="AV154" t="str">
        <v>Visual · 10×</v>
      </c>
      <c r="AW154" t="str">
        <v>Visual · 2.25×</v>
      </c>
      <c r="AX154" t="str">
        <v>Visual · DV</v>
      </c>
      <c r="AY154" t="str">
        <v>Visual GritBlast Comparator</v>
      </c>
    </row>
    <row r="155" spans="3:51">
      <c r="C155" t="str" cm="1">
        <f t="array" ref="C155:AY155">TRANSPOSE(_xlfn._xlws.SORT(_xlfn._xlws.FILTER($A$2:$A$279,ISNUMBER(SEARCH('PartLib Table'!N162,$A$2:$A$279)),"not found")))</f>
        <v>Caliper</v>
      </c>
      <c r="D155" t="str">
        <v>Caliper/Go Gauge</v>
      </c>
      <c r="E155" t="str">
        <v>Caliper/Go Pin</v>
      </c>
      <c r="F155" t="str">
        <v>Caliper/Internal (IDT)</v>
      </c>
      <c r="G155" t="str">
        <v>Comparator / Var.Meas.</v>
      </c>
      <c r="H155" t="str">
        <v>Function Part</v>
      </c>
      <c r="I155" t="str">
        <v>Functional · Gauge</v>
      </c>
      <c r="J155" t="str">
        <v>Gauge · Go</v>
      </c>
      <c r="K155" t="str">
        <v>Gauge · Go/NoGo</v>
      </c>
      <c r="L155" t="str">
        <v>Gauge · NoGo</v>
      </c>
      <c r="M155" t="str">
        <v>Gauge Pins · Go</v>
      </c>
      <c r="N155" t="str">
        <v>Gauge Pins · Go/NoGo</v>
      </c>
      <c r="O155" t="str">
        <v>Gauge Pins · NoGo</v>
      </c>
      <c r="P155" t="str">
        <v>Gauge Pins · Var.Best.Fit.</v>
      </c>
      <c r="Q155" t="str">
        <v>GCMM-000X (CMM) · Pass / Fail</v>
      </c>
      <c r="R155" t="str">
        <v>GCMM-000X (CMM) · Var.Meas.</v>
      </c>
      <c r="S155" t="str">
        <v>GOMS-000X (Sylvac)</v>
      </c>
      <c r="T155" t="str">
        <v>GRAM-00XX (RAM) · Pass / Fail</v>
      </c>
      <c r="U155" t="str">
        <v>GRAM-00XX (RAM) · Program</v>
      </c>
      <c r="V155" t="str">
        <v>GRAM-00XX (RAM) · Var.Meas.</v>
      </c>
      <c r="W155" t="str">
        <v>GRAM-00XX (RAM) · Visual</v>
      </c>
      <c r="X155" t="str">
        <v>Groove Width Micrometer</v>
      </c>
      <c r="Y155" t="str">
        <v>GTIC-00XX Test Indicator</v>
      </c>
      <c r="Z155" t="str">
        <v>Indicator / Drop</v>
      </c>
      <c r="AA155" t="str">
        <v>Inspection Fixture · Go</v>
      </c>
      <c r="AB155" t="str">
        <v>Inspection Fixture · NoGo</v>
      </c>
      <c r="AC155" t="str">
        <v>Micrometer · Anvil GMAN-XXXX</v>
      </c>
      <c r="AD155" t="str">
        <v>Micrometer · Blade</v>
      </c>
      <c r="AE155" t="str">
        <v>Micrometer · Disc</v>
      </c>
      <c r="AF155" t="str">
        <v>Micrometer · Outside</v>
      </c>
      <c r="AG155" t="str">
        <v>Micrometer · Pitch</v>
      </c>
      <c r="AH155" t="str">
        <v>Micrometer · Point</v>
      </c>
      <c r="AI155" t="str">
        <v>Micrometer · Spline</v>
      </c>
      <c r="AJ155" t="str">
        <v xml:space="preserve">Micrometer · Spline / Calc. </v>
      </c>
      <c r="AK155" t="str">
        <v>not sure</v>
      </c>
      <c r="AL155" t="str">
        <v>Ring/Internal (IDT)</v>
      </c>
      <c r="AM155" t="str">
        <v xml:space="preserve">Test Indicator/Concent. Ga. </v>
      </c>
      <c r="AN155" t="str">
        <v>Thread Plug Gauge · Go</v>
      </c>
      <c r="AO155" t="str">
        <v>Thread Plug Gauge · Go/NoGo</v>
      </c>
      <c r="AP155" t="str">
        <v>Thread Plug Gauge · NoGo</v>
      </c>
      <c r="AQ155" t="str">
        <v>Thread Ring Gauge · Go</v>
      </c>
      <c r="AR155" t="str">
        <v>Thread Ring Gauge · Go/NoGo</v>
      </c>
      <c r="AS155" t="str">
        <v>Thread Ring Gauge · NoGo</v>
      </c>
      <c r="AT155" t="str">
        <v>Visual</v>
      </c>
      <c r="AU155" t="str">
        <v>Visual · (Microscope)</v>
      </c>
      <c r="AV155" t="str">
        <v>Visual · 10×</v>
      </c>
      <c r="AW155" t="str">
        <v>Visual · 2.25×</v>
      </c>
      <c r="AX155" t="str">
        <v>Visual · DV</v>
      </c>
      <c r="AY155" t="str">
        <v>Visual GritBlast Comparator</v>
      </c>
    </row>
    <row r="156" spans="3:51">
      <c r="C156" t="str" cm="1">
        <f t="array" ref="C156:AY156">TRANSPOSE(_xlfn._xlws.SORT(_xlfn._xlws.FILTER($A$2:$A$279,ISNUMBER(SEARCH('PartLib Table'!N163,$A$2:$A$279)),"not found")))</f>
        <v>Caliper</v>
      </c>
      <c r="D156" t="str">
        <v>Caliper/Go Gauge</v>
      </c>
      <c r="E156" t="str">
        <v>Caliper/Go Pin</v>
      </c>
      <c r="F156" t="str">
        <v>Caliper/Internal (IDT)</v>
      </c>
      <c r="G156" t="str">
        <v>Comparator / Var.Meas.</v>
      </c>
      <c r="H156" t="str">
        <v>Function Part</v>
      </c>
      <c r="I156" t="str">
        <v>Functional · Gauge</v>
      </c>
      <c r="J156" t="str">
        <v>Gauge · Go</v>
      </c>
      <c r="K156" t="str">
        <v>Gauge · Go/NoGo</v>
      </c>
      <c r="L156" t="str">
        <v>Gauge · NoGo</v>
      </c>
      <c r="M156" t="str">
        <v>Gauge Pins · Go</v>
      </c>
      <c r="N156" t="str">
        <v>Gauge Pins · Go/NoGo</v>
      </c>
      <c r="O156" t="str">
        <v>Gauge Pins · NoGo</v>
      </c>
      <c r="P156" t="str">
        <v>Gauge Pins · Var.Best.Fit.</v>
      </c>
      <c r="Q156" t="str">
        <v>GCMM-000X (CMM) · Pass / Fail</v>
      </c>
      <c r="R156" t="str">
        <v>GCMM-000X (CMM) · Var.Meas.</v>
      </c>
      <c r="S156" t="str">
        <v>GOMS-000X (Sylvac)</v>
      </c>
      <c r="T156" t="str">
        <v>GRAM-00XX (RAM) · Pass / Fail</v>
      </c>
      <c r="U156" t="str">
        <v>GRAM-00XX (RAM) · Program</v>
      </c>
      <c r="V156" t="str">
        <v>GRAM-00XX (RAM) · Var.Meas.</v>
      </c>
      <c r="W156" t="str">
        <v>GRAM-00XX (RAM) · Visual</v>
      </c>
      <c r="X156" t="str">
        <v>Groove Width Micrometer</v>
      </c>
      <c r="Y156" t="str">
        <v>GTIC-00XX Test Indicator</v>
      </c>
      <c r="Z156" t="str">
        <v>Indicator / Drop</v>
      </c>
      <c r="AA156" t="str">
        <v>Inspection Fixture · Go</v>
      </c>
      <c r="AB156" t="str">
        <v>Inspection Fixture · NoGo</v>
      </c>
      <c r="AC156" t="str">
        <v>Micrometer · Anvil GMAN-XXXX</v>
      </c>
      <c r="AD156" t="str">
        <v>Micrometer · Blade</v>
      </c>
      <c r="AE156" t="str">
        <v>Micrometer · Disc</v>
      </c>
      <c r="AF156" t="str">
        <v>Micrometer · Outside</v>
      </c>
      <c r="AG156" t="str">
        <v>Micrometer · Pitch</v>
      </c>
      <c r="AH156" t="str">
        <v>Micrometer · Point</v>
      </c>
      <c r="AI156" t="str">
        <v>Micrometer · Spline</v>
      </c>
      <c r="AJ156" t="str">
        <v xml:space="preserve">Micrometer · Spline / Calc. </v>
      </c>
      <c r="AK156" t="str">
        <v>not sure</v>
      </c>
      <c r="AL156" t="str">
        <v>Ring/Internal (IDT)</v>
      </c>
      <c r="AM156" t="str">
        <v xml:space="preserve">Test Indicator/Concent. Ga. </v>
      </c>
      <c r="AN156" t="str">
        <v>Thread Plug Gauge · Go</v>
      </c>
      <c r="AO156" t="str">
        <v>Thread Plug Gauge · Go/NoGo</v>
      </c>
      <c r="AP156" t="str">
        <v>Thread Plug Gauge · NoGo</v>
      </c>
      <c r="AQ156" t="str">
        <v>Thread Ring Gauge · Go</v>
      </c>
      <c r="AR156" t="str">
        <v>Thread Ring Gauge · Go/NoGo</v>
      </c>
      <c r="AS156" t="str">
        <v>Thread Ring Gauge · NoGo</v>
      </c>
      <c r="AT156" t="str">
        <v>Visual</v>
      </c>
      <c r="AU156" t="str">
        <v>Visual · (Microscope)</v>
      </c>
      <c r="AV156" t="str">
        <v>Visual · 10×</v>
      </c>
      <c r="AW156" t="str">
        <v>Visual · 2.25×</v>
      </c>
      <c r="AX156" t="str">
        <v>Visual · DV</v>
      </c>
      <c r="AY156" t="str">
        <v>Visual GritBlast Comparator</v>
      </c>
    </row>
    <row r="157" spans="3:51">
      <c r="C157" t="str" cm="1">
        <f t="array" ref="C157:AY157">TRANSPOSE(_xlfn._xlws.SORT(_xlfn._xlws.FILTER($A$2:$A$279,ISNUMBER(SEARCH('PartLib Table'!N164,$A$2:$A$279)),"not found")))</f>
        <v>Caliper</v>
      </c>
      <c r="D157" t="str">
        <v>Caliper/Go Gauge</v>
      </c>
      <c r="E157" t="str">
        <v>Caliper/Go Pin</v>
      </c>
      <c r="F157" t="str">
        <v>Caliper/Internal (IDT)</v>
      </c>
      <c r="G157" t="str">
        <v>Comparator / Var.Meas.</v>
      </c>
      <c r="H157" t="str">
        <v>Function Part</v>
      </c>
      <c r="I157" t="str">
        <v>Functional · Gauge</v>
      </c>
      <c r="J157" t="str">
        <v>Gauge · Go</v>
      </c>
      <c r="K157" t="str">
        <v>Gauge · Go/NoGo</v>
      </c>
      <c r="L157" t="str">
        <v>Gauge · NoGo</v>
      </c>
      <c r="M157" t="str">
        <v>Gauge Pins · Go</v>
      </c>
      <c r="N157" t="str">
        <v>Gauge Pins · Go/NoGo</v>
      </c>
      <c r="O157" t="str">
        <v>Gauge Pins · NoGo</v>
      </c>
      <c r="P157" t="str">
        <v>Gauge Pins · Var.Best.Fit.</v>
      </c>
      <c r="Q157" t="str">
        <v>GCMM-000X (CMM) · Pass / Fail</v>
      </c>
      <c r="R157" t="str">
        <v>GCMM-000X (CMM) · Var.Meas.</v>
      </c>
      <c r="S157" t="str">
        <v>GOMS-000X (Sylvac)</v>
      </c>
      <c r="T157" t="str">
        <v>GRAM-00XX (RAM) · Pass / Fail</v>
      </c>
      <c r="U157" t="str">
        <v>GRAM-00XX (RAM) · Program</v>
      </c>
      <c r="V157" t="str">
        <v>GRAM-00XX (RAM) · Var.Meas.</v>
      </c>
      <c r="W157" t="str">
        <v>GRAM-00XX (RAM) · Visual</v>
      </c>
      <c r="X157" t="str">
        <v>Groove Width Micrometer</v>
      </c>
      <c r="Y157" t="str">
        <v>GTIC-00XX Test Indicator</v>
      </c>
      <c r="Z157" t="str">
        <v>Indicator / Drop</v>
      </c>
      <c r="AA157" t="str">
        <v>Inspection Fixture · Go</v>
      </c>
      <c r="AB157" t="str">
        <v>Inspection Fixture · NoGo</v>
      </c>
      <c r="AC157" t="str">
        <v>Micrometer · Anvil GMAN-XXXX</v>
      </c>
      <c r="AD157" t="str">
        <v>Micrometer · Blade</v>
      </c>
      <c r="AE157" t="str">
        <v>Micrometer · Disc</v>
      </c>
      <c r="AF157" t="str">
        <v>Micrometer · Outside</v>
      </c>
      <c r="AG157" t="str">
        <v>Micrometer · Pitch</v>
      </c>
      <c r="AH157" t="str">
        <v>Micrometer · Point</v>
      </c>
      <c r="AI157" t="str">
        <v>Micrometer · Spline</v>
      </c>
      <c r="AJ157" t="str">
        <v xml:space="preserve">Micrometer · Spline / Calc. </v>
      </c>
      <c r="AK157" t="str">
        <v>not sure</v>
      </c>
      <c r="AL157" t="str">
        <v>Ring/Internal (IDT)</v>
      </c>
      <c r="AM157" t="str">
        <v xml:space="preserve">Test Indicator/Concent. Ga. </v>
      </c>
      <c r="AN157" t="str">
        <v>Thread Plug Gauge · Go</v>
      </c>
      <c r="AO157" t="str">
        <v>Thread Plug Gauge · Go/NoGo</v>
      </c>
      <c r="AP157" t="str">
        <v>Thread Plug Gauge · NoGo</v>
      </c>
      <c r="AQ157" t="str">
        <v>Thread Ring Gauge · Go</v>
      </c>
      <c r="AR157" t="str">
        <v>Thread Ring Gauge · Go/NoGo</v>
      </c>
      <c r="AS157" t="str">
        <v>Thread Ring Gauge · NoGo</v>
      </c>
      <c r="AT157" t="str">
        <v>Visual</v>
      </c>
      <c r="AU157" t="str">
        <v>Visual · (Microscope)</v>
      </c>
      <c r="AV157" t="str">
        <v>Visual · 10×</v>
      </c>
      <c r="AW157" t="str">
        <v>Visual · 2.25×</v>
      </c>
      <c r="AX157" t="str">
        <v>Visual · DV</v>
      </c>
      <c r="AY157" t="str">
        <v>Visual GritBlast Comparator</v>
      </c>
    </row>
    <row r="158" spans="3:51">
      <c r="C158" t="str" cm="1">
        <f t="array" ref="C158:AY158">TRANSPOSE(_xlfn._xlws.SORT(_xlfn._xlws.FILTER($A$2:$A$279,ISNUMBER(SEARCH('PartLib Table'!N165,$A$2:$A$279)),"not found")))</f>
        <v>Caliper</v>
      </c>
      <c r="D158" t="str">
        <v>Caliper/Go Gauge</v>
      </c>
      <c r="E158" t="str">
        <v>Caliper/Go Pin</v>
      </c>
      <c r="F158" t="str">
        <v>Caliper/Internal (IDT)</v>
      </c>
      <c r="G158" t="str">
        <v>Comparator / Var.Meas.</v>
      </c>
      <c r="H158" t="str">
        <v>Function Part</v>
      </c>
      <c r="I158" t="str">
        <v>Functional · Gauge</v>
      </c>
      <c r="J158" t="str">
        <v>Gauge · Go</v>
      </c>
      <c r="K158" t="str">
        <v>Gauge · Go/NoGo</v>
      </c>
      <c r="L158" t="str">
        <v>Gauge · NoGo</v>
      </c>
      <c r="M158" t="str">
        <v>Gauge Pins · Go</v>
      </c>
      <c r="N158" t="str">
        <v>Gauge Pins · Go/NoGo</v>
      </c>
      <c r="O158" t="str">
        <v>Gauge Pins · NoGo</v>
      </c>
      <c r="P158" t="str">
        <v>Gauge Pins · Var.Best.Fit.</v>
      </c>
      <c r="Q158" t="str">
        <v>GCMM-000X (CMM) · Pass / Fail</v>
      </c>
      <c r="R158" t="str">
        <v>GCMM-000X (CMM) · Var.Meas.</v>
      </c>
      <c r="S158" t="str">
        <v>GOMS-000X (Sylvac)</v>
      </c>
      <c r="T158" t="str">
        <v>GRAM-00XX (RAM) · Pass / Fail</v>
      </c>
      <c r="U158" t="str">
        <v>GRAM-00XX (RAM) · Program</v>
      </c>
      <c r="V158" t="str">
        <v>GRAM-00XX (RAM) · Var.Meas.</v>
      </c>
      <c r="W158" t="str">
        <v>GRAM-00XX (RAM) · Visual</v>
      </c>
      <c r="X158" t="str">
        <v>Groove Width Micrometer</v>
      </c>
      <c r="Y158" t="str">
        <v>GTIC-00XX Test Indicator</v>
      </c>
      <c r="Z158" t="str">
        <v>Indicator / Drop</v>
      </c>
      <c r="AA158" t="str">
        <v>Inspection Fixture · Go</v>
      </c>
      <c r="AB158" t="str">
        <v>Inspection Fixture · NoGo</v>
      </c>
      <c r="AC158" t="str">
        <v>Micrometer · Anvil GMAN-XXXX</v>
      </c>
      <c r="AD158" t="str">
        <v>Micrometer · Blade</v>
      </c>
      <c r="AE158" t="str">
        <v>Micrometer · Disc</v>
      </c>
      <c r="AF158" t="str">
        <v>Micrometer · Outside</v>
      </c>
      <c r="AG158" t="str">
        <v>Micrometer · Pitch</v>
      </c>
      <c r="AH158" t="str">
        <v>Micrometer · Point</v>
      </c>
      <c r="AI158" t="str">
        <v>Micrometer · Spline</v>
      </c>
      <c r="AJ158" t="str">
        <v xml:space="preserve">Micrometer · Spline / Calc. </v>
      </c>
      <c r="AK158" t="str">
        <v>not sure</v>
      </c>
      <c r="AL158" t="str">
        <v>Ring/Internal (IDT)</v>
      </c>
      <c r="AM158" t="str">
        <v xml:space="preserve">Test Indicator/Concent. Ga. </v>
      </c>
      <c r="AN158" t="str">
        <v>Thread Plug Gauge · Go</v>
      </c>
      <c r="AO158" t="str">
        <v>Thread Plug Gauge · Go/NoGo</v>
      </c>
      <c r="AP158" t="str">
        <v>Thread Plug Gauge · NoGo</v>
      </c>
      <c r="AQ158" t="str">
        <v>Thread Ring Gauge · Go</v>
      </c>
      <c r="AR158" t="str">
        <v>Thread Ring Gauge · Go/NoGo</v>
      </c>
      <c r="AS158" t="str">
        <v>Thread Ring Gauge · NoGo</v>
      </c>
      <c r="AT158" t="str">
        <v>Visual</v>
      </c>
      <c r="AU158" t="str">
        <v>Visual · (Microscope)</v>
      </c>
      <c r="AV158" t="str">
        <v>Visual · 10×</v>
      </c>
      <c r="AW158" t="str">
        <v>Visual · 2.25×</v>
      </c>
      <c r="AX158" t="str">
        <v>Visual · DV</v>
      </c>
      <c r="AY158" t="str">
        <v>Visual GritBlast Comparator</v>
      </c>
    </row>
    <row r="159" spans="3:51">
      <c r="C159" t="str" cm="1">
        <f t="array" ref="C159:AY159">TRANSPOSE(_xlfn._xlws.SORT(_xlfn._xlws.FILTER($A$2:$A$279,ISNUMBER(SEARCH('PartLib Table'!N166,$A$2:$A$279)),"not found")))</f>
        <v>Caliper</v>
      </c>
      <c r="D159" t="str">
        <v>Caliper/Go Gauge</v>
      </c>
      <c r="E159" t="str">
        <v>Caliper/Go Pin</v>
      </c>
      <c r="F159" t="str">
        <v>Caliper/Internal (IDT)</v>
      </c>
      <c r="G159" t="str">
        <v>Comparator / Var.Meas.</v>
      </c>
      <c r="H159" t="str">
        <v>Function Part</v>
      </c>
      <c r="I159" t="str">
        <v>Functional · Gauge</v>
      </c>
      <c r="J159" t="str">
        <v>Gauge · Go</v>
      </c>
      <c r="K159" t="str">
        <v>Gauge · Go/NoGo</v>
      </c>
      <c r="L159" t="str">
        <v>Gauge · NoGo</v>
      </c>
      <c r="M159" t="str">
        <v>Gauge Pins · Go</v>
      </c>
      <c r="N159" t="str">
        <v>Gauge Pins · Go/NoGo</v>
      </c>
      <c r="O159" t="str">
        <v>Gauge Pins · NoGo</v>
      </c>
      <c r="P159" t="str">
        <v>Gauge Pins · Var.Best.Fit.</v>
      </c>
      <c r="Q159" t="str">
        <v>GCMM-000X (CMM) · Pass / Fail</v>
      </c>
      <c r="R159" t="str">
        <v>GCMM-000X (CMM) · Var.Meas.</v>
      </c>
      <c r="S159" t="str">
        <v>GOMS-000X (Sylvac)</v>
      </c>
      <c r="T159" t="str">
        <v>GRAM-00XX (RAM) · Pass / Fail</v>
      </c>
      <c r="U159" t="str">
        <v>GRAM-00XX (RAM) · Program</v>
      </c>
      <c r="V159" t="str">
        <v>GRAM-00XX (RAM) · Var.Meas.</v>
      </c>
      <c r="W159" t="str">
        <v>GRAM-00XX (RAM) · Visual</v>
      </c>
      <c r="X159" t="str">
        <v>Groove Width Micrometer</v>
      </c>
      <c r="Y159" t="str">
        <v>GTIC-00XX Test Indicator</v>
      </c>
      <c r="Z159" t="str">
        <v>Indicator / Drop</v>
      </c>
      <c r="AA159" t="str">
        <v>Inspection Fixture · Go</v>
      </c>
      <c r="AB159" t="str">
        <v>Inspection Fixture · NoGo</v>
      </c>
      <c r="AC159" t="str">
        <v>Micrometer · Anvil GMAN-XXXX</v>
      </c>
      <c r="AD159" t="str">
        <v>Micrometer · Blade</v>
      </c>
      <c r="AE159" t="str">
        <v>Micrometer · Disc</v>
      </c>
      <c r="AF159" t="str">
        <v>Micrometer · Outside</v>
      </c>
      <c r="AG159" t="str">
        <v>Micrometer · Pitch</v>
      </c>
      <c r="AH159" t="str">
        <v>Micrometer · Point</v>
      </c>
      <c r="AI159" t="str">
        <v>Micrometer · Spline</v>
      </c>
      <c r="AJ159" t="str">
        <v xml:space="preserve">Micrometer · Spline / Calc. </v>
      </c>
      <c r="AK159" t="str">
        <v>not sure</v>
      </c>
      <c r="AL159" t="str">
        <v>Ring/Internal (IDT)</v>
      </c>
      <c r="AM159" t="str">
        <v xml:space="preserve">Test Indicator/Concent. Ga. </v>
      </c>
      <c r="AN159" t="str">
        <v>Thread Plug Gauge · Go</v>
      </c>
      <c r="AO159" t="str">
        <v>Thread Plug Gauge · Go/NoGo</v>
      </c>
      <c r="AP159" t="str">
        <v>Thread Plug Gauge · NoGo</v>
      </c>
      <c r="AQ159" t="str">
        <v>Thread Ring Gauge · Go</v>
      </c>
      <c r="AR159" t="str">
        <v>Thread Ring Gauge · Go/NoGo</v>
      </c>
      <c r="AS159" t="str">
        <v>Thread Ring Gauge · NoGo</v>
      </c>
      <c r="AT159" t="str">
        <v>Visual</v>
      </c>
      <c r="AU159" t="str">
        <v>Visual · (Microscope)</v>
      </c>
      <c r="AV159" t="str">
        <v>Visual · 10×</v>
      </c>
      <c r="AW159" t="str">
        <v>Visual · 2.25×</v>
      </c>
      <c r="AX159" t="str">
        <v>Visual · DV</v>
      </c>
      <c r="AY159" t="str">
        <v>Visual GritBlast Comparator</v>
      </c>
    </row>
    <row r="160" spans="3:51">
      <c r="C160" t="str" cm="1">
        <f t="array" ref="C160:AY160">TRANSPOSE(_xlfn._xlws.SORT(_xlfn._xlws.FILTER($A$2:$A$279,ISNUMBER(SEARCH('PartLib Table'!N167,$A$2:$A$279)),"not found")))</f>
        <v>Caliper</v>
      </c>
      <c r="D160" t="str">
        <v>Caliper/Go Gauge</v>
      </c>
      <c r="E160" t="str">
        <v>Caliper/Go Pin</v>
      </c>
      <c r="F160" t="str">
        <v>Caliper/Internal (IDT)</v>
      </c>
      <c r="G160" t="str">
        <v>Comparator / Var.Meas.</v>
      </c>
      <c r="H160" t="str">
        <v>Function Part</v>
      </c>
      <c r="I160" t="str">
        <v>Functional · Gauge</v>
      </c>
      <c r="J160" t="str">
        <v>Gauge · Go</v>
      </c>
      <c r="K160" t="str">
        <v>Gauge · Go/NoGo</v>
      </c>
      <c r="L160" t="str">
        <v>Gauge · NoGo</v>
      </c>
      <c r="M160" t="str">
        <v>Gauge Pins · Go</v>
      </c>
      <c r="N160" t="str">
        <v>Gauge Pins · Go/NoGo</v>
      </c>
      <c r="O160" t="str">
        <v>Gauge Pins · NoGo</v>
      </c>
      <c r="P160" t="str">
        <v>Gauge Pins · Var.Best.Fit.</v>
      </c>
      <c r="Q160" t="str">
        <v>GCMM-000X (CMM) · Pass / Fail</v>
      </c>
      <c r="R160" t="str">
        <v>GCMM-000X (CMM) · Var.Meas.</v>
      </c>
      <c r="S160" t="str">
        <v>GOMS-000X (Sylvac)</v>
      </c>
      <c r="T160" t="str">
        <v>GRAM-00XX (RAM) · Pass / Fail</v>
      </c>
      <c r="U160" t="str">
        <v>GRAM-00XX (RAM) · Program</v>
      </c>
      <c r="V160" t="str">
        <v>GRAM-00XX (RAM) · Var.Meas.</v>
      </c>
      <c r="W160" t="str">
        <v>GRAM-00XX (RAM) · Visual</v>
      </c>
      <c r="X160" t="str">
        <v>Groove Width Micrometer</v>
      </c>
      <c r="Y160" t="str">
        <v>GTIC-00XX Test Indicator</v>
      </c>
      <c r="Z160" t="str">
        <v>Indicator / Drop</v>
      </c>
      <c r="AA160" t="str">
        <v>Inspection Fixture · Go</v>
      </c>
      <c r="AB160" t="str">
        <v>Inspection Fixture · NoGo</v>
      </c>
      <c r="AC160" t="str">
        <v>Micrometer · Anvil GMAN-XXXX</v>
      </c>
      <c r="AD160" t="str">
        <v>Micrometer · Blade</v>
      </c>
      <c r="AE160" t="str">
        <v>Micrometer · Disc</v>
      </c>
      <c r="AF160" t="str">
        <v>Micrometer · Outside</v>
      </c>
      <c r="AG160" t="str">
        <v>Micrometer · Pitch</v>
      </c>
      <c r="AH160" t="str">
        <v>Micrometer · Point</v>
      </c>
      <c r="AI160" t="str">
        <v>Micrometer · Spline</v>
      </c>
      <c r="AJ160" t="str">
        <v xml:space="preserve">Micrometer · Spline / Calc. </v>
      </c>
      <c r="AK160" t="str">
        <v>not sure</v>
      </c>
      <c r="AL160" t="str">
        <v>Ring/Internal (IDT)</v>
      </c>
      <c r="AM160" t="str">
        <v xml:space="preserve">Test Indicator/Concent. Ga. </v>
      </c>
      <c r="AN160" t="str">
        <v>Thread Plug Gauge · Go</v>
      </c>
      <c r="AO160" t="str">
        <v>Thread Plug Gauge · Go/NoGo</v>
      </c>
      <c r="AP160" t="str">
        <v>Thread Plug Gauge · NoGo</v>
      </c>
      <c r="AQ160" t="str">
        <v>Thread Ring Gauge · Go</v>
      </c>
      <c r="AR160" t="str">
        <v>Thread Ring Gauge · Go/NoGo</v>
      </c>
      <c r="AS160" t="str">
        <v>Thread Ring Gauge · NoGo</v>
      </c>
      <c r="AT160" t="str">
        <v>Visual</v>
      </c>
      <c r="AU160" t="str">
        <v>Visual · (Microscope)</v>
      </c>
      <c r="AV160" t="str">
        <v>Visual · 10×</v>
      </c>
      <c r="AW160" t="str">
        <v>Visual · 2.25×</v>
      </c>
      <c r="AX160" t="str">
        <v>Visual · DV</v>
      </c>
      <c r="AY160" t="str">
        <v>Visual GritBlast Comparator</v>
      </c>
    </row>
    <row r="161" spans="3:51">
      <c r="C161" t="str" cm="1">
        <f t="array" ref="C161:AY161">TRANSPOSE(_xlfn._xlws.SORT(_xlfn._xlws.FILTER($A$2:$A$279,ISNUMBER(SEARCH('PartLib Table'!N168,$A$2:$A$279)),"not found")))</f>
        <v>Caliper</v>
      </c>
      <c r="D161" t="str">
        <v>Caliper/Go Gauge</v>
      </c>
      <c r="E161" t="str">
        <v>Caliper/Go Pin</v>
      </c>
      <c r="F161" t="str">
        <v>Caliper/Internal (IDT)</v>
      </c>
      <c r="G161" t="str">
        <v>Comparator / Var.Meas.</v>
      </c>
      <c r="H161" t="str">
        <v>Function Part</v>
      </c>
      <c r="I161" t="str">
        <v>Functional · Gauge</v>
      </c>
      <c r="J161" t="str">
        <v>Gauge · Go</v>
      </c>
      <c r="K161" t="str">
        <v>Gauge · Go/NoGo</v>
      </c>
      <c r="L161" t="str">
        <v>Gauge · NoGo</v>
      </c>
      <c r="M161" t="str">
        <v>Gauge Pins · Go</v>
      </c>
      <c r="N161" t="str">
        <v>Gauge Pins · Go/NoGo</v>
      </c>
      <c r="O161" t="str">
        <v>Gauge Pins · NoGo</v>
      </c>
      <c r="P161" t="str">
        <v>Gauge Pins · Var.Best.Fit.</v>
      </c>
      <c r="Q161" t="str">
        <v>GCMM-000X (CMM) · Pass / Fail</v>
      </c>
      <c r="R161" t="str">
        <v>GCMM-000X (CMM) · Var.Meas.</v>
      </c>
      <c r="S161" t="str">
        <v>GOMS-000X (Sylvac)</v>
      </c>
      <c r="T161" t="str">
        <v>GRAM-00XX (RAM) · Pass / Fail</v>
      </c>
      <c r="U161" t="str">
        <v>GRAM-00XX (RAM) · Program</v>
      </c>
      <c r="V161" t="str">
        <v>GRAM-00XX (RAM) · Var.Meas.</v>
      </c>
      <c r="W161" t="str">
        <v>GRAM-00XX (RAM) · Visual</v>
      </c>
      <c r="X161" t="str">
        <v>Groove Width Micrometer</v>
      </c>
      <c r="Y161" t="str">
        <v>GTIC-00XX Test Indicator</v>
      </c>
      <c r="Z161" t="str">
        <v>Indicator / Drop</v>
      </c>
      <c r="AA161" t="str">
        <v>Inspection Fixture · Go</v>
      </c>
      <c r="AB161" t="str">
        <v>Inspection Fixture · NoGo</v>
      </c>
      <c r="AC161" t="str">
        <v>Micrometer · Anvil GMAN-XXXX</v>
      </c>
      <c r="AD161" t="str">
        <v>Micrometer · Blade</v>
      </c>
      <c r="AE161" t="str">
        <v>Micrometer · Disc</v>
      </c>
      <c r="AF161" t="str">
        <v>Micrometer · Outside</v>
      </c>
      <c r="AG161" t="str">
        <v>Micrometer · Pitch</v>
      </c>
      <c r="AH161" t="str">
        <v>Micrometer · Point</v>
      </c>
      <c r="AI161" t="str">
        <v>Micrometer · Spline</v>
      </c>
      <c r="AJ161" t="str">
        <v xml:space="preserve">Micrometer · Spline / Calc. </v>
      </c>
      <c r="AK161" t="str">
        <v>not sure</v>
      </c>
      <c r="AL161" t="str">
        <v>Ring/Internal (IDT)</v>
      </c>
      <c r="AM161" t="str">
        <v xml:space="preserve">Test Indicator/Concent. Ga. </v>
      </c>
      <c r="AN161" t="str">
        <v>Thread Plug Gauge · Go</v>
      </c>
      <c r="AO161" t="str">
        <v>Thread Plug Gauge · Go/NoGo</v>
      </c>
      <c r="AP161" t="str">
        <v>Thread Plug Gauge · NoGo</v>
      </c>
      <c r="AQ161" t="str">
        <v>Thread Ring Gauge · Go</v>
      </c>
      <c r="AR161" t="str">
        <v>Thread Ring Gauge · Go/NoGo</v>
      </c>
      <c r="AS161" t="str">
        <v>Thread Ring Gauge · NoGo</v>
      </c>
      <c r="AT161" t="str">
        <v>Visual</v>
      </c>
      <c r="AU161" t="str">
        <v>Visual · (Microscope)</v>
      </c>
      <c r="AV161" t="str">
        <v>Visual · 10×</v>
      </c>
      <c r="AW161" t="str">
        <v>Visual · 2.25×</v>
      </c>
      <c r="AX161" t="str">
        <v>Visual · DV</v>
      </c>
      <c r="AY161" t="str">
        <v>Visual GritBlast Comparator</v>
      </c>
    </row>
    <row r="162" spans="3:51">
      <c r="C162" t="str" cm="1">
        <f t="array" ref="C162:AY162">TRANSPOSE(_xlfn._xlws.SORT(_xlfn._xlws.FILTER($A$2:$A$279,ISNUMBER(SEARCH('PartLib Table'!N169,$A$2:$A$279)),"not found")))</f>
        <v>Caliper</v>
      </c>
      <c r="D162" t="str">
        <v>Caliper/Go Gauge</v>
      </c>
      <c r="E162" t="str">
        <v>Caliper/Go Pin</v>
      </c>
      <c r="F162" t="str">
        <v>Caliper/Internal (IDT)</v>
      </c>
      <c r="G162" t="str">
        <v>Comparator / Var.Meas.</v>
      </c>
      <c r="H162" t="str">
        <v>Function Part</v>
      </c>
      <c r="I162" t="str">
        <v>Functional · Gauge</v>
      </c>
      <c r="J162" t="str">
        <v>Gauge · Go</v>
      </c>
      <c r="K162" t="str">
        <v>Gauge · Go/NoGo</v>
      </c>
      <c r="L162" t="str">
        <v>Gauge · NoGo</v>
      </c>
      <c r="M162" t="str">
        <v>Gauge Pins · Go</v>
      </c>
      <c r="N162" t="str">
        <v>Gauge Pins · Go/NoGo</v>
      </c>
      <c r="O162" t="str">
        <v>Gauge Pins · NoGo</v>
      </c>
      <c r="P162" t="str">
        <v>Gauge Pins · Var.Best.Fit.</v>
      </c>
      <c r="Q162" t="str">
        <v>GCMM-000X (CMM) · Pass / Fail</v>
      </c>
      <c r="R162" t="str">
        <v>GCMM-000X (CMM) · Var.Meas.</v>
      </c>
      <c r="S162" t="str">
        <v>GOMS-000X (Sylvac)</v>
      </c>
      <c r="T162" t="str">
        <v>GRAM-00XX (RAM) · Pass / Fail</v>
      </c>
      <c r="U162" t="str">
        <v>GRAM-00XX (RAM) · Program</v>
      </c>
      <c r="V162" t="str">
        <v>GRAM-00XX (RAM) · Var.Meas.</v>
      </c>
      <c r="W162" t="str">
        <v>GRAM-00XX (RAM) · Visual</v>
      </c>
      <c r="X162" t="str">
        <v>Groove Width Micrometer</v>
      </c>
      <c r="Y162" t="str">
        <v>GTIC-00XX Test Indicator</v>
      </c>
      <c r="Z162" t="str">
        <v>Indicator / Drop</v>
      </c>
      <c r="AA162" t="str">
        <v>Inspection Fixture · Go</v>
      </c>
      <c r="AB162" t="str">
        <v>Inspection Fixture · NoGo</v>
      </c>
      <c r="AC162" t="str">
        <v>Micrometer · Anvil GMAN-XXXX</v>
      </c>
      <c r="AD162" t="str">
        <v>Micrometer · Blade</v>
      </c>
      <c r="AE162" t="str">
        <v>Micrometer · Disc</v>
      </c>
      <c r="AF162" t="str">
        <v>Micrometer · Outside</v>
      </c>
      <c r="AG162" t="str">
        <v>Micrometer · Pitch</v>
      </c>
      <c r="AH162" t="str">
        <v>Micrometer · Point</v>
      </c>
      <c r="AI162" t="str">
        <v>Micrometer · Spline</v>
      </c>
      <c r="AJ162" t="str">
        <v xml:space="preserve">Micrometer · Spline / Calc. </v>
      </c>
      <c r="AK162" t="str">
        <v>not sure</v>
      </c>
      <c r="AL162" t="str">
        <v>Ring/Internal (IDT)</v>
      </c>
      <c r="AM162" t="str">
        <v xml:space="preserve">Test Indicator/Concent. Ga. </v>
      </c>
      <c r="AN162" t="str">
        <v>Thread Plug Gauge · Go</v>
      </c>
      <c r="AO162" t="str">
        <v>Thread Plug Gauge · Go/NoGo</v>
      </c>
      <c r="AP162" t="str">
        <v>Thread Plug Gauge · NoGo</v>
      </c>
      <c r="AQ162" t="str">
        <v>Thread Ring Gauge · Go</v>
      </c>
      <c r="AR162" t="str">
        <v>Thread Ring Gauge · Go/NoGo</v>
      </c>
      <c r="AS162" t="str">
        <v>Thread Ring Gauge · NoGo</v>
      </c>
      <c r="AT162" t="str">
        <v>Visual</v>
      </c>
      <c r="AU162" t="str">
        <v>Visual · (Microscope)</v>
      </c>
      <c r="AV162" t="str">
        <v>Visual · 10×</v>
      </c>
      <c r="AW162" t="str">
        <v>Visual · 2.25×</v>
      </c>
      <c r="AX162" t="str">
        <v>Visual · DV</v>
      </c>
      <c r="AY162" t="str">
        <v>Visual GritBlast Comparator</v>
      </c>
    </row>
    <row r="163" spans="3:51">
      <c r="C163" t="str" cm="1">
        <f t="array" ref="C163:AY163">TRANSPOSE(_xlfn._xlws.SORT(_xlfn._xlws.FILTER($A$2:$A$279,ISNUMBER(SEARCH('PartLib Table'!N170,$A$2:$A$279)),"not found")))</f>
        <v>Caliper</v>
      </c>
      <c r="D163" t="str">
        <v>Caliper/Go Gauge</v>
      </c>
      <c r="E163" t="str">
        <v>Caliper/Go Pin</v>
      </c>
      <c r="F163" t="str">
        <v>Caliper/Internal (IDT)</v>
      </c>
      <c r="G163" t="str">
        <v>Comparator / Var.Meas.</v>
      </c>
      <c r="H163" t="str">
        <v>Function Part</v>
      </c>
      <c r="I163" t="str">
        <v>Functional · Gauge</v>
      </c>
      <c r="J163" t="str">
        <v>Gauge · Go</v>
      </c>
      <c r="K163" t="str">
        <v>Gauge · Go/NoGo</v>
      </c>
      <c r="L163" t="str">
        <v>Gauge · NoGo</v>
      </c>
      <c r="M163" t="str">
        <v>Gauge Pins · Go</v>
      </c>
      <c r="N163" t="str">
        <v>Gauge Pins · Go/NoGo</v>
      </c>
      <c r="O163" t="str">
        <v>Gauge Pins · NoGo</v>
      </c>
      <c r="P163" t="str">
        <v>Gauge Pins · Var.Best.Fit.</v>
      </c>
      <c r="Q163" t="str">
        <v>GCMM-000X (CMM) · Pass / Fail</v>
      </c>
      <c r="R163" t="str">
        <v>GCMM-000X (CMM) · Var.Meas.</v>
      </c>
      <c r="S163" t="str">
        <v>GOMS-000X (Sylvac)</v>
      </c>
      <c r="T163" t="str">
        <v>GRAM-00XX (RAM) · Pass / Fail</v>
      </c>
      <c r="U163" t="str">
        <v>GRAM-00XX (RAM) · Program</v>
      </c>
      <c r="V163" t="str">
        <v>GRAM-00XX (RAM) · Var.Meas.</v>
      </c>
      <c r="W163" t="str">
        <v>GRAM-00XX (RAM) · Visual</v>
      </c>
      <c r="X163" t="str">
        <v>Groove Width Micrometer</v>
      </c>
      <c r="Y163" t="str">
        <v>GTIC-00XX Test Indicator</v>
      </c>
      <c r="Z163" t="str">
        <v>Indicator / Drop</v>
      </c>
      <c r="AA163" t="str">
        <v>Inspection Fixture · Go</v>
      </c>
      <c r="AB163" t="str">
        <v>Inspection Fixture · NoGo</v>
      </c>
      <c r="AC163" t="str">
        <v>Micrometer · Anvil GMAN-XXXX</v>
      </c>
      <c r="AD163" t="str">
        <v>Micrometer · Blade</v>
      </c>
      <c r="AE163" t="str">
        <v>Micrometer · Disc</v>
      </c>
      <c r="AF163" t="str">
        <v>Micrometer · Outside</v>
      </c>
      <c r="AG163" t="str">
        <v>Micrometer · Pitch</v>
      </c>
      <c r="AH163" t="str">
        <v>Micrometer · Point</v>
      </c>
      <c r="AI163" t="str">
        <v>Micrometer · Spline</v>
      </c>
      <c r="AJ163" t="str">
        <v xml:space="preserve">Micrometer · Spline / Calc. </v>
      </c>
      <c r="AK163" t="str">
        <v>not sure</v>
      </c>
      <c r="AL163" t="str">
        <v>Ring/Internal (IDT)</v>
      </c>
      <c r="AM163" t="str">
        <v xml:space="preserve">Test Indicator/Concent. Ga. </v>
      </c>
      <c r="AN163" t="str">
        <v>Thread Plug Gauge · Go</v>
      </c>
      <c r="AO163" t="str">
        <v>Thread Plug Gauge · Go/NoGo</v>
      </c>
      <c r="AP163" t="str">
        <v>Thread Plug Gauge · NoGo</v>
      </c>
      <c r="AQ163" t="str">
        <v>Thread Ring Gauge · Go</v>
      </c>
      <c r="AR163" t="str">
        <v>Thread Ring Gauge · Go/NoGo</v>
      </c>
      <c r="AS163" t="str">
        <v>Thread Ring Gauge · NoGo</v>
      </c>
      <c r="AT163" t="str">
        <v>Visual</v>
      </c>
      <c r="AU163" t="str">
        <v>Visual · (Microscope)</v>
      </c>
      <c r="AV163" t="str">
        <v>Visual · 10×</v>
      </c>
      <c r="AW163" t="str">
        <v>Visual · 2.25×</v>
      </c>
      <c r="AX163" t="str">
        <v>Visual · DV</v>
      </c>
      <c r="AY163" t="str">
        <v>Visual GritBlast Comparator</v>
      </c>
    </row>
    <row r="164" spans="3:51">
      <c r="C164" t="str" cm="1">
        <f t="array" ref="C164:AY164">TRANSPOSE(_xlfn._xlws.SORT(_xlfn._xlws.FILTER($A$2:$A$279,ISNUMBER(SEARCH('PartLib Table'!N171,$A$2:$A$279)),"not found")))</f>
        <v>Caliper</v>
      </c>
      <c r="D164" t="str">
        <v>Caliper/Go Gauge</v>
      </c>
      <c r="E164" t="str">
        <v>Caliper/Go Pin</v>
      </c>
      <c r="F164" t="str">
        <v>Caliper/Internal (IDT)</v>
      </c>
      <c r="G164" t="str">
        <v>Comparator / Var.Meas.</v>
      </c>
      <c r="H164" t="str">
        <v>Function Part</v>
      </c>
      <c r="I164" t="str">
        <v>Functional · Gauge</v>
      </c>
      <c r="J164" t="str">
        <v>Gauge · Go</v>
      </c>
      <c r="K164" t="str">
        <v>Gauge · Go/NoGo</v>
      </c>
      <c r="L164" t="str">
        <v>Gauge · NoGo</v>
      </c>
      <c r="M164" t="str">
        <v>Gauge Pins · Go</v>
      </c>
      <c r="N164" t="str">
        <v>Gauge Pins · Go/NoGo</v>
      </c>
      <c r="O164" t="str">
        <v>Gauge Pins · NoGo</v>
      </c>
      <c r="P164" t="str">
        <v>Gauge Pins · Var.Best.Fit.</v>
      </c>
      <c r="Q164" t="str">
        <v>GCMM-000X (CMM) · Pass / Fail</v>
      </c>
      <c r="R164" t="str">
        <v>GCMM-000X (CMM) · Var.Meas.</v>
      </c>
      <c r="S164" t="str">
        <v>GOMS-000X (Sylvac)</v>
      </c>
      <c r="T164" t="str">
        <v>GRAM-00XX (RAM) · Pass / Fail</v>
      </c>
      <c r="U164" t="str">
        <v>GRAM-00XX (RAM) · Program</v>
      </c>
      <c r="V164" t="str">
        <v>GRAM-00XX (RAM) · Var.Meas.</v>
      </c>
      <c r="W164" t="str">
        <v>GRAM-00XX (RAM) · Visual</v>
      </c>
      <c r="X164" t="str">
        <v>Groove Width Micrometer</v>
      </c>
      <c r="Y164" t="str">
        <v>GTIC-00XX Test Indicator</v>
      </c>
      <c r="Z164" t="str">
        <v>Indicator / Drop</v>
      </c>
      <c r="AA164" t="str">
        <v>Inspection Fixture · Go</v>
      </c>
      <c r="AB164" t="str">
        <v>Inspection Fixture · NoGo</v>
      </c>
      <c r="AC164" t="str">
        <v>Micrometer · Anvil GMAN-XXXX</v>
      </c>
      <c r="AD164" t="str">
        <v>Micrometer · Blade</v>
      </c>
      <c r="AE164" t="str">
        <v>Micrometer · Disc</v>
      </c>
      <c r="AF164" t="str">
        <v>Micrometer · Outside</v>
      </c>
      <c r="AG164" t="str">
        <v>Micrometer · Pitch</v>
      </c>
      <c r="AH164" t="str">
        <v>Micrometer · Point</v>
      </c>
      <c r="AI164" t="str">
        <v>Micrometer · Spline</v>
      </c>
      <c r="AJ164" t="str">
        <v xml:space="preserve">Micrometer · Spline / Calc. </v>
      </c>
      <c r="AK164" t="str">
        <v>not sure</v>
      </c>
      <c r="AL164" t="str">
        <v>Ring/Internal (IDT)</v>
      </c>
      <c r="AM164" t="str">
        <v xml:space="preserve">Test Indicator/Concent. Ga. </v>
      </c>
      <c r="AN164" t="str">
        <v>Thread Plug Gauge · Go</v>
      </c>
      <c r="AO164" t="str">
        <v>Thread Plug Gauge · Go/NoGo</v>
      </c>
      <c r="AP164" t="str">
        <v>Thread Plug Gauge · NoGo</v>
      </c>
      <c r="AQ164" t="str">
        <v>Thread Ring Gauge · Go</v>
      </c>
      <c r="AR164" t="str">
        <v>Thread Ring Gauge · Go/NoGo</v>
      </c>
      <c r="AS164" t="str">
        <v>Thread Ring Gauge · NoGo</v>
      </c>
      <c r="AT164" t="str">
        <v>Visual</v>
      </c>
      <c r="AU164" t="str">
        <v>Visual · (Microscope)</v>
      </c>
      <c r="AV164" t="str">
        <v>Visual · 10×</v>
      </c>
      <c r="AW164" t="str">
        <v>Visual · 2.25×</v>
      </c>
      <c r="AX164" t="str">
        <v>Visual · DV</v>
      </c>
      <c r="AY164" t="str">
        <v>Visual GritBlast Comparator</v>
      </c>
    </row>
    <row r="165" spans="3:51">
      <c r="C165" t="str" cm="1">
        <f t="array" ref="C165:AY165">TRANSPOSE(_xlfn._xlws.SORT(_xlfn._xlws.FILTER($A$2:$A$279,ISNUMBER(SEARCH('PartLib Table'!N172,$A$2:$A$279)),"not found")))</f>
        <v>Caliper</v>
      </c>
      <c r="D165" t="str">
        <v>Caliper/Go Gauge</v>
      </c>
      <c r="E165" t="str">
        <v>Caliper/Go Pin</v>
      </c>
      <c r="F165" t="str">
        <v>Caliper/Internal (IDT)</v>
      </c>
      <c r="G165" t="str">
        <v>Comparator / Var.Meas.</v>
      </c>
      <c r="H165" t="str">
        <v>Function Part</v>
      </c>
      <c r="I165" t="str">
        <v>Functional · Gauge</v>
      </c>
      <c r="J165" t="str">
        <v>Gauge · Go</v>
      </c>
      <c r="K165" t="str">
        <v>Gauge · Go/NoGo</v>
      </c>
      <c r="L165" t="str">
        <v>Gauge · NoGo</v>
      </c>
      <c r="M165" t="str">
        <v>Gauge Pins · Go</v>
      </c>
      <c r="N165" t="str">
        <v>Gauge Pins · Go/NoGo</v>
      </c>
      <c r="O165" t="str">
        <v>Gauge Pins · NoGo</v>
      </c>
      <c r="P165" t="str">
        <v>Gauge Pins · Var.Best.Fit.</v>
      </c>
      <c r="Q165" t="str">
        <v>GCMM-000X (CMM) · Pass / Fail</v>
      </c>
      <c r="R165" t="str">
        <v>GCMM-000X (CMM) · Var.Meas.</v>
      </c>
      <c r="S165" t="str">
        <v>GOMS-000X (Sylvac)</v>
      </c>
      <c r="T165" t="str">
        <v>GRAM-00XX (RAM) · Pass / Fail</v>
      </c>
      <c r="U165" t="str">
        <v>GRAM-00XX (RAM) · Program</v>
      </c>
      <c r="V165" t="str">
        <v>GRAM-00XX (RAM) · Var.Meas.</v>
      </c>
      <c r="W165" t="str">
        <v>GRAM-00XX (RAM) · Visual</v>
      </c>
      <c r="X165" t="str">
        <v>Groove Width Micrometer</v>
      </c>
      <c r="Y165" t="str">
        <v>GTIC-00XX Test Indicator</v>
      </c>
      <c r="Z165" t="str">
        <v>Indicator / Drop</v>
      </c>
      <c r="AA165" t="str">
        <v>Inspection Fixture · Go</v>
      </c>
      <c r="AB165" t="str">
        <v>Inspection Fixture · NoGo</v>
      </c>
      <c r="AC165" t="str">
        <v>Micrometer · Anvil GMAN-XXXX</v>
      </c>
      <c r="AD165" t="str">
        <v>Micrometer · Blade</v>
      </c>
      <c r="AE165" t="str">
        <v>Micrometer · Disc</v>
      </c>
      <c r="AF165" t="str">
        <v>Micrometer · Outside</v>
      </c>
      <c r="AG165" t="str">
        <v>Micrometer · Pitch</v>
      </c>
      <c r="AH165" t="str">
        <v>Micrometer · Point</v>
      </c>
      <c r="AI165" t="str">
        <v>Micrometer · Spline</v>
      </c>
      <c r="AJ165" t="str">
        <v xml:space="preserve">Micrometer · Spline / Calc. </v>
      </c>
      <c r="AK165" t="str">
        <v>not sure</v>
      </c>
      <c r="AL165" t="str">
        <v>Ring/Internal (IDT)</v>
      </c>
      <c r="AM165" t="str">
        <v xml:space="preserve">Test Indicator/Concent. Ga. </v>
      </c>
      <c r="AN165" t="str">
        <v>Thread Plug Gauge · Go</v>
      </c>
      <c r="AO165" t="str">
        <v>Thread Plug Gauge · Go/NoGo</v>
      </c>
      <c r="AP165" t="str">
        <v>Thread Plug Gauge · NoGo</v>
      </c>
      <c r="AQ165" t="str">
        <v>Thread Ring Gauge · Go</v>
      </c>
      <c r="AR165" t="str">
        <v>Thread Ring Gauge · Go/NoGo</v>
      </c>
      <c r="AS165" t="str">
        <v>Thread Ring Gauge · NoGo</v>
      </c>
      <c r="AT165" t="str">
        <v>Visual</v>
      </c>
      <c r="AU165" t="str">
        <v>Visual · (Microscope)</v>
      </c>
      <c r="AV165" t="str">
        <v>Visual · 10×</v>
      </c>
      <c r="AW165" t="str">
        <v>Visual · 2.25×</v>
      </c>
      <c r="AX165" t="str">
        <v>Visual · DV</v>
      </c>
      <c r="AY165" t="str">
        <v>Visual GritBlast Comparator</v>
      </c>
    </row>
    <row r="166" spans="3:51">
      <c r="C166" t="str" cm="1">
        <f t="array" ref="C166:AY166">TRANSPOSE(_xlfn._xlws.SORT(_xlfn._xlws.FILTER($A$2:$A$279,ISNUMBER(SEARCH('PartLib Table'!N173,$A$2:$A$279)),"not found")))</f>
        <v>Caliper</v>
      </c>
      <c r="D166" t="str">
        <v>Caliper/Go Gauge</v>
      </c>
      <c r="E166" t="str">
        <v>Caliper/Go Pin</v>
      </c>
      <c r="F166" t="str">
        <v>Caliper/Internal (IDT)</v>
      </c>
      <c r="G166" t="str">
        <v>Comparator / Var.Meas.</v>
      </c>
      <c r="H166" t="str">
        <v>Function Part</v>
      </c>
      <c r="I166" t="str">
        <v>Functional · Gauge</v>
      </c>
      <c r="J166" t="str">
        <v>Gauge · Go</v>
      </c>
      <c r="K166" t="str">
        <v>Gauge · Go/NoGo</v>
      </c>
      <c r="L166" t="str">
        <v>Gauge · NoGo</v>
      </c>
      <c r="M166" t="str">
        <v>Gauge Pins · Go</v>
      </c>
      <c r="N166" t="str">
        <v>Gauge Pins · Go/NoGo</v>
      </c>
      <c r="O166" t="str">
        <v>Gauge Pins · NoGo</v>
      </c>
      <c r="P166" t="str">
        <v>Gauge Pins · Var.Best.Fit.</v>
      </c>
      <c r="Q166" t="str">
        <v>GCMM-000X (CMM) · Pass / Fail</v>
      </c>
      <c r="R166" t="str">
        <v>GCMM-000X (CMM) · Var.Meas.</v>
      </c>
      <c r="S166" t="str">
        <v>GOMS-000X (Sylvac)</v>
      </c>
      <c r="T166" t="str">
        <v>GRAM-00XX (RAM) · Pass / Fail</v>
      </c>
      <c r="U166" t="str">
        <v>GRAM-00XX (RAM) · Program</v>
      </c>
      <c r="V166" t="str">
        <v>GRAM-00XX (RAM) · Var.Meas.</v>
      </c>
      <c r="W166" t="str">
        <v>GRAM-00XX (RAM) · Visual</v>
      </c>
      <c r="X166" t="str">
        <v>Groove Width Micrometer</v>
      </c>
      <c r="Y166" t="str">
        <v>GTIC-00XX Test Indicator</v>
      </c>
      <c r="Z166" t="str">
        <v>Indicator / Drop</v>
      </c>
      <c r="AA166" t="str">
        <v>Inspection Fixture · Go</v>
      </c>
      <c r="AB166" t="str">
        <v>Inspection Fixture · NoGo</v>
      </c>
      <c r="AC166" t="str">
        <v>Micrometer · Anvil GMAN-XXXX</v>
      </c>
      <c r="AD166" t="str">
        <v>Micrometer · Blade</v>
      </c>
      <c r="AE166" t="str">
        <v>Micrometer · Disc</v>
      </c>
      <c r="AF166" t="str">
        <v>Micrometer · Outside</v>
      </c>
      <c r="AG166" t="str">
        <v>Micrometer · Pitch</v>
      </c>
      <c r="AH166" t="str">
        <v>Micrometer · Point</v>
      </c>
      <c r="AI166" t="str">
        <v>Micrometer · Spline</v>
      </c>
      <c r="AJ166" t="str">
        <v xml:space="preserve">Micrometer · Spline / Calc. </v>
      </c>
      <c r="AK166" t="str">
        <v>not sure</v>
      </c>
      <c r="AL166" t="str">
        <v>Ring/Internal (IDT)</v>
      </c>
      <c r="AM166" t="str">
        <v xml:space="preserve">Test Indicator/Concent. Ga. </v>
      </c>
      <c r="AN166" t="str">
        <v>Thread Plug Gauge · Go</v>
      </c>
      <c r="AO166" t="str">
        <v>Thread Plug Gauge · Go/NoGo</v>
      </c>
      <c r="AP166" t="str">
        <v>Thread Plug Gauge · NoGo</v>
      </c>
      <c r="AQ166" t="str">
        <v>Thread Ring Gauge · Go</v>
      </c>
      <c r="AR166" t="str">
        <v>Thread Ring Gauge · Go/NoGo</v>
      </c>
      <c r="AS166" t="str">
        <v>Thread Ring Gauge · NoGo</v>
      </c>
      <c r="AT166" t="str">
        <v>Visual</v>
      </c>
      <c r="AU166" t="str">
        <v>Visual · (Microscope)</v>
      </c>
      <c r="AV166" t="str">
        <v>Visual · 10×</v>
      </c>
      <c r="AW166" t="str">
        <v>Visual · 2.25×</v>
      </c>
      <c r="AX166" t="str">
        <v>Visual · DV</v>
      </c>
      <c r="AY166" t="str">
        <v>Visual GritBlast Comparator</v>
      </c>
    </row>
    <row r="167" spans="3:51">
      <c r="C167" t="str" cm="1">
        <f t="array" ref="C167:AY167">TRANSPOSE(_xlfn._xlws.SORT(_xlfn._xlws.FILTER($A$2:$A$279,ISNUMBER(SEARCH('PartLib Table'!N174,$A$2:$A$279)),"not found")))</f>
        <v>Caliper</v>
      </c>
      <c r="D167" t="str">
        <v>Caliper/Go Gauge</v>
      </c>
      <c r="E167" t="str">
        <v>Caliper/Go Pin</v>
      </c>
      <c r="F167" t="str">
        <v>Caliper/Internal (IDT)</v>
      </c>
      <c r="G167" t="str">
        <v>Comparator / Var.Meas.</v>
      </c>
      <c r="H167" t="str">
        <v>Function Part</v>
      </c>
      <c r="I167" t="str">
        <v>Functional · Gauge</v>
      </c>
      <c r="J167" t="str">
        <v>Gauge · Go</v>
      </c>
      <c r="K167" t="str">
        <v>Gauge · Go/NoGo</v>
      </c>
      <c r="L167" t="str">
        <v>Gauge · NoGo</v>
      </c>
      <c r="M167" t="str">
        <v>Gauge Pins · Go</v>
      </c>
      <c r="N167" t="str">
        <v>Gauge Pins · Go/NoGo</v>
      </c>
      <c r="O167" t="str">
        <v>Gauge Pins · NoGo</v>
      </c>
      <c r="P167" t="str">
        <v>Gauge Pins · Var.Best.Fit.</v>
      </c>
      <c r="Q167" t="str">
        <v>GCMM-000X (CMM) · Pass / Fail</v>
      </c>
      <c r="R167" t="str">
        <v>GCMM-000X (CMM) · Var.Meas.</v>
      </c>
      <c r="S167" t="str">
        <v>GOMS-000X (Sylvac)</v>
      </c>
      <c r="T167" t="str">
        <v>GRAM-00XX (RAM) · Pass / Fail</v>
      </c>
      <c r="U167" t="str">
        <v>GRAM-00XX (RAM) · Program</v>
      </c>
      <c r="V167" t="str">
        <v>GRAM-00XX (RAM) · Var.Meas.</v>
      </c>
      <c r="W167" t="str">
        <v>GRAM-00XX (RAM) · Visual</v>
      </c>
      <c r="X167" t="str">
        <v>Groove Width Micrometer</v>
      </c>
      <c r="Y167" t="str">
        <v>GTIC-00XX Test Indicator</v>
      </c>
      <c r="Z167" t="str">
        <v>Indicator / Drop</v>
      </c>
      <c r="AA167" t="str">
        <v>Inspection Fixture · Go</v>
      </c>
      <c r="AB167" t="str">
        <v>Inspection Fixture · NoGo</v>
      </c>
      <c r="AC167" t="str">
        <v>Micrometer · Anvil GMAN-XXXX</v>
      </c>
      <c r="AD167" t="str">
        <v>Micrometer · Blade</v>
      </c>
      <c r="AE167" t="str">
        <v>Micrometer · Disc</v>
      </c>
      <c r="AF167" t="str">
        <v>Micrometer · Outside</v>
      </c>
      <c r="AG167" t="str">
        <v>Micrometer · Pitch</v>
      </c>
      <c r="AH167" t="str">
        <v>Micrometer · Point</v>
      </c>
      <c r="AI167" t="str">
        <v>Micrometer · Spline</v>
      </c>
      <c r="AJ167" t="str">
        <v xml:space="preserve">Micrometer · Spline / Calc. </v>
      </c>
      <c r="AK167" t="str">
        <v>not sure</v>
      </c>
      <c r="AL167" t="str">
        <v>Ring/Internal (IDT)</v>
      </c>
      <c r="AM167" t="str">
        <v xml:space="preserve">Test Indicator/Concent. Ga. </v>
      </c>
      <c r="AN167" t="str">
        <v>Thread Plug Gauge · Go</v>
      </c>
      <c r="AO167" t="str">
        <v>Thread Plug Gauge · Go/NoGo</v>
      </c>
      <c r="AP167" t="str">
        <v>Thread Plug Gauge · NoGo</v>
      </c>
      <c r="AQ167" t="str">
        <v>Thread Ring Gauge · Go</v>
      </c>
      <c r="AR167" t="str">
        <v>Thread Ring Gauge · Go/NoGo</v>
      </c>
      <c r="AS167" t="str">
        <v>Thread Ring Gauge · NoGo</v>
      </c>
      <c r="AT167" t="str">
        <v>Visual</v>
      </c>
      <c r="AU167" t="str">
        <v>Visual · (Microscope)</v>
      </c>
      <c r="AV167" t="str">
        <v>Visual · 10×</v>
      </c>
      <c r="AW167" t="str">
        <v>Visual · 2.25×</v>
      </c>
      <c r="AX167" t="str">
        <v>Visual · DV</v>
      </c>
      <c r="AY167" t="str">
        <v>Visual GritBlast Comparator</v>
      </c>
    </row>
    <row r="168" spans="3:51">
      <c r="C168" t="str" cm="1">
        <f t="array" ref="C168:AY168">TRANSPOSE(_xlfn._xlws.SORT(_xlfn._xlws.FILTER($A$2:$A$279,ISNUMBER(SEARCH('PartLib Table'!N175,$A$2:$A$279)),"not found")))</f>
        <v>Caliper</v>
      </c>
      <c r="D168" t="str">
        <v>Caliper/Go Gauge</v>
      </c>
      <c r="E168" t="str">
        <v>Caliper/Go Pin</v>
      </c>
      <c r="F168" t="str">
        <v>Caliper/Internal (IDT)</v>
      </c>
      <c r="G168" t="str">
        <v>Comparator / Var.Meas.</v>
      </c>
      <c r="H168" t="str">
        <v>Function Part</v>
      </c>
      <c r="I168" t="str">
        <v>Functional · Gauge</v>
      </c>
      <c r="J168" t="str">
        <v>Gauge · Go</v>
      </c>
      <c r="K168" t="str">
        <v>Gauge · Go/NoGo</v>
      </c>
      <c r="L168" t="str">
        <v>Gauge · NoGo</v>
      </c>
      <c r="M168" t="str">
        <v>Gauge Pins · Go</v>
      </c>
      <c r="N168" t="str">
        <v>Gauge Pins · Go/NoGo</v>
      </c>
      <c r="O168" t="str">
        <v>Gauge Pins · NoGo</v>
      </c>
      <c r="P168" t="str">
        <v>Gauge Pins · Var.Best.Fit.</v>
      </c>
      <c r="Q168" t="str">
        <v>GCMM-000X (CMM) · Pass / Fail</v>
      </c>
      <c r="R168" t="str">
        <v>GCMM-000X (CMM) · Var.Meas.</v>
      </c>
      <c r="S168" t="str">
        <v>GOMS-000X (Sylvac)</v>
      </c>
      <c r="T168" t="str">
        <v>GRAM-00XX (RAM) · Pass / Fail</v>
      </c>
      <c r="U168" t="str">
        <v>GRAM-00XX (RAM) · Program</v>
      </c>
      <c r="V168" t="str">
        <v>GRAM-00XX (RAM) · Var.Meas.</v>
      </c>
      <c r="W168" t="str">
        <v>GRAM-00XX (RAM) · Visual</v>
      </c>
      <c r="X168" t="str">
        <v>Groove Width Micrometer</v>
      </c>
      <c r="Y168" t="str">
        <v>GTIC-00XX Test Indicator</v>
      </c>
      <c r="Z168" t="str">
        <v>Indicator / Drop</v>
      </c>
      <c r="AA168" t="str">
        <v>Inspection Fixture · Go</v>
      </c>
      <c r="AB168" t="str">
        <v>Inspection Fixture · NoGo</v>
      </c>
      <c r="AC168" t="str">
        <v>Micrometer · Anvil GMAN-XXXX</v>
      </c>
      <c r="AD168" t="str">
        <v>Micrometer · Blade</v>
      </c>
      <c r="AE168" t="str">
        <v>Micrometer · Disc</v>
      </c>
      <c r="AF168" t="str">
        <v>Micrometer · Outside</v>
      </c>
      <c r="AG168" t="str">
        <v>Micrometer · Pitch</v>
      </c>
      <c r="AH168" t="str">
        <v>Micrometer · Point</v>
      </c>
      <c r="AI168" t="str">
        <v>Micrometer · Spline</v>
      </c>
      <c r="AJ168" t="str">
        <v xml:space="preserve">Micrometer · Spline / Calc. </v>
      </c>
      <c r="AK168" t="str">
        <v>not sure</v>
      </c>
      <c r="AL168" t="str">
        <v>Ring/Internal (IDT)</v>
      </c>
      <c r="AM168" t="str">
        <v xml:space="preserve">Test Indicator/Concent. Ga. </v>
      </c>
      <c r="AN168" t="str">
        <v>Thread Plug Gauge · Go</v>
      </c>
      <c r="AO168" t="str">
        <v>Thread Plug Gauge · Go/NoGo</v>
      </c>
      <c r="AP168" t="str">
        <v>Thread Plug Gauge · NoGo</v>
      </c>
      <c r="AQ168" t="str">
        <v>Thread Ring Gauge · Go</v>
      </c>
      <c r="AR168" t="str">
        <v>Thread Ring Gauge · Go/NoGo</v>
      </c>
      <c r="AS168" t="str">
        <v>Thread Ring Gauge · NoGo</v>
      </c>
      <c r="AT168" t="str">
        <v>Visual</v>
      </c>
      <c r="AU168" t="str">
        <v>Visual · (Microscope)</v>
      </c>
      <c r="AV168" t="str">
        <v>Visual · 10×</v>
      </c>
      <c r="AW168" t="str">
        <v>Visual · 2.25×</v>
      </c>
      <c r="AX168" t="str">
        <v>Visual · DV</v>
      </c>
      <c r="AY168" t="str">
        <v>Visual GritBlast Comparator</v>
      </c>
    </row>
    <row r="169" spans="3:51">
      <c r="C169" t="str" cm="1">
        <f t="array" ref="C169:AY169">TRANSPOSE(_xlfn._xlws.SORT(_xlfn._xlws.FILTER($A$2:$A$279,ISNUMBER(SEARCH('PartLib Table'!N176,$A$2:$A$279)),"not found")))</f>
        <v>Caliper</v>
      </c>
      <c r="D169" t="str">
        <v>Caliper/Go Gauge</v>
      </c>
      <c r="E169" t="str">
        <v>Caliper/Go Pin</v>
      </c>
      <c r="F169" t="str">
        <v>Caliper/Internal (IDT)</v>
      </c>
      <c r="G169" t="str">
        <v>Comparator / Var.Meas.</v>
      </c>
      <c r="H169" t="str">
        <v>Function Part</v>
      </c>
      <c r="I169" t="str">
        <v>Functional · Gauge</v>
      </c>
      <c r="J169" t="str">
        <v>Gauge · Go</v>
      </c>
      <c r="K169" t="str">
        <v>Gauge · Go/NoGo</v>
      </c>
      <c r="L169" t="str">
        <v>Gauge · NoGo</v>
      </c>
      <c r="M169" t="str">
        <v>Gauge Pins · Go</v>
      </c>
      <c r="N169" t="str">
        <v>Gauge Pins · Go/NoGo</v>
      </c>
      <c r="O169" t="str">
        <v>Gauge Pins · NoGo</v>
      </c>
      <c r="P169" t="str">
        <v>Gauge Pins · Var.Best.Fit.</v>
      </c>
      <c r="Q169" t="str">
        <v>GCMM-000X (CMM) · Pass / Fail</v>
      </c>
      <c r="R169" t="str">
        <v>GCMM-000X (CMM) · Var.Meas.</v>
      </c>
      <c r="S169" t="str">
        <v>GOMS-000X (Sylvac)</v>
      </c>
      <c r="T169" t="str">
        <v>GRAM-00XX (RAM) · Pass / Fail</v>
      </c>
      <c r="U169" t="str">
        <v>GRAM-00XX (RAM) · Program</v>
      </c>
      <c r="V169" t="str">
        <v>GRAM-00XX (RAM) · Var.Meas.</v>
      </c>
      <c r="W169" t="str">
        <v>GRAM-00XX (RAM) · Visual</v>
      </c>
      <c r="X169" t="str">
        <v>Groove Width Micrometer</v>
      </c>
      <c r="Y169" t="str">
        <v>GTIC-00XX Test Indicator</v>
      </c>
      <c r="Z169" t="str">
        <v>Indicator / Drop</v>
      </c>
      <c r="AA169" t="str">
        <v>Inspection Fixture · Go</v>
      </c>
      <c r="AB169" t="str">
        <v>Inspection Fixture · NoGo</v>
      </c>
      <c r="AC169" t="str">
        <v>Micrometer · Anvil GMAN-XXXX</v>
      </c>
      <c r="AD169" t="str">
        <v>Micrometer · Blade</v>
      </c>
      <c r="AE169" t="str">
        <v>Micrometer · Disc</v>
      </c>
      <c r="AF169" t="str">
        <v>Micrometer · Outside</v>
      </c>
      <c r="AG169" t="str">
        <v>Micrometer · Pitch</v>
      </c>
      <c r="AH169" t="str">
        <v>Micrometer · Point</v>
      </c>
      <c r="AI169" t="str">
        <v>Micrometer · Spline</v>
      </c>
      <c r="AJ169" t="str">
        <v xml:space="preserve">Micrometer · Spline / Calc. </v>
      </c>
      <c r="AK169" t="str">
        <v>not sure</v>
      </c>
      <c r="AL169" t="str">
        <v>Ring/Internal (IDT)</v>
      </c>
      <c r="AM169" t="str">
        <v xml:space="preserve">Test Indicator/Concent. Ga. </v>
      </c>
      <c r="AN169" t="str">
        <v>Thread Plug Gauge · Go</v>
      </c>
      <c r="AO169" t="str">
        <v>Thread Plug Gauge · Go/NoGo</v>
      </c>
      <c r="AP169" t="str">
        <v>Thread Plug Gauge · NoGo</v>
      </c>
      <c r="AQ169" t="str">
        <v>Thread Ring Gauge · Go</v>
      </c>
      <c r="AR169" t="str">
        <v>Thread Ring Gauge · Go/NoGo</v>
      </c>
      <c r="AS169" t="str">
        <v>Thread Ring Gauge · NoGo</v>
      </c>
      <c r="AT169" t="str">
        <v>Visual</v>
      </c>
      <c r="AU169" t="str">
        <v>Visual · (Microscope)</v>
      </c>
      <c r="AV169" t="str">
        <v>Visual · 10×</v>
      </c>
      <c r="AW169" t="str">
        <v>Visual · 2.25×</v>
      </c>
      <c r="AX169" t="str">
        <v>Visual · DV</v>
      </c>
      <c r="AY169" t="str">
        <v>Visual GritBlast Comparator</v>
      </c>
    </row>
    <row r="170" spans="3:51">
      <c r="C170" t="str" cm="1">
        <f t="array" ref="C170:AY170">TRANSPOSE(_xlfn._xlws.SORT(_xlfn._xlws.FILTER($A$2:$A$279,ISNUMBER(SEARCH('PartLib Table'!N177,$A$2:$A$279)),"not found")))</f>
        <v>Caliper</v>
      </c>
      <c r="D170" t="str">
        <v>Caliper/Go Gauge</v>
      </c>
      <c r="E170" t="str">
        <v>Caliper/Go Pin</v>
      </c>
      <c r="F170" t="str">
        <v>Caliper/Internal (IDT)</v>
      </c>
      <c r="G170" t="str">
        <v>Comparator / Var.Meas.</v>
      </c>
      <c r="H170" t="str">
        <v>Function Part</v>
      </c>
      <c r="I170" t="str">
        <v>Functional · Gauge</v>
      </c>
      <c r="J170" t="str">
        <v>Gauge · Go</v>
      </c>
      <c r="K170" t="str">
        <v>Gauge · Go/NoGo</v>
      </c>
      <c r="L170" t="str">
        <v>Gauge · NoGo</v>
      </c>
      <c r="M170" t="str">
        <v>Gauge Pins · Go</v>
      </c>
      <c r="N170" t="str">
        <v>Gauge Pins · Go/NoGo</v>
      </c>
      <c r="O170" t="str">
        <v>Gauge Pins · NoGo</v>
      </c>
      <c r="P170" t="str">
        <v>Gauge Pins · Var.Best.Fit.</v>
      </c>
      <c r="Q170" t="str">
        <v>GCMM-000X (CMM) · Pass / Fail</v>
      </c>
      <c r="R170" t="str">
        <v>GCMM-000X (CMM) · Var.Meas.</v>
      </c>
      <c r="S170" t="str">
        <v>GOMS-000X (Sylvac)</v>
      </c>
      <c r="T170" t="str">
        <v>GRAM-00XX (RAM) · Pass / Fail</v>
      </c>
      <c r="U170" t="str">
        <v>GRAM-00XX (RAM) · Program</v>
      </c>
      <c r="V170" t="str">
        <v>GRAM-00XX (RAM) · Var.Meas.</v>
      </c>
      <c r="W170" t="str">
        <v>GRAM-00XX (RAM) · Visual</v>
      </c>
      <c r="X170" t="str">
        <v>Groove Width Micrometer</v>
      </c>
      <c r="Y170" t="str">
        <v>GTIC-00XX Test Indicator</v>
      </c>
      <c r="Z170" t="str">
        <v>Indicator / Drop</v>
      </c>
      <c r="AA170" t="str">
        <v>Inspection Fixture · Go</v>
      </c>
      <c r="AB170" t="str">
        <v>Inspection Fixture · NoGo</v>
      </c>
      <c r="AC170" t="str">
        <v>Micrometer · Anvil GMAN-XXXX</v>
      </c>
      <c r="AD170" t="str">
        <v>Micrometer · Blade</v>
      </c>
      <c r="AE170" t="str">
        <v>Micrometer · Disc</v>
      </c>
      <c r="AF170" t="str">
        <v>Micrometer · Outside</v>
      </c>
      <c r="AG170" t="str">
        <v>Micrometer · Pitch</v>
      </c>
      <c r="AH170" t="str">
        <v>Micrometer · Point</v>
      </c>
      <c r="AI170" t="str">
        <v>Micrometer · Spline</v>
      </c>
      <c r="AJ170" t="str">
        <v xml:space="preserve">Micrometer · Spline / Calc. </v>
      </c>
      <c r="AK170" t="str">
        <v>not sure</v>
      </c>
      <c r="AL170" t="str">
        <v>Ring/Internal (IDT)</v>
      </c>
      <c r="AM170" t="str">
        <v xml:space="preserve">Test Indicator/Concent. Ga. </v>
      </c>
      <c r="AN170" t="str">
        <v>Thread Plug Gauge · Go</v>
      </c>
      <c r="AO170" t="str">
        <v>Thread Plug Gauge · Go/NoGo</v>
      </c>
      <c r="AP170" t="str">
        <v>Thread Plug Gauge · NoGo</v>
      </c>
      <c r="AQ170" t="str">
        <v>Thread Ring Gauge · Go</v>
      </c>
      <c r="AR170" t="str">
        <v>Thread Ring Gauge · Go/NoGo</v>
      </c>
      <c r="AS170" t="str">
        <v>Thread Ring Gauge · NoGo</v>
      </c>
      <c r="AT170" t="str">
        <v>Visual</v>
      </c>
      <c r="AU170" t="str">
        <v>Visual · (Microscope)</v>
      </c>
      <c r="AV170" t="str">
        <v>Visual · 10×</v>
      </c>
      <c r="AW170" t="str">
        <v>Visual · 2.25×</v>
      </c>
      <c r="AX170" t="str">
        <v>Visual · DV</v>
      </c>
      <c r="AY170" t="str">
        <v>Visual GritBlast Comparator</v>
      </c>
    </row>
    <row r="171" spans="3:51">
      <c r="C171" t="str" cm="1">
        <f t="array" ref="C171:AY171">TRANSPOSE(_xlfn._xlws.SORT(_xlfn._xlws.FILTER($A$2:$A$279,ISNUMBER(SEARCH('PartLib Table'!N178,$A$2:$A$279)),"not found")))</f>
        <v>Caliper</v>
      </c>
      <c r="D171" t="str">
        <v>Caliper/Go Gauge</v>
      </c>
      <c r="E171" t="str">
        <v>Caliper/Go Pin</v>
      </c>
      <c r="F171" t="str">
        <v>Caliper/Internal (IDT)</v>
      </c>
      <c r="G171" t="str">
        <v>Comparator / Var.Meas.</v>
      </c>
      <c r="H171" t="str">
        <v>Function Part</v>
      </c>
      <c r="I171" t="str">
        <v>Functional · Gauge</v>
      </c>
      <c r="J171" t="str">
        <v>Gauge · Go</v>
      </c>
      <c r="K171" t="str">
        <v>Gauge · Go/NoGo</v>
      </c>
      <c r="L171" t="str">
        <v>Gauge · NoGo</v>
      </c>
      <c r="M171" t="str">
        <v>Gauge Pins · Go</v>
      </c>
      <c r="N171" t="str">
        <v>Gauge Pins · Go/NoGo</v>
      </c>
      <c r="O171" t="str">
        <v>Gauge Pins · NoGo</v>
      </c>
      <c r="P171" t="str">
        <v>Gauge Pins · Var.Best.Fit.</v>
      </c>
      <c r="Q171" t="str">
        <v>GCMM-000X (CMM) · Pass / Fail</v>
      </c>
      <c r="R171" t="str">
        <v>GCMM-000X (CMM) · Var.Meas.</v>
      </c>
      <c r="S171" t="str">
        <v>GOMS-000X (Sylvac)</v>
      </c>
      <c r="T171" t="str">
        <v>GRAM-00XX (RAM) · Pass / Fail</v>
      </c>
      <c r="U171" t="str">
        <v>GRAM-00XX (RAM) · Program</v>
      </c>
      <c r="V171" t="str">
        <v>GRAM-00XX (RAM) · Var.Meas.</v>
      </c>
      <c r="W171" t="str">
        <v>GRAM-00XX (RAM) · Visual</v>
      </c>
      <c r="X171" t="str">
        <v>Groove Width Micrometer</v>
      </c>
      <c r="Y171" t="str">
        <v>GTIC-00XX Test Indicator</v>
      </c>
      <c r="Z171" t="str">
        <v>Indicator / Drop</v>
      </c>
      <c r="AA171" t="str">
        <v>Inspection Fixture · Go</v>
      </c>
      <c r="AB171" t="str">
        <v>Inspection Fixture · NoGo</v>
      </c>
      <c r="AC171" t="str">
        <v>Micrometer · Anvil GMAN-XXXX</v>
      </c>
      <c r="AD171" t="str">
        <v>Micrometer · Blade</v>
      </c>
      <c r="AE171" t="str">
        <v>Micrometer · Disc</v>
      </c>
      <c r="AF171" t="str">
        <v>Micrometer · Outside</v>
      </c>
      <c r="AG171" t="str">
        <v>Micrometer · Pitch</v>
      </c>
      <c r="AH171" t="str">
        <v>Micrometer · Point</v>
      </c>
      <c r="AI171" t="str">
        <v>Micrometer · Spline</v>
      </c>
      <c r="AJ171" t="str">
        <v xml:space="preserve">Micrometer · Spline / Calc. </v>
      </c>
      <c r="AK171" t="str">
        <v>not sure</v>
      </c>
      <c r="AL171" t="str">
        <v>Ring/Internal (IDT)</v>
      </c>
      <c r="AM171" t="str">
        <v xml:space="preserve">Test Indicator/Concent. Ga. </v>
      </c>
      <c r="AN171" t="str">
        <v>Thread Plug Gauge · Go</v>
      </c>
      <c r="AO171" t="str">
        <v>Thread Plug Gauge · Go/NoGo</v>
      </c>
      <c r="AP171" t="str">
        <v>Thread Plug Gauge · NoGo</v>
      </c>
      <c r="AQ171" t="str">
        <v>Thread Ring Gauge · Go</v>
      </c>
      <c r="AR171" t="str">
        <v>Thread Ring Gauge · Go/NoGo</v>
      </c>
      <c r="AS171" t="str">
        <v>Thread Ring Gauge · NoGo</v>
      </c>
      <c r="AT171" t="str">
        <v>Visual</v>
      </c>
      <c r="AU171" t="str">
        <v>Visual · (Microscope)</v>
      </c>
      <c r="AV171" t="str">
        <v>Visual · 10×</v>
      </c>
      <c r="AW171" t="str">
        <v>Visual · 2.25×</v>
      </c>
      <c r="AX171" t="str">
        <v>Visual · DV</v>
      </c>
      <c r="AY171" t="str">
        <v>Visual GritBlast Comparator</v>
      </c>
    </row>
    <row r="172" spans="3:51">
      <c r="C172" t="str" cm="1">
        <f t="array" ref="C172:AY172">TRANSPOSE(_xlfn._xlws.SORT(_xlfn._xlws.FILTER($A$2:$A$279,ISNUMBER(SEARCH('PartLib Table'!N179,$A$2:$A$279)),"not found")))</f>
        <v>Caliper</v>
      </c>
      <c r="D172" t="str">
        <v>Caliper/Go Gauge</v>
      </c>
      <c r="E172" t="str">
        <v>Caliper/Go Pin</v>
      </c>
      <c r="F172" t="str">
        <v>Caliper/Internal (IDT)</v>
      </c>
      <c r="G172" t="str">
        <v>Comparator / Var.Meas.</v>
      </c>
      <c r="H172" t="str">
        <v>Function Part</v>
      </c>
      <c r="I172" t="str">
        <v>Functional · Gauge</v>
      </c>
      <c r="J172" t="str">
        <v>Gauge · Go</v>
      </c>
      <c r="K172" t="str">
        <v>Gauge · Go/NoGo</v>
      </c>
      <c r="L172" t="str">
        <v>Gauge · NoGo</v>
      </c>
      <c r="M172" t="str">
        <v>Gauge Pins · Go</v>
      </c>
      <c r="N172" t="str">
        <v>Gauge Pins · Go/NoGo</v>
      </c>
      <c r="O172" t="str">
        <v>Gauge Pins · NoGo</v>
      </c>
      <c r="P172" t="str">
        <v>Gauge Pins · Var.Best.Fit.</v>
      </c>
      <c r="Q172" t="str">
        <v>GCMM-000X (CMM) · Pass / Fail</v>
      </c>
      <c r="R172" t="str">
        <v>GCMM-000X (CMM) · Var.Meas.</v>
      </c>
      <c r="S172" t="str">
        <v>GOMS-000X (Sylvac)</v>
      </c>
      <c r="T172" t="str">
        <v>GRAM-00XX (RAM) · Pass / Fail</v>
      </c>
      <c r="U172" t="str">
        <v>GRAM-00XX (RAM) · Program</v>
      </c>
      <c r="V172" t="str">
        <v>GRAM-00XX (RAM) · Var.Meas.</v>
      </c>
      <c r="W172" t="str">
        <v>GRAM-00XX (RAM) · Visual</v>
      </c>
      <c r="X172" t="str">
        <v>Groove Width Micrometer</v>
      </c>
      <c r="Y172" t="str">
        <v>GTIC-00XX Test Indicator</v>
      </c>
      <c r="Z172" t="str">
        <v>Indicator / Drop</v>
      </c>
      <c r="AA172" t="str">
        <v>Inspection Fixture · Go</v>
      </c>
      <c r="AB172" t="str">
        <v>Inspection Fixture · NoGo</v>
      </c>
      <c r="AC172" t="str">
        <v>Micrometer · Anvil GMAN-XXXX</v>
      </c>
      <c r="AD172" t="str">
        <v>Micrometer · Blade</v>
      </c>
      <c r="AE172" t="str">
        <v>Micrometer · Disc</v>
      </c>
      <c r="AF172" t="str">
        <v>Micrometer · Outside</v>
      </c>
      <c r="AG172" t="str">
        <v>Micrometer · Pitch</v>
      </c>
      <c r="AH172" t="str">
        <v>Micrometer · Point</v>
      </c>
      <c r="AI172" t="str">
        <v>Micrometer · Spline</v>
      </c>
      <c r="AJ172" t="str">
        <v xml:space="preserve">Micrometer · Spline / Calc. </v>
      </c>
      <c r="AK172" t="str">
        <v>not sure</v>
      </c>
      <c r="AL172" t="str">
        <v>Ring/Internal (IDT)</v>
      </c>
      <c r="AM172" t="str">
        <v xml:space="preserve">Test Indicator/Concent. Ga. </v>
      </c>
      <c r="AN172" t="str">
        <v>Thread Plug Gauge · Go</v>
      </c>
      <c r="AO172" t="str">
        <v>Thread Plug Gauge · Go/NoGo</v>
      </c>
      <c r="AP172" t="str">
        <v>Thread Plug Gauge · NoGo</v>
      </c>
      <c r="AQ172" t="str">
        <v>Thread Ring Gauge · Go</v>
      </c>
      <c r="AR172" t="str">
        <v>Thread Ring Gauge · Go/NoGo</v>
      </c>
      <c r="AS172" t="str">
        <v>Thread Ring Gauge · NoGo</v>
      </c>
      <c r="AT172" t="str">
        <v>Visual</v>
      </c>
      <c r="AU172" t="str">
        <v>Visual · (Microscope)</v>
      </c>
      <c r="AV172" t="str">
        <v>Visual · 10×</v>
      </c>
      <c r="AW172" t="str">
        <v>Visual · 2.25×</v>
      </c>
      <c r="AX172" t="str">
        <v>Visual · DV</v>
      </c>
      <c r="AY172" t="str">
        <v>Visual GritBlast Comparator</v>
      </c>
    </row>
    <row r="173" spans="3:51">
      <c r="C173" t="str" cm="1">
        <f t="array" ref="C173:AY173">TRANSPOSE(_xlfn._xlws.SORT(_xlfn._xlws.FILTER($A$2:$A$279,ISNUMBER(SEARCH('PartLib Table'!N180,$A$2:$A$279)),"not found")))</f>
        <v>Caliper</v>
      </c>
      <c r="D173" t="str">
        <v>Caliper/Go Gauge</v>
      </c>
      <c r="E173" t="str">
        <v>Caliper/Go Pin</v>
      </c>
      <c r="F173" t="str">
        <v>Caliper/Internal (IDT)</v>
      </c>
      <c r="G173" t="str">
        <v>Comparator / Var.Meas.</v>
      </c>
      <c r="H173" t="str">
        <v>Function Part</v>
      </c>
      <c r="I173" t="str">
        <v>Functional · Gauge</v>
      </c>
      <c r="J173" t="str">
        <v>Gauge · Go</v>
      </c>
      <c r="K173" t="str">
        <v>Gauge · Go/NoGo</v>
      </c>
      <c r="L173" t="str">
        <v>Gauge · NoGo</v>
      </c>
      <c r="M173" t="str">
        <v>Gauge Pins · Go</v>
      </c>
      <c r="N173" t="str">
        <v>Gauge Pins · Go/NoGo</v>
      </c>
      <c r="O173" t="str">
        <v>Gauge Pins · NoGo</v>
      </c>
      <c r="P173" t="str">
        <v>Gauge Pins · Var.Best.Fit.</v>
      </c>
      <c r="Q173" t="str">
        <v>GCMM-000X (CMM) · Pass / Fail</v>
      </c>
      <c r="R173" t="str">
        <v>GCMM-000X (CMM) · Var.Meas.</v>
      </c>
      <c r="S173" t="str">
        <v>GOMS-000X (Sylvac)</v>
      </c>
      <c r="T173" t="str">
        <v>GRAM-00XX (RAM) · Pass / Fail</v>
      </c>
      <c r="U173" t="str">
        <v>GRAM-00XX (RAM) · Program</v>
      </c>
      <c r="V173" t="str">
        <v>GRAM-00XX (RAM) · Var.Meas.</v>
      </c>
      <c r="W173" t="str">
        <v>GRAM-00XX (RAM) · Visual</v>
      </c>
      <c r="X173" t="str">
        <v>Groove Width Micrometer</v>
      </c>
      <c r="Y173" t="str">
        <v>GTIC-00XX Test Indicator</v>
      </c>
      <c r="Z173" t="str">
        <v>Indicator / Drop</v>
      </c>
      <c r="AA173" t="str">
        <v>Inspection Fixture · Go</v>
      </c>
      <c r="AB173" t="str">
        <v>Inspection Fixture · NoGo</v>
      </c>
      <c r="AC173" t="str">
        <v>Micrometer · Anvil GMAN-XXXX</v>
      </c>
      <c r="AD173" t="str">
        <v>Micrometer · Blade</v>
      </c>
      <c r="AE173" t="str">
        <v>Micrometer · Disc</v>
      </c>
      <c r="AF173" t="str">
        <v>Micrometer · Outside</v>
      </c>
      <c r="AG173" t="str">
        <v>Micrometer · Pitch</v>
      </c>
      <c r="AH173" t="str">
        <v>Micrometer · Point</v>
      </c>
      <c r="AI173" t="str">
        <v>Micrometer · Spline</v>
      </c>
      <c r="AJ173" t="str">
        <v xml:space="preserve">Micrometer · Spline / Calc. </v>
      </c>
      <c r="AK173" t="str">
        <v>not sure</v>
      </c>
      <c r="AL173" t="str">
        <v>Ring/Internal (IDT)</v>
      </c>
      <c r="AM173" t="str">
        <v xml:space="preserve">Test Indicator/Concent. Ga. </v>
      </c>
      <c r="AN173" t="str">
        <v>Thread Plug Gauge · Go</v>
      </c>
      <c r="AO173" t="str">
        <v>Thread Plug Gauge · Go/NoGo</v>
      </c>
      <c r="AP173" t="str">
        <v>Thread Plug Gauge · NoGo</v>
      </c>
      <c r="AQ173" t="str">
        <v>Thread Ring Gauge · Go</v>
      </c>
      <c r="AR173" t="str">
        <v>Thread Ring Gauge · Go/NoGo</v>
      </c>
      <c r="AS173" t="str">
        <v>Thread Ring Gauge · NoGo</v>
      </c>
      <c r="AT173" t="str">
        <v>Visual</v>
      </c>
      <c r="AU173" t="str">
        <v>Visual · (Microscope)</v>
      </c>
      <c r="AV173" t="str">
        <v>Visual · 10×</v>
      </c>
      <c r="AW173" t="str">
        <v>Visual · 2.25×</v>
      </c>
      <c r="AX173" t="str">
        <v>Visual · DV</v>
      </c>
      <c r="AY173" t="str">
        <v>Visual GritBlast Comparator</v>
      </c>
    </row>
    <row r="174" spans="3:51">
      <c r="C174" t="str" cm="1">
        <f t="array" ref="C174:AY174">TRANSPOSE(_xlfn._xlws.SORT(_xlfn._xlws.FILTER($A$2:$A$279,ISNUMBER(SEARCH('PartLib Table'!N181,$A$2:$A$279)),"not found")))</f>
        <v>Caliper</v>
      </c>
      <c r="D174" t="str">
        <v>Caliper/Go Gauge</v>
      </c>
      <c r="E174" t="str">
        <v>Caliper/Go Pin</v>
      </c>
      <c r="F174" t="str">
        <v>Caliper/Internal (IDT)</v>
      </c>
      <c r="G174" t="str">
        <v>Comparator / Var.Meas.</v>
      </c>
      <c r="H174" t="str">
        <v>Function Part</v>
      </c>
      <c r="I174" t="str">
        <v>Functional · Gauge</v>
      </c>
      <c r="J174" t="str">
        <v>Gauge · Go</v>
      </c>
      <c r="K174" t="str">
        <v>Gauge · Go/NoGo</v>
      </c>
      <c r="L174" t="str">
        <v>Gauge · NoGo</v>
      </c>
      <c r="M174" t="str">
        <v>Gauge Pins · Go</v>
      </c>
      <c r="N174" t="str">
        <v>Gauge Pins · Go/NoGo</v>
      </c>
      <c r="O174" t="str">
        <v>Gauge Pins · NoGo</v>
      </c>
      <c r="P174" t="str">
        <v>Gauge Pins · Var.Best.Fit.</v>
      </c>
      <c r="Q174" t="str">
        <v>GCMM-000X (CMM) · Pass / Fail</v>
      </c>
      <c r="R174" t="str">
        <v>GCMM-000X (CMM) · Var.Meas.</v>
      </c>
      <c r="S174" t="str">
        <v>GOMS-000X (Sylvac)</v>
      </c>
      <c r="T174" t="str">
        <v>GRAM-00XX (RAM) · Pass / Fail</v>
      </c>
      <c r="U174" t="str">
        <v>GRAM-00XX (RAM) · Program</v>
      </c>
      <c r="V174" t="str">
        <v>GRAM-00XX (RAM) · Var.Meas.</v>
      </c>
      <c r="W174" t="str">
        <v>GRAM-00XX (RAM) · Visual</v>
      </c>
      <c r="X174" t="str">
        <v>Groove Width Micrometer</v>
      </c>
      <c r="Y174" t="str">
        <v>GTIC-00XX Test Indicator</v>
      </c>
      <c r="Z174" t="str">
        <v>Indicator / Drop</v>
      </c>
      <c r="AA174" t="str">
        <v>Inspection Fixture · Go</v>
      </c>
      <c r="AB174" t="str">
        <v>Inspection Fixture · NoGo</v>
      </c>
      <c r="AC174" t="str">
        <v>Micrometer · Anvil GMAN-XXXX</v>
      </c>
      <c r="AD174" t="str">
        <v>Micrometer · Blade</v>
      </c>
      <c r="AE174" t="str">
        <v>Micrometer · Disc</v>
      </c>
      <c r="AF174" t="str">
        <v>Micrometer · Outside</v>
      </c>
      <c r="AG174" t="str">
        <v>Micrometer · Pitch</v>
      </c>
      <c r="AH174" t="str">
        <v>Micrometer · Point</v>
      </c>
      <c r="AI174" t="str">
        <v>Micrometer · Spline</v>
      </c>
      <c r="AJ174" t="str">
        <v xml:space="preserve">Micrometer · Spline / Calc. </v>
      </c>
      <c r="AK174" t="str">
        <v>not sure</v>
      </c>
      <c r="AL174" t="str">
        <v>Ring/Internal (IDT)</v>
      </c>
      <c r="AM174" t="str">
        <v xml:space="preserve">Test Indicator/Concent. Ga. </v>
      </c>
      <c r="AN174" t="str">
        <v>Thread Plug Gauge · Go</v>
      </c>
      <c r="AO174" t="str">
        <v>Thread Plug Gauge · Go/NoGo</v>
      </c>
      <c r="AP174" t="str">
        <v>Thread Plug Gauge · NoGo</v>
      </c>
      <c r="AQ174" t="str">
        <v>Thread Ring Gauge · Go</v>
      </c>
      <c r="AR174" t="str">
        <v>Thread Ring Gauge · Go/NoGo</v>
      </c>
      <c r="AS174" t="str">
        <v>Thread Ring Gauge · NoGo</v>
      </c>
      <c r="AT174" t="str">
        <v>Visual</v>
      </c>
      <c r="AU174" t="str">
        <v>Visual · (Microscope)</v>
      </c>
      <c r="AV174" t="str">
        <v>Visual · 10×</v>
      </c>
      <c r="AW174" t="str">
        <v>Visual · 2.25×</v>
      </c>
      <c r="AX174" t="str">
        <v>Visual · DV</v>
      </c>
      <c r="AY174" t="str">
        <v>Visual GritBlast Comparator</v>
      </c>
    </row>
    <row r="175" spans="3:51">
      <c r="C175" t="str" cm="1">
        <f t="array" ref="C175:AY175">TRANSPOSE(_xlfn._xlws.SORT(_xlfn._xlws.FILTER($A$2:$A$279,ISNUMBER(SEARCH('PartLib Table'!N182,$A$2:$A$279)),"not found")))</f>
        <v>Caliper</v>
      </c>
      <c r="D175" t="str">
        <v>Caliper/Go Gauge</v>
      </c>
      <c r="E175" t="str">
        <v>Caliper/Go Pin</v>
      </c>
      <c r="F175" t="str">
        <v>Caliper/Internal (IDT)</v>
      </c>
      <c r="G175" t="str">
        <v>Comparator / Var.Meas.</v>
      </c>
      <c r="H175" t="str">
        <v>Function Part</v>
      </c>
      <c r="I175" t="str">
        <v>Functional · Gauge</v>
      </c>
      <c r="J175" t="str">
        <v>Gauge · Go</v>
      </c>
      <c r="K175" t="str">
        <v>Gauge · Go/NoGo</v>
      </c>
      <c r="L175" t="str">
        <v>Gauge · NoGo</v>
      </c>
      <c r="M175" t="str">
        <v>Gauge Pins · Go</v>
      </c>
      <c r="N175" t="str">
        <v>Gauge Pins · Go/NoGo</v>
      </c>
      <c r="O175" t="str">
        <v>Gauge Pins · NoGo</v>
      </c>
      <c r="P175" t="str">
        <v>Gauge Pins · Var.Best.Fit.</v>
      </c>
      <c r="Q175" t="str">
        <v>GCMM-000X (CMM) · Pass / Fail</v>
      </c>
      <c r="R175" t="str">
        <v>GCMM-000X (CMM) · Var.Meas.</v>
      </c>
      <c r="S175" t="str">
        <v>GOMS-000X (Sylvac)</v>
      </c>
      <c r="T175" t="str">
        <v>GRAM-00XX (RAM) · Pass / Fail</v>
      </c>
      <c r="U175" t="str">
        <v>GRAM-00XX (RAM) · Program</v>
      </c>
      <c r="V175" t="str">
        <v>GRAM-00XX (RAM) · Var.Meas.</v>
      </c>
      <c r="W175" t="str">
        <v>GRAM-00XX (RAM) · Visual</v>
      </c>
      <c r="X175" t="str">
        <v>Groove Width Micrometer</v>
      </c>
      <c r="Y175" t="str">
        <v>GTIC-00XX Test Indicator</v>
      </c>
      <c r="Z175" t="str">
        <v>Indicator / Drop</v>
      </c>
      <c r="AA175" t="str">
        <v>Inspection Fixture · Go</v>
      </c>
      <c r="AB175" t="str">
        <v>Inspection Fixture · NoGo</v>
      </c>
      <c r="AC175" t="str">
        <v>Micrometer · Anvil GMAN-XXXX</v>
      </c>
      <c r="AD175" t="str">
        <v>Micrometer · Blade</v>
      </c>
      <c r="AE175" t="str">
        <v>Micrometer · Disc</v>
      </c>
      <c r="AF175" t="str">
        <v>Micrometer · Outside</v>
      </c>
      <c r="AG175" t="str">
        <v>Micrometer · Pitch</v>
      </c>
      <c r="AH175" t="str">
        <v>Micrometer · Point</v>
      </c>
      <c r="AI175" t="str">
        <v>Micrometer · Spline</v>
      </c>
      <c r="AJ175" t="str">
        <v xml:space="preserve">Micrometer · Spline / Calc. </v>
      </c>
      <c r="AK175" t="str">
        <v>not sure</v>
      </c>
      <c r="AL175" t="str">
        <v>Ring/Internal (IDT)</v>
      </c>
      <c r="AM175" t="str">
        <v xml:space="preserve">Test Indicator/Concent. Ga. </v>
      </c>
      <c r="AN175" t="str">
        <v>Thread Plug Gauge · Go</v>
      </c>
      <c r="AO175" t="str">
        <v>Thread Plug Gauge · Go/NoGo</v>
      </c>
      <c r="AP175" t="str">
        <v>Thread Plug Gauge · NoGo</v>
      </c>
      <c r="AQ175" t="str">
        <v>Thread Ring Gauge · Go</v>
      </c>
      <c r="AR175" t="str">
        <v>Thread Ring Gauge · Go/NoGo</v>
      </c>
      <c r="AS175" t="str">
        <v>Thread Ring Gauge · NoGo</v>
      </c>
      <c r="AT175" t="str">
        <v>Visual</v>
      </c>
      <c r="AU175" t="str">
        <v>Visual · (Microscope)</v>
      </c>
      <c r="AV175" t="str">
        <v>Visual · 10×</v>
      </c>
      <c r="AW175" t="str">
        <v>Visual · 2.25×</v>
      </c>
      <c r="AX175" t="str">
        <v>Visual · DV</v>
      </c>
      <c r="AY175" t="str">
        <v>Visual GritBlast Comparator</v>
      </c>
    </row>
    <row r="176" spans="3:51">
      <c r="C176" t="str" cm="1">
        <f t="array" ref="C176:AY176">TRANSPOSE(_xlfn._xlws.SORT(_xlfn._xlws.FILTER($A$2:$A$279,ISNUMBER(SEARCH('PartLib Table'!N183,$A$2:$A$279)),"not found")))</f>
        <v>Caliper</v>
      </c>
      <c r="D176" t="str">
        <v>Caliper/Go Gauge</v>
      </c>
      <c r="E176" t="str">
        <v>Caliper/Go Pin</v>
      </c>
      <c r="F176" t="str">
        <v>Caliper/Internal (IDT)</v>
      </c>
      <c r="G176" t="str">
        <v>Comparator / Var.Meas.</v>
      </c>
      <c r="H176" t="str">
        <v>Function Part</v>
      </c>
      <c r="I176" t="str">
        <v>Functional · Gauge</v>
      </c>
      <c r="J176" t="str">
        <v>Gauge · Go</v>
      </c>
      <c r="K176" t="str">
        <v>Gauge · Go/NoGo</v>
      </c>
      <c r="L176" t="str">
        <v>Gauge · NoGo</v>
      </c>
      <c r="M176" t="str">
        <v>Gauge Pins · Go</v>
      </c>
      <c r="N176" t="str">
        <v>Gauge Pins · Go/NoGo</v>
      </c>
      <c r="O176" t="str">
        <v>Gauge Pins · NoGo</v>
      </c>
      <c r="P176" t="str">
        <v>Gauge Pins · Var.Best.Fit.</v>
      </c>
      <c r="Q176" t="str">
        <v>GCMM-000X (CMM) · Pass / Fail</v>
      </c>
      <c r="R176" t="str">
        <v>GCMM-000X (CMM) · Var.Meas.</v>
      </c>
      <c r="S176" t="str">
        <v>GOMS-000X (Sylvac)</v>
      </c>
      <c r="T176" t="str">
        <v>GRAM-00XX (RAM) · Pass / Fail</v>
      </c>
      <c r="U176" t="str">
        <v>GRAM-00XX (RAM) · Program</v>
      </c>
      <c r="V176" t="str">
        <v>GRAM-00XX (RAM) · Var.Meas.</v>
      </c>
      <c r="W176" t="str">
        <v>GRAM-00XX (RAM) · Visual</v>
      </c>
      <c r="X176" t="str">
        <v>Groove Width Micrometer</v>
      </c>
      <c r="Y176" t="str">
        <v>GTIC-00XX Test Indicator</v>
      </c>
      <c r="Z176" t="str">
        <v>Indicator / Drop</v>
      </c>
      <c r="AA176" t="str">
        <v>Inspection Fixture · Go</v>
      </c>
      <c r="AB176" t="str">
        <v>Inspection Fixture · NoGo</v>
      </c>
      <c r="AC176" t="str">
        <v>Micrometer · Anvil GMAN-XXXX</v>
      </c>
      <c r="AD176" t="str">
        <v>Micrometer · Blade</v>
      </c>
      <c r="AE176" t="str">
        <v>Micrometer · Disc</v>
      </c>
      <c r="AF176" t="str">
        <v>Micrometer · Outside</v>
      </c>
      <c r="AG176" t="str">
        <v>Micrometer · Pitch</v>
      </c>
      <c r="AH176" t="str">
        <v>Micrometer · Point</v>
      </c>
      <c r="AI176" t="str">
        <v>Micrometer · Spline</v>
      </c>
      <c r="AJ176" t="str">
        <v xml:space="preserve">Micrometer · Spline / Calc. </v>
      </c>
      <c r="AK176" t="str">
        <v>not sure</v>
      </c>
      <c r="AL176" t="str">
        <v>Ring/Internal (IDT)</v>
      </c>
      <c r="AM176" t="str">
        <v xml:space="preserve">Test Indicator/Concent. Ga. </v>
      </c>
      <c r="AN176" t="str">
        <v>Thread Plug Gauge · Go</v>
      </c>
      <c r="AO176" t="str">
        <v>Thread Plug Gauge · Go/NoGo</v>
      </c>
      <c r="AP176" t="str">
        <v>Thread Plug Gauge · NoGo</v>
      </c>
      <c r="AQ176" t="str">
        <v>Thread Ring Gauge · Go</v>
      </c>
      <c r="AR176" t="str">
        <v>Thread Ring Gauge · Go/NoGo</v>
      </c>
      <c r="AS176" t="str">
        <v>Thread Ring Gauge · NoGo</v>
      </c>
      <c r="AT176" t="str">
        <v>Visual</v>
      </c>
      <c r="AU176" t="str">
        <v>Visual · (Microscope)</v>
      </c>
      <c r="AV176" t="str">
        <v>Visual · 10×</v>
      </c>
      <c r="AW176" t="str">
        <v>Visual · 2.25×</v>
      </c>
      <c r="AX176" t="str">
        <v>Visual · DV</v>
      </c>
      <c r="AY176" t="str">
        <v>Visual GritBlast Comparator</v>
      </c>
    </row>
    <row r="177" spans="3:51">
      <c r="C177" t="str" cm="1">
        <f t="array" ref="C177:AY177">TRANSPOSE(_xlfn._xlws.SORT(_xlfn._xlws.FILTER($A$2:$A$279,ISNUMBER(SEARCH('PartLib Table'!N184,$A$2:$A$279)),"not found")))</f>
        <v>Caliper</v>
      </c>
      <c r="D177" t="str">
        <v>Caliper/Go Gauge</v>
      </c>
      <c r="E177" t="str">
        <v>Caliper/Go Pin</v>
      </c>
      <c r="F177" t="str">
        <v>Caliper/Internal (IDT)</v>
      </c>
      <c r="G177" t="str">
        <v>Comparator / Var.Meas.</v>
      </c>
      <c r="H177" t="str">
        <v>Function Part</v>
      </c>
      <c r="I177" t="str">
        <v>Functional · Gauge</v>
      </c>
      <c r="J177" t="str">
        <v>Gauge · Go</v>
      </c>
      <c r="K177" t="str">
        <v>Gauge · Go/NoGo</v>
      </c>
      <c r="L177" t="str">
        <v>Gauge · NoGo</v>
      </c>
      <c r="M177" t="str">
        <v>Gauge Pins · Go</v>
      </c>
      <c r="N177" t="str">
        <v>Gauge Pins · Go/NoGo</v>
      </c>
      <c r="O177" t="str">
        <v>Gauge Pins · NoGo</v>
      </c>
      <c r="P177" t="str">
        <v>Gauge Pins · Var.Best.Fit.</v>
      </c>
      <c r="Q177" t="str">
        <v>GCMM-000X (CMM) · Pass / Fail</v>
      </c>
      <c r="R177" t="str">
        <v>GCMM-000X (CMM) · Var.Meas.</v>
      </c>
      <c r="S177" t="str">
        <v>GOMS-000X (Sylvac)</v>
      </c>
      <c r="T177" t="str">
        <v>GRAM-00XX (RAM) · Pass / Fail</v>
      </c>
      <c r="U177" t="str">
        <v>GRAM-00XX (RAM) · Program</v>
      </c>
      <c r="V177" t="str">
        <v>GRAM-00XX (RAM) · Var.Meas.</v>
      </c>
      <c r="W177" t="str">
        <v>GRAM-00XX (RAM) · Visual</v>
      </c>
      <c r="X177" t="str">
        <v>Groove Width Micrometer</v>
      </c>
      <c r="Y177" t="str">
        <v>GTIC-00XX Test Indicator</v>
      </c>
      <c r="Z177" t="str">
        <v>Indicator / Drop</v>
      </c>
      <c r="AA177" t="str">
        <v>Inspection Fixture · Go</v>
      </c>
      <c r="AB177" t="str">
        <v>Inspection Fixture · NoGo</v>
      </c>
      <c r="AC177" t="str">
        <v>Micrometer · Anvil GMAN-XXXX</v>
      </c>
      <c r="AD177" t="str">
        <v>Micrometer · Blade</v>
      </c>
      <c r="AE177" t="str">
        <v>Micrometer · Disc</v>
      </c>
      <c r="AF177" t="str">
        <v>Micrometer · Outside</v>
      </c>
      <c r="AG177" t="str">
        <v>Micrometer · Pitch</v>
      </c>
      <c r="AH177" t="str">
        <v>Micrometer · Point</v>
      </c>
      <c r="AI177" t="str">
        <v>Micrometer · Spline</v>
      </c>
      <c r="AJ177" t="str">
        <v xml:space="preserve">Micrometer · Spline / Calc. </v>
      </c>
      <c r="AK177" t="str">
        <v>not sure</v>
      </c>
      <c r="AL177" t="str">
        <v>Ring/Internal (IDT)</v>
      </c>
      <c r="AM177" t="str">
        <v xml:space="preserve">Test Indicator/Concent. Ga. </v>
      </c>
      <c r="AN177" t="str">
        <v>Thread Plug Gauge · Go</v>
      </c>
      <c r="AO177" t="str">
        <v>Thread Plug Gauge · Go/NoGo</v>
      </c>
      <c r="AP177" t="str">
        <v>Thread Plug Gauge · NoGo</v>
      </c>
      <c r="AQ177" t="str">
        <v>Thread Ring Gauge · Go</v>
      </c>
      <c r="AR177" t="str">
        <v>Thread Ring Gauge · Go/NoGo</v>
      </c>
      <c r="AS177" t="str">
        <v>Thread Ring Gauge · NoGo</v>
      </c>
      <c r="AT177" t="str">
        <v>Visual</v>
      </c>
      <c r="AU177" t="str">
        <v>Visual · (Microscope)</v>
      </c>
      <c r="AV177" t="str">
        <v>Visual · 10×</v>
      </c>
      <c r="AW177" t="str">
        <v>Visual · 2.25×</v>
      </c>
      <c r="AX177" t="str">
        <v>Visual · DV</v>
      </c>
      <c r="AY177" t="str">
        <v>Visual GritBlast Comparator</v>
      </c>
    </row>
    <row r="178" spans="3:51">
      <c r="C178" t="str" cm="1">
        <f t="array" ref="C178:AY178">TRANSPOSE(_xlfn._xlws.SORT(_xlfn._xlws.FILTER($A$2:$A$279,ISNUMBER(SEARCH('PartLib Table'!N185,$A$2:$A$279)),"not found")))</f>
        <v>Caliper</v>
      </c>
      <c r="D178" t="str">
        <v>Caliper/Go Gauge</v>
      </c>
      <c r="E178" t="str">
        <v>Caliper/Go Pin</v>
      </c>
      <c r="F178" t="str">
        <v>Caliper/Internal (IDT)</v>
      </c>
      <c r="G178" t="str">
        <v>Comparator / Var.Meas.</v>
      </c>
      <c r="H178" t="str">
        <v>Function Part</v>
      </c>
      <c r="I178" t="str">
        <v>Functional · Gauge</v>
      </c>
      <c r="J178" t="str">
        <v>Gauge · Go</v>
      </c>
      <c r="K178" t="str">
        <v>Gauge · Go/NoGo</v>
      </c>
      <c r="L178" t="str">
        <v>Gauge · NoGo</v>
      </c>
      <c r="M178" t="str">
        <v>Gauge Pins · Go</v>
      </c>
      <c r="N178" t="str">
        <v>Gauge Pins · Go/NoGo</v>
      </c>
      <c r="O178" t="str">
        <v>Gauge Pins · NoGo</v>
      </c>
      <c r="P178" t="str">
        <v>Gauge Pins · Var.Best.Fit.</v>
      </c>
      <c r="Q178" t="str">
        <v>GCMM-000X (CMM) · Pass / Fail</v>
      </c>
      <c r="R178" t="str">
        <v>GCMM-000X (CMM) · Var.Meas.</v>
      </c>
      <c r="S178" t="str">
        <v>GOMS-000X (Sylvac)</v>
      </c>
      <c r="T178" t="str">
        <v>GRAM-00XX (RAM) · Pass / Fail</v>
      </c>
      <c r="U178" t="str">
        <v>GRAM-00XX (RAM) · Program</v>
      </c>
      <c r="V178" t="str">
        <v>GRAM-00XX (RAM) · Var.Meas.</v>
      </c>
      <c r="W178" t="str">
        <v>GRAM-00XX (RAM) · Visual</v>
      </c>
      <c r="X178" t="str">
        <v>Groove Width Micrometer</v>
      </c>
      <c r="Y178" t="str">
        <v>GTIC-00XX Test Indicator</v>
      </c>
      <c r="Z178" t="str">
        <v>Indicator / Drop</v>
      </c>
      <c r="AA178" t="str">
        <v>Inspection Fixture · Go</v>
      </c>
      <c r="AB178" t="str">
        <v>Inspection Fixture · NoGo</v>
      </c>
      <c r="AC178" t="str">
        <v>Micrometer · Anvil GMAN-XXXX</v>
      </c>
      <c r="AD178" t="str">
        <v>Micrometer · Blade</v>
      </c>
      <c r="AE178" t="str">
        <v>Micrometer · Disc</v>
      </c>
      <c r="AF178" t="str">
        <v>Micrometer · Outside</v>
      </c>
      <c r="AG178" t="str">
        <v>Micrometer · Pitch</v>
      </c>
      <c r="AH178" t="str">
        <v>Micrometer · Point</v>
      </c>
      <c r="AI178" t="str">
        <v>Micrometer · Spline</v>
      </c>
      <c r="AJ178" t="str">
        <v xml:space="preserve">Micrometer · Spline / Calc. </v>
      </c>
      <c r="AK178" t="str">
        <v>not sure</v>
      </c>
      <c r="AL178" t="str">
        <v>Ring/Internal (IDT)</v>
      </c>
      <c r="AM178" t="str">
        <v xml:space="preserve">Test Indicator/Concent. Ga. </v>
      </c>
      <c r="AN178" t="str">
        <v>Thread Plug Gauge · Go</v>
      </c>
      <c r="AO178" t="str">
        <v>Thread Plug Gauge · Go/NoGo</v>
      </c>
      <c r="AP178" t="str">
        <v>Thread Plug Gauge · NoGo</v>
      </c>
      <c r="AQ178" t="str">
        <v>Thread Ring Gauge · Go</v>
      </c>
      <c r="AR178" t="str">
        <v>Thread Ring Gauge · Go/NoGo</v>
      </c>
      <c r="AS178" t="str">
        <v>Thread Ring Gauge · NoGo</v>
      </c>
      <c r="AT178" t="str">
        <v>Visual</v>
      </c>
      <c r="AU178" t="str">
        <v>Visual · (Microscope)</v>
      </c>
      <c r="AV178" t="str">
        <v>Visual · 10×</v>
      </c>
      <c r="AW178" t="str">
        <v>Visual · 2.25×</v>
      </c>
      <c r="AX178" t="str">
        <v>Visual · DV</v>
      </c>
      <c r="AY178" t="str">
        <v>Visual GritBlast Comparator</v>
      </c>
    </row>
    <row r="179" spans="3:51">
      <c r="C179" t="str" cm="1">
        <f t="array" ref="C179:AY179">TRANSPOSE(_xlfn._xlws.SORT(_xlfn._xlws.FILTER($A$2:$A$279,ISNUMBER(SEARCH('PartLib Table'!N186,$A$2:$A$279)),"not found")))</f>
        <v>Caliper</v>
      </c>
      <c r="D179" t="str">
        <v>Caliper/Go Gauge</v>
      </c>
      <c r="E179" t="str">
        <v>Caliper/Go Pin</v>
      </c>
      <c r="F179" t="str">
        <v>Caliper/Internal (IDT)</v>
      </c>
      <c r="G179" t="str">
        <v>Comparator / Var.Meas.</v>
      </c>
      <c r="H179" t="str">
        <v>Function Part</v>
      </c>
      <c r="I179" t="str">
        <v>Functional · Gauge</v>
      </c>
      <c r="J179" t="str">
        <v>Gauge · Go</v>
      </c>
      <c r="K179" t="str">
        <v>Gauge · Go/NoGo</v>
      </c>
      <c r="L179" t="str">
        <v>Gauge · NoGo</v>
      </c>
      <c r="M179" t="str">
        <v>Gauge Pins · Go</v>
      </c>
      <c r="N179" t="str">
        <v>Gauge Pins · Go/NoGo</v>
      </c>
      <c r="O179" t="str">
        <v>Gauge Pins · NoGo</v>
      </c>
      <c r="P179" t="str">
        <v>Gauge Pins · Var.Best.Fit.</v>
      </c>
      <c r="Q179" t="str">
        <v>GCMM-000X (CMM) · Pass / Fail</v>
      </c>
      <c r="R179" t="str">
        <v>GCMM-000X (CMM) · Var.Meas.</v>
      </c>
      <c r="S179" t="str">
        <v>GOMS-000X (Sylvac)</v>
      </c>
      <c r="T179" t="str">
        <v>GRAM-00XX (RAM) · Pass / Fail</v>
      </c>
      <c r="U179" t="str">
        <v>GRAM-00XX (RAM) · Program</v>
      </c>
      <c r="V179" t="str">
        <v>GRAM-00XX (RAM) · Var.Meas.</v>
      </c>
      <c r="W179" t="str">
        <v>GRAM-00XX (RAM) · Visual</v>
      </c>
      <c r="X179" t="str">
        <v>Groove Width Micrometer</v>
      </c>
      <c r="Y179" t="str">
        <v>GTIC-00XX Test Indicator</v>
      </c>
      <c r="Z179" t="str">
        <v>Indicator / Drop</v>
      </c>
      <c r="AA179" t="str">
        <v>Inspection Fixture · Go</v>
      </c>
      <c r="AB179" t="str">
        <v>Inspection Fixture · NoGo</v>
      </c>
      <c r="AC179" t="str">
        <v>Micrometer · Anvil GMAN-XXXX</v>
      </c>
      <c r="AD179" t="str">
        <v>Micrometer · Blade</v>
      </c>
      <c r="AE179" t="str">
        <v>Micrometer · Disc</v>
      </c>
      <c r="AF179" t="str">
        <v>Micrometer · Outside</v>
      </c>
      <c r="AG179" t="str">
        <v>Micrometer · Pitch</v>
      </c>
      <c r="AH179" t="str">
        <v>Micrometer · Point</v>
      </c>
      <c r="AI179" t="str">
        <v>Micrometer · Spline</v>
      </c>
      <c r="AJ179" t="str">
        <v xml:space="preserve">Micrometer · Spline / Calc. </v>
      </c>
      <c r="AK179" t="str">
        <v>not sure</v>
      </c>
      <c r="AL179" t="str">
        <v>Ring/Internal (IDT)</v>
      </c>
      <c r="AM179" t="str">
        <v xml:space="preserve">Test Indicator/Concent. Ga. </v>
      </c>
      <c r="AN179" t="str">
        <v>Thread Plug Gauge · Go</v>
      </c>
      <c r="AO179" t="str">
        <v>Thread Plug Gauge · Go/NoGo</v>
      </c>
      <c r="AP179" t="str">
        <v>Thread Plug Gauge · NoGo</v>
      </c>
      <c r="AQ179" t="str">
        <v>Thread Ring Gauge · Go</v>
      </c>
      <c r="AR179" t="str">
        <v>Thread Ring Gauge · Go/NoGo</v>
      </c>
      <c r="AS179" t="str">
        <v>Thread Ring Gauge · NoGo</v>
      </c>
      <c r="AT179" t="str">
        <v>Visual</v>
      </c>
      <c r="AU179" t="str">
        <v>Visual · (Microscope)</v>
      </c>
      <c r="AV179" t="str">
        <v>Visual · 10×</v>
      </c>
      <c r="AW179" t="str">
        <v>Visual · 2.25×</v>
      </c>
      <c r="AX179" t="str">
        <v>Visual · DV</v>
      </c>
      <c r="AY179" t="str">
        <v>Visual GritBlast Comparator</v>
      </c>
    </row>
    <row r="180" spans="3:51">
      <c r="C180" t="str" cm="1">
        <f t="array" ref="C180:AY180">TRANSPOSE(_xlfn._xlws.SORT(_xlfn._xlws.FILTER($A$2:$A$279,ISNUMBER(SEARCH('PartLib Table'!N187,$A$2:$A$279)),"not found")))</f>
        <v>Caliper</v>
      </c>
      <c r="D180" t="str">
        <v>Caliper/Go Gauge</v>
      </c>
      <c r="E180" t="str">
        <v>Caliper/Go Pin</v>
      </c>
      <c r="F180" t="str">
        <v>Caliper/Internal (IDT)</v>
      </c>
      <c r="G180" t="str">
        <v>Comparator / Var.Meas.</v>
      </c>
      <c r="H180" t="str">
        <v>Function Part</v>
      </c>
      <c r="I180" t="str">
        <v>Functional · Gauge</v>
      </c>
      <c r="J180" t="str">
        <v>Gauge · Go</v>
      </c>
      <c r="K180" t="str">
        <v>Gauge · Go/NoGo</v>
      </c>
      <c r="L180" t="str">
        <v>Gauge · NoGo</v>
      </c>
      <c r="M180" t="str">
        <v>Gauge Pins · Go</v>
      </c>
      <c r="N180" t="str">
        <v>Gauge Pins · Go/NoGo</v>
      </c>
      <c r="O180" t="str">
        <v>Gauge Pins · NoGo</v>
      </c>
      <c r="P180" t="str">
        <v>Gauge Pins · Var.Best.Fit.</v>
      </c>
      <c r="Q180" t="str">
        <v>GCMM-000X (CMM) · Pass / Fail</v>
      </c>
      <c r="R180" t="str">
        <v>GCMM-000X (CMM) · Var.Meas.</v>
      </c>
      <c r="S180" t="str">
        <v>GOMS-000X (Sylvac)</v>
      </c>
      <c r="T180" t="str">
        <v>GRAM-00XX (RAM) · Pass / Fail</v>
      </c>
      <c r="U180" t="str">
        <v>GRAM-00XX (RAM) · Program</v>
      </c>
      <c r="V180" t="str">
        <v>GRAM-00XX (RAM) · Var.Meas.</v>
      </c>
      <c r="W180" t="str">
        <v>GRAM-00XX (RAM) · Visual</v>
      </c>
      <c r="X180" t="str">
        <v>Groove Width Micrometer</v>
      </c>
      <c r="Y180" t="str">
        <v>GTIC-00XX Test Indicator</v>
      </c>
      <c r="Z180" t="str">
        <v>Indicator / Drop</v>
      </c>
      <c r="AA180" t="str">
        <v>Inspection Fixture · Go</v>
      </c>
      <c r="AB180" t="str">
        <v>Inspection Fixture · NoGo</v>
      </c>
      <c r="AC180" t="str">
        <v>Micrometer · Anvil GMAN-XXXX</v>
      </c>
      <c r="AD180" t="str">
        <v>Micrometer · Blade</v>
      </c>
      <c r="AE180" t="str">
        <v>Micrometer · Disc</v>
      </c>
      <c r="AF180" t="str">
        <v>Micrometer · Outside</v>
      </c>
      <c r="AG180" t="str">
        <v>Micrometer · Pitch</v>
      </c>
      <c r="AH180" t="str">
        <v>Micrometer · Point</v>
      </c>
      <c r="AI180" t="str">
        <v>Micrometer · Spline</v>
      </c>
      <c r="AJ180" t="str">
        <v xml:space="preserve">Micrometer · Spline / Calc. </v>
      </c>
      <c r="AK180" t="str">
        <v>not sure</v>
      </c>
      <c r="AL180" t="str">
        <v>Ring/Internal (IDT)</v>
      </c>
      <c r="AM180" t="str">
        <v xml:space="preserve">Test Indicator/Concent. Ga. </v>
      </c>
      <c r="AN180" t="str">
        <v>Thread Plug Gauge · Go</v>
      </c>
      <c r="AO180" t="str">
        <v>Thread Plug Gauge · Go/NoGo</v>
      </c>
      <c r="AP180" t="str">
        <v>Thread Plug Gauge · NoGo</v>
      </c>
      <c r="AQ180" t="str">
        <v>Thread Ring Gauge · Go</v>
      </c>
      <c r="AR180" t="str">
        <v>Thread Ring Gauge · Go/NoGo</v>
      </c>
      <c r="AS180" t="str">
        <v>Thread Ring Gauge · NoGo</v>
      </c>
      <c r="AT180" t="str">
        <v>Visual</v>
      </c>
      <c r="AU180" t="str">
        <v>Visual · (Microscope)</v>
      </c>
      <c r="AV180" t="str">
        <v>Visual · 10×</v>
      </c>
      <c r="AW180" t="str">
        <v>Visual · 2.25×</v>
      </c>
      <c r="AX180" t="str">
        <v>Visual · DV</v>
      </c>
      <c r="AY180" t="str">
        <v>Visual GritBlast Comparator</v>
      </c>
    </row>
    <row r="181" spans="3:51">
      <c r="C181" t="str" cm="1">
        <f t="array" ref="C181:AY181">TRANSPOSE(_xlfn._xlws.SORT(_xlfn._xlws.FILTER($A$2:$A$279,ISNUMBER(SEARCH('PartLib Table'!N188,$A$2:$A$279)),"not found")))</f>
        <v>Caliper</v>
      </c>
      <c r="D181" t="str">
        <v>Caliper/Go Gauge</v>
      </c>
      <c r="E181" t="str">
        <v>Caliper/Go Pin</v>
      </c>
      <c r="F181" t="str">
        <v>Caliper/Internal (IDT)</v>
      </c>
      <c r="G181" t="str">
        <v>Comparator / Var.Meas.</v>
      </c>
      <c r="H181" t="str">
        <v>Function Part</v>
      </c>
      <c r="I181" t="str">
        <v>Functional · Gauge</v>
      </c>
      <c r="J181" t="str">
        <v>Gauge · Go</v>
      </c>
      <c r="K181" t="str">
        <v>Gauge · Go/NoGo</v>
      </c>
      <c r="L181" t="str">
        <v>Gauge · NoGo</v>
      </c>
      <c r="M181" t="str">
        <v>Gauge Pins · Go</v>
      </c>
      <c r="N181" t="str">
        <v>Gauge Pins · Go/NoGo</v>
      </c>
      <c r="O181" t="str">
        <v>Gauge Pins · NoGo</v>
      </c>
      <c r="P181" t="str">
        <v>Gauge Pins · Var.Best.Fit.</v>
      </c>
      <c r="Q181" t="str">
        <v>GCMM-000X (CMM) · Pass / Fail</v>
      </c>
      <c r="R181" t="str">
        <v>GCMM-000X (CMM) · Var.Meas.</v>
      </c>
      <c r="S181" t="str">
        <v>GOMS-000X (Sylvac)</v>
      </c>
      <c r="T181" t="str">
        <v>GRAM-00XX (RAM) · Pass / Fail</v>
      </c>
      <c r="U181" t="str">
        <v>GRAM-00XX (RAM) · Program</v>
      </c>
      <c r="V181" t="str">
        <v>GRAM-00XX (RAM) · Var.Meas.</v>
      </c>
      <c r="W181" t="str">
        <v>GRAM-00XX (RAM) · Visual</v>
      </c>
      <c r="X181" t="str">
        <v>Groove Width Micrometer</v>
      </c>
      <c r="Y181" t="str">
        <v>GTIC-00XX Test Indicator</v>
      </c>
      <c r="Z181" t="str">
        <v>Indicator / Drop</v>
      </c>
      <c r="AA181" t="str">
        <v>Inspection Fixture · Go</v>
      </c>
      <c r="AB181" t="str">
        <v>Inspection Fixture · NoGo</v>
      </c>
      <c r="AC181" t="str">
        <v>Micrometer · Anvil GMAN-XXXX</v>
      </c>
      <c r="AD181" t="str">
        <v>Micrometer · Blade</v>
      </c>
      <c r="AE181" t="str">
        <v>Micrometer · Disc</v>
      </c>
      <c r="AF181" t="str">
        <v>Micrometer · Outside</v>
      </c>
      <c r="AG181" t="str">
        <v>Micrometer · Pitch</v>
      </c>
      <c r="AH181" t="str">
        <v>Micrometer · Point</v>
      </c>
      <c r="AI181" t="str">
        <v>Micrometer · Spline</v>
      </c>
      <c r="AJ181" t="str">
        <v xml:space="preserve">Micrometer · Spline / Calc. </v>
      </c>
      <c r="AK181" t="str">
        <v>not sure</v>
      </c>
      <c r="AL181" t="str">
        <v>Ring/Internal (IDT)</v>
      </c>
      <c r="AM181" t="str">
        <v xml:space="preserve">Test Indicator/Concent. Ga. </v>
      </c>
      <c r="AN181" t="str">
        <v>Thread Plug Gauge · Go</v>
      </c>
      <c r="AO181" t="str">
        <v>Thread Plug Gauge · Go/NoGo</v>
      </c>
      <c r="AP181" t="str">
        <v>Thread Plug Gauge · NoGo</v>
      </c>
      <c r="AQ181" t="str">
        <v>Thread Ring Gauge · Go</v>
      </c>
      <c r="AR181" t="str">
        <v>Thread Ring Gauge · Go/NoGo</v>
      </c>
      <c r="AS181" t="str">
        <v>Thread Ring Gauge · NoGo</v>
      </c>
      <c r="AT181" t="str">
        <v>Visual</v>
      </c>
      <c r="AU181" t="str">
        <v>Visual · (Microscope)</v>
      </c>
      <c r="AV181" t="str">
        <v>Visual · 10×</v>
      </c>
      <c r="AW181" t="str">
        <v>Visual · 2.25×</v>
      </c>
      <c r="AX181" t="str">
        <v>Visual · DV</v>
      </c>
      <c r="AY181" t="str">
        <v>Visual GritBlast Comparator</v>
      </c>
    </row>
    <row r="182" spans="3:51">
      <c r="C182" t="str" cm="1">
        <f t="array" ref="C182:AY182">TRANSPOSE(_xlfn._xlws.SORT(_xlfn._xlws.FILTER($A$2:$A$279,ISNUMBER(SEARCH('PartLib Table'!N189,$A$2:$A$279)),"not found")))</f>
        <v>Caliper</v>
      </c>
      <c r="D182" t="str">
        <v>Caliper/Go Gauge</v>
      </c>
      <c r="E182" t="str">
        <v>Caliper/Go Pin</v>
      </c>
      <c r="F182" t="str">
        <v>Caliper/Internal (IDT)</v>
      </c>
      <c r="G182" t="str">
        <v>Comparator / Var.Meas.</v>
      </c>
      <c r="H182" t="str">
        <v>Function Part</v>
      </c>
      <c r="I182" t="str">
        <v>Functional · Gauge</v>
      </c>
      <c r="J182" t="str">
        <v>Gauge · Go</v>
      </c>
      <c r="K182" t="str">
        <v>Gauge · Go/NoGo</v>
      </c>
      <c r="L182" t="str">
        <v>Gauge · NoGo</v>
      </c>
      <c r="M182" t="str">
        <v>Gauge Pins · Go</v>
      </c>
      <c r="N182" t="str">
        <v>Gauge Pins · Go/NoGo</v>
      </c>
      <c r="O182" t="str">
        <v>Gauge Pins · NoGo</v>
      </c>
      <c r="P182" t="str">
        <v>Gauge Pins · Var.Best.Fit.</v>
      </c>
      <c r="Q182" t="str">
        <v>GCMM-000X (CMM) · Pass / Fail</v>
      </c>
      <c r="R182" t="str">
        <v>GCMM-000X (CMM) · Var.Meas.</v>
      </c>
      <c r="S182" t="str">
        <v>GOMS-000X (Sylvac)</v>
      </c>
      <c r="T182" t="str">
        <v>GRAM-00XX (RAM) · Pass / Fail</v>
      </c>
      <c r="U182" t="str">
        <v>GRAM-00XX (RAM) · Program</v>
      </c>
      <c r="V182" t="str">
        <v>GRAM-00XX (RAM) · Var.Meas.</v>
      </c>
      <c r="W182" t="str">
        <v>GRAM-00XX (RAM) · Visual</v>
      </c>
      <c r="X182" t="str">
        <v>Groove Width Micrometer</v>
      </c>
      <c r="Y182" t="str">
        <v>GTIC-00XX Test Indicator</v>
      </c>
      <c r="Z182" t="str">
        <v>Indicator / Drop</v>
      </c>
      <c r="AA182" t="str">
        <v>Inspection Fixture · Go</v>
      </c>
      <c r="AB182" t="str">
        <v>Inspection Fixture · NoGo</v>
      </c>
      <c r="AC182" t="str">
        <v>Micrometer · Anvil GMAN-XXXX</v>
      </c>
      <c r="AD182" t="str">
        <v>Micrometer · Blade</v>
      </c>
      <c r="AE182" t="str">
        <v>Micrometer · Disc</v>
      </c>
      <c r="AF182" t="str">
        <v>Micrometer · Outside</v>
      </c>
      <c r="AG182" t="str">
        <v>Micrometer · Pitch</v>
      </c>
      <c r="AH182" t="str">
        <v>Micrometer · Point</v>
      </c>
      <c r="AI182" t="str">
        <v>Micrometer · Spline</v>
      </c>
      <c r="AJ182" t="str">
        <v xml:space="preserve">Micrometer · Spline / Calc. </v>
      </c>
      <c r="AK182" t="str">
        <v>not sure</v>
      </c>
      <c r="AL182" t="str">
        <v>Ring/Internal (IDT)</v>
      </c>
      <c r="AM182" t="str">
        <v xml:space="preserve">Test Indicator/Concent. Ga. </v>
      </c>
      <c r="AN182" t="str">
        <v>Thread Plug Gauge · Go</v>
      </c>
      <c r="AO182" t="str">
        <v>Thread Plug Gauge · Go/NoGo</v>
      </c>
      <c r="AP182" t="str">
        <v>Thread Plug Gauge · NoGo</v>
      </c>
      <c r="AQ182" t="str">
        <v>Thread Ring Gauge · Go</v>
      </c>
      <c r="AR182" t="str">
        <v>Thread Ring Gauge · Go/NoGo</v>
      </c>
      <c r="AS182" t="str">
        <v>Thread Ring Gauge · NoGo</v>
      </c>
      <c r="AT182" t="str">
        <v>Visual</v>
      </c>
      <c r="AU182" t="str">
        <v>Visual · (Microscope)</v>
      </c>
      <c r="AV182" t="str">
        <v>Visual · 10×</v>
      </c>
      <c r="AW182" t="str">
        <v>Visual · 2.25×</v>
      </c>
      <c r="AX182" t="str">
        <v>Visual · DV</v>
      </c>
      <c r="AY182" t="str">
        <v>Visual GritBlast Comparator</v>
      </c>
    </row>
    <row r="183" spans="3:51">
      <c r="C183" t="str" cm="1">
        <f t="array" ref="C183:AY183">TRANSPOSE(_xlfn._xlws.SORT(_xlfn._xlws.FILTER($A$2:$A$279,ISNUMBER(SEARCH('PartLib Table'!N190,$A$2:$A$279)),"not found")))</f>
        <v>Caliper</v>
      </c>
      <c r="D183" t="str">
        <v>Caliper/Go Gauge</v>
      </c>
      <c r="E183" t="str">
        <v>Caliper/Go Pin</v>
      </c>
      <c r="F183" t="str">
        <v>Caliper/Internal (IDT)</v>
      </c>
      <c r="G183" t="str">
        <v>Comparator / Var.Meas.</v>
      </c>
      <c r="H183" t="str">
        <v>Function Part</v>
      </c>
      <c r="I183" t="str">
        <v>Functional · Gauge</v>
      </c>
      <c r="J183" t="str">
        <v>Gauge · Go</v>
      </c>
      <c r="K183" t="str">
        <v>Gauge · Go/NoGo</v>
      </c>
      <c r="L183" t="str">
        <v>Gauge · NoGo</v>
      </c>
      <c r="M183" t="str">
        <v>Gauge Pins · Go</v>
      </c>
      <c r="N183" t="str">
        <v>Gauge Pins · Go/NoGo</v>
      </c>
      <c r="O183" t="str">
        <v>Gauge Pins · NoGo</v>
      </c>
      <c r="P183" t="str">
        <v>Gauge Pins · Var.Best.Fit.</v>
      </c>
      <c r="Q183" t="str">
        <v>GCMM-000X (CMM) · Pass / Fail</v>
      </c>
      <c r="R183" t="str">
        <v>GCMM-000X (CMM) · Var.Meas.</v>
      </c>
      <c r="S183" t="str">
        <v>GOMS-000X (Sylvac)</v>
      </c>
      <c r="T183" t="str">
        <v>GRAM-00XX (RAM) · Pass / Fail</v>
      </c>
      <c r="U183" t="str">
        <v>GRAM-00XX (RAM) · Program</v>
      </c>
      <c r="V183" t="str">
        <v>GRAM-00XX (RAM) · Var.Meas.</v>
      </c>
      <c r="W183" t="str">
        <v>GRAM-00XX (RAM) · Visual</v>
      </c>
      <c r="X183" t="str">
        <v>Groove Width Micrometer</v>
      </c>
      <c r="Y183" t="str">
        <v>GTIC-00XX Test Indicator</v>
      </c>
      <c r="Z183" t="str">
        <v>Indicator / Drop</v>
      </c>
      <c r="AA183" t="str">
        <v>Inspection Fixture · Go</v>
      </c>
      <c r="AB183" t="str">
        <v>Inspection Fixture · NoGo</v>
      </c>
      <c r="AC183" t="str">
        <v>Micrometer · Anvil GMAN-XXXX</v>
      </c>
      <c r="AD183" t="str">
        <v>Micrometer · Blade</v>
      </c>
      <c r="AE183" t="str">
        <v>Micrometer · Disc</v>
      </c>
      <c r="AF183" t="str">
        <v>Micrometer · Outside</v>
      </c>
      <c r="AG183" t="str">
        <v>Micrometer · Pitch</v>
      </c>
      <c r="AH183" t="str">
        <v>Micrometer · Point</v>
      </c>
      <c r="AI183" t="str">
        <v>Micrometer · Spline</v>
      </c>
      <c r="AJ183" t="str">
        <v xml:space="preserve">Micrometer · Spline / Calc. </v>
      </c>
      <c r="AK183" t="str">
        <v>not sure</v>
      </c>
      <c r="AL183" t="str">
        <v>Ring/Internal (IDT)</v>
      </c>
      <c r="AM183" t="str">
        <v xml:space="preserve">Test Indicator/Concent. Ga. </v>
      </c>
      <c r="AN183" t="str">
        <v>Thread Plug Gauge · Go</v>
      </c>
      <c r="AO183" t="str">
        <v>Thread Plug Gauge · Go/NoGo</v>
      </c>
      <c r="AP183" t="str">
        <v>Thread Plug Gauge · NoGo</v>
      </c>
      <c r="AQ183" t="str">
        <v>Thread Ring Gauge · Go</v>
      </c>
      <c r="AR183" t="str">
        <v>Thread Ring Gauge · Go/NoGo</v>
      </c>
      <c r="AS183" t="str">
        <v>Thread Ring Gauge · NoGo</v>
      </c>
      <c r="AT183" t="str">
        <v>Visual</v>
      </c>
      <c r="AU183" t="str">
        <v>Visual · (Microscope)</v>
      </c>
      <c r="AV183" t="str">
        <v>Visual · 10×</v>
      </c>
      <c r="AW183" t="str">
        <v>Visual · 2.25×</v>
      </c>
      <c r="AX183" t="str">
        <v>Visual · DV</v>
      </c>
      <c r="AY183" t="str">
        <v>Visual GritBlast Comparator</v>
      </c>
    </row>
    <row r="184" spans="3:51">
      <c r="C184" t="str" cm="1">
        <f t="array" ref="C184:AY184">TRANSPOSE(_xlfn._xlws.SORT(_xlfn._xlws.FILTER($A$2:$A$279,ISNUMBER(SEARCH('PartLib Table'!N191,$A$2:$A$279)),"not found")))</f>
        <v>Caliper</v>
      </c>
      <c r="D184" t="str">
        <v>Caliper/Go Gauge</v>
      </c>
      <c r="E184" t="str">
        <v>Caliper/Go Pin</v>
      </c>
      <c r="F184" t="str">
        <v>Caliper/Internal (IDT)</v>
      </c>
      <c r="G184" t="str">
        <v>Comparator / Var.Meas.</v>
      </c>
      <c r="H184" t="str">
        <v>Function Part</v>
      </c>
      <c r="I184" t="str">
        <v>Functional · Gauge</v>
      </c>
      <c r="J184" t="str">
        <v>Gauge · Go</v>
      </c>
      <c r="K184" t="str">
        <v>Gauge · Go/NoGo</v>
      </c>
      <c r="L184" t="str">
        <v>Gauge · NoGo</v>
      </c>
      <c r="M184" t="str">
        <v>Gauge Pins · Go</v>
      </c>
      <c r="N184" t="str">
        <v>Gauge Pins · Go/NoGo</v>
      </c>
      <c r="O184" t="str">
        <v>Gauge Pins · NoGo</v>
      </c>
      <c r="P184" t="str">
        <v>Gauge Pins · Var.Best.Fit.</v>
      </c>
      <c r="Q184" t="str">
        <v>GCMM-000X (CMM) · Pass / Fail</v>
      </c>
      <c r="R184" t="str">
        <v>GCMM-000X (CMM) · Var.Meas.</v>
      </c>
      <c r="S184" t="str">
        <v>GOMS-000X (Sylvac)</v>
      </c>
      <c r="T184" t="str">
        <v>GRAM-00XX (RAM) · Pass / Fail</v>
      </c>
      <c r="U184" t="str">
        <v>GRAM-00XX (RAM) · Program</v>
      </c>
      <c r="V184" t="str">
        <v>GRAM-00XX (RAM) · Var.Meas.</v>
      </c>
      <c r="W184" t="str">
        <v>GRAM-00XX (RAM) · Visual</v>
      </c>
      <c r="X184" t="str">
        <v>Groove Width Micrometer</v>
      </c>
      <c r="Y184" t="str">
        <v>GTIC-00XX Test Indicator</v>
      </c>
      <c r="Z184" t="str">
        <v>Indicator / Drop</v>
      </c>
      <c r="AA184" t="str">
        <v>Inspection Fixture · Go</v>
      </c>
      <c r="AB184" t="str">
        <v>Inspection Fixture · NoGo</v>
      </c>
      <c r="AC184" t="str">
        <v>Micrometer · Anvil GMAN-XXXX</v>
      </c>
      <c r="AD184" t="str">
        <v>Micrometer · Blade</v>
      </c>
      <c r="AE184" t="str">
        <v>Micrometer · Disc</v>
      </c>
      <c r="AF184" t="str">
        <v>Micrometer · Outside</v>
      </c>
      <c r="AG184" t="str">
        <v>Micrometer · Pitch</v>
      </c>
      <c r="AH184" t="str">
        <v>Micrometer · Point</v>
      </c>
      <c r="AI184" t="str">
        <v>Micrometer · Spline</v>
      </c>
      <c r="AJ184" t="str">
        <v xml:space="preserve">Micrometer · Spline / Calc. </v>
      </c>
      <c r="AK184" t="str">
        <v>not sure</v>
      </c>
      <c r="AL184" t="str">
        <v>Ring/Internal (IDT)</v>
      </c>
      <c r="AM184" t="str">
        <v xml:space="preserve">Test Indicator/Concent. Ga. </v>
      </c>
      <c r="AN184" t="str">
        <v>Thread Plug Gauge · Go</v>
      </c>
      <c r="AO184" t="str">
        <v>Thread Plug Gauge · Go/NoGo</v>
      </c>
      <c r="AP184" t="str">
        <v>Thread Plug Gauge · NoGo</v>
      </c>
      <c r="AQ184" t="str">
        <v>Thread Ring Gauge · Go</v>
      </c>
      <c r="AR184" t="str">
        <v>Thread Ring Gauge · Go/NoGo</v>
      </c>
      <c r="AS184" t="str">
        <v>Thread Ring Gauge · NoGo</v>
      </c>
      <c r="AT184" t="str">
        <v>Visual</v>
      </c>
      <c r="AU184" t="str">
        <v>Visual · (Microscope)</v>
      </c>
      <c r="AV184" t="str">
        <v>Visual · 10×</v>
      </c>
      <c r="AW184" t="str">
        <v>Visual · 2.25×</v>
      </c>
      <c r="AX184" t="str">
        <v>Visual · DV</v>
      </c>
      <c r="AY184" t="str">
        <v>Visual GritBlast Comparator</v>
      </c>
    </row>
    <row r="185" spans="3:51">
      <c r="C185" t="str" cm="1">
        <f t="array" ref="C185:AY185">TRANSPOSE(_xlfn._xlws.SORT(_xlfn._xlws.FILTER($A$2:$A$279,ISNUMBER(SEARCH('PartLib Table'!N192,$A$2:$A$279)),"not found")))</f>
        <v>Caliper</v>
      </c>
      <c r="D185" t="str">
        <v>Caliper/Go Gauge</v>
      </c>
      <c r="E185" t="str">
        <v>Caliper/Go Pin</v>
      </c>
      <c r="F185" t="str">
        <v>Caliper/Internal (IDT)</v>
      </c>
      <c r="G185" t="str">
        <v>Comparator / Var.Meas.</v>
      </c>
      <c r="H185" t="str">
        <v>Function Part</v>
      </c>
      <c r="I185" t="str">
        <v>Functional · Gauge</v>
      </c>
      <c r="J185" t="str">
        <v>Gauge · Go</v>
      </c>
      <c r="K185" t="str">
        <v>Gauge · Go/NoGo</v>
      </c>
      <c r="L185" t="str">
        <v>Gauge · NoGo</v>
      </c>
      <c r="M185" t="str">
        <v>Gauge Pins · Go</v>
      </c>
      <c r="N185" t="str">
        <v>Gauge Pins · Go/NoGo</v>
      </c>
      <c r="O185" t="str">
        <v>Gauge Pins · NoGo</v>
      </c>
      <c r="P185" t="str">
        <v>Gauge Pins · Var.Best.Fit.</v>
      </c>
      <c r="Q185" t="str">
        <v>GCMM-000X (CMM) · Pass / Fail</v>
      </c>
      <c r="R185" t="str">
        <v>GCMM-000X (CMM) · Var.Meas.</v>
      </c>
      <c r="S185" t="str">
        <v>GOMS-000X (Sylvac)</v>
      </c>
      <c r="T185" t="str">
        <v>GRAM-00XX (RAM) · Pass / Fail</v>
      </c>
      <c r="U185" t="str">
        <v>GRAM-00XX (RAM) · Program</v>
      </c>
      <c r="V185" t="str">
        <v>GRAM-00XX (RAM) · Var.Meas.</v>
      </c>
      <c r="W185" t="str">
        <v>GRAM-00XX (RAM) · Visual</v>
      </c>
      <c r="X185" t="str">
        <v>Groove Width Micrometer</v>
      </c>
      <c r="Y185" t="str">
        <v>GTIC-00XX Test Indicator</v>
      </c>
      <c r="Z185" t="str">
        <v>Indicator / Drop</v>
      </c>
      <c r="AA185" t="str">
        <v>Inspection Fixture · Go</v>
      </c>
      <c r="AB185" t="str">
        <v>Inspection Fixture · NoGo</v>
      </c>
      <c r="AC185" t="str">
        <v>Micrometer · Anvil GMAN-XXXX</v>
      </c>
      <c r="AD185" t="str">
        <v>Micrometer · Blade</v>
      </c>
      <c r="AE185" t="str">
        <v>Micrometer · Disc</v>
      </c>
      <c r="AF185" t="str">
        <v>Micrometer · Outside</v>
      </c>
      <c r="AG185" t="str">
        <v>Micrometer · Pitch</v>
      </c>
      <c r="AH185" t="str">
        <v>Micrometer · Point</v>
      </c>
      <c r="AI185" t="str">
        <v>Micrometer · Spline</v>
      </c>
      <c r="AJ185" t="str">
        <v xml:space="preserve">Micrometer · Spline / Calc. </v>
      </c>
      <c r="AK185" t="str">
        <v>not sure</v>
      </c>
      <c r="AL185" t="str">
        <v>Ring/Internal (IDT)</v>
      </c>
      <c r="AM185" t="str">
        <v xml:space="preserve">Test Indicator/Concent. Ga. </v>
      </c>
      <c r="AN185" t="str">
        <v>Thread Plug Gauge · Go</v>
      </c>
      <c r="AO185" t="str">
        <v>Thread Plug Gauge · Go/NoGo</v>
      </c>
      <c r="AP185" t="str">
        <v>Thread Plug Gauge · NoGo</v>
      </c>
      <c r="AQ185" t="str">
        <v>Thread Ring Gauge · Go</v>
      </c>
      <c r="AR185" t="str">
        <v>Thread Ring Gauge · Go/NoGo</v>
      </c>
      <c r="AS185" t="str">
        <v>Thread Ring Gauge · NoGo</v>
      </c>
      <c r="AT185" t="str">
        <v>Visual</v>
      </c>
      <c r="AU185" t="str">
        <v>Visual · (Microscope)</v>
      </c>
      <c r="AV185" t="str">
        <v>Visual · 10×</v>
      </c>
      <c r="AW185" t="str">
        <v>Visual · 2.25×</v>
      </c>
      <c r="AX185" t="str">
        <v>Visual · DV</v>
      </c>
      <c r="AY185" t="str">
        <v>Visual GritBlast Comparator</v>
      </c>
    </row>
    <row r="186" spans="3:51">
      <c r="C186" t="str" cm="1">
        <f t="array" ref="C186:AY186">TRANSPOSE(_xlfn._xlws.SORT(_xlfn._xlws.FILTER($A$2:$A$279,ISNUMBER(SEARCH('PartLib Table'!N193,$A$2:$A$279)),"not found")))</f>
        <v>Caliper</v>
      </c>
      <c r="D186" t="str">
        <v>Caliper/Go Gauge</v>
      </c>
      <c r="E186" t="str">
        <v>Caliper/Go Pin</v>
      </c>
      <c r="F186" t="str">
        <v>Caliper/Internal (IDT)</v>
      </c>
      <c r="G186" t="str">
        <v>Comparator / Var.Meas.</v>
      </c>
      <c r="H186" t="str">
        <v>Function Part</v>
      </c>
      <c r="I186" t="str">
        <v>Functional · Gauge</v>
      </c>
      <c r="J186" t="str">
        <v>Gauge · Go</v>
      </c>
      <c r="K186" t="str">
        <v>Gauge · Go/NoGo</v>
      </c>
      <c r="L186" t="str">
        <v>Gauge · NoGo</v>
      </c>
      <c r="M186" t="str">
        <v>Gauge Pins · Go</v>
      </c>
      <c r="N186" t="str">
        <v>Gauge Pins · Go/NoGo</v>
      </c>
      <c r="O186" t="str">
        <v>Gauge Pins · NoGo</v>
      </c>
      <c r="P186" t="str">
        <v>Gauge Pins · Var.Best.Fit.</v>
      </c>
      <c r="Q186" t="str">
        <v>GCMM-000X (CMM) · Pass / Fail</v>
      </c>
      <c r="R186" t="str">
        <v>GCMM-000X (CMM) · Var.Meas.</v>
      </c>
      <c r="S186" t="str">
        <v>GOMS-000X (Sylvac)</v>
      </c>
      <c r="T186" t="str">
        <v>GRAM-00XX (RAM) · Pass / Fail</v>
      </c>
      <c r="U186" t="str">
        <v>GRAM-00XX (RAM) · Program</v>
      </c>
      <c r="V186" t="str">
        <v>GRAM-00XX (RAM) · Var.Meas.</v>
      </c>
      <c r="W186" t="str">
        <v>GRAM-00XX (RAM) · Visual</v>
      </c>
      <c r="X186" t="str">
        <v>Groove Width Micrometer</v>
      </c>
      <c r="Y186" t="str">
        <v>GTIC-00XX Test Indicator</v>
      </c>
      <c r="Z186" t="str">
        <v>Indicator / Drop</v>
      </c>
      <c r="AA186" t="str">
        <v>Inspection Fixture · Go</v>
      </c>
      <c r="AB186" t="str">
        <v>Inspection Fixture · NoGo</v>
      </c>
      <c r="AC186" t="str">
        <v>Micrometer · Anvil GMAN-XXXX</v>
      </c>
      <c r="AD186" t="str">
        <v>Micrometer · Blade</v>
      </c>
      <c r="AE186" t="str">
        <v>Micrometer · Disc</v>
      </c>
      <c r="AF186" t="str">
        <v>Micrometer · Outside</v>
      </c>
      <c r="AG186" t="str">
        <v>Micrometer · Pitch</v>
      </c>
      <c r="AH186" t="str">
        <v>Micrometer · Point</v>
      </c>
      <c r="AI186" t="str">
        <v>Micrometer · Spline</v>
      </c>
      <c r="AJ186" t="str">
        <v xml:space="preserve">Micrometer · Spline / Calc. </v>
      </c>
      <c r="AK186" t="str">
        <v>not sure</v>
      </c>
      <c r="AL186" t="str">
        <v>Ring/Internal (IDT)</v>
      </c>
      <c r="AM186" t="str">
        <v xml:space="preserve">Test Indicator/Concent. Ga. </v>
      </c>
      <c r="AN186" t="str">
        <v>Thread Plug Gauge · Go</v>
      </c>
      <c r="AO186" t="str">
        <v>Thread Plug Gauge · Go/NoGo</v>
      </c>
      <c r="AP186" t="str">
        <v>Thread Plug Gauge · NoGo</v>
      </c>
      <c r="AQ186" t="str">
        <v>Thread Ring Gauge · Go</v>
      </c>
      <c r="AR186" t="str">
        <v>Thread Ring Gauge · Go/NoGo</v>
      </c>
      <c r="AS186" t="str">
        <v>Thread Ring Gauge · NoGo</v>
      </c>
      <c r="AT186" t="str">
        <v>Visual</v>
      </c>
      <c r="AU186" t="str">
        <v>Visual · (Microscope)</v>
      </c>
      <c r="AV186" t="str">
        <v>Visual · 10×</v>
      </c>
      <c r="AW186" t="str">
        <v>Visual · 2.25×</v>
      </c>
      <c r="AX186" t="str">
        <v>Visual · DV</v>
      </c>
      <c r="AY186" t="str">
        <v>Visual GritBlast Comparator</v>
      </c>
    </row>
    <row r="187" spans="3:51">
      <c r="C187" t="str" cm="1">
        <f t="array" ref="C187:AY187">TRANSPOSE(_xlfn._xlws.SORT(_xlfn._xlws.FILTER($A$2:$A$279,ISNUMBER(SEARCH('PartLib Table'!N194,$A$2:$A$279)),"not found")))</f>
        <v>Caliper</v>
      </c>
      <c r="D187" t="str">
        <v>Caliper/Go Gauge</v>
      </c>
      <c r="E187" t="str">
        <v>Caliper/Go Pin</v>
      </c>
      <c r="F187" t="str">
        <v>Caliper/Internal (IDT)</v>
      </c>
      <c r="G187" t="str">
        <v>Comparator / Var.Meas.</v>
      </c>
      <c r="H187" t="str">
        <v>Function Part</v>
      </c>
      <c r="I187" t="str">
        <v>Functional · Gauge</v>
      </c>
      <c r="J187" t="str">
        <v>Gauge · Go</v>
      </c>
      <c r="K187" t="str">
        <v>Gauge · Go/NoGo</v>
      </c>
      <c r="L187" t="str">
        <v>Gauge · NoGo</v>
      </c>
      <c r="M187" t="str">
        <v>Gauge Pins · Go</v>
      </c>
      <c r="N187" t="str">
        <v>Gauge Pins · Go/NoGo</v>
      </c>
      <c r="O187" t="str">
        <v>Gauge Pins · NoGo</v>
      </c>
      <c r="P187" t="str">
        <v>Gauge Pins · Var.Best.Fit.</v>
      </c>
      <c r="Q187" t="str">
        <v>GCMM-000X (CMM) · Pass / Fail</v>
      </c>
      <c r="R187" t="str">
        <v>GCMM-000X (CMM) · Var.Meas.</v>
      </c>
      <c r="S187" t="str">
        <v>GOMS-000X (Sylvac)</v>
      </c>
      <c r="T187" t="str">
        <v>GRAM-00XX (RAM) · Pass / Fail</v>
      </c>
      <c r="U187" t="str">
        <v>GRAM-00XX (RAM) · Program</v>
      </c>
      <c r="V187" t="str">
        <v>GRAM-00XX (RAM) · Var.Meas.</v>
      </c>
      <c r="W187" t="str">
        <v>GRAM-00XX (RAM) · Visual</v>
      </c>
      <c r="X187" t="str">
        <v>Groove Width Micrometer</v>
      </c>
      <c r="Y187" t="str">
        <v>GTIC-00XX Test Indicator</v>
      </c>
      <c r="Z187" t="str">
        <v>Indicator / Drop</v>
      </c>
      <c r="AA187" t="str">
        <v>Inspection Fixture · Go</v>
      </c>
      <c r="AB187" t="str">
        <v>Inspection Fixture · NoGo</v>
      </c>
      <c r="AC187" t="str">
        <v>Micrometer · Anvil GMAN-XXXX</v>
      </c>
      <c r="AD187" t="str">
        <v>Micrometer · Blade</v>
      </c>
      <c r="AE187" t="str">
        <v>Micrometer · Disc</v>
      </c>
      <c r="AF187" t="str">
        <v>Micrometer · Outside</v>
      </c>
      <c r="AG187" t="str">
        <v>Micrometer · Pitch</v>
      </c>
      <c r="AH187" t="str">
        <v>Micrometer · Point</v>
      </c>
      <c r="AI187" t="str">
        <v>Micrometer · Spline</v>
      </c>
      <c r="AJ187" t="str">
        <v xml:space="preserve">Micrometer · Spline / Calc. </v>
      </c>
      <c r="AK187" t="str">
        <v>not sure</v>
      </c>
      <c r="AL187" t="str">
        <v>Ring/Internal (IDT)</v>
      </c>
      <c r="AM187" t="str">
        <v xml:space="preserve">Test Indicator/Concent. Ga. </v>
      </c>
      <c r="AN187" t="str">
        <v>Thread Plug Gauge · Go</v>
      </c>
      <c r="AO187" t="str">
        <v>Thread Plug Gauge · Go/NoGo</v>
      </c>
      <c r="AP187" t="str">
        <v>Thread Plug Gauge · NoGo</v>
      </c>
      <c r="AQ187" t="str">
        <v>Thread Ring Gauge · Go</v>
      </c>
      <c r="AR187" t="str">
        <v>Thread Ring Gauge · Go/NoGo</v>
      </c>
      <c r="AS187" t="str">
        <v>Thread Ring Gauge · NoGo</v>
      </c>
      <c r="AT187" t="str">
        <v>Visual</v>
      </c>
      <c r="AU187" t="str">
        <v>Visual · (Microscope)</v>
      </c>
      <c r="AV187" t="str">
        <v>Visual · 10×</v>
      </c>
      <c r="AW187" t="str">
        <v>Visual · 2.25×</v>
      </c>
      <c r="AX187" t="str">
        <v>Visual · DV</v>
      </c>
      <c r="AY187" t="str">
        <v>Visual GritBlast Comparator</v>
      </c>
    </row>
    <row r="188" spans="3:51">
      <c r="C188" t="str" cm="1">
        <f t="array" ref="C188:AY188">TRANSPOSE(_xlfn._xlws.SORT(_xlfn._xlws.FILTER($A$2:$A$279,ISNUMBER(SEARCH('PartLib Table'!N195,$A$2:$A$279)),"not found")))</f>
        <v>Caliper</v>
      </c>
      <c r="D188" t="str">
        <v>Caliper/Go Gauge</v>
      </c>
      <c r="E188" t="str">
        <v>Caliper/Go Pin</v>
      </c>
      <c r="F188" t="str">
        <v>Caliper/Internal (IDT)</v>
      </c>
      <c r="G188" t="str">
        <v>Comparator / Var.Meas.</v>
      </c>
      <c r="H188" t="str">
        <v>Function Part</v>
      </c>
      <c r="I188" t="str">
        <v>Functional · Gauge</v>
      </c>
      <c r="J188" t="str">
        <v>Gauge · Go</v>
      </c>
      <c r="K188" t="str">
        <v>Gauge · Go/NoGo</v>
      </c>
      <c r="L188" t="str">
        <v>Gauge · NoGo</v>
      </c>
      <c r="M188" t="str">
        <v>Gauge Pins · Go</v>
      </c>
      <c r="N188" t="str">
        <v>Gauge Pins · Go/NoGo</v>
      </c>
      <c r="O188" t="str">
        <v>Gauge Pins · NoGo</v>
      </c>
      <c r="P188" t="str">
        <v>Gauge Pins · Var.Best.Fit.</v>
      </c>
      <c r="Q188" t="str">
        <v>GCMM-000X (CMM) · Pass / Fail</v>
      </c>
      <c r="R188" t="str">
        <v>GCMM-000X (CMM) · Var.Meas.</v>
      </c>
      <c r="S188" t="str">
        <v>GOMS-000X (Sylvac)</v>
      </c>
      <c r="T188" t="str">
        <v>GRAM-00XX (RAM) · Pass / Fail</v>
      </c>
      <c r="U188" t="str">
        <v>GRAM-00XX (RAM) · Program</v>
      </c>
      <c r="V188" t="str">
        <v>GRAM-00XX (RAM) · Var.Meas.</v>
      </c>
      <c r="W188" t="str">
        <v>GRAM-00XX (RAM) · Visual</v>
      </c>
      <c r="X188" t="str">
        <v>Groove Width Micrometer</v>
      </c>
      <c r="Y188" t="str">
        <v>GTIC-00XX Test Indicator</v>
      </c>
      <c r="Z188" t="str">
        <v>Indicator / Drop</v>
      </c>
      <c r="AA188" t="str">
        <v>Inspection Fixture · Go</v>
      </c>
      <c r="AB188" t="str">
        <v>Inspection Fixture · NoGo</v>
      </c>
      <c r="AC188" t="str">
        <v>Micrometer · Anvil GMAN-XXXX</v>
      </c>
      <c r="AD188" t="str">
        <v>Micrometer · Blade</v>
      </c>
      <c r="AE188" t="str">
        <v>Micrometer · Disc</v>
      </c>
      <c r="AF188" t="str">
        <v>Micrometer · Outside</v>
      </c>
      <c r="AG188" t="str">
        <v>Micrometer · Pitch</v>
      </c>
      <c r="AH188" t="str">
        <v>Micrometer · Point</v>
      </c>
      <c r="AI188" t="str">
        <v>Micrometer · Spline</v>
      </c>
      <c r="AJ188" t="str">
        <v xml:space="preserve">Micrometer · Spline / Calc. </v>
      </c>
      <c r="AK188" t="str">
        <v>not sure</v>
      </c>
      <c r="AL188" t="str">
        <v>Ring/Internal (IDT)</v>
      </c>
      <c r="AM188" t="str">
        <v xml:space="preserve">Test Indicator/Concent. Ga. </v>
      </c>
      <c r="AN188" t="str">
        <v>Thread Plug Gauge · Go</v>
      </c>
      <c r="AO188" t="str">
        <v>Thread Plug Gauge · Go/NoGo</v>
      </c>
      <c r="AP188" t="str">
        <v>Thread Plug Gauge · NoGo</v>
      </c>
      <c r="AQ188" t="str">
        <v>Thread Ring Gauge · Go</v>
      </c>
      <c r="AR188" t="str">
        <v>Thread Ring Gauge · Go/NoGo</v>
      </c>
      <c r="AS188" t="str">
        <v>Thread Ring Gauge · NoGo</v>
      </c>
      <c r="AT188" t="str">
        <v>Visual</v>
      </c>
      <c r="AU188" t="str">
        <v>Visual · (Microscope)</v>
      </c>
      <c r="AV188" t="str">
        <v>Visual · 10×</v>
      </c>
      <c r="AW188" t="str">
        <v>Visual · 2.25×</v>
      </c>
      <c r="AX188" t="str">
        <v>Visual · DV</v>
      </c>
      <c r="AY188" t="str">
        <v>Visual GritBlast Comparator</v>
      </c>
    </row>
    <row r="189" spans="3:51">
      <c r="C189" t="str" cm="1">
        <f t="array" ref="C189:AY189">TRANSPOSE(_xlfn._xlws.SORT(_xlfn._xlws.FILTER($A$2:$A$279,ISNUMBER(SEARCH('PartLib Table'!N196,$A$2:$A$279)),"not found")))</f>
        <v>Caliper</v>
      </c>
      <c r="D189" t="str">
        <v>Caliper/Go Gauge</v>
      </c>
      <c r="E189" t="str">
        <v>Caliper/Go Pin</v>
      </c>
      <c r="F189" t="str">
        <v>Caliper/Internal (IDT)</v>
      </c>
      <c r="G189" t="str">
        <v>Comparator / Var.Meas.</v>
      </c>
      <c r="H189" t="str">
        <v>Function Part</v>
      </c>
      <c r="I189" t="str">
        <v>Functional · Gauge</v>
      </c>
      <c r="J189" t="str">
        <v>Gauge · Go</v>
      </c>
      <c r="K189" t="str">
        <v>Gauge · Go/NoGo</v>
      </c>
      <c r="L189" t="str">
        <v>Gauge · NoGo</v>
      </c>
      <c r="M189" t="str">
        <v>Gauge Pins · Go</v>
      </c>
      <c r="N189" t="str">
        <v>Gauge Pins · Go/NoGo</v>
      </c>
      <c r="O189" t="str">
        <v>Gauge Pins · NoGo</v>
      </c>
      <c r="P189" t="str">
        <v>Gauge Pins · Var.Best.Fit.</v>
      </c>
      <c r="Q189" t="str">
        <v>GCMM-000X (CMM) · Pass / Fail</v>
      </c>
      <c r="R189" t="str">
        <v>GCMM-000X (CMM) · Var.Meas.</v>
      </c>
      <c r="S189" t="str">
        <v>GOMS-000X (Sylvac)</v>
      </c>
      <c r="T189" t="str">
        <v>GRAM-00XX (RAM) · Pass / Fail</v>
      </c>
      <c r="U189" t="str">
        <v>GRAM-00XX (RAM) · Program</v>
      </c>
      <c r="V189" t="str">
        <v>GRAM-00XX (RAM) · Var.Meas.</v>
      </c>
      <c r="W189" t="str">
        <v>GRAM-00XX (RAM) · Visual</v>
      </c>
      <c r="X189" t="str">
        <v>Groove Width Micrometer</v>
      </c>
      <c r="Y189" t="str">
        <v>GTIC-00XX Test Indicator</v>
      </c>
      <c r="Z189" t="str">
        <v>Indicator / Drop</v>
      </c>
      <c r="AA189" t="str">
        <v>Inspection Fixture · Go</v>
      </c>
      <c r="AB189" t="str">
        <v>Inspection Fixture · NoGo</v>
      </c>
      <c r="AC189" t="str">
        <v>Micrometer · Anvil GMAN-XXXX</v>
      </c>
      <c r="AD189" t="str">
        <v>Micrometer · Blade</v>
      </c>
      <c r="AE189" t="str">
        <v>Micrometer · Disc</v>
      </c>
      <c r="AF189" t="str">
        <v>Micrometer · Outside</v>
      </c>
      <c r="AG189" t="str">
        <v>Micrometer · Pitch</v>
      </c>
      <c r="AH189" t="str">
        <v>Micrometer · Point</v>
      </c>
      <c r="AI189" t="str">
        <v>Micrometer · Spline</v>
      </c>
      <c r="AJ189" t="str">
        <v xml:space="preserve">Micrometer · Spline / Calc. </v>
      </c>
      <c r="AK189" t="str">
        <v>not sure</v>
      </c>
      <c r="AL189" t="str">
        <v>Ring/Internal (IDT)</v>
      </c>
      <c r="AM189" t="str">
        <v xml:space="preserve">Test Indicator/Concent. Ga. </v>
      </c>
      <c r="AN189" t="str">
        <v>Thread Plug Gauge · Go</v>
      </c>
      <c r="AO189" t="str">
        <v>Thread Plug Gauge · Go/NoGo</v>
      </c>
      <c r="AP189" t="str">
        <v>Thread Plug Gauge · NoGo</v>
      </c>
      <c r="AQ189" t="str">
        <v>Thread Ring Gauge · Go</v>
      </c>
      <c r="AR189" t="str">
        <v>Thread Ring Gauge · Go/NoGo</v>
      </c>
      <c r="AS189" t="str">
        <v>Thread Ring Gauge · NoGo</v>
      </c>
      <c r="AT189" t="str">
        <v>Visual</v>
      </c>
      <c r="AU189" t="str">
        <v>Visual · (Microscope)</v>
      </c>
      <c r="AV189" t="str">
        <v>Visual · 10×</v>
      </c>
      <c r="AW189" t="str">
        <v>Visual · 2.25×</v>
      </c>
      <c r="AX189" t="str">
        <v>Visual · DV</v>
      </c>
      <c r="AY189" t="str">
        <v>Visual GritBlast Comparator</v>
      </c>
    </row>
    <row r="190" spans="3:51">
      <c r="C190" t="str" cm="1">
        <f t="array" ref="C190:AY190">TRANSPOSE(_xlfn._xlws.SORT(_xlfn._xlws.FILTER($A$2:$A$279,ISNUMBER(SEARCH('PartLib Table'!N197,$A$2:$A$279)),"not found")))</f>
        <v>Caliper</v>
      </c>
      <c r="D190" t="str">
        <v>Caliper/Go Gauge</v>
      </c>
      <c r="E190" t="str">
        <v>Caliper/Go Pin</v>
      </c>
      <c r="F190" t="str">
        <v>Caliper/Internal (IDT)</v>
      </c>
      <c r="G190" t="str">
        <v>Comparator / Var.Meas.</v>
      </c>
      <c r="H190" t="str">
        <v>Function Part</v>
      </c>
      <c r="I190" t="str">
        <v>Functional · Gauge</v>
      </c>
      <c r="J190" t="str">
        <v>Gauge · Go</v>
      </c>
      <c r="K190" t="str">
        <v>Gauge · Go/NoGo</v>
      </c>
      <c r="L190" t="str">
        <v>Gauge · NoGo</v>
      </c>
      <c r="M190" t="str">
        <v>Gauge Pins · Go</v>
      </c>
      <c r="N190" t="str">
        <v>Gauge Pins · Go/NoGo</v>
      </c>
      <c r="O190" t="str">
        <v>Gauge Pins · NoGo</v>
      </c>
      <c r="P190" t="str">
        <v>Gauge Pins · Var.Best.Fit.</v>
      </c>
      <c r="Q190" t="str">
        <v>GCMM-000X (CMM) · Pass / Fail</v>
      </c>
      <c r="R190" t="str">
        <v>GCMM-000X (CMM) · Var.Meas.</v>
      </c>
      <c r="S190" t="str">
        <v>GOMS-000X (Sylvac)</v>
      </c>
      <c r="T190" t="str">
        <v>GRAM-00XX (RAM) · Pass / Fail</v>
      </c>
      <c r="U190" t="str">
        <v>GRAM-00XX (RAM) · Program</v>
      </c>
      <c r="V190" t="str">
        <v>GRAM-00XX (RAM) · Var.Meas.</v>
      </c>
      <c r="W190" t="str">
        <v>GRAM-00XX (RAM) · Visual</v>
      </c>
      <c r="X190" t="str">
        <v>Groove Width Micrometer</v>
      </c>
      <c r="Y190" t="str">
        <v>GTIC-00XX Test Indicator</v>
      </c>
      <c r="Z190" t="str">
        <v>Indicator / Drop</v>
      </c>
      <c r="AA190" t="str">
        <v>Inspection Fixture · Go</v>
      </c>
      <c r="AB190" t="str">
        <v>Inspection Fixture · NoGo</v>
      </c>
      <c r="AC190" t="str">
        <v>Micrometer · Anvil GMAN-XXXX</v>
      </c>
      <c r="AD190" t="str">
        <v>Micrometer · Blade</v>
      </c>
      <c r="AE190" t="str">
        <v>Micrometer · Disc</v>
      </c>
      <c r="AF190" t="str">
        <v>Micrometer · Outside</v>
      </c>
      <c r="AG190" t="str">
        <v>Micrometer · Pitch</v>
      </c>
      <c r="AH190" t="str">
        <v>Micrometer · Point</v>
      </c>
      <c r="AI190" t="str">
        <v>Micrometer · Spline</v>
      </c>
      <c r="AJ190" t="str">
        <v xml:space="preserve">Micrometer · Spline / Calc. </v>
      </c>
      <c r="AK190" t="str">
        <v>not sure</v>
      </c>
      <c r="AL190" t="str">
        <v>Ring/Internal (IDT)</v>
      </c>
      <c r="AM190" t="str">
        <v xml:space="preserve">Test Indicator/Concent. Ga. </v>
      </c>
      <c r="AN190" t="str">
        <v>Thread Plug Gauge · Go</v>
      </c>
      <c r="AO190" t="str">
        <v>Thread Plug Gauge · Go/NoGo</v>
      </c>
      <c r="AP190" t="str">
        <v>Thread Plug Gauge · NoGo</v>
      </c>
      <c r="AQ190" t="str">
        <v>Thread Ring Gauge · Go</v>
      </c>
      <c r="AR190" t="str">
        <v>Thread Ring Gauge · Go/NoGo</v>
      </c>
      <c r="AS190" t="str">
        <v>Thread Ring Gauge · NoGo</v>
      </c>
      <c r="AT190" t="str">
        <v>Visual</v>
      </c>
      <c r="AU190" t="str">
        <v>Visual · (Microscope)</v>
      </c>
      <c r="AV190" t="str">
        <v>Visual · 10×</v>
      </c>
      <c r="AW190" t="str">
        <v>Visual · 2.25×</v>
      </c>
      <c r="AX190" t="str">
        <v>Visual · DV</v>
      </c>
      <c r="AY190" t="str">
        <v>Visual GritBlast Comparator</v>
      </c>
    </row>
    <row r="191" spans="3:51">
      <c r="C191" t="str" cm="1">
        <f t="array" ref="C191:AY191">TRANSPOSE(_xlfn._xlws.SORT(_xlfn._xlws.FILTER($A$2:$A$279,ISNUMBER(SEARCH('PartLib Table'!N198,$A$2:$A$279)),"not found")))</f>
        <v>Caliper</v>
      </c>
      <c r="D191" t="str">
        <v>Caliper/Go Gauge</v>
      </c>
      <c r="E191" t="str">
        <v>Caliper/Go Pin</v>
      </c>
      <c r="F191" t="str">
        <v>Caliper/Internal (IDT)</v>
      </c>
      <c r="G191" t="str">
        <v>Comparator / Var.Meas.</v>
      </c>
      <c r="H191" t="str">
        <v>Function Part</v>
      </c>
      <c r="I191" t="str">
        <v>Functional · Gauge</v>
      </c>
      <c r="J191" t="str">
        <v>Gauge · Go</v>
      </c>
      <c r="K191" t="str">
        <v>Gauge · Go/NoGo</v>
      </c>
      <c r="L191" t="str">
        <v>Gauge · NoGo</v>
      </c>
      <c r="M191" t="str">
        <v>Gauge Pins · Go</v>
      </c>
      <c r="N191" t="str">
        <v>Gauge Pins · Go/NoGo</v>
      </c>
      <c r="O191" t="str">
        <v>Gauge Pins · NoGo</v>
      </c>
      <c r="P191" t="str">
        <v>Gauge Pins · Var.Best.Fit.</v>
      </c>
      <c r="Q191" t="str">
        <v>GCMM-000X (CMM) · Pass / Fail</v>
      </c>
      <c r="R191" t="str">
        <v>GCMM-000X (CMM) · Var.Meas.</v>
      </c>
      <c r="S191" t="str">
        <v>GOMS-000X (Sylvac)</v>
      </c>
      <c r="T191" t="str">
        <v>GRAM-00XX (RAM) · Pass / Fail</v>
      </c>
      <c r="U191" t="str">
        <v>GRAM-00XX (RAM) · Program</v>
      </c>
      <c r="V191" t="str">
        <v>GRAM-00XX (RAM) · Var.Meas.</v>
      </c>
      <c r="W191" t="str">
        <v>GRAM-00XX (RAM) · Visual</v>
      </c>
      <c r="X191" t="str">
        <v>Groove Width Micrometer</v>
      </c>
      <c r="Y191" t="str">
        <v>GTIC-00XX Test Indicator</v>
      </c>
      <c r="Z191" t="str">
        <v>Indicator / Drop</v>
      </c>
      <c r="AA191" t="str">
        <v>Inspection Fixture · Go</v>
      </c>
      <c r="AB191" t="str">
        <v>Inspection Fixture · NoGo</v>
      </c>
      <c r="AC191" t="str">
        <v>Micrometer · Anvil GMAN-XXXX</v>
      </c>
      <c r="AD191" t="str">
        <v>Micrometer · Blade</v>
      </c>
      <c r="AE191" t="str">
        <v>Micrometer · Disc</v>
      </c>
      <c r="AF191" t="str">
        <v>Micrometer · Outside</v>
      </c>
      <c r="AG191" t="str">
        <v>Micrometer · Pitch</v>
      </c>
      <c r="AH191" t="str">
        <v>Micrometer · Point</v>
      </c>
      <c r="AI191" t="str">
        <v>Micrometer · Spline</v>
      </c>
      <c r="AJ191" t="str">
        <v xml:space="preserve">Micrometer · Spline / Calc. </v>
      </c>
      <c r="AK191" t="str">
        <v>not sure</v>
      </c>
      <c r="AL191" t="str">
        <v>Ring/Internal (IDT)</v>
      </c>
      <c r="AM191" t="str">
        <v xml:space="preserve">Test Indicator/Concent. Ga. </v>
      </c>
      <c r="AN191" t="str">
        <v>Thread Plug Gauge · Go</v>
      </c>
      <c r="AO191" t="str">
        <v>Thread Plug Gauge · Go/NoGo</v>
      </c>
      <c r="AP191" t="str">
        <v>Thread Plug Gauge · NoGo</v>
      </c>
      <c r="AQ191" t="str">
        <v>Thread Ring Gauge · Go</v>
      </c>
      <c r="AR191" t="str">
        <v>Thread Ring Gauge · Go/NoGo</v>
      </c>
      <c r="AS191" t="str">
        <v>Thread Ring Gauge · NoGo</v>
      </c>
      <c r="AT191" t="str">
        <v>Visual</v>
      </c>
      <c r="AU191" t="str">
        <v>Visual · (Microscope)</v>
      </c>
      <c r="AV191" t="str">
        <v>Visual · 10×</v>
      </c>
      <c r="AW191" t="str">
        <v>Visual · 2.25×</v>
      </c>
      <c r="AX191" t="str">
        <v>Visual · DV</v>
      </c>
      <c r="AY191" t="str">
        <v>Visual GritBlast Comparator</v>
      </c>
    </row>
    <row r="192" spans="3:51">
      <c r="C192" t="str" cm="1">
        <f t="array" ref="C192:AY192">TRANSPOSE(_xlfn._xlws.SORT(_xlfn._xlws.FILTER($A$2:$A$279,ISNUMBER(SEARCH('PartLib Table'!N199,$A$2:$A$279)),"not found")))</f>
        <v>Caliper</v>
      </c>
      <c r="D192" t="str">
        <v>Caliper/Go Gauge</v>
      </c>
      <c r="E192" t="str">
        <v>Caliper/Go Pin</v>
      </c>
      <c r="F192" t="str">
        <v>Caliper/Internal (IDT)</v>
      </c>
      <c r="G192" t="str">
        <v>Comparator / Var.Meas.</v>
      </c>
      <c r="H192" t="str">
        <v>Function Part</v>
      </c>
      <c r="I192" t="str">
        <v>Functional · Gauge</v>
      </c>
      <c r="J192" t="str">
        <v>Gauge · Go</v>
      </c>
      <c r="K192" t="str">
        <v>Gauge · Go/NoGo</v>
      </c>
      <c r="L192" t="str">
        <v>Gauge · NoGo</v>
      </c>
      <c r="M192" t="str">
        <v>Gauge Pins · Go</v>
      </c>
      <c r="N192" t="str">
        <v>Gauge Pins · Go/NoGo</v>
      </c>
      <c r="O192" t="str">
        <v>Gauge Pins · NoGo</v>
      </c>
      <c r="P192" t="str">
        <v>Gauge Pins · Var.Best.Fit.</v>
      </c>
      <c r="Q192" t="str">
        <v>GCMM-000X (CMM) · Pass / Fail</v>
      </c>
      <c r="R192" t="str">
        <v>GCMM-000X (CMM) · Var.Meas.</v>
      </c>
      <c r="S192" t="str">
        <v>GOMS-000X (Sylvac)</v>
      </c>
      <c r="T192" t="str">
        <v>GRAM-00XX (RAM) · Pass / Fail</v>
      </c>
      <c r="U192" t="str">
        <v>GRAM-00XX (RAM) · Program</v>
      </c>
      <c r="V192" t="str">
        <v>GRAM-00XX (RAM) · Var.Meas.</v>
      </c>
      <c r="W192" t="str">
        <v>GRAM-00XX (RAM) · Visual</v>
      </c>
      <c r="X192" t="str">
        <v>Groove Width Micrometer</v>
      </c>
      <c r="Y192" t="str">
        <v>GTIC-00XX Test Indicator</v>
      </c>
      <c r="Z192" t="str">
        <v>Indicator / Drop</v>
      </c>
      <c r="AA192" t="str">
        <v>Inspection Fixture · Go</v>
      </c>
      <c r="AB192" t="str">
        <v>Inspection Fixture · NoGo</v>
      </c>
      <c r="AC192" t="str">
        <v>Micrometer · Anvil GMAN-XXXX</v>
      </c>
      <c r="AD192" t="str">
        <v>Micrometer · Blade</v>
      </c>
      <c r="AE192" t="str">
        <v>Micrometer · Disc</v>
      </c>
      <c r="AF192" t="str">
        <v>Micrometer · Outside</v>
      </c>
      <c r="AG192" t="str">
        <v>Micrometer · Pitch</v>
      </c>
      <c r="AH192" t="str">
        <v>Micrometer · Point</v>
      </c>
      <c r="AI192" t="str">
        <v>Micrometer · Spline</v>
      </c>
      <c r="AJ192" t="str">
        <v xml:space="preserve">Micrometer · Spline / Calc. </v>
      </c>
      <c r="AK192" t="str">
        <v>not sure</v>
      </c>
      <c r="AL192" t="str">
        <v>Ring/Internal (IDT)</v>
      </c>
      <c r="AM192" t="str">
        <v xml:space="preserve">Test Indicator/Concent. Ga. </v>
      </c>
      <c r="AN192" t="str">
        <v>Thread Plug Gauge · Go</v>
      </c>
      <c r="AO192" t="str">
        <v>Thread Plug Gauge · Go/NoGo</v>
      </c>
      <c r="AP192" t="str">
        <v>Thread Plug Gauge · NoGo</v>
      </c>
      <c r="AQ192" t="str">
        <v>Thread Ring Gauge · Go</v>
      </c>
      <c r="AR192" t="str">
        <v>Thread Ring Gauge · Go/NoGo</v>
      </c>
      <c r="AS192" t="str">
        <v>Thread Ring Gauge · NoGo</v>
      </c>
      <c r="AT192" t="str">
        <v>Visual</v>
      </c>
      <c r="AU192" t="str">
        <v>Visual · (Microscope)</v>
      </c>
      <c r="AV192" t="str">
        <v>Visual · 10×</v>
      </c>
      <c r="AW192" t="str">
        <v>Visual · 2.25×</v>
      </c>
      <c r="AX192" t="str">
        <v>Visual · DV</v>
      </c>
      <c r="AY192" t="str">
        <v>Visual GritBlast Comparator</v>
      </c>
    </row>
    <row r="193" spans="3:51">
      <c r="C193" t="str" cm="1">
        <f t="array" ref="C193:AY193">TRANSPOSE(_xlfn._xlws.SORT(_xlfn._xlws.FILTER($A$2:$A$279,ISNUMBER(SEARCH('PartLib Table'!N200,$A$2:$A$279)),"not found")))</f>
        <v>Caliper</v>
      </c>
      <c r="D193" t="str">
        <v>Caliper/Go Gauge</v>
      </c>
      <c r="E193" t="str">
        <v>Caliper/Go Pin</v>
      </c>
      <c r="F193" t="str">
        <v>Caliper/Internal (IDT)</v>
      </c>
      <c r="G193" t="str">
        <v>Comparator / Var.Meas.</v>
      </c>
      <c r="H193" t="str">
        <v>Function Part</v>
      </c>
      <c r="I193" t="str">
        <v>Functional · Gauge</v>
      </c>
      <c r="J193" t="str">
        <v>Gauge · Go</v>
      </c>
      <c r="K193" t="str">
        <v>Gauge · Go/NoGo</v>
      </c>
      <c r="L193" t="str">
        <v>Gauge · NoGo</v>
      </c>
      <c r="M193" t="str">
        <v>Gauge Pins · Go</v>
      </c>
      <c r="N193" t="str">
        <v>Gauge Pins · Go/NoGo</v>
      </c>
      <c r="O193" t="str">
        <v>Gauge Pins · NoGo</v>
      </c>
      <c r="P193" t="str">
        <v>Gauge Pins · Var.Best.Fit.</v>
      </c>
      <c r="Q193" t="str">
        <v>GCMM-000X (CMM) · Pass / Fail</v>
      </c>
      <c r="R193" t="str">
        <v>GCMM-000X (CMM) · Var.Meas.</v>
      </c>
      <c r="S193" t="str">
        <v>GOMS-000X (Sylvac)</v>
      </c>
      <c r="T193" t="str">
        <v>GRAM-00XX (RAM) · Pass / Fail</v>
      </c>
      <c r="U193" t="str">
        <v>GRAM-00XX (RAM) · Program</v>
      </c>
      <c r="V193" t="str">
        <v>GRAM-00XX (RAM) · Var.Meas.</v>
      </c>
      <c r="W193" t="str">
        <v>GRAM-00XX (RAM) · Visual</v>
      </c>
      <c r="X193" t="str">
        <v>Groove Width Micrometer</v>
      </c>
      <c r="Y193" t="str">
        <v>GTIC-00XX Test Indicator</v>
      </c>
      <c r="Z193" t="str">
        <v>Indicator / Drop</v>
      </c>
      <c r="AA193" t="str">
        <v>Inspection Fixture · Go</v>
      </c>
      <c r="AB193" t="str">
        <v>Inspection Fixture · NoGo</v>
      </c>
      <c r="AC193" t="str">
        <v>Micrometer · Anvil GMAN-XXXX</v>
      </c>
      <c r="AD193" t="str">
        <v>Micrometer · Blade</v>
      </c>
      <c r="AE193" t="str">
        <v>Micrometer · Disc</v>
      </c>
      <c r="AF193" t="str">
        <v>Micrometer · Outside</v>
      </c>
      <c r="AG193" t="str">
        <v>Micrometer · Pitch</v>
      </c>
      <c r="AH193" t="str">
        <v>Micrometer · Point</v>
      </c>
      <c r="AI193" t="str">
        <v>Micrometer · Spline</v>
      </c>
      <c r="AJ193" t="str">
        <v xml:space="preserve">Micrometer · Spline / Calc. </v>
      </c>
      <c r="AK193" t="str">
        <v>not sure</v>
      </c>
      <c r="AL193" t="str">
        <v>Ring/Internal (IDT)</v>
      </c>
      <c r="AM193" t="str">
        <v xml:space="preserve">Test Indicator/Concent. Ga. </v>
      </c>
      <c r="AN193" t="str">
        <v>Thread Plug Gauge · Go</v>
      </c>
      <c r="AO193" t="str">
        <v>Thread Plug Gauge · Go/NoGo</v>
      </c>
      <c r="AP193" t="str">
        <v>Thread Plug Gauge · NoGo</v>
      </c>
      <c r="AQ193" t="str">
        <v>Thread Ring Gauge · Go</v>
      </c>
      <c r="AR193" t="str">
        <v>Thread Ring Gauge · Go/NoGo</v>
      </c>
      <c r="AS193" t="str">
        <v>Thread Ring Gauge · NoGo</v>
      </c>
      <c r="AT193" t="str">
        <v>Visual</v>
      </c>
      <c r="AU193" t="str">
        <v>Visual · (Microscope)</v>
      </c>
      <c r="AV193" t="str">
        <v>Visual · 10×</v>
      </c>
      <c r="AW193" t="str">
        <v>Visual · 2.25×</v>
      </c>
      <c r="AX193" t="str">
        <v>Visual · DV</v>
      </c>
      <c r="AY193" t="str">
        <v>Visual GritBlast Comparator</v>
      </c>
    </row>
    <row r="194" spans="3:51">
      <c r="C194" t="str" cm="1">
        <f t="array" ref="C194:AY194">TRANSPOSE(_xlfn._xlws.SORT(_xlfn._xlws.FILTER($A$2:$A$279,ISNUMBER(SEARCH('PartLib Table'!N201,$A$2:$A$279)),"not found")))</f>
        <v>Caliper</v>
      </c>
      <c r="D194" t="str">
        <v>Caliper/Go Gauge</v>
      </c>
      <c r="E194" t="str">
        <v>Caliper/Go Pin</v>
      </c>
      <c r="F194" t="str">
        <v>Caliper/Internal (IDT)</v>
      </c>
      <c r="G194" t="str">
        <v>Comparator / Var.Meas.</v>
      </c>
      <c r="H194" t="str">
        <v>Function Part</v>
      </c>
      <c r="I194" t="str">
        <v>Functional · Gauge</v>
      </c>
      <c r="J194" t="str">
        <v>Gauge · Go</v>
      </c>
      <c r="K194" t="str">
        <v>Gauge · Go/NoGo</v>
      </c>
      <c r="L194" t="str">
        <v>Gauge · NoGo</v>
      </c>
      <c r="M194" t="str">
        <v>Gauge Pins · Go</v>
      </c>
      <c r="N194" t="str">
        <v>Gauge Pins · Go/NoGo</v>
      </c>
      <c r="O194" t="str">
        <v>Gauge Pins · NoGo</v>
      </c>
      <c r="P194" t="str">
        <v>Gauge Pins · Var.Best.Fit.</v>
      </c>
      <c r="Q194" t="str">
        <v>GCMM-000X (CMM) · Pass / Fail</v>
      </c>
      <c r="R194" t="str">
        <v>GCMM-000X (CMM) · Var.Meas.</v>
      </c>
      <c r="S194" t="str">
        <v>GOMS-000X (Sylvac)</v>
      </c>
      <c r="T194" t="str">
        <v>GRAM-00XX (RAM) · Pass / Fail</v>
      </c>
      <c r="U194" t="str">
        <v>GRAM-00XX (RAM) · Program</v>
      </c>
      <c r="V194" t="str">
        <v>GRAM-00XX (RAM) · Var.Meas.</v>
      </c>
      <c r="W194" t="str">
        <v>GRAM-00XX (RAM) · Visual</v>
      </c>
      <c r="X194" t="str">
        <v>Groove Width Micrometer</v>
      </c>
      <c r="Y194" t="str">
        <v>GTIC-00XX Test Indicator</v>
      </c>
      <c r="Z194" t="str">
        <v>Indicator / Drop</v>
      </c>
      <c r="AA194" t="str">
        <v>Inspection Fixture · Go</v>
      </c>
      <c r="AB194" t="str">
        <v>Inspection Fixture · NoGo</v>
      </c>
      <c r="AC194" t="str">
        <v>Micrometer · Anvil GMAN-XXXX</v>
      </c>
      <c r="AD194" t="str">
        <v>Micrometer · Blade</v>
      </c>
      <c r="AE194" t="str">
        <v>Micrometer · Disc</v>
      </c>
      <c r="AF194" t="str">
        <v>Micrometer · Outside</v>
      </c>
      <c r="AG194" t="str">
        <v>Micrometer · Pitch</v>
      </c>
      <c r="AH194" t="str">
        <v>Micrometer · Point</v>
      </c>
      <c r="AI194" t="str">
        <v>Micrometer · Spline</v>
      </c>
      <c r="AJ194" t="str">
        <v xml:space="preserve">Micrometer · Spline / Calc. </v>
      </c>
      <c r="AK194" t="str">
        <v>not sure</v>
      </c>
      <c r="AL194" t="str">
        <v>Ring/Internal (IDT)</v>
      </c>
      <c r="AM194" t="str">
        <v xml:space="preserve">Test Indicator/Concent. Ga. </v>
      </c>
      <c r="AN194" t="str">
        <v>Thread Plug Gauge · Go</v>
      </c>
      <c r="AO194" t="str">
        <v>Thread Plug Gauge · Go/NoGo</v>
      </c>
      <c r="AP194" t="str">
        <v>Thread Plug Gauge · NoGo</v>
      </c>
      <c r="AQ194" t="str">
        <v>Thread Ring Gauge · Go</v>
      </c>
      <c r="AR194" t="str">
        <v>Thread Ring Gauge · Go/NoGo</v>
      </c>
      <c r="AS194" t="str">
        <v>Thread Ring Gauge · NoGo</v>
      </c>
      <c r="AT194" t="str">
        <v>Visual</v>
      </c>
      <c r="AU194" t="str">
        <v>Visual · (Microscope)</v>
      </c>
      <c r="AV194" t="str">
        <v>Visual · 10×</v>
      </c>
      <c r="AW194" t="str">
        <v>Visual · 2.25×</v>
      </c>
      <c r="AX194" t="str">
        <v>Visual · DV</v>
      </c>
      <c r="AY194" t="str">
        <v>Visual GritBlast Comparator</v>
      </c>
    </row>
    <row r="195" spans="3:51">
      <c r="C195" t="str" cm="1">
        <f t="array" ref="C195:AY195">TRANSPOSE(_xlfn._xlws.SORT(_xlfn._xlws.FILTER($A$2:$A$279,ISNUMBER(SEARCH('PartLib Table'!N202,$A$2:$A$279)),"not found")))</f>
        <v>Caliper</v>
      </c>
      <c r="D195" t="str">
        <v>Caliper/Go Gauge</v>
      </c>
      <c r="E195" t="str">
        <v>Caliper/Go Pin</v>
      </c>
      <c r="F195" t="str">
        <v>Caliper/Internal (IDT)</v>
      </c>
      <c r="G195" t="str">
        <v>Comparator / Var.Meas.</v>
      </c>
      <c r="H195" t="str">
        <v>Function Part</v>
      </c>
      <c r="I195" t="str">
        <v>Functional · Gauge</v>
      </c>
      <c r="J195" t="str">
        <v>Gauge · Go</v>
      </c>
      <c r="K195" t="str">
        <v>Gauge · Go/NoGo</v>
      </c>
      <c r="L195" t="str">
        <v>Gauge · NoGo</v>
      </c>
      <c r="M195" t="str">
        <v>Gauge Pins · Go</v>
      </c>
      <c r="N195" t="str">
        <v>Gauge Pins · Go/NoGo</v>
      </c>
      <c r="O195" t="str">
        <v>Gauge Pins · NoGo</v>
      </c>
      <c r="P195" t="str">
        <v>Gauge Pins · Var.Best.Fit.</v>
      </c>
      <c r="Q195" t="str">
        <v>GCMM-000X (CMM) · Pass / Fail</v>
      </c>
      <c r="R195" t="str">
        <v>GCMM-000X (CMM) · Var.Meas.</v>
      </c>
      <c r="S195" t="str">
        <v>GOMS-000X (Sylvac)</v>
      </c>
      <c r="T195" t="str">
        <v>GRAM-00XX (RAM) · Pass / Fail</v>
      </c>
      <c r="U195" t="str">
        <v>GRAM-00XX (RAM) · Program</v>
      </c>
      <c r="V195" t="str">
        <v>GRAM-00XX (RAM) · Var.Meas.</v>
      </c>
      <c r="W195" t="str">
        <v>GRAM-00XX (RAM) · Visual</v>
      </c>
      <c r="X195" t="str">
        <v>Groove Width Micrometer</v>
      </c>
      <c r="Y195" t="str">
        <v>GTIC-00XX Test Indicator</v>
      </c>
      <c r="Z195" t="str">
        <v>Indicator / Drop</v>
      </c>
      <c r="AA195" t="str">
        <v>Inspection Fixture · Go</v>
      </c>
      <c r="AB195" t="str">
        <v>Inspection Fixture · NoGo</v>
      </c>
      <c r="AC195" t="str">
        <v>Micrometer · Anvil GMAN-XXXX</v>
      </c>
      <c r="AD195" t="str">
        <v>Micrometer · Blade</v>
      </c>
      <c r="AE195" t="str">
        <v>Micrometer · Disc</v>
      </c>
      <c r="AF195" t="str">
        <v>Micrometer · Outside</v>
      </c>
      <c r="AG195" t="str">
        <v>Micrometer · Pitch</v>
      </c>
      <c r="AH195" t="str">
        <v>Micrometer · Point</v>
      </c>
      <c r="AI195" t="str">
        <v>Micrometer · Spline</v>
      </c>
      <c r="AJ195" t="str">
        <v xml:space="preserve">Micrometer · Spline / Calc. </v>
      </c>
      <c r="AK195" t="str">
        <v>not sure</v>
      </c>
      <c r="AL195" t="str">
        <v>Ring/Internal (IDT)</v>
      </c>
      <c r="AM195" t="str">
        <v xml:space="preserve">Test Indicator/Concent. Ga. </v>
      </c>
      <c r="AN195" t="str">
        <v>Thread Plug Gauge · Go</v>
      </c>
      <c r="AO195" t="str">
        <v>Thread Plug Gauge · Go/NoGo</v>
      </c>
      <c r="AP195" t="str">
        <v>Thread Plug Gauge · NoGo</v>
      </c>
      <c r="AQ195" t="str">
        <v>Thread Ring Gauge · Go</v>
      </c>
      <c r="AR195" t="str">
        <v>Thread Ring Gauge · Go/NoGo</v>
      </c>
      <c r="AS195" t="str">
        <v>Thread Ring Gauge · NoGo</v>
      </c>
      <c r="AT195" t="str">
        <v>Visual</v>
      </c>
      <c r="AU195" t="str">
        <v>Visual · (Microscope)</v>
      </c>
      <c r="AV195" t="str">
        <v>Visual · 10×</v>
      </c>
      <c r="AW195" t="str">
        <v>Visual · 2.25×</v>
      </c>
      <c r="AX195" t="str">
        <v>Visual · DV</v>
      </c>
      <c r="AY195" t="str">
        <v>Visual GritBlast Comparator</v>
      </c>
    </row>
    <row r="196" spans="3:51">
      <c r="C196" t="str" cm="1">
        <f t="array" ref="C196:AY196">TRANSPOSE(_xlfn._xlws.SORT(_xlfn._xlws.FILTER($A$2:$A$279,ISNUMBER(SEARCH('PartLib Table'!N203,$A$2:$A$279)),"not found")))</f>
        <v>Caliper</v>
      </c>
      <c r="D196" t="str">
        <v>Caliper/Go Gauge</v>
      </c>
      <c r="E196" t="str">
        <v>Caliper/Go Pin</v>
      </c>
      <c r="F196" t="str">
        <v>Caliper/Internal (IDT)</v>
      </c>
      <c r="G196" t="str">
        <v>Comparator / Var.Meas.</v>
      </c>
      <c r="H196" t="str">
        <v>Function Part</v>
      </c>
      <c r="I196" t="str">
        <v>Functional · Gauge</v>
      </c>
      <c r="J196" t="str">
        <v>Gauge · Go</v>
      </c>
      <c r="K196" t="str">
        <v>Gauge · Go/NoGo</v>
      </c>
      <c r="L196" t="str">
        <v>Gauge · NoGo</v>
      </c>
      <c r="M196" t="str">
        <v>Gauge Pins · Go</v>
      </c>
      <c r="N196" t="str">
        <v>Gauge Pins · Go/NoGo</v>
      </c>
      <c r="O196" t="str">
        <v>Gauge Pins · NoGo</v>
      </c>
      <c r="P196" t="str">
        <v>Gauge Pins · Var.Best.Fit.</v>
      </c>
      <c r="Q196" t="str">
        <v>GCMM-000X (CMM) · Pass / Fail</v>
      </c>
      <c r="R196" t="str">
        <v>GCMM-000X (CMM) · Var.Meas.</v>
      </c>
      <c r="S196" t="str">
        <v>GOMS-000X (Sylvac)</v>
      </c>
      <c r="T196" t="str">
        <v>GRAM-00XX (RAM) · Pass / Fail</v>
      </c>
      <c r="U196" t="str">
        <v>GRAM-00XX (RAM) · Program</v>
      </c>
      <c r="V196" t="str">
        <v>GRAM-00XX (RAM) · Var.Meas.</v>
      </c>
      <c r="W196" t="str">
        <v>GRAM-00XX (RAM) · Visual</v>
      </c>
      <c r="X196" t="str">
        <v>Groove Width Micrometer</v>
      </c>
      <c r="Y196" t="str">
        <v>GTIC-00XX Test Indicator</v>
      </c>
      <c r="Z196" t="str">
        <v>Indicator / Drop</v>
      </c>
      <c r="AA196" t="str">
        <v>Inspection Fixture · Go</v>
      </c>
      <c r="AB196" t="str">
        <v>Inspection Fixture · NoGo</v>
      </c>
      <c r="AC196" t="str">
        <v>Micrometer · Anvil GMAN-XXXX</v>
      </c>
      <c r="AD196" t="str">
        <v>Micrometer · Blade</v>
      </c>
      <c r="AE196" t="str">
        <v>Micrometer · Disc</v>
      </c>
      <c r="AF196" t="str">
        <v>Micrometer · Outside</v>
      </c>
      <c r="AG196" t="str">
        <v>Micrometer · Pitch</v>
      </c>
      <c r="AH196" t="str">
        <v>Micrometer · Point</v>
      </c>
      <c r="AI196" t="str">
        <v>Micrometer · Spline</v>
      </c>
      <c r="AJ196" t="str">
        <v xml:space="preserve">Micrometer · Spline / Calc. </v>
      </c>
      <c r="AK196" t="str">
        <v>not sure</v>
      </c>
      <c r="AL196" t="str">
        <v>Ring/Internal (IDT)</v>
      </c>
      <c r="AM196" t="str">
        <v xml:space="preserve">Test Indicator/Concent. Ga. </v>
      </c>
      <c r="AN196" t="str">
        <v>Thread Plug Gauge · Go</v>
      </c>
      <c r="AO196" t="str">
        <v>Thread Plug Gauge · Go/NoGo</v>
      </c>
      <c r="AP196" t="str">
        <v>Thread Plug Gauge · NoGo</v>
      </c>
      <c r="AQ196" t="str">
        <v>Thread Ring Gauge · Go</v>
      </c>
      <c r="AR196" t="str">
        <v>Thread Ring Gauge · Go/NoGo</v>
      </c>
      <c r="AS196" t="str">
        <v>Thread Ring Gauge · NoGo</v>
      </c>
      <c r="AT196" t="str">
        <v>Visual</v>
      </c>
      <c r="AU196" t="str">
        <v>Visual · (Microscope)</v>
      </c>
      <c r="AV196" t="str">
        <v>Visual · 10×</v>
      </c>
      <c r="AW196" t="str">
        <v>Visual · 2.25×</v>
      </c>
      <c r="AX196" t="str">
        <v>Visual · DV</v>
      </c>
      <c r="AY196" t="str">
        <v>Visual GritBlast Comparator</v>
      </c>
    </row>
    <row r="197" spans="3:51">
      <c r="C197" t="str" cm="1">
        <f t="array" ref="C197:AY197">TRANSPOSE(_xlfn._xlws.SORT(_xlfn._xlws.FILTER($A$2:$A$279,ISNUMBER(SEARCH('PartLib Table'!N204,$A$2:$A$279)),"not found")))</f>
        <v>Caliper</v>
      </c>
      <c r="D197" t="str">
        <v>Caliper/Go Gauge</v>
      </c>
      <c r="E197" t="str">
        <v>Caliper/Go Pin</v>
      </c>
      <c r="F197" t="str">
        <v>Caliper/Internal (IDT)</v>
      </c>
      <c r="G197" t="str">
        <v>Comparator / Var.Meas.</v>
      </c>
      <c r="H197" t="str">
        <v>Function Part</v>
      </c>
      <c r="I197" t="str">
        <v>Functional · Gauge</v>
      </c>
      <c r="J197" t="str">
        <v>Gauge · Go</v>
      </c>
      <c r="K197" t="str">
        <v>Gauge · Go/NoGo</v>
      </c>
      <c r="L197" t="str">
        <v>Gauge · NoGo</v>
      </c>
      <c r="M197" t="str">
        <v>Gauge Pins · Go</v>
      </c>
      <c r="N197" t="str">
        <v>Gauge Pins · Go/NoGo</v>
      </c>
      <c r="O197" t="str">
        <v>Gauge Pins · NoGo</v>
      </c>
      <c r="P197" t="str">
        <v>Gauge Pins · Var.Best.Fit.</v>
      </c>
      <c r="Q197" t="str">
        <v>GCMM-000X (CMM) · Pass / Fail</v>
      </c>
      <c r="R197" t="str">
        <v>GCMM-000X (CMM) · Var.Meas.</v>
      </c>
      <c r="S197" t="str">
        <v>GOMS-000X (Sylvac)</v>
      </c>
      <c r="T197" t="str">
        <v>GRAM-00XX (RAM) · Pass / Fail</v>
      </c>
      <c r="U197" t="str">
        <v>GRAM-00XX (RAM) · Program</v>
      </c>
      <c r="V197" t="str">
        <v>GRAM-00XX (RAM) · Var.Meas.</v>
      </c>
      <c r="W197" t="str">
        <v>GRAM-00XX (RAM) · Visual</v>
      </c>
      <c r="X197" t="str">
        <v>Groove Width Micrometer</v>
      </c>
      <c r="Y197" t="str">
        <v>GTIC-00XX Test Indicator</v>
      </c>
      <c r="Z197" t="str">
        <v>Indicator / Drop</v>
      </c>
      <c r="AA197" t="str">
        <v>Inspection Fixture · Go</v>
      </c>
      <c r="AB197" t="str">
        <v>Inspection Fixture · NoGo</v>
      </c>
      <c r="AC197" t="str">
        <v>Micrometer · Anvil GMAN-XXXX</v>
      </c>
      <c r="AD197" t="str">
        <v>Micrometer · Blade</v>
      </c>
      <c r="AE197" t="str">
        <v>Micrometer · Disc</v>
      </c>
      <c r="AF197" t="str">
        <v>Micrometer · Outside</v>
      </c>
      <c r="AG197" t="str">
        <v>Micrometer · Pitch</v>
      </c>
      <c r="AH197" t="str">
        <v>Micrometer · Point</v>
      </c>
      <c r="AI197" t="str">
        <v>Micrometer · Spline</v>
      </c>
      <c r="AJ197" t="str">
        <v xml:space="preserve">Micrometer · Spline / Calc. </v>
      </c>
      <c r="AK197" t="str">
        <v>not sure</v>
      </c>
      <c r="AL197" t="str">
        <v>Ring/Internal (IDT)</v>
      </c>
      <c r="AM197" t="str">
        <v xml:space="preserve">Test Indicator/Concent. Ga. </v>
      </c>
      <c r="AN197" t="str">
        <v>Thread Plug Gauge · Go</v>
      </c>
      <c r="AO197" t="str">
        <v>Thread Plug Gauge · Go/NoGo</v>
      </c>
      <c r="AP197" t="str">
        <v>Thread Plug Gauge · NoGo</v>
      </c>
      <c r="AQ197" t="str">
        <v>Thread Ring Gauge · Go</v>
      </c>
      <c r="AR197" t="str">
        <v>Thread Ring Gauge · Go/NoGo</v>
      </c>
      <c r="AS197" t="str">
        <v>Thread Ring Gauge · NoGo</v>
      </c>
      <c r="AT197" t="str">
        <v>Visual</v>
      </c>
      <c r="AU197" t="str">
        <v>Visual · (Microscope)</v>
      </c>
      <c r="AV197" t="str">
        <v>Visual · 10×</v>
      </c>
      <c r="AW197" t="str">
        <v>Visual · 2.25×</v>
      </c>
      <c r="AX197" t="str">
        <v>Visual · DV</v>
      </c>
      <c r="AY197" t="str">
        <v>Visual GritBlast Comparator</v>
      </c>
    </row>
    <row r="198" spans="3:51">
      <c r="C198" t="str" cm="1">
        <f t="array" ref="C198:AY198">TRANSPOSE(_xlfn._xlws.SORT(_xlfn._xlws.FILTER($A$2:$A$279,ISNUMBER(SEARCH('PartLib Table'!N205,$A$2:$A$279)),"not found")))</f>
        <v>Caliper</v>
      </c>
      <c r="D198" t="str">
        <v>Caliper/Go Gauge</v>
      </c>
      <c r="E198" t="str">
        <v>Caliper/Go Pin</v>
      </c>
      <c r="F198" t="str">
        <v>Caliper/Internal (IDT)</v>
      </c>
      <c r="G198" t="str">
        <v>Comparator / Var.Meas.</v>
      </c>
      <c r="H198" t="str">
        <v>Function Part</v>
      </c>
      <c r="I198" t="str">
        <v>Functional · Gauge</v>
      </c>
      <c r="J198" t="str">
        <v>Gauge · Go</v>
      </c>
      <c r="K198" t="str">
        <v>Gauge · Go/NoGo</v>
      </c>
      <c r="L198" t="str">
        <v>Gauge · NoGo</v>
      </c>
      <c r="M198" t="str">
        <v>Gauge Pins · Go</v>
      </c>
      <c r="N198" t="str">
        <v>Gauge Pins · Go/NoGo</v>
      </c>
      <c r="O198" t="str">
        <v>Gauge Pins · NoGo</v>
      </c>
      <c r="P198" t="str">
        <v>Gauge Pins · Var.Best.Fit.</v>
      </c>
      <c r="Q198" t="str">
        <v>GCMM-000X (CMM) · Pass / Fail</v>
      </c>
      <c r="R198" t="str">
        <v>GCMM-000X (CMM) · Var.Meas.</v>
      </c>
      <c r="S198" t="str">
        <v>GOMS-000X (Sylvac)</v>
      </c>
      <c r="T198" t="str">
        <v>GRAM-00XX (RAM) · Pass / Fail</v>
      </c>
      <c r="U198" t="str">
        <v>GRAM-00XX (RAM) · Program</v>
      </c>
      <c r="V198" t="str">
        <v>GRAM-00XX (RAM) · Var.Meas.</v>
      </c>
      <c r="W198" t="str">
        <v>GRAM-00XX (RAM) · Visual</v>
      </c>
      <c r="X198" t="str">
        <v>Groove Width Micrometer</v>
      </c>
      <c r="Y198" t="str">
        <v>GTIC-00XX Test Indicator</v>
      </c>
      <c r="Z198" t="str">
        <v>Indicator / Drop</v>
      </c>
      <c r="AA198" t="str">
        <v>Inspection Fixture · Go</v>
      </c>
      <c r="AB198" t="str">
        <v>Inspection Fixture · NoGo</v>
      </c>
      <c r="AC198" t="str">
        <v>Micrometer · Anvil GMAN-XXXX</v>
      </c>
      <c r="AD198" t="str">
        <v>Micrometer · Blade</v>
      </c>
      <c r="AE198" t="str">
        <v>Micrometer · Disc</v>
      </c>
      <c r="AF198" t="str">
        <v>Micrometer · Outside</v>
      </c>
      <c r="AG198" t="str">
        <v>Micrometer · Pitch</v>
      </c>
      <c r="AH198" t="str">
        <v>Micrometer · Point</v>
      </c>
      <c r="AI198" t="str">
        <v>Micrometer · Spline</v>
      </c>
      <c r="AJ198" t="str">
        <v xml:space="preserve">Micrometer · Spline / Calc. </v>
      </c>
      <c r="AK198" t="str">
        <v>not sure</v>
      </c>
      <c r="AL198" t="str">
        <v>Ring/Internal (IDT)</v>
      </c>
      <c r="AM198" t="str">
        <v xml:space="preserve">Test Indicator/Concent. Ga. </v>
      </c>
      <c r="AN198" t="str">
        <v>Thread Plug Gauge · Go</v>
      </c>
      <c r="AO198" t="str">
        <v>Thread Plug Gauge · Go/NoGo</v>
      </c>
      <c r="AP198" t="str">
        <v>Thread Plug Gauge · NoGo</v>
      </c>
      <c r="AQ198" t="str">
        <v>Thread Ring Gauge · Go</v>
      </c>
      <c r="AR198" t="str">
        <v>Thread Ring Gauge · Go/NoGo</v>
      </c>
      <c r="AS198" t="str">
        <v>Thread Ring Gauge · NoGo</v>
      </c>
      <c r="AT198" t="str">
        <v>Visual</v>
      </c>
      <c r="AU198" t="str">
        <v>Visual · (Microscope)</v>
      </c>
      <c r="AV198" t="str">
        <v>Visual · 10×</v>
      </c>
      <c r="AW198" t="str">
        <v>Visual · 2.25×</v>
      </c>
      <c r="AX198" t="str">
        <v>Visual · DV</v>
      </c>
      <c r="AY198" t="str">
        <v>Visual GritBlast Comparator</v>
      </c>
    </row>
    <row r="199" spans="3:51">
      <c r="C199" t="str" cm="1">
        <f t="array" ref="C199:AY199">TRANSPOSE(_xlfn._xlws.SORT(_xlfn._xlws.FILTER($A$2:$A$279,ISNUMBER(SEARCH('PartLib Table'!N206,$A$2:$A$279)),"not found")))</f>
        <v>Caliper</v>
      </c>
      <c r="D199" t="str">
        <v>Caliper/Go Gauge</v>
      </c>
      <c r="E199" t="str">
        <v>Caliper/Go Pin</v>
      </c>
      <c r="F199" t="str">
        <v>Caliper/Internal (IDT)</v>
      </c>
      <c r="G199" t="str">
        <v>Comparator / Var.Meas.</v>
      </c>
      <c r="H199" t="str">
        <v>Function Part</v>
      </c>
      <c r="I199" t="str">
        <v>Functional · Gauge</v>
      </c>
      <c r="J199" t="str">
        <v>Gauge · Go</v>
      </c>
      <c r="K199" t="str">
        <v>Gauge · Go/NoGo</v>
      </c>
      <c r="L199" t="str">
        <v>Gauge · NoGo</v>
      </c>
      <c r="M199" t="str">
        <v>Gauge Pins · Go</v>
      </c>
      <c r="N199" t="str">
        <v>Gauge Pins · Go/NoGo</v>
      </c>
      <c r="O199" t="str">
        <v>Gauge Pins · NoGo</v>
      </c>
      <c r="P199" t="str">
        <v>Gauge Pins · Var.Best.Fit.</v>
      </c>
      <c r="Q199" t="str">
        <v>GCMM-000X (CMM) · Pass / Fail</v>
      </c>
      <c r="R199" t="str">
        <v>GCMM-000X (CMM) · Var.Meas.</v>
      </c>
      <c r="S199" t="str">
        <v>GOMS-000X (Sylvac)</v>
      </c>
      <c r="T199" t="str">
        <v>GRAM-00XX (RAM) · Pass / Fail</v>
      </c>
      <c r="U199" t="str">
        <v>GRAM-00XX (RAM) · Program</v>
      </c>
      <c r="V199" t="str">
        <v>GRAM-00XX (RAM) · Var.Meas.</v>
      </c>
      <c r="W199" t="str">
        <v>GRAM-00XX (RAM) · Visual</v>
      </c>
      <c r="X199" t="str">
        <v>Groove Width Micrometer</v>
      </c>
      <c r="Y199" t="str">
        <v>GTIC-00XX Test Indicator</v>
      </c>
      <c r="Z199" t="str">
        <v>Indicator / Drop</v>
      </c>
      <c r="AA199" t="str">
        <v>Inspection Fixture · Go</v>
      </c>
      <c r="AB199" t="str">
        <v>Inspection Fixture · NoGo</v>
      </c>
      <c r="AC199" t="str">
        <v>Micrometer · Anvil GMAN-XXXX</v>
      </c>
      <c r="AD199" t="str">
        <v>Micrometer · Blade</v>
      </c>
      <c r="AE199" t="str">
        <v>Micrometer · Disc</v>
      </c>
      <c r="AF199" t="str">
        <v>Micrometer · Outside</v>
      </c>
      <c r="AG199" t="str">
        <v>Micrometer · Pitch</v>
      </c>
      <c r="AH199" t="str">
        <v>Micrometer · Point</v>
      </c>
      <c r="AI199" t="str">
        <v>Micrometer · Spline</v>
      </c>
      <c r="AJ199" t="str">
        <v xml:space="preserve">Micrometer · Spline / Calc. </v>
      </c>
      <c r="AK199" t="str">
        <v>not sure</v>
      </c>
      <c r="AL199" t="str">
        <v>Ring/Internal (IDT)</v>
      </c>
      <c r="AM199" t="str">
        <v xml:space="preserve">Test Indicator/Concent. Ga. </v>
      </c>
      <c r="AN199" t="str">
        <v>Thread Plug Gauge · Go</v>
      </c>
      <c r="AO199" t="str">
        <v>Thread Plug Gauge · Go/NoGo</v>
      </c>
      <c r="AP199" t="str">
        <v>Thread Plug Gauge · NoGo</v>
      </c>
      <c r="AQ199" t="str">
        <v>Thread Ring Gauge · Go</v>
      </c>
      <c r="AR199" t="str">
        <v>Thread Ring Gauge · Go/NoGo</v>
      </c>
      <c r="AS199" t="str">
        <v>Thread Ring Gauge · NoGo</v>
      </c>
      <c r="AT199" t="str">
        <v>Visual</v>
      </c>
      <c r="AU199" t="str">
        <v>Visual · (Microscope)</v>
      </c>
      <c r="AV199" t="str">
        <v>Visual · 10×</v>
      </c>
      <c r="AW199" t="str">
        <v>Visual · 2.25×</v>
      </c>
      <c r="AX199" t="str">
        <v>Visual · DV</v>
      </c>
      <c r="AY199" t="str">
        <v>Visual GritBlast Comparator</v>
      </c>
    </row>
    <row r="200" spans="3:51">
      <c r="C200" t="str" cm="1">
        <f t="array" ref="C200:AY200">TRANSPOSE(_xlfn._xlws.SORT(_xlfn._xlws.FILTER($A$2:$A$279,ISNUMBER(SEARCH('PartLib Table'!N207,$A$2:$A$279)),"not found")))</f>
        <v>Caliper</v>
      </c>
      <c r="D200" t="str">
        <v>Caliper/Go Gauge</v>
      </c>
      <c r="E200" t="str">
        <v>Caliper/Go Pin</v>
      </c>
      <c r="F200" t="str">
        <v>Caliper/Internal (IDT)</v>
      </c>
      <c r="G200" t="str">
        <v>Comparator / Var.Meas.</v>
      </c>
      <c r="H200" t="str">
        <v>Function Part</v>
      </c>
      <c r="I200" t="str">
        <v>Functional · Gauge</v>
      </c>
      <c r="J200" t="str">
        <v>Gauge · Go</v>
      </c>
      <c r="K200" t="str">
        <v>Gauge · Go/NoGo</v>
      </c>
      <c r="L200" t="str">
        <v>Gauge · NoGo</v>
      </c>
      <c r="M200" t="str">
        <v>Gauge Pins · Go</v>
      </c>
      <c r="N200" t="str">
        <v>Gauge Pins · Go/NoGo</v>
      </c>
      <c r="O200" t="str">
        <v>Gauge Pins · NoGo</v>
      </c>
      <c r="P200" t="str">
        <v>Gauge Pins · Var.Best.Fit.</v>
      </c>
      <c r="Q200" t="str">
        <v>GCMM-000X (CMM) · Pass / Fail</v>
      </c>
      <c r="R200" t="str">
        <v>GCMM-000X (CMM) · Var.Meas.</v>
      </c>
      <c r="S200" t="str">
        <v>GOMS-000X (Sylvac)</v>
      </c>
      <c r="T200" t="str">
        <v>GRAM-00XX (RAM) · Pass / Fail</v>
      </c>
      <c r="U200" t="str">
        <v>GRAM-00XX (RAM) · Program</v>
      </c>
      <c r="V200" t="str">
        <v>GRAM-00XX (RAM) · Var.Meas.</v>
      </c>
      <c r="W200" t="str">
        <v>GRAM-00XX (RAM) · Visual</v>
      </c>
      <c r="X200" t="str">
        <v>Groove Width Micrometer</v>
      </c>
      <c r="Y200" t="str">
        <v>GTIC-00XX Test Indicator</v>
      </c>
      <c r="Z200" t="str">
        <v>Indicator / Drop</v>
      </c>
      <c r="AA200" t="str">
        <v>Inspection Fixture · Go</v>
      </c>
      <c r="AB200" t="str">
        <v>Inspection Fixture · NoGo</v>
      </c>
      <c r="AC200" t="str">
        <v>Micrometer · Anvil GMAN-XXXX</v>
      </c>
      <c r="AD200" t="str">
        <v>Micrometer · Blade</v>
      </c>
      <c r="AE200" t="str">
        <v>Micrometer · Disc</v>
      </c>
      <c r="AF200" t="str">
        <v>Micrometer · Outside</v>
      </c>
      <c r="AG200" t="str">
        <v>Micrometer · Pitch</v>
      </c>
      <c r="AH200" t="str">
        <v>Micrometer · Point</v>
      </c>
      <c r="AI200" t="str">
        <v>Micrometer · Spline</v>
      </c>
      <c r="AJ200" t="str">
        <v xml:space="preserve">Micrometer · Spline / Calc. </v>
      </c>
      <c r="AK200" t="str">
        <v>not sure</v>
      </c>
      <c r="AL200" t="str">
        <v>Ring/Internal (IDT)</v>
      </c>
      <c r="AM200" t="str">
        <v xml:space="preserve">Test Indicator/Concent. Ga. </v>
      </c>
      <c r="AN200" t="str">
        <v>Thread Plug Gauge · Go</v>
      </c>
      <c r="AO200" t="str">
        <v>Thread Plug Gauge · Go/NoGo</v>
      </c>
      <c r="AP200" t="str">
        <v>Thread Plug Gauge · NoGo</v>
      </c>
      <c r="AQ200" t="str">
        <v>Thread Ring Gauge · Go</v>
      </c>
      <c r="AR200" t="str">
        <v>Thread Ring Gauge · Go/NoGo</v>
      </c>
      <c r="AS200" t="str">
        <v>Thread Ring Gauge · NoGo</v>
      </c>
      <c r="AT200" t="str">
        <v>Visual</v>
      </c>
      <c r="AU200" t="str">
        <v>Visual · (Microscope)</v>
      </c>
      <c r="AV200" t="str">
        <v>Visual · 10×</v>
      </c>
      <c r="AW200" t="str">
        <v>Visual · 2.25×</v>
      </c>
      <c r="AX200" t="str">
        <v>Visual · DV</v>
      </c>
      <c r="AY200" t="str">
        <v>Visual GritBlast Comparator</v>
      </c>
    </row>
    <row r="201" spans="3:51">
      <c r="C201" t="str" cm="1">
        <f t="array" ref="C201:AY201">TRANSPOSE(_xlfn._xlws.SORT(_xlfn._xlws.FILTER($A$2:$A$279,ISNUMBER(SEARCH('PartLib Table'!N208,$A$2:$A$279)),"not found")))</f>
        <v>Caliper</v>
      </c>
      <c r="D201" t="str">
        <v>Caliper/Go Gauge</v>
      </c>
      <c r="E201" t="str">
        <v>Caliper/Go Pin</v>
      </c>
      <c r="F201" t="str">
        <v>Caliper/Internal (IDT)</v>
      </c>
      <c r="G201" t="str">
        <v>Comparator / Var.Meas.</v>
      </c>
      <c r="H201" t="str">
        <v>Function Part</v>
      </c>
      <c r="I201" t="str">
        <v>Functional · Gauge</v>
      </c>
      <c r="J201" t="str">
        <v>Gauge · Go</v>
      </c>
      <c r="K201" t="str">
        <v>Gauge · Go/NoGo</v>
      </c>
      <c r="L201" t="str">
        <v>Gauge · NoGo</v>
      </c>
      <c r="M201" t="str">
        <v>Gauge Pins · Go</v>
      </c>
      <c r="N201" t="str">
        <v>Gauge Pins · Go/NoGo</v>
      </c>
      <c r="O201" t="str">
        <v>Gauge Pins · NoGo</v>
      </c>
      <c r="P201" t="str">
        <v>Gauge Pins · Var.Best.Fit.</v>
      </c>
      <c r="Q201" t="str">
        <v>GCMM-000X (CMM) · Pass / Fail</v>
      </c>
      <c r="R201" t="str">
        <v>GCMM-000X (CMM) · Var.Meas.</v>
      </c>
      <c r="S201" t="str">
        <v>GOMS-000X (Sylvac)</v>
      </c>
      <c r="T201" t="str">
        <v>GRAM-00XX (RAM) · Pass / Fail</v>
      </c>
      <c r="U201" t="str">
        <v>GRAM-00XX (RAM) · Program</v>
      </c>
      <c r="V201" t="str">
        <v>GRAM-00XX (RAM) · Var.Meas.</v>
      </c>
      <c r="W201" t="str">
        <v>GRAM-00XX (RAM) · Visual</v>
      </c>
      <c r="X201" t="str">
        <v>Groove Width Micrometer</v>
      </c>
      <c r="Y201" t="str">
        <v>GTIC-00XX Test Indicator</v>
      </c>
      <c r="Z201" t="str">
        <v>Indicator / Drop</v>
      </c>
      <c r="AA201" t="str">
        <v>Inspection Fixture · Go</v>
      </c>
      <c r="AB201" t="str">
        <v>Inspection Fixture · NoGo</v>
      </c>
      <c r="AC201" t="str">
        <v>Micrometer · Anvil GMAN-XXXX</v>
      </c>
      <c r="AD201" t="str">
        <v>Micrometer · Blade</v>
      </c>
      <c r="AE201" t="str">
        <v>Micrometer · Disc</v>
      </c>
      <c r="AF201" t="str">
        <v>Micrometer · Outside</v>
      </c>
      <c r="AG201" t="str">
        <v>Micrometer · Pitch</v>
      </c>
      <c r="AH201" t="str">
        <v>Micrometer · Point</v>
      </c>
      <c r="AI201" t="str">
        <v>Micrometer · Spline</v>
      </c>
      <c r="AJ201" t="str">
        <v xml:space="preserve">Micrometer · Spline / Calc. </v>
      </c>
      <c r="AK201" t="str">
        <v>not sure</v>
      </c>
      <c r="AL201" t="str">
        <v>Ring/Internal (IDT)</v>
      </c>
      <c r="AM201" t="str">
        <v xml:space="preserve">Test Indicator/Concent. Ga. </v>
      </c>
      <c r="AN201" t="str">
        <v>Thread Plug Gauge · Go</v>
      </c>
      <c r="AO201" t="str">
        <v>Thread Plug Gauge · Go/NoGo</v>
      </c>
      <c r="AP201" t="str">
        <v>Thread Plug Gauge · NoGo</v>
      </c>
      <c r="AQ201" t="str">
        <v>Thread Ring Gauge · Go</v>
      </c>
      <c r="AR201" t="str">
        <v>Thread Ring Gauge · Go/NoGo</v>
      </c>
      <c r="AS201" t="str">
        <v>Thread Ring Gauge · NoGo</v>
      </c>
      <c r="AT201" t="str">
        <v>Visual</v>
      </c>
      <c r="AU201" t="str">
        <v>Visual · (Microscope)</v>
      </c>
      <c r="AV201" t="str">
        <v>Visual · 10×</v>
      </c>
      <c r="AW201" t="str">
        <v>Visual · 2.25×</v>
      </c>
      <c r="AX201" t="str">
        <v>Visual · DV</v>
      </c>
      <c r="AY201" t="str">
        <v>Visual GritBlast Comparator</v>
      </c>
    </row>
    <row r="202" spans="3:51">
      <c r="C202" t="str" cm="1">
        <f t="array" ref="C202:AY202">TRANSPOSE(_xlfn._xlws.SORT(_xlfn._xlws.FILTER($A$2:$A$279,ISNUMBER(SEARCH('PartLib Table'!N209,$A$2:$A$279)),"not found")))</f>
        <v>Caliper</v>
      </c>
      <c r="D202" t="str">
        <v>Caliper/Go Gauge</v>
      </c>
      <c r="E202" t="str">
        <v>Caliper/Go Pin</v>
      </c>
      <c r="F202" t="str">
        <v>Caliper/Internal (IDT)</v>
      </c>
      <c r="G202" t="str">
        <v>Comparator / Var.Meas.</v>
      </c>
      <c r="H202" t="str">
        <v>Function Part</v>
      </c>
      <c r="I202" t="str">
        <v>Functional · Gauge</v>
      </c>
      <c r="J202" t="str">
        <v>Gauge · Go</v>
      </c>
      <c r="K202" t="str">
        <v>Gauge · Go/NoGo</v>
      </c>
      <c r="L202" t="str">
        <v>Gauge · NoGo</v>
      </c>
      <c r="M202" t="str">
        <v>Gauge Pins · Go</v>
      </c>
      <c r="N202" t="str">
        <v>Gauge Pins · Go/NoGo</v>
      </c>
      <c r="O202" t="str">
        <v>Gauge Pins · NoGo</v>
      </c>
      <c r="P202" t="str">
        <v>Gauge Pins · Var.Best.Fit.</v>
      </c>
      <c r="Q202" t="str">
        <v>GCMM-000X (CMM) · Pass / Fail</v>
      </c>
      <c r="R202" t="str">
        <v>GCMM-000X (CMM) · Var.Meas.</v>
      </c>
      <c r="S202" t="str">
        <v>GOMS-000X (Sylvac)</v>
      </c>
      <c r="T202" t="str">
        <v>GRAM-00XX (RAM) · Pass / Fail</v>
      </c>
      <c r="U202" t="str">
        <v>GRAM-00XX (RAM) · Program</v>
      </c>
      <c r="V202" t="str">
        <v>GRAM-00XX (RAM) · Var.Meas.</v>
      </c>
      <c r="W202" t="str">
        <v>GRAM-00XX (RAM) · Visual</v>
      </c>
      <c r="X202" t="str">
        <v>Groove Width Micrometer</v>
      </c>
      <c r="Y202" t="str">
        <v>GTIC-00XX Test Indicator</v>
      </c>
      <c r="Z202" t="str">
        <v>Indicator / Drop</v>
      </c>
      <c r="AA202" t="str">
        <v>Inspection Fixture · Go</v>
      </c>
      <c r="AB202" t="str">
        <v>Inspection Fixture · NoGo</v>
      </c>
      <c r="AC202" t="str">
        <v>Micrometer · Anvil GMAN-XXXX</v>
      </c>
      <c r="AD202" t="str">
        <v>Micrometer · Blade</v>
      </c>
      <c r="AE202" t="str">
        <v>Micrometer · Disc</v>
      </c>
      <c r="AF202" t="str">
        <v>Micrometer · Outside</v>
      </c>
      <c r="AG202" t="str">
        <v>Micrometer · Pitch</v>
      </c>
      <c r="AH202" t="str">
        <v>Micrometer · Point</v>
      </c>
      <c r="AI202" t="str">
        <v>Micrometer · Spline</v>
      </c>
      <c r="AJ202" t="str">
        <v xml:space="preserve">Micrometer · Spline / Calc. </v>
      </c>
      <c r="AK202" t="str">
        <v>not sure</v>
      </c>
      <c r="AL202" t="str">
        <v>Ring/Internal (IDT)</v>
      </c>
      <c r="AM202" t="str">
        <v xml:space="preserve">Test Indicator/Concent. Ga. </v>
      </c>
      <c r="AN202" t="str">
        <v>Thread Plug Gauge · Go</v>
      </c>
      <c r="AO202" t="str">
        <v>Thread Plug Gauge · Go/NoGo</v>
      </c>
      <c r="AP202" t="str">
        <v>Thread Plug Gauge · NoGo</v>
      </c>
      <c r="AQ202" t="str">
        <v>Thread Ring Gauge · Go</v>
      </c>
      <c r="AR202" t="str">
        <v>Thread Ring Gauge · Go/NoGo</v>
      </c>
      <c r="AS202" t="str">
        <v>Thread Ring Gauge · NoGo</v>
      </c>
      <c r="AT202" t="str">
        <v>Visual</v>
      </c>
      <c r="AU202" t="str">
        <v>Visual · (Microscope)</v>
      </c>
      <c r="AV202" t="str">
        <v>Visual · 10×</v>
      </c>
      <c r="AW202" t="str">
        <v>Visual · 2.25×</v>
      </c>
      <c r="AX202" t="str">
        <v>Visual · DV</v>
      </c>
      <c r="AY202" t="str">
        <v>Visual GritBlast Comparator</v>
      </c>
    </row>
    <row r="203" spans="3:51">
      <c r="C203" t="str" cm="1">
        <f t="array" ref="C203:AY203">TRANSPOSE(_xlfn._xlws.SORT(_xlfn._xlws.FILTER($A$2:$A$279,ISNUMBER(SEARCH('PartLib Table'!N210,$A$2:$A$279)),"not found")))</f>
        <v>Caliper</v>
      </c>
      <c r="D203" t="str">
        <v>Caliper/Go Gauge</v>
      </c>
      <c r="E203" t="str">
        <v>Caliper/Go Pin</v>
      </c>
      <c r="F203" t="str">
        <v>Caliper/Internal (IDT)</v>
      </c>
      <c r="G203" t="str">
        <v>Comparator / Var.Meas.</v>
      </c>
      <c r="H203" t="str">
        <v>Function Part</v>
      </c>
      <c r="I203" t="str">
        <v>Functional · Gauge</v>
      </c>
      <c r="J203" t="str">
        <v>Gauge · Go</v>
      </c>
      <c r="K203" t="str">
        <v>Gauge · Go/NoGo</v>
      </c>
      <c r="L203" t="str">
        <v>Gauge · NoGo</v>
      </c>
      <c r="M203" t="str">
        <v>Gauge Pins · Go</v>
      </c>
      <c r="N203" t="str">
        <v>Gauge Pins · Go/NoGo</v>
      </c>
      <c r="O203" t="str">
        <v>Gauge Pins · NoGo</v>
      </c>
      <c r="P203" t="str">
        <v>Gauge Pins · Var.Best.Fit.</v>
      </c>
      <c r="Q203" t="str">
        <v>GCMM-000X (CMM) · Pass / Fail</v>
      </c>
      <c r="R203" t="str">
        <v>GCMM-000X (CMM) · Var.Meas.</v>
      </c>
      <c r="S203" t="str">
        <v>GOMS-000X (Sylvac)</v>
      </c>
      <c r="T203" t="str">
        <v>GRAM-00XX (RAM) · Pass / Fail</v>
      </c>
      <c r="U203" t="str">
        <v>GRAM-00XX (RAM) · Program</v>
      </c>
      <c r="V203" t="str">
        <v>GRAM-00XX (RAM) · Var.Meas.</v>
      </c>
      <c r="W203" t="str">
        <v>GRAM-00XX (RAM) · Visual</v>
      </c>
      <c r="X203" t="str">
        <v>Groove Width Micrometer</v>
      </c>
      <c r="Y203" t="str">
        <v>GTIC-00XX Test Indicator</v>
      </c>
      <c r="Z203" t="str">
        <v>Indicator / Drop</v>
      </c>
      <c r="AA203" t="str">
        <v>Inspection Fixture · Go</v>
      </c>
      <c r="AB203" t="str">
        <v>Inspection Fixture · NoGo</v>
      </c>
      <c r="AC203" t="str">
        <v>Micrometer · Anvil GMAN-XXXX</v>
      </c>
      <c r="AD203" t="str">
        <v>Micrometer · Blade</v>
      </c>
      <c r="AE203" t="str">
        <v>Micrometer · Disc</v>
      </c>
      <c r="AF203" t="str">
        <v>Micrometer · Outside</v>
      </c>
      <c r="AG203" t="str">
        <v>Micrometer · Pitch</v>
      </c>
      <c r="AH203" t="str">
        <v>Micrometer · Point</v>
      </c>
      <c r="AI203" t="str">
        <v>Micrometer · Spline</v>
      </c>
      <c r="AJ203" t="str">
        <v xml:space="preserve">Micrometer · Spline / Calc. </v>
      </c>
      <c r="AK203" t="str">
        <v>not sure</v>
      </c>
      <c r="AL203" t="str">
        <v>Ring/Internal (IDT)</v>
      </c>
      <c r="AM203" t="str">
        <v xml:space="preserve">Test Indicator/Concent. Ga. </v>
      </c>
      <c r="AN203" t="str">
        <v>Thread Plug Gauge · Go</v>
      </c>
      <c r="AO203" t="str">
        <v>Thread Plug Gauge · Go/NoGo</v>
      </c>
      <c r="AP203" t="str">
        <v>Thread Plug Gauge · NoGo</v>
      </c>
      <c r="AQ203" t="str">
        <v>Thread Ring Gauge · Go</v>
      </c>
      <c r="AR203" t="str">
        <v>Thread Ring Gauge · Go/NoGo</v>
      </c>
      <c r="AS203" t="str">
        <v>Thread Ring Gauge · NoGo</v>
      </c>
      <c r="AT203" t="str">
        <v>Visual</v>
      </c>
      <c r="AU203" t="str">
        <v>Visual · (Microscope)</v>
      </c>
      <c r="AV203" t="str">
        <v>Visual · 10×</v>
      </c>
      <c r="AW203" t="str">
        <v>Visual · 2.25×</v>
      </c>
      <c r="AX203" t="str">
        <v>Visual · DV</v>
      </c>
      <c r="AY203" t="str">
        <v>Visual GritBlast Comparator</v>
      </c>
    </row>
    <row r="204" spans="3:51">
      <c r="C204" t="str" cm="1">
        <f t="array" ref="C204:AY204">TRANSPOSE(_xlfn._xlws.SORT(_xlfn._xlws.FILTER($A$2:$A$279,ISNUMBER(SEARCH('PartLib Table'!N211,$A$2:$A$279)),"not found")))</f>
        <v>Caliper</v>
      </c>
      <c r="D204" t="str">
        <v>Caliper/Go Gauge</v>
      </c>
      <c r="E204" t="str">
        <v>Caliper/Go Pin</v>
      </c>
      <c r="F204" t="str">
        <v>Caliper/Internal (IDT)</v>
      </c>
      <c r="G204" t="str">
        <v>Comparator / Var.Meas.</v>
      </c>
      <c r="H204" t="str">
        <v>Function Part</v>
      </c>
      <c r="I204" t="str">
        <v>Functional · Gauge</v>
      </c>
      <c r="J204" t="str">
        <v>Gauge · Go</v>
      </c>
      <c r="K204" t="str">
        <v>Gauge · Go/NoGo</v>
      </c>
      <c r="L204" t="str">
        <v>Gauge · NoGo</v>
      </c>
      <c r="M204" t="str">
        <v>Gauge Pins · Go</v>
      </c>
      <c r="N204" t="str">
        <v>Gauge Pins · Go/NoGo</v>
      </c>
      <c r="O204" t="str">
        <v>Gauge Pins · NoGo</v>
      </c>
      <c r="P204" t="str">
        <v>Gauge Pins · Var.Best.Fit.</v>
      </c>
      <c r="Q204" t="str">
        <v>GCMM-000X (CMM) · Pass / Fail</v>
      </c>
      <c r="R204" t="str">
        <v>GCMM-000X (CMM) · Var.Meas.</v>
      </c>
      <c r="S204" t="str">
        <v>GOMS-000X (Sylvac)</v>
      </c>
      <c r="T204" t="str">
        <v>GRAM-00XX (RAM) · Pass / Fail</v>
      </c>
      <c r="U204" t="str">
        <v>GRAM-00XX (RAM) · Program</v>
      </c>
      <c r="V204" t="str">
        <v>GRAM-00XX (RAM) · Var.Meas.</v>
      </c>
      <c r="W204" t="str">
        <v>GRAM-00XX (RAM) · Visual</v>
      </c>
      <c r="X204" t="str">
        <v>Groove Width Micrometer</v>
      </c>
      <c r="Y204" t="str">
        <v>GTIC-00XX Test Indicator</v>
      </c>
      <c r="Z204" t="str">
        <v>Indicator / Drop</v>
      </c>
      <c r="AA204" t="str">
        <v>Inspection Fixture · Go</v>
      </c>
      <c r="AB204" t="str">
        <v>Inspection Fixture · NoGo</v>
      </c>
      <c r="AC204" t="str">
        <v>Micrometer · Anvil GMAN-XXXX</v>
      </c>
      <c r="AD204" t="str">
        <v>Micrometer · Blade</v>
      </c>
      <c r="AE204" t="str">
        <v>Micrometer · Disc</v>
      </c>
      <c r="AF204" t="str">
        <v>Micrometer · Outside</v>
      </c>
      <c r="AG204" t="str">
        <v>Micrometer · Pitch</v>
      </c>
      <c r="AH204" t="str">
        <v>Micrometer · Point</v>
      </c>
      <c r="AI204" t="str">
        <v>Micrometer · Spline</v>
      </c>
      <c r="AJ204" t="str">
        <v xml:space="preserve">Micrometer · Spline / Calc. </v>
      </c>
      <c r="AK204" t="str">
        <v>not sure</v>
      </c>
      <c r="AL204" t="str">
        <v>Ring/Internal (IDT)</v>
      </c>
      <c r="AM204" t="str">
        <v xml:space="preserve">Test Indicator/Concent. Ga. </v>
      </c>
      <c r="AN204" t="str">
        <v>Thread Plug Gauge · Go</v>
      </c>
      <c r="AO204" t="str">
        <v>Thread Plug Gauge · Go/NoGo</v>
      </c>
      <c r="AP204" t="str">
        <v>Thread Plug Gauge · NoGo</v>
      </c>
      <c r="AQ204" t="str">
        <v>Thread Ring Gauge · Go</v>
      </c>
      <c r="AR204" t="str">
        <v>Thread Ring Gauge · Go/NoGo</v>
      </c>
      <c r="AS204" t="str">
        <v>Thread Ring Gauge · NoGo</v>
      </c>
      <c r="AT204" t="str">
        <v>Visual</v>
      </c>
      <c r="AU204" t="str">
        <v>Visual · (Microscope)</v>
      </c>
      <c r="AV204" t="str">
        <v>Visual · 10×</v>
      </c>
      <c r="AW204" t="str">
        <v>Visual · 2.25×</v>
      </c>
      <c r="AX204" t="str">
        <v>Visual · DV</v>
      </c>
      <c r="AY204" t="str">
        <v>Visual GritBlast Comparator</v>
      </c>
    </row>
    <row r="205" spans="3:51">
      <c r="C205" t="str" cm="1">
        <f t="array" ref="C205:AY205">TRANSPOSE(_xlfn._xlws.SORT(_xlfn._xlws.FILTER($A$2:$A$279,ISNUMBER(SEARCH('PartLib Table'!N212,$A$2:$A$279)),"not found")))</f>
        <v>Caliper</v>
      </c>
      <c r="D205" t="str">
        <v>Caliper/Go Gauge</v>
      </c>
      <c r="E205" t="str">
        <v>Caliper/Go Pin</v>
      </c>
      <c r="F205" t="str">
        <v>Caliper/Internal (IDT)</v>
      </c>
      <c r="G205" t="str">
        <v>Comparator / Var.Meas.</v>
      </c>
      <c r="H205" t="str">
        <v>Function Part</v>
      </c>
      <c r="I205" t="str">
        <v>Functional · Gauge</v>
      </c>
      <c r="J205" t="str">
        <v>Gauge · Go</v>
      </c>
      <c r="K205" t="str">
        <v>Gauge · Go/NoGo</v>
      </c>
      <c r="L205" t="str">
        <v>Gauge · NoGo</v>
      </c>
      <c r="M205" t="str">
        <v>Gauge Pins · Go</v>
      </c>
      <c r="N205" t="str">
        <v>Gauge Pins · Go/NoGo</v>
      </c>
      <c r="O205" t="str">
        <v>Gauge Pins · NoGo</v>
      </c>
      <c r="P205" t="str">
        <v>Gauge Pins · Var.Best.Fit.</v>
      </c>
      <c r="Q205" t="str">
        <v>GCMM-000X (CMM) · Pass / Fail</v>
      </c>
      <c r="R205" t="str">
        <v>GCMM-000X (CMM) · Var.Meas.</v>
      </c>
      <c r="S205" t="str">
        <v>GOMS-000X (Sylvac)</v>
      </c>
      <c r="T205" t="str">
        <v>GRAM-00XX (RAM) · Pass / Fail</v>
      </c>
      <c r="U205" t="str">
        <v>GRAM-00XX (RAM) · Program</v>
      </c>
      <c r="V205" t="str">
        <v>GRAM-00XX (RAM) · Var.Meas.</v>
      </c>
      <c r="W205" t="str">
        <v>GRAM-00XX (RAM) · Visual</v>
      </c>
      <c r="X205" t="str">
        <v>Groove Width Micrometer</v>
      </c>
      <c r="Y205" t="str">
        <v>GTIC-00XX Test Indicator</v>
      </c>
      <c r="Z205" t="str">
        <v>Indicator / Drop</v>
      </c>
      <c r="AA205" t="str">
        <v>Inspection Fixture · Go</v>
      </c>
      <c r="AB205" t="str">
        <v>Inspection Fixture · NoGo</v>
      </c>
      <c r="AC205" t="str">
        <v>Micrometer · Anvil GMAN-XXXX</v>
      </c>
      <c r="AD205" t="str">
        <v>Micrometer · Blade</v>
      </c>
      <c r="AE205" t="str">
        <v>Micrometer · Disc</v>
      </c>
      <c r="AF205" t="str">
        <v>Micrometer · Outside</v>
      </c>
      <c r="AG205" t="str">
        <v>Micrometer · Pitch</v>
      </c>
      <c r="AH205" t="str">
        <v>Micrometer · Point</v>
      </c>
      <c r="AI205" t="str">
        <v>Micrometer · Spline</v>
      </c>
      <c r="AJ205" t="str">
        <v xml:space="preserve">Micrometer · Spline / Calc. </v>
      </c>
      <c r="AK205" t="str">
        <v>not sure</v>
      </c>
      <c r="AL205" t="str">
        <v>Ring/Internal (IDT)</v>
      </c>
      <c r="AM205" t="str">
        <v xml:space="preserve">Test Indicator/Concent. Ga. </v>
      </c>
      <c r="AN205" t="str">
        <v>Thread Plug Gauge · Go</v>
      </c>
      <c r="AO205" t="str">
        <v>Thread Plug Gauge · Go/NoGo</v>
      </c>
      <c r="AP205" t="str">
        <v>Thread Plug Gauge · NoGo</v>
      </c>
      <c r="AQ205" t="str">
        <v>Thread Ring Gauge · Go</v>
      </c>
      <c r="AR205" t="str">
        <v>Thread Ring Gauge · Go/NoGo</v>
      </c>
      <c r="AS205" t="str">
        <v>Thread Ring Gauge · NoGo</v>
      </c>
      <c r="AT205" t="str">
        <v>Visual</v>
      </c>
      <c r="AU205" t="str">
        <v>Visual · (Microscope)</v>
      </c>
      <c r="AV205" t="str">
        <v>Visual · 10×</v>
      </c>
      <c r="AW205" t="str">
        <v>Visual · 2.25×</v>
      </c>
      <c r="AX205" t="str">
        <v>Visual · DV</v>
      </c>
      <c r="AY205" t="str">
        <v>Visual GritBlast Comparator</v>
      </c>
    </row>
    <row r="206" spans="3:51">
      <c r="C206" t="str" cm="1">
        <f t="array" ref="C206:AY206">TRANSPOSE(_xlfn._xlws.SORT(_xlfn._xlws.FILTER($A$2:$A$279,ISNUMBER(SEARCH('PartLib Table'!N213,$A$2:$A$279)),"not found")))</f>
        <v>Caliper</v>
      </c>
      <c r="D206" t="str">
        <v>Caliper/Go Gauge</v>
      </c>
      <c r="E206" t="str">
        <v>Caliper/Go Pin</v>
      </c>
      <c r="F206" t="str">
        <v>Caliper/Internal (IDT)</v>
      </c>
      <c r="G206" t="str">
        <v>Comparator / Var.Meas.</v>
      </c>
      <c r="H206" t="str">
        <v>Function Part</v>
      </c>
      <c r="I206" t="str">
        <v>Functional · Gauge</v>
      </c>
      <c r="J206" t="str">
        <v>Gauge · Go</v>
      </c>
      <c r="K206" t="str">
        <v>Gauge · Go/NoGo</v>
      </c>
      <c r="L206" t="str">
        <v>Gauge · NoGo</v>
      </c>
      <c r="M206" t="str">
        <v>Gauge Pins · Go</v>
      </c>
      <c r="N206" t="str">
        <v>Gauge Pins · Go/NoGo</v>
      </c>
      <c r="O206" t="str">
        <v>Gauge Pins · NoGo</v>
      </c>
      <c r="P206" t="str">
        <v>Gauge Pins · Var.Best.Fit.</v>
      </c>
      <c r="Q206" t="str">
        <v>GCMM-000X (CMM) · Pass / Fail</v>
      </c>
      <c r="R206" t="str">
        <v>GCMM-000X (CMM) · Var.Meas.</v>
      </c>
      <c r="S206" t="str">
        <v>GOMS-000X (Sylvac)</v>
      </c>
      <c r="T206" t="str">
        <v>GRAM-00XX (RAM) · Pass / Fail</v>
      </c>
      <c r="U206" t="str">
        <v>GRAM-00XX (RAM) · Program</v>
      </c>
      <c r="V206" t="str">
        <v>GRAM-00XX (RAM) · Var.Meas.</v>
      </c>
      <c r="W206" t="str">
        <v>GRAM-00XX (RAM) · Visual</v>
      </c>
      <c r="X206" t="str">
        <v>Groove Width Micrometer</v>
      </c>
      <c r="Y206" t="str">
        <v>GTIC-00XX Test Indicator</v>
      </c>
      <c r="Z206" t="str">
        <v>Indicator / Drop</v>
      </c>
      <c r="AA206" t="str">
        <v>Inspection Fixture · Go</v>
      </c>
      <c r="AB206" t="str">
        <v>Inspection Fixture · NoGo</v>
      </c>
      <c r="AC206" t="str">
        <v>Micrometer · Anvil GMAN-XXXX</v>
      </c>
      <c r="AD206" t="str">
        <v>Micrometer · Blade</v>
      </c>
      <c r="AE206" t="str">
        <v>Micrometer · Disc</v>
      </c>
      <c r="AF206" t="str">
        <v>Micrometer · Outside</v>
      </c>
      <c r="AG206" t="str">
        <v>Micrometer · Pitch</v>
      </c>
      <c r="AH206" t="str">
        <v>Micrometer · Point</v>
      </c>
      <c r="AI206" t="str">
        <v>Micrometer · Spline</v>
      </c>
      <c r="AJ206" t="str">
        <v xml:space="preserve">Micrometer · Spline / Calc. </v>
      </c>
      <c r="AK206" t="str">
        <v>not sure</v>
      </c>
      <c r="AL206" t="str">
        <v>Ring/Internal (IDT)</v>
      </c>
      <c r="AM206" t="str">
        <v xml:space="preserve">Test Indicator/Concent. Ga. </v>
      </c>
      <c r="AN206" t="str">
        <v>Thread Plug Gauge · Go</v>
      </c>
      <c r="AO206" t="str">
        <v>Thread Plug Gauge · Go/NoGo</v>
      </c>
      <c r="AP206" t="str">
        <v>Thread Plug Gauge · NoGo</v>
      </c>
      <c r="AQ206" t="str">
        <v>Thread Ring Gauge · Go</v>
      </c>
      <c r="AR206" t="str">
        <v>Thread Ring Gauge · Go/NoGo</v>
      </c>
      <c r="AS206" t="str">
        <v>Thread Ring Gauge · NoGo</v>
      </c>
      <c r="AT206" t="str">
        <v>Visual</v>
      </c>
      <c r="AU206" t="str">
        <v>Visual · (Microscope)</v>
      </c>
      <c r="AV206" t="str">
        <v>Visual · 10×</v>
      </c>
      <c r="AW206" t="str">
        <v>Visual · 2.25×</v>
      </c>
      <c r="AX206" t="str">
        <v>Visual · DV</v>
      </c>
      <c r="AY206" t="str">
        <v>Visual GritBlast Comparator</v>
      </c>
    </row>
    <row r="207" spans="3:51">
      <c r="C207" t="str" cm="1">
        <f t="array" ref="C207:AY207">TRANSPOSE(_xlfn._xlws.SORT(_xlfn._xlws.FILTER($A$2:$A$279,ISNUMBER(SEARCH('PartLib Table'!N214,$A$2:$A$279)),"not found")))</f>
        <v>Caliper</v>
      </c>
      <c r="D207" t="str">
        <v>Caliper/Go Gauge</v>
      </c>
      <c r="E207" t="str">
        <v>Caliper/Go Pin</v>
      </c>
      <c r="F207" t="str">
        <v>Caliper/Internal (IDT)</v>
      </c>
      <c r="G207" t="str">
        <v>Comparator / Var.Meas.</v>
      </c>
      <c r="H207" t="str">
        <v>Function Part</v>
      </c>
      <c r="I207" t="str">
        <v>Functional · Gauge</v>
      </c>
      <c r="J207" t="str">
        <v>Gauge · Go</v>
      </c>
      <c r="K207" t="str">
        <v>Gauge · Go/NoGo</v>
      </c>
      <c r="L207" t="str">
        <v>Gauge · NoGo</v>
      </c>
      <c r="M207" t="str">
        <v>Gauge Pins · Go</v>
      </c>
      <c r="N207" t="str">
        <v>Gauge Pins · Go/NoGo</v>
      </c>
      <c r="O207" t="str">
        <v>Gauge Pins · NoGo</v>
      </c>
      <c r="P207" t="str">
        <v>Gauge Pins · Var.Best.Fit.</v>
      </c>
      <c r="Q207" t="str">
        <v>GCMM-000X (CMM) · Pass / Fail</v>
      </c>
      <c r="R207" t="str">
        <v>GCMM-000X (CMM) · Var.Meas.</v>
      </c>
      <c r="S207" t="str">
        <v>GOMS-000X (Sylvac)</v>
      </c>
      <c r="T207" t="str">
        <v>GRAM-00XX (RAM) · Pass / Fail</v>
      </c>
      <c r="U207" t="str">
        <v>GRAM-00XX (RAM) · Program</v>
      </c>
      <c r="V207" t="str">
        <v>GRAM-00XX (RAM) · Var.Meas.</v>
      </c>
      <c r="W207" t="str">
        <v>GRAM-00XX (RAM) · Visual</v>
      </c>
      <c r="X207" t="str">
        <v>Groove Width Micrometer</v>
      </c>
      <c r="Y207" t="str">
        <v>GTIC-00XX Test Indicator</v>
      </c>
      <c r="Z207" t="str">
        <v>Indicator / Drop</v>
      </c>
      <c r="AA207" t="str">
        <v>Inspection Fixture · Go</v>
      </c>
      <c r="AB207" t="str">
        <v>Inspection Fixture · NoGo</v>
      </c>
      <c r="AC207" t="str">
        <v>Micrometer · Anvil GMAN-XXXX</v>
      </c>
      <c r="AD207" t="str">
        <v>Micrometer · Blade</v>
      </c>
      <c r="AE207" t="str">
        <v>Micrometer · Disc</v>
      </c>
      <c r="AF207" t="str">
        <v>Micrometer · Outside</v>
      </c>
      <c r="AG207" t="str">
        <v>Micrometer · Pitch</v>
      </c>
      <c r="AH207" t="str">
        <v>Micrometer · Point</v>
      </c>
      <c r="AI207" t="str">
        <v>Micrometer · Spline</v>
      </c>
      <c r="AJ207" t="str">
        <v xml:space="preserve">Micrometer · Spline / Calc. </v>
      </c>
      <c r="AK207" t="str">
        <v>not sure</v>
      </c>
      <c r="AL207" t="str">
        <v>Ring/Internal (IDT)</v>
      </c>
      <c r="AM207" t="str">
        <v xml:space="preserve">Test Indicator/Concent. Ga. </v>
      </c>
      <c r="AN207" t="str">
        <v>Thread Plug Gauge · Go</v>
      </c>
      <c r="AO207" t="str">
        <v>Thread Plug Gauge · Go/NoGo</v>
      </c>
      <c r="AP207" t="str">
        <v>Thread Plug Gauge · NoGo</v>
      </c>
      <c r="AQ207" t="str">
        <v>Thread Ring Gauge · Go</v>
      </c>
      <c r="AR207" t="str">
        <v>Thread Ring Gauge · Go/NoGo</v>
      </c>
      <c r="AS207" t="str">
        <v>Thread Ring Gauge · NoGo</v>
      </c>
      <c r="AT207" t="str">
        <v>Visual</v>
      </c>
      <c r="AU207" t="str">
        <v>Visual · (Microscope)</v>
      </c>
      <c r="AV207" t="str">
        <v>Visual · 10×</v>
      </c>
      <c r="AW207" t="str">
        <v>Visual · 2.25×</v>
      </c>
      <c r="AX207" t="str">
        <v>Visual · DV</v>
      </c>
      <c r="AY207" t="str">
        <v>Visual GritBlast Comparator</v>
      </c>
    </row>
    <row r="208" spans="3:51">
      <c r="C208" t="str" cm="1">
        <f t="array" ref="C208:AY208">TRANSPOSE(_xlfn._xlws.SORT(_xlfn._xlws.FILTER($A$2:$A$279,ISNUMBER(SEARCH('PartLib Table'!N215,$A$2:$A$279)),"not found")))</f>
        <v>Caliper</v>
      </c>
      <c r="D208" t="str">
        <v>Caliper/Go Gauge</v>
      </c>
      <c r="E208" t="str">
        <v>Caliper/Go Pin</v>
      </c>
      <c r="F208" t="str">
        <v>Caliper/Internal (IDT)</v>
      </c>
      <c r="G208" t="str">
        <v>Comparator / Var.Meas.</v>
      </c>
      <c r="H208" t="str">
        <v>Function Part</v>
      </c>
      <c r="I208" t="str">
        <v>Functional · Gauge</v>
      </c>
      <c r="J208" t="str">
        <v>Gauge · Go</v>
      </c>
      <c r="K208" t="str">
        <v>Gauge · Go/NoGo</v>
      </c>
      <c r="L208" t="str">
        <v>Gauge · NoGo</v>
      </c>
      <c r="M208" t="str">
        <v>Gauge Pins · Go</v>
      </c>
      <c r="N208" t="str">
        <v>Gauge Pins · Go/NoGo</v>
      </c>
      <c r="O208" t="str">
        <v>Gauge Pins · NoGo</v>
      </c>
      <c r="P208" t="str">
        <v>Gauge Pins · Var.Best.Fit.</v>
      </c>
      <c r="Q208" t="str">
        <v>GCMM-000X (CMM) · Pass / Fail</v>
      </c>
      <c r="R208" t="str">
        <v>GCMM-000X (CMM) · Var.Meas.</v>
      </c>
      <c r="S208" t="str">
        <v>GOMS-000X (Sylvac)</v>
      </c>
      <c r="T208" t="str">
        <v>GRAM-00XX (RAM) · Pass / Fail</v>
      </c>
      <c r="U208" t="str">
        <v>GRAM-00XX (RAM) · Program</v>
      </c>
      <c r="V208" t="str">
        <v>GRAM-00XX (RAM) · Var.Meas.</v>
      </c>
      <c r="W208" t="str">
        <v>GRAM-00XX (RAM) · Visual</v>
      </c>
      <c r="X208" t="str">
        <v>Groove Width Micrometer</v>
      </c>
      <c r="Y208" t="str">
        <v>GTIC-00XX Test Indicator</v>
      </c>
      <c r="Z208" t="str">
        <v>Indicator / Drop</v>
      </c>
      <c r="AA208" t="str">
        <v>Inspection Fixture · Go</v>
      </c>
      <c r="AB208" t="str">
        <v>Inspection Fixture · NoGo</v>
      </c>
      <c r="AC208" t="str">
        <v>Micrometer · Anvil GMAN-XXXX</v>
      </c>
      <c r="AD208" t="str">
        <v>Micrometer · Blade</v>
      </c>
      <c r="AE208" t="str">
        <v>Micrometer · Disc</v>
      </c>
      <c r="AF208" t="str">
        <v>Micrometer · Outside</v>
      </c>
      <c r="AG208" t="str">
        <v>Micrometer · Pitch</v>
      </c>
      <c r="AH208" t="str">
        <v>Micrometer · Point</v>
      </c>
      <c r="AI208" t="str">
        <v>Micrometer · Spline</v>
      </c>
      <c r="AJ208" t="str">
        <v xml:space="preserve">Micrometer · Spline / Calc. </v>
      </c>
      <c r="AK208" t="str">
        <v>not sure</v>
      </c>
      <c r="AL208" t="str">
        <v>Ring/Internal (IDT)</v>
      </c>
      <c r="AM208" t="str">
        <v xml:space="preserve">Test Indicator/Concent. Ga. </v>
      </c>
      <c r="AN208" t="str">
        <v>Thread Plug Gauge · Go</v>
      </c>
      <c r="AO208" t="str">
        <v>Thread Plug Gauge · Go/NoGo</v>
      </c>
      <c r="AP208" t="str">
        <v>Thread Plug Gauge · NoGo</v>
      </c>
      <c r="AQ208" t="str">
        <v>Thread Ring Gauge · Go</v>
      </c>
      <c r="AR208" t="str">
        <v>Thread Ring Gauge · Go/NoGo</v>
      </c>
      <c r="AS208" t="str">
        <v>Thread Ring Gauge · NoGo</v>
      </c>
      <c r="AT208" t="str">
        <v>Visual</v>
      </c>
      <c r="AU208" t="str">
        <v>Visual · (Microscope)</v>
      </c>
      <c r="AV208" t="str">
        <v>Visual · 10×</v>
      </c>
      <c r="AW208" t="str">
        <v>Visual · 2.25×</v>
      </c>
      <c r="AX208" t="str">
        <v>Visual · DV</v>
      </c>
      <c r="AY208" t="str">
        <v>Visual GritBlast Comparator</v>
      </c>
    </row>
    <row r="209" spans="3:51">
      <c r="C209" t="str" cm="1">
        <f t="array" ref="C209:AY209">TRANSPOSE(_xlfn._xlws.SORT(_xlfn._xlws.FILTER($A$2:$A$279,ISNUMBER(SEARCH('PartLib Table'!N216,$A$2:$A$279)),"not found")))</f>
        <v>Caliper</v>
      </c>
      <c r="D209" t="str">
        <v>Caliper/Go Gauge</v>
      </c>
      <c r="E209" t="str">
        <v>Caliper/Go Pin</v>
      </c>
      <c r="F209" t="str">
        <v>Caliper/Internal (IDT)</v>
      </c>
      <c r="G209" t="str">
        <v>Comparator / Var.Meas.</v>
      </c>
      <c r="H209" t="str">
        <v>Function Part</v>
      </c>
      <c r="I209" t="str">
        <v>Functional · Gauge</v>
      </c>
      <c r="J209" t="str">
        <v>Gauge · Go</v>
      </c>
      <c r="K209" t="str">
        <v>Gauge · Go/NoGo</v>
      </c>
      <c r="L209" t="str">
        <v>Gauge · NoGo</v>
      </c>
      <c r="M209" t="str">
        <v>Gauge Pins · Go</v>
      </c>
      <c r="N209" t="str">
        <v>Gauge Pins · Go/NoGo</v>
      </c>
      <c r="O209" t="str">
        <v>Gauge Pins · NoGo</v>
      </c>
      <c r="P209" t="str">
        <v>Gauge Pins · Var.Best.Fit.</v>
      </c>
      <c r="Q209" t="str">
        <v>GCMM-000X (CMM) · Pass / Fail</v>
      </c>
      <c r="R209" t="str">
        <v>GCMM-000X (CMM) · Var.Meas.</v>
      </c>
      <c r="S209" t="str">
        <v>GOMS-000X (Sylvac)</v>
      </c>
      <c r="T209" t="str">
        <v>GRAM-00XX (RAM) · Pass / Fail</v>
      </c>
      <c r="U209" t="str">
        <v>GRAM-00XX (RAM) · Program</v>
      </c>
      <c r="V209" t="str">
        <v>GRAM-00XX (RAM) · Var.Meas.</v>
      </c>
      <c r="W209" t="str">
        <v>GRAM-00XX (RAM) · Visual</v>
      </c>
      <c r="X209" t="str">
        <v>Groove Width Micrometer</v>
      </c>
      <c r="Y209" t="str">
        <v>GTIC-00XX Test Indicator</v>
      </c>
      <c r="Z209" t="str">
        <v>Indicator / Drop</v>
      </c>
      <c r="AA209" t="str">
        <v>Inspection Fixture · Go</v>
      </c>
      <c r="AB209" t="str">
        <v>Inspection Fixture · NoGo</v>
      </c>
      <c r="AC209" t="str">
        <v>Micrometer · Anvil GMAN-XXXX</v>
      </c>
      <c r="AD209" t="str">
        <v>Micrometer · Blade</v>
      </c>
      <c r="AE209" t="str">
        <v>Micrometer · Disc</v>
      </c>
      <c r="AF209" t="str">
        <v>Micrometer · Outside</v>
      </c>
      <c r="AG209" t="str">
        <v>Micrometer · Pitch</v>
      </c>
      <c r="AH209" t="str">
        <v>Micrometer · Point</v>
      </c>
      <c r="AI209" t="str">
        <v>Micrometer · Spline</v>
      </c>
      <c r="AJ209" t="str">
        <v xml:space="preserve">Micrometer · Spline / Calc. </v>
      </c>
      <c r="AK209" t="str">
        <v>not sure</v>
      </c>
      <c r="AL209" t="str">
        <v>Ring/Internal (IDT)</v>
      </c>
      <c r="AM209" t="str">
        <v xml:space="preserve">Test Indicator/Concent. Ga. </v>
      </c>
      <c r="AN209" t="str">
        <v>Thread Plug Gauge · Go</v>
      </c>
      <c r="AO209" t="str">
        <v>Thread Plug Gauge · Go/NoGo</v>
      </c>
      <c r="AP209" t="str">
        <v>Thread Plug Gauge · NoGo</v>
      </c>
      <c r="AQ209" t="str">
        <v>Thread Ring Gauge · Go</v>
      </c>
      <c r="AR209" t="str">
        <v>Thread Ring Gauge · Go/NoGo</v>
      </c>
      <c r="AS209" t="str">
        <v>Thread Ring Gauge · NoGo</v>
      </c>
      <c r="AT209" t="str">
        <v>Visual</v>
      </c>
      <c r="AU209" t="str">
        <v>Visual · (Microscope)</v>
      </c>
      <c r="AV209" t="str">
        <v>Visual · 10×</v>
      </c>
      <c r="AW209" t="str">
        <v>Visual · 2.25×</v>
      </c>
      <c r="AX209" t="str">
        <v>Visual · DV</v>
      </c>
      <c r="AY209" t="str">
        <v>Visual GritBlast Comparator</v>
      </c>
    </row>
    <row r="210" spans="3:51">
      <c r="C210" t="str" cm="1">
        <f t="array" ref="C210:AY210">TRANSPOSE(_xlfn._xlws.SORT(_xlfn._xlws.FILTER($A$2:$A$279,ISNUMBER(SEARCH('PartLib Table'!N217,$A$2:$A$279)),"not found")))</f>
        <v>Caliper</v>
      </c>
      <c r="D210" t="str">
        <v>Caliper/Go Gauge</v>
      </c>
      <c r="E210" t="str">
        <v>Caliper/Go Pin</v>
      </c>
      <c r="F210" t="str">
        <v>Caliper/Internal (IDT)</v>
      </c>
      <c r="G210" t="str">
        <v>Comparator / Var.Meas.</v>
      </c>
      <c r="H210" t="str">
        <v>Function Part</v>
      </c>
      <c r="I210" t="str">
        <v>Functional · Gauge</v>
      </c>
      <c r="J210" t="str">
        <v>Gauge · Go</v>
      </c>
      <c r="K210" t="str">
        <v>Gauge · Go/NoGo</v>
      </c>
      <c r="L210" t="str">
        <v>Gauge · NoGo</v>
      </c>
      <c r="M210" t="str">
        <v>Gauge Pins · Go</v>
      </c>
      <c r="N210" t="str">
        <v>Gauge Pins · Go/NoGo</v>
      </c>
      <c r="O210" t="str">
        <v>Gauge Pins · NoGo</v>
      </c>
      <c r="P210" t="str">
        <v>Gauge Pins · Var.Best.Fit.</v>
      </c>
      <c r="Q210" t="str">
        <v>GCMM-000X (CMM) · Pass / Fail</v>
      </c>
      <c r="R210" t="str">
        <v>GCMM-000X (CMM) · Var.Meas.</v>
      </c>
      <c r="S210" t="str">
        <v>GOMS-000X (Sylvac)</v>
      </c>
      <c r="T210" t="str">
        <v>GRAM-00XX (RAM) · Pass / Fail</v>
      </c>
      <c r="U210" t="str">
        <v>GRAM-00XX (RAM) · Program</v>
      </c>
      <c r="V210" t="str">
        <v>GRAM-00XX (RAM) · Var.Meas.</v>
      </c>
      <c r="W210" t="str">
        <v>GRAM-00XX (RAM) · Visual</v>
      </c>
      <c r="X210" t="str">
        <v>Groove Width Micrometer</v>
      </c>
      <c r="Y210" t="str">
        <v>GTIC-00XX Test Indicator</v>
      </c>
      <c r="Z210" t="str">
        <v>Indicator / Drop</v>
      </c>
      <c r="AA210" t="str">
        <v>Inspection Fixture · Go</v>
      </c>
      <c r="AB210" t="str">
        <v>Inspection Fixture · NoGo</v>
      </c>
      <c r="AC210" t="str">
        <v>Micrometer · Anvil GMAN-XXXX</v>
      </c>
      <c r="AD210" t="str">
        <v>Micrometer · Blade</v>
      </c>
      <c r="AE210" t="str">
        <v>Micrometer · Disc</v>
      </c>
      <c r="AF210" t="str">
        <v>Micrometer · Outside</v>
      </c>
      <c r="AG210" t="str">
        <v>Micrometer · Pitch</v>
      </c>
      <c r="AH210" t="str">
        <v>Micrometer · Point</v>
      </c>
      <c r="AI210" t="str">
        <v>Micrometer · Spline</v>
      </c>
      <c r="AJ210" t="str">
        <v xml:space="preserve">Micrometer · Spline / Calc. </v>
      </c>
      <c r="AK210" t="str">
        <v>not sure</v>
      </c>
      <c r="AL210" t="str">
        <v>Ring/Internal (IDT)</v>
      </c>
      <c r="AM210" t="str">
        <v xml:space="preserve">Test Indicator/Concent. Ga. </v>
      </c>
      <c r="AN210" t="str">
        <v>Thread Plug Gauge · Go</v>
      </c>
      <c r="AO210" t="str">
        <v>Thread Plug Gauge · Go/NoGo</v>
      </c>
      <c r="AP210" t="str">
        <v>Thread Plug Gauge · NoGo</v>
      </c>
      <c r="AQ210" t="str">
        <v>Thread Ring Gauge · Go</v>
      </c>
      <c r="AR210" t="str">
        <v>Thread Ring Gauge · Go/NoGo</v>
      </c>
      <c r="AS210" t="str">
        <v>Thread Ring Gauge · NoGo</v>
      </c>
      <c r="AT210" t="str">
        <v>Visual</v>
      </c>
      <c r="AU210" t="str">
        <v>Visual · (Microscope)</v>
      </c>
      <c r="AV210" t="str">
        <v>Visual · 10×</v>
      </c>
      <c r="AW210" t="str">
        <v>Visual · 2.25×</v>
      </c>
      <c r="AX210" t="str">
        <v>Visual · DV</v>
      </c>
      <c r="AY210" t="str">
        <v>Visual GritBlast Comparator</v>
      </c>
    </row>
    <row r="211" spans="3:51">
      <c r="C211" t="str" cm="1">
        <f t="array" ref="C211:AY211">TRANSPOSE(_xlfn._xlws.SORT(_xlfn._xlws.FILTER($A$2:$A$279,ISNUMBER(SEARCH('PartLib Table'!N218,$A$2:$A$279)),"not found")))</f>
        <v>Caliper</v>
      </c>
      <c r="D211" t="str">
        <v>Caliper/Go Gauge</v>
      </c>
      <c r="E211" t="str">
        <v>Caliper/Go Pin</v>
      </c>
      <c r="F211" t="str">
        <v>Caliper/Internal (IDT)</v>
      </c>
      <c r="G211" t="str">
        <v>Comparator / Var.Meas.</v>
      </c>
      <c r="H211" t="str">
        <v>Function Part</v>
      </c>
      <c r="I211" t="str">
        <v>Functional · Gauge</v>
      </c>
      <c r="J211" t="str">
        <v>Gauge · Go</v>
      </c>
      <c r="K211" t="str">
        <v>Gauge · Go/NoGo</v>
      </c>
      <c r="L211" t="str">
        <v>Gauge · NoGo</v>
      </c>
      <c r="M211" t="str">
        <v>Gauge Pins · Go</v>
      </c>
      <c r="N211" t="str">
        <v>Gauge Pins · Go/NoGo</v>
      </c>
      <c r="O211" t="str">
        <v>Gauge Pins · NoGo</v>
      </c>
      <c r="P211" t="str">
        <v>Gauge Pins · Var.Best.Fit.</v>
      </c>
      <c r="Q211" t="str">
        <v>GCMM-000X (CMM) · Pass / Fail</v>
      </c>
      <c r="R211" t="str">
        <v>GCMM-000X (CMM) · Var.Meas.</v>
      </c>
      <c r="S211" t="str">
        <v>GOMS-000X (Sylvac)</v>
      </c>
      <c r="T211" t="str">
        <v>GRAM-00XX (RAM) · Pass / Fail</v>
      </c>
      <c r="U211" t="str">
        <v>GRAM-00XX (RAM) · Program</v>
      </c>
      <c r="V211" t="str">
        <v>GRAM-00XX (RAM) · Var.Meas.</v>
      </c>
      <c r="W211" t="str">
        <v>GRAM-00XX (RAM) · Visual</v>
      </c>
      <c r="X211" t="str">
        <v>Groove Width Micrometer</v>
      </c>
      <c r="Y211" t="str">
        <v>GTIC-00XX Test Indicator</v>
      </c>
      <c r="Z211" t="str">
        <v>Indicator / Drop</v>
      </c>
      <c r="AA211" t="str">
        <v>Inspection Fixture · Go</v>
      </c>
      <c r="AB211" t="str">
        <v>Inspection Fixture · NoGo</v>
      </c>
      <c r="AC211" t="str">
        <v>Micrometer · Anvil GMAN-XXXX</v>
      </c>
      <c r="AD211" t="str">
        <v>Micrometer · Blade</v>
      </c>
      <c r="AE211" t="str">
        <v>Micrometer · Disc</v>
      </c>
      <c r="AF211" t="str">
        <v>Micrometer · Outside</v>
      </c>
      <c r="AG211" t="str">
        <v>Micrometer · Pitch</v>
      </c>
      <c r="AH211" t="str">
        <v>Micrometer · Point</v>
      </c>
      <c r="AI211" t="str">
        <v>Micrometer · Spline</v>
      </c>
      <c r="AJ211" t="str">
        <v xml:space="preserve">Micrometer · Spline / Calc. </v>
      </c>
      <c r="AK211" t="str">
        <v>not sure</v>
      </c>
      <c r="AL211" t="str">
        <v>Ring/Internal (IDT)</v>
      </c>
      <c r="AM211" t="str">
        <v xml:space="preserve">Test Indicator/Concent. Ga. </v>
      </c>
      <c r="AN211" t="str">
        <v>Thread Plug Gauge · Go</v>
      </c>
      <c r="AO211" t="str">
        <v>Thread Plug Gauge · Go/NoGo</v>
      </c>
      <c r="AP211" t="str">
        <v>Thread Plug Gauge · NoGo</v>
      </c>
      <c r="AQ211" t="str">
        <v>Thread Ring Gauge · Go</v>
      </c>
      <c r="AR211" t="str">
        <v>Thread Ring Gauge · Go/NoGo</v>
      </c>
      <c r="AS211" t="str">
        <v>Thread Ring Gauge · NoGo</v>
      </c>
      <c r="AT211" t="str">
        <v>Visual</v>
      </c>
      <c r="AU211" t="str">
        <v>Visual · (Microscope)</v>
      </c>
      <c r="AV211" t="str">
        <v>Visual · 10×</v>
      </c>
      <c r="AW211" t="str">
        <v>Visual · 2.25×</v>
      </c>
      <c r="AX211" t="str">
        <v>Visual · DV</v>
      </c>
      <c r="AY211" t="str">
        <v>Visual GritBlast Comparator</v>
      </c>
    </row>
    <row r="212" spans="3:51">
      <c r="C212" t="str" cm="1">
        <f t="array" ref="C212:AY212">TRANSPOSE(_xlfn._xlws.SORT(_xlfn._xlws.FILTER($A$2:$A$279,ISNUMBER(SEARCH('PartLib Table'!N219,$A$2:$A$279)),"not found")))</f>
        <v>Caliper</v>
      </c>
      <c r="D212" t="str">
        <v>Caliper/Go Gauge</v>
      </c>
      <c r="E212" t="str">
        <v>Caliper/Go Pin</v>
      </c>
      <c r="F212" t="str">
        <v>Caliper/Internal (IDT)</v>
      </c>
      <c r="G212" t="str">
        <v>Comparator / Var.Meas.</v>
      </c>
      <c r="H212" t="str">
        <v>Function Part</v>
      </c>
      <c r="I212" t="str">
        <v>Functional · Gauge</v>
      </c>
      <c r="J212" t="str">
        <v>Gauge · Go</v>
      </c>
      <c r="K212" t="str">
        <v>Gauge · Go/NoGo</v>
      </c>
      <c r="L212" t="str">
        <v>Gauge · NoGo</v>
      </c>
      <c r="M212" t="str">
        <v>Gauge Pins · Go</v>
      </c>
      <c r="N212" t="str">
        <v>Gauge Pins · Go/NoGo</v>
      </c>
      <c r="O212" t="str">
        <v>Gauge Pins · NoGo</v>
      </c>
      <c r="P212" t="str">
        <v>Gauge Pins · Var.Best.Fit.</v>
      </c>
      <c r="Q212" t="str">
        <v>GCMM-000X (CMM) · Pass / Fail</v>
      </c>
      <c r="R212" t="str">
        <v>GCMM-000X (CMM) · Var.Meas.</v>
      </c>
      <c r="S212" t="str">
        <v>GOMS-000X (Sylvac)</v>
      </c>
      <c r="T212" t="str">
        <v>GRAM-00XX (RAM) · Pass / Fail</v>
      </c>
      <c r="U212" t="str">
        <v>GRAM-00XX (RAM) · Program</v>
      </c>
      <c r="V212" t="str">
        <v>GRAM-00XX (RAM) · Var.Meas.</v>
      </c>
      <c r="W212" t="str">
        <v>GRAM-00XX (RAM) · Visual</v>
      </c>
      <c r="X212" t="str">
        <v>Groove Width Micrometer</v>
      </c>
      <c r="Y212" t="str">
        <v>GTIC-00XX Test Indicator</v>
      </c>
      <c r="Z212" t="str">
        <v>Indicator / Drop</v>
      </c>
      <c r="AA212" t="str">
        <v>Inspection Fixture · Go</v>
      </c>
      <c r="AB212" t="str">
        <v>Inspection Fixture · NoGo</v>
      </c>
      <c r="AC212" t="str">
        <v>Micrometer · Anvil GMAN-XXXX</v>
      </c>
      <c r="AD212" t="str">
        <v>Micrometer · Blade</v>
      </c>
      <c r="AE212" t="str">
        <v>Micrometer · Disc</v>
      </c>
      <c r="AF212" t="str">
        <v>Micrometer · Outside</v>
      </c>
      <c r="AG212" t="str">
        <v>Micrometer · Pitch</v>
      </c>
      <c r="AH212" t="str">
        <v>Micrometer · Point</v>
      </c>
      <c r="AI212" t="str">
        <v>Micrometer · Spline</v>
      </c>
      <c r="AJ212" t="str">
        <v xml:space="preserve">Micrometer · Spline / Calc. </v>
      </c>
      <c r="AK212" t="str">
        <v>not sure</v>
      </c>
      <c r="AL212" t="str">
        <v>Ring/Internal (IDT)</v>
      </c>
      <c r="AM212" t="str">
        <v xml:space="preserve">Test Indicator/Concent. Ga. </v>
      </c>
      <c r="AN212" t="str">
        <v>Thread Plug Gauge · Go</v>
      </c>
      <c r="AO212" t="str">
        <v>Thread Plug Gauge · Go/NoGo</v>
      </c>
      <c r="AP212" t="str">
        <v>Thread Plug Gauge · NoGo</v>
      </c>
      <c r="AQ212" t="str">
        <v>Thread Ring Gauge · Go</v>
      </c>
      <c r="AR212" t="str">
        <v>Thread Ring Gauge · Go/NoGo</v>
      </c>
      <c r="AS212" t="str">
        <v>Thread Ring Gauge · NoGo</v>
      </c>
      <c r="AT212" t="str">
        <v>Visual</v>
      </c>
      <c r="AU212" t="str">
        <v>Visual · (Microscope)</v>
      </c>
      <c r="AV212" t="str">
        <v>Visual · 10×</v>
      </c>
      <c r="AW212" t="str">
        <v>Visual · 2.25×</v>
      </c>
      <c r="AX212" t="str">
        <v>Visual · DV</v>
      </c>
      <c r="AY212" t="str">
        <v>Visual GritBlast Comparator</v>
      </c>
    </row>
    <row r="213" spans="3:51">
      <c r="C213" t="str" cm="1">
        <f t="array" ref="C213:AY213">TRANSPOSE(_xlfn._xlws.SORT(_xlfn._xlws.FILTER($A$2:$A$279,ISNUMBER(SEARCH('PartLib Table'!N220,$A$2:$A$279)),"not found")))</f>
        <v>Caliper</v>
      </c>
      <c r="D213" t="str">
        <v>Caliper/Go Gauge</v>
      </c>
      <c r="E213" t="str">
        <v>Caliper/Go Pin</v>
      </c>
      <c r="F213" t="str">
        <v>Caliper/Internal (IDT)</v>
      </c>
      <c r="G213" t="str">
        <v>Comparator / Var.Meas.</v>
      </c>
      <c r="H213" t="str">
        <v>Function Part</v>
      </c>
      <c r="I213" t="str">
        <v>Functional · Gauge</v>
      </c>
      <c r="J213" t="str">
        <v>Gauge · Go</v>
      </c>
      <c r="K213" t="str">
        <v>Gauge · Go/NoGo</v>
      </c>
      <c r="L213" t="str">
        <v>Gauge · NoGo</v>
      </c>
      <c r="M213" t="str">
        <v>Gauge Pins · Go</v>
      </c>
      <c r="N213" t="str">
        <v>Gauge Pins · Go/NoGo</v>
      </c>
      <c r="O213" t="str">
        <v>Gauge Pins · NoGo</v>
      </c>
      <c r="P213" t="str">
        <v>Gauge Pins · Var.Best.Fit.</v>
      </c>
      <c r="Q213" t="str">
        <v>GCMM-000X (CMM) · Pass / Fail</v>
      </c>
      <c r="R213" t="str">
        <v>GCMM-000X (CMM) · Var.Meas.</v>
      </c>
      <c r="S213" t="str">
        <v>GOMS-000X (Sylvac)</v>
      </c>
      <c r="T213" t="str">
        <v>GRAM-00XX (RAM) · Pass / Fail</v>
      </c>
      <c r="U213" t="str">
        <v>GRAM-00XX (RAM) · Program</v>
      </c>
      <c r="V213" t="str">
        <v>GRAM-00XX (RAM) · Var.Meas.</v>
      </c>
      <c r="W213" t="str">
        <v>GRAM-00XX (RAM) · Visual</v>
      </c>
      <c r="X213" t="str">
        <v>Groove Width Micrometer</v>
      </c>
      <c r="Y213" t="str">
        <v>GTIC-00XX Test Indicator</v>
      </c>
      <c r="Z213" t="str">
        <v>Indicator / Drop</v>
      </c>
      <c r="AA213" t="str">
        <v>Inspection Fixture · Go</v>
      </c>
      <c r="AB213" t="str">
        <v>Inspection Fixture · NoGo</v>
      </c>
      <c r="AC213" t="str">
        <v>Micrometer · Anvil GMAN-XXXX</v>
      </c>
      <c r="AD213" t="str">
        <v>Micrometer · Blade</v>
      </c>
      <c r="AE213" t="str">
        <v>Micrometer · Disc</v>
      </c>
      <c r="AF213" t="str">
        <v>Micrometer · Outside</v>
      </c>
      <c r="AG213" t="str">
        <v>Micrometer · Pitch</v>
      </c>
      <c r="AH213" t="str">
        <v>Micrometer · Point</v>
      </c>
      <c r="AI213" t="str">
        <v>Micrometer · Spline</v>
      </c>
      <c r="AJ213" t="str">
        <v xml:space="preserve">Micrometer · Spline / Calc. </v>
      </c>
      <c r="AK213" t="str">
        <v>not sure</v>
      </c>
      <c r="AL213" t="str">
        <v>Ring/Internal (IDT)</v>
      </c>
      <c r="AM213" t="str">
        <v xml:space="preserve">Test Indicator/Concent. Ga. </v>
      </c>
      <c r="AN213" t="str">
        <v>Thread Plug Gauge · Go</v>
      </c>
      <c r="AO213" t="str">
        <v>Thread Plug Gauge · Go/NoGo</v>
      </c>
      <c r="AP213" t="str">
        <v>Thread Plug Gauge · NoGo</v>
      </c>
      <c r="AQ213" t="str">
        <v>Thread Ring Gauge · Go</v>
      </c>
      <c r="AR213" t="str">
        <v>Thread Ring Gauge · Go/NoGo</v>
      </c>
      <c r="AS213" t="str">
        <v>Thread Ring Gauge · NoGo</v>
      </c>
      <c r="AT213" t="str">
        <v>Visual</v>
      </c>
      <c r="AU213" t="str">
        <v>Visual · (Microscope)</v>
      </c>
      <c r="AV213" t="str">
        <v>Visual · 10×</v>
      </c>
      <c r="AW213" t="str">
        <v>Visual · 2.25×</v>
      </c>
      <c r="AX213" t="str">
        <v>Visual · DV</v>
      </c>
      <c r="AY213" t="str">
        <v>Visual GritBlast Comparator</v>
      </c>
    </row>
    <row r="214" spans="3:51">
      <c r="C214" t="str" cm="1">
        <f t="array" ref="C214:AY214">TRANSPOSE(_xlfn._xlws.SORT(_xlfn._xlws.FILTER($A$2:$A$279,ISNUMBER(SEARCH('PartLib Table'!N221,$A$2:$A$279)),"not found")))</f>
        <v>Caliper</v>
      </c>
      <c r="D214" t="str">
        <v>Caliper/Go Gauge</v>
      </c>
      <c r="E214" t="str">
        <v>Caliper/Go Pin</v>
      </c>
      <c r="F214" t="str">
        <v>Caliper/Internal (IDT)</v>
      </c>
      <c r="G214" t="str">
        <v>Comparator / Var.Meas.</v>
      </c>
      <c r="H214" t="str">
        <v>Function Part</v>
      </c>
      <c r="I214" t="str">
        <v>Functional · Gauge</v>
      </c>
      <c r="J214" t="str">
        <v>Gauge · Go</v>
      </c>
      <c r="K214" t="str">
        <v>Gauge · Go/NoGo</v>
      </c>
      <c r="L214" t="str">
        <v>Gauge · NoGo</v>
      </c>
      <c r="M214" t="str">
        <v>Gauge Pins · Go</v>
      </c>
      <c r="N214" t="str">
        <v>Gauge Pins · Go/NoGo</v>
      </c>
      <c r="O214" t="str">
        <v>Gauge Pins · NoGo</v>
      </c>
      <c r="P214" t="str">
        <v>Gauge Pins · Var.Best.Fit.</v>
      </c>
      <c r="Q214" t="str">
        <v>GCMM-000X (CMM) · Pass / Fail</v>
      </c>
      <c r="R214" t="str">
        <v>GCMM-000X (CMM) · Var.Meas.</v>
      </c>
      <c r="S214" t="str">
        <v>GOMS-000X (Sylvac)</v>
      </c>
      <c r="T214" t="str">
        <v>GRAM-00XX (RAM) · Pass / Fail</v>
      </c>
      <c r="U214" t="str">
        <v>GRAM-00XX (RAM) · Program</v>
      </c>
      <c r="V214" t="str">
        <v>GRAM-00XX (RAM) · Var.Meas.</v>
      </c>
      <c r="W214" t="str">
        <v>GRAM-00XX (RAM) · Visual</v>
      </c>
      <c r="X214" t="str">
        <v>Groove Width Micrometer</v>
      </c>
      <c r="Y214" t="str">
        <v>GTIC-00XX Test Indicator</v>
      </c>
      <c r="Z214" t="str">
        <v>Indicator / Drop</v>
      </c>
      <c r="AA214" t="str">
        <v>Inspection Fixture · Go</v>
      </c>
      <c r="AB214" t="str">
        <v>Inspection Fixture · NoGo</v>
      </c>
      <c r="AC214" t="str">
        <v>Micrometer · Anvil GMAN-XXXX</v>
      </c>
      <c r="AD214" t="str">
        <v>Micrometer · Blade</v>
      </c>
      <c r="AE214" t="str">
        <v>Micrometer · Disc</v>
      </c>
      <c r="AF214" t="str">
        <v>Micrometer · Outside</v>
      </c>
      <c r="AG214" t="str">
        <v>Micrometer · Pitch</v>
      </c>
      <c r="AH214" t="str">
        <v>Micrometer · Point</v>
      </c>
      <c r="AI214" t="str">
        <v>Micrometer · Spline</v>
      </c>
      <c r="AJ214" t="str">
        <v xml:space="preserve">Micrometer · Spline / Calc. </v>
      </c>
      <c r="AK214" t="str">
        <v>not sure</v>
      </c>
      <c r="AL214" t="str">
        <v>Ring/Internal (IDT)</v>
      </c>
      <c r="AM214" t="str">
        <v xml:space="preserve">Test Indicator/Concent. Ga. </v>
      </c>
      <c r="AN214" t="str">
        <v>Thread Plug Gauge · Go</v>
      </c>
      <c r="AO214" t="str">
        <v>Thread Plug Gauge · Go/NoGo</v>
      </c>
      <c r="AP214" t="str">
        <v>Thread Plug Gauge · NoGo</v>
      </c>
      <c r="AQ214" t="str">
        <v>Thread Ring Gauge · Go</v>
      </c>
      <c r="AR214" t="str">
        <v>Thread Ring Gauge · Go/NoGo</v>
      </c>
      <c r="AS214" t="str">
        <v>Thread Ring Gauge · NoGo</v>
      </c>
      <c r="AT214" t="str">
        <v>Visual</v>
      </c>
      <c r="AU214" t="str">
        <v>Visual · (Microscope)</v>
      </c>
      <c r="AV214" t="str">
        <v>Visual · 10×</v>
      </c>
      <c r="AW214" t="str">
        <v>Visual · 2.25×</v>
      </c>
      <c r="AX214" t="str">
        <v>Visual · DV</v>
      </c>
      <c r="AY214" t="str">
        <v>Visual GritBlast Comparator</v>
      </c>
    </row>
    <row r="215" spans="3:51">
      <c r="C215" t="str" cm="1">
        <f t="array" ref="C215:AY215">TRANSPOSE(_xlfn._xlws.SORT(_xlfn._xlws.FILTER($A$2:$A$279,ISNUMBER(SEARCH('PartLib Table'!N222,$A$2:$A$279)),"not found")))</f>
        <v>Caliper</v>
      </c>
      <c r="D215" t="str">
        <v>Caliper/Go Gauge</v>
      </c>
      <c r="E215" t="str">
        <v>Caliper/Go Pin</v>
      </c>
      <c r="F215" t="str">
        <v>Caliper/Internal (IDT)</v>
      </c>
      <c r="G215" t="str">
        <v>Comparator / Var.Meas.</v>
      </c>
      <c r="H215" t="str">
        <v>Function Part</v>
      </c>
      <c r="I215" t="str">
        <v>Functional · Gauge</v>
      </c>
      <c r="J215" t="str">
        <v>Gauge · Go</v>
      </c>
      <c r="K215" t="str">
        <v>Gauge · Go/NoGo</v>
      </c>
      <c r="L215" t="str">
        <v>Gauge · NoGo</v>
      </c>
      <c r="M215" t="str">
        <v>Gauge Pins · Go</v>
      </c>
      <c r="N215" t="str">
        <v>Gauge Pins · Go/NoGo</v>
      </c>
      <c r="O215" t="str">
        <v>Gauge Pins · NoGo</v>
      </c>
      <c r="P215" t="str">
        <v>Gauge Pins · Var.Best.Fit.</v>
      </c>
      <c r="Q215" t="str">
        <v>GCMM-000X (CMM) · Pass / Fail</v>
      </c>
      <c r="R215" t="str">
        <v>GCMM-000X (CMM) · Var.Meas.</v>
      </c>
      <c r="S215" t="str">
        <v>GOMS-000X (Sylvac)</v>
      </c>
      <c r="T215" t="str">
        <v>GRAM-00XX (RAM) · Pass / Fail</v>
      </c>
      <c r="U215" t="str">
        <v>GRAM-00XX (RAM) · Program</v>
      </c>
      <c r="V215" t="str">
        <v>GRAM-00XX (RAM) · Var.Meas.</v>
      </c>
      <c r="W215" t="str">
        <v>GRAM-00XX (RAM) · Visual</v>
      </c>
      <c r="X215" t="str">
        <v>Groove Width Micrometer</v>
      </c>
      <c r="Y215" t="str">
        <v>GTIC-00XX Test Indicator</v>
      </c>
      <c r="Z215" t="str">
        <v>Indicator / Drop</v>
      </c>
      <c r="AA215" t="str">
        <v>Inspection Fixture · Go</v>
      </c>
      <c r="AB215" t="str">
        <v>Inspection Fixture · NoGo</v>
      </c>
      <c r="AC215" t="str">
        <v>Micrometer · Anvil GMAN-XXXX</v>
      </c>
      <c r="AD215" t="str">
        <v>Micrometer · Blade</v>
      </c>
      <c r="AE215" t="str">
        <v>Micrometer · Disc</v>
      </c>
      <c r="AF215" t="str">
        <v>Micrometer · Outside</v>
      </c>
      <c r="AG215" t="str">
        <v>Micrometer · Pitch</v>
      </c>
      <c r="AH215" t="str">
        <v>Micrometer · Point</v>
      </c>
      <c r="AI215" t="str">
        <v>Micrometer · Spline</v>
      </c>
      <c r="AJ215" t="str">
        <v xml:space="preserve">Micrometer · Spline / Calc. </v>
      </c>
      <c r="AK215" t="str">
        <v>not sure</v>
      </c>
      <c r="AL215" t="str">
        <v>Ring/Internal (IDT)</v>
      </c>
      <c r="AM215" t="str">
        <v xml:space="preserve">Test Indicator/Concent. Ga. </v>
      </c>
      <c r="AN215" t="str">
        <v>Thread Plug Gauge · Go</v>
      </c>
      <c r="AO215" t="str">
        <v>Thread Plug Gauge · Go/NoGo</v>
      </c>
      <c r="AP215" t="str">
        <v>Thread Plug Gauge · NoGo</v>
      </c>
      <c r="AQ215" t="str">
        <v>Thread Ring Gauge · Go</v>
      </c>
      <c r="AR215" t="str">
        <v>Thread Ring Gauge · Go/NoGo</v>
      </c>
      <c r="AS215" t="str">
        <v>Thread Ring Gauge · NoGo</v>
      </c>
      <c r="AT215" t="str">
        <v>Visual</v>
      </c>
      <c r="AU215" t="str">
        <v>Visual · (Microscope)</v>
      </c>
      <c r="AV215" t="str">
        <v>Visual · 10×</v>
      </c>
      <c r="AW215" t="str">
        <v>Visual · 2.25×</v>
      </c>
      <c r="AX215" t="str">
        <v>Visual · DV</v>
      </c>
      <c r="AY215" t="str">
        <v>Visual GritBlast Comparator</v>
      </c>
    </row>
    <row r="216" spans="3:51">
      <c r="C216" t="str" cm="1">
        <f t="array" ref="C216:AY216">TRANSPOSE(_xlfn._xlws.SORT(_xlfn._xlws.FILTER($A$2:$A$279,ISNUMBER(SEARCH('PartLib Table'!N223,$A$2:$A$279)),"not found")))</f>
        <v>Caliper</v>
      </c>
      <c r="D216" t="str">
        <v>Caliper/Go Gauge</v>
      </c>
      <c r="E216" t="str">
        <v>Caliper/Go Pin</v>
      </c>
      <c r="F216" t="str">
        <v>Caliper/Internal (IDT)</v>
      </c>
      <c r="G216" t="str">
        <v>Comparator / Var.Meas.</v>
      </c>
      <c r="H216" t="str">
        <v>Function Part</v>
      </c>
      <c r="I216" t="str">
        <v>Functional · Gauge</v>
      </c>
      <c r="J216" t="str">
        <v>Gauge · Go</v>
      </c>
      <c r="K216" t="str">
        <v>Gauge · Go/NoGo</v>
      </c>
      <c r="L216" t="str">
        <v>Gauge · NoGo</v>
      </c>
      <c r="M216" t="str">
        <v>Gauge Pins · Go</v>
      </c>
      <c r="N216" t="str">
        <v>Gauge Pins · Go/NoGo</v>
      </c>
      <c r="O216" t="str">
        <v>Gauge Pins · NoGo</v>
      </c>
      <c r="P216" t="str">
        <v>Gauge Pins · Var.Best.Fit.</v>
      </c>
      <c r="Q216" t="str">
        <v>GCMM-000X (CMM) · Pass / Fail</v>
      </c>
      <c r="R216" t="str">
        <v>GCMM-000X (CMM) · Var.Meas.</v>
      </c>
      <c r="S216" t="str">
        <v>GOMS-000X (Sylvac)</v>
      </c>
      <c r="T216" t="str">
        <v>GRAM-00XX (RAM) · Pass / Fail</v>
      </c>
      <c r="U216" t="str">
        <v>GRAM-00XX (RAM) · Program</v>
      </c>
      <c r="V216" t="str">
        <v>GRAM-00XX (RAM) · Var.Meas.</v>
      </c>
      <c r="W216" t="str">
        <v>GRAM-00XX (RAM) · Visual</v>
      </c>
      <c r="X216" t="str">
        <v>Groove Width Micrometer</v>
      </c>
      <c r="Y216" t="str">
        <v>GTIC-00XX Test Indicator</v>
      </c>
      <c r="Z216" t="str">
        <v>Indicator / Drop</v>
      </c>
      <c r="AA216" t="str">
        <v>Inspection Fixture · Go</v>
      </c>
      <c r="AB216" t="str">
        <v>Inspection Fixture · NoGo</v>
      </c>
      <c r="AC216" t="str">
        <v>Micrometer · Anvil GMAN-XXXX</v>
      </c>
      <c r="AD216" t="str">
        <v>Micrometer · Blade</v>
      </c>
      <c r="AE216" t="str">
        <v>Micrometer · Disc</v>
      </c>
      <c r="AF216" t="str">
        <v>Micrometer · Outside</v>
      </c>
      <c r="AG216" t="str">
        <v>Micrometer · Pitch</v>
      </c>
      <c r="AH216" t="str">
        <v>Micrometer · Point</v>
      </c>
      <c r="AI216" t="str">
        <v>Micrometer · Spline</v>
      </c>
      <c r="AJ216" t="str">
        <v xml:space="preserve">Micrometer · Spline / Calc. </v>
      </c>
      <c r="AK216" t="str">
        <v>not sure</v>
      </c>
      <c r="AL216" t="str">
        <v>Ring/Internal (IDT)</v>
      </c>
      <c r="AM216" t="str">
        <v xml:space="preserve">Test Indicator/Concent. Ga. </v>
      </c>
      <c r="AN216" t="str">
        <v>Thread Plug Gauge · Go</v>
      </c>
      <c r="AO216" t="str">
        <v>Thread Plug Gauge · Go/NoGo</v>
      </c>
      <c r="AP216" t="str">
        <v>Thread Plug Gauge · NoGo</v>
      </c>
      <c r="AQ216" t="str">
        <v>Thread Ring Gauge · Go</v>
      </c>
      <c r="AR216" t="str">
        <v>Thread Ring Gauge · Go/NoGo</v>
      </c>
      <c r="AS216" t="str">
        <v>Thread Ring Gauge · NoGo</v>
      </c>
      <c r="AT216" t="str">
        <v>Visual</v>
      </c>
      <c r="AU216" t="str">
        <v>Visual · (Microscope)</v>
      </c>
      <c r="AV216" t="str">
        <v>Visual · 10×</v>
      </c>
      <c r="AW216" t="str">
        <v>Visual · 2.25×</v>
      </c>
      <c r="AX216" t="str">
        <v>Visual · DV</v>
      </c>
      <c r="AY216" t="str">
        <v>Visual GritBlast Comparator</v>
      </c>
    </row>
    <row r="217" spans="3:51">
      <c r="C217" t="str" cm="1">
        <f t="array" ref="C217:AY217">TRANSPOSE(_xlfn._xlws.SORT(_xlfn._xlws.FILTER($A$2:$A$279,ISNUMBER(SEARCH('PartLib Table'!N224,$A$2:$A$279)),"not found")))</f>
        <v>Caliper</v>
      </c>
      <c r="D217" t="str">
        <v>Caliper/Go Gauge</v>
      </c>
      <c r="E217" t="str">
        <v>Caliper/Go Pin</v>
      </c>
      <c r="F217" t="str">
        <v>Caliper/Internal (IDT)</v>
      </c>
      <c r="G217" t="str">
        <v>Comparator / Var.Meas.</v>
      </c>
      <c r="H217" t="str">
        <v>Function Part</v>
      </c>
      <c r="I217" t="str">
        <v>Functional · Gauge</v>
      </c>
      <c r="J217" t="str">
        <v>Gauge · Go</v>
      </c>
      <c r="K217" t="str">
        <v>Gauge · Go/NoGo</v>
      </c>
      <c r="L217" t="str">
        <v>Gauge · NoGo</v>
      </c>
      <c r="M217" t="str">
        <v>Gauge Pins · Go</v>
      </c>
      <c r="N217" t="str">
        <v>Gauge Pins · Go/NoGo</v>
      </c>
      <c r="O217" t="str">
        <v>Gauge Pins · NoGo</v>
      </c>
      <c r="P217" t="str">
        <v>Gauge Pins · Var.Best.Fit.</v>
      </c>
      <c r="Q217" t="str">
        <v>GCMM-000X (CMM) · Pass / Fail</v>
      </c>
      <c r="R217" t="str">
        <v>GCMM-000X (CMM) · Var.Meas.</v>
      </c>
      <c r="S217" t="str">
        <v>GOMS-000X (Sylvac)</v>
      </c>
      <c r="T217" t="str">
        <v>GRAM-00XX (RAM) · Pass / Fail</v>
      </c>
      <c r="U217" t="str">
        <v>GRAM-00XX (RAM) · Program</v>
      </c>
      <c r="V217" t="str">
        <v>GRAM-00XX (RAM) · Var.Meas.</v>
      </c>
      <c r="W217" t="str">
        <v>GRAM-00XX (RAM) · Visual</v>
      </c>
      <c r="X217" t="str">
        <v>Groove Width Micrometer</v>
      </c>
      <c r="Y217" t="str">
        <v>GTIC-00XX Test Indicator</v>
      </c>
      <c r="Z217" t="str">
        <v>Indicator / Drop</v>
      </c>
      <c r="AA217" t="str">
        <v>Inspection Fixture · Go</v>
      </c>
      <c r="AB217" t="str">
        <v>Inspection Fixture · NoGo</v>
      </c>
      <c r="AC217" t="str">
        <v>Micrometer · Anvil GMAN-XXXX</v>
      </c>
      <c r="AD217" t="str">
        <v>Micrometer · Blade</v>
      </c>
      <c r="AE217" t="str">
        <v>Micrometer · Disc</v>
      </c>
      <c r="AF217" t="str">
        <v>Micrometer · Outside</v>
      </c>
      <c r="AG217" t="str">
        <v>Micrometer · Pitch</v>
      </c>
      <c r="AH217" t="str">
        <v>Micrometer · Point</v>
      </c>
      <c r="AI217" t="str">
        <v>Micrometer · Spline</v>
      </c>
      <c r="AJ217" t="str">
        <v xml:space="preserve">Micrometer · Spline / Calc. </v>
      </c>
      <c r="AK217" t="str">
        <v>not sure</v>
      </c>
      <c r="AL217" t="str">
        <v>Ring/Internal (IDT)</v>
      </c>
      <c r="AM217" t="str">
        <v xml:space="preserve">Test Indicator/Concent. Ga. </v>
      </c>
      <c r="AN217" t="str">
        <v>Thread Plug Gauge · Go</v>
      </c>
      <c r="AO217" t="str">
        <v>Thread Plug Gauge · Go/NoGo</v>
      </c>
      <c r="AP217" t="str">
        <v>Thread Plug Gauge · NoGo</v>
      </c>
      <c r="AQ217" t="str">
        <v>Thread Ring Gauge · Go</v>
      </c>
      <c r="AR217" t="str">
        <v>Thread Ring Gauge · Go/NoGo</v>
      </c>
      <c r="AS217" t="str">
        <v>Thread Ring Gauge · NoGo</v>
      </c>
      <c r="AT217" t="str">
        <v>Visual</v>
      </c>
      <c r="AU217" t="str">
        <v>Visual · (Microscope)</v>
      </c>
      <c r="AV217" t="str">
        <v>Visual · 10×</v>
      </c>
      <c r="AW217" t="str">
        <v>Visual · 2.25×</v>
      </c>
      <c r="AX217" t="str">
        <v>Visual · DV</v>
      </c>
      <c r="AY217" t="str">
        <v>Visual GritBlast Comparator</v>
      </c>
    </row>
    <row r="218" spans="3:51">
      <c r="C218" t="str" cm="1">
        <f t="array" ref="C218:AY218">TRANSPOSE(_xlfn._xlws.SORT(_xlfn._xlws.FILTER($A$2:$A$279,ISNUMBER(SEARCH('PartLib Table'!N225,$A$2:$A$279)),"not found")))</f>
        <v>Caliper</v>
      </c>
      <c r="D218" t="str">
        <v>Caliper/Go Gauge</v>
      </c>
      <c r="E218" t="str">
        <v>Caliper/Go Pin</v>
      </c>
      <c r="F218" t="str">
        <v>Caliper/Internal (IDT)</v>
      </c>
      <c r="G218" t="str">
        <v>Comparator / Var.Meas.</v>
      </c>
      <c r="H218" t="str">
        <v>Function Part</v>
      </c>
      <c r="I218" t="str">
        <v>Functional · Gauge</v>
      </c>
      <c r="J218" t="str">
        <v>Gauge · Go</v>
      </c>
      <c r="K218" t="str">
        <v>Gauge · Go/NoGo</v>
      </c>
      <c r="L218" t="str">
        <v>Gauge · NoGo</v>
      </c>
      <c r="M218" t="str">
        <v>Gauge Pins · Go</v>
      </c>
      <c r="N218" t="str">
        <v>Gauge Pins · Go/NoGo</v>
      </c>
      <c r="O218" t="str">
        <v>Gauge Pins · NoGo</v>
      </c>
      <c r="P218" t="str">
        <v>Gauge Pins · Var.Best.Fit.</v>
      </c>
      <c r="Q218" t="str">
        <v>GCMM-000X (CMM) · Pass / Fail</v>
      </c>
      <c r="R218" t="str">
        <v>GCMM-000X (CMM) · Var.Meas.</v>
      </c>
      <c r="S218" t="str">
        <v>GOMS-000X (Sylvac)</v>
      </c>
      <c r="T218" t="str">
        <v>GRAM-00XX (RAM) · Pass / Fail</v>
      </c>
      <c r="U218" t="str">
        <v>GRAM-00XX (RAM) · Program</v>
      </c>
      <c r="V218" t="str">
        <v>GRAM-00XX (RAM) · Var.Meas.</v>
      </c>
      <c r="W218" t="str">
        <v>GRAM-00XX (RAM) · Visual</v>
      </c>
      <c r="X218" t="str">
        <v>Groove Width Micrometer</v>
      </c>
      <c r="Y218" t="str">
        <v>GTIC-00XX Test Indicator</v>
      </c>
      <c r="Z218" t="str">
        <v>Indicator / Drop</v>
      </c>
      <c r="AA218" t="str">
        <v>Inspection Fixture · Go</v>
      </c>
      <c r="AB218" t="str">
        <v>Inspection Fixture · NoGo</v>
      </c>
      <c r="AC218" t="str">
        <v>Micrometer · Anvil GMAN-XXXX</v>
      </c>
      <c r="AD218" t="str">
        <v>Micrometer · Blade</v>
      </c>
      <c r="AE218" t="str">
        <v>Micrometer · Disc</v>
      </c>
      <c r="AF218" t="str">
        <v>Micrometer · Outside</v>
      </c>
      <c r="AG218" t="str">
        <v>Micrometer · Pitch</v>
      </c>
      <c r="AH218" t="str">
        <v>Micrometer · Point</v>
      </c>
      <c r="AI218" t="str">
        <v>Micrometer · Spline</v>
      </c>
      <c r="AJ218" t="str">
        <v xml:space="preserve">Micrometer · Spline / Calc. </v>
      </c>
      <c r="AK218" t="str">
        <v>not sure</v>
      </c>
      <c r="AL218" t="str">
        <v>Ring/Internal (IDT)</v>
      </c>
      <c r="AM218" t="str">
        <v xml:space="preserve">Test Indicator/Concent. Ga. </v>
      </c>
      <c r="AN218" t="str">
        <v>Thread Plug Gauge · Go</v>
      </c>
      <c r="AO218" t="str">
        <v>Thread Plug Gauge · Go/NoGo</v>
      </c>
      <c r="AP218" t="str">
        <v>Thread Plug Gauge · NoGo</v>
      </c>
      <c r="AQ218" t="str">
        <v>Thread Ring Gauge · Go</v>
      </c>
      <c r="AR218" t="str">
        <v>Thread Ring Gauge · Go/NoGo</v>
      </c>
      <c r="AS218" t="str">
        <v>Thread Ring Gauge · NoGo</v>
      </c>
      <c r="AT218" t="str">
        <v>Visual</v>
      </c>
      <c r="AU218" t="str">
        <v>Visual · (Microscope)</v>
      </c>
      <c r="AV218" t="str">
        <v>Visual · 10×</v>
      </c>
      <c r="AW218" t="str">
        <v>Visual · 2.25×</v>
      </c>
      <c r="AX218" t="str">
        <v>Visual · DV</v>
      </c>
      <c r="AY218" t="str">
        <v>Visual GritBlast Comparator</v>
      </c>
    </row>
    <row r="219" spans="3:51">
      <c r="C219" t="str" cm="1">
        <f t="array" ref="C219:AY219">TRANSPOSE(_xlfn._xlws.SORT(_xlfn._xlws.FILTER($A$2:$A$279,ISNUMBER(SEARCH('PartLib Table'!N226,$A$2:$A$279)),"not found")))</f>
        <v>Caliper</v>
      </c>
      <c r="D219" t="str">
        <v>Caliper/Go Gauge</v>
      </c>
      <c r="E219" t="str">
        <v>Caliper/Go Pin</v>
      </c>
      <c r="F219" t="str">
        <v>Caliper/Internal (IDT)</v>
      </c>
      <c r="G219" t="str">
        <v>Comparator / Var.Meas.</v>
      </c>
      <c r="H219" t="str">
        <v>Function Part</v>
      </c>
      <c r="I219" t="str">
        <v>Functional · Gauge</v>
      </c>
      <c r="J219" t="str">
        <v>Gauge · Go</v>
      </c>
      <c r="K219" t="str">
        <v>Gauge · Go/NoGo</v>
      </c>
      <c r="L219" t="str">
        <v>Gauge · NoGo</v>
      </c>
      <c r="M219" t="str">
        <v>Gauge Pins · Go</v>
      </c>
      <c r="N219" t="str">
        <v>Gauge Pins · Go/NoGo</v>
      </c>
      <c r="O219" t="str">
        <v>Gauge Pins · NoGo</v>
      </c>
      <c r="P219" t="str">
        <v>Gauge Pins · Var.Best.Fit.</v>
      </c>
      <c r="Q219" t="str">
        <v>GCMM-000X (CMM) · Pass / Fail</v>
      </c>
      <c r="R219" t="str">
        <v>GCMM-000X (CMM) · Var.Meas.</v>
      </c>
      <c r="S219" t="str">
        <v>GOMS-000X (Sylvac)</v>
      </c>
      <c r="T219" t="str">
        <v>GRAM-00XX (RAM) · Pass / Fail</v>
      </c>
      <c r="U219" t="str">
        <v>GRAM-00XX (RAM) · Program</v>
      </c>
      <c r="V219" t="str">
        <v>GRAM-00XX (RAM) · Var.Meas.</v>
      </c>
      <c r="W219" t="str">
        <v>GRAM-00XX (RAM) · Visual</v>
      </c>
      <c r="X219" t="str">
        <v>Groove Width Micrometer</v>
      </c>
      <c r="Y219" t="str">
        <v>GTIC-00XX Test Indicator</v>
      </c>
      <c r="Z219" t="str">
        <v>Indicator / Drop</v>
      </c>
      <c r="AA219" t="str">
        <v>Inspection Fixture · Go</v>
      </c>
      <c r="AB219" t="str">
        <v>Inspection Fixture · NoGo</v>
      </c>
      <c r="AC219" t="str">
        <v>Micrometer · Anvil GMAN-XXXX</v>
      </c>
      <c r="AD219" t="str">
        <v>Micrometer · Blade</v>
      </c>
      <c r="AE219" t="str">
        <v>Micrometer · Disc</v>
      </c>
      <c r="AF219" t="str">
        <v>Micrometer · Outside</v>
      </c>
      <c r="AG219" t="str">
        <v>Micrometer · Pitch</v>
      </c>
      <c r="AH219" t="str">
        <v>Micrometer · Point</v>
      </c>
      <c r="AI219" t="str">
        <v>Micrometer · Spline</v>
      </c>
      <c r="AJ219" t="str">
        <v xml:space="preserve">Micrometer · Spline / Calc. </v>
      </c>
      <c r="AK219" t="str">
        <v>not sure</v>
      </c>
      <c r="AL219" t="str">
        <v>Ring/Internal (IDT)</v>
      </c>
      <c r="AM219" t="str">
        <v xml:space="preserve">Test Indicator/Concent. Ga. </v>
      </c>
      <c r="AN219" t="str">
        <v>Thread Plug Gauge · Go</v>
      </c>
      <c r="AO219" t="str">
        <v>Thread Plug Gauge · Go/NoGo</v>
      </c>
      <c r="AP219" t="str">
        <v>Thread Plug Gauge · NoGo</v>
      </c>
      <c r="AQ219" t="str">
        <v>Thread Ring Gauge · Go</v>
      </c>
      <c r="AR219" t="str">
        <v>Thread Ring Gauge · Go/NoGo</v>
      </c>
      <c r="AS219" t="str">
        <v>Thread Ring Gauge · NoGo</v>
      </c>
      <c r="AT219" t="str">
        <v>Visual</v>
      </c>
      <c r="AU219" t="str">
        <v>Visual · (Microscope)</v>
      </c>
      <c r="AV219" t="str">
        <v>Visual · 10×</v>
      </c>
      <c r="AW219" t="str">
        <v>Visual · 2.25×</v>
      </c>
      <c r="AX219" t="str">
        <v>Visual · DV</v>
      </c>
      <c r="AY219" t="str">
        <v>Visual GritBlast Comparator</v>
      </c>
    </row>
    <row r="220" spans="3:51">
      <c r="C220" t="str" cm="1">
        <f t="array" ref="C220:AY220">TRANSPOSE(_xlfn._xlws.SORT(_xlfn._xlws.FILTER($A$2:$A$279,ISNUMBER(SEARCH('PartLib Table'!N227,$A$2:$A$279)),"not found")))</f>
        <v>Caliper</v>
      </c>
      <c r="D220" t="str">
        <v>Caliper/Go Gauge</v>
      </c>
      <c r="E220" t="str">
        <v>Caliper/Go Pin</v>
      </c>
      <c r="F220" t="str">
        <v>Caliper/Internal (IDT)</v>
      </c>
      <c r="G220" t="str">
        <v>Comparator / Var.Meas.</v>
      </c>
      <c r="H220" t="str">
        <v>Function Part</v>
      </c>
      <c r="I220" t="str">
        <v>Functional · Gauge</v>
      </c>
      <c r="J220" t="str">
        <v>Gauge · Go</v>
      </c>
      <c r="K220" t="str">
        <v>Gauge · Go/NoGo</v>
      </c>
      <c r="L220" t="str">
        <v>Gauge · NoGo</v>
      </c>
      <c r="M220" t="str">
        <v>Gauge Pins · Go</v>
      </c>
      <c r="N220" t="str">
        <v>Gauge Pins · Go/NoGo</v>
      </c>
      <c r="O220" t="str">
        <v>Gauge Pins · NoGo</v>
      </c>
      <c r="P220" t="str">
        <v>Gauge Pins · Var.Best.Fit.</v>
      </c>
      <c r="Q220" t="str">
        <v>GCMM-000X (CMM) · Pass / Fail</v>
      </c>
      <c r="R220" t="str">
        <v>GCMM-000X (CMM) · Var.Meas.</v>
      </c>
      <c r="S220" t="str">
        <v>GOMS-000X (Sylvac)</v>
      </c>
      <c r="T220" t="str">
        <v>GRAM-00XX (RAM) · Pass / Fail</v>
      </c>
      <c r="U220" t="str">
        <v>GRAM-00XX (RAM) · Program</v>
      </c>
      <c r="V220" t="str">
        <v>GRAM-00XX (RAM) · Var.Meas.</v>
      </c>
      <c r="W220" t="str">
        <v>GRAM-00XX (RAM) · Visual</v>
      </c>
      <c r="X220" t="str">
        <v>Groove Width Micrometer</v>
      </c>
      <c r="Y220" t="str">
        <v>GTIC-00XX Test Indicator</v>
      </c>
      <c r="Z220" t="str">
        <v>Indicator / Drop</v>
      </c>
      <c r="AA220" t="str">
        <v>Inspection Fixture · Go</v>
      </c>
      <c r="AB220" t="str">
        <v>Inspection Fixture · NoGo</v>
      </c>
      <c r="AC220" t="str">
        <v>Micrometer · Anvil GMAN-XXXX</v>
      </c>
      <c r="AD220" t="str">
        <v>Micrometer · Blade</v>
      </c>
      <c r="AE220" t="str">
        <v>Micrometer · Disc</v>
      </c>
      <c r="AF220" t="str">
        <v>Micrometer · Outside</v>
      </c>
      <c r="AG220" t="str">
        <v>Micrometer · Pitch</v>
      </c>
      <c r="AH220" t="str">
        <v>Micrometer · Point</v>
      </c>
      <c r="AI220" t="str">
        <v>Micrometer · Spline</v>
      </c>
      <c r="AJ220" t="str">
        <v xml:space="preserve">Micrometer · Spline / Calc. </v>
      </c>
      <c r="AK220" t="str">
        <v>not sure</v>
      </c>
      <c r="AL220" t="str">
        <v>Ring/Internal (IDT)</v>
      </c>
      <c r="AM220" t="str">
        <v xml:space="preserve">Test Indicator/Concent. Ga. </v>
      </c>
      <c r="AN220" t="str">
        <v>Thread Plug Gauge · Go</v>
      </c>
      <c r="AO220" t="str">
        <v>Thread Plug Gauge · Go/NoGo</v>
      </c>
      <c r="AP220" t="str">
        <v>Thread Plug Gauge · NoGo</v>
      </c>
      <c r="AQ220" t="str">
        <v>Thread Ring Gauge · Go</v>
      </c>
      <c r="AR220" t="str">
        <v>Thread Ring Gauge · Go/NoGo</v>
      </c>
      <c r="AS220" t="str">
        <v>Thread Ring Gauge · NoGo</v>
      </c>
      <c r="AT220" t="str">
        <v>Visual</v>
      </c>
      <c r="AU220" t="str">
        <v>Visual · (Microscope)</v>
      </c>
      <c r="AV220" t="str">
        <v>Visual · 10×</v>
      </c>
      <c r="AW220" t="str">
        <v>Visual · 2.25×</v>
      </c>
      <c r="AX220" t="str">
        <v>Visual · DV</v>
      </c>
      <c r="AY220" t="str">
        <v>Visual GritBlast Comparator</v>
      </c>
    </row>
    <row r="221" spans="3:51">
      <c r="C221" t="str" cm="1">
        <f t="array" ref="C221:AY221">TRANSPOSE(_xlfn._xlws.SORT(_xlfn._xlws.FILTER($A$2:$A$279,ISNUMBER(SEARCH('PartLib Table'!N228,$A$2:$A$279)),"not found")))</f>
        <v>Caliper</v>
      </c>
      <c r="D221" t="str">
        <v>Caliper/Go Gauge</v>
      </c>
      <c r="E221" t="str">
        <v>Caliper/Go Pin</v>
      </c>
      <c r="F221" t="str">
        <v>Caliper/Internal (IDT)</v>
      </c>
      <c r="G221" t="str">
        <v>Comparator / Var.Meas.</v>
      </c>
      <c r="H221" t="str">
        <v>Function Part</v>
      </c>
      <c r="I221" t="str">
        <v>Functional · Gauge</v>
      </c>
      <c r="J221" t="str">
        <v>Gauge · Go</v>
      </c>
      <c r="K221" t="str">
        <v>Gauge · Go/NoGo</v>
      </c>
      <c r="L221" t="str">
        <v>Gauge · NoGo</v>
      </c>
      <c r="M221" t="str">
        <v>Gauge Pins · Go</v>
      </c>
      <c r="N221" t="str">
        <v>Gauge Pins · Go/NoGo</v>
      </c>
      <c r="O221" t="str">
        <v>Gauge Pins · NoGo</v>
      </c>
      <c r="P221" t="str">
        <v>Gauge Pins · Var.Best.Fit.</v>
      </c>
      <c r="Q221" t="str">
        <v>GCMM-000X (CMM) · Pass / Fail</v>
      </c>
      <c r="R221" t="str">
        <v>GCMM-000X (CMM) · Var.Meas.</v>
      </c>
      <c r="S221" t="str">
        <v>GOMS-000X (Sylvac)</v>
      </c>
      <c r="T221" t="str">
        <v>GRAM-00XX (RAM) · Pass / Fail</v>
      </c>
      <c r="U221" t="str">
        <v>GRAM-00XX (RAM) · Program</v>
      </c>
      <c r="V221" t="str">
        <v>GRAM-00XX (RAM) · Var.Meas.</v>
      </c>
      <c r="W221" t="str">
        <v>GRAM-00XX (RAM) · Visual</v>
      </c>
      <c r="X221" t="str">
        <v>Groove Width Micrometer</v>
      </c>
      <c r="Y221" t="str">
        <v>GTIC-00XX Test Indicator</v>
      </c>
      <c r="Z221" t="str">
        <v>Indicator / Drop</v>
      </c>
      <c r="AA221" t="str">
        <v>Inspection Fixture · Go</v>
      </c>
      <c r="AB221" t="str">
        <v>Inspection Fixture · NoGo</v>
      </c>
      <c r="AC221" t="str">
        <v>Micrometer · Anvil GMAN-XXXX</v>
      </c>
      <c r="AD221" t="str">
        <v>Micrometer · Blade</v>
      </c>
      <c r="AE221" t="str">
        <v>Micrometer · Disc</v>
      </c>
      <c r="AF221" t="str">
        <v>Micrometer · Outside</v>
      </c>
      <c r="AG221" t="str">
        <v>Micrometer · Pitch</v>
      </c>
      <c r="AH221" t="str">
        <v>Micrometer · Point</v>
      </c>
      <c r="AI221" t="str">
        <v>Micrometer · Spline</v>
      </c>
      <c r="AJ221" t="str">
        <v xml:space="preserve">Micrometer · Spline / Calc. </v>
      </c>
      <c r="AK221" t="str">
        <v>not sure</v>
      </c>
      <c r="AL221" t="str">
        <v>Ring/Internal (IDT)</v>
      </c>
      <c r="AM221" t="str">
        <v xml:space="preserve">Test Indicator/Concent. Ga. </v>
      </c>
      <c r="AN221" t="str">
        <v>Thread Plug Gauge · Go</v>
      </c>
      <c r="AO221" t="str">
        <v>Thread Plug Gauge · Go/NoGo</v>
      </c>
      <c r="AP221" t="str">
        <v>Thread Plug Gauge · NoGo</v>
      </c>
      <c r="AQ221" t="str">
        <v>Thread Ring Gauge · Go</v>
      </c>
      <c r="AR221" t="str">
        <v>Thread Ring Gauge · Go/NoGo</v>
      </c>
      <c r="AS221" t="str">
        <v>Thread Ring Gauge · NoGo</v>
      </c>
      <c r="AT221" t="str">
        <v>Visual</v>
      </c>
      <c r="AU221" t="str">
        <v>Visual · (Microscope)</v>
      </c>
      <c r="AV221" t="str">
        <v>Visual · 10×</v>
      </c>
      <c r="AW221" t="str">
        <v>Visual · 2.25×</v>
      </c>
      <c r="AX221" t="str">
        <v>Visual · DV</v>
      </c>
      <c r="AY221" t="str">
        <v>Visual GritBlast Comparator</v>
      </c>
    </row>
    <row r="222" spans="3:51">
      <c r="C222" t="str" cm="1">
        <f t="array" ref="C222:AY222">TRANSPOSE(_xlfn._xlws.SORT(_xlfn._xlws.FILTER($A$2:$A$279,ISNUMBER(SEARCH('PartLib Table'!N229,$A$2:$A$279)),"not found")))</f>
        <v>Caliper</v>
      </c>
      <c r="D222" t="str">
        <v>Caliper/Go Gauge</v>
      </c>
      <c r="E222" t="str">
        <v>Caliper/Go Pin</v>
      </c>
      <c r="F222" t="str">
        <v>Caliper/Internal (IDT)</v>
      </c>
      <c r="G222" t="str">
        <v>Comparator / Var.Meas.</v>
      </c>
      <c r="H222" t="str">
        <v>Function Part</v>
      </c>
      <c r="I222" t="str">
        <v>Functional · Gauge</v>
      </c>
      <c r="J222" t="str">
        <v>Gauge · Go</v>
      </c>
      <c r="K222" t="str">
        <v>Gauge · Go/NoGo</v>
      </c>
      <c r="L222" t="str">
        <v>Gauge · NoGo</v>
      </c>
      <c r="M222" t="str">
        <v>Gauge Pins · Go</v>
      </c>
      <c r="N222" t="str">
        <v>Gauge Pins · Go/NoGo</v>
      </c>
      <c r="O222" t="str">
        <v>Gauge Pins · NoGo</v>
      </c>
      <c r="P222" t="str">
        <v>Gauge Pins · Var.Best.Fit.</v>
      </c>
      <c r="Q222" t="str">
        <v>GCMM-000X (CMM) · Pass / Fail</v>
      </c>
      <c r="R222" t="str">
        <v>GCMM-000X (CMM) · Var.Meas.</v>
      </c>
      <c r="S222" t="str">
        <v>GOMS-000X (Sylvac)</v>
      </c>
      <c r="T222" t="str">
        <v>GRAM-00XX (RAM) · Pass / Fail</v>
      </c>
      <c r="U222" t="str">
        <v>GRAM-00XX (RAM) · Program</v>
      </c>
      <c r="V222" t="str">
        <v>GRAM-00XX (RAM) · Var.Meas.</v>
      </c>
      <c r="W222" t="str">
        <v>GRAM-00XX (RAM) · Visual</v>
      </c>
      <c r="X222" t="str">
        <v>Groove Width Micrometer</v>
      </c>
      <c r="Y222" t="str">
        <v>GTIC-00XX Test Indicator</v>
      </c>
      <c r="Z222" t="str">
        <v>Indicator / Drop</v>
      </c>
      <c r="AA222" t="str">
        <v>Inspection Fixture · Go</v>
      </c>
      <c r="AB222" t="str">
        <v>Inspection Fixture · NoGo</v>
      </c>
      <c r="AC222" t="str">
        <v>Micrometer · Anvil GMAN-XXXX</v>
      </c>
      <c r="AD222" t="str">
        <v>Micrometer · Blade</v>
      </c>
      <c r="AE222" t="str">
        <v>Micrometer · Disc</v>
      </c>
      <c r="AF222" t="str">
        <v>Micrometer · Outside</v>
      </c>
      <c r="AG222" t="str">
        <v>Micrometer · Pitch</v>
      </c>
      <c r="AH222" t="str">
        <v>Micrometer · Point</v>
      </c>
      <c r="AI222" t="str">
        <v>Micrometer · Spline</v>
      </c>
      <c r="AJ222" t="str">
        <v xml:space="preserve">Micrometer · Spline / Calc. </v>
      </c>
      <c r="AK222" t="str">
        <v>not sure</v>
      </c>
      <c r="AL222" t="str">
        <v>Ring/Internal (IDT)</v>
      </c>
      <c r="AM222" t="str">
        <v xml:space="preserve">Test Indicator/Concent. Ga. </v>
      </c>
      <c r="AN222" t="str">
        <v>Thread Plug Gauge · Go</v>
      </c>
      <c r="AO222" t="str">
        <v>Thread Plug Gauge · Go/NoGo</v>
      </c>
      <c r="AP222" t="str">
        <v>Thread Plug Gauge · NoGo</v>
      </c>
      <c r="AQ222" t="str">
        <v>Thread Ring Gauge · Go</v>
      </c>
      <c r="AR222" t="str">
        <v>Thread Ring Gauge · Go/NoGo</v>
      </c>
      <c r="AS222" t="str">
        <v>Thread Ring Gauge · NoGo</v>
      </c>
      <c r="AT222" t="str">
        <v>Visual</v>
      </c>
      <c r="AU222" t="str">
        <v>Visual · (Microscope)</v>
      </c>
      <c r="AV222" t="str">
        <v>Visual · 10×</v>
      </c>
      <c r="AW222" t="str">
        <v>Visual · 2.25×</v>
      </c>
      <c r="AX222" t="str">
        <v>Visual · DV</v>
      </c>
      <c r="AY222" t="str">
        <v>Visual GritBlast Comparator</v>
      </c>
    </row>
    <row r="223" spans="3:51">
      <c r="C223" t="str" cm="1">
        <f t="array" ref="C223:AY223">TRANSPOSE(_xlfn._xlws.SORT(_xlfn._xlws.FILTER($A$2:$A$279,ISNUMBER(SEARCH('PartLib Table'!N230,$A$2:$A$279)),"not found")))</f>
        <v>Caliper</v>
      </c>
      <c r="D223" t="str">
        <v>Caliper/Go Gauge</v>
      </c>
      <c r="E223" t="str">
        <v>Caliper/Go Pin</v>
      </c>
      <c r="F223" t="str">
        <v>Caliper/Internal (IDT)</v>
      </c>
      <c r="G223" t="str">
        <v>Comparator / Var.Meas.</v>
      </c>
      <c r="H223" t="str">
        <v>Function Part</v>
      </c>
      <c r="I223" t="str">
        <v>Functional · Gauge</v>
      </c>
      <c r="J223" t="str">
        <v>Gauge · Go</v>
      </c>
      <c r="K223" t="str">
        <v>Gauge · Go/NoGo</v>
      </c>
      <c r="L223" t="str">
        <v>Gauge · NoGo</v>
      </c>
      <c r="M223" t="str">
        <v>Gauge Pins · Go</v>
      </c>
      <c r="N223" t="str">
        <v>Gauge Pins · Go/NoGo</v>
      </c>
      <c r="O223" t="str">
        <v>Gauge Pins · NoGo</v>
      </c>
      <c r="P223" t="str">
        <v>Gauge Pins · Var.Best.Fit.</v>
      </c>
      <c r="Q223" t="str">
        <v>GCMM-000X (CMM) · Pass / Fail</v>
      </c>
      <c r="R223" t="str">
        <v>GCMM-000X (CMM) · Var.Meas.</v>
      </c>
      <c r="S223" t="str">
        <v>GOMS-000X (Sylvac)</v>
      </c>
      <c r="T223" t="str">
        <v>GRAM-00XX (RAM) · Pass / Fail</v>
      </c>
      <c r="U223" t="str">
        <v>GRAM-00XX (RAM) · Program</v>
      </c>
      <c r="V223" t="str">
        <v>GRAM-00XX (RAM) · Var.Meas.</v>
      </c>
      <c r="W223" t="str">
        <v>GRAM-00XX (RAM) · Visual</v>
      </c>
      <c r="X223" t="str">
        <v>Groove Width Micrometer</v>
      </c>
      <c r="Y223" t="str">
        <v>GTIC-00XX Test Indicator</v>
      </c>
      <c r="Z223" t="str">
        <v>Indicator / Drop</v>
      </c>
      <c r="AA223" t="str">
        <v>Inspection Fixture · Go</v>
      </c>
      <c r="AB223" t="str">
        <v>Inspection Fixture · NoGo</v>
      </c>
      <c r="AC223" t="str">
        <v>Micrometer · Anvil GMAN-XXXX</v>
      </c>
      <c r="AD223" t="str">
        <v>Micrometer · Blade</v>
      </c>
      <c r="AE223" t="str">
        <v>Micrometer · Disc</v>
      </c>
      <c r="AF223" t="str">
        <v>Micrometer · Outside</v>
      </c>
      <c r="AG223" t="str">
        <v>Micrometer · Pitch</v>
      </c>
      <c r="AH223" t="str">
        <v>Micrometer · Point</v>
      </c>
      <c r="AI223" t="str">
        <v>Micrometer · Spline</v>
      </c>
      <c r="AJ223" t="str">
        <v xml:space="preserve">Micrometer · Spline / Calc. </v>
      </c>
      <c r="AK223" t="str">
        <v>not sure</v>
      </c>
      <c r="AL223" t="str">
        <v>Ring/Internal (IDT)</v>
      </c>
      <c r="AM223" t="str">
        <v xml:space="preserve">Test Indicator/Concent. Ga. </v>
      </c>
      <c r="AN223" t="str">
        <v>Thread Plug Gauge · Go</v>
      </c>
      <c r="AO223" t="str">
        <v>Thread Plug Gauge · Go/NoGo</v>
      </c>
      <c r="AP223" t="str">
        <v>Thread Plug Gauge · NoGo</v>
      </c>
      <c r="AQ223" t="str">
        <v>Thread Ring Gauge · Go</v>
      </c>
      <c r="AR223" t="str">
        <v>Thread Ring Gauge · Go/NoGo</v>
      </c>
      <c r="AS223" t="str">
        <v>Thread Ring Gauge · NoGo</v>
      </c>
      <c r="AT223" t="str">
        <v>Visual</v>
      </c>
      <c r="AU223" t="str">
        <v>Visual · (Microscope)</v>
      </c>
      <c r="AV223" t="str">
        <v>Visual · 10×</v>
      </c>
      <c r="AW223" t="str">
        <v>Visual · 2.25×</v>
      </c>
      <c r="AX223" t="str">
        <v>Visual · DV</v>
      </c>
      <c r="AY223" t="str">
        <v>Visual GritBlast Comparator</v>
      </c>
    </row>
    <row r="224" spans="3:51">
      <c r="C224" t="str" cm="1">
        <f t="array" ref="C224:AY224">TRANSPOSE(_xlfn._xlws.SORT(_xlfn._xlws.FILTER($A$2:$A$279,ISNUMBER(SEARCH('PartLib Table'!N231,$A$2:$A$279)),"not found")))</f>
        <v>Caliper</v>
      </c>
      <c r="D224" t="str">
        <v>Caliper/Go Gauge</v>
      </c>
      <c r="E224" t="str">
        <v>Caliper/Go Pin</v>
      </c>
      <c r="F224" t="str">
        <v>Caliper/Internal (IDT)</v>
      </c>
      <c r="G224" t="str">
        <v>Comparator / Var.Meas.</v>
      </c>
      <c r="H224" t="str">
        <v>Function Part</v>
      </c>
      <c r="I224" t="str">
        <v>Functional · Gauge</v>
      </c>
      <c r="J224" t="str">
        <v>Gauge · Go</v>
      </c>
      <c r="K224" t="str">
        <v>Gauge · Go/NoGo</v>
      </c>
      <c r="L224" t="str">
        <v>Gauge · NoGo</v>
      </c>
      <c r="M224" t="str">
        <v>Gauge Pins · Go</v>
      </c>
      <c r="N224" t="str">
        <v>Gauge Pins · Go/NoGo</v>
      </c>
      <c r="O224" t="str">
        <v>Gauge Pins · NoGo</v>
      </c>
      <c r="P224" t="str">
        <v>Gauge Pins · Var.Best.Fit.</v>
      </c>
      <c r="Q224" t="str">
        <v>GCMM-000X (CMM) · Pass / Fail</v>
      </c>
      <c r="R224" t="str">
        <v>GCMM-000X (CMM) · Var.Meas.</v>
      </c>
      <c r="S224" t="str">
        <v>GOMS-000X (Sylvac)</v>
      </c>
      <c r="T224" t="str">
        <v>GRAM-00XX (RAM) · Pass / Fail</v>
      </c>
      <c r="U224" t="str">
        <v>GRAM-00XX (RAM) · Program</v>
      </c>
      <c r="V224" t="str">
        <v>GRAM-00XX (RAM) · Var.Meas.</v>
      </c>
      <c r="W224" t="str">
        <v>GRAM-00XX (RAM) · Visual</v>
      </c>
      <c r="X224" t="str">
        <v>Groove Width Micrometer</v>
      </c>
      <c r="Y224" t="str">
        <v>GTIC-00XX Test Indicator</v>
      </c>
      <c r="Z224" t="str">
        <v>Indicator / Drop</v>
      </c>
      <c r="AA224" t="str">
        <v>Inspection Fixture · Go</v>
      </c>
      <c r="AB224" t="str">
        <v>Inspection Fixture · NoGo</v>
      </c>
      <c r="AC224" t="str">
        <v>Micrometer · Anvil GMAN-XXXX</v>
      </c>
      <c r="AD224" t="str">
        <v>Micrometer · Blade</v>
      </c>
      <c r="AE224" t="str">
        <v>Micrometer · Disc</v>
      </c>
      <c r="AF224" t="str">
        <v>Micrometer · Outside</v>
      </c>
      <c r="AG224" t="str">
        <v>Micrometer · Pitch</v>
      </c>
      <c r="AH224" t="str">
        <v>Micrometer · Point</v>
      </c>
      <c r="AI224" t="str">
        <v>Micrometer · Spline</v>
      </c>
      <c r="AJ224" t="str">
        <v xml:space="preserve">Micrometer · Spline / Calc. </v>
      </c>
      <c r="AK224" t="str">
        <v>not sure</v>
      </c>
      <c r="AL224" t="str">
        <v>Ring/Internal (IDT)</v>
      </c>
      <c r="AM224" t="str">
        <v xml:space="preserve">Test Indicator/Concent. Ga. </v>
      </c>
      <c r="AN224" t="str">
        <v>Thread Plug Gauge · Go</v>
      </c>
      <c r="AO224" t="str">
        <v>Thread Plug Gauge · Go/NoGo</v>
      </c>
      <c r="AP224" t="str">
        <v>Thread Plug Gauge · NoGo</v>
      </c>
      <c r="AQ224" t="str">
        <v>Thread Ring Gauge · Go</v>
      </c>
      <c r="AR224" t="str">
        <v>Thread Ring Gauge · Go/NoGo</v>
      </c>
      <c r="AS224" t="str">
        <v>Thread Ring Gauge · NoGo</v>
      </c>
      <c r="AT224" t="str">
        <v>Visual</v>
      </c>
      <c r="AU224" t="str">
        <v>Visual · (Microscope)</v>
      </c>
      <c r="AV224" t="str">
        <v>Visual · 10×</v>
      </c>
      <c r="AW224" t="str">
        <v>Visual · 2.25×</v>
      </c>
      <c r="AX224" t="str">
        <v>Visual · DV</v>
      </c>
      <c r="AY224" t="str">
        <v>Visual GritBlast Comparator</v>
      </c>
    </row>
    <row r="225" spans="3:51">
      <c r="C225" t="str" cm="1">
        <f t="array" ref="C225:AY225">TRANSPOSE(_xlfn._xlws.SORT(_xlfn._xlws.FILTER($A$2:$A$279,ISNUMBER(SEARCH('PartLib Table'!N232,$A$2:$A$279)),"not found")))</f>
        <v>Caliper</v>
      </c>
      <c r="D225" t="str">
        <v>Caliper/Go Gauge</v>
      </c>
      <c r="E225" t="str">
        <v>Caliper/Go Pin</v>
      </c>
      <c r="F225" t="str">
        <v>Caliper/Internal (IDT)</v>
      </c>
      <c r="G225" t="str">
        <v>Comparator / Var.Meas.</v>
      </c>
      <c r="H225" t="str">
        <v>Function Part</v>
      </c>
      <c r="I225" t="str">
        <v>Functional · Gauge</v>
      </c>
      <c r="J225" t="str">
        <v>Gauge · Go</v>
      </c>
      <c r="K225" t="str">
        <v>Gauge · Go/NoGo</v>
      </c>
      <c r="L225" t="str">
        <v>Gauge · NoGo</v>
      </c>
      <c r="M225" t="str">
        <v>Gauge Pins · Go</v>
      </c>
      <c r="N225" t="str">
        <v>Gauge Pins · Go/NoGo</v>
      </c>
      <c r="O225" t="str">
        <v>Gauge Pins · NoGo</v>
      </c>
      <c r="P225" t="str">
        <v>Gauge Pins · Var.Best.Fit.</v>
      </c>
      <c r="Q225" t="str">
        <v>GCMM-000X (CMM) · Pass / Fail</v>
      </c>
      <c r="R225" t="str">
        <v>GCMM-000X (CMM) · Var.Meas.</v>
      </c>
      <c r="S225" t="str">
        <v>GOMS-000X (Sylvac)</v>
      </c>
      <c r="T225" t="str">
        <v>GRAM-00XX (RAM) · Pass / Fail</v>
      </c>
      <c r="U225" t="str">
        <v>GRAM-00XX (RAM) · Program</v>
      </c>
      <c r="V225" t="str">
        <v>GRAM-00XX (RAM) · Var.Meas.</v>
      </c>
      <c r="W225" t="str">
        <v>GRAM-00XX (RAM) · Visual</v>
      </c>
      <c r="X225" t="str">
        <v>Groove Width Micrometer</v>
      </c>
      <c r="Y225" t="str">
        <v>GTIC-00XX Test Indicator</v>
      </c>
      <c r="Z225" t="str">
        <v>Indicator / Drop</v>
      </c>
      <c r="AA225" t="str">
        <v>Inspection Fixture · Go</v>
      </c>
      <c r="AB225" t="str">
        <v>Inspection Fixture · NoGo</v>
      </c>
      <c r="AC225" t="str">
        <v>Micrometer · Anvil GMAN-XXXX</v>
      </c>
      <c r="AD225" t="str">
        <v>Micrometer · Blade</v>
      </c>
      <c r="AE225" t="str">
        <v>Micrometer · Disc</v>
      </c>
      <c r="AF225" t="str">
        <v>Micrometer · Outside</v>
      </c>
      <c r="AG225" t="str">
        <v>Micrometer · Pitch</v>
      </c>
      <c r="AH225" t="str">
        <v>Micrometer · Point</v>
      </c>
      <c r="AI225" t="str">
        <v>Micrometer · Spline</v>
      </c>
      <c r="AJ225" t="str">
        <v xml:space="preserve">Micrometer · Spline / Calc. </v>
      </c>
      <c r="AK225" t="str">
        <v>not sure</v>
      </c>
      <c r="AL225" t="str">
        <v>Ring/Internal (IDT)</v>
      </c>
      <c r="AM225" t="str">
        <v xml:space="preserve">Test Indicator/Concent. Ga. </v>
      </c>
      <c r="AN225" t="str">
        <v>Thread Plug Gauge · Go</v>
      </c>
      <c r="AO225" t="str">
        <v>Thread Plug Gauge · Go/NoGo</v>
      </c>
      <c r="AP225" t="str">
        <v>Thread Plug Gauge · NoGo</v>
      </c>
      <c r="AQ225" t="str">
        <v>Thread Ring Gauge · Go</v>
      </c>
      <c r="AR225" t="str">
        <v>Thread Ring Gauge · Go/NoGo</v>
      </c>
      <c r="AS225" t="str">
        <v>Thread Ring Gauge · NoGo</v>
      </c>
      <c r="AT225" t="str">
        <v>Visual</v>
      </c>
      <c r="AU225" t="str">
        <v>Visual · (Microscope)</v>
      </c>
      <c r="AV225" t="str">
        <v>Visual · 10×</v>
      </c>
      <c r="AW225" t="str">
        <v>Visual · 2.25×</v>
      </c>
      <c r="AX225" t="str">
        <v>Visual · DV</v>
      </c>
      <c r="AY225" t="str">
        <v>Visual GritBlast Comparator</v>
      </c>
    </row>
    <row r="226" spans="3:51">
      <c r="C226" t="str" cm="1">
        <f t="array" ref="C226:AY226">TRANSPOSE(_xlfn._xlws.SORT(_xlfn._xlws.FILTER($A$2:$A$279,ISNUMBER(SEARCH('PartLib Table'!N233,$A$2:$A$279)),"not found")))</f>
        <v>Caliper</v>
      </c>
      <c r="D226" t="str">
        <v>Caliper/Go Gauge</v>
      </c>
      <c r="E226" t="str">
        <v>Caliper/Go Pin</v>
      </c>
      <c r="F226" t="str">
        <v>Caliper/Internal (IDT)</v>
      </c>
      <c r="G226" t="str">
        <v>Comparator / Var.Meas.</v>
      </c>
      <c r="H226" t="str">
        <v>Function Part</v>
      </c>
      <c r="I226" t="str">
        <v>Functional · Gauge</v>
      </c>
      <c r="J226" t="str">
        <v>Gauge · Go</v>
      </c>
      <c r="K226" t="str">
        <v>Gauge · Go/NoGo</v>
      </c>
      <c r="L226" t="str">
        <v>Gauge · NoGo</v>
      </c>
      <c r="M226" t="str">
        <v>Gauge Pins · Go</v>
      </c>
      <c r="N226" t="str">
        <v>Gauge Pins · Go/NoGo</v>
      </c>
      <c r="O226" t="str">
        <v>Gauge Pins · NoGo</v>
      </c>
      <c r="P226" t="str">
        <v>Gauge Pins · Var.Best.Fit.</v>
      </c>
      <c r="Q226" t="str">
        <v>GCMM-000X (CMM) · Pass / Fail</v>
      </c>
      <c r="R226" t="str">
        <v>GCMM-000X (CMM) · Var.Meas.</v>
      </c>
      <c r="S226" t="str">
        <v>GOMS-000X (Sylvac)</v>
      </c>
      <c r="T226" t="str">
        <v>GRAM-00XX (RAM) · Pass / Fail</v>
      </c>
      <c r="U226" t="str">
        <v>GRAM-00XX (RAM) · Program</v>
      </c>
      <c r="V226" t="str">
        <v>GRAM-00XX (RAM) · Var.Meas.</v>
      </c>
      <c r="W226" t="str">
        <v>GRAM-00XX (RAM) · Visual</v>
      </c>
      <c r="X226" t="str">
        <v>Groove Width Micrometer</v>
      </c>
      <c r="Y226" t="str">
        <v>GTIC-00XX Test Indicator</v>
      </c>
      <c r="Z226" t="str">
        <v>Indicator / Drop</v>
      </c>
      <c r="AA226" t="str">
        <v>Inspection Fixture · Go</v>
      </c>
      <c r="AB226" t="str">
        <v>Inspection Fixture · NoGo</v>
      </c>
      <c r="AC226" t="str">
        <v>Micrometer · Anvil GMAN-XXXX</v>
      </c>
      <c r="AD226" t="str">
        <v>Micrometer · Blade</v>
      </c>
      <c r="AE226" t="str">
        <v>Micrometer · Disc</v>
      </c>
      <c r="AF226" t="str">
        <v>Micrometer · Outside</v>
      </c>
      <c r="AG226" t="str">
        <v>Micrometer · Pitch</v>
      </c>
      <c r="AH226" t="str">
        <v>Micrometer · Point</v>
      </c>
      <c r="AI226" t="str">
        <v>Micrometer · Spline</v>
      </c>
      <c r="AJ226" t="str">
        <v xml:space="preserve">Micrometer · Spline / Calc. </v>
      </c>
      <c r="AK226" t="str">
        <v>not sure</v>
      </c>
      <c r="AL226" t="str">
        <v>Ring/Internal (IDT)</v>
      </c>
      <c r="AM226" t="str">
        <v xml:space="preserve">Test Indicator/Concent. Ga. </v>
      </c>
      <c r="AN226" t="str">
        <v>Thread Plug Gauge · Go</v>
      </c>
      <c r="AO226" t="str">
        <v>Thread Plug Gauge · Go/NoGo</v>
      </c>
      <c r="AP226" t="str">
        <v>Thread Plug Gauge · NoGo</v>
      </c>
      <c r="AQ226" t="str">
        <v>Thread Ring Gauge · Go</v>
      </c>
      <c r="AR226" t="str">
        <v>Thread Ring Gauge · Go/NoGo</v>
      </c>
      <c r="AS226" t="str">
        <v>Thread Ring Gauge · NoGo</v>
      </c>
      <c r="AT226" t="str">
        <v>Visual</v>
      </c>
      <c r="AU226" t="str">
        <v>Visual · (Microscope)</v>
      </c>
      <c r="AV226" t="str">
        <v>Visual · 10×</v>
      </c>
      <c r="AW226" t="str">
        <v>Visual · 2.25×</v>
      </c>
      <c r="AX226" t="str">
        <v>Visual · DV</v>
      </c>
      <c r="AY226" t="str">
        <v>Visual GritBlast Comparator</v>
      </c>
    </row>
    <row r="227" spans="3:51">
      <c r="C227" t="str" cm="1">
        <f t="array" ref="C227:AY227">TRANSPOSE(_xlfn._xlws.SORT(_xlfn._xlws.FILTER($A$2:$A$279,ISNUMBER(SEARCH('PartLib Table'!N234,$A$2:$A$279)),"not found")))</f>
        <v>Caliper</v>
      </c>
      <c r="D227" t="str">
        <v>Caliper/Go Gauge</v>
      </c>
      <c r="E227" t="str">
        <v>Caliper/Go Pin</v>
      </c>
      <c r="F227" t="str">
        <v>Caliper/Internal (IDT)</v>
      </c>
      <c r="G227" t="str">
        <v>Comparator / Var.Meas.</v>
      </c>
      <c r="H227" t="str">
        <v>Function Part</v>
      </c>
      <c r="I227" t="str">
        <v>Functional · Gauge</v>
      </c>
      <c r="J227" t="str">
        <v>Gauge · Go</v>
      </c>
      <c r="K227" t="str">
        <v>Gauge · Go/NoGo</v>
      </c>
      <c r="L227" t="str">
        <v>Gauge · NoGo</v>
      </c>
      <c r="M227" t="str">
        <v>Gauge Pins · Go</v>
      </c>
      <c r="N227" t="str">
        <v>Gauge Pins · Go/NoGo</v>
      </c>
      <c r="O227" t="str">
        <v>Gauge Pins · NoGo</v>
      </c>
      <c r="P227" t="str">
        <v>Gauge Pins · Var.Best.Fit.</v>
      </c>
      <c r="Q227" t="str">
        <v>GCMM-000X (CMM) · Pass / Fail</v>
      </c>
      <c r="R227" t="str">
        <v>GCMM-000X (CMM) · Var.Meas.</v>
      </c>
      <c r="S227" t="str">
        <v>GOMS-000X (Sylvac)</v>
      </c>
      <c r="T227" t="str">
        <v>GRAM-00XX (RAM) · Pass / Fail</v>
      </c>
      <c r="U227" t="str">
        <v>GRAM-00XX (RAM) · Program</v>
      </c>
      <c r="V227" t="str">
        <v>GRAM-00XX (RAM) · Var.Meas.</v>
      </c>
      <c r="W227" t="str">
        <v>GRAM-00XX (RAM) · Visual</v>
      </c>
      <c r="X227" t="str">
        <v>Groove Width Micrometer</v>
      </c>
      <c r="Y227" t="str">
        <v>GTIC-00XX Test Indicator</v>
      </c>
      <c r="Z227" t="str">
        <v>Indicator / Drop</v>
      </c>
      <c r="AA227" t="str">
        <v>Inspection Fixture · Go</v>
      </c>
      <c r="AB227" t="str">
        <v>Inspection Fixture · NoGo</v>
      </c>
      <c r="AC227" t="str">
        <v>Micrometer · Anvil GMAN-XXXX</v>
      </c>
      <c r="AD227" t="str">
        <v>Micrometer · Blade</v>
      </c>
      <c r="AE227" t="str">
        <v>Micrometer · Disc</v>
      </c>
      <c r="AF227" t="str">
        <v>Micrometer · Outside</v>
      </c>
      <c r="AG227" t="str">
        <v>Micrometer · Pitch</v>
      </c>
      <c r="AH227" t="str">
        <v>Micrometer · Point</v>
      </c>
      <c r="AI227" t="str">
        <v>Micrometer · Spline</v>
      </c>
      <c r="AJ227" t="str">
        <v xml:space="preserve">Micrometer · Spline / Calc. </v>
      </c>
      <c r="AK227" t="str">
        <v>not sure</v>
      </c>
      <c r="AL227" t="str">
        <v>Ring/Internal (IDT)</v>
      </c>
      <c r="AM227" t="str">
        <v xml:space="preserve">Test Indicator/Concent. Ga. </v>
      </c>
      <c r="AN227" t="str">
        <v>Thread Plug Gauge · Go</v>
      </c>
      <c r="AO227" t="str">
        <v>Thread Plug Gauge · Go/NoGo</v>
      </c>
      <c r="AP227" t="str">
        <v>Thread Plug Gauge · NoGo</v>
      </c>
      <c r="AQ227" t="str">
        <v>Thread Ring Gauge · Go</v>
      </c>
      <c r="AR227" t="str">
        <v>Thread Ring Gauge · Go/NoGo</v>
      </c>
      <c r="AS227" t="str">
        <v>Thread Ring Gauge · NoGo</v>
      </c>
      <c r="AT227" t="str">
        <v>Visual</v>
      </c>
      <c r="AU227" t="str">
        <v>Visual · (Microscope)</v>
      </c>
      <c r="AV227" t="str">
        <v>Visual · 10×</v>
      </c>
      <c r="AW227" t="str">
        <v>Visual · 2.25×</v>
      </c>
      <c r="AX227" t="str">
        <v>Visual · DV</v>
      </c>
      <c r="AY227" t="str">
        <v>Visual GritBlast Comparator</v>
      </c>
    </row>
    <row r="228" spans="3:51">
      <c r="C228" t="str" cm="1">
        <f t="array" ref="C228:AY228">TRANSPOSE(_xlfn._xlws.SORT(_xlfn._xlws.FILTER($A$2:$A$279,ISNUMBER(SEARCH('PartLib Table'!N235,$A$2:$A$279)),"not found")))</f>
        <v>Caliper</v>
      </c>
      <c r="D228" t="str">
        <v>Caliper/Go Gauge</v>
      </c>
      <c r="E228" t="str">
        <v>Caliper/Go Pin</v>
      </c>
      <c r="F228" t="str">
        <v>Caliper/Internal (IDT)</v>
      </c>
      <c r="G228" t="str">
        <v>Comparator / Var.Meas.</v>
      </c>
      <c r="H228" t="str">
        <v>Function Part</v>
      </c>
      <c r="I228" t="str">
        <v>Functional · Gauge</v>
      </c>
      <c r="J228" t="str">
        <v>Gauge · Go</v>
      </c>
      <c r="K228" t="str">
        <v>Gauge · Go/NoGo</v>
      </c>
      <c r="L228" t="str">
        <v>Gauge · NoGo</v>
      </c>
      <c r="M228" t="str">
        <v>Gauge Pins · Go</v>
      </c>
      <c r="N228" t="str">
        <v>Gauge Pins · Go/NoGo</v>
      </c>
      <c r="O228" t="str">
        <v>Gauge Pins · NoGo</v>
      </c>
      <c r="P228" t="str">
        <v>Gauge Pins · Var.Best.Fit.</v>
      </c>
      <c r="Q228" t="str">
        <v>GCMM-000X (CMM) · Pass / Fail</v>
      </c>
      <c r="R228" t="str">
        <v>GCMM-000X (CMM) · Var.Meas.</v>
      </c>
      <c r="S228" t="str">
        <v>GOMS-000X (Sylvac)</v>
      </c>
      <c r="T228" t="str">
        <v>GRAM-00XX (RAM) · Pass / Fail</v>
      </c>
      <c r="U228" t="str">
        <v>GRAM-00XX (RAM) · Program</v>
      </c>
      <c r="V228" t="str">
        <v>GRAM-00XX (RAM) · Var.Meas.</v>
      </c>
      <c r="W228" t="str">
        <v>GRAM-00XX (RAM) · Visual</v>
      </c>
      <c r="X228" t="str">
        <v>Groove Width Micrometer</v>
      </c>
      <c r="Y228" t="str">
        <v>GTIC-00XX Test Indicator</v>
      </c>
      <c r="Z228" t="str">
        <v>Indicator / Drop</v>
      </c>
      <c r="AA228" t="str">
        <v>Inspection Fixture · Go</v>
      </c>
      <c r="AB228" t="str">
        <v>Inspection Fixture · NoGo</v>
      </c>
      <c r="AC228" t="str">
        <v>Micrometer · Anvil GMAN-XXXX</v>
      </c>
      <c r="AD228" t="str">
        <v>Micrometer · Blade</v>
      </c>
      <c r="AE228" t="str">
        <v>Micrometer · Disc</v>
      </c>
      <c r="AF228" t="str">
        <v>Micrometer · Outside</v>
      </c>
      <c r="AG228" t="str">
        <v>Micrometer · Pitch</v>
      </c>
      <c r="AH228" t="str">
        <v>Micrometer · Point</v>
      </c>
      <c r="AI228" t="str">
        <v>Micrometer · Spline</v>
      </c>
      <c r="AJ228" t="str">
        <v xml:space="preserve">Micrometer · Spline / Calc. </v>
      </c>
      <c r="AK228" t="str">
        <v>not sure</v>
      </c>
      <c r="AL228" t="str">
        <v>Ring/Internal (IDT)</v>
      </c>
      <c r="AM228" t="str">
        <v xml:space="preserve">Test Indicator/Concent. Ga. </v>
      </c>
      <c r="AN228" t="str">
        <v>Thread Plug Gauge · Go</v>
      </c>
      <c r="AO228" t="str">
        <v>Thread Plug Gauge · Go/NoGo</v>
      </c>
      <c r="AP228" t="str">
        <v>Thread Plug Gauge · NoGo</v>
      </c>
      <c r="AQ228" t="str">
        <v>Thread Ring Gauge · Go</v>
      </c>
      <c r="AR228" t="str">
        <v>Thread Ring Gauge · Go/NoGo</v>
      </c>
      <c r="AS228" t="str">
        <v>Thread Ring Gauge · NoGo</v>
      </c>
      <c r="AT228" t="str">
        <v>Visual</v>
      </c>
      <c r="AU228" t="str">
        <v>Visual · (Microscope)</v>
      </c>
      <c r="AV228" t="str">
        <v>Visual · 10×</v>
      </c>
      <c r="AW228" t="str">
        <v>Visual · 2.25×</v>
      </c>
      <c r="AX228" t="str">
        <v>Visual · DV</v>
      </c>
      <c r="AY228" t="str">
        <v>Visual GritBlast Comparator</v>
      </c>
    </row>
    <row r="229" spans="3:51">
      <c r="C229" t="str" cm="1">
        <f t="array" ref="C229:AY229">TRANSPOSE(_xlfn._xlws.SORT(_xlfn._xlws.FILTER($A$2:$A$279,ISNUMBER(SEARCH('PartLib Table'!N236,$A$2:$A$279)),"not found")))</f>
        <v>Caliper</v>
      </c>
      <c r="D229" t="str">
        <v>Caliper/Go Gauge</v>
      </c>
      <c r="E229" t="str">
        <v>Caliper/Go Pin</v>
      </c>
      <c r="F229" t="str">
        <v>Caliper/Internal (IDT)</v>
      </c>
      <c r="G229" t="str">
        <v>Comparator / Var.Meas.</v>
      </c>
      <c r="H229" t="str">
        <v>Function Part</v>
      </c>
      <c r="I229" t="str">
        <v>Functional · Gauge</v>
      </c>
      <c r="J229" t="str">
        <v>Gauge · Go</v>
      </c>
      <c r="K229" t="str">
        <v>Gauge · Go/NoGo</v>
      </c>
      <c r="L229" t="str">
        <v>Gauge · NoGo</v>
      </c>
      <c r="M229" t="str">
        <v>Gauge Pins · Go</v>
      </c>
      <c r="N229" t="str">
        <v>Gauge Pins · Go/NoGo</v>
      </c>
      <c r="O229" t="str">
        <v>Gauge Pins · NoGo</v>
      </c>
      <c r="P229" t="str">
        <v>Gauge Pins · Var.Best.Fit.</v>
      </c>
      <c r="Q229" t="str">
        <v>GCMM-000X (CMM) · Pass / Fail</v>
      </c>
      <c r="R229" t="str">
        <v>GCMM-000X (CMM) · Var.Meas.</v>
      </c>
      <c r="S229" t="str">
        <v>GOMS-000X (Sylvac)</v>
      </c>
      <c r="T229" t="str">
        <v>GRAM-00XX (RAM) · Pass / Fail</v>
      </c>
      <c r="U229" t="str">
        <v>GRAM-00XX (RAM) · Program</v>
      </c>
      <c r="V229" t="str">
        <v>GRAM-00XX (RAM) · Var.Meas.</v>
      </c>
      <c r="W229" t="str">
        <v>GRAM-00XX (RAM) · Visual</v>
      </c>
      <c r="X229" t="str">
        <v>Groove Width Micrometer</v>
      </c>
      <c r="Y229" t="str">
        <v>GTIC-00XX Test Indicator</v>
      </c>
      <c r="Z229" t="str">
        <v>Indicator / Drop</v>
      </c>
      <c r="AA229" t="str">
        <v>Inspection Fixture · Go</v>
      </c>
      <c r="AB229" t="str">
        <v>Inspection Fixture · NoGo</v>
      </c>
      <c r="AC229" t="str">
        <v>Micrometer · Anvil GMAN-XXXX</v>
      </c>
      <c r="AD229" t="str">
        <v>Micrometer · Blade</v>
      </c>
      <c r="AE229" t="str">
        <v>Micrometer · Disc</v>
      </c>
      <c r="AF229" t="str">
        <v>Micrometer · Outside</v>
      </c>
      <c r="AG229" t="str">
        <v>Micrometer · Pitch</v>
      </c>
      <c r="AH229" t="str">
        <v>Micrometer · Point</v>
      </c>
      <c r="AI229" t="str">
        <v>Micrometer · Spline</v>
      </c>
      <c r="AJ229" t="str">
        <v xml:space="preserve">Micrometer · Spline / Calc. </v>
      </c>
      <c r="AK229" t="str">
        <v>not sure</v>
      </c>
      <c r="AL229" t="str">
        <v>Ring/Internal (IDT)</v>
      </c>
      <c r="AM229" t="str">
        <v xml:space="preserve">Test Indicator/Concent. Ga. </v>
      </c>
      <c r="AN229" t="str">
        <v>Thread Plug Gauge · Go</v>
      </c>
      <c r="AO229" t="str">
        <v>Thread Plug Gauge · Go/NoGo</v>
      </c>
      <c r="AP229" t="str">
        <v>Thread Plug Gauge · NoGo</v>
      </c>
      <c r="AQ229" t="str">
        <v>Thread Ring Gauge · Go</v>
      </c>
      <c r="AR229" t="str">
        <v>Thread Ring Gauge · Go/NoGo</v>
      </c>
      <c r="AS229" t="str">
        <v>Thread Ring Gauge · NoGo</v>
      </c>
      <c r="AT229" t="str">
        <v>Visual</v>
      </c>
      <c r="AU229" t="str">
        <v>Visual · (Microscope)</v>
      </c>
      <c r="AV229" t="str">
        <v>Visual · 10×</v>
      </c>
      <c r="AW229" t="str">
        <v>Visual · 2.25×</v>
      </c>
      <c r="AX229" t="str">
        <v>Visual · DV</v>
      </c>
      <c r="AY229" t="str">
        <v>Visual GritBlast Comparator</v>
      </c>
    </row>
    <row r="230" spans="3:51">
      <c r="C230" t="str" cm="1">
        <f t="array" ref="C230:AY230">TRANSPOSE(_xlfn._xlws.SORT(_xlfn._xlws.FILTER($A$2:$A$279,ISNUMBER(SEARCH('PartLib Table'!N237,$A$2:$A$279)),"not found")))</f>
        <v>Caliper</v>
      </c>
      <c r="D230" t="str">
        <v>Caliper/Go Gauge</v>
      </c>
      <c r="E230" t="str">
        <v>Caliper/Go Pin</v>
      </c>
      <c r="F230" t="str">
        <v>Caliper/Internal (IDT)</v>
      </c>
      <c r="G230" t="str">
        <v>Comparator / Var.Meas.</v>
      </c>
      <c r="H230" t="str">
        <v>Function Part</v>
      </c>
      <c r="I230" t="str">
        <v>Functional · Gauge</v>
      </c>
      <c r="J230" t="str">
        <v>Gauge · Go</v>
      </c>
      <c r="K230" t="str">
        <v>Gauge · Go/NoGo</v>
      </c>
      <c r="L230" t="str">
        <v>Gauge · NoGo</v>
      </c>
      <c r="M230" t="str">
        <v>Gauge Pins · Go</v>
      </c>
      <c r="N230" t="str">
        <v>Gauge Pins · Go/NoGo</v>
      </c>
      <c r="O230" t="str">
        <v>Gauge Pins · NoGo</v>
      </c>
      <c r="P230" t="str">
        <v>Gauge Pins · Var.Best.Fit.</v>
      </c>
      <c r="Q230" t="str">
        <v>GCMM-000X (CMM) · Pass / Fail</v>
      </c>
      <c r="R230" t="str">
        <v>GCMM-000X (CMM) · Var.Meas.</v>
      </c>
      <c r="S230" t="str">
        <v>GOMS-000X (Sylvac)</v>
      </c>
      <c r="T230" t="str">
        <v>GRAM-00XX (RAM) · Pass / Fail</v>
      </c>
      <c r="U230" t="str">
        <v>GRAM-00XX (RAM) · Program</v>
      </c>
      <c r="V230" t="str">
        <v>GRAM-00XX (RAM) · Var.Meas.</v>
      </c>
      <c r="W230" t="str">
        <v>GRAM-00XX (RAM) · Visual</v>
      </c>
      <c r="X230" t="str">
        <v>Groove Width Micrometer</v>
      </c>
      <c r="Y230" t="str">
        <v>GTIC-00XX Test Indicator</v>
      </c>
      <c r="Z230" t="str">
        <v>Indicator / Drop</v>
      </c>
      <c r="AA230" t="str">
        <v>Inspection Fixture · Go</v>
      </c>
      <c r="AB230" t="str">
        <v>Inspection Fixture · NoGo</v>
      </c>
      <c r="AC230" t="str">
        <v>Micrometer · Anvil GMAN-XXXX</v>
      </c>
      <c r="AD230" t="str">
        <v>Micrometer · Blade</v>
      </c>
      <c r="AE230" t="str">
        <v>Micrometer · Disc</v>
      </c>
      <c r="AF230" t="str">
        <v>Micrometer · Outside</v>
      </c>
      <c r="AG230" t="str">
        <v>Micrometer · Pitch</v>
      </c>
      <c r="AH230" t="str">
        <v>Micrometer · Point</v>
      </c>
      <c r="AI230" t="str">
        <v>Micrometer · Spline</v>
      </c>
      <c r="AJ230" t="str">
        <v xml:space="preserve">Micrometer · Spline / Calc. </v>
      </c>
      <c r="AK230" t="str">
        <v>not sure</v>
      </c>
      <c r="AL230" t="str">
        <v>Ring/Internal (IDT)</v>
      </c>
      <c r="AM230" t="str">
        <v xml:space="preserve">Test Indicator/Concent. Ga. </v>
      </c>
      <c r="AN230" t="str">
        <v>Thread Plug Gauge · Go</v>
      </c>
      <c r="AO230" t="str">
        <v>Thread Plug Gauge · Go/NoGo</v>
      </c>
      <c r="AP230" t="str">
        <v>Thread Plug Gauge · NoGo</v>
      </c>
      <c r="AQ230" t="str">
        <v>Thread Ring Gauge · Go</v>
      </c>
      <c r="AR230" t="str">
        <v>Thread Ring Gauge · Go/NoGo</v>
      </c>
      <c r="AS230" t="str">
        <v>Thread Ring Gauge · NoGo</v>
      </c>
      <c r="AT230" t="str">
        <v>Visual</v>
      </c>
      <c r="AU230" t="str">
        <v>Visual · (Microscope)</v>
      </c>
      <c r="AV230" t="str">
        <v>Visual · 10×</v>
      </c>
      <c r="AW230" t="str">
        <v>Visual · 2.25×</v>
      </c>
      <c r="AX230" t="str">
        <v>Visual · DV</v>
      </c>
      <c r="AY230" t="str">
        <v>Visual GritBlast Comparator</v>
      </c>
    </row>
    <row r="231" spans="3:51">
      <c r="C231" t="str" cm="1">
        <f t="array" ref="C231:AY231">TRANSPOSE(_xlfn._xlws.SORT(_xlfn._xlws.FILTER($A$2:$A$279,ISNUMBER(SEARCH('PartLib Table'!N238,$A$2:$A$279)),"not found")))</f>
        <v>Caliper</v>
      </c>
      <c r="D231" t="str">
        <v>Caliper/Go Gauge</v>
      </c>
      <c r="E231" t="str">
        <v>Caliper/Go Pin</v>
      </c>
      <c r="F231" t="str">
        <v>Caliper/Internal (IDT)</v>
      </c>
      <c r="G231" t="str">
        <v>Comparator / Var.Meas.</v>
      </c>
      <c r="H231" t="str">
        <v>Function Part</v>
      </c>
      <c r="I231" t="str">
        <v>Functional · Gauge</v>
      </c>
      <c r="J231" t="str">
        <v>Gauge · Go</v>
      </c>
      <c r="K231" t="str">
        <v>Gauge · Go/NoGo</v>
      </c>
      <c r="L231" t="str">
        <v>Gauge · NoGo</v>
      </c>
      <c r="M231" t="str">
        <v>Gauge Pins · Go</v>
      </c>
      <c r="N231" t="str">
        <v>Gauge Pins · Go/NoGo</v>
      </c>
      <c r="O231" t="str">
        <v>Gauge Pins · NoGo</v>
      </c>
      <c r="P231" t="str">
        <v>Gauge Pins · Var.Best.Fit.</v>
      </c>
      <c r="Q231" t="str">
        <v>GCMM-000X (CMM) · Pass / Fail</v>
      </c>
      <c r="R231" t="str">
        <v>GCMM-000X (CMM) · Var.Meas.</v>
      </c>
      <c r="S231" t="str">
        <v>GOMS-000X (Sylvac)</v>
      </c>
      <c r="T231" t="str">
        <v>GRAM-00XX (RAM) · Pass / Fail</v>
      </c>
      <c r="U231" t="str">
        <v>GRAM-00XX (RAM) · Program</v>
      </c>
      <c r="V231" t="str">
        <v>GRAM-00XX (RAM) · Var.Meas.</v>
      </c>
      <c r="W231" t="str">
        <v>GRAM-00XX (RAM) · Visual</v>
      </c>
      <c r="X231" t="str">
        <v>Groove Width Micrometer</v>
      </c>
      <c r="Y231" t="str">
        <v>GTIC-00XX Test Indicator</v>
      </c>
      <c r="Z231" t="str">
        <v>Indicator / Drop</v>
      </c>
      <c r="AA231" t="str">
        <v>Inspection Fixture · Go</v>
      </c>
      <c r="AB231" t="str">
        <v>Inspection Fixture · NoGo</v>
      </c>
      <c r="AC231" t="str">
        <v>Micrometer · Anvil GMAN-XXXX</v>
      </c>
      <c r="AD231" t="str">
        <v>Micrometer · Blade</v>
      </c>
      <c r="AE231" t="str">
        <v>Micrometer · Disc</v>
      </c>
      <c r="AF231" t="str">
        <v>Micrometer · Outside</v>
      </c>
      <c r="AG231" t="str">
        <v>Micrometer · Pitch</v>
      </c>
      <c r="AH231" t="str">
        <v>Micrometer · Point</v>
      </c>
      <c r="AI231" t="str">
        <v>Micrometer · Spline</v>
      </c>
      <c r="AJ231" t="str">
        <v xml:space="preserve">Micrometer · Spline / Calc. </v>
      </c>
      <c r="AK231" t="str">
        <v>not sure</v>
      </c>
      <c r="AL231" t="str">
        <v>Ring/Internal (IDT)</v>
      </c>
      <c r="AM231" t="str">
        <v xml:space="preserve">Test Indicator/Concent. Ga. </v>
      </c>
      <c r="AN231" t="str">
        <v>Thread Plug Gauge · Go</v>
      </c>
      <c r="AO231" t="str">
        <v>Thread Plug Gauge · Go/NoGo</v>
      </c>
      <c r="AP231" t="str">
        <v>Thread Plug Gauge · NoGo</v>
      </c>
      <c r="AQ231" t="str">
        <v>Thread Ring Gauge · Go</v>
      </c>
      <c r="AR231" t="str">
        <v>Thread Ring Gauge · Go/NoGo</v>
      </c>
      <c r="AS231" t="str">
        <v>Thread Ring Gauge · NoGo</v>
      </c>
      <c r="AT231" t="str">
        <v>Visual</v>
      </c>
      <c r="AU231" t="str">
        <v>Visual · (Microscope)</v>
      </c>
      <c r="AV231" t="str">
        <v>Visual · 10×</v>
      </c>
      <c r="AW231" t="str">
        <v>Visual · 2.25×</v>
      </c>
      <c r="AX231" t="str">
        <v>Visual · DV</v>
      </c>
      <c r="AY231" t="str">
        <v>Visual GritBlast Comparator</v>
      </c>
    </row>
    <row r="232" spans="3:51">
      <c r="C232" t="str" cm="1">
        <f t="array" ref="C232:AY232">TRANSPOSE(_xlfn._xlws.SORT(_xlfn._xlws.FILTER($A$2:$A$279,ISNUMBER(SEARCH('PartLib Table'!N239,$A$2:$A$279)),"not found")))</f>
        <v>Caliper</v>
      </c>
      <c r="D232" t="str">
        <v>Caliper/Go Gauge</v>
      </c>
      <c r="E232" t="str">
        <v>Caliper/Go Pin</v>
      </c>
      <c r="F232" t="str">
        <v>Caliper/Internal (IDT)</v>
      </c>
      <c r="G232" t="str">
        <v>Comparator / Var.Meas.</v>
      </c>
      <c r="H232" t="str">
        <v>Function Part</v>
      </c>
      <c r="I232" t="str">
        <v>Functional · Gauge</v>
      </c>
      <c r="J232" t="str">
        <v>Gauge · Go</v>
      </c>
      <c r="K232" t="str">
        <v>Gauge · Go/NoGo</v>
      </c>
      <c r="L232" t="str">
        <v>Gauge · NoGo</v>
      </c>
      <c r="M232" t="str">
        <v>Gauge Pins · Go</v>
      </c>
      <c r="N232" t="str">
        <v>Gauge Pins · Go/NoGo</v>
      </c>
      <c r="O232" t="str">
        <v>Gauge Pins · NoGo</v>
      </c>
      <c r="P232" t="str">
        <v>Gauge Pins · Var.Best.Fit.</v>
      </c>
      <c r="Q232" t="str">
        <v>GCMM-000X (CMM) · Pass / Fail</v>
      </c>
      <c r="R232" t="str">
        <v>GCMM-000X (CMM) · Var.Meas.</v>
      </c>
      <c r="S232" t="str">
        <v>GOMS-000X (Sylvac)</v>
      </c>
      <c r="T232" t="str">
        <v>GRAM-00XX (RAM) · Pass / Fail</v>
      </c>
      <c r="U232" t="str">
        <v>GRAM-00XX (RAM) · Program</v>
      </c>
      <c r="V232" t="str">
        <v>GRAM-00XX (RAM) · Var.Meas.</v>
      </c>
      <c r="W232" t="str">
        <v>GRAM-00XX (RAM) · Visual</v>
      </c>
      <c r="X232" t="str">
        <v>Groove Width Micrometer</v>
      </c>
      <c r="Y232" t="str">
        <v>GTIC-00XX Test Indicator</v>
      </c>
      <c r="Z232" t="str">
        <v>Indicator / Drop</v>
      </c>
      <c r="AA232" t="str">
        <v>Inspection Fixture · Go</v>
      </c>
      <c r="AB232" t="str">
        <v>Inspection Fixture · NoGo</v>
      </c>
      <c r="AC232" t="str">
        <v>Micrometer · Anvil GMAN-XXXX</v>
      </c>
      <c r="AD232" t="str">
        <v>Micrometer · Blade</v>
      </c>
      <c r="AE232" t="str">
        <v>Micrometer · Disc</v>
      </c>
      <c r="AF232" t="str">
        <v>Micrometer · Outside</v>
      </c>
      <c r="AG232" t="str">
        <v>Micrometer · Pitch</v>
      </c>
      <c r="AH232" t="str">
        <v>Micrometer · Point</v>
      </c>
      <c r="AI232" t="str">
        <v>Micrometer · Spline</v>
      </c>
      <c r="AJ232" t="str">
        <v xml:space="preserve">Micrometer · Spline / Calc. </v>
      </c>
      <c r="AK232" t="str">
        <v>not sure</v>
      </c>
      <c r="AL232" t="str">
        <v>Ring/Internal (IDT)</v>
      </c>
      <c r="AM232" t="str">
        <v xml:space="preserve">Test Indicator/Concent. Ga. </v>
      </c>
      <c r="AN232" t="str">
        <v>Thread Plug Gauge · Go</v>
      </c>
      <c r="AO232" t="str">
        <v>Thread Plug Gauge · Go/NoGo</v>
      </c>
      <c r="AP232" t="str">
        <v>Thread Plug Gauge · NoGo</v>
      </c>
      <c r="AQ232" t="str">
        <v>Thread Ring Gauge · Go</v>
      </c>
      <c r="AR232" t="str">
        <v>Thread Ring Gauge · Go/NoGo</v>
      </c>
      <c r="AS232" t="str">
        <v>Thread Ring Gauge · NoGo</v>
      </c>
      <c r="AT232" t="str">
        <v>Visual</v>
      </c>
      <c r="AU232" t="str">
        <v>Visual · (Microscope)</v>
      </c>
      <c r="AV232" t="str">
        <v>Visual · 10×</v>
      </c>
      <c r="AW232" t="str">
        <v>Visual · 2.25×</v>
      </c>
      <c r="AX232" t="str">
        <v>Visual · DV</v>
      </c>
      <c r="AY232" t="str">
        <v>Visual GritBlast Comparator</v>
      </c>
    </row>
    <row r="233" spans="3:51">
      <c r="C233" t="str" cm="1">
        <f t="array" ref="C233:AY233">TRANSPOSE(_xlfn._xlws.SORT(_xlfn._xlws.FILTER($A$2:$A$279,ISNUMBER(SEARCH('PartLib Table'!N240,$A$2:$A$279)),"not found")))</f>
        <v>Caliper</v>
      </c>
      <c r="D233" t="str">
        <v>Caliper/Go Gauge</v>
      </c>
      <c r="E233" t="str">
        <v>Caliper/Go Pin</v>
      </c>
      <c r="F233" t="str">
        <v>Caliper/Internal (IDT)</v>
      </c>
      <c r="G233" t="str">
        <v>Comparator / Var.Meas.</v>
      </c>
      <c r="H233" t="str">
        <v>Function Part</v>
      </c>
      <c r="I233" t="str">
        <v>Functional · Gauge</v>
      </c>
      <c r="J233" t="str">
        <v>Gauge · Go</v>
      </c>
      <c r="K233" t="str">
        <v>Gauge · Go/NoGo</v>
      </c>
      <c r="L233" t="str">
        <v>Gauge · NoGo</v>
      </c>
      <c r="M233" t="str">
        <v>Gauge Pins · Go</v>
      </c>
      <c r="N233" t="str">
        <v>Gauge Pins · Go/NoGo</v>
      </c>
      <c r="O233" t="str">
        <v>Gauge Pins · NoGo</v>
      </c>
      <c r="P233" t="str">
        <v>Gauge Pins · Var.Best.Fit.</v>
      </c>
      <c r="Q233" t="str">
        <v>GCMM-000X (CMM) · Pass / Fail</v>
      </c>
      <c r="R233" t="str">
        <v>GCMM-000X (CMM) · Var.Meas.</v>
      </c>
      <c r="S233" t="str">
        <v>GOMS-000X (Sylvac)</v>
      </c>
      <c r="T233" t="str">
        <v>GRAM-00XX (RAM) · Pass / Fail</v>
      </c>
      <c r="U233" t="str">
        <v>GRAM-00XX (RAM) · Program</v>
      </c>
      <c r="V233" t="str">
        <v>GRAM-00XX (RAM) · Var.Meas.</v>
      </c>
      <c r="W233" t="str">
        <v>GRAM-00XX (RAM) · Visual</v>
      </c>
      <c r="X233" t="str">
        <v>Groove Width Micrometer</v>
      </c>
      <c r="Y233" t="str">
        <v>GTIC-00XX Test Indicator</v>
      </c>
      <c r="Z233" t="str">
        <v>Indicator / Drop</v>
      </c>
      <c r="AA233" t="str">
        <v>Inspection Fixture · Go</v>
      </c>
      <c r="AB233" t="str">
        <v>Inspection Fixture · NoGo</v>
      </c>
      <c r="AC233" t="str">
        <v>Micrometer · Anvil GMAN-XXXX</v>
      </c>
      <c r="AD233" t="str">
        <v>Micrometer · Blade</v>
      </c>
      <c r="AE233" t="str">
        <v>Micrometer · Disc</v>
      </c>
      <c r="AF233" t="str">
        <v>Micrometer · Outside</v>
      </c>
      <c r="AG233" t="str">
        <v>Micrometer · Pitch</v>
      </c>
      <c r="AH233" t="str">
        <v>Micrometer · Point</v>
      </c>
      <c r="AI233" t="str">
        <v>Micrometer · Spline</v>
      </c>
      <c r="AJ233" t="str">
        <v xml:space="preserve">Micrometer · Spline / Calc. </v>
      </c>
      <c r="AK233" t="str">
        <v>not sure</v>
      </c>
      <c r="AL233" t="str">
        <v>Ring/Internal (IDT)</v>
      </c>
      <c r="AM233" t="str">
        <v xml:space="preserve">Test Indicator/Concent. Ga. </v>
      </c>
      <c r="AN233" t="str">
        <v>Thread Plug Gauge · Go</v>
      </c>
      <c r="AO233" t="str">
        <v>Thread Plug Gauge · Go/NoGo</v>
      </c>
      <c r="AP233" t="str">
        <v>Thread Plug Gauge · NoGo</v>
      </c>
      <c r="AQ233" t="str">
        <v>Thread Ring Gauge · Go</v>
      </c>
      <c r="AR233" t="str">
        <v>Thread Ring Gauge · Go/NoGo</v>
      </c>
      <c r="AS233" t="str">
        <v>Thread Ring Gauge · NoGo</v>
      </c>
      <c r="AT233" t="str">
        <v>Visual</v>
      </c>
      <c r="AU233" t="str">
        <v>Visual · (Microscope)</v>
      </c>
      <c r="AV233" t="str">
        <v>Visual · 10×</v>
      </c>
      <c r="AW233" t="str">
        <v>Visual · 2.25×</v>
      </c>
      <c r="AX233" t="str">
        <v>Visual · DV</v>
      </c>
      <c r="AY233" t="str">
        <v>Visual GritBlast Comparator</v>
      </c>
    </row>
    <row r="234" spans="3:51">
      <c r="C234" t="str" cm="1">
        <f t="array" ref="C234:AY234">TRANSPOSE(_xlfn._xlws.SORT(_xlfn._xlws.FILTER($A$2:$A$279,ISNUMBER(SEARCH('PartLib Table'!N241,$A$2:$A$279)),"not found")))</f>
        <v>Caliper</v>
      </c>
      <c r="D234" t="str">
        <v>Caliper/Go Gauge</v>
      </c>
      <c r="E234" t="str">
        <v>Caliper/Go Pin</v>
      </c>
      <c r="F234" t="str">
        <v>Caliper/Internal (IDT)</v>
      </c>
      <c r="G234" t="str">
        <v>Comparator / Var.Meas.</v>
      </c>
      <c r="H234" t="str">
        <v>Function Part</v>
      </c>
      <c r="I234" t="str">
        <v>Functional · Gauge</v>
      </c>
      <c r="J234" t="str">
        <v>Gauge · Go</v>
      </c>
      <c r="K234" t="str">
        <v>Gauge · Go/NoGo</v>
      </c>
      <c r="L234" t="str">
        <v>Gauge · NoGo</v>
      </c>
      <c r="M234" t="str">
        <v>Gauge Pins · Go</v>
      </c>
      <c r="N234" t="str">
        <v>Gauge Pins · Go/NoGo</v>
      </c>
      <c r="O234" t="str">
        <v>Gauge Pins · NoGo</v>
      </c>
      <c r="P234" t="str">
        <v>Gauge Pins · Var.Best.Fit.</v>
      </c>
      <c r="Q234" t="str">
        <v>GCMM-000X (CMM) · Pass / Fail</v>
      </c>
      <c r="R234" t="str">
        <v>GCMM-000X (CMM) · Var.Meas.</v>
      </c>
      <c r="S234" t="str">
        <v>GOMS-000X (Sylvac)</v>
      </c>
      <c r="T234" t="str">
        <v>GRAM-00XX (RAM) · Pass / Fail</v>
      </c>
      <c r="U234" t="str">
        <v>GRAM-00XX (RAM) · Program</v>
      </c>
      <c r="V234" t="str">
        <v>GRAM-00XX (RAM) · Var.Meas.</v>
      </c>
      <c r="W234" t="str">
        <v>GRAM-00XX (RAM) · Visual</v>
      </c>
      <c r="X234" t="str">
        <v>Groove Width Micrometer</v>
      </c>
      <c r="Y234" t="str">
        <v>GTIC-00XX Test Indicator</v>
      </c>
      <c r="Z234" t="str">
        <v>Indicator / Drop</v>
      </c>
      <c r="AA234" t="str">
        <v>Inspection Fixture · Go</v>
      </c>
      <c r="AB234" t="str">
        <v>Inspection Fixture · NoGo</v>
      </c>
      <c r="AC234" t="str">
        <v>Micrometer · Anvil GMAN-XXXX</v>
      </c>
      <c r="AD234" t="str">
        <v>Micrometer · Blade</v>
      </c>
      <c r="AE234" t="str">
        <v>Micrometer · Disc</v>
      </c>
      <c r="AF234" t="str">
        <v>Micrometer · Outside</v>
      </c>
      <c r="AG234" t="str">
        <v>Micrometer · Pitch</v>
      </c>
      <c r="AH234" t="str">
        <v>Micrometer · Point</v>
      </c>
      <c r="AI234" t="str">
        <v>Micrometer · Spline</v>
      </c>
      <c r="AJ234" t="str">
        <v xml:space="preserve">Micrometer · Spline / Calc. </v>
      </c>
      <c r="AK234" t="str">
        <v>not sure</v>
      </c>
      <c r="AL234" t="str">
        <v>Ring/Internal (IDT)</v>
      </c>
      <c r="AM234" t="str">
        <v xml:space="preserve">Test Indicator/Concent. Ga. </v>
      </c>
      <c r="AN234" t="str">
        <v>Thread Plug Gauge · Go</v>
      </c>
      <c r="AO234" t="str">
        <v>Thread Plug Gauge · Go/NoGo</v>
      </c>
      <c r="AP234" t="str">
        <v>Thread Plug Gauge · NoGo</v>
      </c>
      <c r="AQ234" t="str">
        <v>Thread Ring Gauge · Go</v>
      </c>
      <c r="AR234" t="str">
        <v>Thread Ring Gauge · Go/NoGo</v>
      </c>
      <c r="AS234" t="str">
        <v>Thread Ring Gauge · NoGo</v>
      </c>
      <c r="AT234" t="str">
        <v>Visual</v>
      </c>
      <c r="AU234" t="str">
        <v>Visual · (Microscope)</v>
      </c>
      <c r="AV234" t="str">
        <v>Visual · 10×</v>
      </c>
      <c r="AW234" t="str">
        <v>Visual · 2.25×</v>
      </c>
      <c r="AX234" t="str">
        <v>Visual · DV</v>
      </c>
      <c r="AY234" t="str">
        <v>Visual GritBlast Comparator</v>
      </c>
    </row>
    <row r="235" spans="3:51">
      <c r="C235" t="str" cm="1">
        <f t="array" ref="C235:AY235">TRANSPOSE(_xlfn._xlws.SORT(_xlfn._xlws.FILTER($A$2:$A$279,ISNUMBER(SEARCH('PartLib Table'!N242,$A$2:$A$279)),"not found")))</f>
        <v>Caliper</v>
      </c>
      <c r="D235" t="str">
        <v>Caliper/Go Gauge</v>
      </c>
      <c r="E235" t="str">
        <v>Caliper/Go Pin</v>
      </c>
      <c r="F235" t="str">
        <v>Caliper/Internal (IDT)</v>
      </c>
      <c r="G235" t="str">
        <v>Comparator / Var.Meas.</v>
      </c>
      <c r="H235" t="str">
        <v>Function Part</v>
      </c>
      <c r="I235" t="str">
        <v>Functional · Gauge</v>
      </c>
      <c r="J235" t="str">
        <v>Gauge · Go</v>
      </c>
      <c r="K235" t="str">
        <v>Gauge · Go/NoGo</v>
      </c>
      <c r="L235" t="str">
        <v>Gauge · NoGo</v>
      </c>
      <c r="M235" t="str">
        <v>Gauge Pins · Go</v>
      </c>
      <c r="N235" t="str">
        <v>Gauge Pins · Go/NoGo</v>
      </c>
      <c r="O235" t="str">
        <v>Gauge Pins · NoGo</v>
      </c>
      <c r="P235" t="str">
        <v>Gauge Pins · Var.Best.Fit.</v>
      </c>
      <c r="Q235" t="str">
        <v>GCMM-000X (CMM) · Pass / Fail</v>
      </c>
      <c r="R235" t="str">
        <v>GCMM-000X (CMM) · Var.Meas.</v>
      </c>
      <c r="S235" t="str">
        <v>GOMS-000X (Sylvac)</v>
      </c>
      <c r="T235" t="str">
        <v>GRAM-00XX (RAM) · Pass / Fail</v>
      </c>
      <c r="U235" t="str">
        <v>GRAM-00XX (RAM) · Program</v>
      </c>
      <c r="V235" t="str">
        <v>GRAM-00XX (RAM) · Var.Meas.</v>
      </c>
      <c r="W235" t="str">
        <v>GRAM-00XX (RAM) · Visual</v>
      </c>
      <c r="X235" t="str">
        <v>Groove Width Micrometer</v>
      </c>
      <c r="Y235" t="str">
        <v>GTIC-00XX Test Indicator</v>
      </c>
      <c r="Z235" t="str">
        <v>Indicator / Drop</v>
      </c>
      <c r="AA235" t="str">
        <v>Inspection Fixture · Go</v>
      </c>
      <c r="AB235" t="str">
        <v>Inspection Fixture · NoGo</v>
      </c>
      <c r="AC235" t="str">
        <v>Micrometer · Anvil GMAN-XXXX</v>
      </c>
      <c r="AD235" t="str">
        <v>Micrometer · Blade</v>
      </c>
      <c r="AE235" t="str">
        <v>Micrometer · Disc</v>
      </c>
      <c r="AF235" t="str">
        <v>Micrometer · Outside</v>
      </c>
      <c r="AG235" t="str">
        <v>Micrometer · Pitch</v>
      </c>
      <c r="AH235" t="str">
        <v>Micrometer · Point</v>
      </c>
      <c r="AI235" t="str">
        <v>Micrometer · Spline</v>
      </c>
      <c r="AJ235" t="str">
        <v xml:space="preserve">Micrometer · Spline / Calc. </v>
      </c>
      <c r="AK235" t="str">
        <v>not sure</v>
      </c>
      <c r="AL235" t="str">
        <v>Ring/Internal (IDT)</v>
      </c>
      <c r="AM235" t="str">
        <v xml:space="preserve">Test Indicator/Concent. Ga. </v>
      </c>
      <c r="AN235" t="str">
        <v>Thread Plug Gauge · Go</v>
      </c>
      <c r="AO235" t="str">
        <v>Thread Plug Gauge · Go/NoGo</v>
      </c>
      <c r="AP235" t="str">
        <v>Thread Plug Gauge · NoGo</v>
      </c>
      <c r="AQ235" t="str">
        <v>Thread Ring Gauge · Go</v>
      </c>
      <c r="AR235" t="str">
        <v>Thread Ring Gauge · Go/NoGo</v>
      </c>
      <c r="AS235" t="str">
        <v>Thread Ring Gauge · NoGo</v>
      </c>
      <c r="AT235" t="str">
        <v>Visual</v>
      </c>
      <c r="AU235" t="str">
        <v>Visual · (Microscope)</v>
      </c>
      <c r="AV235" t="str">
        <v>Visual · 10×</v>
      </c>
      <c r="AW235" t="str">
        <v>Visual · 2.25×</v>
      </c>
      <c r="AX235" t="str">
        <v>Visual · DV</v>
      </c>
      <c r="AY235" t="str">
        <v>Visual GritBlast Comparator</v>
      </c>
    </row>
    <row r="236" spans="3:51">
      <c r="C236" t="str" cm="1">
        <f t="array" ref="C236:AY236">TRANSPOSE(_xlfn._xlws.SORT(_xlfn._xlws.FILTER($A$2:$A$279,ISNUMBER(SEARCH('PartLib Table'!N243,$A$2:$A$279)),"not found")))</f>
        <v>Caliper</v>
      </c>
      <c r="D236" t="str">
        <v>Caliper/Go Gauge</v>
      </c>
      <c r="E236" t="str">
        <v>Caliper/Go Pin</v>
      </c>
      <c r="F236" t="str">
        <v>Caliper/Internal (IDT)</v>
      </c>
      <c r="G236" t="str">
        <v>Comparator / Var.Meas.</v>
      </c>
      <c r="H236" t="str">
        <v>Function Part</v>
      </c>
      <c r="I236" t="str">
        <v>Functional · Gauge</v>
      </c>
      <c r="J236" t="str">
        <v>Gauge · Go</v>
      </c>
      <c r="K236" t="str">
        <v>Gauge · Go/NoGo</v>
      </c>
      <c r="L236" t="str">
        <v>Gauge · NoGo</v>
      </c>
      <c r="M236" t="str">
        <v>Gauge Pins · Go</v>
      </c>
      <c r="N236" t="str">
        <v>Gauge Pins · Go/NoGo</v>
      </c>
      <c r="O236" t="str">
        <v>Gauge Pins · NoGo</v>
      </c>
      <c r="P236" t="str">
        <v>Gauge Pins · Var.Best.Fit.</v>
      </c>
      <c r="Q236" t="str">
        <v>GCMM-000X (CMM) · Pass / Fail</v>
      </c>
      <c r="R236" t="str">
        <v>GCMM-000X (CMM) · Var.Meas.</v>
      </c>
      <c r="S236" t="str">
        <v>GOMS-000X (Sylvac)</v>
      </c>
      <c r="T236" t="str">
        <v>GRAM-00XX (RAM) · Pass / Fail</v>
      </c>
      <c r="U236" t="str">
        <v>GRAM-00XX (RAM) · Program</v>
      </c>
      <c r="V236" t="str">
        <v>GRAM-00XX (RAM) · Var.Meas.</v>
      </c>
      <c r="W236" t="str">
        <v>GRAM-00XX (RAM) · Visual</v>
      </c>
      <c r="X236" t="str">
        <v>Groove Width Micrometer</v>
      </c>
      <c r="Y236" t="str">
        <v>GTIC-00XX Test Indicator</v>
      </c>
      <c r="Z236" t="str">
        <v>Indicator / Drop</v>
      </c>
      <c r="AA236" t="str">
        <v>Inspection Fixture · Go</v>
      </c>
      <c r="AB236" t="str">
        <v>Inspection Fixture · NoGo</v>
      </c>
      <c r="AC236" t="str">
        <v>Micrometer · Anvil GMAN-XXXX</v>
      </c>
      <c r="AD236" t="str">
        <v>Micrometer · Blade</v>
      </c>
      <c r="AE236" t="str">
        <v>Micrometer · Disc</v>
      </c>
      <c r="AF236" t="str">
        <v>Micrometer · Outside</v>
      </c>
      <c r="AG236" t="str">
        <v>Micrometer · Pitch</v>
      </c>
      <c r="AH236" t="str">
        <v>Micrometer · Point</v>
      </c>
      <c r="AI236" t="str">
        <v>Micrometer · Spline</v>
      </c>
      <c r="AJ236" t="str">
        <v xml:space="preserve">Micrometer · Spline / Calc. </v>
      </c>
      <c r="AK236" t="str">
        <v>not sure</v>
      </c>
      <c r="AL236" t="str">
        <v>Ring/Internal (IDT)</v>
      </c>
      <c r="AM236" t="str">
        <v xml:space="preserve">Test Indicator/Concent. Ga. </v>
      </c>
      <c r="AN236" t="str">
        <v>Thread Plug Gauge · Go</v>
      </c>
      <c r="AO236" t="str">
        <v>Thread Plug Gauge · Go/NoGo</v>
      </c>
      <c r="AP236" t="str">
        <v>Thread Plug Gauge · NoGo</v>
      </c>
      <c r="AQ236" t="str">
        <v>Thread Ring Gauge · Go</v>
      </c>
      <c r="AR236" t="str">
        <v>Thread Ring Gauge · Go/NoGo</v>
      </c>
      <c r="AS236" t="str">
        <v>Thread Ring Gauge · NoGo</v>
      </c>
      <c r="AT236" t="str">
        <v>Visual</v>
      </c>
      <c r="AU236" t="str">
        <v>Visual · (Microscope)</v>
      </c>
      <c r="AV236" t="str">
        <v>Visual · 10×</v>
      </c>
      <c r="AW236" t="str">
        <v>Visual · 2.25×</v>
      </c>
      <c r="AX236" t="str">
        <v>Visual · DV</v>
      </c>
      <c r="AY236" t="str">
        <v>Visual GritBlast Comparator</v>
      </c>
    </row>
    <row r="237" spans="3:51">
      <c r="C237" t="str" cm="1">
        <f t="array" ref="C237:AY237">TRANSPOSE(_xlfn._xlws.SORT(_xlfn._xlws.FILTER($A$2:$A$279,ISNUMBER(SEARCH('PartLib Table'!N244,$A$2:$A$279)),"not found")))</f>
        <v>Caliper</v>
      </c>
      <c r="D237" t="str">
        <v>Caliper/Go Gauge</v>
      </c>
      <c r="E237" t="str">
        <v>Caliper/Go Pin</v>
      </c>
      <c r="F237" t="str">
        <v>Caliper/Internal (IDT)</v>
      </c>
      <c r="G237" t="str">
        <v>Comparator / Var.Meas.</v>
      </c>
      <c r="H237" t="str">
        <v>Function Part</v>
      </c>
      <c r="I237" t="str">
        <v>Functional · Gauge</v>
      </c>
      <c r="J237" t="str">
        <v>Gauge · Go</v>
      </c>
      <c r="K237" t="str">
        <v>Gauge · Go/NoGo</v>
      </c>
      <c r="L237" t="str">
        <v>Gauge · NoGo</v>
      </c>
      <c r="M237" t="str">
        <v>Gauge Pins · Go</v>
      </c>
      <c r="N237" t="str">
        <v>Gauge Pins · Go/NoGo</v>
      </c>
      <c r="O237" t="str">
        <v>Gauge Pins · NoGo</v>
      </c>
      <c r="P237" t="str">
        <v>Gauge Pins · Var.Best.Fit.</v>
      </c>
      <c r="Q237" t="str">
        <v>GCMM-000X (CMM) · Pass / Fail</v>
      </c>
      <c r="R237" t="str">
        <v>GCMM-000X (CMM) · Var.Meas.</v>
      </c>
      <c r="S237" t="str">
        <v>GOMS-000X (Sylvac)</v>
      </c>
      <c r="T237" t="str">
        <v>GRAM-00XX (RAM) · Pass / Fail</v>
      </c>
      <c r="U237" t="str">
        <v>GRAM-00XX (RAM) · Program</v>
      </c>
      <c r="V237" t="str">
        <v>GRAM-00XX (RAM) · Var.Meas.</v>
      </c>
      <c r="W237" t="str">
        <v>GRAM-00XX (RAM) · Visual</v>
      </c>
      <c r="X237" t="str">
        <v>Groove Width Micrometer</v>
      </c>
      <c r="Y237" t="str">
        <v>GTIC-00XX Test Indicator</v>
      </c>
      <c r="Z237" t="str">
        <v>Indicator / Drop</v>
      </c>
      <c r="AA237" t="str">
        <v>Inspection Fixture · Go</v>
      </c>
      <c r="AB237" t="str">
        <v>Inspection Fixture · NoGo</v>
      </c>
      <c r="AC237" t="str">
        <v>Micrometer · Anvil GMAN-XXXX</v>
      </c>
      <c r="AD237" t="str">
        <v>Micrometer · Blade</v>
      </c>
      <c r="AE237" t="str">
        <v>Micrometer · Disc</v>
      </c>
      <c r="AF237" t="str">
        <v>Micrometer · Outside</v>
      </c>
      <c r="AG237" t="str">
        <v>Micrometer · Pitch</v>
      </c>
      <c r="AH237" t="str">
        <v>Micrometer · Point</v>
      </c>
      <c r="AI237" t="str">
        <v>Micrometer · Spline</v>
      </c>
      <c r="AJ237" t="str">
        <v xml:space="preserve">Micrometer · Spline / Calc. </v>
      </c>
      <c r="AK237" t="str">
        <v>not sure</v>
      </c>
      <c r="AL237" t="str">
        <v>Ring/Internal (IDT)</v>
      </c>
      <c r="AM237" t="str">
        <v xml:space="preserve">Test Indicator/Concent. Ga. </v>
      </c>
      <c r="AN237" t="str">
        <v>Thread Plug Gauge · Go</v>
      </c>
      <c r="AO237" t="str">
        <v>Thread Plug Gauge · Go/NoGo</v>
      </c>
      <c r="AP237" t="str">
        <v>Thread Plug Gauge · NoGo</v>
      </c>
      <c r="AQ237" t="str">
        <v>Thread Ring Gauge · Go</v>
      </c>
      <c r="AR237" t="str">
        <v>Thread Ring Gauge · Go/NoGo</v>
      </c>
      <c r="AS237" t="str">
        <v>Thread Ring Gauge · NoGo</v>
      </c>
      <c r="AT237" t="str">
        <v>Visual</v>
      </c>
      <c r="AU237" t="str">
        <v>Visual · (Microscope)</v>
      </c>
      <c r="AV237" t="str">
        <v>Visual · 10×</v>
      </c>
      <c r="AW237" t="str">
        <v>Visual · 2.25×</v>
      </c>
      <c r="AX237" t="str">
        <v>Visual · DV</v>
      </c>
      <c r="AY237" t="str">
        <v>Visual GritBlast Comparator</v>
      </c>
    </row>
    <row r="238" spans="3:51">
      <c r="C238" t="str" cm="1">
        <f t="array" ref="C238:AY238">TRANSPOSE(_xlfn._xlws.SORT(_xlfn._xlws.FILTER($A$2:$A$279,ISNUMBER(SEARCH('PartLib Table'!N245,$A$2:$A$279)),"not found")))</f>
        <v>Caliper</v>
      </c>
      <c r="D238" t="str">
        <v>Caliper/Go Gauge</v>
      </c>
      <c r="E238" t="str">
        <v>Caliper/Go Pin</v>
      </c>
      <c r="F238" t="str">
        <v>Caliper/Internal (IDT)</v>
      </c>
      <c r="G238" t="str">
        <v>Comparator / Var.Meas.</v>
      </c>
      <c r="H238" t="str">
        <v>Function Part</v>
      </c>
      <c r="I238" t="str">
        <v>Functional · Gauge</v>
      </c>
      <c r="J238" t="str">
        <v>Gauge · Go</v>
      </c>
      <c r="K238" t="str">
        <v>Gauge · Go/NoGo</v>
      </c>
      <c r="L238" t="str">
        <v>Gauge · NoGo</v>
      </c>
      <c r="M238" t="str">
        <v>Gauge Pins · Go</v>
      </c>
      <c r="N238" t="str">
        <v>Gauge Pins · Go/NoGo</v>
      </c>
      <c r="O238" t="str">
        <v>Gauge Pins · NoGo</v>
      </c>
      <c r="P238" t="str">
        <v>Gauge Pins · Var.Best.Fit.</v>
      </c>
      <c r="Q238" t="str">
        <v>GCMM-000X (CMM) · Pass / Fail</v>
      </c>
      <c r="R238" t="str">
        <v>GCMM-000X (CMM) · Var.Meas.</v>
      </c>
      <c r="S238" t="str">
        <v>GOMS-000X (Sylvac)</v>
      </c>
      <c r="T238" t="str">
        <v>GRAM-00XX (RAM) · Pass / Fail</v>
      </c>
      <c r="U238" t="str">
        <v>GRAM-00XX (RAM) · Program</v>
      </c>
      <c r="V238" t="str">
        <v>GRAM-00XX (RAM) · Var.Meas.</v>
      </c>
      <c r="W238" t="str">
        <v>GRAM-00XX (RAM) · Visual</v>
      </c>
      <c r="X238" t="str">
        <v>Groove Width Micrometer</v>
      </c>
      <c r="Y238" t="str">
        <v>GTIC-00XX Test Indicator</v>
      </c>
      <c r="Z238" t="str">
        <v>Indicator / Drop</v>
      </c>
      <c r="AA238" t="str">
        <v>Inspection Fixture · Go</v>
      </c>
      <c r="AB238" t="str">
        <v>Inspection Fixture · NoGo</v>
      </c>
      <c r="AC238" t="str">
        <v>Micrometer · Anvil GMAN-XXXX</v>
      </c>
      <c r="AD238" t="str">
        <v>Micrometer · Blade</v>
      </c>
      <c r="AE238" t="str">
        <v>Micrometer · Disc</v>
      </c>
      <c r="AF238" t="str">
        <v>Micrometer · Outside</v>
      </c>
      <c r="AG238" t="str">
        <v>Micrometer · Pitch</v>
      </c>
      <c r="AH238" t="str">
        <v>Micrometer · Point</v>
      </c>
      <c r="AI238" t="str">
        <v>Micrometer · Spline</v>
      </c>
      <c r="AJ238" t="str">
        <v xml:space="preserve">Micrometer · Spline / Calc. </v>
      </c>
      <c r="AK238" t="str">
        <v>not sure</v>
      </c>
      <c r="AL238" t="str">
        <v>Ring/Internal (IDT)</v>
      </c>
      <c r="AM238" t="str">
        <v xml:space="preserve">Test Indicator/Concent. Ga. </v>
      </c>
      <c r="AN238" t="str">
        <v>Thread Plug Gauge · Go</v>
      </c>
      <c r="AO238" t="str">
        <v>Thread Plug Gauge · Go/NoGo</v>
      </c>
      <c r="AP238" t="str">
        <v>Thread Plug Gauge · NoGo</v>
      </c>
      <c r="AQ238" t="str">
        <v>Thread Ring Gauge · Go</v>
      </c>
      <c r="AR238" t="str">
        <v>Thread Ring Gauge · Go/NoGo</v>
      </c>
      <c r="AS238" t="str">
        <v>Thread Ring Gauge · NoGo</v>
      </c>
      <c r="AT238" t="str">
        <v>Visual</v>
      </c>
      <c r="AU238" t="str">
        <v>Visual · (Microscope)</v>
      </c>
      <c r="AV238" t="str">
        <v>Visual · 10×</v>
      </c>
      <c r="AW238" t="str">
        <v>Visual · 2.25×</v>
      </c>
      <c r="AX238" t="str">
        <v>Visual · DV</v>
      </c>
      <c r="AY238" t="str">
        <v>Visual GritBlast Comparator</v>
      </c>
    </row>
    <row r="239" spans="3:51">
      <c r="C239" t="str" cm="1">
        <f t="array" ref="C239:AY239">TRANSPOSE(_xlfn._xlws.SORT(_xlfn._xlws.FILTER($A$2:$A$279,ISNUMBER(SEARCH('PartLib Table'!N246,$A$2:$A$279)),"not found")))</f>
        <v>Caliper</v>
      </c>
      <c r="D239" t="str">
        <v>Caliper/Go Gauge</v>
      </c>
      <c r="E239" t="str">
        <v>Caliper/Go Pin</v>
      </c>
      <c r="F239" t="str">
        <v>Caliper/Internal (IDT)</v>
      </c>
      <c r="G239" t="str">
        <v>Comparator / Var.Meas.</v>
      </c>
      <c r="H239" t="str">
        <v>Function Part</v>
      </c>
      <c r="I239" t="str">
        <v>Functional · Gauge</v>
      </c>
      <c r="J239" t="str">
        <v>Gauge · Go</v>
      </c>
      <c r="K239" t="str">
        <v>Gauge · Go/NoGo</v>
      </c>
      <c r="L239" t="str">
        <v>Gauge · NoGo</v>
      </c>
      <c r="M239" t="str">
        <v>Gauge Pins · Go</v>
      </c>
      <c r="N239" t="str">
        <v>Gauge Pins · Go/NoGo</v>
      </c>
      <c r="O239" t="str">
        <v>Gauge Pins · NoGo</v>
      </c>
      <c r="P239" t="str">
        <v>Gauge Pins · Var.Best.Fit.</v>
      </c>
      <c r="Q239" t="str">
        <v>GCMM-000X (CMM) · Pass / Fail</v>
      </c>
      <c r="R239" t="str">
        <v>GCMM-000X (CMM) · Var.Meas.</v>
      </c>
      <c r="S239" t="str">
        <v>GOMS-000X (Sylvac)</v>
      </c>
      <c r="T239" t="str">
        <v>GRAM-00XX (RAM) · Pass / Fail</v>
      </c>
      <c r="U239" t="str">
        <v>GRAM-00XX (RAM) · Program</v>
      </c>
      <c r="V239" t="str">
        <v>GRAM-00XX (RAM) · Var.Meas.</v>
      </c>
      <c r="W239" t="str">
        <v>GRAM-00XX (RAM) · Visual</v>
      </c>
      <c r="X239" t="str">
        <v>Groove Width Micrometer</v>
      </c>
      <c r="Y239" t="str">
        <v>GTIC-00XX Test Indicator</v>
      </c>
      <c r="Z239" t="str">
        <v>Indicator / Drop</v>
      </c>
      <c r="AA239" t="str">
        <v>Inspection Fixture · Go</v>
      </c>
      <c r="AB239" t="str">
        <v>Inspection Fixture · NoGo</v>
      </c>
      <c r="AC239" t="str">
        <v>Micrometer · Anvil GMAN-XXXX</v>
      </c>
      <c r="AD239" t="str">
        <v>Micrometer · Blade</v>
      </c>
      <c r="AE239" t="str">
        <v>Micrometer · Disc</v>
      </c>
      <c r="AF239" t="str">
        <v>Micrometer · Outside</v>
      </c>
      <c r="AG239" t="str">
        <v>Micrometer · Pitch</v>
      </c>
      <c r="AH239" t="str">
        <v>Micrometer · Point</v>
      </c>
      <c r="AI239" t="str">
        <v>Micrometer · Spline</v>
      </c>
      <c r="AJ239" t="str">
        <v xml:space="preserve">Micrometer · Spline / Calc. </v>
      </c>
      <c r="AK239" t="str">
        <v>not sure</v>
      </c>
      <c r="AL239" t="str">
        <v>Ring/Internal (IDT)</v>
      </c>
      <c r="AM239" t="str">
        <v xml:space="preserve">Test Indicator/Concent. Ga. </v>
      </c>
      <c r="AN239" t="str">
        <v>Thread Plug Gauge · Go</v>
      </c>
      <c r="AO239" t="str">
        <v>Thread Plug Gauge · Go/NoGo</v>
      </c>
      <c r="AP239" t="str">
        <v>Thread Plug Gauge · NoGo</v>
      </c>
      <c r="AQ239" t="str">
        <v>Thread Ring Gauge · Go</v>
      </c>
      <c r="AR239" t="str">
        <v>Thread Ring Gauge · Go/NoGo</v>
      </c>
      <c r="AS239" t="str">
        <v>Thread Ring Gauge · NoGo</v>
      </c>
      <c r="AT239" t="str">
        <v>Visual</v>
      </c>
      <c r="AU239" t="str">
        <v>Visual · (Microscope)</v>
      </c>
      <c r="AV239" t="str">
        <v>Visual · 10×</v>
      </c>
      <c r="AW239" t="str">
        <v>Visual · 2.25×</v>
      </c>
      <c r="AX239" t="str">
        <v>Visual · DV</v>
      </c>
      <c r="AY239" t="str">
        <v>Visual GritBlast Comparator</v>
      </c>
    </row>
    <row r="240" spans="3:51">
      <c r="C240" t="str" cm="1">
        <f t="array" ref="C240:AY240">TRANSPOSE(_xlfn._xlws.SORT(_xlfn._xlws.FILTER($A$2:$A$279,ISNUMBER(SEARCH('PartLib Table'!N247,$A$2:$A$279)),"not found")))</f>
        <v>Caliper</v>
      </c>
      <c r="D240" t="str">
        <v>Caliper/Go Gauge</v>
      </c>
      <c r="E240" t="str">
        <v>Caliper/Go Pin</v>
      </c>
      <c r="F240" t="str">
        <v>Caliper/Internal (IDT)</v>
      </c>
      <c r="G240" t="str">
        <v>Comparator / Var.Meas.</v>
      </c>
      <c r="H240" t="str">
        <v>Function Part</v>
      </c>
      <c r="I240" t="str">
        <v>Functional · Gauge</v>
      </c>
      <c r="J240" t="str">
        <v>Gauge · Go</v>
      </c>
      <c r="K240" t="str">
        <v>Gauge · Go/NoGo</v>
      </c>
      <c r="L240" t="str">
        <v>Gauge · NoGo</v>
      </c>
      <c r="M240" t="str">
        <v>Gauge Pins · Go</v>
      </c>
      <c r="N240" t="str">
        <v>Gauge Pins · Go/NoGo</v>
      </c>
      <c r="O240" t="str">
        <v>Gauge Pins · NoGo</v>
      </c>
      <c r="P240" t="str">
        <v>Gauge Pins · Var.Best.Fit.</v>
      </c>
      <c r="Q240" t="str">
        <v>GCMM-000X (CMM) · Pass / Fail</v>
      </c>
      <c r="R240" t="str">
        <v>GCMM-000X (CMM) · Var.Meas.</v>
      </c>
      <c r="S240" t="str">
        <v>GOMS-000X (Sylvac)</v>
      </c>
      <c r="T240" t="str">
        <v>GRAM-00XX (RAM) · Pass / Fail</v>
      </c>
      <c r="U240" t="str">
        <v>GRAM-00XX (RAM) · Program</v>
      </c>
      <c r="V240" t="str">
        <v>GRAM-00XX (RAM) · Var.Meas.</v>
      </c>
      <c r="W240" t="str">
        <v>GRAM-00XX (RAM) · Visual</v>
      </c>
      <c r="X240" t="str">
        <v>Groove Width Micrometer</v>
      </c>
      <c r="Y240" t="str">
        <v>GTIC-00XX Test Indicator</v>
      </c>
      <c r="Z240" t="str">
        <v>Indicator / Drop</v>
      </c>
      <c r="AA240" t="str">
        <v>Inspection Fixture · Go</v>
      </c>
      <c r="AB240" t="str">
        <v>Inspection Fixture · NoGo</v>
      </c>
      <c r="AC240" t="str">
        <v>Micrometer · Anvil GMAN-XXXX</v>
      </c>
      <c r="AD240" t="str">
        <v>Micrometer · Blade</v>
      </c>
      <c r="AE240" t="str">
        <v>Micrometer · Disc</v>
      </c>
      <c r="AF240" t="str">
        <v>Micrometer · Outside</v>
      </c>
      <c r="AG240" t="str">
        <v>Micrometer · Pitch</v>
      </c>
      <c r="AH240" t="str">
        <v>Micrometer · Point</v>
      </c>
      <c r="AI240" t="str">
        <v>Micrometer · Spline</v>
      </c>
      <c r="AJ240" t="str">
        <v xml:space="preserve">Micrometer · Spline / Calc. </v>
      </c>
      <c r="AK240" t="str">
        <v>not sure</v>
      </c>
      <c r="AL240" t="str">
        <v>Ring/Internal (IDT)</v>
      </c>
      <c r="AM240" t="str">
        <v xml:space="preserve">Test Indicator/Concent. Ga. </v>
      </c>
      <c r="AN240" t="str">
        <v>Thread Plug Gauge · Go</v>
      </c>
      <c r="AO240" t="str">
        <v>Thread Plug Gauge · Go/NoGo</v>
      </c>
      <c r="AP240" t="str">
        <v>Thread Plug Gauge · NoGo</v>
      </c>
      <c r="AQ240" t="str">
        <v>Thread Ring Gauge · Go</v>
      </c>
      <c r="AR240" t="str">
        <v>Thread Ring Gauge · Go/NoGo</v>
      </c>
      <c r="AS240" t="str">
        <v>Thread Ring Gauge · NoGo</v>
      </c>
      <c r="AT240" t="str">
        <v>Visual</v>
      </c>
      <c r="AU240" t="str">
        <v>Visual · (Microscope)</v>
      </c>
      <c r="AV240" t="str">
        <v>Visual · 10×</v>
      </c>
      <c r="AW240" t="str">
        <v>Visual · 2.25×</v>
      </c>
      <c r="AX240" t="str">
        <v>Visual · DV</v>
      </c>
      <c r="AY240" t="str">
        <v>Visual GritBlast Comparator</v>
      </c>
    </row>
    <row r="241" spans="3:51">
      <c r="C241" t="str" cm="1">
        <f t="array" ref="C241:AY241">TRANSPOSE(_xlfn._xlws.SORT(_xlfn._xlws.FILTER($A$2:$A$279,ISNUMBER(SEARCH('PartLib Table'!N248,$A$2:$A$279)),"not found")))</f>
        <v>Caliper</v>
      </c>
      <c r="D241" t="str">
        <v>Caliper/Go Gauge</v>
      </c>
      <c r="E241" t="str">
        <v>Caliper/Go Pin</v>
      </c>
      <c r="F241" t="str">
        <v>Caliper/Internal (IDT)</v>
      </c>
      <c r="G241" t="str">
        <v>Comparator / Var.Meas.</v>
      </c>
      <c r="H241" t="str">
        <v>Function Part</v>
      </c>
      <c r="I241" t="str">
        <v>Functional · Gauge</v>
      </c>
      <c r="J241" t="str">
        <v>Gauge · Go</v>
      </c>
      <c r="K241" t="str">
        <v>Gauge · Go/NoGo</v>
      </c>
      <c r="L241" t="str">
        <v>Gauge · NoGo</v>
      </c>
      <c r="M241" t="str">
        <v>Gauge Pins · Go</v>
      </c>
      <c r="N241" t="str">
        <v>Gauge Pins · Go/NoGo</v>
      </c>
      <c r="O241" t="str">
        <v>Gauge Pins · NoGo</v>
      </c>
      <c r="P241" t="str">
        <v>Gauge Pins · Var.Best.Fit.</v>
      </c>
      <c r="Q241" t="str">
        <v>GCMM-000X (CMM) · Pass / Fail</v>
      </c>
      <c r="R241" t="str">
        <v>GCMM-000X (CMM) · Var.Meas.</v>
      </c>
      <c r="S241" t="str">
        <v>GOMS-000X (Sylvac)</v>
      </c>
      <c r="T241" t="str">
        <v>GRAM-00XX (RAM) · Pass / Fail</v>
      </c>
      <c r="U241" t="str">
        <v>GRAM-00XX (RAM) · Program</v>
      </c>
      <c r="V241" t="str">
        <v>GRAM-00XX (RAM) · Var.Meas.</v>
      </c>
      <c r="W241" t="str">
        <v>GRAM-00XX (RAM) · Visual</v>
      </c>
      <c r="X241" t="str">
        <v>Groove Width Micrometer</v>
      </c>
      <c r="Y241" t="str">
        <v>GTIC-00XX Test Indicator</v>
      </c>
      <c r="Z241" t="str">
        <v>Indicator / Drop</v>
      </c>
      <c r="AA241" t="str">
        <v>Inspection Fixture · Go</v>
      </c>
      <c r="AB241" t="str">
        <v>Inspection Fixture · NoGo</v>
      </c>
      <c r="AC241" t="str">
        <v>Micrometer · Anvil GMAN-XXXX</v>
      </c>
      <c r="AD241" t="str">
        <v>Micrometer · Blade</v>
      </c>
      <c r="AE241" t="str">
        <v>Micrometer · Disc</v>
      </c>
      <c r="AF241" t="str">
        <v>Micrometer · Outside</v>
      </c>
      <c r="AG241" t="str">
        <v>Micrometer · Pitch</v>
      </c>
      <c r="AH241" t="str">
        <v>Micrometer · Point</v>
      </c>
      <c r="AI241" t="str">
        <v>Micrometer · Spline</v>
      </c>
      <c r="AJ241" t="str">
        <v xml:space="preserve">Micrometer · Spline / Calc. </v>
      </c>
      <c r="AK241" t="str">
        <v>not sure</v>
      </c>
      <c r="AL241" t="str">
        <v>Ring/Internal (IDT)</v>
      </c>
      <c r="AM241" t="str">
        <v xml:space="preserve">Test Indicator/Concent. Ga. </v>
      </c>
      <c r="AN241" t="str">
        <v>Thread Plug Gauge · Go</v>
      </c>
      <c r="AO241" t="str">
        <v>Thread Plug Gauge · Go/NoGo</v>
      </c>
      <c r="AP241" t="str">
        <v>Thread Plug Gauge · NoGo</v>
      </c>
      <c r="AQ241" t="str">
        <v>Thread Ring Gauge · Go</v>
      </c>
      <c r="AR241" t="str">
        <v>Thread Ring Gauge · Go/NoGo</v>
      </c>
      <c r="AS241" t="str">
        <v>Thread Ring Gauge · NoGo</v>
      </c>
      <c r="AT241" t="str">
        <v>Visual</v>
      </c>
      <c r="AU241" t="str">
        <v>Visual · (Microscope)</v>
      </c>
      <c r="AV241" t="str">
        <v>Visual · 10×</v>
      </c>
      <c r="AW241" t="str">
        <v>Visual · 2.25×</v>
      </c>
      <c r="AX241" t="str">
        <v>Visual · DV</v>
      </c>
      <c r="AY241" t="str">
        <v>Visual GritBlast Comparator</v>
      </c>
    </row>
    <row r="242" spans="3:51">
      <c r="C242" t="str" cm="1">
        <f t="array" ref="C242:AY242">TRANSPOSE(_xlfn._xlws.SORT(_xlfn._xlws.FILTER($A$2:$A$279,ISNUMBER(SEARCH('PartLib Table'!N249,$A$2:$A$279)),"not found")))</f>
        <v>Caliper</v>
      </c>
      <c r="D242" t="str">
        <v>Caliper/Go Gauge</v>
      </c>
      <c r="E242" t="str">
        <v>Caliper/Go Pin</v>
      </c>
      <c r="F242" t="str">
        <v>Caliper/Internal (IDT)</v>
      </c>
      <c r="G242" t="str">
        <v>Comparator / Var.Meas.</v>
      </c>
      <c r="H242" t="str">
        <v>Function Part</v>
      </c>
      <c r="I242" t="str">
        <v>Functional · Gauge</v>
      </c>
      <c r="J242" t="str">
        <v>Gauge · Go</v>
      </c>
      <c r="K242" t="str">
        <v>Gauge · Go/NoGo</v>
      </c>
      <c r="L242" t="str">
        <v>Gauge · NoGo</v>
      </c>
      <c r="M242" t="str">
        <v>Gauge Pins · Go</v>
      </c>
      <c r="N242" t="str">
        <v>Gauge Pins · Go/NoGo</v>
      </c>
      <c r="O242" t="str">
        <v>Gauge Pins · NoGo</v>
      </c>
      <c r="P242" t="str">
        <v>Gauge Pins · Var.Best.Fit.</v>
      </c>
      <c r="Q242" t="str">
        <v>GCMM-000X (CMM) · Pass / Fail</v>
      </c>
      <c r="R242" t="str">
        <v>GCMM-000X (CMM) · Var.Meas.</v>
      </c>
      <c r="S242" t="str">
        <v>GOMS-000X (Sylvac)</v>
      </c>
      <c r="T242" t="str">
        <v>GRAM-00XX (RAM) · Pass / Fail</v>
      </c>
      <c r="U242" t="str">
        <v>GRAM-00XX (RAM) · Program</v>
      </c>
      <c r="V242" t="str">
        <v>GRAM-00XX (RAM) · Var.Meas.</v>
      </c>
      <c r="W242" t="str">
        <v>GRAM-00XX (RAM) · Visual</v>
      </c>
      <c r="X242" t="str">
        <v>Groove Width Micrometer</v>
      </c>
      <c r="Y242" t="str">
        <v>GTIC-00XX Test Indicator</v>
      </c>
      <c r="Z242" t="str">
        <v>Indicator / Drop</v>
      </c>
      <c r="AA242" t="str">
        <v>Inspection Fixture · Go</v>
      </c>
      <c r="AB242" t="str">
        <v>Inspection Fixture · NoGo</v>
      </c>
      <c r="AC242" t="str">
        <v>Micrometer · Anvil GMAN-XXXX</v>
      </c>
      <c r="AD242" t="str">
        <v>Micrometer · Blade</v>
      </c>
      <c r="AE242" t="str">
        <v>Micrometer · Disc</v>
      </c>
      <c r="AF242" t="str">
        <v>Micrometer · Outside</v>
      </c>
      <c r="AG242" t="str">
        <v>Micrometer · Pitch</v>
      </c>
      <c r="AH242" t="str">
        <v>Micrometer · Point</v>
      </c>
      <c r="AI242" t="str">
        <v>Micrometer · Spline</v>
      </c>
      <c r="AJ242" t="str">
        <v xml:space="preserve">Micrometer · Spline / Calc. </v>
      </c>
      <c r="AK242" t="str">
        <v>not sure</v>
      </c>
      <c r="AL242" t="str">
        <v>Ring/Internal (IDT)</v>
      </c>
      <c r="AM242" t="str">
        <v xml:space="preserve">Test Indicator/Concent. Ga. </v>
      </c>
      <c r="AN242" t="str">
        <v>Thread Plug Gauge · Go</v>
      </c>
      <c r="AO242" t="str">
        <v>Thread Plug Gauge · Go/NoGo</v>
      </c>
      <c r="AP242" t="str">
        <v>Thread Plug Gauge · NoGo</v>
      </c>
      <c r="AQ242" t="str">
        <v>Thread Ring Gauge · Go</v>
      </c>
      <c r="AR242" t="str">
        <v>Thread Ring Gauge · Go/NoGo</v>
      </c>
      <c r="AS242" t="str">
        <v>Thread Ring Gauge · NoGo</v>
      </c>
      <c r="AT242" t="str">
        <v>Visual</v>
      </c>
      <c r="AU242" t="str">
        <v>Visual · (Microscope)</v>
      </c>
      <c r="AV242" t="str">
        <v>Visual · 10×</v>
      </c>
      <c r="AW242" t="str">
        <v>Visual · 2.25×</v>
      </c>
      <c r="AX242" t="str">
        <v>Visual · DV</v>
      </c>
      <c r="AY242" t="str">
        <v>Visual GritBlast Comparator</v>
      </c>
    </row>
    <row r="243" spans="3:51">
      <c r="C243" t="str" cm="1">
        <f t="array" ref="C243:AY243">TRANSPOSE(_xlfn._xlws.SORT(_xlfn._xlws.FILTER($A$2:$A$279,ISNUMBER(SEARCH('PartLib Table'!N250,$A$2:$A$279)),"not found")))</f>
        <v>Caliper</v>
      </c>
      <c r="D243" t="str">
        <v>Caliper/Go Gauge</v>
      </c>
      <c r="E243" t="str">
        <v>Caliper/Go Pin</v>
      </c>
      <c r="F243" t="str">
        <v>Caliper/Internal (IDT)</v>
      </c>
      <c r="G243" t="str">
        <v>Comparator / Var.Meas.</v>
      </c>
      <c r="H243" t="str">
        <v>Function Part</v>
      </c>
      <c r="I243" t="str">
        <v>Functional · Gauge</v>
      </c>
      <c r="J243" t="str">
        <v>Gauge · Go</v>
      </c>
      <c r="K243" t="str">
        <v>Gauge · Go/NoGo</v>
      </c>
      <c r="L243" t="str">
        <v>Gauge · NoGo</v>
      </c>
      <c r="M243" t="str">
        <v>Gauge Pins · Go</v>
      </c>
      <c r="N243" t="str">
        <v>Gauge Pins · Go/NoGo</v>
      </c>
      <c r="O243" t="str">
        <v>Gauge Pins · NoGo</v>
      </c>
      <c r="P243" t="str">
        <v>Gauge Pins · Var.Best.Fit.</v>
      </c>
      <c r="Q243" t="str">
        <v>GCMM-000X (CMM) · Pass / Fail</v>
      </c>
      <c r="R243" t="str">
        <v>GCMM-000X (CMM) · Var.Meas.</v>
      </c>
      <c r="S243" t="str">
        <v>GOMS-000X (Sylvac)</v>
      </c>
      <c r="T243" t="str">
        <v>GRAM-00XX (RAM) · Pass / Fail</v>
      </c>
      <c r="U243" t="str">
        <v>GRAM-00XX (RAM) · Program</v>
      </c>
      <c r="V243" t="str">
        <v>GRAM-00XX (RAM) · Var.Meas.</v>
      </c>
      <c r="W243" t="str">
        <v>GRAM-00XX (RAM) · Visual</v>
      </c>
      <c r="X243" t="str">
        <v>Groove Width Micrometer</v>
      </c>
      <c r="Y243" t="str">
        <v>GTIC-00XX Test Indicator</v>
      </c>
      <c r="Z243" t="str">
        <v>Indicator / Drop</v>
      </c>
      <c r="AA243" t="str">
        <v>Inspection Fixture · Go</v>
      </c>
      <c r="AB243" t="str">
        <v>Inspection Fixture · NoGo</v>
      </c>
      <c r="AC243" t="str">
        <v>Micrometer · Anvil GMAN-XXXX</v>
      </c>
      <c r="AD243" t="str">
        <v>Micrometer · Blade</v>
      </c>
      <c r="AE243" t="str">
        <v>Micrometer · Disc</v>
      </c>
      <c r="AF243" t="str">
        <v>Micrometer · Outside</v>
      </c>
      <c r="AG243" t="str">
        <v>Micrometer · Pitch</v>
      </c>
      <c r="AH243" t="str">
        <v>Micrometer · Point</v>
      </c>
      <c r="AI243" t="str">
        <v>Micrometer · Spline</v>
      </c>
      <c r="AJ243" t="str">
        <v xml:space="preserve">Micrometer · Spline / Calc. </v>
      </c>
      <c r="AK243" t="str">
        <v>not sure</v>
      </c>
      <c r="AL243" t="str">
        <v>Ring/Internal (IDT)</v>
      </c>
      <c r="AM243" t="str">
        <v xml:space="preserve">Test Indicator/Concent. Ga. </v>
      </c>
      <c r="AN243" t="str">
        <v>Thread Plug Gauge · Go</v>
      </c>
      <c r="AO243" t="str">
        <v>Thread Plug Gauge · Go/NoGo</v>
      </c>
      <c r="AP243" t="str">
        <v>Thread Plug Gauge · NoGo</v>
      </c>
      <c r="AQ243" t="str">
        <v>Thread Ring Gauge · Go</v>
      </c>
      <c r="AR243" t="str">
        <v>Thread Ring Gauge · Go/NoGo</v>
      </c>
      <c r="AS243" t="str">
        <v>Thread Ring Gauge · NoGo</v>
      </c>
      <c r="AT243" t="str">
        <v>Visual</v>
      </c>
      <c r="AU243" t="str">
        <v>Visual · (Microscope)</v>
      </c>
      <c r="AV243" t="str">
        <v>Visual · 10×</v>
      </c>
      <c r="AW243" t="str">
        <v>Visual · 2.25×</v>
      </c>
      <c r="AX243" t="str">
        <v>Visual · DV</v>
      </c>
      <c r="AY243" t="str">
        <v>Visual GritBlast Comparator</v>
      </c>
    </row>
    <row r="244" spans="3:51">
      <c r="C244" t="str" cm="1">
        <f t="array" ref="C244:AY244">TRANSPOSE(_xlfn._xlws.SORT(_xlfn._xlws.FILTER($A$2:$A$279,ISNUMBER(SEARCH('PartLib Table'!N251,$A$2:$A$279)),"not found")))</f>
        <v>Caliper</v>
      </c>
      <c r="D244" t="str">
        <v>Caliper/Go Gauge</v>
      </c>
      <c r="E244" t="str">
        <v>Caliper/Go Pin</v>
      </c>
      <c r="F244" t="str">
        <v>Caliper/Internal (IDT)</v>
      </c>
      <c r="G244" t="str">
        <v>Comparator / Var.Meas.</v>
      </c>
      <c r="H244" t="str">
        <v>Function Part</v>
      </c>
      <c r="I244" t="str">
        <v>Functional · Gauge</v>
      </c>
      <c r="J244" t="str">
        <v>Gauge · Go</v>
      </c>
      <c r="K244" t="str">
        <v>Gauge · Go/NoGo</v>
      </c>
      <c r="L244" t="str">
        <v>Gauge · NoGo</v>
      </c>
      <c r="M244" t="str">
        <v>Gauge Pins · Go</v>
      </c>
      <c r="N244" t="str">
        <v>Gauge Pins · Go/NoGo</v>
      </c>
      <c r="O244" t="str">
        <v>Gauge Pins · NoGo</v>
      </c>
      <c r="P244" t="str">
        <v>Gauge Pins · Var.Best.Fit.</v>
      </c>
      <c r="Q244" t="str">
        <v>GCMM-000X (CMM) · Pass / Fail</v>
      </c>
      <c r="R244" t="str">
        <v>GCMM-000X (CMM) · Var.Meas.</v>
      </c>
      <c r="S244" t="str">
        <v>GOMS-000X (Sylvac)</v>
      </c>
      <c r="T244" t="str">
        <v>GRAM-00XX (RAM) · Pass / Fail</v>
      </c>
      <c r="U244" t="str">
        <v>GRAM-00XX (RAM) · Program</v>
      </c>
      <c r="V244" t="str">
        <v>GRAM-00XX (RAM) · Var.Meas.</v>
      </c>
      <c r="W244" t="str">
        <v>GRAM-00XX (RAM) · Visual</v>
      </c>
      <c r="X244" t="str">
        <v>Groove Width Micrometer</v>
      </c>
      <c r="Y244" t="str">
        <v>GTIC-00XX Test Indicator</v>
      </c>
      <c r="Z244" t="str">
        <v>Indicator / Drop</v>
      </c>
      <c r="AA244" t="str">
        <v>Inspection Fixture · Go</v>
      </c>
      <c r="AB244" t="str">
        <v>Inspection Fixture · NoGo</v>
      </c>
      <c r="AC244" t="str">
        <v>Micrometer · Anvil GMAN-XXXX</v>
      </c>
      <c r="AD244" t="str">
        <v>Micrometer · Blade</v>
      </c>
      <c r="AE244" t="str">
        <v>Micrometer · Disc</v>
      </c>
      <c r="AF244" t="str">
        <v>Micrometer · Outside</v>
      </c>
      <c r="AG244" t="str">
        <v>Micrometer · Pitch</v>
      </c>
      <c r="AH244" t="str">
        <v>Micrometer · Point</v>
      </c>
      <c r="AI244" t="str">
        <v>Micrometer · Spline</v>
      </c>
      <c r="AJ244" t="str">
        <v xml:space="preserve">Micrometer · Spline / Calc. </v>
      </c>
      <c r="AK244" t="str">
        <v>not sure</v>
      </c>
      <c r="AL244" t="str">
        <v>Ring/Internal (IDT)</v>
      </c>
      <c r="AM244" t="str">
        <v xml:space="preserve">Test Indicator/Concent. Ga. </v>
      </c>
      <c r="AN244" t="str">
        <v>Thread Plug Gauge · Go</v>
      </c>
      <c r="AO244" t="str">
        <v>Thread Plug Gauge · Go/NoGo</v>
      </c>
      <c r="AP244" t="str">
        <v>Thread Plug Gauge · NoGo</v>
      </c>
      <c r="AQ244" t="str">
        <v>Thread Ring Gauge · Go</v>
      </c>
      <c r="AR244" t="str">
        <v>Thread Ring Gauge · Go/NoGo</v>
      </c>
      <c r="AS244" t="str">
        <v>Thread Ring Gauge · NoGo</v>
      </c>
      <c r="AT244" t="str">
        <v>Visual</v>
      </c>
      <c r="AU244" t="str">
        <v>Visual · (Microscope)</v>
      </c>
      <c r="AV244" t="str">
        <v>Visual · 10×</v>
      </c>
      <c r="AW244" t="str">
        <v>Visual · 2.25×</v>
      </c>
      <c r="AX244" t="str">
        <v>Visual · DV</v>
      </c>
      <c r="AY244" t="str">
        <v>Visual GritBlast Comparator</v>
      </c>
    </row>
    <row r="245" spans="3:51">
      <c r="C245" t="str" cm="1">
        <f t="array" ref="C245:AY245">TRANSPOSE(_xlfn._xlws.SORT(_xlfn._xlws.FILTER($A$2:$A$279,ISNUMBER(SEARCH('PartLib Table'!N252,$A$2:$A$279)),"not found")))</f>
        <v>Caliper</v>
      </c>
      <c r="D245" t="str">
        <v>Caliper/Go Gauge</v>
      </c>
      <c r="E245" t="str">
        <v>Caliper/Go Pin</v>
      </c>
      <c r="F245" t="str">
        <v>Caliper/Internal (IDT)</v>
      </c>
      <c r="G245" t="str">
        <v>Comparator / Var.Meas.</v>
      </c>
      <c r="H245" t="str">
        <v>Function Part</v>
      </c>
      <c r="I245" t="str">
        <v>Functional · Gauge</v>
      </c>
      <c r="J245" t="str">
        <v>Gauge · Go</v>
      </c>
      <c r="K245" t="str">
        <v>Gauge · Go/NoGo</v>
      </c>
      <c r="L245" t="str">
        <v>Gauge · NoGo</v>
      </c>
      <c r="M245" t="str">
        <v>Gauge Pins · Go</v>
      </c>
      <c r="N245" t="str">
        <v>Gauge Pins · Go/NoGo</v>
      </c>
      <c r="O245" t="str">
        <v>Gauge Pins · NoGo</v>
      </c>
      <c r="P245" t="str">
        <v>Gauge Pins · Var.Best.Fit.</v>
      </c>
      <c r="Q245" t="str">
        <v>GCMM-000X (CMM) · Pass / Fail</v>
      </c>
      <c r="R245" t="str">
        <v>GCMM-000X (CMM) · Var.Meas.</v>
      </c>
      <c r="S245" t="str">
        <v>GOMS-000X (Sylvac)</v>
      </c>
      <c r="T245" t="str">
        <v>GRAM-00XX (RAM) · Pass / Fail</v>
      </c>
      <c r="U245" t="str">
        <v>GRAM-00XX (RAM) · Program</v>
      </c>
      <c r="V245" t="str">
        <v>GRAM-00XX (RAM) · Var.Meas.</v>
      </c>
      <c r="W245" t="str">
        <v>GRAM-00XX (RAM) · Visual</v>
      </c>
      <c r="X245" t="str">
        <v>Groove Width Micrometer</v>
      </c>
      <c r="Y245" t="str">
        <v>GTIC-00XX Test Indicator</v>
      </c>
      <c r="Z245" t="str">
        <v>Indicator / Drop</v>
      </c>
      <c r="AA245" t="str">
        <v>Inspection Fixture · Go</v>
      </c>
      <c r="AB245" t="str">
        <v>Inspection Fixture · NoGo</v>
      </c>
      <c r="AC245" t="str">
        <v>Micrometer · Anvil GMAN-XXXX</v>
      </c>
      <c r="AD245" t="str">
        <v>Micrometer · Blade</v>
      </c>
      <c r="AE245" t="str">
        <v>Micrometer · Disc</v>
      </c>
      <c r="AF245" t="str">
        <v>Micrometer · Outside</v>
      </c>
      <c r="AG245" t="str">
        <v>Micrometer · Pitch</v>
      </c>
      <c r="AH245" t="str">
        <v>Micrometer · Point</v>
      </c>
      <c r="AI245" t="str">
        <v>Micrometer · Spline</v>
      </c>
      <c r="AJ245" t="str">
        <v xml:space="preserve">Micrometer · Spline / Calc. </v>
      </c>
      <c r="AK245" t="str">
        <v>not sure</v>
      </c>
      <c r="AL245" t="str">
        <v>Ring/Internal (IDT)</v>
      </c>
      <c r="AM245" t="str">
        <v xml:space="preserve">Test Indicator/Concent. Ga. </v>
      </c>
      <c r="AN245" t="str">
        <v>Thread Plug Gauge · Go</v>
      </c>
      <c r="AO245" t="str">
        <v>Thread Plug Gauge · Go/NoGo</v>
      </c>
      <c r="AP245" t="str">
        <v>Thread Plug Gauge · NoGo</v>
      </c>
      <c r="AQ245" t="str">
        <v>Thread Ring Gauge · Go</v>
      </c>
      <c r="AR245" t="str">
        <v>Thread Ring Gauge · Go/NoGo</v>
      </c>
      <c r="AS245" t="str">
        <v>Thread Ring Gauge · NoGo</v>
      </c>
      <c r="AT245" t="str">
        <v>Visual</v>
      </c>
      <c r="AU245" t="str">
        <v>Visual · (Microscope)</v>
      </c>
      <c r="AV245" t="str">
        <v>Visual · 10×</v>
      </c>
      <c r="AW245" t="str">
        <v>Visual · 2.25×</v>
      </c>
      <c r="AX245" t="str">
        <v>Visual · DV</v>
      </c>
      <c r="AY245" t="str">
        <v>Visual GritBlast Comparator</v>
      </c>
    </row>
    <row r="246" spans="3:51">
      <c r="C246" t="str" cm="1">
        <f t="array" ref="C246:AY246">TRANSPOSE(_xlfn._xlws.SORT(_xlfn._xlws.FILTER($A$2:$A$279,ISNUMBER(SEARCH('PartLib Table'!N253,$A$2:$A$279)),"not found")))</f>
        <v>Caliper</v>
      </c>
      <c r="D246" t="str">
        <v>Caliper/Go Gauge</v>
      </c>
      <c r="E246" t="str">
        <v>Caliper/Go Pin</v>
      </c>
      <c r="F246" t="str">
        <v>Caliper/Internal (IDT)</v>
      </c>
      <c r="G246" t="str">
        <v>Comparator / Var.Meas.</v>
      </c>
      <c r="H246" t="str">
        <v>Function Part</v>
      </c>
      <c r="I246" t="str">
        <v>Functional · Gauge</v>
      </c>
      <c r="J246" t="str">
        <v>Gauge · Go</v>
      </c>
      <c r="K246" t="str">
        <v>Gauge · Go/NoGo</v>
      </c>
      <c r="L246" t="str">
        <v>Gauge · NoGo</v>
      </c>
      <c r="M246" t="str">
        <v>Gauge Pins · Go</v>
      </c>
      <c r="N246" t="str">
        <v>Gauge Pins · Go/NoGo</v>
      </c>
      <c r="O246" t="str">
        <v>Gauge Pins · NoGo</v>
      </c>
      <c r="P246" t="str">
        <v>Gauge Pins · Var.Best.Fit.</v>
      </c>
      <c r="Q246" t="str">
        <v>GCMM-000X (CMM) · Pass / Fail</v>
      </c>
      <c r="R246" t="str">
        <v>GCMM-000X (CMM) · Var.Meas.</v>
      </c>
      <c r="S246" t="str">
        <v>GOMS-000X (Sylvac)</v>
      </c>
      <c r="T246" t="str">
        <v>GRAM-00XX (RAM) · Pass / Fail</v>
      </c>
      <c r="U246" t="str">
        <v>GRAM-00XX (RAM) · Program</v>
      </c>
      <c r="V246" t="str">
        <v>GRAM-00XX (RAM) · Var.Meas.</v>
      </c>
      <c r="W246" t="str">
        <v>GRAM-00XX (RAM) · Visual</v>
      </c>
      <c r="X246" t="str">
        <v>Groove Width Micrometer</v>
      </c>
      <c r="Y246" t="str">
        <v>GTIC-00XX Test Indicator</v>
      </c>
      <c r="Z246" t="str">
        <v>Indicator / Drop</v>
      </c>
      <c r="AA246" t="str">
        <v>Inspection Fixture · Go</v>
      </c>
      <c r="AB246" t="str">
        <v>Inspection Fixture · NoGo</v>
      </c>
      <c r="AC246" t="str">
        <v>Micrometer · Anvil GMAN-XXXX</v>
      </c>
      <c r="AD246" t="str">
        <v>Micrometer · Blade</v>
      </c>
      <c r="AE246" t="str">
        <v>Micrometer · Disc</v>
      </c>
      <c r="AF246" t="str">
        <v>Micrometer · Outside</v>
      </c>
      <c r="AG246" t="str">
        <v>Micrometer · Pitch</v>
      </c>
      <c r="AH246" t="str">
        <v>Micrometer · Point</v>
      </c>
      <c r="AI246" t="str">
        <v>Micrometer · Spline</v>
      </c>
      <c r="AJ246" t="str">
        <v xml:space="preserve">Micrometer · Spline / Calc. </v>
      </c>
      <c r="AK246" t="str">
        <v>not sure</v>
      </c>
      <c r="AL246" t="str">
        <v>Ring/Internal (IDT)</v>
      </c>
      <c r="AM246" t="str">
        <v xml:space="preserve">Test Indicator/Concent. Ga. </v>
      </c>
      <c r="AN246" t="str">
        <v>Thread Plug Gauge · Go</v>
      </c>
      <c r="AO246" t="str">
        <v>Thread Plug Gauge · Go/NoGo</v>
      </c>
      <c r="AP246" t="str">
        <v>Thread Plug Gauge · NoGo</v>
      </c>
      <c r="AQ246" t="str">
        <v>Thread Ring Gauge · Go</v>
      </c>
      <c r="AR246" t="str">
        <v>Thread Ring Gauge · Go/NoGo</v>
      </c>
      <c r="AS246" t="str">
        <v>Thread Ring Gauge · NoGo</v>
      </c>
      <c r="AT246" t="str">
        <v>Visual</v>
      </c>
      <c r="AU246" t="str">
        <v>Visual · (Microscope)</v>
      </c>
      <c r="AV246" t="str">
        <v>Visual · 10×</v>
      </c>
      <c r="AW246" t="str">
        <v>Visual · 2.25×</v>
      </c>
      <c r="AX246" t="str">
        <v>Visual · DV</v>
      </c>
      <c r="AY246" t="str">
        <v>Visual GritBlast Comparator</v>
      </c>
    </row>
    <row r="247" spans="3:51">
      <c r="C247" t="str" cm="1">
        <f t="array" ref="C247:AY247">TRANSPOSE(_xlfn._xlws.SORT(_xlfn._xlws.FILTER($A$2:$A$279,ISNUMBER(SEARCH('PartLib Table'!N254,$A$2:$A$279)),"not found")))</f>
        <v>Caliper</v>
      </c>
      <c r="D247" t="str">
        <v>Caliper/Go Gauge</v>
      </c>
      <c r="E247" t="str">
        <v>Caliper/Go Pin</v>
      </c>
      <c r="F247" t="str">
        <v>Caliper/Internal (IDT)</v>
      </c>
      <c r="G247" t="str">
        <v>Comparator / Var.Meas.</v>
      </c>
      <c r="H247" t="str">
        <v>Function Part</v>
      </c>
      <c r="I247" t="str">
        <v>Functional · Gauge</v>
      </c>
      <c r="J247" t="str">
        <v>Gauge · Go</v>
      </c>
      <c r="K247" t="str">
        <v>Gauge · Go/NoGo</v>
      </c>
      <c r="L247" t="str">
        <v>Gauge · NoGo</v>
      </c>
      <c r="M247" t="str">
        <v>Gauge Pins · Go</v>
      </c>
      <c r="N247" t="str">
        <v>Gauge Pins · Go/NoGo</v>
      </c>
      <c r="O247" t="str">
        <v>Gauge Pins · NoGo</v>
      </c>
      <c r="P247" t="str">
        <v>Gauge Pins · Var.Best.Fit.</v>
      </c>
      <c r="Q247" t="str">
        <v>GCMM-000X (CMM) · Pass / Fail</v>
      </c>
      <c r="R247" t="str">
        <v>GCMM-000X (CMM) · Var.Meas.</v>
      </c>
      <c r="S247" t="str">
        <v>GOMS-000X (Sylvac)</v>
      </c>
      <c r="T247" t="str">
        <v>GRAM-00XX (RAM) · Pass / Fail</v>
      </c>
      <c r="U247" t="str">
        <v>GRAM-00XX (RAM) · Program</v>
      </c>
      <c r="V247" t="str">
        <v>GRAM-00XX (RAM) · Var.Meas.</v>
      </c>
      <c r="W247" t="str">
        <v>GRAM-00XX (RAM) · Visual</v>
      </c>
      <c r="X247" t="str">
        <v>Groove Width Micrometer</v>
      </c>
      <c r="Y247" t="str">
        <v>GTIC-00XX Test Indicator</v>
      </c>
      <c r="Z247" t="str">
        <v>Indicator / Drop</v>
      </c>
      <c r="AA247" t="str">
        <v>Inspection Fixture · Go</v>
      </c>
      <c r="AB247" t="str">
        <v>Inspection Fixture · NoGo</v>
      </c>
      <c r="AC247" t="str">
        <v>Micrometer · Anvil GMAN-XXXX</v>
      </c>
      <c r="AD247" t="str">
        <v>Micrometer · Blade</v>
      </c>
      <c r="AE247" t="str">
        <v>Micrometer · Disc</v>
      </c>
      <c r="AF247" t="str">
        <v>Micrometer · Outside</v>
      </c>
      <c r="AG247" t="str">
        <v>Micrometer · Pitch</v>
      </c>
      <c r="AH247" t="str">
        <v>Micrometer · Point</v>
      </c>
      <c r="AI247" t="str">
        <v>Micrometer · Spline</v>
      </c>
      <c r="AJ247" t="str">
        <v xml:space="preserve">Micrometer · Spline / Calc. </v>
      </c>
      <c r="AK247" t="str">
        <v>not sure</v>
      </c>
      <c r="AL247" t="str">
        <v>Ring/Internal (IDT)</v>
      </c>
      <c r="AM247" t="str">
        <v xml:space="preserve">Test Indicator/Concent. Ga. </v>
      </c>
      <c r="AN247" t="str">
        <v>Thread Plug Gauge · Go</v>
      </c>
      <c r="AO247" t="str">
        <v>Thread Plug Gauge · Go/NoGo</v>
      </c>
      <c r="AP247" t="str">
        <v>Thread Plug Gauge · NoGo</v>
      </c>
      <c r="AQ247" t="str">
        <v>Thread Ring Gauge · Go</v>
      </c>
      <c r="AR247" t="str">
        <v>Thread Ring Gauge · Go/NoGo</v>
      </c>
      <c r="AS247" t="str">
        <v>Thread Ring Gauge · NoGo</v>
      </c>
      <c r="AT247" t="str">
        <v>Visual</v>
      </c>
      <c r="AU247" t="str">
        <v>Visual · (Microscope)</v>
      </c>
      <c r="AV247" t="str">
        <v>Visual · 10×</v>
      </c>
      <c r="AW247" t="str">
        <v>Visual · 2.25×</v>
      </c>
      <c r="AX247" t="str">
        <v>Visual · DV</v>
      </c>
      <c r="AY247" t="str">
        <v>Visual GritBlast Comparator</v>
      </c>
    </row>
    <row r="248" spans="3:51">
      <c r="C248" t="str" cm="1">
        <f t="array" ref="C248:AY248">TRANSPOSE(_xlfn._xlws.SORT(_xlfn._xlws.FILTER($A$2:$A$279,ISNUMBER(SEARCH('PartLib Table'!N255,$A$2:$A$279)),"not found")))</f>
        <v>Caliper</v>
      </c>
      <c r="D248" t="str">
        <v>Caliper/Go Gauge</v>
      </c>
      <c r="E248" t="str">
        <v>Caliper/Go Pin</v>
      </c>
      <c r="F248" t="str">
        <v>Caliper/Internal (IDT)</v>
      </c>
      <c r="G248" t="str">
        <v>Comparator / Var.Meas.</v>
      </c>
      <c r="H248" t="str">
        <v>Function Part</v>
      </c>
      <c r="I248" t="str">
        <v>Functional · Gauge</v>
      </c>
      <c r="J248" t="str">
        <v>Gauge · Go</v>
      </c>
      <c r="K248" t="str">
        <v>Gauge · Go/NoGo</v>
      </c>
      <c r="L248" t="str">
        <v>Gauge · NoGo</v>
      </c>
      <c r="M248" t="str">
        <v>Gauge Pins · Go</v>
      </c>
      <c r="N248" t="str">
        <v>Gauge Pins · Go/NoGo</v>
      </c>
      <c r="O248" t="str">
        <v>Gauge Pins · NoGo</v>
      </c>
      <c r="P248" t="str">
        <v>Gauge Pins · Var.Best.Fit.</v>
      </c>
      <c r="Q248" t="str">
        <v>GCMM-000X (CMM) · Pass / Fail</v>
      </c>
      <c r="R248" t="str">
        <v>GCMM-000X (CMM) · Var.Meas.</v>
      </c>
      <c r="S248" t="str">
        <v>GOMS-000X (Sylvac)</v>
      </c>
      <c r="T248" t="str">
        <v>GRAM-00XX (RAM) · Pass / Fail</v>
      </c>
      <c r="U248" t="str">
        <v>GRAM-00XX (RAM) · Program</v>
      </c>
      <c r="V248" t="str">
        <v>GRAM-00XX (RAM) · Var.Meas.</v>
      </c>
      <c r="W248" t="str">
        <v>GRAM-00XX (RAM) · Visual</v>
      </c>
      <c r="X248" t="str">
        <v>Groove Width Micrometer</v>
      </c>
      <c r="Y248" t="str">
        <v>GTIC-00XX Test Indicator</v>
      </c>
      <c r="Z248" t="str">
        <v>Indicator / Drop</v>
      </c>
      <c r="AA248" t="str">
        <v>Inspection Fixture · Go</v>
      </c>
      <c r="AB248" t="str">
        <v>Inspection Fixture · NoGo</v>
      </c>
      <c r="AC248" t="str">
        <v>Micrometer · Anvil GMAN-XXXX</v>
      </c>
      <c r="AD248" t="str">
        <v>Micrometer · Blade</v>
      </c>
      <c r="AE248" t="str">
        <v>Micrometer · Disc</v>
      </c>
      <c r="AF248" t="str">
        <v>Micrometer · Outside</v>
      </c>
      <c r="AG248" t="str">
        <v>Micrometer · Pitch</v>
      </c>
      <c r="AH248" t="str">
        <v>Micrometer · Point</v>
      </c>
      <c r="AI248" t="str">
        <v>Micrometer · Spline</v>
      </c>
      <c r="AJ248" t="str">
        <v xml:space="preserve">Micrometer · Spline / Calc. </v>
      </c>
      <c r="AK248" t="str">
        <v>not sure</v>
      </c>
      <c r="AL248" t="str">
        <v>Ring/Internal (IDT)</v>
      </c>
      <c r="AM248" t="str">
        <v xml:space="preserve">Test Indicator/Concent. Ga. </v>
      </c>
      <c r="AN248" t="str">
        <v>Thread Plug Gauge · Go</v>
      </c>
      <c r="AO248" t="str">
        <v>Thread Plug Gauge · Go/NoGo</v>
      </c>
      <c r="AP248" t="str">
        <v>Thread Plug Gauge · NoGo</v>
      </c>
      <c r="AQ248" t="str">
        <v>Thread Ring Gauge · Go</v>
      </c>
      <c r="AR248" t="str">
        <v>Thread Ring Gauge · Go/NoGo</v>
      </c>
      <c r="AS248" t="str">
        <v>Thread Ring Gauge · NoGo</v>
      </c>
      <c r="AT248" t="str">
        <v>Visual</v>
      </c>
      <c r="AU248" t="str">
        <v>Visual · (Microscope)</v>
      </c>
      <c r="AV248" t="str">
        <v>Visual · 10×</v>
      </c>
      <c r="AW248" t="str">
        <v>Visual · 2.25×</v>
      </c>
      <c r="AX248" t="str">
        <v>Visual · DV</v>
      </c>
      <c r="AY248" t="str">
        <v>Visual GritBlast Comparator</v>
      </c>
    </row>
    <row r="249" spans="3:51">
      <c r="C249" t="str" cm="1">
        <f t="array" ref="C249:AY249">TRANSPOSE(_xlfn._xlws.SORT(_xlfn._xlws.FILTER($A$2:$A$279,ISNUMBER(SEARCH('PartLib Table'!N256,$A$2:$A$279)),"not found")))</f>
        <v>Caliper</v>
      </c>
      <c r="D249" t="str">
        <v>Caliper/Go Gauge</v>
      </c>
      <c r="E249" t="str">
        <v>Caliper/Go Pin</v>
      </c>
      <c r="F249" t="str">
        <v>Caliper/Internal (IDT)</v>
      </c>
      <c r="G249" t="str">
        <v>Comparator / Var.Meas.</v>
      </c>
      <c r="H249" t="str">
        <v>Function Part</v>
      </c>
      <c r="I249" t="str">
        <v>Functional · Gauge</v>
      </c>
      <c r="J249" t="str">
        <v>Gauge · Go</v>
      </c>
      <c r="K249" t="str">
        <v>Gauge · Go/NoGo</v>
      </c>
      <c r="L249" t="str">
        <v>Gauge · NoGo</v>
      </c>
      <c r="M249" t="str">
        <v>Gauge Pins · Go</v>
      </c>
      <c r="N249" t="str">
        <v>Gauge Pins · Go/NoGo</v>
      </c>
      <c r="O249" t="str">
        <v>Gauge Pins · NoGo</v>
      </c>
      <c r="P249" t="str">
        <v>Gauge Pins · Var.Best.Fit.</v>
      </c>
      <c r="Q249" t="str">
        <v>GCMM-000X (CMM) · Pass / Fail</v>
      </c>
      <c r="R249" t="str">
        <v>GCMM-000X (CMM) · Var.Meas.</v>
      </c>
      <c r="S249" t="str">
        <v>GOMS-000X (Sylvac)</v>
      </c>
      <c r="T249" t="str">
        <v>GRAM-00XX (RAM) · Pass / Fail</v>
      </c>
      <c r="U249" t="str">
        <v>GRAM-00XX (RAM) · Program</v>
      </c>
      <c r="V249" t="str">
        <v>GRAM-00XX (RAM) · Var.Meas.</v>
      </c>
      <c r="W249" t="str">
        <v>GRAM-00XX (RAM) · Visual</v>
      </c>
      <c r="X249" t="str">
        <v>Groove Width Micrometer</v>
      </c>
      <c r="Y249" t="str">
        <v>GTIC-00XX Test Indicator</v>
      </c>
      <c r="Z249" t="str">
        <v>Indicator / Drop</v>
      </c>
      <c r="AA249" t="str">
        <v>Inspection Fixture · Go</v>
      </c>
      <c r="AB249" t="str">
        <v>Inspection Fixture · NoGo</v>
      </c>
      <c r="AC249" t="str">
        <v>Micrometer · Anvil GMAN-XXXX</v>
      </c>
      <c r="AD249" t="str">
        <v>Micrometer · Blade</v>
      </c>
      <c r="AE249" t="str">
        <v>Micrometer · Disc</v>
      </c>
      <c r="AF249" t="str">
        <v>Micrometer · Outside</v>
      </c>
      <c r="AG249" t="str">
        <v>Micrometer · Pitch</v>
      </c>
      <c r="AH249" t="str">
        <v>Micrometer · Point</v>
      </c>
      <c r="AI249" t="str">
        <v>Micrometer · Spline</v>
      </c>
      <c r="AJ249" t="str">
        <v xml:space="preserve">Micrometer · Spline / Calc. </v>
      </c>
      <c r="AK249" t="str">
        <v>not sure</v>
      </c>
      <c r="AL249" t="str">
        <v>Ring/Internal (IDT)</v>
      </c>
      <c r="AM249" t="str">
        <v xml:space="preserve">Test Indicator/Concent. Ga. </v>
      </c>
      <c r="AN249" t="str">
        <v>Thread Plug Gauge · Go</v>
      </c>
      <c r="AO249" t="str">
        <v>Thread Plug Gauge · Go/NoGo</v>
      </c>
      <c r="AP249" t="str">
        <v>Thread Plug Gauge · NoGo</v>
      </c>
      <c r="AQ249" t="str">
        <v>Thread Ring Gauge · Go</v>
      </c>
      <c r="AR249" t="str">
        <v>Thread Ring Gauge · Go/NoGo</v>
      </c>
      <c r="AS249" t="str">
        <v>Thread Ring Gauge · NoGo</v>
      </c>
      <c r="AT249" t="str">
        <v>Visual</v>
      </c>
      <c r="AU249" t="str">
        <v>Visual · (Microscope)</v>
      </c>
      <c r="AV249" t="str">
        <v>Visual · 10×</v>
      </c>
      <c r="AW249" t="str">
        <v>Visual · 2.25×</v>
      </c>
      <c r="AX249" t="str">
        <v>Visual · DV</v>
      </c>
      <c r="AY249" t="str">
        <v>Visual GritBlast Comparator</v>
      </c>
    </row>
    <row r="250" spans="3:51">
      <c r="C250" t="str" cm="1">
        <f t="array" ref="C250:AY250">TRANSPOSE(_xlfn._xlws.SORT(_xlfn._xlws.FILTER($A$2:$A$279,ISNUMBER(SEARCH('PartLib Table'!N257,$A$2:$A$279)),"not found")))</f>
        <v>Caliper</v>
      </c>
      <c r="D250" t="str">
        <v>Caliper/Go Gauge</v>
      </c>
      <c r="E250" t="str">
        <v>Caliper/Go Pin</v>
      </c>
      <c r="F250" t="str">
        <v>Caliper/Internal (IDT)</v>
      </c>
      <c r="G250" t="str">
        <v>Comparator / Var.Meas.</v>
      </c>
      <c r="H250" t="str">
        <v>Function Part</v>
      </c>
      <c r="I250" t="str">
        <v>Functional · Gauge</v>
      </c>
      <c r="J250" t="str">
        <v>Gauge · Go</v>
      </c>
      <c r="K250" t="str">
        <v>Gauge · Go/NoGo</v>
      </c>
      <c r="L250" t="str">
        <v>Gauge · NoGo</v>
      </c>
      <c r="M250" t="str">
        <v>Gauge Pins · Go</v>
      </c>
      <c r="N250" t="str">
        <v>Gauge Pins · Go/NoGo</v>
      </c>
      <c r="O250" t="str">
        <v>Gauge Pins · NoGo</v>
      </c>
      <c r="P250" t="str">
        <v>Gauge Pins · Var.Best.Fit.</v>
      </c>
      <c r="Q250" t="str">
        <v>GCMM-000X (CMM) · Pass / Fail</v>
      </c>
      <c r="R250" t="str">
        <v>GCMM-000X (CMM) · Var.Meas.</v>
      </c>
      <c r="S250" t="str">
        <v>GOMS-000X (Sylvac)</v>
      </c>
      <c r="T250" t="str">
        <v>GRAM-00XX (RAM) · Pass / Fail</v>
      </c>
      <c r="U250" t="str">
        <v>GRAM-00XX (RAM) · Program</v>
      </c>
      <c r="V250" t="str">
        <v>GRAM-00XX (RAM) · Var.Meas.</v>
      </c>
      <c r="W250" t="str">
        <v>GRAM-00XX (RAM) · Visual</v>
      </c>
      <c r="X250" t="str">
        <v>Groove Width Micrometer</v>
      </c>
      <c r="Y250" t="str">
        <v>GTIC-00XX Test Indicator</v>
      </c>
      <c r="Z250" t="str">
        <v>Indicator / Drop</v>
      </c>
      <c r="AA250" t="str">
        <v>Inspection Fixture · Go</v>
      </c>
      <c r="AB250" t="str">
        <v>Inspection Fixture · NoGo</v>
      </c>
      <c r="AC250" t="str">
        <v>Micrometer · Anvil GMAN-XXXX</v>
      </c>
      <c r="AD250" t="str">
        <v>Micrometer · Blade</v>
      </c>
      <c r="AE250" t="str">
        <v>Micrometer · Disc</v>
      </c>
      <c r="AF250" t="str">
        <v>Micrometer · Outside</v>
      </c>
      <c r="AG250" t="str">
        <v>Micrometer · Pitch</v>
      </c>
      <c r="AH250" t="str">
        <v>Micrometer · Point</v>
      </c>
      <c r="AI250" t="str">
        <v>Micrometer · Spline</v>
      </c>
      <c r="AJ250" t="str">
        <v xml:space="preserve">Micrometer · Spline / Calc. </v>
      </c>
      <c r="AK250" t="str">
        <v>not sure</v>
      </c>
      <c r="AL250" t="str">
        <v>Ring/Internal (IDT)</v>
      </c>
      <c r="AM250" t="str">
        <v xml:space="preserve">Test Indicator/Concent. Ga. </v>
      </c>
      <c r="AN250" t="str">
        <v>Thread Plug Gauge · Go</v>
      </c>
      <c r="AO250" t="str">
        <v>Thread Plug Gauge · Go/NoGo</v>
      </c>
      <c r="AP250" t="str">
        <v>Thread Plug Gauge · NoGo</v>
      </c>
      <c r="AQ250" t="str">
        <v>Thread Ring Gauge · Go</v>
      </c>
      <c r="AR250" t="str">
        <v>Thread Ring Gauge · Go/NoGo</v>
      </c>
      <c r="AS250" t="str">
        <v>Thread Ring Gauge · NoGo</v>
      </c>
      <c r="AT250" t="str">
        <v>Visual</v>
      </c>
      <c r="AU250" t="str">
        <v>Visual · (Microscope)</v>
      </c>
      <c r="AV250" t="str">
        <v>Visual · 10×</v>
      </c>
      <c r="AW250" t="str">
        <v>Visual · 2.25×</v>
      </c>
      <c r="AX250" t="str">
        <v>Visual · DV</v>
      </c>
      <c r="AY250" t="str">
        <v>Visual GritBlast Comparator</v>
      </c>
    </row>
    <row r="251" spans="3:51">
      <c r="C251" t="str" cm="1">
        <f t="array" ref="C251:AY251">TRANSPOSE(_xlfn._xlws.SORT(_xlfn._xlws.FILTER($A$2:$A$279,ISNUMBER(SEARCH('PartLib Table'!N258,$A$2:$A$279)),"not found")))</f>
        <v>Caliper</v>
      </c>
      <c r="D251" t="str">
        <v>Caliper/Go Gauge</v>
      </c>
      <c r="E251" t="str">
        <v>Caliper/Go Pin</v>
      </c>
      <c r="F251" t="str">
        <v>Caliper/Internal (IDT)</v>
      </c>
      <c r="G251" t="str">
        <v>Comparator / Var.Meas.</v>
      </c>
      <c r="H251" t="str">
        <v>Function Part</v>
      </c>
      <c r="I251" t="str">
        <v>Functional · Gauge</v>
      </c>
      <c r="J251" t="str">
        <v>Gauge · Go</v>
      </c>
      <c r="K251" t="str">
        <v>Gauge · Go/NoGo</v>
      </c>
      <c r="L251" t="str">
        <v>Gauge · NoGo</v>
      </c>
      <c r="M251" t="str">
        <v>Gauge Pins · Go</v>
      </c>
      <c r="N251" t="str">
        <v>Gauge Pins · Go/NoGo</v>
      </c>
      <c r="O251" t="str">
        <v>Gauge Pins · NoGo</v>
      </c>
      <c r="P251" t="str">
        <v>Gauge Pins · Var.Best.Fit.</v>
      </c>
      <c r="Q251" t="str">
        <v>GCMM-000X (CMM) · Pass / Fail</v>
      </c>
      <c r="R251" t="str">
        <v>GCMM-000X (CMM) · Var.Meas.</v>
      </c>
      <c r="S251" t="str">
        <v>GOMS-000X (Sylvac)</v>
      </c>
      <c r="T251" t="str">
        <v>GRAM-00XX (RAM) · Pass / Fail</v>
      </c>
      <c r="U251" t="str">
        <v>GRAM-00XX (RAM) · Program</v>
      </c>
      <c r="V251" t="str">
        <v>GRAM-00XX (RAM) · Var.Meas.</v>
      </c>
      <c r="W251" t="str">
        <v>GRAM-00XX (RAM) · Visual</v>
      </c>
      <c r="X251" t="str">
        <v>Groove Width Micrometer</v>
      </c>
      <c r="Y251" t="str">
        <v>GTIC-00XX Test Indicator</v>
      </c>
      <c r="Z251" t="str">
        <v>Indicator / Drop</v>
      </c>
      <c r="AA251" t="str">
        <v>Inspection Fixture · Go</v>
      </c>
      <c r="AB251" t="str">
        <v>Inspection Fixture · NoGo</v>
      </c>
      <c r="AC251" t="str">
        <v>Micrometer · Anvil GMAN-XXXX</v>
      </c>
      <c r="AD251" t="str">
        <v>Micrometer · Blade</v>
      </c>
      <c r="AE251" t="str">
        <v>Micrometer · Disc</v>
      </c>
      <c r="AF251" t="str">
        <v>Micrometer · Outside</v>
      </c>
      <c r="AG251" t="str">
        <v>Micrometer · Pitch</v>
      </c>
      <c r="AH251" t="str">
        <v>Micrometer · Point</v>
      </c>
      <c r="AI251" t="str">
        <v>Micrometer · Spline</v>
      </c>
      <c r="AJ251" t="str">
        <v xml:space="preserve">Micrometer · Spline / Calc. </v>
      </c>
      <c r="AK251" t="str">
        <v>not sure</v>
      </c>
      <c r="AL251" t="str">
        <v>Ring/Internal (IDT)</v>
      </c>
      <c r="AM251" t="str">
        <v xml:space="preserve">Test Indicator/Concent. Ga. </v>
      </c>
      <c r="AN251" t="str">
        <v>Thread Plug Gauge · Go</v>
      </c>
      <c r="AO251" t="str">
        <v>Thread Plug Gauge · Go/NoGo</v>
      </c>
      <c r="AP251" t="str">
        <v>Thread Plug Gauge · NoGo</v>
      </c>
      <c r="AQ251" t="str">
        <v>Thread Ring Gauge · Go</v>
      </c>
      <c r="AR251" t="str">
        <v>Thread Ring Gauge · Go/NoGo</v>
      </c>
      <c r="AS251" t="str">
        <v>Thread Ring Gauge · NoGo</v>
      </c>
      <c r="AT251" t="str">
        <v>Visual</v>
      </c>
      <c r="AU251" t="str">
        <v>Visual · (Microscope)</v>
      </c>
      <c r="AV251" t="str">
        <v>Visual · 10×</v>
      </c>
      <c r="AW251" t="str">
        <v>Visual · 2.25×</v>
      </c>
      <c r="AX251" t="str">
        <v>Visual · DV</v>
      </c>
      <c r="AY251" t="str">
        <v>Visual GritBlast Comparator</v>
      </c>
    </row>
    <row r="252" spans="3:51">
      <c r="C252" t="str" cm="1">
        <f t="array" ref="C252:AY252">TRANSPOSE(_xlfn._xlws.SORT(_xlfn._xlws.FILTER($A$2:$A$279,ISNUMBER(SEARCH('PartLib Table'!N259,$A$2:$A$279)),"not found")))</f>
        <v>Caliper</v>
      </c>
      <c r="D252" t="str">
        <v>Caliper/Go Gauge</v>
      </c>
      <c r="E252" t="str">
        <v>Caliper/Go Pin</v>
      </c>
      <c r="F252" t="str">
        <v>Caliper/Internal (IDT)</v>
      </c>
      <c r="G252" t="str">
        <v>Comparator / Var.Meas.</v>
      </c>
      <c r="H252" t="str">
        <v>Function Part</v>
      </c>
      <c r="I252" t="str">
        <v>Functional · Gauge</v>
      </c>
      <c r="J252" t="str">
        <v>Gauge · Go</v>
      </c>
      <c r="K252" t="str">
        <v>Gauge · Go/NoGo</v>
      </c>
      <c r="L252" t="str">
        <v>Gauge · NoGo</v>
      </c>
      <c r="M252" t="str">
        <v>Gauge Pins · Go</v>
      </c>
      <c r="N252" t="str">
        <v>Gauge Pins · Go/NoGo</v>
      </c>
      <c r="O252" t="str">
        <v>Gauge Pins · NoGo</v>
      </c>
      <c r="P252" t="str">
        <v>Gauge Pins · Var.Best.Fit.</v>
      </c>
      <c r="Q252" t="str">
        <v>GCMM-000X (CMM) · Pass / Fail</v>
      </c>
      <c r="R252" t="str">
        <v>GCMM-000X (CMM) · Var.Meas.</v>
      </c>
      <c r="S252" t="str">
        <v>GOMS-000X (Sylvac)</v>
      </c>
      <c r="T252" t="str">
        <v>GRAM-00XX (RAM) · Pass / Fail</v>
      </c>
      <c r="U252" t="str">
        <v>GRAM-00XX (RAM) · Program</v>
      </c>
      <c r="V252" t="str">
        <v>GRAM-00XX (RAM) · Var.Meas.</v>
      </c>
      <c r="W252" t="str">
        <v>GRAM-00XX (RAM) · Visual</v>
      </c>
      <c r="X252" t="str">
        <v>Groove Width Micrometer</v>
      </c>
      <c r="Y252" t="str">
        <v>GTIC-00XX Test Indicator</v>
      </c>
      <c r="Z252" t="str">
        <v>Indicator / Drop</v>
      </c>
      <c r="AA252" t="str">
        <v>Inspection Fixture · Go</v>
      </c>
      <c r="AB252" t="str">
        <v>Inspection Fixture · NoGo</v>
      </c>
      <c r="AC252" t="str">
        <v>Micrometer · Anvil GMAN-XXXX</v>
      </c>
      <c r="AD252" t="str">
        <v>Micrometer · Blade</v>
      </c>
      <c r="AE252" t="str">
        <v>Micrometer · Disc</v>
      </c>
      <c r="AF252" t="str">
        <v>Micrometer · Outside</v>
      </c>
      <c r="AG252" t="str">
        <v>Micrometer · Pitch</v>
      </c>
      <c r="AH252" t="str">
        <v>Micrometer · Point</v>
      </c>
      <c r="AI252" t="str">
        <v>Micrometer · Spline</v>
      </c>
      <c r="AJ252" t="str">
        <v xml:space="preserve">Micrometer · Spline / Calc. </v>
      </c>
      <c r="AK252" t="str">
        <v>not sure</v>
      </c>
      <c r="AL252" t="str">
        <v>Ring/Internal (IDT)</v>
      </c>
      <c r="AM252" t="str">
        <v xml:space="preserve">Test Indicator/Concent. Ga. </v>
      </c>
      <c r="AN252" t="str">
        <v>Thread Plug Gauge · Go</v>
      </c>
      <c r="AO252" t="str">
        <v>Thread Plug Gauge · Go/NoGo</v>
      </c>
      <c r="AP252" t="str">
        <v>Thread Plug Gauge · NoGo</v>
      </c>
      <c r="AQ252" t="str">
        <v>Thread Ring Gauge · Go</v>
      </c>
      <c r="AR252" t="str">
        <v>Thread Ring Gauge · Go/NoGo</v>
      </c>
      <c r="AS252" t="str">
        <v>Thread Ring Gauge · NoGo</v>
      </c>
      <c r="AT252" t="str">
        <v>Visual</v>
      </c>
      <c r="AU252" t="str">
        <v>Visual · (Microscope)</v>
      </c>
      <c r="AV252" t="str">
        <v>Visual · 10×</v>
      </c>
      <c r="AW252" t="str">
        <v>Visual · 2.25×</v>
      </c>
      <c r="AX252" t="str">
        <v>Visual · DV</v>
      </c>
      <c r="AY252" t="str">
        <v>Visual GritBlast Comparator</v>
      </c>
    </row>
    <row r="253" spans="3:51">
      <c r="C253" t="str" cm="1">
        <f t="array" ref="C253:AY253">TRANSPOSE(_xlfn._xlws.SORT(_xlfn._xlws.FILTER($A$2:$A$279,ISNUMBER(SEARCH('PartLib Table'!N260,$A$2:$A$279)),"not found")))</f>
        <v>Caliper</v>
      </c>
      <c r="D253" t="str">
        <v>Caliper/Go Gauge</v>
      </c>
      <c r="E253" t="str">
        <v>Caliper/Go Pin</v>
      </c>
      <c r="F253" t="str">
        <v>Caliper/Internal (IDT)</v>
      </c>
      <c r="G253" t="str">
        <v>Comparator / Var.Meas.</v>
      </c>
      <c r="H253" t="str">
        <v>Function Part</v>
      </c>
      <c r="I253" t="str">
        <v>Functional · Gauge</v>
      </c>
      <c r="J253" t="str">
        <v>Gauge · Go</v>
      </c>
      <c r="K253" t="str">
        <v>Gauge · Go/NoGo</v>
      </c>
      <c r="L253" t="str">
        <v>Gauge · NoGo</v>
      </c>
      <c r="M253" t="str">
        <v>Gauge Pins · Go</v>
      </c>
      <c r="N253" t="str">
        <v>Gauge Pins · Go/NoGo</v>
      </c>
      <c r="O253" t="str">
        <v>Gauge Pins · NoGo</v>
      </c>
      <c r="P253" t="str">
        <v>Gauge Pins · Var.Best.Fit.</v>
      </c>
      <c r="Q253" t="str">
        <v>GCMM-000X (CMM) · Pass / Fail</v>
      </c>
      <c r="R253" t="str">
        <v>GCMM-000X (CMM) · Var.Meas.</v>
      </c>
      <c r="S253" t="str">
        <v>GOMS-000X (Sylvac)</v>
      </c>
      <c r="T253" t="str">
        <v>GRAM-00XX (RAM) · Pass / Fail</v>
      </c>
      <c r="U253" t="str">
        <v>GRAM-00XX (RAM) · Program</v>
      </c>
      <c r="V253" t="str">
        <v>GRAM-00XX (RAM) · Var.Meas.</v>
      </c>
      <c r="W253" t="str">
        <v>GRAM-00XX (RAM) · Visual</v>
      </c>
      <c r="X253" t="str">
        <v>Groove Width Micrometer</v>
      </c>
      <c r="Y253" t="str">
        <v>GTIC-00XX Test Indicator</v>
      </c>
      <c r="Z253" t="str">
        <v>Indicator / Drop</v>
      </c>
      <c r="AA253" t="str">
        <v>Inspection Fixture · Go</v>
      </c>
      <c r="AB253" t="str">
        <v>Inspection Fixture · NoGo</v>
      </c>
      <c r="AC253" t="str">
        <v>Micrometer · Anvil GMAN-XXXX</v>
      </c>
      <c r="AD253" t="str">
        <v>Micrometer · Blade</v>
      </c>
      <c r="AE253" t="str">
        <v>Micrometer · Disc</v>
      </c>
      <c r="AF253" t="str">
        <v>Micrometer · Outside</v>
      </c>
      <c r="AG253" t="str">
        <v>Micrometer · Pitch</v>
      </c>
      <c r="AH253" t="str">
        <v>Micrometer · Point</v>
      </c>
      <c r="AI253" t="str">
        <v>Micrometer · Spline</v>
      </c>
      <c r="AJ253" t="str">
        <v xml:space="preserve">Micrometer · Spline / Calc. </v>
      </c>
      <c r="AK253" t="str">
        <v>not sure</v>
      </c>
      <c r="AL253" t="str">
        <v>Ring/Internal (IDT)</v>
      </c>
      <c r="AM253" t="str">
        <v xml:space="preserve">Test Indicator/Concent. Ga. </v>
      </c>
      <c r="AN253" t="str">
        <v>Thread Plug Gauge · Go</v>
      </c>
      <c r="AO253" t="str">
        <v>Thread Plug Gauge · Go/NoGo</v>
      </c>
      <c r="AP253" t="str">
        <v>Thread Plug Gauge · NoGo</v>
      </c>
      <c r="AQ253" t="str">
        <v>Thread Ring Gauge · Go</v>
      </c>
      <c r="AR253" t="str">
        <v>Thread Ring Gauge · Go/NoGo</v>
      </c>
      <c r="AS253" t="str">
        <v>Thread Ring Gauge · NoGo</v>
      </c>
      <c r="AT253" t="str">
        <v>Visual</v>
      </c>
      <c r="AU253" t="str">
        <v>Visual · (Microscope)</v>
      </c>
      <c r="AV253" t="str">
        <v>Visual · 10×</v>
      </c>
      <c r="AW253" t="str">
        <v>Visual · 2.25×</v>
      </c>
      <c r="AX253" t="str">
        <v>Visual · DV</v>
      </c>
      <c r="AY253" t="str">
        <v>Visual GritBlast Comparator</v>
      </c>
    </row>
    <row r="254" spans="3:51">
      <c r="C254" t="str" cm="1">
        <f t="array" ref="C254:AY254">TRANSPOSE(_xlfn._xlws.SORT(_xlfn._xlws.FILTER($A$2:$A$279,ISNUMBER(SEARCH('PartLib Table'!N261,$A$2:$A$279)),"not found")))</f>
        <v>Caliper</v>
      </c>
      <c r="D254" t="str">
        <v>Caliper/Go Gauge</v>
      </c>
      <c r="E254" t="str">
        <v>Caliper/Go Pin</v>
      </c>
      <c r="F254" t="str">
        <v>Caliper/Internal (IDT)</v>
      </c>
      <c r="G254" t="str">
        <v>Comparator / Var.Meas.</v>
      </c>
      <c r="H254" t="str">
        <v>Function Part</v>
      </c>
      <c r="I254" t="str">
        <v>Functional · Gauge</v>
      </c>
      <c r="J254" t="str">
        <v>Gauge · Go</v>
      </c>
      <c r="K254" t="str">
        <v>Gauge · Go/NoGo</v>
      </c>
      <c r="L254" t="str">
        <v>Gauge · NoGo</v>
      </c>
      <c r="M254" t="str">
        <v>Gauge Pins · Go</v>
      </c>
      <c r="N254" t="str">
        <v>Gauge Pins · Go/NoGo</v>
      </c>
      <c r="O254" t="str">
        <v>Gauge Pins · NoGo</v>
      </c>
      <c r="P254" t="str">
        <v>Gauge Pins · Var.Best.Fit.</v>
      </c>
      <c r="Q254" t="str">
        <v>GCMM-000X (CMM) · Pass / Fail</v>
      </c>
      <c r="R254" t="str">
        <v>GCMM-000X (CMM) · Var.Meas.</v>
      </c>
      <c r="S254" t="str">
        <v>GOMS-000X (Sylvac)</v>
      </c>
      <c r="T254" t="str">
        <v>GRAM-00XX (RAM) · Pass / Fail</v>
      </c>
      <c r="U254" t="str">
        <v>GRAM-00XX (RAM) · Program</v>
      </c>
      <c r="V254" t="str">
        <v>GRAM-00XX (RAM) · Var.Meas.</v>
      </c>
      <c r="W254" t="str">
        <v>GRAM-00XX (RAM) · Visual</v>
      </c>
      <c r="X254" t="str">
        <v>Groove Width Micrometer</v>
      </c>
      <c r="Y254" t="str">
        <v>GTIC-00XX Test Indicator</v>
      </c>
      <c r="Z254" t="str">
        <v>Indicator / Drop</v>
      </c>
      <c r="AA254" t="str">
        <v>Inspection Fixture · Go</v>
      </c>
      <c r="AB254" t="str">
        <v>Inspection Fixture · NoGo</v>
      </c>
      <c r="AC254" t="str">
        <v>Micrometer · Anvil GMAN-XXXX</v>
      </c>
      <c r="AD254" t="str">
        <v>Micrometer · Blade</v>
      </c>
      <c r="AE254" t="str">
        <v>Micrometer · Disc</v>
      </c>
      <c r="AF254" t="str">
        <v>Micrometer · Outside</v>
      </c>
      <c r="AG254" t="str">
        <v>Micrometer · Pitch</v>
      </c>
      <c r="AH254" t="str">
        <v>Micrometer · Point</v>
      </c>
      <c r="AI254" t="str">
        <v>Micrometer · Spline</v>
      </c>
      <c r="AJ254" t="str">
        <v xml:space="preserve">Micrometer · Spline / Calc. </v>
      </c>
      <c r="AK254" t="str">
        <v>not sure</v>
      </c>
      <c r="AL254" t="str">
        <v>Ring/Internal (IDT)</v>
      </c>
      <c r="AM254" t="str">
        <v xml:space="preserve">Test Indicator/Concent. Ga. </v>
      </c>
      <c r="AN254" t="str">
        <v>Thread Plug Gauge · Go</v>
      </c>
      <c r="AO254" t="str">
        <v>Thread Plug Gauge · Go/NoGo</v>
      </c>
      <c r="AP254" t="str">
        <v>Thread Plug Gauge · NoGo</v>
      </c>
      <c r="AQ254" t="str">
        <v>Thread Ring Gauge · Go</v>
      </c>
      <c r="AR254" t="str">
        <v>Thread Ring Gauge · Go/NoGo</v>
      </c>
      <c r="AS254" t="str">
        <v>Thread Ring Gauge · NoGo</v>
      </c>
      <c r="AT254" t="str">
        <v>Visual</v>
      </c>
      <c r="AU254" t="str">
        <v>Visual · (Microscope)</v>
      </c>
      <c r="AV254" t="str">
        <v>Visual · 10×</v>
      </c>
      <c r="AW254" t="str">
        <v>Visual · 2.25×</v>
      </c>
      <c r="AX254" t="str">
        <v>Visual · DV</v>
      </c>
      <c r="AY254" t="str">
        <v>Visual GritBlast Comparator</v>
      </c>
    </row>
    <row r="255" spans="3:51">
      <c r="C255" t="str" cm="1">
        <f t="array" ref="C255:AY255">TRANSPOSE(_xlfn._xlws.SORT(_xlfn._xlws.FILTER($A$2:$A$279,ISNUMBER(SEARCH('PartLib Table'!N262,$A$2:$A$279)),"not found")))</f>
        <v>Caliper</v>
      </c>
      <c r="D255" t="str">
        <v>Caliper/Go Gauge</v>
      </c>
      <c r="E255" t="str">
        <v>Caliper/Go Pin</v>
      </c>
      <c r="F255" t="str">
        <v>Caliper/Internal (IDT)</v>
      </c>
      <c r="G255" t="str">
        <v>Comparator / Var.Meas.</v>
      </c>
      <c r="H255" t="str">
        <v>Function Part</v>
      </c>
      <c r="I255" t="str">
        <v>Functional · Gauge</v>
      </c>
      <c r="J255" t="str">
        <v>Gauge · Go</v>
      </c>
      <c r="K255" t="str">
        <v>Gauge · Go/NoGo</v>
      </c>
      <c r="L255" t="str">
        <v>Gauge · NoGo</v>
      </c>
      <c r="M255" t="str">
        <v>Gauge Pins · Go</v>
      </c>
      <c r="N255" t="str">
        <v>Gauge Pins · Go/NoGo</v>
      </c>
      <c r="O255" t="str">
        <v>Gauge Pins · NoGo</v>
      </c>
      <c r="P255" t="str">
        <v>Gauge Pins · Var.Best.Fit.</v>
      </c>
      <c r="Q255" t="str">
        <v>GCMM-000X (CMM) · Pass / Fail</v>
      </c>
      <c r="R255" t="str">
        <v>GCMM-000X (CMM) · Var.Meas.</v>
      </c>
      <c r="S255" t="str">
        <v>GOMS-000X (Sylvac)</v>
      </c>
      <c r="T255" t="str">
        <v>GRAM-00XX (RAM) · Pass / Fail</v>
      </c>
      <c r="U255" t="str">
        <v>GRAM-00XX (RAM) · Program</v>
      </c>
      <c r="V255" t="str">
        <v>GRAM-00XX (RAM) · Var.Meas.</v>
      </c>
      <c r="W255" t="str">
        <v>GRAM-00XX (RAM) · Visual</v>
      </c>
      <c r="X255" t="str">
        <v>Groove Width Micrometer</v>
      </c>
      <c r="Y255" t="str">
        <v>GTIC-00XX Test Indicator</v>
      </c>
      <c r="Z255" t="str">
        <v>Indicator / Drop</v>
      </c>
      <c r="AA255" t="str">
        <v>Inspection Fixture · Go</v>
      </c>
      <c r="AB255" t="str">
        <v>Inspection Fixture · NoGo</v>
      </c>
      <c r="AC255" t="str">
        <v>Micrometer · Anvil GMAN-XXXX</v>
      </c>
      <c r="AD255" t="str">
        <v>Micrometer · Blade</v>
      </c>
      <c r="AE255" t="str">
        <v>Micrometer · Disc</v>
      </c>
      <c r="AF255" t="str">
        <v>Micrometer · Outside</v>
      </c>
      <c r="AG255" t="str">
        <v>Micrometer · Pitch</v>
      </c>
      <c r="AH255" t="str">
        <v>Micrometer · Point</v>
      </c>
      <c r="AI255" t="str">
        <v>Micrometer · Spline</v>
      </c>
      <c r="AJ255" t="str">
        <v xml:space="preserve">Micrometer · Spline / Calc. </v>
      </c>
      <c r="AK255" t="str">
        <v>not sure</v>
      </c>
      <c r="AL255" t="str">
        <v>Ring/Internal (IDT)</v>
      </c>
      <c r="AM255" t="str">
        <v xml:space="preserve">Test Indicator/Concent. Ga. </v>
      </c>
      <c r="AN255" t="str">
        <v>Thread Plug Gauge · Go</v>
      </c>
      <c r="AO255" t="str">
        <v>Thread Plug Gauge · Go/NoGo</v>
      </c>
      <c r="AP255" t="str">
        <v>Thread Plug Gauge · NoGo</v>
      </c>
      <c r="AQ255" t="str">
        <v>Thread Ring Gauge · Go</v>
      </c>
      <c r="AR255" t="str">
        <v>Thread Ring Gauge · Go/NoGo</v>
      </c>
      <c r="AS255" t="str">
        <v>Thread Ring Gauge · NoGo</v>
      </c>
      <c r="AT255" t="str">
        <v>Visual</v>
      </c>
      <c r="AU255" t="str">
        <v>Visual · (Microscope)</v>
      </c>
      <c r="AV255" t="str">
        <v>Visual · 10×</v>
      </c>
      <c r="AW255" t="str">
        <v>Visual · 2.25×</v>
      </c>
      <c r="AX255" t="str">
        <v>Visual · DV</v>
      </c>
      <c r="AY255" t="str">
        <v>Visual GritBlast Comparator</v>
      </c>
    </row>
    <row r="256" spans="3:51">
      <c r="C256" t="str" cm="1">
        <f t="array" ref="C256:AY256">TRANSPOSE(_xlfn._xlws.SORT(_xlfn._xlws.FILTER($A$2:$A$279,ISNUMBER(SEARCH('PartLib Table'!N263,$A$2:$A$279)),"not found")))</f>
        <v>Caliper</v>
      </c>
      <c r="D256" t="str">
        <v>Caliper/Go Gauge</v>
      </c>
      <c r="E256" t="str">
        <v>Caliper/Go Pin</v>
      </c>
      <c r="F256" t="str">
        <v>Caliper/Internal (IDT)</v>
      </c>
      <c r="G256" t="str">
        <v>Comparator / Var.Meas.</v>
      </c>
      <c r="H256" t="str">
        <v>Function Part</v>
      </c>
      <c r="I256" t="str">
        <v>Functional · Gauge</v>
      </c>
      <c r="J256" t="str">
        <v>Gauge · Go</v>
      </c>
      <c r="K256" t="str">
        <v>Gauge · Go/NoGo</v>
      </c>
      <c r="L256" t="str">
        <v>Gauge · NoGo</v>
      </c>
      <c r="M256" t="str">
        <v>Gauge Pins · Go</v>
      </c>
      <c r="N256" t="str">
        <v>Gauge Pins · Go/NoGo</v>
      </c>
      <c r="O256" t="str">
        <v>Gauge Pins · NoGo</v>
      </c>
      <c r="P256" t="str">
        <v>Gauge Pins · Var.Best.Fit.</v>
      </c>
      <c r="Q256" t="str">
        <v>GCMM-000X (CMM) · Pass / Fail</v>
      </c>
      <c r="R256" t="str">
        <v>GCMM-000X (CMM) · Var.Meas.</v>
      </c>
      <c r="S256" t="str">
        <v>GOMS-000X (Sylvac)</v>
      </c>
      <c r="T256" t="str">
        <v>GRAM-00XX (RAM) · Pass / Fail</v>
      </c>
      <c r="U256" t="str">
        <v>GRAM-00XX (RAM) · Program</v>
      </c>
      <c r="V256" t="str">
        <v>GRAM-00XX (RAM) · Var.Meas.</v>
      </c>
      <c r="W256" t="str">
        <v>GRAM-00XX (RAM) · Visual</v>
      </c>
      <c r="X256" t="str">
        <v>Groove Width Micrometer</v>
      </c>
      <c r="Y256" t="str">
        <v>GTIC-00XX Test Indicator</v>
      </c>
      <c r="Z256" t="str">
        <v>Indicator / Drop</v>
      </c>
      <c r="AA256" t="str">
        <v>Inspection Fixture · Go</v>
      </c>
      <c r="AB256" t="str">
        <v>Inspection Fixture · NoGo</v>
      </c>
      <c r="AC256" t="str">
        <v>Micrometer · Anvil GMAN-XXXX</v>
      </c>
      <c r="AD256" t="str">
        <v>Micrometer · Blade</v>
      </c>
      <c r="AE256" t="str">
        <v>Micrometer · Disc</v>
      </c>
      <c r="AF256" t="str">
        <v>Micrometer · Outside</v>
      </c>
      <c r="AG256" t="str">
        <v>Micrometer · Pitch</v>
      </c>
      <c r="AH256" t="str">
        <v>Micrometer · Point</v>
      </c>
      <c r="AI256" t="str">
        <v>Micrometer · Spline</v>
      </c>
      <c r="AJ256" t="str">
        <v xml:space="preserve">Micrometer · Spline / Calc. </v>
      </c>
      <c r="AK256" t="str">
        <v>not sure</v>
      </c>
      <c r="AL256" t="str">
        <v>Ring/Internal (IDT)</v>
      </c>
      <c r="AM256" t="str">
        <v xml:space="preserve">Test Indicator/Concent. Ga. </v>
      </c>
      <c r="AN256" t="str">
        <v>Thread Plug Gauge · Go</v>
      </c>
      <c r="AO256" t="str">
        <v>Thread Plug Gauge · Go/NoGo</v>
      </c>
      <c r="AP256" t="str">
        <v>Thread Plug Gauge · NoGo</v>
      </c>
      <c r="AQ256" t="str">
        <v>Thread Ring Gauge · Go</v>
      </c>
      <c r="AR256" t="str">
        <v>Thread Ring Gauge · Go/NoGo</v>
      </c>
      <c r="AS256" t="str">
        <v>Thread Ring Gauge · NoGo</v>
      </c>
      <c r="AT256" t="str">
        <v>Visual</v>
      </c>
      <c r="AU256" t="str">
        <v>Visual · (Microscope)</v>
      </c>
      <c r="AV256" t="str">
        <v>Visual · 10×</v>
      </c>
      <c r="AW256" t="str">
        <v>Visual · 2.25×</v>
      </c>
      <c r="AX256" t="str">
        <v>Visual · DV</v>
      </c>
      <c r="AY256" t="str">
        <v>Visual GritBlast Comparator</v>
      </c>
    </row>
    <row r="257" spans="3:51">
      <c r="C257" t="str" cm="1">
        <f t="array" ref="C257:AY257">TRANSPOSE(_xlfn._xlws.SORT(_xlfn._xlws.FILTER($A$2:$A$279,ISNUMBER(SEARCH('PartLib Table'!N264,$A$2:$A$279)),"not found")))</f>
        <v>Caliper</v>
      </c>
      <c r="D257" t="str">
        <v>Caliper/Go Gauge</v>
      </c>
      <c r="E257" t="str">
        <v>Caliper/Go Pin</v>
      </c>
      <c r="F257" t="str">
        <v>Caliper/Internal (IDT)</v>
      </c>
      <c r="G257" t="str">
        <v>Comparator / Var.Meas.</v>
      </c>
      <c r="H257" t="str">
        <v>Function Part</v>
      </c>
      <c r="I257" t="str">
        <v>Functional · Gauge</v>
      </c>
      <c r="J257" t="str">
        <v>Gauge · Go</v>
      </c>
      <c r="K257" t="str">
        <v>Gauge · Go/NoGo</v>
      </c>
      <c r="L257" t="str">
        <v>Gauge · NoGo</v>
      </c>
      <c r="M257" t="str">
        <v>Gauge Pins · Go</v>
      </c>
      <c r="N257" t="str">
        <v>Gauge Pins · Go/NoGo</v>
      </c>
      <c r="O257" t="str">
        <v>Gauge Pins · NoGo</v>
      </c>
      <c r="P257" t="str">
        <v>Gauge Pins · Var.Best.Fit.</v>
      </c>
      <c r="Q257" t="str">
        <v>GCMM-000X (CMM) · Pass / Fail</v>
      </c>
      <c r="R257" t="str">
        <v>GCMM-000X (CMM) · Var.Meas.</v>
      </c>
      <c r="S257" t="str">
        <v>GOMS-000X (Sylvac)</v>
      </c>
      <c r="T257" t="str">
        <v>GRAM-00XX (RAM) · Pass / Fail</v>
      </c>
      <c r="U257" t="str">
        <v>GRAM-00XX (RAM) · Program</v>
      </c>
      <c r="V257" t="str">
        <v>GRAM-00XX (RAM) · Var.Meas.</v>
      </c>
      <c r="W257" t="str">
        <v>GRAM-00XX (RAM) · Visual</v>
      </c>
      <c r="X257" t="str">
        <v>Groove Width Micrometer</v>
      </c>
      <c r="Y257" t="str">
        <v>GTIC-00XX Test Indicator</v>
      </c>
      <c r="Z257" t="str">
        <v>Indicator / Drop</v>
      </c>
      <c r="AA257" t="str">
        <v>Inspection Fixture · Go</v>
      </c>
      <c r="AB257" t="str">
        <v>Inspection Fixture · NoGo</v>
      </c>
      <c r="AC257" t="str">
        <v>Micrometer · Anvil GMAN-XXXX</v>
      </c>
      <c r="AD257" t="str">
        <v>Micrometer · Blade</v>
      </c>
      <c r="AE257" t="str">
        <v>Micrometer · Disc</v>
      </c>
      <c r="AF257" t="str">
        <v>Micrometer · Outside</v>
      </c>
      <c r="AG257" t="str">
        <v>Micrometer · Pitch</v>
      </c>
      <c r="AH257" t="str">
        <v>Micrometer · Point</v>
      </c>
      <c r="AI257" t="str">
        <v>Micrometer · Spline</v>
      </c>
      <c r="AJ257" t="str">
        <v xml:space="preserve">Micrometer · Spline / Calc. </v>
      </c>
      <c r="AK257" t="str">
        <v>not sure</v>
      </c>
      <c r="AL257" t="str">
        <v>Ring/Internal (IDT)</v>
      </c>
      <c r="AM257" t="str">
        <v xml:space="preserve">Test Indicator/Concent. Ga. </v>
      </c>
      <c r="AN257" t="str">
        <v>Thread Plug Gauge · Go</v>
      </c>
      <c r="AO257" t="str">
        <v>Thread Plug Gauge · Go/NoGo</v>
      </c>
      <c r="AP257" t="str">
        <v>Thread Plug Gauge · NoGo</v>
      </c>
      <c r="AQ257" t="str">
        <v>Thread Ring Gauge · Go</v>
      </c>
      <c r="AR257" t="str">
        <v>Thread Ring Gauge · Go/NoGo</v>
      </c>
      <c r="AS257" t="str">
        <v>Thread Ring Gauge · NoGo</v>
      </c>
      <c r="AT257" t="str">
        <v>Visual</v>
      </c>
      <c r="AU257" t="str">
        <v>Visual · (Microscope)</v>
      </c>
      <c r="AV257" t="str">
        <v>Visual · 10×</v>
      </c>
      <c r="AW257" t="str">
        <v>Visual · 2.25×</v>
      </c>
      <c r="AX257" t="str">
        <v>Visual · DV</v>
      </c>
      <c r="AY257" t="str">
        <v>Visual GritBlast Comparator</v>
      </c>
    </row>
    <row r="258" spans="3:51">
      <c r="C258" t="str" cm="1">
        <f t="array" ref="C258:AY258">TRANSPOSE(_xlfn._xlws.SORT(_xlfn._xlws.FILTER($A$2:$A$279,ISNUMBER(SEARCH('PartLib Table'!N265,$A$2:$A$279)),"not found")))</f>
        <v>Caliper</v>
      </c>
      <c r="D258" t="str">
        <v>Caliper/Go Gauge</v>
      </c>
      <c r="E258" t="str">
        <v>Caliper/Go Pin</v>
      </c>
      <c r="F258" t="str">
        <v>Caliper/Internal (IDT)</v>
      </c>
      <c r="G258" t="str">
        <v>Comparator / Var.Meas.</v>
      </c>
      <c r="H258" t="str">
        <v>Function Part</v>
      </c>
      <c r="I258" t="str">
        <v>Functional · Gauge</v>
      </c>
      <c r="J258" t="str">
        <v>Gauge · Go</v>
      </c>
      <c r="K258" t="str">
        <v>Gauge · Go/NoGo</v>
      </c>
      <c r="L258" t="str">
        <v>Gauge · NoGo</v>
      </c>
      <c r="M258" t="str">
        <v>Gauge Pins · Go</v>
      </c>
      <c r="N258" t="str">
        <v>Gauge Pins · Go/NoGo</v>
      </c>
      <c r="O258" t="str">
        <v>Gauge Pins · NoGo</v>
      </c>
      <c r="P258" t="str">
        <v>Gauge Pins · Var.Best.Fit.</v>
      </c>
      <c r="Q258" t="str">
        <v>GCMM-000X (CMM) · Pass / Fail</v>
      </c>
      <c r="R258" t="str">
        <v>GCMM-000X (CMM) · Var.Meas.</v>
      </c>
      <c r="S258" t="str">
        <v>GOMS-000X (Sylvac)</v>
      </c>
      <c r="T258" t="str">
        <v>GRAM-00XX (RAM) · Pass / Fail</v>
      </c>
      <c r="U258" t="str">
        <v>GRAM-00XX (RAM) · Program</v>
      </c>
      <c r="V258" t="str">
        <v>GRAM-00XX (RAM) · Var.Meas.</v>
      </c>
      <c r="W258" t="str">
        <v>GRAM-00XX (RAM) · Visual</v>
      </c>
      <c r="X258" t="str">
        <v>Groove Width Micrometer</v>
      </c>
      <c r="Y258" t="str">
        <v>GTIC-00XX Test Indicator</v>
      </c>
      <c r="Z258" t="str">
        <v>Indicator / Drop</v>
      </c>
      <c r="AA258" t="str">
        <v>Inspection Fixture · Go</v>
      </c>
      <c r="AB258" t="str">
        <v>Inspection Fixture · NoGo</v>
      </c>
      <c r="AC258" t="str">
        <v>Micrometer · Anvil GMAN-XXXX</v>
      </c>
      <c r="AD258" t="str">
        <v>Micrometer · Blade</v>
      </c>
      <c r="AE258" t="str">
        <v>Micrometer · Disc</v>
      </c>
      <c r="AF258" t="str">
        <v>Micrometer · Outside</v>
      </c>
      <c r="AG258" t="str">
        <v>Micrometer · Pitch</v>
      </c>
      <c r="AH258" t="str">
        <v>Micrometer · Point</v>
      </c>
      <c r="AI258" t="str">
        <v>Micrometer · Spline</v>
      </c>
      <c r="AJ258" t="str">
        <v xml:space="preserve">Micrometer · Spline / Calc. </v>
      </c>
      <c r="AK258" t="str">
        <v>not sure</v>
      </c>
      <c r="AL258" t="str">
        <v>Ring/Internal (IDT)</v>
      </c>
      <c r="AM258" t="str">
        <v xml:space="preserve">Test Indicator/Concent. Ga. </v>
      </c>
      <c r="AN258" t="str">
        <v>Thread Plug Gauge · Go</v>
      </c>
      <c r="AO258" t="str">
        <v>Thread Plug Gauge · Go/NoGo</v>
      </c>
      <c r="AP258" t="str">
        <v>Thread Plug Gauge · NoGo</v>
      </c>
      <c r="AQ258" t="str">
        <v>Thread Ring Gauge · Go</v>
      </c>
      <c r="AR258" t="str">
        <v>Thread Ring Gauge · Go/NoGo</v>
      </c>
      <c r="AS258" t="str">
        <v>Thread Ring Gauge · NoGo</v>
      </c>
      <c r="AT258" t="str">
        <v>Visual</v>
      </c>
      <c r="AU258" t="str">
        <v>Visual · (Microscope)</v>
      </c>
      <c r="AV258" t="str">
        <v>Visual · 10×</v>
      </c>
      <c r="AW258" t="str">
        <v>Visual · 2.25×</v>
      </c>
      <c r="AX258" t="str">
        <v>Visual · DV</v>
      </c>
      <c r="AY258" t="str">
        <v>Visual GritBlast Comparator</v>
      </c>
    </row>
    <row r="259" spans="3:51">
      <c r="C259" t="str" cm="1">
        <f t="array" ref="C259:AY259">TRANSPOSE(_xlfn._xlws.SORT(_xlfn._xlws.FILTER($A$2:$A$279,ISNUMBER(SEARCH('PartLib Table'!N266,$A$2:$A$279)),"not found")))</f>
        <v>Caliper</v>
      </c>
      <c r="D259" t="str">
        <v>Caliper/Go Gauge</v>
      </c>
      <c r="E259" t="str">
        <v>Caliper/Go Pin</v>
      </c>
      <c r="F259" t="str">
        <v>Caliper/Internal (IDT)</v>
      </c>
      <c r="G259" t="str">
        <v>Comparator / Var.Meas.</v>
      </c>
      <c r="H259" t="str">
        <v>Function Part</v>
      </c>
      <c r="I259" t="str">
        <v>Functional · Gauge</v>
      </c>
      <c r="J259" t="str">
        <v>Gauge · Go</v>
      </c>
      <c r="K259" t="str">
        <v>Gauge · Go/NoGo</v>
      </c>
      <c r="L259" t="str">
        <v>Gauge · NoGo</v>
      </c>
      <c r="M259" t="str">
        <v>Gauge Pins · Go</v>
      </c>
      <c r="N259" t="str">
        <v>Gauge Pins · Go/NoGo</v>
      </c>
      <c r="O259" t="str">
        <v>Gauge Pins · NoGo</v>
      </c>
      <c r="P259" t="str">
        <v>Gauge Pins · Var.Best.Fit.</v>
      </c>
      <c r="Q259" t="str">
        <v>GCMM-000X (CMM) · Pass / Fail</v>
      </c>
      <c r="R259" t="str">
        <v>GCMM-000X (CMM) · Var.Meas.</v>
      </c>
      <c r="S259" t="str">
        <v>GOMS-000X (Sylvac)</v>
      </c>
      <c r="T259" t="str">
        <v>GRAM-00XX (RAM) · Pass / Fail</v>
      </c>
      <c r="U259" t="str">
        <v>GRAM-00XX (RAM) · Program</v>
      </c>
      <c r="V259" t="str">
        <v>GRAM-00XX (RAM) · Var.Meas.</v>
      </c>
      <c r="W259" t="str">
        <v>GRAM-00XX (RAM) · Visual</v>
      </c>
      <c r="X259" t="str">
        <v>Groove Width Micrometer</v>
      </c>
      <c r="Y259" t="str">
        <v>GTIC-00XX Test Indicator</v>
      </c>
      <c r="Z259" t="str">
        <v>Indicator / Drop</v>
      </c>
      <c r="AA259" t="str">
        <v>Inspection Fixture · Go</v>
      </c>
      <c r="AB259" t="str">
        <v>Inspection Fixture · NoGo</v>
      </c>
      <c r="AC259" t="str">
        <v>Micrometer · Anvil GMAN-XXXX</v>
      </c>
      <c r="AD259" t="str">
        <v>Micrometer · Blade</v>
      </c>
      <c r="AE259" t="str">
        <v>Micrometer · Disc</v>
      </c>
      <c r="AF259" t="str">
        <v>Micrometer · Outside</v>
      </c>
      <c r="AG259" t="str">
        <v>Micrometer · Pitch</v>
      </c>
      <c r="AH259" t="str">
        <v>Micrometer · Point</v>
      </c>
      <c r="AI259" t="str">
        <v>Micrometer · Spline</v>
      </c>
      <c r="AJ259" t="str">
        <v xml:space="preserve">Micrometer · Spline / Calc. </v>
      </c>
      <c r="AK259" t="str">
        <v>not sure</v>
      </c>
      <c r="AL259" t="str">
        <v>Ring/Internal (IDT)</v>
      </c>
      <c r="AM259" t="str">
        <v xml:space="preserve">Test Indicator/Concent. Ga. </v>
      </c>
      <c r="AN259" t="str">
        <v>Thread Plug Gauge · Go</v>
      </c>
      <c r="AO259" t="str">
        <v>Thread Plug Gauge · Go/NoGo</v>
      </c>
      <c r="AP259" t="str">
        <v>Thread Plug Gauge · NoGo</v>
      </c>
      <c r="AQ259" t="str">
        <v>Thread Ring Gauge · Go</v>
      </c>
      <c r="AR259" t="str">
        <v>Thread Ring Gauge · Go/NoGo</v>
      </c>
      <c r="AS259" t="str">
        <v>Thread Ring Gauge · NoGo</v>
      </c>
      <c r="AT259" t="str">
        <v>Visual</v>
      </c>
      <c r="AU259" t="str">
        <v>Visual · (Microscope)</v>
      </c>
      <c r="AV259" t="str">
        <v>Visual · 10×</v>
      </c>
      <c r="AW259" t="str">
        <v>Visual · 2.25×</v>
      </c>
      <c r="AX259" t="str">
        <v>Visual · DV</v>
      </c>
      <c r="AY259" t="str">
        <v>Visual GritBlast Comparator</v>
      </c>
    </row>
    <row r="260" spans="3:51">
      <c r="C260" t="str" cm="1">
        <f t="array" ref="C260:AY260">TRANSPOSE(_xlfn._xlws.SORT(_xlfn._xlws.FILTER($A$2:$A$279,ISNUMBER(SEARCH('PartLib Table'!N267,$A$2:$A$279)),"not found")))</f>
        <v>Caliper</v>
      </c>
      <c r="D260" t="str">
        <v>Caliper/Go Gauge</v>
      </c>
      <c r="E260" t="str">
        <v>Caliper/Go Pin</v>
      </c>
      <c r="F260" t="str">
        <v>Caliper/Internal (IDT)</v>
      </c>
      <c r="G260" t="str">
        <v>Comparator / Var.Meas.</v>
      </c>
      <c r="H260" t="str">
        <v>Function Part</v>
      </c>
      <c r="I260" t="str">
        <v>Functional · Gauge</v>
      </c>
      <c r="J260" t="str">
        <v>Gauge · Go</v>
      </c>
      <c r="K260" t="str">
        <v>Gauge · Go/NoGo</v>
      </c>
      <c r="L260" t="str">
        <v>Gauge · NoGo</v>
      </c>
      <c r="M260" t="str">
        <v>Gauge Pins · Go</v>
      </c>
      <c r="N260" t="str">
        <v>Gauge Pins · Go/NoGo</v>
      </c>
      <c r="O260" t="str">
        <v>Gauge Pins · NoGo</v>
      </c>
      <c r="P260" t="str">
        <v>Gauge Pins · Var.Best.Fit.</v>
      </c>
      <c r="Q260" t="str">
        <v>GCMM-000X (CMM) · Pass / Fail</v>
      </c>
      <c r="R260" t="str">
        <v>GCMM-000X (CMM) · Var.Meas.</v>
      </c>
      <c r="S260" t="str">
        <v>GOMS-000X (Sylvac)</v>
      </c>
      <c r="T260" t="str">
        <v>GRAM-00XX (RAM) · Pass / Fail</v>
      </c>
      <c r="U260" t="str">
        <v>GRAM-00XX (RAM) · Program</v>
      </c>
      <c r="V260" t="str">
        <v>GRAM-00XX (RAM) · Var.Meas.</v>
      </c>
      <c r="W260" t="str">
        <v>GRAM-00XX (RAM) · Visual</v>
      </c>
      <c r="X260" t="str">
        <v>Groove Width Micrometer</v>
      </c>
      <c r="Y260" t="str">
        <v>GTIC-00XX Test Indicator</v>
      </c>
      <c r="Z260" t="str">
        <v>Indicator / Drop</v>
      </c>
      <c r="AA260" t="str">
        <v>Inspection Fixture · Go</v>
      </c>
      <c r="AB260" t="str">
        <v>Inspection Fixture · NoGo</v>
      </c>
      <c r="AC260" t="str">
        <v>Micrometer · Anvil GMAN-XXXX</v>
      </c>
      <c r="AD260" t="str">
        <v>Micrometer · Blade</v>
      </c>
      <c r="AE260" t="str">
        <v>Micrometer · Disc</v>
      </c>
      <c r="AF260" t="str">
        <v>Micrometer · Outside</v>
      </c>
      <c r="AG260" t="str">
        <v>Micrometer · Pitch</v>
      </c>
      <c r="AH260" t="str">
        <v>Micrometer · Point</v>
      </c>
      <c r="AI260" t="str">
        <v>Micrometer · Spline</v>
      </c>
      <c r="AJ260" t="str">
        <v xml:space="preserve">Micrometer · Spline / Calc. </v>
      </c>
      <c r="AK260" t="str">
        <v>not sure</v>
      </c>
      <c r="AL260" t="str">
        <v>Ring/Internal (IDT)</v>
      </c>
      <c r="AM260" t="str">
        <v xml:space="preserve">Test Indicator/Concent. Ga. </v>
      </c>
      <c r="AN260" t="str">
        <v>Thread Plug Gauge · Go</v>
      </c>
      <c r="AO260" t="str">
        <v>Thread Plug Gauge · Go/NoGo</v>
      </c>
      <c r="AP260" t="str">
        <v>Thread Plug Gauge · NoGo</v>
      </c>
      <c r="AQ260" t="str">
        <v>Thread Ring Gauge · Go</v>
      </c>
      <c r="AR260" t="str">
        <v>Thread Ring Gauge · Go/NoGo</v>
      </c>
      <c r="AS260" t="str">
        <v>Thread Ring Gauge · NoGo</v>
      </c>
      <c r="AT260" t="str">
        <v>Visual</v>
      </c>
      <c r="AU260" t="str">
        <v>Visual · (Microscope)</v>
      </c>
      <c r="AV260" t="str">
        <v>Visual · 10×</v>
      </c>
      <c r="AW260" t="str">
        <v>Visual · 2.25×</v>
      </c>
      <c r="AX260" t="str">
        <v>Visual · DV</v>
      </c>
      <c r="AY260" t="str">
        <v>Visual GritBlast Comparator</v>
      </c>
    </row>
    <row r="261" spans="3:51">
      <c r="C261" t="str" cm="1">
        <f t="array" ref="C261:AY261">TRANSPOSE(_xlfn._xlws.SORT(_xlfn._xlws.FILTER($A$2:$A$279,ISNUMBER(SEARCH('PartLib Table'!N268,$A$2:$A$279)),"not found")))</f>
        <v>Caliper</v>
      </c>
      <c r="D261" t="str">
        <v>Caliper/Go Gauge</v>
      </c>
      <c r="E261" t="str">
        <v>Caliper/Go Pin</v>
      </c>
      <c r="F261" t="str">
        <v>Caliper/Internal (IDT)</v>
      </c>
      <c r="G261" t="str">
        <v>Comparator / Var.Meas.</v>
      </c>
      <c r="H261" t="str">
        <v>Function Part</v>
      </c>
      <c r="I261" t="str">
        <v>Functional · Gauge</v>
      </c>
      <c r="J261" t="str">
        <v>Gauge · Go</v>
      </c>
      <c r="K261" t="str">
        <v>Gauge · Go/NoGo</v>
      </c>
      <c r="L261" t="str">
        <v>Gauge · NoGo</v>
      </c>
      <c r="M261" t="str">
        <v>Gauge Pins · Go</v>
      </c>
      <c r="N261" t="str">
        <v>Gauge Pins · Go/NoGo</v>
      </c>
      <c r="O261" t="str">
        <v>Gauge Pins · NoGo</v>
      </c>
      <c r="P261" t="str">
        <v>Gauge Pins · Var.Best.Fit.</v>
      </c>
      <c r="Q261" t="str">
        <v>GCMM-000X (CMM) · Pass / Fail</v>
      </c>
      <c r="R261" t="str">
        <v>GCMM-000X (CMM) · Var.Meas.</v>
      </c>
      <c r="S261" t="str">
        <v>GOMS-000X (Sylvac)</v>
      </c>
      <c r="T261" t="str">
        <v>GRAM-00XX (RAM) · Pass / Fail</v>
      </c>
      <c r="U261" t="str">
        <v>GRAM-00XX (RAM) · Program</v>
      </c>
      <c r="V261" t="str">
        <v>GRAM-00XX (RAM) · Var.Meas.</v>
      </c>
      <c r="W261" t="str">
        <v>GRAM-00XX (RAM) · Visual</v>
      </c>
      <c r="X261" t="str">
        <v>Groove Width Micrometer</v>
      </c>
      <c r="Y261" t="str">
        <v>GTIC-00XX Test Indicator</v>
      </c>
      <c r="Z261" t="str">
        <v>Indicator / Drop</v>
      </c>
      <c r="AA261" t="str">
        <v>Inspection Fixture · Go</v>
      </c>
      <c r="AB261" t="str">
        <v>Inspection Fixture · NoGo</v>
      </c>
      <c r="AC261" t="str">
        <v>Micrometer · Anvil GMAN-XXXX</v>
      </c>
      <c r="AD261" t="str">
        <v>Micrometer · Blade</v>
      </c>
      <c r="AE261" t="str">
        <v>Micrometer · Disc</v>
      </c>
      <c r="AF261" t="str">
        <v>Micrometer · Outside</v>
      </c>
      <c r="AG261" t="str">
        <v>Micrometer · Pitch</v>
      </c>
      <c r="AH261" t="str">
        <v>Micrometer · Point</v>
      </c>
      <c r="AI261" t="str">
        <v>Micrometer · Spline</v>
      </c>
      <c r="AJ261" t="str">
        <v xml:space="preserve">Micrometer · Spline / Calc. </v>
      </c>
      <c r="AK261" t="str">
        <v>not sure</v>
      </c>
      <c r="AL261" t="str">
        <v>Ring/Internal (IDT)</v>
      </c>
      <c r="AM261" t="str">
        <v xml:space="preserve">Test Indicator/Concent. Ga. </v>
      </c>
      <c r="AN261" t="str">
        <v>Thread Plug Gauge · Go</v>
      </c>
      <c r="AO261" t="str">
        <v>Thread Plug Gauge · Go/NoGo</v>
      </c>
      <c r="AP261" t="str">
        <v>Thread Plug Gauge · NoGo</v>
      </c>
      <c r="AQ261" t="str">
        <v>Thread Ring Gauge · Go</v>
      </c>
      <c r="AR261" t="str">
        <v>Thread Ring Gauge · Go/NoGo</v>
      </c>
      <c r="AS261" t="str">
        <v>Thread Ring Gauge · NoGo</v>
      </c>
      <c r="AT261" t="str">
        <v>Visual</v>
      </c>
      <c r="AU261" t="str">
        <v>Visual · (Microscope)</v>
      </c>
      <c r="AV261" t="str">
        <v>Visual · 10×</v>
      </c>
      <c r="AW261" t="str">
        <v>Visual · 2.25×</v>
      </c>
      <c r="AX261" t="str">
        <v>Visual · DV</v>
      </c>
      <c r="AY261" t="str">
        <v>Visual GritBlast Comparator</v>
      </c>
    </row>
    <row r="262" spans="3:51">
      <c r="C262" t="str" cm="1">
        <f t="array" ref="C262:AY262">TRANSPOSE(_xlfn._xlws.SORT(_xlfn._xlws.FILTER($A$2:$A$279,ISNUMBER(SEARCH('PartLib Table'!N269,$A$2:$A$279)),"not found")))</f>
        <v>Caliper</v>
      </c>
      <c r="D262" t="str">
        <v>Caliper/Go Gauge</v>
      </c>
      <c r="E262" t="str">
        <v>Caliper/Go Pin</v>
      </c>
      <c r="F262" t="str">
        <v>Caliper/Internal (IDT)</v>
      </c>
      <c r="G262" t="str">
        <v>Comparator / Var.Meas.</v>
      </c>
      <c r="H262" t="str">
        <v>Function Part</v>
      </c>
      <c r="I262" t="str">
        <v>Functional · Gauge</v>
      </c>
      <c r="J262" t="str">
        <v>Gauge · Go</v>
      </c>
      <c r="K262" t="str">
        <v>Gauge · Go/NoGo</v>
      </c>
      <c r="L262" t="str">
        <v>Gauge · NoGo</v>
      </c>
      <c r="M262" t="str">
        <v>Gauge Pins · Go</v>
      </c>
      <c r="N262" t="str">
        <v>Gauge Pins · Go/NoGo</v>
      </c>
      <c r="O262" t="str">
        <v>Gauge Pins · NoGo</v>
      </c>
      <c r="P262" t="str">
        <v>Gauge Pins · Var.Best.Fit.</v>
      </c>
      <c r="Q262" t="str">
        <v>GCMM-000X (CMM) · Pass / Fail</v>
      </c>
      <c r="R262" t="str">
        <v>GCMM-000X (CMM) · Var.Meas.</v>
      </c>
      <c r="S262" t="str">
        <v>GOMS-000X (Sylvac)</v>
      </c>
      <c r="T262" t="str">
        <v>GRAM-00XX (RAM) · Pass / Fail</v>
      </c>
      <c r="U262" t="str">
        <v>GRAM-00XX (RAM) · Program</v>
      </c>
      <c r="V262" t="str">
        <v>GRAM-00XX (RAM) · Var.Meas.</v>
      </c>
      <c r="W262" t="str">
        <v>GRAM-00XX (RAM) · Visual</v>
      </c>
      <c r="X262" t="str">
        <v>Groove Width Micrometer</v>
      </c>
      <c r="Y262" t="str">
        <v>GTIC-00XX Test Indicator</v>
      </c>
      <c r="Z262" t="str">
        <v>Indicator / Drop</v>
      </c>
      <c r="AA262" t="str">
        <v>Inspection Fixture · Go</v>
      </c>
      <c r="AB262" t="str">
        <v>Inspection Fixture · NoGo</v>
      </c>
      <c r="AC262" t="str">
        <v>Micrometer · Anvil GMAN-XXXX</v>
      </c>
      <c r="AD262" t="str">
        <v>Micrometer · Blade</v>
      </c>
      <c r="AE262" t="str">
        <v>Micrometer · Disc</v>
      </c>
      <c r="AF262" t="str">
        <v>Micrometer · Outside</v>
      </c>
      <c r="AG262" t="str">
        <v>Micrometer · Pitch</v>
      </c>
      <c r="AH262" t="str">
        <v>Micrometer · Point</v>
      </c>
      <c r="AI262" t="str">
        <v>Micrometer · Spline</v>
      </c>
      <c r="AJ262" t="str">
        <v xml:space="preserve">Micrometer · Spline / Calc. </v>
      </c>
      <c r="AK262" t="str">
        <v>not sure</v>
      </c>
      <c r="AL262" t="str">
        <v>Ring/Internal (IDT)</v>
      </c>
      <c r="AM262" t="str">
        <v xml:space="preserve">Test Indicator/Concent. Ga. </v>
      </c>
      <c r="AN262" t="str">
        <v>Thread Plug Gauge · Go</v>
      </c>
      <c r="AO262" t="str">
        <v>Thread Plug Gauge · Go/NoGo</v>
      </c>
      <c r="AP262" t="str">
        <v>Thread Plug Gauge · NoGo</v>
      </c>
      <c r="AQ262" t="str">
        <v>Thread Ring Gauge · Go</v>
      </c>
      <c r="AR262" t="str">
        <v>Thread Ring Gauge · Go/NoGo</v>
      </c>
      <c r="AS262" t="str">
        <v>Thread Ring Gauge · NoGo</v>
      </c>
      <c r="AT262" t="str">
        <v>Visual</v>
      </c>
      <c r="AU262" t="str">
        <v>Visual · (Microscope)</v>
      </c>
      <c r="AV262" t="str">
        <v>Visual · 10×</v>
      </c>
      <c r="AW262" t="str">
        <v>Visual · 2.25×</v>
      </c>
      <c r="AX262" t="str">
        <v>Visual · DV</v>
      </c>
      <c r="AY262" t="str">
        <v>Visual GritBlast Comparator</v>
      </c>
    </row>
    <row r="263" spans="3:51">
      <c r="C263" t="str" cm="1">
        <f t="array" ref="C263:AY263">TRANSPOSE(_xlfn._xlws.SORT(_xlfn._xlws.FILTER($A$2:$A$279,ISNUMBER(SEARCH('PartLib Table'!N270,$A$2:$A$279)),"not found")))</f>
        <v>Caliper</v>
      </c>
      <c r="D263" t="str">
        <v>Caliper/Go Gauge</v>
      </c>
      <c r="E263" t="str">
        <v>Caliper/Go Pin</v>
      </c>
      <c r="F263" t="str">
        <v>Caliper/Internal (IDT)</v>
      </c>
      <c r="G263" t="str">
        <v>Comparator / Var.Meas.</v>
      </c>
      <c r="H263" t="str">
        <v>Function Part</v>
      </c>
      <c r="I263" t="str">
        <v>Functional · Gauge</v>
      </c>
      <c r="J263" t="str">
        <v>Gauge · Go</v>
      </c>
      <c r="K263" t="str">
        <v>Gauge · Go/NoGo</v>
      </c>
      <c r="L263" t="str">
        <v>Gauge · NoGo</v>
      </c>
      <c r="M263" t="str">
        <v>Gauge Pins · Go</v>
      </c>
      <c r="N263" t="str">
        <v>Gauge Pins · Go/NoGo</v>
      </c>
      <c r="O263" t="str">
        <v>Gauge Pins · NoGo</v>
      </c>
      <c r="P263" t="str">
        <v>Gauge Pins · Var.Best.Fit.</v>
      </c>
      <c r="Q263" t="str">
        <v>GCMM-000X (CMM) · Pass / Fail</v>
      </c>
      <c r="R263" t="str">
        <v>GCMM-000X (CMM) · Var.Meas.</v>
      </c>
      <c r="S263" t="str">
        <v>GOMS-000X (Sylvac)</v>
      </c>
      <c r="T263" t="str">
        <v>GRAM-00XX (RAM) · Pass / Fail</v>
      </c>
      <c r="U263" t="str">
        <v>GRAM-00XX (RAM) · Program</v>
      </c>
      <c r="V263" t="str">
        <v>GRAM-00XX (RAM) · Var.Meas.</v>
      </c>
      <c r="W263" t="str">
        <v>GRAM-00XX (RAM) · Visual</v>
      </c>
      <c r="X263" t="str">
        <v>Groove Width Micrometer</v>
      </c>
      <c r="Y263" t="str">
        <v>GTIC-00XX Test Indicator</v>
      </c>
      <c r="Z263" t="str">
        <v>Indicator / Drop</v>
      </c>
      <c r="AA263" t="str">
        <v>Inspection Fixture · Go</v>
      </c>
      <c r="AB263" t="str">
        <v>Inspection Fixture · NoGo</v>
      </c>
      <c r="AC263" t="str">
        <v>Micrometer · Anvil GMAN-XXXX</v>
      </c>
      <c r="AD263" t="str">
        <v>Micrometer · Blade</v>
      </c>
      <c r="AE263" t="str">
        <v>Micrometer · Disc</v>
      </c>
      <c r="AF263" t="str">
        <v>Micrometer · Outside</v>
      </c>
      <c r="AG263" t="str">
        <v>Micrometer · Pitch</v>
      </c>
      <c r="AH263" t="str">
        <v>Micrometer · Point</v>
      </c>
      <c r="AI263" t="str">
        <v>Micrometer · Spline</v>
      </c>
      <c r="AJ263" t="str">
        <v xml:space="preserve">Micrometer · Spline / Calc. </v>
      </c>
      <c r="AK263" t="str">
        <v>not sure</v>
      </c>
      <c r="AL263" t="str">
        <v>Ring/Internal (IDT)</v>
      </c>
      <c r="AM263" t="str">
        <v xml:space="preserve">Test Indicator/Concent. Ga. </v>
      </c>
      <c r="AN263" t="str">
        <v>Thread Plug Gauge · Go</v>
      </c>
      <c r="AO263" t="str">
        <v>Thread Plug Gauge · Go/NoGo</v>
      </c>
      <c r="AP263" t="str">
        <v>Thread Plug Gauge · NoGo</v>
      </c>
      <c r="AQ263" t="str">
        <v>Thread Ring Gauge · Go</v>
      </c>
      <c r="AR263" t="str">
        <v>Thread Ring Gauge · Go/NoGo</v>
      </c>
      <c r="AS263" t="str">
        <v>Thread Ring Gauge · NoGo</v>
      </c>
      <c r="AT263" t="str">
        <v>Visual</v>
      </c>
      <c r="AU263" t="str">
        <v>Visual · (Microscope)</v>
      </c>
      <c r="AV263" t="str">
        <v>Visual · 10×</v>
      </c>
      <c r="AW263" t="str">
        <v>Visual · 2.25×</v>
      </c>
      <c r="AX263" t="str">
        <v>Visual · DV</v>
      </c>
      <c r="AY263" t="str">
        <v>Visual GritBlast Comparator</v>
      </c>
    </row>
    <row r="264" spans="3:51">
      <c r="C264" t="str" cm="1">
        <f t="array" ref="C264:AY264">TRANSPOSE(_xlfn._xlws.SORT(_xlfn._xlws.FILTER($A$2:$A$279,ISNUMBER(SEARCH('PartLib Table'!N271,$A$2:$A$279)),"not found")))</f>
        <v>Caliper</v>
      </c>
      <c r="D264" t="str">
        <v>Caliper/Go Gauge</v>
      </c>
      <c r="E264" t="str">
        <v>Caliper/Go Pin</v>
      </c>
      <c r="F264" t="str">
        <v>Caliper/Internal (IDT)</v>
      </c>
      <c r="G264" t="str">
        <v>Comparator / Var.Meas.</v>
      </c>
      <c r="H264" t="str">
        <v>Function Part</v>
      </c>
      <c r="I264" t="str">
        <v>Functional · Gauge</v>
      </c>
      <c r="J264" t="str">
        <v>Gauge · Go</v>
      </c>
      <c r="K264" t="str">
        <v>Gauge · Go/NoGo</v>
      </c>
      <c r="L264" t="str">
        <v>Gauge · NoGo</v>
      </c>
      <c r="M264" t="str">
        <v>Gauge Pins · Go</v>
      </c>
      <c r="N264" t="str">
        <v>Gauge Pins · Go/NoGo</v>
      </c>
      <c r="O264" t="str">
        <v>Gauge Pins · NoGo</v>
      </c>
      <c r="P264" t="str">
        <v>Gauge Pins · Var.Best.Fit.</v>
      </c>
      <c r="Q264" t="str">
        <v>GCMM-000X (CMM) · Pass / Fail</v>
      </c>
      <c r="R264" t="str">
        <v>GCMM-000X (CMM) · Var.Meas.</v>
      </c>
      <c r="S264" t="str">
        <v>GOMS-000X (Sylvac)</v>
      </c>
      <c r="T264" t="str">
        <v>GRAM-00XX (RAM) · Pass / Fail</v>
      </c>
      <c r="U264" t="str">
        <v>GRAM-00XX (RAM) · Program</v>
      </c>
      <c r="V264" t="str">
        <v>GRAM-00XX (RAM) · Var.Meas.</v>
      </c>
      <c r="W264" t="str">
        <v>GRAM-00XX (RAM) · Visual</v>
      </c>
      <c r="X264" t="str">
        <v>Groove Width Micrometer</v>
      </c>
      <c r="Y264" t="str">
        <v>GTIC-00XX Test Indicator</v>
      </c>
      <c r="Z264" t="str">
        <v>Indicator / Drop</v>
      </c>
      <c r="AA264" t="str">
        <v>Inspection Fixture · Go</v>
      </c>
      <c r="AB264" t="str">
        <v>Inspection Fixture · NoGo</v>
      </c>
      <c r="AC264" t="str">
        <v>Micrometer · Anvil GMAN-XXXX</v>
      </c>
      <c r="AD264" t="str">
        <v>Micrometer · Blade</v>
      </c>
      <c r="AE264" t="str">
        <v>Micrometer · Disc</v>
      </c>
      <c r="AF264" t="str">
        <v>Micrometer · Outside</v>
      </c>
      <c r="AG264" t="str">
        <v>Micrometer · Pitch</v>
      </c>
      <c r="AH264" t="str">
        <v>Micrometer · Point</v>
      </c>
      <c r="AI264" t="str">
        <v>Micrometer · Spline</v>
      </c>
      <c r="AJ264" t="str">
        <v xml:space="preserve">Micrometer · Spline / Calc. </v>
      </c>
      <c r="AK264" t="str">
        <v>not sure</v>
      </c>
      <c r="AL264" t="str">
        <v>Ring/Internal (IDT)</v>
      </c>
      <c r="AM264" t="str">
        <v xml:space="preserve">Test Indicator/Concent. Ga. </v>
      </c>
      <c r="AN264" t="str">
        <v>Thread Plug Gauge · Go</v>
      </c>
      <c r="AO264" t="str">
        <v>Thread Plug Gauge · Go/NoGo</v>
      </c>
      <c r="AP264" t="str">
        <v>Thread Plug Gauge · NoGo</v>
      </c>
      <c r="AQ264" t="str">
        <v>Thread Ring Gauge · Go</v>
      </c>
      <c r="AR264" t="str">
        <v>Thread Ring Gauge · Go/NoGo</v>
      </c>
      <c r="AS264" t="str">
        <v>Thread Ring Gauge · NoGo</v>
      </c>
      <c r="AT264" t="str">
        <v>Visual</v>
      </c>
      <c r="AU264" t="str">
        <v>Visual · (Microscope)</v>
      </c>
      <c r="AV264" t="str">
        <v>Visual · 10×</v>
      </c>
      <c r="AW264" t="str">
        <v>Visual · 2.25×</v>
      </c>
      <c r="AX264" t="str">
        <v>Visual · DV</v>
      </c>
      <c r="AY264" t="str">
        <v>Visual GritBlast Comparator</v>
      </c>
    </row>
    <row r="265" spans="3:51">
      <c r="C265" t="str" cm="1">
        <f t="array" ref="C265:AY265">TRANSPOSE(_xlfn._xlws.SORT(_xlfn._xlws.FILTER($A$2:$A$279,ISNUMBER(SEARCH('PartLib Table'!N272,$A$2:$A$279)),"not found")))</f>
        <v>Caliper</v>
      </c>
      <c r="D265" t="str">
        <v>Caliper/Go Gauge</v>
      </c>
      <c r="E265" t="str">
        <v>Caliper/Go Pin</v>
      </c>
      <c r="F265" t="str">
        <v>Caliper/Internal (IDT)</v>
      </c>
      <c r="G265" t="str">
        <v>Comparator / Var.Meas.</v>
      </c>
      <c r="H265" t="str">
        <v>Function Part</v>
      </c>
      <c r="I265" t="str">
        <v>Functional · Gauge</v>
      </c>
      <c r="J265" t="str">
        <v>Gauge · Go</v>
      </c>
      <c r="K265" t="str">
        <v>Gauge · Go/NoGo</v>
      </c>
      <c r="L265" t="str">
        <v>Gauge · NoGo</v>
      </c>
      <c r="M265" t="str">
        <v>Gauge Pins · Go</v>
      </c>
      <c r="N265" t="str">
        <v>Gauge Pins · Go/NoGo</v>
      </c>
      <c r="O265" t="str">
        <v>Gauge Pins · NoGo</v>
      </c>
      <c r="P265" t="str">
        <v>Gauge Pins · Var.Best.Fit.</v>
      </c>
      <c r="Q265" t="str">
        <v>GCMM-000X (CMM) · Pass / Fail</v>
      </c>
      <c r="R265" t="str">
        <v>GCMM-000X (CMM) · Var.Meas.</v>
      </c>
      <c r="S265" t="str">
        <v>GOMS-000X (Sylvac)</v>
      </c>
      <c r="T265" t="str">
        <v>GRAM-00XX (RAM) · Pass / Fail</v>
      </c>
      <c r="U265" t="str">
        <v>GRAM-00XX (RAM) · Program</v>
      </c>
      <c r="V265" t="str">
        <v>GRAM-00XX (RAM) · Var.Meas.</v>
      </c>
      <c r="W265" t="str">
        <v>GRAM-00XX (RAM) · Visual</v>
      </c>
      <c r="X265" t="str">
        <v>Groove Width Micrometer</v>
      </c>
      <c r="Y265" t="str">
        <v>GTIC-00XX Test Indicator</v>
      </c>
      <c r="Z265" t="str">
        <v>Indicator / Drop</v>
      </c>
      <c r="AA265" t="str">
        <v>Inspection Fixture · Go</v>
      </c>
      <c r="AB265" t="str">
        <v>Inspection Fixture · NoGo</v>
      </c>
      <c r="AC265" t="str">
        <v>Micrometer · Anvil GMAN-XXXX</v>
      </c>
      <c r="AD265" t="str">
        <v>Micrometer · Blade</v>
      </c>
      <c r="AE265" t="str">
        <v>Micrometer · Disc</v>
      </c>
      <c r="AF265" t="str">
        <v>Micrometer · Outside</v>
      </c>
      <c r="AG265" t="str">
        <v>Micrometer · Pitch</v>
      </c>
      <c r="AH265" t="str">
        <v>Micrometer · Point</v>
      </c>
      <c r="AI265" t="str">
        <v>Micrometer · Spline</v>
      </c>
      <c r="AJ265" t="str">
        <v xml:space="preserve">Micrometer · Spline / Calc. </v>
      </c>
      <c r="AK265" t="str">
        <v>not sure</v>
      </c>
      <c r="AL265" t="str">
        <v>Ring/Internal (IDT)</v>
      </c>
      <c r="AM265" t="str">
        <v xml:space="preserve">Test Indicator/Concent. Ga. </v>
      </c>
      <c r="AN265" t="str">
        <v>Thread Plug Gauge · Go</v>
      </c>
      <c r="AO265" t="str">
        <v>Thread Plug Gauge · Go/NoGo</v>
      </c>
      <c r="AP265" t="str">
        <v>Thread Plug Gauge · NoGo</v>
      </c>
      <c r="AQ265" t="str">
        <v>Thread Ring Gauge · Go</v>
      </c>
      <c r="AR265" t="str">
        <v>Thread Ring Gauge · Go/NoGo</v>
      </c>
      <c r="AS265" t="str">
        <v>Thread Ring Gauge · NoGo</v>
      </c>
      <c r="AT265" t="str">
        <v>Visual</v>
      </c>
      <c r="AU265" t="str">
        <v>Visual · (Microscope)</v>
      </c>
      <c r="AV265" t="str">
        <v>Visual · 10×</v>
      </c>
      <c r="AW265" t="str">
        <v>Visual · 2.25×</v>
      </c>
      <c r="AX265" t="str">
        <v>Visual · DV</v>
      </c>
      <c r="AY265" t="str">
        <v>Visual GritBlast Comparator</v>
      </c>
    </row>
    <row r="266" spans="3:51">
      <c r="C266" t="str" cm="1">
        <f t="array" ref="C266:AY266">TRANSPOSE(_xlfn._xlws.SORT(_xlfn._xlws.FILTER($A$2:$A$279,ISNUMBER(SEARCH('PartLib Table'!N273,$A$2:$A$279)),"not found")))</f>
        <v>Caliper</v>
      </c>
      <c r="D266" t="str">
        <v>Caliper/Go Gauge</v>
      </c>
      <c r="E266" t="str">
        <v>Caliper/Go Pin</v>
      </c>
      <c r="F266" t="str">
        <v>Caliper/Internal (IDT)</v>
      </c>
      <c r="G266" t="str">
        <v>Comparator / Var.Meas.</v>
      </c>
      <c r="H266" t="str">
        <v>Function Part</v>
      </c>
      <c r="I266" t="str">
        <v>Functional · Gauge</v>
      </c>
      <c r="J266" t="str">
        <v>Gauge · Go</v>
      </c>
      <c r="K266" t="str">
        <v>Gauge · Go/NoGo</v>
      </c>
      <c r="L266" t="str">
        <v>Gauge · NoGo</v>
      </c>
      <c r="M266" t="str">
        <v>Gauge Pins · Go</v>
      </c>
      <c r="N266" t="str">
        <v>Gauge Pins · Go/NoGo</v>
      </c>
      <c r="O266" t="str">
        <v>Gauge Pins · NoGo</v>
      </c>
      <c r="P266" t="str">
        <v>Gauge Pins · Var.Best.Fit.</v>
      </c>
      <c r="Q266" t="str">
        <v>GCMM-000X (CMM) · Pass / Fail</v>
      </c>
      <c r="R266" t="str">
        <v>GCMM-000X (CMM) · Var.Meas.</v>
      </c>
      <c r="S266" t="str">
        <v>GOMS-000X (Sylvac)</v>
      </c>
      <c r="T266" t="str">
        <v>GRAM-00XX (RAM) · Pass / Fail</v>
      </c>
      <c r="U266" t="str">
        <v>GRAM-00XX (RAM) · Program</v>
      </c>
      <c r="V266" t="str">
        <v>GRAM-00XX (RAM) · Var.Meas.</v>
      </c>
      <c r="W266" t="str">
        <v>GRAM-00XX (RAM) · Visual</v>
      </c>
      <c r="X266" t="str">
        <v>Groove Width Micrometer</v>
      </c>
      <c r="Y266" t="str">
        <v>GTIC-00XX Test Indicator</v>
      </c>
      <c r="Z266" t="str">
        <v>Indicator / Drop</v>
      </c>
      <c r="AA266" t="str">
        <v>Inspection Fixture · Go</v>
      </c>
      <c r="AB266" t="str">
        <v>Inspection Fixture · NoGo</v>
      </c>
      <c r="AC266" t="str">
        <v>Micrometer · Anvil GMAN-XXXX</v>
      </c>
      <c r="AD266" t="str">
        <v>Micrometer · Blade</v>
      </c>
      <c r="AE266" t="str">
        <v>Micrometer · Disc</v>
      </c>
      <c r="AF266" t="str">
        <v>Micrometer · Outside</v>
      </c>
      <c r="AG266" t="str">
        <v>Micrometer · Pitch</v>
      </c>
      <c r="AH266" t="str">
        <v>Micrometer · Point</v>
      </c>
      <c r="AI266" t="str">
        <v>Micrometer · Spline</v>
      </c>
      <c r="AJ266" t="str">
        <v xml:space="preserve">Micrometer · Spline / Calc. </v>
      </c>
      <c r="AK266" t="str">
        <v>not sure</v>
      </c>
      <c r="AL266" t="str">
        <v>Ring/Internal (IDT)</v>
      </c>
      <c r="AM266" t="str">
        <v xml:space="preserve">Test Indicator/Concent. Ga. </v>
      </c>
      <c r="AN266" t="str">
        <v>Thread Plug Gauge · Go</v>
      </c>
      <c r="AO266" t="str">
        <v>Thread Plug Gauge · Go/NoGo</v>
      </c>
      <c r="AP266" t="str">
        <v>Thread Plug Gauge · NoGo</v>
      </c>
      <c r="AQ266" t="str">
        <v>Thread Ring Gauge · Go</v>
      </c>
      <c r="AR266" t="str">
        <v>Thread Ring Gauge · Go/NoGo</v>
      </c>
      <c r="AS266" t="str">
        <v>Thread Ring Gauge · NoGo</v>
      </c>
      <c r="AT266" t="str">
        <v>Visual</v>
      </c>
      <c r="AU266" t="str">
        <v>Visual · (Microscope)</v>
      </c>
      <c r="AV266" t="str">
        <v>Visual · 10×</v>
      </c>
      <c r="AW266" t="str">
        <v>Visual · 2.25×</v>
      </c>
      <c r="AX266" t="str">
        <v>Visual · DV</v>
      </c>
      <c r="AY266" t="str">
        <v>Visual GritBlast Comparator</v>
      </c>
    </row>
    <row r="267" spans="3:51">
      <c r="C267" t="str" cm="1">
        <f t="array" ref="C267:AY267">TRANSPOSE(_xlfn._xlws.SORT(_xlfn._xlws.FILTER($A$2:$A$279,ISNUMBER(SEARCH('PartLib Table'!N274,$A$2:$A$279)),"not found")))</f>
        <v>Caliper</v>
      </c>
      <c r="D267" t="str">
        <v>Caliper/Go Gauge</v>
      </c>
      <c r="E267" t="str">
        <v>Caliper/Go Pin</v>
      </c>
      <c r="F267" t="str">
        <v>Caliper/Internal (IDT)</v>
      </c>
      <c r="G267" t="str">
        <v>Comparator / Var.Meas.</v>
      </c>
      <c r="H267" t="str">
        <v>Function Part</v>
      </c>
      <c r="I267" t="str">
        <v>Functional · Gauge</v>
      </c>
      <c r="J267" t="str">
        <v>Gauge · Go</v>
      </c>
      <c r="K267" t="str">
        <v>Gauge · Go/NoGo</v>
      </c>
      <c r="L267" t="str">
        <v>Gauge · NoGo</v>
      </c>
      <c r="M267" t="str">
        <v>Gauge Pins · Go</v>
      </c>
      <c r="N267" t="str">
        <v>Gauge Pins · Go/NoGo</v>
      </c>
      <c r="O267" t="str">
        <v>Gauge Pins · NoGo</v>
      </c>
      <c r="P267" t="str">
        <v>Gauge Pins · Var.Best.Fit.</v>
      </c>
      <c r="Q267" t="str">
        <v>GCMM-000X (CMM) · Pass / Fail</v>
      </c>
      <c r="R267" t="str">
        <v>GCMM-000X (CMM) · Var.Meas.</v>
      </c>
      <c r="S267" t="str">
        <v>GOMS-000X (Sylvac)</v>
      </c>
      <c r="T267" t="str">
        <v>GRAM-00XX (RAM) · Pass / Fail</v>
      </c>
      <c r="U267" t="str">
        <v>GRAM-00XX (RAM) · Program</v>
      </c>
      <c r="V267" t="str">
        <v>GRAM-00XX (RAM) · Var.Meas.</v>
      </c>
      <c r="W267" t="str">
        <v>GRAM-00XX (RAM) · Visual</v>
      </c>
      <c r="X267" t="str">
        <v>Groove Width Micrometer</v>
      </c>
      <c r="Y267" t="str">
        <v>GTIC-00XX Test Indicator</v>
      </c>
      <c r="Z267" t="str">
        <v>Indicator / Drop</v>
      </c>
      <c r="AA267" t="str">
        <v>Inspection Fixture · Go</v>
      </c>
      <c r="AB267" t="str">
        <v>Inspection Fixture · NoGo</v>
      </c>
      <c r="AC267" t="str">
        <v>Micrometer · Anvil GMAN-XXXX</v>
      </c>
      <c r="AD267" t="str">
        <v>Micrometer · Blade</v>
      </c>
      <c r="AE267" t="str">
        <v>Micrometer · Disc</v>
      </c>
      <c r="AF267" t="str">
        <v>Micrometer · Outside</v>
      </c>
      <c r="AG267" t="str">
        <v>Micrometer · Pitch</v>
      </c>
      <c r="AH267" t="str">
        <v>Micrometer · Point</v>
      </c>
      <c r="AI267" t="str">
        <v>Micrometer · Spline</v>
      </c>
      <c r="AJ267" t="str">
        <v xml:space="preserve">Micrometer · Spline / Calc. </v>
      </c>
      <c r="AK267" t="str">
        <v>not sure</v>
      </c>
      <c r="AL267" t="str">
        <v>Ring/Internal (IDT)</v>
      </c>
      <c r="AM267" t="str">
        <v xml:space="preserve">Test Indicator/Concent. Ga. </v>
      </c>
      <c r="AN267" t="str">
        <v>Thread Plug Gauge · Go</v>
      </c>
      <c r="AO267" t="str">
        <v>Thread Plug Gauge · Go/NoGo</v>
      </c>
      <c r="AP267" t="str">
        <v>Thread Plug Gauge · NoGo</v>
      </c>
      <c r="AQ267" t="str">
        <v>Thread Ring Gauge · Go</v>
      </c>
      <c r="AR267" t="str">
        <v>Thread Ring Gauge · Go/NoGo</v>
      </c>
      <c r="AS267" t="str">
        <v>Thread Ring Gauge · NoGo</v>
      </c>
      <c r="AT267" t="str">
        <v>Visual</v>
      </c>
      <c r="AU267" t="str">
        <v>Visual · (Microscope)</v>
      </c>
      <c r="AV267" t="str">
        <v>Visual · 10×</v>
      </c>
      <c r="AW267" t="str">
        <v>Visual · 2.25×</v>
      </c>
      <c r="AX267" t="str">
        <v>Visual · DV</v>
      </c>
      <c r="AY267" t="str">
        <v>Visual GritBlast Comparator</v>
      </c>
    </row>
    <row r="268" spans="3:51">
      <c r="C268" t="str" cm="1">
        <f t="array" ref="C268:AY268">TRANSPOSE(_xlfn._xlws.SORT(_xlfn._xlws.FILTER($A$2:$A$279,ISNUMBER(SEARCH('PartLib Table'!N275,$A$2:$A$279)),"not found")))</f>
        <v>Caliper</v>
      </c>
      <c r="D268" t="str">
        <v>Caliper/Go Gauge</v>
      </c>
      <c r="E268" t="str">
        <v>Caliper/Go Pin</v>
      </c>
      <c r="F268" t="str">
        <v>Caliper/Internal (IDT)</v>
      </c>
      <c r="G268" t="str">
        <v>Comparator / Var.Meas.</v>
      </c>
      <c r="H268" t="str">
        <v>Function Part</v>
      </c>
      <c r="I268" t="str">
        <v>Functional · Gauge</v>
      </c>
      <c r="J268" t="str">
        <v>Gauge · Go</v>
      </c>
      <c r="K268" t="str">
        <v>Gauge · Go/NoGo</v>
      </c>
      <c r="L268" t="str">
        <v>Gauge · NoGo</v>
      </c>
      <c r="M268" t="str">
        <v>Gauge Pins · Go</v>
      </c>
      <c r="N268" t="str">
        <v>Gauge Pins · Go/NoGo</v>
      </c>
      <c r="O268" t="str">
        <v>Gauge Pins · NoGo</v>
      </c>
      <c r="P268" t="str">
        <v>Gauge Pins · Var.Best.Fit.</v>
      </c>
      <c r="Q268" t="str">
        <v>GCMM-000X (CMM) · Pass / Fail</v>
      </c>
      <c r="R268" t="str">
        <v>GCMM-000X (CMM) · Var.Meas.</v>
      </c>
      <c r="S268" t="str">
        <v>GOMS-000X (Sylvac)</v>
      </c>
      <c r="T268" t="str">
        <v>GRAM-00XX (RAM) · Pass / Fail</v>
      </c>
      <c r="U268" t="str">
        <v>GRAM-00XX (RAM) · Program</v>
      </c>
      <c r="V268" t="str">
        <v>GRAM-00XX (RAM) · Var.Meas.</v>
      </c>
      <c r="W268" t="str">
        <v>GRAM-00XX (RAM) · Visual</v>
      </c>
      <c r="X268" t="str">
        <v>Groove Width Micrometer</v>
      </c>
      <c r="Y268" t="str">
        <v>GTIC-00XX Test Indicator</v>
      </c>
      <c r="Z268" t="str">
        <v>Indicator / Drop</v>
      </c>
      <c r="AA268" t="str">
        <v>Inspection Fixture · Go</v>
      </c>
      <c r="AB268" t="str">
        <v>Inspection Fixture · NoGo</v>
      </c>
      <c r="AC268" t="str">
        <v>Micrometer · Anvil GMAN-XXXX</v>
      </c>
      <c r="AD268" t="str">
        <v>Micrometer · Blade</v>
      </c>
      <c r="AE268" t="str">
        <v>Micrometer · Disc</v>
      </c>
      <c r="AF268" t="str">
        <v>Micrometer · Outside</v>
      </c>
      <c r="AG268" t="str">
        <v>Micrometer · Pitch</v>
      </c>
      <c r="AH268" t="str">
        <v>Micrometer · Point</v>
      </c>
      <c r="AI268" t="str">
        <v>Micrometer · Spline</v>
      </c>
      <c r="AJ268" t="str">
        <v xml:space="preserve">Micrometer · Spline / Calc. </v>
      </c>
      <c r="AK268" t="str">
        <v>not sure</v>
      </c>
      <c r="AL268" t="str">
        <v>Ring/Internal (IDT)</v>
      </c>
      <c r="AM268" t="str">
        <v xml:space="preserve">Test Indicator/Concent. Ga. </v>
      </c>
      <c r="AN268" t="str">
        <v>Thread Plug Gauge · Go</v>
      </c>
      <c r="AO268" t="str">
        <v>Thread Plug Gauge · Go/NoGo</v>
      </c>
      <c r="AP268" t="str">
        <v>Thread Plug Gauge · NoGo</v>
      </c>
      <c r="AQ268" t="str">
        <v>Thread Ring Gauge · Go</v>
      </c>
      <c r="AR268" t="str">
        <v>Thread Ring Gauge · Go/NoGo</v>
      </c>
      <c r="AS268" t="str">
        <v>Thread Ring Gauge · NoGo</v>
      </c>
      <c r="AT268" t="str">
        <v>Visual</v>
      </c>
      <c r="AU268" t="str">
        <v>Visual · (Microscope)</v>
      </c>
      <c r="AV268" t="str">
        <v>Visual · 10×</v>
      </c>
      <c r="AW268" t="str">
        <v>Visual · 2.25×</v>
      </c>
      <c r="AX268" t="str">
        <v>Visual · DV</v>
      </c>
      <c r="AY268" t="str">
        <v>Visual GritBlast Comparator</v>
      </c>
    </row>
    <row r="269" spans="3:51">
      <c r="C269" t="str" cm="1">
        <f t="array" ref="C269:AY269">TRANSPOSE(_xlfn._xlws.SORT(_xlfn._xlws.FILTER($A$2:$A$279,ISNUMBER(SEARCH('PartLib Table'!N276,$A$2:$A$279)),"not found")))</f>
        <v>Caliper</v>
      </c>
      <c r="D269" t="str">
        <v>Caliper/Go Gauge</v>
      </c>
      <c r="E269" t="str">
        <v>Caliper/Go Pin</v>
      </c>
      <c r="F269" t="str">
        <v>Caliper/Internal (IDT)</v>
      </c>
      <c r="G269" t="str">
        <v>Comparator / Var.Meas.</v>
      </c>
      <c r="H269" t="str">
        <v>Function Part</v>
      </c>
      <c r="I269" t="str">
        <v>Functional · Gauge</v>
      </c>
      <c r="J269" t="str">
        <v>Gauge · Go</v>
      </c>
      <c r="K269" t="str">
        <v>Gauge · Go/NoGo</v>
      </c>
      <c r="L269" t="str">
        <v>Gauge · NoGo</v>
      </c>
      <c r="M269" t="str">
        <v>Gauge Pins · Go</v>
      </c>
      <c r="N269" t="str">
        <v>Gauge Pins · Go/NoGo</v>
      </c>
      <c r="O269" t="str">
        <v>Gauge Pins · NoGo</v>
      </c>
      <c r="P269" t="str">
        <v>Gauge Pins · Var.Best.Fit.</v>
      </c>
      <c r="Q269" t="str">
        <v>GCMM-000X (CMM) · Pass / Fail</v>
      </c>
      <c r="R269" t="str">
        <v>GCMM-000X (CMM) · Var.Meas.</v>
      </c>
      <c r="S269" t="str">
        <v>GOMS-000X (Sylvac)</v>
      </c>
      <c r="T269" t="str">
        <v>GRAM-00XX (RAM) · Pass / Fail</v>
      </c>
      <c r="U269" t="str">
        <v>GRAM-00XX (RAM) · Program</v>
      </c>
      <c r="V269" t="str">
        <v>GRAM-00XX (RAM) · Var.Meas.</v>
      </c>
      <c r="W269" t="str">
        <v>GRAM-00XX (RAM) · Visual</v>
      </c>
      <c r="X269" t="str">
        <v>Groove Width Micrometer</v>
      </c>
      <c r="Y269" t="str">
        <v>GTIC-00XX Test Indicator</v>
      </c>
      <c r="Z269" t="str">
        <v>Indicator / Drop</v>
      </c>
      <c r="AA269" t="str">
        <v>Inspection Fixture · Go</v>
      </c>
      <c r="AB269" t="str">
        <v>Inspection Fixture · NoGo</v>
      </c>
      <c r="AC269" t="str">
        <v>Micrometer · Anvil GMAN-XXXX</v>
      </c>
      <c r="AD269" t="str">
        <v>Micrometer · Blade</v>
      </c>
      <c r="AE269" t="str">
        <v>Micrometer · Disc</v>
      </c>
      <c r="AF269" t="str">
        <v>Micrometer · Outside</v>
      </c>
      <c r="AG269" t="str">
        <v>Micrometer · Pitch</v>
      </c>
      <c r="AH269" t="str">
        <v>Micrometer · Point</v>
      </c>
      <c r="AI269" t="str">
        <v>Micrometer · Spline</v>
      </c>
      <c r="AJ269" t="str">
        <v xml:space="preserve">Micrometer · Spline / Calc. </v>
      </c>
      <c r="AK269" t="str">
        <v>not sure</v>
      </c>
      <c r="AL269" t="str">
        <v>Ring/Internal (IDT)</v>
      </c>
      <c r="AM269" t="str">
        <v xml:space="preserve">Test Indicator/Concent. Ga. </v>
      </c>
      <c r="AN269" t="str">
        <v>Thread Plug Gauge · Go</v>
      </c>
      <c r="AO269" t="str">
        <v>Thread Plug Gauge · Go/NoGo</v>
      </c>
      <c r="AP269" t="str">
        <v>Thread Plug Gauge · NoGo</v>
      </c>
      <c r="AQ269" t="str">
        <v>Thread Ring Gauge · Go</v>
      </c>
      <c r="AR269" t="str">
        <v>Thread Ring Gauge · Go/NoGo</v>
      </c>
      <c r="AS269" t="str">
        <v>Thread Ring Gauge · NoGo</v>
      </c>
      <c r="AT269" t="str">
        <v>Visual</v>
      </c>
      <c r="AU269" t="str">
        <v>Visual · (Microscope)</v>
      </c>
      <c r="AV269" t="str">
        <v>Visual · 10×</v>
      </c>
      <c r="AW269" t="str">
        <v>Visual · 2.25×</v>
      </c>
      <c r="AX269" t="str">
        <v>Visual · DV</v>
      </c>
      <c r="AY269" t="str">
        <v>Visual GritBlast Comparator</v>
      </c>
    </row>
    <row r="270" spans="3:51">
      <c r="C270" t="str" cm="1">
        <f t="array" ref="C270:AY270">TRANSPOSE(_xlfn._xlws.SORT(_xlfn._xlws.FILTER($A$2:$A$279,ISNUMBER(SEARCH('PartLib Table'!N277,$A$2:$A$279)),"not found")))</f>
        <v>Caliper</v>
      </c>
      <c r="D270" t="str">
        <v>Caliper/Go Gauge</v>
      </c>
      <c r="E270" t="str">
        <v>Caliper/Go Pin</v>
      </c>
      <c r="F270" t="str">
        <v>Caliper/Internal (IDT)</v>
      </c>
      <c r="G270" t="str">
        <v>Comparator / Var.Meas.</v>
      </c>
      <c r="H270" t="str">
        <v>Function Part</v>
      </c>
      <c r="I270" t="str">
        <v>Functional · Gauge</v>
      </c>
      <c r="J270" t="str">
        <v>Gauge · Go</v>
      </c>
      <c r="K270" t="str">
        <v>Gauge · Go/NoGo</v>
      </c>
      <c r="L270" t="str">
        <v>Gauge · NoGo</v>
      </c>
      <c r="M270" t="str">
        <v>Gauge Pins · Go</v>
      </c>
      <c r="N270" t="str">
        <v>Gauge Pins · Go/NoGo</v>
      </c>
      <c r="O270" t="str">
        <v>Gauge Pins · NoGo</v>
      </c>
      <c r="P270" t="str">
        <v>Gauge Pins · Var.Best.Fit.</v>
      </c>
      <c r="Q270" t="str">
        <v>GCMM-000X (CMM) · Pass / Fail</v>
      </c>
      <c r="R270" t="str">
        <v>GCMM-000X (CMM) · Var.Meas.</v>
      </c>
      <c r="S270" t="str">
        <v>GOMS-000X (Sylvac)</v>
      </c>
      <c r="T270" t="str">
        <v>GRAM-00XX (RAM) · Pass / Fail</v>
      </c>
      <c r="U270" t="str">
        <v>GRAM-00XX (RAM) · Program</v>
      </c>
      <c r="V270" t="str">
        <v>GRAM-00XX (RAM) · Var.Meas.</v>
      </c>
      <c r="W270" t="str">
        <v>GRAM-00XX (RAM) · Visual</v>
      </c>
      <c r="X270" t="str">
        <v>Groove Width Micrometer</v>
      </c>
      <c r="Y270" t="str">
        <v>GTIC-00XX Test Indicator</v>
      </c>
      <c r="Z270" t="str">
        <v>Indicator / Drop</v>
      </c>
      <c r="AA270" t="str">
        <v>Inspection Fixture · Go</v>
      </c>
      <c r="AB270" t="str">
        <v>Inspection Fixture · NoGo</v>
      </c>
      <c r="AC270" t="str">
        <v>Micrometer · Anvil GMAN-XXXX</v>
      </c>
      <c r="AD270" t="str">
        <v>Micrometer · Blade</v>
      </c>
      <c r="AE270" t="str">
        <v>Micrometer · Disc</v>
      </c>
      <c r="AF270" t="str">
        <v>Micrometer · Outside</v>
      </c>
      <c r="AG270" t="str">
        <v>Micrometer · Pitch</v>
      </c>
      <c r="AH270" t="str">
        <v>Micrometer · Point</v>
      </c>
      <c r="AI270" t="str">
        <v>Micrometer · Spline</v>
      </c>
      <c r="AJ270" t="str">
        <v xml:space="preserve">Micrometer · Spline / Calc. </v>
      </c>
      <c r="AK270" t="str">
        <v>not sure</v>
      </c>
      <c r="AL270" t="str">
        <v>Ring/Internal (IDT)</v>
      </c>
      <c r="AM270" t="str">
        <v xml:space="preserve">Test Indicator/Concent. Ga. </v>
      </c>
      <c r="AN270" t="str">
        <v>Thread Plug Gauge · Go</v>
      </c>
      <c r="AO270" t="str">
        <v>Thread Plug Gauge · Go/NoGo</v>
      </c>
      <c r="AP270" t="str">
        <v>Thread Plug Gauge · NoGo</v>
      </c>
      <c r="AQ270" t="str">
        <v>Thread Ring Gauge · Go</v>
      </c>
      <c r="AR270" t="str">
        <v>Thread Ring Gauge · Go/NoGo</v>
      </c>
      <c r="AS270" t="str">
        <v>Thread Ring Gauge · NoGo</v>
      </c>
      <c r="AT270" t="str">
        <v>Visual</v>
      </c>
      <c r="AU270" t="str">
        <v>Visual · (Microscope)</v>
      </c>
      <c r="AV270" t="str">
        <v>Visual · 10×</v>
      </c>
      <c r="AW270" t="str">
        <v>Visual · 2.25×</v>
      </c>
      <c r="AX270" t="str">
        <v>Visual · DV</v>
      </c>
      <c r="AY270" t="str">
        <v>Visual GritBlast Comparator</v>
      </c>
    </row>
    <row r="271" spans="3:51">
      <c r="C271" t="str" cm="1">
        <f t="array" ref="C271:AY271">TRANSPOSE(_xlfn._xlws.SORT(_xlfn._xlws.FILTER($A$2:$A$279,ISNUMBER(SEARCH('PartLib Table'!N278,$A$2:$A$279)),"not found")))</f>
        <v>Caliper</v>
      </c>
      <c r="D271" t="str">
        <v>Caliper/Go Gauge</v>
      </c>
      <c r="E271" t="str">
        <v>Caliper/Go Pin</v>
      </c>
      <c r="F271" t="str">
        <v>Caliper/Internal (IDT)</v>
      </c>
      <c r="G271" t="str">
        <v>Comparator / Var.Meas.</v>
      </c>
      <c r="H271" t="str">
        <v>Function Part</v>
      </c>
      <c r="I271" t="str">
        <v>Functional · Gauge</v>
      </c>
      <c r="J271" t="str">
        <v>Gauge · Go</v>
      </c>
      <c r="K271" t="str">
        <v>Gauge · Go/NoGo</v>
      </c>
      <c r="L271" t="str">
        <v>Gauge · NoGo</v>
      </c>
      <c r="M271" t="str">
        <v>Gauge Pins · Go</v>
      </c>
      <c r="N271" t="str">
        <v>Gauge Pins · Go/NoGo</v>
      </c>
      <c r="O271" t="str">
        <v>Gauge Pins · NoGo</v>
      </c>
      <c r="P271" t="str">
        <v>Gauge Pins · Var.Best.Fit.</v>
      </c>
      <c r="Q271" t="str">
        <v>GCMM-000X (CMM) · Pass / Fail</v>
      </c>
      <c r="R271" t="str">
        <v>GCMM-000X (CMM) · Var.Meas.</v>
      </c>
      <c r="S271" t="str">
        <v>GOMS-000X (Sylvac)</v>
      </c>
      <c r="T271" t="str">
        <v>GRAM-00XX (RAM) · Pass / Fail</v>
      </c>
      <c r="U271" t="str">
        <v>GRAM-00XX (RAM) · Program</v>
      </c>
      <c r="V271" t="str">
        <v>GRAM-00XX (RAM) · Var.Meas.</v>
      </c>
      <c r="W271" t="str">
        <v>GRAM-00XX (RAM) · Visual</v>
      </c>
      <c r="X271" t="str">
        <v>Groove Width Micrometer</v>
      </c>
      <c r="Y271" t="str">
        <v>GTIC-00XX Test Indicator</v>
      </c>
      <c r="Z271" t="str">
        <v>Indicator / Drop</v>
      </c>
      <c r="AA271" t="str">
        <v>Inspection Fixture · Go</v>
      </c>
      <c r="AB271" t="str">
        <v>Inspection Fixture · NoGo</v>
      </c>
      <c r="AC271" t="str">
        <v>Micrometer · Anvil GMAN-XXXX</v>
      </c>
      <c r="AD271" t="str">
        <v>Micrometer · Blade</v>
      </c>
      <c r="AE271" t="str">
        <v>Micrometer · Disc</v>
      </c>
      <c r="AF271" t="str">
        <v>Micrometer · Outside</v>
      </c>
      <c r="AG271" t="str">
        <v>Micrometer · Pitch</v>
      </c>
      <c r="AH271" t="str">
        <v>Micrometer · Point</v>
      </c>
      <c r="AI271" t="str">
        <v>Micrometer · Spline</v>
      </c>
      <c r="AJ271" t="str">
        <v xml:space="preserve">Micrometer · Spline / Calc. </v>
      </c>
      <c r="AK271" t="str">
        <v>not sure</v>
      </c>
      <c r="AL271" t="str">
        <v>Ring/Internal (IDT)</v>
      </c>
      <c r="AM271" t="str">
        <v xml:space="preserve">Test Indicator/Concent. Ga. </v>
      </c>
      <c r="AN271" t="str">
        <v>Thread Plug Gauge · Go</v>
      </c>
      <c r="AO271" t="str">
        <v>Thread Plug Gauge · Go/NoGo</v>
      </c>
      <c r="AP271" t="str">
        <v>Thread Plug Gauge · NoGo</v>
      </c>
      <c r="AQ271" t="str">
        <v>Thread Ring Gauge · Go</v>
      </c>
      <c r="AR271" t="str">
        <v>Thread Ring Gauge · Go/NoGo</v>
      </c>
      <c r="AS271" t="str">
        <v>Thread Ring Gauge · NoGo</v>
      </c>
      <c r="AT271" t="str">
        <v>Visual</v>
      </c>
      <c r="AU271" t="str">
        <v>Visual · (Microscope)</v>
      </c>
      <c r="AV271" t="str">
        <v>Visual · 10×</v>
      </c>
      <c r="AW271" t="str">
        <v>Visual · 2.25×</v>
      </c>
      <c r="AX271" t="str">
        <v>Visual · DV</v>
      </c>
      <c r="AY271" t="str">
        <v>Visual GritBlast Comparator</v>
      </c>
    </row>
    <row r="272" spans="3:51">
      <c r="C272" t="str" cm="1">
        <f t="array" ref="C272:AY272">TRANSPOSE(_xlfn._xlws.SORT(_xlfn._xlws.FILTER($A$2:$A$279,ISNUMBER(SEARCH('PartLib Table'!N279,$A$2:$A$279)),"not found")))</f>
        <v>Caliper</v>
      </c>
      <c r="D272" t="str">
        <v>Caliper/Go Gauge</v>
      </c>
      <c r="E272" t="str">
        <v>Caliper/Go Pin</v>
      </c>
      <c r="F272" t="str">
        <v>Caliper/Internal (IDT)</v>
      </c>
      <c r="G272" t="str">
        <v>Comparator / Var.Meas.</v>
      </c>
      <c r="H272" t="str">
        <v>Function Part</v>
      </c>
      <c r="I272" t="str">
        <v>Functional · Gauge</v>
      </c>
      <c r="J272" t="str">
        <v>Gauge · Go</v>
      </c>
      <c r="K272" t="str">
        <v>Gauge · Go/NoGo</v>
      </c>
      <c r="L272" t="str">
        <v>Gauge · NoGo</v>
      </c>
      <c r="M272" t="str">
        <v>Gauge Pins · Go</v>
      </c>
      <c r="N272" t="str">
        <v>Gauge Pins · Go/NoGo</v>
      </c>
      <c r="O272" t="str">
        <v>Gauge Pins · NoGo</v>
      </c>
      <c r="P272" t="str">
        <v>Gauge Pins · Var.Best.Fit.</v>
      </c>
      <c r="Q272" t="str">
        <v>GCMM-000X (CMM) · Pass / Fail</v>
      </c>
      <c r="R272" t="str">
        <v>GCMM-000X (CMM) · Var.Meas.</v>
      </c>
      <c r="S272" t="str">
        <v>GOMS-000X (Sylvac)</v>
      </c>
      <c r="T272" t="str">
        <v>GRAM-00XX (RAM) · Pass / Fail</v>
      </c>
      <c r="U272" t="str">
        <v>GRAM-00XX (RAM) · Program</v>
      </c>
      <c r="V272" t="str">
        <v>GRAM-00XX (RAM) · Var.Meas.</v>
      </c>
      <c r="W272" t="str">
        <v>GRAM-00XX (RAM) · Visual</v>
      </c>
      <c r="X272" t="str">
        <v>Groove Width Micrometer</v>
      </c>
      <c r="Y272" t="str">
        <v>GTIC-00XX Test Indicator</v>
      </c>
      <c r="Z272" t="str">
        <v>Indicator / Drop</v>
      </c>
      <c r="AA272" t="str">
        <v>Inspection Fixture · Go</v>
      </c>
      <c r="AB272" t="str">
        <v>Inspection Fixture · NoGo</v>
      </c>
      <c r="AC272" t="str">
        <v>Micrometer · Anvil GMAN-XXXX</v>
      </c>
      <c r="AD272" t="str">
        <v>Micrometer · Blade</v>
      </c>
      <c r="AE272" t="str">
        <v>Micrometer · Disc</v>
      </c>
      <c r="AF272" t="str">
        <v>Micrometer · Outside</v>
      </c>
      <c r="AG272" t="str">
        <v>Micrometer · Pitch</v>
      </c>
      <c r="AH272" t="str">
        <v>Micrometer · Point</v>
      </c>
      <c r="AI272" t="str">
        <v>Micrometer · Spline</v>
      </c>
      <c r="AJ272" t="str">
        <v xml:space="preserve">Micrometer · Spline / Calc. </v>
      </c>
      <c r="AK272" t="str">
        <v>not sure</v>
      </c>
      <c r="AL272" t="str">
        <v>Ring/Internal (IDT)</v>
      </c>
      <c r="AM272" t="str">
        <v xml:space="preserve">Test Indicator/Concent. Ga. </v>
      </c>
      <c r="AN272" t="str">
        <v>Thread Plug Gauge · Go</v>
      </c>
      <c r="AO272" t="str">
        <v>Thread Plug Gauge · Go/NoGo</v>
      </c>
      <c r="AP272" t="str">
        <v>Thread Plug Gauge · NoGo</v>
      </c>
      <c r="AQ272" t="str">
        <v>Thread Ring Gauge · Go</v>
      </c>
      <c r="AR272" t="str">
        <v>Thread Ring Gauge · Go/NoGo</v>
      </c>
      <c r="AS272" t="str">
        <v>Thread Ring Gauge · NoGo</v>
      </c>
      <c r="AT272" t="str">
        <v>Visual</v>
      </c>
      <c r="AU272" t="str">
        <v>Visual · (Microscope)</v>
      </c>
      <c r="AV272" t="str">
        <v>Visual · 10×</v>
      </c>
      <c r="AW272" t="str">
        <v>Visual · 2.25×</v>
      </c>
      <c r="AX272" t="str">
        <v>Visual · DV</v>
      </c>
      <c r="AY272" t="str">
        <v>Visual GritBlast Comparator</v>
      </c>
    </row>
    <row r="273" spans="3:51">
      <c r="C273" t="str" cm="1">
        <f t="array" ref="C273:AY273">TRANSPOSE(_xlfn._xlws.SORT(_xlfn._xlws.FILTER($A$2:$A$279,ISNUMBER(SEARCH('PartLib Table'!N280,$A$2:$A$279)),"not found")))</f>
        <v>Caliper</v>
      </c>
      <c r="D273" t="str">
        <v>Caliper/Go Gauge</v>
      </c>
      <c r="E273" t="str">
        <v>Caliper/Go Pin</v>
      </c>
      <c r="F273" t="str">
        <v>Caliper/Internal (IDT)</v>
      </c>
      <c r="G273" t="str">
        <v>Comparator / Var.Meas.</v>
      </c>
      <c r="H273" t="str">
        <v>Function Part</v>
      </c>
      <c r="I273" t="str">
        <v>Functional · Gauge</v>
      </c>
      <c r="J273" t="str">
        <v>Gauge · Go</v>
      </c>
      <c r="K273" t="str">
        <v>Gauge · Go/NoGo</v>
      </c>
      <c r="L273" t="str">
        <v>Gauge · NoGo</v>
      </c>
      <c r="M273" t="str">
        <v>Gauge Pins · Go</v>
      </c>
      <c r="N273" t="str">
        <v>Gauge Pins · Go/NoGo</v>
      </c>
      <c r="O273" t="str">
        <v>Gauge Pins · NoGo</v>
      </c>
      <c r="P273" t="str">
        <v>Gauge Pins · Var.Best.Fit.</v>
      </c>
      <c r="Q273" t="str">
        <v>GCMM-000X (CMM) · Pass / Fail</v>
      </c>
      <c r="R273" t="str">
        <v>GCMM-000X (CMM) · Var.Meas.</v>
      </c>
      <c r="S273" t="str">
        <v>GOMS-000X (Sylvac)</v>
      </c>
      <c r="T273" t="str">
        <v>GRAM-00XX (RAM) · Pass / Fail</v>
      </c>
      <c r="U273" t="str">
        <v>GRAM-00XX (RAM) · Program</v>
      </c>
      <c r="V273" t="str">
        <v>GRAM-00XX (RAM) · Var.Meas.</v>
      </c>
      <c r="W273" t="str">
        <v>GRAM-00XX (RAM) · Visual</v>
      </c>
      <c r="X273" t="str">
        <v>Groove Width Micrometer</v>
      </c>
      <c r="Y273" t="str">
        <v>GTIC-00XX Test Indicator</v>
      </c>
      <c r="Z273" t="str">
        <v>Indicator / Drop</v>
      </c>
      <c r="AA273" t="str">
        <v>Inspection Fixture · Go</v>
      </c>
      <c r="AB273" t="str">
        <v>Inspection Fixture · NoGo</v>
      </c>
      <c r="AC273" t="str">
        <v>Micrometer · Anvil GMAN-XXXX</v>
      </c>
      <c r="AD273" t="str">
        <v>Micrometer · Blade</v>
      </c>
      <c r="AE273" t="str">
        <v>Micrometer · Disc</v>
      </c>
      <c r="AF273" t="str">
        <v>Micrometer · Outside</v>
      </c>
      <c r="AG273" t="str">
        <v>Micrometer · Pitch</v>
      </c>
      <c r="AH273" t="str">
        <v>Micrometer · Point</v>
      </c>
      <c r="AI273" t="str">
        <v>Micrometer · Spline</v>
      </c>
      <c r="AJ273" t="str">
        <v xml:space="preserve">Micrometer · Spline / Calc. </v>
      </c>
      <c r="AK273" t="str">
        <v>not sure</v>
      </c>
      <c r="AL273" t="str">
        <v>Ring/Internal (IDT)</v>
      </c>
      <c r="AM273" t="str">
        <v xml:space="preserve">Test Indicator/Concent. Ga. </v>
      </c>
      <c r="AN273" t="str">
        <v>Thread Plug Gauge · Go</v>
      </c>
      <c r="AO273" t="str">
        <v>Thread Plug Gauge · Go/NoGo</v>
      </c>
      <c r="AP273" t="str">
        <v>Thread Plug Gauge · NoGo</v>
      </c>
      <c r="AQ273" t="str">
        <v>Thread Ring Gauge · Go</v>
      </c>
      <c r="AR273" t="str">
        <v>Thread Ring Gauge · Go/NoGo</v>
      </c>
      <c r="AS273" t="str">
        <v>Thread Ring Gauge · NoGo</v>
      </c>
      <c r="AT273" t="str">
        <v>Visual</v>
      </c>
      <c r="AU273" t="str">
        <v>Visual · (Microscope)</v>
      </c>
      <c r="AV273" t="str">
        <v>Visual · 10×</v>
      </c>
      <c r="AW273" t="str">
        <v>Visual · 2.25×</v>
      </c>
      <c r="AX273" t="str">
        <v>Visual · DV</v>
      </c>
      <c r="AY273" t="str">
        <v>Visual GritBlast Comparator</v>
      </c>
    </row>
    <row r="274" spans="3:51">
      <c r="C274" t="str" cm="1">
        <f t="array" ref="C274:AY274">TRANSPOSE(_xlfn._xlws.SORT(_xlfn._xlws.FILTER($A$2:$A$279,ISNUMBER(SEARCH('PartLib Table'!N281,$A$2:$A$279)),"not found")))</f>
        <v>Caliper</v>
      </c>
      <c r="D274" t="str">
        <v>Caliper/Go Gauge</v>
      </c>
      <c r="E274" t="str">
        <v>Caliper/Go Pin</v>
      </c>
      <c r="F274" t="str">
        <v>Caliper/Internal (IDT)</v>
      </c>
      <c r="G274" t="str">
        <v>Comparator / Var.Meas.</v>
      </c>
      <c r="H274" t="str">
        <v>Function Part</v>
      </c>
      <c r="I274" t="str">
        <v>Functional · Gauge</v>
      </c>
      <c r="J274" t="str">
        <v>Gauge · Go</v>
      </c>
      <c r="K274" t="str">
        <v>Gauge · Go/NoGo</v>
      </c>
      <c r="L274" t="str">
        <v>Gauge · NoGo</v>
      </c>
      <c r="M274" t="str">
        <v>Gauge Pins · Go</v>
      </c>
      <c r="N274" t="str">
        <v>Gauge Pins · Go/NoGo</v>
      </c>
      <c r="O274" t="str">
        <v>Gauge Pins · NoGo</v>
      </c>
      <c r="P274" t="str">
        <v>Gauge Pins · Var.Best.Fit.</v>
      </c>
      <c r="Q274" t="str">
        <v>GCMM-000X (CMM) · Pass / Fail</v>
      </c>
      <c r="R274" t="str">
        <v>GCMM-000X (CMM) · Var.Meas.</v>
      </c>
      <c r="S274" t="str">
        <v>GOMS-000X (Sylvac)</v>
      </c>
      <c r="T274" t="str">
        <v>GRAM-00XX (RAM) · Pass / Fail</v>
      </c>
      <c r="U274" t="str">
        <v>GRAM-00XX (RAM) · Program</v>
      </c>
      <c r="V274" t="str">
        <v>GRAM-00XX (RAM) · Var.Meas.</v>
      </c>
      <c r="W274" t="str">
        <v>GRAM-00XX (RAM) · Visual</v>
      </c>
      <c r="X274" t="str">
        <v>Groove Width Micrometer</v>
      </c>
      <c r="Y274" t="str">
        <v>GTIC-00XX Test Indicator</v>
      </c>
      <c r="Z274" t="str">
        <v>Indicator / Drop</v>
      </c>
      <c r="AA274" t="str">
        <v>Inspection Fixture · Go</v>
      </c>
      <c r="AB274" t="str">
        <v>Inspection Fixture · NoGo</v>
      </c>
      <c r="AC274" t="str">
        <v>Micrometer · Anvil GMAN-XXXX</v>
      </c>
      <c r="AD274" t="str">
        <v>Micrometer · Blade</v>
      </c>
      <c r="AE274" t="str">
        <v>Micrometer · Disc</v>
      </c>
      <c r="AF274" t="str">
        <v>Micrometer · Outside</v>
      </c>
      <c r="AG274" t="str">
        <v>Micrometer · Pitch</v>
      </c>
      <c r="AH274" t="str">
        <v>Micrometer · Point</v>
      </c>
      <c r="AI274" t="str">
        <v>Micrometer · Spline</v>
      </c>
      <c r="AJ274" t="str">
        <v xml:space="preserve">Micrometer · Spline / Calc. </v>
      </c>
      <c r="AK274" t="str">
        <v>not sure</v>
      </c>
      <c r="AL274" t="str">
        <v>Ring/Internal (IDT)</v>
      </c>
      <c r="AM274" t="str">
        <v xml:space="preserve">Test Indicator/Concent. Ga. </v>
      </c>
      <c r="AN274" t="str">
        <v>Thread Plug Gauge · Go</v>
      </c>
      <c r="AO274" t="str">
        <v>Thread Plug Gauge · Go/NoGo</v>
      </c>
      <c r="AP274" t="str">
        <v>Thread Plug Gauge · NoGo</v>
      </c>
      <c r="AQ274" t="str">
        <v>Thread Ring Gauge · Go</v>
      </c>
      <c r="AR274" t="str">
        <v>Thread Ring Gauge · Go/NoGo</v>
      </c>
      <c r="AS274" t="str">
        <v>Thread Ring Gauge · NoGo</v>
      </c>
      <c r="AT274" t="str">
        <v>Visual</v>
      </c>
      <c r="AU274" t="str">
        <v>Visual · (Microscope)</v>
      </c>
      <c r="AV274" t="str">
        <v>Visual · 10×</v>
      </c>
      <c r="AW274" t="str">
        <v>Visual · 2.25×</v>
      </c>
      <c r="AX274" t="str">
        <v>Visual · DV</v>
      </c>
      <c r="AY274" t="str">
        <v>Visual GritBlast Comparator</v>
      </c>
    </row>
    <row r="275" spans="3:51">
      <c r="C275" t="str" cm="1">
        <f t="array" ref="C275:AY275">TRANSPOSE(_xlfn._xlws.SORT(_xlfn._xlws.FILTER($A$2:$A$279,ISNUMBER(SEARCH('PartLib Table'!N282,$A$2:$A$279)),"not found")))</f>
        <v>Caliper</v>
      </c>
      <c r="D275" t="str">
        <v>Caliper/Go Gauge</v>
      </c>
      <c r="E275" t="str">
        <v>Caliper/Go Pin</v>
      </c>
      <c r="F275" t="str">
        <v>Caliper/Internal (IDT)</v>
      </c>
      <c r="G275" t="str">
        <v>Comparator / Var.Meas.</v>
      </c>
      <c r="H275" t="str">
        <v>Function Part</v>
      </c>
      <c r="I275" t="str">
        <v>Functional · Gauge</v>
      </c>
      <c r="J275" t="str">
        <v>Gauge · Go</v>
      </c>
      <c r="K275" t="str">
        <v>Gauge · Go/NoGo</v>
      </c>
      <c r="L275" t="str">
        <v>Gauge · NoGo</v>
      </c>
      <c r="M275" t="str">
        <v>Gauge Pins · Go</v>
      </c>
      <c r="N275" t="str">
        <v>Gauge Pins · Go/NoGo</v>
      </c>
      <c r="O275" t="str">
        <v>Gauge Pins · NoGo</v>
      </c>
      <c r="P275" t="str">
        <v>Gauge Pins · Var.Best.Fit.</v>
      </c>
      <c r="Q275" t="str">
        <v>GCMM-000X (CMM) · Pass / Fail</v>
      </c>
      <c r="R275" t="str">
        <v>GCMM-000X (CMM) · Var.Meas.</v>
      </c>
      <c r="S275" t="str">
        <v>GOMS-000X (Sylvac)</v>
      </c>
      <c r="T275" t="str">
        <v>GRAM-00XX (RAM) · Pass / Fail</v>
      </c>
      <c r="U275" t="str">
        <v>GRAM-00XX (RAM) · Program</v>
      </c>
      <c r="V275" t="str">
        <v>GRAM-00XX (RAM) · Var.Meas.</v>
      </c>
      <c r="W275" t="str">
        <v>GRAM-00XX (RAM) · Visual</v>
      </c>
      <c r="X275" t="str">
        <v>Groove Width Micrometer</v>
      </c>
      <c r="Y275" t="str">
        <v>GTIC-00XX Test Indicator</v>
      </c>
      <c r="Z275" t="str">
        <v>Indicator / Drop</v>
      </c>
      <c r="AA275" t="str">
        <v>Inspection Fixture · Go</v>
      </c>
      <c r="AB275" t="str">
        <v>Inspection Fixture · NoGo</v>
      </c>
      <c r="AC275" t="str">
        <v>Micrometer · Anvil GMAN-XXXX</v>
      </c>
      <c r="AD275" t="str">
        <v>Micrometer · Blade</v>
      </c>
      <c r="AE275" t="str">
        <v>Micrometer · Disc</v>
      </c>
      <c r="AF275" t="str">
        <v>Micrometer · Outside</v>
      </c>
      <c r="AG275" t="str">
        <v>Micrometer · Pitch</v>
      </c>
      <c r="AH275" t="str">
        <v>Micrometer · Point</v>
      </c>
      <c r="AI275" t="str">
        <v>Micrometer · Spline</v>
      </c>
      <c r="AJ275" t="str">
        <v xml:space="preserve">Micrometer · Spline / Calc. </v>
      </c>
      <c r="AK275" t="str">
        <v>not sure</v>
      </c>
      <c r="AL275" t="str">
        <v>Ring/Internal (IDT)</v>
      </c>
      <c r="AM275" t="str">
        <v xml:space="preserve">Test Indicator/Concent. Ga. </v>
      </c>
      <c r="AN275" t="str">
        <v>Thread Plug Gauge · Go</v>
      </c>
      <c r="AO275" t="str">
        <v>Thread Plug Gauge · Go/NoGo</v>
      </c>
      <c r="AP275" t="str">
        <v>Thread Plug Gauge · NoGo</v>
      </c>
      <c r="AQ275" t="str">
        <v>Thread Ring Gauge · Go</v>
      </c>
      <c r="AR275" t="str">
        <v>Thread Ring Gauge · Go/NoGo</v>
      </c>
      <c r="AS275" t="str">
        <v>Thread Ring Gauge · NoGo</v>
      </c>
      <c r="AT275" t="str">
        <v>Visual</v>
      </c>
      <c r="AU275" t="str">
        <v>Visual · (Microscope)</v>
      </c>
      <c r="AV275" t="str">
        <v>Visual · 10×</v>
      </c>
      <c r="AW275" t="str">
        <v>Visual · 2.25×</v>
      </c>
      <c r="AX275" t="str">
        <v>Visual · DV</v>
      </c>
      <c r="AY275" t="str">
        <v>Visual GritBlast Comparator</v>
      </c>
    </row>
    <row r="276" spans="3:51">
      <c r="C276" t="str" cm="1">
        <f t="array" ref="C276:AY276">TRANSPOSE(_xlfn._xlws.SORT(_xlfn._xlws.FILTER($A$2:$A$279,ISNUMBER(SEARCH('PartLib Table'!N283,$A$2:$A$279)),"not found")))</f>
        <v>Caliper</v>
      </c>
      <c r="D276" t="str">
        <v>Caliper/Go Gauge</v>
      </c>
      <c r="E276" t="str">
        <v>Caliper/Go Pin</v>
      </c>
      <c r="F276" t="str">
        <v>Caliper/Internal (IDT)</v>
      </c>
      <c r="G276" t="str">
        <v>Comparator / Var.Meas.</v>
      </c>
      <c r="H276" t="str">
        <v>Function Part</v>
      </c>
      <c r="I276" t="str">
        <v>Functional · Gauge</v>
      </c>
      <c r="J276" t="str">
        <v>Gauge · Go</v>
      </c>
      <c r="K276" t="str">
        <v>Gauge · Go/NoGo</v>
      </c>
      <c r="L276" t="str">
        <v>Gauge · NoGo</v>
      </c>
      <c r="M276" t="str">
        <v>Gauge Pins · Go</v>
      </c>
      <c r="N276" t="str">
        <v>Gauge Pins · Go/NoGo</v>
      </c>
      <c r="O276" t="str">
        <v>Gauge Pins · NoGo</v>
      </c>
      <c r="P276" t="str">
        <v>Gauge Pins · Var.Best.Fit.</v>
      </c>
      <c r="Q276" t="str">
        <v>GCMM-000X (CMM) · Pass / Fail</v>
      </c>
      <c r="R276" t="str">
        <v>GCMM-000X (CMM) · Var.Meas.</v>
      </c>
      <c r="S276" t="str">
        <v>GOMS-000X (Sylvac)</v>
      </c>
      <c r="T276" t="str">
        <v>GRAM-00XX (RAM) · Pass / Fail</v>
      </c>
      <c r="U276" t="str">
        <v>GRAM-00XX (RAM) · Program</v>
      </c>
      <c r="V276" t="str">
        <v>GRAM-00XX (RAM) · Var.Meas.</v>
      </c>
      <c r="W276" t="str">
        <v>GRAM-00XX (RAM) · Visual</v>
      </c>
      <c r="X276" t="str">
        <v>Groove Width Micrometer</v>
      </c>
      <c r="Y276" t="str">
        <v>GTIC-00XX Test Indicator</v>
      </c>
      <c r="Z276" t="str">
        <v>Indicator / Drop</v>
      </c>
      <c r="AA276" t="str">
        <v>Inspection Fixture · Go</v>
      </c>
      <c r="AB276" t="str">
        <v>Inspection Fixture · NoGo</v>
      </c>
      <c r="AC276" t="str">
        <v>Micrometer · Anvil GMAN-XXXX</v>
      </c>
      <c r="AD276" t="str">
        <v>Micrometer · Blade</v>
      </c>
      <c r="AE276" t="str">
        <v>Micrometer · Disc</v>
      </c>
      <c r="AF276" t="str">
        <v>Micrometer · Outside</v>
      </c>
      <c r="AG276" t="str">
        <v>Micrometer · Pitch</v>
      </c>
      <c r="AH276" t="str">
        <v>Micrometer · Point</v>
      </c>
      <c r="AI276" t="str">
        <v>Micrometer · Spline</v>
      </c>
      <c r="AJ276" t="str">
        <v xml:space="preserve">Micrometer · Spline / Calc. </v>
      </c>
      <c r="AK276" t="str">
        <v>not sure</v>
      </c>
      <c r="AL276" t="str">
        <v>Ring/Internal (IDT)</v>
      </c>
      <c r="AM276" t="str">
        <v xml:space="preserve">Test Indicator/Concent. Ga. </v>
      </c>
      <c r="AN276" t="str">
        <v>Thread Plug Gauge · Go</v>
      </c>
      <c r="AO276" t="str">
        <v>Thread Plug Gauge · Go/NoGo</v>
      </c>
      <c r="AP276" t="str">
        <v>Thread Plug Gauge · NoGo</v>
      </c>
      <c r="AQ276" t="str">
        <v>Thread Ring Gauge · Go</v>
      </c>
      <c r="AR276" t="str">
        <v>Thread Ring Gauge · Go/NoGo</v>
      </c>
      <c r="AS276" t="str">
        <v>Thread Ring Gauge · NoGo</v>
      </c>
      <c r="AT276" t="str">
        <v>Visual</v>
      </c>
      <c r="AU276" t="str">
        <v>Visual · (Microscope)</v>
      </c>
      <c r="AV276" t="str">
        <v>Visual · 10×</v>
      </c>
      <c r="AW276" t="str">
        <v>Visual · 2.25×</v>
      </c>
      <c r="AX276" t="str">
        <v>Visual · DV</v>
      </c>
      <c r="AY276" t="str">
        <v>Visual GritBlast Comparator</v>
      </c>
    </row>
    <row r="277" spans="3:51">
      <c r="C277" t="str" cm="1">
        <f t="array" ref="C277:AY277">TRANSPOSE(_xlfn._xlws.SORT(_xlfn._xlws.FILTER($A$2:$A$279,ISNUMBER(SEARCH('PartLib Table'!N284,$A$2:$A$279)),"not found")))</f>
        <v>Caliper</v>
      </c>
      <c r="D277" t="str">
        <v>Caliper/Go Gauge</v>
      </c>
      <c r="E277" t="str">
        <v>Caliper/Go Pin</v>
      </c>
      <c r="F277" t="str">
        <v>Caliper/Internal (IDT)</v>
      </c>
      <c r="G277" t="str">
        <v>Comparator / Var.Meas.</v>
      </c>
      <c r="H277" t="str">
        <v>Function Part</v>
      </c>
      <c r="I277" t="str">
        <v>Functional · Gauge</v>
      </c>
      <c r="J277" t="str">
        <v>Gauge · Go</v>
      </c>
      <c r="K277" t="str">
        <v>Gauge · Go/NoGo</v>
      </c>
      <c r="L277" t="str">
        <v>Gauge · NoGo</v>
      </c>
      <c r="M277" t="str">
        <v>Gauge Pins · Go</v>
      </c>
      <c r="N277" t="str">
        <v>Gauge Pins · Go/NoGo</v>
      </c>
      <c r="O277" t="str">
        <v>Gauge Pins · NoGo</v>
      </c>
      <c r="P277" t="str">
        <v>Gauge Pins · Var.Best.Fit.</v>
      </c>
      <c r="Q277" t="str">
        <v>GCMM-000X (CMM) · Pass / Fail</v>
      </c>
      <c r="R277" t="str">
        <v>GCMM-000X (CMM) · Var.Meas.</v>
      </c>
      <c r="S277" t="str">
        <v>GOMS-000X (Sylvac)</v>
      </c>
      <c r="T277" t="str">
        <v>GRAM-00XX (RAM) · Pass / Fail</v>
      </c>
      <c r="U277" t="str">
        <v>GRAM-00XX (RAM) · Program</v>
      </c>
      <c r="V277" t="str">
        <v>GRAM-00XX (RAM) · Var.Meas.</v>
      </c>
      <c r="W277" t="str">
        <v>GRAM-00XX (RAM) · Visual</v>
      </c>
      <c r="X277" t="str">
        <v>Groove Width Micrometer</v>
      </c>
      <c r="Y277" t="str">
        <v>GTIC-00XX Test Indicator</v>
      </c>
      <c r="Z277" t="str">
        <v>Indicator / Drop</v>
      </c>
      <c r="AA277" t="str">
        <v>Inspection Fixture · Go</v>
      </c>
      <c r="AB277" t="str">
        <v>Inspection Fixture · NoGo</v>
      </c>
      <c r="AC277" t="str">
        <v>Micrometer · Anvil GMAN-XXXX</v>
      </c>
      <c r="AD277" t="str">
        <v>Micrometer · Blade</v>
      </c>
      <c r="AE277" t="str">
        <v>Micrometer · Disc</v>
      </c>
      <c r="AF277" t="str">
        <v>Micrometer · Outside</v>
      </c>
      <c r="AG277" t="str">
        <v>Micrometer · Pitch</v>
      </c>
      <c r="AH277" t="str">
        <v>Micrometer · Point</v>
      </c>
      <c r="AI277" t="str">
        <v>Micrometer · Spline</v>
      </c>
      <c r="AJ277" t="str">
        <v xml:space="preserve">Micrometer · Spline / Calc. </v>
      </c>
      <c r="AK277" t="str">
        <v>not sure</v>
      </c>
      <c r="AL277" t="str">
        <v>Ring/Internal (IDT)</v>
      </c>
      <c r="AM277" t="str">
        <v xml:space="preserve">Test Indicator/Concent. Ga. </v>
      </c>
      <c r="AN277" t="str">
        <v>Thread Plug Gauge · Go</v>
      </c>
      <c r="AO277" t="str">
        <v>Thread Plug Gauge · Go/NoGo</v>
      </c>
      <c r="AP277" t="str">
        <v>Thread Plug Gauge · NoGo</v>
      </c>
      <c r="AQ277" t="str">
        <v>Thread Ring Gauge · Go</v>
      </c>
      <c r="AR277" t="str">
        <v>Thread Ring Gauge · Go/NoGo</v>
      </c>
      <c r="AS277" t="str">
        <v>Thread Ring Gauge · NoGo</v>
      </c>
      <c r="AT277" t="str">
        <v>Visual</v>
      </c>
      <c r="AU277" t="str">
        <v>Visual · (Microscope)</v>
      </c>
      <c r="AV277" t="str">
        <v>Visual · 10×</v>
      </c>
      <c r="AW277" t="str">
        <v>Visual · 2.25×</v>
      </c>
      <c r="AX277" t="str">
        <v>Visual · DV</v>
      </c>
      <c r="AY277" t="str">
        <v>Visual GritBlast Comparator</v>
      </c>
    </row>
    <row r="278" spans="3:51">
      <c r="C278" t="str" cm="1">
        <f t="array" ref="C278:AY278">TRANSPOSE(_xlfn._xlws.SORT(_xlfn._xlws.FILTER($A$2:$A$279,ISNUMBER(SEARCH('PartLib Table'!N285,$A$2:$A$279)),"not found")))</f>
        <v>Caliper</v>
      </c>
      <c r="D278" t="str">
        <v>Caliper/Go Gauge</v>
      </c>
      <c r="E278" t="str">
        <v>Caliper/Go Pin</v>
      </c>
      <c r="F278" t="str">
        <v>Caliper/Internal (IDT)</v>
      </c>
      <c r="G278" t="str">
        <v>Comparator / Var.Meas.</v>
      </c>
      <c r="H278" t="str">
        <v>Function Part</v>
      </c>
      <c r="I278" t="str">
        <v>Functional · Gauge</v>
      </c>
      <c r="J278" t="str">
        <v>Gauge · Go</v>
      </c>
      <c r="K278" t="str">
        <v>Gauge · Go/NoGo</v>
      </c>
      <c r="L278" t="str">
        <v>Gauge · NoGo</v>
      </c>
      <c r="M278" t="str">
        <v>Gauge Pins · Go</v>
      </c>
      <c r="N278" t="str">
        <v>Gauge Pins · Go/NoGo</v>
      </c>
      <c r="O278" t="str">
        <v>Gauge Pins · NoGo</v>
      </c>
      <c r="P278" t="str">
        <v>Gauge Pins · Var.Best.Fit.</v>
      </c>
      <c r="Q278" t="str">
        <v>GCMM-000X (CMM) · Pass / Fail</v>
      </c>
      <c r="R278" t="str">
        <v>GCMM-000X (CMM) · Var.Meas.</v>
      </c>
      <c r="S278" t="str">
        <v>GOMS-000X (Sylvac)</v>
      </c>
      <c r="T278" t="str">
        <v>GRAM-00XX (RAM) · Pass / Fail</v>
      </c>
      <c r="U278" t="str">
        <v>GRAM-00XX (RAM) · Program</v>
      </c>
      <c r="V278" t="str">
        <v>GRAM-00XX (RAM) · Var.Meas.</v>
      </c>
      <c r="W278" t="str">
        <v>GRAM-00XX (RAM) · Visual</v>
      </c>
      <c r="X278" t="str">
        <v>Groove Width Micrometer</v>
      </c>
      <c r="Y278" t="str">
        <v>GTIC-00XX Test Indicator</v>
      </c>
      <c r="Z278" t="str">
        <v>Indicator / Drop</v>
      </c>
      <c r="AA278" t="str">
        <v>Inspection Fixture · Go</v>
      </c>
      <c r="AB278" t="str">
        <v>Inspection Fixture · NoGo</v>
      </c>
      <c r="AC278" t="str">
        <v>Micrometer · Anvil GMAN-XXXX</v>
      </c>
      <c r="AD278" t="str">
        <v>Micrometer · Blade</v>
      </c>
      <c r="AE278" t="str">
        <v>Micrometer · Disc</v>
      </c>
      <c r="AF278" t="str">
        <v>Micrometer · Outside</v>
      </c>
      <c r="AG278" t="str">
        <v>Micrometer · Pitch</v>
      </c>
      <c r="AH278" t="str">
        <v>Micrometer · Point</v>
      </c>
      <c r="AI278" t="str">
        <v>Micrometer · Spline</v>
      </c>
      <c r="AJ278" t="str">
        <v xml:space="preserve">Micrometer · Spline / Calc. </v>
      </c>
      <c r="AK278" t="str">
        <v>not sure</v>
      </c>
      <c r="AL278" t="str">
        <v>Ring/Internal (IDT)</v>
      </c>
      <c r="AM278" t="str">
        <v xml:space="preserve">Test Indicator/Concent. Ga. </v>
      </c>
      <c r="AN278" t="str">
        <v>Thread Plug Gauge · Go</v>
      </c>
      <c r="AO278" t="str">
        <v>Thread Plug Gauge · Go/NoGo</v>
      </c>
      <c r="AP278" t="str">
        <v>Thread Plug Gauge · NoGo</v>
      </c>
      <c r="AQ278" t="str">
        <v>Thread Ring Gauge · Go</v>
      </c>
      <c r="AR278" t="str">
        <v>Thread Ring Gauge · Go/NoGo</v>
      </c>
      <c r="AS278" t="str">
        <v>Thread Ring Gauge · NoGo</v>
      </c>
      <c r="AT278" t="str">
        <v>Visual</v>
      </c>
      <c r="AU278" t="str">
        <v>Visual · (Microscope)</v>
      </c>
      <c r="AV278" t="str">
        <v>Visual · 10×</v>
      </c>
      <c r="AW278" t="str">
        <v>Visual · 2.25×</v>
      </c>
      <c r="AX278" t="str">
        <v>Visual · DV</v>
      </c>
      <c r="AY278" t="str">
        <v>Visual GritBlast Comparator</v>
      </c>
    </row>
    <row r="279" spans="3:51">
      <c r="C279" t="str" cm="1">
        <f t="array" ref="C279:AY279">TRANSPOSE(_xlfn._xlws.SORT(_xlfn._xlws.FILTER($A$2:$A$279,ISNUMBER(SEARCH('PartLib Table'!N286,$A$2:$A$279)),"not found")))</f>
        <v>Caliper</v>
      </c>
      <c r="D279" t="str">
        <v>Caliper/Go Gauge</v>
      </c>
      <c r="E279" t="str">
        <v>Caliper/Go Pin</v>
      </c>
      <c r="F279" t="str">
        <v>Caliper/Internal (IDT)</v>
      </c>
      <c r="G279" t="str">
        <v>Comparator / Var.Meas.</v>
      </c>
      <c r="H279" t="str">
        <v>Function Part</v>
      </c>
      <c r="I279" t="str">
        <v>Functional · Gauge</v>
      </c>
      <c r="J279" t="str">
        <v>Gauge · Go</v>
      </c>
      <c r="K279" t="str">
        <v>Gauge · Go/NoGo</v>
      </c>
      <c r="L279" t="str">
        <v>Gauge · NoGo</v>
      </c>
      <c r="M279" t="str">
        <v>Gauge Pins · Go</v>
      </c>
      <c r="N279" t="str">
        <v>Gauge Pins · Go/NoGo</v>
      </c>
      <c r="O279" t="str">
        <v>Gauge Pins · NoGo</v>
      </c>
      <c r="P279" t="str">
        <v>Gauge Pins · Var.Best.Fit.</v>
      </c>
      <c r="Q279" t="str">
        <v>GCMM-000X (CMM) · Pass / Fail</v>
      </c>
      <c r="R279" t="str">
        <v>GCMM-000X (CMM) · Var.Meas.</v>
      </c>
      <c r="S279" t="str">
        <v>GOMS-000X (Sylvac)</v>
      </c>
      <c r="T279" t="str">
        <v>GRAM-00XX (RAM) · Pass / Fail</v>
      </c>
      <c r="U279" t="str">
        <v>GRAM-00XX (RAM) · Program</v>
      </c>
      <c r="V279" t="str">
        <v>GRAM-00XX (RAM) · Var.Meas.</v>
      </c>
      <c r="W279" t="str">
        <v>GRAM-00XX (RAM) · Visual</v>
      </c>
      <c r="X279" t="str">
        <v>Groove Width Micrometer</v>
      </c>
      <c r="Y279" t="str">
        <v>GTIC-00XX Test Indicator</v>
      </c>
      <c r="Z279" t="str">
        <v>Indicator / Drop</v>
      </c>
      <c r="AA279" t="str">
        <v>Inspection Fixture · Go</v>
      </c>
      <c r="AB279" t="str">
        <v>Inspection Fixture · NoGo</v>
      </c>
      <c r="AC279" t="str">
        <v>Micrometer · Anvil GMAN-XXXX</v>
      </c>
      <c r="AD279" t="str">
        <v>Micrometer · Blade</v>
      </c>
      <c r="AE279" t="str">
        <v>Micrometer · Disc</v>
      </c>
      <c r="AF279" t="str">
        <v>Micrometer · Outside</v>
      </c>
      <c r="AG279" t="str">
        <v>Micrometer · Pitch</v>
      </c>
      <c r="AH279" t="str">
        <v>Micrometer · Point</v>
      </c>
      <c r="AI279" t="str">
        <v>Micrometer · Spline</v>
      </c>
      <c r="AJ279" t="str">
        <v xml:space="preserve">Micrometer · Spline / Calc. </v>
      </c>
      <c r="AK279" t="str">
        <v>not sure</v>
      </c>
      <c r="AL279" t="str">
        <v>Ring/Internal (IDT)</v>
      </c>
      <c r="AM279" t="str">
        <v xml:space="preserve">Test Indicator/Concent. Ga. </v>
      </c>
      <c r="AN279" t="str">
        <v>Thread Plug Gauge · Go</v>
      </c>
      <c r="AO279" t="str">
        <v>Thread Plug Gauge · Go/NoGo</v>
      </c>
      <c r="AP279" t="str">
        <v>Thread Plug Gauge · NoGo</v>
      </c>
      <c r="AQ279" t="str">
        <v>Thread Ring Gauge · Go</v>
      </c>
      <c r="AR279" t="str">
        <v>Thread Ring Gauge · Go/NoGo</v>
      </c>
      <c r="AS279" t="str">
        <v>Thread Ring Gauge · NoGo</v>
      </c>
      <c r="AT279" t="str">
        <v>Visual</v>
      </c>
      <c r="AU279" t="str">
        <v>Visual · (Microscope)</v>
      </c>
      <c r="AV279" t="str">
        <v>Visual · 10×</v>
      </c>
      <c r="AW279" t="str">
        <v>Visual · 2.25×</v>
      </c>
      <c r="AX279" t="str">
        <v>Visual · DV</v>
      </c>
      <c r="AY279" t="str">
        <v>Visual GritBlast Comparator</v>
      </c>
    </row>
    <row r="280" spans="3:51">
      <c r="C280" t="str" cm="1">
        <f t="array" ref="C280:AY280">TRANSPOSE(_xlfn._xlws.SORT(_xlfn._xlws.FILTER($A$2:$A$279,ISNUMBER(SEARCH('PartLib Table'!N287,$A$2:$A$279)),"not found")))</f>
        <v>Caliper</v>
      </c>
      <c r="D280" t="str">
        <v>Caliper/Go Gauge</v>
      </c>
      <c r="E280" t="str">
        <v>Caliper/Go Pin</v>
      </c>
      <c r="F280" t="str">
        <v>Caliper/Internal (IDT)</v>
      </c>
      <c r="G280" t="str">
        <v>Comparator / Var.Meas.</v>
      </c>
      <c r="H280" t="str">
        <v>Function Part</v>
      </c>
      <c r="I280" t="str">
        <v>Functional · Gauge</v>
      </c>
      <c r="J280" t="str">
        <v>Gauge · Go</v>
      </c>
      <c r="K280" t="str">
        <v>Gauge · Go/NoGo</v>
      </c>
      <c r="L280" t="str">
        <v>Gauge · NoGo</v>
      </c>
      <c r="M280" t="str">
        <v>Gauge Pins · Go</v>
      </c>
      <c r="N280" t="str">
        <v>Gauge Pins · Go/NoGo</v>
      </c>
      <c r="O280" t="str">
        <v>Gauge Pins · NoGo</v>
      </c>
      <c r="P280" t="str">
        <v>Gauge Pins · Var.Best.Fit.</v>
      </c>
      <c r="Q280" t="str">
        <v>GCMM-000X (CMM) · Pass / Fail</v>
      </c>
      <c r="R280" t="str">
        <v>GCMM-000X (CMM) · Var.Meas.</v>
      </c>
      <c r="S280" t="str">
        <v>GOMS-000X (Sylvac)</v>
      </c>
      <c r="T280" t="str">
        <v>GRAM-00XX (RAM) · Pass / Fail</v>
      </c>
      <c r="U280" t="str">
        <v>GRAM-00XX (RAM) · Program</v>
      </c>
      <c r="V280" t="str">
        <v>GRAM-00XX (RAM) · Var.Meas.</v>
      </c>
      <c r="W280" t="str">
        <v>GRAM-00XX (RAM) · Visual</v>
      </c>
      <c r="X280" t="str">
        <v>Groove Width Micrometer</v>
      </c>
      <c r="Y280" t="str">
        <v>GTIC-00XX Test Indicator</v>
      </c>
      <c r="Z280" t="str">
        <v>Indicator / Drop</v>
      </c>
      <c r="AA280" t="str">
        <v>Inspection Fixture · Go</v>
      </c>
      <c r="AB280" t="str">
        <v>Inspection Fixture · NoGo</v>
      </c>
      <c r="AC280" t="str">
        <v>Micrometer · Anvil GMAN-XXXX</v>
      </c>
      <c r="AD280" t="str">
        <v>Micrometer · Blade</v>
      </c>
      <c r="AE280" t="str">
        <v>Micrometer · Disc</v>
      </c>
      <c r="AF280" t="str">
        <v>Micrometer · Outside</v>
      </c>
      <c r="AG280" t="str">
        <v>Micrometer · Pitch</v>
      </c>
      <c r="AH280" t="str">
        <v>Micrometer · Point</v>
      </c>
      <c r="AI280" t="str">
        <v>Micrometer · Spline</v>
      </c>
      <c r="AJ280" t="str">
        <v xml:space="preserve">Micrometer · Spline / Calc. </v>
      </c>
      <c r="AK280" t="str">
        <v>not sure</v>
      </c>
      <c r="AL280" t="str">
        <v>Ring/Internal (IDT)</v>
      </c>
      <c r="AM280" t="str">
        <v xml:space="preserve">Test Indicator/Concent. Ga. </v>
      </c>
      <c r="AN280" t="str">
        <v>Thread Plug Gauge · Go</v>
      </c>
      <c r="AO280" t="str">
        <v>Thread Plug Gauge · Go/NoGo</v>
      </c>
      <c r="AP280" t="str">
        <v>Thread Plug Gauge · NoGo</v>
      </c>
      <c r="AQ280" t="str">
        <v>Thread Ring Gauge · Go</v>
      </c>
      <c r="AR280" t="str">
        <v>Thread Ring Gauge · Go/NoGo</v>
      </c>
      <c r="AS280" t="str">
        <v>Thread Ring Gauge · NoGo</v>
      </c>
      <c r="AT280" t="str">
        <v>Visual</v>
      </c>
      <c r="AU280" t="str">
        <v>Visual · (Microscope)</v>
      </c>
      <c r="AV280" t="str">
        <v>Visual · 10×</v>
      </c>
      <c r="AW280" t="str">
        <v>Visual · 2.25×</v>
      </c>
      <c r="AX280" t="str">
        <v>Visual · DV</v>
      </c>
      <c r="AY280" t="str">
        <v>Visual GritBlast Comparator</v>
      </c>
    </row>
    <row r="281" spans="3:51">
      <c r="C281" t="str" cm="1">
        <f t="array" ref="C281:AY281">TRANSPOSE(_xlfn._xlws.SORT(_xlfn._xlws.FILTER($A$2:$A$279,ISNUMBER(SEARCH('PartLib Table'!N288,$A$2:$A$279)),"not found")))</f>
        <v>Caliper</v>
      </c>
      <c r="D281" t="str">
        <v>Caliper/Go Gauge</v>
      </c>
      <c r="E281" t="str">
        <v>Caliper/Go Pin</v>
      </c>
      <c r="F281" t="str">
        <v>Caliper/Internal (IDT)</v>
      </c>
      <c r="G281" t="str">
        <v>Comparator / Var.Meas.</v>
      </c>
      <c r="H281" t="str">
        <v>Function Part</v>
      </c>
      <c r="I281" t="str">
        <v>Functional · Gauge</v>
      </c>
      <c r="J281" t="str">
        <v>Gauge · Go</v>
      </c>
      <c r="K281" t="str">
        <v>Gauge · Go/NoGo</v>
      </c>
      <c r="L281" t="str">
        <v>Gauge · NoGo</v>
      </c>
      <c r="M281" t="str">
        <v>Gauge Pins · Go</v>
      </c>
      <c r="N281" t="str">
        <v>Gauge Pins · Go/NoGo</v>
      </c>
      <c r="O281" t="str">
        <v>Gauge Pins · NoGo</v>
      </c>
      <c r="P281" t="str">
        <v>Gauge Pins · Var.Best.Fit.</v>
      </c>
      <c r="Q281" t="str">
        <v>GCMM-000X (CMM) · Pass / Fail</v>
      </c>
      <c r="R281" t="str">
        <v>GCMM-000X (CMM) · Var.Meas.</v>
      </c>
      <c r="S281" t="str">
        <v>GOMS-000X (Sylvac)</v>
      </c>
      <c r="T281" t="str">
        <v>GRAM-00XX (RAM) · Pass / Fail</v>
      </c>
      <c r="U281" t="str">
        <v>GRAM-00XX (RAM) · Program</v>
      </c>
      <c r="V281" t="str">
        <v>GRAM-00XX (RAM) · Var.Meas.</v>
      </c>
      <c r="W281" t="str">
        <v>GRAM-00XX (RAM) · Visual</v>
      </c>
      <c r="X281" t="str">
        <v>Groove Width Micrometer</v>
      </c>
      <c r="Y281" t="str">
        <v>GTIC-00XX Test Indicator</v>
      </c>
      <c r="Z281" t="str">
        <v>Indicator / Drop</v>
      </c>
      <c r="AA281" t="str">
        <v>Inspection Fixture · Go</v>
      </c>
      <c r="AB281" t="str">
        <v>Inspection Fixture · NoGo</v>
      </c>
      <c r="AC281" t="str">
        <v>Micrometer · Anvil GMAN-XXXX</v>
      </c>
      <c r="AD281" t="str">
        <v>Micrometer · Blade</v>
      </c>
      <c r="AE281" t="str">
        <v>Micrometer · Disc</v>
      </c>
      <c r="AF281" t="str">
        <v>Micrometer · Outside</v>
      </c>
      <c r="AG281" t="str">
        <v>Micrometer · Pitch</v>
      </c>
      <c r="AH281" t="str">
        <v>Micrometer · Point</v>
      </c>
      <c r="AI281" t="str">
        <v>Micrometer · Spline</v>
      </c>
      <c r="AJ281" t="str">
        <v xml:space="preserve">Micrometer · Spline / Calc. </v>
      </c>
      <c r="AK281" t="str">
        <v>not sure</v>
      </c>
      <c r="AL281" t="str">
        <v>Ring/Internal (IDT)</v>
      </c>
      <c r="AM281" t="str">
        <v xml:space="preserve">Test Indicator/Concent. Ga. </v>
      </c>
      <c r="AN281" t="str">
        <v>Thread Plug Gauge · Go</v>
      </c>
      <c r="AO281" t="str">
        <v>Thread Plug Gauge · Go/NoGo</v>
      </c>
      <c r="AP281" t="str">
        <v>Thread Plug Gauge · NoGo</v>
      </c>
      <c r="AQ281" t="str">
        <v>Thread Ring Gauge · Go</v>
      </c>
      <c r="AR281" t="str">
        <v>Thread Ring Gauge · Go/NoGo</v>
      </c>
      <c r="AS281" t="str">
        <v>Thread Ring Gauge · NoGo</v>
      </c>
      <c r="AT281" t="str">
        <v>Visual</v>
      </c>
      <c r="AU281" t="str">
        <v>Visual · (Microscope)</v>
      </c>
      <c r="AV281" t="str">
        <v>Visual · 10×</v>
      </c>
      <c r="AW281" t="str">
        <v>Visual · 2.25×</v>
      </c>
      <c r="AX281" t="str">
        <v>Visual · DV</v>
      </c>
      <c r="AY281" t="str">
        <v>Visual GritBlast Comparator</v>
      </c>
    </row>
    <row r="282" spans="3:51">
      <c r="C282" t="str" cm="1">
        <f t="array" ref="C282:AY282">TRANSPOSE(_xlfn._xlws.SORT(_xlfn._xlws.FILTER($A$2:$A$279,ISNUMBER(SEARCH('PartLib Table'!N289,$A$2:$A$279)),"not found")))</f>
        <v>Caliper</v>
      </c>
      <c r="D282" t="str">
        <v>Caliper/Go Gauge</v>
      </c>
      <c r="E282" t="str">
        <v>Caliper/Go Pin</v>
      </c>
      <c r="F282" t="str">
        <v>Caliper/Internal (IDT)</v>
      </c>
      <c r="G282" t="str">
        <v>Comparator / Var.Meas.</v>
      </c>
      <c r="H282" t="str">
        <v>Function Part</v>
      </c>
      <c r="I282" t="str">
        <v>Functional · Gauge</v>
      </c>
      <c r="J282" t="str">
        <v>Gauge · Go</v>
      </c>
      <c r="K282" t="str">
        <v>Gauge · Go/NoGo</v>
      </c>
      <c r="L282" t="str">
        <v>Gauge · NoGo</v>
      </c>
      <c r="M282" t="str">
        <v>Gauge Pins · Go</v>
      </c>
      <c r="N282" t="str">
        <v>Gauge Pins · Go/NoGo</v>
      </c>
      <c r="O282" t="str">
        <v>Gauge Pins · NoGo</v>
      </c>
      <c r="P282" t="str">
        <v>Gauge Pins · Var.Best.Fit.</v>
      </c>
      <c r="Q282" t="str">
        <v>GCMM-000X (CMM) · Pass / Fail</v>
      </c>
      <c r="R282" t="str">
        <v>GCMM-000X (CMM) · Var.Meas.</v>
      </c>
      <c r="S282" t="str">
        <v>GOMS-000X (Sylvac)</v>
      </c>
      <c r="T282" t="str">
        <v>GRAM-00XX (RAM) · Pass / Fail</v>
      </c>
      <c r="U282" t="str">
        <v>GRAM-00XX (RAM) · Program</v>
      </c>
      <c r="V282" t="str">
        <v>GRAM-00XX (RAM) · Var.Meas.</v>
      </c>
      <c r="W282" t="str">
        <v>GRAM-00XX (RAM) · Visual</v>
      </c>
      <c r="X282" t="str">
        <v>Groove Width Micrometer</v>
      </c>
      <c r="Y282" t="str">
        <v>GTIC-00XX Test Indicator</v>
      </c>
      <c r="Z282" t="str">
        <v>Indicator / Drop</v>
      </c>
      <c r="AA282" t="str">
        <v>Inspection Fixture · Go</v>
      </c>
      <c r="AB282" t="str">
        <v>Inspection Fixture · NoGo</v>
      </c>
      <c r="AC282" t="str">
        <v>Micrometer · Anvil GMAN-XXXX</v>
      </c>
      <c r="AD282" t="str">
        <v>Micrometer · Blade</v>
      </c>
      <c r="AE282" t="str">
        <v>Micrometer · Disc</v>
      </c>
      <c r="AF282" t="str">
        <v>Micrometer · Outside</v>
      </c>
      <c r="AG282" t="str">
        <v>Micrometer · Pitch</v>
      </c>
      <c r="AH282" t="str">
        <v>Micrometer · Point</v>
      </c>
      <c r="AI282" t="str">
        <v>Micrometer · Spline</v>
      </c>
      <c r="AJ282" t="str">
        <v xml:space="preserve">Micrometer · Spline / Calc. </v>
      </c>
      <c r="AK282" t="str">
        <v>not sure</v>
      </c>
      <c r="AL282" t="str">
        <v>Ring/Internal (IDT)</v>
      </c>
      <c r="AM282" t="str">
        <v xml:space="preserve">Test Indicator/Concent. Ga. </v>
      </c>
      <c r="AN282" t="str">
        <v>Thread Plug Gauge · Go</v>
      </c>
      <c r="AO282" t="str">
        <v>Thread Plug Gauge · Go/NoGo</v>
      </c>
      <c r="AP282" t="str">
        <v>Thread Plug Gauge · NoGo</v>
      </c>
      <c r="AQ282" t="str">
        <v>Thread Ring Gauge · Go</v>
      </c>
      <c r="AR282" t="str">
        <v>Thread Ring Gauge · Go/NoGo</v>
      </c>
      <c r="AS282" t="str">
        <v>Thread Ring Gauge · NoGo</v>
      </c>
      <c r="AT282" t="str">
        <v>Visual</v>
      </c>
      <c r="AU282" t="str">
        <v>Visual · (Microscope)</v>
      </c>
      <c r="AV282" t="str">
        <v>Visual · 10×</v>
      </c>
      <c r="AW282" t="str">
        <v>Visual · 2.25×</v>
      </c>
      <c r="AX282" t="str">
        <v>Visual · DV</v>
      </c>
      <c r="AY282" t="str">
        <v>Visual GritBlast Comparator</v>
      </c>
    </row>
    <row r="283" spans="3:51">
      <c r="C283" t="str" cm="1">
        <f t="array" ref="C283:AY283">TRANSPOSE(_xlfn._xlws.SORT(_xlfn._xlws.FILTER($A$2:$A$279,ISNUMBER(SEARCH('PartLib Table'!N290,$A$2:$A$279)),"not found")))</f>
        <v>Caliper</v>
      </c>
      <c r="D283" t="str">
        <v>Caliper/Go Gauge</v>
      </c>
      <c r="E283" t="str">
        <v>Caliper/Go Pin</v>
      </c>
      <c r="F283" t="str">
        <v>Caliper/Internal (IDT)</v>
      </c>
      <c r="G283" t="str">
        <v>Comparator / Var.Meas.</v>
      </c>
      <c r="H283" t="str">
        <v>Function Part</v>
      </c>
      <c r="I283" t="str">
        <v>Functional · Gauge</v>
      </c>
      <c r="J283" t="str">
        <v>Gauge · Go</v>
      </c>
      <c r="K283" t="str">
        <v>Gauge · Go/NoGo</v>
      </c>
      <c r="L283" t="str">
        <v>Gauge · NoGo</v>
      </c>
      <c r="M283" t="str">
        <v>Gauge Pins · Go</v>
      </c>
      <c r="N283" t="str">
        <v>Gauge Pins · Go/NoGo</v>
      </c>
      <c r="O283" t="str">
        <v>Gauge Pins · NoGo</v>
      </c>
      <c r="P283" t="str">
        <v>Gauge Pins · Var.Best.Fit.</v>
      </c>
      <c r="Q283" t="str">
        <v>GCMM-000X (CMM) · Pass / Fail</v>
      </c>
      <c r="R283" t="str">
        <v>GCMM-000X (CMM) · Var.Meas.</v>
      </c>
      <c r="S283" t="str">
        <v>GOMS-000X (Sylvac)</v>
      </c>
      <c r="T283" t="str">
        <v>GRAM-00XX (RAM) · Pass / Fail</v>
      </c>
      <c r="U283" t="str">
        <v>GRAM-00XX (RAM) · Program</v>
      </c>
      <c r="V283" t="str">
        <v>GRAM-00XX (RAM) · Var.Meas.</v>
      </c>
      <c r="W283" t="str">
        <v>GRAM-00XX (RAM) · Visual</v>
      </c>
      <c r="X283" t="str">
        <v>Groove Width Micrometer</v>
      </c>
      <c r="Y283" t="str">
        <v>GTIC-00XX Test Indicator</v>
      </c>
      <c r="Z283" t="str">
        <v>Indicator / Drop</v>
      </c>
      <c r="AA283" t="str">
        <v>Inspection Fixture · Go</v>
      </c>
      <c r="AB283" t="str">
        <v>Inspection Fixture · NoGo</v>
      </c>
      <c r="AC283" t="str">
        <v>Micrometer · Anvil GMAN-XXXX</v>
      </c>
      <c r="AD283" t="str">
        <v>Micrometer · Blade</v>
      </c>
      <c r="AE283" t="str">
        <v>Micrometer · Disc</v>
      </c>
      <c r="AF283" t="str">
        <v>Micrometer · Outside</v>
      </c>
      <c r="AG283" t="str">
        <v>Micrometer · Pitch</v>
      </c>
      <c r="AH283" t="str">
        <v>Micrometer · Point</v>
      </c>
      <c r="AI283" t="str">
        <v>Micrometer · Spline</v>
      </c>
      <c r="AJ283" t="str">
        <v xml:space="preserve">Micrometer · Spline / Calc. </v>
      </c>
      <c r="AK283" t="str">
        <v>not sure</v>
      </c>
      <c r="AL283" t="str">
        <v>Ring/Internal (IDT)</v>
      </c>
      <c r="AM283" t="str">
        <v xml:space="preserve">Test Indicator/Concent. Ga. </v>
      </c>
      <c r="AN283" t="str">
        <v>Thread Plug Gauge · Go</v>
      </c>
      <c r="AO283" t="str">
        <v>Thread Plug Gauge · Go/NoGo</v>
      </c>
      <c r="AP283" t="str">
        <v>Thread Plug Gauge · NoGo</v>
      </c>
      <c r="AQ283" t="str">
        <v>Thread Ring Gauge · Go</v>
      </c>
      <c r="AR283" t="str">
        <v>Thread Ring Gauge · Go/NoGo</v>
      </c>
      <c r="AS283" t="str">
        <v>Thread Ring Gauge · NoGo</v>
      </c>
      <c r="AT283" t="str">
        <v>Visual</v>
      </c>
      <c r="AU283" t="str">
        <v>Visual · (Microscope)</v>
      </c>
      <c r="AV283" t="str">
        <v>Visual · 10×</v>
      </c>
      <c r="AW283" t="str">
        <v>Visual · 2.25×</v>
      </c>
      <c r="AX283" t="str">
        <v>Visual · DV</v>
      </c>
      <c r="AY283" t="str">
        <v>Visual GritBlast Comparator</v>
      </c>
    </row>
    <row r="284" spans="3:51">
      <c r="C284" t="str" cm="1">
        <f t="array" ref="C284:AY284">TRANSPOSE(_xlfn._xlws.SORT(_xlfn._xlws.FILTER($A$2:$A$279,ISNUMBER(SEARCH('PartLib Table'!N291,$A$2:$A$279)),"not found")))</f>
        <v>Caliper</v>
      </c>
      <c r="D284" t="str">
        <v>Caliper/Go Gauge</v>
      </c>
      <c r="E284" t="str">
        <v>Caliper/Go Pin</v>
      </c>
      <c r="F284" t="str">
        <v>Caliper/Internal (IDT)</v>
      </c>
      <c r="G284" t="str">
        <v>Comparator / Var.Meas.</v>
      </c>
      <c r="H284" t="str">
        <v>Function Part</v>
      </c>
      <c r="I284" t="str">
        <v>Functional · Gauge</v>
      </c>
      <c r="J284" t="str">
        <v>Gauge · Go</v>
      </c>
      <c r="K284" t="str">
        <v>Gauge · Go/NoGo</v>
      </c>
      <c r="L284" t="str">
        <v>Gauge · NoGo</v>
      </c>
      <c r="M284" t="str">
        <v>Gauge Pins · Go</v>
      </c>
      <c r="N284" t="str">
        <v>Gauge Pins · Go/NoGo</v>
      </c>
      <c r="O284" t="str">
        <v>Gauge Pins · NoGo</v>
      </c>
      <c r="P284" t="str">
        <v>Gauge Pins · Var.Best.Fit.</v>
      </c>
      <c r="Q284" t="str">
        <v>GCMM-000X (CMM) · Pass / Fail</v>
      </c>
      <c r="R284" t="str">
        <v>GCMM-000X (CMM) · Var.Meas.</v>
      </c>
      <c r="S284" t="str">
        <v>GOMS-000X (Sylvac)</v>
      </c>
      <c r="T284" t="str">
        <v>GRAM-00XX (RAM) · Pass / Fail</v>
      </c>
      <c r="U284" t="str">
        <v>GRAM-00XX (RAM) · Program</v>
      </c>
      <c r="V284" t="str">
        <v>GRAM-00XX (RAM) · Var.Meas.</v>
      </c>
      <c r="W284" t="str">
        <v>GRAM-00XX (RAM) · Visual</v>
      </c>
      <c r="X284" t="str">
        <v>Groove Width Micrometer</v>
      </c>
      <c r="Y284" t="str">
        <v>GTIC-00XX Test Indicator</v>
      </c>
      <c r="Z284" t="str">
        <v>Indicator / Drop</v>
      </c>
      <c r="AA284" t="str">
        <v>Inspection Fixture · Go</v>
      </c>
      <c r="AB284" t="str">
        <v>Inspection Fixture · NoGo</v>
      </c>
      <c r="AC284" t="str">
        <v>Micrometer · Anvil GMAN-XXXX</v>
      </c>
      <c r="AD284" t="str">
        <v>Micrometer · Blade</v>
      </c>
      <c r="AE284" t="str">
        <v>Micrometer · Disc</v>
      </c>
      <c r="AF284" t="str">
        <v>Micrometer · Outside</v>
      </c>
      <c r="AG284" t="str">
        <v>Micrometer · Pitch</v>
      </c>
      <c r="AH284" t="str">
        <v>Micrometer · Point</v>
      </c>
      <c r="AI284" t="str">
        <v>Micrometer · Spline</v>
      </c>
      <c r="AJ284" t="str">
        <v xml:space="preserve">Micrometer · Spline / Calc. </v>
      </c>
      <c r="AK284" t="str">
        <v>not sure</v>
      </c>
      <c r="AL284" t="str">
        <v>Ring/Internal (IDT)</v>
      </c>
      <c r="AM284" t="str">
        <v xml:space="preserve">Test Indicator/Concent. Ga. </v>
      </c>
      <c r="AN284" t="str">
        <v>Thread Plug Gauge · Go</v>
      </c>
      <c r="AO284" t="str">
        <v>Thread Plug Gauge · Go/NoGo</v>
      </c>
      <c r="AP284" t="str">
        <v>Thread Plug Gauge · NoGo</v>
      </c>
      <c r="AQ284" t="str">
        <v>Thread Ring Gauge · Go</v>
      </c>
      <c r="AR284" t="str">
        <v>Thread Ring Gauge · Go/NoGo</v>
      </c>
      <c r="AS284" t="str">
        <v>Thread Ring Gauge · NoGo</v>
      </c>
      <c r="AT284" t="str">
        <v>Visual</v>
      </c>
      <c r="AU284" t="str">
        <v>Visual · (Microscope)</v>
      </c>
      <c r="AV284" t="str">
        <v>Visual · 10×</v>
      </c>
      <c r="AW284" t="str">
        <v>Visual · 2.25×</v>
      </c>
      <c r="AX284" t="str">
        <v>Visual · DV</v>
      </c>
      <c r="AY284" t="str">
        <v>Visual GritBlast Comparator</v>
      </c>
    </row>
    <row r="285" spans="3:51">
      <c r="C285" t="str" cm="1">
        <f t="array" ref="C285:AY285">TRANSPOSE(_xlfn._xlws.SORT(_xlfn._xlws.FILTER($A$2:$A$279,ISNUMBER(SEARCH('PartLib Table'!N292,$A$2:$A$279)),"not found")))</f>
        <v>Caliper</v>
      </c>
      <c r="D285" t="str">
        <v>Caliper/Go Gauge</v>
      </c>
      <c r="E285" t="str">
        <v>Caliper/Go Pin</v>
      </c>
      <c r="F285" t="str">
        <v>Caliper/Internal (IDT)</v>
      </c>
      <c r="G285" t="str">
        <v>Comparator / Var.Meas.</v>
      </c>
      <c r="H285" t="str">
        <v>Function Part</v>
      </c>
      <c r="I285" t="str">
        <v>Functional · Gauge</v>
      </c>
      <c r="J285" t="str">
        <v>Gauge · Go</v>
      </c>
      <c r="K285" t="str">
        <v>Gauge · Go/NoGo</v>
      </c>
      <c r="L285" t="str">
        <v>Gauge · NoGo</v>
      </c>
      <c r="M285" t="str">
        <v>Gauge Pins · Go</v>
      </c>
      <c r="N285" t="str">
        <v>Gauge Pins · Go/NoGo</v>
      </c>
      <c r="O285" t="str">
        <v>Gauge Pins · NoGo</v>
      </c>
      <c r="P285" t="str">
        <v>Gauge Pins · Var.Best.Fit.</v>
      </c>
      <c r="Q285" t="str">
        <v>GCMM-000X (CMM) · Pass / Fail</v>
      </c>
      <c r="R285" t="str">
        <v>GCMM-000X (CMM) · Var.Meas.</v>
      </c>
      <c r="S285" t="str">
        <v>GOMS-000X (Sylvac)</v>
      </c>
      <c r="T285" t="str">
        <v>GRAM-00XX (RAM) · Pass / Fail</v>
      </c>
      <c r="U285" t="str">
        <v>GRAM-00XX (RAM) · Program</v>
      </c>
      <c r="V285" t="str">
        <v>GRAM-00XX (RAM) · Var.Meas.</v>
      </c>
      <c r="W285" t="str">
        <v>GRAM-00XX (RAM) · Visual</v>
      </c>
      <c r="X285" t="str">
        <v>Groove Width Micrometer</v>
      </c>
      <c r="Y285" t="str">
        <v>GTIC-00XX Test Indicator</v>
      </c>
      <c r="Z285" t="str">
        <v>Indicator / Drop</v>
      </c>
      <c r="AA285" t="str">
        <v>Inspection Fixture · Go</v>
      </c>
      <c r="AB285" t="str">
        <v>Inspection Fixture · NoGo</v>
      </c>
      <c r="AC285" t="str">
        <v>Micrometer · Anvil GMAN-XXXX</v>
      </c>
      <c r="AD285" t="str">
        <v>Micrometer · Blade</v>
      </c>
      <c r="AE285" t="str">
        <v>Micrometer · Disc</v>
      </c>
      <c r="AF285" t="str">
        <v>Micrometer · Outside</v>
      </c>
      <c r="AG285" t="str">
        <v>Micrometer · Pitch</v>
      </c>
      <c r="AH285" t="str">
        <v>Micrometer · Point</v>
      </c>
      <c r="AI285" t="str">
        <v>Micrometer · Spline</v>
      </c>
      <c r="AJ285" t="str">
        <v xml:space="preserve">Micrometer · Spline / Calc. </v>
      </c>
      <c r="AK285" t="str">
        <v>not sure</v>
      </c>
      <c r="AL285" t="str">
        <v>Ring/Internal (IDT)</v>
      </c>
      <c r="AM285" t="str">
        <v xml:space="preserve">Test Indicator/Concent. Ga. </v>
      </c>
      <c r="AN285" t="str">
        <v>Thread Plug Gauge · Go</v>
      </c>
      <c r="AO285" t="str">
        <v>Thread Plug Gauge · Go/NoGo</v>
      </c>
      <c r="AP285" t="str">
        <v>Thread Plug Gauge · NoGo</v>
      </c>
      <c r="AQ285" t="str">
        <v>Thread Ring Gauge · Go</v>
      </c>
      <c r="AR285" t="str">
        <v>Thread Ring Gauge · Go/NoGo</v>
      </c>
      <c r="AS285" t="str">
        <v>Thread Ring Gauge · NoGo</v>
      </c>
      <c r="AT285" t="str">
        <v>Visual</v>
      </c>
      <c r="AU285" t="str">
        <v>Visual · (Microscope)</v>
      </c>
      <c r="AV285" t="str">
        <v>Visual · 10×</v>
      </c>
      <c r="AW285" t="str">
        <v>Visual · 2.25×</v>
      </c>
      <c r="AX285" t="str">
        <v>Visual · DV</v>
      </c>
      <c r="AY285" t="str">
        <v>Visual GritBlast Comparator</v>
      </c>
    </row>
    <row r="286" spans="3:51">
      <c r="C286" t="str" cm="1">
        <f t="array" ref="C286:AY286">TRANSPOSE(_xlfn._xlws.SORT(_xlfn._xlws.FILTER($A$2:$A$279,ISNUMBER(SEARCH('PartLib Table'!N293,$A$2:$A$279)),"not found")))</f>
        <v>Caliper</v>
      </c>
      <c r="D286" t="str">
        <v>Caliper/Go Gauge</v>
      </c>
      <c r="E286" t="str">
        <v>Caliper/Go Pin</v>
      </c>
      <c r="F286" t="str">
        <v>Caliper/Internal (IDT)</v>
      </c>
      <c r="G286" t="str">
        <v>Comparator / Var.Meas.</v>
      </c>
      <c r="H286" t="str">
        <v>Function Part</v>
      </c>
      <c r="I286" t="str">
        <v>Functional · Gauge</v>
      </c>
      <c r="J286" t="str">
        <v>Gauge · Go</v>
      </c>
      <c r="K286" t="str">
        <v>Gauge · Go/NoGo</v>
      </c>
      <c r="L286" t="str">
        <v>Gauge · NoGo</v>
      </c>
      <c r="M286" t="str">
        <v>Gauge Pins · Go</v>
      </c>
      <c r="N286" t="str">
        <v>Gauge Pins · Go/NoGo</v>
      </c>
      <c r="O286" t="str">
        <v>Gauge Pins · NoGo</v>
      </c>
      <c r="P286" t="str">
        <v>Gauge Pins · Var.Best.Fit.</v>
      </c>
      <c r="Q286" t="str">
        <v>GCMM-000X (CMM) · Pass / Fail</v>
      </c>
      <c r="R286" t="str">
        <v>GCMM-000X (CMM) · Var.Meas.</v>
      </c>
      <c r="S286" t="str">
        <v>GOMS-000X (Sylvac)</v>
      </c>
      <c r="T286" t="str">
        <v>GRAM-00XX (RAM) · Pass / Fail</v>
      </c>
      <c r="U286" t="str">
        <v>GRAM-00XX (RAM) · Program</v>
      </c>
      <c r="V286" t="str">
        <v>GRAM-00XX (RAM) · Var.Meas.</v>
      </c>
      <c r="W286" t="str">
        <v>GRAM-00XX (RAM) · Visual</v>
      </c>
      <c r="X286" t="str">
        <v>Groove Width Micrometer</v>
      </c>
      <c r="Y286" t="str">
        <v>GTIC-00XX Test Indicator</v>
      </c>
      <c r="Z286" t="str">
        <v>Indicator / Drop</v>
      </c>
      <c r="AA286" t="str">
        <v>Inspection Fixture · Go</v>
      </c>
      <c r="AB286" t="str">
        <v>Inspection Fixture · NoGo</v>
      </c>
      <c r="AC286" t="str">
        <v>Micrometer · Anvil GMAN-XXXX</v>
      </c>
      <c r="AD286" t="str">
        <v>Micrometer · Blade</v>
      </c>
      <c r="AE286" t="str">
        <v>Micrometer · Disc</v>
      </c>
      <c r="AF286" t="str">
        <v>Micrometer · Outside</v>
      </c>
      <c r="AG286" t="str">
        <v>Micrometer · Pitch</v>
      </c>
      <c r="AH286" t="str">
        <v>Micrometer · Point</v>
      </c>
      <c r="AI286" t="str">
        <v>Micrometer · Spline</v>
      </c>
      <c r="AJ286" t="str">
        <v xml:space="preserve">Micrometer · Spline / Calc. </v>
      </c>
      <c r="AK286" t="str">
        <v>not sure</v>
      </c>
      <c r="AL286" t="str">
        <v>Ring/Internal (IDT)</v>
      </c>
      <c r="AM286" t="str">
        <v xml:space="preserve">Test Indicator/Concent. Ga. </v>
      </c>
      <c r="AN286" t="str">
        <v>Thread Plug Gauge · Go</v>
      </c>
      <c r="AO286" t="str">
        <v>Thread Plug Gauge · Go/NoGo</v>
      </c>
      <c r="AP286" t="str">
        <v>Thread Plug Gauge · NoGo</v>
      </c>
      <c r="AQ286" t="str">
        <v>Thread Ring Gauge · Go</v>
      </c>
      <c r="AR286" t="str">
        <v>Thread Ring Gauge · Go/NoGo</v>
      </c>
      <c r="AS286" t="str">
        <v>Thread Ring Gauge · NoGo</v>
      </c>
      <c r="AT286" t="str">
        <v>Visual</v>
      </c>
      <c r="AU286" t="str">
        <v>Visual · (Microscope)</v>
      </c>
      <c r="AV286" t="str">
        <v>Visual · 10×</v>
      </c>
      <c r="AW286" t="str">
        <v>Visual · 2.25×</v>
      </c>
      <c r="AX286" t="str">
        <v>Visual · DV</v>
      </c>
      <c r="AY286" t="str">
        <v>Visual GritBlast Comparator</v>
      </c>
    </row>
    <row r="287" spans="3:51">
      <c r="C287" t="str" cm="1">
        <f t="array" ref="C287:AY287">TRANSPOSE(_xlfn._xlws.SORT(_xlfn._xlws.FILTER($A$2:$A$279,ISNUMBER(SEARCH('PartLib Table'!N294,$A$2:$A$279)),"not found")))</f>
        <v>Caliper</v>
      </c>
      <c r="D287" t="str">
        <v>Caliper/Go Gauge</v>
      </c>
      <c r="E287" t="str">
        <v>Caliper/Go Pin</v>
      </c>
      <c r="F287" t="str">
        <v>Caliper/Internal (IDT)</v>
      </c>
      <c r="G287" t="str">
        <v>Comparator / Var.Meas.</v>
      </c>
      <c r="H287" t="str">
        <v>Function Part</v>
      </c>
      <c r="I287" t="str">
        <v>Functional · Gauge</v>
      </c>
      <c r="J287" t="str">
        <v>Gauge · Go</v>
      </c>
      <c r="K287" t="str">
        <v>Gauge · Go/NoGo</v>
      </c>
      <c r="L287" t="str">
        <v>Gauge · NoGo</v>
      </c>
      <c r="M287" t="str">
        <v>Gauge Pins · Go</v>
      </c>
      <c r="N287" t="str">
        <v>Gauge Pins · Go/NoGo</v>
      </c>
      <c r="O287" t="str">
        <v>Gauge Pins · NoGo</v>
      </c>
      <c r="P287" t="str">
        <v>Gauge Pins · Var.Best.Fit.</v>
      </c>
      <c r="Q287" t="str">
        <v>GCMM-000X (CMM) · Pass / Fail</v>
      </c>
      <c r="R287" t="str">
        <v>GCMM-000X (CMM) · Var.Meas.</v>
      </c>
      <c r="S287" t="str">
        <v>GOMS-000X (Sylvac)</v>
      </c>
      <c r="T287" t="str">
        <v>GRAM-00XX (RAM) · Pass / Fail</v>
      </c>
      <c r="U287" t="str">
        <v>GRAM-00XX (RAM) · Program</v>
      </c>
      <c r="V287" t="str">
        <v>GRAM-00XX (RAM) · Var.Meas.</v>
      </c>
      <c r="W287" t="str">
        <v>GRAM-00XX (RAM) · Visual</v>
      </c>
      <c r="X287" t="str">
        <v>Groove Width Micrometer</v>
      </c>
      <c r="Y287" t="str">
        <v>GTIC-00XX Test Indicator</v>
      </c>
      <c r="Z287" t="str">
        <v>Indicator / Drop</v>
      </c>
      <c r="AA287" t="str">
        <v>Inspection Fixture · Go</v>
      </c>
      <c r="AB287" t="str">
        <v>Inspection Fixture · NoGo</v>
      </c>
      <c r="AC287" t="str">
        <v>Micrometer · Anvil GMAN-XXXX</v>
      </c>
      <c r="AD287" t="str">
        <v>Micrometer · Blade</v>
      </c>
      <c r="AE287" t="str">
        <v>Micrometer · Disc</v>
      </c>
      <c r="AF287" t="str">
        <v>Micrometer · Outside</v>
      </c>
      <c r="AG287" t="str">
        <v>Micrometer · Pitch</v>
      </c>
      <c r="AH287" t="str">
        <v>Micrometer · Point</v>
      </c>
      <c r="AI287" t="str">
        <v>Micrometer · Spline</v>
      </c>
      <c r="AJ287" t="str">
        <v xml:space="preserve">Micrometer · Spline / Calc. </v>
      </c>
      <c r="AK287" t="str">
        <v>not sure</v>
      </c>
      <c r="AL287" t="str">
        <v>Ring/Internal (IDT)</v>
      </c>
      <c r="AM287" t="str">
        <v xml:space="preserve">Test Indicator/Concent. Ga. </v>
      </c>
      <c r="AN287" t="str">
        <v>Thread Plug Gauge · Go</v>
      </c>
      <c r="AO287" t="str">
        <v>Thread Plug Gauge · Go/NoGo</v>
      </c>
      <c r="AP287" t="str">
        <v>Thread Plug Gauge · NoGo</v>
      </c>
      <c r="AQ287" t="str">
        <v>Thread Ring Gauge · Go</v>
      </c>
      <c r="AR287" t="str">
        <v>Thread Ring Gauge · Go/NoGo</v>
      </c>
      <c r="AS287" t="str">
        <v>Thread Ring Gauge · NoGo</v>
      </c>
      <c r="AT287" t="str">
        <v>Visual</v>
      </c>
      <c r="AU287" t="str">
        <v>Visual · (Microscope)</v>
      </c>
      <c r="AV287" t="str">
        <v>Visual · 10×</v>
      </c>
      <c r="AW287" t="str">
        <v>Visual · 2.25×</v>
      </c>
      <c r="AX287" t="str">
        <v>Visual · DV</v>
      </c>
      <c r="AY287" t="str">
        <v>Visual GritBlast Comparator</v>
      </c>
    </row>
    <row r="288" spans="3:51">
      <c r="C288" t="str" cm="1">
        <f t="array" ref="C288:AY288">TRANSPOSE(_xlfn._xlws.SORT(_xlfn._xlws.FILTER($A$2:$A$279,ISNUMBER(SEARCH('PartLib Table'!N295,$A$2:$A$279)),"not found")))</f>
        <v>Caliper</v>
      </c>
      <c r="D288" t="str">
        <v>Caliper/Go Gauge</v>
      </c>
      <c r="E288" t="str">
        <v>Caliper/Go Pin</v>
      </c>
      <c r="F288" t="str">
        <v>Caliper/Internal (IDT)</v>
      </c>
      <c r="G288" t="str">
        <v>Comparator / Var.Meas.</v>
      </c>
      <c r="H288" t="str">
        <v>Function Part</v>
      </c>
      <c r="I288" t="str">
        <v>Functional · Gauge</v>
      </c>
      <c r="J288" t="str">
        <v>Gauge · Go</v>
      </c>
      <c r="K288" t="str">
        <v>Gauge · Go/NoGo</v>
      </c>
      <c r="L288" t="str">
        <v>Gauge · NoGo</v>
      </c>
      <c r="M288" t="str">
        <v>Gauge Pins · Go</v>
      </c>
      <c r="N288" t="str">
        <v>Gauge Pins · Go/NoGo</v>
      </c>
      <c r="O288" t="str">
        <v>Gauge Pins · NoGo</v>
      </c>
      <c r="P288" t="str">
        <v>Gauge Pins · Var.Best.Fit.</v>
      </c>
      <c r="Q288" t="str">
        <v>GCMM-000X (CMM) · Pass / Fail</v>
      </c>
      <c r="R288" t="str">
        <v>GCMM-000X (CMM) · Var.Meas.</v>
      </c>
      <c r="S288" t="str">
        <v>GOMS-000X (Sylvac)</v>
      </c>
      <c r="T288" t="str">
        <v>GRAM-00XX (RAM) · Pass / Fail</v>
      </c>
      <c r="U288" t="str">
        <v>GRAM-00XX (RAM) · Program</v>
      </c>
      <c r="V288" t="str">
        <v>GRAM-00XX (RAM) · Var.Meas.</v>
      </c>
      <c r="W288" t="str">
        <v>GRAM-00XX (RAM) · Visual</v>
      </c>
      <c r="X288" t="str">
        <v>Groove Width Micrometer</v>
      </c>
      <c r="Y288" t="str">
        <v>GTIC-00XX Test Indicator</v>
      </c>
      <c r="Z288" t="str">
        <v>Indicator / Drop</v>
      </c>
      <c r="AA288" t="str">
        <v>Inspection Fixture · Go</v>
      </c>
      <c r="AB288" t="str">
        <v>Inspection Fixture · NoGo</v>
      </c>
      <c r="AC288" t="str">
        <v>Micrometer · Anvil GMAN-XXXX</v>
      </c>
      <c r="AD288" t="str">
        <v>Micrometer · Blade</v>
      </c>
      <c r="AE288" t="str">
        <v>Micrometer · Disc</v>
      </c>
      <c r="AF288" t="str">
        <v>Micrometer · Outside</v>
      </c>
      <c r="AG288" t="str">
        <v>Micrometer · Pitch</v>
      </c>
      <c r="AH288" t="str">
        <v>Micrometer · Point</v>
      </c>
      <c r="AI288" t="str">
        <v>Micrometer · Spline</v>
      </c>
      <c r="AJ288" t="str">
        <v xml:space="preserve">Micrometer · Spline / Calc. </v>
      </c>
      <c r="AK288" t="str">
        <v>not sure</v>
      </c>
      <c r="AL288" t="str">
        <v>Ring/Internal (IDT)</v>
      </c>
      <c r="AM288" t="str">
        <v xml:space="preserve">Test Indicator/Concent. Ga. </v>
      </c>
      <c r="AN288" t="str">
        <v>Thread Plug Gauge · Go</v>
      </c>
      <c r="AO288" t="str">
        <v>Thread Plug Gauge · Go/NoGo</v>
      </c>
      <c r="AP288" t="str">
        <v>Thread Plug Gauge · NoGo</v>
      </c>
      <c r="AQ288" t="str">
        <v>Thread Ring Gauge · Go</v>
      </c>
      <c r="AR288" t="str">
        <v>Thread Ring Gauge · Go/NoGo</v>
      </c>
      <c r="AS288" t="str">
        <v>Thread Ring Gauge · NoGo</v>
      </c>
      <c r="AT288" t="str">
        <v>Visual</v>
      </c>
      <c r="AU288" t="str">
        <v>Visual · (Microscope)</v>
      </c>
      <c r="AV288" t="str">
        <v>Visual · 10×</v>
      </c>
      <c r="AW288" t="str">
        <v>Visual · 2.25×</v>
      </c>
      <c r="AX288" t="str">
        <v>Visual · DV</v>
      </c>
      <c r="AY288" t="str">
        <v>Visual GritBlast Comparator</v>
      </c>
    </row>
    <row r="289" spans="3:51">
      <c r="C289" t="str" cm="1">
        <f t="array" ref="C289:AY289">TRANSPOSE(_xlfn._xlws.SORT(_xlfn._xlws.FILTER($A$2:$A$279,ISNUMBER(SEARCH('PartLib Table'!N296,$A$2:$A$279)),"not found")))</f>
        <v>Caliper</v>
      </c>
      <c r="D289" t="str">
        <v>Caliper/Go Gauge</v>
      </c>
      <c r="E289" t="str">
        <v>Caliper/Go Pin</v>
      </c>
      <c r="F289" t="str">
        <v>Caliper/Internal (IDT)</v>
      </c>
      <c r="G289" t="str">
        <v>Comparator / Var.Meas.</v>
      </c>
      <c r="H289" t="str">
        <v>Function Part</v>
      </c>
      <c r="I289" t="str">
        <v>Functional · Gauge</v>
      </c>
      <c r="J289" t="str">
        <v>Gauge · Go</v>
      </c>
      <c r="K289" t="str">
        <v>Gauge · Go/NoGo</v>
      </c>
      <c r="L289" t="str">
        <v>Gauge · NoGo</v>
      </c>
      <c r="M289" t="str">
        <v>Gauge Pins · Go</v>
      </c>
      <c r="N289" t="str">
        <v>Gauge Pins · Go/NoGo</v>
      </c>
      <c r="O289" t="str">
        <v>Gauge Pins · NoGo</v>
      </c>
      <c r="P289" t="str">
        <v>Gauge Pins · Var.Best.Fit.</v>
      </c>
      <c r="Q289" t="str">
        <v>GCMM-000X (CMM) · Pass / Fail</v>
      </c>
      <c r="R289" t="str">
        <v>GCMM-000X (CMM) · Var.Meas.</v>
      </c>
      <c r="S289" t="str">
        <v>GOMS-000X (Sylvac)</v>
      </c>
      <c r="T289" t="str">
        <v>GRAM-00XX (RAM) · Pass / Fail</v>
      </c>
      <c r="U289" t="str">
        <v>GRAM-00XX (RAM) · Program</v>
      </c>
      <c r="V289" t="str">
        <v>GRAM-00XX (RAM) · Var.Meas.</v>
      </c>
      <c r="W289" t="str">
        <v>GRAM-00XX (RAM) · Visual</v>
      </c>
      <c r="X289" t="str">
        <v>Groove Width Micrometer</v>
      </c>
      <c r="Y289" t="str">
        <v>GTIC-00XX Test Indicator</v>
      </c>
      <c r="Z289" t="str">
        <v>Indicator / Drop</v>
      </c>
      <c r="AA289" t="str">
        <v>Inspection Fixture · Go</v>
      </c>
      <c r="AB289" t="str">
        <v>Inspection Fixture · NoGo</v>
      </c>
      <c r="AC289" t="str">
        <v>Micrometer · Anvil GMAN-XXXX</v>
      </c>
      <c r="AD289" t="str">
        <v>Micrometer · Blade</v>
      </c>
      <c r="AE289" t="str">
        <v>Micrometer · Disc</v>
      </c>
      <c r="AF289" t="str">
        <v>Micrometer · Outside</v>
      </c>
      <c r="AG289" t="str">
        <v>Micrometer · Pitch</v>
      </c>
      <c r="AH289" t="str">
        <v>Micrometer · Point</v>
      </c>
      <c r="AI289" t="str">
        <v>Micrometer · Spline</v>
      </c>
      <c r="AJ289" t="str">
        <v xml:space="preserve">Micrometer · Spline / Calc. </v>
      </c>
      <c r="AK289" t="str">
        <v>not sure</v>
      </c>
      <c r="AL289" t="str">
        <v>Ring/Internal (IDT)</v>
      </c>
      <c r="AM289" t="str">
        <v xml:space="preserve">Test Indicator/Concent. Ga. </v>
      </c>
      <c r="AN289" t="str">
        <v>Thread Plug Gauge · Go</v>
      </c>
      <c r="AO289" t="str">
        <v>Thread Plug Gauge · Go/NoGo</v>
      </c>
      <c r="AP289" t="str">
        <v>Thread Plug Gauge · NoGo</v>
      </c>
      <c r="AQ289" t="str">
        <v>Thread Ring Gauge · Go</v>
      </c>
      <c r="AR289" t="str">
        <v>Thread Ring Gauge · Go/NoGo</v>
      </c>
      <c r="AS289" t="str">
        <v>Thread Ring Gauge · NoGo</v>
      </c>
      <c r="AT289" t="str">
        <v>Visual</v>
      </c>
      <c r="AU289" t="str">
        <v>Visual · (Microscope)</v>
      </c>
      <c r="AV289" t="str">
        <v>Visual · 10×</v>
      </c>
      <c r="AW289" t="str">
        <v>Visual · 2.25×</v>
      </c>
      <c r="AX289" t="str">
        <v>Visual · DV</v>
      </c>
      <c r="AY289" t="str">
        <v>Visual GritBlast Comparator</v>
      </c>
    </row>
    <row r="290" spans="3:51">
      <c r="C290" t="str" cm="1">
        <f t="array" ref="C290:AY290">TRANSPOSE(_xlfn._xlws.SORT(_xlfn._xlws.FILTER($A$2:$A$279,ISNUMBER(SEARCH('PartLib Table'!N297,$A$2:$A$279)),"not found")))</f>
        <v>Caliper</v>
      </c>
      <c r="D290" t="str">
        <v>Caliper/Go Gauge</v>
      </c>
      <c r="E290" t="str">
        <v>Caliper/Go Pin</v>
      </c>
      <c r="F290" t="str">
        <v>Caliper/Internal (IDT)</v>
      </c>
      <c r="G290" t="str">
        <v>Comparator / Var.Meas.</v>
      </c>
      <c r="H290" t="str">
        <v>Function Part</v>
      </c>
      <c r="I290" t="str">
        <v>Functional · Gauge</v>
      </c>
      <c r="J290" t="str">
        <v>Gauge · Go</v>
      </c>
      <c r="K290" t="str">
        <v>Gauge · Go/NoGo</v>
      </c>
      <c r="L290" t="str">
        <v>Gauge · NoGo</v>
      </c>
      <c r="M290" t="str">
        <v>Gauge Pins · Go</v>
      </c>
      <c r="N290" t="str">
        <v>Gauge Pins · Go/NoGo</v>
      </c>
      <c r="O290" t="str">
        <v>Gauge Pins · NoGo</v>
      </c>
      <c r="P290" t="str">
        <v>Gauge Pins · Var.Best.Fit.</v>
      </c>
      <c r="Q290" t="str">
        <v>GCMM-000X (CMM) · Pass / Fail</v>
      </c>
      <c r="R290" t="str">
        <v>GCMM-000X (CMM) · Var.Meas.</v>
      </c>
      <c r="S290" t="str">
        <v>GOMS-000X (Sylvac)</v>
      </c>
      <c r="T290" t="str">
        <v>GRAM-00XX (RAM) · Pass / Fail</v>
      </c>
      <c r="U290" t="str">
        <v>GRAM-00XX (RAM) · Program</v>
      </c>
      <c r="V290" t="str">
        <v>GRAM-00XX (RAM) · Var.Meas.</v>
      </c>
      <c r="W290" t="str">
        <v>GRAM-00XX (RAM) · Visual</v>
      </c>
      <c r="X290" t="str">
        <v>Groove Width Micrometer</v>
      </c>
      <c r="Y290" t="str">
        <v>GTIC-00XX Test Indicator</v>
      </c>
      <c r="Z290" t="str">
        <v>Indicator / Drop</v>
      </c>
      <c r="AA290" t="str">
        <v>Inspection Fixture · Go</v>
      </c>
      <c r="AB290" t="str">
        <v>Inspection Fixture · NoGo</v>
      </c>
      <c r="AC290" t="str">
        <v>Micrometer · Anvil GMAN-XXXX</v>
      </c>
      <c r="AD290" t="str">
        <v>Micrometer · Blade</v>
      </c>
      <c r="AE290" t="str">
        <v>Micrometer · Disc</v>
      </c>
      <c r="AF290" t="str">
        <v>Micrometer · Outside</v>
      </c>
      <c r="AG290" t="str">
        <v>Micrometer · Pitch</v>
      </c>
      <c r="AH290" t="str">
        <v>Micrometer · Point</v>
      </c>
      <c r="AI290" t="str">
        <v>Micrometer · Spline</v>
      </c>
      <c r="AJ290" t="str">
        <v xml:space="preserve">Micrometer · Spline / Calc. </v>
      </c>
      <c r="AK290" t="str">
        <v>not sure</v>
      </c>
      <c r="AL290" t="str">
        <v>Ring/Internal (IDT)</v>
      </c>
      <c r="AM290" t="str">
        <v xml:space="preserve">Test Indicator/Concent. Ga. </v>
      </c>
      <c r="AN290" t="str">
        <v>Thread Plug Gauge · Go</v>
      </c>
      <c r="AO290" t="str">
        <v>Thread Plug Gauge · Go/NoGo</v>
      </c>
      <c r="AP290" t="str">
        <v>Thread Plug Gauge · NoGo</v>
      </c>
      <c r="AQ290" t="str">
        <v>Thread Ring Gauge · Go</v>
      </c>
      <c r="AR290" t="str">
        <v>Thread Ring Gauge · Go/NoGo</v>
      </c>
      <c r="AS290" t="str">
        <v>Thread Ring Gauge · NoGo</v>
      </c>
      <c r="AT290" t="str">
        <v>Visual</v>
      </c>
      <c r="AU290" t="str">
        <v>Visual · (Microscope)</v>
      </c>
      <c r="AV290" t="str">
        <v>Visual · 10×</v>
      </c>
      <c r="AW290" t="str">
        <v>Visual · 2.25×</v>
      </c>
      <c r="AX290" t="str">
        <v>Visual · DV</v>
      </c>
      <c r="AY290" t="str">
        <v>Visual GritBlast Comparator</v>
      </c>
    </row>
    <row r="291" spans="3:51">
      <c r="C291" t="str" cm="1">
        <f t="array" ref="C291:AY291">TRANSPOSE(_xlfn._xlws.SORT(_xlfn._xlws.FILTER($A$2:$A$279,ISNUMBER(SEARCH('PartLib Table'!N298,$A$2:$A$279)),"not found")))</f>
        <v>Caliper</v>
      </c>
      <c r="D291" t="str">
        <v>Caliper/Go Gauge</v>
      </c>
      <c r="E291" t="str">
        <v>Caliper/Go Pin</v>
      </c>
      <c r="F291" t="str">
        <v>Caliper/Internal (IDT)</v>
      </c>
      <c r="G291" t="str">
        <v>Comparator / Var.Meas.</v>
      </c>
      <c r="H291" t="str">
        <v>Function Part</v>
      </c>
      <c r="I291" t="str">
        <v>Functional · Gauge</v>
      </c>
      <c r="J291" t="str">
        <v>Gauge · Go</v>
      </c>
      <c r="K291" t="str">
        <v>Gauge · Go/NoGo</v>
      </c>
      <c r="L291" t="str">
        <v>Gauge · NoGo</v>
      </c>
      <c r="M291" t="str">
        <v>Gauge Pins · Go</v>
      </c>
      <c r="N291" t="str">
        <v>Gauge Pins · Go/NoGo</v>
      </c>
      <c r="O291" t="str">
        <v>Gauge Pins · NoGo</v>
      </c>
      <c r="P291" t="str">
        <v>Gauge Pins · Var.Best.Fit.</v>
      </c>
      <c r="Q291" t="str">
        <v>GCMM-000X (CMM) · Pass / Fail</v>
      </c>
      <c r="R291" t="str">
        <v>GCMM-000X (CMM) · Var.Meas.</v>
      </c>
      <c r="S291" t="str">
        <v>GOMS-000X (Sylvac)</v>
      </c>
      <c r="T291" t="str">
        <v>GRAM-00XX (RAM) · Pass / Fail</v>
      </c>
      <c r="U291" t="str">
        <v>GRAM-00XX (RAM) · Program</v>
      </c>
      <c r="V291" t="str">
        <v>GRAM-00XX (RAM) · Var.Meas.</v>
      </c>
      <c r="W291" t="str">
        <v>GRAM-00XX (RAM) · Visual</v>
      </c>
      <c r="X291" t="str">
        <v>Groove Width Micrometer</v>
      </c>
      <c r="Y291" t="str">
        <v>GTIC-00XX Test Indicator</v>
      </c>
      <c r="Z291" t="str">
        <v>Indicator / Drop</v>
      </c>
      <c r="AA291" t="str">
        <v>Inspection Fixture · Go</v>
      </c>
      <c r="AB291" t="str">
        <v>Inspection Fixture · NoGo</v>
      </c>
      <c r="AC291" t="str">
        <v>Micrometer · Anvil GMAN-XXXX</v>
      </c>
      <c r="AD291" t="str">
        <v>Micrometer · Blade</v>
      </c>
      <c r="AE291" t="str">
        <v>Micrometer · Disc</v>
      </c>
      <c r="AF291" t="str">
        <v>Micrometer · Outside</v>
      </c>
      <c r="AG291" t="str">
        <v>Micrometer · Pitch</v>
      </c>
      <c r="AH291" t="str">
        <v>Micrometer · Point</v>
      </c>
      <c r="AI291" t="str">
        <v>Micrometer · Spline</v>
      </c>
      <c r="AJ291" t="str">
        <v xml:space="preserve">Micrometer · Spline / Calc. </v>
      </c>
      <c r="AK291" t="str">
        <v>not sure</v>
      </c>
      <c r="AL291" t="str">
        <v>Ring/Internal (IDT)</v>
      </c>
      <c r="AM291" t="str">
        <v xml:space="preserve">Test Indicator/Concent. Ga. </v>
      </c>
      <c r="AN291" t="str">
        <v>Thread Plug Gauge · Go</v>
      </c>
      <c r="AO291" t="str">
        <v>Thread Plug Gauge · Go/NoGo</v>
      </c>
      <c r="AP291" t="str">
        <v>Thread Plug Gauge · NoGo</v>
      </c>
      <c r="AQ291" t="str">
        <v>Thread Ring Gauge · Go</v>
      </c>
      <c r="AR291" t="str">
        <v>Thread Ring Gauge · Go/NoGo</v>
      </c>
      <c r="AS291" t="str">
        <v>Thread Ring Gauge · NoGo</v>
      </c>
      <c r="AT291" t="str">
        <v>Visual</v>
      </c>
      <c r="AU291" t="str">
        <v>Visual · (Microscope)</v>
      </c>
      <c r="AV291" t="str">
        <v>Visual · 10×</v>
      </c>
      <c r="AW291" t="str">
        <v>Visual · 2.25×</v>
      </c>
      <c r="AX291" t="str">
        <v>Visual · DV</v>
      </c>
      <c r="AY291" t="str">
        <v>Visual GritBlast Comparator</v>
      </c>
    </row>
    <row r="292" spans="3:51">
      <c r="C292" t="str" cm="1">
        <f t="array" ref="C292:AY292">TRANSPOSE(_xlfn._xlws.SORT(_xlfn._xlws.FILTER($A$2:$A$279,ISNUMBER(SEARCH('PartLib Table'!N299,$A$2:$A$279)),"not found")))</f>
        <v>Caliper</v>
      </c>
      <c r="D292" t="str">
        <v>Caliper/Go Gauge</v>
      </c>
      <c r="E292" t="str">
        <v>Caliper/Go Pin</v>
      </c>
      <c r="F292" t="str">
        <v>Caliper/Internal (IDT)</v>
      </c>
      <c r="G292" t="str">
        <v>Comparator / Var.Meas.</v>
      </c>
      <c r="H292" t="str">
        <v>Function Part</v>
      </c>
      <c r="I292" t="str">
        <v>Functional · Gauge</v>
      </c>
      <c r="J292" t="str">
        <v>Gauge · Go</v>
      </c>
      <c r="K292" t="str">
        <v>Gauge · Go/NoGo</v>
      </c>
      <c r="L292" t="str">
        <v>Gauge · NoGo</v>
      </c>
      <c r="M292" t="str">
        <v>Gauge Pins · Go</v>
      </c>
      <c r="N292" t="str">
        <v>Gauge Pins · Go/NoGo</v>
      </c>
      <c r="O292" t="str">
        <v>Gauge Pins · NoGo</v>
      </c>
      <c r="P292" t="str">
        <v>Gauge Pins · Var.Best.Fit.</v>
      </c>
      <c r="Q292" t="str">
        <v>GCMM-000X (CMM) · Pass / Fail</v>
      </c>
      <c r="R292" t="str">
        <v>GCMM-000X (CMM) · Var.Meas.</v>
      </c>
      <c r="S292" t="str">
        <v>GOMS-000X (Sylvac)</v>
      </c>
      <c r="T292" t="str">
        <v>GRAM-00XX (RAM) · Pass / Fail</v>
      </c>
      <c r="U292" t="str">
        <v>GRAM-00XX (RAM) · Program</v>
      </c>
      <c r="V292" t="str">
        <v>GRAM-00XX (RAM) · Var.Meas.</v>
      </c>
      <c r="W292" t="str">
        <v>GRAM-00XX (RAM) · Visual</v>
      </c>
      <c r="X292" t="str">
        <v>Groove Width Micrometer</v>
      </c>
      <c r="Y292" t="str">
        <v>GTIC-00XX Test Indicator</v>
      </c>
      <c r="Z292" t="str">
        <v>Indicator / Drop</v>
      </c>
      <c r="AA292" t="str">
        <v>Inspection Fixture · Go</v>
      </c>
      <c r="AB292" t="str">
        <v>Inspection Fixture · NoGo</v>
      </c>
      <c r="AC292" t="str">
        <v>Micrometer · Anvil GMAN-XXXX</v>
      </c>
      <c r="AD292" t="str">
        <v>Micrometer · Blade</v>
      </c>
      <c r="AE292" t="str">
        <v>Micrometer · Disc</v>
      </c>
      <c r="AF292" t="str">
        <v>Micrometer · Outside</v>
      </c>
      <c r="AG292" t="str">
        <v>Micrometer · Pitch</v>
      </c>
      <c r="AH292" t="str">
        <v>Micrometer · Point</v>
      </c>
      <c r="AI292" t="str">
        <v>Micrometer · Spline</v>
      </c>
      <c r="AJ292" t="str">
        <v xml:space="preserve">Micrometer · Spline / Calc. </v>
      </c>
      <c r="AK292" t="str">
        <v>not sure</v>
      </c>
      <c r="AL292" t="str">
        <v>Ring/Internal (IDT)</v>
      </c>
      <c r="AM292" t="str">
        <v xml:space="preserve">Test Indicator/Concent. Ga. </v>
      </c>
      <c r="AN292" t="str">
        <v>Thread Plug Gauge · Go</v>
      </c>
      <c r="AO292" t="str">
        <v>Thread Plug Gauge · Go/NoGo</v>
      </c>
      <c r="AP292" t="str">
        <v>Thread Plug Gauge · NoGo</v>
      </c>
      <c r="AQ292" t="str">
        <v>Thread Ring Gauge · Go</v>
      </c>
      <c r="AR292" t="str">
        <v>Thread Ring Gauge · Go/NoGo</v>
      </c>
      <c r="AS292" t="str">
        <v>Thread Ring Gauge · NoGo</v>
      </c>
      <c r="AT292" t="str">
        <v>Visual</v>
      </c>
      <c r="AU292" t="str">
        <v>Visual · (Microscope)</v>
      </c>
      <c r="AV292" t="str">
        <v>Visual · 10×</v>
      </c>
      <c r="AW292" t="str">
        <v>Visual · 2.25×</v>
      </c>
      <c r="AX292" t="str">
        <v>Visual · DV</v>
      </c>
      <c r="AY292" t="str">
        <v>Visual GritBlast Comparator</v>
      </c>
    </row>
    <row r="293" spans="3:51">
      <c r="C293" t="str" cm="1">
        <f t="array" ref="C293:AY293">TRANSPOSE(_xlfn._xlws.SORT(_xlfn._xlws.FILTER($A$2:$A$279,ISNUMBER(SEARCH('PartLib Table'!N300,$A$2:$A$279)),"not found")))</f>
        <v>Caliper</v>
      </c>
      <c r="D293" t="str">
        <v>Caliper/Go Gauge</v>
      </c>
      <c r="E293" t="str">
        <v>Caliper/Go Pin</v>
      </c>
      <c r="F293" t="str">
        <v>Caliper/Internal (IDT)</v>
      </c>
      <c r="G293" t="str">
        <v>Comparator / Var.Meas.</v>
      </c>
      <c r="H293" t="str">
        <v>Function Part</v>
      </c>
      <c r="I293" t="str">
        <v>Functional · Gauge</v>
      </c>
      <c r="J293" t="str">
        <v>Gauge · Go</v>
      </c>
      <c r="K293" t="str">
        <v>Gauge · Go/NoGo</v>
      </c>
      <c r="L293" t="str">
        <v>Gauge · NoGo</v>
      </c>
      <c r="M293" t="str">
        <v>Gauge Pins · Go</v>
      </c>
      <c r="N293" t="str">
        <v>Gauge Pins · Go/NoGo</v>
      </c>
      <c r="O293" t="str">
        <v>Gauge Pins · NoGo</v>
      </c>
      <c r="P293" t="str">
        <v>Gauge Pins · Var.Best.Fit.</v>
      </c>
      <c r="Q293" t="str">
        <v>GCMM-000X (CMM) · Pass / Fail</v>
      </c>
      <c r="R293" t="str">
        <v>GCMM-000X (CMM) · Var.Meas.</v>
      </c>
      <c r="S293" t="str">
        <v>GOMS-000X (Sylvac)</v>
      </c>
      <c r="T293" t="str">
        <v>GRAM-00XX (RAM) · Pass / Fail</v>
      </c>
      <c r="U293" t="str">
        <v>GRAM-00XX (RAM) · Program</v>
      </c>
      <c r="V293" t="str">
        <v>GRAM-00XX (RAM) · Var.Meas.</v>
      </c>
      <c r="W293" t="str">
        <v>GRAM-00XX (RAM) · Visual</v>
      </c>
      <c r="X293" t="str">
        <v>Groove Width Micrometer</v>
      </c>
      <c r="Y293" t="str">
        <v>GTIC-00XX Test Indicator</v>
      </c>
      <c r="Z293" t="str">
        <v>Indicator / Drop</v>
      </c>
      <c r="AA293" t="str">
        <v>Inspection Fixture · Go</v>
      </c>
      <c r="AB293" t="str">
        <v>Inspection Fixture · NoGo</v>
      </c>
      <c r="AC293" t="str">
        <v>Micrometer · Anvil GMAN-XXXX</v>
      </c>
      <c r="AD293" t="str">
        <v>Micrometer · Blade</v>
      </c>
      <c r="AE293" t="str">
        <v>Micrometer · Disc</v>
      </c>
      <c r="AF293" t="str">
        <v>Micrometer · Outside</v>
      </c>
      <c r="AG293" t="str">
        <v>Micrometer · Pitch</v>
      </c>
      <c r="AH293" t="str">
        <v>Micrometer · Point</v>
      </c>
      <c r="AI293" t="str">
        <v>Micrometer · Spline</v>
      </c>
      <c r="AJ293" t="str">
        <v xml:space="preserve">Micrometer · Spline / Calc. </v>
      </c>
      <c r="AK293" t="str">
        <v>not sure</v>
      </c>
      <c r="AL293" t="str">
        <v>Ring/Internal (IDT)</v>
      </c>
      <c r="AM293" t="str">
        <v xml:space="preserve">Test Indicator/Concent. Ga. </v>
      </c>
      <c r="AN293" t="str">
        <v>Thread Plug Gauge · Go</v>
      </c>
      <c r="AO293" t="str">
        <v>Thread Plug Gauge · Go/NoGo</v>
      </c>
      <c r="AP293" t="str">
        <v>Thread Plug Gauge · NoGo</v>
      </c>
      <c r="AQ293" t="str">
        <v>Thread Ring Gauge · Go</v>
      </c>
      <c r="AR293" t="str">
        <v>Thread Ring Gauge · Go/NoGo</v>
      </c>
      <c r="AS293" t="str">
        <v>Thread Ring Gauge · NoGo</v>
      </c>
      <c r="AT293" t="str">
        <v>Visual</v>
      </c>
      <c r="AU293" t="str">
        <v>Visual · (Microscope)</v>
      </c>
      <c r="AV293" t="str">
        <v>Visual · 10×</v>
      </c>
      <c r="AW293" t="str">
        <v>Visual · 2.25×</v>
      </c>
      <c r="AX293" t="str">
        <v>Visual · DV</v>
      </c>
      <c r="AY293" t="str">
        <v>Visual GritBlast Comparator</v>
      </c>
    </row>
    <row r="294" spans="3:51">
      <c r="C294" t="str" cm="1">
        <f t="array" ref="C294:AY294">TRANSPOSE(_xlfn._xlws.SORT(_xlfn._xlws.FILTER($A$2:$A$279,ISNUMBER(SEARCH('PartLib Table'!N301,$A$2:$A$279)),"not found")))</f>
        <v>Caliper</v>
      </c>
      <c r="D294" t="str">
        <v>Caliper/Go Gauge</v>
      </c>
      <c r="E294" t="str">
        <v>Caliper/Go Pin</v>
      </c>
      <c r="F294" t="str">
        <v>Caliper/Internal (IDT)</v>
      </c>
      <c r="G294" t="str">
        <v>Comparator / Var.Meas.</v>
      </c>
      <c r="H294" t="str">
        <v>Function Part</v>
      </c>
      <c r="I294" t="str">
        <v>Functional · Gauge</v>
      </c>
      <c r="J294" t="str">
        <v>Gauge · Go</v>
      </c>
      <c r="K294" t="str">
        <v>Gauge · Go/NoGo</v>
      </c>
      <c r="L294" t="str">
        <v>Gauge · NoGo</v>
      </c>
      <c r="M294" t="str">
        <v>Gauge Pins · Go</v>
      </c>
      <c r="N294" t="str">
        <v>Gauge Pins · Go/NoGo</v>
      </c>
      <c r="O294" t="str">
        <v>Gauge Pins · NoGo</v>
      </c>
      <c r="P294" t="str">
        <v>Gauge Pins · Var.Best.Fit.</v>
      </c>
      <c r="Q294" t="str">
        <v>GCMM-000X (CMM) · Pass / Fail</v>
      </c>
      <c r="R294" t="str">
        <v>GCMM-000X (CMM) · Var.Meas.</v>
      </c>
      <c r="S294" t="str">
        <v>GOMS-000X (Sylvac)</v>
      </c>
      <c r="T294" t="str">
        <v>GRAM-00XX (RAM) · Pass / Fail</v>
      </c>
      <c r="U294" t="str">
        <v>GRAM-00XX (RAM) · Program</v>
      </c>
      <c r="V294" t="str">
        <v>GRAM-00XX (RAM) · Var.Meas.</v>
      </c>
      <c r="W294" t="str">
        <v>GRAM-00XX (RAM) · Visual</v>
      </c>
      <c r="X294" t="str">
        <v>Groove Width Micrometer</v>
      </c>
      <c r="Y294" t="str">
        <v>GTIC-00XX Test Indicator</v>
      </c>
      <c r="Z294" t="str">
        <v>Indicator / Drop</v>
      </c>
      <c r="AA294" t="str">
        <v>Inspection Fixture · Go</v>
      </c>
      <c r="AB294" t="str">
        <v>Inspection Fixture · NoGo</v>
      </c>
      <c r="AC294" t="str">
        <v>Micrometer · Anvil GMAN-XXXX</v>
      </c>
      <c r="AD294" t="str">
        <v>Micrometer · Blade</v>
      </c>
      <c r="AE294" t="str">
        <v>Micrometer · Disc</v>
      </c>
      <c r="AF294" t="str">
        <v>Micrometer · Outside</v>
      </c>
      <c r="AG294" t="str">
        <v>Micrometer · Pitch</v>
      </c>
      <c r="AH294" t="str">
        <v>Micrometer · Point</v>
      </c>
      <c r="AI294" t="str">
        <v>Micrometer · Spline</v>
      </c>
      <c r="AJ294" t="str">
        <v xml:space="preserve">Micrometer · Spline / Calc. </v>
      </c>
      <c r="AK294" t="str">
        <v>not sure</v>
      </c>
      <c r="AL294" t="str">
        <v>Ring/Internal (IDT)</v>
      </c>
      <c r="AM294" t="str">
        <v xml:space="preserve">Test Indicator/Concent. Ga. </v>
      </c>
      <c r="AN294" t="str">
        <v>Thread Plug Gauge · Go</v>
      </c>
      <c r="AO294" t="str">
        <v>Thread Plug Gauge · Go/NoGo</v>
      </c>
      <c r="AP294" t="str">
        <v>Thread Plug Gauge · NoGo</v>
      </c>
      <c r="AQ294" t="str">
        <v>Thread Ring Gauge · Go</v>
      </c>
      <c r="AR294" t="str">
        <v>Thread Ring Gauge · Go/NoGo</v>
      </c>
      <c r="AS294" t="str">
        <v>Thread Ring Gauge · NoGo</v>
      </c>
      <c r="AT294" t="str">
        <v>Visual</v>
      </c>
      <c r="AU294" t="str">
        <v>Visual · (Microscope)</v>
      </c>
      <c r="AV294" t="str">
        <v>Visual · 10×</v>
      </c>
      <c r="AW294" t="str">
        <v>Visual · 2.25×</v>
      </c>
      <c r="AX294" t="str">
        <v>Visual · DV</v>
      </c>
      <c r="AY294" t="str">
        <v>Visual GritBlast Comparator</v>
      </c>
    </row>
    <row r="295" spans="3:51">
      <c r="C295" t="str" cm="1">
        <f t="array" ref="C295:AY295">TRANSPOSE(_xlfn._xlws.SORT(_xlfn._xlws.FILTER($A$2:$A$279,ISNUMBER(SEARCH('PartLib Table'!N302,$A$2:$A$279)),"not found")))</f>
        <v>Caliper</v>
      </c>
      <c r="D295" t="str">
        <v>Caliper/Go Gauge</v>
      </c>
      <c r="E295" t="str">
        <v>Caliper/Go Pin</v>
      </c>
      <c r="F295" t="str">
        <v>Caliper/Internal (IDT)</v>
      </c>
      <c r="G295" t="str">
        <v>Comparator / Var.Meas.</v>
      </c>
      <c r="H295" t="str">
        <v>Function Part</v>
      </c>
      <c r="I295" t="str">
        <v>Functional · Gauge</v>
      </c>
      <c r="J295" t="str">
        <v>Gauge · Go</v>
      </c>
      <c r="K295" t="str">
        <v>Gauge · Go/NoGo</v>
      </c>
      <c r="L295" t="str">
        <v>Gauge · NoGo</v>
      </c>
      <c r="M295" t="str">
        <v>Gauge Pins · Go</v>
      </c>
      <c r="N295" t="str">
        <v>Gauge Pins · Go/NoGo</v>
      </c>
      <c r="O295" t="str">
        <v>Gauge Pins · NoGo</v>
      </c>
      <c r="P295" t="str">
        <v>Gauge Pins · Var.Best.Fit.</v>
      </c>
      <c r="Q295" t="str">
        <v>GCMM-000X (CMM) · Pass / Fail</v>
      </c>
      <c r="R295" t="str">
        <v>GCMM-000X (CMM) · Var.Meas.</v>
      </c>
      <c r="S295" t="str">
        <v>GOMS-000X (Sylvac)</v>
      </c>
      <c r="T295" t="str">
        <v>GRAM-00XX (RAM) · Pass / Fail</v>
      </c>
      <c r="U295" t="str">
        <v>GRAM-00XX (RAM) · Program</v>
      </c>
      <c r="V295" t="str">
        <v>GRAM-00XX (RAM) · Var.Meas.</v>
      </c>
      <c r="W295" t="str">
        <v>GRAM-00XX (RAM) · Visual</v>
      </c>
      <c r="X295" t="str">
        <v>Groove Width Micrometer</v>
      </c>
      <c r="Y295" t="str">
        <v>GTIC-00XX Test Indicator</v>
      </c>
      <c r="Z295" t="str">
        <v>Indicator / Drop</v>
      </c>
      <c r="AA295" t="str">
        <v>Inspection Fixture · Go</v>
      </c>
      <c r="AB295" t="str">
        <v>Inspection Fixture · NoGo</v>
      </c>
      <c r="AC295" t="str">
        <v>Micrometer · Anvil GMAN-XXXX</v>
      </c>
      <c r="AD295" t="str">
        <v>Micrometer · Blade</v>
      </c>
      <c r="AE295" t="str">
        <v>Micrometer · Disc</v>
      </c>
      <c r="AF295" t="str">
        <v>Micrometer · Outside</v>
      </c>
      <c r="AG295" t="str">
        <v>Micrometer · Pitch</v>
      </c>
      <c r="AH295" t="str">
        <v>Micrometer · Point</v>
      </c>
      <c r="AI295" t="str">
        <v>Micrometer · Spline</v>
      </c>
      <c r="AJ295" t="str">
        <v xml:space="preserve">Micrometer · Spline / Calc. </v>
      </c>
      <c r="AK295" t="str">
        <v>not sure</v>
      </c>
      <c r="AL295" t="str">
        <v>Ring/Internal (IDT)</v>
      </c>
      <c r="AM295" t="str">
        <v xml:space="preserve">Test Indicator/Concent. Ga. </v>
      </c>
      <c r="AN295" t="str">
        <v>Thread Plug Gauge · Go</v>
      </c>
      <c r="AO295" t="str">
        <v>Thread Plug Gauge · Go/NoGo</v>
      </c>
      <c r="AP295" t="str">
        <v>Thread Plug Gauge · NoGo</v>
      </c>
      <c r="AQ295" t="str">
        <v>Thread Ring Gauge · Go</v>
      </c>
      <c r="AR295" t="str">
        <v>Thread Ring Gauge · Go/NoGo</v>
      </c>
      <c r="AS295" t="str">
        <v>Thread Ring Gauge · NoGo</v>
      </c>
      <c r="AT295" t="str">
        <v>Visual</v>
      </c>
      <c r="AU295" t="str">
        <v>Visual · (Microscope)</v>
      </c>
      <c r="AV295" t="str">
        <v>Visual · 10×</v>
      </c>
      <c r="AW295" t="str">
        <v>Visual · 2.25×</v>
      </c>
      <c r="AX295" t="str">
        <v>Visual · DV</v>
      </c>
      <c r="AY295" t="str">
        <v>Visual GritBlast Comparator</v>
      </c>
    </row>
    <row r="296" spans="3:51">
      <c r="C296" t="str" cm="1">
        <f t="array" ref="C296:AY296">TRANSPOSE(_xlfn._xlws.SORT(_xlfn._xlws.FILTER($A$2:$A$279,ISNUMBER(SEARCH('PartLib Table'!N303,$A$2:$A$279)),"not found")))</f>
        <v>Caliper</v>
      </c>
      <c r="D296" t="str">
        <v>Caliper/Go Gauge</v>
      </c>
      <c r="E296" t="str">
        <v>Caliper/Go Pin</v>
      </c>
      <c r="F296" t="str">
        <v>Caliper/Internal (IDT)</v>
      </c>
      <c r="G296" t="str">
        <v>Comparator / Var.Meas.</v>
      </c>
      <c r="H296" t="str">
        <v>Function Part</v>
      </c>
      <c r="I296" t="str">
        <v>Functional · Gauge</v>
      </c>
      <c r="J296" t="str">
        <v>Gauge · Go</v>
      </c>
      <c r="K296" t="str">
        <v>Gauge · Go/NoGo</v>
      </c>
      <c r="L296" t="str">
        <v>Gauge · NoGo</v>
      </c>
      <c r="M296" t="str">
        <v>Gauge Pins · Go</v>
      </c>
      <c r="N296" t="str">
        <v>Gauge Pins · Go/NoGo</v>
      </c>
      <c r="O296" t="str">
        <v>Gauge Pins · NoGo</v>
      </c>
      <c r="P296" t="str">
        <v>Gauge Pins · Var.Best.Fit.</v>
      </c>
      <c r="Q296" t="str">
        <v>GCMM-000X (CMM) · Pass / Fail</v>
      </c>
      <c r="R296" t="str">
        <v>GCMM-000X (CMM) · Var.Meas.</v>
      </c>
      <c r="S296" t="str">
        <v>GOMS-000X (Sylvac)</v>
      </c>
      <c r="T296" t="str">
        <v>GRAM-00XX (RAM) · Pass / Fail</v>
      </c>
      <c r="U296" t="str">
        <v>GRAM-00XX (RAM) · Program</v>
      </c>
      <c r="V296" t="str">
        <v>GRAM-00XX (RAM) · Var.Meas.</v>
      </c>
      <c r="W296" t="str">
        <v>GRAM-00XX (RAM) · Visual</v>
      </c>
      <c r="X296" t="str">
        <v>Groove Width Micrometer</v>
      </c>
      <c r="Y296" t="str">
        <v>GTIC-00XX Test Indicator</v>
      </c>
      <c r="Z296" t="str">
        <v>Indicator / Drop</v>
      </c>
      <c r="AA296" t="str">
        <v>Inspection Fixture · Go</v>
      </c>
      <c r="AB296" t="str">
        <v>Inspection Fixture · NoGo</v>
      </c>
      <c r="AC296" t="str">
        <v>Micrometer · Anvil GMAN-XXXX</v>
      </c>
      <c r="AD296" t="str">
        <v>Micrometer · Blade</v>
      </c>
      <c r="AE296" t="str">
        <v>Micrometer · Disc</v>
      </c>
      <c r="AF296" t="str">
        <v>Micrometer · Outside</v>
      </c>
      <c r="AG296" t="str">
        <v>Micrometer · Pitch</v>
      </c>
      <c r="AH296" t="str">
        <v>Micrometer · Point</v>
      </c>
      <c r="AI296" t="str">
        <v>Micrometer · Spline</v>
      </c>
      <c r="AJ296" t="str">
        <v xml:space="preserve">Micrometer · Spline / Calc. </v>
      </c>
      <c r="AK296" t="str">
        <v>not sure</v>
      </c>
      <c r="AL296" t="str">
        <v>Ring/Internal (IDT)</v>
      </c>
      <c r="AM296" t="str">
        <v xml:space="preserve">Test Indicator/Concent. Ga. </v>
      </c>
      <c r="AN296" t="str">
        <v>Thread Plug Gauge · Go</v>
      </c>
      <c r="AO296" t="str">
        <v>Thread Plug Gauge · Go/NoGo</v>
      </c>
      <c r="AP296" t="str">
        <v>Thread Plug Gauge · NoGo</v>
      </c>
      <c r="AQ296" t="str">
        <v>Thread Ring Gauge · Go</v>
      </c>
      <c r="AR296" t="str">
        <v>Thread Ring Gauge · Go/NoGo</v>
      </c>
      <c r="AS296" t="str">
        <v>Thread Ring Gauge · NoGo</v>
      </c>
      <c r="AT296" t="str">
        <v>Visual</v>
      </c>
      <c r="AU296" t="str">
        <v>Visual · (Microscope)</v>
      </c>
      <c r="AV296" t="str">
        <v>Visual · 10×</v>
      </c>
      <c r="AW296" t="str">
        <v>Visual · 2.25×</v>
      </c>
      <c r="AX296" t="str">
        <v>Visual · DV</v>
      </c>
      <c r="AY296" t="str">
        <v>Visual GritBlast Comparator</v>
      </c>
    </row>
    <row r="297" spans="3:51">
      <c r="C297" t="str" cm="1">
        <f t="array" ref="C297:AY297">TRANSPOSE(_xlfn._xlws.SORT(_xlfn._xlws.FILTER($A$2:$A$279,ISNUMBER(SEARCH('PartLib Table'!N304,$A$2:$A$279)),"not found")))</f>
        <v>Caliper</v>
      </c>
      <c r="D297" t="str">
        <v>Caliper/Go Gauge</v>
      </c>
      <c r="E297" t="str">
        <v>Caliper/Go Pin</v>
      </c>
      <c r="F297" t="str">
        <v>Caliper/Internal (IDT)</v>
      </c>
      <c r="G297" t="str">
        <v>Comparator / Var.Meas.</v>
      </c>
      <c r="H297" t="str">
        <v>Function Part</v>
      </c>
      <c r="I297" t="str">
        <v>Functional · Gauge</v>
      </c>
      <c r="J297" t="str">
        <v>Gauge · Go</v>
      </c>
      <c r="K297" t="str">
        <v>Gauge · Go/NoGo</v>
      </c>
      <c r="L297" t="str">
        <v>Gauge · NoGo</v>
      </c>
      <c r="M297" t="str">
        <v>Gauge Pins · Go</v>
      </c>
      <c r="N297" t="str">
        <v>Gauge Pins · Go/NoGo</v>
      </c>
      <c r="O297" t="str">
        <v>Gauge Pins · NoGo</v>
      </c>
      <c r="P297" t="str">
        <v>Gauge Pins · Var.Best.Fit.</v>
      </c>
      <c r="Q297" t="str">
        <v>GCMM-000X (CMM) · Pass / Fail</v>
      </c>
      <c r="R297" t="str">
        <v>GCMM-000X (CMM) · Var.Meas.</v>
      </c>
      <c r="S297" t="str">
        <v>GOMS-000X (Sylvac)</v>
      </c>
      <c r="T297" t="str">
        <v>GRAM-00XX (RAM) · Pass / Fail</v>
      </c>
      <c r="U297" t="str">
        <v>GRAM-00XX (RAM) · Program</v>
      </c>
      <c r="V297" t="str">
        <v>GRAM-00XX (RAM) · Var.Meas.</v>
      </c>
      <c r="W297" t="str">
        <v>GRAM-00XX (RAM) · Visual</v>
      </c>
      <c r="X297" t="str">
        <v>Groove Width Micrometer</v>
      </c>
      <c r="Y297" t="str">
        <v>GTIC-00XX Test Indicator</v>
      </c>
      <c r="Z297" t="str">
        <v>Indicator / Drop</v>
      </c>
      <c r="AA297" t="str">
        <v>Inspection Fixture · Go</v>
      </c>
      <c r="AB297" t="str">
        <v>Inspection Fixture · NoGo</v>
      </c>
      <c r="AC297" t="str">
        <v>Micrometer · Anvil GMAN-XXXX</v>
      </c>
      <c r="AD297" t="str">
        <v>Micrometer · Blade</v>
      </c>
      <c r="AE297" t="str">
        <v>Micrometer · Disc</v>
      </c>
      <c r="AF297" t="str">
        <v>Micrometer · Outside</v>
      </c>
      <c r="AG297" t="str">
        <v>Micrometer · Pitch</v>
      </c>
      <c r="AH297" t="str">
        <v>Micrometer · Point</v>
      </c>
      <c r="AI297" t="str">
        <v>Micrometer · Spline</v>
      </c>
      <c r="AJ297" t="str">
        <v xml:space="preserve">Micrometer · Spline / Calc. </v>
      </c>
      <c r="AK297" t="str">
        <v>not sure</v>
      </c>
      <c r="AL297" t="str">
        <v>Ring/Internal (IDT)</v>
      </c>
      <c r="AM297" t="str">
        <v xml:space="preserve">Test Indicator/Concent. Ga. </v>
      </c>
      <c r="AN297" t="str">
        <v>Thread Plug Gauge · Go</v>
      </c>
      <c r="AO297" t="str">
        <v>Thread Plug Gauge · Go/NoGo</v>
      </c>
      <c r="AP297" t="str">
        <v>Thread Plug Gauge · NoGo</v>
      </c>
      <c r="AQ297" t="str">
        <v>Thread Ring Gauge · Go</v>
      </c>
      <c r="AR297" t="str">
        <v>Thread Ring Gauge · Go/NoGo</v>
      </c>
      <c r="AS297" t="str">
        <v>Thread Ring Gauge · NoGo</v>
      </c>
      <c r="AT297" t="str">
        <v>Visual</v>
      </c>
      <c r="AU297" t="str">
        <v>Visual · (Microscope)</v>
      </c>
      <c r="AV297" t="str">
        <v>Visual · 10×</v>
      </c>
      <c r="AW297" t="str">
        <v>Visual · 2.25×</v>
      </c>
      <c r="AX297" t="str">
        <v>Visual · DV</v>
      </c>
      <c r="AY297" t="str">
        <v>Visual GritBlast Comparator</v>
      </c>
    </row>
    <row r="298" spans="3:51">
      <c r="C298" t="str" cm="1">
        <f t="array" ref="C298:AY298">TRANSPOSE(_xlfn._xlws.SORT(_xlfn._xlws.FILTER($A$2:$A$279,ISNUMBER(SEARCH('PartLib Table'!N305,$A$2:$A$279)),"not found")))</f>
        <v>Caliper</v>
      </c>
      <c r="D298" t="str">
        <v>Caliper/Go Gauge</v>
      </c>
      <c r="E298" t="str">
        <v>Caliper/Go Pin</v>
      </c>
      <c r="F298" t="str">
        <v>Caliper/Internal (IDT)</v>
      </c>
      <c r="G298" t="str">
        <v>Comparator / Var.Meas.</v>
      </c>
      <c r="H298" t="str">
        <v>Function Part</v>
      </c>
      <c r="I298" t="str">
        <v>Functional · Gauge</v>
      </c>
      <c r="J298" t="str">
        <v>Gauge · Go</v>
      </c>
      <c r="K298" t="str">
        <v>Gauge · Go/NoGo</v>
      </c>
      <c r="L298" t="str">
        <v>Gauge · NoGo</v>
      </c>
      <c r="M298" t="str">
        <v>Gauge Pins · Go</v>
      </c>
      <c r="N298" t="str">
        <v>Gauge Pins · Go/NoGo</v>
      </c>
      <c r="O298" t="str">
        <v>Gauge Pins · NoGo</v>
      </c>
      <c r="P298" t="str">
        <v>Gauge Pins · Var.Best.Fit.</v>
      </c>
      <c r="Q298" t="str">
        <v>GCMM-000X (CMM) · Pass / Fail</v>
      </c>
      <c r="R298" t="str">
        <v>GCMM-000X (CMM) · Var.Meas.</v>
      </c>
      <c r="S298" t="str">
        <v>GOMS-000X (Sylvac)</v>
      </c>
      <c r="T298" t="str">
        <v>GRAM-00XX (RAM) · Pass / Fail</v>
      </c>
      <c r="U298" t="str">
        <v>GRAM-00XX (RAM) · Program</v>
      </c>
      <c r="V298" t="str">
        <v>GRAM-00XX (RAM) · Var.Meas.</v>
      </c>
      <c r="W298" t="str">
        <v>GRAM-00XX (RAM) · Visual</v>
      </c>
      <c r="X298" t="str">
        <v>Groove Width Micrometer</v>
      </c>
      <c r="Y298" t="str">
        <v>GTIC-00XX Test Indicator</v>
      </c>
      <c r="Z298" t="str">
        <v>Indicator / Drop</v>
      </c>
      <c r="AA298" t="str">
        <v>Inspection Fixture · Go</v>
      </c>
      <c r="AB298" t="str">
        <v>Inspection Fixture · NoGo</v>
      </c>
      <c r="AC298" t="str">
        <v>Micrometer · Anvil GMAN-XXXX</v>
      </c>
      <c r="AD298" t="str">
        <v>Micrometer · Blade</v>
      </c>
      <c r="AE298" t="str">
        <v>Micrometer · Disc</v>
      </c>
      <c r="AF298" t="str">
        <v>Micrometer · Outside</v>
      </c>
      <c r="AG298" t="str">
        <v>Micrometer · Pitch</v>
      </c>
      <c r="AH298" t="str">
        <v>Micrometer · Point</v>
      </c>
      <c r="AI298" t="str">
        <v>Micrometer · Spline</v>
      </c>
      <c r="AJ298" t="str">
        <v xml:space="preserve">Micrometer · Spline / Calc. </v>
      </c>
      <c r="AK298" t="str">
        <v>not sure</v>
      </c>
      <c r="AL298" t="str">
        <v>Ring/Internal (IDT)</v>
      </c>
      <c r="AM298" t="str">
        <v xml:space="preserve">Test Indicator/Concent. Ga. </v>
      </c>
      <c r="AN298" t="str">
        <v>Thread Plug Gauge · Go</v>
      </c>
      <c r="AO298" t="str">
        <v>Thread Plug Gauge · Go/NoGo</v>
      </c>
      <c r="AP298" t="str">
        <v>Thread Plug Gauge · NoGo</v>
      </c>
      <c r="AQ298" t="str">
        <v>Thread Ring Gauge · Go</v>
      </c>
      <c r="AR298" t="str">
        <v>Thread Ring Gauge · Go/NoGo</v>
      </c>
      <c r="AS298" t="str">
        <v>Thread Ring Gauge · NoGo</v>
      </c>
      <c r="AT298" t="str">
        <v>Visual</v>
      </c>
      <c r="AU298" t="str">
        <v>Visual · (Microscope)</v>
      </c>
      <c r="AV298" t="str">
        <v>Visual · 10×</v>
      </c>
      <c r="AW298" t="str">
        <v>Visual · 2.25×</v>
      </c>
      <c r="AX298" t="str">
        <v>Visual · DV</v>
      </c>
      <c r="AY298" t="str">
        <v>Visual GritBlast Comparator</v>
      </c>
    </row>
    <row r="299" spans="3:51">
      <c r="C299" t="str" cm="1">
        <f t="array" ref="C299:AY299">TRANSPOSE(_xlfn._xlws.SORT(_xlfn._xlws.FILTER($A$2:$A$279,ISNUMBER(SEARCH('PartLib Table'!N306,$A$2:$A$279)),"not found")))</f>
        <v>Caliper</v>
      </c>
      <c r="D299" t="str">
        <v>Caliper/Go Gauge</v>
      </c>
      <c r="E299" t="str">
        <v>Caliper/Go Pin</v>
      </c>
      <c r="F299" t="str">
        <v>Caliper/Internal (IDT)</v>
      </c>
      <c r="G299" t="str">
        <v>Comparator / Var.Meas.</v>
      </c>
      <c r="H299" t="str">
        <v>Function Part</v>
      </c>
      <c r="I299" t="str">
        <v>Functional · Gauge</v>
      </c>
      <c r="J299" t="str">
        <v>Gauge · Go</v>
      </c>
      <c r="K299" t="str">
        <v>Gauge · Go/NoGo</v>
      </c>
      <c r="L299" t="str">
        <v>Gauge · NoGo</v>
      </c>
      <c r="M299" t="str">
        <v>Gauge Pins · Go</v>
      </c>
      <c r="N299" t="str">
        <v>Gauge Pins · Go/NoGo</v>
      </c>
      <c r="O299" t="str">
        <v>Gauge Pins · NoGo</v>
      </c>
      <c r="P299" t="str">
        <v>Gauge Pins · Var.Best.Fit.</v>
      </c>
      <c r="Q299" t="str">
        <v>GCMM-000X (CMM) · Pass / Fail</v>
      </c>
      <c r="R299" t="str">
        <v>GCMM-000X (CMM) · Var.Meas.</v>
      </c>
      <c r="S299" t="str">
        <v>GOMS-000X (Sylvac)</v>
      </c>
      <c r="T299" t="str">
        <v>GRAM-00XX (RAM) · Pass / Fail</v>
      </c>
      <c r="U299" t="str">
        <v>GRAM-00XX (RAM) · Program</v>
      </c>
      <c r="V299" t="str">
        <v>GRAM-00XX (RAM) · Var.Meas.</v>
      </c>
      <c r="W299" t="str">
        <v>GRAM-00XX (RAM) · Visual</v>
      </c>
      <c r="X299" t="str">
        <v>Groove Width Micrometer</v>
      </c>
      <c r="Y299" t="str">
        <v>GTIC-00XX Test Indicator</v>
      </c>
      <c r="Z299" t="str">
        <v>Indicator / Drop</v>
      </c>
      <c r="AA299" t="str">
        <v>Inspection Fixture · Go</v>
      </c>
      <c r="AB299" t="str">
        <v>Inspection Fixture · NoGo</v>
      </c>
      <c r="AC299" t="str">
        <v>Micrometer · Anvil GMAN-XXXX</v>
      </c>
      <c r="AD299" t="str">
        <v>Micrometer · Blade</v>
      </c>
      <c r="AE299" t="str">
        <v>Micrometer · Disc</v>
      </c>
      <c r="AF299" t="str">
        <v>Micrometer · Outside</v>
      </c>
      <c r="AG299" t="str">
        <v>Micrometer · Pitch</v>
      </c>
      <c r="AH299" t="str">
        <v>Micrometer · Point</v>
      </c>
      <c r="AI299" t="str">
        <v>Micrometer · Spline</v>
      </c>
      <c r="AJ299" t="str">
        <v xml:space="preserve">Micrometer · Spline / Calc. </v>
      </c>
      <c r="AK299" t="str">
        <v>not sure</v>
      </c>
      <c r="AL299" t="str">
        <v>Ring/Internal (IDT)</v>
      </c>
      <c r="AM299" t="str">
        <v xml:space="preserve">Test Indicator/Concent. Ga. </v>
      </c>
      <c r="AN299" t="str">
        <v>Thread Plug Gauge · Go</v>
      </c>
      <c r="AO299" t="str">
        <v>Thread Plug Gauge · Go/NoGo</v>
      </c>
      <c r="AP299" t="str">
        <v>Thread Plug Gauge · NoGo</v>
      </c>
      <c r="AQ299" t="str">
        <v>Thread Ring Gauge · Go</v>
      </c>
      <c r="AR299" t="str">
        <v>Thread Ring Gauge · Go/NoGo</v>
      </c>
      <c r="AS299" t="str">
        <v>Thread Ring Gauge · NoGo</v>
      </c>
      <c r="AT299" t="str">
        <v>Visual</v>
      </c>
      <c r="AU299" t="str">
        <v>Visual · (Microscope)</v>
      </c>
      <c r="AV299" t="str">
        <v>Visual · 10×</v>
      </c>
      <c r="AW299" t="str">
        <v>Visual · 2.25×</v>
      </c>
      <c r="AX299" t="str">
        <v>Visual · DV</v>
      </c>
      <c r="AY299" t="str">
        <v>Visual GritBlast Comparator</v>
      </c>
    </row>
    <row r="300" spans="3:51">
      <c r="C300" t="str" cm="1">
        <f t="array" ref="C300:AY300">TRANSPOSE(_xlfn._xlws.SORT(_xlfn._xlws.FILTER($A$2:$A$279,ISNUMBER(SEARCH('PartLib Table'!N307,$A$2:$A$279)),"not found")))</f>
        <v>Caliper</v>
      </c>
      <c r="D300" t="str">
        <v>Caliper/Go Gauge</v>
      </c>
      <c r="E300" t="str">
        <v>Caliper/Go Pin</v>
      </c>
      <c r="F300" t="str">
        <v>Caliper/Internal (IDT)</v>
      </c>
      <c r="G300" t="str">
        <v>Comparator / Var.Meas.</v>
      </c>
      <c r="H300" t="str">
        <v>Function Part</v>
      </c>
      <c r="I300" t="str">
        <v>Functional · Gauge</v>
      </c>
      <c r="J300" t="str">
        <v>Gauge · Go</v>
      </c>
      <c r="K300" t="str">
        <v>Gauge · Go/NoGo</v>
      </c>
      <c r="L300" t="str">
        <v>Gauge · NoGo</v>
      </c>
      <c r="M300" t="str">
        <v>Gauge Pins · Go</v>
      </c>
      <c r="N300" t="str">
        <v>Gauge Pins · Go/NoGo</v>
      </c>
      <c r="O300" t="str">
        <v>Gauge Pins · NoGo</v>
      </c>
      <c r="P300" t="str">
        <v>Gauge Pins · Var.Best.Fit.</v>
      </c>
      <c r="Q300" t="str">
        <v>GCMM-000X (CMM) · Pass / Fail</v>
      </c>
      <c r="R300" t="str">
        <v>GCMM-000X (CMM) · Var.Meas.</v>
      </c>
      <c r="S300" t="str">
        <v>GOMS-000X (Sylvac)</v>
      </c>
      <c r="T300" t="str">
        <v>GRAM-00XX (RAM) · Pass / Fail</v>
      </c>
      <c r="U300" t="str">
        <v>GRAM-00XX (RAM) · Program</v>
      </c>
      <c r="V300" t="str">
        <v>GRAM-00XX (RAM) · Var.Meas.</v>
      </c>
      <c r="W300" t="str">
        <v>GRAM-00XX (RAM) · Visual</v>
      </c>
      <c r="X300" t="str">
        <v>Groove Width Micrometer</v>
      </c>
      <c r="Y300" t="str">
        <v>GTIC-00XX Test Indicator</v>
      </c>
      <c r="Z300" t="str">
        <v>Indicator / Drop</v>
      </c>
      <c r="AA300" t="str">
        <v>Inspection Fixture · Go</v>
      </c>
      <c r="AB300" t="str">
        <v>Inspection Fixture · NoGo</v>
      </c>
      <c r="AC300" t="str">
        <v>Micrometer · Anvil GMAN-XXXX</v>
      </c>
      <c r="AD300" t="str">
        <v>Micrometer · Blade</v>
      </c>
      <c r="AE300" t="str">
        <v>Micrometer · Disc</v>
      </c>
      <c r="AF300" t="str">
        <v>Micrometer · Outside</v>
      </c>
      <c r="AG300" t="str">
        <v>Micrometer · Pitch</v>
      </c>
      <c r="AH300" t="str">
        <v>Micrometer · Point</v>
      </c>
      <c r="AI300" t="str">
        <v>Micrometer · Spline</v>
      </c>
      <c r="AJ300" t="str">
        <v xml:space="preserve">Micrometer · Spline / Calc. </v>
      </c>
      <c r="AK300" t="str">
        <v>not sure</v>
      </c>
      <c r="AL300" t="str">
        <v>Ring/Internal (IDT)</v>
      </c>
      <c r="AM300" t="str">
        <v xml:space="preserve">Test Indicator/Concent. Ga. </v>
      </c>
      <c r="AN300" t="str">
        <v>Thread Plug Gauge · Go</v>
      </c>
      <c r="AO300" t="str">
        <v>Thread Plug Gauge · Go/NoGo</v>
      </c>
      <c r="AP300" t="str">
        <v>Thread Plug Gauge · NoGo</v>
      </c>
      <c r="AQ300" t="str">
        <v>Thread Ring Gauge · Go</v>
      </c>
      <c r="AR300" t="str">
        <v>Thread Ring Gauge · Go/NoGo</v>
      </c>
      <c r="AS300" t="str">
        <v>Thread Ring Gauge · NoGo</v>
      </c>
      <c r="AT300" t="str">
        <v>Visual</v>
      </c>
      <c r="AU300" t="str">
        <v>Visual · (Microscope)</v>
      </c>
      <c r="AV300" t="str">
        <v>Visual · 10×</v>
      </c>
      <c r="AW300" t="str">
        <v>Visual · 2.25×</v>
      </c>
      <c r="AX300" t="str">
        <v>Visual · DV</v>
      </c>
      <c r="AY300" t="str">
        <v>Visual GritBlast Comparator</v>
      </c>
    </row>
    <row r="301" spans="3:51">
      <c r="C301" t="str" cm="1">
        <f t="array" ref="C301:AY301">TRANSPOSE(_xlfn._xlws.SORT(_xlfn._xlws.FILTER($A$2:$A$279,ISNUMBER(SEARCH('PartLib Table'!N308,$A$2:$A$279)),"not found")))</f>
        <v>Caliper</v>
      </c>
      <c r="D301" t="str">
        <v>Caliper/Go Gauge</v>
      </c>
      <c r="E301" t="str">
        <v>Caliper/Go Pin</v>
      </c>
      <c r="F301" t="str">
        <v>Caliper/Internal (IDT)</v>
      </c>
      <c r="G301" t="str">
        <v>Comparator / Var.Meas.</v>
      </c>
      <c r="H301" t="str">
        <v>Function Part</v>
      </c>
      <c r="I301" t="str">
        <v>Functional · Gauge</v>
      </c>
      <c r="J301" t="str">
        <v>Gauge · Go</v>
      </c>
      <c r="K301" t="str">
        <v>Gauge · Go/NoGo</v>
      </c>
      <c r="L301" t="str">
        <v>Gauge · NoGo</v>
      </c>
      <c r="M301" t="str">
        <v>Gauge Pins · Go</v>
      </c>
      <c r="N301" t="str">
        <v>Gauge Pins · Go/NoGo</v>
      </c>
      <c r="O301" t="str">
        <v>Gauge Pins · NoGo</v>
      </c>
      <c r="P301" t="str">
        <v>Gauge Pins · Var.Best.Fit.</v>
      </c>
      <c r="Q301" t="str">
        <v>GCMM-000X (CMM) · Pass / Fail</v>
      </c>
      <c r="R301" t="str">
        <v>GCMM-000X (CMM) · Var.Meas.</v>
      </c>
      <c r="S301" t="str">
        <v>GOMS-000X (Sylvac)</v>
      </c>
      <c r="T301" t="str">
        <v>GRAM-00XX (RAM) · Pass / Fail</v>
      </c>
      <c r="U301" t="str">
        <v>GRAM-00XX (RAM) · Program</v>
      </c>
      <c r="V301" t="str">
        <v>GRAM-00XX (RAM) · Var.Meas.</v>
      </c>
      <c r="W301" t="str">
        <v>GRAM-00XX (RAM) · Visual</v>
      </c>
      <c r="X301" t="str">
        <v>Groove Width Micrometer</v>
      </c>
      <c r="Y301" t="str">
        <v>GTIC-00XX Test Indicator</v>
      </c>
      <c r="Z301" t="str">
        <v>Indicator / Drop</v>
      </c>
      <c r="AA301" t="str">
        <v>Inspection Fixture · Go</v>
      </c>
      <c r="AB301" t="str">
        <v>Inspection Fixture · NoGo</v>
      </c>
      <c r="AC301" t="str">
        <v>Micrometer · Anvil GMAN-XXXX</v>
      </c>
      <c r="AD301" t="str">
        <v>Micrometer · Blade</v>
      </c>
      <c r="AE301" t="str">
        <v>Micrometer · Disc</v>
      </c>
      <c r="AF301" t="str">
        <v>Micrometer · Outside</v>
      </c>
      <c r="AG301" t="str">
        <v>Micrometer · Pitch</v>
      </c>
      <c r="AH301" t="str">
        <v>Micrometer · Point</v>
      </c>
      <c r="AI301" t="str">
        <v>Micrometer · Spline</v>
      </c>
      <c r="AJ301" t="str">
        <v xml:space="preserve">Micrometer · Spline / Calc. </v>
      </c>
      <c r="AK301" t="str">
        <v>not sure</v>
      </c>
      <c r="AL301" t="str">
        <v>Ring/Internal (IDT)</v>
      </c>
      <c r="AM301" t="str">
        <v xml:space="preserve">Test Indicator/Concent. Ga. </v>
      </c>
      <c r="AN301" t="str">
        <v>Thread Plug Gauge · Go</v>
      </c>
      <c r="AO301" t="str">
        <v>Thread Plug Gauge · Go/NoGo</v>
      </c>
      <c r="AP301" t="str">
        <v>Thread Plug Gauge · NoGo</v>
      </c>
      <c r="AQ301" t="str">
        <v>Thread Ring Gauge · Go</v>
      </c>
      <c r="AR301" t="str">
        <v>Thread Ring Gauge · Go/NoGo</v>
      </c>
      <c r="AS301" t="str">
        <v>Thread Ring Gauge · NoGo</v>
      </c>
      <c r="AT301" t="str">
        <v>Visual</v>
      </c>
      <c r="AU301" t="str">
        <v>Visual · (Microscope)</v>
      </c>
      <c r="AV301" t="str">
        <v>Visual · 10×</v>
      </c>
      <c r="AW301" t="str">
        <v>Visual · 2.25×</v>
      </c>
      <c r="AX301" t="str">
        <v>Visual · DV</v>
      </c>
      <c r="AY301" t="str">
        <v>Visual GritBlast Comparator</v>
      </c>
    </row>
    <row r="302" spans="3:51">
      <c r="C302" t="str" cm="1">
        <f t="array" ref="C302:AY302">TRANSPOSE(_xlfn._xlws.SORT(_xlfn._xlws.FILTER($A$2:$A$279,ISNUMBER(SEARCH('PartLib Table'!N309,$A$2:$A$279)),"not found")))</f>
        <v>Caliper</v>
      </c>
      <c r="D302" t="str">
        <v>Caliper/Go Gauge</v>
      </c>
      <c r="E302" t="str">
        <v>Caliper/Go Pin</v>
      </c>
      <c r="F302" t="str">
        <v>Caliper/Internal (IDT)</v>
      </c>
      <c r="G302" t="str">
        <v>Comparator / Var.Meas.</v>
      </c>
      <c r="H302" t="str">
        <v>Function Part</v>
      </c>
      <c r="I302" t="str">
        <v>Functional · Gauge</v>
      </c>
      <c r="J302" t="str">
        <v>Gauge · Go</v>
      </c>
      <c r="K302" t="str">
        <v>Gauge · Go/NoGo</v>
      </c>
      <c r="L302" t="str">
        <v>Gauge · NoGo</v>
      </c>
      <c r="M302" t="str">
        <v>Gauge Pins · Go</v>
      </c>
      <c r="N302" t="str">
        <v>Gauge Pins · Go/NoGo</v>
      </c>
      <c r="O302" t="str">
        <v>Gauge Pins · NoGo</v>
      </c>
      <c r="P302" t="str">
        <v>Gauge Pins · Var.Best.Fit.</v>
      </c>
      <c r="Q302" t="str">
        <v>GCMM-000X (CMM) · Pass / Fail</v>
      </c>
      <c r="R302" t="str">
        <v>GCMM-000X (CMM) · Var.Meas.</v>
      </c>
      <c r="S302" t="str">
        <v>GOMS-000X (Sylvac)</v>
      </c>
      <c r="T302" t="str">
        <v>GRAM-00XX (RAM) · Pass / Fail</v>
      </c>
      <c r="U302" t="str">
        <v>GRAM-00XX (RAM) · Program</v>
      </c>
      <c r="V302" t="str">
        <v>GRAM-00XX (RAM) · Var.Meas.</v>
      </c>
      <c r="W302" t="str">
        <v>GRAM-00XX (RAM) · Visual</v>
      </c>
      <c r="X302" t="str">
        <v>Groove Width Micrometer</v>
      </c>
      <c r="Y302" t="str">
        <v>GTIC-00XX Test Indicator</v>
      </c>
      <c r="Z302" t="str">
        <v>Indicator / Drop</v>
      </c>
      <c r="AA302" t="str">
        <v>Inspection Fixture · Go</v>
      </c>
      <c r="AB302" t="str">
        <v>Inspection Fixture · NoGo</v>
      </c>
      <c r="AC302" t="str">
        <v>Micrometer · Anvil GMAN-XXXX</v>
      </c>
      <c r="AD302" t="str">
        <v>Micrometer · Blade</v>
      </c>
      <c r="AE302" t="str">
        <v>Micrometer · Disc</v>
      </c>
      <c r="AF302" t="str">
        <v>Micrometer · Outside</v>
      </c>
      <c r="AG302" t="str">
        <v>Micrometer · Pitch</v>
      </c>
      <c r="AH302" t="str">
        <v>Micrometer · Point</v>
      </c>
      <c r="AI302" t="str">
        <v>Micrometer · Spline</v>
      </c>
      <c r="AJ302" t="str">
        <v xml:space="preserve">Micrometer · Spline / Calc. </v>
      </c>
      <c r="AK302" t="str">
        <v>not sure</v>
      </c>
      <c r="AL302" t="str">
        <v>Ring/Internal (IDT)</v>
      </c>
      <c r="AM302" t="str">
        <v xml:space="preserve">Test Indicator/Concent. Ga. </v>
      </c>
      <c r="AN302" t="str">
        <v>Thread Plug Gauge · Go</v>
      </c>
      <c r="AO302" t="str">
        <v>Thread Plug Gauge · Go/NoGo</v>
      </c>
      <c r="AP302" t="str">
        <v>Thread Plug Gauge · NoGo</v>
      </c>
      <c r="AQ302" t="str">
        <v>Thread Ring Gauge · Go</v>
      </c>
      <c r="AR302" t="str">
        <v>Thread Ring Gauge · Go/NoGo</v>
      </c>
      <c r="AS302" t="str">
        <v>Thread Ring Gauge · NoGo</v>
      </c>
      <c r="AT302" t="str">
        <v>Visual</v>
      </c>
      <c r="AU302" t="str">
        <v>Visual · (Microscope)</v>
      </c>
      <c r="AV302" t="str">
        <v>Visual · 10×</v>
      </c>
      <c r="AW302" t="str">
        <v>Visual · 2.25×</v>
      </c>
      <c r="AX302" t="str">
        <v>Visual · DV</v>
      </c>
      <c r="AY302" t="str">
        <v>Visual GritBlast Comparator</v>
      </c>
    </row>
    <row r="303" spans="3:51">
      <c r="C303" t="str" cm="1">
        <f t="array" ref="C303:AY303">TRANSPOSE(_xlfn._xlws.SORT(_xlfn._xlws.FILTER($A$2:$A$279,ISNUMBER(SEARCH('PartLib Table'!N310,$A$2:$A$279)),"not found")))</f>
        <v>Caliper</v>
      </c>
      <c r="D303" t="str">
        <v>Caliper/Go Gauge</v>
      </c>
      <c r="E303" t="str">
        <v>Caliper/Go Pin</v>
      </c>
      <c r="F303" t="str">
        <v>Caliper/Internal (IDT)</v>
      </c>
      <c r="G303" t="str">
        <v>Comparator / Var.Meas.</v>
      </c>
      <c r="H303" t="str">
        <v>Function Part</v>
      </c>
      <c r="I303" t="str">
        <v>Functional · Gauge</v>
      </c>
      <c r="J303" t="str">
        <v>Gauge · Go</v>
      </c>
      <c r="K303" t="str">
        <v>Gauge · Go/NoGo</v>
      </c>
      <c r="L303" t="str">
        <v>Gauge · NoGo</v>
      </c>
      <c r="M303" t="str">
        <v>Gauge Pins · Go</v>
      </c>
      <c r="N303" t="str">
        <v>Gauge Pins · Go/NoGo</v>
      </c>
      <c r="O303" t="str">
        <v>Gauge Pins · NoGo</v>
      </c>
      <c r="P303" t="str">
        <v>Gauge Pins · Var.Best.Fit.</v>
      </c>
      <c r="Q303" t="str">
        <v>GCMM-000X (CMM) · Pass / Fail</v>
      </c>
      <c r="R303" t="str">
        <v>GCMM-000X (CMM) · Var.Meas.</v>
      </c>
      <c r="S303" t="str">
        <v>GOMS-000X (Sylvac)</v>
      </c>
      <c r="T303" t="str">
        <v>GRAM-00XX (RAM) · Pass / Fail</v>
      </c>
      <c r="U303" t="str">
        <v>GRAM-00XX (RAM) · Program</v>
      </c>
      <c r="V303" t="str">
        <v>GRAM-00XX (RAM) · Var.Meas.</v>
      </c>
      <c r="W303" t="str">
        <v>GRAM-00XX (RAM) · Visual</v>
      </c>
      <c r="X303" t="str">
        <v>Groove Width Micrometer</v>
      </c>
      <c r="Y303" t="str">
        <v>GTIC-00XX Test Indicator</v>
      </c>
      <c r="Z303" t="str">
        <v>Indicator / Drop</v>
      </c>
      <c r="AA303" t="str">
        <v>Inspection Fixture · Go</v>
      </c>
      <c r="AB303" t="str">
        <v>Inspection Fixture · NoGo</v>
      </c>
      <c r="AC303" t="str">
        <v>Micrometer · Anvil GMAN-XXXX</v>
      </c>
      <c r="AD303" t="str">
        <v>Micrometer · Blade</v>
      </c>
      <c r="AE303" t="str">
        <v>Micrometer · Disc</v>
      </c>
      <c r="AF303" t="str">
        <v>Micrometer · Outside</v>
      </c>
      <c r="AG303" t="str">
        <v>Micrometer · Pitch</v>
      </c>
      <c r="AH303" t="str">
        <v>Micrometer · Point</v>
      </c>
      <c r="AI303" t="str">
        <v>Micrometer · Spline</v>
      </c>
      <c r="AJ303" t="str">
        <v xml:space="preserve">Micrometer · Spline / Calc. </v>
      </c>
      <c r="AK303" t="str">
        <v>not sure</v>
      </c>
      <c r="AL303" t="str">
        <v>Ring/Internal (IDT)</v>
      </c>
      <c r="AM303" t="str">
        <v xml:space="preserve">Test Indicator/Concent. Ga. </v>
      </c>
      <c r="AN303" t="str">
        <v>Thread Plug Gauge · Go</v>
      </c>
      <c r="AO303" t="str">
        <v>Thread Plug Gauge · Go/NoGo</v>
      </c>
      <c r="AP303" t="str">
        <v>Thread Plug Gauge · NoGo</v>
      </c>
      <c r="AQ303" t="str">
        <v>Thread Ring Gauge · Go</v>
      </c>
      <c r="AR303" t="str">
        <v>Thread Ring Gauge · Go/NoGo</v>
      </c>
      <c r="AS303" t="str">
        <v>Thread Ring Gauge · NoGo</v>
      </c>
      <c r="AT303" t="str">
        <v>Visual</v>
      </c>
      <c r="AU303" t="str">
        <v>Visual · (Microscope)</v>
      </c>
      <c r="AV303" t="str">
        <v>Visual · 10×</v>
      </c>
      <c r="AW303" t="str">
        <v>Visual · 2.25×</v>
      </c>
      <c r="AX303" t="str">
        <v>Visual · DV</v>
      </c>
      <c r="AY303" t="str">
        <v>Visual GritBlast Comparator</v>
      </c>
    </row>
    <row r="304" spans="3:51">
      <c r="C304" t="str" cm="1">
        <f t="array" ref="C304:AY304">TRANSPOSE(_xlfn._xlws.SORT(_xlfn._xlws.FILTER($A$2:$A$279,ISNUMBER(SEARCH('PartLib Table'!N311,$A$2:$A$279)),"not found")))</f>
        <v>Caliper</v>
      </c>
      <c r="D304" t="str">
        <v>Caliper/Go Gauge</v>
      </c>
      <c r="E304" t="str">
        <v>Caliper/Go Pin</v>
      </c>
      <c r="F304" t="str">
        <v>Caliper/Internal (IDT)</v>
      </c>
      <c r="G304" t="str">
        <v>Comparator / Var.Meas.</v>
      </c>
      <c r="H304" t="str">
        <v>Function Part</v>
      </c>
      <c r="I304" t="str">
        <v>Functional · Gauge</v>
      </c>
      <c r="J304" t="str">
        <v>Gauge · Go</v>
      </c>
      <c r="K304" t="str">
        <v>Gauge · Go/NoGo</v>
      </c>
      <c r="L304" t="str">
        <v>Gauge · NoGo</v>
      </c>
      <c r="M304" t="str">
        <v>Gauge Pins · Go</v>
      </c>
      <c r="N304" t="str">
        <v>Gauge Pins · Go/NoGo</v>
      </c>
      <c r="O304" t="str">
        <v>Gauge Pins · NoGo</v>
      </c>
      <c r="P304" t="str">
        <v>Gauge Pins · Var.Best.Fit.</v>
      </c>
      <c r="Q304" t="str">
        <v>GCMM-000X (CMM) · Pass / Fail</v>
      </c>
      <c r="R304" t="str">
        <v>GCMM-000X (CMM) · Var.Meas.</v>
      </c>
      <c r="S304" t="str">
        <v>GOMS-000X (Sylvac)</v>
      </c>
      <c r="T304" t="str">
        <v>GRAM-00XX (RAM) · Pass / Fail</v>
      </c>
      <c r="U304" t="str">
        <v>GRAM-00XX (RAM) · Program</v>
      </c>
      <c r="V304" t="str">
        <v>GRAM-00XX (RAM) · Var.Meas.</v>
      </c>
      <c r="W304" t="str">
        <v>GRAM-00XX (RAM) · Visual</v>
      </c>
      <c r="X304" t="str">
        <v>Groove Width Micrometer</v>
      </c>
      <c r="Y304" t="str">
        <v>GTIC-00XX Test Indicator</v>
      </c>
      <c r="Z304" t="str">
        <v>Indicator / Drop</v>
      </c>
      <c r="AA304" t="str">
        <v>Inspection Fixture · Go</v>
      </c>
      <c r="AB304" t="str">
        <v>Inspection Fixture · NoGo</v>
      </c>
      <c r="AC304" t="str">
        <v>Micrometer · Anvil GMAN-XXXX</v>
      </c>
      <c r="AD304" t="str">
        <v>Micrometer · Blade</v>
      </c>
      <c r="AE304" t="str">
        <v>Micrometer · Disc</v>
      </c>
      <c r="AF304" t="str">
        <v>Micrometer · Outside</v>
      </c>
      <c r="AG304" t="str">
        <v>Micrometer · Pitch</v>
      </c>
      <c r="AH304" t="str">
        <v>Micrometer · Point</v>
      </c>
      <c r="AI304" t="str">
        <v>Micrometer · Spline</v>
      </c>
      <c r="AJ304" t="str">
        <v xml:space="preserve">Micrometer · Spline / Calc. </v>
      </c>
      <c r="AK304" t="str">
        <v>not sure</v>
      </c>
      <c r="AL304" t="str">
        <v>Ring/Internal (IDT)</v>
      </c>
      <c r="AM304" t="str">
        <v xml:space="preserve">Test Indicator/Concent. Ga. </v>
      </c>
      <c r="AN304" t="str">
        <v>Thread Plug Gauge · Go</v>
      </c>
      <c r="AO304" t="str">
        <v>Thread Plug Gauge · Go/NoGo</v>
      </c>
      <c r="AP304" t="str">
        <v>Thread Plug Gauge · NoGo</v>
      </c>
      <c r="AQ304" t="str">
        <v>Thread Ring Gauge · Go</v>
      </c>
      <c r="AR304" t="str">
        <v>Thread Ring Gauge · Go/NoGo</v>
      </c>
      <c r="AS304" t="str">
        <v>Thread Ring Gauge · NoGo</v>
      </c>
      <c r="AT304" t="str">
        <v>Visual</v>
      </c>
      <c r="AU304" t="str">
        <v>Visual · (Microscope)</v>
      </c>
      <c r="AV304" t="str">
        <v>Visual · 10×</v>
      </c>
      <c r="AW304" t="str">
        <v>Visual · 2.25×</v>
      </c>
      <c r="AX304" t="str">
        <v>Visual · DV</v>
      </c>
      <c r="AY304" t="str">
        <v>Visual GritBlast Comparator</v>
      </c>
    </row>
    <row r="305" spans="3:51">
      <c r="C305" t="str" cm="1">
        <f t="array" ref="C305:AY305">TRANSPOSE(_xlfn._xlws.SORT(_xlfn._xlws.FILTER($A$2:$A$279,ISNUMBER(SEARCH('PartLib Table'!N312,$A$2:$A$279)),"not found")))</f>
        <v>Caliper</v>
      </c>
      <c r="D305" t="str">
        <v>Caliper/Go Gauge</v>
      </c>
      <c r="E305" t="str">
        <v>Caliper/Go Pin</v>
      </c>
      <c r="F305" t="str">
        <v>Caliper/Internal (IDT)</v>
      </c>
      <c r="G305" t="str">
        <v>Comparator / Var.Meas.</v>
      </c>
      <c r="H305" t="str">
        <v>Function Part</v>
      </c>
      <c r="I305" t="str">
        <v>Functional · Gauge</v>
      </c>
      <c r="J305" t="str">
        <v>Gauge · Go</v>
      </c>
      <c r="K305" t="str">
        <v>Gauge · Go/NoGo</v>
      </c>
      <c r="L305" t="str">
        <v>Gauge · NoGo</v>
      </c>
      <c r="M305" t="str">
        <v>Gauge Pins · Go</v>
      </c>
      <c r="N305" t="str">
        <v>Gauge Pins · Go/NoGo</v>
      </c>
      <c r="O305" t="str">
        <v>Gauge Pins · NoGo</v>
      </c>
      <c r="P305" t="str">
        <v>Gauge Pins · Var.Best.Fit.</v>
      </c>
      <c r="Q305" t="str">
        <v>GCMM-000X (CMM) · Pass / Fail</v>
      </c>
      <c r="R305" t="str">
        <v>GCMM-000X (CMM) · Var.Meas.</v>
      </c>
      <c r="S305" t="str">
        <v>GOMS-000X (Sylvac)</v>
      </c>
      <c r="T305" t="str">
        <v>GRAM-00XX (RAM) · Pass / Fail</v>
      </c>
      <c r="U305" t="str">
        <v>GRAM-00XX (RAM) · Program</v>
      </c>
      <c r="V305" t="str">
        <v>GRAM-00XX (RAM) · Var.Meas.</v>
      </c>
      <c r="W305" t="str">
        <v>GRAM-00XX (RAM) · Visual</v>
      </c>
      <c r="X305" t="str">
        <v>Groove Width Micrometer</v>
      </c>
      <c r="Y305" t="str">
        <v>GTIC-00XX Test Indicator</v>
      </c>
      <c r="Z305" t="str">
        <v>Indicator / Drop</v>
      </c>
      <c r="AA305" t="str">
        <v>Inspection Fixture · Go</v>
      </c>
      <c r="AB305" t="str">
        <v>Inspection Fixture · NoGo</v>
      </c>
      <c r="AC305" t="str">
        <v>Micrometer · Anvil GMAN-XXXX</v>
      </c>
      <c r="AD305" t="str">
        <v>Micrometer · Blade</v>
      </c>
      <c r="AE305" t="str">
        <v>Micrometer · Disc</v>
      </c>
      <c r="AF305" t="str">
        <v>Micrometer · Outside</v>
      </c>
      <c r="AG305" t="str">
        <v>Micrometer · Pitch</v>
      </c>
      <c r="AH305" t="str">
        <v>Micrometer · Point</v>
      </c>
      <c r="AI305" t="str">
        <v>Micrometer · Spline</v>
      </c>
      <c r="AJ305" t="str">
        <v xml:space="preserve">Micrometer · Spline / Calc. </v>
      </c>
      <c r="AK305" t="str">
        <v>not sure</v>
      </c>
      <c r="AL305" t="str">
        <v>Ring/Internal (IDT)</v>
      </c>
      <c r="AM305" t="str">
        <v xml:space="preserve">Test Indicator/Concent. Ga. </v>
      </c>
      <c r="AN305" t="str">
        <v>Thread Plug Gauge · Go</v>
      </c>
      <c r="AO305" t="str">
        <v>Thread Plug Gauge · Go/NoGo</v>
      </c>
      <c r="AP305" t="str">
        <v>Thread Plug Gauge · NoGo</v>
      </c>
      <c r="AQ305" t="str">
        <v>Thread Ring Gauge · Go</v>
      </c>
      <c r="AR305" t="str">
        <v>Thread Ring Gauge · Go/NoGo</v>
      </c>
      <c r="AS305" t="str">
        <v>Thread Ring Gauge · NoGo</v>
      </c>
      <c r="AT305" t="str">
        <v>Visual</v>
      </c>
      <c r="AU305" t="str">
        <v>Visual · (Microscope)</v>
      </c>
      <c r="AV305" t="str">
        <v>Visual · 10×</v>
      </c>
      <c r="AW305" t="str">
        <v>Visual · 2.25×</v>
      </c>
      <c r="AX305" t="str">
        <v>Visual · DV</v>
      </c>
      <c r="AY305" t="str">
        <v>Visual GritBlast Comparator</v>
      </c>
    </row>
    <row r="306" spans="3:51">
      <c r="C306" t="str" cm="1">
        <f t="array" ref="C306:AY306">TRANSPOSE(_xlfn._xlws.SORT(_xlfn._xlws.FILTER($A$2:$A$279,ISNUMBER(SEARCH('PartLib Table'!N313,$A$2:$A$279)),"not found")))</f>
        <v>Caliper</v>
      </c>
      <c r="D306" t="str">
        <v>Caliper/Go Gauge</v>
      </c>
      <c r="E306" t="str">
        <v>Caliper/Go Pin</v>
      </c>
      <c r="F306" t="str">
        <v>Caliper/Internal (IDT)</v>
      </c>
      <c r="G306" t="str">
        <v>Comparator / Var.Meas.</v>
      </c>
      <c r="H306" t="str">
        <v>Function Part</v>
      </c>
      <c r="I306" t="str">
        <v>Functional · Gauge</v>
      </c>
      <c r="J306" t="str">
        <v>Gauge · Go</v>
      </c>
      <c r="K306" t="str">
        <v>Gauge · Go/NoGo</v>
      </c>
      <c r="L306" t="str">
        <v>Gauge · NoGo</v>
      </c>
      <c r="M306" t="str">
        <v>Gauge Pins · Go</v>
      </c>
      <c r="N306" t="str">
        <v>Gauge Pins · Go/NoGo</v>
      </c>
      <c r="O306" t="str">
        <v>Gauge Pins · NoGo</v>
      </c>
      <c r="P306" t="str">
        <v>Gauge Pins · Var.Best.Fit.</v>
      </c>
      <c r="Q306" t="str">
        <v>GCMM-000X (CMM) · Pass / Fail</v>
      </c>
      <c r="R306" t="str">
        <v>GCMM-000X (CMM) · Var.Meas.</v>
      </c>
      <c r="S306" t="str">
        <v>GOMS-000X (Sylvac)</v>
      </c>
      <c r="T306" t="str">
        <v>GRAM-00XX (RAM) · Pass / Fail</v>
      </c>
      <c r="U306" t="str">
        <v>GRAM-00XX (RAM) · Program</v>
      </c>
      <c r="V306" t="str">
        <v>GRAM-00XX (RAM) · Var.Meas.</v>
      </c>
      <c r="W306" t="str">
        <v>GRAM-00XX (RAM) · Visual</v>
      </c>
      <c r="X306" t="str">
        <v>Groove Width Micrometer</v>
      </c>
      <c r="Y306" t="str">
        <v>GTIC-00XX Test Indicator</v>
      </c>
      <c r="Z306" t="str">
        <v>Indicator / Drop</v>
      </c>
      <c r="AA306" t="str">
        <v>Inspection Fixture · Go</v>
      </c>
      <c r="AB306" t="str">
        <v>Inspection Fixture · NoGo</v>
      </c>
      <c r="AC306" t="str">
        <v>Micrometer · Anvil GMAN-XXXX</v>
      </c>
      <c r="AD306" t="str">
        <v>Micrometer · Blade</v>
      </c>
      <c r="AE306" t="str">
        <v>Micrometer · Disc</v>
      </c>
      <c r="AF306" t="str">
        <v>Micrometer · Outside</v>
      </c>
      <c r="AG306" t="str">
        <v>Micrometer · Pitch</v>
      </c>
      <c r="AH306" t="str">
        <v>Micrometer · Point</v>
      </c>
      <c r="AI306" t="str">
        <v>Micrometer · Spline</v>
      </c>
      <c r="AJ306" t="str">
        <v xml:space="preserve">Micrometer · Spline / Calc. </v>
      </c>
      <c r="AK306" t="str">
        <v>not sure</v>
      </c>
      <c r="AL306" t="str">
        <v>Ring/Internal (IDT)</v>
      </c>
      <c r="AM306" t="str">
        <v xml:space="preserve">Test Indicator/Concent. Ga. </v>
      </c>
      <c r="AN306" t="str">
        <v>Thread Plug Gauge · Go</v>
      </c>
      <c r="AO306" t="str">
        <v>Thread Plug Gauge · Go/NoGo</v>
      </c>
      <c r="AP306" t="str">
        <v>Thread Plug Gauge · NoGo</v>
      </c>
      <c r="AQ306" t="str">
        <v>Thread Ring Gauge · Go</v>
      </c>
      <c r="AR306" t="str">
        <v>Thread Ring Gauge · Go/NoGo</v>
      </c>
      <c r="AS306" t="str">
        <v>Thread Ring Gauge · NoGo</v>
      </c>
      <c r="AT306" t="str">
        <v>Visual</v>
      </c>
      <c r="AU306" t="str">
        <v>Visual · (Microscope)</v>
      </c>
      <c r="AV306" t="str">
        <v>Visual · 10×</v>
      </c>
      <c r="AW306" t="str">
        <v>Visual · 2.25×</v>
      </c>
      <c r="AX306" t="str">
        <v>Visual · DV</v>
      </c>
      <c r="AY306" t="str">
        <v>Visual GritBlast Comparator</v>
      </c>
    </row>
    <row r="307" spans="3:51">
      <c r="C307" t="str" cm="1">
        <f t="array" ref="C307:AY307">TRANSPOSE(_xlfn._xlws.SORT(_xlfn._xlws.FILTER($A$2:$A$279,ISNUMBER(SEARCH('PartLib Table'!N314,$A$2:$A$279)),"not found")))</f>
        <v>Caliper</v>
      </c>
      <c r="D307" t="str">
        <v>Caliper/Go Gauge</v>
      </c>
      <c r="E307" t="str">
        <v>Caliper/Go Pin</v>
      </c>
      <c r="F307" t="str">
        <v>Caliper/Internal (IDT)</v>
      </c>
      <c r="G307" t="str">
        <v>Comparator / Var.Meas.</v>
      </c>
      <c r="H307" t="str">
        <v>Function Part</v>
      </c>
      <c r="I307" t="str">
        <v>Functional · Gauge</v>
      </c>
      <c r="J307" t="str">
        <v>Gauge · Go</v>
      </c>
      <c r="K307" t="str">
        <v>Gauge · Go/NoGo</v>
      </c>
      <c r="L307" t="str">
        <v>Gauge · NoGo</v>
      </c>
      <c r="M307" t="str">
        <v>Gauge Pins · Go</v>
      </c>
      <c r="N307" t="str">
        <v>Gauge Pins · Go/NoGo</v>
      </c>
      <c r="O307" t="str">
        <v>Gauge Pins · NoGo</v>
      </c>
      <c r="P307" t="str">
        <v>Gauge Pins · Var.Best.Fit.</v>
      </c>
      <c r="Q307" t="str">
        <v>GCMM-000X (CMM) · Pass / Fail</v>
      </c>
      <c r="R307" t="str">
        <v>GCMM-000X (CMM) · Var.Meas.</v>
      </c>
      <c r="S307" t="str">
        <v>GOMS-000X (Sylvac)</v>
      </c>
      <c r="T307" t="str">
        <v>GRAM-00XX (RAM) · Pass / Fail</v>
      </c>
      <c r="U307" t="str">
        <v>GRAM-00XX (RAM) · Program</v>
      </c>
      <c r="V307" t="str">
        <v>GRAM-00XX (RAM) · Var.Meas.</v>
      </c>
      <c r="W307" t="str">
        <v>GRAM-00XX (RAM) · Visual</v>
      </c>
      <c r="X307" t="str">
        <v>Groove Width Micrometer</v>
      </c>
      <c r="Y307" t="str">
        <v>GTIC-00XX Test Indicator</v>
      </c>
      <c r="Z307" t="str">
        <v>Indicator / Drop</v>
      </c>
      <c r="AA307" t="str">
        <v>Inspection Fixture · Go</v>
      </c>
      <c r="AB307" t="str">
        <v>Inspection Fixture · NoGo</v>
      </c>
      <c r="AC307" t="str">
        <v>Micrometer · Anvil GMAN-XXXX</v>
      </c>
      <c r="AD307" t="str">
        <v>Micrometer · Blade</v>
      </c>
      <c r="AE307" t="str">
        <v>Micrometer · Disc</v>
      </c>
      <c r="AF307" t="str">
        <v>Micrometer · Outside</v>
      </c>
      <c r="AG307" t="str">
        <v>Micrometer · Pitch</v>
      </c>
      <c r="AH307" t="str">
        <v>Micrometer · Point</v>
      </c>
      <c r="AI307" t="str">
        <v>Micrometer · Spline</v>
      </c>
      <c r="AJ307" t="str">
        <v xml:space="preserve">Micrometer · Spline / Calc. </v>
      </c>
      <c r="AK307" t="str">
        <v>not sure</v>
      </c>
      <c r="AL307" t="str">
        <v>Ring/Internal (IDT)</v>
      </c>
      <c r="AM307" t="str">
        <v xml:space="preserve">Test Indicator/Concent. Ga. </v>
      </c>
      <c r="AN307" t="str">
        <v>Thread Plug Gauge · Go</v>
      </c>
      <c r="AO307" t="str">
        <v>Thread Plug Gauge · Go/NoGo</v>
      </c>
      <c r="AP307" t="str">
        <v>Thread Plug Gauge · NoGo</v>
      </c>
      <c r="AQ307" t="str">
        <v>Thread Ring Gauge · Go</v>
      </c>
      <c r="AR307" t="str">
        <v>Thread Ring Gauge · Go/NoGo</v>
      </c>
      <c r="AS307" t="str">
        <v>Thread Ring Gauge · NoGo</v>
      </c>
      <c r="AT307" t="str">
        <v>Visual</v>
      </c>
      <c r="AU307" t="str">
        <v>Visual · (Microscope)</v>
      </c>
      <c r="AV307" t="str">
        <v>Visual · 10×</v>
      </c>
      <c r="AW307" t="str">
        <v>Visual · 2.25×</v>
      </c>
      <c r="AX307" t="str">
        <v>Visual · DV</v>
      </c>
      <c r="AY307" t="str">
        <v>Visual GritBlast Comparator</v>
      </c>
    </row>
    <row r="308" spans="3:51">
      <c r="C308" t="str" cm="1">
        <f t="array" ref="C308:AY308">TRANSPOSE(_xlfn._xlws.SORT(_xlfn._xlws.FILTER($A$2:$A$279,ISNUMBER(SEARCH('PartLib Table'!N315,$A$2:$A$279)),"not found")))</f>
        <v>Caliper</v>
      </c>
      <c r="D308" t="str">
        <v>Caliper/Go Gauge</v>
      </c>
      <c r="E308" t="str">
        <v>Caliper/Go Pin</v>
      </c>
      <c r="F308" t="str">
        <v>Caliper/Internal (IDT)</v>
      </c>
      <c r="G308" t="str">
        <v>Comparator / Var.Meas.</v>
      </c>
      <c r="H308" t="str">
        <v>Function Part</v>
      </c>
      <c r="I308" t="str">
        <v>Functional · Gauge</v>
      </c>
      <c r="J308" t="str">
        <v>Gauge · Go</v>
      </c>
      <c r="K308" t="str">
        <v>Gauge · Go/NoGo</v>
      </c>
      <c r="L308" t="str">
        <v>Gauge · NoGo</v>
      </c>
      <c r="M308" t="str">
        <v>Gauge Pins · Go</v>
      </c>
      <c r="N308" t="str">
        <v>Gauge Pins · Go/NoGo</v>
      </c>
      <c r="O308" t="str">
        <v>Gauge Pins · NoGo</v>
      </c>
      <c r="P308" t="str">
        <v>Gauge Pins · Var.Best.Fit.</v>
      </c>
      <c r="Q308" t="str">
        <v>GCMM-000X (CMM) · Pass / Fail</v>
      </c>
      <c r="R308" t="str">
        <v>GCMM-000X (CMM) · Var.Meas.</v>
      </c>
      <c r="S308" t="str">
        <v>GOMS-000X (Sylvac)</v>
      </c>
      <c r="T308" t="str">
        <v>GRAM-00XX (RAM) · Pass / Fail</v>
      </c>
      <c r="U308" t="str">
        <v>GRAM-00XX (RAM) · Program</v>
      </c>
      <c r="V308" t="str">
        <v>GRAM-00XX (RAM) · Var.Meas.</v>
      </c>
      <c r="W308" t="str">
        <v>GRAM-00XX (RAM) · Visual</v>
      </c>
      <c r="X308" t="str">
        <v>Groove Width Micrometer</v>
      </c>
      <c r="Y308" t="str">
        <v>GTIC-00XX Test Indicator</v>
      </c>
      <c r="Z308" t="str">
        <v>Indicator / Drop</v>
      </c>
      <c r="AA308" t="str">
        <v>Inspection Fixture · Go</v>
      </c>
      <c r="AB308" t="str">
        <v>Inspection Fixture · NoGo</v>
      </c>
      <c r="AC308" t="str">
        <v>Micrometer · Anvil GMAN-XXXX</v>
      </c>
      <c r="AD308" t="str">
        <v>Micrometer · Blade</v>
      </c>
      <c r="AE308" t="str">
        <v>Micrometer · Disc</v>
      </c>
      <c r="AF308" t="str">
        <v>Micrometer · Outside</v>
      </c>
      <c r="AG308" t="str">
        <v>Micrometer · Pitch</v>
      </c>
      <c r="AH308" t="str">
        <v>Micrometer · Point</v>
      </c>
      <c r="AI308" t="str">
        <v>Micrometer · Spline</v>
      </c>
      <c r="AJ308" t="str">
        <v xml:space="preserve">Micrometer · Spline / Calc. </v>
      </c>
      <c r="AK308" t="str">
        <v>not sure</v>
      </c>
      <c r="AL308" t="str">
        <v>Ring/Internal (IDT)</v>
      </c>
      <c r="AM308" t="str">
        <v xml:space="preserve">Test Indicator/Concent. Ga. </v>
      </c>
      <c r="AN308" t="str">
        <v>Thread Plug Gauge · Go</v>
      </c>
      <c r="AO308" t="str">
        <v>Thread Plug Gauge · Go/NoGo</v>
      </c>
      <c r="AP308" t="str">
        <v>Thread Plug Gauge · NoGo</v>
      </c>
      <c r="AQ308" t="str">
        <v>Thread Ring Gauge · Go</v>
      </c>
      <c r="AR308" t="str">
        <v>Thread Ring Gauge · Go/NoGo</v>
      </c>
      <c r="AS308" t="str">
        <v>Thread Ring Gauge · NoGo</v>
      </c>
      <c r="AT308" t="str">
        <v>Visual</v>
      </c>
      <c r="AU308" t="str">
        <v>Visual · (Microscope)</v>
      </c>
      <c r="AV308" t="str">
        <v>Visual · 10×</v>
      </c>
      <c r="AW308" t="str">
        <v>Visual · 2.25×</v>
      </c>
      <c r="AX308" t="str">
        <v>Visual · DV</v>
      </c>
      <c r="AY308" t="str">
        <v>Visual GritBlast Comparator</v>
      </c>
    </row>
    <row r="309" spans="3:51">
      <c r="C309" t="str" cm="1">
        <f t="array" ref="C309:AY309">TRANSPOSE(_xlfn._xlws.SORT(_xlfn._xlws.FILTER($A$2:$A$279,ISNUMBER(SEARCH('PartLib Table'!N316,$A$2:$A$279)),"not found")))</f>
        <v>Caliper</v>
      </c>
      <c r="D309" t="str">
        <v>Caliper/Go Gauge</v>
      </c>
      <c r="E309" t="str">
        <v>Caliper/Go Pin</v>
      </c>
      <c r="F309" t="str">
        <v>Caliper/Internal (IDT)</v>
      </c>
      <c r="G309" t="str">
        <v>Comparator / Var.Meas.</v>
      </c>
      <c r="H309" t="str">
        <v>Function Part</v>
      </c>
      <c r="I309" t="str">
        <v>Functional · Gauge</v>
      </c>
      <c r="J309" t="str">
        <v>Gauge · Go</v>
      </c>
      <c r="K309" t="str">
        <v>Gauge · Go/NoGo</v>
      </c>
      <c r="L309" t="str">
        <v>Gauge · NoGo</v>
      </c>
      <c r="M309" t="str">
        <v>Gauge Pins · Go</v>
      </c>
      <c r="N309" t="str">
        <v>Gauge Pins · Go/NoGo</v>
      </c>
      <c r="O309" t="str">
        <v>Gauge Pins · NoGo</v>
      </c>
      <c r="P309" t="str">
        <v>Gauge Pins · Var.Best.Fit.</v>
      </c>
      <c r="Q309" t="str">
        <v>GCMM-000X (CMM) · Pass / Fail</v>
      </c>
      <c r="R309" t="str">
        <v>GCMM-000X (CMM) · Var.Meas.</v>
      </c>
      <c r="S309" t="str">
        <v>GOMS-000X (Sylvac)</v>
      </c>
      <c r="T309" t="str">
        <v>GRAM-00XX (RAM) · Pass / Fail</v>
      </c>
      <c r="U309" t="str">
        <v>GRAM-00XX (RAM) · Program</v>
      </c>
      <c r="V309" t="str">
        <v>GRAM-00XX (RAM) · Var.Meas.</v>
      </c>
      <c r="W309" t="str">
        <v>GRAM-00XX (RAM) · Visual</v>
      </c>
      <c r="X309" t="str">
        <v>Groove Width Micrometer</v>
      </c>
      <c r="Y309" t="str">
        <v>GTIC-00XX Test Indicator</v>
      </c>
      <c r="Z309" t="str">
        <v>Indicator / Drop</v>
      </c>
      <c r="AA309" t="str">
        <v>Inspection Fixture · Go</v>
      </c>
      <c r="AB309" t="str">
        <v>Inspection Fixture · NoGo</v>
      </c>
      <c r="AC309" t="str">
        <v>Micrometer · Anvil GMAN-XXXX</v>
      </c>
      <c r="AD309" t="str">
        <v>Micrometer · Blade</v>
      </c>
      <c r="AE309" t="str">
        <v>Micrometer · Disc</v>
      </c>
      <c r="AF309" t="str">
        <v>Micrometer · Outside</v>
      </c>
      <c r="AG309" t="str">
        <v>Micrometer · Pitch</v>
      </c>
      <c r="AH309" t="str">
        <v>Micrometer · Point</v>
      </c>
      <c r="AI309" t="str">
        <v>Micrometer · Spline</v>
      </c>
      <c r="AJ309" t="str">
        <v xml:space="preserve">Micrometer · Spline / Calc. </v>
      </c>
      <c r="AK309" t="str">
        <v>not sure</v>
      </c>
      <c r="AL309" t="str">
        <v>Ring/Internal (IDT)</v>
      </c>
      <c r="AM309" t="str">
        <v xml:space="preserve">Test Indicator/Concent. Ga. </v>
      </c>
      <c r="AN309" t="str">
        <v>Thread Plug Gauge · Go</v>
      </c>
      <c r="AO309" t="str">
        <v>Thread Plug Gauge · Go/NoGo</v>
      </c>
      <c r="AP309" t="str">
        <v>Thread Plug Gauge · NoGo</v>
      </c>
      <c r="AQ309" t="str">
        <v>Thread Ring Gauge · Go</v>
      </c>
      <c r="AR309" t="str">
        <v>Thread Ring Gauge · Go/NoGo</v>
      </c>
      <c r="AS309" t="str">
        <v>Thread Ring Gauge · NoGo</v>
      </c>
      <c r="AT309" t="str">
        <v>Visual</v>
      </c>
      <c r="AU309" t="str">
        <v>Visual · (Microscope)</v>
      </c>
      <c r="AV309" t="str">
        <v>Visual · 10×</v>
      </c>
      <c r="AW309" t="str">
        <v>Visual · 2.25×</v>
      </c>
      <c r="AX309" t="str">
        <v>Visual · DV</v>
      </c>
      <c r="AY309" t="str">
        <v>Visual GritBlast Comparator</v>
      </c>
    </row>
    <row r="310" spans="3:51">
      <c r="C310" t="str" cm="1">
        <f t="array" ref="C310:AY310">TRANSPOSE(_xlfn._xlws.SORT(_xlfn._xlws.FILTER($A$2:$A$279,ISNUMBER(SEARCH('PartLib Table'!N317,$A$2:$A$279)),"not found")))</f>
        <v>Caliper</v>
      </c>
      <c r="D310" t="str">
        <v>Caliper/Go Gauge</v>
      </c>
      <c r="E310" t="str">
        <v>Caliper/Go Pin</v>
      </c>
      <c r="F310" t="str">
        <v>Caliper/Internal (IDT)</v>
      </c>
      <c r="G310" t="str">
        <v>Comparator / Var.Meas.</v>
      </c>
      <c r="H310" t="str">
        <v>Function Part</v>
      </c>
      <c r="I310" t="str">
        <v>Functional · Gauge</v>
      </c>
      <c r="J310" t="str">
        <v>Gauge · Go</v>
      </c>
      <c r="K310" t="str">
        <v>Gauge · Go/NoGo</v>
      </c>
      <c r="L310" t="str">
        <v>Gauge · NoGo</v>
      </c>
      <c r="M310" t="str">
        <v>Gauge Pins · Go</v>
      </c>
      <c r="N310" t="str">
        <v>Gauge Pins · Go/NoGo</v>
      </c>
      <c r="O310" t="str">
        <v>Gauge Pins · NoGo</v>
      </c>
      <c r="P310" t="str">
        <v>Gauge Pins · Var.Best.Fit.</v>
      </c>
      <c r="Q310" t="str">
        <v>GCMM-000X (CMM) · Pass / Fail</v>
      </c>
      <c r="R310" t="str">
        <v>GCMM-000X (CMM) · Var.Meas.</v>
      </c>
      <c r="S310" t="str">
        <v>GOMS-000X (Sylvac)</v>
      </c>
      <c r="T310" t="str">
        <v>GRAM-00XX (RAM) · Pass / Fail</v>
      </c>
      <c r="U310" t="str">
        <v>GRAM-00XX (RAM) · Program</v>
      </c>
      <c r="V310" t="str">
        <v>GRAM-00XX (RAM) · Var.Meas.</v>
      </c>
      <c r="W310" t="str">
        <v>GRAM-00XX (RAM) · Visual</v>
      </c>
      <c r="X310" t="str">
        <v>Groove Width Micrometer</v>
      </c>
      <c r="Y310" t="str">
        <v>GTIC-00XX Test Indicator</v>
      </c>
      <c r="Z310" t="str">
        <v>Indicator / Drop</v>
      </c>
      <c r="AA310" t="str">
        <v>Inspection Fixture · Go</v>
      </c>
      <c r="AB310" t="str">
        <v>Inspection Fixture · NoGo</v>
      </c>
      <c r="AC310" t="str">
        <v>Micrometer · Anvil GMAN-XXXX</v>
      </c>
      <c r="AD310" t="str">
        <v>Micrometer · Blade</v>
      </c>
      <c r="AE310" t="str">
        <v>Micrometer · Disc</v>
      </c>
      <c r="AF310" t="str">
        <v>Micrometer · Outside</v>
      </c>
      <c r="AG310" t="str">
        <v>Micrometer · Pitch</v>
      </c>
      <c r="AH310" t="str">
        <v>Micrometer · Point</v>
      </c>
      <c r="AI310" t="str">
        <v>Micrometer · Spline</v>
      </c>
      <c r="AJ310" t="str">
        <v xml:space="preserve">Micrometer · Spline / Calc. </v>
      </c>
      <c r="AK310" t="str">
        <v>not sure</v>
      </c>
      <c r="AL310" t="str">
        <v>Ring/Internal (IDT)</v>
      </c>
      <c r="AM310" t="str">
        <v xml:space="preserve">Test Indicator/Concent. Ga. </v>
      </c>
      <c r="AN310" t="str">
        <v>Thread Plug Gauge · Go</v>
      </c>
      <c r="AO310" t="str">
        <v>Thread Plug Gauge · Go/NoGo</v>
      </c>
      <c r="AP310" t="str">
        <v>Thread Plug Gauge · NoGo</v>
      </c>
      <c r="AQ310" t="str">
        <v>Thread Ring Gauge · Go</v>
      </c>
      <c r="AR310" t="str">
        <v>Thread Ring Gauge · Go/NoGo</v>
      </c>
      <c r="AS310" t="str">
        <v>Thread Ring Gauge · NoGo</v>
      </c>
      <c r="AT310" t="str">
        <v>Visual</v>
      </c>
      <c r="AU310" t="str">
        <v>Visual · (Microscope)</v>
      </c>
      <c r="AV310" t="str">
        <v>Visual · 10×</v>
      </c>
      <c r="AW310" t="str">
        <v>Visual · 2.25×</v>
      </c>
      <c r="AX310" t="str">
        <v>Visual · DV</v>
      </c>
      <c r="AY310" t="str">
        <v>Visual GritBlast Comparator</v>
      </c>
    </row>
    <row r="311" spans="3:51">
      <c r="C311" t="str" cm="1">
        <f t="array" ref="C311:AY311">TRANSPOSE(_xlfn._xlws.SORT(_xlfn._xlws.FILTER($A$2:$A$279,ISNUMBER(SEARCH('PartLib Table'!N318,$A$2:$A$279)),"not found")))</f>
        <v>Caliper</v>
      </c>
      <c r="D311" t="str">
        <v>Caliper/Go Gauge</v>
      </c>
      <c r="E311" t="str">
        <v>Caliper/Go Pin</v>
      </c>
      <c r="F311" t="str">
        <v>Caliper/Internal (IDT)</v>
      </c>
      <c r="G311" t="str">
        <v>Comparator / Var.Meas.</v>
      </c>
      <c r="H311" t="str">
        <v>Function Part</v>
      </c>
      <c r="I311" t="str">
        <v>Functional · Gauge</v>
      </c>
      <c r="J311" t="str">
        <v>Gauge · Go</v>
      </c>
      <c r="K311" t="str">
        <v>Gauge · Go/NoGo</v>
      </c>
      <c r="L311" t="str">
        <v>Gauge · NoGo</v>
      </c>
      <c r="M311" t="str">
        <v>Gauge Pins · Go</v>
      </c>
      <c r="N311" t="str">
        <v>Gauge Pins · Go/NoGo</v>
      </c>
      <c r="O311" t="str">
        <v>Gauge Pins · NoGo</v>
      </c>
      <c r="P311" t="str">
        <v>Gauge Pins · Var.Best.Fit.</v>
      </c>
      <c r="Q311" t="str">
        <v>GCMM-000X (CMM) · Pass / Fail</v>
      </c>
      <c r="R311" t="str">
        <v>GCMM-000X (CMM) · Var.Meas.</v>
      </c>
      <c r="S311" t="str">
        <v>GOMS-000X (Sylvac)</v>
      </c>
      <c r="T311" t="str">
        <v>GRAM-00XX (RAM) · Pass / Fail</v>
      </c>
      <c r="U311" t="str">
        <v>GRAM-00XX (RAM) · Program</v>
      </c>
      <c r="V311" t="str">
        <v>GRAM-00XX (RAM) · Var.Meas.</v>
      </c>
      <c r="W311" t="str">
        <v>GRAM-00XX (RAM) · Visual</v>
      </c>
      <c r="X311" t="str">
        <v>Groove Width Micrometer</v>
      </c>
      <c r="Y311" t="str">
        <v>GTIC-00XX Test Indicator</v>
      </c>
      <c r="Z311" t="str">
        <v>Indicator / Drop</v>
      </c>
      <c r="AA311" t="str">
        <v>Inspection Fixture · Go</v>
      </c>
      <c r="AB311" t="str">
        <v>Inspection Fixture · NoGo</v>
      </c>
      <c r="AC311" t="str">
        <v>Micrometer · Anvil GMAN-XXXX</v>
      </c>
      <c r="AD311" t="str">
        <v>Micrometer · Blade</v>
      </c>
      <c r="AE311" t="str">
        <v>Micrometer · Disc</v>
      </c>
      <c r="AF311" t="str">
        <v>Micrometer · Outside</v>
      </c>
      <c r="AG311" t="str">
        <v>Micrometer · Pitch</v>
      </c>
      <c r="AH311" t="str">
        <v>Micrometer · Point</v>
      </c>
      <c r="AI311" t="str">
        <v>Micrometer · Spline</v>
      </c>
      <c r="AJ311" t="str">
        <v xml:space="preserve">Micrometer · Spline / Calc. </v>
      </c>
      <c r="AK311" t="str">
        <v>not sure</v>
      </c>
      <c r="AL311" t="str">
        <v>Ring/Internal (IDT)</v>
      </c>
      <c r="AM311" t="str">
        <v xml:space="preserve">Test Indicator/Concent. Ga. </v>
      </c>
      <c r="AN311" t="str">
        <v>Thread Plug Gauge · Go</v>
      </c>
      <c r="AO311" t="str">
        <v>Thread Plug Gauge · Go/NoGo</v>
      </c>
      <c r="AP311" t="str">
        <v>Thread Plug Gauge · NoGo</v>
      </c>
      <c r="AQ311" t="str">
        <v>Thread Ring Gauge · Go</v>
      </c>
      <c r="AR311" t="str">
        <v>Thread Ring Gauge · Go/NoGo</v>
      </c>
      <c r="AS311" t="str">
        <v>Thread Ring Gauge · NoGo</v>
      </c>
      <c r="AT311" t="str">
        <v>Visual</v>
      </c>
      <c r="AU311" t="str">
        <v>Visual · (Microscope)</v>
      </c>
      <c r="AV311" t="str">
        <v>Visual · 10×</v>
      </c>
      <c r="AW311" t="str">
        <v>Visual · 2.25×</v>
      </c>
      <c r="AX311" t="str">
        <v>Visual · DV</v>
      </c>
      <c r="AY311" t="str">
        <v>Visual GritBlast Comparator</v>
      </c>
    </row>
    <row r="312" spans="3:51">
      <c r="C312" t="str" cm="1">
        <f t="array" ref="C312:AY312">TRANSPOSE(_xlfn._xlws.SORT(_xlfn._xlws.FILTER($A$2:$A$279,ISNUMBER(SEARCH('PartLib Table'!N319,$A$2:$A$279)),"not found")))</f>
        <v>Caliper</v>
      </c>
      <c r="D312" t="str">
        <v>Caliper/Go Gauge</v>
      </c>
      <c r="E312" t="str">
        <v>Caliper/Go Pin</v>
      </c>
      <c r="F312" t="str">
        <v>Caliper/Internal (IDT)</v>
      </c>
      <c r="G312" t="str">
        <v>Comparator / Var.Meas.</v>
      </c>
      <c r="H312" t="str">
        <v>Function Part</v>
      </c>
      <c r="I312" t="str">
        <v>Functional · Gauge</v>
      </c>
      <c r="J312" t="str">
        <v>Gauge · Go</v>
      </c>
      <c r="K312" t="str">
        <v>Gauge · Go/NoGo</v>
      </c>
      <c r="L312" t="str">
        <v>Gauge · NoGo</v>
      </c>
      <c r="M312" t="str">
        <v>Gauge Pins · Go</v>
      </c>
      <c r="N312" t="str">
        <v>Gauge Pins · Go/NoGo</v>
      </c>
      <c r="O312" t="str">
        <v>Gauge Pins · NoGo</v>
      </c>
      <c r="P312" t="str">
        <v>Gauge Pins · Var.Best.Fit.</v>
      </c>
      <c r="Q312" t="str">
        <v>GCMM-000X (CMM) · Pass / Fail</v>
      </c>
      <c r="R312" t="str">
        <v>GCMM-000X (CMM) · Var.Meas.</v>
      </c>
      <c r="S312" t="str">
        <v>GOMS-000X (Sylvac)</v>
      </c>
      <c r="T312" t="str">
        <v>GRAM-00XX (RAM) · Pass / Fail</v>
      </c>
      <c r="U312" t="str">
        <v>GRAM-00XX (RAM) · Program</v>
      </c>
      <c r="V312" t="str">
        <v>GRAM-00XX (RAM) · Var.Meas.</v>
      </c>
      <c r="W312" t="str">
        <v>GRAM-00XX (RAM) · Visual</v>
      </c>
      <c r="X312" t="str">
        <v>Groove Width Micrometer</v>
      </c>
      <c r="Y312" t="str">
        <v>GTIC-00XX Test Indicator</v>
      </c>
      <c r="Z312" t="str">
        <v>Indicator / Drop</v>
      </c>
      <c r="AA312" t="str">
        <v>Inspection Fixture · Go</v>
      </c>
      <c r="AB312" t="str">
        <v>Inspection Fixture · NoGo</v>
      </c>
      <c r="AC312" t="str">
        <v>Micrometer · Anvil GMAN-XXXX</v>
      </c>
      <c r="AD312" t="str">
        <v>Micrometer · Blade</v>
      </c>
      <c r="AE312" t="str">
        <v>Micrometer · Disc</v>
      </c>
      <c r="AF312" t="str">
        <v>Micrometer · Outside</v>
      </c>
      <c r="AG312" t="str">
        <v>Micrometer · Pitch</v>
      </c>
      <c r="AH312" t="str">
        <v>Micrometer · Point</v>
      </c>
      <c r="AI312" t="str">
        <v>Micrometer · Spline</v>
      </c>
      <c r="AJ312" t="str">
        <v xml:space="preserve">Micrometer · Spline / Calc. </v>
      </c>
      <c r="AK312" t="str">
        <v>not sure</v>
      </c>
      <c r="AL312" t="str">
        <v>Ring/Internal (IDT)</v>
      </c>
      <c r="AM312" t="str">
        <v xml:space="preserve">Test Indicator/Concent. Ga. </v>
      </c>
      <c r="AN312" t="str">
        <v>Thread Plug Gauge · Go</v>
      </c>
      <c r="AO312" t="str">
        <v>Thread Plug Gauge · Go/NoGo</v>
      </c>
      <c r="AP312" t="str">
        <v>Thread Plug Gauge · NoGo</v>
      </c>
      <c r="AQ312" t="str">
        <v>Thread Ring Gauge · Go</v>
      </c>
      <c r="AR312" t="str">
        <v>Thread Ring Gauge · Go/NoGo</v>
      </c>
      <c r="AS312" t="str">
        <v>Thread Ring Gauge · NoGo</v>
      </c>
      <c r="AT312" t="str">
        <v>Visual</v>
      </c>
      <c r="AU312" t="str">
        <v>Visual · (Microscope)</v>
      </c>
      <c r="AV312" t="str">
        <v>Visual · 10×</v>
      </c>
      <c r="AW312" t="str">
        <v>Visual · 2.25×</v>
      </c>
      <c r="AX312" t="str">
        <v>Visual · DV</v>
      </c>
      <c r="AY312" t="str">
        <v>Visual GritBlast Comparator</v>
      </c>
    </row>
    <row r="313" spans="3:51">
      <c r="C313" t="str" cm="1">
        <f t="array" ref="C313:AY313">TRANSPOSE(_xlfn._xlws.SORT(_xlfn._xlws.FILTER($A$2:$A$279,ISNUMBER(SEARCH('PartLib Table'!N320,$A$2:$A$279)),"not found")))</f>
        <v>Caliper</v>
      </c>
      <c r="D313" t="str">
        <v>Caliper/Go Gauge</v>
      </c>
      <c r="E313" t="str">
        <v>Caliper/Go Pin</v>
      </c>
      <c r="F313" t="str">
        <v>Caliper/Internal (IDT)</v>
      </c>
      <c r="G313" t="str">
        <v>Comparator / Var.Meas.</v>
      </c>
      <c r="H313" t="str">
        <v>Function Part</v>
      </c>
      <c r="I313" t="str">
        <v>Functional · Gauge</v>
      </c>
      <c r="J313" t="str">
        <v>Gauge · Go</v>
      </c>
      <c r="K313" t="str">
        <v>Gauge · Go/NoGo</v>
      </c>
      <c r="L313" t="str">
        <v>Gauge · NoGo</v>
      </c>
      <c r="M313" t="str">
        <v>Gauge Pins · Go</v>
      </c>
      <c r="N313" t="str">
        <v>Gauge Pins · Go/NoGo</v>
      </c>
      <c r="O313" t="str">
        <v>Gauge Pins · NoGo</v>
      </c>
      <c r="P313" t="str">
        <v>Gauge Pins · Var.Best.Fit.</v>
      </c>
      <c r="Q313" t="str">
        <v>GCMM-000X (CMM) · Pass / Fail</v>
      </c>
      <c r="R313" t="str">
        <v>GCMM-000X (CMM) · Var.Meas.</v>
      </c>
      <c r="S313" t="str">
        <v>GOMS-000X (Sylvac)</v>
      </c>
      <c r="T313" t="str">
        <v>GRAM-00XX (RAM) · Pass / Fail</v>
      </c>
      <c r="U313" t="str">
        <v>GRAM-00XX (RAM) · Program</v>
      </c>
      <c r="V313" t="str">
        <v>GRAM-00XX (RAM) · Var.Meas.</v>
      </c>
      <c r="W313" t="str">
        <v>GRAM-00XX (RAM) · Visual</v>
      </c>
      <c r="X313" t="str">
        <v>Groove Width Micrometer</v>
      </c>
      <c r="Y313" t="str">
        <v>GTIC-00XX Test Indicator</v>
      </c>
      <c r="Z313" t="str">
        <v>Indicator / Drop</v>
      </c>
      <c r="AA313" t="str">
        <v>Inspection Fixture · Go</v>
      </c>
      <c r="AB313" t="str">
        <v>Inspection Fixture · NoGo</v>
      </c>
      <c r="AC313" t="str">
        <v>Micrometer · Anvil GMAN-XXXX</v>
      </c>
      <c r="AD313" t="str">
        <v>Micrometer · Blade</v>
      </c>
      <c r="AE313" t="str">
        <v>Micrometer · Disc</v>
      </c>
      <c r="AF313" t="str">
        <v>Micrometer · Outside</v>
      </c>
      <c r="AG313" t="str">
        <v>Micrometer · Pitch</v>
      </c>
      <c r="AH313" t="str">
        <v>Micrometer · Point</v>
      </c>
      <c r="AI313" t="str">
        <v>Micrometer · Spline</v>
      </c>
      <c r="AJ313" t="str">
        <v xml:space="preserve">Micrometer · Spline / Calc. </v>
      </c>
      <c r="AK313" t="str">
        <v>not sure</v>
      </c>
      <c r="AL313" t="str">
        <v>Ring/Internal (IDT)</v>
      </c>
      <c r="AM313" t="str">
        <v xml:space="preserve">Test Indicator/Concent. Ga. </v>
      </c>
      <c r="AN313" t="str">
        <v>Thread Plug Gauge · Go</v>
      </c>
      <c r="AO313" t="str">
        <v>Thread Plug Gauge · Go/NoGo</v>
      </c>
      <c r="AP313" t="str">
        <v>Thread Plug Gauge · NoGo</v>
      </c>
      <c r="AQ313" t="str">
        <v>Thread Ring Gauge · Go</v>
      </c>
      <c r="AR313" t="str">
        <v>Thread Ring Gauge · Go/NoGo</v>
      </c>
      <c r="AS313" t="str">
        <v>Thread Ring Gauge · NoGo</v>
      </c>
      <c r="AT313" t="str">
        <v>Visual</v>
      </c>
      <c r="AU313" t="str">
        <v>Visual · (Microscope)</v>
      </c>
      <c r="AV313" t="str">
        <v>Visual · 10×</v>
      </c>
      <c r="AW313" t="str">
        <v>Visual · 2.25×</v>
      </c>
      <c r="AX313" t="str">
        <v>Visual · DV</v>
      </c>
      <c r="AY313" t="str">
        <v>Visual GritBlast Comparator</v>
      </c>
    </row>
    <row r="314" spans="3:51">
      <c r="C314" t="str" cm="1">
        <f t="array" ref="C314:AY314">TRANSPOSE(_xlfn._xlws.SORT(_xlfn._xlws.FILTER($A$2:$A$279,ISNUMBER(SEARCH('PartLib Table'!N321,$A$2:$A$279)),"not found")))</f>
        <v>Caliper</v>
      </c>
      <c r="D314" t="str">
        <v>Caliper/Go Gauge</v>
      </c>
      <c r="E314" t="str">
        <v>Caliper/Go Pin</v>
      </c>
      <c r="F314" t="str">
        <v>Caliper/Internal (IDT)</v>
      </c>
      <c r="G314" t="str">
        <v>Comparator / Var.Meas.</v>
      </c>
      <c r="H314" t="str">
        <v>Function Part</v>
      </c>
      <c r="I314" t="str">
        <v>Functional · Gauge</v>
      </c>
      <c r="J314" t="str">
        <v>Gauge · Go</v>
      </c>
      <c r="K314" t="str">
        <v>Gauge · Go/NoGo</v>
      </c>
      <c r="L314" t="str">
        <v>Gauge · NoGo</v>
      </c>
      <c r="M314" t="str">
        <v>Gauge Pins · Go</v>
      </c>
      <c r="N314" t="str">
        <v>Gauge Pins · Go/NoGo</v>
      </c>
      <c r="O314" t="str">
        <v>Gauge Pins · NoGo</v>
      </c>
      <c r="P314" t="str">
        <v>Gauge Pins · Var.Best.Fit.</v>
      </c>
      <c r="Q314" t="str">
        <v>GCMM-000X (CMM) · Pass / Fail</v>
      </c>
      <c r="R314" t="str">
        <v>GCMM-000X (CMM) · Var.Meas.</v>
      </c>
      <c r="S314" t="str">
        <v>GOMS-000X (Sylvac)</v>
      </c>
      <c r="T314" t="str">
        <v>GRAM-00XX (RAM) · Pass / Fail</v>
      </c>
      <c r="U314" t="str">
        <v>GRAM-00XX (RAM) · Program</v>
      </c>
      <c r="V314" t="str">
        <v>GRAM-00XX (RAM) · Var.Meas.</v>
      </c>
      <c r="W314" t="str">
        <v>GRAM-00XX (RAM) · Visual</v>
      </c>
      <c r="X314" t="str">
        <v>Groove Width Micrometer</v>
      </c>
      <c r="Y314" t="str">
        <v>GTIC-00XX Test Indicator</v>
      </c>
      <c r="Z314" t="str">
        <v>Indicator / Drop</v>
      </c>
      <c r="AA314" t="str">
        <v>Inspection Fixture · Go</v>
      </c>
      <c r="AB314" t="str">
        <v>Inspection Fixture · NoGo</v>
      </c>
      <c r="AC314" t="str">
        <v>Micrometer · Anvil GMAN-XXXX</v>
      </c>
      <c r="AD314" t="str">
        <v>Micrometer · Blade</v>
      </c>
      <c r="AE314" t="str">
        <v>Micrometer · Disc</v>
      </c>
      <c r="AF314" t="str">
        <v>Micrometer · Outside</v>
      </c>
      <c r="AG314" t="str">
        <v>Micrometer · Pitch</v>
      </c>
      <c r="AH314" t="str">
        <v>Micrometer · Point</v>
      </c>
      <c r="AI314" t="str">
        <v>Micrometer · Spline</v>
      </c>
      <c r="AJ314" t="str">
        <v xml:space="preserve">Micrometer · Spline / Calc. </v>
      </c>
      <c r="AK314" t="str">
        <v>not sure</v>
      </c>
      <c r="AL314" t="str">
        <v>Ring/Internal (IDT)</v>
      </c>
      <c r="AM314" t="str">
        <v xml:space="preserve">Test Indicator/Concent. Ga. </v>
      </c>
      <c r="AN314" t="str">
        <v>Thread Plug Gauge · Go</v>
      </c>
      <c r="AO314" t="str">
        <v>Thread Plug Gauge · Go/NoGo</v>
      </c>
      <c r="AP314" t="str">
        <v>Thread Plug Gauge · NoGo</v>
      </c>
      <c r="AQ314" t="str">
        <v>Thread Ring Gauge · Go</v>
      </c>
      <c r="AR314" t="str">
        <v>Thread Ring Gauge · Go/NoGo</v>
      </c>
      <c r="AS314" t="str">
        <v>Thread Ring Gauge · NoGo</v>
      </c>
      <c r="AT314" t="str">
        <v>Visual</v>
      </c>
      <c r="AU314" t="str">
        <v>Visual · (Microscope)</v>
      </c>
      <c r="AV314" t="str">
        <v>Visual · 10×</v>
      </c>
      <c r="AW314" t="str">
        <v>Visual · 2.25×</v>
      </c>
      <c r="AX314" t="str">
        <v>Visual · DV</v>
      </c>
      <c r="AY314" t="str">
        <v>Visual GritBlast Comparator</v>
      </c>
    </row>
    <row r="315" spans="3:51">
      <c r="C315" t="str" cm="1">
        <f t="array" ref="C315:AY315">TRANSPOSE(_xlfn._xlws.SORT(_xlfn._xlws.FILTER($A$2:$A$279,ISNUMBER(SEARCH('PartLib Table'!N322,$A$2:$A$279)),"not found")))</f>
        <v>Caliper</v>
      </c>
      <c r="D315" t="str">
        <v>Caliper/Go Gauge</v>
      </c>
      <c r="E315" t="str">
        <v>Caliper/Go Pin</v>
      </c>
      <c r="F315" t="str">
        <v>Caliper/Internal (IDT)</v>
      </c>
      <c r="G315" t="str">
        <v>Comparator / Var.Meas.</v>
      </c>
      <c r="H315" t="str">
        <v>Function Part</v>
      </c>
      <c r="I315" t="str">
        <v>Functional · Gauge</v>
      </c>
      <c r="J315" t="str">
        <v>Gauge · Go</v>
      </c>
      <c r="K315" t="str">
        <v>Gauge · Go/NoGo</v>
      </c>
      <c r="L315" t="str">
        <v>Gauge · NoGo</v>
      </c>
      <c r="M315" t="str">
        <v>Gauge Pins · Go</v>
      </c>
      <c r="N315" t="str">
        <v>Gauge Pins · Go/NoGo</v>
      </c>
      <c r="O315" t="str">
        <v>Gauge Pins · NoGo</v>
      </c>
      <c r="P315" t="str">
        <v>Gauge Pins · Var.Best.Fit.</v>
      </c>
      <c r="Q315" t="str">
        <v>GCMM-000X (CMM) · Pass / Fail</v>
      </c>
      <c r="R315" t="str">
        <v>GCMM-000X (CMM) · Var.Meas.</v>
      </c>
      <c r="S315" t="str">
        <v>GOMS-000X (Sylvac)</v>
      </c>
      <c r="T315" t="str">
        <v>GRAM-00XX (RAM) · Pass / Fail</v>
      </c>
      <c r="U315" t="str">
        <v>GRAM-00XX (RAM) · Program</v>
      </c>
      <c r="V315" t="str">
        <v>GRAM-00XX (RAM) · Var.Meas.</v>
      </c>
      <c r="W315" t="str">
        <v>GRAM-00XX (RAM) · Visual</v>
      </c>
      <c r="X315" t="str">
        <v>Groove Width Micrometer</v>
      </c>
      <c r="Y315" t="str">
        <v>GTIC-00XX Test Indicator</v>
      </c>
      <c r="Z315" t="str">
        <v>Indicator / Drop</v>
      </c>
      <c r="AA315" t="str">
        <v>Inspection Fixture · Go</v>
      </c>
      <c r="AB315" t="str">
        <v>Inspection Fixture · NoGo</v>
      </c>
      <c r="AC315" t="str">
        <v>Micrometer · Anvil GMAN-XXXX</v>
      </c>
      <c r="AD315" t="str">
        <v>Micrometer · Blade</v>
      </c>
      <c r="AE315" t="str">
        <v>Micrometer · Disc</v>
      </c>
      <c r="AF315" t="str">
        <v>Micrometer · Outside</v>
      </c>
      <c r="AG315" t="str">
        <v>Micrometer · Pitch</v>
      </c>
      <c r="AH315" t="str">
        <v>Micrometer · Point</v>
      </c>
      <c r="AI315" t="str">
        <v>Micrometer · Spline</v>
      </c>
      <c r="AJ315" t="str">
        <v xml:space="preserve">Micrometer · Spline / Calc. </v>
      </c>
      <c r="AK315" t="str">
        <v>not sure</v>
      </c>
      <c r="AL315" t="str">
        <v>Ring/Internal (IDT)</v>
      </c>
      <c r="AM315" t="str">
        <v xml:space="preserve">Test Indicator/Concent. Ga. </v>
      </c>
      <c r="AN315" t="str">
        <v>Thread Plug Gauge · Go</v>
      </c>
      <c r="AO315" t="str">
        <v>Thread Plug Gauge · Go/NoGo</v>
      </c>
      <c r="AP315" t="str">
        <v>Thread Plug Gauge · NoGo</v>
      </c>
      <c r="AQ315" t="str">
        <v>Thread Ring Gauge · Go</v>
      </c>
      <c r="AR315" t="str">
        <v>Thread Ring Gauge · Go/NoGo</v>
      </c>
      <c r="AS315" t="str">
        <v>Thread Ring Gauge · NoGo</v>
      </c>
      <c r="AT315" t="str">
        <v>Visual</v>
      </c>
      <c r="AU315" t="str">
        <v>Visual · (Microscope)</v>
      </c>
      <c r="AV315" t="str">
        <v>Visual · 10×</v>
      </c>
      <c r="AW315" t="str">
        <v>Visual · 2.25×</v>
      </c>
      <c r="AX315" t="str">
        <v>Visual · DV</v>
      </c>
      <c r="AY315" t="str">
        <v>Visual GritBlast Comparator</v>
      </c>
    </row>
    <row r="316" spans="3:51">
      <c r="C316" t="str" cm="1">
        <f t="array" ref="C316:AY316">TRANSPOSE(_xlfn._xlws.SORT(_xlfn._xlws.FILTER($A$2:$A$279,ISNUMBER(SEARCH('PartLib Table'!N323,$A$2:$A$279)),"not found")))</f>
        <v>Caliper</v>
      </c>
      <c r="D316" t="str">
        <v>Caliper/Go Gauge</v>
      </c>
      <c r="E316" t="str">
        <v>Caliper/Go Pin</v>
      </c>
      <c r="F316" t="str">
        <v>Caliper/Internal (IDT)</v>
      </c>
      <c r="G316" t="str">
        <v>Comparator / Var.Meas.</v>
      </c>
      <c r="H316" t="str">
        <v>Function Part</v>
      </c>
      <c r="I316" t="str">
        <v>Functional · Gauge</v>
      </c>
      <c r="J316" t="str">
        <v>Gauge · Go</v>
      </c>
      <c r="K316" t="str">
        <v>Gauge · Go/NoGo</v>
      </c>
      <c r="L316" t="str">
        <v>Gauge · NoGo</v>
      </c>
      <c r="M316" t="str">
        <v>Gauge Pins · Go</v>
      </c>
      <c r="N316" t="str">
        <v>Gauge Pins · Go/NoGo</v>
      </c>
      <c r="O316" t="str">
        <v>Gauge Pins · NoGo</v>
      </c>
      <c r="P316" t="str">
        <v>Gauge Pins · Var.Best.Fit.</v>
      </c>
      <c r="Q316" t="str">
        <v>GCMM-000X (CMM) · Pass / Fail</v>
      </c>
      <c r="R316" t="str">
        <v>GCMM-000X (CMM) · Var.Meas.</v>
      </c>
      <c r="S316" t="str">
        <v>GOMS-000X (Sylvac)</v>
      </c>
      <c r="T316" t="str">
        <v>GRAM-00XX (RAM) · Pass / Fail</v>
      </c>
      <c r="U316" t="str">
        <v>GRAM-00XX (RAM) · Program</v>
      </c>
      <c r="V316" t="str">
        <v>GRAM-00XX (RAM) · Var.Meas.</v>
      </c>
      <c r="W316" t="str">
        <v>GRAM-00XX (RAM) · Visual</v>
      </c>
      <c r="X316" t="str">
        <v>Groove Width Micrometer</v>
      </c>
      <c r="Y316" t="str">
        <v>GTIC-00XX Test Indicator</v>
      </c>
      <c r="Z316" t="str">
        <v>Indicator / Drop</v>
      </c>
      <c r="AA316" t="str">
        <v>Inspection Fixture · Go</v>
      </c>
      <c r="AB316" t="str">
        <v>Inspection Fixture · NoGo</v>
      </c>
      <c r="AC316" t="str">
        <v>Micrometer · Anvil GMAN-XXXX</v>
      </c>
      <c r="AD316" t="str">
        <v>Micrometer · Blade</v>
      </c>
      <c r="AE316" t="str">
        <v>Micrometer · Disc</v>
      </c>
      <c r="AF316" t="str">
        <v>Micrometer · Outside</v>
      </c>
      <c r="AG316" t="str">
        <v>Micrometer · Pitch</v>
      </c>
      <c r="AH316" t="str">
        <v>Micrometer · Point</v>
      </c>
      <c r="AI316" t="str">
        <v>Micrometer · Spline</v>
      </c>
      <c r="AJ316" t="str">
        <v xml:space="preserve">Micrometer · Spline / Calc. </v>
      </c>
      <c r="AK316" t="str">
        <v>not sure</v>
      </c>
      <c r="AL316" t="str">
        <v>Ring/Internal (IDT)</v>
      </c>
      <c r="AM316" t="str">
        <v xml:space="preserve">Test Indicator/Concent. Ga. </v>
      </c>
      <c r="AN316" t="str">
        <v>Thread Plug Gauge · Go</v>
      </c>
      <c r="AO316" t="str">
        <v>Thread Plug Gauge · Go/NoGo</v>
      </c>
      <c r="AP316" t="str">
        <v>Thread Plug Gauge · NoGo</v>
      </c>
      <c r="AQ316" t="str">
        <v>Thread Ring Gauge · Go</v>
      </c>
      <c r="AR316" t="str">
        <v>Thread Ring Gauge · Go/NoGo</v>
      </c>
      <c r="AS316" t="str">
        <v>Thread Ring Gauge · NoGo</v>
      </c>
      <c r="AT316" t="str">
        <v>Visual</v>
      </c>
      <c r="AU316" t="str">
        <v>Visual · (Microscope)</v>
      </c>
      <c r="AV316" t="str">
        <v>Visual · 10×</v>
      </c>
      <c r="AW316" t="str">
        <v>Visual · 2.25×</v>
      </c>
      <c r="AX316" t="str">
        <v>Visual · DV</v>
      </c>
      <c r="AY316" t="str">
        <v>Visual GritBlast Comparator</v>
      </c>
    </row>
    <row r="317" spans="3:51">
      <c r="C317" t="str" cm="1">
        <f t="array" ref="C317:AY317">TRANSPOSE(_xlfn._xlws.SORT(_xlfn._xlws.FILTER($A$2:$A$279,ISNUMBER(SEARCH('PartLib Table'!N324,$A$2:$A$279)),"not found")))</f>
        <v>Caliper</v>
      </c>
      <c r="D317" t="str">
        <v>Caliper/Go Gauge</v>
      </c>
      <c r="E317" t="str">
        <v>Caliper/Go Pin</v>
      </c>
      <c r="F317" t="str">
        <v>Caliper/Internal (IDT)</v>
      </c>
      <c r="G317" t="str">
        <v>Comparator / Var.Meas.</v>
      </c>
      <c r="H317" t="str">
        <v>Function Part</v>
      </c>
      <c r="I317" t="str">
        <v>Functional · Gauge</v>
      </c>
      <c r="J317" t="str">
        <v>Gauge · Go</v>
      </c>
      <c r="K317" t="str">
        <v>Gauge · Go/NoGo</v>
      </c>
      <c r="L317" t="str">
        <v>Gauge · NoGo</v>
      </c>
      <c r="M317" t="str">
        <v>Gauge Pins · Go</v>
      </c>
      <c r="N317" t="str">
        <v>Gauge Pins · Go/NoGo</v>
      </c>
      <c r="O317" t="str">
        <v>Gauge Pins · NoGo</v>
      </c>
      <c r="P317" t="str">
        <v>Gauge Pins · Var.Best.Fit.</v>
      </c>
      <c r="Q317" t="str">
        <v>GCMM-000X (CMM) · Pass / Fail</v>
      </c>
      <c r="R317" t="str">
        <v>GCMM-000X (CMM) · Var.Meas.</v>
      </c>
      <c r="S317" t="str">
        <v>GOMS-000X (Sylvac)</v>
      </c>
      <c r="T317" t="str">
        <v>GRAM-00XX (RAM) · Pass / Fail</v>
      </c>
      <c r="U317" t="str">
        <v>GRAM-00XX (RAM) · Program</v>
      </c>
      <c r="V317" t="str">
        <v>GRAM-00XX (RAM) · Var.Meas.</v>
      </c>
      <c r="W317" t="str">
        <v>GRAM-00XX (RAM) · Visual</v>
      </c>
      <c r="X317" t="str">
        <v>Groove Width Micrometer</v>
      </c>
      <c r="Y317" t="str">
        <v>GTIC-00XX Test Indicator</v>
      </c>
      <c r="Z317" t="str">
        <v>Indicator / Drop</v>
      </c>
      <c r="AA317" t="str">
        <v>Inspection Fixture · Go</v>
      </c>
      <c r="AB317" t="str">
        <v>Inspection Fixture · NoGo</v>
      </c>
      <c r="AC317" t="str">
        <v>Micrometer · Anvil GMAN-XXXX</v>
      </c>
      <c r="AD317" t="str">
        <v>Micrometer · Blade</v>
      </c>
      <c r="AE317" t="str">
        <v>Micrometer · Disc</v>
      </c>
      <c r="AF317" t="str">
        <v>Micrometer · Outside</v>
      </c>
      <c r="AG317" t="str">
        <v>Micrometer · Pitch</v>
      </c>
      <c r="AH317" t="str">
        <v>Micrometer · Point</v>
      </c>
      <c r="AI317" t="str">
        <v>Micrometer · Spline</v>
      </c>
      <c r="AJ317" t="str">
        <v xml:space="preserve">Micrometer · Spline / Calc. </v>
      </c>
      <c r="AK317" t="str">
        <v>not sure</v>
      </c>
      <c r="AL317" t="str">
        <v>Ring/Internal (IDT)</v>
      </c>
      <c r="AM317" t="str">
        <v xml:space="preserve">Test Indicator/Concent. Ga. </v>
      </c>
      <c r="AN317" t="str">
        <v>Thread Plug Gauge · Go</v>
      </c>
      <c r="AO317" t="str">
        <v>Thread Plug Gauge · Go/NoGo</v>
      </c>
      <c r="AP317" t="str">
        <v>Thread Plug Gauge · NoGo</v>
      </c>
      <c r="AQ317" t="str">
        <v>Thread Ring Gauge · Go</v>
      </c>
      <c r="AR317" t="str">
        <v>Thread Ring Gauge · Go/NoGo</v>
      </c>
      <c r="AS317" t="str">
        <v>Thread Ring Gauge · NoGo</v>
      </c>
      <c r="AT317" t="str">
        <v>Visual</v>
      </c>
      <c r="AU317" t="str">
        <v>Visual · (Microscope)</v>
      </c>
      <c r="AV317" t="str">
        <v>Visual · 10×</v>
      </c>
      <c r="AW317" t="str">
        <v>Visual · 2.25×</v>
      </c>
      <c r="AX317" t="str">
        <v>Visual · DV</v>
      </c>
      <c r="AY317" t="str">
        <v>Visual GritBlast Comparator</v>
      </c>
    </row>
    <row r="318" spans="3:51">
      <c r="C318" t="str" cm="1">
        <f t="array" ref="C318:AY318">TRANSPOSE(_xlfn._xlws.SORT(_xlfn._xlws.FILTER($A$2:$A$279,ISNUMBER(SEARCH('PartLib Table'!N325,$A$2:$A$279)),"not found")))</f>
        <v>Caliper</v>
      </c>
      <c r="D318" t="str">
        <v>Caliper/Go Gauge</v>
      </c>
      <c r="E318" t="str">
        <v>Caliper/Go Pin</v>
      </c>
      <c r="F318" t="str">
        <v>Caliper/Internal (IDT)</v>
      </c>
      <c r="G318" t="str">
        <v>Comparator / Var.Meas.</v>
      </c>
      <c r="H318" t="str">
        <v>Function Part</v>
      </c>
      <c r="I318" t="str">
        <v>Functional · Gauge</v>
      </c>
      <c r="J318" t="str">
        <v>Gauge · Go</v>
      </c>
      <c r="K318" t="str">
        <v>Gauge · Go/NoGo</v>
      </c>
      <c r="L318" t="str">
        <v>Gauge · NoGo</v>
      </c>
      <c r="M318" t="str">
        <v>Gauge Pins · Go</v>
      </c>
      <c r="N318" t="str">
        <v>Gauge Pins · Go/NoGo</v>
      </c>
      <c r="O318" t="str">
        <v>Gauge Pins · NoGo</v>
      </c>
      <c r="P318" t="str">
        <v>Gauge Pins · Var.Best.Fit.</v>
      </c>
      <c r="Q318" t="str">
        <v>GCMM-000X (CMM) · Pass / Fail</v>
      </c>
      <c r="R318" t="str">
        <v>GCMM-000X (CMM) · Var.Meas.</v>
      </c>
      <c r="S318" t="str">
        <v>GOMS-000X (Sylvac)</v>
      </c>
      <c r="T318" t="str">
        <v>GRAM-00XX (RAM) · Pass / Fail</v>
      </c>
      <c r="U318" t="str">
        <v>GRAM-00XX (RAM) · Program</v>
      </c>
      <c r="V318" t="str">
        <v>GRAM-00XX (RAM) · Var.Meas.</v>
      </c>
      <c r="W318" t="str">
        <v>GRAM-00XX (RAM) · Visual</v>
      </c>
      <c r="X318" t="str">
        <v>Groove Width Micrometer</v>
      </c>
      <c r="Y318" t="str">
        <v>GTIC-00XX Test Indicator</v>
      </c>
      <c r="Z318" t="str">
        <v>Indicator / Drop</v>
      </c>
      <c r="AA318" t="str">
        <v>Inspection Fixture · Go</v>
      </c>
      <c r="AB318" t="str">
        <v>Inspection Fixture · NoGo</v>
      </c>
      <c r="AC318" t="str">
        <v>Micrometer · Anvil GMAN-XXXX</v>
      </c>
      <c r="AD318" t="str">
        <v>Micrometer · Blade</v>
      </c>
      <c r="AE318" t="str">
        <v>Micrometer · Disc</v>
      </c>
      <c r="AF318" t="str">
        <v>Micrometer · Outside</v>
      </c>
      <c r="AG318" t="str">
        <v>Micrometer · Pitch</v>
      </c>
      <c r="AH318" t="str">
        <v>Micrometer · Point</v>
      </c>
      <c r="AI318" t="str">
        <v>Micrometer · Spline</v>
      </c>
      <c r="AJ318" t="str">
        <v xml:space="preserve">Micrometer · Spline / Calc. </v>
      </c>
      <c r="AK318" t="str">
        <v>not sure</v>
      </c>
      <c r="AL318" t="str">
        <v>Ring/Internal (IDT)</v>
      </c>
      <c r="AM318" t="str">
        <v xml:space="preserve">Test Indicator/Concent. Ga. </v>
      </c>
      <c r="AN318" t="str">
        <v>Thread Plug Gauge · Go</v>
      </c>
      <c r="AO318" t="str">
        <v>Thread Plug Gauge · Go/NoGo</v>
      </c>
      <c r="AP318" t="str">
        <v>Thread Plug Gauge · NoGo</v>
      </c>
      <c r="AQ318" t="str">
        <v>Thread Ring Gauge · Go</v>
      </c>
      <c r="AR318" t="str">
        <v>Thread Ring Gauge · Go/NoGo</v>
      </c>
      <c r="AS318" t="str">
        <v>Thread Ring Gauge · NoGo</v>
      </c>
      <c r="AT318" t="str">
        <v>Visual</v>
      </c>
      <c r="AU318" t="str">
        <v>Visual · (Microscope)</v>
      </c>
      <c r="AV318" t="str">
        <v>Visual · 10×</v>
      </c>
      <c r="AW318" t="str">
        <v>Visual · 2.25×</v>
      </c>
      <c r="AX318" t="str">
        <v>Visual · DV</v>
      </c>
      <c r="AY318" t="str">
        <v>Visual GritBlast Comparator</v>
      </c>
    </row>
    <row r="319" spans="3:51">
      <c r="C319" t="str" cm="1">
        <f t="array" ref="C319:AY319">TRANSPOSE(_xlfn._xlws.SORT(_xlfn._xlws.FILTER($A$2:$A$279,ISNUMBER(SEARCH('PartLib Table'!N326,$A$2:$A$279)),"not found")))</f>
        <v>Caliper</v>
      </c>
      <c r="D319" t="str">
        <v>Caliper/Go Gauge</v>
      </c>
      <c r="E319" t="str">
        <v>Caliper/Go Pin</v>
      </c>
      <c r="F319" t="str">
        <v>Caliper/Internal (IDT)</v>
      </c>
      <c r="G319" t="str">
        <v>Comparator / Var.Meas.</v>
      </c>
      <c r="H319" t="str">
        <v>Function Part</v>
      </c>
      <c r="I319" t="str">
        <v>Functional · Gauge</v>
      </c>
      <c r="J319" t="str">
        <v>Gauge · Go</v>
      </c>
      <c r="K319" t="str">
        <v>Gauge · Go/NoGo</v>
      </c>
      <c r="L319" t="str">
        <v>Gauge · NoGo</v>
      </c>
      <c r="M319" t="str">
        <v>Gauge Pins · Go</v>
      </c>
      <c r="N319" t="str">
        <v>Gauge Pins · Go/NoGo</v>
      </c>
      <c r="O319" t="str">
        <v>Gauge Pins · NoGo</v>
      </c>
      <c r="P319" t="str">
        <v>Gauge Pins · Var.Best.Fit.</v>
      </c>
      <c r="Q319" t="str">
        <v>GCMM-000X (CMM) · Pass / Fail</v>
      </c>
      <c r="R319" t="str">
        <v>GCMM-000X (CMM) · Var.Meas.</v>
      </c>
      <c r="S319" t="str">
        <v>GOMS-000X (Sylvac)</v>
      </c>
      <c r="T319" t="str">
        <v>GRAM-00XX (RAM) · Pass / Fail</v>
      </c>
      <c r="U319" t="str">
        <v>GRAM-00XX (RAM) · Program</v>
      </c>
      <c r="V319" t="str">
        <v>GRAM-00XX (RAM) · Var.Meas.</v>
      </c>
      <c r="W319" t="str">
        <v>GRAM-00XX (RAM) · Visual</v>
      </c>
      <c r="X319" t="str">
        <v>Groove Width Micrometer</v>
      </c>
      <c r="Y319" t="str">
        <v>GTIC-00XX Test Indicator</v>
      </c>
      <c r="Z319" t="str">
        <v>Indicator / Drop</v>
      </c>
      <c r="AA319" t="str">
        <v>Inspection Fixture · Go</v>
      </c>
      <c r="AB319" t="str">
        <v>Inspection Fixture · NoGo</v>
      </c>
      <c r="AC319" t="str">
        <v>Micrometer · Anvil GMAN-XXXX</v>
      </c>
      <c r="AD319" t="str">
        <v>Micrometer · Blade</v>
      </c>
      <c r="AE319" t="str">
        <v>Micrometer · Disc</v>
      </c>
      <c r="AF319" t="str">
        <v>Micrometer · Outside</v>
      </c>
      <c r="AG319" t="str">
        <v>Micrometer · Pitch</v>
      </c>
      <c r="AH319" t="str">
        <v>Micrometer · Point</v>
      </c>
      <c r="AI319" t="str">
        <v>Micrometer · Spline</v>
      </c>
      <c r="AJ319" t="str">
        <v xml:space="preserve">Micrometer · Spline / Calc. </v>
      </c>
      <c r="AK319" t="str">
        <v>not sure</v>
      </c>
      <c r="AL319" t="str">
        <v>Ring/Internal (IDT)</v>
      </c>
      <c r="AM319" t="str">
        <v xml:space="preserve">Test Indicator/Concent. Ga. </v>
      </c>
      <c r="AN319" t="str">
        <v>Thread Plug Gauge · Go</v>
      </c>
      <c r="AO319" t="str">
        <v>Thread Plug Gauge · Go/NoGo</v>
      </c>
      <c r="AP319" t="str">
        <v>Thread Plug Gauge · NoGo</v>
      </c>
      <c r="AQ319" t="str">
        <v>Thread Ring Gauge · Go</v>
      </c>
      <c r="AR319" t="str">
        <v>Thread Ring Gauge · Go/NoGo</v>
      </c>
      <c r="AS319" t="str">
        <v>Thread Ring Gauge · NoGo</v>
      </c>
      <c r="AT319" t="str">
        <v>Visual</v>
      </c>
      <c r="AU319" t="str">
        <v>Visual · (Microscope)</v>
      </c>
      <c r="AV319" t="str">
        <v>Visual · 10×</v>
      </c>
      <c r="AW319" t="str">
        <v>Visual · 2.25×</v>
      </c>
      <c r="AX319" t="str">
        <v>Visual · DV</v>
      </c>
      <c r="AY319" t="str">
        <v>Visual GritBlast Comparator</v>
      </c>
    </row>
    <row r="320" spans="3:51">
      <c r="C320" t="str" cm="1">
        <f t="array" ref="C320:AY320">TRANSPOSE(_xlfn._xlws.SORT(_xlfn._xlws.FILTER($A$2:$A$279,ISNUMBER(SEARCH('PartLib Table'!N327,$A$2:$A$279)),"not found")))</f>
        <v>Caliper</v>
      </c>
      <c r="D320" t="str">
        <v>Caliper/Go Gauge</v>
      </c>
      <c r="E320" t="str">
        <v>Caliper/Go Pin</v>
      </c>
      <c r="F320" t="str">
        <v>Caliper/Internal (IDT)</v>
      </c>
      <c r="G320" t="str">
        <v>Comparator / Var.Meas.</v>
      </c>
      <c r="H320" t="str">
        <v>Function Part</v>
      </c>
      <c r="I320" t="str">
        <v>Functional · Gauge</v>
      </c>
      <c r="J320" t="str">
        <v>Gauge · Go</v>
      </c>
      <c r="K320" t="str">
        <v>Gauge · Go/NoGo</v>
      </c>
      <c r="L320" t="str">
        <v>Gauge · NoGo</v>
      </c>
      <c r="M320" t="str">
        <v>Gauge Pins · Go</v>
      </c>
      <c r="N320" t="str">
        <v>Gauge Pins · Go/NoGo</v>
      </c>
      <c r="O320" t="str">
        <v>Gauge Pins · NoGo</v>
      </c>
      <c r="P320" t="str">
        <v>Gauge Pins · Var.Best.Fit.</v>
      </c>
      <c r="Q320" t="str">
        <v>GCMM-000X (CMM) · Pass / Fail</v>
      </c>
      <c r="R320" t="str">
        <v>GCMM-000X (CMM) · Var.Meas.</v>
      </c>
      <c r="S320" t="str">
        <v>GOMS-000X (Sylvac)</v>
      </c>
      <c r="T320" t="str">
        <v>GRAM-00XX (RAM) · Pass / Fail</v>
      </c>
      <c r="U320" t="str">
        <v>GRAM-00XX (RAM) · Program</v>
      </c>
      <c r="V320" t="str">
        <v>GRAM-00XX (RAM) · Var.Meas.</v>
      </c>
      <c r="W320" t="str">
        <v>GRAM-00XX (RAM) · Visual</v>
      </c>
      <c r="X320" t="str">
        <v>Groove Width Micrometer</v>
      </c>
      <c r="Y320" t="str">
        <v>GTIC-00XX Test Indicator</v>
      </c>
      <c r="Z320" t="str">
        <v>Indicator / Drop</v>
      </c>
      <c r="AA320" t="str">
        <v>Inspection Fixture · Go</v>
      </c>
      <c r="AB320" t="str">
        <v>Inspection Fixture · NoGo</v>
      </c>
      <c r="AC320" t="str">
        <v>Micrometer · Anvil GMAN-XXXX</v>
      </c>
      <c r="AD320" t="str">
        <v>Micrometer · Blade</v>
      </c>
      <c r="AE320" t="str">
        <v>Micrometer · Disc</v>
      </c>
      <c r="AF320" t="str">
        <v>Micrometer · Outside</v>
      </c>
      <c r="AG320" t="str">
        <v>Micrometer · Pitch</v>
      </c>
      <c r="AH320" t="str">
        <v>Micrometer · Point</v>
      </c>
      <c r="AI320" t="str">
        <v>Micrometer · Spline</v>
      </c>
      <c r="AJ320" t="str">
        <v xml:space="preserve">Micrometer · Spline / Calc. </v>
      </c>
      <c r="AK320" t="str">
        <v>not sure</v>
      </c>
      <c r="AL320" t="str">
        <v>Ring/Internal (IDT)</v>
      </c>
      <c r="AM320" t="str">
        <v xml:space="preserve">Test Indicator/Concent. Ga. </v>
      </c>
      <c r="AN320" t="str">
        <v>Thread Plug Gauge · Go</v>
      </c>
      <c r="AO320" t="str">
        <v>Thread Plug Gauge · Go/NoGo</v>
      </c>
      <c r="AP320" t="str">
        <v>Thread Plug Gauge · NoGo</v>
      </c>
      <c r="AQ320" t="str">
        <v>Thread Ring Gauge · Go</v>
      </c>
      <c r="AR320" t="str">
        <v>Thread Ring Gauge · Go/NoGo</v>
      </c>
      <c r="AS320" t="str">
        <v>Thread Ring Gauge · NoGo</v>
      </c>
      <c r="AT320" t="str">
        <v>Visual</v>
      </c>
      <c r="AU320" t="str">
        <v>Visual · (Microscope)</v>
      </c>
      <c r="AV320" t="str">
        <v>Visual · 10×</v>
      </c>
      <c r="AW320" t="str">
        <v>Visual · 2.25×</v>
      </c>
      <c r="AX320" t="str">
        <v>Visual · DV</v>
      </c>
      <c r="AY320" t="str">
        <v>Visual GritBlast Comparator</v>
      </c>
    </row>
    <row r="321" spans="3:51">
      <c r="C321" t="str" cm="1">
        <f t="array" ref="C321:AY321">TRANSPOSE(_xlfn._xlws.SORT(_xlfn._xlws.FILTER($A$2:$A$279,ISNUMBER(SEARCH('PartLib Table'!N328,$A$2:$A$279)),"not found")))</f>
        <v>Caliper</v>
      </c>
      <c r="D321" t="str">
        <v>Caliper/Go Gauge</v>
      </c>
      <c r="E321" t="str">
        <v>Caliper/Go Pin</v>
      </c>
      <c r="F321" t="str">
        <v>Caliper/Internal (IDT)</v>
      </c>
      <c r="G321" t="str">
        <v>Comparator / Var.Meas.</v>
      </c>
      <c r="H321" t="str">
        <v>Function Part</v>
      </c>
      <c r="I321" t="str">
        <v>Functional · Gauge</v>
      </c>
      <c r="J321" t="str">
        <v>Gauge · Go</v>
      </c>
      <c r="K321" t="str">
        <v>Gauge · Go/NoGo</v>
      </c>
      <c r="L321" t="str">
        <v>Gauge · NoGo</v>
      </c>
      <c r="M321" t="str">
        <v>Gauge Pins · Go</v>
      </c>
      <c r="N321" t="str">
        <v>Gauge Pins · Go/NoGo</v>
      </c>
      <c r="O321" t="str">
        <v>Gauge Pins · NoGo</v>
      </c>
      <c r="P321" t="str">
        <v>Gauge Pins · Var.Best.Fit.</v>
      </c>
      <c r="Q321" t="str">
        <v>GCMM-000X (CMM) · Pass / Fail</v>
      </c>
      <c r="R321" t="str">
        <v>GCMM-000X (CMM) · Var.Meas.</v>
      </c>
      <c r="S321" t="str">
        <v>GOMS-000X (Sylvac)</v>
      </c>
      <c r="T321" t="str">
        <v>GRAM-00XX (RAM) · Pass / Fail</v>
      </c>
      <c r="U321" t="str">
        <v>GRAM-00XX (RAM) · Program</v>
      </c>
      <c r="V321" t="str">
        <v>GRAM-00XX (RAM) · Var.Meas.</v>
      </c>
      <c r="W321" t="str">
        <v>GRAM-00XX (RAM) · Visual</v>
      </c>
      <c r="X321" t="str">
        <v>Groove Width Micrometer</v>
      </c>
      <c r="Y321" t="str">
        <v>GTIC-00XX Test Indicator</v>
      </c>
      <c r="Z321" t="str">
        <v>Indicator / Drop</v>
      </c>
      <c r="AA321" t="str">
        <v>Inspection Fixture · Go</v>
      </c>
      <c r="AB321" t="str">
        <v>Inspection Fixture · NoGo</v>
      </c>
      <c r="AC321" t="str">
        <v>Micrometer · Anvil GMAN-XXXX</v>
      </c>
      <c r="AD321" t="str">
        <v>Micrometer · Blade</v>
      </c>
      <c r="AE321" t="str">
        <v>Micrometer · Disc</v>
      </c>
      <c r="AF321" t="str">
        <v>Micrometer · Outside</v>
      </c>
      <c r="AG321" t="str">
        <v>Micrometer · Pitch</v>
      </c>
      <c r="AH321" t="str">
        <v>Micrometer · Point</v>
      </c>
      <c r="AI321" t="str">
        <v>Micrometer · Spline</v>
      </c>
      <c r="AJ321" t="str">
        <v xml:space="preserve">Micrometer · Spline / Calc. </v>
      </c>
      <c r="AK321" t="str">
        <v>not sure</v>
      </c>
      <c r="AL321" t="str">
        <v>Ring/Internal (IDT)</v>
      </c>
      <c r="AM321" t="str">
        <v xml:space="preserve">Test Indicator/Concent. Ga. </v>
      </c>
      <c r="AN321" t="str">
        <v>Thread Plug Gauge · Go</v>
      </c>
      <c r="AO321" t="str">
        <v>Thread Plug Gauge · Go/NoGo</v>
      </c>
      <c r="AP321" t="str">
        <v>Thread Plug Gauge · NoGo</v>
      </c>
      <c r="AQ321" t="str">
        <v>Thread Ring Gauge · Go</v>
      </c>
      <c r="AR321" t="str">
        <v>Thread Ring Gauge · Go/NoGo</v>
      </c>
      <c r="AS321" t="str">
        <v>Thread Ring Gauge · NoGo</v>
      </c>
      <c r="AT321" t="str">
        <v>Visual</v>
      </c>
      <c r="AU321" t="str">
        <v>Visual · (Microscope)</v>
      </c>
      <c r="AV321" t="str">
        <v>Visual · 10×</v>
      </c>
      <c r="AW321" t="str">
        <v>Visual · 2.25×</v>
      </c>
      <c r="AX321" t="str">
        <v>Visual · DV</v>
      </c>
      <c r="AY321" t="str">
        <v>Visual GritBlast Comparator</v>
      </c>
    </row>
    <row r="322" spans="3:51">
      <c r="C322" t="str" cm="1">
        <f t="array" ref="C322:AY322">TRANSPOSE(_xlfn._xlws.SORT(_xlfn._xlws.FILTER($A$2:$A$279,ISNUMBER(SEARCH('PartLib Table'!N329,$A$2:$A$279)),"not found")))</f>
        <v>Caliper</v>
      </c>
      <c r="D322" t="str">
        <v>Caliper/Go Gauge</v>
      </c>
      <c r="E322" t="str">
        <v>Caliper/Go Pin</v>
      </c>
      <c r="F322" t="str">
        <v>Caliper/Internal (IDT)</v>
      </c>
      <c r="G322" t="str">
        <v>Comparator / Var.Meas.</v>
      </c>
      <c r="H322" t="str">
        <v>Function Part</v>
      </c>
      <c r="I322" t="str">
        <v>Functional · Gauge</v>
      </c>
      <c r="J322" t="str">
        <v>Gauge · Go</v>
      </c>
      <c r="K322" t="str">
        <v>Gauge · Go/NoGo</v>
      </c>
      <c r="L322" t="str">
        <v>Gauge · NoGo</v>
      </c>
      <c r="M322" t="str">
        <v>Gauge Pins · Go</v>
      </c>
      <c r="N322" t="str">
        <v>Gauge Pins · Go/NoGo</v>
      </c>
      <c r="O322" t="str">
        <v>Gauge Pins · NoGo</v>
      </c>
      <c r="P322" t="str">
        <v>Gauge Pins · Var.Best.Fit.</v>
      </c>
      <c r="Q322" t="str">
        <v>GCMM-000X (CMM) · Pass / Fail</v>
      </c>
      <c r="R322" t="str">
        <v>GCMM-000X (CMM) · Var.Meas.</v>
      </c>
      <c r="S322" t="str">
        <v>GOMS-000X (Sylvac)</v>
      </c>
      <c r="T322" t="str">
        <v>GRAM-00XX (RAM) · Pass / Fail</v>
      </c>
      <c r="U322" t="str">
        <v>GRAM-00XX (RAM) · Program</v>
      </c>
      <c r="V322" t="str">
        <v>GRAM-00XX (RAM) · Var.Meas.</v>
      </c>
      <c r="W322" t="str">
        <v>GRAM-00XX (RAM) · Visual</v>
      </c>
      <c r="X322" t="str">
        <v>Groove Width Micrometer</v>
      </c>
      <c r="Y322" t="str">
        <v>GTIC-00XX Test Indicator</v>
      </c>
      <c r="Z322" t="str">
        <v>Indicator / Drop</v>
      </c>
      <c r="AA322" t="str">
        <v>Inspection Fixture · Go</v>
      </c>
      <c r="AB322" t="str">
        <v>Inspection Fixture · NoGo</v>
      </c>
      <c r="AC322" t="str">
        <v>Micrometer · Anvil GMAN-XXXX</v>
      </c>
      <c r="AD322" t="str">
        <v>Micrometer · Blade</v>
      </c>
      <c r="AE322" t="str">
        <v>Micrometer · Disc</v>
      </c>
      <c r="AF322" t="str">
        <v>Micrometer · Outside</v>
      </c>
      <c r="AG322" t="str">
        <v>Micrometer · Pitch</v>
      </c>
      <c r="AH322" t="str">
        <v>Micrometer · Point</v>
      </c>
      <c r="AI322" t="str">
        <v>Micrometer · Spline</v>
      </c>
      <c r="AJ322" t="str">
        <v xml:space="preserve">Micrometer · Spline / Calc. </v>
      </c>
      <c r="AK322" t="str">
        <v>not sure</v>
      </c>
      <c r="AL322" t="str">
        <v>Ring/Internal (IDT)</v>
      </c>
      <c r="AM322" t="str">
        <v xml:space="preserve">Test Indicator/Concent. Ga. </v>
      </c>
      <c r="AN322" t="str">
        <v>Thread Plug Gauge · Go</v>
      </c>
      <c r="AO322" t="str">
        <v>Thread Plug Gauge · Go/NoGo</v>
      </c>
      <c r="AP322" t="str">
        <v>Thread Plug Gauge · NoGo</v>
      </c>
      <c r="AQ322" t="str">
        <v>Thread Ring Gauge · Go</v>
      </c>
      <c r="AR322" t="str">
        <v>Thread Ring Gauge · Go/NoGo</v>
      </c>
      <c r="AS322" t="str">
        <v>Thread Ring Gauge · NoGo</v>
      </c>
      <c r="AT322" t="str">
        <v>Visual</v>
      </c>
      <c r="AU322" t="str">
        <v>Visual · (Microscope)</v>
      </c>
      <c r="AV322" t="str">
        <v>Visual · 10×</v>
      </c>
      <c r="AW322" t="str">
        <v>Visual · 2.25×</v>
      </c>
      <c r="AX322" t="str">
        <v>Visual · DV</v>
      </c>
      <c r="AY322" t="str">
        <v>Visual GritBlast Comparator</v>
      </c>
    </row>
    <row r="323" spans="3:51">
      <c r="C323" t="str" cm="1">
        <f t="array" ref="C323:AY323">TRANSPOSE(_xlfn._xlws.SORT(_xlfn._xlws.FILTER($A$2:$A$279,ISNUMBER(SEARCH('PartLib Table'!N330,$A$2:$A$279)),"not found")))</f>
        <v>Caliper</v>
      </c>
      <c r="D323" t="str">
        <v>Caliper/Go Gauge</v>
      </c>
      <c r="E323" t="str">
        <v>Caliper/Go Pin</v>
      </c>
      <c r="F323" t="str">
        <v>Caliper/Internal (IDT)</v>
      </c>
      <c r="G323" t="str">
        <v>Comparator / Var.Meas.</v>
      </c>
      <c r="H323" t="str">
        <v>Function Part</v>
      </c>
      <c r="I323" t="str">
        <v>Functional · Gauge</v>
      </c>
      <c r="J323" t="str">
        <v>Gauge · Go</v>
      </c>
      <c r="K323" t="str">
        <v>Gauge · Go/NoGo</v>
      </c>
      <c r="L323" t="str">
        <v>Gauge · NoGo</v>
      </c>
      <c r="M323" t="str">
        <v>Gauge Pins · Go</v>
      </c>
      <c r="N323" t="str">
        <v>Gauge Pins · Go/NoGo</v>
      </c>
      <c r="O323" t="str">
        <v>Gauge Pins · NoGo</v>
      </c>
      <c r="P323" t="str">
        <v>Gauge Pins · Var.Best.Fit.</v>
      </c>
      <c r="Q323" t="str">
        <v>GCMM-000X (CMM) · Pass / Fail</v>
      </c>
      <c r="R323" t="str">
        <v>GCMM-000X (CMM) · Var.Meas.</v>
      </c>
      <c r="S323" t="str">
        <v>GOMS-000X (Sylvac)</v>
      </c>
      <c r="T323" t="str">
        <v>GRAM-00XX (RAM) · Pass / Fail</v>
      </c>
      <c r="U323" t="str">
        <v>GRAM-00XX (RAM) · Program</v>
      </c>
      <c r="V323" t="str">
        <v>GRAM-00XX (RAM) · Var.Meas.</v>
      </c>
      <c r="W323" t="str">
        <v>GRAM-00XX (RAM) · Visual</v>
      </c>
      <c r="X323" t="str">
        <v>Groove Width Micrometer</v>
      </c>
      <c r="Y323" t="str">
        <v>GTIC-00XX Test Indicator</v>
      </c>
      <c r="Z323" t="str">
        <v>Indicator / Drop</v>
      </c>
      <c r="AA323" t="str">
        <v>Inspection Fixture · Go</v>
      </c>
      <c r="AB323" t="str">
        <v>Inspection Fixture · NoGo</v>
      </c>
      <c r="AC323" t="str">
        <v>Micrometer · Anvil GMAN-XXXX</v>
      </c>
      <c r="AD323" t="str">
        <v>Micrometer · Blade</v>
      </c>
      <c r="AE323" t="str">
        <v>Micrometer · Disc</v>
      </c>
      <c r="AF323" t="str">
        <v>Micrometer · Outside</v>
      </c>
      <c r="AG323" t="str">
        <v>Micrometer · Pitch</v>
      </c>
      <c r="AH323" t="str">
        <v>Micrometer · Point</v>
      </c>
      <c r="AI323" t="str">
        <v>Micrometer · Spline</v>
      </c>
      <c r="AJ323" t="str">
        <v xml:space="preserve">Micrometer · Spline / Calc. </v>
      </c>
      <c r="AK323" t="str">
        <v>not sure</v>
      </c>
      <c r="AL323" t="str">
        <v>Ring/Internal (IDT)</v>
      </c>
      <c r="AM323" t="str">
        <v xml:space="preserve">Test Indicator/Concent. Ga. </v>
      </c>
      <c r="AN323" t="str">
        <v>Thread Plug Gauge · Go</v>
      </c>
      <c r="AO323" t="str">
        <v>Thread Plug Gauge · Go/NoGo</v>
      </c>
      <c r="AP323" t="str">
        <v>Thread Plug Gauge · NoGo</v>
      </c>
      <c r="AQ323" t="str">
        <v>Thread Ring Gauge · Go</v>
      </c>
      <c r="AR323" t="str">
        <v>Thread Ring Gauge · Go/NoGo</v>
      </c>
      <c r="AS323" t="str">
        <v>Thread Ring Gauge · NoGo</v>
      </c>
      <c r="AT323" t="str">
        <v>Visual</v>
      </c>
      <c r="AU323" t="str">
        <v>Visual · (Microscope)</v>
      </c>
      <c r="AV323" t="str">
        <v>Visual · 10×</v>
      </c>
      <c r="AW323" t="str">
        <v>Visual · 2.25×</v>
      </c>
      <c r="AX323" t="str">
        <v>Visual · DV</v>
      </c>
      <c r="AY323" t="str">
        <v>Visual GritBlast Comparator</v>
      </c>
    </row>
    <row r="324" spans="3:51">
      <c r="C324" t="str" cm="1">
        <f t="array" ref="C324:AY324">TRANSPOSE(_xlfn._xlws.SORT(_xlfn._xlws.FILTER($A$2:$A$279,ISNUMBER(SEARCH('PartLib Table'!N331,$A$2:$A$279)),"not found")))</f>
        <v>Caliper</v>
      </c>
      <c r="D324" t="str">
        <v>Caliper/Go Gauge</v>
      </c>
      <c r="E324" t="str">
        <v>Caliper/Go Pin</v>
      </c>
      <c r="F324" t="str">
        <v>Caliper/Internal (IDT)</v>
      </c>
      <c r="G324" t="str">
        <v>Comparator / Var.Meas.</v>
      </c>
      <c r="H324" t="str">
        <v>Function Part</v>
      </c>
      <c r="I324" t="str">
        <v>Functional · Gauge</v>
      </c>
      <c r="J324" t="str">
        <v>Gauge · Go</v>
      </c>
      <c r="K324" t="str">
        <v>Gauge · Go/NoGo</v>
      </c>
      <c r="L324" t="str">
        <v>Gauge · NoGo</v>
      </c>
      <c r="M324" t="str">
        <v>Gauge Pins · Go</v>
      </c>
      <c r="N324" t="str">
        <v>Gauge Pins · Go/NoGo</v>
      </c>
      <c r="O324" t="str">
        <v>Gauge Pins · NoGo</v>
      </c>
      <c r="P324" t="str">
        <v>Gauge Pins · Var.Best.Fit.</v>
      </c>
      <c r="Q324" t="str">
        <v>GCMM-000X (CMM) · Pass / Fail</v>
      </c>
      <c r="R324" t="str">
        <v>GCMM-000X (CMM) · Var.Meas.</v>
      </c>
      <c r="S324" t="str">
        <v>GOMS-000X (Sylvac)</v>
      </c>
      <c r="T324" t="str">
        <v>GRAM-00XX (RAM) · Pass / Fail</v>
      </c>
      <c r="U324" t="str">
        <v>GRAM-00XX (RAM) · Program</v>
      </c>
      <c r="V324" t="str">
        <v>GRAM-00XX (RAM) · Var.Meas.</v>
      </c>
      <c r="W324" t="str">
        <v>GRAM-00XX (RAM) · Visual</v>
      </c>
      <c r="X324" t="str">
        <v>Groove Width Micrometer</v>
      </c>
      <c r="Y324" t="str">
        <v>GTIC-00XX Test Indicator</v>
      </c>
      <c r="Z324" t="str">
        <v>Indicator / Drop</v>
      </c>
      <c r="AA324" t="str">
        <v>Inspection Fixture · Go</v>
      </c>
      <c r="AB324" t="str">
        <v>Inspection Fixture · NoGo</v>
      </c>
      <c r="AC324" t="str">
        <v>Micrometer · Anvil GMAN-XXXX</v>
      </c>
      <c r="AD324" t="str">
        <v>Micrometer · Blade</v>
      </c>
      <c r="AE324" t="str">
        <v>Micrometer · Disc</v>
      </c>
      <c r="AF324" t="str">
        <v>Micrometer · Outside</v>
      </c>
      <c r="AG324" t="str">
        <v>Micrometer · Pitch</v>
      </c>
      <c r="AH324" t="str">
        <v>Micrometer · Point</v>
      </c>
      <c r="AI324" t="str">
        <v>Micrometer · Spline</v>
      </c>
      <c r="AJ324" t="str">
        <v xml:space="preserve">Micrometer · Spline / Calc. </v>
      </c>
      <c r="AK324" t="str">
        <v>not sure</v>
      </c>
      <c r="AL324" t="str">
        <v>Ring/Internal (IDT)</v>
      </c>
      <c r="AM324" t="str">
        <v xml:space="preserve">Test Indicator/Concent. Ga. </v>
      </c>
      <c r="AN324" t="str">
        <v>Thread Plug Gauge · Go</v>
      </c>
      <c r="AO324" t="str">
        <v>Thread Plug Gauge · Go/NoGo</v>
      </c>
      <c r="AP324" t="str">
        <v>Thread Plug Gauge · NoGo</v>
      </c>
      <c r="AQ324" t="str">
        <v>Thread Ring Gauge · Go</v>
      </c>
      <c r="AR324" t="str">
        <v>Thread Ring Gauge · Go/NoGo</v>
      </c>
      <c r="AS324" t="str">
        <v>Thread Ring Gauge · NoGo</v>
      </c>
      <c r="AT324" t="str">
        <v>Visual</v>
      </c>
      <c r="AU324" t="str">
        <v>Visual · (Microscope)</v>
      </c>
      <c r="AV324" t="str">
        <v>Visual · 10×</v>
      </c>
      <c r="AW324" t="str">
        <v>Visual · 2.25×</v>
      </c>
      <c r="AX324" t="str">
        <v>Visual · DV</v>
      </c>
      <c r="AY324" t="str">
        <v>Visual GritBlast Comparator</v>
      </c>
    </row>
    <row r="325" spans="3:51">
      <c r="C325" t="str" cm="1">
        <f t="array" ref="C325:AY325">TRANSPOSE(_xlfn._xlws.SORT(_xlfn._xlws.FILTER($A$2:$A$279,ISNUMBER(SEARCH('PartLib Table'!N332,$A$2:$A$279)),"not found")))</f>
        <v>Caliper</v>
      </c>
      <c r="D325" t="str">
        <v>Caliper/Go Gauge</v>
      </c>
      <c r="E325" t="str">
        <v>Caliper/Go Pin</v>
      </c>
      <c r="F325" t="str">
        <v>Caliper/Internal (IDT)</v>
      </c>
      <c r="G325" t="str">
        <v>Comparator / Var.Meas.</v>
      </c>
      <c r="H325" t="str">
        <v>Function Part</v>
      </c>
      <c r="I325" t="str">
        <v>Functional · Gauge</v>
      </c>
      <c r="J325" t="str">
        <v>Gauge · Go</v>
      </c>
      <c r="K325" t="str">
        <v>Gauge · Go/NoGo</v>
      </c>
      <c r="L325" t="str">
        <v>Gauge · NoGo</v>
      </c>
      <c r="M325" t="str">
        <v>Gauge Pins · Go</v>
      </c>
      <c r="N325" t="str">
        <v>Gauge Pins · Go/NoGo</v>
      </c>
      <c r="O325" t="str">
        <v>Gauge Pins · NoGo</v>
      </c>
      <c r="P325" t="str">
        <v>Gauge Pins · Var.Best.Fit.</v>
      </c>
      <c r="Q325" t="str">
        <v>GCMM-000X (CMM) · Pass / Fail</v>
      </c>
      <c r="R325" t="str">
        <v>GCMM-000X (CMM) · Var.Meas.</v>
      </c>
      <c r="S325" t="str">
        <v>GOMS-000X (Sylvac)</v>
      </c>
      <c r="T325" t="str">
        <v>GRAM-00XX (RAM) · Pass / Fail</v>
      </c>
      <c r="U325" t="str">
        <v>GRAM-00XX (RAM) · Program</v>
      </c>
      <c r="V325" t="str">
        <v>GRAM-00XX (RAM) · Var.Meas.</v>
      </c>
      <c r="W325" t="str">
        <v>GRAM-00XX (RAM) · Visual</v>
      </c>
      <c r="X325" t="str">
        <v>Groove Width Micrometer</v>
      </c>
      <c r="Y325" t="str">
        <v>GTIC-00XX Test Indicator</v>
      </c>
      <c r="Z325" t="str">
        <v>Indicator / Drop</v>
      </c>
      <c r="AA325" t="str">
        <v>Inspection Fixture · Go</v>
      </c>
      <c r="AB325" t="str">
        <v>Inspection Fixture · NoGo</v>
      </c>
      <c r="AC325" t="str">
        <v>Micrometer · Anvil GMAN-XXXX</v>
      </c>
      <c r="AD325" t="str">
        <v>Micrometer · Blade</v>
      </c>
      <c r="AE325" t="str">
        <v>Micrometer · Disc</v>
      </c>
      <c r="AF325" t="str">
        <v>Micrometer · Outside</v>
      </c>
      <c r="AG325" t="str">
        <v>Micrometer · Pitch</v>
      </c>
      <c r="AH325" t="str">
        <v>Micrometer · Point</v>
      </c>
      <c r="AI325" t="str">
        <v>Micrometer · Spline</v>
      </c>
      <c r="AJ325" t="str">
        <v xml:space="preserve">Micrometer · Spline / Calc. </v>
      </c>
      <c r="AK325" t="str">
        <v>not sure</v>
      </c>
      <c r="AL325" t="str">
        <v>Ring/Internal (IDT)</v>
      </c>
      <c r="AM325" t="str">
        <v xml:space="preserve">Test Indicator/Concent. Ga. </v>
      </c>
      <c r="AN325" t="str">
        <v>Thread Plug Gauge · Go</v>
      </c>
      <c r="AO325" t="str">
        <v>Thread Plug Gauge · Go/NoGo</v>
      </c>
      <c r="AP325" t="str">
        <v>Thread Plug Gauge · NoGo</v>
      </c>
      <c r="AQ325" t="str">
        <v>Thread Ring Gauge · Go</v>
      </c>
      <c r="AR325" t="str">
        <v>Thread Ring Gauge · Go/NoGo</v>
      </c>
      <c r="AS325" t="str">
        <v>Thread Ring Gauge · NoGo</v>
      </c>
      <c r="AT325" t="str">
        <v>Visual</v>
      </c>
      <c r="AU325" t="str">
        <v>Visual · (Microscope)</v>
      </c>
      <c r="AV325" t="str">
        <v>Visual · 10×</v>
      </c>
      <c r="AW325" t="str">
        <v>Visual · 2.25×</v>
      </c>
      <c r="AX325" t="str">
        <v>Visual · DV</v>
      </c>
      <c r="AY325" t="str">
        <v>Visual GritBlast Comparator</v>
      </c>
    </row>
    <row r="326" spans="3:51">
      <c r="C326" t="str" cm="1">
        <f t="array" ref="C326:AY326">TRANSPOSE(_xlfn._xlws.SORT(_xlfn._xlws.FILTER($A$2:$A$279,ISNUMBER(SEARCH('PartLib Table'!N333,$A$2:$A$279)),"not found")))</f>
        <v>Caliper</v>
      </c>
      <c r="D326" t="str">
        <v>Caliper/Go Gauge</v>
      </c>
      <c r="E326" t="str">
        <v>Caliper/Go Pin</v>
      </c>
      <c r="F326" t="str">
        <v>Caliper/Internal (IDT)</v>
      </c>
      <c r="G326" t="str">
        <v>Comparator / Var.Meas.</v>
      </c>
      <c r="H326" t="str">
        <v>Function Part</v>
      </c>
      <c r="I326" t="str">
        <v>Functional · Gauge</v>
      </c>
      <c r="J326" t="str">
        <v>Gauge · Go</v>
      </c>
      <c r="K326" t="str">
        <v>Gauge · Go/NoGo</v>
      </c>
      <c r="L326" t="str">
        <v>Gauge · NoGo</v>
      </c>
      <c r="M326" t="str">
        <v>Gauge Pins · Go</v>
      </c>
      <c r="N326" t="str">
        <v>Gauge Pins · Go/NoGo</v>
      </c>
      <c r="O326" t="str">
        <v>Gauge Pins · NoGo</v>
      </c>
      <c r="P326" t="str">
        <v>Gauge Pins · Var.Best.Fit.</v>
      </c>
      <c r="Q326" t="str">
        <v>GCMM-000X (CMM) · Pass / Fail</v>
      </c>
      <c r="R326" t="str">
        <v>GCMM-000X (CMM) · Var.Meas.</v>
      </c>
      <c r="S326" t="str">
        <v>GOMS-000X (Sylvac)</v>
      </c>
      <c r="T326" t="str">
        <v>GRAM-00XX (RAM) · Pass / Fail</v>
      </c>
      <c r="U326" t="str">
        <v>GRAM-00XX (RAM) · Program</v>
      </c>
      <c r="V326" t="str">
        <v>GRAM-00XX (RAM) · Var.Meas.</v>
      </c>
      <c r="W326" t="str">
        <v>GRAM-00XX (RAM) · Visual</v>
      </c>
      <c r="X326" t="str">
        <v>Groove Width Micrometer</v>
      </c>
      <c r="Y326" t="str">
        <v>GTIC-00XX Test Indicator</v>
      </c>
      <c r="Z326" t="str">
        <v>Indicator / Drop</v>
      </c>
      <c r="AA326" t="str">
        <v>Inspection Fixture · Go</v>
      </c>
      <c r="AB326" t="str">
        <v>Inspection Fixture · NoGo</v>
      </c>
      <c r="AC326" t="str">
        <v>Micrometer · Anvil GMAN-XXXX</v>
      </c>
      <c r="AD326" t="str">
        <v>Micrometer · Blade</v>
      </c>
      <c r="AE326" t="str">
        <v>Micrometer · Disc</v>
      </c>
      <c r="AF326" t="str">
        <v>Micrometer · Outside</v>
      </c>
      <c r="AG326" t="str">
        <v>Micrometer · Pitch</v>
      </c>
      <c r="AH326" t="str">
        <v>Micrometer · Point</v>
      </c>
      <c r="AI326" t="str">
        <v>Micrometer · Spline</v>
      </c>
      <c r="AJ326" t="str">
        <v xml:space="preserve">Micrometer · Spline / Calc. </v>
      </c>
      <c r="AK326" t="str">
        <v>not sure</v>
      </c>
      <c r="AL326" t="str">
        <v>Ring/Internal (IDT)</v>
      </c>
      <c r="AM326" t="str">
        <v xml:space="preserve">Test Indicator/Concent. Ga. </v>
      </c>
      <c r="AN326" t="str">
        <v>Thread Plug Gauge · Go</v>
      </c>
      <c r="AO326" t="str">
        <v>Thread Plug Gauge · Go/NoGo</v>
      </c>
      <c r="AP326" t="str">
        <v>Thread Plug Gauge · NoGo</v>
      </c>
      <c r="AQ326" t="str">
        <v>Thread Ring Gauge · Go</v>
      </c>
      <c r="AR326" t="str">
        <v>Thread Ring Gauge · Go/NoGo</v>
      </c>
      <c r="AS326" t="str">
        <v>Thread Ring Gauge · NoGo</v>
      </c>
      <c r="AT326" t="str">
        <v>Visual</v>
      </c>
      <c r="AU326" t="str">
        <v>Visual · (Microscope)</v>
      </c>
      <c r="AV326" t="str">
        <v>Visual · 10×</v>
      </c>
      <c r="AW326" t="str">
        <v>Visual · 2.25×</v>
      </c>
      <c r="AX326" t="str">
        <v>Visual · DV</v>
      </c>
      <c r="AY326" t="str">
        <v>Visual GritBlast Comparator</v>
      </c>
    </row>
    <row r="327" spans="3:51">
      <c r="C327" t="str" cm="1">
        <f t="array" ref="C327:AY327">TRANSPOSE(_xlfn._xlws.SORT(_xlfn._xlws.FILTER($A$2:$A$279,ISNUMBER(SEARCH('PartLib Table'!N334,$A$2:$A$279)),"not found")))</f>
        <v>Caliper</v>
      </c>
      <c r="D327" t="str">
        <v>Caliper/Go Gauge</v>
      </c>
      <c r="E327" t="str">
        <v>Caliper/Go Pin</v>
      </c>
      <c r="F327" t="str">
        <v>Caliper/Internal (IDT)</v>
      </c>
      <c r="G327" t="str">
        <v>Comparator / Var.Meas.</v>
      </c>
      <c r="H327" t="str">
        <v>Function Part</v>
      </c>
      <c r="I327" t="str">
        <v>Functional · Gauge</v>
      </c>
      <c r="J327" t="str">
        <v>Gauge · Go</v>
      </c>
      <c r="K327" t="str">
        <v>Gauge · Go/NoGo</v>
      </c>
      <c r="L327" t="str">
        <v>Gauge · NoGo</v>
      </c>
      <c r="M327" t="str">
        <v>Gauge Pins · Go</v>
      </c>
      <c r="N327" t="str">
        <v>Gauge Pins · Go/NoGo</v>
      </c>
      <c r="O327" t="str">
        <v>Gauge Pins · NoGo</v>
      </c>
      <c r="P327" t="str">
        <v>Gauge Pins · Var.Best.Fit.</v>
      </c>
      <c r="Q327" t="str">
        <v>GCMM-000X (CMM) · Pass / Fail</v>
      </c>
      <c r="R327" t="str">
        <v>GCMM-000X (CMM) · Var.Meas.</v>
      </c>
      <c r="S327" t="str">
        <v>GOMS-000X (Sylvac)</v>
      </c>
      <c r="T327" t="str">
        <v>GRAM-00XX (RAM) · Pass / Fail</v>
      </c>
      <c r="U327" t="str">
        <v>GRAM-00XX (RAM) · Program</v>
      </c>
      <c r="V327" t="str">
        <v>GRAM-00XX (RAM) · Var.Meas.</v>
      </c>
      <c r="W327" t="str">
        <v>GRAM-00XX (RAM) · Visual</v>
      </c>
      <c r="X327" t="str">
        <v>Groove Width Micrometer</v>
      </c>
      <c r="Y327" t="str">
        <v>GTIC-00XX Test Indicator</v>
      </c>
      <c r="Z327" t="str">
        <v>Indicator / Drop</v>
      </c>
      <c r="AA327" t="str">
        <v>Inspection Fixture · Go</v>
      </c>
      <c r="AB327" t="str">
        <v>Inspection Fixture · NoGo</v>
      </c>
      <c r="AC327" t="str">
        <v>Micrometer · Anvil GMAN-XXXX</v>
      </c>
      <c r="AD327" t="str">
        <v>Micrometer · Blade</v>
      </c>
      <c r="AE327" t="str">
        <v>Micrometer · Disc</v>
      </c>
      <c r="AF327" t="str">
        <v>Micrometer · Outside</v>
      </c>
      <c r="AG327" t="str">
        <v>Micrometer · Pitch</v>
      </c>
      <c r="AH327" t="str">
        <v>Micrometer · Point</v>
      </c>
      <c r="AI327" t="str">
        <v>Micrometer · Spline</v>
      </c>
      <c r="AJ327" t="str">
        <v xml:space="preserve">Micrometer · Spline / Calc. </v>
      </c>
      <c r="AK327" t="str">
        <v>not sure</v>
      </c>
      <c r="AL327" t="str">
        <v>Ring/Internal (IDT)</v>
      </c>
      <c r="AM327" t="str">
        <v xml:space="preserve">Test Indicator/Concent. Ga. </v>
      </c>
      <c r="AN327" t="str">
        <v>Thread Plug Gauge · Go</v>
      </c>
      <c r="AO327" t="str">
        <v>Thread Plug Gauge · Go/NoGo</v>
      </c>
      <c r="AP327" t="str">
        <v>Thread Plug Gauge · NoGo</v>
      </c>
      <c r="AQ327" t="str">
        <v>Thread Ring Gauge · Go</v>
      </c>
      <c r="AR327" t="str">
        <v>Thread Ring Gauge · Go/NoGo</v>
      </c>
      <c r="AS327" t="str">
        <v>Thread Ring Gauge · NoGo</v>
      </c>
      <c r="AT327" t="str">
        <v>Visual</v>
      </c>
      <c r="AU327" t="str">
        <v>Visual · (Microscope)</v>
      </c>
      <c r="AV327" t="str">
        <v>Visual · 10×</v>
      </c>
      <c r="AW327" t="str">
        <v>Visual · 2.25×</v>
      </c>
      <c r="AX327" t="str">
        <v>Visual · DV</v>
      </c>
      <c r="AY327" t="str">
        <v>Visual GritBlast Comparator</v>
      </c>
    </row>
    <row r="328" spans="3:51">
      <c r="C328" t="str" cm="1">
        <f t="array" ref="C328:AY328">TRANSPOSE(_xlfn._xlws.SORT(_xlfn._xlws.FILTER($A$2:$A$279,ISNUMBER(SEARCH('PartLib Table'!N335,$A$2:$A$279)),"not found")))</f>
        <v>Caliper</v>
      </c>
      <c r="D328" t="str">
        <v>Caliper/Go Gauge</v>
      </c>
      <c r="E328" t="str">
        <v>Caliper/Go Pin</v>
      </c>
      <c r="F328" t="str">
        <v>Caliper/Internal (IDT)</v>
      </c>
      <c r="G328" t="str">
        <v>Comparator / Var.Meas.</v>
      </c>
      <c r="H328" t="str">
        <v>Function Part</v>
      </c>
      <c r="I328" t="str">
        <v>Functional · Gauge</v>
      </c>
      <c r="J328" t="str">
        <v>Gauge · Go</v>
      </c>
      <c r="K328" t="str">
        <v>Gauge · Go/NoGo</v>
      </c>
      <c r="L328" t="str">
        <v>Gauge · NoGo</v>
      </c>
      <c r="M328" t="str">
        <v>Gauge Pins · Go</v>
      </c>
      <c r="N328" t="str">
        <v>Gauge Pins · Go/NoGo</v>
      </c>
      <c r="O328" t="str">
        <v>Gauge Pins · NoGo</v>
      </c>
      <c r="P328" t="str">
        <v>Gauge Pins · Var.Best.Fit.</v>
      </c>
      <c r="Q328" t="str">
        <v>GCMM-000X (CMM) · Pass / Fail</v>
      </c>
      <c r="R328" t="str">
        <v>GCMM-000X (CMM) · Var.Meas.</v>
      </c>
      <c r="S328" t="str">
        <v>GOMS-000X (Sylvac)</v>
      </c>
      <c r="T328" t="str">
        <v>GRAM-00XX (RAM) · Pass / Fail</v>
      </c>
      <c r="U328" t="str">
        <v>GRAM-00XX (RAM) · Program</v>
      </c>
      <c r="V328" t="str">
        <v>GRAM-00XX (RAM) · Var.Meas.</v>
      </c>
      <c r="W328" t="str">
        <v>GRAM-00XX (RAM) · Visual</v>
      </c>
      <c r="X328" t="str">
        <v>Groove Width Micrometer</v>
      </c>
      <c r="Y328" t="str">
        <v>GTIC-00XX Test Indicator</v>
      </c>
      <c r="Z328" t="str">
        <v>Indicator / Drop</v>
      </c>
      <c r="AA328" t="str">
        <v>Inspection Fixture · Go</v>
      </c>
      <c r="AB328" t="str">
        <v>Inspection Fixture · NoGo</v>
      </c>
      <c r="AC328" t="str">
        <v>Micrometer · Anvil GMAN-XXXX</v>
      </c>
      <c r="AD328" t="str">
        <v>Micrometer · Blade</v>
      </c>
      <c r="AE328" t="str">
        <v>Micrometer · Disc</v>
      </c>
      <c r="AF328" t="str">
        <v>Micrometer · Outside</v>
      </c>
      <c r="AG328" t="str">
        <v>Micrometer · Pitch</v>
      </c>
      <c r="AH328" t="str">
        <v>Micrometer · Point</v>
      </c>
      <c r="AI328" t="str">
        <v>Micrometer · Spline</v>
      </c>
      <c r="AJ328" t="str">
        <v xml:space="preserve">Micrometer · Spline / Calc. </v>
      </c>
      <c r="AK328" t="str">
        <v>not sure</v>
      </c>
      <c r="AL328" t="str">
        <v>Ring/Internal (IDT)</v>
      </c>
      <c r="AM328" t="str">
        <v xml:space="preserve">Test Indicator/Concent. Ga. </v>
      </c>
      <c r="AN328" t="str">
        <v>Thread Plug Gauge · Go</v>
      </c>
      <c r="AO328" t="str">
        <v>Thread Plug Gauge · Go/NoGo</v>
      </c>
      <c r="AP328" t="str">
        <v>Thread Plug Gauge · NoGo</v>
      </c>
      <c r="AQ328" t="str">
        <v>Thread Ring Gauge · Go</v>
      </c>
      <c r="AR328" t="str">
        <v>Thread Ring Gauge · Go/NoGo</v>
      </c>
      <c r="AS328" t="str">
        <v>Thread Ring Gauge · NoGo</v>
      </c>
      <c r="AT328" t="str">
        <v>Visual</v>
      </c>
      <c r="AU328" t="str">
        <v>Visual · (Microscope)</v>
      </c>
      <c r="AV328" t="str">
        <v>Visual · 10×</v>
      </c>
      <c r="AW328" t="str">
        <v>Visual · 2.25×</v>
      </c>
      <c r="AX328" t="str">
        <v>Visual · DV</v>
      </c>
      <c r="AY328" t="str">
        <v>Visual GritBlast Comparator</v>
      </c>
    </row>
    <row r="329" spans="3:51">
      <c r="C329" t="str" cm="1">
        <f t="array" ref="C329:AY329">TRANSPOSE(_xlfn._xlws.SORT(_xlfn._xlws.FILTER($A$2:$A$279,ISNUMBER(SEARCH('PartLib Table'!N336,$A$2:$A$279)),"not found")))</f>
        <v>Caliper</v>
      </c>
      <c r="D329" t="str">
        <v>Caliper/Go Gauge</v>
      </c>
      <c r="E329" t="str">
        <v>Caliper/Go Pin</v>
      </c>
      <c r="F329" t="str">
        <v>Caliper/Internal (IDT)</v>
      </c>
      <c r="G329" t="str">
        <v>Comparator / Var.Meas.</v>
      </c>
      <c r="H329" t="str">
        <v>Function Part</v>
      </c>
      <c r="I329" t="str">
        <v>Functional · Gauge</v>
      </c>
      <c r="J329" t="str">
        <v>Gauge · Go</v>
      </c>
      <c r="K329" t="str">
        <v>Gauge · Go/NoGo</v>
      </c>
      <c r="L329" t="str">
        <v>Gauge · NoGo</v>
      </c>
      <c r="M329" t="str">
        <v>Gauge Pins · Go</v>
      </c>
      <c r="N329" t="str">
        <v>Gauge Pins · Go/NoGo</v>
      </c>
      <c r="O329" t="str">
        <v>Gauge Pins · NoGo</v>
      </c>
      <c r="P329" t="str">
        <v>Gauge Pins · Var.Best.Fit.</v>
      </c>
      <c r="Q329" t="str">
        <v>GCMM-000X (CMM) · Pass / Fail</v>
      </c>
      <c r="R329" t="str">
        <v>GCMM-000X (CMM) · Var.Meas.</v>
      </c>
      <c r="S329" t="str">
        <v>GOMS-000X (Sylvac)</v>
      </c>
      <c r="T329" t="str">
        <v>GRAM-00XX (RAM) · Pass / Fail</v>
      </c>
      <c r="U329" t="str">
        <v>GRAM-00XX (RAM) · Program</v>
      </c>
      <c r="V329" t="str">
        <v>GRAM-00XX (RAM) · Var.Meas.</v>
      </c>
      <c r="W329" t="str">
        <v>GRAM-00XX (RAM) · Visual</v>
      </c>
      <c r="X329" t="str">
        <v>Groove Width Micrometer</v>
      </c>
      <c r="Y329" t="str">
        <v>GTIC-00XX Test Indicator</v>
      </c>
      <c r="Z329" t="str">
        <v>Indicator / Drop</v>
      </c>
      <c r="AA329" t="str">
        <v>Inspection Fixture · Go</v>
      </c>
      <c r="AB329" t="str">
        <v>Inspection Fixture · NoGo</v>
      </c>
      <c r="AC329" t="str">
        <v>Micrometer · Anvil GMAN-XXXX</v>
      </c>
      <c r="AD329" t="str">
        <v>Micrometer · Blade</v>
      </c>
      <c r="AE329" t="str">
        <v>Micrometer · Disc</v>
      </c>
      <c r="AF329" t="str">
        <v>Micrometer · Outside</v>
      </c>
      <c r="AG329" t="str">
        <v>Micrometer · Pitch</v>
      </c>
      <c r="AH329" t="str">
        <v>Micrometer · Point</v>
      </c>
      <c r="AI329" t="str">
        <v>Micrometer · Spline</v>
      </c>
      <c r="AJ329" t="str">
        <v xml:space="preserve">Micrometer · Spline / Calc. </v>
      </c>
      <c r="AK329" t="str">
        <v>not sure</v>
      </c>
      <c r="AL329" t="str">
        <v>Ring/Internal (IDT)</v>
      </c>
      <c r="AM329" t="str">
        <v xml:space="preserve">Test Indicator/Concent. Ga. </v>
      </c>
      <c r="AN329" t="str">
        <v>Thread Plug Gauge · Go</v>
      </c>
      <c r="AO329" t="str">
        <v>Thread Plug Gauge · Go/NoGo</v>
      </c>
      <c r="AP329" t="str">
        <v>Thread Plug Gauge · NoGo</v>
      </c>
      <c r="AQ329" t="str">
        <v>Thread Ring Gauge · Go</v>
      </c>
      <c r="AR329" t="str">
        <v>Thread Ring Gauge · Go/NoGo</v>
      </c>
      <c r="AS329" t="str">
        <v>Thread Ring Gauge · NoGo</v>
      </c>
      <c r="AT329" t="str">
        <v>Visual</v>
      </c>
      <c r="AU329" t="str">
        <v>Visual · (Microscope)</v>
      </c>
      <c r="AV329" t="str">
        <v>Visual · 10×</v>
      </c>
      <c r="AW329" t="str">
        <v>Visual · 2.25×</v>
      </c>
      <c r="AX329" t="str">
        <v>Visual · DV</v>
      </c>
      <c r="AY329" t="str">
        <v>Visual GritBlast Comparator</v>
      </c>
    </row>
    <row r="330" spans="3:51">
      <c r="C330" t="str" cm="1">
        <f t="array" ref="C330:AY330">TRANSPOSE(_xlfn._xlws.SORT(_xlfn._xlws.FILTER($A$2:$A$279,ISNUMBER(SEARCH('PartLib Table'!N337,$A$2:$A$279)),"not found")))</f>
        <v>Caliper</v>
      </c>
      <c r="D330" t="str">
        <v>Caliper/Go Gauge</v>
      </c>
      <c r="E330" t="str">
        <v>Caliper/Go Pin</v>
      </c>
      <c r="F330" t="str">
        <v>Caliper/Internal (IDT)</v>
      </c>
      <c r="G330" t="str">
        <v>Comparator / Var.Meas.</v>
      </c>
      <c r="H330" t="str">
        <v>Function Part</v>
      </c>
      <c r="I330" t="str">
        <v>Functional · Gauge</v>
      </c>
      <c r="J330" t="str">
        <v>Gauge · Go</v>
      </c>
      <c r="K330" t="str">
        <v>Gauge · Go/NoGo</v>
      </c>
      <c r="L330" t="str">
        <v>Gauge · NoGo</v>
      </c>
      <c r="M330" t="str">
        <v>Gauge Pins · Go</v>
      </c>
      <c r="N330" t="str">
        <v>Gauge Pins · Go/NoGo</v>
      </c>
      <c r="O330" t="str">
        <v>Gauge Pins · NoGo</v>
      </c>
      <c r="P330" t="str">
        <v>Gauge Pins · Var.Best.Fit.</v>
      </c>
      <c r="Q330" t="str">
        <v>GCMM-000X (CMM) · Pass / Fail</v>
      </c>
      <c r="R330" t="str">
        <v>GCMM-000X (CMM) · Var.Meas.</v>
      </c>
      <c r="S330" t="str">
        <v>GOMS-000X (Sylvac)</v>
      </c>
      <c r="T330" t="str">
        <v>GRAM-00XX (RAM) · Pass / Fail</v>
      </c>
      <c r="U330" t="str">
        <v>GRAM-00XX (RAM) · Program</v>
      </c>
      <c r="V330" t="str">
        <v>GRAM-00XX (RAM) · Var.Meas.</v>
      </c>
      <c r="W330" t="str">
        <v>GRAM-00XX (RAM) · Visual</v>
      </c>
      <c r="X330" t="str">
        <v>Groove Width Micrometer</v>
      </c>
      <c r="Y330" t="str">
        <v>GTIC-00XX Test Indicator</v>
      </c>
      <c r="Z330" t="str">
        <v>Indicator / Drop</v>
      </c>
      <c r="AA330" t="str">
        <v>Inspection Fixture · Go</v>
      </c>
      <c r="AB330" t="str">
        <v>Inspection Fixture · NoGo</v>
      </c>
      <c r="AC330" t="str">
        <v>Micrometer · Anvil GMAN-XXXX</v>
      </c>
      <c r="AD330" t="str">
        <v>Micrometer · Blade</v>
      </c>
      <c r="AE330" t="str">
        <v>Micrometer · Disc</v>
      </c>
      <c r="AF330" t="str">
        <v>Micrometer · Outside</v>
      </c>
      <c r="AG330" t="str">
        <v>Micrometer · Pitch</v>
      </c>
      <c r="AH330" t="str">
        <v>Micrometer · Point</v>
      </c>
      <c r="AI330" t="str">
        <v>Micrometer · Spline</v>
      </c>
      <c r="AJ330" t="str">
        <v xml:space="preserve">Micrometer · Spline / Calc. </v>
      </c>
      <c r="AK330" t="str">
        <v>not sure</v>
      </c>
      <c r="AL330" t="str">
        <v>Ring/Internal (IDT)</v>
      </c>
      <c r="AM330" t="str">
        <v xml:space="preserve">Test Indicator/Concent. Ga. </v>
      </c>
      <c r="AN330" t="str">
        <v>Thread Plug Gauge · Go</v>
      </c>
      <c r="AO330" t="str">
        <v>Thread Plug Gauge · Go/NoGo</v>
      </c>
      <c r="AP330" t="str">
        <v>Thread Plug Gauge · NoGo</v>
      </c>
      <c r="AQ330" t="str">
        <v>Thread Ring Gauge · Go</v>
      </c>
      <c r="AR330" t="str">
        <v>Thread Ring Gauge · Go/NoGo</v>
      </c>
      <c r="AS330" t="str">
        <v>Thread Ring Gauge · NoGo</v>
      </c>
      <c r="AT330" t="str">
        <v>Visual</v>
      </c>
      <c r="AU330" t="str">
        <v>Visual · (Microscope)</v>
      </c>
      <c r="AV330" t="str">
        <v>Visual · 10×</v>
      </c>
      <c r="AW330" t="str">
        <v>Visual · 2.25×</v>
      </c>
      <c r="AX330" t="str">
        <v>Visual · DV</v>
      </c>
      <c r="AY330" t="str">
        <v>Visual GritBlast Comparator</v>
      </c>
    </row>
    <row r="331" spans="3:51">
      <c r="C331" t="str" cm="1">
        <f t="array" ref="C331:AY331">TRANSPOSE(_xlfn._xlws.SORT(_xlfn._xlws.FILTER($A$2:$A$279,ISNUMBER(SEARCH('PartLib Table'!N338,$A$2:$A$279)),"not found")))</f>
        <v>Caliper</v>
      </c>
      <c r="D331" t="str">
        <v>Caliper/Go Gauge</v>
      </c>
      <c r="E331" t="str">
        <v>Caliper/Go Pin</v>
      </c>
      <c r="F331" t="str">
        <v>Caliper/Internal (IDT)</v>
      </c>
      <c r="G331" t="str">
        <v>Comparator / Var.Meas.</v>
      </c>
      <c r="H331" t="str">
        <v>Function Part</v>
      </c>
      <c r="I331" t="str">
        <v>Functional · Gauge</v>
      </c>
      <c r="J331" t="str">
        <v>Gauge · Go</v>
      </c>
      <c r="K331" t="str">
        <v>Gauge · Go/NoGo</v>
      </c>
      <c r="L331" t="str">
        <v>Gauge · NoGo</v>
      </c>
      <c r="M331" t="str">
        <v>Gauge Pins · Go</v>
      </c>
      <c r="N331" t="str">
        <v>Gauge Pins · Go/NoGo</v>
      </c>
      <c r="O331" t="str">
        <v>Gauge Pins · NoGo</v>
      </c>
      <c r="P331" t="str">
        <v>Gauge Pins · Var.Best.Fit.</v>
      </c>
      <c r="Q331" t="str">
        <v>GCMM-000X (CMM) · Pass / Fail</v>
      </c>
      <c r="R331" t="str">
        <v>GCMM-000X (CMM) · Var.Meas.</v>
      </c>
      <c r="S331" t="str">
        <v>GOMS-000X (Sylvac)</v>
      </c>
      <c r="T331" t="str">
        <v>GRAM-00XX (RAM) · Pass / Fail</v>
      </c>
      <c r="U331" t="str">
        <v>GRAM-00XX (RAM) · Program</v>
      </c>
      <c r="V331" t="str">
        <v>GRAM-00XX (RAM) · Var.Meas.</v>
      </c>
      <c r="W331" t="str">
        <v>GRAM-00XX (RAM) · Visual</v>
      </c>
      <c r="X331" t="str">
        <v>Groove Width Micrometer</v>
      </c>
      <c r="Y331" t="str">
        <v>GTIC-00XX Test Indicator</v>
      </c>
      <c r="Z331" t="str">
        <v>Indicator / Drop</v>
      </c>
      <c r="AA331" t="str">
        <v>Inspection Fixture · Go</v>
      </c>
      <c r="AB331" t="str">
        <v>Inspection Fixture · NoGo</v>
      </c>
      <c r="AC331" t="str">
        <v>Micrometer · Anvil GMAN-XXXX</v>
      </c>
      <c r="AD331" t="str">
        <v>Micrometer · Blade</v>
      </c>
      <c r="AE331" t="str">
        <v>Micrometer · Disc</v>
      </c>
      <c r="AF331" t="str">
        <v>Micrometer · Outside</v>
      </c>
      <c r="AG331" t="str">
        <v>Micrometer · Pitch</v>
      </c>
      <c r="AH331" t="str">
        <v>Micrometer · Point</v>
      </c>
      <c r="AI331" t="str">
        <v>Micrometer · Spline</v>
      </c>
      <c r="AJ331" t="str">
        <v xml:space="preserve">Micrometer · Spline / Calc. </v>
      </c>
      <c r="AK331" t="str">
        <v>not sure</v>
      </c>
      <c r="AL331" t="str">
        <v>Ring/Internal (IDT)</v>
      </c>
      <c r="AM331" t="str">
        <v xml:space="preserve">Test Indicator/Concent. Ga. </v>
      </c>
      <c r="AN331" t="str">
        <v>Thread Plug Gauge · Go</v>
      </c>
      <c r="AO331" t="str">
        <v>Thread Plug Gauge · Go/NoGo</v>
      </c>
      <c r="AP331" t="str">
        <v>Thread Plug Gauge · NoGo</v>
      </c>
      <c r="AQ331" t="str">
        <v>Thread Ring Gauge · Go</v>
      </c>
      <c r="AR331" t="str">
        <v>Thread Ring Gauge · Go/NoGo</v>
      </c>
      <c r="AS331" t="str">
        <v>Thread Ring Gauge · NoGo</v>
      </c>
      <c r="AT331" t="str">
        <v>Visual</v>
      </c>
      <c r="AU331" t="str">
        <v>Visual · (Microscope)</v>
      </c>
      <c r="AV331" t="str">
        <v>Visual · 10×</v>
      </c>
      <c r="AW331" t="str">
        <v>Visual · 2.25×</v>
      </c>
      <c r="AX331" t="str">
        <v>Visual · DV</v>
      </c>
      <c r="AY331" t="str">
        <v>Visual GritBlast Comparator</v>
      </c>
    </row>
    <row r="332" spans="3:51">
      <c r="C332" t="str" cm="1">
        <f t="array" ref="C332:AY332">TRANSPOSE(_xlfn._xlws.SORT(_xlfn._xlws.FILTER($A$2:$A$279,ISNUMBER(SEARCH('PartLib Table'!N339,$A$2:$A$279)),"not found")))</f>
        <v>Caliper</v>
      </c>
      <c r="D332" t="str">
        <v>Caliper/Go Gauge</v>
      </c>
      <c r="E332" t="str">
        <v>Caliper/Go Pin</v>
      </c>
      <c r="F332" t="str">
        <v>Caliper/Internal (IDT)</v>
      </c>
      <c r="G332" t="str">
        <v>Comparator / Var.Meas.</v>
      </c>
      <c r="H332" t="str">
        <v>Function Part</v>
      </c>
      <c r="I332" t="str">
        <v>Functional · Gauge</v>
      </c>
      <c r="J332" t="str">
        <v>Gauge · Go</v>
      </c>
      <c r="K332" t="str">
        <v>Gauge · Go/NoGo</v>
      </c>
      <c r="L332" t="str">
        <v>Gauge · NoGo</v>
      </c>
      <c r="M332" t="str">
        <v>Gauge Pins · Go</v>
      </c>
      <c r="N332" t="str">
        <v>Gauge Pins · Go/NoGo</v>
      </c>
      <c r="O332" t="str">
        <v>Gauge Pins · NoGo</v>
      </c>
      <c r="P332" t="str">
        <v>Gauge Pins · Var.Best.Fit.</v>
      </c>
      <c r="Q332" t="str">
        <v>GCMM-000X (CMM) · Pass / Fail</v>
      </c>
      <c r="R332" t="str">
        <v>GCMM-000X (CMM) · Var.Meas.</v>
      </c>
      <c r="S332" t="str">
        <v>GOMS-000X (Sylvac)</v>
      </c>
      <c r="T332" t="str">
        <v>GRAM-00XX (RAM) · Pass / Fail</v>
      </c>
      <c r="U332" t="str">
        <v>GRAM-00XX (RAM) · Program</v>
      </c>
      <c r="V332" t="str">
        <v>GRAM-00XX (RAM) · Var.Meas.</v>
      </c>
      <c r="W332" t="str">
        <v>GRAM-00XX (RAM) · Visual</v>
      </c>
      <c r="X332" t="str">
        <v>Groove Width Micrometer</v>
      </c>
      <c r="Y332" t="str">
        <v>GTIC-00XX Test Indicator</v>
      </c>
      <c r="Z332" t="str">
        <v>Indicator / Drop</v>
      </c>
      <c r="AA332" t="str">
        <v>Inspection Fixture · Go</v>
      </c>
      <c r="AB332" t="str">
        <v>Inspection Fixture · NoGo</v>
      </c>
      <c r="AC332" t="str">
        <v>Micrometer · Anvil GMAN-XXXX</v>
      </c>
      <c r="AD332" t="str">
        <v>Micrometer · Blade</v>
      </c>
      <c r="AE332" t="str">
        <v>Micrometer · Disc</v>
      </c>
      <c r="AF332" t="str">
        <v>Micrometer · Outside</v>
      </c>
      <c r="AG332" t="str">
        <v>Micrometer · Pitch</v>
      </c>
      <c r="AH332" t="str">
        <v>Micrometer · Point</v>
      </c>
      <c r="AI332" t="str">
        <v>Micrometer · Spline</v>
      </c>
      <c r="AJ332" t="str">
        <v xml:space="preserve">Micrometer · Spline / Calc. </v>
      </c>
      <c r="AK332" t="str">
        <v>not sure</v>
      </c>
      <c r="AL332" t="str">
        <v>Ring/Internal (IDT)</v>
      </c>
      <c r="AM332" t="str">
        <v xml:space="preserve">Test Indicator/Concent. Ga. </v>
      </c>
      <c r="AN332" t="str">
        <v>Thread Plug Gauge · Go</v>
      </c>
      <c r="AO332" t="str">
        <v>Thread Plug Gauge · Go/NoGo</v>
      </c>
      <c r="AP332" t="str">
        <v>Thread Plug Gauge · NoGo</v>
      </c>
      <c r="AQ332" t="str">
        <v>Thread Ring Gauge · Go</v>
      </c>
      <c r="AR332" t="str">
        <v>Thread Ring Gauge · Go/NoGo</v>
      </c>
      <c r="AS332" t="str">
        <v>Thread Ring Gauge · NoGo</v>
      </c>
      <c r="AT332" t="str">
        <v>Visual</v>
      </c>
      <c r="AU332" t="str">
        <v>Visual · (Microscope)</v>
      </c>
      <c r="AV332" t="str">
        <v>Visual · 10×</v>
      </c>
      <c r="AW332" t="str">
        <v>Visual · 2.25×</v>
      </c>
      <c r="AX332" t="str">
        <v>Visual · DV</v>
      </c>
      <c r="AY332" t="str">
        <v>Visual GritBlast Comparator</v>
      </c>
    </row>
    <row r="333" spans="3:51">
      <c r="C333" t="str" cm="1">
        <f t="array" ref="C333:AY333">TRANSPOSE(_xlfn._xlws.SORT(_xlfn._xlws.FILTER($A$2:$A$279,ISNUMBER(SEARCH('PartLib Table'!N340,$A$2:$A$279)),"not found")))</f>
        <v>Caliper</v>
      </c>
      <c r="D333" t="str">
        <v>Caliper/Go Gauge</v>
      </c>
      <c r="E333" t="str">
        <v>Caliper/Go Pin</v>
      </c>
      <c r="F333" t="str">
        <v>Caliper/Internal (IDT)</v>
      </c>
      <c r="G333" t="str">
        <v>Comparator / Var.Meas.</v>
      </c>
      <c r="H333" t="str">
        <v>Function Part</v>
      </c>
      <c r="I333" t="str">
        <v>Functional · Gauge</v>
      </c>
      <c r="J333" t="str">
        <v>Gauge · Go</v>
      </c>
      <c r="K333" t="str">
        <v>Gauge · Go/NoGo</v>
      </c>
      <c r="L333" t="str">
        <v>Gauge · NoGo</v>
      </c>
      <c r="M333" t="str">
        <v>Gauge Pins · Go</v>
      </c>
      <c r="N333" t="str">
        <v>Gauge Pins · Go/NoGo</v>
      </c>
      <c r="O333" t="str">
        <v>Gauge Pins · NoGo</v>
      </c>
      <c r="P333" t="str">
        <v>Gauge Pins · Var.Best.Fit.</v>
      </c>
      <c r="Q333" t="str">
        <v>GCMM-000X (CMM) · Pass / Fail</v>
      </c>
      <c r="R333" t="str">
        <v>GCMM-000X (CMM) · Var.Meas.</v>
      </c>
      <c r="S333" t="str">
        <v>GOMS-000X (Sylvac)</v>
      </c>
      <c r="T333" t="str">
        <v>GRAM-00XX (RAM) · Pass / Fail</v>
      </c>
      <c r="U333" t="str">
        <v>GRAM-00XX (RAM) · Program</v>
      </c>
      <c r="V333" t="str">
        <v>GRAM-00XX (RAM) · Var.Meas.</v>
      </c>
      <c r="W333" t="str">
        <v>GRAM-00XX (RAM) · Visual</v>
      </c>
      <c r="X333" t="str">
        <v>Groove Width Micrometer</v>
      </c>
      <c r="Y333" t="str">
        <v>GTIC-00XX Test Indicator</v>
      </c>
      <c r="Z333" t="str">
        <v>Indicator / Drop</v>
      </c>
      <c r="AA333" t="str">
        <v>Inspection Fixture · Go</v>
      </c>
      <c r="AB333" t="str">
        <v>Inspection Fixture · NoGo</v>
      </c>
      <c r="AC333" t="str">
        <v>Micrometer · Anvil GMAN-XXXX</v>
      </c>
      <c r="AD333" t="str">
        <v>Micrometer · Blade</v>
      </c>
      <c r="AE333" t="str">
        <v>Micrometer · Disc</v>
      </c>
      <c r="AF333" t="str">
        <v>Micrometer · Outside</v>
      </c>
      <c r="AG333" t="str">
        <v>Micrometer · Pitch</v>
      </c>
      <c r="AH333" t="str">
        <v>Micrometer · Point</v>
      </c>
      <c r="AI333" t="str">
        <v>Micrometer · Spline</v>
      </c>
      <c r="AJ333" t="str">
        <v xml:space="preserve">Micrometer · Spline / Calc. </v>
      </c>
      <c r="AK333" t="str">
        <v>not sure</v>
      </c>
      <c r="AL333" t="str">
        <v>Ring/Internal (IDT)</v>
      </c>
      <c r="AM333" t="str">
        <v xml:space="preserve">Test Indicator/Concent. Ga. </v>
      </c>
      <c r="AN333" t="str">
        <v>Thread Plug Gauge · Go</v>
      </c>
      <c r="AO333" t="str">
        <v>Thread Plug Gauge · Go/NoGo</v>
      </c>
      <c r="AP333" t="str">
        <v>Thread Plug Gauge · NoGo</v>
      </c>
      <c r="AQ333" t="str">
        <v>Thread Ring Gauge · Go</v>
      </c>
      <c r="AR333" t="str">
        <v>Thread Ring Gauge · Go/NoGo</v>
      </c>
      <c r="AS333" t="str">
        <v>Thread Ring Gauge · NoGo</v>
      </c>
      <c r="AT333" t="str">
        <v>Visual</v>
      </c>
      <c r="AU333" t="str">
        <v>Visual · (Microscope)</v>
      </c>
      <c r="AV333" t="str">
        <v>Visual · 10×</v>
      </c>
      <c r="AW333" t="str">
        <v>Visual · 2.25×</v>
      </c>
      <c r="AX333" t="str">
        <v>Visual · DV</v>
      </c>
      <c r="AY333" t="str">
        <v>Visual GritBlast Comparator</v>
      </c>
    </row>
    <row r="334" spans="3:51">
      <c r="C334" t="str" cm="1">
        <f t="array" ref="C334:AY334">TRANSPOSE(_xlfn._xlws.SORT(_xlfn._xlws.FILTER($A$2:$A$279,ISNUMBER(SEARCH('PartLib Table'!N341,$A$2:$A$279)),"not found")))</f>
        <v>Caliper</v>
      </c>
      <c r="D334" t="str">
        <v>Caliper/Go Gauge</v>
      </c>
      <c r="E334" t="str">
        <v>Caliper/Go Pin</v>
      </c>
      <c r="F334" t="str">
        <v>Caliper/Internal (IDT)</v>
      </c>
      <c r="G334" t="str">
        <v>Comparator / Var.Meas.</v>
      </c>
      <c r="H334" t="str">
        <v>Function Part</v>
      </c>
      <c r="I334" t="str">
        <v>Functional · Gauge</v>
      </c>
      <c r="J334" t="str">
        <v>Gauge · Go</v>
      </c>
      <c r="K334" t="str">
        <v>Gauge · Go/NoGo</v>
      </c>
      <c r="L334" t="str">
        <v>Gauge · NoGo</v>
      </c>
      <c r="M334" t="str">
        <v>Gauge Pins · Go</v>
      </c>
      <c r="N334" t="str">
        <v>Gauge Pins · Go/NoGo</v>
      </c>
      <c r="O334" t="str">
        <v>Gauge Pins · NoGo</v>
      </c>
      <c r="P334" t="str">
        <v>Gauge Pins · Var.Best.Fit.</v>
      </c>
      <c r="Q334" t="str">
        <v>GCMM-000X (CMM) · Pass / Fail</v>
      </c>
      <c r="R334" t="str">
        <v>GCMM-000X (CMM) · Var.Meas.</v>
      </c>
      <c r="S334" t="str">
        <v>GOMS-000X (Sylvac)</v>
      </c>
      <c r="T334" t="str">
        <v>GRAM-00XX (RAM) · Pass / Fail</v>
      </c>
      <c r="U334" t="str">
        <v>GRAM-00XX (RAM) · Program</v>
      </c>
      <c r="V334" t="str">
        <v>GRAM-00XX (RAM) · Var.Meas.</v>
      </c>
      <c r="W334" t="str">
        <v>GRAM-00XX (RAM) · Visual</v>
      </c>
      <c r="X334" t="str">
        <v>Groove Width Micrometer</v>
      </c>
      <c r="Y334" t="str">
        <v>GTIC-00XX Test Indicator</v>
      </c>
      <c r="Z334" t="str">
        <v>Indicator / Drop</v>
      </c>
      <c r="AA334" t="str">
        <v>Inspection Fixture · Go</v>
      </c>
      <c r="AB334" t="str">
        <v>Inspection Fixture · NoGo</v>
      </c>
      <c r="AC334" t="str">
        <v>Micrometer · Anvil GMAN-XXXX</v>
      </c>
      <c r="AD334" t="str">
        <v>Micrometer · Blade</v>
      </c>
      <c r="AE334" t="str">
        <v>Micrometer · Disc</v>
      </c>
      <c r="AF334" t="str">
        <v>Micrometer · Outside</v>
      </c>
      <c r="AG334" t="str">
        <v>Micrometer · Pitch</v>
      </c>
      <c r="AH334" t="str">
        <v>Micrometer · Point</v>
      </c>
      <c r="AI334" t="str">
        <v>Micrometer · Spline</v>
      </c>
      <c r="AJ334" t="str">
        <v xml:space="preserve">Micrometer · Spline / Calc. </v>
      </c>
      <c r="AK334" t="str">
        <v>not sure</v>
      </c>
      <c r="AL334" t="str">
        <v>Ring/Internal (IDT)</v>
      </c>
      <c r="AM334" t="str">
        <v xml:space="preserve">Test Indicator/Concent. Ga. </v>
      </c>
      <c r="AN334" t="str">
        <v>Thread Plug Gauge · Go</v>
      </c>
      <c r="AO334" t="str">
        <v>Thread Plug Gauge · Go/NoGo</v>
      </c>
      <c r="AP334" t="str">
        <v>Thread Plug Gauge · NoGo</v>
      </c>
      <c r="AQ334" t="str">
        <v>Thread Ring Gauge · Go</v>
      </c>
      <c r="AR334" t="str">
        <v>Thread Ring Gauge · Go/NoGo</v>
      </c>
      <c r="AS334" t="str">
        <v>Thread Ring Gauge · NoGo</v>
      </c>
      <c r="AT334" t="str">
        <v>Visual</v>
      </c>
      <c r="AU334" t="str">
        <v>Visual · (Microscope)</v>
      </c>
      <c r="AV334" t="str">
        <v>Visual · 10×</v>
      </c>
      <c r="AW334" t="str">
        <v>Visual · 2.25×</v>
      </c>
      <c r="AX334" t="str">
        <v>Visual · DV</v>
      </c>
      <c r="AY334" t="str">
        <v>Visual GritBlast Comparator</v>
      </c>
    </row>
    <row r="335" spans="3:51">
      <c r="C335" t="str" cm="1">
        <f t="array" ref="C335:AY335">TRANSPOSE(_xlfn._xlws.SORT(_xlfn._xlws.FILTER($A$2:$A$279,ISNUMBER(SEARCH('PartLib Table'!N342,$A$2:$A$279)),"not found")))</f>
        <v>Caliper</v>
      </c>
      <c r="D335" t="str">
        <v>Caliper/Go Gauge</v>
      </c>
      <c r="E335" t="str">
        <v>Caliper/Go Pin</v>
      </c>
      <c r="F335" t="str">
        <v>Caliper/Internal (IDT)</v>
      </c>
      <c r="G335" t="str">
        <v>Comparator / Var.Meas.</v>
      </c>
      <c r="H335" t="str">
        <v>Function Part</v>
      </c>
      <c r="I335" t="str">
        <v>Functional · Gauge</v>
      </c>
      <c r="J335" t="str">
        <v>Gauge · Go</v>
      </c>
      <c r="K335" t="str">
        <v>Gauge · Go/NoGo</v>
      </c>
      <c r="L335" t="str">
        <v>Gauge · NoGo</v>
      </c>
      <c r="M335" t="str">
        <v>Gauge Pins · Go</v>
      </c>
      <c r="N335" t="str">
        <v>Gauge Pins · Go/NoGo</v>
      </c>
      <c r="O335" t="str">
        <v>Gauge Pins · NoGo</v>
      </c>
      <c r="P335" t="str">
        <v>Gauge Pins · Var.Best.Fit.</v>
      </c>
      <c r="Q335" t="str">
        <v>GCMM-000X (CMM) · Pass / Fail</v>
      </c>
      <c r="R335" t="str">
        <v>GCMM-000X (CMM) · Var.Meas.</v>
      </c>
      <c r="S335" t="str">
        <v>GOMS-000X (Sylvac)</v>
      </c>
      <c r="T335" t="str">
        <v>GRAM-00XX (RAM) · Pass / Fail</v>
      </c>
      <c r="U335" t="str">
        <v>GRAM-00XX (RAM) · Program</v>
      </c>
      <c r="V335" t="str">
        <v>GRAM-00XX (RAM) · Var.Meas.</v>
      </c>
      <c r="W335" t="str">
        <v>GRAM-00XX (RAM) · Visual</v>
      </c>
      <c r="X335" t="str">
        <v>Groove Width Micrometer</v>
      </c>
      <c r="Y335" t="str">
        <v>GTIC-00XX Test Indicator</v>
      </c>
      <c r="Z335" t="str">
        <v>Indicator / Drop</v>
      </c>
      <c r="AA335" t="str">
        <v>Inspection Fixture · Go</v>
      </c>
      <c r="AB335" t="str">
        <v>Inspection Fixture · NoGo</v>
      </c>
      <c r="AC335" t="str">
        <v>Micrometer · Anvil GMAN-XXXX</v>
      </c>
      <c r="AD335" t="str">
        <v>Micrometer · Blade</v>
      </c>
      <c r="AE335" t="str">
        <v>Micrometer · Disc</v>
      </c>
      <c r="AF335" t="str">
        <v>Micrometer · Outside</v>
      </c>
      <c r="AG335" t="str">
        <v>Micrometer · Pitch</v>
      </c>
      <c r="AH335" t="str">
        <v>Micrometer · Point</v>
      </c>
      <c r="AI335" t="str">
        <v>Micrometer · Spline</v>
      </c>
      <c r="AJ335" t="str">
        <v xml:space="preserve">Micrometer · Spline / Calc. </v>
      </c>
      <c r="AK335" t="str">
        <v>not sure</v>
      </c>
      <c r="AL335" t="str">
        <v>Ring/Internal (IDT)</v>
      </c>
      <c r="AM335" t="str">
        <v xml:space="preserve">Test Indicator/Concent. Ga. </v>
      </c>
      <c r="AN335" t="str">
        <v>Thread Plug Gauge · Go</v>
      </c>
      <c r="AO335" t="str">
        <v>Thread Plug Gauge · Go/NoGo</v>
      </c>
      <c r="AP335" t="str">
        <v>Thread Plug Gauge · NoGo</v>
      </c>
      <c r="AQ335" t="str">
        <v>Thread Ring Gauge · Go</v>
      </c>
      <c r="AR335" t="str">
        <v>Thread Ring Gauge · Go/NoGo</v>
      </c>
      <c r="AS335" t="str">
        <v>Thread Ring Gauge · NoGo</v>
      </c>
      <c r="AT335" t="str">
        <v>Visual</v>
      </c>
      <c r="AU335" t="str">
        <v>Visual · (Microscope)</v>
      </c>
      <c r="AV335" t="str">
        <v>Visual · 10×</v>
      </c>
      <c r="AW335" t="str">
        <v>Visual · 2.25×</v>
      </c>
      <c r="AX335" t="str">
        <v>Visual · DV</v>
      </c>
      <c r="AY335" t="str">
        <v>Visual GritBlast Comparator</v>
      </c>
    </row>
    <row r="336" spans="3:51">
      <c r="C336" t="str" cm="1">
        <f t="array" ref="C336:AY336">TRANSPOSE(_xlfn._xlws.SORT(_xlfn._xlws.FILTER($A$2:$A$279,ISNUMBER(SEARCH('PartLib Table'!N343,$A$2:$A$279)),"not found")))</f>
        <v>Caliper</v>
      </c>
      <c r="D336" t="str">
        <v>Caliper/Go Gauge</v>
      </c>
      <c r="E336" t="str">
        <v>Caliper/Go Pin</v>
      </c>
      <c r="F336" t="str">
        <v>Caliper/Internal (IDT)</v>
      </c>
      <c r="G336" t="str">
        <v>Comparator / Var.Meas.</v>
      </c>
      <c r="H336" t="str">
        <v>Function Part</v>
      </c>
      <c r="I336" t="str">
        <v>Functional · Gauge</v>
      </c>
      <c r="J336" t="str">
        <v>Gauge · Go</v>
      </c>
      <c r="K336" t="str">
        <v>Gauge · Go/NoGo</v>
      </c>
      <c r="L336" t="str">
        <v>Gauge · NoGo</v>
      </c>
      <c r="M336" t="str">
        <v>Gauge Pins · Go</v>
      </c>
      <c r="N336" t="str">
        <v>Gauge Pins · Go/NoGo</v>
      </c>
      <c r="O336" t="str">
        <v>Gauge Pins · NoGo</v>
      </c>
      <c r="P336" t="str">
        <v>Gauge Pins · Var.Best.Fit.</v>
      </c>
      <c r="Q336" t="str">
        <v>GCMM-000X (CMM) · Pass / Fail</v>
      </c>
      <c r="R336" t="str">
        <v>GCMM-000X (CMM) · Var.Meas.</v>
      </c>
      <c r="S336" t="str">
        <v>GOMS-000X (Sylvac)</v>
      </c>
      <c r="T336" t="str">
        <v>GRAM-00XX (RAM) · Pass / Fail</v>
      </c>
      <c r="U336" t="str">
        <v>GRAM-00XX (RAM) · Program</v>
      </c>
      <c r="V336" t="str">
        <v>GRAM-00XX (RAM) · Var.Meas.</v>
      </c>
      <c r="W336" t="str">
        <v>GRAM-00XX (RAM) · Visual</v>
      </c>
      <c r="X336" t="str">
        <v>Groove Width Micrometer</v>
      </c>
      <c r="Y336" t="str">
        <v>GTIC-00XX Test Indicator</v>
      </c>
      <c r="Z336" t="str">
        <v>Indicator / Drop</v>
      </c>
      <c r="AA336" t="str">
        <v>Inspection Fixture · Go</v>
      </c>
      <c r="AB336" t="str">
        <v>Inspection Fixture · NoGo</v>
      </c>
      <c r="AC336" t="str">
        <v>Micrometer · Anvil GMAN-XXXX</v>
      </c>
      <c r="AD336" t="str">
        <v>Micrometer · Blade</v>
      </c>
      <c r="AE336" t="str">
        <v>Micrometer · Disc</v>
      </c>
      <c r="AF336" t="str">
        <v>Micrometer · Outside</v>
      </c>
      <c r="AG336" t="str">
        <v>Micrometer · Pitch</v>
      </c>
      <c r="AH336" t="str">
        <v>Micrometer · Point</v>
      </c>
      <c r="AI336" t="str">
        <v>Micrometer · Spline</v>
      </c>
      <c r="AJ336" t="str">
        <v xml:space="preserve">Micrometer · Spline / Calc. </v>
      </c>
      <c r="AK336" t="str">
        <v>not sure</v>
      </c>
      <c r="AL336" t="str">
        <v>Ring/Internal (IDT)</v>
      </c>
      <c r="AM336" t="str">
        <v xml:space="preserve">Test Indicator/Concent. Ga. </v>
      </c>
      <c r="AN336" t="str">
        <v>Thread Plug Gauge · Go</v>
      </c>
      <c r="AO336" t="str">
        <v>Thread Plug Gauge · Go/NoGo</v>
      </c>
      <c r="AP336" t="str">
        <v>Thread Plug Gauge · NoGo</v>
      </c>
      <c r="AQ336" t="str">
        <v>Thread Ring Gauge · Go</v>
      </c>
      <c r="AR336" t="str">
        <v>Thread Ring Gauge · Go/NoGo</v>
      </c>
      <c r="AS336" t="str">
        <v>Thread Ring Gauge · NoGo</v>
      </c>
      <c r="AT336" t="str">
        <v>Visual</v>
      </c>
      <c r="AU336" t="str">
        <v>Visual · (Microscope)</v>
      </c>
      <c r="AV336" t="str">
        <v>Visual · 10×</v>
      </c>
      <c r="AW336" t="str">
        <v>Visual · 2.25×</v>
      </c>
      <c r="AX336" t="str">
        <v>Visual · DV</v>
      </c>
      <c r="AY336" t="str">
        <v>Visual GritBlast Comparator</v>
      </c>
    </row>
    <row r="337" spans="3:51">
      <c r="C337" t="str" cm="1">
        <f t="array" ref="C337:AY337">TRANSPOSE(_xlfn._xlws.SORT(_xlfn._xlws.FILTER($A$2:$A$279,ISNUMBER(SEARCH('PartLib Table'!N344,$A$2:$A$279)),"not found")))</f>
        <v>Caliper</v>
      </c>
      <c r="D337" t="str">
        <v>Caliper/Go Gauge</v>
      </c>
      <c r="E337" t="str">
        <v>Caliper/Go Pin</v>
      </c>
      <c r="F337" t="str">
        <v>Caliper/Internal (IDT)</v>
      </c>
      <c r="G337" t="str">
        <v>Comparator / Var.Meas.</v>
      </c>
      <c r="H337" t="str">
        <v>Function Part</v>
      </c>
      <c r="I337" t="str">
        <v>Functional · Gauge</v>
      </c>
      <c r="J337" t="str">
        <v>Gauge · Go</v>
      </c>
      <c r="K337" t="str">
        <v>Gauge · Go/NoGo</v>
      </c>
      <c r="L337" t="str">
        <v>Gauge · NoGo</v>
      </c>
      <c r="M337" t="str">
        <v>Gauge Pins · Go</v>
      </c>
      <c r="N337" t="str">
        <v>Gauge Pins · Go/NoGo</v>
      </c>
      <c r="O337" t="str">
        <v>Gauge Pins · NoGo</v>
      </c>
      <c r="P337" t="str">
        <v>Gauge Pins · Var.Best.Fit.</v>
      </c>
      <c r="Q337" t="str">
        <v>GCMM-000X (CMM) · Pass / Fail</v>
      </c>
      <c r="R337" t="str">
        <v>GCMM-000X (CMM) · Var.Meas.</v>
      </c>
      <c r="S337" t="str">
        <v>GOMS-000X (Sylvac)</v>
      </c>
      <c r="T337" t="str">
        <v>GRAM-00XX (RAM) · Pass / Fail</v>
      </c>
      <c r="U337" t="str">
        <v>GRAM-00XX (RAM) · Program</v>
      </c>
      <c r="V337" t="str">
        <v>GRAM-00XX (RAM) · Var.Meas.</v>
      </c>
      <c r="W337" t="str">
        <v>GRAM-00XX (RAM) · Visual</v>
      </c>
      <c r="X337" t="str">
        <v>Groove Width Micrometer</v>
      </c>
      <c r="Y337" t="str">
        <v>GTIC-00XX Test Indicator</v>
      </c>
      <c r="Z337" t="str">
        <v>Indicator / Drop</v>
      </c>
      <c r="AA337" t="str">
        <v>Inspection Fixture · Go</v>
      </c>
      <c r="AB337" t="str">
        <v>Inspection Fixture · NoGo</v>
      </c>
      <c r="AC337" t="str">
        <v>Micrometer · Anvil GMAN-XXXX</v>
      </c>
      <c r="AD337" t="str">
        <v>Micrometer · Blade</v>
      </c>
      <c r="AE337" t="str">
        <v>Micrometer · Disc</v>
      </c>
      <c r="AF337" t="str">
        <v>Micrometer · Outside</v>
      </c>
      <c r="AG337" t="str">
        <v>Micrometer · Pitch</v>
      </c>
      <c r="AH337" t="str">
        <v>Micrometer · Point</v>
      </c>
      <c r="AI337" t="str">
        <v>Micrometer · Spline</v>
      </c>
      <c r="AJ337" t="str">
        <v xml:space="preserve">Micrometer · Spline / Calc. </v>
      </c>
      <c r="AK337" t="str">
        <v>not sure</v>
      </c>
      <c r="AL337" t="str">
        <v>Ring/Internal (IDT)</v>
      </c>
      <c r="AM337" t="str">
        <v xml:space="preserve">Test Indicator/Concent. Ga. </v>
      </c>
      <c r="AN337" t="str">
        <v>Thread Plug Gauge · Go</v>
      </c>
      <c r="AO337" t="str">
        <v>Thread Plug Gauge · Go/NoGo</v>
      </c>
      <c r="AP337" t="str">
        <v>Thread Plug Gauge · NoGo</v>
      </c>
      <c r="AQ337" t="str">
        <v>Thread Ring Gauge · Go</v>
      </c>
      <c r="AR337" t="str">
        <v>Thread Ring Gauge · Go/NoGo</v>
      </c>
      <c r="AS337" t="str">
        <v>Thread Ring Gauge · NoGo</v>
      </c>
      <c r="AT337" t="str">
        <v>Visual</v>
      </c>
      <c r="AU337" t="str">
        <v>Visual · (Microscope)</v>
      </c>
      <c r="AV337" t="str">
        <v>Visual · 10×</v>
      </c>
      <c r="AW337" t="str">
        <v>Visual · 2.25×</v>
      </c>
      <c r="AX337" t="str">
        <v>Visual · DV</v>
      </c>
      <c r="AY337" t="str">
        <v>Visual GritBlast Comparator</v>
      </c>
    </row>
    <row r="338" spans="3:51">
      <c r="C338" t="str" cm="1">
        <f t="array" ref="C338:AY338">TRANSPOSE(_xlfn._xlws.SORT(_xlfn._xlws.FILTER($A$2:$A$279,ISNUMBER(SEARCH('PartLib Table'!N345,$A$2:$A$279)),"not found")))</f>
        <v>Caliper</v>
      </c>
      <c r="D338" t="str">
        <v>Caliper/Go Gauge</v>
      </c>
      <c r="E338" t="str">
        <v>Caliper/Go Pin</v>
      </c>
      <c r="F338" t="str">
        <v>Caliper/Internal (IDT)</v>
      </c>
      <c r="G338" t="str">
        <v>Comparator / Var.Meas.</v>
      </c>
      <c r="H338" t="str">
        <v>Function Part</v>
      </c>
      <c r="I338" t="str">
        <v>Functional · Gauge</v>
      </c>
      <c r="J338" t="str">
        <v>Gauge · Go</v>
      </c>
      <c r="K338" t="str">
        <v>Gauge · Go/NoGo</v>
      </c>
      <c r="L338" t="str">
        <v>Gauge · NoGo</v>
      </c>
      <c r="M338" t="str">
        <v>Gauge Pins · Go</v>
      </c>
      <c r="N338" t="str">
        <v>Gauge Pins · Go/NoGo</v>
      </c>
      <c r="O338" t="str">
        <v>Gauge Pins · NoGo</v>
      </c>
      <c r="P338" t="str">
        <v>Gauge Pins · Var.Best.Fit.</v>
      </c>
      <c r="Q338" t="str">
        <v>GCMM-000X (CMM) · Pass / Fail</v>
      </c>
      <c r="R338" t="str">
        <v>GCMM-000X (CMM) · Var.Meas.</v>
      </c>
      <c r="S338" t="str">
        <v>GOMS-000X (Sylvac)</v>
      </c>
      <c r="T338" t="str">
        <v>GRAM-00XX (RAM) · Pass / Fail</v>
      </c>
      <c r="U338" t="str">
        <v>GRAM-00XX (RAM) · Program</v>
      </c>
      <c r="V338" t="str">
        <v>GRAM-00XX (RAM) · Var.Meas.</v>
      </c>
      <c r="W338" t="str">
        <v>GRAM-00XX (RAM) · Visual</v>
      </c>
      <c r="X338" t="str">
        <v>Groove Width Micrometer</v>
      </c>
      <c r="Y338" t="str">
        <v>GTIC-00XX Test Indicator</v>
      </c>
      <c r="Z338" t="str">
        <v>Indicator / Drop</v>
      </c>
      <c r="AA338" t="str">
        <v>Inspection Fixture · Go</v>
      </c>
      <c r="AB338" t="str">
        <v>Inspection Fixture · NoGo</v>
      </c>
      <c r="AC338" t="str">
        <v>Micrometer · Anvil GMAN-XXXX</v>
      </c>
      <c r="AD338" t="str">
        <v>Micrometer · Blade</v>
      </c>
      <c r="AE338" t="str">
        <v>Micrometer · Disc</v>
      </c>
      <c r="AF338" t="str">
        <v>Micrometer · Outside</v>
      </c>
      <c r="AG338" t="str">
        <v>Micrometer · Pitch</v>
      </c>
      <c r="AH338" t="str">
        <v>Micrometer · Point</v>
      </c>
      <c r="AI338" t="str">
        <v>Micrometer · Spline</v>
      </c>
      <c r="AJ338" t="str">
        <v xml:space="preserve">Micrometer · Spline / Calc. </v>
      </c>
      <c r="AK338" t="str">
        <v>not sure</v>
      </c>
      <c r="AL338" t="str">
        <v>Ring/Internal (IDT)</v>
      </c>
      <c r="AM338" t="str">
        <v xml:space="preserve">Test Indicator/Concent. Ga. </v>
      </c>
      <c r="AN338" t="str">
        <v>Thread Plug Gauge · Go</v>
      </c>
      <c r="AO338" t="str">
        <v>Thread Plug Gauge · Go/NoGo</v>
      </c>
      <c r="AP338" t="str">
        <v>Thread Plug Gauge · NoGo</v>
      </c>
      <c r="AQ338" t="str">
        <v>Thread Ring Gauge · Go</v>
      </c>
      <c r="AR338" t="str">
        <v>Thread Ring Gauge · Go/NoGo</v>
      </c>
      <c r="AS338" t="str">
        <v>Thread Ring Gauge · NoGo</v>
      </c>
      <c r="AT338" t="str">
        <v>Visual</v>
      </c>
      <c r="AU338" t="str">
        <v>Visual · (Microscope)</v>
      </c>
      <c r="AV338" t="str">
        <v>Visual · 10×</v>
      </c>
      <c r="AW338" t="str">
        <v>Visual · 2.25×</v>
      </c>
      <c r="AX338" t="str">
        <v>Visual · DV</v>
      </c>
      <c r="AY338" t="str">
        <v>Visual GritBlast Comparator</v>
      </c>
    </row>
    <row r="339" spans="3:51">
      <c r="C339" t="str" cm="1">
        <f t="array" ref="C339:AY339">TRANSPOSE(_xlfn._xlws.SORT(_xlfn._xlws.FILTER($A$2:$A$279,ISNUMBER(SEARCH('PartLib Table'!N346,$A$2:$A$279)),"not found")))</f>
        <v>Caliper</v>
      </c>
      <c r="D339" t="str">
        <v>Caliper/Go Gauge</v>
      </c>
      <c r="E339" t="str">
        <v>Caliper/Go Pin</v>
      </c>
      <c r="F339" t="str">
        <v>Caliper/Internal (IDT)</v>
      </c>
      <c r="G339" t="str">
        <v>Comparator / Var.Meas.</v>
      </c>
      <c r="H339" t="str">
        <v>Function Part</v>
      </c>
      <c r="I339" t="str">
        <v>Functional · Gauge</v>
      </c>
      <c r="J339" t="str">
        <v>Gauge · Go</v>
      </c>
      <c r="K339" t="str">
        <v>Gauge · Go/NoGo</v>
      </c>
      <c r="L339" t="str">
        <v>Gauge · NoGo</v>
      </c>
      <c r="M339" t="str">
        <v>Gauge Pins · Go</v>
      </c>
      <c r="N339" t="str">
        <v>Gauge Pins · Go/NoGo</v>
      </c>
      <c r="O339" t="str">
        <v>Gauge Pins · NoGo</v>
      </c>
      <c r="P339" t="str">
        <v>Gauge Pins · Var.Best.Fit.</v>
      </c>
      <c r="Q339" t="str">
        <v>GCMM-000X (CMM) · Pass / Fail</v>
      </c>
      <c r="R339" t="str">
        <v>GCMM-000X (CMM) · Var.Meas.</v>
      </c>
      <c r="S339" t="str">
        <v>GOMS-000X (Sylvac)</v>
      </c>
      <c r="T339" t="str">
        <v>GRAM-00XX (RAM) · Pass / Fail</v>
      </c>
      <c r="U339" t="str">
        <v>GRAM-00XX (RAM) · Program</v>
      </c>
      <c r="V339" t="str">
        <v>GRAM-00XX (RAM) · Var.Meas.</v>
      </c>
      <c r="W339" t="str">
        <v>GRAM-00XX (RAM) · Visual</v>
      </c>
      <c r="X339" t="str">
        <v>Groove Width Micrometer</v>
      </c>
      <c r="Y339" t="str">
        <v>GTIC-00XX Test Indicator</v>
      </c>
      <c r="Z339" t="str">
        <v>Indicator / Drop</v>
      </c>
      <c r="AA339" t="str">
        <v>Inspection Fixture · Go</v>
      </c>
      <c r="AB339" t="str">
        <v>Inspection Fixture · NoGo</v>
      </c>
      <c r="AC339" t="str">
        <v>Micrometer · Anvil GMAN-XXXX</v>
      </c>
      <c r="AD339" t="str">
        <v>Micrometer · Blade</v>
      </c>
      <c r="AE339" t="str">
        <v>Micrometer · Disc</v>
      </c>
      <c r="AF339" t="str">
        <v>Micrometer · Outside</v>
      </c>
      <c r="AG339" t="str">
        <v>Micrometer · Pitch</v>
      </c>
      <c r="AH339" t="str">
        <v>Micrometer · Point</v>
      </c>
      <c r="AI339" t="str">
        <v>Micrometer · Spline</v>
      </c>
      <c r="AJ339" t="str">
        <v xml:space="preserve">Micrometer · Spline / Calc. </v>
      </c>
      <c r="AK339" t="str">
        <v>not sure</v>
      </c>
      <c r="AL339" t="str">
        <v>Ring/Internal (IDT)</v>
      </c>
      <c r="AM339" t="str">
        <v xml:space="preserve">Test Indicator/Concent. Ga. </v>
      </c>
      <c r="AN339" t="str">
        <v>Thread Plug Gauge · Go</v>
      </c>
      <c r="AO339" t="str">
        <v>Thread Plug Gauge · Go/NoGo</v>
      </c>
      <c r="AP339" t="str">
        <v>Thread Plug Gauge · NoGo</v>
      </c>
      <c r="AQ339" t="str">
        <v>Thread Ring Gauge · Go</v>
      </c>
      <c r="AR339" t="str">
        <v>Thread Ring Gauge · Go/NoGo</v>
      </c>
      <c r="AS339" t="str">
        <v>Thread Ring Gauge · NoGo</v>
      </c>
      <c r="AT339" t="str">
        <v>Visual</v>
      </c>
      <c r="AU339" t="str">
        <v>Visual · (Microscope)</v>
      </c>
      <c r="AV339" t="str">
        <v>Visual · 10×</v>
      </c>
      <c r="AW339" t="str">
        <v>Visual · 2.25×</v>
      </c>
      <c r="AX339" t="str">
        <v>Visual · DV</v>
      </c>
      <c r="AY339" t="str">
        <v>Visual GritBlast Comparator</v>
      </c>
    </row>
    <row r="340" spans="3:51">
      <c r="C340" t="str" cm="1">
        <f t="array" ref="C340:AY340">TRANSPOSE(_xlfn._xlws.SORT(_xlfn._xlws.FILTER($A$2:$A$279,ISNUMBER(SEARCH('PartLib Table'!N347,$A$2:$A$279)),"not found")))</f>
        <v>Caliper</v>
      </c>
      <c r="D340" t="str">
        <v>Caliper/Go Gauge</v>
      </c>
      <c r="E340" t="str">
        <v>Caliper/Go Pin</v>
      </c>
      <c r="F340" t="str">
        <v>Caliper/Internal (IDT)</v>
      </c>
      <c r="G340" t="str">
        <v>Comparator / Var.Meas.</v>
      </c>
      <c r="H340" t="str">
        <v>Function Part</v>
      </c>
      <c r="I340" t="str">
        <v>Functional · Gauge</v>
      </c>
      <c r="J340" t="str">
        <v>Gauge · Go</v>
      </c>
      <c r="K340" t="str">
        <v>Gauge · Go/NoGo</v>
      </c>
      <c r="L340" t="str">
        <v>Gauge · NoGo</v>
      </c>
      <c r="M340" t="str">
        <v>Gauge Pins · Go</v>
      </c>
      <c r="N340" t="str">
        <v>Gauge Pins · Go/NoGo</v>
      </c>
      <c r="O340" t="str">
        <v>Gauge Pins · NoGo</v>
      </c>
      <c r="P340" t="str">
        <v>Gauge Pins · Var.Best.Fit.</v>
      </c>
      <c r="Q340" t="str">
        <v>GCMM-000X (CMM) · Pass / Fail</v>
      </c>
      <c r="R340" t="str">
        <v>GCMM-000X (CMM) · Var.Meas.</v>
      </c>
      <c r="S340" t="str">
        <v>GOMS-000X (Sylvac)</v>
      </c>
      <c r="T340" t="str">
        <v>GRAM-00XX (RAM) · Pass / Fail</v>
      </c>
      <c r="U340" t="str">
        <v>GRAM-00XX (RAM) · Program</v>
      </c>
      <c r="V340" t="str">
        <v>GRAM-00XX (RAM) · Var.Meas.</v>
      </c>
      <c r="W340" t="str">
        <v>GRAM-00XX (RAM) · Visual</v>
      </c>
      <c r="X340" t="str">
        <v>Groove Width Micrometer</v>
      </c>
      <c r="Y340" t="str">
        <v>GTIC-00XX Test Indicator</v>
      </c>
      <c r="Z340" t="str">
        <v>Indicator / Drop</v>
      </c>
      <c r="AA340" t="str">
        <v>Inspection Fixture · Go</v>
      </c>
      <c r="AB340" t="str">
        <v>Inspection Fixture · NoGo</v>
      </c>
      <c r="AC340" t="str">
        <v>Micrometer · Anvil GMAN-XXXX</v>
      </c>
      <c r="AD340" t="str">
        <v>Micrometer · Blade</v>
      </c>
      <c r="AE340" t="str">
        <v>Micrometer · Disc</v>
      </c>
      <c r="AF340" t="str">
        <v>Micrometer · Outside</v>
      </c>
      <c r="AG340" t="str">
        <v>Micrometer · Pitch</v>
      </c>
      <c r="AH340" t="str">
        <v>Micrometer · Point</v>
      </c>
      <c r="AI340" t="str">
        <v>Micrometer · Spline</v>
      </c>
      <c r="AJ340" t="str">
        <v xml:space="preserve">Micrometer · Spline / Calc. </v>
      </c>
      <c r="AK340" t="str">
        <v>not sure</v>
      </c>
      <c r="AL340" t="str">
        <v>Ring/Internal (IDT)</v>
      </c>
      <c r="AM340" t="str">
        <v xml:space="preserve">Test Indicator/Concent. Ga. </v>
      </c>
      <c r="AN340" t="str">
        <v>Thread Plug Gauge · Go</v>
      </c>
      <c r="AO340" t="str">
        <v>Thread Plug Gauge · Go/NoGo</v>
      </c>
      <c r="AP340" t="str">
        <v>Thread Plug Gauge · NoGo</v>
      </c>
      <c r="AQ340" t="str">
        <v>Thread Ring Gauge · Go</v>
      </c>
      <c r="AR340" t="str">
        <v>Thread Ring Gauge · Go/NoGo</v>
      </c>
      <c r="AS340" t="str">
        <v>Thread Ring Gauge · NoGo</v>
      </c>
      <c r="AT340" t="str">
        <v>Visual</v>
      </c>
      <c r="AU340" t="str">
        <v>Visual · (Microscope)</v>
      </c>
      <c r="AV340" t="str">
        <v>Visual · 10×</v>
      </c>
      <c r="AW340" t="str">
        <v>Visual · 2.25×</v>
      </c>
      <c r="AX340" t="str">
        <v>Visual · DV</v>
      </c>
      <c r="AY340" t="str">
        <v>Visual GritBlast Comparator</v>
      </c>
    </row>
    <row r="341" spans="3:51">
      <c r="C341" t="str" cm="1">
        <f t="array" ref="C341:AY341">TRANSPOSE(_xlfn._xlws.SORT(_xlfn._xlws.FILTER($A$2:$A$279,ISNUMBER(SEARCH('PartLib Table'!N348,$A$2:$A$279)),"not found")))</f>
        <v>Caliper</v>
      </c>
      <c r="D341" t="str">
        <v>Caliper/Go Gauge</v>
      </c>
      <c r="E341" t="str">
        <v>Caliper/Go Pin</v>
      </c>
      <c r="F341" t="str">
        <v>Caliper/Internal (IDT)</v>
      </c>
      <c r="G341" t="str">
        <v>Comparator / Var.Meas.</v>
      </c>
      <c r="H341" t="str">
        <v>Function Part</v>
      </c>
      <c r="I341" t="str">
        <v>Functional · Gauge</v>
      </c>
      <c r="J341" t="str">
        <v>Gauge · Go</v>
      </c>
      <c r="K341" t="str">
        <v>Gauge · Go/NoGo</v>
      </c>
      <c r="L341" t="str">
        <v>Gauge · NoGo</v>
      </c>
      <c r="M341" t="str">
        <v>Gauge Pins · Go</v>
      </c>
      <c r="N341" t="str">
        <v>Gauge Pins · Go/NoGo</v>
      </c>
      <c r="O341" t="str">
        <v>Gauge Pins · NoGo</v>
      </c>
      <c r="P341" t="str">
        <v>Gauge Pins · Var.Best.Fit.</v>
      </c>
      <c r="Q341" t="str">
        <v>GCMM-000X (CMM) · Pass / Fail</v>
      </c>
      <c r="R341" t="str">
        <v>GCMM-000X (CMM) · Var.Meas.</v>
      </c>
      <c r="S341" t="str">
        <v>GOMS-000X (Sylvac)</v>
      </c>
      <c r="T341" t="str">
        <v>GRAM-00XX (RAM) · Pass / Fail</v>
      </c>
      <c r="U341" t="str">
        <v>GRAM-00XX (RAM) · Program</v>
      </c>
      <c r="V341" t="str">
        <v>GRAM-00XX (RAM) · Var.Meas.</v>
      </c>
      <c r="W341" t="str">
        <v>GRAM-00XX (RAM) · Visual</v>
      </c>
      <c r="X341" t="str">
        <v>Groove Width Micrometer</v>
      </c>
      <c r="Y341" t="str">
        <v>GTIC-00XX Test Indicator</v>
      </c>
      <c r="Z341" t="str">
        <v>Indicator / Drop</v>
      </c>
      <c r="AA341" t="str">
        <v>Inspection Fixture · Go</v>
      </c>
      <c r="AB341" t="str">
        <v>Inspection Fixture · NoGo</v>
      </c>
      <c r="AC341" t="str">
        <v>Micrometer · Anvil GMAN-XXXX</v>
      </c>
      <c r="AD341" t="str">
        <v>Micrometer · Blade</v>
      </c>
      <c r="AE341" t="str">
        <v>Micrometer · Disc</v>
      </c>
      <c r="AF341" t="str">
        <v>Micrometer · Outside</v>
      </c>
      <c r="AG341" t="str">
        <v>Micrometer · Pitch</v>
      </c>
      <c r="AH341" t="str">
        <v>Micrometer · Point</v>
      </c>
      <c r="AI341" t="str">
        <v>Micrometer · Spline</v>
      </c>
      <c r="AJ341" t="str">
        <v xml:space="preserve">Micrometer · Spline / Calc. </v>
      </c>
      <c r="AK341" t="str">
        <v>not sure</v>
      </c>
      <c r="AL341" t="str">
        <v>Ring/Internal (IDT)</v>
      </c>
      <c r="AM341" t="str">
        <v xml:space="preserve">Test Indicator/Concent. Ga. </v>
      </c>
      <c r="AN341" t="str">
        <v>Thread Plug Gauge · Go</v>
      </c>
      <c r="AO341" t="str">
        <v>Thread Plug Gauge · Go/NoGo</v>
      </c>
      <c r="AP341" t="str">
        <v>Thread Plug Gauge · NoGo</v>
      </c>
      <c r="AQ341" t="str">
        <v>Thread Ring Gauge · Go</v>
      </c>
      <c r="AR341" t="str">
        <v>Thread Ring Gauge · Go/NoGo</v>
      </c>
      <c r="AS341" t="str">
        <v>Thread Ring Gauge · NoGo</v>
      </c>
      <c r="AT341" t="str">
        <v>Visual</v>
      </c>
      <c r="AU341" t="str">
        <v>Visual · (Microscope)</v>
      </c>
      <c r="AV341" t="str">
        <v>Visual · 10×</v>
      </c>
      <c r="AW341" t="str">
        <v>Visual · 2.25×</v>
      </c>
      <c r="AX341" t="str">
        <v>Visual · DV</v>
      </c>
      <c r="AY341" t="str">
        <v>Visual GritBlast Comparator</v>
      </c>
    </row>
    <row r="342" spans="3:51">
      <c r="C342" t="str" cm="1">
        <f t="array" ref="C342:AY342">TRANSPOSE(_xlfn._xlws.SORT(_xlfn._xlws.FILTER($A$2:$A$279,ISNUMBER(SEARCH('PartLib Table'!N349,$A$2:$A$279)),"not found")))</f>
        <v>Caliper</v>
      </c>
      <c r="D342" t="str">
        <v>Caliper/Go Gauge</v>
      </c>
      <c r="E342" t="str">
        <v>Caliper/Go Pin</v>
      </c>
      <c r="F342" t="str">
        <v>Caliper/Internal (IDT)</v>
      </c>
      <c r="G342" t="str">
        <v>Comparator / Var.Meas.</v>
      </c>
      <c r="H342" t="str">
        <v>Function Part</v>
      </c>
      <c r="I342" t="str">
        <v>Functional · Gauge</v>
      </c>
      <c r="J342" t="str">
        <v>Gauge · Go</v>
      </c>
      <c r="K342" t="str">
        <v>Gauge · Go/NoGo</v>
      </c>
      <c r="L342" t="str">
        <v>Gauge · NoGo</v>
      </c>
      <c r="M342" t="str">
        <v>Gauge Pins · Go</v>
      </c>
      <c r="N342" t="str">
        <v>Gauge Pins · Go/NoGo</v>
      </c>
      <c r="O342" t="str">
        <v>Gauge Pins · NoGo</v>
      </c>
      <c r="P342" t="str">
        <v>Gauge Pins · Var.Best.Fit.</v>
      </c>
      <c r="Q342" t="str">
        <v>GCMM-000X (CMM) · Pass / Fail</v>
      </c>
      <c r="R342" t="str">
        <v>GCMM-000X (CMM) · Var.Meas.</v>
      </c>
      <c r="S342" t="str">
        <v>GOMS-000X (Sylvac)</v>
      </c>
      <c r="T342" t="str">
        <v>GRAM-00XX (RAM) · Pass / Fail</v>
      </c>
      <c r="U342" t="str">
        <v>GRAM-00XX (RAM) · Program</v>
      </c>
      <c r="V342" t="str">
        <v>GRAM-00XX (RAM) · Var.Meas.</v>
      </c>
      <c r="W342" t="str">
        <v>GRAM-00XX (RAM) · Visual</v>
      </c>
      <c r="X342" t="str">
        <v>Groove Width Micrometer</v>
      </c>
      <c r="Y342" t="str">
        <v>GTIC-00XX Test Indicator</v>
      </c>
      <c r="Z342" t="str">
        <v>Indicator / Drop</v>
      </c>
      <c r="AA342" t="str">
        <v>Inspection Fixture · Go</v>
      </c>
      <c r="AB342" t="str">
        <v>Inspection Fixture · NoGo</v>
      </c>
      <c r="AC342" t="str">
        <v>Micrometer · Anvil GMAN-XXXX</v>
      </c>
      <c r="AD342" t="str">
        <v>Micrometer · Blade</v>
      </c>
      <c r="AE342" t="str">
        <v>Micrometer · Disc</v>
      </c>
      <c r="AF342" t="str">
        <v>Micrometer · Outside</v>
      </c>
      <c r="AG342" t="str">
        <v>Micrometer · Pitch</v>
      </c>
      <c r="AH342" t="str">
        <v>Micrometer · Point</v>
      </c>
      <c r="AI342" t="str">
        <v>Micrometer · Spline</v>
      </c>
      <c r="AJ342" t="str">
        <v xml:space="preserve">Micrometer · Spline / Calc. </v>
      </c>
      <c r="AK342" t="str">
        <v>not sure</v>
      </c>
      <c r="AL342" t="str">
        <v>Ring/Internal (IDT)</v>
      </c>
      <c r="AM342" t="str">
        <v xml:space="preserve">Test Indicator/Concent. Ga. </v>
      </c>
      <c r="AN342" t="str">
        <v>Thread Plug Gauge · Go</v>
      </c>
      <c r="AO342" t="str">
        <v>Thread Plug Gauge · Go/NoGo</v>
      </c>
      <c r="AP342" t="str">
        <v>Thread Plug Gauge · NoGo</v>
      </c>
      <c r="AQ342" t="str">
        <v>Thread Ring Gauge · Go</v>
      </c>
      <c r="AR342" t="str">
        <v>Thread Ring Gauge · Go/NoGo</v>
      </c>
      <c r="AS342" t="str">
        <v>Thread Ring Gauge · NoGo</v>
      </c>
      <c r="AT342" t="str">
        <v>Visual</v>
      </c>
      <c r="AU342" t="str">
        <v>Visual · (Microscope)</v>
      </c>
      <c r="AV342" t="str">
        <v>Visual · 10×</v>
      </c>
      <c r="AW342" t="str">
        <v>Visual · 2.25×</v>
      </c>
      <c r="AX342" t="str">
        <v>Visual · DV</v>
      </c>
      <c r="AY342" t="str">
        <v>Visual GritBlast Comparator</v>
      </c>
    </row>
    <row r="343" spans="3:51">
      <c r="C343" t="str" cm="1">
        <f t="array" ref="C343:AY343">TRANSPOSE(_xlfn._xlws.SORT(_xlfn._xlws.FILTER($A$2:$A$279,ISNUMBER(SEARCH('PartLib Table'!N350,$A$2:$A$279)),"not found")))</f>
        <v>Caliper</v>
      </c>
      <c r="D343" t="str">
        <v>Caliper/Go Gauge</v>
      </c>
      <c r="E343" t="str">
        <v>Caliper/Go Pin</v>
      </c>
      <c r="F343" t="str">
        <v>Caliper/Internal (IDT)</v>
      </c>
      <c r="G343" t="str">
        <v>Comparator / Var.Meas.</v>
      </c>
      <c r="H343" t="str">
        <v>Function Part</v>
      </c>
      <c r="I343" t="str">
        <v>Functional · Gauge</v>
      </c>
      <c r="J343" t="str">
        <v>Gauge · Go</v>
      </c>
      <c r="K343" t="str">
        <v>Gauge · Go/NoGo</v>
      </c>
      <c r="L343" t="str">
        <v>Gauge · NoGo</v>
      </c>
      <c r="M343" t="str">
        <v>Gauge Pins · Go</v>
      </c>
      <c r="N343" t="str">
        <v>Gauge Pins · Go/NoGo</v>
      </c>
      <c r="O343" t="str">
        <v>Gauge Pins · NoGo</v>
      </c>
      <c r="P343" t="str">
        <v>Gauge Pins · Var.Best.Fit.</v>
      </c>
      <c r="Q343" t="str">
        <v>GCMM-000X (CMM) · Pass / Fail</v>
      </c>
      <c r="R343" t="str">
        <v>GCMM-000X (CMM) · Var.Meas.</v>
      </c>
      <c r="S343" t="str">
        <v>GOMS-000X (Sylvac)</v>
      </c>
      <c r="T343" t="str">
        <v>GRAM-00XX (RAM) · Pass / Fail</v>
      </c>
      <c r="U343" t="str">
        <v>GRAM-00XX (RAM) · Program</v>
      </c>
      <c r="V343" t="str">
        <v>GRAM-00XX (RAM) · Var.Meas.</v>
      </c>
      <c r="W343" t="str">
        <v>GRAM-00XX (RAM) · Visual</v>
      </c>
      <c r="X343" t="str">
        <v>Groove Width Micrometer</v>
      </c>
      <c r="Y343" t="str">
        <v>GTIC-00XX Test Indicator</v>
      </c>
      <c r="Z343" t="str">
        <v>Indicator / Drop</v>
      </c>
      <c r="AA343" t="str">
        <v>Inspection Fixture · Go</v>
      </c>
      <c r="AB343" t="str">
        <v>Inspection Fixture · NoGo</v>
      </c>
      <c r="AC343" t="str">
        <v>Micrometer · Anvil GMAN-XXXX</v>
      </c>
      <c r="AD343" t="str">
        <v>Micrometer · Blade</v>
      </c>
      <c r="AE343" t="str">
        <v>Micrometer · Disc</v>
      </c>
      <c r="AF343" t="str">
        <v>Micrometer · Outside</v>
      </c>
      <c r="AG343" t="str">
        <v>Micrometer · Pitch</v>
      </c>
      <c r="AH343" t="str">
        <v>Micrometer · Point</v>
      </c>
      <c r="AI343" t="str">
        <v>Micrometer · Spline</v>
      </c>
      <c r="AJ343" t="str">
        <v xml:space="preserve">Micrometer · Spline / Calc. </v>
      </c>
      <c r="AK343" t="str">
        <v>not sure</v>
      </c>
      <c r="AL343" t="str">
        <v>Ring/Internal (IDT)</v>
      </c>
      <c r="AM343" t="str">
        <v xml:space="preserve">Test Indicator/Concent. Ga. </v>
      </c>
      <c r="AN343" t="str">
        <v>Thread Plug Gauge · Go</v>
      </c>
      <c r="AO343" t="str">
        <v>Thread Plug Gauge · Go/NoGo</v>
      </c>
      <c r="AP343" t="str">
        <v>Thread Plug Gauge · NoGo</v>
      </c>
      <c r="AQ343" t="str">
        <v>Thread Ring Gauge · Go</v>
      </c>
      <c r="AR343" t="str">
        <v>Thread Ring Gauge · Go/NoGo</v>
      </c>
      <c r="AS343" t="str">
        <v>Thread Ring Gauge · NoGo</v>
      </c>
      <c r="AT343" t="str">
        <v>Visual</v>
      </c>
      <c r="AU343" t="str">
        <v>Visual · (Microscope)</v>
      </c>
      <c r="AV343" t="str">
        <v>Visual · 10×</v>
      </c>
      <c r="AW343" t="str">
        <v>Visual · 2.25×</v>
      </c>
      <c r="AX343" t="str">
        <v>Visual · DV</v>
      </c>
      <c r="AY343" t="str">
        <v>Visual GritBlast Comparator</v>
      </c>
    </row>
    <row r="344" spans="3:51">
      <c r="C344" t="str" cm="1">
        <f t="array" ref="C344:AY344">TRANSPOSE(_xlfn._xlws.SORT(_xlfn._xlws.FILTER($A$2:$A$279,ISNUMBER(SEARCH('PartLib Table'!N351,$A$2:$A$279)),"not found")))</f>
        <v>Caliper</v>
      </c>
      <c r="D344" t="str">
        <v>Caliper/Go Gauge</v>
      </c>
      <c r="E344" t="str">
        <v>Caliper/Go Pin</v>
      </c>
      <c r="F344" t="str">
        <v>Caliper/Internal (IDT)</v>
      </c>
      <c r="G344" t="str">
        <v>Comparator / Var.Meas.</v>
      </c>
      <c r="H344" t="str">
        <v>Function Part</v>
      </c>
      <c r="I344" t="str">
        <v>Functional · Gauge</v>
      </c>
      <c r="J344" t="str">
        <v>Gauge · Go</v>
      </c>
      <c r="K344" t="str">
        <v>Gauge · Go/NoGo</v>
      </c>
      <c r="L344" t="str">
        <v>Gauge · NoGo</v>
      </c>
      <c r="M344" t="str">
        <v>Gauge Pins · Go</v>
      </c>
      <c r="N344" t="str">
        <v>Gauge Pins · Go/NoGo</v>
      </c>
      <c r="O344" t="str">
        <v>Gauge Pins · NoGo</v>
      </c>
      <c r="P344" t="str">
        <v>Gauge Pins · Var.Best.Fit.</v>
      </c>
      <c r="Q344" t="str">
        <v>GCMM-000X (CMM) · Pass / Fail</v>
      </c>
      <c r="R344" t="str">
        <v>GCMM-000X (CMM) · Var.Meas.</v>
      </c>
      <c r="S344" t="str">
        <v>GOMS-000X (Sylvac)</v>
      </c>
      <c r="T344" t="str">
        <v>GRAM-00XX (RAM) · Pass / Fail</v>
      </c>
      <c r="U344" t="str">
        <v>GRAM-00XX (RAM) · Program</v>
      </c>
      <c r="V344" t="str">
        <v>GRAM-00XX (RAM) · Var.Meas.</v>
      </c>
      <c r="W344" t="str">
        <v>GRAM-00XX (RAM) · Visual</v>
      </c>
      <c r="X344" t="str">
        <v>Groove Width Micrometer</v>
      </c>
      <c r="Y344" t="str">
        <v>GTIC-00XX Test Indicator</v>
      </c>
      <c r="Z344" t="str">
        <v>Indicator / Drop</v>
      </c>
      <c r="AA344" t="str">
        <v>Inspection Fixture · Go</v>
      </c>
      <c r="AB344" t="str">
        <v>Inspection Fixture · NoGo</v>
      </c>
      <c r="AC344" t="str">
        <v>Micrometer · Anvil GMAN-XXXX</v>
      </c>
      <c r="AD344" t="str">
        <v>Micrometer · Blade</v>
      </c>
      <c r="AE344" t="str">
        <v>Micrometer · Disc</v>
      </c>
      <c r="AF344" t="str">
        <v>Micrometer · Outside</v>
      </c>
      <c r="AG344" t="str">
        <v>Micrometer · Pitch</v>
      </c>
      <c r="AH344" t="str">
        <v>Micrometer · Point</v>
      </c>
      <c r="AI344" t="str">
        <v>Micrometer · Spline</v>
      </c>
      <c r="AJ344" t="str">
        <v xml:space="preserve">Micrometer · Spline / Calc. </v>
      </c>
      <c r="AK344" t="str">
        <v>not sure</v>
      </c>
      <c r="AL344" t="str">
        <v>Ring/Internal (IDT)</v>
      </c>
      <c r="AM344" t="str">
        <v xml:space="preserve">Test Indicator/Concent. Ga. </v>
      </c>
      <c r="AN344" t="str">
        <v>Thread Plug Gauge · Go</v>
      </c>
      <c r="AO344" t="str">
        <v>Thread Plug Gauge · Go/NoGo</v>
      </c>
      <c r="AP344" t="str">
        <v>Thread Plug Gauge · NoGo</v>
      </c>
      <c r="AQ344" t="str">
        <v>Thread Ring Gauge · Go</v>
      </c>
      <c r="AR344" t="str">
        <v>Thread Ring Gauge · Go/NoGo</v>
      </c>
      <c r="AS344" t="str">
        <v>Thread Ring Gauge · NoGo</v>
      </c>
      <c r="AT344" t="str">
        <v>Visual</v>
      </c>
      <c r="AU344" t="str">
        <v>Visual · (Microscope)</v>
      </c>
      <c r="AV344" t="str">
        <v>Visual · 10×</v>
      </c>
      <c r="AW344" t="str">
        <v>Visual · 2.25×</v>
      </c>
      <c r="AX344" t="str">
        <v>Visual · DV</v>
      </c>
      <c r="AY344" t="str">
        <v>Visual GritBlast Comparator</v>
      </c>
    </row>
    <row r="345" spans="3:51">
      <c r="C345" t="str" cm="1">
        <f t="array" ref="C345:AY345">TRANSPOSE(_xlfn._xlws.SORT(_xlfn._xlws.FILTER($A$2:$A$279,ISNUMBER(SEARCH('PartLib Table'!N352,$A$2:$A$279)),"not found")))</f>
        <v>Caliper</v>
      </c>
      <c r="D345" t="str">
        <v>Caliper/Go Gauge</v>
      </c>
      <c r="E345" t="str">
        <v>Caliper/Go Pin</v>
      </c>
      <c r="F345" t="str">
        <v>Caliper/Internal (IDT)</v>
      </c>
      <c r="G345" t="str">
        <v>Comparator / Var.Meas.</v>
      </c>
      <c r="H345" t="str">
        <v>Function Part</v>
      </c>
      <c r="I345" t="str">
        <v>Functional · Gauge</v>
      </c>
      <c r="J345" t="str">
        <v>Gauge · Go</v>
      </c>
      <c r="K345" t="str">
        <v>Gauge · Go/NoGo</v>
      </c>
      <c r="L345" t="str">
        <v>Gauge · NoGo</v>
      </c>
      <c r="M345" t="str">
        <v>Gauge Pins · Go</v>
      </c>
      <c r="N345" t="str">
        <v>Gauge Pins · Go/NoGo</v>
      </c>
      <c r="O345" t="str">
        <v>Gauge Pins · NoGo</v>
      </c>
      <c r="P345" t="str">
        <v>Gauge Pins · Var.Best.Fit.</v>
      </c>
      <c r="Q345" t="str">
        <v>GCMM-000X (CMM) · Pass / Fail</v>
      </c>
      <c r="R345" t="str">
        <v>GCMM-000X (CMM) · Var.Meas.</v>
      </c>
      <c r="S345" t="str">
        <v>GOMS-000X (Sylvac)</v>
      </c>
      <c r="T345" t="str">
        <v>GRAM-00XX (RAM) · Pass / Fail</v>
      </c>
      <c r="U345" t="str">
        <v>GRAM-00XX (RAM) · Program</v>
      </c>
      <c r="V345" t="str">
        <v>GRAM-00XX (RAM) · Var.Meas.</v>
      </c>
      <c r="W345" t="str">
        <v>GRAM-00XX (RAM) · Visual</v>
      </c>
      <c r="X345" t="str">
        <v>Groove Width Micrometer</v>
      </c>
      <c r="Y345" t="str">
        <v>GTIC-00XX Test Indicator</v>
      </c>
      <c r="Z345" t="str">
        <v>Indicator / Drop</v>
      </c>
      <c r="AA345" t="str">
        <v>Inspection Fixture · Go</v>
      </c>
      <c r="AB345" t="str">
        <v>Inspection Fixture · NoGo</v>
      </c>
      <c r="AC345" t="str">
        <v>Micrometer · Anvil GMAN-XXXX</v>
      </c>
      <c r="AD345" t="str">
        <v>Micrometer · Blade</v>
      </c>
      <c r="AE345" t="str">
        <v>Micrometer · Disc</v>
      </c>
      <c r="AF345" t="str">
        <v>Micrometer · Outside</v>
      </c>
      <c r="AG345" t="str">
        <v>Micrometer · Pitch</v>
      </c>
      <c r="AH345" t="str">
        <v>Micrometer · Point</v>
      </c>
      <c r="AI345" t="str">
        <v>Micrometer · Spline</v>
      </c>
      <c r="AJ345" t="str">
        <v xml:space="preserve">Micrometer · Spline / Calc. </v>
      </c>
      <c r="AK345" t="str">
        <v>not sure</v>
      </c>
      <c r="AL345" t="str">
        <v>Ring/Internal (IDT)</v>
      </c>
      <c r="AM345" t="str">
        <v xml:space="preserve">Test Indicator/Concent. Ga. </v>
      </c>
      <c r="AN345" t="str">
        <v>Thread Plug Gauge · Go</v>
      </c>
      <c r="AO345" t="str">
        <v>Thread Plug Gauge · Go/NoGo</v>
      </c>
      <c r="AP345" t="str">
        <v>Thread Plug Gauge · NoGo</v>
      </c>
      <c r="AQ345" t="str">
        <v>Thread Ring Gauge · Go</v>
      </c>
      <c r="AR345" t="str">
        <v>Thread Ring Gauge · Go/NoGo</v>
      </c>
      <c r="AS345" t="str">
        <v>Thread Ring Gauge · NoGo</v>
      </c>
      <c r="AT345" t="str">
        <v>Visual</v>
      </c>
      <c r="AU345" t="str">
        <v>Visual · (Microscope)</v>
      </c>
      <c r="AV345" t="str">
        <v>Visual · 10×</v>
      </c>
      <c r="AW345" t="str">
        <v>Visual · 2.25×</v>
      </c>
      <c r="AX345" t="str">
        <v>Visual · DV</v>
      </c>
      <c r="AY345" t="str">
        <v>Visual GritBlast Comparator</v>
      </c>
    </row>
    <row r="346" spans="3:51">
      <c r="C346" t="str" cm="1">
        <f t="array" ref="C346:AY346">TRANSPOSE(_xlfn._xlws.SORT(_xlfn._xlws.FILTER($A$2:$A$279,ISNUMBER(SEARCH('PartLib Table'!N353,$A$2:$A$279)),"not found")))</f>
        <v>Caliper</v>
      </c>
      <c r="D346" t="str">
        <v>Caliper/Go Gauge</v>
      </c>
      <c r="E346" t="str">
        <v>Caliper/Go Pin</v>
      </c>
      <c r="F346" t="str">
        <v>Caliper/Internal (IDT)</v>
      </c>
      <c r="G346" t="str">
        <v>Comparator / Var.Meas.</v>
      </c>
      <c r="H346" t="str">
        <v>Function Part</v>
      </c>
      <c r="I346" t="str">
        <v>Functional · Gauge</v>
      </c>
      <c r="J346" t="str">
        <v>Gauge · Go</v>
      </c>
      <c r="K346" t="str">
        <v>Gauge · Go/NoGo</v>
      </c>
      <c r="L346" t="str">
        <v>Gauge · NoGo</v>
      </c>
      <c r="M346" t="str">
        <v>Gauge Pins · Go</v>
      </c>
      <c r="N346" t="str">
        <v>Gauge Pins · Go/NoGo</v>
      </c>
      <c r="O346" t="str">
        <v>Gauge Pins · NoGo</v>
      </c>
      <c r="P346" t="str">
        <v>Gauge Pins · Var.Best.Fit.</v>
      </c>
      <c r="Q346" t="str">
        <v>GCMM-000X (CMM) · Pass / Fail</v>
      </c>
      <c r="R346" t="str">
        <v>GCMM-000X (CMM) · Var.Meas.</v>
      </c>
      <c r="S346" t="str">
        <v>GOMS-000X (Sylvac)</v>
      </c>
      <c r="T346" t="str">
        <v>GRAM-00XX (RAM) · Pass / Fail</v>
      </c>
      <c r="U346" t="str">
        <v>GRAM-00XX (RAM) · Program</v>
      </c>
      <c r="V346" t="str">
        <v>GRAM-00XX (RAM) · Var.Meas.</v>
      </c>
      <c r="W346" t="str">
        <v>GRAM-00XX (RAM) · Visual</v>
      </c>
      <c r="X346" t="str">
        <v>Groove Width Micrometer</v>
      </c>
      <c r="Y346" t="str">
        <v>GTIC-00XX Test Indicator</v>
      </c>
      <c r="Z346" t="str">
        <v>Indicator / Drop</v>
      </c>
      <c r="AA346" t="str">
        <v>Inspection Fixture · Go</v>
      </c>
      <c r="AB346" t="str">
        <v>Inspection Fixture · NoGo</v>
      </c>
      <c r="AC346" t="str">
        <v>Micrometer · Anvil GMAN-XXXX</v>
      </c>
      <c r="AD346" t="str">
        <v>Micrometer · Blade</v>
      </c>
      <c r="AE346" t="str">
        <v>Micrometer · Disc</v>
      </c>
      <c r="AF346" t="str">
        <v>Micrometer · Outside</v>
      </c>
      <c r="AG346" t="str">
        <v>Micrometer · Pitch</v>
      </c>
      <c r="AH346" t="str">
        <v>Micrometer · Point</v>
      </c>
      <c r="AI346" t="str">
        <v>Micrometer · Spline</v>
      </c>
      <c r="AJ346" t="str">
        <v xml:space="preserve">Micrometer · Spline / Calc. </v>
      </c>
      <c r="AK346" t="str">
        <v>not sure</v>
      </c>
      <c r="AL346" t="str">
        <v>Ring/Internal (IDT)</v>
      </c>
      <c r="AM346" t="str">
        <v xml:space="preserve">Test Indicator/Concent. Ga. </v>
      </c>
      <c r="AN346" t="str">
        <v>Thread Plug Gauge · Go</v>
      </c>
      <c r="AO346" t="str">
        <v>Thread Plug Gauge · Go/NoGo</v>
      </c>
      <c r="AP346" t="str">
        <v>Thread Plug Gauge · NoGo</v>
      </c>
      <c r="AQ346" t="str">
        <v>Thread Ring Gauge · Go</v>
      </c>
      <c r="AR346" t="str">
        <v>Thread Ring Gauge · Go/NoGo</v>
      </c>
      <c r="AS346" t="str">
        <v>Thread Ring Gauge · NoGo</v>
      </c>
      <c r="AT346" t="str">
        <v>Visual</v>
      </c>
      <c r="AU346" t="str">
        <v>Visual · (Microscope)</v>
      </c>
      <c r="AV346" t="str">
        <v>Visual · 10×</v>
      </c>
      <c r="AW346" t="str">
        <v>Visual · 2.25×</v>
      </c>
      <c r="AX346" t="str">
        <v>Visual · DV</v>
      </c>
      <c r="AY346" t="str">
        <v>Visual GritBlast Comparator</v>
      </c>
    </row>
    <row r="347" spans="3:51">
      <c r="C347" t="str" cm="1">
        <f t="array" ref="C347:AY347">TRANSPOSE(_xlfn._xlws.SORT(_xlfn._xlws.FILTER($A$2:$A$279,ISNUMBER(SEARCH('PartLib Table'!N354,$A$2:$A$279)),"not found")))</f>
        <v>Caliper</v>
      </c>
      <c r="D347" t="str">
        <v>Caliper/Go Gauge</v>
      </c>
      <c r="E347" t="str">
        <v>Caliper/Go Pin</v>
      </c>
      <c r="F347" t="str">
        <v>Caliper/Internal (IDT)</v>
      </c>
      <c r="G347" t="str">
        <v>Comparator / Var.Meas.</v>
      </c>
      <c r="H347" t="str">
        <v>Function Part</v>
      </c>
      <c r="I347" t="str">
        <v>Functional · Gauge</v>
      </c>
      <c r="J347" t="str">
        <v>Gauge · Go</v>
      </c>
      <c r="K347" t="str">
        <v>Gauge · Go/NoGo</v>
      </c>
      <c r="L347" t="str">
        <v>Gauge · NoGo</v>
      </c>
      <c r="M347" t="str">
        <v>Gauge Pins · Go</v>
      </c>
      <c r="N347" t="str">
        <v>Gauge Pins · Go/NoGo</v>
      </c>
      <c r="O347" t="str">
        <v>Gauge Pins · NoGo</v>
      </c>
      <c r="P347" t="str">
        <v>Gauge Pins · Var.Best.Fit.</v>
      </c>
      <c r="Q347" t="str">
        <v>GCMM-000X (CMM) · Pass / Fail</v>
      </c>
      <c r="R347" t="str">
        <v>GCMM-000X (CMM) · Var.Meas.</v>
      </c>
      <c r="S347" t="str">
        <v>GOMS-000X (Sylvac)</v>
      </c>
      <c r="T347" t="str">
        <v>GRAM-00XX (RAM) · Pass / Fail</v>
      </c>
      <c r="U347" t="str">
        <v>GRAM-00XX (RAM) · Program</v>
      </c>
      <c r="V347" t="str">
        <v>GRAM-00XX (RAM) · Var.Meas.</v>
      </c>
      <c r="W347" t="str">
        <v>GRAM-00XX (RAM) · Visual</v>
      </c>
      <c r="X347" t="str">
        <v>Groove Width Micrometer</v>
      </c>
      <c r="Y347" t="str">
        <v>GTIC-00XX Test Indicator</v>
      </c>
      <c r="Z347" t="str">
        <v>Indicator / Drop</v>
      </c>
      <c r="AA347" t="str">
        <v>Inspection Fixture · Go</v>
      </c>
      <c r="AB347" t="str">
        <v>Inspection Fixture · NoGo</v>
      </c>
      <c r="AC347" t="str">
        <v>Micrometer · Anvil GMAN-XXXX</v>
      </c>
      <c r="AD347" t="str">
        <v>Micrometer · Blade</v>
      </c>
      <c r="AE347" t="str">
        <v>Micrometer · Disc</v>
      </c>
      <c r="AF347" t="str">
        <v>Micrometer · Outside</v>
      </c>
      <c r="AG347" t="str">
        <v>Micrometer · Pitch</v>
      </c>
      <c r="AH347" t="str">
        <v>Micrometer · Point</v>
      </c>
      <c r="AI347" t="str">
        <v>Micrometer · Spline</v>
      </c>
      <c r="AJ347" t="str">
        <v xml:space="preserve">Micrometer · Spline / Calc. </v>
      </c>
      <c r="AK347" t="str">
        <v>not sure</v>
      </c>
      <c r="AL347" t="str">
        <v>Ring/Internal (IDT)</v>
      </c>
      <c r="AM347" t="str">
        <v xml:space="preserve">Test Indicator/Concent. Ga. </v>
      </c>
      <c r="AN347" t="str">
        <v>Thread Plug Gauge · Go</v>
      </c>
      <c r="AO347" t="str">
        <v>Thread Plug Gauge · Go/NoGo</v>
      </c>
      <c r="AP347" t="str">
        <v>Thread Plug Gauge · NoGo</v>
      </c>
      <c r="AQ347" t="str">
        <v>Thread Ring Gauge · Go</v>
      </c>
      <c r="AR347" t="str">
        <v>Thread Ring Gauge · Go/NoGo</v>
      </c>
      <c r="AS347" t="str">
        <v>Thread Ring Gauge · NoGo</v>
      </c>
      <c r="AT347" t="str">
        <v>Visual</v>
      </c>
      <c r="AU347" t="str">
        <v>Visual · (Microscope)</v>
      </c>
      <c r="AV347" t="str">
        <v>Visual · 10×</v>
      </c>
      <c r="AW347" t="str">
        <v>Visual · 2.25×</v>
      </c>
      <c r="AX347" t="str">
        <v>Visual · DV</v>
      </c>
      <c r="AY347" t="str">
        <v>Visual GritBlast Comparator</v>
      </c>
    </row>
    <row r="348" spans="3:51">
      <c r="C348" t="str" cm="1">
        <f t="array" ref="C348:AY348">TRANSPOSE(_xlfn._xlws.SORT(_xlfn._xlws.FILTER($A$2:$A$279,ISNUMBER(SEARCH('PartLib Table'!N355,$A$2:$A$279)),"not found")))</f>
        <v>Caliper</v>
      </c>
      <c r="D348" t="str">
        <v>Caliper/Go Gauge</v>
      </c>
      <c r="E348" t="str">
        <v>Caliper/Go Pin</v>
      </c>
      <c r="F348" t="str">
        <v>Caliper/Internal (IDT)</v>
      </c>
      <c r="G348" t="str">
        <v>Comparator / Var.Meas.</v>
      </c>
      <c r="H348" t="str">
        <v>Function Part</v>
      </c>
      <c r="I348" t="str">
        <v>Functional · Gauge</v>
      </c>
      <c r="J348" t="str">
        <v>Gauge · Go</v>
      </c>
      <c r="K348" t="str">
        <v>Gauge · Go/NoGo</v>
      </c>
      <c r="L348" t="str">
        <v>Gauge · NoGo</v>
      </c>
      <c r="M348" t="str">
        <v>Gauge Pins · Go</v>
      </c>
      <c r="N348" t="str">
        <v>Gauge Pins · Go/NoGo</v>
      </c>
      <c r="O348" t="str">
        <v>Gauge Pins · NoGo</v>
      </c>
      <c r="P348" t="str">
        <v>Gauge Pins · Var.Best.Fit.</v>
      </c>
      <c r="Q348" t="str">
        <v>GCMM-000X (CMM) · Pass / Fail</v>
      </c>
      <c r="R348" t="str">
        <v>GCMM-000X (CMM) · Var.Meas.</v>
      </c>
      <c r="S348" t="str">
        <v>GOMS-000X (Sylvac)</v>
      </c>
      <c r="T348" t="str">
        <v>GRAM-00XX (RAM) · Pass / Fail</v>
      </c>
      <c r="U348" t="str">
        <v>GRAM-00XX (RAM) · Program</v>
      </c>
      <c r="V348" t="str">
        <v>GRAM-00XX (RAM) · Var.Meas.</v>
      </c>
      <c r="W348" t="str">
        <v>GRAM-00XX (RAM) · Visual</v>
      </c>
      <c r="X348" t="str">
        <v>Groove Width Micrometer</v>
      </c>
      <c r="Y348" t="str">
        <v>GTIC-00XX Test Indicator</v>
      </c>
      <c r="Z348" t="str">
        <v>Indicator / Drop</v>
      </c>
      <c r="AA348" t="str">
        <v>Inspection Fixture · Go</v>
      </c>
      <c r="AB348" t="str">
        <v>Inspection Fixture · NoGo</v>
      </c>
      <c r="AC348" t="str">
        <v>Micrometer · Anvil GMAN-XXXX</v>
      </c>
      <c r="AD348" t="str">
        <v>Micrometer · Blade</v>
      </c>
      <c r="AE348" t="str">
        <v>Micrometer · Disc</v>
      </c>
      <c r="AF348" t="str">
        <v>Micrometer · Outside</v>
      </c>
      <c r="AG348" t="str">
        <v>Micrometer · Pitch</v>
      </c>
      <c r="AH348" t="str">
        <v>Micrometer · Point</v>
      </c>
      <c r="AI348" t="str">
        <v>Micrometer · Spline</v>
      </c>
      <c r="AJ348" t="str">
        <v xml:space="preserve">Micrometer · Spline / Calc. </v>
      </c>
      <c r="AK348" t="str">
        <v>not sure</v>
      </c>
      <c r="AL348" t="str">
        <v>Ring/Internal (IDT)</v>
      </c>
      <c r="AM348" t="str">
        <v xml:space="preserve">Test Indicator/Concent. Ga. </v>
      </c>
      <c r="AN348" t="str">
        <v>Thread Plug Gauge · Go</v>
      </c>
      <c r="AO348" t="str">
        <v>Thread Plug Gauge · Go/NoGo</v>
      </c>
      <c r="AP348" t="str">
        <v>Thread Plug Gauge · NoGo</v>
      </c>
      <c r="AQ348" t="str">
        <v>Thread Ring Gauge · Go</v>
      </c>
      <c r="AR348" t="str">
        <v>Thread Ring Gauge · Go/NoGo</v>
      </c>
      <c r="AS348" t="str">
        <v>Thread Ring Gauge · NoGo</v>
      </c>
      <c r="AT348" t="str">
        <v>Visual</v>
      </c>
      <c r="AU348" t="str">
        <v>Visual · (Microscope)</v>
      </c>
      <c r="AV348" t="str">
        <v>Visual · 10×</v>
      </c>
      <c r="AW348" t="str">
        <v>Visual · 2.25×</v>
      </c>
      <c r="AX348" t="str">
        <v>Visual · DV</v>
      </c>
      <c r="AY348" t="str">
        <v>Visual GritBlast Comparator</v>
      </c>
    </row>
    <row r="349" spans="3:51">
      <c r="C349" t="str" cm="1">
        <f t="array" ref="C349:AY349">TRANSPOSE(_xlfn._xlws.SORT(_xlfn._xlws.FILTER($A$2:$A$279,ISNUMBER(SEARCH('PartLib Table'!N356,$A$2:$A$279)),"not found")))</f>
        <v>Caliper</v>
      </c>
      <c r="D349" t="str">
        <v>Caliper/Go Gauge</v>
      </c>
      <c r="E349" t="str">
        <v>Caliper/Go Pin</v>
      </c>
      <c r="F349" t="str">
        <v>Caliper/Internal (IDT)</v>
      </c>
      <c r="G349" t="str">
        <v>Comparator / Var.Meas.</v>
      </c>
      <c r="H349" t="str">
        <v>Function Part</v>
      </c>
      <c r="I349" t="str">
        <v>Functional · Gauge</v>
      </c>
      <c r="J349" t="str">
        <v>Gauge · Go</v>
      </c>
      <c r="K349" t="str">
        <v>Gauge · Go/NoGo</v>
      </c>
      <c r="L349" t="str">
        <v>Gauge · NoGo</v>
      </c>
      <c r="M349" t="str">
        <v>Gauge Pins · Go</v>
      </c>
      <c r="N349" t="str">
        <v>Gauge Pins · Go/NoGo</v>
      </c>
      <c r="O349" t="str">
        <v>Gauge Pins · NoGo</v>
      </c>
      <c r="P349" t="str">
        <v>Gauge Pins · Var.Best.Fit.</v>
      </c>
      <c r="Q349" t="str">
        <v>GCMM-000X (CMM) · Pass / Fail</v>
      </c>
      <c r="R349" t="str">
        <v>GCMM-000X (CMM) · Var.Meas.</v>
      </c>
      <c r="S349" t="str">
        <v>GOMS-000X (Sylvac)</v>
      </c>
      <c r="T349" t="str">
        <v>GRAM-00XX (RAM) · Pass / Fail</v>
      </c>
      <c r="U349" t="str">
        <v>GRAM-00XX (RAM) · Program</v>
      </c>
      <c r="V349" t="str">
        <v>GRAM-00XX (RAM) · Var.Meas.</v>
      </c>
      <c r="W349" t="str">
        <v>GRAM-00XX (RAM) · Visual</v>
      </c>
      <c r="X349" t="str">
        <v>Groove Width Micrometer</v>
      </c>
      <c r="Y349" t="str">
        <v>GTIC-00XX Test Indicator</v>
      </c>
      <c r="Z349" t="str">
        <v>Indicator / Drop</v>
      </c>
      <c r="AA349" t="str">
        <v>Inspection Fixture · Go</v>
      </c>
      <c r="AB349" t="str">
        <v>Inspection Fixture · NoGo</v>
      </c>
      <c r="AC349" t="str">
        <v>Micrometer · Anvil GMAN-XXXX</v>
      </c>
      <c r="AD349" t="str">
        <v>Micrometer · Blade</v>
      </c>
      <c r="AE349" t="str">
        <v>Micrometer · Disc</v>
      </c>
      <c r="AF349" t="str">
        <v>Micrometer · Outside</v>
      </c>
      <c r="AG349" t="str">
        <v>Micrometer · Pitch</v>
      </c>
      <c r="AH349" t="str">
        <v>Micrometer · Point</v>
      </c>
      <c r="AI349" t="str">
        <v>Micrometer · Spline</v>
      </c>
      <c r="AJ349" t="str">
        <v xml:space="preserve">Micrometer · Spline / Calc. </v>
      </c>
      <c r="AK349" t="str">
        <v>not sure</v>
      </c>
      <c r="AL349" t="str">
        <v>Ring/Internal (IDT)</v>
      </c>
      <c r="AM349" t="str">
        <v xml:space="preserve">Test Indicator/Concent. Ga. </v>
      </c>
      <c r="AN349" t="str">
        <v>Thread Plug Gauge · Go</v>
      </c>
      <c r="AO349" t="str">
        <v>Thread Plug Gauge · Go/NoGo</v>
      </c>
      <c r="AP349" t="str">
        <v>Thread Plug Gauge · NoGo</v>
      </c>
      <c r="AQ349" t="str">
        <v>Thread Ring Gauge · Go</v>
      </c>
      <c r="AR349" t="str">
        <v>Thread Ring Gauge · Go/NoGo</v>
      </c>
      <c r="AS349" t="str">
        <v>Thread Ring Gauge · NoGo</v>
      </c>
      <c r="AT349" t="str">
        <v>Visual</v>
      </c>
      <c r="AU349" t="str">
        <v>Visual · (Microscope)</v>
      </c>
      <c r="AV349" t="str">
        <v>Visual · 10×</v>
      </c>
      <c r="AW349" t="str">
        <v>Visual · 2.25×</v>
      </c>
      <c r="AX349" t="str">
        <v>Visual · DV</v>
      </c>
      <c r="AY349" t="str">
        <v>Visual GritBlast Comparator</v>
      </c>
    </row>
    <row r="350" spans="3:51">
      <c r="C350" t="str" cm="1">
        <f t="array" ref="C350:AY350">TRANSPOSE(_xlfn._xlws.SORT(_xlfn._xlws.FILTER($A$2:$A$279,ISNUMBER(SEARCH('PartLib Table'!N357,$A$2:$A$279)),"not found")))</f>
        <v>Caliper</v>
      </c>
      <c r="D350" t="str">
        <v>Caliper/Go Gauge</v>
      </c>
      <c r="E350" t="str">
        <v>Caliper/Go Pin</v>
      </c>
      <c r="F350" t="str">
        <v>Caliper/Internal (IDT)</v>
      </c>
      <c r="G350" t="str">
        <v>Comparator / Var.Meas.</v>
      </c>
      <c r="H350" t="str">
        <v>Function Part</v>
      </c>
      <c r="I350" t="str">
        <v>Functional · Gauge</v>
      </c>
      <c r="J350" t="str">
        <v>Gauge · Go</v>
      </c>
      <c r="K350" t="str">
        <v>Gauge · Go/NoGo</v>
      </c>
      <c r="L350" t="str">
        <v>Gauge · NoGo</v>
      </c>
      <c r="M350" t="str">
        <v>Gauge Pins · Go</v>
      </c>
      <c r="N350" t="str">
        <v>Gauge Pins · Go/NoGo</v>
      </c>
      <c r="O350" t="str">
        <v>Gauge Pins · NoGo</v>
      </c>
      <c r="P350" t="str">
        <v>Gauge Pins · Var.Best.Fit.</v>
      </c>
      <c r="Q350" t="str">
        <v>GCMM-000X (CMM) · Pass / Fail</v>
      </c>
      <c r="R350" t="str">
        <v>GCMM-000X (CMM) · Var.Meas.</v>
      </c>
      <c r="S350" t="str">
        <v>GOMS-000X (Sylvac)</v>
      </c>
      <c r="T350" t="str">
        <v>GRAM-00XX (RAM) · Pass / Fail</v>
      </c>
      <c r="U350" t="str">
        <v>GRAM-00XX (RAM) · Program</v>
      </c>
      <c r="V350" t="str">
        <v>GRAM-00XX (RAM) · Var.Meas.</v>
      </c>
      <c r="W350" t="str">
        <v>GRAM-00XX (RAM) · Visual</v>
      </c>
      <c r="X350" t="str">
        <v>Groove Width Micrometer</v>
      </c>
      <c r="Y350" t="str">
        <v>GTIC-00XX Test Indicator</v>
      </c>
      <c r="Z350" t="str">
        <v>Indicator / Drop</v>
      </c>
      <c r="AA350" t="str">
        <v>Inspection Fixture · Go</v>
      </c>
      <c r="AB350" t="str">
        <v>Inspection Fixture · NoGo</v>
      </c>
      <c r="AC350" t="str">
        <v>Micrometer · Anvil GMAN-XXXX</v>
      </c>
      <c r="AD350" t="str">
        <v>Micrometer · Blade</v>
      </c>
      <c r="AE350" t="str">
        <v>Micrometer · Disc</v>
      </c>
      <c r="AF350" t="str">
        <v>Micrometer · Outside</v>
      </c>
      <c r="AG350" t="str">
        <v>Micrometer · Pitch</v>
      </c>
      <c r="AH350" t="str">
        <v>Micrometer · Point</v>
      </c>
      <c r="AI350" t="str">
        <v>Micrometer · Spline</v>
      </c>
      <c r="AJ350" t="str">
        <v xml:space="preserve">Micrometer · Spline / Calc. </v>
      </c>
      <c r="AK350" t="str">
        <v>not sure</v>
      </c>
      <c r="AL350" t="str">
        <v>Ring/Internal (IDT)</v>
      </c>
      <c r="AM350" t="str">
        <v xml:space="preserve">Test Indicator/Concent. Ga. </v>
      </c>
      <c r="AN350" t="str">
        <v>Thread Plug Gauge · Go</v>
      </c>
      <c r="AO350" t="str">
        <v>Thread Plug Gauge · Go/NoGo</v>
      </c>
      <c r="AP350" t="str">
        <v>Thread Plug Gauge · NoGo</v>
      </c>
      <c r="AQ350" t="str">
        <v>Thread Ring Gauge · Go</v>
      </c>
      <c r="AR350" t="str">
        <v>Thread Ring Gauge · Go/NoGo</v>
      </c>
      <c r="AS350" t="str">
        <v>Thread Ring Gauge · NoGo</v>
      </c>
      <c r="AT350" t="str">
        <v>Visual</v>
      </c>
      <c r="AU350" t="str">
        <v>Visual · (Microscope)</v>
      </c>
      <c r="AV350" t="str">
        <v>Visual · 10×</v>
      </c>
      <c r="AW350" t="str">
        <v>Visual · 2.25×</v>
      </c>
      <c r="AX350" t="str">
        <v>Visual · DV</v>
      </c>
      <c r="AY350" t="str">
        <v>Visual GritBlast Comparator</v>
      </c>
    </row>
    <row r="351" spans="3:51">
      <c r="C351" t="str" cm="1">
        <f t="array" ref="C351:AY351">TRANSPOSE(_xlfn._xlws.SORT(_xlfn._xlws.FILTER($A$2:$A$279,ISNUMBER(SEARCH('PartLib Table'!N358,$A$2:$A$279)),"not found")))</f>
        <v>Caliper</v>
      </c>
      <c r="D351" t="str">
        <v>Caliper/Go Gauge</v>
      </c>
      <c r="E351" t="str">
        <v>Caliper/Go Pin</v>
      </c>
      <c r="F351" t="str">
        <v>Caliper/Internal (IDT)</v>
      </c>
      <c r="G351" t="str">
        <v>Comparator / Var.Meas.</v>
      </c>
      <c r="H351" t="str">
        <v>Function Part</v>
      </c>
      <c r="I351" t="str">
        <v>Functional · Gauge</v>
      </c>
      <c r="J351" t="str">
        <v>Gauge · Go</v>
      </c>
      <c r="K351" t="str">
        <v>Gauge · Go/NoGo</v>
      </c>
      <c r="L351" t="str">
        <v>Gauge · NoGo</v>
      </c>
      <c r="M351" t="str">
        <v>Gauge Pins · Go</v>
      </c>
      <c r="N351" t="str">
        <v>Gauge Pins · Go/NoGo</v>
      </c>
      <c r="O351" t="str">
        <v>Gauge Pins · NoGo</v>
      </c>
      <c r="P351" t="str">
        <v>Gauge Pins · Var.Best.Fit.</v>
      </c>
      <c r="Q351" t="str">
        <v>GCMM-000X (CMM) · Pass / Fail</v>
      </c>
      <c r="R351" t="str">
        <v>GCMM-000X (CMM) · Var.Meas.</v>
      </c>
      <c r="S351" t="str">
        <v>GOMS-000X (Sylvac)</v>
      </c>
      <c r="T351" t="str">
        <v>GRAM-00XX (RAM) · Pass / Fail</v>
      </c>
      <c r="U351" t="str">
        <v>GRAM-00XX (RAM) · Program</v>
      </c>
      <c r="V351" t="str">
        <v>GRAM-00XX (RAM) · Var.Meas.</v>
      </c>
      <c r="W351" t="str">
        <v>GRAM-00XX (RAM) · Visual</v>
      </c>
      <c r="X351" t="str">
        <v>Groove Width Micrometer</v>
      </c>
      <c r="Y351" t="str">
        <v>GTIC-00XX Test Indicator</v>
      </c>
      <c r="Z351" t="str">
        <v>Indicator / Drop</v>
      </c>
      <c r="AA351" t="str">
        <v>Inspection Fixture · Go</v>
      </c>
      <c r="AB351" t="str">
        <v>Inspection Fixture · NoGo</v>
      </c>
      <c r="AC351" t="str">
        <v>Micrometer · Anvil GMAN-XXXX</v>
      </c>
      <c r="AD351" t="str">
        <v>Micrometer · Blade</v>
      </c>
      <c r="AE351" t="str">
        <v>Micrometer · Disc</v>
      </c>
      <c r="AF351" t="str">
        <v>Micrometer · Outside</v>
      </c>
      <c r="AG351" t="str">
        <v>Micrometer · Pitch</v>
      </c>
      <c r="AH351" t="str">
        <v>Micrometer · Point</v>
      </c>
      <c r="AI351" t="str">
        <v>Micrometer · Spline</v>
      </c>
      <c r="AJ351" t="str">
        <v xml:space="preserve">Micrometer · Spline / Calc. </v>
      </c>
      <c r="AK351" t="str">
        <v>not sure</v>
      </c>
      <c r="AL351" t="str">
        <v>Ring/Internal (IDT)</v>
      </c>
      <c r="AM351" t="str">
        <v xml:space="preserve">Test Indicator/Concent. Ga. </v>
      </c>
      <c r="AN351" t="str">
        <v>Thread Plug Gauge · Go</v>
      </c>
      <c r="AO351" t="str">
        <v>Thread Plug Gauge · Go/NoGo</v>
      </c>
      <c r="AP351" t="str">
        <v>Thread Plug Gauge · NoGo</v>
      </c>
      <c r="AQ351" t="str">
        <v>Thread Ring Gauge · Go</v>
      </c>
      <c r="AR351" t="str">
        <v>Thread Ring Gauge · Go/NoGo</v>
      </c>
      <c r="AS351" t="str">
        <v>Thread Ring Gauge · NoGo</v>
      </c>
      <c r="AT351" t="str">
        <v>Visual</v>
      </c>
      <c r="AU351" t="str">
        <v>Visual · (Microscope)</v>
      </c>
      <c r="AV351" t="str">
        <v>Visual · 10×</v>
      </c>
      <c r="AW351" t="str">
        <v>Visual · 2.25×</v>
      </c>
      <c r="AX351" t="str">
        <v>Visual · DV</v>
      </c>
      <c r="AY351" t="str">
        <v>Visual GritBlast Comparator</v>
      </c>
    </row>
    <row r="352" spans="3:51">
      <c r="C352" t="str" cm="1">
        <f t="array" ref="C352:AY352">TRANSPOSE(_xlfn._xlws.SORT(_xlfn._xlws.FILTER($A$2:$A$279,ISNUMBER(SEARCH('PartLib Table'!N359,$A$2:$A$279)),"not found")))</f>
        <v>Caliper</v>
      </c>
      <c r="D352" t="str">
        <v>Caliper/Go Gauge</v>
      </c>
      <c r="E352" t="str">
        <v>Caliper/Go Pin</v>
      </c>
      <c r="F352" t="str">
        <v>Caliper/Internal (IDT)</v>
      </c>
      <c r="G352" t="str">
        <v>Comparator / Var.Meas.</v>
      </c>
      <c r="H352" t="str">
        <v>Function Part</v>
      </c>
      <c r="I352" t="str">
        <v>Functional · Gauge</v>
      </c>
      <c r="J352" t="str">
        <v>Gauge · Go</v>
      </c>
      <c r="K352" t="str">
        <v>Gauge · Go/NoGo</v>
      </c>
      <c r="L352" t="str">
        <v>Gauge · NoGo</v>
      </c>
      <c r="M352" t="str">
        <v>Gauge Pins · Go</v>
      </c>
      <c r="N352" t="str">
        <v>Gauge Pins · Go/NoGo</v>
      </c>
      <c r="O352" t="str">
        <v>Gauge Pins · NoGo</v>
      </c>
      <c r="P352" t="str">
        <v>Gauge Pins · Var.Best.Fit.</v>
      </c>
      <c r="Q352" t="str">
        <v>GCMM-000X (CMM) · Pass / Fail</v>
      </c>
      <c r="R352" t="str">
        <v>GCMM-000X (CMM) · Var.Meas.</v>
      </c>
      <c r="S352" t="str">
        <v>GOMS-000X (Sylvac)</v>
      </c>
      <c r="T352" t="str">
        <v>GRAM-00XX (RAM) · Pass / Fail</v>
      </c>
      <c r="U352" t="str">
        <v>GRAM-00XX (RAM) · Program</v>
      </c>
      <c r="V352" t="str">
        <v>GRAM-00XX (RAM) · Var.Meas.</v>
      </c>
      <c r="W352" t="str">
        <v>GRAM-00XX (RAM) · Visual</v>
      </c>
      <c r="X352" t="str">
        <v>Groove Width Micrometer</v>
      </c>
      <c r="Y352" t="str">
        <v>GTIC-00XX Test Indicator</v>
      </c>
      <c r="Z352" t="str">
        <v>Indicator / Drop</v>
      </c>
      <c r="AA352" t="str">
        <v>Inspection Fixture · Go</v>
      </c>
      <c r="AB352" t="str">
        <v>Inspection Fixture · NoGo</v>
      </c>
      <c r="AC352" t="str">
        <v>Micrometer · Anvil GMAN-XXXX</v>
      </c>
      <c r="AD352" t="str">
        <v>Micrometer · Blade</v>
      </c>
      <c r="AE352" t="str">
        <v>Micrometer · Disc</v>
      </c>
      <c r="AF352" t="str">
        <v>Micrometer · Outside</v>
      </c>
      <c r="AG352" t="str">
        <v>Micrometer · Pitch</v>
      </c>
      <c r="AH352" t="str">
        <v>Micrometer · Point</v>
      </c>
      <c r="AI352" t="str">
        <v>Micrometer · Spline</v>
      </c>
      <c r="AJ352" t="str">
        <v xml:space="preserve">Micrometer · Spline / Calc. </v>
      </c>
      <c r="AK352" t="str">
        <v>not sure</v>
      </c>
      <c r="AL352" t="str">
        <v>Ring/Internal (IDT)</v>
      </c>
      <c r="AM352" t="str">
        <v xml:space="preserve">Test Indicator/Concent. Ga. </v>
      </c>
      <c r="AN352" t="str">
        <v>Thread Plug Gauge · Go</v>
      </c>
      <c r="AO352" t="str">
        <v>Thread Plug Gauge · Go/NoGo</v>
      </c>
      <c r="AP352" t="str">
        <v>Thread Plug Gauge · NoGo</v>
      </c>
      <c r="AQ352" t="str">
        <v>Thread Ring Gauge · Go</v>
      </c>
      <c r="AR352" t="str">
        <v>Thread Ring Gauge · Go/NoGo</v>
      </c>
      <c r="AS352" t="str">
        <v>Thread Ring Gauge · NoGo</v>
      </c>
      <c r="AT352" t="str">
        <v>Visual</v>
      </c>
      <c r="AU352" t="str">
        <v>Visual · (Microscope)</v>
      </c>
      <c r="AV352" t="str">
        <v>Visual · 10×</v>
      </c>
      <c r="AW352" t="str">
        <v>Visual · 2.25×</v>
      </c>
      <c r="AX352" t="str">
        <v>Visual · DV</v>
      </c>
      <c r="AY352" t="str">
        <v>Visual GritBlast Comparator</v>
      </c>
    </row>
    <row r="353" spans="3:51">
      <c r="C353" t="str" cm="1">
        <f t="array" ref="C353:AY353">TRANSPOSE(_xlfn._xlws.SORT(_xlfn._xlws.FILTER($A$2:$A$279,ISNUMBER(SEARCH('PartLib Table'!N360,$A$2:$A$279)),"not found")))</f>
        <v>Caliper</v>
      </c>
      <c r="D353" t="str">
        <v>Caliper/Go Gauge</v>
      </c>
      <c r="E353" t="str">
        <v>Caliper/Go Pin</v>
      </c>
      <c r="F353" t="str">
        <v>Caliper/Internal (IDT)</v>
      </c>
      <c r="G353" t="str">
        <v>Comparator / Var.Meas.</v>
      </c>
      <c r="H353" t="str">
        <v>Function Part</v>
      </c>
      <c r="I353" t="str">
        <v>Functional · Gauge</v>
      </c>
      <c r="J353" t="str">
        <v>Gauge · Go</v>
      </c>
      <c r="K353" t="str">
        <v>Gauge · Go/NoGo</v>
      </c>
      <c r="L353" t="str">
        <v>Gauge · NoGo</v>
      </c>
      <c r="M353" t="str">
        <v>Gauge Pins · Go</v>
      </c>
      <c r="N353" t="str">
        <v>Gauge Pins · Go/NoGo</v>
      </c>
      <c r="O353" t="str">
        <v>Gauge Pins · NoGo</v>
      </c>
      <c r="P353" t="str">
        <v>Gauge Pins · Var.Best.Fit.</v>
      </c>
      <c r="Q353" t="str">
        <v>GCMM-000X (CMM) · Pass / Fail</v>
      </c>
      <c r="R353" t="str">
        <v>GCMM-000X (CMM) · Var.Meas.</v>
      </c>
      <c r="S353" t="str">
        <v>GOMS-000X (Sylvac)</v>
      </c>
      <c r="T353" t="str">
        <v>GRAM-00XX (RAM) · Pass / Fail</v>
      </c>
      <c r="U353" t="str">
        <v>GRAM-00XX (RAM) · Program</v>
      </c>
      <c r="V353" t="str">
        <v>GRAM-00XX (RAM) · Var.Meas.</v>
      </c>
      <c r="W353" t="str">
        <v>GRAM-00XX (RAM) · Visual</v>
      </c>
      <c r="X353" t="str">
        <v>Groove Width Micrometer</v>
      </c>
      <c r="Y353" t="str">
        <v>GTIC-00XX Test Indicator</v>
      </c>
      <c r="Z353" t="str">
        <v>Indicator / Drop</v>
      </c>
      <c r="AA353" t="str">
        <v>Inspection Fixture · Go</v>
      </c>
      <c r="AB353" t="str">
        <v>Inspection Fixture · NoGo</v>
      </c>
      <c r="AC353" t="str">
        <v>Micrometer · Anvil GMAN-XXXX</v>
      </c>
      <c r="AD353" t="str">
        <v>Micrometer · Blade</v>
      </c>
      <c r="AE353" t="str">
        <v>Micrometer · Disc</v>
      </c>
      <c r="AF353" t="str">
        <v>Micrometer · Outside</v>
      </c>
      <c r="AG353" t="str">
        <v>Micrometer · Pitch</v>
      </c>
      <c r="AH353" t="str">
        <v>Micrometer · Point</v>
      </c>
      <c r="AI353" t="str">
        <v>Micrometer · Spline</v>
      </c>
      <c r="AJ353" t="str">
        <v xml:space="preserve">Micrometer · Spline / Calc. </v>
      </c>
      <c r="AK353" t="str">
        <v>not sure</v>
      </c>
      <c r="AL353" t="str">
        <v>Ring/Internal (IDT)</v>
      </c>
      <c r="AM353" t="str">
        <v xml:space="preserve">Test Indicator/Concent. Ga. </v>
      </c>
      <c r="AN353" t="str">
        <v>Thread Plug Gauge · Go</v>
      </c>
      <c r="AO353" t="str">
        <v>Thread Plug Gauge · Go/NoGo</v>
      </c>
      <c r="AP353" t="str">
        <v>Thread Plug Gauge · NoGo</v>
      </c>
      <c r="AQ353" t="str">
        <v>Thread Ring Gauge · Go</v>
      </c>
      <c r="AR353" t="str">
        <v>Thread Ring Gauge · Go/NoGo</v>
      </c>
      <c r="AS353" t="str">
        <v>Thread Ring Gauge · NoGo</v>
      </c>
      <c r="AT353" t="str">
        <v>Visual</v>
      </c>
      <c r="AU353" t="str">
        <v>Visual · (Microscope)</v>
      </c>
      <c r="AV353" t="str">
        <v>Visual · 10×</v>
      </c>
      <c r="AW353" t="str">
        <v>Visual · 2.25×</v>
      </c>
      <c r="AX353" t="str">
        <v>Visual · DV</v>
      </c>
      <c r="AY353" t="str">
        <v>Visual GritBlast Comparator</v>
      </c>
    </row>
    <row r="354" spans="3:51">
      <c r="C354" t="str" cm="1">
        <f t="array" ref="C354:AY354">TRANSPOSE(_xlfn._xlws.SORT(_xlfn._xlws.FILTER($A$2:$A$279,ISNUMBER(SEARCH('PartLib Table'!N361,$A$2:$A$279)),"not found")))</f>
        <v>Caliper</v>
      </c>
      <c r="D354" t="str">
        <v>Caliper/Go Gauge</v>
      </c>
      <c r="E354" t="str">
        <v>Caliper/Go Pin</v>
      </c>
      <c r="F354" t="str">
        <v>Caliper/Internal (IDT)</v>
      </c>
      <c r="G354" t="str">
        <v>Comparator / Var.Meas.</v>
      </c>
      <c r="H354" t="str">
        <v>Function Part</v>
      </c>
      <c r="I354" t="str">
        <v>Functional · Gauge</v>
      </c>
      <c r="J354" t="str">
        <v>Gauge · Go</v>
      </c>
      <c r="K354" t="str">
        <v>Gauge · Go/NoGo</v>
      </c>
      <c r="L354" t="str">
        <v>Gauge · NoGo</v>
      </c>
      <c r="M354" t="str">
        <v>Gauge Pins · Go</v>
      </c>
      <c r="N354" t="str">
        <v>Gauge Pins · Go/NoGo</v>
      </c>
      <c r="O354" t="str">
        <v>Gauge Pins · NoGo</v>
      </c>
      <c r="P354" t="str">
        <v>Gauge Pins · Var.Best.Fit.</v>
      </c>
      <c r="Q354" t="str">
        <v>GCMM-000X (CMM) · Pass / Fail</v>
      </c>
      <c r="R354" t="str">
        <v>GCMM-000X (CMM) · Var.Meas.</v>
      </c>
      <c r="S354" t="str">
        <v>GOMS-000X (Sylvac)</v>
      </c>
      <c r="T354" t="str">
        <v>GRAM-00XX (RAM) · Pass / Fail</v>
      </c>
      <c r="U354" t="str">
        <v>GRAM-00XX (RAM) · Program</v>
      </c>
      <c r="V354" t="str">
        <v>GRAM-00XX (RAM) · Var.Meas.</v>
      </c>
      <c r="W354" t="str">
        <v>GRAM-00XX (RAM) · Visual</v>
      </c>
      <c r="X354" t="str">
        <v>Groove Width Micrometer</v>
      </c>
      <c r="Y354" t="str">
        <v>GTIC-00XX Test Indicator</v>
      </c>
      <c r="Z354" t="str">
        <v>Indicator / Drop</v>
      </c>
      <c r="AA354" t="str">
        <v>Inspection Fixture · Go</v>
      </c>
      <c r="AB354" t="str">
        <v>Inspection Fixture · NoGo</v>
      </c>
      <c r="AC354" t="str">
        <v>Micrometer · Anvil GMAN-XXXX</v>
      </c>
      <c r="AD354" t="str">
        <v>Micrometer · Blade</v>
      </c>
      <c r="AE354" t="str">
        <v>Micrometer · Disc</v>
      </c>
      <c r="AF354" t="str">
        <v>Micrometer · Outside</v>
      </c>
      <c r="AG354" t="str">
        <v>Micrometer · Pitch</v>
      </c>
      <c r="AH354" t="str">
        <v>Micrometer · Point</v>
      </c>
      <c r="AI354" t="str">
        <v>Micrometer · Spline</v>
      </c>
      <c r="AJ354" t="str">
        <v xml:space="preserve">Micrometer · Spline / Calc. </v>
      </c>
      <c r="AK354" t="str">
        <v>not sure</v>
      </c>
      <c r="AL354" t="str">
        <v>Ring/Internal (IDT)</v>
      </c>
      <c r="AM354" t="str">
        <v xml:space="preserve">Test Indicator/Concent. Ga. </v>
      </c>
      <c r="AN354" t="str">
        <v>Thread Plug Gauge · Go</v>
      </c>
      <c r="AO354" t="str">
        <v>Thread Plug Gauge · Go/NoGo</v>
      </c>
      <c r="AP354" t="str">
        <v>Thread Plug Gauge · NoGo</v>
      </c>
      <c r="AQ354" t="str">
        <v>Thread Ring Gauge · Go</v>
      </c>
      <c r="AR354" t="str">
        <v>Thread Ring Gauge · Go/NoGo</v>
      </c>
      <c r="AS354" t="str">
        <v>Thread Ring Gauge · NoGo</v>
      </c>
      <c r="AT354" t="str">
        <v>Visual</v>
      </c>
      <c r="AU354" t="str">
        <v>Visual · (Microscope)</v>
      </c>
      <c r="AV354" t="str">
        <v>Visual · 10×</v>
      </c>
      <c r="AW354" t="str">
        <v>Visual · 2.25×</v>
      </c>
      <c r="AX354" t="str">
        <v>Visual · DV</v>
      </c>
      <c r="AY354" t="str">
        <v>Visual GritBlast Comparator</v>
      </c>
    </row>
    <row r="355" spans="3:51">
      <c r="C355" t="str" cm="1">
        <f t="array" ref="C355:AY355">TRANSPOSE(_xlfn._xlws.SORT(_xlfn._xlws.FILTER($A$2:$A$279,ISNUMBER(SEARCH('PartLib Table'!N362,$A$2:$A$279)),"not found")))</f>
        <v>Caliper</v>
      </c>
      <c r="D355" t="str">
        <v>Caliper/Go Gauge</v>
      </c>
      <c r="E355" t="str">
        <v>Caliper/Go Pin</v>
      </c>
      <c r="F355" t="str">
        <v>Caliper/Internal (IDT)</v>
      </c>
      <c r="G355" t="str">
        <v>Comparator / Var.Meas.</v>
      </c>
      <c r="H355" t="str">
        <v>Function Part</v>
      </c>
      <c r="I355" t="str">
        <v>Functional · Gauge</v>
      </c>
      <c r="J355" t="str">
        <v>Gauge · Go</v>
      </c>
      <c r="K355" t="str">
        <v>Gauge · Go/NoGo</v>
      </c>
      <c r="L355" t="str">
        <v>Gauge · NoGo</v>
      </c>
      <c r="M355" t="str">
        <v>Gauge Pins · Go</v>
      </c>
      <c r="N355" t="str">
        <v>Gauge Pins · Go/NoGo</v>
      </c>
      <c r="O355" t="str">
        <v>Gauge Pins · NoGo</v>
      </c>
      <c r="P355" t="str">
        <v>Gauge Pins · Var.Best.Fit.</v>
      </c>
      <c r="Q355" t="str">
        <v>GCMM-000X (CMM) · Pass / Fail</v>
      </c>
      <c r="R355" t="str">
        <v>GCMM-000X (CMM) · Var.Meas.</v>
      </c>
      <c r="S355" t="str">
        <v>GOMS-000X (Sylvac)</v>
      </c>
      <c r="T355" t="str">
        <v>GRAM-00XX (RAM) · Pass / Fail</v>
      </c>
      <c r="U355" t="str">
        <v>GRAM-00XX (RAM) · Program</v>
      </c>
      <c r="V355" t="str">
        <v>GRAM-00XX (RAM) · Var.Meas.</v>
      </c>
      <c r="W355" t="str">
        <v>GRAM-00XX (RAM) · Visual</v>
      </c>
      <c r="X355" t="str">
        <v>Groove Width Micrometer</v>
      </c>
      <c r="Y355" t="str">
        <v>GTIC-00XX Test Indicator</v>
      </c>
      <c r="Z355" t="str">
        <v>Indicator / Drop</v>
      </c>
      <c r="AA355" t="str">
        <v>Inspection Fixture · Go</v>
      </c>
      <c r="AB355" t="str">
        <v>Inspection Fixture · NoGo</v>
      </c>
      <c r="AC355" t="str">
        <v>Micrometer · Anvil GMAN-XXXX</v>
      </c>
      <c r="AD355" t="str">
        <v>Micrometer · Blade</v>
      </c>
      <c r="AE355" t="str">
        <v>Micrometer · Disc</v>
      </c>
      <c r="AF355" t="str">
        <v>Micrometer · Outside</v>
      </c>
      <c r="AG355" t="str">
        <v>Micrometer · Pitch</v>
      </c>
      <c r="AH355" t="str">
        <v>Micrometer · Point</v>
      </c>
      <c r="AI355" t="str">
        <v>Micrometer · Spline</v>
      </c>
      <c r="AJ355" t="str">
        <v xml:space="preserve">Micrometer · Spline / Calc. </v>
      </c>
      <c r="AK355" t="str">
        <v>not sure</v>
      </c>
      <c r="AL355" t="str">
        <v>Ring/Internal (IDT)</v>
      </c>
      <c r="AM355" t="str">
        <v xml:space="preserve">Test Indicator/Concent. Ga. </v>
      </c>
      <c r="AN355" t="str">
        <v>Thread Plug Gauge · Go</v>
      </c>
      <c r="AO355" t="str">
        <v>Thread Plug Gauge · Go/NoGo</v>
      </c>
      <c r="AP355" t="str">
        <v>Thread Plug Gauge · NoGo</v>
      </c>
      <c r="AQ355" t="str">
        <v>Thread Ring Gauge · Go</v>
      </c>
      <c r="AR355" t="str">
        <v>Thread Ring Gauge · Go/NoGo</v>
      </c>
      <c r="AS355" t="str">
        <v>Thread Ring Gauge · NoGo</v>
      </c>
      <c r="AT355" t="str">
        <v>Visual</v>
      </c>
      <c r="AU355" t="str">
        <v>Visual · (Microscope)</v>
      </c>
      <c r="AV355" t="str">
        <v>Visual · 10×</v>
      </c>
      <c r="AW355" t="str">
        <v>Visual · 2.25×</v>
      </c>
      <c r="AX355" t="str">
        <v>Visual · DV</v>
      </c>
      <c r="AY355" t="str">
        <v>Visual GritBlast Comparator</v>
      </c>
    </row>
    <row r="356" spans="3:51">
      <c r="C356" t="str" cm="1">
        <f t="array" ref="C356:AY356">TRANSPOSE(_xlfn._xlws.SORT(_xlfn._xlws.FILTER($A$2:$A$279,ISNUMBER(SEARCH('PartLib Table'!N363,$A$2:$A$279)),"not found")))</f>
        <v>Caliper</v>
      </c>
      <c r="D356" t="str">
        <v>Caliper/Go Gauge</v>
      </c>
      <c r="E356" t="str">
        <v>Caliper/Go Pin</v>
      </c>
      <c r="F356" t="str">
        <v>Caliper/Internal (IDT)</v>
      </c>
      <c r="G356" t="str">
        <v>Comparator / Var.Meas.</v>
      </c>
      <c r="H356" t="str">
        <v>Function Part</v>
      </c>
      <c r="I356" t="str">
        <v>Functional · Gauge</v>
      </c>
      <c r="J356" t="str">
        <v>Gauge · Go</v>
      </c>
      <c r="K356" t="str">
        <v>Gauge · Go/NoGo</v>
      </c>
      <c r="L356" t="str">
        <v>Gauge · NoGo</v>
      </c>
      <c r="M356" t="str">
        <v>Gauge Pins · Go</v>
      </c>
      <c r="N356" t="str">
        <v>Gauge Pins · Go/NoGo</v>
      </c>
      <c r="O356" t="str">
        <v>Gauge Pins · NoGo</v>
      </c>
      <c r="P356" t="str">
        <v>Gauge Pins · Var.Best.Fit.</v>
      </c>
      <c r="Q356" t="str">
        <v>GCMM-000X (CMM) · Pass / Fail</v>
      </c>
      <c r="R356" t="str">
        <v>GCMM-000X (CMM) · Var.Meas.</v>
      </c>
      <c r="S356" t="str">
        <v>GOMS-000X (Sylvac)</v>
      </c>
      <c r="T356" t="str">
        <v>GRAM-00XX (RAM) · Pass / Fail</v>
      </c>
      <c r="U356" t="str">
        <v>GRAM-00XX (RAM) · Program</v>
      </c>
      <c r="V356" t="str">
        <v>GRAM-00XX (RAM) · Var.Meas.</v>
      </c>
      <c r="W356" t="str">
        <v>GRAM-00XX (RAM) · Visual</v>
      </c>
      <c r="X356" t="str">
        <v>Groove Width Micrometer</v>
      </c>
      <c r="Y356" t="str">
        <v>GTIC-00XX Test Indicator</v>
      </c>
      <c r="Z356" t="str">
        <v>Indicator / Drop</v>
      </c>
      <c r="AA356" t="str">
        <v>Inspection Fixture · Go</v>
      </c>
      <c r="AB356" t="str">
        <v>Inspection Fixture · NoGo</v>
      </c>
      <c r="AC356" t="str">
        <v>Micrometer · Anvil GMAN-XXXX</v>
      </c>
      <c r="AD356" t="str">
        <v>Micrometer · Blade</v>
      </c>
      <c r="AE356" t="str">
        <v>Micrometer · Disc</v>
      </c>
      <c r="AF356" t="str">
        <v>Micrometer · Outside</v>
      </c>
      <c r="AG356" t="str">
        <v>Micrometer · Pitch</v>
      </c>
      <c r="AH356" t="str">
        <v>Micrometer · Point</v>
      </c>
      <c r="AI356" t="str">
        <v>Micrometer · Spline</v>
      </c>
      <c r="AJ356" t="str">
        <v xml:space="preserve">Micrometer · Spline / Calc. </v>
      </c>
      <c r="AK356" t="str">
        <v>not sure</v>
      </c>
      <c r="AL356" t="str">
        <v>Ring/Internal (IDT)</v>
      </c>
      <c r="AM356" t="str">
        <v xml:space="preserve">Test Indicator/Concent. Ga. </v>
      </c>
      <c r="AN356" t="str">
        <v>Thread Plug Gauge · Go</v>
      </c>
      <c r="AO356" t="str">
        <v>Thread Plug Gauge · Go/NoGo</v>
      </c>
      <c r="AP356" t="str">
        <v>Thread Plug Gauge · NoGo</v>
      </c>
      <c r="AQ356" t="str">
        <v>Thread Ring Gauge · Go</v>
      </c>
      <c r="AR356" t="str">
        <v>Thread Ring Gauge · Go/NoGo</v>
      </c>
      <c r="AS356" t="str">
        <v>Thread Ring Gauge · NoGo</v>
      </c>
      <c r="AT356" t="str">
        <v>Visual</v>
      </c>
      <c r="AU356" t="str">
        <v>Visual · (Microscope)</v>
      </c>
      <c r="AV356" t="str">
        <v>Visual · 10×</v>
      </c>
      <c r="AW356" t="str">
        <v>Visual · 2.25×</v>
      </c>
      <c r="AX356" t="str">
        <v>Visual · DV</v>
      </c>
      <c r="AY356" t="str">
        <v>Visual GritBlast Comparator</v>
      </c>
    </row>
    <row r="357" spans="3:51">
      <c r="C357" t="str" cm="1">
        <f t="array" ref="C357:AY357">TRANSPOSE(_xlfn._xlws.SORT(_xlfn._xlws.FILTER($A$2:$A$279,ISNUMBER(SEARCH('PartLib Table'!N364,$A$2:$A$279)),"not found")))</f>
        <v>Caliper</v>
      </c>
      <c r="D357" t="str">
        <v>Caliper/Go Gauge</v>
      </c>
      <c r="E357" t="str">
        <v>Caliper/Go Pin</v>
      </c>
      <c r="F357" t="str">
        <v>Caliper/Internal (IDT)</v>
      </c>
      <c r="G357" t="str">
        <v>Comparator / Var.Meas.</v>
      </c>
      <c r="H357" t="str">
        <v>Function Part</v>
      </c>
      <c r="I357" t="str">
        <v>Functional · Gauge</v>
      </c>
      <c r="J357" t="str">
        <v>Gauge · Go</v>
      </c>
      <c r="K357" t="str">
        <v>Gauge · Go/NoGo</v>
      </c>
      <c r="L357" t="str">
        <v>Gauge · NoGo</v>
      </c>
      <c r="M357" t="str">
        <v>Gauge Pins · Go</v>
      </c>
      <c r="N357" t="str">
        <v>Gauge Pins · Go/NoGo</v>
      </c>
      <c r="O357" t="str">
        <v>Gauge Pins · NoGo</v>
      </c>
      <c r="P357" t="str">
        <v>Gauge Pins · Var.Best.Fit.</v>
      </c>
      <c r="Q357" t="str">
        <v>GCMM-000X (CMM) · Pass / Fail</v>
      </c>
      <c r="R357" t="str">
        <v>GCMM-000X (CMM) · Var.Meas.</v>
      </c>
      <c r="S357" t="str">
        <v>GOMS-000X (Sylvac)</v>
      </c>
      <c r="T357" t="str">
        <v>GRAM-00XX (RAM) · Pass / Fail</v>
      </c>
      <c r="U357" t="str">
        <v>GRAM-00XX (RAM) · Program</v>
      </c>
      <c r="V357" t="str">
        <v>GRAM-00XX (RAM) · Var.Meas.</v>
      </c>
      <c r="W357" t="str">
        <v>GRAM-00XX (RAM) · Visual</v>
      </c>
      <c r="X357" t="str">
        <v>Groove Width Micrometer</v>
      </c>
      <c r="Y357" t="str">
        <v>GTIC-00XX Test Indicator</v>
      </c>
      <c r="Z357" t="str">
        <v>Indicator / Drop</v>
      </c>
      <c r="AA357" t="str">
        <v>Inspection Fixture · Go</v>
      </c>
      <c r="AB357" t="str">
        <v>Inspection Fixture · NoGo</v>
      </c>
      <c r="AC357" t="str">
        <v>Micrometer · Anvil GMAN-XXXX</v>
      </c>
      <c r="AD357" t="str">
        <v>Micrometer · Blade</v>
      </c>
      <c r="AE357" t="str">
        <v>Micrometer · Disc</v>
      </c>
      <c r="AF357" t="str">
        <v>Micrometer · Outside</v>
      </c>
      <c r="AG357" t="str">
        <v>Micrometer · Pitch</v>
      </c>
      <c r="AH357" t="str">
        <v>Micrometer · Point</v>
      </c>
      <c r="AI357" t="str">
        <v>Micrometer · Spline</v>
      </c>
      <c r="AJ357" t="str">
        <v xml:space="preserve">Micrometer · Spline / Calc. </v>
      </c>
      <c r="AK357" t="str">
        <v>not sure</v>
      </c>
      <c r="AL357" t="str">
        <v>Ring/Internal (IDT)</v>
      </c>
      <c r="AM357" t="str">
        <v xml:space="preserve">Test Indicator/Concent. Ga. </v>
      </c>
      <c r="AN357" t="str">
        <v>Thread Plug Gauge · Go</v>
      </c>
      <c r="AO357" t="str">
        <v>Thread Plug Gauge · Go/NoGo</v>
      </c>
      <c r="AP357" t="str">
        <v>Thread Plug Gauge · NoGo</v>
      </c>
      <c r="AQ357" t="str">
        <v>Thread Ring Gauge · Go</v>
      </c>
      <c r="AR357" t="str">
        <v>Thread Ring Gauge · Go/NoGo</v>
      </c>
      <c r="AS357" t="str">
        <v>Thread Ring Gauge · NoGo</v>
      </c>
      <c r="AT357" t="str">
        <v>Visual</v>
      </c>
      <c r="AU357" t="str">
        <v>Visual · (Microscope)</v>
      </c>
      <c r="AV357" t="str">
        <v>Visual · 10×</v>
      </c>
      <c r="AW357" t="str">
        <v>Visual · 2.25×</v>
      </c>
      <c r="AX357" t="str">
        <v>Visual · DV</v>
      </c>
      <c r="AY357" t="str">
        <v>Visual GritBlast Comparator</v>
      </c>
    </row>
    <row r="358" spans="3:51">
      <c r="C358" t="str" cm="1">
        <f t="array" ref="C358:AY358">TRANSPOSE(_xlfn._xlws.SORT(_xlfn._xlws.FILTER($A$2:$A$279,ISNUMBER(SEARCH('PartLib Table'!N365,$A$2:$A$279)),"not found")))</f>
        <v>Caliper</v>
      </c>
      <c r="D358" t="str">
        <v>Caliper/Go Gauge</v>
      </c>
      <c r="E358" t="str">
        <v>Caliper/Go Pin</v>
      </c>
      <c r="F358" t="str">
        <v>Caliper/Internal (IDT)</v>
      </c>
      <c r="G358" t="str">
        <v>Comparator / Var.Meas.</v>
      </c>
      <c r="H358" t="str">
        <v>Function Part</v>
      </c>
      <c r="I358" t="str">
        <v>Functional · Gauge</v>
      </c>
      <c r="J358" t="str">
        <v>Gauge · Go</v>
      </c>
      <c r="K358" t="str">
        <v>Gauge · Go/NoGo</v>
      </c>
      <c r="L358" t="str">
        <v>Gauge · NoGo</v>
      </c>
      <c r="M358" t="str">
        <v>Gauge Pins · Go</v>
      </c>
      <c r="N358" t="str">
        <v>Gauge Pins · Go/NoGo</v>
      </c>
      <c r="O358" t="str">
        <v>Gauge Pins · NoGo</v>
      </c>
      <c r="P358" t="str">
        <v>Gauge Pins · Var.Best.Fit.</v>
      </c>
      <c r="Q358" t="str">
        <v>GCMM-000X (CMM) · Pass / Fail</v>
      </c>
      <c r="R358" t="str">
        <v>GCMM-000X (CMM) · Var.Meas.</v>
      </c>
      <c r="S358" t="str">
        <v>GOMS-000X (Sylvac)</v>
      </c>
      <c r="T358" t="str">
        <v>GRAM-00XX (RAM) · Pass / Fail</v>
      </c>
      <c r="U358" t="str">
        <v>GRAM-00XX (RAM) · Program</v>
      </c>
      <c r="V358" t="str">
        <v>GRAM-00XX (RAM) · Var.Meas.</v>
      </c>
      <c r="W358" t="str">
        <v>GRAM-00XX (RAM) · Visual</v>
      </c>
      <c r="X358" t="str">
        <v>Groove Width Micrometer</v>
      </c>
      <c r="Y358" t="str">
        <v>GTIC-00XX Test Indicator</v>
      </c>
      <c r="Z358" t="str">
        <v>Indicator / Drop</v>
      </c>
      <c r="AA358" t="str">
        <v>Inspection Fixture · Go</v>
      </c>
      <c r="AB358" t="str">
        <v>Inspection Fixture · NoGo</v>
      </c>
      <c r="AC358" t="str">
        <v>Micrometer · Anvil GMAN-XXXX</v>
      </c>
      <c r="AD358" t="str">
        <v>Micrometer · Blade</v>
      </c>
      <c r="AE358" t="str">
        <v>Micrometer · Disc</v>
      </c>
      <c r="AF358" t="str">
        <v>Micrometer · Outside</v>
      </c>
      <c r="AG358" t="str">
        <v>Micrometer · Pitch</v>
      </c>
      <c r="AH358" t="str">
        <v>Micrometer · Point</v>
      </c>
      <c r="AI358" t="str">
        <v>Micrometer · Spline</v>
      </c>
      <c r="AJ358" t="str">
        <v xml:space="preserve">Micrometer · Spline / Calc. </v>
      </c>
      <c r="AK358" t="str">
        <v>not sure</v>
      </c>
      <c r="AL358" t="str">
        <v>Ring/Internal (IDT)</v>
      </c>
      <c r="AM358" t="str">
        <v xml:space="preserve">Test Indicator/Concent. Ga. </v>
      </c>
      <c r="AN358" t="str">
        <v>Thread Plug Gauge · Go</v>
      </c>
      <c r="AO358" t="str">
        <v>Thread Plug Gauge · Go/NoGo</v>
      </c>
      <c r="AP358" t="str">
        <v>Thread Plug Gauge · NoGo</v>
      </c>
      <c r="AQ358" t="str">
        <v>Thread Ring Gauge · Go</v>
      </c>
      <c r="AR358" t="str">
        <v>Thread Ring Gauge · Go/NoGo</v>
      </c>
      <c r="AS358" t="str">
        <v>Thread Ring Gauge · NoGo</v>
      </c>
      <c r="AT358" t="str">
        <v>Visual</v>
      </c>
      <c r="AU358" t="str">
        <v>Visual · (Microscope)</v>
      </c>
      <c r="AV358" t="str">
        <v>Visual · 10×</v>
      </c>
      <c r="AW358" t="str">
        <v>Visual · 2.25×</v>
      </c>
      <c r="AX358" t="str">
        <v>Visual · DV</v>
      </c>
      <c r="AY358" t="str">
        <v>Visual GritBlast Comparator</v>
      </c>
    </row>
    <row r="359" spans="3:51">
      <c r="C359" t="str" cm="1">
        <f t="array" ref="C359:AY359">TRANSPOSE(_xlfn._xlws.SORT(_xlfn._xlws.FILTER($A$2:$A$279,ISNUMBER(SEARCH('PartLib Table'!N366,$A$2:$A$279)),"not found")))</f>
        <v>Caliper</v>
      </c>
      <c r="D359" t="str">
        <v>Caliper/Go Gauge</v>
      </c>
      <c r="E359" t="str">
        <v>Caliper/Go Pin</v>
      </c>
      <c r="F359" t="str">
        <v>Caliper/Internal (IDT)</v>
      </c>
      <c r="G359" t="str">
        <v>Comparator / Var.Meas.</v>
      </c>
      <c r="H359" t="str">
        <v>Function Part</v>
      </c>
      <c r="I359" t="str">
        <v>Functional · Gauge</v>
      </c>
      <c r="J359" t="str">
        <v>Gauge · Go</v>
      </c>
      <c r="K359" t="str">
        <v>Gauge · Go/NoGo</v>
      </c>
      <c r="L359" t="str">
        <v>Gauge · NoGo</v>
      </c>
      <c r="M359" t="str">
        <v>Gauge Pins · Go</v>
      </c>
      <c r="N359" t="str">
        <v>Gauge Pins · Go/NoGo</v>
      </c>
      <c r="O359" t="str">
        <v>Gauge Pins · NoGo</v>
      </c>
      <c r="P359" t="str">
        <v>Gauge Pins · Var.Best.Fit.</v>
      </c>
      <c r="Q359" t="str">
        <v>GCMM-000X (CMM) · Pass / Fail</v>
      </c>
      <c r="R359" t="str">
        <v>GCMM-000X (CMM) · Var.Meas.</v>
      </c>
      <c r="S359" t="str">
        <v>GOMS-000X (Sylvac)</v>
      </c>
      <c r="T359" t="str">
        <v>GRAM-00XX (RAM) · Pass / Fail</v>
      </c>
      <c r="U359" t="str">
        <v>GRAM-00XX (RAM) · Program</v>
      </c>
      <c r="V359" t="str">
        <v>GRAM-00XX (RAM) · Var.Meas.</v>
      </c>
      <c r="W359" t="str">
        <v>GRAM-00XX (RAM) · Visual</v>
      </c>
      <c r="X359" t="str">
        <v>Groove Width Micrometer</v>
      </c>
      <c r="Y359" t="str">
        <v>GTIC-00XX Test Indicator</v>
      </c>
      <c r="Z359" t="str">
        <v>Indicator / Drop</v>
      </c>
      <c r="AA359" t="str">
        <v>Inspection Fixture · Go</v>
      </c>
      <c r="AB359" t="str">
        <v>Inspection Fixture · NoGo</v>
      </c>
      <c r="AC359" t="str">
        <v>Micrometer · Anvil GMAN-XXXX</v>
      </c>
      <c r="AD359" t="str">
        <v>Micrometer · Blade</v>
      </c>
      <c r="AE359" t="str">
        <v>Micrometer · Disc</v>
      </c>
      <c r="AF359" t="str">
        <v>Micrometer · Outside</v>
      </c>
      <c r="AG359" t="str">
        <v>Micrometer · Pitch</v>
      </c>
      <c r="AH359" t="str">
        <v>Micrometer · Point</v>
      </c>
      <c r="AI359" t="str">
        <v>Micrometer · Spline</v>
      </c>
      <c r="AJ359" t="str">
        <v xml:space="preserve">Micrometer · Spline / Calc. </v>
      </c>
      <c r="AK359" t="str">
        <v>not sure</v>
      </c>
      <c r="AL359" t="str">
        <v>Ring/Internal (IDT)</v>
      </c>
      <c r="AM359" t="str">
        <v xml:space="preserve">Test Indicator/Concent. Ga. </v>
      </c>
      <c r="AN359" t="str">
        <v>Thread Plug Gauge · Go</v>
      </c>
      <c r="AO359" t="str">
        <v>Thread Plug Gauge · Go/NoGo</v>
      </c>
      <c r="AP359" t="str">
        <v>Thread Plug Gauge · NoGo</v>
      </c>
      <c r="AQ359" t="str">
        <v>Thread Ring Gauge · Go</v>
      </c>
      <c r="AR359" t="str">
        <v>Thread Ring Gauge · Go/NoGo</v>
      </c>
      <c r="AS359" t="str">
        <v>Thread Ring Gauge · NoGo</v>
      </c>
      <c r="AT359" t="str">
        <v>Visual</v>
      </c>
      <c r="AU359" t="str">
        <v>Visual · (Microscope)</v>
      </c>
      <c r="AV359" t="str">
        <v>Visual · 10×</v>
      </c>
      <c r="AW359" t="str">
        <v>Visual · 2.25×</v>
      </c>
      <c r="AX359" t="str">
        <v>Visual · DV</v>
      </c>
      <c r="AY359" t="str">
        <v>Visual GritBlast Comparator</v>
      </c>
    </row>
    <row r="360" spans="3:51">
      <c r="C360" t="str" cm="1">
        <f t="array" ref="C360:AY360">TRANSPOSE(_xlfn._xlws.SORT(_xlfn._xlws.FILTER($A$2:$A$279,ISNUMBER(SEARCH('PartLib Table'!N367,$A$2:$A$279)),"not found")))</f>
        <v>Caliper</v>
      </c>
      <c r="D360" t="str">
        <v>Caliper/Go Gauge</v>
      </c>
      <c r="E360" t="str">
        <v>Caliper/Go Pin</v>
      </c>
      <c r="F360" t="str">
        <v>Caliper/Internal (IDT)</v>
      </c>
      <c r="G360" t="str">
        <v>Comparator / Var.Meas.</v>
      </c>
      <c r="H360" t="str">
        <v>Function Part</v>
      </c>
      <c r="I360" t="str">
        <v>Functional · Gauge</v>
      </c>
      <c r="J360" t="str">
        <v>Gauge · Go</v>
      </c>
      <c r="K360" t="str">
        <v>Gauge · Go/NoGo</v>
      </c>
      <c r="L360" t="str">
        <v>Gauge · NoGo</v>
      </c>
      <c r="M360" t="str">
        <v>Gauge Pins · Go</v>
      </c>
      <c r="N360" t="str">
        <v>Gauge Pins · Go/NoGo</v>
      </c>
      <c r="O360" t="str">
        <v>Gauge Pins · NoGo</v>
      </c>
      <c r="P360" t="str">
        <v>Gauge Pins · Var.Best.Fit.</v>
      </c>
      <c r="Q360" t="str">
        <v>GCMM-000X (CMM) · Pass / Fail</v>
      </c>
      <c r="R360" t="str">
        <v>GCMM-000X (CMM) · Var.Meas.</v>
      </c>
      <c r="S360" t="str">
        <v>GOMS-000X (Sylvac)</v>
      </c>
      <c r="T360" t="str">
        <v>GRAM-00XX (RAM) · Pass / Fail</v>
      </c>
      <c r="U360" t="str">
        <v>GRAM-00XX (RAM) · Program</v>
      </c>
      <c r="V360" t="str">
        <v>GRAM-00XX (RAM) · Var.Meas.</v>
      </c>
      <c r="W360" t="str">
        <v>GRAM-00XX (RAM) · Visual</v>
      </c>
      <c r="X360" t="str">
        <v>Groove Width Micrometer</v>
      </c>
      <c r="Y360" t="str">
        <v>GTIC-00XX Test Indicator</v>
      </c>
      <c r="Z360" t="str">
        <v>Indicator / Drop</v>
      </c>
      <c r="AA360" t="str">
        <v>Inspection Fixture · Go</v>
      </c>
      <c r="AB360" t="str">
        <v>Inspection Fixture · NoGo</v>
      </c>
      <c r="AC360" t="str">
        <v>Micrometer · Anvil GMAN-XXXX</v>
      </c>
      <c r="AD360" t="str">
        <v>Micrometer · Blade</v>
      </c>
      <c r="AE360" t="str">
        <v>Micrometer · Disc</v>
      </c>
      <c r="AF360" t="str">
        <v>Micrometer · Outside</v>
      </c>
      <c r="AG360" t="str">
        <v>Micrometer · Pitch</v>
      </c>
      <c r="AH360" t="str">
        <v>Micrometer · Point</v>
      </c>
      <c r="AI360" t="str">
        <v>Micrometer · Spline</v>
      </c>
      <c r="AJ360" t="str">
        <v xml:space="preserve">Micrometer · Spline / Calc. </v>
      </c>
      <c r="AK360" t="str">
        <v>not sure</v>
      </c>
      <c r="AL360" t="str">
        <v>Ring/Internal (IDT)</v>
      </c>
      <c r="AM360" t="str">
        <v xml:space="preserve">Test Indicator/Concent. Ga. </v>
      </c>
      <c r="AN360" t="str">
        <v>Thread Plug Gauge · Go</v>
      </c>
      <c r="AO360" t="str">
        <v>Thread Plug Gauge · Go/NoGo</v>
      </c>
      <c r="AP360" t="str">
        <v>Thread Plug Gauge · NoGo</v>
      </c>
      <c r="AQ360" t="str">
        <v>Thread Ring Gauge · Go</v>
      </c>
      <c r="AR360" t="str">
        <v>Thread Ring Gauge · Go/NoGo</v>
      </c>
      <c r="AS360" t="str">
        <v>Thread Ring Gauge · NoGo</v>
      </c>
      <c r="AT360" t="str">
        <v>Visual</v>
      </c>
      <c r="AU360" t="str">
        <v>Visual · (Microscope)</v>
      </c>
      <c r="AV360" t="str">
        <v>Visual · 10×</v>
      </c>
      <c r="AW360" t="str">
        <v>Visual · 2.25×</v>
      </c>
      <c r="AX360" t="str">
        <v>Visual · DV</v>
      </c>
      <c r="AY360" t="str">
        <v>Visual GritBlast Comparator</v>
      </c>
    </row>
    <row r="361" spans="3:51">
      <c r="C361" t="str" cm="1">
        <f t="array" ref="C361:AY361">TRANSPOSE(_xlfn._xlws.SORT(_xlfn._xlws.FILTER($A$2:$A$279,ISNUMBER(SEARCH('PartLib Table'!N368,$A$2:$A$279)),"not found")))</f>
        <v>Caliper</v>
      </c>
      <c r="D361" t="str">
        <v>Caliper/Go Gauge</v>
      </c>
      <c r="E361" t="str">
        <v>Caliper/Go Pin</v>
      </c>
      <c r="F361" t="str">
        <v>Caliper/Internal (IDT)</v>
      </c>
      <c r="G361" t="str">
        <v>Comparator / Var.Meas.</v>
      </c>
      <c r="H361" t="str">
        <v>Function Part</v>
      </c>
      <c r="I361" t="str">
        <v>Functional · Gauge</v>
      </c>
      <c r="J361" t="str">
        <v>Gauge · Go</v>
      </c>
      <c r="K361" t="str">
        <v>Gauge · Go/NoGo</v>
      </c>
      <c r="L361" t="str">
        <v>Gauge · NoGo</v>
      </c>
      <c r="M361" t="str">
        <v>Gauge Pins · Go</v>
      </c>
      <c r="N361" t="str">
        <v>Gauge Pins · Go/NoGo</v>
      </c>
      <c r="O361" t="str">
        <v>Gauge Pins · NoGo</v>
      </c>
      <c r="P361" t="str">
        <v>Gauge Pins · Var.Best.Fit.</v>
      </c>
      <c r="Q361" t="str">
        <v>GCMM-000X (CMM) · Pass / Fail</v>
      </c>
      <c r="R361" t="str">
        <v>GCMM-000X (CMM) · Var.Meas.</v>
      </c>
      <c r="S361" t="str">
        <v>GOMS-000X (Sylvac)</v>
      </c>
      <c r="T361" t="str">
        <v>GRAM-00XX (RAM) · Pass / Fail</v>
      </c>
      <c r="U361" t="str">
        <v>GRAM-00XX (RAM) · Program</v>
      </c>
      <c r="V361" t="str">
        <v>GRAM-00XX (RAM) · Var.Meas.</v>
      </c>
      <c r="W361" t="str">
        <v>GRAM-00XX (RAM) · Visual</v>
      </c>
      <c r="X361" t="str">
        <v>Groove Width Micrometer</v>
      </c>
      <c r="Y361" t="str">
        <v>GTIC-00XX Test Indicator</v>
      </c>
      <c r="Z361" t="str">
        <v>Indicator / Drop</v>
      </c>
      <c r="AA361" t="str">
        <v>Inspection Fixture · Go</v>
      </c>
      <c r="AB361" t="str">
        <v>Inspection Fixture · NoGo</v>
      </c>
      <c r="AC361" t="str">
        <v>Micrometer · Anvil GMAN-XXXX</v>
      </c>
      <c r="AD361" t="str">
        <v>Micrometer · Blade</v>
      </c>
      <c r="AE361" t="str">
        <v>Micrometer · Disc</v>
      </c>
      <c r="AF361" t="str">
        <v>Micrometer · Outside</v>
      </c>
      <c r="AG361" t="str">
        <v>Micrometer · Pitch</v>
      </c>
      <c r="AH361" t="str">
        <v>Micrometer · Point</v>
      </c>
      <c r="AI361" t="str">
        <v>Micrometer · Spline</v>
      </c>
      <c r="AJ361" t="str">
        <v xml:space="preserve">Micrometer · Spline / Calc. </v>
      </c>
      <c r="AK361" t="str">
        <v>not sure</v>
      </c>
      <c r="AL361" t="str">
        <v>Ring/Internal (IDT)</v>
      </c>
      <c r="AM361" t="str">
        <v xml:space="preserve">Test Indicator/Concent. Ga. </v>
      </c>
      <c r="AN361" t="str">
        <v>Thread Plug Gauge · Go</v>
      </c>
      <c r="AO361" t="str">
        <v>Thread Plug Gauge · Go/NoGo</v>
      </c>
      <c r="AP361" t="str">
        <v>Thread Plug Gauge · NoGo</v>
      </c>
      <c r="AQ361" t="str">
        <v>Thread Ring Gauge · Go</v>
      </c>
      <c r="AR361" t="str">
        <v>Thread Ring Gauge · Go/NoGo</v>
      </c>
      <c r="AS361" t="str">
        <v>Thread Ring Gauge · NoGo</v>
      </c>
      <c r="AT361" t="str">
        <v>Visual</v>
      </c>
      <c r="AU361" t="str">
        <v>Visual · (Microscope)</v>
      </c>
      <c r="AV361" t="str">
        <v>Visual · 10×</v>
      </c>
      <c r="AW361" t="str">
        <v>Visual · 2.25×</v>
      </c>
      <c r="AX361" t="str">
        <v>Visual · DV</v>
      </c>
      <c r="AY361" t="str">
        <v>Visual GritBlast Comparator</v>
      </c>
    </row>
    <row r="362" spans="3:51">
      <c r="C362" t="str" cm="1">
        <f t="array" ref="C362:AY362">TRANSPOSE(_xlfn._xlws.SORT(_xlfn._xlws.FILTER($A$2:$A$279,ISNUMBER(SEARCH('PartLib Table'!N369,$A$2:$A$279)),"not found")))</f>
        <v>Caliper</v>
      </c>
      <c r="D362" t="str">
        <v>Caliper/Go Gauge</v>
      </c>
      <c r="E362" t="str">
        <v>Caliper/Go Pin</v>
      </c>
      <c r="F362" t="str">
        <v>Caliper/Internal (IDT)</v>
      </c>
      <c r="G362" t="str">
        <v>Comparator / Var.Meas.</v>
      </c>
      <c r="H362" t="str">
        <v>Function Part</v>
      </c>
      <c r="I362" t="str">
        <v>Functional · Gauge</v>
      </c>
      <c r="J362" t="str">
        <v>Gauge · Go</v>
      </c>
      <c r="K362" t="str">
        <v>Gauge · Go/NoGo</v>
      </c>
      <c r="L362" t="str">
        <v>Gauge · NoGo</v>
      </c>
      <c r="M362" t="str">
        <v>Gauge Pins · Go</v>
      </c>
      <c r="N362" t="str">
        <v>Gauge Pins · Go/NoGo</v>
      </c>
      <c r="O362" t="str">
        <v>Gauge Pins · NoGo</v>
      </c>
      <c r="P362" t="str">
        <v>Gauge Pins · Var.Best.Fit.</v>
      </c>
      <c r="Q362" t="str">
        <v>GCMM-000X (CMM) · Pass / Fail</v>
      </c>
      <c r="R362" t="str">
        <v>GCMM-000X (CMM) · Var.Meas.</v>
      </c>
      <c r="S362" t="str">
        <v>GOMS-000X (Sylvac)</v>
      </c>
      <c r="T362" t="str">
        <v>GRAM-00XX (RAM) · Pass / Fail</v>
      </c>
      <c r="U362" t="str">
        <v>GRAM-00XX (RAM) · Program</v>
      </c>
      <c r="V362" t="str">
        <v>GRAM-00XX (RAM) · Var.Meas.</v>
      </c>
      <c r="W362" t="str">
        <v>GRAM-00XX (RAM) · Visual</v>
      </c>
      <c r="X362" t="str">
        <v>Groove Width Micrometer</v>
      </c>
      <c r="Y362" t="str">
        <v>GTIC-00XX Test Indicator</v>
      </c>
      <c r="Z362" t="str">
        <v>Indicator / Drop</v>
      </c>
      <c r="AA362" t="str">
        <v>Inspection Fixture · Go</v>
      </c>
      <c r="AB362" t="str">
        <v>Inspection Fixture · NoGo</v>
      </c>
      <c r="AC362" t="str">
        <v>Micrometer · Anvil GMAN-XXXX</v>
      </c>
      <c r="AD362" t="str">
        <v>Micrometer · Blade</v>
      </c>
      <c r="AE362" t="str">
        <v>Micrometer · Disc</v>
      </c>
      <c r="AF362" t="str">
        <v>Micrometer · Outside</v>
      </c>
      <c r="AG362" t="str">
        <v>Micrometer · Pitch</v>
      </c>
      <c r="AH362" t="str">
        <v>Micrometer · Point</v>
      </c>
      <c r="AI362" t="str">
        <v>Micrometer · Spline</v>
      </c>
      <c r="AJ362" t="str">
        <v xml:space="preserve">Micrometer · Spline / Calc. </v>
      </c>
      <c r="AK362" t="str">
        <v>not sure</v>
      </c>
      <c r="AL362" t="str">
        <v>Ring/Internal (IDT)</v>
      </c>
      <c r="AM362" t="str">
        <v xml:space="preserve">Test Indicator/Concent. Ga. </v>
      </c>
      <c r="AN362" t="str">
        <v>Thread Plug Gauge · Go</v>
      </c>
      <c r="AO362" t="str">
        <v>Thread Plug Gauge · Go/NoGo</v>
      </c>
      <c r="AP362" t="str">
        <v>Thread Plug Gauge · NoGo</v>
      </c>
      <c r="AQ362" t="str">
        <v>Thread Ring Gauge · Go</v>
      </c>
      <c r="AR362" t="str">
        <v>Thread Ring Gauge · Go/NoGo</v>
      </c>
      <c r="AS362" t="str">
        <v>Thread Ring Gauge · NoGo</v>
      </c>
      <c r="AT362" t="str">
        <v>Visual</v>
      </c>
      <c r="AU362" t="str">
        <v>Visual · (Microscope)</v>
      </c>
      <c r="AV362" t="str">
        <v>Visual · 10×</v>
      </c>
      <c r="AW362" t="str">
        <v>Visual · 2.25×</v>
      </c>
      <c r="AX362" t="str">
        <v>Visual · DV</v>
      </c>
      <c r="AY362" t="str">
        <v>Visual GritBlast Comparator</v>
      </c>
    </row>
    <row r="363" spans="3:51">
      <c r="C363" t="str" cm="1">
        <f t="array" ref="C363:AY363">TRANSPOSE(_xlfn._xlws.SORT(_xlfn._xlws.FILTER($A$2:$A$279,ISNUMBER(SEARCH('PartLib Table'!N370,$A$2:$A$279)),"not found")))</f>
        <v>Caliper</v>
      </c>
      <c r="D363" t="str">
        <v>Caliper/Go Gauge</v>
      </c>
      <c r="E363" t="str">
        <v>Caliper/Go Pin</v>
      </c>
      <c r="F363" t="str">
        <v>Caliper/Internal (IDT)</v>
      </c>
      <c r="G363" t="str">
        <v>Comparator / Var.Meas.</v>
      </c>
      <c r="H363" t="str">
        <v>Function Part</v>
      </c>
      <c r="I363" t="str">
        <v>Functional · Gauge</v>
      </c>
      <c r="J363" t="str">
        <v>Gauge · Go</v>
      </c>
      <c r="K363" t="str">
        <v>Gauge · Go/NoGo</v>
      </c>
      <c r="L363" t="str">
        <v>Gauge · NoGo</v>
      </c>
      <c r="M363" t="str">
        <v>Gauge Pins · Go</v>
      </c>
      <c r="N363" t="str">
        <v>Gauge Pins · Go/NoGo</v>
      </c>
      <c r="O363" t="str">
        <v>Gauge Pins · NoGo</v>
      </c>
      <c r="P363" t="str">
        <v>Gauge Pins · Var.Best.Fit.</v>
      </c>
      <c r="Q363" t="str">
        <v>GCMM-000X (CMM) · Pass / Fail</v>
      </c>
      <c r="R363" t="str">
        <v>GCMM-000X (CMM) · Var.Meas.</v>
      </c>
      <c r="S363" t="str">
        <v>GOMS-000X (Sylvac)</v>
      </c>
      <c r="T363" t="str">
        <v>GRAM-00XX (RAM) · Pass / Fail</v>
      </c>
      <c r="U363" t="str">
        <v>GRAM-00XX (RAM) · Program</v>
      </c>
      <c r="V363" t="str">
        <v>GRAM-00XX (RAM) · Var.Meas.</v>
      </c>
      <c r="W363" t="str">
        <v>GRAM-00XX (RAM) · Visual</v>
      </c>
      <c r="X363" t="str">
        <v>Groove Width Micrometer</v>
      </c>
      <c r="Y363" t="str">
        <v>GTIC-00XX Test Indicator</v>
      </c>
      <c r="Z363" t="str">
        <v>Indicator / Drop</v>
      </c>
      <c r="AA363" t="str">
        <v>Inspection Fixture · Go</v>
      </c>
      <c r="AB363" t="str">
        <v>Inspection Fixture · NoGo</v>
      </c>
      <c r="AC363" t="str">
        <v>Micrometer · Anvil GMAN-XXXX</v>
      </c>
      <c r="AD363" t="str">
        <v>Micrometer · Blade</v>
      </c>
      <c r="AE363" t="str">
        <v>Micrometer · Disc</v>
      </c>
      <c r="AF363" t="str">
        <v>Micrometer · Outside</v>
      </c>
      <c r="AG363" t="str">
        <v>Micrometer · Pitch</v>
      </c>
      <c r="AH363" t="str">
        <v>Micrometer · Point</v>
      </c>
      <c r="AI363" t="str">
        <v>Micrometer · Spline</v>
      </c>
      <c r="AJ363" t="str">
        <v xml:space="preserve">Micrometer · Spline / Calc. </v>
      </c>
      <c r="AK363" t="str">
        <v>not sure</v>
      </c>
      <c r="AL363" t="str">
        <v>Ring/Internal (IDT)</v>
      </c>
      <c r="AM363" t="str">
        <v xml:space="preserve">Test Indicator/Concent. Ga. </v>
      </c>
      <c r="AN363" t="str">
        <v>Thread Plug Gauge · Go</v>
      </c>
      <c r="AO363" t="str">
        <v>Thread Plug Gauge · Go/NoGo</v>
      </c>
      <c r="AP363" t="str">
        <v>Thread Plug Gauge · NoGo</v>
      </c>
      <c r="AQ363" t="str">
        <v>Thread Ring Gauge · Go</v>
      </c>
      <c r="AR363" t="str">
        <v>Thread Ring Gauge · Go/NoGo</v>
      </c>
      <c r="AS363" t="str">
        <v>Thread Ring Gauge · NoGo</v>
      </c>
      <c r="AT363" t="str">
        <v>Visual</v>
      </c>
      <c r="AU363" t="str">
        <v>Visual · (Microscope)</v>
      </c>
      <c r="AV363" t="str">
        <v>Visual · 10×</v>
      </c>
      <c r="AW363" t="str">
        <v>Visual · 2.25×</v>
      </c>
      <c r="AX363" t="str">
        <v>Visual · DV</v>
      </c>
      <c r="AY363" t="str">
        <v>Visual GritBlast Comparator</v>
      </c>
    </row>
    <row r="364" spans="3:51">
      <c r="C364" t="str" cm="1">
        <f t="array" ref="C364:AY364">TRANSPOSE(_xlfn._xlws.SORT(_xlfn._xlws.FILTER($A$2:$A$279,ISNUMBER(SEARCH('PartLib Table'!N371,$A$2:$A$279)),"not found")))</f>
        <v>Caliper</v>
      </c>
      <c r="D364" t="str">
        <v>Caliper/Go Gauge</v>
      </c>
      <c r="E364" t="str">
        <v>Caliper/Go Pin</v>
      </c>
      <c r="F364" t="str">
        <v>Caliper/Internal (IDT)</v>
      </c>
      <c r="G364" t="str">
        <v>Comparator / Var.Meas.</v>
      </c>
      <c r="H364" t="str">
        <v>Function Part</v>
      </c>
      <c r="I364" t="str">
        <v>Functional · Gauge</v>
      </c>
      <c r="J364" t="str">
        <v>Gauge · Go</v>
      </c>
      <c r="K364" t="str">
        <v>Gauge · Go/NoGo</v>
      </c>
      <c r="L364" t="str">
        <v>Gauge · NoGo</v>
      </c>
      <c r="M364" t="str">
        <v>Gauge Pins · Go</v>
      </c>
      <c r="N364" t="str">
        <v>Gauge Pins · Go/NoGo</v>
      </c>
      <c r="O364" t="str">
        <v>Gauge Pins · NoGo</v>
      </c>
      <c r="P364" t="str">
        <v>Gauge Pins · Var.Best.Fit.</v>
      </c>
      <c r="Q364" t="str">
        <v>GCMM-000X (CMM) · Pass / Fail</v>
      </c>
      <c r="R364" t="str">
        <v>GCMM-000X (CMM) · Var.Meas.</v>
      </c>
      <c r="S364" t="str">
        <v>GOMS-000X (Sylvac)</v>
      </c>
      <c r="T364" t="str">
        <v>GRAM-00XX (RAM) · Pass / Fail</v>
      </c>
      <c r="U364" t="str">
        <v>GRAM-00XX (RAM) · Program</v>
      </c>
      <c r="V364" t="str">
        <v>GRAM-00XX (RAM) · Var.Meas.</v>
      </c>
      <c r="W364" t="str">
        <v>GRAM-00XX (RAM) · Visual</v>
      </c>
      <c r="X364" t="str">
        <v>Groove Width Micrometer</v>
      </c>
      <c r="Y364" t="str">
        <v>GTIC-00XX Test Indicator</v>
      </c>
      <c r="Z364" t="str">
        <v>Indicator / Drop</v>
      </c>
      <c r="AA364" t="str">
        <v>Inspection Fixture · Go</v>
      </c>
      <c r="AB364" t="str">
        <v>Inspection Fixture · NoGo</v>
      </c>
      <c r="AC364" t="str">
        <v>Micrometer · Anvil GMAN-XXXX</v>
      </c>
      <c r="AD364" t="str">
        <v>Micrometer · Blade</v>
      </c>
      <c r="AE364" t="str">
        <v>Micrometer · Disc</v>
      </c>
      <c r="AF364" t="str">
        <v>Micrometer · Outside</v>
      </c>
      <c r="AG364" t="str">
        <v>Micrometer · Pitch</v>
      </c>
      <c r="AH364" t="str">
        <v>Micrometer · Point</v>
      </c>
      <c r="AI364" t="str">
        <v>Micrometer · Spline</v>
      </c>
      <c r="AJ364" t="str">
        <v xml:space="preserve">Micrometer · Spline / Calc. </v>
      </c>
      <c r="AK364" t="str">
        <v>not sure</v>
      </c>
      <c r="AL364" t="str">
        <v>Ring/Internal (IDT)</v>
      </c>
      <c r="AM364" t="str">
        <v xml:space="preserve">Test Indicator/Concent. Ga. </v>
      </c>
      <c r="AN364" t="str">
        <v>Thread Plug Gauge · Go</v>
      </c>
      <c r="AO364" t="str">
        <v>Thread Plug Gauge · Go/NoGo</v>
      </c>
      <c r="AP364" t="str">
        <v>Thread Plug Gauge · NoGo</v>
      </c>
      <c r="AQ364" t="str">
        <v>Thread Ring Gauge · Go</v>
      </c>
      <c r="AR364" t="str">
        <v>Thread Ring Gauge · Go/NoGo</v>
      </c>
      <c r="AS364" t="str">
        <v>Thread Ring Gauge · NoGo</v>
      </c>
      <c r="AT364" t="str">
        <v>Visual</v>
      </c>
      <c r="AU364" t="str">
        <v>Visual · (Microscope)</v>
      </c>
      <c r="AV364" t="str">
        <v>Visual · 10×</v>
      </c>
      <c r="AW364" t="str">
        <v>Visual · 2.25×</v>
      </c>
      <c r="AX364" t="str">
        <v>Visual · DV</v>
      </c>
      <c r="AY364" t="str">
        <v>Visual GritBlast Comparator</v>
      </c>
    </row>
    <row r="365" spans="3:51">
      <c r="C365" t="str" cm="1">
        <f t="array" ref="C365:AY365">TRANSPOSE(_xlfn._xlws.SORT(_xlfn._xlws.FILTER($A$2:$A$279,ISNUMBER(SEARCH('PartLib Table'!N372,$A$2:$A$279)),"not found")))</f>
        <v>Caliper</v>
      </c>
      <c r="D365" t="str">
        <v>Caliper/Go Gauge</v>
      </c>
      <c r="E365" t="str">
        <v>Caliper/Go Pin</v>
      </c>
      <c r="F365" t="str">
        <v>Caliper/Internal (IDT)</v>
      </c>
      <c r="G365" t="str">
        <v>Comparator / Var.Meas.</v>
      </c>
      <c r="H365" t="str">
        <v>Function Part</v>
      </c>
      <c r="I365" t="str">
        <v>Functional · Gauge</v>
      </c>
      <c r="J365" t="str">
        <v>Gauge · Go</v>
      </c>
      <c r="K365" t="str">
        <v>Gauge · Go/NoGo</v>
      </c>
      <c r="L365" t="str">
        <v>Gauge · NoGo</v>
      </c>
      <c r="M365" t="str">
        <v>Gauge Pins · Go</v>
      </c>
      <c r="N365" t="str">
        <v>Gauge Pins · Go/NoGo</v>
      </c>
      <c r="O365" t="str">
        <v>Gauge Pins · NoGo</v>
      </c>
      <c r="P365" t="str">
        <v>Gauge Pins · Var.Best.Fit.</v>
      </c>
      <c r="Q365" t="str">
        <v>GCMM-000X (CMM) · Pass / Fail</v>
      </c>
      <c r="R365" t="str">
        <v>GCMM-000X (CMM) · Var.Meas.</v>
      </c>
      <c r="S365" t="str">
        <v>GOMS-000X (Sylvac)</v>
      </c>
      <c r="T365" t="str">
        <v>GRAM-00XX (RAM) · Pass / Fail</v>
      </c>
      <c r="U365" t="str">
        <v>GRAM-00XX (RAM) · Program</v>
      </c>
      <c r="V365" t="str">
        <v>GRAM-00XX (RAM) · Var.Meas.</v>
      </c>
      <c r="W365" t="str">
        <v>GRAM-00XX (RAM) · Visual</v>
      </c>
      <c r="X365" t="str">
        <v>Groove Width Micrometer</v>
      </c>
      <c r="Y365" t="str">
        <v>GTIC-00XX Test Indicator</v>
      </c>
      <c r="Z365" t="str">
        <v>Indicator / Drop</v>
      </c>
      <c r="AA365" t="str">
        <v>Inspection Fixture · Go</v>
      </c>
      <c r="AB365" t="str">
        <v>Inspection Fixture · NoGo</v>
      </c>
      <c r="AC365" t="str">
        <v>Micrometer · Anvil GMAN-XXXX</v>
      </c>
      <c r="AD365" t="str">
        <v>Micrometer · Blade</v>
      </c>
      <c r="AE365" t="str">
        <v>Micrometer · Disc</v>
      </c>
      <c r="AF365" t="str">
        <v>Micrometer · Outside</v>
      </c>
      <c r="AG365" t="str">
        <v>Micrometer · Pitch</v>
      </c>
      <c r="AH365" t="str">
        <v>Micrometer · Point</v>
      </c>
      <c r="AI365" t="str">
        <v>Micrometer · Spline</v>
      </c>
      <c r="AJ365" t="str">
        <v xml:space="preserve">Micrometer · Spline / Calc. </v>
      </c>
      <c r="AK365" t="str">
        <v>not sure</v>
      </c>
      <c r="AL365" t="str">
        <v>Ring/Internal (IDT)</v>
      </c>
      <c r="AM365" t="str">
        <v xml:space="preserve">Test Indicator/Concent. Ga. </v>
      </c>
      <c r="AN365" t="str">
        <v>Thread Plug Gauge · Go</v>
      </c>
      <c r="AO365" t="str">
        <v>Thread Plug Gauge · Go/NoGo</v>
      </c>
      <c r="AP365" t="str">
        <v>Thread Plug Gauge · NoGo</v>
      </c>
      <c r="AQ365" t="str">
        <v>Thread Ring Gauge · Go</v>
      </c>
      <c r="AR365" t="str">
        <v>Thread Ring Gauge · Go/NoGo</v>
      </c>
      <c r="AS365" t="str">
        <v>Thread Ring Gauge · NoGo</v>
      </c>
      <c r="AT365" t="str">
        <v>Visual</v>
      </c>
      <c r="AU365" t="str">
        <v>Visual · (Microscope)</v>
      </c>
      <c r="AV365" t="str">
        <v>Visual · 10×</v>
      </c>
      <c r="AW365" t="str">
        <v>Visual · 2.25×</v>
      </c>
      <c r="AX365" t="str">
        <v>Visual · DV</v>
      </c>
      <c r="AY365" t="str">
        <v>Visual GritBlast Comparator</v>
      </c>
    </row>
    <row r="366" spans="3:51">
      <c r="C366" t="str" cm="1">
        <f t="array" ref="C366:AY366">TRANSPOSE(_xlfn._xlws.SORT(_xlfn._xlws.FILTER($A$2:$A$279,ISNUMBER(SEARCH('PartLib Table'!N373,$A$2:$A$279)),"not found")))</f>
        <v>Caliper</v>
      </c>
      <c r="D366" t="str">
        <v>Caliper/Go Gauge</v>
      </c>
      <c r="E366" t="str">
        <v>Caliper/Go Pin</v>
      </c>
      <c r="F366" t="str">
        <v>Caliper/Internal (IDT)</v>
      </c>
      <c r="G366" t="str">
        <v>Comparator / Var.Meas.</v>
      </c>
      <c r="H366" t="str">
        <v>Function Part</v>
      </c>
      <c r="I366" t="str">
        <v>Functional · Gauge</v>
      </c>
      <c r="J366" t="str">
        <v>Gauge · Go</v>
      </c>
      <c r="K366" t="str">
        <v>Gauge · Go/NoGo</v>
      </c>
      <c r="L366" t="str">
        <v>Gauge · NoGo</v>
      </c>
      <c r="M366" t="str">
        <v>Gauge Pins · Go</v>
      </c>
      <c r="N366" t="str">
        <v>Gauge Pins · Go/NoGo</v>
      </c>
      <c r="O366" t="str">
        <v>Gauge Pins · NoGo</v>
      </c>
      <c r="P366" t="str">
        <v>Gauge Pins · Var.Best.Fit.</v>
      </c>
      <c r="Q366" t="str">
        <v>GCMM-000X (CMM) · Pass / Fail</v>
      </c>
      <c r="R366" t="str">
        <v>GCMM-000X (CMM) · Var.Meas.</v>
      </c>
      <c r="S366" t="str">
        <v>GOMS-000X (Sylvac)</v>
      </c>
      <c r="T366" t="str">
        <v>GRAM-00XX (RAM) · Pass / Fail</v>
      </c>
      <c r="U366" t="str">
        <v>GRAM-00XX (RAM) · Program</v>
      </c>
      <c r="V366" t="str">
        <v>GRAM-00XX (RAM) · Var.Meas.</v>
      </c>
      <c r="W366" t="str">
        <v>GRAM-00XX (RAM) · Visual</v>
      </c>
      <c r="X366" t="str">
        <v>Groove Width Micrometer</v>
      </c>
      <c r="Y366" t="str">
        <v>GTIC-00XX Test Indicator</v>
      </c>
      <c r="Z366" t="str">
        <v>Indicator / Drop</v>
      </c>
      <c r="AA366" t="str">
        <v>Inspection Fixture · Go</v>
      </c>
      <c r="AB366" t="str">
        <v>Inspection Fixture · NoGo</v>
      </c>
      <c r="AC366" t="str">
        <v>Micrometer · Anvil GMAN-XXXX</v>
      </c>
      <c r="AD366" t="str">
        <v>Micrometer · Blade</v>
      </c>
      <c r="AE366" t="str">
        <v>Micrometer · Disc</v>
      </c>
      <c r="AF366" t="str">
        <v>Micrometer · Outside</v>
      </c>
      <c r="AG366" t="str">
        <v>Micrometer · Pitch</v>
      </c>
      <c r="AH366" t="str">
        <v>Micrometer · Point</v>
      </c>
      <c r="AI366" t="str">
        <v>Micrometer · Spline</v>
      </c>
      <c r="AJ366" t="str">
        <v xml:space="preserve">Micrometer · Spline / Calc. </v>
      </c>
      <c r="AK366" t="str">
        <v>not sure</v>
      </c>
      <c r="AL366" t="str">
        <v>Ring/Internal (IDT)</v>
      </c>
      <c r="AM366" t="str">
        <v xml:space="preserve">Test Indicator/Concent. Ga. </v>
      </c>
      <c r="AN366" t="str">
        <v>Thread Plug Gauge · Go</v>
      </c>
      <c r="AO366" t="str">
        <v>Thread Plug Gauge · Go/NoGo</v>
      </c>
      <c r="AP366" t="str">
        <v>Thread Plug Gauge · NoGo</v>
      </c>
      <c r="AQ366" t="str">
        <v>Thread Ring Gauge · Go</v>
      </c>
      <c r="AR366" t="str">
        <v>Thread Ring Gauge · Go/NoGo</v>
      </c>
      <c r="AS366" t="str">
        <v>Thread Ring Gauge · NoGo</v>
      </c>
      <c r="AT366" t="str">
        <v>Visual</v>
      </c>
      <c r="AU366" t="str">
        <v>Visual · (Microscope)</v>
      </c>
      <c r="AV366" t="str">
        <v>Visual · 10×</v>
      </c>
      <c r="AW366" t="str">
        <v>Visual · 2.25×</v>
      </c>
      <c r="AX366" t="str">
        <v>Visual · DV</v>
      </c>
      <c r="AY366" t="str">
        <v>Visual GritBlast Comparator</v>
      </c>
    </row>
    <row r="367" spans="3:51">
      <c r="C367" t="str" cm="1">
        <f t="array" ref="C367:AY367">TRANSPOSE(_xlfn._xlws.SORT(_xlfn._xlws.FILTER($A$2:$A$279,ISNUMBER(SEARCH('PartLib Table'!N374,$A$2:$A$279)),"not found")))</f>
        <v>Caliper</v>
      </c>
      <c r="D367" t="str">
        <v>Caliper/Go Gauge</v>
      </c>
      <c r="E367" t="str">
        <v>Caliper/Go Pin</v>
      </c>
      <c r="F367" t="str">
        <v>Caliper/Internal (IDT)</v>
      </c>
      <c r="G367" t="str">
        <v>Comparator / Var.Meas.</v>
      </c>
      <c r="H367" t="str">
        <v>Function Part</v>
      </c>
      <c r="I367" t="str">
        <v>Functional · Gauge</v>
      </c>
      <c r="J367" t="str">
        <v>Gauge · Go</v>
      </c>
      <c r="K367" t="str">
        <v>Gauge · Go/NoGo</v>
      </c>
      <c r="L367" t="str">
        <v>Gauge · NoGo</v>
      </c>
      <c r="M367" t="str">
        <v>Gauge Pins · Go</v>
      </c>
      <c r="N367" t="str">
        <v>Gauge Pins · Go/NoGo</v>
      </c>
      <c r="O367" t="str">
        <v>Gauge Pins · NoGo</v>
      </c>
      <c r="P367" t="str">
        <v>Gauge Pins · Var.Best.Fit.</v>
      </c>
      <c r="Q367" t="str">
        <v>GCMM-000X (CMM) · Pass / Fail</v>
      </c>
      <c r="R367" t="str">
        <v>GCMM-000X (CMM) · Var.Meas.</v>
      </c>
      <c r="S367" t="str">
        <v>GOMS-000X (Sylvac)</v>
      </c>
      <c r="T367" t="str">
        <v>GRAM-00XX (RAM) · Pass / Fail</v>
      </c>
      <c r="U367" t="str">
        <v>GRAM-00XX (RAM) · Program</v>
      </c>
      <c r="V367" t="str">
        <v>GRAM-00XX (RAM) · Var.Meas.</v>
      </c>
      <c r="W367" t="str">
        <v>GRAM-00XX (RAM) · Visual</v>
      </c>
      <c r="X367" t="str">
        <v>Groove Width Micrometer</v>
      </c>
      <c r="Y367" t="str">
        <v>GTIC-00XX Test Indicator</v>
      </c>
      <c r="Z367" t="str">
        <v>Indicator / Drop</v>
      </c>
      <c r="AA367" t="str">
        <v>Inspection Fixture · Go</v>
      </c>
      <c r="AB367" t="str">
        <v>Inspection Fixture · NoGo</v>
      </c>
      <c r="AC367" t="str">
        <v>Micrometer · Anvil GMAN-XXXX</v>
      </c>
      <c r="AD367" t="str">
        <v>Micrometer · Blade</v>
      </c>
      <c r="AE367" t="str">
        <v>Micrometer · Disc</v>
      </c>
      <c r="AF367" t="str">
        <v>Micrometer · Outside</v>
      </c>
      <c r="AG367" t="str">
        <v>Micrometer · Pitch</v>
      </c>
      <c r="AH367" t="str">
        <v>Micrometer · Point</v>
      </c>
      <c r="AI367" t="str">
        <v>Micrometer · Spline</v>
      </c>
      <c r="AJ367" t="str">
        <v xml:space="preserve">Micrometer · Spline / Calc. </v>
      </c>
      <c r="AK367" t="str">
        <v>not sure</v>
      </c>
      <c r="AL367" t="str">
        <v>Ring/Internal (IDT)</v>
      </c>
      <c r="AM367" t="str">
        <v xml:space="preserve">Test Indicator/Concent. Ga. </v>
      </c>
      <c r="AN367" t="str">
        <v>Thread Plug Gauge · Go</v>
      </c>
      <c r="AO367" t="str">
        <v>Thread Plug Gauge · Go/NoGo</v>
      </c>
      <c r="AP367" t="str">
        <v>Thread Plug Gauge · NoGo</v>
      </c>
      <c r="AQ367" t="str">
        <v>Thread Ring Gauge · Go</v>
      </c>
      <c r="AR367" t="str">
        <v>Thread Ring Gauge · Go/NoGo</v>
      </c>
      <c r="AS367" t="str">
        <v>Thread Ring Gauge · NoGo</v>
      </c>
      <c r="AT367" t="str">
        <v>Visual</v>
      </c>
      <c r="AU367" t="str">
        <v>Visual · (Microscope)</v>
      </c>
      <c r="AV367" t="str">
        <v>Visual · 10×</v>
      </c>
      <c r="AW367" t="str">
        <v>Visual · 2.25×</v>
      </c>
      <c r="AX367" t="str">
        <v>Visual · DV</v>
      </c>
      <c r="AY367" t="str">
        <v>Visual GritBlast Comparator</v>
      </c>
    </row>
    <row r="368" spans="3:51">
      <c r="C368" t="str" cm="1">
        <f t="array" ref="C368:AY368">TRANSPOSE(_xlfn._xlws.SORT(_xlfn._xlws.FILTER($A$2:$A$279,ISNUMBER(SEARCH('PartLib Table'!N375,$A$2:$A$279)),"not found")))</f>
        <v>Caliper</v>
      </c>
      <c r="D368" t="str">
        <v>Caliper/Go Gauge</v>
      </c>
      <c r="E368" t="str">
        <v>Caliper/Go Pin</v>
      </c>
      <c r="F368" t="str">
        <v>Caliper/Internal (IDT)</v>
      </c>
      <c r="G368" t="str">
        <v>Comparator / Var.Meas.</v>
      </c>
      <c r="H368" t="str">
        <v>Function Part</v>
      </c>
      <c r="I368" t="str">
        <v>Functional · Gauge</v>
      </c>
      <c r="J368" t="str">
        <v>Gauge · Go</v>
      </c>
      <c r="K368" t="str">
        <v>Gauge · Go/NoGo</v>
      </c>
      <c r="L368" t="str">
        <v>Gauge · NoGo</v>
      </c>
      <c r="M368" t="str">
        <v>Gauge Pins · Go</v>
      </c>
      <c r="N368" t="str">
        <v>Gauge Pins · Go/NoGo</v>
      </c>
      <c r="O368" t="str">
        <v>Gauge Pins · NoGo</v>
      </c>
      <c r="P368" t="str">
        <v>Gauge Pins · Var.Best.Fit.</v>
      </c>
      <c r="Q368" t="str">
        <v>GCMM-000X (CMM) · Pass / Fail</v>
      </c>
      <c r="R368" t="str">
        <v>GCMM-000X (CMM) · Var.Meas.</v>
      </c>
      <c r="S368" t="str">
        <v>GOMS-000X (Sylvac)</v>
      </c>
      <c r="T368" t="str">
        <v>GRAM-00XX (RAM) · Pass / Fail</v>
      </c>
      <c r="U368" t="str">
        <v>GRAM-00XX (RAM) · Program</v>
      </c>
      <c r="V368" t="str">
        <v>GRAM-00XX (RAM) · Var.Meas.</v>
      </c>
      <c r="W368" t="str">
        <v>GRAM-00XX (RAM) · Visual</v>
      </c>
      <c r="X368" t="str">
        <v>Groove Width Micrometer</v>
      </c>
      <c r="Y368" t="str">
        <v>GTIC-00XX Test Indicator</v>
      </c>
      <c r="Z368" t="str">
        <v>Indicator / Drop</v>
      </c>
      <c r="AA368" t="str">
        <v>Inspection Fixture · Go</v>
      </c>
      <c r="AB368" t="str">
        <v>Inspection Fixture · NoGo</v>
      </c>
      <c r="AC368" t="str">
        <v>Micrometer · Anvil GMAN-XXXX</v>
      </c>
      <c r="AD368" t="str">
        <v>Micrometer · Blade</v>
      </c>
      <c r="AE368" t="str">
        <v>Micrometer · Disc</v>
      </c>
      <c r="AF368" t="str">
        <v>Micrometer · Outside</v>
      </c>
      <c r="AG368" t="str">
        <v>Micrometer · Pitch</v>
      </c>
      <c r="AH368" t="str">
        <v>Micrometer · Point</v>
      </c>
      <c r="AI368" t="str">
        <v>Micrometer · Spline</v>
      </c>
      <c r="AJ368" t="str">
        <v xml:space="preserve">Micrometer · Spline / Calc. </v>
      </c>
      <c r="AK368" t="str">
        <v>not sure</v>
      </c>
      <c r="AL368" t="str">
        <v>Ring/Internal (IDT)</v>
      </c>
      <c r="AM368" t="str">
        <v xml:space="preserve">Test Indicator/Concent. Ga. </v>
      </c>
      <c r="AN368" t="str">
        <v>Thread Plug Gauge · Go</v>
      </c>
      <c r="AO368" t="str">
        <v>Thread Plug Gauge · Go/NoGo</v>
      </c>
      <c r="AP368" t="str">
        <v>Thread Plug Gauge · NoGo</v>
      </c>
      <c r="AQ368" t="str">
        <v>Thread Ring Gauge · Go</v>
      </c>
      <c r="AR368" t="str">
        <v>Thread Ring Gauge · Go/NoGo</v>
      </c>
      <c r="AS368" t="str">
        <v>Thread Ring Gauge · NoGo</v>
      </c>
      <c r="AT368" t="str">
        <v>Visual</v>
      </c>
      <c r="AU368" t="str">
        <v>Visual · (Microscope)</v>
      </c>
      <c r="AV368" t="str">
        <v>Visual · 10×</v>
      </c>
      <c r="AW368" t="str">
        <v>Visual · 2.25×</v>
      </c>
      <c r="AX368" t="str">
        <v>Visual · DV</v>
      </c>
      <c r="AY368" t="str">
        <v>Visual GritBlast Comparator</v>
      </c>
    </row>
    <row r="369" spans="3:51">
      <c r="C369" t="str" cm="1">
        <f t="array" ref="C369:AY369">TRANSPOSE(_xlfn._xlws.SORT(_xlfn._xlws.FILTER($A$2:$A$279,ISNUMBER(SEARCH('PartLib Table'!N376,$A$2:$A$279)),"not found")))</f>
        <v>Caliper</v>
      </c>
      <c r="D369" t="str">
        <v>Caliper/Go Gauge</v>
      </c>
      <c r="E369" t="str">
        <v>Caliper/Go Pin</v>
      </c>
      <c r="F369" t="str">
        <v>Caliper/Internal (IDT)</v>
      </c>
      <c r="G369" t="str">
        <v>Comparator / Var.Meas.</v>
      </c>
      <c r="H369" t="str">
        <v>Function Part</v>
      </c>
      <c r="I369" t="str">
        <v>Functional · Gauge</v>
      </c>
      <c r="J369" t="str">
        <v>Gauge · Go</v>
      </c>
      <c r="K369" t="str">
        <v>Gauge · Go/NoGo</v>
      </c>
      <c r="L369" t="str">
        <v>Gauge · NoGo</v>
      </c>
      <c r="M369" t="str">
        <v>Gauge Pins · Go</v>
      </c>
      <c r="N369" t="str">
        <v>Gauge Pins · Go/NoGo</v>
      </c>
      <c r="O369" t="str">
        <v>Gauge Pins · NoGo</v>
      </c>
      <c r="P369" t="str">
        <v>Gauge Pins · Var.Best.Fit.</v>
      </c>
      <c r="Q369" t="str">
        <v>GCMM-000X (CMM) · Pass / Fail</v>
      </c>
      <c r="R369" t="str">
        <v>GCMM-000X (CMM) · Var.Meas.</v>
      </c>
      <c r="S369" t="str">
        <v>GOMS-000X (Sylvac)</v>
      </c>
      <c r="T369" t="str">
        <v>GRAM-00XX (RAM) · Pass / Fail</v>
      </c>
      <c r="U369" t="str">
        <v>GRAM-00XX (RAM) · Program</v>
      </c>
      <c r="V369" t="str">
        <v>GRAM-00XX (RAM) · Var.Meas.</v>
      </c>
      <c r="W369" t="str">
        <v>GRAM-00XX (RAM) · Visual</v>
      </c>
      <c r="X369" t="str">
        <v>Groove Width Micrometer</v>
      </c>
      <c r="Y369" t="str">
        <v>GTIC-00XX Test Indicator</v>
      </c>
      <c r="Z369" t="str">
        <v>Indicator / Drop</v>
      </c>
      <c r="AA369" t="str">
        <v>Inspection Fixture · Go</v>
      </c>
      <c r="AB369" t="str">
        <v>Inspection Fixture · NoGo</v>
      </c>
      <c r="AC369" t="str">
        <v>Micrometer · Anvil GMAN-XXXX</v>
      </c>
      <c r="AD369" t="str">
        <v>Micrometer · Blade</v>
      </c>
      <c r="AE369" t="str">
        <v>Micrometer · Disc</v>
      </c>
      <c r="AF369" t="str">
        <v>Micrometer · Outside</v>
      </c>
      <c r="AG369" t="str">
        <v>Micrometer · Pitch</v>
      </c>
      <c r="AH369" t="str">
        <v>Micrometer · Point</v>
      </c>
      <c r="AI369" t="str">
        <v>Micrometer · Spline</v>
      </c>
      <c r="AJ369" t="str">
        <v xml:space="preserve">Micrometer · Spline / Calc. </v>
      </c>
      <c r="AK369" t="str">
        <v>not sure</v>
      </c>
      <c r="AL369" t="str">
        <v>Ring/Internal (IDT)</v>
      </c>
      <c r="AM369" t="str">
        <v xml:space="preserve">Test Indicator/Concent. Ga. </v>
      </c>
      <c r="AN369" t="str">
        <v>Thread Plug Gauge · Go</v>
      </c>
      <c r="AO369" t="str">
        <v>Thread Plug Gauge · Go/NoGo</v>
      </c>
      <c r="AP369" t="str">
        <v>Thread Plug Gauge · NoGo</v>
      </c>
      <c r="AQ369" t="str">
        <v>Thread Ring Gauge · Go</v>
      </c>
      <c r="AR369" t="str">
        <v>Thread Ring Gauge · Go/NoGo</v>
      </c>
      <c r="AS369" t="str">
        <v>Thread Ring Gauge · NoGo</v>
      </c>
      <c r="AT369" t="str">
        <v>Visual</v>
      </c>
      <c r="AU369" t="str">
        <v>Visual · (Microscope)</v>
      </c>
      <c r="AV369" t="str">
        <v>Visual · 10×</v>
      </c>
      <c r="AW369" t="str">
        <v>Visual · 2.25×</v>
      </c>
      <c r="AX369" t="str">
        <v>Visual · DV</v>
      </c>
      <c r="AY369" t="str">
        <v>Visual GritBlast Comparator</v>
      </c>
    </row>
    <row r="370" spans="3:51">
      <c r="C370" t="str" cm="1">
        <f t="array" ref="C370:AY370">TRANSPOSE(_xlfn._xlws.SORT(_xlfn._xlws.FILTER($A$2:$A$279,ISNUMBER(SEARCH('PartLib Table'!N377,$A$2:$A$279)),"not found")))</f>
        <v>Caliper</v>
      </c>
      <c r="D370" t="str">
        <v>Caliper/Go Gauge</v>
      </c>
      <c r="E370" t="str">
        <v>Caliper/Go Pin</v>
      </c>
      <c r="F370" t="str">
        <v>Caliper/Internal (IDT)</v>
      </c>
      <c r="G370" t="str">
        <v>Comparator / Var.Meas.</v>
      </c>
      <c r="H370" t="str">
        <v>Function Part</v>
      </c>
      <c r="I370" t="str">
        <v>Functional · Gauge</v>
      </c>
      <c r="J370" t="str">
        <v>Gauge · Go</v>
      </c>
      <c r="K370" t="str">
        <v>Gauge · Go/NoGo</v>
      </c>
      <c r="L370" t="str">
        <v>Gauge · NoGo</v>
      </c>
      <c r="M370" t="str">
        <v>Gauge Pins · Go</v>
      </c>
      <c r="N370" t="str">
        <v>Gauge Pins · Go/NoGo</v>
      </c>
      <c r="O370" t="str">
        <v>Gauge Pins · NoGo</v>
      </c>
      <c r="P370" t="str">
        <v>Gauge Pins · Var.Best.Fit.</v>
      </c>
      <c r="Q370" t="str">
        <v>GCMM-000X (CMM) · Pass / Fail</v>
      </c>
      <c r="R370" t="str">
        <v>GCMM-000X (CMM) · Var.Meas.</v>
      </c>
      <c r="S370" t="str">
        <v>GOMS-000X (Sylvac)</v>
      </c>
      <c r="T370" t="str">
        <v>GRAM-00XX (RAM) · Pass / Fail</v>
      </c>
      <c r="U370" t="str">
        <v>GRAM-00XX (RAM) · Program</v>
      </c>
      <c r="V370" t="str">
        <v>GRAM-00XX (RAM) · Var.Meas.</v>
      </c>
      <c r="W370" t="str">
        <v>GRAM-00XX (RAM) · Visual</v>
      </c>
      <c r="X370" t="str">
        <v>Groove Width Micrometer</v>
      </c>
      <c r="Y370" t="str">
        <v>GTIC-00XX Test Indicator</v>
      </c>
      <c r="Z370" t="str">
        <v>Indicator / Drop</v>
      </c>
      <c r="AA370" t="str">
        <v>Inspection Fixture · Go</v>
      </c>
      <c r="AB370" t="str">
        <v>Inspection Fixture · NoGo</v>
      </c>
      <c r="AC370" t="str">
        <v>Micrometer · Anvil GMAN-XXXX</v>
      </c>
      <c r="AD370" t="str">
        <v>Micrometer · Blade</v>
      </c>
      <c r="AE370" t="str">
        <v>Micrometer · Disc</v>
      </c>
      <c r="AF370" t="str">
        <v>Micrometer · Outside</v>
      </c>
      <c r="AG370" t="str">
        <v>Micrometer · Pitch</v>
      </c>
      <c r="AH370" t="str">
        <v>Micrometer · Point</v>
      </c>
      <c r="AI370" t="str">
        <v>Micrometer · Spline</v>
      </c>
      <c r="AJ370" t="str">
        <v xml:space="preserve">Micrometer · Spline / Calc. </v>
      </c>
      <c r="AK370" t="str">
        <v>not sure</v>
      </c>
      <c r="AL370" t="str">
        <v>Ring/Internal (IDT)</v>
      </c>
      <c r="AM370" t="str">
        <v xml:space="preserve">Test Indicator/Concent. Ga. </v>
      </c>
      <c r="AN370" t="str">
        <v>Thread Plug Gauge · Go</v>
      </c>
      <c r="AO370" t="str">
        <v>Thread Plug Gauge · Go/NoGo</v>
      </c>
      <c r="AP370" t="str">
        <v>Thread Plug Gauge · NoGo</v>
      </c>
      <c r="AQ370" t="str">
        <v>Thread Ring Gauge · Go</v>
      </c>
      <c r="AR370" t="str">
        <v>Thread Ring Gauge · Go/NoGo</v>
      </c>
      <c r="AS370" t="str">
        <v>Thread Ring Gauge · NoGo</v>
      </c>
      <c r="AT370" t="str">
        <v>Visual</v>
      </c>
      <c r="AU370" t="str">
        <v>Visual · (Microscope)</v>
      </c>
      <c r="AV370" t="str">
        <v>Visual · 10×</v>
      </c>
      <c r="AW370" t="str">
        <v>Visual · 2.25×</v>
      </c>
      <c r="AX370" t="str">
        <v>Visual · DV</v>
      </c>
      <c r="AY370" t="str">
        <v>Visual GritBlast Comparator</v>
      </c>
    </row>
    <row r="371" spans="3:51">
      <c r="C371" t="str" cm="1">
        <f t="array" ref="C371:AY371">TRANSPOSE(_xlfn._xlws.SORT(_xlfn._xlws.FILTER($A$2:$A$279,ISNUMBER(SEARCH('PartLib Table'!N378,$A$2:$A$279)),"not found")))</f>
        <v>Caliper</v>
      </c>
      <c r="D371" t="str">
        <v>Caliper/Go Gauge</v>
      </c>
      <c r="E371" t="str">
        <v>Caliper/Go Pin</v>
      </c>
      <c r="F371" t="str">
        <v>Caliper/Internal (IDT)</v>
      </c>
      <c r="G371" t="str">
        <v>Comparator / Var.Meas.</v>
      </c>
      <c r="H371" t="str">
        <v>Function Part</v>
      </c>
      <c r="I371" t="str">
        <v>Functional · Gauge</v>
      </c>
      <c r="J371" t="str">
        <v>Gauge · Go</v>
      </c>
      <c r="K371" t="str">
        <v>Gauge · Go/NoGo</v>
      </c>
      <c r="L371" t="str">
        <v>Gauge · NoGo</v>
      </c>
      <c r="M371" t="str">
        <v>Gauge Pins · Go</v>
      </c>
      <c r="N371" t="str">
        <v>Gauge Pins · Go/NoGo</v>
      </c>
      <c r="O371" t="str">
        <v>Gauge Pins · NoGo</v>
      </c>
      <c r="P371" t="str">
        <v>Gauge Pins · Var.Best.Fit.</v>
      </c>
      <c r="Q371" t="str">
        <v>GCMM-000X (CMM) · Pass / Fail</v>
      </c>
      <c r="R371" t="str">
        <v>GCMM-000X (CMM) · Var.Meas.</v>
      </c>
      <c r="S371" t="str">
        <v>GOMS-000X (Sylvac)</v>
      </c>
      <c r="T371" t="str">
        <v>GRAM-00XX (RAM) · Pass / Fail</v>
      </c>
      <c r="U371" t="str">
        <v>GRAM-00XX (RAM) · Program</v>
      </c>
      <c r="V371" t="str">
        <v>GRAM-00XX (RAM) · Var.Meas.</v>
      </c>
      <c r="W371" t="str">
        <v>GRAM-00XX (RAM) · Visual</v>
      </c>
      <c r="X371" t="str">
        <v>Groove Width Micrometer</v>
      </c>
      <c r="Y371" t="str">
        <v>GTIC-00XX Test Indicator</v>
      </c>
      <c r="Z371" t="str">
        <v>Indicator / Drop</v>
      </c>
      <c r="AA371" t="str">
        <v>Inspection Fixture · Go</v>
      </c>
      <c r="AB371" t="str">
        <v>Inspection Fixture · NoGo</v>
      </c>
      <c r="AC371" t="str">
        <v>Micrometer · Anvil GMAN-XXXX</v>
      </c>
      <c r="AD371" t="str">
        <v>Micrometer · Blade</v>
      </c>
      <c r="AE371" t="str">
        <v>Micrometer · Disc</v>
      </c>
      <c r="AF371" t="str">
        <v>Micrometer · Outside</v>
      </c>
      <c r="AG371" t="str">
        <v>Micrometer · Pitch</v>
      </c>
      <c r="AH371" t="str">
        <v>Micrometer · Point</v>
      </c>
      <c r="AI371" t="str">
        <v>Micrometer · Spline</v>
      </c>
      <c r="AJ371" t="str">
        <v xml:space="preserve">Micrometer · Spline / Calc. </v>
      </c>
      <c r="AK371" t="str">
        <v>not sure</v>
      </c>
      <c r="AL371" t="str">
        <v>Ring/Internal (IDT)</v>
      </c>
      <c r="AM371" t="str">
        <v xml:space="preserve">Test Indicator/Concent. Ga. </v>
      </c>
      <c r="AN371" t="str">
        <v>Thread Plug Gauge · Go</v>
      </c>
      <c r="AO371" t="str">
        <v>Thread Plug Gauge · Go/NoGo</v>
      </c>
      <c r="AP371" t="str">
        <v>Thread Plug Gauge · NoGo</v>
      </c>
      <c r="AQ371" t="str">
        <v>Thread Ring Gauge · Go</v>
      </c>
      <c r="AR371" t="str">
        <v>Thread Ring Gauge · Go/NoGo</v>
      </c>
      <c r="AS371" t="str">
        <v>Thread Ring Gauge · NoGo</v>
      </c>
      <c r="AT371" t="str">
        <v>Visual</v>
      </c>
      <c r="AU371" t="str">
        <v>Visual · (Microscope)</v>
      </c>
      <c r="AV371" t="str">
        <v>Visual · 10×</v>
      </c>
      <c r="AW371" t="str">
        <v>Visual · 2.25×</v>
      </c>
      <c r="AX371" t="str">
        <v>Visual · DV</v>
      </c>
      <c r="AY371" t="str">
        <v>Visual GritBlast Comparator</v>
      </c>
    </row>
    <row r="372" spans="3:51">
      <c r="C372" t="str" cm="1">
        <f t="array" ref="C372:AY372">TRANSPOSE(_xlfn._xlws.SORT(_xlfn._xlws.FILTER($A$2:$A$279,ISNUMBER(SEARCH('PartLib Table'!N379,$A$2:$A$279)),"not found")))</f>
        <v>Caliper</v>
      </c>
      <c r="D372" t="str">
        <v>Caliper/Go Gauge</v>
      </c>
      <c r="E372" t="str">
        <v>Caliper/Go Pin</v>
      </c>
      <c r="F372" t="str">
        <v>Caliper/Internal (IDT)</v>
      </c>
      <c r="G372" t="str">
        <v>Comparator / Var.Meas.</v>
      </c>
      <c r="H372" t="str">
        <v>Function Part</v>
      </c>
      <c r="I372" t="str">
        <v>Functional · Gauge</v>
      </c>
      <c r="J372" t="str">
        <v>Gauge · Go</v>
      </c>
      <c r="K372" t="str">
        <v>Gauge · Go/NoGo</v>
      </c>
      <c r="L372" t="str">
        <v>Gauge · NoGo</v>
      </c>
      <c r="M372" t="str">
        <v>Gauge Pins · Go</v>
      </c>
      <c r="N372" t="str">
        <v>Gauge Pins · Go/NoGo</v>
      </c>
      <c r="O372" t="str">
        <v>Gauge Pins · NoGo</v>
      </c>
      <c r="P372" t="str">
        <v>Gauge Pins · Var.Best.Fit.</v>
      </c>
      <c r="Q372" t="str">
        <v>GCMM-000X (CMM) · Pass / Fail</v>
      </c>
      <c r="R372" t="str">
        <v>GCMM-000X (CMM) · Var.Meas.</v>
      </c>
      <c r="S372" t="str">
        <v>GOMS-000X (Sylvac)</v>
      </c>
      <c r="T372" t="str">
        <v>GRAM-00XX (RAM) · Pass / Fail</v>
      </c>
      <c r="U372" t="str">
        <v>GRAM-00XX (RAM) · Program</v>
      </c>
      <c r="V372" t="str">
        <v>GRAM-00XX (RAM) · Var.Meas.</v>
      </c>
      <c r="W372" t="str">
        <v>GRAM-00XX (RAM) · Visual</v>
      </c>
      <c r="X372" t="str">
        <v>Groove Width Micrometer</v>
      </c>
      <c r="Y372" t="str">
        <v>GTIC-00XX Test Indicator</v>
      </c>
      <c r="Z372" t="str">
        <v>Indicator / Drop</v>
      </c>
      <c r="AA372" t="str">
        <v>Inspection Fixture · Go</v>
      </c>
      <c r="AB372" t="str">
        <v>Inspection Fixture · NoGo</v>
      </c>
      <c r="AC372" t="str">
        <v>Micrometer · Anvil GMAN-XXXX</v>
      </c>
      <c r="AD372" t="str">
        <v>Micrometer · Blade</v>
      </c>
      <c r="AE372" t="str">
        <v>Micrometer · Disc</v>
      </c>
      <c r="AF372" t="str">
        <v>Micrometer · Outside</v>
      </c>
      <c r="AG372" t="str">
        <v>Micrometer · Pitch</v>
      </c>
      <c r="AH372" t="str">
        <v>Micrometer · Point</v>
      </c>
      <c r="AI372" t="str">
        <v>Micrometer · Spline</v>
      </c>
      <c r="AJ372" t="str">
        <v xml:space="preserve">Micrometer · Spline / Calc. </v>
      </c>
      <c r="AK372" t="str">
        <v>not sure</v>
      </c>
      <c r="AL372" t="str">
        <v>Ring/Internal (IDT)</v>
      </c>
      <c r="AM372" t="str">
        <v xml:space="preserve">Test Indicator/Concent. Ga. </v>
      </c>
      <c r="AN372" t="str">
        <v>Thread Plug Gauge · Go</v>
      </c>
      <c r="AO372" t="str">
        <v>Thread Plug Gauge · Go/NoGo</v>
      </c>
      <c r="AP372" t="str">
        <v>Thread Plug Gauge · NoGo</v>
      </c>
      <c r="AQ372" t="str">
        <v>Thread Ring Gauge · Go</v>
      </c>
      <c r="AR372" t="str">
        <v>Thread Ring Gauge · Go/NoGo</v>
      </c>
      <c r="AS372" t="str">
        <v>Thread Ring Gauge · NoGo</v>
      </c>
      <c r="AT372" t="str">
        <v>Visual</v>
      </c>
      <c r="AU372" t="str">
        <v>Visual · (Microscope)</v>
      </c>
      <c r="AV372" t="str">
        <v>Visual · 10×</v>
      </c>
      <c r="AW372" t="str">
        <v>Visual · 2.25×</v>
      </c>
      <c r="AX372" t="str">
        <v>Visual · DV</v>
      </c>
      <c r="AY372" t="str">
        <v>Visual GritBlast Comparator</v>
      </c>
    </row>
    <row r="373" spans="3:51">
      <c r="C373" t="str" cm="1">
        <f t="array" ref="C373:AY373">TRANSPOSE(_xlfn._xlws.SORT(_xlfn._xlws.FILTER($A$2:$A$279,ISNUMBER(SEARCH('PartLib Table'!N380,$A$2:$A$279)),"not found")))</f>
        <v>Caliper</v>
      </c>
      <c r="D373" t="str">
        <v>Caliper/Go Gauge</v>
      </c>
      <c r="E373" t="str">
        <v>Caliper/Go Pin</v>
      </c>
      <c r="F373" t="str">
        <v>Caliper/Internal (IDT)</v>
      </c>
      <c r="G373" t="str">
        <v>Comparator / Var.Meas.</v>
      </c>
      <c r="H373" t="str">
        <v>Function Part</v>
      </c>
      <c r="I373" t="str">
        <v>Functional · Gauge</v>
      </c>
      <c r="J373" t="str">
        <v>Gauge · Go</v>
      </c>
      <c r="K373" t="str">
        <v>Gauge · Go/NoGo</v>
      </c>
      <c r="L373" t="str">
        <v>Gauge · NoGo</v>
      </c>
      <c r="M373" t="str">
        <v>Gauge Pins · Go</v>
      </c>
      <c r="N373" t="str">
        <v>Gauge Pins · Go/NoGo</v>
      </c>
      <c r="O373" t="str">
        <v>Gauge Pins · NoGo</v>
      </c>
      <c r="P373" t="str">
        <v>Gauge Pins · Var.Best.Fit.</v>
      </c>
      <c r="Q373" t="str">
        <v>GCMM-000X (CMM) · Pass / Fail</v>
      </c>
      <c r="R373" t="str">
        <v>GCMM-000X (CMM) · Var.Meas.</v>
      </c>
      <c r="S373" t="str">
        <v>GOMS-000X (Sylvac)</v>
      </c>
      <c r="T373" t="str">
        <v>GRAM-00XX (RAM) · Pass / Fail</v>
      </c>
      <c r="U373" t="str">
        <v>GRAM-00XX (RAM) · Program</v>
      </c>
      <c r="V373" t="str">
        <v>GRAM-00XX (RAM) · Var.Meas.</v>
      </c>
      <c r="W373" t="str">
        <v>GRAM-00XX (RAM) · Visual</v>
      </c>
      <c r="X373" t="str">
        <v>Groove Width Micrometer</v>
      </c>
      <c r="Y373" t="str">
        <v>GTIC-00XX Test Indicator</v>
      </c>
      <c r="Z373" t="str">
        <v>Indicator / Drop</v>
      </c>
      <c r="AA373" t="str">
        <v>Inspection Fixture · Go</v>
      </c>
      <c r="AB373" t="str">
        <v>Inspection Fixture · NoGo</v>
      </c>
      <c r="AC373" t="str">
        <v>Micrometer · Anvil GMAN-XXXX</v>
      </c>
      <c r="AD373" t="str">
        <v>Micrometer · Blade</v>
      </c>
      <c r="AE373" t="str">
        <v>Micrometer · Disc</v>
      </c>
      <c r="AF373" t="str">
        <v>Micrometer · Outside</v>
      </c>
      <c r="AG373" t="str">
        <v>Micrometer · Pitch</v>
      </c>
      <c r="AH373" t="str">
        <v>Micrometer · Point</v>
      </c>
      <c r="AI373" t="str">
        <v>Micrometer · Spline</v>
      </c>
      <c r="AJ373" t="str">
        <v xml:space="preserve">Micrometer · Spline / Calc. </v>
      </c>
      <c r="AK373" t="str">
        <v>not sure</v>
      </c>
      <c r="AL373" t="str">
        <v>Ring/Internal (IDT)</v>
      </c>
      <c r="AM373" t="str">
        <v xml:space="preserve">Test Indicator/Concent. Ga. </v>
      </c>
      <c r="AN373" t="str">
        <v>Thread Plug Gauge · Go</v>
      </c>
      <c r="AO373" t="str">
        <v>Thread Plug Gauge · Go/NoGo</v>
      </c>
      <c r="AP373" t="str">
        <v>Thread Plug Gauge · NoGo</v>
      </c>
      <c r="AQ373" t="str">
        <v>Thread Ring Gauge · Go</v>
      </c>
      <c r="AR373" t="str">
        <v>Thread Ring Gauge · Go/NoGo</v>
      </c>
      <c r="AS373" t="str">
        <v>Thread Ring Gauge · NoGo</v>
      </c>
      <c r="AT373" t="str">
        <v>Visual</v>
      </c>
      <c r="AU373" t="str">
        <v>Visual · (Microscope)</v>
      </c>
      <c r="AV373" t="str">
        <v>Visual · 10×</v>
      </c>
      <c r="AW373" t="str">
        <v>Visual · 2.25×</v>
      </c>
      <c r="AX373" t="str">
        <v>Visual · DV</v>
      </c>
      <c r="AY373" t="str">
        <v>Visual GritBlast Comparator</v>
      </c>
    </row>
    <row r="374" spans="3:51">
      <c r="C374" t="str" cm="1">
        <f t="array" ref="C374:AY374">TRANSPOSE(_xlfn._xlws.SORT(_xlfn._xlws.FILTER($A$2:$A$279,ISNUMBER(SEARCH('PartLib Table'!N381,$A$2:$A$279)),"not found")))</f>
        <v>Caliper</v>
      </c>
      <c r="D374" t="str">
        <v>Caliper/Go Gauge</v>
      </c>
      <c r="E374" t="str">
        <v>Caliper/Go Pin</v>
      </c>
      <c r="F374" t="str">
        <v>Caliper/Internal (IDT)</v>
      </c>
      <c r="G374" t="str">
        <v>Comparator / Var.Meas.</v>
      </c>
      <c r="H374" t="str">
        <v>Function Part</v>
      </c>
      <c r="I374" t="str">
        <v>Functional · Gauge</v>
      </c>
      <c r="J374" t="str">
        <v>Gauge · Go</v>
      </c>
      <c r="K374" t="str">
        <v>Gauge · Go/NoGo</v>
      </c>
      <c r="L374" t="str">
        <v>Gauge · NoGo</v>
      </c>
      <c r="M374" t="str">
        <v>Gauge Pins · Go</v>
      </c>
      <c r="N374" t="str">
        <v>Gauge Pins · Go/NoGo</v>
      </c>
      <c r="O374" t="str">
        <v>Gauge Pins · NoGo</v>
      </c>
      <c r="P374" t="str">
        <v>Gauge Pins · Var.Best.Fit.</v>
      </c>
      <c r="Q374" t="str">
        <v>GCMM-000X (CMM) · Pass / Fail</v>
      </c>
      <c r="R374" t="str">
        <v>GCMM-000X (CMM) · Var.Meas.</v>
      </c>
      <c r="S374" t="str">
        <v>GOMS-000X (Sylvac)</v>
      </c>
      <c r="T374" t="str">
        <v>GRAM-00XX (RAM) · Pass / Fail</v>
      </c>
      <c r="U374" t="str">
        <v>GRAM-00XX (RAM) · Program</v>
      </c>
      <c r="V374" t="str">
        <v>GRAM-00XX (RAM) · Var.Meas.</v>
      </c>
      <c r="W374" t="str">
        <v>GRAM-00XX (RAM) · Visual</v>
      </c>
      <c r="X374" t="str">
        <v>Groove Width Micrometer</v>
      </c>
      <c r="Y374" t="str">
        <v>GTIC-00XX Test Indicator</v>
      </c>
      <c r="Z374" t="str">
        <v>Indicator / Drop</v>
      </c>
      <c r="AA374" t="str">
        <v>Inspection Fixture · Go</v>
      </c>
      <c r="AB374" t="str">
        <v>Inspection Fixture · NoGo</v>
      </c>
      <c r="AC374" t="str">
        <v>Micrometer · Anvil GMAN-XXXX</v>
      </c>
      <c r="AD374" t="str">
        <v>Micrometer · Blade</v>
      </c>
      <c r="AE374" t="str">
        <v>Micrometer · Disc</v>
      </c>
      <c r="AF374" t="str">
        <v>Micrometer · Outside</v>
      </c>
      <c r="AG374" t="str">
        <v>Micrometer · Pitch</v>
      </c>
      <c r="AH374" t="str">
        <v>Micrometer · Point</v>
      </c>
      <c r="AI374" t="str">
        <v>Micrometer · Spline</v>
      </c>
      <c r="AJ374" t="str">
        <v xml:space="preserve">Micrometer · Spline / Calc. </v>
      </c>
      <c r="AK374" t="str">
        <v>not sure</v>
      </c>
      <c r="AL374" t="str">
        <v>Ring/Internal (IDT)</v>
      </c>
      <c r="AM374" t="str">
        <v xml:space="preserve">Test Indicator/Concent. Ga. </v>
      </c>
      <c r="AN374" t="str">
        <v>Thread Plug Gauge · Go</v>
      </c>
      <c r="AO374" t="str">
        <v>Thread Plug Gauge · Go/NoGo</v>
      </c>
      <c r="AP374" t="str">
        <v>Thread Plug Gauge · NoGo</v>
      </c>
      <c r="AQ374" t="str">
        <v>Thread Ring Gauge · Go</v>
      </c>
      <c r="AR374" t="str">
        <v>Thread Ring Gauge · Go/NoGo</v>
      </c>
      <c r="AS374" t="str">
        <v>Thread Ring Gauge · NoGo</v>
      </c>
      <c r="AT374" t="str">
        <v>Visual</v>
      </c>
      <c r="AU374" t="str">
        <v>Visual · (Microscope)</v>
      </c>
      <c r="AV374" t="str">
        <v>Visual · 10×</v>
      </c>
      <c r="AW374" t="str">
        <v>Visual · 2.25×</v>
      </c>
      <c r="AX374" t="str">
        <v>Visual · DV</v>
      </c>
      <c r="AY374" t="str">
        <v>Visual GritBlast Comparator</v>
      </c>
    </row>
    <row r="375" spans="3:51">
      <c r="C375" t="str" cm="1">
        <f t="array" ref="C375:AY375">TRANSPOSE(_xlfn._xlws.SORT(_xlfn._xlws.FILTER($A$2:$A$279,ISNUMBER(SEARCH('PartLib Table'!N382,$A$2:$A$279)),"not found")))</f>
        <v>Caliper</v>
      </c>
      <c r="D375" t="str">
        <v>Caliper/Go Gauge</v>
      </c>
      <c r="E375" t="str">
        <v>Caliper/Go Pin</v>
      </c>
      <c r="F375" t="str">
        <v>Caliper/Internal (IDT)</v>
      </c>
      <c r="G375" t="str">
        <v>Comparator / Var.Meas.</v>
      </c>
      <c r="H375" t="str">
        <v>Function Part</v>
      </c>
      <c r="I375" t="str">
        <v>Functional · Gauge</v>
      </c>
      <c r="J375" t="str">
        <v>Gauge · Go</v>
      </c>
      <c r="K375" t="str">
        <v>Gauge · Go/NoGo</v>
      </c>
      <c r="L375" t="str">
        <v>Gauge · NoGo</v>
      </c>
      <c r="M375" t="str">
        <v>Gauge Pins · Go</v>
      </c>
      <c r="N375" t="str">
        <v>Gauge Pins · Go/NoGo</v>
      </c>
      <c r="O375" t="str">
        <v>Gauge Pins · NoGo</v>
      </c>
      <c r="P375" t="str">
        <v>Gauge Pins · Var.Best.Fit.</v>
      </c>
      <c r="Q375" t="str">
        <v>GCMM-000X (CMM) · Pass / Fail</v>
      </c>
      <c r="R375" t="str">
        <v>GCMM-000X (CMM) · Var.Meas.</v>
      </c>
      <c r="S375" t="str">
        <v>GOMS-000X (Sylvac)</v>
      </c>
      <c r="T375" t="str">
        <v>GRAM-00XX (RAM) · Pass / Fail</v>
      </c>
      <c r="U375" t="str">
        <v>GRAM-00XX (RAM) · Program</v>
      </c>
      <c r="V375" t="str">
        <v>GRAM-00XX (RAM) · Var.Meas.</v>
      </c>
      <c r="W375" t="str">
        <v>GRAM-00XX (RAM) · Visual</v>
      </c>
      <c r="X375" t="str">
        <v>Groove Width Micrometer</v>
      </c>
      <c r="Y375" t="str">
        <v>GTIC-00XX Test Indicator</v>
      </c>
      <c r="Z375" t="str">
        <v>Indicator / Drop</v>
      </c>
      <c r="AA375" t="str">
        <v>Inspection Fixture · Go</v>
      </c>
      <c r="AB375" t="str">
        <v>Inspection Fixture · NoGo</v>
      </c>
      <c r="AC375" t="str">
        <v>Micrometer · Anvil GMAN-XXXX</v>
      </c>
      <c r="AD375" t="str">
        <v>Micrometer · Blade</v>
      </c>
      <c r="AE375" t="str">
        <v>Micrometer · Disc</v>
      </c>
      <c r="AF375" t="str">
        <v>Micrometer · Outside</v>
      </c>
      <c r="AG375" t="str">
        <v>Micrometer · Pitch</v>
      </c>
      <c r="AH375" t="str">
        <v>Micrometer · Point</v>
      </c>
      <c r="AI375" t="str">
        <v>Micrometer · Spline</v>
      </c>
      <c r="AJ375" t="str">
        <v xml:space="preserve">Micrometer · Spline / Calc. </v>
      </c>
      <c r="AK375" t="str">
        <v>not sure</v>
      </c>
      <c r="AL375" t="str">
        <v>Ring/Internal (IDT)</v>
      </c>
      <c r="AM375" t="str">
        <v xml:space="preserve">Test Indicator/Concent. Ga. </v>
      </c>
      <c r="AN375" t="str">
        <v>Thread Plug Gauge · Go</v>
      </c>
      <c r="AO375" t="str">
        <v>Thread Plug Gauge · Go/NoGo</v>
      </c>
      <c r="AP375" t="str">
        <v>Thread Plug Gauge · NoGo</v>
      </c>
      <c r="AQ375" t="str">
        <v>Thread Ring Gauge · Go</v>
      </c>
      <c r="AR375" t="str">
        <v>Thread Ring Gauge · Go/NoGo</v>
      </c>
      <c r="AS375" t="str">
        <v>Thread Ring Gauge · NoGo</v>
      </c>
      <c r="AT375" t="str">
        <v>Visual</v>
      </c>
      <c r="AU375" t="str">
        <v>Visual · (Microscope)</v>
      </c>
      <c r="AV375" t="str">
        <v>Visual · 10×</v>
      </c>
      <c r="AW375" t="str">
        <v>Visual · 2.25×</v>
      </c>
      <c r="AX375" t="str">
        <v>Visual · DV</v>
      </c>
      <c r="AY375" t="str">
        <v>Visual GritBlast Comparator</v>
      </c>
    </row>
    <row r="376" spans="3:51">
      <c r="C376" t="str" cm="1">
        <f t="array" ref="C376:AY376">TRANSPOSE(_xlfn._xlws.SORT(_xlfn._xlws.FILTER($A$2:$A$279,ISNUMBER(SEARCH('PartLib Table'!N383,$A$2:$A$279)),"not found")))</f>
        <v>Caliper</v>
      </c>
      <c r="D376" t="str">
        <v>Caliper/Go Gauge</v>
      </c>
      <c r="E376" t="str">
        <v>Caliper/Go Pin</v>
      </c>
      <c r="F376" t="str">
        <v>Caliper/Internal (IDT)</v>
      </c>
      <c r="G376" t="str">
        <v>Comparator / Var.Meas.</v>
      </c>
      <c r="H376" t="str">
        <v>Function Part</v>
      </c>
      <c r="I376" t="str">
        <v>Functional · Gauge</v>
      </c>
      <c r="J376" t="str">
        <v>Gauge · Go</v>
      </c>
      <c r="K376" t="str">
        <v>Gauge · Go/NoGo</v>
      </c>
      <c r="L376" t="str">
        <v>Gauge · NoGo</v>
      </c>
      <c r="M376" t="str">
        <v>Gauge Pins · Go</v>
      </c>
      <c r="N376" t="str">
        <v>Gauge Pins · Go/NoGo</v>
      </c>
      <c r="O376" t="str">
        <v>Gauge Pins · NoGo</v>
      </c>
      <c r="P376" t="str">
        <v>Gauge Pins · Var.Best.Fit.</v>
      </c>
      <c r="Q376" t="str">
        <v>GCMM-000X (CMM) · Pass / Fail</v>
      </c>
      <c r="R376" t="str">
        <v>GCMM-000X (CMM) · Var.Meas.</v>
      </c>
      <c r="S376" t="str">
        <v>GOMS-000X (Sylvac)</v>
      </c>
      <c r="T376" t="str">
        <v>GRAM-00XX (RAM) · Pass / Fail</v>
      </c>
      <c r="U376" t="str">
        <v>GRAM-00XX (RAM) · Program</v>
      </c>
      <c r="V376" t="str">
        <v>GRAM-00XX (RAM) · Var.Meas.</v>
      </c>
      <c r="W376" t="str">
        <v>GRAM-00XX (RAM) · Visual</v>
      </c>
      <c r="X376" t="str">
        <v>Groove Width Micrometer</v>
      </c>
      <c r="Y376" t="str">
        <v>GTIC-00XX Test Indicator</v>
      </c>
      <c r="Z376" t="str">
        <v>Indicator / Drop</v>
      </c>
      <c r="AA376" t="str">
        <v>Inspection Fixture · Go</v>
      </c>
      <c r="AB376" t="str">
        <v>Inspection Fixture · NoGo</v>
      </c>
      <c r="AC376" t="str">
        <v>Micrometer · Anvil GMAN-XXXX</v>
      </c>
      <c r="AD376" t="str">
        <v>Micrometer · Blade</v>
      </c>
      <c r="AE376" t="str">
        <v>Micrometer · Disc</v>
      </c>
      <c r="AF376" t="str">
        <v>Micrometer · Outside</v>
      </c>
      <c r="AG376" t="str">
        <v>Micrometer · Pitch</v>
      </c>
      <c r="AH376" t="str">
        <v>Micrometer · Point</v>
      </c>
      <c r="AI376" t="str">
        <v>Micrometer · Spline</v>
      </c>
      <c r="AJ376" t="str">
        <v xml:space="preserve">Micrometer · Spline / Calc. </v>
      </c>
      <c r="AK376" t="str">
        <v>not sure</v>
      </c>
      <c r="AL376" t="str">
        <v>Ring/Internal (IDT)</v>
      </c>
      <c r="AM376" t="str">
        <v xml:space="preserve">Test Indicator/Concent. Ga. </v>
      </c>
      <c r="AN376" t="str">
        <v>Thread Plug Gauge · Go</v>
      </c>
      <c r="AO376" t="str">
        <v>Thread Plug Gauge · Go/NoGo</v>
      </c>
      <c r="AP376" t="str">
        <v>Thread Plug Gauge · NoGo</v>
      </c>
      <c r="AQ376" t="str">
        <v>Thread Ring Gauge · Go</v>
      </c>
      <c r="AR376" t="str">
        <v>Thread Ring Gauge · Go/NoGo</v>
      </c>
      <c r="AS376" t="str">
        <v>Thread Ring Gauge · NoGo</v>
      </c>
      <c r="AT376" t="str">
        <v>Visual</v>
      </c>
      <c r="AU376" t="str">
        <v>Visual · (Microscope)</v>
      </c>
      <c r="AV376" t="str">
        <v>Visual · 10×</v>
      </c>
      <c r="AW376" t="str">
        <v>Visual · 2.25×</v>
      </c>
      <c r="AX376" t="str">
        <v>Visual · DV</v>
      </c>
      <c r="AY376" t="str">
        <v>Visual GritBlast Comparator</v>
      </c>
    </row>
    <row r="377" spans="3:51">
      <c r="C377" t="str" cm="1">
        <f t="array" ref="C377:AY377">TRANSPOSE(_xlfn._xlws.SORT(_xlfn._xlws.FILTER($A$2:$A$279,ISNUMBER(SEARCH('PartLib Table'!N384,$A$2:$A$279)),"not found")))</f>
        <v>Caliper</v>
      </c>
      <c r="D377" t="str">
        <v>Caliper/Go Gauge</v>
      </c>
      <c r="E377" t="str">
        <v>Caliper/Go Pin</v>
      </c>
      <c r="F377" t="str">
        <v>Caliper/Internal (IDT)</v>
      </c>
      <c r="G377" t="str">
        <v>Comparator / Var.Meas.</v>
      </c>
      <c r="H377" t="str">
        <v>Function Part</v>
      </c>
      <c r="I377" t="str">
        <v>Functional · Gauge</v>
      </c>
      <c r="J377" t="str">
        <v>Gauge · Go</v>
      </c>
      <c r="K377" t="str">
        <v>Gauge · Go/NoGo</v>
      </c>
      <c r="L377" t="str">
        <v>Gauge · NoGo</v>
      </c>
      <c r="M377" t="str">
        <v>Gauge Pins · Go</v>
      </c>
      <c r="N377" t="str">
        <v>Gauge Pins · Go/NoGo</v>
      </c>
      <c r="O377" t="str">
        <v>Gauge Pins · NoGo</v>
      </c>
      <c r="P377" t="str">
        <v>Gauge Pins · Var.Best.Fit.</v>
      </c>
      <c r="Q377" t="str">
        <v>GCMM-000X (CMM) · Pass / Fail</v>
      </c>
      <c r="R377" t="str">
        <v>GCMM-000X (CMM) · Var.Meas.</v>
      </c>
      <c r="S377" t="str">
        <v>GOMS-000X (Sylvac)</v>
      </c>
      <c r="T377" t="str">
        <v>GRAM-00XX (RAM) · Pass / Fail</v>
      </c>
      <c r="U377" t="str">
        <v>GRAM-00XX (RAM) · Program</v>
      </c>
      <c r="V377" t="str">
        <v>GRAM-00XX (RAM) · Var.Meas.</v>
      </c>
      <c r="W377" t="str">
        <v>GRAM-00XX (RAM) · Visual</v>
      </c>
      <c r="X377" t="str">
        <v>Groove Width Micrometer</v>
      </c>
      <c r="Y377" t="str">
        <v>GTIC-00XX Test Indicator</v>
      </c>
      <c r="Z377" t="str">
        <v>Indicator / Drop</v>
      </c>
      <c r="AA377" t="str">
        <v>Inspection Fixture · Go</v>
      </c>
      <c r="AB377" t="str">
        <v>Inspection Fixture · NoGo</v>
      </c>
      <c r="AC377" t="str">
        <v>Micrometer · Anvil GMAN-XXXX</v>
      </c>
      <c r="AD377" t="str">
        <v>Micrometer · Blade</v>
      </c>
      <c r="AE377" t="str">
        <v>Micrometer · Disc</v>
      </c>
      <c r="AF377" t="str">
        <v>Micrometer · Outside</v>
      </c>
      <c r="AG377" t="str">
        <v>Micrometer · Pitch</v>
      </c>
      <c r="AH377" t="str">
        <v>Micrometer · Point</v>
      </c>
      <c r="AI377" t="str">
        <v>Micrometer · Spline</v>
      </c>
      <c r="AJ377" t="str">
        <v xml:space="preserve">Micrometer · Spline / Calc. </v>
      </c>
      <c r="AK377" t="str">
        <v>not sure</v>
      </c>
      <c r="AL377" t="str">
        <v>Ring/Internal (IDT)</v>
      </c>
      <c r="AM377" t="str">
        <v xml:space="preserve">Test Indicator/Concent. Ga. </v>
      </c>
      <c r="AN377" t="str">
        <v>Thread Plug Gauge · Go</v>
      </c>
      <c r="AO377" t="str">
        <v>Thread Plug Gauge · Go/NoGo</v>
      </c>
      <c r="AP377" t="str">
        <v>Thread Plug Gauge · NoGo</v>
      </c>
      <c r="AQ377" t="str">
        <v>Thread Ring Gauge · Go</v>
      </c>
      <c r="AR377" t="str">
        <v>Thread Ring Gauge · Go/NoGo</v>
      </c>
      <c r="AS377" t="str">
        <v>Thread Ring Gauge · NoGo</v>
      </c>
      <c r="AT377" t="str">
        <v>Visual</v>
      </c>
      <c r="AU377" t="str">
        <v>Visual · (Microscope)</v>
      </c>
      <c r="AV377" t="str">
        <v>Visual · 10×</v>
      </c>
      <c r="AW377" t="str">
        <v>Visual · 2.25×</v>
      </c>
      <c r="AX377" t="str">
        <v>Visual · DV</v>
      </c>
      <c r="AY377" t="str">
        <v>Visual GritBlast Comparator</v>
      </c>
    </row>
    <row r="378" spans="3:51">
      <c r="C378" t="str" cm="1">
        <f t="array" ref="C378:AY378">TRANSPOSE(_xlfn._xlws.SORT(_xlfn._xlws.FILTER($A$2:$A$279,ISNUMBER(SEARCH('PartLib Table'!N385,$A$2:$A$279)),"not found")))</f>
        <v>Caliper</v>
      </c>
      <c r="D378" t="str">
        <v>Caliper/Go Gauge</v>
      </c>
      <c r="E378" t="str">
        <v>Caliper/Go Pin</v>
      </c>
      <c r="F378" t="str">
        <v>Caliper/Internal (IDT)</v>
      </c>
      <c r="G378" t="str">
        <v>Comparator / Var.Meas.</v>
      </c>
      <c r="H378" t="str">
        <v>Function Part</v>
      </c>
      <c r="I378" t="str">
        <v>Functional · Gauge</v>
      </c>
      <c r="J378" t="str">
        <v>Gauge · Go</v>
      </c>
      <c r="K378" t="str">
        <v>Gauge · Go/NoGo</v>
      </c>
      <c r="L378" t="str">
        <v>Gauge · NoGo</v>
      </c>
      <c r="M378" t="str">
        <v>Gauge Pins · Go</v>
      </c>
      <c r="N378" t="str">
        <v>Gauge Pins · Go/NoGo</v>
      </c>
      <c r="O378" t="str">
        <v>Gauge Pins · NoGo</v>
      </c>
      <c r="P378" t="str">
        <v>Gauge Pins · Var.Best.Fit.</v>
      </c>
      <c r="Q378" t="str">
        <v>GCMM-000X (CMM) · Pass / Fail</v>
      </c>
      <c r="R378" t="str">
        <v>GCMM-000X (CMM) · Var.Meas.</v>
      </c>
      <c r="S378" t="str">
        <v>GOMS-000X (Sylvac)</v>
      </c>
      <c r="T378" t="str">
        <v>GRAM-00XX (RAM) · Pass / Fail</v>
      </c>
      <c r="U378" t="str">
        <v>GRAM-00XX (RAM) · Program</v>
      </c>
      <c r="V378" t="str">
        <v>GRAM-00XX (RAM) · Var.Meas.</v>
      </c>
      <c r="W378" t="str">
        <v>GRAM-00XX (RAM) · Visual</v>
      </c>
      <c r="X378" t="str">
        <v>Groove Width Micrometer</v>
      </c>
      <c r="Y378" t="str">
        <v>GTIC-00XX Test Indicator</v>
      </c>
      <c r="Z378" t="str">
        <v>Indicator / Drop</v>
      </c>
      <c r="AA378" t="str">
        <v>Inspection Fixture · Go</v>
      </c>
      <c r="AB378" t="str">
        <v>Inspection Fixture · NoGo</v>
      </c>
      <c r="AC378" t="str">
        <v>Micrometer · Anvil GMAN-XXXX</v>
      </c>
      <c r="AD378" t="str">
        <v>Micrometer · Blade</v>
      </c>
      <c r="AE378" t="str">
        <v>Micrometer · Disc</v>
      </c>
      <c r="AF378" t="str">
        <v>Micrometer · Outside</v>
      </c>
      <c r="AG378" t="str">
        <v>Micrometer · Pitch</v>
      </c>
      <c r="AH378" t="str">
        <v>Micrometer · Point</v>
      </c>
      <c r="AI378" t="str">
        <v>Micrometer · Spline</v>
      </c>
      <c r="AJ378" t="str">
        <v xml:space="preserve">Micrometer · Spline / Calc. </v>
      </c>
      <c r="AK378" t="str">
        <v>not sure</v>
      </c>
      <c r="AL378" t="str">
        <v>Ring/Internal (IDT)</v>
      </c>
      <c r="AM378" t="str">
        <v xml:space="preserve">Test Indicator/Concent. Ga. </v>
      </c>
      <c r="AN378" t="str">
        <v>Thread Plug Gauge · Go</v>
      </c>
      <c r="AO378" t="str">
        <v>Thread Plug Gauge · Go/NoGo</v>
      </c>
      <c r="AP378" t="str">
        <v>Thread Plug Gauge · NoGo</v>
      </c>
      <c r="AQ378" t="str">
        <v>Thread Ring Gauge · Go</v>
      </c>
      <c r="AR378" t="str">
        <v>Thread Ring Gauge · Go/NoGo</v>
      </c>
      <c r="AS378" t="str">
        <v>Thread Ring Gauge · NoGo</v>
      </c>
      <c r="AT378" t="str">
        <v>Visual</v>
      </c>
      <c r="AU378" t="str">
        <v>Visual · (Microscope)</v>
      </c>
      <c r="AV378" t="str">
        <v>Visual · 10×</v>
      </c>
      <c r="AW378" t="str">
        <v>Visual · 2.25×</v>
      </c>
      <c r="AX378" t="str">
        <v>Visual · DV</v>
      </c>
      <c r="AY378" t="str">
        <v>Visual GritBlast Comparator</v>
      </c>
    </row>
    <row r="379" spans="3:51">
      <c r="C379" t="str" cm="1">
        <f t="array" ref="C379:AY379">TRANSPOSE(_xlfn._xlws.SORT(_xlfn._xlws.FILTER($A$2:$A$279,ISNUMBER(SEARCH('PartLib Table'!N386,$A$2:$A$279)),"not found")))</f>
        <v>Caliper</v>
      </c>
      <c r="D379" t="str">
        <v>Caliper/Go Gauge</v>
      </c>
      <c r="E379" t="str">
        <v>Caliper/Go Pin</v>
      </c>
      <c r="F379" t="str">
        <v>Caliper/Internal (IDT)</v>
      </c>
      <c r="G379" t="str">
        <v>Comparator / Var.Meas.</v>
      </c>
      <c r="H379" t="str">
        <v>Function Part</v>
      </c>
      <c r="I379" t="str">
        <v>Functional · Gauge</v>
      </c>
      <c r="J379" t="str">
        <v>Gauge · Go</v>
      </c>
      <c r="K379" t="str">
        <v>Gauge · Go/NoGo</v>
      </c>
      <c r="L379" t="str">
        <v>Gauge · NoGo</v>
      </c>
      <c r="M379" t="str">
        <v>Gauge Pins · Go</v>
      </c>
      <c r="N379" t="str">
        <v>Gauge Pins · Go/NoGo</v>
      </c>
      <c r="O379" t="str">
        <v>Gauge Pins · NoGo</v>
      </c>
      <c r="P379" t="str">
        <v>Gauge Pins · Var.Best.Fit.</v>
      </c>
      <c r="Q379" t="str">
        <v>GCMM-000X (CMM) · Pass / Fail</v>
      </c>
      <c r="R379" t="str">
        <v>GCMM-000X (CMM) · Var.Meas.</v>
      </c>
      <c r="S379" t="str">
        <v>GOMS-000X (Sylvac)</v>
      </c>
      <c r="T379" t="str">
        <v>GRAM-00XX (RAM) · Pass / Fail</v>
      </c>
      <c r="U379" t="str">
        <v>GRAM-00XX (RAM) · Program</v>
      </c>
      <c r="V379" t="str">
        <v>GRAM-00XX (RAM) · Var.Meas.</v>
      </c>
      <c r="W379" t="str">
        <v>GRAM-00XX (RAM) · Visual</v>
      </c>
      <c r="X379" t="str">
        <v>Groove Width Micrometer</v>
      </c>
      <c r="Y379" t="str">
        <v>GTIC-00XX Test Indicator</v>
      </c>
      <c r="Z379" t="str">
        <v>Indicator / Drop</v>
      </c>
      <c r="AA379" t="str">
        <v>Inspection Fixture · Go</v>
      </c>
      <c r="AB379" t="str">
        <v>Inspection Fixture · NoGo</v>
      </c>
      <c r="AC379" t="str">
        <v>Micrometer · Anvil GMAN-XXXX</v>
      </c>
      <c r="AD379" t="str">
        <v>Micrometer · Blade</v>
      </c>
      <c r="AE379" t="str">
        <v>Micrometer · Disc</v>
      </c>
      <c r="AF379" t="str">
        <v>Micrometer · Outside</v>
      </c>
      <c r="AG379" t="str">
        <v>Micrometer · Pitch</v>
      </c>
      <c r="AH379" t="str">
        <v>Micrometer · Point</v>
      </c>
      <c r="AI379" t="str">
        <v>Micrometer · Spline</v>
      </c>
      <c r="AJ379" t="str">
        <v xml:space="preserve">Micrometer · Spline / Calc. </v>
      </c>
      <c r="AK379" t="str">
        <v>not sure</v>
      </c>
      <c r="AL379" t="str">
        <v>Ring/Internal (IDT)</v>
      </c>
      <c r="AM379" t="str">
        <v xml:space="preserve">Test Indicator/Concent. Ga. </v>
      </c>
      <c r="AN379" t="str">
        <v>Thread Plug Gauge · Go</v>
      </c>
      <c r="AO379" t="str">
        <v>Thread Plug Gauge · Go/NoGo</v>
      </c>
      <c r="AP379" t="str">
        <v>Thread Plug Gauge · NoGo</v>
      </c>
      <c r="AQ379" t="str">
        <v>Thread Ring Gauge · Go</v>
      </c>
      <c r="AR379" t="str">
        <v>Thread Ring Gauge · Go/NoGo</v>
      </c>
      <c r="AS379" t="str">
        <v>Thread Ring Gauge · NoGo</v>
      </c>
      <c r="AT379" t="str">
        <v>Visual</v>
      </c>
      <c r="AU379" t="str">
        <v>Visual · (Microscope)</v>
      </c>
      <c r="AV379" t="str">
        <v>Visual · 10×</v>
      </c>
      <c r="AW379" t="str">
        <v>Visual · 2.25×</v>
      </c>
      <c r="AX379" t="str">
        <v>Visual · DV</v>
      </c>
      <c r="AY379" t="str">
        <v>Visual GritBlast Comparator</v>
      </c>
    </row>
    <row r="380" spans="3:51">
      <c r="C380" t="str" cm="1">
        <f t="array" ref="C380:AY380">TRANSPOSE(_xlfn._xlws.SORT(_xlfn._xlws.FILTER($A$2:$A$279,ISNUMBER(SEARCH('PartLib Table'!N387,$A$2:$A$279)),"not found")))</f>
        <v>Caliper</v>
      </c>
      <c r="D380" t="str">
        <v>Caliper/Go Gauge</v>
      </c>
      <c r="E380" t="str">
        <v>Caliper/Go Pin</v>
      </c>
      <c r="F380" t="str">
        <v>Caliper/Internal (IDT)</v>
      </c>
      <c r="G380" t="str">
        <v>Comparator / Var.Meas.</v>
      </c>
      <c r="H380" t="str">
        <v>Function Part</v>
      </c>
      <c r="I380" t="str">
        <v>Functional · Gauge</v>
      </c>
      <c r="J380" t="str">
        <v>Gauge · Go</v>
      </c>
      <c r="K380" t="str">
        <v>Gauge · Go/NoGo</v>
      </c>
      <c r="L380" t="str">
        <v>Gauge · NoGo</v>
      </c>
      <c r="M380" t="str">
        <v>Gauge Pins · Go</v>
      </c>
      <c r="N380" t="str">
        <v>Gauge Pins · Go/NoGo</v>
      </c>
      <c r="O380" t="str">
        <v>Gauge Pins · NoGo</v>
      </c>
      <c r="P380" t="str">
        <v>Gauge Pins · Var.Best.Fit.</v>
      </c>
      <c r="Q380" t="str">
        <v>GCMM-000X (CMM) · Pass / Fail</v>
      </c>
      <c r="R380" t="str">
        <v>GCMM-000X (CMM) · Var.Meas.</v>
      </c>
      <c r="S380" t="str">
        <v>GOMS-000X (Sylvac)</v>
      </c>
      <c r="T380" t="str">
        <v>GRAM-00XX (RAM) · Pass / Fail</v>
      </c>
      <c r="U380" t="str">
        <v>GRAM-00XX (RAM) · Program</v>
      </c>
      <c r="V380" t="str">
        <v>GRAM-00XX (RAM) · Var.Meas.</v>
      </c>
      <c r="W380" t="str">
        <v>GRAM-00XX (RAM) · Visual</v>
      </c>
      <c r="X380" t="str">
        <v>Groove Width Micrometer</v>
      </c>
      <c r="Y380" t="str">
        <v>GTIC-00XX Test Indicator</v>
      </c>
      <c r="Z380" t="str">
        <v>Indicator / Drop</v>
      </c>
      <c r="AA380" t="str">
        <v>Inspection Fixture · Go</v>
      </c>
      <c r="AB380" t="str">
        <v>Inspection Fixture · NoGo</v>
      </c>
      <c r="AC380" t="str">
        <v>Micrometer · Anvil GMAN-XXXX</v>
      </c>
      <c r="AD380" t="str">
        <v>Micrometer · Blade</v>
      </c>
      <c r="AE380" t="str">
        <v>Micrometer · Disc</v>
      </c>
      <c r="AF380" t="str">
        <v>Micrometer · Outside</v>
      </c>
      <c r="AG380" t="str">
        <v>Micrometer · Pitch</v>
      </c>
      <c r="AH380" t="str">
        <v>Micrometer · Point</v>
      </c>
      <c r="AI380" t="str">
        <v>Micrometer · Spline</v>
      </c>
      <c r="AJ380" t="str">
        <v xml:space="preserve">Micrometer · Spline / Calc. </v>
      </c>
      <c r="AK380" t="str">
        <v>not sure</v>
      </c>
      <c r="AL380" t="str">
        <v>Ring/Internal (IDT)</v>
      </c>
      <c r="AM380" t="str">
        <v xml:space="preserve">Test Indicator/Concent. Ga. </v>
      </c>
      <c r="AN380" t="str">
        <v>Thread Plug Gauge · Go</v>
      </c>
      <c r="AO380" t="str">
        <v>Thread Plug Gauge · Go/NoGo</v>
      </c>
      <c r="AP380" t="str">
        <v>Thread Plug Gauge · NoGo</v>
      </c>
      <c r="AQ380" t="str">
        <v>Thread Ring Gauge · Go</v>
      </c>
      <c r="AR380" t="str">
        <v>Thread Ring Gauge · Go/NoGo</v>
      </c>
      <c r="AS380" t="str">
        <v>Thread Ring Gauge · NoGo</v>
      </c>
      <c r="AT380" t="str">
        <v>Visual</v>
      </c>
      <c r="AU380" t="str">
        <v>Visual · (Microscope)</v>
      </c>
      <c r="AV380" t="str">
        <v>Visual · 10×</v>
      </c>
      <c r="AW380" t="str">
        <v>Visual · 2.25×</v>
      </c>
      <c r="AX380" t="str">
        <v>Visual · DV</v>
      </c>
      <c r="AY380" t="str">
        <v>Visual GritBlast Comparator</v>
      </c>
    </row>
    <row r="381" spans="3:51">
      <c r="C381" t="str" cm="1">
        <f t="array" ref="C381:AY381">TRANSPOSE(_xlfn._xlws.SORT(_xlfn._xlws.FILTER($A$2:$A$279,ISNUMBER(SEARCH('PartLib Table'!N388,$A$2:$A$279)),"not found")))</f>
        <v>Caliper</v>
      </c>
      <c r="D381" t="str">
        <v>Caliper/Go Gauge</v>
      </c>
      <c r="E381" t="str">
        <v>Caliper/Go Pin</v>
      </c>
      <c r="F381" t="str">
        <v>Caliper/Internal (IDT)</v>
      </c>
      <c r="G381" t="str">
        <v>Comparator / Var.Meas.</v>
      </c>
      <c r="H381" t="str">
        <v>Function Part</v>
      </c>
      <c r="I381" t="str">
        <v>Functional · Gauge</v>
      </c>
      <c r="J381" t="str">
        <v>Gauge · Go</v>
      </c>
      <c r="K381" t="str">
        <v>Gauge · Go/NoGo</v>
      </c>
      <c r="L381" t="str">
        <v>Gauge · NoGo</v>
      </c>
      <c r="M381" t="str">
        <v>Gauge Pins · Go</v>
      </c>
      <c r="N381" t="str">
        <v>Gauge Pins · Go/NoGo</v>
      </c>
      <c r="O381" t="str">
        <v>Gauge Pins · NoGo</v>
      </c>
      <c r="P381" t="str">
        <v>Gauge Pins · Var.Best.Fit.</v>
      </c>
      <c r="Q381" t="str">
        <v>GCMM-000X (CMM) · Pass / Fail</v>
      </c>
      <c r="R381" t="str">
        <v>GCMM-000X (CMM) · Var.Meas.</v>
      </c>
      <c r="S381" t="str">
        <v>GOMS-000X (Sylvac)</v>
      </c>
      <c r="T381" t="str">
        <v>GRAM-00XX (RAM) · Pass / Fail</v>
      </c>
      <c r="U381" t="str">
        <v>GRAM-00XX (RAM) · Program</v>
      </c>
      <c r="V381" t="str">
        <v>GRAM-00XX (RAM) · Var.Meas.</v>
      </c>
      <c r="W381" t="str">
        <v>GRAM-00XX (RAM) · Visual</v>
      </c>
      <c r="X381" t="str">
        <v>Groove Width Micrometer</v>
      </c>
      <c r="Y381" t="str">
        <v>GTIC-00XX Test Indicator</v>
      </c>
      <c r="Z381" t="str">
        <v>Indicator / Drop</v>
      </c>
      <c r="AA381" t="str">
        <v>Inspection Fixture · Go</v>
      </c>
      <c r="AB381" t="str">
        <v>Inspection Fixture · NoGo</v>
      </c>
      <c r="AC381" t="str">
        <v>Micrometer · Anvil GMAN-XXXX</v>
      </c>
      <c r="AD381" t="str">
        <v>Micrometer · Blade</v>
      </c>
      <c r="AE381" t="str">
        <v>Micrometer · Disc</v>
      </c>
      <c r="AF381" t="str">
        <v>Micrometer · Outside</v>
      </c>
      <c r="AG381" t="str">
        <v>Micrometer · Pitch</v>
      </c>
      <c r="AH381" t="str">
        <v>Micrometer · Point</v>
      </c>
      <c r="AI381" t="str">
        <v>Micrometer · Spline</v>
      </c>
      <c r="AJ381" t="str">
        <v xml:space="preserve">Micrometer · Spline / Calc. </v>
      </c>
      <c r="AK381" t="str">
        <v>not sure</v>
      </c>
      <c r="AL381" t="str">
        <v>Ring/Internal (IDT)</v>
      </c>
      <c r="AM381" t="str">
        <v xml:space="preserve">Test Indicator/Concent. Ga. </v>
      </c>
      <c r="AN381" t="str">
        <v>Thread Plug Gauge · Go</v>
      </c>
      <c r="AO381" t="str">
        <v>Thread Plug Gauge · Go/NoGo</v>
      </c>
      <c r="AP381" t="str">
        <v>Thread Plug Gauge · NoGo</v>
      </c>
      <c r="AQ381" t="str">
        <v>Thread Ring Gauge · Go</v>
      </c>
      <c r="AR381" t="str">
        <v>Thread Ring Gauge · Go/NoGo</v>
      </c>
      <c r="AS381" t="str">
        <v>Thread Ring Gauge · NoGo</v>
      </c>
      <c r="AT381" t="str">
        <v>Visual</v>
      </c>
      <c r="AU381" t="str">
        <v>Visual · (Microscope)</v>
      </c>
      <c r="AV381" t="str">
        <v>Visual · 10×</v>
      </c>
      <c r="AW381" t="str">
        <v>Visual · 2.25×</v>
      </c>
      <c r="AX381" t="str">
        <v>Visual · DV</v>
      </c>
      <c r="AY381" t="str">
        <v>Visual GritBlast Comparator</v>
      </c>
    </row>
    <row r="382" spans="3:51">
      <c r="C382" t="str" cm="1">
        <f t="array" ref="C382:AY382">TRANSPOSE(_xlfn._xlws.SORT(_xlfn._xlws.FILTER($A$2:$A$279,ISNUMBER(SEARCH('PartLib Table'!N389,$A$2:$A$279)),"not found")))</f>
        <v>Caliper</v>
      </c>
      <c r="D382" t="str">
        <v>Caliper/Go Gauge</v>
      </c>
      <c r="E382" t="str">
        <v>Caliper/Go Pin</v>
      </c>
      <c r="F382" t="str">
        <v>Caliper/Internal (IDT)</v>
      </c>
      <c r="G382" t="str">
        <v>Comparator / Var.Meas.</v>
      </c>
      <c r="H382" t="str">
        <v>Function Part</v>
      </c>
      <c r="I382" t="str">
        <v>Functional · Gauge</v>
      </c>
      <c r="J382" t="str">
        <v>Gauge · Go</v>
      </c>
      <c r="K382" t="str">
        <v>Gauge · Go/NoGo</v>
      </c>
      <c r="L382" t="str">
        <v>Gauge · NoGo</v>
      </c>
      <c r="M382" t="str">
        <v>Gauge Pins · Go</v>
      </c>
      <c r="N382" t="str">
        <v>Gauge Pins · Go/NoGo</v>
      </c>
      <c r="O382" t="str">
        <v>Gauge Pins · NoGo</v>
      </c>
      <c r="P382" t="str">
        <v>Gauge Pins · Var.Best.Fit.</v>
      </c>
      <c r="Q382" t="str">
        <v>GCMM-000X (CMM) · Pass / Fail</v>
      </c>
      <c r="R382" t="str">
        <v>GCMM-000X (CMM) · Var.Meas.</v>
      </c>
      <c r="S382" t="str">
        <v>GOMS-000X (Sylvac)</v>
      </c>
      <c r="T382" t="str">
        <v>GRAM-00XX (RAM) · Pass / Fail</v>
      </c>
      <c r="U382" t="str">
        <v>GRAM-00XX (RAM) · Program</v>
      </c>
      <c r="V382" t="str">
        <v>GRAM-00XX (RAM) · Var.Meas.</v>
      </c>
      <c r="W382" t="str">
        <v>GRAM-00XX (RAM) · Visual</v>
      </c>
      <c r="X382" t="str">
        <v>Groove Width Micrometer</v>
      </c>
      <c r="Y382" t="str">
        <v>GTIC-00XX Test Indicator</v>
      </c>
      <c r="Z382" t="str">
        <v>Indicator / Drop</v>
      </c>
      <c r="AA382" t="str">
        <v>Inspection Fixture · Go</v>
      </c>
      <c r="AB382" t="str">
        <v>Inspection Fixture · NoGo</v>
      </c>
      <c r="AC382" t="str">
        <v>Micrometer · Anvil GMAN-XXXX</v>
      </c>
      <c r="AD382" t="str">
        <v>Micrometer · Blade</v>
      </c>
      <c r="AE382" t="str">
        <v>Micrometer · Disc</v>
      </c>
      <c r="AF382" t="str">
        <v>Micrometer · Outside</v>
      </c>
      <c r="AG382" t="str">
        <v>Micrometer · Pitch</v>
      </c>
      <c r="AH382" t="str">
        <v>Micrometer · Point</v>
      </c>
      <c r="AI382" t="str">
        <v>Micrometer · Spline</v>
      </c>
      <c r="AJ382" t="str">
        <v xml:space="preserve">Micrometer · Spline / Calc. </v>
      </c>
      <c r="AK382" t="str">
        <v>not sure</v>
      </c>
      <c r="AL382" t="str">
        <v>Ring/Internal (IDT)</v>
      </c>
      <c r="AM382" t="str">
        <v xml:space="preserve">Test Indicator/Concent. Ga. </v>
      </c>
      <c r="AN382" t="str">
        <v>Thread Plug Gauge · Go</v>
      </c>
      <c r="AO382" t="str">
        <v>Thread Plug Gauge · Go/NoGo</v>
      </c>
      <c r="AP382" t="str">
        <v>Thread Plug Gauge · NoGo</v>
      </c>
      <c r="AQ382" t="str">
        <v>Thread Ring Gauge · Go</v>
      </c>
      <c r="AR382" t="str">
        <v>Thread Ring Gauge · Go/NoGo</v>
      </c>
      <c r="AS382" t="str">
        <v>Thread Ring Gauge · NoGo</v>
      </c>
      <c r="AT382" t="str">
        <v>Visual</v>
      </c>
      <c r="AU382" t="str">
        <v>Visual · (Microscope)</v>
      </c>
      <c r="AV382" t="str">
        <v>Visual · 10×</v>
      </c>
      <c r="AW382" t="str">
        <v>Visual · 2.25×</v>
      </c>
      <c r="AX382" t="str">
        <v>Visual · DV</v>
      </c>
      <c r="AY382" t="str">
        <v>Visual GritBlast Comparator</v>
      </c>
    </row>
    <row r="383" spans="3:51">
      <c r="C383" t="str" cm="1">
        <f t="array" ref="C383:AY383">TRANSPOSE(_xlfn._xlws.SORT(_xlfn._xlws.FILTER($A$2:$A$279,ISNUMBER(SEARCH('PartLib Table'!N390,$A$2:$A$279)),"not found")))</f>
        <v>Caliper</v>
      </c>
      <c r="D383" t="str">
        <v>Caliper/Go Gauge</v>
      </c>
      <c r="E383" t="str">
        <v>Caliper/Go Pin</v>
      </c>
      <c r="F383" t="str">
        <v>Caliper/Internal (IDT)</v>
      </c>
      <c r="G383" t="str">
        <v>Comparator / Var.Meas.</v>
      </c>
      <c r="H383" t="str">
        <v>Function Part</v>
      </c>
      <c r="I383" t="str">
        <v>Functional · Gauge</v>
      </c>
      <c r="J383" t="str">
        <v>Gauge · Go</v>
      </c>
      <c r="K383" t="str">
        <v>Gauge · Go/NoGo</v>
      </c>
      <c r="L383" t="str">
        <v>Gauge · NoGo</v>
      </c>
      <c r="M383" t="str">
        <v>Gauge Pins · Go</v>
      </c>
      <c r="N383" t="str">
        <v>Gauge Pins · Go/NoGo</v>
      </c>
      <c r="O383" t="str">
        <v>Gauge Pins · NoGo</v>
      </c>
      <c r="P383" t="str">
        <v>Gauge Pins · Var.Best.Fit.</v>
      </c>
      <c r="Q383" t="str">
        <v>GCMM-000X (CMM) · Pass / Fail</v>
      </c>
      <c r="R383" t="str">
        <v>GCMM-000X (CMM) · Var.Meas.</v>
      </c>
      <c r="S383" t="str">
        <v>GOMS-000X (Sylvac)</v>
      </c>
      <c r="T383" t="str">
        <v>GRAM-00XX (RAM) · Pass / Fail</v>
      </c>
      <c r="U383" t="str">
        <v>GRAM-00XX (RAM) · Program</v>
      </c>
      <c r="V383" t="str">
        <v>GRAM-00XX (RAM) · Var.Meas.</v>
      </c>
      <c r="W383" t="str">
        <v>GRAM-00XX (RAM) · Visual</v>
      </c>
      <c r="X383" t="str">
        <v>Groove Width Micrometer</v>
      </c>
      <c r="Y383" t="str">
        <v>GTIC-00XX Test Indicator</v>
      </c>
      <c r="Z383" t="str">
        <v>Indicator / Drop</v>
      </c>
      <c r="AA383" t="str">
        <v>Inspection Fixture · Go</v>
      </c>
      <c r="AB383" t="str">
        <v>Inspection Fixture · NoGo</v>
      </c>
      <c r="AC383" t="str">
        <v>Micrometer · Anvil GMAN-XXXX</v>
      </c>
      <c r="AD383" t="str">
        <v>Micrometer · Blade</v>
      </c>
      <c r="AE383" t="str">
        <v>Micrometer · Disc</v>
      </c>
      <c r="AF383" t="str">
        <v>Micrometer · Outside</v>
      </c>
      <c r="AG383" t="str">
        <v>Micrometer · Pitch</v>
      </c>
      <c r="AH383" t="str">
        <v>Micrometer · Point</v>
      </c>
      <c r="AI383" t="str">
        <v>Micrometer · Spline</v>
      </c>
      <c r="AJ383" t="str">
        <v xml:space="preserve">Micrometer · Spline / Calc. </v>
      </c>
      <c r="AK383" t="str">
        <v>not sure</v>
      </c>
      <c r="AL383" t="str">
        <v>Ring/Internal (IDT)</v>
      </c>
      <c r="AM383" t="str">
        <v xml:space="preserve">Test Indicator/Concent. Ga. </v>
      </c>
      <c r="AN383" t="str">
        <v>Thread Plug Gauge · Go</v>
      </c>
      <c r="AO383" t="str">
        <v>Thread Plug Gauge · Go/NoGo</v>
      </c>
      <c r="AP383" t="str">
        <v>Thread Plug Gauge · NoGo</v>
      </c>
      <c r="AQ383" t="str">
        <v>Thread Ring Gauge · Go</v>
      </c>
      <c r="AR383" t="str">
        <v>Thread Ring Gauge · Go/NoGo</v>
      </c>
      <c r="AS383" t="str">
        <v>Thread Ring Gauge · NoGo</v>
      </c>
      <c r="AT383" t="str">
        <v>Visual</v>
      </c>
      <c r="AU383" t="str">
        <v>Visual · (Microscope)</v>
      </c>
      <c r="AV383" t="str">
        <v>Visual · 10×</v>
      </c>
      <c r="AW383" t="str">
        <v>Visual · 2.25×</v>
      </c>
      <c r="AX383" t="str">
        <v>Visual · DV</v>
      </c>
      <c r="AY383" t="str">
        <v>Visual GritBlast Comparator</v>
      </c>
    </row>
    <row r="384" spans="3:51">
      <c r="C384" t="str" cm="1">
        <f t="array" ref="C384:AY384">TRANSPOSE(_xlfn._xlws.SORT(_xlfn._xlws.FILTER($A$2:$A$279,ISNUMBER(SEARCH('PartLib Table'!N391,$A$2:$A$279)),"not found")))</f>
        <v>Caliper</v>
      </c>
      <c r="D384" t="str">
        <v>Caliper/Go Gauge</v>
      </c>
      <c r="E384" t="str">
        <v>Caliper/Go Pin</v>
      </c>
      <c r="F384" t="str">
        <v>Caliper/Internal (IDT)</v>
      </c>
      <c r="G384" t="str">
        <v>Comparator / Var.Meas.</v>
      </c>
      <c r="H384" t="str">
        <v>Function Part</v>
      </c>
      <c r="I384" t="str">
        <v>Functional · Gauge</v>
      </c>
      <c r="J384" t="str">
        <v>Gauge · Go</v>
      </c>
      <c r="K384" t="str">
        <v>Gauge · Go/NoGo</v>
      </c>
      <c r="L384" t="str">
        <v>Gauge · NoGo</v>
      </c>
      <c r="M384" t="str">
        <v>Gauge Pins · Go</v>
      </c>
      <c r="N384" t="str">
        <v>Gauge Pins · Go/NoGo</v>
      </c>
      <c r="O384" t="str">
        <v>Gauge Pins · NoGo</v>
      </c>
      <c r="P384" t="str">
        <v>Gauge Pins · Var.Best.Fit.</v>
      </c>
      <c r="Q384" t="str">
        <v>GCMM-000X (CMM) · Pass / Fail</v>
      </c>
      <c r="R384" t="str">
        <v>GCMM-000X (CMM) · Var.Meas.</v>
      </c>
      <c r="S384" t="str">
        <v>GOMS-000X (Sylvac)</v>
      </c>
      <c r="T384" t="str">
        <v>GRAM-00XX (RAM) · Pass / Fail</v>
      </c>
      <c r="U384" t="str">
        <v>GRAM-00XX (RAM) · Program</v>
      </c>
      <c r="V384" t="str">
        <v>GRAM-00XX (RAM) · Var.Meas.</v>
      </c>
      <c r="W384" t="str">
        <v>GRAM-00XX (RAM) · Visual</v>
      </c>
      <c r="X384" t="str">
        <v>Groove Width Micrometer</v>
      </c>
      <c r="Y384" t="str">
        <v>GTIC-00XX Test Indicator</v>
      </c>
      <c r="Z384" t="str">
        <v>Indicator / Drop</v>
      </c>
      <c r="AA384" t="str">
        <v>Inspection Fixture · Go</v>
      </c>
      <c r="AB384" t="str">
        <v>Inspection Fixture · NoGo</v>
      </c>
      <c r="AC384" t="str">
        <v>Micrometer · Anvil GMAN-XXXX</v>
      </c>
      <c r="AD384" t="str">
        <v>Micrometer · Blade</v>
      </c>
      <c r="AE384" t="str">
        <v>Micrometer · Disc</v>
      </c>
      <c r="AF384" t="str">
        <v>Micrometer · Outside</v>
      </c>
      <c r="AG384" t="str">
        <v>Micrometer · Pitch</v>
      </c>
      <c r="AH384" t="str">
        <v>Micrometer · Point</v>
      </c>
      <c r="AI384" t="str">
        <v>Micrometer · Spline</v>
      </c>
      <c r="AJ384" t="str">
        <v xml:space="preserve">Micrometer · Spline / Calc. </v>
      </c>
      <c r="AK384" t="str">
        <v>not sure</v>
      </c>
      <c r="AL384" t="str">
        <v>Ring/Internal (IDT)</v>
      </c>
      <c r="AM384" t="str">
        <v xml:space="preserve">Test Indicator/Concent. Ga. </v>
      </c>
      <c r="AN384" t="str">
        <v>Thread Plug Gauge · Go</v>
      </c>
      <c r="AO384" t="str">
        <v>Thread Plug Gauge · Go/NoGo</v>
      </c>
      <c r="AP384" t="str">
        <v>Thread Plug Gauge · NoGo</v>
      </c>
      <c r="AQ384" t="str">
        <v>Thread Ring Gauge · Go</v>
      </c>
      <c r="AR384" t="str">
        <v>Thread Ring Gauge · Go/NoGo</v>
      </c>
      <c r="AS384" t="str">
        <v>Thread Ring Gauge · NoGo</v>
      </c>
      <c r="AT384" t="str">
        <v>Visual</v>
      </c>
      <c r="AU384" t="str">
        <v>Visual · (Microscope)</v>
      </c>
      <c r="AV384" t="str">
        <v>Visual · 10×</v>
      </c>
      <c r="AW384" t="str">
        <v>Visual · 2.25×</v>
      </c>
      <c r="AX384" t="str">
        <v>Visual · DV</v>
      </c>
      <c r="AY384" t="str">
        <v>Visual GritBlast Comparator</v>
      </c>
    </row>
    <row r="385" spans="3:51">
      <c r="C385" t="str" cm="1">
        <f t="array" ref="C385:AY385">TRANSPOSE(_xlfn._xlws.SORT(_xlfn._xlws.FILTER($A$2:$A$279,ISNUMBER(SEARCH('PartLib Table'!N392,$A$2:$A$279)),"not found")))</f>
        <v>Caliper</v>
      </c>
      <c r="D385" t="str">
        <v>Caliper/Go Gauge</v>
      </c>
      <c r="E385" t="str">
        <v>Caliper/Go Pin</v>
      </c>
      <c r="F385" t="str">
        <v>Caliper/Internal (IDT)</v>
      </c>
      <c r="G385" t="str">
        <v>Comparator / Var.Meas.</v>
      </c>
      <c r="H385" t="str">
        <v>Function Part</v>
      </c>
      <c r="I385" t="str">
        <v>Functional · Gauge</v>
      </c>
      <c r="J385" t="str">
        <v>Gauge · Go</v>
      </c>
      <c r="K385" t="str">
        <v>Gauge · Go/NoGo</v>
      </c>
      <c r="L385" t="str">
        <v>Gauge · NoGo</v>
      </c>
      <c r="M385" t="str">
        <v>Gauge Pins · Go</v>
      </c>
      <c r="N385" t="str">
        <v>Gauge Pins · Go/NoGo</v>
      </c>
      <c r="O385" t="str">
        <v>Gauge Pins · NoGo</v>
      </c>
      <c r="P385" t="str">
        <v>Gauge Pins · Var.Best.Fit.</v>
      </c>
      <c r="Q385" t="str">
        <v>GCMM-000X (CMM) · Pass / Fail</v>
      </c>
      <c r="R385" t="str">
        <v>GCMM-000X (CMM) · Var.Meas.</v>
      </c>
      <c r="S385" t="str">
        <v>GOMS-000X (Sylvac)</v>
      </c>
      <c r="T385" t="str">
        <v>GRAM-00XX (RAM) · Pass / Fail</v>
      </c>
      <c r="U385" t="str">
        <v>GRAM-00XX (RAM) · Program</v>
      </c>
      <c r="V385" t="str">
        <v>GRAM-00XX (RAM) · Var.Meas.</v>
      </c>
      <c r="W385" t="str">
        <v>GRAM-00XX (RAM) · Visual</v>
      </c>
      <c r="X385" t="str">
        <v>Groove Width Micrometer</v>
      </c>
      <c r="Y385" t="str">
        <v>GTIC-00XX Test Indicator</v>
      </c>
      <c r="Z385" t="str">
        <v>Indicator / Drop</v>
      </c>
      <c r="AA385" t="str">
        <v>Inspection Fixture · Go</v>
      </c>
      <c r="AB385" t="str">
        <v>Inspection Fixture · NoGo</v>
      </c>
      <c r="AC385" t="str">
        <v>Micrometer · Anvil GMAN-XXXX</v>
      </c>
      <c r="AD385" t="str">
        <v>Micrometer · Blade</v>
      </c>
      <c r="AE385" t="str">
        <v>Micrometer · Disc</v>
      </c>
      <c r="AF385" t="str">
        <v>Micrometer · Outside</v>
      </c>
      <c r="AG385" t="str">
        <v>Micrometer · Pitch</v>
      </c>
      <c r="AH385" t="str">
        <v>Micrometer · Point</v>
      </c>
      <c r="AI385" t="str">
        <v>Micrometer · Spline</v>
      </c>
      <c r="AJ385" t="str">
        <v xml:space="preserve">Micrometer · Spline / Calc. </v>
      </c>
      <c r="AK385" t="str">
        <v>not sure</v>
      </c>
      <c r="AL385" t="str">
        <v>Ring/Internal (IDT)</v>
      </c>
      <c r="AM385" t="str">
        <v xml:space="preserve">Test Indicator/Concent. Ga. </v>
      </c>
      <c r="AN385" t="str">
        <v>Thread Plug Gauge · Go</v>
      </c>
      <c r="AO385" t="str">
        <v>Thread Plug Gauge · Go/NoGo</v>
      </c>
      <c r="AP385" t="str">
        <v>Thread Plug Gauge · NoGo</v>
      </c>
      <c r="AQ385" t="str">
        <v>Thread Ring Gauge · Go</v>
      </c>
      <c r="AR385" t="str">
        <v>Thread Ring Gauge · Go/NoGo</v>
      </c>
      <c r="AS385" t="str">
        <v>Thread Ring Gauge · NoGo</v>
      </c>
      <c r="AT385" t="str">
        <v>Visual</v>
      </c>
      <c r="AU385" t="str">
        <v>Visual · (Microscope)</v>
      </c>
      <c r="AV385" t="str">
        <v>Visual · 10×</v>
      </c>
      <c r="AW385" t="str">
        <v>Visual · 2.25×</v>
      </c>
      <c r="AX385" t="str">
        <v>Visual · DV</v>
      </c>
      <c r="AY385" t="str">
        <v>Visual GritBlast Comparator</v>
      </c>
    </row>
    <row r="386" spans="3:51">
      <c r="C386" t="str" cm="1">
        <f t="array" ref="C386:AY386">TRANSPOSE(_xlfn._xlws.SORT(_xlfn._xlws.FILTER($A$2:$A$279,ISNUMBER(SEARCH('PartLib Table'!N393,$A$2:$A$279)),"not found")))</f>
        <v>Caliper</v>
      </c>
      <c r="D386" t="str">
        <v>Caliper/Go Gauge</v>
      </c>
      <c r="E386" t="str">
        <v>Caliper/Go Pin</v>
      </c>
      <c r="F386" t="str">
        <v>Caliper/Internal (IDT)</v>
      </c>
      <c r="G386" t="str">
        <v>Comparator / Var.Meas.</v>
      </c>
      <c r="H386" t="str">
        <v>Function Part</v>
      </c>
      <c r="I386" t="str">
        <v>Functional · Gauge</v>
      </c>
      <c r="J386" t="str">
        <v>Gauge · Go</v>
      </c>
      <c r="K386" t="str">
        <v>Gauge · Go/NoGo</v>
      </c>
      <c r="L386" t="str">
        <v>Gauge · NoGo</v>
      </c>
      <c r="M386" t="str">
        <v>Gauge Pins · Go</v>
      </c>
      <c r="N386" t="str">
        <v>Gauge Pins · Go/NoGo</v>
      </c>
      <c r="O386" t="str">
        <v>Gauge Pins · NoGo</v>
      </c>
      <c r="P386" t="str">
        <v>Gauge Pins · Var.Best.Fit.</v>
      </c>
      <c r="Q386" t="str">
        <v>GCMM-000X (CMM) · Pass / Fail</v>
      </c>
      <c r="R386" t="str">
        <v>GCMM-000X (CMM) · Var.Meas.</v>
      </c>
      <c r="S386" t="str">
        <v>GOMS-000X (Sylvac)</v>
      </c>
      <c r="T386" t="str">
        <v>GRAM-00XX (RAM) · Pass / Fail</v>
      </c>
      <c r="U386" t="str">
        <v>GRAM-00XX (RAM) · Program</v>
      </c>
      <c r="V386" t="str">
        <v>GRAM-00XX (RAM) · Var.Meas.</v>
      </c>
      <c r="W386" t="str">
        <v>GRAM-00XX (RAM) · Visual</v>
      </c>
      <c r="X386" t="str">
        <v>Groove Width Micrometer</v>
      </c>
      <c r="Y386" t="str">
        <v>GTIC-00XX Test Indicator</v>
      </c>
      <c r="Z386" t="str">
        <v>Indicator / Drop</v>
      </c>
      <c r="AA386" t="str">
        <v>Inspection Fixture · Go</v>
      </c>
      <c r="AB386" t="str">
        <v>Inspection Fixture · NoGo</v>
      </c>
      <c r="AC386" t="str">
        <v>Micrometer · Anvil GMAN-XXXX</v>
      </c>
      <c r="AD386" t="str">
        <v>Micrometer · Blade</v>
      </c>
      <c r="AE386" t="str">
        <v>Micrometer · Disc</v>
      </c>
      <c r="AF386" t="str">
        <v>Micrometer · Outside</v>
      </c>
      <c r="AG386" t="str">
        <v>Micrometer · Pitch</v>
      </c>
      <c r="AH386" t="str">
        <v>Micrometer · Point</v>
      </c>
      <c r="AI386" t="str">
        <v>Micrometer · Spline</v>
      </c>
      <c r="AJ386" t="str">
        <v xml:space="preserve">Micrometer · Spline / Calc. </v>
      </c>
      <c r="AK386" t="str">
        <v>not sure</v>
      </c>
      <c r="AL386" t="str">
        <v>Ring/Internal (IDT)</v>
      </c>
      <c r="AM386" t="str">
        <v xml:space="preserve">Test Indicator/Concent. Ga. </v>
      </c>
      <c r="AN386" t="str">
        <v>Thread Plug Gauge · Go</v>
      </c>
      <c r="AO386" t="str">
        <v>Thread Plug Gauge · Go/NoGo</v>
      </c>
      <c r="AP386" t="str">
        <v>Thread Plug Gauge · NoGo</v>
      </c>
      <c r="AQ386" t="str">
        <v>Thread Ring Gauge · Go</v>
      </c>
      <c r="AR386" t="str">
        <v>Thread Ring Gauge · Go/NoGo</v>
      </c>
      <c r="AS386" t="str">
        <v>Thread Ring Gauge · NoGo</v>
      </c>
      <c r="AT386" t="str">
        <v>Visual</v>
      </c>
      <c r="AU386" t="str">
        <v>Visual · (Microscope)</v>
      </c>
      <c r="AV386" t="str">
        <v>Visual · 10×</v>
      </c>
      <c r="AW386" t="str">
        <v>Visual · 2.25×</v>
      </c>
      <c r="AX386" t="str">
        <v>Visual · DV</v>
      </c>
      <c r="AY386" t="str">
        <v>Visual GritBlast Comparator</v>
      </c>
    </row>
    <row r="387" spans="3:51">
      <c r="C387" t="str" cm="1">
        <f t="array" ref="C387:AY387">TRANSPOSE(_xlfn._xlws.SORT(_xlfn._xlws.FILTER($A$2:$A$279,ISNUMBER(SEARCH('PartLib Table'!N394,$A$2:$A$279)),"not found")))</f>
        <v>Caliper</v>
      </c>
      <c r="D387" t="str">
        <v>Caliper/Go Gauge</v>
      </c>
      <c r="E387" t="str">
        <v>Caliper/Go Pin</v>
      </c>
      <c r="F387" t="str">
        <v>Caliper/Internal (IDT)</v>
      </c>
      <c r="G387" t="str">
        <v>Comparator / Var.Meas.</v>
      </c>
      <c r="H387" t="str">
        <v>Function Part</v>
      </c>
      <c r="I387" t="str">
        <v>Functional · Gauge</v>
      </c>
      <c r="J387" t="str">
        <v>Gauge · Go</v>
      </c>
      <c r="K387" t="str">
        <v>Gauge · Go/NoGo</v>
      </c>
      <c r="L387" t="str">
        <v>Gauge · NoGo</v>
      </c>
      <c r="M387" t="str">
        <v>Gauge Pins · Go</v>
      </c>
      <c r="N387" t="str">
        <v>Gauge Pins · Go/NoGo</v>
      </c>
      <c r="O387" t="str">
        <v>Gauge Pins · NoGo</v>
      </c>
      <c r="P387" t="str">
        <v>Gauge Pins · Var.Best.Fit.</v>
      </c>
      <c r="Q387" t="str">
        <v>GCMM-000X (CMM) · Pass / Fail</v>
      </c>
      <c r="R387" t="str">
        <v>GCMM-000X (CMM) · Var.Meas.</v>
      </c>
      <c r="S387" t="str">
        <v>GOMS-000X (Sylvac)</v>
      </c>
      <c r="T387" t="str">
        <v>GRAM-00XX (RAM) · Pass / Fail</v>
      </c>
      <c r="U387" t="str">
        <v>GRAM-00XX (RAM) · Program</v>
      </c>
      <c r="V387" t="str">
        <v>GRAM-00XX (RAM) · Var.Meas.</v>
      </c>
      <c r="W387" t="str">
        <v>GRAM-00XX (RAM) · Visual</v>
      </c>
      <c r="X387" t="str">
        <v>Groove Width Micrometer</v>
      </c>
      <c r="Y387" t="str">
        <v>GTIC-00XX Test Indicator</v>
      </c>
      <c r="Z387" t="str">
        <v>Indicator / Drop</v>
      </c>
      <c r="AA387" t="str">
        <v>Inspection Fixture · Go</v>
      </c>
      <c r="AB387" t="str">
        <v>Inspection Fixture · NoGo</v>
      </c>
      <c r="AC387" t="str">
        <v>Micrometer · Anvil GMAN-XXXX</v>
      </c>
      <c r="AD387" t="str">
        <v>Micrometer · Blade</v>
      </c>
      <c r="AE387" t="str">
        <v>Micrometer · Disc</v>
      </c>
      <c r="AF387" t="str">
        <v>Micrometer · Outside</v>
      </c>
      <c r="AG387" t="str">
        <v>Micrometer · Pitch</v>
      </c>
      <c r="AH387" t="str">
        <v>Micrometer · Point</v>
      </c>
      <c r="AI387" t="str">
        <v>Micrometer · Spline</v>
      </c>
      <c r="AJ387" t="str">
        <v xml:space="preserve">Micrometer · Spline / Calc. </v>
      </c>
      <c r="AK387" t="str">
        <v>not sure</v>
      </c>
      <c r="AL387" t="str">
        <v>Ring/Internal (IDT)</v>
      </c>
      <c r="AM387" t="str">
        <v xml:space="preserve">Test Indicator/Concent. Ga. </v>
      </c>
      <c r="AN387" t="str">
        <v>Thread Plug Gauge · Go</v>
      </c>
      <c r="AO387" t="str">
        <v>Thread Plug Gauge · Go/NoGo</v>
      </c>
      <c r="AP387" t="str">
        <v>Thread Plug Gauge · NoGo</v>
      </c>
      <c r="AQ387" t="str">
        <v>Thread Ring Gauge · Go</v>
      </c>
      <c r="AR387" t="str">
        <v>Thread Ring Gauge · Go/NoGo</v>
      </c>
      <c r="AS387" t="str">
        <v>Thread Ring Gauge · NoGo</v>
      </c>
      <c r="AT387" t="str">
        <v>Visual</v>
      </c>
      <c r="AU387" t="str">
        <v>Visual · (Microscope)</v>
      </c>
      <c r="AV387" t="str">
        <v>Visual · 10×</v>
      </c>
      <c r="AW387" t="str">
        <v>Visual · 2.25×</v>
      </c>
      <c r="AX387" t="str">
        <v>Visual · DV</v>
      </c>
      <c r="AY387" t="str">
        <v>Visual GritBlast Comparator</v>
      </c>
    </row>
    <row r="388" spans="3:51">
      <c r="C388" t="str" cm="1">
        <f t="array" ref="C388:AY388">TRANSPOSE(_xlfn._xlws.SORT(_xlfn._xlws.FILTER($A$2:$A$279,ISNUMBER(SEARCH('PartLib Table'!N395,$A$2:$A$279)),"not found")))</f>
        <v>Caliper</v>
      </c>
      <c r="D388" t="str">
        <v>Caliper/Go Gauge</v>
      </c>
      <c r="E388" t="str">
        <v>Caliper/Go Pin</v>
      </c>
      <c r="F388" t="str">
        <v>Caliper/Internal (IDT)</v>
      </c>
      <c r="G388" t="str">
        <v>Comparator / Var.Meas.</v>
      </c>
      <c r="H388" t="str">
        <v>Function Part</v>
      </c>
      <c r="I388" t="str">
        <v>Functional · Gauge</v>
      </c>
      <c r="J388" t="str">
        <v>Gauge · Go</v>
      </c>
      <c r="K388" t="str">
        <v>Gauge · Go/NoGo</v>
      </c>
      <c r="L388" t="str">
        <v>Gauge · NoGo</v>
      </c>
      <c r="M388" t="str">
        <v>Gauge Pins · Go</v>
      </c>
      <c r="N388" t="str">
        <v>Gauge Pins · Go/NoGo</v>
      </c>
      <c r="O388" t="str">
        <v>Gauge Pins · NoGo</v>
      </c>
      <c r="P388" t="str">
        <v>Gauge Pins · Var.Best.Fit.</v>
      </c>
      <c r="Q388" t="str">
        <v>GCMM-000X (CMM) · Pass / Fail</v>
      </c>
      <c r="R388" t="str">
        <v>GCMM-000X (CMM) · Var.Meas.</v>
      </c>
      <c r="S388" t="str">
        <v>GOMS-000X (Sylvac)</v>
      </c>
      <c r="T388" t="str">
        <v>GRAM-00XX (RAM) · Pass / Fail</v>
      </c>
      <c r="U388" t="str">
        <v>GRAM-00XX (RAM) · Program</v>
      </c>
      <c r="V388" t="str">
        <v>GRAM-00XX (RAM) · Var.Meas.</v>
      </c>
      <c r="W388" t="str">
        <v>GRAM-00XX (RAM) · Visual</v>
      </c>
      <c r="X388" t="str">
        <v>Groove Width Micrometer</v>
      </c>
      <c r="Y388" t="str">
        <v>GTIC-00XX Test Indicator</v>
      </c>
      <c r="Z388" t="str">
        <v>Indicator / Drop</v>
      </c>
      <c r="AA388" t="str">
        <v>Inspection Fixture · Go</v>
      </c>
      <c r="AB388" t="str">
        <v>Inspection Fixture · NoGo</v>
      </c>
      <c r="AC388" t="str">
        <v>Micrometer · Anvil GMAN-XXXX</v>
      </c>
      <c r="AD388" t="str">
        <v>Micrometer · Blade</v>
      </c>
      <c r="AE388" t="str">
        <v>Micrometer · Disc</v>
      </c>
      <c r="AF388" t="str">
        <v>Micrometer · Outside</v>
      </c>
      <c r="AG388" t="str">
        <v>Micrometer · Pitch</v>
      </c>
      <c r="AH388" t="str">
        <v>Micrometer · Point</v>
      </c>
      <c r="AI388" t="str">
        <v>Micrometer · Spline</v>
      </c>
      <c r="AJ388" t="str">
        <v xml:space="preserve">Micrometer · Spline / Calc. </v>
      </c>
      <c r="AK388" t="str">
        <v>not sure</v>
      </c>
      <c r="AL388" t="str">
        <v>Ring/Internal (IDT)</v>
      </c>
      <c r="AM388" t="str">
        <v xml:space="preserve">Test Indicator/Concent. Ga. </v>
      </c>
      <c r="AN388" t="str">
        <v>Thread Plug Gauge · Go</v>
      </c>
      <c r="AO388" t="str">
        <v>Thread Plug Gauge · Go/NoGo</v>
      </c>
      <c r="AP388" t="str">
        <v>Thread Plug Gauge · NoGo</v>
      </c>
      <c r="AQ388" t="str">
        <v>Thread Ring Gauge · Go</v>
      </c>
      <c r="AR388" t="str">
        <v>Thread Ring Gauge · Go/NoGo</v>
      </c>
      <c r="AS388" t="str">
        <v>Thread Ring Gauge · NoGo</v>
      </c>
      <c r="AT388" t="str">
        <v>Visual</v>
      </c>
      <c r="AU388" t="str">
        <v>Visual · (Microscope)</v>
      </c>
      <c r="AV388" t="str">
        <v>Visual · 10×</v>
      </c>
      <c r="AW388" t="str">
        <v>Visual · 2.25×</v>
      </c>
      <c r="AX388" t="str">
        <v>Visual · DV</v>
      </c>
      <c r="AY388" t="str">
        <v>Visual GritBlast Comparator</v>
      </c>
    </row>
    <row r="389" spans="3:51">
      <c r="C389" t="str" cm="1">
        <f t="array" ref="C389:AY389">TRANSPOSE(_xlfn._xlws.SORT(_xlfn._xlws.FILTER($A$2:$A$279,ISNUMBER(SEARCH('PartLib Table'!N396,$A$2:$A$279)),"not found")))</f>
        <v>Caliper</v>
      </c>
      <c r="D389" t="str">
        <v>Caliper/Go Gauge</v>
      </c>
      <c r="E389" t="str">
        <v>Caliper/Go Pin</v>
      </c>
      <c r="F389" t="str">
        <v>Caliper/Internal (IDT)</v>
      </c>
      <c r="G389" t="str">
        <v>Comparator / Var.Meas.</v>
      </c>
      <c r="H389" t="str">
        <v>Function Part</v>
      </c>
      <c r="I389" t="str">
        <v>Functional · Gauge</v>
      </c>
      <c r="J389" t="str">
        <v>Gauge · Go</v>
      </c>
      <c r="K389" t="str">
        <v>Gauge · Go/NoGo</v>
      </c>
      <c r="L389" t="str">
        <v>Gauge · NoGo</v>
      </c>
      <c r="M389" t="str">
        <v>Gauge Pins · Go</v>
      </c>
      <c r="N389" t="str">
        <v>Gauge Pins · Go/NoGo</v>
      </c>
      <c r="O389" t="str">
        <v>Gauge Pins · NoGo</v>
      </c>
      <c r="P389" t="str">
        <v>Gauge Pins · Var.Best.Fit.</v>
      </c>
      <c r="Q389" t="str">
        <v>GCMM-000X (CMM) · Pass / Fail</v>
      </c>
      <c r="R389" t="str">
        <v>GCMM-000X (CMM) · Var.Meas.</v>
      </c>
      <c r="S389" t="str">
        <v>GOMS-000X (Sylvac)</v>
      </c>
      <c r="T389" t="str">
        <v>GRAM-00XX (RAM) · Pass / Fail</v>
      </c>
      <c r="U389" t="str">
        <v>GRAM-00XX (RAM) · Program</v>
      </c>
      <c r="V389" t="str">
        <v>GRAM-00XX (RAM) · Var.Meas.</v>
      </c>
      <c r="W389" t="str">
        <v>GRAM-00XX (RAM) · Visual</v>
      </c>
      <c r="X389" t="str">
        <v>Groove Width Micrometer</v>
      </c>
      <c r="Y389" t="str">
        <v>GTIC-00XX Test Indicator</v>
      </c>
      <c r="Z389" t="str">
        <v>Indicator / Drop</v>
      </c>
      <c r="AA389" t="str">
        <v>Inspection Fixture · Go</v>
      </c>
      <c r="AB389" t="str">
        <v>Inspection Fixture · NoGo</v>
      </c>
      <c r="AC389" t="str">
        <v>Micrometer · Anvil GMAN-XXXX</v>
      </c>
      <c r="AD389" t="str">
        <v>Micrometer · Blade</v>
      </c>
      <c r="AE389" t="str">
        <v>Micrometer · Disc</v>
      </c>
      <c r="AF389" t="str">
        <v>Micrometer · Outside</v>
      </c>
      <c r="AG389" t="str">
        <v>Micrometer · Pitch</v>
      </c>
      <c r="AH389" t="str">
        <v>Micrometer · Point</v>
      </c>
      <c r="AI389" t="str">
        <v>Micrometer · Spline</v>
      </c>
      <c r="AJ389" t="str">
        <v xml:space="preserve">Micrometer · Spline / Calc. </v>
      </c>
      <c r="AK389" t="str">
        <v>not sure</v>
      </c>
      <c r="AL389" t="str">
        <v>Ring/Internal (IDT)</v>
      </c>
      <c r="AM389" t="str">
        <v xml:space="preserve">Test Indicator/Concent. Ga. </v>
      </c>
      <c r="AN389" t="str">
        <v>Thread Plug Gauge · Go</v>
      </c>
      <c r="AO389" t="str">
        <v>Thread Plug Gauge · Go/NoGo</v>
      </c>
      <c r="AP389" t="str">
        <v>Thread Plug Gauge · NoGo</v>
      </c>
      <c r="AQ389" t="str">
        <v>Thread Ring Gauge · Go</v>
      </c>
      <c r="AR389" t="str">
        <v>Thread Ring Gauge · Go/NoGo</v>
      </c>
      <c r="AS389" t="str">
        <v>Thread Ring Gauge · NoGo</v>
      </c>
      <c r="AT389" t="str">
        <v>Visual</v>
      </c>
      <c r="AU389" t="str">
        <v>Visual · (Microscope)</v>
      </c>
      <c r="AV389" t="str">
        <v>Visual · 10×</v>
      </c>
      <c r="AW389" t="str">
        <v>Visual · 2.25×</v>
      </c>
      <c r="AX389" t="str">
        <v>Visual · DV</v>
      </c>
      <c r="AY389" t="str">
        <v>Visual GritBlast Comparator</v>
      </c>
    </row>
    <row r="390" spans="3:51">
      <c r="C390" t="str" cm="1">
        <f t="array" ref="C390:AY390">TRANSPOSE(_xlfn._xlws.SORT(_xlfn._xlws.FILTER($A$2:$A$279,ISNUMBER(SEARCH('PartLib Table'!N397,$A$2:$A$279)),"not found")))</f>
        <v>Caliper</v>
      </c>
      <c r="D390" t="str">
        <v>Caliper/Go Gauge</v>
      </c>
      <c r="E390" t="str">
        <v>Caliper/Go Pin</v>
      </c>
      <c r="F390" t="str">
        <v>Caliper/Internal (IDT)</v>
      </c>
      <c r="G390" t="str">
        <v>Comparator / Var.Meas.</v>
      </c>
      <c r="H390" t="str">
        <v>Function Part</v>
      </c>
      <c r="I390" t="str">
        <v>Functional · Gauge</v>
      </c>
      <c r="J390" t="str">
        <v>Gauge · Go</v>
      </c>
      <c r="K390" t="str">
        <v>Gauge · Go/NoGo</v>
      </c>
      <c r="L390" t="str">
        <v>Gauge · NoGo</v>
      </c>
      <c r="M390" t="str">
        <v>Gauge Pins · Go</v>
      </c>
      <c r="N390" t="str">
        <v>Gauge Pins · Go/NoGo</v>
      </c>
      <c r="O390" t="str">
        <v>Gauge Pins · NoGo</v>
      </c>
      <c r="P390" t="str">
        <v>Gauge Pins · Var.Best.Fit.</v>
      </c>
      <c r="Q390" t="str">
        <v>GCMM-000X (CMM) · Pass / Fail</v>
      </c>
      <c r="R390" t="str">
        <v>GCMM-000X (CMM) · Var.Meas.</v>
      </c>
      <c r="S390" t="str">
        <v>GOMS-000X (Sylvac)</v>
      </c>
      <c r="T390" t="str">
        <v>GRAM-00XX (RAM) · Pass / Fail</v>
      </c>
      <c r="U390" t="str">
        <v>GRAM-00XX (RAM) · Program</v>
      </c>
      <c r="V390" t="str">
        <v>GRAM-00XX (RAM) · Var.Meas.</v>
      </c>
      <c r="W390" t="str">
        <v>GRAM-00XX (RAM) · Visual</v>
      </c>
      <c r="X390" t="str">
        <v>Groove Width Micrometer</v>
      </c>
      <c r="Y390" t="str">
        <v>GTIC-00XX Test Indicator</v>
      </c>
      <c r="Z390" t="str">
        <v>Indicator / Drop</v>
      </c>
      <c r="AA390" t="str">
        <v>Inspection Fixture · Go</v>
      </c>
      <c r="AB390" t="str">
        <v>Inspection Fixture · NoGo</v>
      </c>
      <c r="AC390" t="str">
        <v>Micrometer · Anvil GMAN-XXXX</v>
      </c>
      <c r="AD390" t="str">
        <v>Micrometer · Blade</v>
      </c>
      <c r="AE390" t="str">
        <v>Micrometer · Disc</v>
      </c>
      <c r="AF390" t="str">
        <v>Micrometer · Outside</v>
      </c>
      <c r="AG390" t="str">
        <v>Micrometer · Pitch</v>
      </c>
      <c r="AH390" t="str">
        <v>Micrometer · Point</v>
      </c>
      <c r="AI390" t="str">
        <v>Micrometer · Spline</v>
      </c>
      <c r="AJ390" t="str">
        <v xml:space="preserve">Micrometer · Spline / Calc. </v>
      </c>
      <c r="AK390" t="str">
        <v>not sure</v>
      </c>
      <c r="AL390" t="str">
        <v>Ring/Internal (IDT)</v>
      </c>
      <c r="AM390" t="str">
        <v xml:space="preserve">Test Indicator/Concent. Ga. </v>
      </c>
      <c r="AN390" t="str">
        <v>Thread Plug Gauge · Go</v>
      </c>
      <c r="AO390" t="str">
        <v>Thread Plug Gauge · Go/NoGo</v>
      </c>
      <c r="AP390" t="str">
        <v>Thread Plug Gauge · NoGo</v>
      </c>
      <c r="AQ390" t="str">
        <v>Thread Ring Gauge · Go</v>
      </c>
      <c r="AR390" t="str">
        <v>Thread Ring Gauge · Go/NoGo</v>
      </c>
      <c r="AS390" t="str">
        <v>Thread Ring Gauge · NoGo</v>
      </c>
      <c r="AT390" t="str">
        <v>Visual</v>
      </c>
      <c r="AU390" t="str">
        <v>Visual · (Microscope)</v>
      </c>
      <c r="AV390" t="str">
        <v>Visual · 10×</v>
      </c>
      <c r="AW390" t="str">
        <v>Visual · 2.25×</v>
      </c>
      <c r="AX390" t="str">
        <v>Visual · DV</v>
      </c>
      <c r="AY390" t="str">
        <v>Visual GritBlast Comparator</v>
      </c>
    </row>
    <row r="391" spans="3:51">
      <c r="C391" t="str" cm="1">
        <f t="array" ref="C391:AY391">TRANSPOSE(_xlfn._xlws.SORT(_xlfn._xlws.FILTER($A$2:$A$279,ISNUMBER(SEARCH('PartLib Table'!N398,$A$2:$A$279)),"not found")))</f>
        <v>Caliper</v>
      </c>
      <c r="D391" t="str">
        <v>Caliper/Go Gauge</v>
      </c>
      <c r="E391" t="str">
        <v>Caliper/Go Pin</v>
      </c>
      <c r="F391" t="str">
        <v>Caliper/Internal (IDT)</v>
      </c>
      <c r="G391" t="str">
        <v>Comparator / Var.Meas.</v>
      </c>
      <c r="H391" t="str">
        <v>Function Part</v>
      </c>
      <c r="I391" t="str">
        <v>Functional · Gauge</v>
      </c>
      <c r="J391" t="str">
        <v>Gauge · Go</v>
      </c>
      <c r="K391" t="str">
        <v>Gauge · Go/NoGo</v>
      </c>
      <c r="L391" t="str">
        <v>Gauge · NoGo</v>
      </c>
      <c r="M391" t="str">
        <v>Gauge Pins · Go</v>
      </c>
      <c r="N391" t="str">
        <v>Gauge Pins · Go/NoGo</v>
      </c>
      <c r="O391" t="str">
        <v>Gauge Pins · NoGo</v>
      </c>
      <c r="P391" t="str">
        <v>Gauge Pins · Var.Best.Fit.</v>
      </c>
      <c r="Q391" t="str">
        <v>GCMM-000X (CMM) · Pass / Fail</v>
      </c>
      <c r="R391" t="str">
        <v>GCMM-000X (CMM) · Var.Meas.</v>
      </c>
      <c r="S391" t="str">
        <v>GOMS-000X (Sylvac)</v>
      </c>
      <c r="T391" t="str">
        <v>GRAM-00XX (RAM) · Pass / Fail</v>
      </c>
      <c r="U391" t="str">
        <v>GRAM-00XX (RAM) · Program</v>
      </c>
      <c r="V391" t="str">
        <v>GRAM-00XX (RAM) · Var.Meas.</v>
      </c>
      <c r="W391" t="str">
        <v>GRAM-00XX (RAM) · Visual</v>
      </c>
      <c r="X391" t="str">
        <v>Groove Width Micrometer</v>
      </c>
      <c r="Y391" t="str">
        <v>GTIC-00XX Test Indicator</v>
      </c>
      <c r="Z391" t="str">
        <v>Indicator / Drop</v>
      </c>
      <c r="AA391" t="str">
        <v>Inspection Fixture · Go</v>
      </c>
      <c r="AB391" t="str">
        <v>Inspection Fixture · NoGo</v>
      </c>
      <c r="AC391" t="str">
        <v>Micrometer · Anvil GMAN-XXXX</v>
      </c>
      <c r="AD391" t="str">
        <v>Micrometer · Blade</v>
      </c>
      <c r="AE391" t="str">
        <v>Micrometer · Disc</v>
      </c>
      <c r="AF391" t="str">
        <v>Micrometer · Outside</v>
      </c>
      <c r="AG391" t="str">
        <v>Micrometer · Pitch</v>
      </c>
      <c r="AH391" t="str">
        <v>Micrometer · Point</v>
      </c>
      <c r="AI391" t="str">
        <v>Micrometer · Spline</v>
      </c>
      <c r="AJ391" t="str">
        <v xml:space="preserve">Micrometer · Spline / Calc. </v>
      </c>
      <c r="AK391" t="str">
        <v>not sure</v>
      </c>
      <c r="AL391" t="str">
        <v>Ring/Internal (IDT)</v>
      </c>
      <c r="AM391" t="str">
        <v xml:space="preserve">Test Indicator/Concent. Ga. </v>
      </c>
      <c r="AN391" t="str">
        <v>Thread Plug Gauge · Go</v>
      </c>
      <c r="AO391" t="str">
        <v>Thread Plug Gauge · Go/NoGo</v>
      </c>
      <c r="AP391" t="str">
        <v>Thread Plug Gauge · NoGo</v>
      </c>
      <c r="AQ391" t="str">
        <v>Thread Ring Gauge · Go</v>
      </c>
      <c r="AR391" t="str">
        <v>Thread Ring Gauge · Go/NoGo</v>
      </c>
      <c r="AS391" t="str">
        <v>Thread Ring Gauge · NoGo</v>
      </c>
      <c r="AT391" t="str">
        <v>Visual</v>
      </c>
      <c r="AU391" t="str">
        <v>Visual · (Microscope)</v>
      </c>
      <c r="AV391" t="str">
        <v>Visual · 10×</v>
      </c>
      <c r="AW391" t="str">
        <v>Visual · 2.25×</v>
      </c>
      <c r="AX391" t="str">
        <v>Visual · DV</v>
      </c>
      <c r="AY391" t="str">
        <v>Visual GritBlast Comparator</v>
      </c>
    </row>
    <row r="392" spans="3:51">
      <c r="C392" t="str" cm="1">
        <f t="array" ref="C392:AY392">TRANSPOSE(_xlfn._xlws.SORT(_xlfn._xlws.FILTER($A$2:$A$279,ISNUMBER(SEARCH('PartLib Table'!N399,$A$2:$A$279)),"not found")))</f>
        <v>Caliper</v>
      </c>
      <c r="D392" t="str">
        <v>Caliper/Go Gauge</v>
      </c>
      <c r="E392" t="str">
        <v>Caliper/Go Pin</v>
      </c>
      <c r="F392" t="str">
        <v>Caliper/Internal (IDT)</v>
      </c>
      <c r="G392" t="str">
        <v>Comparator / Var.Meas.</v>
      </c>
      <c r="H392" t="str">
        <v>Function Part</v>
      </c>
      <c r="I392" t="str">
        <v>Functional · Gauge</v>
      </c>
      <c r="J392" t="str">
        <v>Gauge · Go</v>
      </c>
      <c r="K392" t="str">
        <v>Gauge · Go/NoGo</v>
      </c>
      <c r="L392" t="str">
        <v>Gauge · NoGo</v>
      </c>
      <c r="M392" t="str">
        <v>Gauge Pins · Go</v>
      </c>
      <c r="N392" t="str">
        <v>Gauge Pins · Go/NoGo</v>
      </c>
      <c r="O392" t="str">
        <v>Gauge Pins · NoGo</v>
      </c>
      <c r="P392" t="str">
        <v>Gauge Pins · Var.Best.Fit.</v>
      </c>
      <c r="Q392" t="str">
        <v>GCMM-000X (CMM) · Pass / Fail</v>
      </c>
      <c r="R392" t="str">
        <v>GCMM-000X (CMM) · Var.Meas.</v>
      </c>
      <c r="S392" t="str">
        <v>GOMS-000X (Sylvac)</v>
      </c>
      <c r="T392" t="str">
        <v>GRAM-00XX (RAM) · Pass / Fail</v>
      </c>
      <c r="U392" t="str">
        <v>GRAM-00XX (RAM) · Program</v>
      </c>
      <c r="V392" t="str">
        <v>GRAM-00XX (RAM) · Var.Meas.</v>
      </c>
      <c r="W392" t="str">
        <v>GRAM-00XX (RAM) · Visual</v>
      </c>
      <c r="X392" t="str">
        <v>Groove Width Micrometer</v>
      </c>
      <c r="Y392" t="str">
        <v>GTIC-00XX Test Indicator</v>
      </c>
      <c r="Z392" t="str">
        <v>Indicator / Drop</v>
      </c>
      <c r="AA392" t="str">
        <v>Inspection Fixture · Go</v>
      </c>
      <c r="AB392" t="str">
        <v>Inspection Fixture · NoGo</v>
      </c>
      <c r="AC392" t="str">
        <v>Micrometer · Anvil GMAN-XXXX</v>
      </c>
      <c r="AD392" t="str">
        <v>Micrometer · Blade</v>
      </c>
      <c r="AE392" t="str">
        <v>Micrometer · Disc</v>
      </c>
      <c r="AF392" t="str">
        <v>Micrometer · Outside</v>
      </c>
      <c r="AG392" t="str">
        <v>Micrometer · Pitch</v>
      </c>
      <c r="AH392" t="str">
        <v>Micrometer · Point</v>
      </c>
      <c r="AI392" t="str">
        <v>Micrometer · Spline</v>
      </c>
      <c r="AJ392" t="str">
        <v xml:space="preserve">Micrometer · Spline / Calc. </v>
      </c>
      <c r="AK392" t="str">
        <v>not sure</v>
      </c>
      <c r="AL392" t="str">
        <v>Ring/Internal (IDT)</v>
      </c>
      <c r="AM392" t="str">
        <v xml:space="preserve">Test Indicator/Concent. Ga. </v>
      </c>
      <c r="AN392" t="str">
        <v>Thread Plug Gauge · Go</v>
      </c>
      <c r="AO392" t="str">
        <v>Thread Plug Gauge · Go/NoGo</v>
      </c>
      <c r="AP392" t="str">
        <v>Thread Plug Gauge · NoGo</v>
      </c>
      <c r="AQ392" t="str">
        <v>Thread Ring Gauge · Go</v>
      </c>
      <c r="AR392" t="str">
        <v>Thread Ring Gauge · Go/NoGo</v>
      </c>
      <c r="AS392" t="str">
        <v>Thread Ring Gauge · NoGo</v>
      </c>
      <c r="AT392" t="str">
        <v>Visual</v>
      </c>
      <c r="AU392" t="str">
        <v>Visual · (Microscope)</v>
      </c>
      <c r="AV392" t="str">
        <v>Visual · 10×</v>
      </c>
      <c r="AW392" t="str">
        <v>Visual · 2.25×</v>
      </c>
      <c r="AX392" t="str">
        <v>Visual · DV</v>
      </c>
      <c r="AY392" t="str">
        <v>Visual GritBlast Comparator</v>
      </c>
    </row>
    <row r="393" spans="3:51">
      <c r="C393" t="str" cm="1">
        <f t="array" ref="C393:AY393">TRANSPOSE(_xlfn._xlws.SORT(_xlfn._xlws.FILTER($A$2:$A$279,ISNUMBER(SEARCH('PartLib Table'!N400,$A$2:$A$279)),"not found")))</f>
        <v>Caliper</v>
      </c>
      <c r="D393" t="str">
        <v>Caliper/Go Gauge</v>
      </c>
      <c r="E393" t="str">
        <v>Caliper/Go Pin</v>
      </c>
      <c r="F393" t="str">
        <v>Caliper/Internal (IDT)</v>
      </c>
      <c r="G393" t="str">
        <v>Comparator / Var.Meas.</v>
      </c>
      <c r="H393" t="str">
        <v>Function Part</v>
      </c>
      <c r="I393" t="str">
        <v>Functional · Gauge</v>
      </c>
      <c r="J393" t="str">
        <v>Gauge · Go</v>
      </c>
      <c r="K393" t="str">
        <v>Gauge · Go/NoGo</v>
      </c>
      <c r="L393" t="str">
        <v>Gauge · NoGo</v>
      </c>
      <c r="M393" t="str">
        <v>Gauge Pins · Go</v>
      </c>
      <c r="N393" t="str">
        <v>Gauge Pins · Go/NoGo</v>
      </c>
      <c r="O393" t="str">
        <v>Gauge Pins · NoGo</v>
      </c>
      <c r="P393" t="str">
        <v>Gauge Pins · Var.Best.Fit.</v>
      </c>
      <c r="Q393" t="str">
        <v>GCMM-000X (CMM) · Pass / Fail</v>
      </c>
      <c r="R393" t="str">
        <v>GCMM-000X (CMM) · Var.Meas.</v>
      </c>
      <c r="S393" t="str">
        <v>GOMS-000X (Sylvac)</v>
      </c>
      <c r="T393" t="str">
        <v>GRAM-00XX (RAM) · Pass / Fail</v>
      </c>
      <c r="U393" t="str">
        <v>GRAM-00XX (RAM) · Program</v>
      </c>
      <c r="V393" t="str">
        <v>GRAM-00XX (RAM) · Var.Meas.</v>
      </c>
      <c r="W393" t="str">
        <v>GRAM-00XX (RAM) · Visual</v>
      </c>
      <c r="X393" t="str">
        <v>Groove Width Micrometer</v>
      </c>
      <c r="Y393" t="str">
        <v>GTIC-00XX Test Indicator</v>
      </c>
      <c r="Z393" t="str">
        <v>Indicator / Drop</v>
      </c>
      <c r="AA393" t="str">
        <v>Inspection Fixture · Go</v>
      </c>
      <c r="AB393" t="str">
        <v>Inspection Fixture · NoGo</v>
      </c>
      <c r="AC393" t="str">
        <v>Micrometer · Anvil GMAN-XXXX</v>
      </c>
      <c r="AD393" t="str">
        <v>Micrometer · Blade</v>
      </c>
      <c r="AE393" t="str">
        <v>Micrometer · Disc</v>
      </c>
      <c r="AF393" t="str">
        <v>Micrometer · Outside</v>
      </c>
      <c r="AG393" t="str">
        <v>Micrometer · Pitch</v>
      </c>
      <c r="AH393" t="str">
        <v>Micrometer · Point</v>
      </c>
      <c r="AI393" t="str">
        <v>Micrometer · Spline</v>
      </c>
      <c r="AJ393" t="str">
        <v xml:space="preserve">Micrometer · Spline / Calc. </v>
      </c>
      <c r="AK393" t="str">
        <v>not sure</v>
      </c>
      <c r="AL393" t="str">
        <v>Ring/Internal (IDT)</v>
      </c>
      <c r="AM393" t="str">
        <v xml:space="preserve">Test Indicator/Concent. Ga. </v>
      </c>
      <c r="AN393" t="str">
        <v>Thread Plug Gauge · Go</v>
      </c>
      <c r="AO393" t="str">
        <v>Thread Plug Gauge · Go/NoGo</v>
      </c>
      <c r="AP393" t="str">
        <v>Thread Plug Gauge · NoGo</v>
      </c>
      <c r="AQ393" t="str">
        <v>Thread Ring Gauge · Go</v>
      </c>
      <c r="AR393" t="str">
        <v>Thread Ring Gauge · Go/NoGo</v>
      </c>
      <c r="AS393" t="str">
        <v>Thread Ring Gauge · NoGo</v>
      </c>
      <c r="AT393" t="str">
        <v>Visual</v>
      </c>
      <c r="AU393" t="str">
        <v>Visual · (Microscope)</v>
      </c>
      <c r="AV393" t="str">
        <v>Visual · 10×</v>
      </c>
      <c r="AW393" t="str">
        <v>Visual · 2.25×</v>
      </c>
      <c r="AX393" t="str">
        <v>Visual · DV</v>
      </c>
      <c r="AY393" t="str">
        <v>Visual GritBlast Comparator</v>
      </c>
    </row>
    <row r="394" spans="3:51">
      <c r="C394" t="str" cm="1">
        <f t="array" ref="C394:AY394">TRANSPOSE(_xlfn._xlws.SORT(_xlfn._xlws.FILTER($A$2:$A$279,ISNUMBER(SEARCH('PartLib Table'!N401,$A$2:$A$279)),"not found")))</f>
        <v>Caliper</v>
      </c>
      <c r="D394" t="str">
        <v>Caliper/Go Gauge</v>
      </c>
      <c r="E394" t="str">
        <v>Caliper/Go Pin</v>
      </c>
      <c r="F394" t="str">
        <v>Caliper/Internal (IDT)</v>
      </c>
      <c r="G394" t="str">
        <v>Comparator / Var.Meas.</v>
      </c>
      <c r="H394" t="str">
        <v>Function Part</v>
      </c>
      <c r="I394" t="str">
        <v>Functional · Gauge</v>
      </c>
      <c r="J394" t="str">
        <v>Gauge · Go</v>
      </c>
      <c r="K394" t="str">
        <v>Gauge · Go/NoGo</v>
      </c>
      <c r="L394" t="str">
        <v>Gauge · NoGo</v>
      </c>
      <c r="M394" t="str">
        <v>Gauge Pins · Go</v>
      </c>
      <c r="N394" t="str">
        <v>Gauge Pins · Go/NoGo</v>
      </c>
      <c r="O394" t="str">
        <v>Gauge Pins · NoGo</v>
      </c>
      <c r="P394" t="str">
        <v>Gauge Pins · Var.Best.Fit.</v>
      </c>
      <c r="Q394" t="str">
        <v>GCMM-000X (CMM) · Pass / Fail</v>
      </c>
      <c r="R394" t="str">
        <v>GCMM-000X (CMM) · Var.Meas.</v>
      </c>
      <c r="S394" t="str">
        <v>GOMS-000X (Sylvac)</v>
      </c>
      <c r="T394" t="str">
        <v>GRAM-00XX (RAM) · Pass / Fail</v>
      </c>
      <c r="U394" t="str">
        <v>GRAM-00XX (RAM) · Program</v>
      </c>
      <c r="V394" t="str">
        <v>GRAM-00XX (RAM) · Var.Meas.</v>
      </c>
      <c r="W394" t="str">
        <v>GRAM-00XX (RAM) · Visual</v>
      </c>
      <c r="X394" t="str">
        <v>Groove Width Micrometer</v>
      </c>
      <c r="Y394" t="str">
        <v>GTIC-00XX Test Indicator</v>
      </c>
      <c r="Z394" t="str">
        <v>Indicator / Drop</v>
      </c>
      <c r="AA394" t="str">
        <v>Inspection Fixture · Go</v>
      </c>
      <c r="AB394" t="str">
        <v>Inspection Fixture · NoGo</v>
      </c>
      <c r="AC394" t="str">
        <v>Micrometer · Anvil GMAN-XXXX</v>
      </c>
      <c r="AD394" t="str">
        <v>Micrometer · Blade</v>
      </c>
      <c r="AE394" t="str">
        <v>Micrometer · Disc</v>
      </c>
      <c r="AF394" t="str">
        <v>Micrometer · Outside</v>
      </c>
      <c r="AG394" t="str">
        <v>Micrometer · Pitch</v>
      </c>
      <c r="AH394" t="str">
        <v>Micrometer · Point</v>
      </c>
      <c r="AI394" t="str">
        <v>Micrometer · Spline</v>
      </c>
      <c r="AJ394" t="str">
        <v xml:space="preserve">Micrometer · Spline / Calc. </v>
      </c>
      <c r="AK394" t="str">
        <v>not sure</v>
      </c>
      <c r="AL394" t="str">
        <v>Ring/Internal (IDT)</v>
      </c>
      <c r="AM394" t="str">
        <v xml:space="preserve">Test Indicator/Concent. Ga. </v>
      </c>
      <c r="AN394" t="str">
        <v>Thread Plug Gauge · Go</v>
      </c>
      <c r="AO394" t="str">
        <v>Thread Plug Gauge · Go/NoGo</v>
      </c>
      <c r="AP394" t="str">
        <v>Thread Plug Gauge · NoGo</v>
      </c>
      <c r="AQ394" t="str">
        <v>Thread Ring Gauge · Go</v>
      </c>
      <c r="AR394" t="str">
        <v>Thread Ring Gauge · Go/NoGo</v>
      </c>
      <c r="AS394" t="str">
        <v>Thread Ring Gauge · NoGo</v>
      </c>
      <c r="AT394" t="str">
        <v>Visual</v>
      </c>
      <c r="AU394" t="str">
        <v>Visual · (Microscope)</v>
      </c>
      <c r="AV394" t="str">
        <v>Visual · 10×</v>
      </c>
      <c r="AW394" t="str">
        <v>Visual · 2.25×</v>
      </c>
      <c r="AX394" t="str">
        <v>Visual · DV</v>
      </c>
      <c r="AY394" t="str">
        <v>Visual GritBlast Comparator</v>
      </c>
    </row>
    <row r="395" spans="3:51">
      <c r="C395" t="str" cm="1">
        <f t="array" ref="C395:AY395">TRANSPOSE(_xlfn._xlws.SORT(_xlfn._xlws.FILTER($A$2:$A$279,ISNUMBER(SEARCH('PartLib Table'!N402,$A$2:$A$279)),"not found")))</f>
        <v>Caliper</v>
      </c>
      <c r="D395" t="str">
        <v>Caliper/Go Gauge</v>
      </c>
      <c r="E395" t="str">
        <v>Caliper/Go Pin</v>
      </c>
      <c r="F395" t="str">
        <v>Caliper/Internal (IDT)</v>
      </c>
      <c r="G395" t="str">
        <v>Comparator / Var.Meas.</v>
      </c>
      <c r="H395" t="str">
        <v>Function Part</v>
      </c>
      <c r="I395" t="str">
        <v>Functional · Gauge</v>
      </c>
      <c r="J395" t="str">
        <v>Gauge · Go</v>
      </c>
      <c r="K395" t="str">
        <v>Gauge · Go/NoGo</v>
      </c>
      <c r="L395" t="str">
        <v>Gauge · NoGo</v>
      </c>
      <c r="M395" t="str">
        <v>Gauge Pins · Go</v>
      </c>
      <c r="N395" t="str">
        <v>Gauge Pins · Go/NoGo</v>
      </c>
      <c r="O395" t="str">
        <v>Gauge Pins · NoGo</v>
      </c>
      <c r="P395" t="str">
        <v>Gauge Pins · Var.Best.Fit.</v>
      </c>
      <c r="Q395" t="str">
        <v>GCMM-000X (CMM) · Pass / Fail</v>
      </c>
      <c r="R395" t="str">
        <v>GCMM-000X (CMM) · Var.Meas.</v>
      </c>
      <c r="S395" t="str">
        <v>GOMS-000X (Sylvac)</v>
      </c>
      <c r="T395" t="str">
        <v>GRAM-00XX (RAM) · Pass / Fail</v>
      </c>
      <c r="U395" t="str">
        <v>GRAM-00XX (RAM) · Program</v>
      </c>
      <c r="V395" t="str">
        <v>GRAM-00XX (RAM) · Var.Meas.</v>
      </c>
      <c r="W395" t="str">
        <v>GRAM-00XX (RAM) · Visual</v>
      </c>
      <c r="X395" t="str">
        <v>Groove Width Micrometer</v>
      </c>
      <c r="Y395" t="str">
        <v>GTIC-00XX Test Indicator</v>
      </c>
      <c r="Z395" t="str">
        <v>Indicator / Drop</v>
      </c>
      <c r="AA395" t="str">
        <v>Inspection Fixture · Go</v>
      </c>
      <c r="AB395" t="str">
        <v>Inspection Fixture · NoGo</v>
      </c>
      <c r="AC395" t="str">
        <v>Micrometer · Anvil GMAN-XXXX</v>
      </c>
      <c r="AD395" t="str">
        <v>Micrometer · Blade</v>
      </c>
      <c r="AE395" t="str">
        <v>Micrometer · Disc</v>
      </c>
      <c r="AF395" t="str">
        <v>Micrometer · Outside</v>
      </c>
      <c r="AG395" t="str">
        <v>Micrometer · Pitch</v>
      </c>
      <c r="AH395" t="str">
        <v>Micrometer · Point</v>
      </c>
      <c r="AI395" t="str">
        <v>Micrometer · Spline</v>
      </c>
      <c r="AJ395" t="str">
        <v xml:space="preserve">Micrometer · Spline / Calc. </v>
      </c>
      <c r="AK395" t="str">
        <v>not sure</v>
      </c>
      <c r="AL395" t="str">
        <v>Ring/Internal (IDT)</v>
      </c>
      <c r="AM395" t="str">
        <v xml:space="preserve">Test Indicator/Concent. Ga. </v>
      </c>
      <c r="AN395" t="str">
        <v>Thread Plug Gauge · Go</v>
      </c>
      <c r="AO395" t="str">
        <v>Thread Plug Gauge · Go/NoGo</v>
      </c>
      <c r="AP395" t="str">
        <v>Thread Plug Gauge · NoGo</v>
      </c>
      <c r="AQ395" t="str">
        <v>Thread Ring Gauge · Go</v>
      </c>
      <c r="AR395" t="str">
        <v>Thread Ring Gauge · Go/NoGo</v>
      </c>
      <c r="AS395" t="str">
        <v>Thread Ring Gauge · NoGo</v>
      </c>
      <c r="AT395" t="str">
        <v>Visual</v>
      </c>
      <c r="AU395" t="str">
        <v>Visual · (Microscope)</v>
      </c>
      <c r="AV395" t="str">
        <v>Visual · 10×</v>
      </c>
      <c r="AW395" t="str">
        <v>Visual · 2.25×</v>
      </c>
      <c r="AX395" t="str">
        <v>Visual · DV</v>
      </c>
      <c r="AY395" t="str">
        <v>Visual GritBlast Comparator</v>
      </c>
    </row>
    <row r="396" spans="3:51">
      <c r="C396" t="str" cm="1">
        <f t="array" ref="C396:AY396">TRANSPOSE(_xlfn._xlws.SORT(_xlfn._xlws.FILTER($A$2:$A$279,ISNUMBER(SEARCH('PartLib Table'!N403,$A$2:$A$279)),"not found")))</f>
        <v>Caliper</v>
      </c>
      <c r="D396" t="str">
        <v>Caliper/Go Gauge</v>
      </c>
      <c r="E396" t="str">
        <v>Caliper/Go Pin</v>
      </c>
      <c r="F396" t="str">
        <v>Caliper/Internal (IDT)</v>
      </c>
      <c r="G396" t="str">
        <v>Comparator / Var.Meas.</v>
      </c>
      <c r="H396" t="str">
        <v>Function Part</v>
      </c>
      <c r="I396" t="str">
        <v>Functional · Gauge</v>
      </c>
      <c r="J396" t="str">
        <v>Gauge · Go</v>
      </c>
      <c r="K396" t="str">
        <v>Gauge · Go/NoGo</v>
      </c>
      <c r="L396" t="str">
        <v>Gauge · NoGo</v>
      </c>
      <c r="M396" t="str">
        <v>Gauge Pins · Go</v>
      </c>
      <c r="N396" t="str">
        <v>Gauge Pins · Go/NoGo</v>
      </c>
      <c r="O396" t="str">
        <v>Gauge Pins · NoGo</v>
      </c>
      <c r="P396" t="str">
        <v>Gauge Pins · Var.Best.Fit.</v>
      </c>
      <c r="Q396" t="str">
        <v>GCMM-000X (CMM) · Pass / Fail</v>
      </c>
      <c r="R396" t="str">
        <v>GCMM-000X (CMM) · Var.Meas.</v>
      </c>
      <c r="S396" t="str">
        <v>GOMS-000X (Sylvac)</v>
      </c>
      <c r="T396" t="str">
        <v>GRAM-00XX (RAM) · Pass / Fail</v>
      </c>
      <c r="U396" t="str">
        <v>GRAM-00XX (RAM) · Program</v>
      </c>
      <c r="V396" t="str">
        <v>GRAM-00XX (RAM) · Var.Meas.</v>
      </c>
      <c r="W396" t="str">
        <v>GRAM-00XX (RAM) · Visual</v>
      </c>
      <c r="X396" t="str">
        <v>Groove Width Micrometer</v>
      </c>
      <c r="Y396" t="str">
        <v>GTIC-00XX Test Indicator</v>
      </c>
      <c r="Z396" t="str">
        <v>Indicator / Drop</v>
      </c>
      <c r="AA396" t="str">
        <v>Inspection Fixture · Go</v>
      </c>
      <c r="AB396" t="str">
        <v>Inspection Fixture · NoGo</v>
      </c>
      <c r="AC396" t="str">
        <v>Micrometer · Anvil GMAN-XXXX</v>
      </c>
      <c r="AD396" t="str">
        <v>Micrometer · Blade</v>
      </c>
      <c r="AE396" t="str">
        <v>Micrometer · Disc</v>
      </c>
      <c r="AF396" t="str">
        <v>Micrometer · Outside</v>
      </c>
      <c r="AG396" t="str">
        <v>Micrometer · Pitch</v>
      </c>
      <c r="AH396" t="str">
        <v>Micrometer · Point</v>
      </c>
      <c r="AI396" t="str">
        <v>Micrometer · Spline</v>
      </c>
      <c r="AJ396" t="str">
        <v xml:space="preserve">Micrometer · Spline / Calc. </v>
      </c>
      <c r="AK396" t="str">
        <v>not sure</v>
      </c>
      <c r="AL396" t="str">
        <v>Ring/Internal (IDT)</v>
      </c>
      <c r="AM396" t="str">
        <v xml:space="preserve">Test Indicator/Concent. Ga. </v>
      </c>
      <c r="AN396" t="str">
        <v>Thread Plug Gauge · Go</v>
      </c>
      <c r="AO396" t="str">
        <v>Thread Plug Gauge · Go/NoGo</v>
      </c>
      <c r="AP396" t="str">
        <v>Thread Plug Gauge · NoGo</v>
      </c>
      <c r="AQ396" t="str">
        <v>Thread Ring Gauge · Go</v>
      </c>
      <c r="AR396" t="str">
        <v>Thread Ring Gauge · Go/NoGo</v>
      </c>
      <c r="AS396" t="str">
        <v>Thread Ring Gauge · NoGo</v>
      </c>
      <c r="AT396" t="str">
        <v>Visual</v>
      </c>
      <c r="AU396" t="str">
        <v>Visual · (Microscope)</v>
      </c>
      <c r="AV396" t="str">
        <v>Visual · 10×</v>
      </c>
      <c r="AW396" t="str">
        <v>Visual · 2.25×</v>
      </c>
      <c r="AX396" t="str">
        <v>Visual · DV</v>
      </c>
      <c r="AY396" t="str">
        <v>Visual GritBlast Comparator</v>
      </c>
    </row>
    <row r="397" spans="3:51">
      <c r="C397" t="str" cm="1">
        <f t="array" ref="C397:AY397">TRANSPOSE(_xlfn._xlws.SORT(_xlfn._xlws.FILTER($A$2:$A$279,ISNUMBER(SEARCH('PartLib Table'!N404,$A$2:$A$279)),"not found")))</f>
        <v>Caliper</v>
      </c>
      <c r="D397" t="str">
        <v>Caliper/Go Gauge</v>
      </c>
      <c r="E397" t="str">
        <v>Caliper/Go Pin</v>
      </c>
      <c r="F397" t="str">
        <v>Caliper/Internal (IDT)</v>
      </c>
      <c r="G397" t="str">
        <v>Comparator / Var.Meas.</v>
      </c>
      <c r="H397" t="str">
        <v>Function Part</v>
      </c>
      <c r="I397" t="str">
        <v>Functional · Gauge</v>
      </c>
      <c r="J397" t="str">
        <v>Gauge · Go</v>
      </c>
      <c r="K397" t="str">
        <v>Gauge · Go/NoGo</v>
      </c>
      <c r="L397" t="str">
        <v>Gauge · NoGo</v>
      </c>
      <c r="M397" t="str">
        <v>Gauge Pins · Go</v>
      </c>
      <c r="N397" t="str">
        <v>Gauge Pins · Go/NoGo</v>
      </c>
      <c r="O397" t="str">
        <v>Gauge Pins · NoGo</v>
      </c>
      <c r="P397" t="str">
        <v>Gauge Pins · Var.Best.Fit.</v>
      </c>
      <c r="Q397" t="str">
        <v>GCMM-000X (CMM) · Pass / Fail</v>
      </c>
      <c r="R397" t="str">
        <v>GCMM-000X (CMM) · Var.Meas.</v>
      </c>
      <c r="S397" t="str">
        <v>GOMS-000X (Sylvac)</v>
      </c>
      <c r="T397" t="str">
        <v>GRAM-00XX (RAM) · Pass / Fail</v>
      </c>
      <c r="U397" t="str">
        <v>GRAM-00XX (RAM) · Program</v>
      </c>
      <c r="V397" t="str">
        <v>GRAM-00XX (RAM) · Var.Meas.</v>
      </c>
      <c r="W397" t="str">
        <v>GRAM-00XX (RAM) · Visual</v>
      </c>
      <c r="X397" t="str">
        <v>Groove Width Micrometer</v>
      </c>
      <c r="Y397" t="str">
        <v>GTIC-00XX Test Indicator</v>
      </c>
      <c r="Z397" t="str">
        <v>Indicator / Drop</v>
      </c>
      <c r="AA397" t="str">
        <v>Inspection Fixture · Go</v>
      </c>
      <c r="AB397" t="str">
        <v>Inspection Fixture · NoGo</v>
      </c>
      <c r="AC397" t="str">
        <v>Micrometer · Anvil GMAN-XXXX</v>
      </c>
      <c r="AD397" t="str">
        <v>Micrometer · Blade</v>
      </c>
      <c r="AE397" t="str">
        <v>Micrometer · Disc</v>
      </c>
      <c r="AF397" t="str">
        <v>Micrometer · Outside</v>
      </c>
      <c r="AG397" t="str">
        <v>Micrometer · Pitch</v>
      </c>
      <c r="AH397" t="str">
        <v>Micrometer · Point</v>
      </c>
      <c r="AI397" t="str">
        <v>Micrometer · Spline</v>
      </c>
      <c r="AJ397" t="str">
        <v xml:space="preserve">Micrometer · Spline / Calc. </v>
      </c>
      <c r="AK397" t="str">
        <v>not sure</v>
      </c>
      <c r="AL397" t="str">
        <v>Ring/Internal (IDT)</v>
      </c>
      <c r="AM397" t="str">
        <v xml:space="preserve">Test Indicator/Concent. Ga. </v>
      </c>
      <c r="AN397" t="str">
        <v>Thread Plug Gauge · Go</v>
      </c>
      <c r="AO397" t="str">
        <v>Thread Plug Gauge · Go/NoGo</v>
      </c>
      <c r="AP397" t="str">
        <v>Thread Plug Gauge · NoGo</v>
      </c>
      <c r="AQ397" t="str">
        <v>Thread Ring Gauge · Go</v>
      </c>
      <c r="AR397" t="str">
        <v>Thread Ring Gauge · Go/NoGo</v>
      </c>
      <c r="AS397" t="str">
        <v>Thread Ring Gauge · NoGo</v>
      </c>
      <c r="AT397" t="str">
        <v>Visual</v>
      </c>
      <c r="AU397" t="str">
        <v>Visual · (Microscope)</v>
      </c>
      <c r="AV397" t="str">
        <v>Visual · 10×</v>
      </c>
      <c r="AW397" t="str">
        <v>Visual · 2.25×</v>
      </c>
      <c r="AX397" t="str">
        <v>Visual · DV</v>
      </c>
      <c r="AY397" t="str">
        <v>Visual GritBlast Comparator</v>
      </c>
    </row>
    <row r="398" spans="3:51">
      <c r="C398" t="str" cm="1">
        <f t="array" ref="C398:AY398">TRANSPOSE(_xlfn._xlws.SORT(_xlfn._xlws.FILTER($A$2:$A$279,ISNUMBER(SEARCH('PartLib Table'!N405,$A$2:$A$279)),"not found")))</f>
        <v>Caliper</v>
      </c>
      <c r="D398" t="str">
        <v>Caliper/Go Gauge</v>
      </c>
      <c r="E398" t="str">
        <v>Caliper/Go Pin</v>
      </c>
      <c r="F398" t="str">
        <v>Caliper/Internal (IDT)</v>
      </c>
      <c r="G398" t="str">
        <v>Comparator / Var.Meas.</v>
      </c>
      <c r="H398" t="str">
        <v>Function Part</v>
      </c>
      <c r="I398" t="str">
        <v>Functional · Gauge</v>
      </c>
      <c r="J398" t="str">
        <v>Gauge · Go</v>
      </c>
      <c r="K398" t="str">
        <v>Gauge · Go/NoGo</v>
      </c>
      <c r="L398" t="str">
        <v>Gauge · NoGo</v>
      </c>
      <c r="M398" t="str">
        <v>Gauge Pins · Go</v>
      </c>
      <c r="N398" t="str">
        <v>Gauge Pins · Go/NoGo</v>
      </c>
      <c r="O398" t="str">
        <v>Gauge Pins · NoGo</v>
      </c>
      <c r="P398" t="str">
        <v>Gauge Pins · Var.Best.Fit.</v>
      </c>
      <c r="Q398" t="str">
        <v>GCMM-000X (CMM) · Pass / Fail</v>
      </c>
      <c r="R398" t="str">
        <v>GCMM-000X (CMM) · Var.Meas.</v>
      </c>
      <c r="S398" t="str">
        <v>GOMS-000X (Sylvac)</v>
      </c>
      <c r="T398" t="str">
        <v>GRAM-00XX (RAM) · Pass / Fail</v>
      </c>
      <c r="U398" t="str">
        <v>GRAM-00XX (RAM) · Program</v>
      </c>
      <c r="V398" t="str">
        <v>GRAM-00XX (RAM) · Var.Meas.</v>
      </c>
      <c r="W398" t="str">
        <v>GRAM-00XX (RAM) · Visual</v>
      </c>
      <c r="X398" t="str">
        <v>Groove Width Micrometer</v>
      </c>
      <c r="Y398" t="str">
        <v>GTIC-00XX Test Indicator</v>
      </c>
      <c r="Z398" t="str">
        <v>Indicator / Drop</v>
      </c>
      <c r="AA398" t="str">
        <v>Inspection Fixture · Go</v>
      </c>
      <c r="AB398" t="str">
        <v>Inspection Fixture · NoGo</v>
      </c>
      <c r="AC398" t="str">
        <v>Micrometer · Anvil GMAN-XXXX</v>
      </c>
      <c r="AD398" t="str">
        <v>Micrometer · Blade</v>
      </c>
      <c r="AE398" t="str">
        <v>Micrometer · Disc</v>
      </c>
      <c r="AF398" t="str">
        <v>Micrometer · Outside</v>
      </c>
      <c r="AG398" t="str">
        <v>Micrometer · Pitch</v>
      </c>
      <c r="AH398" t="str">
        <v>Micrometer · Point</v>
      </c>
      <c r="AI398" t="str">
        <v>Micrometer · Spline</v>
      </c>
      <c r="AJ398" t="str">
        <v xml:space="preserve">Micrometer · Spline / Calc. </v>
      </c>
      <c r="AK398" t="str">
        <v>not sure</v>
      </c>
      <c r="AL398" t="str">
        <v>Ring/Internal (IDT)</v>
      </c>
      <c r="AM398" t="str">
        <v xml:space="preserve">Test Indicator/Concent. Ga. </v>
      </c>
      <c r="AN398" t="str">
        <v>Thread Plug Gauge · Go</v>
      </c>
      <c r="AO398" t="str">
        <v>Thread Plug Gauge · Go/NoGo</v>
      </c>
      <c r="AP398" t="str">
        <v>Thread Plug Gauge · NoGo</v>
      </c>
      <c r="AQ398" t="str">
        <v>Thread Ring Gauge · Go</v>
      </c>
      <c r="AR398" t="str">
        <v>Thread Ring Gauge · Go/NoGo</v>
      </c>
      <c r="AS398" t="str">
        <v>Thread Ring Gauge · NoGo</v>
      </c>
      <c r="AT398" t="str">
        <v>Visual</v>
      </c>
      <c r="AU398" t="str">
        <v>Visual · (Microscope)</v>
      </c>
      <c r="AV398" t="str">
        <v>Visual · 10×</v>
      </c>
      <c r="AW398" t="str">
        <v>Visual · 2.25×</v>
      </c>
      <c r="AX398" t="str">
        <v>Visual · DV</v>
      </c>
      <c r="AY398" t="str">
        <v>Visual GritBlast Comparator</v>
      </c>
    </row>
    <row r="399" spans="3:51">
      <c r="C399" t="str" cm="1">
        <f t="array" ref="C399:AY399">TRANSPOSE(_xlfn._xlws.SORT(_xlfn._xlws.FILTER($A$2:$A$279,ISNUMBER(SEARCH('PartLib Table'!N406,$A$2:$A$279)),"not found")))</f>
        <v>Caliper</v>
      </c>
      <c r="D399" t="str">
        <v>Caliper/Go Gauge</v>
      </c>
      <c r="E399" t="str">
        <v>Caliper/Go Pin</v>
      </c>
      <c r="F399" t="str">
        <v>Caliper/Internal (IDT)</v>
      </c>
      <c r="G399" t="str">
        <v>Comparator / Var.Meas.</v>
      </c>
      <c r="H399" t="str">
        <v>Function Part</v>
      </c>
      <c r="I399" t="str">
        <v>Functional · Gauge</v>
      </c>
      <c r="J399" t="str">
        <v>Gauge · Go</v>
      </c>
      <c r="K399" t="str">
        <v>Gauge · Go/NoGo</v>
      </c>
      <c r="L399" t="str">
        <v>Gauge · NoGo</v>
      </c>
      <c r="M399" t="str">
        <v>Gauge Pins · Go</v>
      </c>
      <c r="N399" t="str">
        <v>Gauge Pins · Go/NoGo</v>
      </c>
      <c r="O399" t="str">
        <v>Gauge Pins · NoGo</v>
      </c>
      <c r="P399" t="str">
        <v>Gauge Pins · Var.Best.Fit.</v>
      </c>
      <c r="Q399" t="str">
        <v>GCMM-000X (CMM) · Pass / Fail</v>
      </c>
      <c r="R399" t="str">
        <v>GCMM-000X (CMM) · Var.Meas.</v>
      </c>
      <c r="S399" t="str">
        <v>GOMS-000X (Sylvac)</v>
      </c>
      <c r="T399" t="str">
        <v>GRAM-00XX (RAM) · Pass / Fail</v>
      </c>
      <c r="U399" t="str">
        <v>GRAM-00XX (RAM) · Program</v>
      </c>
      <c r="V399" t="str">
        <v>GRAM-00XX (RAM) · Var.Meas.</v>
      </c>
      <c r="W399" t="str">
        <v>GRAM-00XX (RAM) · Visual</v>
      </c>
      <c r="X399" t="str">
        <v>Groove Width Micrometer</v>
      </c>
      <c r="Y399" t="str">
        <v>GTIC-00XX Test Indicator</v>
      </c>
      <c r="Z399" t="str">
        <v>Indicator / Drop</v>
      </c>
      <c r="AA399" t="str">
        <v>Inspection Fixture · Go</v>
      </c>
      <c r="AB399" t="str">
        <v>Inspection Fixture · NoGo</v>
      </c>
      <c r="AC399" t="str">
        <v>Micrometer · Anvil GMAN-XXXX</v>
      </c>
      <c r="AD399" t="str">
        <v>Micrometer · Blade</v>
      </c>
      <c r="AE399" t="str">
        <v>Micrometer · Disc</v>
      </c>
      <c r="AF399" t="str">
        <v>Micrometer · Outside</v>
      </c>
      <c r="AG399" t="str">
        <v>Micrometer · Pitch</v>
      </c>
      <c r="AH399" t="str">
        <v>Micrometer · Point</v>
      </c>
      <c r="AI399" t="str">
        <v>Micrometer · Spline</v>
      </c>
      <c r="AJ399" t="str">
        <v xml:space="preserve">Micrometer · Spline / Calc. </v>
      </c>
      <c r="AK399" t="str">
        <v>not sure</v>
      </c>
      <c r="AL399" t="str">
        <v>Ring/Internal (IDT)</v>
      </c>
      <c r="AM399" t="str">
        <v xml:space="preserve">Test Indicator/Concent. Ga. </v>
      </c>
      <c r="AN399" t="str">
        <v>Thread Plug Gauge · Go</v>
      </c>
      <c r="AO399" t="str">
        <v>Thread Plug Gauge · Go/NoGo</v>
      </c>
      <c r="AP399" t="str">
        <v>Thread Plug Gauge · NoGo</v>
      </c>
      <c r="AQ399" t="str">
        <v>Thread Ring Gauge · Go</v>
      </c>
      <c r="AR399" t="str">
        <v>Thread Ring Gauge · Go/NoGo</v>
      </c>
      <c r="AS399" t="str">
        <v>Thread Ring Gauge · NoGo</v>
      </c>
      <c r="AT399" t="str">
        <v>Visual</v>
      </c>
      <c r="AU399" t="str">
        <v>Visual · (Microscope)</v>
      </c>
      <c r="AV399" t="str">
        <v>Visual · 10×</v>
      </c>
      <c r="AW399" t="str">
        <v>Visual · 2.25×</v>
      </c>
      <c r="AX399" t="str">
        <v>Visual · DV</v>
      </c>
      <c r="AY399" t="str">
        <v>Visual GritBlast Comparator</v>
      </c>
    </row>
    <row r="400" spans="3:51">
      <c r="C400" t="str" cm="1">
        <f t="array" ref="C400:AY400">TRANSPOSE(_xlfn._xlws.SORT(_xlfn._xlws.FILTER($A$2:$A$279,ISNUMBER(SEARCH('PartLib Table'!N407,$A$2:$A$279)),"not found")))</f>
        <v>Caliper</v>
      </c>
      <c r="D400" t="str">
        <v>Caliper/Go Gauge</v>
      </c>
      <c r="E400" t="str">
        <v>Caliper/Go Pin</v>
      </c>
      <c r="F400" t="str">
        <v>Caliper/Internal (IDT)</v>
      </c>
      <c r="G400" t="str">
        <v>Comparator / Var.Meas.</v>
      </c>
      <c r="H400" t="str">
        <v>Function Part</v>
      </c>
      <c r="I400" t="str">
        <v>Functional · Gauge</v>
      </c>
      <c r="J400" t="str">
        <v>Gauge · Go</v>
      </c>
      <c r="K400" t="str">
        <v>Gauge · Go/NoGo</v>
      </c>
      <c r="L400" t="str">
        <v>Gauge · NoGo</v>
      </c>
      <c r="M400" t="str">
        <v>Gauge Pins · Go</v>
      </c>
      <c r="N400" t="str">
        <v>Gauge Pins · Go/NoGo</v>
      </c>
      <c r="O400" t="str">
        <v>Gauge Pins · NoGo</v>
      </c>
      <c r="P400" t="str">
        <v>Gauge Pins · Var.Best.Fit.</v>
      </c>
      <c r="Q400" t="str">
        <v>GCMM-000X (CMM) · Pass / Fail</v>
      </c>
      <c r="R400" t="str">
        <v>GCMM-000X (CMM) · Var.Meas.</v>
      </c>
      <c r="S400" t="str">
        <v>GOMS-000X (Sylvac)</v>
      </c>
      <c r="T400" t="str">
        <v>GRAM-00XX (RAM) · Pass / Fail</v>
      </c>
      <c r="U400" t="str">
        <v>GRAM-00XX (RAM) · Program</v>
      </c>
      <c r="V400" t="str">
        <v>GRAM-00XX (RAM) · Var.Meas.</v>
      </c>
      <c r="W400" t="str">
        <v>GRAM-00XX (RAM) · Visual</v>
      </c>
      <c r="X400" t="str">
        <v>Groove Width Micrometer</v>
      </c>
      <c r="Y400" t="str">
        <v>GTIC-00XX Test Indicator</v>
      </c>
      <c r="Z400" t="str">
        <v>Indicator / Drop</v>
      </c>
      <c r="AA400" t="str">
        <v>Inspection Fixture · Go</v>
      </c>
      <c r="AB400" t="str">
        <v>Inspection Fixture · NoGo</v>
      </c>
      <c r="AC400" t="str">
        <v>Micrometer · Anvil GMAN-XXXX</v>
      </c>
      <c r="AD400" t="str">
        <v>Micrometer · Blade</v>
      </c>
      <c r="AE400" t="str">
        <v>Micrometer · Disc</v>
      </c>
      <c r="AF400" t="str">
        <v>Micrometer · Outside</v>
      </c>
      <c r="AG400" t="str">
        <v>Micrometer · Pitch</v>
      </c>
      <c r="AH400" t="str">
        <v>Micrometer · Point</v>
      </c>
      <c r="AI400" t="str">
        <v>Micrometer · Spline</v>
      </c>
      <c r="AJ400" t="str">
        <v xml:space="preserve">Micrometer · Spline / Calc. </v>
      </c>
      <c r="AK400" t="str">
        <v>not sure</v>
      </c>
      <c r="AL400" t="str">
        <v>Ring/Internal (IDT)</v>
      </c>
      <c r="AM400" t="str">
        <v xml:space="preserve">Test Indicator/Concent. Ga. </v>
      </c>
      <c r="AN400" t="str">
        <v>Thread Plug Gauge · Go</v>
      </c>
      <c r="AO400" t="str">
        <v>Thread Plug Gauge · Go/NoGo</v>
      </c>
      <c r="AP400" t="str">
        <v>Thread Plug Gauge · NoGo</v>
      </c>
      <c r="AQ400" t="str">
        <v>Thread Ring Gauge · Go</v>
      </c>
      <c r="AR400" t="str">
        <v>Thread Ring Gauge · Go/NoGo</v>
      </c>
      <c r="AS400" t="str">
        <v>Thread Ring Gauge · NoGo</v>
      </c>
      <c r="AT400" t="str">
        <v>Visual</v>
      </c>
      <c r="AU400" t="str">
        <v>Visual · (Microscope)</v>
      </c>
      <c r="AV400" t="str">
        <v>Visual · 10×</v>
      </c>
      <c r="AW400" t="str">
        <v>Visual · 2.25×</v>
      </c>
      <c r="AX400" t="str">
        <v>Visual · DV</v>
      </c>
      <c r="AY400" t="str">
        <v>Visual GritBlast Comparator</v>
      </c>
    </row>
    <row r="401" spans="3:51">
      <c r="C401" t="str" cm="1">
        <f t="array" ref="C401:AY401">TRANSPOSE(_xlfn._xlws.SORT(_xlfn._xlws.FILTER($A$2:$A$279,ISNUMBER(SEARCH('PartLib Table'!N408,$A$2:$A$279)),"not found")))</f>
        <v>Caliper</v>
      </c>
      <c r="D401" t="str">
        <v>Caliper/Go Gauge</v>
      </c>
      <c r="E401" t="str">
        <v>Caliper/Go Pin</v>
      </c>
      <c r="F401" t="str">
        <v>Caliper/Internal (IDT)</v>
      </c>
      <c r="G401" t="str">
        <v>Comparator / Var.Meas.</v>
      </c>
      <c r="H401" t="str">
        <v>Function Part</v>
      </c>
      <c r="I401" t="str">
        <v>Functional · Gauge</v>
      </c>
      <c r="J401" t="str">
        <v>Gauge · Go</v>
      </c>
      <c r="K401" t="str">
        <v>Gauge · Go/NoGo</v>
      </c>
      <c r="L401" t="str">
        <v>Gauge · NoGo</v>
      </c>
      <c r="M401" t="str">
        <v>Gauge Pins · Go</v>
      </c>
      <c r="N401" t="str">
        <v>Gauge Pins · Go/NoGo</v>
      </c>
      <c r="O401" t="str">
        <v>Gauge Pins · NoGo</v>
      </c>
      <c r="P401" t="str">
        <v>Gauge Pins · Var.Best.Fit.</v>
      </c>
      <c r="Q401" t="str">
        <v>GCMM-000X (CMM) · Pass / Fail</v>
      </c>
      <c r="R401" t="str">
        <v>GCMM-000X (CMM) · Var.Meas.</v>
      </c>
      <c r="S401" t="str">
        <v>GOMS-000X (Sylvac)</v>
      </c>
      <c r="T401" t="str">
        <v>GRAM-00XX (RAM) · Pass / Fail</v>
      </c>
      <c r="U401" t="str">
        <v>GRAM-00XX (RAM) · Program</v>
      </c>
      <c r="V401" t="str">
        <v>GRAM-00XX (RAM) · Var.Meas.</v>
      </c>
      <c r="W401" t="str">
        <v>GRAM-00XX (RAM) · Visual</v>
      </c>
      <c r="X401" t="str">
        <v>Groove Width Micrometer</v>
      </c>
      <c r="Y401" t="str">
        <v>GTIC-00XX Test Indicator</v>
      </c>
      <c r="Z401" t="str">
        <v>Indicator / Drop</v>
      </c>
      <c r="AA401" t="str">
        <v>Inspection Fixture · Go</v>
      </c>
      <c r="AB401" t="str">
        <v>Inspection Fixture · NoGo</v>
      </c>
      <c r="AC401" t="str">
        <v>Micrometer · Anvil GMAN-XXXX</v>
      </c>
      <c r="AD401" t="str">
        <v>Micrometer · Blade</v>
      </c>
      <c r="AE401" t="str">
        <v>Micrometer · Disc</v>
      </c>
      <c r="AF401" t="str">
        <v>Micrometer · Outside</v>
      </c>
      <c r="AG401" t="str">
        <v>Micrometer · Pitch</v>
      </c>
      <c r="AH401" t="str">
        <v>Micrometer · Point</v>
      </c>
      <c r="AI401" t="str">
        <v>Micrometer · Spline</v>
      </c>
      <c r="AJ401" t="str">
        <v xml:space="preserve">Micrometer · Spline / Calc. </v>
      </c>
      <c r="AK401" t="str">
        <v>not sure</v>
      </c>
      <c r="AL401" t="str">
        <v>Ring/Internal (IDT)</v>
      </c>
      <c r="AM401" t="str">
        <v xml:space="preserve">Test Indicator/Concent. Ga. </v>
      </c>
      <c r="AN401" t="str">
        <v>Thread Plug Gauge · Go</v>
      </c>
      <c r="AO401" t="str">
        <v>Thread Plug Gauge · Go/NoGo</v>
      </c>
      <c r="AP401" t="str">
        <v>Thread Plug Gauge · NoGo</v>
      </c>
      <c r="AQ401" t="str">
        <v>Thread Ring Gauge · Go</v>
      </c>
      <c r="AR401" t="str">
        <v>Thread Ring Gauge · Go/NoGo</v>
      </c>
      <c r="AS401" t="str">
        <v>Thread Ring Gauge · NoGo</v>
      </c>
      <c r="AT401" t="str">
        <v>Visual</v>
      </c>
      <c r="AU401" t="str">
        <v>Visual · (Microscope)</v>
      </c>
      <c r="AV401" t="str">
        <v>Visual · 10×</v>
      </c>
      <c r="AW401" t="str">
        <v>Visual · 2.25×</v>
      </c>
      <c r="AX401" t="str">
        <v>Visual · DV</v>
      </c>
      <c r="AY401" t="str">
        <v>Visual GritBlast Comparator</v>
      </c>
    </row>
    <row r="402" spans="3:51">
      <c r="C402" t="str" cm="1">
        <f t="array" ref="C402:AY402">TRANSPOSE(_xlfn._xlws.SORT(_xlfn._xlws.FILTER($A$2:$A$279,ISNUMBER(SEARCH('PartLib Table'!N409,$A$2:$A$279)),"not found")))</f>
        <v>Caliper</v>
      </c>
      <c r="D402" t="str">
        <v>Caliper/Go Gauge</v>
      </c>
      <c r="E402" t="str">
        <v>Caliper/Go Pin</v>
      </c>
      <c r="F402" t="str">
        <v>Caliper/Internal (IDT)</v>
      </c>
      <c r="G402" t="str">
        <v>Comparator / Var.Meas.</v>
      </c>
      <c r="H402" t="str">
        <v>Function Part</v>
      </c>
      <c r="I402" t="str">
        <v>Functional · Gauge</v>
      </c>
      <c r="J402" t="str">
        <v>Gauge · Go</v>
      </c>
      <c r="K402" t="str">
        <v>Gauge · Go/NoGo</v>
      </c>
      <c r="L402" t="str">
        <v>Gauge · NoGo</v>
      </c>
      <c r="M402" t="str">
        <v>Gauge Pins · Go</v>
      </c>
      <c r="N402" t="str">
        <v>Gauge Pins · Go/NoGo</v>
      </c>
      <c r="O402" t="str">
        <v>Gauge Pins · NoGo</v>
      </c>
      <c r="P402" t="str">
        <v>Gauge Pins · Var.Best.Fit.</v>
      </c>
      <c r="Q402" t="str">
        <v>GCMM-000X (CMM) · Pass / Fail</v>
      </c>
      <c r="R402" t="str">
        <v>GCMM-000X (CMM) · Var.Meas.</v>
      </c>
      <c r="S402" t="str">
        <v>GOMS-000X (Sylvac)</v>
      </c>
      <c r="T402" t="str">
        <v>GRAM-00XX (RAM) · Pass / Fail</v>
      </c>
      <c r="U402" t="str">
        <v>GRAM-00XX (RAM) · Program</v>
      </c>
      <c r="V402" t="str">
        <v>GRAM-00XX (RAM) · Var.Meas.</v>
      </c>
      <c r="W402" t="str">
        <v>GRAM-00XX (RAM) · Visual</v>
      </c>
      <c r="X402" t="str">
        <v>Groove Width Micrometer</v>
      </c>
      <c r="Y402" t="str">
        <v>GTIC-00XX Test Indicator</v>
      </c>
      <c r="Z402" t="str">
        <v>Indicator / Drop</v>
      </c>
      <c r="AA402" t="str">
        <v>Inspection Fixture · Go</v>
      </c>
      <c r="AB402" t="str">
        <v>Inspection Fixture · NoGo</v>
      </c>
      <c r="AC402" t="str">
        <v>Micrometer · Anvil GMAN-XXXX</v>
      </c>
      <c r="AD402" t="str">
        <v>Micrometer · Blade</v>
      </c>
      <c r="AE402" t="str">
        <v>Micrometer · Disc</v>
      </c>
      <c r="AF402" t="str">
        <v>Micrometer · Outside</v>
      </c>
      <c r="AG402" t="str">
        <v>Micrometer · Pitch</v>
      </c>
      <c r="AH402" t="str">
        <v>Micrometer · Point</v>
      </c>
      <c r="AI402" t="str">
        <v>Micrometer · Spline</v>
      </c>
      <c r="AJ402" t="str">
        <v xml:space="preserve">Micrometer · Spline / Calc. </v>
      </c>
      <c r="AK402" t="str">
        <v>not sure</v>
      </c>
      <c r="AL402" t="str">
        <v>Ring/Internal (IDT)</v>
      </c>
      <c r="AM402" t="str">
        <v xml:space="preserve">Test Indicator/Concent. Ga. </v>
      </c>
      <c r="AN402" t="str">
        <v>Thread Plug Gauge · Go</v>
      </c>
      <c r="AO402" t="str">
        <v>Thread Plug Gauge · Go/NoGo</v>
      </c>
      <c r="AP402" t="str">
        <v>Thread Plug Gauge · NoGo</v>
      </c>
      <c r="AQ402" t="str">
        <v>Thread Ring Gauge · Go</v>
      </c>
      <c r="AR402" t="str">
        <v>Thread Ring Gauge · Go/NoGo</v>
      </c>
      <c r="AS402" t="str">
        <v>Thread Ring Gauge · NoGo</v>
      </c>
      <c r="AT402" t="str">
        <v>Visual</v>
      </c>
      <c r="AU402" t="str">
        <v>Visual · (Microscope)</v>
      </c>
      <c r="AV402" t="str">
        <v>Visual · 10×</v>
      </c>
      <c r="AW402" t="str">
        <v>Visual · 2.25×</v>
      </c>
      <c r="AX402" t="str">
        <v>Visual · DV</v>
      </c>
      <c r="AY402" t="str">
        <v>Visual GritBlast Comparator</v>
      </c>
    </row>
    <row r="403" spans="3:51">
      <c r="C403" t="str" cm="1">
        <f t="array" ref="C403:AY403">TRANSPOSE(_xlfn._xlws.SORT(_xlfn._xlws.FILTER($A$2:$A$279,ISNUMBER(SEARCH('PartLib Table'!N410,$A$2:$A$279)),"not found")))</f>
        <v>Caliper</v>
      </c>
      <c r="D403" t="str">
        <v>Caliper/Go Gauge</v>
      </c>
      <c r="E403" t="str">
        <v>Caliper/Go Pin</v>
      </c>
      <c r="F403" t="str">
        <v>Caliper/Internal (IDT)</v>
      </c>
      <c r="G403" t="str">
        <v>Comparator / Var.Meas.</v>
      </c>
      <c r="H403" t="str">
        <v>Function Part</v>
      </c>
      <c r="I403" t="str">
        <v>Functional · Gauge</v>
      </c>
      <c r="J403" t="str">
        <v>Gauge · Go</v>
      </c>
      <c r="K403" t="str">
        <v>Gauge · Go/NoGo</v>
      </c>
      <c r="L403" t="str">
        <v>Gauge · NoGo</v>
      </c>
      <c r="M403" t="str">
        <v>Gauge Pins · Go</v>
      </c>
      <c r="N403" t="str">
        <v>Gauge Pins · Go/NoGo</v>
      </c>
      <c r="O403" t="str">
        <v>Gauge Pins · NoGo</v>
      </c>
      <c r="P403" t="str">
        <v>Gauge Pins · Var.Best.Fit.</v>
      </c>
      <c r="Q403" t="str">
        <v>GCMM-000X (CMM) · Pass / Fail</v>
      </c>
      <c r="R403" t="str">
        <v>GCMM-000X (CMM) · Var.Meas.</v>
      </c>
      <c r="S403" t="str">
        <v>GOMS-000X (Sylvac)</v>
      </c>
      <c r="T403" t="str">
        <v>GRAM-00XX (RAM) · Pass / Fail</v>
      </c>
      <c r="U403" t="str">
        <v>GRAM-00XX (RAM) · Program</v>
      </c>
      <c r="V403" t="str">
        <v>GRAM-00XX (RAM) · Var.Meas.</v>
      </c>
      <c r="W403" t="str">
        <v>GRAM-00XX (RAM) · Visual</v>
      </c>
      <c r="X403" t="str">
        <v>Groove Width Micrometer</v>
      </c>
      <c r="Y403" t="str">
        <v>GTIC-00XX Test Indicator</v>
      </c>
      <c r="Z403" t="str">
        <v>Indicator / Drop</v>
      </c>
      <c r="AA403" t="str">
        <v>Inspection Fixture · Go</v>
      </c>
      <c r="AB403" t="str">
        <v>Inspection Fixture · NoGo</v>
      </c>
      <c r="AC403" t="str">
        <v>Micrometer · Anvil GMAN-XXXX</v>
      </c>
      <c r="AD403" t="str">
        <v>Micrometer · Blade</v>
      </c>
      <c r="AE403" t="str">
        <v>Micrometer · Disc</v>
      </c>
      <c r="AF403" t="str">
        <v>Micrometer · Outside</v>
      </c>
      <c r="AG403" t="str">
        <v>Micrometer · Pitch</v>
      </c>
      <c r="AH403" t="str">
        <v>Micrometer · Point</v>
      </c>
      <c r="AI403" t="str">
        <v>Micrometer · Spline</v>
      </c>
      <c r="AJ403" t="str">
        <v xml:space="preserve">Micrometer · Spline / Calc. </v>
      </c>
      <c r="AK403" t="str">
        <v>not sure</v>
      </c>
      <c r="AL403" t="str">
        <v>Ring/Internal (IDT)</v>
      </c>
      <c r="AM403" t="str">
        <v xml:space="preserve">Test Indicator/Concent. Ga. </v>
      </c>
      <c r="AN403" t="str">
        <v>Thread Plug Gauge · Go</v>
      </c>
      <c r="AO403" t="str">
        <v>Thread Plug Gauge · Go/NoGo</v>
      </c>
      <c r="AP403" t="str">
        <v>Thread Plug Gauge · NoGo</v>
      </c>
      <c r="AQ403" t="str">
        <v>Thread Ring Gauge · Go</v>
      </c>
      <c r="AR403" t="str">
        <v>Thread Ring Gauge · Go/NoGo</v>
      </c>
      <c r="AS403" t="str">
        <v>Thread Ring Gauge · NoGo</v>
      </c>
      <c r="AT403" t="str">
        <v>Visual</v>
      </c>
      <c r="AU403" t="str">
        <v>Visual · (Microscope)</v>
      </c>
      <c r="AV403" t="str">
        <v>Visual · 10×</v>
      </c>
      <c r="AW403" t="str">
        <v>Visual · 2.25×</v>
      </c>
      <c r="AX403" t="str">
        <v>Visual · DV</v>
      </c>
      <c r="AY403" t="str">
        <v>Visual GritBlast Comparator</v>
      </c>
    </row>
    <row r="404" spans="3:51">
      <c r="C404" t="str" cm="1">
        <f t="array" ref="C404:AY404">TRANSPOSE(_xlfn._xlws.SORT(_xlfn._xlws.FILTER($A$2:$A$279,ISNUMBER(SEARCH('PartLib Table'!N411,$A$2:$A$279)),"not found")))</f>
        <v>Caliper</v>
      </c>
      <c r="D404" t="str">
        <v>Caliper/Go Gauge</v>
      </c>
      <c r="E404" t="str">
        <v>Caliper/Go Pin</v>
      </c>
      <c r="F404" t="str">
        <v>Caliper/Internal (IDT)</v>
      </c>
      <c r="G404" t="str">
        <v>Comparator / Var.Meas.</v>
      </c>
      <c r="H404" t="str">
        <v>Function Part</v>
      </c>
      <c r="I404" t="str">
        <v>Functional · Gauge</v>
      </c>
      <c r="J404" t="str">
        <v>Gauge · Go</v>
      </c>
      <c r="K404" t="str">
        <v>Gauge · Go/NoGo</v>
      </c>
      <c r="L404" t="str">
        <v>Gauge · NoGo</v>
      </c>
      <c r="M404" t="str">
        <v>Gauge Pins · Go</v>
      </c>
      <c r="N404" t="str">
        <v>Gauge Pins · Go/NoGo</v>
      </c>
      <c r="O404" t="str">
        <v>Gauge Pins · NoGo</v>
      </c>
      <c r="P404" t="str">
        <v>Gauge Pins · Var.Best.Fit.</v>
      </c>
      <c r="Q404" t="str">
        <v>GCMM-000X (CMM) · Pass / Fail</v>
      </c>
      <c r="R404" t="str">
        <v>GCMM-000X (CMM) · Var.Meas.</v>
      </c>
      <c r="S404" t="str">
        <v>GOMS-000X (Sylvac)</v>
      </c>
      <c r="T404" t="str">
        <v>GRAM-00XX (RAM) · Pass / Fail</v>
      </c>
      <c r="U404" t="str">
        <v>GRAM-00XX (RAM) · Program</v>
      </c>
      <c r="V404" t="str">
        <v>GRAM-00XX (RAM) · Var.Meas.</v>
      </c>
      <c r="W404" t="str">
        <v>GRAM-00XX (RAM) · Visual</v>
      </c>
      <c r="X404" t="str">
        <v>Groove Width Micrometer</v>
      </c>
      <c r="Y404" t="str">
        <v>GTIC-00XX Test Indicator</v>
      </c>
      <c r="Z404" t="str">
        <v>Indicator / Drop</v>
      </c>
      <c r="AA404" t="str">
        <v>Inspection Fixture · Go</v>
      </c>
      <c r="AB404" t="str">
        <v>Inspection Fixture · NoGo</v>
      </c>
      <c r="AC404" t="str">
        <v>Micrometer · Anvil GMAN-XXXX</v>
      </c>
      <c r="AD404" t="str">
        <v>Micrometer · Blade</v>
      </c>
      <c r="AE404" t="str">
        <v>Micrometer · Disc</v>
      </c>
      <c r="AF404" t="str">
        <v>Micrometer · Outside</v>
      </c>
      <c r="AG404" t="str">
        <v>Micrometer · Pitch</v>
      </c>
      <c r="AH404" t="str">
        <v>Micrometer · Point</v>
      </c>
      <c r="AI404" t="str">
        <v>Micrometer · Spline</v>
      </c>
      <c r="AJ404" t="str">
        <v xml:space="preserve">Micrometer · Spline / Calc. </v>
      </c>
      <c r="AK404" t="str">
        <v>not sure</v>
      </c>
      <c r="AL404" t="str">
        <v>Ring/Internal (IDT)</v>
      </c>
      <c r="AM404" t="str">
        <v xml:space="preserve">Test Indicator/Concent. Ga. </v>
      </c>
      <c r="AN404" t="str">
        <v>Thread Plug Gauge · Go</v>
      </c>
      <c r="AO404" t="str">
        <v>Thread Plug Gauge · Go/NoGo</v>
      </c>
      <c r="AP404" t="str">
        <v>Thread Plug Gauge · NoGo</v>
      </c>
      <c r="AQ404" t="str">
        <v>Thread Ring Gauge · Go</v>
      </c>
      <c r="AR404" t="str">
        <v>Thread Ring Gauge · Go/NoGo</v>
      </c>
      <c r="AS404" t="str">
        <v>Thread Ring Gauge · NoGo</v>
      </c>
      <c r="AT404" t="str">
        <v>Visual</v>
      </c>
      <c r="AU404" t="str">
        <v>Visual · (Microscope)</v>
      </c>
      <c r="AV404" t="str">
        <v>Visual · 10×</v>
      </c>
      <c r="AW404" t="str">
        <v>Visual · 2.25×</v>
      </c>
      <c r="AX404" t="str">
        <v>Visual · DV</v>
      </c>
      <c r="AY404" t="str">
        <v>Visual GritBlast Comparator</v>
      </c>
    </row>
    <row r="405" spans="3:51">
      <c r="C405" t="str" cm="1">
        <f t="array" ref="C405:AY405">TRANSPOSE(_xlfn._xlws.SORT(_xlfn._xlws.FILTER($A$2:$A$279,ISNUMBER(SEARCH('PartLib Table'!N412,$A$2:$A$279)),"not found")))</f>
        <v>Caliper</v>
      </c>
      <c r="D405" t="str">
        <v>Caliper/Go Gauge</v>
      </c>
      <c r="E405" t="str">
        <v>Caliper/Go Pin</v>
      </c>
      <c r="F405" t="str">
        <v>Caliper/Internal (IDT)</v>
      </c>
      <c r="G405" t="str">
        <v>Comparator / Var.Meas.</v>
      </c>
      <c r="H405" t="str">
        <v>Function Part</v>
      </c>
      <c r="I405" t="str">
        <v>Functional · Gauge</v>
      </c>
      <c r="J405" t="str">
        <v>Gauge · Go</v>
      </c>
      <c r="K405" t="str">
        <v>Gauge · Go/NoGo</v>
      </c>
      <c r="L405" t="str">
        <v>Gauge · NoGo</v>
      </c>
      <c r="M405" t="str">
        <v>Gauge Pins · Go</v>
      </c>
      <c r="N405" t="str">
        <v>Gauge Pins · Go/NoGo</v>
      </c>
      <c r="O405" t="str">
        <v>Gauge Pins · NoGo</v>
      </c>
      <c r="P405" t="str">
        <v>Gauge Pins · Var.Best.Fit.</v>
      </c>
      <c r="Q405" t="str">
        <v>GCMM-000X (CMM) · Pass / Fail</v>
      </c>
      <c r="R405" t="str">
        <v>GCMM-000X (CMM) · Var.Meas.</v>
      </c>
      <c r="S405" t="str">
        <v>GOMS-000X (Sylvac)</v>
      </c>
      <c r="T405" t="str">
        <v>GRAM-00XX (RAM) · Pass / Fail</v>
      </c>
      <c r="U405" t="str">
        <v>GRAM-00XX (RAM) · Program</v>
      </c>
      <c r="V405" t="str">
        <v>GRAM-00XX (RAM) · Var.Meas.</v>
      </c>
      <c r="W405" t="str">
        <v>GRAM-00XX (RAM) · Visual</v>
      </c>
      <c r="X405" t="str">
        <v>Groove Width Micrometer</v>
      </c>
      <c r="Y405" t="str">
        <v>GTIC-00XX Test Indicator</v>
      </c>
      <c r="Z405" t="str">
        <v>Indicator / Drop</v>
      </c>
      <c r="AA405" t="str">
        <v>Inspection Fixture · Go</v>
      </c>
      <c r="AB405" t="str">
        <v>Inspection Fixture · NoGo</v>
      </c>
      <c r="AC405" t="str">
        <v>Micrometer · Anvil GMAN-XXXX</v>
      </c>
      <c r="AD405" t="str">
        <v>Micrometer · Blade</v>
      </c>
      <c r="AE405" t="str">
        <v>Micrometer · Disc</v>
      </c>
      <c r="AF405" t="str">
        <v>Micrometer · Outside</v>
      </c>
      <c r="AG405" t="str">
        <v>Micrometer · Pitch</v>
      </c>
      <c r="AH405" t="str">
        <v>Micrometer · Point</v>
      </c>
      <c r="AI405" t="str">
        <v>Micrometer · Spline</v>
      </c>
      <c r="AJ405" t="str">
        <v xml:space="preserve">Micrometer · Spline / Calc. </v>
      </c>
      <c r="AK405" t="str">
        <v>not sure</v>
      </c>
      <c r="AL405" t="str">
        <v>Ring/Internal (IDT)</v>
      </c>
      <c r="AM405" t="str">
        <v xml:space="preserve">Test Indicator/Concent. Ga. </v>
      </c>
      <c r="AN405" t="str">
        <v>Thread Plug Gauge · Go</v>
      </c>
      <c r="AO405" t="str">
        <v>Thread Plug Gauge · Go/NoGo</v>
      </c>
      <c r="AP405" t="str">
        <v>Thread Plug Gauge · NoGo</v>
      </c>
      <c r="AQ405" t="str">
        <v>Thread Ring Gauge · Go</v>
      </c>
      <c r="AR405" t="str">
        <v>Thread Ring Gauge · Go/NoGo</v>
      </c>
      <c r="AS405" t="str">
        <v>Thread Ring Gauge · NoGo</v>
      </c>
      <c r="AT405" t="str">
        <v>Visual</v>
      </c>
      <c r="AU405" t="str">
        <v>Visual · (Microscope)</v>
      </c>
      <c r="AV405" t="str">
        <v>Visual · 10×</v>
      </c>
      <c r="AW405" t="str">
        <v>Visual · 2.25×</v>
      </c>
      <c r="AX405" t="str">
        <v>Visual · DV</v>
      </c>
      <c r="AY405" t="str">
        <v>Visual GritBlast Comparator</v>
      </c>
    </row>
    <row r="406" spans="3:51">
      <c r="C406" t="str" cm="1">
        <f t="array" ref="C406:AY406">TRANSPOSE(_xlfn._xlws.SORT(_xlfn._xlws.FILTER($A$2:$A$279,ISNUMBER(SEARCH('PartLib Table'!N413,$A$2:$A$279)),"not found")))</f>
        <v>Caliper</v>
      </c>
      <c r="D406" t="str">
        <v>Caliper/Go Gauge</v>
      </c>
      <c r="E406" t="str">
        <v>Caliper/Go Pin</v>
      </c>
      <c r="F406" t="str">
        <v>Caliper/Internal (IDT)</v>
      </c>
      <c r="G406" t="str">
        <v>Comparator / Var.Meas.</v>
      </c>
      <c r="H406" t="str">
        <v>Function Part</v>
      </c>
      <c r="I406" t="str">
        <v>Functional · Gauge</v>
      </c>
      <c r="J406" t="str">
        <v>Gauge · Go</v>
      </c>
      <c r="K406" t="str">
        <v>Gauge · Go/NoGo</v>
      </c>
      <c r="L406" t="str">
        <v>Gauge · NoGo</v>
      </c>
      <c r="M406" t="str">
        <v>Gauge Pins · Go</v>
      </c>
      <c r="N406" t="str">
        <v>Gauge Pins · Go/NoGo</v>
      </c>
      <c r="O406" t="str">
        <v>Gauge Pins · NoGo</v>
      </c>
      <c r="P406" t="str">
        <v>Gauge Pins · Var.Best.Fit.</v>
      </c>
      <c r="Q406" t="str">
        <v>GCMM-000X (CMM) · Pass / Fail</v>
      </c>
      <c r="R406" t="str">
        <v>GCMM-000X (CMM) · Var.Meas.</v>
      </c>
      <c r="S406" t="str">
        <v>GOMS-000X (Sylvac)</v>
      </c>
      <c r="T406" t="str">
        <v>GRAM-00XX (RAM) · Pass / Fail</v>
      </c>
      <c r="U406" t="str">
        <v>GRAM-00XX (RAM) · Program</v>
      </c>
      <c r="V406" t="str">
        <v>GRAM-00XX (RAM) · Var.Meas.</v>
      </c>
      <c r="W406" t="str">
        <v>GRAM-00XX (RAM) · Visual</v>
      </c>
      <c r="X406" t="str">
        <v>Groove Width Micrometer</v>
      </c>
      <c r="Y406" t="str">
        <v>GTIC-00XX Test Indicator</v>
      </c>
      <c r="Z406" t="str">
        <v>Indicator / Drop</v>
      </c>
      <c r="AA406" t="str">
        <v>Inspection Fixture · Go</v>
      </c>
      <c r="AB406" t="str">
        <v>Inspection Fixture · NoGo</v>
      </c>
      <c r="AC406" t="str">
        <v>Micrometer · Anvil GMAN-XXXX</v>
      </c>
      <c r="AD406" t="str">
        <v>Micrometer · Blade</v>
      </c>
      <c r="AE406" t="str">
        <v>Micrometer · Disc</v>
      </c>
      <c r="AF406" t="str">
        <v>Micrometer · Outside</v>
      </c>
      <c r="AG406" t="str">
        <v>Micrometer · Pitch</v>
      </c>
      <c r="AH406" t="str">
        <v>Micrometer · Point</v>
      </c>
      <c r="AI406" t="str">
        <v>Micrometer · Spline</v>
      </c>
      <c r="AJ406" t="str">
        <v xml:space="preserve">Micrometer · Spline / Calc. </v>
      </c>
      <c r="AK406" t="str">
        <v>not sure</v>
      </c>
      <c r="AL406" t="str">
        <v>Ring/Internal (IDT)</v>
      </c>
      <c r="AM406" t="str">
        <v xml:space="preserve">Test Indicator/Concent. Ga. </v>
      </c>
      <c r="AN406" t="str">
        <v>Thread Plug Gauge · Go</v>
      </c>
      <c r="AO406" t="str">
        <v>Thread Plug Gauge · Go/NoGo</v>
      </c>
      <c r="AP406" t="str">
        <v>Thread Plug Gauge · NoGo</v>
      </c>
      <c r="AQ406" t="str">
        <v>Thread Ring Gauge · Go</v>
      </c>
      <c r="AR406" t="str">
        <v>Thread Ring Gauge · Go/NoGo</v>
      </c>
      <c r="AS406" t="str">
        <v>Thread Ring Gauge · NoGo</v>
      </c>
      <c r="AT406" t="str">
        <v>Visual</v>
      </c>
      <c r="AU406" t="str">
        <v>Visual · (Microscope)</v>
      </c>
      <c r="AV406" t="str">
        <v>Visual · 10×</v>
      </c>
      <c r="AW406" t="str">
        <v>Visual · 2.25×</v>
      </c>
      <c r="AX406" t="str">
        <v>Visual · DV</v>
      </c>
      <c r="AY406" t="str">
        <v>Visual GritBlast Comparator</v>
      </c>
    </row>
    <row r="407" spans="3:51">
      <c r="C407" t="str" cm="1">
        <f t="array" ref="C407:AY407">TRANSPOSE(_xlfn._xlws.SORT(_xlfn._xlws.FILTER($A$2:$A$279,ISNUMBER(SEARCH('PartLib Table'!N414,$A$2:$A$279)),"not found")))</f>
        <v>Caliper</v>
      </c>
      <c r="D407" t="str">
        <v>Caliper/Go Gauge</v>
      </c>
      <c r="E407" t="str">
        <v>Caliper/Go Pin</v>
      </c>
      <c r="F407" t="str">
        <v>Caliper/Internal (IDT)</v>
      </c>
      <c r="G407" t="str">
        <v>Comparator / Var.Meas.</v>
      </c>
      <c r="H407" t="str">
        <v>Function Part</v>
      </c>
      <c r="I407" t="str">
        <v>Functional · Gauge</v>
      </c>
      <c r="J407" t="str">
        <v>Gauge · Go</v>
      </c>
      <c r="K407" t="str">
        <v>Gauge · Go/NoGo</v>
      </c>
      <c r="L407" t="str">
        <v>Gauge · NoGo</v>
      </c>
      <c r="M407" t="str">
        <v>Gauge Pins · Go</v>
      </c>
      <c r="N407" t="str">
        <v>Gauge Pins · Go/NoGo</v>
      </c>
      <c r="O407" t="str">
        <v>Gauge Pins · NoGo</v>
      </c>
      <c r="P407" t="str">
        <v>Gauge Pins · Var.Best.Fit.</v>
      </c>
      <c r="Q407" t="str">
        <v>GCMM-000X (CMM) · Pass / Fail</v>
      </c>
      <c r="R407" t="str">
        <v>GCMM-000X (CMM) · Var.Meas.</v>
      </c>
      <c r="S407" t="str">
        <v>GOMS-000X (Sylvac)</v>
      </c>
      <c r="T407" t="str">
        <v>GRAM-00XX (RAM) · Pass / Fail</v>
      </c>
      <c r="U407" t="str">
        <v>GRAM-00XX (RAM) · Program</v>
      </c>
      <c r="V407" t="str">
        <v>GRAM-00XX (RAM) · Var.Meas.</v>
      </c>
      <c r="W407" t="str">
        <v>GRAM-00XX (RAM) · Visual</v>
      </c>
      <c r="X407" t="str">
        <v>Groove Width Micrometer</v>
      </c>
      <c r="Y407" t="str">
        <v>GTIC-00XX Test Indicator</v>
      </c>
      <c r="Z407" t="str">
        <v>Indicator / Drop</v>
      </c>
      <c r="AA407" t="str">
        <v>Inspection Fixture · Go</v>
      </c>
      <c r="AB407" t="str">
        <v>Inspection Fixture · NoGo</v>
      </c>
      <c r="AC407" t="str">
        <v>Micrometer · Anvil GMAN-XXXX</v>
      </c>
      <c r="AD407" t="str">
        <v>Micrometer · Blade</v>
      </c>
      <c r="AE407" t="str">
        <v>Micrometer · Disc</v>
      </c>
      <c r="AF407" t="str">
        <v>Micrometer · Outside</v>
      </c>
      <c r="AG407" t="str">
        <v>Micrometer · Pitch</v>
      </c>
      <c r="AH407" t="str">
        <v>Micrometer · Point</v>
      </c>
      <c r="AI407" t="str">
        <v>Micrometer · Spline</v>
      </c>
      <c r="AJ407" t="str">
        <v xml:space="preserve">Micrometer · Spline / Calc. </v>
      </c>
      <c r="AK407" t="str">
        <v>not sure</v>
      </c>
      <c r="AL407" t="str">
        <v>Ring/Internal (IDT)</v>
      </c>
      <c r="AM407" t="str">
        <v xml:space="preserve">Test Indicator/Concent. Ga. </v>
      </c>
      <c r="AN407" t="str">
        <v>Thread Plug Gauge · Go</v>
      </c>
      <c r="AO407" t="str">
        <v>Thread Plug Gauge · Go/NoGo</v>
      </c>
      <c r="AP407" t="str">
        <v>Thread Plug Gauge · NoGo</v>
      </c>
      <c r="AQ407" t="str">
        <v>Thread Ring Gauge · Go</v>
      </c>
      <c r="AR407" t="str">
        <v>Thread Ring Gauge · Go/NoGo</v>
      </c>
      <c r="AS407" t="str">
        <v>Thread Ring Gauge · NoGo</v>
      </c>
      <c r="AT407" t="str">
        <v>Visual</v>
      </c>
      <c r="AU407" t="str">
        <v>Visual · (Microscope)</v>
      </c>
      <c r="AV407" t="str">
        <v>Visual · 10×</v>
      </c>
      <c r="AW407" t="str">
        <v>Visual · 2.25×</v>
      </c>
      <c r="AX407" t="str">
        <v>Visual · DV</v>
      </c>
      <c r="AY407" t="str">
        <v>Visual GritBlast Comparator</v>
      </c>
    </row>
    <row r="408" spans="3:51">
      <c r="C408" t="str" cm="1">
        <f t="array" ref="C408:AY408">TRANSPOSE(_xlfn._xlws.SORT(_xlfn._xlws.FILTER($A$2:$A$279,ISNUMBER(SEARCH('PartLib Table'!N415,$A$2:$A$279)),"not found")))</f>
        <v>Caliper</v>
      </c>
      <c r="D408" t="str">
        <v>Caliper/Go Gauge</v>
      </c>
      <c r="E408" t="str">
        <v>Caliper/Go Pin</v>
      </c>
      <c r="F408" t="str">
        <v>Caliper/Internal (IDT)</v>
      </c>
      <c r="G408" t="str">
        <v>Comparator / Var.Meas.</v>
      </c>
      <c r="H408" t="str">
        <v>Function Part</v>
      </c>
      <c r="I408" t="str">
        <v>Functional · Gauge</v>
      </c>
      <c r="J408" t="str">
        <v>Gauge · Go</v>
      </c>
      <c r="K408" t="str">
        <v>Gauge · Go/NoGo</v>
      </c>
      <c r="L408" t="str">
        <v>Gauge · NoGo</v>
      </c>
      <c r="M408" t="str">
        <v>Gauge Pins · Go</v>
      </c>
      <c r="N408" t="str">
        <v>Gauge Pins · Go/NoGo</v>
      </c>
      <c r="O408" t="str">
        <v>Gauge Pins · NoGo</v>
      </c>
      <c r="P408" t="str">
        <v>Gauge Pins · Var.Best.Fit.</v>
      </c>
      <c r="Q408" t="str">
        <v>GCMM-000X (CMM) · Pass / Fail</v>
      </c>
      <c r="R408" t="str">
        <v>GCMM-000X (CMM) · Var.Meas.</v>
      </c>
      <c r="S408" t="str">
        <v>GOMS-000X (Sylvac)</v>
      </c>
      <c r="T408" t="str">
        <v>GRAM-00XX (RAM) · Pass / Fail</v>
      </c>
      <c r="U408" t="str">
        <v>GRAM-00XX (RAM) · Program</v>
      </c>
      <c r="V408" t="str">
        <v>GRAM-00XX (RAM) · Var.Meas.</v>
      </c>
      <c r="W408" t="str">
        <v>GRAM-00XX (RAM) · Visual</v>
      </c>
      <c r="X408" t="str">
        <v>Groove Width Micrometer</v>
      </c>
      <c r="Y408" t="str">
        <v>GTIC-00XX Test Indicator</v>
      </c>
      <c r="Z408" t="str">
        <v>Indicator / Drop</v>
      </c>
      <c r="AA408" t="str">
        <v>Inspection Fixture · Go</v>
      </c>
      <c r="AB408" t="str">
        <v>Inspection Fixture · NoGo</v>
      </c>
      <c r="AC408" t="str">
        <v>Micrometer · Anvil GMAN-XXXX</v>
      </c>
      <c r="AD408" t="str">
        <v>Micrometer · Blade</v>
      </c>
      <c r="AE408" t="str">
        <v>Micrometer · Disc</v>
      </c>
      <c r="AF408" t="str">
        <v>Micrometer · Outside</v>
      </c>
      <c r="AG408" t="str">
        <v>Micrometer · Pitch</v>
      </c>
      <c r="AH408" t="str">
        <v>Micrometer · Point</v>
      </c>
      <c r="AI408" t="str">
        <v>Micrometer · Spline</v>
      </c>
      <c r="AJ408" t="str">
        <v xml:space="preserve">Micrometer · Spline / Calc. </v>
      </c>
      <c r="AK408" t="str">
        <v>not sure</v>
      </c>
      <c r="AL408" t="str">
        <v>Ring/Internal (IDT)</v>
      </c>
      <c r="AM408" t="str">
        <v xml:space="preserve">Test Indicator/Concent. Ga. </v>
      </c>
      <c r="AN408" t="str">
        <v>Thread Plug Gauge · Go</v>
      </c>
      <c r="AO408" t="str">
        <v>Thread Plug Gauge · Go/NoGo</v>
      </c>
      <c r="AP408" t="str">
        <v>Thread Plug Gauge · NoGo</v>
      </c>
      <c r="AQ408" t="str">
        <v>Thread Ring Gauge · Go</v>
      </c>
      <c r="AR408" t="str">
        <v>Thread Ring Gauge · Go/NoGo</v>
      </c>
      <c r="AS408" t="str">
        <v>Thread Ring Gauge · NoGo</v>
      </c>
      <c r="AT408" t="str">
        <v>Visual</v>
      </c>
      <c r="AU408" t="str">
        <v>Visual · (Microscope)</v>
      </c>
      <c r="AV408" t="str">
        <v>Visual · 10×</v>
      </c>
      <c r="AW408" t="str">
        <v>Visual · 2.25×</v>
      </c>
      <c r="AX408" t="str">
        <v>Visual · DV</v>
      </c>
      <c r="AY408" t="str">
        <v>Visual GritBlast Comparator</v>
      </c>
    </row>
    <row r="409" spans="3:51">
      <c r="C409" t="str" cm="1">
        <f t="array" ref="C409:AY409">TRANSPOSE(_xlfn._xlws.SORT(_xlfn._xlws.FILTER($A$2:$A$279,ISNUMBER(SEARCH('PartLib Table'!N416,$A$2:$A$279)),"not found")))</f>
        <v>Caliper</v>
      </c>
      <c r="D409" t="str">
        <v>Caliper/Go Gauge</v>
      </c>
      <c r="E409" t="str">
        <v>Caliper/Go Pin</v>
      </c>
      <c r="F409" t="str">
        <v>Caliper/Internal (IDT)</v>
      </c>
      <c r="G409" t="str">
        <v>Comparator / Var.Meas.</v>
      </c>
      <c r="H409" t="str">
        <v>Function Part</v>
      </c>
      <c r="I409" t="str">
        <v>Functional · Gauge</v>
      </c>
      <c r="J409" t="str">
        <v>Gauge · Go</v>
      </c>
      <c r="K409" t="str">
        <v>Gauge · Go/NoGo</v>
      </c>
      <c r="L409" t="str">
        <v>Gauge · NoGo</v>
      </c>
      <c r="M409" t="str">
        <v>Gauge Pins · Go</v>
      </c>
      <c r="N409" t="str">
        <v>Gauge Pins · Go/NoGo</v>
      </c>
      <c r="O409" t="str">
        <v>Gauge Pins · NoGo</v>
      </c>
      <c r="P409" t="str">
        <v>Gauge Pins · Var.Best.Fit.</v>
      </c>
      <c r="Q409" t="str">
        <v>GCMM-000X (CMM) · Pass / Fail</v>
      </c>
      <c r="R409" t="str">
        <v>GCMM-000X (CMM) · Var.Meas.</v>
      </c>
      <c r="S409" t="str">
        <v>GOMS-000X (Sylvac)</v>
      </c>
      <c r="T409" t="str">
        <v>GRAM-00XX (RAM) · Pass / Fail</v>
      </c>
      <c r="U409" t="str">
        <v>GRAM-00XX (RAM) · Program</v>
      </c>
      <c r="V409" t="str">
        <v>GRAM-00XX (RAM) · Var.Meas.</v>
      </c>
      <c r="W409" t="str">
        <v>GRAM-00XX (RAM) · Visual</v>
      </c>
      <c r="X409" t="str">
        <v>Groove Width Micrometer</v>
      </c>
      <c r="Y409" t="str">
        <v>GTIC-00XX Test Indicator</v>
      </c>
      <c r="Z409" t="str">
        <v>Indicator / Drop</v>
      </c>
      <c r="AA409" t="str">
        <v>Inspection Fixture · Go</v>
      </c>
      <c r="AB409" t="str">
        <v>Inspection Fixture · NoGo</v>
      </c>
      <c r="AC409" t="str">
        <v>Micrometer · Anvil GMAN-XXXX</v>
      </c>
      <c r="AD409" t="str">
        <v>Micrometer · Blade</v>
      </c>
      <c r="AE409" t="str">
        <v>Micrometer · Disc</v>
      </c>
      <c r="AF409" t="str">
        <v>Micrometer · Outside</v>
      </c>
      <c r="AG409" t="str">
        <v>Micrometer · Pitch</v>
      </c>
      <c r="AH409" t="str">
        <v>Micrometer · Point</v>
      </c>
      <c r="AI409" t="str">
        <v>Micrometer · Spline</v>
      </c>
      <c r="AJ409" t="str">
        <v xml:space="preserve">Micrometer · Spline / Calc. </v>
      </c>
      <c r="AK409" t="str">
        <v>not sure</v>
      </c>
      <c r="AL409" t="str">
        <v>Ring/Internal (IDT)</v>
      </c>
      <c r="AM409" t="str">
        <v xml:space="preserve">Test Indicator/Concent. Ga. </v>
      </c>
      <c r="AN409" t="str">
        <v>Thread Plug Gauge · Go</v>
      </c>
      <c r="AO409" t="str">
        <v>Thread Plug Gauge · Go/NoGo</v>
      </c>
      <c r="AP409" t="str">
        <v>Thread Plug Gauge · NoGo</v>
      </c>
      <c r="AQ409" t="str">
        <v>Thread Ring Gauge · Go</v>
      </c>
      <c r="AR409" t="str">
        <v>Thread Ring Gauge · Go/NoGo</v>
      </c>
      <c r="AS409" t="str">
        <v>Thread Ring Gauge · NoGo</v>
      </c>
      <c r="AT409" t="str">
        <v>Visual</v>
      </c>
      <c r="AU409" t="str">
        <v>Visual · (Microscope)</v>
      </c>
      <c r="AV409" t="str">
        <v>Visual · 10×</v>
      </c>
      <c r="AW409" t="str">
        <v>Visual · 2.25×</v>
      </c>
      <c r="AX409" t="str">
        <v>Visual · DV</v>
      </c>
      <c r="AY409" t="str">
        <v>Visual GritBlast Comparator</v>
      </c>
    </row>
    <row r="410" spans="3:51">
      <c r="C410" t="str" cm="1">
        <f t="array" ref="C410:AY410">TRANSPOSE(_xlfn._xlws.SORT(_xlfn._xlws.FILTER($A$2:$A$279,ISNUMBER(SEARCH('PartLib Table'!N417,$A$2:$A$279)),"not found")))</f>
        <v>Caliper</v>
      </c>
      <c r="D410" t="str">
        <v>Caliper/Go Gauge</v>
      </c>
      <c r="E410" t="str">
        <v>Caliper/Go Pin</v>
      </c>
      <c r="F410" t="str">
        <v>Caliper/Internal (IDT)</v>
      </c>
      <c r="G410" t="str">
        <v>Comparator / Var.Meas.</v>
      </c>
      <c r="H410" t="str">
        <v>Function Part</v>
      </c>
      <c r="I410" t="str">
        <v>Functional · Gauge</v>
      </c>
      <c r="J410" t="str">
        <v>Gauge · Go</v>
      </c>
      <c r="K410" t="str">
        <v>Gauge · Go/NoGo</v>
      </c>
      <c r="L410" t="str">
        <v>Gauge · NoGo</v>
      </c>
      <c r="M410" t="str">
        <v>Gauge Pins · Go</v>
      </c>
      <c r="N410" t="str">
        <v>Gauge Pins · Go/NoGo</v>
      </c>
      <c r="O410" t="str">
        <v>Gauge Pins · NoGo</v>
      </c>
      <c r="P410" t="str">
        <v>Gauge Pins · Var.Best.Fit.</v>
      </c>
      <c r="Q410" t="str">
        <v>GCMM-000X (CMM) · Pass / Fail</v>
      </c>
      <c r="R410" t="str">
        <v>GCMM-000X (CMM) · Var.Meas.</v>
      </c>
      <c r="S410" t="str">
        <v>GOMS-000X (Sylvac)</v>
      </c>
      <c r="T410" t="str">
        <v>GRAM-00XX (RAM) · Pass / Fail</v>
      </c>
      <c r="U410" t="str">
        <v>GRAM-00XX (RAM) · Program</v>
      </c>
      <c r="V410" t="str">
        <v>GRAM-00XX (RAM) · Var.Meas.</v>
      </c>
      <c r="W410" t="str">
        <v>GRAM-00XX (RAM) · Visual</v>
      </c>
      <c r="X410" t="str">
        <v>Groove Width Micrometer</v>
      </c>
      <c r="Y410" t="str">
        <v>GTIC-00XX Test Indicator</v>
      </c>
      <c r="Z410" t="str">
        <v>Indicator / Drop</v>
      </c>
      <c r="AA410" t="str">
        <v>Inspection Fixture · Go</v>
      </c>
      <c r="AB410" t="str">
        <v>Inspection Fixture · NoGo</v>
      </c>
      <c r="AC410" t="str">
        <v>Micrometer · Anvil GMAN-XXXX</v>
      </c>
      <c r="AD410" t="str">
        <v>Micrometer · Blade</v>
      </c>
      <c r="AE410" t="str">
        <v>Micrometer · Disc</v>
      </c>
      <c r="AF410" t="str">
        <v>Micrometer · Outside</v>
      </c>
      <c r="AG410" t="str">
        <v>Micrometer · Pitch</v>
      </c>
      <c r="AH410" t="str">
        <v>Micrometer · Point</v>
      </c>
      <c r="AI410" t="str">
        <v>Micrometer · Spline</v>
      </c>
      <c r="AJ410" t="str">
        <v xml:space="preserve">Micrometer · Spline / Calc. </v>
      </c>
      <c r="AK410" t="str">
        <v>not sure</v>
      </c>
      <c r="AL410" t="str">
        <v>Ring/Internal (IDT)</v>
      </c>
      <c r="AM410" t="str">
        <v xml:space="preserve">Test Indicator/Concent. Ga. </v>
      </c>
      <c r="AN410" t="str">
        <v>Thread Plug Gauge · Go</v>
      </c>
      <c r="AO410" t="str">
        <v>Thread Plug Gauge · Go/NoGo</v>
      </c>
      <c r="AP410" t="str">
        <v>Thread Plug Gauge · NoGo</v>
      </c>
      <c r="AQ410" t="str">
        <v>Thread Ring Gauge · Go</v>
      </c>
      <c r="AR410" t="str">
        <v>Thread Ring Gauge · Go/NoGo</v>
      </c>
      <c r="AS410" t="str">
        <v>Thread Ring Gauge · NoGo</v>
      </c>
      <c r="AT410" t="str">
        <v>Visual</v>
      </c>
      <c r="AU410" t="str">
        <v>Visual · (Microscope)</v>
      </c>
      <c r="AV410" t="str">
        <v>Visual · 10×</v>
      </c>
      <c r="AW410" t="str">
        <v>Visual · 2.25×</v>
      </c>
      <c r="AX410" t="str">
        <v>Visual · DV</v>
      </c>
      <c r="AY410" t="str">
        <v>Visual GritBlast Comparator</v>
      </c>
    </row>
    <row r="411" spans="3:51">
      <c r="C411" t="str" cm="1">
        <f t="array" ref="C411:AY411">TRANSPOSE(_xlfn._xlws.SORT(_xlfn._xlws.FILTER($A$2:$A$279,ISNUMBER(SEARCH('PartLib Table'!N418,$A$2:$A$279)),"not found")))</f>
        <v>Caliper</v>
      </c>
      <c r="D411" t="str">
        <v>Caliper/Go Gauge</v>
      </c>
      <c r="E411" t="str">
        <v>Caliper/Go Pin</v>
      </c>
      <c r="F411" t="str">
        <v>Caliper/Internal (IDT)</v>
      </c>
      <c r="G411" t="str">
        <v>Comparator / Var.Meas.</v>
      </c>
      <c r="H411" t="str">
        <v>Function Part</v>
      </c>
      <c r="I411" t="str">
        <v>Functional · Gauge</v>
      </c>
      <c r="J411" t="str">
        <v>Gauge · Go</v>
      </c>
      <c r="K411" t="str">
        <v>Gauge · Go/NoGo</v>
      </c>
      <c r="L411" t="str">
        <v>Gauge · NoGo</v>
      </c>
      <c r="M411" t="str">
        <v>Gauge Pins · Go</v>
      </c>
      <c r="N411" t="str">
        <v>Gauge Pins · Go/NoGo</v>
      </c>
      <c r="O411" t="str">
        <v>Gauge Pins · NoGo</v>
      </c>
      <c r="P411" t="str">
        <v>Gauge Pins · Var.Best.Fit.</v>
      </c>
      <c r="Q411" t="str">
        <v>GCMM-000X (CMM) · Pass / Fail</v>
      </c>
      <c r="R411" t="str">
        <v>GCMM-000X (CMM) · Var.Meas.</v>
      </c>
      <c r="S411" t="str">
        <v>GOMS-000X (Sylvac)</v>
      </c>
      <c r="T411" t="str">
        <v>GRAM-00XX (RAM) · Pass / Fail</v>
      </c>
      <c r="U411" t="str">
        <v>GRAM-00XX (RAM) · Program</v>
      </c>
      <c r="V411" t="str">
        <v>GRAM-00XX (RAM) · Var.Meas.</v>
      </c>
      <c r="W411" t="str">
        <v>GRAM-00XX (RAM) · Visual</v>
      </c>
      <c r="X411" t="str">
        <v>Groove Width Micrometer</v>
      </c>
      <c r="Y411" t="str">
        <v>GTIC-00XX Test Indicator</v>
      </c>
      <c r="Z411" t="str">
        <v>Indicator / Drop</v>
      </c>
      <c r="AA411" t="str">
        <v>Inspection Fixture · Go</v>
      </c>
      <c r="AB411" t="str">
        <v>Inspection Fixture · NoGo</v>
      </c>
      <c r="AC411" t="str">
        <v>Micrometer · Anvil GMAN-XXXX</v>
      </c>
      <c r="AD411" t="str">
        <v>Micrometer · Blade</v>
      </c>
      <c r="AE411" t="str">
        <v>Micrometer · Disc</v>
      </c>
      <c r="AF411" t="str">
        <v>Micrometer · Outside</v>
      </c>
      <c r="AG411" t="str">
        <v>Micrometer · Pitch</v>
      </c>
      <c r="AH411" t="str">
        <v>Micrometer · Point</v>
      </c>
      <c r="AI411" t="str">
        <v>Micrometer · Spline</v>
      </c>
      <c r="AJ411" t="str">
        <v xml:space="preserve">Micrometer · Spline / Calc. </v>
      </c>
      <c r="AK411" t="str">
        <v>not sure</v>
      </c>
      <c r="AL411" t="str">
        <v>Ring/Internal (IDT)</v>
      </c>
      <c r="AM411" t="str">
        <v xml:space="preserve">Test Indicator/Concent. Ga. </v>
      </c>
      <c r="AN411" t="str">
        <v>Thread Plug Gauge · Go</v>
      </c>
      <c r="AO411" t="str">
        <v>Thread Plug Gauge · Go/NoGo</v>
      </c>
      <c r="AP411" t="str">
        <v>Thread Plug Gauge · NoGo</v>
      </c>
      <c r="AQ411" t="str">
        <v>Thread Ring Gauge · Go</v>
      </c>
      <c r="AR411" t="str">
        <v>Thread Ring Gauge · Go/NoGo</v>
      </c>
      <c r="AS411" t="str">
        <v>Thread Ring Gauge · NoGo</v>
      </c>
      <c r="AT411" t="str">
        <v>Visual</v>
      </c>
      <c r="AU411" t="str">
        <v>Visual · (Microscope)</v>
      </c>
      <c r="AV411" t="str">
        <v>Visual · 10×</v>
      </c>
      <c r="AW411" t="str">
        <v>Visual · 2.25×</v>
      </c>
      <c r="AX411" t="str">
        <v>Visual · DV</v>
      </c>
      <c r="AY411" t="str">
        <v>Visual GritBlast Comparator</v>
      </c>
    </row>
    <row r="412" spans="3:51">
      <c r="C412" t="str" cm="1">
        <f t="array" ref="C412:AY412">TRANSPOSE(_xlfn._xlws.SORT(_xlfn._xlws.FILTER($A$2:$A$279,ISNUMBER(SEARCH('PartLib Table'!N419,$A$2:$A$279)),"not found")))</f>
        <v>Caliper</v>
      </c>
      <c r="D412" t="str">
        <v>Caliper/Go Gauge</v>
      </c>
      <c r="E412" t="str">
        <v>Caliper/Go Pin</v>
      </c>
      <c r="F412" t="str">
        <v>Caliper/Internal (IDT)</v>
      </c>
      <c r="G412" t="str">
        <v>Comparator / Var.Meas.</v>
      </c>
      <c r="H412" t="str">
        <v>Function Part</v>
      </c>
      <c r="I412" t="str">
        <v>Functional · Gauge</v>
      </c>
      <c r="J412" t="str">
        <v>Gauge · Go</v>
      </c>
      <c r="K412" t="str">
        <v>Gauge · Go/NoGo</v>
      </c>
      <c r="L412" t="str">
        <v>Gauge · NoGo</v>
      </c>
      <c r="M412" t="str">
        <v>Gauge Pins · Go</v>
      </c>
      <c r="N412" t="str">
        <v>Gauge Pins · Go/NoGo</v>
      </c>
      <c r="O412" t="str">
        <v>Gauge Pins · NoGo</v>
      </c>
      <c r="P412" t="str">
        <v>Gauge Pins · Var.Best.Fit.</v>
      </c>
      <c r="Q412" t="str">
        <v>GCMM-000X (CMM) · Pass / Fail</v>
      </c>
      <c r="R412" t="str">
        <v>GCMM-000X (CMM) · Var.Meas.</v>
      </c>
      <c r="S412" t="str">
        <v>GOMS-000X (Sylvac)</v>
      </c>
      <c r="T412" t="str">
        <v>GRAM-00XX (RAM) · Pass / Fail</v>
      </c>
      <c r="U412" t="str">
        <v>GRAM-00XX (RAM) · Program</v>
      </c>
      <c r="V412" t="str">
        <v>GRAM-00XX (RAM) · Var.Meas.</v>
      </c>
      <c r="W412" t="str">
        <v>GRAM-00XX (RAM) · Visual</v>
      </c>
      <c r="X412" t="str">
        <v>Groove Width Micrometer</v>
      </c>
      <c r="Y412" t="str">
        <v>GTIC-00XX Test Indicator</v>
      </c>
      <c r="Z412" t="str">
        <v>Indicator / Drop</v>
      </c>
      <c r="AA412" t="str">
        <v>Inspection Fixture · Go</v>
      </c>
      <c r="AB412" t="str">
        <v>Inspection Fixture · NoGo</v>
      </c>
      <c r="AC412" t="str">
        <v>Micrometer · Anvil GMAN-XXXX</v>
      </c>
      <c r="AD412" t="str">
        <v>Micrometer · Blade</v>
      </c>
      <c r="AE412" t="str">
        <v>Micrometer · Disc</v>
      </c>
      <c r="AF412" t="str">
        <v>Micrometer · Outside</v>
      </c>
      <c r="AG412" t="str">
        <v>Micrometer · Pitch</v>
      </c>
      <c r="AH412" t="str">
        <v>Micrometer · Point</v>
      </c>
      <c r="AI412" t="str">
        <v>Micrometer · Spline</v>
      </c>
      <c r="AJ412" t="str">
        <v xml:space="preserve">Micrometer · Spline / Calc. </v>
      </c>
      <c r="AK412" t="str">
        <v>not sure</v>
      </c>
      <c r="AL412" t="str">
        <v>Ring/Internal (IDT)</v>
      </c>
      <c r="AM412" t="str">
        <v xml:space="preserve">Test Indicator/Concent. Ga. </v>
      </c>
      <c r="AN412" t="str">
        <v>Thread Plug Gauge · Go</v>
      </c>
      <c r="AO412" t="str">
        <v>Thread Plug Gauge · Go/NoGo</v>
      </c>
      <c r="AP412" t="str">
        <v>Thread Plug Gauge · NoGo</v>
      </c>
      <c r="AQ412" t="str">
        <v>Thread Ring Gauge · Go</v>
      </c>
      <c r="AR412" t="str">
        <v>Thread Ring Gauge · Go/NoGo</v>
      </c>
      <c r="AS412" t="str">
        <v>Thread Ring Gauge · NoGo</v>
      </c>
      <c r="AT412" t="str">
        <v>Visual</v>
      </c>
      <c r="AU412" t="str">
        <v>Visual · (Microscope)</v>
      </c>
      <c r="AV412" t="str">
        <v>Visual · 10×</v>
      </c>
      <c r="AW412" t="str">
        <v>Visual · 2.25×</v>
      </c>
      <c r="AX412" t="str">
        <v>Visual · DV</v>
      </c>
      <c r="AY412" t="str">
        <v>Visual GritBlast Comparator</v>
      </c>
    </row>
    <row r="413" spans="3:51">
      <c r="C413" t="str" cm="1">
        <f t="array" ref="C413:AY413">TRANSPOSE(_xlfn._xlws.SORT(_xlfn._xlws.FILTER($A$2:$A$279,ISNUMBER(SEARCH('PartLib Table'!N420,$A$2:$A$279)),"not found")))</f>
        <v>Caliper</v>
      </c>
      <c r="D413" t="str">
        <v>Caliper/Go Gauge</v>
      </c>
      <c r="E413" t="str">
        <v>Caliper/Go Pin</v>
      </c>
      <c r="F413" t="str">
        <v>Caliper/Internal (IDT)</v>
      </c>
      <c r="G413" t="str">
        <v>Comparator / Var.Meas.</v>
      </c>
      <c r="H413" t="str">
        <v>Function Part</v>
      </c>
      <c r="I413" t="str">
        <v>Functional · Gauge</v>
      </c>
      <c r="J413" t="str">
        <v>Gauge · Go</v>
      </c>
      <c r="K413" t="str">
        <v>Gauge · Go/NoGo</v>
      </c>
      <c r="L413" t="str">
        <v>Gauge · NoGo</v>
      </c>
      <c r="M413" t="str">
        <v>Gauge Pins · Go</v>
      </c>
      <c r="N413" t="str">
        <v>Gauge Pins · Go/NoGo</v>
      </c>
      <c r="O413" t="str">
        <v>Gauge Pins · NoGo</v>
      </c>
      <c r="P413" t="str">
        <v>Gauge Pins · Var.Best.Fit.</v>
      </c>
      <c r="Q413" t="str">
        <v>GCMM-000X (CMM) · Pass / Fail</v>
      </c>
      <c r="R413" t="str">
        <v>GCMM-000X (CMM) · Var.Meas.</v>
      </c>
      <c r="S413" t="str">
        <v>GOMS-000X (Sylvac)</v>
      </c>
      <c r="T413" t="str">
        <v>GRAM-00XX (RAM) · Pass / Fail</v>
      </c>
      <c r="U413" t="str">
        <v>GRAM-00XX (RAM) · Program</v>
      </c>
      <c r="V413" t="str">
        <v>GRAM-00XX (RAM) · Var.Meas.</v>
      </c>
      <c r="W413" t="str">
        <v>GRAM-00XX (RAM) · Visual</v>
      </c>
      <c r="X413" t="str">
        <v>Groove Width Micrometer</v>
      </c>
      <c r="Y413" t="str">
        <v>GTIC-00XX Test Indicator</v>
      </c>
      <c r="Z413" t="str">
        <v>Indicator / Drop</v>
      </c>
      <c r="AA413" t="str">
        <v>Inspection Fixture · Go</v>
      </c>
      <c r="AB413" t="str">
        <v>Inspection Fixture · NoGo</v>
      </c>
      <c r="AC413" t="str">
        <v>Micrometer · Anvil GMAN-XXXX</v>
      </c>
      <c r="AD413" t="str">
        <v>Micrometer · Blade</v>
      </c>
      <c r="AE413" t="str">
        <v>Micrometer · Disc</v>
      </c>
      <c r="AF413" t="str">
        <v>Micrometer · Outside</v>
      </c>
      <c r="AG413" t="str">
        <v>Micrometer · Pitch</v>
      </c>
      <c r="AH413" t="str">
        <v>Micrometer · Point</v>
      </c>
      <c r="AI413" t="str">
        <v>Micrometer · Spline</v>
      </c>
      <c r="AJ413" t="str">
        <v xml:space="preserve">Micrometer · Spline / Calc. </v>
      </c>
      <c r="AK413" t="str">
        <v>not sure</v>
      </c>
      <c r="AL413" t="str">
        <v>Ring/Internal (IDT)</v>
      </c>
      <c r="AM413" t="str">
        <v xml:space="preserve">Test Indicator/Concent. Ga. </v>
      </c>
      <c r="AN413" t="str">
        <v>Thread Plug Gauge · Go</v>
      </c>
      <c r="AO413" t="str">
        <v>Thread Plug Gauge · Go/NoGo</v>
      </c>
      <c r="AP413" t="str">
        <v>Thread Plug Gauge · NoGo</v>
      </c>
      <c r="AQ413" t="str">
        <v>Thread Ring Gauge · Go</v>
      </c>
      <c r="AR413" t="str">
        <v>Thread Ring Gauge · Go/NoGo</v>
      </c>
      <c r="AS413" t="str">
        <v>Thread Ring Gauge · NoGo</v>
      </c>
      <c r="AT413" t="str">
        <v>Visual</v>
      </c>
      <c r="AU413" t="str">
        <v>Visual · (Microscope)</v>
      </c>
      <c r="AV413" t="str">
        <v>Visual · 10×</v>
      </c>
      <c r="AW413" t="str">
        <v>Visual · 2.25×</v>
      </c>
      <c r="AX413" t="str">
        <v>Visual · DV</v>
      </c>
      <c r="AY413" t="str">
        <v>Visual GritBlast Comparator</v>
      </c>
    </row>
    <row r="414" spans="3:51">
      <c r="C414" t="str" cm="1">
        <f t="array" ref="C414:AY414">TRANSPOSE(_xlfn._xlws.SORT(_xlfn._xlws.FILTER($A$2:$A$279,ISNUMBER(SEARCH('PartLib Table'!N421,$A$2:$A$279)),"not found")))</f>
        <v>Caliper</v>
      </c>
      <c r="D414" t="str">
        <v>Caliper/Go Gauge</v>
      </c>
      <c r="E414" t="str">
        <v>Caliper/Go Pin</v>
      </c>
      <c r="F414" t="str">
        <v>Caliper/Internal (IDT)</v>
      </c>
      <c r="G414" t="str">
        <v>Comparator / Var.Meas.</v>
      </c>
      <c r="H414" t="str">
        <v>Function Part</v>
      </c>
      <c r="I414" t="str">
        <v>Functional · Gauge</v>
      </c>
      <c r="J414" t="str">
        <v>Gauge · Go</v>
      </c>
      <c r="K414" t="str">
        <v>Gauge · Go/NoGo</v>
      </c>
      <c r="L414" t="str">
        <v>Gauge · NoGo</v>
      </c>
      <c r="M414" t="str">
        <v>Gauge Pins · Go</v>
      </c>
      <c r="N414" t="str">
        <v>Gauge Pins · Go/NoGo</v>
      </c>
      <c r="O414" t="str">
        <v>Gauge Pins · NoGo</v>
      </c>
      <c r="P414" t="str">
        <v>Gauge Pins · Var.Best.Fit.</v>
      </c>
      <c r="Q414" t="str">
        <v>GCMM-000X (CMM) · Pass / Fail</v>
      </c>
      <c r="R414" t="str">
        <v>GCMM-000X (CMM) · Var.Meas.</v>
      </c>
      <c r="S414" t="str">
        <v>GOMS-000X (Sylvac)</v>
      </c>
      <c r="T414" t="str">
        <v>GRAM-00XX (RAM) · Pass / Fail</v>
      </c>
      <c r="U414" t="str">
        <v>GRAM-00XX (RAM) · Program</v>
      </c>
      <c r="V414" t="str">
        <v>GRAM-00XX (RAM) · Var.Meas.</v>
      </c>
      <c r="W414" t="str">
        <v>GRAM-00XX (RAM) · Visual</v>
      </c>
      <c r="X414" t="str">
        <v>Groove Width Micrometer</v>
      </c>
      <c r="Y414" t="str">
        <v>GTIC-00XX Test Indicator</v>
      </c>
      <c r="Z414" t="str">
        <v>Indicator / Drop</v>
      </c>
      <c r="AA414" t="str">
        <v>Inspection Fixture · Go</v>
      </c>
      <c r="AB414" t="str">
        <v>Inspection Fixture · NoGo</v>
      </c>
      <c r="AC414" t="str">
        <v>Micrometer · Anvil GMAN-XXXX</v>
      </c>
      <c r="AD414" t="str">
        <v>Micrometer · Blade</v>
      </c>
      <c r="AE414" t="str">
        <v>Micrometer · Disc</v>
      </c>
      <c r="AF414" t="str">
        <v>Micrometer · Outside</v>
      </c>
      <c r="AG414" t="str">
        <v>Micrometer · Pitch</v>
      </c>
      <c r="AH414" t="str">
        <v>Micrometer · Point</v>
      </c>
      <c r="AI414" t="str">
        <v>Micrometer · Spline</v>
      </c>
      <c r="AJ414" t="str">
        <v xml:space="preserve">Micrometer · Spline / Calc. </v>
      </c>
      <c r="AK414" t="str">
        <v>not sure</v>
      </c>
      <c r="AL414" t="str">
        <v>Ring/Internal (IDT)</v>
      </c>
      <c r="AM414" t="str">
        <v xml:space="preserve">Test Indicator/Concent. Ga. </v>
      </c>
      <c r="AN414" t="str">
        <v>Thread Plug Gauge · Go</v>
      </c>
      <c r="AO414" t="str">
        <v>Thread Plug Gauge · Go/NoGo</v>
      </c>
      <c r="AP414" t="str">
        <v>Thread Plug Gauge · NoGo</v>
      </c>
      <c r="AQ414" t="str">
        <v>Thread Ring Gauge · Go</v>
      </c>
      <c r="AR414" t="str">
        <v>Thread Ring Gauge · Go/NoGo</v>
      </c>
      <c r="AS414" t="str">
        <v>Thread Ring Gauge · NoGo</v>
      </c>
      <c r="AT414" t="str">
        <v>Visual</v>
      </c>
      <c r="AU414" t="str">
        <v>Visual · (Microscope)</v>
      </c>
      <c r="AV414" t="str">
        <v>Visual · 10×</v>
      </c>
      <c r="AW414" t="str">
        <v>Visual · 2.25×</v>
      </c>
      <c r="AX414" t="str">
        <v>Visual · DV</v>
      </c>
      <c r="AY414" t="str">
        <v>Visual GritBlast Comparator</v>
      </c>
    </row>
    <row r="415" spans="3:51">
      <c r="C415" t="str" cm="1">
        <f t="array" ref="C415:AY415">TRANSPOSE(_xlfn._xlws.SORT(_xlfn._xlws.FILTER($A$2:$A$279,ISNUMBER(SEARCH('PartLib Table'!N422,$A$2:$A$279)),"not found")))</f>
        <v>Caliper</v>
      </c>
      <c r="D415" t="str">
        <v>Caliper/Go Gauge</v>
      </c>
      <c r="E415" t="str">
        <v>Caliper/Go Pin</v>
      </c>
      <c r="F415" t="str">
        <v>Caliper/Internal (IDT)</v>
      </c>
      <c r="G415" t="str">
        <v>Comparator / Var.Meas.</v>
      </c>
      <c r="H415" t="str">
        <v>Function Part</v>
      </c>
      <c r="I415" t="str">
        <v>Functional · Gauge</v>
      </c>
      <c r="J415" t="str">
        <v>Gauge · Go</v>
      </c>
      <c r="K415" t="str">
        <v>Gauge · Go/NoGo</v>
      </c>
      <c r="L415" t="str">
        <v>Gauge · NoGo</v>
      </c>
      <c r="M415" t="str">
        <v>Gauge Pins · Go</v>
      </c>
      <c r="N415" t="str">
        <v>Gauge Pins · Go/NoGo</v>
      </c>
      <c r="O415" t="str">
        <v>Gauge Pins · NoGo</v>
      </c>
      <c r="P415" t="str">
        <v>Gauge Pins · Var.Best.Fit.</v>
      </c>
      <c r="Q415" t="str">
        <v>GCMM-000X (CMM) · Pass / Fail</v>
      </c>
      <c r="R415" t="str">
        <v>GCMM-000X (CMM) · Var.Meas.</v>
      </c>
      <c r="S415" t="str">
        <v>GOMS-000X (Sylvac)</v>
      </c>
      <c r="T415" t="str">
        <v>GRAM-00XX (RAM) · Pass / Fail</v>
      </c>
      <c r="U415" t="str">
        <v>GRAM-00XX (RAM) · Program</v>
      </c>
      <c r="V415" t="str">
        <v>GRAM-00XX (RAM) · Var.Meas.</v>
      </c>
      <c r="W415" t="str">
        <v>GRAM-00XX (RAM) · Visual</v>
      </c>
      <c r="X415" t="str">
        <v>Groove Width Micrometer</v>
      </c>
      <c r="Y415" t="str">
        <v>GTIC-00XX Test Indicator</v>
      </c>
      <c r="Z415" t="str">
        <v>Indicator / Drop</v>
      </c>
      <c r="AA415" t="str">
        <v>Inspection Fixture · Go</v>
      </c>
      <c r="AB415" t="str">
        <v>Inspection Fixture · NoGo</v>
      </c>
      <c r="AC415" t="str">
        <v>Micrometer · Anvil GMAN-XXXX</v>
      </c>
      <c r="AD415" t="str">
        <v>Micrometer · Blade</v>
      </c>
      <c r="AE415" t="str">
        <v>Micrometer · Disc</v>
      </c>
      <c r="AF415" t="str">
        <v>Micrometer · Outside</v>
      </c>
      <c r="AG415" t="str">
        <v>Micrometer · Pitch</v>
      </c>
      <c r="AH415" t="str">
        <v>Micrometer · Point</v>
      </c>
      <c r="AI415" t="str">
        <v>Micrometer · Spline</v>
      </c>
      <c r="AJ415" t="str">
        <v xml:space="preserve">Micrometer · Spline / Calc. </v>
      </c>
      <c r="AK415" t="str">
        <v>not sure</v>
      </c>
      <c r="AL415" t="str">
        <v>Ring/Internal (IDT)</v>
      </c>
      <c r="AM415" t="str">
        <v xml:space="preserve">Test Indicator/Concent. Ga. </v>
      </c>
      <c r="AN415" t="str">
        <v>Thread Plug Gauge · Go</v>
      </c>
      <c r="AO415" t="str">
        <v>Thread Plug Gauge · Go/NoGo</v>
      </c>
      <c r="AP415" t="str">
        <v>Thread Plug Gauge · NoGo</v>
      </c>
      <c r="AQ415" t="str">
        <v>Thread Ring Gauge · Go</v>
      </c>
      <c r="AR415" t="str">
        <v>Thread Ring Gauge · Go/NoGo</v>
      </c>
      <c r="AS415" t="str">
        <v>Thread Ring Gauge · NoGo</v>
      </c>
      <c r="AT415" t="str">
        <v>Visual</v>
      </c>
      <c r="AU415" t="str">
        <v>Visual · (Microscope)</v>
      </c>
      <c r="AV415" t="str">
        <v>Visual · 10×</v>
      </c>
      <c r="AW415" t="str">
        <v>Visual · 2.25×</v>
      </c>
      <c r="AX415" t="str">
        <v>Visual · DV</v>
      </c>
      <c r="AY415" t="str">
        <v>Visual GritBlast Comparator</v>
      </c>
    </row>
    <row r="416" spans="3:51">
      <c r="C416" t="str" cm="1">
        <f t="array" ref="C416:AY416">TRANSPOSE(_xlfn._xlws.SORT(_xlfn._xlws.FILTER($A$2:$A$279,ISNUMBER(SEARCH('PartLib Table'!N423,$A$2:$A$279)),"not found")))</f>
        <v>Caliper</v>
      </c>
      <c r="D416" t="str">
        <v>Caliper/Go Gauge</v>
      </c>
      <c r="E416" t="str">
        <v>Caliper/Go Pin</v>
      </c>
      <c r="F416" t="str">
        <v>Caliper/Internal (IDT)</v>
      </c>
      <c r="G416" t="str">
        <v>Comparator / Var.Meas.</v>
      </c>
      <c r="H416" t="str">
        <v>Function Part</v>
      </c>
      <c r="I416" t="str">
        <v>Functional · Gauge</v>
      </c>
      <c r="J416" t="str">
        <v>Gauge · Go</v>
      </c>
      <c r="K416" t="str">
        <v>Gauge · Go/NoGo</v>
      </c>
      <c r="L416" t="str">
        <v>Gauge · NoGo</v>
      </c>
      <c r="M416" t="str">
        <v>Gauge Pins · Go</v>
      </c>
      <c r="N416" t="str">
        <v>Gauge Pins · Go/NoGo</v>
      </c>
      <c r="O416" t="str">
        <v>Gauge Pins · NoGo</v>
      </c>
      <c r="P416" t="str">
        <v>Gauge Pins · Var.Best.Fit.</v>
      </c>
      <c r="Q416" t="str">
        <v>GCMM-000X (CMM) · Pass / Fail</v>
      </c>
      <c r="R416" t="str">
        <v>GCMM-000X (CMM) · Var.Meas.</v>
      </c>
      <c r="S416" t="str">
        <v>GOMS-000X (Sylvac)</v>
      </c>
      <c r="T416" t="str">
        <v>GRAM-00XX (RAM) · Pass / Fail</v>
      </c>
      <c r="U416" t="str">
        <v>GRAM-00XX (RAM) · Program</v>
      </c>
      <c r="V416" t="str">
        <v>GRAM-00XX (RAM) · Var.Meas.</v>
      </c>
      <c r="W416" t="str">
        <v>GRAM-00XX (RAM) · Visual</v>
      </c>
      <c r="X416" t="str">
        <v>Groove Width Micrometer</v>
      </c>
      <c r="Y416" t="str">
        <v>GTIC-00XX Test Indicator</v>
      </c>
      <c r="Z416" t="str">
        <v>Indicator / Drop</v>
      </c>
      <c r="AA416" t="str">
        <v>Inspection Fixture · Go</v>
      </c>
      <c r="AB416" t="str">
        <v>Inspection Fixture · NoGo</v>
      </c>
      <c r="AC416" t="str">
        <v>Micrometer · Anvil GMAN-XXXX</v>
      </c>
      <c r="AD416" t="str">
        <v>Micrometer · Blade</v>
      </c>
      <c r="AE416" t="str">
        <v>Micrometer · Disc</v>
      </c>
      <c r="AF416" t="str">
        <v>Micrometer · Outside</v>
      </c>
      <c r="AG416" t="str">
        <v>Micrometer · Pitch</v>
      </c>
      <c r="AH416" t="str">
        <v>Micrometer · Point</v>
      </c>
      <c r="AI416" t="str">
        <v>Micrometer · Spline</v>
      </c>
      <c r="AJ416" t="str">
        <v xml:space="preserve">Micrometer · Spline / Calc. </v>
      </c>
      <c r="AK416" t="str">
        <v>not sure</v>
      </c>
      <c r="AL416" t="str">
        <v>Ring/Internal (IDT)</v>
      </c>
      <c r="AM416" t="str">
        <v xml:space="preserve">Test Indicator/Concent. Ga. </v>
      </c>
      <c r="AN416" t="str">
        <v>Thread Plug Gauge · Go</v>
      </c>
      <c r="AO416" t="str">
        <v>Thread Plug Gauge · Go/NoGo</v>
      </c>
      <c r="AP416" t="str">
        <v>Thread Plug Gauge · NoGo</v>
      </c>
      <c r="AQ416" t="str">
        <v>Thread Ring Gauge · Go</v>
      </c>
      <c r="AR416" t="str">
        <v>Thread Ring Gauge · Go/NoGo</v>
      </c>
      <c r="AS416" t="str">
        <v>Thread Ring Gauge · NoGo</v>
      </c>
      <c r="AT416" t="str">
        <v>Visual</v>
      </c>
      <c r="AU416" t="str">
        <v>Visual · (Microscope)</v>
      </c>
      <c r="AV416" t="str">
        <v>Visual · 10×</v>
      </c>
      <c r="AW416" t="str">
        <v>Visual · 2.25×</v>
      </c>
      <c r="AX416" t="str">
        <v>Visual · DV</v>
      </c>
      <c r="AY416" t="str">
        <v>Visual GritBlast Comparator</v>
      </c>
    </row>
    <row r="417" spans="3:51">
      <c r="C417" t="str" cm="1">
        <f t="array" ref="C417:AY417">TRANSPOSE(_xlfn._xlws.SORT(_xlfn._xlws.FILTER($A$2:$A$279,ISNUMBER(SEARCH('PartLib Table'!N424,$A$2:$A$279)),"not found")))</f>
        <v>Caliper</v>
      </c>
      <c r="D417" t="str">
        <v>Caliper/Go Gauge</v>
      </c>
      <c r="E417" t="str">
        <v>Caliper/Go Pin</v>
      </c>
      <c r="F417" t="str">
        <v>Caliper/Internal (IDT)</v>
      </c>
      <c r="G417" t="str">
        <v>Comparator / Var.Meas.</v>
      </c>
      <c r="H417" t="str">
        <v>Function Part</v>
      </c>
      <c r="I417" t="str">
        <v>Functional · Gauge</v>
      </c>
      <c r="J417" t="str">
        <v>Gauge · Go</v>
      </c>
      <c r="K417" t="str">
        <v>Gauge · Go/NoGo</v>
      </c>
      <c r="L417" t="str">
        <v>Gauge · NoGo</v>
      </c>
      <c r="M417" t="str">
        <v>Gauge Pins · Go</v>
      </c>
      <c r="N417" t="str">
        <v>Gauge Pins · Go/NoGo</v>
      </c>
      <c r="O417" t="str">
        <v>Gauge Pins · NoGo</v>
      </c>
      <c r="P417" t="str">
        <v>Gauge Pins · Var.Best.Fit.</v>
      </c>
      <c r="Q417" t="str">
        <v>GCMM-000X (CMM) · Pass / Fail</v>
      </c>
      <c r="R417" t="str">
        <v>GCMM-000X (CMM) · Var.Meas.</v>
      </c>
      <c r="S417" t="str">
        <v>GOMS-000X (Sylvac)</v>
      </c>
      <c r="T417" t="str">
        <v>GRAM-00XX (RAM) · Pass / Fail</v>
      </c>
      <c r="U417" t="str">
        <v>GRAM-00XX (RAM) · Program</v>
      </c>
      <c r="V417" t="str">
        <v>GRAM-00XX (RAM) · Var.Meas.</v>
      </c>
      <c r="W417" t="str">
        <v>GRAM-00XX (RAM) · Visual</v>
      </c>
      <c r="X417" t="str">
        <v>Groove Width Micrometer</v>
      </c>
      <c r="Y417" t="str">
        <v>GTIC-00XX Test Indicator</v>
      </c>
      <c r="Z417" t="str">
        <v>Indicator / Drop</v>
      </c>
      <c r="AA417" t="str">
        <v>Inspection Fixture · Go</v>
      </c>
      <c r="AB417" t="str">
        <v>Inspection Fixture · NoGo</v>
      </c>
      <c r="AC417" t="str">
        <v>Micrometer · Anvil GMAN-XXXX</v>
      </c>
      <c r="AD417" t="str">
        <v>Micrometer · Blade</v>
      </c>
      <c r="AE417" t="str">
        <v>Micrometer · Disc</v>
      </c>
      <c r="AF417" t="str">
        <v>Micrometer · Outside</v>
      </c>
      <c r="AG417" t="str">
        <v>Micrometer · Pitch</v>
      </c>
      <c r="AH417" t="str">
        <v>Micrometer · Point</v>
      </c>
      <c r="AI417" t="str">
        <v>Micrometer · Spline</v>
      </c>
      <c r="AJ417" t="str">
        <v xml:space="preserve">Micrometer · Spline / Calc. </v>
      </c>
      <c r="AK417" t="str">
        <v>not sure</v>
      </c>
      <c r="AL417" t="str">
        <v>Ring/Internal (IDT)</v>
      </c>
      <c r="AM417" t="str">
        <v xml:space="preserve">Test Indicator/Concent. Ga. </v>
      </c>
      <c r="AN417" t="str">
        <v>Thread Plug Gauge · Go</v>
      </c>
      <c r="AO417" t="str">
        <v>Thread Plug Gauge · Go/NoGo</v>
      </c>
      <c r="AP417" t="str">
        <v>Thread Plug Gauge · NoGo</v>
      </c>
      <c r="AQ417" t="str">
        <v>Thread Ring Gauge · Go</v>
      </c>
      <c r="AR417" t="str">
        <v>Thread Ring Gauge · Go/NoGo</v>
      </c>
      <c r="AS417" t="str">
        <v>Thread Ring Gauge · NoGo</v>
      </c>
      <c r="AT417" t="str">
        <v>Visual</v>
      </c>
      <c r="AU417" t="str">
        <v>Visual · (Microscope)</v>
      </c>
      <c r="AV417" t="str">
        <v>Visual · 10×</v>
      </c>
      <c r="AW417" t="str">
        <v>Visual · 2.25×</v>
      </c>
      <c r="AX417" t="str">
        <v>Visual · DV</v>
      </c>
      <c r="AY417" t="str">
        <v>Visual GritBlast Comparator</v>
      </c>
    </row>
    <row r="418" spans="3:51">
      <c r="C418" t="str" cm="1">
        <f t="array" ref="C418:AY418">TRANSPOSE(_xlfn._xlws.SORT(_xlfn._xlws.FILTER($A$2:$A$279,ISNUMBER(SEARCH('PartLib Table'!N425,$A$2:$A$279)),"not found")))</f>
        <v>Caliper</v>
      </c>
      <c r="D418" t="str">
        <v>Caliper/Go Gauge</v>
      </c>
      <c r="E418" t="str">
        <v>Caliper/Go Pin</v>
      </c>
      <c r="F418" t="str">
        <v>Caliper/Internal (IDT)</v>
      </c>
      <c r="G418" t="str">
        <v>Comparator / Var.Meas.</v>
      </c>
      <c r="H418" t="str">
        <v>Function Part</v>
      </c>
      <c r="I418" t="str">
        <v>Functional · Gauge</v>
      </c>
      <c r="J418" t="str">
        <v>Gauge · Go</v>
      </c>
      <c r="K418" t="str">
        <v>Gauge · Go/NoGo</v>
      </c>
      <c r="L418" t="str">
        <v>Gauge · NoGo</v>
      </c>
      <c r="M418" t="str">
        <v>Gauge Pins · Go</v>
      </c>
      <c r="N418" t="str">
        <v>Gauge Pins · Go/NoGo</v>
      </c>
      <c r="O418" t="str">
        <v>Gauge Pins · NoGo</v>
      </c>
      <c r="P418" t="str">
        <v>Gauge Pins · Var.Best.Fit.</v>
      </c>
      <c r="Q418" t="str">
        <v>GCMM-000X (CMM) · Pass / Fail</v>
      </c>
      <c r="R418" t="str">
        <v>GCMM-000X (CMM) · Var.Meas.</v>
      </c>
      <c r="S418" t="str">
        <v>GOMS-000X (Sylvac)</v>
      </c>
      <c r="T418" t="str">
        <v>GRAM-00XX (RAM) · Pass / Fail</v>
      </c>
      <c r="U418" t="str">
        <v>GRAM-00XX (RAM) · Program</v>
      </c>
      <c r="V418" t="str">
        <v>GRAM-00XX (RAM) · Var.Meas.</v>
      </c>
      <c r="W418" t="str">
        <v>GRAM-00XX (RAM) · Visual</v>
      </c>
      <c r="X418" t="str">
        <v>Groove Width Micrometer</v>
      </c>
      <c r="Y418" t="str">
        <v>GTIC-00XX Test Indicator</v>
      </c>
      <c r="Z418" t="str">
        <v>Indicator / Drop</v>
      </c>
      <c r="AA418" t="str">
        <v>Inspection Fixture · Go</v>
      </c>
      <c r="AB418" t="str">
        <v>Inspection Fixture · NoGo</v>
      </c>
      <c r="AC418" t="str">
        <v>Micrometer · Anvil GMAN-XXXX</v>
      </c>
      <c r="AD418" t="str">
        <v>Micrometer · Blade</v>
      </c>
      <c r="AE418" t="str">
        <v>Micrometer · Disc</v>
      </c>
      <c r="AF418" t="str">
        <v>Micrometer · Outside</v>
      </c>
      <c r="AG418" t="str">
        <v>Micrometer · Pitch</v>
      </c>
      <c r="AH418" t="str">
        <v>Micrometer · Point</v>
      </c>
      <c r="AI418" t="str">
        <v>Micrometer · Spline</v>
      </c>
      <c r="AJ418" t="str">
        <v xml:space="preserve">Micrometer · Spline / Calc. </v>
      </c>
      <c r="AK418" t="str">
        <v>not sure</v>
      </c>
      <c r="AL418" t="str">
        <v>Ring/Internal (IDT)</v>
      </c>
      <c r="AM418" t="str">
        <v xml:space="preserve">Test Indicator/Concent. Ga. </v>
      </c>
      <c r="AN418" t="str">
        <v>Thread Plug Gauge · Go</v>
      </c>
      <c r="AO418" t="str">
        <v>Thread Plug Gauge · Go/NoGo</v>
      </c>
      <c r="AP418" t="str">
        <v>Thread Plug Gauge · NoGo</v>
      </c>
      <c r="AQ418" t="str">
        <v>Thread Ring Gauge · Go</v>
      </c>
      <c r="AR418" t="str">
        <v>Thread Ring Gauge · Go/NoGo</v>
      </c>
      <c r="AS418" t="str">
        <v>Thread Ring Gauge · NoGo</v>
      </c>
      <c r="AT418" t="str">
        <v>Visual</v>
      </c>
      <c r="AU418" t="str">
        <v>Visual · (Microscope)</v>
      </c>
      <c r="AV418" t="str">
        <v>Visual · 10×</v>
      </c>
      <c r="AW418" t="str">
        <v>Visual · 2.25×</v>
      </c>
      <c r="AX418" t="str">
        <v>Visual · DV</v>
      </c>
      <c r="AY418" t="str">
        <v>Visual GritBlast Comparator</v>
      </c>
    </row>
    <row r="419" spans="3:51">
      <c r="C419" t="str" cm="1">
        <f t="array" ref="C419:AY419">TRANSPOSE(_xlfn._xlws.SORT(_xlfn._xlws.FILTER($A$2:$A$279,ISNUMBER(SEARCH('PartLib Table'!N426,$A$2:$A$279)),"not found")))</f>
        <v>Caliper</v>
      </c>
      <c r="D419" t="str">
        <v>Caliper/Go Gauge</v>
      </c>
      <c r="E419" t="str">
        <v>Caliper/Go Pin</v>
      </c>
      <c r="F419" t="str">
        <v>Caliper/Internal (IDT)</v>
      </c>
      <c r="G419" t="str">
        <v>Comparator / Var.Meas.</v>
      </c>
      <c r="H419" t="str">
        <v>Function Part</v>
      </c>
      <c r="I419" t="str">
        <v>Functional · Gauge</v>
      </c>
      <c r="J419" t="str">
        <v>Gauge · Go</v>
      </c>
      <c r="K419" t="str">
        <v>Gauge · Go/NoGo</v>
      </c>
      <c r="L419" t="str">
        <v>Gauge · NoGo</v>
      </c>
      <c r="M419" t="str">
        <v>Gauge Pins · Go</v>
      </c>
      <c r="N419" t="str">
        <v>Gauge Pins · Go/NoGo</v>
      </c>
      <c r="O419" t="str">
        <v>Gauge Pins · NoGo</v>
      </c>
      <c r="P419" t="str">
        <v>Gauge Pins · Var.Best.Fit.</v>
      </c>
      <c r="Q419" t="str">
        <v>GCMM-000X (CMM) · Pass / Fail</v>
      </c>
      <c r="R419" t="str">
        <v>GCMM-000X (CMM) · Var.Meas.</v>
      </c>
      <c r="S419" t="str">
        <v>GOMS-000X (Sylvac)</v>
      </c>
      <c r="T419" t="str">
        <v>GRAM-00XX (RAM) · Pass / Fail</v>
      </c>
      <c r="U419" t="str">
        <v>GRAM-00XX (RAM) · Program</v>
      </c>
      <c r="V419" t="str">
        <v>GRAM-00XX (RAM) · Var.Meas.</v>
      </c>
      <c r="W419" t="str">
        <v>GRAM-00XX (RAM) · Visual</v>
      </c>
      <c r="X419" t="str">
        <v>Groove Width Micrometer</v>
      </c>
      <c r="Y419" t="str">
        <v>GTIC-00XX Test Indicator</v>
      </c>
      <c r="Z419" t="str">
        <v>Indicator / Drop</v>
      </c>
      <c r="AA419" t="str">
        <v>Inspection Fixture · Go</v>
      </c>
      <c r="AB419" t="str">
        <v>Inspection Fixture · NoGo</v>
      </c>
      <c r="AC419" t="str">
        <v>Micrometer · Anvil GMAN-XXXX</v>
      </c>
      <c r="AD419" t="str">
        <v>Micrometer · Blade</v>
      </c>
      <c r="AE419" t="str">
        <v>Micrometer · Disc</v>
      </c>
      <c r="AF419" t="str">
        <v>Micrometer · Outside</v>
      </c>
      <c r="AG419" t="str">
        <v>Micrometer · Pitch</v>
      </c>
      <c r="AH419" t="str">
        <v>Micrometer · Point</v>
      </c>
      <c r="AI419" t="str">
        <v>Micrometer · Spline</v>
      </c>
      <c r="AJ419" t="str">
        <v xml:space="preserve">Micrometer · Spline / Calc. </v>
      </c>
      <c r="AK419" t="str">
        <v>not sure</v>
      </c>
      <c r="AL419" t="str">
        <v>Ring/Internal (IDT)</v>
      </c>
      <c r="AM419" t="str">
        <v xml:space="preserve">Test Indicator/Concent. Ga. </v>
      </c>
      <c r="AN419" t="str">
        <v>Thread Plug Gauge · Go</v>
      </c>
      <c r="AO419" t="str">
        <v>Thread Plug Gauge · Go/NoGo</v>
      </c>
      <c r="AP419" t="str">
        <v>Thread Plug Gauge · NoGo</v>
      </c>
      <c r="AQ419" t="str">
        <v>Thread Ring Gauge · Go</v>
      </c>
      <c r="AR419" t="str">
        <v>Thread Ring Gauge · Go/NoGo</v>
      </c>
      <c r="AS419" t="str">
        <v>Thread Ring Gauge · NoGo</v>
      </c>
      <c r="AT419" t="str">
        <v>Visual</v>
      </c>
      <c r="AU419" t="str">
        <v>Visual · (Microscope)</v>
      </c>
      <c r="AV419" t="str">
        <v>Visual · 10×</v>
      </c>
      <c r="AW419" t="str">
        <v>Visual · 2.25×</v>
      </c>
      <c r="AX419" t="str">
        <v>Visual · DV</v>
      </c>
      <c r="AY419" t="str">
        <v>Visual GritBlast Comparator</v>
      </c>
    </row>
    <row r="420" spans="3:51">
      <c r="C420" t="str" cm="1">
        <f t="array" ref="C420:AY420">TRANSPOSE(_xlfn._xlws.SORT(_xlfn._xlws.FILTER($A$2:$A$279,ISNUMBER(SEARCH('PartLib Table'!N427,$A$2:$A$279)),"not found")))</f>
        <v>Caliper</v>
      </c>
      <c r="D420" t="str">
        <v>Caliper/Go Gauge</v>
      </c>
      <c r="E420" t="str">
        <v>Caliper/Go Pin</v>
      </c>
      <c r="F420" t="str">
        <v>Caliper/Internal (IDT)</v>
      </c>
      <c r="G420" t="str">
        <v>Comparator / Var.Meas.</v>
      </c>
      <c r="H420" t="str">
        <v>Function Part</v>
      </c>
      <c r="I420" t="str">
        <v>Functional · Gauge</v>
      </c>
      <c r="J420" t="str">
        <v>Gauge · Go</v>
      </c>
      <c r="K420" t="str">
        <v>Gauge · Go/NoGo</v>
      </c>
      <c r="L420" t="str">
        <v>Gauge · NoGo</v>
      </c>
      <c r="M420" t="str">
        <v>Gauge Pins · Go</v>
      </c>
      <c r="N420" t="str">
        <v>Gauge Pins · Go/NoGo</v>
      </c>
      <c r="O420" t="str">
        <v>Gauge Pins · NoGo</v>
      </c>
      <c r="P420" t="str">
        <v>Gauge Pins · Var.Best.Fit.</v>
      </c>
      <c r="Q420" t="str">
        <v>GCMM-000X (CMM) · Pass / Fail</v>
      </c>
      <c r="R420" t="str">
        <v>GCMM-000X (CMM) · Var.Meas.</v>
      </c>
      <c r="S420" t="str">
        <v>GOMS-000X (Sylvac)</v>
      </c>
      <c r="T420" t="str">
        <v>GRAM-00XX (RAM) · Pass / Fail</v>
      </c>
      <c r="U420" t="str">
        <v>GRAM-00XX (RAM) · Program</v>
      </c>
      <c r="V420" t="str">
        <v>GRAM-00XX (RAM) · Var.Meas.</v>
      </c>
      <c r="W420" t="str">
        <v>GRAM-00XX (RAM) · Visual</v>
      </c>
      <c r="X420" t="str">
        <v>Groove Width Micrometer</v>
      </c>
      <c r="Y420" t="str">
        <v>GTIC-00XX Test Indicator</v>
      </c>
      <c r="Z420" t="str">
        <v>Indicator / Drop</v>
      </c>
      <c r="AA420" t="str">
        <v>Inspection Fixture · Go</v>
      </c>
      <c r="AB420" t="str">
        <v>Inspection Fixture · NoGo</v>
      </c>
      <c r="AC420" t="str">
        <v>Micrometer · Anvil GMAN-XXXX</v>
      </c>
      <c r="AD420" t="str">
        <v>Micrometer · Blade</v>
      </c>
      <c r="AE420" t="str">
        <v>Micrometer · Disc</v>
      </c>
      <c r="AF420" t="str">
        <v>Micrometer · Outside</v>
      </c>
      <c r="AG420" t="str">
        <v>Micrometer · Pitch</v>
      </c>
      <c r="AH420" t="str">
        <v>Micrometer · Point</v>
      </c>
      <c r="AI420" t="str">
        <v>Micrometer · Spline</v>
      </c>
      <c r="AJ420" t="str">
        <v xml:space="preserve">Micrometer · Spline / Calc. </v>
      </c>
      <c r="AK420" t="str">
        <v>not sure</v>
      </c>
      <c r="AL420" t="str">
        <v>Ring/Internal (IDT)</v>
      </c>
      <c r="AM420" t="str">
        <v xml:space="preserve">Test Indicator/Concent. Ga. </v>
      </c>
      <c r="AN420" t="str">
        <v>Thread Plug Gauge · Go</v>
      </c>
      <c r="AO420" t="str">
        <v>Thread Plug Gauge · Go/NoGo</v>
      </c>
      <c r="AP420" t="str">
        <v>Thread Plug Gauge · NoGo</v>
      </c>
      <c r="AQ420" t="str">
        <v>Thread Ring Gauge · Go</v>
      </c>
      <c r="AR420" t="str">
        <v>Thread Ring Gauge · Go/NoGo</v>
      </c>
      <c r="AS420" t="str">
        <v>Thread Ring Gauge · NoGo</v>
      </c>
      <c r="AT420" t="str">
        <v>Visual</v>
      </c>
      <c r="AU420" t="str">
        <v>Visual · (Microscope)</v>
      </c>
      <c r="AV420" t="str">
        <v>Visual · 10×</v>
      </c>
      <c r="AW420" t="str">
        <v>Visual · 2.25×</v>
      </c>
      <c r="AX420" t="str">
        <v>Visual · DV</v>
      </c>
      <c r="AY420" t="str">
        <v>Visual GritBlast Comparator</v>
      </c>
    </row>
    <row r="421" spans="3:51">
      <c r="C421" t="str" cm="1">
        <f t="array" ref="C421:AY421">TRANSPOSE(_xlfn._xlws.SORT(_xlfn._xlws.FILTER($A$2:$A$279,ISNUMBER(SEARCH('PartLib Table'!N428,$A$2:$A$279)),"not found")))</f>
        <v>Caliper</v>
      </c>
      <c r="D421" t="str">
        <v>Caliper/Go Gauge</v>
      </c>
      <c r="E421" t="str">
        <v>Caliper/Go Pin</v>
      </c>
      <c r="F421" t="str">
        <v>Caliper/Internal (IDT)</v>
      </c>
      <c r="G421" t="str">
        <v>Comparator / Var.Meas.</v>
      </c>
      <c r="H421" t="str">
        <v>Function Part</v>
      </c>
      <c r="I421" t="str">
        <v>Functional · Gauge</v>
      </c>
      <c r="J421" t="str">
        <v>Gauge · Go</v>
      </c>
      <c r="K421" t="str">
        <v>Gauge · Go/NoGo</v>
      </c>
      <c r="L421" t="str">
        <v>Gauge · NoGo</v>
      </c>
      <c r="M421" t="str">
        <v>Gauge Pins · Go</v>
      </c>
      <c r="N421" t="str">
        <v>Gauge Pins · Go/NoGo</v>
      </c>
      <c r="O421" t="str">
        <v>Gauge Pins · NoGo</v>
      </c>
      <c r="P421" t="str">
        <v>Gauge Pins · Var.Best.Fit.</v>
      </c>
      <c r="Q421" t="str">
        <v>GCMM-000X (CMM) · Pass / Fail</v>
      </c>
      <c r="R421" t="str">
        <v>GCMM-000X (CMM) · Var.Meas.</v>
      </c>
      <c r="S421" t="str">
        <v>GOMS-000X (Sylvac)</v>
      </c>
      <c r="T421" t="str">
        <v>GRAM-00XX (RAM) · Pass / Fail</v>
      </c>
      <c r="U421" t="str">
        <v>GRAM-00XX (RAM) · Program</v>
      </c>
      <c r="V421" t="str">
        <v>GRAM-00XX (RAM) · Var.Meas.</v>
      </c>
      <c r="W421" t="str">
        <v>GRAM-00XX (RAM) · Visual</v>
      </c>
      <c r="X421" t="str">
        <v>Groove Width Micrometer</v>
      </c>
      <c r="Y421" t="str">
        <v>GTIC-00XX Test Indicator</v>
      </c>
      <c r="Z421" t="str">
        <v>Indicator / Drop</v>
      </c>
      <c r="AA421" t="str">
        <v>Inspection Fixture · Go</v>
      </c>
      <c r="AB421" t="str">
        <v>Inspection Fixture · NoGo</v>
      </c>
      <c r="AC421" t="str">
        <v>Micrometer · Anvil GMAN-XXXX</v>
      </c>
      <c r="AD421" t="str">
        <v>Micrometer · Blade</v>
      </c>
      <c r="AE421" t="str">
        <v>Micrometer · Disc</v>
      </c>
      <c r="AF421" t="str">
        <v>Micrometer · Outside</v>
      </c>
      <c r="AG421" t="str">
        <v>Micrometer · Pitch</v>
      </c>
      <c r="AH421" t="str">
        <v>Micrometer · Point</v>
      </c>
      <c r="AI421" t="str">
        <v>Micrometer · Spline</v>
      </c>
      <c r="AJ421" t="str">
        <v xml:space="preserve">Micrometer · Spline / Calc. </v>
      </c>
      <c r="AK421" t="str">
        <v>not sure</v>
      </c>
      <c r="AL421" t="str">
        <v>Ring/Internal (IDT)</v>
      </c>
      <c r="AM421" t="str">
        <v xml:space="preserve">Test Indicator/Concent. Ga. </v>
      </c>
      <c r="AN421" t="str">
        <v>Thread Plug Gauge · Go</v>
      </c>
      <c r="AO421" t="str">
        <v>Thread Plug Gauge · Go/NoGo</v>
      </c>
      <c r="AP421" t="str">
        <v>Thread Plug Gauge · NoGo</v>
      </c>
      <c r="AQ421" t="str">
        <v>Thread Ring Gauge · Go</v>
      </c>
      <c r="AR421" t="str">
        <v>Thread Ring Gauge · Go/NoGo</v>
      </c>
      <c r="AS421" t="str">
        <v>Thread Ring Gauge · NoGo</v>
      </c>
      <c r="AT421" t="str">
        <v>Visual</v>
      </c>
      <c r="AU421" t="str">
        <v>Visual · (Microscope)</v>
      </c>
      <c r="AV421" t="str">
        <v>Visual · 10×</v>
      </c>
      <c r="AW421" t="str">
        <v>Visual · 2.25×</v>
      </c>
      <c r="AX421" t="str">
        <v>Visual · DV</v>
      </c>
      <c r="AY421" t="str">
        <v>Visual GritBlast Comparator</v>
      </c>
    </row>
    <row r="422" spans="3:51">
      <c r="C422" t="str" cm="1">
        <f t="array" ref="C422:AY422">TRANSPOSE(_xlfn._xlws.SORT(_xlfn._xlws.FILTER($A$2:$A$279,ISNUMBER(SEARCH('PartLib Table'!N429,$A$2:$A$279)),"not found")))</f>
        <v>Caliper</v>
      </c>
      <c r="D422" t="str">
        <v>Caliper/Go Gauge</v>
      </c>
      <c r="E422" t="str">
        <v>Caliper/Go Pin</v>
      </c>
      <c r="F422" t="str">
        <v>Caliper/Internal (IDT)</v>
      </c>
      <c r="G422" t="str">
        <v>Comparator / Var.Meas.</v>
      </c>
      <c r="H422" t="str">
        <v>Function Part</v>
      </c>
      <c r="I422" t="str">
        <v>Functional · Gauge</v>
      </c>
      <c r="J422" t="str">
        <v>Gauge · Go</v>
      </c>
      <c r="K422" t="str">
        <v>Gauge · Go/NoGo</v>
      </c>
      <c r="L422" t="str">
        <v>Gauge · NoGo</v>
      </c>
      <c r="M422" t="str">
        <v>Gauge Pins · Go</v>
      </c>
      <c r="N422" t="str">
        <v>Gauge Pins · Go/NoGo</v>
      </c>
      <c r="O422" t="str">
        <v>Gauge Pins · NoGo</v>
      </c>
      <c r="P422" t="str">
        <v>Gauge Pins · Var.Best.Fit.</v>
      </c>
      <c r="Q422" t="str">
        <v>GCMM-000X (CMM) · Pass / Fail</v>
      </c>
      <c r="R422" t="str">
        <v>GCMM-000X (CMM) · Var.Meas.</v>
      </c>
      <c r="S422" t="str">
        <v>GOMS-000X (Sylvac)</v>
      </c>
      <c r="T422" t="str">
        <v>GRAM-00XX (RAM) · Pass / Fail</v>
      </c>
      <c r="U422" t="str">
        <v>GRAM-00XX (RAM) · Program</v>
      </c>
      <c r="V422" t="str">
        <v>GRAM-00XX (RAM) · Var.Meas.</v>
      </c>
      <c r="W422" t="str">
        <v>GRAM-00XX (RAM) · Visual</v>
      </c>
      <c r="X422" t="str">
        <v>Groove Width Micrometer</v>
      </c>
      <c r="Y422" t="str">
        <v>GTIC-00XX Test Indicator</v>
      </c>
      <c r="Z422" t="str">
        <v>Indicator / Drop</v>
      </c>
      <c r="AA422" t="str">
        <v>Inspection Fixture · Go</v>
      </c>
      <c r="AB422" t="str">
        <v>Inspection Fixture · NoGo</v>
      </c>
      <c r="AC422" t="str">
        <v>Micrometer · Anvil GMAN-XXXX</v>
      </c>
      <c r="AD422" t="str">
        <v>Micrometer · Blade</v>
      </c>
      <c r="AE422" t="str">
        <v>Micrometer · Disc</v>
      </c>
      <c r="AF422" t="str">
        <v>Micrometer · Outside</v>
      </c>
      <c r="AG422" t="str">
        <v>Micrometer · Pitch</v>
      </c>
      <c r="AH422" t="str">
        <v>Micrometer · Point</v>
      </c>
      <c r="AI422" t="str">
        <v>Micrometer · Spline</v>
      </c>
      <c r="AJ422" t="str">
        <v xml:space="preserve">Micrometer · Spline / Calc. </v>
      </c>
      <c r="AK422" t="str">
        <v>not sure</v>
      </c>
      <c r="AL422" t="str">
        <v>Ring/Internal (IDT)</v>
      </c>
      <c r="AM422" t="str">
        <v xml:space="preserve">Test Indicator/Concent. Ga. </v>
      </c>
      <c r="AN422" t="str">
        <v>Thread Plug Gauge · Go</v>
      </c>
      <c r="AO422" t="str">
        <v>Thread Plug Gauge · Go/NoGo</v>
      </c>
      <c r="AP422" t="str">
        <v>Thread Plug Gauge · NoGo</v>
      </c>
      <c r="AQ422" t="str">
        <v>Thread Ring Gauge · Go</v>
      </c>
      <c r="AR422" t="str">
        <v>Thread Ring Gauge · Go/NoGo</v>
      </c>
      <c r="AS422" t="str">
        <v>Thread Ring Gauge · NoGo</v>
      </c>
      <c r="AT422" t="str">
        <v>Visual</v>
      </c>
      <c r="AU422" t="str">
        <v>Visual · (Microscope)</v>
      </c>
      <c r="AV422" t="str">
        <v>Visual · 10×</v>
      </c>
      <c r="AW422" t="str">
        <v>Visual · 2.25×</v>
      </c>
      <c r="AX422" t="str">
        <v>Visual · DV</v>
      </c>
      <c r="AY422" t="str">
        <v>Visual GritBlast Comparator</v>
      </c>
    </row>
    <row r="423" spans="3:51">
      <c r="C423" t="str" cm="1">
        <f t="array" ref="C423:AY423">TRANSPOSE(_xlfn._xlws.SORT(_xlfn._xlws.FILTER($A$2:$A$279,ISNUMBER(SEARCH('PartLib Table'!N430,$A$2:$A$279)),"not found")))</f>
        <v>Caliper</v>
      </c>
      <c r="D423" t="str">
        <v>Caliper/Go Gauge</v>
      </c>
      <c r="E423" t="str">
        <v>Caliper/Go Pin</v>
      </c>
      <c r="F423" t="str">
        <v>Caliper/Internal (IDT)</v>
      </c>
      <c r="G423" t="str">
        <v>Comparator / Var.Meas.</v>
      </c>
      <c r="H423" t="str">
        <v>Function Part</v>
      </c>
      <c r="I423" t="str">
        <v>Functional · Gauge</v>
      </c>
      <c r="J423" t="str">
        <v>Gauge · Go</v>
      </c>
      <c r="K423" t="str">
        <v>Gauge · Go/NoGo</v>
      </c>
      <c r="L423" t="str">
        <v>Gauge · NoGo</v>
      </c>
      <c r="M423" t="str">
        <v>Gauge Pins · Go</v>
      </c>
      <c r="N423" t="str">
        <v>Gauge Pins · Go/NoGo</v>
      </c>
      <c r="O423" t="str">
        <v>Gauge Pins · NoGo</v>
      </c>
      <c r="P423" t="str">
        <v>Gauge Pins · Var.Best.Fit.</v>
      </c>
      <c r="Q423" t="str">
        <v>GCMM-000X (CMM) · Pass / Fail</v>
      </c>
      <c r="R423" t="str">
        <v>GCMM-000X (CMM) · Var.Meas.</v>
      </c>
      <c r="S423" t="str">
        <v>GOMS-000X (Sylvac)</v>
      </c>
      <c r="T423" t="str">
        <v>GRAM-00XX (RAM) · Pass / Fail</v>
      </c>
      <c r="U423" t="str">
        <v>GRAM-00XX (RAM) · Program</v>
      </c>
      <c r="V423" t="str">
        <v>GRAM-00XX (RAM) · Var.Meas.</v>
      </c>
      <c r="W423" t="str">
        <v>GRAM-00XX (RAM) · Visual</v>
      </c>
      <c r="X423" t="str">
        <v>Groove Width Micrometer</v>
      </c>
      <c r="Y423" t="str">
        <v>GTIC-00XX Test Indicator</v>
      </c>
      <c r="Z423" t="str">
        <v>Indicator / Drop</v>
      </c>
      <c r="AA423" t="str">
        <v>Inspection Fixture · Go</v>
      </c>
      <c r="AB423" t="str">
        <v>Inspection Fixture · NoGo</v>
      </c>
      <c r="AC423" t="str">
        <v>Micrometer · Anvil GMAN-XXXX</v>
      </c>
      <c r="AD423" t="str">
        <v>Micrometer · Blade</v>
      </c>
      <c r="AE423" t="str">
        <v>Micrometer · Disc</v>
      </c>
      <c r="AF423" t="str">
        <v>Micrometer · Outside</v>
      </c>
      <c r="AG423" t="str">
        <v>Micrometer · Pitch</v>
      </c>
      <c r="AH423" t="str">
        <v>Micrometer · Point</v>
      </c>
      <c r="AI423" t="str">
        <v>Micrometer · Spline</v>
      </c>
      <c r="AJ423" t="str">
        <v xml:space="preserve">Micrometer · Spline / Calc. </v>
      </c>
      <c r="AK423" t="str">
        <v>not sure</v>
      </c>
      <c r="AL423" t="str">
        <v>Ring/Internal (IDT)</v>
      </c>
      <c r="AM423" t="str">
        <v xml:space="preserve">Test Indicator/Concent. Ga. </v>
      </c>
      <c r="AN423" t="str">
        <v>Thread Plug Gauge · Go</v>
      </c>
      <c r="AO423" t="str">
        <v>Thread Plug Gauge · Go/NoGo</v>
      </c>
      <c r="AP423" t="str">
        <v>Thread Plug Gauge · NoGo</v>
      </c>
      <c r="AQ423" t="str">
        <v>Thread Ring Gauge · Go</v>
      </c>
      <c r="AR423" t="str">
        <v>Thread Ring Gauge · Go/NoGo</v>
      </c>
      <c r="AS423" t="str">
        <v>Thread Ring Gauge · NoGo</v>
      </c>
      <c r="AT423" t="str">
        <v>Visual</v>
      </c>
      <c r="AU423" t="str">
        <v>Visual · (Microscope)</v>
      </c>
      <c r="AV423" t="str">
        <v>Visual · 10×</v>
      </c>
      <c r="AW423" t="str">
        <v>Visual · 2.25×</v>
      </c>
      <c r="AX423" t="str">
        <v>Visual · DV</v>
      </c>
      <c r="AY423" t="str">
        <v>Visual GritBlast Comparator</v>
      </c>
    </row>
    <row r="424" spans="3:51">
      <c r="C424" t="str" cm="1">
        <f t="array" ref="C424:AY424">TRANSPOSE(_xlfn._xlws.SORT(_xlfn._xlws.FILTER($A$2:$A$279,ISNUMBER(SEARCH('PartLib Table'!N431,$A$2:$A$279)),"not found")))</f>
        <v>Caliper</v>
      </c>
      <c r="D424" t="str">
        <v>Caliper/Go Gauge</v>
      </c>
      <c r="E424" t="str">
        <v>Caliper/Go Pin</v>
      </c>
      <c r="F424" t="str">
        <v>Caliper/Internal (IDT)</v>
      </c>
      <c r="G424" t="str">
        <v>Comparator / Var.Meas.</v>
      </c>
      <c r="H424" t="str">
        <v>Function Part</v>
      </c>
      <c r="I424" t="str">
        <v>Functional · Gauge</v>
      </c>
      <c r="J424" t="str">
        <v>Gauge · Go</v>
      </c>
      <c r="K424" t="str">
        <v>Gauge · Go/NoGo</v>
      </c>
      <c r="L424" t="str">
        <v>Gauge · NoGo</v>
      </c>
      <c r="M424" t="str">
        <v>Gauge Pins · Go</v>
      </c>
      <c r="N424" t="str">
        <v>Gauge Pins · Go/NoGo</v>
      </c>
      <c r="O424" t="str">
        <v>Gauge Pins · NoGo</v>
      </c>
      <c r="P424" t="str">
        <v>Gauge Pins · Var.Best.Fit.</v>
      </c>
      <c r="Q424" t="str">
        <v>GCMM-000X (CMM) · Pass / Fail</v>
      </c>
      <c r="R424" t="str">
        <v>GCMM-000X (CMM) · Var.Meas.</v>
      </c>
      <c r="S424" t="str">
        <v>GOMS-000X (Sylvac)</v>
      </c>
      <c r="T424" t="str">
        <v>GRAM-00XX (RAM) · Pass / Fail</v>
      </c>
      <c r="U424" t="str">
        <v>GRAM-00XX (RAM) · Program</v>
      </c>
      <c r="V424" t="str">
        <v>GRAM-00XX (RAM) · Var.Meas.</v>
      </c>
      <c r="W424" t="str">
        <v>GRAM-00XX (RAM) · Visual</v>
      </c>
      <c r="X424" t="str">
        <v>Groove Width Micrometer</v>
      </c>
      <c r="Y424" t="str">
        <v>GTIC-00XX Test Indicator</v>
      </c>
      <c r="Z424" t="str">
        <v>Indicator / Drop</v>
      </c>
      <c r="AA424" t="str">
        <v>Inspection Fixture · Go</v>
      </c>
      <c r="AB424" t="str">
        <v>Inspection Fixture · NoGo</v>
      </c>
      <c r="AC424" t="str">
        <v>Micrometer · Anvil GMAN-XXXX</v>
      </c>
      <c r="AD424" t="str">
        <v>Micrometer · Blade</v>
      </c>
      <c r="AE424" t="str">
        <v>Micrometer · Disc</v>
      </c>
      <c r="AF424" t="str">
        <v>Micrometer · Outside</v>
      </c>
      <c r="AG424" t="str">
        <v>Micrometer · Pitch</v>
      </c>
      <c r="AH424" t="str">
        <v>Micrometer · Point</v>
      </c>
      <c r="AI424" t="str">
        <v>Micrometer · Spline</v>
      </c>
      <c r="AJ424" t="str">
        <v xml:space="preserve">Micrometer · Spline / Calc. </v>
      </c>
      <c r="AK424" t="str">
        <v>not sure</v>
      </c>
      <c r="AL424" t="str">
        <v>Ring/Internal (IDT)</v>
      </c>
      <c r="AM424" t="str">
        <v xml:space="preserve">Test Indicator/Concent. Ga. </v>
      </c>
      <c r="AN424" t="str">
        <v>Thread Plug Gauge · Go</v>
      </c>
      <c r="AO424" t="str">
        <v>Thread Plug Gauge · Go/NoGo</v>
      </c>
      <c r="AP424" t="str">
        <v>Thread Plug Gauge · NoGo</v>
      </c>
      <c r="AQ424" t="str">
        <v>Thread Ring Gauge · Go</v>
      </c>
      <c r="AR424" t="str">
        <v>Thread Ring Gauge · Go/NoGo</v>
      </c>
      <c r="AS424" t="str">
        <v>Thread Ring Gauge · NoGo</v>
      </c>
      <c r="AT424" t="str">
        <v>Visual</v>
      </c>
      <c r="AU424" t="str">
        <v>Visual · (Microscope)</v>
      </c>
      <c r="AV424" t="str">
        <v>Visual · 10×</v>
      </c>
      <c r="AW424" t="str">
        <v>Visual · 2.25×</v>
      </c>
      <c r="AX424" t="str">
        <v>Visual · DV</v>
      </c>
      <c r="AY424" t="str">
        <v>Visual GritBlast Comparator</v>
      </c>
    </row>
    <row r="425" spans="3:51">
      <c r="C425" t="str" cm="1">
        <f t="array" ref="C425:AY425">TRANSPOSE(_xlfn._xlws.SORT(_xlfn._xlws.FILTER($A$2:$A$279,ISNUMBER(SEARCH('PartLib Table'!N432,$A$2:$A$279)),"not found")))</f>
        <v>Caliper</v>
      </c>
      <c r="D425" t="str">
        <v>Caliper/Go Gauge</v>
      </c>
      <c r="E425" t="str">
        <v>Caliper/Go Pin</v>
      </c>
      <c r="F425" t="str">
        <v>Caliper/Internal (IDT)</v>
      </c>
      <c r="G425" t="str">
        <v>Comparator / Var.Meas.</v>
      </c>
      <c r="H425" t="str">
        <v>Function Part</v>
      </c>
      <c r="I425" t="str">
        <v>Functional · Gauge</v>
      </c>
      <c r="J425" t="str">
        <v>Gauge · Go</v>
      </c>
      <c r="K425" t="str">
        <v>Gauge · Go/NoGo</v>
      </c>
      <c r="L425" t="str">
        <v>Gauge · NoGo</v>
      </c>
      <c r="M425" t="str">
        <v>Gauge Pins · Go</v>
      </c>
      <c r="N425" t="str">
        <v>Gauge Pins · Go/NoGo</v>
      </c>
      <c r="O425" t="str">
        <v>Gauge Pins · NoGo</v>
      </c>
      <c r="P425" t="str">
        <v>Gauge Pins · Var.Best.Fit.</v>
      </c>
      <c r="Q425" t="str">
        <v>GCMM-000X (CMM) · Pass / Fail</v>
      </c>
      <c r="R425" t="str">
        <v>GCMM-000X (CMM) · Var.Meas.</v>
      </c>
      <c r="S425" t="str">
        <v>GOMS-000X (Sylvac)</v>
      </c>
      <c r="T425" t="str">
        <v>GRAM-00XX (RAM) · Pass / Fail</v>
      </c>
      <c r="U425" t="str">
        <v>GRAM-00XX (RAM) · Program</v>
      </c>
      <c r="V425" t="str">
        <v>GRAM-00XX (RAM) · Var.Meas.</v>
      </c>
      <c r="W425" t="str">
        <v>GRAM-00XX (RAM) · Visual</v>
      </c>
      <c r="X425" t="str">
        <v>Groove Width Micrometer</v>
      </c>
      <c r="Y425" t="str">
        <v>GTIC-00XX Test Indicator</v>
      </c>
      <c r="Z425" t="str">
        <v>Indicator / Drop</v>
      </c>
      <c r="AA425" t="str">
        <v>Inspection Fixture · Go</v>
      </c>
      <c r="AB425" t="str">
        <v>Inspection Fixture · NoGo</v>
      </c>
      <c r="AC425" t="str">
        <v>Micrometer · Anvil GMAN-XXXX</v>
      </c>
      <c r="AD425" t="str">
        <v>Micrometer · Blade</v>
      </c>
      <c r="AE425" t="str">
        <v>Micrometer · Disc</v>
      </c>
      <c r="AF425" t="str">
        <v>Micrometer · Outside</v>
      </c>
      <c r="AG425" t="str">
        <v>Micrometer · Pitch</v>
      </c>
      <c r="AH425" t="str">
        <v>Micrometer · Point</v>
      </c>
      <c r="AI425" t="str">
        <v>Micrometer · Spline</v>
      </c>
      <c r="AJ425" t="str">
        <v xml:space="preserve">Micrometer · Spline / Calc. </v>
      </c>
      <c r="AK425" t="str">
        <v>not sure</v>
      </c>
      <c r="AL425" t="str">
        <v>Ring/Internal (IDT)</v>
      </c>
      <c r="AM425" t="str">
        <v xml:space="preserve">Test Indicator/Concent. Ga. </v>
      </c>
      <c r="AN425" t="str">
        <v>Thread Plug Gauge · Go</v>
      </c>
      <c r="AO425" t="str">
        <v>Thread Plug Gauge · Go/NoGo</v>
      </c>
      <c r="AP425" t="str">
        <v>Thread Plug Gauge · NoGo</v>
      </c>
      <c r="AQ425" t="str">
        <v>Thread Ring Gauge · Go</v>
      </c>
      <c r="AR425" t="str">
        <v>Thread Ring Gauge · Go/NoGo</v>
      </c>
      <c r="AS425" t="str">
        <v>Thread Ring Gauge · NoGo</v>
      </c>
      <c r="AT425" t="str">
        <v>Visual</v>
      </c>
      <c r="AU425" t="str">
        <v>Visual · (Microscope)</v>
      </c>
      <c r="AV425" t="str">
        <v>Visual · 10×</v>
      </c>
      <c r="AW425" t="str">
        <v>Visual · 2.25×</v>
      </c>
      <c r="AX425" t="str">
        <v>Visual · DV</v>
      </c>
      <c r="AY425" t="str">
        <v>Visual GritBlast Comparator</v>
      </c>
    </row>
    <row r="426" spans="3:51">
      <c r="C426" t="str" cm="1">
        <f t="array" ref="C426:AY426">TRANSPOSE(_xlfn._xlws.SORT(_xlfn._xlws.FILTER($A$2:$A$279,ISNUMBER(SEARCH('PartLib Table'!N433,$A$2:$A$279)),"not found")))</f>
        <v>Caliper</v>
      </c>
      <c r="D426" t="str">
        <v>Caliper/Go Gauge</v>
      </c>
      <c r="E426" t="str">
        <v>Caliper/Go Pin</v>
      </c>
      <c r="F426" t="str">
        <v>Caliper/Internal (IDT)</v>
      </c>
      <c r="G426" t="str">
        <v>Comparator / Var.Meas.</v>
      </c>
      <c r="H426" t="str">
        <v>Function Part</v>
      </c>
      <c r="I426" t="str">
        <v>Functional · Gauge</v>
      </c>
      <c r="J426" t="str">
        <v>Gauge · Go</v>
      </c>
      <c r="K426" t="str">
        <v>Gauge · Go/NoGo</v>
      </c>
      <c r="L426" t="str">
        <v>Gauge · NoGo</v>
      </c>
      <c r="M426" t="str">
        <v>Gauge Pins · Go</v>
      </c>
      <c r="N426" t="str">
        <v>Gauge Pins · Go/NoGo</v>
      </c>
      <c r="O426" t="str">
        <v>Gauge Pins · NoGo</v>
      </c>
      <c r="P426" t="str">
        <v>Gauge Pins · Var.Best.Fit.</v>
      </c>
      <c r="Q426" t="str">
        <v>GCMM-000X (CMM) · Pass / Fail</v>
      </c>
      <c r="R426" t="str">
        <v>GCMM-000X (CMM) · Var.Meas.</v>
      </c>
      <c r="S426" t="str">
        <v>GOMS-000X (Sylvac)</v>
      </c>
      <c r="T426" t="str">
        <v>GRAM-00XX (RAM) · Pass / Fail</v>
      </c>
      <c r="U426" t="str">
        <v>GRAM-00XX (RAM) · Program</v>
      </c>
      <c r="V426" t="str">
        <v>GRAM-00XX (RAM) · Var.Meas.</v>
      </c>
      <c r="W426" t="str">
        <v>GRAM-00XX (RAM) · Visual</v>
      </c>
      <c r="X426" t="str">
        <v>Groove Width Micrometer</v>
      </c>
      <c r="Y426" t="str">
        <v>GTIC-00XX Test Indicator</v>
      </c>
      <c r="Z426" t="str">
        <v>Indicator / Drop</v>
      </c>
      <c r="AA426" t="str">
        <v>Inspection Fixture · Go</v>
      </c>
      <c r="AB426" t="str">
        <v>Inspection Fixture · NoGo</v>
      </c>
      <c r="AC426" t="str">
        <v>Micrometer · Anvil GMAN-XXXX</v>
      </c>
      <c r="AD426" t="str">
        <v>Micrometer · Blade</v>
      </c>
      <c r="AE426" t="str">
        <v>Micrometer · Disc</v>
      </c>
      <c r="AF426" t="str">
        <v>Micrometer · Outside</v>
      </c>
      <c r="AG426" t="str">
        <v>Micrometer · Pitch</v>
      </c>
      <c r="AH426" t="str">
        <v>Micrometer · Point</v>
      </c>
      <c r="AI426" t="str">
        <v>Micrometer · Spline</v>
      </c>
      <c r="AJ426" t="str">
        <v xml:space="preserve">Micrometer · Spline / Calc. </v>
      </c>
      <c r="AK426" t="str">
        <v>not sure</v>
      </c>
      <c r="AL426" t="str">
        <v>Ring/Internal (IDT)</v>
      </c>
      <c r="AM426" t="str">
        <v xml:space="preserve">Test Indicator/Concent. Ga. </v>
      </c>
      <c r="AN426" t="str">
        <v>Thread Plug Gauge · Go</v>
      </c>
      <c r="AO426" t="str">
        <v>Thread Plug Gauge · Go/NoGo</v>
      </c>
      <c r="AP426" t="str">
        <v>Thread Plug Gauge · NoGo</v>
      </c>
      <c r="AQ426" t="str">
        <v>Thread Ring Gauge · Go</v>
      </c>
      <c r="AR426" t="str">
        <v>Thread Ring Gauge · Go/NoGo</v>
      </c>
      <c r="AS426" t="str">
        <v>Thread Ring Gauge · NoGo</v>
      </c>
      <c r="AT426" t="str">
        <v>Visual</v>
      </c>
      <c r="AU426" t="str">
        <v>Visual · (Microscope)</v>
      </c>
      <c r="AV426" t="str">
        <v>Visual · 10×</v>
      </c>
      <c r="AW426" t="str">
        <v>Visual · 2.25×</v>
      </c>
      <c r="AX426" t="str">
        <v>Visual · DV</v>
      </c>
      <c r="AY426" t="str">
        <v>Visual GritBlast Comparator</v>
      </c>
    </row>
    <row r="427" spans="3:51">
      <c r="C427" t="str" cm="1">
        <f t="array" ref="C427:AY427">TRANSPOSE(_xlfn._xlws.SORT(_xlfn._xlws.FILTER($A$2:$A$279,ISNUMBER(SEARCH('PartLib Table'!N434,$A$2:$A$279)),"not found")))</f>
        <v>Caliper</v>
      </c>
      <c r="D427" t="str">
        <v>Caliper/Go Gauge</v>
      </c>
      <c r="E427" t="str">
        <v>Caliper/Go Pin</v>
      </c>
      <c r="F427" t="str">
        <v>Caliper/Internal (IDT)</v>
      </c>
      <c r="G427" t="str">
        <v>Comparator / Var.Meas.</v>
      </c>
      <c r="H427" t="str">
        <v>Function Part</v>
      </c>
      <c r="I427" t="str">
        <v>Functional · Gauge</v>
      </c>
      <c r="J427" t="str">
        <v>Gauge · Go</v>
      </c>
      <c r="K427" t="str">
        <v>Gauge · Go/NoGo</v>
      </c>
      <c r="L427" t="str">
        <v>Gauge · NoGo</v>
      </c>
      <c r="M427" t="str">
        <v>Gauge Pins · Go</v>
      </c>
      <c r="N427" t="str">
        <v>Gauge Pins · Go/NoGo</v>
      </c>
      <c r="O427" t="str">
        <v>Gauge Pins · NoGo</v>
      </c>
      <c r="P427" t="str">
        <v>Gauge Pins · Var.Best.Fit.</v>
      </c>
      <c r="Q427" t="str">
        <v>GCMM-000X (CMM) · Pass / Fail</v>
      </c>
      <c r="R427" t="str">
        <v>GCMM-000X (CMM) · Var.Meas.</v>
      </c>
      <c r="S427" t="str">
        <v>GOMS-000X (Sylvac)</v>
      </c>
      <c r="T427" t="str">
        <v>GRAM-00XX (RAM) · Pass / Fail</v>
      </c>
      <c r="U427" t="str">
        <v>GRAM-00XX (RAM) · Program</v>
      </c>
      <c r="V427" t="str">
        <v>GRAM-00XX (RAM) · Var.Meas.</v>
      </c>
      <c r="W427" t="str">
        <v>GRAM-00XX (RAM) · Visual</v>
      </c>
      <c r="X427" t="str">
        <v>Groove Width Micrometer</v>
      </c>
      <c r="Y427" t="str">
        <v>GTIC-00XX Test Indicator</v>
      </c>
      <c r="Z427" t="str">
        <v>Indicator / Drop</v>
      </c>
      <c r="AA427" t="str">
        <v>Inspection Fixture · Go</v>
      </c>
      <c r="AB427" t="str">
        <v>Inspection Fixture · NoGo</v>
      </c>
      <c r="AC427" t="str">
        <v>Micrometer · Anvil GMAN-XXXX</v>
      </c>
      <c r="AD427" t="str">
        <v>Micrometer · Blade</v>
      </c>
      <c r="AE427" t="str">
        <v>Micrometer · Disc</v>
      </c>
      <c r="AF427" t="str">
        <v>Micrometer · Outside</v>
      </c>
      <c r="AG427" t="str">
        <v>Micrometer · Pitch</v>
      </c>
      <c r="AH427" t="str">
        <v>Micrometer · Point</v>
      </c>
      <c r="AI427" t="str">
        <v>Micrometer · Spline</v>
      </c>
      <c r="AJ427" t="str">
        <v xml:space="preserve">Micrometer · Spline / Calc. </v>
      </c>
      <c r="AK427" t="str">
        <v>not sure</v>
      </c>
      <c r="AL427" t="str">
        <v>Ring/Internal (IDT)</v>
      </c>
      <c r="AM427" t="str">
        <v xml:space="preserve">Test Indicator/Concent. Ga. </v>
      </c>
      <c r="AN427" t="str">
        <v>Thread Plug Gauge · Go</v>
      </c>
      <c r="AO427" t="str">
        <v>Thread Plug Gauge · Go/NoGo</v>
      </c>
      <c r="AP427" t="str">
        <v>Thread Plug Gauge · NoGo</v>
      </c>
      <c r="AQ427" t="str">
        <v>Thread Ring Gauge · Go</v>
      </c>
      <c r="AR427" t="str">
        <v>Thread Ring Gauge · Go/NoGo</v>
      </c>
      <c r="AS427" t="str">
        <v>Thread Ring Gauge · NoGo</v>
      </c>
      <c r="AT427" t="str">
        <v>Visual</v>
      </c>
      <c r="AU427" t="str">
        <v>Visual · (Microscope)</v>
      </c>
      <c r="AV427" t="str">
        <v>Visual · 10×</v>
      </c>
      <c r="AW427" t="str">
        <v>Visual · 2.25×</v>
      </c>
      <c r="AX427" t="str">
        <v>Visual · DV</v>
      </c>
      <c r="AY427" t="str">
        <v>Visual GritBlast Comparator</v>
      </c>
    </row>
    <row r="428" spans="3:51">
      <c r="C428" t="str" cm="1">
        <f t="array" ref="C428:AY428">TRANSPOSE(_xlfn._xlws.SORT(_xlfn._xlws.FILTER($A$2:$A$279,ISNUMBER(SEARCH('PartLib Table'!N435,$A$2:$A$279)),"not found")))</f>
        <v>Caliper</v>
      </c>
      <c r="D428" t="str">
        <v>Caliper/Go Gauge</v>
      </c>
      <c r="E428" t="str">
        <v>Caliper/Go Pin</v>
      </c>
      <c r="F428" t="str">
        <v>Caliper/Internal (IDT)</v>
      </c>
      <c r="G428" t="str">
        <v>Comparator / Var.Meas.</v>
      </c>
      <c r="H428" t="str">
        <v>Function Part</v>
      </c>
      <c r="I428" t="str">
        <v>Functional · Gauge</v>
      </c>
      <c r="J428" t="str">
        <v>Gauge · Go</v>
      </c>
      <c r="K428" t="str">
        <v>Gauge · Go/NoGo</v>
      </c>
      <c r="L428" t="str">
        <v>Gauge · NoGo</v>
      </c>
      <c r="M428" t="str">
        <v>Gauge Pins · Go</v>
      </c>
      <c r="N428" t="str">
        <v>Gauge Pins · Go/NoGo</v>
      </c>
      <c r="O428" t="str">
        <v>Gauge Pins · NoGo</v>
      </c>
      <c r="P428" t="str">
        <v>Gauge Pins · Var.Best.Fit.</v>
      </c>
      <c r="Q428" t="str">
        <v>GCMM-000X (CMM) · Pass / Fail</v>
      </c>
      <c r="R428" t="str">
        <v>GCMM-000X (CMM) · Var.Meas.</v>
      </c>
      <c r="S428" t="str">
        <v>GOMS-000X (Sylvac)</v>
      </c>
      <c r="T428" t="str">
        <v>GRAM-00XX (RAM) · Pass / Fail</v>
      </c>
      <c r="U428" t="str">
        <v>GRAM-00XX (RAM) · Program</v>
      </c>
      <c r="V428" t="str">
        <v>GRAM-00XX (RAM) · Var.Meas.</v>
      </c>
      <c r="W428" t="str">
        <v>GRAM-00XX (RAM) · Visual</v>
      </c>
      <c r="X428" t="str">
        <v>Groove Width Micrometer</v>
      </c>
      <c r="Y428" t="str">
        <v>GTIC-00XX Test Indicator</v>
      </c>
      <c r="Z428" t="str">
        <v>Indicator / Drop</v>
      </c>
      <c r="AA428" t="str">
        <v>Inspection Fixture · Go</v>
      </c>
      <c r="AB428" t="str">
        <v>Inspection Fixture · NoGo</v>
      </c>
      <c r="AC428" t="str">
        <v>Micrometer · Anvil GMAN-XXXX</v>
      </c>
      <c r="AD428" t="str">
        <v>Micrometer · Blade</v>
      </c>
      <c r="AE428" t="str">
        <v>Micrometer · Disc</v>
      </c>
      <c r="AF428" t="str">
        <v>Micrometer · Outside</v>
      </c>
      <c r="AG428" t="str">
        <v>Micrometer · Pitch</v>
      </c>
      <c r="AH428" t="str">
        <v>Micrometer · Point</v>
      </c>
      <c r="AI428" t="str">
        <v>Micrometer · Spline</v>
      </c>
      <c r="AJ428" t="str">
        <v xml:space="preserve">Micrometer · Spline / Calc. </v>
      </c>
      <c r="AK428" t="str">
        <v>not sure</v>
      </c>
      <c r="AL428" t="str">
        <v>Ring/Internal (IDT)</v>
      </c>
      <c r="AM428" t="str">
        <v xml:space="preserve">Test Indicator/Concent. Ga. </v>
      </c>
      <c r="AN428" t="str">
        <v>Thread Plug Gauge · Go</v>
      </c>
      <c r="AO428" t="str">
        <v>Thread Plug Gauge · Go/NoGo</v>
      </c>
      <c r="AP428" t="str">
        <v>Thread Plug Gauge · NoGo</v>
      </c>
      <c r="AQ428" t="str">
        <v>Thread Ring Gauge · Go</v>
      </c>
      <c r="AR428" t="str">
        <v>Thread Ring Gauge · Go/NoGo</v>
      </c>
      <c r="AS428" t="str">
        <v>Thread Ring Gauge · NoGo</v>
      </c>
      <c r="AT428" t="str">
        <v>Visual</v>
      </c>
      <c r="AU428" t="str">
        <v>Visual · (Microscope)</v>
      </c>
      <c r="AV428" t="str">
        <v>Visual · 10×</v>
      </c>
      <c r="AW428" t="str">
        <v>Visual · 2.25×</v>
      </c>
      <c r="AX428" t="str">
        <v>Visual · DV</v>
      </c>
      <c r="AY428" t="str">
        <v>Visual GritBlast Comparator</v>
      </c>
    </row>
    <row r="429" spans="3:51">
      <c r="C429" t="str" cm="1">
        <f t="array" ref="C429:AY429">TRANSPOSE(_xlfn._xlws.SORT(_xlfn._xlws.FILTER($A$2:$A$279,ISNUMBER(SEARCH('PartLib Table'!N436,$A$2:$A$279)),"not found")))</f>
        <v>Caliper</v>
      </c>
      <c r="D429" t="str">
        <v>Caliper/Go Gauge</v>
      </c>
      <c r="E429" t="str">
        <v>Caliper/Go Pin</v>
      </c>
      <c r="F429" t="str">
        <v>Caliper/Internal (IDT)</v>
      </c>
      <c r="G429" t="str">
        <v>Comparator / Var.Meas.</v>
      </c>
      <c r="H429" t="str">
        <v>Function Part</v>
      </c>
      <c r="I429" t="str">
        <v>Functional · Gauge</v>
      </c>
      <c r="J429" t="str">
        <v>Gauge · Go</v>
      </c>
      <c r="K429" t="str">
        <v>Gauge · Go/NoGo</v>
      </c>
      <c r="L429" t="str">
        <v>Gauge · NoGo</v>
      </c>
      <c r="M429" t="str">
        <v>Gauge Pins · Go</v>
      </c>
      <c r="N429" t="str">
        <v>Gauge Pins · Go/NoGo</v>
      </c>
      <c r="O429" t="str">
        <v>Gauge Pins · NoGo</v>
      </c>
      <c r="P429" t="str">
        <v>Gauge Pins · Var.Best.Fit.</v>
      </c>
      <c r="Q429" t="str">
        <v>GCMM-000X (CMM) · Pass / Fail</v>
      </c>
      <c r="R429" t="str">
        <v>GCMM-000X (CMM) · Var.Meas.</v>
      </c>
      <c r="S429" t="str">
        <v>GOMS-000X (Sylvac)</v>
      </c>
      <c r="T429" t="str">
        <v>GRAM-00XX (RAM) · Pass / Fail</v>
      </c>
      <c r="U429" t="str">
        <v>GRAM-00XX (RAM) · Program</v>
      </c>
      <c r="V429" t="str">
        <v>GRAM-00XX (RAM) · Var.Meas.</v>
      </c>
      <c r="W429" t="str">
        <v>GRAM-00XX (RAM) · Visual</v>
      </c>
      <c r="X429" t="str">
        <v>Groove Width Micrometer</v>
      </c>
      <c r="Y429" t="str">
        <v>GTIC-00XX Test Indicator</v>
      </c>
      <c r="Z429" t="str">
        <v>Indicator / Drop</v>
      </c>
      <c r="AA429" t="str">
        <v>Inspection Fixture · Go</v>
      </c>
      <c r="AB429" t="str">
        <v>Inspection Fixture · NoGo</v>
      </c>
      <c r="AC429" t="str">
        <v>Micrometer · Anvil GMAN-XXXX</v>
      </c>
      <c r="AD429" t="str">
        <v>Micrometer · Blade</v>
      </c>
      <c r="AE429" t="str">
        <v>Micrometer · Disc</v>
      </c>
      <c r="AF429" t="str">
        <v>Micrometer · Outside</v>
      </c>
      <c r="AG429" t="str">
        <v>Micrometer · Pitch</v>
      </c>
      <c r="AH429" t="str">
        <v>Micrometer · Point</v>
      </c>
      <c r="AI429" t="str">
        <v>Micrometer · Spline</v>
      </c>
      <c r="AJ429" t="str">
        <v xml:space="preserve">Micrometer · Spline / Calc. </v>
      </c>
      <c r="AK429" t="str">
        <v>not sure</v>
      </c>
      <c r="AL429" t="str">
        <v>Ring/Internal (IDT)</v>
      </c>
      <c r="AM429" t="str">
        <v xml:space="preserve">Test Indicator/Concent. Ga. </v>
      </c>
      <c r="AN429" t="str">
        <v>Thread Plug Gauge · Go</v>
      </c>
      <c r="AO429" t="str">
        <v>Thread Plug Gauge · Go/NoGo</v>
      </c>
      <c r="AP429" t="str">
        <v>Thread Plug Gauge · NoGo</v>
      </c>
      <c r="AQ429" t="str">
        <v>Thread Ring Gauge · Go</v>
      </c>
      <c r="AR429" t="str">
        <v>Thread Ring Gauge · Go/NoGo</v>
      </c>
      <c r="AS429" t="str">
        <v>Thread Ring Gauge · NoGo</v>
      </c>
      <c r="AT429" t="str">
        <v>Visual</v>
      </c>
      <c r="AU429" t="str">
        <v>Visual · (Microscope)</v>
      </c>
      <c r="AV429" t="str">
        <v>Visual · 10×</v>
      </c>
      <c r="AW429" t="str">
        <v>Visual · 2.25×</v>
      </c>
      <c r="AX429" t="str">
        <v>Visual · DV</v>
      </c>
      <c r="AY429" t="str">
        <v>Visual GritBlast Comparator</v>
      </c>
    </row>
    <row r="430" spans="3:51">
      <c r="C430" t="str" cm="1">
        <f t="array" ref="C430:AY430">TRANSPOSE(_xlfn._xlws.SORT(_xlfn._xlws.FILTER($A$2:$A$279,ISNUMBER(SEARCH('PartLib Table'!N437,$A$2:$A$279)),"not found")))</f>
        <v>Caliper</v>
      </c>
      <c r="D430" t="str">
        <v>Caliper/Go Gauge</v>
      </c>
      <c r="E430" t="str">
        <v>Caliper/Go Pin</v>
      </c>
      <c r="F430" t="str">
        <v>Caliper/Internal (IDT)</v>
      </c>
      <c r="G430" t="str">
        <v>Comparator / Var.Meas.</v>
      </c>
      <c r="H430" t="str">
        <v>Function Part</v>
      </c>
      <c r="I430" t="str">
        <v>Functional · Gauge</v>
      </c>
      <c r="J430" t="str">
        <v>Gauge · Go</v>
      </c>
      <c r="K430" t="str">
        <v>Gauge · Go/NoGo</v>
      </c>
      <c r="L430" t="str">
        <v>Gauge · NoGo</v>
      </c>
      <c r="M430" t="str">
        <v>Gauge Pins · Go</v>
      </c>
      <c r="N430" t="str">
        <v>Gauge Pins · Go/NoGo</v>
      </c>
      <c r="O430" t="str">
        <v>Gauge Pins · NoGo</v>
      </c>
      <c r="P430" t="str">
        <v>Gauge Pins · Var.Best.Fit.</v>
      </c>
      <c r="Q430" t="str">
        <v>GCMM-000X (CMM) · Pass / Fail</v>
      </c>
      <c r="R430" t="str">
        <v>GCMM-000X (CMM) · Var.Meas.</v>
      </c>
      <c r="S430" t="str">
        <v>GOMS-000X (Sylvac)</v>
      </c>
      <c r="T430" t="str">
        <v>GRAM-00XX (RAM) · Pass / Fail</v>
      </c>
      <c r="U430" t="str">
        <v>GRAM-00XX (RAM) · Program</v>
      </c>
      <c r="V430" t="str">
        <v>GRAM-00XX (RAM) · Var.Meas.</v>
      </c>
      <c r="W430" t="str">
        <v>GRAM-00XX (RAM) · Visual</v>
      </c>
      <c r="X430" t="str">
        <v>Groove Width Micrometer</v>
      </c>
      <c r="Y430" t="str">
        <v>GTIC-00XX Test Indicator</v>
      </c>
      <c r="Z430" t="str">
        <v>Indicator / Drop</v>
      </c>
      <c r="AA430" t="str">
        <v>Inspection Fixture · Go</v>
      </c>
      <c r="AB430" t="str">
        <v>Inspection Fixture · NoGo</v>
      </c>
      <c r="AC430" t="str">
        <v>Micrometer · Anvil GMAN-XXXX</v>
      </c>
      <c r="AD430" t="str">
        <v>Micrometer · Blade</v>
      </c>
      <c r="AE430" t="str">
        <v>Micrometer · Disc</v>
      </c>
      <c r="AF430" t="str">
        <v>Micrometer · Outside</v>
      </c>
      <c r="AG430" t="str">
        <v>Micrometer · Pitch</v>
      </c>
      <c r="AH430" t="str">
        <v>Micrometer · Point</v>
      </c>
      <c r="AI430" t="str">
        <v>Micrometer · Spline</v>
      </c>
      <c r="AJ430" t="str">
        <v xml:space="preserve">Micrometer · Spline / Calc. </v>
      </c>
      <c r="AK430" t="str">
        <v>not sure</v>
      </c>
      <c r="AL430" t="str">
        <v>Ring/Internal (IDT)</v>
      </c>
      <c r="AM430" t="str">
        <v xml:space="preserve">Test Indicator/Concent. Ga. </v>
      </c>
      <c r="AN430" t="str">
        <v>Thread Plug Gauge · Go</v>
      </c>
      <c r="AO430" t="str">
        <v>Thread Plug Gauge · Go/NoGo</v>
      </c>
      <c r="AP430" t="str">
        <v>Thread Plug Gauge · NoGo</v>
      </c>
      <c r="AQ430" t="str">
        <v>Thread Ring Gauge · Go</v>
      </c>
      <c r="AR430" t="str">
        <v>Thread Ring Gauge · Go/NoGo</v>
      </c>
      <c r="AS430" t="str">
        <v>Thread Ring Gauge · NoGo</v>
      </c>
      <c r="AT430" t="str">
        <v>Visual</v>
      </c>
      <c r="AU430" t="str">
        <v>Visual · (Microscope)</v>
      </c>
      <c r="AV430" t="str">
        <v>Visual · 10×</v>
      </c>
      <c r="AW430" t="str">
        <v>Visual · 2.25×</v>
      </c>
      <c r="AX430" t="str">
        <v>Visual · DV</v>
      </c>
      <c r="AY430" t="str">
        <v>Visual GritBlast Comparator</v>
      </c>
    </row>
    <row r="431" spans="3:51">
      <c r="C431" t="str" cm="1">
        <f t="array" ref="C431:AY431">TRANSPOSE(_xlfn._xlws.SORT(_xlfn._xlws.FILTER($A$2:$A$279,ISNUMBER(SEARCH('PartLib Table'!N438,$A$2:$A$279)),"not found")))</f>
        <v>Caliper</v>
      </c>
      <c r="D431" t="str">
        <v>Caliper/Go Gauge</v>
      </c>
      <c r="E431" t="str">
        <v>Caliper/Go Pin</v>
      </c>
      <c r="F431" t="str">
        <v>Caliper/Internal (IDT)</v>
      </c>
      <c r="G431" t="str">
        <v>Comparator / Var.Meas.</v>
      </c>
      <c r="H431" t="str">
        <v>Function Part</v>
      </c>
      <c r="I431" t="str">
        <v>Functional · Gauge</v>
      </c>
      <c r="J431" t="str">
        <v>Gauge · Go</v>
      </c>
      <c r="K431" t="str">
        <v>Gauge · Go/NoGo</v>
      </c>
      <c r="L431" t="str">
        <v>Gauge · NoGo</v>
      </c>
      <c r="M431" t="str">
        <v>Gauge Pins · Go</v>
      </c>
      <c r="N431" t="str">
        <v>Gauge Pins · Go/NoGo</v>
      </c>
      <c r="O431" t="str">
        <v>Gauge Pins · NoGo</v>
      </c>
      <c r="P431" t="str">
        <v>Gauge Pins · Var.Best.Fit.</v>
      </c>
      <c r="Q431" t="str">
        <v>GCMM-000X (CMM) · Pass / Fail</v>
      </c>
      <c r="R431" t="str">
        <v>GCMM-000X (CMM) · Var.Meas.</v>
      </c>
      <c r="S431" t="str">
        <v>GOMS-000X (Sylvac)</v>
      </c>
      <c r="T431" t="str">
        <v>GRAM-00XX (RAM) · Pass / Fail</v>
      </c>
      <c r="U431" t="str">
        <v>GRAM-00XX (RAM) · Program</v>
      </c>
      <c r="V431" t="str">
        <v>GRAM-00XX (RAM) · Var.Meas.</v>
      </c>
      <c r="W431" t="str">
        <v>GRAM-00XX (RAM) · Visual</v>
      </c>
      <c r="X431" t="str">
        <v>Groove Width Micrometer</v>
      </c>
      <c r="Y431" t="str">
        <v>GTIC-00XX Test Indicator</v>
      </c>
      <c r="Z431" t="str">
        <v>Indicator / Drop</v>
      </c>
      <c r="AA431" t="str">
        <v>Inspection Fixture · Go</v>
      </c>
      <c r="AB431" t="str">
        <v>Inspection Fixture · NoGo</v>
      </c>
      <c r="AC431" t="str">
        <v>Micrometer · Anvil GMAN-XXXX</v>
      </c>
      <c r="AD431" t="str">
        <v>Micrometer · Blade</v>
      </c>
      <c r="AE431" t="str">
        <v>Micrometer · Disc</v>
      </c>
      <c r="AF431" t="str">
        <v>Micrometer · Outside</v>
      </c>
      <c r="AG431" t="str">
        <v>Micrometer · Pitch</v>
      </c>
      <c r="AH431" t="str">
        <v>Micrometer · Point</v>
      </c>
      <c r="AI431" t="str">
        <v>Micrometer · Spline</v>
      </c>
      <c r="AJ431" t="str">
        <v xml:space="preserve">Micrometer · Spline / Calc. </v>
      </c>
      <c r="AK431" t="str">
        <v>not sure</v>
      </c>
      <c r="AL431" t="str">
        <v>Ring/Internal (IDT)</v>
      </c>
      <c r="AM431" t="str">
        <v xml:space="preserve">Test Indicator/Concent. Ga. </v>
      </c>
      <c r="AN431" t="str">
        <v>Thread Plug Gauge · Go</v>
      </c>
      <c r="AO431" t="str">
        <v>Thread Plug Gauge · Go/NoGo</v>
      </c>
      <c r="AP431" t="str">
        <v>Thread Plug Gauge · NoGo</v>
      </c>
      <c r="AQ431" t="str">
        <v>Thread Ring Gauge · Go</v>
      </c>
      <c r="AR431" t="str">
        <v>Thread Ring Gauge · Go/NoGo</v>
      </c>
      <c r="AS431" t="str">
        <v>Thread Ring Gauge · NoGo</v>
      </c>
      <c r="AT431" t="str">
        <v>Visual</v>
      </c>
      <c r="AU431" t="str">
        <v>Visual · (Microscope)</v>
      </c>
      <c r="AV431" t="str">
        <v>Visual · 10×</v>
      </c>
      <c r="AW431" t="str">
        <v>Visual · 2.25×</v>
      </c>
      <c r="AX431" t="str">
        <v>Visual · DV</v>
      </c>
      <c r="AY431" t="str">
        <v>Visual GritBlast Comparator</v>
      </c>
    </row>
    <row r="432" spans="3:51">
      <c r="C432" t="str" cm="1">
        <f t="array" ref="C432:AY432">TRANSPOSE(_xlfn._xlws.SORT(_xlfn._xlws.FILTER($A$2:$A$279,ISNUMBER(SEARCH('PartLib Table'!N439,$A$2:$A$279)),"not found")))</f>
        <v>Caliper</v>
      </c>
      <c r="D432" t="str">
        <v>Caliper/Go Gauge</v>
      </c>
      <c r="E432" t="str">
        <v>Caliper/Go Pin</v>
      </c>
      <c r="F432" t="str">
        <v>Caliper/Internal (IDT)</v>
      </c>
      <c r="G432" t="str">
        <v>Comparator / Var.Meas.</v>
      </c>
      <c r="H432" t="str">
        <v>Function Part</v>
      </c>
      <c r="I432" t="str">
        <v>Functional · Gauge</v>
      </c>
      <c r="J432" t="str">
        <v>Gauge · Go</v>
      </c>
      <c r="K432" t="str">
        <v>Gauge · Go/NoGo</v>
      </c>
      <c r="L432" t="str">
        <v>Gauge · NoGo</v>
      </c>
      <c r="M432" t="str">
        <v>Gauge Pins · Go</v>
      </c>
      <c r="N432" t="str">
        <v>Gauge Pins · Go/NoGo</v>
      </c>
      <c r="O432" t="str">
        <v>Gauge Pins · NoGo</v>
      </c>
      <c r="P432" t="str">
        <v>Gauge Pins · Var.Best.Fit.</v>
      </c>
      <c r="Q432" t="str">
        <v>GCMM-000X (CMM) · Pass / Fail</v>
      </c>
      <c r="R432" t="str">
        <v>GCMM-000X (CMM) · Var.Meas.</v>
      </c>
      <c r="S432" t="str">
        <v>GOMS-000X (Sylvac)</v>
      </c>
      <c r="T432" t="str">
        <v>GRAM-00XX (RAM) · Pass / Fail</v>
      </c>
      <c r="U432" t="str">
        <v>GRAM-00XX (RAM) · Program</v>
      </c>
      <c r="V432" t="str">
        <v>GRAM-00XX (RAM) · Var.Meas.</v>
      </c>
      <c r="W432" t="str">
        <v>GRAM-00XX (RAM) · Visual</v>
      </c>
      <c r="X432" t="str">
        <v>Groove Width Micrometer</v>
      </c>
      <c r="Y432" t="str">
        <v>GTIC-00XX Test Indicator</v>
      </c>
      <c r="Z432" t="str">
        <v>Indicator / Drop</v>
      </c>
      <c r="AA432" t="str">
        <v>Inspection Fixture · Go</v>
      </c>
      <c r="AB432" t="str">
        <v>Inspection Fixture · NoGo</v>
      </c>
      <c r="AC432" t="str">
        <v>Micrometer · Anvil GMAN-XXXX</v>
      </c>
      <c r="AD432" t="str">
        <v>Micrometer · Blade</v>
      </c>
      <c r="AE432" t="str">
        <v>Micrometer · Disc</v>
      </c>
      <c r="AF432" t="str">
        <v>Micrometer · Outside</v>
      </c>
      <c r="AG432" t="str">
        <v>Micrometer · Pitch</v>
      </c>
      <c r="AH432" t="str">
        <v>Micrometer · Point</v>
      </c>
      <c r="AI432" t="str">
        <v>Micrometer · Spline</v>
      </c>
      <c r="AJ432" t="str">
        <v xml:space="preserve">Micrometer · Spline / Calc. </v>
      </c>
      <c r="AK432" t="str">
        <v>not sure</v>
      </c>
      <c r="AL432" t="str">
        <v>Ring/Internal (IDT)</v>
      </c>
      <c r="AM432" t="str">
        <v xml:space="preserve">Test Indicator/Concent. Ga. </v>
      </c>
      <c r="AN432" t="str">
        <v>Thread Plug Gauge · Go</v>
      </c>
      <c r="AO432" t="str">
        <v>Thread Plug Gauge · Go/NoGo</v>
      </c>
      <c r="AP432" t="str">
        <v>Thread Plug Gauge · NoGo</v>
      </c>
      <c r="AQ432" t="str">
        <v>Thread Ring Gauge · Go</v>
      </c>
      <c r="AR432" t="str">
        <v>Thread Ring Gauge · Go/NoGo</v>
      </c>
      <c r="AS432" t="str">
        <v>Thread Ring Gauge · NoGo</v>
      </c>
      <c r="AT432" t="str">
        <v>Visual</v>
      </c>
      <c r="AU432" t="str">
        <v>Visual · (Microscope)</v>
      </c>
      <c r="AV432" t="str">
        <v>Visual · 10×</v>
      </c>
      <c r="AW432" t="str">
        <v>Visual · 2.25×</v>
      </c>
      <c r="AX432" t="str">
        <v>Visual · DV</v>
      </c>
      <c r="AY432" t="str">
        <v>Visual GritBlast Comparator</v>
      </c>
    </row>
    <row r="433" spans="3:51">
      <c r="C433" t="str" cm="1">
        <f t="array" ref="C433:AY433">TRANSPOSE(_xlfn._xlws.SORT(_xlfn._xlws.FILTER($A$2:$A$279,ISNUMBER(SEARCH('PartLib Table'!N440,$A$2:$A$279)),"not found")))</f>
        <v>Caliper</v>
      </c>
      <c r="D433" t="str">
        <v>Caliper/Go Gauge</v>
      </c>
      <c r="E433" t="str">
        <v>Caliper/Go Pin</v>
      </c>
      <c r="F433" t="str">
        <v>Caliper/Internal (IDT)</v>
      </c>
      <c r="G433" t="str">
        <v>Comparator / Var.Meas.</v>
      </c>
      <c r="H433" t="str">
        <v>Function Part</v>
      </c>
      <c r="I433" t="str">
        <v>Functional · Gauge</v>
      </c>
      <c r="J433" t="str">
        <v>Gauge · Go</v>
      </c>
      <c r="K433" t="str">
        <v>Gauge · Go/NoGo</v>
      </c>
      <c r="L433" t="str">
        <v>Gauge · NoGo</v>
      </c>
      <c r="M433" t="str">
        <v>Gauge Pins · Go</v>
      </c>
      <c r="N433" t="str">
        <v>Gauge Pins · Go/NoGo</v>
      </c>
      <c r="O433" t="str">
        <v>Gauge Pins · NoGo</v>
      </c>
      <c r="P433" t="str">
        <v>Gauge Pins · Var.Best.Fit.</v>
      </c>
      <c r="Q433" t="str">
        <v>GCMM-000X (CMM) · Pass / Fail</v>
      </c>
      <c r="R433" t="str">
        <v>GCMM-000X (CMM) · Var.Meas.</v>
      </c>
      <c r="S433" t="str">
        <v>GOMS-000X (Sylvac)</v>
      </c>
      <c r="T433" t="str">
        <v>GRAM-00XX (RAM) · Pass / Fail</v>
      </c>
      <c r="U433" t="str">
        <v>GRAM-00XX (RAM) · Program</v>
      </c>
      <c r="V433" t="str">
        <v>GRAM-00XX (RAM) · Var.Meas.</v>
      </c>
      <c r="W433" t="str">
        <v>GRAM-00XX (RAM) · Visual</v>
      </c>
      <c r="X433" t="str">
        <v>Groove Width Micrometer</v>
      </c>
      <c r="Y433" t="str">
        <v>GTIC-00XX Test Indicator</v>
      </c>
      <c r="Z433" t="str">
        <v>Indicator / Drop</v>
      </c>
      <c r="AA433" t="str">
        <v>Inspection Fixture · Go</v>
      </c>
      <c r="AB433" t="str">
        <v>Inspection Fixture · NoGo</v>
      </c>
      <c r="AC433" t="str">
        <v>Micrometer · Anvil GMAN-XXXX</v>
      </c>
      <c r="AD433" t="str">
        <v>Micrometer · Blade</v>
      </c>
      <c r="AE433" t="str">
        <v>Micrometer · Disc</v>
      </c>
      <c r="AF433" t="str">
        <v>Micrometer · Outside</v>
      </c>
      <c r="AG433" t="str">
        <v>Micrometer · Pitch</v>
      </c>
      <c r="AH433" t="str">
        <v>Micrometer · Point</v>
      </c>
      <c r="AI433" t="str">
        <v>Micrometer · Spline</v>
      </c>
      <c r="AJ433" t="str">
        <v xml:space="preserve">Micrometer · Spline / Calc. </v>
      </c>
      <c r="AK433" t="str">
        <v>not sure</v>
      </c>
      <c r="AL433" t="str">
        <v>Ring/Internal (IDT)</v>
      </c>
      <c r="AM433" t="str">
        <v xml:space="preserve">Test Indicator/Concent. Ga. </v>
      </c>
      <c r="AN433" t="str">
        <v>Thread Plug Gauge · Go</v>
      </c>
      <c r="AO433" t="str">
        <v>Thread Plug Gauge · Go/NoGo</v>
      </c>
      <c r="AP433" t="str">
        <v>Thread Plug Gauge · NoGo</v>
      </c>
      <c r="AQ433" t="str">
        <v>Thread Ring Gauge · Go</v>
      </c>
      <c r="AR433" t="str">
        <v>Thread Ring Gauge · Go/NoGo</v>
      </c>
      <c r="AS433" t="str">
        <v>Thread Ring Gauge · NoGo</v>
      </c>
      <c r="AT433" t="str">
        <v>Visual</v>
      </c>
      <c r="AU433" t="str">
        <v>Visual · (Microscope)</v>
      </c>
      <c r="AV433" t="str">
        <v>Visual · 10×</v>
      </c>
      <c r="AW433" t="str">
        <v>Visual · 2.25×</v>
      </c>
      <c r="AX433" t="str">
        <v>Visual · DV</v>
      </c>
      <c r="AY433" t="str">
        <v>Visual GritBlast Comparator</v>
      </c>
    </row>
    <row r="434" spans="3:51">
      <c r="C434" t="str" cm="1">
        <f t="array" ref="C434:AY434">TRANSPOSE(_xlfn._xlws.SORT(_xlfn._xlws.FILTER($A$2:$A$279,ISNUMBER(SEARCH('PartLib Table'!N441,$A$2:$A$279)),"not found")))</f>
        <v>Caliper</v>
      </c>
      <c r="D434" t="str">
        <v>Caliper/Go Gauge</v>
      </c>
      <c r="E434" t="str">
        <v>Caliper/Go Pin</v>
      </c>
      <c r="F434" t="str">
        <v>Caliper/Internal (IDT)</v>
      </c>
      <c r="G434" t="str">
        <v>Comparator / Var.Meas.</v>
      </c>
      <c r="H434" t="str">
        <v>Function Part</v>
      </c>
      <c r="I434" t="str">
        <v>Functional · Gauge</v>
      </c>
      <c r="J434" t="str">
        <v>Gauge · Go</v>
      </c>
      <c r="K434" t="str">
        <v>Gauge · Go/NoGo</v>
      </c>
      <c r="L434" t="str">
        <v>Gauge · NoGo</v>
      </c>
      <c r="M434" t="str">
        <v>Gauge Pins · Go</v>
      </c>
      <c r="N434" t="str">
        <v>Gauge Pins · Go/NoGo</v>
      </c>
      <c r="O434" t="str">
        <v>Gauge Pins · NoGo</v>
      </c>
      <c r="P434" t="str">
        <v>Gauge Pins · Var.Best.Fit.</v>
      </c>
      <c r="Q434" t="str">
        <v>GCMM-000X (CMM) · Pass / Fail</v>
      </c>
      <c r="R434" t="str">
        <v>GCMM-000X (CMM) · Var.Meas.</v>
      </c>
      <c r="S434" t="str">
        <v>GOMS-000X (Sylvac)</v>
      </c>
      <c r="T434" t="str">
        <v>GRAM-00XX (RAM) · Pass / Fail</v>
      </c>
      <c r="U434" t="str">
        <v>GRAM-00XX (RAM) · Program</v>
      </c>
      <c r="V434" t="str">
        <v>GRAM-00XX (RAM) · Var.Meas.</v>
      </c>
      <c r="W434" t="str">
        <v>GRAM-00XX (RAM) · Visual</v>
      </c>
      <c r="X434" t="str">
        <v>Groove Width Micrometer</v>
      </c>
      <c r="Y434" t="str">
        <v>GTIC-00XX Test Indicator</v>
      </c>
      <c r="Z434" t="str">
        <v>Indicator / Drop</v>
      </c>
      <c r="AA434" t="str">
        <v>Inspection Fixture · Go</v>
      </c>
      <c r="AB434" t="str">
        <v>Inspection Fixture · NoGo</v>
      </c>
      <c r="AC434" t="str">
        <v>Micrometer · Anvil GMAN-XXXX</v>
      </c>
      <c r="AD434" t="str">
        <v>Micrometer · Blade</v>
      </c>
      <c r="AE434" t="str">
        <v>Micrometer · Disc</v>
      </c>
      <c r="AF434" t="str">
        <v>Micrometer · Outside</v>
      </c>
      <c r="AG434" t="str">
        <v>Micrometer · Pitch</v>
      </c>
      <c r="AH434" t="str">
        <v>Micrometer · Point</v>
      </c>
      <c r="AI434" t="str">
        <v>Micrometer · Spline</v>
      </c>
      <c r="AJ434" t="str">
        <v xml:space="preserve">Micrometer · Spline / Calc. </v>
      </c>
      <c r="AK434" t="str">
        <v>not sure</v>
      </c>
      <c r="AL434" t="str">
        <v>Ring/Internal (IDT)</v>
      </c>
      <c r="AM434" t="str">
        <v xml:space="preserve">Test Indicator/Concent. Ga. </v>
      </c>
      <c r="AN434" t="str">
        <v>Thread Plug Gauge · Go</v>
      </c>
      <c r="AO434" t="str">
        <v>Thread Plug Gauge · Go/NoGo</v>
      </c>
      <c r="AP434" t="str">
        <v>Thread Plug Gauge · NoGo</v>
      </c>
      <c r="AQ434" t="str">
        <v>Thread Ring Gauge · Go</v>
      </c>
      <c r="AR434" t="str">
        <v>Thread Ring Gauge · Go/NoGo</v>
      </c>
      <c r="AS434" t="str">
        <v>Thread Ring Gauge · NoGo</v>
      </c>
      <c r="AT434" t="str">
        <v>Visual</v>
      </c>
      <c r="AU434" t="str">
        <v>Visual · (Microscope)</v>
      </c>
      <c r="AV434" t="str">
        <v>Visual · 10×</v>
      </c>
      <c r="AW434" t="str">
        <v>Visual · 2.25×</v>
      </c>
      <c r="AX434" t="str">
        <v>Visual · DV</v>
      </c>
      <c r="AY434" t="str">
        <v>Visual GritBlast Comparator</v>
      </c>
    </row>
    <row r="435" spans="3:51">
      <c r="C435" t="str" cm="1">
        <f t="array" ref="C435:AY435">TRANSPOSE(_xlfn._xlws.SORT(_xlfn._xlws.FILTER($A$2:$A$279,ISNUMBER(SEARCH('PartLib Table'!N442,$A$2:$A$279)),"not found")))</f>
        <v>Caliper</v>
      </c>
      <c r="D435" t="str">
        <v>Caliper/Go Gauge</v>
      </c>
      <c r="E435" t="str">
        <v>Caliper/Go Pin</v>
      </c>
      <c r="F435" t="str">
        <v>Caliper/Internal (IDT)</v>
      </c>
      <c r="G435" t="str">
        <v>Comparator / Var.Meas.</v>
      </c>
      <c r="H435" t="str">
        <v>Function Part</v>
      </c>
      <c r="I435" t="str">
        <v>Functional · Gauge</v>
      </c>
      <c r="J435" t="str">
        <v>Gauge · Go</v>
      </c>
      <c r="K435" t="str">
        <v>Gauge · Go/NoGo</v>
      </c>
      <c r="L435" t="str">
        <v>Gauge · NoGo</v>
      </c>
      <c r="M435" t="str">
        <v>Gauge Pins · Go</v>
      </c>
      <c r="N435" t="str">
        <v>Gauge Pins · Go/NoGo</v>
      </c>
      <c r="O435" t="str">
        <v>Gauge Pins · NoGo</v>
      </c>
      <c r="P435" t="str">
        <v>Gauge Pins · Var.Best.Fit.</v>
      </c>
      <c r="Q435" t="str">
        <v>GCMM-000X (CMM) · Pass / Fail</v>
      </c>
      <c r="R435" t="str">
        <v>GCMM-000X (CMM) · Var.Meas.</v>
      </c>
      <c r="S435" t="str">
        <v>GOMS-000X (Sylvac)</v>
      </c>
      <c r="T435" t="str">
        <v>GRAM-00XX (RAM) · Pass / Fail</v>
      </c>
      <c r="U435" t="str">
        <v>GRAM-00XX (RAM) · Program</v>
      </c>
      <c r="V435" t="str">
        <v>GRAM-00XX (RAM) · Var.Meas.</v>
      </c>
      <c r="W435" t="str">
        <v>GRAM-00XX (RAM) · Visual</v>
      </c>
      <c r="X435" t="str">
        <v>Groove Width Micrometer</v>
      </c>
      <c r="Y435" t="str">
        <v>GTIC-00XX Test Indicator</v>
      </c>
      <c r="Z435" t="str">
        <v>Indicator / Drop</v>
      </c>
      <c r="AA435" t="str">
        <v>Inspection Fixture · Go</v>
      </c>
      <c r="AB435" t="str">
        <v>Inspection Fixture · NoGo</v>
      </c>
      <c r="AC435" t="str">
        <v>Micrometer · Anvil GMAN-XXXX</v>
      </c>
      <c r="AD435" t="str">
        <v>Micrometer · Blade</v>
      </c>
      <c r="AE435" t="str">
        <v>Micrometer · Disc</v>
      </c>
      <c r="AF435" t="str">
        <v>Micrometer · Outside</v>
      </c>
      <c r="AG435" t="str">
        <v>Micrometer · Pitch</v>
      </c>
      <c r="AH435" t="str">
        <v>Micrometer · Point</v>
      </c>
      <c r="AI435" t="str">
        <v>Micrometer · Spline</v>
      </c>
      <c r="AJ435" t="str">
        <v xml:space="preserve">Micrometer · Spline / Calc. </v>
      </c>
      <c r="AK435" t="str">
        <v>not sure</v>
      </c>
      <c r="AL435" t="str">
        <v>Ring/Internal (IDT)</v>
      </c>
      <c r="AM435" t="str">
        <v xml:space="preserve">Test Indicator/Concent. Ga. </v>
      </c>
      <c r="AN435" t="str">
        <v>Thread Plug Gauge · Go</v>
      </c>
      <c r="AO435" t="str">
        <v>Thread Plug Gauge · Go/NoGo</v>
      </c>
      <c r="AP435" t="str">
        <v>Thread Plug Gauge · NoGo</v>
      </c>
      <c r="AQ435" t="str">
        <v>Thread Ring Gauge · Go</v>
      </c>
      <c r="AR435" t="str">
        <v>Thread Ring Gauge · Go/NoGo</v>
      </c>
      <c r="AS435" t="str">
        <v>Thread Ring Gauge · NoGo</v>
      </c>
      <c r="AT435" t="str">
        <v>Visual</v>
      </c>
      <c r="AU435" t="str">
        <v>Visual · (Microscope)</v>
      </c>
      <c r="AV435" t="str">
        <v>Visual · 10×</v>
      </c>
      <c r="AW435" t="str">
        <v>Visual · 2.25×</v>
      </c>
      <c r="AX435" t="str">
        <v>Visual · DV</v>
      </c>
      <c r="AY435" t="str">
        <v>Visual GritBlast Comparator</v>
      </c>
    </row>
    <row r="436" spans="3:51">
      <c r="C436" t="str" cm="1">
        <f t="array" ref="C436:AY436">TRANSPOSE(_xlfn._xlws.SORT(_xlfn._xlws.FILTER($A$2:$A$279,ISNUMBER(SEARCH('PartLib Table'!N443,$A$2:$A$279)),"not found")))</f>
        <v>Caliper</v>
      </c>
      <c r="D436" t="str">
        <v>Caliper/Go Gauge</v>
      </c>
      <c r="E436" t="str">
        <v>Caliper/Go Pin</v>
      </c>
      <c r="F436" t="str">
        <v>Caliper/Internal (IDT)</v>
      </c>
      <c r="G436" t="str">
        <v>Comparator / Var.Meas.</v>
      </c>
      <c r="H436" t="str">
        <v>Function Part</v>
      </c>
      <c r="I436" t="str">
        <v>Functional · Gauge</v>
      </c>
      <c r="J436" t="str">
        <v>Gauge · Go</v>
      </c>
      <c r="K436" t="str">
        <v>Gauge · Go/NoGo</v>
      </c>
      <c r="L436" t="str">
        <v>Gauge · NoGo</v>
      </c>
      <c r="M436" t="str">
        <v>Gauge Pins · Go</v>
      </c>
      <c r="N436" t="str">
        <v>Gauge Pins · Go/NoGo</v>
      </c>
      <c r="O436" t="str">
        <v>Gauge Pins · NoGo</v>
      </c>
      <c r="P436" t="str">
        <v>Gauge Pins · Var.Best.Fit.</v>
      </c>
      <c r="Q436" t="str">
        <v>GCMM-000X (CMM) · Pass / Fail</v>
      </c>
      <c r="R436" t="str">
        <v>GCMM-000X (CMM) · Var.Meas.</v>
      </c>
      <c r="S436" t="str">
        <v>GOMS-000X (Sylvac)</v>
      </c>
      <c r="T436" t="str">
        <v>GRAM-00XX (RAM) · Pass / Fail</v>
      </c>
      <c r="U436" t="str">
        <v>GRAM-00XX (RAM) · Program</v>
      </c>
      <c r="V436" t="str">
        <v>GRAM-00XX (RAM) · Var.Meas.</v>
      </c>
      <c r="W436" t="str">
        <v>GRAM-00XX (RAM) · Visual</v>
      </c>
      <c r="X436" t="str">
        <v>Groove Width Micrometer</v>
      </c>
      <c r="Y436" t="str">
        <v>GTIC-00XX Test Indicator</v>
      </c>
      <c r="Z436" t="str">
        <v>Indicator / Drop</v>
      </c>
      <c r="AA436" t="str">
        <v>Inspection Fixture · Go</v>
      </c>
      <c r="AB436" t="str">
        <v>Inspection Fixture · NoGo</v>
      </c>
      <c r="AC436" t="str">
        <v>Micrometer · Anvil GMAN-XXXX</v>
      </c>
      <c r="AD436" t="str">
        <v>Micrometer · Blade</v>
      </c>
      <c r="AE436" t="str">
        <v>Micrometer · Disc</v>
      </c>
      <c r="AF436" t="str">
        <v>Micrometer · Outside</v>
      </c>
      <c r="AG436" t="str">
        <v>Micrometer · Pitch</v>
      </c>
      <c r="AH436" t="str">
        <v>Micrometer · Point</v>
      </c>
      <c r="AI436" t="str">
        <v>Micrometer · Spline</v>
      </c>
      <c r="AJ436" t="str">
        <v xml:space="preserve">Micrometer · Spline / Calc. </v>
      </c>
      <c r="AK436" t="str">
        <v>not sure</v>
      </c>
      <c r="AL436" t="str">
        <v>Ring/Internal (IDT)</v>
      </c>
      <c r="AM436" t="str">
        <v xml:space="preserve">Test Indicator/Concent. Ga. </v>
      </c>
      <c r="AN436" t="str">
        <v>Thread Plug Gauge · Go</v>
      </c>
      <c r="AO436" t="str">
        <v>Thread Plug Gauge · Go/NoGo</v>
      </c>
      <c r="AP436" t="str">
        <v>Thread Plug Gauge · NoGo</v>
      </c>
      <c r="AQ436" t="str">
        <v>Thread Ring Gauge · Go</v>
      </c>
      <c r="AR436" t="str">
        <v>Thread Ring Gauge · Go/NoGo</v>
      </c>
      <c r="AS436" t="str">
        <v>Thread Ring Gauge · NoGo</v>
      </c>
      <c r="AT436" t="str">
        <v>Visual</v>
      </c>
      <c r="AU436" t="str">
        <v>Visual · (Microscope)</v>
      </c>
      <c r="AV436" t="str">
        <v>Visual · 10×</v>
      </c>
      <c r="AW436" t="str">
        <v>Visual · 2.25×</v>
      </c>
      <c r="AX436" t="str">
        <v>Visual · DV</v>
      </c>
      <c r="AY436" t="str">
        <v>Visual GritBlast Comparator</v>
      </c>
    </row>
    <row r="437" spans="3:51">
      <c r="C437" t="str" cm="1">
        <f t="array" ref="C437:AY437">TRANSPOSE(_xlfn._xlws.SORT(_xlfn._xlws.FILTER($A$2:$A$279,ISNUMBER(SEARCH('PartLib Table'!N444,$A$2:$A$279)),"not found")))</f>
        <v>Caliper</v>
      </c>
      <c r="D437" t="str">
        <v>Caliper/Go Gauge</v>
      </c>
      <c r="E437" t="str">
        <v>Caliper/Go Pin</v>
      </c>
      <c r="F437" t="str">
        <v>Caliper/Internal (IDT)</v>
      </c>
      <c r="G437" t="str">
        <v>Comparator / Var.Meas.</v>
      </c>
      <c r="H437" t="str">
        <v>Function Part</v>
      </c>
      <c r="I437" t="str">
        <v>Functional · Gauge</v>
      </c>
      <c r="J437" t="str">
        <v>Gauge · Go</v>
      </c>
      <c r="K437" t="str">
        <v>Gauge · Go/NoGo</v>
      </c>
      <c r="L437" t="str">
        <v>Gauge · NoGo</v>
      </c>
      <c r="M437" t="str">
        <v>Gauge Pins · Go</v>
      </c>
      <c r="N437" t="str">
        <v>Gauge Pins · Go/NoGo</v>
      </c>
      <c r="O437" t="str">
        <v>Gauge Pins · NoGo</v>
      </c>
      <c r="P437" t="str">
        <v>Gauge Pins · Var.Best.Fit.</v>
      </c>
      <c r="Q437" t="str">
        <v>GCMM-000X (CMM) · Pass / Fail</v>
      </c>
      <c r="R437" t="str">
        <v>GCMM-000X (CMM) · Var.Meas.</v>
      </c>
      <c r="S437" t="str">
        <v>GOMS-000X (Sylvac)</v>
      </c>
      <c r="T437" t="str">
        <v>GRAM-00XX (RAM) · Pass / Fail</v>
      </c>
      <c r="U437" t="str">
        <v>GRAM-00XX (RAM) · Program</v>
      </c>
      <c r="V437" t="str">
        <v>GRAM-00XX (RAM) · Var.Meas.</v>
      </c>
      <c r="W437" t="str">
        <v>GRAM-00XX (RAM) · Visual</v>
      </c>
      <c r="X437" t="str">
        <v>Groove Width Micrometer</v>
      </c>
      <c r="Y437" t="str">
        <v>GTIC-00XX Test Indicator</v>
      </c>
      <c r="Z437" t="str">
        <v>Indicator / Drop</v>
      </c>
      <c r="AA437" t="str">
        <v>Inspection Fixture · Go</v>
      </c>
      <c r="AB437" t="str">
        <v>Inspection Fixture · NoGo</v>
      </c>
      <c r="AC437" t="str">
        <v>Micrometer · Anvil GMAN-XXXX</v>
      </c>
      <c r="AD437" t="str">
        <v>Micrometer · Blade</v>
      </c>
      <c r="AE437" t="str">
        <v>Micrometer · Disc</v>
      </c>
      <c r="AF437" t="str">
        <v>Micrometer · Outside</v>
      </c>
      <c r="AG437" t="str">
        <v>Micrometer · Pitch</v>
      </c>
      <c r="AH437" t="str">
        <v>Micrometer · Point</v>
      </c>
      <c r="AI437" t="str">
        <v>Micrometer · Spline</v>
      </c>
      <c r="AJ437" t="str">
        <v xml:space="preserve">Micrometer · Spline / Calc. </v>
      </c>
      <c r="AK437" t="str">
        <v>not sure</v>
      </c>
      <c r="AL437" t="str">
        <v>Ring/Internal (IDT)</v>
      </c>
      <c r="AM437" t="str">
        <v xml:space="preserve">Test Indicator/Concent. Ga. </v>
      </c>
      <c r="AN437" t="str">
        <v>Thread Plug Gauge · Go</v>
      </c>
      <c r="AO437" t="str">
        <v>Thread Plug Gauge · Go/NoGo</v>
      </c>
      <c r="AP437" t="str">
        <v>Thread Plug Gauge · NoGo</v>
      </c>
      <c r="AQ437" t="str">
        <v>Thread Ring Gauge · Go</v>
      </c>
      <c r="AR437" t="str">
        <v>Thread Ring Gauge · Go/NoGo</v>
      </c>
      <c r="AS437" t="str">
        <v>Thread Ring Gauge · NoGo</v>
      </c>
      <c r="AT437" t="str">
        <v>Visual</v>
      </c>
      <c r="AU437" t="str">
        <v>Visual · (Microscope)</v>
      </c>
      <c r="AV437" t="str">
        <v>Visual · 10×</v>
      </c>
      <c r="AW437" t="str">
        <v>Visual · 2.25×</v>
      </c>
      <c r="AX437" t="str">
        <v>Visual · DV</v>
      </c>
      <c r="AY437" t="str">
        <v>Visual GritBlast Comparator</v>
      </c>
    </row>
    <row r="438" spans="3:51">
      <c r="C438" t="str" cm="1">
        <f t="array" ref="C438:AY438">TRANSPOSE(_xlfn._xlws.SORT(_xlfn._xlws.FILTER($A$2:$A$279,ISNUMBER(SEARCH('PartLib Table'!N445,$A$2:$A$279)),"not found")))</f>
        <v>Caliper</v>
      </c>
      <c r="D438" t="str">
        <v>Caliper/Go Gauge</v>
      </c>
      <c r="E438" t="str">
        <v>Caliper/Go Pin</v>
      </c>
      <c r="F438" t="str">
        <v>Caliper/Internal (IDT)</v>
      </c>
      <c r="G438" t="str">
        <v>Comparator / Var.Meas.</v>
      </c>
      <c r="H438" t="str">
        <v>Function Part</v>
      </c>
      <c r="I438" t="str">
        <v>Functional · Gauge</v>
      </c>
      <c r="J438" t="str">
        <v>Gauge · Go</v>
      </c>
      <c r="K438" t="str">
        <v>Gauge · Go/NoGo</v>
      </c>
      <c r="L438" t="str">
        <v>Gauge · NoGo</v>
      </c>
      <c r="M438" t="str">
        <v>Gauge Pins · Go</v>
      </c>
      <c r="N438" t="str">
        <v>Gauge Pins · Go/NoGo</v>
      </c>
      <c r="O438" t="str">
        <v>Gauge Pins · NoGo</v>
      </c>
      <c r="P438" t="str">
        <v>Gauge Pins · Var.Best.Fit.</v>
      </c>
      <c r="Q438" t="str">
        <v>GCMM-000X (CMM) · Pass / Fail</v>
      </c>
      <c r="R438" t="str">
        <v>GCMM-000X (CMM) · Var.Meas.</v>
      </c>
      <c r="S438" t="str">
        <v>GOMS-000X (Sylvac)</v>
      </c>
      <c r="T438" t="str">
        <v>GRAM-00XX (RAM) · Pass / Fail</v>
      </c>
      <c r="U438" t="str">
        <v>GRAM-00XX (RAM) · Program</v>
      </c>
      <c r="V438" t="str">
        <v>GRAM-00XX (RAM) · Var.Meas.</v>
      </c>
      <c r="W438" t="str">
        <v>GRAM-00XX (RAM) · Visual</v>
      </c>
      <c r="X438" t="str">
        <v>Groove Width Micrometer</v>
      </c>
      <c r="Y438" t="str">
        <v>GTIC-00XX Test Indicator</v>
      </c>
      <c r="Z438" t="str">
        <v>Indicator / Drop</v>
      </c>
      <c r="AA438" t="str">
        <v>Inspection Fixture · Go</v>
      </c>
      <c r="AB438" t="str">
        <v>Inspection Fixture · NoGo</v>
      </c>
      <c r="AC438" t="str">
        <v>Micrometer · Anvil GMAN-XXXX</v>
      </c>
      <c r="AD438" t="str">
        <v>Micrometer · Blade</v>
      </c>
      <c r="AE438" t="str">
        <v>Micrometer · Disc</v>
      </c>
      <c r="AF438" t="str">
        <v>Micrometer · Outside</v>
      </c>
      <c r="AG438" t="str">
        <v>Micrometer · Pitch</v>
      </c>
      <c r="AH438" t="str">
        <v>Micrometer · Point</v>
      </c>
      <c r="AI438" t="str">
        <v>Micrometer · Spline</v>
      </c>
      <c r="AJ438" t="str">
        <v xml:space="preserve">Micrometer · Spline / Calc. </v>
      </c>
      <c r="AK438" t="str">
        <v>not sure</v>
      </c>
      <c r="AL438" t="str">
        <v>Ring/Internal (IDT)</v>
      </c>
      <c r="AM438" t="str">
        <v xml:space="preserve">Test Indicator/Concent. Ga. </v>
      </c>
      <c r="AN438" t="str">
        <v>Thread Plug Gauge · Go</v>
      </c>
      <c r="AO438" t="str">
        <v>Thread Plug Gauge · Go/NoGo</v>
      </c>
      <c r="AP438" t="str">
        <v>Thread Plug Gauge · NoGo</v>
      </c>
      <c r="AQ438" t="str">
        <v>Thread Ring Gauge · Go</v>
      </c>
      <c r="AR438" t="str">
        <v>Thread Ring Gauge · Go/NoGo</v>
      </c>
      <c r="AS438" t="str">
        <v>Thread Ring Gauge · NoGo</v>
      </c>
      <c r="AT438" t="str">
        <v>Visual</v>
      </c>
      <c r="AU438" t="str">
        <v>Visual · (Microscope)</v>
      </c>
      <c r="AV438" t="str">
        <v>Visual · 10×</v>
      </c>
      <c r="AW438" t="str">
        <v>Visual · 2.25×</v>
      </c>
      <c r="AX438" t="str">
        <v>Visual · DV</v>
      </c>
      <c r="AY438" t="str">
        <v>Visual GritBlast Comparator</v>
      </c>
    </row>
    <row r="439" spans="3:51">
      <c r="C439" t="str" cm="1">
        <f t="array" ref="C439:AY439">TRANSPOSE(_xlfn._xlws.SORT(_xlfn._xlws.FILTER($A$2:$A$279,ISNUMBER(SEARCH('PartLib Table'!N446,$A$2:$A$279)),"not found")))</f>
        <v>Caliper</v>
      </c>
      <c r="D439" t="str">
        <v>Caliper/Go Gauge</v>
      </c>
      <c r="E439" t="str">
        <v>Caliper/Go Pin</v>
      </c>
      <c r="F439" t="str">
        <v>Caliper/Internal (IDT)</v>
      </c>
      <c r="G439" t="str">
        <v>Comparator / Var.Meas.</v>
      </c>
      <c r="H439" t="str">
        <v>Function Part</v>
      </c>
      <c r="I439" t="str">
        <v>Functional · Gauge</v>
      </c>
      <c r="J439" t="str">
        <v>Gauge · Go</v>
      </c>
      <c r="K439" t="str">
        <v>Gauge · Go/NoGo</v>
      </c>
      <c r="L439" t="str">
        <v>Gauge · NoGo</v>
      </c>
      <c r="M439" t="str">
        <v>Gauge Pins · Go</v>
      </c>
      <c r="N439" t="str">
        <v>Gauge Pins · Go/NoGo</v>
      </c>
      <c r="O439" t="str">
        <v>Gauge Pins · NoGo</v>
      </c>
      <c r="P439" t="str">
        <v>Gauge Pins · Var.Best.Fit.</v>
      </c>
      <c r="Q439" t="str">
        <v>GCMM-000X (CMM) · Pass / Fail</v>
      </c>
      <c r="R439" t="str">
        <v>GCMM-000X (CMM) · Var.Meas.</v>
      </c>
      <c r="S439" t="str">
        <v>GOMS-000X (Sylvac)</v>
      </c>
      <c r="T439" t="str">
        <v>GRAM-00XX (RAM) · Pass / Fail</v>
      </c>
      <c r="U439" t="str">
        <v>GRAM-00XX (RAM) · Program</v>
      </c>
      <c r="V439" t="str">
        <v>GRAM-00XX (RAM) · Var.Meas.</v>
      </c>
      <c r="W439" t="str">
        <v>GRAM-00XX (RAM) · Visual</v>
      </c>
      <c r="X439" t="str">
        <v>Groove Width Micrometer</v>
      </c>
      <c r="Y439" t="str">
        <v>GTIC-00XX Test Indicator</v>
      </c>
      <c r="Z439" t="str">
        <v>Indicator / Drop</v>
      </c>
      <c r="AA439" t="str">
        <v>Inspection Fixture · Go</v>
      </c>
      <c r="AB439" t="str">
        <v>Inspection Fixture · NoGo</v>
      </c>
      <c r="AC439" t="str">
        <v>Micrometer · Anvil GMAN-XXXX</v>
      </c>
      <c r="AD439" t="str">
        <v>Micrometer · Blade</v>
      </c>
      <c r="AE439" t="str">
        <v>Micrometer · Disc</v>
      </c>
      <c r="AF439" t="str">
        <v>Micrometer · Outside</v>
      </c>
      <c r="AG439" t="str">
        <v>Micrometer · Pitch</v>
      </c>
      <c r="AH439" t="str">
        <v>Micrometer · Point</v>
      </c>
      <c r="AI439" t="str">
        <v>Micrometer · Spline</v>
      </c>
      <c r="AJ439" t="str">
        <v xml:space="preserve">Micrometer · Spline / Calc. </v>
      </c>
      <c r="AK439" t="str">
        <v>not sure</v>
      </c>
      <c r="AL439" t="str">
        <v>Ring/Internal (IDT)</v>
      </c>
      <c r="AM439" t="str">
        <v xml:space="preserve">Test Indicator/Concent. Ga. </v>
      </c>
      <c r="AN439" t="str">
        <v>Thread Plug Gauge · Go</v>
      </c>
      <c r="AO439" t="str">
        <v>Thread Plug Gauge · Go/NoGo</v>
      </c>
      <c r="AP439" t="str">
        <v>Thread Plug Gauge · NoGo</v>
      </c>
      <c r="AQ439" t="str">
        <v>Thread Ring Gauge · Go</v>
      </c>
      <c r="AR439" t="str">
        <v>Thread Ring Gauge · Go/NoGo</v>
      </c>
      <c r="AS439" t="str">
        <v>Thread Ring Gauge · NoGo</v>
      </c>
      <c r="AT439" t="str">
        <v>Visual</v>
      </c>
      <c r="AU439" t="str">
        <v>Visual · (Microscope)</v>
      </c>
      <c r="AV439" t="str">
        <v>Visual · 10×</v>
      </c>
      <c r="AW439" t="str">
        <v>Visual · 2.25×</v>
      </c>
      <c r="AX439" t="str">
        <v>Visual · DV</v>
      </c>
      <c r="AY439" t="str">
        <v>Visual GritBlast Comparator</v>
      </c>
    </row>
    <row r="440" spans="3:51">
      <c r="C440" t="str" cm="1">
        <f t="array" ref="C440:AY440">TRANSPOSE(_xlfn._xlws.SORT(_xlfn._xlws.FILTER($A$2:$A$279,ISNUMBER(SEARCH('PartLib Table'!N447,$A$2:$A$279)),"not found")))</f>
        <v>Caliper</v>
      </c>
      <c r="D440" t="str">
        <v>Caliper/Go Gauge</v>
      </c>
      <c r="E440" t="str">
        <v>Caliper/Go Pin</v>
      </c>
      <c r="F440" t="str">
        <v>Caliper/Internal (IDT)</v>
      </c>
      <c r="G440" t="str">
        <v>Comparator / Var.Meas.</v>
      </c>
      <c r="H440" t="str">
        <v>Function Part</v>
      </c>
      <c r="I440" t="str">
        <v>Functional · Gauge</v>
      </c>
      <c r="J440" t="str">
        <v>Gauge · Go</v>
      </c>
      <c r="K440" t="str">
        <v>Gauge · Go/NoGo</v>
      </c>
      <c r="L440" t="str">
        <v>Gauge · NoGo</v>
      </c>
      <c r="M440" t="str">
        <v>Gauge Pins · Go</v>
      </c>
      <c r="N440" t="str">
        <v>Gauge Pins · Go/NoGo</v>
      </c>
      <c r="O440" t="str">
        <v>Gauge Pins · NoGo</v>
      </c>
      <c r="P440" t="str">
        <v>Gauge Pins · Var.Best.Fit.</v>
      </c>
      <c r="Q440" t="str">
        <v>GCMM-000X (CMM) · Pass / Fail</v>
      </c>
      <c r="R440" t="str">
        <v>GCMM-000X (CMM) · Var.Meas.</v>
      </c>
      <c r="S440" t="str">
        <v>GOMS-000X (Sylvac)</v>
      </c>
      <c r="T440" t="str">
        <v>GRAM-00XX (RAM) · Pass / Fail</v>
      </c>
      <c r="U440" t="str">
        <v>GRAM-00XX (RAM) · Program</v>
      </c>
      <c r="V440" t="str">
        <v>GRAM-00XX (RAM) · Var.Meas.</v>
      </c>
      <c r="W440" t="str">
        <v>GRAM-00XX (RAM) · Visual</v>
      </c>
      <c r="X440" t="str">
        <v>Groove Width Micrometer</v>
      </c>
      <c r="Y440" t="str">
        <v>GTIC-00XX Test Indicator</v>
      </c>
      <c r="Z440" t="str">
        <v>Indicator / Drop</v>
      </c>
      <c r="AA440" t="str">
        <v>Inspection Fixture · Go</v>
      </c>
      <c r="AB440" t="str">
        <v>Inspection Fixture · NoGo</v>
      </c>
      <c r="AC440" t="str">
        <v>Micrometer · Anvil GMAN-XXXX</v>
      </c>
      <c r="AD440" t="str">
        <v>Micrometer · Blade</v>
      </c>
      <c r="AE440" t="str">
        <v>Micrometer · Disc</v>
      </c>
      <c r="AF440" t="str">
        <v>Micrometer · Outside</v>
      </c>
      <c r="AG440" t="str">
        <v>Micrometer · Pitch</v>
      </c>
      <c r="AH440" t="str">
        <v>Micrometer · Point</v>
      </c>
      <c r="AI440" t="str">
        <v>Micrometer · Spline</v>
      </c>
      <c r="AJ440" t="str">
        <v xml:space="preserve">Micrometer · Spline / Calc. </v>
      </c>
      <c r="AK440" t="str">
        <v>not sure</v>
      </c>
      <c r="AL440" t="str">
        <v>Ring/Internal (IDT)</v>
      </c>
      <c r="AM440" t="str">
        <v xml:space="preserve">Test Indicator/Concent. Ga. </v>
      </c>
      <c r="AN440" t="str">
        <v>Thread Plug Gauge · Go</v>
      </c>
      <c r="AO440" t="str">
        <v>Thread Plug Gauge · Go/NoGo</v>
      </c>
      <c r="AP440" t="str">
        <v>Thread Plug Gauge · NoGo</v>
      </c>
      <c r="AQ440" t="str">
        <v>Thread Ring Gauge · Go</v>
      </c>
      <c r="AR440" t="str">
        <v>Thread Ring Gauge · Go/NoGo</v>
      </c>
      <c r="AS440" t="str">
        <v>Thread Ring Gauge · NoGo</v>
      </c>
      <c r="AT440" t="str">
        <v>Visual</v>
      </c>
      <c r="AU440" t="str">
        <v>Visual · (Microscope)</v>
      </c>
      <c r="AV440" t="str">
        <v>Visual · 10×</v>
      </c>
      <c r="AW440" t="str">
        <v>Visual · 2.25×</v>
      </c>
      <c r="AX440" t="str">
        <v>Visual · DV</v>
      </c>
      <c r="AY440" t="str">
        <v>Visual GritBlast Comparator</v>
      </c>
    </row>
    <row r="441" spans="3:51">
      <c r="C441" t="str" cm="1">
        <f t="array" ref="C441:AY441">TRANSPOSE(_xlfn._xlws.SORT(_xlfn._xlws.FILTER($A$2:$A$279,ISNUMBER(SEARCH('PartLib Table'!N448,$A$2:$A$279)),"not found")))</f>
        <v>Caliper</v>
      </c>
      <c r="D441" t="str">
        <v>Caliper/Go Gauge</v>
      </c>
      <c r="E441" t="str">
        <v>Caliper/Go Pin</v>
      </c>
      <c r="F441" t="str">
        <v>Caliper/Internal (IDT)</v>
      </c>
      <c r="G441" t="str">
        <v>Comparator / Var.Meas.</v>
      </c>
      <c r="H441" t="str">
        <v>Function Part</v>
      </c>
      <c r="I441" t="str">
        <v>Functional · Gauge</v>
      </c>
      <c r="J441" t="str">
        <v>Gauge · Go</v>
      </c>
      <c r="K441" t="str">
        <v>Gauge · Go/NoGo</v>
      </c>
      <c r="L441" t="str">
        <v>Gauge · NoGo</v>
      </c>
      <c r="M441" t="str">
        <v>Gauge Pins · Go</v>
      </c>
      <c r="N441" t="str">
        <v>Gauge Pins · Go/NoGo</v>
      </c>
      <c r="O441" t="str">
        <v>Gauge Pins · NoGo</v>
      </c>
      <c r="P441" t="str">
        <v>Gauge Pins · Var.Best.Fit.</v>
      </c>
      <c r="Q441" t="str">
        <v>GCMM-000X (CMM) · Pass / Fail</v>
      </c>
      <c r="R441" t="str">
        <v>GCMM-000X (CMM) · Var.Meas.</v>
      </c>
      <c r="S441" t="str">
        <v>GOMS-000X (Sylvac)</v>
      </c>
      <c r="T441" t="str">
        <v>GRAM-00XX (RAM) · Pass / Fail</v>
      </c>
      <c r="U441" t="str">
        <v>GRAM-00XX (RAM) · Program</v>
      </c>
      <c r="V441" t="str">
        <v>GRAM-00XX (RAM) · Var.Meas.</v>
      </c>
      <c r="W441" t="str">
        <v>GRAM-00XX (RAM) · Visual</v>
      </c>
      <c r="X441" t="str">
        <v>Groove Width Micrometer</v>
      </c>
      <c r="Y441" t="str">
        <v>GTIC-00XX Test Indicator</v>
      </c>
      <c r="Z441" t="str">
        <v>Indicator / Drop</v>
      </c>
      <c r="AA441" t="str">
        <v>Inspection Fixture · Go</v>
      </c>
      <c r="AB441" t="str">
        <v>Inspection Fixture · NoGo</v>
      </c>
      <c r="AC441" t="str">
        <v>Micrometer · Anvil GMAN-XXXX</v>
      </c>
      <c r="AD441" t="str">
        <v>Micrometer · Blade</v>
      </c>
      <c r="AE441" t="str">
        <v>Micrometer · Disc</v>
      </c>
      <c r="AF441" t="str">
        <v>Micrometer · Outside</v>
      </c>
      <c r="AG441" t="str">
        <v>Micrometer · Pitch</v>
      </c>
      <c r="AH441" t="str">
        <v>Micrometer · Point</v>
      </c>
      <c r="AI441" t="str">
        <v>Micrometer · Spline</v>
      </c>
      <c r="AJ441" t="str">
        <v xml:space="preserve">Micrometer · Spline / Calc. </v>
      </c>
      <c r="AK441" t="str">
        <v>not sure</v>
      </c>
      <c r="AL441" t="str">
        <v>Ring/Internal (IDT)</v>
      </c>
      <c r="AM441" t="str">
        <v xml:space="preserve">Test Indicator/Concent. Ga. </v>
      </c>
      <c r="AN441" t="str">
        <v>Thread Plug Gauge · Go</v>
      </c>
      <c r="AO441" t="str">
        <v>Thread Plug Gauge · Go/NoGo</v>
      </c>
      <c r="AP441" t="str">
        <v>Thread Plug Gauge · NoGo</v>
      </c>
      <c r="AQ441" t="str">
        <v>Thread Ring Gauge · Go</v>
      </c>
      <c r="AR441" t="str">
        <v>Thread Ring Gauge · Go/NoGo</v>
      </c>
      <c r="AS441" t="str">
        <v>Thread Ring Gauge · NoGo</v>
      </c>
      <c r="AT441" t="str">
        <v>Visual</v>
      </c>
      <c r="AU441" t="str">
        <v>Visual · (Microscope)</v>
      </c>
      <c r="AV441" t="str">
        <v>Visual · 10×</v>
      </c>
      <c r="AW441" t="str">
        <v>Visual · 2.25×</v>
      </c>
      <c r="AX441" t="str">
        <v>Visual · DV</v>
      </c>
      <c r="AY441" t="str">
        <v>Visual GritBlast Comparator</v>
      </c>
    </row>
    <row r="442" spans="3:51">
      <c r="C442" t="str" cm="1">
        <f t="array" ref="C442:AY442">TRANSPOSE(_xlfn._xlws.SORT(_xlfn._xlws.FILTER($A$2:$A$279,ISNUMBER(SEARCH('PartLib Table'!N449,$A$2:$A$279)),"not found")))</f>
        <v>Caliper</v>
      </c>
      <c r="D442" t="str">
        <v>Caliper/Go Gauge</v>
      </c>
      <c r="E442" t="str">
        <v>Caliper/Go Pin</v>
      </c>
      <c r="F442" t="str">
        <v>Caliper/Internal (IDT)</v>
      </c>
      <c r="G442" t="str">
        <v>Comparator / Var.Meas.</v>
      </c>
      <c r="H442" t="str">
        <v>Function Part</v>
      </c>
      <c r="I442" t="str">
        <v>Functional · Gauge</v>
      </c>
      <c r="J442" t="str">
        <v>Gauge · Go</v>
      </c>
      <c r="K442" t="str">
        <v>Gauge · Go/NoGo</v>
      </c>
      <c r="L442" t="str">
        <v>Gauge · NoGo</v>
      </c>
      <c r="M442" t="str">
        <v>Gauge Pins · Go</v>
      </c>
      <c r="N442" t="str">
        <v>Gauge Pins · Go/NoGo</v>
      </c>
      <c r="O442" t="str">
        <v>Gauge Pins · NoGo</v>
      </c>
      <c r="P442" t="str">
        <v>Gauge Pins · Var.Best.Fit.</v>
      </c>
      <c r="Q442" t="str">
        <v>GCMM-000X (CMM) · Pass / Fail</v>
      </c>
      <c r="R442" t="str">
        <v>GCMM-000X (CMM) · Var.Meas.</v>
      </c>
      <c r="S442" t="str">
        <v>GOMS-000X (Sylvac)</v>
      </c>
      <c r="T442" t="str">
        <v>GRAM-00XX (RAM) · Pass / Fail</v>
      </c>
      <c r="U442" t="str">
        <v>GRAM-00XX (RAM) · Program</v>
      </c>
      <c r="V442" t="str">
        <v>GRAM-00XX (RAM) · Var.Meas.</v>
      </c>
      <c r="W442" t="str">
        <v>GRAM-00XX (RAM) · Visual</v>
      </c>
      <c r="X442" t="str">
        <v>Groove Width Micrometer</v>
      </c>
      <c r="Y442" t="str">
        <v>GTIC-00XX Test Indicator</v>
      </c>
      <c r="Z442" t="str">
        <v>Indicator / Drop</v>
      </c>
      <c r="AA442" t="str">
        <v>Inspection Fixture · Go</v>
      </c>
      <c r="AB442" t="str">
        <v>Inspection Fixture · NoGo</v>
      </c>
      <c r="AC442" t="str">
        <v>Micrometer · Anvil GMAN-XXXX</v>
      </c>
      <c r="AD442" t="str">
        <v>Micrometer · Blade</v>
      </c>
      <c r="AE442" t="str">
        <v>Micrometer · Disc</v>
      </c>
      <c r="AF442" t="str">
        <v>Micrometer · Outside</v>
      </c>
      <c r="AG442" t="str">
        <v>Micrometer · Pitch</v>
      </c>
      <c r="AH442" t="str">
        <v>Micrometer · Point</v>
      </c>
      <c r="AI442" t="str">
        <v>Micrometer · Spline</v>
      </c>
      <c r="AJ442" t="str">
        <v xml:space="preserve">Micrometer · Spline / Calc. </v>
      </c>
      <c r="AK442" t="str">
        <v>not sure</v>
      </c>
      <c r="AL442" t="str">
        <v>Ring/Internal (IDT)</v>
      </c>
      <c r="AM442" t="str">
        <v xml:space="preserve">Test Indicator/Concent. Ga. </v>
      </c>
      <c r="AN442" t="str">
        <v>Thread Plug Gauge · Go</v>
      </c>
      <c r="AO442" t="str">
        <v>Thread Plug Gauge · Go/NoGo</v>
      </c>
      <c r="AP442" t="str">
        <v>Thread Plug Gauge · NoGo</v>
      </c>
      <c r="AQ442" t="str">
        <v>Thread Ring Gauge · Go</v>
      </c>
      <c r="AR442" t="str">
        <v>Thread Ring Gauge · Go/NoGo</v>
      </c>
      <c r="AS442" t="str">
        <v>Thread Ring Gauge · NoGo</v>
      </c>
      <c r="AT442" t="str">
        <v>Visual</v>
      </c>
      <c r="AU442" t="str">
        <v>Visual · (Microscope)</v>
      </c>
      <c r="AV442" t="str">
        <v>Visual · 10×</v>
      </c>
      <c r="AW442" t="str">
        <v>Visual · 2.25×</v>
      </c>
      <c r="AX442" t="str">
        <v>Visual · DV</v>
      </c>
      <c r="AY442" t="str">
        <v>Visual GritBlast Comparator</v>
      </c>
    </row>
    <row r="443" spans="3:51">
      <c r="C443" t="str" cm="1">
        <f t="array" ref="C443:AY443">TRANSPOSE(_xlfn._xlws.SORT(_xlfn._xlws.FILTER($A$2:$A$279,ISNUMBER(SEARCH('PartLib Table'!N450,$A$2:$A$279)),"not found")))</f>
        <v>Caliper</v>
      </c>
      <c r="D443" t="str">
        <v>Caliper/Go Gauge</v>
      </c>
      <c r="E443" t="str">
        <v>Caliper/Go Pin</v>
      </c>
      <c r="F443" t="str">
        <v>Caliper/Internal (IDT)</v>
      </c>
      <c r="G443" t="str">
        <v>Comparator / Var.Meas.</v>
      </c>
      <c r="H443" t="str">
        <v>Function Part</v>
      </c>
      <c r="I443" t="str">
        <v>Functional · Gauge</v>
      </c>
      <c r="J443" t="str">
        <v>Gauge · Go</v>
      </c>
      <c r="K443" t="str">
        <v>Gauge · Go/NoGo</v>
      </c>
      <c r="L443" t="str">
        <v>Gauge · NoGo</v>
      </c>
      <c r="M443" t="str">
        <v>Gauge Pins · Go</v>
      </c>
      <c r="N443" t="str">
        <v>Gauge Pins · Go/NoGo</v>
      </c>
      <c r="O443" t="str">
        <v>Gauge Pins · NoGo</v>
      </c>
      <c r="P443" t="str">
        <v>Gauge Pins · Var.Best.Fit.</v>
      </c>
      <c r="Q443" t="str">
        <v>GCMM-000X (CMM) · Pass / Fail</v>
      </c>
      <c r="R443" t="str">
        <v>GCMM-000X (CMM) · Var.Meas.</v>
      </c>
      <c r="S443" t="str">
        <v>GOMS-000X (Sylvac)</v>
      </c>
      <c r="T443" t="str">
        <v>GRAM-00XX (RAM) · Pass / Fail</v>
      </c>
      <c r="U443" t="str">
        <v>GRAM-00XX (RAM) · Program</v>
      </c>
      <c r="V443" t="str">
        <v>GRAM-00XX (RAM) · Var.Meas.</v>
      </c>
      <c r="W443" t="str">
        <v>GRAM-00XX (RAM) · Visual</v>
      </c>
      <c r="X443" t="str">
        <v>Groove Width Micrometer</v>
      </c>
      <c r="Y443" t="str">
        <v>GTIC-00XX Test Indicator</v>
      </c>
      <c r="Z443" t="str">
        <v>Indicator / Drop</v>
      </c>
      <c r="AA443" t="str">
        <v>Inspection Fixture · Go</v>
      </c>
      <c r="AB443" t="str">
        <v>Inspection Fixture · NoGo</v>
      </c>
      <c r="AC443" t="str">
        <v>Micrometer · Anvil GMAN-XXXX</v>
      </c>
      <c r="AD443" t="str">
        <v>Micrometer · Blade</v>
      </c>
      <c r="AE443" t="str">
        <v>Micrometer · Disc</v>
      </c>
      <c r="AF443" t="str">
        <v>Micrometer · Outside</v>
      </c>
      <c r="AG443" t="str">
        <v>Micrometer · Pitch</v>
      </c>
      <c r="AH443" t="str">
        <v>Micrometer · Point</v>
      </c>
      <c r="AI443" t="str">
        <v>Micrometer · Spline</v>
      </c>
      <c r="AJ443" t="str">
        <v xml:space="preserve">Micrometer · Spline / Calc. </v>
      </c>
      <c r="AK443" t="str">
        <v>not sure</v>
      </c>
      <c r="AL443" t="str">
        <v>Ring/Internal (IDT)</v>
      </c>
      <c r="AM443" t="str">
        <v xml:space="preserve">Test Indicator/Concent. Ga. </v>
      </c>
      <c r="AN443" t="str">
        <v>Thread Plug Gauge · Go</v>
      </c>
      <c r="AO443" t="str">
        <v>Thread Plug Gauge · Go/NoGo</v>
      </c>
      <c r="AP443" t="str">
        <v>Thread Plug Gauge · NoGo</v>
      </c>
      <c r="AQ443" t="str">
        <v>Thread Ring Gauge · Go</v>
      </c>
      <c r="AR443" t="str">
        <v>Thread Ring Gauge · Go/NoGo</v>
      </c>
      <c r="AS443" t="str">
        <v>Thread Ring Gauge · NoGo</v>
      </c>
      <c r="AT443" t="str">
        <v>Visual</v>
      </c>
      <c r="AU443" t="str">
        <v>Visual · (Microscope)</v>
      </c>
      <c r="AV443" t="str">
        <v>Visual · 10×</v>
      </c>
      <c r="AW443" t="str">
        <v>Visual · 2.25×</v>
      </c>
      <c r="AX443" t="str">
        <v>Visual · DV</v>
      </c>
      <c r="AY443" t="str">
        <v>Visual GritBlast Comparator</v>
      </c>
    </row>
    <row r="444" spans="3:51">
      <c r="C444" t="str" cm="1">
        <f t="array" ref="C444:AY444">TRANSPOSE(_xlfn._xlws.SORT(_xlfn._xlws.FILTER($A$2:$A$279,ISNUMBER(SEARCH('PartLib Table'!N451,$A$2:$A$279)),"not found")))</f>
        <v>Caliper</v>
      </c>
      <c r="D444" t="str">
        <v>Caliper/Go Gauge</v>
      </c>
      <c r="E444" t="str">
        <v>Caliper/Go Pin</v>
      </c>
      <c r="F444" t="str">
        <v>Caliper/Internal (IDT)</v>
      </c>
      <c r="G444" t="str">
        <v>Comparator / Var.Meas.</v>
      </c>
      <c r="H444" t="str">
        <v>Function Part</v>
      </c>
      <c r="I444" t="str">
        <v>Functional · Gauge</v>
      </c>
      <c r="J444" t="str">
        <v>Gauge · Go</v>
      </c>
      <c r="K444" t="str">
        <v>Gauge · Go/NoGo</v>
      </c>
      <c r="L444" t="str">
        <v>Gauge · NoGo</v>
      </c>
      <c r="M444" t="str">
        <v>Gauge Pins · Go</v>
      </c>
      <c r="N444" t="str">
        <v>Gauge Pins · Go/NoGo</v>
      </c>
      <c r="O444" t="str">
        <v>Gauge Pins · NoGo</v>
      </c>
      <c r="P444" t="str">
        <v>Gauge Pins · Var.Best.Fit.</v>
      </c>
      <c r="Q444" t="str">
        <v>GCMM-000X (CMM) · Pass / Fail</v>
      </c>
      <c r="R444" t="str">
        <v>GCMM-000X (CMM) · Var.Meas.</v>
      </c>
      <c r="S444" t="str">
        <v>GOMS-000X (Sylvac)</v>
      </c>
      <c r="T444" t="str">
        <v>GRAM-00XX (RAM) · Pass / Fail</v>
      </c>
      <c r="U444" t="str">
        <v>GRAM-00XX (RAM) · Program</v>
      </c>
      <c r="V444" t="str">
        <v>GRAM-00XX (RAM) · Var.Meas.</v>
      </c>
      <c r="W444" t="str">
        <v>GRAM-00XX (RAM) · Visual</v>
      </c>
      <c r="X444" t="str">
        <v>Groove Width Micrometer</v>
      </c>
      <c r="Y444" t="str">
        <v>GTIC-00XX Test Indicator</v>
      </c>
      <c r="Z444" t="str">
        <v>Indicator / Drop</v>
      </c>
      <c r="AA444" t="str">
        <v>Inspection Fixture · Go</v>
      </c>
      <c r="AB444" t="str">
        <v>Inspection Fixture · NoGo</v>
      </c>
      <c r="AC444" t="str">
        <v>Micrometer · Anvil GMAN-XXXX</v>
      </c>
      <c r="AD444" t="str">
        <v>Micrometer · Blade</v>
      </c>
      <c r="AE444" t="str">
        <v>Micrometer · Disc</v>
      </c>
      <c r="AF444" t="str">
        <v>Micrometer · Outside</v>
      </c>
      <c r="AG444" t="str">
        <v>Micrometer · Pitch</v>
      </c>
      <c r="AH444" t="str">
        <v>Micrometer · Point</v>
      </c>
      <c r="AI444" t="str">
        <v>Micrometer · Spline</v>
      </c>
      <c r="AJ444" t="str">
        <v xml:space="preserve">Micrometer · Spline / Calc. </v>
      </c>
      <c r="AK444" t="str">
        <v>not sure</v>
      </c>
      <c r="AL444" t="str">
        <v>Ring/Internal (IDT)</v>
      </c>
      <c r="AM444" t="str">
        <v xml:space="preserve">Test Indicator/Concent. Ga. </v>
      </c>
      <c r="AN444" t="str">
        <v>Thread Plug Gauge · Go</v>
      </c>
      <c r="AO444" t="str">
        <v>Thread Plug Gauge · Go/NoGo</v>
      </c>
      <c r="AP444" t="str">
        <v>Thread Plug Gauge · NoGo</v>
      </c>
      <c r="AQ444" t="str">
        <v>Thread Ring Gauge · Go</v>
      </c>
      <c r="AR444" t="str">
        <v>Thread Ring Gauge · Go/NoGo</v>
      </c>
      <c r="AS444" t="str">
        <v>Thread Ring Gauge · NoGo</v>
      </c>
      <c r="AT444" t="str">
        <v>Visual</v>
      </c>
      <c r="AU444" t="str">
        <v>Visual · (Microscope)</v>
      </c>
      <c r="AV444" t="str">
        <v>Visual · 10×</v>
      </c>
      <c r="AW444" t="str">
        <v>Visual · 2.25×</v>
      </c>
      <c r="AX444" t="str">
        <v>Visual · DV</v>
      </c>
      <c r="AY444" t="str">
        <v>Visual GritBlast Comparator</v>
      </c>
    </row>
    <row r="445" spans="3:51">
      <c r="C445" t="str" cm="1">
        <f t="array" ref="C445:AY445">TRANSPOSE(_xlfn._xlws.SORT(_xlfn._xlws.FILTER($A$2:$A$279,ISNUMBER(SEARCH('PartLib Table'!N452,$A$2:$A$279)),"not found")))</f>
        <v>Caliper</v>
      </c>
      <c r="D445" t="str">
        <v>Caliper/Go Gauge</v>
      </c>
      <c r="E445" t="str">
        <v>Caliper/Go Pin</v>
      </c>
      <c r="F445" t="str">
        <v>Caliper/Internal (IDT)</v>
      </c>
      <c r="G445" t="str">
        <v>Comparator / Var.Meas.</v>
      </c>
      <c r="H445" t="str">
        <v>Function Part</v>
      </c>
      <c r="I445" t="str">
        <v>Functional · Gauge</v>
      </c>
      <c r="J445" t="str">
        <v>Gauge · Go</v>
      </c>
      <c r="K445" t="str">
        <v>Gauge · Go/NoGo</v>
      </c>
      <c r="L445" t="str">
        <v>Gauge · NoGo</v>
      </c>
      <c r="M445" t="str">
        <v>Gauge Pins · Go</v>
      </c>
      <c r="N445" t="str">
        <v>Gauge Pins · Go/NoGo</v>
      </c>
      <c r="O445" t="str">
        <v>Gauge Pins · NoGo</v>
      </c>
      <c r="P445" t="str">
        <v>Gauge Pins · Var.Best.Fit.</v>
      </c>
      <c r="Q445" t="str">
        <v>GCMM-000X (CMM) · Pass / Fail</v>
      </c>
      <c r="R445" t="str">
        <v>GCMM-000X (CMM) · Var.Meas.</v>
      </c>
      <c r="S445" t="str">
        <v>GOMS-000X (Sylvac)</v>
      </c>
      <c r="T445" t="str">
        <v>GRAM-00XX (RAM) · Pass / Fail</v>
      </c>
      <c r="U445" t="str">
        <v>GRAM-00XX (RAM) · Program</v>
      </c>
      <c r="V445" t="str">
        <v>GRAM-00XX (RAM) · Var.Meas.</v>
      </c>
      <c r="W445" t="str">
        <v>GRAM-00XX (RAM) · Visual</v>
      </c>
      <c r="X445" t="str">
        <v>Groove Width Micrometer</v>
      </c>
      <c r="Y445" t="str">
        <v>GTIC-00XX Test Indicator</v>
      </c>
      <c r="Z445" t="str">
        <v>Indicator / Drop</v>
      </c>
      <c r="AA445" t="str">
        <v>Inspection Fixture · Go</v>
      </c>
      <c r="AB445" t="str">
        <v>Inspection Fixture · NoGo</v>
      </c>
      <c r="AC445" t="str">
        <v>Micrometer · Anvil GMAN-XXXX</v>
      </c>
      <c r="AD445" t="str">
        <v>Micrometer · Blade</v>
      </c>
      <c r="AE445" t="str">
        <v>Micrometer · Disc</v>
      </c>
      <c r="AF445" t="str">
        <v>Micrometer · Outside</v>
      </c>
      <c r="AG445" t="str">
        <v>Micrometer · Pitch</v>
      </c>
      <c r="AH445" t="str">
        <v>Micrometer · Point</v>
      </c>
      <c r="AI445" t="str">
        <v>Micrometer · Spline</v>
      </c>
      <c r="AJ445" t="str">
        <v xml:space="preserve">Micrometer · Spline / Calc. </v>
      </c>
      <c r="AK445" t="str">
        <v>not sure</v>
      </c>
      <c r="AL445" t="str">
        <v>Ring/Internal (IDT)</v>
      </c>
      <c r="AM445" t="str">
        <v xml:space="preserve">Test Indicator/Concent. Ga. </v>
      </c>
      <c r="AN445" t="str">
        <v>Thread Plug Gauge · Go</v>
      </c>
      <c r="AO445" t="str">
        <v>Thread Plug Gauge · Go/NoGo</v>
      </c>
      <c r="AP445" t="str">
        <v>Thread Plug Gauge · NoGo</v>
      </c>
      <c r="AQ445" t="str">
        <v>Thread Ring Gauge · Go</v>
      </c>
      <c r="AR445" t="str">
        <v>Thread Ring Gauge · Go/NoGo</v>
      </c>
      <c r="AS445" t="str">
        <v>Thread Ring Gauge · NoGo</v>
      </c>
      <c r="AT445" t="str">
        <v>Visual</v>
      </c>
      <c r="AU445" t="str">
        <v>Visual · (Microscope)</v>
      </c>
      <c r="AV445" t="str">
        <v>Visual · 10×</v>
      </c>
      <c r="AW445" t="str">
        <v>Visual · 2.25×</v>
      </c>
      <c r="AX445" t="str">
        <v>Visual · DV</v>
      </c>
      <c r="AY445" t="str">
        <v>Visual GritBlast Comparator</v>
      </c>
    </row>
    <row r="446" spans="3:51">
      <c r="C446" t="str" cm="1">
        <f t="array" ref="C446:AY446">TRANSPOSE(_xlfn._xlws.SORT(_xlfn._xlws.FILTER($A$2:$A$279,ISNUMBER(SEARCH('PartLib Table'!N453,$A$2:$A$279)),"not found")))</f>
        <v>Caliper</v>
      </c>
      <c r="D446" t="str">
        <v>Caliper/Go Gauge</v>
      </c>
      <c r="E446" t="str">
        <v>Caliper/Go Pin</v>
      </c>
      <c r="F446" t="str">
        <v>Caliper/Internal (IDT)</v>
      </c>
      <c r="G446" t="str">
        <v>Comparator / Var.Meas.</v>
      </c>
      <c r="H446" t="str">
        <v>Function Part</v>
      </c>
      <c r="I446" t="str">
        <v>Functional · Gauge</v>
      </c>
      <c r="J446" t="str">
        <v>Gauge · Go</v>
      </c>
      <c r="K446" t="str">
        <v>Gauge · Go/NoGo</v>
      </c>
      <c r="L446" t="str">
        <v>Gauge · NoGo</v>
      </c>
      <c r="M446" t="str">
        <v>Gauge Pins · Go</v>
      </c>
      <c r="N446" t="str">
        <v>Gauge Pins · Go/NoGo</v>
      </c>
      <c r="O446" t="str">
        <v>Gauge Pins · NoGo</v>
      </c>
      <c r="P446" t="str">
        <v>Gauge Pins · Var.Best.Fit.</v>
      </c>
      <c r="Q446" t="str">
        <v>GCMM-000X (CMM) · Pass / Fail</v>
      </c>
      <c r="R446" t="str">
        <v>GCMM-000X (CMM) · Var.Meas.</v>
      </c>
      <c r="S446" t="str">
        <v>GOMS-000X (Sylvac)</v>
      </c>
      <c r="T446" t="str">
        <v>GRAM-00XX (RAM) · Pass / Fail</v>
      </c>
      <c r="U446" t="str">
        <v>GRAM-00XX (RAM) · Program</v>
      </c>
      <c r="V446" t="str">
        <v>GRAM-00XX (RAM) · Var.Meas.</v>
      </c>
      <c r="W446" t="str">
        <v>GRAM-00XX (RAM) · Visual</v>
      </c>
      <c r="X446" t="str">
        <v>Groove Width Micrometer</v>
      </c>
      <c r="Y446" t="str">
        <v>GTIC-00XX Test Indicator</v>
      </c>
      <c r="Z446" t="str">
        <v>Indicator / Drop</v>
      </c>
      <c r="AA446" t="str">
        <v>Inspection Fixture · Go</v>
      </c>
      <c r="AB446" t="str">
        <v>Inspection Fixture · NoGo</v>
      </c>
      <c r="AC446" t="str">
        <v>Micrometer · Anvil GMAN-XXXX</v>
      </c>
      <c r="AD446" t="str">
        <v>Micrometer · Blade</v>
      </c>
      <c r="AE446" t="str">
        <v>Micrometer · Disc</v>
      </c>
      <c r="AF446" t="str">
        <v>Micrometer · Outside</v>
      </c>
      <c r="AG446" t="str">
        <v>Micrometer · Pitch</v>
      </c>
      <c r="AH446" t="str">
        <v>Micrometer · Point</v>
      </c>
      <c r="AI446" t="str">
        <v>Micrometer · Spline</v>
      </c>
      <c r="AJ446" t="str">
        <v xml:space="preserve">Micrometer · Spline / Calc. </v>
      </c>
      <c r="AK446" t="str">
        <v>not sure</v>
      </c>
      <c r="AL446" t="str">
        <v>Ring/Internal (IDT)</v>
      </c>
      <c r="AM446" t="str">
        <v xml:space="preserve">Test Indicator/Concent. Ga. </v>
      </c>
      <c r="AN446" t="str">
        <v>Thread Plug Gauge · Go</v>
      </c>
      <c r="AO446" t="str">
        <v>Thread Plug Gauge · Go/NoGo</v>
      </c>
      <c r="AP446" t="str">
        <v>Thread Plug Gauge · NoGo</v>
      </c>
      <c r="AQ446" t="str">
        <v>Thread Ring Gauge · Go</v>
      </c>
      <c r="AR446" t="str">
        <v>Thread Ring Gauge · Go/NoGo</v>
      </c>
      <c r="AS446" t="str">
        <v>Thread Ring Gauge · NoGo</v>
      </c>
      <c r="AT446" t="str">
        <v>Visual</v>
      </c>
      <c r="AU446" t="str">
        <v>Visual · (Microscope)</v>
      </c>
      <c r="AV446" t="str">
        <v>Visual · 10×</v>
      </c>
      <c r="AW446" t="str">
        <v>Visual · 2.25×</v>
      </c>
      <c r="AX446" t="str">
        <v>Visual · DV</v>
      </c>
      <c r="AY446" t="str">
        <v>Visual GritBlast Comparator</v>
      </c>
    </row>
    <row r="447" spans="3:51">
      <c r="C447" t="str" cm="1">
        <f t="array" ref="C447:AY447">TRANSPOSE(_xlfn._xlws.SORT(_xlfn._xlws.FILTER($A$2:$A$279,ISNUMBER(SEARCH('PartLib Table'!N454,$A$2:$A$279)),"not found")))</f>
        <v>Caliper</v>
      </c>
      <c r="D447" t="str">
        <v>Caliper/Go Gauge</v>
      </c>
      <c r="E447" t="str">
        <v>Caliper/Go Pin</v>
      </c>
      <c r="F447" t="str">
        <v>Caliper/Internal (IDT)</v>
      </c>
      <c r="G447" t="str">
        <v>Comparator / Var.Meas.</v>
      </c>
      <c r="H447" t="str">
        <v>Function Part</v>
      </c>
      <c r="I447" t="str">
        <v>Functional · Gauge</v>
      </c>
      <c r="J447" t="str">
        <v>Gauge · Go</v>
      </c>
      <c r="K447" t="str">
        <v>Gauge · Go/NoGo</v>
      </c>
      <c r="L447" t="str">
        <v>Gauge · NoGo</v>
      </c>
      <c r="M447" t="str">
        <v>Gauge Pins · Go</v>
      </c>
      <c r="N447" t="str">
        <v>Gauge Pins · Go/NoGo</v>
      </c>
      <c r="O447" t="str">
        <v>Gauge Pins · NoGo</v>
      </c>
      <c r="P447" t="str">
        <v>Gauge Pins · Var.Best.Fit.</v>
      </c>
      <c r="Q447" t="str">
        <v>GCMM-000X (CMM) · Pass / Fail</v>
      </c>
      <c r="R447" t="str">
        <v>GCMM-000X (CMM) · Var.Meas.</v>
      </c>
      <c r="S447" t="str">
        <v>GOMS-000X (Sylvac)</v>
      </c>
      <c r="T447" t="str">
        <v>GRAM-00XX (RAM) · Pass / Fail</v>
      </c>
      <c r="U447" t="str">
        <v>GRAM-00XX (RAM) · Program</v>
      </c>
      <c r="V447" t="str">
        <v>GRAM-00XX (RAM) · Var.Meas.</v>
      </c>
      <c r="W447" t="str">
        <v>GRAM-00XX (RAM) · Visual</v>
      </c>
      <c r="X447" t="str">
        <v>Groove Width Micrometer</v>
      </c>
      <c r="Y447" t="str">
        <v>GTIC-00XX Test Indicator</v>
      </c>
      <c r="Z447" t="str">
        <v>Indicator / Drop</v>
      </c>
      <c r="AA447" t="str">
        <v>Inspection Fixture · Go</v>
      </c>
      <c r="AB447" t="str">
        <v>Inspection Fixture · NoGo</v>
      </c>
      <c r="AC447" t="str">
        <v>Micrometer · Anvil GMAN-XXXX</v>
      </c>
      <c r="AD447" t="str">
        <v>Micrometer · Blade</v>
      </c>
      <c r="AE447" t="str">
        <v>Micrometer · Disc</v>
      </c>
      <c r="AF447" t="str">
        <v>Micrometer · Outside</v>
      </c>
      <c r="AG447" t="str">
        <v>Micrometer · Pitch</v>
      </c>
      <c r="AH447" t="str">
        <v>Micrometer · Point</v>
      </c>
      <c r="AI447" t="str">
        <v>Micrometer · Spline</v>
      </c>
      <c r="AJ447" t="str">
        <v xml:space="preserve">Micrometer · Spline / Calc. </v>
      </c>
      <c r="AK447" t="str">
        <v>not sure</v>
      </c>
      <c r="AL447" t="str">
        <v>Ring/Internal (IDT)</v>
      </c>
      <c r="AM447" t="str">
        <v xml:space="preserve">Test Indicator/Concent. Ga. </v>
      </c>
      <c r="AN447" t="str">
        <v>Thread Plug Gauge · Go</v>
      </c>
      <c r="AO447" t="str">
        <v>Thread Plug Gauge · Go/NoGo</v>
      </c>
      <c r="AP447" t="str">
        <v>Thread Plug Gauge · NoGo</v>
      </c>
      <c r="AQ447" t="str">
        <v>Thread Ring Gauge · Go</v>
      </c>
      <c r="AR447" t="str">
        <v>Thread Ring Gauge · Go/NoGo</v>
      </c>
      <c r="AS447" t="str">
        <v>Thread Ring Gauge · NoGo</v>
      </c>
      <c r="AT447" t="str">
        <v>Visual</v>
      </c>
      <c r="AU447" t="str">
        <v>Visual · (Microscope)</v>
      </c>
      <c r="AV447" t="str">
        <v>Visual · 10×</v>
      </c>
      <c r="AW447" t="str">
        <v>Visual · 2.25×</v>
      </c>
      <c r="AX447" t="str">
        <v>Visual · DV</v>
      </c>
      <c r="AY447" t="str">
        <v>Visual GritBlast Comparator</v>
      </c>
    </row>
    <row r="448" spans="3:51">
      <c r="C448" t="str" cm="1">
        <f t="array" ref="C448:AY448">TRANSPOSE(_xlfn._xlws.SORT(_xlfn._xlws.FILTER($A$2:$A$279,ISNUMBER(SEARCH('PartLib Table'!N455,$A$2:$A$279)),"not found")))</f>
        <v>Caliper</v>
      </c>
      <c r="D448" t="str">
        <v>Caliper/Go Gauge</v>
      </c>
      <c r="E448" t="str">
        <v>Caliper/Go Pin</v>
      </c>
      <c r="F448" t="str">
        <v>Caliper/Internal (IDT)</v>
      </c>
      <c r="G448" t="str">
        <v>Comparator / Var.Meas.</v>
      </c>
      <c r="H448" t="str">
        <v>Function Part</v>
      </c>
      <c r="I448" t="str">
        <v>Functional · Gauge</v>
      </c>
      <c r="J448" t="str">
        <v>Gauge · Go</v>
      </c>
      <c r="K448" t="str">
        <v>Gauge · Go/NoGo</v>
      </c>
      <c r="L448" t="str">
        <v>Gauge · NoGo</v>
      </c>
      <c r="M448" t="str">
        <v>Gauge Pins · Go</v>
      </c>
      <c r="N448" t="str">
        <v>Gauge Pins · Go/NoGo</v>
      </c>
      <c r="O448" t="str">
        <v>Gauge Pins · NoGo</v>
      </c>
      <c r="P448" t="str">
        <v>Gauge Pins · Var.Best.Fit.</v>
      </c>
      <c r="Q448" t="str">
        <v>GCMM-000X (CMM) · Pass / Fail</v>
      </c>
      <c r="R448" t="str">
        <v>GCMM-000X (CMM) · Var.Meas.</v>
      </c>
      <c r="S448" t="str">
        <v>GOMS-000X (Sylvac)</v>
      </c>
      <c r="T448" t="str">
        <v>GRAM-00XX (RAM) · Pass / Fail</v>
      </c>
      <c r="U448" t="str">
        <v>GRAM-00XX (RAM) · Program</v>
      </c>
      <c r="V448" t="str">
        <v>GRAM-00XX (RAM) · Var.Meas.</v>
      </c>
      <c r="W448" t="str">
        <v>GRAM-00XX (RAM) · Visual</v>
      </c>
      <c r="X448" t="str">
        <v>Groove Width Micrometer</v>
      </c>
      <c r="Y448" t="str">
        <v>GTIC-00XX Test Indicator</v>
      </c>
      <c r="Z448" t="str">
        <v>Indicator / Drop</v>
      </c>
      <c r="AA448" t="str">
        <v>Inspection Fixture · Go</v>
      </c>
      <c r="AB448" t="str">
        <v>Inspection Fixture · NoGo</v>
      </c>
      <c r="AC448" t="str">
        <v>Micrometer · Anvil GMAN-XXXX</v>
      </c>
      <c r="AD448" t="str">
        <v>Micrometer · Blade</v>
      </c>
      <c r="AE448" t="str">
        <v>Micrometer · Disc</v>
      </c>
      <c r="AF448" t="str">
        <v>Micrometer · Outside</v>
      </c>
      <c r="AG448" t="str">
        <v>Micrometer · Pitch</v>
      </c>
      <c r="AH448" t="str">
        <v>Micrometer · Point</v>
      </c>
      <c r="AI448" t="str">
        <v>Micrometer · Spline</v>
      </c>
      <c r="AJ448" t="str">
        <v xml:space="preserve">Micrometer · Spline / Calc. </v>
      </c>
      <c r="AK448" t="str">
        <v>not sure</v>
      </c>
      <c r="AL448" t="str">
        <v>Ring/Internal (IDT)</v>
      </c>
      <c r="AM448" t="str">
        <v xml:space="preserve">Test Indicator/Concent. Ga. </v>
      </c>
      <c r="AN448" t="str">
        <v>Thread Plug Gauge · Go</v>
      </c>
      <c r="AO448" t="str">
        <v>Thread Plug Gauge · Go/NoGo</v>
      </c>
      <c r="AP448" t="str">
        <v>Thread Plug Gauge · NoGo</v>
      </c>
      <c r="AQ448" t="str">
        <v>Thread Ring Gauge · Go</v>
      </c>
      <c r="AR448" t="str">
        <v>Thread Ring Gauge · Go/NoGo</v>
      </c>
      <c r="AS448" t="str">
        <v>Thread Ring Gauge · NoGo</v>
      </c>
      <c r="AT448" t="str">
        <v>Visual</v>
      </c>
      <c r="AU448" t="str">
        <v>Visual · (Microscope)</v>
      </c>
      <c r="AV448" t="str">
        <v>Visual · 10×</v>
      </c>
      <c r="AW448" t="str">
        <v>Visual · 2.25×</v>
      </c>
      <c r="AX448" t="str">
        <v>Visual · DV</v>
      </c>
      <c r="AY448" t="str">
        <v>Visual GritBlast Comparator</v>
      </c>
    </row>
    <row r="449" spans="3:51">
      <c r="C449" t="str" cm="1">
        <f t="array" ref="C449:AY449">TRANSPOSE(_xlfn._xlws.SORT(_xlfn._xlws.FILTER($A$2:$A$279,ISNUMBER(SEARCH('PartLib Table'!N456,$A$2:$A$279)),"not found")))</f>
        <v>Caliper</v>
      </c>
      <c r="D449" t="str">
        <v>Caliper/Go Gauge</v>
      </c>
      <c r="E449" t="str">
        <v>Caliper/Go Pin</v>
      </c>
      <c r="F449" t="str">
        <v>Caliper/Internal (IDT)</v>
      </c>
      <c r="G449" t="str">
        <v>Comparator / Var.Meas.</v>
      </c>
      <c r="H449" t="str">
        <v>Function Part</v>
      </c>
      <c r="I449" t="str">
        <v>Functional · Gauge</v>
      </c>
      <c r="J449" t="str">
        <v>Gauge · Go</v>
      </c>
      <c r="K449" t="str">
        <v>Gauge · Go/NoGo</v>
      </c>
      <c r="L449" t="str">
        <v>Gauge · NoGo</v>
      </c>
      <c r="M449" t="str">
        <v>Gauge Pins · Go</v>
      </c>
      <c r="N449" t="str">
        <v>Gauge Pins · Go/NoGo</v>
      </c>
      <c r="O449" t="str">
        <v>Gauge Pins · NoGo</v>
      </c>
      <c r="P449" t="str">
        <v>Gauge Pins · Var.Best.Fit.</v>
      </c>
      <c r="Q449" t="str">
        <v>GCMM-000X (CMM) · Pass / Fail</v>
      </c>
      <c r="R449" t="str">
        <v>GCMM-000X (CMM) · Var.Meas.</v>
      </c>
      <c r="S449" t="str">
        <v>GOMS-000X (Sylvac)</v>
      </c>
      <c r="T449" t="str">
        <v>GRAM-00XX (RAM) · Pass / Fail</v>
      </c>
      <c r="U449" t="str">
        <v>GRAM-00XX (RAM) · Program</v>
      </c>
      <c r="V449" t="str">
        <v>GRAM-00XX (RAM) · Var.Meas.</v>
      </c>
      <c r="W449" t="str">
        <v>GRAM-00XX (RAM) · Visual</v>
      </c>
      <c r="X449" t="str">
        <v>Groove Width Micrometer</v>
      </c>
      <c r="Y449" t="str">
        <v>GTIC-00XX Test Indicator</v>
      </c>
      <c r="Z449" t="str">
        <v>Indicator / Drop</v>
      </c>
      <c r="AA449" t="str">
        <v>Inspection Fixture · Go</v>
      </c>
      <c r="AB449" t="str">
        <v>Inspection Fixture · NoGo</v>
      </c>
      <c r="AC449" t="str">
        <v>Micrometer · Anvil GMAN-XXXX</v>
      </c>
      <c r="AD449" t="str">
        <v>Micrometer · Blade</v>
      </c>
      <c r="AE449" t="str">
        <v>Micrometer · Disc</v>
      </c>
      <c r="AF449" t="str">
        <v>Micrometer · Outside</v>
      </c>
      <c r="AG449" t="str">
        <v>Micrometer · Pitch</v>
      </c>
      <c r="AH449" t="str">
        <v>Micrometer · Point</v>
      </c>
      <c r="AI449" t="str">
        <v>Micrometer · Spline</v>
      </c>
      <c r="AJ449" t="str">
        <v xml:space="preserve">Micrometer · Spline / Calc. </v>
      </c>
      <c r="AK449" t="str">
        <v>not sure</v>
      </c>
      <c r="AL449" t="str">
        <v>Ring/Internal (IDT)</v>
      </c>
      <c r="AM449" t="str">
        <v xml:space="preserve">Test Indicator/Concent. Ga. </v>
      </c>
      <c r="AN449" t="str">
        <v>Thread Plug Gauge · Go</v>
      </c>
      <c r="AO449" t="str">
        <v>Thread Plug Gauge · Go/NoGo</v>
      </c>
      <c r="AP449" t="str">
        <v>Thread Plug Gauge · NoGo</v>
      </c>
      <c r="AQ449" t="str">
        <v>Thread Ring Gauge · Go</v>
      </c>
      <c r="AR449" t="str">
        <v>Thread Ring Gauge · Go/NoGo</v>
      </c>
      <c r="AS449" t="str">
        <v>Thread Ring Gauge · NoGo</v>
      </c>
      <c r="AT449" t="str">
        <v>Visual</v>
      </c>
      <c r="AU449" t="str">
        <v>Visual · (Microscope)</v>
      </c>
      <c r="AV449" t="str">
        <v>Visual · 10×</v>
      </c>
      <c r="AW449" t="str">
        <v>Visual · 2.25×</v>
      </c>
      <c r="AX449" t="str">
        <v>Visual · DV</v>
      </c>
      <c r="AY449" t="str">
        <v>Visual GritBlast Comparator</v>
      </c>
    </row>
    <row r="450" spans="3:51">
      <c r="C450" t="str" cm="1">
        <f t="array" ref="C450:AY450">TRANSPOSE(_xlfn._xlws.SORT(_xlfn._xlws.FILTER($A$2:$A$279,ISNUMBER(SEARCH('PartLib Table'!N457,$A$2:$A$279)),"not found")))</f>
        <v>Caliper</v>
      </c>
      <c r="D450" t="str">
        <v>Caliper/Go Gauge</v>
      </c>
      <c r="E450" t="str">
        <v>Caliper/Go Pin</v>
      </c>
      <c r="F450" t="str">
        <v>Caliper/Internal (IDT)</v>
      </c>
      <c r="G450" t="str">
        <v>Comparator / Var.Meas.</v>
      </c>
      <c r="H450" t="str">
        <v>Function Part</v>
      </c>
      <c r="I450" t="str">
        <v>Functional · Gauge</v>
      </c>
      <c r="J450" t="str">
        <v>Gauge · Go</v>
      </c>
      <c r="K450" t="str">
        <v>Gauge · Go/NoGo</v>
      </c>
      <c r="L450" t="str">
        <v>Gauge · NoGo</v>
      </c>
      <c r="M450" t="str">
        <v>Gauge Pins · Go</v>
      </c>
      <c r="N450" t="str">
        <v>Gauge Pins · Go/NoGo</v>
      </c>
      <c r="O450" t="str">
        <v>Gauge Pins · NoGo</v>
      </c>
      <c r="P450" t="str">
        <v>Gauge Pins · Var.Best.Fit.</v>
      </c>
      <c r="Q450" t="str">
        <v>GCMM-000X (CMM) · Pass / Fail</v>
      </c>
      <c r="R450" t="str">
        <v>GCMM-000X (CMM) · Var.Meas.</v>
      </c>
      <c r="S450" t="str">
        <v>GOMS-000X (Sylvac)</v>
      </c>
      <c r="T450" t="str">
        <v>GRAM-00XX (RAM) · Pass / Fail</v>
      </c>
      <c r="U450" t="str">
        <v>GRAM-00XX (RAM) · Program</v>
      </c>
      <c r="V450" t="str">
        <v>GRAM-00XX (RAM) · Var.Meas.</v>
      </c>
      <c r="W450" t="str">
        <v>GRAM-00XX (RAM) · Visual</v>
      </c>
      <c r="X450" t="str">
        <v>Groove Width Micrometer</v>
      </c>
      <c r="Y450" t="str">
        <v>GTIC-00XX Test Indicator</v>
      </c>
      <c r="Z450" t="str">
        <v>Indicator / Drop</v>
      </c>
      <c r="AA450" t="str">
        <v>Inspection Fixture · Go</v>
      </c>
      <c r="AB450" t="str">
        <v>Inspection Fixture · NoGo</v>
      </c>
      <c r="AC450" t="str">
        <v>Micrometer · Anvil GMAN-XXXX</v>
      </c>
      <c r="AD450" t="str">
        <v>Micrometer · Blade</v>
      </c>
      <c r="AE450" t="str">
        <v>Micrometer · Disc</v>
      </c>
      <c r="AF450" t="str">
        <v>Micrometer · Outside</v>
      </c>
      <c r="AG450" t="str">
        <v>Micrometer · Pitch</v>
      </c>
      <c r="AH450" t="str">
        <v>Micrometer · Point</v>
      </c>
      <c r="AI450" t="str">
        <v>Micrometer · Spline</v>
      </c>
      <c r="AJ450" t="str">
        <v xml:space="preserve">Micrometer · Spline / Calc. </v>
      </c>
      <c r="AK450" t="str">
        <v>not sure</v>
      </c>
      <c r="AL450" t="str">
        <v>Ring/Internal (IDT)</v>
      </c>
      <c r="AM450" t="str">
        <v xml:space="preserve">Test Indicator/Concent. Ga. </v>
      </c>
      <c r="AN450" t="str">
        <v>Thread Plug Gauge · Go</v>
      </c>
      <c r="AO450" t="str">
        <v>Thread Plug Gauge · Go/NoGo</v>
      </c>
      <c r="AP450" t="str">
        <v>Thread Plug Gauge · NoGo</v>
      </c>
      <c r="AQ450" t="str">
        <v>Thread Ring Gauge · Go</v>
      </c>
      <c r="AR450" t="str">
        <v>Thread Ring Gauge · Go/NoGo</v>
      </c>
      <c r="AS450" t="str">
        <v>Thread Ring Gauge · NoGo</v>
      </c>
      <c r="AT450" t="str">
        <v>Visual</v>
      </c>
      <c r="AU450" t="str">
        <v>Visual · (Microscope)</v>
      </c>
      <c r="AV450" t="str">
        <v>Visual · 10×</v>
      </c>
      <c r="AW450" t="str">
        <v>Visual · 2.25×</v>
      </c>
      <c r="AX450" t="str">
        <v>Visual · DV</v>
      </c>
      <c r="AY450" t="str">
        <v>Visual GritBlast Comparator</v>
      </c>
    </row>
    <row r="451" spans="3:51">
      <c r="C451" t="str" cm="1">
        <f t="array" ref="C451:AY451">TRANSPOSE(_xlfn._xlws.SORT(_xlfn._xlws.FILTER($A$2:$A$279,ISNUMBER(SEARCH('PartLib Table'!N458,$A$2:$A$279)),"not found")))</f>
        <v>Caliper</v>
      </c>
      <c r="D451" t="str">
        <v>Caliper/Go Gauge</v>
      </c>
      <c r="E451" t="str">
        <v>Caliper/Go Pin</v>
      </c>
      <c r="F451" t="str">
        <v>Caliper/Internal (IDT)</v>
      </c>
      <c r="G451" t="str">
        <v>Comparator / Var.Meas.</v>
      </c>
      <c r="H451" t="str">
        <v>Function Part</v>
      </c>
      <c r="I451" t="str">
        <v>Functional · Gauge</v>
      </c>
      <c r="J451" t="str">
        <v>Gauge · Go</v>
      </c>
      <c r="K451" t="str">
        <v>Gauge · Go/NoGo</v>
      </c>
      <c r="L451" t="str">
        <v>Gauge · NoGo</v>
      </c>
      <c r="M451" t="str">
        <v>Gauge Pins · Go</v>
      </c>
      <c r="N451" t="str">
        <v>Gauge Pins · Go/NoGo</v>
      </c>
      <c r="O451" t="str">
        <v>Gauge Pins · NoGo</v>
      </c>
      <c r="P451" t="str">
        <v>Gauge Pins · Var.Best.Fit.</v>
      </c>
      <c r="Q451" t="str">
        <v>GCMM-000X (CMM) · Pass / Fail</v>
      </c>
      <c r="R451" t="str">
        <v>GCMM-000X (CMM) · Var.Meas.</v>
      </c>
      <c r="S451" t="str">
        <v>GOMS-000X (Sylvac)</v>
      </c>
      <c r="T451" t="str">
        <v>GRAM-00XX (RAM) · Pass / Fail</v>
      </c>
      <c r="U451" t="str">
        <v>GRAM-00XX (RAM) · Program</v>
      </c>
      <c r="V451" t="str">
        <v>GRAM-00XX (RAM) · Var.Meas.</v>
      </c>
      <c r="W451" t="str">
        <v>GRAM-00XX (RAM) · Visual</v>
      </c>
      <c r="X451" t="str">
        <v>Groove Width Micrometer</v>
      </c>
      <c r="Y451" t="str">
        <v>GTIC-00XX Test Indicator</v>
      </c>
      <c r="Z451" t="str">
        <v>Indicator / Drop</v>
      </c>
      <c r="AA451" t="str">
        <v>Inspection Fixture · Go</v>
      </c>
      <c r="AB451" t="str">
        <v>Inspection Fixture · NoGo</v>
      </c>
      <c r="AC451" t="str">
        <v>Micrometer · Anvil GMAN-XXXX</v>
      </c>
      <c r="AD451" t="str">
        <v>Micrometer · Blade</v>
      </c>
      <c r="AE451" t="str">
        <v>Micrometer · Disc</v>
      </c>
      <c r="AF451" t="str">
        <v>Micrometer · Outside</v>
      </c>
      <c r="AG451" t="str">
        <v>Micrometer · Pitch</v>
      </c>
      <c r="AH451" t="str">
        <v>Micrometer · Point</v>
      </c>
      <c r="AI451" t="str">
        <v>Micrometer · Spline</v>
      </c>
      <c r="AJ451" t="str">
        <v xml:space="preserve">Micrometer · Spline / Calc. </v>
      </c>
      <c r="AK451" t="str">
        <v>not sure</v>
      </c>
      <c r="AL451" t="str">
        <v>Ring/Internal (IDT)</v>
      </c>
      <c r="AM451" t="str">
        <v xml:space="preserve">Test Indicator/Concent. Ga. </v>
      </c>
      <c r="AN451" t="str">
        <v>Thread Plug Gauge · Go</v>
      </c>
      <c r="AO451" t="str">
        <v>Thread Plug Gauge · Go/NoGo</v>
      </c>
      <c r="AP451" t="str">
        <v>Thread Plug Gauge · NoGo</v>
      </c>
      <c r="AQ451" t="str">
        <v>Thread Ring Gauge · Go</v>
      </c>
      <c r="AR451" t="str">
        <v>Thread Ring Gauge · Go/NoGo</v>
      </c>
      <c r="AS451" t="str">
        <v>Thread Ring Gauge · NoGo</v>
      </c>
      <c r="AT451" t="str">
        <v>Visual</v>
      </c>
      <c r="AU451" t="str">
        <v>Visual · (Microscope)</v>
      </c>
      <c r="AV451" t="str">
        <v>Visual · 10×</v>
      </c>
      <c r="AW451" t="str">
        <v>Visual · 2.25×</v>
      </c>
      <c r="AX451" t="str">
        <v>Visual · DV</v>
      </c>
      <c r="AY451" t="str">
        <v>Visual GritBlast Comparator</v>
      </c>
    </row>
    <row r="452" spans="3:51">
      <c r="C452" t="str" cm="1">
        <f t="array" ref="C452:AY452">TRANSPOSE(_xlfn._xlws.SORT(_xlfn._xlws.FILTER($A$2:$A$279,ISNUMBER(SEARCH('PartLib Table'!N459,$A$2:$A$279)),"not found")))</f>
        <v>Caliper</v>
      </c>
      <c r="D452" t="str">
        <v>Caliper/Go Gauge</v>
      </c>
      <c r="E452" t="str">
        <v>Caliper/Go Pin</v>
      </c>
      <c r="F452" t="str">
        <v>Caliper/Internal (IDT)</v>
      </c>
      <c r="G452" t="str">
        <v>Comparator / Var.Meas.</v>
      </c>
      <c r="H452" t="str">
        <v>Function Part</v>
      </c>
      <c r="I452" t="str">
        <v>Functional · Gauge</v>
      </c>
      <c r="J452" t="str">
        <v>Gauge · Go</v>
      </c>
      <c r="K452" t="str">
        <v>Gauge · Go/NoGo</v>
      </c>
      <c r="L452" t="str">
        <v>Gauge · NoGo</v>
      </c>
      <c r="M452" t="str">
        <v>Gauge Pins · Go</v>
      </c>
      <c r="N452" t="str">
        <v>Gauge Pins · Go/NoGo</v>
      </c>
      <c r="O452" t="str">
        <v>Gauge Pins · NoGo</v>
      </c>
      <c r="P452" t="str">
        <v>Gauge Pins · Var.Best.Fit.</v>
      </c>
      <c r="Q452" t="str">
        <v>GCMM-000X (CMM) · Pass / Fail</v>
      </c>
      <c r="R452" t="str">
        <v>GCMM-000X (CMM) · Var.Meas.</v>
      </c>
      <c r="S452" t="str">
        <v>GOMS-000X (Sylvac)</v>
      </c>
      <c r="T452" t="str">
        <v>GRAM-00XX (RAM) · Pass / Fail</v>
      </c>
      <c r="U452" t="str">
        <v>GRAM-00XX (RAM) · Program</v>
      </c>
      <c r="V452" t="str">
        <v>GRAM-00XX (RAM) · Var.Meas.</v>
      </c>
      <c r="W452" t="str">
        <v>GRAM-00XX (RAM) · Visual</v>
      </c>
      <c r="X452" t="str">
        <v>Groove Width Micrometer</v>
      </c>
      <c r="Y452" t="str">
        <v>GTIC-00XX Test Indicator</v>
      </c>
      <c r="Z452" t="str">
        <v>Indicator / Drop</v>
      </c>
      <c r="AA452" t="str">
        <v>Inspection Fixture · Go</v>
      </c>
      <c r="AB452" t="str">
        <v>Inspection Fixture · NoGo</v>
      </c>
      <c r="AC452" t="str">
        <v>Micrometer · Anvil GMAN-XXXX</v>
      </c>
      <c r="AD452" t="str">
        <v>Micrometer · Blade</v>
      </c>
      <c r="AE452" t="str">
        <v>Micrometer · Disc</v>
      </c>
      <c r="AF452" t="str">
        <v>Micrometer · Outside</v>
      </c>
      <c r="AG452" t="str">
        <v>Micrometer · Pitch</v>
      </c>
      <c r="AH452" t="str">
        <v>Micrometer · Point</v>
      </c>
      <c r="AI452" t="str">
        <v>Micrometer · Spline</v>
      </c>
      <c r="AJ452" t="str">
        <v xml:space="preserve">Micrometer · Spline / Calc. </v>
      </c>
      <c r="AK452" t="str">
        <v>not sure</v>
      </c>
      <c r="AL452" t="str">
        <v>Ring/Internal (IDT)</v>
      </c>
      <c r="AM452" t="str">
        <v xml:space="preserve">Test Indicator/Concent. Ga. </v>
      </c>
      <c r="AN452" t="str">
        <v>Thread Plug Gauge · Go</v>
      </c>
      <c r="AO452" t="str">
        <v>Thread Plug Gauge · Go/NoGo</v>
      </c>
      <c r="AP452" t="str">
        <v>Thread Plug Gauge · NoGo</v>
      </c>
      <c r="AQ452" t="str">
        <v>Thread Ring Gauge · Go</v>
      </c>
      <c r="AR452" t="str">
        <v>Thread Ring Gauge · Go/NoGo</v>
      </c>
      <c r="AS452" t="str">
        <v>Thread Ring Gauge · NoGo</v>
      </c>
      <c r="AT452" t="str">
        <v>Visual</v>
      </c>
      <c r="AU452" t="str">
        <v>Visual · (Microscope)</v>
      </c>
      <c r="AV452" t="str">
        <v>Visual · 10×</v>
      </c>
      <c r="AW452" t="str">
        <v>Visual · 2.25×</v>
      </c>
      <c r="AX452" t="str">
        <v>Visual · DV</v>
      </c>
      <c r="AY452" t="str">
        <v>Visual GritBlast Comparator</v>
      </c>
    </row>
    <row r="453" spans="3:51">
      <c r="C453" t="str" cm="1">
        <f t="array" ref="C453:AY453">TRANSPOSE(_xlfn._xlws.SORT(_xlfn._xlws.FILTER($A$2:$A$279,ISNUMBER(SEARCH('PartLib Table'!N460,$A$2:$A$279)),"not found")))</f>
        <v>Caliper</v>
      </c>
      <c r="D453" t="str">
        <v>Caliper/Go Gauge</v>
      </c>
      <c r="E453" t="str">
        <v>Caliper/Go Pin</v>
      </c>
      <c r="F453" t="str">
        <v>Caliper/Internal (IDT)</v>
      </c>
      <c r="G453" t="str">
        <v>Comparator / Var.Meas.</v>
      </c>
      <c r="H453" t="str">
        <v>Function Part</v>
      </c>
      <c r="I453" t="str">
        <v>Functional · Gauge</v>
      </c>
      <c r="J453" t="str">
        <v>Gauge · Go</v>
      </c>
      <c r="K453" t="str">
        <v>Gauge · Go/NoGo</v>
      </c>
      <c r="L453" t="str">
        <v>Gauge · NoGo</v>
      </c>
      <c r="M453" t="str">
        <v>Gauge Pins · Go</v>
      </c>
      <c r="N453" t="str">
        <v>Gauge Pins · Go/NoGo</v>
      </c>
      <c r="O453" t="str">
        <v>Gauge Pins · NoGo</v>
      </c>
      <c r="P453" t="str">
        <v>Gauge Pins · Var.Best.Fit.</v>
      </c>
      <c r="Q453" t="str">
        <v>GCMM-000X (CMM) · Pass / Fail</v>
      </c>
      <c r="R453" t="str">
        <v>GCMM-000X (CMM) · Var.Meas.</v>
      </c>
      <c r="S453" t="str">
        <v>GOMS-000X (Sylvac)</v>
      </c>
      <c r="T453" t="str">
        <v>GRAM-00XX (RAM) · Pass / Fail</v>
      </c>
      <c r="U453" t="str">
        <v>GRAM-00XX (RAM) · Program</v>
      </c>
      <c r="V453" t="str">
        <v>GRAM-00XX (RAM) · Var.Meas.</v>
      </c>
      <c r="W453" t="str">
        <v>GRAM-00XX (RAM) · Visual</v>
      </c>
      <c r="X453" t="str">
        <v>Groove Width Micrometer</v>
      </c>
      <c r="Y453" t="str">
        <v>GTIC-00XX Test Indicator</v>
      </c>
      <c r="Z453" t="str">
        <v>Indicator / Drop</v>
      </c>
      <c r="AA453" t="str">
        <v>Inspection Fixture · Go</v>
      </c>
      <c r="AB453" t="str">
        <v>Inspection Fixture · NoGo</v>
      </c>
      <c r="AC453" t="str">
        <v>Micrometer · Anvil GMAN-XXXX</v>
      </c>
      <c r="AD453" t="str">
        <v>Micrometer · Blade</v>
      </c>
      <c r="AE453" t="str">
        <v>Micrometer · Disc</v>
      </c>
      <c r="AF453" t="str">
        <v>Micrometer · Outside</v>
      </c>
      <c r="AG453" t="str">
        <v>Micrometer · Pitch</v>
      </c>
      <c r="AH453" t="str">
        <v>Micrometer · Point</v>
      </c>
      <c r="AI453" t="str">
        <v>Micrometer · Spline</v>
      </c>
      <c r="AJ453" t="str">
        <v xml:space="preserve">Micrometer · Spline / Calc. </v>
      </c>
      <c r="AK453" t="str">
        <v>not sure</v>
      </c>
      <c r="AL453" t="str">
        <v>Ring/Internal (IDT)</v>
      </c>
      <c r="AM453" t="str">
        <v xml:space="preserve">Test Indicator/Concent. Ga. </v>
      </c>
      <c r="AN453" t="str">
        <v>Thread Plug Gauge · Go</v>
      </c>
      <c r="AO453" t="str">
        <v>Thread Plug Gauge · Go/NoGo</v>
      </c>
      <c r="AP453" t="str">
        <v>Thread Plug Gauge · NoGo</v>
      </c>
      <c r="AQ453" t="str">
        <v>Thread Ring Gauge · Go</v>
      </c>
      <c r="AR453" t="str">
        <v>Thread Ring Gauge · Go/NoGo</v>
      </c>
      <c r="AS453" t="str">
        <v>Thread Ring Gauge · NoGo</v>
      </c>
      <c r="AT453" t="str">
        <v>Visual</v>
      </c>
      <c r="AU453" t="str">
        <v>Visual · (Microscope)</v>
      </c>
      <c r="AV453" t="str">
        <v>Visual · 10×</v>
      </c>
      <c r="AW453" t="str">
        <v>Visual · 2.25×</v>
      </c>
      <c r="AX453" t="str">
        <v>Visual · DV</v>
      </c>
      <c r="AY453" t="str">
        <v>Visual GritBlast Comparator</v>
      </c>
    </row>
    <row r="454" spans="3:51">
      <c r="C454" t="str" cm="1">
        <f t="array" ref="C454:AY454">TRANSPOSE(_xlfn._xlws.SORT(_xlfn._xlws.FILTER($A$2:$A$279,ISNUMBER(SEARCH('PartLib Table'!N461,$A$2:$A$279)),"not found")))</f>
        <v>Caliper</v>
      </c>
      <c r="D454" t="str">
        <v>Caliper/Go Gauge</v>
      </c>
      <c r="E454" t="str">
        <v>Caliper/Go Pin</v>
      </c>
      <c r="F454" t="str">
        <v>Caliper/Internal (IDT)</v>
      </c>
      <c r="G454" t="str">
        <v>Comparator / Var.Meas.</v>
      </c>
      <c r="H454" t="str">
        <v>Function Part</v>
      </c>
      <c r="I454" t="str">
        <v>Functional · Gauge</v>
      </c>
      <c r="J454" t="str">
        <v>Gauge · Go</v>
      </c>
      <c r="K454" t="str">
        <v>Gauge · Go/NoGo</v>
      </c>
      <c r="L454" t="str">
        <v>Gauge · NoGo</v>
      </c>
      <c r="M454" t="str">
        <v>Gauge Pins · Go</v>
      </c>
      <c r="N454" t="str">
        <v>Gauge Pins · Go/NoGo</v>
      </c>
      <c r="O454" t="str">
        <v>Gauge Pins · NoGo</v>
      </c>
      <c r="P454" t="str">
        <v>Gauge Pins · Var.Best.Fit.</v>
      </c>
      <c r="Q454" t="str">
        <v>GCMM-000X (CMM) · Pass / Fail</v>
      </c>
      <c r="R454" t="str">
        <v>GCMM-000X (CMM) · Var.Meas.</v>
      </c>
      <c r="S454" t="str">
        <v>GOMS-000X (Sylvac)</v>
      </c>
      <c r="T454" t="str">
        <v>GRAM-00XX (RAM) · Pass / Fail</v>
      </c>
      <c r="U454" t="str">
        <v>GRAM-00XX (RAM) · Program</v>
      </c>
      <c r="V454" t="str">
        <v>GRAM-00XX (RAM) · Var.Meas.</v>
      </c>
      <c r="W454" t="str">
        <v>GRAM-00XX (RAM) · Visual</v>
      </c>
      <c r="X454" t="str">
        <v>Groove Width Micrometer</v>
      </c>
      <c r="Y454" t="str">
        <v>GTIC-00XX Test Indicator</v>
      </c>
      <c r="Z454" t="str">
        <v>Indicator / Drop</v>
      </c>
      <c r="AA454" t="str">
        <v>Inspection Fixture · Go</v>
      </c>
      <c r="AB454" t="str">
        <v>Inspection Fixture · NoGo</v>
      </c>
      <c r="AC454" t="str">
        <v>Micrometer · Anvil GMAN-XXXX</v>
      </c>
      <c r="AD454" t="str">
        <v>Micrometer · Blade</v>
      </c>
      <c r="AE454" t="str">
        <v>Micrometer · Disc</v>
      </c>
      <c r="AF454" t="str">
        <v>Micrometer · Outside</v>
      </c>
      <c r="AG454" t="str">
        <v>Micrometer · Pitch</v>
      </c>
      <c r="AH454" t="str">
        <v>Micrometer · Point</v>
      </c>
      <c r="AI454" t="str">
        <v>Micrometer · Spline</v>
      </c>
      <c r="AJ454" t="str">
        <v xml:space="preserve">Micrometer · Spline / Calc. </v>
      </c>
      <c r="AK454" t="str">
        <v>not sure</v>
      </c>
      <c r="AL454" t="str">
        <v>Ring/Internal (IDT)</v>
      </c>
      <c r="AM454" t="str">
        <v xml:space="preserve">Test Indicator/Concent. Ga. </v>
      </c>
      <c r="AN454" t="str">
        <v>Thread Plug Gauge · Go</v>
      </c>
      <c r="AO454" t="str">
        <v>Thread Plug Gauge · Go/NoGo</v>
      </c>
      <c r="AP454" t="str">
        <v>Thread Plug Gauge · NoGo</v>
      </c>
      <c r="AQ454" t="str">
        <v>Thread Ring Gauge · Go</v>
      </c>
      <c r="AR454" t="str">
        <v>Thread Ring Gauge · Go/NoGo</v>
      </c>
      <c r="AS454" t="str">
        <v>Thread Ring Gauge · NoGo</v>
      </c>
      <c r="AT454" t="str">
        <v>Visual</v>
      </c>
      <c r="AU454" t="str">
        <v>Visual · (Microscope)</v>
      </c>
      <c r="AV454" t="str">
        <v>Visual · 10×</v>
      </c>
      <c r="AW454" t="str">
        <v>Visual · 2.25×</v>
      </c>
      <c r="AX454" t="str">
        <v>Visual · DV</v>
      </c>
      <c r="AY454" t="str">
        <v>Visual GritBlast Comparator</v>
      </c>
    </row>
    <row r="455" spans="3:51">
      <c r="C455" t="str" cm="1">
        <f t="array" ref="C455:AY455">TRANSPOSE(_xlfn._xlws.SORT(_xlfn._xlws.FILTER($A$2:$A$279,ISNUMBER(SEARCH('PartLib Table'!N462,$A$2:$A$279)),"not found")))</f>
        <v>Caliper</v>
      </c>
      <c r="D455" t="str">
        <v>Caliper/Go Gauge</v>
      </c>
      <c r="E455" t="str">
        <v>Caliper/Go Pin</v>
      </c>
      <c r="F455" t="str">
        <v>Caliper/Internal (IDT)</v>
      </c>
      <c r="G455" t="str">
        <v>Comparator / Var.Meas.</v>
      </c>
      <c r="H455" t="str">
        <v>Function Part</v>
      </c>
      <c r="I455" t="str">
        <v>Functional · Gauge</v>
      </c>
      <c r="J455" t="str">
        <v>Gauge · Go</v>
      </c>
      <c r="K455" t="str">
        <v>Gauge · Go/NoGo</v>
      </c>
      <c r="L455" t="str">
        <v>Gauge · NoGo</v>
      </c>
      <c r="M455" t="str">
        <v>Gauge Pins · Go</v>
      </c>
      <c r="N455" t="str">
        <v>Gauge Pins · Go/NoGo</v>
      </c>
      <c r="O455" t="str">
        <v>Gauge Pins · NoGo</v>
      </c>
      <c r="P455" t="str">
        <v>Gauge Pins · Var.Best.Fit.</v>
      </c>
      <c r="Q455" t="str">
        <v>GCMM-000X (CMM) · Pass / Fail</v>
      </c>
      <c r="R455" t="str">
        <v>GCMM-000X (CMM) · Var.Meas.</v>
      </c>
      <c r="S455" t="str">
        <v>GOMS-000X (Sylvac)</v>
      </c>
      <c r="T455" t="str">
        <v>GRAM-00XX (RAM) · Pass / Fail</v>
      </c>
      <c r="U455" t="str">
        <v>GRAM-00XX (RAM) · Program</v>
      </c>
      <c r="V455" t="str">
        <v>GRAM-00XX (RAM) · Var.Meas.</v>
      </c>
      <c r="W455" t="str">
        <v>GRAM-00XX (RAM) · Visual</v>
      </c>
      <c r="X455" t="str">
        <v>Groove Width Micrometer</v>
      </c>
      <c r="Y455" t="str">
        <v>GTIC-00XX Test Indicator</v>
      </c>
      <c r="Z455" t="str">
        <v>Indicator / Drop</v>
      </c>
      <c r="AA455" t="str">
        <v>Inspection Fixture · Go</v>
      </c>
      <c r="AB455" t="str">
        <v>Inspection Fixture · NoGo</v>
      </c>
      <c r="AC455" t="str">
        <v>Micrometer · Anvil GMAN-XXXX</v>
      </c>
      <c r="AD455" t="str">
        <v>Micrometer · Blade</v>
      </c>
      <c r="AE455" t="str">
        <v>Micrometer · Disc</v>
      </c>
      <c r="AF455" t="str">
        <v>Micrometer · Outside</v>
      </c>
      <c r="AG455" t="str">
        <v>Micrometer · Pitch</v>
      </c>
      <c r="AH455" t="str">
        <v>Micrometer · Point</v>
      </c>
      <c r="AI455" t="str">
        <v>Micrometer · Spline</v>
      </c>
      <c r="AJ455" t="str">
        <v xml:space="preserve">Micrometer · Spline / Calc. </v>
      </c>
      <c r="AK455" t="str">
        <v>not sure</v>
      </c>
      <c r="AL455" t="str">
        <v>Ring/Internal (IDT)</v>
      </c>
      <c r="AM455" t="str">
        <v xml:space="preserve">Test Indicator/Concent. Ga. </v>
      </c>
      <c r="AN455" t="str">
        <v>Thread Plug Gauge · Go</v>
      </c>
      <c r="AO455" t="str">
        <v>Thread Plug Gauge · Go/NoGo</v>
      </c>
      <c r="AP455" t="str">
        <v>Thread Plug Gauge · NoGo</v>
      </c>
      <c r="AQ455" t="str">
        <v>Thread Ring Gauge · Go</v>
      </c>
      <c r="AR455" t="str">
        <v>Thread Ring Gauge · Go/NoGo</v>
      </c>
      <c r="AS455" t="str">
        <v>Thread Ring Gauge · NoGo</v>
      </c>
      <c r="AT455" t="str">
        <v>Visual</v>
      </c>
      <c r="AU455" t="str">
        <v>Visual · (Microscope)</v>
      </c>
      <c r="AV455" t="str">
        <v>Visual · 10×</v>
      </c>
      <c r="AW455" t="str">
        <v>Visual · 2.25×</v>
      </c>
      <c r="AX455" t="str">
        <v>Visual · DV</v>
      </c>
      <c r="AY455" t="str">
        <v>Visual GritBlast Comparator</v>
      </c>
    </row>
    <row r="456" spans="3:51">
      <c r="C456" t="str" cm="1">
        <f t="array" ref="C456:AY456">TRANSPOSE(_xlfn._xlws.SORT(_xlfn._xlws.FILTER($A$2:$A$279,ISNUMBER(SEARCH('PartLib Table'!N463,$A$2:$A$279)),"not found")))</f>
        <v>Caliper</v>
      </c>
      <c r="D456" t="str">
        <v>Caliper/Go Gauge</v>
      </c>
      <c r="E456" t="str">
        <v>Caliper/Go Pin</v>
      </c>
      <c r="F456" t="str">
        <v>Caliper/Internal (IDT)</v>
      </c>
      <c r="G456" t="str">
        <v>Comparator / Var.Meas.</v>
      </c>
      <c r="H456" t="str">
        <v>Function Part</v>
      </c>
      <c r="I456" t="str">
        <v>Functional · Gauge</v>
      </c>
      <c r="J456" t="str">
        <v>Gauge · Go</v>
      </c>
      <c r="K456" t="str">
        <v>Gauge · Go/NoGo</v>
      </c>
      <c r="L456" t="str">
        <v>Gauge · NoGo</v>
      </c>
      <c r="M456" t="str">
        <v>Gauge Pins · Go</v>
      </c>
      <c r="N456" t="str">
        <v>Gauge Pins · Go/NoGo</v>
      </c>
      <c r="O456" t="str">
        <v>Gauge Pins · NoGo</v>
      </c>
      <c r="P456" t="str">
        <v>Gauge Pins · Var.Best.Fit.</v>
      </c>
      <c r="Q456" t="str">
        <v>GCMM-000X (CMM) · Pass / Fail</v>
      </c>
      <c r="R456" t="str">
        <v>GCMM-000X (CMM) · Var.Meas.</v>
      </c>
      <c r="S456" t="str">
        <v>GOMS-000X (Sylvac)</v>
      </c>
      <c r="T456" t="str">
        <v>GRAM-00XX (RAM) · Pass / Fail</v>
      </c>
      <c r="U456" t="str">
        <v>GRAM-00XX (RAM) · Program</v>
      </c>
      <c r="V456" t="str">
        <v>GRAM-00XX (RAM) · Var.Meas.</v>
      </c>
      <c r="W456" t="str">
        <v>GRAM-00XX (RAM) · Visual</v>
      </c>
      <c r="X456" t="str">
        <v>Groove Width Micrometer</v>
      </c>
      <c r="Y456" t="str">
        <v>GTIC-00XX Test Indicator</v>
      </c>
      <c r="Z456" t="str">
        <v>Indicator / Drop</v>
      </c>
      <c r="AA456" t="str">
        <v>Inspection Fixture · Go</v>
      </c>
      <c r="AB456" t="str">
        <v>Inspection Fixture · NoGo</v>
      </c>
      <c r="AC456" t="str">
        <v>Micrometer · Anvil GMAN-XXXX</v>
      </c>
      <c r="AD456" t="str">
        <v>Micrometer · Blade</v>
      </c>
      <c r="AE456" t="str">
        <v>Micrometer · Disc</v>
      </c>
      <c r="AF456" t="str">
        <v>Micrometer · Outside</v>
      </c>
      <c r="AG456" t="str">
        <v>Micrometer · Pitch</v>
      </c>
      <c r="AH456" t="str">
        <v>Micrometer · Point</v>
      </c>
      <c r="AI456" t="str">
        <v>Micrometer · Spline</v>
      </c>
      <c r="AJ456" t="str">
        <v xml:space="preserve">Micrometer · Spline / Calc. </v>
      </c>
      <c r="AK456" t="str">
        <v>not sure</v>
      </c>
      <c r="AL456" t="str">
        <v>Ring/Internal (IDT)</v>
      </c>
      <c r="AM456" t="str">
        <v xml:space="preserve">Test Indicator/Concent. Ga. </v>
      </c>
      <c r="AN456" t="str">
        <v>Thread Plug Gauge · Go</v>
      </c>
      <c r="AO456" t="str">
        <v>Thread Plug Gauge · Go/NoGo</v>
      </c>
      <c r="AP456" t="str">
        <v>Thread Plug Gauge · NoGo</v>
      </c>
      <c r="AQ456" t="str">
        <v>Thread Ring Gauge · Go</v>
      </c>
      <c r="AR456" t="str">
        <v>Thread Ring Gauge · Go/NoGo</v>
      </c>
      <c r="AS456" t="str">
        <v>Thread Ring Gauge · NoGo</v>
      </c>
      <c r="AT456" t="str">
        <v>Visual</v>
      </c>
      <c r="AU456" t="str">
        <v>Visual · (Microscope)</v>
      </c>
      <c r="AV456" t="str">
        <v>Visual · 10×</v>
      </c>
      <c r="AW456" t="str">
        <v>Visual · 2.25×</v>
      </c>
      <c r="AX456" t="str">
        <v>Visual · DV</v>
      </c>
      <c r="AY456" t="str">
        <v>Visual GritBlast Comparator</v>
      </c>
    </row>
    <row r="457" spans="3:51">
      <c r="C457" t="str" cm="1">
        <f t="array" ref="C457:AY457">TRANSPOSE(_xlfn._xlws.SORT(_xlfn._xlws.FILTER($A$2:$A$279,ISNUMBER(SEARCH('PartLib Table'!N464,$A$2:$A$279)),"not found")))</f>
        <v>Caliper</v>
      </c>
      <c r="D457" t="str">
        <v>Caliper/Go Gauge</v>
      </c>
      <c r="E457" t="str">
        <v>Caliper/Go Pin</v>
      </c>
      <c r="F457" t="str">
        <v>Caliper/Internal (IDT)</v>
      </c>
      <c r="G457" t="str">
        <v>Comparator / Var.Meas.</v>
      </c>
      <c r="H457" t="str">
        <v>Function Part</v>
      </c>
      <c r="I457" t="str">
        <v>Functional · Gauge</v>
      </c>
      <c r="J457" t="str">
        <v>Gauge · Go</v>
      </c>
      <c r="K457" t="str">
        <v>Gauge · Go/NoGo</v>
      </c>
      <c r="L457" t="str">
        <v>Gauge · NoGo</v>
      </c>
      <c r="M457" t="str">
        <v>Gauge Pins · Go</v>
      </c>
      <c r="N457" t="str">
        <v>Gauge Pins · Go/NoGo</v>
      </c>
      <c r="O457" t="str">
        <v>Gauge Pins · NoGo</v>
      </c>
      <c r="P457" t="str">
        <v>Gauge Pins · Var.Best.Fit.</v>
      </c>
      <c r="Q457" t="str">
        <v>GCMM-000X (CMM) · Pass / Fail</v>
      </c>
      <c r="R457" t="str">
        <v>GCMM-000X (CMM) · Var.Meas.</v>
      </c>
      <c r="S457" t="str">
        <v>GOMS-000X (Sylvac)</v>
      </c>
      <c r="T457" t="str">
        <v>GRAM-00XX (RAM) · Pass / Fail</v>
      </c>
      <c r="U457" t="str">
        <v>GRAM-00XX (RAM) · Program</v>
      </c>
      <c r="V457" t="str">
        <v>GRAM-00XX (RAM) · Var.Meas.</v>
      </c>
      <c r="W457" t="str">
        <v>GRAM-00XX (RAM) · Visual</v>
      </c>
      <c r="X457" t="str">
        <v>Groove Width Micrometer</v>
      </c>
      <c r="Y457" t="str">
        <v>GTIC-00XX Test Indicator</v>
      </c>
      <c r="Z457" t="str">
        <v>Indicator / Drop</v>
      </c>
      <c r="AA457" t="str">
        <v>Inspection Fixture · Go</v>
      </c>
      <c r="AB457" t="str">
        <v>Inspection Fixture · NoGo</v>
      </c>
      <c r="AC457" t="str">
        <v>Micrometer · Anvil GMAN-XXXX</v>
      </c>
      <c r="AD457" t="str">
        <v>Micrometer · Blade</v>
      </c>
      <c r="AE457" t="str">
        <v>Micrometer · Disc</v>
      </c>
      <c r="AF457" t="str">
        <v>Micrometer · Outside</v>
      </c>
      <c r="AG457" t="str">
        <v>Micrometer · Pitch</v>
      </c>
      <c r="AH457" t="str">
        <v>Micrometer · Point</v>
      </c>
      <c r="AI457" t="str">
        <v>Micrometer · Spline</v>
      </c>
      <c r="AJ457" t="str">
        <v xml:space="preserve">Micrometer · Spline / Calc. </v>
      </c>
      <c r="AK457" t="str">
        <v>not sure</v>
      </c>
      <c r="AL457" t="str">
        <v>Ring/Internal (IDT)</v>
      </c>
      <c r="AM457" t="str">
        <v xml:space="preserve">Test Indicator/Concent. Ga. </v>
      </c>
      <c r="AN457" t="str">
        <v>Thread Plug Gauge · Go</v>
      </c>
      <c r="AO457" t="str">
        <v>Thread Plug Gauge · Go/NoGo</v>
      </c>
      <c r="AP457" t="str">
        <v>Thread Plug Gauge · NoGo</v>
      </c>
      <c r="AQ457" t="str">
        <v>Thread Ring Gauge · Go</v>
      </c>
      <c r="AR457" t="str">
        <v>Thread Ring Gauge · Go/NoGo</v>
      </c>
      <c r="AS457" t="str">
        <v>Thread Ring Gauge · NoGo</v>
      </c>
      <c r="AT457" t="str">
        <v>Visual</v>
      </c>
      <c r="AU457" t="str">
        <v>Visual · (Microscope)</v>
      </c>
      <c r="AV457" t="str">
        <v>Visual · 10×</v>
      </c>
      <c r="AW457" t="str">
        <v>Visual · 2.25×</v>
      </c>
      <c r="AX457" t="str">
        <v>Visual · DV</v>
      </c>
      <c r="AY457" t="str">
        <v>Visual GritBlast Comparator</v>
      </c>
    </row>
    <row r="458" spans="3:51">
      <c r="C458" t="str" cm="1">
        <f t="array" ref="C458:AY458">TRANSPOSE(_xlfn._xlws.SORT(_xlfn._xlws.FILTER($A$2:$A$279,ISNUMBER(SEARCH('PartLib Table'!N465,$A$2:$A$279)),"not found")))</f>
        <v>Caliper</v>
      </c>
      <c r="D458" t="str">
        <v>Caliper/Go Gauge</v>
      </c>
      <c r="E458" t="str">
        <v>Caliper/Go Pin</v>
      </c>
      <c r="F458" t="str">
        <v>Caliper/Internal (IDT)</v>
      </c>
      <c r="G458" t="str">
        <v>Comparator / Var.Meas.</v>
      </c>
      <c r="H458" t="str">
        <v>Function Part</v>
      </c>
      <c r="I458" t="str">
        <v>Functional · Gauge</v>
      </c>
      <c r="J458" t="str">
        <v>Gauge · Go</v>
      </c>
      <c r="K458" t="str">
        <v>Gauge · Go/NoGo</v>
      </c>
      <c r="L458" t="str">
        <v>Gauge · NoGo</v>
      </c>
      <c r="M458" t="str">
        <v>Gauge Pins · Go</v>
      </c>
      <c r="N458" t="str">
        <v>Gauge Pins · Go/NoGo</v>
      </c>
      <c r="O458" t="str">
        <v>Gauge Pins · NoGo</v>
      </c>
      <c r="P458" t="str">
        <v>Gauge Pins · Var.Best.Fit.</v>
      </c>
      <c r="Q458" t="str">
        <v>GCMM-000X (CMM) · Pass / Fail</v>
      </c>
      <c r="R458" t="str">
        <v>GCMM-000X (CMM) · Var.Meas.</v>
      </c>
      <c r="S458" t="str">
        <v>GOMS-000X (Sylvac)</v>
      </c>
      <c r="T458" t="str">
        <v>GRAM-00XX (RAM) · Pass / Fail</v>
      </c>
      <c r="U458" t="str">
        <v>GRAM-00XX (RAM) · Program</v>
      </c>
      <c r="V458" t="str">
        <v>GRAM-00XX (RAM) · Var.Meas.</v>
      </c>
      <c r="W458" t="str">
        <v>GRAM-00XX (RAM) · Visual</v>
      </c>
      <c r="X458" t="str">
        <v>Groove Width Micrometer</v>
      </c>
      <c r="Y458" t="str">
        <v>GTIC-00XX Test Indicator</v>
      </c>
      <c r="Z458" t="str">
        <v>Indicator / Drop</v>
      </c>
      <c r="AA458" t="str">
        <v>Inspection Fixture · Go</v>
      </c>
      <c r="AB458" t="str">
        <v>Inspection Fixture · NoGo</v>
      </c>
      <c r="AC458" t="str">
        <v>Micrometer · Anvil GMAN-XXXX</v>
      </c>
      <c r="AD458" t="str">
        <v>Micrometer · Blade</v>
      </c>
      <c r="AE458" t="str">
        <v>Micrometer · Disc</v>
      </c>
      <c r="AF458" t="str">
        <v>Micrometer · Outside</v>
      </c>
      <c r="AG458" t="str">
        <v>Micrometer · Pitch</v>
      </c>
      <c r="AH458" t="str">
        <v>Micrometer · Point</v>
      </c>
      <c r="AI458" t="str">
        <v>Micrometer · Spline</v>
      </c>
      <c r="AJ458" t="str">
        <v xml:space="preserve">Micrometer · Spline / Calc. </v>
      </c>
      <c r="AK458" t="str">
        <v>not sure</v>
      </c>
      <c r="AL458" t="str">
        <v>Ring/Internal (IDT)</v>
      </c>
      <c r="AM458" t="str">
        <v xml:space="preserve">Test Indicator/Concent. Ga. </v>
      </c>
      <c r="AN458" t="str">
        <v>Thread Plug Gauge · Go</v>
      </c>
      <c r="AO458" t="str">
        <v>Thread Plug Gauge · Go/NoGo</v>
      </c>
      <c r="AP458" t="str">
        <v>Thread Plug Gauge · NoGo</v>
      </c>
      <c r="AQ458" t="str">
        <v>Thread Ring Gauge · Go</v>
      </c>
      <c r="AR458" t="str">
        <v>Thread Ring Gauge · Go/NoGo</v>
      </c>
      <c r="AS458" t="str">
        <v>Thread Ring Gauge · NoGo</v>
      </c>
      <c r="AT458" t="str">
        <v>Visual</v>
      </c>
      <c r="AU458" t="str">
        <v>Visual · (Microscope)</v>
      </c>
      <c r="AV458" t="str">
        <v>Visual · 10×</v>
      </c>
      <c r="AW458" t="str">
        <v>Visual · 2.25×</v>
      </c>
      <c r="AX458" t="str">
        <v>Visual · DV</v>
      </c>
      <c r="AY458" t="str">
        <v>Visual GritBlast Comparator</v>
      </c>
    </row>
    <row r="459" spans="3:51">
      <c r="C459" t="str" cm="1">
        <f t="array" ref="C459:AY459">TRANSPOSE(_xlfn._xlws.SORT(_xlfn._xlws.FILTER($A$2:$A$279,ISNUMBER(SEARCH('PartLib Table'!N466,$A$2:$A$279)),"not found")))</f>
        <v>Caliper</v>
      </c>
      <c r="D459" t="str">
        <v>Caliper/Go Gauge</v>
      </c>
      <c r="E459" t="str">
        <v>Caliper/Go Pin</v>
      </c>
      <c r="F459" t="str">
        <v>Caliper/Internal (IDT)</v>
      </c>
      <c r="G459" t="str">
        <v>Comparator / Var.Meas.</v>
      </c>
      <c r="H459" t="str">
        <v>Function Part</v>
      </c>
      <c r="I459" t="str">
        <v>Functional · Gauge</v>
      </c>
      <c r="J459" t="str">
        <v>Gauge · Go</v>
      </c>
      <c r="K459" t="str">
        <v>Gauge · Go/NoGo</v>
      </c>
      <c r="L459" t="str">
        <v>Gauge · NoGo</v>
      </c>
      <c r="M459" t="str">
        <v>Gauge Pins · Go</v>
      </c>
      <c r="N459" t="str">
        <v>Gauge Pins · Go/NoGo</v>
      </c>
      <c r="O459" t="str">
        <v>Gauge Pins · NoGo</v>
      </c>
      <c r="P459" t="str">
        <v>Gauge Pins · Var.Best.Fit.</v>
      </c>
      <c r="Q459" t="str">
        <v>GCMM-000X (CMM) · Pass / Fail</v>
      </c>
      <c r="R459" t="str">
        <v>GCMM-000X (CMM) · Var.Meas.</v>
      </c>
      <c r="S459" t="str">
        <v>GOMS-000X (Sylvac)</v>
      </c>
      <c r="T459" t="str">
        <v>GRAM-00XX (RAM) · Pass / Fail</v>
      </c>
      <c r="U459" t="str">
        <v>GRAM-00XX (RAM) · Program</v>
      </c>
      <c r="V459" t="str">
        <v>GRAM-00XX (RAM) · Var.Meas.</v>
      </c>
      <c r="W459" t="str">
        <v>GRAM-00XX (RAM) · Visual</v>
      </c>
      <c r="X459" t="str">
        <v>Groove Width Micrometer</v>
      </c>
      <c r="Y459" t="str">
        <v>GTIC-00XX Test Indicator</v>
      </c>
      <c r="Z459" t="str">
        <v>Indicator / Drop</v>
      </c>
      <c r="AA459" t="str">
        <v>Inspection Fixture · Go</v>
      </c>
      <c r="AB459" t="str">
        <v>Inspection Fixture · NoGo</v>
      </c>
      <c r="AC459" t="str">
        <v>Micrometer · Anvil GMAN-XXXX</v>
      </c>
      <c r="AD459" t="str">
        <v>Micrometer · Blade</v>
      </c>
      <c r="AE459" t="str">
        <v>Micrometer · Disc</v>
      </c>
      <c r="AF459" t="str">
        <v>Micrometer · Outside</v>
      </c>
      <c r="AG459" t="str">
        <v>Micrometer · Pitch</v>
      </c>
      <c r="AH459" t="str">
        <v>Micrometer · Point</v>
      </c>
      <c r="AI459" t="str">
        <v>Micrometer · Spline</v>
      </c>
      <c r="AJ459" t="str">
        <v xml:space="preserve">Micrometer · Spline / Calc. </v>
      </c>
      <c r="AK459" t="str">
        <v>not sure</v>
      </c>
      <c r="AL459" t="str">
        <v>Ring/Internal (IDT)</v>
      </c>
      <c r="AM459" t="str">
        <v xml:space="preserve">Test Indicator/Concent. Ga. </v>
      </c>
      <c r="AN459" t="str">
        <v>Thread Plug Gauge · Go</v>
      </c>
      <c r="AO459" t="str">
        <v>Thread Plug Gauge · Go/NoGo</v>
      </c>
      <c r="AP459" t="str">
        <v>Thread Plug Gauge · NoGo</v>
      </c>
      <c r="AQ459" t="str">
        <v>Thread Ring Gauge · Go</v>
      </c>
      <c r="AR459" t="str">
        <v>Thread Ring Gauge · Go/NoGo</v>
      </c>
      <c r="AS459" t="str">
        <v>Thread Ring Gauge · NoGo</v>
      </c>
      <c r="AT459" t="str">
        <v>Visual</v>
      </c>
      <c r="AU459" t="str">
        <v>Visual · (Microscope)</v>
      </c>
      <c r="AV459" t="str">
        <v>Visual · 10×</v>
      </c>
      <c r="AW459" t="str">
        <v>Visual · 2.25×</v>
      </c>
      <c r="AX459" t="str">
        <v>Visual · DV</v>
      </c>
      <c r="AY459" t="str">
        <v>Visual GritBlast Comparator</v>
      </c>
    </row>
    <row r="460" spans="3:51">
      <c r="C460" t="str" cm="1">
        <f t="array" ref="C460:AY460">TRANSPOSE(_xlfn._xlws.SORT(_xlfn._xlws.FILTER($A$2:$A$279,ISNUMBER(SEARCH('PartLib Table'!N467,$A$2:$A$279)),"not found")))</f>
        <v>Caliper</v>
      </c>
      <c r="D460" t="str">
        <v>Caliper/Go Gauge</v>
      </c>
      <c r="E460" t="str">
        <v>Caliper/Go Pin</v>
      </c>
      <c r="F460" t="str">
        <v>Caliper/Internal (IDT)</v>
      </c>
      <c r="G460" t="str">
        <v>Comparator / Var.Meas.</v>
      </c>
      <c r="H460" t="str">
        <v>Function Part</v>
      </c>
      <c r="I460" t="str">
        <v>Functional · Gauge</v>
      </c>
      <c r="J460" t="str">
        <v>Gauge · Go</v>
      </c>
      <c r="K460" t="str">
        <v>Gauge · Go/NoGo</v>
      </c>
      <c r="L460" t="str">
        <v>Gauge · NoGo</v>
      </c>
      <c r="M460" t="str">
        <v>Gauge Pins · Go</v>
      </c>
      <c r="N460" t="str">
        <v>Gauge Pins · Go/NoGo</v>
      </c>
      <c r="O460" t="str">
        <v>Gauge Pins · NoGo</v>
      </c>
      <c r="P460" t="str">
        <v>Gauge Pins · Var.Best.Fit.</v>
      </c>
      <c r="Q460" t="str">
        <v>GCMM-000X (CMM) · Pass / Fail</v>
      </c>
      <c r="R460" t="str">
        <v>GCMM-000X (CMM) · Var.Meas.</v>
      </c>
      <c r="S460" t="str">
        <v>GOMS-000X (Sylvac)</v>
      </c>
      <c r="T460" t="str">
        <v>GRAM-00XX (RAM) · Pass / Fail</v>
      </c>
      <c r="U460" t="str">
        <v>GRAM-00XX (RAM) · Program</v>
      </c>
      <c r="V460" t="str">
        <v>GRAM-00XX (RAM) · Var.Meas.</v>
      </c>
      <c r="W460" t="str">
        <v>GRAM-00XX (RAM) · Visual</v>
      </c>
      <c r="X460" t="str">
        <v>Groove Width Micrometer</v>
      </c>
      <c r="Y460" t="str">
        <v>GTIC-00XX Test Indicator</v>
      </c>
      <c r="Z460" t="str">
        <v>Indicator / Drop</v>
      </c>
      <c r="AA460" t="str">
        <v>Inspection Fixture · Go</v>
      </c>
      <c r="AB460" t="str">
        <v>Inspection Fixture · NoGo</v>
      </c>
      <c r="AC460" t="str">
        <v>Micrometer · Anvil GMAN-XXXX</v>
      </c>
      <c r="AD460" t="str">
        <v>Micrometer · Blade</v>
      </c>
      <c r="AE460" t="str">
        <v>Micrometer · Disc</v>
      </c>
      <c r="AF460" t="str">
        <v>Micrometer · Outside</v>
      </c>
      <c r="AG460" t="str">
        <v>Micrometer · Pitch</v>
      </c>
      <c r="AH460" t="str">
        <v>Micrometer · Point</v>
      </c>
      <c r="AI460" t="str">
        <v>Micrometer · Spline</v>
      </c>
      <c r="AJ460" t="str">
        <v xml:space="preserve">Micrometer · Spline / Calc. </v>
      </c>
      <c r="AK460" t="str">
        <v>not sure</v>
      </c>
      <c r="AL460" t="str">
        <v>Ring/Internal (IDT)</v>
      </c>
      <c r="AM460" t="str">
        <v xml:space="preserve">Test Indicator/Concent. Ga. </v>
      </c>
      <c r="AN460" t="str">
        <v>Thread Plug Gauge · Go</v>
      </c>
      <c r="AO460" t="str">
        <v>Thread Plug Gauge · Go/NoGo</v>
      </c>
      <c r="AP460" t="str">
        <v>Thread Plug Gauge · NoGo</v>
      </c>
      <c r="AQ460" t="str">
        <v>Thread Ring Gauge · Go</v>
      </c>
      <c r="AR460" t="str">
        <v>Thread Ring Gauge · Go/NoGo</v>
      </c>
      <c r="AS460" t="str">
        <v>Thread Ring Gauge · NoGo</v>
      </c>
      <c r="AT460" t="str">
        <v>Visual</v>
      </c>
      <c r="AU460" t="str">
        <v>Visual · (Microscope)</v>
      </c>
      <c r="AV460" t="str">
        <v>Visual · 10×</v>
      </c>
      <c r="AW460" t="str">
        <v>Visual · 2.25×</v>
      </c>
      <c r="AX460" t="str">
        <v>Visual · DV</v>
      </c>
      <c r="AY460" t="str">
        <v>Visual GritBlast Comparator</v>
      </c>
    </row>
    <row r="461" spans="3:51">
      <c r="C461" t="str" cm="1">
        <f t="array" ref="C461:AY461">TRANSPOSE(_xlfn._xlws.SORT(_xlfn._xlws.FILTER($A$2:$A$279,ISNUMBER(SEARCH('PartLib Table'!N468,$A$2:$A$279)),"not found")))</f>
        <v>Caliper</v>
      </c>
      <c r="D461" t="str">
        <v>Caliper/Go Gauge</v>
      </c>
      <c r="E461" t="str">
        <v>Caliper/Go Pin</v>
      </c>
      <c r="F461" t="str">
        <v>Caliper/Internal (IDT)</v>
      </c>
      <c r="G461" t="str">
        <v>Comparator / Var.Meas.</v>
      </c>
      <c r="H461" t="str">
        <v>Function Part</v>
      </c>
      <c r="I461" t="str">
        <v>Functional · Gauge</v>
      </c>
      <c r="J461" t="str">
        <v>Gauge · Go</v>
      </c>
      <c r="K461" t="str">
        <v>Gauge · Go/NoGo</v>
      </c>
      <c r="L461" t="str">
        <v>Gauge · NoGo</v>
      </c>
      <c r="M461" t="str">
        <v>Gauge Pins · Go</v>
      </c>
      <c r="N461" t="str">
        <v>Gauge Pins · Go/NoGo</v>
      </c>
      <c r="O461" t="str">
        <v>Gauge Pins · NoGo</v>
      </c>
      <c r="P461" t="str">
        <v>Gauge Pins · Var.Best.Fit.</v>
      </c>
      <c r="Q461" t="str">
        <v>GCMM-000X (CMM) · Pass / Fail</v>
      </c>
      <c r="R461" t="str">
        <v>GCMM-000X (CMM) · Var.Meas.</v>
      </c>
      <c r="S461" t="str">
        <v>GOMS-000X (Sylvac)</v>
      </c>
      <c r="T461" t="str">
        <v>GRAM-00XX (RAM) · Pass / Fail</v>
      </c>
      <c r="U461" t="str">
        <v>GRAM-00XX (RAM) · Program</v>
      </c>
      <c r="V461" t="str">
        <v>GRAM-00XX (RAM) · Var.Meas.</v>
      </c>
      <c r="W461" t="str">
        <v>GRAM-00XX (RAM) · Visual</v>
      </c>
      <c r="X461" t="str">
        <v>Groove Width Micrometer</v>
      </c>
      <c r="Y461" t="str">
        <v>GTIC-00XX Test Indicator</v>
      </c>
      <c r="Z461" t="str">
        <v>Indicator / Drop</v>
      </c>
      <c r="AA461" t="str">
        <v>Inspection Fixture · Go</v>
      </c>
      <c r="AB461" t="str">
        <v>Inspection Fixture · NoGo</v>
      </c>
      <c r="AC461" t="str">
        <v>Micrometer · Anvil GMAN-XXXX</v>
      </c>
      <c r="AD461" t="str">
        <v>Micrometer · Blade</v>
      </c>
      <c r="AE461" t="str">
        <v>Micrometer · Disc</v>
      </c>
      <c r="AF461" t="str">
        <v>Micrometer · Outside</v>
      </c>
      <c r="AG461" t="str">
        <v>Micrometer · Pitch</v>
      </c>
      <c r="AH461" t="str">
        <v>Micrometer · Point</v>
      </c>
      <c r="AI461" t="str">
        <v>Micrometer · Spline</v>
      </c>
      <c r="AJ461" t="str">
        <v xml:space="preserve">Micrometer · Spline / Calc. </v>
      </c>
      <c r="AK461" t="str">
        <v>not sure</v>
      </c>
      <c r="AL461" t="str">
        <v>Ring/Internal (IDT)</v>
      </c>
      <c r="AM461" t="str">
        <v xml:space="preserve">Test Indicator/Concent. Ga. </v>
      </c>
      <c r="AN461" t="str">
        <v>Thread Plug Gauge · Go</v>
      </c>
      <c r="AO461" t="str">
        <v>Thread Plug Gauge · Go/NoGo</v>
      </c>
      <c r="AP461" t="str">
        <v>Thread Plug Gauge · NoGo</v>
      </c>
      <c r="AQ461" t="str">
        <v>Thread Ring Gauge · Go</v>
      </c>
      <c r="AR461" t="str">
        <v>Thread Ring Gauge · Go/NoGo</v>
      </c>
      <c r="AS461" t="str">
        <v>Thread Ring Gauge · NoGo</v>
      </c>
      <c r="AT461" t="str">
        <v>Visual</v>
      </c>
      <c r="AU461" t="str">
        <v>Visual · (Microscope)</v>
      </c>
      <c r="AV461" t="str">
        <v>Visual · 10×</v>
      </c>
      <c r="AW461" t="str">
        <v>Visual · 2.25×</v>
      </c>
      <c r="AX461" t="str">
        <v>Visual · DV</v>
      </c>
      <c r="AY461" t="str">
        <v>Visual GritBlast Comparator</v>
      </c>
    </row>
    <row r="462" spans="3:51">
      <c r="C462" t="str" cm="1">
        <f t="array" ref="C462:AY462">TRANSPOSE(_xlfn._xlws.SORT(_xlfn._xlws.FILTER($A$2:$A$279,ISNUMBER(SEARCH('PartLib Table'!N469,$A$2:$A$279)),"not found")))</f>
        <v>Caliper</v>
      </c>
      <c r="D462" t="str">
        <v>Caliper/Go Gauge</v>
      </c>
      <c r="E462" t="str">
        <v>Caliper/Go Pin</v>
      </c>
      <c r="F462" t="str">
        <v>Caliper/Internal (IDT)</v>
      </c>
      <c r="G462" t="str">
        <v>Comparator / Var.Meas.</v>
      </c>
      <c r="H462" t="str">
        <v>Function Part</v>
      </c>
      <c r="I462" t="str">
        <v>Functional · Gauge</v>
      </c>
      <c r="J462" t="str">
        <v>Gauge · Go</v>
      </c>
      <c r="K462" t="str">
        <v>Gauge · Go/NoGo</v>
      </c>
      <c r="L462" t="str">
        <v>Gauge · NoGo</v>
      </c>
      <c r="M462" t="str">
        <v>Gauge Pins · Go</v>
      </c>
      <c r="N462" t="str">
        <v>Gauge Pins · Go/NoGo</v>
      </c>
      <c r="O462" t="str">
        <v>Gauge Pins · NoGo</v>
      </c>
      <c r="P462" t="str">
        <v>Gauge Pins · Var.Best.Fit.</v>
      </c>
      <c r="Q462" t="str">
        <v>GCMM-000X (CMM) · Pass / Fail</v>
      </c>
      <c r="R462" t="str">
        <v>GCMM-000X (CMM) · Var.Meas.</v>
      </c>
      <c r="S462" t="str">
        <v>GOMS-000X (Sylvac)</v>
      </c>
      <c r="T462" t="str">
        <v>GRAM-00XX (RAM) · Pass / Fail</v>
      </c>
      <c r="U462" t="str">
        <v>GRAM-00XX (RAM) · Program</v>
      </c>
      <c r="V462" t="str">
        <v>GRAM-00XX (RAM) · Var.Meas.</v>
      </c>
      <c r="W462" t="str">
        <v>GRAM-00XX (RAM) · Visual</v>
      </c>
      <c r="X462" t="str">
        <v>Groove Width Micrometer</v>
      </c>
      <c r="Y462" t="str">
        <v>GTIC-00XX Test Indicator</v>
      </c>
      <c r="Z462" t="str">
        <v>Indicator / Drop</v>
      </c>
      <c r="AA462" t="str">
        <v>Inspection Fixture · Go</v>
      </c>
      <c r="AB462" t="str">
        <v>Inspection Fixture · NoGo</v>
      </c>
      <c r="AC462" t="str">
        <v>Micrometer · Anvil GMAN-XXXX</v>
      </c>
      <c r="AD462" t="str">
        <v>Micrometer · Blade</v>
      </c>
      <c r="AE462" t="str">
        <v>Micrometer · Disc</v>
      </c>
      <c r="AF462" t="str">
        <v>Micrometer · Outside</v>
      </c>
      <c r="AG462" t="str">
        <v>Micrometer · Pitch</v>
      </c>
      <c r="AH462" t="str">
        <v>Micrometer · Point</v>
      </c>
      <c r="AI462" t="str">
        <v>Micrometer · Spline</v>
      </c>
      <c r="AJ462" t="str">
        <v xml:space="preserve">Micrometer · Spline / Calc. </v>
      </c>
      <c r="AK462" t="str">
        <v>not sure</v>
      </c>
      <c r="AL462" t="str">
        <v>Ring/Internal (IDT)</v>
      </c>
      <c r="AM462" t="str">
        <v xml:space="preserve">Test Indicator/Concent. Ga. </v>
      </c>
      <c r="AN462" t="str">
        <v>Thread Plug Gauge · Go</v>
      </c>
      <c r="AO462" t="str">
        <v>Thread Plug Gauge · Go/NoGo</v>
      </c>
      <c r="AP462" t="str">
        <v>Thread Plug Gauge · NoGo</v>
      </c>
      <c r="AQ462" t="str">
        <v>Thread Ring Gauge · Go</v>
      </c>
      <c r="AR462" t="str">
        <v>Thread Ring Gauge · Go/NoGo</v>
      </c>
      <c r="AS462" t="str">
        <v>Thread Ring Gauge · NoGo</v>
      </c>
      <c r="AT462" t="str">
        <v>Visual</v>
      </c>
      <c r="AU462" t="str">
        <v>Visual · (Microscope)</v>
      </c>
      <c r="AV462" t="str">
        <v>Visual · 10×</v>
      </c>
      <c r="AW462" t="str">
        <v>Visual · 2.25×</v>
      </c>
      <c r="AX462" t="str">
        <v>Visual · DV</v>
      </c>
      <c r="AY462" t="str">
        <v>Visual GritBlast Comparator</v>
      </c>
    </row>
    <row r="463" spans="3:51">
      <c r="C463" t="str" cm="1">
        <f t="array" ref="C463:AY463">TRANSPOSE(_xlfn._xlws.SORT(_xlfn._xlws.FILTER($A$2:$A$279,ISNUMBER(SEARCH('PartLib Table'!N470,$A$2:$A$279)),"not found")))</f>
        <v>Caliper</v>
      </c>
      <c r="D463" t="str">
        <v>Caliper/Go Gauge</v>
      </c>
      <c r="E463" t="str">
        <v>Caliper/Go Pin</v>
      </c>
      <c r="F463" t="str">
        <v>Caliper/Internal (IDT)</v>
      </c>
      <c r="G463" t="str">
        <v>Comparator / Var.Meas.</v>
      </c>
      <c r="H463" t="str">
        <v>Function Part</v>
      </c>
      <c r="I463" t="str">
        <v>Functional · Gauge</v>
      </c>
      <c r="J463" t="str">
        <v>Gauge · Go</v>
      </c>
      <c r="K463" t="str">
        <v>Gauge · Go/NoGo</v>
      </c>
      <c r="L463" t="str">
        <v>Gauge · NoGo</v>
      </c>
      <c r="M463" t="str">
        <v>Gauge Pins · Go</v>
      </c>
      <c r="N463" t="str">
        <v>Gauge Pins · Go/NoGo</v>
      </c>
      <c r="O463" t="str">
        <v>Gauge Pins · NoGo</v>
      </c>
      <c r="P463" t="str">
        <v>Gauge Pins · Var.Best.Fit.</v>
      </c>
      <c r="Q463" t="str">
        <v>GCMM-000X (CMM) · Pass / Fail</v>
      </c>
      <c r="R463" t="str">
        <v>GCMM-000X (CMM) · Var.Meas.</v>
      </c>
      <c r="S463" t="str">
        <v>GOMS-000X (Sylvac)</v>
      </c>
      <c r="T463" t="str">
        <v>GRAM-00XX (RAM) · Pass / Fail</v>
      </c>
      <c r="U463" t="str">
        <v>GRAM-00XX (RAM) · Program</v>
      </c>
      <c r="V463" t="str">
        <v>GRAM-00XX (RAM) · Var.Meas.</v>
      </c>
      <c r="W463" t="str">
        <v>GRAM-00XX (RAM) · Visual</v>
      </c>
      <c r="X463" t="str">
        <v>Groove Width Micrometer</v>
      </c>
      <c r="Y463" t="str">
        <v>GTIC-00XX Test Indicator</v>
      </c>
      <c r="Z463" t="str">
        <v>Indicator / Drop</v>
      </c>
      <c r="AA463" t="str">
        <v>Inspection Fixture · Go</v>
      </c>
      <c r="AB463" t="str">
        <v>Inspection Fixture · NoGo</v>
      </c>
      <c r="AC463" t="str">
        <v>Micrometer · Anvil GMAN-XXXX</v>
      </c>
      <c r="AD463" t="str">
        <v>Micrometer · Blade</v>
      </c>
      <c r="AE463" t="str">
        <v>Micrometer · Disc</v>
      </c>
      <c r="AF463" t="str">
        <v>Micrometer · Outside</v>
      </c>
      <c r="AG463" t="str">
        <v>Micrometer · Pitch</v>
      </c>
      <c r="AH463" t="str">
        <v>Micrometer · Point</v>
      </c>
      <c r="AI463" t="str">
        <v>Micrometer · Spline</v>
      </c>
      <c r="AJ463" t="str">
        <v xml:space="preserve">Micrometer · Spline / Calc. </v>
      </c>
      <c r="AK463" t="str">
        <v>not sure</v>
      </c>
      <c r="AL463" t="str">
        <v>Ring/Internal (IDT)</v>
      </c>
      <c r="AM463" t="str">
        <v xml:space="preserve">Test Indicator/Concent. Ga. </v>
      </c>
      <c r="AN463" t="str">
        <v>Thread Plug Gauge · Go</v>
      </c>
      <c r="AO463" t="str">
        <v>Thread Plug Gauge · Go/NoGo</v>
      </c>
      <c r="AP463" t="str">
        <v>Thread Plug Gauge · NoGo</v>
      </c>
      <c r="AQ463" t="str">
        <v>Thread Ring Gauge · Go</v>
      </c>
      <c r="AR463" t="str">
        <v>Thread Ring Gauge · Go/NoGo</v>
      </c>
      <c r="AS463" t="str">
        <v>Thread Ring Gauge · NoGo</v>
      </c>
      <c r="AT463" t="str">
        <v>Visual</v>
      </c>
      <c r="AU463" t="str">
        <v>Visual · (Microscope)</v>
      </c>
      <c r="AV463" t="str">
        <v>Visual · 10×</v>
      </c>
      <c r="AW463" t="str">
        <v>Visual · 2.25×</v>
      </c>
      <c r="AX463" t="str">
        <v>Visual · DV</v>
      </c>
      <c r="AY463" t="str">
        <v>Visual GritBlast Comparator</v>
      </c>
    </row>
    <row r="464" spans="3:51">
      <c r="C464" t="str" cm="1">
        <f t="array" ref="C464:AY464">TRANSPOSE(_xlfn._xlws.SORT(_xlfn._xlws.FILTER($A$2:$A$279,ISNUMBER(SEARCH('PartLib Table'!N471,$A$2:$A$279)),"not found")))</f>
        <v>Caliper</v>
      </c>
      <c r="D464" t="str">
        <v>Caliper/Go Gauge</v>
      </c>
      <c r="E464" t="str">
        <v>Caliper/Go Pin</v>
      </c>
      <c r="F464" t="str">
        <v>Caliper/Internal (IDT)</v>
      </c>
      <c r="G464" t="str">
        <v>Comparator / Var.Meas.</v>
      </c>
      <c r="H464" t="str">
        <v>Function Part</v>
      </c>
      <c r="I464" t="str">
        <v>Functional · Gauge</v>
      </c>
      <c r="J464" t="str">
        <v>Gauge · Go</v>
      </c>
      <c r="K464" t="str">
        <v>Gauge · Go/NoGo</v>
      </c>
      <c r="L464" t="str">
        <v>Gauge · NoGo</v>
      </c>
      <c r="M464" t="str">
        <v>Gauge Pins · Go</v>
      </c>
      <c r="N464" t="str">
        <v>Gauge Pins · Go/NoGo</v>
      </c>
      <c r="O464" t="str">
        <v>Gauge Pins · NoGo</v>
      </c>
      <c r="P464" t="str">
        <v>Gauge Pins · Var.Best.Fit.</v>
      </c>
      <c r="Q464" t="str">
        <v>GCMM-000X (CMM) · Pass / Fail</v>
      </c>
      <c r="R464" t="str">
        <v>GCMM-000X (CMM) · Var.Meas.</v>
      </c>
      <c r="S464" t="str">
        <v>GOMS-000X (Sylvac)</v>
      </c>
      <c r="T464" t="str">
        <v>GRAM-00XX (RAM) · Pass / Fail</v>
      </c>
      <c r="U464" t="str">
        <v>GRAM-00XX (RAM) · Program</v>
      </c>
      <c r="V464" t="str">
        <v>GRAM-00XX (RAM) · Var.Meas.</v>
      </c>
      <c r="W464" t="str">
        <v>GRAM-00XX (RAM) · Visual</v>
      </c>
      <c r="X464" t="str">
        <v>Groove Width Micrometer</v>
      </c>
      <c r="Y464" t="str">
        <v>GTIC-00XX Test Indicator</v>
      </c>
      <c r="Z464" t="str">
        <v>Indicator / Drop</v>
      </c>
      <c r="AA464" t="str">
        <v>Inspection Fixture · Go</v>
      </c>
      <c r="AB464" t="str">
        <v>Inspection Fixture · NoGo</v>
      </c>
      <c r="AC464" t="str">
        <v>Micrometer · Anvil GMAN-XXXX</v>
      </c>
      <c r="AD464" t="str">
        <v>Micrometer · Blade</v>
      </c>
      <c r="AE464" t="str">
        <v>Micrometer · Disc</v>
      </c>
      <c r="AF464" t="str">
        <v>Micrometer · Outside</v>
      </c>
      <c r="AG464" t="str">
        <v>Micrometer · Pitch</v>
      </c>
      <c r="AH464" t="str">
        <v>Micrometer · Point</v>
      </c>
      <c r="AI464" t="str">
        <v>Micrometer · Spline</v>
      </c>
      <c r="AJ464" t="str">
        <v xml:space="preserve">Micrometer · Spline / Calc. </v>
      </c>
      <c r="AK464" t="str">
        <v>not sure</v>
      </c>
      <c r="AL464" t="str">
        <v>Ring/Internal (IDT)</v>
      </c>
      <c r="AM464" t="str">
        <v xml:space="preserve">Test Indicator/Concent. Ga. </v>
      </c>
      <c r="AN464" t="str">
        <v>Thread Plug Gauge · Go</v>
      </c>
      <c r="AO464" t="str">
        <v>Thread Plug Gauge · Go/NoGo</v>
      </c>
      <c r="AP464" t="str">
        <v>Thread Plug Gauge · NoGo</v>
      </c>
      <c r="AQ464" t="str">
        <v>Thread Ring Gauge · Go</v>
      </c>
      <c r="AR464" t="str">
        <v>Thread Ring Gauge · Go/NoGo</v>
      </c>
      <c r="AS464" t="str">
        <v>Thread Ring Gauge · NoGo</v>
      </c>
      <c r="AT464" t="str">
        <v>Visual</v>
      </c>
      <c r="AU464" t="str">
        <v>Visual · (Microscope)</v>
      </c>
      <c r="AV464" t="str">
        <v>Visual · 10×</v>
      </c>
      <c r="AW464" t="str">
        <v>Visual · 2.25×</v>
      </c>
      <c r="AX464" t="str">
        <v>Visual · DV</v>
      </c>
      <c r="AY464" t="str">
        <v>Visual GritBlast Comparator</v>
      </c>
    </row>
    <row r="465" spans="3:51">
      <c r="C465" t="str" cm="1">
        <f t="array" ref="C465:AY465">TRANSPOSE(_xlfn._xlws.SORT(_xlfn._xlws.FILTER($A$2:$A$279,ISNUMBER(SEARCH('PartLib Table'!N472,$A$2:$A$279)),"not found")))</f>
        <v>Caliper</v>
      </c>
      <c r="D465" t="str">
        <v>Caliper/Go Gauge</v>
      </c>
      <c r="E465" t="str">
        <v>Caliper/Go Pin</v>
      </c>
      <c r="F465" t="str">
        <v>Caliper/Internal (IDT)</v>
      </c>
      <c r="G465" t="str">
        <v>Comparator / Var.Meas.</v>
      </c>
      <c r="H465" t="str">
        <v>Function Part</v>
      </c>
      <c r="I465" t="str">
        <v>Functional · Gauge</v>
      </c>
      <c r="J465" t="str">
        <v>Gauge · Go</v>
      </c>
      <c r="K465" t="str">
        <v>Gauge · Go/NoGo</v>
      </c>
      <c r="L465" t="str">
        <v>Gauge · NoGo</v>
      </c>
      <c r="M465" t="str">
        <v>Gauge Pins · Go</v>
      </c>
      <c r="N465" t="str">
        <v>Gauge Pins · Go/NoGo</v>
      </c>
      <c r="O465" t="str">
        <v>Gauge Pins · NoGo</v>
      </c>
      <c r="P465" t="str">
        <v>Gauge Pins · Var.Best.Fit.</v>
      </c>
      <c r="Q465" t="str">
        <v>GCMM-000X (CMM) · Pass / Fail</v>
      </c>
      <c r="R465" t="str">
        <v>GCMM-000X (CMM) · Var.Meas.</v>
      </c>
      <c r="S465" t="str">
        <v>GOMS-000X (Sylvac)</v>
      </c>
      <c r="T465" t="str">
        <v>GRAM-00XX (RAM) · Pass / Fail</v>
      </c>
      <c r="U465" t="str">
        <v>GRAM-00XX (RAM) · Program</v>
      </c>
      <c r="V465" t="str">
        <v>GRAM-00XX (RAM) · Var.Meas.</v>
      </c>
      <c r="W465" t="str">
        <v>GRAM-00XX (RAM) · Visual</v>
      </c>
      <c r="X465" t="str">
        <v>Groove Width Micrometer</v>
      </c>
      <c r="Y465" t="str">
        <v>GTIC-00XX Test Indicator</v>
      </c>
      <c r="Z465" t="str">
        <v>Indicator / Drop</v>
      </c>
      <c r="AA465" t="str">
        <v>Inspection Fixture · Go</v>
      </c>
      <c r="AB465" t="str">
        <v>Inspection Fixture · NoGo</v>
      </c>
      <c r="AC465" t="str">
        <v>Micrometer · Anvil GMAN-XXXX</v>
      </c>
      <c r="AD465" t="str">
        <v>Micrometer · Blade</v>
      </c>
      <c r="AE465" t="str">
        <v>Micrometer · Disc</v>
      </c>
      <c r="AF465" t="str">
        <v>Micrometer · Outside</v>
      </c>
      <c r="AG465" t="str">
        <v>Micrometer · Pitch</v>
      </c>
      <c r="AH465" t="str">
        <v>Micrometer · Point</v>
      </c>
      <c r="AI465" t="str">
        <v>Micrometer · Spline</v>
      </c>
      <c r="AJ465" t="str">
        <v xml:space="preserve">Micrometer · Spline / Calc. </v>
      </c>
      <c r="AK465" t="str">
        <v>not sure</v>
      </c>
      <c r="AL465" t="str">
        <v>Ring/Internal (IDT)</v>
      </c>
      <c r="AM465" t="str">
        <v xml:space="preserve">Test Indicator/Concent. Ga. </v>
      </c>
      <c r="AN465" t="str">
        <v>Thread Plug Gauge · Go</v>
      </c>
      <c r="AO465" t="str">
        <v>Thread Plug Gauge · Go/NoGo</v>
      </c>
      <c r="AP465" t="str">
        <v>Thread Plug Gauge · NoGo</v>
      </c>
      <c r="AQ465" t="str">
        <v>Thread Ring Gauge · Go</v>
      </c>
      <c r="AR465" t="str">
        <v>Thread Ring Gauge · Go/NoGo</v>
      </c>
      <c r="AS465" t="str">
        <v>Thread Ring Gauge · NoGo</v>
      </c>
      <c r="AT465" t="str">
        <v>Visual</v>
      </c>
      <c r="AU465" t="str">
        <v>Visual · (Microscope)</v>
      </c>
      <c r="AV465" t="str">
        <v>Visual · 10×</v>
      </c>
      <c r="AW465" t="str">
        <v>Visual · 2.25×</v>
      </c>
      <c r="AX465" t="str">
        <v>Visual · DV</v>
      </c>
      <c r="AY465" t="str">
        <v>Visual GritBlast Comparator</v>
      </c>
    </row>
    <row r="466" spans="3:51">
      <c r="C466" t="str" cm="1">
        <f t="array" ref="C466:AY466">TRANSPOSE(_xlfn._xlws.SORT(_xlfn._xlws.FILTER($A$2:$A$279,ISNUMBER(SEARCH('PartLib Table'!N473,$A$2:$A$279)),"not found")))</f>
        <v>Caliper</v>
      </c>
      <c r="D466" t="str">
        <v>Caliper/Go Gauge</v>
      </c>
      <c r="E466" t="str">
        <v>Caliper/Go Pin</v>
      </c>
      <c r="F466" t="str">
        <v>Caliper/Internal (IDT)</v>
      </c>
      <c r="G466" t="str">
        <v>Comparator / Var.Meas.</v>
      </c>
      <c r="H466" t="str">
        <v>Function Part</v>
      </c>
      <c r="I466" t="str">
        <v>Functional · Gauge</v>
      </c>
      <c r="J466" t="str">
        <v>Gauge · Go</v>
      </c>
      <c r="K466" t="str">
        <v>Gauge · Go/NoGo</v>
      </c>
      <c r="L466" t="str">
        <v>Gauge · NoGo</v>
      </c>
      <c r="M466" t="str">
        <v>Gauge Pins · Go</v>
      </c>
      <c r="N466" t="str">
        <v>Gauge Pins · Go/NoGo</v>
      </c>
      <c r="O466" t="str">
        <v>Gauge Pins · NoGo</v>
      </c>
      <c r="P466" t="str">
        <v>Gauge Pins · Var.Best.Fit.</v>
      </c>
      <c r="Q466" t="str">
        <v>GCMM-000X (CMM) · Pass / Fail</v>
      </c>
      <c r="R466" t="str">
        <v>GCMM-000X (CMM) · Var.Meas.</v>
      </c>
      <c r="S466" t="str">
        <v>GOMS-000X (Sylvac)</v>
      </c>
      <c r="T466" t="str">
        <v>GRAM-00XX (RAM) · Pass / Fail</v>
      </c>
      <c r="U466" t="str">
        <v>GRAM-00XX (RAM) · Program</v>
      </c>
      <c r="V466" t="str">
        <v>GRAM-00XX (RAM) · Var.Meas.</v>
      </c>
      <c r="W466" t="str">
        <v>GRAM-00XX (RAM) · Visual</v>
      </c>
      <c r="X466" t="str">
        <v>Groove Width Micrometer</v>
      </c>
      <c r="Y466" t="str">
        <v>GTIC-00XX Test Indicator</v>
      </c>
      <c r="Z466" t="str">
        <v>Indicator / Drop</v>
      </c>
      <c r="AA466" t="str">
        <v>Inspection Fixture · Go</v>
      </c>
      <c r="AB466" t="str">
        <v>Inspection Fixture · NoGo</v>
      </c>
      <c r="AC466" t="str">
        <v>Micrometer · Anvil GMAN-XXXX</v>
      </c>
      <c r="AD466" t="str">
        <v>Micrometer · Blade</v>
      </c>
      <c r="AE466" t="str">
        <v>Micrometer · Disc</v>
      </c>
      <c r="AF466" t="str">
        <v>Micrometer · Outside</v>
      </c>
      <c r="AG466" t="str">
        <v>Micrometer · Pitch</v>
      </c>
      <c r="AH466" t="str">
        <v>Micrometer · Point</v>
      </c>
      <c r="AI466" t="str">
        <v>Micrometer · Spline</v>
      </c>
      <c r="AJ466" t="str">
        <v xml:space="preserve">Micrometer · Spline / Calc. </v>
      </c>
      <c r="AK466" t="str">
        <v>not sure</v>
      </c>
      <c r="AL466" t="str">
        <v>Ring/Internal (IDT)</v>
      </c>
      <c r="AM466" t="str">
        <v xml:space="preserve">Test Indicator/Concent. Ga. </v>
      </c>
      <c r="AN466" t="str">
        <v>Thread Plug Gauge · Go</v>
      </c>
      <c r="AO466" t="str">
        <v>Thread Plug Gauge · Go/NoGo</v>
      </c>
      <c r="AP466" t="str">
        <v>Thread Plug Gauge · NoGo</v>
      </c>
      <c r="AQ466" t="str">
        <v>Thread Ring Gauge · Go</v>
      </c>
      <c r="AR466" t="str">
        <v>Thread Ring Gauge · Go/NoGo</v>
      </c>
      <c r="AS466" t="str">
        <v>Thread Ring Gauge · NoGo</v>
      </c>
      <c r="AT466" t="str">
        <v>Visual</v>
      </c>
      <c r="AU466" t="str">
        <v>Visual · (Microscope)</v>
      </c>
      <c r="AV466" t="str">
        <v>Visual · 10×</v>
      </c>
      <c r="AW466" t="str">
        <v>Visual · 2.25×</v>
      </c>
      <c r="AX466" t="str">
        <v>Visual · DV</v>
      </c>
      <c r="AY466" t="str">
        <v>Visual GritBlast Comparator</v>
      </c>
    </row>
    <row r="467" spans="3:51">
      <c r="C467" t="str" cm="1">
        <f t="array" ref="C467:AY467">TRANSPOSE(_xlfn._xlws.SORT(_xlfn._xlws.FILTER($A$2:$A$279,ISNUMBER(SEARCH('PartLib Table'!N474,$A$2:$A$279)),"not found")))</f>
        <v>Caliper</v>
      </c>
      <c r="D467" t="str">
        <v>Caliper/Go Gauge</v>
      </c>
      <c r="E467" t="str">
        <v>Caliper/Go Pin</v>
      </c>
      <c r="F467" t="str">
        <v>Caliper/Internal (IDT)</v>
      </c>
      <c r="G467" t="str">
        <v>Comparator / Var.Meas.</v>
      </c>
      <c r="H467" t="str">
        <v>Function Part</v>
      </c>
      <c r="I467" t="str">
        <v>Functional · Gauge</v>
      </c>
      <c r="J467" t="str">
        <v>Gauge · Go</v>
      </c>
      <c r="K467" t="str">
        <v>Gauge · Go/NoGo</v>
      </c>
      <c r="L467" t="str">
        <v>Gauge · NoGo</v>
      </c>
      <c r="M467" t="str">
        <v>Gauge Pins · Go</v>
      </c>
      <c r="N467" t="str">
        <v>Gauge Pins · Go/NoGo</v>
      </c>
      <c r="O467" t="str">
        <v>Gauge Pins · NoGo</v>
      </c>
      <c r="P467" t="str">
        <v>Gauge Pins · Var.Best.Fit.</v>
      </c>
      <c r="Q467" t="str">
        <v>GCMM-000X (CMM) · Pass / Fail</v>
      </c>
      <c r="R467" t="str">
        <v>GCMM-000X (CMM) · Var.Meas.</v>
      </c>
      <c r="S467" t="str">
        <v>GOMS-000X (Sylvac)</v>
      </c>
      <c r="T467" t="str">
        <v>GRAM-00XX (RAM) · Pass / Fail</v>
      </c>
      <c r="U467" t="str">
        <v>GRAM-00XX (RAM) · Program</v>
      </c>
      <c r="V467" t="str">
        <v>GRAM-00XX (RAM) · Var.Meas.</v>
      </c>
      <c r="W467" t="str">
        <v>GRAM-00XX (RAM) · Visual</v>
      </c>
      <c r="X467" t="str">
        <v>Groove Width Micrometer</v>
      </c>
      <c r="Y467" t="str">
        <v>GTIC-00XX Test Indicator</v>
      </c>
      <c r="Z467" t="str">
        <v>Indicator / Drop</v>
      </c>
      <c r="AA467" t="str">
        <v>Inspection Fixture · Go</v>
      </c>
      <c r="AB467" t="str">
        <v>Inspection Fixture · NoGo</v>
      </c>
      <c r="AC467" t="str">
        <v>Micrometer · Anvil GMAN-XXXX</v>
      </c>
      <c r="AD467" t="str">
        <v>Micrometer · Blade</v>
      </c>
      <c r="AE467" t="str">
        <v>Micrometer · Disc</v>
      </c>
      <c r="AF467" t="str">
        <v>Micrometer · Outside</v>
      </c>
      <c r="AG467" t="str">
        <v>Micrometer · Pitch</v>
      </c>
      <c r="AH467" t="str">
        <v>Micrometer · Point</v>
      </c>
      <c r="AI467" t="str">
        <v>Micrometer · Spline</v>
      </c>
      <c r="AJ467" t="str">
        <v xml:space="preserve">Micrometer · Spline / Calc. </v>
      </c>
      <c r="AK467" t="str">
        <v>not sure</v>
      </c>
      <c r="AL467" t="str">
        <v>Ring/Internal (IDT)</v>
      </c>
      <c r="AM467" t="str">
        <v xml:space="preserve">Test Indicator/Concent. Ga. </v>
      </c>
      <c r="AN467" t="str">
        <v>Thread Plug Gauge · Go</v>
      </c>
      <c r="AO467" t="str">
        <v>Thread Plug Gauge · Go/NoGo</v>
      </c>
      <c r="AP467" t="str">
        <v>Thread Plug Gauge · NoGo</v>
      </c>
      <c r="AQ467" t="str">
        <v>Thread Ring Gauge · Go</v>
      </c>
      <c r="AR467" t="str">
        <v>Thread Ring Gauge · Go/NoGo</v>
      </c>
      <c r="AS467" t="str">
        <v>Thread Ring Gauge · NoGo</v>
      </c>
      <c r="AT467" t="str">
        <v>Visual</v>
      </c>
      <c r="AU467" t="str">
        <v>Visual · (Microscope)</v>
      </c>
      <c r="AV467" t="str">
        <v>Visual · 10×</v>
      </c>
      <c r="AW467" t="str">
        <v>Visual · 2.25×</v>
      </c>
      <c r="AX467" t="str">
        <v>Visual · DV</v>
      </c>
      <c r="AY467" t="str">
        <v>Visual GritBlast Comparator</v>
      </c>
    </row>
    <row r="468" spans="3:51">
      <c r="C468" t="str" cm="1">
        <f t="array" ref="C468:AY468">TRANSPOSE(_xlfn._xlws.SORT(_xlfn._xlws.FILTER($A$2:$A$279,ISNUMBER(SEARCH('PartLib Table'!N475,$A$2:$A$279)),"not found")))</f>
        <v>Caliper</v>
      </c>
      <c r="D468" t="str">
        <v>Caliper/Go Gauge</v>
      </c>
      <c r="E468" t="str">
        <v>Caliper/Go Pin</v>
      </c>
      <c r="F468" t="str">
        <v>Caliper/Internal (IDT)</v>
      </c>
      <c r="G468" t="str">
        <v>Comparator / Var.Meas.</v>
      </c>
      <c r="H468" t="str">
        <v>Function Part</v>
      </c>
      <c r="I468" t="str">
        <v>Functional · Gauge</v>
      </c>
      <c r="J468" t="str">
        <v>Gauge · Go</v>
      </c>
      <c r="K468" t="str">
        <v>Gauge · Go/NoGo</v>
      </c>
      <c r="L468" t="str">
        <v>Gauge · NoGo</v>
      </c>
      <c r="M468" t="str">
        <v>Gauge Pins · Go</v>
      </c>
      <c r="N468" t="str">
        <v>Gauge Pins · Go/NoGo</v>
      </c>
      <c r="O468" t="str">
        <v>Gauge Pins · NoGo</v>
      </c>
      <c r="P468" t="str">
        <v>Gauge Pins · Var.Best.Fit.</v>
      </c>
      <c r="Q468" t="str">
        <v>GCMM-000X (CMM) · Pass / Fail</v>
      </c>
      <c r="R468" t="str">
        <v>GCMM-000X (CMM) · Var.Meas.</v>
      </c>
      <c r="S468" t="str">
        <v>GOMS-000X (Sylvac)</v>
      </c>
      <c r="T468" t="str">
        <v>GRAM-00XX (RAM) · Pass / Fail</v>
      </c>
      <c r="U468" t="str">
        <v>GRAM-00XX (RAM) · Program</v>
      </c>
      <c r="V468" t="str">
        <v>GRAM-00XX (RAM) · Var.Meas.</v>
      </c>
      <c r="W468" t="str">
        <v>GRAM-00XX (RAM) · Visual</v>
      </c>
      <c r="X468" t="str">
        <v>Groove Width Micrometer</v>
      </c>
      <c r="Y468" t="str">
        <v>GTIC-00XX Test Indicator</v>
      </c>
      <c r="Z468" t="str">
        <v>Indicator / Drop</v>
      </c>
      <c r="AA468" t="str">
        <v>Inspection Fixture · Go</v>
      </c>
      <c r="AB468" t="str">
        <v>Inspection Fixture · NoGo</v>
      </c>
      <c r="AC468" t="str">
        <v>Micrometer · Anvil GMAN-XXXX</v>
      </c>
      <c r="AD468" t="str">
        <v>Micrometer · Blade</v>
      </c>
      <c r="AE468" t="str">
        <v>Micrometer · Disc</v>
      </c>
      <c r="AF468" t="str">
        <v>Micrometer · Outside</v>
      </c>
      <c r="AG468" t="str">
        <v>Micrometer · Pitch</v>
      </c>
      <c r="AH468" t="str">
        <v>Micrometer · Point</v>
      </c>
      <c r="AI468" t="str">
        <v>Micrometer · Spline</v>
      </c>
      <c r="AJ468" t="str">
        <v xml:space="preserve">Micrometer · Spline / Calc. </v>
      </c>
      <c r="AK468" t="str">
        <v>not sure</v>
      </c>
      <c r="AL468" t="str">
        <v>Ring/Internal (IDT)</v>
      </c>
      <c r="AM468" t="str">
        <v xml:space="preserve">Test Indicator/Concent. Ga. </v>
      </c>
      <c r="AN468" t="str">
        <v>Thread Plug Gauge · Go</v>
      </c>
      <c r="AO468" t="str">
        <v>Thread Plug Gauge · Go/NoGo</v>
      </c>
      <c r="AP468" t="str">
        <v>Thread Plug Gauge · NoGo</v>
      </c>
      <c r="AQ468" t="str">
        <v>Thread Ring Gauge · Go</v>
      </c>
      <c r="AR468" t="str">
        <v>Thread Ring Gauge · Go/NoGo</v>
      </c>
      <c r="AS468" t="str">
        <v>Thread Ring Gauge · NoGo</v>
      </c>
      <c r="AT468" t="str">
        <v>Visual</v>
      </c>
      <c r="AU468" t="str">
        <v>Visual · (Microscope)</v>
      </c>
      <c r="AV468" t="str">
        <v>Visual · 10×</v>
      </c>
      <c r="AW468" t="str">
        <v>Visual · 2.25×</v>
      </c>
      <c r="AX468" t="str">
        <v>Visual · DV</v>
      </c>
      <c r="AY468" t="str">
        <v>Visual GritBlast Comparator</v>
      </c>
    </row>
    <row r="469" spans="3:51">
      <c r="C469" t="str" cm="1">
        <f t="array" ref="C469:AY469">TRANSPOSE(_xlfn._xlws.SORT(_xlfn._xlws.FILTER($A$2:$A$279,ISNUMBER(SEARCH('PartLib Table'!N476,$A$2:$A$279)),"not found")))</f>
        <v>Caliper</v>
      </c>
      <c r="D469" t="str">
        <v>Caliper/Go Gauge</v>
      </c>
      <c r="E469" t="str">
        <v>Caliper/Go Pin</v>
      </c>
      <c r="F469" t="str">
        <v>Caliper/Internal (IDT)</v>
      </c>
      <c r="G469" t="str">
        <v>Comparator / Var.Meas.</v>
      </c>
      <c r="H469" t="str">
        <v>Function Part</v>
      </c>
      <c r="I469" t="str">
        <v>Functional · Gauge</v>
      </c>
      <c r="J469" t="str">
        <v>Gauge · Go</v>
      </c>
      <c r="K469" t="str">
        <v>Gauge · Go/NoGo</v>
      </c>
      <c r="L469" t="str">
        <v>Gauge · NoGo</v>
      </c>
      <c r="M469" t="str">
        <v>Gauge Pins · Go</v>
      </c>
      <c r="N469" t="str">
        <v>Gauge Pins · Go/NoGo</v>
      </c>
      <c r="O469" t="str">
        <v>Gauge Pins · NoGo</v>
      </c>
      <c r="P469" t="str">
        <v>Gauge Pins · Var.Best.Fit.</v>
      </c>
      <c r="Q469" t="str">
        <v>GCMM-000X (CMM) · Pass / Fail</v>
      </c>
      <c r="R469" t="str">
        <v>GCMM-000X (CMM) · Var.Meas.</v>
      </c>
      <c r="S469" t="str">
        <v>GOMS-000X (Sylvac)</v>
      </c>
      <c r="T469" t="str">
        <v>GRAM-00XX (RAM) · Pass / Fail</v>
      </c>
      <c r="U469" t="str">
        <v>GRAM-00XX (RAM) · Program</v>
      </c>
      <c r="V469" t="str">
        <v>GRAM-00XX (RAM) · Var.Meas.</v>
      </c>
      <c r="W469" t="str">
        <v>GRAM-00XX (RAM) · Visual</v>
      </c>
      <c r="X469" t="str">
        <v>Groove Width Micrometer</v>
      </c>
      <c r="Y469" t="str">
        <v>GTIC-00XX Test Indicator</v>
      </c>
      <c r="Z469" t="str">
        <v>Indicator / Drop</v>
      </c>
      <c r="AA469" t="str">
        <v>Inspection Fixture · Go</v>
      </c>
      <c r="AB469" t="str">
        <v>Inspection Fixture · NoGo</v>
      </c>
      <c r="AC469" t="str">
        <v>Micrometer · Anvil GMAN-XXXX</v>
      </c>
      <c r="AD469" t="str">
        <v>Micrometer · Blade</v>
      </c>
      <c r="AE469" t="str">
        <v>Micrometer · Disc</v>
      </c>
      <c r="AF469" t="str">
        <v>Micrometer · Outside</v>
      </c>
      <c r="AG469" t="str">
        <v>Micrometer · Pitch</v>
      </c>
      <c r="AH469" t="str">
        <v>Micrometer · Point</v>
      </c>
      <c r="AI469" t="str">
        <v>Micrometer · Spline</v>
      </c>
      <c r="AJ469" t="str">
        <v xml:space="preserve">Micrometer · Spline / Calc. </v>
      </c>
      <c r="AK469" t="str">
        <v>not sure</v>
      </c>
      <c r="AL469" t="str">
        <v>Ring/Internal (IDT)</v>
      </c>
      <c r="AM469" t="str">
        <v xml:space="preserve">Test Indicator/Concent. Ga. </v>
      </c>
      <c r="AN469" t="str">
        <v>Thread Plug Gauge · Go</v>
      </c>
      <c r="AO469" t="str">
        <v>Thread Plug Gauge · Go/NoGo</v>
      </c>
      <c r="AP469" t="str">
        <v>Thread Plug Gauge · NoGo</v>
      </c>
      <c r="AQ469" t="str">
        <v>Thread Ring Gauge · Go</v>
      </c>
      <c r="AR469" t="str">
        <v>Thread Ring Gauge · Go/NoGo</v>
      </c>
      <c r="AS469" t="str">
        <v>Thread Ring Gauge · NoGo</v>
      </c>
      <c r="AT469" t="str">
        <v>Visual</v>
      </c>
      <c r="AU469" t="str">
        <v>Visual · (Microscope)</v>
      </c>
      <c r="AV469" t="str">
        <v>Visual · 10×</v>
      </c>
      <c r="AW469" t="str">
        <v>Visual · 2.25×</v>
      </c>
      <c r="AX469" t="str">
        <v>Visual · DV</v>
      </c>
      <c r="AY469" t="str">
        <v>Visual GritBlast Comparator</v>
      </c>
    </row>
    <row r="470" spans="3:51">
      <c r="C470" t="str" cm="1">
        <f t="array" ref="C470:AY470">TRANSPOSE(_xlfn._xlws.SORT(_xlfn._xlws.FILTER($A$2:$A$279,ISNUMBER(SEARCH('PartLib Table'!N477,$A$2:$A$279)),"not found")))</f>
        <v>Caliper</v>
      </c>
      <c r="D470" t="str">
        <v>Caliper/Go Gauge</v>
      </c>
      <c r="E470" t="str">
        <v>Caliper/Go Pin</v>
      </c>
      <c r="F470" t="str">
        <v>Caliper/Internal (IDT)</v>
      </c>
      <c r="G470" t="str">
        <v>Comparator / Var.Meas.</v>
      </c>
      <c r="H470" t="str">
        <v>Function Part</v>
      </c>
      <c r="I470" t="str">
        <v>Functional · Gauge</v>
      </c>
      <c r="J470" t="str">
        <v>Gauge · Go</v>
      </c>
      <c r="K470" t="str">
        <v>Gauge · Go/NoGo</v>
      </c>
      <c r="L470" t="str">
        <v>Gauge · NoGo</v>
      </c>
      <c r="M470" t="str">
        <v>Gauge Pins · Go</v>
      </c>
      <c r="N470" t="str">
        <v>Gauge Pins · Go/NoGo</v>
      </c>
      <c r="O470" t="str">
        <v>Gauge Pins · NoGo</v>
      </c>
      <c r="P470" t="str">
        <v>Gauge Pins · Var.Best.Fit.</v>
      </c>
      <c r="Q470" t="str">
        <v>GCMM-000X (CMM) · Pass / Fail</v>
      </c>
      <c r="R470" t="str">
        <v>GCMM-000X (CMM) · Var.Meas.</v>
      </c>
      <c r="S470" t="str">
        <v>GOMS-000X (Sylvac)</v>
      </c>
      <c r="T470" t="str">
        <v>GRAM-00XX (RAM) · Pass / Fail</v>
      </c>
      <c r="U470" t="str">
        <v>GRAM-00XX (RAM) · Program</v>
      </c>
      <c r="V470" t="str">
        <v>GRAM-00XX (RAM) · Var.Meas.</v>
      </c>
      <c r="W470" t="str">
        <v>GRAM-00XX (RAM) · Visual</v>
      </c>
      <c r="X470" t="str">
        <v>Groove Width Micrometer</v>
      </c>
      <c r="Y470" t="str">
        <v>GTIC-00XX Test Indicator</v>
      </c>
      <c r="Z470" t="str">
        <v>Indicator / Drop</v>
      </c>
      <c r="AA470" t="str">
        <v>Inspection Fixture · Go</v>
      </c>
      <c r="AB470" t="str">
        <v>Inspection Fixture · NoGo</v>
      </c>
      <c r="AC470" t="str">
        <v>Micrometer · Anvil GMAN-XXXX</v>
      </c>
      <c r="AD470" t="str">
        <v>Micrometer · Blade</v>
      </c>
      <c r="AE470" t="str">
        <v>Micrometer · Disc</v>
      </c>
      <c r="AF470" t="str">
        <v>Micrometer · Outside</v>
      </c>
      <c r="AG470" t="str">
        <v>Micrometer · Pitch</v>
      </c>
      <c r="AH470" t="str">
        <v>Micrometer · Point</v>
      </c>
      <c r="AI470" t="str">
        <v>Micrometer · Spline</v>
      </c>
      <c r="AJ470" t="str">
        <v xml:space="preserve">Micrometer · Spline / Calc. </v>
      </c>
      <c r="AK470" t="str">
        <v>not sure</v>
      </c>
      <c r="AL470" t="str">
        <v>Ring/Internal (IDT)</v>
      </c>
      <c r="AM470" t="str">
        <v xml:space="preserve">Test Indicator/Concent. Ga. </v>
      </c>
      <c r="AN470" t="str">
        <v>Thread Plug Gauge · Go</v>
      </c>
      <c r="AO470" t="str">
        <v>Thread Plug Gauge · Go/NoGo</v>
      </c>
      <c r="AP470" t="str">
        <v>Thread Plug Gauge · NoGo</v>
      </c>
      <c r="AQ470" t="str">
        <v>Thread Ring Gauge · Go</v>
      </c>
      <c r="AR470" t="str">
        <v>Thread Ring Gauge · Go/NoGo</v>
      </c>
      <c r="AS470" t="str">
        <v>Thread Ring Gauge · NoGo</v>
      </c>
      <c r="AT470" t="str">
        <v>Visual</v>
      </c>
      <c r="AU470" t="str">
        <v>Visual · (Microscope)</v>
      </c>
      <c r="AV470" t="str">
        <v>Visual · 10×</v>
      </c>
      <c r="AW470" t="str">
        <v>Visual · 2.25×</v>
      </c>
      <c r="AX470" t="str">
        <v>Visual · DV</v>
      </c>
      <c r="AY470" t="str">
        <v>Visual GritBlast Comparator</v>
      </c>
    </row>
    <row r="471" spans="3:51">
      <c r="C471" t="str" cm="1">
        <f t="array" ref="C471:AY471">TRANSPOSE(_xlfn._xlws.SORT(_xlfn._xlws.FILTER($A$2:$A$279,ISNUMBER(SEARCH('PartLib Table'!N478,$A$2:$A$279)),"not found")))</f>
        <v>Caliper</v>
      </c>
      <c r="D471" t="str">
        <v>Caliper/Go Gauge</v>
      </c>
      <c r="E471" t="str">
        <v>Caliper/Go Pin</v>
      </c>
      <c r="F471" t="str">
        <v>Caliper/Internal (IDT)</v>
      </c>
      <c r="G471" t="str">
        <v>Comparator / Var.Meas.</v>
      </c>
      <c r="H471" t="str">
        <v>Function Part</v>
      </c>
      <c r="I471" t="str">
        <v>Functional · Gauge</v>
      </c>
      <c r="J471" t="str">
        <v>Gauge · Go</v>
      </c>
      <c r="K471" t="str">
        <v>Gauge · Go/NoGo</v>
      </c>
      <c r="L471" t="str">
        <v>Gauge · NoGo</v>
      </c>
      <c r="M471" t="str">
        <v>Gauge Pins · Go</v>
      </c>
      <c r="N471" t="str">
        <v>Gauge Pins · Go/NoGo</v>
      </c>
      <c r="O471" t="str">
        <v>Gauge Pins · NoGo</v>
      </c>
      <c r="P471" t="str">
        <v>Gauge Pins · Var.Best.Fit.</v>
      </c>
      <c r="Q471" t="str">
        <v>GCMM-000X (CMM) · Pass / Fail</v>
      </c>
      <c r="R471" t="str">
        <v>GCMM-000X (CMM) · Var.Meas.</v>
      </c>
      <c r="S471" t="str">
        <v>GOMS-000X (Sylvac)</v>
      </c>
      <c r="T471" t="str">
        <v>GRAM-00XX (RAM) · Pass / Fail</v>
      </c>
      <c r="U471" t="str">
        <v>GRAM-00XX (RAM) · Program</v>
      </c>
      <c r="V471" t="str">
        <v>GRAM-00XX (RAM) · Var.Meas.</v>
      </c>
      <c r="W471" t="str">
        <v>GRAM-00XX (RAM) · Visual</v>
      </c>
      <c r="X471" t="str">
        <v>Groove Width Micrometer</v>
      </c>
      <c r="Y471" t="str">
        <v>GTIC-00XX Test Indicator</v>
      </c>
      <c r="Z471" t="str">
        <v>Indicator / Drop</v>
      </c>
      <c r="AA471" t="str">
        <v>Inspection Fixture · Go</v>
      </c>
      <c r="AB471" t="str">
        <v>Inspection Fixture · NoGo</v>
      </c>
      <c r="AC471" t="str">
        <v>Micrometer · Anvil GMAN-XXXX</v>
      </c>
      <c r="AD471" t="str">
        <v>Micrometer · Blade</v>
      </c>
      <c r="AE471" t="str">
        <v>Micrometer · Disc</v>
      </c>
      <c r="AF471" t="str">
        <v>Micrometer · Outside</v>
      </c>
      <c r="AG471" t="str">
        <v>Micrometer · Pitch</v>
      </c>
      <c r="AH471" t="str">
        <v>Micrometer · Point</v>
      </c>
      <c r="AI471" t="str">
        <v>Micrometer · Spline</v>
      </c>
      <c r="AJ471" t="str">
        <v xml:space="preserve">Micrometer · Spline / Calc. </v>
      </c>
      <c r="AK471" t="str">
        <v>not sure</v>
      </c>
      <c r="AL471" t="str">
        <v>Ring/Internal (IDT)</v>
      </c>
      <c r="AM471" t="str">
        <v xml:space="preserve">Test Indicator/Concent. Ga. </v>
      </c>
      <c r="AN471" t="str">
        <v>Thread Plug Gauge · Go</v>
      </c>
      <c r="AO471" t="str">
        <v>Thread Plug Gauge · Go/NoGo</v>
      </c>
      <c r="AP471" t="str">
        <v>Thread Plug Gauge · NoGo</v>
      </c>
      <c r="AQ471" t="str">
        <v>Thread Ring Gauge · Go</v>
      </c>
      <c r="AR471" t="str">
        <v>Thread Ring Gauge · Go/NoGo</v>
      </c>
      <c r="AS471" t="str">
        <v>Thread Ring Gauge · NoGo</v>
      </c>
      <c r="AT471" t="str">
        <v>Visual</v>
      </c>
      <c r="AU471" t="str">
        <v>Visual · (Microscope)</v>
      </c>
      <c r="AV471" t="str">
        <v>Visual · 10×</v>
      </c>
      <c r="AW471" t="str">
        <v>Visual · 2.25×</v>
      </c>
      <c r="AX471" t="str">
        <v>Visual · DV</v>
      </c>
      <c r="AY471" t="str">
        <v>Visual GritBlast Comparator</v>
      </c>
    </row>
    <row r="472" spans="3:51">
      <c r="C472" t="str" cm="1">
        <f t="array" ref="C472:AY472">TRANSPOSE(_xlfn._xlws.SORT(_xlfn._xlws.FILTER($A$2:$A$279,ISNUMBER(SEARCH('PartLib Table'!N479,$A$2:$A$279)),"not found")))</f>
        <v>Caliper</v>
      </c>
      <c r="D472" t="str">
        <v>Caliper/Go Gauge</v>
      </c>
      <c r="E472" t="str">
        <v>Caliper/Go Pin</v>
      </c>
      <c r="F472" t="str">
        <v>Caliper/Internal (IDT)</v>
      </c>
      <c r="G472" t="str">
        <v>Comparator / Var.Meas.</v>
      </c>
      <c r="H472" t="str">
        <v>Function Part</v>
      </c>
      <c r="I472" t="str">
        <v>Functional · Gauge</v>
      </c>
      <c r="J472" t="str">
        <v>Gauge · Go</v>
      </c>
      <c r="K472" t="str">
        <v>Gauge · Go/NoGo</v>
      </c>
      <c r="L472" t="str">
        <v>Gauge · NoGo</v>
      </c>
      <c r="M472" t="str">
        <v>Gauge Pins · Go</v>
      </c>
      <c r="N472" t="str">
        <v>Gauge Pins · Go/NoGo</v>
      </c>
      <c r="O472" t="str">
        <v>Gauge Pins · NoGo</v>
      </c>
      <c r="P472" t="str">
        <v>Gauge Pins · Var.Best.Fit.</v>
      </c>
      <c r="Q472" t="str">
        <v>GCMM-000X (CMM) · Pass / Fail</v>
      </c>
      <c r="R472" t="str">
        <v>GCMM-000X (CMM) · Var.Meas.</v>
      </c>
      <c r="S472" t="str">
        <v>GOMS-000X (Sylvac)</v>
      </c>
      <c r="T472" t="str">
        <v>GRAM-00XX (RAM) · Pass / Fail</v>
      </c>
      <c r="U472" t="str">
        <v>GRAM-00XX (RAM) · Program</v>
      </c>
      <c r="V472" t="str">
        <v>GRAM-00XX (RAM) · Var.Meas.</v>
      </c>
      <c r="W472" t="str">
        <v>GRAM-00XX (RAM) · Visual</v>
      </c>
      <c r="X472" t="str">
        <v>Groove Width Micrometer</v>
      </c>
      <c r="Y472" t="str">
        <v>GTIC-00XX Test Indicator</v>
      </c>
      <c r="Z472" t="str">
        <v>Indicator / Drop</v>
      </c>
      <c r="AA472" t="str">
        <v>Inspection Fixture · Go</v>
      </c>
      <c r="AB472" t="str">
        <v>Inspection Fixture · NoGo</v>
      </c>
      <c r="AC472" t="str">
        <v>Micrometer · Anvil GMAN-XXXX</v>
      </c>
      <c r="AD472" t="str">
        <v>Micrometer · Blade</v>
      </c>
      <c r="AE472" t="str">
        <v>Micrometer · Disc</v>
      </c>
      <c r="AF472" t="str">
        <v>Micrometer · Outside</v>
      </c>
      <c r="AG472" t="str">
        <v>Micrometer · Pitch</v>
      </c>
      <c r="AH472" t="str">
        <v>Micrometer · Point</v>
      </c>
      <c r="AI472" t="str">
        <v>Micrometer · Spline</v>
      </c>
      <c r="AJ472" t="str">
        <v xml:space="preserve">Micrometer · Spline / Calc. </v>
      </c>
      <c r="AK472" t="str">
        <v>not sure</v>
      </c>
      <c r="AL472" t="str">
        <v>Ring/Internal (IDT)</v>
      </c>
      <c r="AM472" t="str">
        <v xml:space="preserve">Test Indicator/Concent. Ga. </v>
      </c>
      <c r="AN472" t="str">
        <v>Thread Plug Gauge · Go</v>
      </c>
      <c r="AO472" t="str">
        <v>Thread Plug Gauge · Go/NoGo</v>
      </c>
      <c r="AP472" t="str">
        <v>Thread Plug Gauge · NoGo</v>
      </c>
      <c r="AQ472" t="str">
        <v>Thread Ring Gauge · Go</v>
      </c>
      <c r="AR472" t="str">
        <v>Thread Ring Gauge · Go/NoGo</v>
      </c>
      <c r="AS472" t="str">
        <v>Thread Ring Gauge · NoGo</v>
      </c>
      <c r="AT472" t="str">
        <v>Visual</v>
      </c>
      <c r="AU472" t="str">
        <v>Visual · (Microscope)</v>
      </c>
      <c r="AV472" t="str">
        <v>Visual · 10×</v>
      </c>
      <c r="AW472" t="str">
        <v>Visual · 2.25×</v>
      </c>
      <c r="AX472" t="str">
        <v>Visual · DV</v>
      </c>
      <c r="AY472" t="str">
        <v>Visual GritBlast Comparator</v>
      </c>
    </row>
    <row r="473" spans="3:51">
      <c r="C473" t="str" cm="1">
        <f t="array" ref="C473:AY473">TRANSPOSE(_xlfn._xlws.SORT(_xlfn._xlws.FILTER($A$2:$A$279,ISNUMBER(SEARCH('PartLib Table'!N480,$A$2:$A$279)),"not found")))</f>
        <v>Caliper</v>
      </c>
      <c r="D473" t="str">
        <v>Caliper/Go Gauge</v>
      </c>
      <c r="E473" t="str">
        <v>Caliper/Go Pin</v>
      </c>
      <c r="F473" t="str">
        <v>Caliper/Internal (IDT)</v>
      </c>
      <c r="G473" t="str">
        <v>Comparator / Var.Meas.</v>
      </c>
      <c r="H473" t="str">
        <v>Function Part</v>
      </c>
      <c r="I473" t="str">
        <v>Functional · Gauge</v>
      </c>
      <c r="J473" t="str">
        <v>Gauge · Go</v>
      </c>
      <c r="K473" t="str">
        <v>Gauge · Go/NoGo</v>
      </c>
      <c r="L473" t="str">
        <v>Gauge · NoGo</v>
      </c>
      <c r="M473" t="str">
        <v>Gauge Pins · Go</v>
      </c>
      <c r="N473" t="str">
        <v>Gauge Pins · Go/NoGo</v>
      </c>
      <c r="O473" t="str">
        <v>Gauge Pins · NoGo</v>
      </c>
      <c r="P473" t="str">
        <v>Gauge Pins · Var.Best.Fit.</v>
      </c>
      <c r="Q473" t="str">
        <v>GCMM-000X (CMM) · Pass / Fail</v>
      </c>
      <c r="R473" t="str">
        <v>GCMM-000X (CMM) · Var.Meas.</v>
      </c>
      <c r="S473" t="str">
        <v>GOMS-000X (Sylvac)</v>
      </c>
      <c r="T473" t="str">
        <v>GRAM-00XX (RAM) · Pass / Fail</v>
      </c>
      <c r="U473" t="str">
        <v>GRAM-00XX (RAM) · Program</v>
      </c>
      <c r="V473" t="str">
        <v>GRAM-00XX (RAM) · Var.Meas.</v>
      </c>
      <c r="W473" t="str">
        <v>GRAM-00XX (RAM) · Visual</v>
      </c>
      <c r="X473" t="str">
        <v>Groove Width Micrometer</v>
      </c>
      <c r="Y473" t="str">
        <v>GTIC-00XX Test Indicator</v>
      </c>
      <c r="Z473" t="str">
        <v>Indicator / Drop</v>
      </c>
      <c r="AA473" t="str">
        <v>Inspection Fixture · Go</v>
      </c>
      <c r="AB473" t="str">
        <v>Inspection Fixture · NoGo</v>
      </c>
      <c r="AC473" t="str">
        <v>Micrometer · Anvil GMAN-XXXX</v>
      </c>
      <c r="AD473" t="str">
        <v>Micrometer · Blade</v>
      </c>
      <c r="AE473" t="str">
        <v>Micrometer · Disc</v>
      </c>
      <c r="AF473" t="str">
        <v>Micrometer · Outside</v>
      </c>
      <c r="AG473" t="str">
        <v>Micrometer · Pitch</v>
      </c>
      <c r="AH473" t="str">
        <v>Micrometer · Point</v>
      </c>
      <c r="AI473" t="str">
        <v>Micrometer · Spline</v>
      </c>
      <c r="AJ473" t="str">
        <v xml:space="preserve">Micrometer · Spline / Calc. </v>
      </c>
      <c r="AK473" t="str">
        <v>not sure</v>
      </c>
      <c r="AL473" t="str">
        <v>Ring/Internal (IDT)</v>
      </c>
      <c r="AM473" t="str">
        <v xml:space="preserve">Test Indicator/Concent. Ga. </v>
      </c>
      <c r="AN473" t="str">
        <v>Thread Plug Gauge · Go</v>
      </c>
      <c r="AO473" t="str">
        <v>Thread Plug Gauge · Go/NoGo</v>
      </c>
      <c r="AP473" t="str">
        <v>Thread Plug Gauge · NoGo</v>
      </c>
      <c r="AQ473" t="str">
        <v>Thread Ring Gauge · Go</v>
      </c>
      <c r="AR473" t="str">
        <v>Thread Ring Gauge · Go/NoGo</v>
      </c>
      <c r="AS473" t="str">
        <v>Thread Ring Gauge · NoGo</v>
      </c>
      <c r="AT473" t="str">
        <v>Visual</v>
      </c>
      <c r="AU473" t="str">
        <v>Visual · (Microscope)</v>
      </c>
      <c r="AV473" t="str">
        <v>Visual · 10×</v>
      </c>
      <c r="AW473" t="str">
        <v>Visual · 2.25×</v>
      </c>
      <c r="AX473" t="str">
        <v>Visual · DV</v>
      </c>
      <c r="AY473" t="str">
        <v>Visual GritBlast Comparator</v>
      </c>
    </row>
    <row r="474" spans="3:51">
      <c r="C474" t="str" cm="1">
        <f t="array" ref="C474:AY474">TRANSPOSE(_xlfn._xlws.SORT(_xlfn._xlws.FILTER($A$2:$A$279,ISNUMBER(SEARCH('PartLib Table'!N481,$A$2:$A$279)),"not found")))</f>
        <v>Caliper</v>
      </c>
      <c r="D474" t="str">
        <v>Caliper/Go Gauge</v>
      </c>
      <c r="E474" t="str">
        <v>Caliper/Go Pin</v>
      </c>
      <c r="F474" t="str">
        <v>Caliper/Internal (IDT)</v>
      </c>
      <c r="G474" t="str">
        <v>Comparator / Var.Meas.</v>
      </c>
      <c r="H474" t="str">
        <v>Function Part</v>
      </c>
      <c r="I474" t="str">
        <v>Functional · Gauge</v>
      </c>
      <c r="J474" t="str">
        <v>Gauge · Go</v>
      </c>
      <c r="K474" t="str">
        <v>Gauge · Go/NoGo</v>
      </c>
      <c r="L474" t="str">
        <v>Gauge · NoGo</v>
      </c>
      <c r="M474" t="str">
        <v>Gauge Pins · Go</v>
      </c>
      <c r="N474" t="str">
        <v>Gauge Pins · Go/NoGo</v>
      </c>
      <c r="O474" t="str">
        <v>Gauge Pins · NoGo</v>
      </c>
      <c r="P474" t="str">
        <v>Gauge Pins · Var.Best.Fit.</v>
      </c>
      <c r="Q474" t="str">
        <v>GCMM-000X (CMM) · Pass / Fail</v>
      </c>
      <c r="R474" t="str">
        <v>GCMM-000X (CMM) · Var.Meas.</v>
      </c>
      <c r="S474" t="str">
        <v>GOMS-000X (Sylvac)</v>
      </c>
      <c r="T474" t="str">
        <v>GRAM-00XX (RAM) · Pass / Fail</v>
      </c>
      <c r="U474" t="str">
        <v>GRAM-00XX (RAM) · Program</v>
      </c>
      <c r="V474" t="str">
        <v>GRAM-00XX (RAM) · Var.Meas.</v>
      </c>
      <c r="W474" t="str">
        <v>GRAM-00XX (RAM) · Visual</v>
      </c>
      <c r="X474" t="str">
        <v>Groove Width Micrometer</v>
      </c>
      <c r="Y474" t="str">
        <v>GTIC-00XX Test Indicator</v>
      </c>
      <c r="Z474" t="str">
        <v>Indicator / Drop</v>
      </c>
      <c r="AA474" t="str">
        <v>Inspection Fixture · Go</v>
      </c>
      <c r="AB474" t="str">
        <v>Inspection Fixture · NoGo</v>
      </c>
      <c r="AC474" t="str">
        <v>Micrometer · Anvil GMAN-XXXX</v>
      </c>
      <c r="AD474" t="str">
        <v>Micrometer · Blade</v>
      </c>
      <c r="AE474" t="str">
        <v>Micrometer · Disc</v>
      </c>
      <c r="AF474" t="str">
        <v>Micrometer · Outside</v>
      </c>
      <c r="AG474" t="str">
        <v>Micrometer · Pitch</v>
      </c>
      <c r="AH474" t="str">
        <v>Micrometer · Point</v>
      </c>
      <c r="AI474" t="str">
        <v>Micrometer · Spline</v>
      </c>
      <c r="AJ474" t="str">
        <v xml:space="preserve">Micrometer · Spline / Calc. </v>
      </c>
      <c r="AK474" t="str">
        <v>not sure</v>
      </c>
      <c r="AL474" t="str">
        <v>Ring/Internal (IDT)</v>
      </c>
      <c r="AM474" t="str">
        <v xml:space="preserve">Test Indicator/Concent. Ga. </v>
      </c>
      <c r="AN474" t="str">
        <v>Thread Plug Gauge · Go</v>
      </c>
      <c r="AO474" t="str">
        <v>Thread Plug Gauge · Go/NoGo</v>
      </c>
      <c r="AP474" t="str">
        <v>Thread Plug Gauge · NoGo</v>
      </c>
      <c r="AQ474" t="str">
        <v>Thread Ring Gauge · Go</v>
      </c>
      <c r="AR474" t="str">
        <v>Thread Ring Gauge · Go/NoGo</v>
      </c>
      <c r="AS474" t="str">
        <v>Thread Ring Gauge · NoGo</v>
      </c>
      <c r="AT474" t="str">
        <v>Visual</v>
      </c>
      <c r="AU474" t="str">
        <v>Visual · (Microscope)</v>
      </c>
      <c r="AV474" t="str">
        <v>Visual · 10×</v>
      </c>
      <c r="AW474" t="str">
        <v>Visual · 2.25×</v>
      </c>
      <c r="AX474" t="str">
        <v>Visual · DV</v>
      </c>
      <c r="AY474" t="str">
        <v>Visual GritBlast Comparator</v>
      </c>
    </row>
    <row r="475" spans="3:51">
      <c r="C475" t="str" cm="1">
        <f t="array" ref="C475:AY475">TRANSPOSE(_xlfn._xlws.SORT(_xlfn._xlws.FILTER($A$2:$A$279,ISNUMBER(SEARCH('PartLib Table'!N482,$A$2:$A$279)),"not found")))</f>
        <v>Caliper</v>
      </c>
      <c r="D475" t="str">
        <v>Caliper/Go Gauge</v>
      </c>
      <c r="E475" t="str">
        <v>Caliper/Go Pin</v>
      </c>
      <c r="F475" t="str">
        <v>Caliper/Internal (IDT)</v>
      </c>
      <c r="G475" t="str">
        <v>Comparator / Var.Meas.</v>
      </c>
      <c r="H475" t="str">
        <v>Function Part</v>
      </c>
      <c r="I475" t="str">
        <v>Functional · Gauge</v>
      </c>
      <c r="J475" t="str">
        <v>Gauge · Go</v>
      </c>
      <c r="K475" t="str">
        <v>Gauge · Go/NoGo</v>
      </c>
      <c r="L475" t="str">
        <v>Gauge · NoGo</v>
      </c>
      <c r="M475" t="str">
        <v>Gauge Pins · Go</v>
      </c>
      <c r="N475" t="str">
        <v>Gauge Pins · Go/NoGo</v>
      </c>
      <c r="O475" t="str">
        <v>Gauge Pins · NoGo</v>
      </c>
      <c r="P475" t="str">
        <v>Gauge Pins · Var.Best.Fit.</v>
      </c>
      <c r="Q475" t="str">
        <v>GCMM-000X (CMM) · Pass / Fail</v>
      </c>
      <c r="R475" t="str">
        <v>GCMM-000X (CMM) · Var.Meas.</v>
      </c>
      <c r="S475" t="str">
        <v>GOMS-000X (Sylvac)</v>
      </c>
      <c r="T475" t="str">
        <v>GRAM-00XX (RAM) · Pass / Fail</v>
      </c>
      <c r="U475" t="str">
        <v>GRAM-00XX (RAM) · Program</v>
      </c>
      <c r="V475" t="str">
        <v>GRAM-00XX (RAM) · Var.Meas.</v>
      </c>
      <c r="W475" t="str">
        <v>GRAM-00XX (RAM) · Visual</v>
      </c>
      <c r="X475" t="str">
        <v>Groove Width Micrometer</v>
      </c>
      <c r="Y475" t="str">
        <v>GTIC-00XX Test Indicator</v>
      </c>
      <c r="Z475" t="str">
        <v>Indicator / Drop</v>
      </c>
      <c r="AA475" t="str">
        <v>Inspection Fixture · Go</v>
      </c>
      <c r="AB475" t="str">
        <v>Inspection Fixture · NoGo</v>
      </c>
      <c r="AC475" t="str">
        <v>Micrometer · Anvil GMAN-XXXX</v>
      </c>
      <c r="AD475" t="str">
        <v>Micrometer · Blade</v>
      </c>
      <c r="AE475" t="str">
        <v>Micrometer · Disc</v>
      </c>
      <c r="AF475" t="str">
        <v>Micrometer · Outside</v>
      </c>
      <c r="AG475" t="str">
        <v>Micrometer · Pitch</v>
      </c>
      <c r="AH475" t="str">
        <v>Micrometer · Point</v>
      </c>
      <c r="AI475" t="str">
        <v>Micrometer · Spline</v>
      </c>
      <c r="AJ475" t="str">
        <v xml:space="preserve">Micrometer · Spline / Calc. </v>
      </c>
      <c r="AK475" t="str">
        <v>not sure</v>
      </c>
      <c r="AL475" t="str">
        <v>Ring/Internal (IDT)</v>
      </c>
      <c r="AM475" t="str">
        <v xml:space="preserve">Test Indicator/Concent. Ga. </v>
      </c>
      <c r="AN475" t="str">
        <v>Thread Plug Gauge · Go</v>
      </c>
      <c r="AO475" t="str">
        <v>Thread Plug Gauge · Go/NoGo</v>
      </c>
      <c r="AP475" t="str">
        <v>Thread Plug Gauge · NoGo</v>
      </c>
      <c r="AQ475" t="str">
        <v>Thread Ring Gauge · Go</v>
      </c>
      <c r="AR475" t="str">
        <v>Thread Ring Gauge · Go/NoGo</v>
      </c>
      <c r="AS475" t="str">
        <v>Thread Ring Gauge · NoGo</v>
      </c>
      <c r="AT475" t="str">
        <v>Visual</v>
      </c>
      <c r="AU475" t="str">
        <v>Visual · (Microscope)</v>
      </c>
      <c r="AV475" t="str">
        <v>Visual · 10×</v>
      </c>
      <c r="AW475" t="str">
        <v>Visual · 2.25×</v>
      </c>
      <c r="AX475" t="str">
        <v>Visual · DV</v>
      </c>
      <c r="AY475" t="str">
        <v>Visual GritBlast Comparator</v>
      </c>
    </row>
    <row r="476" spans="3:51">
      <c r="C476" t="str" cm="1">
        <f t="array" ref="C476:AY476">TRANSPOSE(_xlfn._xlws.SORT(_xlfn._xlws.FILTER($A$2:$A$279,ISNUMBER(SEARCH('PartLib Table'!N483,$A$2:$A$279)),"not found")))</f>
        <v>Caliper</v>
      </c>
      <c r="D476" t="str">
        <v>Caliper/Go Gauge</v>
      </c>
      <c r="E476" t="str">
        <v>Caliper/Go Pin</v>
      </c>
      <c r="F476" t="str">
        <v>Caliper/Internal (IDT)</v>
      </c>
      <c r="G476" t="str">
        <v>Comparator / Var.Meas.</v>
      </c>
      <c r="H476" t="str">
        <v>Function Part</v>
      </c>
      <c r="I476" t="str">
        <v>Functional · Gauge</v>
      </c>
      <c r="J476" t="str">
        <v>Gauge · Go</v>
      </c>
      <c r="K476" t="str">
        <v>Gauge · Go/NoGo</v>
      </c>
      <c r="L476" t="str">
        <v>Gauge · NoGo</v>
      </c>
      <c r="M476" t="str">
        <v>Gauge Pins · Go</v>
      </c>
      <c r="N476" t="str">
        <v>Gauge Pins · Go/NoGo</v>
      </c>
      <c r="O476" t="str">
        <v>Gauge Pins · NoGo</v>
      </c>
      <c r="P476" t="str">
        <v>Gauge Pins · Var.Best.Fit.</v>
      </c>
      <c r="Q476" t="str">
        <v>GCMM-000X (CMM) · Pass / Fail</v>
      </c>
      <c r="R476" t="str">
        <v>GCMM-000X (CMM) · Var.Meas.</v>
      </c>
      <c r="S476" t="str">
        <v>GOMS-000X (Sylvac)</v>
      </c>
      <c r="T476" t="str">
        <v>GRAM-00XX (RAM) · Pass / Fail</v>
      </c>
      <c r="U476" t="str">
        <v>GRAM-00XX (RAM) · Program</v>
      </c>
      <c r="V476" t="str">
        <v>GRAM-00XX (RAM) · Var.Meas.</v>
      </c>
      <c r="W476" t="str">
        <v>GRAM-00XX (RAM) · Visual</v>
      </c>
      <c r="X476" t="str">
        <v>Groove Width Micrometer</v>
      </c>
      <c r="Y476" t="str">
        <v>GTIC-00XX Test Indicator</v>
      </c>
      <c r="Z476" t="str">
        <v>Indicator / Drop</v>
      </c>
      <c r="AA476" t="str">
        <v>Inspection Fixture · Go</v>
      </c>
      <c r="AB476" t="str">
        <v>Inspection Fixture · NoGo</v>
      </c>
      <c r="AC476" t="str">
        <v>Micrometer · Anvil GMAN-XXXX</v>
      </c>
      <c r="AD476" t="str">
        <v>Micrometer · Blade</v>
      </c>
      <c r="AE476" t="str">
        <v>Micrometer · Disc</v>
      </c>
      <c r="AF476" t="str">
        <v>Micrometer · Outside</v>
      </c>
      <c r="AG476" t="str">
        <v>Micrometer · Pitch</v>
      </c>
      <c r="AH476" t="str">
        <v>Micrometer · Point</v>
      </c>
      <c r="AI476" t="str">
        <v>Micrometer · Spline</v>
      </c>
      <c r="AJ476" t="str">
        <v xml:space="preserve">Micrometer · Spline / Calc. </v>
      </c>
      <c r="AK476" t="str">
        <v>not sure</v>
      </c>
      <c r="AL476" t="str">
        <v>Ring/Internal (IDT)</v>
      </c>
      <c r="AM476" t="str">
        <v xml:space="preserve">Test Indicator/Concent. Ga. </v>
      </c>
      <c r="AN476" t="str">
        <v>Thread Plug Gauge · Go</v>
      </c>
      <c r="AO476" t="str">
        <v>Thread Plug Gauge · Go/NoGo</v>
      </c>
      <c r="AP476" t="str">
        <v>Thread Plug Gauge · NoGo</v>
      </c>
      <c r="AQ476" t="str">
        <v>Thread Ring Gauge · Go</v>
      </c>
      <c r="AR476" t="str">
        <v>Thread Ring Gauge · Go/NoGo</v>
      </c>
      <c r="AS476" t="str">
        <v>Thread Ring Gauge · NoGo</v>
      </c>
      <c r="AT476" t="str">
        <v>Visual</v>
      </c>
      <c r="AU476" t="str">
        <v>Visual · (Microscope)</v>
      </c>
      <c r="AV476" t="str">
        <v>Visual · 10×</v>
      </c>
      <c r="AW476" t="str">
        <v>Visual · 2.25×</v>
      </c>
      <c r="AX476" t="str">
        <v>Visual · DV</v>
      </c>
      <c r="AY476" t="str">
        <v>Visual GritBlast Comparator</v>
      </c>
    </row>
    <row r="477" spans="3:51">
      <c r="C477" t="str" cm="1">
        <f t="array" ref="C477:AY477">TRANSPOSE(_xlfn._xlws.SORT(_xlfn._xlws.FILTER($A$2:$A$279,ISNUMBER(SEARCH('PartLib Table'!N484,$A$2:$A$279)),"not found")))</f>
        <v>Caliper</v>
      </c>
      <c r="D477" t="str">
        <v>Caliper/Go Gauge</v>
      </c>
      <c r="E477" t="str">
        <v>Caliper/Go Pin</v>
      </c>
      <c r="F477" t="str">
        <v>Caliper/Internal (IDT)</v>
      </c>
      <c r="G477" t="str">
        <v>Comparator / Var.Meas.</v>
      </c>
      <c r="H477" t="str">
        <v>Function Part</v>
      </c>
      <c r="I477" t="str">
        <v>Functional · Gauge</v>
      </c>
      <c r="J477" t="str">
        <v>Gauge · Go</v>
      </c>
      <c r="K477" t="str">
        <v>Gauge · Go/NoGo</v>
      </c>
      <c r="L477" t="str">
        <v>Gauge · NoGo</v>
      </c>
      <c r="M477" t="str">
        <v>Gauge Pins · Go</v>
      </c>
      <c r="N477" t="str">
        <v>Gauge Pins · Go/NoGo</v>
      </c>
      <c r="O477" t="str">
        <v>Gauge Pins · NoGo</v>
      </c>
      <c r="P477" t="str">
        <v>Gauge Pins · Var.Best.Fit.</v>
      </c>
      <c r="Q477" t="str">
        <v>GCMM-000X (CMM) · Pass / Fail</v>
      </c>
      <c r="R477" t="str">
        <v>GCMM-000X (CMM) · Var.Meas.</v>
      </c>
      <c r="S477" t="str">
        <v>GOMS-000X (Sylvac)</v>
      </c>
      <c r="T477" t="str">
        <v>GRAM-00XX (RAM) · Pass / Fail</v>
      </c>
      <c r="U477" t="str">
        <v>GRAM-00XX (RAM) · Program</v>
      </c>
      <c r="V477" t="str">
        <v>GRAM-00XX (RAM) · Var.Meas.</v>
      </c>
      <c r="W477" t="str">
        <v>GRAM-00XX (RAM) · Visual</v>
      </c>
      <c r="X477" t="str">
        <v>Groove Width Micrometer</v>
      </c>
      <c r="Y477" t="str">
        <v>GTIC-00XX Test Indicator</v>
      </c>
      <c r="Z477" t="str">
        <v>Indicator / Drop</v>
      </c>
      <c r="AA477" t="str">
        <v>Inspection Fixture · Go</v>
      </c>
      <c r="AB477" t="str">
        <v>Inspection Fixture · NoGo</v>
      </c>
      <c r="AC477" t="str">
        <v>Micrometer · Anvil GMAN-XXXX</v>
      </c>
      <c r="AD477" t="str">
        <v>Micrometer · Blade</v>
      </c>
      <c r="AE477" t="str">
        <v>Micrometer · Disc</v>
      </c>
      <c r="AF477" t="str">
        <v>Micrometer · Outside</v>
      </c>
      <c r="AG477" t="str">
        <v>Micrometer · Pitch</v>
      </c>
      <c r="AH477" t="str">
        <v>Micrometer · Point</v>
      </c>
      <c r="AI477" t="str">
        <v>Micrometer · Spline</v>
      </c>
      <c r="AJ477" t="str">
        <v xml:space="preserve">Micrometer · Spline / Calc. </v>
      </c>
      <c r="AK477" t="str">
        <v>not sure</v>
      </c>
      <c r="AL477" t="str">
        <v>Ring/Internal (IDT)</v>
      </c>
      <c r="AM477" t="str">
        <v xml:space="preserve">Test Indicator/Concent. Ga. </v>
      </c>
      <c r="AN477" t="str">
        <v>Thread Plug Gauge · Go</v>
      </c>
      <c r="AO477" t="str">
        <v>Thread Plug Gauge · Go/NoGo</v>
      </c>
      <c r="AP477" t="str">
        <v>Thread Plug Gauge · NoGo</v>
      </c>
      <c r="AQ477" t="str">
        <v>Thread Ring Gauge · Go</v>
      </c>
      <c r="AR477" t="str">
        <v>Thread Ring Gauge · Go/NoGo</v>
      </c>
      <c r="AS477" t="str">
        <v>Thread Ring Gauge · NoGo</v>
      </c>
      <c r="AT477" t="str">
        <v>Visual</v>
      </c>
      <c r="AU477" t="str">
        <v>Visual · (Microscope)</v>
      </c>
      <c r="AV477" t="str">
        <v>Visual · 10×</v>
      </c>
      <c r="AW477" t="str">
        <v>Visual · 2.25×</v>
      </c>
      <c r="AX477" t="str">
        <v>Visual · DV</v>
      </c>
      <c r="AY477" t="str">
        <v>Visual GritBlast Comparator</v>
      </c>
    </row>
    <row r="478" spans="3:51">
      <c r="C478" t="str" cm="1">
        <f t="array" ref="C478:AY478">TRANSPOSE(_xlfn._xlws.SORT(_xlfn._xlws.FILTER($A$2:$A$279,ISNUMBER(SEARCH('PartLib Table'!N485,$A$2:$A$279)),"not found")))</f>
        <v>Caliper</v>
      </c>
      <c r="D478" t="str">
        <v>Caliper/Go Gauge</v>
      </c>
      <c r="E478" t="str">
        <v>Caliper/Go Pin</v>
      </c>
      <c r="F478" t="str">
        <v>Caliper/Internal (IDT)</v>
      </c>
      <c r="G478" t="str">
        <v>Comparator / Var.Meas.</v>
      </c>
      <c r="H478" t="str">
        <v>Function Part</v>
      </c>
      <c r="I478" t="str">
        <v>Functional · Gauge</v>
      </c>
      <c r="J478" t="str">
        <v>Gauge · Go</v>
      </c>
      <c r="K478" t="str">
        <v>Gauge · Go/NoGo</v>
      </c>
      <c r="L478" t="str">
        <v>Gauge · NoGo</v>
      </c>
      <c r="M478" t="str">
        <v>Gauge Pins · Go</v>
      </c>
      <c r="N478" t="str">
        <v>Gauge Pins · Go/NoGo</v>
      </c>
      <c r="O478" t="str">
        <v>Gauge Pins · NoGo</v>
      </c>
      <c r="P478" t="str">
        <v>Gauge Pins · Var.Best.Fit.</v>
      </c>
      <c r="Q478" t="str">
        <v>GCMM-000X (CMM) · Pass / Fail</v>
      </c>
      <c r="R478" t="str">
        <v>GCMM-000X (CMM) · Var.Meas.</v>
      </c>
      <c r="S478" t="str">
        <v>GOMS-000X (Sylvac)</v>
      </c>
      <c r="T478" t="str">
        <v>GRAM-00XX (RAM) · Pass / Fail</v>
      </c>
      <c r="U478" t="str">
        <v>GRAM-00XX (RAM) · Program</v>
      </c>
      <c r="V478" t="str">
        <v>GRAM-00XX (RAM) · Var.Meas.</v>
      </c>
      <c r="W478" t="str">
        <v>GRAM-00XX (RAM) · Visual</v>
      </c>
      <c r="X478" t="str">
        <v>Groove Width Micrometer</v>
      </c>
      <c r="Y478" t="str">
        <v>GTIC-00XX Test Indicator</v>
      </c>
      <c r="Z478" t="str">
        <v>Indicator / Drop</v>
      </c>
      <c r="AA478" t="str">
        <v>Inspection Fixture · Go</v>
      </c>
      <c r="AB478" t="str">
        <v>Inspection Fixture · NoGo</v>
      </c>
      <c r="AC478" t="str">
        <v>Micrometer · Anvil GMAN-XXXX</v>
      </c>
      <c r="AD478" t="str">
        <v>Micrometer · Blade</v>
      </c>
      <c r="AE478" t="str">
        <v>Micrometer · Disc</v>
      </c>
      <c r="AF478" t="str">
        <v>Micrometer · Outside</v>
      </c>
      <c r="AG478" t="str">
        <v>Micrometer · Pitch</v>
      </c>
      <c r="AH478" t="str">
        <v>Micrometer · Point</v>
      </c>
      <c r="AI478" t="str">
        <v>Micrometer · Spline</v>
      </c>
      <c r="AJ478" t="str">
        <v xml:space="preserve">Micrometer · Spline / Calc. </v>
      </c>
      <c r="AK478" t="str">
        <v>not sure</v>
      </c>
      <c r="AL478" t="str">
        <v>Ring/Internal (IDT)</v>
      </c>
      <c r="AM478" t="str">
        <v xml:space="preserve">Test Indicator/Concent. Ga. </v>
      </c>
      <c r="AN478" t="str">
        <v>Thread Plug Gauge · Go</v>
      </c>
      <c r="AO478" t="str">
        <v>Thread Plug Gauge · Go/NoGo</v>
      </c>
      <c r="AP478" t="str">
        <v>Thread Plug Gauge · NoGo</v>
      </c>
      <c r="AQ478" t="str">
        <v>Thread Ring Gauge · Go</v>
      </c>
      <c r="AR478" t="str">
        <v>Thread Ring Gauge · Go/NoGo</v>
      </c>
      <c r="AS478" t="str">
        <v>Thread Ring Gauge · NoGo</v>
      </c>
      <c r="AT478" t="str">
        <v>Visual</v>
      </c>
      <c r="AU478" t="str">
        <v>Visual · (Microscope)</v>
      </c>
      <c r="AV478" t="str">
        <v>Visual · 10×</v>
      </c>
      <c r="AW478" t="str">
        <v>Visual · 2.25×</v>
      </c>
      <c r="AX478" t="str">
        <v>Visual · DV</v>
      </c>
      <c r="AY478" t="str">
        <v>Visual GritBlast Comparator</v>
      </c>
    </row>
    <row r="479" spans="3:51">
      <c r="C479" t="str" cm="1">
        <f t="array" ref="C479:AY479">TRANSPOSE(_xlfn._xlws.SORT(_xlfn._xlws.FILTER($A$2:$A$279,ISNUMBER(SEARCH('PartLib Table'!N486,$A$2:$A$279)),"not found")))</f>
        <v>Caliper</v>
      </c>
      <c r="D479" t="str">
        <v>Caliper/Go Gauge</v>
      </c>
      <c r="E479" t="str">
        <v>Caliper/Go Pin</v>
      </c>
      <c r="F479" t="str">
        <v>Caliper/Internal (IDT)</v>
      </c>
      <c r="G479" t="str">
        <v>Comparator / Var.Meas.</v>
      </c>
      <c r="H479" t="str">
        <v>Function Part</v>
      </c>
      <c r="I479" t="str">
        <v>Functional · Gauge</v>
      </c>
      <c r="J479" t="str">
        <v>Gauge · Go</v>
      </c>
      <c r="K479" t="str">
        <v>Gauge · Go/NoGo</v>
      </c>
      <c r="L479" t="str">
        <v>Gauge · NoGo</v>
      </c>
      <c r="M479" t="str">
        <v>Gauge Pins · Go</v>
      </c>
      <c r="N479" t="str">
        <v>Gauge Pins · Go/NoGo</v>
      </c>
      <c r="O479" t="str">
        <v>Gauge Pins · NoGo</v>
      </c>
      <c r="P479" t="str">
        <v>Gauge Pins · Var.Best.Fit.</v>
      </c>
      <c r="Q479" t="str">
        <v>GCMM-000X (CMM) · Pass / Fail</v>
      </c>
      <c r="R479" t="str">
        <v>GCMM-000X (CMM) · Var.Meas.</v>
      </c>
      <c r="S479" t="str">
        <v>GOMS-000X (Sylvac)</v>
      </c>
      <c r="T479" t="str">
        <v>GRAM-00XX (RAM) · Pass / Fail</v>
      </c>
      <c r="U479" t="str">
        <v>GRAM-00XX (RAM) · Program</v>
      </c>
      <c r="V479" t="str">
        <v>GRAM-00XX (RAM) · Var.Meas.</v>
      </c>
      <c r="W479" t="str">
        <v>GRAM-00XX (RAM) · Visual</v>
      </c>
      <c r="X479" t="str">
        <v>Groove Width Micrometer</v>
      </c>
      <c r="Y479" t="str">
        <v>GTIC-00XX Test Indicator</v>
      </c>
      <c r="Z479" t="str">
        <v>Indicator / Drop</v>
      </c>
      <c r="AA479" t="str">
        <v>Inspection Fixture · Go</v>
      </c>
      <c r="AB479" t="str">
        <v>Inspection Fixture · NoGo</v>
      </c>
      <c r="AC479" t="str">
        <v>Micrometer · Anvil GMAN-XXXX</v>
      </c>
      <c r="AD479" t="str">
        <v>Micrometer · Blade</v>
      </c>
      <c r="AE479" t="str">
        <v>Micrometer · Disc</v>
      </c>
      <c r="AF479" t="str">
        <v>Micrometer · Outside</v>
      </c>
      <c r="AG479" t="str">
        <v>Micrometer · Pitch</v>
      </c>
      <c r="AH479" t="str">
        <v>Micrometer · Point</v>
      </c>
      <c r="AI479" t="str">
        <v>Micrometer · Spline</v>
      </c>
      <c r="AJ479" t="str">
        <v xml:space="preserve">Micrometer · Spline / Calc. </v>
      </c>
      <c r="AK479" t="str">
        <v>not sure</v>
      </c>
      <c r="AL479" t="str">
        <v>Ring/Internal (IDT)</v>
      </c>
      <c r="AM479" t="str">
        <v xml:space="preserve">Test Indicator/Concent. Ga. </v>
      </c>
      <c r="AN479" t="str">
        <v>Thread Plug Gauge · Go</v>
      </c>
      <c r="AO479" t="str">
        <v>Thread Plug Gauge · Go/NoGo</v>
      </c>
      <c r="AP479" t="str">
        <v>Thread Plug Gauge · NoGo</v>
      </c>
      <c r="AQ479" t="str">
        <v>Thread Ring Gauge · Go</v>
      </c>
      <c r="AR479" t="str">
        <v>Thread Ring Gauge · Go/NoGo</v>
      </c>
      <c r="AS479" t="str">
        <v>Thread Ring Gauge · NoGo</v>
      </c>
      <c r="AT479" t="str">
        <v>Visual</v>
      </c>
      <c r="AU479" t="str">
        <v>Visual · (Microscope)</v>
      </c>
      <c r="AV479" t="str">
        <v>Visual · 10×</v>
      </c>
      <c r="AW479" t="str">
        <v>Visual · 2.25×</v>
      </c>
      <c r="AX479" t="str">
        <v>Visual · DV</v>
      </c>
      <c r="AY479" t="str">
        <v>Visual GritBlast Comparator</v>
      </c>
    </row>
    <row r="480" spans="3:51">
      <c r="C480" t="str" cm="1">
        <f t="array" ref="C480:AY480">TRANSPOSE(_xlfn._xlws.SORT(_xlfn._xlws.FILTER($A$2:$A$279,ISNUMBER(SEARCH('PartLib Table'!N487,$A$2:$A$279)),"not found")))</f>
        <v>Caliper</v>
      </c>
      <c r="D480" t="str">
        <v>Caliper/Go Gauge</v>
      </c>
      <c r="E480" t="str">
        <v>Caliper/Go Pin</v>
      </c>
      <c r="F480" t="str">
        <v>Caliper/Internal (IDT)</v>
      </c>
      <c r="G480" t="str">
        <v>Comparator / Var.Meas.</v>
      </c>
      <c r="H480" t="str">
        <v>Function Part</v>
      </c>
      <c r="I480" t="str">
        <v>Functional · Gauge</v>
      </c>
      <c r="J480" t="str">
        <v>Gauge · Go</v>
      </c>
      <c r="K480" t="str">
        <v>Gauge · Go/NoGo</v>
      </c>
      <c r="L480" t="str">
        <v>Gauge · NoGo</v>
      </c>
      <c r="M480" t="str">
        <v>Gauge Pins · Go</v>
      </c>
      <c r="N480" t="str">
        <v>Gauge Pins · Go/NoGo</v>
      </c>
      <c r="O480" t="str">
        <v>Gauge Pins · NoGo</v>
      </c>
      <c r="P480" t="str">
        <v>Gauge Pins · Var.Best.Fit.</v>
      </c>
      <c r="Q480" t="str">
        <v>GCMM-000X (CMM) · Pass / Fail</v>
      </c>
      <c r="R480" t="str">
        <v>GCMM-000X (CMM) · Var.Meas.</v>
      </c>
      <c r="S480" t="str">
        <v>GOMS-000X (Sylvac)</v>
      </c>
      <c r="T480" t="str">
        <v>GRAM-00XX (RAM) · Pass / Fail</v>
      </c>
      <c r="U480" t="str">
        <v>GRAM-00XX (RAM) · Program</v>
      </c>
      <c r="V480" t="str">
        <v>GRAM-00XX (RAM) · Var.Meas.</v>
      </c>
      <c r="W480" t="str">
        <v>GRAM-00XX (RAM) · Visual</v>
      </c>
      <c r="X480" t="str">
        <v>Groove Width Micrometer</v>
      </c>
      <c r="Y480" t="str">
        <v>GTIC-00XX Test Indicator</v>
      </c>
      <c r="Z480" t="str">
        <v>Indicator / Drop</v>
      </c>
      <c r="AA480" t="str">
        <v>Inspection Fixture · Go</v>
      </c>
      <c r="AB480" t="str">
        <v>Inspection Fixture · NoGo</v>
      </c>
      <c r="AC480" t="str">
        <v>Micrometer · Anvil GMAN-XXXX</v>
      </c>
      <c r="AD480" t="str">
        <v>Micrometer · Blade</v>
      </c>
      <c r="AE480" t="str">
        <v>Micrometer · Disc</v>
      </c>
      <c r="AF480" t="str">
        <v>Micrometer · Outside</v>
      </c>
      <c r="AG480" t="str">
        <v>Micrometer · Pitch</v>
      </c>
      <c r="AH480" t="str">
        <v>Micrometer · Point</v>
      </c>
      <c r="AI480" t="str">
        <v>Micrometer · Spline</v>
      </c>
      <c r="AJ480" t="str">
        <v xml:space="preserve">Micrometer · Spline / Calc. </v>
      </c>
      <c r="AK480" t="str">
        <v>not sure</v>
      </c>
      <c r="AL480" t="str">
        <v>Ring/Internal (IDT)</v>
      </c>
      <c r="AM480" t="str">
        <v xml:space="preserve">Test Indicator/Concent. Ga. </v>
      </c>
      <c r="AN480" t="str">
        <v>Thread Plug Gauge · Go</v>
      </c>
      <c r="AO480" t="str">
        <v>Thread Plug Gauge · Go/NoGo</v>
      </c>
      <c r="AP480" t="str">
        <v>Thread Plug Gauge · NoGo</v>
      </c>
      <c r="AQ480" t="str">
        <v>Thread Ring Gauge · Go</v>
      </c>
      <c r="AR480" t="str">
        <v>Thread Ring Gauge · Go/NoGo</v>
      </c>
      <c r="AS480" t="str">
        <v>Thread Ring Gauge · NoGo</v>
      </c>
      <c r="AT480" t="str">
        <v>Visual</v>
      </c>
      <c r="AU480" t="str">
        <v>Visual · (Microscope)</v>
      </c>
      <c r="AV480" t="str">
        <v>Visual · 10×</v>
      </c>
      <c r="AW480" t="str">
        <v>Visual · 2.25×</v>
      </c>
      <c r="AX480" t="str">
        <v>Visual · DV</v>
      </c>
      <c r="AY480" t="str">
        <v>Visual GritBlast Comparator</v>
      </c>
    </row>
    <row r="481" spans="3:51">
      <c r="C481" t="str" cm="1">
        <f t="array" ref="C481:AY481">TRANSPOSE(_xlfn._xlws.SORT(_xlfn._xlws.FILTER($A$2:$A$279,ISNUMBER(SEARCH('PartLib Table'!N488,$A$2:$A$279)),"not found")))</f>
        <v>Caliper</v>
      </c>
      <c r="D481" t="str">
        <v>Caliper/Go Gauge</v>
      </c>
      <c r="E481" t="str">
        <v>Caliper/Go Pin</v>
      </c>
      <c r="F481" t="str">
        <v>Caliper/Internal (IDT)</v>
      </c>
      <c r="G481" t="str">
        <v>Comparator / Var.Meas.</v>
      </c>
      <c r="H481" t="str">
        <v>Function Part</v>
      </c>
      <c r="I481" t="str">
        <v>Functional · Gauge</v>
      </c>
      <c r="J481" t="str">
        <v>Gauge · Go</v>
      </c>
      <c r="K481" t="str">
        <v>Gauge · Go/NoGo</v>
      </c>
      <c r="L481" t="str">
        <v>Gauge · NoGo</v>
      </c>
      <c r="M481" t="str">
        <v>Gauge Pins · Go</v>
      </c>
      <c r="N481" t="str">
        <v>Gauge Pins · Go/NoGo</v>
      </c>
      <c r="O481" t="str">
        <v>Gauge Pins · NoGo</v>
      </c>
      <c r="P481" t="str">
        <v>Gauge Pins · Var.Best.Fit.</v>
      </c>
      <c r="Q481" t="str">
        <v>GCMM-000X (CMM) · Pass / Fail</v>
      </c>
      <c r="R481" t="str">
        <v>GCMM-000X (CMM) · Var.Meas.</v>
      </c>
      <c r="S481" t="str">
        <v>GOMS-000X (Sylvac)</v>
      </c>
      <c r="T481" t="str">
        <v>GRAM-00XX (RAM) · Pass / Fail</v>
      </c>
      <c r="U481" t="str">
        <v>GRAM-00XX (RAM) · Program</v>
      </c>
      <c r="V481" t="str">
        <v>GRAM-00XX (RAM) · Var.Meas.</v>
      </c>
      <c r="W481" t="str">
        <v>GRAM-00XX (RAM) · Visual</v>
      </c>
      <c r="X481" t="str">
        <v>Groove Width Micrometer</v>
      </c>
      <c r="Y481" t="str">
        <v>GTIC-00XX Test Indicator</v>
      </c>
      <c r="Z481" t="str">
        <v>Indicator / Drop</v>
      </c>
      <c r="AA481" t="str">
        <v>Inspection Fixture · Go</v>
      </c>
      <c r="AB481" t="str">
        <v>Inspection Fixture · NoGo</v>
      </c>
      <c r="AC481" t="str">
        <v>Micrometer · Anvil GMAN-XXXX</v>
      </c>
      <c r="AD481" t="str">
        <v>Micrometer · Blade</v>
      </c>
      <c r="AE481" t="str">
        <v>Micrometer · Disc</v>
      </c>
      <c r="AF481" t="str">
        <v>Micrometer · Outside</v>
      </c>
      <c r="AG481" t="str">
        <v>Micrometer · Pitch</v>
      </c>
      <c r="AH481" t="str">
        <v>Micrometer · Point</v>
      </c>
      <c r="AI481" t="str">
        <v>Micrometer · Spline</v>
      </c>
      <c r="AJ481" t="str">
        <v xml:space="preserve">Micrometer · Spline / Calc. </v>
      </c>
      <c r="AK481" t="str">
        <v>not sure</v>
      </c>
      <c r="AL481" t="str">
        <v>Ring/Internal (IDT)</v>
      </c>
      <c r="AM481" t="str">
        <v xml:space="preserve">Test Indicator/Concent. Ga. </v>
      </c>
      <c r="AN481" t="str">
        <v>Thread Plug Gauge · Go</v>
      </c>
      <c r="AO481" t="str">
        <v>Thread Plug Gauge · Go/NoGo</v>
      </c>
      <c r="AP481" t="str">
        <v>Thread Plug Gauge · NoGo</v>
      </c>
      <c r="AQ481" t="str">
        <v>Thread Ring Gauge · Go</v>
      </c>
      <c r="AR481" t="str">
        <v>Thread Ring Gauge · Go/NoGo</v>
      </c>
      <c r="AS481" t="str">
        <v>Thread Ring Gauge · NoGo</v>
      </c>
      <c r="AT481" t="str">
        <v>Visual</v>
      </c>
      <c r="AU481" t="str">
        <v>Visual · (Microscope)</v>
      </c>
      <c r="AV481" t="str">
        <v>Visual · 10×</v>
      </c>
      <c r="AW481" t="str">
        <v>Visual · 2.25×</v>
      </c>
      <c r="AX481" t="str">
        <v>Visual · DV</v>
      </c>
      <c r="AY481" t="str">
        <v>Visual GritBlast Comparator</v>
      </c>
    </row>
    <row r="482" spans="3:51">
      <c r="C482" t="str" cm="1">
        <f t="array" ref="C482:AY482">TRANSPOSE(_xlfn._xlws.SORT(_xlfn._xlws.FILTER($A$2:$A$279,ISNUMBER(SEARCH('PartLib Table'!N489,$A$2:$A$279)),"not found")))</f>
        <v>Caliper</v>
      </c>
      <c r="D482" t="str">
        <v>Caliper/Go Gauge</v>
      </c>
      <c r="E482" t="str">
        <v>Caliper/Go Pin</v>
      </c>
      <c r="F482" t="str">
        <v>Caliper/Internal (IDT)</v>
      </c>
      <c r="G482" t="str">
        <v>Comparator / Var.Meas.</v>
      </c>
      <c r="H482" t="str">
        <v>Function Part</v>
      </c>
      <c r="I482" t="str">
        <v>Functional · Gauge</v>
      </c>
      <c r="J482" t="str">
        <v>Gauge · Go</v>
      </c>
      <c r="K482" t="str">
        <v>Gauge · Go/NoGo</v>
      </c>
      <c r="L482" t="str">
        <v>Gauge · NoGo</v>
      </c>
      <c r="M482" t="str">
        <v>Gauge Pins · Go</v>
      </c>
      <c r="N482" t="str">
        <v>Gauge Pins · Go/NoGo</v>
      </c>
      <c r="O482" t="str">
        <v>Gauge Pins · NoGo</v>
      </c>
      <c r="P482" t="str">
        <v>Gauge Pins · Var.Best.Fit.</v>
      </c>
      <c r="Q482" t="str">
        <v>GCMM-000X (CMM) · Pass / Fail</v>
      </c>
      <c r="R482" t="str">
        <v>GCMM-000X (CMM) · Var.Meas.</v>
      </c>
      <c r="S482" t="str">
        <v>GOMS-000X (Sylvac)</v>
      </c>
      <c r="T482" t="str">
        <v>GRAM-00XX (RAM) · Pass / Fail</v>
      </c>
      <c r="U482" t="str">
        <v>GRAM-00XX (RAM) · Program</v>
      </c>
      <c r="V482" t="str">
        <v>GRAM-00XX (RAM) · Var.Meas.</v>
      </c>
      <c r="W482" t="str">
        <v>GRAM-00XX (RAM) · Visual</v>
      </c>
      <c r="X482" t="str">
        <v>Groove Width Micrometer</v>
      </c>
      <c r="Y482" t="str">
        <v>GTIC-00XX Test Indicator</v>
      </c>
      <c r="Z482" t="str">
        <v>Indicator / Drop</v>
      </c>
      <c r="AA482" t="str">
        <v>Inspection Fixture · Go</v>
      </c>
      <c r="AB482" t="str">
        <v>Inspection Fixture · NoGo</v>
      </c>
      <c r="AC482" t="str">
        <v>Micrometer · Anvil GMAN-XXXX</v>
      </c>
      <c r="AD482" t="str">
        <v>Micrometer · Blade</v>
      </c>
      <c r="AE482" t="str">
        <v>Micrometer · Disc</v>
      </c>
      <c r="AF482" t="str">
        <v>Micrometer · Outside</v>
      </c>
      <c r="AG482" t="str">
        <v>Micrometer · Pitch</v>
      </c>
      <c r="AH482" t="str">
        <v>Micrometer · Point</v>
      </c>
      <c r="AI482" t="str">
        <v>Micrometer · Spline</v>
      </c>
      <c r="AJ482" t="str">
        <v xml:space="preserve">Micrometer · Spline / Calc. </v>
      </c>
      <c r="AK482" t="str">
        <v>not sure</v>
      </c>
      <c r="AL482" t="str">
        <v>Ring/Internal (IDT)</v>
      </c>
      <c r="AM482" t="str">
        <v xml:space="preserve">Test Indicator/Concent. Ga. </v>
      </c>
      <c r="AN482" t="str">
        <v>Thread Plug Gauge · Go</v>
      </c>
      <c r="AO482" t="str">
        <v>Thread Plug Gauge · Go/NoGo</v>
      </c>
      <c r="AP482" t="str">
        <v>Thread Plug Gauge · NoGo</v>
      </c>
      <c r="AQ482" t="str">
        <v>Thread Ring Gauge · Go</v>
      </c>
      <c r="AR482" t="str">
        <v>Thread Ring Gauge · Go/NoGo</v>
      </c>
      <c r="AS482" t="str">
        <v>Thread Ring Gauge · NoGo</v>
      </c>
      <c r="AT482" t="str">
        <v>Visual</v>
      </c>
      <c r="AU482" t="str">
        <v>Visual · (Microscope)</v>
      </c>
      <c r="AV482" t="str">
        <v>Visual · 10×</v>
      </c>
      <c r="AW482" t="str">
        <v>Visual · 2.25×</v>
      </c>
      <c r="AX482" t="str">
        <v>Visual · DV</v>
      </c>
      <c r="AY482" t="str">
        <v>Visual GritBlast Comparator</v>
      </c>
    </row>
    <row r="483" spans="3:51">
      <c r="C483" t="str" cm="1">
        <f t="array" ref="C483:AY483">TRANSPOSE(_xlfn._xlws.SORT(_xlfn._xlws.FILTER($A$2:$A$279,ISNUMBER(SEARCH('PartLib Table'!N490,$A$2:$A$279)),"not found")))</f>
        <v>Caliper</v>
      </c>
      <c r="D483" t="str">
        <v>Caliper/Go Gauge</v>
      </c>
      <c r="E483" t="str">
        <v>Caliper/Go Pin</v>
      </c>
      <c r="F483" t="str">
        <v>Caliper/Internal (IDT)</v>
      </c>
      <c r="G483" t="str">
        <v>Comparator / Var.Meas.</v>
      </c>
      <c r="H483" t="str">
        <v>Function Part</v>
      </c>
      <c r="I483" t="str">
        <v>Functional · Gauge</v>
      </c>
      <c r="J483" t="str">
        <v>Gauge · Go</v>
      </c>
      <c r="K483" t="str">
        <v>Gauge · Go/NoGo</v>
      </c>
      <c r="L483" t="str">
        <v>Gauge · NoGo</v>
      </c>
      <c r="M483" t="str">
        <v>Gauge Pins · Go</v>
      </c>
      <c r="N483" t="str">
        <v>Gauge Pins · Go/NoGo</v>
      </c>
      <c r="O483" t="str">
        <v>Gauge Pins · NoGo</v>
      </c>
      <c r="P483" t="str">
        <v>Gauge Pins · Var.Best.Fit.</v>
      </c>
      <c r="Q483" t="str">
        <v>GCMM-000X (CMM) · Pass / Fail</v>
      </c>
      <c r="R483" t="str">
        <v>GCMM-000X (CMM) · Var.Meas.</v>
      </c>
      <c r="S483" t="str">
        <v>GOMS-000X (Sylvac)</v>
      </c>
      <c r="T483" t="str">
        <v>GRAM-00XX (RAM) · Pass / Fail</v>
      </c>
      <c r="U483" t="str">
        <v>GRAM-00XX (RAM) · Program</v>
      </c>
      <c r="V483" t="str">
        <v>GRAM-00XX (RAM) · Var.Meas.</v>
      </c>
      <c r="W483" t="str">
        <v>GRAM-00XX (RAM) · Visual</v>
      </c>
      <c r="X483" t="str">
        <v>Groove Width Micrometer</v>
      </c>
      <c r="Y483" t="str">
        <v>GTIC-00XX Test Indicator</v>
      </c>
      <c r="Z483" t="str">
        <v>Indicator / Drop</v>
      </c>
      <c r="AA483" t="str">
        <v>Inspection Fixture · Go</v>
      </c>
      <c r="AB483" t="str">
        <v>Inspection Fixture · NoGo</v>
      </c>
      <c r="AC483" t="str">
        <v>Micrometer · Anvil GMAN-XXXX</v>
      </c>
      <c r="AD483" t="str">
        <v>Micrometer · Blade</v>
      </c>
      <c r="AE483" t="str">
        <v>Micrometer · Disc</v>
      </c>
      <c r="AF483" t="str">
        <v>Micrometer · Outside</v>
      </c>
      <c r="AG483" t="str">
        <v>Micrometer · Pitch</v>
      </c>
      <c r="AH483" t="str">
        <v>Micrometer · Point</v>
      </c>
      <c r="AI483" t="str">
        <v>Micrometer · Spline</v>
      </c>
      <c r="AJ483" t="str">
        <v xml:space="preserve">Micrometer · Spline / Calc. </v>
      </c>
      <c r="AK483" t="str">
        <v>not sure</v>
      </c>
      <c r="AL483" t="str">
        <v>Ring/Internal (IDT)</v>
      </c>
      <c r="AM483" t="str">
        <v xml:space="preserve">Test Indicator/Concent. Ga. </v>
      </c>
      <c r="AN483" t="str">
        <v>Thread Plug Gauge · Go</v>
      </c>
      <c r="AO483" t="str">
        <v>Thread Plug Gauge · Go/NoGo</v>
      </c>
      <c r="AP483" t="str">
        <v>Thread Plug Gauge · NoGo</v>
      </c>
      <c r="AQ483" t="str">
        <v>Thread Ring Gauge · Go</v>
      </c>
      <c r="AR483" t="str">
        <v>Thread Ring Gauge · Go/NoGo</v>
      </c>
      <c r="AS483" t="str">
        <v>Thread Ring Gauge · NoGo</v>
      </c>
      <c r="AT483" t="str">
        <v>Visual</v>
      </c>
      <c r="AU483" t="str">
        <v>Visual · (Microscope)</v>
      </c>
      <c r="AV483" t="str">
        <v>Visual · 10×</v>
      </c>
      <c r="AW483" t="str">
        <v>Visual · 2.25×</v>
      </c>
      <c r="AX483" t="str">
        <v>Visual · DV</v>
      </c>
      <c r="AY483" t="str">
        <v>Visual GritBlast Comparator</v>
      </c>
    </row>
    <row r="484" spans="3:51">
      <c r="C484" t="str" cm="1">
        <f t="array" ref="C484:AY484">TRANSPOSE(_xlfn._xlws.SORT(_xlfn._xlws.FILTER($A$2:$A$279,ISNUMBER(SEARCH('PartLib Table'!N491,$A$2:$A$279)),"not found")))</f>
        <v>Caliper</v>
      </c>
      <c r="D484" t="str">
        <v>Caliper/Go Gauge</v>
      </c>
      <c r="E484" t="str">
        <v>Caliper/Go Pin</v>
      </c>
      <c r="F484" t="str">
        <v>Caliper/Internal (IDT)</v>
      </c>
      <c r="G484" t="str">
        <v>Comparator / Var.Meas.</v>
      </c>
      <c r="H484" t="str">
        <v>Function Part</v>
      </c>
      <c r="I484" t="str">
        <v>Functional · Gauge</v>
      </c>
      <c r="J484" t="str">
        <v>Gauge · Go</v>
      </c>
      <c r="K484" t="str">
        <v>Gauge · Go/NoGo</v>
      </c>
      <c r="L484" t="str">
        <v>Gauge · NoGo</v>
      </c>
      <c r="M484" t="str">
        <v>Gauge Pins · Go</v>
      </c>
      <c r="N484" t="str">
        <v>Gauge Pins · Go/NoGo</v>
      </c>
      <c r="O484" t="str">
        <v>Gauge Pins · NoGo</v>
      </c>
      <c r="P484" t="str">
        <v>Gauge Pins · Var.Best.Fit.</v>
      </c>
      <c r="Q484" t="str">
        <v>GCMM-000X (CMM) · Pass / Fail</v>
      </c>
      <c r="R484" t="str">
        <v>GCMM-000X (CMM) · Var.Meas.</v>
      </c>
      <c r="S484" t="str">
        <v>GOMS-000X (Sylvac)</v>
      </c>
      <c r="T484" t="str">
        <v>GRAM-00XX (RAM) · Pass / Fail</v>
      </c>
      <c r="U484" t="str">
        <v>GRAM-00XX (RAM) · Program</v>
      </c>
      <c r="V484" t="str">
        <v>GRAM-00XX (RAM) · Var.Meas.</v>
      </c>
      <c r="W484" t="str">
        <v>GRAM-00XX (RAM) · Visual</v>
      </c>
      <c r="X484" t="str">
        <v>Groove Width Micrometer</v>
      </c>
      <c r="Y484" t="str">
        <v>GTIC-00XX Test Indicator</v>
      </c>
      <c r="Z484" t="str">
        <v>Indicator / Drop</v>
      </c>
      <c r="AA484" t="str">
        <v>Inspection Fixture · Go</v>
      </c>
      <c r="AB484" t="str">
        <v>Inspection Fixture · NoGo</v>
      </c>
      <c r="AC484" t="str">
        <v>Micrometer · Anvil GMAN-XXXX</v>
      </c>
      <c r="AD484" t="str">
        <v>Micrometer · Blade</v>
      </c>
      <c r="AE484" t="str">
        <v>Micrometer · Disc</v>
      </c>
      <c r="AF484" t="str">
        <v>Micrometer · Outside</v>
      </c>
      <c r="AG484" t="str">
        <v>Micrometer · Pitch</v>
      </c>
      <c r="AH484" t="str">
        <v>Micrometer · Point</v>
      </c>
      <c r="AI484" t="str">
        <v>Micrometer · Spline</v>
      </c>
      <c r="AJ484" t="str">
        <v xml:space="preserve">Micrometer · Spline / Calc. </v>
      </c>
      <c r="AK484" t="str">
        <v>not sure</v>
      </c>
      <c r="AL484" t="str">
        <v>Ring/Internal (IDT)</v>
      </c>
      <c r="AM484" t="str">
        <v xml:space="preserve">Test Indicator/Concent. Ga. </v>
      </c>
      <c r="AN484" t="str">
        <v>Thread Plug Gauge · Go</v>
      </c>
      <c r="AO484" t="str">
        <v>Thread Plug Gauge · Go/NoGo</v>
      </c>
      <c r="AP484" t="str">
        <v>Thread Plug Gauge · NoGo</v>
      </c>
      <c r="AQ484" t="str">
        <v>Thread Ring Gauge · Go</v>
      </c>
      <c r="AR484" t="str">
        <v>Thread Ring Gauge · Go/NoGo</v>
      </c>
      <c r="AS484" t="str">
        <v>Thread Ring Gauge · NoGo</v>
      </c>
      <c r="AT484" t="str">
        <v>Visual</v>
      </c>
      <c r="AU484" t="str">
        <v>Visual · (Microscope)</v>
      </c>
      <c r="AV484" t="str">
        <v>Visual · 10×</v>
      </c>
      <c r="AW484" t="str">
        <v>Visual · 2.25×</v>
      </c>
      <c r="AX484" t="str">
        <v>Visual · DV</v>
      </c>
      <c r="AY484" t="str">
        <v>Visual GritBlast Comparator</v>
      </c>
    </row>
    <row r="485" spans="3:51">
      <c r="C485" t="str" cm="1">
        <f t="array" ref="C485:AY485">TRANSPOSE(_xlfn._xlws.SORT(_xlfn._xlws.FILTER($A$2:$A$279,ISNUMBER(SEARCH('PartLib Table'!N492,$A$2:$A$279)),"not found")))</f>
        <v>Caliper</v>
      </c>
      <c r="D485" t="str">
        <v>Caliper/Go Gauge</v>
      </c>
      <c r="E485" t="str">
        <v>Caliper/Go Pin</v>
      </c>
      <c r="F485" t="str">
        <v>Caliper/Internal (IDT)</v>
      </c>
      <c r="G485" t="str">
        <v>Comparator / Var.Meas.</v>
      </c>
      <c r="H485" t="str">
        <v>Function Part</v>
      </c>
      <c r="I485" t="str">
        <v>Functional · Gauge</v>
      </c>
      <c r="J485" t="str">
        <v>Gauge · Go</v>
      </c>
      <c r="K485" t="str">
        <v>Gauge · Go/NoGo</v>
      </c>
      <c r="L485" t="str">
        <v>Gauge · NoGo</v>
      </c>
      <c r="M485" t="str">
        <v>Gauge Pins · Go</v>
      </c>
      <c r="N485" t="str">
        <v>Gauge Pins · Go/NoGo</v>
      </c>
      <c r="O485" t="str">
        <v>Gauge Pins · NoGo</v>
      </c>
      <c r="P485" t="str">
        <v>Gauge Pins · Var.Best.Fit.</v>
      </c>
      <c r="Q485" t="str">
        <v>GCMM-000X (CMM) · Pass / Fail</v>
      </c>
      <c r="R485" t="str">
        <v>GCMM-000X (CMM) · Var.Meas.</v>
      </c>
      <c r="S485" t="str">
        <v>GOMS-000X (Sylvac)</v>
      </c>
      <c r="T485" t="str">
        <v>GRAM-00XX (RAM) · Pass / Fail</v>
      </c>
      <c r="U485" t="str">
        <v>GRAM-00XX (RAM) · Program</v>
      </c>
      <c r="V485" t="str">
        <v>GRAM-00XX (RAM) · Var.Meas.</v>
      </c>
      <c r="W485" t="str">
        <v>GRAM-00XX (RAM) · Visual</v>
      </c>
      <c r="X485" t="str">
        <v>Groove Width Micrometer</v>
      </c>
      <c r="Y485" t="str">
        <v>GTIC-00XX Test Indicator</v>
      </c>
      <c r="Z485" t="str">
        <v>Indicator / Drop</v>
      </c>
      <c r="AA485" t="str">
        <v>Inspection Fixture · Go</v>
      </c>
      <c r="AB485" t="str">
        <v>Inspection Fixture · NoGo</v>
      </c>
      <c r="AC485" t="str">
        <v>Micrometer · Anvil GMAN-XXXX</v>
      </c>
      <c r="AD485" t="str">
        <v>Micrometer · Blade</v>
      </c>
      <c r="AE485" t="str">
        <v>Micrometer · Disc</v>
      </c>
      <c r="AF485" t="str">
        <v>Micrometer · Outside</v>
      </c>
      <c r="AG485" t="str">
        <v>Micrometer · Pitch</v>
      </c>
      <c r="AH485" t="str">
        <v>Micrometer · Point</v>
      </c>
      <c r="AI485" t="str">
        <v>Micrometer · Spline</v>
      </c>
      <c r="AJ485" t="str">
        <v xml:space="preserve">Micrometer · Spline / Calc. </v>
      </c>
      <c r="AK485" t="str">
        <v>not sure</v>
      </c>
      <c r="AL485" t="str">
        <v>Ring/Internal (IDT)</v>
      </c>
      <c r="AM485" t="str">
        <v xml:space="preserve">Test Indicator/Concent. Ga. </v>
      </c>
      <c r="AN485" t="str">
        <v>Thread Plug Gauge · Go</v>
      </c>
      <c r="AO485" t="str">
        <v>Thread Plug Gauge · Go/NoGo</v>
      </c>
      <c r="AP485" t="str">
        <v>Thread Plug Gauge · NoGo</v>
      </c>
      <c r="AQ485" t="str">
        <v>Thread Ring Gauge · Go</v>
      </c>
      <c r="AR485" t="str">
        <v>Thread Ring Gauge · Go/NoGo</v>
      </c>
      <c r="AS485" t="str">
        <v>Thread Ring Gauge · NoGo</v>
      </c>
      <c r="AT485" t="str">
        <v>Visual</v>
      </c>
      <c r="AU485" t="str">
        <v>Visual · (Microscope)</v>
      </c>
      <c r="AV485" t="str">
        <v>Visual · 10×</v>
      </c>
      <c r="AW485" t="str">
        <v>Visual · 2.25×</v>
      </c>
      <c r="AX485" t="str">
        <v>Visual · DV</v>
      </c>
      <c r="AY485" t="str">
        <v>Visual GritBlast Comparator</v>
      </c>
    </row>
    <row r="486" spans="3:51">
      <c r="C486" t="str" cm="1">
        <f t="array" ref="C486:AY486">TRANSPOSE(_xlfn._xlws.SORT(_xlfn._xlws.FILTER($A$2:$A$279,ISNUMBER(SEARCH('PartLib Table'!N493,$A$2:$A$279)),"not found")))</f>
        <v>Caliper</v>
      </c>
      <c r="D486" t="str">
        <v>Caliper/Go Gauge</v>
      </c>
      <c r="E486" t="str">
        <v>Caliper/Go Pin</v>
      </c>
      <c r="F486" t="str">
        <v>Caliper/Internal (IDT)</v>
      </c>
      <c r="G486" t="str">
        <v>Comparator / Var.Meas.</v>
      </c>
      <c r="H486" t="str">
        <v>Function Part</v>
      </c>
      <c r="I486" t="str">
        <v>Functional · Gauge</v>
      </c>
      <c r="J486" t="str">
        <v>Gauge · Go</v>
      </c>
      <c r="K486" t="str">
        <v>Gauge · Go/NoGo</v>
      </c>
      <c r="L486" t="str">
        <v>Gauge · NoGo</v>
      </c>
      <c r="M486" t="str">
        <v>Gauge Pins · Go</v>
      </c>
      <c r="N486" t="str">
        <v>Gauge Pins · Go/NoGo</v>
      </c>
      <c r="O486" t="str">
        <v>Gauge Pins · NoGo</v>
      </c>
      <c r="P486" t="str">
        <v>Gauge Pins · Var.Best.Fit.</v>
      </c>
      <c r="Q486" t="str">
        <v>GCMM-000X (CMM) · Pass / Fail</v>
      </c>
      <c r="R486" t="str">
        <v>GCMM-000X (CMM) · Var.Meas.</v>
      </c>
      <c r="S486" t="str">
        <v>GOMS-000X (Sylvac)</v>
      </c>
      <c r="T486" t="str">
        <v>GRAM-00XX (RAM) · Pass / Fail</v>
      </c>
      <c r="U486" t="str">
        <v>GRAM-00XX (RAM) · Program</v>
      </c>
      <c r="V486" t="str">
        <v>GRAM-00XX (RAM) · Var.Meas.</v>
      </c>
      <c r="W486" t="str">
        <v>GRAM-00XX (RAM) · Visual</v>
      </c>
      <c r="X486" t="str">
        <v>Groove Width Micrometer</v>
      </c>
      <c r="Y486" t="str">
        <v>GTIC-00XX Test Indicator</v>
      </c>
      <c r="Z486" t="str">
        <v>Indicator / Drop</v>
      </c>
      <c r="AA486" t="str">
        <v>Inspection Fixture · Go</v>
      </c>
      <c r="AB486" t="str">
        <v>Inspection Fixture · NoGo</v>
      </c>
      <c r="AC486" t="str">
        <v>Micrometer · Anvil GMAN-XXXX</v>
      </c>
      <c r="AD486" t="str">
        <v>Micrometer · Blade</v>
      </c>
      <c r="AE486" t="str">
        <v>Micrometer · Disc</v>
      </c>
      <c r="AF486" t="str">
        <v>Micrometer · Outside</v>
      </c>
      <c r="AG486" t="str">
        <v>Micrometer · Pitch</v>
      </c>
      <c r="AH486" t="str">
        <v>Micrometer · Point</v>
      </c>
      <c r="AI486" t="str">
        <v>Micrometer · Spline</v>
      </c>
      <c r="AJ486" t="str">
        <v xml:space="preserve">Micrometer · Spline / Calc. </v>
      </c>
      <c r="AK486" t="str">
        <v>not sure</v>
      </c>
      <c r="AL486" t="str">
        <v>Ring/Internal (IDT)</v>
      </c>
      <c r="AM486" t="str">
        <v xml:space="preserve">Test Indicator/Concent. Ga. </v>
      </c>
      <c r="AN486" t="str">
        <v>Thread Plug Gauge · Go</v>
      </c>
      <c r="AO486" t="str">
        <v>Thread Plug Gauge · Go/NoGo</v>
      </c>
      <c r="AP486" t="str">
        <v>Thread Plug Gauge · NoGo</v>
      </c>
      <c r="AQ486" t="str">
        <v>Thread Ring Gauge · Go</v>
      </c>
      <c r="AR486" t="str">
        <v>Thread Ring Gauge · Go/NoGo</v>
      </c>
      <c r="AS486" t="str">
        <v>Thread Ring Gauge · NoGo</v>
      </c>
      <c r="AT486" t="str">
        <v>Visual</v>
      </c>
      <c r="AU486" t="str">
        <v>Visual · (Microscope)</v>
      </c>
      <c r="AV486" t="str">
        <v>Visual · 10×</v>
      </c>
      <c r="AW486" t="str">
        <v>Visual · 2.25×</v>
      </c>
      <c r="AX486" t="str">
        <v>Visual · DV</v>
      </c>
      <c r="AY486" t="str">
        <v>Visual GritBlast Comparator</v>
      </c>
    </row>
    <row r="487" spans="3:51">
      <c r="C487" t="str" cm="1">
        <f t="array" ref="C487:AY487">TRANSPOSE(_xlfn._xlws.SORT(_xlfn._xlws.FILTER($A$2:$A$279,ISNUMBER(SEARCH('PartLib Table'!N494,$A$2:$A$279)),"not found")))</f>
        <v>Caliper</v>
      </c>
      <c r="D487" t="str">
        <v>Caliper/Go Gauge</v>
      </c>
      <c r="E487" t="str">
        <v>Caliper/Go Pin</v>
      </c>
      <c r="F487" t="str">
        <v>Caliper/Internal (IDT)</v>
      </c>
      <c r="G487" t="str">
        <v>Comparator / Var.Meas.</v>
      </c>
      <c r="H487" t="str">
        <v>Function Part</v>
      </c>
      <c r="I487" t="str">
        <v>Functional · Gauge</v>
      </c>
      <c r="J487" t="str">
        <v>Gauge · Go</v>
      </c>
      <c r="K487" t="str">
        <v>Gauge · Go/NoGo</v>
      </c>
      <c r="L487" t="str">
        <v>Gauge · NoGo</v>
      </c>
      <c r="M487" t="str">
        <v>Gauge Pins · Go</v>
      </c>
      <c r="N487" t="str">
        <v>Gauge Pins · Go/NoGo</v>
      </c>
      <c r="O487" t="str">
        <v>Gauge Pins · NoGo</v>
      </c>
      <c r="P487" t="str">
        <v>Gauge Pins · Var.Best.Fit.</v>
      </c>
      <c r="Q487" t="str">
        <v>GCMM-000X (CMM) · Pass / Fail</v>
      </c>
      <c r="R487" t="str">
        <v>GCMM-000X (CMM) · Var.Meas.</v>
      </c>
      <c r="S487" t="str">
        <v>GOMS-000X (Sylvac)</v>
      </c>
      <c r="T487" t="str">
        <v>GRAM-00XX (RAM) · Pass / Fail</v>
      </c>
      <c r="U487" t="str">
        <v>GRAM-00XX (RAM) · Program</v>
      </c>
      <c r="V487" t="str">
        <v>GRAM-00XX (RAM) · Var.Meas.</v>
      </c>
      <c r="W487" t="str">
        <v>GRAM-00XX (RAM) · Visual</v>
      </c>
      <c r="X487" t="str">
        <v>Groove Width Micrometer</v>
      </c>
      <c r="Y487" t="str">
        <v>GTIC-00XX Test Indicator</v>
      </c>
      <c r="Z487" t="str">
        <v>Indicator / Drop</v>
      </c>
      <c r="AA487" t="str">
        <v>Inspection Fixture · Go</v>
      </c>
      <c r="AB487" t="str">
        <v>Inspection Fixture · NoGo</v>
      </c>
      <c r="AC487" t="str">
        <v>Micrometer · Anvil GMAN-XXXX</v>
      </c>
      <c r="AD487" t="str">
        <v>Micrometer · Blade</v>
      </c>
      <c r="AE487" t="str">
        <v>Micrometer · Disc</v>
      </c>
      <c r="AF487" t="str">
        <v>Micrometer · Outside</v>
      </c>
      <c r="AG487" t="str">
        <v>Micrometer · Pitch</v>
      </c>
      <c r="AH487" t="str">
        <v>Micrometer · Point</v>
      </c>
      <c r="AI487" t="str">
        <v>Micrometer · Spline</v>
      </c>
      <c r="AJ487" t="str">
        <v xml:space="preserve">Micrometer · Spline / Calc. </v>
      </c>
      <c r="AK487" t="str">
        <v>not sure</v>
      </c>
      <c r="AL487" t="str">
        <v>Ring/Internal (IDT)</v>
      </c>
      <c r="AM487" t="str">
        <v xml:space="preserve">Test Indicator/Concent. Ga. </v>
      </c>
      <c r="AN487" t="str">
        <v>Thread Plug Gauge · Go</v>
      </c>
      <c r="AO487" t="str">
        <v>Thread Plug Gauge · Go/NoGo</v>
      </c>
      <c r="AP487" t="str">
        <v>Thread Plug Gauge · NoGo</v>
      </c>
      <c r="AQ487" t="str">
        <v>Thread Ring Gauge · Go</v>
      </c>
      <c r="AR487" t="str">
        <v>Thread Ring Gauge · Go/NoGo</v>
      </c>
      <c r="AS487" t="str">
        <v>Thread Ring Gauge · NoGo</v>
      </c>
      <c r="AT487" t="str">
        <v>Visual</v>
      </c>
      <c r="AU487" t="str">
        <v>Visual · (Microscope)</v>
      </c>
      <c r="AV487" t="str">
        <v>Visual · 10×</v>
      </c>
      <c r="AW487" t="str">
        <v>Visual · 2.25×</v>
      </c>
      <c r="AX487" t="str">
        <v>Visual · DV</v>
      </c>
      <c r="AY487" t="str">
        <v>Visual GritBlast Comparator</v>
      </c>
    </row>
    <row r="488" spans="3:51">
      <c r="C488" t="str" cm="1">
        <f t="array" ref="C488:AY488">TRANSPOSE(_xlfn._xlws.SORT(_xlfn._xlws.FILTER($A$2:$A$279,ISNUMBER(SEARCH('PartLib Table'!N495,$A$2:$A$279)),"not found")))</f>
        <v>Caliper</v>
      </c>
      <c r="D488" t="str">
        <v>Caliper/Go Gauge</v>
      </c>
      <c r="E488" t="str">
        <v>Caliper/Go Pin</v>
      </c>
      <c r="F488" t="str">
        <v>Caliper/Internal (IDT)</v>
      </c>
      <c r="G488" t="str">
        <v>Comparator / Var.Meas.</v>
      </c>
      <c r="H488" t="str">
        <v>Function Part</v>
      </c>
      <c r="I488" t="str">
        <v>Functional · Gauge</v>
      </c>
      <c r="J488" t="str">
        <v>Gauge · Go</v>
      </c>
      <c r="K488" t="str">
        <v>Gauge · Go/NoGo</v>
      </c>
      <c r="L488" t="str">
        <v>Gauge · NoGo</v>
      </c>
      <c r="M488" t="str">
        <v>Gauge Pins · Go</v>
      </c>
      <c r="N488" t="str">
        <v>Gauge Pins · Go/NoGo</v>
      </c>
      <c r="O488" t="str">
        <v>Gauge Pins · NoGo</v>
      </c>
      <c r="P488" t="str">
        <v>Gauge Pins · Var.Best.Fit.</v>
      </c>
      <c r="Q488" t="str">
        <v>GCMM-000X (CMM) · Pass / Fail</v>
      </c>
      <c r="R488" t="str">
        <v>GCMM-000X (CMM) · Var.Meas.</v>
      </c>
      <c r="S488" t="str">
        <v>GOMS-000X (Sylvac)</v>
      </c>
      <c r="T488" t="str">
        <v>GRAM-00XX (RAM) · Pass / Fail</v>
      </c>
      <c r="U488" t="str">
        <v>GRAM-00XX (RAM) · Program</v>
      </c>
      <c r="V488" t="str">
        <v>GRAM-00XX (RAM) · Var.Meas.</v>
      </c>
      <c r="W488" t="str">
        <v>GRAM-00XX (RAM) · Visual</v>
      </c>
      <c r="X488" t="str">
        <v>Groove Width Micrometer</v>
      </c>
      <c r="Y488" t="str">
        <v>GTIC-00XX Test Indicator</v>
      </c>
      <c r="Z488" t="str">
        <v>Indicator / Drop</v>
      </c>
      <c r="AA488" t="str">
        <v>Inspection Fixture · Go</v>
      </c>
      <c r="AB488" t="str">
        <v>Inspection Fixture · NoGo</v>
      </c>
      <c r="AC488" t="str">
        <v>Micrometer · Anvil GMAN-XXXX</v>
      </c>
      <c r="AD488" t="str">
        <v>Micrometer · Blade</v>
      </c>
      <c r="AE488" t="str">
        <v>Micrometer · Disc</v>
      </c>
      <c r="AF488" t="str">
        <v>Micrometer · Outside</v>
      </c>
      <c r="AG488" t="str">
        <v>Micrometer · Pitch</v>
      </c>
      <c r="AH488" t="str">
        <v>Micrometer · Point</v>
      </c>
      <c r="AI488" t="str">
        <v>Micrometer · Spline</v>
      </c>
      <c r="AJ488" t="str">
        <v xml:space="preserve">Micrometer · Spline / Calc. </v>
      </c>
      <c r="AK488" t="str">
        <v>not sure</v>
      </c>
      <c r="AL488" t="str">
        <v>Ring/Internal (IDT)</v>
      </c>
      <c r="AM488" t="str">
        <v xml:space="preserve">Test Indicator/Concent. Ga. </v>
      </c>
      <c r="AN488" t="str">
        <v>Thread Plug Gauge · Go</v>
      </c>
      <c r="AO488" t="str">
        <v>Thread Plug Gauge · Go/NoGo</v>
      </c>
      <c r="AP488" t="str">
        <v>Thread Plug Gauge · NoGo</v>
      </c>
      <c r="AQ488" t="str">
        <v>Thread Ring Gauge · Go</v>
      </c>
      <c r="AR488" t="str">
        <v>Thread Ring Gauge · Go/NoGo</v>
      </c>
      <c r="AS488" t="str">
        <v>Thread Ring Gauge · NoGo</v>
      </c>
      <c r="AT488" t="str">
        <v>Visual</v>
      </c>
      <c r="AU488" t="str">
        <v>Visual · (Microscope)</v>
      </c>
      <c r="AV488" t="str">
        <v>Visual · 10×</v>
      </c>
      <c r="AW488" t="str">
        <v>Visual · 2.25×</v>
      </c>
      <c r="AX488" t="str">
        <v>Visual · DV</v>
      </c>
      <c r="AY488" t="str">
        <v>Visual GritBlast Comparator</v>
      </c>
    </row>
    <row r="489" spans="3:51">
      <c r="C489" t="str" cm="1">
        <f t="array" ref="C489:AY489">TRANSPOSE(_xlfn._xlws.SORT(_xlfn._xlws.FILTER($A$2:$A$279,ISNUMBER(SEARCH('PartLib Table'!N496,$A$2:$A$279)),"not found")))</f>
        <v>Caliper</v>
      </c>
      <c r="D489" t="str">
        <v>Caliper/Go Gauge</v>
      </c>
      <c r="E489" t="str">
        <v>Caliper/Go Pin</v>
      </c>
      <c r="F489" t="str">
        <v>Caliper/Internal (IDT)</v>
      </c>
      <c r="G489" t="str">
        <v>Comparator / Var.Meas.</v>
      </c>
      <c r="H489" t="str">
        <v>Function Part</v>
      </c>
      <c r="I489" t="str">
        <v>Functional · Gauge</v>
      </c>
      <c r="J489" t="str">
        <v>Gauge · Go</v>
      </c>
      <c r="K489" t="str">
        <v>Gauge · Go/NoGo</v>
      </c>
      <c r="L489" t="str">
        <v>Gauge · NoGo</v>
      </c>
      <c r="M489" t="str">
        <v>Gauge Pins · Go</v>
      </c>
      <c r="N489" t="str">
        <v>Gauge Pins · Go/NoGo</v>
      </c>
      <c r="O489" t="str">
        <v>Gauge Pins · NoGo</v>
      </c>
      <c r="P489" t="str">
        <v>Gauge Pins · Var.Best.Fit.</v>
      </c>
      <c r="Q489" t="str">
        <v>GCMM-000X (CMM) · Pass / Fail</v>
      </c>
      <c r="R489" t="str">
        <v>GCMM-000X (CMM) · Var.Meas.</v>
      </c>
      <c r="S489" t="str">
        <v>GOMS-000X (Sylvac)</v>
      </c>
      <c r="T489" t="str">
        <v>GRAM-00XX (RAM) · Pass / Fail</v>
      </c>
      <c r="U489" t="str">
        <v>GRAM-00XX (RAM) · Program</v>
      </c>
      <c r="V489" t="str">
        <v>GRAM-00XX (RAM) · Var.Meas.</v>
      </c>
      <c r="W489" t="str">
        <v>GRAM-00XX (RAM) · Visual</v>
      </c>
      <c r="X489" t="str">
        <v>Groove Width Micrometer</v>
      </c>
      <c r="Y489" t="str">
        <v>GTIC-00XX Test Indicator</v>
      </c>
      <c r="Z489" t="str">
        <v>Indicator / Drop</v>
      </c>
      <c r="AA489" t="str">
        <v>Inspection Fixture · Go</v>
      </c>
      <c r="AB489" t="str">
        <v>Inspection Fixture · NoGo</v>
      </c>
      <c r="AC489" t="str">
        <v>Micrometer · Anvil GMAN-XXXX</v>
      </c>
      <c r="AD489" t="str">
        <v>Micrometer · Blade</v>
      </c>
      <c r="AE489" t="str">
        <v>Micrometer · Disc</v>
      </c>
      <c r="AF489" t="str">
        <v>Micrometer · Outside</v>
      </c>
      <c r="AG489" t="str">
        <v>Micrometer · Pitch</v>
      </c>
      <c r="AH489" t="str">
        <v>Micrometer · Point</v>
      </c>
      <c r="AI489" t="str">
        <v>Micrometer · Spline</v>
      </c>
      <c r="AJ489" t="str">
        <v xml:space="preserve">Micrometer · Spline / Calc. </v>
      </c>
      <c r="AK489" t="str">
        <v>not sure</v>
      </c>
      <c r="AL489" t="str">
        <v>Ring/Internal (IDT)</v>
      </c>
      <c r="AM489" t="str">
        <v xml:space="preserve">Test Indicator/Concent. Ga. </v>
      </c>
      <c r="AN489" t="str">
        <v>Thread Plug Gauge · Go</v>
      </c>
      <c r="AO489" t="str">
        <v>Thread Plug Gauge · Go/NoGo</v>
      </c>
      <c r="AP489" t="str">
        <v>Thread Plug Gauge · NoGo</v>
      </c>
      <c r="AQ489" t="str">
        <v>Thread Ring Gauge · Go</v>
      </c>
      <c r="AR489" t="str">
        <v>Thread Ring Gauge · Go/NoGo</v>
      </c>
      <c r="AS489" t="str">
        <v>Thread Ring Gauge · NoGo</v>
      </c>
      <c r="AT489" t="str">
        <v>Visual</v>
      </c>
      <c r="AU489" t="str">
        <v>Visual · (Microscope)</v>
      </c>
      <c r="AV489" t="str">
        <v>Visual · 10×</v>
      </c>
      <c r="AW489" t="str">
        <v>Visual · 2.25×</v>
      </c>
      <c r="AX489" t="str">
        <v>Visual · DV</v>
      </c>
      <c r="AY489" t="str">
        <v>Visual GritBlast Comparator</v>
      </c>
    </row>
    <row r="490" spans="3:51">
      <c r="C490" t="str" cm="1">
        <f t="array" ref="C490:AY490">TRANSPOSE(_xlfn._xlws.SORT(_xlfn._xlws.FILTER($A$2:$A$279,ISNUMBER(SEARCH('PartLib Table'!N497,$A$2:$A$279)),"not found")))</f>
        <v>Caliper</v>
      </c>
      <c r="D490" t="str">
        <v>Caliper/Go Gauge</v>
      </c>
      <c r="E490" t="str">
        <v>Caliper/Go Pin</v>
      </c>
      <c r="F490" t="str">
        <v>Caliper/Internal (IDT)</v>
      </c>
      <c r="G490" t="str">
        <v>Comparator / Var.Meas.</v>
      </c>
      <c r="H490" t="str">
        <v>Function Part</v>
      </c>
      <c r="I490" t="str">
        <v>Functional · Gauge</v>
      </c>
      <c r="J490" t="str">
        <v>Gauge · Go</v>
      </c>
      <c r="K490" t="str">
        <v>Gauge · Go/NoGo</v>
      </c>
      <c r="L490" t="str">
        <v>Gauge · NoGo</v>
      </c>
      <c r="M490" t="str">
        <v>Gauge Pins · Go</v>
      </c>
      <c r="N490" t="str">
        <v>Gauge Pins · Go/NoGo</v>
      </c>
      <c r="O490" t="str">
        <v>Gauge Pins · NoGo</v>
      </c>
      <c r="P490" t="str">
        <v>Gauge Pins · Var.Best.Fit.</v>
      </c>
      <c r="Q490" t="str">
        <v>GCMM-000X (CMM) · Pass / Fail</v>
      </c>
      <c r="R490" t="str">
        <v>GCMM-000X (CMM) · Var.Meas.</v>
      </c>
      <c r="S490" t="str">
        <v>GOMS-000X (Sylvac)</v>
      </c>
      <c r="T490" t="str">
        <v>GRAM-00XX (RAM) · Pass / Fail</v>
      </c>
      <c r="U490" t="str">
        <v>GRAM-00XX (RAM) · Program</v>
      </c>
      <c r="V490" t="str">
        <v>GRAM-00XX (RAM) · Var.Meas.</v>
      </c>
      <c r="W490" t="str">
        <v>GRAM-00XX (RAM) · Visual</v>
      </c>
      <c r="X490" t="str">
        <v>Groove Width Micrometer</v>
      </c>
      <c r="Y490" t="str">
        <v>GTIC-00XX Test Indicator</v>
      </c>
      <c r="Z490" t="str">
        <v>Indicator / Drop</v>
      </c>
      <c r="AA490" t="str">
        <v>Inspection Fixture · Go</v>
      </c>
      <c r="AB490" t="str">
        <v>Inspection Fixture · NoGo</v>
      </c>
      <c r="AC490" t="str">
        <v>Micrometer · Anvil GMAN-XXXX</v>
      </c>
      <c r="AD490" t="str">
        <v>Micrometer · Blade</v>
      </c>
      <c r="AE490" t="str">
        <v>Micrometer · Disc</v>
      </c>
      <c r="AF490" t="str">
        <v>Micrometer · Outside</v>
      </c>
      <c r="AG490" t="str">
        <v>Micrometer · Pitch</v>
      </c>
      <c r="AH490" t="str">
        <v>Micrometer · Point</v>
      </c>
      <c r="AI490" t="str">
        <v>Micrometer · Spline</v>
      </c>
      <c r="AJ490" t="str">
        <v xml:space="preserve">Micrometer · Spline / Calc. </v>
      </c>
      <c r="AK490" t="str">
        <v>not sure</v>
      </c>
      <c r="AL490" t="str">
        <v>Ring/Internal (IDT)</v>
      </c>
      <c r="AM490" t="str">
        <v xml:space="preserve">Test Indicator/Concent. Ga. </v>
      </c>
      <c r="AN490" t="str">
        <v>Thread Plug Gauge · Go</v>
      </c>
      <c r="AO490" t="str">
        <v>Thread Plug Gauge · Go/NoGo</v>
      </c>
      <c r="AP490" t="str">
        <v>Thread Plug Gauge · NoGo</v>
      </c>
      <c r="AQ490" t="str">
        <v>Thread Ring Gauge · Go</v>
      </c>
      <c r="AR490" t="str">
        <v>Thread Ring Gauge · Go/NoGo</v>
      </c>
      <c r="AS490" t="str">
        <v>Thread Ring Gauge · NoGo</v>
      </c>
      <c r="AT490" t="str">
        <v>Visual</v>
      </c>
      <c r="AU490" t="str">
        <v>Visual · (Microscope)</v>
      </c>
      <c r="AV490" t="str">
        <v>Visual · 10×</v>
      </c>
      <c r="AW490" t="str">
        <v>Visual · 2.25×</v>
      </c>
      <c r="AX490" t="str">
        <v>Visual · DV</v>
      </c>
      <c r="AY490" t="str">
        <v>Visual GritBlast Comparator</v>
      </c>
    </row>
    <row r="491" spans="3:51">
      <c r="C491" t="str" cm="1">
        <f t="array" ref="C491:AY491">TRANSPOSE(_xlfn._xlws.SORT(_xlfn._xlws.FILTER($A$2:$A$279,ISNUMBER(SEARCH('PartLib Table'!N498,$A$2:$A$279)),"not found")))</f>
        <v>Caliper</v>
      </c>
      <c r="D491" t="str">
        <v>Caliper/Go Gauge</v>
      </c>
      <c r="E491" t="str">
        <v>Caliper/Go Pin</v>
      </c>
      <c r="F491" t="str">
        <v>Caliper/Internal (IDT)</v>
      </c>
      <c r="G491" t="str">
        <v>Comparator / Var.Meas.</v>
      </c>
      <c r="H491" t="str">
        <v>Function Part</v>
      </c>
      <c r="I491" t="str">
        <v>Functional · Gauge</v>
      </c>
      <c r="J491" t="str">
        <v>Gauge · Go</v>
      </c>
      <c r="K491" t="str">
        <v>Gauge · Go/NoGo</v>
      </c>
      <c r="L491" t="str">
        <v>Gauge · NoGo</v>
      </c>
      <c r="M491" t="str">
        <v>Gauge Pins · Go</v>
      </c>
      <c r="N491" t="str">
        <v>Gauge Pins · Go/NoGo</v>
      </c>
      <c r="O491" t="str">
        <v>Gauge Pins · NoGo</v>
      </c>
      <c r="P491" t="str">
        <v>Gauge Pins · Var.Best.Fit.</v>
      </c>
      <c r="Q491" t="str">
        <v>GCMM-000X (CMM) · Pass / Fail</v>
      </c>
      <c r="R491" t="str">
        <v>GCMM-000X (CMM) · Var.Meas.</v>
      </c>
      <c r="S491" t="str">
        <v>GOMS-000X (Sylvac)</v>
      </c>
      <c r="T491" t="str">
        <v>GRAM-00XX (RAM) · Pass / Fail</v>
      </c>
      <c r="U491" t="str">
        <v>GRAM-00XX (RAM) · Program</v>
      </c>
      <c r="V491" t="str">
        <v>GRAM-00XX (RAM) · Var.Meas.</v>
      </c>
      <c r="W491" t="str">
        <v>GRAM-00XX (RAM) · Visual</v>
      </c>
      <c r="X491" t="str">
        <v>Groove Width Micrometer</v>
      </c>
      <c r="Y491" t="str">
        <v>GTIC-00XX Test Indicator</v>
      </c>
      <c r="Z491" t="str">
        <v>Indicator / Drop</v>
      </c>
      <c r="AA491" t="str">
        <v>Inspection Fixture · Go</v>
      </c>
      <c r="AB491" t="str">
        <v>Inspection Fixture · NoGo</v>
      </c>
      <c r="AC491" t="str">
        <v>Micrometer · Anvil GMAN-XXXX</v>
      </c>
      <c r="AD491" t="str">
        <v>Micrometer · Blade</v>
      </c>
      <c r="AE491" t="str">
        <v>Micrometer · Disc</v>
      </c>
      <c r="AF491" t="str">
        <v>Micrometer · Outside</v>
      </c>
      <c r="AG491" t="str">
        <v>Micrometer · Pitch</v>
      </c>
      <c r="AH491" t="str">
        <v>Micrometer · Point</v>
      </c>
      <c r="AI491" t="str">
        <v>Micrometer · Spline</v>
      </c>
      <c r="AJ491" t="str">
        <v xml:space="preserve">Micrometer · Spline / Calc. </v>
      </c>
      <c r="AK491" t="str">
        <v>not sure</v>
      </c>
      <c r="AL491" t="str">
        <v>Ring/Internal (IDT)</v>
      </c>
      <c r="AM491" t="str">
        <v xml:space="preserve">Test Indicator/Concent. Ga. </v>
      </c>
      <c r="AN491" t="str">
        <v>Thread Plug Gauge · Go</v>
      </c>
      <c r="AO491" t="str">
        <v>Thread Plug Gauge · Go/NoGo</v>
      </c>
      <c r="AP491" t="str">
        <v>Thread Plug Gauge · NoGo</v>
      </c>
      <c r="AQ491" t="str">
        <v>Thread Ring Gauge · Go</v>
      </c>
      <c r="AR491" t="str">
        <v>Thread Ring Gauge · Go/NoGo</v>
      </c>
      <c r="AS491" t="str">
        <v>Thread Ring Gauge · NoGo</v>
      </c>
      <c r="AT491" t="str">
        <v>Visual</v>
      </c>
      <c r="AU491" t="str">
        <v>Visual · (Microscope)</v>
      </c>
      <c r="AV491" t="str">
        <v>Visual · 10×</v>
      </c>
      <c r="AW491" t="str">
        <v>Visual · 2.25×</v>
      </c>
      <c r="AX491" t="str">
        <v>Visual · DV</v>
      </c>
      <c r="AY491" t="str">
        <v>Visual GritBlast Comparator</v>
      </c>
    </row>
    <row r="492" spans="3:51">
      <c r="C492" t="str" cm="1">
        <f t="array" ref="C492:AY492">TRANSPOSE(_xlfn._xlws.SORT(_xlfn._xlws.FILTER($A$2:$A$279,ISNUMBER(SEARCH('PartLib Table'!N499,$A$2:$A$279)),"not found")))</f>
        <v>Caliper</v>
      </c>
      <c r="D492" t="str">
        <v>Caliper/Go Gauge</v>
      </c>
      <c r="E492" t="str">
        <v>Caliper/Go Pin</v>
      </c>
      <c r="F492" t="str">
        <v>Caliper/Internal (IDT)</v>
      </c>
      <c r="G492" t="str">
        <v>Comparator / Var.Meas.</v>
      </c>
      <c r="H492" t="str">
        <v>Function Part</v>
      </c>
      <c r="I492" t="str">
        <v>Functional · Gauge</v>
      </c>
      <c r="J492" t="str">
        <v>Gauge · Go</v>
      </c>
      <c r="K492" t="str">
        <v>Gauge · Go/NoGo</v>
      </c>
      <c r="L492" t="str">
        <v>Gauge · NoGo</v>
      </c>
      <c r="M492" t="str">
        <v>Gauge Pins · Go</v>
      </c>
      <c r="N492" t="str">
        <v>Gauge Pins · Go/NoGo</v>
      </c>
      <c r="O492" t="str">
        <v>Gauge Pins · NoGo</v>
      </c>
      <c r="P492" t="str">
        <v>Gauge Pins · Var.Best.Fit.</v>
      </c>
      <c r="Q492" t="str">
        <v>GCMM-000X (CMM) · Pass / Fail</v>
      </c>
      <c r="R492" t="str">
        <v>GCMM-000X (CMM) · Var.Meas.</v>
      </c>
      <c r="S492" t="str">
        <v>GOMS-000X (Sylvac)</v>
      </c>
      <c r="T492" t="str">
        <v>GRAM-00XX (RAM) · Pass / Fail</v>
      </c>
      <c r="U492" t="str">
        <v>GRAM-00XX (RAM) · Program</v>
      </c>
      <c r="V492" t="str">
        <v>GRAM-00XX (RAM) · Var.Meas.</v>
      </c>
      <c r="W492" t="str">
        <v>GRAM-00XX (RAM) · Visual</v>
      </c>
      <c r="X492" t="str">
        <v>Groove Width Micrometer</v>
      </c>
      <c r="Y492" t="str">
        <v>GTIC-00XX Test Indicator</v>
      </c>
      <c r="Z492" t="str">
        <v>Indicator / Drop</v>
      </c>
      <c r="AA492" t="str">
        <v>Inspection Fixture · Go</v>
      </c>
      <c r="AB492" t="str">
        <v>Inspection Fixture · NoGo</v>
      </c>
      <c r="AC492" t="str">
        <v>Micrometer · Anvil GMAN-XXXX</v>
      </c>
      <c r="AD492" t="str">
        <v>Micrometer · Blade</v>
      </c>
      <c r="AE492" t="str">
        <v>Micrometer · Disc</v>
      </c>
      <c r="AF492" t="str">
        <v>Micrometer · Outside</v>
      </c>
      <c r="AG492" t="str">
        <v>Micrometer · Pitch</v>
      </c>
      <c r="AH492" t="str">
        <v>Micrometer · Point</v>
      </c>
      <c r="AI492" t="str">
        <v>Micrometer · Spline</v>
      </c>
      <c r="AJ492" t="str">
        <v xml:space="preserve">Micrometer · Spline / Calc. </v>
      </c>
      <c r="AK492" t="str">
        <v>not sure</v>
      </c>
      <c r="AL492" t="str">
        <v>Ring/Internal (IDT)</v>
      </c>
      <c r="AM492" t="str">
        <v xml:space="preserve">Test Indicator/Concent. Ga. </v>
      </c>
      <c r="AN492" t="str">
        <v>Thread Plug Gauge · Go</v>
      </c>
      <c r="AO492" t="str">
        <v>Thread Plug Gauge · Go/NoGo</v>
      </c>
      <c r="AP492" t="str">
        <v>Thread Plug Gauge · NoGo</v>
      </c>
      <c r="AQ492" t="str">
        <v>Thread Ring Gauge · Go</v>
      </c>
      <c r="AR492" t="str">
        <v>Thread Ring Gauge · Go/NoGo</v>
      </c>
      <c r="AS492" t="str">
        <v>Thread Ring Gauge · NoGo</v>
      </c>
      <c r="AT492" t="str">
        <v>Visual</v>
      </c>
      <c r="AU492" t="str">
        <v>Visual · (Microscope)</v>
      </c>
      <c r="AV492" t="str">
        <v>Visual · 10×</v>
      </c>
      <c r="AW492" t="str">
        <v>Visual · 2.25×</v>
      </c>
      <c r="AX492" t="str">
        <v>Visual · DV</v>
      </c>
      <c r="AY492" t="str">
        <v>Visual GritBlast Comparator</v>
      </c>
    </row>
    <row r="493" spans="3:51">
      <c r="C493" t="str" cm="1">
        <f t="array" ref="C493:AY493">TRANSPOSE(_xlfn._xlws.SORT(_xlfn._xlws.FILTER($A$2:$A$279,ISNUMBER(SEARCH('PartLib Table'!N500,$A$2:$A$279)),"not found")))</f>
        <v>Caliper</v>
      </c>
      <c r="D493" t="str">
        <v>Caliper/Go Gauge</v>
      </c>
      <c r="E493" t="str">
        <v>Caliper/Go Pin</v>
      </c>
      <c r="F493" t="str">
        <v>Caliper/Internal (IDT)</v>
      </c>
      <c r="G493" t="str">
        <v>Comparator / Var.Meas.</v>
      </c>
      <c r="H493" t="str">
        <v>Function Part</v>
      </c>
      <c r="I493" t="str">
        <v>Functional · Gauge</v>
      </c>
      <c r="J493" t="str">
        <v>Gauge · Go</v>
      </c>
      <c r="K493" t="str">
        <v>Gauge · Go/NoGo</v>
      </c>
      <c r="L493" t="str">
        <v>Gauge · NoGo</v>
      </c>
      <c r="M493" t="str">
        <v>Gauge Pins · Go</v>
      </c>
      <c r="N493" t="str">
        <v>Gauge Pins · Go/NoGo</v>
      </c>
      <c r="O493" t="str">
        <v>Gauge Pins · NoGo</v>
      </c>
      <c r="P493" t="str">
        <v>Gauge Pins · Var.Best.Fit.</v>
      </c>
      <c r="Q493" t="str">
        <v>GCMM-000X (CMM) · Pass / Fail</v>
      </c>
      <c r="R493" t="str">
        <v>GCMM-000X (CMM) · Var.Meas.</v>
      </c>
      <c r="S493" t="str">
        <v>GOMS-000X (Sylvac)</v>
      </c>
      <c r="T493" t="str">
        <v>GRAM-00XX (RAM) · Pass / Fail</v>
      </c>
      <c r="U493" t="str">
        <v>GRAM-00XX (RAM) · Program</v>
      </c>
      <c r="V493" t="str">
        <v>GRAM-00XX (RAM) · Var.Meas.</v>
      </c>
      <c r="W493" t="str">
        <v>GRAM-00XX (RAM) · Visual</v>
      </c>
      <c r="X493" t="str">
        <v>Groove Width Micrometer</v>
      </c>
      <c r="Y493" t="str">
        <v>GTIC-00XX Test Indicator</v>
      </c>
      <c r="Z493" t="str">
        <v>Indicator / Drop</v>
      </c>
      <c r="AA493" t="str">
        <v>Inspection Fixture · Go</v>
      </c>
      <c r="AB493" t="str">
        <v>Inspection Fixture · NoGo</v>
      </c>
      <c r="AC493" t="str">
        <v>Micrometer · Anvil GMAN-XXXX</v>
      </c>
      <c r="AD493" t="str">
        <v>Micrometer · Blade</v>
      </c>
      <c r="AE493" t="str">
        <v>Micrometer · Disc</v>
      </c>
      <c r="AF493" t="str">
        <v>Micrometer · Outside</v>
      </c>
      <c r="AG493" t="str">
        <v>Micrometer · Pitch</v>
      </c>
      <c r="AH493" t="str">
        <v>Micrometer · Point</v>
      </c>
      <c r="AI493" t="str">
        <v>Micrometer · Spline</v>
      </c>
      <c r="AJ493" t="str">
        <v xml:space="preserve">Micrometer · Spline / Calc. </v>
      </c>
      <c r="AK493" t="str">
        <v>not sure</v>
      </c>
      <c r="AL493" t="str">
        <v>Ring/Internal (IDT)</v>
      </c>
      <c r="AM493" t="str">
        <v xml:space="preserve">Test Indicator/Concent. Ga. </v>
      </c>
      <c r="AN493" t="str">
        <v>Thread Plug Gauge · Go</v>
      </c>
      <c r="AO493" t="str">
        <v>Thread Plug Gauge · Go/NoGo</v>
      </c>
      <c r="AP493" t="str">
        <v>Thread Plug Gauge · NoGo</v>
      </c>
      <c r="AQ493" t="str">
        <v>Thread Ring Gauge · Go</v>
      </c>
      <c r="AR493" t="str">
        <v>Thread Ring Gauge · Go/NoGo</v>
      </c>
      <c r="AS493" t="str">
        <v>Thread Ring Gauge · NoGo</v>
      </c>
      <c r="AT493" t="str">
        <v>Visual</v>
      </c>
      <c r="AU493" t="str">
        <v>Visual · (Microscope)</v>
      </c>
      <c r="AV493" t="str">
        <v>Visual · 10×</v>
      </c>
      <c r="AW493" t="str">
        <v>Visual · 2.25×</v>
      </c>
      <c r="AX493" t="str">
        <v>Visual · DV</v>
      </c>
      <c r="AY493" t="str">
        <v>Visual GritBlast Comparator</v>
      </c>
    </row>
    <row r="494" spans="3:51">
      <c r="C494" t="str" cm="1">
        <f t="array" ref="C494:AY494">TRANSPOSE(_xlfn._xlws.SORT(_xlfn._xlws.FILTER($A$2:$A$279,ISNUMBER(SEARCH('PartLib Table'!N501,$A$2:$A$279)),"not found")))</f>
        <v>Caliper</v>
      </c>
      <c r="D494" t="str">
        <v>Caliper/Go Gauge</v>
      </c>
      <c r="E494" t="str">
        <v>Caliper/Go Pin</v>
      </c>
      <c r="F494" t="str">
        <v>Caliper/Internal (IDT)</v>
      </c>
      <c r="G494" t="str">
        <v>Comparator / Var.Meas.</v>
      </c>
      <c r="H494" t="str">
        <v>Function Part</v>
      </c>
      <c r="I494" t="str">
        <v>Functional · Gauge</v>
      </c>
      <c r="J494" t="str">
        <v>Gauge · Go</v>
      </c>
      <c r="K494" t="str">
        <v>Gauge · Go/NoGo</v>
      </c>
      <c r="L494" t="str">
        <v>Gauge · NoGo</v>
      </c>
      <c r="M494" t="str">
        <v>Gauge Pins · Go</v>
      </c>
      <c r="N494" t="str">
        <v>Gauge Pins · Go/NoGo</v>
      </c>
      <c r="O494" t="str">
        <v>Gauge Pins · NoGo</v>
      </c>
      <c r="P494" t="str">
        <v>Gauge Pins · Var.Best.Fit.</v>
      </c>
      <c r="Q494" t="str">
        <v>GCMM-000X (CMM) · Pass / Fail</v>
      </c>
      <c r="R494" t="str">
        <v>GCMM-000X (CMM) · Var.Meas.</v>
      </c>
      <c r="S494" t="str">
        <v>GOMS-000X (Sylvac)</v>
      </c>
      <c r="T494" t="str">
        <v>GRAM-00XX (RAM) · Pass / Fail</v>
      </c>
      <c r="U494" t="str">
        <v>GRAM-00XX (RAM) · Program</v>
      </c>
      <c r="V494" t="str">
        <v>GRAM-00XX (RAM) · Var.Meas.</v>
      </c>
      <c r="W494" t="str">
        <v>GRAM-00XX (RAM) · Visual</v>
      </c>
      <c r="X494" t="str">
        <v>Groove Width Micrometer</v>
      </c>
      <c r="Y494" t="str">
        <v>GTIC-00XX Test Indicator</v>
      </c>
      <c r="Z494" t="str">
        <v>Indicator / Drop</v>
      </c>
      <c r="AA494" t="str">
        <v>Inspection Fixture · Go</v>
      </c>
      <c r="AB494" t="str">
        <v>Inspection Fixture · NoGo</v>
      </c>
      <c r="AC494" t="str">
        <v>Micrometer · Anvil GMAN-XXXX</v>
      </c>
      <c r="AD494" t="str">
        <v>Micrometer · Blade</v>
      </c>
      <c r="AE494" t="str">
        <v>Micrometer · Disc</v>
      </c>
      <c r="AF494" t="str">
        <v>Micrometer · Outside</v>
      </c>
      <c r="AG494" t="str">
        <v>Micrometer · Pitch</v>
      </c>
      <c r="AH494" t="str">
        <v>Micrometer · Point</v>
      </c>
      <c r="AI494" t="str">
        <v>Micrometer · Spline</v>
      </c>
      <c r="AJ494" t="str">
        <v xml:space="preserve">Micrometer · Spline / Calc. </v>
      </c>
      <c r="AK494" t="str">
        <v>not sure</v>
      </c>
      <c r="AL494" t="str">
        <v>Ring/Internal (IDT)</v>
      </c>
      <c r="AM494" t="str">
        <v xml:space="preserve">Test Indicator/Concent. Ga. </v>
      </c>
      <c r="AN494" t="str">
        <v>Thread Plug Gauge · Go</v>
      </c>
      <c r="AO494" t="str">
        <v>Thread Plug Gauge · Go/NoGo</v>
      </c>
      <c r="AP494" t="str">
        <v>Thread Plug Gauge · NoGo</v>
      </c>
      <c r="AQ494" t="str">
        <v>Thread Ring Gauge · Go</v>
      </c>
      <c r="AR494" t="str">
        <v>Thread Ring Gauge · Go/NoGo</v>
      </c>
      <c r="AS494" t="str">
        <v>Thread Ring Gauge · NoGo</v>
      </c>
      <c r="AT494" t="str">
        <v>Visual</v>
      </c>
      <c r="AU494" t="str">
        <v>Visual · (Microscope)</v>
      </c>
      <c r="AV494" t="str">
        <v>Visual · 10×</v>
      </c>
      <c r="AW494" t="str">
        <v>Visual · 2.25×</v>
      </c>
      <c r="AX494" t="str">
        <v>Visual · DV</v>
      </c>
      <c r="AY494" t="str">
        <v>Visual GritBlast Comparator</v>
      </c>
    </row>
    <row r="495" spans="3:51">
      <c r="C495" t="str" cm="1">
        <f t="array" ref="C495:AY495">TRANSPOSE(_xlfn._xlws.SORT(_xlfn._xlws.FILTER($A$2:$A$279,ISNUMBER(SEARCH('PartLib Table'!N502,$A$2:$A$279)),"not found")))</f>
        <v>Caliper</v>
      </c>
      <c r="D495" t="str">
        <v>Caliper/Go Gauge</v>
      </c>
      <c r="E495" t="str">
        <v>Caliper/Go Pin</v>
      </c>
      <c r="F495" t="str">
        <v>Caliper/Internal (IDT)</v>
      </c>
      <c r="G495" t="str">
        <v>Comparator / Var.Meas.</v>
      </c>
      <c r="H495" t="str">
        <v>Function Part</v>
      </c>
      <c r="I495" t="str">
        <v>Functional · Gauge</v>
      </c>
      <c r="J495" t="str">
        <v>Gauge · Go</v>
      </c>
      <c r="K495" t="str">
        <v>Gauge · Go/NoGo</v>
      </c>
      <c r="L495" t="str">
        <v>Gauge · NoGo</v>
      </c>
      <c r="M495" t="str">
        <v>Gauge Pins · Go</v>
      </c>
      <c r="N495" t="str">
        <v>Gauge Pins · Go/NoGo</v>
      </c>
      <c r="O495" t="str">
        <v>Gauge Pins · NoGo</v>
      </c>
      <c r="P495" t="str">
        <v>Gauge Pins · Var.Best.Fit.</v>
      </c>
      <c r="Q495" t="str">
        <v>GCMM-000X (CMM) · Pass / Fail</v>
      </c>
      <c r="R495" t="str">
        <v>GCMM-000X (CMM) · Var.Meas.</v>
      </c>
      <c r="S495" t="str">
        <v>GOMS-000X (Sylvac)</v>
      </c>
      <c r="T495" t="str">
        <v>GRAM-00XX (RAM) · Pass / Fail</v>
      </c>
      <c r="U495" t="str">
        <v>GRAM-00XX (RAM) · Program</v>
      </c>
      <c r="V495" t="str">
        <v>GRAM-00XX (RAM) · Var.Meas.</v>
      </c>
      <c r="W495" t="str">
        <v>GRAM-00XX (RAM) · Visual</v>
      </c>
      <c r="X495" t="str">
        <v>Groove Width Micrometer</v>
      </c>
      <c r="Y495" t="str">
        <v>GTIC-00XX Test Indicator</v>
      </c>
      <c r="Z495" t="str">
        <v>Indicator / Drop</v>
      </c>
      <c r="AA495" t="str">
        <v>Inspection Fixture · Go</v>
      </c>
      <c r="AB495" t="str">
        <v>Inspection Fixture · NoGo</v>
      </c>
      <c r="AC495" t="str">
        <v>Micrometer · Anvil GMAN-XXXX</v>
      </c>
      <c r="AD495" t="str">
        <v>Micrometer · Blade</v>
      </c>
      <c r="AE495" t="str">
        <v>Micrometer · Disc</v>
      </c>
      <c r="AF495" t="str">
        <v>Micrometer · Outside</v>
      </c>
      <c r="AG495" t="str">
        <v>Micrometer · Pitch</v>
      </c>
      <c r="AH495" t="str">
        <v>Micrometer · Point</v>
      </c>
      <c r="AI495" t="str">
        <v>Micrometer · Spline</v>
      </c>
      <c r="AJ495" t="str">
        <v xml:space="preserve">Micrometer · Spline / Calc. </v>
      </c>
      <c r="AK495" t="str">
        <v>not sure</v>
      </c>
      <c r="AL495" t="str">
        <v>Ring/Internal (IDT)</v>
      </c>
      <c r="AM495" t="str">
        <v xml:space="preserve">Test Indicator/Concent. Ga. </v>
      </c>
      <c r="AN495" t="str">
        <v>Thread Plug Gauge · Go</v>
      </c>
      <c r="AO495" t="str">
        <v>Thread Plug Gauge · Go/NoGo</v>
      </c>
      <c r="AP495" t="str">
        <v>Thread Plug Gauge · NoGo</v>
      </c>
      <c r="AQ495" t="str">
        <v>Thread Ring Gauge · Go</v>
      </c>
      <c r="AR495" t="str">
        <v>Thread Ring Gauge · Go/NoGo</v>
      </c>
      <c r="AS495" t="str">
        <v>Thread Ring Gauge · NoGo</v>
      </c>
      <c r="AT495" t="str">
        <v>Visual</v>
      </c>
      <c r="AU495" t="str">
        <v>Visual · (Microscope)</v>
      </c>
      <c r="AV495" t="str">
        <v>Visual · 10×</v>
      </c>
      <c r="AW495" t="str">
        <v>Visual · 2.25×</v>
      </c>
      <c r="AX495" t="str">
        <v>Visual · DV</v>
      </c>
      <c r="AY495" t="str">
        <v>Visual GritBlast Comparator</v>
      </c>
    </row>
    <row r="496" spans="3:51">
      <c r="C496" t="str" cm="1">
        <f t="array" ref="C496:AY496">TRANSPOSE(_xlfn._xlws.SORT(_xlfn._xlws.FILTER($A$2:$A$279,ISNUMBER(SEARCH('PartLib Table'!N503,$A$2:$A$279)),"not found")))</f>
        <v>Caliper</v>
      </c>
      <c r="D496" t="str">
        <v>Caliper/Go Gauge</v>
      </c>
      <c r="E496" t="str">
        <v>Caliper/Go Pin</v>
      </c>
      <c r="F496" t="str">
        <v>Caliper/Internal (IDT)</v>
      </c>
      <c r="G496" t="str">
        <v>Comparator / Var.Meas.</v>
      </c>
      <c r="H496" t="str">
        <v>Function Part</v>
      </c>
      <c r="I496" t="str">
        <v>Functional · Gauge</v>
      </c>
      <c r="J496" t="str">
        <v>Gauge · Go</v>
      </c>
      <c r="K496" t="str">
        <v>Gauge · Go/NoGo</v>
      </c>
      <c r="L496" t="str">
        <v>Gauge · NoGo</v>
      </c>
      <c r="M496" t="str">
        <v>Gauge Pins · Go</v>
      </c>
      <c r="N496" t="str">
        <v>Gauge Pins · Go/NoGo</v>
      </c>
      <c r="O496" t="str">
        <v>Gauge Pins · NoGo</v>
      </c>
      <c r="P496" t="str">
        <v>Gauge Pins · Var.Best.Fit.</v>
      </c>
      <c r="Q496" t="str">
        <v>GCMM-000X (CMM) · Pass / Fail</v>
      </c>
      <c r="R496" t="str">
        <v>GCMM-000X (CMM) · Var.Meas.</v>
      </c>
      <c r="S496" t="str">
        <v>GOMS-000X (Sylvac)</v>
      </c>
      <c r="T496" t="str">
        <v>GRAM-00XX (RAM) · Pass / Fail</v>
      </c>
      <c r="U496" t="str">
        <v>GRAM-00XX (RAM) · Program</v>
      </c>
      <c r="V496" t="str">
        <v>GRAM-00XX (RAM) · Var.Meas.</v>
      </c>
      <c r="W496" t="str">
        <v>GRAM-00XX (RAM) · Visual</v>
      </c>
      <c r="X496" t="str">
        <v>Groove Width Micrometer</v>
      </c>
      <c r="Y496" t="str">
        <v>GTIC-00XX Test Indicator</v>
      </c>
      <c r="Z496" t="str">
        <v>Indicator / Drop</v>
      </c>
      <c r="AA496" t="str">
        <v>Inspection Fixture · Go</v>
      </c>
      <c r="AB496" t="str">
        <v>Inspection Fixture · NoGo</v>
      </c>
      <c r="AC496" t="str">
        <v>Micrometer · Anvil GMAN-XXXX</v>
      </c>
      <c r="AD496" t="str">
        <v>Micrometer · Blade</v>
      </c>
      <c r="AE496" t="str">
        <v>Micrometer · Disc</v>
      </c>
      <c r="AF496" t="str">
        <v>Micrometer · Outside</v>
      </c>
      <c r="AG496" t="str">
        <v>Micrometer · Pitch</v>
      </c>
      <c r="AH496" t="str">
        <v>Micrometer · Point</v>
      </c>
      <c r="AI496" t="str">
        <v>Micrometer · Spline</v>
      </c>
      <c r="AJ496" t="str">
        <v xml:space="preserve">Micrometer · Spline / Calc. </v>
      </c>
      <c r="AK496" t="str">
        <v>not sure</v>
      </c>
      <c r="AL496" t="str">
        <v>Ring/Internal (IDT)</v>
      </c>
      <c r="AM496" t="str">
        <v xml:space="preserve">Test Indicator/Concent. Ga. </v>
      </c>
      <c r="AN496" t="str">
        <v>Thread Plug Gauge · Go</v>
      </c>
      <c r="AO496" t="str">
        <v>Thread Plug Gauge · Go/NoGo</v>
      </c>
      <c r="AP496" t="str">
        <v>Thread Plug Gauge · NoGo</v>
      </c>
      <c r="AQ496" t="str">
        <v>Thread Ring Gauge · Go</v>
      </c>
      <c r="AR496" t="str">
        <v>Thread Ring Gauge · Go/NoGo</v>
      </c>
      <c r="AS496" t="str">
        <v>Thread Ring Gauge · NoGo</v>
      </c>
      <c r="AT496" t="str">
        <v>Visual</v>
      </c>
      <c r="AU496" t="str">
        <v>Visual · (Microscope)</v>
      </c>
      <c r="AV496" t="str">
        <v>Visual · 10×</v>
      </c>
      <c r="AW496" t="str">
        <v>Visual · 2.25×</v>
      </c>
      <c r="AX496" t="str">
        <v>Visual · DV</v>
      </c>
      <c r="AY496" t="str">
        <v>Visual GritBlast Comparator</v>
      </c>
    </row>
    <row r="497" spans="3:51">
      <c r="C497" t="str" cm="1">
        <f t="array" ref="C497:AY497">TRANSPOSE(_xlfn._xlws.SORT(_xlfn._xlws.FILTER($A$2:$A$279,ISNUMBER(SEARCH('PartLib Table'!N504,$A$2:$A$279)),"not found")))</f>
        <v>Caliper</v>
      </c>
      <c r="D497" t="str">
        <v>Caliper/Go Gauge</v>
      </c>
      <c r="E497" t="str">
        <v>Caliper/Go Pin</v>
      </c>
      <c r="F497" t="str">
        <v>Caliper/Internal (IDT)</v>
      </c>
      <c r="G497" t="str">
        <v>Comparator / Var.Meas.</v>
      </c>
      <c r="H497" t="str">
        <v>Function Part</v>
      </c>
      <c r="I497" t="str">
        <v>Functional · Gauge</v>
      </c>
      <c r="J497" t="str">
        <v>Gauge · Go</v>
      </c>
      <c r="K497" t="str">
        <v>Gauge · Go/NoGo</v>
      </c>
      <c r="L497" t="str">
        <v>Gauge · NoGo</v>
      </c>
      <c r="M497" t="str">
        <v>Gauge Pins · Go</v>
      </c>
      <c r="N497" t="str">
        <v>Gauge Pins · Go/NoGo</v>
      </c>
      <c r="O497" t="str">
        <v>Gauge Pins · NoGo</v>
      </c>
      <c r="P497" t="str">
        <v>Gauge Pins · Var.Best.Fit.</v>
      </c>
      <c r="Q497" t="str">
        <v>GCMM-000X (CMM) · Pass / Fail</v>
      </c>
      <c r="R497" t="str">
        <v>GCMM-000X (CMM) · Var.Meas.</v>
      </c>
      <c r="S497" t="str">
        <v>GOMS-000X (Sylvac)</v>
      </c>
      <c r="T497" t="str">
        <v>GRAM-00XX (RAM) · Pass / Fail</v>
      </c>
      <c r="U497" t="str">
        <v>GRAM-00XX (RAM) · Program</v>
      </c>
      <c r="V497" t="str">
        <v>GRAM-00XX (RAM) · Var.Meas.</v>
      </c>
      <c r="W497" t="str">
        <v>GRAM-00XX (RAM) · Visual</v>
      </c>
      <c r="X497" t="str">
        <v>Groove Width Micrometer</v>
      </c>
      <c r="Y497" t="str">
        <v>GTIC-00XX Test Indicator</v>
      </c>
      <c r="Z497" t="str">
        <v>Indicator / Drop</v>
      </c>
      <c r="AA497" t="str">
        <v>Inspection Fixture · Go</v>
      </c>
      <c r="AB497" t="str">
        <v>Inspection Fixture · NoGo</v>
      </c>
      <c r="AC497" t="str">
        <v>Micrometer · Anvil GMAN-XXXX</v>
      </c>
      <c r="AD497" t="str">
        <v>Micrometer · Blade</v>
      </c>
      <c r="AE497" t="str">
        <v>Micrometer · Disc</v>
      </c>
      <c r="AF497" t="str">
        <v>Micrometer · Outside</v>
      </c>
      <c r="AG497" t="str">
        <v>Micrometer · Pitch</v>
      </c>
      <c r="AH497" t="str">
        <v>Micrometer · Point</v>
      </c>
      <c r="AI497" t="str">
        <v>Micrometer · Spline</v>
      </c>
      <c r="AJ497" t="str">
        <v xml:space="preserve">Micrometer · Spline / Calc. </v>
      </c>
      <c r="AK497" t="str">
        <v>not sure</v>
      </c>
      <c r="AL497" t="str">
        <v>Ring/Internal (IDT)</v>
      </c>
      <c r="AM497" t="str">
        <v xml:space="preserve">Test Indicator/Concent. Ga. </v>
      </c>
      <c r="AN497" t="str">
        <v>Thread Plug Gauge · Go</v>
      </c>
      <c r="AO497" t="str">
        <v>Thread Plug Gauge · Go/NoGo</v>
      </c>
      <c r="AP497" t="str">
        <v>Thread Plug Gauge · NoGo</v>
      </c>
      <c r="AQ497" t="str">
        <v>Thread Ring Gauge · Go</v>
      </c>
      <c r="AR497" t="str">
        <v>Thread Ring Gauge · Go/NoGo</v>
      </c>
      <c r="AS497" t="str">
        <v>Thread Ring Gauge · NoGo</v>
      </c>
      <c r="AT497" t="str">
        <v>Visual</v>
      </c>
      <c r="AU497" t="str">
        <v>Visual · (Microscope)</v>
      </c>
      <c r="AV497" t="str">
        <v>Visual · 10×</v>
      </c>
      <c r="AW497" t="str">
        <v>Visual · 2.25×</v>
      </c>
      <c r="AX497" t="str">
        <v>Visual · DV</v>
      </c>
      <c r="AY497" t="str">
        <v>Visual GritBlast Comparator</v>
      </c>
    </row>
    <row r="498" spans="3:51">
      <c r="C498" t="str" cm="1">
        <f t="array" ref="C498:AY498">TRANSPOSE(_xlfn._xlws.SORT(_xlfn._xlws.FILTER($A$2:$A$279,ISNUMBER(SEARCH('PartLib Table'!N505,$A$2:$A$279)),"not found")))</f>
        <v>Caliper</v>
      </c>
      <c r="D498" t="str">
        <v>Caliper/Go Gauge</v>
      </c>
      <c r="E498" t="str">
        <v>Caliper/Go Pin</v>
      </c>
      <c r="F498" t="str">
        <v>Caliper/Internal (IDT)</v>
      </c>
      <c r="G498" t="str">
        <v>Comparator / Var.Meas.</v>
      </c>
      <c r="H498" t="str">
        <v>Function Part</v>
      </c>
      <c r="I498" t="str">
        <v>Functional · Gauge</v>
      </c>
      <c r="J498" t="str">
        <v>Gauge · Go</v>
      </c>
      <c r="K498" t="str">
        <v>Gauge · Go/NoGo</v>
      </c>
      <c r="L498" t="str">
        <v>Gauge · NoGo</v>
      </c>
      <c r="M498" t="str">
        <v>Gauge Pins · Go</v>
      </c>
      <c r="N498" t="str">
        <v>Gauge Pins · Go/NoGo</v>
      </c>
      <c r="O498" t="str">
        <v>Gauge Pins · NoGo</v>
      </c>
      <c r="P498" t="str">
        <v>Gauge Pins · Var.Best.Fit.</v>
      </c>
      <c r="Q498" t="str">
        <v>GCMM-000X (CMM) · Pass / Fail</v>
      </c>
      <c r="R498" t="str">
        <v>GCMM-000X (CMM) · Var.Meas.</v>
      </c>
      <c r="S498" t="str">
        <v>GOMS-000X (Sylvac)</v>
      </c>
      <c r="T498" t="str">
        <v>GRAM-00XX (RAM) · Pass / Fail</v>
      </c>
      <c r="U498" t="str">
        <v>GRAM-00XX (RAM) · Program</v>
      </c>
      <c r="V498" t="str">
        <v>GRAM-00XX (RAM) · Var.Meas.</v>
      </c>
      <c r="W498" t="str">
        <v>GRAM-00XX (RAM) · Visual</v>
      </c>
      <c r="X498" t="str">
        <v>Groove Width Micrometer</v>
      </c>
      <c r="Y498" t="str">
        <v>GTIC-00XX Test Indicator</v>
      </c>
      <c r="Z498" t="str">
        <v>Indicator / Drop</v>
      </c>
      <c r="AA498" t="str">
        <v>Inspection Fixture · Go</v>
      </c>
      <c r="AB498" t="str">
        <v>Inspection Fixture · NoGo</v>
      </c>
      <c r="AC498" t="str">
        <v>Micrometer · Anvil GMAN-XXXX</v>
      </c>
      <c r="AD498" t="str">
        <v>Micrometer · Blade</v>
      </c>
      <c r="AE498" t="str">
        <v>Micrometer · Disc</v>
      </c>
      <c r="AF498" t="str">
        <v>Micrometer · Outside</v>
      </c>
      <c r="AG498" t="str">
        <v>Micrometer · Pitch</v>
      </c>
      <c r="AH498" t="str">
        <v>Micrometer · Point</v>
      </c>
      <c r="AI498" t="str">
        <v>Micrometer · Spline</v>
      </c>
      <c r="AJ498" t="str">
        <v xml:space="preserve">Micrometer · Spline / Calc. </v>
      </c>
      <c r="AK498" t="str">
        <v>not sure</v>
      </c>
      <c r="AL498" t="str">
        <v>Ring/Internal (IDT)</v>
      </c>
      <c r="AM498" t="str">
        <v xml:space="preserve">Test Indicator/Concent. Ga. </v>
      </c>
      <c r="AN498" t="str">
        <v>Thread Plug Gauge · Go</v>
      </c>
      <c r="AO498" t="str">
        <v>Thread Plug Gauge · Go/NoGo</v>
      </c>
      <c r="AP498" t="str">
        <v>Thread Plug Gauge · NoGo</v>
      </c>
      <c r="AQ498" t="str">
        <v>Thread Ring Gauge · Go</v>
      </c>
      <c r="AR498" t="str">
        <v>Thread Ring Gauge · Go/NoGo</v>
      </c>
      <c r="AS498" t="str">
        <v>Thread Ring Gauge · NoGo</v>
      </c>
      <c r="AT498" t="str">
        <v>Visual</v>
      </c>
      <c r="AU498" t="str">
        <v>Visual · (Microscope)</v>
      </c>
      <c r="AV498" t="str">
        <v>Visual · 10×</v>
      </c>
      <c r="AW498" t="str">
        <v>Visual · 2.25×</v>
      </c>
      <c r="AX498" t="str">
        <v>Visual · DV</v>
      </c>
      <c r="AY498" t="str">
        <v>Visual GritBlast Comparator</v>
      </c>
    </row>
    <row r="499" spans="3:51">
      <c r="C499" t="str" cm="1">
        <f t="array" ref="C499:AY499">TRANSPOSE(_xlfn._xlws.SORT(_xlfn._xlws.FILTER($A$2:$A$279,ISNUMBER(SEARCH('PartLib Table'!N506,$A$2:$A$279)),"not found")))</f>
        <v>Caliper</v>
      </c>
      <c r="D499" t="str">
        <v>Caliper/Go Gauge</v>
      </c>
      <c r="E499" t="str">
        <v>Caliper/Go Pin</v>
      </c>
      <c r="F499" t="str">
        <v>Caliper/Internal (IDT)</v>
      </c>
      <c r="G499" t="str">
        <v>Comparator / Var.Meas.</v>
      </c>
      <c r="H499" t="str">
        <v>Function Part</v>
      </c>
      <c r="I499" t="str">
        <v>Functional · Gauge</v>
      </c>
      <c r="J499" t="str">
        <v>Gauge · Go</v>
      </c>
      <c r="K499" t="str">
        <v>Gauge · Go/NoGo</v>
      </c>
      <c r="L499" t="str">
        <v>Gauge · NoGo</v>
      </c>
      <c r="M499" t="str">
        <v>Gauge Pins · Go</v>
      </c>
      <c r="N499" t="str">
        <v>Gauge Pins · Go/NoGo</v>
      </c>
      <c r="O499" t="str">
        <v>Gauge Pins · NoGo</v>
      </c>
      <c r="P499" t="str">
        <v>Gauge Pins · Var.Best.Fit.</v>
      </c>
      <c r="Q499" t="str">
        <v>GCMM-000X (CMM) · Pass / Fail</v>
      </c>
      <c r="R499" t="str">
        <v>GCMM-000X (CMM) · Var.Meas.</v>
      </c>
      <c r="S499" t="str">
        <v>GOMS-000X (Sylvac)</v>
      </c>
      <c r="T499" t="str">
        <v>GRAM-00XX (RAM) · Pass / Fail</v>
      </c>
      <c r="U499" t="str">
        <v>GRAM-00XX (RAM) · Program</v>
      </c>
      <c r="V499" t="str">
        <v>GRAM-00XX (RAM) · Var.Meas.</v>
      </c>
      <c r="W499" t="str">
        <v>GRAM-00XX (RAM) · Visual</v>
      </c>
      <c r="X499" t="str">
        <v>Groove Width Micrometer</v>
      </c>
      <c r="Y499" t="str">
        <v>GTIC-00XX Test Indicator</v>
      </c>
      <c r="Z499" t="str">
        <v>Indicator / Drop</v>
      </c>
      <c r="AA499" t="str">
        <v>Inspection Fixture · Go</v>
      </c>
      <c r="AB499" t="str">
        <v>Inspection Fixture · NoGo</v>
      </c>
      <c r="AC499" t="str">
        <v>Micrometer · Anvil GMAN-XXXX</v>
      </c>
      <c r="AD499" t="str">
        <v>Micrometer · Blade</v>
      </c>
      <c r="AE499" t="str">
        <v>Micrometer · Disc</v>
      </c>
      <c r="AF499" t="str">
        <v>Micrometer · Outside</v>
      </c>
      <c r="AG499" t="str">
        <v>Micrometer · Pitch</v>
      </c>
      <c r="AH499" t="str">
        <v>Micrometer · Point</v>
      </c>
      <c r="AI499" t="str">
        <v>Micrometer · Spline</v>
      </c>
      <c r="AJ499" t="str">
        <v xml:space="preserve">Micrometer · Spline / Calc. </v>
      </c>
      <c r="AK499" t="str">
        <v>not sure</v>
      </c>
      <c r="AL499" t="str">
        <v>Ring/Internal (IDT)</v>
      </c>
      <c r="AM499" t="str">
        <v xml:space="preserve">Test Indicator/Concent. Ga. </v>
      </c>
      <c r="AN499" t="str">
        <v>Thread Plug Gauge · Go</v>
      </c>
      <c r="AO499" t="str">
        <v>Thread Plug Gauge · Go/NoGo</v>
      </c>
      <c r="AP499" t="str">
        <v>Thread Plug Gauge · NoGo</v>
      </c>
      <c r="AQ499" t="str">
        <v>Thread Ring Gauge · Go</v>
      </c>
      <c r="AR499" t="str">
        <v>Thread Ring Gauge · Go/NoGo</v>
      </c>
      <c r="AS499" t="str">
        <v>Thread Ring Gauge · NoGo</v>
      </c>
      <c r="AT499" t="str">
        <v>Visual</v>
      </c>
      <c r="AU499" t="str">
        <v>Visual · (Microscope)</v>
      </c>
      <c r="AV499" t="str">
        <v>Visual · 10×</v>
      </c>
      <c r="AW499" t="str">
        <v>Visual · 2.25×</v>
      </c>
      <c r="AX499" t="str">
        <v>Visual · DV</v>
      </c>
      <c r="AY499" t="str">
        <v>Visual GritBlast Comparator</v>
      </c>
    </row>
    <row r="500" spans="3:51">
      <c r="C500" t="str" cm="1">
        <f t="array" ref="C500:AY500">TRANSPOSE(_xlfn._xlws.SORT(_xlfn._xlws.FILTER($A$2:$A$279,ISNUMBER(SEARCH('PartLib Table'!N507,$A$2:$A$279)),"not found")))</f>
        <v>Caliper</v>
      </c>
      <c r="D500" t="str">
        <v>Caliper/Go Gauge</v>
      </c>
      <c r="E500" t="str">
        <v>Caliper/Go Pin</v>
      </c>
      <c r="F500" t="str">
        <v>Caliper/Internal (IDT)</v>
      </c>
      <c r="G500" t="str">
        <v>Comparator / Var.Meas.</v>
      </c>
      <c r="H500" t="str">
        <v>Function Part</v>
      </c>
      <c r="I500" t="str">
        <v>Functional · Gauge</v>
      </c>
      <c r="J500" t="str">
        <v>Gauge · Go</v>
      </c>
      <c r="K500" t="str">
        <v>Gauge · Go/NoGo</v>
      </c>
      <c r="L500" t="str">
        <v>Gauge · NoGo</v>
      </c>
      <c r="M500" t="str">
        <v>Gauge Pins · Go</v>
      </c>
      <c r="N500" t="str">
        <v>Gauge Pins · Go/NoGo</v>
      </c>
      <c r="O500" t="str">
        <v>Gauge Pins · NoGo</v>
      </c>
      <c r="P500" t="str">
        <v>Gauge Pins · Var.Best.Fit.</v>
      </c>
      <c r="Q500" t="str">
        <v>GCMM-000X (CMM) · Pass / Fail</v>
      </c>
      <c r="R500" t="str">
        <v>GCMM-000X (CMM) · Var.Meas.</v>
      </c>
      <c r="S500" t="str">
        <v>GOMS-000X (Sylvac)</v>
      </c>
      <c r="T500" t="str">
        <v>GRAM-00XX (RAM) · Pass / Fail</v>
      </c>
      <c r="U500" t="str">
        <v>GRAM-00XX (RAM) · Program</v>
      </c>
      <c r="V500" t="str">
        <v>GRAM-00XX (RAM) · Var.Meas.</v>
      </c>
      <c r="W500" t="str">
        <v>GRAM-00XX (RAM) · Visual</v>
      </c>
      <c r="X500" t="str">
        <v>Groove Width Micrometer</v>
      </c>
      <c r="Y500" t="str">
        <v>GTIC-00XX Test Indicator</v>
      </c>
      <c r="Z500" t="str">
        <v>Indicator / Drop</v>
      </c>
      <c r="AA500" t="str">
        <v>Inspection Fixture · Go</v>
      </c>
      <c r="AB500" t="str">
        <v>Inspection Fixture · NoGo</v>
      </c>
      <c r="AC500" t="str">
        <v>Micrometer · Anvil GMAN-XXXX</v>
      </c>
      <c r="AD500" t="str">
        <v>Micrometer · Blade</v>
      </c>
      <c r="AE500" t="str">
        <v>Micrometer · Disc</v>
      </c>
      <c r="AF500" t="str">
        <v>Micrometer · Outside</v>
      </c>
      <c r="AG500" t="str">
        <v>Micrometer · Pitch</v>
      </c>
      <c r="AH500" t="str">
        <v>Micrometer · Point</v>
      </c>
      <c r="AI500" t="str">
        <v>Micrometer · Spline</v>
      </c>
      <c r="AJ500" t="str">
        <v xml:space="preserve">Micrometer · Spline / Calc. </v>
      </c>
      <c r="AK500" t="str">
        <v>not sure</v>
      </c>
      <c r="AL500" t="str">
        <v>Ring/Internal (IDT)</v>
      </c>
      <c r="AM500" t="str">
        <v xml:space="preserve">Test Indicator/Concent. Ga. </v>
      </c>
      <c r="AN500" t="str">
        <v>Thread Plug Gauge · Go</v>
      </c>
      <c r="AO500" t="str">
        <v>Thread Plug Gauge · Go/NoGo</v>
      </c>
      <c r="AP500" t="str">
        <v>Thread Plug Gauge · NoGo</v>
      </c>
      <c r="AQ500" t="str">
        <v>Thread Ring Gauge · Go</v>
      </c>
      <c r="AR500" t="str">
        <v>Thread Ring Gauge · Go/NoGo</v>
      </c>
      <c r="AS500" t="str">
        <v>Thread Ring Gauge · NoGo</v>
      </c>
      <c r="AT500" t="str">
        <v>Visual</v>
      </c>
      <c r="AU500" t="str">
        <v>Visual · (Microscope)</v>
      </c>
      <c r="AV500" t="str">
        <v>Visual · 10×</v>
      </c>
      <c r="AW500" t="str">
        <v>Visual · 2.25×</v>
      </c>
      <c r="AX500" t="str">
        <v>Visual · DV</v>
      </c>
      <c r="AY500" t="str">
        <v>Visual GritBlast Comparator</v>
      </c>
    </row>
    <row r="501" spans="3:51">
      <c r="C501" t="str" cm="1">
        <f t="array" ref="C501:AY501">TRANSPOSE(_xlfn._xlws.SORT(_xlfn._xlws.FILTER($A$2:$A$279,ISNUMBER(SEARCH('PartLib Table'!N508,$A$2:$A$279)),"not found")))</f>
        <v>Caliper</v>
      </c>
      <c r="D501" t="str">
        <v>Caliper/Go Gauge</v>
      </c>
      <c r="E501" t="str">
        <v>Caliper/Go Pin</v>
      </c>
      <c r="F501" t="str">
        <v>Caliper/Internal (IDT)</v>
      </c>
      <c r="G501" t="str">
        <v>Comparator / Var.Meas.</v>
      </c>
      <c r="H501" t="str">
        <v>Function Part</v>
      </c>
      <c r="I501" t="str">
        <v>Functional · Gauge</v>
      </c>
      <c r="J501" t="str">
        <v>Gauge · Go</v>
      </c>
      <c r="K501" t="str">
        <v>Gauge · Go/NoGo</v>
      </c>
      <c r="L501" t="str">
        <v>Gauge · NoGo</v>
      </c>
      <c r="M501" t="str">
        <v>Gauge Pins · Go</v>
      </c>
      <c r="N501" t="str">
        <v>Gauge Pins · Go/NoGo</v>
      </c>
      <c r="O501" t="str">
        <v>Gauge Pins · NoGo</v>
      </c>
      <c r="P501" t="str">
        <v>Gauge Pins · Var.Best.Fit.</v>
      </c>
      <c r="Q501" t="str">
        <v>GCMM-000X (CMM) · Pass / Fail</v>
      </c>
      <c r="R501" t="str">
        <v>GCMM-000X (CMM) · Var.Meas.</v>
      </c>
      <c r="S501" t="str">
        <v>GOMS-000X (Sylvac)</v>
      </c>
      <c r="T501" t="str">
        <v>GRAM-00XX (RAM) · Pass / Fail</v>
      </c>
      <c r="U501" t="str">
        <v>GRAM-00XX (RAM) · Program</v>
      </c>
      <c r="V501" t="str">
        <v>GRAM-00XX (RAM) · Var.Meas.</v>
      </c>
      <c r="W501" t="str">
        <v>GRAM-00XX (RAM) · Visual</v>
      </c>
      <c r="X501" t="str">
        <v>Groove Width Micrometer</v>
      </c>
      <c r="Y501" t="str">
        <v>GTIC-00XX Test Indicator</v>
      </c>
      <c r="Z501" t="str">
        <v>Indicator / Drop</v>
      </c>
      <c r="AA501" t="str">
        <v>Inspection Fixture · Go</v>
      </c>
      <c r="AB501" t="str">
        <v>Inspection Fixture · NoGo</v>
      </c>
      <c r="AC501" t="str">
        <v>Micrometer · Anvil GMAN-XXXX</v>
      </c>
      <c r="AD501" t="str">
        <v>Micrometer · Blade</v>
      </c>
      <c r="AE501" t="str">
        <v>Micrometer · Disc</v>
      </c>
      <c r="AF501" t="str">
        <v>Micrometer · Outside</v>
      </c>
      <c r="AG501" t="str">
        <v>Micrometer · Pitch</v>
      </c>
      <c r="AH501" t="str">
        <v>Micrometer · Point</v>
      </c>
      <c r="AI501" t="str">
        <v>Micrometer · Spline</v>
      </c>
      <c r="AJ501" t="str">
        <v xml:space="preserve">Micrometer · Spline / Calc. </v>
      </c>
      <c r="AK501" t="str">
        <v>not sure</v>
      </c>
      <c r="AL501" t="str">
        <v>Ring/Internal (IDT)</v>
      </c>
      <c r="AM501" t="str">
        <v xml:space="preserve">Test Indicator/Concent. Ga. </v>
      </c>
      <c r="AN501" t="str">
        <v>Thread Plug Gauge · Go</v>
      </c>
      <c r="AO501" t="str">
        <v>Thread Plug Gauge · Go/NoGo</v>
      </c>
      <c r="AP501" t="str">
        <v>Thread Plug Gauge · NoGo</v>
      </c>
      <c r="AQ501" t="str">
        <v>Thread Ring Gauge · Go</v>
      </c>
      <c r="AR501" t="str">
        <v>Thread Ring Gauge · Go/NoGo</v>
      </c>
      <c r="AS501" t="str">
        <v>Thread Ring Gauge · NoGo</v>
      </c>
      <c r="AT501" t="str">
        <v>Visual</v>
      </c>
      <c r="AU501" t="str">
        <v>Visual · (Microscope)</v>
      </c>
      <c r="AV501" t="str">
        <v>Visual · 10×</v>
      </c>
      <c r="AW501" t="str">
        <v>Visual · 2.25×</v>
      </c>
      <c r="AX501" t="str">
        <v>Visual · DV</v>
      </c>
      <c r="AY501" t="str">
        <v>Visual GritBlast Comparator</v>
      </c>
    </row>
    <row r="502" spans="3:51">
      <c r="C502" t="str" cm="1">
        <f t="array" ref="C502:AY502">TRANSPOSE(_xlfn._xlws.SORT(_xlfn._xlws.FILTER($A$2:$A$279,ISNUMBER(SEARCH('PartLib Table'!N509,$A$2:$A$279)),"not found")))</f>
        <v>Caliper</v>
      </c>
      <c r="D502" t="str">
        <v>Caliper/Go Gauge</v>
      </c>
      <c r="E502" t="str">
        <v>Caliper/Go Pin</v>
      </c>
      <c r="F502" t="str">
        <v>Caliper/Internal (IDT)</v>
      </c>
      <c r="G502" t="str">
        <v>Comparator / Var.Meas.</v>
      </c>
      <c r="H502" t="str">
        <v>Function Part</v>
      </c>
      <c r="I502" t="str">
        <v>Functional · Gauge</v>
      </c>
      <c r="J502" t="str">
        <v>Gauge · Go</v>
      </c>
      <c r="K502" t="str">
        <v>Gauge · Go/NoGo</v>
      </c>
      <c r="L502" t="str">
        <v>Gauge · NoGo</v>
      </c>
      <c r="M502" t="str">
        <v>Gauge Pins · Go</v>
      </c>
      <c r="N502" t="str">
        <v>Gauge Pins · Go/NoGo</v>
      </c>
      <c r="O502" t="str">
        <v>Gauge Pins · NoGo</v>
      </c>
      <c r="P502" t="str">
        <v>Gauge Pins · Var.Best.Fit.</v>
      </c>
      <c r="Q502" t="str">
        <v>GCMM-000X (CMM) · Pass / Fail</v>
      </c>
      <c r="R502" t="str">
        <v>GCMM-000X (CMM) · Var.Meas.</v>
      </c>
      <c r="S502" t="str">
        <v>GOMS-000X (Sylvac)</v>
      </c>
      <c r="T502" t="str">
        <v>GRAM-00XX (RAM) · Pass / Fail</v>
      </c>
      <c r="U502" t="str">
        <v>GRAM-00XX (RAM) · Program</v>
      </c>
      <c r="V502" t="str">
        <v>GRAM-00XX (RAM) · Var.Meas.</v>
      </c>
      <c r="W502" t="str">
        <v>GRAM-00XX (RAM) · Visual</v>
      </c>
      <c r="X502" t="str">
        <v>Groove Width Micrometer</v>
      </c>
      <c r="Y502" t="str">
        <v>GTIC-00XX Test Indicator</v>
      </c>
      <c r="Z502" t="str">
        <v>Indicator / Drop</v>
      </c>
      <c r="AA502" t="str">
        <v>Inspection Fixture · Go</v>
      </c>
      <c r="AB502" t="str">
        <v>Inspection Fixture · NoGo</v>
      </c>
      <c r="AC502" t="str">
        <v>Micrometer · Anvil GMAN-XXXX</v>
      </c>
      <c r="AD502" t="str">
        <v>Micrometer · Blade</v>
      </c>
      <c r="AE502" t="str">
        <v>Micrometer · Disc</v>
      </c>
      <c r="AF502" t="str">
        <v>Micrometer · Outside</v>
      </c>
      <c r="AG502" t="str">
        <v>Micrometer · Pitch</v>
      </c>
      <c r="AH502" t="str">
        <v>Micrometer · Point</v>
      </c>
      <c r="AI502" t="str">
        <v>Micrometer · Spline</v>
      </c>
      <c r="AJ502" t="str">
        <v xml:space="preserve">Micrometer · Spline / Calc. </v>
      </c>
      <c r="AK502" t="str">
        <v>not sure</v>
      </c>
      <c r="AL502" t="str">
        <v>Ring/Internal (IDT)</v>
      </c>
      <c r="AM502" t="str">
        <v xml:space="preserve">Test Indicator/Concent. Ga. </v>
      </c>
      <c r="AN502" t="str">
        <v>Thread Plug Gauge · Go</v>
      </c>
      <c r="AO502" t="str">
        <v>Thread Plug Gauge · Go/NoGo</v>
      </c>
      <c r="AP502" t="str">
        <v>Thread Plug Gauge · NoGo</v>
      </c>
      <c r="AQ502" t="str">
        <v>Thread Ring Gauge · Go</v>
      </c>
      <c r="AR502" t="str">
        <v>Thread Ring Gauge · Go/NoGo</v>
      </c>
      <c r="AS502" t="str">
        <v>Thread Ring Gauge · NoGo</v>
      </c>
      <c r="AT502" t="str">
        <v>Visual</v>
      </c>
      <c r="AU502" t="str">
        <v>Visual · (Microscope)</v>
      </c>
      <c r="AV502" t="str">
        <v>Visual · 10×</v>
      </c>
      <c r="AW502" t="str">
        <v>Visual · 2.25×</v>
      </c>
      <c r="AX502" t="str">
        <v>Visual · DV</v>
      </c>
      <c r="AY502" t="str">
        <v>Visual GritBlast Comparator</v>
      </c>
    </row>
    <row r="503" spans="3:51">
      <c r="C503" t="str" cm="1">
        <f t="array" ref="C503:AY503">TRANSPOSE(_xlfn._xlws.SORT(_xlfn._xlws.FILTER($A$2:$A$279,ISNUMBER(SEARCH('PartLib Table'!N510,$A$2:$A$279)),"not found")))</f>
        <v>Caliper</v>
      </c>
      <c r="D503" t="str">
        <v>Caliper/Go Gauge</v>
      </c>
      <c r="E503" t="str">
        <v>Caliper/Go Pin</v>
      </c>
      <c r="F503" t="str">
        <v>Caliper/Internal (IDT)</v>
      </c>
      <c r="G503" t="str">
        <v>Comparator / Var.Meas.</v>
      </c>
      <c r="H503" t="str">
        <v>Function Part</v>
      </c>
      <c r="I503" t="str">
        <v>Functional · Gauge</v>
      </c>
      <c r="J503" t="str">
        <v>Gauge · Go</v>
      </c>
      <c r="K503" t="str">
        <v>Gauge · Go/NoGo</v>
      </c>
      <c r="L503" t="str">
        <v>Gauge · NoGo</v>
      </c>
      <c r="M503" t="str">
        <v>Gauge Pins · Go</v>
      </c>
      <c r="N503" t="str">
        <v>Gauge Pins · Go/NoGo</v>
      </c>
      <c r="O503" t="str">
        <v>Gauge Pins · NoGo</v>
      </c>
      <c r="P503" t="str">
        <v>Gauge Pins · Var.Best.Fit.</v>
      </c>
      <c r="Q503" t="str">
        <v>GCMM-000X (CMM) · Pass / Fail</v>
      </c>
      <c r="R503" t="str">
        <v>GCMM-000X (CMM) · Var.Meas.</v>
      </c>
      <c r="S503" t="str">
        <v>GOMS-000X (Sylvac)</v>
      </c>
      <c r="T503" t="str">
        <v>GRAM-00XX (RAM) · Pass / Fail</v>
      </c>
      <c r="U503" t="str">
        <v>GRAM-00XX (RAM) · Program</v>
      </c>
      <c r="V503" t="str">
        <v>GRAM-00XX (RAM) · Var.Meas.</v>
      </c>
      <c r="W503" t="str">
        <v>GRAM-00XX (RAM) · Visual</v>
      </c>
      <c r="X503" t="str">
        <v>Groove Width Micrometer</v>
      </c>
      <c r="Y503" t="str">
        <v>GTIC-00XX Test Indicator</v>
      </c>
      <c r="Z503" t="str">
        <v>Indicator / Drop</v>
      </c>
      <c r="AA503" t="str">
        <v>Inspection Fixture · Go</v>
      </c>
      <c r="AB503" t="str">
        <v>Inspection Fixture · NoGo</v>
      </c>
      <c r="AC503" t="str">
        <v>Micrometer · Anvil GMAN-XXXX</v>
      </c>
      <c r="AD503" t="str">
        <v>Micrometer · Blade</v>
      </c>
      <c r="AE503" t="str">
        <v>Micrometer · Disc</v>
      </c>
      <c r="AF503" t="str">
        <v>Micrometer · Outside</v>
      </c>
      <c r="AG503" t="str">
        <v>Micrometer · Pitch</v>
      </c>
      <c r="AH503" t="str">
        <v>Micrometer · Point</v>
      </c>
      <c r="AI503" t="str">
        <v>Micrometer · Spline</v>
      </c>
      <c r="AJ503" t="str">
        <v xml:space="preserve">Micrometer · Spline / Calc. </v>
      </c>
      <c r="AK503" t="str">
        <v>not sure</v>
      </c>
      <c r="AL503" t="str">
        <v>Ring/Internal (IDT)</v>
      </c>
      <c r="AM503" t="str">
        <v xml:space="preserve">Test Indicator/Concent. Ga. </v>
      </c>
      <c r="AN503" t="str">
        <v>Thread Plug Gauge · Go</v>
      </c>
      <c r="AO503" t="str">
        <v>Thread Plug Gauge · Go/NoGo</v>
      </c>
      <c r="AP503" t="str">
        <v>Thread Plug Gauge · NoGo</v>
      </c>
      <c r="AQ503" t="str">
        <v>Thread Ring Gauge · Go</v>
      </c>
      <c r="AR503" t="str">
        <v>Thread Ring Gauge · Go/NoGo</v>
      </c>
      <c r="AS503" t="str">
        <v>Thread Ring Gauge · NoGo</v>
      </c>
      <c r="AT503" t="str">
        <v>Visual</v>
      </c>
      <c r="AU503" t="str">
        <v>Visual · (Microscope)</v>
      </c>
      <c r="AV503" t="str">
        <v>Visual · 10×</v>
      </c>
      <c r="AW503" t="str">
        <v>Visual · 2.25×</v>
      </c>
      <c r="AX503" t="str">
        <v>Visual · DV</v>
      </c>
      <c r="AY503" t="str">
        <v>Visual GritBlast Comparator</v>
      </c>
    </row>
    <row r="504" spans="3:51">
      <c r="C504" t="str" cm="1">
        <f t="array" ref="C504:AY504">TRANSPOSE(_xlfn._xlws.SORT(_xlfn._xlws.FILTER($A$2:$A$279,ISNUMBER(SEARCH('PartLib Table'!N511,$A$2:$A$279)),"not found")))</f>
        <v>Caliper</v>
      </c>
      <c r="D504" t="str">
        <v>Caliper/Go Gauge</v>
      </c>
      <c r="E504" t="str">
        <v>Caliper/Go Pin</v>
      </c>
      <c r="F504" t="str">
        <v>Caliper/Internal (IDT)</v>
      </c>
      <c r="G504" t="str">
        <v>Comparator / Var.Meas.</v>
      </c>
      <c r="H504" t="str">
        <v>Function Part</v>
      </c>
      <c r="I504" t="str">
        <v>Functional · Gauge</v>
      </c>
      <c r="J504" t="str">
        <v>Gauge · Go</v>
      </c>
      <c r="K504" t="str">
        <v>Gauge · Go/NoGo</v>
      </c>
      <c r="L504" t="str">
        <v>Gauge · NoGo</v>
      </c>
      <c r="M504" t="str">
        <v>Gauge Pins · Go</v>
      </c>
      <c r="N504" t="str">
        <v>Gauge Pins · Go/NoGo</v>
      </c>
      <c r="O504" t="str">
        <v>Gauge Pins · NoGo</v>
      </c>
      <c r="P504" t="str">
        <v>Gauge Pins · Var.Best.Fit.</v>
      </c>
      <c r="Q504" t="str">
        <v>GCMM-000X (CMM) · Pass / Fail</v>
      </c>
      <c r="R504" t="str">
        <v>GCMM-000X (CMM) · Var.Meas.</v>
      </c>
      <c r="S504" t="str">
        <v>GOMS-000X (Sylvac)</v>
      </c>
      <c r="T504" t="str">
        <v>GRAM-00XX (RAM) · Pass / Fail</v>
      </c>
      <c r="U504" t="str">
        <v>GRAM-00XX (RAM) · Program</v>
      </c>
      <c r="V504" t="str">
        <v>GRAM-00XX (RAM) · Var.Meas.</v>
      </c>
      <c r="W504" t="str">
        <v>GRAM-00XX (RAM) · Visual</v>
      </c>
      <c r="X504" t="str">
        <v>Groove Width Micrometer</v>
      </c>
      <c r="Y504" t="str">
        <v>GTIC-00XX Test Indicator</v>
      </c>
      <c r="Z504" t="str">
        <v>Indicator / Drop</v>
      </c>
      <c r="AA504" t="str">
        <v>Inspection Fixture · Go</v>
      </c>
      <c r="AB504" t="str">
        <v>Inspection Fixture · NoGo</v>
      </c>
      <c r="AC504" t="str">
        <v>Micrometer · Anvil GMAN-XXXX</v>
      </c>
      <c r="AD504" t="str">
        <v>Micrometer · Blade</v>
      </c>
      <c r="AE504" t="str">
        <v>Micrometer · Disc</v>
      </c>
      <c r="AF504" t="str">
        <v>Micrometer · Outside</v>
      </c>
      <c r="AG504" t="str">
        <v>Micrometer · Pitch</v>
      </c>
      <c r="AH504" t="str">
        <v>Micrometer · Point</v>
      </c>
      <c r="AI504" t="str">
        <v>Micrometer · Spline</v>
      </c>
      <c r="AJ504" t="str">
        <v xml:space="preserve">Micrometer · Spline / Calc. </v>
      </c>
      <c r="AK504" t="str">
        <v>not sure</v>
      </c>
      <c r="AL504" t="str">
        <v>Ring/Internal (IDT)</v>
      </c>
      <c r="AM504" t="str">
        <v xml:space="preserve">Test Indicator/Concent. Ga. </v>
      </c>
      <c r="AN504" t="str">
        <v>Thread Plug Gauge · Go</v>
      </c>
      <c r="AO504" t="str">
        <v>Thread Plug Gauge · Go/NoGo</v>
      </c>
      <c r="AP504" t="str">
        <v>Thread Plug Gauge · NoGo</v>
      </c>
      <c r="AQ504" t="str">
        <v>Thread Ring Gauge · Go</v>
      </c>
      <c r="AR504" t="str">
        <v>Thread Ring Gauge · Go/NoGo</v>
      </c>
      <c r="AS504" t="str">
        <v>Thread Ring Gauge · NoGo</v>
      </c>
      <c r="AT504" t="str">
        <v>Visual</v>
      </c>
      <c r="AU504" t="str">
        <v>Visual · (Microscope)</v>
      </c>
      <c r="AV504" t="str">
        <v>Visual · 10×</v>
      </c>
      <c r="AW504" t="str">
        <v>Visual · 2.25×</v>
      </c>
      <c r="AX504" t="str">
        <v>Visual · DV</v>
      </c>
      <c r="AY504" t="str">
        <v>Visual GritBlast Comparator</v>
      </c>
    </row>
    <row r="505" spans="3:51">
      <c r="C505" t="str" cm="1">
        <f t="array" ref="C505:AY505">TRANSPOSE(_xlfn._xlws.SORT(_xlfn._xlws.FILTER($A$2:$A$279,ISNUMBER(SEARCH('PartLib Table'!N512,$A$2:$A$279)),"not found")))</f>
        <v>Caliper</v>
      </c>
      <c r="D505" t="str">
        <v>Caliper/Go Gauge</v>
      </c>
      <c r="E505" t="str">
        <v>Caliper/Go Pin</v>
      </c>
      <c r="F505" t="str">
        <v>Caliper/Internal (IDT)</v>
      </c>
      <c r="G505" t="str">
        <v>Comparator / Var.Meas.</v>
      </c>
      <c r="H505" t="str">
        <v>Function Part</v>
      </c>
      <c r="I505" t="str">
        <v>Functional · Gauge</v>
      </c>
      <c r="J505" t="str">
        <v>Gauge · Go</v>
      </c>
      <c r="K505" t="str">
        <v>Gauge · Go/NoGo</v>
      </c>
      <c r="L505" t="str">
        <v>Gauge · NoGo</v>
      </c>
      <c r="M505" t="str">
        <v>Gauge Pins · Go</v>
      </c>
      <c r="N505" t="str">
        <v>Gauge Pins · Go/NoGo</v>
      </c>
      <c r="O505" t="str">
        <v>Gauge Pins · NoGo</v>
      </c>
      <c r="P505" t="str">
        <v>Gauge Pins · Var.Best.Fit.</v>
      </c>
      <c r="Q505" t="str">
        <v>GCMM-000X (CMM) · Pass / Fail</v>
      </c>
      <c r="R505" t="str">
        <v>GCMM-000X (CMM) · Var.Meas.</v>
      </c>
      <c r="S505" t="str">
        <v>GOMS-000X (Sylvac)</v>
      </c>
      <c r="T505" t="str">
        <v>GRAM-00XX (RAM) · Pass / Fail</v>
      </c>
      <c r="U505" t="str">
        <v>GRAM-00XX (RAM) · Program</v>
      </c>
      <c r="V505" t="str">
        <v>GRAM-00XX (RAM) · Var.Meas.</v>
      </c>
      <c r="W505" t="str">
        <v>GRAM-00XX (RAM) · Visual</v>
      </c>
      <c r="X505" t="str">
        <v>Groove Width Micrometer</v>
      </c>
      <c r="Y505" t="str">
        <v>GTIC-00XX Test Indicator</v>
      </c>
      <c r="Z505" t="str">
        <v>Indicator / Drop</v>
      </c>
      <c r="AA505" t="str">
        <v>Inspection Fixture · Go</v>
      </c>
      <c r="AB505" t="str">
        <v>Inspection Fixture · NoGo</v>
      </c>
      <c r="AC505" t="str">
        <v>Micrometer · Anvil GMAN-XXXX</v>
      </c>
      <c r="AD505" t="str">
        <v>Micrometer · Blade</v>
      </c>
      <c r="AE505" t="str">
        <v>Micrometer · Disc</v>
      </c>
      <c r="AF505" t="str">
        <v>Micrometer · Outside</v>
      </c>
      <c r="AG505" t="str">
        <v>Micrometer · Pitch</v>
      </c>
      <c r="AH505" t="str">
        <v>Micrometer · Point</v>
      </c>
      <c r="AI505" t="str">
        <v>Micrometer · Spline</v>
      </c>
      <c r="AJ505" t="str">
        <v xml:space="preserve">Micrometer · Spline / Calc. </v>
      </c>
      <c r="AK505" t="str">
        <v>not sure</v>
      </c>
      <c r="AL505" t="str">
        <v>Ring/Internal (IDT)</v>
      </c>
      <c r="AM505" t="str">
        <v xml:space="preserve">Test Indicator/Concent. Ga. </v>
      </c>
      <c r="AN505" t="str">
        <v>Thread Plug Gauge · Go</v>
      </c>
      <c r="AO505" t="str">
        <v>Thread Plug Gauge · Go/NoGo</v>
      </c>
      <c r="AP505" t="str">
        <v>Thread Plug Gauge · NoGo</v>
      </c>
      <c r="AQ505" t="str">
        <v>Thread Ring Gauge · Go</v>
      </c>
      <c r="AR505" t="str">
        <v>Thread Ring Gauge · Go/NoGo</v>
      </c>
      <c r="AS505" t="str">
        <v>Thread Ring Gauge · NoGo</v>
      </c>
      <c r="AT505" t="str">
        <v>Visual</v>
      </c>
      <c r="AU505" t="str">
        <v>Visual · (Microscope)</v>
      </c>
      <c r="AV505" t="str">
        <v>Visual · 10×</v>
      </c>
      <c r="AW505" t="str">
        <v>Visual · 2.25×</v>
      </c>
      <c r="AX505" t="str">
        <v>Visual · DV</v>
      </c>
      <c r="AY505" t="str">
        <v>Visual GritBlast Comparator</v>
      </c>
    </row>
    <row r="506" spans="3:51">
      <c r="C506" t="str" cm="1">
        <f t="array" ref="C506:AY506">TRANSPOSE(_xlfn._xlws.SORT(_xlfn._xlws.FILTER($A$2:$A$279,ISNUMBER(SEARCH('PartLib Table'!N513,$A$2:$A$279)),"not found")))</f>
        <v>Caliper</v>
      </c>
      <c r="D506" t="str">
        <v>Caliper/Go Gauge</v>
      </c>
      <c r="E506" t="str">
        <v>Caliper/Go Pin</v>
      </c>
      <c r="F506" t="str">
        <v>Caliper/Internal (IDT)</v>
      </c>
      <c r="G506" t="str">
        <v>Comparator / Var.Meas.</v>
      </c>
      <c r="H506" t="str">
        <v>Function Part</v>
      </c>
      <c r="I506" t="str">
        <v>Functional · Gauge</v>
      </c>
      <c r="J506" t="str">
        <v>Gauge · Go</v>
      </c>
      <c r="K506" t="str">
        <v>Gauge · Go/NoGo</v>
      </c>
      <c r="L506" t="str">
        <v>Gauge · NoGo</v>
      </c>
      <c r="M506" t="str">
        <v>Gauge Pins · Go</v>
      </c>
      <c r="N506" t="str">
        <v>Gauge Pins · Go/NoGo</v>
      </c>
      <c r="O506" t="str">
        <v>Gauge Pins · NoGo</v>
      </c>
      <c r="P506" t="str">
        <v>Gauge Pins · Var.Best.Fit.</v>
      </c>
      <c r="Q506" t="str">
        <v>GCMM-000X (CMM) · Pass / Fail</v>
      </c>
      <c r="R506" t="str">
        <v>GCMM-000X (CMM) · Var.Meas.</v>
      </c>
      <c r="S506" t="str">
        <v>GOMS-000X (Sylvac)</v>
      </c>
      <c r="T506" t="str">
        <v>GRAM-00XX (RAM) · Pass / Fail</v>
      </c>
      <c r="U506" t="str">
        <v>GRAM-00XX (RAM) · Program</v>
      </c>
      <c r="V506" t="str">
        <v>GRAM-00XX (RAM) · Var.Meas.</v>
      </c>
      <c r="W506" t="str">
        <v>GRAM-00XX (RAM) · Visual</v>
      </c>
      <c r="X506" t="str">
        <v>Groove Width Micrometer</v>
      </c>
      <c r="Y506" t="str">
        <v>GTIC-00XX Test Indicator</v>
      </c>
      <c r="Z506" t="str">
        <v>Indicator / Drop</v>
      </c>
      <c r="AA506" t="str">
        <v>Inspection Fixture · Go</v>
      </c>
      <c r="AB506" t="str">
        <v>Inspection Fixture · NoGo</v>
      </c>
      <c r="AC506" t="str">
        <v>Micrometer · Anvil GMAN-XXXX</v>
      </c>
      <c r="AD506" t="str">
        <v>Micrometer · Blade</v>
      </c>
      <c r="AE506" t="str">
        <v>Micrometer · Disc</v>
      </c>
      <c r="AF506" t="str">
        <v>Micrometer · Outside</v>
      </c>
      <c r="AG506" t="str">
        <v>Micrometer · Pitch</v>
      </c>
      <c r="AH506" t="str">
        <v>Micrometer · Point</v>
      </c>
      <c r="AI506" t="str">
        <v>Micrometer · Spline</v>
      </c>
      <c r="AJ506" t="str">
        <v xml:space="preserve">Micrometer · Spline / Calc. </v>
      </c>
      <c r="AK506" t="str">
        <v>not sure</v>
      </c>
      <c r="AL506" t="str">
        <v>Ring/Internal (IDT)</v>
      </c>
      <c r="AM506" t="str">
        <v xml:space="preserve">Test Indicator/Concent. Ga. </v>
      </c>
      <c r="AN506" t="str">
        <v>Thread Plug Gauge · Go</v>
      </c>
      <c r="AO506" t="str">
        <v>Thread Plug Gauge · Go/NoGo</v>
      </c>
      <c r="AP506" t="str">
        <v>Thread Plug Gauge · NoGo</v>
      </c>
      <c r="AQ506" t="str">
        <v>Thread Ring Gauge · Go</v>
      </c>
      <c r="AR506" t="str">
        <v>Thread Ring Gauge · Go/NoGo</v>
      </c>
      <c r="AS506" t="str">
        <v>Thread Ring Gauge · NoGo</v>
      </c>
      <c r="AT506" t="str">
        <v>Visual</v>
      </c>
      <c r="AU506" t="str">
        <v>Visual · (Microscope)</v>
      </c>
      <c r="AV506" t="str">
        <v>Visual · 10×</v>
      </c>
      <c r="AW506" t="str">
        <v>Visual · 2.25×</v>
      </c>
      <c r="AX506" t="str">
        <v>Visual · DV</v>
      </c>
      <c r="AY506" t="str">
        <v>Visual GritBlast Comparator</v>
      </c>
    </row>
    <row r="507" spans="3:51">
      <c r="C507" t="str" cm="1">
        <f t="array" ref="C507:AY507">TRANSPOSE(_xlfn._xlws.SORT(_xlfn._xlws.FILTER($A$2:$A$279,ISNUMBER(SEARCH('PartLib Table'!N514,$A$2:$A$279)),"not found")))</f>
        <v>Caliper</v>
      </c>
      <c r="D507" t="str">
        <v>Caliper/Go Gauge</v>
      </c>
      <c r="E507" t="str">
        <v>Caliper/Go Pin</v>
      </c>
      <c r="F507" t="str">
        <v>Caliper/Internal (IDT)</v>
      </c>
      <c r="G507" t="str">
        <v>Comparator / Var.Meas.</v>
      </c>
      <c r="H507" t="str">
        <v>Function Part</v>
      </c>
      <c r="I507" t="str">
        <v>Functional · Gauge</v>
      </c>
      <c r="J507" t="str">
        <v>Gauge · Go</v>
      </c>
      <c r="K507" t="str">
        <v>Gauge · Go/NoGo</v>
      </c>
      <c r="L507" t="str">
        <v>Gauge · NoGo</v>
      </c>
      <c r="M507" t="str">
        <v>Gauge Pins · Go</v>
      </c>
      <c r="N507" t="str">
        <v>Gauge Pins · Go/NoGo</v>
      </c>
      <c r="O507" t="str">
        <v>Gauge Pins · NoGo</v>
      </c>
      <c r="P507" t="str">
        <v>Gauge Pins · Var.Best.Fit.</v>
      </c>
      <c r="Q507" t="str">
        <v>GCMM-000X (CMM) · Pass / Fail</v>
      </c>
      <c r="R507" t="str">
        <v>GCMM-000X (CMM) · Var.Meas.</v>
      </c>
      <c r="S507" t="str">
        <v>GOMS-000X (Sylvac)</v>
      </c>
      <c r="T507" t="str">
        <v>GRAM-00XX (RAM) · Pass / Fail</v>
      </c>
      <c r="U507" t="str">
        <v>GRAM-00XX (RAM) · Program</v>
      </c>
      <c r="V507" t="str">
        <v>GRAM-00XX (RAM) · Var.Meas.</v>
      </c>
      <c r="W507" t="str">
        <v>GRAM-00XX (RAM) · Visual</v>
      </c>
      <c r="X507" t="str">
        <v>Groove Width Micrometer</v>
      </c>
      <c r="Y507" t="str">
        <v>GTIC-00XX Test Indicator</v>
      </c>
      <c r="Z507" t="str">
        <v>Indicator / Drop</v>
      </c>
      <c r="AA507" t="str">
        <v>Inspection Fixture · Go</v>
      </c>
      <c r="AB507" t="str">
        <v>Inspection Fixture · NoGo</v>
      </c>
      <c r="AC507" t="str">
        <v>Micrometer · Anvil GMAN-XXXX</v>
      </c>
      <c r="AD507" t="str">
        <v>Micrometer · Blade</v>
      </c>
      <c r="AE507" t="str">
        <v>Micrometer · Disc</v>
      </c>
      <c r="AF507" t="str">
        <v>Micrometer · Outside</v>
      </c>
      <c r="AG507" t="str">
        <v>Micrometer · Pitch</v>
      </c>
      <c r="AH507" t="str">
        <v>Micrometer · Point</v>
      </c>
      <c r="AI507" t="str">
        <v>Micrometer · Spline</v>
      </c>
      <c r="AJ507" t="str">
        <v xml:space="preserve">Micrometer · Spline / Calc. </v>
      </c>
      <c r="AK507" t="str">
        <v>not sure</v>
      </c>
      <c r="AL507" t="str">
        <v>Ring/Internal (IDT)</v>
      </c>
      <c r="AM507" t="str">
        <v xml:space="preserve">Test Indicator/Concent. Ga. </v>
      </c>
      <c r="AN507" t="str">
        <v>Thread Plug Gauge · Go</v>
      </c>
      <c r="AO507" t="str">
        <v>Thread Plug Gauge · Go/NoGo</v>
      </c>
      <c r="AP507" t="str">
        <v>Thread Plug Gauge · NoGo</v>
      </c>
      <c r="AQ507" t="str">
        <v>Thread Ring Gauge · Go</v>
      </c>
      <c r="AR507" t="str">
        <v>Thread Ring Gauge · Go/NoGo</v>
      </c>
      <c r="AS507" t="str">
        <v>Thread Ring Gauge · NoGo</v>
      </c>
      <c r="AT507" t="str">
        <v>Visual</v>
      </c>
      <c r="AU507" t="str">
        <v>Visual · (Microscope)</v>
      </c>
      <c r="AV507" t="str">
        <v>Visual · 10×</v>
      </c>
      <c r="AW507" t="str">
        <v>Visual · 2.25×</v>
      </c>
      <c r="AX507" t="str">
        <v>Visual · DV</v>
      </c>
      <c r="AY507" t="str">
        <v>Visual GritBlast Comparator</v>
      </c>
    </row>
    <row r="508" spans="3:51">
      <c r="C508" t="str" cm="1">
        <f t="array" ref="C508:AY508">TRANSPOSE(_xlfn._xlws.SORT(_xlfn._xlws.FILTER($A$2:$A$279,ISNUMBER(SEARCH('PartLib Table'!N515,$A$2:$A$279)),"not found")))</f>
        <v>Caliper</v>
      </c>
      <c r="D508" t="str">
        <v>Caliper/Go Gauge</v>
      </c>
      <c r="E508" t="str">
        <v>Caliper/Go Pin</v>
      </c>
      <c r="F508" t="str">
        <v>Caliper/Internal (IDT)</v>
      </c>
      <c r="G508" t="str">
        <v>Comparator / Var.Meas.</v>
      </c>
      <c r="H508" t="str">
        <v>Function Part</v>
      </c>
      <c r="I508" t="str">
        <v>Functional · Gauge</v>
      </c>
      <c r="J508" t="str">
        <v>Gauge · Go</v>
      </c>
      <c r="K508" t="str">
        <v>Gauge · Go/NoGo</v>
      </c>
      <c r="L508" t="str">
        <v>Gauge · NoGo</v>
      </c>
      <c r="M508" t="str">
        <v>Gauge Pins · Go</v>
      </c>
      <c r="N508" t="str">
        <v>Gauge Pins · Go/NoGo</v>
      </c>
      <c r="O508" t="str">
        <v>Gauge Pins · NoGo</v>
      </c>
      <c r="P508" t="str">
        <v>Gauge Pins · Var.Best.Fit.</v>
      </c>
      <c r="Q508" t="str">
        <v>GCMM-000X (CMM) · Pass / Fail</v>
      </c>
      <c r="R508" t="str">
        <v>GCMM-000X (CMM) · Var.Meas.</v>
      </c>
      <c r="S508" t="str">
        <v>GOMS-000X (Sylvac)</v>
      </c>
      <c r="T508" t="str">
        <v>GRAM-00XX (RAM) · Pass / Fail</v>
      </c>
      <c r="U508" t="str">
        <v>GRAM-00XX (RAM) · Program</v>
      </c>
      <c r="V508" t="str">
        <v>GRAM-00XX (RAM) · Var.Meas.</v>
      </c>
      <c r="W508" t="str">
        <v>GRAM-00XX (RAM) · Visual</v>
      </c>
      <c r="X508" t="str">
        <v>Groove Width Micrometer</v>
      </c>
      <c r="Y508" t="str">
        <v>GTIC-00XX Test Indicator</v>
      </c>
      <c r="Z508" t="str">
        <v>Indicator / Drop</v>
      </c>
      <c r="AA508" t="str">
        <v>Inspection Fixture · Go</v>
      </c>
      <c r="AB508" t="str">
        <v>Inspection Fixture · NoGo</v>
      </c>
      <c r="AC508" t="str">
        <v>Micrometer · Anvil GMAN-XXXX</v>
      </c>
      <c r="AD508" t="str">
        <v>Micrometer · Blade</v>
      </c>
      <c r="AE508" t="str">
        <v>Micrometer · Disc</v>
      </c>
      <c r="AF508" t="str">
        <v>Micrometer · Outside</v>
      </c>
      <c r="AG508" t="str">
        <v>Micrometer · Pitch</v>
      </c>
      <c r="AH508" t="str">
        <v>Micrometer · Point</v>
      </c>
      <c r="AI508" t="str">
        <v>Micrometer · Spline</v>
      </c>
      <c r="AJ508" t="str">
        <v xml:space="preserve">Micrometer · Spline / Calc. </v>
      </c>
      <c r="AK508" t="str">
        <v>not sure</v>
      </c>
      <c r="AL508" t="str">
        <v>Ring/Internal (IDT)</v>
      </c>
      <c r="AM508" t="str">
        <v xml:space="preserve">Test Indicator/Concent. Ga. </v>
      </c>
      <c r="AN508" t="str">
        <v>Thread Plug Gauge · Go</v>
      </c>
      <c r="AO508" t="str">
        <v>Thread Plug Gauge · Go/NoGo</v>
      </c>
      <c r="AP508" t="str">
        <v>Thread Plug Gauge · NoGo</v>
      </c>
      <c r="AQ508" t="str">
        <v>Thread Ring Gauge · Go</v>
      </c>
      <c r="AR508" t="str">
        <v>Thread Ring Gauge · Go/NoGo</v>
      </c>
      <c r="AS508" t="str">
        <v>Thread Ring Gauge · NoGo</v>
      </c>
      <c r="AT508" t="str">
        <v>Visual</v>
      </c>
      <c r="AU508" t="str">
        <v>Visual · (Microscope)</v>
      </c>
      <c r="AV508" t="str">
        <v>Visual · 10×</v>
      </c>
      <c r="AW508" t="str">
        <v>Visual · 2.25×</v>
      </c>
      <c r="AX508" t="str">
        <v>Visual · DV</v>
      </c>
      <c r="AY508" t="str">
        <v>Visual GritBlast Comparator</v>
      </c>
    </row>
    <row r="509" spans="3:51">
      <c r="C509" t="str" cm="1">
        <f t="array" ref="C509:AY509">TRANSPOSE(_xlfn._xlws.SORT(_xlfn._xlws.FILTER($A$2:$A$279,ISNUMBER(SEARCH('PartLib Table'!N516,$A$2:$A$279)),"not found")))</f>
        <v>Caliper</v>
      </c>
      <c r="D509" t="str">
        <v>Caliper/Go Gauge</v>
      </c>
      <c r="E509" t="str">
        <v>Caliper/Go Pin</v>
      </c>
      <c r="F509" t="str">
        <v>Caliper/Internal (IDT)</v>
      </c>
      <c r="G509" t="str">
        <v>Comparator / Var.Meas.</v>
      </c>
      <c r="H509" t="str">
        <v>Function Part</v>
      </c>
      <c r="I509" t="str">
        <v>Functional · Gauge</v>
      </c>
      <c r="J509" t="str">
        <v>Gauge · Go</v>
      </c>
      <c r="K509" t="str">
        <v>Gauge · Go/NoGo</v>
      </c>
      <c r="L509" t="str">
        <v>Gauge · NoGo</v>
      </c>
      <c r="M509" t="str">
        <v>Gauge Pins · Go</v>
      </c>
      <c r="N509" t="str">
        <v>Gauge Pins · Go/NoGo</v>
      </c>
      <c r="O509" t="str">
        <v>Gauge Pins · NoGo</v>
      </c>
      <c r="P509" t="str">
        <v>Gauge Pins · Var.Best.Fit.</v>
      </c>
      <c r="Q509" t="str">
        <v>GCMM-000X (CMM) · Pass / Fail</v>
      </c>
      <c r="R509" t="str">
        <v>GCMM-000X (CMM) · Var.Meas.</v>
      </c>
      <c r="S509" t="str">
        <v>GOMS-000X (Sylvac)</v>
      </c>
      <c r="T509" t="str">
        <v>GRAM-00XX (RAM) · Pass / Fail</v>
      </c>
      <c r="U509" t="str">
        <v>GRAM-00XX (RAM) · Program</v>
      </c>
      <c r="V509" t="str">
        <v>GRAM-00XX (RAM) · Var.Meas.</v>
      </c>
      <c r="W509" t="str">
        <v>GRAM-00XX (RAM) · Visual</v>
      </c>
      <c r="X509" t="str">
        <v>Groove Width Micrometer</v>
      </c>
      <c r="Y509" t="str">
        <v>GTIC-00XX Test Indicator</v>
      </c>
      <c r="Z509" t="str">
        <v>Indicator / Drop</v>
      </c>
      <c r="AA509" t="str">
        <v>Inspection Fixture · Go</v>
      </c>
      <c r="AB509" t="str">
        <v>Inspection Fixture · NoGo</v>
      </c>
      <c r="AC509" t="str">
        <v>Micrometer · Anvil GMAN-XXXX</v>
      </c>
      <c r="AD509" t="str">
        <v>Micrometer · Blade</v>
      </c>
      <c r="AE509" t="str">
        <v>Micrometer · Disc</v>
      </c>
      <c r="AF509" t="str">
        <v>Micrometer · Outside</v>
      </c>
      <c r="AG509" t="str">
        <v>Micrometer · Pitch</v>
      </c>
      <c r="AH509" t="str">
        <v>Micrometer · Point</v>
      </c>
      <c r="AI509" t="str">
        <v>Micrometer · Spline</v>
      </c>
      <c r="AJ509" t="str">
        <v xml:space="preserve">Micrometer · Spline / Calc. </v>
      </c>
      <c r="AK509" t="str">
        <v>not sure</v>
      </c>
      <c r="AL509" t="str">
        <v>Ring/Internal (IDT)</v>
      </c>
      <c r="AM509" t="str">
        <v xml:space="preserve">Test Indicator/Concent. Ga. </v>
      </c>
      <c r="AN509" t="str">
        <v>Thread Plug Gauge · Go</v>
      </c>
      <c r="AO509" t="str">
        <v>Thread Plug Gauge · Go/NoGo</v>
      </c>
      <c r="AP509" t="str">
        <v>Thread Plug Gauge · NoGo</v>
      </c>
      <c r="AQ509" t="str">
        <v>Thread Ring Gauge · Go</v>
      </c>
      <c r="AR509" t="str">
        <v>Thread Ring Gauge · Go/NoGo</v>
      </c>
      <c r="AS509" t="str">
        <v>Thread Ring Gauge · NoGo</v>
      </c>
      <c r="AT509" t="str">
        <v>Visual</v>
      </c>
      <c r="AU509" t="str">
        <v>Visual · (Microscope)</v>
      </c>
      <c r="AV509" t="str">
        <v>Visual · 10×</v>
      </c>
      <c r="AW509" t="str">
        <v>Visual · 2.25×</v>
      </c>
      <c r="AX509" t="str">
        <v>Visual · DV</v>
      </c>
      <c r="AY509" t="str">
        <v>Visual GritBlast Comparator</v>
      </c>
    </row>
    <row r="510" spans="3:51">
      <c r="C510" t="str" cm="1">
        <f t="array" ref="C510:AY510">TRANSPOSE(_xlfn._xlws.SORT(_xlfn._xlws.FILTER($A$2:$A$279,ISNUMBER(SEARCH('PartLib Table'!N517,$A$2:$A$279)),"not found")))</f>
        <v>Caliper</v>
      </c>
      <c r="D510" t="str">
        <v>Caliper/Go Gauge</v>
      </c>
      <c r="E510" t="str">
        <v>Caliper/Go Pin</v>
      </c>
      <c r="F510" t="str">
        <v>Caliper/Internal (IDT)</v>
      </c>
      <c r="G510" t="str">
        <v>Comparator / Var.Meas.</v>
      </c>
      <c r="H510" t="str">
        <v>Function Part</v>
      </c>
      <c r="I510" t="str">
        <v>Functional · Gauge</v>
      </c>
      <c r="J510" t="str">
        <v>Gauge · Go</v>
      </c>
      <c r="K510" t="str">
        <v>Gauge · Go/NoGo</v>
      </c>
      <c r="L510" t="str">
        <v>Gauge · NoGo</v>
      </c>
      <c r="M510" t="str">
        <v>Gauge Pins · Go</v>
      </c>
      <c r="N510" t="str">
        <v>Gauge Pins · Go/NoGo</v>
      </c>
      <c r="O510" t="str">
        <v>Gauge Pins · NoGo</v>
      </c>
      <c r="P510" t="str">
        <v>Gauge Pins · Var.Best.Fit.</v>
      </c>
      <c r="Q510" t="str">
        <v>GCMM-000X (CMM) · Pass / Fail</v>
      </c>
      <c r="R510" t="str">
        <v>GCMM-000X (CMM) · Var.Meas.</v>
      </c>
      <c r="S510" t="str">
        <v>GOMS-000X (Sylvac)</v>
      </c>
      <c r="T510" t="str">
        <v>GRAM-00XX (RAM) · Pass / Fail</v>
      </c>
      <c r="U510" t="str">
        <v>GRAM-00XX (RAM) · Program</v>
      </c>
      <c r="V510" t="str">
        <v>GRAM-00XX (RAM) · Var.Meas.</v>
      </c>
      <c r="W510" t="str">
        <v>GRAM-00XX (RAM) · Visual</v>
      </c>
      <c r="X510" t="str">
        <v>Groove Width Micrometer</v>
      </c>
      <c r="Y510" t="str">
        <v>GTIC-00XX Test Indicator</v>
      </c>
      <c r="Z510" t="str">
        <v>Indicator / Drop</v>
      </c>
      <c r="AA510" t="str">
        <v>Inspection Fixture · Go</v>
      </c>
      <c r="AB510" t="str">
        <v>Inspection Fixture · NoGo</v>
      </c>
      <c r="AC510" t="str">
        <v>Micrometer · Anvil GMAN-XXXX</v>
      </c>
      <c r="AD510" t="str">
        <v>Micrometer · Blade</v>
      </c>
      <c r="AE510" t="str">
        <v>Micrometer · Disc</v>
      </c>
      <c r="AF510" t="str">
        <v>Micrometer · Outside</v>
      </c>
      <c r="AG510" t="str">
        <v>Micrometer · Pitch</v>
      </c>
      <c r="AH510" t="str">
        <v>Micrometer · Point</v>
      </c>
      <c r="AI510" t="str">
        <v>Micrometer · Spline</v>
      </c>
      <c r="AJ510" t="str">
        <v xml:space="preserve">Micrometer · Spline / Calc. </v>
      </c>
      <c r="AK510" t="str">
        <v>not sure</v>
      </c>
      <c r="AL510" t="str">
        <v>Ring/Internal (IDT)</v>
      </c>
      <c r="AM510" t="str">
        <v xml:space="preserve">Test Indicator/Concent. Ga. </v>
      </c>
      <c r="AN510" t="str">
        <v>Thread Plug Gauge · Go</v>
      </c>
      <c r="AO510" t="str">
        <v>Thread Plug Gauge · Go/NoGo</v>
      </c>
      <c r="AP510" t="str">
        <v>Thread Plug Gauge · NoGo</v>
      </c>
      <c r="AQ510" t="str">
        <v>Thread Ring Gauge · Go</v>
      </c>
      <c r="AR510" t="str">
        <v>Thread Ring Gauge · Go/NoGo</v>
      </c>
      <c r="AS510" t="str">
        <v>Thread Ring Gauge · NoGo</v>
      </c>
      <c r="AT510" t="str">
        <v>Visual</v>
      </c>
      <c r="AU510" t="str">
        <v>Visual · (Microscope)</v>
      </c>
      <c r="AV510" t="str">
        <v>Visual · 10×</v>
      </c>
      <c r="AW510" t="str">
        <v>Visual · 2.25×</v>
      </c>
      <c r="AX510" t="str">
        <v>Visual · DV</v>
      </c>
      <c r="AY510" t="str">
        <v>Visual GritBlast Comparator</v>
      </c>
    </row>
    <row r="511" spans="3:51">
      <c r="C511" t="str" cm="1">
        <f t="array" ref="C511:AY511">TRANSPOSE(_xlfn._xlws.SORT(_xlfn._xlws.FILTER($A$2:$A$279,ISNUMBER(SEARCH('PartLib Table'!N518,$A$2:$A$279)),"not found")))</f>
        <v>Caliper</v>
      </c>
      <c r="D511" t="str">
        <v>Caliper/Go Gauge</v>
      </c>
      <c r="E511" t="str">
        <v>Caliper/Go Pin</v>
      </c>
      <c r="F511" t="str">
        <v>Caliper/Internal (IDT)</v>
      </c>
      <c r="G511" t="str">
        <v>Comparator / Var.Meas.</v>
      </c>
      <c r="H511" t="str">
        <v>Function Part</v>
      </c>
      <c r="I511" t="str">
        <v>Functional · Gauge</v>
      </c>
      <c r="J511" t="str">
        <v>Gauge · Go</v>
      </c>
      <c r="K511" t="str">
        <v>Gauge · Go/NoGo</v>
      </c>
      <c r="L511" t="str">
        <v>Gauge · NoGo</v>
      </c>
      <c r="M511" t="str">
        <v>Gauge Pins · Go</v>
      </c>
      <c r="N511" t="str">
        <v>Gauge Pins · Go/NoGo</v>
      </c>
      <c r="O511" t="str">
        <v>Gauge Pins · NoGo</v>
      </c>
      <c r="P511" t="str">
        <v>Gauge Pins · Var.Best.Fit.</v>
      </c>
      <c r="Q511" t="str">
        <v>GCMM-000X (CMM) · Pass / Fail</v>
      </c>
      <c r="R511" t="str">
        <v>GCMM-000X (CMM) · Var.Meas.</v>
      </c>
      <c r="S511" t="str">
        <v>GOMS-000X (Sylvac)</v>
      </c>
      <c r="T511" t="str">
        <v>GRAM-00XX (RAM) · Pass / Fail</v>
      </c>
      <c r="U511" t="str">
        <v>GRAM-00XX (RAM) · Program</v>
      </c>
      <c r="V511" t="str">
        <v>GRAM-00XX (RAM) · Var.Meas.</v>
      </c>
      <c r="W511" t="str">
        <v>GRAM-00XX (RAM) · Visual</v>
      </c>
      <c r="X511" t="str">
        <v>Groove Width Micrometer</v>
      </c>
      <c r="Y511" t="str">
        <v>GTIC-00XX Test Indicator</v>
      </c>
      <c r="Z511" t="str">
        <v>Indicator / Drop</v>
      </c>
      <c r="AA511" t="str">
        <v>Inspection Fixture · Go</v>
      </c>
      <c r="AB511" t="str">
        <v>Inspection Fixture · NoGo</v>
      </c>
      <c r="AC511" t="str">
        <v>Micrometer · Anvil GMAN-XXXX</v>
      </c>
      <c r="AD511" t="str">
        <v>Micrometer · Blade</v>
      </c>
      <c r="AE511" t="str">
        <v>Micrometer · Disc</v>
      </c>
      <c r="AF511" t="str">
        <v>Micrometer · Outside</v>
      </c>
      <c r="AG511" t="str">
        <v>Micrometer · Pitch</v>
      </c>
      <c r="AH511" t="str">
        <v>Micrometer · Point</v>
      </c>
      <c r="AI511" t="str">
        <v>Micrometer · Spline</v>
      </c>
      <c r="AJ511" t="str">
        <v xml:space="preserve">Micrometer · Spline / Calc. </v>
      </c>
      <c r="AK511" t="str">
        <v>not sure</v>
      </c>
      <c r="AL511" t="str">
        <v>Ring/Internal (IDT)</v>
      </c>
      <c r="AM511" t="str">
        <v xml:space="preserve">Test Indicator/Concent. Ga. </v>
      </c>
      <c r="AN511" t="str">
        <v>Thread Plug Gauge · Go</v>
      </c>
      <c r="AO511" t="str">
        <v>Thread Plug Gauge · Go/NoGo</v>
      </c>
      <c r="AP511" t="str">
        <v>Thread Plug Gauge · NoGo</v>
      </c>
      <c r="AQ511" t="str">
        <v>Thread Ring Gauge · Go</v>
      </c>
      <c r="AR511" t="str">
        <v>Thread Ring Gauge · Go/NoGo</v>
      </c>
      <c r="AS511" t="str">
        <v>Thread Ring Gauge · NoGo</v>
      </c>
      <c r="AT511" t="str">
        <v>Visual</v>
      </c>
      <c r="AU511" t="str">
        <v>Visual · (Microscope)</v>
      </c>
      <c r="AV511" t="str">
        <v>Visual · 10×</v>
      </c>
      <c r="AW511" t="str">
        <v>Visual · 2.25×</v>
      </c>
      <c r="AX511" t="str">
        <v>Visual · DV</v>
      </c>
      <c r="AY511" t="str">
        <v>Visual GritBlast Comparator</v>
      </c>
    </row>
  </sheetData>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77625-0D72-415F-A587-965D97AFEF73}">
  <sheetPr codeName="Sheet12"/>
  <dimension ref="A1:RE500"/>
  <sheetViews>
    <sheetView workbookViewId="0">
      <selection activeCell="C3" sqref="C3"/>
    </sheetView>
  </sheetViews>
  <sheetFormatPr defaultColWidth="9.140625" defaultRowHeight="15"/>
  <cols>
    <col min="1" max="1" width="40.85546875" bestFit="1" customWidth="1"/>
    <col min="3" max="3" width="20" bestFit="1" customWidth="1"/>
  </cols>
  <sheetData>
    <row r="1" spans="1:473">
      <c r="A1" t="s">
        <v>4</v>
      </c>
      <c r="C1" t="s">
        <v>603</v>
      </c>
    </row>
    <row r="2" spans="1:473">
      <c r="A2" t="s">
        <v>647</v>
      </c>
      <c r="C2" t="str" cm="1">
        <f t="array" ref="C2:RE2">TRANSPOSE(_xlfn._xlws.SORT(_xlfn._xlws.FILTER($A$2:$A$600,ISNUMBER(SEARCH('PartLib Table'!M9,$A$2:$A$600)),"not found")))</f>
        <v xml:space="preserve"> 'C', Whirl Blank</v>
      </c>
      <c r="D2" t="str">
        <v xml:space="preserve"> See Image, Constrained</v>
      </c>
      <c r="E2" t="str">
        <v>(.04 to .12 range = Pass)</v>
      </c>
      <c r="F2" t="str">
        <v>(.042 FULL) Go Pin Seat Fully</v>
      </c>
      <c r="G2" t="str">
        <v>(B), Mfg. Tol.</v>
      </c>
      <c r="H2" t="str">
        <v>(B), O.A.L.</v>
      </c>
      <c r="I2" t="str">
        <v>.001 or less =Pass</v>
      </c>
      <c r="J2" t="str">
        <v>.001 or less out of center = Pass</v>
      </c>
      <c r="K2" t="str">
        <v>.002 or Less = Pass</v>
      </c>
      <c r="L2" t="str">
        <v>.002 or Less out of center = Pass</v>
      </c>
      <c r="M2" t="str">
        <v>.005 to .015 = Pass</v>
      </c>
      <c r="N2" t="str">
        <v>.0125 Mean, Section</v>
      </c>
      <c r="O2" t="str">
        <v>.025 or Less in X &amp; Y=Pass</v>
      </c>
      <c r="P2" t="str">
        <v>.038 Mean</v>
      </c>
      <c r="Q2" t="str">
        <v>.063 MM = .0024 IN, See Image</v>
      </c>
      <c r="R2" t="str">
        <v>.063MM = .0024"</v>
      </c>
      <c r="S2" t="str">
        <v>.243 NO-GO, Unconstrained, Must Not Start</v>
      </c>
      <c r="T2" t="str">
        <v>@ Back Face &amp; ID, No Raised Edge</v>
      </c>
      <c r="U2" t="str">
        <v>@ Back Face &amp; OD, No Raised Edge</v>
      </c>
      <c r="V2" t="str">
        <v>@ ID &amp; FACE</v>
      </c>
      <c r="W2" t="str">
        <v>@ OD &amp; BACK FACE</v>
      </c>
      <c r="X2" t="str">
        <v>@ OD &amp; FACE</v>
      </c>
      <c r="Y2" t="str">
        <v>Across from slot</v>
      </c>
      <c r="Z2" t="str">
        <v>All Edge Breaks</v>
      </c>
      <c r="AA2" t="str">
        <v>Attached to bar stock</v>
      </c>
      <c r="AB2" t="str">
        <v xml:space="preserve">Back Turn Fillet Rad. </v>
      </c>
      <c r="AC2" t="str">
        <v>Balloon 1 (DWG FRM0105 Page 2, NV-27)</v>
      </c>
      <c r="AD2" t="str">
        <v>Balloon 1 (DWG FRM0105, NV-30)</v>
      </c>
      <c r="AE2" t="str">
        <v>Balloon 1 (P# 9890002-20) OL00429/A</v>
      </c>
      <c r="AF2" t="str">
        <v>Balloon 1, DWG#FRM0105</v>
      </c>
      <c r="AG2" t="str">
        <v>Balloon 11, See Image</v>
      </c>
      <c r="AH2" t="str">
        <v xml:space="preserve">Balloon 2 (DWG FRM0105 Page 2, NV-27) </v>
      </c>
      <c r="AI2" t="str">
        <v>Balloon 2 (DWG FRM0105, NV-30)</v>
      </c>
      <c r="AJ2" t="str">
        <v>Balloon 2 (P# 9890002-20)</v>
      </c>
      <c r="AK2" t="str">
        <v>Balloon 2, DWG#FRM0105</v>
      </c>
      <c r="AL2" t="str">
        <v>Balloon 2, DWG#FRM0105, See Image</v>
      </c>
      <c r="AM2" t="str">
        <v>Balloon 3 (DWG FRM0105, NV-30 Minor)</v>
      </c>
      <c r="AN2" t="str">
        <v>Balloon 3 (DWG FRM0105, NV-30)</v>
      </c>
      <c r="AO2" t="str">
        <v>Balloon 3 (P# 9890002-20)</v>
      </c>
      <c r="AP2" t="str">
        <v>Balloon 4</v>
      </c>
      <c r="AQ2" t="str">
        <v>Balloon 4 (P# 9890002-20)</v>
      </c>
      <c r="AR2" t="str">
        <v>Below Middle Band</v>
      </c>
      <c r="AS2" t="str">
        <v>Best Fit Pin, .003 or Less =Pass</v>
      </c>
      <c r="AT2" t="str">
        <v>Blank</v>
      </c>
      <c r="AU2" t="str">
        <v>Blank Turn Maj.</v>
      </c>
      <c r="AV2" t="str">
        <v>Blank Turn Maj. Mill Flt., OL4172</v>
      </c>
      <c r="AW2" t="str">
        <v>Blank Without .010 Slots</v>
      </c>
      <c r="AX2" t="str">
        <v>Blank Without .010 Slots, Section</v>
      </c>
      <c r="AY2" t="str">
        <v>Blank without thread</v>
      </c>
      <c r="AZ2" t="str">
        <v xml:space="preserve">Blank, Center of V Grv. </v>
      </c>
      <c r="BA2" t="str">
        <v>Blank, Check R adjacent Balloon 17</v>
      </c>
      <c r="BB2" t="str">
        <v>Blank, EXT. Feature</v>
      </c>
      <c r="BC2" t="str">
        <v>Blank, See Image, OL04335</v>
      </c>
      <c r="BD2" t="str">
        <v>Blank, See Image, OL04336</v>
      </c>
      <c r="BE2" t="str">
        <v xml:space="preserve">Blank, Thrd. </v>
      </c>
      <c r="BF2" t="str">
        <v>Blank, Turn Tip</v>
      </c>
      <c r="BG2" t="str">
        <v>Blank, Without Thrd.</v>
      </c>
      <c r="BH2" t="str">
        <v>Blank, Without Thread</v>
      </c>
      <c r="BI2" t="str">
        <v xml:space="preserve">Blunt Start Blend to Minor </v>
      </c>
      <c r="BJ2" t="str">
        <v>Calc., Use Go HEX</v>
      </c>
      <c r="BK2" t="str">
        <v>Can't dig into OD</v>
      </c>
      <c r="BL2" t="str">
        <v>Carbide Gauge</v>
      </c>
      <c r="BM2" t="str">
        <v xml:space="preserve">Center of V Grv. </v>
      </c>
      <c r="BN2" t="str">
        <v>Centered Less than .03 = Pass</v>
      </c>
      <c r="BO2" t="str">
        <v>Centered within .0005 or Less = Pass</v>
      </c>
      <c r="BP2" t="str">
        <v>Centered within .001 or Less = Pass</v>
      </c>
      <c r="BQ2" t="str">
        <v>Centered within .0254 or Less = Pass</v>
      </c>
      <c r="BR2" t="str">
        <v>Check close to Rod Slot</v>
      </c>
      <c r="BS2" t="str">
        <v>Check every other hole</v>
      </c>
      <c r="BT2" t="str">
        <v>Check Go over full length of slot.</v>
      </c>
      <c r="BU2" t="str">
        <v>Check Near Closed End</v>
      </c>
      <c r="BV2" t="str">
        <v>Check per Print View, Away from Rod Slot</v>
      </c>
      <c r="BW2" t="str">
        <v>Check to Balloon 30 Go Pin</v>
      </c>
      <c r="BX2" t="str">
        <v>Check with .2705 SET Pin Inside Part</v>
      </c>
      <c r="BY2" t="str">
        <v>Check with Hex Up</v>
      </c>
      <c r="BZ2" t="str">
        <v>CMM Blank</v>
      </c>
      <c r="CA2" t="str">
        <v>Confirm Full Radius</v>
      </c>
      <c r="CB2" t="str">
        <v>Constrained in fixture</v>
      </c>
      <c r="CC2" t="str">
        <v>Constrained with Ring</v>
      </c>
      <c r="CD2" t="str">
        <v>Constrained, See Image</v>
      </c>
      <c r="CE2" t="str">
        <v>Dim. "A"</v>
      </c>
      <c r="CF2" t="str">
        <v>Dim. "B"</v>
      </c>
      <c r="CG2" t="str">
        <v>Dim. "C"</v>
      </c>
      <c r="CH2" t="str">
        <v>Dim. "D", Whirl Blank</v>
      </c>
      <c r="CI2" t="str">
        <v>Dim. "G"</v>
      </c>
      <c r="CJ2" t="str">
        <v>Dim. E, Blank Turn Maj. &amp;  Mill Flt</v>
      </c>
      <c r="CK2" t="str">
        <v>Dim. E, Blank Turn Maj.&amp;  Mill Flt</v>
      </c>
      <c r="CL2" t="str">
        <v>Dim. H, Whirl Blank</v>
      </c>
      <c r="CM2" t="str">
        <v>Dim. J, 'Blank Turn Maj. &amp; Whirl Blank</v>
      </c>
      <c r="CN2" t="str">
        <v>Disk Drop Indicator Tip</v>
      </c>
      <c r="CO2" t="str">
        <v>DWG 100448-15, Balloon F_1</v>
      </c>
      <c r="CP2" t="str">
        <v>DWG 100448-15, OL02571</v>
      </c>
      <c r="CQ2" t="str">
        <v>DWG 100448-41</v>
      </c>
      <c r="CR2" t="str">
        <v>DWG 9890040, (10E),Section Part, OL01139</v>
      </c>
      <c r="CS2" t="str">
        <v>DWG 9890040, (10E),Section, OL01139</v>
      </c>
      <c r="CT2" t="str">
        <v>DWG 9890040, (11E)</v>
      </c>
      <c r="CU2" t="str">
        <v>DWG 9890040, (11E), Pins with Flats</v>
      </c>
      <c r="CV2" t="str">
        <v>DWG 9890040, (12E),  Pass=.002 or less</v>
      </c>
      <c r="CW2" t="str">
        <v>DWG 9890040, (12E), See Image</v>
      </c>
      <c r="CX2" t="str">
        <v>DWG 9890040, (1E), OL01431</v>
      </c>
      <c r="CY2" t="str">
        <v>DWG 9890040, (1E), OL01432</v>
      </c>
      <c r="CZ2" t="str">
        <v>DWG 9890040, (2E), OL01432</v>
      </c>
      <c r="DA2" t="str">
        <v>DWG 9890040, (3E)</v>
      </c>
      <c r="DB2" t="str">
        <v>DWG 9890040, (4E)</v>
      </c>
      <c r="DC2" t="str">
        <v>DWG 9890040, (5E), OL02336</v>
      </c>
      <c r="DD2" t="str">
        <v>DWG 9890040, (6E)</v>
      </c>
      <c r="DE2" t="str">
        <v>DWG 9890040, (7E)</v>
      </c>
      <c r="DF2" t="str">
        <v>DWG 9890040, (8E), OL01433</v>
      </c>
      <c r="DG2" t="str">
        <v>DWG 9890040, (8E), OL01433, Section</v>
      </c>
      <c r="DH2" t="str">
        <v>DWG 9890040, (9E), Close to Rod Slot</v>
      </c>
      <c r="DI2" t="str">
        <v>DWG 9890040, (9E),Close to Rod Slot</v>
      </c>
      <c r="DJ2" t="str">
        <v>DWG FRM0105 PAGE 2</v>
      </c>
      <c r="DK2" t="str">
        <v>DWG# 100448-41</v>
      </c>
      <c r="DL2" t="str">
        <v>DWG# 100448-44</v>
      </c>
      <c r="DM2" t="str">
        <v>DWG# 9890003  (1), Section OL00436/A</v>
      </c>
      <c r="DN2" t="str">
        <v>DWG# 9890003 (3), Ring Gauge Constrained</v>
      </c>
      <c r="DO2" t="str">
        <v>DWG# 9890003 (4), Section</v>
      </c>
      <c r="DP2" t="str">
        <v>DWG#100448-26, Balloon 1K, OL02350</v>
      </c>
      <c r="DQ2" t="str">
        <v>DWG#100448-26, Balloon 2K, OL02350</v>
      </c>
      <c r="DR2" t="str">
        <v>DWG#100448-26, Balloon 3K, OL02363</v>
      </c>
      <c r="DS2" t="str">
        <v>DWG#100448-26, Balloon 4K</v>
      </c>
      <c r="DT2" t="str">
        <v>DWG#100448-26, Balloon 5K, Section</v>
      </c>
      <c r="DU2" t="str">
        <v>DWG#100448-26, Balloon 6K</v>
      </c>
      <c r="DV2" t="str">
        <v>DWG#100448-26, Balloon 7K, Section</v>
      </c>
      <c r="DW2" t="str">
        <v>DWG#100448-26, Mfg. Tol.</v>
      </c>
      <c r="DX2" t="str">
        <v>DWG#9890003 (2) Ring Gauge Constrained</v>
      </c>
      <c r="DY2" t="str">
        <v>DWG#9890044</v>
      </c>
      <c r="DZ2" t="str">
        <v>DWG#9890044 .1985 to .2005=Pass</v>
      </c>
      <c r="EA2" t="str">
        <v>DWG#9890044 Overlay OL02441</v>
      </c>
      <c r="EB2" t="str">
        <v>DWG#9890044, OL02441</v>
      </c>
      <c r="EC2" t="str">
        <v>DWG#FRM0105</v>
      </c>
      <c r="ED2" t="str">
        <v>EXT.</v>
      </c>
      <c r="EE2" t="str">
        <v>EXT. Section, OL02460</v>
      </c>
      <c r="EF2" t="str">
        <v>EXT., OL04223</v>
      </c>
      <c r="EG2" t="str">
        <v>Flat Drop Indicator Tip</v>
      </c>
      <c r="EH2" t="str">
        <v>Full Go Pin, No Light, at Radius</v>
      </c>
      <c r="EI2" t="str">
        <v>Function Check</v>
      </c>
      <c r="EJ2" t="str">
        <v>GO Function Gauge</v>
      </c>
      <c r="EK2" t="str">
        <v>Go Gauge for Balloon 1 &amp; 4</v>
      </c>
      <c r="EL2" t="str">
        <v>Go Pin must pass through</v>
      </c>
      <c r="EM2" t="str">
        <v>Greater than .005 = Fail, Section</v>
      </c>
      <c r="EN2" t="str">
        <v>Greater than .025 out of center = Fail</v>
      </c>
      <c r="EO2" t="str">
        <v>Greater than 2.6 = Pass</v>
      </c>
      <c r="EP2" t="str">
        <v>Green = Pass, Red = Fail</v>
      </c>
      <c r="EQ2" t="str">
        <v>Hex Depth</v>
      </c>
      <c r="ER2" t="str">
        <v>Hex Minor</v>
      </c>
      <c r="ES2" t="str">
        <v>Hole Dia.</v>
      </c>
      <c r="ET2" t="str">
        <v>Hook or Disk Tip</v>
      </c>
      <c r="EU2" t="str">
        <v>ID Sphere Finish</v>
      </c>
      <c r="EV2" t="str">
        <v>ID/OD Both Sides, Diff. .002 or less = Pass</v>
      </c>
      <c r="EW2" t="str">
        <v>If Looks Big, Section</v>
      </c>
      <c r="EX2" t="str">
        <v>If Looks Small, Section</v>
      </c>
      <c r="EY2" t="str">
        <v>Insp. Close to Break Away, Mfg.Tol.</v>
      </c>
      <c r="EZ2" t="str">
        <v>INT.</v>
      </c>
      <c r="FA2" t="str">
        <v>INT. Section, OL02460</v>
      </c>
      <c r="FB2" t="str">
        <v>INT., OL04223</v>
      </c>
      <c r="FC2" t="str">
        <v>Intersect. of 7.7 &amp; R0.10</v>
      </c>
      <c r="FD2" t="str">
        <v>Intersect. of 8.79 and R.25 MAX</v>
      </c>
      <c r="FE2" t="str">
        <v>Keep Ind. Tip away from corner</v>
      </c>
      <c r="FF2" t="str">
        <v>L31</v>
      </c>
      <c r="FG2" t="str">
        <v>Laser Mark</v>
      </c>
      <c r="FH2" t="str">
        <v>LASER PER NOTE 4</v>
      </c>
      <c r="FI2" t="str">
        <v>LASER PER NOTE 4, Final Check 1 only</v>
      </c>
      <c r="FJ2" t="str">
        <v>Less than .002 out of center = Pass</v>
      </c>
      <c r="FK2" t="str">
        <v>Less than 2.75 = Pass, Section</v>
      </c>
      <c r="FL2" t="str">
        <v>List as pin. Not Calibrated</v>
      </c>
      <c r="FM2" t="str">
        <v>M9 X 1.25 BUTT See Comment Image</v>
      </c>
      <c r="FN2" t="str">
        <v>Manual Section</v>
      </c>
      <c r="FO2" t="str">
        <v>Max Deep .241 NO-GO =.42</v>
      </c>
      <c r="FP2" t="str">
        <v>MAX Depth of (Note 7) .241 NO-GO Pin</v>
      </c>
      <c r="FQ2" t="str">
        <v>Measure from Blue Line, See Image</v>
      </c>
      <c r="FR2" t="str">
        <v>Measure Width of Blue Area, See Image</v>
      </c>
      <c r="FS2" t="str">
        <v>Mfg. Tol</v>
      </c>
      <c r="FT2" t="str">
        <v>Mfg. Tol, See Image</v>
      </c>
      <c r="FU2" t="str">
        <v>Mfg. Tol.</v>
      </c>
      <c r="FV2" t="str">
        <v>Mfg. Tol. "A"</v>
      </c>
      <c r="FW2" t="str">
        <v>Mfg. Tol. (Zero on Gauge Full Dia. Lead)</v>
      </c>
      <c r="FX2" t="str">
        <v>Mfg. Tol. Balloon 11, See Image</v>
      </c>
      <c r="FY2" t="str">
        <v>Mfg. Tol. Balloon 4</v>
      </c>
      <c r="FZ2" t="str">
        <v>Mfg. Tol. Balloon 7</v>
      </c>
      <c r="GA2" t="str">
        <v xml:space="preserve">Mfg. Tol. C-Bore Face (Ballo 28) </v>
      </c>
      <c r="GB2" t="str">
        <v>Mfg. Tol. Section</v>
      </c>
      <c r="GC2" t="str">
        <v>Mfg. Tol. See Image</v>
      </c>
      <c r="GD2" t="str">
        <v>Mfg. Tol., 3 Places, Record MAX</v>
      </c>
      <c r="GE2" t="str">
        <v>Mfg. Tol., Balloon 11</v>
      </c>
      <c r="GF2" t="str">
        <v>Mfg. Tol., Balloon 7</v>
      </c>
      <c r="GG2" t="str">
        <v>Mfg. Tol., Blank</v>
      </c>
      <c r="GH2" t="str">
        <v>Mfg. Tol., Blank, Balloon 12</v>
      </c>
      <c r="GI2" t="str">
        <v>Mfg. Tol., Blend to SØ.320</v>
      </c>
      <c r="GJ2" t="str">
        <v>Mfg. Tol., Calculation</v>
      </c>
      <c r="GK2" t="str">
        <v>Mfg. Tol., For Mill Fixture</v>
      </c>
      <c r="GL2" t="str">
        <v>Mfg. Tol., L32</v>
      </c>
      <c r="GM2" t="str">
        <v>Mfg. Tol., L33</v>
      </c>
      <c r="GN2" t="str">
        <v>Mfg. Tol., No Tool Marks</v>
      </c>
      <c r="GO2" t="str">
        <v>Mfg. Tol., OL03361</v>
      </c>
      <c r="GP2" t="str">
        <v>Mfg. Tol., Record off center value</v>
      </c>
      <c r="GQ2" t="str">
        <v>Mfg. Tol., Same 3 Places, Record MIN</v>
      </c>
      <c r="GR2" t="str">
        <v>Mfg. Tol., Section</v>
      </c>
      <c r="GS2" t="str">
        <v>Mfg. Tol., Section B-B</v>
      </c>
      <c r="GT2" t="str">
        <v>Mfg. Tol., Section, OL03361</v>
      </c>
      <c r="GU2" t="str">
        <v>Mfg. Tol., Section, Per Note 2</v>
      </c>
      <c r="GV2" t="str">
        <v>Mfg. Tol., See Image</v>
      </c>
      <c r="GW2" t="str">
        <v>Mfg. Tol., See Image, Bore in Blue</v>
      </c>
      <c r="GX2" t="str">
        <v>Mfg. Tol., See Image, Hook Tip</v>
      </c>
      <c r="GY2" t="str">
        <v>Mfg. Tol., Sharp Okay No Burr</v>
      </c>
      <c r="GZ2" t="str">
        <v>Mfg. Tol., Threadless Blank</v>
      </c>
      <c r="HA2" t="str">
        <v>Mfg.Tol.</v>
      </c>
      <c r="HB2" t="str">
        <v>Mgf. To., T.S.C.</v>
      </c>
      <c r="HC2" t="str">
        <v>Milled Feature</v>
      </c>
      <c r="HD2" t="str">
        <v>Milled Feature, OL04045</v>
      </c>
      <c r="HE2" t="str">
        <v>More than .0005 out of center = Fail</v>
      </c>
      <c r="HF2" t="str">
        <v>Must Pass Through</v>
      </c>
      <c r="HG2" t="str">
        <v>Must pass through gauge</v>
      </c>
      <c r="HH2" t="str">
        <v>Must Pass Through Go Gauge</v>
      </c>
      <c r="HI2" t="str">
        <v>Must Pass, See Image.</v>
      </c>
      <c r="HJ2" t="str">
        <v>NA</v>
      </c>
      <c r="HK2" t="str">
        <v>Narrow Area</v>
      </c>
      <c r="HL2" t="str">
        <v>Near Balloon 21</v>
      </c>
      <c r="HM2" t="str">
        <v>Near Datum B</v>
      </c>
      <c r="HN2" t="str">
        <v>Neck Dia.</v>
      </c>
      <c r="HO2" t="str">
        <v>Neck to Head Rad.</v>
      </c>
      <c r="HP2" t="str">
        <v>No Copper Deposits Allowed</v>
      </c>
      <c r="HQ2" t="str">
        <v>No Section</v>
      </c>
      <c r="HR2" t="str">
        <v>No Section, .01 to .014 = Pass</v>
      </c>
      <c r="HS2" t="str">
        <v>No Section, Rotate Part</v>
      </c>
      <c r="HT2" t="str">
        <v>No Section, See Image</v>
      </c>
      <c r="HU2" t="str">
        <v>No Slot, Section B-B</v>
      </c>
      <c r="HV2" t="str">
        <v>No visual step = Pass</v>
      </c>
      <c r="HW2" t="str">
        <v>Not to exceed .95 Deep</v>
      </c>
      <c r="HX2" t="str">
        <v>Note 1</v>
      </c>
      <c r="HY2" t="str">
        <v>OL00333/A</v>
      </c>
      <c r="HZ2" t="str">
        <v>OL00519</v>
      </c>
      <c r="IA2" t="str">
        <v>OL00520</v>
      </c>
      <c r="IB2" t="str">
        <v>OL00529</v>
      </c>
      <c r="IC2" t="str">
        <v>OL00542</v>
      </c>
      <c r="ID2" t="str">
        <v>OL00724</v>
      </c>
      <c r="IE2" t="str">
        <v>OL01250</v>
      </c>
      <c r="IF2" t="str">
        <v>OL01869, Threadless Blank</v>
      </c>
      <c r="IG2" t="str">
        <v>OL01870, Section</v>
      </c>
      <c r="IH2" t="str">
        <v>OL02255</v>
      </c>
      <c r="II2" t="str">
        <v>OL02255, Mfg. Tol.</v>
      </c>
      <c r="IJ2" t="str">
        <v>OL02302</v>
      </c>
      <c r="IK2" t="str">
        <v xml:space="preserve">OL02318  needed per image instructions </v>
      </c>
      <c r="IL2" t="str">
        <v>OL02556</v>
      </c>
      <c r="IM2" t="str">
        <v>OL02557</v>
      </c>
      <c r="IN2" t="str">
        <v>OL02567</v>
      </c>
      <c r="IO2" t="str">
        <v>OL02653</v>
      </c>
      <c r="IP2" t="str">
        <v>OL02718</v>
      </c>
      <c r="IQ2" t="str">
        <v>OL02841</v>
      </c>
      <c r="IR2" t="str">
        <v>OL02842</v>
      </c>
      <c r="IS2" t="str">
        <v>OL02844</v>
      </c>
      <c r="IT2" t="str">
        <v>OL02871</v>
      </c>
      <c r="IU2" t="str">
        <v>OL02887</v>
      </c>
      <c r="IV2" t="str">
        <v>OL03500</v>
      </c>
      <c r="IW2" t="str">
        <v>OL03766</v>
      </c>
      <c r="IX2" t="str">
        <v>OL03868</v>
      </c>
      <c r="IY2" t="str">
        <v>OL03869</v>
      </c>
      <c r="IZ2" t="str">
        <v>OL03870</v>
      </c>
      <c r="JA2" t="str">
        <v>OL03873, DWG# 100448-44</v>
      </c>
      <c r="JB2" t="str">
        <v>OL03949</v>
      </c>
      <c r="JC2" t="str">
        <v xml:space="preserve">OL04043, Section </v>
      </c>
      <c r="JD2" t="str">
        <v xml:space="preserve">OL04044, Section </v>
      </c>
      <c r="JE2" t="str">
        <v>OL04045</v>
      </c>
      <c r="JF2" t="str">
        <v>OL04045, Milled Feature</v>
      </c>
      <c r="JG2" t="str">
        <v>OL04063</v>
      </c>
      <c r="JH2" t="str">
        <v>OL04064</v>
      </c>
      <c r="JI2" t="str">
        <v>OL04065</v>
      </c>
      <c r="JJ2" t="str">
        <v>OL04181</v>
      </c>
      <c r="JK2" t="str">
        <v>OL04218</v>
      </c>
      <c r="JL2" t="str">
        <v>OL04224, See Image</v>
      </c>
      <c r="JM2" t="str">
        <v>OL04374</v>
      </c>
      <c r="JN2" t="str">
        <v>OL04375, Section M-M</v>
      </c>
      <c r="JO2" t="str">
        <v>OL04376, Section M-M</v>
      </c>
      <c r="JP2" t="str">
        <v>OL04443</v>
      </c>
      <c r="JQ2" t="str">
        <v>OL04444</v>
      </c>
      <c r="JR2" t="str">
        <v>OL05000</v>
      </c>
      <c r="JS2" t="str">
        <v>One side of slot</v>
      </c>
      <c r="JT2" t="str">
        <v>Other side of slot</v>
      </c>
      <c r="JU2" t="str">
        <v>Out of center more than .002 = Fail</v>
      </c>
      <c r="JV2" t="str">
        <v>Out of center more than.002 = Fail</v>
      </c>
      <c r="JW2" t="str">
        <v>Overlay OL02713</v>
      </c>
      <c r="JX2" t="str">
        <v>Overlay OL02714</v>
      </c>
      <c r="JY2" t="str">
        <v>Overlay OL02718</v>
      </c>
      <c r="JZ2" t="str">
        <v>Overlay OL03831, Mfg. Tol.</v>
      </c>
      <c r="KA2" t="str">
        <v>Part Without Slots</v>
      </c>
      <c r="KB2" t="str">
        <v>Part Without Slots, See Image</v>
      </c>
      <c r="KC2" t="str">
        <v xml:space="preserve">Pass = .0254 or Less </v>
      </c>
      <c r="KD2" t="str">
        <v>PD MIN = 4.361, PD MAX = 4.456</v>
      </c>
      <c r="KE2" t="str">
        <v>Per Balloon 2 Note</v>
      </c>
      <c r="KF2" t="str">
        <v>Per drawing note(s) 8.</v>
      </c>
      <c r="KG2" t="str">
        <v>Point or Sphere Tip</v>
      </c>
      <c r="KH2" t="str">
        <v>Point Tip</v>
      </c>
      <c r="KI2" t="str">
        <v>R.9 to R1.1 = Pass, See Image</v>
      </c>
      <c r="KJ2" t="str">
        <v>Ram Construction</v>
      </c>
      <c r="KK2" t="str">
        <v>Record Same Pass / Fail All Balloons</v>
      </c>
      <c r="KL2" t="str">
        <v>Ref. Balloon 1</v>
      </c>
      <c r="KM2" t="str">
        <v>Ref. Balloon 12</v>
      </c>
      <c r="KN2" t="str">
        <v>Ref. Balloon 13, 100% AQL</v>
      </c>
      <c r="KO2" t="str">
        <v>Ref. Balloon 2</v>
      </c>
      <c r="KP2" t="str">
        <v>Ref. Balloon 21, 100% AQL</v>
      </c>
      <c r="KQ2" t="str">
        <v>Ref. Balloon 4</v>
      </c>
      <c r="KR2" t="str">
        <v>Ref. Balloon 7</v>
      </c>
      <c r="KS2" t="str">
        <v>Ref. Balloon 8</v>
      </c>
      <c r="KT2" t="str">
        <v>Relieved Pin Gauges 09236 &amp; 09235</v>
      </c>
      <c r="KU2" t="str">
        <v>Rotate Part</v>
      </c>
      <c r="KV2" t="str">
        <v>Rotate Part, See Image</v>
      </c>
      <c r="KW2" t="str">
        <v>Same as Root Radius</v>
      </c>
      <c r="KX2" t="str">
        <v>Section</v>
      </c>
      <c r="KY2" t="str">
        <v>Section B-B</v>
      </c>
      <c r="KZ2" t="str">
        <v>Section B-B, Distance Between Grooves</v>
      </c>
      <c r="LA2" t="str">
        <v>Section C-C</v>
      </c>
      <c r="LB2" t="str">
        <v>Section Part</v>
      </c>
      <c r="LC2" t="str">
        <v>Section Part, Measured from Opposite Face</v>
      </c>
      <c r="LD2" t="str">
        <v>Section, Broachless Blank</v>
      </c>
      <c r="LE2" t="str">
        <v>Section, EXT. Sphere Location.</v>
      </c>
      <c r="LF2" t="str">
        <v>Section, Hex Cham. Ang.</v>
      </c>
      <c r="LG2" t="str">
        <v>Section, Hex Fillet Rad.</v>
      </c>
      <c r="LH2" t="str">
        <v>Section, INT. Feature</v>
      </c>
      <c r="LI2" t="str">
        <v>Section, INT. Sphere Location.</v>
      </c>
      <c r="LJ2" t="str">
        <v>Section, Mfg. Tol.</v>
      </c>
      <c r="LK2" t="str">
        <v>Section, Mfg. Tol., See Image</v>
      </c>
      <c r="LL2" t="str">
        <v>Section, OL00486</v>
      </c>
      <c r="LM2" t="str">
        <v>Section, OL00542</v>
      </c>
      <c r="LN2" t="str">
        <v>Section, OL00543</v>
      </c>
      <c r="LO2" t="str">
        <v>Section, OL00544</v>
      </c>
      <c r="LP2" t="str">
        <v>Section, OL00545</v>
      </c>
      <c r="LQ2" t="str">
        <v>Section, OL00546</v>
      </c>
      <c r="LR2" t="str">
        <v>Section, OL00547</v>
      </c>
      <c r="LS2" t="str">
        <v>Section, OL00555</v>
      </c>
      <c r="LT2" t="str">
        <v>Section, OL00725</v>
      </c>
      <c r="LU2" t="str">
        <v>Section, OL01430</v>
      </c>
      <c r="LV2" t="str">
        <v>Section, OL01434</v>
      </c>
      <c r="LW2" t="str">
        <v>Section, OL01435</v>
      </c>
      <c r="LX2" t="str">
        <v>Section, OL01807</v>
      </c>
      <c r="LY2" t="str">
        <v>Section, OL01830</v>
      </c>
      <c r="LZ2" t="str">
        <v>Section, OL02351</v>
      </c>
      <c r="MA2" t="str">
        <v>Section, OL02519</v>
      </c>
      <c r="MB2" t="str">
        <v>Section, OL02520</v>
      </c>
      <c r="MC2" t="str">
        <v>Section, OL02522</v>
      </c>
      <c r="MD2" t="str">
        <v>Section, OL02540</v>
      </c>
      <c r="ME2" t="str">
        <v>Section, OL02541</v>
      </c>
      <c r="MF2" t="str">
        <v>Section, OL02552</v>
      </c>
      <c r="MG2" t="str">
        <v>Section, OL02553</v>
      </c>
      <c r="MH2" t="str">
        <v>Section, OL02554</v>
      </c>
      <c r="MI2" t="str">
        <v>Section, OL02555</v>
      </c>
      <c r="MJ2" t="str">
        <v>Section, OL02558</v>
      </c>
      <c r="MK2" t="str">
        <v>Section, OL02559</v>
      </c>
      <c r="ML2" t="str">
        <v>Section, OL02560</v>
      </c>
      <c r="MM2" t="str">
        <v>Section, OL02619</v>
      </c>
      <c r="MN2" t="str">
        <v>Section, OL02620</v>
      </c>
      <c r="MO2" t="str">
        <v>Section, OL02621</v>
      </c>
      <c r="MP2" t="str">
        <v>Section, OL02622</v>
      </c>
      <c r="MQ2" t="str">
        <v>Section, OL02623</v>
      </c>
      <c r="MR2" t="str">
        <v>Section, OL02624</v>
      </c>
      <c r="MS2" t="str">
        <v>Section, OL02652</v>
      </c>
      <c r="MT2" t="str">
        <v>Section, OL02680</v>
      </c>
      <c r="MU2" t="str">
        <v>Section, OL02793</v>
      </c>
      <c r="MV2" t="str">
        <v>Section, OL02823</v>
      </c>
      <c r="MW2" t="str">
        <v>Section, OL02843</v>
      </c>
      <c r="MX2" t="str">
        <v>Section, OL03026, Ext.</v>
      </c>
      <c r="MY2" t="str">
        <v>Section, OL03026, Int.</v>
      </c>
      <c r="MZ2" t="str">
        <v>Section, OL03570, DWG# 100448-41</v>
      </c>
      <c r="NA2" t="str">
        <v>Section, OL03781</v>
      </c>
      <c r="NB2" t="str">
        <v>Section, OL03911</v>
      </c>
      <c r="NC2" t="str">
        <v>Section, OL03912</v>
      </c>
      <c r="ND2" t="str">
        <v>Section, OL03928</v>
      </c>
      <c r="NE2" t="str">
        <v>Section, OL03929</v>
      </c>
      <c r="NF2" t="str">
        <v>Section, OL04030</v>
      </c>
      <c r="NG2" t="str">
        <v>Section, OL04037</v>
      </c>
      <c r="NH2" t="str">
        <v>Section, OL04038</v>
      </c>
      <c r="NI2" t="str">
        <v>Section, OL04046</v>
      </c>
      <c r="NJ2" t="str">
        <v>Section, OL04065</v>
      </c>
      <c r="NK2" t="str">
        <v>Section, OL04066</v>
      </c>
      <c r="NL2" t="str">
        <v>Section, OL04067</v>
      </c>
      <c r="NM2" t="str">
        <v>Section, OL04069</v>
      </c>
      <c r="NN2" t="str">
        <v>Section, OL04071</v>
      </c>
      <c r="NO2" t="str">
        <v>Section, OL04173</v>
      </c>
      <c r="NP2" t="str">
        <v>Section, OL04174</v>
      </c>
      <c r="NQ2" t="str">
        <v>Section, OL04214</v>
      </c>
      <c r="NR2" t="str">
        <v>Section, OL04215</v>
      </c>
      <c r="NS2" t="str">
        <v>Section, OL04216</v>
      </c>
      <c r="NT2" t="str">
        <v>Section, OL04217</v>
      </c>
      <c r="NU2" t="str">
        <v>Section, Overlay OL02716</v>
      </c>
      <c r="NV2" t="str">
        <v>Section, Overlay OL02717</v>
      </c>
      <c r="NW2" t="str">
        <v>Section, See Image</v>
      </c>
      <c r="NX2" t="str">
        <v>Section, See Image, DWG# 100448-41</v>
      </c>
      <c r="NY2" t="str">
        <v>Section, Without Sots</v>
      </c>
      <c r="NZ2" t="str">
        <v>See Comments Sheet</v>
      </c>
      <c r="OA2" t="str">
        <v>See Comments Sheet, OL02318</v>
      </c>
      <c r="OB2" t="str">
        <v>See Image</v>
      </c>
      <c r="OC2" t="str">
        <v>See Image, .005 or Less = Pass</v>
      </c>
      <c r="OD2" t="str">
        <v>See Image, Check Near Radius</v>
      </c>
      <c r="OE2" t="str">
        <v>See Image, Constrained</v>
      </c>
      <c r="OF2" t="str">
        <v>See Image, Distance Between Flats</v>
      </c>
      <c r="OG2" t="str">
        <v xml:space="preserve">See Image, Mfg. Tol, Section A-A </v>
      </c>
      <c r="OH2" t="str">
        <v>See image, Mfg. Tol.</v>
      </c>
      <c r="OI2" t="str">
        <v>See Image, Mic. Across Flats</v>
      </c>
      <c r="OJ2" t="str">
        <v>See Image, OL02850</v>
      </c>
      <c r="OK2" t="str">
        <v>See Image, OL02880</v>
      </c>
      <c r="OL2" t="str">
        <v>See Image, OL03926</v>
      </c>
      <c r="OM2" t="str">
        <v>See Image, OL03927</v>
      </c>
      <c r="ON2" t="str">
        <v>See Image, OL04003</v>
      </c>
      <c r="OO2" t="str">
        <v>'See Image, OL04342,  Best Fit Joe Block</v>
      </c>
      <c r="OP2" t="str">
        <v>See Image, OL04342,  Blank</v>
      </c>
      <c r="OQ2" t="str">
        <v>See Image, OL04342, Blank</v>
      </c>
      <c r="OR2" t="str">
        <v>See Image, OL04343, Blank</v>
      </c>
      <c r="OS2" t="str">
        <v>See Image, Pass = .002 or Less</v>
      </c>
      <c r="OT2" t="str">
        <v>See Image, Rcd. MAX</v>
      </c>
      <c r="OU2" t="str">
        <v>See Image, Rcd. MIN</v>
      </c>
      <c r="OV2" t="str">
        <v>See Image, Section</v>
      </c>
      <c r="OW2" t="str">
        <v>See Image, Section A-A</v>
      </c>
      <c r="OX2" t="str">
        <v>See Image, Section B-B</v>
      </c>
      <c r="OY2" t="str">
        <v>See Image, Section B-B, TSC</v>
      </c>
      <c r="OZ2" t="str">
        <v>See Image, Shank Drawing # 18000-XX-XX A</v>
      </c>
      <c r="PA2" t="str">
        <v>Sequencial Laser 01, 120 Per Print</v>
      </c>
      <c r="PB2" t="str">
        <v>Set to .202, Zero on Thread Lead</v>
      </c>
      <c r="PC2" t="str">
        <v>Sharp OK, No Burr</v>
      </c>
      <c r="PD2" t="str">
        <v>Sharp OK, No Raised Edge, See Image</v>
      </c>
      <c r="PE2" t="str">
        <v>Sharp OK, No Raised Edges</v>
      </c>
      <c r="PF2" t="str">
        <v>Sharp okay no raised edge</v>
      </c>
      <c r="PG2" t="str">
        <v>Sharp Okay, No Burr</v>
      </c>
      <c r="PH2" t="str">
        <v>Sharp Okay, No Raised Edge</v>
      </c>
      <c r="PI2" t="str">
        <v>Sharp Okay, No Raised Edges,</v>
      </c>
      <c r="PJ2" t="str">
        <v>Sharp Okay, See Image</v>
      </c>
      <c r="PK2" t="str">
        <v xml:space="preserve">Start of Radius @ .195 </v>
      </c>
      <c r="PL2" t="str">
        <v xml:space="preserve">Start of Radius @ .21 </v>
      </c>
      <c r="PM2" t="str">
        <v xml:space="preserve">T.S.C. </v>
      </c>
      <c r="PN2" t="str">
        <v>Tangent Point</v>
      </c>
      <c r="PO2" t="str">
        <v>Tangent point of R.50</v>
      </c>
      <c r="PP2" t="str">
        <v>Taper Check, Mfg.Tol.</v>
      </c>
      <c r="PQ2" t="str">
        <v>Taper Check, Mfg.Tol., See Image</v>
      </c>
      <c r="PR2" t="str">
        <v>Thrd. Minor Ø</v>
      </c>
      <c r="PS2" t="str">
        <v>Thrd. Relief Ø</v>
      </c>
      <c r="PT2" t="str">
        <v>Threadless Blank</v>
      </c>
      <c r="PU2" t="str">
        <v>Threadless Blank, From Major Ø</v>
      </c>
      <c r="PV2" t="str">
        <v>Threadless Blank, Mfg. Tol.</v>
      </c>
      <c r="PW2" t="str">
        <v>Threadless Blank, Thrd. to Neck Rad.</v>
      </c>
      <c r="PX2" t="str">
        <v>Thredless Blank</v>
      </c>
      <c r="PY2" t="str">
        <v>To center of R.005</v>
      </c>
      <c r="PZ2" t="str">
        <v>Torx Min. Dia.</v>
      </c>
      <c r="QA2" t="str">
        <v>Turn Ø Free of Mill Marks</v>
      </c>
      <c r="QB2" t="str">
        <v>Use (Full) GO Hex</v>
      </c>
      <c r="QC2" t="str">
        <v>Use Balloon 1 FULL Gauge</v>
      </c>
      <c r="QD2" t="str">
        <v>Use Balloon 9 FULL GO</v>
      </c>
      <c r="QE2" t="str">
        <v>Use Best Fit Pin</v>
      </c>
      <c r="QF2" t="str">
        <v>Use Disk Tip</v>
      </c>
      <c r="QG2" t="str">
        <v>Use flat bottomed indicator tip.</v>
      </c>
      <c r="QH2" t="str">
        <v xml:space="preserve">Use Full .093 Go Hex </v>
      </c>
      <c r="QI2" t="str">
        <v xml:space="preserve">Use Full .0930 Go Hex </v>
      </c>
      <c r="QJ2" t="str">
        <v>Use Full .1235 Go Hex</v>
      </c>
      <c r="QK2" t="str">
        <v>Use Gauge K2-98-8019-04, See Image</v>
      </c>
      <c r="QL2" t="str">
        <v>Use large flat indicator tip</v>
      </c>
      <c r="QM2" t="str">
        <v>Use Pins.3330/.3350, See Image MAX NO-GO</v>
      </c>
      <c r="QN2" t="str">
        <v>Use Pointed Drop Indicator Tip</v>
      </c>
      <c r="QO2" t="str">
        <v>V-Block</v>
      </c>
      <c r="QP2" t="str">
        <v>V-Block,  AMB for 13</v>
      </c>
      <c r="QQ2" t="str">
        <v>V-Block,  Hex Cham. Dia.</v>
      </c>
      <c r="QR2" t="str">
        <v>V-Block, Hex Depth</v>
      </c>
      <c r="QS2" t="str">
        <v>VBU Gauge</v>
      </c>
      <c r="QT2" t="str">
        <v>Visibally smaller than HEX=Pass</v>
      </c>
      <c r="QU2" t="str">
        <v>Visual Per Drawing</v>
      </c>
      <c r="QV2" t="str">
        <v>Whirl Blank</v>
      </c>
      <c r="QW2" t="str">
        <v xml:space="preserve">Whirl Blank </v>
      </c>
      <c r="QX2" t="str">
        <v>Whirl Blank, Neck Rad. End to Head CL</v>
      </c>
      <c r="QY2" t="str">
        <v>Whirl Blank, Nose Start Dia.</v>
      </c>
      <c r="QZ2" t="str">
        <v>Whirl Blank, Nose Start Dist.</v>
      </c>
      <c r="RA2" t="str">
        <v>Whirl Blank, Thrd. Minor</v>
      </c>
      <c r="RB2" t="str">
        <v>Whirl Blank, Thrd. Pullout Dia.</v>
      </c>
      <c r="RC2" t="str">
        <v>Whole Part, Removal is at Assy. Level</v>
      </c>
      <c r="RD2" t="str">
        <v>Wide Area</v>
      </c>
      <c r="RE2" t="str">
        <v>Zero on End of Go Gauge</v>
      </c>
    </row>
    <row r="3" spans="1:473">
      <c r="A3" t="s">
        <v>648</v>
      </c>
      <c r="C3" t="str" cm="1">
        <f t="array" ref="C3:RE3">TRANSPOSE(_xlfn._xlws.SORT(_xlfn._xlws.FILTER($A$2:$A$600,ISNUMBER(SEARCH('PartLib Table'!M19,$A$2:$A$600)),"not found")))</f>
        <v xml:space="preserve"> 'C', Whirl Blank</v>
      </c>
      <c r="D3" t="str">
        <v xml:space="preserve"> See Image, Constrained</v>
      </c>
      <c r="E3" t="str">
        <v>(.04 to .12 range = Pass)</v>
      </c>
      <c r="F3" t="str">
        <v>(.042 FULL) Go Pin Seat Fully</v>
      </c>
      <c r="G3" t="str">
        <v>(B), Mfg. Tol.</v>
      </c>
      <c r="H3" t="str">
        <v>(B), O.A.L.</v>
      </c>
      <c r="I3" t="str">
        <v>.001 or less =Pass</v>
      </c>
      <c r="J3" t="str">
        <v>.001 or less out of center = Pass</v>
      </c>
      <c r="K3" t="str">
        <v>.002 or Less = Pass</v>
      </c>
      <c r="L3" t="str">
        <v>.002 or Less out of center = Pass</v>
      </c>
      <c r="M3" t="str">
        <v>.005 to .015 = Pass</v>
      </c>
      <c r="N3" t="str">
        <v>.0125 Mean, Section</v>
      </c>
      <c r="O3" t="str">
        <v>.025 or Less in X &amp; Y=Pass</v>
      </c>
      <c r="P3" t="str">
        <v>.038 Mean</v>
      </c>
      <c r="Q3" t="str">
        <v>.063 MM = .0024 IN, See Image</v>
      </c>
      <c r="R3" t="str">
        <v>.063MM = .0024"</v>
      </c>
      <c r="S3" t="str">
        <v>.243 NO-GO, Unconstrained, Must Not Start</v>
      </c>
      <c r="T3" t="str">
        <v>@ Back Face &amp; ID, No Raised Edge</v>
      </c>
      <c r="U3" t="str">
        <v>@ Back Face &amp; OD, No Raised Edge</v>
      </c>
      <c r="V3" t="str">
        <v>@ ID &amp; FACE</v>
      </c>
      <c r="W3" t="str">
        <v>@ OD &amp; BACK FACE</v>
      </c>
      <c r="X3" t="str">
        <v>@ OD &amp; FACE</v>
      </c>
      <c r="Y3" t="str">
        <v>Across from slot</v>
      </c>
      <c r="Z3" t="str">
        <v>All Edge Breaks</v>
      </c>
      <c r="AA3" t="str">
        <v>Attached to bar stock</v>
      </c>
      <c r="AB3" t="str">
        <v xml:space="preserve">Back Turn Fillet Rad. </v>
      </c>
      <c r="AC3" t="str">
        <v>Balloon 1 (DWG FRM0105 Page 2, NV-27)</v>
      </c>
      <c r="AD3" t="str">
        <v>Balloon 1 (DWG FRM0105, NV-30)</v>
      </c>
      <c r="AE3" t="str">
        <v>Balloon 1 (P# 9890002-20) OL00429/A</v>
      </c>
      <c r="AF3" t="str">
        <v>Balloon 1, DWG#FRM0105</v>
      </c>
      <c r="AG3" t="str">
        <v>Balloon 11, See Image</v>
      </c>
      <c r="AH3" t="str">
        <v xml:space="preserve">Balloon 2 (DWG FRM0105 Page 2, NV-27) </v>
      </c>
      <c r="AI3" t="str">
        <v>Balloon 2 (DWG FRM0105, NV-30)</v>
      </c>
      <c r="AJ3" t="str">
        <v>Balloon 2 (P# 9890002-20)</v>
      </c>
      <c r="AK3" t="str">
        <v>Balloon 2, DWG#FRM0105</v>
      </c>
      <c r="AL3" t="str">
        <v>Balloon 2, DWG#FRM0105, See Image</v>
      </c>
      <c r="AM3" t="str">
        <v>Balloon 3 (DWG FRM0105, NV-30 Minor)</v>
      </c>
      <c r="AN3" t="str">
        <v>Balloon 3 (DWG FRM0105, NV-30)</v>
      </c>
      <c r="AO3" t="str">
        <v>Balloon 3 (P# 9890002-20)</v>
      </c>
      <c r="AP3" t="str">
        <v>Balloon 4</v>
      </c>
      <c r="AQ3" t="str">
        <v>Balloon 4 (P# 9890002-20)</v>
      </c>
      <c r="AR3" t="str">
        <v>Below Middle Band</v>
      </c>
      <c r="AS3" t="str">
        <v>Best Fit Pin, .003 or Less =Pass</v>
      </c>
      <c r="AT3" t="str">
        <v>Blank</v>
      </c>
      <c r="AU3" t="str">
        <v>Blank Turn Maj.</v>
      </c>
      <c r="AV3" t="str">
        <v>Blank Turn Maj. Mill Flt., OL4172</v>
      </c>
      <c r="AW3" t="str">
        <v>Blank Without .010 Slots</v>
      </c>
      <c r="AX3" t="str">
        <v>Blank Without .010 Slots, Section</v>
      </c>
      <c r="AY3" t="str">
        <v>Blank without thread</v>
      </c>
      <c r="AZ3" t="str">
        <v xml:space="preserve">Blank, Center of V Grv. </v>
      </c>
      <c r="BA3" t="str">
        <v>Blank, Check R adjacent Balloon 17</v>
      </c>
      <c r="BB3" t="str">
        <v>Blank, EXT. Feature</v>
      </c>
      <c r="BC3" t="str">
        <v>Blank, See Image, OL04335</v>
      </c>
      <c r="BD3" t="str">
        <v>Blank, See Image, OL04336</v>
      </c>
      <c r="BE3" t="str">
        <v xml:space="preserve">Blank, Thrd. </v>
      </c>
      <c r="BF3" t="str">
        <v>Blank, Turn Tip</v>
      </c>
      <c r="BG3" t="str">
        <v>Blank, Without Thrd.</v>
      </c>
      <c r="BH3" t="str">
        <v>Blank, Without Thread</v>
      </c>
      <c r="BI3" t="str">
        <v xml:space="preserve">Blunt Start Blend to Minor </v>
      </c>
      <c r="BJ3" t="str">
        <v>Calc., Use Go HEX</v>
      </c>
      <c r="BK3" t="str">
        <v>Can't dig into OD</v>
      </c>
      <c r="BL3" t="str">
        <v>Carbide Gauge</v>
      </c>
      <c r="BM3" t="str">
        <v xml:space="preserve">Center of V Grv. </v>
      </c>
      <c r="BN3" t="str">
        <v>Centered Less than .03 = Pass</v>
      </c>
      <c r="BO3" t="str">
        <v>Centered within .0005 or Less = Pass</v>
      </c>
      <c r="BP3" t="str">
        <v>Centered within .001 or Less = Pass</v>
      </c>
      <c r="BQ3" t="str">
        <v>Centered within .0254 or Less = Pass</v>
      </c>
      <c r="BR3" t="str">
        <v>Check close to Rod Slot</v>
      </c>
      <c r="BS3" t="str">
        <v>Check every other hole</v>
      </c>
      <c r="BT3" t="str">
        <v>Check Go over full length of slot.</v>
      </c>
      <c r="BU3" t="str">
        <v>Check Near Closed End</v>
      </c>
      <c r="BV3" t="str">
        <v>Check per Print View, Away from Rod Slot</v>
      </c>
      <c r="BW3" t="str">
        <v>Check to Balloon 30 Go Pin</v>
      </c>
      <c r="BX3" t="str">
        <v>Check with .2705 SET Pin Inside Part</v>
      </c>
      <c r="BY3" t="str">
        <v>Check with Hex Up</v>
      </c>
      <c r="BZ3" t="str">
        <v>CMM Blank</v>
      </c>
      <c r="CA3" t="str">
        <v>Confirm Full Radius</v>
      </c>
      <c r="CB3" t="str">
        <v>Constrained in fixture</v>
      </c>
      <c r="CC3" t="str">
        <v>Constrained with Ring</v>
      </c>
      <c r="CD3" t="str">
        <v>Constrained, See Image</v>
      </c>
      <c r="CE3" t="str">
        <v>Dim. "A"</v>
      </c>
      <c r="CF3" t="str">
        <v>Dim. "B"</v>
      </c>
      <c r="CG3" t="str">
        <v>Dim. "C"</v>
      </c>
      <c r="CH3" t="str">
        <v>Dim. "D", Whirl Blank</v>
      </c>
      <c r="CI3" t="str">
        <v>Dim. "G"</v>
      </c>
      <c r="CJ3" t="str">
        <v>Dim. E, Blank Turn Maj. &amp;  Mill Flt</v>
      </c>
      <c r="CK3" t="str">
        <v>Dim. E, Blank Turn Maj.&amp;  Mill Flt</v>
      </c>
      <c r="CL3" t="str">
        <v>Dim. H, Whirl Blank</v>
      </c>
      <c r="CM3" t="str">
        <v>Dim. J, 'Blank Turn Maj. &amp; Whirl Blank</v>
      </c>
      <c r="CN3" t="str">
        <v>Disk Drop Indicator Tip</v>
      </c>
      <c r="CO3" t="str">
        <v>DWG 100448-15, Balloon F_1</v>
      </c>
      <c r="CP3" t="str">
        <v>DWG 100448-15, OL02571</v>
      </c>
      <c r="CQ3" t="str">
        <v>DWG 100448-41</v>
      </c>
      <c r="CR3" t="str">
        <v>DWG 9890040, (10E),Section Part, OL01139</v>
      </c>
      <c r="CS3" t="str">
        <v>DWG 9890040, (10E),Section, OL01139</v>
      </c>
      <c r="CT3" t="str">
        <v>DWG 9890040, (11E)</v>
      </c>
      <c r="CU3" t="str">
        <v>DWG 9890040, (11E), Pins with Flats</v>
      </c>
      <c r="CV3" t="str">
        <v>DWG 9890040, (12E),  Pass=.002 or less</v>
      </c>
      <c r="CW3" t="str">
        <v>DWG 9890040, (12E), See Image</v>
      </c>
      <c r="CX3" t="str">
        <v>DWG 9890040, (1E), OL01431</v>
      </c>
      <c r="CY3" t="str">
        <v>DWG 9890040, (1E), OL01432</v>
      </c>
      <c r="CZ3" t="str">
        <v>DWG 9890040, (2E), OL01432</v>
      </c>
      <c r="DA3" t="str">
        <v>DWG 9890040, (3E)</v>
      </c>
      <c r="DB3" t="str">
        <v>DWG 9890040, (4E)</v>
      </c>
      <c r="DC3" t="str">
        <v>DWG 9890040, (5E), OL02336</v>
      </c>
      <c r="DD3" t="str">
        <v>DWG 9890040, (6E)</v>
      </c>
      <c r="DE3" t="str">
        <v>DWG 9890040, (7E)</v>
      </c>
      <c r="DF3" t="str">
        <v>DWG 9890040, (8E), OL01433</v>
      </c>
      <c r="DG3" t="str">
        <v>DWG 9890040, (8E), OL01433, Section</v>
      </c>
      <c r="DH3" t="str">
        <v>DWG 9890040, (9E), Close to Rod Slot</v>
      </c>
      <c r="DI3" t="str">
        <v>DWG 9890040, (9E),Close to Rod Slot</v>
      </c>
      <c r="DJ3" t="str">
        <v>DWG FRM0105 PAGE 2</v>
      </c>
      <c r="DK3" t="str">
        <v>DWG# 100448-41</v>
      </c>
      <c r="DL3" t="str">
        <v>DWG# 100448-44</v>
      </c>
      <c r="DM3" t="str">
        <v>DWG# 9890003  (1), Section OL00436/A</v>
      </c>
      <c r="DN3" t="str">
        <v>DWG# 9890003 (3), Ring Gauge Constrained</v>
      </c>
      <c r="DO3" t="str">
        <v>DWG# 9890003 (4), Section</v>
      </c>
      <c r="DP3" t="str">
        <v>DWG#100448-26, Balloon 1K, OL02350</v>
      </c>
      <c r="DQ3" t="str">
        <v>DWG#100448-26, Balloon 2K, OL02350</v>
      </c>
      <c r="DR3" t="str">
        <v>DWG#100448-26, Balloon 3K, OL02363</v>
      </c>
      <c r="DS3" t="str">
        <v>DWG#100448-26, Balloon 4K</v>
      </c>
      <c r="DT3" t="str">
        <v>DWG#100448-26, Balloon 5K, Section</v>
      </c>
      <c r="DU3" t="str">
        <v>DWG#100448-26, Balloon 6K</v>
      </c>
      <c r="DV3" t="str">
        <v>DWG#100448-26, Balloon 7K, Section</v>
      </c>
      <c r="DW3" t="str">
        <v>DWG#100448-26, Mfg. Tol.</v>
      </c>
      <c r="DX3" t="str">
        <v>DWG#9890003 (2) Ring Gauge Constrained</v>
      </c>
      <c r="DY3" t="str">
        <v>DWG#9890044</v>
      </c>
      <c r="DZ3" t="str">
        <v>DWG#9890044 .1985 to .2005=Pass</v>
      </c>
      <c r="EA3" t="str">
        <v>DWG#9890044 Overlay OL02441</v>
      </c>
      <c r="EB3" t="str">
        <v>DWG#9890044, OL02441</v>
      </c>
      <c r="EC3" t="str">
        <v>DWG#FRM0105</v>
      </c>
      <c r="ED3" t="str">
        <v>EXT.</v>
      </c>
      <c r="EE3" t="str">
        <v>EXT. Section, OL02460</v>
      </c>
      <c r="EF3" t="str">
        <v>EXT., OL04223</v>
      </c>
      <c r="EG3" t="str">
        <v>Flat Drop Indicator Tip</v>
      </c>
      <c r="EH3" t="str">
        <v>Full Go Pin, No Light, at Radius</v>
      </c>
      <c r="EI3" t="str">
        <v>Function Check</v>
      </c>
      <c r="EJ3" t="str">
        <v>GO Function Gauge</v>
      </c>
      <c r="EK3" t="str">
        <v>Go Gauge for Balloon 1 &amp; 4</v>
      </c>
      <c r="EL3" t="str">
        <v>Go Pin must pass through</v>
      </c>
      <c r="EM3" t="str">
        <v>Greater than .005 = Fail, Section</v>
      </c>
      <c r="EN3" t="str">
        <v>Greater than .025 out of center = Fail</v>
      </c>
      <c r="EO3" t="str">
        <v>Greater than 2.6 = Pass</v>
      </c>
      <c r="EP3" t="str">
        <v>Green = Pass, Red = Fail</v>
      </c>
      <c r="EQ3" t="str">
        <v>Hex Depth</v>
      </c>
      <c r="ER3" t="str">
        <v>Hex Minor</v>
      </c>
      <c r="ES3" t="str">
        <v>Hole Dia.</v>
      </c>
      <c r="ET3" t="str">
        <v>Hook or Disk Tip</v>
      </c>
      <c r="EU3" t="str">
        <v>ID Sphere Finish</v>
      </c>
      <c r="EV3" t="str">
        <v>ID/OD Both Sides, Diff. .002 or less = Pass</v>
      </c>
      <c r="EW3" t="str">
        <v>If Looks Big, Section</v>
      </c>
      <c r="EX3" t="str">
        <v>If Looks Small, Section</v>
      </c>
      <c r="EY3" t="str">
        <v>Insp. Close to Break Away, Mfg.Tol.</v>
      </c>
      <c r="EZ3" t="str">
        <v>INT.</v>
      </c>
      <c r="FA3" t="str">
        <v>INT. Section, OL02460</v>
      </c>
      <c r="FB3" t="str">
        <v>INT., OL04223</v>
      </c>
      <c r="FC3" t="str">
        <v>Intersect. of 7.7 &amp; R0.10</v>
      </c>
      <c r="FD3" t="str">
        <v>Intersect. of 8.79 and R.25 MAX</v>
      </c>
      <c r="FE3" t="str">
        <v>Keep Ind. Tip away from corner</v>
      </c>
      <c r="FF3" t="str">
        <v>L31</v>
      </c>
      <c r="FG3" t="str">
        <v>Laser Mark</v>
      </c>
      <c r="FH3" t="str">
        <v>LASER PER NOTE 4</v>
      </c>
      <c r="FI3" t="str">
        <v>LASER PER NOTE 4, Final Check 1 only</v>
      </c>
      <c r="FJ3" t="str">
        <v>Less than .002 out of center = Pass</v>
      </c>
      <c r="FK3" t="str">
        <v>Less than 2.75 = Pass, Section</v>
      </c>
      <c r="FL3" t="str">
        <v>List as pin. Not Calibrated</v>
      </c>
      <c r="FM3" t="str">
        <v>M9 X 1.25 BUTT See Comment Image</v>
      </c>
      <c r="FN3" t="str">
        <v>Manual Section</v>
      </c>
      <c r="FO3" t="str">
        <v>Max Deep .241 NO-GO =.42</v>
      </c>
      <c r="FP3" t="str">
        <v>MAX Depth of (Note 7) .241 NO-GO Pin</v>
      </c>
      <c r="FQ3" t="str">
        <v>Measure from Blue Line, See Image</v>
      </c>
      <c r="FR3" t="str">
        <v>Measure Width of Blue Area, See Image</v>
      </c>
      <c r="FS3" t="str">
        <v>Mfg. Tol</v>
      </c>
      <c r="FT3" t="str">
        <v>Mfg. Tol, See Image</v>
      </c>
      <c r="FU3" t="str">
        <v>Mfg. Tol.</v>
      </c>
      <c r="FV3" t="str">
        <v>Mfg. Tol. "A"</v>
      </c>
      <c r="FW3" t="str">
        <v>Mfg. Tol. (Zero on Gauge Full Dia. Lead)</v>
      </c>
      <c r="FX3" t="str">
        <v>Mfg. Tol. Balloon 11, See Image</v>
      </c>
      <c r="FY3" t="str">
        <v>Mfg. Tol. Balloon 4</v>
      </c>
      <c r="FZ3" t="str">
        <v>Mfg. Tol. Balloon 7</v>
      </c>
      <c r="GA3" t="str">
        <v xml:space="preserve">Mfg. Tol. C-Bore Face (Ballo 28) </v>
      </c>
      <c r="GB3" t="str">
        <v>Mfg. Tol. Section</v>
      </c>
      <c r="GC3" t="str">
        <v>Mfg. Tol. See Image</v>
      </c>
      <c r="GD3" t="str">
        <v>Mfg. Tol., 3 Places, Record MAX</v>
      </c>
      <c r="GE3" t="str">
        <v>Mfg. Tol., Balloon 11</v>
      </c>
      <c r="GF3" t="str">
        <v>Mfg. Tol., Balloon 7</v>
      </c>
      <c r="GG3" t="str">
        <v>Mfg. Tol., Blank</v>
      </c>
      <c r="GH3" t="str">
        <v>Mfg. Tol., Blank, Balloon 12</v>
      </c>
      <c r="GI3" t="str">
        <v>Mfg. Tol., Blend to SØ.320</v>
      </c>
      <c r="GJ3" t="str">
        <v>Mfg. Tol., Calculation</v>
      </c>
      <c r="GK3" t="str">
        <v>Mfg. Tol., For Mill Fixture</v>
      </c>
      <c r="GL3" t="str">
        <v>Mfg. Tol., L32</v>
      </c>
      <c r="GM3" t="str">
        <v>Mfg. Tol., L33</v>
      </c>
      <c r="GN3" t="str">
        <v>Mfg. Tol., No Tool Marks</v>
      </c>
      <c r="GO3" t="str">
        <v>Mfg. Tol., OL03361</v>
      </c>
      <c r="GP3" t="str">
        <v>Mfg. Tol., Record off center value</v>
      </c>
      <c r="GQ3" t="str">
        <v>Mfg. Tol., Same 3 Places, Record MIN</v>
      </c>
      <c r="GR3" t="str">
        <v>Mfg. Tol., Section</v>
      </c>
      <c r="GS3" t="str">
        <v>Mfg. Tol., Section B-B</v>
      </c>
      <c r="GT3" t="str">
        <v>Mfg. Tol., Section, OL03361</v>
      </c>
      <c r="GU3" t="str">
        <v>Mfg. Tol., Section, Per Note 2</v>
      </c>
      <c r="GV3" t="str">
        <v>Mfg. Tol., See Image</v>
      </c>
      <c r="GW3" t="str">
        <v>Mfg. Tol., See Image, Bore in Blue</v>
      </c>
      <c r="GX3" t="str">
        <v>Mfg. Tol., See Image, Hook Tip</v>
      </c>
      <c r="GY3" t="str">
        <v>Mfg. Tol., Sharp Okay No Burr</v>
      </c>
      <c r="GZ3" t="str">
        <v>Mfg. Tol., Threadless Blank</v>
      </c>
      <c r="HA3" t="str">
        <v>Mfg.Tol.</v>
      </c>
      <c r="HB3" t="str">
        <v>Mgf. To., T.S.C.</v>
      </c>
      <c r="HC3" t="str">
        <v>Milled Feature</v>
      </c>
      <c r="HD3" t="str">
        <v>Milled Feature, OL04045</v>
      </c>
      <c r="HE3" t="str">
        <v>More than .0005 out of center = Fail</v>
      </c>
      <c r="HF3" t="str">
        <v>Must Pass Through</v>
      </c>
      <c r="HG3" t="str">
        <v>Must pass through gauge</v>
      </c>
      <c r="HH3" t="str">
        <v>Must Pass Through Go Gauge</v>
      </c>
      <c r="HI3" t="str">
        <v>Must Pass, See Image.</v>
      </c>
      <c r="HJ3" t="str">
        <v>NA</v>
      </c>
      <c r="HK3" t="str">
        <v>Narrow Area</v>
      </c>
      <c r="HL3" t="str">
        <v>Near Balloon 21</v>
      </c>
      <c r="HM3" t="str">
        <v>Near Datum B</v>
      </c>
      <c r="HN3" t="str">
        <v>Neck Dia.</v>
      </c>
      <c r="HO3" t="str">
        <v>Neck to Head Rad.</v>
      </c>
      <c r="HP3" t="str">
        <v>No Copper Deposits Allowed</v>
      </c>
      <c r="HQ3" t="str">
        <v>No Section</v>
      </c>
      <c r="HR3" t="str">
        <v>No Section, .01 to .014 = Pass</v>
      </c>
      <c r="HS3" t="str">
        <v>No Section, Rotate Part</v>
      </c>
      <c r="HT3" t="str">
        <v>No Section, See Image</v>
      </c>
      <c r="HU3" t="str">
        <v>No Slot, Section B-B</v>
      </c>
      <c r="HV3" t="str">
        <v>No visual step = Pass</v>
      </c>
      <c r="HW3" t="str">
        <v>Not to exceed .95 Deep</v>
      </c>
      <c r="HX3" t="str">
        <v>Note 1</v>
      </c>
      <c r="HY3" t="str">
        <v>OL00333/A</v>
      </c>
      <c r="HZ3" t="str">
        <v>OL00519</v>
      </c>
      <c r="IA3" t="str">
        <v>OL00520</v>
      </c>
      <c r="IB3" t="str">
        <v>OL00529</v>
      </c>
      <c r="IC3" t="str">
        <v>OL00542</v>
      </c>
      <c r="ID3" t="str">
        <v>OL00724</v>
      </c>
      <c r="IE3" t="str">
        <v>OL01250</v>
      </c>
      <c r="IF3" t="str">
        <v>OL01869, Threadless Blank</v>
      </c>
      <c r="IG3" t="str">
        <v>OL01870, Section</v>
      </c>
      <c r="IH3" t="str">
        <v>OL02255</v>
      </c>
      <c r="II3" t="str">
        <v>OL02255, Mfg. Tol.</v>
      </c>
      <c r="IJ3" t="str">
        <v>OL02302</v>
      </c>
      <c r="IK3" t="str">
        <v xml:space="preserve">OL02318  needed per image instructions </v>
      </c>
      <c r="IL3" t="str">
        <v>OL02556</v>
      </c>
      <c r="IM3" t="str">
        <v>OL02557</v>
      </c>
      <c r="IN3" t="str">
        <v>OL02567</v>
      </c>
      <c r="IO3" t="str">
        <v>OL02653</v>
      </c>
      <c r="IP3" t="str">
        <v>OL02718</v>
      </c>
      <c r="IQ3" t="str">
        <v>OL02841</v>
      </c>
      <c r="IR3" t="str">
        <v>OL02842</v>
      </c>
      <c r="IS3" t="str">
        <v>OL02844</v>
      </c>
      <c r="IT3" t="str">
        <v>OL02871</v>
      </c>
      <c r="IU3" t="str">
        <v>OL02887</v>
      </c>
      <c r="IV3" t="str">
        <v>OL03500</v>
      </c>
      <c r="IW3" t="str">
        <v>OL03766</v>
      </c>
      <c r="IX3" t="str">
        <v>OL03868</v>
      </c>
      <c r="IY3" t="str">
        <v>OL03869</v>
      </c>
      <c r="IZ3" t="str">
        <v>OL03870</v>
      </c>
      <c r="JA3" t="str">
        <v>OL03873, DWG# 100448-44</v>
      </c>
      <c r="JB3" t="str">
        <v>OL03949</v>
      </c>
      <c r="JC3" t="str">
        <v xml:space="preserve">OL04043, Section </v>
      </c>
      <c r="JD3" t="str">
        <v xml:space="preserve">OL04044, Section </v>
      </c>
      <c r="JE3" t="str">
        <v>OL04045</v>
      </c>
      <c r="JF3" t="str">
        <v>OL04045, Milled Feature</v>
      </c>
      <c r="JG3" t="str">
        <v>OL04063</v>
      </c>
      <c r="JH3" t="str">
        <v>OL04064</v>
      </c>
      <c r="JI3" t="str">
        <v>OL04065</v>
      </c>
      <c r="JJ3" t="str">
        <v>OL04181</v>
      </c>
      <c r="JK3" t="str">
        <v>OL04218</v>
      </c>
      <c r="JL3" t="str">
        <v>OL04224, See Image</v>
      </c>
      <c r="JM3" t="str">
        <v>OL04374</v>
      </c>
      <c r="JN3" t="str">
        <v>OL04375, Section M-M</v>
      </c>
      <c r="JO3" t="str">
        <v>OL04376, Section M-M</v>
      </c>
      <c r="JP3" t="str">
        <v>OL04443</v>
      </c>
      <c r="JQ3" t="str">
        <v>OL04444</v>
      </c>
      <c r="JR3" t="str">
        <v>OL05000</v>
      </c>
      <c r="JS3" t="str">
        <v>One side of slot</v>
      </c>
      <c r="JT3" t="str">
        <v>Other side of slot</v>
      </c>
      <c r="JU3" t="str">
        <v>Out of center more than .002 = Fail</v>
      </c>
      <c r="JV3" t="str">
        <v>Out of center more than.002 = Fail</v>
      </c>
      <c r="JW3" t="str">
        <v>Overlay OL02713</v>
      </c>
      <c r="JX3" t="str">
        <v>Overlay OL02714</v>
      </c>
      <c r="JY3" t="str">
        <v>Overlay OL02718</v>
      </c>
      <c r="JZ3" t="str">
        <v>Overlay OL03831, Mfg. Tol.</v>
      </c>
      <c r="KA3" t="str">
        <v>Part Without Slots</v>
      </c>
      <c r="KB3" t="str">
        <v>Part Without Slots, See Image</v>
      </c>
      <c r="KC3" t="str">
        <v xml:space="preserve">Pass = .0254 or Less </v>
      </c>
      <c r="KD3" t="str">
        <v>PD MIN = 4.361, PD MAX = 4.456</v>
      </c>
      <c r="KE3" t="str">
        <v>Per Balloon 2 Note</v>
      </c>
      <c r="KF3" t="str">
        <v>Per drawing note(s) 8.</v>
      </c>
      <c r="KG3" t="str">
        <v>Point or Sphere Tip</v>
      </c>
      <c r="KH3" t="str">
        <v>Point Tip</v>
      </c>
      <c r="KI3" t="str">
        <v>R.9 to R1.1 = Pass, See Image</v>
      </c>
      <c r="KJ3" t="str">
        <v>Ram Construction</v>
      </c>
      <c r="KK3" t="str">
        <v>Record Same Pass / Fail All Balloons</v>
      </c>
      <c r="KL3" t="str">
        <v>Ref. Balloon 1</v>
      </c>
      <c r="KM3" t="str">
        <v>Ref. Balloon 12</v>
      </c>
      <c r="KN3" t="str">
        <v>Ref. Balloon 13, 100% AQL</v>
      </c>
      <c r="KO3" t="str">
        <v>Ref. Balloon 2</v>
      </c>
      <c r="KP3" t="str">
        <v>Ref. Balloon 21, 100% AQL</v>
      </c>
      <c r="KQ3" t="str">
        <v>Ref. Balloon 4</v>
      </c>
      <c r="KR3" t="str">
        <v>Ref. Balloon 7</v>
      </c>
      <c r="KS3" t="str">
        <v>Ref. Balloon 8</v>
      </c>
      <c r="KT3" t="str">
        <v>Relieved Pin Gauges 09236 &amp; 09235</v>
      </c>
      <c r="KU3" t="str">
        <v>Rotate Part</v>
      </c>
      <c r="KV3" t="str">
        <v>Rotate Part, See Image</v>
      </c>
      <c r="KW3" t="str">
        <v>Same as Root Radius</v>
      </c>
      <c r="KX3" t="str">
        <v>Section</v>
      </c>
      <c r="KY3" t="str">
        <v>Section B-B</v>
      </c>
      <c r="KZ3" t="str">
        <v>Section B-B, Distance Between Grooves</v>
      </c>
      <c r="LA3" t="str">
        <v>Section C-C</v>
      </c>
      <c r="LB3" t="str">
        <v>Section Part</v>
      </c>
      <c r="LC3" t="str">
        <v>Section Part, Measured from Opposite Face</v>
      </c>
      <c r="LD3" t="str">
        <v>Section, Broachless Blank</v>
      </c>
      <c r="LE3" t="str">
        <v>Section, EXT. Sphere Location.</v>
      </c>
      <c r="LF3" t="str">
        <v>Section, Hex Cham. Ang.</v>
      </c>
      <c r="LG3" t="str">
        <v>Section, Hex Fillet Rad.</v>
      </c>
      <c r="LH3" t="str">
        <v>Section, INT. Feature</v>
      </c>
      <c r="LI3" t="str">
        <v>Section, INT. Sphere Location.</v>
      </c>
      <c r="LJ3" t="str">
        <v>Section, Mfg. Tol.</v>
      </c>
      <c r="LK3" t="str">
        <v>Section, Mfg. Tol., See Image</v>
      </c>
      <c r="LL3" t="str">
        <v>Section, OL00486</v>
      </c>
      <c r="LM3" t="str">
        <v>Section, OL00542</v>
      </c>
      <c r="LN3" t="str">
        <v>Section, OL00543</v>
      </c>
      <c r="LO3" t="str">
        <v>Section, OL00544</v>
      </c>
      <c r="LP3" t="str">
        <v>Section, OL00545</v>
      </c>
      <c r="LQ3" t="str">
        <v>Section, OL00546</v>
      </c>
      <c r="LR3" t="str">
        <v>Section, OL00547</v>
      </c>
      <c r="LS3" t="str">
        <v>Section, OL00555</v>
      </c>
      <c r="LT3" t="str">
        <v>Section, OL00725</v>
      </c>
      <c r="LU3" t="str">
        <v>Section, OL01430</v>
      </c>
      <c r="LV3" t="str">
        <v>Section, OL01434</v>
      </c>
      <c r="LW3" t="str">
        <v>Section, OL01435</v>
      </c>
      <c r="LX3" t="str">
        <v>Section, OL01807</v>
      </c>
      <c r="LY3" t="str">
        <v>Section, OL01830</v>
      </c>
      <c r="LZ3" t="str">
        <v>Section, OL02351</v>
      </c>
      <c r="MA3" t="str">
        <v>Section, OL02519</v>
      </c>
      <c r="MB3" t="str">
        <v>Section, OL02520</v>
      </c>
      <c r="MC3" t="str">
        <v>Section, OL02522</v>
      </c>
      <c r="MD3" t="str">
        <v>Section, OL02540</v>
      </c>
      <c r="ME3" t="str">
        <v>Section, OL02541</v>
      </c>
      <c r="MF3" t="str">
        <v>Section, OL02552</v>
      </c>
      <c r="MG3" t="str">
        <v>Section, OL02553</v>
      </c>
      <c r="MH3" t="str">
        <v>Section, OL02554</v>
      </c>
      <c r="MI3" t="str">
        <v>Section, OL02555</v>
      </c>
      <c r="MJ3" t="str">
        <v>Section, OL02558</v>
      </c>
      <c r="MK3" t="str">
        <v>Section, OL02559</v>
      </c>
      <c r="ML3" t="str">
        <v>Section, OL02560</v>
      </c>
      <c r="MM3" t="str">
        <v>Section, OL02619</v>
      </c>
      <c r="MN3" t="str">
        <v>Section, OL02620</v>
      </c>
      <c r="MO3" t="str">
        <v>Section, OL02621</v>
      </c>
      <c r="MP3" t="str">
        <v>Section, OL02622</v>
      </c>
      <c r="MQ3" t="str">
        <v>Section, OL02623</v>
      </c>
      <c r="MR3" t="str">
        <v>Section, OL02624</v>
      </c>
      <c r="MS3" t="str">
        <v>Section, OL02652</v>
      </c>
      <c r="MT3" t="str">
        <v>Section, OL02680</v>
      </c>
      <c r="MU3" t="str">
        <v>Section, OL02793</v>
      </c>
      <c r="MV3" t="str">
        <v>Section, OL02823</v>
      </c>
      <c r="MW3" t="str">
        <v>Section, OL02843</v>
      </c>
      <c r="MX3" t="str">
        <v>Section, OL03026, Ext.</v>
      </c>
      <c r="MY3" t="str">
        <v>Section, OL03026, Int.</v>
      </c>
      <c r="MZ3" t="str">
        <v>Section, OL03570, DWG# 100448-41</v>
      </c>
      <c r="NA3" t="str">
        <v>Section, OL03781</v>
      </c>
      <c r="NB3" t="str">
        <v>Section, OL03911</v>
      </c>
      <c r="NC3" t="str">
        <v>Section, OL03912</v>
      </c>
      <c r="ND3" t="str">
        <v>Section, OL03928</v>
      </c>
      <c r="NE3" t="str">
        <v>Section, OL03929</v>
      </c>
      <c r="NF3" t="str">
        <v>Section, OL04030</v>
      </c>
      <c r="NG3" t="str">
        <v>Section, OL04037</v>
      </c>
      <c r="NH3" t="str">
        <v>Section, OL04038</v>
      </c>
      <c r="NI3" t="str">
        <v>Section, OL04046</v>
      </c>
      <c r="NJ3" t="str">
        <v>Section, OL04065</v>
      </c>
      <c r="NK3" t="str">
        <v>Section, OL04066</v>
      </c>
      <c r="NL3" t="str">
        <v>Section, OL04067</v>
      </c>
      <c r="NM3" t="str">
        <v>Section, OL04069</v>
      </c>
      <c r="NN3" t="str">
        <v>Section, OL04071</v>
      </c>
      <c r="NO3" t="str">
        <v>Section, OL04173</v>
      </c>
      <c r="NP3" t="str">
        <v>Section, OL04174</v>
      </c>
      <c r="NQ3" t="str">
        <v>Section, OL04214</v>
      </c>
      <c r="NR3" t="str">
        <v>Section, OL04215</v>
      </c>
      <c r="NS3" t="str">
        <v>Section, OL04216</v>
      </c>
      <c r="NT3" t="str">
        <v>Section, OL04217</v>
      </c>
      <c r="NU3" t="str">
        <v>Section, Overlay OL02716</v>
      </c>
      <c r="NV3" t="str">
        <v>Section, Overlay OL02717</v>
      </c>
      <c r="NW3" t="str">
        <v>Section, See Image</v>
      </c>
      <c r="NX3" t="str">
        <v>Section, See Image, DWG# 100448-41</v>
      </c>
      <c r="NY3" t="str">
        <v>Section, Without Sots</v>
      </c>
      <c r="NZ3" t="str">
        <v>See Comments Sheet</v>
      </c>
      <c r="OA3" t="str">
        <v>See Comments Sheet, OL02318</v>
      </c>
      <c r="OB3" t="str">
        <v>See Image</v>
      </c>
      <c r="OC3" t="str">
        <v>See Image, .005 or Less = Pass</v>
      </c>
      <c r="OD3" t="str">
        <v>See Image, Check Near Radius</v>
      </c>
      <c r="OE3" t="str">
        <v>See Image, Constrained</v>
      </c>
      <c r="OF3" t="str">
        <v>See Image, Distance Between Flats</v>
      </c>
      <c r="OG3" t="str">
        <v xml:space="preserve">See Image, Mfg. Tol, Section A-A </v>
      </c>
      <c r="OH3" t="str">
        <v>See image, Mfg. Tol.</v>
      </c>
      <c r="OI3" t="str">
        <v>See Image, Mic. Across Flats</v>
      </c>
      <c r="OJ3" t="str">
        <v>See Image, OL02850</v>
      </c>
      <c r="OK3" t="str">
        <v>See Image, OL02880</v>
      </c>
      <c r="OL3" t="str">
        <v>See Image, OL03926</v>
      </c>
      <c r="OM3" t="str">
        <v>See Image, OL03927</v>
      </c>
      <c r="ON3" t="str">
        <v>See Image, OL04003</v>
      </c>
      <c r="OO3" t="str">
        <v>'See Image, OL04342,  Best Fit Joe Block</v>
      </c>
      <c r="OP3" t="str">
        <v>See Image, OL04342,  Blank</v>
      </c>
      <c r="OQ3" t="str">
        <v>See Image, OL04342, Blank</v>
      </c>
      <c r="OR3" t="str">
        <v>See Image, OL04343, Blank</v>
      </c>
      <c r="OS3" t="str">
        <v>See Image, Pass = .002 or Less</v>
      </c>
      <c r="OT3" t="str">
        <v>See Image, Rcd. MAX</v>
      </c>
      <c r="OU3" t="str">
        <v>See Image, Rcd. MIN</v>
      </c>
      <c r="OV3" t="str">
        <v>See Image, Section</v>
      </c>
      <c r="OW3" t="str">
        <v>See Image, Section A-A</v>
      </c>
      <c r="OX3" t="str">
        <v>See Image, Section B-B</v>
      </c>
      <c r="OY3" t="str">
        <v>See Image, Section B-B, TSC</v>
      </c>
      <c r="OZ3" t="str">
        <v>See Image, Shank Drawing # 18000-XX-XX A</v>
      </c>
      <c r="PA3" t="str">
        <v>Sequencial Laser 01, 120 Per Print</v>
      </c>
      <c r="PB3" t="str">
        <v>Set to .202, Zero on Thread Lead</v>
      </c>
      <c r="PC3" t="str">
        <v>Sharp OK, No Burr</v>
      </c>
      <c r="PD3" t="str">
        <v>Sharp OK, No Raised Edge, See Image</v>
      </c>
      <c r="PE3" t="str">
        <v>Sharp OK, No Raised Edges</v>
      </c>
      <c r="PF3" t="str">
        <v>Sharp okay no raised edge</v>
      </c>
      <c r="PG3" t="str">
        <v>Sharp Okay, No Burr</v>
      </c>
      <c r="PH3" t="str">
        <v>Sharp Okay, No Raised Edge</v>
      </c>
      <c r="PI3" t="str">
        <v>Sharp Okay, No Raised Edges,</v>
      </c>
      <c r="PJ3" t="str">
        <v>Sharp Okay, See Image</v>
      </c>
      <c r="PK3" t="str">
        <v xml:space="preserve">Start of Radius @ .195 </v>
      </c>
      <c r="PL3" t="str">
        <v xml:space="preserve">Start of Radius @ .21 </v>
      </c>
      <c r="PM3" t="str">
        <v xml:space="preserve">T.S.C. </v>
      </c>
      <c r="PN3" t="str">
        <v>Tangent Point</v>
      </c>
      <c r="PO3" t="str">
        <v>Tangent point of R.50</v>
      </c>
      <c r="PP3" t="str">
        <v>Taper Check, Mfg.Tol.</v>
      </c>
      <c r="PQ3" t="str">
        <v>Taper Check, Mfg.Tol., See Image</v>
      </c>
      <c r="PR3" t="str">
        <v>Thrd. Minor Ø</v>
      </c>
      <c r="PS3" t="str">
        <v>Thrd. Relief Ø</v>
      </c>
      <c r="PT3" t="str">
        <v>Threadless Blank</v>
      </c>
      <c r="PU3" t="str">
        <v>Threadless Blank, From Major Ø</v>
      </c>
      <c r="PV3" t="str">
        <v>Threadless Blank, Mfg. Tol.</v>
      </c>
      <c r="PW3" t="str">
        <v>Threadless Blank, Thrd. to Neck Rad.</v>
      </c>
      <c r="PX3" t="str">
        <v>Thredless Blank</v>
      </c>
      <c r="PY3" t="str">
        <v>To center of R.005</v>
      </c>
      <c r="PZ3" t="str">
        <v>Torx Min. Dia.</v>
      </c>
      <c r="QA3" t="str">
        <v>Turn Ø Free of Mill Marks</v>
      </c>
      <c r="QB3" t="str">
        <v>Use (Full) GO Hex</v>
      </c>
      <c r="QC3" t="str">
        <v>Use Balloon 1 FULL Gauge</v>
      </c>
      <c r="QD3" t="str">
        <v>Use Balloon 9 FULL GO</v>
      </c>
      <c r="QE3" t="str">
        <v>Use Best Fit Pin</v>
      </c>
      <c r="QF3" t="str">
        <v>Use Disk Tip</v>
      </c>
      <c r="QG3" t="str">
        <v>Use flat bottomed indicator tip.</v>
      </c>
      <c r="QH3" t="str">
        <v xml:space="preserve">Use Full .093 Go Hex </v>
      </c>
      <c r="QI3" t="str">
        <v xml:space="preserve">Use Full .0930 Go Hex </v>
      </c>
      <c r="QJ3" t="str">
        <v>Use Full .1235 Go Hex</v>
      </c>
      <c r="QK3" t="str">
        <v>Use Gauge K2-98-8019-04, See Image</v>
      </c>
      <c r="QL3" t="str">
        <v>Use large flat indicator tip</v>
      </c>
      <c r="QM3" t="str">
        <v>Use Pins.3330/.3350, See Image MAX NO-GO</v>
      </c>
      <c r="QN3" t="str">
        <v>Use Pointed Drop Indicator Tip</v>
      </c>
      <c r="QO3" t="str">
        <v>V-Block</v>
      </c>
      <c r="QP3" t="str">
        <v>V-Block,  AMB for 13</v>
      </c>
      <c r="QQ3" t="str">
        <v>V-Block,  Hex Cham. Dia.</v>
      </c>
      <c r="QR3" t="str">
        <v>V-Block, Hex Depth</v>
      </c>
      <c r="QS3" t="str">
        <v>VBU Gauge</v>
      </c>
      <c r="QT3" t="str">
        <v>Visibally smaller than HEX=Pass</v>
      </c>
      <c r="QU3" t="str">
        <v>Visual Per Drawing</v>
      </c>
      <c r="QV3" t="str">
        <v>Whirl Blank</v>
      </c>
      <c r="QW3" t="str">
        <v xml:space="preserve">Whirl Blank </v>
      </c>
      <c r="QX3" t="str">
        <v>Whirl Blank, Neck Rad. End to Head CL</v>
      </c>
      <c r="QY3" t="str">
        <v>Whirl Blank, Nose Start Dia.</v>
      </c>
      <c r="QZ3" t="str">
        <v>Whirl Blank, Nose Start Dist.</v>
      </c>
      <c r="RA3" t="str">
        <v>Whirl Blank, Thrd. Minor</v>
      </c>
      <c r="RB3" t="str">
        <v>Whirl Blank, Thrd. Pullout Dia.</v>
      </c>
      <c r="RC3" t="str">
        <v>Whole Part, Removal is at Assy. Level</v>
      </c>
      <c r="RD3" t="str">
        <v>Wide Area</v>
      </c>
      <c r="RE3" t="str">
        <v>Zero on End of Go Gauge</v>
      </c>
    </row>
    <row r="4" spans="1:473">
      <c r="A4" t="s">
        <v>649</v>
      </c>
      <c r="C4" t="str" cm="1">
        <f t="array" ref="C4:RE4">TRANSPOSE(_xlfn._xlws.SORT(_xlfn._xlws.FILTER($A$2:$A$600,ISNUMBER(SEARCH('PartLib Table'!M20,$A$2:$A$600)),"not found")))</f>
        <v xml:space="preserve"> 'C', Whirl Blank</v>
      </c>
      <c r="D4" t="str">
        <v xml:space="preserve"> See Image, Constrained</v>
      </c>
      <c r="E4" t="str">
        <v>(.04 to .12 range = Pass)</v>
      </c>
      <c r="F4" t="str">
        <v>(.042 FULL) Go Pin Seat Fully</v>
      </c>
      <c r="G4" t="str">
        <v>(B), Mfg. Tol.</v>
      </c>
      <c r="H4" t="str">
        <v>(B), O.A.L.</v>
      </c>
      <c r="I4" t="str">
        <v>.001 or less =Pass</v>
      </c>
      <c r="J4" t="str">
        <v>.001 or less out of center = Pass</v>
      </c>
      <c r="K4" t="str">
        <v>.002 or Less = Pass</v>
      </c>
      <c r="L4" t="str">
        <v>.002 or Less out of center = Pass</v>
      </c>
      <c r="M4" t="str">
        <v>.005 to .015 = Pass</v>
      </c>
      <c r="N4" t="str">
        <v>.0125 Mean, Section</v>
      </c>
      <c r="O4" t="str">
        <v>.025 or Less in X &amp; Y=Pass</v>
      </c>
      <c r="P4" t="str">
        <v>.038 Mean</v>
      </c>
      <c r="Q4" t="str">
        <v>.063 MM = .0024 IN, See Image</v>
      </c>
      <c r="R4" t="str">
        <v>.063MM = .0024"</v>
      </c>
      <c r="S4" t="str">
        <v>.243 NO-GO, Unconstrained, Must Not Start</v>
      </c>
      <c r="T4" t="str">
        <v>@ Back Face &amp; ID, No Raised Edge</v>
      </c>
      <c r="U4" t="str">
        <v>@ Back Face &amp; OD, No Raised Edge</v>
      </c>
      <c r="V4" t="str">
        <v>@ ID &amp; FACE</v>
      </c>
      <c r="W4" t="str">
        <v>@ OD &amp; BACK FACE</v>
      </c>
      <c r="X4" t="str">
        <v>@ OD &amp; FACE</v>
      </c>
      <c r="Y4" t="str">
        <v>Across from slot</v>
      </c>
      <c r="Z4" t="str">
        <v>All Edge Breaks</v>
      </c>
      <c r="AA4" t="str">
        <v>Attached to bar stock</v>
      </c>
      <c r="AB4" t="str">
        <v xml:space="preserve">Back Turn Fillet Rad. </v>
      </c>
      <c r="AC4" t="str">
        <v>Balloon 1 (DWG FRM0105 Page 2, NV-27)</v>
      </c>
      <c r="AD4" t="str">
        <v>Balloon 1 (DWG FRM0105, NV-30)</v>
      </c>
      <c r="AE4" t="str">
        <v>Balloon 1 (P# 9890002-20) OL00429/A</v>
      </c>
      <c r="AF4" t="str">
        <v>Balloon 1, DWG#FRM0105</v>
      </c>
      <c r="AG4" t="str">
        <v>Balloon 11, See Image</v>
      </c>
      <c r="AH4" t="str">
        <v xml:space="preserve">Balloon 2 (DWG FRM0105 Page 2, NV-27) </v>
      </c>
      <c r="AI4" t="str">
        <v>Balloon 2 (DWG FRM0105, NV-30)</v>
      </c>
      <c r="AJ4" t="str">
        <v>Balloon 2 (P# 9890002-20)</v>
      </c>
      <c r="AK4" t="str">
        <v>Balloon 2, DWG#FRM0105</v>
      </c>
      <c r="AL4" t="str">
        <v>Balloon 2, DWG#FRM0105, See Image</v>
      </c>
      <c r="AM4" t="str">
        <v>Balloon 3 (DWG FRM0105, NV-30 Minor)</v>
      </c>
      <c r="AN4" t="str">
        <v>Balloon 3 (DWG FRM0105, NV-30)</v>
      </c>
      <c r="AO4" t="str">
        <v>Balloon 3 (P# 9890002-20)</v>
      </c>
      <c r="AP4" t="str">
        <v>Balloon 4</v>
      </c>
      <c r="AQ4" t="str">
        <v>Balloon 4 (P# 9890002-20)</v>
      </c>
      <c r="AR4" t="str">
        <v>Below Middle Band</v>
      </c>
      <c r="AS4" t="str">
        <v>Best Fit Pin, .003 or Less =Pass</v>
      </c>
      <c r="AT4" t="str">
        <v>Blank</v>
      </c>
      <c r="AU4" t="str">
        <v>Blank Turn Maj.</v>
      </c>
      <c r="AV4" t="str">
        <v>Blank Turn Maj. Mill Flt., OL4172</v>
      </c>
      <c r="AW4" t="str">
        <v>Blank Without .010 Slots</v>
      </c>
      <c r="AX4" t="str">
        <v>Blank Without .010 Slots, Section</v>
      </c>
      <c r="AY4" t="str">
        <v>Blank without thread</v>
      </c>
      <c r="AZ4" t="str">
        <v xml:space="preserve">Blank, Center of V Grv. </v>
      </c>
      <c r="BA4" t="str">
        <v>Blank, Check R adjacent Balloon 17</v>
      </c>
      <c r="BB4" t="str">
        <v>Blank, EXT. Feature</v>
      </c>
      <c r="BC4" t="str">
        <v>Blank, See Image, OL04335</v>
      </c>
      <c r="BD4" t="str">
        <v>Blank, See Image, OL04336</v>
      </c>
      <c r="BE4" t="str">
        <v xml:space="preserve">Blank, Thrd. </v>
      </c>
      <c r="BF4" t="str">
        <v>Blank, Turn Tip</v>
      </c>
      <c r="BG4" t="str">
        <v>Blank, Without Thrd.</v>
      </c>
      <c r="BH4" t="str">
        <v>Blank, Without Thread</v>
      </c>
      <c r="BI4" t="str">
        <v xml:space="preserve">Blunt Start Blend to Minor </v>
      </c>
      <c r="BJ4" t="str">
        <v>Calc., Use Go HEX</v>
      </c>
      <c r="BK4" t="str">
        <v>Can't dig into OD</v>
      </c>
      <c r="BL4" t="str">
        <v>Carbide Gauge</v>
      </c>
      <c r="BM4" t="str">
        <v xml:space="preserve">Center of V Grv. </v>
      </c>
      <c r="BN4" t="str">
        <v>Centered Less than .03 = Pass</v>
      </c>
      <c r="BO4" t="str">
        <v>Centered within .0005 or Less = Pass</v>
      </c>
      <c r="BP4" t="str">
        <v>Centered within .001 or Less = Pass</v>
      </c>
      <c r="BQ4" t="str">
        <v>Centered within .0254 or Less = Pass</v>
      </c>
      <c r="BR4" t="str">
        <v>Check close to Rod Slot</v>
      </c>
      <c r="BS4" t="str">
        <v>Check every other hole</v>
      </c>
      <c r="BT4" t="str">
        <v>Check Go over full length of slot.</v>
      </c>
      <c r="BU4" t="str">
        <v>Check Near Closed End</v>
      </c>
      <c r="BV4" t="str">
        <v>Check per Print View, Away from Rod Slot</v>
      </c>
      <c r="BW4" t="str">
        <v>Check to Balloon 30 Go Pin</v>
      </c>
      <c r="BX4" t="str">
        <v>Check with .2705 SET Pin Inside Part</v>
      </c>
      <c r="BY4" t="str">
        <v>Check with Hex Up</v>
      </c>
      <c r="BZ4" t="str">
        <v>CMM Blank</v>
      </c>
      <c r="CA4" t="str">
        <v>Confirm Full Radius</v>
      </c>
      <c r="CB4" t="str">
        <v>Constrained in fixture</v>
      </c>
      <c r="CC4" t="str">
        <v>Constrained with Ring</v>
      </c>
      <c r="CD4" t="str">
        <v>Constrained, See Image</v>
      </c>
      <c r="CE4" t="str">
        <v>Dim. "A"</v>
      </c>
      <c r="CF4" t="str">
        <v>Dim. "B"</v>
      </c>
      <c r="CG4" t="str">
        <v>Dim. "C"</v>
      </c>
      <c r="CH4" t="str">
        <v>Dim. "D", Whirl Blank</v>
      </c>
      <c r="CI4" t="str">
        <v>Dim. "G"</v>
      </c>
      <c r="CJ4" t="str">
        <v>Dim. E, Blank Turn Maj. &amp;  Mill Flt</v>
      </c>
      <c r="CK4" t="str">
        <v>Dim. E, Blank Turn Maj.&amp;  Mill Flt</v>
      </c>
      <c r="CL4" t="str">
        <v>Dim. H, Whirl Blank</v>
      </c>
      <c r="CM4" t="str">
        <v>Dim. J, 'Blank Turn Maj. &amp; Whirl Blank</v>
      </c>
      <c r="CN4" t="str">
        <v>Disk Drop Indicator Tip</v>
      </c>
      <c r="CO4" t="str">
        <v>DWG 100448-15, Balloon F_1</v>
      </c>
      <c r="CP4" t="str">
        <v>DWG 100448-15, OL02571</v>
      </c>
      <c r="CQ4" t="str">
        <v>DWG 100448-41</v>
      </c>
      <c r="CR4" t="str">
        <v>DWG 9890040, (10E),Section Part, OL01139</v>
      </c>
      <c r="CS4" t="str">
        <v>DWG 9890040, (10E),Section, OL01139</v>
      </c>
      <c r="CT4" t="str">
        <v>DWG 9890040, (11E)</v>
      </c>
      <c r="CU4" t="str">
        <v>DWG 9890040, (11E), Pins with Flats</v>
      </c>
      <c r="CV4" t="str">
        <v>DWG 9890040, (12E),  Pass=.002 or less</v>
      </c>
      <c r="CW4" t="str">
        <v>DWG 9890040, (12E), See Image</v>
      </c>
      <c r="CX4" t="str">
        <v>DWG 9890040, (1E), OL01431</v>
      </c>
      <c r="CY4" t="str">
        <v>DWG 9890040, (1E), OL01432</v>
      </c>
      <c r="CZ4" t="str">
        <v>DWG 9890040, (2E), OL01432</v>
      </c>
      <c r="DA4" t="str">
        <v>DWG 9890040, (3E)</v>
      </c>
      <c r="DB4" t="str">
        <v>DWG 9890040, (4E)</v>
      </c>
      <c r="DC4" t="str">
        <v>DWG 9890040, (5E), OL02336</v>
      </c>
      <c r="DD4" t="str">
        <v>DWG 9890040, (6E)</v>
      </c>
      <c r="DE4" t="str">
        <v>DWG 9890040, (7E)</v>
      </c>
      <c r="DF4" t="str">
        <v>DWG 9890040, (8E), OL01433</v>
      </c>
      <c r="DG4" t="str">
        <v>DWG 9890040, (8E), OL01433, Section</v>
      </c>
      <c r="DH4" t="str">
        <v>DWG 9890040, (9E), Close to Rod Slot</v>
      </c>
      <c r="DI4" t="str">
        <v>DWG 9890040, (9E),Close to Rod Slot</v>
      </c>
      <c r="DJ4" t="str">
        <v>DWG FRM0105 PAGE 2</v>
      </c>
      <c r="DK4" t="str">
        <v>DWG# 100448-41</v>
      </c>
      <c r="DL4" t="str">
        <v>DWG# 100448-44</v>
      </c>
      <c r="DM4" t="str">
        <v>DWG# 9890003  (1), Section OL00436/A</v>
      </c>
      <c r="DN4" t="str">
        <v>DWG# 9890003 (3), Ring Gauge Constrained</v>
      </c>
      <c r="DO4" t="str">
        <v>DWG# 9890003 (4), Section</v>
      </c>
      <c r="DP4" t="str">
        <v>DWG#100448-26, Balloon 1K, OL02350</v>
      </c>
      <c r="DQ4" t="str">
        <v>DWG#100448-26, Balloon 2K, OL02350</v>
      </c>
      <c r="DR4" t="str">
        <v>DWG#100448-26, Balloon 3K, OL02363</v>
      </c>
      <c r="DS4" t="str">
        <v>DWG#100448-26, Balloon 4K</v>
      </c>
      <c r="DT4" t="str">
        <v>DWG#100448-26, Balloon 5K, Section</v>
      </c>
      <c r="DU4" t="str">
        <v>DWG#100448-26, Balloon 6K</v>
      </c>
      <c r="DV4" t="str">
        <v>DWG#100448-26, Balloon 7K, Section</v>
      </c>
      <c r="DW4" t="str">
        <v>DWG#100448-26, Mfg. Tol.</v>
      </c>
      <c r="DX4" t="str">
        <v>DWG#9890003 (2) Ring Gauge Constrained</v>
      </c>
      <c r="DY4" t="str">
        <v>DWG#9890044</v>
      </c>
      <c r="DZ4" t="str">
        <v>DWG#9890044 .1985 to .2005=Pass</v>
      </c>
      <c r="EA4" t="str">
        <v>DWG#9890044 Overlay OL02441</v>
      </c>
      <c r="EB4" t="str">
        <v>DWG#9890044, OL02441</v>
      </c>
      <c r="EC4" t="str">
        <v>DWG#FRM0105</v>
      </c>
      <c r="ED4" t="str">
        <v>EXT.</v>
      </c>
      <c r="EE4" t="str">
        <v>EXT. Section, OL02460</v>
      </c>
      <c r="EF4" t="str">
        <v>EXT., OL04223</v>
      </c>
      <c r="EG4" t="str">
        <v>Flat Drop Indicator Tip</v>
      </c>
      <c r="EH4" t="str">
        <v>Full Go Pin, No Light, at Radius</v>
      </c>
      <c r="EI4" t="str">
        <v>Function Check</v>
      </c>
      <c r="EJ4" t="str">
        <v>GO Function Gauge</v>
      </c>
      <c r="EK4" t="str">
        <v>Go Gauge for Balloon 1 &amp; 4</v>
      </c>
      <c r="EL4" t="str">
        <v>Go Pin must pass through</v>
      </c>
      <c r="EM4" t="str">
        <v>Greater than .005 = Fail, Section</v>
      </c>
      <c r="EN4" t="str">
        <v>Greater than .025 out of center = Fail</v>
      </c>
      <c r="EO4" t="str">
        <v>Greater than 2.6 = Pass</v>
      </c>
      <c r="EP4" t="str">
        <v>Green = Pass, Red = Fail</v>
      </c>
      <c r="EQ4" t="str">
        <v>Hex Depth</v>
      </c>
      <c r="ER4" t="str">
        <v>Hex Minor</v>
      </c>
      <c r="ES4" t="str">
        <v>Hole Dia.</v>
      </c>
      <c r="ET4" t="str">
        <v>Hook or Disk Tip</v>
      </c>
      <c r="EU4" t="str">
        <v>ID Sphere Finish</v>
      </c>
      <c r="EV4" t="str">
        <v>ID/OD Both Sides, Diff. .002 or less = Pass</v>
      </c>
      <c r="EW4" t="str">
        <v>If Looks Big, Section</v>
      </c>
      <c r="EX4" t="str">
        <v>If Looks Small, Section</v>
      </c>
      <c r="EY4" t="str">
        <v>Insp. Close to Break Away, Mfg.Tol.</v>
      </c>
      <c r="EZ4" t="str">
        <v>INT.</v>
      </c>
      <c r="FA4" t="str">
        <v>INT. Section, OL02460</v>
      </c>
      <c r="FB4" t="str">
        <v>INT., OL04223</v>
      </c>
      <c r="FC4" t="str">
        <v>Intersect. of 7.7 &amp; R0.10</v>
      </c>
      <c r="FD4" t="str">
        <v>Intersect. of 8.79 and R.25 MAX</v>
      </c>
      <c r="FE4" t="str">
        <v>Keep Ind. Tip away from corner</v>
      </c>
      <c r="FF4" t="str">
        <v>L31</v>
      </c>
      <c r="FG4" t="str">
        <v>Laser Mark</v>
      </c>
      <c r="FH4" t="str">
        <v>LASER PER NOTE 4</v>
      </c>
      <c r="FI4" t="str">
        <v>LASER PER NOTE 4, Final Check 1 only</v>
      </c>
      <c r="FJ4" t="str">
        <v>Less than .002 out of center = Pass</v>
      </c>
      <c r="FK4" t="str">
        <v>Less than 2.75 = Pass, Section</v>
      </c>
      <c r="FL4" t="str">
        <v>List as pin. Not Calibrated</v>
      </c>
      <c r="FM4" t="str">
        <v>M9 X 1.25 BUTT See Comment Image</v>
      </c>
      <c r="FN4" t="str">
        <v>Manual Section</v>
      </c>
      <c r="FO4" t="str">
        <v>Max Deep .241 NO-GO =.42</v>
      </c>
      <c r="FP4" t="str">
        <v>MAX Depth of (Note 7) .241 NO-GO Pin</v>
      </c>
      <c r="FQ4" t="str">
        <v>Measure from Blue Line, See Image</v>
      </c>
      <c r="FR4" t="str">
        <v>Measure Width of Blue Area, See Image</v>
      </c>
      <c r="FS4" t="str">
        <v>Mfg. Tol</v>
      </c>
      <c r="FT4" t="str">
        <v>Mfg. Tol, See Image</v>
      </c>
      <c r="FU4" t="str">
        <v>Mfg. Tol.</v>
      </c>
      <c r="FV4" t="str">
        <v>Mfg. Tol. "A"</v>
      </c>
      <c r="FW4" t="str">
        <v>Mfg. Tol. (Zero on Gauge Full Dia. Lead)</v>
      </c>
      <c r="FX4" t="str">
        <v>Mfg. Tol. Balloon 11, See Image</v>
      </c>
      <c r="FY4" t="str">
        <v>Mfg. Tol. Balloon 4</v>
      </c>
      <c r="FZ4" t="str">
        <v>Mfg. Tol. Balloon 7</v>
      </c>
      <c r="GA4" t="str">
        <v xml:space="preserve">Mfg. Tol. C-Bore Face (Ballo 28) </v>
      </c>
      <c r="GB4" t="str">
        <v>Mfg. Tol. Section</v>
      </c>
      <c r="GC4" t="str">
        <v>Mfg. Tol. See Image</v>
      </c>
      <c r="GD4" t="str">
        <v>Mfg. Tol., 3 Places, Record MAX</v>
      </c>
      <c r="GE4" t="str">
        <v>Mfg. Tol., Balloon 11</v>
      </c>
      <c r="GF4" t="str">
        <v>Mfg. Tol., Balloon 7</v>
      </c>
      <c r="GG4" t="str">
        <v>Mfg. Tol., Blank</v>
      </c>
      <c r="GH4" t="str">
        <v>Mfg. Tol., Blank, Balloon 12</v>
      </c>
      <c r="GI4" t="str">
        <v>Mfg. Tol., Blend to SØ.320</v>
      </c>
      <c r="GJ4" t="str">
        <v>Mfg. Tol., Calculation</v>
      </c>
      <c r="GK4" t="str">
        <v>Mfg. Tol., For Mill Fixture</v>
      </c>
      <c r="GL4" t="str">
        <v>Mfg. Tol., L32</v>
      </c>
      <c r="GM4" t="str">
        <v>Mfg. Tol., L33</v>
      </c>
      <c r="GN4" t="str">
        <v>Mfg. Tol., No Tool Marks</v>
      </c>
      <c r="GO4" t="str">
        <v>Mfg. Tol., OL03361</v>
      </c>
      <c r="GP4" t="str">
        <v>Mfg. Tol., Record off center value</v>
      </c>
      <c r="GQ4" t="str">
        <v>Mfg. Tol., Same 3 Places, Record MIN</v>
      </c>
      <c r="GR4" t="str">
        <v>Mfg. Tol., Section</v>
      </c>
      <c r="GS4" t="str">
        <v>Mfg. Tol., Section B-B</v>
      </c>
      <c r="GT4" t="str">
        <v>Mfg. Tol., Section, OL03361</v>
      </c>
      <c r="GU4" t="str">
        <v>Mfg. Tol., Section, Per Note 2</v>
      </c>
      <c r="GV4" t="str">
        <v>Mfg. Tol., See Image</v>
      </c>
      <c r="GW4" t="str">
        <v>Mfg. Tol., See Image, Bore in Blue</v>
      </c>
      <c r="GX4" t="str">
        <v>Mfg. Tol., See Image, Hook Tip</v>
      </c>
      <c r="GY4" t="str">
        <v>Mfg. Tol., Sharp Okay No Burr</v>
      </c>
      <c r="GZ4" t="str">
        <v>Mfg. Tol., Threadless Blank</v>
      </c>
      <c r="HA4" t="str">
        <v>Mfg.Tol.</v>
      </c>
      <c r="HB4" t="str">
        <v>Mgf. To., T.S.C.</v>
      </c>
      <c r="HC4" t="str">
        <v>Milled Feature</v>
      </c>
      <c r="HD4" t="str">
        <v>Milled Feature, OL04045</v>
      </c>
      <c r="HE4" t="str">
        <v>More than .0005 out of center = Fail</v>
      </c>
      <c r="HF4" t="str">
        <v>Must Pass Through</v>
      </c>
      <c r="HG4" t="str">
        <v>Must pass through gauge</v>
      </c>
      <c r="HH4" t="str">
        <v>Must Pass Through Go Gauge</v>
      </c>
      <c r="HI4" t="str">
        <v>Must Pass, See Image.</v>
      </c>
      <c r="HJ4" t="str">
        <v>NA</v>
      </c>
      <c r="HK4" t="str">
        <v>Narrow Area</v>
      </c>
      <c r="HL4" t="str">
        <v>Near Balloon 21</v>
      </c>
      <c r="HM4" t="str">
        <v>Near Datum B</v>
      </c>
      <c r="HN4" t="str">
        <v>Neck Dia.</v>
      </c>
      <c r="HO4" t="str">
        <v>Neck to Head Rad.</v>
      </c>
      <c r="HP4" t="str">
        <v>No Copper Deposits Allowed</v>
      </c>
      <c r="HQ4" t="str">
        <v>No Section</v>
      </c>
      <c r="HR4" t="str">
        <v>No Section, .01 to .014 = Pass</v>
      </c>
      <c r="HS4" t="str">
        <v>No Section, Rotate Part</v>
      </c>
      <c r="HT4" t="str">
        <v>No Section, See Image</v>
      </c>
      <c r="HU4" t="str">
        <v>No Slot, Section B-B</v>
      </c>
      <c r="HV4" t="str">
        <v>No visual step = Pass</v>
      </c>
      <c r="HW4" t="str">
        <v>Not to exceed .95 Deep</v>
      </c>
      <c r="HX4" t="str">
        <v>Note 1</v>
      </c>
      <c r="HY4" t="str">
        <v>OL00333/A</v>
      </c>
      <c r="HZ4" t="str">
        <v>OL00519</v>
      </c>
      <c r="IA4" t="str">
        <v>OL00520</v>
      </c>
      <c r="IB4" t="str">
        <v>OL00529</v>
      </c>
      <c r="IC4" t="str">
        <v>OL00542</v>
      </c>
      <c r="ID4" t="str">
        <v>OL00724</v>
      </c>
      <c r="IE4" t="str">
        <v>OL01250</v>
      </c>
      <c r="IF4" t="str">
        <v>OL01869, Threadless Blank</v>
      </c>
      <c r="IG4" t="str">
        <v>OL01870, Section</v>
      </c>
      <c r="IH4" t="str">
        <v>OL02255</v>
      </c>
      <c r="II4" t="str">
        <v>OL02255, Mfg. Tol.</v>
      </c>
      <c r="IJ4" t="str">
        <v>OL02302</v>
      </c>
      <c r="IK4" t="str">
        <v xml:space="preserve">OL02318  needed per image instructions </v>
      </c>
      <c r="IL4" t="str">
        <v>OL02556</v>
      </c>
      <c r="IM4" t="str">
        <v>OL02557</v>
      </c>
      <c r="IN4" t="str">
        <v>OL02567</v>
      </c>
      <c r="IO4" t="str">
        <v>OL02653</v>
      </c>
      <c r="IP4" t="str">
        <v>OL02718</v>
      </c>
      <c r="IQ4" t="str">
        <v>OL02841</v>
      </c>
      <c r="IR4" t="str">
        <v>OL02842</v>
      </c>
      <c r="IS4" t="str">
        <v>OL02844</v>
      </c>
      <c r="IT4" t="str">
        <v>OL02871</v>
      </c>
      <c r="IU4" t="str">
        <v>OL02887</v>
      </c>
      <c r="IV4" t="str">
        <v>OL03500</v>
      </c>
      <c r="IW4" t="str">
        <v>OL03766</v>
      </c>
      <c r="IX4" t="str">
        <v>OL03868</v>
      </c>
      <c r="IY4" t="str">
        <v>OL03869</v>
      </c>
      <c r="IZ4" t="str">
        <v>OL03870</v>
      </c>
      <c r="JA4" t="str">
        <v>OL03873, DWG# 100448-44</v>
      </c>
      <c r="JB4" t="str">
        <v>OL03949</v>
      </c>
      <c r="JC4" t="str">
        <v xml:space="preserve">OL04043, Section </v>
      </c>
      <c r="JD4" t="str">
        <v xml:space="preserve">OL04044, Section </v>
      </c>
      <c r="JE4" t="str">
        <v>OL04045</v>
      </c>
      <c r="JF4" t="str">
        <v>OL04045, Milled Feature</v>
      </c>
      <c r="JG4" t="str">
        <v>OL04063</v>
      </c>
      <c r="JH4" t="str">
        <v>OL04064</v>
      </c>
      <c r="JI4" t="str">
        <v>OL04065</v>
      </c>
      <c r="JJ4" t="str">
        <v>OL04181</v>
      </c>
      <c r="JK4" t="str">
        <v>OL04218</v>
      </c>
      <c r="JL4" t="str">
        <v>OL04224, See Image</v>
      </c>
      <c r="JM4" t="str">
        <v>OL04374</v>
      </c>
      <c r="JN4" t="str">
        <v>OL04375, Section M-M</v>
      </c>
      <c r="JO4" t="str">
        <v>OL04376, Section M-M</v>
      </c>
      <c r="JP4" t="str">
        <v>OL04443</v>
      </c>
      <c r="JQ4" t="str">
        <v>OL04444</v>
      </c>
      <c r="JR4" t="str">
        <v>OL05000</v>
      </c>
      <c r="JS4" t="str">
        <v>One side of slot</v>
      </c>
      <c r="JT4" t="str">
        <v>Other side of slot</v>
      </c>
      <c r="JU4" t="str">
        <v>Out of center more than .002 = Fail</v>
      </c>
      <c r="JV4" t="str">
        <v>Out of center more than.002 = Fail</v>
      </c>
      <c r="JW4" t="str">
        <v>Overlay OL02713</v>
      </c>
      <c r="JX4" t="str">
        <v>Overlay OL02714</v>
      </c>
      <c r="JY4" t="str">
        <v>Overlay OL02718</v>
      </c>
      <c r="JZ4" t="str">
        <v>Overlay OL03831, Mfg. Tol.</v>
      </c>
      <c r="KA4" t="str">
        <v>Part Without Slots</v>
      </c>
      <c r="KB4" t="str">
        <v>Part Without Slots, See Image</v>
      </c>
      <c r="KC4" t="str">
        <v xml:space="preserve">Pass = .0254 or Less </v>
      </c>
      <c r="KD4" t="str">
        <v>PD MIN = 4.361, PD MAX = 4.456</v>
      </c>
      <c r="KE4" t="str">
        <v>Per Balloon 2 Note</v>
      </c>
      <c r="KF4" t="str">
        <v>Per drawing note(s) 8.</v>
      </c>
      <c r="KG4" t="str">
        <v>Point or Sphere Tip</v>
      </c>
      <c r="KH4" t="str">
        <v>Point Tip</v>
      </c>
      <c r="KI4" t="str">
        <v>R.9 to R1.1 = Pass, See Image</v>
      </c>
      <c r="KJ4" t="str">
        <v>Ram Construction</v>
      </c>
      <c r="KK4" t="str">
        <v>Record Same Pass / Fail All Balloons</v>
      </c>
      <c r="KL4" t="str">
        <v>Ref. Balloon 1</v>
      </c>
      <c r="KM4" t="str">
        <v>Ref. Balloon 12</v>
      </c>
      <c r="KN4" t="str">
        <v>Ref. Balloon 13, 100% AQL</v>
      </c>
      <c r="KO4" t="str">
        <v>Ref. Balloon 2</v>
      </c>
      <c r="KP4" t="str">
        <v>Ref. Balloon 21, 100% AQL</v>
      </c>
      <c r="KQ4" t="str">
        <v>Ref. Balloon 4</v>
      </c>
      <c r="KR4" t="str">
        <v>Ref. Balloon 7</v>
      </c>
      <c r="KS4" t="str">
        <v>Ref. Balloon 8</v>
      </c>
      <c r="KT4" t="str">
        <v>Relieved Pin Gauges 09236 &amp; 09235</v>
      </c>
      <c r="KU4" t="str">
        <v>Rotate Part</v>
      </c>
      <c r="KV4" t="str">
        <v>Rotate Part, See Image</v>
      </c>
      <c r="KW4" t="str">
        <v>Same as Root Radius</v>
      </c>
      <c r="KX4" t="str">
        <v>Section</v>
      </c>
      <c r="KY4" t="str">
        <v>Section B-B</v>
      </c>
      <c r="KZ4" t="str">
        <v>Section B-B, Distance Between Grooves</v>
      </c>
      <c r="LA4" t="str">
        <v>Section C-C</v>
      </c>
      <c r="LB4" t="str">
        <v>Section Part</v>
      </c>
      <c r="LC4" t="str">
        <v>Section Part, Measured from Opposite Face</v>
      </c>
      <c r="LD4" t="str">
        <v>Section, Broachless Blank</v>
      </c>
      <c r="LE4" t="str">
        <v>Section, EXT. Sphere Location.</v>
      </c>
      <c r="LF4" t="str">
        <v>Section, Hex Cham. Ang.</v>
      </c>
      <c r="LG4" t="str">
        <v>Section, Hex Fillet Rad.</v>
      </c>
      <c r="LH4" t="str">
        <v>Section, INT. Feature</v>
      </c>
      <c r="LI4" t="str">
        <v>Section, INT. Sphere Location.</v>
      </c>
      <c r="LJ4" t="str">
        <v>Section, Mfg. Tol.</v>
      </c>
      <c r="LK4" t="str">
        <v>Section, Mfg. Tol., See Image</v>
      </c>
      <c r="LL4" t="str">
        <v>Section, OL00486</v>
      </c>
      <c r="LM4" t="str">
        <v>Section, OL00542</v>
      </c>
      <c r="LN4" t="str">
        <v>Section, OL00543</v>
      </c>
      <c r="LO4" t="str">
        <v>Section, OL00544</v>
      </c>
      <c r="LP4" t="str">
        <v>Section, OL00545</v>
      </c>
      <c r="LQ4" t="str">
        <v>Section, OL00546</v>
      </c>
      <c r="LR4" t="str">
        <v>Section, OL00547</v>
      </c>
      <c r="LS4" t="str">
        <v>Section, OL00555</v>
      </c>
      <c r="LT4" t="str">
        <v>Section, OL00725</v>
      </c>
      <c r="LU4" t="str">
        <v>Section, OL01430</v>
      </c>
      <c r="LV4" t="str">
        <v>Section, OL01434</v>
      </c>
      <c r="LW4" t="str">
        <v>Section, OL01435</v>
      </c>
      <c r="LX4" t="str">
        <v>Section, OL01807</v>
      </c>
      <c r="LY4" t="str">
        <v>Section, OL01830</v>
      </c>
      <c r="LZ4" t="str">
        <v>Section, OL02351</v>
      </c>
      <c r="MA4" t="str">
        <v>Section, OL02519</v>
      </c>
      <c r="MB4" t="str">
        <v>Section, OL02520</v>
      </c>
      <c r="MC4" t="str">
        <v>Section, OL02522</v>
      </c>
      <c r="MD4" t="str">
        <v>Section, OL02540</v>
      </c>
      <c r="ME4" t="str">
        <v>Section, OL02541</v>
      </c>
      <c r="MF4" t="str">
        <v>Section, OL02552</v>
      </c>
      <c r="MG4" t="str">
        <v>Section, OL02553</v>
      </c>
      <c r="MH4" t="str">
        <v>Section, OL02554</v>
      </c>
      <c r="MI4" t="str">
        <v>Section, OL02555</v>
      </c>
      <c r="MJ4" t="str">
        <v>Section, OL02558</v>
      </c>
      <c r="MK4" t="str">
        <v>Section, OL02559</v>
      </c>
      <c r="ML4" t="str">
        <v>Section, OL02560</v>
      </c>
      <c r="MM4" t="str">
        <v>Section, OL02619</v>
      </c>
      <c r="MN4" t="str">
        <v>Section, OL02620</v>
      </c>
      <c r="MO4" t="str">
        <v>Section, OL02621</v>
      </c>
      <c r="MP4" t="str">
        <v>Section, OL02622</v>
      </c>
      <c r="MQ4" t="str">
        <v>Section, OL02623</v>
      </c>
      <c r="MR4" t="str">
        <v>Section, OL02624</v>
      </c>
      <c r="MS4" t="str">
        <v>Section, OL02652</v>
      </c>
      <c r="MT4" t="str">
        <v>Section, OL02680</v>
      </c>
      <c r="MU4" t="str">
        <v>Section, OL02793</v>
      </c>
      <c r="MV4" t="str">
        <v>Section, OL02823</v>
      </c>
      <c r="MW4" t="str">
        <v>Section, OL02843</v>
      </c>
      <c r="MX4" t="str">
        <v>Section, OL03026, Ext.</v>
      </c>
      <c r="MY4" t="str">
        <v>Section, OL03026, Int.</v>
      </c>
      <c r="MZ4" t="str">
        <v>Section, OL03570, DWG# 100448-41</v>
      </c>
      <c r="NA4" t="str">
        <v>Section, OL03781</v>
      </c>
      <c r="NB4" t="str">
        <v>Section, OL03911</v>
      </c>
      <c r="NC4" t="str">
        <v>Section, OL03912</v>
      </c>
      <c r="ND4" t="str">
        <v>Section, OL03928</v>
      </c>
      <c r="NE4" t="str">
        <v>Section, OL03929</v>
      </c>
      <c r="NF4" t="str">
        <v>Section, OL04030</v>
      </c>
      <c r="NG4" t="str">
        <v>Section, OL04037</v>
      </c>
      <c r="NH4" t="str">
        <v>Section, OL04038</v>
      </c>
      <c r="NI4" t="str">
        <v>Section, OL04046</v>
      </c>
      <c r="NJ4" t="str">
        <v>Section, OL04065</v>
      </c>
      <c r="NK4" t="str">
        <v>Section, OL04066</v>
      </c>
      <c r="NL4" t="str">
        <v>Section, OL04067</v>
      </c>
      <c r="NM4" t="str">
        <v>Section, OL04069</v>
      </c>
      <c r="NN4" t="str">
        <v>Section, OL04071</v>
      </c>
      <c r="NO4" t="str">
        <v>Section, OL04173</v>
      </c>
      <c r="NP4" t="str">
        <v>Section, OL04174</v>
      </c>
      <c r="NQ4" t="str">
        <v>Section, OL04214</v>
      </c>
      <c r="NR4" t="str">
        <v>Section, OL04215</v>
      </c>
      <c r="NS4" t="str">
        <v>Section, OL04216</v>
      </c>
      <c r="NT4" t="str">
        <v>Section, OL04217</v>
      </c>
      <c r="NU4" t="str">
        <v>Section, Overlay OL02716</v>
      </c>
      <c r="NV4" t="str">
        <v>Section, Overlay OL02717</v>
      </c>
      <c r="NW4" t="str">
        <v>Section, See Image</v>
      </c>
      <c r="NX4" t="str">
        <v>Section, See Image, DWG# 100448-41</v>
      </c>
      <c r="NY4" t="str">
        <v>Section, Without Sots</v>
      </c>
      <c r="NZ4" t="str">
        <v>See Comments Sheet</v>
      </c>
      <c r="OA4" t="str">
        <v>See Comments Sheet, OL02318</v>
      </c>
      <c r="OB4" t="str">
        <v>See Image</v>
      </c>
      <c r="OC4" t="str">
        <v>See Image, .005 or Less = Pass</v>
      </c>
      <c r="OD4" t="str">
        <v>See Image, Check Near Radius</v>
      </c>
      <c r="OE4" t="str">
        <v>See Image, Constrained</v>
      </c>
      <c r="OF4" t="str">
        <v>See Image, Distance Between Flats</v>
      </c>
      <c r="OG4" t="str">
        <v xml:space="preserve">See Image, Mfg. Tol, Section A-A </v>
      </c>
      <c r="OH4" t="str">
        <v>See image, Mfg. Tol.</v>
      </c>
      <c r="OI4" t="str">
        <v>See Image, Mic. Across Flats</v>
      </c>
      <c r="OJ4" t="str">
        <v>See Image, OL02850</v>
      </c>
      <c r="OK4" t="str">
        <v>See Image, OL02880</v>
      </c>
      <c r="OL4" t="str">
        <v>See Image, OL03926</v>
      </c>
      <c r="OM4" t="str">
        <v>See Image, OL03927</v>
      </c>
      <c r="ON4" t="str">
        <v>See Image, OL04003</v>
      </c>
      <c r="OO4" t="str">
        <v>'See Image, OL04342,  Best Fit Joe Block</v>
      </c>
      <c r="OP4" t="str">
        <v>See Image, OL04342,  Blank</v>
      </c>
      <c r="OQ4" t="str">
        <v>See Image, OL04342, Blank</v>
      </c>
      <c r="OR4" t="str">
        <v>See Image, OL04343, Blank</v>
      </c>
      <c r="OS4" t="str">
        <v>See Image, Pass = .002 or Less</v>
      </c>
      <c r="OT4" t="str">
        <v>See Image, Rcd. MAX</v>
      </c>
      <c r="OU4" t="str">
        <v>See Image, Rcd. MIN</v>
      </c>
      <c r="OV4" t="str">
        <v>See Image, Section</v>
      </c>
      <c r="OW4" t="str">
        <v>See Image, Section A-A</v>
      </c>
      <c r="OX4" t="str">
        <v>See Image, Section B-B</v>
      </c>
      <c r="OY4" t="str">
        <v>See Image, Section B-B, TSC</v>
      </c>
      <c r="OZ4" t="str">
        <v>See Image, Shank Drawing # 18000-XX-XX A</v>
      </c>
      <c r="PA4" t="str">
        <v>Sequencial Laser 01, 120 Per Print</v>
      </c>
      <c r="PB4" t="str">
        <v>Set to .202, Zero on Thread Lead</v>
      </c>
      <c r="PC4" t="str">
        <v>Sharp OK, No Burr</v>
      </c>
      <c r="PD4" t="str">
        <v>Sharp OK, No Raised Edge, See Image</v>
      </c>
      <c r="PE4" t="str">
        <v>Sharp OK, No Raised Edges</v>
      </c>
      <c r="PF4" t="str">
        <v>Sharp okay no raised edge</v>
      </c>
      <c r="PG4" t="str">
        <v>Sharp Okay, No Burr</v>
      </c>
      <c r="PH4" t="str">
        <v>Sharp Okay, No Raised Edge</v>
      </c>
      <c r="PI4" t="str">
        <v>Sharp Okay, No Raised Edges,</v>
      </c>
      <c r="PJ4" t="str">
        <v>Sharp Okay, See Image</v>
      </c>
      <c r="PK4" t="str">
        <v xml:space="preserve">Start of Radius @ .195 </v>
      </c>
      <c r="PL4" t="str">
        <v xml:space="preserve">Start of Radius @ .21 </v>
      </c>
      <c r="PM4" t="str">
        <v xml:space="preserve">T.S.C. </v>
      </c>
      <c r="PN4" t="str">
        <v>Tangent Point</v>
      </c>
      <c r="PO4" t="str">
        <v>Tangent point of R.50</v>
      </c>
      <c r="PP4" t="str">
        <v>Taper Check, Mfg.Tol.</v>
      </c>
      <c r="PQ4" t="str">
        <v>Taper Check, Mfg.Tol., See Image</v>
      </c>
      <c r="PR4" t="str">
        <v>Thrd. Minor Ø</v>
      </c>
      <c r="PS4" t="str">
        <v>Thrd. Relief Ø</v>
      </c>
      <c r="PT4" t="str">
        <v>Threadless Blank</v>
      </c>
      <c r="PU4" t="str">
        <v>Threadless Blank, From Major Ø</v>
      </c>
      <c r="PV4" t="str">
        <v>Threadless Blank, Mfg. Tol.</v>
      </c>
      <c r="PW4" t="str">
        <v>Threadless Blank, Thrd. to Neck Rad.</v>
      </c>
      <c r="PX4" t="str">
        <v>Thredless Blank</v>
      </c>
      <c r="PY4" t="str">
        <v>To center of R.005</v>
      </c>
      <c r="PZ4" t="str">
        <v>Torx Min. Dia.</v>
      </c>
      <c r="QA4" t="str">
        <v>Turn Ø Free of Mill Marks</v>
      </c>
      <c r="QB4" t="str">
        <v>Use (Full) GO Hex</v>
      </c>
      <c r="QC4" t="str">
        <v>Use Balloon 1 FULL Gauge</v>
      </c>
      <c r="QD4" t="str">
        <v>Use Balloon 9 FULL GO</v>
      </c>
      <c r="QE4" t="str">
        <v>Use Best Fit Pin</v>
      </c>
      <c r="QF4" t="str">
        <v>Use Disk Tip</v>
      </c>
      <c r="QG4" t="str">
        <v>Use flat bottomed indicator tip.</v>
      </c>
      <c r="QH4" t="str">
        <v xml:space="preserve">Use Full .093 Go Hex </v>
      </c>
      <c r="QI4" t="str">
        <v xml:space="preserve">Use Full .0930 Go Hex </v>
      </c>
      <c r="QJ4" t="str">
        <v>Use Full .1235 Go Hex</v>
      </c>
      <c r="QK4" t="str">
        <v>Use Gauge K2-98-8019-04, See Image</v>
      </c>
      <c r="QL4" t="str">
        <v>Use large flat indicator tip</v>
      </c>
      <c r="QM4" t="str">
        <v>Use Pins.3330/.3350, See Image MAX NO-GO</v>
      </c>
      <c r="QN4" t="str">
        <v>Use Pointed Drop Indicator Tip</v>
      </c>
      <c r="QO4" t="str">
        <v>V-Block</v>
      </c>
      <c r="QP4" t="str">
        <v>V-Block,  AMB for 13</v>
      </c>
      <c r="QQ4" t="str">
        <v>V-Block,  Hex Cham. Dia.</v>
      </c>
      <c r="QR4" t="str">
        <v>V-Block, Hex Depth</v>
      </c>
      <c r="QS4" t="str">
        <v>VBU Gauge</v>
      </c>
      <c r="QT4" t="str">
        <v>Visibally smaller than HEX=Pass</v>
      </c>
      <c r="QU4" t="str">
        <v>Visual Per Drawing</v>
      </c>
      <c r="QV4" t="str">
        <v>Whirl Blank</v>
      </c>
      <c r="QW4" t="str">
        <v xml:space="preserve">Whirl Blank </v>
      </c>
      <c r="QX4" t="str">
        <v>Whirl Blank, Neck Rad. End to Head CL</v>
      </c>
      <c r="QY4" t="str">
        <v>Whirl Blank, Nose Start Dia.</v>
      </c>
      <c r="QZ4" t="str">
        <v>Whirl Blank, Nose Start Dist.</v>
      </c>
      <c r="RA4" t="str">
        <v>Whirl Blank, Thrd. Minor</v>
      </c>
      <c r="RB4" t="str">
        <v>Whirl Blank, Thrd. Pullout Dia.</v>
      </c>
      <c r="RC4" t="str">
        <v>Whole Part, Removal is at Assy. Level</v>
      </c>
      <c r="RD4" t="str">
        <v>Wide Area</v>
      </c>
      <c r="RE4" t="str">
        <v>Zero on End of Go Gauge</v>
      </c>
    </row>
    <row r="5" spans="1:473">
      <c r="A5" t="s">
        <v>650</v>
      </c>
      <c r="C5" t="str" cm="1">
        <f t="array" ref="C5:RE5">TRANSPOSE(_xlfn._xlws.SORT(_xlfn._xlws.FILTER($A$2:$A$600,ISNUMBER(SEARCH('PartLib Table'!M22,$A$2:$A$600)),"not found")))</f>
        <v xml:space="preserve"> 'C', Whirl Blank</v>
      </c>
      <c r="D5" t="str">
        <v xml:space="preserve"> See Image, Constrained</v>
      </c>
      <c r="E5" t="str">
        <v>(.04 to .12 range = Pass)</v>
      </c>
      <c r="F5" t="str">
        <v>(.042 FULL) Go Pin Seat Fully</v>
      </c>
      <c r="G5" t="str">
        <v>(B), Mfg. Tol.</v>
      </c>
      <c r="H5" t="str">
        <v>(B), O.A.L.</v>
      </c>
      <c r="I5" t="str">
        <v>.001 or less =Pass</v>
      </c>
      <c r="J5" t="str">
        <v>.001 or less out of center = Pass</v>
      </c>
      <c r="K5" t="str">
        <v>.002 or Less = Pass</v>
      </c>
      <c r="L5" t="str">
        <v>.002 or Less out of center = Pass</v>
      </c>
      <c r="M5" t="str">
        <v>.005 to .015 = Pass</v>
      </c>
      <c r="N5" t="str">
        <v>.0125 Mean, Section</v>
      </c>
      <c r="O5" t="str">
        <v>.025 or Less in X &amp; Y=Pass</v>
      </c>
      <c r="P5" t="str">
        <v>.038 Mean</v>
      </c>
      <c r="Q5" t="str">
        <v>.063 MM = .0024 IN, See Image</v>
      </c>
      <c r="R5" t="str">
        <v>.063MM = .0024"</v>
      </c>
      <c r="S5" t="str">
        <v>.243 NO-GO, Unconstrained, Must Not Start</v>
      </c>
      <c r="T5" t="str">
        <v>@ Back Face &amp; ID, No Raised Edge</v>
      </c>
      <c r="U5" t="str">
        <v>@ Back Face &amp; OD, No Raised Edge</v>
      </c>
      <c r="V5" t="str">
        <v>@ ID &amp; FACE</v>
      </c>
      <c r="W5" t="str">
        <v>@ OD &amp; BACK FACE</v>
      </c>
      <c r="X5" t="str">
        <v>@ OD &amp; FACE</v>
      </c>
      <c r="Y5" t="str">
        <v>Across from slot</v>
      </c>
      <c r="Z5" t="str">
        <v>All Edge Breaks</v>
      </c>
      <c r="AA5" t="str">
        <v>Attached to bar stock</v>
      </c>
      <c r="AB5" t="str">
        <v xml:space="preserve">Back Turn Fillet Rad. </v>
      </c>
      <c r="AC5" t="str">
        <v>Balloon 1 (DWG FRM0105 Page 2, NV-27)</v>
      </c>
      <c r="AD5" t="str">
        <v>Balloon 1 (DWG FRM0105, NV-30)</v>
      </c>
      <c r="AE5" t="str">
        <v>Balloon 1 (P# 9890002-20) OL00429/A</v>
      </c>
      <c r="AF5" t="str">
        <v>Balloon 1, DWG#FRM0105</v>
      </c>
      <c r="AG5" t="str">
        <v>Balloon 11, See Image</v>
      </c>
      <c r="AH5" t="str">
        <v xml:space="preserve">Balloon 2 (DWG FRM0105 Page 2, NV-27) </v>
      </c>
      <c r="AI5" t="str">
        <v>Balloon 2 (DWG FRM0105, NV-30)</v>
      </c>
      <c r="AJ5" t="str">
        <v>Balloon 2 (P# 9890002-20)</v>
      </c>
      <c r="AK5" t="str">
        <v>Balloon 2, DWG#FRM0105</v>
      </c>
      <c r="AL5" t="str">
        <v>Balloon 2, DWG#FRM0105, See Image</v>
      </c>
      <c r="AM5" t="str">
        <v>Balloon 3 (DWG FRM0105, NV-30 Minor)</v>
      </c>
      <c r="AN5" t="str">
        <v>Balloon 3 (DWG FRM0105, NV-30)</v>
      </c>
      <c r="AO5" t="str">
        <v>Balloon 3 (P# 9890002-20)</v>
      </c>
      <c r="AP5" t="str">
        <v>Balloon 4</v>
      </c>
      <c r="AQ5" t="str">
        <v>Balloon 4 (P# 9890002-20)</v>
      </c>
      <c r="AR5" t="str">
        <v>Below Middle Band</v>
      </c>
      <c r="AS5" t="str">
        <v>Best Fit Pin, .003 or Less =Pass</v>
      </c>
      <c r="AT5" t="str">
        <v>Blank</v>
      </c>
      <c r="AU5" t="str">
        <v>Blank Turn Maj.</v>
      </c>
      <c r="AV5" t="str">
        <v>Blank Turn Maj. Mill Flt., OL4172</v>
      </c>
      <c r="AW5" t="str">
        <v>Blank Without .010 Slots</v>
      </c>
      <c r="AX5" t="str">
        <v>Blank Without .010 Slots, Section</v>
      </c>
      <c r="AY5" t="str">
        <v>Blank without thread</v>
      </c>
      <c r="AZ5" t="str">
        <v xml:space="preserve">Blank, Center of V Grv. </v>
      </c>
      <c r="BA5" t="str">
        <v>Blank, Check R adjacent Balloon 17</v>
      </c>
      <c r="BB5" t="str">
        <v>Blank, EXT. Feature</v>
      </c>
      <c r="BC5" t="str">
        <v>Blank, See Image, OL04335</v>
      </c>
      <c r="BD5" t="str">
        <v>Blank, See Image, OL04336</v>
      </c>
      <c r="BE5" t="str">
        <v xml:space="preserve">Blank, Thrd. </v>
      </c>
      <c r="BF5" t="str">
        <v>Blank, Turn Tip</v>
      </c>
      <c r="BG5" t="str">
        <v>Blank, Without Thrd.</v>
      </c>
      <c r="BH5" t="str">
        <v>Blank, Without Thread</v>
      </c>
      <c r="BI5" t="str">
        <v xml:space="preserve">Blunt Start Blend to Minor </v>
      </c>
      <c r="BJ5" t="str">
        <v>Calc., Use Go HEX</v>
      </c>
      <c r="BK5" t="str">
        <v>Can't dig into OD</v>
      </c>
      <c r="BL5" t="str">
        <v>Carbide Gauge</v>
      </c>
      <c r="BM5" t="str">
        <v xml:space="preserve">Center of V Grv. </v>
      </c>
      <c r="BN5" t="str">
        <v>Centered Less than .03 = Pass</v>
      </c>
      <c r="BO5" t="str">
        <v>Centered within .0005 or Less = Pass</v>
      </c>
      <c r="BP5" t="str">
        <v>Centered within .001 or Less = Pass</v>
      </c>
      <c r="BQ5" t="str">
        <v>Centered within .0254 or Less = Pass</v>
      </c>
      <c r="BR5" t="str">
        <v>Check close to Rod Slot</v>
      </c>
      <c r="BS5" t="str">
        <v>Check every other hole</v>
      </c>
      <c r="BT5" t="str">
        <v>Check Go over full length of slot.</v>
      </c>
      <c r="BU5" t="str">
        <v>Check Near Closed End</v>
      </c>
      <c r="BV5" t="str">
        <v>Check per Print View, Away from Rod Slot</v>
      </c>
      <c r="BW5" t="str">
        <v>Check to Balloon 30 Go Pin</v>
      </c>
      <c r="BX5" t="str">
        <v>Check with .2705 SET Pin Inside Part</v>
      </c>
      <c r="BY5" t="str">
        <v>Check with Hex Up</v>
      </c>
      <c r="BZ5" t="str">
        <v>CMM Blank</v>
      </c>
      <c r="CA5" t="str">
        <v>Confirm Full Radius</v>
      </c>
      <c r="CB5" t="str">
        <v>Constrained in fixture</v>
      </c>
      <c r="CC5" t="str">
        <v>Constrained with Ring</v>
      </c>
      <c r="CD5" t="str">
        <v>Constrained, See Image</v>
      </c>
      <c r="CE5" t="str">
        <v>Dim. "A"</v>
      </c>
      <c r="CF5" t="str">
        <v>Dim. "B"</v>
      </c>
      <c r="CG5" t="str">
        <v>Dim. "C"</v>
      </c>
      <c r="CH5" t="str">
        <v>Dim. "D", Whirl Blank</v>
      </c>
      <c r="CI5" t="str">
        <v>Dim. "G"</v>
      </c>
      <c r="CJ5" t="str">
        <v>Dim. E, Blank Turn Maj. &amp;  Mill Flt</v>
      </c>
      <c r="CK5" t="str">
        <v>Dim. E, Blank Turn Maj.&amp;  Mill Flt</v>
      </c>
      <c r="CL5" t="str">
        <v>Dim. H, Whirl Blank</v>
      </c>
      <c r="CM5" t="str">
        <v>Dim. J, 'Blank Turn Maj. &amp; Whirl Blank</v>
      </c>
      <c r="CN5" t="str">
        <v>Disk Drop Indicator Tip</v>
      </c>
      <c r="CO5" t="str">
        <v>DWG 100448-15, Balloon F_1</v>
      </c>
      <c r="CP5" t="str">
        <v>DWG 100448-15, OL02571</v>
      </c>
      <c r="CQ5" t="str">
        <v>DWG 100448-41</v>
      </c>
      <c r="CR5" t="str">
        <v>DWG 9890040, (10E),Section Part, OL01139</v>
      </c>
      <c r="CS5" t="str">
        <v>DWG 9890040, (10E),Section, OL01139</v>
      </c>
      <c r="CT5" t="str">
        <v>DWG 9890040, (11E)</v>
      </c>
      <c r="CU5" t="str">
        <v>DWG 9890040, (11E), Pins with Flats</v>
      </c>
      <c r="CV5" t="str">
        <v>DWG 9890040, (12E),  Pass=.002 or less</v>
      </c>
      <c r="CW5" t="str">
        <v>DWG 9890040, (12E), See Image</v>
      </c>
      <c r="CX5" t="str">
        <v>DWG 9890040, (1E), OL01431</v>
      </c>
      <c r="CY5" t="str">
        <v>DWG 9890040, (1E), OL01432</v>
      </c>
      <c r="CZ5" t="str">
        <v>DWG 9890040, (2E), OL01432</v>
      </c>
      <c r="DA5" t="str">
        <v>DWG 9890040, (3E)</v>
      </c>
      <c r="DB5" t="str">
        <v>DWG 9890040, (4E)</v>
      </c>
      <c r="DC5" t="str">
        <v>DWG 9890040, (5E), OL02336</v>
      </c>
      <c r="DD5" t="str">
        <v>DWG 9890040, (6E)</v>
      </c>
      <c r="DE5" t="str">
        <v>DWG 9890040, (7E)</v>
      </c>
      <c r="DF5" t="str">
        <v>DWG 9890040, (8E), OL01433</v>
      </c>
      <c r="DG5" t="str">
        <v>DWG 9890040, (8E), OL01433, Section</v>
      </c>
      <c r="DH5" t="str">
        <v>DWG 9890040, (9E), Close to Rod Slot</v>
      </c>
      <c r="DI5" t="str">
        <v>DWG 9890040, (9E),Close to Rod Slot</v>
      </c>
      <c r="DJ5" t="str">
        <v>DWG FRM0105 PAGE 2</v>
      </c>
      <c r="DK5" t="str">
        <v>DWG# 100448-41</v>
      </c>
      <c r="DL5" t="str">
        <v>DWG# 100448-44</v>
      </c>
      <c r="DM5" t="str">
        <v>DWG# 9890003  (1), Section OL00436/A</v>
      </c>
      <c r="DN5" t="str">
        <v>DWG# 9890003 (3), Ring Gauge Constrained</v>
      </c>
      <c r="DO5" t="str">
        <v>DWG# 9890003 (4), Section</v>
      </c>
      <c r="DP5" t="str">
        <v>DWG#100448-26, Balloon 1K, OL02350</v>
      </c>
      <c r="DQ5" t="str">
        <v>DWG#100448-26, Balloon 2K, OL02350</v>
      </c>
      <c r="DR5" t="str">
        <v>DWG#100448-26, Balloon 3K, OL02363</v>
      </c>
      <c r="DS5" t="str">
        <v>DWG#100448-26, Balloon 4K</v>
      </c>
      <c r="DT5" t="str">
        <v>DWG#100448-26, Balloon 5K, Section</v>
      </c>
      <c r="DU5" t="str">
        <v>DWG#100448-26, Balloon 6K</v>
      </c>
      <c r="DV5" t="str">
        <v>DWG#100448-26, Balloon 7K, Section</v>
      </c>
      <c r="DW5" t="str">
        <v>DWG#100448-26, Mfg. Tol.</v>
      </c>
      <c r="DX5" t="str">
        <v>DWG#9890003 (2) Ring Gauge Constrained</v>
      </c>
      <c r="DY5" t="str">
        <v>DWG#9890044</v>
      </c>
      <c r="DZ5" t="str">
        <v>DWG#9890044 .1985 to .2005=Pass</v>
      </c>
      <c r="EA5" t="str">
        <v>DWG#9890044 Overlay OL02441</v>
      </c>
      <c r="EB5" t="str">
        <v>DWG#9890044, OL02441</v>
      </c>
      <c r="EC5" t="str">
        <v>DWG#FRM0105</v>
      </c>
      <c r="ED5" t="str">
        <v>EXT.</v>
      </c>
      <c r="EE5" t="str">
        <v>EXT. Section, OL02460</v>
      </c>
      <c r="EF5" t="str">
        <v>EXT., OL04223</v>
      </c>
      <c r="EG5" t="str">
        <v>Flat Drop Indicator Tip</v>
      </c>
      <c r="EH5" t="str">
        <v>Full Go Pin, No Light, at Radius</v>
      </c>
      <c r="EI5" t="str">
        <v>Function Check</v>
      </c>
      <c r="EJ5" t="str">
        <v>GO Function Gauge</v>
      </c>
      <c r="EK5" t="str">
        <v>Go Gauge for Balloon 1 &amp; 4</v>
      </c>
      <c r="EL5" t="str">
        <v>Go Pin must pass through</v>
      </c>
      <c r="EM5" t="str">
        <v>Greater than .005 = Fail, Section</v>
      </c>
      <c r="EN5" t="str">
        <v>Greater than .025 out of center = Fail</v>
      </c>
      <c r="EO5" t="str">
        <v>Greater than 2.6 = Pass</v>
      </c>
      <c r="EP5" t="str">
        <v>Green = Pass, Red = Fail</v>
      </c>
      <c r="EQ5" t="str">
        <v>Hex Depth</v>
      </c>
      <c r="ER5" t="str">
        <v>Hex Minor</v>
      </c>
      <c r="ES5" t="str">
        <v>Hole Dia.</v>
      </c>
      <c r="ET5" t="str">
        <v>Hook or Disk Tip</v>
      </c>
      <c r="EU5" t="str">
        <v>ID Sphere Finish</v>
      </c>
      <c r="EV5" t="str">
        <v>ID/OD Both Sides, Diff. .002 or less = Pass</v>
      </c>
      <c r="EW5" t="str">
        <v>If Looks Big, Section</v>
      </c>
      <c r="EX5" t="str">
        <v>If Looks Small, Section</v>
      </c>
      <c r="EY5" t="str">
        <v>Insp. Close to Break Away, Mfg.Tol.</v>
      </c>
      <c r="EZ5" t="str">
        <v>INT.</v>
      </c>
      <c r="FA5" t="str">
        <v>INT. Section, OL02460</v>
      </c>
      <c r="FB5" t="str">
        <v>INT., OL04223</v>
      </c>
      <c r="FC5" t="str">
        <v>Intersect. of 7.7 &amp; R0.10</v>
      </c>
      <c r="FD5" t="str">
        <v>Intersect. of 8.79 and R.25 MAX</v>
      </c>
      <c r="FE5" t="str">
        <v>Keep Ind. Tip away from corner</v>
      </c>
      <c r="FF5" t="str">
        <v>L31</v>
      </c>
      <c r="FG5" t="str">
        <v>Laser Mark</v>
      </c>
      <c r="FH5" t="str">
        <v>LASER PER NOTE 4</v>
      </c>
      <c r="FI5" t="str">
        <v>LASER PER NOTE 4, Final Check 1 only</v>
      </c>
      <c r="FJ5" t="str">
        <v>Less than .002 out of center = Pass</v>
      </c>
      <c r="FK5" t="str">
        <v>Less than 2.75 = Pass, Section</v>
      </c>
      <c r="FL5" t="str">
        <v>List as pin. Not Calibrated</v>
      </c>
      <c r="FM5" t="str">
        <v>M9 X 1.25 BUTT See Comment Image</v>
      </c>
      <c r="FN5" t="str">
        <v>Manual Section</v>
      </c>
      <c r="FO5" t="str">
        <v>Max Deep .241 NO-GO =.42</v>
      </c>
      <c r="FP5" t="str">
        <v>MAX Depth of (Note 7) .241 NO-GO Pin</v>
      </c>
      <c r="FQ5" t="str">
        <v>Measure from Blue Line, See Image</v>
      </c>
      <c r="FR5" t="str">
        <v>Measure Width of Blue Area, See Image</v>
      </c>
      <c r="FS5" t="str">
        <v>Mfg. Tol</v>
      </c>
      <c r="FT5" t="str">
        <v>Mfg. Tol, See Image</v>
      </c>
      <c r="FU5" t="str">
        <v>Mfg. Tol.</v>
      </c>
      <c r="FV5" t="str">
        <v>Mfg. Tol. "A"</v>
      </c>
      <c r="FW5" t="str">
        <v>Mfg. Tol. (Zero on Gauge Full Dia. Lead)</v>
      </c>
      <c r="FX5" t="str">
        <v>Mfg. Tol. Balloon 11, See Image</v>
      </c>
      <c r="FY5" t="str">
        <v>Mfg. Tol. Balloon 4</v>
      </c>
      <c r="FZ5" t="str">
        <v>Mfg. Tol. Balloon 7</v>
      </c>
      <c r="GA5" t="str">
        <v xml:space="preserve">Mfg. Tol. C-Bore Face (Ballo 28) </v>
      </c>
      <c r="GB5" t="str">
        <v>Mfg. Tol. Section</v>
      </c>
      <c r="GC5" t="str">
        <v>Mfg. Tol. See Image</v>
      </c>
      <c r="GD5" t="str">
        <v>Mfg. Tol., 3 Places, Record MAX</v>
      </c>
      <c r="GE5" t="str">
        <v>Mfg. Tol., Balloon 11</v>
      </c>
      <c r="GF5" t="str">
        <v>Mfg. Tol., Balloon 7</v>
      </c>
      <c r="GG5" t="str">
        <v>Mfg. Tol., Blank</v>
      </c>
      <c r="GH5" t="str">
        <v>Mfg. Tol., Blank, Balloon 12</v>
      </c>
      <c r="GI5" t="str">
        <v>Mfg. Tol., Blend to SØ.320</v>
      </c>
      <c r="GJ5" t="str">
        <v>Mfg. Tol., Calculation</v>
      </c>
      <c r="GK5" t="str">
        <v>Mfg. Tol., For Mill Fixture</v>
      </c>
      <c r="GL5" t="str">
        <v>Mfg. Tol., L32</v>
      </c>
      <c r="GM5" t="str">
        <v>Mfg. Tol., L33</v>
      </c>
      <c r="GN5" t="str">
        <v>Mfg. Tol., No Tool Marks</v>
      </c>
      <c r="GO5" t="str">
        <v>Mfg. Tol., OL03361</v>
      </c>
      <c r="GP5" t="str">
        <v>Mfg. Tol., Record off center value</v>
      </c>
      <c r="GQ5" t="str">
        <v>Mfg. Tol., Same 3 Places, Record MIN</v>
      </c>
      <c r="GR5" t="str">
        <v>Mfg. Tol., Section</v>
      </c>
      <c r="GS5" t="str">
        <v>Mfg. Tol., Section B-B</v>
      </c>
      <c r="GT5" t="str">
        <v>Mfg. Tol., Section, OL03361</v>
      </c>
      <c r="GU5" t="str">
        <v>Mfg. Tol., Section, Per Note 2</v>
      </c>
      <c r="GV5" t="str">
        <v>Mfg. Tol., See Image</v>
      </c>
      <c r="GW5" t="str">
        <v>Mfg. Tol., See Image, Bore in Blue</v>
      </c>
      <c r="GX5" t="str">
        <v>Mfg. Tol., See Image, Hook Tip</v>
      </c>
      <c r="GY5" t="str">
        <v>Mfg. Tol., Sharp Okay No Burr</v>
      </c>
      <c r="GZ5" t="str">
        <v>Mfg. Tol., Threadless Blank</v>
      </c>
      <c r="HA5" t="str">
        <v>Mfg.Tol.</v>
      </c>
      <c r="HB5" t="str">
        <v>Mgf. To., T.S.C.</v>
      </c>
      <c r="HC5" t="str">
        <v>Milled Feature</v>
      </c>
      <c r="HD5" t="str">
        <v>Milled Feature, OL04045</v>
      </c>
      <c r="HE5" t="str">
        <v>More than .0005 out of center = Fail</v>
      </c>
      <c r="HF5" t="str">
        <v>Must Pass Through</v>
      </c>
      <c r="HG5" t="str">
        <v>Must pass through gauge</v>
      </c>
      <c r="HH5" t="str">
        <v>Must Pass Through Go Gauge</v>
      </c>
      <c r="HI5" t="str">
        <v>Must Pass, See Image.</v>
      </c>
      <c r="HJ5" t="str">
        <v>NA</v>
      </c>
      <c r="HK5" t="str">
        <v>Narrow Area</v>
      </c>
      <c r="HL5" t="str">
        <v>Near Balloon 21</v>
      </c>
      <c r="HM5" t="str">
        <v>Near Datum B</v>
      </c>
      <c r="HN5" t="str">
        <v>Neck Dia.</v>
      </c>
      <c r="HO5" t="str">
        <v>Neck to Head Rad.</v>
      </c>
      <c r="HP5" t="str">
        <v>No Copper Deposits Allowed</v>
      </c>
      <c r="HQ5" t="str">
        <v>No Section</v>
      </c>
      <c r="HR5" t="str">
        <v>No Section, .01 to .014 = Pass</v>
      </c>
      <c r="HS5" t="str">
        <v>No Section, Rotate Part</v>
      </c>
      <c r="HT5" t="str">
        <v>No Section, See Image</v>
      </c>
      <c r="HU5" t="str">
        <v>No Slot, Section B-B</v>
      </c>
      <c r="HV5" t="str">
        <v>No visual step = Pass</v>
      </c>
      <c r="HW5" t="str">
        <v>Not to exceed .95 Deep</v>
      </c>
      <c r="HX5" t="str">
        <v>Note 1</v>
      </c>
      <c r="HY5" t="str">
        <v>OL00333/A</v>
      </c>
      <c r="HZ5" t="str">
        <v>OL00519</v>
      </c>
      <c r="IA5" t="str">
        <v>OL00520</v>
      </c>
      <c r="IB5" t="str">
        <v>OL00529</v>
      </c>
      <c r="IC5" t="str">
        <v>OL00542</v>
      </c>
      <c r="ID5" t="str">
        <v>OL00724</v>
      </c>
      <c r="IE5" t="str">
        <v>OL01250</v>
      </c>
      <c r="IF5" t="str">
        <v>OL01869, Threadless Blank</v>
      </c>
      <c r="IG5" t="str">
        <v>OL01870, Section</v>
      </c>
      <c r="IH5" t="str">
        <v>OL02255</v>
      </c>
      <c r="II5" t="str">
        <v>OL02255, Mfg. Tol.</v>
      </c>
      <c r="IJ5" t="str">
        <v>OL02302</v>
      </c>
      <c r="IK5" t="str">
        <v xml:space="preserve">OL02318  needed per image instructions </v>
      </c>
      <c r="IL5" t="str">
        <v>OL02556</v>
      </c>
      <c r="IM5" t="str">
        <v>OL02557</v>
      </c>
      <c r="IN5" t="str">
        <v>OL02567</v>
      </c>
      <c r="IO5" t="str">
        <v>OL02653</v>
      </c>
      <c r="IP5" t="str">
        <v>OL02718</v>
      </c>
      <c r="IQ5" t="str">
        <v>OL02841</v>
      </c>
      <c r="IR5" t="str">
        <v>OL02842</v>
      </c>
      <c r="IS5" t="str">
        <v>OL02844</v>
      </c>
      <c r="IT5" t="str">
        <v>OL02871</v>
      </c>
      <c r="IU5" t="str">
        <v>OL02887</v>
      </c>
      <c r="IV5" t="str">
        <v>OL03500</v>
      </c>
      <c r="IW5" t="str">
        <v>OL03766</v>
      </c>
      <c r="IX5" t="str">
        <v>OL03868</v>
      </c>
      <c r="IY5" t="str">
        <v>OL03869</v>
      </c>
      <c r="IZ5" t="str">
        <v>OL03870</v>
      </c>
      <c r="JA5" t="str">
        <v>OL03873, DWG# 100448-44</v>
      </c>
      <c r="JB5" t="str">
        <v>OL03949</v>
      </c>
      <c r="JC5" t="str">
        <v xml:space="preserve">OL04043, Section </v>
      </c>
      <c r="JD5" t="str">
        <v xml:space="preserve">OL04044, Section </v>
      </c>
      <c r="JE5" t="str">
        <v>OL04045</v>
      </c>
      <c r="JF5" t="str">
        <v>OL04045, Milled Feature</v>
      </c>
      <c r="JG5" t="str">
        <v>OL04063</v>
      </c>
      <c r="JH5" t="str">
        <v>OL04064</v>
      </c>
      <c r="JI5" t="str">
        <v>OL04065</v>
      </c>
      <c r="JJ5" t="str">
        <v>OL04181</v>
      </c>
      <c r="JK5" t="str">
        <v>OL04218</v>
      </c>
      <c r="JL5" t="str">
        <v>OL04224, See Image</v>
      </c>
      <c r="JM5" t="str">
        <v>OL04374</v>
      </c>
      <c r="JN5" t="str">
        <v>OL04375, Section M-M</v>
      </c>
      <c r="JO5" t="str">
        <v>OL04376, Section M-M</v>
      </c>
      <c r="JP5" t="str">
        <v>OL04443</v>
      </c>
      <c r="JQ5" t="str">
        <v>OL04444</v>
      </c>
      <c r="JR5" t="str">
        <v>OL05000</v>
      </c>
      <c r="JS5" t="str">
        <v>One side of slot</v>
      </c>
      <c r="JT5" t="str">
        <v>Other side of slot</v>
      </c>
      <c r="JU5" t="str">
        <v>Out of center more than .002 = Fail</v>
      </c>
      <c r="JV5" t="str">
        <v>Out of center more than.002 = Fail</v>
      </c>
      <c r="JW5" t="str">
        <v>Overlay OL02713</v>
      </c>
      <c r="JX5" t="str">
        <v>Overlay OL02714</v>
      </c>
      <c r="JY5" t="str">
        <v>Overlay OL02718</v>
      </c>
      <c r="JZ5" t="str">
        <v>Overlay OL03831, Mfg. Tol.</v>
      </c>
      <c r="KA5" t="str">
        <v>Part Without Slots</v>
      </c>
      <c r="KB5" t="str">
        <v>Part Without Slots, See Image</v>
      </c>
      <c r="KC5" t="str">
        <v xml:space="preserve">Pass = .0254 or Less </v>
      </c>
      <c r="KD5" t="str">
        <v>PD MIN = 4.361, PD MAX = 4.456</v>
      </c>
      <c r="KE5" t="str">
        <v>Per Balloon 2 Note</v>
      </c>
      <c r="KF5" t="str">
        <v>Per drawing note(s) 8.</v>
      </c>
      <c r="KG5" t="str">
        <v>Point or Sphere Tip</v>
      </c>
      <c r="KH5" t="str">
        <v>Point Tip</v>
      </c>
      <c r="KI5" t="str">
        <v>R.9 to R1.1 = Pass, See Image</v>
      </c>
      <c r="KJ5" t="str">
        <v>Ram Construction</v>
      </c>
      <c r="KK5" t="str">
        <v>Record Same Pass / Fail All Balloons</v>
      </c>
      <c r="KL5" t="str">
        <v>Ref. Balloon 1</v>
      </c>
      <c r="KM5" t="str">
        <v>Ref. Balloon 12</v>
      </c>
      <c r="KN5" t="str">
        <v>Ref. Balloon 13, 100% AQL</v>
      </c>
      <c r="KO5" t="str">
        <v>Ref. Balloon 2</v>
      </c>
      <c r="KP5" t="str">
        <v>Ref. Balloon 21, 100% AQL</v>
      </c>
      <c r="KQ5" t="str">
        <v>Ref. Balloon 4</v>
      </c>
      <c r="KR5" t="str">
        <v>Ref. Balloon 7</v>
      </c>
      <c r="KS5" t="str">
        <v>Ref. Balloon 8</v>
      </c>
      <c r="KT5" t="str">
        <v>Relieved Pin Gauges 09236 &amp; 09235</v>
      </c>
      <c r="KU5" t="str">
        <v>Rotate Part</v>
      </c>
      <c r="KV5" t="str">
        <v>Rotate Part, See Image</v>
      </c>
      <c r="KW5" t="str">
        <v>Same as Root Radius</v>
      </c>
      <c r="KX5" t="str">
        <v>Section</v>
      </c>
      <c r="KY5" t="str">
        <v>Section B-B</v>
      </c>
      <c r="KZ5" t="str">
        <v>Section B-B, Distance Between Grooves</v>
      </c>
      <c r="LA5" t="str">
        <v>Section C-C</v>
      </c>
      <c r="LB5" t="str">
        <v>Section Part</v>
      </c>
      <c r="LC5" t="str">
        <v>Section Part, Measured from Opposite Face</v>
      </c>
      <c r="LD5" t="str">
        <v>Section, Broachless Blank</v>
      </c>
      <c r="LE5" t="str">
        <v>Section, EXT. Sphere Location.</v>
      </c>
      <c r="LF5" t="str">
        <v>Section, Hex Cham. Ang.</v>
      </c>
      <c r="LG5" t="str">
        <v>Section, Hex Fillet Rad.</v>
      </c>
      <c r="LH5" t="str">
        <v>Section, INT. Feature</v>
      </c>
      <c r="LI5" t="str">
        <v>Section, INT. Sphere Location.</v>
      </c>
      <c r="LJ5" t="str">
        <v>Section, Mfg. Tol.</v>
      </c>
      <c r="LK5" t="str">
        <v>Section, Mfg. Tol., See Image</v>
      </c>
      <c r="LL5" t="str">
        <v>Section, OL00486</v>
      </c>
      <c r="LM5" t="str">
        <v>Section, OL00542</v>
      </c>
      <c r="LN5" t="str">
        <v>Section, OL00543</v>
      </c>
      <c r="LO5" t="str">
        <v>Section, OL00544</v>
      </c>
      <c r="LP5" t="str">
        <v>Section, OL00545</v>
      </c>
      <c r="LQ5" t="str">
        <v>Section, OL00546</v>
      </c>
      <c r="LR5" t="str">
        <v>Section, OL00547</v>
      </c>
      <c r="LS5" t="str">
        <v>Section, OL00555</v>
      </c>
      <c r="LT5" t="str">
        <v>Section, OL00725</v>
      </c>
      <c r="LU5" t="str">
        <v>Section, OL01430</v>
      </c>
      <c r="LV5" t="str">
        <v>Section, OL01434</v>
      </c>
      <c r="LW5" t="str">
        <v>Section, OL01435</v>
      </c>
      <c r="LX5" t="str">
        <v>Section, OL01807</v>
      </c>
      <c r="LY5" t="str">
        <v>Section, OL01830</v>
      </c>
      <c r="LZ5" t="str">
        <v>Section, OL02351</v>
      </c>
      <c r="MA5" t="str">
        <v>Section, OL02519</v>
      </c>
      <c r="MB5" t="str">
        <v>Section, OL02520</v>
      </c>
      <c r="MC5" t="str">
        <v>Section, OL02522</v>
      </c>
      <c r="MD5" t="str">
        <v>Section, OL02540</v>
      </c>
      <c r="ME5" t="str">
        <v>Section, OL02541</v>
      </c>
      <c r="MF5" t="str">
        <v>Section, OL02552</v>
      </c>
      <c r="MG5" t="str">
        <v>Section, OL02553</v>
      </c>
      <c r="MH5" t="str">
        <v>Section, OL02554</v>
      </c>
      <c r="MI5" t="str">
        <v>Section, OL02555</v>
      </c>
      <c r="MJ5" t="str">
        <v>Section, OL02558</v>
      </c>
      <c r="MK5" t="str">
        <v>Section, OL02559</v>
      </c>
      <c r="ML5" t="str">
        <v>Section, OL02560</v>
      </c>
      <c r="MM5" t="str">
        <v>Section, OL02619</v>
      </c>
      <c r="MN5" t="str">
        <v>Section, OL02620</v>
      </c>
      <c r="MO5" t="str">
        <v>Section, OL02621</v>
      </c>
      <c r="MP5" t="str">
        <v>Section, OL02622</v>
      </c>
      <c r="MQ5" t="str">
        <v>Section, OL02623</v>
      </c>
      <c r="MR5" t="str">
        <v>Section, OL02624</v>
      </c>
      <c r="MS5" t="str">
        <v>Section, OL02652</v>
      </c>
      <c r="MT5" t="str">
        <v>Section, OL02680</v>
      </c>
      <c r="MU5" t="str">
        <v>Section, OL02793</v>
      </c>
      <c r="MV5" t="str">
        <v>Section, OL02823</v>
      </c>
      <c r="MW5" t="str">
        <v>Section, OL02843</v>
      </c>
      <c r="MX5" t="str">
        <v>Section, OL03026, Ext.</v>
      </c>
      <c r="MY5" t="str">
        <v>Section, OL03026, Int.</v>
      </c>
      <c r="MZ5" t="str">
        <v>Section, OL03570, DWG# 100448-41</v>
      </c>
      <c r="NA5" t="str">
        <v>Section, OL03781</v>
      </c>
      <c r="NB5" t="str">
        <v>Section, OL03911</v>
      </c>
      <c r="NC5" t="str">
        <v>Section, OL03912</v>
      </c>
      <c r="ND5" t="str">
        <v>Section, OL03928</v>
      </c>
      <c r="NE5" t="str">
        <v>Section, OL03929</v>
      </c>
      <c r="NF5" t="str">
        <v>Section, OL04030</v>
      </c>
      <c r="NG5" t="str">
        <v>Section, OL04037</v>
      </c>
      <c r="NH5" t="str">
        <v>Section, OL04038</v>
      </c>
      <c r="NI5" t="str">
        <v>Section, OL04046</v>
      </c>
      <c r="NJ5" t="str">
        <v>Section, OL04065</v>
      </c>
      <c r="NK5" t="str">
        <v>Section, OL04066</v>
      </c>
      <c r="NL5" t="str">
        <v>Section, OL04067</v>
      </c>
      <c r="NM5" t="str">
        <v>Section, OL04069</v>
      </c>
      <c r="NN5" t="str">
        <v>Section, OL04071</v>
      </c>
      <c r="NO5" t="str">
        <v>Section, OL04173</v>
      </c>
      <c r="NP5" t="str">
        <v>Section, OL04174</v>
      </c>
      <c r="NQ5" t="str">
        <v>Section, OL04214</v>
      </c>
      <c r="NR5" t="str">
        <v>Section, OL04215</v>
      </c>
      <c r="NS5" t="str">
        <v>Section, OL04216</v>
      </c>
      <c r="NT5" t="str">
        <v>Section, OL04217</v>
      </c>
      <c r="NU5" t="str">
        <v>Section, Overlay OL02716</v>
      </c>
      <c r="NV5" t="str">
        <v>Section, Overlay OL02717</v>
      </c>
      <c r="NW5" t="str">
        <v>Section, See Image</v>
      </c>
      <c r="NX5" t="str">
        <v>Section, See Image, DWG# 100448-41</v>
      </c>
      <c r="NY5" t="str">
        <v>Section, Without Sots</v>
      </c>
      <c r="NZ5" t="str">
        <v>See Comments Sheet</v>
      </c>
      <c r="OA5" t="str">
        <v>See Comments Sheet, OL02318</v>
      </c>
      <c r="OB5" t="str">
        <v>See Image</v>
      </c>
      <c r="OC5" t="str">
        <v>See Image, .005 or Less = Pass</v>
      </c>
      <c r="OD5" t="str">
        <v>See Image, Check Near Radius</v>
      </c>
      <c r="OE5" t="str">
        <v>See Image, Constrained</v>
      </c>
      <c r="OF5" t="str">
        <v>See Image, Distance Between Flats</v>
      </c>
      <c r="OG5" t="str">
        <v xml:space="preserve">See Image, Mfg. Tol, Section A-A </v>
      </c>
      <c r="OH5" t="str">
        <v>See image, Mfg. Tol.</v>
      </c>
      <c r="OI5" t="str">
        <v>See Image, Mic. Across Flats</v>
      </c>
      <c r="OJ5" t="str">
        <v>See Image, OL02850</v>
      </c>
      <c r="OK5" t="str">
        <v>See Image, OL02880</v>
      </c>
      <c r="OL5" t="str">
        <v>See Image, OL03926</v>
      </c>
      <c r="OM5" t="str">
        <v>See Image, OL03927</v>
      </c>
      <c r="ON5" t="str">
        <v>See Image, OL04003</v>
      </c>
      <c r="OO5" t="str">
        <v>'See Image, OL04342,  Best Fit Joe Block</v>
      </c>
      <c r="OP5" t="str">
        <v>See Image, OL04342,  Blank</v>
      </c>
      <c r="OQ5" t="str">
        <v>See Image, OL04342, Blank</v>
      </c>
      <c r="OR5" t="str">
        <v>See Image, OL04343, Blank</v>
      </c>
      <c r="OS5" t="str">
        <v>See Image, Pass = .002 or Less</v>
      </c>
      <c r="OT5" t="str">
        <v>See Image, Rcd. MAX</v>
      </c>
      <c r="OU5" t="str">
        <v>See Image, Rcd. MIN</v>
      </c>
      <c r="OV5" t="str">
        <v>See Image, Section</v>
      </c>
      <c r="OW5" t="str">
        <v>See Image, Section A-A</v>
      </c>
      <c r="OX5" t="str">
        <v>See Image, Section B-B</v>
      </c>
      <c r="OY5" t="str">
        <v>See Image, Section B-B, TSC</v>
      </c>
      <c r="OZ5" t="str">
        <v>See Image, Shank Drawing # 18000-XX-XX A</v>
      </c>
      <c r="PA5" t="str">
        <v>Sequencial Laser 01, 120 Per Print</v>
      </c>
      <c r="PB5" t="str">
        <v>Set to .202, Zero on Thread Lead</v>
      </c>
      <c r="PC5" t="str">
        <v>Sharp OK, No Burr</v>
      </c>
      <c r="PD5" t="str">
        <v>Sharp OK, No Raised Edge, See Image</v>
      </c>
      <c r="PE5" t="str">
        <v>Sharp OK, No Raised Edges</v>
      </c>
      <c r="PF5" t="str">
        <v>Sharp okay no raised edge</v>
      </c>
      <c r="PG5" t="str">
        <v>Sharp Okay, No Burr</v>
      </c>
      <c r="PH5" t="str">
        <v>Sharp Okay, No Raised Edge</v>
      </c>
      <c r="PI5" t="str">
        <v>Sharp Okay, No Raised Edges,</v>
      </c>
      <c r="PJ5" t="str">
        <v>Sharp Okay, See Image</v>
      </c>
      <c r="PK5" t="str">
        <v xml:space="preserve">Start of Radius @ .195 </v>
      </c>
      <c r="PL5" t="str">
        <v xml:space="preserve">Start of Radius @ .21 </v>
      </c>
      <c r="PM5" t="str">
        <v xml:space="preserve">T.S.C. </v>
      </c>
      <c r="PN5" t="str">
        <v>Tangent Point</v>
      </c>
      <c r="PO5" t="str">
        <v>Tangent point of R.50</v>
      </c>
      <c r="PP5" t="str">
        <v>Taper Check, Mfg.Tol.</v>
      </c>
      <c r="PQ5" t="str">
        <v>Taper Check, Mfg.Tol., See Image</v>
      </c>
      <c r="PR5" t="str">
        <v>Thrd. Minor Ø</v>
      </c>
      <c r="PS5" t="str">
        <v>Thrd. Relief Ø</v>
      </c>
      <c r="PT5" t="str">
        <v>Threadless Blank</v>
      </c>
      <c r="PU5" t="str">
        <v>Threadless Blank, From Major Ø</v>
      </c>
      <c r="PV5" t="str">
        <v>Threadless Blank, Mfg. Tol.</v>
      </c>
      <c r="PW5" t="str">
        <v>Threadless Blank, Thrd. to Neck Rad.</v>
      </c>
      <c r="PX5" t="str">
        <v>Thredless Blank</v>
      </c>
      <c r="PY5" t="str">
        <v>To center of R.005</v>
      </c>
      <c r="PZ5" t="str">
        <v>Torx Min. Dia.</v>
      </c>
      <c r="QA5" t="str">
        <v>Turn Ø Free of Mill Marks</v>
      </c>
      <c r="QB5" t="str">
        <v>Use (Full) GO Hex</v>
      </c>
      <c r="QC5" t="str">
        <v>Use Balloon 1 FULL Gauge</v>
      </c>
      <c r="QD5" t="str">
        <v>Use Balloon 9 FULL GO</v>
      </c>
      <c r="QE5" t="str">
        <v>Use Best Fit Pin</v>
      </c>
      <c r="QF5" t="str">
        <v>Use Disk Tip</v>
      </c>
      <c r="QG5" t="str">
        <v>Use flat bottomed indicator tip.</v>
      </c>
      <c r="QH5" t="str">
        <v xml:space="preserve">Use Full .093 Go Hex </v>
      </c>
      <c r="QI5" t="str">
        <v xml:space="preserve">Use Full .0930 Go Hex </v>
      </c>
      <c r="QJ5" t="str">
        <v>Use Full .1235 Go Hex</v>
      </c>
      <c r="QK5" t="str">
        <v>Use Gauge K2-98-8019-04, See Image</v>
      </c>
      <c r="QL5" t="str">
        <v>Use large flat indicator tip</v>
      </c>
      <c r="QM5" t="str">
        <v>Use Pins.3330/.3350, See Image MAX NO-GO</v>
      </c>
      <c r="QN5" t="str">
        <v>Use Pointed Drop Indicator Tip</v>
      </c>
      <c r="QO5" t="str">
        <v>V-Block</v>
      </c>
      <c r="QP5" t="str">
        <v>V-Block,  AMB for 13</v>
      </c>
      <c r="QQ5" t="str">
        <v>V-Block,  Hex Cham. Dia.</v>
      </c>
      <c r="QR5" t="str">
        <v>V-Block, Hex Depth</v>
      </c>
      <c r="QS5" t="str">
        <v>VBU Gauge</v>
      </c>
      <c r="QT5" t="str">
        <v>Visibally smaller than HEX=Pass</v>
      </c>
      <c r="QU5" t="str">
        <v>Visual Per Drawing</v>
      </c>
      <c r="QV5" t="str">
        <v>Whirl Blank</v>
      </c>
      <c r="QW5" t="str">
        <v xml:space="preserve">Whirl Blank </v>
      </c>
      <c r="QX5" t="str">
        <v>Whirl Blank, Neck Rad. End to Head CL</v>
      </c>
      <c r="QY5" t="str">
        <v>Whirl Blank, Nose Start Dia.</v>
      </c>
      <c r="QZ5" t="str">
        <v>Whirl Blank, Nose Start Dist.</v>
      </c>
      <c r="RA5" t="str">
        <v>Whirl Blank, Thrd. Minor</v>
      </c>
      <c r="RB5" t="str">
        <v>Whirl Blank, Thrd. Pullout Dia.</v>
      </c>
      <c r="RC5" t="str">
        <v>Whole Part, Removal is at Assy. Level</v>
      </c>
      <c r="RD5" t="str">
        <v>Wide Area</v>
      </c>
      <c r="RE5" t="str">
        <v>Zero on End of Go Gauge</v>
      </c>
    </row>
    <row r="6" spans="1:473">
      <c r="A6" t="s">
        <v>651</v>
      </c>
      <c r="C6" t="str" cm="1">
        <f t="array" ref="C6:RE6">TRANSPOSE(_xlfn._xlws.SORT(_xlfn._xlws.FILTER($A$2:$A$600,ISNUMBER(SEARCH('PartLib Table'!M23,$A$2:$A$600)),"not found")))</f>
        <v xml:space="preserve"> 'C', Whirl Blank</v>
      </c>
      <c r="D6" t="str">
        <v xml:space="preserve"> See Image, Constrained</v>
      </c>
      <c r="E6" t="str">
        <v>(.04 to .12 range = Pass)</v>
      </c>
      <c r="F6" t="str">
        <v>(.042 FULL) Go Pin Seat Fully</v>
      </c>
      <c r="G6" t="str">
        <v>(B), Mfg. Tol.</v>
      </c>
      <c r="H6" t="str">
        <v>(B), O.A.L.</v>
      </c>
      <c r="I6" t="str">
        <v>.001 or less =Pass</v>
      </c>
      <c r="J6" t="str">
        <v>.001 or less out of center = Pass</v>
      </c>
      <c r="K6" t="str">
        <v>.002 or Less = Pass</v>
      </c>
      <c r="L6" t="str">
        <v>.002 or Less out of center = Pass</v>
      </c>
      <c r="M6" t="str">
        <v>.005 to .015 = Pass</v>
      </c>
      <c r="N6" t="str">
        <v>.0125 Mean, Section</v>
      </c>
      <c r="O6" t="str">
        <v>.025 or Less in X &amp; Y=Pass</v>
      </c>
      <c r="P6" t="str">
        <v>.038 Mean</v>
      </c>
      <c r="Q6" t="str">
        <v>.063 MM = .0024 IN, See Image</v>
      </c>
      <c r="R6" t="str">
        <v>.063MM = .0024"</v>
      </c>
      <c r="S6" t="str">
        <v>.243 NO-GO, Unconstrained, Must Not Start</v>
      </c>
      <c r="T6" t="str">
        <v>@ Back Face &amp; ID, No Raised Edge</v>
      </c>
      <c r="U6" t="str">
        <v>@ Back Face &amp; OD, No Raised Edge</v>
      </c>
      <c r="V6" t="str">
        <v>@ ID &amp; FACE</v>
      </c>
      <c r="W6" t="str">
        <v>@ OD &amp; BACK FACE</v>
      </c>
      <c r="X6" t="str">
        <v>@ OD &amp; FACE</v>
      </c>
      <c r="Y6" t="str">
        <v>Across from slot</v>
      </c>
      <c r="Z6" t="str">
        <v>All Edge Breaks</v>
      </c>
      <c r="AA6" t="str">
        <v>Attached to bar stock</v>
      </c>
      <c r="AB6" t="str">
        <v xml:space="preserve">Back Turn Fillet Rad. </v>
      </c>
      <c r="AC6" t="str">
        <v>Balloon 1 (DWG FRM0105 Page 2, NV-27)</v>
      </c>
      <c r="AD6" t="str">
        <v>Balloon 1 (DWG FRM0105, NV-30)</v>
      </c>
      <c r="AE6" t="str">
        <v>Balloon 1 (P# 9890002-20) OL00429/A</v>
      </c>
      <c r="AF6" t="str">
        <v>Balloon 1, DWG#FRM0105</v>
      </c>
      <c r="AG6" t="str">
        <v>Balloon 11, See Image</v>
      </c>
      <c r="AH6" t="str">
        <v xml:space="preserve">Balloon 2 (DWG FRM0105 Page 2, NV-27) </v>
      </c>
      <c r="AI6" t="str">
        <v>Balloon 2 (DWG FRM0105, NV-30)</v>
      </c>
      <c r="AJ6" t="str">
        <v>Balloon 2 (P# 9890002-20)</v>
      </c>
      <c r="AK6" t="str">
        <v>Balloon 2, DWG#FRM0105</v>
      </c>
      <c r="AL6" t="str">
        <v>Balloon 2, DWG#FRM0105, See Image</v>
      </c>
      <c r="AM6" t="str">
        <v>Balloon 3 (DWG FRM0105, NV-30 Minor)</v>
      </c>
      <c r="AN6" t="str">
        <v>Balloon 3 (DWG FRM0105, NV-30)</v>
      </c>
      <c r="AO6" t="str">
        <v>Balloon 3 (P# 9890002-20)</v>
      </c>
      <c r="AP6" t="str">
        <v>Balloon 4</v>
      </c>
      <c r="AQ6" t="str">
        <v>Balloon 4 (P# 9890002-20)</v>
      </c>
      <c r="AR6" t="str">
        <v>Below Middle Band</v>
      </c>
      <c r="AS6" t="str">
        <v>Best Fit Pin, .003 or Less =Pass</v>
      </c>
      <c r="AT6" t="str">
        <v>Blank</v>
      </c>
      <c r="AU6" t="str">
        <v>Blank Turn Maj.</v>
      </c>
      <c r="AV6" t="str">
        <v>Blank Turn Maj. Mill Flt., OL4172</v>
      </c>
      <c r="AW6" t="str">
        <v>Blank Without .010 Slots</v>
      </c>
      <c r="AX6" t="str">
        <v>Blank Without .010 Slots, Section</v>
      </c>
      <c r="AY6" t="str">
        <v>Blank without thread</v>
      </c>
      <c r="AZ6" t="str">
        <v xml:space="preserve">Blank, Center of V Grv. </v>
      </c>
      <c r="BA6" t="str">
        <v>Blank, Check R adjacent Balloon 17</v>
      </c>
      <c r="BB6" t="str">
        <v>Blank, EXT. Feature</v>
      </c>
      <c r="BC6" t="str">
        <v>Blank, See Image, OL04335</v>
      </c>
      <c r="BD6" t="str">
        <v>Blank, See Image, OL04336</v>
      </c>
      <c r="BE6" t="str">
        <v xml:space="preserve">Blank, Thrd. </v>
      </c>
      <c r="BF6" t="str">
        <v>Blank, Turn Tip</v>
      </c>
      <c r="BG6" t="str">
        <v>Blank, Without Thrd.</v>
      </c>
      <c r="BH6" t="str">
        <v>Blank, Without Thread</v>
      </c>
      <c r="BI6" t="str">
        <v xml:space="preserve">Blunt Start Blend to Minor </v>
      </c>
      <c r="BJ6" t="str">
        <v>Calc., Use Go HEX</v>
      </c>
      <c r="BK6" t="str">
        <v>Can't dig into OD</v>
      </c>
      <c r="BL6" t="str">
        <v>Carbide Gauge</v>
      </c>
      <c r="BM6" t="str">
        <v xml:space="preserve">Center of V Grv. </v>
      </c>
      <c r="BN6" t="str">
        <v>Centered Less than .03 = Pass</v>
      </c>
      <c r="BO6" t="str">
        <v>Centered within .0005 or Less = Pass</v>
      </c>
      <c r="BP6" t="str">
        <v>Centered within .001 or Less = Pass</v>
      </c>
      <c r="BQ6" t="str">
        <v>Centered within .0254 or Less = Pass</v>
      </c>
      <c r="BR6" t="str">
        <v>Check close to Rod Slot</v>
      </c>
      <c r="BS6" t="str">
        <v>Check every other hole</v>
      </c>
      <c r="BT6" t="str">
        <v>Check Go over full length of slot.</v>
      </c>
      <c r="BU6" t="str">
        <v>Check Near Closed End</v>
      </c>
      <c r="BV6" t="str">
        <v>Check per Print View, Away from Rod Slot</v>
      </c>
      <c r="BW6" t="str">
        <v>Check to Balloon 30 Go Pin</v>
      </c>
      <c r="BX6" t="str">
        <v>Check with .2705 SET Pin Inside Part</v>
      </c>
      <c r="BY6" t="str">
        <v>Check with Hex Up</v>
      </c>
      <c r="BZ6" t="str">
        <v>CMM Blank</v>
      </c>
      <c r="CA6" t="str">
        <v>Confirm Full Radius</v>
      </c>
      <c r="CB6" t="str">
        <v>Constrained in fixture</v>
      </c>
      <c r="CC6" t="str">
        <v>Constrained with Ring</v>
      </c>
      <c r="CD6" t="str">
        <v>Constrained, See Image</v>
      </c>
      <c r="CE6" t="str">
        <v>Dim. "A"</v>
      </c>
      <c r="CF6" t="str">
        <v>Dim. "B"</v>
      </c>
      <c r="CG6" t="str">
        <v>Dim. "C"</v>
      </c>
      <c r="CH6" t="str">
        <v>Dim. "D", Whirl Blank</v>
      </c>
      <c r="CI6" t="str">
        <v>Dim. "G"</v>
      </c>
      <c r="CJ6" t="str">
        <v>Dim. E, Blank Turn Maj. &amp;  Mill Flt</v>
      </c>
      <c r="CK6" t="str">
        <v>Dim. E, Blank Turn Maj.&amp;  Mill Flt</v>
      </c>
      <c r="CL6" t="str">
        <v>Dim. H, Whirl Blank</v>
      </c>
      <c r="CM6" t="str">
        <v>Dim. J, 'Blank Turn Maj. &amp; Whirl Blank</v>
      </c>
      <c r="CN6" t="str">
        <v>Disk Drop Indicator Tip</v>
      </c>
      <c r="CO6" t="str">
        <v>DWG 100448-15, Balloon F_1</v>
      </c>
      <c r="CP6" t="str">
        <v>DWG 100448-15, OL02571</v>
      </c>
      <c r="CQ6" t="str">
        <v>DWG 100448-41</v>
      </c>
      <c r="CR6" t="str">
        <v>DWG 9890040, (10E),Section Part, OL01139</v>
      </c>
      <c r="CS6" t="str">
        <v>DWG 9890040, (10E),Section, OL01139</v>
      </c>
      <c r="CT6" t="str">
        <v>DWG 9890040, (11E)</v>
      </c>
      <c r="CU6" t="str">
        <v>DWG 9890040, (11E), Pins with Flats</v>
      </c>
      <c r="CV6" t="str">
        <v>DWG 9890040, (12E),  Pass=.002 or less</v>
      </c>
      <c r="CW6" t="str">
        <v>DWG 9890040, (12E), See Image</v>
      </c>
      <c r="CX6" t="str">
        <v>DWG 9890040, (1E), OL01431</v>
      </c>
      <c r="CY6" t="str">
        <v>DWG 9890040, (1E), OL01432</v>
      </c>
      <c r="CZ6" t="str">
        <v>DWG 9890040, (2E), OL01432</v>
      </c>
      <c r="DA6" t="str">
        <v>DWG 9890040, (3E)</v>
      </c>
      <c r="DB6" t="str">
        <v>DWG 9890040, (4E)</v>
      </c>
      <c r="DC6" t="str">
        <v>DWG 9890040, (5E), OL02336</v>
      </c>
      <c r="DD6" t="str">
        <v>DWG 9890040, (6E)</v>
      </c>
      <c r="DE6" t="str">
        <v>DWG 9890040, (7E)</v>
      </c>
      <c r="DF6" t="str">
        <v>DWG 9890040, (8E), OL01433</v>
      </c>
      <c r="DG6" t="str">
        <v>DWG 9890040, (8E), OL01433, Section</v>
      </c>
      <c r="DH6" t="str">
        <v>DWG 9890040, (9E), Close to Rod Slot</v>
      </c>
      <c r="DI6" t="str">
        <v>DWG 9890040, (9E),Close to Rod Slot</v>
      </c>
      <c r="DJ6" t="str">
        <v>DWG FRM0105 PAGE 2</v>
      </c>
      <c r="DK6" t="str">
        <v>DWG# 100448-41</v>
      </c>
      <c r="DL6" t="str">
        <v>DWG# 100448-44</v>
      </c>
      <c r="DM6" t="str">
        <v>DWG# 9890003  (1), Section OL00436/A</v>
      </c>
      <c r="DN6" t="str">
        <v>DWG# 9890003 (3), Ring Gauge Constrained</v>
      </c>
      <c r="DO6" t="str">
        <v>DWG# 9890003 (4), Section</v>
      </c>
      <c r="DP6" t="str">
        <v>DWG#100448-26, Balloon 1K, OL02350</v>
      </c>
      <c r="DQ6" t="str">
        <v>DWG#100448-26, Balloon 2K, OL02350</v>
      </c>
      <c r="DR6" t="str">
        <v>DWG#100448-26, Balloon 3K, OL02363</v>
      </c>
      <c r="DS6" t="str">
        <v>DWG#100448-26, Balloon 4K</v>
      </c>
      <c r="DT6" t="str">
        <v>DWG#100448-26, Balloon 5K, Section</v>
      </c>
      <c r="DU6" t="str">
        <v>DWG#100448-26, Balloon 6K</v>
      </c>
      <c r="DV6" t="str">
        <v>DWG#100448-26, Balloon 7K, Section</v>
      </c>
      <c r="DW6" t="str">
        <v>DWG#100448-26, Mfg. Tol.</v>
      </c>
      <c r="DX6" t="str">
        <v>DWG#9890003 (2) Ring Gauge Constrained</v>
      </c>
      <c r="DY6" t="str">
        <v>DWG#9890044</v>
      </c>
      <c r="DZ6" t="str">
        <v>DWG#9890044 .1985 to .2005=Pass</v>
      </c>
      <c r="EA6" t="str">
        <v>DWG#9890044 Overlay OL02441</v>
      </c>
      <c r="EB6" t="str">
        <v>DWG#9890044, OL02441</v>
      </c>
      <c r="EC6" t="str">
        <v>DWG#FRM0105</v>
      </c>
      <c r="ED6" t="str">
        <v>EXT.</v>
      </c>
      <c r="EE6" t="str">
        <v>EXT. Section, OL02460</v>
      </c>
      <c r="EF6" t="str">
        <v>EXT., OL04223</v>
      </c>
      <c r="EG6" t="str">
        <v>Flat Drop Indicator Tip</v>
      </c>
      <c r="EH6" t="str">
        <v>Full Go Pin, No Light, at Radius</v>
      </c>
      <c r="EI6" t="str">
        <v>Function Check</v>
      </c>
      <c r="EJ6" t="str">
        <v>GO Function Gauge</v>
      </c>
      <c r="EK6" t="str">
        <v>Go Gauge for Balloon 1 &amp; 4</v>
      </c>
      <c r="EL6" t="str">
        <v>Go Pin must pass through</v>
      </c>
      <c r="EM6" t="str">
        <v>Greater than .005 = Fail, Section</v>
      </c>
      <c r="EN6" t="str">
        <v>Greater than .025 out of center = Fail</v>
      </c>
      <c r="EO6" t="str">
        <v>Greater than 2.6 = Pass</v>
      </c>
      <c r="EP6" t="str">
        <v>Green = Pass, Red = Fail</v>
      </c>
      <c r="EQ6" t="str">
        <v>Hex Depth</v>
      </c>
      <c r="ER6" t="str">
        <v>Hex Minor</v>
      </c>
      <c r="ES6" t="str">
        <v>Hole Dia.</v>
      </c>
      <c r="ET6" t="str">
        <v>Hook or Disk Tip</v>
      </c>
      <c r="EU6" t="str">
        <v>ID Sphere Finish</v>
      </c>
      <c r="EV6" t="str">
        <v>ID/OD Both Sides, Diff. .002 or less = Pass</v>
      </c>
      <c r="EW6" t="str">
        <v>If Looks Big, Section</v>
      </c>
      <c r="EX6" t="str">
        <v>If Looks Small, Section</v>
      </c>
      <c r="EY6" t="str">
        <v>Insp. Close to Break Away, Mfg.Tol.</v>
      </c>
      <c r="EZ6" t="str">
        <v>INT.</v>
      </c>
      <c r="FA6" t="str">
        <v>INT. Section, OL02460</v>
      </c>
      <c r="FB6" t="str">
        <v>INT., OL04223</v>
      </c>
      <c r="FC6" t="str">
        <v>Intersect. of 7.7 &amp; R0.10</v>
      </c>
      <c r="FD6" t="str">
        <v>Intersect. of 8.79 and R.25 MAX</v>
      </c>
      <c r="FE6" t="str">
        <v>Keep Ind. Tip away from corner</v>
      </c>
      <c r="FF6" t="str">
        <v>L31</v>
      </c>
      <c r="FG6" t="str">
        <v>Laser Mark</v>
      </c>
      <c r="FH6" t="str">
        <v>LASER PER NOTE 4</v>
      </c>
      <c r="FI6" t="str">
        <v>LASER PER NOTE 4, Final Check 1 only</v>
      </c>
      <c r="FJ6" t="str">
        <v>Less than .002 out of center = Pass</v>
      </c>
      <c r="FK6" t="str">
        <v>Less than 2.75 = Pass, Section</v>
      </c>
      <c r="FL6" t="str">
        <v>List as pin. Not Calibrated</v>
      </c>
      <c r="FM6" t="str">
        <v>M9 X 1.25 BUTT See Comment Image</v>
      </c>
      <c r="FN6" t="str">
        <v>Manual Section</v>
      </c>
      <c r="FO6" t="str">
        <v>Max Deep .241 NO-GO =.42</v>
      </c>
      <c r="FP6" t="str">
        <v>MAX Depth of (Note 7) .241 NO-GO Pin</v>
      </c>
      <c r="FQ6" t="str">
        <v>Measure from Blue Line, See Image</v>
      </c>
      <c r="FR6" t="str">
        <v>Measure Width of Blue Area, See Image</v>
      </c>
      <c r="FS6" t="str">
        <v>Mfg. Tol</v>
      </c>
      <c r="FT6" t="str">
        <v>Mfg. Tol, See Image</v>
      </c>
      <c r="FU6" t="str">
        <v>Mfg. Tol.</v>
      </c>
      <c r="FV6" t="str">
        <v>Mfg. Tol. "A"</v>
      </c>
      <c r="FW6" t="str">
        <v>Mfg. Tol. (Zero on Gauge Full Dia. Lead)</v>
      </c>
      <c r="FX6" t="str">
        <v>Mfg. Tol. Balloon 11, See Image</v>
      </c>
      <c r="FY6" t="str">
        <v>Mfg. Tol. Balloon 4</v>
      </c>
      <c r="FZ6" t="str">
        <v>Mfg. Tol. Balloon 7</v>
      </c>
      <c r="GA6" t="str">
        <v xml:space="preserve">Mfg. Tol. C-Bore Face (Ballo 28) </v>
      </c>
      <c r="GB6" t="str">
        <v>Mfg. Tol. Section</v>
      </c>
      <c r="GC6" t="str">
        <v>Mfg. Tol. See Image</v>
      </c>
      <c r="GD6" t="str">
        <v>Mfg. Tol., 3 Places, Record MAX</v>
      </c>
      <c r="GE6" t="str">
        <v>Mfg. Tol., Balloon 11</v>
      </c>
      <c r="GF6" t="str">
        <v>Mfg. Tol., Balloon 7</v>
      </c>
      <c r="GG6" t="str">
        <v>Mfg. Tol., Blank</v>
      </c>
      <c r="GH6" t="str">
        <v>Mfg. Tol., Blank, Balloon 12</v>
      </c>
      <c r="GI6" t="str">
        <v>Mfg. Tol., Blend to SØ.320</v>
      </c>
      <c r="GJ6" t="str">
        <v>Mfg. Tol., Calculation</v>
      </c>
      <c r="GK6" t="str">
        <v>Mfg. Tol., For Mill Fixture</v>
      </c>
      <c r="GL6" t="str">
        <v>Mfg. Tol., L32</v>
      </c>
      <c r="GM6" t="str">
        <v>Mfg. Tol., L33</v>
      </c>
      <c r="GN6" t="str">
        <v>Mfg. Tol., No Tool Marks</v>
      </c>
      <c r="GO6" t="str">
        <v>Mfg. Tol., OL03361</v>
      </c>
      <c r="GP6" t="str">
        <v>Mfg. Tol., Record off center value</v>
      </c>
      <c r="GQ6" t="str">
        <v>Mfg. Tol., Same 3 Places, Record MIN</v>
      </c>
      <c r="GR6" t="str">
        <v>Mfg. Tol., Section</v>
      </c>
      <c r="GS6" t="str">
        <v>Mfg. Tol., Section B-B</v>
      </c>
      <c r="GT6" t="str">
        <v>Mfg. Tol., Section, OL03361</v>
      </c>
      <c r="GU6" t="str">
        <v>Mfg. Tol., Section, Per Note 2</v>
      </c>
      <c r="GV6" t="str">
        <v>Mfg. Tol., See Image</v>
      </c>
      <c r="GW6" t="str">
        <v>Mfg. Tol., See Image, Bore in Blue</v>
      </c>
      <c r="GX6" t="str">
        <v>Mfg. Tol., See Image, Hook Tip</v>
      </c>
      <c r="GY6" t="str">
        <v>Mfg. Tol., Sharp Okay No Burr</v>
      </c>
      <c r="GZ6" t="str">
        <v>Mfg. Tol., Threadless Blank</v>
      </c>
      <c r="HA6" t="str">
        <v>Mfg.Tol.</v>
      </c>
      <c r="HB6" t="str">
        <v>Mgf. To., T.S.C.</v>
      </c>
      <c r="HC6" t="str">
        <v>Milled Feature</v>
      </c>
      <c r="HD6" t="str">
        <v>Milled Feature, OL04045</v>
      </c>
      <c r="HE6" t="str">
        <v>More than .0005 out of center = Fail</v>
      </c>
      <c r="HF6" t="str">
        <v>Must Pass Through</v>
      </c>
      <c r="HG6" t="str">
        <v>Must pass through gauge</v>
      </c>
      <c r="HH6" t="str">
        <v>Must Pass Through Go Gauge</v>
      </c>
      <c r="HI6" t="str">
        <v>Must Pass, See Image.</v>
      </c>
      <c r="HJ6" t="str">
        <v>NA</v>
      </c>
      <c r="HK6" t="str">
        <v>Narrow Area</v>
      </c>
      <c r="HL6" t="str">
        <v>Near Balloon 21</v>
      </c>
      <c r="HM6" t="str">
        <v>Near Datum B</v>
      </c>
      <c r="HN6" t="str">
        <v>Neck Dia.</v>
      </c>
      <c r="HO6" t="str">
        <v>Neck to Head Rad.</v>
      </c>
      <c r="HP6" t="str">
        <v>No Copper Deposits Allowed</v>
      </c>
      <c r="HQ6" t="str">
        <v>No Section</v>
      </c>
      <c r="HR6" t="str">
        <v>No Section, .01 to .014 = Pass</v>
      </c>
      <c r="HS6" t="str">
        <v>No Section, Rotate Part</v>
      </c>
      <c r="HT6" t="str">
        <v>No Section, See Image</v>
      </c>
      <c r="HU6" t="str">
        <v>No Slot, Section B-B</v>
      </c>
      <c r="HV6" t="str">
        <v>No visual step = Pass</v>
      </c>
      <c r="HW6" t="str">
        <v>Not to exceed .95 Deep</v>
      </c>
      <c r="HX6" t="str">
        <v>Note 1</v>
      </c>
      <c r="HY6" t="str">
        <v>OL00333/A</v>
      </c>
      <c r="HZ6" t="str">
        <v>OL00519</v>
      </c>
      <c r="IA6" t="str">
        <v>OL00520</v>
      </c>
      <c r="IB6" t="str">
        <v>OL00529</v>
      </c>
      <c r="IC6" t="str">
        <v>OL00542</v>
      </c>
      <c r="ID6" t="str">
        <v>OL00724</v>
      </c>
      <c r="IE6" t="str">
        <v>OL01250</v>
      </c>
      <c r="IF6" t="str">
        <v>OL01869, Threadless Blank</v>
      </c>
      <c r="IG6" t="str">
        <v>OL01870, Section</v>
      </c>
      <c r="IH6" t="str">
        <v>OL02255</v>
      </c>
      <c r="II6" t="str">
        <v>OL02255, Mfg. Tol.</v>
      </c>
      <c r="IJ6" t="str">
        <v>OL02302</v>
      </c>
      <c r="IK6" t="str">
        <v xml:space="preserve">OL02318  needed per image instructions </v>
      </c>
      <c r="IL6" t="str">
        <v>OL02556</v>
      </c>
      <c r="IM6" t="str">
        <v>OL02557</v>
      </c>
      <c r="IN6" t="str">
        <v>OL02567</v>
      </c>
      <c r="IO6" t="str">
        <v>OL02653</v>
      </c>
      <c r="IP6" t="str">
        <v>OL02718</v>
      </c>
      <c r="IQ6" t="str">
        <v>OL02841</v>
      </c>
      <c r="IR6" t="str">
        <v>OL02842</v>
      </c>
      <c r="IS6" t="str">
        <v>OL02844</v>
      </c>
      <c r="IT6" t="str">
        <v>OL02871</v>
      </c>
      <c r="IU6" t="str">
        <v>OL02887</v>
      </c>
      <c r="IV6" t="str">
        <v>OL03500</v>
      </c>
      <c r="IW6" t="str">
        <v>OL03766</v>
      </c>
      <c r="IX6" t="str">
        <v>OL03868</v>
      </c>
      <c r="IY6" t="str">
        <v>OL03869</v>
      </c>
      <c r="IZ6" t="str">
        <v>OL03870</v>
      </c>
      <c r="JA6" t="str">
        <v>OL03873, DWG# 100448-44</v>
      </c>
      <c r="JB6" t="str">
        <v>OL03949</v>
      </c>
      <c r="JC6" t="str">
        <v xml:space="preserve">OL04043, Section </v>
      </c>
      <c r="JD6" t="str">
        <v xml:space="preserve">OL04044, Section </v>
      </c>
      <c r="JE6" t="str">
        <v>OL04045</v>
      </c>
      <c r="JF6" t="str">
        <v>OL04045, Milled Feature</v>
      </c>
      <c r="JG6" t="str">
        <v>OL04063</v>
      </c>
      <c r="JH6" t="str">
        <v>OL04064</v>
      </c>
      <c r="JI6" t="str">
        <v>OL04065</v>
      </c>
      <c r="JJ6" t="str">
        <v>OL04181</v>
      </c>
      <c r="JK6" t="str">
        <v>OL04218</v>
      </c>
      <c r="JL6" t="str">
        <v>OL04224, See Image</v>
      </c>
      <c r="JM6" t="str">
        <v>OL04374</v>
      </c>
      <c r="JN6" t="str">
        <v>OL04375, Section M-M</v>
      </c>
      <c r="JO6" t="str">
        <v>OL04376, Section M-M</v>
      </c>
      <c r="JP6" t="str">
        <v>OL04443</v>
      </c>
      <c r="JQ6" t="str">
        <v>OL04444</v>
      </c>
      <c r="JR6" t="str">
        <v>OL05000</v>
      </c>
      <c r="JS6" t="str">
        <v>One side of slot</v>
      </c>
      <c r="JT6" t="str">
        <v>Other side of slot</v>
      </c>
      <c r="JU6" t="str">
        <v>Out of center more than .002 = Fail</v>
      </c>
      <c r="JV6" t="str">
        <v>Out of center more than.002 = Fail</v>
      </c>
      <c r="JW6" t="str">
        <v>Overlay OL02713</v>
      </c>
      <c r="JX6" t="str">
        <v>Overlay OL02714</v>
      </c>
      <c r="JY6" t="str">
        <v>Overlay OL02718</v>
      </c>
      <c r="JZ6" t="str">
        <v>Overlay OL03831, Mfg. Tol.</v>
      </c>
      <c r="KA6" t="str">
        <v>Part Without Slots</v>
      </c>
      <c r="KB6" t="str">
        <v>Part Without Slots, See Image</v>
      </c>
      <c r="KC6" t="str">
        <v xml:space="preserve">Pass = .0254 or Less </v>
      </c>
      <c r="KD6" t="str">
        <v>PD MIN = 4.361, PD MAX = 4.456</v>
      </c>
      <c r="KE6" t="str">
        <v>Per Balloon 2 Note</v>
      </c>
      <c r="KF6" t="str">
        <v>Per drawing note(s) 8.</v>
      </c>
      <c r="KG6" t="str">
        <v>Point or Sphere Tip</v>
      </c>
      <c r="KH6" t="str">
        <v>Point Tip</v>
      </c>
      <c r="KI6" t="str">
        <v>R.9 to R1.1 = Pass, See Image</v>
      </c>
      <c r="KJ6" t="str">
        <v>Ram Construction</v>
      </c>
      <c r="KK6" t="str">
        <v>Record Same Pass / Fail All Balloons</v>
      </c>
      <c r="KL6" t="str">
        <v>Ref. Balloon 1</v>
      </c>
      <c r="KM6" t="str">
        <v>Ref. Balloon 12</v>
      </c>
      <c r="KN6" t="str">
        <v>Ref. Balloon 13, 100% AQL</v>
      </c>
      <c r="KO6" t="str">
        <v>Ref. Balloon 2</v>
      </c>
      <c r="KP6" t="str">
        <v>Ref. Balloon 21, 100% AQL</v>
      </c>
      <c r="KQ6" t="str">
        <v>Ref. Balloon 4</v>
      </c>
      <c r="KR6" t="str">
        <v>Ref. Balloon 7</v>
      </c>
      <c r="KS6" t="str">
        <v>Ref. Balloon 8</v>
      </c>
      <c r="KT6" t="str">
        <v>Relieved Pin Gauges 09236 &amp; 09235</v>
      </c>
      <c r="KU6" t="str">
        <v>Rotate Part</v>
      </c>
      <c r="KV6" t="str">
        <v>Rotate Part, See Image</v>
      </c>
      <c r="KW6" t="str">
        <v>Same as Root Radius</v>
      </c>
      <c r="KX6" t="str">
        <v>Section</v>
      </c>
      <c r="KY6" t="str">
        <v>Section B-B</v>
      </c>
      <c r="KZ6" t="str">
        <v>Section B-B, Distance Between Grooves</v>
      </c>
      <c r="LA6" t="str">
        <v>Section C-C</v>
      </c>
      <c r="LB6" t="str">
        <v>Section Part</v>
      </c>
      <c r="LC6" t="str">
        <v>Section Part, Measured from Opposite Face</v>
      </c>
      <c r="LD6" t="str">
        <v>Section, Broachless Blank</v>
      </c>
      <c r="LE6" t="str">
        <v>Section, EXT. Sphere Location.</v>
      </c>
      <c r="LF6" t="str">
        <v>Section, Hex Cham. Ang.</v>
      </c>
      <c r="LG6" t="str">
        <v>Section, Hex Fillet Rad.</v>
      </c>
      <c r="LH6" t="str">
        <v>Section, INT. Feature</v>
      </c>
      <c r="LI6" t="str">
        <v>Section, INT. Sphere Location.</v>
      </c>
      <c r="LJ6" t="str">
        <v>Section, Mfg. Tol.</v>
      </c>
      <c r="LK6" t="str">
        <v>Section, Mfg. Tol., See Image</v>
      </c>
      <c r="LL6" t="str">
        <v>Section, OL00486</v>
      </c>
      <c r="LM6" t="str">
        <v>Section, OL00542</v>
      </c>
      <c r="LN6" t="str">
        <v>Section, OL00543</v>
      </c>
      <c r="LO6" t="str">
        <v>Section, OL00544</v>
      </c>
      <c r="LP6" t="str">
        <v>Section, OL00545</v>
      </c>
      <c r="LQ6" t="str">
        <v>Section, OL00546</v>
      </c>
      <c r="LR6" t="str">
        <v>Section, OL00547</v>
      </c>
      <c r="LS6" t="str">
        <v>Section, OL00555</v>
      </c>
      <c r="LT6" t="str">
        <v>Section, OL00725</v>
      </c>
      <c r="LU6" t="str">
        <v>Section, OL01430</v>
      </c>
      <c r="LV6" t="str">
        <v>Section, OL01434</v>
      </c>
      <c r="LW6" t="str">
        <v>Section, OL01435</v>
      </c>
      <c r="LX6" t="str">
        <v>Section, OL01807</v>
      </c>
      <c r="LY6" t="str">
        <v>Section, OL01830</v>
      </c>
      <c r="LZ6" t="str">
        <v>Section, OL02351</v>
      </c>
      <c r="MA6" t="str">
        <v>Section, OL02519</v>
      </c>
      <c r="MB6" t="str">
        <v>Section, OL02520</v>
      </c>
      <c r="MC6" t="str">
        <v>Section, OL02522</v>
      </c>
      <c r="MD6" t="str">
        <v>Section, OL02540</v>
      </c>
      <c r="ME6" t="str">
        <v>Section, OL02541</v>
      </c>
      <c r="MF6" t="str">
        <v>Section, OL02552</v>
      </c>
      <c r="MG6" t="str">
        <v>Section, OL02553</v>
      </c>
      <c r="MH6" t="str">
        <v>Section, OL02554</v>
      </c>
      <c r="MI6" t="str">
        <v>Section, OL02555</v>
      </c>
      <c r="MJ6" t="str">
        <v>Section, OL02558</v>
      </c>
      <c r="MK6" t="str">
        <v>Section, OL02559</v>
      </c>
      <c r="ML6" t="str">
        <v>Section, OL02560</v>
      </c>
      <c r="MM6" t="str">
        <v>Section, OL02619</v>
      </c>
      <c r="MN6" t="str">
        <v>Section, OL02620</v>
      </c>
      <c r="MO6" t="str">
        <v>Section, OL02621</v>
      </c>
      <c r="MP6" t="str">
        <v>Section, OL02622</v>
      </c>
      <c r="MQ6" t="str">
        <v>Section, OL02623</v>
      </c>
      <c r="MR6" t="str">
        <v>Section, OL02624</v>
      </c>
      <c r="MS6" t="str">
        <v>Section, OL02652</v>
      </c>
      <c r="MT6" t="str">
        <v>Section, OL02680</v>
      </c>
      <c r="MU6" t="str">
        <v>Section, OL02793</v>
      </c>
      <c r="MV6" t="str">
        <v>Section, OL02823</v>
      </c>
      <c r="MW6" t="str">
        <v>Section, OL02843</v>
      </c>
      <c r="MX6" t="str">
        <v>Section, OL03026, Ext.</v>
      </c>
      <c r="MY6" t="str">
        <v>Section, OL03026, Int.</v>
      </c>
      <c r="MZ6" t="str">
        <v>Section, OL03570, DWG# 100448-41</v>
      </c>
      <c r="NA6" t="str">
        <v>Section, OL03781</v>
      </c>
      <c r="NB6" t="str">
        <v>Section, OL03911</v>
      </c>
      <c r="NC6" t="str">
        <v>Section, OL03912</v>
      </c>
      <c r="ND6" t="str">
        <v>Section, OL03928</v>
      </c>
      <c r="NE6" t="str">
        <v>Section, OL03929</v>
      </c>
      <c r="NF6" t="str">
        <v>Section, OL04030</v>
      </c>
      <c r="NG6" t="str">
        <v>Section, OL04037</v>
      </c>
      <c r="NH6" t="str">
        <v>Section, OL04038</v>
      </c>
      <c r="NI6" t="str">
        <v>Section, OL04046</v>
      </c>
      <c r="NJ6" t="str">
        <v>Section, OL04065</v>
      </c>
      <c r="NK6" t="str">
        <v>Section, OL04066</v>
      </c>
      <c r="NL6" t="str">
        <v>Section, OL04067</v>
      </c>
      <c r="NM6" t="str">
        <v>Section, OL04069</v>
      </c>
      <c r="NN6" t="str">
        <v>Section, OL04071</v>
      </c>
      <c r="NO6" t="str">
        <v>Section, OL04173</v>
      </c>
      <c r="NP6" t="str">
        <v>Section, OL04174</v>
      </c>
      <c r="NQ6" t="str">
        <v>Section, OL04214</v>
      </c>
      <c r="NR6" t="str">
        <v>Section, OL04215</v>
      </c>
      <c r="NS6" t="str">
        <v>Section, OL04216</v>
      </c>
      <c r="NT6" t="str">
        <v>Section, OL04217</v>
      </c>
      <c r="NU6" t="str">
        <v>Section, Overlay OL02716</v>
      </c>
      <c r="NV6" t="str">
        <v>Section, Overlay OL02717</v>
      </c>
      <c r="NW6" t="str">
        <v>Section, See Image</v>
      </c>
      <c r="NX6" t="str">
        <v>Section, See Image, DWG# 100448-41</v>
      </c>
      <c r="NY6" t="str">
        <v>Section, Without Sots</v>
      </c>
      <c r="NZ6" t="str">
        <v>See Comments Sheet</v>
      </c>
      <c r="OA6" t="str">
        <v>See Comments Sheet, OL02318</v>
      </c>
      <c r="OB6" t="str">
        <v>See Image</v>
      </c>
      <c r="OC6" t="str">
        <v>See Image, .005 or Less = Pass</v>
      </c>
      <c r="OD6" t="str">
        <v>See Image, Check Near Radius</v>
      </c>
      <c r="OE6" t="str">
        <v>See Image, Constrained</v>
      </c>
      <c r="OF6" t="str">
        <v>See Image, Distance Between Flats</v>
      </c>
      <c r="OG6" t="str">
        <v xml:space="preserve">See Image, Mfg. Tol, Section A-A </v>
      </c>
      <c r="OH6" t="str">
        <v>See image, Mfg. Tol.</v>
      </c>
      <c r="OI6" t="str">
        <v>See Image, Mic. Across Flats</v>
      </c>
      <c r="OJ6" t="str">
        <v>See Image, OL02850</v>
      </c>
      <c r="OK6" t="str">
        <v>See Image, OL02880</v>
      </c>
      <c r="OL6" t="str">
        <v>See Image, OL03926</v>
      </c>
      <c r="OM6" t="str">
        <v>See Image, OL03927</v>
      </c>
      <c r="ON6" t="str">
        <v>See Image, OL04003</v>
      </c>
      <c r="OO6" t="str">
        <v>'See Image, OL04342,  Best Fit Joe Block</v>
      </c>
      <c r="OP6" t="str">
        <v>See Image, OL04342,  Blank</v>
      </c>
      <c r="OQ6" t="str">
        <v>See Image, OL04342, Blank</v>
      </c>
      <c r="OR6" t="str">
        <v>See Image, OL04343, Blank</v>
      </c>
      <c r="OS6" t="str">
        <v>See Image, Pass = .002 or Less</v>
      </c>
      <c r="OT6" t="str">
        <v>See Image, Rcd. MAX</v>
      </c>
      <c r="OU6" t="str">
        <v>See Image, Rcd. MIN</v>
      </c>
      <c r="OV6" t="str">
        <v>See Image, Section</v>
      </c>
      <c r="OW6" t="str">
        <v>See Image, Section A-A</v>
      </c>
      <c r="OX6" t="str">
        <v>See Image, Section B-B</v>
      </c>
      <c r="OY6" t="str">
        <v>See Image, Section B-B, TSC</v>
      </c>
      <c r="OZ6" t="str">
        <v>See Image, Shank Drawing # 18000-XX-XX A</v>
      </c>
      <c r="PA6" t="str">
        <v>Sequencial Laser 01, 120 Per Print</v>
      </c>
      <c r="PB6" t="str">
        <v>Set to .202, Zero on Thread Lead</v>
      </c>
      <c r="PC6" t="str">
        <v>Sharp OK, No Burr</v>
      </c>
      <c r="PD6" t="str">
        <v>Sharp OK, No Raised Edge, See Image</v>
      </c>
      <c r="PE6" t="str">
        <v>Sharp OK, No Raised Edges</v>
      </c>
      <c r="PF6" t="str">
        <v>Sharp okay no raised edge</v>
      </c>
      <c r="PG6" t="str">
        <v>Sharp Okay, No Burr</v>
      </c>
      <c r="PH6" t="str">
        <v>Sharp Okay, No Raised Edge</v>
      </c>
      <c r="PI6" t="str">
        <v>Sharp Okay, No Raised Edges,</v>
      </c>
      <c r="PJ6" t="str">
        <v>Sharp Okay, See Image</v>
      </c>
      <c r="PK6" t="str">
        <v xml:space="preserve">Start of Radius @ .195 </v>
      </c>
      <c r="PL6" t="str">
        <v xml:space="preserve">Start of Radius @ .21 </v>
      </c>
      <c r="PM6" t="str">
        <v xml:space="preserve">T.S.C. </v>
      </c>
      <c r="PN6" t="str">
        <v>Tangent Point</v>
      </c>
      <c r="PO6" t="str">
        <v>Tangent point of R.50</v>
      </c>
      <c r="PP6" t="str">
        <v>Taper Check, Mfg.Tol.</v>
      </c>
      <c r="PQ6" t="str">
        <v>Taper Check, Mfg.Tol., See Image</v>
      </c>
      <c r="PR6" t="str">
        <v>Thrd. Minor Ø</v>
      </c>
      <c r="PS6" t="str">
        <v>Thrd. Relief Ø</v>
      </c>
      <c r="PT6" t="str">
        <v>Threadless Blank</v>
      </c>
      <c r="PU6" t="str">
        <v>Threadless Blank, From Major Ø</v>
      </c>
      <c r="PV6" t="str">
        <v>Threadless Blank, Mfg. Tol.</v>
      </c>
      <c r="PW6" t="str">
        <v>Threadless Blank, Thrd. to Neck Rad.</v>
      </c>
      <c r="PX6" t="str">
        <v>Thredless Blank</v>
      </c>
      <c r="PY6" t="str">
        <v>To center of R.005</v>
      </c>
      <c r="PZ6" t="str">
        <v>Torx Min. Dia.</v>
      </c>
      <c r="QA6" t="str">
        <v>Turn Ø Free of Mill Marks</v>
      </c>
      <c r="QB6" t="str">
        <v>Use (Full) GO Hex</v>
      </c>
      <c r="QC6" t="str">
        <v>Use Balloon 1 FULL Gauge</v>
      </c>
      <c r="QD6" t="str">
        <v>Use Balloon 9 FULL GO</v>
      </c>
      <c r="QE6" t="str">
        <v>Use Best Fit Pin</v>
      </c>
      <c r="QF6" t="str">
        <v>Use Disk Tip</v>
      </c>
      <c r="QG6" t="str">
        <v>Use flat bottomed indicator tip.</v>
      </c>
      <c r="QH6" t="str">
        <v xml:space="preserve">Use Full .093 Go Hex </v>
      </c>
      <c r="QI6" t="str">
        <v xml:space="preserve">Use Full .0930 Go Hex </v>
      </c>
      <c r="QJ6" t="str">
        <v>Use Full .1235 Go Hex</v>
      </c>
      <c r="QK6" t="str">
        <v>Use Gauge K2-98-8019-04, See Image</v>
      </c>
      <c r="QL6" t="str">
        <v>Use large flat indicator tip</v>
      </c>
      <c r="QM6" t="str">
        <v>Use Pins.3330/.3350, See Image MAX NO-GO</v>
      </c>
      <c r="QN6" t="str">
        <v>Use Pointed Drop Indicator Tip</v>
      </c>
      <c r="QO6" t="str">
        <v>V-Block</v>
      </c>
      <c r="QP6" t="str">
        <v>V-Block,  AMB for 13</v>
      </c>
      <c r="QQ6" t="str">
        <v>V-Block,  Hex Cham. Dia.</v>
      </c>
      <c r="QR6" t="str">
        <v>V-Block, Hex Depth</v>
      </c>
      <c r="QS6" t="str">
        <v>VBU Gauge</v>
      </c>
      <c r="QT6" t="str">
        <v>Visibally smaller than HEX=Pass</v>
      </c>
      <c r="QU6" t="str">
        <v>Visual Per Drawing</v>
      </c>
      <c r="QV6" t="str">
        <v>Whirl Blank</v>
      </c>
      <c r="QW6" t="str">
        <v xml:space="preserve">Whirl Blank </v>
      </c>
      <c r="QX6" t="str">
        <v>Whirl Blank, Neck Rad. End to Head CL</v>
      </c>
      <c r="QY6" t="str">
        <v>Whirl Blank, Nose Start Dia.</v>
      </c>
      <c r="QZ6" t="str">
        <v>Whirl Blank, Nose Start Dist.</v>
      </c>
      <c r="RA6" t="str">
        <v>Whirl Blank, Thrd. Minor</v>
      </c>
      <c r="RB6" t="str">
        <v>Whirl Blank, Thrd. Pullout Dia.</v>
      </c>
      <c r="RC6" t="str">
        <v>Whole Part, Removal is at Assy. Level</v>
      </c>
      <c r="RD6" t="str">
        <v>Wide Area</v>
      </c>
      <c r="RE6" t="str">
        <v>Zero on End of Go Gauge</v>
      </c>
    </row>
    <row r="7" spans="1:473">
      <c r="A7" t="s">
        <v>652</v>
      </c>
      <c r="C7" t="str" cm="1">
        <f t="array" ref="C7:RE7">TRANSPOSE(_xlfn._xlws.SORT(_xlfn._xlws.FILTER($A$2:$A$600,ISNUMBER(SEARCH('PartLib Table'!M24,$A$2:$A$600)),"not found")))</f>
        <v xml:space="preserve"> 'C', Whirl Blank</v>
      </c>
      <c r="D7" t="str">
        <v xml:space="preserve"> See Image, Constrained</v>
      </c>
      <c r="E7" t="str">
        <v>(.04 to .12 range = Pass)</v>
      </c>
      <c r="F7" t="str">
        <v>(.042 FULL) Go Pin Seat Fully</v>
      </c>
      <c r="G7" t="str">
        <v>(B), Mfg. Tol.</v>
      </c>
      <c r="H7" t="str">
        <v>(B), O.A.L.</v>
      </c>
      <c r="I7" t="str">
        <v>.001 or less =Pass</v>
      </c>
      <c r="J7" t="str">
        <v>.001 or less out of center = Pass</v>
      </c>
      <c r="K7" t="str">
        <v>.002 or Less = Pass</v>
      </c>
      <c r="L7" t="str">
        <v>.002 or Less out of center = Pass</v>
      </c>
      <c r="M7" t="str">
        <v>.005 to .015 = Pass</v>
      </c>
      <c r="N7" t="str">
        <v>.0125 Mean, Section</v>
      </c>
      <c r="O7" t="str">
        <v>.025 or Less in X &amp; Y=Pass</v>
      </c>
      <c r="P7" t="str">
        <v>.038 Mean</v>
      </c>
      <c r="Q7" t="str">
        <v>.063 MM = .0024 IN, See Image</v>
      </c>
      <c r="R7" t="str">
        <v>.063MM = .0024"</v>
      </c>
      <c r="S7" t="str">
        <v>.243 NO-GO, Unconstrained, Must Not Start</v>
      </c>
      <c r="T7" t="str">
        <v>@ Back Face &amp; ID, No Raised Edge</v>
      </c>
      <c r="U7" t="str">
        <v>@ Back Face &amp; OD, No Raised Edge</v>
      </c>
      <c r="V7" t="str">
        <v>@ ID &amp; FACE</v>
      </c>
      <c r="W7" t="str">
        <v>@ OD &amp; BACK FACE</v>
      </c>
      <c r="X7" t="str">
        <v>@ OD &amp; FACE</v>
      </c>
      <c r="Y7" t="str">
        <v>Across from slot</v>
      </c>
      <c r="Z7" t="str">
        <v>All Edge Breaks</v>
      </c>
      <c r="AA7" t="str">
        <v>Attached to bar stock</v>
      </c>
      <c r="AB7" t="str">
        <v xml:space="preserve">Back Turn Fillet Rad. </v>
      </c>
      <c r="AC7" t="str">
        <v>Balloon 1 (DWG FRM0105 Page 2, NV-27)</v>
      </c>
      <c r="AD7" t="str">
        <v>Balloon 1 (DWG FRM0105, NV-30)</v>
      </c>
      <c r="AE7" t="str">
        <v>Balloon 1 (P# 9890002-20) OL00429/A</v>
      </c>
      <c r="AF7" t="str">
        <v>Balloon 1, DWG#FRM0105</v>
      </c>
      <c r="AG7" t="str">
        <v>Balloon 11, See Image</v>
      </c>
      <c r="AH7" t="str">
        <v xml:space="preserve">Balloon 2 (DWG FRM0105 Page 2, NV-27) </v>
      </c>
      <c r="AI7" t="str">
        <v>Balloon 2 (DWG FRM0105, NV-30)</v>
      </c>
      <c r="AJ7" t="str">
        <v>Balloon 2 (P# 9890002-20)</v>
      </c>
      <c r="AK7" t="str">
        <v>Balloon 2, DWG#FRM0105</v>
      </c>
      <c r="AL7" t="str">
        <v>Balloon 2, DWG#FRM0105, See Image</v>
      </c>
      <c r="AM7" t="str">
        <v>Balloon 3 (DWG FRM0105, NV-30 Minor)</v>
      </c>
      <c r="AN7" t="str">
        <v>Balloon 3 (DWG FRM0105, NV-30)</v>
      </c>
      <c r="AO7" t="str">
        <v>Balloon 3 (P# 9890002-20)</v>
      </c>
      <c r="AP7" t="str">
        <v>Balloon 4</v>
      </c>
      <c r="AQ7" t="str">
        <v>Balloon 4 (P# 9890002-20)</v>
      </c>
      <c r="AR7" t="str">
        <v>Below Middle Band</v>
      </c>
      <c r="AS7" t="str">
        <v>Best Fit Pin, .003 or Less =Pass</v>
      </c>
      <c r="AT7" t="str">
        <v>Blank</v>
      </c>
      <c r="AU7" t="str">
        <v>Blank Turn Maj.</v>
      </c>
      <c r="AV7" t="str">
        <v>Blank Turn Maj. Mill Flt., OL4172</v>
      </c>
      <c r="AW7" t="str">
        <v>Blank Without .010 Slots</v>
      </c>
      <c r="AX7" t="str">
        <v>Blank Without .010 Slots, Section</v>
      </c>
      <c r="AY7" t="str">
        <v>Blank without thread</v>
      </c>
      <c r="AZ7" t="str">
        <v xml:space="preserve">Blank, Center of V Grv. </v>
      </c>
      <c r="BA7" t="str">
        <v>Blank, Check R adjacent Balloon 17</v>
      </c>
      <c r="BB7" t="str">
        <v>Blank, EXT. Feature</v>
      </c>
      <c r="BC7" t="str">
        <v>Blank, See Image, OL04335</v>
      </c>
      <c r="BD7" t="str">
        <v>Blank, See Image, OL04336</v>
      </c>
      <c r="BE7" t="str">
        <v xml:space="preserve">Blank, Thrd. </v>
      </c>
      <c r="BF7" t="str">
        <v>Blank, Turn Tip</v>
      </c>
      <c r="BG7" t="str">
        <v>Blank, Without Thrd.</v>
      </c>
      <c r="BH7" t="str">
        <v>Blank, Without Thread</v>
      </c>
      <c r="BI7" t="str">
        <v xml:space="preserve">Blunt Start Blend to Minor </v>
      </c>
      <c r="BJ7" t="str">
        <v>Calc., Use Go HEX</v>
      </c>
      <c r="BK7" t="str">
        <v>Can't dig into OD</v>
      </c>
      <c r="BL7" t="str">
        <v>Carbide Gauge</v>
      </c>
      <c r="BM7" t="str">
        <v xml:space="preserve">Center of V Grv. </v>
      </c>
      <c r="BN7" t="str">
        <v>Centered Less than .03 = Pass</v>
      </c>
      <c r="BO7" t="str">
        <v>Centered within .0005 or Less = Pass</v>
      </c>
      <c r="BP7" t="str">
        <v>Centered within .001 or Less = Pass</v>
      </c>
      <c r="BQ7" t="str">
        <v>Centered within .0254 or Less = Pass</v>
      </c>
      <c r="BR7" t="str">
        <v>Check close to Rod Slot</v>
      </c>
      <c r="BS7" t="str">
        <v>Check every other hole</v>
      </c>
      <c r="BT7" t="str">
        <v>Check Go over full length of slot.</v>
      </c>
      <c r="BU7" t="str">
        <v>Check Near Closed End</v>
      </c>
      <c r="BV7" t="str">
        <v>Check per Print View, Away from Rod Slot</v>
      </c>
      <c r="BW7" t="str">
        <v>Check to Balloon 30 Go Pin</v>
      </c>
      <c r="BX7" t="str">
        <v>Check with .2705 SET Pin Inside Part</v>
      </c>
      <c r="BY7" t="str">
        <v>Check with Hex Up</v>
      </c>
      <c r="BZ7" t="str">
        <v>CMM Blank</v>
      </c>
      <c r="CA7" t="str">
        <v>Confirm Full Radius</v>
      </c>
      <c r="CB7" t="str">
        <v>Constrained in fixture</v>
      </c>
      <c r="CC7" t="str">
        <v>Constrained with Ring</v>
      </c>
      <c r="CD7" t="str">
        <v>Constrained, See Image</v>
      </c>
      <c r="CE7" t="str">
        <v>Dim. "A"</v>
      </c>
      <c r="CF7" t="str">
        <v>Dim. "B"</v>
      </c>
      <c r="CG7" t="str">
        <v>Dim. "C"</v>
      </c>
      <c r="CH7" t="str">
        <v>Dim. "D", Whirl Blank</v>
      </c>
      <c r="CI7" t="str">
        <v>Dim. "G"</v>
      </c>
      <c r="CJ7" t="str">
        <v>Dim. E, Blank Turn Maj. &amp;  Mill Flt</v>
      </c>
      <c r="CK7" t="str">
        <v>Dim. E, Blank Turn Maj.&amp;  Mill Flt</v>
      </c>
      <c r="CL7" t="str">
        <v>Dim. H, Whirl Blank</v>
      </c>
      <c r="CM7" t="str">
        <v>Dim. J, 'Blank Turn Maj. &amp; Whirl Blank</v>
      </c>
      <c r="CN7" t="str">
        <v>Disk Drop Indicator Tip</v>
      </c>
      <c r="CO7" t="str">
        <v>DWG 100448-15, Balloon F_1</v>
      </c>
      <c r="CP7" t="str">
        <v>DWG 100448-15, OL02571</v>
      </c>
      <c r="CQ7" t="str">
        <v>DWG 100448-41</v>
      </c>
      <c r="CR7" t="str">
        <v>DWG 9890040, (10E),Section Part, OL01139</v>
      </c>
      <c r="CS7" t="str">
        <v>DWG 9890040, (10E),Section, OL01139</v>
      </c>
      <c r="CT7" t="str">
        <v>DWG 9890040, (11E)</v>
      </c>
      <c r="CU7" t="str">
        <v>DWG 9890040, (11E), Pins with Flats</v>
      </c>
      <c r="CV7" t="str">
        <v>DWG 9890040, (12E),  Pass=.002 or less</v>
      </c>
      <c r="CW7" t="str">
        <v>DWG 9890040, (12E), See Image</v>
      </c>
      <c r="CX7" t="str">
        <v>DWG 9890040, (1E), OL01431</v>
      </c>
      <c r="CY7" t="str">
        <v>DWG 9890040, (1E), OL01432</v>
      </c>
      <c r="CZ7" t="str">
        <v>DWG 9890040, (2E), OL01432</v>
      </c>
      <c r="DA7" t="str">
        <v>DWG 9890040, (3E)</v>
      </c>
      <c r="DB7" t="str">
        <v>DWG 9890040, (4E)</v>
      </c>
      <c r="DC7" t="str">
        <v>DWG 9890040, (5E), OL02336</v>
      </c>
      <c r="DD7" t="str">
        <v>DWG 9890040, (6E)</v>
      </c>
      <c r="DE7" t="str">
        <v>DWG 9890040, (7E)</v>
      </c>
      <c r="DF7" t="str">
        <v>DWG 9890040, (8E), OL01433</v>
      </c>
      <c r="DG7" t="str">
        <v>DWG 9890040, (8E), OL01433, Section</v>
      </c>
      <c r="DH7" t="str">
        <v>DWG 9890040, (9E), Close to Rod Slot</v>
      </c>
      <c r="DI7" t="str">
        <v>DWG 9890040, (9E),Close to Rod Slot</v>
      </c>
      <c r="DJ7" t="str">
        <v>DWG FRM0105 PAGE 2</v>
      </c>
      <c r="DK7" t="str">
        <v>DWG# 100448-41</v>
      </c>
      <c r="DL7" t="str">
        <v>DWG# 100448-44</v>
      </c>
      <c r="DM7" t="str">
        <v>DWG# 9890003  (1), Section OL00436/A</v>
      </c>
      <c r="DN7" t="str">
        <v>DWG# 9890003 (3), Ring Gauge Constrained</v>
      </c>
      <c r="DO7" t="str">
        <v>DWG# 9890003 (4), Section</v>
      </c>
      <c r="DP7" t="str">
        <v>DWG#100448-26, Balloon 1K, OL02350</v>
      </c>
      <c r="DQ7" t="str">
        <v>DWG#100448-26, Balloon 2K, OL02350</v>
      </c>
      <c r="DR7" t="str">
        <v>DWG#100448-26, Balloon 3K, OL02363</v>
      </c>
      <c r="DS7" t="str">
        <v>DWG#100448-26, Balloon 4K</v>
      </c>
      <c r="DT7" t="str">
        <v>DWG#100448-26, Balloon 5K, Section</v>
      </c>
      <c r="DU7" t="str">
        <v>DWG#100448-26, Balloon 6K</v>
      </c>
      <c r="DV7" t="str">
        <v>DWG#100448-26, Balloon 7K, Section</v>
      </c>
      <c r="DW7" t="str">
        <v>DWG#100448-26, Mfg. Tol.</v>
      </c>
      <c r="DX7" t="str">
        <v>DWG#9890003 (2) Ring Gauge Constrained</v>
      </c>
      <c r="DY7" t="str">
        <v>DWG#9890044</v>
      </c>
      <c r="DZ7" t="str">
        <v>DWG#9890044 .1985 to .2005=Pass</v>
      </c>
      <c r="EA7" t="str">
        <v>DWG#9890044 Overlay OL02441</v>
      </c>
      <c r="EB7" t="str">
        <v>DWG#9890044, OL02441</v>
      </c>
      <c r="EC7" t="str">
        <v>DWG#FRM0105</v>
      </c>
      <c r="ED7" t="str">
        <v>EXT.</v>
      </c>
      <c r="EE7" t="str">
        <v>EXT. Section, OL02460</v>
      </c>
      <c r="EF7" t="str">
        <v>EXT., OL04223</v>
      </c>
      <c r="EG7" t="str">
        <v>Flat Drop Indicator Tip</v>
      </c>
      <c r="EH7" t="str">
        <v>Full Go Pin, No Light, at Radius</v>
      </c>
      <c r="EI7" t="str">
        <v>Function Check</v>
      </c>
      <c r="EJ7" t="str">
        <v>GO Function Gauge</v>
      </c>
      <c r="EK7" t="str">
        <v>Go Gauge for Balloon 1 &amp; 4</v>
      </c>
      <c r="EL7" t="str">
        <v>Go Pin must pass through</v>
      </c>
      <c r="EM7" t="str">
        <v>Greater than .005 = Fail, Section</v>
      </c>
      <c r="EN7" t="str">
        <v>Greater than .025 out of center = Fail</v>
      </c>
      <c r="EO7" t="str">
        <v>Greater than 2.6 = Pass</v>
      </c>
      <c r="EP7" t="str">
        <v>Green = Pass, Red = Fail</v>
      </c>
      <c r="EQ7" t="str">
        <v>Hex Depth</v>
      </c>
      <c r="ER7" t="str">
        <v>Hex Minor</v>
      </c>
      <c r="ES7" t="str">
        <v>Hole Dia.</v>
      </c>
      <c r="ET7" t="str">
        <v>Hook or Disk Tip</v>
      </c>
      <c r="EU7" t="str">
        <v>ID Sphere Finish</v>
      </c>
      <c r="EV7" t="str">
        <v>ID/OD Both Sides, Diff. .002 or less = Pass</v>
      </c>
      <c r="EW7" t="str">
        <v>If Looks Big, Section</v>
      </c>
      <c r="EX7" t="str">
        <v>If Looks Small, Section</v>
      </c>
      <c r="EY7" t="str">
        <v>Insp. Close to Break Away, Mfg.Tol.</v>
      </c>
      <c r="EZ7" t="str">
        <v>INT.</v>
      </c>
      <c r="FA7" t="str">
        <v>INT. Section, OL02460</v>
      </c>
      <c r="FB7" t="str">
        <v>INT., OL04223</v>
      </c>
      <c r="FC7" t="str">
        <v>Intersect. of 7.7 &amp; R0.10</v>
      </c>
      <c r="FD7" t="str">
        <v>Intersect. of 8.79 and R.25 MAX</v>
      </c>
      <c r="FE7" t="str">
        <v>Keep Ind. Tip away from corner</v>
      </c>
      <c r="FF7" t="str">
        <v>L31</v>
      </c>
      <c r="FG7" t="str">
        <v>Laser Mark</v>
      </c>
      <c r="FH7" t="str">
        <v>LASER PER NOTE 4</v>
      </c>
      <c r="FI7" t="str">
        <v>LASER PER NOTE 4, Final Check 1 only</v>
      </c>
      <c r="FJ7" t="str">
        <v>Less than .002 out of center = Pass</v>
      </c>
      <c r="FK7" t="str">
        <v>Less than 2.75 = Pass, Section</v>
      </c>
      <c r="FL7" t="str">
        <v>List as pin. Not Calibrated</v>
      </c>
      <c r="FM7" t="str">
        <v>M9 X 1.25 BUTT See Comment Image</v>
      </c>
      <c r="FN7" t="str">
        <v>Manual Section</v>
      </c>
      <c r="FO7" t="str">
        <v>Max Deep .241 NO-GO =.42</v>
      </c>
      <c r="FP7" t="str">
        <v>MAX Depth of (Note 7) .241 NO-GO Pin</v>
      </c>
      <c r="FQ7" t="str">
        <v>Measure from Blue Line, See Image</v>
      </c>
      <c r="FR7" t="str">
        <v>Measure Width of Blue Area, See Image</v>
      </c>
      <c r="FS7" t="str">
        <v>Mfg. Tol</v>
      </c>
      <c r="FT7" t="str">
        <v>Mfg. Tol, See Image</v>
      </c>
      <c r="FU7" t="str">
        <v>Mfg. Tol.</v>
      </c>
      <c r="FV7" t="str">
        <v>Mfg. Tol. "A"</v>
      </c>
      <c r="FW7" t="str">
        <v>Mfg. Tol. (Zero on Gauge Full Dia. Lead)</v>
      </c>
      <c r="FX7" t="str">
        <v>Mfg. Tol. Balloon 11, See Image</v>
      </c>
      <c r="FY7" t="str">
        <v>Mfg. Tol. Balloon 4</v>
      </c>
      <c r="FZ7" t="str">
        <v>Mfg. Tol. Balloon 7</v>
      </c>
      <c r="GA7" t="str">
        <v xml:space="preserve">Mfg. Tol. C-Bore Face (Ballo 28) </v>
      </c>
      <c r="GB7" t="str">
        <v>Mfg. Tol. Section</v>
      </c>
      <c r="GC7" t="str">
        <v>Mfg. Tol. See Image</v>
      </c>
      <c r="GD7" t="str">
        <v>Mfg. Tol., 3 Places, Record MAX</v>
      </c>
      <c r="GE7" t="str">
        <v>Mfg. Tol., Balloon 11</v>
      </c>
      <c r="GF7" t="str">
        <v>Mfg. Tol., Balloon 7</v>
      </c>
      <c r="GG7" t="str">
        <v>Mfg. Tol., Blank</v>
      </c>
      <c r="GH7" t="str">
        <v>Mfg. Tol., Blank, Balloon 12</v>
      </c>
      <c r="GI7" t="str">
        <v>Mfg. Tol., Blend to SØ.320</v>
      </c>
      <c r="GJ7" t="str">
        <v>Mfg. Tol., Calculation</v>
      </c>
      <c r="GK7" t="str">
        <v>Mfg. Tol., For Mill Fixture</v>
      </c>
      <c r="GL7" t="str">
        <v>Mfg. Tol., L32</v>
      </c>
      <c r="GM7" t="str">
        <v>Mfg. Tol., L33</v>
      </c>
      <c r="GN7" t="str">
        <v>Mfg. Tol., No Tool Marks</v>
      </c>
      <c r="GO7" t="str">
        <v>Mfg. Tol., OL03361</v>
      </c>
      <c r="GP7" t="str">
        <v>Mfg. Tol., Record off center value</v>
      </c>
      <c r="GQ7" t="str">
        <v>Mfg. Tol., Same 3 Places, Record MIN</v>
      </c>
      <c r="GR7" t="str">
        <v>Mfg. Tol., Section</v>
      </c>
      <c r="GS7" t="str">
        <v>Mfg. Tol., Section B-B</v>
      </c>
      <c r="GT7" t="str">
        <v>Mfg. Tol., Section, OL03361</v>
      </c>
      <c r="GU7" t="str">
        <v>Mfg. Tol., Section, Per Note 2</v>
      </c>
      <c r="GV7" t="str">
        <v>Mfg. Tol., See Image</v>
      </c>
      <c r="GW7" t="str">
        <v>Mfg. Tol., See Image, Bore in Blue</v>
      </c>
      <c r="GX7" t="str">
        <v>Mfg. Tol., See Image, Hook Tip</v>
      </c>
      <c r="GY7" t="str">
        <v>Mfg. Tol., Sharp Okay No Burr</v>
      </c>
      <c r="GZ7" t="str">
        <v>Mfg. Tol., Threadless Blank</v>
      </c>
      <c r="HA7" t="str">
        <v>Mfg.Tol.</v>
      </c>
      <c r="HB7" t="str">
        <v>Mgf. To., T.S.C.</v>
      </c>
      <c r="HC7" t="str">
        <v>Milled Feature</v>
      </c>
      <c r="HD7" t="str">
        <v>Milled Feature, OL04045</v>
      </c>
      <c r="HE7" t="str">
        <v>More than .0005 out of center = Fail</v>
      </c>
      <c r="HF7" t="str">
        <v>Must Pass Through</v>
      </c>
      <c r="HG7" t="str">
        <v>Must pass through gauge</v>
      </c>
      <c r="HH7" t="str">
        <v>Must Pass Through Go Gauge</v>
      </c>
      <c r="HI7" t="str">
        <v>Must Pass, See Image.</v>
      </c>
      <c r="HJ7" t="str">
        <v>NA</v>
      </c>
      <c r="HK7" t="str">
        <v>Narrow Area</v>
      </c>
      <c r="HL7" t="str">
        <v>Near Balloon 21</v>
      </c>
      <c r="HM7" t="str">
        <v>Near Datum B</v>
      </c>
      <c r="HN7" t="str">
        <v>Neck Dia.</v>
      </c>
      <c r="HO7" t="str">
        <v>Neck to Head Rad.</v>
      </c>
      <c r="HP7" t="str">
        <v>No Copper Deposits Allowed</v>
      </c>
      <c r="HQ7" t="str">
        <v>No Section</v>
      </c>
      <c r="HR7" t="str">
        <v>No Section, .01 to .014 = Pass</v>
      </c>
      <c r="HS7" t="str">
        <v>No Section, Rotate Part</v>
      </c>
      <c r="HT7" t="str">
        <v>No Section, See Image</v>
      </c>
      <c r="HU7" t="str">
        <v>No Slot, Section B-B</v>
      </c>
      <c r="HV7" t="str">
        <v>No visual step = Pass</v>
      </c>
      <c r="HW7" t="str">
        <v>Not to exceed .95 Deep</v>
      </c>
      <c r="HX7" t="str">
        <v>Note 1</v>
      </c>
      <c r="HY7" t="str">
        <v>OL00333/A</v>
      </c>
      <c r="HZ7" t="str">
        <v>OL00519</v>
      </c>
      <c r="IA7" t="str">
        <v>OL00520</v>
      </c>
      <c r="IB7" t="str">
        <v>OL00529</v>
      </c>
      <c r="IC7" t="str">
        <v>OL00542</v>
      </c>
      <c r="ID7" t="str">
        <v>OL00724</v>
      </c>
      <c r="IE7" t="str">
        <v>OL01250</v>
      </c>
      <c r="IF7" t="str">
        <v>OL01869, Threadless Blank</v>
      </c>
      <c r="IG7" t="str">
        <v>OL01870, Section</v>
      </c>
      <c r="IH7" t="str">
        <v>OL02255</v>
      </c>
      <c r="II7" t="str">
        <v>OL02255, Mfg. Tol.</v>
      </c>
      <c r="IJ7" t="str">
        <v>OL02302</v>
      </c>
      <c r="IK7" t="str">
        <v xml:space="preserve">OL02318  needed per image instructions </v>
      </c>
      <c r="IL7" t="str">
        <v>OL02556</v>
      </c>
      <c r="IM7" t="str">
        <v>OL02557</v>
      </c>
      <c r="IN7" t="str">
        <v>OL02567</v>
      </c>
      <c r="IO7" t="str">
        <v>OL02653</v>
      </c>
      <c r="IP7" t="str">
        <v>OL02718</v>
      </c>
      <c r="IQ7" t="str">
        <v>OL02841</v>
      </c>
      <c r="IR7" t="str">
        <v>OL02842</v>
      </c>
      <c r="IS7" t="str">
        <v>OL02844</v>
      </c>
      <c r="IT7" t="str">
        <v>OL02871</v>
      </c>
      <c r="IU7" t="str">
        <v>OL02887</v>
      </c>
      <c r="IV7" t="str">
        <v>OL03500</v>
      </c>
      <c r="IW7" t="str">
        <v>OL03766</v>
      </c>
      <c r="IX7" t="str">
        <v>OL03868</v>
      </c>
      <c r="IY7" t="str">
        <v>OL03869</v>
      </c>
      <c r="IZ7" t="str">
        <v>OL03870</v>
      </c>
      <c r="JA7" t="str">
        <v>OL03873, DWG# 100448-44</v>
      </c>
      <c r="JB7" t="str">
        <v>OL03949</v>
      </c>
      <c r="JC7" t="str">
        <v xml:space="preserve">OL04043, Section </v>
      </c>
      <c r="JD7" t="str">
        <v xml:space="preserve">OL04044, Section </v>
      </c>
      <c r="JE7" t="str">
        <v>OL04045</v>
      </c>
      <c r="JF7" t="str">
        <v>OL04045, Milled Feature</v>
      </c>
      <c r="JG7" t="str">
        <v>OL04063</v>
      </c>
      <c r="JH7" t="str">
        <v>OL04064</v>
      </c>
      <c r="JI7" t="str">
        <v>OL04065</v>
      </c>
      <c r="JJ7" t="str">
        <v>OL04181</v>
      </c>
      <c r="JK7" t="str">
        <v>OL04218</v>
      </c>
      <c r="JL7" t="str">
        <v>OL04224, See Image</v>
      </c>
      <c r="JM7" t="str">
        <v>OL04374</v>
      </c>
      <c r="JN7" t="str">
        <v>OL04375, Section M-M</v>
      </c>
      <c r="JO7" t="str">
        <v>OL04376, Section M-M</v>
      </c>
      <c r="JP7" t="str">
        <v>OL04443</v>
      </c>
      <c r="JQ7" t="str">
        <v>OL04444</v>
      </c>
      <c r="JR7" t="str">
        <v>OL05000</v>
      </c>
      <c r="JS7" t="str">
        <v>One side of slot</v>
      </c>
      <c r="JT7" t="str">
        <v>Other side of slot</v>
      </c>
      <c r="JU7" t="str">
        <v>Out of center more than .002 = Fail</v>
      </c>
      <c r="JV7" t="str">
        <v>Out of center more than.002 = Fail</v>
      </c>
      <c r="JW7" t="str">
        <v>Overlay OL02713</v>
      </c>
      <c r="JX7" t="str">
        <v>Overlay OL02714</v>
      </c>
      <c r="JY7" t="str">
        <v>Overlay OL02718</v>
      </c>
      <c r="JZ7" t="str">
        <v>Overlay OL03831, Mfg. Tol.</v>
      </c>
      <c r="KA7" t="str">
        <v>Part Without Slots</v>
      </c>
      <c r="KB7" t="str">
        <v>Part Without Slots, See Image</v>
      </c>
      <c r="KC7" t="str">
        <v xml:space="preserve">Pass = .0254 or Less </v>
      </c>
      <c r="KD7" t="str">
        <v>PD MIN = 4.361, PD MAX = 4.456</v>
      </c>
      <c r="KE7" t="str">
        <v>Per Balloon 2 Note</v>
      </c>
      <c r="KF7" t="str">
        <v>Per drawing note(s) 8.</v>
      </c>
      <c r="KG7" t="str">
        <v>Point or Sphere Tip</v>
      </c>
      <c r="KH7" t="str">
        <v>Point Tip</v>
      </c>
      <c r="KI7" t="str">
        <v>R.9 to R1.1 = Pass, See Image</v>
      </c>
      <c r="KJ7" t="str">
        <v>Ram Construction</v>
      </c>
      <c r="KK7" t="str">
        <v>Record Same Pass / Fail All Balloons</v>
      </c>
      <c r="KL7" t="str">
        <v>Ref. Balloon 1</v>
      </c>
      <c r="KM7" t="str">
        <v>Ref. Balloon 12</v>
      </c>
      <c r="KN7" t="str">
        <v>Ref. Balloon 13, 100% AQL</v>
      </c>
      <c r="KO7" t="str">
        <v>Ref. Balloon 2</v>
      </c>
      <c r="KP7" t="str">
        <v>Ref. Balloon 21, 100% AQL</v>
      </c>
      <c r="KQ7" t="str">
        <v>Ref. Balloon 4</v>
      </c>
      <c r="KR7" t="str">
        <v>Ref. Balloon 7</v>
      </c>
      <c r="KS7" t="str">
        <v>Ref. Balloon 8</v>
      </c>
      <c r="KT7" t="str">
        <v>Relieved Pin Gauges 09236 &amp; 09235</v>
      </c>
      <c r="KU7" t="str">
        <v>Rotate Part</v>
      </c>
      <c r="KV7" t="str">
        <v>Rotate Part, See Image</v>
      </c>
      <c r="KW7" t="str">
        <v>Same as Root Radius</v>
      </c>
      <c r="KX7" t="str">
        <v>Section</v>
      </c>
      <c r="KY7" t="str">
        <v>Section B-B</v>
      </c>
      <c r="KZ7" t="str">
        <v>Section B-B, Distance Between Grooves</v>
      </c>
      <c r="LA7" t="str">
        <v>Section C-C</v>
      </c>
      <c r="LB7" t="str">
        <v>Section Part</v>
      </c>
      <c r="LC7" t="str">
        <v>Section Part, Measured from Opposite Face</v>
      </c>
      <c r="LD7" t="str">
        <v>Section, Broachless Blank</v>
      </c>
      <c r="LE7" t="str">
        <v>Section, EXT. Sphere Location.</v>
      </c>
      <c r="LF7" t="str">
        <v>Section, Hex Cham. Ang.</v>
      </c>
      <c r="LG7" t="str">
        <v>Section, Hex Fillet Rad.</v>
      </c>
      <c r="LH7" t="str">
        <v>Section, INT. Feature</v>
      </c>
      <c r="LI7" t="str">
        <v>Section, INT. Sphere Location.</v>
      </c>
      <c r="LJ7" t="str">
        <v>Section, Mfg. Tol.</v>
      </c>
      <c r="LK7" t="str">
        <v>Section, Mfg. Tol., See Image</v>
      </c>
      <c r="LL7" t="str">
        <v>Section, OL00486</v>
      </c>
      <c r="LM7" t="str">
        <v>Section, OL00542</v>
      </c>
      <c r="LN7" t="str">
        <v>Section, OL00543</v>
      </c>
      <c r="LO7" t="str">
        <v>Section, OL00544</v>
      </c>
      <c r="LP7" t="str">
        <v>Section, OL00545</v>
      </c>
      <c r="LQ7" t="str">
        <v>Section, OL00546</v>
      </c>
      <c r="LR7" t="str">
        <v>Section, OL00547</v>
      </c>
      <c r="LS7" t="str">
        <v>Section, OL00555</v>
      </c>
      <c r="LT7" t="str">
        <v>Section, OL00725</v>
      </c>
      <c r="LU7" t="str">
        <v>Section, OL01430</v>
      </c>
      <c r="LV7" t="str">
        <v>Section, OL01434</v>
      </c>
      <c r="LW7" t="str">
        <v>Section, OL01435</v>
      </c>
      <c r="LX7" t="str">
        <v>Section, OL01807</v>
      </c>
      <c r="LY7" t="str">
        <v>Section, OL01830</v>
      </c>
      <c r="LZ7" t="str">
        <v>Section, OL02351</v>
      </c>
      <c r="MA7" t="str">
        <v>Section, OL02519</v>
      </c>
      <c r="MB7" t="str">
        <v>Section, OL02520</v>
      </c>
      <c r="MC7" t="str">
        <v>Section, OL02522</v>
      </c>
      <c r="MD7" t="str">
        <v>Section, OL02540</v>
      </c>
      <c r="ME7" t="str">
        <v>Section, OL02541</v>
      </c>
      <c r="MF7" t="str">
        <v>Section, OL02552</v>
      </c>
      <c r="MG7" t="str">
        <v>Section, OL02553</v>
      </c>
      <c r="MH7" t="str">
        <v>Section, OL02554</v>
      </c>
      <c r="MI7" t="str">
        <v>Section, OL02555</v>
      </c>
      <c r="MJ7" t="str">
        <v>Section, OL02558</v>
      </c>
      <c r="MK7" t="str">
        <v>Section, OL02559</v>
      </c>
      <c r="ML7" t="str">
        <v>Section, OL02560</v>
      </c>
      <c r="MM7" t="str">
        <v>Section, OL02619</v>
      </c>
      <c r="MN7" t="str">
        <v>Section, OL02620</v>
      </c>
      <c r="MO7" t="str">
        <v>Section, OL02621</v>
      </c>
      <c r="MP7" t="str">
        <v>Section, OL02622</v>
      </c>
      <c r="MQ7" t="str">
        <v>Section, OL02623</v>
      </c>
      <c r="MR7" t="str">
        <v>Section, OL02624</v>
      </c>
      <c r="MS7" t="str">
        <v>Section, OL02652</v>
      </c>
      <c r="MT7" t="str">
        <v>Section, OL02680</v>
      </c>
      <c r="MU7" t="str">
        <v>Section, OL02793</v>
      </c>
      <c r="MV7" t="str">
        <v>Section, OL02823</v>
      </c>
      <c r="MW7" t="str">
        <v>Section, OL02843</v>
      </c>
      <c r="MX7" t="str">
        <v>Section, OL03026, Ext.</v>
      </c>
      <c r="MY7" t="str">
        <v>Section, OL03026, Int.</v>
      </c>
      <c r="MZ7" t="str">
        <v>Section, OL03570, DWG# 100448-41</v>
      </c>
      <c r="NA7" t="str">
        <v>Section, OL03781</v>
      </c>
      <c r="NB7" t="str">
        <v>Section, OL03911</v>
      </c>
      <c r="NC7" t="str">
        <v>Section, OL03912</v>
      </c>
      <c r="ND7" t="str">
        <v>Section, OL03928</v>
      </c>
      <c r="NE7" t="str">
        <v>Section, OL03929</v>
      </c>
      <c r="NF7" t="str">
        <v>Section, OL04030</v>
      </c>
      <c r="NG7" t="str">
        <v>Section, OL04037</v>
      </c>
      <c r="NH7" t="str">
        <v>Section, OL04038</v>
      </c>
      <c r="NI7" t="str">
        <v>Section, OL04046</v>
      </c>
      <c r="NJ7" t="str">
        <v>Section, OL04065</v>
      </c>
      <c r="NK7" t="str">
        <v>Section, OL04066</v>
      </c>
      <c r="NL7" t="str">
        <v>Section, OL04067</v>
      </c>
      <c r="NM7" t="str">
        <v>Section, OL04069</v>
      </c>
      <c r="NN7" t="str">
        <v>Section, OL04071</v>
      </c>
      <c r="NO7" t="str">
        <v>Section, OL04173</v>
      </c>
      <c r="NP7" t="str">
        <v>Section, OL04174</v>
      </c>
      <c r="NQ7" t="str">
        <v>Section, OL04214</v>
      </c>
      <c r="NR7" t="str">
        <v>Section, OL04215</v>
      </c>
      <c r="NS7" t="str">
        <v>Section, OL04216</v>
      </c>
      <c r="NT7" t="str">
        <v>Section, OL04217</v>
      </c>
      <c r="NU7" t="str">
        <v>Section, Overlay OL02716</v>
      </c>
      <c r="NV7" t="str">
        <v>Section, Overlay OL02717</v>
      </c>
      <c r="NW7" t="str">
        <v>Section, See Image</v>
      </c>
      <c r="NX7" t="str">
        <v>Section, See Image, DWG# 100448-41</v>
      </c>
      <c r="NY7" t="str">
        <v>Section, Without Sots</v>
      </c>
      <c r="NZ7" t="str">
        <v>See Comments Sheet</v>
      </c>
      <c r="OA7" t="str">
        <v>See Comments Sheet, OL02318</v>
      </c>
      <c r="OB7" t="str">
        <v>See Image</v>
      </c>
      <c r="OC7" t="str">
        <v>See Image, .005 or Less = Pass</v>
      </c>
      <c r="OD7" t="str">
        <v>See Image, Check Near Radius</v>
      </c>
      <c r="OE7" t="str">
        <v>See Image, Constrained</v>
      </c>
      <c r="OF7" t="str">
        <v>See Image, Distance Between Flats</v>
      </c>
      <c r="OG7" t="str">
        <v xml:space="preserve">See Image, Mfg. Tol, Section A-A </v>
      </c>
      <c r="OH7" t="str">
        <v>See image, Mfg. Tol.</v>
      </c>
      <c r="OI7" t="str">
        <v>See Image, Mic. Across Flats</v>
      </c>
      <c r="OJ7" t="str">
        <v>See Image, OL02850</v>
      </c>
      <c r="OK7" t="str">
        <v>See Image, OL02880</v>
      </c>
      <c r="OL7" t="str">
        <v>See Image, OL03926</v>
      </c>
      <c r="OM7" t="str">
        <v>See Image, OL03927</v>
      </c>
      <c r="ON7" t="str">
        <v>See Image, OL04003</v>
      </c>
      <c r="OO7" t="str">
        <v>'See Image, OL04342,  Best Fit Joe Block</v>
      </c>
      <c r="OP7" t="str">
        <v>See Image, OL04342,  Blank</v>
      </c>
      <c r="OQ7" t="str">
        <v>See Image, OL04342, Blank</v>
      </c>
      <c r="OR7" t="str">
        <v>See Image, OL04343, Blank</v>
      </c>
      <c r="OS7" t="str">
        <v>See Image, Pass = .002 or Less</v>
      </c>
      <c r="OT7" t="str">
        <v>See Image, Rcd. MAX</v>
      </c>
      <c r="OU7" t="str">
        <v>See Image, Rcd. MIN</v>
      </c>
      <c r="OV7" t="str">
        <v>See Image, Section</v>
      </c>
      <c r="OW7" t="str">
        <v>See Image, Section A-A</v>
      </c>
      <c r="OX7" t="str">
        <v>See Image, Section B-B</v>
      </c>
      <c r="OY7" t="str">
        <v>See Image, Section B-B, TSC</v>
      </c>
      <c r="OZ7" t="str">
        <v>See Image, Shank Drawing # 18000-XX-XX A</v>
      </c>
      <c r="PA7" t="str">
        <v>Sequencial Laser 01, 120 Per Print</v>
      </c>
      <c r="PB7" t="str">
        <v>Set to .202, Zero on Thread Lead</v>
      </c>
      <c r="PC7" t="str">
        <v>Sharp OK, No Burr</v>
      </c>
      <c r="PD7" t="str">
        <v>Sharp OK, No Raised Edge, See Image</v>
      </c>
      <c r="PE7" t="str">
        <v>Sharp OK, No Raised Edges</v>
      </c>
      <c r="PF7" t="str">
        <v>Sharp okay no raised edge</v>
      </c>
      <c r="PG7" t="str">
        <v>Sharp Okay, No Burr</v>
      </c>
      <c r="PH7" t="str">
        <v>Sharp Okay, No Raised Edge</v>
      </c>
      <c r="PI7" t="str">
        <v>Sharp Okay, No Raised Edges,</v>
      </c>
      <c r="PJ7" t="str">
        <v>Sharp Okay, See Image</v>
      </c>
      <c r="PK7" t="str">
        <v xml:space="preserve">Start of Radius @ .195 </v>
      </c>
      <c r="PL7" t="str">
        <v xml:space="preserve">Start of Radius @ .21 </v>
      </c>
      <c r="PM7" t="str">
        <v xml:space="preserve">T.S.C. </v>
      </c>
      <c r="PN7" t="str">
        <v>Tangent Point</v>
      </c>
      <c r="PO7" t="str">
        <v>Tangent point of R.50</v>
      </c>
      <c r="PP7" t="str">
        <v>Taper Check, Mfg.Tol.</v>
      </c>
      <c r="PQ7" t="str">
        <v>Taper Check, Mfg.Tol., See Image</v>
      </c>
      <c r="PR7" t="str">
        <v>Thrd. Minor Ø</v>
      </c>
      <c r="PS7" t="str">
        <v>Thrd. Relief Ø</v>
      </c>
      <c r="PT7" t="str">
        <v>Threadless Blank</v>
      </c>
      <c r="PU7" t="str">
        <v>Threadless Blank, From Major Ø</v>
      </c>
      <c r="PV7" t="str">
        <v>Threadless Blank, Mfg. Tol.</v>
      </c>
      <c r="PW7" t="str">
        <v>Threadless Blank, Thrd. to Neck Rad.</v>
      </c>
      <c r="PX7" t="str">
        <v>Thredless Blank</v>
      </c>
      <c r="PY7" t="str">
        <v>To center of R.005</v>
      </c>
      <c r="PZ7" t="str">
        <v>Torx Min. Dia.</v>
      </c>
      <c r="QA7" t="str">
        <v>Turn Ø Free of Mill Marks</v>
      </c>
      <c r="QB7" t="str">
        <v>Use (Full) GO Hex</v>
      </c>
      <c r="QC7" t="str">
        <v>Use Balloon 1 FULL Gauge</v>
      </c>
      <c r="QD7" t="str">
        <v>Use Balloon 9 FULL GO</v>
      </c>
      <c r="QE7" t="str">
        <v>Use Best Fit Pin</v>
      </c>
      <c r="QF7" t="str">
        <v>Use Disk Tip</v>
      </c>
      <c r="QG7" t="str">
        <v>Use flat bottomed indicator tip.</v>
      </c>
      <c r="QH7" t="str">
        <v xml:space="preserve">Use Full .093 Go Hex </v>
      </c>
      <c r="QI7" t="str">
        <v xml:space="preserve">Use Full .0930 Go Hex </v>
      </c>
      <c r="QJ7" t="str">
        <v>Use Full .1235 Go Hex</v>
      </c>
      <c r="QK7" t="str">
        <v>Use Gauge K2-98-8019-04, See Image</v>
      </c>
      <c r="QL7" t="str">
        <v>Use large flat indicator tip</v>
      </c>
      <c r="QM7" t="str">
        <v>Use Pins.3330/.3350, See Image MAX NO-GO</v>
      </c>
      <c r="QN7" t="str">
        <v>Use Pointed Drop Indicator Tip</v>
      </c>
      <c r="QO7" t="str">
        <v>V-Block</v>
      </c>
      <c r="QP7" t="str">
        <v>V-Block,  AMB for 13</v>
      </c>
      <c r="QQ7" t="str">
        <v>V-Block,  Hex Cham. Dia.</v>
      </c>
      <c r="QR7" t="str">
        <v>V-Block, Hex Depth</v>
      </c>
      <c r="QS7" t="str">
        <v>VBU Gauge</v>
      </c>
      <c r="QT7" t="str">
        <v>Visibally smaller than HEX=Pass</v>
      </c>
      <c r="QU7" t="str">
        <v>Visual Per Drawing</v>
      </c>
      <c r="QV7" t="str">
        <v>Whirl Blank</v>
      </c>
      <c r="QW7" t="str">
        <v xml:space="preserve">Whirl Blank </v>
      </c>
      <c r="QX7" t="str">
        <v>Whirl Blank, Neck Rad. End to Head CL</v>
      </c>
      <c r="QY7" t="str">
        <v>Whirl Blank, Nose Start Dia.</v>
      </c>
      <c r="QZ7" t="str">
        <v>Whirl Blank, Nose Start Dist.</v>
      </c>
      <c r="RA7" t="str">
        <v>Whirl Blank, Thrd. Minor</v>
      </c>
      <c r="RB7" t="str">
        <v>Whirl Blank, Thrd. Pullout Dia.</v>
      </c>
      <c r="RC7" t="str">
        <v>Whole Part, Removal is at Assy. Level</v>
      </c>
      <c r="RD7" t="str">
        <v>Wide Area</v>
      </c>
      <c r="RE7" t="str">
        <v>Zero on End of Go Gauge</v>
      </c>
    </row>
    <row r="8" spans="1:473">
      <c r="A8" t="s">
        <v>653</v>
      </c>
      <c r="C8" t="str" cm="1">
        <f t="array" ref="C8:RE8">TRANSPOSE(_xlfn._xlws.SORT(_xlfn._xlws.FILTER($A$2:$A$600,ISNUMBER(SEARCH('PartLib Table'!M25,$A$2:$A$600)),"not found")))</f>
        <v xml:space="preserve"> 'C', Whirl Blank</v>
      </c>
      <c r="D8" t="str">
        <v xml:space="preserve"> See Image, Constrained</v>
      </c>
      <c r="E8" t="str">
        <v>(.04 to .12 range = Pass)</v>
      </c>
      <c r="F8" t="str">
        <v>(.042 FULL) Go Pin Seat Fully</v>
      </c>
      <c r="G8" t="str">
        <v>(B), Mfg. Tol.</v>
      </c>
      <c r="H8" t="str">
        <v>(B), O.A.L.</v>
      </c>
      <c r="I8" t="str">
        <v>.001 or less =Pass</v>
      </c>
      <c r="J8" t="str">
        <v>.001 or less out of center = Pass</v>
      </c>
      <c r="K8" t="str">
        <v>.002 or Less = Pass</v>
      </c>
      <c r="L8" t="str">
        <v>.002 or Less out of center = Pass</v>
      </c>
      <c r="M8" t="str">
        <v>.005 to .015 = Pass</v>
      </c>
      <c r="N8" t="str">
        <v>.0125 Mean, Section</v>
      </c>
      <c r="O8" t="str">
        <v>.025 or Less in X &amp; Y=Pass</v>
      </c>
      <c r="P8" t="str">
        <v>.038 Mean</v>
      </c>
      <c r="Q8" t="str">
        <v>.063 MM = .0024 IN, See Image</v>
      </c>
      <c r="R8" t="str">
        <v>.063MM = .0024"</v>
      </c>
      <c r="S8" t="str">
        <v>.243 NO-GO, Unconstrained, Must Not Start</v>
      </c>
      <c r="T8" t="str">
        <v>@ Back Face &amp; ID, No Raised Edge</v>
      </c>
      <c r="U8" t="str">
        <v>@ Back Face &amp; OD, No Raised Edge</v>
      </c>
      <c r="V8" t="str">
        <v>@ ID &amp; FACE</v>
      </c>
      <c r="W8" t="str">
        <v>@ OD &amp; BACK FACE</v>
      </c>
      <c r="X8" t="str">
        <v>@ OD &amp; FACE</v>
      </c>
      <c r="Y8" t="str">
        <v>Across from slot</v>
      </c>
      <c r="Z8" t="str">
        <v>All Edge Breaks</v>
      </c>
      <c r="AA8" t="str">
        <v>Attached to bar stock</v>
      </c>
      <c r="AB8" t="str">
        <v xml:space="preserve">Back Turn Fillet Rad. </v>
      </c>
      <c r="AC8" t="str">
        <v>Balloon 1 (DWG FRM0105 Page 2, NV-27)</v>
      </c>
      <c r="AD8" t="str">
        <v>Balloon 1 (DWG FRM0105, NV-30)</v>
      </c>
      <c r="AE8" t="str">
        <v>Balloon 1 (P# 9890002-20) OL00429/A</v>
      </c>
      <c r="AF8" t="str">
        <v>Balloon 1, DWG#FRM0105</v>
      </c>
      <c r="AG8" t="str">
        <v>Balloon 11, See Image</v>
      </c>
      <c r="AH8" t="str">
        <v xml:space="preserve">Balloon 2 (DWG FRM0105 Page 2, NV-27) </v>
      </c>
      <c r="AI8" t="str">
        <v>Balloon 2 (DWG FRM0105, NV-30)</v>
      </c>
      <c r="AJ8" t="str">
        <v>Balloon 2 (P# 9890002-20)</v>
      </c>
      <c r="AK8" t="str">
        <v>Balloon 2, DWG#FRM0105</v>
      </c>
      <c r="AL8" t="str">
        <v>Balloon 2, DWG#FRM0105, See Image</v>
      </c>
      <c r="AM8" t="str">
        <v>Balloon 3 (DWG FRM0105, NV-30 Minor)</v>
      </c>
      <c r="AN8" t="str">
        <v>Balloon 3 (DWG FRM0105, NV-30)</v>
      </c>
      <c r="AO8" t="str">
        <v>Balloon 3 (P# 9890002-20)</v>
      </c>
      <c r="AP8" t="str">
        <v>Balloon 4</v>
      </c>
      <c r="AQ8" t="str">
        <v>Balloon 4 (P# 9890002-20)</v>
      </c>
      <c r="AR8" t="str">
        <v>Below Middle Band</v>
      </c>
      <c r="AS8" t="str">
        <v>Best Fit Pin, .003 or Less =Pass</v>
      </c>
      <c r="AT8" t="str">
        <v>Blank</v>
      </c>
      <c r="AU8" t="str">
        <v>Blank Turn Maj.</v>
      </c>
      <c r="AV8" t="str">
        <v>Blank Turn Maj. Mill Flt., OL4172</v>
      </c>
      <c r="AW8" t="str">
        <v>Blank Without .010 Slots</v>
      </c>
      <c r="AX8" t="str">
        <v>Blank Without .010 Slots, Section</v>
      </c>
      <c r="AY8" t="str">
        <v>Blank without thread</v>
      </c>
      <c r="AZ8" t="str">
        <v xml:space="preserve">Blank, Center of V Grv. </v>
      </c>
      <c r="BA8" t="str">
        <v>Blank, Check R adjacent Balloon 17</v>
      </c>
      <c r="BB8" t="str">
        <v>Blank, EXT. Feature</v>
      </c>
      <c r="BC8" t="str">
        <v>Blank, See Image, OL04335</v>
      </c>
      <c r="BD8" t="str">
        <v>Blank, See Image, OL04336</v>
      </c>
      <c r="BE8" t="str">
        <v xml:space="preserve">Blank, Thrd. </v>
      </c>
      <c r="BF8" t="str">
        <v>Blank, Turn Tip</v>
      </c>
      <c r="BG8" t="str">
        <v>Blank, Without Thrd.</v>
      </c>
      <c r="BH8" t="str">
        <v>Blank, Without Thread</v>
      </c>
      <c r="BI8" t="str">
        <v xml:space="preserve">Blunt Start Blend to Minor </v>
      </c>
      <c r="BJ8" t="str">
        <v>Calc., Use Go HEX</v>
      </c>
      <c r="BK8" t="str">
        <v>Can't dig into OD</v>
      </c>
      <c r="BL8" t="str">
        <v>Carbide Gauge</v>
      </c>
      <c r="BM8" t="str">
        <v xml:space="preserve">Center of V Grv. </v>
      </c>
      <c r="BN8" t="str">
        <v>Centered Less than .03 = Pass</v>
      </c>
      <c r="BO8" t="str">
        <v>Centered within .0005 or Less = Pass</v>
      </c>
      <c r="BP8" t="str">
        <v>Centered within .001 or Less = Pass</v>
      </c>
      <c r="BQ8" t="str">
        <v>Centered within .0254 or Less = Pass</v>
      </c>
      <c r="BR8" t="str">
        <v>Check close to Rod Slot</v>
      </c>
      <c r="BS8" t="str">
        <v>Check every other hole</v>
      </c>
      <c r="BT8" t="str">
        <v>Check Go over full length of slot.</v>
      </c>
      <c r="BU8" t="str">
        <v>Check Near Closed End</v>
      </c>
      <c r="BV8" t="str">
        <v>Check per Print View, Away from Rod Slot</v>
      </c>
      <c r="BW8" t="str">
        <v>Check to Balloon 30 Go Pin</v>
      </c>
      <c r="BX8" t="str">
        <v>Check with .2705 SET Pin Inside Part</v>
      </c>
      <c r="BY8" t="str">
        <v>Check with Hex Up</v>
      </c>
      <c r="BZ8" t="str">
        <v>CMM Blank</v>
      </c>
      <c r="CA8" t="str">
        <v>Confirm Full Radius</v>
      </c>
      <c r="CB8" t="str">
        <v>Constrained in fixture</v>
      </c>
      <c r="CC8" t="str">
        <v>Constrained with Ring</v>
      </c>
      <c r="CD8" t="str">
        <v>Constrained, See Image</v>
      </c>
      <c r="CE8" t="str">
        <v>Dim. "A"</v>
      </c>
      <c r="CF8" t="str">
        <v>Dim. "B"</v>
      </c>
      <c r="CG8" t="str">
        <v>Dim. "C"</v>
      </c>
      <c r="CH8" t="str">
        <v>Dim. "D", Whirl Blank</v>
      </c>
      <c r="CI8" t="str">
        <v>Dim. "G"</v>
      </c>
      <c r="CJ8" t="str">
        <v>Dim. E, Blank Turn Maj. &amp;  Mill Flt</v>
      </c>
      <c r="CK8" t="str">
        <v>Dim. E, Blank Turn Maj.&amp;  Mill Flt</v>
      </c>
      <c r="CL8" t="str">
        <v>Dim. H, Whirl Blank</v>
      </c>
      <c r="CM8" t="str">
        <v>Dim. J, 'Blank Turn Maj. &amp; Whirl Blank</v>
      </c>
      <c r="CN8" t="str">
        <v>Disk Drop Indicator Tip</v>
      </c>
      <c r="CO8" t="str">
        <v>DWG 100448-15, Balloon F_1</v>
      </c>
      <c r="CP8" t="str">
        <v>DWG 100448-15, OL02571</v>
      </c>
      <c r="CQ8" t="str">
        <v>DWG 100448-41</v>
      </c>
      <c r="CR8" t="str">
        <v>DWG 9890040, (10E),Section Part, OL01139</v>
      </c>
      <c r="CS8" t="str">
        <v>DWG 9890040, (10E),Section, OL01139</v>
      </c>
      <c r="CT8" t="str">
        <v>DWG 9890040, (11E)</v>
      </c>
      <c r="CU8" t="str">
        <v>DWG 9890040, (11E), Pins with Flats</v>
      </c>
      <c r="CV8" t="str">
        <v>DWG 9890040, (12E),  Pass=.002 or less</v>
      </c>
      <c r="CW8" t="str">
        <v>DWG 9890040, (12E), See Image</v>
      </c>
      <c r="CX8" t="str">
        <v>DWG 9890040, (1E), OL01431</v>
      </c>
      <c r="CY8" t="str">
        <v>DWG 9890040, (1E), OL01432</v>
      </c>
      <c r="CZ8" t="str">
        <v>DWG 9890040, (2E), OL01432</v>
      </c>
      <c r="DA8" t="str">
        <v>DWG 9890040, (3E)</v>
      </c>
      <c r="DB8" t="str">
        <v>DWG 9890040, (4E)</v>
      </c>
      <c r="DC8" t="str">
        <v>DWG 9890040, (5E), OL02336</v>
      </c>
      <c r="DD8" t="str">
        <v>DWG 9890040, (6E)</v>
      </c>
      <c r="DE8" t="str">
        <v>DWG 9890040, (7E)</v>
      </c>
      <c r="DF8" t="str">
        <v>DWG 9890040, (8E), OL01433</v>
      </c>
      <c r="DG8" t="str">
        <v>DWG 9890040, (8E), OL01433, Section</v>
      </c>
      <c r="DH8" t="str">
        <v>DWG 9890040, (9E), Close to Rod Slot</v>
      </c>
      <c r="DI8" t="str">
        <v>DWG 9890040, (9E),Close to Rod Slot</v>
      </c>
      <c r="DJ8" t="str">
        <v>DWG FRM0105 PAGE 2</v>
      </c>
      <c r="DK8" t="str">
        <v>DWG# 100448-41</v>
      </c>
      <c r="DL8" t="str">
        <v>DWG# 100448-44</v>
      </c>
      <c r="DM8" t="str">
        <v>DWG# 9890003  (1), Section OL00436/A</v>
      </c>
      <c r="DN8" t="str">
        <v>DWG# 9890003 (3), Ring Gauge Constrained</v>
      </c>
      <c r="DO8" t="str">
        <v>DWG# 9890003 (4), Section</v>
      </c>
      <c r="DP8" t="str">
        <v>DWG#100448-26, Balloon 1K, OL02350</v>
      </c>
      <c r="DQ8" t="str">
        <v>DWG#100448-26, Balloon 2K, OL02350</v>
      </c>
      <c r="DR8" t="str">
        <v>DWG#100448-26, Balloon 3K, OL02363</v>
      </c>
      <c r="DS8" t="str">
        <v>DWG#100448-26, Balloon 4K</v>
      </c>
      <c r="DT8" t="str">
        <v>DWG#100448-26, Balloon 5K, Section</v>
      </c>
      <c r="DU8" t="str">
        <v>DWG#100448-26, Balloon 6K</v>
      </c>
      <c r="DV8" t="str">
        <v>DWG#100448-26, Balloon 7K, Section</v>
      </c>
      <c r="DW8" t="str">
        <v>DWG#100448-26, Mfg. Tol.</v>
      </c>
      <c r="DX8" t="str">
        <v>DWG#9890003 (2) Ring Gauge Constrained</v>
      </c>
      <c r="DY8" t="str">
        <v>DWG#9890044</v>
      </c>
      <c r="DZ8" t="str">
        <v>DWG#9890044 .1985 to .2005=Pass</v>
      </c>
      <c r="EA8" t="str">
        <v>DWG#9890044 Overlay OL02441</v>
      </c>
      <c r="EB8" t="str">
        <v>DWG#9890044, OL02441</v>
      </c>
      <c r="EC8" t="str">
        <v>DWG#FRM0105</v>
      </c>
      <c r="ED8" t="str">
        <v>EXT.</v>
      </c>
      <c r="EE8" t="str">
        <v>EXT. Section, OL02460</v>
      </c>
      <c r="EF8" t="str">
        <v>EXT., OL04223</v>
      </c>
      <c r="EG8" t="str">
        <v>Flat Drop Indicator Tip</v>
      </c>
      <c r="EH8" t="str">
        <v>Full Go Pin, No Light, at Radius</v>
      </c>
      <c r="EI8" t="str">
        <v>Function Check</v>
      </c>
      <c r="EJ8" t="str">
        <v>GO Function Gauge</v>
      </c>
      <c r="EK8" t="str">
        <v>Go Gauge for Balloon 1 &amp; 4</v>
      </c>
      <c r="EL8" t="str">
        <v>Go Pin must pass through</v>
      </c>
      <c r="EM8" t="str">
        <v>Greater than .005 = Fail, Section</v>
      </c>
      <c r="EN8" t="str">
        <v>Greater than .025 out of center = Fail</v>
      </c>
      <c r="EO8" t="str">
        <v>Greater than 2.6 = Pass</v>
      </c>
      <c r="EP8" t="str">
        <v>Green = Pass, Red = Fail</v>
      </c>
      <c r="EQ8" t="str">
        <v>Hex Depth</v>
      </c>
      <c r="ER8" t="str">
        <v>Hex Minor</v>
      </c>
      <c r="ES8" t="str">
        <v>Hole Dia.</v>
      </c>
      <c r="ET8" t="str">
        <v>Hook or Disk Tip</v>
      </c>
      <c r="EU8" t="str">
        <v>ID Sphere Finish</v>
      </c>
      <c r="EV8" t="str">
        <v>ID/OD Both Sides, Diff. .002 or less = Pass</v>
      </c>
      <c r="EW8" t="str">
        <v>If Looks Big, Section</v>
      </c>
      <c r="EX8" t="str">
        <v>If Looks Small, Section</v>
      </c>
      <c r="EY8" t="str">
        <v>Insp. Close to Break Away, Mfg.Tol.</v>
      </c>
      <c r="EZ8" t="str">
        <v>INT.</v>
      </c>
      <c r="FA8" t="str">
        <v>INT. Section, OL02460</v>
      </c>
      <c r="FB8" t="str">
        <v>INT., OL04223</v>
      </c>
      <c r="FC8" t="str">
        <v>Intersect. of 7.7 &amp; R0.10</v>
      </c>
      <c r="FD8" t="str">
        <v>Intersect. of 8.79 and R.25 MAX</v>
      </c>
      <c r="FE8" t="str">
        <v>Keep Ind. Tip away from corner</v>
      </c>
      <c r="FF8" t="str">
        <v>L31</v>
      </c>
      <c r="FG8" t="str">
        <v>Laser Mark</v>
      </c>
      <c r="FH8" t="str">
        <v>LASER PER NOTE 4</v>
      </c>
      <c r="FI8" t="str">
        <v>LASER PER NOTE 4, Final Check 1 only</v>
      </c>
      <c r="FJ8" t="str">
        <v>Less than .002 out of center = Pass</v>
      </c>
      <c r="FK8" t="str">
        <v>Less than 2.75 = Pass, Section</v>
      </c>
      <c r="FL8" t="str">
        <v>List as pin. Not Calibrated</v>
      </c>
      <c r="FM8" t="str">
        <v>M9 X 1.25 BUTT See Comment Image</v>
      </c>
      <c r="FN8" t="str">
        <v>Manual Section</v>
      </c>
      <c r="FO8" t="str">
        <v>Max Deep .241 NO-GO =.42</v>
      </c>
      <c r="FP8" t="str">
        <v>MAX Depth of (Note 7) .241 NO-GO Pin</v>
      </c>
      <c r="FQ8" t="str">
        <v>Measure from Blue Line, See Image</v>
      </c>
      <c r="FR8" t="str">
        <v>Measure Width of Blue Area, See Image</v>
      </c>
      <c r="FS8" t="str">
        <v>Mfg. Tol</v>
      </c>
      <c r="FT8" t="str">
        <v>Mfg. Tol, See Image</v>
      </c>
      <c r="FU8" t="str">
        <v>Mfg. Tol.</v>
      </c>
      <c r="FV8" t="str">
        <v>Mfg. Tol. "A"</v>
      </c>
      <c r="FW8" t="str">
        <v>Mfg. Tol. (Zero on Gauge Full Dia. Lead)</v>
      </c>
      <c r="FX8" t="str">
        <v>Mfg. Tol. Balloon 11, See Image</v>
      </c>
      <c r="FY8" t="str">
        <v>Mfg. Tol. Balloon 4</v>
      </c>
      <c r="FZ8" t="str">
        <v>Mfg. Tol. Balloon 7</v>
      </c>
      <c r="GA8" t="str">
        <v xml:space="preserve">Mfg. Tol. C-Bore Face (Ballo 28) </v>
      </c>
      <c r="GB8" t="str">
        <v>Mfg. Tol. Section</v>
      </c>
      <c r="GC8" t="str">
        <v>Mfg. Tol. See Image</v>
      </c>
      <c r="GD8" t="str">
        <v>Mfg. Tol., 3 Places, Record MAX</v>
      </c>
      <c r="GE8" t="str">
        <v>Mfg. Tol., Balloon 11</v>
      </c>
      <c r="GF8" t="str">
        <v>Mfg. Tol., Balloon 7</v>
      </c>
      <c r="GG8" t="str">
        <v>Mfg. Tol., Blank</v>
      </c>
      <c r="GH8" t="str">
        <v>Mfg. Tol., Blank, Balloon 12</v>
      </c>
      <c r="GI8" t="str">
        <v>Mfg. Tol., Blend to SØ.320</v>
      </c>
      <c r="GJ8" t="str">
        <v>Mfg. Tol., Calculation</v>
      </c>
      <c r="GK8" t="str">
        <v>Mfg. Tol., For Mill Fixture</v>
      </c>
      <c r="GL8" t="str">
        <v>Mfg. Tol., L32</v>
      </c>
      <c r="GM8" t="str">
        <v>Mfg. Tol., L33</v>
      </c>
      <c r="GN8" t="str">
        <v>Mfg. Tol., No Tool Marks</v>
      </c>
      <c r="GO8" t="str">
        <v>Mfg. Tol., OL03361</v>
      </c>
      <c r="GP8" t="str">
        <v>Mfg. Tol., Record off center value</v>
      </c>
      <c r="GQ8" t="str">
        <v>Mfg. Tol., Same 3 Places, Record MIN</v>
      </c>
      <c r="GR8" t="str">
        <v>Mfg. Tol., Section</v>
      </c>
      <c r="GS8" t="str">
        <v>Mfg. Tol., Section B-B</v>
      </c>
      <c r="GT8" t="str">
        <v>Mfg. Tol., Section, OL03361</v>
      </c>
      <c r="GU8" t="str">
        <v>Mfg. Tol., Section, Per Note 2</v>
      </c>
      <c r="GV8" t="str">
        <v>Mfg. Tol., See Image</v>
      </c>
      <c r="GW8" t="str">
        <v>Mfg. Tol., See Image, Bore in Blue</v>
      </c>
      <c r="GX8" t="str">
        <v>Mfg. Tol., See Image, Hook Tip</v>
      </c>
      <c r="GY8" t="str">
        <v>Mfg. Tol., Sharp Okay No Burr</v>
      </c>
      <c r="GZ8" t="str">
        <v>Mfg. Tol., Threadless Blank</v>
      </c>
      <c r="HA8" t="str">
        <v>Mfg.Tol.</v>
      </c>
      <c r="HB8" t="str">
        <v>Mgf. To., T.S.C.</v>
      </c>
      <c r="HC8" t="str">
        <v>Milled Feature</v>
      </c>
      <c r="HD8" t="str">
        <v>Milled Feature, OL04045</v>
      </c>
      <c r="HE8" t="str">
        <v>More than .0005 out of center = Fail</v>
      </c>
      <c r="HF8" t="str">
        <v>Must Pass Through</v>
      </c>
      <c r="HG8" t="str">
        <v>Must pass through gauge</v>
      </c>
      <c r="HH8" t="str">
        <v>Must Pass Through Go Gauge</v>
      </c>
      <c r="HI8" t="str">
        <v>Must Pass, See Image.</v>
      </c>
      <c r="HJ8" t="str">
        <v>NA</v>
      </c>
      <c r="HK8" t="str">
        <v>Narrow Area</v>
      </c>
      <c r="HL8" t="str">
        <v>Near Balloon 21</v>
      </c>
      <c r="HM8" t="str">
        <v>Near Datum B</v>
      </c>
      <c r="HN8" t="str">
        <v>Neck Dia.</v>
      </c>
      <c r="HO8" t="str">
        <v>Neck to Head Rad.</v>
      </c>
      <c r="HP8" t="str">
        <v>No Copper Deposits Allowed</v>
      </c>
      <c r="HQ8" t="str">
        <v>No Section</v>
      </c>
      <c r="HR8" t="str">
        <v>No Section, .01 to .014 = Pass</v>
      </c>
      <c r="HS8" t="str">
        <v>No Section, Rotate Part</v>
      </c>
      <c r="HT8" t="str">
        <v>No Section, See Image</v>
      </c>
      <c r="HU8" t="str">
        <v>No Slot, Section B-B</v>
      </c>
      <c r="HV8" t="str">
        <v>No visual step = Pass</v>
      </c>
      <c r="HW8" t="str">
        <v>Not to exceed .95 Deep</v>
      </c>
      <c r="HX8" t="str">
        <v>Note 1</v>
      </c>
      <c r="HY8" t="str">
        <v>OL00333/A</v>
      </c>
      <c r="HZ8" t="str">
        <v>OL00519</v>
      </c>
      <c r="IA8" t="str">
        <v>OL00520</v>
      </c>
      <c r="IB8" t="str">
        <v>OL00529</v>
      </c>
      <c r="IC8" t="str">
        <v>OL00542</v>
      </c>
      <c r="ID8" t="str">
        <v>OL00724</v>
      </c>
      <c r="IE8" t="str">
        <v>OL01250</v>
      </c>
      <c r="IF8" t="str">
        <v>OL01869, Threadless Blank</v>
      </c>
      <c r="IG8" t="str">
        <v>OL01870, Section</v>
      </c>
      <c r="IH8" t="str">
        <v>OL02255</v>
      </c>
      <c r="II8" t="str">
        <v>OL02255, Mfg. Tol.</v>
      </c>
      <c r="IJ8" t="str">
        <v>OL02302</v>
      </c>
      <c r="IK8" t="str">
        <v xml:space="preserve">OL02318  needed per image instructions </v>
      </c>
      <c r="IL8" t="str">
        <v>OL02556</v>
      </c>
      <c r="IM8" t="str">
        <v>OL02557</v>
      </c>
      <c r="IN8" t="str">
        <v>OL02567</v>
      </c>
      <c r="IO8" t="str">
        <v>OL02653</v>
      </c>
      <c r="IP8" t="str">
        <v>OL02718</v>
      </c>
      <c r="IQ8" t="str">
        <v>OL02841</v>
      </c>
      <c r="IR8" t="str">
        <v>OL02842</v>
      </c>
      <c r="IS8" t="str">
        <v>OL02844</v>
      </c>
      <c r="IT8" t="str">
        <v>OL02871</v>
      </c>
      <c r="IU8" t="str">
        <v>OL02887</v>
      </c>
      <c r="IV8" t="str">
        <v>OL03500</v>
      </c>
      <c r="IW8" t="str">
        <v>OL03766</v>
      </c>
      <c r="IX8" t="str">
        <v>OL03868</v>
      </c>
      <c r="IY8" t="str">
        <v>OL03869</v>
      </c>
      <c r="IZ8" t="str">
        <v>OL03870</v>
      </c>
      <c r="JA8" t="str">
        <v>OL03873, DWG# 100448-44</v>
      </c>
      <c r="JB8" t="str">
        <v>OL03949</v>
      </c>
      <c r="JC8" t="str">
        <v xml:space="preserve">OL04043, Section </v>
      </c>
      <c r="JD8" t="str">
        <v xml:space="preserve">OL04044, Section </v>
      </c>
      <c r="JE8" t="str">
        <v>OL04045</v>
      </c>
      <c r="JF8" t="str">
        <v>OL04045, Milled Feature</v>
      </c>
      <c r="JG8" t="str">
        <v>OL04063</v>
      </c>
      <c r="JH8" t="str">
        <v>OL04064</v>
      </c>
      <c r="JI8" t="str">
        <v>OL04065</v>
      </c>
      <c r="JJ8" t="str">
        <v>OL04181</v>
      </c>
      <c r="JK8" t="str">
        <v>OL04218</v>
      </c>
      <c r="JL8" t="str">
        <v>OL04224, See Image</v>
      </c>
      <c r="JM8" t="str">
        <v>OL04374</v>
      </c>
      <c r="JN8" t="str">
        <v>OL04375, Section M-M</v>
      </c>
      <c r="JO8" t="str">
        <v>OL04376, Section M-M</v>
      </c>
      <c r="JP8" t="str">
        <v>OL04443</v>
      </c>
      <c r="JQ8" t="str">
        <v>OL04444</v>
      </c>
      <c r="JR8" t="str">
        <v>OL05000</v>
      </c>
      <c r="JS8" t="str">
        <v>One side of slot</v>
      </c>
      <c r="JT8" t="str">
        <v>Other side of slot</v>
      </c>
      <c r="JU8" t="str">
        <v>Out of center more than .002 = Fail</v>
      </c>
      <c r="JV8" t="str">
        <v>Out of center more than.002 = Fail</v>
      </c>
      <c r="JW8" t="str">
        <v>Overlay OL02713</v>
      </c>
      <c r="JX8" t="str">
        <v>Overlay OL02714</v>
      </c>
      <c r="JY8" t="str">
        <v>Overlay OL02718</v>
      </c>
      <c r="JZ8" t="str">
        <v>Overlay OL03831, Mfg. Tol.</v>
      </c>
      <c r="KA8" t="str">
        <v>Part Without Slots</v>
      </c>
      <c r="KB8" t="str">
        <v>Part Without Slots, See Image</v>
      </c>
      <c r="KC8" t="str">
        <v xml:space="preserve">Pass = .0254 or Less </v>
      </c>
      <c r="KD8" t="str">
        <v>PD MIN = 4.361, PD MAX = 4.456</v>
      </c>
      <c r="KE8" t="str">
        <v>Per Balloon 2 Note</v>
      </c>
      <c r="KF8" t="str">
        <v>Per drawing note(s) 8.</v>
      </c>
      <c r="KG8" t="str">
        <v>Point or Sphere Tip</v>
      </c>
      <c r="KH8" t="str">
        <v>Point Tip</v>
      </c>
      <c r="KI8" t="str">
        <v>R.9 to R1.1 = Pass, See Image</v>
      </c>
      <c r="KJ8" t="str">
        <v>Ram Construction</v>
      </c>
      <c r="KK8" t="str">
        <v>Record Same Pass / Fail All Balloons</v>
      </c>
      <c r="KL8" t="str">
        <v>Ref. Balloon 1</v>
      </c>
      <c r="KM8" t="str">
        <v>Ref. Balloon 12</v>
      </c>
      <c r="KN8" t="str">
        <v>Ref. Balloon 13, 100% AQL</v>
      </c>
      <c r="KO8" t="str">
        <v>Ref. Balloon 2</v>
      </c>
      <c r="KP8" t="str">
        <v>Ref. Balloon 21, 100% AQL</v>
      </c>
      <c r="KQ8" t="str">
        <v>Ref. Balloon 4</v>
      </c>
      <c r="KR8" t="str">
        <v>Ref. Balloon 7</v>
      </c>
      <c r="KS8" t="str">
        <v>Ref. Balloon 8</v>
      </c>
      <c r="KT8" t="str">
        <v>Relieved Pin Gauges 09236 &amp; 09235</v>
      </c>
      <c r="KU8" t="str">
        <v>Rotate Part</v>
      </c>
      <c r="KV8" t="str">
        <v>Rotate Part, See Image</v>
      </c>
      <c r="KW8" t="str">
        <v>Same as Root Radius</v>
      </c>
      <c r="KX8" t="str">
        <v>Section</v>
      </c>
      <c r="KY8" t="str">
        <v>Section B-B</v>
      </c>
      <c r="KZ8" t="str">
        <v>Section B-B, Distance Between Grooves</v>
      </c>
      <c r="LA8" t="str">
        <v>Section C-C</v>
      </c>
      <c r="LB8" t="str">
        <v>Section Part</v>
      </c>
      <c r="LC8" t="str">
        <v>Section Part, Measured from Opposite Face</v>
      </c>
      <c r="LD8" t="str">
        <v>Section, Broachless Blank</v>
      </c>
      <c r="LE8" t="str">
        <v>Section, EXT. Sphere Location.</v>
      </c>
      <c r="LF8" t="str">
        <v>Section, Hex Cham. Ang.</v>
      </c>
      <c r="LG8" t="str">
        <v>Section, Hex Fillet Rad.</v>
      </c>
      <c r="LH8" t="str">
        <v>Section, INT. Feature</v>
      </c>
      <c r="LI8" t="str">
        <v>Section, INT. Sphere Location.</v>
      </c>
      <c r="LJ8" t="str">
        <v>Section, Mfg. Tol.</v>
      </c>
      <c r="LK8" t="str">
        <v>Section, Mfg. Tol., See Image</v>
      </c>
      <c r="LL8" t="str">
        <v>Section, OL00486</v>
      </c>
      <c r="LM8" t="str">
        <v>Section, OL00542</v>
      </c>
      <c r="LN8" t="str">
        <v>Section, OL00543</v>
      </c>
      <c r="LO8" t="str">
        <v>Section, OL00544</v>
      </c>
      <c r="LP8" t="str">
        <v>Section, OL00545</v>
      </c>
      <c r="LQ8" t="str">
        <v>Section, OL00546</v>
      </c>
      <c r="LR8" t="str">
        <v>Section, OL00547</v>
      </c>
      <c r="LS8" t="str">
        <v>Section, OL00555</v>
      </c>
      <c r="LT8" t="str">
        <v>Section, OL00725</v>
      </c>
      <c r="LU8" t="str">
        <v>Section, OL01430</v>
      </c>
      <c r="LV8" t="str">
        <v>Section, OL01434</v>
      </c>
      <c r="LW8" t="str">
        <v>Section, OL01435</v>
      </c>
      <c r="LX8" t="str">
        <v>Section, OL01807</v>
      </c>
      <c r="LY8" t="str">
        <v>Section, OL01830</v>
      </c>
      <c r="LZ8" t="str">
        <v>Section, OL02351</v>
      </c>
      <c r="MA8" t="str">
        <v>Section, OL02519</v>
      </c>
      <c r="MB8" t="str">
        <v>Section, OL02520</v>
      </c>
      <c r="MC8" t="str">
        <v>Section, OL02522</v>
      </c>
      <c r="MD8" t="str">
        <v>Section, OL02540</v>
      </c>
      <c r="ME8" t="str">
        <v>Section, OL02541</v>
      </c>
      <c r="MF8" t="str">
        <v>Section, OL02552</v>
      </c>
      <c r="MG8" t="str">
        <v>Section, OL02553</v>
      </c>
      <c r="MH8" t="str">
        <v>Section, OL02554</v>
      </c>
      <c r="MI8" t="str">
        <v>Section, OL02555</v>
      </c>
      <c r="MJ8" t="str">
        <v>Section, OL02558</v>
      </c>
      <c r="MK8" t="str">
        <v>Section, OL02559</v>
      </c>
      <c r="ML8" t="str">
        <v>Section, OL02560</v>
      </c>
      <c r="MM8" t="str">
        <v>Section, OL02619</v>
      </c>
      <c r="MN8" t="str">
        <v>Section, OL02620</v>
      </c>
      <c r="MO8" t="str">
        <v>Section, OL02621</v>
      </c>
      <c r="MP8" t="str">
        <v>Section, OL02622</v>
      </c>
      <c r="MQ8" t="str">
        <v>Section, OL02623</v>
      </c>
      <c r="MR8" t="str">
        <v>Section, OL02624</v>
      </c>
      <c r="MS8" t="str">
        <v>Section, OL02652</v>
      </c>
      <c r="MT8" t="str">
        <v>Section, OL02680</v>
      </c>
      <c r="MU8" t="str">
        <v>Section, OL02793</v>
      </c>
      <c r="MV8" t="str">
        <v>Section, OL02823</v>
      </c>
      <c r="MW8" t="str">
        <v>Section, OL02843</v>
      </c>
      <c r="MX8" t="str">
        <v>Section, OL03026, Ext.</v>
      </c>
      <c r="MY8" t="str">
        <v>Section, OL03026, Int.</v>
      </c>
      <c r="MZ8" t="str">
        <v>Section, OL03570, DWG# 100448-41</v>
      </c>
      <c r="NA8" t="str">
        <v>Section, OL03781</v>
      </c>
      <c r="NB8" t="str">
        <v>Section, OL03911</v>
      </c>
      <c r="NC8" t="str">
        <v>Section, OL03912</v>
      </c>
      <c r="ND8" t="str">
        <v>Section, OL03928</v>
      </c>
      <c r="NE8" t="str">
        <v>Section, OL03929</v>
      </c>
      <c r="NF8" t="str">
        <v>Section, OL04030</v>
      </c>
      <c r="NG8" t="str">
        <v>Section, OL04037</v>
      </c>
      <c r="NH8" t="str">
        <v>Section, OL04038</v>
      </c>
      <c r="NI8" t="str">
        <v>Section, OL04046</v>
      </c>
      <c r="NJ8" t="str">
        <v>Section, OL04065</v>
      </c>
      <c r="NK8" t="str">
        <v>Section, OL04066</v>
      </c>
      <c r="NL8" t="str">
        <v>Section, OL04067</v>
      </c>
      <c r="NM8" t="str">
        <v>Section, OL04069</v>
      </c>
      <c r="NN8" t="str">
        <v>Section, OL04071</v>
      </c>
      <c r="NO8" t="str">
        <v>Section, OL04173</v>
      </c>
      <c r="NP8" t="str">
        <v>Section, OL04174</v>
      </c>
      <c r="NQ8" t="str">
        <v>Section, OL04214</v>
      </c>
      <c r="NR8" t="str">
        <v>Section, OL04215</v>
      </c>
      <c r="NS8" t="str">
        <v>Section, OL04216</v>
      </c>
      <c r="NT8" t="str">
        <v>Section, OL04217</v>
      </c>
      <c r="NU8" t="str">
        <v>Section, Overlay OL02716</v>
      </c>
      <c r="NV8" t="str">
        <v>Section, Overlay OL02717</v>
      </c>
      <c r="NW8" t="str">
        <v>Section, See Image</v>
      </c>
      <c r="NX8" t="str">
        <v>Section, See Image, DWG# 100448-41</v>
      </c>
      <c r="NY8" t="str">
        <v>Section, Without Sots</v>
      </c>
      <c r="NZ8" t="str">
        <v>See Comments Sheet</v>
      </c>
      <c r="OA8" t="str">
        <v>See Comments Sheet, OL02318</v>
      </c>
      <c r="OB8" t="str">
        <v>See Image</v>
      </c>
      <c r="OC8" t="str">
        <v>See Image, .005 or Less = Pass</v>
      </c>
      <c r="OD8" t="str">
        <v>See Image, Check Near Radius</v>
      </c>
      <c r="OE8" t="str">
        <v>See Image, Constrained</v>
      </c>
      <c r="OF8" t="str">
        <v>See Image, Distance Between Flats</v>
      </c>
      <c r="OG8" t="str">
        <v xml:space="preserve">See Image, Mfg. Tol, Section A-A </v>
      </c>
      <c r="OH8" t="str">
        <v>See image, Mfg. Tol.</v>
      </c>
      <c r="OI8" t="str">
        <v>See Image, Mic. Across Flats</v>
      </c>
      <c r="OJ8" t="str">
        <v>See Image, OL02850</v>
      </c>
      <c r="OK8" t="str">
        <v>See Image, OL02880</v>
      </c>
      <c r="OL8" t="str">
        <v>See Image, OL03926</v>
      </c>
      <c r="OM8" t="str">
        <v>See Image, OL03927</v>
      </c>
      <c r="ON8" t="str">
        <v>See Image, OL04003</v>
      </c>
      <c r="OO8" t="str">
        <v>'See Image, OL04342,  Best Fit Joe Block</v>
      </c>
      <c r="OP8" t="str">
        <v>See Image, OL04342,  Blank</v>
      </c>
      <c r="OQ8" t="str">
        <v>See Image, OL04342, Blank</v>
      </c>
      <c r="OR8" t="str">
        <v>See Image, OL04343, Blank</v>
      </c>
      <c r="OS8" t="str">
        <v>See Image, Pass = .002 or Less</v>
      </c>
      <c r="OT8" t="str">
        <v>See Image, Rcd. MAX</v>
      </c>
      <c r="OU8" t="str">
        <v>See Image, Rcd. MIN</v>
      </c>
      <c r="OV8" t="str">
        <v>See Image, Section</v>
      </c>
      <c r="OW8" t="str">
        <v>See Image, Section A-A</v>
      </c>
      <c r="OX8" t="str">
        <v>See Image, Section B-B</v>
      </c>
      <c r="OY8" t="str">
        <v>See Image, Section B-B, TSC</v>
      </c>
      <c r="OZ8" t="str">
        <v>See Image, Shank Drawing # 18000-XX-XX A</v>
      </c>
      <c r="PA8" t="str">
        <v>Sequencial Laser 01, 120 Per Print</v>
      </c>
      <c r="PB8" t="str">
        <v>Set to .202, Zero on Thread Lead</v>
      </c>
      <c r="PC8" t="str">
        <v>Sharp OK, No Burr</v>
      </c>
      <c r="PD8" t="str">
        <v>Sharp OK, No Raised Edge, See Image</v>
      </c>
      <c r="PE8" t="str">
        <v>Sharp OK, No Raised Edges</v>
      </c>
      <c r="PF8" t="str">
        <v>Sharp okay no raised edge</v>
      </c>
      <c r="PG8" t="str">
        <v>Sharp Okay, No Burr</v>
      </c>
      <c r="PH8" t="str">
        <v>Sharp Okay, No Raised Edge</v>
      </c>
      <c r="PI8" t="str">
        <v>Sharp Okay, No Raised Edges,</v>
      </c>
      <c r="PJ8" t="str">
        <v>Sharp Okay, See Image</v>
      </c>
      <c r="PK8" t="str">
        <v xml:space="preserve">Start of Radius @ .195 </v>
      </c>
      <c r="PL8" t="str">
        <v xml:space="preserve">Start of Radius @ .21 </v>
      </c>
      <c r="PM8" t="str">
        <v xml:space="preserve">T.S.C. </v>
      </c>
      <c r="PN8" t="str">
        <v>Tangent Point</v>
      </c>
      <c r="PO8" t="str">
        <v>Tangent point of R.50</v>
      </c>
      <c r="PP8" t="str">
        <v>Taper Check, Mfg.Tol.</v>
      </c>
      <c r="PQ8" t="str">
        <v>Taper Check, Mfg.Tol., See Image</v>
      </c>
      <c r="PR8" t="str">
        <v>Thrd. Minor Ø</v>
      </c>
      <c r="PS8" t="str">
        <v>Thrd. Relief Ø</v>
      </c>
      <c r="PT8" t="str">
        <v>Threadless Blank</v>
      </c>
      <c r="PU8" t="str">
        <v>Threadless Blank, From Major Ø</v>
      </c>
      <c r="PV8" t="str">
        <v>Threadless Blank, Mfg. Tol.</v>
      </c>
      <c r="PW8" t="str">
        <v>Threadless Blank, Thrd. to Neck Rad.</v>
      </c>
      <c r="PX8" t="str">
        <v>Thredless Blank</v>
      </c>
      <c r="PY8" t="str">
        <v>To center of R.005</v>
      </c>
      <c r="PZ8" t="str">
        <v>Torx Min. Dia.</v>
      </c>
      <c r="QA8" t="str">
        <v>Turn Ø Free of Mill Marks</v>
      </c>
      <c r="QB8" t="str">
        <v>Use (Full) GO Hex</v>
      </c>
      <c r="QC8" t="str">
        <v>Use Balloon 1 FULL Gauge</v>
      </c>
      <c r="QD8" t="str">
        <v>Use Balloon 9 FULL GO</v>
      </c>
      <c r="QE8" t="str">
        <v>Use Best Fit Pin</v>
      </c>
      <c r="QF8" t="str">
        <v>Use Disk Tip</v>
      </c>
      <c r="QG8" t="str">
        <v>Use flat bottomed indicator tip.</v>
      </c>
      <c r="QH8" t="str">
        <v xml:space="preserve">Use Full .093 Go Hex </v>
      </c>
      <c r="QI8" t="str">
        <v xml:space="preserve">Use Full .0930 Go Hex </v>
      </c>
      <c r="QJ8" t="str">
        <v>Use Full .1235 Go Hex</v>
      </c>
      <c r="QK8" t="str">
        <v>Use Gauge K2-98-8019-04, See Image</v>
      </c>
      <c r="QL8" t="str">
        <v>Use large flat indicator tip</v>
      </c>
      <c r="QM8" t="str">
        <v>Use Pins.3330/.3350, See Image MAX NO-GO</v>
      </c>
      <c r="QN8" t="str">
        <v>Use Pointed Drop Indicator Tip</v>
      </c>
      <c r="QO8" t="str">
        <v>V-Block</v>
      </c>
      <c r="QP8" t="str">
        <v>V-Block,  AMB for 13</v>
      </c>
      <c r="QQ8" t="str">
        <v>V-Block,  Hex Cham. Dia.</v>
      </c>
      <c r="QR8" t="str">
        <v>V-Block, Hex Depth</v>
      </c>
      <c r="QS8" t="str">
        <v>VBU Gauge</v>
      </c>
      <c r="QT8" t="str">
        <v>Visibally smaller than HEX=Pass</v>
      </c>
      <c r="QU8" t="str">
        <v>Visual Per Drawing</v>
      </c>
      <c r="QV8" t="str">
        <v>Whirl Blank</v>
      </c>
      <c r="QW8" t="str">
        <v xml:space="preserve">Whirl Blank </v>
      </c>
      <c r="QX8" t="str">
        <v>Whirl Blank, Neck Rad. End to Head CL</v>
      </c>
      <c r="QY8" t="str">
        <v>Whirl Blank, Nose Start Dia.</v>
      </c>
      <c r="QZ8" t="str">
        <v>Whirl Blank, Nose Start Dist.</v>
      </c>
      <c r="RA8" t="str">
        <v>Whirl Blank, Thrd. Minor</v>
      </c>
      <c r="RB8" t="str">
        <v>Whirl Blank, Thrd. Pullout Dia.</v>
      </c>
      <c r="RC8" t="str">
        <v>Whole Part, Removal is at Assy. Level</v>
      </c>
      <c r="RD8" t="str">
        <v>Wide Area</v>
      </c>
      <c r="RE8" t="str">
        <v>Zero on End of Go Gauge</v>
      </c>
    </row>
    <row r="9" spans="1:473">
      <c r="A9" t="s">
        <v>654</v>
      </c>
      <c r="C9" t="str" cm="1">
        <f t="array" ref="C9:RE9">TRANSPOSE(_xlfn._xlws.SORT(_xlfn._xlws.FILTER($A$2:$A$600,ISNUMBER(SEARCH('PartLib Table'!M26,$A$2:$A$600)),"not found")))</f>
        <v xml:space="preserve"> 'C', Whirl Blank</v>
      </c>
      <c r="D9" t="str">
        <v xml:space="preserve"> See Image, Constrained</v>
      </c>
      <c r="E9" t="str">
        <v>(.04 to .12 range = Pass)</v>
      </c>
      <c r="F9" t="str">
        <v>(.042 FULL) Go Pin Seat Fully</v>
      </c>
      <c r="G9" t="str">
        <v>(B), Mfg. Tol.</v>
      </c>
      <c r="H9" t="str">
        <v>(B), O.A.L.</v>
      </c>
      <c r="I9" t="str">
        <v>.001 or less =Pass</v>
      </c>
      <c r="J9" t="str">
        <v>.001 or less out of center = Pass</v>
      </c>
      <c r="K9" t="str">
        <v>.002 or Less = Pass</v>
      </c>
      <c r="L9" t="str">
        <v>.002 or Less out of center = Pass</v>
      </c>
      <c r="M9" t="str">
        <v>.005 to .015 = Pass</v>
      </c>
      <c r="N9" t="str">
        <v>.0125 Mean, Section</v>
      </c>
      <c r="O9" t="str">
        <v>.025 or Less in X &amp; Y=Pass</v>
      </c>
      <c r="P9" t="str">
        <v>.038 Mean</v>
      </c>
      <c r="Q9" t="str">
        <v>.063 MM = .0024 IN, See Image</v>
      </c>
      <c r="R9" t="str">
        <v>.063MM = .0024"</v>
      </c>
      <c r="S9" t="str">
        <v>.243 NO-GO, Unconstrained, Must Not Start</v>
      </c>
      <c r="T9" t="str">
        <v>@ Back Face &amp; ID, No Raised Edge</v>
      </c>
      <c r="U9" t="str">
        <v>@ Back Face &amp; OD, No Raised Edge</v>
      </c>
      <c r="V9" t="str">
        <v>@ ID &amp; FACE</v>
      </c>
      <c r="W9" t="str">
        <v>@ OD &amp; BACK FACE</v>
      </c>
      <c r="X9" t="str">
        <v>@ OD &amp; FACE</v>
      </c>
      <c r="Y9" t="str">
        <v>Across from slot</v>
      </c>
      <c r="Z9" t="str">
        <v>All Edge Breaks</v>
      </c>
      <c r="AA9" t="str">
        <v>Attached to bar stock</v>
      </c>
      <c r="AB9" t="str">
        <v xml:space="preserve">Back Turn Fillet Rad. </v>
      </c>
      <c r="AC9" t="str">
        <v>Balloon 1 (DWG FRM0105 Page 2, NV-27)</v>
      </c>
      <c r="AD9" t="str">
        <v>Balloon 1 (DWG FRM0105, NV-30)</v>
      </c>
      <c r="AE9" t="str">
        <v>Balloon 1 (P# 9890002-20) OL00429/A</v>
      </c>
      <c r="AF9" t="str">
        <v>Balloon 1, DWG#FRM0105</v>
      </c>
      <c r="AG9" t="str">
        <v>Balloon 11, See Image</v>
      </c>
      <c r="AH9" t="str">
        <v xml:space="preserve">Balloon 2 (DWG FRM0105 Page 2, NV-27) </v>
      </c>
      <c r="AI9" t="str">
        <v>Balloon 2 (DWG FRM0105, NV-30)</v>
      </c>
      <c r="AJ9" t="str">
        <v>Balloon 2 (P# 9890002-20)</v>
      </c>
      <c r="AK9" t="str">
        <v>Balloon 2, DWG#FRM0105</v>
      </c>
      <c r="AL9" t="str">
        <v>Balloon 2, DWG#FRM0105, See Image</v>
      </c>
      <c r="AM9" t="str">
        <v>Balloon 3 (DWG FRM0105, NV-30 Minor)</v>
      </c>
      <c r="AN9" t="str">
        <v>Balloon 3 (DWG FRM0105, NV-30)</v>
      </c>
      <c r="AO9" t="str">
        <v>Balloon 3 (P# 9890002-20)</v>
      </c>
      <c r="AP9" t="str">
        <v>Balloon 4</v>
      </c>
      <c r="AQ9" t="str">
        <v>Balloon 4 (P# 9890002-20)</v>
      </c>
      <c r="AR9" t="str">
        <v>Below Middle Band</v>
      </c>
      <c r="AS9" t="str">
        <v>Best Fit Pin, .003 or Less =Pass</v>
      </c>
      <c r="AT9" t="str">
        <v>Blank</v>
      </c>
      <c r="AU9" t="str">
        <v>Blank Turn Maj.</v>
      </c>
      <c r="AV9" t="str">
        <v>Blank Turn Maj. Mill Flt., OL4172</v>
      </c>
      <c r="AW9" t="str">
        <v>Blank Without .010 Slots</v>
      </c>
      <c r="AX9" t="str">
        <v>Blank Without .010 Slots, Section</v>
      </c>
      <c r="AY9" t="str">
        <v>Blank without thread</v>
      </c>
      <c r="AZ9" t="str">
        <v xml:space="preserve">Blank, Center of V Grv. </v>
      </c>
      <c r="BA9" t="str">
        <v>Blank, Check R adjacent Balloon 17</v>
      </c>
      <c r="BB9" t="str">
        <v>Blank, EXT. Feature</v>
      </c>
      <c r="BC9" t="str">
        <v>Blank, See Image, OL04335</v>
      </c>
      <c r="BD9" t="str">
        <v>Blank, See Image, OL04336</v>
      </c>
      <c r="BE9" t="str">
        <v xml:space="preserve">Blank, Thrd. </v>
      </c>
      <c r="BF9" t="str">
        <v>Blank, Turn Tip</v>
      </c>
      <c r="BG9" t="str">
        <v>Blank, Without Thrd.</v>
      </c>
      <c r="BH9" t="str">
        <v>Blank, Without Thread</v>
      </c>
      <c r="BI9" t="str">
        <v xml:space="preserve">Blunt Start Blend to Minor </v>
      </c>
      <c r="BJ9" t="str">
        <v>Calc., Use Go HEX</v>
      </c>
      <c r="BK9" t="str">
        <v>Can't dig into OD</v>
      </c>
      <c r="BL9" t="str">
        <v>Carbide Gauge</v>
      </c>
      <c r="BM9" t="str">
        <v xml:space="preserve">Center of V Grv. </v>
      </c>
      <c r="BN9" t="str">
        <v>Centered Less than .03 = Pass</v>
      </c>
      <c r="BO9" t="str">
        <v>Centered within .0005 or Less = Pass</v>
      </c>
      <c r="BP9" t="str">
        <v>Centered within .001 or Less = Pass</v>
      </c>
      <c r="BQ9" t="str">
        <v>Centered within .0254 or Less = Pass</v>
      </c>
      <c r="BR9" t="str">
        <v>Check close to Rod Slot</v>
      </c>
      <c r="BS9" t="str">
        <v>Check every other hole</v>
      </c>
      <c r="BT9" t="str">
        <v>Check Go over full length of slot.</v>
      </c>
      <c r="BU9" t="str">
        <v>Check Near Closed End</v>
      </c>
      <c r="BV9" t="str">
        <v>Check per Print View, Away from Rod Slot</v>
      </c>
      <c r="BW9" t="str">
        <v>Check to Balloon 30 Go Pin</v>
      </c>
      <c r="BX9" t="str">
        <v>Check with .2705 SET Pin Inside Part</v>
      </c>
      <c r="BY9" t="str">
        <v>Check with Hex Up</v>
      </c>
      <c r="BZ9" t="str">
        <v>CMM Blank</v>
      </c>
      <c r="CA9" t="str">
        <v>Confirm Full Radius</v>
      </c>
      <c r="CB9" t="str">
        <v>Constrained in fixture</v>
      </c>
      <c r="CC9" t="str">
        <v>Constrained with Ring</v>
      </c>
      <c r="CD9" t="str">
        <v>Constrained, See Image</v>
      </c>
      <c r="CE9" t="str">
        <v>Dim. "A"</v>
      </c>
      <c r="CF9" t="str">
        <v>Dim. "B"</v>
      </c>
      <c r="CG9" t="str">
        <v>Dim. "C"</v>
      </c>
      <c r="CH9" t="str">
        <v>Dim. "D", Whirl Blank</v>
      </c>
      <c r="CI9" t="str">
        <v>Dim. "G"</v>
      </c>
      <c r="CJ9" t="str">
        <v>Dim. E, Blank Turn Maj. &amp;  Mill Flt</v>
      </c>
      <c r="CK9" t="str">
        <v>Dim. E, Blank Turn Maj.&amp;  Mill Flt</v>
      </c>
      <c r="CL9" t="str">
        <v>Dim. H, Whirl Blank</v>
      </c>
      <c r="CM9" t="str">
        <v>Dim. J, 'Blank Turn Maj. &amp; Whirl Blank</v>
      </c>
      <c r="CN9" t="str">
        <v>Disk Drop Indicator Tip</v>
      </c>
      <c r="CO9" t="str">
        <v>DWG 100448-15, Balloon F_1</v>
      </c>
      <c r="CP9" t="str">
        <v>DWG 100448-15, OL02571</v>
      </c>
      <c r="CQ9" t="str">
        <v>DWG 100448-41</v>
      </c>
      <c r="CR9" t="str">
        <v>DWG 9890040, (10E),Section Part, OL01139</v>
      </c>
      <c r="CS9" t="str">
        <v>DWG 9890040, (10E),Section, OL01139</v>
      </c>
      <c r="CT9" t="str">
        <v>DWG 9890040, (11E)</v>
      </c>
      <c r="CU9" t="str">
        <v>DWG 9890040, (11E), Pins with Flats</v>
      </c>
      <c r="CV9" t="str">
        <v>DWG 9890040, (12E),  Pass=.002 or less</v>
      </c>
      <c r="CW9" t="str">
        <v>DWG 9890040, (12E), See Image</v>
      </c>
      <c r="CX9" t="str">
        <v>DWG 9890040, (1E), OL01431</v>
      </c>
      <c r="CY9" t="str">
        <v>DWG 9890040, (1E), OL01432</v>
      </c>
      <c r="CZ9" t="str">
        <v>DWG 9890040, (2E), OL01432</v>
      </c>
      <c r="DA9" t="str">
        <v>DWG 9890040, (3E)</v>
      </c>
      <c r="DB9" t="str">
        <v>DWG 9890040, (4E)</v>
      </c>
      <c r="DC9" t="str">
        <v>DWG 9890040, (5E), OL02336</v>
      </c>
      <c r="DD9" t="str">
        <v>DWG 9890040, (6E)</v>
      </c>
      <c r="DE9" t="str">
        <v>DWG 9890040, (7E)</v>
      </c>
      <c r="DF9" t="str">
        <v>DWG 9890040, (8E), OL01433</v>
      </c>
      <c r="DG9" t="str">
        <v>DWG 9890040, (8E), OL01433, Section</v>
      </c>
      <c r="DH9" t="str">
        <v>DWG 9890040, (9E), Close to Rod Slot</v>
      </c>
      <c r="DI9" t="str">
        <v>DWG 9890040, (9E),Close to Rod Slot</v>
      </c>
      <c r="DJ9" t="str">
        <v>DWG FRM0105 PAGE 2</v>
      </c>
      <c r="DK9" t="str">
        <v>DWG# 100448-41</v>
      </c>
      <c r="DL9" t="str">
        <v>DWG# 100448-44</v>
      </c>
      <c r="DM9" t="str">
        <v>DWG# 9890003  (1), Section OL00436/A</v>
      </c>
      <c r="DN9" t="str">
        <v>DWG# 9890003 (3), Ring Gauge Constrained</v>
      </c>
      <c r="DO9" t="str">
        <v>DWG# 9890003 (4), Section</v>
      </c>
      <c r="DP9" t="str">
        <v>DWG#100448-26, Balloon 1K, OL02350</v>
      </c>
      <c r="DQ9" t="str">
        <v>DWG#100448-26, Balloon 2K, OL02350</v>
      </c>
      <c r="DR9" t="str">
        <v>DWG#100448-26, Balloon 3K, OL02363</v>
      </c>
      <c r="DS9" t="str">
        <v>DWG#100448-26, Balloon 4K</v>
      </c>
      <c r="DT9" t="str">
        <v>DWG#100448-26, Balloon 5K, Section</v>
      </c>
      <c r="DU9" t="str">
        <v>DWG#100448-26, Balloon 6K</v>
      </c>
      <c r="DV9" t="str">
        <v>DWG#100448-26, Balloon 7K, Section</v>
      </c>
      <c r="DW9" t="str">
        <v>DWG#100448-26, Mfg. Tol.</v>
      </c>
      <c r="DX9" t="str">
        <v>DWG#9890003 (2) Ring Gauge Constrained</v>
      </c>
      <c r="DY9" t="str">
        <v>DWG#9890044</v>
      </c>
      <c r="DZ9" t="str">
        <v>DWG#9890044 .1985 to .2005=Pass</v>
      </c>
      <c r="EA9" t="str">
        <v>DWG#9890044 Overlay OL02441</v>
      </c>
      <c r="EB9" t="str">
        <v>DWG#9890044, OL02441</v>
      </c>
      <c r="EC9" t="str">
        <v>DWG#FRM0105</v>
      </c>
      <c r="ED9" t="str">
        <v>EXT.</v>
      </c>
      <c r="EE9" t="str">
        <v>EXT. Section, OL02460</v>
      </c>
      <c r="EF9" t="str">
        <v>EXT., OL04223</v>
      </c>
      <c r="EG9" t="str">
        <v>Flat Drop Indicator Tip</v>
      </c>
      <c r="EH9" t="str">
        <v>Full Go Pin, No Light, at Radius</v>
      </c>
      <c r="EI9" t="str">
        <v>Function Check</v>
      </c>
      <c r="EJ9" t="str">
        <v>GO Function Gauge</v>
      </c>
      <c r="EK9" t="str">
        <v>Go Gauge for Balloon 1 &amp; 4</v>
      </c>
      <c r="EL9" t="str">
        <v>Go Pin must pass through</v>
      </c>
      <c r="EM9" t="str">
        <v>Greater than .005 = Fail, Section</v>
      </c>
      <c r="EN9" t="str">
        <v>Greater than .025 out of center = Fail</v>
      </c>
      <c r="EO9" t="str">
        <v>Greater than 2.6 = Pass</v>
      </c>
      <c r="EP9" t="str">
        <v>Green = Pass, Red = Fail</v>
      </c>
      <c r="EQ9" t="str">
        <v>Hex Depth</v>
      </c>
      <c r="ER9" t="str">
        <v>Hex Minor</v>
      </c>
      <c r="ES9" t="str">
        <v>Hole Dia.</v>
      </c>
      <c r="ET9" t="str">
        <v>Hook or Disk Tip</v>
      </c>
      <c r="EU9" t="str">
        <v>ID Sphere Finish</v>
      </c>
      <c r="EV9" t="str">
        <v>ID/OD Both Sides, Diff. .002 or less = Pass</v>
      </c>
      <c r="EW9" t="str">
        <v>If Looks Big, Section</v>
      </c>
      <c r="EX9" t="str">
        <v>If Looks Small, Section</v>
      </c>
      <c r="EY9" t="str">
        <v>Insp. Close to Break Away, Mfg.Tol.</v>
      </c>
      <c r="EZ9" t="str">
        <v>INT.</v>
      </c>
      <c r="FA9" t="str">
        <v>INT. Section, OL02460</v>
      </c>
      <c r="FB9" t="str">
        <v>INT., OL04223</v>
      </c>
      <c r="FC9" t="str">
        <v>Intersect. of 7.7 &amp; R0.10</v>
      </c>
      <c r="FD9" t="str">
        <v>Intersect. of 8.79 and R.25 MAX</v>
      </c>
      <c r="FE9" t="str">
        <v>Keep Ind. Tip away from corner</v>
      </c>
      <c r="FF9" t="str">
        <v>L31</v>
      </c>
      <c r="FG9" t="str">
        <v>Laser Mark</v>
      </c>
      <c r="FH9" t="str">
        <v>LASER PER NOTE 4</v>
      </c>
      <c r="FI9" t="str">
        <v>LASER PER NOTE 4, Final Check 1 only</v>
      </c>
      <c r="FJ9" t="str">
        <v>Less than .002 out of center = Pass</v>
      </c>
      <c r="FK9" t="str">
        <v>Less than 2.75 = Pass, Section</v>
      </c>
      <c r="FL9" t="str">
        <v>List as pin. Not Calibrated</v>
      </c>
      <c r="FM9" t="str">
        <v>M9 X 1.25 BUTT See Comment Image</v>
      </c>
      <c r="FN9" t="str">
        <v>Manual Section</v>
      </c>
      <c r="FO9" t="str">
        <v>Max Deep .241 NO-GO =.42</v>
      </c>
      <c r="FP9" t="str">
        <v>MAX Depth of (Note 7) .241 NO-GO Pin</v>
      </c>
      <c r="FQ9" t="str">
        <v>Measure from Blue Line, See Image</v>
      </c>
      <c r="FR9" t="str">
        <v>Measure Width of Blue Area, See Image</v>
      </c>
      <c r="FS9" t="str">
        <v>Mfg. Tol</v>
      </c>
      <c r="FT9" t="str">
        <v>Mfg. Tol, See Image</v>
      </c>
      <c r="FU9" t="str">
        <v>Mfg. Tol.</v>
      </c>
      <c r="FV9" t="str">
        <v>Mfg. Tol. "A"</v>
      </c>
      <c r="FW9" t="str">
        <v>Mfg. Tol. (Zero on Gauge Full Dia. Lead)</v>
      </c>
      <c r="FX9" t="str">
        <v>Mfg. Tol. Balloon 11, See Image</v>
      </c>
      <c r="FY9" t="str">
        <v>Mfg. Tol. Balloon 4</v>
      </c>
      <c r="FZ9" t="str">
        <v>Mfg. Tol. Balloon 7</v>
      </c>
      <c r="GA9" t="str">
        <v xml:space="preserve">Mfg. Tol. C-Bore Face (Ballo 28) </v>
      </c>
      <c r="GB9" t="str">
        <v>Mfg. Tol. Section</v>
      </c>
      <c r="GC9" t="str">
        <v>Mfg. Tol. See Image</v>
      </c>
      <c r="GD9" t="str">
        <v>Mfg. Tol., 3 Places, Record MAX</v>
      </c>
      <c r="GE9" t="str">
        <v>Mfg. Tol., Balloon 11</v>
      </c>
      <c r="GF9" t="str">
        <v>Mfg. Tol., Balloon 7</v>
      </c>
      <c r="GG9" t="str">
        <v>Mfg. Tol., Blank</v>
      </c>
      <c r="GH9" t="str">
        <v>Mfg. Tol., Blank, Balloon 12</v>
      </c>
      <c r="GI9" t="str">
        <v>Mfg. Tol., Blend to SØ.320</v>
      </c>
      <c r="GJ9" t="str">
        <v>Mfg. Tol., Calculation</v>
      </c>
      <c r="GK9" t="str">
        <v>Mfg. Tol., For Mill Fixture</v>
      </c>
      <c r="GL9" t="str">
        <v>Mfg. Tol., L32</v>
      </c>
      <c r="GM9" t="str">
        <v>Mfg. Tol., L33</v>
      </c>
      <c r="GN9" t="str">
        <v>Mfg. Tol., No Tool Marks</v>
      </c>
      <c r="GO9" t="str">
        <v>Mfg. Tol., OL03361</v>
      </c>
      <c r="GP9" t="str">
        <v>Mfg. Tol., Record off center value</v>
      </c>
      <c r="GQ9" t="str">
        <v>Mfg. Tol., Same 3 Places, Record MIN</v>
      </c>
      <c r="GR9" t="str">
        <v>Mfg. Tol., Section</v>
      </c>
      <c r="GS9" t="str">
        <v>Mfg. Tol., Section B-B</v>
      </c>
      <c r="GT9" t="str">
        <v>Mfg. Tol., Section, OL03361</v>
      </c>
      <c r="GU9" t="str">
        <v>Mfg. Tol., Section, Per Note 2</v>
      </c>
      <c r="GV9" t="str">
        <v>Mfg. Tol., See Image</v>
      </c>
      <c r="GW9" t="str">
        <v>Mfg. Tol., See Image, Bore in Blue</v>
      </c>
      <c r="GX9" t="str">
        <v>Mfg. Tol., See Image, Hook Tip</v>
      </c>
      <c r="GY9" t="str">
        <v>Mfg. Tol., Sharp Okay No Burr</v>
      </c>
      <c r="GZ9" t="str">
        <v>Mfg. Tol., Threadless Blank</v>
      </c>
      <c r="HA9" t="str">
        <v>Mfg.Tol.</v>
      </c>
      <c r="HB9" t="str">
        <v>Mgf. To., T.S.C.</v>
      </c>
      <c r="HC9" t="str">
        <v>Milled Feature</v>
      </c>
      <c r="HD9" t="str">
        <v>Milled Feature, OL04045</v>
      </c>
      <c r="HE9" t="str">
        <v>More than .0005 out of center = Fail</v>
      </c>
      <c r="HF9" t="str">
        <v>Must Pass Through</v>
      </c>
      <c r="HG9" t="str">
        <v>Must pass through gauge</v>
      </c>
      <c r="HH9" t="str">
        <v>Must Pass Through Go Gauge</v>
      </c>
      <c r="HI9" t="str">
        <v>Must Pass, See Image.</v>
      </c>
      <c r="HJ9" t="str">
        <v>NA</v>
      </c>
      <c r="HK9" t="str">
        <v>Narrow Area</v>
      </c>
      <c r="HL9" t="str">
        <v>Near Balloon 21</v>
      </c>
      <c r="HM9" t="str">
        <v>Near Datum B</v>
      </c>
      <c r="HN9" t="str">
        <v>Neck Dia.</v>
      </c>
      <c r="HO9" t="str">
        <v>Neck to Head Rad.</v>
      </c>
      <c r="HP9" t="str">
        <v>No Copper Deposits Allowed</v>
      </c>
      <c r="HQ9" t="str">
        <v>No Section</v>
      </c>
      <c r="HR9" t="str">
        <v>No Section, .01 to .014 = Pass</v>
      </c>
      <c r="HS9" t="str">
        <v>No Section, Rotate Part</v>
      </c>
      <c r="HT9" t="str">
        <v>No Section, See Image</v>
      </c>
      <c r="HU9" t="str">
        <v>No Slot, Section B-B</v>
      </c>
      <c r="HV9" t="str">
        <v>No visual step = Pass</v>
      </c>
      <c r="HW9" t="str">
        <v>Not to exceed .95 Deep</v>
      </c>
      <c r="HX9" t="str">
        <v>Note 1</v>
      </c>
      <c r="HY9" t="str">
        <v>OL00333/A</v>
      </c>
      <c r="HZ9" t="str">
        <v>OL00519</v>
      </c>
      <c r="IA9" t="str">
        <v>OL00520</v>
      </c>
      <c r="IB9" t="str">
        <v>OL00529</v>
      </c>
      <c r="IC9" t="str">
        <v>OL00542</v>
      </c>
      <c r="ID9" t="str">
        <v>OL00724</v>
      </c>
      <c r="IE9" t="str">
        <v>OL01250</v>
      </c>
      <c r="IF9" t="str">
        <v>OL01869, Threadless Blank</v>
      </c>
      <c r="IG9" t="str">
        <v>OL01870, Section</v>
      </c>
      <c r="IH9" t="str">
        <v>OL02255</v>
      </c>
      <c r="II9" t="str">
        <v>OL02255, Mfg. Tol.</v>
      </c>
      <c r="IJ9" t="str">
        <v>OL02302</v>
      </c>
      <c r="IK9" t="str">
        <v xml:space="preserve">OL02318  needed per image instructions </v>
      </c>
      <c r="IL9" t="str">
        <v>OL02556</v>
      </c>
      <c r="IM9" t="str">
        <v>OL02557</v>
      </c>
      <c r="IN9" t="str">
        <v>OL02567</v>
      </c>
      <c r="IO9" t="str">
        <v>OL02653</v>
      </c>
      <c r="IP9" t="str">
        <v>OL02718</v>
      </c>
      <c r="IQ9" t="str">
        <v>OL02841</v>
      </c>
      <c r="IR9" t="str">
        <v>OL02842</v>
      </c>
      <c r="IS9" t="str">
        <v>OL02844</v>
      </c>
      <c r="IT9" t="str">
        <v>OL02871</v>
      </c>
      <c r="IU9" t="str">
        <v>OL02887</v>
      </c>
      <c r="IV9" t="str">
        <v>OL03500</v>
      </c>
      <c r="IW9" t="str">
        <v>OL03766</v>
      </c>
      <c r="IX9" t="str">
        <v>OL03868</v>
      </c>
      <c r="IY9" t="str">
        <v>OL03869</v>
      </c>
      <c r="IZ9" t="str">
        <v>OL03870</v>
      </c>
      <c r="JA9" t="str">
        <v>OL03873, DWG# 100448-44</v>
      </c>
      <c r="JB9" t="str">
        <v>OL03949</v>
      </c>
      <c r="JC9" t="str">
        <v xml:space="preserve">OL04043, Section </v>
      </c>
      <c r="JD9" t="str">
        <v xml:space="preserve">OL04044, Section </v>
      </c>
      <c r="JE9" t="str">
        <v>OL04045</v>
      </c>
      <c r="JF9" t="str">
        <v>OL04045, Milled Feature</v>
      </c>
      <c r="JG9" t="str">
        <v>OL04063</v>
      </c>
      <c r="JH9" t="str">
        <v>OL04064</v>
      </c>
      <c r="JI9" t="str">
        <v>OL04065</v>
      </c>
      <c r="JJ9" t="str">
        <v>OL04181</v>
      </c>
      <c r="JK9" t="str">
        <v>OL04218</v>
      </c>
      <c r="JL9" t="str">
        <v>OL04224, See Image</v>
      </c>
      <c r="JM9" t="str">
        <v>OL04374</v>
      </c>
      <c r="JN9" t="str">
        <v>OL04375, Section M-M</v>
      </c>
      <c r="JO9" t="str">
        <v>OL04376, Section M-M</v>
      </c>
      <c r="JP9" t="str">
        <v>OL04443</v>
      </c>
      <c r="JQ9" t="str">
        <v>OL04444</v>
      </c>
      <c r="JR9" t="str">
        <v>OL05000</v>
      </c>
      <c r="JS9" t="str">
        <v>One side of slot</v>
      </c>
      <c r="JT9" t="str">
        <v>Other side of slot</v>
      </c>
      <c r="JU9" t="str">
        <v>Out of center more than .002 = Fail</v>
      </c>
      <c r="JV9" t="str">
        <v>Out of center more than.002 = Fail</v>
      </c>
      <c r="JW9" t="str">
        <v>Overlay OL02713</v>
      </c>
      <c r="JX9" t="str">
        <v>Overlay OL02714</v>
      </c>
      <c r="JY9" t="str">
        <v>Overlay OL02718</v>
      </c>
      <c r="JZ9" t="str">
        <v>Overlay OL03831, Mfg. Tol.</v>
      </c>
      <c r="KA9" t="str">
        <v>Part Without Slots</v>
      </c>
      <c r="KB9" t="str">
        <v>Part Without Slots, See Image</v>
      </c>
      <c r="KC9" t="str">
        <v xml:space="preserve">Pass = .0254 or Less </v>
      </c>
      <c r="KD9" t="str">
        <v>PD MIN = 4.361, PD MAX = 4.456</v>
      </c>
      <c r="KE9" t="str">
        <v>Per Balloon 2 Note</v>
      </c>
      <c r="KF9" t="str">
        <v>Per drawing note(s) 8.</v>
      </c>
      <c r="KG9" t="str">
        <v>Point or Sphere Tip</v>
      </c>
      <c r="KH9" t="str">
        <v>Point Tip</v>
      </c>
      <c r="KI9" t="str">
        <v>R.9 to R1.1 = Pass, See Image</v>
      </c>
      <c r="KJ9" t="str">
        <v>Ram Construction</v>
      </c>
      <c r="KK9" t="str">
        <v>Record Same Pass / Fail All Balloons</v>
      </c>
      <c r="KL9" t="str">
        <v>Ref. Balloon 1</v>
      </c>
      <c r="KM9" t="str">
        <v>Ref. Balloon 12</v>
      </c>
      <c r="KN9" t="str">
        <v>Ref. Balloon 13, 100% AQL</v>
      </c>
      <c r="KO9" t="str">
        <v>Ref. Balloon 2</v>
      </c>
      <c r="KP9" t="str">
        <v>Ref. Balloon 21, 100% AQL</v>
      </c>
      <c r="KQ9" t="str">
        <v>Ref. Balloon 4</v>
      </c>
      <c r="KR9" t="str">
        <v>Ref. Balloon 7</v>
      </c>
      <c r="KS9" t="str">
        <v>Ref. Balloon 8</v>
      </c>
      <c r="KT9" t="str">
        <v>Relieved Pin Gauges 09236 &amp; 09235</v>
      </c>
      <c r="KU9" t="str">
        <v>Rotate Part</v>
      </c>
      <c r="KV9" t="str">
        <v>Rotate Part, See Image</v>
      </c>
      <c r="KW9" t="str">
        <v>Same as Root Radius</v>
      </c>
      <c r="KX9" t="str">
        <v>Section</v>
      </c>
      <c r="KY9" t="str">
        <v>Section B-B</v>
      </c>
      <c r="KZ9" t="str">
        <v>Section B-B, Distance Between Grooves</v>
      </c>
      <c r="LA9" t="str">
        <v>Section C-C</v>
      </c>
      <c r="LB9" t="str">
        <v>Section Part</v>
      </c>
      <c r="LC9" t="str">
        <v>Section Part, Measured from Opposite Face</v>
      </c>
      <c r="LD9" t="str">
        <v>Section, Broachless Blank</v>
      </c>
      <c r="LE9" t="str">
        <v>Section, EXT. Sphere Location.</v>
      </c>
      <c r="LF9" t="str">
        <v>Section, Hex Cham. Ang.</v>
      </c>
      <c r="LG9" t="str">
        <v>Section, Hex Fillet Rad.</v>
      </c>
      <c r="LH9" t="str">
        <v>Section, INT. Feature</v>
      </c>
      <c r="LI9" t="str">
        <v>Section, INT. Sphere Location.</v>
      </c>
      <c r="LJ9" t="str">
        <v>Section, Mfg. Tol.</v>
      </c>
      <c r="LK9" t="str">
        <v>Section, Mfg. Tol., See Image</v>
      </c>
      <c r="LL9" t="str">
        <v>Section, OL00486</v>
      </c>
      <c r="LM9" t="str">
        <v>Section, OL00542</v>
      </c>
      <c r="LN9" t="str">
        <v>Section, OL00543</v>
      </c>
      <c r="LO9" t="str">
        <v>Section, OL00544</v>
      </c>
      <c r="LP9" t="str">
        <v>Section, OL00545</v>
      </c>
      <c r="LQ9" t="str">
        <v>Section, OL00546</v>
      </c>
      <c r="LR9" t="str">
        <v>Section, OL00547</v>
      </c>
      <c r="LS9" t="str">
        <v>Section, OL00555</v>
      </c>
      <c r="LT9" t="str">
        <v>Section, OL00725</v>
      </c>
      <c r="LU9" t="str">
        <v>Section, OL01430</v>
      </c>
      <c r="LV9" t="str">
        <v>Section, OL01434</v>
      </c>
      <c r="LW9" t="str">
        <v>Section, OL01435</v>
      </c>
      <c r="LX9" t="str">
        <v>Section, OL01807</v>
      </c>
      <c r="LY9" t="str">
        <v>Section, OL01830</v>
      </c>
      <c r="LZ9" t="str">
        <v>Section, OL02351</v>
      </c>
      <c r="MA9" t="str">
        <v>Section, OL02519</v>
      </c>
      <c r="MB9" t="str">
        <v>Section, OL02520</v>
      </c>
      <c r="MC9" t="str">
        <v>Section, OL02522</v>
      </c>
      <c r="MD9" t="str">
        <v>Section, OL02540</v>
      </c>
      <c r="ME9" t="str">
        <v>Section, OL02541</v>
      </c>
      <c r="MF9" t="str">
        <v>Section, OL02552</v>
      </c>
      <c r="MG9" t="str">
        <v>Section, OL02553</v>
      </c>
      <c r="MH9" t="str">
        <v>Section, OL02554</v>
      </c>
      <c r="MI9" t="str">
        <v>Section, OL02555</v>
      </c>
      <c r="MJ9" t="str">
        <v>Section, OL02558</v>
      </c>
      <c r="MK9" t="str">
        <v>Section, OL02559</v>
      </c>
      <c r="ML9" t="str">
        <v>Section, OL02560</v>
      </c>
      <c r="MM9" t="str">
        <v>Section, OL02619</v>
      </c>
      <c r="MN9" t="str">
        <v>Section, OL02620</v>
      </c>
      <c r="MO9" t="str">
        <v>Section, OL02621</v>
      </c>
      <c r="MP9" t="str">
        <v>Section, OL02622</v>
      </c>
      <c r="MQ9" t="str">
        <v>Section, OL02623</v>
      </c>
      <c r="MR9" t="str">
        <v>Section, OL02624</v>
      </c>
      <c r="MS9" t="str">
        <v>Section, OL02652</v>
      </c>
      <c r="MT9" t="str">
        <v>Section, OL02680</v>
      </c>
      <c r="MU9" t="str">
        <v>Section, OL02793</v>
      </c>
      <c r="MV9" t="str">
        <v>Section, OL02823</v>
      </c>
      <c r="MW9" t="str">
        <v>Section, OL02843</v>
      </c>
      <c r="MX9" t="str">
        <v>Section, OL03026, Ext.</v>
      </c>
      <c r="MY9" t="str">
        <v>Section, OL03026, Int.</v>
      </c>
      <c r="MZ9" t="str">
        <v>Section, OL03570, DWG# 100448-41</v>
      </c>
      <c r="NA9" t="str">
        <v>Section, OL03781</v>
      </c>
      <c r="NB9" t="str">
        <v>Section, OL03911</v>
      </c>
      <c r="NC9" t="str">
        <v>Section, OL03912</v>
      </c>
      <c r="ND9" t="str">
        <v>Section, OL03928</v>
      </c>
      <c r="NE9" t="str">
        <v>Section, OL03929</v>
      </c>
      <c r="NF9" t="str">
        <v>Section, OL04030</v>
      </c>
      <c r="NG9" t="str">
        <v>Section, OL04037</v>
      </c>
      <c r="NH9" t="str">
        <v>Section, OL04038</v>
      </c>
      <c r="NI9" t="str">
        <v>Section, OL04046</v>
      </c>
      <c r="NJ9" t="str">
        <v>Section, OL04065</v>
      </c>
      <c r="NK9" t="str">
        <v>Section, OL04066</v>
      </c>
      <c r="NL9" t="str">
        <v>Section, OL04067</v>
      </c>
      <c r="NM9" t="str">
        <v>Section, OL04069</v>
      </c>
      <c r="NN9" t="str">
        <v>Section, OL04071</v>
      </c>
      <c r="NO9" t="str">
        <v>Section, OL04173</v>
      </c>
      <c r="NP9" t="str">
        <v>Section, OL04174</v>
      </c>
      <c r="NQ9" t="str">
        <v>Section, OL04214</v>
      </c>
      <c r="NR9" t="str">
        <v>Section, OL04215</v>
      </c>
      <c r="NS9" t="str">
        <v>Section, OL04216</v>
      </c>
      <c r="NT9" t="str">
        <v>Section, OL04217</v>
      </c>
      <c r="NU9" t="str">
        <v>Section, Overlay OL02716</v>
      </c>
      <c r="NV9" t="str">
        <v>Section, Overlay OL02717</v>
      </c>
      <c r="NW9" t="str">
        <v>Section, See Image</v>
      </c>
      <c r="NX9" t="str">
        <v>Section, See Image, DWG# 100448-41</v>
      </c>
      <c r="NY9" t="str">
        <v>Section, Without Sots</v>
      </c>
      <c r="NZ9" t="str">
        <v>See Comments Sheet</v>
      </c>
      <c r="OA9" t="str">
        <v>See Comments Sheet, OL02318</v>
      </c>
      <c r="OB9" t="str">
        <v>See Image</v>
      </c>
      <c r="OC9" t="str">
        <v>See Image, .005 or Less = Pass</v>
      </c>
      <c r="OD9" t="str">
        <v>See Image, Check Near Radius</v>
      </c>
      <c r="OE9" t="str">
        <v>See Image, Constrained</v>
      </c>
      <c r="OF9" t="str">
        <v>See Image, Distance Between Flats</v>
      </c>
      <c r="OG9" t="str">
        <v xml:space="preserve">See Image, Mfg. Tol, Section A-A </v>
      </c>
      <c r="OH9" t="str">
        <v>See image, Mfg. Tol.</v>
      </c>
      <c r="OI9" t="str">
        <v>See Image, Mic. Across Flats</v>
      </c>
      <c r="OJ9" t="str">
        <v>See Image, OL02850</v>
      </c>
      <c r="OK9" t="str">
        <v>See Image, OL02880</v>
      </c>
      <c r="OL9" t="str">
        <v>See Image, OL03926</v>
      </c>
      <c r="OM9" t="str">
        <v>See Image, OL03927</v>
      </c>
      <c r="ON9" t="str">
        <v>See Image, OL04003</v>
      </c>
      <c r="OO9" t="str">
        <v>'See Image, OL04342,  Best Fit Joe Block</v>
      </c>
      <c r="OP9" t="str">
        <v>See Image, OL04342,  Blank</v>
      </c>
      <c r="OQ9" t="str">
        <v>See Image, OL04342, Blank</v>
      </c>
      <c r="OR9" t="str">
        <v>See Image, OL04343, Blank</v>
      </c>
      <c r="OS9" t="str">
        <v>See Image, Pass = .002 or Less</v>
      </c>
      <c r="OT9" t="str">
        <v>See Image, Rcd. MAX</v>
      </c>
      <c r="OU9" t="str">
        <v>See Image, Rcd. MIN</v>
      </c>
      <c r="OV9" t="str">
        <v>See Image, Section</v>
      </c>
      <c r="OW9" t="str">
        <v>See Image, Section A-A</v>
      </c>
      <c r="OX9" t="str">
        <v>See Image, Section B-B</v>
      </c>
      <c r="OY9" t="str">
        <v>See Image, Section B-B, TSC</v>
      </c>
      <c r="OZ9" t="str">
        <v>See Image, Shank Drawing # 18000-XX-XX A</v>
      </c>
      <c r="PA9" t="str">
        <v>Sequencial Laser 01, 120 Per Print</v>
      </c>
      <c r="PB9" t="str">
        <v>Set to .202, Zero on Thread Lead</v>
      </c>
      <c r="PC9" t="str">
        <v>Sharp OK, No Burr</v>
      </c>
      <c r="PD9" t="str">
        <v>Sharp OK, No Raised Edge, See Image</v>
      </c>
      <c r="PE9" t="str">
        <v>Sharp OK, No Raised Edges</v>
      </c>
      <c r="PF9" t="str">
        <v>Sharp okay no raised edge</v>
      </c>
      <c r="PG9" t="str">
        <v>Sharp Okay, No Burr</v>
      </c>
      <c r="PH9" t="str">
        <v>Sharp Okay, No Raised Edge</v>
      </c>
      <c r="PI9" t="str">
        <v>Sharp Okay, No Raised Edges,</v>
      </c>
      <c r="PJ9" t="str">
        <v>Sharp Okay, See Image</v>
      </c>
      <c r="PK9" t="str">
        <v xml:space="preserve">Start of Radius @ .195 </v>
      </c>
      <c r="PL9" t="str">
        <v xml:space="preserve">Start of Radius @ .21 </v>
      </c>
      <c r="PM9" t="str">
        <v xml:space="preserve">T.S.C. </v>
      </c>
      <c r="PN9" t="str">
        <v>Tangent Point</v>
      </c>
      <c r="PO9" t="str">
        <v>Tangent point of R.50</v>
      </c>
      <c r="PP9" t="str">
        <v>Taper Check, Mfg.Tol.</v>
      </c>
      <c r="PQ9" t="str">
        <v>Taper Check, Mfg.Tol., See Image</v>
      </c>
      <c r="PR9" t="str">
        <v>Thrd. Minor Ø</v>
      </c>
      <c r="PS9" t="str">
        <v>Thrd. Relief Ø</v>
      </c>
      <c r="PT9" t="str">
        <v>Threadless Blank</v>
      </c>
      <c r="PU9" t="str">
        <v>Threadless Blank, From Major Ø</v>
      </c>
      <c r="PV9" t="str">
        <v>Threadless Blank, Mfg. Tol.</v>
      </c>
      <c r="PW9" t="str">
        <v>Threadless Blank, Thrd. to Neck Rad.</v>
      </c>
      <c r="PX9" t="str">
        <v>Thredless Blank</v>
      </c>
      <c r="PY9" t="str">
        <v>To center of R.005</v>
      </c>
      <c r="PZ9" t="str">
        <v>Torx Min. Dia.</v>
      </c>
      <c r="QA9" t="str">
        <v>Turn Ø Free of Mill Marks</v>
      </c>
      <c r="QB9" t="str">
        <v>Use (Full) GO Hex</v>
      </c>
      <c r="QC9" t="str">
        <v>Use Balloon 1 FULL Gauge</v>
      </c>
      <c r="QD9" t="str">
        <v>Use Balloon 9 FULL GO</v>
      </c>
      <c r="QE9" t="str">
        <v>Use Best Fit Pin</v>
      </c>
      <c r="QF9" t="str">
        <v>Use Disk Tip</v>
      </c>
      <c r="QG9" t="str">
        <v>Use flat bottomed indicator tip.</v>
      </c>
      <c r="QH9" t="str">
        <v xml:space="preserve">Use Full .093 Go Hex </v>
      </c>
      <c r="QI9" t="str">
        <v xml:space="preserve">Use Full .0930 Go Hex </v>
      </c>
      <c r="QJ9" t="str">
        <v>Use Full .1235 Go Hex</v>
      </c>
      <c r="QK9" t="str">
        <v>Use Gauge K2-98-8019-04, See Image</v>
      </c>
      <c r="QL9" t="str">
        <v>Use large flat indicator tip</v>
      </c>
      <c r="QM9" t="str">
        <v>Use Pins.3330/.3350, See Image MAX NO-GO</v>
      </c>
      <c r="QN9" t="str">
        <v>Use Pointed Drop Indicator Tip</v>
      </c>
      <c r="QO9" t="str">
        <v>V-Block</v>
      </c>
      <c r="QP9" t="str">
        <v>V-Block,  AMB for 13</v>
      </c>
      <c r="QQ9" t="str">
        <v>V-Block,  Hex Cham. Dia.</v>
      </c>
      <c r="QR9" t="str">
        <v>V-Block, Hex Depth</v>
      </c>
      <c r="QS9" t="str">
        <v>VBU Gauge</v>
      </c>
      <c r="QT9" t="str">
        <v>Visibally smaller than HEX=Pass</v>
      </c>
      <c r="QU9" t="str">
        <v>Visual Per Drawing</v>
      </c>
      <c r="QV9" t="str">
        <v>Whirl Blank</v>
      </c>
      <c r="QW9" t="str">
        <v xml:space="preserve">Whirl Blank </v>
      </c>
      <c r="QX9" t="str">
        <v>Whirl Blank, Neck Rad. End to Head CL</v>
      </c>
      <c r="QY9" t="str">
        <v>Whirl Blank, Nose Start Dia.</v>
      </c>
      <c r="QZ9" t="str">
        <v>Whirl Blank, Nose Start Dist.</v>
      </c>
      <c r="RA9" t="str">
        <v>Whirl Blank, Thrd. Minor</v>
      </c>
      <c r="RB9" t="str">
        <v>Whirl Blank, Thrd. Pullout Dia.</v>
      </c>
      <c r="RC9" t="str">
        <v>Whole Part, Removal is at Assy. Level</v>
      </c>
      <c r="RD9" t="str">
        <v>Wide Area</v>
      </c>
      <c r="RE9" t="str">
        <v>Zero on End of Go Gauge</v>
      </c>
    </row>
    <row r="10" spans="1:473">
      <c r="A10" t="s">
        <v>655</v>
      </c>
      <c r="C10" t="str" cm="1">
        <f t="array" ref="C10:RE10">TRANSPOSE(_xlfn._xlws.SORT(_xlfn._xlws.FILTER($A$2:$A$600,ISNUMBER(SEARCH('PartLib Table'!M27,$A$2:$A$600)),"not found")))</f>
        <v xml:space="preserve"> 'C', Whirl Blank</v>
      </c>
      <c r="D10" t="str">
        <v xml:space="preserve"> See Image, Constrained</v>
      </c>
      <c r="E10" t="str">
        <v>(.04 to .12 range = Pass)</v>
      </c>
      <c r="F10" t="str">
        <v>(.042 FULL) Go Pin Seat Fully</v>
      </c>
      <c r="G10" t="str">
        <v>(B), Mfg. Tol.</v>
      </c>
      <c r="H10" t="str">
        <v>(B), O.A.L.</v>
      </c>
      <c r="I10" t="str">
        <v>.001 or less =Pass</v>
      </c>
      <c r="J10" t="str">
        <v>.001 or less out of center = Pass</v>
      </c>
      <c r="K10" t="str">
        <v>.002 or Less = Pass</v>
      </c>
      <c r="L10" t="str">
        <v>.002 or Less out of center = Pass</v>
      </c>
      <c r="M10" t="str">
        <v>.005 to .015 = Pass</v>
      </c>
      <c r="N10" t="str">
        <v>.0125 Mean, Section</v>
      </c>
      <c r="O10" t="str">
        <v>.025 or Less in X &amp; Y=Pass</v>
      </c>
      <c r="P10" t="str">
        <v>.038 Mean</v>
      </c>
      <c r="Q10" t="str">
        <v>.063 MM = .0024 IN, See Image</v>
      </c>
      <c r="R10" t="str">
        <v>.063MM = .0024"</v>
      </c>
      <c r="S10" t="str">
        <v>.243 NO-GO, Unconstrained, Must Not Start</v>
      </c>
      <c r="T10" t="str">
        <v>@ Back Face &amp; ID, No Raised Edge</v>
      </c>
      <c r="U10" t="str">
        <v>@ Back Face &amp; OD, No Raised Edge</v>
      </c>
      <c r="V10" t="str">
        <v>@ ID &amp; FACE</v>
      </c>
      <c r="W10" t="str">
        <v>@ OD &amp; BACK FACE</v>
      </c>
      <c r="X10" t="str">
        <v>@ OD &amp; FACE</v>
      </c>
      <c r="Y10" t="str">
        <v>Across from slot</v>
      </c>
      <c r="Z10" t="str">
        <v>All Edge Breaks</v>
      </c>
      <c r="AA10" t="str">
        <v>Attached to bar stock</v>
      </c>
      <c r="AB10" t="str">
        <v xml:space="preserve">Back Turn Fillet Rad. </v>
      </c>
      <c r="AC10" t="str">
        <v>Balloon 1 (DWG FRM0105 Page 2, NV-27)</v>
      </c>
      <c r="AD10" t="str">
        <v>Balloon 1 (DWG FRM0105, NV-30)</v>
      </c>
      <c r="AE10" t="str">
        <v>Balloon 1 (P# 9890002-20) OL00429/A</v>
      </c>
      <c r="AF10" t="str">
        <v>Balloon 1, DWG#FRM0105</v>
      </c>
      <c r="AG10" t="str">
        <v>Balloon 11, See Image</v>
      </c>
      <c r="AH10" t="str">
        <v xml:space="preserve">Balloon 2 (DWG FRM0105 Page 2, NV-27) </v>
      </c>
      <c r="AI10" t="str">
        <v>Balloon 2 (DWG FRM0105, NV-30)</v>
      </c>
      <c r="AJ10" t="str">
        <v>Balloon 2 (P# 9890002-20)</v>
      </c>
      <c r="AK10" t="str">
        <v>Balloon 2, DWG#FRM0105</v>
      </c>
      <c r="AL10" t="str">
        <v>Balloon 2, DWG#FRM0105, See Image</v>
      </c>
      <c r="AM10" t="str">
        <v>Balloon 3 (DWG FRM0105, NV-30 Minor)</v>
      </c>
      <c r="AN10" t="str">
        <v>Balloon 3 (DWG FRM0105, NV-30)</v>
      </c>
      <c r="AO10" t="str">
        <v>Balloon 3 (P# 9890002-20)</v>
      </c>
      <c r="AP10" t="str">
        <v>Balloon 4</v>
      </c>
      <c r="AQ10" t="str">
        <v>Balloon 4 (P# 9890002-20)</v>
      </c>
      <c r="AR10" t="str">
        <v>Below Middle Band</v>
      </c>
      <c r="AS10" t="str">
        <v>Best Fit Pin, .003 or Less =Pass</v>
      </c>
      <c r="AT10" t="str">
        <v>Blank</v>
      </c>
      <c r="AU10" t="str">
        <v>Blank Turn Maj.</v>
      </c>
      <c r="AV10" t="str">
        <v>Blank Turn Maj. Mill Flt., OL4172</v>
      </c>
      <c r="AW10" t="str">
        <v>Blank Without .010 Slots</v>
      </c>
      <c r="AX10" t="str">
        <v>Blank Without .010 Slots, Section</v>
      </c>
      <c r="AY10" t="str">
        <v>Blank without thread</v>
      </c>
      <c r="AZ10" t="str">
        <v xml:space="preserve">Blank, Center of V Grv. </v>
      </c>
      <c r="BA10" t="str">
        <v>Blank, Check R adjacent Balloon 17</v>
      </c>
      <c r="BB10" t="str">
        <v>Blank, EXT. Feature</v>
      </c>
      <c r="BC10" t="str">
        <v>Blank, See Image, OL04335</v>
      </c>
      <c r="BD10" t="str">
        <v>Blank, See Image, OL04336</v>
      </c>
      <c r="BE10" t="str">
        <v xml:space="preserve">Blank, Thrd. </v>
      </c>
      <c r="BF10" t="str">
        <v>Blank, Turn Tip</v>
      </c>
      <c r="BG10" t="str">
        <v>Blank, Without Thrd.</v>
      </c>
      <c r="BH10" t="str">
        <v>Blank, Without Thread</v>
      </c>
      <c r="BI10" t="str">
        <v xml:space="preserve">Blunt Start Blend to Minor </v>
      </c>
      <c r="BJ10" t="str">
        <v>Calc., Use Go HEX</v>
      </c>
      <c r="BK10" t="str">
        <v>Can't dig into OD</v>
      </c>
      <c r="BL10" t="str">
        <v>Carbide Gauge</v>
      </c>
      <c r="BM10" t="str">
        <v xml:space="preserve">Center of V Grv. </v>
      </c>
      <c r="BN10" t="str">
        <v>Centered Less than .03 = Pass</v>
      </c>
      <c r="BO10" t="str">
        <v>Centered within .0005 or Less = Pass</v>
      </c>
      <c r="BP10" t="str">
        <v>Centered within .001 or Less = Pass</v>
      </c>
      <c r="BQ10" t="str">
        <v>Centered within .0254 or Less = Pass</v>
      </c>
      <c r="BR10" t="str">
        <v>Check close to Rod Slot</v>
      </c>
      <c r="BS10" t="str">
        <v>Check every other hole</v>
      </c>
      <c r="BT10" t="str">
        <v>Check Go over full length of slot.</v>
      </c>
      <c r="BU10" t="str">
        <v>Check Near Closed End</v>
      </c>
      <c r="BV10" t="str">
        <v>Check per Print View, Away from Rod Slot</v>
      </c>
      <c r="BW10" t="str">
        <v>Check to Balloon 30 Go Pin</v>
      </c>
      <c r="BX10" t="str">
        <v>Check with .2705 SET Pin Inside Part</v>
      </c>
      <c r="BY10" t="str">
        <v>Check with Hex Up</v>
      </c>
      <c r="BZ10" t="str">
        <v>CMM Blank</v>
      </c>
      <c r="CA10" t="str">
        <v>Confirm Full Radius</v>
      </c>
      <c r="CB10" t="str">
        <v>Constrained in fixture</v>
      </c>
      <c r="CC10" t="str">
        <v>Constrained with Ring</v>
      </c>
      <c r="CD10" t="str">
        <v>Constrained, See Image</v>
      </c>
      <c r="CE10" t="str">
        <v>Dim. "A"</v>
      </c>
      <c r="CF10" t="str">
        <v>Dim. "B"</v>
      </c>
      <c r="CG10" t="str">
        <v>Dim. "C"</v>
      </c>
      <c r="CH10" t="str">
        <v>Dim. "D", Whirl Blank</v>
      </c>
      <c r="CI10" t="str">
        <v>Dim. "G"</v>
      </c>
      <c r="CJ10" t="str">
        <v>Dim. E, Blank Turn Maj. &amp;  Mill Flt</v>
      </c>
      <c r="CK10" t="str">
        <v>Dim. E, Blank Turn Maj.&amp;  Mill Flt</v>
      </c>
      <c r="CL10" t="str">
        <v>Dim. H, Whirl Blank</v>
      </c>
      <c r="CM10" t="str">
        <v>Dim. J, 'Blank Turn Maj. &amp; Whirl Blank</v>
      </c>
      <c r="CN10" t="str">
        <v>Disk Drop Indicator Tip</v>
      </c>
      <c r="CO10" t="str">
        <v>DWG 100448-15, Balloon F_1</v>
      </c>
      <c r="CP10" t="str">
        <v>DWG 100448-15, OL02571</v>
      </c>
      <c r="CQ10" t="str">
        <v>DWG 100448-41</v>
      </c>
      <c r="CR10" t="str">
        <v>DWG 9890040, (10E),Section Part, OL01139</v>
      </c>
      <c r="CS10" t="str">
        <v>DWG 9890040, (10E),Section, OL01139</v>
      </c>
      <c r="CT10" t="str">
        <v>DWG 9890040, (11E)</v>
      </c>
      <c r="CU10" t="str">
        <v>DWG 9890040, (11E), Pins with Flats</v>
      </c>
      <c r="CV10" t="str">
        <v>DWG 9890040, (12E),  Pass=.002 or less</v>
      </c>
      <c r="CW10" t="str">
        <v>DWG 9890040, (12E), See Image</v>
      </c>
      <c r="CX10" t="str">
        <v>DWG 9890040, (1E), OL01431</v>
      </c>
      <c r="CY10" t="str">
        <v>DWG 9890040, (1E), OL01432</v>
      </c>
      <c r="CZ10" t="str">
        <v>DWG 9890040, (2E), OL01432</v>
      </c>
      <c r="DA10" t="str">
        <v>DWG 9890040, (3E)</v>
      </c>
      <c r="DB10" t="str">
        <v>DWG 9890040, (4E)</v>
      </c>
      <c r="DC10" t="str">
        <v>DWG 9890040, (5E), OL02336</v>
      </c>
      <c r="DD10" t="str">
        <v>DWG 9890040, (6E)</v>
      </c>
      <c r="DE10" t="str">
        <v>DWG 9890040, (7E)</v>
      </c>
      <c r="DF10" t="str">
        <v>DWG 9890040, (8E), OL01433</v>
      </c>
      <c r="DG10" t="str">
        <v>DWG 9890040, (8E), OL01433, Section</v>
      </c>
      <c r="DH10" t="str">
        <v>DWG 9890040, (9E), Close to Rod Slot</v>
      </c>
      <c r="DI10" t="str">
        <v>DWG 9890040, (9E),Close to Rod Slot</v>
      </c>
      <c r="DJ10" t="str">
        <v>DWG FRM0105 PAGE 2</v>
      </c>
      <c r="DK10" t="str">
        <v>DWG# 100448-41</v>
      </c>
      <c r="DL10" t="str">
        <v>DWG# 100448-44</v>
      </c>
      <c r="DM10" t="str">
        <v>DWG# 9890003  (1), Section OL00436/A</v>
      </c>
      <c r="DN10" t="str">
        <v>DWG# 9890003 (3), Ring Gauge Constrained</v>
      </c>
      <c r="DO10" t="str">
        <v>DWG# 9890003 (4), Section</v>
      </c>
      <c r="DP10" t="str">
        <v>DWG#100448-26, Balloon 1K, OL02350</v>
      </c>
      <c r="DQ10" t="str">
        <v>DWG#100448-26, Balloon 2K, OL02350</v>
      </c>
      <c r="DR10" t="str">
        <v>DWG#100448-26, Balloon 3K, OL02363</v>
      </c>
      <c r="DS10" t="str">
        <v>DWG#100448-26, Balloon 4K</v>
      </c>
      <c r="DT10" t="str">
        <v>DWG#100448-26, Balloon 5K, Section</v>
      </c>
      <c r="DU10" t="str">
        <v>DWG#100448-26, Balloon 6K</v>
      </c>
      <c r="DV10" t="str">
        <v>DWG#100448-26, Balloon 7K, Section</v>
      </c>
      <c r="DW10" t="str">
        <v>DWG#100448-26, Mfg. Tol.</v>
      </c>
      <c r="DX10" t="str">
        <v>DWG#9890003 (2) Ring Gauge Constrained</v>
      </c>
      <c r="DY10" t="str">
        <v>DWG#9890044</v>
      </c>
      <c r="DZ10" t="str">
        <v>DWG#9890044 .1985 to .2005=Pass</v>
      </c>
      <c r="EA10" t="str">
        <v>DWG#9890044 Overlay OL02441</v>
      </c>
      <c r="EB10" t="str">
        <v>DWG#9890044, OL02441</v>
      </c>
      <c r="EC10" t="str">
        <v>DWG#FRM0105</v>
      </c>
      <c r="ED10" t="str">
        <v>EXT.</v>
      </c>
      <c r="EE10" t="str">
        <v>EXT. Section, OL02460</v>
      </c>
      <c r="EF10" t="str">
        <v>EXT., OL04223</v>
      </c>
      <c r="EG10" t="str">
        <v>Flat Drop Indicator Tip</v>
      </c>
      <c r="EH10" t="str">
        <v>Full Go Pin, No Light, at Radius</v>
      </c>
      <c r="EI10" t="str">
        <v>Function Check</v>
      </c>
      <c r="EJ10" t="str">
        <v>GO Function Gauge</v>
      </c>
      <c r="EK10" t="str">
        <v>Go Gauge for Balloon 1 &amp; 4</v>
      </c>
      <c r="EL10" t="str">
        <v>Go Pin must pass through</v>
      </c>
      <c r="EM10" t="str">
        <v>Greater than .005 = Fail, Section</v>
      </c>
      <c r="EN10" t="str">
        <v>Greater than .025 out of center = Fail</v>
      </c>
      <c r="EO10" t="str">
        <v>Greater than 2.6 = Pass</v>
      </c>
      <c r="EP10" t="str">
        <v>Green = Pass, Red = Fail</v>
      </c>
      <c r="EQ10" t="str">
        <v>Hex Depth</v>
      </c>
      <c r="ER10" t="str">
        <v>Hex Minor</v>
      </c>
      <c r="ES10" t="str">
        <v>Hole Dia.</v>
      </c>
      <c r="ET10" t="str">
        <v>Hook or Disk Tip</v>
      </c>
      <c r="EU10" t="str">
        <v>ID Sphere Finish</v>
      </c>
      <c r="EV10" t="str">
        <v>ID/OD Both Sides, Diff. .002 or less = Pass</v>
      </c>
      <c r="EW10" t="str">
        <v>If Looks Big, Section</v>
      </c>
      <c r="EX10" t="str">
        <v>If Looks Small, Section</v>
      </c>
      <c r="EY10" t="str">
        <v>Insp. Close to Break Away, Mfg.Tol.</v>
      </c>
      <c r="EZ10" t="str">
        <v>INT.</v>
      </c>
      <c r="FA10" t="str">
        <v>INT. Section, OL02460</v>
      </c>
      <c r="FB10" t="str">
        <v>INT., OL04223</v>
      </c>
      <c r="FC10" t="str">
        <v>Intersect. of 7.7 &amp; R0.10</v>
      </c>
      <c r="FD10" t="str">
        <v>Intersect. of 8.79 and R.25 MAX</v>
      </c>
      <c r="FE10" t="str">
        <v>Keep Ind. Tip away from corner</v>
      </c>
      <c r="FF10" t="str">
        <v>L31</v>
      </c>
      <c r="FG10" t="str">
        <v>Laser Mark</v>
      </c>
      <c r="FH10" t="str">
        <v>LASER PER NOTE 4</v>
      </c>
      <c r="FI10" t="str">
        <v>LASER PER NOTE 4, Final Check 1 only</v>
      </c>
      <c r="FJ10" t="str">
        <v>Less than .002 out of center = Pass</v>
      </c>
      <c r="FK10" t="str">
        <v>Less than 2.75 = Pass, Section</v>
      </c>
      <c r="FL10" t="str">
        <v>List as pin. Not Calibrated</v>
      </c>
      <c r="FM10" t="str">
        <v>M9 X 1.25 BUTT See Comment Image</v>
      </c>
      <c r="FN10" t="str">
        <v>Manual Section</v>
      </c>
      <c r="FO10" t="str">
        <v>Max Deep .241 NO-GO =.42</v>
      </c>
      <c r="FP10" t="str">
        <v>MAX Depth of (Note 7) .241 NO-GO Pin</v>
      </c>
      <c r="FQ10" t="str">
        <v>Measure from Blue Line, See Image</v>
      </c>
      <c r="FR10" t="str">
        <v>Measure Width of Blue Area, See Image</v>
      </c>
      <c r="FS10" t="str">
        <v>Mfg. Tol</v>
      </c>
      <c r="FT10" t="str">
        <v>Mfg. Tol, See Image</v>
      </c>
      <c r="FU10" t="str">
        <v>Mfg. Tol.</v>
      </c>
      <c r="FV10" t="str">
        <v>Mfg. Tol. "A"</v>
      </c>
      <c r="FW10" t="str">
        <v>Mfg. Tol. (Zero on Gauge Full Dia. Lead)</v>
      </c>
      <c r="FX10" t="str">
        <v>Mfg. Tol. Balloon 11, See Image</v>
      </c>
      <c r="FY10" t="str">
        <v>Mfg. Tol. Balloon 4</v>
      </c>
      <c r="FZ10" t="str">
        <v>Mfg. Tol. Balloon 7</v>
      </c>
      <c r="GA10" t="str">
        <v xml:space="preserve">Mfg. Tol. C-Bore Face (Ballo 28) </v>
      </c>
      <c r="GB10" t="str">
        <v>Mfg. Tol. Section</v>
      </c>
      <c r="GC10" t="str">
        <v>Mfg. Tol. See Image</v>
      </c>
      <c r="GD10" t="str">
        <v>Mfg. Tol., 3 Places, Record MAX</v>
      </c>
      <c r="GE10" t="str">
        <v>Mfg. Tol., Balloon 11</v>
      </c>
      <c r="GF10" t="str">
        <v>Mfg. Tol., Balloon 7</v>
      </c>
      <c r="GG10" t="str">
        <v>Mfg. Tol., Blank</v>
      </c>
      <c r="GH10" t="str">
        <v>Mfg. Tol., Blank, Balloon 12</v>
      </c>
      <c r="GI10" t="str">
        <v>Mfg. Tol., Blend to SØ.320</v>
      </c>
      <c r="GJ10" t="str">
        <v>Mfg. Tol., Calculation</v>
      </c>
      <c r="GK10" t="str">
        <v>Mfg. Tol., For Mill Fixture</v>
      </c>
      <c r="GL10" t="str">
        <v>Mfg. Tol., L32</v>
      </c>
      <c r="GM10" t="str">
        <v>Mfg. Tol., L33</v>
      </c>
      <c r="GN10" t="str">
        <v>Mfg. Tol., No Tool Marks</v>
      </c>
      <c r="GO10" t="str">
        <v>Mfg. Tol., OL03361</v>
      </c>
      <c r="GP10" t="str">
        <v>Mfg. Tol., Record off center value</v>
      </c>
      <c r="GQ10" t="str">
        <v>Mfg. Tol., Same 3 Places, Record MIN</v>
      </c>
      <c r="GR10" t="str">
        <v>Mfg. Tol., Section</v>
      </c>
      <c r="GS10" t="str">
        <v>Mfg. Tol., Section B-B</v>
      </c>
      <c r="GT10" t="str">
        <v>Mfg. Tol., Section, OL03361</v>
      </c>
      <c r="GU10" t="str">
        <v>Mfg. Tol., Section, Per Note 2</v>
      </c>
      <c r="GV10" t="str">
        <v>Mfg. Tol., See Image</v>
      </c>
      <c r="GW10" t="str">
        <v>Mfg. Tol., See Image, Bore in Blue</v>
      </c>
      <c r="GX10" t="str">
        <v>Mfg. Tol., See Image, Hook Tip</v>
      </c>
      <c r="GY10" t="str">
        <v>Mfg. Tol., Sharp Okay No Burr</v>
      </c>
      <c r="GZ10" t="str">
        <v>Mfg. Tol., Threadless Blank</v>
      </c>
      <c r="HA10" t="str">
        <v>Mfg.Tol.</v>
      </c>
      <c r="HB10" t="str">
        <v>Mgf. To., T.S.C.</v>
      </c>
      <c r="HC10" t="str">
        <v>Milled Feature</v>
      </c>
      <c r="HD10" t="str">
        <v>Milled Feature, OL04045</v>
      </c>
      <c r="HE10" t="str">
        <v>More than .0005 out of center = Fail</v>
      </c>
      <c r="HF10" t="str">
        <v>Must Pass Through</v>
      </c>
      <c r="HG10" t="str">
        <v>Must pass through gauge</v>
      </c>
      <c r="HH10" t="str">
        <v>Must Pass Through Go Gauge</v>
      </c>
      <c r="HI10" t="str">
        <v>Must Pass, See Image.</v>
      </c>
      <c r="HJ10" t="str">
        <v>NA</v>
      </c>
      <c r="HK10" t="str">
        <v>Narrow Area</v>
      </c>
      <c r="HL10" t="str">
        <v>Near Balloon 21</v>
      </c>
      <c r="HM10" t="str">
        <v>Near Datum B</v>
      </c>
      <c r="HN10" t="str">
        <v>Neck Dia.</v>
      </c>
      <c r="HO10" t="str">
        <v>Neck to Head Rad.</v>
      </c>
      <c r="HP10" t="str">
        <v>No Copper Deposits Allowed</v>
      </c>
      <c r="HQ10" t="str">
        <v>No Section</v>
      </c>
      <c r="HR10" t="str">
        <v>No Section, .01 to .014 = Pass</v>
      </c>
      <c r="HS10" t="str">
        <v>No Section, Rotate Part</v>
      </c>
      <c r="HT10" t="str">
        <v>No Section, See Image</v>
      </c>
      <c r="HU10" t="str">
        <v>No Slot, Section B-B</v>
      </c>
      <c r="HV10" t="str">
        <v>No visual step = Pass</v>
      </c>
      <c r="HW10" t="str">
        <v>Not to exceed .95 Deep</v>
      </c>
      <c r="HX10" t="str">
        <v>Note 1</v>
      </c>
      <c r="HY10" t="str">
        <v>OL00333/A</v>
      </c>
      <c r="HZ10" t="str">
        <v>OL00519</v>
      </c>
      <c r="IA10" t="str">
        <v>OL00520</v>
      </c>
      <c r="IB10" t="str">
        <v>OL00529</v>
      </c>
      <c r="IC10" t="str">
        <v>OL00542</v>
      </c>
      <c r="ID10" t="str">
        <v>OL00724</v>
      </c>
      <c r="IE10" t="str">
        <v>OL01250</v>
      </c>
      <c r="IF10" t="str">
        <v>OL01869, Threadless Blank</v>
      </c>
      <c r="IG10" t="str">
        <v>OL01870, Section</v>
      </c>
      <c r="IH10" t="str">
        <v>OL02255</v>
      </c>
      <c r="II10" t="str">
        <v>OL02255, Mfg. Tol.</v>
      </c>
      <c r="IJ10" t="str">
        <v>OL02302</v>
      </c>
      <c r="IK10" t="str">
        <v xml:space="preserve">OL02318  needed per image instructions </v>
      </c>
      <c r="IL10" t="str">
        <v>OL02556</v>
      </c>
      <c r="IM10" t="str">
        <v>OL02557</v>
      </c>
      <c r="IN10" t="str">
        <v>OL02567</v>
      </c>
      <c r="IO10" t="str">
        <v>OL02653</v>
      </c>
      <c r="IP10" t="str">
        <v>OL02718</v>
      </c>
      <c r="IQ10" t="str">
        <v>OL02841</v>
      </c>
      <c r="IR10" t="str">
        <v>OL02842</v>
      </c>
      <c r="IS10" t="str">
        <v>OL02844</v>
      </c>
      <c r="IT10" t="str">
        <v>OL02871</v>
      </c>
      <c r="IU10" t="str">
        <v>OL02887</v>
      </c>
      <c r="IV10" t="str">
        <v>OL03500</v>
      </c>
      <c r="IW10" t="str">
        <v>OL03766</v>
      </c>
      <c r="IX10" t="str">
        <v>OL03868</v>
      </c>
      <c r="IY10" t="str">
        <v>OL03869</v>
      </c>
      <c r="IZ10" t="str">
        <v>OL03870</v>
      </c>
      <c r="JA10" t="str">
        <v>OL03873, DWG# 100448-44</v>
      </c>
      <c r="JB10" t="str">
        <v>OL03949</v>
      </c>
      <c r="JC10" t="str">
        <v xml:space="preserve">OL04043, Section </v>
      </c>
      <c r="JD10" t="str">
        <v xml:space="preserve">OL04044, Section </v>
      </c>
      <c r="JE10" t="str">
        <v>OL04045</v>
      </c>
      <c r="JF10" t="str">
        <v>OL04045, Milled Feature</v>
      </c>
      <c r="JG10" t="str">
        <v>OL04063</v>
      </c>
      <c r="JH10" t="str">
        <v>OL04064</v>
      </c>
      <c r="JI10" t="str">
        <v>OL04065</v>
      </c>
      <c r="JJ10" t="str">
        <v>OL04181</v>
      </c>
      <c r="JK10" t="str">
        <v>OL04218</v>
      </c>
      <c r="JL10" t="str">
        <v>OL04224, See Image</v>
      </c>
      <c r="JM10" t="str">
        <v>OL04374</v>
      </c>
      <c r="JN10" t="str">
        <v>OL04375, Section M-M</v>
      </c>
      <c r="JO10" t="str">
        <v>OL04376, Section M-M</v>
      </c>
      <c r="JP10" t="str">
        <v>OL04443</v>
      </c>
      <c r="JQ10" t="str">
        <v>OL04444</v>
      </c>
      <c r="JR10" t="str">
        <v>OL05000</v>
      </c>
      <c r="JS10" t="str">
        <v>One side of slot</v>
      </c>
      <c r="JT10" t="str">
        <v>Other side of slot</v>
      </c>
      <c r="JU10" t="str">
        <v>Out of center more than .002 = Fail</v>
      </c>
      <c r="JV10" t="str">
        <v>Out of center more than.002 = Fail</v>
      </c>
      <c r="JW10" t="str">
        <v>Overlay OL02713</v>
      </c>
      <c r="JX10" t="str">
        <v>Overlay OL02714</v>
      </c>
      <c r="JY10" t="str">
        <v>Overlay OL02718</v>
      </c>
      <c r="JZ10" t="str">
        <v>Overlay OL03831, Mfg. Tol.</v>
      </c>
      <c r="KA10" t="str">
        <v>Part Without Slots</v>
      </c>
      <c r="KB10" t="str">
        <v>Part Without Slots, See Image</v>
      </c>
      <c r="KC10" t="str">
        <v xml:space="preserve">Pass = .0254 or Less </v>
      </c>
      <c r="KD10" t="str">
        <v>PD MIN = 4.361, PD MAX = 4.456</v>
      </c>
      <c r="KE10" t="str">
        <v>Per Balloon 2 Note</v>
      </c>
      <c r="KF10" t="str">
        <v>Per drawing note(s) 8.</v>
      </c>
      <c r="KG10" t="str">
        <v>Point or Sphere Tip</v>
      </c>
      <c r="KH10" t="str">
        <v>Point Tip</v>
      </c>
      <c r="KI10" t="str">
        <v>R.9 to R1.1 = Pass, See Image</v>
      </c>
      <c r="KJ10" t="str">
        <v>Ram Construction</v>
      </c>
      <c r="KK10" t="str">
        <v>Record Same Pass / Fail All Balloons</v>
      </c>
      <c r="KL10" t="str">
        <v>Ref. Balloon 1</v>
      </c>
      <c r="KM10" t="str">
        <v>Ref. Balloon 12</v>
      </c>
      <c r="KN10" t="str">
        <v>Ref. Balloon 13, 100% AQL</v>
      </c>
      <c r="KO10" t="str">
        <v>Ref. Balloon 2</v>
      </c>
      <c r="KP10" t="str">
        <v>Ref. Balloon 21, 100% AQL</v>
      </c>
      <c r="KQ10" t="str">
        <v>Ref. Balloon 4</v>
      </c>
      <c r="KR10" t="str">
        <v>Ref. Balloon 7</v>
      </c>
      <c r="KS10" t="str">
        <v>Ref. Balloon 8</v>
      </c>
      <c r="KT10" t="str">
        <v>Relieved Pin Gauges 09236 &amp; 09235</v>
      </c>
      <c r="KU10" t="str">
        <v>Rotate Part</v>
      </c>
      <c r="KV10" t="str">
        <v>Rotate Part, See Image</v>
      </c>
      <c r="KW10" t="str">
        <v>Same as Root Radius</v>
      </c>
      <c r="KX10" t="str">
        <v>Section</v>
      </c>
      <c r="KY10" t="str">
        <v>Section B-B</v>
      </c>
      <c r="KZ10" t="str">
        <v>Section B-B, Distance Between Grooves</v>
      </c>
      <c r="LA10" t="str">
        <v>Section C-C</v>
      </c>
      <c r="LB10" t="str">
        <v>Section Part</v>
      </c>
      <c r="LC10" t="str">
        <v>Section Part, Measured from Opposite Face</v>
      </c>
      <c r="LD10" t="str">
        <v>Section, Broachless Blank</v>
      </c>
      <c r="LE10" t="str">
        <v>Section, EXT. Sphere Location.</v>
      </c>
      <c r="LF10" t="str">
        <v>Section, Hex Cham. Ang.</v>
      </c>
      <c r="LG10" t="str">
        <v>Section, Hex Fillet Rad.</v>
      </c>
      <c r="LH10" t="str">
        <v>Section, INT. Feature</v>
      </c>
      <c r="LI10" t="str">
        <v>Section, INT. Sphere Location.</v>
      </c>
      <c r="LJ10" t="str">
        <v>Section, Mfg. Tol.</v>
      </c>
      <c r="LK10" t="str">
        <v>Section, Mfg. Tol., See Image</v>
      </c>
      <c r="LL10" t="str">
        <v>Section, OL00486</v>
      </c>
      <c r="LM10" t="str">
        <v>Section, OL00542</v>
      </c>
      <c r="LN10" t="str">
        <v>Section, OL00543</v>
      </c>
      <c r="LO10" t="str">
        <v>Section, OL00544</v>
      </c>
      <c r="LP10" t="str">
        <v>Section, OL00545</v>
      </c>
      <c r="LQ10" t="str">
        <v>Section, OL00546</v>
      </c>
      <c r="LR10" t="str">
        <v>Section, OL00547</v>
      </c>
      <c r="LS10" t="str">
        <v>Section, OL00555</v>
      </c>
      <c r="LT10" t="str">
        <v>Section, OL00725</v>
      </c>
      <c r="LU10" t="str">
        <v>Section, OL01430</v>
      </c>
      <c r="LV10" t="str">
        <v>Section, OL01434</v>
      </c>
      <c r="LW10" t="str">
        <v>Section, OL01435</v>
      </c>
      <c r="LX10" t="str">
        <v>Section, OL01807</v>
      </c>
      <c r="LY10" t="str">
        <v>Section, OL01830</v>
      </c>
      <c r="LZ10" t="str">
        <v>Section, OL02351</v>
      </c>
      <c r="MA10" t="str">
        <v>Section, OL02519</v>
      </c>
      <c r="MB10" t="str">
        <v>Section, OL02520</v>
      </c>
      <c r="MC10" t="str">
        <v>Section, OL02522</v>
      </c>
      <c r="MD10" t="str">
        <v>Section, OL02540</v>
      </c>
      <c r="ME10" t="str">
        <v>Section, OL02541</v>
      </c>
      <c r="MF10" t="str">
        <v>Section, OL02552</v>
      </c>
      <c r="MG10" t="str">
        <v>Section, OL02553</v>
      </c>
      <c r="MH10" t="str">
        <v>Section, OL02554</v>
      </c>
      <c r="MI10" t="str">
        <v>Section, OL02555</v>
      </c>
      <c r="MJ10" t="str">
        <v>Section, OL02558</v>
      </c>
      <c r="MK10" t="str">
        <v>Section, OL02559</v>
      </c>
      <c r="ML10" t="str">
        <v>Section, OL02560</v>
      </c>
      <c r="MM10" t="str">
        <v>Section, OL02619</v>
      </c>
      <c r="MN10" t="str">
        <v>Section, OL02620</v>
      </c>
      <c r="MO10" t="str">
        <v>Section, OL02621</v>
      </c>
      <c r="MP10" t="str">
        <v>Section, OL02622</v>
      </c>
      <c r="MQ10" t="str">
        <v>Section, OL02623</v>
      </c>
      <c r="MR10" t="str">
        <v>Section, OL02624</v>
      </c>
      <c r="MS10" t="str">
        <v>Section, OL02652</v>
      </c>
      <c r="MT10" t="str">
        <v>Section, OL02680</v>
      </c>
      <c r="MU10" t="str">
        <v>Section, OL02793</v>
      </c>
      <c r="MV10" t="str">
        <v>Section, OL02823</v>
      </c>
      <c r="MW10" t="str">
        <v>Section, OL02843</v>
      </c>
      <c r="MX10" t="str">
        <v>Section, OL03026, Ext.</v>
      </c>
      <c r="MY10" t="str">
        <v>Section, OL03026, Int.</v>
      </c>
      <c r="MZ10" t="str">
        <v>Section, OL03570, DWG# 100448-41</v>
      </c>
      <c r="NA10" t="str">
        <v>Section, OL03781</v>
      </c>
      <c r="NB10" t="str">
        <v>Section, OL03911</v>
      </c>
      <c r="NC10" t="str">
        <v>Section, OL03912</v>
      </c>
      <c r="ND10" t="str">
        <v>Section, OL03928</v>
      </c>
      <c r="NE10" t="str">
        <v>Section, OL03929</v>
      </c>
      <c r="NF10" t="str">
        <v>Section, OL04030</v>
      </c>
      <c r="NG10" t="str">
        <v>Section, OL04037</v>
      </c>
      <c r="NH10" t="str">
        <v>Section, OL04038</v>
      </c>
      <c r="NI10" t="str">
        <v>Section, OL04046</v>
      </c>
      <c r="NJ10" t="str">
        <v>Section, OL04065</v>
      </c>
      <c r="NK10" t="str">
        <v>Section, OL04066</v>
      </c>
      <c r="NL10" t="str">
        <v>Section, OL04067</v>
      </c>
      <c r="NM10" t="str">
        <v>Section, OL04069</v>
      </c>
      <c r="NN10" t="str">
        <v>Section, OL04071</v>
      </c>
      <c r="NO10" t="str">
        <v>Section, OL04173</v>
      </c>
      <c r="NP10" t="str">
        <v>Section, OL04174</v>
      </c>
      <c r="NQ10" t="str">
        <v>Section, OL04214</v>
      </c>
      <c r="NR10" t="str">
        <v>Section, OL04215</v>
      </c>
      <c r="NS10" t="str">
        <v>Section, OL04216</v>
      </c>
      <c r="NT10" t="str">
        <v>Section, OL04217</v>
      </c>
      <c r="NU10" t="str">
        <v>Section, Overlay OL02716</v>
      </c>
      <c r="NV10" t="str">
        <v>Section, Overlay OL02717</v>
      </c>
      <c r="NW10" t="str">
        <v>Section, See Image</v>
      </c>
      <c r="NX10" t="str">
        <v>Section, See Image, DWG# 100448-41</v>
      </c>
      <c r="NY10" t="str">
        <v>Section, Without Sots</v>
      </c>
      <c r="NZ10" t="str">
        <v>See Comments Sheet</v>
      </c>
      <c r="OA10" t="str">
        <v>See Comments Sheet, OL02318</v>
      </c>
      <c r="OB10" t="str">
        <v>See Image</v>
      </c>
      <c r="OC10" t="str">
        <v>See Image, .005 or Less = Pass</v>
      </c>
      <c r="OD10" t="str">
        <v>See Image, Check Near Radius</v>
      </c>
      <c r="OE10" t="str">
        <v>See Image, Constrained</v>
      </c>
      <c r="OF10" t="str">
        <v>See Image, Distance Between Flats</v>
      </c>
      <c r="OG10" t="str">
        <v xml:space="preserve">See Image, Mfg. Tol, Section A-A </v>
      </c>
      <c r="OH10" t="str">
        <v>See image, Mfg. Tol.</v>
      </c>
      <c r="OI10" t="str">
        <v>See Image, Mic. Across Flats</v>
      </c>
      <c r="OJ10" t="str">
        <v>See Image, OL02850</v>
      </c>
      <c r="OK10" t="str">
        <v>See Image, OL02880</v>
      </c>
      <c r="OL10" t="str">
        <v>See Image, OL03926</v>
      </c>
      <c r="OM10" t="str">
        <v>See Image, OL03927</v>
      </c>
      <c r="ON10" t="str">
        <v>See Image, OL04003</v>
      </c>
      <c r="OO10" t="str">
        <v>'See Image, OL04342,  Best Fit Joe Block</v>
      </c>
      <c r="OP10" t="str">
        <v>See Image, OL04342,  Blank</v>
      </c>
      <c r="OQ10" t="str">
        <v>See Image, OL04342, Blank</v>
      </c>
      <c r="OR10" t="str">
        <v>See Image, OL04343, Blank</v>
      </c>
      <c r="OS10" t="str">
        <v>See Image, Pass = .002 or Less</v>
      </c>
      <c r="OT10" t="str">
        <v>See Image, Rcd. MAX</v>
      </c>
      <c r="OU10" t="str">
        <v>See Image, Rcd. MIN</v>
      </c>
      <c r="OV10" t="str">
        <v>See Image, Section</v>
      </c>
      <c r="OW10" t="str">
        <v>See Image, Section A-A</v>
      </c>
      <c r="OX10" t="str">
        <v>See Image, Section B-B</v>
      </c>
      <c r="OY10" t="str">
        <v>See Image, Section B-B, TSC</v>
      </c>
      <c r="OZ10" t="str">
        <v>See Image, Shank Drawing # 18000-XX-XX A</v>
      </c>
      <c r="PA10" t="str">
        <v>Sequencial Laser 01, 120 Per Print</v>
      </c>
      <c r="PB10" t="str">
        <v>Set to .202, Zero on Thread Lead</v>
      </c>
      <c r="PC10" t="str">
        <v>Sharp OK, No Burr</v>
      </c>
      <c r="PD10" t="str">
        <v>Sharp OK, No Raised Edge, See Image</v>
      </c>
      <c r="PE10" t="str">
        <v>Sharp OK, No Raised Edges</v>
      </c>
      <c r="PF10" t="str">
        <v>Sharp okay no raised edge</v>
      </c>
      <c r="PG10" t="str">
        <v>Sharp Okay, No Burr</v>
      </c>
      <c r="PH10" t="str">
        <v>Sharp Okay, No Raised Edge</v>
      </c>
      <c r="PI10" t="str">
        <v>Sharp Okay, No Raised Edges,</v>
      </c>
      <c r="PJ10" t="str">
        <v>Sharp Okay, See Image</v>
      </c>
      <c r="PK10" t="str">
        <v xml:space="preserve">Start of Radius @ .195 </v>
      </c>
      <c r="PL10" t="str">
        <v xml:space="preserve">Start of Radius @ .21 </v>
      </c>
      <c r="PM10" t="str">
        <v xml:space="preserve">T.S.C. </v>
      </c>
      <c r="PN10" t="str">
        <v>Tangent Point</v>
      </c>
      <c r="PO10" t="str">
        <v>Tangent point of R.50</v>
      </c>
      <c r="PP10" t="str">
        <v>Taper Check, Mfg.Tol.</v>
      </c>
      <c r="PQ10" t="str">
        <v>Taper Check, Mfg.Tol., See Image</v>
      </c>
      <c r="PR10" t="str">
        <v>Thrd. Minor Ø</v>
      </c>
      <c r="PS10" t="str">
        <v>Thrd. Relief Ø</v>
      </c>
      <c r="PT10" t="str">
        <v>Threadless Blank</v>
      </c>
      <c r="PU10" t="str">
        <v>Threadless Blank, From Major Ø</v>
      </c>
      <c r="PV10" t="str">
        <v>Threadless Blank, Mfg. Tol.</v>
      </c>
      <c r="PW10" t="str">
        <v>Threadless Blank, Thrd. to Neck Rad.</v>
      </c>
      <c r="PX10" t="str">
        <v>Thredless Blank</v>
      </c>
      <c r="PY10" t="str">
        <v>To center of R.005</v>
      </c>
      <c r="PZ10" t="str">
        <v>Torx Min. Dia.</v>
      </c>
      <c r="QA10" t="str">
        <v>Turn Ø Free of Mill Marks</v>
      </c>
      <c r="QB10" t="str">
        <v>Use (Full) GO Hex</v>
      </c>
      <c r="QC10" t="str">
        <v>Use Balloon 1 FULL Gauge</v>
      </c>
      <c r="QD10" t="str">
        <v>Use Balloon 9 FULL GO</v>
      </c>
      <c r="QE10" t="str">
        <v>Use Best Fit Pin</v>
      </c>
      <c r="QF10" t="str">
        <v>Use Disk Tip</v>
      </c>
      <c r="QG10" t="str">
        <v>Use flat bottomed indicator tip.</v>
      </c>
      <c r="QH10" t="str">
        <v xml:space="preserve">Use Full .093 Go Hex </v>
      </c>
      <c r="QI10" t="str">
        <v xml:space="preserve">Use Full .0930 Go Hex </v>
      </c>
      <c r="QJ10" t="str">
        <v>Use Full .1235 Go Hex</v>
      </c>
      <c r="QK10" t="str">
        <v>Use Gauge K2-98-8019-04, See Image</v>
      </c>
      <c r="QL10" t="str">
        <v>Use large flat indicator tip</v>
      </c>
      <c r="QM10" t="str">
        <v>Use Pins.3330/.3350, See Image MAX NO-GO</v>
      </c>
      <c r="QN10" t="str">
        <v>Use Pointed Drop Indicator Tip</v>
      </c>
      <c r="QO10" t="str">
        <v>V-Block</v>
      </c>
      <c r="QP10" t="str">
        <v>V-Block,  AMB for 13</v>
      </c>
      <c r="QQ10" t="str">
        <v>V-Block,  Hex Cham. Dia.</v>
      </c>
      <c r="QR10" t="str">
        <v>V-Block, Hex Depth</v>
      </c>
      <c r="QS10" t="str">
        <v>VBU Gauge</v>
      </c>
      <c r="QT10" t="str">
        <v>Visibally smaller than HEX=Pass</v>
      </c>
      <c r="QU10" t="str">
        <v>Visual Per Drawing</v>
      </c>
      <c r="QV10" t="str">
        <v>Whirl Blank</v>
      </c>
      <c r="QW10" t="str">
        <v xml:space="preserve">Whirl Blank </v>
      </c>
      <c r="QX10" t="str">
        <v>Whirl Blank, Neck Rad. End to Head CL</v>
      </c>
      <c r="QY10" t="str">
        <v>Whirl Blank, Nose Start Dia.</v>
      </c>
      <c r="QZ10" t="str">
        <v>Whirl Blank, Nose Start Dist.</v>
      </c>
      <c r="RA10" t="str">
        <v>Whirl Blank, Thrd. Minor</v>
      </c>
      <c r="RB10" t="str">
        <v>Whirl Blank, Thrd. Pullout Dia.</v>
      </c>
      <c r="RC10" t="str">
        <v>Whole Part, Removal is at Assy. Level</v>
      </c>
      <c r="RD10" t="str">
        <v>Wide Area</v>
      </c>
      <c r="RE10" t="str">
        <v>Zero on End of Go Gauge</v>
      </c>
    </row>
    <row r="11" spans="1:473">
      <c r="A11" t="s">
        <v>656</v>
      </c>
      <c r="C11" t="str" cm="1">
        <f t="array" ref="C11:RE11">TRANSPOSE(_xlfn._xlws.SORT(_xlfn._xlws.FILTER($A$2:$A$600,ISNUMBER(SEARCH('PartLib Table'!M28,$A$2:$A$600)),"not found")))</f>
        <v xml:space="preserve"> 'C', Whirl Blank</v>
      </c>
      <c r="D11" t="str">
        <v xml:space="preserve"> See Image, Constrained</v>
      </c>
      <c r="E11" t="str">
        <v>(.04 to .12 range = Pass)</v>
      </c>
      <c r="F11" t="str">
        <v>(.042 FULL) Go Pin Seat Fully</v>
      </c>
      <c r="G11" t="str">
        <v>(B), Mfg. Tol.</v>
      </c>
      <c r="H11" t="str">
        <v>(B), O.A.L.</v>
      </c>
      <c r="I11" t="str">
        <v>.001 or less =Pass</v>
      </c>
      <c r="J11" t="str">
        <v>.001 or less out of center = Pass</v>
      </c>
      <c r="K11" t="str">
        <v>.002 or Less = Pass</v>
      </c>
      <c r="L11" t="str">
        <v>.002 or Less out of center = Pass</v>
      </c>
      <c r="M11" t="str">
        <v>.005 to .015 = Pass</v>
      </c>
      <c r="N11" t="str">
        <v>.0125 Mean, Section</v>
      </c>
      <c r="O11" t="str">
        <v>.025 or Less in X &amp; Y=Pass</v>
      </c>
      <c r="P11" t="str">
        <v>.038 Mean</v>
      </c>
      <c r="Q11" t="str">
        <v>.063 MM = .0024 IN, See Image</v>
      </c>
      <c r="R11" t="str">
        <v>.063MM = .0024"</v>
      </c>
      <c r="S11" t="str">
        <v>.243 NO-GO, Unconstrained, Must Not Start</v>
      </c>
      <c r="T11" t="str">
        <v>@ Back Face &amp; ID, No Raised Edge</v>
      </c>
      <c r="U11" t="str">
        <v>@ Back Face &amp; OD, No Raised Edge</v>
      </c>
      <c r="V11" t="str">
        <v>@ ID &amp; FACE</v>
      </c>
      <c r="W11" t="str">
        <v>@ OD &amp; BACK FACE</v>
      </c>
      <c r="X11" t="str">
        <v>@ OD &amp; FACE</v>
      </c>
      <c r="Y11" t="str">
        <v>Across from slot</v>
      </c>
      <c r="Z11" t="str">
        <v>All Edge Breaks</v>
      </c>
      <c r="AA11" t="str">
        <v>Attached to bar stock</v>
      </c>
      <c r="AB11" t="str">
        <v xml:space="preserve">Back Turn Fillet Rad. </v>
      </c>
      <c r="AC11" t="str">
        <v>Balloon 1 (DWG FRM0105 Page 2, NV-27)</v>
      </c>
      <c r="AD11" t="str">
        <v>Balloon 1 (DWG FRM0105, NV-30)</v>
      </c>
      <c r="AE11" t="str">
        <v>Balloon 1 (P# 9890002-20) OL00429/A</v>
      </c>
      <c r="AF11" t="str">
        <v>Balloon 1, DWG#FRM0105</v>
      </c>
      <c r="AG11" t="str">
        <v>Balloon 11, See Image</v>
      </c>
      <c r="AH11" t="str">
        <v xml:space="preserve">Balloon 2 (DWG FRM0105 Page 2, NV-27) </v>
      </c>
      <c r="AI11" t="str">
        <v>Balloon 2 (DWG FRM0105, NV-30)</v>
      </c>
      <c r="AJ11" t="str">
        <v>Balloon 2 (P# 9890002-20)</v>
      </c>
      <c r="AK11" t="str">
        <v>Balloon 2, DWG#FRM0105</v>
      </c>
      <c r="AL11" t="str">
        <v>Balloon 2, DWG#FRM0105, See Image</v>
      </c>
      <c r="AM11" t="str">
        <v>Balloon 3 (DWG FRM0105, NV-30 Minor)</v>
      </c>
      <c r="AN11" t="str">
        <v>Balloon 3 (DWG FRM0105, NV-30)</v>
      </c>
      <c r="AO11" t="str">
        <v>Balloon 3 (P# 9890002-20)</v>
      </c>
      <c r="AP11" t="str">
        <v>Balloon 4</v>
      </c>
      <c r="AQ11" t="str">
        <v>Balloon 4 (P# 9890002-20)</v>
      </c>
      <c r="AR11" t="str">
        <v>Below Middle Band</v>
      </c>
      <c r="AS11" t="str">
        <v>Best Fit Pin, .003 or Less =Pass</v>
      </c>
      <c r="AT11" t="str">
        <v>Blank</v>
      </c>
      <c r="AU11" t="str">
        <v>Blank Turn Maj.</v>
      </c>
      <c r="AV11" t="str">
        <v>Blank Turn Maj. Mill Flt., OL4172</v>
      </c>
      <c r="AW11" t="str">
        <v>Blank Without .010 Slots</v>
      </c>
      <c r="AX11" t="str">
        <v>Blank Without .010 Slots, Section</v>
      </c>
      <c r="AY11" t="str">
        <v>Blank without thread</v>
      </c>
      <c r="AZ11" t="str">
        <v xml:space="preserve">Blank, Center of V Grv. </v>
      </c>
      <c r="BA11" t="str">
        <v>Blank, Check R adjacent Balloon 17</v>
      </c>
      <c r="BB11" t="str">
        <v>Blank, EXT. Feature</v>
      </c>
      <c r="BC11" t="str">
        <v>Blank, See Image, OL04335</v>
      </c>
      <c r="BD11" t="str">
        <v>Blank, See Image, OL04336</v>
      </c>
      <c r="BE11" t="str">
        <v xml:space="preserve">Blank, Thrd. </v>
      </c>
      <c r="BF11" t="str">
        <v>Blank, Turn Tip</v>
      </c>
      <c r="BG11" t="str">
        <v>Blank, Without Thrd.</v>
      </c>
      <c r="BH11" t="str">
        <v>Blank, Without Thread</v>
      </c>
      <c r="BI11" t="str">
        <v xml:space="preserve">Blunt Start Blend to Minor </v>
      </c>
      <c r="BJ11" t="str">
        <v>Calc., Use Go HEX</v>
      </c>
      <c r="BK11" t="str">
        <v>Can't dig into OD</v>
      </c>
      <c r="BL11" t="str">
        <v>Carbide Gauge</v>
      </c>
      <c r="BM11" t="str">
        <v xml:space="preserve">Center of V Grv. </v>
      </c>
      <c r="BN11" t="str">
        <v>Centered Less than .03 = Pass</v>
      </c>
      <c r="BO11" t="str">
        <v>Centered within .0005 or Less = Pass</v>
      </c>
      <c r="BP11" t="str">
        <v>Centered within .001 or Less = Pass</v>
      </c>
      <c r="BQ11" t="str">
        <v>Centered within .0254 or Less = Pass</v>
      </c>
      <c r="BR11" t="str">
        <v>Check close to Rod Slot</v>
      </c>
      <c r="BS11" t="str">
        <v>Check every other hole</v>
      </c>
      <c r="BT11" t="str">
        <v>Check Go over full length of slot.</v>
      </c>
      <c r="BU11" t="str">
        <v>Check Near Closed End</v>
      </c>
      <c r="BV11" t="str">
        <v>Check per Print View, Away from Rod Slot</v>
      </c>
      <c r="BW11" t="str">
        <v>Check to Balloon 30 Go Pin</v>
      </c>
      <c r="BX11" t="str">
        <v>Check with .2705 SET Pin Inside Part</v>
      </c>
      <c r="BY11" t="str">
        <v>Check with Hex Up</v>
      </c>
      <c r="BZ11" t="str">
        <v>CMM Blank</v>
      </c>
      <c r="CA11" t="str">
        <v>Confirm Full Radius</v>
      </c>
      <c r="CB11" t="str">
        <v>Constrained in fixture</v>
      </c>
      <c r="CC11" t="str">
        <v>Constrained with Ring</v>
      </c>
      <c r="CD11" t="str">
        <v>Constrained, See Image</v>
      </c>
      <c r="CE11" t="str">
        <v>Dim. "A"</v>
      </c>
      <c r="CF11" t="str">
        <v>Dim. "B"</v>
      </c>
      <c r="CG11" t="str">
        <v>Dim. "C"</v>
      </c>
      <c r="CH11" t="str">
        <v>Dim. "D", Whirl Blank</v>
      </c>
      <c r="CI11" t="str">
        <v>Dim. "G"</v>
      </c>
      <c r="CJ11" t="str">
        <v>Dim. E, Blank Turn Maj. &amp;  Mill Flt</v>
      </c>
      <c r="CK11" t="str">
        <v>Dim. E, Blank Turn Maj.&amp;  Mill Flt</v>
      </c>
      <c r="CL11" t="str">
        <v>Dim. H, Whirl Blank</v>
      </c>
      <c r="CM11" t="str">
        <v>Dim. J, 'Blank Turn Maj. &amp; Whirl Blank</v>
      </c>
      <c r="CN11" t="str">
        <v>Disk Drop Indicator Tip</v>
      </c>
      <c r="CO11" t="str">
        <v>DWG 100448-15, Balloon F_1</v>
      </c>
      <c r="CP11" t="str">
        <v>DWG 100448-15, OL02571</v>
      </c>
      <c r="CQ11" t="str">
        <v>DWG 100448-41</v>
      </c>
      <c r="CR11" t="str">
        <v>DWG 9890040, (10E),Section Part, OL01139</v>
      </c>
      <c r="CS11" t="str">
        <v>DWG 9890040, (10E),Section, OL01139</v>
      </c>
      <c r="CT11" t="str">
        <v>DWG 9890040, (11E)</v>
      </c>
      <c r="CU11" t="str">
        <v>DWG 9890040, (11E), Pins with Flats</v>
      </c>
      <c r="CV11" t="str">
        <v>DWG 9890040, (12E),  Pass=.002 or less</v>
      </c>
      <c r="CW11" t="str">
        <v>DWG 9890040, (12E), See Image</v>
      </c>
      <c r="CX11" t="str">
        <v>DWG 9890040, (1E), OL01431</v>
      </c>
      <c r="CY11" t="str">
        <v>DWG 9890040, (1E), OL01432</v>
      </c>
      <c r="CZ11" t="str">
        <v>DWG 9890040, (2E), OL01432</v>
      </c>
      <c r="DA11" t="str">
        <v>DWG 9890040, (3E)</v>
      </c>
      <c r="DB11" t="str">
        <v>DWG 9890040, (4E)</v>
      </c>
      <c r="DC11" t="str">
        <v>DWG 9890040, (5E), OL02336</v>
      </c>
      <c r="DD11" t="str">
        <v>DWG 9890040, (6E)</v>
      </c>
      <c r="DE11" t="str">
        <v>DWG 9890040, (7E)</v>
      </c>
      <c r="DF11" t="str">
        <v>DWG 9890040, (8E), OL01433</v>
      </c>
      <c r="DG11" t="str">
        <v>DWG 9890040, (8E), OL01433, Section</v>
      </c>
      <c r="DH11" t="str">
        <v>DWG 9890040, (9E), Close to Rod Slot</v>
      </c>
      <c r="DI11" t="str">
        <v>DWG 9890040, (9E),Close to Rod Slot</v>
      </c>
      <c r="DJ11" t="str">
        <v>DWG FRM0105 PAGE 2</v>
      </c>
      <c r="DK11" t="str">
        <v>DWG# 100448-41</v>
      </c>
      <c r="DL11" t="str">
        <v>DWG# 100448-44</v>
      </c>
      <c r="DM11" t="str">
        <v>DWG# 9890003  (1), Section OL00436/A</v>
      </c>
      <c r="DN11" t="str">
        <v>DWG# 9890003 (3), Ring Gauge Constrained</v>
      </c>
      <c r="DO11" t="str">
        <v>DWG# 9890003 (4), Section</v>
      </c>
      <c r="DP11" t="str">
        <v>DWG#100448-26, Balloon 1K, OL02350</v>
      </c>
      <c r="DQ11" t="str">
        <v>DWG#100448-26, Balloon 2K, OL02350</v>
      </c>
      <c r="DR11" t="str">
        <v>DWG#100448-26, Balloon 3K, OL02363</v>
      </c>
      <c r="DS11" t="str">
        <v>DWG#100448-26, Balloon 4K</v>
      </c>
      <c r="DT11" t="str">
        <v>DWG#100448-26, Balloon 5K, Section</v>
      </c>
      <c r="DU11" t="str">
        <v>DWG#100448-26, Balloon 6K</v>
      </c>
      <c r="DV11" t="str">
        <v>DWG#100448-26, Balloon 7K, Section</v>
      </c>
      <c r="DW11" t="str">
        <v>DWG#100448-26, Mfg. Tol.</v>
      </c>
      <c r="DX11" t="str">
        <v>DWG#9890003 (2) Ring Gauge Constrained</v>
      </c>
      <c r="DY11" t="str">
        <v>DWG#9890044</v>
      </c>
      <c r="DZ11" t="str">
        <v>DWG#9890044 .1985 to .2005=Pass</v>
      </c>
      <c r="EA11" t="str">
        <v>DWG#9890044 Overlay OL02441</v>
      </c>
      <c r="EB11" t="str">
        <v>DWG#9890044, OL02441</v>
      </c>
      <c r="EC11" t="str">
        <v>DWG#FRM0105</v>
      </c>
      <c r="ED11" t="str">
        <v>EXT.</v>
      </c>
      <c r="EE11" t="str">
        <v>EXT. Section, OL02460</v>
      </c>
      <c r="EF11" t="str">
        <v>EXT., OL04223</v>
      </c>
      <c r="EG11" t="str">
        <v>Flat Drop Indicator Tip</v>
      </c>
      <c r="EH11" t="str">
        <v>Full Go Pin, No Light, at Radius</v>
      </c>
      <c r="EI11" t="str">
        <v>Function Check</v>
      </c>
      <c r="EJ11" t="str">
        <v>GO Function Gauge</v>
      </c>
      <c r="EK11" t="str">
        <v>Go Gauge for Balloon 1 &amp; 4</v>
      </c>
      <c r="EL11" t="str">
        <v>Go Pin must pass through</v>
      </c>
      <c r="EM11" t="str">
        <v>Greater than .005 = Fail, Section</v>
      </c>
      <c r="EN11" t="str">
        <v>Greater than .025 out of center = Fail</v>
      </c>
      <c r="EO11" t="str">
        <v>Greater than 2.6 = Pass</v>
      </c>
      <c r="EP11" t="str">
        <v>Green = Pass, Red = Fail</v>
      </c>
      <c r="EQ11" t="str">
        <v>Hex Depth</v>
      </c>
      <c r="ER11" t="str">
        <v>Hex Minor</v>
      </c>
      <c r="ES11" t="str">
        <v>Hole Dia.</v>
      </c>
      <c r="ET11" t="str">
        <v>Hook or Disk Tip</v>
      </c>
      <c r="EU11" t="str">
        <v>ID Sphere Finish</v>
      </c>
      <c r="EV11" t="str">
        <v>ID/OD Both Sides, Diff. .002 or less = Pass</v>
      </c>
      <c r="EW11" t="str">
        <v>If Looks Big, Section</v>
      </c>
      <c r="EX11" t="str">
        <v>If Looks Small, Section</v>
      </c>
      <c r="EY11" t="str">
        <v>Insp. Close to Break Away, Mfg.Tol.</v>
      </c>
      <c r="EZ11" t="str">
        <v>INT.</v>
      </c>
      <c r="FA11" t="str">
        <v>INT. Section, OL02460</v>
      </c>
      <c r="FB11" t="str">
        <v>INT., OL04223</v>
      </c>
      <c r="FC11" t="str">
        <v>Intersect. of 7.7 &amp; R0.10</v>
      </c>
      <c r="FD11" t="str">
        <v>Intersect. of 8.79 and R.25 MAX</v>
      </c>
      <c r="FE11" t="str">
        <v>Keep Ind. Tip away from corner</v>
      </c>
      <c r="FF11" t="str">
        <v>L31</v>
      </c>
      <c r="FG11" t="str">
        <v>Laser Mark</v>
      </c>
      <c r="FH11" t="str">
        <v>LASER PER NOTE 4</v>
      </c>
      <c r="FI11" t="str">
        <v>LASER PER NOTE 4, Final Check 1 only</v>
      </c>
      <c r="FJ11" t="str">
        <v>Less than .002 out of center = Pass</v>
      </c>
      <c r="FK11" t="str">
        <v>Less than 2.75 = Pass, Section</v>
      </c>
      <c r="FL11" t="str">
        <v>List as pin. Not Calibrated</v>
      </c>
      <c r="FM11" t="str">
        <v>M9 X 1.25 BUTT See Comment Image</v>
      </c>
      <c r="FN11" t="str">
        <v>Manual Section</v>
      </c>
      <c r="FO11" t="str">
        <v>Max Deep .241 NO-GO =.42</v>
      </c>
      <c r="FP11" t="str">
        <v>MAX Depth of (Note 7) .241 NO-GO Pin</v>
      </c>
      <c r="FQ11" t="str">
        <v>Measure from Blue Line, See Image</v>
      </c>
      <c r="FR11" t="str">
        <v>Measure Width of Blue Area, See Image</v>
      </c>
      <c r="FS11" t="str">
        <v>Mfg. Tol</v>
      </c>
      <c r="FT11" t="str">
        <v>Mfg. Tol, See Image</v>
      </c>
      <c r="FU11" t="str">
        <v>Mfg. Tol.</v>
      </c>
      <c r="FV11" t="str">
        <v>Mfg. Tol. "A"</v>
      </c>
      <c r="FW11" t="str">
        <v>Mfg. Tol. (Zero on Gauge Full Dia. Lead)</v>
      </c>
      <c r="FX11" t="str">
        <v>Mfg. Tol. Balloon 11, See Image</v>
      </c>
      <c r="FY11" t="str">
        <v>Mfg. Tol. Balloon 4</v>
      </c>
      <c r="FZ11" t="str">
        <v>Mfg. Tol. Balloon 7</v>
      </c>
      <c r="GA11" t="str">
        <v xml:space="preserve">Mfg. Tol. C-Bore Face (Ballo 28) </v>
      </c>
      <c r="GB11" t="str">
        <v>Mfg. Tol. Section</v>
      </c>
      <c r="GC11" t="str">
        <v>Mfg. Tol. See Image</v>
      </c>
      <c r="GD11" t="str">
        <v>Mfg. Tol., 3 Places, Record MAX</v>
      </c>
      <c r="GE11" t="str">
        <v>Mfg. Tol., Balloon 11</v>
      </c>
      <c r="GF11" t="str">
        <v>Mfg. Tol., Balloon 7</v>
      </c>
      <c r="GG11" t="str">
        <v>Mfg. Tol., Blank</v>
      </c>
      <c r="GH11" t="str">
        <v>Mfg. Tol., Blank, Balloon 12</v>
      </c>
      <c r="GI11" t="str">
        <v>Mfg. Tol., Blend to SØ.320</v>
      </c>
      <c r="GJ11" t="str">
        <v>Mfg. Tol., Calculation</v>
      </c>
      <c r="GK11" t="str">
        <v>Mfg. Tol., For Mill Fixture</v>
      </c>
      <c r="GL11" t="str">
        <v>Mfg. Tol., L32</v>
      </c>
      <c r="GM11" t="str">
        <v>Mfg. Tol., L33</v>
      </c>
      <c r="GN11" t="str">
        <v>Mfg. Tol., No Tool Marks</v>
      </c>
      <c r="GO11" t="str">
        <v>Mfg. Tol., OL03361</v>
      </c>
      <c r="GP11" t="str">
        <v>Mfg. Tol., Record off center value</v>
      </c>
      <c r="GQ11" t="str">
        <v>Mfg. Tol., Same 3 Places, Record MIN</v>
      </c>
      <c r="GR11" t="str">
        <v>Mfg. Tol., Section</v>
      </c>
      <c r="GS11" t="str">
        <v>Mfg. Tol., Section B-B</v>
      </c>
      <c r="GT11" t="str">
        <v>Mfg. Tol., Section, OL03361</v>
      </c>
      <c r="GU11" t="str">
        <v>Mfg. Tol., Section, Per Note 2</v>
      </c>
      <c r="GV11" t="str">
        <v>Mfg. Tol., See Image</v>
      </c>
      <c r="GW11" t="str">
        <v>Mfg. Tol., See Image, Bore in Blue</v>
      </c>
      <c r="GX11" t="str">
        <v>Mfg. Tol., See Image, Hook Tip</v>
      </c>
      <c r="GY11" t="str">
        <v>Mfg. Tol., Sharp Okay No Burr</v>
      </c>
      <c r="GZ11" t="str">
        <v>Mfg. Tol., Threadless Blank</v>
      </c>
      <c r="HA11" t="str">
        <v>Mfg.Tol.</v>
      </c>
      <c r="HB11" t="str">
        <v>Mgf. To., T.S.C.</v>
      </c>
      <c r="HC11" t="str">
        <v>Milled Feature</v>
      </c>
      <c r="HD11" t="str">
        <v>Milled Feature, OL04045</v>
      </c>
      <c r="HE11" t="str">
        <v>More than .0005 out of center = Fail</v>
      </c>
      <c r="HF11" t="str">
        <v>Must Pass Through</v>
      </c>
      <c r="HG11" t="str">
        <v>Must pass through gauge</v>
      </c>
      <c r="HH11" t="str">
        <v>Must Pass Through Go Gauge</v>
      </c>
      <c r="HI11" t="str">
        <v>Must Pass, See Image.</v>
      </c>
      <c r="HJ11" t="str">
        <v>NA</v>
      </c>
      <c r="HK11" t="str">
        <v>Narrow Area</v>
      </c>
      <c r="HL11" t="str">
        <v>Near Balloon 21</v>
      </c>
      <c r="HM11" t="str">
        <v>Near Datum B</v>
      </c>
      <c r="HN11" t="str">
        <v>Neck Dia.</v>
      </c>
      <c r="HO11" t="str">
        <v>Neck to Head Rad.</v>
      </c>
      <c r="HP11" t="str">
        <v>No Copper Deposits Allowed</v>
      </c>
      <c r="HQ11" t="str">
        <v>No Section</v>
      </c>
      <c r="HR11" t="str">
        <v>No Section, .01 to .014 = Pass</v>
      </c>
      <c r="HS11" t="str">
        <v>No Section, Rotate Part</v>
      </c>
      <c r="HT11" t="str">
        <v>No Section, See Image</v>
      </c>
      <c r="HU11" t="str">
        <v>No Slot, Section B-B</v>
      </c>
      <c r="HV11" t="str">
        <v>No visual step = Pass</v>
      </c>
      <c r="HW11" t="str">
        <v>Not to exceed .95 Deep</v>
      </c>
      <c r="HX11" t="str">
        <v>Note 1</v>
      </c>
      <c r="HY11" t="str">
        <v>OL00333/A</v>
      </c>
      <c r="HZ11" t="str">
        <v>OL00519</v>
      </c>
      <c r="IA11" t="str">
        <v>OL00520</v>
      </c>
      <c r="IB11" t="str">
        <v>OL00529</v>
      </c>
      <c r="IC11" t="str">
        <v>OL00542</v>
      </c>
      <c r="ID11" t="str">
        <v>OL00724</v>
      </c>
      <c r="IE11" t="str">
        <v>OL01250</v>
      </c>
      <c r="IF11" t="str">
        <v>OL01869, Threadless Blank</v>
      </c>
      <c r="IG11" t="str">
        <v>OL01870, Section</v>
      </c>
      <c r="IH11" t="str">
        <v>OL02255</v>
      </c>
      <c r="II11" t="str">
        <v>OL02255, Mfg. Tol.</v>
      </c>
      <c r="IJ11" t="str">
        <v>OL02302</v>
      </c>
      <c r="IK11" t="str">
        <v xml:space="preserve">OL02318  needed per image instructions </v>
      </c>
      <c r="IL11" t="str">
        <v>OL02556</v>
      </c>
      <c r="IM11" t="str">
        <v>OL02557</v>
      </c>
      <c r="IN11" t="str">
        <v>OL02567</v>
      </c>
      <c r="IO11" t="str">
        <v>OL02653</v>
      </c>
      <c r="IP11" t="str">
        <v>OL02718</v>
      </c>
      <c r="IQ11" t="str">
        <v>OL02841</v>
      </c>
      <c r="IR11" t="str">
        <v>OL02842</v>
      </c>
      <c r="IS11" t="str">
        <v>OL02844</v>
      </c>
      <c r="IT11" t="str">
        <v>OL02871</v>
      </c>
      <c r="IU11" t="str">
        <v>OL02887</v>
      </c>
      <c r="IV11" t="str">
        <v>OL03500</v>
      </c>
      <c r="IW11" t="str">
        <v>OL03766</v>
      </c>
      <c r="IX11" t="str">
        <v>OL03868</v>
      </c>
      <c r="IY11" t="str">
        <v>OL03869</v>
      </c>
      <c r="IZ11" t="str">
        <v>OL03870</v>
      </c>
      <c r="JA11" t="str">
        <v>OL03873, DWG# 100448-44</v>
      </c>
      <c r="JB11" t="str">
        <v>OL03949</v>
      </c>
      <c r="JC11" t="str">
        <v xml:space="preserve">OL04043, Section </v>
      </c>
      <c r="JD11" t="str">
        <v xml:space="preserve">OL04044, Section </v>
      </c>
      <c r="JE11" t="str">
        <v>OL04045</v>
      </c>
      <c r="JF11" t="str">
        <v>OL04045, Milled Feature</v>
      </c>
      <c r="JG11" t="str">
        <v>OL04063</v>
      </c>
      <c r="JH11" t="str">
        <v>OL04064</v>
      </c>
      <c r="JI11" t="str">
        <v>OL04065</v>
      </c>
      <c r="JJ11" t="str">
        <v>OL04181</v>
      </c>
      <c r="JK11" t="str">
        <v>OL04218</v>
      </c>
      <c r="JL11" t="str">
        <v>OL04224, See Image</v>
      </c>
      <c r="JM11" t="str">
        <v>OL04374</v>
      </c>
      <c r="JN11" t="str">
        <v>OL04375, Section M-M</v>
      </c>
      <c r="JO11" t="str">
        <v>OL04376, Section M-M</v>
      </c>
      <c r="JP11" t="str">
        <v>OL04443</v>
      </c>
      <c r="JQ11" t="str">
        <v>OL04444</v>
      </c>
      <c r="JR11" t="str">
        <v>OL05000</v>
      </c>
      <c r="JS11" t="str">
        <v>One side of slot</v>
      </c>
      <c r="JT11" t="str">
        <v>Other side of slot</v>
      </c>
      <c r="JU11" t="str">
        <v>Out of center more than .002 = Fail</v>
      </c>
      <c r="JV11" t="str">
        <v>Out of center more than.002 = Fail</v>
      </c>
      <c r="JW11" t="str">
        <v>Overlay OL02713</v>
      </c>
      <c r="JX11" t="str">
        <v>Overlay OL02714</v>
      </c>
      <c r="JY11" t="str">
        <v>Overlay OL02718</v>
      </c>
      <c r="JZ11" t="str">
        <v>Overlay OL03831, Mfg. Tol.</v>
      </c>
      <c r="KA11" t="str">
        <v>Part Without Slots</v>
      </c>
      <c r="KB11" t="str">
        <v>Part Without Slots, See Image</v>
      </c>
      <c r="KC11" t="str">
        <v xml:space="preserve">Pass = .0254 or Less </v>
      </c>
      <c r="KD11" t="str">
        <v>PD MIN = 4.361, PD MAX = 4.456</v>
      </c>
      <c r="KE11" t="str">
        <v>Per Balloon 2 Note</v>
      </c>
      <c r="KF11" t="str">
        <v>Per drawing note(s) 8.</v>
      </c>
      <c r="KG11" t="str">
        <v>Point or Sphere Tip</v>
      </c>
      <c r="KH11" t="str">
        <v>Point Tip</v>
      </c>
      <c r="KI11" t="str">
        <v>R.9 to R1.1 = Pass, See Image</v>
      </c>
      <c r="KJ11" t="str">
        <v>Ram Construction</v>
      </c>
      <c r="KK11" t="str">
        <v>Record Same Pass / Fail All Balloons</v>
      </c>
      <c r="KL11" t="str">
        <v>Ref. Balloon 1</v>
      </c>
      <c r="KM11" t="str">
        <v>Ref. Balloon 12</v>
      </c>
      <c r="KN11" t="str">
        <v>Ref. Balloon 13, 100% AQL</v>
      </c>
      <c r="KO11" t="str">
        <v>Ref. Balloon 2</v>
      </c>
      <c r="KP11" t="str">
        <v>Ref. Balloon 21, 100% AQL</v>
      </c>
      <c r="KQ11" t="str">
        <v>Ref. Balloon 4</v>
      </c>
      <c r="KR11" t="str">
        <v>Ref. Balloon 7</v>
      </c>
      <c r="KS11" t="str">
        <v>Ref. Balloon 8</v>
      </c>
      <c r="KT11" t="str">
        <v>Relieved Pin Gauges 09236 &amp; 09235</v>
      </c>
      <c r="KU11" t="str">
        <v>Rotate Part</v>
      </c>
      <c r="KV11" t="str">
        <v>Rotate Part, See Image</v>
      </c>
      <c r="KW11" t="str">
        <v>Same as Root Radius</v>
      </c>
      <c r="KX11" t="str">
        <v>Section</v>
      </c>
      <c r="KY11" t="str">
        <v>Section B-B</v>
      </c>
      <c r="KZ11" t="str">
        <v>Section B-B, Distance Between Grooves</v>
      </c>
      <c r="LA11" t="str">
        <v>Section C-C</v>
      </c>
      <c r="LB11" t="str">
        <v>Section Part</v>
      </c>
      <c r="LC11" t="str">
        <v>Section Part, Measured from Opposite Face</v>
      </c>
      <c r="LD11" t="str">
        <v>Section, Broachless Blank</v>
      </c>
      <c r="LE11" t="str">
        <v>Section, EXT. Sphere Location.</v>
      </c>
      <c r="LF11" t="str">
        <v>Section, Hex Cham. Ang.</v>
      </c>
      <c r="LG11" t="str">
        <v>Section, Hex Fillet Rad.</v>
      </c>
      <c r="LH11" t="str">
        <v>Section, INT. Feature</v>
      </c>
      <c r="LI11" t="str">
        <v>Section, INT. Sphere Location.</v>
      </c>
      <c r="LJ11" t="str">
        <v>Section, Mfg. Tol.</v>
      </c>
      <c r="LK11" t="str">
        <v>Section, Mfg. Tol., See Image</v>
      </c>
      <c r="LL11" t="str">
        <v>Section, OL00486</v>
      </c>
      <c r="LM11" t="str">
        <v>Section, OL00542</v>
      </c>
      <c r="LN11" t="str">
        <v>Section, OL00543</v>
      </c>
      <c r="LO11" t="str">
        <v>Section, OL00544</v>
      </c>
      <c r="LP11" t="str">
        <v>Section, OL00545</v>
      </c>
      <c r="LQ11" t="str">
        <v>Section, OL00546</v>
      </c>
      <c r="LR11" t="str">
        <v>Section, OL00547</v>
      </c>
      <c r="LS11" t="str">
        <v>Section, OL00555</v>
      </c>
      <c r="LT11" t="str">
        <v>Section, OL00725</v>
      </c>
      <c r="LU11" t="str">
        <v>Section, OL01430</v>
      </c>
      <c r="LV11" t="str">
        <v>Section, OL01434</v>
      </c>
      <c r="LW11" t="str">
        <v>Section, OL01435</v>
      </c>
      <c r="LX11" t="str">
        <v>Section, OL01807</v>
      </c>
      <c r="LY11" t="str">
        <v>Section, OL01830</v>
      </c>
      <c r="LZ11" t="str">
        <v>Section, OL02351</v>
      </c>
      <c r="MA11" t="str">
        <v>Section, OL02519</v>
      </c>
      <c r="MB11" t="str">
        <v>Section, OL02520</v>
      </c>
      <c r="MC11" t="str">
        <v>Section, OL02522</v>
      </c>
      <c r="MD11" t="str">
        <v>Section, OL02540</v>
      </c>
      <c r="ME11" t="str">
        <v>Section, OL02541</v>
      </c>
      <c r="MF11" t="str">
        <v>Section, OL02552</v>
      </c>
      <c r="MG11" t="str">
        <v>Section, OL02553</v>
      </c>
      <c r="MH11" t="str">
        <v>Section, OL02554</v>
      </c>
      <c r="MI11" t="str">
        <v>Section, OL02555</v>
      </c>
      <c r="MJ11" t="str">
        <v>Section, OL02558</v>
      </c>
      <c r="MK11" t="str">
        <v>Section, OL02559</v>
      </c>
      <c r="ML11" t="str">
        <v>Section, OL02560</v>
      </c>
      <c r="MM11" t="str">
        <v>Section, OL02619</v>
      </c>
      <c r="MN11" t="str">
        <v>Section, OL02620</v>
      </c>
      <c r="MO11" t="str">
        <v>Section, OL02621</v>
      </c>
      <c r="MP11" t="str">
        <v>Section, OL02622</v>
      </c>
      <c r="MQ11" t="str">
        <v>Section, OL02623</v>
      </c>
      <c r="MR11" t="str">
        <v>Section, OL02624</v>
      </c>
      <c r="MS11" t="str">
        <v>Section, OL02652</v>
      </c>
      <c r="MT11" t="str">
        <v>Section, OL02680</v>
      </c>
      <c r="MU11" t="str">
        <v>Section, OL02793</v>
      </c>
      <c r="MV11" t="str">
        <v>Section, OL02823</v>
      </c>
      <c r="MW11" t="str">
        <v>Section, OL02843</v>
      </c>
      <c r="MX11" t="str">
        <v>Section, OL03026, Ext.</v>
      </c>
      <c r="MY11" t="str">
        <v>Section, OL03026, Int.</v>
      </c>
      <c r="MZ11" t="str">
        <v>Section, OL03570, DWG# 100448-41</v>
      </c>
      <c r="NA11" t="str">
        <v>Section, OL03781</v>
      </c>
      <c r="NB11" t="str">
        <v>Section, OL03911</v>
      </c>
      <c r="NC11" t="str">
        <v>Section, OL03912</v>
      </c>
      <c r="ND11" t="str">
        <v>Section, OL03928</v>
      </c>
      <c r="NE11" t="str">
        <v>Section, OL03929</v>
      </c>
      <c r="NF11" t="str">
        <v>Section, OL04030</v>
      </c>
      <c r="NG11" t="str">
        <v>Section, OL04037</v>
      </c>
      <c r="NH11" t="str">
        <v>Section, OL04038</v>
      </c>
      <c r="NI11" t="str">
        <v>Section, OL04046</v>
      </c>
      <c r="NJ11" t="str">
        <v>Section, OL04065</v>
      </c>
      <c r="NK11" t="str">
        <v>Section, OL04066</v>
      </c>
      <c r="NL11" t="str">
        <v>Section, OL04067</v>
      </c>
      <c r="NM11" t="str">
        <v>Section, OL04069</v>
      </c>
      <c r="NN11" t="str">
        <v>Section, OL04071</v>
      </c>
      <c r="NO11" t="str">
        <v>Section, OL04173</v>
      </c>
      <c r="NP11" t="str">
        <v>Section, OL04174</v>
      </c>
      <c r="NQ11" t="str">
        <v>Section, OL04214</v>
      </c>
      <c r="NR11" t="str">
        <v>Section, OL04215</v>
      </c>
      <c r="NS11" t="str">
        <v>Section, OL04216</v>
      </c>
      <c r="NT11" t="str">
        <v>Section, OL04217</v>
      </c>
      <c r="NU11" t="str">
        <v>Section, Overlay OL02716</v>
      </c>
      <c r="NV11" t="str">
        <v>Section, Overlay OL02717</v>
      </c>
      <c r="NW11" t="str">
        <v>Section, See Image</v>
      </c>
      <c r="NX11" t="str">
        <v>Section, See Image, DWG# 100448-41</v>
      </c>
      <c r="NY11" t="str">
        <v>Section, Without Sots</v>
      </c>
      <c r="NZ11" t="str">
        <v>See Comments Sheet</v>
      </c>
      <c r="OA11" t="str">
        <v>See Comments Sheet, OL02318</v>
      </c>
      <c r="OB11" t="str">
        <v>See Image</v>
      </c>
      <c r="OC11" t="str">
        <v>See Image, .005 or Less = Pass</v>
      </c>
      <c r="OD11" t="str">
        <v>See Image, Check Near Radius</v>
      </c>
      <c r="OE11" t="str">
        <v>See Image, Constrained</v>
      </c>
      <c r="OF11" t="str">
        <v>See Image, Distance Between Flats</v>
      </c>
      <c r="OG11" t="str">
        <v xml:space="preserve">See Image, Mfg. Tol, Section A-A </v>
      </c>
      <c r="OH11" t="str">
        <v>See image, Mfg. Tol.</v>
      </c>
      <c r="OI11" t="str">
        <v>See Image, Mic. Across Flats</v>
      </c>
      <c r="OJ11" t="str">
        <v>See Image, OL02850</v>
      </c>
      <c r="OK11" t="str">
        <v>See Image, OL02880</v>
      </c>
      <c r="OL11" t="str">
        <v>See Image, OL03926</v>
      </c>
      <c r="OM11" t="str">
        <v>See Image, OL03927</v>
      </c>
      <c r="ON11" t="str">
        <v>See Image, OL04003</v>
      </c>
      <c r="OO11" t="str">
        <v>'See Image, OL04342,  Best Fit Joe Block</v>
      </c>
      <c r="OP11" t="str">
        <v>See Image, OL04342,  Blank</v>
      </c>
      <c r="OQ11" t="str">
        <v>See Image, OL04342, Blank</v>
      </c>
      <c r="OR11" t="str">
        <v>See Image, OL04343, Blank</v>
      </c>
      <c r="OS11" t="str">
        <v>See Image, Pass = .002 or Less</v>
      </c>
      <c r="OT11" t="str">
        <v>See Image, Rcd. MAX</v>
      </c>
      <c r="OU11" t="str">
        <v>See Image, Rcd. MIN</v>
      </c>
      <c r="OV11" t="str">
        <v>See Image, Section</v>
      </c>
      <c r="OW11" t="str">
        <v>See Image, Section A-A</v>
      </c>
      <c r="OX11" t="str">
        <v>See Image, Section B-B</v>
      </c>
      <c r="OY11" t="str">
        <v>See Image, Section B-B, TSC</v>
      </c>
      <c r="OZ11" t="str">
        <v>See Image, Shank Drawing # 18000-XX-XX A</v>
      </c>
      <c r="PA11" t="str">
        <v>Sequencial Laser 01, 120 Per Print</v>
      </c>
      <c r="PB11" t="str">
        <v>Set to .202, Zero on Thread Lead</v>
      </c>
      <c r="PC11" t="str">
        <v>Sharp OK, No Burr</v>
      </c>
      <c r="PD11" t="str">
        <v>Sharp OK, No Raised Edge, See Image</v>
      </c>
      <c r="PE11" t="str">
        <v>Sharp OK, No Raised Edges</v>
      </c>
      <c r="PF11" t="str">
        <v>Sharp okay no raised edge</v>
      </c>
      <c r="PG11" t="str">
        <v>Sharp Okay, No Burr</v>
      </c>
      <c r="PH11" t="str">
        <v>Sharp Okay, No Raised Edge</v>
      </c>
      <c r="PI11" t="str">
        <v>Sharp Okay, No Raised Edges,</v>
      </c>
      <c r="PJ11" t="str">
        <v>Sharp Okay, See Image</v>
      </c>
      <c r="PK11" t="str">
        <v xml:space="preserve">Start of Radius @ .195 </v>
      </c>
      <c r="PL11" t="str">
        <v xml:space="preserve">Start of Radius @ .21 </v>
      </c>
      <c r="PM11" t="str">
        <v xml:space="preserve">T.S.C. </v>
      </c>
      <c r="PN11" t="str">
        <v>Tangent Point</v>
      </c>
      <c r="PO11" t="str">
        <v>Tangent point of R.50</v>
      </c>
      <c r="PP11" t="str">
        <v>Taper Check, Mfg.Tol.</v>
      </c>
      <c r="PQ11" t="str">
        <v>Taper Check, Mfg.Tol., See Image</v>
      </c>
      <c r="PR11" t="str">
        <v>Thrd. Minor Ø</v>
      </c>
      <c r="PS11" t="str">
        <v>Thrd. Relief Ø</v>
      </c>
      <c r="PT11" t="str">
        <v>Threadless Blank</v>
      </c>
      <c r="PU11" t="str">
        <v>Threadless Blank, From Major Ø</v>
      </c>
      <c r="PV11" t="str">
        <v>Threadless Blank, Mfg. Tol.</v>
      </c>
      <c r="PW11" t="str">
        <v>Threadless Blank, Thrd. to Neck Rad.</v>
      </c>
      <c r="PX11" t="str">
        <v>Thredless Blank</v>
      </c>
      <c r="PY11" t="str">
        <v>To center of R.005</v>
      </c>
      <c r="PZ11" t="str">
        <v>Torx Min. Dia.</v>
      </c>
      <c r="QA11" t="str">
        <v>Turn Ø Free of Mill Marks</v>
      </c>
      <c r="QB11" t="str">
        <v>Use (Full) GO Hex</v>
      </c>
      <c r="QC11" t="str">
        <v>Use Balloon 1 FULL Gauge</v>
      </c>
      <c r="QD11" t="str">
        <v>Use Balloon 9 FULL GO</v>
      </c>
      <c r="QE11" t="str">
        <v>Use Best Fit Pin</v>
      </c>
      <c r="QF11" t="str">
        <v>Use Disk Tip</v>
      </c>
      <c r="QG11" t="str">
        <v>Use flat bottomed indicator tip.</v>
      </c>
      <c r="QH11" t="str">
        <v xml:space="preserve">Use Full .093 Go Hex </v>
      </c>
      <c r="QI11" t="str">
        <v xml:space="preserve">Use Full .0930 Go Hex </v>
      </c>
      <c r="QJ11" t="str">
        <v>Use Full .1235 Go Hex</v>
      </c>
      <c r="QK11" t="str">
        <v>Use Gauge K2-98-8019-04, See Image</v>
      </c>
      <c r="QL11" t="str">
        <v>Use large flat indicator tip</v>
      </c>
      <c r="QM11" t="str">
        <v>Use Pins.3330/.3350, See Image MAX NO-GO</v>
      </c>
      <c r="QN11" t="str">
        <v>Use Pointed Drop Indicator Tip</v>
      </c>
      <c r="QO11" t="str">
        <v>V-Block</v>
      </c>
      <c r="QP11" t="str">
        <v>V-Block,  AMB for 13</v>
      </c>
      <c r="QQ11" t="str">
        <v>V-Block,  Hex Cham. Dia.</v>
      </c>
      <c r="QR11" t="str">
        <v>V-Block, Hex Depth</v>
      </c>
      <c r="QS11" t="str">
        <v>VBU Gauge</v>
      </c>
      <c r="QT11" t="str">
        <v>Visibally smaller than HEX=Pass</v>
      </c>
      <c r="QU11" t="str">
        <v>Visual Per Drawing</v>
      </c>
      <c r="QV11" t="str">
        <v>Whirl Blank</v>
      </c>
      <c r="QW11" t="str">
        <v xml:space="preserve">Whirl Blank </v>
      </c>
      <c r="QX11" t="str">
        <v>Whirl Blank, Neck Rad. End to Head CL</v>
      </c>
      <c r="QY11" t="str">
        <v>Whirl Blank, Nose Start Dia.</v>
      </c>
      <c r="QZ11" t="str">
        <v>Whirl Blank, Nose Start Dist.</v>
      </c>
      <c r="RA11" t="str">
        <v>Whirl Blank, Thrd. Minor</v>
      </c>
      <c r="RB11" t="str">
        <v>Whirl Blank, Thrd. Pullout Dia.</v>
      </c>
      <c r="RC11" t="str">
        <v>Whole Part, Removal is at Assy. Level</v>
      </c>
      <c r="RD11" t="str">
        <v>Wide Area</v>
      </c>
      <c r="RE11" t="str">
        <v>Zero on End of Go Gauge</v>
      </c>
    </row>
    <row r="12" spans="1:473">
      <c r="A12" t="s">
        <v>657</v>
      </c>
      <c r="C12" t="str" cm="1">
        <f t="array" ref="C12:RE12">TRANSPOSE(_xlfn._xlws.SORT(_xlfn._xlws.FILTER($A$2:$A$600,ISNUMBER(SEARCH('PartLib Table'!M29,$A$2:$A$600)),"not found")))</f>
        <v xml:space="preserve"> 'C', Whirl Blank</v>
      </c>
      <c r="D12" t="str">
        <v xml:space="preserve"> See Image, Constrained</v>
      </c>
      <c r="E12" t="str">
        <v>(.04 to .12 range = Pass)</v>
      </c>
      <c r="F12" t="str">
        <v>(.042 FULL) Go Pin Seat Fully</v>
      </c>
      <c r="G12" t="str">
        <v>(B), Mfg. Tol.</v>
      </c>
      <c r="H12" t="str">
        <v>(B), O.A.L.</v>
      </c>
      <c r="I12" t="str">
        <v>.001 or less =Pass</v>
      </c>
      <c r="J12" t="str">
        <v>.001 or less out of center = Pass</v>
      </c>
      <c r="K12" t="str">
        <v>.002 or Less = Pass</v>
      </c>
      <c r="L12" t="str">
        <v>.002 or Less out of center = Pass</v>
      </c>
      <c r="M12" t="str">
        <v>.005 to .015 = Pass</v>
      </c>
      <c r="N12" t="str">
        <v>.0125 Mean, Section</v>
      </c>
      <c r="O12" t="str">
        <v>.025 or Less in X &amp; Y=Pass</v>
      </c>
      <c r="P12" t="str">
        <v>.038 Mean</v>
      </c>
      <c r="Q12" t="str">
        <v>.063 MM = .0024 IN, See Image</v>
      </c>
      <c r="R12" t="str">
        <v>.063MM = .0024"</v>
      </c>
      <c r="S12" t="str">
        <v>.243 NO-GO, Unconstrained, Must Not Start</v>
      </c>
      <c r="T12" t="str">
        <v>@ Back Face &amp; ID, No Raised Edge</v>
      </c>
      <c r="U12" t="str">
        <v>@ Back Face &amp; OD, No Raised Edge</v>
      </c>
      <c r="V12" t="str">
        <v>@ ID &amp; FACE</v>
      </c>
      <c r="W12" t="str">
        <v>@ OD &amp; BACK FACE</v>
      </c>
      <c r="X12" t="str">
        <v>@ OD &amp; FACE</v>
      </c>
      <c r="Y12" t="str">
        <v>Across from slot</v>
      </c>
      <c r="Z12" t="str">
        <v>All Edge Breaks</v>
      </c>
      <c r="AA12" t="str">
        <v>Attached to bar stock</v>
      </c>
      <c r="AB12" t="str">
        <v xml:space="preserve">Back Turn Fillet Rad. </v>
      </c>
      <c r="AC12" t="str">
        <v>Balloon 1 (DWG FRM0105 Page 2, NV-27)</v>
      </c>
      <c r="AD12" t="str">
        <v>Balloon 1 (DWG FRM0105, NV-30)</v>
      </c>
      <c r="AE12" t="str">
        <v>Balloon 1 (P# 9890002-20) OL00429/A</v>
      </c>
      <c r="AF12" t="str">
        <v>Balloon 1, DWG#FRM0105</v>
      </c>
      <c r="AG12" t="str">
        <v>Balloon 11, See Image</v>
      </c>
      <c r="AH12" t="str">
        <v xml:space="preserve">Balloon 2 (DWG FRM0105 Page 2, NV-27) </v>
      </c>
      <c r="AI12" t="str">
        <v>Balloon 2 (DWG FRM0105, NV-30)</v>
      </c>
      <c r="AJ12" t="str">
        <v>Balloon 2 (P# 9890002-20)</v>
      </c>
      <c r="AK12" t="str">
        <v>Balloon 2, DWG#FRM0105</v>
      </c>
      <c r="AL12" t="str">
        <v>Balloon 2, DWG#FRM0105, See Image</v>
      </c>
      <c r="AM12" t="str">
        <v>Balloon 3 (DWG FRM0105, NV-30 Minor)</v>
      </c>
      <c r="AN12" t="str">
        <v>Balloon 3 (DWG FRM0105, NV-30)</v>
      </c>
      <c r="AO12" t="str">
        <v>Balloon 3 (P# 9890002-20)</v>
      </c>
      <c r="AP12" t="str">
        <v>Balloon 4</v>
      </c>
      <c r="AQ12" t="str">
        <v>Balloon 4 (P# 9890002-20)</v>
      </c>
      <c r="AR12" t="str">
        <v>Below Middle Band</v>
      </c>
      <c r="AS12" t="str">
        <v>Best Fit Pin, .003 or Less =Pass</v>
      </c>
      <c r="AT12" t="str">
        <v>Blank</v>
      </c>
      <c r="AU12" t="str">
        <v>Blank Turn Maj.</v>
      </c>
      <c r="AV12" t="str">
        <v>Blank Turn Maj. Mill Flt., OL4172</v>
      </c>
      <c r="AW12" t="str">
        <v>Blank Without .010 Slots</v>
      </c>
      <c r="AX12" t="str">
        <v>Blank Without .010 Slots, Section</v>
      </c>
      <c r="AY12" t="str">
        <v>Blank without thread</v>
      </c>
      <c r="AZ12" t="str">
        <v xml:space="preserve">Blank, Center of V Grv. </v>
      </c>
      <c r="BA12" t="str">
        <v>Blank, Check R adjacent Balloon 17</v>
      </c>
      <c r="BB12" t="str">
        <v>Blank, EXT. Feature</v>
      </c>
      <c r="BC12" t="str">
        <v>Blank, See Image, OL04335</v>
      </c>
      <c r="BD12" t="str">
        <v>Blank, See Image, OL04336</v>
      </c>
      <c r="BE12" t="str">
        <v xml:space="preserve">Blank, Thrd. </v>
      </c>
      <c r="BF12" t="str">
        <v>Blank, Turn Tip</v>
      </c>
      <c r="BG12" t="str">
        <v>Blank, Without Thrd.</v>
      </c>
      <c r="BH12" t="str">
        <v>Blank, Without Thread</v>
      </c>
      <c r="BI12" t="str">
        <v xml:space="preserve">Blunt Start Blend to Minor </v>
      </c>
      <c r="BJ12" t="str">
        <v>Calc., Use Go HEX</v>
      </c>
      <c r="BK12" t="str">
        <v>Can't dig into OD</v>
      </c>
      <c r="BL12" t="str">
        <v>Carbide Gauge</v>
      </c>
      <c r="BM12" t="str">
        <v xml:space="preserve">Center of V Grv. </v>
      </c>
      <c r="BN12" t="str">
        <v>Centered Less than .03 = Pass</v>
      </c>
      <c r="BO12" t="str">
        <v>Centered within .0005 or Less = Pass</v>
      </c>
      <c r="BP12" t="str">
        <v>Centered within .001 or Less = Pass</v>
      </c>
      <c r="BQ12" t="str">
        <v>Centered within .0254 or Less = Pass</v>
      </c>
      <c r="BR12" t="str">
        <v>Check close to Rod Slot</v>
      </c>
      <c r="BS12" t="str">
        <v>Check every other hole</v>
      </c>
      <c r="BT12" t="str">
        <v>Check Go over full length of slot.</v>
      </c>
      <c r="BU12" t="str">
        <v>Check Near Closed End</v>
      </c>
      <c r="BV12" t="str">
        <v>Check per Print View, Away from Rod Slot</v>
      </c>
      <c r="BW12" t="str">
        <v>Check to Balloon 30 Go Pin</v>
      </c>
      <c r="BX12" t="str">
        <v>Check with .2705 SET Pin Inside Part</v>
      </c>
      <c r="BY12" t="str">
        <v>Check with Hex Up</v>
      </c>
      <c r="BZ12" t="str">
        <v>CMM Blank</v>
      </c>
      <c r="CA12" t="str">
        <v>Confirm Full Radius</v>
      </c>
      <c r="CB12" t="str">
        <v>Constrained in fixture</v>
      </c>
      <c r="CC12" t="str">
        <v>Constrained with Ring</v>
      </c>
      <c r="CD12" t="str">
        <v>Constrained, See Image</v>
      </c>
      <c r="CE12" t="str">
        <v>Dim. "A"</v>
      </c>
      <c r="CF12" t="str">
        <v>Dim. "B"</v>
      </c>
      <c r="CG12" t="str">
        <v>Dim. "C"</v>
      </c>
      <c r="CH12" t="str">
        <v>Dim. "D", Whirl Blank</v>
      </c>
      <c r="CI12" t="str">
        <v>Dim. "G"</v>
      </c>
      <c r="CJ12" t="str">
        <v>Dim. E, Blank Turn Maj. &amp;  Mill Flt</v>
      </c>
      <c r="CK12" t="str">
        <v>Dim. E, Blank Turn Maj.&amp;  Mill Flt</v>
      </c>
      <c r="CL12" t="str">
        <v>Dim. H, Whirl Blank</v>
      </c>
      <c r="CM12" t="str">
        <v>Dim. J, 'Blank Turn Maj. &amp; Whirl Blank</v>
      </c>
      <c r="CN12" t="str">
        <v>Disk Drop Indicator Tip</v>
      </c>
      <c r="CO12" t="str">
        <v>DWG 100448-15, Balloon F_1</v>
      </c>
      <c r="CP12" t="str">
        <v>DWG 100448-15, OL02571</v>
      </c>
      <c r="CQ12" t="str">
        <v>DWG 100448-41</v>
      </c>
      <c r="CR12" t="str">
        <v>DWG 9890040, (10E),Section Part, OL01139</v>
      </c>
      <c r="CS12" t="str">
        <v>DWG 9890040, (10E),Section, OL01139</v>
      </c>
      <c r="CT12" t="str">
        <v>DWG 9890040, (11E)</v>
      </c>
      <c r="CU12" t="str">
        <v>DWG 9890040, (11E), Pins with Flats</v>
      </c>
      <c r="CV12" t="str">
        <v>DWG 9890040, (12E),  Pass=.002 or less</v>
      </c>
      <c r="CW12" t="str">
        <v>DWG 9890040, (12E), See Image</v>
      </c>
      <c r="CX12" t="str">
        <v>DWG 9890040, (1E), OL01431</v>
      </c>
      <c r="CY12" t="str">
        <v>DWG 9890040, (1E), OL01432</v>
      </c>
      <c r="CZ12" t="str">
        <v>DWG 9890040, (2E), OL01432</v>
      </c>
      <c r="DA12" t="str">
        <v>DWG 9890040, (3E)</v>
      </c>
      <c r="DB12" t="str">
        <v>DWG 9890040, (4E)</v>
      </c>
      <c r="DC12" t="str">
        <v>DWG 9890040, (5E), OL02336</v>
      </c>
      <c r="DD12" t="str">
        <v>DWG 9890040, (6E)</v>
      </c>
      <c r="DE12" t="str">
        <v>DWG 9890040, (7E)</v>
      </c>
      <c r="DF12" t="str">
        <v>DWG 9890040, (8E), OL01433</v>
      </c>
      <c r="DG12" t="str">
        <v>DWG 9890040, (8E), OL01433, Section</v>
      </c>
      <c r="DH12" t="str">
        <v>DWG 9890040, (9E), Close to Rod Slot</v>
      </c>
      <c r="DI12" t="str">
        <v>DWG 9890040, (9E),Close to Rod Slot</v>
      </c>
      <c r="DJ12" t="str">
        <v>DWG FRM0105 PAGE 2</v>
      </c>
      <c r="DK12" t="str">
        <v>DWG# 100448-41</v>
      </c>
      <c r="DL12" t="str">
        <v>DWG# 100448-44</v>
      </c>
      <c r="DM12" t="str">
        <v>DWG# 9890003  (1), Section OL00436/A</v>
      </c>
      <c r="DN12" t="str">
        <v>DWG# 9890003 (3), Ring Gauge Constrained</v>
      </c>
      <c r="DO12" t="str">
        <v>DWG# 9890003 (4), Section</v>
      </c>
      <c r="DP12" t="str">
        <v>DWG#100448-26, Balloon 1K, OL02350</v>
      </c>
      <c r="DQ12" t="str">
        <v>DWG#100448-26, Balloon 2K, OL02350</v>
      </c>
      <c r="DR12" t="str">
        <v>DWG#100448-26, Balloon 3K, OL02363</v>
      </c>
      <c r="DS12" t="str">
        <v>DWG#100448-26, Balloon 4K</v>
      </c>
      <c r="DT12" t="str">
        <v>DWG#100448-26, Balloon 5K, Section</v>
      </c>
      <c r="DU12" t="str">
        <v>DWG#100448-26, Balloon 6K</v>
      </c>
      <c r="DV12" t="str">
        <v>DWG#100448-26, Balloon 7K, Section</v>
      </c>
      <c r="DW12" t="str">
        <v>DWG#100448-26, Mfg. Tol.</v>
      </c>
      <c r="DX12" t="str">
        <v>DWG#9890003 (2) Ring Gauge Constrained</v>
      </c>
      <c r="DY12" t="str">
        <v>DWG#9890044</v>
      </c>
      <c r="DZ12" t="str">
        <v>DWG#9890044 .1985 to .2005=Pass</v>
      </c>
      <c r="EA12" t="str">
        <v>DWG#9890044 Overlay OL02441</v>
      </c>
      <c r="EB12" t="str">
        <v>DWG#9890044, OL02441</v>
      </c>
      <c r="EC12" t="str">
        <v>DWG#FRM0105</v>
      </c>
      <c r="ED12" t="str">
        <v>EXT.</v>
      </c>
      <c r="EE12" t="str">
        <v>EXT. Section, OL02460</v>
      </c>
      <c r="EF12" t="str">
        <v>EXT., OL04223</v>
      </c>
      <c r="EG12" t="str">
        <v>Flat Drop Indicator Tip</v>
      </c>
      <c r="EH12" t="str">
        <v>Full Go Pin, No Light, at Radius</v>
      </c>
      <c r="EI12" t="str">
        <v>Function Check</v>
      </c>
      <c r="EJ12" t="str">
        <v>GO Function Gauge</v>
      </c>
      <c r="EK12" t="str">
        <v>Go Gauge for Balloon 1 &amp; 4</v>
      </c>
      <c r="EL12" t="str">
        <v>Go Pin must pass through</v>
      </c>
      <c r="EM12" t="str">
        <v>Greater than .005 = Fail, Section</v>
      </c>
      <c r="EN12" t="str">
        <v>Greater than .025 out of center = Fail</v>
      </c>
      <c r="EO12" t="str">
        <v>Greater than 2.6 = Pass</v>
      </c>
      <c r="EP12" t="str">
        <v>Green = Pass, Red = Fail</v>
      </c>
      <c r="EQ12" t="str">
        <v>Hex Depth</v>
      </c>
      <c r="ER12" t="str">
        <v>Hex Minor</v>
      </c>
      <c r="ES12" t="str">
        <v>Hole Dia.</v>
      </c>
      <c r="ET12" t="str">
        <v>Hook or Disk Tip</v>
      </c>
      <c r="EU12" t="str">
        <v>ID Sphere Finish</v>
      </c>
      <c r="EV12" t="str">
        <v>ID/OD Both Sides, Diff. .002 or less = Pass</v>
      </c>
      <c r="EW12" t="str">
        <v>If Looks Big, Section</v>
      </c>
      <c r="EX12" t="str">
        <v>If Looks Small, Section</v>
      </c>
      <c r="EY12" t="str">
        <v>Insp. Close to Break Away, Mfg.Tol.</v>
      </c>
      <c r="EZ12" t="str">
        <v>INT.</v>
      </c>
      <c r="FA12" t="str">
        <v>INT. Section, OL02460</v>
      </c>
      <c r="FB12" t="str">
        <v>INT., OL04223</v>
      </c>
      <c r="FC12" t="str">
        <v>Intersect. of 7.7 &amp; R0.10</v>
      </c>
      <c r="FD12" t="str">
        <v>Intersect. of 8.79 and R.25 MAX</v>
      </c>
      <c r="FE12" t="str">
        <v>Keep Ind. Tip away from corner</v>
      </c>
      <c r="FF12" t="str">
        <v>L31</v>
      </c>
      <c r="FG12" t="str">
        <v>Laser Mark</v>
      </c>
      <c r="FH12" t="str">
        <v>LASER PER NOTE 4</v>
      </c>
      <c r="FI12" t="str">
        <v>LASER PER NOTE 4, Final Check 1 only</v>
      </c>
      <c r="FJ12" t="str">
        <v>Less than .002 out of center = Pass</v>
      </c>
      <c r="FK12" t="str">
        <v>Less than 2.75 = Pass, Section</v>
      </c>
      <c r="FL12" t="str">
        <v>List as pin. Not Calibrated</v>
      </c>
      <c r="FM12" t="str">
        <v>M9 X 1.25 BUTT See Comment Image</v>
      </c>
      <c r="FN12" t="str">
        <v>Manual Section</v>
      </c>
      <c r="FO12" t="str">
        <v>Max Deep .241 NO-GO =.42</v>
      </c>
      <c r="FP12" t="str">
        <v>MAX Depth of (Note 7) .241 NO-GO Pin</v>
      </c>
      <c r="FQ12" t="str">
        <v>Measure from Blue Line, See Image</v>
      </c>
      <c r="FR12" t="str">
        <v>Measure Width of Blue Area, See Image</v>
      </c>
      <c r="FS12" t="str">
        <v>Mfg. Tol</v>
      </c>
      <c r="FT12" t="str">
        <v>Mfg. Tol, See Image</v>
      </c>
      <c r="FU12" t="str">
        <v>Mfg. Tol.</v>
      </c>
      <c r="FV12" t="str">
        <v>Mfg. Tol. "A"</v>
      </c>
      <c r="FW12" t="str">
        <v>Mfg. Tol. (Zero on Gauge Full Dia. Lead)</v>
      </c>
      <c r="FX12" t="str">
        <v>Mfg. Tol. Balloon 11, See Image</v>
      </c>
      <c r="FY12" t="str">
        <v>Mfg. Tol. Balloon 4</v>
      </c>
      <c r="FZ12" t="str">
        <v>Mfg. Tol. Balloon 7</v>
      </c>
      <c r="GA12" t="str">
        <v xml:space="preserve">Mfg. Tol. C-Bore Face (Ballo 28) </v>
      </c>
      <c r="GB12" t="str">
        <v>Mfg. Tol. Section</v>
      </c>
      <c r="GC12" t="str">
        <v>Mfg. Tol. See Image</v>
      </c>
      <c r="GD12" t="str">
        <v>Mfg. Tol., 3 Places, Record MAX</v>
      </c>
      <c r="GE12" t="str">
        <v>Mfg. Tol., Balloon 11</v>
      </c>
      <c r="GF12" t="str">
        <v>Mfg. Tol., Balloon 7</v>
      </c>
      <c r="GG12" t="str">
        <v>Mfg. Tol., Blank</v>
      </c>
      <c r="GH12" t="str">
        <v>Mfg. Tol., Blank, Balloon 12</v>
      </c>
      <c r="GI12" t="str">
        <v>Mfg. Tol., Blend to SØ.320</v>
      </c>
      <c r="GJ12" t="str">
        <v>Mfg. Tol., Calculation</v>
      </c>
      <c r="GK12" t="str">
        <v>Mfg. Tol., For Mill Fixture</v>
      </c>
      <c r="GL12" t="str">
        <v>Mfg. Tol., L32</v>
      </c>
      <c r="GM12" t="str">
        <v>Mfg. Tol., L33</v>
      </c>
      <c r="GN12" t="str">
        <v>Mfg. Tol., No Tool Marks</v>
      </c>
      <c r="GO12" t="str">
        <v>Mfg. Tol., OL03361</v>
      </c>
      <c r="GP12" t="str">
        <v>Mfg. Tol., Record off center value</v>
      </c>
      <c r="GQ12" t="str">
        <v>Mfg. Tol., Same 3 Places, Record MIN</v>
      </c>
      <c r="GR12" t="str">
        <v>Mfg. Tol., Section</v>
      </c>
      <c r="GS12" t="str">
        <v>Mfg. Tol., Section B-B</v>
      </c>
      <c r="GT12" t="str">
        <v>Mfg. Tol., Section, OL03361</v>
      </c>
      <c r="GU12" t="str">
        <v>Mfg. Tol., Section, Per Note 2</v>
      </c>
      <c r="GV12" t="str">
        <v>Mfg. Tol., See Image</v>
      </c>
      <c r="GW12" t="str">
        <v>Mfg. Tol., See Image, Bore in Blue</v>
      </c>
      <c r="GX12" t="str">
        <v>Mfg. Tol., See Image, Hook Tip</v>
      </c>
      <c r="GY12" t="str">
        <v>Mfg. Tol., Sharp Okay No Burr</v>
      </c>
      <c r="GZ12" t="str">
        <v>Mfg. Tol., Threadless Blank</v>
      </c>
      <c r="HA12" t="str">
        <v>Mfg.Tol.</v>
      </c>
      <c r="HB12" t="str">
        <v>Mgf. To., T.S.C.</v>
      </c>
      <c r="HC12" t="str">
        <v>Milled Feature</v>
      </c>
      <c r="HD12" t="str">
        <v>Milled Feature, OL04045</v>
      </c>
      <c r="HE12" t="str">
        <v>More than .0005 out of center = Fail</v>
      </c>
      <c r="HF12" t="str">
        <v>Must Pass Through</v>
      </c>
      <c r="HG12" t="str">
        <v>Must pass through gauge</v>
      </c>
      <c r="HH12" t="str">
        <v>Must Pass Through Go Gauge</v>
      </c>
      <c r="HI12" t="str">
        <v>Must Pass, See Image.</v>
      </c>
      <c r="HJ12" t="str">
        <v>NA</v>
      </c>
      <c r="HK12" t="str">
        <v>Narrow Area</v>
      </c>
      <c r="HL12" t="str">
        <v>Near Balloon 21</v>
      </c>
      <c r="HM12" t="str">
        <v>Near Datum B</v>
      </c>
      <c r="HN12" t="str">
        <v>Neck Dia.</v>
      </c>
      <c r="HO12" t="str">
        <v>Neck to Head Rad.</v>
      </c>
      <c r="HP12" t="str">
        <v>No Copper Deposits Allowed</v>
      </c>
      <c r="HQ12" t="str">
        <v>No Section</v>
      </c>
      <c r="HR12" t="str">
        <v>No Section, .01 to .014 = Pass</v>
      </c>
      <c r="HS12" t="str">
        <v>No Section, Rotate Part</v>
      </c>
      <c r="HT12" t="str">
        <v>No Section, See Image</v>
      </c>
      <c r="HU12" t="str">
        <v>No Slot, Section B-B</v>
      </c>
      <c r="HV12" t="str">
        <v>No visual step = Pass</v>
      </c>
      <c r="HW12" t="str">
        <v>Not to exceed .95 Deep</v>
      </c>
      <c r="HX12" t="str">
        <v>Note 1</v>
      </c>
      <c r="HY12" t="str">
        <v>OL00333/A</v>
      </c>
      <c r="HZ12" t="str">
        <v>OL00519</v>
      </c>
      <c r="IA12" t="str">
        <v>OL00520</v>
      </c>
      <c r="IB12" t="str">
        <v>OL00529</v>
      </c>
      <c r="IC12" t="str">
        <v>OL00542</v>
      </c>
      <c r="ID12" t="str">
        <v>OL00724</v>
      </c>
      <c r="IE12" t="str">
        <v>OL01250</v>
      </c>
      <c r="IF12" t="str">
        <v>OL01869, Threadless Blank</v>
      </c>
      <c r="IG12" t="str">
        <v>OL01870, Section</v>
      </c>
      <c r="IH12" t="str">
        <v>OL02255</v>
      </c>
      <c r="II12" t="str">
        <v>OL02255, Mfg. Tol.</v>
      </c>
      <c r="IJ12" t="str">
        <v>OL02302</v>
      </c>
      <c r="IK12" t="str">
        <v xml:space="preserve">OL02318  needed per image instructions </v>
      </c>
      <c r="IL12" t="str">
        <v>OL02556</v>
      </c>
      <c r="IM12" t="str">
        <v>OL02557</v>
      </c>
      <c r="IN12" t="str">
        <v>OL02567</v>
      </c>
      <c r="IO12" t="str">
        <v>OL02653</v>
      </c>
      <c r="IP12" t="str">
        <v>OL02718</v>
      </c>
      <c r="IQ12" t="str">
        <v>OL02841</v>
      </c>
      <c r="IR12" t="str">
        <v>OL02842</v>
      </c>
      <c r="IS12" t="str">
        <v>OL02844</v>
      </c>
      <c r="IT12" t="str">
        <v>OL02871</v>
      </c>
      <c r="IU12" t="str">
        <v>OL02887</v>
      </c>
      <c r="IV12" t="str">
        <v>OL03500</v>
      </c>
      <c r="IW12" t="str">
        <v>OL03766</v>
      </c>
      <c r="IX12" t="str">
        <v>OL03868</v>
      </c>
      <c r="IY12" t="str">
        <v>OL03869</v>
      </c>
      <c r="IZ12" t="str">
        <v>OL03870</v>
      </c>
      <c r="JA12" t="str">
        <v>OL03873, DWG# 100448-44</v>
      </c>
      <c r="JB12" t="str">
        <v>OL03949</v>
      </c>
      <c r="JC12" t="str">
        <v xml:space="preserve">OL04043, Section </v>
      </c>
      <c r="JD12" t="str">
        <v xml:space="preserve">OL04044, Section </v>
      </c>
      <c r="JE12" t="str">
        <v>OL04045</v>
      </c>
      <c r="JF12" t="str">
        <v>OL04045, Milled Feature</v>
      </c>
      <c r="JG12" t="str">
        <v>OL04063</v>
      </c>
      <c r="JH12" t="str">
        <v>OL04064</v>
      </c>
      <c r="JI12" t="str">
        <v>OL04065</v>
      </c>
      <c r="JJ12" t="str">
        <v>OL04181</v>
      </c>
      <c r="JK12" t="str">
        <v>OL04218</v>
      </c>
      <c r="JL12" t="str">
        <v>OL04224, See Image</v>
      </c>
      <c r="JM12" t="str">
        <v>OL04374</v>
      </c>
      <c r="JN12" t="str">
        <v>OL04375, Section M-M</v>
      </c>
      <c r="JO12" t="str">
        <v>OL04376, Section M-M</v>
      </c>
      <c r="JP12" t="str">
        <v>OL04443</v>
      </c>
      <c r="JQ12" t="str">
        <v>OL04444</v>
      </c>
      <c r="JR12" t="str">
        <v>OL05000</v>
      </c>
      <c r="JS12" t="str">
        <v>One side of slot</v>
      </c>
      <c r="JT12" t="str">
        <v>Other side of slot</v>
      </c>
      <c r="JU12" t="str">
        <v>Out of center more than .002 = Fail</v>
      </c>
      <c r="JV12" t="str">
        <v>Out of center more than.002 = Fail</v>
      </c>
      <c r="JW12" t="str">
        <v>Overlay OL02713</v>
      </c>
      <c r="JX12" t="str">
        <v>Overlay OL02714</v>
      </c>
      <c r="JY12" t="str">
        <v>Overlay OL02718</v>
      </c>
      <c r="JZ12" t="str">
        <v>Overlay OL03831, Mfg. Tol.</v>
      </c>
      <c r="KA12" t="str">
        <v>Part Without Slots</v>
      </c>
      <c r="KB12" t="str">
        <v>Part Without Slots, See Image</v>
      </c>
      <c r="KC12" t="str">
        <v xml:space="preserve">Pass = .0254 or Less </v>
      </c>
      <c r="KD12" t="str">
        <v>PD MIN = 4.361, PD MAX = 4.456</v>
      </c>
      <c r="KE12" t="str">
        <v>Per Balloon 2 Note</v>
      </c>
      <c r="KF12" t="str">
        <v>Per drawing note(s) 8.</v>
      </c>
      <c r="KG12" t="str">
        <v>Point or Sphere Tip</v>
      </c>
      <c r="KH12" t="str">
        <v>Point Tip</v>
      </c>
      <c r="KI12" t="str">
        <v>R.9 to R1.1 = Pass, See Image</v>
      </c>
      <c r="KJ12" t="str">
        <v>Ram Construction</v>
      </c>
      <c r="KK12" t="str">
        <v>Record Same Pass / Fail All Balloons</v>
      </c>
      <c r="KL12" t="str">
        <v>Ref. Balloon 1</v>
      </c>
      <c r="KM12" t="str">
        <v>Ref. Balloon 12</v>
      </c>
      <c r="KN12" t="str">
        <v>Ref. Balloon 13, 100% AQL</v>
      </c>
      <c r="KO12" t="str">
        <v>Ref. Balloon 2</v>
      </c>
      <c r="KP12" t="str">
        <v>Ref. Balloon 21, 100% AQL</v>
      </c>
      <c r="KQ12" t="str">
        <v>Ref. Balloon 4</v>
      </c>
      <c r="KR12" t="str">
        <v>Ref. Balloon 7</v>
      </c>
      <c r="KS12" t="str">
        <v>Ref. Balloon 8</v>
      </c>
      <c r="KT12" t="str">
        <v>Relieved Pin Gauges 09236 &amp; 09235</v>
      </c>
      <c r="KU12" t="str">
        <v>Rotate Part</v>
      </c>
      <c r="KV12" t="str">
        <v>Rotate Part, See Image</v>
      </c>
      <c r="KW12" t="str">
        <v>Same as Root Radius</v>
      </c>
      <c r="KX12" t="str">
        <v>Section</v>
      </c>
      <c r="KY12" t="str">
        <v>Section B-B</v>
      </c>
      <c r="KZ12" t="str">
        <v>Section B-B, Distance Between Grooves</v>
      </c>
      <c r="LA12" t="str">
        <v>Section C-C</v>
      </c>
      <c r="LB12" t="str">
        <v>Section Part</v>
      </c>
      <c r="LC12" t="str">
        <v>Section Part, Measured from Opposite Face</v>
      </c>
      <c r="LD12" t="str">
        <v>Section, Broachless Blank</v>
      </c>
      <c r="LE12" t="str">
        <v>Section, EXT. Sphere Location.</v>
      </c>
      <c r="LF12" t="str">
        <v>Section, Hex Cham. Ang.</v>
      </c>
      <c r="LG12" t="str">
        <v>Section, Hex Fillet Rad.</v>
      </c>
      <c r="LH12" t="str">
        <v>Section, INT. Feature</v>
      </c>
      <c r="LI12" t="str">
        <v>Section, INT. Sphere Location.</v>
      </c>
      <c r="LJ12" t="str">
        <v>Section, Mfg. Tol.</v>
      </c>
      <c r="LK12" t="str">
        <v>Section, Mfg. Tol., See Image</v>
      </c>
      <c r="LL12" t="str">
        <v>Section, OL00486</v>
      </c>
      <c r="LM12" t="str">
        <v>Section, OL00542</v>
      </c>
      <c r="LN12" t="str">
        <v>Section, OL00543</v>
      </c>
      <c r="LO12" t="str">
        <v>Section, OL00544</v>
      </c>
      <c r="LP12" t="str">
        <v>Section, OL00545</v>
      </c>
      <c r="LQ12" t="str">
        <v>Section, OL00546</v>
      </c>
      <c r="LR12" t="str">
        <v>Section, OL00547</v>
      </c>
      <c r="LS12" t="str">
        <v>Section, OL00555</v>
      </c>
      <c r="LT12" t="str">
        <v>Section, OL00725</v>
      </c>
      <c r="LU12" t="str">
        <v>Section, OL01430</v>
      </c>
      <c r="LV12" t="str">
        <v>Section, OL01434</v>
      </c>
      <c r="LW12" t="str">
        <v>Section, OL01435</v>
      </c>
      <c r="LX12" t="str">
        <v>Section, OL01807</v>
      </c>
      <c r="LY12" t="str">
        <v>Section, OL01830</v>
      </c>
      <c r="LZ12" t="str">
        <v>Section, OL02351</v>
      </c>
      <c r="MA12" t="str">
        <v>Section, OL02519</v>
      </c>
      <c r="MB12" t="str">
        <v>Section, OL02520</v>
      </c>
      <c r="MC12" t="str">
        <v>Section, OL02522</v>
      </c>
      <c r="MD12" t="str">
        <v>Section, OL02540</v>
      </c>
      <c r="ME12" t="str">
        <v>Section, OL02541</v>
      </c>
      <c r="MF12" t="str">
        <v>Section, OL02552</v>
      </c>
      <c r="MG12" t="str">
        <v>Section, OL02553</v>
      </c>
      <c r="MH12" t="str">
        <v>Section, OL02554</v>
      </c>
      <c r="MI12" t="str">
        <v>Section, OL02555</v>
      </c>
      <c r="MJ12" t="str">
        <v>Section, OL02558</v>
      </c>
      <c r="MK12" t="str">
        <v>Section, OL02559</v>
      </c>
      <c r="ML12" t="str">
        <v>Section, OL02560</v>
      </c>
      <c r="MM12" t="str">
        <v>Section, OL02619</v>
      </c>
      <c r="MN12" t="str">
        <v>Section, OL02620</v>
      </c>
      <c r="MO12" t="str">
        <v>Section, OL02621</v>
      </c>
      <c r="MP12" t="str">
        <v>Section, OL02622</v>
      </c>
      <c r="MQ12" t="str">
        <v>Section, OL02623</v>
      </c>
      <c r="MR12" t="str">
        <v>Section, OL02624</v>
      </c>
      <c r="MS12" t="str">
        <v>Section, OL02652</v>
      </c>
      <c r="MT12" t="str">
        <v>Section, OL02680</v>
      </c>
      <c r="MU12" t="str">
        <v>Section, OL02793</v>
      </c>
      <c r="MV12" t="str">
        <v>Section, OL02823</v>
      </c>
      <c r="MW12" t="str">
        <v>Section, OL02843</v>
      </c>
      <c r="MX12" t="str">
        <v>Section, OL03026, Ext.</v>
      </c>
      <c r="MY12" t="str">
        <v>Section, OL03026, Int.</v>
      </c>
      <c r="MZ12" t="str">
        <v>Section, OL03570, DWG# 100448-41</v>
      </c>
      <c r="NA12" t="str">
        <v>Section, OL03781</v>
      </c>
      <c r="NB12" t="str">
        <v>Section, OL03911</v>
      </c>
      <c r="NC12" t="str">
        <v>Section, OL03912</v>
      </c>
      <c r="ND12" t="str">
        <v>Section, OL03928</v>
      </c>
      <c r="NE12" t="str">
        <v>Section, OL03929</v>
      </c>
      <c r="NF12" t="str">
        <v>Section, OL04030</v>
      </c>
      <c r="NG12" t="str">
        <v>Section, OL04037</v>
      </c>
      <c r="NH12" t="str">
        <v>Section, OL04038</v>
      </c>
      <c r="NI12" t="str">
        <v>Section, OL04046</v>
      </c>
      <c r="NJ12" t="str">
        <v>Section, OL04065</v>
      </c>
      <c r="NK12" t="str">
        <v>Section, OL04066</v>
      </c>
      <c r="NL12" t="str">
        <v>Section, OL04067</v>
      </c>
      <c r="NM12" t="str">
        <v>Section, OL04069</v>
      </c>
      <c r="NN12" t="str">
        <v>Section, OL04071</v>
      </c>
      <c r="NO12" t="str">
        <v>Section, OL04173</v>
      </c>
      <c r="NP12" t="str">
        <v>Section, OL04174</v>
      </c>
      <c r="NQ12" t="str">
        <v>Section, OL04214</v>
      </c>
      <c r="NR12" t="str">
        <v>Section, OL04215</v>
      </c>
      <c r="NS12" t="str">
        <v>Section, OL04216</v>
      </c>
      <c r="NT12" t="str">
        <v>Section, OL04217</v>
      </c>
      <c r="NU12" t="str">
        <v>Section, Overlay OL02716</v>
      </c>
      <c r="NV12" t="str">
        <v>Section, Overlay OL02717</v>
      </c>
      <c r="NW12" t="str">
        <v>Section, See Image</v>
      </c>
      <c r="NX12" t="str">
        <v>Section, See Image, DWG# 100448-41</v>
      </c>
      <c r="NY12" t="str">
        <v>Section, Without Sots</v>
      </c>
      <c r="NZ12" t="str">
        <v>See Comments Sheet</v>
      </c>
      <c r="OA12" t="str">
        <v>See Comments Sheet, OL02318</v>
      </c>
      <c r="OB12" t="str">
        <v>See Image</v>
      </c>
      <c r="OC12" t="str">
        <v>See Image, .005 or Less = Pass</v>
      </c>
      <c r="OD12" t="str">
        <v>See Image, Check Near Radius</v>
      </c>
      <c r="OE12" t="str">
        <v>See Image, Constrained</v>
      </c>
      <c r="OF12" t="str">
        <v>See Image, Distance Between Flats</v>
      </c>
      <c r="OG12" t="str">
        <v xml:space="preserve">See Image, Mfg. Tol, Section A-A </v>
      </c>
      <c r="OH12" t="str">
        <v>See image, Mfg. Tol.</v>
      </c>
      <c r="OI12" t="str">
        <v>See Image, Mic. Across Flats</v>
      </c>
      <c r="OJ12" t="str">
        <v>See Image, OL02850</v>
      </c>
      <c r="OK12" t="str">
        <v>See Image, OL02880</v>
      </c>
      <c r="OL12" t="str">
        <v>See Image, OL03926</v>
      </c>
      <c r="OM12" t="str">
        <v>See Image, OL03927</v>
      </c>
      <c r="ON12" t="str">
        <v>See Image, OL04003</v>
      </c>
      <c r="OO12" t="str">
        <v>'See Image, OL04342,  Best Fit Joe Block</v>
      </c>
      <c r="OP12" t="str">
        <v>See Image, OL04342,  Blank</v>
      </c>
      <c r="OQ12" t="str">
        <v>See Image, OL04342, Blank</v>
      </c>
      <c r="OR12" t="str">
        <v>See Image, OL04343, Blank</v>
      </c>
      <c r="OS12" t="str">
        <v>See Image, Pass = .002 or Less</v>
      </c>
      <c r="OT12" t="str">
        <v>See Image, Rcd. MAX</v>
      </c>
      <c r="OU12" t="str">
        <v>See Image, Rcd. MIN</v>
      </c>
      <c r="OV12" t="str">
        <v>See Image, Section</v>
      </c>
      <c r="OW12" t="str">
        <v>See Image, Section A-A</v>
      </c>
      <c r="OX12" t="str">
        <v>See Image, Section B-B</v>
      </c>
      <c r="OY12" t="str">
        <v>See Image, Section B-B, TSC</v>
      </c>
      <c r="OZ12" t="str">
        <v>See Image, Shank Drawing # 18000-XX-XX A</v>
      </c>
      <c r="PA12" t="str">
        <v>Sequencial Laser 01, 120 Per Print</v>
      </c>
      <c r="PB12" t="str">
        <v>Set to .202, Zero on Thread Lead</v>
      </c>
      <c r="PC12" t="str">
        <v>Sharp OK, No Burr</v>
      </c>
      <c r="PD12" t="str">
        <v>Sharp OK, No Raised Edge, See Image</v>
      </c>
      <c r="PE12" t="str">
        <v>Sharp OK, No Raised Edges</v>
      </c>
      <c r="PF12" t="str">
        <v>Sharp okay no raised edge</v>
      </c>
      <c r="PG12" t="str">
        <v>Sharp Okay, No Burr</v>
      </c>
      <c r="PH12" t="str">
        <v>Sharp Okay, No Raised Edge</v>
      </c>
      <c r="PI12" t="str">
        <v>Sharp Okay, No Raised Edges,</v>
      </c>
      <c r="PJ12" t="str">
        <v>Sharp Okay, See Image</v>
      </c>
      <c r="PK12" t="str">
        <v xml:space="preserve">Start of Radius @ .195 </v>
      </c>
      <c r="PL12" t="str">
        <v xml:space="preserve">Start of Radius @ .21 </v>
      </c>
      <c r="PM12" t="str">
        <v xml:space="preserve">T.S.C. </v>
      </c>
      <c r="PN12" t="str">
        <v>Tangent Point</v>
      </c>
      <c r="PO12" t="str">
        <v>Tangent point of R.50</v>
      </c>
      <c r="PP12" t="str">
        <v>Taper Check, Mfg.Tol.</v>
      </c>
      <c r="PQ12" t="str">
        <v>Taper Check, Mfg.Tol., See Image</v>
      </c>
      <c r="PR12" t="str">
        <v>Thrd. Minor Ø</v>
      </c>
      <c r="PS12" t="str">
        <v>Thrd. Relief Ø</v>
      </c>
      <c r="PT12" t="str">
        <v>Threadless Blank</v>
      </c>
      <c r="PU12" t="str">
        <v>Threadless Blank, From Major Ø</v>
      </c>
      <c r="PV12" t="str">
        <v>Threadless Blank, Mfg. Tol.</v>
      </c>
      <c r="PW12" t="str">
        <v>Threadless Blank, Thrd. to Neck Rad.</v>
      </c>
      <c r="PX12" t="str">
        <v>Thredless Blank</v>
      </c>
      <c r="PY12" t="str">
        <v>To center of R.005</v>
      </c>
      <c r="PZ12" t="str">
        <v>Torx Min. Dia.</v>
      </c>
      <c r="QA12" t="str">
        <v>Turn Ø Free of Mill Marks</v>
      </c>
      <c r="QB12" t="str">
        <v>Use (Full) GO Hex</v>
      </c>
      <c r="QC12" t="str">
        <v>Use Balloon 1 FULL Gauge</v>
      </c>
      <c r="QD12" t="str">
        <v>Use Balloon 9 FULL GO</v>
      </c>
      <c r="QE12" t="str">
        <v>Use Best Fit Pin</v>
      </c>
      <c r="QF12" t="str">
        <v>Use Disk Tip</v>
      </c>
      <c r="QG12" t="str">
        <v>Use flat bottomed indicator tip.</v>
      </c>
      <c r="QH12" t="str">
        <v xml:space="preserve">Use Full .093 Go Hex </v>
      </c>
      <c r="QI12" t="str">
        <v xml:space="preserve">Use Full .0930 Go Hex </v>
      </c>
      <c r="QJ12" t="str">
        <v>Use Full .1235 Go Hex</v>
      </c>
      <c r="QK12" t="str">
        <v>Use Gauge K2-98-8019-04, See Image</v>
      </c>
      <c r="QL12" t="str">
        <v>Use large flat indicator tip</v>
      </c>
      <c r="QM12" t="str">
        <v>Use Pins.3330/.3350, See Image MAX NO-GO</v>
      </c>
      <c r="QN12" t="str">
        <v>Use Pointed Drop Indicator Tip</v>
      </c>
      <c r="QO12" t="str">
        <v>V-Block</v>
      </c>
      <c r="QP12" t="str">
        <v>V-Block,  AMB for 13</v>
      </c>
      <c r="QQ12" t="str">
        <v>V-Block,  Hex Cham. Dia.</v>
      </c>
      <c r="QR12" t="str">
        <v>V-Block, Hex Depth</v>
      </c>
      <c r="QS12" t="str">
        <v>VBU Gauge</v>
      </c>
      <c r="QT12" t="str">
        <v>Visibally smaller than HEX=Pass</v>
      </c>
      <c r="QU12" t="str">
        <v>Visual Per Drawing</v>
      </c>
      <c r="QV12" t="str">
        <v>Whirl Blank</v>
      </c>
      <c r="QW12" t="str">
        <v xml:space="preserve">Whirl Blank </v>
      </c>
      <c r="QX12" t="str">
        <v>Whirl Blank, Neck Rad. End to Head CL</v>
      </c>
      <c r="QY12" t="str">
        <v>Whirl Blank, Nose Start Dia.</v>
      </c>
      <c r="QZ12" t="str">
        <v>Whirl Blank, Nose Start Dist.</v>
      </c>
      <c r="RA12" t="str">
        <v>Whirl Blank, Thrd. Minor</v>
      </c>
      <c r="RB12" t="str">
        <v>Whirl Blank, Thrd. Pullout Dia.</v>
      </c>
      <c r="RC12" t="str">
        <v>Whole Part, Removal is at Assy. Level</v>
      </c>
      <c r="RD12" t="str">
        <v>Wide Area</v>
      </c>
      <c r="RE12" t="str">
        <v>Zero on End of Go Gauge</v>
      </c>
    </row>
    <row r="13" spans="1:473">
      <c r="A13" t="s">
        <v>658</v>
      </c>
      <c r="C13" t="str" cm="1">
        <f t="array" ref="C13:RE13">TRANSPOSE(_xlfn._xlws.SORT(_xlfn._xlws.FILTER($A$2:$A$600,ISNUMBER(SEARCH('PartLib Table'!M30,$A$2:$A$600)),"not found")))</f>
        <v xml:space="preserve"> 'C', Whirl Blank</v>
      </c>
      <c r="D13" t="str">
        <v xml:space="preserve"> See Image, Constrained</v>
      </c>
      <c r="E13" t="str">
        <v>(.04 to .12 range = Pass)</v>
      </c>
      <c r="F13" t="str">
        <v>(.042 FULL) Go Pin Seat Fully</v>
      </c>
      <c r="G13" t="str">
        <v>(B), Mfg. Tol.</v>
      </c>
      <c r="H13" t="str">
        <v>(B), O.A.L.</v>
      </c>
      <c r="I13" t="str">
        <v>.001 or less =Pass</v>
      </c>
      <c r="J13" t="str">
        <v>.001 or less out of center = Pass</v>
      </c>
      <c r="K13" t="str">
        <v>.002 or Less = Pass</v>
      </c>
      <c r="L13" t="str">
        <v>.002 or Less out of center = Pass</v>
      </c>
      <c r="M13" t="str">
        <v>.005 to .015 = Pass</v>
      </c>
      <c r="N13" t="str">
        <v>.0125 Mean, Section</v>
      </c>
      <c r="O13" t="str">
        <v>.025 or Less in X &amp; Y=Pass</v>
      </c>
      <c r="P13" t="str">
        <v>.038 Mean</v>
      </c>
      <c r="Q13" t="str">
        <v>.063 MM = .0024 IN, See Image</v>
      </c>
      <c r="R13" t="str">
        <v>.063MM = .0024"</v>
      </c>
      <c r="S13" t="str">
        <v>.243 NO-GO, Unconstrained, Must Not Start</v>
      </c>
      <c r="T13" t="str">
        <v>@ Back Face &amp; ID, No Raised Edge</v>
      </c>
      <c r="U13" t="str">
        <v>@ Back Face &amp; OD, No Raised Edge</v>
      </c>
      <c r="V13" t="str">
        <v>@ ID &amp; FACE</v>
      </c>
      <c r="W13" t="str">
        <v>@ OD &amp; BACK FACE</v>
      </c>
      <c r="X13" t="str">
        <v>@ OD &amp; FACE</v>
      </c>
      <c r="Y13" t="str">
        <v>Across from slot</v>
      </c>
      <c r="Z13" t="str">
        <v>All Edge Breaks</v>
      </c>
      <c r="AA13" t="str">
        <v>Attached to bar stock</v>
      </c>
      <c r="AB13" t="str">
        <v xml:space="preserve">Back Turn Fillet Rad. </v>
      </c>
      <c r="AC13" t="str">
        <v>Balloon 1 (DWG FRM0105 Page 2, NV-27)</v>
      </c>
      <c r="AD13" t="str">
        <v>Balloon 1 (DWG FRM0105, NV-30)</v>
      </c>
      <c r="AE13" t="str">
        <v>Balloon 1 (P# 9890002-20) OL00429/A</v>
      </c>
      <c r="AF13" t="str">
        <v>Balloon 1, DWG#FRM0105</v>
      </c>
      <c r="AG13" t="str">
        <v>Balloon 11, See Image</v>
      </c>
      <c r="AH13" t="str">
        <v xml:space="preserve">Balloon 2 (DWG FRM0105 Page 2, NV-27) </v>
      </c>
      <c r="AI13" t="str">
        <v>Balloon 2 (DWG FRM0105, NV-30)</v>
      </c>
      <c r="AJ13" t="str">
        <v>Balloon 2 (P# 9890002-20)</v>
      </c>
      <c r="AK13" t="str">
        <v>Balloon 2, DWG#FRM0105</v>
      </c>
      <c r="AL13" t="str">
        <v>Balloon 2, DWG#FRM0105, See Image</v>
      </c>
      <c r="AM13" t="str">
        <v>Balloon 3 (DWG FRM0105, NV-30 Minor)</v>
      </c>
      <c r="AN13" t="str">
        <v>Balloon 3 (DWG FRM0105, NV-30)</v>
      </c>
      <c r="AO13" t="str">
        <v>Balloon 3 (P# 9890002-20)</v>
      </c>
      <c r="AP13" t="str">
        <v>Balloon 4</v>
      </c>
      <c r="AQ13" t="str">
        <v>Balloon 4 (P# 9890002-20)</v>
      </c>
      <c r="AR13" t="str">
        <v>Below Middle Band</v>
      </c>
      <c r="AS13" t="str">
        <v>Best Fit Pin, .003 or Less =Pass</v>
      </c>
      <c r="AT13" t="str">
        <v>Blank</v>
      </c>
      <c r="AU13" t="str">
        <v>Blank Turn Maj.</v>
      </c>
      <c r="AV13" t="str">
        <v>Blank Turn Maj. Mill Flt., OL4172</v>
      </c>
      <c r="AW13" t="str">
        <v>Blank Without .010 Slots</v>
      </c>
      <c r="AX13" t="str">
        <v>Blank Without .010 Slots, Section</v>
      </c>
      <c r="AY13" t="str">
        <v>Blank without thread</v>
      </c>
      <c r="AZ13" t="str">
        <v xml:space="preserve">Blank, Center of V Grv. </v>
      </c>
      <c r="BA13" t="str">
        <v>Blank, Check R adjacent Balloon 17</v>
      </c>
      <c r="BB13" t="str">
        <v>Blank, EXT. Feature</v>
      </c>
      <c r="BC13" t="str">
        <v>Blank, See Image, OL04335</v>
      </c>
      <c r="BD13" t="str">
        <v>Blank, See Image, OL04336</v>
      </c>
      <c r="BE13" t="str">
        <v xml:space="preserve">Blank, Thrd. </v>
      </c>
      <c r="BF13" t="str">
        <v>Blank, Turn Tip</v>
      </c>
      <c r="BG13" t="str">
        <v>Blank, Without Thrd.</v>
      </c>
      <c r="BH13" t="str">
        <v>Blank, Without Thread</v>
      </c>
      <c r="BI13" t="str">
        <v xml:space="preserve">Blunt Start Blend to Minor </v>
      </c>
      <c r="BJ13" t="str">
        <v>Calc., Use Go HEX</v>
      </c>
      <c r="BK13" t="str">
        <v>Can't dig into OD</v>
      </c>
      <c r="BL13" t="str">
        <v>Carbide Gauge</v>
      </c>
      <c r="BM13" t="str">
        <v xml:space="preserve">Center of V Grv. </v>
      </c>
      <c r="BN13" t="str">
        <v>Centered Less than .03 = Pass</v>
      </c>
      <c r="BO13" t="str">
        <v>Centered within .0005 or Less = Pass</v>
      </c>
      <c r="BP13" t="str">
        <v>Centered within .001 or Less = Pass</v>
      </c>
      <c r="BQ13" t="str">
        <v>Centered within .0254 or Less = Pass</v>
      </c>
      <c r="BR13" t="str">
        <v>Check close to Rod Slot</v>
      </c>
      <c r="BS13" t="str">
        <v>Check every other hole</v>
      </c>
      <c r="BT13" t="str">
        <v>Check Go over full length of slot.</v>
      </c>
      <c r="BU13" t="str">
        <v>Check Near Closed End</v>
      </c>
      <c r="BV13" t="str">
        <v>Check per Print View, Away from Rod Slot</v>
      </c>
      <c r="BW13" t="str">
        <v>Check to Balloon 30 Go Pin</v>
      </c>
      <c r="BX13" t="str">
        <v>Check with .2705 SET Pin Inside Part</v>
      </c>
      <c r="BY13" t="str">
        <v>Check with Hex Up</v>
      </c>
      <c r="BZ13" t="str">
        <v>CMM Blank</v>
      </c>
      <c r="CA13" t="str">
        <v>Confirm Full Radius</v>
      </c>
      <c r="CB13" t="str">
        <v>Constrained in fixture</v>
      </c>
      <c r="CC13" t="str">
        <v>Constrained with Ring</v>
      </c>
      <c r="CD13" t="str">
        <v>Constrained, See Image</v>
      </c>
      <c r="CE13" t="str">
        <v>Dim. "A"</v>
      </c>
      <c r="CF13" t="str">
        <v>Dim. "B"</v>
      </c>
      <c r="CG13" t="str">
        <v>Dim. "C"</v>
      </c>
      <c r="CH13" t="str">
        <v>Dim. "D", Whirl Blank</v>
      </c>
      <c r="CI13" t="str">
        <v>Dim. "G"</v>
      </c>
      <c r="CJ13" t="str">
        <v>Dim. E, Blank Turn Maj. &amp;  Mill Flt</v>
      </c>
      <c r="CK13" t="str">
        <v>Dim. E, Blank Turn Maj.&amp;  Mill Flt</v>
      </c>
      <c r="CL13" t="str">
        <v>Dim. H, Whirl Blank</v>
      </c>
      <c r="CM13" t="str">
        <v>Dim. J, 'Blank Turn Maj. &amp; Whirl Blank</v>
      </c>
      <c r="CN13" t="str">
        <v>Disk Drop Indicator Tip</v>
      </c>
      <c r="CO13" t="str">
        <v>DWG 100448-15, Balloon F_1</v>
      </c>
      <c r="CP13" t="str">
        <v>DWG 100448-15, OL02571</v>
      </c>
      <c r="CQ13" t="str">
        <v>DWG 100448-41</v>
      </c>
      <c r="CR13" t="str">
        <v>DWG 9890040, (10E),Section Part, OL01139</v>
      </c>
      <c r="CS13" t="str">
        <v>DWG 9890040, (10E),Section, OL01139</v>
      </c>
      <c r="CT13" t="str">
        <v>DWG 9890040, (11E)</v>
      </c>
      <c r="CU13" t="str">
        <v>DWG 9890040, (11E), Pins with Flats</v>
      </c>
      <c r="CV13" t="str">
        <v>DWG 9890040, (12E),  Pass=.002 or less</v>
      </c>
      <c r="CW13" t="str">
        <v>DWG 9890040, (12E), See Image</v>
      </c>
      <c r="CX13" t="str">
        <v>DWG 9890040, (1E), OL01431</v>
      </c>
      <c r="CY13" t="str">
        <v>DWG 9890040, (1E), OL01432</v>
      </c>
      <c r="CZ13" t="str">
        <v>DWG 9890040, (2E), OL01432</v>
      </c>
      <c r="DA13" t="str">
        <v>DWG 9890040, (3E)</v>
      </c>
      <c r="DB13" t="str">
        <v>DWG 9890040, (4E)</v>
      </c>
      <c r="DC13" t="str">
        <v>DWG 9890040, (5E), OL02336</v>
      </c>
      <c r="DD13" t="str">
        <v>DWG 9890040, (6E)</v>
      </c>
      <c r="DE13" t="str">
        <v>DWG 9890040, (7E)</v>
      </c>
      <c r="DF13" t="str">
        <v>DWG 9890040, (8E), OL01433</v>
      </c>
      <c r="DG13" t="str">
        <v>DWG 9890040, (8E), OL01433, Section</v>
      </c>
      <c r="DH13" t="str">
        <v>DWG 9890040, (9E), Close to Rod Slot</v>
      </c>
      <c r="DI13" t="str">
        <v>DWG 9890040, (9E),Close to Rod Slot</v>
      </c>
      <c r="DJ13" t="str">
        <v>DWG FRM0105 PAGE 2</v>
      </c>
      <c r="DK13" t="str">
        <v>DWG# 100448-41</v>
      </c>
      <c r="DL13" t="str">
        <v>DWG# 100448-44</v>
      </c>
      <c r="DM13" t="str">
        <v>DWG# 9890003  (1), Section OL00436/A</v>
      </c>
      <c r="DN13" t="str">
        <v>DWG# 9890003 (3), Ring Gauge Constrained</v>
      </c>
      <c r="DO13" t="str">
        <v>DWG# 9890003 (4), Section</v>
      </c>
      <c r="DP13" t="str">
        <v>DWG#100448-26, Balloon 1K, OL02350</v>
      </c>
      <c r="DQ13" t="str">
        <v>DWG#100448-26, Balloon 2K, OL02350</v>
      </c>
      <c r="DR13" t="str">
        <v>DWG#100448-26, Balloon 3K, OL02363</v>
      </c>
      <c r="DS13" t="str">
        <v>DWG#100448-26, Balloon 4K</v>
      </c>
      <c r="DT13" t="str">
        <v>DWG#100448-26, Balloon 5K, Section</v>
      </c>
      <c r="DU13" t="str">
        <v>DWG#100448-26, Balloon 6K</v>
      </c>
      <c r="DV13" t="str">
        <v>DWG#100448-26, Balloon 7K, Section</v>
      </c>
      <c r="DW13" t="str">
        <v>DWG#100448-26, Mfg. Tol.</v>
      </c>
      <c r="DX13" t="str">
        <v>DWG#9890003 (2) Ring Gauge Constrained</v>
      </c>
      <c r="DY13" t="str">
        <v>DWG#9890044</v>
      </c>
      <c r="DZ13" t="str">
        <v>DWG#9890044 .1985 to .2005=Pass</v>
      </c>
      <c r="EA13" t="str">
        <v>DWG#9890044 Overlay OL02441</v>
      </c>
      <c r="EB13" t="str">
        <v>DWG#9890044, OL02441</v>
      </c>
      <c r="EC13" t="str">
        <v>DWG#FRM0105</v>
      </c>
      <c r="ED13" t="str">
        <v>EXT.</v>
      </c>
      <c r="EE13" t="str">
        <v>EXT. Section, OL02460</v>
      </c>
      <c r="EF13" t="str">
        <v>EXT., OL04223</v>
      </c>
      <c r="EG13" t="str">
        <v>Flat Drop Indicator Tip</v>
      </c>
      <c r="EH13" t="str">
        <v>Full Go Pin, No Light, at Radius</v>
      </c>
      <c r="EI13" t="str">
        <v>Function Check</v>
      </c>
      <c r="EJ13" t="str">
        <v>GO Function Gauge</v>
      </c>
      <c r="EK13" t="str">
        <v>Go Gauge for Balloon 1 &amp; 4</v>
      </c>
      <c r="EL13" t="str">
        <v>Go Pin must pass through</v>
      </c>
      <c r="EM13" t="str">
        <v>Greater than .005 = Fail, Section</v>
      </c>
      <c r="EN13" t="str">
        <v>Greater than .025 out of center = Fail</v>
      </c>
      <c r="EO13" t="str">
        <v>Greater than 2.6 = Pass</v>
      </c>
      <c r="EP13" t="str">
        <v>Green = Pass, Red = Fail</v>
      </c>
      <c r="EQ13" t="str">
        <v>Hex Depth</v>
      </c>
      <c r="ER13" t="str">
        <v>Hex Minor</v>
      </c>
      <c r="ES13" t="str">
        <v>Hole Dia.</v>
      </c>
      <c r="ET13" t="str">
        <v>Hook or Disk Tip</v>
      </c>
      <c r="EU13" t="str">
        <v>ID Sphere Finish</v>
      </c>
      <c r="EV13" t="str">
        <v>ID/OD Both Sides, Diff. .002 or less = Pass</v>
      </c>
      <c r="EW13" t="str">
        <v>If Looks Big, Section</v>
      </c>
      <c r="EX13" t="str">
        <v>If Looks Small, Section</v>
      </c>
      <c r="EY13" t="str">
        <v>Insp. Close to Break Away, Mfg.Tol.</v>
      </c>
      <c r="EZ13" t="str">
        <v>INT.</v>
      </c>
      <c r="FA13" t="str">
        <v>INT. Section, OL02460</v>
      </c>
      <c r="FB13" t="str">
        <v>INT., OL04223</v>
      </c>
      <c r="FC13" t="str">
        <v>Intersect. of 7.7 &amp; R0.10</v>
      </c>
      <c r="FD13" t="str">
        <v>Intersect. of 8.79 and R.25 MAX</v>
      </c>
      <c r="FE13" t="str">
        <v>Keep Ind. Tip away from corner</v>
      </c>
      <c r="FF13" t="str">
        <v>L31</v>
      </c>
      <c r="FG13" t="str">
        <v>Laser Mark</v>
      </c>
      <c r="FH13" t="str">
        <v>LASER PER NOTE 4</v>
      </c>
      <c r="FI13" t="str">
        <v>LASER PER NOTE 4, Final Check 1 only</v>
      </c>
      <c r="FJ13" t="str">
        <v>Less than .002 out of center = Pass</v>
      </c>
      <c r="FK13" t="str">
        <v>Less than 2.75 = Pass, Section</v>
      </c>
      <c r="FL13" t="str">
        <v>List as pin. Not Calibrated</v>
      </c>
      <c r="FM13" t="str">
        <v>M9 X 1.25 BUTT See Comment Image</v>
      </c>
      <c r="FN13" t="str">
        <v>Manual Section</v>
      </c>
      <c r="FO13" t="str">
        <v>Max Deep .241 NO-GO =.42</v>
      </c>
      <c r="FP13" t="str">
        <v>MAX Depth of (Note 7) .241 NO-GO Pin</v>
      </c>
      <c r="FQ13" t="str">
        <v>Measure from Blue Line, See Image</v>
      </c>
      <c r="FR13" t="str">
        <v>Measure Width of Blue Area, See Image</v>
      </c>
      <c r="FS13" t="str">
        <v>Mfg. Tol</v>
      </c>
      <c r="FT13" t="str">
        <v>Mfg. Tol, See Image</v>
      </c>
      <c r="FU13" t="str">
        <v>Mfg. Tol.</v>
      </c>
      <c r="FV13" t="str">
        <v>Mfg. Tol. "A"</v>
      </c>
      <c r="FW13" t="str">
        <v>Mfg. Tol. (Zero on Gauge Full Dia. Lead)</v>
      </c>
      <c r="FX13" t="str">
        <v>Mfg. Tol. Balloon 11, See Image</v>
      </c>
      <c r="FY13" t="str">
        <v>Mfg. Tol. Balloon 4</v>
      </c>
      <c r="FZ13" t="str">
        <v>Mfg. Tol. Balloon 7</v>
      </c>
      <c r="GA13" t="str">
        <v xml:space="preserve">Mfg. Tol. C-Bore Face (Ballo 28) </v>
      </c>
      <c r="GB13" t="str">
        <v>Mfg. Tol. Section</v>
      </c>
      <c r="GC13" t="str">
        <v>Mfg. Tol. See Image</v>
      </c>
      <c r="GD13" t="str">
        <v>Mfg. Tol., 3 Places, Record MAX</v>
      </c>
      <c r="GE13" t="str">
        <v>Mfg. Tol., Balloon 11</v>
      </c>
      <c r="GF13" t="str">
        <v>Mfg. Tol., Balloon 7</v>
      </c>
      <c r="GG13" t="str">
        <v>Mfg. Tol., Blank</v>
      </c>
      <c r="GH13" t="str">
        <v>Mfg. Tol., Blank, Balloon 12</v>
      </c>
      <c r="GI13" t="str">
        <v>Mfg. Tol., Blend to SØ.320</v>
      </c>
      <c r="GJ13" t="str">
        <v>Mfg. Tol., Calculation</v>
      </c>
      <c r="GK13" t="str">
        <v>Mfg. Tol., For Mill Fixture</v>
      </c>
      <c r="GL13" t="str">
        <v>Mfg. Tol., L32</v>
      </c>
      <c r="GM13" t="str">
        <v>Mfg. Tol., L33</v>
      </c>
      <c r="GN13" t="str">
        <v>Mfg. Tol., No Tool Marks</v>
      </c>
      <c r="GO13" t="str">
        <v>Mfg. Tol., OL03361</v>
      </c>
      <c r="GP13" t="str">
        <v>Mfg. Tol., Record off center value</v>
      </c>
      <c r="GQ13" t="str">
        <v>Mfg. Tol., Same 3 Places, Record MIN</v>
      </c>
      <c r="GR13" t="str">
        <v>Mfg. Tol., Section</v>
      </c>
      <c r="GS13" t="str">
        <v>Mfg. Tol., Section B-B</v>
      </c>
      <c r="GT13" t="str">
        <v>Mfg. Tol., Section, OL03361</v>
      </c>
      <c r="GU13" t="str">
        <v>Mfg. Tol., Section, Per Note 2</v>
      </c>
      <c r="GV13" t="str">
        <v>Mfg. Tol., See Image</v>
      </c>
      <c r="GW13" t="str">
        <v>Mfg. Tol., See Image, Bore in Blue</v>
      </c>
      <c r="GX13" t="str">
        <v>Mfg. Tol., See Image, Hook Tip</v>
      </c>
      <c r="GY13" t="str">
        <v>Mfg. Tol., Sharp Okay No Burr</v>
      </c>
      <c r="GZ13" t="str">
        <v>Mfg. Tol., Threadless Blank</v>
      </c>
      <c r="HA13" t="str">
        <v>Mfg.Tol.</v>
      </c>
      <c r="HB13" t="str">
        <v>Mgf. To., T.S.C.</v>
      </c>
      <c r="HC13" t="str">
        <v>Milled Feature</v>
      </c>
      <c r="HD13" t="str">
        <v>Milled Feature, OL04045</v>
      </c>
      <c r="HE13" t="str">
        <v>More than .0005 out of center = Fail</v>
      </c>
      <c r="HF13" t="str">
        <v>Must Pass Through</v>
      </c>
      <c r="HG13" t="str">
        <v>Must pass through gauge</v>
      </c>
      <c r="HH13" t="str">
        <v>Must Pass Through Go Gauge</v>
      </c>
      <c r="HI13" t="str">
        <v>Must Pass, See Image.</v>
      </c>
      <c r="HJ13" t="str">
        <v>NA</v>
      </c>
      <c r="HK13" t="str">
        <v>Narrow Area</v>
      </c>
      <c r="HL13" t="str">
        <v>Near Balloon 21</v>
      </c>
      <c r="HM13" t="str">
        <v>Near Datum B</v>
      </c>
      <c r="HN13" t="str">
        <v>Neck Dia.</v>
      </c>
      <c r="HO13" t="str">
        <v>Neck to Head Rad.</v>
      </c>
      <c r="HP13" t="str">
        <v>No Copper Deposits Allowed</v>
      </c>
      <c r="HQ13" t="str">
        <v>No Section</v>
      </c>
      <c r="HR13" t="str">
        <v>No Section, .01 to .014 = Pass</v>
      </c>
      <c r="HS13" t="str">
        <v>No Section, Rotate Part</v>
      </c>
      <c r="HT13" t="str">
        <v>No Section, See Image</v>
      </c>
      <c r="HU13" t="str">
        <v>No Slot, Section B-B</v>
      </c>
      <c r="HV13" t="str">
        <v>No visual step = Pass</v>
      </c>
      <c r="HW13" t="str">
        <v>Not to exceed .95 Deep</v>
      </c>
      <c r="HX13" t="str">
        <v>Note 1</v>
      </c>
      <c r="HY13" t="str">
        <v>OL00333/A</v>
      </c>
      <c r="HZ13" t="str">
        <v>OL00519</v>
      </c>
      <c r="IA13" t="str">
        <v>OL00520</v>
      </c>
      <c r="IB13" t="str">
        <v>OL00529</v>
      </c>
      <c r="IC13" t="str">
        <v>OL00542</v>
      </c>
      <c r="ID13" t="str">
        <v>OL00724</v>
      </c>
      <c r="IE13" t="str">
        <v>OL01250</v>
      </c>
      <c r="IF13" t="str">
        <v>OL01869, Threadless Blank</v>
      </c>
      <c r="IG13" t="str">
        <v>OL01870, Section</v>
      </c>
      <c r="IH13" t="str">
        <v>OL02255</v>
      </c>
      <c r="II13" t="str">
        <v>OL02255, Mfg. Tol.</v>
      </c>
      <c r="IJ13" t="str">
        <v>OL02302</v>
      </c>
      <c r="IK13" t="str">
        <v xml:space="preserve">OL02318  needed per image instructions </v>
      </c>
      <c r="IL13" t="str">
        <v>OL02556</v>
      </c>
      <c r="IM13" t="str">
        <v>OL02557</v>
      </c>
      <c r="IN13" t="str">
        <v>OL02567</v>
      </c>
      <c r="IO13" t="str">
        <v>OL02653</v>
      </c>
      <c r="IP13" t="str">
        <v>OL02718</v>
      </c>
      <c r="IQ13" t="str">
        <v>OL02841</v>
      </c>
      <c r="IR13" t="str">
        <v>OL02842</v>
      </c>
      <c r="IS13" t="str">
        <v>OL02844</v>
      </c>
      <c r="IT13" t="str">
        <v>OL02871</v>
      </c>
      <c r="IU13" t="str">
        <v>OL02887</v>
      </c>
      <c r="IV13" t="str">
        <v>OL03500</v>
      </c>
      <c r="IW13" t="str">
        <v>OL03766</v>
      </c>
      <c r="IX13" t="str">
        <v>OL03868</v>
      </c>
      <c r="IY13" t="str">
        <v>OL03869</v>
      </c>
      <c r="IZ13" t="str">
        <v>OL03870</v>
      </c>
      <c r="JA13" t="str">
        <v>OL03873, DWG# 100448-44</v>
      </c>
      <c r="JB13" t="str">
        <v>OL03949</v>
      </c>
      <c r="JC13" t="str">
        <v xml:space="preserve">OL04043, Section </v>
      </c>
      <c r="JD13" t="str">
        <v xml:space="preserve">OL04044, Section </v>
      </c>
      <c r="JE13" t="str">
        <v>OL04045</v>
      </c>
      <c r="JF13" t="str">
        <v>OL04045, Milled Feature</v>
      </c>
      <c r="JG13" t="str">
        <v>OL04063</v>
      </c>
      <c r="JH13" t="str">
        <v>OL04064</v>
      </c>
      <c r="JI13" t="str">
        <v>OL04065</v>
      </c>
      <c r="JJ13" t="str">
        <v>OL04181</v>
      </c>
      <c r="JK13" t="str">
        <v>OL04218</v>
      </c>
      <c r="JL13" t="str">
        <v>OL04224, See Image</v>
      </c>
      <c r="JM13" t="str">
        <v>OL04374</v>
      </c>
      <c r="JN13" t="str">
        <v>OL04375, Section M-M</v>
      </c>
      <c r="JO13" t="str">
        <v>OL04376, Section M-M</v>
      </c>
      <c r="JP13" t="str">
        <v>OL04443</v>
      </c>
      <c r="JQ13" t="str">
        <v>OL04444</v>
      </c>
      <c r="JR13" t="str">
        <v>OL05000</v>
      </c>
      <c r="JS13" t="str">
        <v>One side of slot</v>
      </c>
      <c r="JT13" t="str">
        <v>Other side of slot</v>
      </c>
      <c r="JU13" t="str">
        <v>Out of center more than .002 = Fail</v>
      </c>
      <c r="JV13" t="str">
        <v>Out of center more than.002 = Fail</v>
      </c>
      <c r="JW13" t="str">
        <v>Overlay OL02713</v>
      </c>
      <c r="JX13" t="str">
        <v>Overlay OL02714</v>
      </c>
      <c r="JY13" t="str">
        <v>Overlay OL02718</v>
      </c>
      <c r="JZ13" t="str">
        <v>Overlay OL03831, Mfg. Tol.</v>
      </c>
      <c r="KA13" t="str">
        <v>Part Without Slots</v>
      </c>
      <c r="KB13" t="str">
        <v>Part Without Slots, See Image</v>
      </c>
      <c r="KC13" t="str">
        <v xml:space="preserve">Pass = .0254 or Less </v>
      </c>
      <c r="KD13" t="str">
        <v>PD MIN = 4.361, PD MAX = 4.456</v>
      </c>
      <c r="KE13" t="str">
        <v>Per Balloon 2 Note</v>
      </c>
      <c r="KF13" t="str">
        <v>Per drawing note(s) 8.</v>
      </c>
      <c r="KG13" t="str">
        <v>Point or Sphere Tip</v>
      </c>
      <c r="KH13" t="str">
        <v>Point Tip</v>
      </c>
      <c r="KI13" t="str">
        <v>R.9 to R1.1 = Pass, See Image</v>
      </c>
      <c r="KJ13" t="str">
        <v>Ram Construction</v>
      </c>
      <c r="KK13" t="str">
        <v>Record Same Pass / Fail All Balloons</v>
      </c>
      <c r="KL13" t="str">
        <v>Ref. Balloon 1</v>
      </c>
      <c r="KM13" t="str">
        <v>Ref. Balloon 12</v>
      </c>
      <c r="KN13" t="str">
        <v>Ref. Balloon 13, 100% AQL</v>
      </c>
      <c r="KO13" t="str">
        <v>Ref. Balloon 2</v>
      </c>
      <c r="KP13" t="str">
        <v>Ref. Balloon 21, 100% AQL</v>
      </c>
      <c r="KQ13" t="str">
        <v>Ref. Balloon 4</v>
      </c>
      <c r="KR13" t="str">
        <v>Ref. Balloon 7</v>
      </c>
      <c r="KS13" t="str">
        <v>Ref. Balloon 8</v>
      </c>
      <c r="KT13" t="str">
        <v>Relieved Pin Gauges 09236 &amp; 09235</v>
      </c>
      <c r="KU13" t="str">
        <v>Rotate Part</v>
      </c>
      <c r="KV13" t="str">
        <v>Rotate Part, See Image</v>
      </c>
      <c r="KW13" t="str">
        <v>Same as Root Radius</v>
      </c>
      <c r="KX13" t="str">
        <v>Section</v>
      </c>
      <c r="KY13" t="str">
        <v>Section B-B</v>
      </c>
      <c r="KZ13" t="str">
        <v>Section B-B, Distance Between Grooves</v>
      </c>
      <c r="LA13" t="str">
        <v>Section C-C</v>
      </c>
      <c r="LB13" t="str">
        <v>Section Part</v>
      </c>
      <c r="LC13" t="str">
        <v>Section Part, Measured from Opposite Face</v>
      </c>
      <c r="LD13" t="str">
        <v>Section, Broachless Blank</v>
      </c>
      <c r="LE13" t="str">
        <v>Section, EXT. Sphere Location.</v>
      </c>
      <c r="LF13" t="str">
        <v>Section, Hex Cham. Ang.</v>
      </c>
      <c r="LG13" t="str">
        <v>Section, Hex Fillet Rad.</v>
      </c>
      <c r="LH13" t="str">
        <v>Section, INT. Feature</v>
      </c>
      <c r="LI13" t="str">
        <v>Section, INT. Sphere Location.</v>
      </c>
      <c r="LJ13" t="str">
        <v>Section, Mfg. Tol.</v>
      </c>
      <c r="LK13" t="str">
        <v>Section, Mfg. Tol., See Image</v>
      </c>
      <c r="LL13" t="str">
        <v>Section, OL00486</v>
      </c>
      <c r="LM13" t="str">
        <v>Section, OL00542</v>
      </c>
      <c r="LN13" t="str">
        <v>Section, OL00543</v>
      </c>
      <c r="LO13" t="str">
        <v>Section, OL00544</v>
      </c>
      <c r="LP13" t="str">
        <v>Section, OL00545</v>
      </c>
      <c r="LQ13" t="str">
        <v>Section, OL00546</v>
      </c>
      <c r="LR13" t="str">
        <v>Section, OL00547</v>
      </c>
      <c r="LS13" t="str">
        <v>Section, OL00555</v>
      </c>
      <c r="LT13" t="str">
        <v>Section, OL00725</v>
      </c>
      <c r="LU13" t="str">
        <v>Section, OL01430</v>
      </c>
      <c r="LV13" t="str">
        <v>Section, OL01434</v>
      </c>
      <c r="LW13" t="str">
        <v>Section, OL01435</v>
      </c>
      <c r="LX13" t="str">
        <v>Section, OL01807</v>
      </c>
      <c r="LY13" t="str">
        <v>Section, OL01830</v>
      </c>
      <c r="LZ13" t="str">
        <v>Section, OL02351</v>
      </c>
      <c r="MA13" t="str">
        <v>Section, OL02519</v>
      </c>
      <c r="MB13" t="str">
        <v>Section, OL02520</v>
      </c>
      <c r="MC13" t="str">
        <v>Section, OL02522</v>
      </c>
      <c r="MD13" t="str">
        <v>Section, OL02540</v>
      </c>
      <c r="ME13" t="str">
        <v>Section, OL02541</v>
      </c>
      <c r="MF13" t="str">
        <v>Section, OL02552</v>
      </c>
      <c r="MG13" t="str">
        <v>Section, OL02553</v>
      </c>
      <c r="MH13" t="str">
        <v>Section, OL02554</v>
      </c>
      <c r="MI13" t="str">
        <v>Section, OL02555</v>
      </c>
      <c r="MJ13" t="str">
        <v>Section, OL02558</v>
      </c>
      <c r="MK13" t="str">
        <v>Section, OL02559</v>
      </c>
      <c r="ML13" t="str">
        <v>Section, OL02560</v>
      </c>
      <c r="MM13" t="str">
        <v>Section, OL02619</v>
      </c>
      <c r="MN13" t="str">
        <v>Section, OL02620</v>
      </c>
      <c r="MO13" t="str">
        <v>Section, OL02621</v>
      </c>
      <c r="MP13" t="str">
        <v>Section, OL02622</v>
      </c>
      <c r="MQ13" t="str">
        <v>Section, OL02623</v>
      </c>
      <c r="MR13" t="str">
        <v>Section, OL02624</v>
      </c>
      <c r="MS13" t="str">
        <v>Section, OL02652</v>
      </c>
      <c r="MT13" t="str">
        <v>Section, OL02680</v>
      </c>
      <c r="MU13" t="str">
        <v>Section, OL02793</v>
      </c>
      <c r="MV13" t="str">
        <v>Section, OL02823</v>
      </c>
      <c r="MW13" t="str">
        <v>Section, OL02843</v>
      </c>
      <c r="MX13" t="str">
        <v>Section, OL03026, Ext.</v>
      </c>
      <c r="MY13" t="str">
        <v>Section, OL03026, Int.</v>
      </c>
      <c r="MZ13" t="str">
        <v>Section, OL03570, DWG# 100448-41</v>
      </c>
      <c r="NA13" t="str">
        <v>Section, OL03781</v>
      </c>
      <c r="NB13" t="str">
        <v>Section, OL03911</v>
      </c>
      <c r="NC13" t="str">
        <v>Section, OL03912</v>
      </c>
      <c r="ND13" t="str">
        <v>Section, OL03928</v>
      </c>
      <c r="NE13" t="str">
        <v>Section, OL03929</v>
      </c>
      <c r="NF13" t="str">
        <v>Section, OL04030</v>
      </c>
      <c r="NG13" t="str">
        <v>Section, OL04037</v>
      </c>
      <c r="NH13" t="str">
        <v>Section, OL04038</v>
      </c>
      <c r="NI13" t="str">
        <v>Section, OL04046</v>
      </c>
      <c r="NJ13" t="str">
        <v>Section, OL04065</v>
      </c>
      <c r="NK13" t="str">
        <v>Section, OL04066</v>
      </c>
      <c r="NL13" t="str">
        <v>Section, OL04067</v>
      </c>
      <c r="NM13" t="str">
        <v>Section, OL04069</v>
      </c>
      <c r="NN13" t="str">
        <v>Section, OL04071</v>
      </c>
      <c r="NO13" t="str">
        <v>Section, OL04173</v>
      </c>
      <c r="NP13" t="str">
        <v>Section, OL04174</v>
      </c>
      <c r="NQ13" t="str">
        <v>Section, OL04214</v>
      </c>
      <c r="NR13" t="str">
        <v>Section, OL04215</v>
      </c>
      <c r="NS13" t="str">
        <v>Section, OL04216</v>
      </c>
      <c r="NT13" t="str">
        <v>Section, OL04217</v>
      </c>
      <c r="NU13" t="str">
        <v>Section, Overlay OL02716</v>
      </c>
      <c r="NV13" t="str">
        <v>Section, Overlay OL02717</v>
      </c>
      <c r="NW13" t="str">
        <v>Section, See Image</v>
      </c>
      <c r="NX13" t="str">
        <v>Section, See Image, DWG# 100448-41</v>
      </c>
      <c r="NY13" t="str">
        <v>Section, Without Sots</v>
      </c>
      <c r="NZ13" t="str">
        <v>See Comments Sheet</v>
      </c>
      <c r="OA13" t="str">
        <v>See Comments Sheet, OL02318</v>
      </c>
      <c r="OB13" t="str">
        <v>See Image</v>
      </c>
      <c r="OC13" t="str">
        <v>See Image, .005 or Less = Pass</v>
      </c>
      <c r="OD13" t="str">
        <v>See Image, Check Near Radius</v>
      </c>
      <c r="OE13" t="str">
        <v>See Image, Constrained</v>
      </c>
      <c r="OF13" t="str">
        <v>See Image, Distance Between Flats</v>
      </c>
      <c r="OG13" t="str">
        <v xml:space="preserve">See Image, Mfg. Tol, Section A-A </v>
      </c>
      <c r="OH13" t="str">
        <v>See image, Mfg. Tol.</v>
      </c>
      <c r="OI13" t="str">
        <v>See Image, Mic. Across Flats</v>
      </c>
      <c r="OJ13" t="str">
        <v>See Image, OL02850</v>
      </c>
      <c r="OK13" t="str">
        <v>See Image, OL02880</v>
      </c>
      <c r="OL13" t="str">
        <v>See Image, OL03926</v>
      </c>
      <c r="OM13" t="str">
        <v>See Image, OL03927</v>
      </c>
      <c r="ON13" t="str">
        <v>See Image, OL04003</v>
      </c>
      <c r="OO13" t="str">
        <v>'See Image, OL04342,  Best Fit Joe Block</v>
      </c>
      <c r="OP13" t="str">
        <v>See Image, OL04342,  Blank</v>
      </c>
      <c r="OQ13" t="str">
        <v>See Image, OL04342, Blank</v>
      </c>
      <c r="OR13" t="str">
        <v>See Image, OL04343, Blank</v>
      </c>
      <c r="OS13" t="str">
        <v>See Image, Pass = .002 or Less</v>
      </c>
      <c r="OT13" t="str">
        <v>See Image, Rcd. MAX</v>
      </c>
      <c r="OU13" t="str">
        <v>See Image, Rcd. MIN</v>
      </c>
      <c r="OV13" t="str">
        <v>See Image, Section</v>
      </c>
      <c r="OW13" t="str">
        <v>See Image, Section A-A</v>
      </c>
      <c r="OX13" t="str">
        <v>See Image, Section B-B</v>
      </c>
      <c r="OY13" t="str">
        <v>See Image, Section B-B, TSC</v>
      </c>
      <c r="OZ13" t="str">
        <v>See Image, Shank Drawing # 18000-XX-XX A</v>
      </c>
      <c r="PA13" t="str">
        <v>Sequencial Laser 01, 120 Per Print</v>
      </c>
      <c r="PB13" t="str">
        <v>Set to .202, Zero on Thread Lead</v>
      </c>
      <c r="PC13" t="str">
        <v>Sharp OK, No Burr</v>
      </c>
      <c r="PD13" t="str">
        <v>Sharp OK, No Raised Edge, See Image</v>
      </c>
      <c r="PE13" t="str">
        <v>Sharp OK, No Raised Edges</v>
      </c>
      <c r="PF13" t="str">
        <v>Sharp okay no raised edge</v>
      </c>
      <c r="PG13" t="str">
        <v>Sharp Okay, No Burr</v>
      </c>
      <c r="PH13" t="str">
        <v>Sharp Okay, No Raised Edge</v>
      </c>
      <c r="PI13" t="str">
        <v>Sharp Okay, No Raised Edges,</v>
      </c>
      <c r="PJ13" t="str">
        <v>Sharp Okay, See Image</v>
      </c>
      <c r="PK13" t="str">
        <v xml:space="preserve">Start of Radius @ .195 </v>
      </c>
      <c r="PL13" t="str">
        <v xml:space="preserve">Start of Radius @ .21 </v>
      </c>
      <c r="PM13" t="str">
        <v xml:space="preserve">T.S.C. </v>
      </c>
      <c r="PN13" t="str">
        <v>Tangent Point</v>
      </c>
      <c r="PO13" t="str">
        <v>Tangent point of R.50</v>
      </c>
      <c r="PP13" t="str">
        <v>Taper Check, Mfg.Tol.</v>
      </c>
      <c r="PQ13" t="str">
        <v>Taper Check, Mfg.Tol., See Image</v>
      </c>
      <c r="PR13" t="str">
        <v>Thrd. Minor Ø</v>
      </c>
      <c r="PS13" t="str">
        <v>Thrd. Relief Ø</v>
      </c>
      <c r="PT13" t="str">
        <v>Threadless Blank</v>
      </c>
      <c r="PU13" t="str">
        <v>Threadless Blank, From Major Ø</v>
      </c>
      <c r="PV13" t="str">
        <v>Threadless Blank, Mfg. Tol.</v>
      </c>
      <c r="PW13" t="str">
        <v>Threadless Blank, Thrd. to Neck Rad.</v>
      </c>
      <c r="PX13" t="str">
        <v>Thredless Blank</v>
      </c>
      <c r="PY13" t="str">
        <v>To center of R.005</v>
      </c>
      <c r="PZ13" t="str">
        <v>Torx Min. Dia.</v>
      </c>
      <c r="QA13" t="str">
        <v>Turn Ø Free of Mill Marks</v>
      </c>
      <c r="QB13" t="str">
        <v>Use (Full) GO Hex</v>
      </c>
      <c r="QC13" t="str">
        <v>Use Balloon 1 FULL Gauge</v>
      </c>
      <c r="QD13" t="str">
        <v>Use Balloon 9 FULL GO</v>
      </c>
      <c r="QE13" t="str">
        <v>Use Best Fit Pin</v>
      </c>
      <c r="QF13" t="str">
        <v>Use Disk Tip</v>
      </c>
      <c r="QG13" t="str">
        <v>Use flat bottomed indicator tip.</v>
      </c>
      <c r="QH13" t="str">
        <v xml:space="preserve">Use Full .093 Go Hex </v>
      </c>
      <c r="QI13" t="str">
        <v xml:space="preserve">Use Full .0930 Go Hex </v>
      </c>
      <c r="QJ13" t="str">
        <v>Use Full .1235 Go Hex</v>
      </c>
      <c r="QK13" t="str">
        <v>Use Gauge K2-98-8019-04, See Image</v>
      </c>
      <c r="QL13" t="str">
        <v>Use large flat indicator tip</v>
      </c>
      <c r="QM13" t="str">
        <v>Use Pins.3330/.3350, See Image MAX NO-GO</v>
      </c>
      <c r="QN13" t="str">
        <v>Use Pointed Drop Indicator Tip</v>
      </c>
      <c r="QO13" t="str">
        <v>V-Block</v>
      </c>
      <c r="QP13" t="str">
        <v>V-Block,  AMB for 13</v>
      </c>
      <c r="QQ13" t="str">
        <v>V-Block,  Hex Cham. Dia.</v>
      </c>
      <c r="QR13" t="str">
        <v>V-Block, Hex Depth</v>
      </c>
      <c r="QS13" t="str">
        <v>VBU Gauge</v>
      </c>
      <c r="QT13" t="str">
        <v>Visibally smaller than HEX=Pass</v>
      </c>
      <c r="QU13" t="str">
        <v>Visual Per Drawing</v>
      </c>
      <c r="QV13" t="str">
        <v>Whirl Blank</v>
      </c>
      <c r="QW13" t="str">
        <v xml:space="preserve">Whirl Blank </v>
      </c>
      <c r="QX13" t="str">
        <v>Whirl Blank, Neck Rad. End to Head CL</v>
      </c>
      <c r="QY13" t="str">
        <v>Whirl Blank, Nose Start Dia.</v>
      </c>
      <c r="QZ13" t="str">
        <v>Whirl Blank, Nose Start Dist.</v>
      </c>
      <c r="RA13" t="str">
        <v>Whirl Blank, Thrd. Minor</v>
      </c>
      <c r="RB13" t="str">
        <v>Whirl Blank, Thrd. Pullout Dia.</v>
      </c>
      <c r="RC13" t="str">
        <v>Whole Part, Removal is at Assy. Level</v>
      </c>
      <c r="RD13" t="str">
        <v>Wide Area</v>
      </c>
      <c r="RE13" t="str">
        <v>Zero on End of Go Gauge</v>
      </c>
    </row>
    <row r="14" spans="1:473">
      <c r="A14" t="s">
        <v>659</v>
      </c>
      <c r="C14" t="str" cm="1">
        <f t="array" ref="C14:RE14">TRANSPOSE(_xlfn._xlws.SORT(_xlfn._xlws.FILTER($A$2:$A$600,ISNUMBER(SEARCH('PartLib Table'!M31,$A$2:$A$600)),"not found")))</f>
        <v xml:space="preserve"> 'C', Whirl Blank</v>
      </c>
      <c r="D14" t="str">
        <v xml:space="preserve"> See Image, Constrained</v>
      </c>
      <c r="E14" t="str">
        <v>(.04 to .12 range = Pass)</v>
      </c>
      <c r="F14" t="str">
        <v>(.042 FULL) Go Pin Seat Fully</v>
      </c>
      <c r="G14" t="str">
        <v>(B), Mfg. Tol.</v>
      </c>
      <c r="H14" t="str">
        <v>(B), O.A.L.</v>
      </c>
      <c r="I14" t="str">
        <v>.001 or less =Pass</v>
      </c>
      <c r="J14" t="str">
        <v>.001 or less out of center = Pass</v>
      </c>
      <c r="K14" t="str">
        <v>.002 or Less = Pass</v>
      </c>
      <c r="L14" t="str">
        <v>.002 or Less out of center = Pass</v>
      </c>
      <c r="M14" t="str">
        <v>.005 to .015 = Pass</v>
      </c>
      <c r="N14" t="str">
        <v>.0125 Mean, Section</v>
      </c>
      <c r="O14" t="str">
        <v>.025 or Less in X &amp; Y=Pass</v>
      </c>
      <c r="P14" t="str">
        <v>.038 Mean</v>
      </c>
      <c r="Q14" t="str">
        <v>.063 MM = .0024 IN, See Image</v>
      </c>
      <c r="R14" t="str">
        <v>.063MM = .0024"</v>
      </c>
      <c r="S14" t="str">
        <v>.243 NO-GO, Unconstrained, Must Not Start</v>
      </c>
      <c r="T14" t="str">
        <v>@ Back Face &amp; ID, No Raised Edge</v>
      </c>
      <c r="U14" t="str">
        <v>@ Back Face &amp; OD, No Raised Edge</v>
      </c>
      <c r="V14" t="str">
        <v>@ ID &amp; FACE</v>
      </c>
      <c r="W14" t="str">
        <v>@ OD &amp; BACK FACE</v>
      </c>
      <c r="X14" t="str">
        <v>@ OD &amp; FACE</v>
      </c>
      <c r="Y14" t="str">
        <v>Across from slot</v>
      </c>
      <c r="Z14" t="str">
        <v>All Edge Breaks</v>
      </c>
      <c r="AA14" t="str">
        <v>Attached to bar stock</v>
      </c>
      <c r="AB14" t="str">
        <v xml:space="preserve">Back Turn Fillet Rad. </v>
      </c>
      <c r="AC14" t="str">
        <v>Balloon 1 (DWG FRM0105 Page 2, NV-27)</v>
      </c>
      <c r="AD14" t="str">
        <v>Balloon 1 (DWG FRM0105, NV-30)</v>
      </c>
      <c r="AE14" t="str">
        <v>Balloon 1 (P# 9890002-20) OL00429/A</v>
      </c>
      <c r="AF14" t="str">
        <v>Balloon 1, DWG#FRM0105</v>
      </c>
      <c r="AG14" t="str">
        <v>Balloon 11, See Image</v>
      </c>
      <c r="AH14" t="str">
        <v xml:space="preserve">Balloon 2 (DWG FRM0105 Page 2, NV-27) </v>
      </c>
      <c r="AI14" t="str">
        <v>Balloon 2 (DWG FRM0105, NV-30)</v>
      </c>
      <c r="AJ14" t="str">
        <v>Balloon 2 (P# 9890002-20)</v>
      </c>
      <c r="AK14" t="str">
        <v>Balloon 2, DWG#FRM0105</v>
      </c>
      <c r="AL14" t="str">
        <v>Balloon 2, DWG#FRM0105, See Image</v>
      </c>
      <c r="AM14" t="str">
        <v>Balloon 3 (DWG FRM0105, NV-30 Minor)</v>
      </c>
      <c r="AN14" t="str">
        <v>Balloon 3 (DWG FRM0105, NV-30)</v>
      </c>
      <c r="AO14" t="str">
        <v>Balloon 3 (P# 9890002-20)</v>
      </c>
      <c r="AP14" t="str">
        <v>Balloon 4</v>
      </c>
      <c r="AQ14" t="str">
        <v>Balloon 4 (P# 9890002-20)</v>
      </c>
      <c r="AR14" t="str">
        <v>Below Middle Band</v>
      </c>
      <c r="AS14" t="str">
        <v>Best Fit Pin, .003 or Less =Pass</v>
      </c>
      <c r="AT14" t="str">
        <v>Blank</v>
      </c>
      <c r="AU14" t="str">
        <v>Blank Turn Maj.</v>
      </c>
      <c r="AV14" t="str">
        <v>Blank Turn Maj. Mill Flt., OL4172</v>
      </c>
      <c r="AW14" t="str">
        <v>Blank Without .010 Slots</v>
      </c>
      <c r="AX14" t="str">
        <v>Blank Without .010 Slots, Section</v>
      </c>
      <c r="AY14" t="str">
        <v>Blank without thread</v>
      </c>
      <c r="AZ14" t="str">
        <v xml:space="preserve">Blank, Center of V Grv. </v>
      </c>
      <c r="BA14" t="str">
        <v>Blank, Check R adjacent Balloon 17</v>
      </c>
      <c r="BB14" t="str">
        <v>Blank, EXT. Feature</v>
      </c>
      <c r="BC14" t="str">
        <v>Blank, See Image, OL04335</v>
      </c>
      <c r="BD14" t="str">
        <v>Blank, See Image, OL04336</v>
      </c>
      <c r="BE14" t="str">
        <v xml:space="preserve">Blank, Thrd. </v>
      </c>
      <c r="BF14" t="str">
        <v>Blank, Turn Tip</v>
      </c>
      <c r="BG14" t="str">
        <v>Blank, Without Thrd.</v>
      </c>
      <c r="BH14" t="str">
        <v>Blank, Without Thread</v>
      </c>
      <c r="BI14" t="str">
        <v xml:space="preserve">Blunt Start Blend to Minor </v>
      </c>
      <c r="BJ14" t="str">
        <v>Calc., Use Go HEX</v>
      </c>
      <c r="BK14" t="str">
        <v>Can't dig into OD</v>
      </c>
      <c r="BL14" t="str">
        <v>Carbide Gauge</v>
      </c>
      <c r="BM14" t="str">
        <v xml:space="preserve">Center of V Grv. </v>
      </c>
      <c r="BN14" t="str">
        <v>Centered Less than .03 = Pass</v>
      </c>
      <c r="BO14" t="str">
        <v>Centered within .0005 or Less = Pass</v>
      </c>
      <c r="BP14" t="str">
        <v>Centered within .001 or Less = Pass</v>
      </c>
      <c r="BQ14" t="str">
        <v>Centered within .0254 or Less = Pass</v>
      </c>
      <c r="BR14" t="str">
        <v>Check close to Rod Slot</v>
      </c>
      <c r="BS14" t="str">
        <v>Check every other hole</v>
      </c>
      <c r="BT14" t="str">
        <v>Check Go over full length of slot.</v>
      </c>
      <c r="BU14" t="str">
        <v>Check Near Closed End</v>
      </c>
      <c r="BV14" t="str">
        <v>Check per Print View, Away from Rod Slot</v>
      </c>
      <c r="BW14" t="str">
        <v>Check to Balloon 30 Go Pin</v>
      </c>
      <c r="BX14" t="str">
        <v>Check with .2705 SET Pin Inside Part</v>
      </c>
      <c r="BY14" t="str">
        <v>Check with Hex Up</v>
      </c>
      <c r="BZ14" t="str">
        <v>CMM Blank</v>
      </c>
      <c r="CA14" t="str">
        <v>Confirm Full Radius</v>
      </c>
      <c r="CB14" t="str">
        <v>Constrained in fixture</v>
      </c>
      <c r="CC14" t="str">
        <v>Constrained with Ring</v>
      </c>
      <c r="CD14" t="str">
        <v>Constrained, See Image</v>
      </c>
      <c r="CE14" t="str">
        <v>Dim. "A"</v>
      </c>
      <c r="CF14" t="str">
        <v>Dim. "B"</v>
      </c>
      <c r="CG14" t="str">
        <v>Dim. "C"</v>
      </c>
      <c r="CH14" t="str">
        <v>Dim. "D", Whirl Blank</v>
      </c>
      <c r="CI14" t="str">
        <v>Dim. "G"</v>
      </c>
      <c r="CJ14" t="str">
        <v>Dim. E, Blank Turn Maj. &amp;  Mill Flt</v>
      </c>
      <c r="CK14" t="str">
        <v>Dim. E, Blank Turn Maj.&amp;  Mill Flt</v>
      </c>
      <c r="CL14" t="str">
        <v>Dim. H, Whirl Blank</v>
      </c>
      <c r="CM14" t="str">
        <v>Dim. J, 'Blank Turn Maj. &amp; Whirl Blank</v>
      </c>
      <c r="CN14" t="str">
        <v>Disk Drop Indicator Tip</v>
      </c>
      <c r="CO14" t="str">
        <v>DWG 100448-15, Balloon F_1</v>
      </c>
      <c r="CP14" t="str">
        <v>DWG 100448-15, OL02571</v>
      </c>
      <c r="CQ14" t="str">
        <v>DWG 100448-41</v>
      </c>
      <c r="CR14" t="str">
        <v>DWG 9890040, (10E),Section Part, OL01139</v>
      </c>
      <c r="CS14" t="str">
        <v>DWG 9890040, (10E),Section, OL01139</v>
      </c>
      <c r="CT14" t="str">
        <v>DWG 9890040, (11E)</v>
      </c>
      <c r="CU14" t="str">
        <v>DWG 9890040, (11E), Pins with Flats</v>
      </c>
      <c r="CV14" t="str">
        <v>DWG 9890040, (12E),  Pass=.002 or less</v>
      </c>
      <c r="CW14" t="str">
        <v>DWG 9890040, (12E), See Image</v>
      </c>
      <c r="CX14" t="str">
        <v>DWG 9890040, (1E), OL01431</v>
      </c>
      <c r="CY14" t="str">
        <v>DWG 9890040, (1E), OL01432</v>
      </c>
      <c r="CZ14" t="str">
        <v>DWG 9890040, (2E), OL01432</v>
      </c>
      <c r="DA14" t="str">
        <v>DWG 9890040, (3E)</v>
      </c>
      <c r="DB14" t="str">
        <v>DWG 9890040, (4E)</v>
      </c>
      <c r="DC14" t="str">
        <v>DWG 9890040, (5E), OL02336</v>
      </c>
      <c r="DD14" t="str">
        <v>DWG 9890040, (6E)</v>
      </c>
      <c r="DE14" t="str">
        <v>DWG 9890040, (7E)</v>
      </c>
      <c r="DF14" t="str">
        <v>DWG 9890040, (8E), OL01433</v>
      </c>
      <c r="DG14" t="str">
        <v>DWG 9890040, (8E), OL01433, Section</v>
      </c>
      <c r="DH14" t="str">
        <v>DWG 9890040, (9E), Close to Rod Slot</v>
      </c>
      <c r="DI14" t="str">
        <v>DWG 9890040, (9E),Close to Rod Slot</v>
      </c>
      <c r="DJ14" t="str">
        <v>DWG FRM0105 PAGE 2</v>
      </c>
      <c r="DK14" t="str">
        <v>DWG# 100448-41</v>
      </c>
      <c r="DL14" t="str">
        <v>DWG# 100448-44</v>
      </c>
      <c r="DM14" t="str">
        <v>DWG# 9890003  (1), Section OL00436/A</v>
      </c>
      <c r="DN14" t="str">
        <v>DWG# 9890003 (3), Ring Gauge Constrained</v>
      </c>
      <c r="DO14" t="str">
        <v>DWG# 9890003 (4), Section</v>
      </c>
      <c r="DP14" t="str">
        <v>DWG#100448-26, Balloon 1K, OL02350</v>
      </c>
      <c r="DQ14" t="str">
        <v>DWG#100448-26, Balloon 2K, OL02350</v>
      </c>
      <c r="DR14" t="str">
        <v>DWG#100448-26, Balloon 3K, OL02363</v>
      </c>
      <c r="DS14" t="str">
        <v>DWG#100448-26, Balloon 4K</v>
      </c>
      <c r="DT14" t="str">
        <v>DWG#100448-26, Balloon 5K, Section</v>
      </c>
      <c r="DU14" t="str">
        <v>DWG#100448-26, Balloon 6K</v>
      </c>
      <c r="DV14" t="str">
        <v>DWG#100448-26, Balloon 7K, Section</v>
      </c>
      <c r="DW14" t="str">
        <v>DWG#100448-26, Mfg. Tol.</v>
      </c>
      <c r="DX14" t="str">
        <v>DWG#9890003 (2) Ring Gauge Constrained</v>
      </c>
      <c r="DY14" t="str">
        <v>DWG#9890044</v>
      </c>
      <c r="DZ14" t="str">
        <v>DWG#9890044 .1985 to .2005=Pass</v>
      </c>
      <c r="EA14" t="str">
        <v>DWG#9890044 Overlay OL02441</v>
      </c>
      <c r="EB14" t="str">
        <v>DWG#9890044, OL02441</v>
      </c>
      <c r="EC14" t="str">
        <v>DWG#FRM0105</v>
      </c>
      <c r="ED14" t="str">
        <v>EXT.</v>
      </c>
      <c r="EE14" t="str">
        <v>EXT. Section, OL02460</v>
      </c>
      <c r="EF14" t="str">
        <v>EXT., OL04223</v>
      </c>
      <c r="EG14" t="str">
        <v>Flat Drop Indicator Tip</v>
      </c>
      <c r="EH14" t="str">
        <v>Full Go Pin, No Light, at Radius</v>
      </c>
      <c r="EI14" t="str">
        <v>Function Check</v>
      </c>
      <c r="EJ14" t="str">
        <v>GO Function Gauge</v>
      </c>
      <c r="EK14" t="str">
        <v>Go Gauge for Balloon 1 &amp; 4</v>
      </c>
      <c r="EL14" t="str">
        <v>Go Pin must pass through</v>
      </c>
      <c r="EM14" t="str">
        <v>Greater than .005 = Fail, Section</v>
      </c>
      <c r="EN14" t="str">
        <v>Greater than .025 out of center = Fail</v>
      </c>
      <c r="EO14" t="str">
        <v>Greater than 2.6 = Pass</v>
      </c>
      <c r="EP14" t="str">
        <v>Green = Pass, Red = Fail</v>
      </c>
      <c r="EQ14" t="str">
        <v>Hex Depth</v>
      </c>
      <c r="ER14" t="str">
        <v>Hex Minor</v>
      </c>
      <c r="ES14" t="str">
        <v>Hole Dia.</v>
      </c>
      <c r="ET14" t="str">
        <v>Hook or Disk Tip</v>
      </c>
      <c r="EU14" t="str">
        <v>ID Sphere Finish</v>
      </c>
      <c r="EV14" t="str">
        <v>ID/OD Both Sides, Diff. .002 or less = Pass</v>
      </c>
      <c r="EW14" t="str">
        <v>If Looks Big, Section</v>
      </c>
      <c r="EX14" t="str">
        <v>If Looks Small, Section</v>
      </c>
      <c r="EY14" t="str">
        <v>Insp. Close to Break Away, Mfg.Tol.</v>
      </c>
      <c r="EZ14" t="str">
        <v>INT.</v>
      </c>
      <c r="FA14" t="str">
        <v>INT. Section, OL02460</v>
      </c>
      <c r="FB14" t="str">
        <v>INT., OL04223</v>
      </c>
      <c r="FC14" t="str">
        <v>Intersect. of 7.7 &amp; R0.10</v>
      </c>
      <c r="FD14" t="str">
        <v>Intersect. of 8.79 and R.25 MAX</v>
      </c>
      <c r="FE14" t="str">
        <v>Keep Ind. Tip away from corner</v>
      </c>
      <c r="FF14" t="str">
        <v>L31</v>
      </c>
      <c r="FG14" t="str">
        <v>Laser Mark</v>
      </c>
      <c r="FH14" t="str">
        <v>LASER PER NOTE 4</v>
      </c>
      <c r="FI14" t="str">
        <v>LASER PER NOTE 4, Final Check 1 only</v>
      </c>
      <c r="FJ14" t="str">
        <v>Less than .002 out of center = Pass</v>
      </c>
      <c r="FK14" t="str">
        <v>Less than 2.75 = Pass, Section</v>
      </c>
      <c r="FL14" t="str">
        <v>List as pin. Not Calibrated</v>
      </c>
      <c r="FM14" t="str">
        <v>M9 X 1.25 BUTT See Comment Image</v>
      </c>
      <c r="FN14" t="str">
        <v>Manual Section</v>
      </c>
      <c r="FO14" t="str">
        <v>Max Deep .241 NO-GO =.42</v>
      </c>
      <c r="FP14" t="str">
        <v>MAX Depth of (Note 7) .241 NO-GO Pin</v>
      </c>
      <c r="FQ14" t="str">
        <v>Measure from Blue Line, See Image</v>
      </c>
      <c r="FR14" t="str">
        <v>Measure Width of Blue Area, See Image</v>
      </c>
      <c r="FS14" t="str">
        <v>Mfg. Tol</v>
      </c>
      <c r="FT14" t="str">
        <v>Mfg. Tol, See Image</v>
      </c>
      <c r="FU14" t="str">
        <v>Mfg. Tol.</v>
      </c>
      <c r="FV14" t="str">
        <v>Mfg. Tol. "A"</v>
      </c>
      <c r="FW14" t="str">
        <v>Mfg. Tol. (Zero on Gauge Full Dia. Lead)</v>
      </c>
      <c r="FX14" t="str">
        <v>Mfg. Tol. Balloon 11, See Image</v>
      </c>
      <c r="FY14" t="str">
        <v>Mfg. Tol. Balloon 4</v>
      </c>
      <c r="FZ14" t="str">
        <v>Mfg. Tol. Balloon 7</v>
      </c>
      <c r="GA14" t="str">
        <v xml:space="preserve">Mfg. Tol. C-Bore Face (Ballo 28) </v>
      </c>
      <c r="GB14" t="str">
        <v>Mfg. Tol. Section</v>
      </c>
      <c r="GC14" t="str">
        <v>Mfg. Tol. See Image</v>
      </c>
      <c r="GD14" t="str">
        <v>Mfg. Tol., 3 Places, Record MAX</v>
      </c>
      <c r="GE14" t="str">
        <v>Mfg. Tol., Balloon 11</v>
      </c>
      <c r="GF14" t="str">
        <v>Mfg. Tol., Balloon 7</v>
      </c>
      <c r="GG14" t="str">
        <v>Mfg. Tol., Blank</v>
      </c>
      <c r="GH14" t="str">
        <v>Mfg. Tol., Blank, Balloon 12</v>
      </c>
      <c r="GI14" t="str">
        <v>Mfg. Tol., Blend to SØ.320</v>
      </c>
      <c r="GJ14" t="str">
        <v>Mfg. Tol., Calculation</v>
      </c>
      <c r="GK14" t="str">
        <v>Mfg. Tol., For Mill Fixture</v>
      </c>
      <c r="GL14" t="str">
        <v>Mfg. Tol., L32</v>
      </c>
      <c r="GM14" t="str">
        <v>Mfg. Tol., L33</v>
      </c>
      <c r="GN14" t="str">
        <v>Mfg. Tol., No Tool Marks</v>
      </c>
      <c r="GO14" t="str">
        <v>Mfg. Tol., OL03361</v>
      </c>
      <c r="GP14" t="str">
        <v>Mfg. Tol., Record off center value</v>
      </c>
      <c r="GQ14" t="str">
        <v>Mfg. Tol., Same 3 Places, Record MIN</v>
      </c>
      <c r="GR14" t="str">
        <v>Mfg. Tol., Section</v>
      </c>
      <c r="GS14" t="str">
        <v>Mfg. Tol., Section B-B</v>
      </c>
      <c r="GT14" t="str">
        <v>Mfg. Tol., Section, OL03361</v>
      </c>
      <c r="GU14" t="str">
        <v>Mfg. Tol., Section, Per Note 2</v>
      </c>
      <c r="GV14" t="str">
        <v>Mfg. Tol., See Image</v>
      </c>
      <c r="GW14" t="str">
        <v>Mfg. Tol., See Image, Bore in Blue</v>
      </c>
      <c r="GX14" t="str">
        <v>Mfg. Tol., See Image, Hook Tip</v>
      </c>
      <c r="GY14" t="str">
        <v>Mfg. Tol., Sharp Okay No Burr</v>
      </c>
      <c r="GZ14" t="str">
        <v>Mfg. Tol., Threadless Blank</v>
      </c>
      <c r="HA14" t="str">
        <v>Mfg.Tol.</v>
      </c>
      <c r="HB14" t="str">
        <v>Mgf. To., T.S.C.</v>
      </c>
      <c r="HC14" t="str">
        <v>Milled Feature</v>
      </c>
      <c r="HD14" t="str">
        <v>Milled Feature, OL04045</v>
      </c>
      <c r="HE14" t="str">
        <v>More than .0005 out of center = Fail</v>
      </c>
      <c r="HF14" t="str">
        <v>Must Pass Through</v>
      </c>
      <c r="HG14" t="str">
        <v>Must pass through gauge</v>
      </c>
      <c r="HH14" t="str">
        <v>Must Pass Through Go Gauge</v>
      </c>
      <c r="HI14" t="str">
        <v>Must Pass, See Image.</v>
      </c>
      <c r="HJ14" t="str">
        <v>NA</v>
      </c>
      <c r="HK14" t="str">
        <v>Narrow Area</v>
      </c>
      <c r="HL14" t="str">
        <v>Near Balloon 21</v>
      </c>
      <c r="HM14" t="str">
        <v>Near Datum B</v>
      </c>
      <c r="HN14" t="str">
        <v>Neck Dia.</v>
      </c>
      <c r="HO14" t="str">
        <v>Neck to Head Rad.</v>
      </c>
      <c r="HP14" t="str">
        <v>No Copper Deposits Allowed</v>
      </c>
      <c r="HQ14" t="str">
        <v>No Section</v>
      </c>
      <c r="HR14" t="str">
        <v>No Section, .01 to .014 = Pass</v>
      </c>
      <c r="HS14" t="str">
        <v>No Section, Rotate Part</v>
      </c>
      <c r="HT14" t="str">
        <v>No Section, See Image</v>
      </c>
      <c r="HU14" t="str">
        <v>No Slot, Section B-B</v>
      </c>
      <c r="HV14" t="str">
        <v>No visual step = Pass</v>
      </c>
      <c r="HW14" t="str">
        <v>Not to exceed .95 Deep</v>
      </c>
      <c r="HX14" t="str">
        <v>Note 1</v>
      </c>
      <c r="HY14" t="str">
        <v>OL00333/A</v>
      </c>
      <c r="HZ14" t="str">
        <v>OL00519</v>
      </c>
      <c r="IA14" t="str">
        <v>OL00520</v>
      </c>
      <c r="IB14" t="str">
        <v>OL00529</v>
      </c>
      <c r="IC14" t="str">
        <v>OL00542</v>
      </c>
      <c r="ID14" t="str">
        <v>OL00724</v>
      </c>
      <c r="IE14" t="str">
        <v>OL01250</v>
      </c>
      <c r="IF14" t="str">
        <v>OL01869, Threadless Blank</v>
      </c>
      <c r="IG14" t="str">
        <v>OL01870, Section</v>
      </c>
      <c r="IH14" t="str">
        <v>OL02255</v>
      </c>
      <c r="II14" t="str">
        <v>OL02255, Mfg. Tol.</v>
      </c>
      <c r="IJ14" t="str">
        <v>OL02302</v>
      </c>
      <c r="IK14" t="str">
        <v xml:space="preserve">OL02318  needed per image instructions </v>
      </c>
      <c r="IL14" t="str">
        <v>OL02556</v>
      </c>
      <c r="IM14" t="str">
        <v>OL02557</v>
      </c>
      <c r="IN14" t="str">
        <v>OL02567</v>
      </c>
      <c r="IO14" t="str">
        <v>OL02653</v>
      </c>
      <c r="IP14" t="str">
        <v>OL02718</v>
      </c>
      <c r="IQ14" t="str">
        <v>OL02841</v>
      </c>
      <c r="IR14" t="str">
        <v>OL02842</v>
      </c>
      <c r="IS14" t="str">
        <v>OL02844</v>
      </c>
      <c r="IT14" t="str">
        <v>OL02871</v>
      </c>
      <c r="IU14" t="str">
        <v>OL02887</v>
      </c>
      <c r="IV14" t="str">
        <v>OL03500</v>
      </c>
      <c r="IW14" t="str">
        <v>OL03766</v>
      </c>
      <c r="IX14" t="str">
        <v>OL03868</v>
      </c>
      <c r="IY14" t="str">
        <v>OL03869</v>
      </c>
      <c r="IZ14" t="str">
        <v>OL03870</v>
      </c>
      <c r="JA14" t="str">
        <v>OL03873, DWG# 100448-44</v>
      </c>
      <c r="JB14" t="str">
        <v>OL03949</v>
      </c>
      <c r="JC14" t="str">
        <v xml:space="preserve">OL04043, Section </v>
      </c>
      <c r="JD14" t="str">
        <v xml:space="preserve">OL04044, Section </v>
      </c>
      <c r="JE14" t="str">
        <v>OL04045</v>
      </c>
      <c r="JF14" t="str">
        <v>OL04045, Milled Feature</v>
      </c>
      <c r="JG14" t="str">
        <v>OL04063</v>
      </c>
      <c r="JH14" t="str">
        <v>OL04064</v>
      </c>
      <c r="JI14" t="str">
        <v>OL04065</v>
      </c>
      <c r="JJ14" t="str">
        <v>OL04181</v>
      </c>
      <c r="JK14" t="str">
        <v>OL04218</v>
      </c>
      <c r="JL14" t="str">
        <v>OL04224, See Image</v>
      </c>
      <c r="JM14" t="str">
        <v>OL04374</v>
      </c>
      <c r="JN14" t="str">
        <v>OL04375, Section M-M</v>
      </c>
      <c r="JO14" t="str">
        <v>OL04376, Section M-M</v>
      </c>
      <c r="JP14" t="str">
        <v>OL04443</v>
      </c>
      <c r="JQ14" t="str">
        <v>OL04444</v>
      </c>
      <c r="JR14" t="str">
        <v>OL05000</v>
      </c>
      <c r="JS14" t="str">
        <v>One side of slot</v>
      </c>
      <c r="JT14" t="str">
        <v>Other side of slot</v>
      </c>
      <c r="JU14" t="str">
        <v>Out of center more than .002 = Fail</v>
      </c>
      <c r="JV14" t="str">
        <v>Out of center more than.002 = Fail</v>
      </c>
      <c r="JW14" t="str">
        <v>Overlay OL02713</v>
      </c>
      <c r="JX14" t="str">
        <v>Overlay OL02714</v>
      </c>
      <c r="JY14" t="str">
        <v>Overlay OL02718</v>
      </c>
      <c r="JZ14" t="str">
        <v>Overlay OL03831, Mfg. Tol.</v>
      </c>
      <c r="KA14" t="str">
        <v>Part Without Slots</v>
      </c>
      <c r="KB14" t="str">
        <v>Part Without Slots, See Image</v>
      </c>
      <c r="KC14" t="str">
        <v xml:space="preserve">Pass = .0254 or Less </v>
      </c>
      <c r="KD14" t="str">
        <v>PD MIN = 4.361, PD MAX = 4.456</v>
      </c>
      <c r="KE14" t="str">
        <v>Per Balloon 2 Note</v>
      </c>
      <c r="KF14" t="str">
        <v>Per drawing note(s) 8.</v>
      </c>
      <c r="KG14" t="str">
        <v>Point or Sphere Tip</v>
      </c>
      <c r="KH14" t="str">
        <v>Point Tip</v>
      </c>
      <c r="KI14" t="str">
        <v>R.9 to R1.1 = Pass, See Image</v>
      </c>
      <c r="KJ14" t="str">
        <v>Ram Construction</v>
      </c>
      <c r="KK14" t="str">
        <v>Record Same Pass / Fail All Balloons</v>
      </c>
      <c r="KL14" t="str">
        <v>Ref. Balloon 1</v>
      </c>
      <c r="KM14" t="str">
        <v>Ref. Balloon 12</v>
      </c>
      <c r="KN14" t="str">
        <v>Ref. Balloon 13, 100% AQL</v>
      </c>
      <c r="KO14" t="str">
        <v>Ref. Balloon 2</v>
      </c>
      <c r="KP14" t="str">
        <v>Ref. Balloon 21, 100% AQL</v>
      </c>
      <c r="KQ14" t="str">
        <v>Ref. Balloon 4</v>
      </c>
      <c r="KR14" t="str">
        <v>Ref. Balloon 7</v>
      </c>
      <c r="KS14" t="str">
        <v>Ref. Balloon 8</v>
      </c>
      <c r="KT14" t="str">
        <v>Relieved Pin Gauges 09236 &amp; 09235</v>
      </c>
      <c r="KU14" t="str">
        <v>Rotate Part</v>
      </c>
      <c r="KV14" t="str">
        <v>Rotate Part, See Image</v>
      </c>
      <c r="KW14" t="str">
        <v>Same as Root Radius</v>
      </c>
      <c r="KX14" t="str">
        <v>Section</v>
      </c>
      <c r="KY14" t="str">
        <v>Section B-B</v>
      </c>
      <c r="KZ14" t="str">
        <v>Section B-B, Distance Between Grooves</v>
      </c>
      <c r="LA14" t="str">
        <v>Section C-C</v>
      </c>
      <c r="LB14" t="str">
        <v>Section Part</v>
      </c>
      <c r="LC14" t="str">
        <v>Section Part, Measured from Opposite Face</v>
      </c>
      <c r="LD14" t="str">
        <v>Section, Broachless Blank</v>
      </c>
      <c r="LE14" t="str">
        <v>Section, EXT. Sphere Location.</v>
      </c>
      <c r="LF14" t="str">
        <v>Section, Hex Cham. Ang.</v>
      </c>
      <c r="LG14" t="str">
        <v>Section, Hex Fillet Rad.</v>
      </c>
      <c r="LH14" t="str">
        <v>Section, INT. Feature</v>
      </c>
      <c r="LI14" t="str">
        <v>Section, INT. Sphere Location.</v>
      </c>
      <c r="LJ14" t="str">
        <v>Section, Mfg. Tol.</v>
      </c>
      <c r="LK14" t="str">
        <v>Section, Mfg. Tol., See Image</v>
      </c>
      <c r="LL14" t="str">
        <v>Section, OL00486</v>
      </c>
      <c r="LM14" t="str">
        <v>Section, OL00542</v>
      </c>
      <c r="LN14" t="str">
        <v>Section, OL00543</v>
      </c>
      <c r="LO14" t="str">
        <v>Section, OL00544</v>
      </c>
      <c r="LP14" t="str">
        <v>Section, OL00545</v>
      </c>
      <c r="LQ14" t="str">
        <v>Section, OL00546</v>
      </c>
      <c r="LR14" t="str">
        <v>Section, OL00547</v>
      </c>
      <c r="LS14" t="str">
        <v>Section, OL00555</v>
      </c>
      <c r="LT14" t="str">
        <v>Section, OL00725</v>
      </c>
      <c r="LU14" t="str">
        <v>Section, OL01430</v>
      </c>
      <c r="LV14" t="str">
        <v>Section, OL01434</v>
      </c>
      <c r="LW14" t="str">
        <v>Section, OL01435</v>
      </c>
      <c r="LX14" t="str">
        <v>Section, OL01807</v>
      </c>
      <c r="LY14" t="str">
        <v>Section, OL01830</v>
      </c>
      <c r="LZ14" t="str">
        <v>Section, OL02351</v>
      </c>
      <c r="MA14" t="str">
        <v>Section, OL02519</v>
      </c>
      <c r="MB14" t="str">
        <v>Section, OL02520</v>
      </c>
      <c r="MC14" t="str">
        <v>Section, OL02522</v>
      </c>
      <c r="MD14" t="str">
        <v>Section, OL02540</v>
      </c>
      <c r="ME14" t="str">
        <v>Section, OL02541</v>
      </c>
      <c r="MF14" t="str">
        <v>Section, OL02552</v>
      </c>
      <c r="MG14" t="str">
        <v>Section, OL02553</v>
      </c>
      <c r="MH14" t="str">
        <v>Section, OL02554</v>
      </c>
      <c r="MI14" t="str">
        <v>Section, OL02555</v>
      </c>
      <c r="MJ14" t="str">
        <v>Section, OL02558</v>
      </c>
      <c r="MK14" t="str">
        <v>Section, OL02559</v>
      </c>
      <c r="ML14" t="str">
        <v>Section, OL02560</v>
      </c>
      <c r="MM14" t="str">
        <v>Section, OL02619</v>
      </c>
      <c r="MN14" t="str">
        <v>Section, OL02620</v>
      </c>
      <c r="MO14" t="str">
        <v>Section, OL02621</v>
      </c>
      <c r="MP14" t="str">
        <v>Section, OL02622</v>
      </c>
      <c r="MQ14" t="str">
        <v>Section, OL02623</v>
      </c>
      <c r="MR14" t="str">
        <v>Section, OL02624</v>
      </c>
      <c r="MS14" t="str">
        <v>Section, OL02652</v>
      </c>
      <c r="MT14" t="str">
        <v>Section, OL02680</v>
      </c>
      <c r="MU14" t="str">
        <v>Section, OL02793</v>
      </c>
      <c r="MV14" t="str">
        <v>Section, OL02823</v>
      </c>
      <c r="MW14" t="str">
        <v>Section, OL02843</v>
      </c>
      <c r="MX14" t="str">
        <v>Section, OL03026, Ext.</v>
      </c>
      <c r="MY14" t="str">
        <v>Section, OL03026, Int.</v>
      </c>
      <c r="MZ14" t="str">
        <v>Section, OL03570, DWG# 100448-41</v>
      </c>
      <c r="NA14" t="str">
        <v>Section, OL03781</v>
      </c>
      <c r="NB14" t="str">
        <v>Section, OL03911</v>
      </c>
      <c r="NC14" t="str">
        <v>Section, OL03912</v>
      </c>
      <c r="ND14" t="str">
        <v>Section, OL03928</v>
      </c>
      <c r="NE14" t="str">
        <v>Section, OL03929</v>
      </c>
      <c r="NF14" t="str">
        <v>Section, OL04030</v>
      </c>
      <c r="NG14" t="str">
        <v>Section, OL04037</v>
      </c>
      <c r="NH14" t="str">
        <v>Section, OL04038</v>
      </c>
      <c r="NI14" t="str">
        <v>Section, OL04046</v>
      </c>
      <c r="NJ14" t="str">
        <v>Section, OL04065</v>
      </c>
      <c r="NK14" t="str">
        <v>Section, OL04066</v>
      </c>
      <c r="NL14" t="str">
        <v>Section, OL04067</v>
      </c>
      <c r="NM14" t="str">
        <v>Section, OL04069</v>
      </c>
      <c r="NN14" t="str">
        <v>Section, OL04071</v>
      </c>
      <c r="NO14" t="str">
        <v>Section, OL04173</v>
      </c>
      <c r="NP14" t="str">
        <v>Section, OL04174</v>
      </c>
      <c r="NQ14" t="str">
        <v>Section, OL04214</v>
      </c>
      <c r="NR14" t="str">
        <v>Section, OL04215</v>
      </c>
      <c r="NS14" t="str">
        <v>Section, OL04216</v>
      </c>
      <c r="NT14" t="str">
        <v>Section, OL04217</v>
      </c>
      <c r="NU14" t="str">
        <v>Section, Overlay OL02716</v>
      </c>
      <c r="NV14" t="str">
        <v>Section, Overlay OL02717</v>
      </c>
      <c r="NW14" t="str">
        <v>Section, See Image</v>
      </c>
      <c r="NX14" t="str">
        <v>Section, See Image, DWG# 100448-41</v>
      </c>
      <c r="NY14" t="str">
        <v>Section, Without Sots</v>
      </c>
      <c r="NZ14" t="str">
        <v>See Comments Sheet</v>
      </c>
      <c r="OA14" t="str">
        <v>See Comments Sheet, OL02318</v>
      </c>
      <c r="OB14" t="str">
        <v>See Image</v>
      </c>
      <c r="OC14" t="str">
        <v>See Image, .005 or Less = Pass</v>
      </c>
      <c r="OD14" t="str">
        <v>See Image, Check Near Radius</v>
      </c>
      <c r="OE14" t="str">
        <v>See Image, Constrained</v>
      </c>
      <c r="OF14" t="str">
        <v>See Image, Distance Between Flats</v>
      </c>
      <c r="OG14" t="str">
        <v xml:space="preserve">See Image, Mfg. Tol, Section A-A </v>
      </c>
      <c r="OH14" t="str">
        <v>See image, Mfg. Tol.</v>
      </c>
      <c r="OI14" t="str">
        <v>See Image, Mic. Across Flats</v>
      </c>
      <c r="OJ14" t="str">
        <v>See Image, OL02850</v>
      </c>
      <c r="OK14" t="str">
        <v>See Image, OL02880</v>
      </c>
      <c r="OL14" t="str">
        <v>See Image, OL03926</v>
      </c>
      <c r="OM14" t="str">
        <v>See Image, OL03927</v>
      </c>
      <c r="ON14" t="str">
        <v>See Image, OL04003</v>
      </c>
      <c r="OO14" t="str">
        <v>'See Image, OL04342,  Best Fit Joe Block</v>
      </c>
      <c r="OP14" t="str">
        <v>See Image, OL04342,  Blank</v>
      </c>
      <c r="OQ14" t="str">
        <v>See Image, OL04342, Blank</v>
      </c>
      <c r="OR14" t="str">
        <v>See Image, OL04343, Blank</v>
      </c>
      <c r="OS14" t="str">
        <v>See Image, Pass = .002 or Less</v>
      </c>
      <c r="OT14" t="str">
        <v>See Image, Rcd. MAX</v>
      </c>
      <c r="OU14" t="str">
        <v>See Image, Rcd. MIN</v>
      </c>
      <c r="OV14" t="str">
        <v>See Image, Section</v>
      </c>
      <c r="OW14" t="str">
        <v>See Image, Section A-A</v>
      </c>
      <c r="OX14" t="str">
        <v>See Image, Section B-B</v>
      </c>
      <c r="OY14" t="str">
        <v>See Image, Section B-B, TSC</v>
      </c>
      <c r="OZ14" t="str">
        <v>See Image, Shank Drawing # 18000-XX-XX A</v>
      </c>
      <c r="PA14" t="str">
        <v>Sequencial Laser 01, 120 Per Print</v>
      </c>
      <c r="PB14" t="str">
        <v>Set to .202, Zero on Thread Lead</v>
      </c>
      <c r="PC14" t="str">
        <v>Sharp OK, No Burr</v>
      </c>
      <c r="PD14" t="str">
        <v>Sharp OK, No Raised Edge, See Image</v>
      </c>
      <c r="PE14" t="str">
        <v>Sharp OK, No Raised Edges</v>
      </c>
      <c r="PF14" t="str">
        <v>Sharp okay no raised edge</v>
      </c>
      <c r="PG14" t="str">
        <v>Sharp Okay, No Burr</v>
      </c>
      <c r="PH14" t="str">
        <v>Sharp Okay, No Raised Edge</v>
      </c>
      <c r="PI14" t="str">
        <v>Sharp Okay, No Raised Edges,</v>
      </c>
      <c r="PJ14" t="str">
        <v>Sharp Okay, See Image</v>
      </c>
      <c r="PK14" t="str">
        <v xml:space="preserve">Start of Radius @ .195 </v>
      </c>
      <c r="PL14" t="str">
        <v xml:space="preserve">Start of Radius @ .21 </v>
      </c>
      <c r="PM14" t="str">
        <v xml:space="preserve">T.S.C. </v>
      </c>
      <c r="PN14" t="str">
        <v>Tangent Point</v>
      </c>
      <c r="PO14" t="str">
        <v>Tangent point of R.50</v>
      </c>
      <c r="PP14" t="str">
        <v>Taper Check, Mfg.Tol.</v>
      </c>
      <c r="PQ14" t="str">
        <v>Taper Check, Mfg.Tol., See Image</v>
      </c>
      <c r="PR14" t="str">
        <v>Thrd. Minor Ø</v>
      </c>
      <c r="PS14" t="str">
        <v>Thrd. Relief Ø</v>
      </c>
      <c r="PT14" t="str">
        <v>Threadless Blank</v>
      </c>
      <c r="PU14" t="str">
        <v>Threadless Blank, From Major Ø</v>
      </c>
      <c r="PV14" t="str">
        <v>Threadless Blank, Mfg. Tol.</v>
      </c>
      <c r="PW14" t="str">
        <v>Threadless Blank, Thrd. to Neck Rad.</v>
      </c>
      <c r="PX14" t="str">
        <v>Thredless Blank</v>
      </c>
      <c r="PY14" t="str">
        <v>To center of R.005</v>
      </c>
      <c r="PZ14" t="str">
        <v>Torx Min. Dia.</v>
      </c>
      <c r="QA14" t="str">
        <v>Turn Ø Free of Mill Marks</v>
      </c>
      <c r="QB14" t="str">
        <v>Use (Full) GO Hex</v>
      </c>
      <c r="QC14" t="str">
        <v>Use Balloon 1 FULL Gauge</v>
      </c>
      <c r="QD14" t="str">
        <v>Use Balloon 9 FULL GO</v>
      </c>
      <c r="QE14" t="str">
        <v>Use Best Fit Pin</v>
      </c>
      <c r="QF14" t="str">
        <v>Use Disk Tip</v>
      </c>
      <c r="QG14" t="str">
        <v>Use flat bottomed indicator tip.</v>
      </c>
      <c r="QH14" t="str">
        <v xml:space="preserve">Use Full .093 Go Hex </v>
      </c>
      <c r="QI14" t="str">
        <v xml:space="preserve">Use Full .0930 Go Hex </v>
      </c>
      <c r="QJ14" t="str">
        <v>Use Full .1235 Go Hex</v>
      </c>
      <c r="QK14" t="str">
        <v>Use Gauge K2-98-8019-04, See Image</v>
      </c>
      <c r="QL14" t="str">
        <v>Use large flat indicator tip</v>
      </c>
      <c r="QM14" t="str">
        <v>Use Pins.3330/.3350, See Image MAX NO-GO</v>
      </c>
      <c r="QN14" t="str">
        <v>Use Pointed Drop Indicator Tip</v>
      </c>
      <c r="QO14" t="str">
        <v>V-Block</v>
      </c>
      <c r="QP14" t="str">
        <v>V-Block,  AMB for 13</v>
      </c>
      <c r="QQ14" t="str">
        <v>V-Block,  Hex Cham. Dia.</v>
      </c>
      <c r="QR14" t="str">
        <v>V-Block, Hex Depth</v>
      </c>
      <c r="QS14" t="str">
        <v>VBU Gauge</v>
      </c>
      <c r="QT14" t="str">
        <v>Visibally smaller than HEX=Pass</v>
      </c>
      <c r="QU14" t="str">
        <v>Visual Per Drawing</v>
      </c>
      <c r="QV14" t="str">
        <v>Whirl Blank</v>
      </c>
      <c r="QW14" t="str">
        <v xml:space="preserve">Whirl Blank </v>
      </c>
      <c r="QX14" t="str">
        <v>Whirl Blank, Neck Rad. End to Head CL</v>
      </c>
      <c r="QY14" t="str">
        <v>Whirl Blank, Nose Start Dia.</v>
      </c>
      <c r="QZ14" t="str">
        <v>Whirl Blank, Nose Start Dist.</v>
      </c>
      <c r="RA14" t="str">
        <v>Whirl Blank, Thrd. Minor</v>
      </c>
      <c r="RB14" t="str">
        <v>Whirl Blank, Thrd. Pullout Dia.</v>
      </c>
      <c r="RC14" t="str">
        <v>Whole Part, Removal is at Assy. Level</v>
      </c>
      <c r="RD14" t="str">
        <v>Wide Area</v>
      </c>
      <c r="RE14" t="str">
        <v>Zero on End of Go Gauge</v>
      </c>
    </row>
    <row r="15" spans="1:473">
      <c r="A15" t="s">
        <v>660</v>
      </c>
      <c r="C15" t="str" cm="1">
        <f t="array" ref="C15:RE15">TRANSPOSE(_xlfn._xlws.SORT(_xlfn._xlws.FILTER($A$2:$A$600,ISNUMBER(SEARCH('PartLib Table'!M32,$A$2:$A$600)),"not found")))</f>
        <v xml:space="preserve"> 'C', Whirl Blank</v>
      </c>
      <c r="D15" t="str">
        <v xml:space="preserve"> See Image, Constrained</v>
      </c>
      <c r="E15" t="str">
        <v>(.04 to .12 range = Pass)</v>
      </c>
      <c r="F15" t="str">
        <v>(.042 FULL) Go Pin Seat Fully</v>
      </c>
      <c r="G15" t="str">
        <v>(B), Mfg. Tol.</v>
      </c>
      <c r="H15" t="str">
        <v>(B), O.A.L.</v>
      </c>
      <c r="I15" t="str">
        <v>.001 or less =Pass</v>
      </c>
      <c r="J15" t="str">
        <v>.001 or less out of center = Pass</v>
      </c>
      <c r="K15" t="str">
        <v>.002 or Less = Pass</v>
      </c>
      <c r="L15" t="str">
        <v>.002 or Less out of center = Pass</v>
      </c>
      <c r="M15" t="str">
        <v>.005 to .015 = Pass</v>
      </c>
      <c r="N15" t="str">
        <v>.0125 Mean, Section</v>
      </c>
      <c r="O15" t="str">
        <v>.025 or Less in X &amp; Y=Pass</v>
      </c>
      <c r="P15" t="str">
        <v>.038 Mean</v>
      </c>
      <c r="Q15" t="str">
        <v>.063 MM = .0024 IN, See Image</v>
      </c>
      <c r="R15" t="str">
        <v>.063MM = .0024"</v>
      </c>
      <c r="S15" t="str">
        <v>.243 NO-GO, Unconstrained, Must Not Start</v>
      </c>
      <c r="T15" t="str">
        <v>@ Back Face &amp; ID, No Raised Edge</v>
      </c>
      <c r="U15" t="str">
        <v>@ Back Face &amp; OD, No Raised Edge</v>
      </c>
      <c r="V15" t="str">
        <v>@ ID &amp; FACE</v>
      </c>
      <c r="W15" t="str">
        <v>@ OD &amp; BACK FACE</v>
      </c>
      <c r="X15" t="str">
        <v>@ OD &amp; FACE</v>
      </c>
      <c r="Y15" t="str">
        <v>Across from slot</v>
      </c>
      <c r="Z15" t="str">
        <v>All Edge Breaks</v>
      </c>
      <c r="AA15" t="str">
        <v>Attached to bar stock</v>
      </c>
      <c r="AB15" t="str">
        <v xml:space="preserve">Back Turn Fillet Rad. </v>
      </c>
      <c r="AC15" t="str">
        <v>Balloon 1 (DWG FRM0105 Page 2, NV-27)</v>
      </c>
      <c r="AD15" t="str">
        <v>Balloon 1 (DWG FRM0105, NV-30)</v>
      </c>
      <c r="AE15" t="str">
        <v>Balloon 1 (P# 9890002-20) OL00429/A</v>
      </c>
      <c r="AF15" t="str">
        <v>Balloon 1, DWG#FRM0105</v>
      </c>
      <c r="AG15" t="str">
        <v>Balloon 11, See Image</v>
      </c>
      <c r="AH15" t="str">
        <v xml:space="preserve">Balloon 2 (DWG FRM0105 Page 2, NV-27) </v>
      </c>
      <c r="AI15" t="str">
        <v>Balloon 2 (DWG FRM0105, NV-30)</v>
      </c>
      <c r="AJ15" t="str">
        <v>Balloon 2 (P# 9890002-20)</v>
      </c>
      <c r="AK15" t="str">
        <v>Balloon 2, DWG#FRM0105</v>
      </c>
      <c r="AL15" t="str">
        <v>Balloon 2, DWG#FRM0105, See Image</v>
      </c>
      <c r="AM15" t="str">
        <v>Balloon 3 (DWG FRM0105, NV-30 Minor)</v>
      </c>
      <c r="AN15" t="str">
        <v>Balloon 3 (DWG FRM0105, NV-30)</v>
      </c>
      <c r="AO15" t="str">
        <v>Balloon 3 (P# 9890002-20)</v>
      </c>
      <c r="AP15" t="str">
        <v>Balloon 4</v>
      </c>
      <c r="AQ15" t="str">
        <v>Balloon 4 (P# 9890002-20)</v>
      </c>
      <c r="AR15" t="str">
        <v>Below Middle Band</v>
      </c>
      <c r="AS15" t="str">
        <v>Best Fit Pin, .003 or Less =Pass</v>
      </c>
      <c r="AT15" t="str">
        <v>Blank</v>
      </c>
      <c r="AU15" t="str">
        <v>Blank Turn Maj.</v>
      </c>
      <c r="AV15" t="str">
        <v>Blank Turn Maj. Mill Flt., OL4172</v>
      </c>
      <c r="AW15" t="str">
        <v>Blank Without .010 Slots</v>
      </c>
      <c r="AX15" t="str">
        <v>Blank Without .010 Slots, Section</v>
      </c>
      <c r="AY15" t="str">
        <v>Blank without thread</v>
      </c>
      <c r="AZ15" t="str">
        <v xml:space="preserve">Blank, Center of V Grv. </v>
      </c>
      <c r="BA15" t="str">
        <v>Blank, Check R adjacent Balloon 17</v>
      </c>
      <c r="BB15" t="str">
        <v>Blank, EXT. Feature</v>
      </c>
      <c r="BC15" t="str">
        <v>Blank, See Image, OL04335</v>
      </c>
      <c r="BD15" t="str">
        <v>Blank, See Image, OL04336</v>
      </c>
      <c r="BE15" t="str">
        <v xml:space="preserve">Blank, Thrd. </v>
      </c>
      <c r="BF15" t="str">
        <v>Blank, Turn Tip</v>
      </c>
      <c r="BG15" t="str">
        <v>Blank, Without Thrd.</v>
      </c>
      <c r="BH15" t="str">
        <v>Blank, Without Thread</v>
      </c>
      <c r="BI15" t="str">
        <v xml:space="preserve">Blunt Start Blend to Minor </v>
      </c>
      <c r="BJ15" t="str">
        <v>Calc., Use Go HEX</v>
      </c>
      <c r="BK15" t="str">
        <v>Can't dig into OD</v>
      </c>
      <c r="BL15" t="str">
        <v>Carbide Gauge</v>
      </c>
      <c r="BM15" t="str">
        <v xml:space="preserve">Center of V Grv. </v>
      </c>
      <c r="BN15" t="str">
        <v>Centered Less than .03 = Pass</v>
      </c>
      <c r="BO15" t="str">
        <v>Centered within .0005 or Less = Pass</v>
      </c>
      <c r="BP15" t="str">
        <v>Centered within .001 or Less = Pass</v>
      </c>
      <c r="BQ15" t="str">
        <v>Centered within .0254 or Less = Pass</v>
      </c>
      <c r="BR15" t="str">
        <v>Check close to Rod Slot</v>
      </c>
      <c r="BS15" t="str">
        <v>Check every other hole</v>
      </c>
      <c r="BT15" t="str">
        <v>Check Go over full length of slot.</v>
      </c>
      <c r="BU15" t="str">
        <v>Check Near Closed End</v>
      </c>
      <c r="BV15" t="str">
        <v>Check per Print View, Away from Rod Slot</v>
      </c>
      <c r="BW15" t="str">
        <v>Check to Balloon 30 Go Pin</v>
      </c>
      <c r="BX15" t="str">
        <v>Check with .2705 SET Pin Inside Part</v>
      </c>
      <c r="BY15" t="str">
        <v>Check with Hex Up</v>
      </c>
      <c r="BZ15" t="str">
        <v>CMM Blank</v>
      </c>
      <c r="CA15" t="str">
        <v>Confirm Full Radius</v>
      </c>
      <c r="CB15" t="str">
        <v>Constrained in fixture</v>
      </c>
      <c r="CC15" t="str">
        <v>Constrained with Ring</v>
      </c>
      <c r="CD15" t="str">
        <v>Constrained, See Image</v>
      </c>
      <c r="CE15" t="str">
        <v>Dim. "A"</v>
      </c>
      <c r="CF15" t="str">
        <v>Dim. "B"</v>
      </c>
      <c r="CG15" t="str">
        <v>Dim. "C"</v>
      </c>
      <c r="CH15" t="str">
        <v>Dim. "D", Whirl Blank</v>
      </c>
      <c r="CI15" t="str">
        <v>Dim. "G"</v>
      </c>
      <c r="CJ15" t="str">
        <v>Dim. E, Blank Turn Maj. &amp;  Mill Flt</v>
      </c>
      <c r="CK15" t="str">
        <v>Dim. E, Blank Turn Maj.&amp;  Mill Flt</v>
      </c>
      <c r="CL15" t="str">
        <v>Dim. H, Whirl Blank</v>
      </c>
      <c r="CM15" t="str">
        <v>Dim. J, 'Blank Turn Maj. &amp; Whirl Blank</v>
      </c>
      <c r="CN15" t="str">
        <v>Disk Drop Indicator Tip</v>
      </c>
      <c r="CO15" t="str">
        <v>DWG 100448-15, Balloon F_1</v>
      </c>
      <c r="CP15" t="str">
        <v>DWG 100448-15, OL02571</v>
      </c>
      <c r="CQ15" t="str">
        <v>DWG 100448-41</v>
      </c>
      <c r="CR15" t="str">
        <v>DWG 9890040, (10E),Section Part, OL01139</v>
      </c>
      <c r="CS15" t="str">
        <v>DWG 9890040, (10E),Section, OL01139</v>
      </c>
      <c r="CT15" t="str">
        <v>DWG 9890040, (11E)</v>
      </c>
      <c r="CU15" t="str">
        <v>DWG 9890040, (11E), Pins with Flats</v>
      </c>
      <c r="CV15" t="str">
        <v>DWG 9890040, (12E),  Pass=.002 or less</v>
      </c>
      <c r="CW15" t="str">
        <v>DWG 9890040, (12E), See Image</v>
      </c>
      <c r="CX15" t="str">
        <v>DWG 9890040, (1E), OL01431</v>
      </c>
      <c r="CY15" t="str">
        <v>DWG 9890040, (1E), OL01432</v>
      </c>
      <c r="CZ15" t="str">
        <v>DWG 9890040, (2E), OL01432</v>
      </c>
      <c r="DA15" t="str">
        <v>DWG 9890040, (3E)</v>
      </c>
      <c r="DB15" t="str">
        <v>DWG 9890040, (4E)</v>
      </c>
      <c r="DC15" t="str">
        <v>DWG 9890040, (5E), OL02336</v>
      </c>
      <c r="DD15" t="str">
        <v>DWG 9890040, (6E)</v>
      </c>
      <c r="DE15" t="str">
        <v>DWG 9890040, (7E)</v>
      </c>
      <c r="DF15" t="str">
        <v>DWG 9890040, (8E), OL01433</v>
      </c>
      <c r="DG15" t="str">
        <v>DWG 9890040, (8E), OL01433, Section</v>
      </c>
      <c r="DH15" t="str">
        <v>DWG 9890040, (9E), Close to Rod Slot</v>
      </c>
      <c r="DI15" t="str">
        <v>DWG 9890040, (9E),Close to Rod Slot</v>
      </c>
      <c r="DJ15" t="str">
        <v>DWG FRM0105 PAGE 2</v>
      </c>
      <c r="DK15" t="str">
        <v>DWG# 100448-41</v>
      </c>
      <c r="DL15" t="str">
        <v>DWG# 100448-44</v>
      </c>
      <c r="DM15" t="str">
        <v>DWG# 9890003  (1), Section OL00436/A</v>
      </c>
      <c r="DN15" t="str">
        <v>DWG# 9890003 (3), Ring Gauge Constrained</v>
      </c>
      <c r="DO15" t="str">
        <v>DWG# 9890003 (4), Section</v>
      </c>
      <c r="DP15" t="str">
        <v>DWG#100448-26, Balloon 1K, OL02350</v>
      </c>
      <c r="DQ15" t="str">
        <v>DWG#100448-26, Balloon 2K, OL02350</v>
      </c>
      <c r="DR15" t="str">
        <v>DWG#100448-26, Balloon 3K, OL02363</v>
      </c>
      <c r="DS15" t="str">
        <v>DWG#100448-26, Balloon 4K</v>
      </c>
      <c r="DT15" t="str">
        <v>DWG#100448-26, Balloon 5K, Section</v>
      </c>
      <c r="DU15" t="str">
        <v>DWG#100448-26, Balloon 6K</v>
      </c>
      <c r="DV15" t="str">
        <v>DWG#100448-26, Balloon 7K, Section</v>
      </c>
      <c r="DW15" t="str">
        <v>DWG#100448-26, Mfg. Tol.</v>
      </c>
      <c r="DX15" t="str">
        <v>DWG#9890003 (2) Ring Gauge Constrained</v>
      </c>
      <c r="DY15" t="str">
        <v>DWG#9890044</v>
      </c>
      <c r="DZ15" t="str">
        <v>DWG#9890044 .1985 to .2005=Pass</v>
      </c>
      <c r="EA15" t="str">
        <v>DWG#9890044 Overlay OL02441</v>
      </c>
      <c r="EB15" t="str">
        <v>DWG#9890044, OL02441</v>
      </c>
      <c r="EC15" t="str">
        <v>DWG#FRM0105</v>
      </c>
      <c r="ED15" t="str">
        <v>EXT.</v>
      </c>
      <c r="EE15" t="str">
        <v>EXT. Section, OL02460</v>
      </c>
      <c r="EF15" t="str">
        <v>EXT., OL04223</v>
      </c>
      <c r="EG15" t="str">
        <v>Flat Drop Indicator Tip</v>
      </c>
      <c r="EH15" t="str">
        <v>Full Go Pin, No Light, at Radius</v>
      </c>
      <c r="EI15" t="str">
        <v>Function Check</v>
      </c>
      <c r="EJ15" t="str">
        <v>GO Function Gauge</v>
      </c>
      <c r="EK15" t="str">
        <v>Go Gauge for Balloon 1 &amp; 4</v>
      </c>
      <c r="EL15" t="str">
        <v>Go Pin must pass through</v>
      </c>
      <c r="EM15" t="str">
        <v>Greater than .005 = Fail, Section</v>
      </c>
      <c r="EN15" t="str">
        <v>Greater than .025 out of center = Fail</v>
      </c>
      <c r="EO15" t="str">
        <v>Greater than 2.6 = Pass</v>
      </c>
      <c r="EP15" t="str">
        <v>Green = Pass, Red = Fail</v>
      </c>
      <c r="EQ15" t="str">
        <v>Hex Depth</v>
      </c>
      <c r="ER15" t="str">
        <v>Hex Minor</v>
      </c>
      <c r="ES15" t="str">
        <v>Hole Dia.</v>
      </c>
      <c r="ET15" t="str">
        <v>Hook or Disk Tip</v>
      </c>
      <c r="EU15" t="str">
        <v>ID Sphere Finish</v>
      </c>
      <c r="EV15" t="str">
        <v>ID/OD Both Sides, Diff. .002 or less = Pass</v>
      </c>
      <c r="EW15" t="str">
        <v>If Looks Big, Section</v>
      </c>
      <c r="EX15" t="str">
        <v>If Looks Small, Section</v>
      </c>
      <c r="EY15" t="str">
        <v>Insp. Close to Break Away, Mfg.Tol.</v>
      </c>
      <c r="EZ15" t="str">
        <v>INT.</v>
      </c>
      <c r="FA15" t="str">
        <v>INT. Section, OL02460</v>
      </c>
      <c r="FB15" t="str">
        <v>INT., OL04223</v>
      </c>
      <c r="FC15" t="str">
        <v>Intersect. of 7.7 &amp; R0.10</v>
      </c>
      <c r="FD15" t="str">
        <v>Intersect. of 8.79 and R.25 MAX</v>
      </c>
      <c r="FE15" t="str">
        <v>Keep Ind. Tip away from corner</v>
      </c>
      <c r="FF15" t="str">
        <v>L31</v>
      </c>
      <c r="FG15" t="str">
        <v>Laser Mark</v>
      </c>
      <c r="FH15" t="str">
        <v>LASER PER NOTE 4</v>
      </c>
      <c r="FI15" t="str">
        <v>LASER PER NOTE 4, Final Check 1 only</v>
      </c>
      <c r="FJ15" t="str">
        <v>Less than .002 out of center = Pass</v>
      </c>
      <c r="FK15" t="str">
        <v>Less than 2.75 = Pass, Section</v>
      </c>
      <c r="FL15" t="str">
        <v>List as pin. Not Calibrated</v>
      </c>
      <c r="FM15" t="str">
        <v>M9 X 1.25 BUTT See Comment Image</v>
      </c>
      <c r="FN15" t="str">
        <v>Manual Section</v>
      </c>
      <c r="FO15" t="str">
        <v>Max Deep .241 NO-GO =.42</v>
      </c>
      <c r="FP15" t="str">
        <v>MAX Depth of (Note 7) .241 NO-GO Pin</v>
      </c>
      <c r="FQ15" t="str">
        <v>Measure from Blue Line, See Image</v>
      </c>
      <c r="FR15" t="str">
        <v>Measure Width of Blue Area, See Image</v>
      </c>
      <c r="FS15" t="str">
        <v>Mfg. Tol</v>
      </c>
      <c r="FT15" t="str">
        <v>Mfg. Tol, See Image</v>
      </c>
      <c r="FU15" t="str">
        <v>Mfg. Tol.</v>
      </c>
      <c r="FV15" t="str">
        <v>Mfg. Tol. "A"</v>
      </c>
      <c r="FW15" t="str">
        <v>Mfg. Tol. (Zero on Gauge Full Dia. Lead)</v>
      </c>
      <c r="FX15" t="str">
        <v>Mfg. Tol. Balloon 11, See Image</v>
      </c>
      <c r="FY15" t="str">
        <v>Mfg. Tol. Balloon 4</v>
      </c>
      <c r="FZ15" t="str">
        <v>Mfg. Tol. Balloon 7</v>
      </c>
      <c r="GA15" t="str">
        <v xml:space="preserve">Mfg. Tol. C-Bore Face (Ballo 28) </v>
      </c>
      <c r="GB15" t="str">
        <v>Mfg. Tol. Section</v>
      </c>
      <c r="GC15" t="str">
        <v>Mfg. Tol. See Image</v>
      </c>
      <c r="GD15" t="str">
        <v>Mfg. Tol., 3 Places, Record MAX</v>
      </c>
      <c r="GE15" t="str">
        <v>Mfg. Tol., Balloon 11</v>
      </c>
      <c r="GF15" t="str">
        <v>Mfg. Tol., Balloon 7</v>
      </c>
      <c r="GG15" t="str">
        <v>Mfg. Tol., Blank</v>
      </c>
      <c r="GH15" t="str">
        <v>Mfg. Tol., Blank, Balloon 12</v>
      </c>
      <c r="GI15" t="str">
        <v>Mfg. Tol., Blend to SØ.320</v>
      </c>
      <c r="GJ15" t="str">
        <v>Mfg. Tol., Calculation</v>
      </c>
      <c r="GK15" t="str">
        <v>Mfg. Tol., For Mill Fixture</v>
      </c>
      <c r="GL15" t="str">
        <v>Mfg. Tol., L32</v>
      </c>
      <c r="GM15" t="str">
        <v>Mfg. Tol., L33</v>
      </c>
      <c r="GN15" t="str">
        <v>Mfg. Tol., No Tool Marks</v>
      </c>
      <c r="GO15" t="str">
        <v>Mfg. Tol., OL03361</v>
      </c>
      <c r="GP15" t="str">
        <v>Mfg. Tol., Record off center value</v>
      </c>
      <c r="GQ15" t="str">
        <v>Mfg. Tol., Same 3 Places, Record MIN</v>
      </c>
      <c r="GR15" t="str">
        <v>Mfg. Tol., Section</v>
      </c>
      <c r="GS15" t="str">
        <v>Mfg. Tol., Section B-B</v>
      </c>
      <c r="GT15" t="str">
        <v>Mfg. Tol., Section, OL03361</v>
      </c>
      <c r="GU15" t="str">
        <v>Mfg. Tol., Section, Per Note 2</v>
      </c>
      <c r="GV15" t="str">
        <v>Mfg. Tol., See Image</v>
      </c>
      <c r="GW15" t="str">
        <v>Mfg. Tol., See Image, Bore in Blue</v>
      </c>
      <c r="GX15" t="str">
        <v>Mfg. Tol., See Image, Hook Tip</v>
      </c>
      <c r="GY15" t="str">
        <v>Mfg. Tol., Sharp Okay No Burr</v>
      </c>
      <c r="GZ15" t="str">
        <v>Mfg. Tol., Threadless Blank</v>
      </c>
      <c r="HA15" t="str">
        <v>Mfg.Tol.</v>
      </c>
      <c r="HB15" t="str">
        <v>Mgf. To., T.S.C.</v>
      </c>
      <c r="HC15" t="str">
        <v>Milled Feature</v>
      </c>
      <c r="HD15" t="str">
        <v>Milled Feature, OL04045</v>
      </c>
      <c r="HE15" t="str">
        <v>More than .0005 out of center = Fail</v>
      </c>
      <c r="HF15" t="str">
        <v>Must Pass Through</v>
      </c>
      <c r="HG15" t="str">
        <v>Must pass through gauge</v>
      </c>
      <c r="HH15" t="str">
        <v>Must Pass Through Go Gauge</v>
      </c>
      <c r="HI15" t="str">
        <v>Must Pass, See Image.</v>
      </c>
      <c r="HJ15" t="str">
        <v>NA</v>
      </c>
      <c r="HK15" t="str">
        <v>Narrow Area</v>
      </c>
      <c r="HL15" t="str">
        <v>Near Balloon 21</v>
      </c>
      <c r="HM15" t="str">
        <v>Near Datum B</v>
      </c>
      <c r="HN15" t="str">
        <v>Neck Dia.</v>
      </c>
      <c r="HO15" t="str">
        <v>Neck to Head Rad.</v>
      </c>
      <c r="HP15" t="str">
        <v>No Copper Deposits Allowed</v>
      </c>
      <c r="HQ15" t="str">
        <v>No Section</v>
      </c>
      <c r="HR15" t="str">
        <v>No Section, .01 to .014 = Pass</v>
      </c>
      <c r="HS15" t="str">
        <v>No Section, Rotate Part</v>
      </c>
      <c r="HT15" t="str">
        <v>No Section, See Image</v>
      </c>
      <c r="HU15" t="str">
        <v>No Slot, Section B-B</v>
      </c>
      <c r="HV15" t="str">
        <v>No visual step = Pass</v>
      </c>
      <c r="HW15" t="str">
        <v>Not to exceed .95 Deep</v>
      </c>
      <c r="HX15" t="str">
        <v>Note 1</v>
      </c>
      <c r="HY15" t="str">
        <v>OL00333/A</v>
      </c>
      <c r="HZ15" t="str">
        <v>OL00519</v>
      </c>
      <c r="IA15" t="str">
        <v>OL00520</v>
      </c>
      <c r="IB15" t="str">
        <v>OL00529</v>
      </c>
      <c r="IC15" t="str">
        <v>OL00542</v>
      </c>
      <c r="ID15" t="str">
        <v>OL00724</v>
      </c>
      <c r="IE15" t="str">
        <v>OL01250</v>
      </c>
      <c r="IF15" t="str">
        <v>OL01869, Threadless Blank</v>
      </c>
      <c r="IG15" t="str">
        <v>OL01870, Section</v>
      </c>
      <c r="IH15" t="str">
        <v>OL02255</v>
      </c>
      <c r="II15" t="str">
        <v>OL02255, Mfg. Tol.</v>
      </c>
      <c r="IJ15" t="str">
        <v>OL02302</v>
      </c>
      <c r="IK15" t="str">
        <v xml:space="preserve">OL02318  needed per image instructions </v>
      </c>
      <c r="IL15" t="str">
        <v>OL02556</v>
      </c>
      <c r="IM15" t="str">
        <v>OL02557</v>
      </c>
      <c r="IN15" t="str">
        <v>OL02567</v>
      </c>
      <c r="IO15" t="str">
        <v>OL02653</v>
      </c>
      <c r="IP15" t="str">
        <v>OL02718</v>
      </c>
      <c r="IQ15" t="str">
        <v>OL02841</v>
      </c>
      <c r="IR15" t="str">
        <v>OL02842</v>
      </c>
      <c r="IS15" t="str">
        <v>OL02844</v>
      </c>
      <c r="IT15" t="str">
        <v>OL02871</v>
      </c>
      <c r="IU15" t="str">
        <v>OL02887</v>
      </c>
      <c r="IV15" t="str">
        <v>OL03500</v>
      </c>
      <c r="IW15" t="str">
        <v>OL03766</v>
      </c>
      <c r="IX15" t="str">
        <v>OL03868</v>
      </c>
      <c r="IY15" t="str">
        <v>OL03869</v>
      </c>
      <c r="IZ15" t="str">
        <v>OL03870</v>
      </c>
      <c r="JA15" t="str">
        <v>OL03873, DWG# 100448-44</v>
      </c>
      <c r="JB15" t="str">
        <v>OL03949</v>
      </c>
      <c r="JC15" t="str">
        <v xml:space="preserve">OL04043, Section </v>
      </c>
      <c r="JD15" t="str">
        <v xml:space="preserve">OL04044, Section </v>
      </c>
      <c r="JE15" t="str">
        <v>OL04045</v>
      </c>
      <c r="JF15" t="str">
        <v>OL04045, Milled Feature</v>
      </c>
      <c r="JG15" t="str">
        <v>OL04063</v>
      </c>
      <c r="JH15" t="str">
        <v>OL04064</v>
      </c>
      <c r="JI15" t="str">
        <v>OL04065</v>
      </c>
      <c r="JJ15" t="str">
        <v>OL04181</v>
      </c>
      <c r="JK15" t="str">
        <v>OL04218</v>
      </c>
      <c r="JL15" t="str">
        <v>OL04224, See Image</v>
      </c>
      <c r="JM15" t="str">
        <v>OL04374</v>
      </c>
      <c r="JN15" t="str">
        <v>OL04375, Section M-M</v>
      </c>
      <c r="JO15" t="str">
        <v>OL04376, Section M-M</v>
      </c>
      <c r="JP15" t="str">
        <v>OL04443</v>
      </c>
      <c r="JQ15" t="str">
        <v>OL04444</v>
      </c>
      <c r="JR15" t="str">
        <v>OL05000</v>
      </c>
      <c r="JS15" t="str">
        <v>One side of slot</v>
      </c>
      <c r="JT15" t="str">
        <v>Other side of slot</v>
      </c>
      <c r="JU15" t="str">
        <v>Out of center more than .002 = Fail</v>
      </c>
      <c r="JV15" t="str">
        <v>Out of center more than.002 = Fail</v>
      </c>
      <c r="JW15" t="str">
        <v>Overlay OL02713</v>
      </c>
      <c r="JX15" t="str">
        <v>Overlay OL02714</v>
      </c>
      <c r="JY15" t="str">
        <v>Overlay OL02718</v>
      </c>
      <c r="JZ15" t="str">
        <v>Overlay OL03831, Mfg. Tol.</v>
      </c>
      <c r="KA15" t="str">
        <v>Part Without Slots</v>
      </c>
      <c r="KB15" t="str">
        <v>Part Without Slots, See Image</v>
      </c>
      <c r="KC15" t="str">
        <v xml:space="preserve">Pass = .0254 or Less </v>
      </c>
      <c r="KD15" t="str">
        <v>PD MIN = 4.361, PD MAX = 4.456</v>
      </c>
      <c r="KE15" t="str">
        <v>Per Balloon 2 Note</v>
      </c>
      <c r="KF15" t="str">
        <v>Per drawing note(s) 8.</v>
      </c>
      <c r="KG15" t="str">
        <v>Point or Sphere Tip</v>
      </c>
      <c r="KH15" t="str">
        <v>Point Tip</v>
      </c>
      <c r="KI15" t="str">
        <v>R.9 to R1.1 = Pass, See Image</v>
      </c>
      <c r="KJ15" t="str">
        <v>Ram Construction</v>
      </c>
      <c r="KK15" t="str">
        <v>Record Same Pass / Fail All Balloons</v>
      </c>
      <c r="KL15" t="str">
        <v>Ref. Balloon 1</v>
      </c>
      <c r="KM15" t="str">
        <v>Ref. Balloon 12</v>
      </c>
      <c r="KN15" t="str">
        <v>Ref. Balloon 13, 100% AQL</v>
      </c>
      <c r="KO15" t="str">
        <v>Ref. Balloon 2</v>
      </c>
      <c r="KP15" t="str">
        <v>Ref. Balloon 21, 100% AQL</v>
      </c>
      <c r="KQ15" t="str">
        <v>Ref. Balloon 4</v>
      </c>
      <c r="KR15" t="str">
        <v>Ref. Balloon 7</v>
      </c>
      <c r="KS15" t="str">
        <v>Ref. Balloon 8</v>
      </c>
      <c r="KT15" t="str">
        <v>Relieved Pin Gauges 09236 &amp; 09235</v>
      </c>
      <c r="KU15" t="str">
        <v>Rotate Part</v>
      </c>
      <c r="KV15" t="str">
        <v>Rotate Part, See Image</v>
      </c>
      <c r="KW15" t="str">
        <v>Same as Root Radius</v>
      </c>
      <c r="KX15" t="str">
        <v>Section</v>
      </c>
      <c r="KY15" t="str">
        <v>Section B-B</v>
      </c>
      <c r="KZ15" t="str">
        <v>Section B-B, Distance Between Grooves</v>
      </c>
      <c r="LA15" t="str">
        <v>Section C-C</v>
      </c>
      <c r="LB15" t="str">
        <v>Section Part</v>
      </c>
      <c r="LC15" t="str">
        <v>Section Part, Measured from Opposite Face</v>
      </c>
      <c r="LD15" t="str">
        <v>Section, Broachless Blank</v>
      </c>
      <c r="LE15" t="str">
        <v>Section, EXT. Sphere Location.</v>
      </c>
      <c r="LF15" t="str">
        <v>Section, Hex Cham. Ang.</v>
      </c>
      <c r="LG15" t="str">
        <v>Section, Hex Fillet Rad.</v>
      </c>
      <c r="LH15" t="str">
        <v>Section, INT. Feature</v>
      </c>
      <c r="LI15" t="str">
        <v>Section, INT. Sphere Location.</v>
      </c>
      <c r="LJ15" t="str">
        <v>Section, Mfg. Tol.</v>
      </c>
      <c r="LK15" t="str">
        <v>Section, Mfg. Tol., See Image</v>
      </c>
      <c r="LL15" t="str">
        <v>Section, OL00486</v>
      </c>
      <c r="LM15" t="str">
        <v>Section, OL00542</v>
      </c>
      <c r="LN15" t="str">
        <v>Section, OL00543</v>
      </c>
      <c r="LO15" t="str">
        <v>Section, OL00544</v>
      </c>
      <c r="LP15" t="str">
        <v>Section, OL00545</v>
      </c>
      <c r="LQ15" t="str">
        <v>Section, OL00546</v>
      </c>
      <c r="LR15" t="str">
        <v>Section, OL00547</v>
      </c>
      <c r="LS15" t="str">
        <v>Section, OL00555</v>
      </c>
      <c r="LT15" t="str">
        <v>Section, OL00725</v>
      </c>
      <c r="LU15" t="str">
        <v>Section, OL01430</v>
      </c>
      <c r="LV15" t="str">
        <v>Section, OL01434</v>
      </c>
      <c r="LW15" t="str">
        <v>Section, OL01435</v>
      </c>
      <c r="LX15" t="str">
        <v>Section, OL01807</v>
      </c>
      <c r="LY15" t="str">
        <v>Section, OL01830</v>
      </c>
      <c r="LZ15" t="str">
        <v>Section, OL02351</v>
      </c>
      <c r="MA15" t="str">
        <v>Section, OL02519</v>
      </c>
      <c r="MB15" t="str">
        <v>Section, OL02520</v>
      </c>
      <c r="MC15" t="str">
        <v>Section, OL02522</v>
      </c>
      <c r="MD15" t="str">
        <v>Section, OL02540</v>
      </c>
      <c r="ME15" t="str">
        <v>Section, OL02541</v>
      </c>
      <c r="MF15" t="str">
        <v>Section, OL02552</v>
      </c>
      <c r="MG15" t="str">
        <v>Section, OL02553</v>
      </c>
      <c r="MH15" t="str">
        <v>Section, OL02554</v>
      </c>
      <c r="MI15" t="str">
        <v>Section, OL02555</v>
      </c>
      <c r="MJ15" t="str">
        <v>Section, OL02558</v>
      </c>
      <c r="MK15" t="str">
        <v>Section, OL02559</v>
      </c>
      <c r="ML15" t="str">
        <v>Section, OL02560</v>
      </c>
      <c r="MM15" t="str">
        <v>Section, OL02619</v>
      </c>
      <c r="MN15" t="str">
        <v>Section, OL02620</v>
      </c>
      <c r="MO15" t="str">
        <v>Section, OL02621</v>
      </c>
      <c r="MP15" t="str">
        <v>Section, OL02622</v>
      </c>
      <c r="MQ15" t="str">
        <v>Section, OL02623</v>
      </c>
      <c r="MR15" t="str">
        <v>Section, OL02624</v>
      </c>
      <c r="MS15" t="str">
        <v>Section, OL02652</v>
      </c>
      <c r="MT15" t="str">
        <v>Section, OL02680</v>
      </c>
      <c r="MU15" t="str">
        <v>Section, OL02793</v>
      </c>
      <c r="MV15" t="str">
        <v>Section, OL02823</v>
      </c>
      <c r="MW15" t="str">
        <v>Section, OL02843</v>
      </c>
      <c r="MX15" t="str">
        <v>Section, OL03026, Ext.</v>
      </c>
      <c r="MY15" t="str">
        <v>Section, OL03026, Int.</v>
      </c>
      <c r="MZ15" t="str">
        <v>Section, OL03570, DWG# 100448-41</v>
      </c>
      <c r="NA15" t="str">
        <v>Section, OL03781</v>
      </c>
      <c r="NB15" t="str">
        <v>Section, OL03911</v>
      </c>
      <c r="NC15" t="str">
        <v>Section, OL03912</v>
      </c>
      <c r="ND15" t="str">
        <v>Section, OL03928</v>
      </c>
      <c r="NE15" t="str">
        <v>Section, OL03929</v>
      </c>
      <c r="NF15" t="str">
        <v>Section, OL04030</v>
      </c>
      <c r="NG15" t="str">
        <v>Section, OL04037</v>
      </c>
      <c r="NH15" t="str">
        <v>Section, OL04038</v>
      </c>
      <c r="NI15" t="str">
        <v>Section, OL04046</v>
      </c>
      <c r="NJ15" t="str">
        <v>Section, OL04065</v>
      </c>
      <c r="NK15" t="str">
        <v>Section, OL04066</v>
      </c>
      <c r="NL15" t="str">
        <v>Section, OL04067</v>
      </c>
      <c r="NM15" t="str">
        <v>Section, OL04069</v>
      </c>
      <c r="NN15" t="str">
        <v>Section, OL04071</v>
      </c>
      <c r="NO15" t="str">
        <v>Section, OL04173</v>
      </c>
      <c r="NP15" t="str">
        <v>Section, OL04174</v>
      </c>
      <c r="NQ15" t="str">
        <v>Section, OL04214</v>
      </c>
      <c r="NR15" t="str">
        <v>Section, OL04215</v>
      </c>
      <c r="NS15" t="str">
        <v>Section, OL04216</v>
      </c>
      <c r="NT15" t="str">
        <v>Section, OL04217</v>
      </c>
      <c r="NU15" t="str">
        <v>Section, Overlay OL02716</v>
      </c>
      <c r="NV15" t="str">
        <v>Section, Overlay OL02717</v>
      </c>
      <c r="NW15" t="str">
        <v>Section, See Image</v>
      </c>
      <c r="NX15" t="str">
        <v>Section, See Image, DWG# 100448-41</v>
      </c>
      <c r="NY15" t="str">
        <v>Section, Without Sots</v>
      </c>
      <c r="NZ15" t="str">
        <v>See Comments Sheet</v>
      </c>
      <c r="OA15" t="str">
        <v>See Comments Sheet, OL02318</v>
      </c>
      <c r="OB15" t="str">
        <v>See Image</v>
      </c>
      <c r="OC15" t="str">
        <v>See Image, .005 or Less = Pass</v>
      </c>
      <c r="OD15" t="str">
        <v>See Image, Check Near Radius</v>
      </c>
      <c r="OE15" t="str">
        <v>See Image, Constrained</v>
      </c>
      <c r="OF15" t="str">
        <v>See Image, Distance Between Flats</v>
      </c>
      <c r="OG15" t="str">
        <v xml:space="preserve">See Image, Mfg. Tol, Section A-A </v>
      </c>
      <c r="OH15" t="str">
        <v>See image, Mfg. Tol.</v>
      </c>
      <c r="OI15" t="str">
        <v>See Image, Mic. Across Flats</v>
      </c>
      <c r="OJ15" t="str">
        <v>See Image, OL02850</v>
      </c>
      <c r="OK15" t="str">
        <v>See Image, OL02880</v>
      </c>
      <c r="OL15" t="str">
        <v>See Image, OL03926</v>
      </c>
      <c r="OM15" t="str">
        <v>See Image, OL03927</v>
      </c>
      <c r="ON15" t="str">
        <v>See Image, OL04003</v>
      </c>
      <c r="OO15" t="str">
        <v>'See Image, OL04342,  Best Fit Joe Block</v>
      </c>
      <c r="OP15" t="str">
        <v>See Image, OL04342,  Blank</v>
      </c>
      <c r="OQ15" t="str">
        <v>See Image, OL04342, Blank</v>
      </c>
      <c r="OR15" t="str">
        <v>See Image, OL04343, Blank</v>
      </c>
      <c r="OS15" t="str">
        <v>See Image, Pass = .002 or Less</v>
      </c>
      <c r="OT15" t="str">
        <v>See Image, Rcd. MAX</v>
      </c>
      <c r="OU15" t="str">
        <v>See Image, Rcd. MIN</v>
      </c>
      <c r="OV15" t="str">
        <v>See Image, Section</v>
      </c>
      <c r="OW15" t="str">
        <v>See Image, Section A-A</v>
      </c>
      <c r="OX15" t="str">
        <v>See Image, Section B-B</v>
      </c>
      <c r="OY15" t="str">
        <v>See Image, Section B-B, TSC</v>
      </c>
      <c r="OZ15" t="str">
        <v>See Image, Shank Drawing # 18000-XX-XX A</v>
      </c>
      <c r="PA15" t="str">
        <v>Sequencial Laser 01, 120 Per Print</v>
      </c>
      <c r="PB15" t="str">
        <v>Set to .202, Zero on Thread Lead</v>
      </c>
      <c r="PC15" t="str">
        <v>Sharp OK, No Burr</v>
      </c>
      <c r="PD15" t="str">
        <v>Sharp OK, No Raised Edge, See Image</v>
      </c>
      <c r="PE15" t="str">
        <v>Sharp OK, No Raised Edges</v>
      </c>
      <c r="PF15" t="str">
        <v>Sharp okay no raised edge</v>
      </c>
      <c r="PG15" t="str">
        <v>Sharp Okay, No Burr</v>
      </c>
      <c r="PH15" t="str">
        <v>Sharp Okay, No Raised Edge</v>
      </c>
      <c r="PI15" t="str">
        <v>Sharp Okay, No Raised Edges,</v>
      </c>
      <c r="PJ15" t="str">
        <v>Sharp Okay, See Image</v>
      </c>
      <c r="PK15" t="str">
        <v xml:space="preserve">Start of Radius @ .195 </v>
      </c>
      <c r="PL15" t="str">
        <v xml:space="preserve">Start of Radius @ .21 </v>
      </c>
      <c r="PM15" t="str">
        <v xml:space="preserve">T.S.C. </v>
      </c>
      <c r="PN15" t="str">
        <v>Tangent Point</v>
      </c>
      <c r="PO15" t="str">
        <v>Tangent point of R.50</v>
      </c>
      <c r="PP15" t="str">
        <v>Taper Check, Mfg.Tol.</v>
      </c>
      <c r="PQ15" t="str">
        <v>Taper Check, Mfg.Tol., See Image</v>
      </c>
      <c r="PR15" t="str">
        <v>Thrd. Minor Ø</v>
      </c>
      <c r="PS15" t="str">
        <v>Thrd. Relief Ø</v>
      </c>
      <c r="PT15" t="str">
        <v>Threadless Blank</v>
      </c>
      <c r="PU15" t="str">
        <v>Threadless Blank, From Major Ø</v>
      </c>
      <c r="PV15" t="str">
        <v>Threadless Blank, Mfg. Tol.</v>
      </c>
      <c r="PW15" t="str">
        <v>Threadless Blank, Thrd. to Neck Rad.</v>
      </c>
      <c r="PX15" t="str">
        <v>Thredless Blank</v>
      </c>
      <c r="PY15" t="str">
        <v>To center of R.005</v>
      </c>
      <c r="PZ15" t="str">
        <v>Torx Min. Dia.</v>
      </c>
      <c r="QA15" t="str">
        <v>Turn Ø Free of Mill Marks</v>
      </c>
      <c r="QB15" t="str">
        <v>Use (Full) GO Hex</v>
      </c>
      <c r="QC15" t="str">
        <v>Use Balloon 1 FULL Gauge</v>
      </c>
      <c r="QD15" t="str">
        <v>Use Balloon 9 FULL GO</v>
      </c>
      <c r="QE15" t="str">
        <v>Use Best Fit Pin</v>
      </c>
      <c r="QF15" t="str">
        <v>Use Disk Tip</v>
      </c>
      <c r="QG15" t="str">
        <v>Use flat bottomed indicator tip.</v>
      </c>
      <c r="QH15" t="str">
        <v xml:space="preserve">Use Full .093 Go Hex </v>
      </c>
      <c r="QI15" t="str">
        <v xml:space="preserve">Use Full .0930 Go Hex </v>
      </c>
      <c r="QJ15" t="str">
        <v>Use Full .1235 Go Hex</v>
      </c>
      <c r="QK15" t="str">
        <v>Use Gauge K2-98-8019-04, See Image</v>
      </c>
      <c r="QL15" t="str">
        <v>Use large flat indicator tip</v>
      </c>
      <c r="QM15" t="str">
        <v>Use Pins.3330/.3350, See Image MAX NO-GO</v>
      </c>
      <c r="QN15" t="str">
        <v>Use Pointed Drop Indicator Tip</v>
      </c>
      <c r="QO15" t="str">
        <v>V-Block</v>
      </c>
      <c r="QP15" t="str">
        <v>V-Block,  AMB for 13</v>
      </c>
      <c r="QQ15" t="str">
        <v>V-Block,  Hex Cham. Dia.</v>
      </c>
      <c r="QR15" t="str">
        <v>V-Block, Hex Depth</v>
      </c>
      <c r="QS15" t="str">
        <v>VBU Gauge</v>
      </c>
      <c r="QT15" t="str">
        <v>Visibally smaller than HEX=Pass</v>
      </c>
      <c r="QU15" t="str">
        <v>Visual Per Drawing</v>
      </c>
      <c r="QV15" t="str">
        <v>Whirl Blank</v>
      </c>
      <c r="QW15" t="str">
        <v xml:space="preserve">Whirl Blank </v>
      </c>
      <c r="QX15" t="str">
        <v>Whirl Blank, Neck Rad. End to Head CL</v>
      </c>
      <c r="QY15" t="str">
        <v>Whirl Blank, Nose Start Dia.</v>
      </c>
      <c r="QZ15" t="str">
        <v>Whirl Blank, Nose Start Dist.</v>
      </c>
      <c r="RA15" t="str">
        <v>Whirl Blank, Thrd. Minor</v>
      </c>
      <c r="RB15" t="str">
        <v>Whirl Blank, Thrd. Pullout Dia.</v>
      </c>
      <c r="RC15" t="str">
        <v>Whole Part, Removal is at Assy. Level</v>
      </c>
      <c r="RD15" t="str">
        <v>Wide Area</v>
      </c>
      <c r="RE15" t="str">
        <v>Zero on End of Go Gauge</v>
      </c>
    </row>
    <row r="16" spans="1:473">
      <c r="A16" t="s">
        <v>661</v>
      </c>
      <c r="C16" t="str" cm="1">
        <f t="array" ref="C16:RE16">TRANSPOSE(_xlfn._xlws.SORT(_xlfn._xlws.FILTER($A$2:$A$600,ISNUMBER(SEARCH('PartLib Table'!M33,$A$2:$A$600)),"not found")))</f>
        <v xml:space="preserve"> 'C', Whirl Blank</v>
      </c>
      <c r="D16" t="str">
        <v xml:space="preserve"> See Image, Constrained</v>
      </c>
      <c r="E16" t="str">
        <v>(.04 to .12 range = Pass)</v>
      </c>
      <c r="F16" t="str">
        <v>(.042 FULL) Go Pin Seat Fully</v>
      </c>
      <c r="G16" t="str">
        <v>(B), Mfg. Tol.</v>
      </c>
      <c r="H16" t="str">
        <v>(B), O.A.L.</v>
      </c>
      <c r="I16" t="str">
        <v>.001 or less =Pass</v>
      </c>
      <c r="J16" t="str">
        <v>.001 or less out of center = Pass</v>
      </c>
      <c r="K16" t="str">
        <v>.002 or Less = Pass</v>
      </c>
      <c r="L16" t="str">
        <v>.002 or Less out of center = Pass</v>
      </c>
      <c r="M16" t="str">
        <v>.005 to .015 = Pass</v>
      </c>
      <c r="N16" t="str">
        <v>.0125 Mean, Section</v>
      </c>
      <c r="O16" t="str">
        <v>.025 or Less in X &amp; Y=Pass</v>
      </c>
      <c r="P16" t="str">
        <v>.038 Mean</v>
      </c>
      <c r="Q16" t="str">
        <v>.063 MM = .0024 IN, See Image</v>
      </c>
      <c r="R16" t="str">
        <v>.063MM = .0024"</v>
      </c>
      <c r="S16" t="str">
        <v>.243 NO-GO, Unconstrained, Must Not Start</v>
      </c>
      <c r="T16" t="str">
        <v>@ Back Face &amp; ID, No Raised Edge</v>
      </c>
      <c r="U16" t="str">
        <v>@ Back Face &amp; OD, No Raised Edge</v>
      </c>
      <c r="V16" t="str">
        <v>@ ID &amp; FACE</v>
      </c>
      <c r="W16" t="str">
        <v>@ OD &amp; BACK FACE</v>
      </c>
      <c r="X16" t="str">
        <v>@ OD &amp; FACE</v>
      </c>
      <c r="Y16" t="str">
        <v>Across from slot</v>
      </c>
      <c r="Z16" t="str">
        <v>All Edge Breaks</v>
      </c>
      <c r="AA16" t="str">
        <v>Attached to bar stock</v>
      </c>
      <c r="AB16" t="str">
        <v xml:space="preserve">Back Turn Fillet Rad. </v>
      </c>
      <c r="AC16" t="str">
        <v>Balloon 1 (DWG FRM0105 Page 2, NV-27)</v>
      </c>
      <c r="AD16" t="str">
        <v>Balloon 1 (DWG FRM0105, NV-30)</v>
      </c>
      <c r="AE16" t="str">
        <v>Balloon 1 (P# 9890002-20) OL00429/A</v>
      </c>
      <c r="AF16" t="str">
        <v>Balloon 1, DWG#FRM0105</v>
      </c>
      <c r="AG16" t="str">
        <v>Balloon 11, See Image</v>
      </c>
      <c r="AH16" t="str">
        <v xml:space="preserve">Balloon 2 (DWG FRM0105 Page 2, NV-27) </v>
      </c>
      <c r="AI16" t="str">
        <v>Balloon 2 (DWG FRM0105, NV-30)</v>
      </c>
      <c r="AJ16" t="str">
        <v>Balloon 2 (P# 9890002-20)</v>
      </c>
      <c r="AK16" t="str">
        <v>Balloon 2, DWG#FRM0105</v>
      </c>
      <c r="AL16" t="str">
        <v>Balloon 2, DWG#FRM0105, See Image</v>
      </c>
      <c r="AM16" t="str">
        <v>Balloon 3 (DWG FRM0105, NV-30 Minor)</v>
      </c>
      <c r="AN16" t="str">
        <v>Balloon 3 (DWG FRM0105, NV-30)</v>
      </c>
      <c r="AO16" t="str">
        <v>Balloon 3 (P# 9890002-20)</v>
      </c>
      <c r="AP16" t="str">
        <v>Balloon 4</v>
      </c>
      <c r="AQ16" t="str">
        <v>Balloon 4 (P# 9890002-20)</v>
      </c>
      <c r="AR16" t="str">
        <v>Below Middle Band</v>
      </c>
      <c r="AS16" t="str">
        <v>Best Fit Pin, .003 or Less =Pass</v>
      </c>
      <c r="AT16" t="str">
        <v>Blank</v>
      </c>
      <c r="AU16" t="str">
        <v>Blank Turn Maj.</v>
      </c>
      <c r="AV16" t="str">
        <v>Blank Turn Maj. Mill Flt., OL4172</v>
      </c>
      <c r="AW16" t="str">
        <v>Blank Without .010 Slots</v>
      </c>
      <c r="AX16" t="str">
        <v>Blank Without .010 Slots, Section</v>
      </c>
      <c r="AY16" t="str">
        <v>Blank without thread</v>
      </c>
      <c r="AZ16" t="str">
        <v xml:space="preserve">Blank, Center of V Grv. </v>
      </c>
      <c r="BA16" t="str">
        <v>Blank, Check R adjacent Balloon 17</v>
      </c>
      <c r="BB16" t="str">
        <v>Blank, EXT. Feature</v>
      </c>
      <c r="BC16" t="str">
        <v>Blank, See Image, OL04335</v>
      </c>
      <c r="BD16" t="str">
        <v>Blank, See Image, OL04336</v>
      </c>
      <c r="BE16" t="str">
        <v xml:space="preserve">Blank, Thrd. </v>
      </c>
      <c r="BF16" t="str">
        <v>Blank, Turn Tip</v>
      </c>
      <c r="BG16" t="str">
        <v>Blank, Without Thrd.</v>
      </c>
      <c r="BH16" t="str">
        <v>Blank, Without Thread</v>
      </c>
      <c r="BI16" t="str">
        <v xml:space="preserve">Blunt Start Blend to Minor </v>
      </c>
      <c r="BJ16" t="str">
        <v>Calc., Use Go HEX</v>
      </c>
      <c r="BK16" t="str">
        <v>Can't dig into OD</v>
      </c>
      <c r="BL16" t="str">
        <v>Carbide Gauge</v>
      </c>
      <c r="BM16" t="str">
        <v xml:space="preserve">Center of V Grv. </v>
      </c>
      <c r="BN16" t="str">
        <v>Centered Less than .03 = Pass</v>
      </c>
      <c r="BO16" t="str">
        <v>Centered within .0005 or Less = Pass</v>
      </c>
      <c r="BP16" t="str">
        <v>Centered within .001 or Less = Pass</v>
      </c>
      <c r="BQ16" t="str">
        <v>Centered within .0254 or Less = Pass</v>
      </c>
      <c r="BR16" t="str">
        <v>Check close to Rod Slot</v>
      </c>
      <c r="BS16" t="str">
        <v>Check every other hole</v>
      </c>
      <c r="BT16" t="str">
        <v>Check Go over full length of slot.</v>
      </c>
      <c r="BU16" t="str">
        <v>Check Near Closed End</v>
      </c>
      <c r="BV16" t="str">
        <v>Check per Print View, Away from Rod Slot</v>
      </c>
      <c r="BW16" t="str">
        <v>Check to Balloon 30 Go Pin</v>
      </c>
      <c r="BX16" t="str">
        <v>Check with .2705 SET Pin Inside Part</v>
      </c>
      <c r="BY16" t="str">
        <v>Check with Hex Up</v>
      </c>
      <c r="BZ16" t="str">
        <v>CMM Blank</v>
      </c>
      <c r="CA16" t="str">
        <v>Confirm Full Radius</v>
      </c>
      <c r="CB16" t="str">
        <v>Constrained in fixture</v>
      </c>
      <c r="CC16" t="str">
        <v>Constrained with Ring</v>
      </c>
      <c r="CD16" t="str">
        <v>Constrained, See Image</v>
      </c>
      <c r="CE16" t="str">
        <v>Dim. "A"</v>
      </c>
      <c r="CF16" t="str">
        <v>Dim. "B"</v>
      </c>
      <c r="CG16" t="str">
        <v>Dim. "C"</v>
      </c>
      <c r="CH16" t="str">
        <v>Dim. "D", Whirl Blank</v>
      </c>
      <c r="CI16" t="str">
        <v>Dim. "G"</v>
      </c>
      <c r="CJ16" t="str">
        <v>Dim. E, Blank Turn Maj. &amp;  Mill Flt</v>
      </c>
      <c r="CK16" t="str">
        <v>Dim. E, Blank Turn Maj.&amp;  Mill Flt</v>
      </c>
      <c r="CL16" t="str">
        <v>Dim. H, Whirl Blank</v>
      </c>
      <c r="CM16" t="str">
        <v>Dim. J, 'Blank Turn Maj. &amp; Whirl Blank</v>
      </c>
      <c r="CN16" t="str">
        <v>Disk Drop Indicator Tip</v>
      </c>
      <c r="CO16" t="str">
        <v>DWG 100448-15, Balloon F_1</v>
      </c>
      <c r="CP16" t="str">
        <v>DWG 100448-15, OL02571</v>
      </c>
      <c r="CQ16" t="str">
        <v>DWG 100448-41</v>
      </c>
      <c r="CR16" t="str">
        <v>DWG 9890040, (10E),Section Part, OL01139</v>
      </c>
      <c r="CS16" t="str">
        <v>DWG 9890040, (10E),Section, OL01139</v>
      </c>
      <c r="CT16" t="str">
        <v>DWG 9890040, (11E)</v>
      </c>
      <c r="CU16" t="str">
        <v>DWG 9890040, (11E), Pins with Flats</v>
      </c>
      <c r="CV16" t="str">
        <v>DWG 9890040, (12E),  Pass=.002 or less</v>
      </c>
      <c r="CW16" t="str">
        <v>DWG 9890040, (12E), See Image</v>
      </c>
      <c r="CX16" t="str">
        <v>DWG 9890040, (1E), OL01431</v>
      </c>
      <c r="CY16" t="str">
        <v>DWG 9890040, (1E), OL01432</v>
      </c>
      <c r="CZ16" t="str">
        <v>DWG 9890040, (2E), OL01432</v>
      </c>
      <c r="DA16" t="str">
        <v>DWG 9890040, (3E)</v>
      </c>
      <c r="DB16" t="str">
        <v>DWG 9890040, (4E)</v>
      </c>
      <c r="DC16" t="str">
        <v>DWG 9890040, (5E), OL02336</v>
      </c>
      <c r="DD16" t="str">
        <v>DWG 9890040, (6E)</v>
      </c>
      <c r="DE16" t="str">
        <v>DWG 9890040, (7E)</v>
      </c>
      <c r="DF16" t="str">
        <v>DWG 9890040, (8E), OL01433</v>
      </c>
      <c r="DG16" t="str">
        <v>DWG 9890040, (8E), OL01433, Section</v>
      </c>
      <c r="DH16" t="str">
        <v>DWG 9890040, (9E), Close to Rod Slot</v>
      </c>
      <c r="DI16" t="str">
        <v>DWG 9890040, (9E),Close to Rod Slot</v>
      </c>
      <c r="DJ16" t="str">
        <v>DWG FRM0105 PAGE 2</v>
      </c>
      <c r="DK16" t="str">
        <v>DWG# 100448-41</v>
      </c>
      <c r="DL16" t="str">
        <v>DWG# 100448-44</v>
      </c>
      <c r="DM16" t="str">
        <v>DWG# 9890003  (1), Section OL00436/A</v>
      </c>
      <c r="DN16" t="str">
        <v>DWG# 9890003 (3), Ring Gauge Constrained</v>
      </c>
      <c r="DO16" t="str">
        <v>DWG# 9890003 (4), Section</v>
      </c>
      <c r="DP16" t="str">
        <v>DWG#100448-26, Balloon 1K, OL02350</v>
      </c>
      <c r="DQ16" t="str">
        <v>DWG#100448-26, Balloon 2K, OL02350</v>
      </c>
      <c r="DR16" t="str">
        <v>DWG#100448-26, Balloon 3K, OL02363</v>
      </c>
      <c r="DS16" t="str">
        <v>DWG#100448-26, Balloon 4K</v>
      </c>
      <c r="DT16" t="str">
        <v>DWG#100448-26, Balloon 5K, Section</v>
      </c>
      <c r="DU16" t="str">
        <v>DWG#100448-26, Balloon 6K</v>
      </c>
      <c r="DV16" t="str">
        <v>DWG#100448-26, Balloon 7K, Section</v>
      </c>
      <c r="DW16" t="str">
        <v>DWG#100448-26, Mfg. Tol.</v>
      </c>
      <c r="DX16" t="str">
        <v>DWG#9890003 (2) Ring Gauge Constrained</v>
      </c>
      <c r="DY16" t="str">
        <v>DWG#9890044</v>
      </c>
      <c r="DZ16" t="str">
        <v>DWG#9890044 .1985 to .2005=Pass</v>
      </c>
      <c r="EA16" t="str">
        <v>DWG#9890044 Overlay OL02441</v>
      </c>
      <c r="EB16" t="str">
        <v>DWG#9890044, OL02441</v>
      </c>
      <c r="EC16" t="str">
        <v>DWG#FRM0105</v>
      </c>
      <c r="ED16" t="str">
        <v>EXT.</v>
      </c>
      <c r="EE16" t="str">
        <v>EXT. Section, OL02460</v>
      </c>
      <c r="EF16" t="str">
        <v>EXT., OL04223</v>
      </c>
      <c r="EG16" t="str">
        <v>Flat Drop Indicator Tip</v>
      </c>
      <c r="EH16" t="str">
        <v>Full Go Pin, No Light, at Radius</v>
      </c>
      <c r="EI16" t="str">
        <v>Function Check</v>
      </c>
      <c r="EJ16" t="str">
        <v>GO Function Gauge</v>
      </c>
      <c r="EK16" t="str">
        <v>Go Gauge for Balloon 1 &amp; 4</v>
      </c>
      <c r="EL16" t="str">
        <v>Go Pin must pass through</v>
      </c>
      <c r="EM16" t="str">
        <v>Greater than .005 = Fail, Section</v>
      </c>
      <c r="EN16" t="str">
        <v>Greater than .025 out of center = Fail</v>
      </c>
      <c r="EO16" t="str">
        <v>Greater than 2.6 = Pass</v>
      </c>
      <c r="EP16" t="str">
        <v>Green = Pass, Red = Fail</v>
      </c>
      <c r="EQ16" t="str">
        <v>Hex Depth</v>
      </c>
      <c r="ER16" t="str">
        <v>Hex Minor</v>
      </c>
      <c r="ES16" t="str">
        <v>Hole Dia.</v>
      </c>
      <c r="ET16" t="str">
        <v>Hook or Disk Tip</v>
      </c>
      <c r="EU16" t="str">
        <v>ID Sphere Finish</v>
      </c>
      <c r="EV16" t="str">
        <v>ID/OD Both Sides, Diff. .002 or less = Pass</v>
      </c>
      <c r="EW16" t="str">
        <v>If Looks Big, Section</v>
      </c>
      <c r="EX16" t="str">
        <v>If Looks Small, Section</v>
      </c>
      <c r="EY16" t="str">
        <v>Insp. Close to Break Away, Mfg.Tol.</v>
      </c>
      <c r="EZ16" t="str">
        <v>INT.</v>
      </c>
      <c r="FA16" t="str">
        <v>INT. Section, OL02460</v>
      </c>
      <c r="FB16" t="str">
        <v>INT., OL04223</v>
      </c>
      <c r="FC16" t="str">
        <v>Intersect. of 7.7 &amp; R0.10</v>
      </c>
      <c r="FD16" t="str">
        <v>Intersect. of 8.79 and R.25 MAX</v>
      </c>
      <c r="FE16" t="str">
        <v>Keep Ind. Tip away from corner</v>
      </c>
      <c r="FF16" t="str">
        <v>L31</v>
      </c>
      <c r="FG16" t="str">
        <v>Laser Mark</v>
      </c>
      <c r="FH16" t="str">
        <v>LASER PER NOTE 4</v>
      </c>
      <c r="FI16" t="str">
        <v>LASER PER NOTE 4, Final Check 1 only</v>
      </c>
      <c r="FJ16" t="str">
        <v>Less than .002 out of center = Pass</v>
      </c>
      <c r="FK16" t="str">
        <v>Less than 2.75 = Pass, Section</v>
      </c>
      <c r="FL16" t="str">
        <v>List as pin. Not Calibrated</v>
      </c>
      <c r="FM16" t="str">
        <v>M9 X 1.25 BUTT See Comment Image</v>
      </c>
      <c r="FN16" t="str">
        <v>Manual Section</v>
      </c>
      <c r="FO16" t="str">
        <v>Max Deep .241 NO-GO =.42</v>
      </c>
      <c r="FP16" t="str">
        <v>MAX Depth of (Note 7) .241 NO-GO Pin</v>
      </c>
      <c r="FQ16" t="str">
        <v>Measure from Blue Line, See Image</v>
      </c>
      <c r="FR16" t="str">
        <v>Measure Width of Blue Area, See Image</v>
      </c>
      <c r="FS16" t="str">
        <v>Mfg. Tol</v>
      </c>
      <c r="FT16" t="str">
        <v>Mfg. Tol, See Image</v>
      </c>
      <c r="FU16" t="str">
        <v>Mfg. Tol.</v>
      </c>
      <c r="FV16" t="str">
        <v>Mfg. Tol. "A"</v>
      </c>
      <c r="FW16" t="str">
        <v>Mfg. Tol. (Zero on Gauge Full Dia. Lead)</v>
      </c>
      <c r="FX16" t="str">
        <v>Mfg. Tol. Balloon 11, See Image</v>
      </c>
      <c r="FY16" t="str">
        <v>Mfg. Tol. Balloon 4</v>
      </c>
      <c r="FZ16" t="str">
        <v>Mfg. Tol. Balloon 7</v>
      </c>
      <c r="GA16" t="str">
        <v xml:space="preserve">Mfg. Tol. C-Bore Face (Ballo 28) </v>
      </c>
      <c r="GB16" t="str">
        <v>Mfg. Tol. Section</v>
      </c>
      <c r="GC16" t="str">
        <v>Mfg. Tol. See Image</v>
      </c>
      <c r="GD16" t="str">
        <v>Mfg. Tol., 3 Places, Record MAX</v>
      </c>
      <c r="GE16" t="str">
        <v>Mfg. Tol., Balloon 11</v>
      </c>
      <c r="GF16" t="str">
        <v>Mfg. Tol., Balloon 7</v>
      </c>
      <c r="GG16" t="str">
        <v>Mfg. Tol., Blank</v>
      </c>
      <c r="GH16" t="str">
        <v>Mfg. Tol., Blank, Balloon 12</v>
      </c>
      <c r="GI16" t="str">
        <v>Mfg. Tol., Blend to SØ.320</v>
      </c>
      <c r="GJ16" t="str">
        <v>Mfg. Tol., Calculation</v>
      </c>
      <c r="GK16" t="str">
        <v>Mfg. Tol., For Mill Fixture</v>
      </c>
      <c r="GL16" t="str">
        <v>Mfg. Tol., L32</v>
      </c>
      <c r="GM16" t="str">
        <v>Mfg. Tol., L33</v>
      </c>
      <c r="GN16" t="str">
        <v>Mfg. Tol., No Tool Marks</v>
      </c>
      <c r="GO16" t="str">
        <v>Mfg. Tol., OL03361</v>
      </c>
      <c r="GP16" t="str">
        <v>Mfg. Tol., Record off center value</v>
      </c>
      <c r="GQ16" t="str">
        <v>Mfg. Tol., Same 3 Places, Record MIN</v>
      </c>
      <c r="GR16" t="str">
        <v>Mfg. Tol., Section</v>
      </c>
      <c r="GS16" t="str">
        <v>Mfg. Tol., Section B-B</v>
      </c>
      <c r="GT16" t="str">
        <v>Mfg. Tol., Section, OL03361</v>
      </c>
      <c r="GU16" t="str">
        <v>Mfg. Tol., Section, Per Note 2</v>
      </c>
      <c r="GV16" t="str">
        <v>Mfg. Tol., See Image</v>
      </c>
      <c r="GW16" t="str">
        <v>Mfg. Tol., See Image, Bore in Blue</v>
      </c>
      <c r="GX16" t="str">
        <v>Mfg. Tol., See Image, Hook Tip</v>
      </c>
      <c r="GY16" t="str">
        <v>Mfg. Tol., Sharp Okay No Burr</v>
      </c>
      <c r="GZ16" t="str">
        <v>Mfg. Tol., Threadless Blank</v>
      </c>
      <c r="HA16" t="str">
        <v>Mfg.Tol.</v>
      </c>
      <c r="HB16" t="str">
        <v>Mgf. To., T.S.C.</v>
      </c>
      <c r="HC16" t="str">
        <v>Milled Feature</v>
      </c>
      <c r="HD16" t="str">
        <v>Milled Feature, OL04045</v>
      </c>
      <c r="HE16" t="str">
        <v>More than .0005 out of center = Fail</v>
      </c>
      <c r="HF16" t="str">
        <v>Must Pass Through</v>
      </c>
      <c r="HG16" t="str">
        <v>Must pass through gauge</v>
      </c>
      <c r="HH16" t="str">
        <v>Must Pass Through Go Gauge</v>
      </c>
      <c r="HI16" t="str">
        <v>Must Pass, See Image.</v>
      </c>
      <c r="HJ16" t="str">
        <v>NA</v>
      </c>
      <c r="HK16" t="str">
        <v>Narrow Area</v>
      </c>
      <c r="HL16" t="str">
        <v>Near Balloon 21</v>
      </c>
      <c r="HM16" t="str">
        <v>Near Datum B</v>
      </c>
      <c r="HN16" t="str">
        <v>Neck Dia.</v>
      </c>
      <c r="HO16" t="str">
        <v>Neck to Head Rad.</v>
      </c>
      <c r="HP16" t="str">
        <v>No Copper Deposits Allowed</v>
      </c>
      <c r="HQ16" t="str">
        <v>No Section</v>
      </c>
      <c r="HR16" t="str">
        <v>No Section, .01 to .014 = Pass</v>
      </c>
      <c r="HS16" t="str">
        <v>No Section, Rotate Part</v>
      </c>
      <c r="HT16" t="str">
        <v>No Section, See Image</v>
      </c>
      <c r="HU16" t="str">
        <v>No Slot, Section B-B</v>
      </c>
      <c r="HV16" t="str">
        <v>No visual step = Pass</v>
      </c>
      <c r="HW16" t="str">
        <v>Not to exceed .95 Deep</v>
      </c>
      <c r="HX16" t="str">
        <v>Note 1</v>
      </c>
      <c r="HY16" t="str">
        <v>OL00333/A</v>
      </c>
      <c r="HZ16" t="str">
        <v>OL00519</v>
      </c>
      <c r="IA16" t="str">
        <v>OL00520</v>
      </c>
      <c r="IB16" t="str">
        <v>OL00529</v>
      </c>
      <c r="IC16" t="str">
        <v>OL00542</v>
      </c>
      <c r="ID16" t="str">
        <v>OL00724</v>
      </c>
      <c r="IE16" t="str">
        <v>OL01250</v>
      </c>
      <c r="IF16" t="str">
        <v>OL01869, Threadless Blank</v>
      </c>
      <c r="IG16" t="str">
        <v>OL01870, Section</v>
      </c>
      <c r="IH16" t="str">
        <v>OL02255</v>
      </c>
      <c r="II16" t="str">
        <v>OL02255, Mfg. Tol.</v>
      </c>
      <c r="IJ16" t="str">
        <v>OL02302</v>
      </c>
      <c r="IK16" t="str">
        <v xml:space="preserve">OL02318  needed per image instructions </v>
      </c>
      <c r="IL16" t="str">
        <v>OL02556</v>
      </c>
      <c r="IM16" t="str">
        <v>OL02557</v>
      </c>
      <c r="IN16" t="str">
        <v>OL02567</v>
      </c>
      <c r="IO16" t="str">
        <v>OL02653</v>
      </c>
      <c r="IP16" t="str">
        <v>OL02718</v>
      </c>
      <c r="IQ16" t="str">
        <v>OL02841</v>
      </c>
      <c r="IR16" t="str">
        <v>OL02842</v>
      </c>
      <c r="IS16" t="str">
        <v>OL02844</v>
      </c>
      <c r="IT16" t="str">
        <v>OL02871</v>
      </c>
      <c r="IU16" t="str">
        <v>OL02887</v>
      </c>
      <c r="IV16" t="str">
        <v>OL03500</v>
      </c>
      <c r="IW16" t="str">
        <v>OL03766</v>
      </c>
      <c r="IX16" t="str">
        <v>OL03868</v>
      </c>
      <c r="IY16" t="str">
        <v>OL03869</v>
      </c>
      <c r="IZ16" t="str">
        <v>OL03870</v>
      </c>
      <c r="JA16" t="str">
        <v>OL03873, DWG# 100448-44</v>
      </c>
      <c r="JB16" t="str">
        <v>OL03949</v>
      </c>
      <c r="JC16" t="str">
        <v xml:space="preserve">OL04043, Section </v>
      </c>
      <c r="JD16" t="str">
        <v xml:space="preserve">OL04044, Section </v>
      </c>
      <c r="JE16" t="str">
        <v>OL04045</v>
      </c>
      <c r="JF16" t="str">
        <v>OL04045, Milled Feature</v>
      </c>
      <c r="JG16" t="str">
        <v>OL04063</v>
      </c>
      <c r="JH16" t="str">
        <v>OL04064</v>
      </c>
      <c r="JI16" t="str">
        <v>OL04065</v>
      </c>
      <c r="JJ16" t="str">
        <v>OL04181</v>
      </c>
      <c r="JK16" t="str">
        <v>OL04218</v>
      </c>
      <c r="JL16" t="str">
        <v>OL04224, See Image</v>
      </c>
      <c r="JM16" t="str">
        <v>OL04374</v>
      </c>
      <c r="JN16" t="str">
        <v>OL04375, Section M-M</v>
      </c>
      <c r="JO16" t="str">
        <v>OL04376, Section M-M</v>
      </c>
      <c r="JP16" t="str">
        <v>OL04443</v>
      </c>
      <c r="JQ16" t="str">
        <v>OL04444</v>
      </c>
      <c r="JR16" t="str">
        <v>OL05000</v>
      </c>
      <c r="JS16" t="str">
        <v>One side of slot</v>
      </c>
      <c r="JT16" t="str">
        <v>Other side of slot</v>
      </c>
      <c r="JU16" t="str">
        <v>Out of center more than .002 = Fail</v>
      </c>
      <c r="JV16" t="str">
        <v>Out of center more than.002 = Fail</v>
      </c>
      <c r="JW16" t="str">
        <v>Overlay OL02713</v>
      </c>
      <c r="JX16" t="str">
        <v>Overlay OL02714</v>
      </c>
      <c r="JY16" t="str">
        <v>Overlay OL02718</v>
      </c>
      <c r="JZ16" t="str">
        <v>Overlay OL03831, Mfg. Tol.</v>
      </c>
      <c r="KA16" t="str">
        <v>Part Without Slots</v>
      </c>
      <c r="KB16" t="str">
        <v>Part Without Slots, See Image</v>
      </c>
      <c r="KC16" t="str">
        <v xml:space="preserve">Pass = .0254 or Less </v>
      </c>
      <c r="KD16" t="str">
        <v>PD MIN = 4.361, PD MAX = 4.456</v>
      </c>
      <c r="KE16" t="str">
        <v>Per Balloon 2 Note</v>
      </c>
      <c r="KF16" t="str">
        <v>Per drawing note(s) 8.</v>
      </c>
      <c r="KG16" t="str">
        <v>Point or Sphere Tip</v>
      </c>
      <c r="KH16" t="str">
        <v>Point Tip</v>
      </c>
      <c r="KI16" t="str">
        <v>R.9 to R1.1 = Pass, See Image</v>
      </c>
      <c r="KJ16" t="str">
        <v>Ram Construction</v>
      </c>
      <c r="KK16" t="str">
        <v>Record Same Pass / Fail All Balloons</v>
      </c>
      <c r="KL16" t="str">
        <v>Ref. Balloon 1</v>
      </c>
      <c r="KM16" t="str">
        <v>Ref. Balloon 12</v>
      </c>
      <c r="KN16" t="str">
        <v>Ref. Balloon 13, 100% AQL</v>
      </c>
      <c r="KO16" t="str">
        <v>Ref. Balloon 2</v>
      </c>
      <c r="KP16" t="str">
        <v>Ref. Balloon 21, 100% AQL</v>
      </c>
      <c r="KQ16" t="str">
        <v>Ref. Balloon 4</v>
      </c>
      <c r="KR16" t="str">
        <v>Ref. Balloon 7</v>
      </c>
      <c r="KS16" t="str">
        <v>Ref. Balloon 8</v>
      </c>
      <c r="KT16" t="str">
        <v>Relieved Pin Gauges 09236 &amp; 09235</v>
      </c>
      <c r="KU16" t="str">
        <v>Rotate Part</v>
      </c>
      <c r="KV16" t="str">
        <v>Rotate Part, See Image</v>
      </c>
      <c r="KW16" t="str">
        <v>Same as Root Radius</v>
      </c>
      <c r="KX16" t="str">
        <v>Section</v>
      </c>
      <c r="KY16" t="str">
        <v>Section B-B</v>
      </c>
      <c r="KZ16" t="str">
        <v>Section B-B, Distance Between Grooves</v>
      </c>
      <c r="LA16" t="str">
        <v>Section C-C</v>
      </c>
      <c r="LB16" t="str">
        <v>Section Part</v>
      </c>
      <c r="LC16" t="str">
        <v>Section Part, Measured from Opposite Face</v>
      </c>
      <c r="LD16" t="str">
        <v>Section, Broachless Blank</v>
      </c>
      <c r="LE16" t="str">
        <v>Section, EXT. Sphere Location.</v>
      </c>
      <c r="LF16" t="str">
        <v>Section, Hex Cham. Ang.</v>
      </c>
      <c r="LG16" t="str">
        <v>Section, Hex Fillet Rad.</v>
      </c>
      <c r="LH16" t="str">
        <v>Section, INT. Feature</v>
      </c>
      <c r="LI16" t="str">
        <v>Section, INT. Sphere Location.</v>
      </c>
      <c r="LJ16" t="str">
        <v>Section, Mfg. Tol.</v>
      </c>
      <c r="LK16" t="str">
        <v>Section, Mfg. Tol., See Image</v>
      </c>
      <c r="LL16" t="str">
        <v>Section, OL00486</v>
      </c>
      <c r="LM16" t="str">
        <v>Section, OL00542</v>
      </c>
      <c r="LN16" t="str">
        <v>Section, OL00543</v>
      </c>
      <c r="LO16" t="str">
        <v>Section, OL00544</v>
      </c>
      <c r="LP16" t="str">
        <v>Section, OL00545</v>
      </c>
      <c r="LQ16" t="str">
        <v>Section, OL00546</v>
      </c>
      <c r="LR16" t="str">
        <v>Section, OL00547</v>
      </c>
      <c r="LS16" t="str">
        <v>Section, OL00555</v>
      </c>
      <c r="LT16" t="str">
        <v>Section, OL00725</v>
      </c>
      <c r="LU16" t="str">
        <v>Section, OL01430</v>
      </c>
      <c r="LV16" t="str">
        <v>Section, OL01434</v>
      </c>
      <c r="LW16" t="str">
        <v>Section, OL01435</v>
      </c>
      <c r="LX16" t="str">
        <v>Section, OL01807</v>
      </c>
      <c r="LY16" t="str">
        <v>Section, OL01830</v>
      </c>
      <c r="LZ16" t="str">
        <v>Section, OL02351</v>
      </c>
      <c r="MA16" t="str">
        <v>Section, OL02519</v>
      </c>
      <c r="MB16" t="str">
        <v>Section, OL02520</v>
      </c>
      <c r="MC16" t="str">
        <v>Section, OL02522</v>
      </c>
      <c r="MD16" t="str">
        <v>Section, OL02540</v>
      </c>
      <c r="ME16" t="str">
        <v>Section, OL02541</v>
      </c>
      <c r="MF16" t="str">
        <v>Section, OL02552</v>
      </c>
      <c r="MG16" t="str">
        <v>Section, OL02553</v>
      </c>
      <c r="MH16" t="str">
        <v>Section, OL02554</v>
      </c>
      <c r="MI16" t="str">
        <v>Section, OL02555</v>
      </c>
      <c r="MJ16" t="str">
        <v>Section, OL02558</v>
      </c>
      <c r="MK16" t="str">
        <v>Section, OL02559</v>
      </c>
      <c r="ML16" t="str">
        <v>Section, OL02560</v>
      </c>
      <c r="MM16" t="str">
        <v>Section, OL02619</v>
      </c>
      <c r="MN16" t="str">
        <v>Section, OL02620</v>
      </c>
      <c r="MO16" t="str">
        <v>Section, OL02621</v>
      </c>
      <c r="MP16" t="str">
        <v>Section, OL02622</v>
      </c>
      <c r="MQ16" t="str">
        <v>Section, OL02623</v>
      </c>
      <c r="MR16" t="str">
        <v>Section, OL02624</v>
      </c>
      <c r="MS16" t="str">
        <v>Section, OL02652</v>
      </c>
      <c r="MT16" t="str">
        <v>Section, OL02680</v>
      </c>
      <c r="MU16" t="str">
        <v>Section, OL02793</v>
      </c>
      <c r="MV16" t="str">
        <v>Section, OL02823</v>
      </c>
      <c r="MW16" t="str">
        <v>Section, OL02843</v>
      </c>
      <c r="MX16" t="str">
        <v>Section, OL03026, Ext.</v>
      </c>
      <c r="MY16" t="str">
        <v>Section, OL03026, Int.</v>
      </c>
      <c r="MZ16" t="str">
        <v>Section, OL03570, DWG# 100448-41</v>
      </c>
      <c r="NA16" t="str">
        <v>Section, OL03781</v>
      </c>
      <c r="NB16" t="str">
        <v>Section, OL03911</v>
      </c>
      <c r="NC16" t="str">
        <v>Section, OL03912</v>
      </c>
      <c r="ND16" t="str">
        <v>Section, OL03928</v>
      </c>
      <c r="NE16" t="str">
        <v>Section, OL03929</v>
      </c>
      <c r="NF16" t="str">
        <v>Section, OL04030</v>
      </c>
      <c r="NG16" t="str">
        <v>Section, OL04037</v>
      </c>
      <c r="NH16" t="str">
        <v>Section, OL04038</v>
      </c>
      <c r="NI16" t="str">
        <v>Section, OL04046</v>
      </c>
      <c r="NJ16" t="str">
        <v>Section, OL04065</v>
      </c>
      <c r="NK16" t="str">
        <v>Section, OL04066</v>
      </c>
      <c r="NL16" t="str">
        <v>Section, OL04067</v>
      </c>
      <c r="NM16" t="str">
        <v>Section, OL04069</v>
      </c>
      <c r="NN16" t="str">
        <v>Section, OL04071</v>
      </c>
      <c r="NO16" t="str">
        <v>Section, OL04173</v>
      </c>
      <c r="NP16" t="str">
        <v>Section, OL04174</v>
      </c>
      <c r="NQ16" t="str">
        <v>Section, OL04214</v>
      </c>
      <c r="NR16" t="str">
        <v>Section, OL04215</v>
      </c>
      <c r="NS16" t="str">
        <v>Section, OL04216</v>
      </c>
      <c r="NT16" t="str">
        <v>Section, OL04217</v>
      </c>
      <c r="NU16" t="str">
        <v>Section, Overlay OL02716</v>
      </c>
      <c r="NV16" t="str">
        <v>Section, Overlay OL02717</v>
      </c>
      <c r="NW16" t="str">
        <v>Section, See Image</v>
      </c>
      <c r="NX16" t="str">
        <v>Section, See Image, DWG# 100448-41</v>
      </c>
      <c r="NY16" t="str">
        <v>Section, Without Sots</v>
      </c>
      <c r="NZ16" t="str">
        <v>See Comments Sheet</v>
      </c>
      <c r="OA16" t="str">
        <v>See Comments Sheet, OL02318</v>
      </c>
      <c r="OB16" t="str">
        <v>See Image</v>
      </c>
      <c r="OC16" t="str">
        <v>See Image, .005 or Less = Pass</v>
      </c>
      <c r="OD16" t="str">
        <v>See Image, Check Near Radius</v>
      </c>
      <c r="OE16" t="str">
        <v>See Image, Constrained</v>
      </c>
      <c r="OF16" t="str">
        <v>See Image, Distance Between Flats</v>
      </c>
      <c r="OG16" t="str">
        <v xml:space="preserve">See Image, Mfg. Tol, Section A-A </v>
      </c>
      <c r="OH16" t="str">
        <v>See image, Mfg. Tol.</v>
      </c>
      <c r="OI16" t="str">
        <v>See Image, Mic. Across Flats</v>
      </c>
      <c r="OJ16" t="str">
        <v>See Image, OL02850</v>
      </c>
      <c r="OK16" t="str">
        <v>See Image, OL02880</v>
      </c>
      <c r="OL16" t="str">
        <v>See Image, OL03926</v>
      </c>
      <c r="OM16" t="str">
        <v>See Image, OL03927</v>
      </c>
      <c r="ON16" t="str">
        <v>See Image, OL04003</v>
      </c>
      <c r="OO16" t="str">
        <v>'See Image, OL04342,  Best Fit Joe Block</v>
      </c>
      <c r="OP16" t="str">
        <v>See Image, OL04342,  Blank</v>
      </c>
      <c r="OQ16" t="str">
        <v>See Image, OL04342, Blank</v>
      </c>
      <c r="OR16" t="str">
        <v>See Image, OL04343, Blank</v>
      </c>
      <c r="OS16" t="str">
        <v>See Image, Pass = .002 or Less</v>
      </c>
      <c r="OT16" t="str">
        <v>See Image, Rcd. MAX</v>
      </c>
      <c r="OU16" t="str">
        <v>See Image, Rcd. MIN</v>
      </c>
      <c r="OV16" t="str">
        <v>See Image, Section</v>
      </c>
      <c r="OW16" t="str">
        <v>See Image, Section A-A</v>
      </c>
      <c r="OX16" t="str">
        <v>See Image, Section B-B</v>
      </c>
      <c r="OY16" t="str">
        <v>See Image, Section B-B, TSC</v>
      </c>
      <c r="OZ16" t="str">
        <v>See Image, Shank Drawing # 18000-XX-XX A</v>
      </c>
      <c r="PA16" t="str">
        <v>Sequencial Laser 01, 120 Per Print</v>
      </c>
      <c r="PB16" t="str">
        <v>Set to .202, Zero on Thread Lead</v>
      </c>
      <c r="PC16" t="str">
        <v>Sharp OK, No Burr</v>
      </c>
      <c r="PD16" t="str">
        <v>Sharp OK, No Raised Edge, See Image</v>
      </c>
      <c r="PE16" t="str">
        <v>Sharp OK, No Raised Edges</v>
      </c>
      <c r="PF16" t="str">
        <v>Sharp okay no raised edge</v>
      </c>
      <c r="PG16" t="str">
        <v>Sharp Okay, No Burr</v>
      </c>
      <c r="PH16" t="str">
        <v>Sharp Okay, No Raised Edge</v>
      </c>
      <c r="PI16" t="str">
        <v>Sharp Okay, No Raised Edges,</v>
      </c>
      <c r="PJ16" t="str">
        <v>Sharp Okay, See Image</v>
      </c>
      <c r="PK16" t="str">
        <v xml:space="preserve">Start of Radius @ .195 </v>
      </c>
      <c r="PL16" t="str">
        <v xml:space="preserve">Start of Radius @ .21 </v>
      </c>
      <c r="PM16" t="str">
        <v xml:space="preserve">T.S.C. </v>
      </c>
      <c r="PN16" t="str">
        <v>Tangent Point</v>
      </c>
      <c r="PO16" t="str">
        <v>Tangent point of R.50</v>
      </c>
      <c r="PP16" t="str">
        <v>Taper Check, Mfg.Tol.</v>
      </c>
      <c r="PQ16" t="str">
        <v>Taper Check, Mfg.Tol., See Image</v>
      </c>
      <c r="PR16" t="str">
        <v>Thrd. Minor Ø</v>
      </c>
      <c r="PS16" t="str">
        <v>Thrd. Relief Ø</v>
      </c>
      <c r="PT16" t="str">
        <v>Threadless Blank</v>
      </c>
      <c r="PU16" t="str">
        <v>Threadless Blank, From Major Ø</v>
      </c>
      <c r="PV16" t="str">
        <v>Threadless Blank, Mfg. Tol.</v>
      </c>
      <c r="PW16" t="str">
        <v>Threadless Blank, Thrd. to Neck Rad.</v>
      </c>
      <c r="PX16" t="str">
        <v>Thredless Blank</v>
      </c>
      <c r="PY16" t="str">
        <v>To center of R.005</v>
      </c>
      <c r="PZ16" t="str">
        <v>Torx Min. Dia.</v>
      </c>
      <c r="QA16" t="str">
        <v>Turn Ø Free of Mill Marks</v>
      </c>
      <c r="QB16" t="str">
        <v>Use (Full) GO Hex</v>
      </c>
      <c r="QC16" t="str">
        <v>Use Balloon 1 FULL Gauge</v>
      </c>
      <c r="QD16" t="str">
        <v>Use Balloon 9 FULL GO</v>
      </c>
      <c r="QE16" t="str">
        <v>Use Best Fit Pin</v>
      </c>
      <c r="QF16" t="str">
        <v>Use Disk Tip</v>
      </c>
      <c r="QG16" t="str">
        <v>Use flat bottomed indicator tip.</v>
      </c>
      <c r="QH16" t="str">
        <v xml:space="preserve">Use Full .093 Go Hex </v>
      </c>
      <c r="QI16" t="str">
        <v xml:space="preserve">Use Full .0930 Go Hex </v>
      </c>
      <c r="QJ16" t="str">
        <v>Use Full .1235 Go Hex</v>
      </c>
      <c r="QK16" t="str">
        <v>Use Gauge K2-98-8019-04, See Image</v>
      </c>
      <c r="QL16" t="str">
        <v>Use large flat indicator tip</v>
      </c>
      <c r="QM16" t="str">
        <v>Use Pins.3330/.3350, See Image MAX NO-GO</v>
      </c>
      <c r="QN16" t="str">
        <v>Use Pointed Drop Indicator Tip</v>
      </c>
      <c r="QO16" t="str">
        <v>V-Block</v>
      </c>
      <c r="QP16" t="str">
        <v>V-Block,  AMB for 13</v>
      </c>
      <c r="QQ16" t="str">
        <v>V-Block,  Hex Cham. Dia.</v>
      </c>
      <c r="QR16" t="str">
        <v>V-Block, Hex Depth</v>
      </c>
      <c r="QS16" t="str">
        <v>VBU Gauge</v>
      </c>
      <c r="QT16" t="str">
        <v>Visibally smaller than HEX=Pass</v>
      </c>
      <c r="QU16" t="str">
        <v>Visual Per Drawing</v>
      </c>
      <c r="QV16" t="str">
        <v>Whirl Blank</v>
      </c>
      <c r="QW16" t="str">
        <v xml:space="preserve">Whirl Blank </v>
      </c>
      <c r="QX16" t="str">
        <v>Whirl Blank, Neck Rad. End to Head CL</v>
      </c>
      <c r="QY16" t="str">
        <v>Whirl Blank, Nose Start Dia.</v>
      </c>
      <c r="QZ16" t="str">
        <v>Whirl Blank, Nose Start Dist.</v>
      </c>
      <c r="RA16" t="str">
        <v>Whirl Blank, Thrd. Minor</v>
      </c>
      <c r="RB16" t="str">
        <v>Whirl Blank, Thrd. Pullout Dia.</v>
      </c>
      <c r="RC16" t="str">
        <v>Whole Part, Removal is at Assy. Level</v>
      </c>
      <c r="RD16" t="str">
        <v>Wide Area</v>
      </c>
      <c r="RE16" t="str">
        <v>Zero on End of Go Gauge</v>
      </c>
    </row>
    <row r="17" spans="1:473">
      <c r="A17" t="s">
        <v>662</v>
      </c>
      <c r="C17" t="str" cm="1">
        <f t="array" ref="C17:RE17">TRANSPOSE(_xlfn._xlws.SORT(_xlfn._xlws.FILTER($A$2:$A$600,ISNUMBER(SEARCH('PartLib Table'!M34,$A$2:$A$600)),"not found")))</f>
        <v xml:space="preserve"> 'C', Whirl Blank</v>
      </c>
      <c r="D17" t="str">
        <v xml:space="preserve"> See Image, Constrained</v>
      </c>
      <c r="E17" t="str">
        <v>(.04 to .12 range = Pass)</v>
      </c>
      <c r="F17" t="str">
        <v>(.042 FULL) Go Pin Seat Fully</v>
      </c>
      <c r="G17" t="str">
        <v>(B), Mfg. Tol.</v>
      </c>
      <c r="H17" t="str">
        <v>(B), O.A.L.</v>
      </c>
      <c r="I17" t="str">
        <v>.001 or less =Pass</v>
      </c>
      <c r="J17" t="str">
        <v>.001 or less out of center = Pass</v>
      </c>
      <c r="K17" t="str">
        <v>.002 or Less = Pass</v>
      </c>
      <c r="L17" t="str">
        <v>.002 or Less out of center = Pass</v>
      </c>
      <c r="M17" t="str">
        <v>.005 to .015 = Pass</v>
      </c>
      <c r="N17" t="str">
        <v>.0125 Mean, Section</v>
      </c>
      <c r="O17" t="str">
        <v>.025 or Less in X &amp; Y=Pass</v>
      </c>
      <c r="P17" t="str">
        <v>.038 Mean</v>
      </c>
      <c r="Q17" t="str">
        <v>.063 MM = .0024 IN, See Image</v>
      </c>
      <c r="R17" t="str">
        <v>.063MM = .0024"</v>
      </c>
      <c r="S17" t="str">
        <v>.243 NO-GO, Unconstrained, Must Not Start</v>
      </c>
      <c r="T17" t="str">
        <v>@ Back Face &amp; ID, No Raised Edge</v>
      </c>
      <c r="U17" t="str">
        <v>@ Back Face &amp; OD, No Raised Edge</v>
      </c>
      <c r="V17" t="str">
        <v>@ ID &amp; FACE</v>
      </c>
      <c r="W17" t="str">
        <v>@ OD &amp; BACK FACE</v>
      </c>
      <c r="X17" t="str">
        <v>@ OD &amp; FACE</v>
      </c>
      <c r="Y17" t="str">
        <v>Across from slot</v>
      </c>
      <c r="Z17" t="str">
        <v>All Edge Breaks</v>
      </c>
      <c r="AA17" t="str">
        <v>Attached to bar stock</v>
      </c>
      <c r="AB17" t="str">
        <v xml:space="preserve">Back Turn Fillet Rad. </v>
      </c>
      <c r="AC17" t="str">
        <v>Balloon 1 (DWG FRM0105 Page 2, NV-27)</v>
      </c>
      <c r="AD17" t="str">
        <v>Balloon 1 (DWG FRM0105, NV-30)</v>
      </c>
      <c r="AE17" t="str">
        <v>Balloon 1 (P# 9890002-20) OL00429/A</v>
      </c>
      <c r="AF17" t="str">
        <v>Balloon 1, DWG#FRM0105</v>
      </c>
      <c r="AG17" t="str">
        <v>Balloon 11, See Image</v>
      </c>
      <c r="AH17" t="str">
        <v xml:space="preserve">Balloon 2 (DWG FRM0105 Page 2, NV-27) </v>
      </c>
      <c r="AI17" t="str">
        <v>Balloon 2 (DWG FRM0105, NV-30)</v>
      </c>
      <c r="AJ17" t="str">
        <v>Balloon 2 (P# 9890002-20)</v>
      </c>
      <c r="AK17" t="str">
        <v>Balloon 2, DWG#FRM0105</v>
      </c>
      <c r="AL17" t="str">
        <v>Balloon 2, DWG#FRM0105, See Image</v>
      </c>
      <c r="AM17" t="str">
        <v>Balloon 3 (DWG FRM0105, NV-30 Minor)</v>
      </c>
      <c r="AN17" t="str">
        <v>Balloon 3 (DWG FRM0105, NV-30)</v>
      </c>
      <c r="AO17" t="str">
        <v>Balloon 3 (P# 9890002-20)</v>
      </c>
      <c r="AP17" t="str">
        <v>Balloon 4</v>
      </c>
      <c r="AQ17" t="str">
        <v>Balloon 4 (P# 9890002-20)</v>
      </c>
      <c r="AR17" t="str">
        <v>Below Middle Band</v>
      </c>
      <c r="AS17" t="str">
        <v>Best Fit Pin, .003 or Less =Pass</v>
      </c>
      <c r="AT17" t="str">
        <v>Blank</v>
      </c>
      <c r="AU17" t="str">
        <v>Blank Turn Maj.</v>
      </c>
      <c r="AV17" t="str">
        <v>Blank Turn Maj. Mill Flt., OL4172</v>
      </c>
      <c r="AW17" t="str">
        <v>Blank Without .010 Slots</v>
      </c>
      <c r="AX17" t="str">
        <v>Blank Without .010 Slots, Section</v>
      </c>
      <c r="AY17" t="str">
        <v>Blank without thread</v>
      </c>
      <c r="AZ17" t="str">
        <v xml:space="preserve">Blank, Center of V Grv. </v>
      </c>
      <c r="BA17" t="str">
        <v>Blank, Check R adjacent Balloon 17</v>
      </c>
      <c r="BB17" t="str">
        <v>Blank, EXT. Feature</v>
      </c>
      <c r="BC17" t="str">
        <v>Blank, See Image, OL04335</v>
      </c>
      <c r="BD17" t="str">
        <v>Blank, See Image, OL04336</v>
      </c>
      <c r="BE17" t="str">
        <v xml:space="preserve">Blank, Thrd. </v>
      </c>
      <c r="BF17" t="str">
        <v>Blank, Turn Tip</v>
      </c>
      <c r="BG17" t="str">
        <v>Blank, Without Thrd.</v>
      </c>
      <c r="BH17" t="str">
        <v>Blank, Without Thread</v>
      </c>
      <c r="BI17" t="str">
        <v xml:space="preserve">Blunt Start Blend to Minor </v>
      </c>
      <c r="BJ17" t="str">
        <v>Calc., Use Go HEX</v>
      </c>
      <c r="BK17" t="str">
        <v>Can't dig into OD</v>
      </c>
      <c r="BL17" t="str">
        <v>Carbide Gauge</v>
      </c>
      <c r="BM17" t="str">
        <v xml:space="preserve">Center of V Grv. </v>
      </c>
      <c r="BN17" t="str">
        <v>Centered Less than .03 = Pass</v>
      </c>
      <c r="BO17" t="str">
        <v>Centered within .0005 or Less = Pass</v>
      </c>
      <c r="BP17" t="str">
        <v>Centered within .001 or Less = Pass</v>
      </c>
      <c r="BQ17" t="str">
        <v>Centered within .0254 or Less = Pass</v>
      </c>
      <c r="BR17" t="str">
        <v>Check close to Rod Slot</v>
      </c>
      <c r="BS17" t="str">
        <v>Check every other hole</v>
      </c>
      <c r="BT17" t="str">
        <v>Check Go over full length of slot.</v>
      </c>
      <c r="BU17" t="str">
        <v>Check Near Closed End</v>
      </c>
      <c r="BV17" t="str">
        <v>Check per Print View, Away from Rod Slot</v>
      </c>
      <c r="BW17" t="str">
        <v>Check to Balloon 30 Go Pin</v>
      </c>
      <c r="BX17" t="str">
        <v>Check with .2705 SET Pin Inside Part</v>
      </c>
      <c r="BY17" t="str">
        <v>Check with Hex Up</v>
      </c>
      <c r="BZ17" t="str">
        <v>CMM Blank</v>
      </c>
      <c r="CA17" t="str">
        <v>Confirm Full Radius</v>
      </c>
      <c r="CB17" t="str">
        <v>Constrained in fixture</v>
      </c>
      <c r="CC17" t="str">
        <v>Constrained with Ring</v>
      </c>
      <c r="CD17" t="str">
        <v>Constrained, See Image</v>
      </c>
      <c r="CE17" t="str">
        <v>Dim. "A"</v>
      </c>
      <c r="CF17" t="str">
        <v>Dim. "B"</v>
      </c>
      <c r="CG17" t="str">
        <v>Dim. "C"</v>
      </c>
      <c r="CH17" t="str">
        <v>Dim. "D", Whirl Blank</v>
      </c>
      <c r="CI17" t="str">
        <v>Dim. "G"</v>
      </c>
      <c r="CJ17" t="str">
        <v>Dim. E, Blank Turn Maj. &amp;  Mill Flt</v>
      </c>
      <c r="CK17" t="str">
        <v>Dim. E, Blank Turn Maj.&amp;  Mill Flt</v>
      </c>
      <c r="CL17" t="str">
        <v>Dim. H, Whirl Blank</v>
      </c>
      <c r="CM17" t="str">
        <v>Dim. J, 'Blank Turn Maj. &amp; Whirl Blank</v>
      </c>
      <c r="CN17" t="str">
        <v>Disk Drop Indicator Tip</v>
      </c>
      <c r="CO17" t="str">
        <v>DWG 100448-15, Balloon F_1</v>
      </c>
      <c r="CP17" t="str">
        <v>DWG 100448-15, OL02571</v>
      </c>
      <c r="CQ17" t="str">
        <v>DWG 100448-41</v>
      </c>
      <c r="CR17" t="str">
        <v>DWG 9890040, (10E),Section Part, OL01139</v>
      </c>
      <c r="CS17" t="str">
        <v>DWG 9890040, (10E),Section, OL01139</v>
      </c>
      <c r="CT17" t="str">
        <v>DWG 9890040, (11E)</v>
      </c>
      <c r="CU17" t="str">
        <v>DWG 9890040, (11E), Pins with Flats</v>
      </c>
      <c r="CV17" t="str">
        <v>DWG 9890040, (12E),  Pass=.002 or less</v>
      </c>
      <c r="CW17" t="str">
        <v>DWG 9890040, (12E), See Image</v>
      </c>
      <c r="CX17" t="str">
        <v>DWG 9890040, (1E), OL01431</v>
      </c>
      <c r="CY17" t="str">
        <v>DWG 9890040, (1E), OL01432</v>
      </c>
      <c r="CZ17" t="str">
        <v>DWG 9890040, (2E), OL01432</v>
      </c>
      <c r="DA17" t="str">
        <v>DWG 9890040, (3E)</v>
      </c>
      <c r="DB17" t="str">
        <v>DWG 9890040, (4E)</v>
      </c>
      <c r="DC17" t="str">
        <v>DWG 9890040, (5E), OL02336</v>
      </c>
      <c r="DD17" t="str">
        <v>DWG 9890040, (6E)</v>
      </c>
      <c r="DE17" t="str">
        <v>DWG 9890040, (7E)</v>
      </c>
      <c r="DF17" t="str">
        <v>DWG 9890040, (8E), OL01433</v>
      </c>
      <c r="DG17" t="str">
        <v>DWG 9890040, (8E), OL01433, Section</v>
      </c>
      <c r="DH17" t="str">
        <v>DWG 9890040, (9E), Close to Rod Slot</v>
      </c>
      <c r="DI17" t="str">
        <v>DWG 9890040, (9E),Close to Rod Slot</v>
      </c>
      <c r="DJ17" t="str">
        <v>DWG FRM0105 PAGE 2</v>
      </c>
      <c r="DK17" t="str">
        <v>DWG# 100448-41</v>
      </c>
      <c r="DL17" t="str">
        <v>DWG# 100448-44</v>
      </c>
      <c r="DM17" t="str">
        <v>DWG# 9890003  (1), Section OL00436/A</v>
      </c>
      <c r="DN17" t="str">
        <v>DWG# 9890003 (3), Ring Gauge Constrained</v>
      </c>
      <c r="DO17" t="str">
        <v>DWG# 9890003 (4), Section</v>
      </c>
      <c r="DP17" t="str">
        <v>DWG#100448-26, Balloon 1K, OL02350</v>
      </c>
      <c r="DQ17" t="str">
        <v>DWG#100448-26, Balloon 2K, OL02350</v>
      </c>
      <c r="DR17" t="str">
        <v>DWG#100448-26, Balloon 3K, OL02363</v>
      </c>
      <c r="DS17" t="str">
        <v>DWG#100448-26, Balloon 4K</v>
      </c>
      <c r="DT17" t="str">
        <v>DWG#100448-26, Balloon 5K, Section</v>
      </c>
      <c r="DU17" t="str">
        <v>DWG#100448-26, Balloon 6K</v>
      </c>
      <c r="DV17" t="str">
        <v>DWG#100448-26, Balloon 7K, Section</v>
      </c>
      <c r="DW17" t="str">
        <v>DWG#100448-26, Mfg. Tol.</v>
      </c>
      <c r="DX17" t="str">
        <v>DWG#9890003 (2) Ring Gauge Constrained</v>
      </c>
      <c r="DY17" t="str">
        <v>DWG#9890044</v>
      </c>
      <c r="DZ17" t="str">
        <v>DWG#9890044 .1985 to .2005=Pass</v>
      </c>
      <c r="EA17" t="str">
        <v>DWG#9890044 Overlay OL02441</v>
      </c>
      <c r="EB17" t="str">
        <v>DWG#9890044, OL02441</v>
      </c>
      <c r="EC17" t="str">
        <v>DWG#FRM0105</v>
      </c>
      <c r="ED17" t="str">
        <v>EXT.</v>
      </c>
      <c r="EE17" t="str">
        <v>EXT. Section, OL02460</v>
      </c>
      <c r="EF17" t="str">
        <v>EXT., OL04223</v>
      </c>
      <c r="EG17" t="str">
        <v>Flat Drop Indicator Tip</v>
      </c>
      <c r="EH17" t="str">
        <v>Full Go Pin, No Light, at Radius</v>
      </c>
      <c r="EI17" t="str">
        <v>Function Check</v>
      </c>
      <c r="EJ17" t="str">
        <v>GO Function Gauge</v>
      </c>
      <c r="EK17" t="str">
        <v>Go Gauge for Balloon 1 &amp; 4</v>
      </c>
      <c r="EL17" t="str">
        <v>Go Pin must pass through</v>
      </c>
      <c r="EM17" t="str">
        <v>Greater than .005 = Fail, Section</v>
      </c>
      <c r="EN17" t="str">
        <v>Greater than .025 out of center = Fail</v>
      </c>
      <c r="EO17" t="str">
        <v>Greater than 2.6 = Pass</v>
      </c>
      <c r="EP17" t="str">
        <v>Green = Pass, Red = Fail</v>
      </c>
      <c r="EQ17" t="str">
        <v>Hex Depth</v>
      </c>
      <c r="ER17" t="str">
        <v>Hex Minor</v>
      </c>
      <c r="ES17" t="str">
        <v>Hole Dia.</v>
      </c>
      <c r="ET17" t="str">
        <v>Hook or Disk Tip</v>
      </c>
      <c r="EU17" t="str">
        <v>ID Sphere Finish</v>
      </c>
      <c r="EV17" t="str">
        <v>ID/OD Both Sides, Diff. .002 or less = Pass</v>
      </c>
      <c r="EW17" t="str">
        <v>If Looks Big, Section</v>
      </c>
      <c r="EX17" t="str">
        <v>If Looks Small, Section</v>
      </c>
      <c r="EY17" t="str">
        <v>Insp. Close to Break Away, Mfg.Tol.</v>
      </c>
      <c r="EZ17" t="str">
        <v>INT.</v>
      </c>
      <c r="FA17" t="str">
        <v>INT. Section, OL02460</v>
      </c>
      <c r="FB17" t="str">
        <v>INT., OL04223</v>
      </c>
      <c r="FC17" t="str">
        <v>Intersect. of 7.7 &amp; R0.10</v>
      </c>
      <c r="FD17" t="str">
        <v>Intersect. of 8.79 and R.25 MAX</v>
      </c>
      <c r="FE17" t="str">
        <v>Keep Ind. Tip away from corner</v>
      </c>
      <c r="FF17" t="str">
        <v>L31</v>
      </c>
      <c r="FG17" t="str">
        <v>Laser Mark</v>
      </c>
      <c r="FH17" t="str">
        <v>LASER PER NOTE 4</v>
      </c>
      <c r="FI17" t="str">
        <v>LASER PER NOTE 4, Final Check 1 only</v>
      </c>
      <c r="FJ17" t="str">
        <v>Less than .002 out of center = Pass</v>
      </c>
      <c r="FK17" t="str">
        <v>Less than 2.75 = Pass, Section</v>
      </c>
      <c r="FL17" t="str">
        <v>List as pin. Not Calibrated</v>
      </c>
      <c r="FM17" t="str">
        <v>M9 X 1.25 BUTT See Comment Image</v>
      </c>
      <c r="FN17" t="str">
        <v>Manual Section</v>
      </c>
      <c r="FO17" t="str">
        <v>Max Deep .241 NO-GO =.42</v>
      </c>
      <c r="FP17" t="str">
        <v>MAX Depth of (Note 7) .241 NO-GO Pin</v>
      </c>
      <c r="FQ17" t="str">
        <v>Measure from Blue Line, See Image</v>
      </c>
      <c r="FR17" t="str">
        <v>Measure Width of Blue Area, See Image</v>
      </c>
      <c r="FS17" t="str">
        <v>Mfg. Tol</v>
      </c>
      <c r="FT17" t="str">
        <v>Mfg. Tol, See Image</v>
      </c>
      <c r="FU17" t="str">
        <v>Mfg. Tol.</v>
      </c>
      <c r="FV17" t="str">
        <v>Mfg. Tol. "A"</v>
      </c>
      <c r="FW17" t="str">
        <v>Mfg. Tol. (Zero on Gauge Full Dia. Lead)</v>
      </c>
      <c r="FX17" t="str">
        <v>Mfg. Tol. Balloon 11, See Image</v>
      </c>
      <c r="FY17" t="str">
        <v>Mfg. Tol. Balloon 4</v>
      </c>
      <c r="FZ17" t="str">
        <v>Mfg. Tol. Balloon 7</v>
      </c>
      <c r="GA17" t="str">
        <v xml:space="preserve">Mfg. Tol. C-Bore Face (Ballo 28) </v>
      </c>
      <c r="GB17" t="str">
        <v>Mfg. Tol. Section</v>
      </c>
      <c r="GC17" t="str">
        <v>Mfg. Tol. See Image</v>
      </c>
      <c r="GD17" t="str">
        <v>Mfg. Tol., 3 Places, Record MAX</v>
      </c>
      <c r="GE17" t="str">
        <v>Mfg. Tol., Balloon 11</v>
      </c>
      <c r="GF17" t="str">
        <v>Mfg. Tol., Balloon 7</v>
      </c>
      <c r="GG17" t="str">
        <v>Mfg. Tol., Blank</v>
      </c>
      <c r="GH17" t="str">
        <v>Mfg. Tol., Blank, Balloon 12</v>
      </c>
      <c r="GI17" t="str">
        <v>Mfg. Tol., Blend to SØ.320</v>
      </c>
      <c r="GJ17" t="str">
        <v>Mfg. Tol., Calculation</v>
      </c>
      <c r="GK17" t="str">
        <v>Mfg. Tol., For Mill Fixture</v>
      </c>
      <c r="GL17" t="str">
        <v>Mfg. Tol., L32</v>
      </c>
      <c r="GM17" t="str">
        <v>Mfg. Tol., L33</v>
      </c>
      <c r="GN17" t="str">
        <v>Mfg. Tol., No Tool Marks</v>
      </c>
      <c r="GO17" t="str">
        <v>Mfg. Tol., OL03361</v>
      </c>
      <c r="GP17" t="str">
        <v>Mfg. Tol., Record off center value</v>
      </c>
      <c r="GQ17" t="str">
        <v>Mfg. Tol., Same 3 Places, Record MIN</v>
      </c>
      <c r="GR17" t="str">
        <v>Mfg. Tol., Section</v>
      </c>
      <c r="GS17" t="str">
        <v>Mfg. Tol., Section B-B</v>
      </c>
      <c r="GT17" t="str">
        <v>Mfg. Tol., Section, OL03361</v>
      </c>
      <c r="GU17" t="str">
        <v>Mfg. Tol., Section, Per Note 2</v>
      </c>
      <c r="GV17" t="str">
        <v>Mfg. Tol., See Image</v>
      </c>
      <c r="GW17" t="str">
        <v>Mfg. Tol., See Image, Bore in Blue</v>
      </c>
      <c r="GX17" t="str">
        <v>Mfg. Tol., See Image, Hook Tip</v>
      </c>
      <c r="GY17" t="str">
        <v>Mfg. Tol., Sharp Okay No Burr</v>
      </c>
      <c r="GZ17" t="str">
        <v>Mfg. Tol., Threadless Blank</v>
      </c>
      <c r="HA17" t="str">
        <v>Mfg.Tol.</v>
      </c>
      <c r="HB17" t="str">
        <v>Mgf. To., T.S.C.</v>
      </c>
      <c r="HC17" t="str">
        <v>Milled Feature</v>
      </c>
      <c r="HD17" t="str">
        <v>Milled Feature, OL04045</v>
      </c>
      <c r="HE17" t="str">
        <v>More than .0005 out of center = Fail</v>
      </c>
      <c r="HF17" t="str">
        <v>Must Pass Through</v>
      </c>
      <c r="HG17" t="str">
        <v>Must pass through gauge</v>
      </c>
      <c r="HH17" t="str">
        <v>Must Pass Through Go Gauge</v>
      </c>
      <c r="HI17" t="str">
        <v>Must Pass, See Image.</v>
      </c>
      <c r="HJ17" t="str">
        <v>NA</v>
      </c>
      <c r="HK17" t="str">
        <v>Narrow Area</v>
      </c>
      <c r="HL17" t="str">
        <v>Near Balloon 21</v>
      </c>
      <c r="HM17" t="str">
        <v>Near Datum B</v>
      </c>
      <c r="HN17" t="str">
        <v>Neck Dia.</v>
      </c>
      <c r="HO17" t="str">
        <v>Neck to Head Rad.</v>
      </c>
      <c r="HP17" t="str">
        <v>No Copper Deposits Allowed</v>
      </c>
      <c r="HQ17" t="str">
        <v>No Section</v>
      </c>
      <c r="HR17" t="str">
        <v>No Section, .01 to .014 = Pass</v>
      </c>
      <c r="HS17" t="str">
        <v>No Section, Rotate Part</v>
      </c>
      <c r="HT17" t="str">
        <v>No Section, See Image</v>
      </c>
      <c r="HU17" t="str">
        <v>No Slot, Section B-B</v>
      </c>
      <c r="HV17" t="str">
        <v>No visual step = Pass</v>
      </c>
      <c r="HW17" t="str">
        <v>Not to exceed .95 Deep</v>
      </c>
      <c r="HX17" t="str">
        <v>Note 1</v>
      </c>
      <c r="HY17" t="str">
        <v>OL00333/A</v>
      </c>
      <c r="HZ17" t="str">
        <v>OL00519</v>
      </c>
      <c r="IA17" t="str">
        <v>OL00520</v>
      </c>
      <c r="IB17" t="str">
        <v>OL00529</v>
      </c>
      <c r="IC17" t="str">
        <v>OL00542</v>
      </c>
      <c r="ID17" t="str">
        <v>OL00724</v>
      </c>
      <c r="IE17" t="str">
        <v>OL01250</v>
      </c>
      <c r="IF17" t="str">
        <v>OL01869, Threadless Blank</v>
      </c>
      <c r="IG17" t="str">
        <v>OL01870, Section</v>
      </c>
      <c r="IH17" t="str">
        <v>OL02255</v>
      </c>
      <c r="II17" t="str">
        <v>OL02255, Mfg. Tol.</v>
      </c>
      <c r="IJ17" t="str">
        <v>OL02302</v>
      </c>
      <c r="IK17" t="str">
        <v xml:space="preserve">OL02318  needed per image instructions </v>
      </c>
      <c r="IL17" t="str">
        <v>OL02556</v>
      </c>
      <c r="IM17" t="str">
        <v>OL02557</v>
      </c>
      <c r="IN17" t="str">
        <v>OL02567</v>
      </c>
      <c r="IO17" t="str">
        <v>OL02653</v>
      </c>
      <c r="IP17" t="str">
        <v>OL02718</v>
      </c>
      <c r="IQ17" t="str">
        <v>OL02841</v>
      </c>
      <c r="IR17" t="str">
        <v>OL02842</v>
      </c>
      <c r="IS17" t="str">
        <v>OL02844</v>
      </c>
      <c r="IT17" t="str">
        <v>OL02871</v>
      </c>
      <c r="IU17" t="str">
        <v>OL02887</v>
      </c>
      <c r="IV17" t="str">
        <v>OL03500</v>
      </c>
      <c r="IW17" t="str">
        <v>OL03766</v>
      </c>
      <c r="IX17" t="str">
        <v>OL03868</v>
      </c>
      <c r="IY17" t="str">
        <v>OL03869</v>
      </c>
      <c r="IZ17" t="str">
        <v>OL03870</v>
      </c>
      <c r="JA17" t="str">
        <v>OL03873, DWG# 100448-44</v>
      </c>
      <c r="JB17" t="str">
        <v>OL03949</v>
      </c>
      <c r="JC17" t="str">
        <v xml:space="preserve">OL04043, Section </v>
      </c>
      <c r="JD17" t="str">
        <v xml:space="preserve">OL04044, Section </v>
      </c>
      <c r="JE17" t="str">
        <v>OL04045</v>
      </c>
      <c r="JF17" t="str">
        <v>OL04045, Milled Feature</v>
      </c>
      <c r="JG17" t="str">
        <v>OL04063</v>
      </c>
      <c r="JH17" t="str">
        <v>OL04064</v>
      </c>
      <c r="JI17" t="str">
        <v>OL04065</v>
      </c>
      <c r="JJ17" t="str">
        <v>OL04181</v>
      </c>
      <c r="JK17" t="str">
        <v>OL04218</v>
      </c>
      <c r="JL17" t="str">
        <v>OL04224, See Image</v>
      </c>
      <c r="JM17" t="str">
        <v>OL04374</v>
      </c>
      <c r="JN17" t="str">
        <v>OL04375, Section M-M</v>
      </c>
      <c r="JO17" t="str">
        <v>OL04376, Section M-M</v>
      </c>
      <c r="JP17" t="str">
        <v>OL04443</v>
      </c>
      <c r="JQ17" t="str">
        <v>OL04444</v>
      </c>
      <c r="JR17" t="str">
        <v>OL05000</v>
      </c>
      <c r="JS17" t="str">
        <v>One side of slot</v>
      </c>
      <c r="JT17" t="str">
        <v>Other side of slot</v>
      </c>
      <c r="JU17" t="str">
        <v>Out of center more than .002 = Fail</v>
      </c>
      <c r="JV17" t="str">
        <v>Out of center more than.002 = Fail</v>
      </c>
      <c r="JW17" t="str">
        <v>Overlay OL02713</v>
      </c>
      <c r="JX17" t="str">
        <v>Overlay OL02714</v>
      </c>
      <c r="JY17" t="str">
        <v>Overlay OL02718</v>
      </c>
      <c r="JZ17" t="str">
        <v>Overlay OL03831, Mfg. Tol.</v>
      </c>
      <c r="KA17" t="str">
        <v>Part Without Slots</v>
      </c>
      <c r="KB17" t="str">
        <v>Part Without Slots, See Image</v>
      </c>
      <c r="KC17" t="str">
        <v xml:space="preserve">Pass = .0254 or Less </v>
      </c>
      <c r="KD17" t="str">
        <v>PD MIN = 4.361, PD MAX = 4.456</v>
      </c>
      <c r="KE17" t="str">
        <v>Per Balloon 2 Note</v>
      </c>
      <c r="KF17" t="str">
        <v>Per drawing note(s) 8.</v>
      </c>
      <c r="KG17" t="str">
        <v>Point or Sphere Tip</v>
      </c>
      <c r="KH17" t="str">
        <v>Point Tip</v>
      </c>
      <c r="KI17" t="str">
        <v>R.9 to R1.1 = Pass, See Image</v>
      </c>
      <c r="KJ17" t="str">
        <v>Ram Construction</v>
      </c>
      <c r="KK17" t="str">
        <v>Record Same Pass / Fail All Balloons</v>
      </c>
      <c r="KL17" t="str">
        <v>Ref. Balloon 1</v>
      </c>
      <c r="KM17" t="str">
        <v>Ref. Balloon 12</v>
      </c>
      <c r="KN17" t="str">
        <v>Ref. Balloon 13, 100% AQL</v>
      </c>
      <c r="KO17" t="str">
        <v>Ref. Balloon 2</v>
      </c>
      <c r="KP17" t="str">
        <v>Ref. Balloon 21, 100% AQL</v>
      </c>
      <c r="KQ17" t="str">
        <v>Ref. Balloon 4</v>
      </c>
      <c r="KR17" t="str">
        <v>Ref. Balloon 7</v>
      </c>
      <c r="KS17" t="str">
        <v>Ref. Balloon 8</v>
      </c>
      <c r="KT17" t="str">
        <v>Relieved Pin Gauges 09236 &amp; 09235</v>
      </c>
      <c r="KU17" t="str">
        <v>Rotate Part</v>
      </c>
      <c r="KV17" t="str">
        <v>Rotate Part, See Image</v>
      </c>
      <c r="KW17" t="str">
        <v>Same as Root Radius</v>
      </c>
      <c r="KX17" t="str">
        <v>Section</v>
      </c>
      <c r="KY17" t="str">
        <v>Section B-B</v>
      </c>
      <c r="KZ17" t="str">
        <v>Section B-B, Distance Between Grooves</v>
      </c>
      <c r="LA17" t="str">
        <v>Section C-C</v>
      </c>
      <c r="LB17" t="str">
        <v>Section Part</v>
      </c>
      <c r="LC17" t="str">
        <v>Section Part, Measured from Opposite Face</v>
      </c>
      <c r="LD17" t="str">
        <v>Section, Broachless Blank</v>
      </c>
      <c r="LE17" t="str">
        <v>Section, EXT. Sphere Location.</v>
      </c>
      <c r="LF17" t="str">
        <v>Section, Hex Cham. Ang.</v>
      </c>
      <c r="LG17" t="str">
        <v>Section, Hex Fillet Rad.</v>
      </c>
      <c r="LH17" t="str">
        <v>Section, INT. Feature</v>
      </c>
      <c r="LI17" t="str">
        <v>Section, INT. Sphere Location.</v>
      </c>
      <c r="LJ17" t="str">
        <v>Section, Mfg. Tol.</v>
      </c>
      <c r="LK17" t="str">
        <v>Section, Mfg. Tol., See Image</v>
      </c>
      <c r="LL17" t="str">
        <v>Section, OL00486</v>
      </c>
      <c r="LM17" t="str">
        <v>Section, OL00542</v>
      </c>
      <c r="LN17" t="str">
        <v>Section, OL00543</v>
      </c>
      <c r="LO17" t="str">
        <v>Section, OL00544</v>
      </c>
      <c r="LP17" t="str">
        <v>Section, OL00545</v>
      </c>
      <c r="LQ17" t="str">
        <v>Section, OL00546</v>
      </c>
      <c r="LR17" t="str">
        <v>Section, OL00547</v>
      </c>
      <c r="LS17" t="str">
        <v>Section, OL00555</v>
      </c>
      <c r="LT17" t="str">
        <v>Section, OL00725</v>
      </c>
      <c r="LU17" t="str">
        <v>Section, OL01430</v>
      </c>
      <c r="LV17" t="str">
        <v>Section, OL01434</v>
      </c>
      <c r="LW17" t="str">
        <v>Section, OL01435</v>
      </c>
      <c r="LX17" t="str">
        <v>Section, OL01807</v>
      </c>
      <c r="LY17" t="str">
        <v>Section, OL01830</v>
      </c>
      <c r="LZ17" t="str">
        <v>Section, OL02351</v>
      </c>
      <c r="MA17" t="str">
        <v>Section, OL02519</v>
      </c>
      <c r="MB17" t="str">
        <v>Section, OL02520</v>
      </c>
      <c r="MC17" t="str">
        <v>Section, OL02522</v>
      </c>
      <c r="MD17" t="str">
        <v>Section, OL02540</v>
      </c>
      <c r="ME17" t="str">
        <v>Section, OL02541</v>
      </c>
      <c r="MF17" t="str">
        <v>Section, OL02552</v>
      </c>
      <c r="MG17" t="str">
        <v>Section, OL02553</v>
      </c>
      <c r="MH17" t="str">
        <v>Section, OL02554</v>
      </c>
      <c r="MI17" t="str">
        <v>Section, OL02555</v>
      </c>
      <c r="MJ17" t="str">
        <v>Section, OL02558</v>
      </c>
      <c r="MK17" t="str">
        <v>Section, OL02559</v>
      </c>
      <c r="ML17" t="str">
        <v>Section, OL02560</v>
      </c>
      <c r="MM17" t="str">
        <v>Section, OL02619</v>
      </c>
      <c r="MN17" t="str">
        <v>Section, OL02620</v>
      </c>
      <c r="MO17" t="str">
        <v>Section, OL02621</v>
      </c>
      <c r="MP17" t="str">
        <v>Section, OL02622</v>
      </c>
      <c r="MQ17" t="str">
        <v>Section, OL02623</v>
      </c>
      <c r="MR17" t="str">
        <v>Section, OL02624</v>
      </c>
      <c r="MS17" t="str">
        <v>Section, OL02652</v>
      </c>
      <c r="MT17" t="str">
        <v>Section, OL02680</v>
      </c>
      <c r="MU17" t="str">
        <v>Section, OL02793</v>
      </c>
      <c r="MV17" t="str">
        <v>Section, OL02823</v>
      </c>
      <c r="MW17" t="str">
        <v>Section, OL02843</v>
      </c>
      <c r="MX17" t="str">
        <v>Section, OL03026, Ext.</v>
      </c>
      <c r="MY17" t="str">
        <v>Section, OL03026, Int.</v>
      </c>
      <c r="MZ17" t="str">
        <v>Section, OL03570, DWG# 100448-41</v>
      </c>
      <c r="NA17" t="str">
        <v>Section, OL03781</v>
      </c>
      <c r="NB17" t="str">
        <v>Section, OL03911</v>
      </c>
      <c r="NC17" t="str">
        <v>Section, OL03912</v>
      </c>
      <c r="ND17" t="str">
        <v>Section, OL03928</v>
      </c>
      <c r="NE17" t="str">
        <v>Section, OL03929</v>
      </c>
      <c r="NF17" t="str">
        <v>Section, OL04030</v>
      </c>
      <c r="NG17" t="str">
        <v>Section, OL04037</v>
      </c>
      <c r="NH17" t="str">
        <v>Section, OL04038</v>
      </c>
      <c r="NI17" t="str">
        <v>Section, OL04046</v>
      </c>
      <c r="NJ17" t="str">
        <v>Section, OL04065</v>
      </c>
      <c r="NK17" t="str">
        <v>Section, OL04066</v>
      </c>
      <c r="NL17" t="str">
        <v>Section, OL04067</v>
      </c>
      <c r="NM17" t="str">
        <v>Section, OL04069</v>
      </c>
      <c r="NN17" t="str">
        <v>Section, OL04071</v>
      </c>
      <c r="NO17" t="str">
        <v>Section, OL04173</v>
      </c>
      <c r="NP17" t="str">
        <v>Section, OL04174</v>
      </c>
      <c r="NQ17" t="str">
        <v>Section, OL04214</v>
      </c>
      <c r="NR17" t="str">
        <v>Section, OL04215</v>
      </c>
      <c r="NS17" t="str">
        <v>Section, OL04216</v>
      </c>
      <c r="NT17" t="str">
        <v>Section, OL04217</v>
      </c>
      <c r="NU17" t="str">
        <v>Section, Overlay OL02716</v>
      </c>
      <c r="NV17" t="str">
        <v>Section, Overlay OL02717</v>
      </c>
      <c r="NW17" t="str">
        <v>Section, See Image</v>
      </c>
      <c r="NX17" t="str">
        <v>Section, See Image, DWG# 100448-41</v>
      </c>
      <c r="NY17" t="str">
        <v>Section, Without Sots</v>
      </c>
      <c r="NZ17" t="str">
        <v>See Comments Sheet</v>
      </c>
      <c r="OA17" t="str">
        <v>See Comments Sheet, OL02318</v>
      </c>
      <c r="OB17" t="str">
        <v>See Image</v>
      </c>
      <c r="OC17" t="str">
        <v>See Image, .005 or Less = Pass</v>
      </c>
      <c r="OD17" t="str">
        <v>See Image, Check Near Radius</v>
      </c>
      <c r="OE17" t="str">
        <v>See Image, Constrained</v>
      </c>
      <c r="OF17" t="str">
        <v>See Image, Distance Between Flats</v>
      </c>
      <c r="OG17" t="str">
        <v xml:space="preserve">See Image, Mfg. Tol, Section A-A </v>
      </c>
      <c r="OH17" t="str">
        <v>See image, Mfg. Tol.</v>
      </c>
      <c r="OI17" t="str">
        <v>See Image, Mic. Across Flats</v>
      </c>
      <c r="OJ17" t="str">
        <v>See Image, OL02850</v>
      </c>
      <c r="OK17" t="str">
        <v>See Image, OL02880</v>
      </c>
      <c r="OL17" t="str">
        <v>See Image, OL03926</v>
      </c>
      <c r="OM17" t="str">
        <v>See Image, OL03927</v>
      </c>
      <c r="ON17" t="str">
        <v>See Image, OL04003</v>
      </c>
      <c r="OO17" t="str">
        <v>'See Image, OL04342,  Best Fit Joe Block</v>
      </c>
      <c r="OP17" t="str">
        <v>See Image, OL04342,  Blank</v>
      </c>
      <c r="OQ17" t="str">
        <v>See Image, OL04342, Blank</v>
      </c>
      <c r="OR17" t="str">
        <v>See Image, OL04343, Blank</v>
      </c>
      <c r="OS17" t="str">
        <v>See Image, Pass = .002 or Less</v>
      </c>
      <c r="OT17" t="str">
        <v>See Image, Rcd. MAX</v>
      </c>
      <c r="OU17" t="str">
        <v>See Image, Rcd. MIN</v>
      </c>
      <c r="OV17" t="str">
        <v>See Image, Section</v>
      </c>
      <c r="OW17" t="str">
        <v>See Image, Section A-A</v>
      </c>
      <c r="OX17" t="str">
        <v>See Image, Section B-B</v>
      </c>
      <c r="OY17" t="str">
        <v>See Image, Section B-B, TSC</v>
      </c>
      <c r="OZ17" t="str">
        <v>See Image, Shank Drawing # 18000-XX-XX A</v>
      </c>
      <c r="PA17" t="str">
        <v>Sequencial Laser 01, 120 Per Print</v>
      </c>
      <c r="PB17" t="str">
        <v>Set to .202, Zero on Thread Lead</v>
      </c>
      <c r="PC17" t="str">
        <v>Sharp OK, No Burr</v>
      </c>
      <c r="PD17" t="str">
        <v>Sharp OK, No Raised Edge, See Image</v>
      </c>
      <c r="PE17" t="str">
        <v>Sharp OK, No Raised Edges</v>
      </c>
      <c r="PF17" t="str">
        <v>Sharp okay no raised edge</v>
      </c>
      <c r="PG17" t="str">
        <v>Sharp Okay, No Burr</v>
      </c>
      <c r="PH17" t="str">
        <v>Sharp Okay, No Raised Edge</v>
      </c>
      <c r="PI17" t="str">
        <v>Sharp Okay, No Raised Edges,</v>
      </c>
      <c r="PJ17" t="str">
        <v>Sharp Okay, See Image</v>
      </c>
      <c r="PK17" t="str">
        <v xml:space="preserve">Start of Radius @ .195 </v>
      </c>
      <c r="PL17" t="str">
        <v xml:space="preserve">Start of Radius @ .21 </v>
      </c>
      <c r="PM17" t="str">
        <v xml:space="preserve">T.S.C. </v>
      </c>
      <c r="PN17" t="str">
        <v>Tangent Point</v>
      </c>
      <c r="PO17" t="str">
        <v>Tangent point of R.50</v>
      </c>
      <c r="PP17" t="str">
        <v>Taper Check, Mfg.Tol.</v>
      </c>
      <c r="PQ17" t="str">
        <v>Taper Check, Mfg.Tol., See Image</v>
      </c>
      <c r="PR17" t="str">
        <v>Thrd. Minor Ø</v>
      </c>
      <c r="PS17" t="str">
        <v>Thrd. Relief Ø</v>
      </c>
      <c r="PT17" t="str">
        <v>Threadless Blank</v>
      </c>
      <c r="PU17" t="str">
        <v>Threadless Blank, From Major Ø</v>
      </c>
      <c r="PV17" t="str">
        <v>Threadless Blank, Mfg. Tol.</v>
      </c>
      <c r="PW17" t="str">
        <v>Threadless Blank, Thrd. to Neck Rad.</v>
      </c>
      <c r="PX17" t="str">
        <v>Thredless Blank</v>
      </c>
      <c r="PY17" t="str">
        <v>To center of R.005</v>
      </c>
      <c r="PZ17" t="str">
        <v>Torx Min. Dia.</v>
      </c>
      <c r="QA17" t="str">
        <v>Turn Ø Free of Mill Marks</v>
      </c>
      <c r="QB17" t="str">
        <v>Use (Full) GO Hex</v>
      </c>
      <c r="QC17" t="str">
        <v>Use Balloon 1 FULL Gauge</v>
      </c>
      <c r="QD17" t="str">
        <v>Use Balloon 9 FULL GO</v>
      </c>
      <c r="QE17" t="str">
        <v>Use Best Fit Pin</v>
      </c>
      <c r="QF17" t="str">
        <v>Use Disk Tip</v>
      </c>
      <c r="QG17" t="str">
        <v>Use flat bottomed indicator tip.</v>
      </c>
      <c r="QH17" t="str">
        <v xml:space="preserve">Use Full .093 Go Hex </v>
      </c>
      <c r="QI17" t="str">
        <v xml:space="preserve">Use Full .0930 Go Hex </v>
      </c>
      <c r="QJ17" t="str">
        <v>Use Full .1235 Go Hex</v>
      </c>
      <c r="QK17" t="str">
        <v>Use Gauge K2-98-8019-04, See Image</v>
      </c>
      <c r="QL17" t="str">
        <v>Use large flat indicator tip</v>
      </c>
      <c r="QM17" t="str">
        <v>Use Pins.3330/.3350, See Image MAX NO-GO</v>
      </c>
      <c r="QN17" t="str">
        <v>Use Pointed Drop Indicator Tip</v>
      </c>
      <c r="QO17" t="str">
        <v>V-Block</v>
      </c>
      <c r="QP17" t="str">
        <v>V-Block,  AMB for 13</v>
      </c>
      <c r="QQ17" t="str">
        <v>V-Block,  Hex Cham. Dia.</v>
      </c>
      <c r="QR17" t="str">
        <v>V-Block, Hex Depth</v>
      </c>
      <c r="QS17" t="str">
        <v>VBU Gauge</v>
      </c>
      <c r="QT17" t="str">
        <v>Visibally smaller than HEX=Pass</v>
      </c>
      <c r="QU17" t="str">
        <v>Visual Per Drawing</v>
      </c>
      <c r="QV17" t="str">
        <v>Whirl Blank</v>
      </c>
      <c r="QW17" t="str">
        <v xml:space="preserve">Whirl Blank </v>
      </c>
      <c r="QX17" t="str">
        <v>Whirl Blank, Neck Rad. End to Head CL</v>
      </c>
      <c r="QY17" t="str">
        <v>Whirl Blank, Nose Start Dia.</v>
      </c>
      <c r="QZ17" t="str">
        <v>Whirl Blank, Nose Start Dist.</v>
      </c>
      <c r="RA17" t="str">
        <v>Whirl Blank, Thrd. Minor</v>
      </c>
      <c r="RB17" t="str">
        <v>Whirl Blank, Thrd. Pullout Dia.</v>
      </c>
      <c r="RC17" t="str">
        <v>Whole Part, Removal is at Assy. Level</v>
      </c>
      <c r="RD17" t="str">
        <v>Wide Area</v>
      </c>
      <c r="RE17" t="str">
        <v>Zero on End of Go Gauge</v>
      </c>
    </row>
    <row r="18" spans="1:473">
      <c r="A18" t="s">
        <v>663</v>
      </c>
      <c r="C18" t="str" cm="1">
        <f t="array" ref="C18:RE18">TRANSPOSE(_xlfn._xlws.SORT(_xlfn._xlws.FILTER($A$2:$A$600,ISNUMBER(SEARCH('PartLib Table'!M35,$A$2:$A$600)),"not found")))</f>
        <v xml:space="preserve"> 'C', Whirl Blank</v>
      </c>
      <c r="D18" t="str">
        <v xml:space="preserve"> See Image, Constrained</v>
      </c>
      <c r="E18" t="str">
        <v>(.04 to .12 range = Pass)</v>
      </c>
      <c r="F18" t="str">
        <v>(.042 FULL) Go Pin Seat Fully</v>
      </c>
      <c r="G18" t="str">
        <v>(B), Mfg. Tol.</v>
      </c>
      <c r="H18" t="str">
        <v>(B), O.A.L.</v>
      </c>
      <c r="I18" t="str">
        <v>.001 or less =Pass</v>
      </c>
      <c r="J18" t="str">
        <v>.001 or less out of center = Pass</v>
      </c>
      <c r="K18" t="str">
        <v>.002 or Less = Pass</v>
      </c>
      <c r="L18" t="str">
        <v>.002 or Less out of center = Pass</v>
      </c>
      <c r="M18" t="str">
        <v>.005 to .015 = Pass</v>
      </c>
      <c r="N18" t="str">
        <v>.0125 Mean, Section</v>
      </c>
      <c r="O18" t="str">
        <v>.025 or Less in X &amp; Y=Pass</v>
      </c>
      <c r="P18" t="str">
        <v>.038 Mean</v>
      </c>
      <c r="Q18" t="str">
        <v>.063 MM = .0024 IN, See Image</v>
      </c>
      <c r="R18" t="str">
        <v>.063MM = .0024"</v>
      </c>
      <c r="S18" t="str">
        <v>.243 NO-GO, Unconstrained, Must Not Start</v>
      </c>
      <c r="T18" t="str">
        <v>@ Back Face &amp; ID, No Raised Edge</v>
      </c>
      <c r="U18" t="str">
        <v>@ Back Face &amp; OD, No Raised Edge</v>
      </c>
      <c r="V18" t="str">
        <v>@ ID &amp; FACE</v>
      </c>
      <c r="W18" t="str">
        <v>@ OD &amp; BACK FACE</v>
      </c>
      <c r="X18" t="str">
        <v>@ OD &amp; FACE</v>
      </c>
      <c r="Y18" t="str">
        <v>Across from slot</v>
      </c>
      <c r="Z18" t="str">
        <v>All Edge Breaks</v>
      </c>
      <c r="AA18" t="str">
        <v>Attached to bar stock</v>
      </c>
      <c r="AB18" t="str">
        <v xml:space="preserve">Back Turn Fillet Rad. </v>
      </c>
      <c r="AC18" t="str">
        <v>Balloon 1 (DWG FRM0105 Page 2, NV-27)</v>
      </c>
      <c r="AD18" t="str">
        <v>Balloon 1 (DWG FRM0105, NV-30)</v>
      </c>
      <c r="AE18" t="str">
        <v>Balloon 1 (P# 9890002-20) OL00429/A</v>
      </c>
      <c r="AF18" t="str">
        <v>Balloon 1, DWG#FRM0105</v>
      </c>
      <c r="AG18" t="str">
        <v>Balloon 11, See Image</v>
      </c>
      <c r="AH18" t="str">
        <v xml:space="preserve">Balloon 2 (DWG FRM0105 Page 2, NV-27) </v>
      </c>
      <c r="AI18" t="str">
        <v>Balloon 2 (DWG FRM0105, NV-30)</v>
      </c>
      <c r="AJ18" t="str">
        <v>Balloon 2 (P# 9890002-20)</v>
      </c>
      <c r="AK18" t="str">
        <v>Balloon 2, DWG#FRM0105</v>
      </c>
      <c r="AL18" t="str">
        <v>Balloon 2, DWG#FRM0105, See Image</v>
      </c>
      <c r="AM18" t="str">
        <v>Balloon 3 (DWG FRM0105, NV-30 Minor)</v>
      </c>
      <c r="AN18" t="str">
        <v>Balloon 3 (DWG FRM0105, NV-30)</v>
      </c>
      <c r="AO18" t="str">
        <v>Balloon 3 (P# 9890002-20)</v>
      </c>
      <c r="AP18" t="str">
        <v>Balloon 4</v>
      </c>
      <c r="AQ18" t="str">
        <v>Balloon 4 (P# 9890002-20)</v>
      </c>
      <c r="AR18" t="str">
        <v>Below Middle Band</v>
      </c>
      <c r="AS18" t="str">
        <v>Best Fit Pin, .003 or Less =Pass</v>
      </c>
      <c r="AT18" t="str">
        <v>Blank</v>
      </c>
      <c r="AU18" t="str">
        <v>Blank Turn Maj.</v>
      </c>
      <c r="AV18" t="str">
        <v>Blank Turn Maj. Mill Flt., OL4172</v>
      </c>
      <c r="AW18" t="str">
        <v>Blank Without .010 Slots</v>
      </c>
      <c r="AX18" t="str">
        <v>Blank Without .010 Slots, Section</v>
      </c>
      <c r="AY18" t="str">
        <v>Blank without thread</v>
      </c>
      <c r="AZ18" t="str">
        <v xml:space="preserve">Blank, Center of V Grv. </v>
      </c>
      <c r="BA18" t="str">
        <v>Blank, Check R adjacent Balloon 17</v>
      </c>
      <c r="BB18" t="str">
        <v>Blank, EXT. Feature</v>
      </c>
      <c r="BC18" t="str">
        <v>Blank, See Image, OL04335</v>
      </c>
      <c r="BD18" t="str">
        <v>Blank, See Image, OL04336</v>
      </c>
      <c r="BE18" t="str">
        <v xml:space="preserve">Blank, Thrd. </v>
      </c>
      <c r="BF18" t="str">
        <v>Blank, Turn Tip</v>
      </c>
      <c r="BG18" t="str">
        <v>Blank, Without Thrd.</v>
      </c>
      <c r="BH18" t="str">
        <v>Blank, Without Thread</v>
      </c>
      <c r="BI18" t="str">
        <v xml:space="preserve">Blunt Start Blend to Minor </v>
      </c>
      <c r="BJ18" t="str">
        <v>Calc., Use Go HEX</v>
      </c>
      <c r="BK18" t="str">
        <v>Can't dig into OD</v>
      </c>
      <c r="BL18" t="str">
        <v>Carbide Gauge</v>
      </c>
      <c r="BM18" t="str">
        <v xml:space="preserve">Center of V Grv. </v>
      </c>
      <c r="BN18" t="str">
        <v>Centered Less than .03 = Pass</v>
      </c>
      <c r="BO18" t="str">
        <v>Centered within .0005 or Less = Pass</v>
      </c>
      <c r="BP18" t="str">
        <v>Centered within .001 or Less = Pass</v>
      </c>
      <c r="BQ18" t="str">
        <v>Centered within .0254 or Less = Pass</v>
      </c>
      <c r="BR18" t="str">
        <v>Check close to Rod Slot</v>
      </c>
      <c r="BS18" t="str">
        <v>Check every other hole</v>
      </c>
      <c r="BT18" t="str">
        <v>Check Go over full length of slot.</v>
      </c>
      <c r="BU18" t="str">
        <v>Check Near Closed End</v>
      </c>
      <c r="BV18" t="str">
        <v>Check per Print View, Away from Rod Slot</v>
      </c>
      <c r="BW18" t="str">
        <v>Check to Balloon 30 Go Pin</v>
      </c>
      <c r="BX18" t="str">
        <v>Check with .2705 SET Pin Inside Part</v>
      </c>
      <c r="BY18" t="str">
        <v>Check with Hex Up</v>
      </c>
      <c r="BZ18" t="str">
        <v>CMM Blank</v>
      </c>
      <c r="CA18" t="str">
        <v>Confirm Full Radius</v>
      </c>
      <c r="CB18" t="str">
        <v>Constrained in fixture</v>
      </c>
      <c r="CC18" t="str">
        <v>Constrained with Ring</v>
      </c>
      <c r="CD18" t="str">
        <v>Constrained, See Image</v>
      </c>
      <c r="CE18" t="str">
        <v>Dim. "A"</v>
      </c>
      <c r="CF18" t="str">
        <v>Dim. "B"</v>
      </c>
      <c r="CG18" t="str">
        <v>Dim. "C"</v>
      </c>
      <c r="CH18" t="str">
        <v>Dim. "D", Whirl Blank</v>
      </c>
      <c r="CI18" t="str">
        <v>Dim. "G"</v>
      </c>
      <c r="CJ18" t="str">
        <v>Dim. E, Blank Turn Maj. &amp;  Mill Flt</v>
      </c>
      <c r="CK18" t="str">
        <v>Dim. E, Blank Turn Maj.&amp;  Mill Flt</v>
      </c>
      <c r="CL18" t="str">
        <v>Dim. H, Whirl Blank</v>
      </c>
      <c r="CM18" t="str">
        <v>Dim. J, 'Blank Turn Maj. &amp; Whirl Blank</v>
      </c>
      <c r="CN18" t="str">
        <v>Disk Drop Indicator Tip</v>
      </c>
      <c r="CO18" t="str">
        <v>DWG 100448-15, Balloon F_1</v>
      </c>
      <c r="CP18" t="str">
        <v>DWG 100448-15, OL02571</v>
      </c>
      <c r="CQ18" t="str">
        <v>DWG 100448-41</v>
      </c>
      <c r="CR18" t="str">
        <v>DWG 9890040, (10E),Section Part, OL01139</v>
      </c>
      <c r="CS18" t="str">
        <v>DWG 9890040, (10E),Section, OL01139</v>
      </c>
      <c r="CT18" t="str">
        <v>DWG 9890040, (11E)</v>
      </c>
      <c r="CU18" t="str">
        <v>DWG 9890040, (11E), Pins with Flats</v>
      </c>
      <c r="CV18" t="str">
        <v>DWG 9890040, (12E),  Pass=.002 or less</v>
      </c>
      <c r="CW18" t="str">
        <v>DWG 9890040, (12E), See Image</v>
      </c>
      <c r="CX18" t="str">
        <v>DWG 9890040, (1E), OL01431</v>
      </c>
      <c r="CY18" t="str">
        <v>DWG 9890040, (1E), OL01432</v>
      </c>
      <c r="CZ18" t="str">
        <v>DWG 9890040, (2E), OL01432</v>
      </c>
      <c r="DA18" t="str">
        <v>DWG 9890040, (3E)</v>
      </c>
      <c r="DB18" t="str">
        <v>DWG 9890040, (4E)</v>
      </c>
      <c r="DC18" t="str">
        <v>DWG 9890040, (5E), OL02336</v>
      </c>
      <c r="DD18" t="str">
        <v>DWG 9890040, (6E)</v>
      </c>
      <c r="DE18" t="str">
        <v>DWG 9890040, (7E)</v>
      </c>
      <c r="DF18" t="str">
        <v>DWG 9890040, (8E), OL01433</v>
      </c>
      <c r="DG18" t="str">
        <v>DWG 9890040, (8E), OL01433, Section</v>
      </c>
      <c r="DH18" t="str">
        <v>DWG 9890040, (9E), Close to Rod Slot</v>
      </c>
      <c r="DI18" t="str">
        <v>DWG 9890040, (9E),Close to Rod Slot</v>
      </c>
      <c r="DJ18" t="str">
        <v>DWG FRM0105 PAGE 2</v>
      </c>
      <c r="DK18" t="str">
        <v>DWG# 100448-41</v>
      </c>
      <c r="DL18" t="str">
        <v>DWG# 100448-44</v>
      </c>
      <c r="DM18" t="str">
        <v>DWG# 9890003  (1), Section OL00436/A</v>
      </c>
      <c r="DN18" t="str">
        <v>DWG# 9890003 (3), Ring Gauge Constrained</v>
      </c>
      <c r="DO18" t="str">
        <v>DWG# 9890003 (4), Section</v>
      </c>
      <c r="DP18" t="str">
        <v>DWG#100448-26, Balloon 1K, OL02350</v>
      </c>
      <c r="DQ18" t="str">
        <v>DWG#100448-26, Balloon 2K, OL02350</v>
      </c>
      <c r="DR18" t="str">
        <v>DWG#100448-26, Balloon 3K, OL02363</v>
      </c>
      <c r="DS18" t="str">
        <v>DWG#100448-26, Balloon 4K</v>
      </c>
      <c r="DT18" t="str">
        <v>DWG#100448-26, Balloon 5K, Section</v>
      </c>
      <c r="DU18" t="str">
        <v>DWG#100448-26, Balloon 6K</v>
      </c>
      <c r="DV18" t="str">
        <v>DWG#100448-26, Balloon 7K, Section</v>
      </c>
      <c r="DW18" t="str">
        <v>DWG#100448-26, Mfg. Tol.</v>
      </c>
      <c r="DX18" t="str">
        <v>DWG#9890003 (2) Ring Gauge Constrained</v>
      </c>
      <c r="DY18" t="str">
        <v>DWG#9890044</v>
      </c>
      <c r="DZ18" t="str">
        <v>DWG#9890044 .1985 to .2005=Pass</v>
      </c>
      <c r="EA18" t="str">
        <v>DWG#9890044 Overlay OL02441</v>
      </c>
      <c r="EB18" t="str">
        <v>DWG#9890044, OL02441</v>
      </c>
      <c r="EC18" t="str">
        <v>DWG#FRM0105</v>
      </c>
      <c r="ED18" t="str">
        <v>EXT.</v>
      </c>
      <c r="EE18" t="str">
        <v>EXT. Section, OL02460</v>
      </c>
      <c r="EF18" t="str">
        <v>EXT., OL04223</v>
      </c>
      <c r="EG18" t="str">
        <v>Flat Drop Indicator Tip</v>
      </c>
      <c r="EH18" t="str">
        <v>Full Go Pin, No Light, at Radius</v>
      </c>
      <c r="EI18" t="str">
        <v>Function Check</v>
      </c>
      <c r="EJ18" t="str">
        <v>GO Function Gauge</v>
      </c>
      <c r="EK18" t="str">
        <v>Go Gauge for Balloon 1 &amp; 4</v>
      </c>
      <c r="EL18" t="str">
        <v>Go Pin must pass through</v>
      </c>
      <c r="EM18" t="str">
        <v>Greater than .005 = Fail, Section</v>
      </c>
      <c r="EN18" t="str">
        <v>Greater than .025 out of center = Fail</v>
      </c>
      <c r="EO18" t="str">
        <v>Greater than 2.6 = Pass</v>
      </c>
      <c r="EP18" t="str">
        <v>Green = Pass, Red = Fail</v>
      </c>
      <c r="EQ18" t="str">
        <v>Hex Depth</v>
      </c>
      <c r="ER18" t="str">
        <v>Hex Minor</v>
      </c>
      <c r="ES18" t="str">
        <v>Hole Dia.</v>
      </c>
      <c r="ET18" t="str">
        <v>Hook or Disk Tip</v>
      </c>
      <c r="EU18" t="str">
        <v>ID Sphere Finish</v>
      </c>
      <c r="EV18" t="str">
        <v>ID/OD Both Sides, Diff. .002 or less = Pass</v>
      </c>
      <c r="EW18" t="str">
        <v>If Looks Big, Section</v>
      </c>
      <c r="EX18" t="str">
        <v>If Looks Small, Section</v>
      </c>
      <c r="EY18" t="str">
        <v>Insp. Close to Break Away, Mfg.Tol.</v>
      </c>
      <c r="EZ18" t="str">
        <v>INT.</v>
      </c>
      <c r="FA18" t="str">
        <v>INT. Section, OL02460</v>
      </c>
      <c r="FB18" t="str">
        <v>INT., OL04223</v>
      </c>
      <c r="FC18" t="str">
        <v>Intersect. of 7.7 &amp; R0.10</v>
      </c>
      <c r="FD18" t="str">
        <v>Intersect. of 8.79 and R.25 MAX</v>
      </c>
      <c r="FE18" t="str">
        <v>Keep Ind. Tip away from corner</v>
      </c>
      <c r="FF18" t="str">
        <v>L31</v>
      </c>
      <c r="FG18" t="str">
        <v>Laser Mark</v>
      </c>
      <c r="FH18" t="str">
        <v>LASER PER NOTE 4</v>
      </c>
      <c r="FI18" t="str">
        <v>LASER PER NOTE 4, Final Check 1 only</v>
      </c>
      <c r="FJ18" t="str">
        <v>Less than .002 out of center = Pass</v>
      </c>
      <c r="FK18" t="str">
        <v>Less than 2.75 = Pass, Section</v>
      </c>
      <c r="FL18" t="str">
        <v>List as pin. Not Calibrated</v>
      </c>
      <c r="FM18" t="str">
        <v>M9 X 1.25 BUTT See Comment Image</v>
      </c>
      <c r="FN18" t="str">
        <v>Manual Section</v>
      </c>
      <c r="FO18" t="str">
        <v>Max Deep .241 NO-GO =.42</v>
      </c>
      <c r="FP18" t="str">
        <v>MAX Depth of (Note 7) .241 NO-GO Pin</v>
      </c>
      <c r="FQ18" t="str">
        <v>Measure from Blue Line, See Image</v>
      </c>
      <c r="FR18" t="str">
        <v>Measure Width of Blue Area, See Image</v>
      </c>
      <c r="FS18" t="str">
        <v>Mfg. Tol</v>
      </c>
      <c r="FT18" t="str">
        <v>Mfg. Tol, See Image</v>
      </c>
      <c r="FU18" t="str">
        <v>Mfg. Tol.</v>
      </c>
      <c r="FV18" t="str">
        <v>Mfg. Tol. "A"</v>
      </c>
      <c r="FW18" t="str">
        <v>Mfg. Tol. (Zero on Gauge Full Dia. Lead)</v>
      </c>
      <c r="FX18" t="str">
        <v>Mfg. Tol. Balloon 11, See Image</v>
      </c>
      <c r="FY18" t="str">
        <v>Mfg. Tol. Balloon 4</v>
      </c>
      <c r="FZ18" t="str">
        <v>Mfg. Tol. Balloon 7</v>
      </c>
      <c r="GA18" t="str">
        <v xml:space="preserve">Mfg. Tol. C-Bore Face (Ballo 28) </v>
      </c>
      <c r="GB18" t="str">
        <v>Mfg. Tol. Section</v>
      </c>
      <c r="GC18" t="str">
        <v>Mfg. Tol. See Image</v>
      </c>
      <c r="GD18" t="str">
        <v>Mfg. Tol., 3 Places, Record MAX</v>
      </c>
      <c r="GE18" t="str">
        <v>Mfg. Tol., Balloon 11</v>
      </c>
      <c r="GF18" t="str">
        <v>Mfg. Tol., Balloon 7</v>
      </c>
      <c r="GG18" t="str">
        <v>Mfg. Tol., Blank</v>
      </c>
      <c r="GH18" t="str">
        <v>Mfg. Tol., Blank, Balloon 12</v>
      </c>
      <c r="GI18" t="str">
        <v>Mfg. Tol., Blend to SØ.320</v>
      </c>
      <c r="GJ18" t="str">
        <v>Mfg. Tol., Calculation</v>
      </c>
      <c r="GK18" t="str">
        <v>Mfg. Tol., For Mill Fixture</v>
      </c>
      <c r="GL18" t="str">
        <v>Mfg. Tol., L32</v>
      </c>
      <c r="GM18" t="str">
        <v>Mfg. Tol., L33</v>
      </c>
      <c r="GN18" t="str">
        <v>Mfg. Tol., No Tool Marks</v>
      </c>
      <c r="GO18" t="str">
        <v>Mfg. Tol., OL03361</v>
      </c>
      <c r="GP18" t="str">
        <v>Mfg. Tol., Record off center value</v>
      </c>
      <c r="GQ18" t="str">
        <v>Mfg. Tol., Same 3 Places, Record MIN</v>
      </c>
      <c r="GR18" t="str">
        <v>Mfg. Tol., Section</v>
      </c>
      <c r="GS18" t="str">
        <v>Mfg. Tol., Section B-B</v>
      </c>
      <c r="GT18" t="str">
        <v>Mfg. Tol., Section, OL03361</v>
      </c>
      <c r="GU18" t="str">
        <v>Mfg. Tol., Section, Per Note 2</v>
      </c>
      <c r="GV18" t="str">
        <v>Mfg. Tol., See Image</v>
      </c>
      <c r="GW18" t="str">
        <v>Mfg. Tol., See Image, Bore in Blue</v>
      </c>
      <c r="GX18" t="str">
        <v>Mfg. Tol., See Image, Hook Tip</v>
      </c>
      <c r="GY18" t="str">
        <v>Mfg. Tol., Sharp Okay No Burr</v>
      </c>
      <c r="GZ18" t="str">
        <v>Mfg. Tol., Threadless Blank</v>
      </c>
      <c r="HA18" t="str">
        <v>Mfg.Tol.</v>
      </c>
      <c r="HB18" t="str">
        <v>Mgf. To., T.S.C.</v>
      </c>
      <c r="HC18" t="str">
        <v>Milled Feature</v>
      </c>
      <c r="HD18" t="str">
        <v>Milled Feature, OL04045</v>
      </c>
      <c r="HE18" t="str">
        <v>More than .0005 out of center = Fail</v>
      </c>
      <c r="HF18" t="str">
        <v>Must Pass Through</v>
      </c>
      <c r="HG18" t="str">
        <v>Must pass through gauge</v>
      </c>
      <c r="HH18" t="str">
        <v>Must Pass Through Go Gauge</v>
      </c>
      <c r="HI18" t="str">
        <v>Must Pass, See Image.</v>
      </c>
      <c r="HJ18" t="str">
        <v>NA</v>
      </c>
      <c r="HK18" t="str">
        <v>Narrow Area</v>
      </c>
      <c r="HL18" t="str">
        <v>Near Balloon 21</v>
      </c>
      <c r="HM18" t="str">
        <v>Near Datum B</v>
      </c>
      <c r="HN18" t="str">
        <v>Neck Dia.</v>
      </c>
      <c r="HO18" t="str">
        <v>Neck to Head Rad.</v>
      </c>
      <c r="HP18" t="str">
        <v>No Copper Deposits Allowed</v>
      </c>
      <c r="HQ18" t="str">
        <v>No Section</v>
      </c>
      <c r="HR18" t="str">
        <v>No Section, .01 to .014 = Pass</v>
      </c>
      <c r="HS18" t="str">
        <v>No Section, Rotate Part</v>
      </c>
      <c r="HT18" t="str">
        <v>No Section, See Image</v>
      </c>
      <c r="HU18" t="str">
        <v>No Slot, Section B-B</v>
      </c>
      <c r="HV18" t="str">
        <v>No visual step = Pass</v>
      </c>
      <c r="HW18" t="str">
        <v>Not to exceed .95 Deep</v>
      </c>
      <c r="HX18" t="str">
        <v>Note 1</v>
      </c>
      <c r="HY18" t="str">
        <v>OL00333/A</v>
      </c>
      <c r="HZ18" t="str">
        <v>OL00519</v>
      </c>
      <c r="IA18" t="str">
        <v>OL00520</v>
      </c>
      <c r="IB18" t="str">
        <v>OL00529</v>
      </c>
      <c r="IC18" t="str">
        <v>OL00542</v>
      </c>
      <c r="ID18" t="str">
        <v>OL00724</v>
      </c>
      <c r="IE18" t="str">
        <v>OL01250</v>
      </c>
      <c r="IF18" t="str">
        <v>OL01869, Threadless Blank</v>
      </c>
      <c r="IG18" t="str">
        <v>OL01870, Section</v>
      </c>
      <c r="IH18" t="str">
        <v>OL02255</v>
      </c>
      <c r="II18" t="str">
        <v>OL02255, Mfg. Tol.</v>
      </c>
      <c r="IJ18" t="str">
        <v>OL02302</v>
      </c>
      <c r="IK18" t="str">
        <v xml:space="preserve">OL02318  needed per image instructions </v>
      </c>
      <c r="IL18" t="str">
        <v>OL02556</v>
      </c>
      <c r="IM18" t="str">
        <v>OL02557</v>
      </c>
      <c r="IN18" t="str">
        <v>OL02567</v>
      </c>
      <c r="IO18" t="str">
        <v>OL02653</v>
      </c>
      <c r="IP18" t="str">
        <v>OL02718</v>
      </c>
      <c r="IQ18" t="str">
        <v>OL02841</v>
      </c>
      <c r="IR18" t="str">
        <v>OL02842</v>
      </c>
      <c r="IS18" t="str">
        <v>OL02844</v>
      </c>
      <c r="IT18" t="str">
        <v>OL02871</v>
      </c>
      <c r="IU18" t="str">
        <v>OL02887</v>
      </c>
      <c r="IV18" t="str">
        <v>OL03500</v>
      </c>
      <c r="IW18" t="str">
        <v>OL03766</v>
      </c>
      <c r="IX18" t="str">
        <v>OL03868</v>
      </c>
      <c r="IY18" t="str">
        <v>OL03869</v>
      </c>
      <c r="IZ18" t="str">
        <v>OL03870</v>
      </c>
      <c r="JA18" t="str">
        <v>OL03873, DWG# 100448-44</v>
      </c>
      <c r="JB18" t="str">
        <v>OL03949</v>
      </c>
      <c r="JC18" t="str">
        <v xml:space="preserve">OL04043, Section </v>
      </c>
      <c r="JD18" t="str">
        <v xml:space="preserve">OL04044, Section </v>
      </c>
      <c r="JE18" t="str">
        <v>OL04045</v>
      </c>
      <c r="JF18" t="str">
        <v>OL04045, Milled Feature</v>
      </c>
      <c r="JG18" t="str">
        <v>OL04063</v>
      </c>
      <c r="JH18" t="str">
        <v>OL04064</v>
      </c>
      <c r="JI18" t="str">
        <v>OL04065</v>
      </c>
      <c r="JJ18" t="str">
        <v>OL04181</v>
      </c>
      <c r="JK18" t="str">
        <v>OL04218</v>
      </c>
      <c r="JL18" t="str">
        <v>OL04224, See Image</v>
      </c>
      <c r="JM18" t="str">
        <v>OL04374</v>
      </c>
      <c r="JN18" t="str">
        <v>OL04375, Section M-M</v>
      </c>
      <c r="JO18" t="str">
        <v>OL04376, Section M-M</v>
      </c>
      <c r="JP18" t="str">
        <v>OL04443</v>
      </c>
      <c r="JQ18" t="str">
        <v>OL04444</v>
      </c>
      <c r="JR18" t="str">
        <v>OL05000</v>
      </c>
      <c r="JS18" t="str">
        <v>One side of slot</v>
      </c>
      <c r="JT18" t="str">
        <v>Other side of slot</v>
      </c>
      <c r="JU18" t="str">
        <v>Out of center more than .002 = Fail</v>
      </c>
      <c r="JV18" t="str">
        <v>Out of center more than.002 = Fail</v>
      </c>
      <c r="JW18" t="str">
        <v>Overlay OL02713</v>
      </c>
      <c r="JX18" t="str">
        <v>Overlay OL02714</v>
      </c>
      <c r="JY18" t="str">
        <v>Overlay OL02718</v>
      </c>
      <c r="JZ18" t="str">
        <v>Overlay OL03831, Mfg. Tol.</v>
      </c>
      <c r="KA18" t="str">
        <v>Part Without Slots</v>
      </c>
      <c r="KB18" t="str">
        <v>Part Without Slots, See Image</v>
      </c>
      <c r="KC18" t="str">
        <v xml:space="preserve">Pass = .0254 or Less </v>
      </c>
      <c r="KD18" t="str">
        <v>PD MIN = 4.361, PD MAX = 4.456</v>
      </c>
      <c r="KE18" t="str">
        <v>Per Balloon 2 Note</v>
      </c>
      <c r="KF18" t="str">
        <v>Per drawing note(s) 8.</v>
      </c>
      <c r="KG18" t="str">
        <v>Point or Sphere Tip</v>
      </c>
      <c r="KH18" t="str">
        <v>Point Tip</v>
      </c>
      <c r="KI18" t="str">
        <v>R.9 to R1.1 = Pass, See Image</v>
      </c>
      <c r="KJ18" t="str">
        <v>Ram Construction</v>
      </c>
      <c r="KK18" t="str">
        <v>Record Same Pass / Fail All Balloons</v>
      </c>
      <c r="KL18" t="str">
        <v>Ref. Balloon 1</v>
      </c>
      <c r="KM18" t="str">
        <v>Ref. Balloon 12</v>
      </c>
      <c r="KN18" t="str">
        <v>Ref. Balloon 13, 100% AQL</v>
      </c>
      <c r="KO18" t="str">
        <v>Ref. Balloon 2</v>
      </c>
      <c r="KP18" t="str">
        <v>Ref. Balloon 21, 100% AQL</v>
      </c>
      <c r="KQ18" t="str">
        <v>Ref. Balloon 4</v>
      </c>
      <c r="KR18" t="str">
        <v>Ref. Balloon 7</v>
      </c>
      <c r="KS18" t="str">
        <v>Ref. Balloon 8</v>
      </c>
      <c r="KT18" t="str">
        <v>Relieved Pin Gauges 09236 &amp; 09235</v>
      </c>
      <c r="KU18" t="str">
        <v>Rotate Part</v>
      </c>
      <c r="KV18" t="str">
        <v>Rotate Part, See Image</v>
      </c>
      <c r="KW18" t="str">
        <v>Same as Root Radius</v>
      </c>
      <c r="KX18" t="str">
        <v>Section</v>
      </c>
      <c r="KY18" t="str">
        <v>Section B-B</v>
      </c>
      <c r="KZ18" t="str">
        <v>Section B-B, Distance Between Grooves</v>
      </c>
      <c r="LA18" t="str">
        <v>Section C-C</v>
      </c>
      <c r="LB18" t="str">
        <v>Section Part</v>
      </c>
      <c r="LC18" t="str">
        <v>Section Part, Measured from Opposite Face</v>
      </c>
      <c r="LD18" t="str">
        <v>Section, Broachless Blank</v>
      </c>
      <c r="LE18" t="str">
        <v>Section, EXT. Sphere Location.</v>
      </c>
      <c r="LF18" t="str">
        <v>Section, Hex Cham. Ang.</v>
      </c>
      <c r="LG18" t="str">
        <v>Section, Hex Fillet Rad.</v>
      </c>
      <c r="LH18" t="str">
        <v>Section, INT. Feature</v>
      </c>
      <c r="LI18" t="str">
        <v>Section, INT. Sphere Location.</v>
      </c>
      <c r="LJ18" t="str">
        <v>Section, Mfg. Tol.</v>
      </c>
      <c r="LK18" t="str">
        <v>Section, Mfg. Tol., See Image</v>
      </c>
      <c r="LL18" t="str">
        <v>Section, OL00486</v>
      </c>
      <c r="LM18" t="str">
        <v>Section, OL00542</v>
      </c>
      <c r="LN18" t="str">
        <v>Section, OL00543</v>
      </c>
      <c r="LO18" t="str">
        <v>Section, OL00544</v>
      </c>
      <c r="LP18" t="str">
        <v>Section, OL00545</v>
      </c>
      <c r="LQ18" t="str">
        <v>Section, OL00546</v>
      </c>
      <c r="LR18" t="str">
        <v>Section, OL00547</v>
      </c>
      <c r="LS18" t="str">
        <v>Section, OL00555</v>
      </c>
      <c r="LT18" t="str">
        <v>Section, OL00725</v>
      </c>
      <c r="LU18" t="str">
        <v>Section, OL01430</v>
      </c>
      <c r="LV18" t="str">
        <v>Section, OL01434</v>
      </c>
      <c r="LW18" t="str">
        <v>Section, OL01435</v>
      </c>
      <c r="LX18" t="str">
        <v>Section, OL01807</v>
      </c>
      <c r="LY18" t="str">
        <v>Section, OL01830</v>
      </c>
      <c r="LZ18" t="str">
        <v>Section, OL02351</v>
      </c>
      <c r="MA18" t="str">
        <v>Section, OL02519</v>
      </c>
      <c r="MB18" t="str">
        <v>Section, OL02520</v>
      </c>
      <c r="MC18" t="str">
        <v>Section, OL02522</v>
      </c>
      <c r="MD18" t="str">
        <v>Section, OL02540</v>
      </c>
      <c r="ME18" t="str">
        <v>Section, OL02541</v>
      </c>
      <c r="MF18" t="str">
        <v>Section, OL02552</v>
      </c>
      <c r="MG18" t="str">
        <v>Section, OL02553</v>
      </c>
      <c r="MH18" t="str">
        <v>Section, OL02554</v>
      </c>
      <c r="MI18" t="str">
        <v>Section, OL02555</v>
      </c>
      <c r="MJ18" t="str">
        <v>Section, OL02558</v>
      </c>
      <c r="MK18" t="str">
        <v>Section, OL02559</v>
      </c>
      <c r="ML18" t="str">
        <v>Section, OL02560</v>
      </c>
      <c r="MM18" t="str">
        <v>Section, OL02619</v>
      </c>
      <c r="MN18" t="str">
        <v>Section, OL02620</v>
      </c>
      <c r="MO18" t="str">
        <v>Section, OL02621</v>
      </c>
      <c r="MP18" t="str">
        <v>Section, OL02622</v>
      </c>
      <c r="MQ18" t="str">
        <v>Section, OL02623</v>
      </c>
      <c r="MR18" t="str">
        <v>Section, OL02624</v>
      </c>
      <c r="MS18" t="str">
        <v>Section, OL02652</v>
      </c>
      <c r="MT18" t="str">
        <v>Section, OL02680</v>
      </c>
      <c r="MU18" t="str">
        <v>Section, OL02793</v>
      </c>
      <c r="MV18" t="str">
        <v>Section, OL02823</v>
      </c>
      <c r="MW18" t="str">
        <v>Section, OL02843</v>
      </c>
      <c r="MX18" t="str">
        <v>Section, OL03026, Ext.</v>
      </c>
      <c r="MY18" t="str">
        <v>Section, OL03026, Int.</v>
      </c>
      <c r="MZ18" t="str">
        <v>Section, OL03570, DWG# 100448-41</v>
      </c>
      <c r="NA18" t="str">
        <v>Section, OL03781</v>
      </c>
      <c r="NB18" t="str">
        <v>Section, OL03911</v>
      </c>
      <c r="NC18" t="str">
        <v>Section, OL03912</v>
      </c>
      <c r="ND18" t="str">
        <v>Section, OL03928</v>
      </c>
      <c r="NE18" t="str">
        <v>Section, OL03929</v>
      </c>
      <c r="NF18" t="str">
        <v>Section, OL04030</v>
      </c>
      <c r="NG18" t="str">
        <v>Section, OL04037</v>
      </c>
      <c r="NH18" t="str">
        <v>Section, OL04038</v>
      </c>
      <c r="NI18" t="str">
        <v>Section, OL04046</v>
      </c>
      <c r="NJ18" t="str">
        <v>Section, OL04065</v>
      </c>
      <c r="NK18" t="str">
        <v>Section, OL04066</v>
      </c>
      <c r="NL18" t="str">
        <v>Section, OL04067</v>
      </c>
      <c r="NM18" t="str">
        <v>Section, OL04069</v>
      </c>
      <c r="NN18" t="str">
        <v>Section, OL04071</v>
      </c>
      <c r="NO18" t="str">
        <v>Section, OL04173</v>
      </c>
      <c r="NP18" t="str">
        <v>Section, OL04174</v>
      </c>
      <c r="NQ18" t="str">
        <v>Section, OL04214</v>
      </c>
      <c r="NR18" t="str">
        <v>Section, OL04215</v>
      </c>
      <c r="NS18" t="str">
        <v>Section, OL04216</v>
      </c>
      <c r="NT18" t="str">
        <v>Section, OL04217</v>
      </c>
      <c r="NU18" t="str">
        <v>Section, Overlay OL02716</v>
      </c>
      <c r="NV18" t="str">
        <v>Section, Overlay OL02717</v>
      </c>
      <c r="NW18" t="str">
        <v>Section, See Image</v>
      </c>
      <c r="NX18" t="str">
        <v>Section, See Image, DWG# 100448-41</v>
      </c>
      <c r="NY18" t="str">
        <v>Section, Without Sots</v>
      </c>
      <c r="NZ18" t="str">
        <v>See Comments Sheet</v>
      </c>
      <c r="OA18" t="str">
        <v>See Comments Sheet, OL02318</v>
      </c>
      <c r="OB18" t="str">
        <v>See Image</v>
      </c>
      <c r="OC18" t="str">
        <v>See Image, .005 or Less = Pass</v>
      </c>
      <c r="OD18" t="str">
        <v>See Image, Check Near Radius</v>
      </c>
      <c r="OE18" t="str">
        <v>See Image, Constrained</v>
      </c>
      <c r="OF18" t="str">
        <v>See Image, Distance Between Flats</v>
      </c>
      <c r="OG18" t="str">
        <v xml:space="preserve">See Image, Mfg. Tol, Section A-A </v>
      </c>
      <c r="OH18" t="str">
        <v>See image, Mfg. Tol.</v>
      </c>
      <c r="OI18" t="str">
        <v>See Image, Mic. Across Flats</v>
      </c>
      <c r="OJ18" t="str">
        <v>See Image, OL02850</v>
      </c>
      <c r="OK18" t="str">
        <v>See Image, OL02880</v>
      </c>
      <c r="OL18" t="str">
        <v>See Image, OL03926</v>
      </c>
      <c r="OM18" t="str">
        <v>See Image, OL03927</v>
      </c>
      <c r="ON18" t="str">
        <v>See Image, OL04003</v>
      </c>
      <c r="OO18" t="str">
        <v>'See Image, OL04342,  Best Fit Joe Block</v>
      </c>
      <c r="OP18" t="str">
        <v>See Image, OL04342,  Blank</v>
      </c>
      <c r="OQ18" t="str">
        <v>See Image, OL04342, Blank</v>
      </c>
      <c r="OR18" t="str">
        <v>See Image, OL04343, Blank</v>
      </c>
      <c r="OS18" t="str">
        <v>See Image, Pass = .002 or Less</v>
      </c>
      <c r="OT18" t="str">
        <v>See Image, Rcd. MAX</v>
      </c>
      <c r="OU18" t="str">
        <v>See Image, Rcd. MIN</v>
      </c>
      <c r="OV18" t="str">
        <v>See Image, Section</v>
      </c>
      <c r="OW18" t="str">
        <v>See Image, Section A-A</v>
      </c>
      <c r="OX18" t="str">
        <v>See Image, Section B-B</v>
      </c>
      <c r="OY18" t="str">
        <v>See Image, Section B-B, TSC</v>
      </c>
      <c r="OZ18" t="str">
        <v>See Image, Shank Drawing # 18000-XX-XX A</v>
      </c>
      <c r="PA18" t="str">
        <v>Sequencial Laser 01, 120 Per Print</v>
      </c>
      <c r="PB18" t="str">
        <v>Set to .202, Zero on Thread Lead</v>
      </c>
      <c r="PC18" t="str">
        <v>Sharp OK, No Burr</v>
      </c>
      <c r="PD18" t="str">
        <v>Sharp OK, No Raised Edge, See Image</v>
      </c>
      <c r="PE18" t="str">
        <v>Sharp OK, No Raised Edges</v>
      </c>
      <c r="PF18" t="str">
        <v>Sharp okay no raised edge</v>
      </c>
      <c r="PG18" t="str">
        <v>Sharp Okay, No Burr</v>
      </c>
      <c r="PH18" t="str">
        <v>Sharp Okay, No Raised Edge</v>
      </c>
      <c r="PI18" t="str">
        <v>Sharp Okay, No Raised Edges,</v>
      </c>
      <c r="PJ18" t="str">
        <v>Sharp Okay, See Image</v>
      </c>
      <c r="PK18" t="str">
        <v xml:space="preserve">Start of Radius @ .195 </v>
      </c>
      <c r="PL18" t="str">
        <v xml:space="preserve">Start of Radius @ .21 </v>
      </c>
      <c r="PM18" t="str">
        <v xml:space="preserve">T.S.C. </v>
      </c>
      <c r="PN18" t="str">
        <v>Tangent Point</v>
      </c>
      <c r="PO18" t="str">
        <v>Tangent point of R.50</v>
      </c>
      <c r="PP18" t="str">
        <v>Taper Check, Mfg.Tol.</v>
      </c>
      <c r="PQ18" t="str">
        <v>Taper Check, Mfg.Tol., See Image</v>
      </c>
      <c r="PR18" t="str">
        <v>Thrd. Minor Ø</v>
      </c>
      <c r="PS18" t="str">
        <v>Thrd. Relief Ø</v>
      </c>
      <c r="PT18" t="str">
        <v>Threadless Blank</v>
      </c>
      <c r="PU18" t="str">
        <v>Threadless Blank, From Major Ø</v>
      </c>
      <c r="PV18" t="str">
        <v>Threadless Blank, Mfg. Tol.</v>
      </c>
      <c r="PW18" t="str">
        <v>Threadless Blank, Thrd. to Neck Rad.</v>
      </c>
      <c r="PX18" t="str">
        <v>Thredless Blank</v>
      </c>
      <c r="PY18" t="str">
        <v>To center of R.005</v>
      </c>
      <c r="PZ18" t="str">
        <v>Torx Min. Dia.</v>
      </c>
      <c r="QA18" t="str">
        <v>Turn Ø Free of Mill Marks</v>
      </c>
      <c r="QB18" t="str">
        <v>Use (Full) GO Hex</v>
      </c>
      <c r="QC18" t="str">
        <v>Use Balloon 1 FULL Gauge</v>
      </c>
      <c r="QD18" t="str">
        <v>Use Balloon 9 FULL GO</v>
      </c>
      <c r="QE18" t="str">
        <v>Use Best Fit Pin</v>
      </c>
      <c r="QF18" t="str">
        <v>Use Disk Tip</v>
      </c>
      <c r="QG18" t="str">
        <v>Use flat bottomed indicator tip.</v>
      </c>
      <c r="QH18" t="str">
        <v xml:space="preserve">Use Full .093 Go Hex </v>
      </c>
      <c r="QI18" t="str">
        <v xml:space="preserve">Use Full .0930 Go Hex </v>
      </c>
      <c r="QJ18" t="str">
        <v>Use Full .1235 Go Hex</v>
      </c>
      <c r="QK18" t="str">
        <v>Use Gauge K2-98-8019-04, See Image</v>
      </c>
      <c r="QL18" t="str">
        <v>Use large flat indicator tip</v>
      </c>
      <c r="QM18" t="str">
        <v>Use Pins.3330/.3350, See Image MAX NO-GO</v>
      </c>
      <c r="QN18" t="str">
        <v>Use Pointed Drop Indicator Tip</v>
      </c>
      <c r="QO18" t="str">
        <v>V-Block</v>
      </c>
      <c r="QP18" t="str">
        <v>V-Block,  AMB for 13</v>
      </c>
      <c r="QQ18" t="str">
        <v>V-Block,  Hex Cham. Dia.</v>
      </c>
      <c r="QR18" t="str">
        <v>V-Block, Hex Depth</v>
      </c>
      <c r="QS18" t="str">
        <v>VBU Gauge</v>
      </c>
      <c r="QT18" t="str">
        <v>Visibally smaller than HEX=Pass</v>
      </c>
      <c r="QU18" t="str">
        <v>Visual Per Drawing</v>
      </c>
      <c r="QV18" t="str">
        <v>Whirl Blank</v>
      </c>
      <c r="QW18" t="str">
        <v xml:space="preserve">Whirl Blank </v>
      </c>
      <c r="QX18" t="str">
        <v>Whirl Blank, Neck Rad. End to Head CL</v>
      </c>
      <c r="QY18" t="str">
        <v>Whirl Blank, Nose Start Dia.</v>
      </c>
      <c r="QZ18" t="str">
        <v>Whirl Blank, Nose Start Dist.</v>
      </c>
      <c r="RA18" t="str">
        <v>Whirl Blank, Thrd. Minor</v>
      </c>
      <c r="RB18" t="str">
        <v>Whirl Blank, Thrd. Pullout Dia.</v>
      </c>
      <c r="RC18" t="str">
        <v>Whole Part, Removal is at Assy. Level</v>
      </c>
      <c r="RD18" t="str">
        <v>Wide Area</v>
      </c>
      <c r="RE18" t="str">
        <v>Zero on End of Go Gauge</v>
      </c>
    </row>
    <row r="19" spans="1:473">
      <c r="A19" t="s">
        <v>664</v>
      </c>
      <c r="C19" t="str" cm="1">
        <f t="array" ref="C19:RE19">TRANSPOSE(_xlfn._xlws.SORT(_xlfn._xlws.FILTER($A$2:$A$600,ISNUMBER(SEARCH('PartLib Table'!M36,$A$2:$A$600)),"not found")))</f>
        <v xml:space="preserve"> 'C', Whirl Blank</v>
      </c>
      <c r="D19" t="str">
        <v xml:space="preserve"> See Image, Constrained</v>
      </c>
      <c r="E19" t="str">
        <v>(.04 to .12 range = Pass)</v>
      </c>
      <c r="F19" t="str">
        <v>(.042 FULL) Go Pin Seat Fully</v>
      </c>
      <c r="G19" t="str">
        <v>(B), Mfg. Tol.</v>
      </c>
      <c r="H19" t="str">
        <v>(B), O.A.L.</v>
      </c>
      <c r="I19" t="str">
        <v>.001 or less =Pass</v>
      </c>
      <c r="J19" t="str">
        <v>.001 or less out of center = Pass</v>
      </c>
      <c r="K19" t="str">
        <v>.002 or Less = Pass</v>
      </c>
      <c r="L19" t="str">
        <v>.002 or Less out of center = Pass</v>
      </c>
      <c r="M19" t="str">
        <v>.005 to .015 = Pass</v>
      </c>
      <c r="N19" t="str">
        <v>.0125 Mean, Section</v>
      </c>
      <c r="O19" t="str">
        <v>.025 or Less in X &amp; Y=Pass</v>
      </c>
      <c r="P19" t="str">
        <v>.038 Mean</v>
      </c>
      <c r="Q19" t="str">
        <v>.063 MM = .0024 IN, See Image</v>
      </c>
      <c r="R19" t="str">
        <v>.063MM = .0024"</v>
      </c>
      <c r="S19" t="str">
        <v>.243 NO-GO, Unconstrained, Must Not Start</v>
      </c>
      <c r="T19" t="str">
        <v>@ Back Face &amp; ID, No Raised Edge</v>
      </c>
      <c r="U19" t="str">
        <v>@ Back Face &amp; OD, No Raised Edge</v>
      </c>
      <c r="V19" t="str">
        <v>@ ID &amp; FACE</v>
      </c>
      <c r="W19" t="str">
        <v>@ OD &amp; BACK FACE</v>
      </c>
      <c r="X19" t="str">
        <v>@ OD &amp; FACE</v>
      </c>
      <c r="Y19" t="str">
        <v>Across from slot</v>
      </c>
      <c r="Z19" t="str">
        <v>All Edge Breaks</v>
      </c>
      <c r="AA19" t="str">
        <v>Attached to bar stock</v>
      </c>
      <c r="AB19" t="str">
        <v xml:space="preserve">Back Turn Fillet Rad. </v>
      </c>
      <c r="AC19" t="str">
        <v>Balloon 1 (DWG FRM0105 Page 2, NV-27)</v>
      </c>
      <c r="AD19" t="str">
        <v>Balloon 1 (DWG FRM0105, NV-30)</v>
      </c>
      <c r="AE19" t="str">
        <v>Balloon 1 (P# 9890002-20) OL00429/A</v>
      </c>
      <c r="AF19" t="str">
        <v>Balloon 1, DWG#FRM0105</v>
      </c>
      <c r="AG19" t="str">
        <v>Balloon 11, See Image</v>
      </c>
      <c r="AH19" t="str">
        <v xml:space="preserve">Balloon 2 (DWG FRM0105 Page 2, NV-27) </v>
      </c>
      <c r="AI19" t="str">
        <v>Balloon 2 (DWG FRM0105, NV-30)</v>
      </c>
      <c r="AJ19" t="str">
        <v>Balloon 2 (P# 9890002-20)</v>
      </c>
      <c r="AK19" t="str">
        <v>Balloon 2, DWG#FRM0105</v>
      </c>
      <c r="AL19" t="str">
        <v>Balloon 2, DWG#FRM0105, See Image</v>
      </c>
      <c r="AM19" t="str">
        <v>Balloon 3 (DWG FRM0105, NV-30 Minor)</v>
      </c>
      <c r="AN19" t="str">
        <v>Balloon 3 (DWG FRM0105, NV-30)</v>
      </c>
      <c r="AO19" t="str">
        <v>Balloon 3 (P# 9890002-20)</v>
      </c>
      <c r="AP19" t="str">
        <v>Balloon 4</v>
      </c>
      <c r="AQ19" t="str">
        <v>Balloon 4 (P# 9890002-20)</v>
      </c>
      <c r="AR19" t="str">
        <v>Below Middle Band</v>
      </c>
      <c r="AS19" t="str">
        <v>Best Fit Pin, .003 or Less =Pass</v>
      </c>
      <c r="AT19" t="str">
        <v>Blank</v>
      </c>
      <c r="AU19" t="str">
        <v>Blank Turn Maj.</v>
      </c>
      <c r="AV19" t="str">
        <v>Blank Turn Maj. Mill Flt., OL4172</v>
      </c>
      <c r="AW19" t="str">
        <v>Blank Without .010 Slots</v>
      </c>
      <c r="AX19" t="str">
        <v>Blank Without .010 Slots, Section</v>
      </c>
      <c r="AY19" t="str">
        <v>Blank without thread</v>
      </c>
      <c r="AZ19" t="str">
        <v xml:space="preserve">Blank, Center of V Grv. </v>
      </c>
      <c r="BA19" t="str">
        <v>Blank, Check R adjacent Balloon 17</v>
      </c>
      <c r="BB19" t="str">
        <v>Blank, EXT. Feature</v>
      </c>
      <c r="BC19" t="str">
        <v>Blank, See Image, OL04335</v>
      </c>
      <c r="BD19" t="str">
        <v>Blank, See Image, OL04336</v>
      </c>
      <c r="BE19" t="str">
        <v xml:space="preserve">Blank, Thrd. </v>
      </c>
      <c r="BF19" t="str">
        <v>Blank, Turn Tip</v>
      </c>
      <c r="BG19" t="str">
        <v>Blank, Without Thrd.</v>
      </c>
      <c r="BH19" t="str">
        <v>Blank, Without Thread</v>
      </c>
      <c r="BI19" t="str">
        <v xml:space="preserve">Blunt Start Blend to Minor </v>
      </c>
      <c r="BJ19" t="str">
        <v>Calc., Use Go HEX</v>
      </c>
      <c r="BK19" t="str">
        <v>Can't dig into OD</v>
      </c>
      <c r="BL19" t="str">
        <v>Carbide Gauge</v>
      </c>
      <c r="BM19" t="str">
        <v xml:space="preserve">Center of V Grv. </v>
      </c>
      <c r="BN19" t="str">
        <v>Centered Less than .03 = Pass</v>
      </c>
      <c r="BO19" t="str">
        <v>Centered within .0005 or Less = Pass</v>
      </c>
      <c r="BP19" t="str">
        <v>Centered within .001 or Less = Pass</v>
      </c>
      <c r="BQ19" t="str">
        <v>Centered within .0254 or Less = Pass</v>
      </c>
      <c r="BR19" t="str">
        <v>Check close to Rod Slot</v>
      </c>
      <c r="BS19" t="str">
        <v>Check every other hole</v>
      </c>
      <c r="BT19" t="str">
        <v>Check Go over full length of slot.</v>
      </c>
      <c r="BU19" t="str">
        <v>Check Near Closed End</v>
      </c>
      <c r="BV19" t="str">
        <v>Check per Print View, Away from Rod Slot</v>
      </c>
      <c r="BW19" t="str">
        <v>Check to Balloon 30 Go Pin</v>
      </c>
      <c r="BX19" t="str">
        <v>Check with .2705 SET Pin Inside Part</v>
      </c>
      <c r="BY19" t="str">
        <v>Check with Hex Up</v>
      </c>
      <c r="BZ19" t="str">
        <v>CMM Blank</v>
      </c>
      <c r="CA19" t="str">
        <v>Confirm Full Radius</v>
      </c>
      <c r="CB19" t="str">
        <v>Constrained in fixture</v>
      </c>
      <c r="CC19" t="str">
        <v>Constrained with Ring</v>
      </c>
      <c r="CD19" t="str">
        <v>Constrained, See Image</v>
      </c>
      <c r="CE19" t="str">
        <v>Dim. "A"</v>
      </c>
      <c r="CF19" t="str">
        <v>Dim. "B"</v>
      </c>
      <c r="CG19" t="str">
        <v>Dim. "C"</v>
      </c>
      <c r="CH19" t="str">
        <v>Dim. "D", Whirl Blank</v>
      </c>
      <c r="CI19" t="str">
        <v>Dim. "G"</v>
      </c>
      <c r="CJ19" t="str">
        <v>Dim. E, Blank Turn Maj. &amp;  Mill Flt</v>
      </c>
      <c r="CK19" t="str">
        <v>Dim. E, Blank Turn Maj.&amp;  Mill Flt</v>
      </c>
      <c r="CL19" t="str">
        <v>Dim. H, Whirl Blank</v>
      </c>
      <c r="CM19" t="str">
        <v>Dim. J, 'Blank Turn Maj. &amp; Whirl Blank</v>
      </c>
      <c r="CN19" t="str">
        <v>Disk Drop Indicator Tip</v>
      </c>
      <c r="CO19" t="str">
        <v>DWG 100448-15, Balloon F_1</v>
      </c>
      <c r="CP19" t="str">
        <v>DWG 100448-15, OL02571</v>
      </c>
      <c r="CQ19" t="str">
        <v>DWG 100448-41</v>
      </c>
      <c r="CR19" t="str">
        <v>DWG 9890040, (10E),Section Part, OL01139</v>
      </c>
      <c r="CS19" t="str">
        <v>DWG 9890040, (10E),Section, OL01139</v>
      </c>
      <c r="CT19" t="str">
        <v>DWG 9890040, (11E)</v>
      </c>
      <c r="CU19" t="str">
        <v>DWG 9890040, (11E), Pins with Flats</v>
      </c>
      <c r="CV19" t="str">
        <v>DWG 9890040, (12E),  Pass=.002 or less</v>
      </c>
      <c r="CW19" t="str">
        <v>DWG 9890040, (12E), See Image</v>
      </c>
      <c r="CX19" t="str">
        <v>DWG 9890040, (1E), OL01431</v>
      </c>
      <c r="CY19" t="str">
        <v>DWG 9890040, (1E), OL01432</v>
      </c>
      <c r="CZ19" t="str">
        <v>DWG 9890040, (2E), OL01432</v>
      </c>
      <c r="DA19" t="str">
        <v>DWG 9890040, (3E)</v>
      </c>
      <c r="DB19" t="str">
        <v>DWG 9890040, (4E)</v>
      </c>
      <c r="DC19" t="str">
        <v>DWG 9890040, (5E), OL02336</v>
      </c>
      <c r="DD19" t="str">
        <v>DWG 9890040, (6E)</v>
      </c>
      <c r="DE19" t="str">
        <v>DWG 9890040, (7E)</v>
      </c>
      <c r="DF19" t="str">
        <v>DWG 9890040, (8E), OL01433</v>
      </c>
      <c r="DG19" t="str">
        <v>DWG 9890040, (8E), OL01433, Section</v>
      </c>
      <c r="DH19" t="str">
        <v>DWG 9890040, (9E), Close to Rod Slot</v>
      </c>
      <c r="DI19" t="str">
        <v>DWG 9890040, (9E),Close to Rod Slot</v>
      </c>
      <c r="DJ19" t="str">
        <v>DWG FRM0105 PAGE 2</v>
      </c>
      <c r="DK19" t="str">
        <v>DWG# 100448-41</v>
      </c>
      <c r="DL19" t="str">
        <v>DWG# 100448-44</v>
      </c>
      <c r="DM19" t="str">
        <v>DWG# 9890003  (1), Section OL00436/A</v>
      </c>
      <c r="DN19" t="str">
        <v>DWG# 9890003 (3), Ring Gauge Constrained</v>
      </c>
      <c r="DO19" t="str">
        <v>DWG# 9890003 (4), Section</v>
      </c>
      <c r="DP19" t="str">
        <v>DWG#100448-26, Balloon 1K, OL02350</v>
      </c>
      <c r="DQ19" t="str">
        <v>DWG#100448-26, Balloon 2K, OL02350</v>
      </c>
      <c r="DR19" t="str">
        <v>DWG#100448-26, Balloon 3K, OL02363</v>
      </c>
      <c r="DS19" t="str">
        <v>DWG#100448-26, Balloon 4K</v>
      </c>
      <c r="DT19" t="str">
        <v>DWG#100448-26, Balloon 5K, Section</v>
      </c>
      <c r="DU19" t="str">
        <v>DWG#100448-26, Balloon 6K</v>
      </c>
      <c r="DV19" t="str">
        <v>DWG#100448-26, Balloon 7K, Section</v>
      </c>
      <c r="DW19" t="str">
        <v>DWG#100448-26, Mfg. Tol.</v>
      </c>
      <c r="DX19" t="str">
        <v>DWG#9890003 (2) Ring Gauge Constrained</v>
      </c>
      <c r="DY19" t="str">
        <v>DWG#9890044</v>
      </c>
      <c r="DZ19" t="str">
        <v>DWG#9890044 .1985 to .2005=Pass</v>
      </c>
      <c r="EA19" t="str">
        <v>DWG#9890044 Overlay OL02441</v>
      </c>
      <c r="EB19" t="str">
        <v>DWG#9890044, OL02441</v>
      </c>
      <c r="EC19" t="str">
        <v>DWG#FRM0105</v>
      </c>
      <c r="ED19" t="str">
        <v>EXT.</v>
      </c>
      <c r="EE19" t="str">
        <v>EXT. Section, OL02460</v>
      </c>
      <c r="EF19" t="str">
        <v>EXT., OL04223</v>
      </c>
      <c r="EG19" t="str">
        <v>Flat Drop Indicator Tip</v>
      </c>
      <c r="EH19" t="str">
        <v>Full Go Pin, No Light, at Radius</v>
      </c>
      <c r="EI19" t="str">
        <v>Function Check</v>
      </c>
      <c r="EJ19" t="str">
        <v>GO Function Gauge</v>
      </c>
      <c r="EK19" t="str">
        <v>Go Gauge for Balloon 1 &amp; 4</v>
      </c>
      <c r="EL19" t="str">
        <v>Go Pin must pass through</v>
      </c>
      <c r="EM19" t="str">
        <v>Greater than .005 = Fail, Section</v>
      </c>
      <c r="EN19" t="str">
        <v>Greater than .025 out of center = Fail</v>
      </c>
      <c r="EO19" t="str">
        <v>Greater than 2.6 = Pass</v>
      </c>
      <c r="EP19" t="str">
        <v>Green = Pass, Red = Fail</v>
      </c>
      <c r="EQ19" t="str">
        <v>Hex Depth</v>
      </c>
      <c r="ER19" t="str">
        <v>Hex Minor</v>
      </c>
      <c r="ES19" t="str">
        <v>Hole Dia.</v>
      </c>
      <c r="ET19" t="str">
        <v>Hook or Disk Tip</v>
      </c>
      <c r="EU19" t="str">
        <v>ID Sphere Finish</v>
      </c>
      <c r="EV19" t="str">
        <v>ID/OD Both Sides, Diff. .002 or less = Pass</v>
      </c>
      <c r="EW19" t="str">
        <v>If Looks Big, Section</v>
      </c>
      <c r="EX19" t="str">
        <v>If Looks Small, Section</v>
      </c>
      <c r="EY19" t="str">
        <v>Insp. Close to Break Away, Mfg.Tol.</v>
      </c>
      <c r="EZ19" t="str">
        <v>INT.</v>
      </c>
      <c r="FA19" t="str">
        <v>INT. Section, OL02460</v>
      </c>
      <c r="FB19" t="str">
        <v>INT., OL04223</v>
      </c>
      <c r="FC19" t="str">
        <v>Intersect. of 7.7 &amp; R0.10</v>
      </c>
      <c r="FD19" t="str">
        <v>Intersect. of 8.79 and R.25 MAX</v>
      </c>
      <c r="FE19" t="str">
        <v>Keep Ind. Tip away from corner</v>
      </c>
      <c r="FF19" t="str">
        <v>L31</v>
      </c>
      <c r="FG19" t="str">
        <v>Laser Mark</v>
      </c>
      <c r="FH19" t="str">
        <v>LASER PER NOTE 4</v>
      </c>
      <c r="FI19" t="str">
        <v>LASER PER NOTE 4, Final Check 1 only</v>
      </c>
      <c r="FJ19" t="str">
        <v>Less than .002 out of center = Pass</v>
      </c>
      <c r="FK19" t="str">
        <v>Less than 2.75 = Pass, Section</v>
      </c>
      <c r="FL19" t="str">
        <v>List as pin. Not Calibrated</v>
      </c>
      <c r="FM19" t="str">
        <v>M9 X 1.25 BUTT See Comment Image</v>
      </c>
      <c r="FN19" t="str">
        <v>Manual Section</v>
      </c>
      <c r="FO19" t="str">
        <v>Max Deep .241 NO-GO =.42</v>
      </c>
      <c r="FP19" t="str">
        <v>MAX Depth of (Note 7) .241 NO-GO Pin</v>
      </c>
      <c r="FQ19" t="str">
        <v>Measure from Blue Line, See Image</v>
      </c>
      <c r="FR19" t="str">
        <v>Measure Width of Blue Area, See Image</v>
      </c>
      <c r="FS19" t="str">
        <v>Mfg. Tol</v>
      </c>
      <c r="FT19" t="str">
        <v>Mfg. Tol, See Image</v>
      </c>
      <c r="FU19" t="str">
        <v>Mfg. Tol.</v>
      </c>
      <c r="FV19" t="str">
        <v>Mfg. Tol. "A"</v>
      </c>
      <c r="FW19" t="str">
        <v>Mfg. Tol. (Zero on Gauge Full Dia. Lead)</v>
      </c>
      <c r="FX19" t="str">
        <v>Mfg. Tol. Balloon 11, See Image</v>
      </c>
      <c r="FY19" t="str">
        <v>Mfg. Tol. Balloon 4</v>
      </c>
      <c r="FZ19" t="str">
        <v>Mfg. Tol. Balloon 7</v>
      </c>
      <c r="GA19" t="str">
        <v xml:space="preserve">Mfg. Tol. C-Bore Face (Ballo 28) </v>
      </c>
      <c r="GB19" t="str">
        <v>Mfg. Tol. Section</v>
      </c>
      <c r="GC19" t="str">
        <v>Mfg. Tol. See Image</v>
      </c>
      <c r="GD19" t="str">
        <v>Mfg. Tol., 3 Places, Record MAX</v>
      </c>
      <c r="GE19" t="str">
        <v>Mfg. Tol., Balloon 11</v>
      </c>
      <c r="GF19" t="str">
        <v>Mfg. Tol., Balloon 7</v>
      </c>
      <c r="GG19" t="str">
        <v>Mfg. Tol., Blank</v>
      </c>
      <c r="GH19" t="str">
        <v>Mfg. Tol., Blank, Balloon 12</v>
      </c>
      <c r="GI19" t="str">
        <v>Mfg. Tol., Blend to SØ.320</v>
      </c>
      <c r="GJ19" t="str">
        <v>Mfg. Tol., Calculation</v>
      </c>
      <c r="GK19" t="str">
        <v>Mfg. Tol., For Mill Fixture</v>
      </c>
      <c r="GL19" t="str">
        <v>Mfg. Tol., L32</v>
      </c>
      <c r="GM19" t="str">
        <v>Mfg. Tol., L33</v>
      </c>
      <c r="GN19" t="str">
        <v>Mfg. Tol., No Tool Marks</v>
      </c>
      <c r="GO19" t="str">
        <v>Mfg. Tol., OL03361</v>
      </c>
      <c r="GP19" t="str">
        <v>Mfg. Tol., Record off center value</v>
      </c>
      <c r="GQ19" t="str">
        <v>Mfg. Tol., Same 3 Places, Record MIN</v>
      </c>
      <c r="GR19" t="str">
        <v>Mfg. Tol., Section</v>
      </c>
      <c r="GS19" t="str">
        <v>Mfg. Tol., Section B-B</v>
      </c>
      <c r="GT19" t="str">
        <v>Mfg. Tol., Section, OL03361</v>
      </c>
      <c r="GU19" t="str">
        <v>Mfg. Tol., Section, Per Note 2</v>
      </c>
      <c r="GV19" t="str">
        <v>Mfg. Tol., See Image</v>
      </c>
      <c r="GW19" t="str">
        <v>Mfg. Tol., See Image, Bore in Blue</v>
      </c>
      <c r="GX19" t="str">
        <v>Mfg. Tol., See Image, Hook Tip</v>
      </c>
      <c r="GY19" t="str">
        <v>Mfg. Tol., Sharp Okay No Burr</v>
      </c>
      <c r="GZ19" t="str">
        <v>Mfg. Tol., Threadless Blank</v>
      </c>
      <c r="HA19" t="str">
        <v>Mfg.Tol.</v>
      </c>
      <c r="HB19" t="str">
        <v>Mgf. To., T.S.C.</v>
      </c>
      <c r="HC19" t="str">
        <v>Milled Feature</v>
      </c>
      <c r="HD19" t="str">
        <v>Milled Feature, OL04045</v>
      </c>
      <c r="HE19" t="str">
        <v>More than .0005 out of center = Fail</v>
      </c>
      <c r="HF19" t="str">
        <v>Must Pass Through</v>
      </c>
      <c r="HG19" t="str">
        <v>Must pass through gauge</v>
      </c>
      <c r="HH19" t="str">
        <v>Must Pass Through Go Gauge</v>
      </c>
      <c r="HI19" t="str">
        <v>Must Pass, See Image.</v>
      </c>
      <c r="HJ19" t="str">
        <v>NA</v>
      </c>
      <c r="HK19" t="str">
        <v>Narrow Area</v>
      </c>
      <c r="HL19" t="str">
        <v>Near Balloon 21</v>
      </c>
      <c r="HM19" t="str">
        <v>Near Datum B</v>
      </c>
      <c r="HN19" t="str">
        <v>Neck Dia.</v>
      </c>
      <c r="HO19" t="str">
        <v>Neck to Head Rad.</v>
      </c>
      <c r="HP19" t="str">
        <v>No Copper Deposits Allowed</v>
      </c>
      <c r="HQ19" t="str">
        <v>No Section</v>
      </c>
      <c r="HR19" t="str">
        <v>No Section, .01 to .014 = Pass</v>
      </c>
      <c r="HS19" t="str">
        <v>No Section, Rotate Part</v>
      </c>
      <c r="HT19" t="str">
        <v>No Section, See Image</v>
      </c>
      <c r="HU19" t="str">
        <v>No Slot, Section B-B</v>
      </c>
      <c r="HV19" t="str">
        <v>No visual step = Pass</v>
      </c>
      <c r="HW19" t="str">
        <v>Not to exceed .95 Deep</v>
      </c>
      <c r="HX19" t="str">
        <v>Note 1</v>
      </c>
      <c r="HY19" t="str">
        <v>OL00333/A</v>
      </c>
      <c r="HZ19" t="str">
        <v>OL00519</v>
      </c>
      <c r="IA19" t="str">
        <v>OL00520</v>
      </c>
      <c r="IB19" t="str">
        <v>OL00529</v>
      </c>
      <c r="IC19" t="str">
        <v>OL00542</v>
      </c>
      <c r="ID19" t="str">
        <v>OL00724</v>
      </c>
      <c r="IE19" t="str">
        <v>OL01250</v>
      </c>
      <c r="IF19" t="str">
        <v>OL01869, Threadless Blank</v>
      </c>
      <c r="IG19" t="str">
        <v>OL01870, Section</v>
      </c>
      <c r="IH19" t="str">
        <v>OL02255</v>
      </c>
      <c r="II19" t="str">
        <v>OL02255, Mfg. Tol.</v>
      </c>
      <c r="IJ19" t="str">
        <v>OL02302</v>
      </c>
      <c r="IK19" t="str">
        <v xml:space="preserve">OL02318  needed per image instructions </v>
      </c>
      <c r="IL19" t="str">
        <v>OL02556</v>
      </c>
      <c r="IM19" t="str">
        <v>OL02557</v>
      </c>
      <c r="IN19" t="str">
        <v>OL02567</v>
      </c>
      <c r="IO19" t="str">
        <v>OL02653</v>
      </c>
      <c r="IP19" t="str">
        <v>OL02718</v>
      </c>
      <c r="IQ19" t="str">
        <v>OL02841</v>
      </c>
      <c r="IR19" t="str">
        <v>OL02842</v>
      </c>
      <c r="IS19" t="str">
        <v>OL02844</v>
      </c>
      <c r="IT19" t="str">
        <v>OL02871</v>
      </c>
      <c r="IU19" t="str">
        <v>OL02887</v>
      </c>
      <c r="IV19" t="str">
        <v>OL03500</v>
      </c>
      <c r="IW19" t="str">
        <v>OL03766</v>
      </c>
      <c r="IX19" t="str">
        <v>OL03868</v>
      </c>
      <c r="IY19" t="str">
        <v>OL03869</v>
      </c>
      <c r="IZ19" t="str">
        <v>OL03870</v>
      </c>
      <c r="JA19" t="str">
        <v>OL03873, DWG# 100448-44</v>
      </c>
      <c r="JB19" t="str">
        <v>OL03949</v>
      </c>
      <c r="JC19" t="str">
        <v xml:space="preserve">OL04043, Section </v>
      </c>
      <c r="JD19" t="str">
        <v xml:space="preserve">OL04044, Section </v>
      </c>
      <c r="JE19" t="str">
        <v>OL04045</v>
      </c>
      <c r="JF19" t="str">
        <v>OL04045, Milled Feature</v>
      </c>
      <c r="JG19" t="str">
        <v>OL04063</v>
      </c>
      <c r="JH19" t="str">
        <v>OL04064</v>
      </c>
      <c r="JI19" t="str">
        <v>OL04065</v>
      </c>
      <c r="JJ19" t="str">
        <v>OL04181</v>
      </c>
      <c r="JK19" t="str">
        <v>OL04218</v>
      </c>
      <c r="JL19" t="str">
        <v>OL04224, See Image</v>
      </c>
      <c r="JM19" t="str">
        <v>OL04374</v>
      </c>
      <c r="JN19" t="str">
        <v>OL04375, Section M-M</v>
      </c>
      <c r="JO19" t="str">
        <v>OL04376, Section M-M</v>
      </c>
      <c r="JP19" t="str">
        <v>OL04443</v>
      </c>
      <c r="JQ19" t="str">
        <v>OL04444</v>
      </c>
      <c r="JR19" t="str">
        <v>OL05000</v>
      </c>
      <c r="JS19" t="str">
        <v>One side of slot</v>
      </c>
      <c r="JT19" t="str">
        <v>Other side of slot</v>
      </c>
      <c r="JU19" t="str">
        <v>Out of center more than .002 = Fail</v>
      </c>
      <c r="JV19" t="str">
        <v>Out of center more than.002 = Fail</v>
      </c>
      <c r="JW19" t="str">
        <v>Overlay OL02713</v>
      </c>
      <c r="JX19" t="str">
        <v>Overlay OL02714</v>
      </c>
      <c r="JY19" t="str">
        <v>Overlay OL02718</v>
      </c>
      <c r="JZ19" t="str">
        <v>Overlay OL03831, Mfg. Tol.</v>
      </c>
      <c r="KA19" t="str">
        <v>Part Without Slots</v>
      </c>
      <c r="KB19" t="str">
        <v>Part Without Slots, See Image</v>
      </c>
      <c r="KC19" t="str">
        <v xml:space="preserve">Pass = .0254 or Less </v>
      </c>
      <c r="KD19" t="str">
        <v>PD MIN = 4.361, PD MAX = 4.456</v>
      </c>
      <c r="KE19" t="str">
        <v>Per Balloon 2 Note</v>
      </c>
      <c r="KF19" t="str">
        <v>Per drawing note(s) 8.</v>
      </c>
      <c r="KG19" t="str">
        <v>Point or Sphere Tip</v>
      </c>
      <c r="KH19" t="str">
        <v>Point Tip</v>
      </c>
      <c r="KI19" t="str">
        <v>R.9 to R1.1 = Pass, See Image</v>
      </c>
      <c r="KJ19" t="str">
        <v>Ram Construction</v>
      </c>
      <c r="KK19" t="str">
        <v>Record Same Pass / Fail All Balloons</v>
      </c>
      <c r="KL19" t="str">
        <v>Ref. Balloon 1</v>
      </c>
      <c r="KM19" t="str">
        <v>Ref. Balloon 12</v>
      </c>
      <c r="KN19" t="str">
        <v>Ref. Balloon 13, 100% AQL</v>
      </c>
      <c r="KO19" t="str">
        <v>Ref. Balloon 2</v>
      </c>
      <c r="KP19" t="str">
        <v>Ref. Balloon 21, 100% AQL</v>
      </c>
      <c r="KQ19" t="str">
        <v>Ref. Balloon 4</v>
      </c>
      <c r="KR19" t="str">
        <v>Ref. Balloon 7</v>
      </c>
      <c r="KS19" t="str">
        <v>Ref. Balloon 8</v>
      </c>
      <c r="KT19" t="str">
        <v>Relieved Pin Gauges 09236 &amp; 09235</v>
      </c>
      <c r="KU19" t="str">
        <v>Rotate Part</v>
      </c>
      <c r="KV19" t="str">
        <v>Rotate Part, See Image</v>
      </c>
      <c r="KW19" t="str">
        <v>Same as Root Radius</v>
      </c>
      <c r="KX19" t="str">
        <v>Section</v>
      </c>
      <c r="KY19" t="str">
        <v>Section B-B</v>
      </c>
      <c r="KZ19" t="str">
        <v>Section B-B, Distance Between Grooves</v>
      </c>
      <c r="LA19" t="str">
        <v>Section C-C</v>
      </c>
      <c r="LB19" t="str">
        <v>Section Part</v>
      </c>
      <c r="LC19" t="str">
        <v>Section Part, Measured from Opposite Face</v>
      </c>
      <c r="LD19" t="str">
        <v>Section, Broachless Blank</v>
      </c>
      <c r="LE19" t="str">
        <v>Section, EXT. Sphere Location.</v>
      </c>
      <c r="LF19" t="str">
        <v>Section, Hex Cham. Ang.</v>
      </c>
      <c r="LG19" t="str">
        <v>Section, Hex Fillet Rad.</v>
      </c>
      <c r="LH19" t="str">
        <v>Section, INT. Feature</v>
      </c>
      <c r="LI19" t="str">
        <v>Section, INT. Sphere Location.</v>
      </c>
      <c r="LJ19" t="str">
        <v>Section, Mfg. Tol.</v>
      </c>
      <c r="LK19" t="str">
        <v>Section, Mfg. Tol., See Image</v>
      </c>
      <c r="LL19" t="str">
        <v>Section, OL00486</v>
      </c>
      <c r="LM19" t="str">
        <v>Section, OL00542</v>
      </c>
      <c r="LN19" t="str">
        <v>Section, OL00543</v>
      </c>
      <c r="LO19" t="str">
        <v>Section, OL00544</v>
      </c>
      <c r="LP19" t="str">
        <v>Section, OL00545</v>
      </c>
      <c r="LQ19" t="str">
        <v>Section, OL00546</v>
      </c>
      <c r="LR19" t="str">
        <v>Section, OL00547</v>
      </c>
      <c r="LS19" t="str">
        <v>Section, OL00555</v>
      </c>
      <c r="LT19" t="str">
        <v>Section, OL00725</v>
      </c>
      <c r="LU19" t="str">
        <v>Section, OL01430</v>
      </c>
      <c r="LV19" t="str">
        <v>Section, OL01434</v>
      </c>
      <c r="LW19" t="str">
        <v>Section, OL01435</v>
      </c>
      <c r="LX19" t="str">
        <v>Section, OL01807</v>
      </c>
      <c r="LY19" t="str">
        <v>Section, OL01830</v>
      </c>
      <c r="LZ19" t="str">
        <v>Section, OL02351</v>
      </c>
      <c r="MA19" t="str">
        <v>Section, OL02519</v>
      </c>
      <c r="MB19" t="str">
        <v>Section, OL02520</v>
      </c>
      <c r="MC19" t="str">
        <v>Section, OL02522</v>
      </c>
      <c r="MD19" t="str">
        <v>Section, OL02540</v>
      </c>
      <c r="ME19" t="str">
        <v>Section, OL02541</v>
      </c>
      <c r="MF19" t="str">
        <v>Section, OL02552</v>
      </c>
      <c r="MG19" t="str">
        <v>Section, OL02553</v>
      </c>
      <c r="MH19" t="str">
        <v>Section, OL02554</v>
      </c>
      <c r="MI19" t="str">
        <v>Section, OL02555</v>
      </c>
      <c r="MJ19" t="str">
        <v>Section, OL02558</v>
      </c>
      <c r="MK19" t="str">
        <v>Section, OL02559</v>
      </c>
      <c r="ML19" t="str">
        <v>Section, OL02560</v>
      </c>
      <c r="MM19" t="str">
        <v>Section, OL02619</v>
      </c>
      <c r="MN19" t="str">
        <v>Section, OL02620</v>
      </c>
      <c r="MO19" t="str">
        <v>Section, OL02621</v>
      </c>
      <c r="MP19" t="str">
        <v>Section, OL02622</v>
      </c>
      <c r="MQ19" t="str">
        <v>Section, OL02623</v>
      </c>
      <c r="MR19" t="str">
        <v>Section, OL02624</v>
      </c>
      <c r="MS19" t="str">
        <v>Section, OL02652</v>
      </c>
      <c r="MT19" t="str">
        <v>Section, OL02680</v>
      </c>
      <c r="MU19" t="str">
        <v>Section, OL02793</v>
      </c>
      <c r="MV19" t="str">
        <v>Section, OL02823</v>
      </c>
      <c r="MW19" t="str">
        <v>Section, OL02843</v>
      </c>
      <c r="MX19" t="str">
        <v>Section, OL03026, Ext.</v>
      </c>
      <c r="MY19" t="str">
        <v>Section, OL03026, Int.</v>
      </c>
      <c r="MZ19" t="str">
        <v>Section, OL03570, DWG# 100448-41</v>
      </c>
      <c r="NA19" t="str">
        <v>Section, OL03781</v>
      </c>
      <c r="NB19" t="str">
        <v>Section, OL03911</v>
      </c>
      <c r="NC19" t="str">
        <v>Section, OL03912</v>
      </c>
      <c r="ND19" t="str">
        <v>Section, OL03928</v>
      </c>
      <c r="NE19" t="str">
        <v>Section, OL03929</v>
      </c>
      <c r="NF19" t="str">
        <v>Section, OL04030</v>
      </c>
      <c r="NG19" t="str">
        <v>Section, OL04037</v>
      </c>
      <c r="NH19" t="str">
        <v>Section, OL04038</v>
      </c>
      <c r="NI19" t="str">
        <v>Section, OL04046</v>
      </c>
      <c r="NJ19" t="str">
        <v>Section, OL04065</v>
      </c>
      <c r="NK19" t="str">
        <v>Section, OL04066</v>
      </c>
      <c r="NL19" t="str">
        <v>Section, OL04067</v>
      </c>
      <c r="NM19" t="str">
        <v>Section, OL04069</v>
      </c>
      <c r="NN19" t="str">
        <v>Section, OL04071</v>
      </c>
      <c r="NO19" t="str">
        <v>Section, OL04173</v>
      </c>
      <c r="NP19" t="str">
        <v>Section, OL04174</v>
      </c>
      <c r="NQ19" t="str">
        <v>Section, OL04214</v>
      </c>
      <c r="NR19" t="str">
        <v>Section, OL04215</v>
      </c>
      <c r="NS19" t="str">
        <v>Section, OL04216</v>
      </c>
      <c r="NT19" t="str">
        <v>Section, OL04217</v>
      </c>
      <c r="NU19" t="str">
        <v>Section, Overlay OL02716</v>
      </c>
      <c r="NV19" t="str">
        <v>Section, Overlay OL02717</v>
      </c>
      <c r="NW19" t="str">
        <v>Section, See Image</v>
      </c>
      <c r="NX19" t="str">
        <v>Section, See Image, DWG# 100448-41</v>
      </c>
      <c r="NY19" t="str">
        <v>Section, Without Sots</v>
      </c>
      <c r="NZ19" t="str">
        <v>See Comments Sheet</v>
      </c>
      <c r="OA19" t="str">
        <v>See Comments Sheet, OL02318</v>
      </c>
      <c r="OB19" t="str">
        <v>See Image</v>
      </c>
      <c r="OC19" t="str">
        <v>See Image, .005 or Less = Pass</v>
      </c>
      <c r="OD19" t="str">
        <v>See Image, Check Near Radius</v>
      </c>
      <c r="OE19" t="str">
        <v>See Image, Constrained</v>
      </c>
      <c r="OF19" t="str">
        <v>See Image, Distance Between Flats</v>
      </c>
      <c r="OG19" t="str">
        <v xml:space="preserve">See Image, Mfg. Tol, Section A-A </v>
      </c>
      <c r="OH19" t="str">
        <v>See image, Mfg. Tol.</v>
      </c>
      <c r="OI19" t="str">
        <v>See Image, Mic. Across Flats</v>
      </c>
      <c r="OJ19" t="str">
        <v>See Image, OL02850</v>
      </c>
      <c r="OK19" t="str">
        <v>See Image, OL02880</v>
      </c>
      <c r="OL19" t="str">
        <v>See Image, OL03926</v>
      </c>
      <c r="OM19" t="str">
        <v>See Image, OL03927</v>
      </c>
      <c r="ON19" t="str">
        <v>See Image, OL04003</v>
      </c>
      <c r="OO19" t="str">
        <v>'See Image, OL04342,  Best Fit Joe Block</v>
      </c>
      <c r="OP19" t="str">
        <v>See Image, OL04342,  Blank</v>
      </c>
      <c r="OQ19" t="str">
        <v>See Image, OL04342, Blank</v>
      </c>
      <c r="OR19" t="str">
        <v>See Image, OL04343, Blank</v>
      </c>
      <c r="OS19" t="str">
        <v>See Image, Pass = .002 or Less</v>
      </c>
      <c r="OT19" t="str">
        <v>See Image, Rcd. MAX</v>
      </c>
      <c r="OU19" t="str">
        <v>See Image, Rcd. MIN</v>
      </c>
      <c r="OV19" t="str">
        <v>See Image, Section</v>
      </c>
      <c r="OW19" t="str">
        <v>See Image, Section A-A</v>
      </c>
      <c r="OX19" t="str">
        <v>See Image, Section B-B</v>
      </c>
      <c r="OY19" t="str">
        <v>See Image, Section B-B, TSC</v>
      </c>
      <c r="OZ19" t="str">
        <v>See Image, Shank Drawing # 18000-XX-XX A</v>
      </c>
      <c r="PA19" t="str">
        <v>Sequencial Laser 01, 120 Per Print</v>
      </c>
      <c r="PB19" t="str">
        <v>Set to .202, Zero on Thread Lead</v>
      </c>
      <c r="PC19" t="str">
        <v>Sharp OK, No Burr</v>
      </c>
      <c r="PD19" t="str">
        <v>Sharp OK, No Raised Edge, See Image</v>
      </c>
      <c r="PE19" t="str">
        <v>Sharp OK, No Raised Edges</v>
      </c>
      <c r="PF19" t="str">
        <v>Sharp okay no raised edge</v>
      </c>
      <c r="PG19" t="str">
        <v>Sharp Okay, No Burr</v>
      </c>
      <c r="PH19" t="str">
        <v>Sharp Okay, No Raised Edge</v>
      </c>
      <c r="PI19" t="str">
        <v>Sharp Okay, No Raised Edges,</v>
      </c>
      <c r="PJ19" t="str">
        <v>Sharp Okay, See Image</v>
      </c>
      <c r="PK19" t="str">
        <v xml:space="preserve">Start of Radius @ .195 </v>
      </c>
      <c r="PL19" t="str">
        <v xml:space="preserve">Start of Radius @ .21 </v>
      </c>
      <c r="PM19" t="str">
        <v xml:space="preserve">T.S.C. </v>
      </c>
      <c r="PN19" t="str">
        <v>Tangent Point</v>
      </c>
      <c r="PO19" t="str">
        <v>Tangent point of R.50</v>
      </c>
      <c r="PP19" t="str">
        <v>Taper Check, Mfg.Tol.</v>
      </c>
      <c r="PQ19" t="str">
        <v>Taper Check, Mfg.Tol., See Image</v>
      </c>
      <c r="PR19" t="str">
        <v>Thrd. Minor Ø</v>
      </c>
      <c r="PS19" t="str">
        <v>Thrd. Relief Ø</v>
      </c>
      <c r="PT19" t="str">
        <v>Threadless Blank</v>
      </c>
      <c r="PU19" t="str">
        <v>Threadless Blank, From Major Ø</v>
      </c>
      <c r="PV19" t="str">
        <v>Threadless Blank, Mfg. Tol.</v>
      </c>
      <c r="PW19" t="str">
        <v>Threadless Blank, Thrd. to Neck Rad.</v>
      </c>
      <c r="PX19" t="str">
        <v>Thredless Blank</v>
      </c>
      <c r="PY19" t="str">
        <v>To center of R.005</v>
      </c>
      <c r="PZ19" t="str">
        <v>Torx Min. Dia.</v>
      </c>
      <c r="QA19" t="str">
        <v>Turn Ø Free of Mill Marks</v>
      </c>
      <c r="QB19" t="str">
        <v>Use (Full) GO Hex</v>
      </c>
      <c r="QC19" t="str">
        <v>Use Balloon 1 FULL Gauge</v>
      </c>
      <c r="QD19" t="str">
        <v>Use Balloon 9 FULL GO</v>
      </c>
      <c r="QE19" t="str">
        <v>Use Best Fit Pin</v>
      </c>
      <c r="QF19" t="str">
        <v>Use Disk Tip</v>
      </c>
      <c r="QG19" t="str">
        <v>Use flat bottomed indicator tip.</v>
      </c>
      <c r="QH19" t="str">
        <v xml:space="preserve">Use Full .093 Go Hex </v>
      </c>
      <c r="QI19" t="str">
        <v xml:space="preserve">Use Full .0930 Go Hex </v>
      </c>
      <c r="QJ19" t="str">
        <v>Use Full .1235 Go Hex</v>
      </c>
      <c r="QK19" t="str">
        <v>Use Gauge K2-98-8019-04, See Image</v>
      </c>
      <c r="QL19" t="str">
        <v>Use large flat indicator tip</v>
      </c>
      <c r="QM19" t="str">
        <v>Use Pins.3330/.3350, See Image MAX NO-GO</v>
      </c>
      <c r="QN19" t="str">
        <v>Use Pointed Drop Indicator Tip</v>
      </c>
      <c r="QO19" t="str">
        <v>V-Block</v>
      </c>
      <c r="QP19" t="str">
        <v>V-Block,  AMB for 13</v>
      </c>
      <c r="QQ19" t="str">
        <v>V-Block,  Hex Cham. Dia.</v>
      </c>
      <c r="QR19" t="str">
        <v>V-Block, Hex Depth</v>
      </c>
      <c r="QS19" t="str">
        <v>VBU Gauge</v>
      </c>
      <c r="QT19" t="str">
        <v>Visibally smaller than HEX=Pass</v>
      </c>
      <c r="QU19" t="str">
        <v>Visual Per Drawing</v>
      </c>
      <c r="QV19" t="str">
        <v>Whirl Blank</v>
      </c>
      <c r="QW19" t="str">
        <v xml:space="preserve">Whirl Blank </v>
      </c>
      <c r="QX19" t="str">
        <v>Whirl Blank, Neck Rad. End to Head CL</v>
      </c>
      <c r="QY19" t="str">
        <v>Whirl Blank, Nose Start Dia.</v>
      </c>
      <c r="QZ19" t="str">
        <v>Whirl Blank, Nose Start Dist.</v>
      </c>
      <c r="RA19" t="str">
        <v>Whirl Blank, Thrd. Minor</v>
      </c>
      <c r="RB19" t="str">
        <v>Whirl Blank, Thrd. Pullout Dia.</v>
      </c>
      <c r="RC19" t="str">
        <v>Whole Part, Removal is at Assy. Level</v>
      </c>
      <c r="RD19" t="str">
        <v>Wide Area</v>
      </c>
      <c r="RE19" t="str">
        <v>Zero on End of Go Gauge</v>
      </c>
    </row>
    <row r="20" spans="1:473">
      <c r="A20" t="s">
        <v>665</v>
      </c>
      <c r="C20" t="str" cm="1">
        <f t="array" ref="C20:RE20">TRANSPOSE(_xlfn._xlws.SORT(_xlfn._xlws.FILTER($A$2:$A$600,ISNUMBER(SEARCH('PartLib Table'!M37,$A$2:$A$600)),"not found")))</f>
        <v xml:space="preserve"> 'C', Whirl Blank</v>
      </c>
      <c r="D20" t="str">
        <v xml:space="preserve"> See Image, Constrained</v>
      </c>
      <c r="E20" t="str">
        <v>(.04 to .12 range = Pass)</v>
      </c>
      <c r="F20" t="str">
        <v>(.042 FULL) Go Pin Seat Fully</v>
      </c>
      <c r="G20" t="str">
        <v>(B), Mfg. Tol.</v>
      </c>
      <c r="H20" t="str">
        <v>(B), O.A.L.</v>
      </c>
      <c r="I20" t="str">
        <v>.001 or less =Pass</v>
      </c>
      <c r="J20" t="str">
        <v>.001 or less out of center = Pass</v>
      </c>
      <c r="K20" t="str">
        <v>.002 or Less = Pass</v>
      </c>
      <c r="L20" t="str">
        <v>.002 or Less out of center = Pass</v>
      </c>
      <c r="M20" t="str">
        <v>.005 to .015 = Pass</v>
      </c>
      <c r="N20" t="str">
        <v>.0125 Mean, Section</v>
      </c>
      <c r="O20" t="str">
        <v>.025 or Less in X &amp; Y=Pass</v>
      </c>
      <c r="P20" t="str">
        <v>.038 Mean</v>
      </c>
      <c r="Q20" t="str">
        <v>.063 MM = .0024 IN, See Image</v>
      </c>
      <c r="R20" t="str">
        <v>.063MM = .0024"</v>
      </c>
      <c r="S20" t="str">
        <v>.243 NO-GO, Unconstrained, Must Not Start</v>
      </c>
      <c r="T20" t="str">
        <v>@ Back Face &amp; ID, No Raised Edge</v>
      </c>
      <c r="U20" t="str">
        <v>@ Back Face &amp; OD, No Raised Edge</v>
      </c>
      <c r="V20" t="str">
        <v>@ ID &amp; FACE</v>
      </c>
      <c r="W20" t="str">
        <v>@ OD &amp; BACK FACE</v>
      </c>
      <c r="X20" t="str">
        <v>@ OD &amp; FACE</v>
      </c>
      <c r="Y20" t="str">
        <v>Across from slot</v>
      </c>
      <c r="Z20" t="str">
        <v>All Edge Breaks</v>
      </c>
      <c r="AA20" t="str">
        <v>Attached to bar stock</v>
      </c>
      <c r="AB20" t="str">
        <v xml:space="preserve">Back Turn Fillet Rad. </v>
      </c>
      <c r="AC20" t="str">
        <v>Balloon 1 (DWG FRM0105 Page 2, NV-27)</v>
      </c>
      <c r="AD20" t="str">
        <v>Balloon 1 (DWG FRM0105, NV-30)</v>
      </c>
      <c r="AE20" t="str">
        <v>Balloon 1 (P# 9890002-20) OL00429/A</v>
      </c>
      <c r="AF20" t="str">
        <v>Balloon 1, DWG#FRM0105</v>
      </c>
      <c r="AG20" t="str">
        <v>Balloon 11, See Image</v>
      </c>
      <c r="AH20" t="str">
        <v xml:space="preserve">Balloon 2 (DWG FRM0105 Page 2, NV-27) </v>
      </c>
      <c r="AI20" t="str">
        <v>Balloon 2 (DWG FRM0105, NV-30)</v>
      </c>
      <c r="AJ20" t="str">
        <v>Balloon 2 (P# 9890002-20)</v>
      </c>
      <c r="AK20" t="str">
        <v>Balloon 2, DWG#FRM0105</v>
      </c>
      <c r="AL20" t="str">
        <v>Balloon 2, DWG#FRM0105, See Image</v>
      </c>
      <c r="AM20" t="str">
        <v>Balloon 3 (DWG FRM0105, NV-30 Minor)</v>
      </c>
      <c r="AN20" t="str">
        <v>Balloon 3 (DWG FRM0105, NV-30)</v>
      </c>
      <c r="AO20" t="str">
        <v>Balloon 3 (P# 9890002-20)</v>
      </c>
      <c r="AP20" t="str">
        <v>Balloon 4</v>
      </c>
      <c r="AQ20" t="str">
        <v>Balloon 4 (P# 9890002-20)</v>
      </c>
      <c r="AR20" t="str">
        <v>Below Middle Band</v>
      </c>
      <c r="AS20" t="str">
        <v>Best Fit Pin, .003 or Less =Pass</v>
      </c>
      <c r="AT20" t="str">
        <v>Blank</v>
      </c>
      <c r="AU20" t="str">
        <v>Blank Turn Maj.</v>
      </c>
      <c r="AV20" t="str">
        <v>Blank Turn Maj. Mill Flt., OL4172</v>
      </c>
      <c r="AW20" t="str">
        <v>Blank Without .010 Slots</v>
      </c>
      <c r="AX20" t="str">
        <v>Blank Without .010 Slots, Section</v>
      </c>
      <c r="AY20" t="str">
        <v>Blank without thread</v>
      </c>
      <c r="AZ20" t="str">
        <v xml:space="preserve">Blank, Center of V Grv. </v>
      </c>
      <c r="BA20" t="str">
        <v>Blank, Check R adjacent Balloon 17</v>
      </c>
      <c r="BB20" t="str">
        <v>Blank, EXT. Feature</v>
      </c>
      <c r="BC20" t="str">
        <v>Blank, See Image, OL04335</v>
      </c>
      <c r="BD20" t="str">
        <v>Blank, See Image, OL04336</v>
      </c>
      <c r="BE20" t="str">
        <v xml:space="preserve">Blank, Thrd. </v>
      </c>
      <c r="BF20" t="str">
        <v>Blank, Turn Tip</v>
      </c>
      <c r="BG20" t="str">
        <v>Blank, Without Thrd.</v>
      </c>
      <c r="BH20" t="str">
        <v>Blank, Without Thread</v>
      </c>
      <c r="BI20" t="str">
        <v xml:space="preserve">Blunt Start Blend to Minor </v>
      </c>
      <c r="BJ20" t="str">
        <v>Calc., Use Go HEX</v>
      </c>
      <c r="BK20" t="str">
        <v>Can't dig into OD</v>
      </c>
      <c r="BL20" t="str">
        <v>Carbide Gauge</v>
      </c>
      <c r="BM20" t="str">
        <v xml:space="preserve">Center of V Grv. </v>
      </c>
      <c r="BN20" t="str">
        <v>Centered Less than .03 = Pass</v>
      </c>
      <c r="BO20" t="str">
        <v>Centered within .0005 or Less = Pass</v>
      </c>
      <c r="BP20" t="str">
        <v>Centered within .001 or Less = Pass</v>
      </c>
      <c r="BQ20" t="str">
        <v>Centered within .0254 or Less = Pass</v>
      </c>
      <c r="BR20" t="str">
        <v>Check close to Rod Slot</v>
      </c>
      <c r="BS20" t="str">
        <v>Check every other hole</v>
      </c>
      <c r="BT20" t="str">
        <v>Check Go over full length of slot.</v>
      </c>
      <c r="BU20" t="str">
        <v>Check Near Closed End</v>
      </c>
      <c r="BV20" t="str">
        <v>Check per Print View, Away from Rod Slot</v>
      </c>
      <c r="BW20" t="str">
        <v>Check to Balloon 30 Go Pin</v>
      </c>
      <c r="BX20" t="str">
        <v>Check with .2705 SET Pin Inside Part</v>
      </c>
      <c r="BY20" t="str">
        <v>Check with Hex Up</v>
      </c>
      <c r="BZ20" t="str">
        <v>CMM Blank</v>
      </c>
      <c r="CA20" t="str">
        <v>Confirm Full Radius</v>
      </c>
      <c r="CB20" t="str">
        <v>Constrained in fixture</v>
      </c>
      <c r="CC20" t="str">
        <v>Constrained with Ring</v>
      </c>
      <c r="CD20" t="str">
        <v>Constrained, See Image</v>
      </c>
      <c r="CE20" t="str">
        <v>Dim. "A"</v>
      </c>
      <c r="CF20" t="str">
        <v>Dim. "B"</v>
      </c>
      <c r="CG20" t="str">
        <v>Dim. "C"</v>
      </c>
      <c r="CH20" t="str">
        <v>Dim. "D", Whirl Blank</v>
      </c>
      <c r="CI20" t="str">
        <v>Dim. "G"</v>
      </c>
      <c r="CJ20" t="str">
        <v>Dim. E, Blank Turn Maj. &amp;  Mill Flt</v>
      </c>
      <c r="CK20" t="str">
        <v>Dim. E, Blank Turn Maj.&amp;  Mill Flt</v>
      </c>
      <c r="CL20" t="str">
        <v>Dim. H, Whirl Blank</v>
      </c>
      <c r="CM20" t="str">
        <v>Dim. J, 'Blank Turn Maj. &amp; Whirl Blank</v>
      </c>
      <c r="CN20" t="str">
        <v>Disk Drop Indicator Tip</v>
      </c>
      <c r="CO20" t="str">
        <v>DWG 100448-15, Balloon F_1</v>
      </c>
      <c r="CP20" t="str">
        <v>DWG 100448-15, OL02571</v>
      </c>
      <c r="CQ20" t="str">
        <v>DWG 100448-41</v>
      </c>
      <c r="CR20" t="str">
        <v>DWG 9890040, (10E),Section Part, OL01139</v>
      </c>
      <c r="CS20" t="str">
        <v>DWG 9890040, (10E),Section, OL01139</v>
      </c>
      <c r="CT20" t="str">
        <v>DWG 9890040, (11E)</v>
      </c>
      <c r="CU20" t="str">
        <v>DWG 9890040, (11E), Pins with Flats</v>
      </c>
      <c r="CV20" t="str">
        <v>DWG 9890040, (12E),  Pass=.002 or less</v>
      </c>
      <c r="CW20" t="str">
        <v>DWG 9890040, (12E), See Image</v>
      </c>
      <c r="CX20" t="str">
        <v>DWG 9890040, (1E), OL01431</v>
      </c>
      <c r="CY20" t="str">
        <v>DWG 9890040, (1E), OL01432</v>
      </c>
      <c r="CZ20" t="str">
        <v>DWG 9890040, (2E), OL01432</v>
      </c>
      <c r="DA20" t="str">
        <v>DWG 9890040, (3E)</v>
      </c>
      <c r="DB20" t="str">
        <v>DWG 9890040, (4E)</v>
      </c>
      <c r="DC20" t="str">
        <v>DWG 9890040, (5E), OL02336</v>
      </c>
      <c r="DD20" t="str">
        <v>DWG 9890040, (6E)</v>
      </c>
      <c r="DE20" t="str">
        <v>DWG 9890040, (7E)</v>
      </c>
      <c r="DF20" t="str">
        <v>DWG 9890040, (8E), OL01433</v>
      </c>
      <c r="DG20" t="str">
        <v>DWG 9890040, (8E), OL01433, Section</v>
      </c>
      <c r="DH20" t="str">
        <v>DWG 9890040, (9E), Close to Rod Slot</v>
      </c>
      <c r="DI20" t="str">
        <v>DWG 9890040, (9E),Close to Rod Slot</v>
      </c>
      <c r="DJ20" t="str">
        <v>DWG FRM0105 PAGE 2</v>
      </c>
      <c r="DK20" t="str">
        <v>DWG# 100448-41</v>
      </c>
      <c r="DL20" t="str">
        <v>DWG# 100448-44</v>
      </c>
      <c r="DM20" t="str">
        <v>DWG# 9890003  (1), Section OL00436/A</v>
      </c>
      <c r="DN20" t="str">
        <v>DWG# 9890003 (3), Ring Gauge Constrained</v>
      </c>
      <c r="DO20" t="str">
        <v>DWG# 9890003 (4), Section</v>
      </c>
      <c r="DP20" t="str">
        <v>DWG#100448-26, Balloon 1K, OL02350</v>
      </c>
      <c r="DQ20" t="str">
        <v>DWG#100448-26, Balloon 2K, OL02350</v>
      </c>
      <c r="DR20" t="str">
        <v>DWG#100448-26, Balloon 3K, OL02363</v>
      </c>
      <c r="DS20" t="str">
        <v>DWG#100448-26, Balloon 4K</v>
      </c>
      <c r="DT20" t="str">
        <v>DWG#100448-26, Balloon 5K, Section</v>
      </c>
      <c r="DU20" t="str">
        <v>DWG#100448-26, Balloon 6K</v>
      </c>
      <c r="DV20" t="str">
        <v>DWG#100448-26, Balloon 7K, Section</v>
      </c>
      <c r="DW20" t="str">
        <v>DWG#100448-26, Mfg. Tol.</v>
      </c>
      <c r="DX20" t="str">
        <v>DWG#9890003 (2) Ring Gauge Constrained</v>
      </c>
      <c r="DY20" t="str">
        <v>DWG#9890044</v>
      </c>
      <c r="DZ20" t="str">
        <v>DWG#9890044 .1985 to .2005=Pass</v>
      </c>
      <c r="EA20" t="str">
        <v>DWG#9890044 Overlay OL02441</v>
      </c>
      <c r="EB20" t="str">
        <v>DWG#9890044, OL02441</v>
      </c>
      <c r="EC20" t="str">
        <v>DWG#FRM0105</v>
      </c>
      <c r="ED20" t="str">
        <v>EXT.</v>
      </c>
      <c r="EE20" t="str">
        <v>EXT. Section, OL02460</v>
      </c>
      <c r="EF20" t="str">
        <v>EXT., OL04223</v>
      </c>
      <c r="EG20" t="str">
        <v>Flat Drop Indicator Tip</v>
      </c>
      <c r="EH20" t="str">
        <v>Full Go Pin, No Light, at Radius</v>
      </c>
      <c r="EI20" t="str">
        <v>Function Check</v>
      </c>
      <c r="EJ20" t="str">
        <v>GO Function Gauge</v>
      </c>
      <c r="EK20" t="str">
        <v>Go Gauge for Balloon 1 &amp; 4</v>
      </c>
      <c r="EL20" t="str">
        <v>Go Pin must pass through</v>
      </c>
      <c r="EM20" t="str">
        <v>Greater than .005 = Fail, Section</v>
      </c>
      <c r="EN20" t="str">
        <v>Greater than .025 out of center = Fail</v>
      </c>
      <c r="EO20" t="str">
        <v>Greater than 2.6 = Pass</v>
      </c>
      <c r="EP20" t="str">
        <v>Green = Pass, Red = Fail</v>
      </c>
      <c r="EQ20" t="str">
        <v>Hex Depth</v>
      </c>
      <c r="ER20" t="str">
        <v>Hex Minor</v>
      </c>
      <c r="ES20" t="str">
        <v>Hole Dia.</v>
      </c>
      <c r="ET20" t="str">
        <v>Hook or Disk Tip</v>
      </c>
      <c r="EU20" t="str">
        <v>ID Sphere Finish</v>
      </c>
      <c r="EV20" t="str">
        <v>ID/OD Both Sides, Diff. .002 or less = Pass</v>
      </c>
      <c r="EW20" t="str">
        <v>If Looks Big, Section</v>
      </c>
      <c r="EX20" t="str">
        <v>If Looks Small, Section</v>
      </c>
      <c r="EY20" t="str">
        <v>Insp. Close to Break Away, Mfg.Tol.</v>
      </c>
      <c r="EZ20" t="str">
        <v>INT.</v>
      </c>
      <c r="FA20" t="str">
        <v>INT. Section, OL02460</v>
      </c>
      <c r="FB20" t="str">
        <v>INT., OL04223</v>
      </c>
      <c r="FC20" t="str">
        <v>Intersect. of 7.7 &amp; R0.10</v>
      </c>
      <c r="FD20" t="str">
        <v>Intersect. of 8.79 and R.25 MAX</v>
      </c>
      <c r="FE20" t="str">
        <v>Keep Ind. Tip away from corner</v>
      </c>
      <c r="FF20" t="str">
        <v>L31</v>
      </c>
      <c r="FG20" t="str">
        <v>Laser Mark</v>
      </c>
      <c r="FH20" t="str">
        <v>LASER PER NOTE 4</v>
      </c>
      <c r="FI20" t="str">
        <v>LASER PER NOTE 4, Final Check 1 only</v>
      </c>
      <c r="FJ20" t="str">
        <v>Less than .002 out of center = Pass</v>
      </c>
      <c r="FK20" t="str">
        <v>Less than 2.75 = Pass, Section</v>
      </c>
      <c r="FL20" t="str">
        <v>List as pin. Not Calibrated</v>
      </c>
      <c r="FM20" t="str">
        <v>M9 X 1.25 BUTT See Comment Image</v>
      </c>
      <c r="FN20" t="str">
        <v>Manual Section</v>
      </c>
      <c r="FO20" t="str">
        <v>Max Deep .241 NO-GO =.42</v>
      </c>
      <c r="FP20" t="str">
        <v>MAX Depth of (Note 7) .241 NO-GO Pin</v>
      </c>
      <c r="FQ20" t="str">
        <v>Measure from Blue Line, See Image</v>
      </c>
      <c r="FR20" t="str">
        <v>Measure Width of Blue Area, See Image</v>
      </c>
      <c r="FS20" t="str">
        <v>Mfg. Tol</v>
      </c>
      <c r="FT20" t="str">
        <v>Mfg. Tol, See Image</v>
      </c>
      <c r="FU20" t="str">
        <v>Mfg. Tol.</v>
      </c>
      <c r="FV20" t="str">
        <v>Mfg. Tol. "A"</v>
      </c>
      <c r="FW20" t="str">
        <v>Mfg. Tol. (Zero on Gauge Full Dia. Lead)</v>
      </c>
      <c r="FX20" t="str">
        <v>Mfg. Tol. Balloon 11, See Image</v>
      </c>
      <c r="FY20" t="str">
        <v>Mfg. Tol. Balloon 4</v>
      </c>
      <c r="FZ20" t="str">
        <v>Mfg. Tol. Balloon 7</v>
      </c>
      <c r="GA20" t="str">
        <v xml:space="preserve">Mfg. Tol. C-Bore Face (Ballo 28) </v>
      </c>
      <c r="GB20" t="str">
        <v>Mfg. Tol. Section</v>
      </c>
      <c r="GC20" t="str">
        <v>Mfg. Tol. See Image</v>
      </c>
      <c r="GD20" t="str">
        <v>Mfg. Tol., 3 Places, Record MAX</v>
      </c>
      <c r="GE20" t="str">
        <v>Mfg. Tol., Balloon 11</v>
      </c>
      <c r="GF20" t="str">
        <v>Mfg. Tol., Balloon 7</v>
      </c>
      <c r="GG20" t="str">
        <v>Mfg. Tol., Blank</v>
      </c>
      <c r="GH20" t="str">
        <v>Mfg. Tol., Blank, Balloon 12</v>
      </c>
      <c r="GI20" t="str">
        <v>Mfg. Tol., Blend to SØ.320</v>
      </c>
      <c r="GJ20" t="str">
        <v>Mfg. Tol., Calculation</v>
      </c>
      <c r="GK20" t="str">
        <v>Mfg. Tol., For Mill Fixture</v>
      </c>
      <c r="GL20" t="str">
        <v>Mfg. Tol., L32</v>
      </c>
      <c r="GM20" t="str">
        <v>Mfg. Tol., L33</v>
      </c>
      <c r="GN20" t="str">
        <v>Mfg. Tol., No Tool Marks</v>
      </c>
      <c r="GO20" t="str">
        <v>Mfg. Tol., OL03361</v>
      </c>
      <c r="GP20" t="str">
        <v>Mfg. Tol., Record off center value</v>
      </c>
      <c r="GQ20" t="str">
        <v>Mfg. Tol., Same 3 Places, Record MIN</v>
      </c>
      <c r="GR20" t="str">
        <v>Mfg. Tol., Section</v>
      </c>
      <c r="GS20" t="str">
        <v>Mfg. Tol., Section B-B</v>
      </c>
      <c r="GT20" t="str">
        <v>Mfg. Tol., Section, OL03361</v>
      </c>
      <c r="GU20" t="str">
        <v>Mfg. Tol., Section, Per Note 2</v>
      </c>
      <c r="GV20" t="str">
        <v>Mfg. Tol., See Image</v>
      </c>
      <c r="GW20" t="str">
        <v>Mfg. Tol., See Image, Bore in Blue</v>
      </c>
      <c r="GX20" t="str">
        <v>Mfg. Tol., See Image, Hook Tip</v>
      </c>
      <c r="GY20" t="str">
        <v>Mfg. Tol., Sharp Okay No Burr</v>
      </c>
      <c r="GZ20" t="str">
        <v>Mfg. Tol., Threadless Blank</v>
      </c>
      <c r="HA20" t="str">
        <v>Mfg.Tol.</v>
      </c>
      <c r="HB20" t="str">
        <v>Mgf. To., T.S.C.</v>
      </c>
      <c r="HC20" t="str">
        <v>Milled Feature</v>
      </c>
      <c r="HD20" t="str">
        <v>Milled Feature, OL04045</v>
      </c>
      <c r="HE20" t="str">
        <v>More than .0005 out of center = Fail</v>
      </c>
      <c r="HF20" t="str">
        <v>Must Pass Through</v>
      </c>
      <c r="HG20" t="str">
        <v>Must pass through gauge</v>
      </c>
      <c r="HH20" t="str">
        <v>Must Pass Through Go Gauge</v>
      </c>
      <c r="HI20" t="str">
        <v>Must Pass, See Image.</v>
      </c>
      <c r="HJ20" t="str">
        <v>NA</v>
      </c>
      <c r="HK20" t="str">
        <v>Narrow Area</v>
      </c>
      <c r="HL20" t="str">
        <v>Near Balloon 21</v>
      </c>
      <c r="HM20" t="str">
        <v>Near Datum B</v>
      </c>
      <c r="HN20" t="str">
        <v>Neck Dia.</v>
      </c>
      <c r="HO20" t="str">
        <v>Neck to Head Rad.</v>
      </c>
      <c r="HP20" t="str">
        <v>No Copper Deposits Allowed</v>
      </c>
      <c r="HQ20" t="str">
        <v>No Section</v>
      </c>
      <c r="HR20" t="str">
        <v>No Section, .01 to .014 = Pass</v>
      </c>
      <c r="HS20" t="str">
        <v>No Section, Rotate Part</v>
      </c>
      <c r="HT20" t="str">
        <v>No Section, See Image</v>
      </c>
      <c r="HU20" t="str">
        <v>No Slot, Section B-B</v>
      </c>
      <c r="HV20" t="str">
        <v>No visual step = Pass</v>
      </c>
      <c r="HW20" t="str">
        <v>Not to exceed .95 Deep</v>
      </c>
      <c r="HX20" t="str">
        <v>Note 1</v>
      </c>
      <c r="HY20" t="str">
        <v>OL00333/A</v>
      </c>
      <c r="HZ20" t="str">
        <v>OL00519</v>
      </c>
      <c r="IA20" t="str">
        <v>OL00520</v>
      </c>
      <c r="IB20" t="str">
        <v>OL00529</v>
      </c>
      <c r="IC20" t="str">
        <v>OL00542</v>
      </c>
      <c r="ID20" t="str">
        <v>OL00724</v>
      </c>
      <c r="IE20" t="str">
        <v>OL01250</v>
      </c>
      <c r="IF20" t="str">
        <v>OL01869, Threadless Blank</v>
      </c>
      <c r="IG20" t="str">
        <v>OL01870, Section</v>
      </c>
      <c r="IH20" t="str">
        <v>OL02255</v>
      </c>
      <c r="II20" t="str">
        <v>OL02255, Mfg. Tol.</v>
      </c>
      <c r="IJ20" t="str">
        <v>OL02302</v>
      </c>
      <c r="IK20" t="str">
        <v xml:space="preserve">OL02318  needed per image instructions </v>
      </c>
      <c r="IL20" t="str">
        <v>OL02556</v>
      </c>
      <c r="IM20" t="str">
        <v>OL02557</v>
      </c>
      <c r="IN20" t="str">
        <v>OL02567</v>
      </c>
      <c r="IO20" t="str">
        <v>OL02653</v>
      </c>
      <c r="IP20" t="str">
        <v>OL02718</v>
      </c>
      <c r="IQ20" t="str">
        <v>OL02841</v>
      </c>
      <c r="IR20" t="str">
        <v>OL02842</v>
      </c>
      <c r="IS20" t="str">
        <v>OL02844</v>
      </c>
      <c r="IT20" t="str">
        <v>OL02871</v>
      </c>
      <c r="IU20" t="str">
        <v>OL02887</v>
      </c>
      <c r="IV20" t="str">
        <v>OL03500</v>
      </c>
      <c r="IW20" t="str">
        <v>OL03766</v>
      </c>
      <c r="IX20" t="str">
        <v>OL03868</v>
      </c>
      <c r="IY20" t="str">
        <v>OL03869</v>
      </c>
      <c r="IZ20" t="str">
        <v>OL03870</v>
      </c>
      <c r="JA20" t="str">
        <v>OL03873, DWG# 100448-44</v>
      </c>
      <c r="JB20" t="str">
        <v>OL03949</v>
      </c>
      <c r="JC20" t="str">
        <v xml:space="preserve">OL04043, Section </v>
      </c>
      <c r="JD20" t="str">
        <v xml:space="preserve">OL04044, Section </v>
      </c>
      <c r="JE20" t="str">
        <v>OL04045</v>
      </c>
      <c r="JF20" t="str">
        <v>OL04045, Milled Feature</v>
      </c>
      <c r="JG20" t="str">
        <v>OL04063</v>
      </c>
      <c r="JH20" t="str">
        <v>OL04064</v>
      </c>
      <c r="JI20" t="str">
        <v>OL04065</v>
      </c>
      <c r="JJ20" t="str">
        <v>OL04181</v>
      </c>
      <c r="JK20" t="str">
        <v>OL04218</v>
      </c>
      <c r="JL20" t="str">
        <v>OL04224, See Image</v>
      </c>
      <c r="JM20" t="str">
        <v>OL04374</v>
      </c>
      <c r="JN20" t="str">
        <v>OL04375, Section M-M</v>
      </c>
      <c r="JO20" t="str">
        <v>OL04376, Section M-M</v>
      </c>
      <c r="JP20" t="str">
        <v>OL04443</v>
      </c>
      <c r="JQ20" t="str">
        <v>OL04444</v>
      </c>
      <c r="JR20" t="str">
        <v>OL05000</v>
      </c>
      <c r="JS20" t="str">
        <v>One side of slot</v>
      </c>
      <c r="JT20" t="str">
        <v>Other side of slot</v>
      </c>
      <c r="JU20" t="str">
        <v>Out of center more than .002 = Fail</v>
      </c>
      <c r="JV20" t="str">
        <v>Out of center more than.002 = Fail</v>
      </c>
      <c r="JW20" t="str">
        <v>Overlay OL02713</v>
      </c>
      <c r="JX20" t="str">
        <v>Overlay OL02714</v>
      </c>
      <c r="JY20" t="str">
        <v>Overlay OL02718</v>
      </c>
      <c r="JZ20" t="str">
        <v>Overlay OL03831, Mfg. Tol.</v>
      </c>
      <c r="KA20" t="str">
        <v>Part Without Slots</v>
      </c>
      <c r="KB20" t="str">
        <v>Part Without Slots, See Image</v>
      </c>
      <c r="KC20" t="str">
        <v xml:space="preserve">Pass = .0254 or Less </v>
      </c>
      <c r="KD20" t="str">
        <v>PD MIN = 4.361, PD MAX = 4.456</v>
      </c>
      <c r="KE20" t="str">
        <v>Per Balloon 2 Note</v>
      </c>
      <c r="KF20" t="str">
        <v>Per drawing note(s) 8.</v>
      </c>
      <c r="KG20" t="str">
        <v>Point or Sphere Tip</v>
      </c>
      <c r="KH20" t="str">
        <v>Point Tip</v>
      </c>
      <c r="KI20" t="str">
        <v>R.9 to R1.1 = Pass, See Image</v>
      </c>
      <c r="KJ20" t="str">
        <v>Ram Construction</v>
      </c>
      <c r="KK20" t="str">
        <v>Record Same Pass / Fail All Balloons</v>
      </c>
      <c r="KL20" t="str">
        <v>Ref. Balloon 1</v>
      </c>
      <c r="KM20" t="str">
        <v>Ref. Balloon 12</v>
      </c>
      <c r="KN20" t="str">
        <v>Ref. Balloon 13, 100% AQL</v>
      </c>
      <c r="KO20" t="str">
        <v>Ref. Balloon 2</v>
      </c>
      <c r="KP20" t="str">
        <v>Ref. Balloon 21, 100% AQL</v>
      </c>
      <c r="KQ20" t="str">
        <v>Ref. Balloon 4</v>
      </c>
      <c r="KR20" t="str">
        <v>Ref. Balloon 7</v>
      </c>
      <c r="KS20" t="str">
        <v>Ref. Balloon 8</v>
      </c>
      <c r="KT20" t="str">
        <v>Relieved Pin Gauges 09236 &amp; 09235</v>
      </c>
      <c r="KU20" t="str">
        <v>Rotate Part</v>
      </c>
      <c r="KV20" t="str">
        <v>Rotate Part, See Image</v>
      </c>
      <c r="KW20" t="str">
        <v>Same as Root Radius</v>
      </c>
      <c r="KX20" t="str">
        <v>Section</v>
      </c>
      <c r="KY20" t="str">
        <v>Section B-B</v>
      </c>
      <c r="KZ20" t="str">
        <v>Section B-B, Distance Between Grooves</v>
      </c>
      <c r="LA20" t="str">
        <v>Section C-C</v>
      </c>
      <c r="LB20" t="str">
        <v>Section Part</v>
      </c>
      <c r="LC20" t="str">
        <v>Section Part, Measured from Opposite Face</v>
      </c>
      <c r="LD20" t="str">
        <v>Section, Broachless Blank</v>
      </c>
      <c r="LE20" t="str">
        <v>Section, EXT. Sphere Location.</v>
      </c>
      <c r="LF20" t="str">
        <v>Section, Hex Cham. Ang.</v>
      </c>
      <c r="LG20" t="str">
        <v>Section, Hex Fillet Rad.</v>
      </c>
      <c r="LH20" t="str">
        <v>Section, INT. Feature</v>
      </c>
      <c r="LI20" t="str">
        <v>Section, INT. Sphere Location.</v>
      </c>
      <c r="LJ20" t="str">
        <v>Section, Mfg. Tol.</v>
      </c>
      <c r="LK20" t="str">
        <v>Section, Mfg. Tol., See Image</v>
      </c>
      <c r="LL20" t="str">
        <v>Section, OL00486</v>
      </c>
      <c r="LM20" t="str">
        <v>Section, OL00542</v>
      </c>
      <c r="LN20" t="str">
        <v>Section, OL00543</v>
      </c>
      <c r="LO20" t="str">
        <v>Section, OL00544</v>
      </c>
      <c r="LP20" t="str">
        <v>Section, OL00545</v>
      </c>
      <c r="LQ20" t="str">
        <v>Section, OL00546</v>
      </c>
      <c r="LR20" t="str">
        <v>Section, OL00547</v>
      </c>
      <c r="LS20" t="str">
        <v>Section, OL00555</v>
      </c>
      <c r="LT20" t="str">
        <v>Section, OL00725</v>
      </c>
      <c r="LU20" t="str">
        <v>Section, OL01430</v>
      </c>
      <c r="LV20" t="str">
        <v>Section, OL01434</v>
      </c>
      <c r="LW20" t="str">
        <v>Section, OL01435</v>
      </c>
      <c r="LX20" t="str">
        <v>Section, OL01807</v>
      </c>
      <c r="LY20" t="str">
        <v>Section, OL01830</v>
      </c>
      <c r="LZ20" t="str">
        <v>Section, OL02351</v>
      </c>
      <c r="MA20" t="str">
        <v>Section, OL02519</v>
      </c>
      <c r="MB20" t="str">
        <v>Section, OL02520</v>
      </c>
      <c r="MC20" t="str">
        <v>Section, OL02522</v>
      </c>
      <c r="MD20" t="str">
        <v>Section, OL02540</v>
      </c>
      <c r="ME20" t="str">
        <v>Section, OL02541</v>
      </c>
      <c r="MF20" t="str">
        <v>Section, OL02552</v>
      </c>
      <c r="MG20" t="str">
        <v>Section, OL02553</v>
      </c>
      <c r="MH20" t="str">
        <v>Section, OL02554</v>
      </c>
      <c r="MI20" t="str">
        <v>Section, OL02555</v>
      </c>
      <c r="MJ20" t="str">
        <v>Section, OL02558</v>
      </c>
      <c r="MK20" t="str">
        <v>Section, OL02559</v>
      </c>
      <c r="ML20" t="str">
        <v>Section, OL02560</v>
      </c>
      <c r="MM20" t="str">
        <v>Section, OL02619</v>
      </c>
      <c r="MN20" t="str">
        <v>Section, OL02620</v>
      </c>
      <c r="MO20" t="str">
        <v>Section, OL02621</v>
      </c>
      <c r="MP20" t="str">
        <v>Section, OL02622</v>
      </c>
      <c r="MQ20" t="str">
        <v>Section, OL02623</v>
      </c>
      <c r="MR20" t="str">
        <v>Section, OL02624</v>
      </c>
      <c r="MS20" t="str">
        <v>Section, OL02652</v>
      </c>
      <c r="MT20" t="str">
        <v>Section, OL02680</v>
      </c>
      <c r="MU20" t="str">
        <v>Section, OL02793</v>
      </c>
      <c r="MV20" t="str">
        <v>Section, OL02823</v>
      </c>
      <c r="MW20" t="str">
        <v>Section, OL02843</v>
      </c>
      <c r="MX20" t="str">
        <v>Section, OL03026, Ext.</v>
      </c>
      <c r="MY20" t="str">
        <v>Section, OL03026, Int.</v>
      </c>
      <c r="MZ20" t="str">
        <v>Section, OL03570, DWG# 100448-41</v>
      </c>
      <c r="NA20" t="str">
        <v>Section, OL03781</v>
      </c>
      <c r="NB20" t="str">
        <v>Section, OL03911</v>
      </c>
      <c r="NC20" t="str">
        <v>Section, OL03912</v>
      </c>
      <c r="ND20" t="str">
        <v>Section, OL03928</v>
      </c>
      <c r="NE20" t="str">
        <v>Section, OL03929</v>
      </c>
      <c r="NF20" t="str">
        <v>Section, OL04030</v>
      </c>
      <c r="NG20" t="str">
        <v>Section, OL04037</v>
      </c>
      <c r="NH20" t="str">
        <v>Section, OL04038</v>
      </c>
      <c r="NI20" t="str">
        <v>Section, OL04046</v>
      </c>
      <c r="NJ20" t="str">
        <v>Section, OL04065</v>
      </c>
      <c r="NK20" t="str">
        <v>Section, OL04066</v>
      </c>
      <c r="NL20" t="str">
        <v>Section, OL04067</v>
      </c>
      <c r="NM20" t="str">
        <v>Section, OL04069</v>
      </c>
      <c r="NN20" t="str">
        <v>Section, OL04071</v>
      </c>
      <c r="NO20" t="str">
        <v>Section, OL04173</v>
      </c>
      <c r="NP20" t="str">
        <v>Section, OL04174</v>
      </c>
      <c r="NQ20" t="str">
        <v>Section, OL04214</v>
      </c>
      <c r="NR20" t="str">
        <v>Section, OL04215</v>
      </c>
      <c r="NS20" t="str">
        <v>Section, OL04216</v>
      </c>
      <c r="NT20" t="str">
        <v>Section, OL04217</v>
      </c>
      <c r="NU20" t="str">
        <v>Section, Overlay OL02716</v>
      </c>
      <c r="NV20" t="str">
        <v>Section, Overlay OL02717</v>
      </c>
      <c r="NW20" t="str">
        <v>Section, See Image</v>
      </c>
      <c r="NX20" t="str">
        <v>Section, See Image, DWG# 100448-41</v>
      </c>
      <c r="NY20" t="str">
        <v>Section, Without Sots</v>
      </c>
      <c r="NZ20" t="str">
        <v>See Comments Sheet</v>
      </c>
      <c r="OA20" t="str">
        <v>See Comments Sheet, OL02318</v>
      </c>
      <c r="OB20" t="str">
        <v>See Image</v>
      </c>
      <c r="OC20" t="str">
        <v>See Image, .005 or Less = Pass</v>
      </c>
      <c r="OD20" t="str">
        <v>See Image, Check Near Radius</v>
      </c>
      <c r="OE20" t="str">
        <v>See Image, Constrained</v>
      </c>
      <c r="OF20" t="str">
        <v>See Image, Distance Between Flats</v>
      </c>
      <c r="OG20" t="str">
        <v xml:space="preserve">See Image, Mfg. Tol, Section A-A </v>
      </c>
      <c r="OH20" t="str">
        <v>See image, Mfg. Tol.</v>
      </c>
      <c r="OI20" t="str">
        <v>See Image, Mic. Across Flats</v>
      </c>
      <c r="OJ20" t="str">
        <v>See Image, OL02850</v>
      </c>
      <c r="OK20" t="str">
        <v>See Image, OL02880</v>
      </c>
      <c r="OL20" t="str">
        <v>See Image, OL03926</v>
      </c>
      <c r="OM20" t="str">
        <v>See Image, OL03927</v>
      </c>
      <c r="ON20" t="str">
        <v>See Image, OL04003</v>
      </c>
      <c r="OO20" t="str">
        <v>'See Image, OL04342,  Best Fit Joe Block</v>
      </c>
      <c r="OP20" t="str">
        <v>See Image, OL04342,  Blank</v>
      </c>
      <c r="OQ20" t="str">
        <v>See Image, OL04342, Blank</v>
      </c>
      <c r="OR20" t="str">
        <v>See Image, OL04343, Blank</v>
      </c>
      <c r="OS20" t="str">
        <v>See Image, Pass = .002 or Less</v>
      </c>
      <c r="OT20" t="str">
        <v>See Image, Rcd. MAX</v>
      </c>
      <c r="OU20" t="str">
        <v>See Image, Rcd. MIN</v>
      </c>
      <c r="OV20" t="str">
        <v>See Image, Section</v>
      </c>
      <c r="OW20" t="str">
        <v>See Image, Section A-A</v>
      </c>
      <c r="OX20" t="str">
        <v>See Image, Section B-B</v>
      </c>
      <c r="OY20" t="str">
        <v>See Image, Section B-B, TSC</v>
      </c>
      <c r="OZ20" t="str">
        <v>See Image, Shank Drawing # 18000-XX-XX A</v>
      </c>
      <c r="PA20" t="str">
        <v>Sequencial Laser 01, 120 Per Print</v>
      </c>
      <c r="PB20" t="str">
        <v>Set to .202, Zero on Thread Lead</v>
      </c>
      <c r="PC20" t="str">
        <v>Sharp OK, No Burr</v>
      </c>
      <c r="PD20" t="str">
        <v>Sharp OK, No Raised Edge, See Image</v>
      </c>
      <c r="PE20" t="str">
        <v>Sharp OK, No Raised Edges</v>
      </c>
      <c r="PF20" t="str">
        <v>Sharp okay no raised edge</v>
      </c>
      <c r="PG20" t="str">
        <v>Sharp Okay, No Burr</v>
      </c>
      <c r="PH20" t="str">
        <v>Sharp Okay, No Raised Edge</v>
      </c>
      <c r="PI20" t="str">
        <v>Sharp Okay, No Raised Edges,</v>
      </c>
      <c r="PJ20" t="str">
        <v>Sharp Okay, See Image</v>
      </c>
      <c r="PK20" t="str">
        <v xml:space="preserve">Start of Radius @ .195 </v>
      </c>
      <c r="PL20" t="str">
        <v xml:space="preserve">Start of Radius @ .21 </v>
      </c>
      <c r="PM20" t="str">
        <v xml:space="preserve">T.S.C. </v>
      </c>
      <c r="PN20" t="str">
        <v>Tangent Point</v>
      </c>
      <c r="PO20" t="str">
        <v>Tangent point of R.50</v>
      </c>
      <c r="PP20" t="str">
        <v>Taper Check, Mfg.Tol.</v>
      </c>
      <c r="PQ20" t="str">
        <v>Taper Check, Mfg.Tol., See Image</v>
      </c>
      <c r="PR20" t="str">
        <v>Thrd. Minor Ø</v>
      </c>
      <c r="PS20" t="str">
        <v>Thrd. Relief Ø</v>
      </c>
      <c r="PT20" t="str">
        <v>Threadless Blank</v>
      </c>
      <c r="PU20" t="str">
        <v>Threadless Blank, From Major Ø</v>
      </c>
      <c r="PV20" t="str">
        <v>Threadless Blank, Mfg. Tol.</v>
      </c>
      <c r="PW20" t="str">
        <v>Threadless Blank, Thrd. to Neck Rad.</v>
      </c>
      <c r="PX20" t="str">
        <v>Thredless Blank</v>
      </c>
      <c r="PY20" t="str">
        <v>To center of R.005</v>
      </c>
      <c r="PZ20" t="str">
        <v>Torx Min. Dia.</v>
      </c>
      <c r="QA20" t="str">
        <v>Turn Ø Free of Mill Marks</v>
      </c>
      <c r="QB20" t="str">
        <v>Use (Full) GO Hex</v>
      </c>
      <c r="QC20" t="str">
        <v>Use Balloon 1 FULL Gauge</v>
      </c>
      <c r="QD20" t="str">
        <v>Use Balloon 9 FULL GO</v>
      </c>
      <c r="QE20" t="str">
        <v>Use Best Fit Pin</v>
      </c>
      <c r="QF20" t="str">
        <v>Use Disk Tip</v>
      </c>
      <c r="QG20" t="str">
        <v>Use flat bottomed indicator tip.</v>
      </c>
      <c r="QH20" t="str">
        <v xml:space="preserve">Use Full .093 Go Hex </v>
      </c>
      <c r="QI20" t="str">
        <v xml:space="preserve">Use Full .0930 Go Hex </v>
      </c>
      <c r="QJ20" t="str">
        <v>Use Full .1235 Go Hex</v>
      </c>
      <c r="QK20" t="str">
        <v>Use Gauge K2-98-8019-04, See Image</v>
      </c>
      <c r="QL20" t="str">
        <v>Use large flat indicator tip</v>
      </c>
      <c r="QM20" t="str">
        <v>Use Pins.3330/.3350, See Image MAX NO-GO</v>
      </c>
      <c r="QN20" t="str">
        <v>Use Pointed Drop Indicator Tip</v>
      </c>
      <c r="QO20" t="str">
        <v>V-Block</v>
      </c>
      <c r="QP20" t="str">
        <v>V-Block,  AMB for 13</v>
      </c>
      <c r="QQ20" t="str">
        <v>V-Block,  Hex Cham. Dia.</v>
      </c>
      <c r="QR20" t="str">
        <v>V-Block, Hex Depth</v>
      </c>
      <c r="QS20" t="str">
        <v>VBU Gauge</v>
      </c>
      <c r="QT20" t="str">
        <v>Visibally smaller than HEX=Pass</v>
      </c>
      <c r="QU20" t="str">
        <v>Visual Per Drawing</v>
      </c>
      <c r="QV20" t="str">
        <v>Whirl Blank</v>
      </c>
      <c r="QW20" t="str">
        <v xml:space="preserve">Whirl Blank </v>
      </c>
      <c r="QX20" t="str">
        <v>Whirl Blank, Neck Rad. End to Head CL</v>
      </c>
      <c r="QY20" t="str">
        <v>Whirl Blank, Nose Start Dia.</v>
      </c>
      <c r="QZ20" t="str">
        <v>Whirl Blank, Nose Start Dist.</v>
      </c>
      <c r="RA20" t="str">
        <v>Whirl Blank, Thrd. Minor</v>
      </c>
      <c r="RB20" t="str">
        <v>Whirl Blank, Thrd. Pullout Dia.</v>
      </c>
      <c r="RC20" t="str">
        <v>Whole Part, Removal is at Assy. Level</v>
      </c>
      <c r="RD20" t="str">
        <v>Wide Area</v>
      </c>
      <c r="RE20" t="str">
        <v>Zero on End of Go Gauge</v>
      </c>
    </row>
    <row r="21" spans="1:473">
      <c r="A21" t="s">
        <v>140</v>
      </c>
      <c r="C21" t="str" cm="1">
        <f t="array" ref="C21:RE21">TRANSPOSE(_xlfn._xlws.SORT(_xlfn._xlws.FILTER($A$2:$A$600,ISNUMBER(SEARCH('PartLib Table'!M38,$A$2:$A$600)),"not found")))</f>
        <v xml:space="preserve"> 'C', Whirl Blank</v>
      </c>
      <c r="D21" t="str">
        <v xml:space="preserve"> See Image, Constrained</v>
      </c>
      <c r="E21" t="str">
        <v>(.04 to .12 range = Pass)</v>
      </c>
      <c r="F21" t="str">
        <v>(.042 FULL) Go Pin Seat Fully</v>
      </c>
      <c r="G21" t="str">
        <v>(B), Mfg. Tol.</v>
      </c>
      <c r="H21" t="str">
        <v>(B), O.A.L.</v>
      </c>
      <c r="I21" t="str">
        <v>.001 or less =Pass</v>
      </c>
      <c r="J21" t="str">
        <v>.001 or less out of center = Pass</v>
      </c>
      <c r="K21" t="str">
        <v>.002 or Less = Pass</v>
      </c>
      <c r="L21" t="str">
        <v>.002 or Less out of center = Pass</v>
      </c>
      <c r="M21" t="str">
        <v>.005 to .015 = Pass</v>
      </c>
      <c r="N21" t="str">
        <v>.0125 Mean, Section</v>
      </c>
      <c r="O21" t="str">
        <v>.025 or Less in X &amp; Y=Pass</v>
      </c>
      <c r="P21" t="str">
        <v>.038 Mean</v>
      </c>
      <c r="Q21" t="str">
        <v>.063 MM = .0024 IN, See Image</v>
      </c>
      <c r="R21" t="str">
        <v>.063MM = .0024"</v>
      </c>
      <c r="S21" t="str">
        <v>.243 NO-GO, Unconstrained, Must Not Start</v>
      </c>
      <c r="T21" t="str">
        <v>@ Back Face &amp; ID, No Raised Edge</v>
      </c>
      <c r="U21" t="str">
        <v>@ Back Face &amp; OD, No Raised Edge</v>
      </c>
      <c r="V21" t="str">
        <v>@ ID &amp; FACE</v>
      </c>
      <c r="W21" t="str">
        <v>@ OD &amp; BACK FACE</v>
      </c>
      <c r="X21" t="str">
        <v>@ OD &amp; FACE</v>
      </c>
      <c r="Y21" t="str">
        <v>Across from slot</v>
      </c>
      <c r="Z21" t="str">
        <v>All Edge Breaks</v>
      </c>
      <c r="AA21" t="str">
        <v>Attached to bar stock</v>
      </c>
      <c r="AB21" t="str">
        <v xml:space="preserve">Back Turn Fillet Rad. </v>
      </c>
      <c r="AC21" t="str">
        <v>Balloon 1 (DWG FRM0105 Page 2, NV-27)</v>
      </c>
      <c r="AD21" t="str">
        <v>Balloon 1 (DWG FRM0105, NV-30)</v>
      </c>
      <c r="AE21" t="str">
        <v>Balloon 1 (P# 9890002-20) OL00429/A</v>
      </c>
      <c r="AF21" t="str">
        <v>Balloon 1, DWG#FRM0105</v>
      </c>
      <c r="AG21" t="str">
        <v>Balloon 11, See Image</v>
      </c>
      <c r="AH21" t="str">
        <v xml:space="preserve">Balloon 2 (DWG FRM0105 Page 2, NV-27) </v>
      </c>
      <c r="AI21" t="str">
        <v>Balloon 2 (DWG FRM0105, NV-30)</v>
      </c>
      <c r="AJ21" t="str">
        <v>Balloon 2 (P# 9890002-20)</v>
      </c>
      <c r="AK21" t="str">
        <v>Balloon 2, DWG#FRM0105</v>
      </c>
      <c r="AL21" t="str">
        <v>Balloon 2, DWG#FRM0105, See Image</v>
      </c>
      <c r="AM21" t="str">
        <v>Balloon 3 (DWG FRM0105, NV-30 Minor)</v>
      </c>
      <c r="AN21" t="str">
        <v>Balloon 3 (DWG FRM0105, NV-30)</v>
      </c>
      <c r="AO21" t="str">
        <v>Balloon 3 (P# 9890002-20)</v>
      </c>
      <c r="AP21" t="str">
        <v>Balloon 4</v>
      </c>
      <c r="AQ21" t="str">
        <v>Balloon 4 (P# 9890002-20)</v>
      </c>
      <c r="AR21" t="str">
        <v>Below Middle Band</v>
      </c>
      <c r="AS21" t="str">
        <v>Best Fit Pin, .003 or Less =Pass</v>
      </c>
      <c r="AT21" t="str">
        <v>Blank</v>
      </c>
      <c r="AU21" t="str">
        <v>Blank Turn Maj.</v>
      </c>
      <c r="AV21" t="str">
        <v>Blank Turn Maj. Mill Flt., OL4172</v>
      </c>
      <c r="AW21" t="str">
        <v>Blank Without .010 Slots</v>
      </c>
      <c r="AX21" t="str">
        <v>Blank Without .010 Slots, Section</v>
      </c>
      <c r="AY21" t="str">
        <v>Blank without thread</v>
      </c>
      <c r="AZ21" t="str">
        <v xml:space="preserve">Blank, Center of V Grv. </v>
      </c>
      <c r="BA21" t="str">
        <v>Blank, Check R adjacent Balloon 17</v>
      </c>
      <c r="BB21" t="str">
        <v>Blank, EXT. Feature</v>
      </c>
      <c r="BC21" t="str">
        <v>Blank, See Image, OL04335</v>
      </c>
      <c r="BD21" t="str">
        <v>Blank, See Image, OL04336</v>
      </c>
      <c r="BE21" t="str">
        <v xml:space="preserve">Blank, Thrd. </v>
      </c>
      <c r="BF21" t="str">
        <v>Blank, Turn Tip</v>
      </c>
      <c r="BG21" t="str">
        <v>Blank, Without Thrd.</v>
      </c>
      <c r="BH21" t="str">
        <v>Blank, Without Thread</v>
      </c>
      <c r="BI21" t="str">
        <v xml:space="preserve">Blunt Start Blend to Minor </v>
      </c>
      <c r="BJ21" t="str">
        <v>Calc., Use Go HEX</v>
      </c>
      <c r="BK21" t="str">
        <v>Can't dig into OD</v>
      </c>
      <c r="BL21" t="str">
        <v>Carbide Gauge</v>
      </c>
      <c r="BM21" t="str">
        <v xml:space="preserve">Center of V Grv. </v>
      </c>
      <c r="BN21" t="str">
        <v>Centered Less than .03 = Pass</v>
      </c>
      <c r="BO21" t="str">
        <v>Centered within .0005 or Less = Pass</v>
      </c>
      <c r="BP21" t="str">
        <v>Centered within .001 or Less = Pass</v>
      </c>
      <c r="BQ21" t="str">
        <v>Centered within .0254 or Less = Pass</v>
      </c>
      <c r="BR21" t="str">
        <v>Check close to Rod Slot</v>
      </c>
      <c r="BS21" t="str">
        <v>Check every other hole</v>
      </c>
      <c r="BT21" t="str">
        <v>Check Go over full length of slot.</v>
      </c>
      <c r="BU21" t="str">
        <v>Check Near Closed End</v>
      </c>
      <c r="BV21" t="str">
        <v>Check per Print View, Away from Rod Slot</v>
      </c>
      <c r="BW21" t="str">
        <v>Check to Balloon 30 Go Pin</v>
      </c>
      <c r="BX21" t="str">
        <v>Check with .2705 SET Pin Inside Part</v>
      </c>
      <c r="BY21" t="str">
        <v>Check with Hex Up</v>
      </c>
      <c r="BZ21" t="str">
        <v>CMM Blank</v>
      </c>
      <c r="CA21" t="str">
        <v>Confirm Full Radius</v>
      </c>
      <c r="CB21" t="str">
        <v>Constrained in fixture</v>
      </c>
      <c r="CC21" t="str">
        <v>Constrained with Ring</v>
      </c>
      <c r="CD21" t="str">
        <v>Constrained, See Image</v>
      </c>
      <c r="CE21" t="str">
        <v>Dim. "A"</v>
      </c>
      <c r="CF21" t="str">
        <v>Dim. "B"</v>
      </c>
      <c r="CG21" t="str">
        <v>Dim. "C"</v>
      </c>
      <c r="CH21" t="str">
        <v>Dim. "D", Whirl Blank</v>
      </c>
      <c r="CI21" t="str">
        <v>Dim. "G"</v>
      </c>
      <c r="CJ21" t="str">
        <v>Dim. E, Blank Turn Maj. &amp;  Mill Flt</v>
      </c>
      <c r="CK21" t="str">
        <v>Dim. E, Blank Turn Maj.&amp;  Mill Flt</v>
      </c>
      <c r="CL21" t="str">
        <v>Dim. H, Whirl Blank</v>
      </c>
      <c r="CM21" t="str">
        <v>Dim. J, 'Blank Turn Maj. &amp; Whirl Blank</v>
      </c>
      <c r="CN21" t="str">
        <v>Disk Drop Indicator Tip</v>
      </c>
      <c r="CO21" t="str">
        <v>DWG 100448-15, Balloon F_1</v>
      </c>
      <c r="CP21" t="str">
        <v>DWG 100448-15, OL02571</v>
      </c>
      <c r="CQ21" t="str">
        <v>DWG 100448-41</v>
      </c>
      <c r="CR21" t="str">
        <v>DWG 9890040, (10E),Section Part, OL01139</v>
      </c>
      <c r="CS21" t="str">
        <v>DWG 9890040, (10E),Section, OL01139</v>
      </c>
      <c r="CT21" t="str">
        <v>DWG 9890040, (11E)</v>
      </c>
      <c r="CU21" t="str">
        <v>DWG 9890040, (11E), Pins with Flats</v>
      </c>
      <c r="CV21" t="str">
        <v>DWG 9890040, (12E),  Pass=.002 or less</v>
      </c>
      <c r="CW21" t="str">
        <v>DWG 9890040, (12E), See Image</v>
      </c>
      <c r="CX21" t="str">
        <v>DWG 9890040, (1E), OL01431</v>
      </c>
      <c r="CY21" t="str">
        <v>DWG 9890040, (1E), OL01432</v>
      </c>
      <c r="CZ21" t="str">
        <v>DWG 9890040, (2E), OL01432</v>
      </c>
      <c r="DA21" t="str">
        <v>DWG 9890040, (3E)</v>
      </c>
      <c r="DB21" t="str">
        <v>DWG 9890040, (4E)</v>
      </c>
      <c r="DC21" t="str">
        <v>DWG 9890040, (5E), OL02336</v>
      </c>
      <c r="DD21" t="str">
        <v>DWG 9890040, (6E)</v>
      </c>
      <c r="DE21" t="str">
        <v>DWG 9890040, (7E)</v>
      </c>
      <c r="DF21" t="str">
        <v>DWG 9890040, (8E), OL01433</v>
      </c>
      <c r="DG21" t="str">
        <v>DWG 9890040, (8E), OL01433, Section</v>
      </c>
      <c r="DH21" t="str">
        <v>DWG 9890040, (9E), Close to Rod Slot</v>
      </c>
      <c r="DI21" t="str">
        <v>DWG 9890040, (9E),Close to Rod Slot</v>
      </c>
      <c r="DJ21" t="str">
        <v>DWG FRM0105 PAGE 2</v>
      </c>
      <c r="DK21" t="str">
        <v>DWG# 100448-41</v>
      </c>
      <c r="DL21" t="str">
        <v>DWG# 100448-44</v>
      </c>
      <c r="DM21" t="str">
        <v>DWG# 9890003  (1), Section OL00436/A</v>
      </c>
      <c r="DN21" t="str">
        <v>DWG# 9890003 (3), Ring Gauge Constrained</v>
      </c>
      <c r="DO21" t="str">
        <v>DWG# 9890003 (4), Section</v>
      </c>
      <c r="DP21" t="str">
        <v>DWG#100448-26, Balloon 1K, OL02350</v>
      </c>
      <c r="DQ21" t="str">
        <v>DWG#100448-26, Balloon 2K, OL02350</v>
      </c>
      <c r="DR21" t="str">
        <v>DWG#100448-26, Balloon 3K, OL02363</v>
      </c>
      <c r="DS21" t="str">
        <v>DWG#100448-26, Balloon 4K</v>
      </c>
      <c r="DT21" t="str">
        <v>DWG#100448-26, Balloon 5K, Section</v>
      </c>
      <c r="DU21" t="str">
        <v>DWG#100448-26, Balloon 6K</v>
      </c>
      <c r="DV21" t="str">
        <v>DWG#100448-26, Balloon 7K, Section</v>
      </c>
      <c r="DW21" t="str">
        <v>DWG#100448-26, Mfg. Tol.</v>
      </c>
      <c r="DX21" t="str">
        <v>DWG#9890003 (2) Ring Gauge Constrained</v>
      </c>
      <c r="DY21" t="str">
        <v>DWG#9890044</v>
      </c>
      <c r="DZ21" t="str">
        <v>DWG#9890044 .1985 to .2005=Pass</v>
      </c>
      <c r="EA21" t="str">
        <v>DWG#9890044 Overlay OL02441</v>
      </c>
      <c r="EB21" t="str">
        <v>DWG#9890044, OL02441</v>
      </c>
      <c r="EC21" t="str">
        <v>DWG#FRM0105</v>
      </c>
      <c r="ED21" t="str">
        <v>EXT.</v>
      </c>
      <c r="EE21" t="str">
        <v>EXT. Section, OL02460</v>
      </c>
      <c r="EF21" t="str">
        <v>EXT., OL04223</v>
      </c>
      <c r="EG21" t="str">
        <v>Flat Drop Indicator Tip</v>
      </c>
      <c r="EH21" t="str">
        <v>Full Go Pin, No Light, at Radius</v>
      </c>
      <c r="EI21" t="str">
        <v>Function Check</v>
      </c>
      <c r="EJ21" t="str">
        <v>GO Function Gauge</v>
      </c>
      <c r="EK21" t="str">
        <v>Go Gauge for Balloon 1 &amp; 4</v>
      </c>
      <c r="EL21" t="str">
        <v>Go Pin must pass through</v>
      </c>
      <c r="EM21" t="str">
        <v>Greater than .005 = Fail, Section</v>
      </c>
      <c r="EN21" t="str">
        <v>Greater than .025 out of center = Fail</v>
      </c>
      <c r="EO21" t="str">
        <v>Greater than 2.6 = Pass</v>
      </c>
      <c r="EP21" t="str">
        <v>Green = Pass, Red = Fail</v>
      </c>
      <c r="EQ21" t="str">
        <v>Hex Depth</v>
      </c>
      <c r="ER21" t="str">
        <v>Hex Minor</v>
      </c>
      <c r="ES21" t="str">
        <v>Hole Dia.</v>
      </c>
      <c r="ET21" t="str">
        <v>Hook or Disk Tip</v>
      </c>
      <c r="EU21" t="str">
        <v>ID Sphere Finish</v>
      </c>
      <c r="EV21" t="str">
        <v>ID/OD Both Sides, Diff. .002 or less = Pass</v>
      </c>
      <c r="EW21" t="str">
        <v>If Looks Big, Section</v>
      </c>
      <c r="EX21" t="str">
        <v>If Looks Small, Section</v>
      </c>
      <c r="EY21" t="str">
        <v>Insp. Close to Break Away, Mfg.Tol.</v>
      </c>
      <c r="EZ21" t="str">
        <v>INT.</v>
      </c>
      <c r="FA21" t="str">
        <v>INT. Section, OL02460</v>
      </c>
      <c r="FB21" t="str">
        <v>INT., OL04223</v>
      </c>
      <c r="FC21" t="str">
        <v>Intersect. of 7.7 &amp; R0.10</v>
      </c>
      <c r="FD21" t="str">
        <v>Intersect. of 8.79 and R.25 MAX</v>
      </c>
      <c r="FE21" t="str">
        <v>Keep Ind. Tip away from corner</v>
      </c>
      <c r="FF21" t="str">
        <v>L31</v>
      </c>
      <c r="FG21" t="str">
        <v>Laser Mark</v>
      </c>
      <c r="FH21" t="str">
        <v>LASER PER NOTE 4</v>
      </c>
      <c r="FI21" t="str">
        <v>LASER PER NOTE 4, Final Check 1 only</v>
      </c>
      <c r="FJ21" t="str">
        <v>Less than .002 out of center = Pass</v>
      </c>
      <c r="FK21" t="str">
        <v>Less than 2.75 = Pass, Section</v>
      </c>
      <c r="FL21" t="str">
        <v>List as pin. Not Calibrated</v>
      </c>
      <c r="FM21" t="str">
        <v>M9 X 1.25 BUTT See Comment Image</v>
      </c>
      <c r="FN21" t="str">
        <v>Manual Section</v>
      </c>
      <c r="FO21" t="str">
        <v>Max Deep .241 NO-GO =.42</v>
      </c>
      <c r="FP21" t="str">
        <v>MAX Depth of (Note 7) .241 NO-GO Pin</v>
      </c>
      <c r="FQ21" t="str">
        <v>Measure from Blue Line, See Image</v>
      </c>
      <c r="FR21" t="str">
        <v>Measure Width of Blue Area, See Image</v>
      </c>
      <c r="FS21" t="str">
        <v>Mfg. Tol</v>
      </c>
      <c r="FT21" t="str">
        <v>Mfg. Tol, See Image</v>
      </c>
      <c r="FU21" t="str">
        <v>Mfg. Tol.</v>
      </c>
      <c r="FV21" t="str">
        <v>Mfg. Tol. "A"</v>
      </c>
      <c r="FW21" t="str">
        <v>Mfg. Tol. (Zero on Gauge Full Dia. Lead)</v>
      </c>
      <c r="FX21" t="str">
        <v>Mfg. Tol. Balloon 11, See Image</v>
      </c>
      <c r="FY21" t="str">
        <v>Mfg. Tol. Balloon 4</v>
      </c>
      <c r="FZ21" t="str">
        <v>Mfg. Tol. Balloon 7</v>
      </c>
      <c r="GA21" t="str">
        <v xml:space="preserve">Mfg. Tol. C-Bore Face (Ballo 28) </v>
      </c>
      <c r="GB21" t="str">
        <v>Mfg. Tol. Section</v>
      </c>
      <c r="GC21" t="str">
        <v>Mfg. Tol. See Image</v>
      </c>
      <c r="GD21" t="str">
        <v>Mfg. Tol., 3 Places, Record MAX</v>
      </c>
      <c r="GE21" t="str">
        <v>Mfg. Tol., Balloon 11</v>
      </c>
      <c r="GF21" t="str">
        <v>Mfg. Tol., Balloon 7</v>
      </c>
      <c r="GG21" t="str">
        <v>Mfg. Tol., Blank</v>
      </c>
      <c r="GH21" t="str">
        <v>Mfg. Tol., Blank, Balloon 12</v>
      </c>
      <c r="GI21" t="str">
        <v>Mfg. Tol., Blend to SØ.320</v>
      </c>
      <c r="GJ21" t="str">
        <v>Mfg. Tol., Calculation</v>
      </c>
      <c r="GK21" t="str">
        <v>Mfg. Tol., For Mill Fixture</v>
      </c>
      <c r="GL21" t="str">
        <v>Mfg. Tol., L32</v>
      </c>
      <c r="GM21" t="str">
        <v>Mfg. Tol., L33</v>
      </c>
      <c r="GN21" t="str">
        <v>Mfg. Tol., No Tool Marks</v>
      </c>
      <c r="GO21" t="str">
        <v>Mfg. Tol., OL03361</v>
      </c>
      <c r="GP21" t="str">
        <v>Mfg. Tol., Record off center value</v>
      </c>
      <c r="GQ21" t="str">
        <v>Mfg. Tol., Same 3 Places, Record MIN</v>
      </c>
      <c r="GR21" t="str">
        <v>Mfg. Tol., Section</v>
      </c>
      <c r="GS21" t="str">
        <v>Mfg. Tol., Section B-B</v>
      </c>
      <c r="GT21" t="str">
        <v>Mfg. Tol., Section, OL03361</v>
      </c>
      <c r="GU21" t="str">
        <v>Mfg. Tol., Section, Per Note 2</v>
      </c>
      <c r="GV21" t="str">
        <v>Mfg. Tol., See Image</v>
      </c>
      <c r="GW21" t="str">
        <v>Mfg. Tol., See Image, Bore in Blue</v>
      </c>
      <c r="GX21" t="str">
        <v>Mfg. Tol., See Image, Hook Tip</v>
      </c>
      <c r="GY21" t="str">
        <v>Mfg. Tol., Sharp Okay No Burr</v>
      </c>
      <c r="GZ21" t="str">
        <v>Mfg. Tol., Threadless Blank</v>
      </c>
      <c r="HA21" t="str">
        <v>Mfg.Tol.</v>
      </c>
      <c r="HB21" t="str">
        <v>Mgf. To., T.S.C.</v>
      </c>
      <c r="HC21" t="str">
        <v>Milled Feature</v>
      </c>
      <c r="HD21" t="str">
        <v>Milled Feature, OL04045</v>
      </c>
      <c r="HE21" t="str">
        <v>More than .0005 out of center = Fail</v>
      </c>
      <c r="HF21" t="str">
        <v>Must Pass Through</v>
      </c>
      <c r="HG21" t="str">
        <v>Must pass through gauge</v>
      </c>
      <c r="HH21" t="str">
        <v>Must Pass Through Go Gauge</v>
      </c>
      <c r="HI21" t="str">
        <v>Must Pass, See Image.</v>
      </c>
      <c r="HJ21" t="str">
        <v>NA</v>
      </c>
      <c r="HK21" t="str">
        <v>Narrow Area</v>
      </c>
      <c r="HL21" t="str">
        <v>Near Balloon 21</v>
      </c>
      <c r="HM21" t="str">
        <v>Near Datum B</v>
      </c>
      <c r="HN21" t="str">
        <v>Neck Dia.</v>
      </c>
      <c r="HO21" t="str">
        <v>Neck to Head Rad.</v>
      </c>
      <c r="HP21" t="str">
        <v>No Copper Deposits Allowed</v>
      </c>
      <c r="HQ21" t="str">
        <v>No Section</v>
      </c>
      <c r="HR21" t="str">
        <v>No Section, .01 to .014 = Pass</v>
      </c>
      <c r="HS21" t="str">
        <v>No Section, Rotate Part</v>
      </c>
      <c r="HT21" t="str">
        <v>No Section, See Image</v>
      </c>
      <c r="HU21" t="str">
        <v>No Slot, Section B-B</v>
      </c>
      <c r="HV21" t="str">
        <v>No visual step = Pass</v>
      </c>
      <c r="HW21" t="str">
        <v>Not to exceed .95 Deep</v>
      </c>
      <c r="HX21" t="str">
        <v>Note 1</v>
      </c>
      <c r="HY21" t="str">
        <v>OL00333/A</v>
      </c>
      <c r="HZ21" t="str">
        <v>OL00519</v>
      </c>
      <c r="IA21" t="str">
        <v>OL00520</v>
      </c>
      <c r="IB21" t="str">
        <v>OL00529</v>
      </c>
      <c r="IC21" t="str">
        <v>OL00542</v>
      </c>
      <c r="ID21" t="str">
        <v>OL00724</v>
      </c>
      <c r="IE21" t="str">
        <v>OL01250</v>
      </c>
      <c r="IF21" t="str">
        <v>OL01869, Threadless Blank</v>
      </c>
      <c r="IG21" t="str">
        <v>OL01870, Section</v>
      </c>
      <c r="IH21" t="str">
        <v>OL02255</v>
      </c>
      <c r="II21" t="str">
        <v>OL02255, Mfg. Tol.</v>
      </c>
      <c r="IJ21" t="str">
        <v>OL02302</v>
      </c>
      <c r="IK21" t="str">
        <v xml:space="preserve">OL02318  needed per image instructions </v>
      </c>
      <c r="IL21" t="str">
        <v>OL02556</v>
      </c>
      <c r="IM21" t="str">
        <v>OL02557</v>
      </c>
      <c r="IN21" t="str">
        <v>OL02567</v>
      </c>
      <c r="IO21" t="str">
        <v>OL02653</v>
      </c>
      <c r="IP21" t="str">
        <v>OL02718</v>
      </c>
      <c r="IQ21" t="str">
        <v>OL02841</v>
      </c>
      <c r="IR21" t="str">
        <v>OL02842</v>
      </c>
      <c r="IS21" t="str">
        <v>OL02844</v>
      </c>
      <c r="IT21" t="str">
        <v>OL02871</v>
      </c>
      <c r="IU21" t="str">
        <v>OL02887</v>
      </c>
      <c r="IV21" t="str">
        <v>OL03500</v>
      </c>
      <c r="IW21" t="str">
        <v>OL03766</v>
      </c>
      <c r="IX21" t="str">
        <v>OL03868</v>
      </c>
      <c r="IY21" t="str">
        <v>OL03869</v>
      </c>
      <c r="IZ21" t="str">
        <v>OL03870</v>
      </c>
      <c r="JA21" t="str">
        <v>OL03873, DWG# 100448-44</v>
      </c>
      <c r="JB21" t="str">
        <v>OL03949</v>
      </c>
      <c r="JC21" t="str">
        <v xml:space="preserve">OL04043, Section </v>
      </c>
      <c r="JD21" t="str">
        <v xml:space="preserve">OL04044, Section </v>
      </c>
      <c r="JE21" t="str">
        <v>OL04045</v>
      </c>
      <c r="JF21" t="str">
        <v>OL04045, Milled Feature</v>
      </c>
      <c r="JG21" t="str">
        <v>OL04063</v>
      </c>
      <c r="JH21" t="str">
        <v>OL04064</v>
      </c>
      <c r="JI21" t="str">
        <v>OL04065</v>
      </c>
      <c r="JJ21" t="str">
        <v>OL04181</v>
      </c>
      <c r="JK21" t="str">
        <v>OL04218</v>
      </c>
      <c r="JL21" t="str">
        <v>OL04224, See Image</v>
      </c>
      <c r="JM21" t="str">
        <v>OL04374</v>
      </c>
      <c r="JN21" t="str">
        <v>OL04375, Section M-M</v>
      </c>
      <c r="JO21" t="str">
        <v>OL04376, Section M-M</v>
      </c>
      <c r="JP21" t="str">
        <v>OL04443</v>
      </c>
      <c r="JQ21" t="str">
        <v>OL04444</v>
      </c>
      <c r="JR21" t="str">
        <v>OL05000</v>
      </c>
      <c r="JS21" t="str">
        <v>One side of slot</v>
      </c>
      <c r="JT21" t="str">
        <v>Other side of slot</v>
      </c>
      <c r="JU21" t="str">
        <v>Out of center more than .002 = Fail</v>
      </c>
      <c r="JV21" t="str">
        <v>Out of center more than.002 = Fail</v>
      </c>
      <c r="JW21" t="str">
        <v>Overlay OL02713</v>
      </c>
      <c r="JX21" t="str">
        <v>Overlay OL02714</v>
      </c>
      <c r="JY21" t="str">
        <v>Overlay OL02718</v>
      </c>
      <c r="JZ21" t="str">
        <v>Overlay OL03831, Mfg. Tol.</v>
      </c>
      <c r="KA21" t="str">
        <v>Part Without Slots</v>
      </c>
      <c r="KB21" t="str">
        <v>Part Without Slots, See Image</v>
      </c>
      <c r="KC21" t="str">
        <v xml:space="preserve">Pass = .0254 or Less </v>
      </c>
      <c r="KD21" t="str">
        <v>PD MIN = 4.361, PD MAX = 4.456</v>
      </c>
      <c r="KE21" t="str">
        <v>Per Balloon 2 Note</v>
      </c>
      <c r="KF21" t="str">
        <v>Per drawing note(s) 8.</v>
      </c>
      <c r="KG21" t="str">
        <v>Point or Sphere Tip</v>
      </c>
      <c r="KH21" t="str">
        <v>Point Tip</v>
      </c>
      <c r="KI21" t="str">
        <v>R.9 to R1.1 = Pass, See Image</v>
      </c>
      <c r="KJ21" t="str">
        <v>Ram Construction</v>
      </c>
      <c r="KK21" t="str">
        <v>Record Same Pass / Fail All Balloons</v>
      </c>
      <c r="KL21" t="str">
        <v>Ref. Balloon 1</v>
      </c>
      <c r="KM21" t="str">
        <v>Ref. Balloon 12</v>
      </c>
      <c r="KN21" t="str">
        <v>Ref. Balloon 13, 100% AQL</v>
      </c>
      <c r="KO21" t="str">
        <v>Ref. Balloon 2</v>
      </c>
      <c r="KP21" t="str">
        <v>Ref. Balloon 21, 100% AQL</v>
      </c>
      <c r="KQ21" t="str">
        <v>Ref. Balloon 4</v>
      </c>
      <c r="KR21" t="str">
        <v>Ref. Balloon 7</v>
      </c>
      <c r="KS21" t="str">
        <v>Ref. Balloon 8</v>
      </c>
      <c r="KT21" t="str">
        <v>Relieved Pin Gauges 09236 &amp; 09235</v>
      </c>
      <c r="KU21" t="str">
        <v>Rotate Part</v>
      </c>
      <c r="KV21" t="str">
        <v>Rotate Part, See Image</v>
      </c>
      <c r="KW21" t="str">
        <v>Same as Root Radius</v>
      </c>
      <c r="KX21" t="str">
        <v>Section</v>
      </c>
      <c r="KY21" t="str">
        <v>Section B-B</v>
      </c>
      <c r="KZ21" t="str">
        <v>Section B-B, Distance Between Grooves</v>
      </c>
      <c r="LA21" t="str">
        <v>Section C-C</v>
      </c>
      <c r="LB21" t="str">
        <v>Section Part</v>
      </c>
      <c r="LC21" t="str">
        <v>Section Part, Measured from Opposite Face</v>
      </c>
      <c r="LD21" t="str">
        <v>Section, Broachless Blank</v>
      </c>
      <c r="LE21" t="str">
        <v>Section, EXT. Sphere Location.</v>
      </c>
      <c r="LF21" t="str">
        <v>Section, Hex Cham. Ang.</v>
      </c>
      <c r="LG21" t="str">
        <v>Section, Hex Fillet Rad.</v>
      </c>
      <c r="LH21" t="str">
        <v>Section, INT. Feature</v>
      </c>
      <c r="LI21" t="str">
        <v>Section, INT. Sphere Location.</v>
      </c>
      <c r="LJ21" t="str">
        <v>Section, Mfg. Tol.</v>
      </c>
      <c r="LK21" t="str">
        <v>Section, Mfg. Tol., See Image</v>
      </c>
      <c r="LL21" t="str">
        <v>Section, OL00486</v>
      </c>
      <c r="LM21" t="str">
        <v>Section, OL00542</v>
      </c>
      <c r="LN21" t="str">
        <v>Section, OL00543</v>
      </c>
      <c r="LO21" t="str">
        <v>Section, OL00544</v>
      </c>
      <c r="LP21" t="str">
        <v>Section, OL00545</v>
      </c>
      <c r="LQ21" t="str">
        <v>Section, OL00546</v>
      </c>
      <c r="LR21" t="str">
        <v>Section, OL00547</v>
      </c>
      <c r="LS21" t="str">
        <v>Section, OL00555</v>
      </c>
      <c r="LT21" t="str">
        <v>Section, OL00725</v>
      </c>
      <c r="LU21" t="str">
        <v>Section, OL01430</v>
      </c>
      <c r="LV21" t="str">
        <v>Section, OL01434</v>
      </c>
      <c r="LW21" t="str">
        <v>Section, OL01435</v>
      </c>
      <c r="LX21" t="str">
        <v>Section, OL01807</v>
      </c>
      <c r="LY21" t="str">
        <v>Section, OL01830</v>
      </c>
      <c r="LZ21" t="str">
        <v>Section, OL02351</v>
      </c>
      <c r="MA21" t="str">
        <v>Section, OL02519</v>
      </c>
      <c r="MB21" t="str">
        <v>Section, OL02520</v>
      </c>
      <c r="MC21" t="str">
        <v>Section, OL02522</v>
      </c>
      <c r="MD21" t="str">
        <v>Section, OL02540</v>
      </c>
      <c r="ME21" t="str">
        <v>Section, OL02541</v>
      </c>
      <c r="MF21" t="str">
        <v>Section, OL02552</v>
      </c>
      <c r="MG21" t="str">
        <v>Section, OL02553</v>
      </c>
      <c r="MH21" t="str">
        <v>Section, OL02554</v>
      </c>
      <c r="MI21" t="str">
        <v>Section, OL02555</v>
      </c>
      <c r="MJ21" t="str">
        <v>Section, OL02558</v>
      </c>
      <c r="MK21" t="str">
        <v>Section, OL02559</v>
      </c>
      <c r="ML21" t="str">
        <v>Section, OL02560</v>
      </c>
      <c r="MM21" t="str">
        <v>Section, OL02619</v>
      </c>
      <c r="MN21" t="str">
        <v>Section, OL02620</v>
      </c>
      <c r="MO21" t="str">
        <v>Section, OL02621</v>
      </c>
      <c r="MP21" t="str">
        <v>Section, OL02622</v>
      </c>
      <c r="MQ21" t="str">
        <v>Section, OL02623</v>
      </c>
      <c r="MR21" t="str">
        <v>Section, OL02624</v>
      </c>
      <c r="MS21" t="str">
        <v>Section, OL02652</v>
      </c>
      <c r="MT21" t="str">
        <v>Section, OL02680</v>
      </c>
      <c r="MU21" t="str">
        <v>Section, OL02793</v>
      </c>
      <c r="MV21" t="str">
        <v>Section, OL02823</v>
      </c>
      <c r="MW21" t="str">
        <v>Section, OL02843</v>
      </c>
      <c r="MX21" t="str">
        <v>Section, OL03026, Ext.</v>
      </c>
      <c r="MY21" t="str">
        <v>Section, OL03026, Int.</v>
      </c>
      <c r="MZ21" t="str">
        <v>Section, OL03570, DWG# 100448-41</v>
      </c>
      <c r="NA21" t="str">
        <v>Section, OL03781</v>
      </c>
      <c r="NB21" t="str">
        <v>Section, OL03911</v>
      </c>
      <c r="NC21" t="str">
        <v>Section, OL03912</v>
      </c>
      <c r="ND21" t="str">
        <v>Section, OL03928</v>
      </c>
      <c r="NE21" t="str">
        <v>Section, OL03929</v>
      </c>
      <c r="NF21" t="str">
        <v>Section, OL04030</v>
      </c>
      <c r="NG21" t="str">
        <v>Section, OL04037</v>
      </c>
      <c r="NH21" t="str">
        <v>Section, OL04038</v>
      </c>
      <c r="NI21" t="str">
        <v>Section, OL04046</v>
      </c>
      <c r="NJ21" t="str">
        <v>Section, OL04065</v>
      </c>
      <c r="NK21" t="str">
        <v>Section, OL04066</v>
      </c>
      <c r="NL21" t="str">
        <v>Section, OL04067</v>
      </c>
      <c r="NM21" t="str">
        <v>Section, OL04069</v>
      </c>
      <c r="NN21" t="str">
        <v>Section, OL04071</v>
      </c>
      <c r="NO21" t="str">
        <v>Section, OL04173</v>
      </c>
      <c r="NP21" t="str">
        <v>Section, OL04174</v>
      </c>
      <c r="NQ21" t="str">
        <v>Section, OL04214</v>
      </c>
      <c r="NR21" t="str">
        <v>Section, OL04215</v>
      </c>
      <c r="NS21" t="str">
        <v>Section, OL04216</v>
      </c>
      <c r="NT21" t="str">
        <v>Section, OL04217</v>
      </c>
      <c r="NU21" t="str">
        <v>Section, Overlay OL02716</v>
      </c>
      <c r="NV21" t="str">
        <v>Section, Overlay OL02717</v>
      </c>
      <c r="NW21" t="str">
        <v>Section, See Image</v>
      </c>
      <c r="NX21" t="str">
        <v>Section, See Image, DWG# 100448-41</v>
      </c>
      <c r="NY21" t="str">
        <v>Section, Without Sots</v>
      </c>
      <c r="NZ21" t="str">
        <v>See Comments Sheet</v>
      </c>
      <c r="OA21" t="str">
        <v>See Comments Sheet, OL02318</v>
      </c>
      <c r="OB21" t="str">
        <v>See Image</v>
      </c>
      <c r="OC21" t="str">
        <v>See Image, .005 or Less = Pass</v>
      </c>
      <c r="OD21" t="str">
        <v>See Image, Check Near Radius</v>
      </c>
      <c r="OE21" t="str">
        <v>See Image, Constrained</v>
      </c>
      <c r="OF21" t="str">
        <v>See Image, Distance Between Flats</v>
      </c>
      <c r="OG21" t="str">
        <v xml:space="preserve">See Image, Mfg. Tol, Section A-A </v>
      </c>
      <c r="OH21" t="str">
        <v>See image, Mfg. Tol.</v>
      </c>
      <c r="OI21" t="str">
        <v>See Image, Mic. Across Flats</v>
      </c>
      <c r="OJ21" t="str">
        <v>See Image, OL02850</v>
      </c>
      <c r="OK21" t="str">
        <v>See Image, OL02880</v>
      </c>
      <c r="OL21" t="str">
        <v>See Image, OL03926</v>
      </c>
      <c r="OM21" t="str">
        <v>See Image, OL03927</v>
      </c>
      <c r="ON21" t="str">
        <v>See Image, OL04003</v>
      </c>
      <c r="OO21" t="str">
        <v>'See Image, OL04342,  Best Fit Joe Block</v>
      </c>
      <c r="OP21" t="str">
        <v>See Image, OL04342,  Blank</v>
      </c>
      <c r="OQ21" t="str">
        <v>See Image, OL04342, Blank</v>
      </c>
      <c r="OR21" t="str">
        <v>See Image, OL04343, Blank</v>
      </c>
      <c r="OS21" t="str">
        <v>See Image, Pass = .002 or Less</v>
      </c>
      <c r="OT21" t="str">
        <v>See Image, Rcd. MAX</v>
      </c>
      <c r="OU21" t="str">
        <v>See Image, Rcd. MIN</v>
      </c>
      <c r="OV21" t="str">
        <v>See Image, Section</v>
      </c>
      <c r="OW21" t="str">
        <v>See Image, Section A-A</v>
      </c>
      <c r="OX21" t="str">
        <v>See Image, Section B-B</v>
      </c>
      <c r="OY21" t="str">
        <v>See Image, Section B-B, TSC</v>
      </c>
      <c r="OZ21" t="str">
        <v>See Image, Shank Drawing # 18000-XX-XX A</v>
      </c>
      <c r="PA21" t="str">
        <v>Sequencial Laser 01, 120 Per Print</v>
      </c>
      <c r="PB21" t="str">
        <v>Set to .202, Zero on Thread Lead</v>
      </c>
      <c r="PC21" t="str">
        <v>Sharp OK, No Burr</v>
      </c>
      <c r="PD21" t="str">
        <v>Sharp OK, No Raised Edge, See Image</v>
      </c>
      <c r="PE21" t="str">
        <v>Sharp OK, No Raised Edges</v>
      </c>
      <c r="PF21" t="str">
        <v>Sharp okay no raised edge</v>
      </c>
      <c r="PG21" t="str">
        <v>Sharp Okay, No Burr</v>
      </c>
      <c r="PH21" t="str">
        <v>Sharp Okay, No Raised Edge</v>
      </c>
      <c r="PI21" t="str">
        <v>Sharp Okay, No Raised Edges,</v>
      </c>
      <c r="PJ21" t="str">
        <v>Sharp Okay, See Image</v>
      </c>
      <c r="PK21" t="str">
        <v xml:space="preserve">Start of Radius @ .195 </v>
      </c>
      <c r="PL21" t="str">
        <v xml:space="preserve">Start of Radius @ .21 </v>
      </c>
      <c r="PM21" t="str">
        <v xml:space="preserve">T.S.C. </v>
      </c>
      <c r="PN21" t="str">
        <v>Tangent Point</v>
      </c>
      <c r="PO21" t="str">
        <v>Tangent point of R.50</v>
      </c>
      <c r="PP21" t="str">
        <v>Taper Check, Mfg.Tol.</v>
      </c>
      <c r="PQ21" t="str">
        <v>Taper Check, Mfg.Tol., See Image</v>
      </c>
      <c r="PR21" t="str">
        <v>Thrd. Minor Ø</v>
      </c>
      <c r="PS21" t="str">
        <v>Thrd. Relief Ø</v>
      </c>
      <c r="PT21" t="str">
        <v>Threadless Blank</v>
      </c>
      <c r="PU21" t="str">
        <v>Threadless Blank, From Major Ø</v>
      </c>
      <c r="PV21" t="str">
        <v>Threadless Blank, Mfg. Tol.</v>
      </c>
      <c r="PW21" t="str">
        <v>Threadless Blank, Thrd. to Neck Rad.</v>
      </c>
      <c r="PX21" t="str">
        <v>Thredless Blank</v>
      </c>
      <c r="PY21" t="str">
        <v>To center of R.005</v>
      </c>
      <c r="PZ21" t="str">
        <v>Torx Min. Dia.</v>
      </c>
      <c r="QA21" t="str">
        <v>Turn Ø Free of Mill Marks</v>
      </c>
      <c r="QB21" t="str">
        <v>Use (Full) GO Hex</v>
      </c>
      <c r="QC21" t="str">
        <v>Use Balloon 1 FULL Gauge</v>
      </c>
      <c r="QD21" t="str">
        <v>Use Balloon 9 FULL GO</v>
      </c>
      <c r="QE21" t="str">
        <v>Use Best Fit Pin</v>
      </c>
      <c r="QF21" t="str">
        <v>Use Disk Tip</v>
      </c>
      <c r="QG21" t="str">
        <v>Use flat bottomed indicator tip.</v>
      </c>
      <c r="QH21" t="str">
        <v xml:space="preserve">Use Full .093 Go Hex </v>
      </c>
      <c r="QI21" t="str">
        <v xml:space="preserve">Use Full .0930 Go Hex </v>
      </c>
      <c r="QJ21" t="str">
        <v>Use Full .1235 Go Hex</v>
      </c>
      <c r="QK21" t="str">
        <v>Use Gauge K2-98-8019-04, See Image</v>
      </c>
      <c r="QL21" t="str">
        <v>Use large flat indicator tip</v>
      </c>
      <c r="QM21" t="str">
        <v>Use Pins.3330/.3350, See Image MAX NO-GO</v>
      </c>
      <c r="QN21" t="str">
        <v>Use Pointed Drop Indicator Tip</v>
      </c>
      <c r="QO21" t="str">
        <v>V-Block</v>
      </c>
      <c r="QP21" t="str">
        <v>V-Block,  AMB for 13</v>
      </c>
      <c r="QQ21" t="str">
        <v>V-Block,  Hex Cham. Dia.</v>
      </c>
      <c r="QR21" t="str">
        <v>V-Block, Hex Depth</v>
      </c>
      <c r="QS21" t="str">
        <v>VBU Gauge</v>
      </c>
      <c r="QT21" t="str">
        <v>Visibally smaller than HEX=Pass</v>
      </c>
      <c r="QU21" t="str">
        <v>Visual Per Drawing</v>
      </c>
      <c r="QV21" t="str">
        <v>Whirl Blank</v>
      </c>
      <c r="QW21" t="str">
        <v xml:space="preserve">Whirl Blank </v>
      </c>
      <c r="QX21" t="str">
        <v>Whirl Blank, Neck Rad. End to Head CL</v>
      </c>
      <c r="QY21" t="str">
        <v>Whirl Blank, Nose Start Dia.</v>
      </c>
      <c r="QZ21" t="str">
        <v>Whirl Blank, Nose Start Dist.</v>
      </c>
      <c r="RA21" t="str">
        <v>Whirl Blank, Thrd. Minor</v>
      </c>
      <c r="RB21" t="str">
        <v>Whirl Blank, Thrd. Pullout Dia.</v>
      </c>
      <c r="RC21" t="str">
        <v>Whole Part, Removal is at Assy. Level</v>
      </c>
      <c r="RD21" t="str">
        <v>Wide Area</v>
      </c>
      <c r="RE21" t="str">
        <v>Zero on End of Go Gauge</v>
      </c>
    </row>
    <row r="22" spans="1:473">
      <c r="A22" t="s">
        <v>142</v>
      </c>
      <c r="C22" t="str" cm="1">
        <f t="array" ref="C22:RE22">TRANSPOSE(_xlfn._xlws.SORT(_xlfn._xlws.FILTER($A$2:$A$600,ISNUMBER(SEARCH('PartLib Table'!M39,$A$2:$A$600)),"not found")))</f>
        <v xml:space="preserve"> 'C', Whirl Blank</v>
      </c>
      <c r="D22" t="str">
        <v xml:space="preserve"> See Image, Constrained</v>
      </c>
      <c r="E22" t="str">
        <v>(.04 to .12 range = Pass)</v>
      </c>
      <c r="F22" t="str">
        <v>(.042 FULL) Go Pin Seat Fully</v>
      </c>
      <c r="G22" t="str">
        <v>(B), Mfg. Tol.</v>
      </c>
      <c r="H22" t="str">
        <v>(B), O.A.L.</v>
      </c>
      <c r="I22" t="str">
        <v>.001 or less =Pass</v>
      </c>
      <c r="J22" t="str">
        <v>.001 or less out of center = Pass</v>
      </c>
      <c r="K22" t="str">
        <v>.002 or Less = Pass</v>
      </c>
      <c r="L22" t="str">
        <v>.002 or Less out of center = Pass</v>
      </c>
      <c r="M22" t="str">
        <v>.005 to .015 = Pass</v>
      </c>
      <c r="N22" t="str">
        <v>.0125 Mean, Section</v>
      </c>
      <c r="O22" t="str">
        <v>.025 or Less in X &amp; Y=Pass</v>
      </c>
      <c r="P22" t="str">
        <v>.038 Mean</v>
      </c>
      <c r="Q22" t="str">
        <v>.063 MM = .0024 IN, See Image</v>
      </c>
      <c r="R22" t="str">
        <v>.063MM = .0024"</v>
      </c>
      <c r="S22" t="str">
        <v>.243 NO-GO, Unconstrained, Must Not Start</v>
      </c>
      <c r="T22" t="str">
        <v>@ Back Face &amp; ID, No Raised Edge</v>
      </c>
      <c r="U22" t="str">
        <v>@ Back Face &amp; OD, No Raised Edge</v>
      </c>
      <c r="V22" t="str">
        <v>@ ID &amp; FACE</v>
      </c>
      <c r="W22" t="str">
        <v>@ OD &amp; BACK FACE</v>
      </c>
      <c r="X22" t="str">
        <v>@ OD &amp; FACE</v>
      </c>
      <c r="Y22" t="str">
        <v>Across from slot</v>
      </c>
      <c r="Z22" t="str">
        <v>All Edge Breaks</v>
      </c>
      <c r="AA22" t="str">
        <v>Attached to bar stock</v>
      </c>
      <c r="AB22" t="str">
        <v xml:space="preserve">Back Turn Fillet Rad. </v>
      </c>
      <c r="AC22" t="str">
        <v>Balloon 1 (DWG FRM0105 Page 2, NV-27)</v>
      </c>
      <c r="AD22" t="str">
        <v>Balloon 1 (DWG FRM0105, NV-30)</v>
      </c>
      <c r="AE22" t="str">
        <v>Balloon 1 (P# 9890002-20) OL00429/A</v>
      </c>
      <c r="AF22" t="str">
        <v>Balloon 1, DWG#FRM0105</v>
      </c>
      <c r="AG22" t="str">
        <v>Balloon 11, See Image</v>
      </c>
      <c r="AH22" t="str">
        <v xml:space="preserve">Balloon 2 (DWG FRM0105 Page 2, NV-27) </v>
      </c>
      <c r="AI22" t="str">
        <v>Balloon 2 (DWG FRM0105, NV-30)</v>
      </c>
      <c r="AJ22" t="str">
        <v>Balloon 2 (P# 9890002-20)</v>
      </c>
      <c r="AK22" t="str">
        <v>Balloon 2, DWG#FRM0105</v>
      </c>
      <c r="AL22" t="str">
        <v>Balloon 2, DWG#FRM0105, See Image</v>
      </c>
      <c r="AM22" t="str">
        <v>Balloon 3 (DWG FRM0105, NV-30 Minor)</v>
      </c>
      <c r="AN22" t="str">
        <v>Balloon 3 (DWG FRM0105, NV-30)</v>
      </c>
      <c r="AO22" t="str">
        <v>Balloon 3 (P# 9890002-20)</v>
      </c>
      <c r="AP22" t="str">
        <v>Balloon 4</v>
      </c>
      <c r="AQ22" t="str">
        <v>Balloon 4 (P# 9890002-20)</v>
      </c>
      <c r="AR22" t="str">
        <v>Below Middle Band</v>
      </c>
      <c r="AS22" t="str">
        <v>Best Fit Pin, .003 or Less =Pass</v>
      </c>
      <c r="AT22" t="str">
        <v>Blank</v>
      </c>
      <c r="AU22" t="str">
        <v>Blank Turn Maj.</v>
      </c>
      <c r="AV22" t="str">
        <v>Blank Turn Maj. Mill Flt., OL4172</v>
      </c>
      <c r="AW22" t="str">
        <v>Blank Without .010 Slots</v>
      </c>
      <c r="AX22" t="str">
        <v>Blank Without .010 Slots, Section</v>
      </c>
      <c r="AY22" t="str">
        <v>Blank without thread</v>
      </c>
      <c r="AZ22" t="str">
        <v xml:space="preserve">Blank, Center of V Grv. </v>
      </c>
      <c r="BA22" t="str">
        <v>Blank, Check R adjacent Balloon 17</v>
      </c>
      <c r="BB22" t="str">
        <v>Blank, EXT. Feature</v>
      </c>
      <c r="BC22" t="str">
        <v>Blank, See Image, OL04335</v>
      </c>
      <c r="BD22" t="str">
        <v>Blank, See Image, OL04336</v>
      </c>
      <c r="BE22" t="str">
        <v xml:space="preserve">Blank, Thrd. </v>
      </c>
      <c r="BF22" t="str">
        <v>Blank, Turn Tip</v>
      </c>
      <c r="BG22" t="str">
        <v>Blank, Without Thrd.</v>
      </c>
      <c r="BH22" t="str">
        <v>Blank, Without Thread</v>
      </c>
      <c r="BI22" t="str">
        <v xml:space="preserve">Blunt Start Blend to Minor </v>
      </c>
      <c r="BJ22" t="str">
        <v>Calc., Use Go HEX</v>
      </c>
      <c r="BK22" t="str">
        <v>Can't dig into OD</v>
      </c>
      <c r="BL22" t="str">
        <v>Carbide Gauge</v>
      </c>
      <c r="BM22" t="str">
        <v xml:space="preserve">Center of V Grv. </v>
      </c>
      <c r="BN22" t="str">
        <v>Centered Less than .03 = Pass</v>
      </c>
      <c r="BO22" t="str">
        <v>Centered within .0005 or Less = Pass</v>
      </c>
      <c r="BP22" t="str">
        <v>Centered within .001 or Less = Pass</v>
      </c>
      <c r="BQ22" t="str">
        <v>Centered within .0254 or Less = Pass</v>
      </c>
      <c r="BR22" t="str">
        <v>Check close to Rod Slot</v>
      </c>
      <c r="BS22" t="str">
        <v>Check every other hole</v>
      </c>
      <c r="BT22" t="str">
        <v>Check Go over full length of slot.</v>
      </c>
      <c r="BU22" t="str">
        <v>Check Near Closed End</v>
      </c>
      <c r="BV22" t="str">
        <v>Check per Print View, Away from Rod Slot</v>
      </c>
      <c r="BW22" t="str">
        <v>Check to Balloon 30 Go Pin</v>
      </c>
      <c r="BX22" t="str">
        <v>Check with .2705 SET Pin Inside Part</v>
      </c>
      <c r="BY22" t="str">
        <v>Check with Hex Up</v>
      </c>
      <c r="BZ22" t="str">
        <v>CMM Blank</v>
      </c>
      <c r="CA22" t="str">
        <v>Confirm Full Radius</v>
      </c>
      <c r="CB22" t="str">
        <v>Constrained in fixture</v>
      </c>
      <c r="CC22" t="str">
        <v>Constrained with Ring</v>
      </c>
      <c r="CD22" t="str">
        <v>Constrained, See Image</v>
      </c>
      <c r="CE22" t="str">
        <v>Dim. "A"</v>
      </c>
      <c r="CF22" t="str">
        <v>Dim. "B"</v>
      </c>
      <c r="CG22" t="str">
        <v>Dim. "C"</v>
      </c>
      <c r="CH22" t="str">
        <v>Dim. "D", Whirl Blank</v>
      </c>
      <c r="CI22" t="str">
        <v>Dim. "G"</v>
      </c>
      <c r="CJ22" t="str">
        <v>Dim. E, Blank Turn Maj. &amp;  Mill Flt</v>
      </c>
      <c r="CK22" t="str">
        <v>Dim. E, Blank Turn Maj.&amp;  Mill Flt</v>
      </c>
      <c r="CL22" t="str">
        <v>Dim. H, Whirl Blank</v>
      </c>
      <c r="CM22" t="str">
        <v>Dim. J, 'Blank Turn Maj. &amp; Whirl Blank</v>
      </c>
      <c r="CN22" t="str">
        <v>Disk Drop Indicator Tip</v>
      </c>
      <c r="CO22" t="str">
        <v>DWG 100448-15, Balloon F_1</v>
      </c>
      <c r="CP22" t="str">
        <v>DWG 100448-15, OL02571</v>
      </c>
      <c r="CQ22" t="str">
        <v>DWG 100448-41</v>
      </c>
      <c r="CR22" t="str">
        <v>DWG 9890040, (10E),Section Part, OL01139</v>
      </c>
      <c r="CS22" t="str">
        <v>DWG 9890040, (10E),Section, OL01139</v>
      </c>
      <c r="CT22" t="str">
        <v>DWG 9890040, (11E)</v>
      </c>
      <c r="CU22" t="str">
        <v>DWG 9890040, (11E), Pins with Flats</v>
      </c>
      <c r="CV22" t="str">
        <v>DWG 9890040, (12E),  Pass=.002 or less</v>
      </c>
      <c r="CW22" t="str">
        <v>DWG 9890040, (12E), See Image</v>
      </c>
      <c r="CX22" t="str">
        <v>DWG 9890040, (1E), OL01431</v>
      </c>
      <c r="CY22" t="str">
        <v>DWG 9890040, (1E), OL01432</v>
      </c>
      <c r="CZ22" t="str">
        <v>DWG 9890040, (2E), OL01432</v>
      </c>
      <c r="DA22" t="str">
        <v>DWG 9890040, (3E)</v>
      </c>
      <c r="DB22" t="str">
        <v>DWG 9890040, (4E)</v>
      </c>
      <c r="DC22" t="str">
        <v>DWG 9890040, (5E), OL02336</v>
      </c>
      <c r="DD22" t="str">
        <v>DWG 9890040, (6E)</v>
      </c>
      <c r="DE22" t="str">
        <v>DWG 9890040, (7E)</v>
      </c>
      <c r="DF22" t="str">
        <v>DWG 9890040, (8E), OL01433</v>
      </c>
      <c r="DG22" t="str">
        <v>DWG 9890040, (8E), OL01433, Section</v>
      </c>
      <c r="DH22" t="str">
        <v>DWG 9890040, (9E), Close to Rod Slot</v>
      </c>
      <c r="DI22" t="str">
        <v>DWG 9890040, (9E),Close to Rod Slot</v>
      </c>
      <c r="DJ22" t="str">
        <v>DWG FRM0105 PAGE 2</v>
      </c>
      <c r="DK22" t="str">
        <v>DWG# 100448-41</v>
      </c>
      <c r="DL22" t="str">
        <v>DWG# 100448-44</v>
      </c>
      <c r="DM22" t="str">
        <v>DWG# 9890003  (1), Section OL00436/A</v>
      </c>
      <c r="DN22" t="str">
        <v>DWG# 9890003 (3), Ring Gauge Constrained</v>
      </c>
      <c r="DO22" t="str">
        <v>DWG# 9890003 (4), Section</v>
      </c>
      <c r="DP22" t="str">
        <v>DWG#100448-26, Balloon 1K, OL02350</v>
      </c>
      <c r="DQ22" t="str">
        <v>DWG#100448-26, Balloon 2K, OL02350</v>
      </c>
      <c r="DR22" t="str">
        <v>DWG#100448-26, Balloon 3K, OL02363</v>
      </c>
      <c r="DS22" t="str">
        <v>DWG#100448-26, Balloon 4K</v>
      </c>
      <c r="DT22" t="str">
        <v>DWG#100448-26, Balloon 5K, Section</v>
      </c>
      <c r="DU22" t="str">
        <v>DWG#100448-26, Balloon 6K</v>
      </c>
      <c r="DV22" t="str">
        <v>DWG#100448-26, Balloon 7K, Section</v>
      </c>
      <c r="DW22" t="str">
        <v>DWG#100448-26, Mfg. Tol.</v>
      </c>
      <c r="DX22" t="str">
        <v>DWG#9890003 (2) Ring Gauge Constrained</v>
      </c>
      <c r="DY22" t="str">
        <v>DWG#9890044</v>
      </c>
      <c r="DZ22" t="str">
        <v>DWG#9890044 .1985 to .2005=Pass</v>
      </c>
      <c r="EA22" t="str">
        <v>DWG#9890044 Overlay OL02441</v>
      </c>
      <c r="EB22" t="str">
        <v>DWG#9890044, OL02441</v>
      </c>
      <c r="EC22" t="str">
        <v>DWG#FRM0105</v>
      </c>
      <c r="ED22" t="str">
        <v>EXT.</v>
      </c>
      <c r="EE22" t="str">
        <v>EXT. Section, OL02460</v>
      </c>
      <c r="EF22" t="str">
        <v>EXT., OL04223</v>
      </c>
      <c r="EG22" t="str">
        <v>Flat Drop Indicator Tip</v>
      </c>
      <c r="EH22" t="str">
        <v>Full Go Pin, No Light, at Radius</v>
      </c>
      <c r="EI22" t="str">
        <v>Function Check</v>
      </c>
      <c r="EJ22" t="str">
        <v>GO Function Gauge</v>
      </c>
      <c r="EK22" t="str">
        <v>Go Gauge for Balloon 1 &amp; 4</v>
      </c>
      <c r="EL22" t="str">
        <v>Go Pin must pass through</v>
      </c>
      <c r="EM22" t="str">
        <v>Greater than .005 = Fail, Section</v>
      </c>
      <c r="EN22" t="str">
        <v>Greater than .025 out of center = Fail</v>
      </c>
      <c r="EO22" t="str">
        <v>Greater than 2.6 = Pass</v>
      </c>
      <c r="EP22" t="str">
        <v>Green = Pass, Red = Fail</v>
      </c>
      <c r="EQ22" t="str">
        <v>Hex Depth</v>
      </c>
      <c r="ER22" t="str">
        <v>Hex Minor</v>
      </c>
      <c r="ES22" t="str">
        <v>Hole Dia.</v>
      </c>
      <c r="ET22" t="str">
        <v>Hook or Disk Tip</v>
      </c>
      <c r="EU22" t="str">
        <v>ID Sphere Finish</v>
      </c>
      <c r="EV22" t="str">
        <v>ID/OD Both Sides, Diff. .002 or less = Pass</v>
      </c>
      <c r="EW22" t="str">
        <v>If Looks Big, Section</v>
      </c>
      <c r="EX22" t="str">
        <v>If Looks Small, Section</v>
      </c>
      <c r="EY22" t="str">
        <v>Insp. Close to Break Away, Mfg.Tol.</v>
      </c>
      <c r="EZ22" t="str">
        <v>INT.</v>
      </c>
      <c r="FA22" t="str">
        <v>INT. Section, OL02460</v>
      </c>
      <c r="FB22" t="str">
        <v>INT., OL04223</v>
      </c>
      <c r="FC22" t="str">
        <v>Intersect. of 7.7 &amp; R0.10</v>
      </c>
      <c r="FD22" t="str">
        <v>Intersect. of 8.79 and R.25 MAX</v>
      </c>
      <c r="FE22" t="str">
        <v>Keep Ind. Tip away from corner</v>
      </c>
      <c r="FF22" t="str">
        <v>L31</v>
      </c>
      <c r="FG22" t="str">
        <v>Laser Mark</v>
      </c>
      <c r="FH22" t="str">
        <v>LASER PER NOTE 4</v>
      </c>
      <c r="FI22" t="str">
        <v>LASER PER NOTE 4, Final Check 1 only</v>
      </c>
      <c r="FJ22" t="str">
        <v>Less than .002 out of center = Pass</v>
      </c>
      <c r="FK22" t="str">
        <v>Less than 2.75 = Pass, Section</v>
      </c>
      <c r="FL22" t="str">
        <v>List as pin. Not Calibrated</v>
      </c>
      <c r="FM22" t="str">
        <v>M9 X 1.25 BUTT See Comment Image</v>
      </c>
      <c r="FN22" t="str">
        <v>Manual Section</v>
      </c>
      <c r="FO22" t="str">
        <v>Max Deep .241 NO-GO =.42</v>
      </c>
      <c r="FP22" t="str">
        <v>MAX Depth of (Note 7) .241 NO-GO Pin</v>
      </c>
      <c r="FQ22" t="str">
        <v>Measure from Blue Line, See Image</v>
      </c>
      <c r="FR22" t="str">
        <v>Measure Width of Blue Area, See Image</v>
      </c>
      <c r="FS22" t="str">
        <v>Mfg. Tol</v>
      </c>
      <c r="FT22" t="str">
        <v>Mfg. Tol, See Image</v>
      </c>
      <c r="FU22" t="str">
        <v>Mfg. Tol.</v>
      </c>
      <c r="FV22" t="str">
        <v>Mfg. Tol. "A"</v>
      </c>
      <c r="FW22" t="str">
        <v>Mfg. Tol. (Zero on Gauge Full Dia. Lead)</v>
      </c>
      <c r="FX22" t="str">
        <v>Mfg. Tol. Balloon 11, See Image</v>
      </c>
      <c r="FY22" t="str">
        <v>Mfg. Tol. Balloon 4</v>
      </c>
      <c r="FZ22" t="str">
        <v>Mfg. Tol. Balloon 7</v>
      </c>
      <c r="GA22" t="str">
        <v xml:space="preserve">Mfg. Tol. C-Bore Face (Ballo 28) </v>
      </c>
      <c r="GB22" t="str">
        <v>Mfg. Tol. Section</v>
      </c>
      <c r="GC22" t="str">
        <v>Mfg. Tol. See Image</v>
      </c>
      <c r="GD22" t="str">
        <v>Mfg. Tol., 3 Places, Record MAX</v>
      </c>
      <c r="GE22" t="str">
        <v>Mfg. Tol., Balloon 11</v>
      </c>
      <c r="GF22" t="str">
        <v>Mfg. Tol., Balloon 7</v>
      </c>
      <c r="GG22" t="str">
        <v>Mfg. Tol., Blank</v>
      </c>
      <c r="GH22" t="str">
        <v>Mfg. Tol., Blank, Balloon 12</v>
      </c>
      <c r="GI22" t="str">
        <v>Mfg. Tol., Blend to SØ.320</v>
      </c>
      <c r="GJ22" t="str">
        <v>Mfg. Tol., Calculation</v>
      </c>
      <c r="GK22" t="str">
        <v>Mfg. Tol., For Mill Fixture</v>
      </c>
      <c r="GL22" t="str">
        <v>Mfg. Tol., L32</v>
      </c>
      <c r="GM22" t="str">
        <v>Mfg. Tol., L33</v>
      </c>
      <c r="GN22" t="str">
        <v>Mfg. Tol., No Tool Marks</v>
      </c>
      <c r="GO22" t="str">
        <v>Mfg. Tol., OL03361</v>
      </c>
      <c r="GP22" t="str">
        <v>Mfg. Tol., Record off center value</v>
      </c>
      <c r="GQ22" t="str">
        <v>Mfg. Tol., Same 3 Places, Record MIN</v>
      </c>
      <c r="GR22" t="str">
        <v>Mfg. Tol., Section</v>
      </c>
      <c r="GS22" t="str">
        <v>Mfg. Tol., Section B-B</v>
      </c>
      <c r="GT22" t="str">
        <v>Mfg. Tol., Section, OL03361</v>
      </c>
      <c r="GU22" t="str">
        <v>Mfg. Tol., Section, Per Note 2</v>
      </c>
      <c r="GV22" t="str">
        <v>Mfg. Tol., See Image</v>
      </c>
      <c r="GW22" t="str">
        <v>Mfg. Tol., See Image, Bore in Blue</v>
      </c>
      <c r="GX22" t="str">
        <v>Mfg. Tol., See Image, Hook Tip</v>
      </c>
      <c r="GY22" t="str">
        <v>Mfg. Tol., Sharp Okay No Burr</v>
      </c>
      <c r="GZ22" t="str">
        <v>Mfg. Tol., Threadless Blank</v>
      </c>
      <c r="HA22" t="str">
        <v>Mfg.Tol.</v>
      </c>
      <c r="HB22" t="str">
        <v>Mgf. To., T.S.C.</v>
      </c>
      <c r="HC22" t="str">
        <v>Milled Feature</v>
      </c>
      <c r="HD22" t="str">
        <v>Milled Feature, OL04045</v>
      </c>
      <c r="HE22" t="str">
        <v>More than .0005 out of center = Fail</v>
      </c>
      <c r="HF22" t="str">
        <v>Must Pass Through</v>
      </c>
      <c r="HG22" t="str">
        <v>Must pass through gauge</v>
      </c>
      <c r="HH22" t="str">
        <v>Must Pass Through Go Gauge</v>
      </c>
      <c r="HI22" t="str">
        <v>Must Pass, See Image.</v>
      </c>
      <c r="HJ22" t="str">
        <v>NA</v>
      </c>
      <c r="HK22" t="str">
        <v>Narrow Area</v>
      </c>
      <c r="HL22" t="str">
        <v>Near Balloon 21</v>
      </c>
      <c r="HM22" t="str">
        <v>Near Datum B</v>
      </c>
      <c r="HN22" t="str">
        <v>Neck Dia.</v>
      </c>
      <c r="HO22" t="str">
        <v>Neck to Head Rad.</v>
      </c>
      <c r="HP22" t="str">
        <v>No Copper Deposits Allowed</v>
      </c>
      <c r="HQ22" t="str">
        <v>No Section</v>
      </c>
      <c r="HR22" t="str">
        <v>No Section, .01 to .014 = Pass</v>
      </c>
      <c r="HS22" t="str">
        <v>No Section, Rotate Part</v>
      </c>
      <c r="HT22" t="str">
        <v>No Section, See Image</v>
      </c>
      <c r="HU22" t="str">
        <v>No Slot, Section B-B</v>
      </c>
      <c r="HV22" t="str">
        <v>No visual step = Pass</v>
      </c>
      <c r="HW22" t="str">
        <v>Not to exceed .95 Deep</v>
      </c>
      <c r="HX22" t="str">
        <v>Note 1</v>
      </c>
      <c r="HY22" t="str">
        <v>OL00333/A</v>
      </c>
      <c r="HZ22" t="str">
        <v>OL00519</v>
      </c>
      <c r="IA22" t="str">
        <v>OL00520</v>
      </c>
      <c r="IB22" t="str">
        <v>OL00529</v>
      </c>
      <c r="IC22" t="str">
        <v>OL00542</v>
      </c>
      <c r="ID22" t="str">
        <v>OL00724</v>
      </c>
      <c r="IE22" t="str">
        <v>OL01250</v>
      </c>
      <c r="IF22" t="str">
        <v>OL01869, Threadless Blank</v>
      </c>
      <c r="IG22" t="str">
        <v>OL01870, Section</v>
      </c>
      <c r="IH22" t="str">
        <v>OL02255</v>
      </c>
      <c r="II22" t="str">
        <v>OL02255, Mfg. Tol.</v>
      </c>
      <c r="IJ22" t="str">
        <v>OL02302</v>
      </c>
      <c r="IK22" t="str">
        <v xml:space="preserve">OL02318  needed per image instructions </v>
      </c>
      <c r="IL22" t="str">
        <v>OL02556</v>
      </c>
      <c r="IM22" t="str">
        <v>OL02557</v>
      </c>
      <c r="IN22" t="str">
        <v>OL02567</v>
      </c>
      <c r="IO22" t="str">
        <v>OL02653</v>
      </c>
      <c r="IP22" t="str">
        <v>OL02718</v>
      </c>
      <c r="IQ22" t="str">
        <v>OL02841</v>
      </c>
      <c r="IR22" t="str">
        <v>OL02842</v>
      </c>
      <c r="IS22" t="str">
        <v>OL02844</v>
      </c>
      <c r="IT22" t="str">
        <v>OL02871</v>
      </c>
      <c r="IU22" t="str">
        <v>OL02887</v>
      </c>
      <c r="IV22" t="str">
        <v>OL03500</v>
      </c>
      <c r="IW22" t="str">
        <v>OL03766</v>
      </c>
      <c r="IX22" t="str">
        <v>OL03868</v>
      </c>
      <c r="IY22" t="str">
        <v>OL03869</v>
      </c>
      <c r="IZ22" t="str">
        <v>OL03870</v>
      </c>
      <c r="JA22" t="str">
        <v>OL03873, DWG# 100448-44</v>
      </c>
      <c r="JB22" t="str">
        <v>OL03949</v>
      </c>
      <c r="JC22" t="str">
        <v xml:space="preserve">OL04043, Section </v>
      </c>
      <c r="JD22" t="str">
        <v xml:space="preserve">OL04044, Section </v>
      </c>
      <c r="JE22" t="str">
        <v>OL04045</v>
      </c>
      <c r="JF22" t="str">
        <v>OL04045, Milled Feature</v>
      </c>
      <c r="JG22" t="str">
        <v>OL04063</v>
      </c>
      <c r="JH22" t="str">
        <v>OL04064</v>
      </c>
      <c r="JI22" t="str">
        <v>OL04065</v>
      </c>
      <c r="JJ22" t="str">
        <v>OL04181</v>
      </c>
      <c r="JK22" t="str">
        <v>OL04218</v>
      </c>
      <c r="JL22" t="str">
        <v>OL04224, See Image</v>
      </c>
      <c r="JM22" t="str">
        <v>OL04374</v>
      </c>
      <c r="JN22" t="str">
        <v>OL04375, Section M-M</v>
      </c>
      <c r="JO22" t="str">
        <v>OL04376, Section M-M</v>
      </c>
      <c r="JP22" t="str">
        <v>OL04443</v>
      </c>
      <c r="JQ22" t="str">
        <v>OL04444</v>
      </c>
      <c r="JR22" t="str">
        <v>OL05000</v>
      </c>
      <c r="JS22" t="str">
        <v>One side of slot</v>
      </c>
      <c r="JT22" t="str">
        <v>Other side of slot</v>
      </c>
      <c r="JU22" t="str">
        <v>Out of center more than .002 = Fail</v>
      </c>
      <c r="JV22" t="str">
        <v>Out of center more than.002 = Fail</v>
      </c>
      <c r="JW22" t="str">
        <v>Overlay OL02713</v>
      </c>
      <c r="JX22" t="str">
        <v>Overlay OL02714</v>
      </c>
      <c r="JY22" t="str">
        <v>Overlay OL02718</v>
      </c>
      <c r="JZ22" t="str">
        <v>Overlay OL03831, Mfg. Tol.</v>
      </c>
      <c r="KA22" t="str">
        <v>Part Without Slots</v>
      </c>
      <c r="KB22" t="str">
        <v>Part Without Slots, See Image</v>
      </c>
      <c r="KC22" t="str">
        <v xml:space="preserve">Pass = .0254 or Less </v>
      </c>
      <c r="KD22" t="str">
        <v>PD MIN = 4.361, PD MAX = 4.456</v>
      </c>
      <c r="KE22" t="str">
        <v>Per Balloon 2 Note</v>
      </c>
      <c r="KF22" t="str">
        <v>Per drawing note(s) 8.</v>
      </c>
      <c r="KG22" t="str">
        <v>Point or Sphere Tip</v>
      </c>
      <c r="KH22" t="str">
        <v>Point Tip</v>
      </c>
      <c r="KI22" t="str">
        <v>R.9 to R1.1 = Pass, See Image</v>
      </c>
      <c r="KJ22" t="str">
        <v>Ram Construction</v>
      </c>
      <c r="KK22" t="str">
        <v>Record Same Pass / Fail All Balloons</v>
      </c>
      <c r="KL22" t="str">
        <v>Ref. Balloon 1</v>
      </c>
      <c r="KM22" t="str">
        <v>Ref. Balloon 12</v>
      </c>
      <c r="KN22" t="str">
        <v>Ref. Balloon 13, 100% AQL</v>
      </c>
      <c r="KO22" t="str">
        <v>Ref. Balloon 2</v>
      </c>
      <c r="KP22" t="str">
        <v>Ref. Balloon 21, 100% AQL</v>
      </c>
      <c r="KQ22" t="str">
        <v>Ref. Balloon 4</v>
      </c>
      <c r="KR22" t="str">
        <v>Ref. Balloon 7</v>
      </c>
      <c r="KS22" t="str">
        <v>Ref. Balloon 8</v>
      </c>
      <c r="KT22" t="str">
        <v>Relieved Pin Gauges 09236 &amp; 09235</v>
      </c>
      <c r="KU22" t="str">
        <v>Rotate Part</v>
      </c>
      <c r="KV22" t="str">
        <v>Rotate Part, See Image</v>
      </c>
      <c r="KW22" t="str">
        <v>Same as Root Radius</v>
      </c>
      <c r="KX22" t="str">
        <v>Section</v>
      </c>
      <c r="KY22" t="str">
        <v>Section B-B</v>
      </c>
      <c r="KZ22" t="str">
        <v>Section B-B, Distance Between Grooves</v>
      </c>
      <c r="LA22" t="str">
        <v>Section C-C</v>
      </c>
      <c r="LB22" t="str">
        <v>Section Part</v>
      </c>
      <c r="LC22" t="str">
        <v>Section Part, Measured from Opposite Face</v>
      </c>
      <c r="LD22" t="str">
        <v>Section, Broachless Blank</v>
      </c>
      <c r="LE22" t="str">
        <v>Section, EXT. Sphere Location.</v>
      </c>
      <c r="LF22" t="str">
        <v>Section, Hex Cham. Ang.</v>
      </c>
      <c r="LG22" t="str">
        <v>Section, Hex Fillet Rad.</v>
      </c>
      <c r="LH22" t="str">
        <v>Section, INT. Feature</v>
      </c>
      <c r="LI22" t="str">
        <v>Section, INT. Sphere Location.</v>
      </c>
      <c r="LJ22" t="str">
        <v>Section, Mfg. Tol.</v>
      </c>
      <c r="LK22" t="str">
        <v>Section, Mfg. Tol., See Image</v>
      </c>
      <c r="LL22" t="str">
        <v>Section, OL00486</v>
      </c>
      <c r="LM22" t="str">
        <v>Section, OL00542</v>
      </c>
      <c r="LN22" t="str">
        <v>Section, OL00543</v>
      </c>
      <c r="LO22" t="str">
        <v>Section, OL00544</v>
      </c>
      <c r="LP22" t="str">
        <v>Section, OL00545</v>
      </c>
      <c r="LQ22" t="str">
        <v>Section, OL00546</v>
      </c>
      <c r="LR22" t="str">
        <v>Section, OL00547</v>
      </c>
      <c r="LS22" t="str">
        <v>Section, OL00555</v>
      </c>
      <c r="LT22" t="str">
        <v>Section, OL00725</v>
      </c>
      <c r="LU22" t="str">
        <v>Section, OL01430</v>
      </c>
      <c r="LV22" t="str">
        <v>Section, OL01434</v>
      </c>
      <c r="LW22" t="str">
        <v>Section, OL01435</v>
      </c>
      <c r="LX22" t="str">
        <v>Section, OL01807</v>
      </c>
      <c r="LY22" t="str">
        <v>Section, OL01830</v>
      </c>
      <c r="LZ22" t="str">
        <v>Section, OL02351</v>
      </c>
      <c r="MA22" t="str">
        <v>Section, OL02519</v>
      </c>
      <c r="MB22" t="str">
        <v>Section, OL02520</v>
      </c>
      <c r="MC22" t="str">
        <v>Section, OL02522</v>
      </c>
      <c r="MD22" t="str">
        <v>Section, OL02540</v>
      </c>
      <c r="ME22" t="str">
        <v>Section, OL02541</v>
      </c>
      <c r="MF22" t="str">
        <v>Section, OL02552</v>
      </c>
      <c r="MG22" t="str">
        <v>Section, OL02553</v>
      </c>
      <c r="MH22" t="str">
        <v>Section, OL02554</v>
      </c>
      <c r="MI22" t="str">
        <v>Section, OL02555</v>
      </c>
      <c r="MJ22" t="str">
        <v>Section, OL02558</v>
      </c>
      <c r="MK22" t="str">
        <v>Section, OL02559</v>
      </c>
      <c r="ML22" t="str">
        <v>Section, OL02560</v>
      </c>
      <c r="MM22" t="str">
        <v>Section, OL02619</v>
      </c>
      <c r="MN22" t="str">
        <v>Section, OL02620</v>
      </c>
      <c r="MO22" t="str">
        <v>Section, OL02621</v>
      </c>
      <c r="MP22" t="str">
        <v>Section, OL02622</v>
      </c>
      <c r="MQ22" t="str">
        <v>Section, OL02623</v>
      </c>
      <c r="MR22" t="str">
        <v>Section, OL02624</v>
      </c>
      <c r="MS22" t="str">
        <v>Section, OL02652</v>
      </c>
      <c r="MT22" t="str">
        <v>Section, OL02680</v>
      </c>
      <c r="MU22" t="str">
        <v>Section, OL02793</v>
      </c>
      <c r="MV22" t="str">
        <v>Section, OL02823</v>
      </c>
      <c r="MW22" t="str">
        <v>Section, OL02843</v>
      </c>
      <c r="MX22" t="str">
        <v>Section, OL03026, Ext.</v>
      </c>
      <c r="MY22" t="str">
        <v>Section, OL03026, Int.</v>
      </c>
      <c r="MZ22" t="str">
        <v>Section, OL03570, DWG# 100448-41</v>
      </c>
      <c r="NA22" t="str">
        <v>Section, OL03781</v>
      </c>
      <c r="NB22" t="str">
        <v>Section, OL03911</v>
      </c>
      <c r="NC22" t="str">
        <v>Section, OL03912</v>
      </c>
      <c r="ND22" t="str">
        <v>Section, OL03928</v>
      </c>
      <c r="NE22" t="str">
        <v>Section, OL03929</v>
      </c>
      <c r="NF22" t="str">
        <v>Section, OL04030</v>
      </c>
      <c r="NG22" t="str">
        <v>Section, OL04037</v>
      </c>
      <c r="NH22" t="str">
        <v>Section, OL04038</v>
      </c>
      <c r="NI22" t="str">
        <v>Section, OL04046</v>
      </c>
      <c r="NJ22" t="str">
        <v>Section, OL04065</v>
      </c>
      <c r="NK22" t="str">
        <v>Section, OL04066</v>
      </c>
      <c r="NL22" t="str">
        <v>Section, OL04067</v>
      </c>
      <c r="NM22" t="str">
        <v>Section, OL04069</v>
      </c>
      <c r="NN22" t="str">
        <v>Section, OL04071</v>
      </c>
      <c r="NO22" t="str">
        <v>Section, OL04173</v>
      </c>
      <c r="NP22" t="str">
        <v>Section, OL04174</v>
      </c>
      <c r="NQ22" t="str">
        <v>Section, OL04214</v>
      </c>
      <c r="NR22" t="str">
        <v>Section, OL04215</v>
      </c>
      <c r="NS22" t="str">
        <v>Section, OL04216</v>
      </c>
      <c r="NT22" t="str">
        <v>Section, OL04217</v>
      </c>
      <c r="NU22" t="str">
        <v>Section, Overlay OL02716</v>
      </c>
      <c r="NV22" t="str">
        <v>Section, Overlay OL02717</v>
      </c>
      <c r="NW22" t="str">
        <v>Section, See Image</v>
      </c>
      <c r="NX22" t="str">
        <v>Section, See Image, DWG# 100448-41</v>
      </c>
      <c r="NY22" t="str">
        <v>Section, Without Sots</v>
      </c>
      <c r="NZ22" t="str">
        <v>See Comments Sheet</v>
      </c>
      <c r="OA22" t="str">
        <v>See Comments Sheet, OL02318</v>
      </c>
      <c r="OB22" t="str">
        <v>See Image</v>
      </c>
      <c r="OC22" t="str">
        <v>See Image, .005 or Less = Pass</v>
      </c>
      <c r="OD22" t="str">
        <v>See Image, Check Near Radius</v>
      </c>
      <c r="OE22" t="str">
        <v>See Image, Constrained</v>
      </c>
      <c r="OF22" t="str">
        <v>See Image, Distance Between Flats</v>
      </c>
      <c r="OG22" t="str">
        <v xml:space="preserve">See Image, Mfg. Tol, Section A-A </v>
      </c>
      <c r="OH22" t="str">
        <v>See image, Mfg. Tol.</v>
      </c>
      <c r="OI22" t="str">
        <v>See Image, Mic. Across Flats</v>
      </c>
      <c r="OJ22" t="str">
        <v>See Image, OL02850</v>
      </c>
      <c r="OK22" t="str">
        <v>See Image, OL02880</v>
      </c>
      <c r="OL22" t="str">
        <v>See Image, OL03926</v>
      </c>
      <c r="OM22" t="str">
        <v>See Image, OL03927</v>
      </c>
      <c r="ON22" t="str">
        <v>See Image, OL04003</v>
      </c>
      <c r="OO22" t="str">
        <v>'See Image, OL04342,  Best Fit Joe Block</v>
      </c>
      <c r="OP22" t="str">
        <v>See Image, OL04342,  Blank</v>
      </c>
      <c r="OQ22" t="str">
        <v>See Image, OL04342, Blank</v>
      </c>
      <c r="OR22" t="str">
        <v>See Image, OL04343, Blank</v>
      </c>
      <c r="OS22" t="str">
        <v>See Image, Pass = .002 or Less</v>
      </c>
      <c r="OT22" t="str">
        <v>See Image, Rcd. MAX</v>
      </c>
      <c r="OU22" t="str">
        <v>See Image, Rcd. MIN</v>
      </c>
      <c r="OV22" t="str">
        <v>See Image, Section</v>
      </c>
      <c r="OW22" t="str">
        <v>See Image, Section A-A</v>
      </c>
      <c r="OX22" t="str">
        <v>See Image, Section B-B</v>
      </c>
      <c r="OY22" t="str">
        <v>See Image, Section B-B, TSC</v>
      </c>
      <c r="OZ22" t="str">
        <v>See Image, Shank Drawing # 18000-XX-XX A</v>
      </c>
      <c r="PA22" t="str">
        <v>Sequencial Laser 01, 120 Per Print</v>
      </c>
      <c r="PB22" t="str">
        <v>Set to .202, Zero on Thread Lead</v>
      </c>
      <c r="PC22" t="str">
        <v>Sharp OK, No Burr</v>
      </c>
      <c r="PD22" t="str">
        <v>Sharp OK, No Raised Edge, See Image</v>
      </c>
      <c r="PE22" t="str">
        <v>Sharp OK, No Raised Edges</v>
      </c>
      <c r="PF22" t="str">
        <v>Sharp okay no raised edge</v>
      </c>
      <c r="PG22" t="str">
        <v>Sharp Okay, No Burr</v>
      </c>
      <c r="PH22" t="str">
        <v>Sharp Okay, No Raised Edge</v>
      </c>
      <c r="PI22" t="str">
        <v>Sharp Okay, No Raised Edges,</v>
      </c>
      <c r="PJ22" t="str">
        <v>Sharp Okay, See Image</v>
      </c>
      <c r="PK22" t="str">
        <v xml:space="preserve">Start of Radius @ .195 </v>
      </c>
      <c r="PL22" t="str">
        <v xml:space="preserve">Start of Radius @ .21 </v>
      </c>
      <c r="PM22" t="str">
        <v xml:space="preserve">T.S.C. </v>
      </c>
      <c r="PN22" t="str">
        <v>Tangent Point</v>
      </c>
      <c r="PO22" t="str">
        <v>Tangent point of R.50</v>
      </c>
      <c r="PP22" t="str">
        <v>Taper Check, Mfg.Tol.</v>
      </c>
      <c r="PQ22" t="str">
        <v>Taper Check, Mfg.Tol., See Image</v>
      </c>
      <c r="PR22" t="str">
        <v>Thrd. Minor Ø</v>
      </c>
      <c r="PS22" t="str">
        <v>Thrd. Relief Ø</v>
      </c>
      <c r="PT22" t="str">
        <v>Threadless Blank</v>
      </c>
      <c r="PU22" t="str">
        <v>Threadless Blank, From Major Ø</v>
      </c>
      <c r="PV22" t="str">
        <v>Threadless Blank, Mfg. Tol.</v>
      </c>
      <c r="PW22" t="str">
        <v>Threadless Blank, Thrd. to Neck Rad.</v>
      </c>
      <c r="PX22" t="str">
        <v>Thredless Blank</v>
      </c>
      <c r="PY22" t="str">
        <v>To center of R.005</v>
      </c>
      <c r="PZ22" t="str">
        <v>Torx Min. Dia.</v>
      </c>
      <c r="QA22" t="str">
        <v>Turn Ø Free of Mill Marks</v>
      </c>
      <c r="QB22" t="str">
        <v>Use (Full) GO Hex</v>
      </c>
      <c r="QC22" t="str">
        <v>Use Balloon 1 FULL Gauge</v>
      </c>
      <c r="QD22" t="str">
        <v>Use Balloon 9 FULL GO</v>
      </c>
      <c r="QE22" t="str">
        <v>Use Best Fit Pin</v>
      </c>
      <c r="QF22" t="str">
        <v>Use Disk Tip</v>
      </c>
      <c r="QG22" t="str">
        <v>Use flat bottomed indicator tip.</v>
      </c>
      <c r="QH22" t="str">
        <v xml:space="preserve">Use Full .093 Go Hex </v>
      </c>
      <c r="QI22" t="str">
        <v xml:space="preserve">Use Full .0930 Go Hex </v>
      </c>
      <c r="QJ22" t="str">
        <v>Use Full .1235 Go Hex</v>
      </c>
      <c r="QK22" t="str">
        <v>Use Gauge K2-98-8019-04, See Image</v>
      </c>
      <c r="QL22" t="str">
        <v>Use large flat indicator tip</v>
      </c>
      <c r="QM22" t="str">
        <v>Use Pins.3330/.3350, See Image MAX NO-GO</v>
      </c>
      <c r="QN22" t="str">
        <v>Use Pointed Drop Indicator Tip</v>
      </c>
      <c r="QO22" t="str">
        <v>V-Block</v>
      </c>
      <c r="QP22" t="str">
        <v>V-Block,  AMB for 13</v>
      </c>
      <c r="QQ22" t="str">
        <v>V-Block,  Hex Cham. Dia.</v>
      </c>
      <c r="QR22" t="str">
        <v>V-Block, Hex Depth</v>
      </c>
      <c r="QS22" t="str">
        <v>VBU Gauge</v>
      </c>
      <c r="QT22" t="str">
        <v>Visibally smaller than HEX=Pass</v>
      </c>
      <c r="QU22" t="str">
        <v>Visual Per Drawing</v>
      </c>
      <c r="QV22" t="str">
        <v>Whirl Blank</v>
      </c>
      <c r="QW22" t="str">
        <v xml:space="preserve">Whirl Blank </v>
      </c>
      <c r="QX22" t="str">
        <v>Whirl Blank, Neck Rad. End to Head CL</v>
      </c>
      <c r="QY22" t="str">
        <v>Whirl Blank, Nose Start Dia.</v>
      </c>
      <c r="QZ22" t="str">
        <v>Whirl Blank, Nose Start Dist.</v>
      </c>
      <c r="RA22" t="str">
        <v>Whirl Blank, Thrd. Minor</v>
      </c>
      <c r="RB22" t="str">
        <v>Whirl Blank, Thrd. Pullout Dia.</v>
      </c>
      <c r="RC22" t="str">
        <v>Whole Part, Removal is at Assy. Level</v>
      </c>
      <c r="RD22" t="str">
        <v>Wide Area</v>
      </c>
      <c r="RE22" t="str">
        <v>Zero on End of Go Gauge</v>
      </c>
    </row>
    <row r="23" spans="1:473">
      <c r="A23" t="s">
        <v>666</v>
      </c>
      <c r="C23" t="str" cm="1">
        <f t="array" ref="C23:RE23">TRANSPOSE(_xlfn._xlws.SORT(_xlfn._xlws.FILTER($A$2:$A$600,ISNUMBER(SEARCH('PartLib Table'!M40,$A$2:$A$600)),"not found")))</f>
        <v xml:space="preserve"> 'C', Whirl Blank</v>
      </c>
      <c r="D23" t="str">
        <v xml:space="preserve"> See Image, Constrained</v>
      </c>
      <c r="E23" t="str">
        <v>(.04 to .12 range = Pass)</v>
      </c>
      <c r="F23" t="str">
        <v>(.042 FULL) Go Pin Seat Fully</v>
      </c>
      <c r="G23" t="str">
        <v>(B), Mfg. Tol.</v>
      </c>
      <c r="H23" t="str">
        <v>(B), O.A.L.</v>
      </c>
      <c r="I23" t="str">
        <v>.001 or less =Pass</v>
      </c>
      <c r="J23" t="str">
        <v>.001 or less out of center = Pass</v>
      </c>
      <c r="K23" t="str">
        <v>.002 or Less = Pass</v>
      </c>
      <c r="L23" t="str">
        <v>.002 or Less out of center = Pass</v>
      </c>
      <c r="M23" t="str">
        <v>.005 to .015 = Pass</v>
      </c>
      <c r="N23" t="str">
        <v>.0125 Mean, Section</v>
      </c>
      <c r="O23" t="str">
        <v>.025 or Less in X &amp; Y=Pass</v>
      </c>
      <c r="P23" t="str">
        <v>.038 Mean</v>
      </c>
      <c r="Q23" t="str">
        <v>.063 MM = .0024 IN, See Image</v>
      </c>
      <c r="R23" t="str">
        <v>.063MM = .0024"</v>
      </c>
      <c r="S23" t="str">
        <v>.243 NO-GO, Unconstrained, Must Not Start</v>
      </c>
      <c r="T23" t="str">
        <v>@ Back Face &amp; ID, No Raised Edge</v>
      </c>
      <c r="U23" t="str">
        <v>@ Back Face &amp; OD, No Raised Edge</v>
      </c>
      <c r="V23" t="str">
        <v>@ ID &amp; FACE</v>
      </c>
      <c r="W23" t="str">
        <v>@ OD &amp; BACK FACE</v>
      </c>
      <c r="X23" t="str">
        <v>@ OD &amp; FACE</v>
      </c>
      <c r="Y23" t="str">
        <v>Across from slot</v>
      </c>
      <c r="Z23" t="str">
        <v>All Edge Breaks</v>
      </c>
      <c r="AA23" t="str">
        <v>Attached to bar stock</v>
      </c>
      <c r="AB23" t="str">
        <v xml:space="preserve">Back Turn Fillet Rad. </v>
      </c>
      <c r="AC23" t="str">
        <v>Balloon 1 (DWG FRM0105 Page 2, NV-27)</v>
      </c>
      <c r="AD23" t="str">
        <v>Balloon 1 (DWG FRM0105, NV-30)</v>
      </c>
      <c r="AE23" t="str">
        <v>Balloon 1 (P# 9890002-20) OL00429/A</v>
      </c>
      <c r="AF23" t="str">
        <v>Balloon 1, DWG#FRM0105</v>
      </c>
      <c r="AG23" t="str">
        <v>Balloon 11, See Image</v>
      </c>
      <c r="AH23" t="str">
        <v xml:space="preserve">Balloon 2 (DWG FRM0105 Page 2, NV-27) </v>
      </c>
      <c r="AI23" t="str">
        <v>Balloon 2 (DWG FRM0105, NV-30)</v>
      </c>
      <c r="AJ23" t="str">
        <v>Balloon 2 (P# 9890002-20)</v>
      </c>
      <c r="AK23" t="str">
        <v>Balloon 2, DWG#FRM0105</v>
      </c>
      <c r="AL23" t="str">
        <v>Balloon 2, DWG#FRM0105, See Image</v>
      </c>
      <c r="AM23" t="str">
        <v>Balloon 3 (DWG FRM0105, NV-30 Minor)</v>
      </c>
      <c r="AN23" t="str">
        <v>Balloon 3 (DWG FRM0105, NV-30)</v>
      </c>
      <c r="AO23" t="str">
        <v>Balloon 3 (P# 9890002-20)</v>
      </c>
      <c r="AP23" t="str">
        <v>Balloon 4</v>
      </c>
      <c r="AQ23" t="str">
        <v>Balloon 4 (P# 9890002-20)</v>
      </c>
      <c r="AR23" t="str">
        <v>Below Middle Band</v>
      </c>
      <c r="AS23" t="str">
        <v>Best Fit Pin, .003 or Less =Pass</v>
      </c>
      <c r="AT23" t="str">
        <v>Blank</v>
      </c>
      <c r="AU23" t="str">
        <v>Blank Turn Maj.</v>
      </c>
      <c r="AV23" t="str">
        <v>Blank Turn Maj. Mill Flt., OL4172</v>
      </c>
      <c r="AW23" t="str">
        <v>Blank Without .010 Slots</v>
      </c>
      <c r="AX23" t="str">
        <v>Blank Without .010 Slots, Section</v>
      </c>
      <c r="AY23" t="str">
        <v>Blank without thread</v>
      </c>
      <c r="AZ23" t="str">
        <v xml:space="preserve">Blank, Center of V Grv. </v>
      </c>
      <c r="BA23" t="str">
        <v>Blank, Check R adjacent Balloon 17</v>
      </c>
      <c r="BB23" t="str">
        <v>Blank, EXT. Feature</v>
      </c>
      <c r="BC23" t="str">
        <v>Blank, See Image, OL04335</v>
      </c>
      <c r="BD23" t="str">
        <v>Blank, See Image, OL04336</v>
      </c>
      <c r="BE23" t="str">
        <v xml:space="preserve">Blank, Thrd. </v>
      </c>
      <c r="BF23" t="str">
        <v>Blank, Turn Tip</v>
      </c>
      <c r="BG23" t="str">
        <v>Blank, Without Thrd.</v>
      </c>
      <c r="BH23" t="str">
        <v>Blank, Without Thread</v>
      </c>
      <c r="BI23" t="str">
        <v xml:space="preserve">Blunt Start Blend to Minor </v>
      </c>
      <c r="BJ23" t="str">
        <v>Calc., Use Go HEX</v>
      </c>
      <c r="BK23" t="str">
        <v>Can't dig into OD</v>
      </c>
      <c r="BL23" t="str">
        <v>Carbide Gauge</v>
      </c>
      <c r="BM23" t="str">
        <v xml:space="preserve">Center of V Grv. </v>
      </c>
      <c r="BN23" t="str">
        <v>Centered Less than .03 = Pass</v>
      </c>
      <c r="BO23" t="str">
        <v>Centered within .0005 or Less = Pass</v>
      </c>
      <c r="BP23" t="str">
        <v>Centered within .001 or Less = Pass</v>
      </c>
      <c r="BQ23" t="str">
        <v>Centered within .0254 or Less = Pass</v>
      </c>
      <c r="BR23" t="str">
        <v>Check close to Rod Slot</v>
      </c>
      <c r="BS23" t="str">
        <v>Check every other hole</v>
      </c>
      <c r="BT23" t="str">
        <v>Check Go over full length of slot.</v>
      </c>
      <c r="BU23" t="str">
        <v>Check Near Closed End</v>
      </c>
      <c r="BV23" t="str">
        <v>Check per Print View, Away from Rod Slot</v>
      </c>
      <c r="BW23" t="str">
        <v>Check to Balloon 30 Go Pin</v>
      </c>
      <c r="BX23" t="str">
        <v>Check with .2705 SET Pin Inside Part</v>
      </c>
      <c r="BY23" t="str">
        <v>Check with Hex Up</v>
      </c>
      <c r="BZ23" t="str">
        <v>CMM Blank</v>
      </c>
      <c r="CA23" t="str">
        <v>Confirm Full Radius</v>
      </c>
      <c r="CB23" t="str">
        <v>Constrained in fixture</v>
      </c>
      <c r="CC23" t="str">
        <v>Constrained with Ring</v>
      </c>
      <c r="CD23" t="str">
        <v>Constrained, See Image</v>
      </c>
      <c r="CE23" t="str">
        <v>Dim. "A"</v>
      </c>
      <c r="CF23" t="str">
        <v>Dim. "B"</v>
      </c>
      <c r="CG23" t="str">
        <v>Dim. "C"</v>
      </c>
      <c r="CH23" t="str">
        <v>Dim. "D", Whirl Blank</v>
      </c>
      <c r="CI23" t="str">
        <v>Dim. "G"</v>
      </c>
      <c r="CJ23" t="str">
        <v>Dim. E, Blank Turn Maj. &amp;  Mill Flt</v>
      </c>
      <c r="CK23" t="str">
        <v>Dim. E, Blank Turn Maj.&amp;  Mill Flt</v>
      </c>
      <c r="CL23" t="str">
        <v>Dim. H, Whirl Blank</v>
      </c>
      <c r="CM23" t="str">
        <v>Dim. J, 'Blank Turn Maj. &amp; Whirl Blank</v>
      </c>
      <c r="CN23" t="str">
        <v>Disk Drop Indicator Tip</v>
      </c>
      <c r="CO23" t="str">
        <v>DWG 100448-15, Balloon F_1</v>
      </c>
      <c r="CP23" t="str">
        <v>DWG 100448-15, OL02571</v>
      </c>
      <c r="CQ23" t="str">
        <v>DWG 100448-41</v>
      </c>
      <c r="CR23" t="str">
        <v>DWG 9890040, (10E),Section Part, OL01139</v>
      </c>
      <c r="CS23" t="str">
        <v>DWG 9890040, (10E),Section, OL01139</v>
      </c>
      <c r="CT23" t="str">
        <v>DWG 9890040, (11E)</v>
      </c>
      <c r="CU23" t="str">
        <v>DWG 9890040, (11E), Pins with Flats</v>
      </c>
      <c r="CV23" t="str">
        <v>DWG 9890040, (12E),  Pass=.002 or less</v>
      </c>
      <c r="CW23" t="str">
        <v>DWG 9890040, (12E), See Image</v>
      </c>
      <c r="CX23" t="str">
        <v>DWG 9890040, (1E), OL01431</v>
      </c>
      <c r="CY23" t="str">
        <v>DWG 9890040, (1E), OL01432</v>
      </c>
      <c r="CZ23" t="str">
        <v>DWG 9890040, (2E), OL01432</v>
      </c>
      <c r="DA23" t="str">
        <v>DWG 9890040, (3E)</v>
      </c>
      <c r="DB23" t="str">
        <v>DWG 9890040, (4E)</v>
      </c>
      <c r="DC23" t="str">
        <v>DWG 9890040, (5E), OL02336</v>
      </c>
      <c r="DD23" t="str">
        <v>DWG 9890040, (6E)</v>
      </c>
      <c r="DE23" t="str">
        <v>DWG 9890040, (7E)</v>
      </c>
      <c r="DF23" t="str">
        <v>DWG 9890040, (8E), OL01433</v>
      </c>
      <c r="DG23" t="str">
        <v>DWG 9890040, (8E), OL01433, Section</v>
      </c>
      <c r="DH23" t="str">
        <v>DWG 9890040, (9E), Close to Rod Slot</v>
      </c>
      <c r="DI23" t="str">
        <v>DWG 9890040, (9E),Close to Rod Slot</v>
      </c>
      <c r="DJ23" t="str">
        <v>DWG FRM0105 PAGE 2</v>
      </c>
      <c r="DK23" t="str">
        <v>DWG# 100448-41</v>
      </c>
      <c r="DL23" t="str">
        <v>DWG# 100448-44</v>
      </c>
      <c r="DM23" t="str">
        <v>DWG# 9890003  (1), Section OL00436/A</v>
      </c>
      <c r="DN23" t="str">
        <v>DWG# 9890003 (3), Ring Gauge Constrained</v>
      </c>
      <c r="DO23" t="str">
        <v>DWG# 9890003 (4), Section</v>
      </c>
      <c r="DP23" t="str">
        <v>DWG#100448-26, Balloon 1K, OL02350</v>
      </c>
      <c r="DQ23" t="str">
        <v>DWG#100448-26, Balloon 2K, OL02350</v>
      </c>
      <c r="DR23" t="str">
        <v>DWG#100448-26, Balloon 3K, OL02363</v>
      </c>
      <c r="DS23" t="str">
        <v>DWG#100448-26, Balloon 4K</v>
      </c>
      <c r="DT23" t="str">
        <v>DWG#100448-26, Balloon 5K, Section</v>
      </c>
      <c r="DU23" t="str">
        <v>DWG#100448-26, Balloon 6K</v>
      </c>
      <c r="DV23" t="str">
        <v>DWG#100448-26, Balloon 7K, Section</v>
      </c>
      <c r="DW23" t="str">
        <v>DWG#100448-26, Mfg. Tol.</v>
      </c>
      <c r="DX23" t="str">
        <v>DWG#9890003 (2) Ring Gauge Constrained</v>
      </c>
      <c r="DY23" t="str">
        <v>DWG#9890044</v>
      </c>
      <c r="DZ23" t="str">
        <v>DWG#9890044 .1985 to .2005=Pass</v>
      </c>
      <c r="EA23" t="str">
        <v>DWG#9890044 Overlay OL02441</v>
      </c>
      <c r="EB23" t="str">
        <v>DWG#9890044, OL02441</v>
      </c>
      <c r="EC23" t="str">
        <v>DWG#FRM0105</v>
      </c>
      <c r="ED23" t="str">
        <v>EXT.</v>
      </c>
      <c r="EE23" t="str">
        <v>EXT. Section, OL02460</v>
      </c>
      <c r="EF23" t="str">
        <v>EXT., OL04223</v>
      </c>
      <c r="EG23" t="str">
        <v>Flat Drop Indicator Tip</v>
      </c>
      <c r="EH23" t="str">
        <v>Full Go Pin, No Light, at Radius</v>
      </c>
      <c r="EI23" t="str">
        <v>Function Check</v>
      </c>
      <c r="EJ23" t="str">
        <v>GO Function Gauge</v>
      </c>
      <c r="EK23" t="str">
        <v>Go Gauge for Balloon 1 &amp; 4</v>
      </c>
      <c r="EL23" t="str">
        <v>Go Pin must pass through</v>
      </c>
      <c r="EM23" t="str">
        <v>Greater than .005 = Fail, Section</v>
      </c>
      <c r="EN23" t="str">
        <v>Greater than .025 out of center = Fail</v>
      </c>
      <c r="EO23" t="str">
        <v>Greater than 2.6 = Pass</v>
      </c>
      <c r="EP23" t="str">
        <v>Green = Pass, Red = Fail</v>
      </c>
      <c r="EQ23" t="str">
        <v>Hex Depth</v>
      </c>
      <c r="ER23" t="str">
        <v>Hex Minor</v>
      </c>
      <c r="ES23" t="str">
        <v>Hole Dia.</v>
      </c>
      <c r="ET23" t="str">
        <v>Hook or Disk Tip</v>
      </c>
      <c r="EU23" t="str">
        <v>ID Sphere Finish</v>
      </c>
      <c r="EV23" t="str">
        <v>ID/OD Both Sides, Diff. .002 or less = Pass</v>
      </c>
      <c r="EW23" t="str">
        <v>If Looks Big, Section</v>
      </c>
      <c r="EX23" t="str">
        <v>If Looks Small, Section</v>
      </c>
      <c r="EY23" t="str">
        <v>Insp. Close to Break Away, Mfg.Tol.</v>
      </c>
      <c r="EZ23" t="str">
        <v>INT.</v>
      </c>
      <c r="FA23" t="str">
        <v>INT. Section, OL02460</v>
      </c>
      <c r="FB23" t="str">
        <v>INT., OL04223</v>
      </c>
      <c r="FC23" t="str">
        <v>Intersect. of 7.7 &amp; R0.10</v>
      </c>
      <c r="FD23" t="str">
        <v>Intersect. of 8.79 and R.25 MAX</v>
      </c>
      <c r="FE23" t="str">
        <v>Keep Ind. Tip away from corner</v>
      </c>
      <c r="FF23" t="str">
        <v>L31</v>
      </c>
      <c r="FG23" t="str">
        <v>Laser Mark</v>
      </c>
      <c r="FH23" t="str">
        <v>LASER PER NOTE 4</v>
      </c>
      <c r="FI23" t="str">
        <v>LASER PER NOTE 4, Final Check 1 only</v>
      </c>
      <c r="FJ23" t="str">
        <v>Less than .002 out of center = Pass</v>
      </c>
      <c r="FK23" t="str">
        <v>Less than 2.75 = Pass, Section</v>
      </c>
      <c r="FL23" t="str">
        <v>List as pin. Not Calibrated</v>
      </c>
      <c r="FM23" t="str">
        <v>M9 X 1.25 BUTT See Comment Image</v>
      </c>
      <c r="FN23" t="str">
        <v>Manual Section</v>
      </c>
      <c r="FO23" t="str">
        <v>Max Deep .241 NO-GO =.42</v>
      </c>
      <c r="FP23" t="str">
        <v>MAX Depth of (Note 7) .241 NO-GO Pin</v>
      </c>
      <c r="FQ23" t="str">
        <v>Measure from Blue Line, See Image</v>
      </c>
      <c r="FR23" t="str">
        <v>Measure Width of Blue Area, See Image</v>
      </c>
      <c r="FS23" t="str">
        <v>Mfg. Tol</v>
      </c>
      <c r="FT23" t="str">
        <v>Mfg. Tol, See Image</v>
      </c>
      <c r="FU23" t="str">
        <v>Mfg. Tol.</v>
      </c>
      <c r="FV23" t="str">
        <v>Mfg. Tol. "A"</v>
      </c>
      <c r="FW23" t="str">
        <v>Mfg. Tol. (Zero on Gauge Full Dia. Lead)</v>
      </c>
      <c r="FX23" t="str">
        <v>Mfg. Tol. Balloon 11, See Image</v>
      </c>
      <c r="FY23" t="str">
        <v>Mfg. Tol. Balloon 4</v>
      </c>
      <c r="FZ23" t="str">
        <v>Mfg. Tol. Balloon 7</v>
      </c>
      <c r="GA23" t="str">
        <v xml:space="preserve">Mfg. Tol. C-Bore Face (Ballo 28) </v>
      </c>
      <c r="GB23" t="str">
        <v>Mfg. Tol. Section</v>
      </c>
      <c r="GC23" t="str">
        <v>Mfg. Tol. See Image</v>
      </c>
      <c r="GD23" t="str">
        <v>Mfg. Tol., 3 Places, Record MAX</v>
      </c>
      <c r="GE23" t="str">
        <v>Mfg. Tol., Balloon 11</v>
      </c>
      <c r="GF23" t="str">
        <v>Mfg. Tol., Balloon 7</v>
      </c>
      <c r="GG23" t="str">
        <v>Mfg. Tol., Blank</v>
      </c>
      <c r="GH23" t="str">
        <v>Mfg. Tol., Blank, Balloon 12</v>
      </c>
      <c r="GI23" t="str">
        <v>Mfg. Tol., Blend to SØ.320</v>
      </c>
      <c r="GJ23" t="str">
        <v>Mfg. Tol., Calculation</v>
      </c>
      <c r="GK23" t="str">
        <v>Mfg. Tol., For Mill Fixture</v>
      </c>
      <c r="GL23" t="str">
        <v>Mfg. Tol., L32</v>
      </c>
      <c r="GM23" t="str">
        <v>Mfg. Tol., L33</v>
      </c>
      <c r="GN23" t="str">
        <v>Mfg. Tol., No Tool Marks</v>
      </c>
      <c r="GO23" t="str">
        <v>Mfg. Tol., OL03361</v>
      </c>
      <c r="GP23" t="str">
        <v>Mfg. Tol., Record off center value</v>
      </c>
      <c r="GQ23" t="str">
        <v>Mfg. Tol., Same 3 Places, Record MIN</v>
      </c>
      <c r="GR23" t="str">
        <v>Mfg. Tol., Section</v>
      </c>
      <c r="GS23" t="str">
        <v>Mfg. Tol., Section B-B</v>
      </c>
      <c r="GT23" t="str">
        <v>Mfg. Tol., Section, OL03361</v>
      </c>
      <c r="GU23" t="str">
        <v>Mfg. Tol., Section, Per Note 2</v>
      </c>
      <c r="GV23" t="str">
        <v>Mfg. Tol., See Image</v>
      </c>
      <c r="GW23" t="str">
        <v>Mfg. Tol., See Image, Bore in Blue</v>
      </c>
      <c r="GX23" t="str">
        <v>Mfg. Tol., See Image, Hook Tip</v>
      </c>
      <c r="GY23" t="str">
        <v>Mfg. Tol., Sharp Okay No Burr</v>
      </c>
      <c r="GZ23" t="str">
        <v>Mfg. Tol., Threadless Blank</v>
      </c>
      <c r="HA23" t="str">
        <v>Mfg.Tol.</v>
      </c>
      <c r="HB23" t="str">
        <v>Mgf. To., T.S.C.</v>
      </c>
      <c r="HC23" t="str">
        <v>Milled Feature</v>
      </c>
      <c r="HD23" t="str">
        <v>Milled Feature, OL04045</v>
      </c>
      <c r="HE23" t="str">
        <v>More than .0005 out of center = Fail</v>
      </c>
      <c r="HF23" t="str">
        <v>Must Pass Through</v>
      </c>
      <c r="HG23" t="str">
        <v>Must pass through gauge</v>
      </c>
      <c r="HH23" t="str">
        <v>Must Pass Through Go Gauge</v>
      </c>
      <c r="HI23" t="str">
        <v>Must Pass, See Image.</v>
      </c>
      <c r="HJ23" t="str">
        <v>NA</v>
      </c>
      <c r="HK23" t="str">
        <v>Narrow Area</v>
      </c>
      <c r="HL23" t="str">
        <v>Near Balloon 21</v>
      </c>
      <c r="HM23" t="str">
        <v>Near Datum B</v>
      </c>
      <c r="HN23" t="str">
        <v>Neck Dia.</v>
      </c>
      <c r="HO23" t="str">
        <v>Neck to Head Rad.</v>
      </c>
      <c r="HP23" t="str">
        <v>No Copper Deposits Allowed</v>
      </c>
      <c r="HQ23" t="str">
        <v>No Section</v>
      </c>
      <c r="HR23" t="str">
        <v>No Section, .01 to .014 = Pass</v>
      </c>
      <c r="HS23" t="str">
        <v>No Section, Rotate Part</v>
      </c>
      <c r="HT23" t="str">
        <v>No Section, See Image</v>
      </c>
      <c r="HU23" t="str">
        <v>No Slot, Section B-B</v>
      </c>
      <c r="HV23" t="str">
        <v>No visual step = Pass</v>
      </c>
      <c r="HW23" t="str">
        <v>Not to exceed .95 Deep</v>
      </c>
      <c r="HX23" t="str">
        <v>Note 1</v>
      </c>
      <c r="HY23" t="str">
        <v>OL00333/A</v>
      </c>
      <c r="HZ23" t="str">
        <v>OL00519</v>
      </c>
      <c r="IA23" t="str">
        <v>OL00520</v>
      </c>
      <c r="IB23" t="str">
        <v>OL00529</v>
      </c>
      <c r="IC23" t="str">
        <v>OL00542</v>
      </c>
      <c r="ID23" t="str">
        <v>OL00724</v>
      </c>
      <c r="IE23" t="str">
        <v>OL01250</v>
      </c>
      <c r="IF23" t="str">
        <v>OL01869, Threadless Blank</v>
      </c>
      <c r="IG23" t="str">
        <v>OL01870, Section</v>
      </c>
      <c r="IH23" t="str">
        <v>OL02255</v>
      </c>
      <c r="II23" t="str">
        <v>OL02255, Mfg. Tol.</v>
      </c>
      <c r="IJ23" t="str">
        <v>OL02302</v>
      </c>
      <c r="IK23" t="str">
        <v xml:space="preserve">OL02318  needed per image instructions </v>
      </c>
      <c r="IL23" t="str">
        <v>OL02556</v>
      </c>
      <c r="IM23" t="str">
        <v>OL02557</v>
      </c>
      <c r="IN23" t="str">
        <v>OL02567</v>
      </c>
      <c r="IO23" t="str">
        <v>OL02653</v>
      </c>
      <c r="IP23" t="str">
        <v>OL02718</v>
      </c>
      <c r="IQ23" t="str">
        <v>OL02841</v>
      </c>
      <c r="IR23" t="str">
        <v>OL02842</v>
      </c>
      <c r="IS23" t="str">
        <v>OL02844</v>
      </c>
      <c r="IT23" t="str">
        <v>OL02871</v>
      </c>
      <c r="IU23" t="str">
        <v>OL02887</v>
      </c>
      <c r="IV23" t="str">
        <v>OL03500</v>
      </c>
      <c r="IW23" t="str">
        <v>OL03766</v>
      </c>
      <c r="IX23" t="str">
        <v>OL03868</v>
      </c>
      <c r="IY23" t="str">
        <v>OL03869</v>
      </c>
      <c r="IZ23" t="str">
        <v>OL03870</v>
      </c>
      <c r="JA23" t="str">
        <v>OL03873, DWG# 100448-44</v>
      </c>
      <c r="JB23" t="str">
        <v>OL03949</v>
      </c>
      <c r="JC23" t="str">
        <v xml:space="preserve">OL04043, Section </v>
      </c>
      <c r="JD23" t="str">
        <v xml:space="preserve">OL04044, Section </v>
      </c>
      <c r="JE23" t="str">
        <v>OL04045</v>
      </c>
      <c r="JF23" t="str">
        <v>OL04045, Milled Feature</v>
      </c>
      <c r="JG23" t="str">
        <v>OL04063</v>
      </c>
      <c r="JH23" t="str">
        <v>OL04064</v>
      </c>
      <c r="JI23" t="str">
        <v>OL04065</v>
      </c>
      <c r="JJ23" t="str">
        <v>OL04181</v>
      </c>
      <c r="JK23" t="str">
        <v>OL04218</v>
      </c>
      <c r="JL23" t="str">
        <v>OL04224, See Image</v>
      </c>
      <c r="JM23" t="str">
        <v>OL04374</v>
      </c>
      <c r="JN23" t="str">
        <v>OL04375, Section M-M</v>
      </c>
      <c r="JO23" t="str">
        <v>OL04376, Section M-M</v>
      </c>
      <c r="JP23" t="str">
        <v>OL04443</v>
      </c>
      <c r="JQ23" t="str">
        <v>OL04444</v>
      </c>
      <c r="JR23" t="str">
        <v>OL05000</v>
      </c>
      <c r="JS23" t="str">
        <v>One side of slot</v>
      </c>
      <c r="JT23" t="str">
        <v>Other side of slot</v>
      </c>
      <c r="JU23" t="str">
        <v>Out of center more than .002 = Fail</v>
      </c>
      <c r="JV23" t="str">
        <v>Out of center more than.002 = Fail</v>
      </c>
      <c r="JW23" t="str">
        <v>Overlay OL02713</v>
      </c>
      <c r="JX23" t="str">
        <v>Overlay OL02714</v>
      </c>
      <c r="JY23" t="str">
        <v>Overlay OL02718</v>
      </c>
      <c r="JZ23" t="str">
        <v>Overlay OL03831, Mfg. Tol.</v>
      </c>
      <c r="KA23" t="str">
        <v>Part Without Slots</v>
      </c>
      <c r="KB23" t="str">
        <v>Part Without Slots, See Image</v>
      </c>
      <c r="KC23" t="str">
        <v xml:space="preserve">Pass = .0254 or Less </v>
      </c>
      <c r="KD23" t="str">
        <v>PD MIN = 4.361, PD MAX = 4.456</v>
      </c>
      <c r="KE23" t="str">
        <v>Per Balloon 2 Note</v>
      </c>
      <c r="KF23" t="str">
        <v>Per drawing note(s) 8.</v>
      </c>
      <c r="KG23" t="str">
        <v>Point or Sphere Tip</v>
      </c>
      <c r="KH23" t="str">
        <v>Point Tip</v>
      </c>
      <c r="KI23" t="str">
        <v>R.9 to R1.1 = Pass, See Image</v>
      </c>
      <c r="KJ23" t="str">
        <v>Ram Construction</v>
      </c>
      <c r="KK23" t="str">
        <v>Record Same Pass / Fail All Balloons</v>
      </c>
      <c r="KL23" t="str">
        <v>Ref. Balloon 1</v>
      </c>
      <c r="KM23" t="str">
        <v>Ref. Balloon 12</v>
      </c>
      <c r="KN23" t="str">
        <v>Ref. Balloon 13, 100% AQL</v>
      </c>
      <c r="KO23" t="str">
        <v>Ref. Balloon 2</v>
      </c>
      <c r="KP23" t="str">
        <v>Ref. Balloon 21, 100% AQL</v>
      </c>
      <c r="KQ23" t="str">
        <v>Ref. Balloon 4</v>
      </c>
      <c r="KR23" t="str">
        <v>Ref. Balloon 7</v>
      </c>
      <c r="KS23" t="str">
        <v>Ref. Balloon 8</v>
      </c>
      <c r="KT23" t="str">
        <v>Relieved Pin Gauges 09236 &amp; 09235</v>
      </c>
      <c r="KU23" t="str">
        <v>Rotate Part</v>
      </c>
      <c r="KV23" t="str">
        <v>Rotate Part, See Image</v>
      </c>
      <c r="KW23" t="str">
        <v>Same as Root Radius</v>
      </c>
      <c r="KX23" t="str">
        <v>Section</v>
      </c>
      <c r="KY23" t="str">
        <v>Section B-B</v>
      </c>
      <c r="KZ23" t="str">
        <v>Section B-B, Distance Between Grooves</v>
      </c>
      <c r="LA23" t="str">
        <v>Section C-C</v>
      </c>
      <c r="LB23" t="str">
        <v>Section Part</v>
      </c>
      <c r="LC23" t="str">
        <v>Section Part, Measured from Opposite Face</v>
      </c>
      <c r="LD23" t="str">
        <v>Section, Broachless Blank</v>
      </c>
      <c r="LE23" t="str">
        <v>Section, EXT. Sphere Location.</v>
      </c>
      <c r="LF23" t="str">
        <v>Section, Hex Cham. Ang.</v>
      </c>
      <c r="LG23" t="str">
        <v>Section, Hex Fillet Rad.</v>
      </c>
      <c r="LH23" t="str">
        <v>Section, INT. Feature</v>
      </c>
      <c r="LI23" t="str">
        <v>Section, INT. Sphere Location.</v>
      </c>
      <c r="LJ23" t="str">
        <v>Section, Mfg. Tol.</v>
      </c>
      <c r="LK23" t="str">
        <v>Section, Mfg. Tol., See Image</v>
      </c>
      <c r="LL23" t="str">
        <v>Section, OL00486</v>
      </c>
      <c r="LM23" t="str">
        <v>Section, OL00542</v>
      </c>
      <c r="LN23" t="str">
        <v>Section, OL00543</v>
      </c>
      <c r="LO23" t="str">
        <v>Section, OL00544</v>
      </c>
      <c r="LP23" t="str">
        <v>Section, OL00545</v>
      </c>
      <c r="LQ23" t="str">
        <v>Section, OL00546</v>
      </c>
      <c r="LR23" t="str">
        <v>Section, OL00547</v>
      </c>
      <c r="LS23" t="str">
        <v>Section, OL00555</v>
      </c>
      <c r="LT23" t="str">
        <v>Section, OL00725</v>
      </c>
      <c r="LU23" t="str">
        <v>Section, OL01430</v>
      </c>
      <c r="LV23" t="str">
        <v>Section, OL01434</v>
      </c>
      <c r="LW23" t="str">
        <v>Section, OL01435</v>
      </c>
      <c r="LX23" t="str">
        <v>Section, OL01807</v>
      </c>
      <c r="LY23" t="str">
        <v>Section, OL01830</v>
      </c>
      <c r="LZ23" t="str">
        <v>Section, OL02351</v>
      </c>
      <c r="MA23" t="str">
        <v>Section, OL02519</v>
      </c>
      <c r="MB23" t="str">
        <v>Section, OL02520</v>
      </c>
      <c r="MC23" t="str">
        <v>Section, OL02522</v>
      </c>
      <c r="MD23" t="str">
        <v>Section, OL02540</v>
      </c>
      <c r="ME23" t="str">
        <v>Section, OL02541</v>
      </c>
      <c r="MF23" t="str">
        <v>Section, OL02552</v>
      </c>
      <c r="MG23" t="str">
        <v>Section, OL02553</v>
      </c>
      <c r="MH23" t="str">
        <v>Section, OL02554</v>
      </c>
      <c r="MI23" t="str">
        <v>Section, OL02555</v>
      </c>
      <c r="MJ23" t="str">
        <v>Section, OL02558</v>
      </c>
      <c r="MK23" t="str">
        <v>Section, OL02559</v>
      </c>
      <c r="ML23" t="str">
        <v>Section, OL02560</v>
      </c>
      <c r="MM23" t="str">
        <v>Section, OL02619</v>
      </c>
      <c r="MN23" t="str">
        <v>Section, OL02620</v>
      </c>
      <c r="MO23" t="str">
        <v>Section, OL02621</v>
      </c>
      <c r="MP23" t="str">
        <v>Section, OL02622</v>
      </c>
      <c r="MQ23" t="str">
        <v>Section, OL02623</v>
      </c>
      <c r="MR23" t="str">
        <v>Section, OL02624</v>
      </c>
      <c r="MS23" t="str">
        <v>Section, OL02652</v>
      </c>
      <c r="MT23" t="str">
        <v>Section, OL02680</v>
      </c>
      <c r="MU23" t="str">
        <v>Section, OL02793</v>
      </c>
      <c r="MV23" t="str">
        <v>Section, OL02823</v>
      </c>
      <c r="MW23" t="str">
        <v>Section, OL02843</v>
      </c>
      <c r="MX23" t="str">
        <v>Section, OL03026, Ext.</v>
      </c>
      <c r="MY23" t="str">
        <v>Section, OL03026, Int.</v>
      </c>
      <c r="MZ23" t="str">
        <v>Section, OL03570, DWG# 100448-41</v>
      </c>
      <c r="NA23" t="str">
        <v>Section, OL03781</v>
      </c>
      <c r="NB23" t="str">
        <v>Section, OL03911</v>
      </c>
      <c r="NC23" t="str">
        <v>Section, OL03912</v>
      </c>
      <c r="ND23" t="str">
        <v>Section, OL03928</v>
      </c>
      <c r="NE23" t="str">
        <v>Section, OL03929</v>
      </c>
      <c r="NF23" t="str">
        <v>Section, OL04030</v>
      </c>
      <c r="NG23" t="str">
        <v>Section, OL04037</v>
      </c>
      <c r="NH23" t="str">
        <v>Section, OL04038</v>
      </c>
      <c r="NI23" t="str">
        <v>Section, OL04046</v>
      </c>
      <c r="NJ23" t="str">
        <v>Section, OL04065</v>
      </c>
      <c r="NK23" t="str">
        <v>Section, OL04066</v>
      </c>
      <c r="NL23" t="str">
        <v>Section, OL04067</v>
      </c>
      <c r="NM23" t="str">
        <v>Section, OL04069</v>
      </c>
      <c r="NN23" t="str">
        <v>Section, OL04071</v>
      </c>
      <c r="NO23" t="str">
        <v>Section, OL04173</v>
      </c>
      <c r="NP23" t="str">
        <v>Section, OL04174</v>
      </c>
      <c r="NQ23" t="str">
        <v>Section, OL04214</v>
      </c>
      <c r="NR23" t="str">
        <v>Section, OL04215</v>
      </c>
      <c r="NS23" t="str">
        <v>Section, OL04216</v>
      </c>
      <c r="NT23" t="str">
        <v>Section, OL04217</v>
      </c>
      <c r="NU23" t="str">
        <v>Section, Overlay OL02716</v>
      </c>
      <c r="NV23" t="str">
        <v>Section, Overlay OL02717</v>
      </c>
      <c r="NW23" t="str">
        <v>Section, See Image</v>
      </c>
      <c r="NX23" t="str">
        <v>Section, See Image, DWG# 100448-41</v>
      </c>
      <c r="NY23" t="str">
        <v>Section, Without Sots</v>
      </c>
      <c r="NZ23" t="str">
        <v>See Comments Sheet</v>
      </c>
      <c r="OA23" t="str">
        <v>See Comments Sheet, OL02318</v>
      </c>
      <c r="OB23" t="str">
        <v>See Image</v>
      </c>
      <c r="OC23" t="str">
        <v>See Image, .005 or Less = Pass</v>
      </c>
      <c r="OD23" t="str">
        <v>See Image, Check Near Radius</v>
      </c>
      <c r="OE23" t="str">
        <v>See Image, Constrained</v>
      </c>
      <c r="OF23" t="str">
        <v>See Image, Distance Between Flats</v>
      </c>
      <c r="OG23" t="str">
        <v xml:space="preserve">See Image, Mfg. Tol, Section A-A </v>
      </c>
      <c r="OH23" t="str">
        <v>See image, Mfg. Tol.</v>
      </c>
      <c r="OI23" t="str">
        <v>See Image, Mic. Across Flats</v>
      </c>
      <c r="OJ23" t="str">
        <v>See Image, OL02850</v>
      </c>
      <c r="OK23" t="str">
        <v>See Image, OL02880</v>
      </c>
      <c r="OL23" t="str">
        <v>See Image, OL03926</v>
      </c>
      <c r="OM23" t="str">
        <v>See Image, OL03927</v>
      </c>
      <c r="ON23" t="str">
        <v>See Image, OL04003</v>
      </c>
      <c r="OO23" t="str">
        <v>'See Image, OL04342,  Best Fit Joe Block</v>
      </c>
      <c r="OP23" t="str">
        <v>See Image, OL04342,  Blank</v>
      </c>
      <c r="OQ23" t="str">
        <v>See Image, OL04342, Blank</v>
      </c>
      <c r="OR23" t="str">
        <v>See Image, OL04343, Blank</v>
      </c>
      <c r="OS23" t="str">
        <v>See Image, Pass = .002 or Less</v>
      </c>
      <c r="OT23" t="str">
        <v>See Image, Rcd. MAX</v>
      </c>
      <c r="OU23" t="str">
        <v>See Image, Rcd. MIN</v>
      </c>
      <c r="OV23" t="str">
        <v>See Image, Section</v>
      </c>
      <c r="OW23" t="str">
        <v>See Image, Section A-A</v>
      </c>
      <c r="OX23" t="str">
        <v>See Image, Section B-B</v>
      </c>
      <c r="OY23" t="str">
        <v>See Image, Section B-B, TSC</v>
      </c>
      <c r="OZ23" t="str">
        <v>See Image, Shank Drawing # 18000-XX-XX A</v>
      </c>
      <c r="PA23" t="str">
        <v>Sequencial Laser 01, 120 Per Print</v>
      </c>
      <c r="PB23" t="str">
        <v>Set to .202, Zero on Thread Lead</v>
      </c>
      <c r="PC23" t="str">
        <v>Sharp OK, No Burr</v>
      </c>
      <c r="PD23" t="str">
        <v>Sharp OK, No Raised Edge, See Image</v>
      </c>
      <c r="PE23" t="str">
        <v>Sharp OK, No Raised Edges</v>
      </c>
      <c r="PF23" t="str">
        <v>Sharp okay no raised edge</v>
      </c>
      <c r="PG23" t="str">
        <v>Sharp Okay, No Burr</v>
      </c>
      <c r="PH23" t="str">
        <v>Sharp Okay, No Raised Edge</v>
      </c>
      <c r="PI23" t="str">
        <v>Sharp Okay, No Raised Edges,</v>
      </c>
      <c r="PJ23" t="str">
        <v>Sharp Okay, See Image</v>
      </c>
      <c r="PK23" t="str">
        <v xml:space="preserve">Start of Radius @ .195 </v>
      </c>
      <c r="PL23" t="str">
        <v xml:space="preserve">Start of Radius @ .21 </v>
      </c>
      <c r="PM23" t="str">
        <v xml:space="preserve">T.S.C. </v>
      </c>
      <c r="PN23" t="str">
        <v>Tangent Point</v>
      </c>
      <c r="PO23" t="str">
        <v>Tangent point of R.50</v>
      </c>
      <c r="PP23" t="str">
        <v>Taper Check, Mfg.Tol.</v>
      </c>
      <c r="PQ23" t="str">
        <v>Taper Check, Mfg.Tol., See Image</v>
      </c>
      <c r="PR23" t="str">
        <v>Thrd. Minor Ø</v>
      </c>
      <c r="PS23" t="str">
        <v>Thrd. Relief Ø</v>
      </c>
      <c r="PT23" t="str">
        <v>Threadless Blank</v>
      </c>
      <c r="PU23" t="str">
        <v>Threadless Blank, From Major Ø</v>
      </c>
      <c r="PV23" t="str">
        <v>Threadless Blank, Mfg. Tol.</v>
      </c>
      <c r="PW23" t="str">
        <v>Threadless Blank, Thrd. to Neck Rad.</v>
      </c>
      <c r="PX23" t="str">
        <v>Thredless Blank</v>
      </c>
      <c r="PY23" t="str">
        <v>To center of R.005</v>
      </c>
      <c r="PZ23" t="str">
        <v>Torx Min. Dia.</v>
      </c>
      <c r="QA23" t="str">
        <v>Turn Ø Free of Mill Marks</v>
      </c>
      <c r="QB23" t="str">
        <v>Use (Full) GO Hex</v>
      </c>
      <c r="QC23" t="str">
        <v>Use Balloon 1 FULL Gauge</v>
      </c>
      <c r="QD23" t="str">
        <v>Use Balloon 9 FULL GO</v>
      </c>
      <c r="QE23" t="str">
        <v>Use Best Fit Pin</v>
      </c>
      <c r="QF23" t="str">
        <v>Use Disk Tip</v>
      </c>
      <c r="QG23" t="str">
        <v>Use flat bottomed indicator tip.</v>
      </c>
      <c r="QH23" t="str">
        <v xml:space="preserve">Use Full .093 Go Hex </v>
      </c>
      <c r="QI23" t="str">
        <v xml:space="preserve">Use Full .0930 Go Hex </v>
      </c>
      <c r="QJ23" t="str">
        <v>Use Full .1235 Go Hex</v>
      </c>
      <c r="QK23" t="str">
        <v>Use Gauge K2-98-8019-04, See Image</v>
      </c>
      <c r="QL23" t="str">
        <v>Use large flat indicator tip</v>
      </c>
      <c r="QM23" t="str">
        <v>Use Pins.3330/.3350, See Image MAX NO-GO</v>
      </c>
      <c r="QN23" t="str">
        <v>Use Pointed Drop Indicator Tip</v>
      </c>
      <c r="QO23" t="str">
        <v>V-Block</v>
      </c>
      <c r="QP23" t="str">
        <v>V-Block,  AMB for 13</v>
      </c>
      <c r="QQ23" t="str">
        <v>V-Block,  Hex Cham. Dia.</v>
      </c>
      <c r="QR23" t="str">
        <v>V-Block, Hex Depth</v>
      </c>
      <c r="QS23" t="str">
        <v>VBU Gauge</v>
      </c>
      <c r="QT23" t="str">
        <v>Visibally smaller than HEX=Pass</v>
      </c>
      <c r="QU23" t="str">
        <v>Visual Per Drawing</v>
      </c>
      <c r="QV23" t="str">
        <v>Whirl Blank</v>
      </c>
      <c r="QW23" t="str">
        <v xml:space="preserve">Whirl Blank </v>
      </c>
      <c r="QX23" t="str">
        <v>Whirl Blank, Neck Rad. End to Head CL</v>
      </c>
      <c r="QY23" t="str">
        <v>Whirl Blank, Nose Start Dia.</v>
      </c>
      <c r="QZ23" t="str">
        <v>Whirl Blank, Nose Start Dist.</v>
      </c>
      <c r="RA23" t="str">
        <v>Whirl Blank, Thrd. Minor</v>
      </c>
      <c r="RB23" t="str">
        <v>Whirl Blank, Thrd. Pullout Dia.</v>
      </c>
      <c r="RC23" t="str">
        <v>Whole Part, Removal is at Assy. Level</v>
      </c>
      <c r="RD23" t="str">
        <v>Wide Area</v>
      </c>
      <c r="RE23" t="str">
        <v>Zero on End of Go Gauge</v>
      </c>
    </row>
    <row r="24" spans="1:473">
      <c r="A24" t="s">
        <v>667</v>
      </c>
      <c r="C24" t="str" cm="1">
        <f t="array" ref="C24:RE24">TRANSPOSE(_xlfn._xlws.SORT(_xlfn._xlws.FILTER($A$2:$A$600,ISNUMBER(SEARCH('PartLib Table'!M41,$A$2:$A$600)),"not found")))</f>
        <v xml:space="preserve"> 'C', Whirl Blank</v>
      </c>
      <c r="D24" t="str">
        <v xml:space="preserve"> See Image, Constrained</v>
      </c>
      <c r="E24" t="str">
        <v>(.04 to .12 range = Pass)</v>
      </c>
      <c r="F24" t="str">
        <v>(.042 FULL) Go Pin Seat Fully</v>
      </c>
      <c r="G24" t="str">
        <v>(B), Mfg. Tol.</v>
      </c>
      <c r="H24" t="str">
        <v>(B), O.A.L.</v>
      </c>
      <c r="I24" t="str">
        <v>.001 or less =Pass</v>
      </c>
      <c r="J24" t="str">
        <v>.001 or less out of center = Pass</v>
      </c>
      <c r="K24" t="str">
        <v>.002 or Less = Pass</v>
      </c>
      <c r="L24" t="str">
        <v>.002 or Less out of center = Pass</v>
      </c>
      <c r="M24" t="str">
        <v>.005 to .015 = Pass</v>
      </c>
      <c r="N24" t="str">
        <v>.0125 Mean, Section</v>
      </c>
      <c r="O24" t="str">
        <v>.025 or Less in X &amp; Y=Pass</v>
      </c>
      <c r="P24" t="str">
        <v>.038 Mean</v>
      </c>
      <c r="Q24" t="str">
        <v>.063 MM = .0024 IN, See Image</v>
      </c>
      <c r="R24" t="str">
        <v>.063MM = .0024"</v>
      </c>
      <c r="S24" t="str">
        <v>.243 NO-GO, Unconstrained, Must Not Start</v>
      </c>
      <c r="T24" t="str">
        <v>@ Back Face &amp; ID, No Raised Edge</v>
      </c>
      <c r="U24" t="str">
        <v>@ Back Face &amp; OD, No Raised Edge</v>
      </c>
      <c r="V24" t="str">
        <v>@ ID &amp; FACE</v>
      </c>
      <c r="W24" t="str">
        <v>@ OD &amp; BACK FACE</v>
      </c>
      <c r="X24" t="str">
        <v>@ OD &amp; FACE</v>
      </c>
      <c r="Y24" t="str">
        <v>Across from slot</v>
      </c>
      <c r="Z24" t="str">
        <v>All Edge Breaks</v>
      </c>
      <c r="AA24" t="str">
        <v>Attached to bar stock</v>
      </c>
      <c r="AB24" t="str">
        <v xml:space="preserve">Back Turn Fillet Rad. </v>
      </c>
      <c r="AC24" t="str">
        <v>Balloon 1 (DWG FRM0105 Page 2, NV-27)</v>
      </c>
      <c r="AD24" t="str">
        <v>Balloon 1 (DWG FRM0105, NV-30)</v>
      </c>
      <c r="AE24" t="str">
        <v>Balloon 1 (P# 9890002-20) OL00429/A</v>
      </c>
      <c r="AF24" t="str">
        <v>Balloon 1, DWG#FRM0105</v>
      </c>
      <c r="AG24" t="str">
        <v>Balloon 11, See Image</v>
      </c>
      <c r="AH24" t="str">
        <v xml:space="preserve">Balloon 2 (DWG FRM0105 Page 2, NV-27) </v>
      </c>
      <c r="AI24" t="str">
        <v>Balloon 2 (DWG FRM0105, NV-30)</v>
      </c>
      <c r="AJ24" t="str">
        <v>Balloon 2 (P# 9890002-20)</v>
      </c>
      <c r="AK24" t="str">
        <v>Balloon 2, DWG#FRM0105</v>
      </c>
      <c r="AL24" t="str">
        <v>Balloon 2, DWG#FRM0105, See Image</v>
      </c>
      <c r="AM24" t="str">
        <v>Balloon 3 (DWG FRM0105, NV-30 Minor)</v>
      </c>
      <c r="AN24" t="str">
        <v>Balloon 3 (DWG FRM0105, NV-30)</v>
      </c>
      <c r="AO24" t="str">
        <v>Balloon 3 (P# 9890002-20)</v>
      </c>
      <c r="AP24" t="str">
        <v>Balloon 4</v>
      </c>
      <c r="AQ24" t="str">
        <v>Balloon 4 (P# 9890002-20)</v>
      </c>
      <c r="AR24" t="str">
        <v>Below Middle Band</v>
      </c>
      <c r="AS24" t="str">
        <v>Best Fit Pin, .003 or Less =Pass</v>
      </c>
      <c r="AT24" t="str">
        <v>Blank</v>
      </c>
      <c r="AU24" t="str">
        <v>Blank Turn Maj.</v>
      </c>
      <c r="AV24" t="str">
        <v>Blank Turn Maj. Mill Flt., OL4172</v>
      </c>
      <c r="AW24" t="str">
        <v>Blank Without .010 Slots</v>
      </c>
      <c r="AX24" t="str">
        <v>Blank Without .010 Slots, Section</v>
      </c>
      <c r="AY24" t="str">
        <v>Blank without thread</v>
      </c>
      <c r="AZ24" t="str">
        <v xml:space="preserve">Blank, Center of V Grv. </v>
      </c>
      <c r="BA24" t="str">
        <v>Blank, Check R adjacent Balloon 17</v>
      </c>
      <c r="BB24" t="str">
        <v>Blank, EXT. Feature</v>
      </c>
      <c r="BC24" t="str">
        <v>Blank, See Image, OL04335</v>
      </c>
      <c r="BD24" t="str">
        <v>Blank, See Image, OL04336</v>
      </c>
      <c r="BE24" t="str">
        <v xml:space="preserve">Blank, Thrd. </v>
      </c>
      <c r="BF24" t="str">
        <v>Blank, Turn Tip</v>
      </c>
      <c r="BG24" t="str">
        <v>Blank, Without Thrd.</v>
      </c>
      <c r="BH24" t="str">
        <v>Blank, Without Thread</v>
      </c>
      <c r="BI24" t="str">
        <v xml:space="preserve">Blunt Start Blend to Minor </v>
      </c>
      <c r="BJ24" t="str">
        <v>Calc., Use Go HEX</v>
      </c>
      <c r="BK24" t="str">
        <v>Can't dig into OD</v>
      </c>
      <c r="BL24" t="str">
        <v>Carbide Gauge</v>
      </c>
      <c r="BM24" t="str">
        <v xml:space="preserve">Center of V Grv. </v>
      </c>
      <c r="BN24" t="str">
        <v>Centered Less than .03 = Pass</v>
      </c>
      <c r="BO24" t="str">
        <v>Centered within .0005 or Less = Pass</v>
      </c>
      <c r="BP24" t="str">
        <v>Centered within .001 or Less = Pass</v>
      </c>
      <c r="BQ24" t="str">
        <v>Centered within .0254 or Less = Pass</v>
      </c>
      <c r="BR24" t="str">
        <v>Check close to Rod Slot</v>
      </c>
      <c r="BS24" t="str">
        <v>Check every other hole</v>
      </c>
      <c r="BT24" t="str">
        <v>Check Go over full length of slot.</v>
      </c>
      <c r="BU24" t="str">
        <v>Check Near Closed End</v>
      </c>
      <c r="BV24" t="str">
        <v>Check per Print View, Away from Rod Slot</v>
      </c>
      <c r="BW24" t="str">
        <v>Check to Balloon 30 Go Pin</v>
      </c>
      <c r="BX24" t="str">
        <v>Check with .2705 SET Pin Inside Part</v>
      </c>
      <c r="BY24" t="str">
        <v>Check with Hex Up</v>
      </c>
      <c r="BZ24" t="str">
        <v>CMM Blank</v>
      </c>
      <c r="CA24" t="str">
        <v>Confirm Full Radius</v>
      </c>
      <c r="CB24" t="str">
        <v>Constrained in fixture</v>
      </c>
      <c r="CC24" t="str">
        <v>Constrained with Ring</v>
      </c>
      <c r="CD24" t="str">
        <v>Constrained, See Image</v>
      </c>
      <c r="CE24" t="str">
        <v>Dim. "A"</v>
      </c>
      <c r="CF24" t="str">
        <v>Dim. "B"</v>
      </c>
      <c r="CG24" t="str">
        <v>Dim. "C"</v>
      </c>
      <c r="CH24" t="str">
        <v>Dim. "D", Whirl Blank</v>
      </c>
      <c r="CI24" t="str">
        <v>Dim. "G"</v>
      </c>
      <c r="CJ24" t="str">
        <v>Dim. E, Blank Turn Maj. &amp;  Mill Flt</v>
      </c>
      <c r="CK24" t="str">
        <v>Dim. E, Blank Turn Maj.&amp;  Mill Flt</v>
      </c>
      <c r="CL24" t="str">
        <v>Dim. H, Whirl Blank</v>
      </c>
      <c r="CM24" t="str">
        <v>Dim. J, 'Blank Turn Maj. &amp; Whirl Blank</v>
      </c>
      <c r="CN24" t="str">
        <v>Disk Drop Indicator Tip</v>
      </c>
      <c r="CO24" t="str">
        <v>DWG 100448-15, Balloon F_1</v>
      </c>
      <c r="CP24" t="str">
        <v>DWG 100448-15, OL02571</v>
      </c>
      <c r="CQ24" t="str">
        <v>DWG 100448-41</v>
      </c>
      <c r="CR24" t="str">
        <v>DWG 9890040, (10E),Section Part, OL01139</v>
      </c>
      <c r="CS24" t="str">
        <v>DWG 9890040, (10E),Section, OL01139</v>
      </c>
      <c r="CT24" t="str">
        <v>DWG 9890040, (11E)</v>
      </c>
      <c r="CU24" t="str">
        <v>DWG 9890040, (11E), Pins with Flats</v>
      </c>
      <c r="CV24" t="str">
        <v>DWG 9890040, (12E),  Pass=.002 or less</v>
      </c>
      <c r="CW24" t="str">
        <v>DWG 9890040, (12E), See Image</v>
      </c>
      <c r="CX24" t="str">
        <v>DWG 9890040, (1E), OL01431</v>
      </c>
      <c r="CY24" t="str">
        <v>DWG 9890040, (1E), OL01432</v>
      </c>
      <c r="CZ24" t="str">
        <v>DWG 9890040, (2E), OL01432</v>
      </c>
      <c r="DA24" t="str">
        <v>DWG 9890040, (3E)</v>
      </c>
      <c r="DB24" t="str">
        <v>DWG 9890040, (4E)</v>
      </c>
      <c r="DC24" t="str">
        <v>DWG 9890040, (5E), OL02336</v>
      </c>
      <c r="DD24" t="str">
        <v>DWG 9890040, (6E)</v>
      </c>
      <c r="DE24" t="str">
        <v>DWG 9890040, (7E)</v>
      </c>
      <c r="DF24" t="str">
        <v>DWG 9890040, (8E), OL01433</v>
      </c>
      <c r="DG24" t="str">
        <v>DWG 9890040, (8E), OL01433, Section</v>
      </c>
      <c r="DH24" t="str">
        <v>DWG 9890040, (9E), Close to Rod Slot</v>
      </c>
      <c r="DI24" t="str">
        <v>DWG 9890040, (9E),Close to Rod Slot</v>
      </c>
      <c r="DJ24" t="str">
        <v>DWG FRM0105 PAGE 2</v>
      </c>
      <c r="DK24" t="str">
        <v>DWG# 100448-41</v>
      </c>
      <c r="DL24" t="str">
        <v>DWG# 100448-44</v>
      </c>
      <c r="DM24" t="str">
        <v>DWG# 9890003  (1), Section OL00436/A</v>
      </c>
      <c r="DN24" t="str">
        <v>DWG# 9890003 (3), Ring Gauge Constrained</v>
      </c>
      <c r="DO24" t="str">
        <v>DWG# 9890003 (4), Section</v>
      </c>
      <c r="DP24" t="str">
        <v>DWG#100448-26, Balloon 1K, OL02350</v>
      </c>
      <c r="DQ24" t="str">
        <v>DWG#100448-26, Balloon 2K, OL02350</v>
      </c>
      <c r="DR24" t="str">
        <v>DWG#100448-26, Balloon 3K, OL02363</v>
      </c>
      <c r="DS24" t="str">
        <v>DWG#100448-26, Balloon 4K</v>
      </c>
      <c r="DT24" t="str">
        <v>DWG#100448-26, Balloon 5K, Section</v>
      </c>
      <c r="DU24" t="str">
        <v>DWG#100448-26, Balloon 6K</v>
      </c>
      <c r="DV24" t="str">
        <v>DWG#100448-26, Balloon 7K, Section</v>
      </c>
      <c r="DW24" t="str">
        <v>DWG#100448-26, Mfg. Tol.</v>
      </c>
      <c r="DX24" t="str">
        <v>DWG#9890003 (2) Ring Gauge Constrained</v>
      </c>
      <c r="DY24" t="str">
        <v>DWG#9890044</v>
      </c>
      <c r="DZ24" t="str">
        <v>DWG#9890044 .1985 to .2005=Pass</v>
      </c>
      <c r="EA24" t="str">
        <v>DWG#9890044 Overlay OL02441</v>
      </c>
      <c r="EB24" t="str">
        <v>DWG#9890044, OL02441</v>
      </c>
      <c r="EC24" t="str">
        <v>DWG#FRM0105</v>
      </c>
      <c r="ED24" t="str">
        <v>EXT.</v>
      </c>
      <c r="EE24" t="str">
        <v>EXT. Section, OL02460</v>
      </c>
      <c r="EF24" t="str">
        <v>EXT., OL04223</v>
      </c>
      <c r="EG24" t="str">
        <v>Flat Drop Indicator Tip</v>
      </c>
      <c r="EH24" t="str">
        <v>Full Go Pin, No Light, at Radius</v>
      </c>
      <c r="EI24" t="str">
        <v>Function Check</v>
      </c>
      <c r="EJ24" t="str">
        <v>GO Function Gauge</v>
      </c>
      <c r="EK24" t="str">
        <v>Go Gauge for Balloon 1 &amp; 4</v>
      </c>
      <c r="EL24" t="str">
        <v>Go Pin must pass through</v>
      </c>
      <c r="EM24" t="str">
        <v>Greater than .005 = Fail, Section</v>
      </c>
      <c r="EN24" t="str">
        <v>Greater than .025 out of center = Fail</v>
      </c>
      <c r="EO24" t="str">
        <v>Greater than 2.6 = Pass</v>
      </c>
      <c r="EP24" t="str">
        <v>Green = Pass, Red = Fail</v>
      </c>
      <c r="EQ24" t="str">
        <v>Hex Depth</v>
      </c>
      <c r="ER24" t="str">
        <v>Hex Minor</v>
      </c>
      <c r="ES24" t="str">
        <v>Hole Dia.</v>
      </c>
      <c r="ET24" t="str">
        <v>Hook or Disk Tip</v>
      </c>
      <c r="EU24" t="str">
        <v>ID Sphere Finish</v>
      </c>
      <c r="EV24" t="str">
        <v>ID/OD Both Sides, Diff. .002 or less = Pass</v>
      </c>
      <c r="EW24" t="str">
        <v>If Looks Big, Section</v>
      </c>
      <c r="EX24" t="str">
        <v>If Looks Small, Section</v>
      </c>
      <c r="EY24" t="str">
        <v>Insp. Close to Break Away, Mfg.Tol.</v>
      </c>
      <c r="EZ24" t="str">
        <v>INT.</v>
      </c>
      <c r="FA24" t="str">
        <v>INT. Section, OL02460</v>
      </c>
      <c r="FB24" t="str">
        <v>INT., OL04223</v>
      </c>
      <c r="FC24" t="str">
        <v>Intersect. of 7.7 &amp; R0.10</v>
      </c>
      <c r="FD24" t="str">
        <v>Intersect. of 8.79 and R.25 MAX</v>
      </c>
      <c r="FE24" t="str">
        <v>Keep Ind. Tip away from corner</v>
      </c>
      <c r="FF24" t="str">
        <v>L31</v>
      </c>
      <c r="FG24" t="str">
        <v>Laser Mark</v>
      </c>
      <c r="FH24" t="str">
        <v>LASER PER NOTE 4</v>
      </c>
      <c r="FI24" t="str">
        <v>LASER PER NOTE 4, Final Check 1 only</v>
      </c>
      <c r="FJ24" t="str">
        <v>Less than .002 out of center = Pass</v>
      </c>
      <c r="FK24" t="str">
        <v>Less than 2.75 = Pass, Section</v>
      </c>
      <c r="FL24" t="str">
        <v>List as pin. Not Calibrated</v>
      </c>
      <c r="FM24" t="str">
        <v>M9 X 1.25 BUTT See Comment Image</v>
      </c>
      <c r="FN24" t="str">
        <v>Manual Section</v>
      </c>
      <c r="FO24" t="str">
        <v>Max Deep .241 NO-GO =.42</v>
      </c>
      <c r="FP24" t="str">
        <v>MAX Depth of (Note 7) .241 NO-GO Pin</v>
      </c>
      <c r="FQ24" t="str">
        <v>Measure from Blue Line, See Image</v>
      </c>
      <c r="FR24" t="str">
        <v>Measure Width of Blue Area, See Image</v>
      </c>
      <c r="FS24" t="str">
        <v>Mfg. Tol</v>
      </c>
      <c r="FT24" t="str">
        <v>Mfg. Tol, See Image</v>
      </c>
      <c r="FU24" t="str">
        <v>Mfg. Tol.</v>
      </c>
      <c r="FV24" t="str">
        <v>Mfg. Tol. "A"</v>
      </c>
      <c r="FW24" t="str">
        <v>Mfg. Tol. (Zero on Gauge Full Dia. Lead)</v>
      </c>
      <c r="FX24" t="str">
        <v>Mfg. Tol. Balloon 11, See Image</v>
      </c>
      <c r="FY24" t="str">
        <v>Mfg. Tol. Balloon 4</v>
      </c>
      <c r="FZ24" t="str">
        <v>Mfg. Tol. Balloon 7</v>
      </c>
      <c r="GA24" t="str">
        <v xml:space="preserve">Mfg. Tol. C-Bore Face (Ballo 28) </v>
      </c>
      <c r="GB24" t="str">
        <v>Mfg. Tol. Section</v>
      </c>
      <c r="GC24" t="str">
        <v>Mfg. Tol. See Image</v>
      </c>
      <c r="GD24" t="str">
        <v>Mfg. Tol., 3 Places, Record MAX</v>
      </c>
      <c r="GE24" t="str">
        <v>Mfg. Tol., Balloon 11</v>
      </c>
      <c r="GF24" t="str">
        <v>Mfg. Tol., Balloon 7</v>
      </c>
      <c r="GG24" t="str">
        <v>Mfg. Tol., Blank</v>
      </c>
      <c r="GH24" t="str">
        <v>Mfg. Tol., Blank, Balloon 12</v>
      </c>
      <c r="GI24" t="str">
        <v>Mfg. Tol., Blend to SØ.320</v>
      </c>
      <c r="GJ24" t="str">
        <v>Mfg. Tol., Calculation</v>
      </c>
      <c r="GK24" t="str">
        <v>Mfg. Tol., For Mill Fixture</v>
      </c>
      <c r="GL24" t="str">
        <v>Mfg. Tol., L32</v>
      </c>
      <c r="GM24" t="str">
        <v>Mfg. Tol., L33</v>
      </c>
      <c r="GN24" t="str">
        <v>Mfg. Tol., No Tool Marks</v>
      </c>
      <c r="GO24" t="str">
        <v>Mfg. Tol., OL03361</v>
      </c>
      <c r="GP24" t="str">
        <v>Mfg. Tol., Record off center value</v>
      </c>
      <c r="GQ24" t="str">
        <v>Mfg. Tol., Same 3 Places, Record MIN</v>
      </c>
      <c r="GR24" t="str">
        <v>Mfg. Tol., Section</v>
      </c>
      <c r="GS24" t="str">
        <v>Mfg. Tol., Section B-B</v>
      </c>
      <c r="GT24" t="str">
        <v>Mfg. Tol., Section, OL03361</v>
      </c>
      <c r="GU24" t="str">
        <v>Mfg. Tol., Section, Per Note 2</v>
      </c>
      <c r="GV24" t="str">
        <v>Mfg. Tol., See Image</v>
      </c>
      <c r="GW24" t="str">
        <v>Mfg. Tol., See Image, Bore in Blue</v>
      </c>
      <c r="GX24" t="str">
        <v>Mfg. Tol., See Image, Hook Tip</v>
      </c>
      <c r="GY24" t="str">
        <v>Mfg. Tol., Sharp Okay No Burr</v>
      </c>
      <c r="GZ24" t="str">
        <v>Mfg. Tol., Threadless Blank</v>
      </c>
      <c r="HA24" t="str">
        <v>Mfg.Tol.</v>
      </c>
      <c r="HB24" t="str">
        <v>Mgf. To., T.S.C.</v>
      </c>
      <c r="HC24" t="str">
        <v>Milled Feature</v>
      </c>
      <c r="HD24" t="str">
        <v>Milled Feature, OL04045</v>
      </c>
      <c r="HE24" t="str">
        <v>More than .0005 out of center = Fail</v>
      </c>
      <c r="HF24" t="str">
        <v>Must Pass Through</v>
      </c>
      <c r="HG24" t="str">
        <v>Must pass through gauge</v>
      </c>
      <c r="HH24" t="str">
        <v>Must Pass Through Go Gauge</v>
      </c>
      <c r="HI24" t="str">
        <v>Must Pass, See Image.</v>
      </c>
      <c r="HJ24" t="str">
        <v>NA</v>
      </c>
      <c r="HK24" t="str">
        <v>Narrow Area</v>
      </c>
      <c r="HL24" t="str">
        <v>Near Balloon 21</v>
      </c>
      <c r="HM24" t="str">
        <v>Near Datum B</v>
      </c>
      <c r="HN24" t="str">
        <v>Neck Dia.</v>
      </c>
      <c r="HO24" t="str">
        <v>Neck to Head Rad.</v>
      </c>
      <c r="HP24" t="str">
        <v>No Copper Deposits Allowed</v>
      </c>
      <c r="HQ24" t="str">
        <v>No Section</v>
      </c>
      <c r="HR24" t="str">
        <v>No Section, .01 to .014 = Pass</v>
      </c>
      <c r="HS24" t="str">
        <v>No Section, Rotate Part</v>
      </c>
      <c r="HT24" t="str">
        <v>No Section, See Image</v>
      </c>
      <c r="HU24" t="str">
        <v>No Slot, Section B-B</v>
      </c>
      <c r="HV24" t="str">
        <v>No visual step = Pass</v>
      </c>
      <c r="HW24" t="str">
        <v>Not to exceed .95 Deep</v>
      </c>
      <c r="HX24" t="str">
        <v>Note 1</v>
      </c>
      <c r="HY24" t="str">
        <v>OL00333/A</v>
      </c>
      <c r="HZ24" t="str">
        <v>OL00519</v>
      </c>
      <c r="IA24" t="str">
        <v>OL00520</v>
      </c>
      <c r="IB24" t="str">
        <v>OL00529</v>
      </c>
      <c r="IC24" t="str">
        <v>OL00542</v>
      </c>
      <c r="ID24" t="str">
        <v>OL00724</v>
      </c>
      <c r="IE24" t="str">
        <v>OL01250</v>
      </c>
      <c r="IF24" t="str">
        <v>OL01869, Threadless Blank</v>
      </c>
      <c r="IG24" t="str">
        <v>OL01870, Section</v>
      </c>
      <c r="IH24" t="str">
        <v>OL02255</v>
      </c>
      <c r="II24" t="str">
        <v>OL02255, Mfg. Tol.</v>
      </c>
      <c r="IJ24" t="str">
        <v>OL02302</v>
      </c>
      <c r="IK24" t="str">
        <v xml:space="preserve">OL02318  needed per image instructions </v>
      </c>
      <c r="IL24" t="str">
        <v>OL02556</v>
      </c>
      <c r="IM24" t="str">
        <v>OL02557</v>
      </c>
      <c r="IN24" t="str">
        <v>OL02567</v>
      </c>
      <c r="IO24" t="str">
        <v>OL02653</v>
      </c>
      <c r="IP24" t="str">
        <v>OL02718</v>
      </c>
      <c r="IQ24" t="str">
        <v>OL02841</v>
      </c>
      <c r="IR24" t="str">
        <v>OL02842</v>
      </c>
      <c r="IS24" t="str">
        <v>OL02844</v>
      </c>
      <c r="IT24" t="str">
        <v>OL02871</v>
      </c>
      <c r="IU24" t="str">
        <v>OL02887</v>
      </c>
      <c r="IV24" t="str">
        <v>OL03500</v>
      </c>
      <c r="IW24" t="str">
        <v>OL03766</v>
      </c>
      <c r="IX24" t="str">
        <v>OL03868</v>
      </c>
      <c r="IY24" t="str">
        <v>OL03869</v>
      </c>
      <c r="IZ24" t="str">
        <v>OL03870</v>
      </c>
      <c r="JA24" t="str">
        <v>OL03873, DWG# 100448-44</v>
      </c>
      <c r="JB24" t="str">
        <v>OL03949</v>
      </c>
      <c r="JC24" t="str">
        <v xml:space="preserve">OL04043, Section </v>
      </c>
      <c r="JD24" t="str">
        <v xml:space="preserve">OL04044, Section </v>
      </c>
      <c r="JE24" t="str">
        <v>OL04045</v>
      </c>
      <c r="JF24" t="str">
        <v>OL04045, Milled Feature</v>
      </c>
      <c r="JG24" t="str">
        <v>OL04063</v>
      </c>
      <c r="JH24" t="str">
        <v>OL04064</v>
      </c>
      <c r="JI24" t="str">
        <v>OL04065</v>
      </c>
      <c r="JJ24" t="str">
        <v>OL04181</v>
      </c>
      <c r="JK24" t="str">
        <v>OL04218</v>
      </c>
      <c r="JL24" t="str">
        <v>OL04224, See Image</v>
      </c>
      <c r="JM24" t="str">
        <v>OL04374</v>
      </c>
      <c r="JN24" t="str">
        <v>OL04375, Section M-M</v>
      </c>
      <c r="JO24" t="str">
        <v>OL04376, Section M-M</v>
      </c>
      <c r="JP24" t="str">
        <v>OL04443</v>
      </c>
      <c r="JQ24" t="str">
        <v>OL04444</v>
      </c>
      <c r="JR24" t="str">
        <v>OL05000</v>
      </c>
      <c r="JS24" t="str">
        <v>One side of slot</v>
      </c>
      <c r="JT24" t="str">
        <v>Other side of slot</v>
      </c>
      <c r="JU24" t="str">
        <v>Out of center more than .002 = Fail</v>
      </c>
      <c r="JV24" t="str">
        <v>Out of center more than.002 = Fail</v>
      </c>
      <c r="JW24" t="str">
        <v>Overlay OL02713</v>
      </c>
      <c r="JX24" t="str">
        <v>Overlay OL02714</v>
      </c>
      <c r="JY24" t="str">
        <v>Overlay OL02718</v>
      </c>
      <c r="JZ24" t="str">
        <v>Overlay OL03831, Mfg. Tol.</v>
      </c>
      <c r="KA24" t="str">
        <v>Part Without Slots</v>
      </c>
      <c r="KB24" t="str">
        <v>Part Without Slots, See Image</v>
      </c>
      <c r="KC24" t="str">
        <v xml:space="preserve">Pass = .0254 or Less </v>
      </c>
      <c r="KD24" t="str">
        <v>PD MIN = 4.361, PD MAX = 4.456</v>
      </c>
      <c r="KE24" t="str">
        <v>Per Balloon 2 Note</v>
      </c>
      <c r="KF24" t="str">
        <v>Per drawing note(s) 8.</v>
      </c>
      <c r="KG24" t="str">
        <v>Point or Sphere Tip</v>
      </c>
      <c r="KH24" t="str">
        <v>Point Tip</v>
      </c>
      <c r="KI24" t="str">
        <v>R.9 to R1.1 = Pass, See Image</v>
      </c>
      <c r="KJ24" t="str">
        <v>Ram Construction</v>
      </c>
      <c r="KK24" t="str">
        <v>Record Same Pass / Fail All Balloons</v>
      </c>
      <c r="KL24" t="str">
        <v>Ref. Balloon 1</v>
      </c>
      <c r="KM24" t="str">
        <v>Ref. Balloon 12</v>
      </c>
      <c r="KN24" t="str">
        <v>Ref. Balloon 13, 100% AQL</v>
      </c>
      <c r="KO24" t="str">
        <v>Ref. Balloon 2</v>
      </c>
      <c r="KP24" t="str">
        <v>Ref. Balloon 21, 100% AQL</v>
      </c>
      <c r="KQ24" t="str">
        <v>Ref. Balloon 4</v>
      </c>
      <c r="KR24" t="str">
        <v>Ref. Balloon 7</v>
      </c>
      <c r="KS24" t="str">
        <v>Ref. Balloon 8</v>
      </c>
      <c r="KT24" t="str">
        <v>Relieved Pin Gauges 09236 &amp; 09235</v>
      </c>
      <c r="KU24" t="str">
        <v>Rotate Part</v>
      </c>
      <c r="KV24" t="str">
        <v>Rotate Part, See Image</v>
      </c>
      <c r="KW24" t="str">
        <v>Same as Root Radius</v>
      </c>
      <c r="KX24" t="str">
        <v>Section</v>
      </c>
      <c r="KY24" t="str">
        <v>Section B-B</v>
      </c>
      <c r="KZ24" t="str">
        <v>Section B-B, Distance Between Grooves</v>
      </c>
      <c r="LA24" t="str">
        <v>Section C-C</v>
      </c>
      <c r="LB24" t="str">
        <v>Section Part</v>
      </c>
      <c r="LC24" t="str">
        <v>Section Part, Measured from Opposite Face</v>
      </c>
      <c r="LD24" t="str">
        <v>Section, Broachless Blank</v>
      </c>
      <c r="LE24" t="str">
        <v>Section, EXT. Sphere Location.</v>
      </c>
      <c r="LF24" t="str">
        <v>Section, Hex Cham. Ang.</v>
      </c>
      <c r="LG24" t="str">
        <v>Section, Hex Fillet Rad.</v>
      </c>
      <c r="LH24" t="str">
        <v>Section, INT. Feature</v>
      </c>
      <c r="LI24" t="str">
        <v>Section, INT. Sphere Location.</v>
      </c>
      <c r="LJ24" t="str">
        <v>Section, Mfg. Tol.</v>
      </c>
      <c r="LK24" t="str">
        <v>Section, Mfg. Tol., See Image</v>
      </c>
      <c r="LL24" t="str">
        <v>Section, OL00486</v>
      </c>
      <c r="LM24" t="str">
        <v>Section, OL00542</v>
      </c>
      <c r="LN24" t="str">
        <v>Section, OL00543</v>
      </c>
      <c r="LO24" t="str">
        <v>Section, OL00544</v>
      </c>
      <c r="LP24" t="str">
        <v>Section, OL00545</v>
      </c>
      <c r="LQ24" t="str">
        <v>Section, OL00546</v>
      </c>
      <c r="LR24" t="str">
        <v>Section, OL00547</v>
      </c>
      <c r="LS24" t="str">
        <v>Section, OL00555</v>
      </c>
      <c r="LT24" t="str">
        <v>Section, OL00725</v>
      </c>
      <c r="LU24" t="str">
        <v>Section, OL01430</v>
      </c>
      <c r="LV24" t="str">
        <v>Section, OL01434</v>
      </c>
      <c r="LW24" t="str">
        <v>Section, OL01435</v>
      </c>
      <c r="LX24" t="str">
        <v>Section, OL01807</v>
      </c>
      <c r="LY24" t="str">
        <v>Section, OL01830</v>
      </c>
      <c r="LZ24" t="str">
        <v>Section, OL02351</v>
      </c>
      <c r="MA24" t="str">
        <v>Section, OL02519</v>
      </c>
      <c r="MB24" t="str">
        <v>Section, OL02520</v>
      </c>
      <c r="MC24" t="str">
        <v>Section, OL02522</v>
      </c>
      <c r="MD24" t="str">
        <v>Section, OL02540</v>
      </c>
      <c r="ME24" t="str">
        <v>Section, OL02541</v>
      </c>
      <c r="MF24" t="str">
        <v>Section, OL02552</v>
      </c>
      <c r="MG24" t="str">
        <v>Section, OL02553</v>
      </c>
      <c r="MH24" t="str">
        <v>Section, OL02554</v>
      </c>
      <c r="MI24" t="str">
        <v>Section, OL02555</v>
      </c>
      <c r="MJ24" t="str">
        <v>Section, OL02558</v>
      </c>
      <c r="MK24" t="str">
        <v>Section, OL02559</v>
      </c>
      <c r="ML24" t="str">
        <v>Section, OL02560</v>
      </c>
      <c r="MM24" t="str">
        <v>Section, OL02619</v>
      </c>
      <c r="MN24" t="str">
        <v>Section, OL02620</v>
      </c>
      <c r="MO24" t="str">
        <v>Section, OL02621</v>
      </c>
      <c r="MP24" t="str">
        <v>Section, OL02622</v>
      </c>
      <c r="MQ24" t="str">
        <v>Section, OL02623</v>
      </c>
      <c r="MR24" t="str">
        <v>Section, OL02624</v>
      </c>
      <c r="MS24" t="str">
        <v>Section, OL02652</v>
      </c>
      <c r="MT24" t="str">
        <v>Section, OL02680</v>
      </c>
      <c r="MU24" t="str">
        <v>Section, OL02793</v>
      </c>
      <c r="MV24" t="str">
        <v>Section, OL02823</v>
      </c>
      <c r="MW24" t="str">
        <v>Section, OL02843</v>
      </c>
      <c r="MX24" t="str">
        <v>Section, OL03026, Ext.</v>
      </c>
      <c r="MY24" t="str">
        <v>Section, OL03026, Int.</v>
      </c>
      <c r="MZ24" t="str">
        <v>Section, OL03570, DWG# 100448-41</v>
      </c>
      <c r="NA24" t="str">
        <v>Section, OL03781</v>
      </c>
      <c r="NB24" t="str">
        <v>Section, OL03911</v>
      </c>
      <c r="NC24" t="str">
        <v>Section, OL03912</v>
      </c>
      <c r="ND24" t="str">
        <v>Section, OL03928</v>
      </c>
      <c r="NE24" t="str">
        <v>Section, OL03929</v>
      </c>
      <c r="NF24" t="str">
        <v>Section, OL04030</v>
      </c>
      <c r="NG24" t="str">
        <v>Section, OL04037</v>
      </c>
      <c r="NH24" t="str">
        <v>Section, OL04038</v>
      </c>
      <c r="NI24" t="str">
        <v>Section, OL04046</v>
      </c>
      <c r="NJ24" t="str">
        <v>Section, OL04065</v>
      </c>
      <c r="NK24" t="str">
        <v>Section, OL04066</v>
      </c>
      <c r="NL24" t="str">
        <v>Section, OL04067</v>
      </c>
      <c r="NM24" t="str">
        <v>Section, OL04069</v>
      </c>
      <c r="NN24" t="str">
        <v>Section, OL04071</v>
      </c>
      <c r="NO24" t="str">
        <v>Section, OL04173</v>
      </c>
      <c r="NP24" t="str">
        <v>Section, OL04174</v>
      </c>
      <c r="NQ24" t="str">
        <v>Section, OL04214</v>
      </c>
      <c r="NR24" t="str">
        <v>Section, OL04215</v>
      </c>
      <c r="NS24" t="str">
        <v>Section, OL04216</v>
      </c>
      <c r="NT24" t="str">
        <v>Section, OL04217</v>
      </c>
      <c r="NU24" t="str">
        <v>Section, Overlay OL02716</v>
      </c>
      <c r="NV24" t="str">
        <v>Section, Overlay OL02717</v>
      </c>
      <c r="NW24" t="str">
        <v>Section, See Image</v>
      </c>
      <c r="NX24" t="str">
        <v>Section, See Image, DWG# 100448-41</v>
      </c>
      <c r="NY24" t="str">
        <v>Section, Without Sots</v>
      </c>
      <c r="NZ24" t="str">
        <v>See Comments Sheet</v>
      </c>
      <c r="OA24" t="str">
        <v>See Comments Sheet, OL02318</v>
      </c>
      <c r="OB24" t="str">
        <v>See Image</v>
      </c>
      <c r="OC24" t="str">
        <v>See Image, .005 or Less = Pass</v>
      </c>
      <c r="OD24" t="str">
        <v>See Image, Check Near Radius</v>
      </c>
      <c r="OE24" t="str">
        <v>See Image, Constrained</v>
      </c>
      <c r="OF24" t="str">
        <v>See Image, Distance Between Flats</v>
      </c>
      <c r="OG24" t="str">
        <v xml:space="preserve">See Image, Mfg. Tol, Section A-A </v>
      </c>
      <c r="OH24" t="str">
        <v>See image, Mfg. Tol.</v>
      </c>
      <c r="OI24" t="str">
        <v>See Image, Mic. Across Flats</v>
      </c>
      <c r="OJ24" t="str">
        <v>See Image, OL02850</v>
      </c>
      <c r="OK24" t="str">
        <v>See Image, OL02880</v>
      </c>
      <c r="OL24" t="str">
        <v>See Image, OL03926</v>
      </c>
      <c r="OM24" t="str">
        <v>See Image, OL03927</v>
      </c>
      <c r="ON24" t="str">
        <v>See Image, OL04003</v>
      </c>
      <c r="OO24" t="str">
        <v>'See Image, OL04342,  Best Fit Joe Block</v>
      </c>
      <c r="OP24" t="str">
        <v>See Image, OL04342,  Blank</v>
      </c>
      <c r="OQ24" t="str">
        <v>See Image, OL04342, Blank</v>
      </c>
      <c r="OR24" t="str">
        <v>See Image, OL04343, Blank</v>
      </c>
      <c r="OS24" t="str">
        <v>See Image, Pass = .002 or Less</v>
      </c>
      <c r="OT24" t="str">
        <v>See Image, Rcd. MAX</v>
      </c>
      <c r="OU24" t="str">
        <v>See Image, Rcd. MIN</v>
      </c>
      <c r="OV24" t="str">
        <v>See Image, Section</v>
      </c>
      <c r="OW24" t="str">
        <v>See Image, Section A-A</v>
      </c>
      <c r="OX24" t="str">
        <v>See Image, Section B-B</v>
      </c>
      <c r="OY24" t="str">
        <v>See Image, Section B-B, TSC</v>
      </c>
      <c r="OZ24" t="str">
        <v>See Image, Shank Drawing # 18000-XX-XX A</v>
      </c>
      <c r="PA24" t="str">
        <v>Sequencial Laser 01, 120 Per Print</v>
      </c>
      <c r="PB24" t="str">
        <v>Set to .202, Zero on Thread Lead</v>
      </c>
      <c r="PC24" t="str">
        <v>Sharp OK, No Burr</v>
      </c>
      <c r="PD24" t="str">
        <v>Sharp OK, No Raised Edge, See Image</v>
      </c>
      <c r="PE24" t="str">
        <v>Sharp OK, No Raised Edges</v>
      </c>
      <c r="PF24" t="str">
        <v>Sharp okay no raised edge</v>
      </c>
      <c r="PG24" t="str">
        <v>Sharp Okay, No Burr</v>
      </c>
      <c r="PH24" t="str">
        <v>Sharp Okay, No Raised Edge</v>
      </c>
      <c r="PI24" t="str">
        <v>Sharp Okay, No Raised Edges,</v>
      </c>
      <c r="PJ24" t="str">
        <v>Sharp Okay, See Image</v>
      </c>
      <c r="PK24" t="str">
        <v xml:space="preserve">Start of Radius @ .195 </v>
      </c>
      <c r="PL24" t="str">
        <v xml:space="preserve">Start of Radius @ .21 </v>
      </c>
      <c r="PM24" t="str">
        <v xml:space="preserve">T.S.C. </v>
      </c>
      <c r="PN24" t="str">
        <v>Tangent Point</v>
      </c>
      <c r="PO24" t="str">
        <v>Tangent point of R.50</v>
      </c>
      <c r="PP24" t="str">
        <v>Taper Check, Mfg.Tol.</v>
      </c>
      <c r="PQ24" t="str">
        <v>Taper Check, Mfg.Tol., See Image</v>
      </c>
      <c r="PR24" t="str">
        <v>Thrd. Minor Ø</v>
      </c>
      <c r="PS24" t="str">
        <v>Thrd. Relief Ø</v>
      </c>
      <c r="PT24" t="str">
        <v>Threadless Blank</v>
      </c>
      <c r="PU24" t="str">
        <v>Threadless Blank, From Major Ø</v>
      </c>
      <c r="PV24" t="str">
        <v>Threadless Blank, Mfg. Tol.</v>
      </c>
      <c r="PW24" t="str">
        <v>Threadless Blank, Thrd. to Neck Rad.</v>
      </c>
      <c r="PX24" t="str">
        <v>Thredless Blank</v>
      </c>
      <c r="PY24" t="str">
        <v>To center of R.005</v>
      </c>
      <c r="PZ24" t="str">
        <v>Torx Min. Dia.</v>
      </c>
      <c r="QA24" t="str">
        <v>Turn Ø Free of Mill Marks</v>
      </c>
      <c r="QB24" t="str">
        <v>Use (Full) GO Hex</v>
      </c>
      <c r="QC24" t="str">
        <v>Use Balloon 1 FULL Gauge</v>
      </c>
      <c r="QD24" t="str">
        <v>Use Balloon 9 FULL GO</v>
      </c>
      <c r="QE24" t="str">
        <v>Use Best Fit Pin</v>
      </c>
      <c r="QF24" t="str">
        <v>Use Disk Tip</v>
      </c>
      <c r="QG24" t="str">
        <v>Use flat bottomed indicator tip.</v>
      </c>
      <c r="QH24" t="str">
        <v xml:space="preserve">Use Full .093 Go Hex </v>
      </c>
      <c r="QI24" t="str">
        <v xml:space="preserve">Use Full .0930 Go Hex </v>
      </c>
      <c r="QJ24" t="str">
        <v>Use Full .1235 Go Hex</v>
      </c>
      <c r="QK24" t="str">
        <v>Use Gauge K2-98-8019-04, See Image</v>
      </c>
      <c r="QL24" t="str">
        <v>Use large flat indicator tip</v>
      </c>
      <c r="QM24" t="str">
        <v>Use Pins.3330/.3350, See Image MAX NO-GO</v>
      </c>
      <c r="QN24" t="str">
        <v>Use Pointed Drop Indicator Tip</v>
      </c>
      <c r="QO24" t="str">
        <v>V-Block</v>
      </c>
      <c r="QP24" t="str">
        <v>V-Block,  AMB for 13</v>
      </c>
      <c r="QQ24" t="str">
        <v>V-Block,  Hex Cham. Dia.</v>
      </c>
      <c r="QR24" t="str">
        <v>V-Block, Hex Depth</v>
      </c>
      <c r="QS24" t="str">
        <v>VBU Gauge</v>
      </c>
      <c r="QT24" t="str">
        <v>Visibally smaller than HEX=Pass</v>
      </c>
      <c r="QU24" t="str">
        <v>Visual Per Drawing</v>
      </c>
      <c r="QV24" t="str">
        <v>Whirl Blank</v>
      </c>
      <c r="QW24" t="str">
        <v xml:space="preserve">Whirl Blank </v>
      </c>
      <c r="QX24" t="str">
        <v>Whirl Blank, Neck Rad. End to Head CL</v>
      </c>
      <c r="QY24" t="str">
        <v>Whirl Blank, Nose Start Dia.</v>
      </c>
      <c r="QZ24" t="str">
        <v>Whirl Blank, Nose Start Dist.</v>
      </c>
      <c r="RA24" t="str">
        <v>Whirl Blank, Thrd. Minor</v>
      </c>
      <c r="RB24" t="str">
        <v>Whirl Blank, Thrd. Pullout Dia.</v>
      </c>
      <c r="RC24" t="str">
        <v>Whole Part, Removal is at Assy. Level</v>
      </c>
      <c r="RD24" t="str">
        <v>Wide Area</v>
      </c>
      <c r="RE24" t="str">
        <v>Zero on End of Go Gauge</v>
      </c>
    </row>
    <row r="25" spans="1:473">
      <c r="A25" t="s">
        <v>668</v>
      </c>
      <c r="C25" t="str" cm="1">
        <f t="array" ref="C25:RE25">TRANSPOSE(_xlfn._xlws.SORT(_xlfn._xlws.FILTER($A$2:$A$600,ISNUMBER(SEARCH('PartLib Table'!M42,$A$2:$A$600)),"not found")))</f>
        <v xml:space="preserve"> 'C', Whirl Blank</v>
      </c>
      <c r="D25" t="str">
        <v xml:space="preserve"> See Image, Constrained</v>
      </c>
      <c r="E25" t="str">
        <v>(.04 to .12 range = Pass)</v>
      </c>
      <c r="F25" t="str">
        <v>(.042 FULL) Go Pin Seat Fully</v>
      </c>
      <c r="G25" t="str">
        <v>(B), Mfg. Tol.</v>
      </c>
      <c r="H25" t="str">
        <v>(B), O.A.L.</v>
      </c>
      <c r="I25" t="str">
        <v>.001 or less =Pass</v>
      </c>
      <c r="J25" t="str">
        <v>.001 or less out of center = Pass</v>
      </c>
      <c r="K25" t="str">
        <v>.002 or Less = Pass</v>
      </c>
      <c r="L25" t="str">
        <v>.002 or Less out of center = Pass</v>
      </c>
      <c r="M25" t="str">
        <v>.005 to .015 = Pass</v>
      </c>
      <c r="N25" t="str">
        <v>.0125 Mean, Section</v>
      </c>
      <c r="O25" t="str">
        <v>.025 or Less in X &amp; Y=Pass</v>
      </c>
      <c r="P25" t="str">
        <v>.038 Mean</v>
      </c>
      <c r="Q25" t="str">
        <v>.063 MM = .0024 IN, See Image</v>
      </c>
      <c r="R25" t="str">
        <v>.063MM = .0024"</v>
      </c>
      <c r="S25" t="str">
        <v>.243 NO-GO, Unconstrained, Must Not Start</v>
      </c>
      <c r="T25" t="str">
        <v>@ Back Face &amp; ID, No Raised Edge</v>
      </c>
      <c r="U25" t="str">
        <v>@ Back Face &amp; OD, No Raised Edge</v>
      </c>
      <c r="V25" t="str">
        <v>@ ID &amp; FACE</v>
      </c>
      <c r="W25" t="str">
        <v>@ OD &amp; BACK FACE</v>
      </c>
      <c r="X25" t="str">
        <v>@ OD &amp; FACE</v>
      </c>
      <c r="Y25" t="str">
        <v>Across from slot</v>
      </c>
      <c r="Z25" t="str">
        <v>All Edge Breaks</v>
      </c>
      <c r="AA25" t="str">
        <v>Attached to bar stock</v>
      </c>
      <c r="AB25" t="str">
        <v xml:space="preserve">Back Turn Fillet Rad. </v>
      </c>
      <c r="AC25" t="str">
        <v>Balloon 1 (DWG FRM0105 Page 2, NV-27)</v>
      </c>
      <c r="AD25" t="str">
        <v>Balloon 1 (DWG FRM0105, NV-30)</v>
      </c>
      <c r="AE25" t="str">
        <v>Balloon 1 (P# 9890002-20) OL00429/A</v>
      </c>
      <c r="AF25" t="str">
        <v>Balloon 1, DWG#FRM0105</v>
      </c>
      <c r="AG25" t="str">
        <v>Balloon 11, See Image</v>
      </c>
      <c r="AH25" t="str">
        <v xml:space="preserve">Balloon 2 (DWG FRM0105 Page 2, NV-27) </v>
      </c>
      <c r="AI25" t="str">
        <v>Balloon 2 (DWG FRM0105, NV-30)</v>
      </c>
      <c r="AJ25" t="str">
        <v>Balloon 2 (P# 9890002-20)</v>
      </c>
      <c r="AK25" t="str">
        <v>Balloon 2, DWG#FRM0105</v>
      </c>
      <c r="AL25" t="str">
        <v>Balloon 2, DWG#FRM0105, See Image</v>
      </c>
      <c r="AM25" t="str">
        <v>Balloon 3 (DWG FRM0105, NV-30 Minor)</v>
      </c>
      <c r="AN25" t="str">
        <v>Balloon 3 (DWG FRM0105, NV-30)</v>
      </c>
      <c r="AO25" t="str">
        <v>Balloon 3 (P# 9890002-20)</v>
      </c>
      <c r="AP25" t="str">
        <v>Balloon 4</v>
      </c>
      <c r="AQ25" t="str">
        <v>Balloon 4 (P# 9890002-20)</v>
      </c>
      <c r="AR25" t="str">
        <v>Below Middle Band</v>
      </c>
      <c r="AS25" t="str">
        <v>Best Fit Pin, .003 or Less =Pass</v>
      </c>
      <c r="AT25" t="str">
        <v>Blank</v>
      </c>
      <c r="AU25" t="str">
        <v>Blank Turn Maj.</v>
      </c>
      <c r="AV25" t="str">
        <v>Blank Turn Maj. Mill Flt., OL4172</v>
      </c>
      <c r="AW25" t="str">
        <v>Blank Without .010 Slots</v>
      </c>
      <c r="AX25" t="str">
        <v>Blank Without .010 Slots, Section</v>
      </c>
      <c r="AY25" t="str">
        <v>Blank without thread</v>
      </c>
      <c r="AZ25" t="str">
        <v xml:space="preserve">Blank, Center of V Grv. </v>
      </c>
      <c r="BA25" t="str">
        <v>Blank, Check R adjacent Balloon 17</v>
      </c>
      <c r="BB25" t="str">
        <v>Blank, EXT. Feature</v>
      </c>
      <c r="BC25" t="str">
        <v>Blank, See Image, OL04335</v>
      </c>
      <c r="BD25" t="str">
        <v>Blank, See Image, OL04336</v>
      </c>
      <c r="BE25" t="str">
        <v xml:space="preserve">Blank, Thrd. </v>
      </c>
      <c r="BF25" t="str">
        <v>Blank, Turn Tip</v>
      </c>
      <c r="BG25" t="str">
        <v>Blank, Without Thrd.</v>
      </c>
      <c r="BH25" t="str">
        <v>Blank, Without Thread</v>
      </c>
      <c r="BI25" t="str">
        <v xml:space="preserve">Blunt Start Blend to Minor </v>
      </c>
      <c r="BJ25" t="str">
        <v>Calc., Use Go HEX</v>
      </c>
      <c r="BK25" t="str">
        <v>Can't dig into OD</v>
      </c>
      <c r="BL25" t="str">
        <v>Carbide Gauge</v>
      </c>
      <c r="BM25" t="str">
        <v xml:space="preserve">Center of V Grv. </v>
      </c>
      <c r="BN25" t="str">
        <v>Centered Less than .03 = Pass</v>
      </c>
      <c r="BO25" t="str">
        <v>Centered within .0005 or Less = Pass</v>
      </c>
      <c r="BP25" t="str">
        <v>Centered within .001 or Less = Pass</v>
      </c>
      <c r="BQ25" t="str">
        <v>Centered within .0254 or Less = Pass</v>
      </c>
      <c r="BR25" t="str">
        <v>Check close to Rod Slot</v>
      </c>
      <c r="BS25" t="str">
        <v>Check every other hole</v>
      </c>
      <c r="BT25" t="str">
        <v>Check Go over full length of slot.</v>
      </c>
      <c r="BU25" t="str">
        <v>Check Near Closed End</v>
      </c>
      <c r="BV25" t="str">
        <v>Check per Print View, Away from Rod Slot</v>
      </c>
      <c r="BW25" t="str">
        <v>Check to Balloon 30 Go Pin</v>
      </c>
      <c r="BX25" t="str">
        <v>Check with .2705 SET Pin Inside Part</v>
      </c>
      <c r="BY25" t="str">
        <v>Check with Hex Up</v>
      </c>
      <c r="BZ25" t="str">
        <v>CMM Blank</v>
      </c>
      <c r="CA25" t="str">
        <v>Confirm Full Radius</v>
      </c>
      <c r="CB25" t="str">
        <v>Constrained in fixture</v>
      </c>
      <c r="CC25" t="str">
        <v>Constrained with Ring</v>
      </c>
      <c r="CD25" t="str">
        <v>Constrained, See Image</v>
      </c>
      <c r="CE25" t="str">
        <v>Dim. "A"</v>
      </c>
      <c r="CF25" t="str">
        <v>Dim. "B"</v>
      </c>
      <c r="CG25" t="str">
        <v>Dim. "C"</v>
      </c>
      <c r="CH25" t="str">
        <v>Dim. "D", Whirl Blank</v>
      </c>
      <c r="CI25" t="str">
        <v>Dim. "G"</v>
      </c>
      <c r="CJ25" t="str">
        <v>Dim. E, Blank Turn Maj. &amp;  Mill Flt</v>
      </c>
      <c r="CK25" t="str">
        <v>Dim. E, Blank Turn Maj.&amp;  Mill Flt</v>
      </c>
      <c r="CL25" t="str">
        <v>Dim. H, Whirl Blank</v>
      </c>
      <c r="CM25" t="str">
        <v>Dim. J, 'Blank Turn Maj. &amp; Whirl Blank</v>
      </c>
      <c r="CN25" t="str">
        <v>Disk Drop Indicator Tip</v>
      </c>
      <c r="CO25" t="str">
        <v>DWG 100448-15, Balloon F_1</v>
      </c>
      <c r="CP25" t="str">
        <v>DWG 100448-15, OL02571</v>
      </c>
      <c r="CQ25" t="str">
        <v>DWG 100448-41</v>
      </c>
      <c r="CR25" t="str">
        <v>DWG 9890040, (10E),Section Part, OL01139</v>
      </c>
      <c r="CS25" t="str">
        <v>DWG 9890040, (10E),Section, OL01139</v>
      </c>
      <c r="CT25" t="str">
        <v>DWG 9890040, (11E)</v>
      </c>
      <c r="CU25" t="str">
        <v>DWG 9890040, (11E), Pins with Flats</v>
      </c>
      <c r="CV25" t="str">
        <v>DWG 9890040, (12E),  Pass=.002 or less</v>
      </c>
      <c r="CW25" t="str">
        <v>DWG 9890040, (12E), See Image</v>
      </c>
      <c r="CX25" t="str">
        <v>DWG 9890040, (1E), OL01431</v>
      </c>
      <c r="CY25" t="str">
        <v>DWG 9890040, (1E), OL01432</v>
      </c>
      <c r="CZ25" t="str">
        <v>DWG 9890040, (2E), OL01432</v>
      </c>
      <c r="DA25" t="str">
        <v>DWG 9890040, (3E)</v>
      </c>
      <c r="DB25" t="str">
        <v>DWG 9890040, (4E)</v>
      </c>
      <c r="DC25" t="str">
        <v>DWG 9890040, (5E), OL02336</v>
      </c>
      <c r="DD25" t="str">
        <v>DWG 9890040, (6E)</v>
      </c>
      <c r="DE25" t="str">
        <v>DWG 9890040, (7E)</v>
      </c>
      <c r="DF25" t="str">
        <v>DWG 9890040, (8E), OL01433</v>
      </c>
      <c r="DG25" t="str">
        <v>DWG 9890040, (8E), OL01433, Section</v>
      </c>
      <c r="DH25" t="str">
        <v>DWG 9890040, (9E), Close to Rod Slot</v>
      </c>
      <c r="DI25" t="str">
        <v>DWG 9890040, (9E),Close to Rod Slot</v>
      </c>
      <c r="DJ25" t="str">
        <v>DWG FRM0105 PAGE 2</v>
      </c>
      <c r="DK25" t="str">
        <v>DWG# 100448-41</v>
      </c>
      <c r="DL25" t="str">
        <v>DWG# 100448-44</v>
      </c>
      <c r="DM25" t="str">
        <v>DWG# 9890003  (1), Section OL00436/A</v>
      </c>
      <c r="DN25" t="str">
        <v>DWG# 9890003 (3), Ring Gauge Constrained</v>
      </c>
      <c r="DO25" t="str">
        <v>DWG# 9890003 (4), Section</v>
      </c>
      <c r="DP25" t="str">
        <v>DWG#100448-26, Balloon 1K, OL02350</v>
      </c>
      <c r="DQ25" t="str">
        <v>DWG#100448-26, Balloon 2K, OL02350</v>
      </c>
      <c r="DR25" t="str">
        <v>DWG#100448-26, Balloon 3K, OL02363</v>
      </c>
      <c r="DS25" t="str">
        <v>DWG#100448-26, Balloon 4K</v>
      </c>
      <c r="DT25" t="str">
        <v>DWG#100448-26, Balloon 5K, Section</v>
      </c>
      <c r="DU25" t="str">
        <v>DWG#100448-26, Balloon 6K</v>
      </c>
      <c r="DV25" t="str">
        <v>DWG#100448-26, Balloon 7K, Section</v>
      </c>
      <c r="DW25" t="str">
        <v>DWG#100448-26, Mfg. Tol.</v>
      </c>
      <c r="DX25" t="str">
        <v>DWG#9890003 (2) Ring Gauge Constrained</v>
      </c>
      <c r="DY25" t="str">
        <v>DWG#9890044</v>
      </c>
      <c r="DZ25" t="str">
        <v>DWG#9890044 .1985 to .2005=Pass</v>
      </c>
      <c r="EA25" t="str">
        <v>DWG#9890044 Overlay OL02441</v>
      </c>
      <c r="EB25" t="str">
        <v>DWG#9890044, OL02441</v>
      </c>
      <c r="EC25" t="str">
        <v>DWG#FRM0105</v>
      </c>
      <c r="ED25" t="str">
        <v>EXT.</v>
      </c>
      <c r="EE25" t="str">
        <v>EXT. Section, OL02460</v>
      </c>
      <c r="EF25" t="str">
        <v>EXT., OL04223</v>
      </c>
      <c r="EG25" t="str">
        <v>Flat Drop Indicator Tip</v>
      </c>
      <c r="EH25" t="str">
        <v>Full Go Pin, No Light, at Radius</v>
      </c>
      <c r="EI25" t="str">
        <v>Function Check</v>
      </c>
      <c r="EJ25" t="str">
        <v>GO Function Gauge</v>
      </c>
      <c r="EK25" t="str">
        <v>Go Gauge for Balloon 1 &amp; 4</v>
      </c>
      <c r="EL25" t="str">
        <v>Go Pin must pass through</v>
      </c>
      <c r="EM25" t="str">
        <v>Greater than .005 = Fail, Section</v>
      </c>
      <c r="EN25" t="str">
        <v>Greater than .025 out of center = Fail</v>
      </c>
      <c r="EO25" t="str">
        <v>Greater than 2.6 = Pass</v>
      </c>
      <c r="EP25" t="str">
        <v>Green = Pass, Red = Fail</v>
      </c>
      <c r="EQ25" t="str">
        <v>Hex Depth</v>
      </c>
      <c r="ER25" t="str">
        <v>Hex Minor</v>
      </c>
      <c r="ES25" t="str">
        <v>Hole Dia.</v>
      </c>
      <c r="ET25" t="str">
        <v>Hook or Disk Tip</v>
      </c>
      <c r="EU25" t="str">
        <v>ID Sphere Finish</v>
      </c>
      <c r="EV25" t="str">
        <v>ID/OD Both Sides, Diff. .002 or less = Pass</v>
      </c>
      <c r="EW25" t="str">
        <v>If Looks Big, Section</v>
      </c>
      <c r="EX25" t="str">
        <v>If Looks Small, Section</v>
      </c>
      <c r="EY25" t="str">
        <v>Insp. Close to Break Away, Mfg.Tol.</v>
      </c>
      <c r="EZ25" t="str">
        <v>INT.</v>
      </c>
      <c r="FA25" t="str">
        <v>INT. Section, OL02460</v>
      </c>
      <c r="FB25" t="str">
        <v>INT., OL04223</v>
      </c>
      <c r="FC25" t="str">
        <v>Intersect. of 7.7 &amp; R0.10</v>
      </c>
      <c r="FD25" t="str">
        <v>Intersect. of 8.79 and R.25 MAX</v>
      </c>
      <c r="FE25" t="str">
        <v>Keep Ind. Tip away from corner</v>
      </c>
      <c r="FF25" t="str">
        <v>L31</v>
      </c>
      <c r="FG25" t="str">
        <v>Laser Mark</v>
      </c>
      <c r="FH25" t="str">
        <v>LASER PER NOTE 4</v>
      </c>
      <c r="FI25" t="str">
        <v>LASER PER NOTE 4, Final Check 1 only</v>
      </c>
      <c r="FJ25" t="str">
        <v>Less than .002 out of center = Pass</v>
      </c>
      <c r="FK25" t="str">
        <v>Less than 2.75 = Pass, Section</v>
      </c>
      <c r="FL25" t="str">
        <v>List as pin. Not Calibrated</v>
      </c>
      <c r="FM25" t="str">
        <v>M9 X 1.25 BUTT See Comment Image</v>
      </c>
      <c r="FN25" t="str">
        <v>Manual Section</v>
      </c>
      <c r="FO25" t="str">
        <v>Max Deep .241 NO-GO =.42</v>
      </c>
      <c r="FP25" t="str">
        <v>MAX Depth of (Note 7) .241 NO-GO Pin</v>
      </c>
      <c r="FQ25" t="str">
        <v>Measure from Blue Line, See Image</v>
      </c>
      <c r="FR25" t="str">
        <v>Measure Width of Blue Area, See Image</v>
      </c>
      <c r="FS25" t="str">
        <v>Mfg. Tol</v>
      </c>
      <c r="FT25" t="str">
        <v>Mfg. Tol, See Image</v>
      </c>
      <c r="FU25" t="str">
        <v>Mfg. Tol.</v>
      </c>
      <c r="FV25" t="str">
        <v>Mfg. Tol. "A"</v>
      </c>
      <c r="FW25" t="str">
        <v>Mfg. Tol. (Zero on Gauge Full Dia. Lead)</v>
      </c>
      <c r="FX25" t="str">
        <v>Mfg. Tol. Balloon 11, See Image</v>
      </c>
      <c r="FY25" t="str">
        <v>Mfg. Tol. Balloon 4</v>
      </c>
      <c r="FZ25" t="str">
        <v>Mfg. Tol. Balloon 7</v>
      </c>
      <c r="GA25" t="str">
        <v xml:space="preserve">Mfg. Tol. C-Bore Face (Ballo 28) </v>
      </c>
      <c r="GB25" t="str">
        <v>Mfg. Tol. Section</v>
      </c>
      <c r="GC25" t="str">
        <v>Mfg. Tol. See Image</v>
      </c>
      <c r="GD25" t="str">
        <v>Mfg. Tol., 3 Places, Record MAX</v>
      </c>
      <c r="GE25" t="str">
        <v>Mfg. Tol., Balloon 11</v>
      </c>
      <c r="GF25" t="str">
        <v>Mfg. Tol., Balloon 7</v>
      </c>
      <c r="GG25" t="str">
        <v>Mfg. Tol., Blank</v>
      </c>
      <c r="GH25" t="str">
        <v>Mfg. Tol., Blank, Balloon 12</v>
      </c>
      <c r="GI25" t="str">
        <v>Mfg. Tol., Blend to SØ.320</v>
      </c>
      <c r="GJ25" t="str">
        <v>Mfg. Tol., Calculation</v>
      </c>
      <c r="GK25" t="str">
        <v>Mfg. Tol., For Mill Fixture</v>
      </c>
      <c r="GL25" t="str">
        <v>Mfg. Tol., L32</v>
      </c>
      <c r="GM25" t="str">
        <v>Mfg. Tol., L33</v>
      </c>
      <c r="GN25" t="str">
        <v>Mfg. Tol., No Tool Marks</v>
      </c>
      <c r="GO25" t="str">
        <v>Mfg. Tol., OL03361</v>
      </c>
      <c r="GP25" t="str">
        <v>Mfg. Tol., Record off center value</v>
      </c>
      <c r="GQ25" t="str">
        <v>Mfg. Tol., Same 3 Places, Record MIN</v>
      </c>
      <c r="GR25" t="str">
        <v>Mfg. Tol., Section</v>
      </c>
      <c r="GS25" t="str">
        <v>Mfg. Tol., Section B-B</v>
      </c>
      <c r="GT25" t="str">
        <v>Mfg. Tol., Section, OL03361</v>
      </c>
      <c r="GU25" t="str">
        <v>Mfg. Tol., Section, Per Note 2</v>
      </c>
      <c r="GV25" t="str">
        <v>Mfg. Tol., See Image</v>
      </c>
      <c r="GW25" t="str">
        <v>Mfg. Tol., See Image, Bore in Blue</v>
      </c>
      <c r="GX25" t="str">
        <v>Mfg. Tol., See Image, Hook Tip</v>
      </c>
      <c r="GY25" t="str">
        <v>Mfg. Tol., Sharp Okay No Burr</v>
      </c>
      <c r="GZ25" t="str">
        <v>Mfg. Tol., Threadless Blank</v>
      </c>
      <c r="HA25" t="str">
        <v>Mfg.Tol.</v>
      </c>
      <c r="HB25" t="str">
        <v>Mgf. To., T.S.C.</v>
      </c>
      <c r="HC25" t="str">
        <v>Milled Feature</v>
      </c>
      <c r="HD25" t="str">
        <v>Milled Feature, OL04045</v>
      </c>
      <c r="HE25" t="str">
        <v>More than .0005 out of center = Fail</v>
      </c>
      <c r="HF25" t="str">
        <v>Must Pass Through</v>
      </c>
      <c r="HG25" t="str">
        <v>Must pass through gauge</v>
      </c>
      <c r="HH25" t="str">
        <v>Must Pass Through Go Gauge</v>
      </c>
      <c r="HI25" t="str">
        <v>Must Pass, See Image.</v>
      </c>
      <c r="HJ25" t="str">
        <v>NA</v>
      </c>
      <c r="HK25" t="str">
        <v>Narrow Area</v>
      </c>
      <c r="HL25" t="str">
        <v>Near Balloon 21</v>
      </c>
      <c r="HM25" t="str">
        <v>Near Datum B</v>
      </c>
      <c r="HN25" t="str">
        <v>Neck Dia.</v>
      </c>
      <c r="HO25" t="str">
        <v>Neck to Head Rad.</v>
      </c>
      <c r="HP25" t="str">
        <v>No Copper Deposits Allowed</v>
      </c>
      <c r="HQ25" t="str">
        <v>No Section</v>
      </c>
      <c r="HR25" t="str">
        <v>No Section, .01 to .014 = Pass</v>
      </c>
      <c r="HS25" t="str">
        <v>No Section, Rotate Part</v>
      </c>
      <c r="HT25" t="str">
        <v>No Section, See Image</v>
      </c>
      <c r="HU25" t="str">
        <v>No Slot, Section B-B</v>
      </c>
      <c r="HV25" t="str">
        <v>No visual step = Pass</v>
      </c>
      <c r="HW25" t="str">
        <v>Not to exceed .95 Deep</v>
      </c>
      <c r="HX25" t="str">
        <v>Note 1</v>
      </c>
      <c r="HY25" t="str">
        <v>OL00333/A</v>
      </c>
      <c r="HZ25" t="str">
        <v>OL00519</v>
      </c>
      <c r="IA25" t="str">
        <v>OL00520</v>
      </c>
      <c r="IB25" t="str">
        <v>OL00529</v>
      </c>
      <c r="IC25" t="str">
        <v>OL00542</v>
      </c>
      <c r="ID25" t="str">
        <v>OL00724</v>
      </c>
      <c r="IE25" t="str">
        <v>OL01250</v>
      </c>
      <c r="IF25" t="str">
        <v>OL01869, Threadless Blank</v>
      </c>
      <c r="IG25" t="str">
        <v>OL01870, Section</v>
      </c>
      <c r="IH25" t="str">
        <v>OL02255</v>
      </c>
      <c r="II25" t="str">
        <v>OL02255, Mfg. Tol.</v>
      </c>
      <c r="IJ25" t="str">
        <v>OL02302</v>
      </c>
      <c r="IK25" t="str">
        <v xml:space="preserve">OL02318  needed per image instructions </v>
      </c>
      <c r="IL25" t="str">
        <v>OL02556</v>
      </c>
      <c r="IM25" t="str">
        <v>OL02557</v>
      </c>
      <c r="IN25" t="str">
        <v>OL02567</v>
      </c>
      <c r="IO25" t="str">
        <v>OL02653</v>
      </c>
      <c r="IP25" t="str">
        <v>OL02718</v>
      </c>
      <c r="IQ25" t="str">
        <v>OL02841</v>
      </c>
      <c r="IR25" t="str">
        <v>OL02842</v>
      </c>
      <c r="IS25" t="str">
        <v>OL02844</v>
      </c>
      <c r="IT25" t="str">
        <v>OL02871</v>
      </c>
      <c r="IU25" t="str">
        <v>OL02887</v>
      </c>
      <c r="IV25" t="str">
        <v>OL03500</v>
      </c>
      <c r="IW25" t="str">
        <v>OL03766</v>
      </c>
      <c r="IX25" t="str">
        <v>OL03868</v>
      </c>
      <c r="IY25" t="str">
        <v>OL03869</v>
      </c>
      <c r="IZ25" t="str">
        <v>OL03870</v>
      </c>
      <c r="JA25" t="str">
        <v>OL03873, DWG# 100448-44</v>
      </c>
      <c r="JB25" t="str">
        <v>OL03949</v>
      </c>
      <c r="JC25" t="str">
        <v xml:space="preserve">OL04043, Section </v>
      </c>
      <c r="JD25" t="str">
        <v xml:space="preserve">OL04044, Section </v>
      </c>
      <c r="JE25" t="str">
        <v>OL04045</v>
      </c>
      <c r="JF25" t="str">
        <v>OL04045, Milled Feature</v>
      </c>
      <c r="JG25" t="str">
        <v>OL04063</v>
      </c>
      <c r="JH25" t="str">
        <v>OL04064</v>
      </c>
      <c r="JI25" t="str">
        <v>OL04065</v>
      </c>
      <c r="JJ25" t="str">
        <v>OL04181</v>
      </c>
      <c r="JK25" t="str">
        <v>OL04218</v>
      </c>
      <c r="JL25" t="str">
        <v>OL04224, See Image</v>
      </c>
      <c r="JM25" t="str">
        <v>OL04374</v>
      </c>
      <c r="JN25" t="str">
        <v>OL04375, Section M-M</v>
      </c>
      <c r="JO25" t="str">
        <v>OL04376, Section M-M</v>
      </c>
      <c r="JP25" t="str">
        <v>OL04443</v>
      </c>
      <c r="JQ25" t="str">
        <v>OL04444</v>
      </c>
      <c r="JR25" t="str">
        <v>OL05000</v>
      </c>
      <c r="JS25" t="str">
        <v>One side of slot</v>
      </c>
      <c r="JT25" t="str">
        <v>Other side of slot</v>
      </c>
      <c r="JU25" t="str">
        <v>Out of center more than .002 = Fail</v>
      </c>
      <c r="JV25" t="str">
        <v>Out of center more than.002 = Fail</v>
      </c>
      <c r="JW25" t="str">
        <v>Overlay OL02713</v>
      </c>
      <c r="JX25" t="str">
        <v>Overlay OL02714</v>
      </c>
      <c r="JY25" t="str">
        <v>Overlay OL02718</v>
      </c>
      <c r="JZ25" t="str">
        <v>Overlay OL03831, Mfg. Tol.</v>
      </c>
      <c r="KA25" t="str">
        <v>Part Without Slots</v>
      </c>
      <c r="KB25" t="str">
        <v>Part Without Slots, See Image</v>
      </c>
      <c r="KC25" t="str">
        <v xml:space="preserve">Pass = .0254 or Less </v>
      </c>
      <c r="KD25" t="str">
        <v>PD MIN = 4.361, PD MAX = 4.456</v>
      </c>
      <c r="KE25" t="str">
        <v>Per Balloon 2 Note</v>
      </c>
      <c r="KF25" t="str">
        <v>Per drawing note(s) 8.</v>
      </c>
      <c r="KG25" t="str">
        <v>Point or Sphere Tip</v>
      </c>
      <c r="KH25" t="str">
        <v>Point Tip</v>
      </c>
      <c r="KI25" t="str">
        <v>R.9 to R1.1 = Pass, See Image</v>
      </c>
      <c r="KJ25" t="str">
        <v>Ram Construction</v>
      </c>
      <c r="KK25" t="str">
        <v>Record Same Pass / Fail All Balloons</v>
      </c>
      <c r="KL25" t="str">
        <v>Ref. Balloon 1</v>
      </c>
      <c r="KM25" t="str">
        <v>Ref. Balloon 12</v>
      </c>
      <c r="KN25" t="str">
        <v>Ref. Balloon 13, 100% AQL</v>
      </c>
      <c r="KO25" t="str">
        <v>Ref. Balloon 2</v>
      </c>
      <c r="KP25" t="str">
        <v>Ref. Balloon 21, 100% AQL</v>
      </c>
      <c r="KQ25" t="str">
        <v>Ref. Balloon 4</v>
      </c>
      <c r="KR25" t="str">
        <v>Ref. Balloon 7</v>
      </c>
      <c r="KS25" t="str">
        <v>Ref. Balloon 8</v>
      </c>
      <c r="KT25" t="str">
        <v>Relieved Pin Gauges 09236 &amp; 09235</v>
      </c>
      <c r="KU25" t="str">
        <v>Rotate Part</v>
      </c>
      <c r="KV25" t="str">
        <v>Rotate Part, See Image</v>
      </c>
      <c r="KW25" t="str">
        <v>Same as Root Radius</v>
      </c>
      <c r="KX25" t="str">
        <v>Section</v>
      </c>
      <c r="KY25" t="str">
        <v>Section B-B</v>
      </c>
      <c r="KZ25" t="str">
        <v>Section B-B, Distance Between Grooves</v>
      </c>
      <c r="LA25" t="str">
        <v>Section C-C</v>
      </c>
      <c r="LB25" t="str">
        <v>Section Part</v>
      </c>
      <c r="LC25" t="str">
        <v>Section Part, Measured from Opposite Face</v>
      </c>
      <c r="LD25" t="str">
        <v>Section, Broachless Blank</v>
      </c>
      <c r="LE25" t="str">
        <v>Section, EXT. Sphere Location.</v>
      </c>
      <c r="LF25" t="str">
        <v>Section, Hex Cham. Ang.</v>
      </c>
      <c r="LG25" t="str">
        <v>Section, Hex Fillet Rad.</v>
      </c>
      <c r="LH25" t="str">
        <v>Section, INT. Feature</v>
      </c>
      <c r="LI25" t="str">
        <v>Section, INT. Sphere Location.</v>
      </c>
      <c r="LJ25" t="str">
        <v>Section, Mfg. Tol.</v>
      </c>
      <c r="LK25" t="str">
        <v>Section, Mfg. Tol., See Image</v>
      </c>
      <c r="LL25" t="str">
        <v>Section, OL00486</v>
      </c>
      <c r="LM25" t="str">
        <v>Section, OL00542</v>
      </c>
      <c r="LN25" t="str">
        <v>Section, OL00543</v>
      </c>
      <c r="LO25" t="str">
        <v>Section, OL00544</v>
      </c>
      <c r="LP25" t="str">
        <v>Section, OL00545</v>
      </c>
      <c r="LQ25" t="str">
        <v>Section, OL00546</v>
      </c>
      <c r="LR25" t="str">
        <v>Section, OL00547</v>
      </c>
      <c r="LS25" t="str">
        <v>Section, OL00555</v>
      </c>
      <c r="LT25" t="str">
        <v>Section, OL00725</v>
      </c>
      <c r="LU25" t="str">
        <v>Section, OL01430</v>
      </c>
      <c r="LV25" t="str">
        <v>Section, OL01434</v>
      </c>
      <c r="LW25" t="str">
        <v>Section, OL01435</v>
      </c>
      <c r="LX25" t="str">
        <v>Section, OL01807</v>
      </c>
      <c r="LY25" t="str">
        <v>Section, OL01830</v>
      </c>
      <c r="LZ25" t="str">
        <v>Section, OL02351</v>
      </c>
      <c r="MA25" t="str">
        <v>Section, OL02519</v>
      </c>
      <c r="MB25" t="str">
        <v>Section, OL02520</v>
      </c>
      <c r="MC25" t="str">
        <v>Section, OL02522</v>
      </c>
      <c r="MD25" t="str">
        <v>Section, OL02540</v>
      </c>
      <c r="ME25" t="str">
        <v>Section, OL02541</v>
      </c>
      <c r="MF25" t="str">
        <v>Section, OL02552</v>
      </c>
      <c r="MG25" t="str">
        <v>Section, OL02553</v>
      </c>
      <c r="MH25" t="str">
        <v>Section, OL02554</v>
      </c>
      <c r="MI25" t="str">
        <v>Section, OL02555</v>
      </c>
      <c r="MJ25" t="str">
        <v>Section, OL02558</v>
      </c>
      <c r="MK25" t="str">
        <v>Section, OL02559</v>
      </c>
      <c r="ML25" t="str">
        <v>Section, OL02560</v>
      </c>
      <c r="MM25" t="str">
        <v>Section, OL02619</v>
      </c>
      <c r="MN25" t="str">
        <v>Section, OL02620</v>
      </c>
      <c r="MO25" t="str">
        <v>Section, OL02621</v>
      </c>
      <c r="MP25" t="str">
        <v>Section, OL02622</v>
      </c>
      <c r="MQ25" t="str">
        <v>Section, OL02623</v>
      </c>
      <c r="MR25" t="str">
        <v>Section, OL02624</v>
      </c>
      <c r="MS25" t="str">
        <v>Section, OL02652</v>
      </c>
      <c r="MT25" t="str">
        <v>Section, OL02680</v>
      </c>
      <c r="MU25" t="str">
        <v>Section, OL02793</v>
      </c>
      <c r="MV25" t="str">
        <v>Section, OL02823</v>
      </c>
      <c r="MW25" t="str">
        <v>Section, OL02843</v>
      </c>
      <c r="MX25" t="str">
        <v>Section, OL03026, Ext.</v>
      </c>
      <c r="MY25" t="str">
        <v>Section, OL03026, Int.</v>
      </c>
      <c r="MZ25" t="str">
        <v>Section, OL03570, DWG# 100448-41</v>
      </c>
      <c r="NA25" t="str">
        <v>Section, OL03781</v>
      </c>
      <c r="NB25" t="str">
        <v>Section, OL03911</v>
      </c>
      <c r="NC25" t="str">
        <v>Section, OL03912</v>
      </c>
      <c r="ND25" t="str">
        <v>Section, OL03928</v>
      </c>
      <c r="NE25" t="str">
        <v>Section, OL03929</v>
      </c>
      <c r="NF25" t="str">
        <v>Section, OL04030</v>
      </c>
      <c r="NG25" t="str">
        <v>Section, OL04037</v>
      </c>
      <c r="NH25" t="str">
        <v>Section, OL04038</v>
      </c>
      <c r="NI25" t="str">
        <v>Section, OL04046</v>
      </c>
      <c r="NJ25" t="str">
        <v>Section, OL04065</v>
      </c>
      <c r="NK25" t="str">
        <v>Section, OL04066</v>
      </c>
      <c r="NL25" t="str">
        <v>Section, OL04067</v>
      </c>
      <c r="NM25" t="str">
        <v>Section, OL04069</v>
      </c>
      <c r="NN25" t="str">
        <v>Section, OL04071</v>
      </c>
      <c r="NO25" t="str">
        <v>Section, OL04173</v>
      </c>
      <c r="NP25" t="str">
        <v>Section, OL04174</v>
      </c>
      <c r="NQ25" t="str">
        <v>Section, OL04214</v>
      </c>
      <c r="NR25" t="str">
        <v>Section, OL04215</v>
      </c>
      <c r="NS25" t="str">
        <v>Section, OL04216</v>
      </c>
      <c r="NT25" t="str">
        <v>Section, OL04217</v>
      </c>
      <c r="NU25" t="str">
        <v>Section, Overlay OL02716</v>
      </c>
      <c r="NV25" t="str">
        <v>Section, Overlay OL02717</v>
      </c>
      <c r="NW25" t="str">
        <v>Section, See Image</v>
      </c>
      <c r="NX25" t="str">
        <v>Section, See Image, DWG# 100448-41</v>
      </c>
      <c r="NY25" t="str">
        <v>Section, Without Sots</v>
      </c>
      <c r="NZ25" t="str">
        <v>See Comments Sheet</v>
      </c>
      <c r="OA25" t="str">
        <v>See Comments Sheet, OL02318</v>
      </c>
      <c r="OB25" t="str">
        <v>See Image</v>
      </c>
      <c r="OC25" t="str">
        <v>See Image, .005 or Less = Pass</v>
      </c>
      <c r="OD25" t="str">
        <v>See Image, Check Near Radius</v>
      </c>
      <c r="OE25" t="str">
        <v>See Image, Constrained</v>
      </c>
      <c r="OF25" t="str">
        <v>See Image, Distance Between Flats</v>
      </c>
      <c r="OG25" t="str">
        <v xml:space="preserve">See Image, Mfg. Tol, Section A-A </v>
      </c>
      <c r="OH25" t="str">
        <v>See image, Mfg. Tol.</v>
      </c>
      <c r="OI25" t="str">
        <v>See Image, Mic. Across Flats</v>
      </c>
      <c r="OJ25" t="str">
        <v>See Image, OL02850</v>
      </c>
      <c r="OK25" t="str">
        <v>See Image, OL02880</v>
      </c>
      <c r="OL25" t="str">
        <v>See Image, OL03926</v>
      </c>
      <c r="OM25" t="str">
        <v>See Image, OL03927</v>
      </c>
      <c r="ON25" t="str">
        <v>See Image, OL04003</v>
      </c>
      <c r="OO25" t="str">
        <v>'See Image, OL04342,  Best Fit Joe Block</v>
      </c>
      <c r="OP25" t="str">
        <v>See Image, OL04342,  Blank</v>
      </c>
      <c r="OQ25" t="str">
        <v>See Image, OL04342, Blank</v>
      </c>
      <c r="OR25" t="str">
        <v>See Image, OL04343, Blank</v>
      </c>
      <c r="OS25" t="str">
        <v>See Image, Pass = .002 or Less</v>
      </c>
      <c r="OT25" t="str">
        <v>See Image, Rcd. MAX</v>
      </c>
      <c r="OU25" t="str">
        <v>See Image, Rcd. MIN</v>
      </c>
      <c r="OV25" t="str">
        <v>See Image, Section</v>
      </c>
      <c r="OW25" t="str">
        <v>See Image, Section A-A</v>
      </c>
      <c r="OX25" t="str">
        <v>See Image, Section B-B</v>
      </c>
      <c r="OY25" t="str">
        <v>See Image, Section B-B, TSC</v>
      </c>
      <c r="OZ25" t="str">
        <v>See Image, Shank Drawing # 18000-XX-XX A</v>
      </c>
      <c r="PA25" t="str">
        <v>Sequencial Laser 01, 120 Per Print</v>
      </c>
      <c r="PB25" t="str">
        <v>Set to .202, Zero on Thread Lead</v>
      </c>
      <c r="PC25" t="str">
        <v>Sharp OK, No Burr</v>
      </c>
      <c r="PD25" t="str">
        <v>Sharp OK, No Raised Edge, See Image</v>
      </c>
      <c r="PE25" t="str">
        <v>Sharp OK, No Raised Edges</v>
      </c>
      <c r="PF25" t="str">
        <v>Sharp okay no raised edge</v>
      </c>
      <c r="PG25" t="str">
        <v>Sharp Okay, No Burr</v>
      </c>
      <c r="PH25" t="str">
        <v>Sharp Okay, No Raised Edge</v>
      </c>
      <c r="PI25" t="str">
        <v>Sharp Okay, No Raised Edges,</v>
      </c>
      <c r="PJ25" t="str">
        <v>Sharp Okay, See Image</v>
      </c>
      <c r="PK25" t="str">
        <v xml:space="preserve">Start of Radius @ .195 </v>
      </c>
      <c r="PL25" t="str">
        <v xml:space="preserve">Start of Radius @ .21 </v>
      </c>
      <c r="PM25" t="str">
        <v xml:space="preserve">T.S.C. </v>
      </c>
      <c r="PN25" t="str">
        <v>Tangent Point</v>
      </c>
      <c r="PO25" t="str">
        <v>Tangent point of R.50</v>
      </c>
      <c r="PP25" t="str">
        <v>Taper Check, Mfg.Tol.</v>
      </c>
      <c r="PQ25" t="str">
        <v>Taper Check, Mfg.Tol., See Image</v>
      </c>
      <c r="PR25" t="str">
        <v>Thrd. Minor Ø</v>
      </c>
      <c r="PS25" t="str">
        <v>Thrd. Relief Ø</v>
      </c>
      <c r="PT25" t="str">
        <v>Threadless Blank</v>
      </c>
      <c r="PU25" t="str">
        <v>Threadless Blank, From Major Ø</v>
      </c>
      <c r="PV25" t="str">
        <v>Threadless Blank, Mfg. Tol.</v>
      </c>
      <c r="PW25" t="str">
        <v>Threadless Blank, Thrd. to Neck Rad.</v>
      </c>
      <c r="PX25" t="str">
        <v>Thredless Blank</v>
      </c>
      <c r="PY25" t="str">
        <v>To center of R.005</v>
      </c>
      <c r="PZ25" t="str">
        <v>Torx Min. Dia.</v>
      </c>
      <c r="QA25" t="str">
        <v>Turn Ø Free of Mill Marks</v>
      </c>
      <c r="QB25" t="str">
        <v>Use (Full) GO Hex</v>
      </c>
      <c r="QC25" t="str">
        <v>Use Balloon 1 FULL Gauge</v>
      </c>
      <c r="QD25" t="str">
        <v>Use Balloon 9 FULL GO</v>
      </c>
      <c r="QE25" t="str">
        <v>Use Best Fit Pin</v>
      </c>
      <c r="QF25" t="str">
        <v>Use Disk Tip</v>
      </c>
      <c r="QG25" t="str">
        <v>Use flat bottomed indicator tip.</v>
      </c>
      <c r="QH25" t="str">
        <v xml:space="preserve">Use Full .093 Go Hex </v>
      </c>
      <c r="QI25" t="str">
        <v xml:space="preserve">Use Full .0930 Go Hex </v>
      </c>
      <c r="QJ25" t="str">
        <v>Use Full .1235 Go Hex</v>
      </c>
      <c r="QK25" t="str">
        <v>Use Gauge K2-98-8019-04, See Image</v>
      </c>
      <c r="QL25" t="str">
        <v>Use large flat indicator tip</v>
      </c>
      <c r="QM25" t="str">
        <v>Use Pins.3330/.3350, See Image MAX NO-GO</v>
      </c>
      <c r="QN25" t="str">
        <v>Use Pointed Drop Indicator Tip</v>
      </c>
      <c r="QO25" t="str">
        <v>V-Block</v>
      </c>
      <c r="QP25" t="str">
        <v>V-Block,  AMB for 13</v>
      </c>
      <c r="QQ25" t="str">
        <v>V-Block,  Hex Cham. Dia.</v>
      </c>
      <c r="QR25" t="str">
        <v>V-Block, Hex Depth</v>
      </c>
      <c r="QS25" t="str">
        <v>VBU Gauge</v>
      </c>
      <c r="QT25" t="str">
        <v>Visibally smaller than HEX=Pass</v>
      </c>
      <c r="QU25" t="str">
        <v>Visual Per Drawing</v>
      </c>
      <c r="QV25" t="str">
        <v>Whirl Blank</v>
      </c>
      <c r="QW25" t="str">
        <v xml:space="preserve">Whirl Blank </v>
      </c>
      <c r="QX25" t="str">
        <v>Whirl Blank, Neck Rad. End to Head CL</v>
      </c>
      <c r="QY25" t="str">
        <v>Whirl Blank, Nose Start Dia.</v>
      </c>
      <c r="QZ25" t="str">
        <v>Whirl Blank, Nose Start Dist.</v>
      </c>
      <c r="RA25" t="str">
        <v>Whirl Blank, Thrd. Minor</v>
      </c>
      <c r="RB25" t="str">
        <v>Whirl Blank, Thrd. Pullout Dia.</v>
      </c>
      <c r="RC25" t="str">
        <v>Whole Part, Removal is at Assy. Level</v>
      </c>
      <c r="RD25" t="str">
        <v>Wide Area</v>
      </c>
      <c r="RE25" t="str">
        <v>Zero on End of Go Gauge</v>
      </c>
    </row>
    <row r="26" spans="1:473">
      <c r="A26" t="s">
        <v>669</v>
      </c>
      <c r="C26" t="str" cm="1">
        <f t="array" ref="C26:RE26">TRANSPOSE(_xlfn._xlws.SORT(_xlfn._xlws.FILTER($A$2:$A$600,ISNUMBER(SEARCH('PartLib Table'!M43,$A$2:$A$600)),"not found")))</f>
        <v xml:space="preserve"> 'C', Whirl Blank</v>
      </c>
      <c r="D26" t="str">
        <v xml:space="preserve"> See Image, Constrained</v>
      </c>
      <c r="E26" t="str">
        <v>(.04 to .12 range = Pass)</v>
      </c>
      <c r="F26" t="str">
        <v>(.042 FULL) Go Pin Seat Fully</v>
      </c>
      <c r="G26" t="str">
        <v>(B), Mfg. Tol.</v>
      </c>
      <c r="H26" t="str">
        <v>(B), O.A.L.</v>
      </c>
      <c r="I26" t="str">
        <v>.001 or less =Pass</v>
      </c>
      <c r="J26" t="str">
        <v>.001 or less out of center = Pass</v>
      </c>
      <c r="K26" t="str">
        <v>.002 or Less = Pass</v>
      </c>
      <c r="L26" t="str">
        <v>.002 or Less out of center = Pass</v>
      </c>
      <c r="M26" t="str">
        <v>.005 to .015 = Pass</v>
      </c>
      <c r="N26" t="str">
        <v>.0125 Mean, Section</v>
      </c>
      <c r="O26" t="str">
        <v>.025 or Less in X &amp; Y=Pass</v>
      </c>
      <c r="P26" t="str">
        <v>.038 Mean</v>
      </c>
      <c r="Q26" t="str">
        <v>.063 MM = .0024 IN, See Image</v>
      </c>
      <c r="R26" t="str">
        <v>.063MM = .0024"</v>
      </c>
      <c r="S26" t="str">
        <v>.243 NO-GO, Unconstrained, Must Not Start</v>
      </c>
      <c r="T26" t="str">
        <v>@ Back Face &amp; ID, No Raised Edge</v>
      </c>
      <c r="U26" t="str">
        <v>@ Back Face &amp; OD, No Raised Edge</v>
      </c>
      <c r="V26" t="str">
        <v>@ ID &amp; FACE</v>
      </c>
      <c r="W26" t="str">
        <v>@ OD &amp; BACK FACE</v>
      </c>
      <c r="X26" t="str">
        <v>@ OD &amp; FACE</v>
      </c>
      <c r="Y26" t="str">
        <v>Across from slot</v>
      </c>
      <c r="Z26" t="str">
        <v>All Edge Breaks</v>
      </c>
      <c r="AA26" t="str">
        <v>Attached to bar stock</v>
      </c>
      <c r="AB26" t="str">
        <v xml:space="preserve">Back Turn Fillet Rad. </v>
      </c>
      <c r="AC26" t="str">
        <v>Balloon 1 (DWG FRM0105 Page 2, NV-27)</v>
      </c>
      <c r="AD26" t="str">
        <v>Balloon 1 (DWG FRM0105, NV-30)</v>
      </c>
      <c r="AE26" t="str">
        <v>Balloon 1 (P# 9890002-20) OL00429/A</v>
      </c>
      <c r="AF26" t="str">
        <v>Balloon 1, DWG#FRM0105</v>
      </c>
      <c r="AG26" t="str">
        <v>Balloon 11, See Image</v>
      </c>
      <c r="AH26" t="str">
        <v xml:space="preserve">Balloon 2 (DWG FRM0105 Page 2, NV-27) </v>
      </c>
      <c r="AI26" t="str">
        <v>Balloon 2 (DWG FRM0105, NV-30)</v>
      </c>
      <c r="AJ26" t="str">
        <v>Balloon 2 (P# 9890002-20)</v>
      </c>
      <c r="AK26" t="str">
        <v>Balloon 2, DWG#FRM0105</v>
      </c>
      <c r="AL26" t="str">
        <v>Balloon 2, DWG#FRM0105, See Image</v>
      </c>
      <c r="AM26" t="str">
        <v>Balloon 3 (DWG FRM0105, NV-30 Minor)</v>
      </c>
      <c r="AN26" t="str">
        <v>Balloon 3 (DWG FRM0105, NV-30)</v>
      </c>
      <c r="AO26" t="str">
        <v>Balloon 3 (P# 9890002-20)</v>
      </c>
      <c r="AP26" t="str">
        <v>Balloon 4</v>
      </c>
      <c r="AQ26" t="str">
        <v>Balloon 4 (P# 9890002-20)</v>
      </c>
      <c r="AR26" t="str">
        <v>Below Middle Band</v>
      </c>
      <c r="AS26" t="str">
        <v>Best Fit Pin, .003 or Less =Pass</v>
      </c>
      <c r="AT26" t="str">
        <v>Blank</v>
      </c>
      <c r="AU26" t="str">
        <v>Blank Turn Maj.</v>
      </c>
      <c r="AV26" t="str">
        <v>Blank Turn Maj. Mill Flt., OL4172</v>
      </c>
      <c r="AW26" t="str">
        <v>Blank Without .010 Slots</v>
      </c>
      <c r="AX26" t="str">
        <v>Blank Without .010 Slots, Section</v>
      </c>
      <c r="AY26" t="str">
        <v>Blank without thread</v>
      </c>
      <c r="AZ26" t="str">
        <v xml:space="preserve">Blank, Center of V Grv. </v>
      </c>
      <c r="BA26" t="str">
        <v>Blank, Check R adjacent Balloon 17</v>
      </c>
      <c r="BB26" t="str">
        <v>Blank, EXT. Feature</v>
      </c>
      <c r="BC26" t="str">
        <v>Blank, See Image, OL04335</v>
      </c>
      <c r="BD26" t="str">
        <v>Blank, See Image, OL04336</v>
      </c>
      <c r="BE26" t="str">
        <v xml:space="preserve">Blank, Thrd. </v>
      </c>
      <c r="BF26" t="str">
        <v>Blank, Turn Tip</v>
      </c>
      <c r="BG26" t="str">
        <v>Blank, Without Thrd.</v>
      </c>
      <c r="BH26" t="str">
        <v>Blank, Without Thread</v>
      </c>
      <c r="BI26" t="str">
        <v xml:space="preserve">Blunt Start Blend to Minor </v>
      </c>
      <c r="BJ26" t="str">
        <v>Calc., Use Go HEX</v>
      </c>
      <c r="BK26" t="str">
        <v>Can't dig into OD</v>
      </c>
      <c r="BL26" t="str">
        <v>Carbide Gauge</v>
      </c>
      <c r="BM26" t="str">
        <v xml:space="preserve">Center of V Grv. </v>
      </c>
      <c r="BN26" t="str">
        <v>Centered Less than .03 = Pass</v>
      </c>
      <c r="BO26" t="str">
        <v>Centered within .0005 or Less = Pass</v>
      </c>
      <c r="BP26" t="str">
        <v>Centered within .001 or Less = Pass</v>
      </c>
      <c r="BQ26" t="str">
        <v>Centered within .0254 or Less = Pass</v>
      </c>
      <c r="BR26" t="str">
        <v>Check close to Rod Slot</v>
      </c>
      <c r="BS26" t="str">
        <v>Check every other hole</v>
      </c>
      <c r="BT26" t="str">
        <v>Check Go over full length of slot.</v>
      </c>
      <c r="BU26" t="str">
        <v>Check Near Closed End</v>
      </c>
      <c r="BV26" t="str">
        <v>Check per Print View, Away from Rod Slot</v>
      </c>
      <c r="BW26" t="str">
        <v>Check to Balloon 30 Go Pin</v>
      </c>
      <c r="BX26" t="str">
        <v>Check with .2705 SET Pin Inside Part</v>
      </c>
      <c r="BY26" t="str">
        <v>Check with Hex Up</v>
      </c>
      <c r="BZ26" t="str">
        <v>CMM Blank</v>
      </c>
      <c r="CA26" t="str">
        <v>Confirm Full Radius</v>
      </c>
      <c r="CB26" t="str">
        <v>Constrained in fixture</v>
      </c>
      <c r="CC26" t="str">
        <v>Constrained with Ring</v>
      </c>
      <c r="CD26" t="str">
        <v>Constrained, See Image</v>
      </c>
      <c r="CE26" t="str">
        <v>Dim. "A"</v>
      </c>
      <c r="CF26" t="str">
        <v>Dim. "B"</v>
      </c>
      <c r="CG26" t="str">
        <v>Dim. "C"</v>
      </c>
      <c r="CH26" t="str">
        <v>Dim. "D", Whirl Blank</v>
      </c>
      <c r="CI26" t="str">
        <v>Dim. "G"</v>
      </c>
      <c r="CJ26" t="str">
        <v>Dim. E, Blank Turn Maj. &amp;  Mill Flt</v>
      </c>
      <c r="CK26" t="str">
        <v>Dim. E, Blank Turn Maj.&amp;  Mill Flt</v>
      </c>
      <c r="CL26" t="str">
        <v>Dim. H, Whirl Blank</v>
      </c>
      <c r="CM26" t="str">
        <v>Dim. J, 'Blank Turn Maj. &amp; Whirl Blank</v>
      </c>
      <c r="CN26" t="str">
        <v>Disk Drop Indicator Tip</v>
      </c>
      <c r="CO26" t="str">
        <v>DWG 100448-15, Balloon F_1</v>
      </c>
      <c r="CP26" t="str">
        <v>DWG 100448-15, OL02571</v>
      </c>
      <c r="CQ26" t="str">
        <v>DWG 100448-41</v>
      </c>
      <c r="CR26" t="str">
        <v>DWG 9890040, (10E),Section Part, OL01139</v>
      </c>
      <c r="CS26" t="str">
        <v>DWG 9890040, (10E),Section, OL01139</v>
      </c>
      <c r="CT26" t="str">
        <v>DWG 9890040, (11E)</v>
      </c>
      <c r="CU26" t="str">
        <v>DWG 9890040, (11E), Pins with Flats</v>
      </c>
      <c r="CV26" t="str">
        <v>DWG 9890040, (12E),  Pass=.002 or less</v>
      </c>
      <c r="CW26" t="str">
        <v>DWG 9890040, (12E), See Image</v>
      </c>
      <c r="CX26" t="str">
        <v>DWG 9890040, (1E), OL01431</v>
      </c>
      <c r="CY26" t="str">
        <v>DWG 9890040, (1E), OL01432</v>
      </c>
      <c r="CZ26" t="str">
        <v>DWG 9890040, (2E), OL01432</v>
      </c>
      <c r="DA26" t="str">
        <v>DWG 9890040, (3E)</v>
      </c>
      <c r="DB26" t="str">
        <v>DWG 9890040, (4E)</v>
      </c>
      <c r="DC26" t="str">
        <v>DWG 9890040, (5E), OL02336</v>
      </c>
      <c r="DD26" t="str">
        <v>DWG 9890040, (6E)</v>
      </c>
      <c r="DE26" t="str">
        <v>DWG 9890040, (7E)</v>
      </c>
      <c r="DF26" t="str">
        <v>DWG 9890040, (8E), OL01433</v>
      </c>
      <c r="DG26" t="str">
        <v>DWG 9890040, (8E), OL01433, Section</v>
      </c>
      <c r="DH26" t="str">
        <v>DWG 9890040, (9E), Close to Rod Slot</v>
      </c>
      <c r="DI26" t="str">
        <v>DWG 9890040, (9E),Close to Rod Slot</v>
      </c>
      <c r="DJ26" t="str">
        <v>DWG FRM0105 PAGE 2</v>
      </c>
      <c r="DK26" t="str">
        <v>DWG# 100448-41</v>
      </c>
      <c r="DL26" t="str">
        <v>DWG# 100448-44</v>
      </c>
      <c r="DM26" t="str">
        <v>DWG# 9890003  (1), Section OL00436/A</v>
      </c>
      <c r="DN26" t="str">
        <v>DWG# 9890003 (3), Ring Gauge Constrained</v>
      </c>
      <c r="DO26" t="str">
        <v>DWG# 9890003 (4), Section</v>
      </c>
      <c r="DP26" t="str">
        <v>DWG#100448-26, Balloon 1K, OL02350</v>
      </c>
      <c r="DQ26" t="str">
        <v>DWG#100448-26, Balloon 2K, OL02350</v>
      </c>
      <c r="DR26" t="str">
        <v>DWG#100448-26, Balloon 3K, OL02363</v>
      </c>
      <c r="DS26" t="str">
        <v>DWG#100448-26, Balloon 4K</v>
      </c>
      <c r="DT26" t="str">
        <v>DWG#100448-26, Balloon 5K, Section</v>
      </c>
      <c r="DU26" t="str">
        <v>DWG#100448-26, Balloon 6K</v>
      </c>
      <c r="DV26" t="str">
        <v>DWG#100448-26, Balloon 7K, Section</v>
      </c>
      <c r="DW26" t="str">
        <v>DWG#100448-26, Mfg. Tol.</v>
      </c>
      <c r="DX26" t="str">
        <v>DWG#9890003 (2) Ring Gauge Constrained</v>
      </c>
      <c r="DY26" t="str">
        <v>DWG#9890044</v>
      </c>
      <c r="DZ26" t="str">
        <v>DWG#9890044 .1985 to .2005=Pass</v>
      </c>
      <c r="EA26" t="str">
        <v>DWG#9890044 Overlay OL02441</v>
      </c>
      <c r="EB26" t="str">
        <v>DWG#9890044, OL02441</v>
      </c>
      <c r="EC26" t="str">
        <v>DWG#FRM0105</v>
      </c>
      <c r="ED26" t="str">
        <v>EXT.</v>
      </c>
      <c r="EE26" t="str">
        <v>EXT. Section, OL02460</v>
      </c>
      <c r="EF26" t="str">
        <v>EXT., OL04223</v>
      </c>
      <c r="EG26" t="str">
        <v>Flat Drop Indicator Tip</v>
      </c>
      <c r="EH26" t="str">
        <v>Full Go Pin, No Light, at Radius</v>
      </c>
      <c r="EI26" t="str">
        <v>Function Check</v>
      </c>
      <c r="EJ26" t="str">
        <v>GO Function Gauge</v>
      </c>
      <c r="EK26" t="str">
        <v>Go Gauge for Balloon 1 &amp; 4</v>
      </c>
      <c r="EL26" t="str">
        <v>Go Pin must pass through</v>
      </c>
      <c r="EM26" t="str">
        <v>Greater than .005 = Fail, Section</v>
      </c>
      <c r="EN26" t="str">
        <v>Greater than .025 out of center = Fail</v>
      </c>
      <c r="EO26" t="str">
        <v>Greater than 2.6 = Pass</v>
      </c>
      <c r="EP26" t="str">
        <v>Green = Pass, Red = Fail</v>
      </c>
      <c r="EQ26" t="str">
        <v>Hex Depth</v>
      </c>
      <c r="ER26" t="str">
        <v>Hex Minor</v>
      </c>
      <c r="ES26" t="str">
        <v>Hole Dia.</v>
      </c>
      <c r="ET26" t="str">
        <v>Hook or Disk Tip</v>
      </c>
      <c r="EU26" t="str">
        <v>ID Sphere Finish</v>
      </c>
      <c r="EV26" t="str">
        <v>ID/OD Both Sides, Diff. .002 or less = Pass</v>
      </c>
      <c r="EW26" t="str">
        <v>If Looks Big, Section</v>
      </c>
      <c r="EX26" t="str">
        <v>If Looks Small, Section</v>
      </c>
      <c r="EY26" t="str">
        <v>Insp. Close to Break Away, Mfg.Tol.</v>
      </c>
      <c r="EZ26" t="str">
        <v>INT.</v>
      </c>
      <c r="FA26" t="str">
        <v>INT. Section, OL02460</v>
      </c>
      <c r="FB26" t="str">
        <v>INT., OL04223</v>
      </c>
      <c r="FC26" t="str">
        <v>Intersect. of 7.7 &amp; R0.10</v>
      </c>
      <c r="FD26" t="str">
        <v>Intersect. of 8.79 and R.25 MAX</v>
      </c>
      <c r="FE26" t="str">
        <v>Keep Ind. Tip away from corner</v>
      </c>
      <c r="FF26" t="str">
        <v>L31</v>
      </c>
      <c r="FG26" t="str">
        <v>Laser Mark</v>
      </c>
      <c r="FH26" t="str">
        <v>LASER PER NOTE 4</v>
      </c>
      <c r="FI26" t="str">
        <v>LASER PER NOTE 4, Final Check 1 only</v>
      </c>
      <c r="FJ26" t="str">
        <v>Less than .002 out of center = Pass</v>
      </c>
      <c r="FK26" t="str">
        <v>Less than 2.75 = Pass, Section</v>
      </c>
      <c r="FL26" t="str">
        <v>List as pin. Not Calibrated</v>
      </c>
      <c r="FM26" t="str">
        <v>M9 X 1.25 BUTT See Comment Image</v>
      </c>
      <c r="FN26" t="str">
        <v>Manual Section</v>
      </c>
      <c r="FO26" t="str">
        <v>Max Deep .241 NO-GO =.42</v>
      </c>
      <c r="FP26" t="str">
        <v>MAX Depth of (Note 7) .241 NO-GO Pin</v>
      </c>
      <c r="FQ26" t="str">
        <v>Measure from Blue Line, See Image</v>
      </c>
      <c r="FR26" t="str">
        <v>Measure Width of Blue Area, See Image</v>
      </c>
      <c r="FS26" t="str">
        <v>Mfg. Tol</v>
      </c>
      <c r="FT26" t="str">
        <v>Mfg. Tol, See Image</v>
      </c>
      <c r="FU26" t="str">
        <v>Mfg. Tol.</v>
      </c>
      <c r="FV26" t="str">
        <v>Mfg. Tol. "A"</v>
      </c>
      <c r="FW26" t="str">
        <v>Mfg. Tol. (Zero on Gauge Full Dia. Lead)</v>
      </c>
      <c r="FX26" t="str">
        <v>Mfg. Tol. Balloon 11, See Image</v>
      </c>
      <c r="FY26" t="str">
        <v>Mfg. Tol. Balloon 4</v>
      </c>
      <c r="FZ26" t="str">
        <v>Mfg. Tol. Balloon 7</v>
      </c>
      <c r="GA26" t="str">
        <v xml:space="preserve">Mfg. Tol. C-Bore Face (Ballo 28) </v>
      </c>
      <c r="GB26" t="str">
        <v>Mfg. Tol. Section</v>
      </c>
      <c r="GC26" t="str">
        <v>Mfg. Tol. See Image</v>
      </c>
      <c r="GD26" t="str">
        <v>Mfg. Tol., 3 Places, Record MAX</v>
      </c>
      <c r="GE26" t="str">
        <v>Mfg. Tol., Balloon 11</v>
      </c>
      <c r="GF26" t="str">
        <v>Mfg. Tol., Balloon 7</v>
      </c>
      <c r="GG26" t="str">
        <v>Mfg. Tol., Blank</v>
      </c>
      <c r="GH26" t="str">
        <v>Mfg. Tol., Blank, Balloon 12</v>
      </c>
      <c r="GI26" t="str">
        <v>Mfg. Tol., Blend to SØ.320</v>
      </c>
      <c r="GJ26" t="str">
        <v>Mfg. Tol., Calculation</v>
      </c>
      <c r="GK26" t="str">
        <v>Mfg. Tol., For Mill Fixture</v>
      </c>
      <c r="GL26" t="str">
        <v>Mfg. Tol., L32</v>
      </c>
      <c r="GM26" t="str">
        <v>Mfg. Tol., L33</v>
      </c>
      <c r="GN26" t="str">
        <v>Mfg. Tol., No Tool Marks</v>
      </c>
      <c r="GO26" t="str">
        <v>Mfg. Tol., OL03361</v>
      </c>
      <c r="GP26" t="str">
        <v>Mfg. Tol., Record off center value</v>
      </c>
      <c r="GQ26" t="str">
        <v>Mfg. Tol., Same 3 Places, Record MIN</v>
      </c>
      <c r="GR26" t="str">
        <v>Mfg. Tol., Section</v>
      </c>
      <c r="GS26" t="str">
        <v>Mfg. Tol., Section B-B</v>
      </c>
      <c r="GT26" t="str">
        <v>Mfg. Tol., Section, OL03361</v>
      </c>
      <c r="GU26" t="str">
        <v>Mfg. Tol., Section, Per Note 2</v>
      </c>
      <c r="GV26" t="str">
        <v>Mfg. Tol., See Image</v>
      </c>
      <c r="GW26" t="str">
        <v>Mfg. Tol., See Image, Bore in Blue</v>
      </c>
      <c r="GX26" t="str">
        <v>Mfg. Tol., See Image, Hook Tip</v>
      </c>
      <c r="GY26" t="str">
        <v>Mfg. Tol., Sharp Okay No Burr</v>
      </c>
      <c r="GZ26" t="str">
        <v>Mfg. Tol., Threadless Blank</v>
      </c>
      <c r="HA26" t="str">
        <v>Mfg.Tol.</v>
      </c>
      <c r="HB26" t="str">
        <v>Mgf. To., T.S.C.</v>
      </c>
      <c r="HC26" t="str">
        <v>Milled Feature</v>
      </c>
      <c r="HD26" t="str">
        <v>Milled Feature, OL04045</v>
      </c>
      <c r="HE26" t="str">
        <v>More than .0005 out of center = Fail</v>
      </c>
      <c r="HF26" t="str">
        <v>Must Pass Through</v>
      </c>
      <c r="HG26" t="str">
        <v>Must pass through gauge</v>
      </c>
      <c r="HH26" t="str">
        <v>Must Pass Through Go Gauge</v>
      </c>
      <c r="HI26" t="str">
        <v>Must Pass, See Image.</v>
      </c>
      <c r="HJ26" t="str">
        <v>NA</v>
      </c>
      <c r="HK26" t="str">
        <v>Narrow Area</v>
      </c>
      <c r="HL26" t="str">
        <v>Near Balloon 21</v>
      </c>
      <c r="HM26" t="str">
        <v>Near Datum B</v>
      </c>
      <c r="HN26" t="str">
        <v>Neck Dia.</v>
      </c>
      <c r="HO26" t="str">
        <v>Neck to Head Rad.</v>
      </c>
      <c r="HP26" t="str">
        <v>No Copper Deposits Allowed</v>
      </c>
      <c r="HQ26" t="str">
        <v>No Section</v>
      </c>
      <c r="HR26" t="str">
        <v>No Section, .01 to .014 = Pass</v>
      </c>
      <c r="HS26" t="str">
        <v>No Section, Rotate Part</v>
      </c>
      <c r="HT26" t="str">
        <v>No Section, See Image</v>
      </c>
      <c r="HU26" t="str">
        <v>No Slot, Section B-B</v>
      </c>
      <c r="HV26" t="str">
        <v>No visual step = Pass</v>
      </c>
      <c r="HW26" t="str">
        <v>Not to exceed .95 Deep</v>
      </c>
      <c r="HX26" t="str">
        <v>Note 1</v>
      </c>
      <c r="HY26" t="str">
        <v>OL00333/A</v>
      </c>
      <c r="HZ26" t="str">
        <v>OL00519</v>
      </c>
      <c r="IA26" t="str">
        <v>OL00520</v>
      </c>
      <c r="IB26" t="str">
        <v>OL00529</v>
      </c>
      <c r="IC26" t="str">
        <v>OL00542</v>
      </c>
      <c r="ID26" t="str">
        <v>OL00724</v>
      </c>
      <c r="IE26" t="str">
        <v>OL01250</v>
      </c>
      <c r="IF26" t="str">
        <v>OL01869, Threadless Blank</v>
      </c>
      <c r="IG26" t="str">
        <v>OL01870, Section</v>
      </c>
      <c r="IH26" t="str">
        <v>OL02255</v>
      </c>
      <c r="II26" t="str">
        <v>OL02255, Mfg. Tol.</v>
      </c>
      <c r="IJ26" t="str">
        <v>OL02302</v>
      </c>
      <c r="IK26" t="str">
        <v xml:space="preserve">OL02318  needed per image instructions </v>
      </c>
      <c r="IL26" t="str">
        <v>OL02556</v>
      </c>
      <c r="IM26" t="str">
        <v>OL02557</v>
      </c>
      <c r="IN26" t="str">
        <v>OL02567</v>
      </c>
      <c r="IO26" t="str">
        <v>OL02653</v>
      </c>
      <c r="IP26" t="str">
        <v>OL02718</v>
      </c>
      <c r="IQ26" t="str">
        <v>OL02841</v>
      </c>
      <c r="IR26" t="str">
        <v>OL02842</v>
      </c>
      <c r="IS26" t="str">
        <v>OL02844</v>
      </c>
      <c r="IT26" t="str">
        <v>OL02871</v>
      </c>
      <c r="IU26" t="str">
        <v>OL02887</v>
      </c>
      <c r="IV26" t="str">
        <v>OL03500</v>
      </c>
      <c r="IW26" t="str">
        <v>OL03766</v>
      </c>
      <c r="IX26" t="str">
        <v>OL03868</v>
      </c>
      <c r="IY26" t="str">
        <v>OL03869</v>
      </c>
      <c r="IZ26" t="str">
        <v>OL03870</v>
      </c>
      <c r="JA26" t="str">
        <v>OL03873, DWG# 100448-44</v>
      </c>
      <c r="JB26" t="str">
        <v>OL03949</v>
      </c>
      <c r="JC26" t="str">
        <v xml:space="preserve">OL04043, Section </v>
      </c>
      <c r="JD26" t="str">
        <v xml:space="preserve">OL04044, Section </v>
      </c>
      <c r="JE26" t="str">
        <v>OL04045</v>
      </c>
      <c r="JF26" t="str">
        <v>OL04045, Milled Feature</v>
      </c>
      <c r="JG26" t="str">
        <v>OL04063</v>
      </c>
      <c r="JH26" t="str">
        <v>OL04064</v>
      </c>
      <c r="JI26" t="str">
        <v>OL04065</v>
      </c>
      <c r="JJ26" t="str">
        <v>OL04181</v>
      </c>
      <c r="JK26" t="str">
        <v>OL04218</v>
      </c>
      <c r="JL26" t="str">
        <v>OL04224, See Image</v>
      </c>
      <c r="JM26" t="str">
        <v>OL04374</v>
      </c>
      <c r="JN26" t="str">
        <v>OL04375, Section M-M</v>
      </c>
      <c r="JO26" t="str">
        <v>OL04376, Section M-M</v>
      </c>
      <c r="JP26" t="str">
        <v>OL04443</v>
      </c>
      <c r="JQ26" t="str">
        <v>OL04444</v>
      </c>
      <c r="JR26" t="str">
        <v>OL05000</v>
      </c>
      <c r="JS26" t="str">
        <v>One side of slot</v>
      </c>
      <c r="JT26" t="str">
        <v>Other side of slot</v>
      </c>
      <c r="JU26" t="str">
        <v>Out of center more than .002 = Fail</v>
      </c>
      <c r="JV26" t="str">
        <v>Out of center more than.002 = Fail</v>
      </c>
      <c r="JW26" t="str">
        <v>Overlay OL02713</v>
      </c>
      <c r="JX26" t="str">
        <v>Overlay OL02714</v>
      </c>
      <c r="JY26" t="str">
        <v>Overlay OL02718</v>
      </c>
      <c r="JZ26" t="str">
        <v>Overlay OL03831, Mfg. Tol.</v>
      </c>
      <c r="KA26" t="str">
        <v>Part Without Slots</v>
      </c>
      <c r="KB26" t="str">
        <v>Part Without Slots, See Image</v>
      </c>
      <c r="KC26" t="str">
        <v xml:space="preserve">Pass = .0254 or Less </v>
      </c>
      <c r="KD26" t="str">
        <v>PD MIN = 4.361, PD MAX = 4.456</v>
      </c>
      <c r="KE26" t="str">
        <v>Per Balloon 2 Note</v>
      </c>
      <c r="KF26" t="str">
        <v>Per drawing note(s) 8.</v>
      </c>
      <c r="KG26" t="str">
        <v>Point or Sphere Tip</v>
      </c>
      <c r="KH26" t="str">
        <v>Point Tip</v>
      </c>
      <c r="KI26" t="str">
        <v>R.9 to R1.1 = Pass, See Image</v>
      </c>
      <c r="KJ26" t="str">
        <v>Ram Construction</v>
      </c>
      <c r="KK26" t="str">
        <v>Record Same Pass / Fail All Balloons</v>
      </c>
      <c r="KL26" t="str">
        <v>Ref. Balloon 1</v>
      </c>
      <c r="KM26" t="str">
        <v>Ref. Balloon 12</v>
      </c>
      <c r="KN26" t="str">
        <v>Ref. Balloon 13, 100% AQL</v>
      </c>
      <c r="KO26" t="str">
        <v>Ref. Balloon 2</v>
      </c>
      <c r="KP26" t="str">
        <v>Ref. Balloon 21, 100% AQL</v>
      </c>
      <c r="KQ26" t="str">
        <v>Ref. Balloon 4</v>
      </c>
      <c r="KR26" t="str">
        <v>Ref. Balloon 7</v>
      </c>
      <c r="KS26" t="str">
        <v>Ref. Balloon 8</v>
      </c>
      <c r="KT26" t="str">
        <v>Relieved Pin Gauges 09236 &amp; 09235</v>
      </c>
      <c r="KU26" t="str">
        <v>Rotate Part</v>
      </c>
      <c r="KV26" t="str">
        <v>Rotate Part, See Image</v>
      </c>
      <c r="KW26" t="str">
        <v>Same as Root Radius</v>
      </c>
      <c r="KX26" t="str">
        <v>Section</v>
      </c>
      <c r="KY26" t="str">
        <v>Section B-B</v>
      </c>
      <c r="KZ26" t="str">
        <v>Section B-B, Distance Between Grooves</v>
      </c>
      <c r="LA26" t="str">
        <v>Section C-C</v>
      </c>
      <c r="LB26" t="str">
        <v>Section Part</v>
      </c>
      <c r="LC26" t="str">
        <v>Section Part, Measured from Opposite Face</v>
      </c>
      <c r="LD26" t="str">
        <v>Section, Broachless Blank</v>
      </c>
      <c r="LE26" t="str">
        <v>Section, EXT. Sphere Location.</v>
      </c>
      <c r="LF26" t="str">
        <v>Section, Hex Cham. Ang.</v>
      </c>
      <c r="LG26" t="str">
        <v>Section, Hex Fillet Rad.</v>
      </c>
      <c r="LH26" t="str">
        <v>Section, INT. Feature</v>
      </c>
      <c r="LI26" t="str">
        <v>Section, INT. Sphere Location.</v>
      </c>
      <c r="LJ26" t="str">
        <v>Section, Mfg. Tol.</v>
      </c>
      <c r="LK26" t="str">
        <v>Section, Mfg. Tol., See Image</v>
      </c>
      <c r="LL26" t="str">
        <v>Section, OL00486</v>
      </c>
      <c r="LM26" t="str">
        <v>Section, OL00542</v>
      </c>
      <c r="LN26" t="str">
        <v>Section, OL00543</v>
      </c>
      <c r="LO26" t="str">
        <v>Section, OL00544</v>
      </c>
      <c r="LP26" t="str">
        <v>Section, OL00545</v>
      </c>
      <c r="LQ26" t="str">
        <v>Section, OL00546</v>
      </c>
      <c r="LR26" t="str">
        <v>Section, OL00547</v>
      </c>
      <c r="LS26" t="str">
        <v>Section, OL00555</v>
      </c>
      <c r="LT26" t="str">
        <v>Section, OL00725</v>
      </c>
      <c r="LU26" t="str">
        <v>Section, OL01430</v>
      </c>
      <c r="LV26" t="str">
        <v>Section, OL01434</v>
      </c>
      <c r="LW26" t="str">
        <v>Section, OL01435</v>
      </c>
      <c r="LX26" t="str">
        <v>Section, OL01807</v>
      </c>
      <c r="LY26" t="str">
        <v>Section, OL01830</v>
      </c>
      <c r="LZ26" t="str">
        <v>Section, OL02351</v>
      </c>
      <c r="MA26" t="str">
        <v>Section, OL02519</v>
      </c>
      <c r="MB26" t="str">
        <v>Section, OL02520</v>
      </c>
      <c r="MC26" t="str">
        <v>Section, OL02522</v>
      </c>
      <c r="MD26" t="str">
        <v>Section, OL02540</v>
      </c>
      <c r="ME26" t="str">
        <v>Section, OL02541</v>
      </c>
      <c r="MF26" t="str">
        <v>Section, OL02552</v>
      </c>
      <c r="MG26" t="str">
        <v>Section, OL02553</v>
      </c>
      <c r="MH26" t="str">
        <v>Section, OL02554</v>
      </c>
      <c r="MI26" t="str">
        <v>Section, OL02555</v>
      </c>
      <c r="MJ26" t="str">
        <v>Section, OL02558</v>
      </c>
      <c r="MK26" t="str">
        <v>Section, OL02559</v>
      </c>
      <c r="ML26" t="str">
        <v>Section, OL02560</v>
      </c>
      <c r="MM26" t="str">
        <v>Section, OL02619</v>
      </c>
      <c r="MN26" t="str">
        <v>Section, OL02620</v>
      </c>
      <c r="MO26" t="str">
        <v>Section, OL02621</v>
      </c>
      <c r="MP26" t="str">
        <v>Section, OL02622</v>
      </c>
      <c r="MQ26" t="str">
        <v>Section, OL02623</v>
      </c>
      <c r="MR26" t="str">
        <v>Section, OL02624</v>
      </c>
      <c r="MS26" t="str">
        <v>Section, OL02652</v>
      </c>
      <c r="MT26" t="str">
        <v>Section, OL02680</v>
      </c>
      <c r="MU26" t="str">
        <v>Section, OL02793</v>
      </c>
      <c r="MV26" t="str">
        <v>Section, OL02823</v>
      </c>
      <c r="MW26" t="str">
        <v>Section, OL02843</v>
      </c>
      <c r="MX26" t="str">
        <v>Section, OL03026, Ext.</v>
      </c>
      <c r="MY26" t="str">
        <v>Section, OL03026, Int.</v>
      </c>
      <c r="MZ26" t="str">
        <v>Section, OL03570, DWG# 100448-41</v>
      </c>
      <c r="NA26" t="str">
        <v>Section, OL03781</v>
      </c>
      <c r="NB26" t="str">
        <v>Section, OL03911</v>
      </c>
      <c r="NC26" t="str">
        <v>Section, OL03912</v>
      </c>
      <c r="ND26" t="str">
        <v>Section, OL03928</v>
      </c>
      <c r="NE26" t="str">
        <v>Section, OL03929</v>
      </c>
      <c r="NF26" t="str">
        <v>Section, OL04030</v>
      </c>
      <c r="NG26" t="str">
        <v>Section, OL04037</v>
      </c>
      <c r="NH26" t="str">
        <v>Section, OL04038</v>
      </c>
      <c r="NI26" t="str">
        <v>Section, OL04046</v>
      </c>
      <c r="NJ26" t="str">
        <v>Section, OL04065</v>
      </c>
      <c r="NK26" t="str">
        <v>Section, OL04066</v>
      </c>
      <c r="NL26" t="str">
        <v>Section, OL04067</v>
      </c>
      <c r="NM26" t="str">
        <v>Section, OL04069</v>
      </c>
      <c r="NN26" t="str">
        <v>Section, OL04071</v>
      </c>
      <c r="NO26" t="str">
        <v>Section, OL04173</v>
      </c>
      <c r="NP26" t="str">
        <v>Section, OL04174</v>
      </c>
      <c r="NQ26" t="str">
        <v>Section, OL04214</v>
      </c>
      <c r="NR26" t="str">
        <v>Section, OL04215</v>
      </c>
      <c r="NS26" t="str">
        <v>Section, OL04216</v>
      </c>
      <c r="NT26" t="str">
        <v>Section, OL04217</v>
      </c>
      <c r="NU26" t="str">
        <v>Section, Overlay OL02716</v>
      </c>
      <c r="NV26" t="str">
        <v>Section, Overlay OL02717</v>
      </c>
      <c r="NW26" t="str">
        <v>Section, See Image</v>
      </c>
      <c r="NX26" t="str">
        <v>Section, See Image, DWG# 100448-41</v>
      </c>
      <c r="NY26" t="str">
        <v>Section, Without Sots</v>
      </c>
      <c r="NZ26" t="str">
        <v>See Comments Sheet</v>
      </c>
      <c r="OA26" t="str">
        <v>See Comments Sheet, OL02318</v>
      </c>
      <c r="OB26" t="str">
        <v>See Image</v>
      </c>
      <c r="OC26" t="str">
        <v>See Image, .005 or Less = Pass</v>
      </c>
      <c r="OD26" t="str">
        <v>See Image, Check Near Radius</v>
      </c>
      <c r="OE26" t="str">
        <v>See Image, Constrained</v>
      </c>
      <c r="OF26" t="str">
        <v>See Image, Distance Between Flats</v>
      </c>
      <c r="OG26" t="str">
        <v xml:space="preserve">See Image, Mfg. Tol, Section A-A </v>
      </c>
      <c r="OH26" t="str">
        <v>See image, Mfg. Tol.</v>
      </c>
      <c r="OI26" t="str">
        <v>See Image, Mic. Across Flats</v>
      </c>
      <c r="OJ26" t="str">
        <v>See Image, OL02850</v>
      </c>
      <c r="OK26" t="str">
        <v>See Image, OL02880</v>
      </c>
      <c r="OL26" t="str">
        <v>See Image, OL03926</v>
      </c>
      <c r="OM26" t="str">
        <v>See Image, OL03927</v>
      </c>
      <c r="ON26" t="str">
        <v>See Image, OL04003</v>
      </c>
      <c r="OO26" t="str">
        <v>'See Image, OL04342,  Best Fit Joe Block</v>
      </c>
      <c r="OP26" t="str">
        <v>See Image, OL04342,  Blank</v>
      </c>
      <c r="OQ26" t="str">
        <v>See Image, OL04342, Blank</v>
      </c>
      <c r="OR26" t="str">
        <v>See Image, OL04343, Blank</v>
      </c>
      <c r="OS26" t="str">
        <v>See Image, Pass = .002 or Less</v>
      </c>
      <c r="OT26" t="str">
        <v>See Image, Rcd. MAX</v>
      </c>
      <c r="OU26" t="str">
        <v>See Image, Rcd. MIN</v>
      </c>
      <c r="OV26" t="str">
        <v>See Image, Section</v>
      </c>
      <c r="OW26" t="str">
        <v>See Image, Section A-A</v>
      </c>
      <c r="OX26" t="str">
        <v>See Image, Section B-B</v>
      </c>
      <c r="OY26" t="str">
        <v>See Image, Section B-B, TSC</v>
      </c>
      <c r="OZ26" t="str">
        <v>See Image, Shank Drawing # 18000-XX-XX A</v>
      </c>
      <c r="PA26" t="str">
        <v>Sequencial Laser 01, 120 Per Print</v>
      </c>
      <c r="PB26" t="str">
        <v>Set to .202, Zero on Thread Lead</v>
      </c>
      <c r="PC26" t="str">
        <v>Sharp OK, No Burr</v>
      </c>
      <c r="PD26" t="str">
        <v>Sharp OK, No Raised Edge, See Image</v>
      </c>
      <c r="PE26" t="str">
        <v>Sharp OK, No Raised Edges</v>
      </c>
      <c r="PF26" t="str">
        <v>Sharp okay no raised edge</v>
      </c>
      <c r="PG26" t="str">
        <v>Sharp Okay, No Burr</v>
      </c>
      <c r="PH26" t="str">
        <v>Sharp Okay, No Raised Edge</v>
      </c>
      <c r="PI26" t="str">
        <v>Sharp Okay, No Raised Edges,</v>
      </c>
      <c r="PJ26" t="str">
        <v>Sharp Okay, See Image</v>
      </c>
      <c r="PK26" t="str">
        <v xml:space="preserve">Start of Radius @ .195 </v>
      </c>
      <c r="PL26" t="str">
        <v xml:space="preserve">Start of Radius @ .21 </v>
      </c>
      <c r="PM26" t="str">
        <v xml:space="preserve">T.S.C. </v>
      </c>
      <c r="PN26" t="str">
        <v>Tangent Point</v>
      </c>
      <c r="PO26" t="str">
        <v>Tangent point of R.50</v>
      </c>
      <c r="PP26" t="str">
        <v>Taper Check, Mfg.Tol.</v>
      </c>
      <c r="PQ26" t="str">
        <v>Taper Check, Mfg.Tol., See Image</v>
      </c>
      <c r="PR26" t="str">
        <v>Thrd. Minor Ø</v>
      </c>
      <c r="PS26" t="str">
        <v>Thrd. Relief Ø</v>
      </c>
      <c r="PT26" t="str">
        <v>Threadless Blank</v>
      </c>
      <c r="PU26" t="str">
        <v>Threadless Blank, From Major Ø</v>
      </c>
      <c r="PV26" t="str">
        <v>Threadless Blank, Mfg. Tol.</v>
      </c>
      <c r="PW26" t="str">
        <v>Threadless Blank, Thrd. to Neck Rad.</v>
      </c>
      <c r="PX26" t="str">
        <v>Thredless Blank</v>
      </c>
      <c r="PY26" t="str">
        <v>To center of R.005</v>
      </c>
      <c r="PZ26" t="str">
        <v>Torx Min. Dia.</v>
      </c>
      <c r="QA26" t="str">
        <v>Turn Ø Free of Mill Marks</v>
      </c>
      <c r="QB26" t="str">
        <v>Use (Full) GO Hex</v>
      </c>
      <c r="QC26" t="str">
        <v>Use Balloon 1 FULL Gauge</v>
      </c>
      <c r="QD26" t="str">
        <v>Use Balloon 9 FULL GO</v>
      </c>
      <c r="QE26" t="str">
        <v>Use Best Fit Pin</v>
      </c>
      <c r="QF26" t="str">
        <v>Use Disk Tip</v>
      </c>
      <c r="QG26" t="str">
        <v>Use flat bottomed indicator tip.</v>
      </c>
      <c r="QH26" t="str">
        <v xml:space="preserve">Use Full .093 Go Hex </v>
      </c>
      <c r="QI26" t="str">
        <v xml:space="preserve">Use Full .0930 Go Hex </v>
      </c>
      <c r="QJ26" t="str">
        <v>Use Full .1235 Go Hex</v>
      </c>
      <c r="QK26" t="str">
        <v>Use Gauge K2-98-8019-04, See Image</v>
      </c>
      <c r="QL26" t="str">
        <v>Use large flat indicator tip</v>
      </c>
      <c r="QM26" t="str">
        <v>Use Pins.3330/.3350, See Image MAX NO-GO</v>
      </c>
      <c r="QN26" t="str">
        <v>Use Pointed Drop Indicator Tip</v>
      </c>
      <c r="QO26" t="str">
        <v>V-Block</v>
      </c>
      <c r="QP26" t="str">
        <v>V-Block,  AMB for 13</v>
      </c>
      <c r="QQ26" t="str">
        <v>V-Block,  Hex Cham. Dia.</v>
      </c>
      <c r="QR26" t="str">
        <v>V-Block, Hex Depth</v>
      </c>
      <c r="QS26" t="str">
        <v>VBU Gauge</v>
      </c>
      <c r="QT26" t="str">
        <v>Visibally smaller than HEX=Pass</v>
      </c>
      <c r="QU26" t="str">
        <v>Visual Per Drawing</v>
      </c>
      <c r="QV26" t="str">
        <v>Whirl Blank</v>
      </c>
      <c r="QW26" t="str">
        <v xml:space="preserve">Whirl Blank </v>
      </c>
      <c r="QX26" t="str">
        <v>Whirl Blank, Neck Rad. End to Head CL</v>
      </c>
      <c r="QY26" t="str">
        <v>Whirl Blank, Nose Start Dia.</v>
      </c>
      <c r="QZ26" t="str">
        <v>Whirl Blank, Nose Start Dist.</v>
      </c>
      <c r="RA26" t="str">
        <v>Whirl Blank, Thrd. Minor</v>
      </c>
      <c r="RB26" t="str">
        <v>Whirl Blank, Thrd. Pullout Dia.</v>
      </c>
      <c r="RC26" t="str">
        <v>Whole Part, Removal is at Assy. Level</v>
      </c>
      <c r="RD26" t="str">
        <v>Wide Area</v>
      </c>
      <c r="RE26" t="str">
        <v>Zero on End of Go Gauge</v>
      </c>
    </row>
    <row r="27" spans="1:473">
      <c r="A27" t="s">
        <v>670</v>
      </c>
      <c r="C27" t="str" cm="1">
        <f t="array" ref="C27:RE27">TRANSPOSE(_xlfn._xlws.SORT(_xlfn._xlws.FILTER($A$2:$A$600,ISNUMBER(SEARCH('PartLib Table'!M44,$A$2:$A$600)),"not found")))</f>
        <v xml:space="preserve"> 'C', Whirl Blank</v>
      </c>
      <c r="D27" t="str">
        <v xml:space="preserve"> See Image, Constrained</v>
      </c>
      <c r="E27" t="str">
        <v>(.04 to .12 range = Pass)</v>
      </c>
      <c r="F27" t="str">
        <v>(.042 FULL) Go Pin Seat Fully</v>
      </c>
      <c r="G27" t="str">
        <v>(B), Mfg. Tol.</v>
      </c>
      <c r="H27" t="str">
        <v>(B), O.A.L.</v>
      </c>
      <c r="I27" t="str">
        <v>.001 or less =Pass</v>
      </c>
      <c r="J27" t="str">
        <v>.001 or less out of center = Pass</v>
      </c>
      <c r="K27" t="str">
        <v>.002 or Less = Pass</v>
      </c>
      <c r="L27" t="str">
        <v>.002 or Less out of center = Pass</v>
      </c>
      <c r="M27" t="str">
        <v>.005 to .015 = Pass</v>
      </c>
      <c r="N27" t="str">
        <v>.0125 Mean, Section</v>
      </c>
      <c r="O27" t="str">
        <v>.025 or Less in X &amp; Y=Pass</v>
      </c>
      <c r="P27" t="str">
        <v>.038 Mean</v>
      </c>
      <c r="Q27" t="str">
        <v>.063 MM = .0024 IN, See Image</v>
      </c>
      <c r="R27" t="str">
        <v>.063MM = .0024"</v>
      </c>
      <c r="S27" t="str">
        <v>.243 NO-GO, Unconstrained, Must Not Start</v>
      </c>
      <c r="T27" t="str">
        <v>@ Back Face &amp; ID, No Raised Edge</v>
      </c>
      <c r="U27" t="str">
        <v>@ Back Face &amp; OD, No Raised Edge</v>
      </c>
      <c r="V27" t="str">
        <v>@ ID &amp; FACE</v>
      </c>
      <c r="W27" t="str">
        <v>@ OD &amp; BACK FACE</v>
      </c>
      <c r="X27" t="str">
        <v>@ OD &amp; FACE</v>
      </c>
      <c r="Y27" t="str">
        <v>Across from slot</v>
      </c>
      <c r="Z27" t="str">
        <v>All Edge Breaks</v>
      </c>
      <c r="AA27" t="str">
        <v>Attached to bar stock</v>
      </c>
      <c r="AB27" t="str">
        <v xml:space="preserve">Back Turn Fillet Rad. </v>
      </c>
      <c r="AC27" t="str">
        <v>Balloon 1 (DWG FRM0105 Page 2, NV-27)</v>
      </c>
      <c r="AD27" t="str">
        <v>Balloon 1 (DWG FRM0105, NV-30)</v>
      </c>
      <c r="AE27" t="str">
        <v>Balloon 1 (P# 9890002-20) OL00429/A</v>
      </c>
      <c r="AF27" t="str">
        <v>Balloon 1, DWG#FRM0105</v>
      </c>
      <c r="AG27" t="str">
        <v>Balloon 11, See Image</v>
      </c>
      <c r="AH27" t="str">
        <v xml:space="preserve">Balloon 2 (DWG FRM0105 Page 2, NV-27) </v>
      </c>
      <c r="AI27" t="str">
        <v>Balloon 2 (DWG FRM0105, NV-30)</v>
      </c>
      <c r="AJ27" t="str">
        <v>Balloon 2 (P# 9890002-20)</v>
      </c>
      <c r="AK27" t="str">
        <v>Balloon 2, DWG#FRM0105</v>
      </c>
      <c r="AL27" t="str">
        <v>Balloon 2, DWG#FRM0105, See Image</v>
      </c>
      <c r="AM27" t="str">
        <v>Balloon 3 (DWG FRM0105, NV-30 Minor)</v>
      </c>
      <c r="AN27" t="str">
        <v>Balloon 3 (DWG FRM0105, NV-30)</v>
      </c>
      <c r="AO27" t="str">
        <v>Balloon 3 (P# 9890002-20)</v>
      </c>
      <c r="AP27" t="str">
        <v>Balloon 4</v>
      </c>
      <c r="AQ27" t="str">
        <v>Balloon 4 (P# 9890002-20)</v>
      </c>
      <c r="AR27" t="str">
        <v>Below Middle Band</v>
      </c>
      <c r="AS27" t="str">
        <v>Best Fit Pin, .003 or Less =Pass</v>
      </c>
      <c r="AT27" t="str">
        <v>Blank</v>
      </c>
      <c r="AU27" t="str">
        <v>Blank Turn Maj.</v>
      </c>
      <c r="AV27" t="str">
        <v>Blank Turn Maj. Mill Flt., OL4172</v>
      </c>
      <c r="AW27" t="str">
        <v>Blank Without .010 Slots</v>
      </c>
      <c r="AX27" t="str">
        <v>Blank Without .010 Slots, Section</v>
      </c>
      <c r="AY27" t="str">
        <v>Blank without thread</v>
      </c>
      <c r="AZ27" t="str">
        <v xml:space="preserve">Blank, Center of V Grv. </v>
      </c>
      <c r="BA27" t="str">
        <v>Blank, Check R adjacent Balloon 17</v>
      </c>
      <c r="BB27" t="str">
        <v>Blank, EXT. Feature</v>
      </c>
      <c r="BC27" t="str">
        <v>Blank, See Image, OL04335</v>
      </c>
      <c r="BD27" t="str">
        <v>Blank, See Image, OL04336</v>
      </c>
      <c r="BE27" t="str">
        <v xml:space="preserve">Blank, Thrd. </v>
      </c>
      <c r="BF27" t="str">
        <v>Blank, Turn Tip</v>
      </c>
      <c r="BG27" t="str">
        <v>Blank, Without Thrd.</v>
      </c>
      <c r="BH27" t="str">
        <v>Blank, Without Thread</v>
      </c>
      <c r="BI27" t="str">
        <v xml:space="preserve">Blunt Start Blend to Minor </v>
      </c>
      <c r="BJ27" t="str">
        <v>Calc., Use Go HEX</v>
      </c>
      <c r="BK27" t="str">
        <v>Can't dig into OD</v>
      </c>
      <c r="BL27" t="str">
        <v>Carbide Gauge</v>
      </c>
      <c r="BM27" t="str">
        <v xml:space="preserve">Center of V Grv. </v>
      </c>
      <c r="BN27" t="str">
        <v>Centered Less than .03 = Pass</v>
      </c>
      <c r="BO27" t="str">
        <v>Centered within .0005 or Less = Pass</v>
      </c>
      <c r="BP27" t="str">
        <v>Centered within .001 or Less = Pass</v>
      </c>
      <c r="BQ27" t="str">
        <v>Centered within .0254 or Less = Pass</v>
      </c>
      <c r="BR27" t="str">
        <v>Check close to Rod Slot</v>
      </c>
      <c r="BS27" t="str">
        <v>Check every other hole</v>
      </c>
      <c r="BT27" t="str">
        <v>Check Go over full length of slot.</v>
      </c>
      <c r="BU27" t="str">
        <v>Check Near Closed End</v>
      </c>
      <c r="BV27" t="str">
        <v>Check per Print View, Away from Rod Slot</v>
      </c>
      <c r="BW27" t="str">
        <v>Check to Balloon 30 Go Pin</v>
      </c>
      <c r="BX27" t="str">
        <v>Check with .2705 SET Pin Inside Part</v>
      </c>
      <c r="BY27" t="str">
        <v>Check with Hex Up</v>
      </c>
      <c r="BZ27" t="str">
        <v>CMM Blank</v>
      </c>
      <c r="CA27" t="str">
        <v>Confirm Full Radius</v>
      </c>
      <c r="CB27" t="str">
        <v>Constrained in fixture</v>
      </c>
      <c r="CC27" t="str">
        <v>Constrained with Ring</v>
      </c>
      <c r="CD27" t="str">
        <v>Constrained, See Image</v>
      </c>
      <c r="CE27" t="str">
        <v>Dim. "A"</v>
      </c>
      <c r="CF27" t="str">
        <v>Dim. "B"</v>
      </c>
      <c r="CG27" t="str">
        <v>Dim. "C"</v>
      </c>
      <c r="CH27" t="str">
        <v>Dim. "D", Whirl Blank</v>
      </c>
      <c r="CI27" t="str">
        <v>Dim. "G"</v>
      </c>
      <c r="CJ27" t="str">
        <v>Dim. E, Blank Turn Maj. &amp;  Mill Flt</v>
      </c>
      <c r="CK27" t="str">
        <v>Dim. E, Blank Turn Maj.&amp;  Mill Flt</v>
      </c>
      <c r="CL27" t="str">
        <v>Dim. H, Whirl Blank</v>
      </c>
      <c r="CM27" t="str">
        <v>Dim. J, 'Blank Turn Maj. &amp; Whirl Blank</v>
      </c>
      <c r="CN27" t="str">
        <v>Disk Drop Indicator Tip</v>
      </c>
      <c r="CO27" t="str">
        <v>DWG 100448-15, Balloon F_1</v>
      </c>
      <c r="CP27" t="str">
        <v>DWG 100448-15, OL02571</v>
      </c>
      <c r="CQ27" t="str">
        <v>DWG 100448-41</v>
      </c>
      <c r="CR27" t="str">
        <v>DWG 9890040, (10E),Section Part, OL01139</v>
      </c>
      <c r="CS27" t="str">
        <v>DWG 9890040, (10E),Section, OL01139</v>
      </c>
      <c r="CT27" t="str">
        <v>DWG 9890040, (11E)</v>
      </c>
      <c r="CU27" t="str">
        <v>DWG 9890040, (11E), Pins with Flats</v>
      </c>
      <c r="CV27" t="str">
        <v>DWG 9890040, (12E),  Pass=.002 or less</v>
      </c>
      <c r="CW27" t="str">
        <v>DWG 9890040, (12E), See Image</v>
      </c>
      <c r="CX27" t="str">
        <v>DWG 9890040, (1E), OL01431</v>
      </c>
      <c r="CY27" t="str">
        <v>DWG 9890040, (1E), OL01432</v>
      </c>
      <c r="CZ27" t="str">
        <v>DWG 9890040, (2E), OL01432</v>
      </c>
      <c r="DA27" t="str">
        <v>DWG 9890040, (3E)</v>
      </c>
      <c r="DB27" t="str">
        <v>DWG 9890040, (4E)</v>
      </c>
      <c r="DC27" t="str">
        <v>DWG 9890040, (5E), OL02336</v>
      </c>
      <c r="DD27" t="str">
        <v>DWG 9890040, (6E)</v>
      </c>
      <c r="DE27" t="str">
        <v>DWG 9890040, (7E)</v>
      </c>
      <c r="DF27" t="str">
        <v>DWG 9890040, (8E), OL01433</v>
      </c>
      <c r="DG27" t="str">
        <v>DWG 9890040, (8E), OL01433, Section</v>
      </c>
      <c r="DH27" t="str">
        <v>DWG 9890040, (9E), Close to Rod Slot</v>
      </c>
      <c r="DI27" t="str">
        <v>DWG 9890040, (9E),Close to Rod Slot</v>
      </c>
      <c r="DJ27" t="str">
        <v>DWG FRM0105 PAGE 2</v>
      </c>
      <c r="DK27" t="str">
        <v>DWG# 100448-41</v>
      </c>
      <c r="DL27" t="str">
        <v>DWG# 100448-44</v>
      </c>
      <c r="DM27" t="str">
        <v>DWG# 9890003  (1), Section OL00436/A</v>
      </c>
      <c r="DN27" t="str">
        <v>DWG# 9890003 (3), Ring Gauge Constrained</v>
      </c>
      <c r="DO27" t="str">
        <v>DWG# 9890003 (4), Section</v>
      </c>
      <c r="DP27" t="str">
        <v>DWG#100448-26, Balloon 1K, OL02350</v>
      </c>
      <c r="DQ27" t="str">
        <v>DWG#100448-26, Balloon 2K, OL02350</v>
      </c>
      <c r="DR27" t="str">
        <v>DWG#100448-26, Balloon 3K, OL02363</v>
      </c>
      <c r="DS27" t="str">
        <v>DWG#100448-26, Balloon 4K</v>
      </c>
      <c r="DT27" t="str">
        <v>DWG#100448-26, Balloon 5K, Section</v>
      </c>
      <c r="DU27" t="str">
        <v>DWG#100448-26, Balloon 6K</v>
      </c>
      <c r="DV27" t="str">
        <v>DWG#100448-26, Balloon 7K, Section</v>
      </c>
      <c r="DW27" t="str">
        <v>DWG#100448-26, Mfg. Tol.</v>
      </c>
      <c r="DX27" t="str">
        <v>DWG#9890003 (2) Ring Gauge Constrained</v>
      </c>
      <c r="DY27" t="str">
        <v>DWG#9890044</v>
      </c>
      <c r="DZ27" t="str">
        <v>DWG#9890044 .1985 to .2005=Pass</v>
      </c>
      <c r="EA27" t="str">
        <v>DWG#9890044 Overlay OL02441</v>
      </c>
      <c r="EB27" t="str">
        <v>DWG#9890044, OL02441</v>
      </c>
      <c r="EC27" t="str">
        <v>DWG#FRM0105</v>
      </c>
      <c r="ED27" t="str">
        <v>EXT.</v>
      </c>
      <c r="EE27" t="str">
        <v>EXT. Section, OL02460</v>
      </c>
      <c r="EF27" t="str">
        <v>EXT., OL04223</v>
      </c>
      <c r="EG27" t="str">
        <v>Flat Drop Indicator Tip</v>
      </c>
      <c r="EH27" t="str">
        <v>Full Go Pin, No Light, at Radius</v>
      </c>
      <c r="EI27" t="str">
        <v>Function Check</v>
      </c>
      <c r="EJ27" t="str">
        <v>GO Function Gauge</v>
      </c>
      <c r="EK27" t="str">
        <v>Go Gauge for Balloon 1 &amp; 4</v>
      </c>
      <c r="EL27" t="str">
        <v>Go Pin must pass through</v>
      </c>
      <c r="EM27" t="str">
        <v>Greater than .005 = Fail, Section</v>
      </c>
      <c r="EN27" t="str">
        <v>Greater than .025 out of center = Fail</v>
      </c>
      <c r="EO27" t="str">
        <v>Greater than 2.6 = Pass</v>
      </c>
      <c r="EP27" t="str">
        <v>Green = Pass, Red = Fail</v>
      </c>
      <c r="EQ27" t="str">
        <v>Hex Depth</v>
      </c>
      <c r="ER27" t="str">
        <v>Hex Minor</v>
      </c>
      <c r="ES27" t="str">
        <v>Hole Dia.</v>
      </c>
      <c r="ET27" t="str">
        <v>Hook or Disk Tip</v>
      </c>
      <c r="EU27" t="str">
        <v>ID Sphere Finish</v>
      </c>
      <c r="EV27" t="str">
        <v>ID/OD Both Sides, Diff. .002 or less = Pass</v>
      </c>
      <c r="EW27" t="str">
        <v>If Looks Big, Section</v>
      </c>
      <c r="EX27" t="str">
        <v>If Looks Small, Section</v>
      </c>
      <c r="EY27" t="str">
        <v>Insp. Close to Break Away, Mfg.Tol.</v>
      </c>
      <c r="EZ27" t="str">
        <v>INT.</v>
      </c>
      <c r="FA27" t="str">
        <v>INT. Section, OL02460</v>
      </c>
      <c r="FB27" t="str">
        <v>INT., OL04223</v>
      </c>
      <c r="FC27" t="str">
        <v>Intersect. of 7.7 &amp; R0.10</v>
      </c>
      <c r="FD27" t="str">
        <v>Intersect. of 8.79 and R.25 MAX</v>
      </c>
      <c r="FE27" t="str">
        <v>Keep Ind. Tip away from corner</v>
      </c>
      <c r="FF27" t="str">
        <v>L31</v>
      </c>
      <c r="FG27" t="str">
        <v>Laser Mark</v>
      </c>
      <c r="FH27" t="str">
        <v>LASER PER NOTE 4</v>
      </c>
      <c r="FI27" t="str">
        <v>LASER PER NOTE 4, Final Check 1 only</v>
      </c>
      <c r="FJ27" t="str">
        <v>Less than .002 out of center = Pass</v>
      </c>
      <c r="FK27" t="str">
        <v>Less than 2.75 = Pass, Section</v>
      </c>
      <c r="FL27" t="str">
        <v>List as pin. Not Calibrated</v>
      </c>
      <c r="FM27" t="str">
        <v>M9 X 1.25 BUTT See Comment Image</v>
      </c>
      <c r="FN27" t="str">
        <v>Manual Section</v>
      </c>
      <c r="FO27" t="str">
        <v>Max Deep .241 NO-GO =.42</v>
      </c>
      <c r="FP27" t="str">
        <v>MAX Depth of (Note 7) .241 NO-GO Pin</v>
      </c>
      <c r="FQ27" t="str">
        <v>Measure from Blue Line, See Image</v>
      </c>
      <c r="FR27" t="str">
        <v>Measure Width of Blue Area, See Image</v>
      </c>
      <c r="FS27" t="str">
        <v>Mfg. Tol</v>
      </c>
      <c r="FT27" t="str">
        <v>Mfg. Tol, See Image</v>
      </c>
      <c r="FU27" t="str">
        <v>Mfg. Tol.</v>
      </c>
      <c r="FV27" t="str">
        <v>Mfg. Tol. "A"</v>
      </c>
      <c r="FW27" t="str">
        <v>Mfg. Tol. (Zero on Gauge Full Dia. Lead)</v>
      </c>
      <c r="FX27" t="str">
        <v>Mfg. Tol. Balloon 11, See Image</v>
      </c>
      <c r="FY27" t="str">
        <v>Mfg. Tol. Balloon 4</v>
      </c>
      <c r="FZ27" t="str">
        <v>Mfg. Tol. Balloon 7</v>
      </c>
      <c r="GA27" t="str">
        <v xml:space="preserve">Mfg. Tol. C-Bore Face (Ballo 28) </v>
      </c>
      <c r="GB27" t="str">
        <v>Mfg. Tol. Section</v>
      </c>
      <c r="GC27" t="str">
        <v>Mfg. Tol. See Image</v>
      </c>
      <c r="GD27" t="str">
        <v>Mfg. Tol., 3 Places, Record MAX</v>
      </c>
      <c r="GE27" t="str">
        <v>Mfg. Tol., Balloon 11</v>
      </c>
      <c r="GF27" t="str">
        <v>Mfg. Tol., Balloon 7</v>
      </c>
      <c r="GG27" t="str">
        <v>Mfg. Tol., Blank</v>
      </c>
      <c r="GH27" t="str">
        <v>Mfg. Tol., Blank, Balloon 12</v>
      </c>
      <c r="GI27" t="str">
        <v>Mfg. Tol., Blend to SØ.320</v>
      </c>
      <c r="GJ27" t="str">
        <v>Mfg. Tol., Calculation</v>
      </c>
      <c r="GK27" t="str">
        <v>Mfg. Tol., For Mill Fixture</v>
      </c>
      <c r="GL27" t="str">
        <v>Mfg. Tol., L32</v>
      </c>
      <c r="GM27" t="str">
        <v>Mfg. Tol., L33</v>
      </c>
      <c r="GN27" t="str">
        <v>Mfg. Tol., No Tool Marks</v>
      </c>
      <c r="GO27" t="str">
        <v>Mfg. Tol., OL03361</v>
      </c>
      <c r="GP27" t="str">
        <v>Mfg. Tol., Record off center value</v>
      </c>
      <c r="GQ27" t="str">
        <v>Mfg. Tol., Same 3 Places, Record MIN</v>
      </c>
      <c r="GR27" t="str">
        <v>Mfg. Tol., Section</v>
      </c>
      <c r="GS27" t="str">
        <v>Mfg. Tol., Section B-B</v>
      </c>
      <c r="GT27" t="str">
        <v>Mfg. Tol., Section, OL03361</v>
      </c>
      <c r="GU27" t="str">
        <v>Mfg. Tol., Section, Per Note 2</v>
      </c>
      <c r="GV27" t="str">
        <v>Mfg. Tol., See Image</v>
      </c>
      <c r="GW27" t="str">
        <v>Mfg. Tol., See Image, Bore in Blue</v>
      </c>
      <c r="GX27" t="str">
        <v>Mfg. Tol., See Image, Hook Tip</v>
      </c>
      <c r="GY27" t="str">
        <v>Mfg. Tol., Sharp Okay No Burr</v>
      </c>
      <c r="GZ27" t="str">
        <v>Mfg. Tol., Threadless Blank</v>
      </c>
      <c r="HA27" t="str">
        <v>Mfg.Tol.</v>
      </c>
      <c r="HB27" t="str">
        <v>Mgf. To., T.S.C.</v>
      </c>
      <c r="HC27" t="str">
        <v>Milled Feature</v>
      </c>
      <c r="HD27" t="str">
        <v>Milled Feature, OL04045</v>
      </c>
      <c r="HE27" t="str">
        <v>More than .0005 out of center = Fail</v>
      </c>
      <c r="HF27" t="str">
        <v>Must Pass Through</v>
      </c>
      <c r="HG27" t="str">
        <v>Must pass through gauge</v>
      </c>
      <c r="HH27" t="str">
        <v>Must Pass Through Go Gauge</v>
      </c>
      <c r="HI27" t="str">
        <v>Must Pass, See Image.</v>
      </c>
      <c r="HJ27" t="str">
        <v>NA</v>
      </c>
      <c r="HK27" t="str">
        <v>Narrow Area</v>
      </c>
      <c r="HL27" t="str">
        <v>Near Balloon 21</v>
      </c>
      <c r="HM27" t="str">
        <v>Near Datum B</v>
      </c>
      <c r="HN27" t="str">
        <v>Neck Dia.</v>
      </c>
      <c r="HO27" t="str">
        <v>Neck to Head Rad.</v>
      </c>
      <c r="HP27" t="str">
        <v>No Copper Deposits Allowed</v>
      </c>
      <c r="HQ27" t="str">
        <v>No Section</v>
      </c>
      <c r="HR27" t="str">
        <v>No Section, .01 to .014 = Pass</v>
      </c>
      <c r="HS27" t="str">
        <v>No Section, Rotate Part</v>
      </c>
      <c r="HT27" t="str">
        <v>No Section, See Image</v>
      </c>
      <c r="HU27" t="str">
        <v>No Slot, Section B-B</v>
      </c>
      <c r="HV27" t="str">
        <v>No visual step = Pass</v>
      </c>
      <c r="HW27" t="str">
        <v>Not to exceed .95 Deep</v>
      </c>
      <c r="HX27" t="str">
        <v>Note 1</v>
      </c>
      <c r="HY27" t="str">
        <v>OL00333/A</v>
      </c>
      <c r="HZ27" t="str">
        <v>OL00519</v>
      </c>
      <c r="IA27" t="str">
        <v>OL00520</v>
      </c>
      <c r="IB27" t="str">
        <v>OL00529</v>
      </c>
      <c r="IC27" t="str">
        <v>OL00542</v>
      </c>
      <c r="ID27" t="str">
        <v>OL00724</v>
      </c>
      <c r="IE27" t="str">
        <v>OL01250</v>
      </c>
      <c r="IF27" t="str">
        <v>OL01869, Threadless Blank</v>
      </c>
      <c r="IG27" t="str">
        <v>OL01870, Section</v>
      </c>
      <c r="IH27" t="str">
        <v>OL02255</v>
      </c>
      <c r="II27" t="str">
        <v>OL02255, Mfg. Tol.</v>
      </c>
      <c r="IJ27" t="str">
        <v>OL02302</v>
      </c>
      <c r="IK27" t="str">
        <v xml:space="preserve">OL02318  needed per image instructions </v>
      </c>
      <c r="IL27" t="str">
        <v>OL02556</v>
      </c>
      <c r="IM27" t="str">
        <v>OL02557</v>
      </c>
      <c r="IN27" t="str">
        <v>OL02567</v>
      </c>
      <c r="IO27" t="str">
        <v>OL02653</v>
      </c>
      <c r="IP27" t="str">
        <v>OL02718</v>
      </c>
      <c r="IQ27" t="str">
        <v>OL02841</v>
      </c>
      <c r="IR27" t="str">
        <v>OL02842</v>
      </c>
      <c r="IS27" t="str">
        <v>OL02844</v>
      </c>
      <c r="IT27" t="str">
        <v>OL02871</v>
      </c>
      <c r="IU27" t="str">
        <v>OL02887</v>
      </c>
      <c r="IV27" t="str">
        <v>OL03500</v>
      </c>
      <c r="IW27" t="str">
        <v>OL03766</v>
      </c>
      <c r="IX27" t="str">
        <v>OL03868</v>
      </c>
      <c r="IY27" t="str">
        <v>OL03869</v>
      </c>
      <c r="IZ27" t="str">
        <v>OL03870</v>
      </c>
      <c r="JA27" t="str">
        <v>OL03873, DWG# 100448-44</v>
      </c>
      <c r="JB27" t="str">
        <v>OL03949</v>
      </c>
      <c r="JC27" t="str">
        <v xml:space="preserve">OL04043, Section </v>
      </c>
      <c r="JD27" t="str">
        <v xml:space="preserve">OL04044, Section </v>
      </c>
      <c r="JE27" t="str">
        <v>OL04045</v>
      </c>
      <c r="JF27" t="str">
        <v>OL04045, Milled Feature</v>
      </c>
      <c r="JG27" t="str">
        <v>OL04063</v>
      </c>
      <c r="JH27" t="str">
        <v>OL04064</v>
      </c>
      <c r="JI27" t="str">
        <v>OL04065</v>
      </c>
      <c r="JJ27" t="str">
        <v>OL04181</v>
      </c>
      <c r="JK27" t="str">
        <v>OL04218</v>
      </c>
      <c r="JL27" t="str">
        <v>OL04224, See Image</v>
      </c>
      <c r="JM27" t="str">
        <v>OL04374</v>
      </c>
      <c r="JN27" t="str">
        <v>OL04375, Section M-M</v>
      </c>
      <c r="JO27" t="str">
        <v>OL04376, Section M-M</v>
      </c>
      <c r="JP27" t="str">
        <v>OL04443</v>
      </c>
      <c r="JQ27" t="str">
        <v>OL04444</v>
      </c>
      <c r="JR27" t="str">
        <v>OL05000</v>
      </c>
      <c r="JS27" t="str">
        <v>One side of slot</v>
      </c>
      <c r="JT27" t="str">
        <v>Other side of slot</v>
      </c>
      <c r="JU27" t="str">
        <v>Out of center more than .002 = Fail</v>
      </c>
      <c r="JV27" t="str">
        <v>Out of center more than.002 = Fail</v>
      </c>
      <c r="JW27" t="str">
        <v>Overlay OL02713</v>
      </c>
      <c r="JX27" t="str">
        <v>Overlay OL02714</v>
      </c>
      <c r="JY27" t="str">
        <v>Overlay OL02718</v>
      </c>
      <c r="JZ27" t="str">
        <v>Overlay OL03831, Mfg. Tol.</v>
      </c>
      <c r="KA27" t="str">
        <v>Part Without Slots</v>
      </c>
      <c r="KB27" t="str">
        <v>Part Without Slots, See Image</v>
      </c>
      <c r="KC27" t="str">
        <v xml:space="preserve">Pass = .0254 or Less </v>
      </c>
      <c r="KD27" t="str">
        <v>PD MIN = 4.361, PD MAX = 4.456</v>
      </c>
      <c r="KE27" t="str">
        <v>Per Balloon 2 Note</v>
      </c>
      <c r="KF27" t="str">
        <v>Per drawing note(s) 8.</v>
      </c>
      <c r="KG27" t="str">
        <v>Point or Sphere Tip</v>
      </c>
      <c r="KH27" t="str">
        <v>Point Tip</v>
      </c>
      <c r="KI27" t="str">
        <v>R.9 to R1.1 = Pass, See Image</v>
      </c>
      <c r="KJ27" t="str">
        <v>Ram Construction</v>
      </c>
      <c r="KK27" t="str">
        <v>Record Same Pass / Fail All Balloons</v>
      </c>
      <c r="KL27" t="str">
        <v>Ref. Balloon 1</v>
      </c>
      <c r="KM27" t="str">
        <v>Ref. Balloon 12</v>
      </c>
      <c r="KN27" t="str">
        <v>Ref. Balloon 13, 100% AQL</v>
      </c>
      <c r="KO27" t="str">
        <v>Ref. Balloon 2</v>
      </c>
      <c r="KP27" t="str">
        <v>Ref. Balloon 21, 100% AQL</v>
      </c>
      <c r="KQ27" t="str">
        <v>Ref. Balloon 4</v>
      </c>
      <c r="KR27" t="str">
        <v>Ref. Balloon 7</v>
      </c>
      <c r="KS27" t="str">
        <v>Ref. Balloon 8</v>
      </c>
      <c r="KT27" t="str">
        <v>Relieved Pin Gauges 09236 &amp; 09235</v>
      </c>
      <c r="KU27" t="str">
        <v>Rotate Part</v>
      </c>
      <c r="KV27" t="str">
        <v>Rotate Part, See Image</v>
      </c>
      <c r="KW27" t="str">
        <v>Same as Root Radius</v>
      </c>
      <c r="KX27" t="str">
        <v>Section</v>
      </c>
      <c r="KY27" t="str">
        <v>Section B-B</v>
      </c>
      <c r="KZ27" t="str">
        <v>Section B-B, Distance Between Grooves</v>
      </c>
      <c r="LA27" t="str">
        <v>Section C-C</v>
      </c>
      <c r="LB27" t="str">
        <v>Section Part</v>
      </c>
      <c r="LC27" t="str">
        <v>Section Part, Measured from Opposite Face</v>
      </c>
      <c r="LD27" t="str">
        <v>Section, Broachless Blank</v>
      </c>
      <c r="LE27" t="str">
        <v>Section, EXT. Sphere Location.</v>
      </c>
      <c r="LF27" t="str">
        <v>Section, Hex Cham. Ang.</v>
      </c>
      <c r="LG27" t="str">
        <v>Section, Hex Fillet Rad.</v>
      </c>
      <c r="LH27" t="str">
        <v>Section, INT. Feature</v>
      </c>
      <c r="LI27" t="str">
        <v>Section, INT. Sphere Location.</v>
      </c>
      <c r="LJ27" t="str">
        <v>Section, Mfg. Tol.</v>
      </c>
      <c r="LK27" t="str">
        <v>Section, Mfg. Tol., See Image</v>
      </c>
      <c r="LL27" t="str">
        <v>Section, OL00486</v>
      </c>
      <c r="LM27" t="str">
        <v>Section, OL00542</v>
      </c>
      <c r="LN27" t="str">
        <v>Section, OL00543</v>
      </c>
      <c r="LO27" t="str">
        <v>Section, OL00544</v>
      </c>
      <c r="LP27" t="str">
        <v>Section, OL00545</v>
      </c>
      <c r="LQ27" t="str">
        <v>Section, OL00546</v>
      </c>
      <c r="LR27" t="str">
        <v>Section, OL00547</v>
      </c>
      <c r="LS27" t="str">
        <v>Section, OL00555</v>
      </c>
      <c r="LT27" t="str">
        <v>Section, OL00725</v>
      </c>
      <c r="LU27" t="str">
        <v>Section, OL01430</v>
      </c>
      <c r="LV27" t="str">
        <v>Section, OL01434</v>
      </c>
      <c r="LW27" t="str">
        <v>Section, OL01435</v>
      </c>
      <c r="LX27" t="str">
        <v>Section, OL01807</v>
      </c>
      <c r="LY27" t="str">
        <v>Section, OL01830</v>
      </c>
      <c r="LZ27" t="str">
        <v>Section, OL02351</v>
      </c>
      <c r="MA27" t="str">
        <v>Section, OL02519</v>
      </c>
      <c r="MB27" t="str">
        <v>Section, OL02520</v>
      </c>
      <c r="MC27" t="str">
        <v>Section, OL02522</v>
      </c>
      <c r="MD27" t="str">
        <v>Section, OL02540</v>
      </c>
      <c r="ME27" t="str">
        <v>Section, OL02541</v>
      </c>
      <c r="MF27" t="str">
        <v>Section, OL02552</v>
      </c>
      <c r="MG27" t="str">
        <v>Section, OL02553</v>
      </c>
      <c r="MH27" t="str">
        <v>Section, OL02554</v>
      </c>
      <c r="MI27" t="str">
        <v>Section, OL02555</v>
      </c>
      <c r="MJ27" t="str">
        <v>Section, OL02558</v>
      </c>
      <c r="MK27" t="str">
        <v>Section, OL02559</v>
      </c>
      <c r="ML27" t="str">
        <v>Section, OL02560</v>
      </c>
      <c r="MM27" t="str">
        <v>Section, OL02619</v>
      </c>
      <c r="MN27" t="str">
        <v>Section, OL02620</v>
      </c>
      <c r="MO27" t="str">
        <v>Section, OL02621</v>
      </c>
      <c r="MP27" t="str">
        <v>Section, OL02622</v>
      </c>
      <c r="MQ27" t="str">
        <v>Section, OL02623</v>
      </c>
      <c r="MR27" t="str">
        <v>Section, OL02624</v>
      </c>
      <c r="MS27" t="str">
        <v>Section, OL02652</v>
      </c>
      <c r="MT27" t="str">
        <v>Section, OL02680</v>
      </c>
      <c r="MU27" t="str">
        <v>Section, OL02793</v>
      </c>
      <c r="MV27" t="str">
        <v>Section, OL02823</v>
      </c>
      <c r="MW27" t="str">
        <v>Section, OL02843</v>
      </c>
      <c r="MX27" t="str">
        <v>Section, OL03026, Ext.</v>
      </c>
      <c r="MY27" t="str">
        <v>Section, OL03026, Int.</v>
      </c>
      <c r="MZ27" t="str">
        <v>Section, OL03570, DWG# 100448-41</v>
      </c>
      <c r="NA27" t="str">
        <v>Section, OL03781</v>
      </c>
      <c r="NB27" t="str">
        <v>Section, OL03911</v>
      </c>
      <c r="NC27" t="str">
        <v>Section, OL03912</v>
      </c>
      <c r="ND27" t="str">
        <v>Section, OL03928</v>
      </c>
      <c r="NE27" t="str">
        <v>Section, OL03929</v>
      </c>
      <c r="NF27" t="str">
        <v>Section, OL04030</v>
      </c>
      <c r="NG27" t="str">
        <v>Section, OL04037</v>
      </c>
      <c r="NH27" t="str">
        <v>Section, OL04038</v>
      </c>
      <c r="NI27" t="str">
        <v>Section, OL04046</v>
      </c>
      <c r="NJ27" t="str">
        <v>Section, OL04065</v>
      </c>
      <c r="NK27" t="str">
        <v>Section, OL04066</v>
      </c>
      <c r="NL27" t="str">
        <v>Section, OL04067</v>
      </c>
      <c r="NM27" t="str">
        <v>Section, OL04069</v>
      </c>
      <c r="NN27" t="str">
        <v>Section, OL04071</v>
      </c>
      <c r="NO27" t="str">
        <v>Section, OL04173</v>
      </c>
      <c r="NP27" t="str">
        <v>Section, OL04174</v>
      </c>
      <c r="NQ27" t="str">
        <v>Section, OL04214</v>
      </c>
      <c r="NR27" t="str">
        <v>Section, OL04215</v>
      </c>
      <c r="NS27" t="str">
        <v>Section, OL04216</v>
      </c>
      <c r="NT27" t="str">
        <v>Section, OL04217</v>
      </c>
      <c r="NU27" t="str">
        <v>Section, Overlay OL02716</v>
      </c>
      <c r="NV27" t="str">
        <v>Section, Overlay OL02717</v>
      </c>
      <c r="NW27" t="str">
        <v>Section, See Image</v>
      </c>
      <c r="NX27" t="str">
        <v>Section, See Image, DWG# 100448-41</v>
      </c>
      <c r="NY27" t="str">
        <v>Section, Without Sots</v>
      </c>
      <c r="NZ27" t="str">
        <v>See Comments Sheet</v>
      </c>
      <c r="OA27" t="str">
        <v>See Comments Sheet, OL02318</v>
      </c>
      <c r="OB27" t="str">
        <v>See Image</v>
      </c>
      <c r="OC27" t="str">
        <v>See Image, .005 or Less = Pass</v>
      </c>
      <c r="OD27" t="str">
        <v>See Image, Check Near Radius</v>
      </c>
      <c r="OE27" t="str">
        <v>See Image, Constrained</v>
      </c>
      <c r="OF27" t="str">
        <v>See Image, Distance Between Flats</v>
      </c>
      <c r="OG27" t="str">
        <v xml:space="preserve">See Image, Mfg. Tol, Section A-A </v>
      </c>
      <c r="OH27" t="str">
        <v>See image, Mfg. Tol.</v>
      </c>
      <c r="OI27" t="str">
        <v>See Image, Mic. Across Flats</v>
      </c>
      <c r="OJ27" t="str">
        <v>See Image, OL02850</v>
      </c>
      <c r="OK27" t="str">
        <v>See Image, OL02880</v>
      </c>
      <c r="OL27" t="str">
        <v>See Image, OL03926</v>
      </c>
      <c r="OM27" t="str">
        <v>See Image, OL03927</v>
      </c>
      <c r="ON27" t="str">
        <v>See Image, OL04003</v>
      </c>
      <c r="OO27" t="str">
        <v>'See Image, OL04342,  Best Fit Joe Block</v>
      </c>
      <c r="OP27" t="str">
        <v>See Image, OL04342,  Blank</v>
      </c>
      <c r="OQ27" t="str">
        <v>See Image, OL04342, Blank</v>
      </c>
      <c r="OR27" t="str">
        <v>See Image, OL04343, Blank</v>
      </c>
      <c r="OS27" t="str">
        <v>See Image, Pass = .002 or Less</v>
      </c>
      <c r="OT27" t="str">
        <v>See Image, Rcd. MAX</v>
      </c>
      <c r="OU27" t="str">
        <v>See Image, Rcd. MIN</v>
      </c>
      <c r="OV27" t="str">
        <v>See Image, Section</v>
      </c>
      <c r="OW27" t="str">
        <v>See Image, Section A-A</v>
      </c>
      <c r="OX27" t="str">
        <v>See Image, Section B-B</v>
      </c>
      <c r="OY27" t="str">
        <v>See Image, Section B-B, TSC</v>
      </c>
      <c r="OZ27" t="str">
        <v>See Image, Shank Drawing # 18000-XX-XX A</v>
      </c>
      <c r="PA27" t="str">
        <v>Sequencial Laser 01, 120 Per Print</v>
      </c>
      <c r="PB27" t="str">
        <v>Set to .202, Zero on Thread Lead</v>
      </c>
      <c r="PC27" t="str">
        <v>Sharp OK, No Burr</v>
      </c>
      <c r="PD27" t="str">
        <v>Sharp OK, No Raised Edge, See Image</v>
      </c>
      <c r="PE27" t="str">
        <v>Sharp OK, No Raised Edges</v>
      </c>
      <c r="PF27" t="str">
        <v>Sharp okay no raised edge</v>
      </c>
      <c r="PG27" t="str">
        <v>Sharp Okay, No Burr</v>
      </c>
      <c r="PH27" t="str">
        <v>Sharp Okay, No Raised Edge</v>
      </c>
      <c r="PI27" t="str">
        <v>Sharp Okay, No Raised Edges,</v>
      </c>
      <c r="PJ27" t="str">
        <v>Sharp Okay, See Image</v>
      </c>
      <c r="PK27" t="str">
        <v xml:space="preserve">Start of Radius @ .195 </v>
      </c>
      <c r="PL27" t="str">
        <v xml:space="preserve">Start of Radius @ .21 </v>
      </c>
      <c r="PM27" t="str">
        <v xml:space="preserve">T.S.C. </v>
      </c>
      <c r="PN27" t="str">
        <v>Tangent Point</v>
      </c>
      <c r="PO27" t="str">
        <v>Tangent point of R.50</v>
      </c>
      <c r="PP27" t="str">
        <v>Taper Check, Mfg.Tol.</v>
      </c>
      <c r="PQ27" t="str">
        <v>Taper Check, Mfg.Tol., See Image</v>
      </c>
      <c r="PR27" t="str">
        <v>Thrd. Minor Ø</v>
      </c>
      <c r="PS27" t="str">
        <v>Thrd. Relief Ø</v>
      </c>
      <c r="PT27" t="str">
        <v>Threadless Blank</v>
      </c>
      <c r="PU27" t="str">
        <v>Threadless Blank, From Major Ø</v>
      </c>
      <c r="PV27" t="str">
        <v>Threadless Blank, Mfg. Tol.</v>
      </c>
      <c r="PW27" t="str">
        <v>Threadless Blank, Thrd. to Neck Rad.</v>
      </c>
      <c r="PX27" t="str">
        <v>Thredless Blank</v>
      </c>
      <c r="PY27" t="str">
        <v>To center of R.005</v>
      </c>
      <c r="PZ27" t="str">
        <v>Torx Min. Dia.</v>
      </c>
      <c r="QA27" t="str">
        <v>Turn Ø Free of Mill Marks</v>
      </c>
      <c r="QB27" t="str">
        <v>Use (Full) GO Hex</v>
      </c>
      <c r="QC27" t="str">
        <v>Use Balloon 1 FULL Gauge</v>
      </c>
      <c r="QD27" t="str">
        <v>Use Balloon 9 FULL GO</v>
      </c>
      <c r="QE27" t="str">
        <v>Use Best Fit Pin</v>
      </c>
      <c r="QF27" t="str">
        <v>Use Disk Tip</v>
      </c>
      <c r="QG27" t="str">
        <v>Use flat bottomed indicator tip.</v>
      </c>
      <c r="QH27" t="str">
        <v xml:space="preserve">Use Full .093 Go Hex </v>
      </c>
      <c r="QI27" t="str">
        <v xml:space="preserve">Use Full .0930 Go Hex </v>
      </c>
      <c r="QJ27" t="str">
        <v>Use Full .1235 Go Hex</v>
      </c>
      <c r="QK27" t="str">
        <v>Use Gauge K2-98-8019-04, See Image</v>
      </c>
      <c r="QL27" t="str">
        <v>Use large flat indicator tip</v>
      </c>
      <c r="QM27" t="str">
        <v>Use Pins.3330/.3350, See Image MAX NO-GO</v>
      </c>
      <c r="QN27" t="str">
        <v>Use Pointed Drop Indicator Tip</v>
      </c>
      <c r="QO27" t="str">
        <v>V-Block</v>
      </c>
      <c r="QP27" t="str">
        <v>V-Block,  AMB for 13</v>
      </c>
      <c r="QQ27" t="str">
        <v>V-Block,  Hex Cham. Dia.</v>
      </c>
      <c r="QR27" t="str">
        <v>V-Block, Hex Depth</v>
      </c>
      <c r="QS27" t="str">
        <v>VBU Gauge</v>
      </c>
      <c r="QT27" t="str">
        <v>Visibally smaller than HEX=Pass</v>
      </c>
      <c r="QU27" t="str">
        <v>Visual Per Drawing</v>
      </c>
      <c r="QV27" t="str">
        <v>Whirl Blank</v>
      </c>
      <c r="QW27" t="str">
        <v xml:space="preserve">Whirl Blank </v>
      </c>
      <c r="QX27" t="str">
        <v>Whirl Blank, Neck Rad. End to Head CL</v>
      </c>
      <c r="QY27" t="str">
        <v>Whirl Blank, Nose Start Dia.</v>
      </c>
      <c r="QZ27" t="str">
        <v>Whirl Blank, Nose Start Dist.</v>
      </c>
      <c r="RA27" t="str">
        <v>Whirl Blank, Thrd. Minor</v>
      </c>
      <c r="RB27" t="str">
        <v>Whirl Blank, Thrd. Pullout Dia.</v>
      </c>
      <c r="RC27" t="str">
        <v>Whole Part, Removal is at Assy. Level</v>
      </c>
      <c r="RD27" t="str">
        <v>Wide Area</v>
      </c>
      <c r="RE27" t="str">
        <v>Zero on End of Go Gauge</v>
      </c>
    </row>
    <row r="28" spans="1:473">
      <c r="A28" t="s">
        <v>671</v>
      </c>
      <c r="C28" t="str" cm="1">
        <f t="array" ref="C28:RE28">TRANSPOSE(_xlfn._xlws.SORT(_xlfn._xlws.FILTER($A$2:$A$600,ISNUMBER(SEARCH('PartLib Table'!M45,$A$2:$A$600)),"not found")))</f>
        <v xml:space="preserve"> 'C', Whirl Blank</v>
      </c>
      <c r="D28" t="str">
        <v xml:space="preserve"> See Image, Constrained</v>
      </c>
      <c r="E28" t="str">
        <v>(.04 to .12 range = Pass)</v>
      </c>
      <c r="F28" t="str">
        <v>(.042 FULL) Go Pin Seat Fully</v>
      </c>
      <c r="G28" t="str">
        <v>(B), Mfg. Tol.</v>
      </c>
      <c r="H28" t="str">
        <v>(B), O.A.L.</v>
      </c>
      <c r="I28" t="str">
        <v>.001 or less =Pass</v>
      </c>
      <c r="J28" t="str">
        <v>.001 or less out of center = Pass</v>
      </c>
      <c r="K28" t="str">
        <v>.002 or Less = Pass</v>
      </c>
      <c r="L28" t="str">
        <v>.002 or Less out of center = Pass</v>
      </c>
      <c r="M28" t="str">
        <v>.005 to .015 = Pass</v>
      </c>
      <c r="N28" t="str">
        <v>.0125 Mean, Section</v>
      </c>
      <c r="O28" t="str">
        <v>.025 or Less in X &amp; Y=Pass</v>
      </c>
      <c r="P28" t="str">
        <v>.038 Mean</v>
      </c>
      <c r="Q28" t="str">
        <v>.063 MM = .0024 IN, See Image</v>
      </c>
      <c r="R28" t="str">
        <v>.063MM = .0024"</v>
      </c>
      <c r="S28" t="str">
        <v>.243 NO-GO, Unconstrained, Must Not Start</v>
      </c>
      <c r="T28" t="str">
        <v>@ Back Face &amp; ID, No Raised Edge</v>
      </c>
      <c r="U28" t="str">
        <v>@ Back Face &amp; OD, No Raised Edge</v>
      </c>
      <c r="V28" t="str">
        <v>@ ID &amp; FACE</v>
      </c>
      <c r="W28" t="str">
        <v>@ OD &amp; BACK FACE</v>
      </c>
      <c r="X28" t="str">
        <v>@ OD &amp; FACE</v>
      </c>
      <c r="Y28" t="str">
        <v>Across from slot</v>
      </c>
      <c r="Z28" t="str">
        <v>All Edge Breaks</v>
      </c>
      <c r="AA28" t="str">
        <v>Attached to bar stock</v>
      </c>
      <c r="AB28" t="str">
        <v xml:space="preserve">Back Turn Fillet Rad. </v>
      </c>
      <c r="AC28" t="str">
        <v>Balloon 1 (DWG FRM0105 Page 2, NV-27)</v>
      </c>
      <c r="AD28" t="str">
        <v>Balloon 1 (DWG FRM0105, NV-30)</v>
      </c>
      <c r="AE28" t="str">
        <v>Balloon 1 (P# 9890002-20) OL00429/A</v>
      </c>
      <c r="AF28" t="str">
        <v>Balloon 1, DWG#FRM0105</v>
      </c>
      <c r="AG28" t="str">
        <v>Balloon 11, See Image</v>
      </c>
      <c r="AH28" t="str">
        <v xml:space="preserve">Balloon 2 (DWG FRM0105 Page 2, NV-27) </v>
      </c>
      <c r="AI28" t="str">
        <v>Balloon 2 (DWG FRM0105, NV-30)</v>
      </c>
      <c r="AJ28" t="str">
        <v>Balloon 2 (P# 9890002-20)</v>
      </c>
      <c r="AK28" t="str">
        <v>Balloon 2, DWG#FRM0105</v>
      </c>
      <c r="AL28" t="str">
        <v>Balloon 2, DWG#FRM0105, See Image</v>
      </c>
      <c r="AM28" t="str">
        <v>Balloon 3 (DWG FRM0105, NV-30 Minor)</v>
      </c>
      <c r="AN28" t="str">
        <v>Balloon 3 (DWG FRM0105, NV-30)</v>
      </c>
      <c r="AO28" t="str">
        <v>Balloon 3 (P# 9890002-20)</v>
      </c>
      <c r="AP28" t="str">
        <v>Balloon 4</v>
      </c>
      <c r="AQ28" t="str">
        <v>Balloon 4 (P# 9890002-20)</v>
      </c>
      <c r="AR28" t="str">
        <v>Below Middle Band</v>
      </c>
      <c r="AS28" t="str">
        <v>Best Fit Pin, .003 or Less =Pass</v>
      </c>
      <c r="AT28" t="str">
        <v>Blank</v>
      </c>
      <c r="AU28" t="str">
        <v>Blank Turn Maj.</v>
      </c>
      <c r="AV28" t="str">
        <v>Blank Turn Maj. Mill Flt., OL4172</v>
      </c>
      <c r="AW28" t="str">
        <v>Blank Without .010 Slots</v>
      </c>
      <c r="AX28" t="str">
        <v>Blank Without .010 Slots, Section</v>
      </c>
      <c r="AY28" t="str">
        <v>Blank without thread</v>
      </c>
      <c r="AZ28" t="str">
        <v xml:space="preserve">Blank, Center of V Grv. </v>
      </c>
      <c r="BA28" t="str">
        <v>Blank, Check R adjacent Balloon 17</v>
      </c>
      <c r="BB28" t="str">
        <v>Blank, EXT. Feature</v>
      </c>
      <c r="BC28" t="str">
        <v>Blank, See Image, OL04335</v>
      </c>
      <c r="BD28" t="str">
        <v>Blank, See Image, OL04336</v>
      </c>
      <c r="BE28" t="str">
        <v xml:space="preserve">Blank, Thrd. </v>
      </c>
      <c r="BF28" t="str">
        <v>Blank, Turn Tip</v>
      </c>
      <c r="BG28" t="str">
        <v>Blank, Without Thrd.</v>
      </c>
      <c r="BH28" t="str">
        <v>Blank, Without Thread</v>
      </c>
      <c r="BI28" t="str">
        <v xml:space="preserve">Blunt Start Blend to Minor </v>
      </c>
      <c r="BJ28" t="str">
        <v>Calc., Use Go HEX</v>
      </c>
      <c r="BK28" t="str">
        <v>Can't dig into OD</v>
      </c>
      <c r="BL28" t="str">
        <v>Carbide Gauge</v>
      </c>
      <c r="BM28" t="str">
        <v xml:space="preserve">Center of V Grv. </v>
      </c>
      <c r="BN28" t="str">
        <v>Centered Less than .03 = Pass</v>
      </c>
      <c r="BO28" t="str">
        <v>Centered within .0005 or Less = Pass</v>
      </c>
      <c r="BP28" t="str">
        <v>Centered within .001 or Less = Pass</v>
      </c>
      <c r="BQ28" t="str">
        <v>Centered within .0254 or Less = Pass</v>
      </c>
      <c r="BR28" t="str">
        <v>Check close to Rod Slot</v>
      </c>
      <c r="BS28" t="str">
        <v>Check every other hole</v>
      </c>
      <c r="BT28" t="str">
        <v>Check Go over full length of slot.</v>
      </c>
      <c r="BU28" t="str">
        <v>Check Near Closed End</v>
      </c>
      <c r="BV28" t="str">
        <v>Check per Print View, Away from Rod Slot</v>
      </c>
      <c r="BW28" t="str">
        <v>Check to Balloon 30 Go Pin</v>
      </c>
      <c r="BX28" t="str">
        <v>Check with .2705 SET Pin Inside Part</v>
      </c>
      <c r="BY28" t="str">
        <v>Check with Hex Up</v>
      </c>
      <c r="BZ28" t="str">
        <v>CMM Blank</v>
      </c>
      <c r="CA28" t="str">
        <v>Confirm Full Radius</v>
      </c>
      <c r="CB28" t="str">
        <v>Constrained in fixture</v>
      </c>
      <c r="CC28" t="str">
        <v>Constrained with Ring</v>
      </c>
      <c r="CD28" t="str">
        <v>Constrained, See Image</v>
      </c>
      <c r="CE28" t="str">
        <v>Dim. "A"</v>
      </c>
      <c r="CF28" t="str">
        <v>Dim. "B"</v>
      </c>
      <c r="CG28" t="str">
        <v>Dim. "C"</v>
      </c>
      <c r="CH28" t="str">
        <v>Dim. "D", Whirl Blank</v>
      </c>
      <c r="CI28" t="str">
        <v>Dim. "G"</v>
      </c>
      <c r="CJ28" t="str">
        <v>Dim. E, Blank Turn Maj. &amp;  Mill Flt</v>
      </c>
      <c r="CK28" t="str">
        <v>Dim. E, Blank Turn Maj.&amp;  Mill Flt</v>
      </c>
      <c r="CL28" t="str">
        <v>Dim. H, Whirl Blank</v>
      </c>
      <c r="CM28" t="str">
        <v>Dim. J, 'Blank Turn Maj. &amp; Whirl Blank</v>
      </c>
      <c r="CN28" t="str">
        <v>Disk Drop Indicator Tip</v>
      </c>
      <c r="CO28" t="str">
        <v>DWG 100448-15, Balloon F_1</v>
      </c>
      <c r="CP28" t="str">
        <v>DWG 100448-15, OL02571</v>
      </c>
      <c r="CQ28" t="str">
        <v>DWG 100448-41</v>
      </c>
      <c r="CR28" t="str">
        <v>DWG 9890040, (10E),Section Part, OL01139</v>
      </c>
      <c r="CS28" t="str">
        <v>DWG 9890040, (10E),Section, OL01139</v>
      </c>
      <c r="CT28" t="str">
        <v>DWG 9890040, (11E)</v>
      </c>
      <c r="CU28" t="str">
        <v>DWG 9890040, (11E), Pins with Flats</v>
      </c>
      <c r="CV28" t="str">
        <v>DWG 9890040, (12E),  Pass=.002 or less</v>
      </c>
      <c r="CW28" t="str">
        <v>DWG 9890040, (12E), See Image</v>
      </c>
      <c r="CX28" t="str">
        <v>DWG 9890040, (1E), OL01431</v>
      </c>
      <c r="CY28" t="str">
        <v>DWG 9890040, (1E), OL01432</v>
      </c>
      <c r="CZ28" t="str">
        <v>DWG 9890040, (2E), OL01432</v>
      </c>
      <c r="DA28" t="str">
        <v>DWG 9890040, (3E)</v>
      </c>
      <c r="DB28" t="str">
        <v>DWG 9890040, (4E)</v>
      </c>
      <c r="DC28" t="str">
        <v>DWG 9890040, (5E), OL02336</v>
      </c>
      <c r="DD28" t="str">
        <v>DWG 9890040, (6E)</v>
      </c>
      <c r="DE28" t="str">
        <v>DWG 9890040, (7E)</v>
      </c>
      <c r="DF28" t="str">
        <v>DWG 9890040, (8E), OL01433</v>
      </c>
      <c r="DG28" t="str">
        <v>DWG 9890040, (8E), OL01433, Section</v>
      </c>
      <c r="DH28" t="str">
        <v>DWG 9890040, (9E), Close to Rod Slot</v>
      </c>
      <c r="DI28" t="str">
        <v>DWG 9890040, (9E),Close to Rod Slot</v>
      </c>
      <c r="DJ28" t="str">
        <v>DWG FRM0105 PAGE 2</v>
      </c>
      <c r="DK28" t="str">
        <v>DWG# 100448-41</v>
      </c>
      <c r="DL28" t="str">
        <v>DWG# 100448-44</v>
      </c>
      <c r="DM28" t="str">
        <v>DWG# 9890003  (1), Section OL00436/A</v>
      </c>
      <c r="DN28" t="str">
        <v>DWG# 9890003 (3), Ring Gauge Constrained</v>
      </c>
      <c r="DO28" t="str">
        <v>DWG# 9890003 (4), Section</v>
      </c>
      <c r="DP28" t="str">
        <v>DWG#100448-26, Balloon 1K, OL02350</v>
      </c>
      <c r="DQ28" t="str">
        <v>DWG#100448-26, Balloon 2K, OL02350</v>
      </c>
      <c r="DR28" t="str">
        <v>DWG#100448-26, Balloon 3K, OL02363</v>
      </c>
      <c r="DS28" t="str">
        <v>DWG#100448-26, Balloon 4K</v>
      </c>
      <c r="DT28" t="str">
        <v>DWG#100448-26, Balloon 5K, Section</v>
      </c>
      <c r="DU28" t="str">
        <v>DWG#100448-26, Balloon 6K</v>
      </c>
      <c r="DV28" t="str">
        <v>DWG#100448-26, Balloon 7K, Section</v>
      </c>
      <c r="DW28" t="str">
        <v>DWG#100448-26, Mfg. Tol.</v>
      </c>
      <c r="DX28" t="str">
        <v>DWG#9890003 (2) Ring Gauge Constrained</v>
      </c>
      <c r="DY28" t="str">
        <v>DWG#9890044</v>
      </c>
      <c r="DZ28" t="str">
        <v>DWG#9890044 .1985 to .2005=Pass</v>
      </c>
      <c r="EA28" t="str">
        <v>DWG#9890044 Overlay OL02441</v>
      </c>
      <c r="EB28" t="str">
        <v>DWG#9890044, OL02441</v>
      </c>
      <c r="EC28" t="str">
        <v>DWG#FRM0105</v>
      </c>
      <c r="ED28" t="str">
        <v>EXT.</v>
      </c>
      <c r="EE28" t="str">
        <v>EXT. Section, OL02460</v>
      </c>
      <c r="EF28" t="str">
        <v>EXT., OL04223</v>
      </c>
      <c r="EG28" t="str">
        <v>Flat Drop Indicator Tip</v>
      </c>
      <c r="EH28" t="str">
        <v>Full Go Pin, No Light, at Radius</v>
      </c>
      <c r="EI28" t="str">
        <v>Function Check</v>
      </c>
      <c r="EJ28" t="str">
        <v>GO Function Gauge</v>
      </c>
      <c r="EK28" t="str">
        <v>Go Gauge for Balloon 1 &amp; 4</v>
      </c>
      <c r="EL28" t="str">
        <v>Go Pin must pass through</v>
      </c>
      <c r="EM28" t="str">
        <v>Greater than .005 = Fail, Section</v>
      </c>
      <c r="EN28" t="str">
        <v>Greater than .025 out of center = Fail</v>
      </c>
      <c r="EO28" t="str">
        <v>Greater than 2.6 = Pass</v>
      </c>
      <c r="EP28" t="str">
        <v>Green = Pass, Red = Fail</v>
      </c>
      <c r="EQ28" t="str">
        <v>Hex Depth</v>
      </c>
      <c r="ER28" t="str">
        <v>Hex Minor</v>
      </c>
      <c r="ES28" t="str">
        <v>Hole Dia.</v>
      </c>
      <c r="ET28" t="str">
        <v>Hook or Disk Tip</v>
      </c>
      <c r="EU28" t="str">
        <v>ID Sphere Finish</v>
      </c>
      <c r="EV28" t="str">
        <v>ID/OD Both Sides, Diff. .002 or less = Pass</v>
      </c>
      <c r="EW28" t="str">
        <v>If Looks Big, Section</v>
      </c>
      <c r="EX28" t="str">
        <v>If Looks Small, Section</v>
      </c>
      <c r="EY28" t="str">
        <v>Insp. Close to Break Away, Mfg.Tol.</v>
      </c>
      <c r="EZ28" t="str">
        <v>INT.</v>
      </c>
      <c r="FA28" t="str">
        <v>INT. Section, OL02460</v>
      </c>
      <c r="FB28" t="str">
        <v>INT., OL04223</v>
      </c>
      <c r="FC28" t="str">
        <v>Intersect. of 7.7 &amp; R0.10</v>
      </c>
      <c r="FD28" t="str">
        <v>Intersect. of 8.79 and R.25 MAX</v>
      </c>
      <c r="FE28" t="str">
        <v>Keep Ind. Tip away from corner</v>
      </c>
      <c r="FF28" t="str">
        <v>L31</v>
      </c>
      <c r="FG28" t="str">
        <v>Laser Mark</v>
      </c>
      <c r="FH28" t="str">
        <v>LASER PER NOTE 4</v>
      </c>
      <c r="FI28" t="str">
        <v>LASER PER NOTE 4, Final Check 1 only</v>
      </c>
      <c r="FJ28" t="str">
        <v>Less than .002 out of center = Pass</v>
      </c>
      <c r="FK28" t="str">
        <v>Less than 2.75 = Pass, Section</v>
      </c>
      <c r="FL28" t="str">
        <v>List as pin. Not Calibrated</v>
      </c>
      <c r="FM28" t="str">
        <v>M9 X 1.25 BUTT See Comment Image</v>
      </c>
      <c r="FN28" t="str">
        <v>Manual Section</v>
      </c>
      <c r="FO28" t="str">
        <v>Max Deep .241 NO-GO =.42</v>
      </c>
      <c r="FP28" t="str">
        <v>MAX Depth of (Note 7) .241 NO-GO Pin</v>
      </c>
      <c r="FQ28" t="str">
        <v>Measure from Blue Line, See Image</v>
      </c>
      <c r="FR28" t="str">
        <v>Measure Width of Blue Area, See Image</v>
      </c>
      <c r="FS28" t="str">
        <v>Mfg. Tol</v>
      </c>
      <c r="FT28" t="str">
        <v>Mfg. Tol, See Image</v>
      </c>
      <c r="FU28" t="str">
        <v>Mfg. Tol.</v>
      </c>
      <c r="FV28" t="str">
        <v>Mfg. Tol. "A"</v>
      </c>
      <c r="FW28" t="str">
        <v>Mfg. Tol. (Zero on Gauge Full Dia. Lead)</v>
      </c>
      <c r="FX28" t="str">
        <v>Mfg. Tol. Balloon 11, See Image</v>
      </c>
      <c r="FY28" t="str">
        <v>Mfg. Tol. Balloon 4</v>
      </c>
      <c r="FZ28" t="str">
        <v>Mfg. Tol. Balloon 7</v>
      </c>
      <c r="GA28" t="str">
        <v xml:space="preserve">Mfg. Tol. C-Bore Face (Ballo 28) </v>
      </c>
      <c r="GB28" t="str">
        <v>Mfg. Tol. Section</v>
      </c>
      <c r="GC28" t="str">
        <v>Mfg. Tol. See Image</v>
      </c>
      <c r="GD28" t="str">
        <v>Mfg. Tol., 3 Places, Record MAX</v>
      </c>
      <c r="GE28" t="str">
        <v>Mfg. Tol., Balloon 11</v>
      </c>
      <c r="GF28" t="str">
        <v>Mfg. Tol., Balloon 7</v>
      </c>
      <c r="GG28" t="str">
        <v>Mfg. Tol., Blank</v>
      </c>
      <c r="GH28" t="str">
        <v>Mfg. Tol., Blank, Balloon 12</v>
      </c>
      <c r="GI28" t="str">
        <v>Mfg. Tol., Blend to SØ.320</v>
      </c>
      <c r="GJ28" t="str">
        <v>Mfg. Tol., Calculation</v>
      </c>
      <c r="GK28" t="str">
        <v>Mfg. Tol., For Mill Fixture</v>
      </c>
      <c r="GL28" t="str">
        <v>Mfg. Tol., L32</v>
      </c>
      <c r="GM28" t="str">
        <v>Mfg. Tol., L33</v>
      </c>
      <c r="GN28" t="str">
        <v>Mfg. Tol., No Tool Marks</v>
      </c>
      <c r="GO28" t="str">
        <v>Mfg. Tol., OL03361</v>
      </c>
      <c r="GP28" t="str">
        <v>Mfg. Tol., Record off center value</v>
      </c>
      <c r="GQ28" t="str">
        <v>Mfg. Tol., Same 3 Places, Record MIN</v>
      </c>
      <c r="GR28" t="str">
        <v>Mfg. Tol., Section</v>
      </c>
      <c r="GS28" t="str">
        <v>Mfg. Tol., Section B-B</v>
      </c>
      <c r="GT28" t="str">
        <v>Mfg. Tol., Section, OL03361</v>
      </c>
      <c r="GU28" t="str">
        <v>Mfg. Tol., Section, Per Note 2</v>
      </c>
      <c r="GV28" t="str">
        <v>Mfg. Tol., See Image</v>
      </c>
      <c r="GW28" t="str">
        <v>Mfg. Tol., See Image, Bore in Blue</v>
      </c>
      <c r="GX28" t="str">
        <v>Mfg. Tol., See Image, Hook Tip</v>
      </c>
      <c r="GY28" t="str">
        <v>Mfg. Tol., Sharp Okay No Burr</v>
      </c>
      <c r="GZ28" t="str">
        <v>Mfg. Tol., Threadless Blank</v>
      </c>
      <c r="HA28" t="str">
        <v>Mfg.Tol.</v>
      </c>
      <c r="HB28" t="str">
        <v>Mgf. To., T.S.C.</v>
      </c>
      <c r="HC28" t="str">
        <v>Milled Feature</v>
      </c>
      <c r="HD28" t="str">
        <v>Milled Feature, OL04045</v>
      </c>
      <c r="HE28" t="str">
        <v>More than .0005 out of center = Fail</v>
      </c>
      <c r="HF28" t="str">
        <v>Must Pass Through</v>
      </c>
      <c r="HG28" t="str">
        <v>Must pass through gauge</v>
      </c>
      <c r="HH28" t="str">
        <v>Must Pass Through Go Gauge</v>
      </c>
      <c r="HI28" t="str">
        <v>Must Pass, See Image.</v>
      </c>
      <c r="HJ28" t="str">
        <v>NA</v>
      </c>
      <c r="HK28" t="str">
        <v>Narrow Area</v>
      </c>
      <c r="HL28" t="str">
        <v>Near Balloon 21</v>
      </c>
      <c r="HM28" t="str">
        <v>Near Datum B</v>
      </c>
      <c r="HN28" t="str">
        <v>Neck Dia.</v>
      </c>
      <c r="HO28" t="str">
        <v>Neck to Head Rad.</v>
      </c>
      <c r="HP28" t="str">
        <v>No Copper Deposits Allowed</v>
      </c>
      <c r="HQ28" t="str">
        <v>No Section</v>
      </c>
      <c r="HR28" t="str">
        <v>No Section, .01 to .014 = Pass</v>
      </c>
      <c r="HS28" t="str">
        <v>No Section, Rotate Part</v>
      </c>
      <c r="HT28" t="str">
        <v>No Section, See Image</v>
      </c>
      <c r="HU28" t="str">
        <v>No Slot, Section B-B</v>
      </c>
      <c r="HV28" t="str">
        <v>No visual step = Pass</v>
      </c>
      <c r="HW28" t="str">
        <v>Not to exceed .95 Deep</v>
      </c>
      <c r="HX28" t="str">
        <v>Note 1</v>
      </c>
      <c r="HY28" t="str">
        <v>OL00333/A</v>
      </c>
      <c r="HZ28" t="str">
        <v>OL00519</v>
      </c>
      <c r="IA28" t="str">
        <v>OL00520</v>
      </c>
      <c r="IB28" t="str">
        <v>OL00529</v>
      </c>
      <c r="IC28" t="str">
        <v>OL00542</v>
      </c>
      <c r="ID28" t="str">
        <v>OL00724</v>
      </c>
      <c r="IE28" t="str">
        <v>OL01250</v>
      </c>
      <c r="IF28" t="str">
        <v>OL01869, Threadless Blank</v>
      </c>
      <c r="IG28" t="str">
        <v>OL01870, Section</v>
      </c>
      <c r="IH28" t="str">
        <v>OL02255</v>
      </c>
      <c r="II28" t="str">
        <v>OL02255, Mfg. Tol.</v>
      </c>
      <c r="IJ28" t="str">
        <v>OL02302</v>
      </c>
      <c r="IK28" t="str">
        <v xml:space="preserve">OL02318  needed per image instructions </v>
      </c>
      <c r="IL28" t="str">
        <v>OL02556</v>
      </c>
      <c r="IM28" t="str">
        <v>OL02557</v>
      </c>
      <c r="IN28" t="str">
        <v>OL02567</v>
      </c>
      <c r="IO28" t="str">
        <v>OL02653</v>
      </c>
      <c r="IP28" t="str">
        <v>OL02718</v>
      </c>
      <c r="IQ28" t="str">
        <v>OL02841</v>
      </c>
      <c r="IR28" t="str">
        <v>OL02842</v>
      </c>
      <c r="IS28" t="str">
        <v>OL02844</v>
      </c>
      <c r="IT28" t="str">
        <v>OL02871</v>
      </c>
      <c r="IU28" t="str">
        <v>OL02887</v>
      </c>
      <c r="IV28" t="str">
        <v>OL03500</v>
      </c>
      <c r="IW28" t="str">
        <v>OL03766</v>
      </c>
      <c r="IX28" t="str">
        <v>OL03868</v>
      </c>
      <c r="IY28" t="str">
        <v>OL03869</v>
      </c>
      <c r="IZ28" t="str">
        <v>OL03870</v>
      </c>
      <c r="JA28" t="str">
        <v>OL03873, DWG# 100448-44</v>
      </c>
      <c r="JB28" t="str">
        <v>OL03949</v>
      </c>
      <c r="JC28" t="str">
        <v xml:space="preserve">OL04043, Section </v>
      </c>
      <c r="JD28" t="str">
        <v xml:space="preserve">OL04044, Section </v>
      </c>
      <c r="JE28" t="str">
        <v>OL04045</v>
      </c>
      <c r="JF28" t="str">
        <v>OL04045, Milled Feature</v>
      </c>
      <c r="JG28" t="str">
        <v>OL04063</v>
      </c>
      <c r="JH28" t="str">
        <v>OL04064</v>
      </c>
      <c r="JI28" t="str">
        <v>OL04065</v>
      </c>
      <c r="JJ28" t="str">
        <v>OL04181</v>
      </c>
      <c r="JK28" t="str">
        <v>OL04218</v>
      </c>
      <c r="JL28" t="str">
        <v>OL04224, See Image</v>
      </c>
      <c r="JM28" t="str">
        <v>OL04374</v>
      </c>
      <c r="JN28" t="str">
        <v>OL04375, Section M-M</v>
      </c>
      <c r="JO28" t="str">
        <v>OL04376, Section M-M</v>
      </c>
      <c r="JP28" t="str">
        <v>OL04443</v>
      </c>
      <c r="JQ28" t="str">
        <v>OL04444</v>
      </c>
      <c r="JR28" t="str">
        <v>OL05000</v>
      </c>
      <c r="JS28" t="str">
        <v>One side of slot</v>
      </c>
      <c r="JT28" t="str">
        <v>Other side of slot</v>
      </c>
      <c r="JU28" t="str">
        <v>Out of center more than .002 = Fail</v>
      </c>
      <c r="JV28" t="str">
        <v>Out of center more than.002 = Fail</v>
      </c>
      <c r="JW28" t="str">
        <v>Overlay OL02713</v>
      </c>
      <c r="JX28" t="str">
        <v>Overlay OL02714</v>
      </c>
      <c r="JY28" t="str">
        <v>Overlay OL02718</v>
      </c>
      <c r="JZ28" t="str">
        <v>Overlay OL03831, Mfg. Tol.</v>
      </c>
      <c r="KA28" t="str">
        <v>Part Without Slots</v>
      </c>
      <c r="KB28" t="str">
        <v>Part Without Slots, See Image</v>
      </c>
      <c r="KC28" t="str">
        <v xml:space="preserve">Pass = .0254 or Less </v>
      </c>
      <c r="KD28" t="str">
        <v>PD MIN = 4.361, PD MAX = 4.456</v>
      </c>
      <c r="KE28" t="str">
        <v>Per Balloon 2 Note</v>
      </c>
      <c r="KF28" t="str">
        <v>Per drawing note(s) 8.</v>
      </c>
      <c r="KG28" t="str">
        <v>Point or Sphere Tip</v>
      </c>
      <c r="KH28" t="str">
        <v>Point Tip</v>
      </c>
      <c r="KI28" t="str">
        <v>R.9 to R1.1 = Pass, See Image</v>
      </c>
      <c r="KJ28" t="str">
        <v>Ram Construction</v>
      </c>
      <c r="KK28" t="str">
        <v>Record Same Pass / Fail All Balloons</v>
      </c>
      <c r="KL28" t="str">
        <v>Ref. Balloon 1</v>
      </c>
      <c r="KM28" t="str">
        <v>Ref. Balloon 12</v>
      </c>
      <c r="KN28" t="str">
        <v>Ref. Balloon 13, 100% AQL</v>
      </c>
      <c r="KO28" t="str">
        <v>Ref. Balloon 2</v>
      </c>
      <c r="KP28" t="str">
        <v>Ref. Balloon 21, 100% AQL</v>
      </c>
      <c r="KQ28" t="str">
        <v>Ref. Balloon 4</v>
      </c>
      <c r="KR28" t="str">
        <v>Ref. Balloon 7</v>
      </c>
      <c r="KS28" t="str">
        <v>Ref. Balloon 8</v>
      </c>
      <c r="KT28" t="str">
        <v>Relieved Pin Gauges 09236 &amp; 09235</v>
      </c>
      <c r="KU28" t="str">
        <v>Rotate Part</v>
      </c>
      <c r="KV28" t="str">
        <v>Rotate Part, See Image</v>
      </c>
      <c r="KW28" t="str">
        <v>Same as Root Radius</v>
      </c>
      <c r="KX28" t="str">
        <v>Section</v>
      </c>
      <c r="KY28" t="str">
        <v>Section B-B</v>
      </c>
      <c r="KZ28" t="str">
        <v>Section B-B, Distance Between Grooves</v>
      </c>
      <c r="LA28" t="str">
        <v>Section C-C</v>
      </c>
      <c r="LB28" t="str">
        <v>Section Part</v>
      </c>
      <c r="LC28" t="str">
        <v>Section Part, Measured from Opposite Face</v>
      </c>
      <c r="LD28" t="str">
        <v>Section, Broachless Blank</v>
      </c>
      <c r="LE28" t="str">
        <v>Section, EXT. Sphere Location.</v>
      </c>
      <c r="LF28" t="str">
        <v>Section, Hex Cham. Ang.</v>
      </c>
      <c r="LG28" t="str">
        <v>Section, Hex Fillet Rad.</v>
      </c>
      <c r="LH28" t="str">
        <v>Section, INT. Feature</v>
      </c>
      <c r="LI28" t="str">
        <v>Section, INT. Sphere Location.</v>
      </c>
      <c r="LJ28" t="str">
        <v>Section, Mfg. Tol.</v>
      </c>
      <c r="LK28" t="str">
        <v>Section, Mfg. Tol., See Image</v>
      </c>
      <c r="LL28" t="str">
        <v>Section, OL00486</v>
      </c>
      <c r="LM28" t="str">
        <v>Section, OL00542</v>
      </c>
      <c r="LN28" t="str">
        <v>Section, OL00543</v>
      </c>
      <c r="LO28" t="str">
        <v>Section, OL00544</v>
      </c>
      <c r="LP28" t="str">
        <v>Section, OL00545</v>
      </c>
      <c r="LQ28" t="str">
        <v>Section, OL00546</v>
      </c>
      <c r="LR28" t="str">
        <v>Section, OL00547</v>
      </c>
      <c r="LS28" t="str">
        <v>Section, OL00555</v>
      </c>
      <c r="LT28" t="str">
        <v>Section, OL00725</v>
      </c>
      <c r="LU28" t="str">
        <v>Section, OL01430</v>
      </c>
      <c r="LV28" t="str">
        <v>Section, OL01434</v>
      </c>
      <c r="LW28" t="str">
        <v>Section, OL01435</v>
      </c>
      <c r="LX28" t="str">
        <v>Section, OL01807</v>
      </c>
      <c r="LY28" t="str">
        <v>Section, OL01830</v>
      </c>
      <c r="LZ28" t="str">
        <v>Section, OL02351</v>
      </c>
      <c r="MA28" t="str">
        <v>Section, OL02519</v>
      </c>
      <c r="MB28" t="str">
        <v>Section, OL02520</v>
      </c>
      <c r="MC28" t="str">
        <v>Section, OL02522</v>
      </c>
      <c r="MD28" t="str">
        <v>Section, OL02540</v>
      </c>
      <c r="ME28" t="str">
        <v>Section, OL02541</v>
      </c>
      <c r="MF28" t="str">
        <v>Section, OL02552</v>
      </c>
      <c r="MG28" t="str">
        <v>Section, OL02553</v>
      </c>
      <c r="MH28" t="str">
        <v>Section, OL02554</v>
      </c>
      <c r="MI28" t="str">
        <v>Section, OL02555</v>
      </c>
      <c r="MJ28" t="str">
        <v>Section, OL02558</v>
      </c>
      <c r="MK28" t="str">
        <v>Section, OL02559</v>
      </c>
      <c r="ML28" t="str">
        <v>Section, OL02560</v>
      </c>
      <c r="MM28" t="str">
        <v>Section, OL02619</v>
      </c>
      <c r="MN28" t="str">
        <v>Section, OL02620</v>
      </c>
      <c r="MO28" t="str">
        <v>Section, OL02621</v>
      </c>
      <c r="MP28" t="str">
        <v>Section, OL02622</v>
      </c>
      <c r="MQ28" t="str">
        <v>Section, OL02623</v>
      </c>
      <c r="MR28" t="str">
        <v>Section, OL02624</v>
      </c>
      <c r="MS28" t="str">
        <v>Section, OL02652</v>
      </c>
      <c r="MT28" t="str">
        <v>Section, OL02680</v>
      </c>
      <c r="MU28" t="str">
        <v>Section, OL02793</v>
      </c>
      <c r="MV28" t="str">
        <v>Section, OL02823</v>
      </c>
      <c r="MW28" t="str">
        <v>Section, OL02843</v>
      </c>
      <c r="MX28" t="str">
        <v>Section, OL03026, Ext.</v>
      </c>
      <c r="MY28" t="str">
        <v>Section, OL03026, Int.</v>
      </c>
      <c r="MZ28" t="str">
        <v>Section, OL03570, DWG# 100448-41</v>
      </c>
      <c r="NA28" t="str">
        <v>Section, OL03781</v>
      </c>
      <c r="NB28" t="str">
        <v>Section, OL03911</v>
      </c>
      <c r="NC28" t="str">
        <v>Section, OL03912</v>
      </c>
      <c r="ND28" t="str">
        <v>Section, OL03928</v>
      </c>
      <c r="NE28" t="str">
        <v>Section, OL03929</v>
      </c>
      <c r="NF28" t="str">
        <v>Section, OL04030</v>
      </c>
      <c r="NG28" t="str">
        <v>Section, OL04037</v>
      </c>
      <c r="NH28" t="str">
        <v>Section, OL04038</v>
      </c>
      <c r="NI28" t="str">
        <v>Section, OL04046</v>
      </c>
      <c r="NJ28" t="str">
        <v>Section, OL04065</v>
      </c>
      <c r="NK28" t="str">
        <v>Section, OL04066</v>
      </c>
      <c r="NL28" t="str">
        <v>Section, OL04067</v>
      </c>
      <c r="NM28" t="str">
        <v>Section, OL04069</v>
      </c>
      <c r="NN28" t="str">
        <v>Section, OL04071</v>
      </c>
      <c r="NO28" t="str">
        <v>Section, OL04173</v>
      </c>
      <c r="NP28" t="str">
        <v>Section, OL04174</v>
      </c>
      <c r="NQ28" t="str">
        <v>Section, OL04214</v>
      </c>
      <c r="NR28" t="str">
        <v>Section, OL04215</v>
      </c>
      <c r="NS28" t="str">
        <v>Section, OL04216</v>
      </c>
      <c r="NT28" t="str">
        <v>Section, OL04217</v>
      </c>
      <c r="NU28" t="str">
        <v>Section, Overlay OL02716</v>
      </c>
      <c r="NV28" t="str">
        <v>Section, Overlay OL02717</v>
      </c>
      <c r="NW28" t="str">
        <v>Section, See Image</v>
      </c>
      <c r="NX28" t="str">
        <v>Section, See Image, DWG# 100448-41</v>
      </c>
      <c r="NY28" t="str">
        <v>Section, Without Sots</v>
      </c>
      <c r="NZ28" t="str">
        <v>See Comments Sheet</v>
      </c>
      <c r="OA28" t="str">
        <v>See Comments Sheet, OL02318</v>
      </c>
      <c r="OB28" t="str">
        <v>See Image</v>
      </c>
      <c r="OC28" t="str">
        <v>See Image, .005 or Less = Pass</v>
      </c>
      <c r="OD28" t="str">
        <v>See Image, Check Near Radius</v>
      </c>
      <c r="OE28" t="str">
        <v>See Image, Constrained</v>
      </c>
      <c r="OF28" t="str">
        <v>See Image, Distance Between Flats</v>
      </c>
      <c r="OG28" t="str">
        <v xml:space="preserve">See Image, Mfg. Tol, Section A-A </v>
      </c>
      <c r="OH28" t="str">
        <v>See image, Mfg. Tol.</v>
      </c>
      <c r="OI28" t="str">
        <v>See Image, Mic. Across Flats</v>
      </c>
      <c r="OJ28" t="str">
        <v>See Image, OL02850</v>
      </c>
      <c r="OK28" t="str">
        <v>See Image, OL02880</v>
      </c>
      <c r="OL28" t="str">
        <v>See Image, OL03926</v>
      </c>
      <c r="OM28" t="str">
        <v>See Image, OL03927</v>
      </c>
      <c r="ON28" t="str">
        <v>See Image, OL04003</v>
      </c>
      <c r="OO28" t="str">
        <v>'See Image, OL04342,  Best Fit Joe Block</v>
      </c>
      <c r="OP28" t="str">
        <v>See Image, OL04342,  Blank</v>
      </c>
      <c r="OQ28" t="str">
        <v>See Image, OL04342, Blank</v>
      </c>
      <c r="OR28" t="str">
        <v>See Image, OL04343, Blank</v>
      </c>
      <c r="OS28" t="str">
        <v>See Image, Pass = .002 or Less</v>
      </c>
      <c r="OT28" t="str">
        <v>See Image, Rcd. MAX</v>
      </c>
      <c r="OU28" t="str">
        <v>See Image, Rcd. MIN</v>
      </c>
      <c r="OV28" t="str">
        <v>See Image, Section</v>
      </c>
      <c r="OW28" t="str">
        <v>See Image, Section A-A</v>
      </c>
      <c r="OX28" t="str">
        <v>See Image, Section B-B</v>
      </c>
      <c r="OY28" t="str">
        <v>See Image, Section B-B, TSC</v>
      </c>
      <c r="OZ28" t="str">
        <v>See Image, Shank Drawing # 18000-XX-XX A</v>
      </c>
      <c r="PA28" t="str">
        <v>Sequencial Laser 01, 120 Per Print</v>
      </c>
      <c r="PB28" t="str">
        <v>Set to .202, Zero on Thread Lead</v>
      </c>
      <c r="PC28" t="str">
        <v>Sharp OK, No Burr</v>
      </c>
      <c r="PD28" t="str">
        <v>Sharp OK, No Raised Edge, See Image</v>
      </c>
      <c r="PE28" t="str">
        <v>Sharp OK, No Raised Edges</v>
      </c>
      <c r="PF28" t="str">
        <v>Sharp okay no raised edge</v>
      </c>
      <c r="PG28" t="str">
        <v>Sharp Okay, No Burr</v>
      </c>
      <c r="PH28" t="str">
        <v>Sharp Okay, No Raised Edge</v>
      </c>
      <c r="PI28" t="str">
        <v>Sharp Okay, No Raised Edges,</v>
      </c>
      <c r="PJ28" t="str">
        <v>Sharp Okay, See Image</v>
      </c>
      <c r="PK28" t="str">
        <v xml:space="preserve">Start of Radius @ .195 </v>
      </c>
      <c r="PL28" t="str">
        <v xml:space="preserve">Start of Radius @ .21 </v>
      </c>
      <c r="PM28" t="str">
        <v xml:space="preserve">T.S.C. </v>
      </c>
      <c r="PN28" t="str">
        <v>Tangent Point</v>
      </c>
      <c r="PO28" t="str">
        <v>Tangent point of R.50</v>
      </c>
      <c r="PP28" t="str">
        <v>Taper Check, Mfg.Tol.</v>
      </c>
      <c r="PQ28" t="str">
        <v>Taper Check, Mfg.Tol., See Image</v>
      </c>
      <c r="PR28" t="str">
        <v>Thrd. Minor Ø</v>
      </c>
      <c r="PS28" t="str">
        <v>Thrd. Relief Ø</v>
      </c>
      <c r="PT28" t="str">
        <v>Threadless Blank</v>
      </c>
      <c r="PU28" t="str">
        <v>Threadless Blank, From Major Ø</v>
      </c>
      <c r="PV28" t="str">
        <v>Threadless Blank, Mfg. Tol.</v>
      </c>
      <c r="PW28" t="str">
        <v>Threadless Blank, Thrd. to Neck Rad.</v>
      </c>
      <c r="PX28" t="str">
        <v>Thredless Blank</v>
      </c>
      <c r="PY28" t="str">
        <v>To center of R.005</v>
      </c>
      <c r="PZ28" t="str">
        <v>Torx Min. Dia.</v>
      </c>
      <c r="QA28" t="str">
        <v>Turn Ø Free of Mill Marks</v>
      </c>
      <c r="QB28" t="str">
        <v>Use (Full) GO Hex</v>
      </c>
      <c r="QC28" t="str">
        <v>Use Balloon 1 FULL Gauge</v>
      </c>
      <c r="QD28" t="str">
        <v>Use Balloon 9 FULL GO</v>
      </c>
      <c r="QE28" t="str">
        <v>Use Best Fit Pin</v>
      </c>
      <c r="QF28" t="str">
        <v>Use Disk Tip</v>
      </c>
      <c r="QG28" t="str">
        <v>Use flat bottomed indicator tip.</v>
      </c>
      <c r="QH28" t="str">
        <v xml:space="preserve">Use Full .093 Go Hex </v>
      </c>
      <c r="QI28" t="str">
        <v xml:space="preserve">Use Full .0930 Go Hex </v>
      </c>
      <c r="QJ28" t="str">
        <v>Use Full .1235 Go Hex</v>
      </c>
      <c r="QK28" t="str">
        <v>Use Gauge K2-98-8019-04, See Image</v>
      </c>
      <c r="QL28" t="str">
        <v>Use large flat indicator tip</v>
      </c>
      <c r="QM28" t="str">
        <v>Use Pins.3330/.3350, See Image MAX NO-GO</v>
      </c>
      <c r="QN28" t="str">
        <v>Use Pointed Drop Indicator Tip</v>
      </c>
      <c r="QO28" t="str">
        <v>V-Block</v>
      </c>
      <c r="QP28" t="str">
        <v>V-Block,  AMB for 13</v>
      </c>
      <c r="QQ28" t="str">
        <v>V-Block,  Hex Cham. Dia.</v>
      </c>
      <c r="QR28" t="str">
        <v>V-Block, Hex Depth</v>
      </c>
      <c r="QS28" t="str">
        <v>VBU Gauge</v>
      </c>
      <c r="QT28" t="str">
        <v>Visibally smaller than HEX=Pass</v>
      </c>
      <c r="QU28" t="str">
        <v>Visual Per Drawing</v>
      </c>
      <c r="QV28" t="str">
        <v>Whirl Blank</v>
      </c>
      <c r="QW28" t="str">
        <v xml:space="preserve">Whirl Blank </v>
      </c>
      <c r="QX28" t="str">
        <v>Whirl Blank, Neck Rad. End to Head CL</v>
      </c>
      <c r="QY28" t="str">
        <v>Whirl Blank, Nose Start Dia.</v>
      </c>
      <c r="QZ28" t="str">
        <v>Whirl Blank, Nose Start Dist.</v>
      </c>
      <c r="RA28" t="str">
        <v>Whirl Blank, Thrd. Minor</v>
      </c>
      <c r="RB28" t="str">
        <v>Whirl Blank, Thrd. Pullout Dia.</v>
      </c>
      <c r="RC28" t="str">
        <v>Whole Part, Removal is at Assy. Level</v>
      </c>
      <c r="RD28" t="str">
        <v>Wide Area</v>
      </c>
      <c r="RE28" t="str">
        <v>Zero on End of Go Gauge</v>
      </c>
    </row>
    <row r="29" spans="1:473">
      <c r="A29" t="s">
        <v>672</v>
      </c>
      <c r="C29" t="str" cm="1">
        <f t="array" ref="C29:RE29">TRANSPOSE(_xlfn._xlws.SORT(_xlfn._xlws.FILTER($A$2:$A$600,ISNUMBER(SEARCH('PartLib Table'!M46,$A$2:$A$600)),"not found")))</f>
        <v xml:space="preserve"> 'C', Whirl Blank</v>
      </c>
      <c r="D29" t="str">
        <v xml:space="preserve"> See Image, Constrained</v>
      </c>
      <c r="E29" t="str">
        <v>(.04 to .12 range = Pass)</v>
      </c>
      <c r="F29" t="str">
        <v>(.042 FULL) Go Pin Seat Fully</v>
      </c>
      <c r="G29" t="str">
        <v>(B), Mfg. Tol.</v>
      </c>
      <c r="H29" t="str">
        <v>(B), O.A.L.</v>
      </c>
      <c r="I29" t="str">
        <v>.001 or less =Pass</v>
      </c>
      <c r="J29" t="str">
        <v>.001 or less out of center = Pass</v>
      </c>
      <c r="K29" t="str">
        <v>.002 or Less = Pass</v>
      </c>
      <c r="L29" t="str">
        <v>.002 or Less out of center = Pass</v>
      </c>
      <c r="M29" t="str">
        <v>.005 to .015 = Pass</v>
      </c>
      <c r="N29" t="str">
        <v>.0125 Mean, Section</v>
      </c>
      <c r="O29" t="str">
        <v>.025 or Less in X &amp; Y=Pass</v>
      </c>
      <c r="P29" t="str">
        <v>.038 Mean</v>
      </c>
      <c r="Q29" t="str">
        <v>.063 MM = .0024 IN, See Image</v>
      </c>
      <c r="R29" t="str">
        <v>.063MM = .0024"</v>
      </c>
      <c r="S29" t="str">
        <v>.243 NO-GO, Unconstrained, Must Not Start</v>
      </c>
      <c r="T29" t="str">
        <v>@ Back Face &amp; ID, No Raised Edge</v>
      </c>
      <c r="U29" t="str">
        <v>@ Back Face &amp; OD, No Raised Edge</v>
      </c>
      <c r="V29" t="str">
        <v>@ ID &amp; FACE</v>
      </c>
      <c r="W29" t="str">
        <v>@ OD &amp; BACK FACE</v>
      </c>
      <c r="X29" t="str">
        <v>@ OD &amp; FACE</v>
      </c>
      <c r="Y29" t="str">
        <v>Across from slot</v>
      </c>
      <c r="Z29" t="str">
        <v>All Edge Breaks</v>
      </c>
      <c r="AA29" t="str">
        <v>Attached to bar stock</v>
      </c>
      <c r="AB29" t="str">
        <v xml:space="preserve">Back Turn Fillet Rad. </v>
      </c>
      <c r="AC29" t="str">
        <v>Balloon 1 (DWG FRM0105 Page 2, NV-27)</v>
      </c>
      <c r="AD29" t="str">
        <v>Balloon 1 (DWG FRM0105, NV-30)</v>
      </c>
      <c r="AE29" t="str">
        <v>Balloon 1 (P# 9890002-20) OL00429/A</v>
      </c>
      <c r="AF29" t="str">
        <v>Balloon 1, DWG#FRM0105</v>
      </c>
      <c r="AG29" t="str">
        <v>Balloon 11, See Image</v>
      </c>
      <c r="AH29" t="str">
        <v xml:space="preserve">Balloon 2 (DWG FRM0105 Page 2, NV-27) </v>
      </c>
      <c r="AI29" t="str">
        <v>Balloon 2 (DWG FRM0105, NV-30)</v>
      </c>
      <c r="AJ29" t="str">
        <v>Balloon 2 (P# 9890002-20)</v>
      </c>
      <c r="AK29" t="str">
        <v>Balloon 2, DWG#FRM0105</v>
      </c>
      <c r="AL29" t="str">
        <v>Balloon 2, DWG#FRM0105, See Image</v>
      </c>
      <c r="AM29" t="str">
        <v>Balloon 3 (DWG FRM0105, NV-30 Minor)</v>
      </c>
      <c r="AN29" t="str">
        <v>Balloon 3 (DWG FRM0105, NV-30)</v>
      </c>
      <c r="AO29" t="str">
        <v>Balloon 3 (P# 9890002-20)</v>
      </c>
      <c r="AP29" t="str">
        <v>Balloon 4</v>
      </c>
      <c r="AQ29" t="str">
        <v>Balloon 4 (P# 9890002-20)</v>
      </c>
      <c r="AR29" t="str">
        <v>Below Middle Band</v>
      </c>
      <c r="AS29" t="str">
        <v>Best Fit Pin, .003 or Less =Pass</v>
      </c>
      <c r="AT29" t="str">
        <v>Blank</v>
      </c>
      <c r="AU29" t="str">
        <v>Blank Turn Maj.</v>
      </c>
      <c r="AV29" t="str">
        <v>Blank Turn Maj. Mill Flt., OL4172</v>
      </c>
      <c r="AW29" t="str">
        <v>Blank Without .010 Slots</v>
      </c>
      <c r="AX29" t="str">
        <v>Blank Without .010 Slots, Section</v>
      </c>
      <c r="AY29" t="str">
        <v>Blank without thread</v>
      </c>
      <c r="AZ29" t="str">
        <v xml:space="preserve">Blank, Center of V Grv. </v>
      </c>
      <c r="BA29" t="str">
        <v>Blank, Check R adjacent Balloon 17</v>
      </c>
      <c r="BB29" t="str">
        <v>Blank, EXT. Feature</v>
      </c>
      <c r="BC29" t="str">
        <v>Blank, See Image, OL04335</v>
      </c>
      <c r="BD29" t="str">
        <v>Blank, See Image, OL04336</v>
      </c>
      <c r="BE29" t="str">
        <v xml:space="preserve">Blank, Thrd. </v>
      </c>
      <c r="BF29" t="str">
        <v>Blank, Turn Tip</v>
      </c>
      <c r="BG29" t="str">
        <v>Blank, Without Thrd.</v>
      </c>
      <c r="BH29" t="str">
        <v>Blank, Without Thread</v>
      </c>
      <c r="BI29" t="str">
        <v xml:space="preserve">Blunt Start Blend to Minor </v>
      </c>
      <c r="BJ29" t="str">
        <v>Calc., Use Go HEX</v>
      </c>
      <c r="BK29" t="str">
        <v>Can't dig into OD</v>
      </c>
      <c r="BL29" t="str">
        <v>Carbide Gauge</v>
      </c>
      <c r="BM29" t="str">
        <v xml:space="preserve">Center of V Grv. </v>
      </c>
      <c r="BN29" t="str">
        <v>Centered Less than .03 = Pass</v>
      </c>
      <c r="BO29" t="str">
        <v>Centered within .0005 or Less = Pass</v>
      </c>
      <c r="BP29" t="str">
        <v>Centered within .001 or Less = Pass</v>
      </c>
      <c r="BQ29" t="str">
        <v>Centered within .0254 or Less = Pass</v>
      </c>
      <c r="BR29" t="str">
        <v>Check close to Rod Slot</v>
      </c>
      <c r="BS29" t="str">
        <v>Check every other hole</v>
      </c>
      <c r="BT29" t="str">
        <v>Check Go over full length of slot.</v>
      </c>
      <c r="BU29" t="str">
        <v>Check Near Closed End</v>
      </c>
      <c r="BV29" t="str">
        <v>Check per Print View, Away from Rod Slot</v>
      </c>
      <c r="BW29" t="str">
        <v>Check to Balloon 30 Go Pin</v>
      </c>
      <c r="BX29" t="str">
        <v>Check with .2705 SET Pin Inside Part</v>
      </c>
      <c r="BY29" t="str">
        <v>Check with Hex Up</v>
      </c>
      <c r="BZ29" t="str">
        <v>CMM Blank</v>
      </c>
      <c r="CA29" t="str">
        <v>Confirm Full Radius</v>
      </c>
      <c r="CB29" t="str">
        <v>Constrained in fixture</v>
      </c>
      <c r="CC29" t="str">
        <v>Constrained with Ring</v>
      </c>
      <c r="CD29" t="str">
        <v>Constrained, See Image</v>
      </c>
      <c r="CE29" t="str">
        <v>Dim. "A"</v>
      </c>
      <c r="CF29" t="str">
        <v>Dim. "B"</v>
      </c>
      <c r="CG29" t="str">
        <v>Dim. "C"</v>
      </c>
      <c r="CH29" t="str">
        <v>Dim. "D", Whirl Blank</v>
      </c>
      <c r="CI29" t="str">
        <v>Dim. "G"</v>
      </c>
      <c r="CJ29" t="str">
        <v>Dim. E, Blank Turn Maj. &amp;  Mill Flt</v>
      </c>
      <c r="CK29" t="str">
        <v>Dim. E, Blank Turn Maj.&amp;  Mill Flt</v>
      </c>
      <c r="CL29" t="str">
        <v>Dim. H, Whirl Blank</v>
      </c>
      <c r="CM29" t="str">
        <v>Dim. J, 'Blank Turn Maj. &amp; Whirl Blank</v>
      </c>
      <c r="CN29" t="str">
        <v>Disk Drop Indicator Tip</v>
      </c>
      <c r="CO29" t="str">
        <v>DWG 100448-15, Balloon F_1</v>
      </c>
      <c r="CP29" t="str">
        <v>DWG 100448-15, OL02571</v>
      </c>
      <c r="CQ29" t="str">
        <v>DWG 100448-41</v>
      </c>
      <c r="CR29" t="str">
        <v>DWG 9890040, (10E),Section Part, OL01139</v>
      </c>
      <c r="CS29" t="str">
        <v>DWG 9890040, (10E),Section, OL01139</v>
      </c>
      <c r="CT29" t="str">
        <v>DWG 9890040, (11E)</v>
      </c>
      <c r="CU29" t="str">
        <v>DWG 9890040, (11E), Pins with Flats</v>
      </c>
      <c r="CV29" t="str">
        <v>DWG 9890040, (12E),  Pass=.002 or less</v>
      </c>
      <c r="CW29" t="str">
        <v>DWG 9890040, (12E), See Image</v>
      </c>
      <c r="CX29" t="str">
        <v>DWG 9890040, (1E), OL01431</v>
      </c>
      <c r="CY29" t="str">
        <v>DWG 9890040, (1E), OL01432</v>
      </c>
      <c r="CZ29" t="str">
        <v>DWG 9890040, (2E), OL01432</v>
      </c>
      <c r="DA29" t="str">
        <v>DWG 9890040, (3E)</v>
      </c>
      <c r="DB29" t="str">
        <v>DWG 9890040, (4E)</v>
      </c>
      <c r="DC29" t="str">
        <v>DWG 9890040, (5E), OL02336</v>
      </c>
      <c r="DD29" t="str">
        <v>DWG 9890040, (6E)</v>
      </c>
      <c r="DE29" t="str">
        <v>DWG 9890040, (7E)</v>
      </c>
      <c r="DF29" t="str">
        <v>DWG 9890040, (8E), OL01433</v>
      </c>
      <c r="DG29" t="str">
        <v>DWG 9890040, (8E), OL01433, Section</v>
      </c>
      <c r="DH29" t="str">
        <v>DWG 9890040, (9E), Close to Rod Slot</v>
      </c>
      <c r="DI29" t="str">
        <v>DWG 9890040, (9E),Close to Rod Slot</v>
      </c>
      <c r="DJ29" t="str">
        <v>DWG FRM0105 PAGE 2</v>
      </c>
      <c r="DK29" t="str">
        <v>DWG# 100448-41</v>
      </c>
      <c r="DL29" t="str">
        <v>DWG# 100448-44</v>
      </c>
      <c r="DM29" t="str">
        <v>DWG# 9890003  (1), Section OL00436/A</v>
      </c>
      <c r="DN29" t="str">
        <v>DWG# 9890003 (3), Ring Gauge Constrained</v>
      </c>
      <c r="DO29" t="str">
        <v>DWG# 9890003 (4), Section</v>
      </c>
      <c r="DP29" t="str">
        <v>DWG#100448-26, Balloon 1K, OL02350</v>
      </c>
      <c r="DQ29" t="str">
        <v>DWG#100448-26, Balloon 2K, OL02350</v>
      </c>
      <c r="DR29" t="str">
        <v>DWG#100448-26, Balloon 3K, OL02363</v>
      </c>
      <c r="DS29" t="str">
        <v>DWG#100448-26, Balloon 4K</v>
      </c>
      <c r="DT29" t="str">
        <v>DWG#100448-26, Balloon 5K, Section</v>
      </c>
      <c r="DU29" t="str">
        <v>DWG#100448-26, Balloon 6K</v>
      </c>
      <c r="DV29" t="str">
        <v>DWG#100448-26, Balloon 7K, Section</v>
      </c>
      <c r="DW29" t="str">
        <v>DWG#100448-26, Mfg. Tol.</v>
      </c>
      <c r="DX29" t="str">
        <v>DWG#9890003 (2) Ring Gauge Constrained</v>
      </c>
      <c r="DY29" t="str">
        <v>DWG#9890044</v>
      </c>
      <c r="DZ29" t="str">
        <v>DWG#9890044 .1985 to .2005=Pass</v>
      </c>
      <c r="EA29" t="str">
        <v>DWG#9890044 Overlay OL02441</v>
      </c>
      <c r="EB29" t="str">
        <v>DWG#9890044, OL02441</v>
      </c>
      <c r="EC29" t="str">
        <v>DWG#FRM0105</v>
      </c>
      <c r="ED29" t="str">
        <v>EXT.</v>
      </c>
      <c r="EE29" t="str">
        <v>EXT. Section, OL02460</v>
      </c>
      <c r="EF29" t="str">
        <v>EXT., OL04223</v>
      </c>
      <c r="EG29" t="str">
        <v>Flat Drop Indicator Tip</v>
      </c>
      <c r="EH29" t="str">
        <v>Full Go Pin, No Light, at Radius</v>
      </c>
      <c r="EI29" t="str">
        <v>Function Check</v>
      </c>
      <c r="EJ29" t="str">
        <v>GO Function Gauge</v>
      </c>
      <c r="EK29" t="str">
        <v>Go Gauge for Balloon 1 &amp; 4</v>
      </c>
      <c r="EL29" t="str">
        <v>Go Pin must pass through</v>
      </c>
      <c r="EM29" t="str">
        <v>Greater than .005 = Fail, Section</v>
      </c>
      <c r="EN29" t="str">
        <v>Greater than .025 out of center = Fail</v>
      </c>
      <c r="EO29" t="str">
        <v>Greater than 2.6 = Pass</v>
      </c>
      <c r="EP29" t="str">
        <v>Green = Pass, Red = Fail</v>
      </c>
      <c r="EQ29" t="str">
        <v>Hex Depth</v>
      </c>
      <c r="ER29" t="str">
        <v>Hex Minor</v>
      </c>
      <c r="ES29" t="str">
        <v>Hole Dia.</v>
      </c>
      <c r="ET29" t="str">
        <v>Hook or Disk Tip</v>
      </c>
      <c r="EU29" t="str">
        <v>ID Sphere Finish</v>
      </c>
      <c r="EV29" t="str">
        <v>ID/OD Both Sides, Diff. .002 or less = Pass</v>
      </c>
      <c r="EW29" t="str">
        <v>If Looks Big, Section</v>
      </c>
      <c r="EX29" t="str">
        <v>If Looks Small, Section</v>
      </c>
      <c r="EY29" t="str">
        <v>Insp. Close to Break Away, Mfg.Tol.</v>
      </c>
      <c r="EZ29" t="str">
        <v>INT.</v>
      </c>
      <c r="FA29" t="str">
        <v>INT. Section, OL02460</v>
      </c>
      <c r="FB29" t="str">
        <v>INT., OL04223</v>
      </c>
      <c r="FC29" t="str">
        <v>Intersect. of 7.7 &amp; R0.10</v>
      </c>
      <c r="FD29" t="str">
        <v>Intersect. of 8.79 and R.25 MAX</v>
      </c>
      <c r="FE29" t="str">
        <v>Keep Ind. Tip away from corner</v>
      </c>
      <c r="FF29" t="str">
        <v>L31</v>
      </c>
      <c r="FG29" t="str">
        <v>Laser Mark</v>
      </c>
      <c r="FH29" t="str">
        <v>LASER PER NOTE 4</v>
      </c>
      <c r="FI29" t="str">
        <v>LASER PER NOTE 4, Final Check 1 only</v>
      </c>
      <c r="FJ29" t="str">
        <v>Less than .002 out of center = Pass</v>
      </c>
      <c r="FK29" t="str">
        <v>Less than 2.75 = Pass, Section</v>
      </c>
      <c r="FL29" t="str">
        <v>List as pin. Not Calibrated</v>
      </c>
      <c r="FM29" t="str">
        <v>M9 X 1.25 BUTT See Comment Image</v>
      </c>
      <c r="FN29" t="str">
        <v>Manual Section</v>
      </c>
      <c r="FO29" t="str">
        <v>Max Deep .241 NO-GO =.42</v>
      </c>
      <c r="FP29" t="str">
        <v>MAX Depth of (Note 7) .241 NO-GO Pin</v>
      </c>
      <c r="FQ29" t="str">
        <v>Measure from Blue Line, See Image</v>
      </c>
      <c r="FR29" t="str">
        <v>Measure Width of Blue Area, See Image</v>
      </c>
      <c r="FS29" t="str">
        <v>Mfg. Tol</v>
      </c>
      <c r="FT29" t="str">
        <v>Mfg. Tol, See Image</v>
      </c>
      <c r="FU29" t="str">
        <v>Mfg. Tol.</v>
      </c>
      <c r="FV29" t="str">
        <v>Mfg. Tol. "A"</v>
      </c>
      <c r="FW29" t="str">
        <v>Mfg. Tol. (Zero on Gauge Full Dia. Lead)</v>
      </c>
      <c r="FX29" t="str">
        <v>Mfg. Tol. Balloon 11, See Image</v>
      </c>
      <c r="FY29" t="str">
        <v>Mfg. Tol. Balloon 4</v>
      </c>
      <c r="FZ29" t="str">
        <v>Mfg. Tol. Balloon 7</v>
      </c>
      <c r="GA29" t="str">
        <v xml:space="preserve">Mfg. Tol. C-Bore Face (Ballo 28) </v>
      </c>
      <c r="GB29" t="str">
        <v>Mfg. Tol. Section</v>
      </c>
      <c r="GC29" t="str">
        <v>Mfg. Tol. See Image</v>
      </c>
      <c r="GD29" t="str">
        <v>Mfg. Tol., 3 Places, Record MAX</v>
      </c>
      <c r="GE29" t="str">
        <v>Mfg. Tol., Balloon 11</v>
      </c>
      <c r="GF29" t="str">
        <v>Mfg. Tol., Balloon 7</v>
      </c>
      <c r="GG29" t="str">
        <v>Mfg. Tol., Blank</v>
      </c>
      <c r="GH29" t="str">
        <v>Mfg. Tol., Blank, Balloon 12</v>
      </c>
      <c r="GI29" t="str">
        <v>Mfg. Tol., Blend to SØ.320</v>
      </c>
      <c r="GJ29" t="str">
        <v>Mfg. Tol., Calculation</v>
      </c>
      <c r="GK29" t="str">
        <v>Mfg. Tol., For Mill Fixture</v>
      </c>
      <c r="GL29" t="str">
        <v>Mfg. Tol., L32</v>
      </c>
      <c r="GM29" t="str">
        <v>Mfg. Tol., L33</v>
      </c>
      <c r="GN29" t="str">
        <v>Mfg. Tol., No Tool Marks</v>
      </c>
      <c r="GO29" t="str">
        <v>Mfg. Tol., OL03361</v>
      </c>
      <c r="GP29" t="str">
        <v>Mfg. Tol., Record off center value</v>
      </c>
      <c r="GQ29" t="str">
        <v>Mfg. Tol., Same 3 Places, Record MIN</v>
      </c>
      <c r="GR29" t="str">
        <v>Mfg. Tol., Section</v>
      </c>
      <c r="GS29" t="str">
        <v>Mfg. Tol., Section B-B</v>
      </c>
      <c r="GT29" t="str">
        <v>Mfg. Tol., Section, OL03361</v>
      </c>
      <c r="GU29" t="str">
        <v>Mfg. Tol., Section, Per Note 2</v>
      </c>
      <c r="GV29" t="str">
        <v>Mfg. Tol., See Image</v>
      </c>
      <c r="GW29" t="str">
        <v>Mfg. Tol., See Image, Bore in Blue</v>
      </c>
      <c r="GX29" t="str">
        <v>Mfg. Tol., See Image, Hook Tip</v>
      </c>
      <c r="GY29" t="str">
        <v>Mfg. Tol., Sharp Okay No Burr</v>
      </c>
      <c r="GZ29" t="str">
        <v>Mfg. Tol., Threadless Blank</v>
      </c>
      <c r="HA29" t="str">
        <v>Mfg.Tol.</v>
      </c>
      <c r="HB29" t="str">
        <v>Mgf. To., T.S.C.</v>
      </c>
      <c r="HC29" t="str">
        <v>Milled Feature</v>
      </c>
      <c r="HD29" t="str">
        <v>Milled Feature, OL04045</v>
      </c>
      <c r="HE29" t="str">
        <v>More than .0005 out of center = Fail</v>
      </c>
      <c r="HF29" t="str">
        <v>Must Pass Through</v>
      </c>
      <c r="HG29" t="str">
        <v>Must pass through gauge</v>
      </c>
      <c r="HH29" t="str">
        <v>Must Pass Through Go Gauge</v>
      </c>
      <c r="HI29" t="str">
        <v>Must Pass, See Image.</v>
      </c>
      <c r="HJ29" t="str">
        <v>NA</v>
      </c>
      <c r="HK29" t="str">
        <v>Narrow Area</v>
      </c>
      <c r="HL29" t="str">
        <v>Near Balloon 21</v>
      </c>
      <c r="HM29" t="str">
        <v>Near Datum B</v>
      </c>
      <c r="HN29" t="str">
        <v>Neck Dia.</v>
      </c>
      <c r="HO29" t="str">
        <v>Neck to Head Rad.</v>
      </c>
      <c r="HP29" t="str">
        <v>No Copper Deposits Allowed</v>
      </c>
      <c r="HQ29" t="str">
        <v>No Section</v>
      </c>
      <c r="HR29" t="str">
        <v>No Section, .01 to .014 = Pass</v>
      </c>
      <c r="HS29" t="str">
        <v>No Section, Rotate Part</v>
      </c>
      <c r="HT29" t="str">
        <v>No Section, See Image</v>
      </c>
      <c r="HU29" t="str">
        <v>No Slot, Section B-B</v>
      </c>
      <c r="HV29" t="str">
        <v>No visual step = Pass</v>
      </c>
      <c r="HW29" t="str">
        <v>Not to exceed .95 Deep</v>
      </c>
      <c r="HX29" t="str">
        <v>Note 1</v>
      </c>
      <c r="HY29" t="str">
        <v>OL00333/A</v>
      </c>
      <c r="HZ29" t="str">
        <v>OL00519</v>
      </c>
      <c r="IA29" t="str">
        <v>OL00520</v>
      </c>
      <c r="IB29" t="str">
        <v>OL00529</v>
      </c>
      <c r="IC29" t="str">
        <v>OL00542</v>
      </c>
      <c r="ID29" t="str">
        <v>OL00724</v>
      </c>
      <c r="IE29" t="str">
        <v>OL01250</v>
      </c>
      <c r="IF29" t="str">
        <v>OL01869, Threadless Blank</v>
      </c>
      <c r="IG29" t="str">
        <v>OL01870, Section</v>
      </c>
      <c r="IH29" t="str">
        <v>OL02255</v>
      </c>
      <c r="II29" t="str">
        <v>OL02255, Mfg. Tol.</v>
      </c>
      <c r="IJ29" t="str">
        <v>OL02302</v>
      </c>
      <c r="IK29" t="str">
        <v xml:space="preserve">OL02318  needed per image instructions </v>
      </c>
      <c r="IL29" t="str">
        <v>OL02556</v>
      </c>
      <c r="IM29" t="str">
        <v>OL02557</v>
      </c>
      <c r="IN29" t="str">
        <v>OL02567</v>
      </c>
      <c r="IO29" t="str">
        <v>OL02653</v>
      </c>
      <c r="IP29" t="str">
        <v>OL02718</v>
      </c>
      <c r="IQ29" t="str">
        <v>OL02841</v>
      </c>
      <c r="IR29" t="str">
        <v>OL02842</v>
      </c>
      <c r="IS29" t="str">
        <v>OL02844</v>
      </c>
      <c r="IT29" t="str">
        <v>OL02871</v>
      </c>
      <c r="IU29" t="str">
        <v>OL02887</v>
      </c>
      <c r="IV29" t="str">
        <v>OL03500</v>
      </c>
      <c r="IW29" t="str">
        <v>OL03766</v>
      </c>
      <c r="IX29" t="str">
        <v>OL03868</v>
      </c>
      <c r="IY29" t="str">
        <v>OL03869</v>
      </c>
      <c r="IZ29" t="str">
        <v>OL03870</v>
      </c>
      <c r="JA29" t="str">
        <v>OL03873, DWG# 100448-44</v>
      </c>
      <c r="JB29" t="str">
        <v>OL03949</v>
      </c>
      <c r="JC29" t="str">
        <v xml:space="preserve">OL04043, Section </v>
      </c>
      <c r="JD29" t="str">
        <v xml:space="preserve">OL04044, Section </v>
      </c>
      <c r="JE29" t="str">
        <v>OL04045</v>
      </c>
      <c r="JF29" t="str">
        <v>OL04045, Milled Feature</v>
      </c>
      <c r="JG29" t="str">
        <v>OL04063</v>
      </c>
      <c r="JH29" t="str">
        <v>OL04064</v>
      </c>
      <c r="JI29" t="str">
        <v>OL04065</v>
      </c>
      <c r="JJ29" t="str">
        <v>OL04181</v>
      </c>
      <c r="JK29" t="str">
        <v>OL04218</v>
      </c>
      <c r="JL29" t="str">
        <v>OL04224, See Image</v>
      </c>
      <c r="JM29" t="str">
        <v>OL04374</v>
      </c>
      <c r="JN29" t="str">
        <v>OL04375, Section M-M</v>
      </c>
      <c r="JO29" t="str">
        <v>OL04376, Section M-M</v>
      </c>
      <c r="JP29" t="str">
        <v>OL04443</v>
      </c>
      <c r="JQ29" t="str">
        <v>OL04444</v>
      </c>
      <c r="JR29" t="str">
        <v>OL05000</v>
      </c>
      <c r="JS29" t="str">
        <v>One side of slot</v>
      </c>
      <c r="JT29" t="str">
        <v>Other side of slot</v>
      </c>
      <c r="JU29" t="str">
        <v>Out of center more than .002 = Fail</v>
      </c>
      <c r="JV29" t="str">
        <v>Out of center more than.002 = Fail</v>
      </c>
      <c r="JW29" t="str">
        <v>Overlay OL02713</v>
      </c>
      <c r="JX29" t="str">
        <v>Overlay OL02714</v>
      </c>
      <c r="JY29" t="str">
        <v>Overlay OL02718</v>
      </c>
      <c r="JZ29" t="str">
        <v>Overlay OL03831, Mfg. Tol.</v>
      </c>
      <c r="KA29" t="str">
        <v>Part Without Slots</v>
      </c>
      <c r="KB29" t="str">
        <v>Part Without Slots, See Image</v>
      </c>
      <c r="KC29" t="str">
        <v xml:space="preserve">Pass = .0254 or Less </v>
      </c>
      <c r="KD29" t="str">
        <v>PD MIN = 4.361, PD MAX = 4.456</v>
      </c>
      <c r="KE29" t="str">
        <v>Per Balloon 2 Note</v>
      </c>
      <c r="KF29" t="str">
        <v>Per drawing note(s) 8.</v>
      </c>
      <c r="KG29" t="str">
        <v>Point or Sphere Tip</v>
      </c>
      <c r="KH29" t="str">
        <v>Point Tip</v>
      </c>
      <c r="KI29" t="str">
        <v>R.9 to R1.1 = Pass, See Image</v>
      </c>
      <c r="KJ29" t="str">
        <v>Ram Construction</v>
      </c>
      <c r="KK29" t="str">
        <v>Record Same Pass / Fail All Balloons</v>
      </c>
      <c r="KL29" t="str">
        <v>Ref. Balloon 1</v>
      </c>
      <c r="KM29" t="str">
        <v>Ref. Balloon 12</v>
      </c>
      <c r="KN29" t="str">
        <v>Ref. Balloon 13, 100% AQL</v>
      </c>
      <c r="KO29" t="str">
        <v>Ref. Balloon 2</v>
      </c>
      <c r="KP29" t="str">
        <v>Ref. Balloon 21, 100% AQL</v>
      </c>
      <c r="KQ29" t="str">
        <v>Ref. Balloon 4</v>
      </c>
      <c r="KR29" t="str">
        <v>Ref. Balloon 7</v>
      </c>
      <c r="KS29" t="str">
        <v>Ref. Balloon 8</v>
      </c>
      <c r="KT29" t="str">
        <v>Relieved Pin Gauges 09236 &amp; 09235</v>
      </c>
      <c r="KU29" t="str">
        <v>Rotate Part</v>
      </c>
      <c r="KV29" t="str">
        <v>Rotate Part, See Image</v>
      </c>
      <c r="KW29" t="str">
        <v>Same as Root Radius</v>
      </c>
      <c r="KX29" t="str">
        <v>Section</v>
      </c>
      <c r="KY29" t="str">
        <v>Section B-B</v>
      </c>
      <c r="KZ29" t="str">
        <v>Section B-B, Distance Between Grooves</v>
      </c>
      <c r="LA29" t="str">
        <v>Section C-C</v>
      </c>
      <c r="LB29" t="str">
        <v>Section Part</v>
      </c>
      <c r="LC29" t="str">
        <v>Section Part, Measured from Opposite Face</v>
      </c>
      <c r="LD29" t="str">
        <v>Section, Broachless Blank</v>
      </c>
      <c r="LE29" t="str">
        <v>Section, EXT. Sphere Location.</v>
      </c>
      <c r="LF29" t="str">
        <v>Section, Hex Cham. Ang.</v>
      </c>
      <c r="LG29" t="str">
        <v>Section, Hex Fillet Rad.</v>
      </c>
      <c r="LH29" t="str">
        <v>Section, INT. Feature</v>
      </c>
      <c r="LI29" t="str">
        <v>Section, INT. Sphere Location.</v>
      </c>
      <c r="LJ29" t="str">
        <v>Section, Mfg. Tol.</v>
      </c>
      <c r="LK29" t="str">
        <v>Section, Mfg. Tol., See Image</v>
      </c>
      <c r="LL29" t="str">
        <v>Section, OL00486</v>
      </c>
      <c r="LM29" t="str">
        <v>Section, OL00542</v>
      </c>
      <c r="LN29" t="str">
        <v>Section, OL00543</v>
      </c>
      <c r="LO29" t="str">
        <v>Section, OL00544</v>
      </c>
      <c r="LP29" t="str">
        <v>Section, OL00545</v>
      </c>
      <c r="LQ29" t="str">
        <v>Section, OL00546</v>
      </c>
      <c r="LR29" t="str">
        <v>Section, OL00547</v>
      </c>
      <c r="LS29" t="str">
        <v>Section, OL00555</v>
      </c>
      <c r="LT29" t="str">
        <v>Section, OL00725</v>
      </c>
      <c r="LU29" t="str">
        <v>Section, OL01430</v>
      </c>
      <c r="LV29" t="str">
        <v>Section, OL01434</v>
      </c>
      <c r="LW29" t="str">
        <v>Section, OL01435</v>
      </c>
      <c r="LX29" t="str">
        <v>Section, OL01807</v>
      </c>
      <c r="LY29" t="str">
        <v>Section, OL01830</v>
      </c>
      <c r="LZ29" t="str">
        <v>Section, OL02351</v>
      </c>
      <c r="MA29" t="str">
        <v>Section, OL02519</v>
      </c>
      <c r="MB29" t="str">
        <v>Section, OL02520</v>
      </c>
      <c r="MC29" t="str">
        <v>Section, OL02522</v>
      </c>
      <c r="MD29" t="str">
        <v>Section, OL02540</v>
      </c>
      <c r="ME29" t="str">
        <v>Section, OL02541</v>
      </c>
      <c r="MF29" t="str">
        <v>Section, OL02552</v>
      </c>
      <c r="MG29" t="str">
        <v>Section, OL02553</v>
      </c>
      <c r="MH29" t="str">
        <v>Section, OL02554</v>
      </c>
      <c r="MI29" t="str">
        <v>Section, OL02555</v>
      </c>
      <c r="MJ29" t="str">
        <v>Section, OL02558</v>
      </c>
      <c r="MK29" t="str">
        <v>Section, OL02559</v>
      </c>
      <c r="ML29" t="str">
        <v>Section, OL02560</v>
      </c>
      <c r="MM29" t="str">
        <v>Section, OL02619</v>
      </c>
      <c r="MN29" t="str">
        <v>Section, OL02620</v>
      </c>
      <c r="MO29" t="str">
        <v>Section, OL02621</v>
      </c>
      <c r="MP29" t="str">
        <v>Section, OL02622</v>
      </c>
      <c r="MQ29" t="str">
        <v>Section, OL02623</v>
      </c>
      <c r="MR29" t="str">
        <v>Section, OL02624</v>
      </c>
      <c r="MS29" t="str">
        <v>Section, OL02652</v>
      </c>
      <c r="MT29" t="str">
        <v>Section, OL02680</v>
      </c>
      <c r="MU29" t="str">
        <v>Section, OL02793</v>
      </c>
      <c r="MV29" t="str">
        <v>Section, OL02823</v>
      </c>
      <c r="MW29" t="str">
        <v>Section, OL02843</v>
      </c>
      <c r="MX29" t="str">
        <v>Section, OL03026, Ext.</v>
      </c>
      <c r="MY29" t="str">
        <v>Section, OL03026, Int.</v>
      </c>
      <c r="MZ29" t="str">
        <v>Section, OL03570, DWG# 100448-41</v>
      </c>
      <c r="NA29" t="str">
        <v>Section, OL03781</v>
      </c>
      <c r="NB29" t="str">
        <v>Section, OL03911</v>
      </c>
      <c r="NC29" t="str">
        <v>Section, OL03912</v>
      </c>
      <c r="ND29" t="str">
        <v>Section, OL03928</v>
      </c>
      <c r="NE29" t="str">
        <v>Section, OL03929</v>
      </c>
      <c r="NF29" t="str">
        <v>Section, OL04030</v>
      </c>
      <c r="NG29" t="str">
        <v>Section, OL04037</v>
      </c>
      <c r="NH29" t="str">
        <v>Section, OL04038</v>
      </c>
      <c r="NI29" t="str">
        <v>Section, OL04046</v>
      </c>
      <c r="NJ29" t="str">
        <v>Section, OL04065</v>
      </c>
      <c r="NK29" t="str">
        <v>Section, OL04066</v>
      </c>
      <c r="NL29" t="str">
        <v>Section, OL04067</v>
      </c>
      <c r="NM29" t="str">
        <v>Section, OL04069</v>
      </c>
      <c r="NN29" t="str">
        <v>Section, OL04071</v>
      </c>
      <c r="NO29" t="str">
        <v>Section, OL04173</v>
      </c>
      <c r="NP29" t="str">
        <v>Section, OL04174</v>
      </c>
      <c r="NQ29" t="str">
        <v>Section, OL04214</v>
      </c>
      <c r="NR29" t="str">
        <v>Section, OL04215</v>
      </c>
      <c r="NS29" t="str">
        <v>Section, OL04216</v>
      </c>
      <c r="NT29" t="str">
        <v>Section, OL04217</v>
      </c>
      <c r="NU29" t="str">
        <v>Section, Overlay OL02716</v>
      </c>
      <c r="NV29" t="str">
        <v>Section, Overlay OL02717</v>
      </c>
      <c r="NW29" t="str">
        <v>Section, See Image</v>
      </c>
      <c r="NX29" t="str">
        <v>Section, See Image, DWG# 100448-41</v>
      </c>
      <c r="NY29" t="str">
        <v>Section, Without Sots</v>
      </c>
      <c r="NZ29" t="str">
        <v>See Comments Sheet</v>
      </c>
      <c r="OA29" t="str">
        <v>See Comments Sheet, OL02318</v>
      </c>
      <c r="OB29" t="str">
        <v>See Image</v>
      </c>
      <c r="OC29" t="str">
        <v>See Image, .005 or Less = Pass</v>
      </c>
      <c r="OD29" t="str">
        <v>See Image, Check Near Radius</v>
      </c>
      <c r="OE29" t="str">
        <v>See Image, Constrained</v>
      </c>
      <c r="OF29" t="str">
        <v>See Image, Distance Between Flats</v>
      </c>
      <c r="OG29" t="str">
        <v xml:space="preserve">See Image, Mfg. Tol, Section A-A </v>
      </c>
      <c r="OH29" t="str">
        <v>See image, Mfg. Tol.</v>
      </c>
      <c r="OI29" t="str">
        <v>See Image, Mic. Across Flats</v>
      </c>
      <c r="OJ29" t="str">
        <v>See Image, OL02850</v>
      </c>
      <c r="OK29" t="str">
        <v>See Image, OL02880</v>
      </c>
      <c r="OL29" t="str">
        <v>See Image, OL03926</v>
      </c>
      <c r="OM29" t="str">
        <v>See Image, OL03927</v>
      </c>
      <c r="ON29" t="str">
        <v>See Image, OL04003</v>
      </c>
      <c r="OO29" t="str">
        <v>'See Image, OL04342,  Best Fit Joe Block</v>
      </c>
      <c r="OP29" t="str">
        <v>See Image, OL04342,  Blank</v>
      </c>
      <c r="OQ29" t="str">
        <v>See Image, OL04342, Blank</v>
      </c>
      <c r="OR29" t="str">
        <v>See Image, OL04343, Blank</v>
      </c>
      <c r="OS29" t="str">
        <v>See Image, Pass = .002 or Less</v>
      </c>
      <c r="OT29" t="str">
        <v>See Image, Rcd. MAX</v>
      </c>
      <c r="OU29" t="str">
        <v>See Image, Rcd. MIN</v>
      </c>
      <c r="OV29" t="str">
        <v>See Image, Section</v>
      </c>
      <c r="OW29" t="str">
        <v>See Image, Section A-A</v>
      </c>
      <c r="OX29" t="str">
        <v>See Image, Section B-B</v>
      </c>
      <c r="OY29" t="str">
        <v>See Image, Section B-B, TSC</v>
      </c>
      <c r="OZ29" t="str">
        <v>See Image, Shank Drawing # 18000-XX-XX A</v>
      </c>
      <c r="PA29" t="str">
        <v>Sequencial Laser 01, 120 Per Print</v>
      </c>
      <c r="PB29" t="str">
        <v>Set to .202, Zero on Thread Lead</v>
      </c>
      <c r="PC29" t="str">
        <v>Sharp OK, No Burr</v>
      </c>
      <c r="PD29" t="str">
        <v>Sharp OK, No Raised Edge, See Image</v>
      </c>
      <c r="PE29" t="str">
        <v>Sharp OK, No Raised Edges</v>
      </c>
      <c r="PF29" t="str">
        <v>Sharp okay no raised edge</v>
      </c>
      <c r="PG29" t="str">
        <v>Sharp Okay, No Burr</v>
      </c>
      <c r="PH29" t="str">
        <v>Sharp Okay, No Raised Edge</v>
      </c>
      <c r="PI29" t="str">
        <v>Sharp Okay, No Raised Edges,</v>
      </c>
      <c r="PJ29" t="str">
        <v>Sharp Okay, See Image</v>
      </c>
      <c r="PK29" t="str">
        <v xml:space="preserve">Start of Radius @ .195 </v>
      </c>
      <c r="PL29" t="str">
        <v xml:space="preserve">Start of Radius @ .21 </v>
      </c>
      <c r="PM29" t="str">
        <v xml:space="preserve">T.S.C. </v>
      </c>
      <c r="PN29" t="str">
        <v>Tangent Point</v>
      </c>
      <c r="PO29" t="str">
        <v>Tangent point of R.50</v>
      </c>
      <c r="PP29" t="str">
        <v>Taper Check, Mfg.Tol.</v>
      </c>
      <c r="PQ29" t="str">
        <v>Taper Check, Mfg.Tol., See Image</v>
      </c>
      <c r="PR29" t="str">
        <v>Thrd. Minor Ø</v>
      </c>
      <c r="PS29" t="str">
        <v>Thrd. Relief Ø</v>
      </c>
      <c r="PT29" t="str">
        <v>Threadless Blank</v>
      </c>
      <c r="PU29" t="str">
        <v>Threadless Blank, From Major Ø</v>
      </c>
      <c r="PV29" t="str">
        <v>Threadless Blank, Mfg. Tol.</v>
      </c>
      <c r="PW29" t="str">
        <v>Threadless Blank, Thrd. to Neck Rad.</v>
      </c>
      <c r="PX29" t="str">
        <v>Thredless Blank</v>
      </c>
      <c r="PY29" t="str">
        <v>To center of R.005</v>
      </c>
      <c r="PZ29" t="str">
        <v>Torx Min. Dia.</v>
      </c>
      <c r="QA29" t="str">
        <v>Turn Ø Free of Mill Marks</v>
      </c>
      <c r="QB29" t="str">
        <v>Use (Full) GO Hex</v>
      </c>
      <c r="QC29" t="str">
        <v>Use Balloon 1 FULL Gauge</v>
      </c>
      <c r="QD29" t="str">
        <v>Use Balloon 9 FULL GO</v>
      </c>
      <c r="QE29" t="str">
        <v>Use Best Fit Pin</v>
      </c>
      <c r="QF29" t="str">
        <v>Use Disk Tip</v>
      </c>
      <c r="QG29" t="str">
        <v>Use flat bottomed indicator tip.</v>
      </c>
      <c r="QH29" t="str">
        <v xml:space="preserve">Use Full .093 Go Hex </v>
      </c>
      <c r="QI29" t="str">
        <v xml:space="preserve">Use Full .0930 Go Hex </v>
      </c>
      <c r="QJ29" t="str">
        <v>Use Full .1235 Go Hex</v>
      </c>
      <c r="QK29" t="str">
        <v>Use Gauge K2-98-8019-04, See Image</v>
      </c>
      <c r="QL29" t="str">
        <v>Use large flat indicator tip</v>
      </c>
      <c r="QM29" t="str">
        <v>Use Pins.3330/.3350, See Image MAX NO-GO</v>
      </c>
      <c r="QN29" t="str">
        <v>Use Pointed Drop Indicator Tip</v>
      </c>
      <c r="QO29" t="str">
        <v>V-Block</v>
      </c>
      <c r="QP29" t="str">
        <v>V-Block,  AMB for 13</v>
      </c>
      <c r="QQ29" t="str">
        <v>V-Block,  Hex Cham. Dia.</v>
      </c>
      <c r="QR29" t="str">
        <v>V-Block, Hex Depth</v>
      </c>
      <c r="QS29" t="str">
        <v>VBU Gauge</v>
      </c>
      <c r="QT29" t="str">
        <v>Visibally smaller than HEX=Pass</v>
      </c>
      <c r="QU29" t="str">
        <v>Visual Per Drawing</v>
      </c>
      <c r="QV29" t="str">
        <v>Whirl Blank</v>
      </c>
      <c r="QW29" t="str">
        <v xml:space="preserve">Whirl Blank </v>
      </c>
      <c r="QX29" t="str">
        <v>Whirl Blank, Neck Rad. End to Head CL</v>
      </c>
      <c r="QY29" t="str">
        <v>Whirl Blank, Nose Start Dia.</v>
      </c>
      <c r="QZ29" t="str">
        <v>Whirl Blank, Nose Start Dist.</v>
      </c>
      <c r="RA29" t="str">
        <v>Whirl Blank, Thrd. Minor</v>
      </c>
      <c r="RB29" t="str">
        <v>Whirl Blank, Thrd. Pullout Dia.</v>
      </c>
      <c r="RC29" t="str">
        <v>Whole Part, Removal is at Assy. Level</v>
      </c>
      <c r="RD29" t="str">
        <v>Wide Area</v>
      </c>
      <c r="RE29" t="str">
        <v>Zero on End of Go Gauge</v>
      </c>
    </row>
    <row r="30" spans="1:473">
      <c r="A30" t="s">
        <v>673</v>
      </c>
      <c r="C30" t="str" cm="1">
        <f t="array" ref="C30:RE30">TRANSPOSE(_xlfn._xlws.SORT(_xlfn._xlws.FILTER($A$2:$A$600,ISNUMBER(SEARCH('PartLib Table'!M47,$A$2:$A$600)),"not found")))</f>
        <v xml:space="preserve"> 'C', Whirl Blank</v>
      </c>
      <c r="D30" t="str">
        <v xml:space="preserve"> See Image, Constrained</v>
      </c>
      <c r="E30" t="str">
        <v>(.04 to .12 range = Pass)</v>
      </c>
      <c r="F30" t="str">
        <v>(.042 FULL) Go Pin Seat Fully</v>
      </c>
      <c r="G30" t="str">
        <v>(B), Mfg. Tol.</v>
      </c>
      <c r="H30" t="str">
        <v>(B), O.A.L.</v>
      </c>
      <c r="I30" t="str">
        <v>.001 or less =Pass</v>
      </c>
      <c r="J30" t="str">
        <v>.001 or less out of center = Pass</v>
      </c>
      <c r="K30" t="str">
        <v>.002 or Less = Pass</v>
      </c>
      <c r="L30" t="str">
        <v>.002 or Less out of center = Pass</v>
      </c>
      <c r="M30" t="str">
        <v>.005 to .015 = Pass</v>
      </c>
      <c r="N30" t="str">
        <v>.0125 Mean, Section</v>
      </c>
      <c r="O30" t="str">
        <v>.025 or Less in X &amp; Y=Pass</v>
      </c>
      <c r="P30" t="str">
        <v>.038 Mean</v>
      </c>
      <c r="Q30" t="str">
        <v>.063 MM = .0024 IN, See Image</v>
      </c>
      <c r="R30" t="str">
        <v>.063MM = .0024"</v>
      </c>
      <c r="S30" t="str">
        <v>.243 NO-GO, Unconstrained, Must Not Start</v>
      </c>
      <c r="T30" t="str">
        <v>@ Back Face &amp; ID, No Raised Edge</v>
      </c>
      <c r="U30" t="str">
        <v>@ Back Face &amp; OD, No Raised Edge</v>
      </c>
      <c r="V30" t="str">
        <v>@ ID &amp; FACE</v>
      </c>
      <c r="W30" t="str">
        <v>@ OD &amp; BACK FACE</v>
      </c>
      <c r="X30" t="str">
        <v>@ OD &amp; FACE</v>
      </c>
      <c r="Y30" t="str">
        <v>Across from slot</v>
      </c>
      <c r="Z30" t="str">
        <v>All Edge Breaks</v>
      </c>
      <c r="AA30" t="str">
        <v>Attached to bar stock</v>
      </c>
      <c r="AB30" t="str">
        <v xml:space="preserve">Back Turn Fillet Rad. </v>
      </c>
      <c r="AC30" t="str">
        <v>Balloon 1 (DWG FRM0105 Page 2, NV-27)</v>
      </c>
      <c r="AD30" t="str">
        <v>Balloon 1 (DWG FRM0105, NV-30)</v>
      </c>
      <c r="AE30" t="str">
        <v>Balloon 1 (P# 9890002-20) OL00429/A</v>
      </c>
      <c r="AF30" t="str">
        <v>Balloon 1, DWG#FRM0105</v>
      </c>
      <c r="AG30" t="str">
        <v>Balloon 11, See Image</v>
      </c>
      <c r="AH30" t="str">
        <v xml:space="preserve">Balloon 2 (DWG FRM0105 Page 2, NV-27) </v>
      </c>
      <c r="AI30" t="str">
        <v>Balloon 2 (DWG FRM0105, NV-30)</v>
      </c>
      <c r="AJ30" t="str">
        <v>Balloon 2 (P# 9890002-20)</v>
      </c>
      <c r="AK30" t="str">
        <v>Balloon 2, DWG#FRM0105</v>
      </c>
      <c r="AL30" t="str">
        <v>Balloon 2, DWG#FRM0105, See Image</v>
      </c>
      <c r="AM30" t="str">
        <v>Balloon 3 (DWG FRM0105, NV-30 Minor)</v>
      </c>
      <c r="AN30" t="str">
        <v>Balloon 3 (DWG FRM0105, NV-30)</v>
      </c>
      <c r="AO30" t="str">
        <v>Balloon 3 (P# 9890002-20)</v>
      </c>
      <c r="AP30" t="str">
        <v>Balloon 4</v>
      </c>
      <c r="AQ30" t="str">
        <v>Balloon 4 (P# 9890002-20)</v>
      </c>
      <c r="AR30" t="str">
        <v>Below Middle Band</v>
      </c>
      <c r="AS30" t="str">
        <v>Best Fit Pin, .003 or Less =Pass</v>
      </c>
      <c r="AT30" t="str">
        <v>Blank</v>
      </c>
      <c r="AU30" t="str">
        <v>Blank Turn Maj.</v>
      </c>
      <c r="AV30" t="str">
        <v>Blank Turn Maj. Mill Flt., OL4172</v>
      </c>
      <c r="AW30" t="str">
        <v>Blank Without .010 Slots</v>
      </c>
      <c r="AX30" t="str">
        <v>Blank Without .010 Slots, Section</v>
      </c>
      <c r="AY30" t="str">
        <v>Blank without thread</v>
      </c>
      <c r="AZ30" t="str">
        <v xml:space="preserve">Blank, Center of V Grv. </v>
      </c>
      <c r="BA30" t="str">
        <v>Blank, Check R adjacent Balloon 17</v>
      </c>
      <c r="BB30" t="str">
        <v>Blank, EXT. Feature</v>
      </c>
      <c r="BC30" t="str">
        <v>Blank, See Image, OL04335</v>
      </c>
      <c r="BD30" t="str">
        <v>Blank, See Image, OL04336</v>
      </c>
      <c r="BE30" t="str">
        <v xml:space="preserve">Blank, Thrd. </v>
      </c>
      <c r="BF30" t="str">
        <v>Blank, Turn Tip</v>
      </c>
      <c r="BG30" t="str">
        <v>Blank, Without Thrd.</v>
      </c>
      <c r="BH30" t="str">
        <v>Blank, Without Thread</v>
      </c>
      <c r="BI30" t="str">
        <v xml:space="preserve">Blunt Start Blend to Minor </v>
      </c>
      <c r="BJ30" t="str">
        <v>Calc., Use Go HEX</v>
      </c>
      <c r="BK30" t="str">
        <v>Can't dig into OD</v>
      </c>
      <c r="BL30" t="str">
        <v>Carbide Gauge</v>
      </c>
      <c r="BM30" t="str">
        <v xml:space="preserve">Center of V Grv. </v>
      </c>
      <c r="BN30" t="str">
        <v>Centered Less than .03 = Pass</v>
      </c>
      <c r="BO30" t="str">
        <v>Centered within .0005 or Less = Pass</v>
      </c>
      <c r="BP30" t="str">
        <v>Centered within .001 or Less = Pass</v>
      </c>
      <c r="BQ30" t="str">
        <v>Centered within .0254 or Less = Pass</v>
      </c>
      <c r="BR30" t="str">
        <v>Check close to Rod Slot</v>
      </c>
      <c r="BS30" t="str">
        <v>Check every other hole</v>
      </c>
      <c r="BT30" t="str">
        <v>Check Go over full length of slot.</v>
      </c>
      <c r="BU30" t="str">
        <v>Check Near Closed End</v>
      </c>
      <c r="BV30" t="str">
        <v>Check per Print View, Away from Rod Slot</v>
      </c>
      <c r="BW30" t="str">
        <v>Check to Balloon 30 Go Pin</v>
      </c>
      <c r="BX30" t="str">
        <v>Check with .2705 SET Pin Inside Part</v>
      </c>
      <c r="BY30" t="str">
        <v>Check with Hex Up</v>
      </c>
      <c r="BZ30" t="str">
        <v>CMM Blank</v>
      </c>
      <c r="CA30" t="str">
        <v>Confirm Full Radius</v>
      </c>
      <c r="CB30" t="str">
        <v>Constrained in fixture</v>
      </c>
      <c r="CC30" t="str">
        <v>Constrained with Ring</v>
      </c>
      <c r="CD30" t="str">
        <v>Constrained, See Image</v>
      </c>
      <c r="CE30" t="str">
        <v>Dim. "A"</v>
      </c>
      <c r="CF30" t="str">
        <v>Dim. "B"</v>
      </c>
      <c r="CG30" t="str">
        <v>Dim. "C"</v>
      </c>
      <c r="CH30" t="str">
        <v>Dim. "D", Whirl Blank</v>
      </c>
      <c r="CI30" t="str">
        <v>Dim. "G"</v>
      </c>
      <c r="CJ30" t="str">
        <v>Dim. E, Blank Turn Maj. &amp;  Mill Flt</v>
      </c>
      <c r="CK30" t="str">
        <v>Dim. E, Blank Turn Maj.&amp;  Mill Flt</v>
      </c>
      <c r="CL30" t="str">
        <v>Dim. H, Whirl Blank</v>
      </c>
      <c r="CM30" t="str">
        <v>Dim. J, 'Blank Turn Maj. &amp; Whirl Blank</v>
      </c>
      <c r="CN30" t="str">
        <v>Disk Drop Indicator Tip</v>
      </c>
      <c r="CO30" t="str">
        <v>DWG 100448-15, Balloon F_1</v>
      </c>
      <c r="CP30" t="str">
        <v>DWG 100448-15, OL02571</v>
      </c>
      <c r="CQ30" t="str">
        <v>DWG 100448-41</v>
      </c>
      <c r="CR30" t="str">
        <v>DWG 9890040, (10E),Section Part, OL01139</v>
      </c>
      <c r="CS30" t="str">
        <v>DWG 9890040, (10E),Section, OL01139</v>
      </c>
      <c r="CT30" t="str">
        <v>DWG 9890040, (11E)</v>
      </c>
      <c r="CU30" t="str">
        <v>DWG 9890040, (11E), Pins with Flats</v>
      </c>
      <c r="CV30" t="str">
        <v>DWG 9890040, (12E),  Pass=.002 or less</v>
      </c>
      <c r="CW30" t="str">
        <v>DWG 9890040, (12E), See Image</v>
      </c>
      <c r="CX30" t="str">
        <v>DWG 9890040, (1E), OL01431</v>
      </c>
      <c r="CY30" t="str">
        <v>DWG 9890040, (1E), OL01432</v>
      </c>
      <c r="CZ30" t="str">
        <v>DWG 9890040, (2E), OL01432</v>
      </c>
      <c r="DA30" t="str">
        <v>DWG 9890040, (3E)</v>
      </c>
      <c r="DB30" t="str">
        <v>DWG 9890040, (4E)</v>
      </c>
      <c r="DC30" t="str">
        <v>DWG 9890040, (5E), OL02336</v>
      </c>
      <c r="DD30" t="str">
        <v>DWG 9890040, (6E)</v>
      </c>
      <c r="DE30" t="str">
        <v>DWG 9890040, (7E)</v>
      </c>
      <c r="DF30" t="str">
        <v>DWG 9890040, (8E), OL01433</v>
      </c>
      <c r="DG30" t="str">
        <v>DWG 9890040, (8E), OL01433, Section</v>
      </c>
      <c r="DH30" t="str">
        <v>DWG 9890040, (9E), Close to Rod Slot</v>
      </c>
      <c r="DI30" t="str">
        <v>DWG 9890040, (9E),Close to Rod Slot</v>
      </c>
      <c r="DJ30" t="str">
        <v>DWG FRM0105 PAGE 2</v>
      </c>
      <c r="DK30" t="str">
        <v>DWG# 100448-41</v>
      </c>
      <c r="DL30" t="str">
        <v>DWG# 100448-44</v>
      </c>
      <c r="DM30" t="str">
        <v>DWG# 9890003  (1), Section OL00436/A</v>
      </c>
      <c r="DN30" t="str">
        <v>DWG# 9890003 (3), Ring Gauge Constrained</v>
      </c>
      <c r="DO30" t="str">
        <v>DWG# 9890003 (4), Section</v>
      </c>
      <c r="DP30" t="str">
        <v>DWG#100448-26, Balloon 1K, OL02350</v>
      </c>
      <c r="DQ30" t="str">
        <v>DWG#100448-26, Balloon 2K, OL02350</v>
      </c>
      <c r="DR30" t="str">
        <v>DWG#100448-26, Balloon 3K, OL02363</v>
      </c>
      <c r="DS30" t="str">
        <v>DWG#100448-26, Balloon 4K</v>
      </c>
      <c r="DT30" t="str">
        <v>DWG#100448-26, Balloon 5K, Section</v>
      </c>
      <c r="DU30" t="str">
        <v>DWG#100448-26, Balloon 6K</v>
      </c>
      <c r="DV30" t="str">
        <v>DWG#100448-26, Balloon 7K, Section</v>
      </c>
      <c r="DW30" t="str">
        <v>DWG#100448-26, Mfg. Tol.</v>
      </c>
      <c r="DX30" t="str">
        <v>DWG#9890003 (2) Ring Gauge Constrained</v>
      </c>
      <c r="DY30" t="str">
        <v>DWG#9890044</v>
      </c>
      <c r="DZ30" t="str">
        <v>DWG#9890044 .1985 to .2005=Pass</v>
      </c>
      <c r="EA30" t="str">
        <v>DWG#9890044 Overlay OL02441</v>
      </c>
      <c r="EB30" t="str">
        <v>DWG#9890044, OL02441</v>
      </c>
      <c r="EC30" t="str">
        <v>DWG#FRM0105</v>
      </c>
      <c r="ED30" t="str">
        <v>EXT.</v>
      </c>
      <c r="EE30" t="str">
        <v>EXT. Section, OL02460</v>
      </c>
      <c r="EF30" t="str">
        <v>EXT., OL04223</v>
      </c>
      <c r="EG30" t="str">
        <v>Flat Drop Indicator Tip</v>
      </c>
      <c r="EH30" t="str">
        <v>Full Go Pin, No Light, at Radius</v>
      </c>
      <c r="EI30" t="str">
        <v>Function Check</v>
      </c>
      <c r="EJ30" t="str">
        <v>GO Function Gauge</v>
      </c>
      <c r="EK30" t="str">
        <v>Go Gauge for Balloon 1 &amp; 4</v>
      </c>
      <c r="EL30" t="str">
        <v>Go Pin must pass through</v>
      </c>
      <c r="EM30" t="str">
        <v>Greater than .005 = Fail, Section</v>
      </c>
      <c r="EN30" t="str">
        <v>Greater than .025 out of center = Fail</v>
      </c>
      <c r="EO30" t="str">
        <v>Greater than 2.6 = Pass</v>
      </c>
      <c r="EP30" t="str">
        <v>Green = Pass, Red = Fail</v>
      </c>
      <c r="EQ30" t="str">
        <v>Hex Depth</v>
      </c>
      <c r="ER30" t="str">
        <v>Hex Minor</v>
      </c>
      <c r="ES30" t="str">
        <v>Hole Dia.</v>
      </c>
      <c r="ET30" t="str">
        <v>Hook or Disk Tip</v>
      </c>
      <c r="EU30" t="str">
        <v>ID Sphere Finish</v>
      </c>
      <c r="EV30" t="str">
        <v>ID/OD Both Sides, Diff. .002 or less = Pass</v>
      </c>
      <c r="EW30" t="str">
        <v>If Looks Big, Section</v>
      </c>
      <c r="EX30" t="str">
        <v>If Looks Small, Section</v>
      </c>
      <c r="EY30" t="str">
        <v>Insp. Close to Break Away, Mfg.Tol.</v>
      </c>
      <c r="EZ30" t="str">
        <v>INT.</v>
      </c>
      <c r="FA30" t="str">
        <v>INT. Section, OL02460</v>
      </c>
      <c r="FB30" t="str">
        <v>INT., OL04223</v>
      </c>
      <c r="FC30" t="str">
        <v>Intersect. of 7.7 &amp; R0.10</v>
      </c>
      <c r="FD30" t="str">
        <v>Intersect. of 8.79 and R.25 MAX</v>
      </c>
      <c r="FE30" t="str">
        <v>Keep Ind. Tip away from corner</v>
      </c>
      <c r="FF30" t="str">
        <v>L31</v>
      </c>
      <c r="FG30" t="str">
        <v>Laser Mark</v>
      </c>
      <c r="FH30" t="str">
        <v>LASER PER NOTE 4</v>
      </c>
      <c r="FI30" t="str">
        <v>LASER PER NOTE 4, Final Check 1 only</v>
      </c>
      <c r="FJ30" t="str">
        <v>Less than .002 out of center = Pass</v>
      </c>
      <c r="FK30" t="str">
        <v>Less than 2.75 = Pass, Section</v>
      </c>
      <c r="FL30" t="str">
        <v>List as pin. Not Calibrated</v>
      </c>
      <c r="FM30" t="str">
        <v>M9 X 1.25 BUTT See Comment Image</v>
      </c>
      <c r="FN30" t="str">
        <v>Manual Section</v>
      </c>
      <c r="FO30" t="str">
        <v>Max Deep .241 NO-GO =.42</v>
      </c>
      <c r="FP30" t="str">
        <v>MAX Depth of (Note 7) .241 NO-GO Pin</v>
      </c>
      <c r="FQ30" t="str">
        <v>Measure from Blue Line, See Image</v>
      </c>
      <c r="FR30" t="str">
        <v>Measure Width of Blue Area, See Image</v>
      </c>
      <c r="FS30" t="str">
        <v>Mfg. Tol</v>
      </c>
      <c r="FT30" t="str">
        <v>Mfg. Tol, See Image</v>
      </c>
      <c r="FU30" t="str">
        <v>Mfg. Tol.</v>
      </c>
      <c r="FV30" t="str">
        <v>Mfg. Tol. "A"</v>
      </c>
      <c r="FW30" t="str">
        <v>Mfg. Tol. (Zero on Gauge Full Dia. Lead)</v>
      </c>
      <c r="FX30" t="str">
        <v>Mfg. Tol. Balloon 11, See Image</v>
      </c>
      <c r="FY30" t="str">
        <v>Mfg. Tol. Balloon 4</v>
      </c>
      <c r="FZ30" t="str">
        <v>Mfg. Tol. Balloon 7</v>
      </c>
      <c r="GA30" t="str">
        <v xml:space="preserve">Mfg. Tol. C-Bore Face (Ballo 28) </v>
      </c>
      <c r="GB30" t="str">
        <v>Mfg. Tol. Section</v>
      </c>
      <c r="GC30" t="str">
        <v>Mfg. Tol. See Image</v>
      </c>
      <c r="GD30" t="str">
        <v>Mfg. Tol., 3 Places, Record MAX</v>
      </c>
      <c r="GE30" t="str">
        <v>Mfg. Tol., Balloon 11</v>
      </c>
      <c r="GF30" t="str">
        <v>Mfg. Tol., Balloon 7</v>
      </c>
      <c r="GG30" t="str">
        <v>Mfg. Tol., Blank</v>
      </c>
      <c r="GH30" t="str">
        <v>Mfg. Tol., Blank, Balloon 12</v>
      </c>
      <c r="GI30" t="str">
        <v>Mfg. Tol., Blend to SØ.320</v>
      </c>
      <c r="GJ30" t="str">
        <v>Mfg. Tol., Calculation</v>
      </c>
      <c r="GK30" t="str">
        <v>Mfg. Tol., For Mill Fixture</v>
      </c>
      <c r="GL30" t="str">
        <v>Mfg. Tol., L32</v>
      </c>
      <c r="GM30" t="str">
        <v>Mfg. Tol., L33</v>
      </c>
      <c r="GN30" t="str">
        <v>Mfg. Tol., No Tool Marks</v>
      </c>
      <c r="GO30" t="str">
        <v>Mfg. Tol., OL03361</v>
      </c>
      <c r="GP30" t="str">
        <v>Mfg. Tol., Record off center value</v>
      </c>
      <c r="GQ30" t="str">
        <v>Mfg. Tol., Same 3 Places, Record MIN</v>
      </c>
      <c r="GR30" t="str">
        <v>Mfg. Tol., Section</v>
      </c>
      <c r="GS30" t="str">
        <v>Mfg. Tol., Section B-B</v>
      </c>
      <c r="GT30" t="str">
        <v>Mfg. Tol., Section, OL03361</v>
      </c>
      <c r="GU30" t="str">
        <v>Mfg. Tol., Section, Per Note 2</v>
      </c>
      <c r="GV30" t="str">
        <v>Mfg. Tol., See Image</v>
      </c>
      <c r="GW30" t="str">
        <v>Mfg. Tol., See Image, Bore in Blue</v>
      </c>
      <c r="GX30" t="str">
        <v>Mfg. Tol., See Image, Hook Tip</v>
      </c>
      <c r="GY30" t="str">
        <v>Mfg. Tol., Sharp Okay No Burr</v>
      </c>
      <c r="GZ30" t="str">
        <v>Mfg. Tol., Threadless Blank</v>
      </c>
      <c r="HA30" t="str">
        <v>Mfg.Tol.</v>
      </c>
      <c r="HB30" t="str">
        <v>Mgf. To., T.S.C.</v>
      </c>
      <c r="HC30" t="str">
        <v>Milled Feature</v>
      </c>
      <c r="HD30" t="str">
        <v>Milled Feature, OL04045</v>
      </c>
      <c r="HE30" t="str">
        <v>More than .0005 out of center = Fail</v>
      </c>
      <c r="HF30" t="str">
        <v>Must Pass Through</v>
      </c>
      <c r="HG30" t="str">
        <v>Must pass through gauge</v>
      </c>
      <c r="HH30" t="str">
        <v>Must Pass Through Go Gauge</v>
      </c>
      <c r="HI30" t="str">
        <v>Must Pass, See Image.</v>
      </c>
      <c r="HJ30" t="str">
        <v>NA</v>
      </c>
      <c r="HK30" t="str">
        <v>Narrow Area</v>
      </c>
      <c r="HL30" t="str">
        <v>Near Balloon 21</v>
      </c>
      <c r="HM30" t="str">
        <v>Near Datum B</v>
      </c>
      <c r="HN30" t="str">
        <v>Neck Dia.</v>
      </c>
      <c r="HO30" t="str">
        <v>Neck to Head Rad.</v>
      </c>
      <c r="HP30" t="str">
        <v>No Copper Deposits Allowed</v>
      </c>
      <c r="HQ30" t="str">
        <v>No Section</v>
      </c>
      <c r="HR30" t="str">
        <v>No Section, .01 to .014 = Pass</v>
      </c>
      <c r="HS30" t="str">
        <v>No Section, Rotate Part</v>
      </c>
      <c r="HT30" t="str">
        <v>No Section, See Image</v>
      </c>
      <c r="HU30" t="str">
        <v>No Slot, Section B-B</v>
      </c>
      <c r="HV30" t="str">
        <v>No visual step = Pass</v>
      </c>
      <c r="HW30" t="str">
        <v>Not to exceed .95 Deep</v>
      </c>
      <c r="HX30" t="str">
        <v>Note 1</v>
      </c>
      <c r="HY30" t="str">
        <v>OL00333/A</v>
      </c>
      <c r="HZ30" t="str">
        <v>OL00519</v>
      </c>
      <c r="IA30" t="str">
        <v>OL00520</v>
      </c>
      <c r="IB30" t="str">
        <v>OL00529</v>
      </c>
      <c r="IC30" t="str">
        <v>OL00542</v>
      </c>
      <c r="ID30" t="str">
        <v>OL00724</v>
      </c>
      <c r="IE30" t="str">
        <v>OL01250</v>
      </c>
      <c r="IF30" t="str">
        <v>OL01869, Threadless Blank</v>
      </c>
      <c r="IG30" t="str">
        <v>OL01870, Section</v>
      </c>
      <c r="IH30" t="str">
        <v>OL02255</v>
      </c>
      <c r="II30" t="str">
        <v>OL02255, Mfg. Tol.</v>
      </c>
      <c r="IJ30" t="str">
        <v>OL02302</v>
      </c>
      <c r="IK30" t="str">
        <v xml:space="preserve">OL02318  needed per image instructions </v>
      </c>
      <c r="IL30" t="str">
        <v>OL02556</v>
      </c>
      <c r="IM30" t="str">
        <v>OL02557</v>
      </c>
      <c r="IN30" t="str">
        <v>OL02567</v>
      </c>
      <c r="IO30" t="str">
        <v>OL02653</v>
      </c>
      <c r="IP30" t="str">
        <v>OL02718</v>
      </c>
      <c r="IQ30" t="str">
        <v>OL02841</v>
      </c>
      <c r="IR30" t="str">
        <v>OL02842</v>
      </c>
      <c r="IS30" t="str">
        <v>OL02844</v>
      </c>
      <c r="IT30" t="str">
        <v>OL02871</v>
      </c>
      <c r="IU30" t="str">
        <v>OL02887</v>
      </c>
      <c r="IV30" t="str">
        <v>OL03500</v>
      </c>
      <c r="IW30" t="str">
        <v>OL03766</v>
      </c>
      <c r="IX30" t="str">
        <v>OL03868</v>
      </c>
      <c r="IY30" t="str">
        <v>OL03869</v>
      </c>
      <c r="IZ30" t="str">
        <v>OL03870</v>
      </c>
      <c r="JA30" t="str">
        <v>OL03873, DWG# 100448-44</v>
      </c>
      <c r="JB30" t="str">
        <v>OL03949</v>
      </c>
      <c r="JC30" t="str">
        <v xml:space="preserve">OL04043, Section </v>
      </c>
      <c r="JD30" t="str">
        <v xml:space="preserve">OL04044, Section </v>
      </c>
      <c r="JE30" t="str">
        <v>OL04045</v>
      </c>
      <c r="JF30" t="str">
        <v>OL04045, Milled Feature</v>
      </c>
      <c r="JG30" t="str">
        <v>OL04063</v>
      </c>
      <c r="JH30" t="str">
        <v>OL04064</v>
      </c>
      <c r="JI30" t="str">
        <v>OL04065</v>
      </c>
      <c r="JJ30" t="str">
        <v>OL04181</v>
      </c>
      <c r="JK30" t="str">
        <v>OL04218</v>
      </c>
      <c r="JL30" t="str">
        <v>OL04224, See Image</v>
      </c>
      <c r="JM30" t="str">
        <v>OL04374</v>
      </c>
      <c r="JN30" t="str">
        <v>OL04375, Section M-M</v>
      </c>
      <c r="JO30" t="str">
        <v>OL04376, Section M-M</v>
      </c>
      <c r="JP30" t="str">
        <v>OL04443</v>
      </c>
      <c r="JQ30" t="str">
        <v>OL04444</v>
      </c>
      <c r="JR30" t="str">
        <v>OL05000</v>
      </c>
      <c r="JS30" t="str">
        <v>One side of slot</v>
      </c>
      <c r="JT30" t="str">
        <v>Other side of slot</v>
      </c>
      <c r="JU30" t="str">
        <v>Out of center more than .002 = Fail</v>
      </c>
      <c r="JV30" t="str">
        <v>Out of center more than.002 = Fail</v>
      </c>
      <c r="JW30" t="str">
        <v>Overlay OL02713</v>
      </c>
      <c r="JX30" t="str">
        <v>Overlay OL02714</v>
      </c>
      <c r="JY30" t="str">
        <v>Overlay OL02718</v>
      </c>
      <c r="JZ30" t="str">
        <v>Overlay OL03831, Mfg. Tol.</v>
      </c>
      <c r="KA30" t="str">
        <v>Part Without Slots</v>
      </c>
      <c r="KB30" t="str">
        <v>Part Without Slots, See Image</v>
      </c>
      <c r="KC30" t="str">
        <v xml:space="preserve">Pass = .0254 or Less </v>
      </c>
      <c r="KD30" t="str">
        <v>PD MIN = 4.361, PD MAX = 4.456</v>
      </c>
      <c r="KE30" t="str">
        <v>Per Balloon 2 Note</v>
      </c>
      <c r="KF30" t="str">
        <v>Per drawing note(s) 8.</v>
      </c>
      <c r="KG30" t="str">
        <v>Point or Sphere Tip</v>
      </c>
      <c r="KH30" t="str">
        <v>Point Tip</v>
      </c>
      <c r="KI30" t="str">
        <v>R.9 to R1.1 = Pass, See Image</v>
      </c>
      <c r="KJ30" t="str">
        <v>Ram Construction</v>
      </c>
      <c r="KK30" t="str">
        <v>Record Same Pass / Fail All Balloons</v>
      </c>
      <c r="KL30" t="str">
        <v>Ref. Balloon 1</v>
      </c>
      <c r="KM30" t="str">
        <v>Ref. Balloon 12</v>
      </c>
      <c r="KN30" t="str">
        <v>Ref. Balloon 13, 100% AQL</v>
      </c>
      <c r="KO30" t="str">
        <v>Ref. Balloon 2</v>
      </c>
      <c r="KP30" t="str">
        <v>Ref. Balloon 21, 100% AQL</v>
      </c>
      <c r="KQ30" t="str">
        <v>Ref. Balloon 4</v>
      </c>
      <c r="KR30" t="str">
        <v>Ref. Balloon 7</v>
      </c>
      <c r="KS30" t="str">
        <v>Ref. Balloon 8</v>
      </c>
      <c r="KT30" t="str">
        <v>Relieved Pin Gauges 09236 &amp; 09235</v>
      </c>
      <c r="KU30" t="str">
        <v>Rotate Part</v>
      </c>
      <c r="KV30" t="str">
        <v>Rotate Part, See Image</v>
      </c>
      <c r="KW30" t="str">
        <v>Same as Root Radius</v>
      </c>
      <c r="KX30" t="str">
        <v>Section</v>
      </c>
      <c r="KY30" t="str">
        <v>Section B-B</v>
      </c>
      <c r="KZ30" t="str">
        <v>Section B-B, Distance Between Grooves</v>
      </c>
      <c r="LA30" t="str">
        <v>Section C-C</v>
      </c>
      <c r="LB30" t="str">
        <v>Section Part</v>
      </c>
      <c r="LC30" t="str">
        <v>Section Part, Measured from Opposite Face</v>
      </c>
      <c r="LD30" t="str">
        <v>Section, Broachless Blank</v>
      </c>
      <c r="LE30" t="str">
        <v>Section, EXT. Sphere Location.</v>
      </c>
      <c r="LF30" t="str">
        <v>Section, Hex Cham. Ang.</v>
      </c>
      <c r="LG30" t="str">
        <v>Section, Hex Fillet Rad.</v>
      </c>
      <c r="LH30" t="str">
        <v>Section, INT. Feature</v>
      </c>
      <c r="LI30" t="str">
        <v>Section, INT. Sphere Location.</v>
      </c>
      <c r="LJ30" t="str">
        <v>Section, Mfg. Tol.</v>
      </c>
      <c r="LK30" t="str">
        <v>Section, Mfg. Tol., See Image</v>
      </c>
      <c r="LL30" t="str">
        <v>Section, OL00486</v>
      </c>
      <c r="LM30" t="str">
        <v>Section, OL00542</v>
      </c>
      <c r="LN30" t="str">
        <v>Section, OL00543</v>
      </c>
      <c r="LO30" t="str">
        <v>Section, OL00544</v>
      </c>
      <c r="LP30" t="str">
        <v>Section, OL00545</v>
      </c>
      <c r="LQ30" t="str">
        <v>Section, OL00546</v>
      </c>
      <c r="LR30" t="str">
        <v>Section, OL00547</v>
      </c>
      <c r="LS30" t="str">
        <v>Section, OL00555</v>
      </c>
      <c r="LT30" t="str">
        <v>Section, OL00725</v>
      </c>
      <c r="LU30" t="str">
        <v>Section, OL01430</v>
      </c>
      <c r="LV30" t="str">
        <v>Section, OL01434</v>
      </c>
      <c r="LW30" t="str">
        <v>Section, OL01435</v>
      </c>
      <c r="LX30" t="str">
        <v>Section, OL01807</v>
      </c>
      <c r="LY30" t="str">
        <v>Section, OL01830</v>
      </c>
      <c r="LZ30" t="str">
        <v>Section, OL02351</v>
      </c>
      <c r="MA30" t="str">
        <v>Section, OL02519</v>
      </c>
      <c r="MB30" t="str">
        <v>Section, OL02520</v>
      </c>
      <c r="MC30" t="str">
        <v>Section, OL02522</v>
      </c>
      <c r="MD30" t="str">
        <v>Section, OL02540</v>
      </c>
      <c r="ME30" t="str">
        <v>Section, OL02541</v>
      </c>
      <c r="MF30" t="str">
        <v>Section, OL02552</v>
      </c>
      <c r="MG30" t="str">
        <v>Section, OL02553</v>
      </c>
      <c r="MH30" t="str">
        <v>Section, OL02554</v>
      </c>
      <c r="MI30" t="str">
        <v>Section, OL02555</v>
      </c>
      <c r="MJ30" t="str">
        <v>Section, OL02558</v>
      </c>
      <c r="MK30" t="str">
        <v>Section, OL02559</v>
      </c>
      <c r="ML30" t="str">
        <v>Section, OL02560</v>
      </c>
      <c r="MM30" t="str">
        <v>Section, OL02619</v>
      </c>
      <c r="MN30" t="str">
        <v>Section, OL02620</v>
      </c>
      <c r="MO30" t="str">
        <v>Section, OL02621</v>
      </c>
      <c r="MP30" t="str">
        <v>Section, OL02622</v>
      </c>
      <c r="MQ30" t="str">
        <v>Section, OL02623</v>
      </c>
      <c r="MR30" t="str">
        <v>Section, OL02624</v>
      </c>
      <c r="MS30" t="str">
        <v>Section, OL02652</v>
      </c>
      <c r="MT30" t="str">
        <v>Section, OL02680</v>
      </c>
      <c r="MU30" t="str">
        <v>Section, OL02793</v>
      </c>
      <c r="MV30" t="str">
        <v>Section, OL02823</v>
      </c>
      <c r="MW30" t="str">
        <v>Section, OL02843</v>
      </c>
      <c r="MX30" t="str">
        <v>Section, OL03026, Ext.</v>
      </c>
      <c r="MY30" t="str">
        <v>Section, OL03026, Int.</v>
      </c>
      <c r="MZ30" t="str">
        <v>Section, OL03570, DWG# 100448-41</v>
      </c>
      <c r="NA30" t="str">
        <v>Section, OL03781</v>
      </c>
      <c r="NB30" t="str">
        <v>Section, OL03911</v>
      </c>
      <c r="NC30" t="str">
        <v>Section, OL03912</v>
      </c>
      <c r="ND30" t="str">
        <v>Section, OL03928</v>
      </c>
      <c r="NE30" t="str">
        <v>Section, OL03929</v>
      </c>
      <c r="NF30" t="str">
        <v>Section, OL04030</v>
      </c>
      <c r="NG30" t="str">
        <v>Section, OL04037</v>
      </c>
      <c r="NH30" t="str">
        <v>Section, OL04038</v>
      </c>
      <c r="NI30" t="str">
        <v>Section, OL04046</v>
      </c>
      <c r="NJ30" t="str">
        <v>Section, OL04065</v>
      </c>
      <c r="NK30" t="str">
        <v>Section, OL04066</v>
      </c>
      <c r="NL30" t="str">
        <v>Section, OL04067</v>
      </c>
      <c r="NM30" t="str">
        <v>Section, OL04069</v>
      </c>
      <c r="NN30" t="str">
        <v>Section, OL04071</v>
      </c>
      <c r="NO30" t="str">
        <v>Section, OL04173</v>
      </c>
      <c r="NP30" t="str">
        <v>Section, OL04174</v>
      </c>
      <c r="NQ30" t="str">
        <v>Section, OL04214</v>
      </c>
      <c r="NR30" t="str">
        <v>Section, OL04215</v>
      </c>
      <c r="NS30" t="str">
        <v>Section, OL04216</v>
      </c>
      <c r="NT30" t="str">
        <v>Section, OL04217</v>
      </c>
      <c r="NU30" t="str">
        <v>Section, Overlay OL02716</v>
      </c>
      <c r="NV30" t="str">
        <v>Section, Overlay OL02717</v>
      </c>
      <c r="NW30" t="str">
        <v>Section, See Image</v>
      </c>
      <c r="NX30" t="str">
        <v>Section, See Image, DWG# 100448-41</v>
      </c>
      <c r="NY30" t="str">
        <v>Section, Without Sots</v>
      </c>
      <c r="NZ30" t="str">
        <v>See Comments Sheet</v>
      </c>
      <c r="OA30" t="str">
        <v>See Comments Sheet, OL02318</v>
      </c>
      <c r="OB30" t="str">
        <v>See Image</v>
      </c>
      <c r="OC30" t="str">
        <v>See Image, .005 or Less = Pass</v>
      </c>
      <c r="OD30" t="str">
        <v>See Image, Check Near Radius</v>
      </c>
      <c r="OE30" t="str">
        <v>See Image, Constrained</v>
      </c>
      <c r="OF30" t="str">
        <v>See Image, Distance Between Flats</v>
      </c>
      <c r="OG30" t="str">
        <v xml:space="preserve">See Image, Mfg. Tol, Section A-A </v>
      </c>
      <c r="OH30" t="str">
        <v>See image, Mfg. Tol.</v>
      </c>
      <c r="OI30" t="str">
        <v>See Image, Mic. Across Flats</v>
      </c>
      <c r="OJ30" t="str">
        <v>See Image, OL02850</v>
      </c>
      <c r="OK30" t="str">
        <v>See Image, OL02880</v>
      </c>
      <c r="OL30" t="str">
        <v>See Image, OL03926</v>
      </c>
      <c r="OM30" t="str">
        <v>See Image, OL03927</v>
      </c>
      <c r="ON30" t="str">
        <v>See Image, OL04003</v>
      </c>
      <c r="OO30" t="str">
        <v>'See Image, OL04342,  Best Fit Joe Block</v>
      </c>
      <c r="OP30" t="str">
        <v>See Image, OL04342,  Blank</v>
      </c>
      <c r="OQ30" t="str">
        <v>See Image, OL04342, Blank</v>
      </c>
      <c r="OR30" t="str">
        <v>See Image, OL04343, Blank</v>
      </c>
      <c r="OS30" t="str">
        <v>See Image, Pass = .002 or Less</v>
      </c>
      <c r="OT30" t="str">
        <v>See Image, Rcd. MAX</v>
      </c>
      <c r="OU30" t="str">
        <v>See Image, Rcd. MIN</v>
      </c>
      <c r="OV30" t="str">
        <v>See Image, Section</v>
      </c>
      <c r="OW30" t="str">
        <v>See Image, Section A-A</v>
      </c>
      <c r="OX30" t="str">
        <v>See Image, Section B-B</v>
      </c>
      <c r="OY30" t="str">
        <v>See Image, Section B-B, TSC</v>
      </c>
      <c r="OZ30" t="str">
        <v>See Image, Shank Drawing # 18000-XX-XX A</v>
      </c>
      <c r="PA30" t="str">
        <v>Sequencial Laser 01, 120 Per Print</v>
      </c>
      <c r="PB30" t="str">
        <v>Set to .202, Zero on Thread Lead</v>
      </c>
      <c r="PC30" t="str">
        <v>Sharp OK, No Burr</v>
      </c>
      <c r="PD30" t="str">
        <v>Sharp OK, No Raised Edge, See Image</v>
      </c>
      <c r="PE30" t="str">
        <v>Sharp OK, No Raised Edges</v>
      </c>
      <c r="PF30" t="str">
        <v>Sharp okay no raised edge</v>
      </c>
      <c r="PG30" t="str">
        <v>Sharp Okay, No Burr</v>
      </c>
      <c r="PH30" t="str">
        <v>Sharp Okay, No Raised Edge</v>
      </c>
      <c r="PI30" t="str">
        <v>Sharp Okay, No Raised Edges,</v>
      </c>
      <c r="PJ30" t="str">
        <v>Sharp Okay, See Image</v>
      </c>
      <c r="PK30" t="str">
        <v xml:space="preserve">Start of Radius @ .195 </v>
      </c>
      <c r="PL30" t="str">
        <v xml:space="preserve">Start of Radius @ .21 </v>
      </c>
      <c r="PM30" t="str">
        <v xml:space="preserve">T.S.C. </v>
      </c>
      <c r="PN30" t="str">
        <v>Tangent Point</v>
      </c>
      <c r="PO30" t="str">
        <v>Tangent point of R.50</v>
      </c>
      <c r="PP30" t="str">
        <v>Taper Check, Mfg.Tol.</v>
      </c>
      <c r="PQ30" t="str">
        <v>Taper Check, Mfg.Tol., See Image</v>
      </c>
      <c r="PR30" t="str">
        <v>Thrd. Minor Ø</v>
      </c>
      <c r="PS30" t="str">
        <v>Thrd. Relief Ø</v>
      </c>
      <c r="PT30" t="str">
        <v>Threadless Blank</v>
      </c>
      <c r="PU30" t="str">
        <v>Threadless Blank, From Major Ø</v>
      </c>
      <c r="PV30" t="str">
        <v>Threadless Blank, Mfg. Tol.</v>
      </c>
      <c r="PW30" t="str">
        <v>Threadless Blank, Thrd. to Neck Rad.</v>
      </c>
      <c r="PX30" t="str">
        <v>Thredless Blank</v>
      </c>
      <c r="PY30" t="str">
        <v>To center of R.005</v>
      </c>
      <c r="PZ30" t="str">
        <v>Torx Min. Dia.</v>
      </c>
      <c r="QA30" t="str">
        <v>Turn Ø Free of Mill Marks</v>
      </c>
      <c r="QB30" t="str">
        <v>Use (Full) GO Hex</v>
      </c>
      <c r="QC30" t="str">
        <v>Use Balloon 1 FULL Gauge</v>
      </c>
      <c r="QD30" t="str">
        <v>Use Balloon 9 FULL GO</v>
      </c>
      <c r="QE30" t="str">
        <v>Use Best Fit Pin</v>
      </c>
      <c r="QF30" t="str">
        <v>Use Disk Tip</v>
      </c>
      <c r="QG30" t="str">
        <v>Use flat bottomed indicator tip.</v>
      </c>
      <c r="QH30" t="str">
        <v xml:space="preserve">Use Full .093 Go Hex </v>
      </c>
      <c r="QI30" t="str">
        <v xml:space="preserve">Use Full .0930 Go Hex </v>
      </c>
      <c r="QJ30" t="str">
        <v>Use Full .1235 Go Hex</v>
      </c>
      <c r="QK30" t="str">
        <v>Use Gauge K2-98-8019-04, See Image</v>
      </c>
      <c r="QL30" t="str">
        <v>Use large flat indicator tip</v>
      </c>
      <c r="QM30" t="str">
        <v>Use Pins.3330/.3350, See Image MAX NO-GO</v>
      </c>
      <c r="QN30" t="str">
        <v>Use Pointed Drop Indicator Tip</v>
      </c>
      <c r="QO30" t="str">
        <v>V-Block</v>
      </c>
      <c r="QP30" t="str">
        <v>V-Block,  AMB for 13</v>
      </c>
      <c r="QQ30" t="str">
        <v>V-Block,  Hex Cham. Dia.</v>
      </c>
      <c r="QR30" t="str">
        <v>V-Block, Hex Depth</v>
      </c>
      <c r="QS30" t="str">
        <v>VBU Gauge</v>
      </c>
      <c r="QT30" t="str">
        <v>Visibally smaller than HEX=Pass</v>
      </c>
      <c r="QU30" t="str">
        <v>Visual Per Drawing</v>
      </c>
      <c r="QV30" t="str">
        <v>Whirl Blank</v>
      </c>
      <c r="QW30" t="str">
        <v xml:space="preserve">Whirl Blank </v>
      </c>
      <c r="QX30" t="str">
        <v>Whirl Blank, Neck Rad. End to Head CL</v>
      </c>
      <c r="QY30" t="str">
        <v>Whirl Blank, Nose Start Dia.</v>
      </c>
      <c r="QZ30" t="str">
        <v>Whirl Blank, Nose Start Dist.</v>
      </c>
      <c r="RA30" t="str">
        <v>Whirl Blank, Thrd. Minor</v>
      </c>
      <c r="RB30" t="str">
        <v>Whirl Blank, Thrd. Pullout Dia.</v>
      </c>
      <c r="RC30" t="str">
        <v>Whole Part, Removal is at Assy. Level</v>
      </c>
      <c r="RD30" t="str">
        <v>Wide Area</v>
      </c>
      <c r="RE30" t="str">
        <v>Zero on End of Go Gauge</v>
      </c>
    </row>
    <row r="31" spans="1:473">
      <c r="A31" t="s">
        <v>674</v>
      </c>
      <c r="C31" t="str" cm="1">
        <f t="array" ref="C31:RE31">TRANSPOSE(_xlfn._xlws.SORT(_xlfn._xlws.FILTER($A$2:$A$600,ISNUMBER(SEARCH('PartLib Table'!M48,$A$2:$A$600)),"not found")))</f>
        <v xml:space="preserve"> 'C', Whirl Blank</v>
      </c>
      <c r="D31" t="str">
        <v xml:space="preserve"> See Image, Constrained</v>
      </c>
      <c r="E31" t="str">
        <v>(.04 to .12 range = Pass)</v>
      </c>
      <c r="F31" t="str">
        <v>(.042 FULL) Go Pin Seat Fully</v>
      </c>
      <c r="G31" t="str">
        <v>(B), Mfg. Tol.</v>
      </c>
      <c r="H31" t="str">
        <v>(B), O.A.L.</v>
      </c>
      <c r="I31" t="str">
        <v>.001 or less =Pass</v>
      </c>
      <c r="J31" t="str">
        <v>.001 or less out of center = Pass</v>
      </c>
      <c r="K31" t="str">
        <v>.002 or Less = Pass</v>
      </c>
      <c r="L31" t="str">
        <v>.002 or Less out of center = Pass</v>
      </c>
      <c r="M31" t="str">
        <v>.005 to .015 = Pass</v>
      </c>
      <c r="N31" t="str">
        <v>.0125 Mean, Section</v>
      </c>
      <c r="O31" t="str">
        <v>.025 or Less in X &amp; Y=Pass</v>
      </c>
      <c r="P31" t="str">
        <v>.038 Mean</v>
      </c>
      <c r="Q31" t="str">
        <v>.063 MM = .0024 IN, See Image</v>
      </c>
      <c r="R31" t="str">
        <v>.063MM = .0024"</v>
      </c>
      <c r="S31" t="str">
        <v>.243 NO-GO, Unconstrained, Must Not Start</v>
      </c>
      <c r="T31" t="str">
        <v>@ Back Face &amp; ID, No Raised Edge</v>
      </c>
      <c r="U31" t="str">
        <v>@ Back Face &amp; OD, No Raised Edge</v>
      </c>
      <c r="V31" t="str">
        <v>@ ID &amp; FACE</v>
      </c>
      <c r="W31" t="str">
        <v>@ OD &amp; BACK FACE</v>
      </c>
      <c r="X31" t="str">
        <v>@ OD &amp; FACE</v>
      </c>
      <c r="Y31" t="str">
        <v>Across from slot</v>
      </c>
      <c r="Z31" t="str">
        <v>All Edge Breaks</v>
      </c>
      <c r="AA31" t="str">
        <v>Attached to bar stock</v>
      </c>
      <c r="AB31" t="str">
        <v xml:space="preserve">Back Turn Fillet Rad. </v>
      </c>
      <c r="AC31" t="str">
        <v>Balloon 1 (DWG FRM0105 Page 2, NV-27)</v>
      </c>
      <c r="AD31" t="str">
        <v>Balloon 1 (DWG FRM0105, NV-30)</v>
      </c>
      <c r="AE31" t="str">
        <v>Balloon 1 (P# 9890002-20) OL00429/A</v>
      </c>
      <c r="AF31" t="str">
        <v>Balloon 1, DWG#FRM0105</v>
      </c>
      <c r="AG31" t="str">
        <v>Balloon 11, See Image</v>
      </c>
      <c r="AH31" t="str">
        <v xml:space="preserve">Balloon 2 (DWG FRM0105 Page 2, NV-27) </v>
      </c>
      <c r="AI31" t="str">
        <v>Balloon 2 (DWG FRM0105, NV-30)</v>
      </c>
      <c r="AJ31" t="str">
        <v>Balloon 2 (P# 9890002-20)</v>
      </c>
      <c r="AK31" t="str">
        <v>Balloon 2, DWG#FRM0105</v>
      </c>
      <c r="AL31" t="str">
        <v>Balloon 2, DWG#FRM0105, See Image</v>
      </c>
      <c r="AM31" t="str">
        <v>Balloon 3 (DWG FRM0105, NV-30 Minor)</v>
      </c>
      <c r="AN31" t="str">
        <v>Balloon 3 (DWG FRM0105, NV-30)</v>
      </c>
      <c r="AO31" t="str">
        <v>Balloon 3 (P# 9890002-20)</v>
      </c>
      <c r="AP31" t="str">
        <v>Balloon 4</v>
      </c>
      <c r="AQ31" t="str">
        <v>Balloon 4 (P# 9890002-20)</v>
      </c>
      <c r="AR31" t="str">
        <v>Below Middle Band</v>
      </c>
      <c r="AS31" t="str">
        <v>Best Fit Pin, .003 or Less =Pass</v>
      </c>
      <c r="AT31" t="str">
        <v>Blank</v>
      </c>
      <c r="AU31" t="str">
        <v>Blank Turn Maj.</v>
      </c>
      <c r="AV31" t="str">
        <v>Blank Turn Maj. Mill Flt., OL4172</v>
      </c>
      <c r="AW31" t="str">
        <v>Blank Without .010 Slots</v>
      </c>
      <c r="AX31" t="str">
        <v>Blank Without .010 Slots, Section</v>
      </c>
      <c r="AY31" t="str">
        <v>Blank without thread</v>
      </c>
      <c r="AZ31" t="str">
        <v xml:space="preserve">Blank, Center of V Grv. </v>
      </c>
      <c r="BA31" t="str">
        <v>Blank, Check R adjacent Balloon 17</v>
      </c>
      <c r="BB31" t="str">
        <v>Blank, EXT. Feature</v>
      </c>
      <c r="BC31" t="str">
        <v>Blank, See Image, OL04335</v>
      </c>
      <c r="BD31" t="str">
        <v>Blank, See Image, OL04336</v>
      </c>
      <c r="BE31" t="str">
        <v xml:space="preserve">Blank, Thrd. </v>
      </c>
      <c r="BF31" t="str">
        <v>Blank, Turn Tip</v>
      </c>
      <c r="BG31" t="str">
        <v>Blank, Without Thrd.</v>
      </c>
      <c r="BH31" t="str">
        <v>Blank, Without Thread</v>
      </c>
      <c r="BI31" t="str">
        <v xml:space="preserve">Blunt Start Blend to Minor </v>
      </c>
      <c r="BJ31" t="str">
        <v>Calc., Use Go HEX</v>
      </c>
      <c r="BK31" t="str">
        <v>Can't dig into OD</v>
      </c>
      <c r="BL31" t="str">
        <v>Carbide Gauge</v>
      </c>
      <c r="BM31" t="str">
        <v xml:space="preserve">Center of V Grv. </v>
      </c>
      <c r="BN31" t="str">
        <v>Centered Less than .03 = Pass</v>
      </c>
      <c r="BO31" t="str">
        <v>Centered within .0005 or Less = Pass</v>
      </c>
      <c r="BP31" t="str">
        <v>Centered within .001 or Less = Pass</v>
      </c>
      <c r="BQ31" t="str">
        <v>Centered within .0254 or Less = Pass</v>
      </c>
      <c r="BR31" t="str">
        <v>Check close to Rod Slot</v>
      </c>
      <c r="BS31" t="str">
        <v>Check every other hole</v>
      </c>
      <c r="BT31" t="str">
        <v>Check Go over full length of slot.</v>
      </c>
      <c r="BU31" t="str">
        <v>Check Near Closed End</v>
      </c>
      <c r="BV31" t="str">
        <v>Check per Print View, Away from Rod Slot</v>
      </c>
      <c r="BW31" t="str">
        <v>Check to Balloon 30 Go Pin</v>
      </c>
      <c r="BX31" t="str">
        <v>Check with .2705 SET Pin Inside Part</v>
      </c>
      <c r="BY31" t="str">
        <v>Check with Hex Up</v>
      </c>
      <c r="BZ31" t="str">
        <v>CMM Blank</v>
      </c>
      <c r="CA31" t="str">
        <v>Confirm Full Radius</v>
      </c>
      <c r="CB31" t="str">
        <v>Constrained in fixture</v>
      </c>
      <c r="CC31" t="str">
        <v>Constrained with Ring</v>
      </c>
      <c r="CD31" t="str">
        <v>Constrained, See Image</v>
      </c>
      <c r="CE31" t="str">
        <v>Dim. "A"</v>
      </c>
      <c r="CF31" t="str">
        <v>Dim. "B"</v>
      </c>
      <c r="CG31" t="str">
        <v>Dim. "C"</v>
      </c>
      <c r="CH31" t="str">
        <v>Dim. "D", Whirl Blank</v>
      </c>
      <c r="CI31" t="str">
        <v>Dim. "G"</v>
      </c>
      <c r="CJ31" t="str">
        <v>Dim. E, Blank Turn Maj. &amp;  Mill Flt</v>
      </c>
      <c r="CK31" t="str">
        <v>Dim. E, Blank Turn Maj.&amp;  Mill Flt</v>
      </c>
      <c r="CL31" t="str">
        <v>Dim. H, Whirl Blank</v>
      </c>
      <c r="CM31" t="str">
        <v>Dim. J, 'Blank Turn Maj. &amp; Whirl Blank</v>
      </c>
      <c r="CN31" t="str">
        <v>Disk Drop Indicator Tip</v>
      </c>
      <c r="CO31" t="str">
        <v>DWG 100448-15, Balloon F_1</v>
      </c>
      <c r="CP31" t="str">
        <v>DWG 100448-15, OL02571</v>
      </c>
      <c r="CQ31" t="str">
        <v>DWG 100448-41</v>
      </c>
      <c r="CR31" t="str">
        <v>DWG 9890040, (10E),Section Part, OL01139</v>
      </c>
      <c r="CS31" t="str">
        <v>DWG 9890040, (10E),Section, OL01139</v>
      </c>
      <c r="CT31" t="str">
        <v>DWG 9890040, (11E)</v>
      </c>
      <c r="CU31" t="str">
        <v>DWG 9890040, (11E), Pins with Flats</v>
      </c>
      <c r="CV31" t="str">
        <v>DWG 9890040, (12E),  Pass=.002 or less</v>
      </c>
      <c r="CW31" t="str">
        <v>DWG 9890040, (12E), See Image</v>
      </c>
      <c r="CX31" t="str">
        <v>DWG 9890040, (1E), OL01431</v>
      </c>
      <c r="CY31" t="str">
        <v>DWG 9890040, (1E), OL01432</v>
      </c>
      <c r="CZ31" t="str">
        <v>DWG 9890040, (2E), OL01432</v>
      </c>
      <c r="DA31" t="str">
        <v>DWG 9890040, (3E)</v>
      </c>
      <c r="DB31" t="str">
        <v>DWG 9890040, (4E)</v>
      </c>
      <c r="DC31" t="str">
        <v>DWG 9890040, (5E), OL02336</v>
      </c>
      <c r="DD31" t="str">
        <v>DWG 9890040, (6E)</v>
      </c>
      <c r="DE31" t="str">
        <v>DWG 9890040, (7E)</v>
      </c>
      <c r="DF31" t="str">
        <v>DWG 9890040, (8E), OL01433</v>
      </c>
      <c r="DG31" t="str">
        <v>DWG 9890040, (8E), OL01433, Section</v>
      </c>
      <c r="DH31" t="str">
        <v>DWG 9890040, (9E), Close to Rod Slot</v>
      </c>
      <c r="DI31" t="str">
        <v>DWG 9890040, (9E),Close to Rod Slot</v>
      </c>
      <c r="DJ31" t="str">
        <v>DWG FRM0105 PAGE 2</v>
      </c>
      <c r="DK31" t="str">
        <v>DWG# 100448-41</v>
      </c>
      <c r="DL31" t="str">
        <v>DWG# 100448-44</v>
      </c>
      <c r="DM31" t="str">
        <v>DWG# 9890003  (1), Section OL00436/A</v>
      </c>
      <c r="DN31" t="str">
        <v>DWG# 9890003 (3), Ring Gauge Constrained</v>
      </c>
      <c r="DO31" t="str">
        <v>DWG# 9890003 (4), Section</v>
      </c>
      <c r="DP31" t="str">
        <v>DWG#100448-26, Balloon 1K, OL02350</v>
      </c>
      <c r="DQ31" t="str">
        <v>DWG#100448-26, Balloon 2K, OL02350</v>
      </c>
      <c r="DR31" t="str">
        <v>DWG#100448-26, Balloon 3K, OL02363</v>
      </c>
      <c r="DS31" t="str">
        <v>DWG#100448-26, Balloon 4K</v>
      </c>
      <c r="DT31" t="str">
        <v>DWG#100448-26, Balloon 5K, Section</v>
      </c>
      <c r="DU31" t="str">
        <v>DWG#100448-26, Balloon 6K</v>
      </c>
      <c r="DV31" t="str">
        <v>DWG#100448-26, Balloon 7K, Section</v>
      </c>
      <c r="DW31" t="str">
        <v>DWG#100448-26, Mfg. Tol.</v>
      </c>
      <c r="DX31" t="str">
        <v>DWG#9890003 (2) Ring Gauge Constrained</v>
      </c>
      <c r="DY31" t="str">
        <v>DWG#9890044</v>
      </c>
      <c r="DZ31" t="str">
        <v>DWG#9890044 .1985 to .2005=Pass</v>
      </c>
      <c r="EA31" t="str">
        <v>DWG#9890044 Overlay OL02441</v>
      </c>
      <c r="EB31" t="str">
        <v>DWG#9890044, OL02441</v>
      </c>
      <c r="EC31" t="str">
        <v>DWG#FRM0105</v>
      </c>
      <c r="ED31" t="str">
        <v>EXT.</v>
      </c>
      <c r="EE31" t="str">
        <v>EXT. Section, OL02460</v>
      </c>
      <c r="EF31" t="str">
        <v>EXT., OL04223</v>
      </c>
      <c r="EG31" t="str">
        <v>Flat Drop Indicator Tip</v>
      </c>
      <c r="EH31" t="str">
        <v>Full Go Pin, No Light, at Radius</v>
      </c>
      <c r="EI31" t="str">
        <v>Function Check</v>
      </c>
      <c r="EJ31" t="str">
        <v>GO Function Gauge</v>
      </c>
      <c r="EK31" t="str">
        <v>Go Gauge for Balloon 1 &amp; 4</v>
      </c>
      <c r="EL31" t="str">
        <v>Go Pin must pass through</v>
      </c>
      <c r="EM31" t="str">
        <v>Greater than .005 = Fail, Section</v>
      </c>
      <c r="EN31" t="str">
        <v>Greater than .025 out of center = Fail</v>
      </c>
      <c r="EO31" t="str">
        <v>Greater than 2.6 = Pass</v>
      </c>
      <c r="EP31" t="str">
        <v>Green = Pass, Red = Fail</v>
      </c>
      <c r="EQ31" t="str">
        <v>Hex Depth</v>
      </c>
      <c r="ER31" t="str">
        <v>Hex Minor</v>
      </c>
      <c r="ES31" t="str">
        <v>Hole Dia.</v>
      </c>
      <c r="ET31" t="str">
        <v>Hook or Disk Tip</v>
      </c>
      <c r="EU31" t="str">
        <v>ID Sphere Finish</v>
      </c>
      <c r="EV31" t="str">
        <v>ID/OD Both Sides, Diff. .002 or less = Pass</v>
      </c>
      <c r="EW31" t="str">
        <v>If Looks Big, Section</v>
      </c>
      <c r="EX31" t="str">
        <v>If Looks Small, Section</v>
      </c>
      <c r="EY31" t="str">
        <v>Insp. Close to Break Away, Mfg.Tol.</v>
      </c>
      <c r="EZ31" t="str">
        <v>INT.</v>
      </c>
      <c r="FA31" t="str">
        <v>INT. Section, OL02460</v>
      </c>
      <c r="FB31" t="str">
        <v>INT., OL04223</v>
      </c>
      <c r="FC31" t="str">
        <v>Intersect. of 7.7 &amp; R0.10</v>
      </c>
      <c r="FD31" t="str">
        <v>Intersect. of 8.79 and R.25 MAX</v>
      </c>
      <c r="FE31" t="str">
        <v>Keep Ind. Tip away from corner</v>
      </c>
      <c r="FF31" t="str">
        <v>L31</v>
      </c>
      <c r="FG31" t="str">
        <v>Laser Mark</v>
      </c>
      <c r="FH31" t="str">
        <v>LASER PER NOTE 4</v>
      </c>
      <c r="FI31" t="str">
        <v>LASER PER NOTE 4, Final Check 1 only</v>
      </c>
      <c r="FJ31" t="str">
        <v>Less than .002 out of center = Pass</v>
      </c>
      <c r="FK31" t="str">
        <v>Less than 2.75 = Pass, Section</v>
      </c>
      <c r="FL31" t="str">
        <v>List as pin. Not Calibrated</v>
      </c>
      <c r="FM31" t="str">
        <v>M9 X 1.25 BUTT See Comment Image</v>
      </c>
      <c r="FN31" t="str">
        <v>Manual Section</v>
      </c>
      <c r="FO31" t="str">
        <v>Max Deep .241 NO-GO =.42</v>
      </c>
      <c r="FP31" t="str">
        <v>MAX Depth of (Note 7) .241 NO-GO Pin</v>
      </c>
      <c r="FQ31" t="str">
        <v>Measure from Blue Line, See Image</v>
      </c>
      <c r="FR31" t="str">
        <v>Measure Width of Blue Area, See Image</v>
      </c>
      <c r="FS31" t="str">
        <v>Mfg. Tol</v>
      </c>
      <c r="FT31" t="str">
        <v>Mfg. Tol, See Image</v>
      </c>
      <c r="FU31" t="str">
        <v>Mfg. Tol.</v>
      </c>
      <c r="FV31" t="str">
        <v>Mfg. Tol. "A"</v>
      </c>
      <c r="FW31" t="str">
        <v>Mfg. Tol. (Zero on Gauge Full Dia. Lead)</v>
      </c>
      <c r="FX31" t="str">
        <v>Mfg. Tol. Balloon 11, See Image</v>
      </c>
      <c r="FY31" t="str">
        <v>Mfg. Tol. Balloon 4</v>
      </c>
      <c r="FZ31" t="str">
        <v>Mfg. Tol. Balloon 7</v>
      </c>
      <c r="GA31" t="str">
        <v xml:space="preserve">Mfg. Tol. C-Bore Face (Ballo 28) </v>
      </c>
      <c r="GB31" t="str">
        <v>Mfg. Tol. Section</v>
      </c>
      <c r="GC31" t="str">
        <v>Mfg. Tol. See Image</v>
      </c>
      <c r="GD31" t="str">
        <v>Mfg. Tol., 3 Places, Record MAX</v>
      </c>
      <c r="GE31" t="str">
        <v>Mfg. Tol., Balloon 11</v>
      </c>
      <c r="GF31" t="str">
        <v>Mfg. Tol., Balloon 7</v>
      </c>
      <c r="GG31" t="str">
        <v>Mfg. Tol., Blank</v>
      </c>
      <c r="GH31" t="str">
        <v>Mfg. Tol., Blank, Balloon 12</v>
      </c>
      <c r="GI31" t="str">
        <v>Mfg. Tol., Blend to SØ.320</v>
      </c>
      <c r="GJ31" t="str">
        <v>Mfg. Tol., Calculation</v>
      </c>
      <c r="GK31" t="str">
        <v>Mfg. Tol., For Mill Fixture</v>
      </c>
      <c r="GL31" t="str">
        <v>Mfg. Tol., L32</v>
      </c>
      <c r="GM31" t="str">
        <v>Mfg. Tol., L33</v>
      </c>
      <c r="GN31" t="str">
        <v>Mfg. Tol., No Tool Marks</v>
      </c>
      <c r="GO31" t="str">
        <v>Mfg. Tol., OL03361</v>
      </c>
      <c r="GP31" t="str">
        <v>Mfg. Tol., Record off center value</v>
      </c>
      <c r="GQ31" t="str">
        <v>Mfg. Tol., Same 3 Places, Record MIN</v>
      </c>
      <c r="GR31" t="str">
        <v>Mfg. Tol., Section</v>
      </c>
      <c r="GS31" t="str">
        <v>Mfg. Tol., Section B-B</v>
      </c>
      <c r="GT31" t="str">
        <v>Mfg. Tol., Section, OL03361</v>
      </c>
      <c r="GU31" t="str">
        <v>Mfg. Tol., Section, Per Note 2</v>
      </c>
      <c r="GV31" t="str">
        <v>Mfg. Tol., See Image</v>
      </c>
      <c r="GW31" t="str">
        <v>Mfg. Tol., See Image, Bore in Blue</v>
      </c>
      <c r="GX31" t="str">
        <v>Mfg. Tol., See Image, Hook Tip</v>
      </c>
      <c r="GY31" t="str">
        <v>Mfg. Tol., Sharp Okay No Burr</v>
      </c>
      <c r="GZ31" t="str">
        <v>Mfg. Tol., Threadless Blank</v>
      </c>
      <c r="HA31" t="str">
        <v>Mfg.Tol.</v>
      </c>
      <c r="HB31" t="str">
        <v>Mgf. To., T.S.C.</v>
      </c>
      <c r="HC31" t="str">
        <v>Milled Feature</v>
      </c>
      <c r="HD31" t="str">
        <v>Milled Feature, OL04045</v>
      </c>
      <c r="HE31" t="str">
        <v>More than .0005 out of center = Fail</v>
      </c>
      <c r="HF31" t="str">
        <v>Must Pass Through</v>
      </c>
      <c r="HG31" t="str">
        <v>Must pass through gauge</v>
      </c>
      <c r="HH31" t="str">
        <v>Must Pass Through Go Gauge</v>
      </c>
      <c r="HI31" t="str">
        <v>Must Pass, See Image.</v>
      </c>
      <c r="HJ31" t="str">
        <v>NA</v>
      </c>
      <c r="HK31" t="str">
        <v>Narrow Area</v>
      </c>
      <c r="HL31" t="str">
        <v>Near Balloon 21</v>
      </c>
      <c r="HM31" t="str">
        <v>Near Datum B</v>
      </c>
      <c r="HN31" t="str">
        <v>Neck Dia.</v>
      </c>
      <c r="HO31" t="str">
        <v>Neck to Head Rad.</v>
      </c>
      <c r="HP31" t="str">
        <v>No Copper Deposits Allowed</v>
      </c>
      <c r="HQ31" t="str">
        <v>No Section</v>
      </c>
      <c r="HR31" t="str">
        <v>No Section, .01 to .014 = Pass</v>
      </c>
      <c r="HS31" t="str">
        <v>No Section, Rotate Part</v>
      </c>
      <c r="HT31" t="str">
        <v>No Section, See Image</v>
      </c>
      <c r="HU31" t="str">
        <v>No Slot, Section B-B</v>
      </c>
      <c r="HV31" t="str">
        <v>No visual step = Pass</v>
      </c>
      <c r="HW31" t="str">
        <v>Not to exceed .95 Deep</v>
      </c>
      <c r="HX31" t="str">
        <v>Note 1</v>
      </c>
      <c r="HY31" t="str">
        <v>OL00333/A</v>
      </c>
      <c r="HZ31" t="str">
        <v>OL00519</v>
      </c>
      <c r="IA31" t="str">
        <v>OL00520</v>
      </c>
      <c r="IB31" t="str">
        <v>OL00529</v>
      </c>
      <c r="IC31" t="str">
        <v>OL00542</v>
      </c>
      <c r="ID31" t="str">
        <v>OL00724</v>
      </c>
      <c r="IE31" t="str">
        <v>OL01250</v>
      </c>
      <c r="IF31" t="str">
        <v>OL01869, Threadless Blank</v>
      </c>
      <c r="IG31" t="str">
        <v>OL01870, Section</v>
      </c>
      <c r="IH31" t="str">
        <v>OL02255</v>
      </c>
      <c r="II31" t="str">
        <v>OL02255, Mfg. Tol.</v>
      </c>
      <c r="IJ31" t="str">
        <v>OL02302</v>
      </c>
      <c r="IK31" t="str">
        <v xml:space="preserve">OL02318  needed per image instructions </v>
      </c>
      <c r="IL31" t="str">
        <v>OL02556</v>
      </c>
      <c r="IM31" t="str">
        <v>OL02557</v>
      </c>
      <c r="IN31" t="str">
        <v>OL02567</v>
      </c>
      <c r="IO31" t="str">
        <v>OL02653</v>
      </c>
      <c r="IP31" t="str">
        <v>OL02718</v>
      </c>
      <c r="IQ31" t="str">
        <v>OL02841</v>
      </c>
      <c r="IR31" t="str">
        <v>OL02842</v>
      </c>
      <c r="IS31" t="str">
        <v>OL02844</v>
      </c>
      <c r="IT31" t="str">
        <v>OL02871</v>
      </c>
      <c r="IU31" t="str">
        <v>OL02887</v>
      </c>
      <c r="IV31" t="str">
        <v>OL03500</v>
      </c>
      <c r="IW31" t="str">
        <v>OL03766</v>
      </c>
      <c r="IX31" t="str">
        <v>OL03868</v>
      </c>
      <c r="IY31" t="str">
        <v>OL03869</v>
      </c>
      <c r="IZ31" t="str">
        <v>OL03870</v>
      </c>
      <c r="JA31" t="str">
        <v>OL03873, DWG# 100448-44</v>
      </c>
      <c r="JB31" t="str">
        <v>OL03949</v>
      </c>
      <c r="JC31" t="str">
        <v xml:space="preserve">OL04043, Section </v>
      </c>
      <c r="JD31" t="str">
        <v xml:space="preserve">OL04044, Section </v>
      </c>
      <c r="JE31" t="str">
        <v>OL04045</v>
      </c>
      <c r="JF31" t="str">
        <v>OL04045, Milled Feature</v>
      </c>
      <c r="JG31" t="str">
        <v>OL04063</v>
      </c>
      <c r="JH31" t="str">
        <v>OL04064</v>
      </c>
      <c r="JI31" t="str">
        <v>OL04065</v>
      </c>
      <c r="JJ31" t="str">
        <v>OL04181</v>
      </c>
      <c r="JK31" t="str">
        <v>OL04218</v>
      </c>
      <c r="JL31" t="str">
        <v>OL04224, See Image</v>
      </c>
      <c r="JM31" t="str">
        <v>OL04374</v>
      </c>
      <c r="JN31" t="str">
        <v>OL04375, Section M-M</v>
      </c>
      <c r="JO31" t="str">
        <v>OL04376, Section M-M</v>
      </c>
      <c r="JP31" t="str">
        <v>OL04443</v>
      </c>
      <c r="JQ31" t="str">
        <v>OL04444</v>
      </c>
      <c r="JR31" t="str">
        <v>OL05000</v>
      </c>
      <c r="JS31" t="str">
        <v>One side of slot</v>
      </c>
      <c r="JT31" t="str">
        <v>Other side of slot</v>
      </c>
      <c r="JU31" t="str">
        <v>Out of center more than .002 = Fail</v>
      </c>
      <c r="JV31" t="str">
        <v>Out of center more than.002 = Fail</v>
      </c>
      <c r="JW31" t="str">
        <v>Overlay OL02713</v>
      </c>
      <c r="JX31" t="str">
        <v>Overlay OL02714</v>
      </c>
      <c r="JY31" t="str">
        <v>Overlay OL02718</v>
      </c>
      <c r="JZ31" t="str">
        <v>Overlay OL03831, Mfg. Tol.</v>
      </c>
      <c r="KA31" t="str">
        <v>Part Without Slots</v>
      </c>
      <c r="KB31" t="str">
        <v>Part Without Slots, See Image</v>
      </c>
      <c r="KC31" t="str">
        <v xml:space="preserve">Pass = .0254 or Less </v>
      </c>
      <c r="KD31" t="str">
        <v>PD MIN = 4.361, PD MAX = 4.456</v>
      </c>
      <c r="KE31" t="str">
        <v>Per Balloon 2 Note</v>
      </c>
      <c r="KF31" t="str">
        <v>Per drawing note(s) 8.</v>
      </c>
      <c r="KG31" t="str">
        <v>Point or Sphere Tip</v>
      </c>
      <c r="KH31" t="str">
        <v>Point Tip</v>
      </c>
      <c r="KI31" t="str">
        <v>R.9 to R1.1 = Pass, See Image</v>
      </c>
      <c r="KJ31" t="str">
        <v>Ram Construction</v>
      </c>
      <c r="KK31" t="str">
        <v>Record Same Pass / Fail All Balloons</v>
      </c>
      <c r="KL31" t="str">
        <v>Ref. Balloon 1</v>
      </c>
      <c r="KM31" t="str">
        <v>Ref. Balloon 12</v>
      </c>
      <c r="KN31" t="str">
        <v>Ref. Balloon 13, 100% AQL</v>
      </c>
      <c r="KO31" t="str">
        <v>Ref. Balloon 2</v>
      </c>
      <c r="KP31" t="str">
        <v>Ref. Balloon 21, 100% AQL</v>
      </c>
      <c r="KQ31" t="str">
        <v>Ref. Balloon 4</v>
      </c>
      <c r="KR31" t="str">
        <v>Ref. Balloon 7</v>
      </c>
      <c r="KS31" t="str">
        <v>Ref. Balloon 8</v>
      </c>
      <c r="KT31" t="str">
        <v>Relieved Pin Gauges 09236 &amp; 09235</v>
      </c>
      <c r="KU31" t="str">
        <v>Rotate Part</v>
      </c>
      <c r="KV31" t="str">
        <v>Rotate Part, See Image</v>
      </c>
      <c r="KW31" t="str">
        <v>Same as Root Radius</v>
      </c>
      <c r="KX31" t="str">
        <v>Section</v>
      </c>
      <c r="KY31" t="str">
        <v>Section B-B</v>
      </c>
      <c r="KZ31" t="str">
        <v>Section B-B, Distance Between Grooves</v>
      </c>
      <c r="LA31" t="str">
        <v>Section C-C</v>
      </c>
      <c r="LB31" t="str">
        <v>Section Part</v>
      </c>
      <c r="LC31" t="str">
        <v>Section Part, Measured from Opposite Face</v>
      </c>
      <c r="LD31" t="str">
        <v>Section, Broachless Blank</v>
      </c>
      <c r="LE31" t="str">
        <v>Section, EXT. Sphere Location.</v>
      </c>
      <c r="LF31" t="str">
        <v>Section, Hex Cham. Ang.</v>
      </c>
      <c r="LG31" t="str">
        <v>Section, Hex Fillet Rad.</v>
      </c>
      <c r="LH31" t="str">
        <v>Section, INT. Feature</v>
      </c>
      <c r="LI31" t="str">
        <v>Section, INT. Sphere Location.</v>
      </c>
      <c r="LJ31" t="str">
        <v>Section, Mfg. Tol.</v>
      </c>
      <c r="LK31" t="str">
        <v>Section, Mfg. Tol., See Image</v>
      </c>
      <c r="LL31" t="str">
        <v>Section, OL00486</v>
      </c>
      <c r="LM31" t="str">
        <v>Section, OL00542</v>
      </c>
      <c r="LN31" t="str">
        <v>Section, OL00543</v>
      </c>
      <c r="LO31" t="str">
        <v>Section, OL00544</v>
      </c>
      <c r="LP31" t="str">
        <v>Section, OL00545</v>
      </c>
      <c r="LQ31" t="str">
        <v>Section, OL00546</v>
      </c>
      <c r="LR31" t="str">
        <v>Section, OL00547</v>
      </c>
      <c r="LS31" t="str">
        <v>Section, OL00555</v>
      </c>
      <c r="LT31" t="str">
        <v>Section, OL00725</v>
      </c>
      <c r="LU31" t="str">
        <v>Section, OL01430</v>
      </c>
      <c r="LV31" t="str">
        <v>Section, OL01434</v>
      </c>
      <c r="LW31" t="str">
        <v>Section, OL01435</v>
      </c>
      <c r="LX31" t="str">
        <v>Section, OL01807</v>
      </c>
      <c r="LY31" t="str">
        <v>Section, OL01830</v>
      </c>
      <c r="LZ31" t="str">
        <v>Section, OL02351</v>
      </c>
      <c r="MA31" t="str">
        <v>Section, OL02519</v>
      </c>
      <c r="MB31" t="str">
        <v>Section, OL02520</v>
      </c>
      <c r="MC31" t="str">
        <v>Section, OL02522</v>
      </c>
      <c r="MD31" t="str">
        <v>Section, OL02540</v>
      </c>
      <c r="ME31" t="str">
        <v>Section, OL02541</v>
      </c>
      <c r="MF31" t="str">
        <v>Section, OL02552</v>
      </c>
      <c r="MG31" t="str">
        <v>Section, OL02553</v>
      </c>
      <c r="MH31" t="str">
        <v>Section, OL02554</v>
      </c>
      <c r="MI31" t="str">
        <v>Section, OL02555</v>
      </c>
      <c r="MJ31" t="str">
        <v>Section, OL02558</v>
      </c>
      <c r="MK31" t="str">
        <v>Section, OL02559</v>
      </c>
      <c r="ML31" t="str">
        <v>Section, OL02560</v>
      </c>
      <c r="MM31" t="str">
        <v>Section, OL02619</v>
      </c>
      <c r="MN31" t="str">
        <v>Section, OL02620</v>
      </c>
      <c r="MO31" t="str">
        <v>Section, OL02621</v>
      </c>
      <c r="MP31" t="str">
        <v>Section, OL02622</v>
      </c>
      <c r="MQ31" t="str">
        <v>Section, OL02623</v>
      </c>
      <c r="MR31" t="str">
        <v>Section, OL02624</v>
      </c>
      <c r="MS31" t="str">
        <v>Section, OL02652</v>
      </c>
      <c r="MT31" t="str">
        <v>Section, OL02680</v>
      </c>
      <c r="MU31" t="str">
        <v>Section, OL02793</v>
      </c>
      <c r="MV31" t="str">
        <v>Section, OL02823</v>
      </c>
      <c r="MW31" t="str">
        <v>Section, OL02843</v>
      </c>
      <c r="MX31" t="str">
        <v>Section, OL03026, Ext.</v>
      </c>
      <c r="MY31" t="str">
        <v>Section, OL03026, Int.</v>
      </c>
      <c r="MZ31" t="str">
        <v>Section, OL03570, DWG# 100448-41</v>
      </c>
      <c r="NA31" t="str">
        <v>Section, OL03781</v>
      </c>
      <c r="NB31" t="str">
        <v>Section, OL03911</v>
      </c>
      <c r="NC31" t="str">
        <v>Section, OL03912</v>
      </c>
      <c r="ND31" t="str">
        <v>Section, OL03928</v>
      </c>
      <c r="NE31" t="str">
        <v>Section, OL03929</v>
      </c>
      <c r="NF31" t="str">
        <v>Section, OL04030</v>
      </c>
      <c r="NG31" t="str">
        <v>Section, OL04037</v>
      </c>
      <c r="NH31" t="str">
        <v>Section, OL04038</v>
      </c>
      <c r="NI31" t="str">
        <v>Section, OL04046</v>
      </c>
      <c r="NJ31" t="str">
        <v>Section, OL04065</v>
      </c>
      <c r="NK31" t="str">
        <v>Section, OL04066</v>
      </c>
      <c r="NL31" t="str">
        <v>Section, OL04067</v>
      </c>
      <c r="NM31" t="str">
        <v>Section, OL04069</v>
      </c>
      <c r="NN31" t="str">
        <v>Section, OL04071</v>
      </c>
      <c r="NO31" t="str">
        <v>Section, OL04173</v>
      </c>
      <c r="NP31" t="str">
        <v>Section, OL04174</v>
      </c>
      <c r="NQ31" t="str">
        <v>Section, OL04214</v>
      </c>
      <c r="NR31" t="str">
        <v>Section, OL04215</v>
      </c>
      <c r="NS31" t="str">
        <v>Section, OL04216</v>
      </c>
      <c r="NT31" t="str">
        <v>Section, OL04217</v>
      </c>
      <c r="NU31" t="str">
        <v>Section, Overlay OL02716</v>
      </c>
      <c r="NV31" t="str">
        <v>Section, Overlay OL02717</v>
      </c>
      <c r="NW31" t="str">
        <v>Section, See Image</v>
      </c>
      <c r="NX31" t="str">
        <v>Section, See Image, DWG# 100448-41</v>
      </c>
      <c r="NY31" t="str">
        <v>Section, Without Sots</v>
      </c>
      <c r="NZ31" t="str">
        <v>See Comments Sheet</v>
      </c>
      <c r="OA31" t="str">
        <v>See Comments Sheet, OL02318</v>
      </c>
      <c r="OB31" t="str">
        <v>See Image</v>
      </c>
      <c r="OC31" t="str">
        <v>See Image, .005 or Less = Pass</v>
      </c>
      <c r="OD31" t="str">
        <v>See Image, Check Near Radius</v>
      </c>
      <c r="OE31" t="str">
        <v>See Image, Constrained</v>
      </c>
      <c r="OF31" t="str">
        <v>See Image, Distance Between Flats</v>
      </c>
      <c r="OG31" t="str">
        <v xml:space="preserve">See Image, Mfg. Tol, Section A-A </v>
      </c>
      <c r="OH31" t="str">
        <v>See image, Mfg. Tol.</v>
      </c>
      <c r="OI31" t="str">
        <v>See Image, Mic. Across Flats</v>
      </c>
      <c r="OJ31" t="str">
        <v>See Image, OL02850</v>
      </c>
      <c r="OK31" t="str">
        <v>See Image, OL02880</v>
      </c>
      <c r="OL31" t="str">
        <v>See Image, OL03926</v>
      </c>
      <c r="OM31" t="str">
        <v>See Image, OL03927</v>
      </c>
      <c r="ON31" t="str">
        <v>See Image, OL04003</v>
      </c>
      <c r="OO31" t="str">
        <v>'See Image, OL04342,  Best Fit Joe Block</v>
      </c>
      <c r="OP31" t="str">
        <v>See Image, OL04342,  Blank</v>
      </c>
      <c r="OQ31" t="str">
        <v>See Image, OL04342, Blank</v>
      </c>
      <c r="OR31" t="str">
        <v>See Image, OL04343, Blank</v>
      </c>
      <c r="OS31" t="str">
        <v>See Image, Pass = .002 or Less</v>
      </c>
      <c r="OT31" t="str">
        <v>See Image, Rcd. MAX</v>
      </c>
      <c r="OU31" t="str">
        <v>See Image, Rcd. MIN</v>
      </c>
      <c r="OV31" t="str">
        <v>See Image, Section</v>
      </c>
      <c r="OW31" t="str">
        <v>See Image, Section A-A</v>
      </c>
      <c r="OX31" t="str">
        <v>See Image, Section B-B</v>
      </c>
      <c r="OY31" t="str">
        <v>See Image, Section B-B, TSC</v>
      </c>
      <c r="OZ31" t="str">
        <v>See Image, Shank Drawing # 18000-XX-XX A</v>
      </c>
      <c r="PA31" t="str">
        <v>Sequencial Laser 01, 120 Per Print</v>
      </c>
      <c r="PB31" t="str">
        <v>Set to .202, Zero on Thread Lead</v>
      </c>
      <c r="PC31" t="str">
        <v>Sharp OK, No Burr</v>
      </c>
      <c r="PD31" t="str">
        <v>Sharp OK, No Raised Edge, See Image</v>
      </c>
      <c r="PE31" t="str">
        <v>Sharp OK, No Raised Edges</v>
      </c>
      <c r="PF31" t="str">
        <v>Sharp okay no raised edge</v>
      </c>
      <c r="PG31" t="str">
        <v>Sharp Okay, No Burr</v>
      </c>
      <c r="PH31" t="str">
        <v>Sharp Okay, No Raised Edge</v>
      </c>
      <c r="PI31" t="str">
        <v>Sharp Okay, No Raised Edges,</v>
      </c>
      <c r="PJ31" t="str">
        <v>Sharp Okay, See Image</v>
      </c>
      <c r="PK31" t="str">
        <v xml:space="preserve">Start of Radius @ .195 </v>
      </c>
      <c r="PL31" t="str">
        <v xml:space="preserve">Start of Radius @ .21 </v>
      </c>
      <c r="PM31" t="str">
        <v xml:space="preserve">T.S.C. </v>
      </c>
      <c r="PN31" t="str">
        <v>Tangent Point</v>
      </c>
      <c r="PO31" t="str">
        <v>Tangent point of R.50</v>
      </c>
      <c r="PP31" t="str">
        <v>Taper Check, Mfg.Tol.</v>
      </c>
      <c r="PQ31" t="str">
        <v>Taper Check, Mfg.Tol., See Image</v>
      </c>
      <c r="PR31" t="str">
        <v>Thrd. Minor Ø</v>
      </c>
      <c r="PS31" t="str">
        <v>Thrd. Relief Ø</v>
      </c>
      <c r="PT31" t="str">
        <v>Threadless Blank</v>
      </c>
      <c r="PU31" t="str">
        <v>Threadless Blank, From Major Ø</v>
      </c>
      <c r="PV31" t="str">
        <v>Threadless Blank, Mfg. Tol.</v>
      </c>
      <c r="PW31" t="str">
        <v>Threadless Blank, Thrd. to Neck Rad.</v>
      </c>
      <c r="PX31" t="str">
        <v>Thredless Blank</v>
      </c>
      <c r="PY31" t="str">
        <v>To center of R.005</v>
      </c>
      <c r="PZ31" t="str">
        <v>Torx Min. Dia.</v>
      </c>
      <c r="QA31" t="str">
        <v>Turn Ø Free of Mill Marks</v>
      </c>
      <c r="QB31" t="str">
        <v>Use (Full) GO Hex</v>
      </c>
      <c r="QC31" t="str">
        <v>Use Balloon 1 FULL Gauge</v>
      </c>
      <c r="QD31" t="str">
        <v>Use Balloon 9 FULL GO</v>
      </c>
      <c r="QE31" t="str">
        <v>Use Best Fit Pin</v>
      </c>
      <c r="QF31" t="str">
        <v>Use Disk Tip</v>
      </c>
      <c r="QG31" t="str">
        <v>Use flat bottomed indicator tip.</v>
      </c>
      <c r="QH31" t="str">
        <v xml:space="preserve">Use Full .093 Go Hex </v>
      </c>
      <c r="QI31" t="str">
        <v xml:space="preserve">Use Full .0930 Go Hex </v>
      </c>
      <c r="QJ31" t="str">
        <v>Use Full .1235 Go Hex</v>
      </c>
      <c r="QK31" t="str">
        <v>Use Gauge K2-98-8019-04, See Image</v>
      </c>
      <c r="QL31" t="str">
        <v>Use large flat indicator tip</v>
      </c>
      <c r="QM31" t="str">
        <v>Use Pins.3330/.3350, See Image MAX NO-GO</v>
      </c>
      <c r="QN31" t="str">
        <v>Use Pointed Drop Indicator Tip</v>
      </c>
      <c r="QO31" t="str">
        <v>V-Block</v>
      </c>
      <c r="QP31" t="str">
        <v>V-Block,  AMB for 13</v>
      </c>
      <c r="QQ31" t="str">
        <v>V-Block,  Hex Cham. Dia.</v>
      </c>
      <c r="QR31" t="str">
        <v>V-Block, Hex Depth</v>
      </c>
      <c r="QS31" t="str">
        <v>VBU Gauge</v>
      </c>
      <c r="QT31" t="str">
        <v>Visibally smaller than HEX=Pass</v>
      </c>
      <c r="QU31" t="str">
        <v>Visual Per Drawing</v>
      </c>
      <c r="QV31" t="str">
        <v>Whirl Blank</v>
      </c>
      <c r="QW31" t="str">
        <v xml:space="preserve">Whirl Blank </v>
      </c>
      <c r="QX31" t="str">
        <v>Whirl Blank, Neck Rad. End to Head CL</v>
      </c>
      <c r="QY31" t="str">
        <v>Whirl Blank, Nose Start Dia.</v>
      </c>
      <c r="QZ31" t="str">
        <v>Whirl Blank, Nose Start Dist.</v>
      </c>
      <c r="RA31" t="str">
        <v>Whirl Blank, Thrd. Minor</v>
      </c>
      <c r="RB31" t="str">
        <v>Whirl Blank, Thrd. Pullout Dia.</v>
      </c>
      <c r="RC31" t="str">
        <v>Whole Part, Removal is at Assy. Level</v>
      </c>
      <c r="RD31" t="str">
        <v>Wide Area</v>
      </c>
      <c r="RE31" t="str">
        <v>Zero on End of Go Gauge</v>
      </c>
    </row>
    <row r="32" spans="1:473">
      <c r="A32" t="s">
        <v>675</v>
      </c>
      <c r="C32" t="str" cm="1">
        <f t="array" ref="C32:RE32">TRANSPOSE(_xlfn._xlws.SORT(_xlfn._xlws.FILTER($A$2:$A$600,ISNUMBER(SEARCH('PartLib Table'!M49,$A$2:$A$600)),"not found")))</f>
        <v xml:space="preserve"> 'C', Whirl Blank</v>
      </c>
      <c r="D32" t="str">
        <v xml:space="preserve"> See Image, Constrained</v>
      </c>
      <c r="E32" t="str">
        <v>(.04 to .12 range = Pass)</v>
      </c>
      <c r="F32" t="str">
        <v>(.042 FULL) Go Pin Seat Fully</v>
      </c>
      <c r="G32" t="str">
        <v>(B), Mfg. Tol.</v>
      </c>
      <c r="H32" t="str">
        <v>(B), O.A.L.</v>
      </c>
      <c r="I32" t="str">
        <v>.001 or less =Pass</v>
      </c>
      <c r="J32" t="str">
        <v>.001 or less out of center = Pass</v>
      </c>
      <c r="K32" t="str">
        <v>.002 or Less = Pass</v>
      </c>
      <c r="L32" t="str">
        <v>.002 or Less out of center = Pass</v>
      </c>
      <c r="M32" t="str">
        <v>.005 to .015 = Pass</v>
      </c>
      <c r="N32" t="str">
        <v>.0125 Mean, Section</v>
      </c>
      <c r="O32" t="str">
        <v>.025 or Less in X &amp; Y=Pass</v>
      </c>
      <c r="P32" t="str">
        <v>.038 Mean</v>
      </c>
      <c r="Q32" t="str">
        <v>.063 MM = .0024 IN, See Image</v>
      </c>
      <c r="R32" t="str">
        <v>.063MM = .0024"</v>
      </c>
      <c r="S32" t="str">
        <v>.243 NO-GO, Unconstrained, Must Not Start</v>
      </c>
      <c r="T32" t="str">
        <v>@ Back Face &amp; ID, No Raised Edge</v>
      </c>
      <c r="U32" t="str">
        <v>@ Back Face &amp; OD, No Raised Edge</v>
      </c>
      <c r="V32" t="str">
        <v>@ ID &amp; FACE</v>
      </c>
      <c r="W32" t="str">
        <v>@ OD &amp; BACK FACE</v>
      </c>
      <c r="X32" t="str">
        <v>@ OD &amp; FACE</v>
      </c>
      <c r="Y32" t="str">
        <v>Across from slot</v>
      </c>
      <c r="Z32" t="str">
        <v>All Edge Breaks</v>
      </c>
      <c r="AA32" t="str">
        <v>Attached to bar stock</v>
      </c>
      <c r="AB32" t="str">
        <v xml:space="preserve">Back Turn Fillet Rad. </v>
      </c>
      <c r="AC32" t="str">
        <v>Balloon 1 (DWG FRM0105 Page 2, NV-27)</v>
      </c>
      <c r="AD32" t="str">
        <v>Balloon 1 (DWG FRM0105, NV-30)</v>
      </c>
      <c r="AE32" t="str">
        <v>Balloon 1 (P# 9890002-20) OL00429/A</v>
      </c>
      <c r="AF32" t="str">
        <v>Balloon 1, DWG#FRM0105</v>
      </c>
      <c r="AG32" t="str">
        <v>Balloon 11, See Image</v>
      </c>
      <c r="AH32" t="str">
        <v xml:space="preserve">Balloon 2 (DWG FRM0105 Page 2, NV-27) </v>
      </c>
      <c r="AI32" t="str">
        <v>Balloon 2 (DWG FRM0105, NV-30)</v>
      </c>
      <c r="AJ32" t="str">
        <v>Balloon 2 (P# 9890002-20)</v>
      </c>
      <c r="AK32" t="str">
        <v>Balloon 2, DWG#FRM0105</v>
      </c>
      <c r="AL32" t="str">
        <v>Balloon 2, DWG#FRM0105, See Image</v>
      </c>
      <c r="AM32" t="str">
        <v>Balloon 3 (DWG FRM0105, NV-30 Minor)</v>
      </c>
      <c r="AN32" t="str">
        <v>Balloon 3 (DWG FRM0105, NV-30)</v>
      </c>
      <c r="AO32" t="str">
        <v>Balloon 3 (P# 9890002-20)</v>
      </c>
      <c r="AP32" t="str">
        <v>Balloon 4</v>
      </c>
      <c r="AQ32" t="str">
        <v>Balloon 4 (P# 9890002-20)</v>
      </c>
      <c r="AR32" t="str">
        <v>Below Middle Band</v>
      </c>
      <c r="AS32" t="str">
        <v>Best Fit Pin, .003 or Less =Pass</v>
      </c>
      <c r="AT32" t="str">
        <v>Blank</v>
      </c>
      <c r="AU32" t="str">
        <v>Blank Turn Maj.</v>
      </c>
      <c r="AV32" t="str">
        <v>Blank Turn Maj. Mill Flt., OL4172</v>
      </c>
      <c r="AW32" t="str">
        <v>Blank Without .010 Slots</v>
      </c>
      <c r="AX32" t="str">
        <v>Blank Without .010 Slots, Section</v>
      </c>
      <c r="AY32" t="str">
        <v>Blank without thread</v>
      </c>
      <c r="AZ32" t="str">
        <v xml:space="preserve">Blank, Center of V Grv. </v>
      </c>
      <c r="BA32" t="str">
        <v>Blank, Check R adjacent Balloon 17</v>
      </c>
      <c r="BB32" t="str">
        <v>Blank, EXT. Feature</v>
      </c>
      <c r="BC32" t="str">
        <v>Blank, See Image, OL04335</v>
      </c>
      <c r="BD32" t="str">
        <v>Blank, See Image, OL04336</v>
      </c>
      <c r="BE32" t="str">
        <v xml:space="preserve">Blank, Thrd. </v>
      </c>
      <c r="BF32" t="str">
        <v>Blank, Turn Tip</v>
      </c>
      <c r="BG32" t="str">
        <v>Blank, Without Thrd.</v>
      </c>
      <c r="BH32" t="str">
        <v>Blank, Without Thread</v>
      </c>
      <c r="BI32" t="str">
        <v xml:space="preserve">Blunt Start Blend to Minor </v>
      </c>
      <c r="BJ32" t="str">
        <v>Calc., Use Go HEX</v>
      </c>
      <c r="BK32" t="str">
        <v>Can't dig into OD</v>
      </c>
      <c r="BL32" t="str">
        <v>Carbide Gauge</v>
      </c>
      <c r="BM32" t="str">
        <v xml:space="preserve">Center of V Grv. </v>
      </c>
      <c r="BN32" t="str">
        <v>Centered Less than .03 = Pass</v>
      </c>
      <c r="BO32" t="str">
        <v>Centered within .0005 or Less = Pass</v>
      </c>
      <c r="BP32" t="str">
        <v>Centered within .001 or Less = Pass</v>
      </c>
      <c r="BQ32" t="str">
        <v>Centered within .0254 or Less = Pass</v>
      </c>
      <c r="BR32" t="str">
        <v>Check close to Rod Slot</v>
      </c>
      <c r="BS32" t="str">
        <v>Check every other hole</v>
      </c>
      <c r="BT32" t="str">
        <v>Check Go over full length of slot.</v>
      </c>
      <c r="BU32" t="str">
        <v>Check Near Closed End</v>
      </c>
      <c r="BV32" t="str">
        <v>Check per Print View, Away from Rod Slot</v>
      </c>
      <c r="BW32" t="str">
        <v>Check to Balloon 30 Go Pin</v>
      </c>
      <c r="BX32" t="str">
        <v>Check with .2705 SET Pin Inside Part</v>
      </c>
      <c r="BY32" t="str">
        <v>Check with Hex Up</v>
      </c>
      <c r="BZ32" t="str">
        <v>CMM Blank</v>
      </c>
      <c r="CA32" t="str">
        <v>Confirm Full Radius</v>
      </c>
      <c r="CB32" t="str">
        <v>Constrained in fixture</v>
      </c>
      <c r="CC32" t="str">
        <v>Constrained with Ring</v>
      </c>
      <c r="CD32" t="str">
        <v>Constrained, See Image</v>
      </c>
      <c r="CE32" t="str">
        <v>Dim. "A"</v>
      </c>
      <c r="CF32" t="str">
        <v>Dim. "B"</v>
      </c>
      <c r="CG32" t="str">
        <v>Dim. "C"</v>
      </c>
      <c r="CH32" t="str">
        <v>Dim. "D", Whirl Blank</v>
      </c>
      <c r="CI32" t="str">
        <v>Dim. "G"</v>
      </c>
      <c r="CJ32" t="str">
        <v>Dim. E, Blank Turn Maj. &amp;  Mill Flt</v>
      </c>
      <c r="CK32" t="str">
        <v>Dim. E, Blank Turn Maj.&amp;  Mill Flt</v>
      </c>
      <c r="CL32" t="str">
        <v>Dim. H, Whirl Blank</v>
      </c>
      <c r="CM32" t="str">
        <v>Dim. J, 'Blank Turn Maj. &amp; Whirl Blank</v>
      </c>
      <c r="CN32" t="str">
        <v>Disk Drop Indicator Tip</v>
      </c>
      <c r="CO32" t="str">
        <v>DWG 100448-15, Balloon F_1</v>
      </c>
      <c r="CP32" t="str">
        <v>DWG 100448-15, OL02571</v>
      </c>
      <c r="CQ32" t="str">
        <v>DWG 100448-41</v>
      </c>
      <c r="CR32" t="str">
        <v>DWG 9890040, (10E),Section Part, OL01139</v>
      </c>
      <c r="CS32" t="str">
        <v>DWG 9890040, (10E),Section, OL01139</v>
      </c>
      <c r="CT32" t="str">
        <v>DWG 9890040, (11E)</v>
      </c>
      <c r="CU32" t="str">
        <v>DWG 9890040, (11E), Pins with Flats</v>
      </c>
      <c r="CV32" t="str">
        <v>DWG 9890040, (12E),  Pass=.002 or less</v>
      </c>
      <c r="CW32" t="str">
        <v>DWG 9890040, (12E), See Image</v>
      </c>
      <c r="CX32" t="str">
        <v>DWG 9890040, (1E), OL01431</v>
      </c>
      <c r="CY32" t="str">
        <v>DWG 9890040, (1E), OL01432</v>
      </c>
      <c r="CZ32" t="str">
        <v>DWG 9890040, (2E), OL01432</v>
      </c>
      <c r="DA32" t="str">
        <v>DWG 9890040, (3E)</v>
      </c>
      <c r="DB32" t="str">
        <v>DWG 9890040, (4E)</v>
      </c>
      <c r="DC32" t="str">
        <v>DWG 9890040, (5E), OL02336</v>
      </c>
      <c r="DD32" t="str">
        <v>DWG 9890040, (6E)</v>
      </c>
      <c r="DE32" t="str">
        <v>DWG 9890040, (7E)</v>
      </c>
      <c r="DF32" t="str">
        <v>DWG 9890040, (8E), OL01433</v>
      </c>
      <c r="DG32" t="str">
        <v>DWG 9890040, (8E), OL01433, Section</v>
      </c>
      <c r="DH32" t="str">
        <v>DWG 9890040, (9E), Close to Rod Slot</v>
      </c>
      <c r="DI32" t="str">
        <v>DWG 9890040, (9E),Close to Rod Slot</v>
      </c>
      <c r="DJ32" t="str">
        <v>DWG FRM0105 PAGE 2</v>
      </c>
      <c r="DK32" t="str">
        <v>DWG# 100448-41</v>
      </c>
      <c r="DL32" t="str">
        <v>DWG# 100448-44</v>
      </c>
      <c r="DM32" t="str">
        <v>DWG# 9890003  (1), Section OL00436/A</v>
      </c>
      <c r="DN32" t="str">
        <v>DWG# 9890003 (3), Ring Gauge Constrained</v>
      </c>
      <c r="DO32" t="str">
        <v>DWG# 9890003 (4), Section</v>
      </c>
      <c r="DP32" t="str">
        <v>DWG#100448-26, Balloon 1K, OL02350</v>
      </c>
      <c r="DQ32" t="str">
        <v>DWG#100448-26, Balloon 2K, OL02350</v>
      </c>
      <c r="DR32" t="str">
        <v>DWG#100448-26, Balloon 3K, OL02363</v>
      </c>
      <c r="DS32" t="str">
        <v>DWG#100448-26, Balloon 4K</v>
      </c>
      <c r="DT32" t="str">
        <v>DWG#100448-26, Balloon 5K, Section</v>
      </c>
      <c r="DU32" t="str">
        <v>DWG#100448-26, Balloon 6K</v>
      </c>
      <c r="DV32" t="str">
        <v>DWG#100448-26, Balloon 7K, Section</v>
      </c>
      <c r="DW32" t="str">
        <v>DWG#100448-26, Mfg. Tol.</v>
      </c>
      <c r="DX32" t="str">
        <v>DWG#9890003 (2) Ring Gauge Constrained</v>
      </c>
      <c r="DY32" t="str">
        <v>DWG#9890044</v>
      </c>
      <c r="DZ32" t="str">
        <v>DWG#9890044 .1985 to .2005=Pass</v>
      </c>
      <c r="EA32" t="str">
        <v>DWG#9890044 Overlay OL02441</v>
      </c>
      <c r="EB32" t="str">
        <v>DWG#9890044, OL02441</v>
      </c>
      <c r="EC32" t="str">
        <v>DWG#FRM0105</v>
      </c>
      <c r="ED32" t="str">
        <v>EXT.</v>
      </c>
      <c r="EE32" t="str">
        <v>EXT. Section, OL02460</v>
      </c>
      <c r="EF32" t="str">
        <v>EXT., OL04223</v>
      </c>
      <c r="EG32" t="str">
        <v>Flat Drop Indicator Tip</v>
      </c>
      <c r="EH32" t="str">
        <v>Full Go Pin, No Light, at Radius</v>
      </c>
      <c r="EI32" t="str">
        <v>Function Check</v>
      </c>
      <c r="EJ32" t="str">
        <v>GO Function Gauge</v>
      </c>
      <c r="EK32" t="str">
        <v>Go Gauge for Balloon 1 &amp; 4</v>
      </c>
      <c r="EL32" t="str">
        <v>Go Pin must pass through</v>
      </c>
      <c r="EM32" t="str">
        <v>Greater than .005 = Fail, Section</v>
      </c>
      <c r="EN32" t="str">
        <v>Greater than .025 out of center = Fail</v>
      </c>
      <c r="EO32" t="str">
        <v>Greater than 2.6 = Pass</v>
      </c>
      <c r="EP32" t="str">
        <v>Green = Pass, Red = Fail</v>
      </c>
      <c r="EQ32" t="str">
        <v>Hex Depth</v>
      </c>
      <c r="ER32" t="str">
        <v>Hex Minor</v>
      </c>
      <c r="ES32" t="str">
        <v>Hole Dia.</v>
      </c>
      <c r="ET32" t="str">
        <v>Hook or Disk Tip</v>
      </c>
      <c r="EU32" t="str">
        <v>ID Sphere Finish</v>
      </c>
      <c r="EV32" t="str">
        <v>ID/OD Both Sides, Diff. .002 or less = Pass</v>
      </c>
      <c r="EW32" t="str">
        <v>If Looks Big, Section</v>
      </c>
      <c r="EX32" t="str">
        <v>If Looks Small, Section</v>
      </c>
      <c r="EY32" t="str">
        <v>Insp. Close to Break Away, Mfg.Tol.</v>
      </c>
      <c r="EZ32" t="str">
        <v>INT.</v>
      </c>
      <c r="FA32" t="str">
        <v>INT. Section, OL02460</v>
      </c>
      <c r="FB32" t="str">
        <v>INT., OL04223</v>
      </c>
      <c r="FC32" t="str">
        <v>Intersect. of 7.7 &amp; R0.10</v>
      </c>
      <c r="FD32" t="str">
        <v>Intersect. of 8.79 and R.25 MAX</v>
      </c>
      <c r="FE32" t="str">
        <v>Keep Ind. Tip away from corner</v>
      </c>
      <c r="FF32" t="str">
        <v>L31</v>
      </c>
      <c r="FG32" t="str">
        <v>Laser Mark</v>
      </c>
      <c r="FH32" t="str">
        <v>LASER PER NOTE 4</v>
      </c>
      <c r="FI32" t="str">
        <v>LASER PER NOTE 4, Final Check 1 only</v>
      </c>
      <c r="FJ32" t="str">
        <v>Less than .002 out of center = Pass</v>
      </c>
      <c r="FK32" t="str">
        <v>Less than 2.75 = Pass, Section</v>
      </c>
      <c r="FL32" t="str">
        <v>List as pin. Not Calibrated</v>
      </c>
      <c r="FM32" t="str">
        <v>M9 X 1.25 BUTT See Comment Image</v>
      </c>
      <c r="FN32" t="str">
        <v>Manual Section</v>
      </c>
      <c r="FO32" t="str">
        <v>Max Deep .241 NO-GO =.42</v>
      </c>
      <c r="FP32" t="str">
        <v>MAX Depth of (Note 7) .241 NO-GO Pin</v>
      </c>
      <c r="FQ32" t="str">
        <v>Measure from Blue Line, See Image</v>
      </c>
      <c r="FR32" t="str">
        <v>Measure Width of Blue Area, See Image</v>
      </c>
      <c r="FS32" t="str">
        <v>Mfg. Tol</v>
      </c>
      <c r="FT32" t="str">
        <v>Mfg. Tol, See Image</v>
      </c>
      <c r="FU32" t="str">
        <v>Mfg. Tol.</v>
      </c>
      <c r="FV32" t="str">
        <v>Mfg. Tol. "A"</v>
      </c>
      <c r="FW32" t="str">
        <v>Mfg. Tol. (Zero on Gauge Full Dia. Lead)</v>
      </c>
      <c r="FX32" t="str">
        <v>Mfg. Tol. Balloon 11, See Image</v>
      </c>
      <c r="FY32" t="str">
        <v>Mfg. Tol. Balloon 4</v>
      </c>
      <c r="FZ32" t="str">
        <v>Mfg. Tol. Balloon 7</v>
      </c>
      <c r="GA32" t="str">
        <v xml:space="preserve">Mfg. Tol. C-Bore Face (Ballo 28) </v>
      </c>
      <c r="GB32" t="str">
        <v>Mfg. Tol. Section</v>
      </c>
      <c r="GC32" t="str">
        <v>Mfg. Tol. See Image</v>
      </c>
      <c r="GD32" t="str">
        <v>Mfg. Tol., 3 Places, Record MAX</v>
      </c>
      <c r="GE32" t="str">
        <v>Mfg. Tol., Balloon 11</v>
      </c>
      <c r="GF32" t="str">
        <v>Mfg. Tol., Balloon 7</v>
      </c>
      <c r="GG32" t="str">
        <v>Mfg. Tol., Blank</v>
      </c>
      <c r="GH32" t="str">
        <v>Mfg. Tol., Blank, Balloon 12</v>
      </c>
      <c r="GI32" t="str">
        <v>Mfg. Tol., Blend to SØ.320</v>
      </c>
      <c r="GJ32" t="str">
        <v>Mfg. Tol., Calculation</v>
      </c>
      <c r="GK32" t="str">
        <v>Mfg. Tol., For Mill Fixture</v>
      </c>
      <c r="GL32" t="str">
        <v>Mfg. Tol., L32</v>
      </c>
      <c r="GM32" t="str">
        <v>Mfg. Tol., L33</v>
      </c>
      <c r="GN32" t="str">
        <v>Mfg. Tol., No Tool Marks</v>
      </c>
      <c r="GO32" t="str">
        <v>Mfg. Tol., OL03361</v>
      </c>
      <c r="GP32" t="str">
        <v>Mfg. Tol., Record off center value</v>
      </c>
      <c r="GQ32" t="str">
        <v>Mfg. Tol., Same 3 Places, Record MIN</v>
      </c>
      <c r="GR32" t="str">
        <v>Mfg. Tol., Section</v>
      </c>
      <c r="GS32" t="str">
        <v>Mfg. Tol., Section B-B</v>
      </c>
      <c r="GT32" t="str">
        <v>Mfg. Tol., Section, OL03361</v>
      </c>
      <c r="GU32" t="str">
        <v>Mfg. Tol., Section, Per Note 2</v>
      </c>
      <c r="GV32" t="str">
        <v>Mfg. Tol., See Image</v>
      </c>
      <c r="GW32" t="str">
        <v>Mfg. Tol., See Image, Bore in Blue</v>
      </c>
      <c r="GX32" t="str">
        <v>Mfg. Tol., See Image, Hook Tip</v>
      </c>
      <c r="GY32" t="str">
        <v>Mfg. Tol., Sharp Okay No Burr</v>
      </c>
      <c r="GZ32" t="str">
        <v>Mfg. Tol., Threadless Blank</v>
      </c>
      <c r="HA32" t="str">
        <v>Mfg.Tol.</v>
      </c>
      <c r="HB32" t="str">
        <v>Mgf. To., T.S.C.</v>
      </c>
      <c r="HC32" t="str">
        <v>Milled Feature</v>
      </c>
      <c r="HD32" t="str">
        <v>Milled Feature, OL04045</v>
      </c>
      <c r="HE32" t="str">
        <v>More than .0005 out of center = Fail</v>
      </c>
      <c r="HF32" t="str">
        <v>Must Pass Through</v>
      </c>
      <c r="HG32" t="str">
        <v>Must pass through gauge</v>
      </c>
      <c r="HH32" t="str">
        <v>Must Pass Through Go Gauge</v>
      </c>
      <c r="HI32" t="str">
        <v>Must Pass, See Image.</v>
      </c>
      <c r="HJ32" t="str">
        <v>NA</v>
      </c>
      <c r="HK32" t="str">
        <v>Narrow Area</v>
      </c>
      <c r="HL32" t="str">
        <v>Near Balloon 21</v>
      </c>
      <c r="HM32" t="str">
        <v>Near Datum B</v>
      </c>
      <c r="HN32" t="str">
        <v>Neck Dia.</v>
      </c>
      <c r="HO32" t="str">
        <v>Neck to Head Rad.</v>
      </c>
      <c r="HP32" t="str">
        <v>No Copper Deposits Allowed</v>
      </c>
      <c r="HQ32" t="str">
        <v>No Section</v>
      </c>
      <c r="HR32" t="str">
        <v>No Section, .01 to .014 = Pass</v>
      </c>
      <c r="HS32" t="str">
        <v>No Section, Rotate Part</v>
      </c>
      <c r="HT32" t="str">
        <v>No Section, See Image</v>
      </c>
      <c r="HU32" t="str">
        <v>No Slot, Section B-B</v>
      </c>
      <c r="HV32" t="str">
        <v>No visual step = Pass</v>
      </c>
      <c r="HW32" t="str">
        <v>Not to exceed .95 Deep</v>
      </c>
      <c r="HX32" t="str">
        <v>Note 1</v>
      </c>
      <c r="HY32" t="str">
        <v>OL00333/A</v>
      </c>
      <c r="HZ32" t="str">
        <v>OL00519</v>
      </c>
      <c r="IA32" t="str">
        <v>OL00520</v>
      </c>
      <c r="IB32" t="str">
        <v>OL00529</v>
      </c>
      <c r="IC32" t="str">
        <v>OL00542</v>
      </c>
      <c r="ID32" t="str">
        <v>OL00724</v>
      </c>
      <c r="IE32" t="str">
        <v>OL01250</v>
      </c>
      <c r="IF32" t="str">
        <v>OL01869, Threadless Blank</v>
      </c>
      <c r="IG32" t="str">
        <v>OL01870, Section</v>
      </c>
      <c r="IH32" t="str">
        <v>OL02255</v>
      </c>
      <c r="II32" t="str">
        <v>OL02255, Mfg. Tol.</v>
      </c>
      <c r="IJ32" t="str">
        <v>OL02302</v>
      </c>
      <c r="IK32" t="str">
        <v xml:space="preserve">OL02318  needed per image instructions </v>
      </c>
      <c r="IL32" t="str">
        <v>OL02556</v>
      </c>
      <c r="IM32" t="str">
        <v>OL02557</v>
      </c>
      <c r="IN32" t="str">
        <v>OL02567</v>
      </c>
      <c r="IO32" t="str">
        <v>OL02653</v>
      </c>
      <c r="IP32" t="str">
        <v>OL02718</v>
      </c>
      <c r="IQ32" t="str">
        <v>OL02841</v>
      </c>
      <c r="IR32" t="str">
        <v>OL02842</v>
      </c>
      <c r="IS32" t="str">
        <v>OL02844</v>
      </c>
      <c r="IT32" t="str">
        <v>OL02871</v>
      </c>
      <c r="IU32" t="str">
        <v>OL02887</v>
      </c>
      <c r="IV32" t="str">
        <v>OL03500</v>
      </c>
      <c r="IW32" t="str">
        <v>OL03766</v>
      </c>
      <c r="IX32" t="str">
        <v>OL03868</v>
      </c>
      <c r="IY32" t="str">
        <v>OL03869</v>
      </c>
      <c r="IZ32" t="str">
        <v>OL03870</v>
      </c>
      <c r="JA32" t="str">
        <v>OL03873, DWG# 100448-44</v>
      </c>
      <c r="JB32" t="str">
        <v>OL03949</v>
      </c>
      <c r="JC32" t="str">
        <v xml:space="preserve">OL04043, Section </v>
      </c>
      <c r="JD32" t="str">
        <v xml:space="preserve">OL04044, Section </v>
      </c>
      <c r="JE32" t="str">
        <v>OL04045</v>
      </c>
      <c r="JF32" t="str">
        <v>OL04045, Milled Feature</v>
      </c>
      <c r="JG32" t="str">
        <v>OL04063</v>
      </c>
      <c r="JH32" t="str">
        <v>OL04064</v>
      </c>
      <c r="JI32" t="str">
        <v>OL04065</v>
      </c>
      <c r="JJ32" t="str">
        <v>OL04181</v>
      </c>
      <c r="JK32" t="str">
        <v>OL04218</v>
      </c>
      <c r="JL32" t="str">
        <v>OL04224, See Image</v>
      </c>
      <c r="JM32" t="str">
        <v>OL04374</v>
      </c>
      <c r="JN32" t="str">
        <v>OL04375, Section M-M</v>
      </c>
      <c r="JO32" t="str">
        <v>OL04376, Section M-M</v>
      </c>
      <c r="JP32" t="str">
        <v>OL04443</v>
      </c>
      <c r="JQ32" t="str">
        <v>OL04444</v>
      </c>
      <c r="JR32" t="str">
        <v>OL05000</v>
      </c>
      <c r="JS32" t="str">
        <v>One side of slot</v>
      </c>
      <c r="JT32" t="str">
        <v>Other side of slot</v>
      </c>
      <c r="JU32" t="str">
        <v>Out of center more than .002 = Fail</v>
      </c>
      <c r="JV32" t="str">
        <v>Out of center more than.002 = Fail</v>
      </c>
      <c r="JW32" t="str">
        <v>Overlay OL02713</v>
      </c>
      <c r="JX32" t="str">
        <v>Overlay OL02714</v>
      </c>
      <c r="JY32" t="str">
        <v>Overlay OL02718</v>
      </c>
      <c r="JZ32" t="str">
        <v>Overlay OL03831, Mfg. Tol.</v>
      </c>
      <c r="KA32" t="str">
        <v>Part Without Slots</v>
      </c>
      <c r="KB32" t="str">
        <v>Part Without Slots, See Image</v>
      </c>
      <c r="KC32" t="str">
        <v xml:space="preserve">Pass = .0254 or Less </v>
      </c>
      <c r="KD32" t="str">
        <v>PD MIN = 4.361, PD MAX = 4.456</v>
      </c>
      <c r="KE32" t="str">
        <v>Per Balloon 2 Note</v>
      </c>
      <c r="KF32" t="str">
        <v>Per drawing note(s) 8.</v>
      </c>
      <c r="KG32" t="str">
        <v>Point or Sphere Tip</v>
      </c>
      <c r="KH32" t="str">
        <v>Point Tip</v>
      </c>
      <c r="KI32" t="str">
        <v>R.9 to R1.1 = Pass, See Image</v>
      </c>
      <c r="KJ32" t="str">
        <v>Ram Construction</v>
      </c>
      <c r="KK32" t="str">
        <v>Record Same Pass / Fail All Balloons</v>
      </c>
      <c r="KL32" t="str">
        <v>Ref. Balloon 1</v>
      </c>
      <c r="KM32" t="str">
        <v>Ref. Balloon 12</v>
      </c>
      <c r="KN32" t="str">
        <v>Ref. Balloon 13, 100% AQL</v>
      </c>
      <c r="KO32" t="str">
        <v>Ref. Balloon 2</v>
      </c>
      <c r="KP32" t="str">
        <v>Ref. Balloon 21, 100% AQL</v>
      </c>
      <c r="KQ32" t="str">
        <v>Ref. Balloon 4</v>
      </c>
      <c r="KR32" t="str">
        <v>Ref. Balloon 7</v>
      </c>
      <c r="KS32" t="str">
        <v>Ref. Balloon 8</v>
      </c>
      <c r="KT32" t="str">
        <v>Relieved Pin Gauges 09236 &amp; 09235</v>
      </c>
      <c r="KU32" t="str">
        <v>Rotate Part</v>
      </c>
      <c r="KV32" t="str">
        <v>Rotate Part, See Image</v>
      </c>
      <c r="KW32" t="str">
        <v>Same as Root Radius</v>
      </c>
      <c r="KX32" t="str">
        <v>Section</v>
      </c>
      <c r="KY32" t="str">
        <v>Section B-B</v>
      </c>
      <c r="KZ32" t="str">
        <v>Section B-B, Distance Between Grooves</v>
      </c>
      <c r="LA32" t="str">
        <v>Section C-C</v>
      </c>
      <c r="LB32" t="str">
        <v>Section Part</v>
      </c>
      <c r="LC32" t="str">
        <v>Section Part, Measured from Opposite Face</v>
      </c>
      <c r="LD32" t="str">
        <v>Section, Broachless Blank</v>
      </c>
      <c r="LE32" t="str">
        <v>Section, EXT. Sphere Location.</v>
      </c>
      <c r="LF32" t="str">
        <v>Section, Hex Cham. Ang.</v>
      </c>
      <c r="LG32" t="str">
        <v>Section, Hex Fillet Rad.</v>
      </c>
      <c r="LH32" t="str">
        <v>Section, INT. Feature</v>
      </c>
      <c r="LI32" t="str">
        <v>Section, INT. Sphere Location.</v>
      </c>
      <c r="LJ32" t="str">
        <v>Section, Mfg. Tol.</v>
      </c>
      <c r="LK32" t="str">
        <v>Section, Mfg. Tol., See Image</v>
      </c>
      <c r="LL32" t="str">
        <v>Section, OL00486</v>
      </c>
      <c r="LM32" t="str">
        <v>Section, OL00542</v>
      </c>
      <c r="LN32" t="str">
        <v>Section, OL00543</v>
      </c>
      <c r="LO32" t="str">
        <v>Section, OL00544</v>
      </c>
      <c r="LP32" t="str">
        <v>Section, OL00545</v>
      </c>
      <c r="LQ32" t="str">
        <v>Section, OL00546</v>
      </c>
      <c r="LR32" t="str">
        <v>Section, OL00547</v>
      </c>
      <c r="LS32" t="str">
        <v>Section, OL00555</v>
      </c>
      <c r="LT32" t="str">
        <v>Section, OL00725</v>
      </c>
      <c r="LU32" t="str">
        <v>Section, OL01430</v>
      </c>
      <c r="LV32" t="str">
        <v>Section, OL01434</v>
      </c>
      <c r="LW32" t="str">
        <v>Section, OL01435</v>
      </c>
      <c r="LX32" t="str">
        <v>Section, OL01807</v>
      </c>
      <c r="LY32" t="str">
        <v>Section, OL01830</v>
      </c>
      <c r="LZ32" t="str">
        <v>Section, OL02351</v>
      </c>
      <c r="MA32" t="str">
        <v>Section, OL02519</v>
      </c>
      <c r="MB32" t="str">
        <v>Section, OL02520</v>
      </c>
      <c r="MC32" t="str">
        <v>Section, OL02522</v>
      </c>
      <c r="MD32" t="str">
        <v>Section, OL02540</v>
      </c>
      <c r="ME32" t="str">
        <v>Section, OL02541</v>
      </c>
      <c r="MF32" t="str">
        <v>Section, OL02552</v>
      </c>
      <c r="MG32" t="str">
        <v>Section, OL02553</v>
      </c>
      <c r="MH32" t="str">
        <v>Section, OL02554</v>
      </c>
      <c r="MI32" t="str">
        <v>Section, OL02555</v>
      </c>
      <c r="MJ32" t="str">
        <v>Section, OL02558</v>
      </c>
      <c r="MK32" t="str">
        <v>Section, OL02559</v>
      </c>
      <c r="ML32" t="str">
        <v>Section, OL02560</v>
      </c>
      <c r="MM32" t="str">
        <v>Section, OL02619</v>
      </c>
      <c r="MN32" t="str">
        <v>Section, OL02620</v>
      </c>
      <c r="MO32" t="str">
        <v>Section, OL02621</v>
      </c>
      <c r="MP32" t="str">
        <v>Section, OL02622</v>
      </c>
      <c r="MQ32" t="str">
        <v>Section, OL02623</v>
      </c>
      <c r="MR32" t="str">
        <v>Section, OL02624</v>
      </c>
      <c r="MS32" t="str">
        <v>Section, OL02652</v>
      </c>
      <c r="MT32" t="str">
        <v>Section, OL02680</v>
      </c>
      <c r="MU32" t="str">
        <v>Section, OL02793</v>
      </c>
      <c r="MV32" t="str">
        <v>Section, OL02823</v>
      </c>
      <c r="MW32" t="str">
        <v>Section, OL02843</v>
      </c>
      <c r="MX32" t="str">
        <v>Section, OL03026, Ext.</v>
      </c>
      <c r="MY32" t="str">
        <v>Section, OL03026, Int.</v>
      </c>
      <c r="MZ32" t="str">
        <v>Section, OL03570, DWG# 100448-41</v>
      </c>
      <c r="NA32" t="str">
        <v>Section, OL03781</v>
      </c>
      <c r="NB32" t="str">
        <v>Section, OL03911</v>
      </c>
      <c r="NC32" t="str">
        <v>Section, OL03912</v>
      </c>
      <c r="ND32" t="str">
        <v>Section, OL03928</v>
      </c>
      <c r="NE32" t="str">
        <v>Section, OL03929</v>
      </c>
      <c r="NF32" t="str">
        <v>Section, OL04030</v>
      </c>
      <c r="NG32" t="str">
        <v>Section, OL04037</v>
      </c>
      <c r="NH32" t="str">
        <v>Section, OL04038</v>
      </c>
      <c r="NI32" t="str">
        <v>Section, OL04046</v>
      </c>
      <c r="NJ32" t="str">
        <v>Section, OL04065</v>
      </c>
      <c r="NK32" t="str">
        <v>Section, OL04066</v>
      </c>
      <c r="NL32" t="str">
        <v>Section, OL04067</v>
      </c>
      <c r="NM32" t="str">
        <v>Section, OL04069</v>
      </c>
      <c r="NN32" t="str">
        <v>Section, OL04071</v>
      </c>
      <c r="NO32" t="str">
        <v>Section, OL04173</v>
      </c>
      <c r="NP32" t="str">
        <v>Section, OL04174</v>
      </c>
      <c r="NQ32" t="str">
        <v>Section, OL04214</v>
      </c>
      <c r="NR32" t="str">
        <v>Section, OL04215</v>
      </c>
      <c r="NS32" t="str">
        <v>Section, OL04216</v>
      </c>
      <c r="NT32" t="str">
        <v>Section, OL04217</v>
      </c>
      <c r="NU32" t="str">
        <v>Section, Overlay OL02716</v>
      </c>
      <c r="NV32" t="str">
        <v>Section, Overlay OL02717</v>
      </c>
      <c r="NW32" t="str">
        <v>Section, See Image</v>
      </c>
      <c r="NX32" t="str">
        <v>Section, See Image, DWG# 100448-41</v>
      </c>
      <c r="NY32" t="str">
        <v>Section, Without Sots</v>
      </c>
      <c r="NZ32" t="str">
        <v>See Comments Sheet</v>
      </c>
      <c r="OA32" t="str">
        <v>See Comments Sheet, OL02318</v>
      </c>
      <c r="OB32" t="str">
        <v>See Image</v>
      </c>
      <c r="OC32" t="str">
        <v>See Image, .005 or Less = Pass</v>
      </c>
      <c r="OD32" t="str">
        <v>See Image, Check Near Radius</v>
      </c>
      <c r="OE32" t="str">
        <v>See Image, Constrained</v>
      </c>
      <c r="OF32" t="str">
        <v>See Image, Distance Between Flats</v>
      </c>
      <c r="OG32" t="str">
        <v xml:space="preserve">See Image, Mfg. Tol, Section A-A </v>
      </c>
      <c r="OH32" t="str">
        <v>See image, Mfg. Tol.</v>
      </c>
      <c r="OI32" t="str">
        <v>See Image, Mic. Across Flats</v>
      </c>
      <c r="OJ32" t="str">
        <v>See Image, OL02850</v>
      </c>
      <c r="OK32" t="str">
        <v>See Image, OL02880</v>
      </c>
      <c r="OL32" t="str">
        <v>See Image, OL03926</v>
      </c>
      <c r="OM32" t="str">
        <v>See Image, OL03927</v>
      </c>
      <c r="ON32" t="str">
        <v>See Image, OL04003</v>
      </c>
      <c r="OO32" t="str">
        <v>'See Image, OL04342,  Best Fit Joe Block</v>
      </c>
      <c r="OP32" t="str">
        <v>See Image, OL04342,  Blank</v>
      </c>
      <c r="OQ32" t="str">
        <v>See Image, OL04342, Blank</v>
      </c>
      <c r="OR32" t="str">
        <v>See Image, OL04343, Blank</v>
      </c>
      <c r="OS32" t="str">
        <v>See Image, Pass = .002 or Less</v>
      </c>
      <c r="OT32" t="str">
        <v>See Image, Rcd. MAX</v>
      </c>
      <c r="OU32" t="str">
        <v>See Image, Rcd. MIN</v>
      </c>
      <c r="OV32" t="str">
        <v>See Image, Section</v>
      </c>
      <c r="OW32" t="str">
        <v>See Image, Section A-A</v>
      </c>
      <c r="OX32" t="str">
        <v>See Image, Section B-B</v>
      </c>
      <c r="OY32" t="str">
        <v>See Image, Section B-B, TSC</v>
      </c>
      <c r="OZ32" t="str">
        <v>See Image, Shank Drawing # 18000-XX-XX A</v>
      </c>
      <c r="PA32" t="str">
        <v>Sequencial Laser 01, 120 Per Print</v>
      </c>
      <c r="PB32" t="str">
        <v>Set to .202, Zero on Thread Lead</v>
      </c>
      <c r="PC32" t="str">
        <v>Sharp OK, No Burr</v>
      </c>
      <c r="PD32" t="str">
        <v>Sharp OK, No Raised Edge, See Image</v>
      </c>
      <c r="PE32" t="str">
        <v>Sharp OK, No Raised Edges</v>
      </c>
      <c r="PF32" t="str">
        <v>Sharp okay no raised edge</v>
      </c>
      <c r="PG32" t="str">
        <v>Sharp Okay, No Burr</v>
      </c>
      <c r="PH32" t="str">
        <v>Sharp Okay, No Raised Edge</v>
      </c>
      <c r="PI32" t="str">
        <v>Sharp Okay, No Raised Edges,</v>
      </c>
      <c r="PJ32" t="str">
        <v>Sharp Okay, See Image</v>
      </c>
      <c r="PK32" t="str">
        <v xml:space="preserve">Start of Radius @ .195 </v>
      </c>
      <c r="PL32" t="str">
        <v xml:space="preserve">Start of Radius @ .21 </v>
      </c>
      <c r="PM32" t="str">
        <v xml:space="preserve">T.S.C. </v>
      </c>
      <c r="PN32" t="str">
        <v>Tangent Point</v>
      </c>
      <c r="PO32" t="str">
        <v>Tangent point of R.50</v>
      </c>
      <c r="PP32" t="str">
        <v>Taper Check, Mfg.Tol.</v>
      </c>
      <c r="PQ32" t="str">
        <v>Taper Check, Mfg.Tol., See Image</v>
      </c>
      <c r="PR32" t="str">
        <v>Thrd. Minor Ø</v>
      </c>
      <c r="PS32" t="str">
        <v>Thrd. Relief Ø</v>
      </c>
      <c r="PT32" t="str">
        <v>Threadless Blank</v>
      </c>
      <c r="PU32" t="str">
        <v>Threadless Blank, From Major Ø</v>
      </c>
      <c r="PV32" t="str">
        <v>Threadless Blank, Mfg. Tol.</v>
      </c>
      <c r="PW32" t="str">
        <v>Threadless Blank, Thrd. to Neck Rad.</v>
      </c>
      <c r="PX32" t="str">
        <v>Thredless Blank</v>
      </c>
      <c r="PY32" t="str">
        <v>To center of R.005</v>
      </c>
      <c r="PZ32" t="str">
        <v>Torx Min. Dia.</v>
      </c>
      <c r="QA32" t="str">
        <v>Turn Ø Free of Mill Marks</v>
      </c>
      <c r="QB32" t="str">
        <v>Use (Full) GO Hex</v>
      </c>
      <c r="QC32" t="str">
        <v>Use Balloon 1 FULL Gauge</v>
      </c>
      <c r="QD32" t="str">
        <v>Use Balloon 9 FULL GO</v>
      </c>
      <c r="QE32" t="str">
        <v>Use Best Fit Pin</v>
      </c>
      <c r="QF32" t="str">
        <v>Use Disk Tip</v>
      </c>
      <c r="QG32" t="str">
        <v>Use flat bottomed indicator tip.</v>
      </c>
      <c r="QH32" t="str">
        <v xml:space="preserve">Use Full .093 Go Hex </v>
      </c>
      <c r="QI32" t="str">
        <v xml:space="preserve">Use Full .0930 Go Hex </v>
      </c>
      <c r="QJ32" t="str">
        <v>Use Full .1235 Go Hex</v>
      </c>
      <c r="QK32" t="str">
        <v>Use Gauge K2-98-8019-04, See Image</v>
      </c>
      <c r="QL32" t="str">
        <v>Use large flat indicator tip</v>
      </c>
      <c r="QM32" t="str">
        <v>Use Pins.3330/.3350, See Image MAX NO-GO</v>
      </c>
      <c r="QN32" t="str">
        <v>Use Pointed Drop Indicator Tip</v>
      </c>
      <c r="QO32" t="str">
        <v>V-Block</v>
      </c>
      <c r="QP32" t="str">
        <v>V-Block,  AMB for 13</v>
      </c>
      <c r="QQ32" t="str">
        <v>V-Block,  Hex Cham. Dia.</v>
      </c>
      <c r="QR32" t="str">
        <v>V-Block, Hex Depth</v>
      </c>
      <c r="QS32" t="str">
        <v>VBU Gauge</v>
      </c>
      <c r="QT32" t="str">
        <v>Visibally smaller than HEX=Pass</v>
      </c>
      <c r="QU32" t="str">
        <v>Visual Per Drawing</v>
      </c>
      <c r="QV32" t="str">
        <v>Whirl Blank</v>
      </c>
      <c r="QW32" t="str">
        <v xml:space="preserve">Whirl Blank </v>
      </c>
      <c r="QX32" t="str">
        <v>Whirl Blank, Neck Rad. End to Head CL</v>
      </c>
      <c r="QY32" t="str">
        <v>Whirl Blank, Nose Start Dia.</v>
      </c>
      <c r="QZ32" t="str">
        <v>Whirl Blank, Nose Start Dist.</v>
      </c>
      <c r="RA32" t="str">
        <v>Whirl Blank, Thrd. Minor</v>
      </c>
      <c r="RB32" t="str">
        <v>Whirl Blank, Thrd. Pullout Dia.</v>
      </c>
      <c r="RC32" t="str">
        <v>Whole Part, Removal is at Assy. Level</v>
      </c>
      <c r="RD32" t="str">
        <v>Wide Area</v>
      </c>
      <c r="RE32" t="str">
        <v>Zero on End of Go Gauge</v>
      </c>
    </row>
    <row r="33" spans="1:473">
      <c r="A33" t="s">
        <v>676</v>
      </c>
      <c r="C33" t="str" cm="1">
        <f t="array" ref="C33:RE33">TRANSPOSE(_xlfn._xlws.SORT(_xlfn._xlws.FILTER($A$2:$A$600,ISNUMBER(SEARCH('PartLib Table'!M50,$A$2:$A$600)),"not found")))</f>
        <v xml:space="preserve"> 'C', Whirl Blank</v>
      </c>
      <c r="D33" t="str">
        <v xml:space="preserve"> See Image, Constrained</v>
      </c>
      <c r="E33" t="str">
        <v>(.04 to .12 range = Pass)</v>
      </c>
      <c r="F33" t="str">
        <v>(.042 FULL) Go Pin Seat Fully</v>
      </c>
      <c r="G33" t="str">
        <v>(B), Mfg. Tol.</v>
      </c>
      <c r="H33" t="str">
        <v>(B), O.A.L.</v>
      </c>
      <c r="I33" t="str">
        <v>.001 or less =Pass</v>
      </c>
      <c r="J33" t="str">
        <v>.001 or less out of center = Pass</v>
      </c>
      <c r="K33" t="str">
        <v>.002 or Less = Pass</v>
      </c>
      <c r="L33" t="str">
        <v>.002 or Less out of center = Pass</v>
      </c>
      <c r="M33" t="str">
        <v>.005 to .015 = Pass</v>
      </c>
      <c r="N33" t="str">
        <v>.0125 Mean, Section</v>
      </c>
      <c r="O33" t="str">
        <v>.025 or Less in X &amp; Y=Pass</v>
      </c>
      <c r="P33" t="str">
        <v>.038 Mean</v>
      </c>
      <c r="Q33" t="str">
        <v>.063 MM = .0024 IN, See Image</v>
      </c>
      <c r="R33" t="str">
        <v>.063MM = .0024"</v>
      </c>
      <c r="S33" t="str">
        <v>.243 NO-GO, Unconstrained, Must Not Start</v>
      </c>
      <c r="T33" t="str">
        <v>@ Back Face &amp; ID, No Raised Edge</v>
      </c>
      <c r="U33" t="str">
        <v>@ Back Face &amp; OD, No Raised Edge</v>
      </c>
      <c r="V33" t="str">
        <v>@ ID &amp; FACE</v>
      </c>
      <c r="W33" t="str">
        <v>@ OD &amp; BACK FACE</v>
      </c>
      <c r="X33" t="str">
        <v>@ OD &amp; FACE</v>
      </c>
      <c r="Y33" t="str">
        <v>Across from slot</v>
      </c>
      <c r="Z33" t="str">
        <v>All Edge Breaks</v>
      </c>
      <c r="AA33" t="str">
        <v>Attached to bar stock</v>
      </c>
      <c r="AB33" t="str">
        <v xml:space="preserve">Back Turn Fillet Rad. </v>
      </c>
      <c r="AC33" t="str">
        <v>Balloon 1 (DWG FRM0105 Page 2, NV-27)</v>
      </c>
      <c r="AD33" t="str">
        <v>Balloon 1 (DWG FRM0105, NV-30)</v>
      </c>
      <c r="AE33" t="str">
        <v>Balloon 1 (P# 9890002-20) OL00429/A</v>
      </c>
      <c r="AF33" t="str">
        <v>Balloon 1, DWG#FRM0105</v>
      </c>
      <c r="AG33" t="str">
        <v>Balloon 11, See Image</v>
      </c>
      <c r="AH33" t="str">
        <v xml:space="preserve">Balloon 2 (DWG FRM0105 Page 2, NV-27) </v>
      </c>
      <c r="AI33" t="str">
        <v>Balloon 2 (DWG FRM0105, NV-30)</v>
      </c>
      <c r="AJ33" t="str">
        <v>Balloon 2 (P# 9890002-20)</v>
      </c>
      <c r="AK33" t="str">
        <v>Balloon 2, DWG#FRM0105</v>
      </c>
      <c r="AL33" t="str">
        <v>Balloon 2, DWG#FRM0105, See Image</v>
      </c>
      <c r="AM33" t="str">
        <v>Balloon 3 (DWG FRM0105, NV-30 Minor)</v>
      </c>
      <c r="AN33" t="str">
        <v>Balloon 3 (DWG FRM0105, NV-30)</v>
      </c>
      <c r="AO33" t="str">
        <v>Balloon 3 (P# 9890002-20)</v>
      </c>
      <c r="AP33" t="str">
        <v>Balloon 4</v>
      </c>
      <c r="AQ33" t="str">
        <v>Balloon 4 (P# 9890002-20)</v>
      </c>
      <c r="AR33" t="str">
        <v>Below Middle Band</v>
      </c>
      <c r="AS33" t="str">
        <v>Best Fit Pin, .003 or Less =Pass</v>
      </c>
      <c r="AT33" t="str">
        <v>Blank</v>
      </c>
      <c r="AU33" t="str">
        <v>Blank Turn Maj.</v>
      </c>
      <c r="AV33" t="str">
        <v>Blank Turn Maj. Mill Flt., OL4172</v>
      </c>
      <c r="AW33" t="str">
        <v>Blank Without .010 Slots</v>
      </c>
      <c r="AX33" t="str">
        <v>Blank Without .010 Slots, Section</v>
      </c>
      <c r="AY33" t="str">
        <v>Blank without thread</v>
      </c>
      <c r="AZ33" t="str">
        <v xml:space="preserve">Blank, Center of V Grv. </v>
      </c>
      <c r="BA33" t="str">
        <v>Blank, Check R adjacent Balloon 17</v>
      </c>
      <c r="BB33" t="str">
        <v>Blank, EXT. Feature</v>
      </c>
      <c r="BC33" t="str">
        <v>Blank, See Image, OL04335</v>
      </c>
      <c r="BD33" t="str">
        <v>Blank, See Image, OL04336</v>
      </c>
      <c r="BE33" t="str">
        <v xml:space="preserve">Blank, Thrd. </v>
      </c>
      <c r="BF33" t="str">
        <v>Blank, Turn Tip</v>
      </c>
      <c r="BG33" t="str">
        <v>Blank, Without Thrd.</v>
      </c>
      <c r="BH33" t="str">
        <v>Blank, Without Thread</v>
      </c>
      <c r="BI33" t="str">
        <v xml:space="preserve">Blunt Start Blend to Minor </v>
      </c>
      <c r="BJ33" t="str">
        <v>Calc., Use Go HEX</v>
      </c>
      <c r="BK33" t="str">
        <v>Can't dig into OD</v>
      </c>
      <c r="BL33" t="str">
        <v>Carbide Gauge</v>
      </c>
      <c r="BM33" t="str">
        <v xml:space="preserve">Center of V Grv. </v>
      </c>
      <c r="BN33" t="str">
        <v>Centered Less than .03 = Pass</v>
      </c>
      <c r="BO33" t="str">
        <v>Centered within .0005 or Less = Pass</v>
      </c>
      <c r="BP33" t="str">
        <v>Centered within .001 or Less = Pass</v>
      </c>
      <c r="BQ33" t="str">
        <v>Centered within .0254 or Less = Pass</v>
      </c>
      <c r="BR33" t="str">
        <v>Check close to Rod Slot</v>
      </c>
      <c r="BS33" t="str">
        <v>Check every other hole</v>
      </c>
      <c r="BT33" t="str">
        <v>Check Go over full length of slot.</v>
      </c>
      <c r="BU33" t="str">
        <v>Check Near Closed End</v>
      </c>
      <c r="BV33" t="str">
        <v>Check per Print View, Away from Rod Slot</v>
      </c>
      <c r="BW33" t="str">
        <v>Check to Balloon 30 Go Pin</v>
      </c>
      <c r="BX33" t="str">
        <v>Check with .2705 SET Pin Inside Part</v>
      </c>
      <c r="BY33" t="str">
        <v>Check with Hex Up</v>
      </c>
      <c r="BZ33" t="str">
        <v>CMM Blank</v>
      </c>
      <c r="CA33" t="str">
        <v>Confirm Full Radius</v>
      </c>
      <c r="CB33" t="str">
        <v>Constrained in fixture</v>
      </c>
      <c r="CC33" t="str">
        <v>Constrained with Ring</v>
      </c>
      <c r="CD33" t="str">
        <v>Constrained, See Image</v>
      </c>
      <c r="CE33" t="str">
        <v>Dim. "A"</v>
      </c>
      <c r="CF33" t="str">
        <v>Dim. "B"</v>
      </c>
      <c r="CG33" t="str">
        <v>Dim. "C"</v>
      </c>
      <c r="CH33" t="str">
        <v>Dim. "D", Whirl Blank</v>
      </c>
      <c r="CI33" t="str">
        <v>Dim. "G"</v>
      </c>
      <c r="CJ33" t="str">
        <v>Dim. E, Blank Turn Maj. &amp;  Mill Flt</v>
      </c>
      <c r="CK33" t="str">
        <v>Dim. E, Blank Turn Maj.&amp;  Mill Flt</v>
      </c>
      <c r="CL33" t="str">
        <v>Dim. H, Whirl Blank</v>
      </c>
      <c r="CM33" t="str">
        <v>Dim. J, 'Blank Turn Maj. &amp; Whirl Blank</v>
      </c>
      <c r="CN33" t="str">
        <v>Disk Drop Indicator Tip</v>
      </c>
      <c r="CO33" t="str">
        <v>DWG 100448-15, Balloon F_1</v>
      </c>
      <c r="CP33" t="str">
        <v>DWG 100448-15, OL02571</v>
      </c>
      <c r="CQ33" t="str">
        <v>DWG 100448-41</v>
      </c>
      <c r="CR33" t="str">
        <v>DWG 9890040, (10E),Section Part, OL01139</v>
      </c>
      <c r="CS33" t="str">
        <v>DWG 9890040, (10E),Section, OL01139</v>
      </c>
      <c r="CT33" t="str">
        <v>DWG 9890040, (11E)</v>
      </c>
      <c r="CU33" t="str">
        <v>DWG 9890040, (11E), Pins with Flats</v>
      </c>
      <c r="CV33" t="str">
        <v>DWG 9890040, (12E),  Pass=.002 or less</v>
      </c>
      <c r="CW33" t="str">
        <v>DWG 9890040, (12E), See Image</v>
      </c>
      <c r="CX33" t="str">
        <v>DWG 9890040, (1E), OL01431</v>
      </c>
      <c r="CY33" t="str">
        <v>DWG 9890040, (1E), OL01432</v>
      </c>
      <c r="CZ33" t="str">
        <v>DWG 9890040, (2E), OL01432</v>
      </c>
      <c r="DA33" t="str">
        <v>DWG 9890040, (3E)</v>
      </c>
      <c r="DB33" t="str">
        <v>DWG 9890040, (4E)</v>
      </c>
      <c r="DC33" t="str">
        <v>DWG 9890040, (5E), OL02336</v>
      </c>
      <c r="DD33" t="str">
        <v>DWG 9890040, (6E)</v>
      </c>
      <c r="DE33" t="str">
        <v>DWG 9890040, (7E)</v>
      </c>
      <c r="DF33" t="str">
        <v>DWG 9890040, (8E), OL01433</v>
      </c>
      <c r="DG33" t="str">
        <v>DWG 9890040, (8E), OL01433, Section</v>
      </c>
      <c r="DH33" t="str">
        <v>DWG 9890040, (9E), Close to Rod Slot</v>
      </c>
      <c r="DI33" t="str">
        <v>DWG 9890040, (9E),Close to Rod Slot</v>
      </c>
      <c r="DJ33" t="str">
        <v>DWG FRM0105 PAGE 2</v>
      </c>
      <c r="DK33" t="str">
        <v>DWG# 100448-41</v>
      </c>
      <c r="DL33" t="str">
        <v>DWG# 100448-44</v>
      </c>
      <c r="DM33" t="str">
        <v>DWG# 9890003  (1), Section OL00436/A</v>
      </c>
      <c r="DN33" t="str">
        <v>DWG# 9890003 (3), Ring Gauge Constrained</v>
      </c>
      <c r="DO33" t="str">
        <v>DWG# 9890003 (4), Section</v>
      </c>
      <c r="DP33" t="str">
        <v>DWG#100448-26, Balloon 1K, OL02350</v>
      </c>
      <c r="DQ33" t="str">
        <v>DWG#100448-26, Balloon 2K, OL02350</v>
      </c>
      <c r="DR33" t="str">
        <v>DWG#100448-26, Balloon 3K, OL02363</v>
      </c>
      <c r="DS33" t="str">
        <v>DWG#100448-26, Balloon 4K</v>
      </c>
      <c r="DT33" t="str">
        <v>DWG#100448-26, Balloon 5K, Section</v>
      </c>
      <c r="DU33" t="str">
        <v>DWG#100448-26, Balloon 6K</v>
      </c>
      <c r="DV33" t="str">
        <v>DWG#100448-26, Balloon 7K, Section</v>
      </c>
      <c r="DW33" t="str">
        <v>DWG#100448-26, Mfg. Tol.</v>
      </c>
      <c r="DX33" t="str">
        <v>DWG#9890003 (2) Ring Gauge Constrained</v>
      </c>
      <c r="DY33" t="str">
        <v>DWG#9890044</v>
      </c>
      <c r="DZ33" t="str">
        <v>DWG#9890044 .1985 to .2005=Pass</v>
      </c>
      <c r="EA33" t="str">
        <v>DWG#9890044 Overlay OL02441</v>
      </c>
      <c r="EB33" t="str">
        <v>DWG#9890044, OL02441</v>
      </c>
      <c r="EC33" t="str">
        <v>DWG#FRM0105</v>
      </c>
      <c r="ED33" t="str">
        <v>EXT.</v>
      </c>
      <c r="EE33" t="str">
        <v>EXT. Section, OL02460</v>
      </c>
      <c r="EF33" t="str">
        <v>EXT., OL04223</v>
      </c>
      <c r="EG33" t="str">
        <v>Flat Drop Indicator Tip</v>
      </c>
      <c r="EH33" t="str">
        <v>Full Go Pin, No Light, at Radius</v>
      </c>
      <c r="EI33" t="str">
        <v>Function Check</v>
      </c>
      <c r="EJ33" t="str">
        <v>GO Function Gauge</v>
      </c>
      <c r="EK33" t="str">
        <v>Go Gauge for Balloon 1 &amp; 4</v>
      </c>
      <c r="EL33" t="str">
        <v>Go Pin must pass through</v>
      </c>
      <c r="EM33" t="str">
        <v>Greater than .005 = Fail, Section</v>
      </c>
      <c r="EN33" t="str">
        <v>Greater than .025 out of center = Fail</v>
      </c>
      <c r="EO33" t="str">
        <v>Greater than 2.6 = Pass</v>
      </c>
      <c r="EP33" t="str">
        <v>Green = Pass, Red = Fail</v>
      </c>
      <c r="EQ33" t="str">
        <v>Hex Depth</v>
      </c>
      <c r="ER33" t="str">
        <v>Hex Minor</v>
      </c>
      <c r="ES33" t="str">
        <v>Hole Dia.</v>
      </c>
      <c r="ET33" t="str">
        <v>Hook or Disk Tip</v>
      </c>
      <c r="EU33" t="str">
        <v>ID Sphere Finish</v>
      </c>
      <c r="EV33" t="str">
        <v>ID/OD Both Sides, Diff. .002 or less = Pass</v>
      </c>
      <c r="EW33" t="str">
        <v>If Looks Big, Section</v>
      </c>
      <c r="EX33" t="str">
        <v>If Looks Small, Section</v>
      </c>
      <c r="EY33" t="str">
        <v>Insp. Close to Break Away, Mfg.Tol.</v>
      </c>
      <c r="EZ33" t="str">
        <v>INT.</v>
      </c>
      <c r="FA33" t="str">
        <v>INT. Section, OL02460</v>
      </c>
      <c r="FB33" t="str">
        <v>INT., OL04223</v>
      </c>
      <c r="FC33" t="str">
        <v>Intersect. of 7.7 &amp; R0.10</v>
      </c>
      <c r="FD33" t="str">
        <v>Intersect. of 8.79 and R.25 MAX</v>
      </c>
      <c r="FE33" t="str">
        <v>Keep Ind. Tip away from corner</v>
      </c>
      <c r="FF33" t="str">
        <v>L31</v>
      </c>
      <c r="FG33" t="str">
        <v>Laser Mark</v>
      </c>
      <c r="FH33" t="str">
        <v>LASER PER NOTE 4</v>
      </c>
      <c r="FI33" t="str">
        <v>LASER PER NOTE 4, Final Check 1 only</v>
      </c>
      <c r="FJ33" t="str">
        <v>Less than .002 out of center = Pass</v>
      </c>
      <c r="FK33" t="str">
        <v>Less than 2.75 = Pass, Section</v>
      </c>
      <c r="FL33" t="str">
        <v>List as pin. Not Calibrated</v>
      </c>
      <c r="FM33" t="str">
        <v>M9 X 1.25 BUTT See Comment Image</v>
      </c>
      <c r="FN33" t="str">
        <v>Manual Section</v>
      </c>
      <c r="FO33" t="str">
        <v>Max Deep .241 NO-GO =.42</v>
      </c>
      <c r="FP33" t="str">
        <v>MAX Depth of (Note 7) .241 NO-GO Pin</v>
      </c>
      <c r="FQ33" t="str">
        <v>Measure from Blue Line, See Image</v>
      </c>
      <c r="FR33" t="str">
        <v>Measure Width of Blue Area, See Image</v>
      </c>
      <c r="FS33" t="str">
        <v>Mfg. Tol</v>
      </c>
      <c r="FT33" t="str">
        <v>Mfg. Tol, See Image</v>
      </c>
      <c r="FU33" t="str">
        <v>Mfg. Tol.</v>
      </c>
      <c r="FV33" t="str">
        <v>Mfg. Tol. "A"</v>
      </c>
      <c r="FW33" t="str">
        <v>Mfg. Tol. (Zero on Gauge Full Dia. Lead)</v>
      </c>
      <c r="FX33" t="str">
        <v>Mfg. Tol. Balloon 11, See Image</v>
      </c>
      <c r="FY33" t="str">
        <v>Mfg. Tol. Balloon 4</v>
      </c>
      <c r="FZ33" t="str">
        <v>Mfg. Tol. Balloon 7</v>
      </c>
      <c r="GA33" t="str">
        <v xml:space="preserve">Mfg. Tol. C-Bore Face (Ballo 28) </v>
      </c>
      <c r="GB33" t="str">
        <v>Mfg. Tol. Section</v>
      </c>
      <c r="GC33" t="str">
        <v>Mfg. Tol. See Image</v>
      </c>
      <c r="GD33" t="str">
        <v>Mfg. Tol., 3 Places, Record MAX</v>
      </c>
      <c r="GE33" t="str">
        <v>Mfg. Tol., Balloon 11</v>
      </c>
      <c r="GF33" t="str">
        <v>Mfg. Tol., Balloon 7</v>
      </c>
      <c r="GG33" t="str">
        <v>Mfg. Tol., Blank</v>
      </c>
      <c r="GH33" t="str">
        <v>Mfg. Tol., Blank, Balloon 12</v>
      </c>
      <c r="GI33" t="str">
        <v>Mfg. Tol., Blend to SØ.320</v>
      </c>
      <c r="GJ33" t="str">
        <v>Mfg. Tol., Calculation</v>
      </c>
      <c r="GK33" t="str">
        <v>Mfg. Tol., For Mill Fixture</v>
      </c>
      <c r="GL33" t="str">
        <v>Mfg. Tol., L32</v>
      </c>
      <c r="GM33" t="str">
        <v>Mfg. Tol., L33</v>
      </c>
      <c r="GN33" t="str">
        <v>Mfg. Tol., No Tool Marks</v>
      </c>
      <c r="GO33" t="str">
        <v>Mfg. Tol., OL03361</v>
      </c>
      <c r="GP33" t="str">
        <v>Mfg. Tol., Record off center value</v>
      </c>
      <c r="GQ33" t="str">
        <v>Mfg. Tol., Same 3 Places, Record MIN</v>
      </c>
      <c r="GR33" t="str">
        <v>Mfg. Tol., Section</v>
      </c>
      <c r="GS33" t="str">
        <v>Mfg. Tol., Section B-B</v>
      </c>
      <c r="GT33" t="str">
        <v>Mfg. Tol., Section, OL03361</v>
      </c>
      <c r="GU33" t="str">
        <v>Mfg. Tol., Section, Per Note 2</v>
      </c>
      <c r="GV33" t="str">
        <v>Mfg. Tol., See Image</v>
      </c>
      <c r="GW33" t="str">
        <v>Mfg. Tol., See Image, Bore in Blue</v>
      </c>
      <c r="GX33" t="str">
        <v>Mfg. Tol., See Image, Hook Tip</v>
      </c>
      <c r="GY33" t="str">
        <v>Mfg. Tol., Sharp Okay No Burr</v>
      </c>
      <c r="GZ33" t="str">
        <v>Mfg. Tol., Threadless Blank</v>
      </c>
      <c r="HA33" t="str">
        <v>Mfg.Tol.</v>
      </c>
      <c r="HB33" t="str">
        <v>Mgf. To., T.S.C.</v>
      </c>
      <c r="HC33" t="str">
        <v>Milled Feature</v>
      </c>
      <c r="HD33" t="str">
        <v>Milled Feature, OL04045</v>
      </c>
      <c r="HE33" t="str">
        <v>More than .0005 out of center = Fail</v>
      </c>
      <c r="HF33" t="str">
        <v>Must Pass Through</v>
      </c>
      <c r="HG33" t="str">
        <v>Must pass through gauge</v>
      </c>
      <c r="HH33" t="str">
        <v>Must Pass Through Go Gauge</v>
      </c>
      <c r="HI33" t="str">
        <v>Must Pass, See Image.</v>
      </c>
      <c r="HJ33" t="str">
        <v>NA</v>
      </c>
      <c r="HK33" t="str">
        <v>Narrow Area</v>
      </c>
      <c r="HL33" t="str">
        <v>Near Balloon 21</v>
      </c>
      <c r="HM33" t="str">
        <v>Near Datum B</v>
      </c>
      <c r="HN33" t="str">
        <v>Neck Dia.</v>
      </c>
      <c r="HO33" t="str">
        <v>Neck to Head Rad.</v>
      </c>
      <c r="HP33" t="str">
        <v>No Copper Deposits Allowed</v>
      </c>
      <c r="HQ33" t="str">
        <v>No Section</v>
      </c>
      <c r="HR33" t="str">
        <v>No Section, .01 to .014 = Pass</v>
      </c>
      <c r="HS33" t="str">
        <v>No Section, Rotate Part</v>
      </c>
      <c r="HT33" t="str">
        <v>No Section, See Image</v>
      </c>
      <c r="HU33" t="str">
        <v>No Slot, Section B-B</v>
      </c>
      <c r="HV33" t="str">
        <v>No visual step = Pass</v>
      </c>
      <c r="HW33" t="str">
        <v>Not to exceed .95 Deep</v>
      </c>
      <c r="HX33" t="str">
        <v>Note 1</v>
      </c>
      <c r="HY33" t="str">
        <v>OL00333/A</v>
      </c>
      <c r="HZ33" t="str">
        <v>OL00519</v>
      </c>
      <c r="IA33" t="str">
        <v>OL00520</v>
      </c>
      <c r="IB33" t="str">
        <v>OL00529</v>
      </c>
      <c r="IC33" t="str">
        <v>OL00542</v>
      </c>
      <c r="ID33" t="str">
        <v>OL00724</v>
      </c>
      <c r="IE33" t="str">
        <v>OL01250</v>
      </c>
      <c r="IF33" t="str">
        <v>OL01869, Threadless Blank</v>
      </c>
      <c r="IG33" t="str">
        <v>OL01870, Section</v>
      </c>
      <c r="IH33" t="str">
        <v>OL02255</v>
      </c>
      <c r="II33" t="str">
        <v>OL02255, Mfg. Tol.</v>
      </c>
      <c r="IJ33" t="str">
        <v>OL02302</v>
      </c>
      <c r="IK33" t="str">
        <v xml:space="preserve">OL02318  needed per image instructions </v>
      </c>
      <c r="IL33" t="str">
        <v>OL02556</v>
      </c>
      <c r="IM33" t="str">
        <v>OL02557</v>
      </c>
      <c r="IN33" t="str">
        <v>OL02567</v>
      </c>
      <c r="IO33" t="str">
        <v>OL02653</v>
      </c>
      <c r="IP33" t="str">
        <v>OL02718</v>
      </c>
      <c r="IQ33" t="str">
        <v>OL02841</v>
      </c>
      <c r="IR33" t="str">
        <v>OL02842</v>
      </c>
      <c r="IS33" t="str">
        <v>OL02844</v>
      </c>
      <c r="IT33" t="str">
        <v>OL02871</v>
      </c>
      <c r="IU33" t="str">
        <v>OL02887</v>
      </c>
      <c r="IV33" t="str">
        <v>OL03500</v>
      </c>
      <c r="IW33" t="str">
        <v>OL03766</v>
      </c>
      <c r="IX33" t="str">
        <v>OL03868</v>
      </c>
      <c r="IY33" t="str">
        <v>OL03869</v>
      </c>
      <c r="IZ33" t="str">
        <v>OL03870</v>
      </c>
      <c r="JA33" t="str">
        <v>OL03873, DWG# 100448-44</v>
      </c>
      <c r="JB33" t="str">
        <v>OL03949</v>
      </c>
      <c r="JC33" t="str">
        <v xml:space="preserve">OL04043, Section </v>
      </c>
      <c r="JD33" t="str">
        <v xml:space="preserve">OL04044, Section </v>
      </c>
      <c r="JE33" t="str">
        <v>OL04045</v>
      </c>
      <c r="JF33" t="str">
        <v>OL04045, Milled Feature</v>
      </c>
      <c r="JG33" t="str">
        <v>OL04063</v>
      </c>
      <c r="JH33" t="str">
        <v>OL04064</v>
      </c>
      <c r="JI33" t="str">
        <v>OL04065</v>
      </c>
      <c r="JJ33" t="str">
        <v>OL04181</v>
      </c>
      <c r="JK33" t="str">
        <v>OL04218</v>
      </c>
      <c r="JL33" t="str">
        <v>OL04224, See Image</v>
      </c>
      <c r="JM33" t="str">
        <v>OL04374</v>
      </c>
      <c r="JN33" t="str">
        <v>OL04375, Section M-M</v>
      </c>
      <c r="JO33" t="str">
        <v>OL04376, Section M-M</v>
      </c>
      <c r="JP33" t="str">
        <v>OL04443</v>
      </c>
      <c r="JQ33" t="str">
        <v>OL04444</v>
      </c>
      <c r="JR33" t="str">
        <v>OL05000</v>
      </c>
      <c r="JS33" t="str">
        <v>One side of slot</v>
      </c>
      <c r="JT33" t="str">
        <v>Other side of slot</v>
      </c>
      <c r="JU33" t="str">
        <v>Out of center more than .002 = Fail</v>
      </c>
      <c r="JV33" t="str">
        <v>Out of center more than.002 = Fail</v>
      </c>
      <c r="JW33" t="str">
        <v>Overlay OL02713</v>
      </c>
      <c r="JX33" t="str">
        <v>Overlay OL02714</v>
      </c>
      <c r="JY33" t="str">
        <v>Overlay OL02718</v>
      </c>
      <c r="JZ33" t="str">
        <v>Overlay OL03831, Mfg. Tol.</v>
      </c>
      <c r="KA33" t="str">
        <v>Part Without Slots</v>
      </c>
      <c r="KB33" t="str">
        <v>Part Without Slots, See Image</v>
      </c>
      <c r="KC33" t="str">
        <v xml:space="preserve">Pass = .0254 or Less </v>
      </c>
      <c r="KD33" t="str">
        <v>PD MIN = 4.361, PD MAX = 4.456</v>
      </c>
      <c r="KE33" t="str">
        <v>Per Balloon 2 Note</v>
      </c>
      <c r="KF33" t="str">
        <v>Per drawing note(s) 8.</v>
      </c>
      <c r="KG33" t="str">
        <v>Point or Sphere Tip</v>
      </c>
      <c r="KH33" t="str">
        <v>Point Tip</v>
      </c>
      <c r="KI33" t="str">
        <v>R.9 to R1.1 = Pass, See Image</v>
      </c>
      <c r="KJ33" t="str">
        <v>Ram Construction</v>
      </c>
      <c r="KK33" t="str">
        <v>Record Same Pass / Fail All Balloons</v>
      </c>
      <c r="KL33" t="str">
        <v>Ref. Balloon 1</v>
      </c>
      <c r="KM33" t="str">
        <v>Ref. Balloon 12</v>
      </c>
      <c r="KN33" t="str">
        <v>Ref. Balloon 13, 100% AQL</v>
      </c>
      <c r="KO33" t="str">
        <v>Ref. Balloon 2</v>
      </c>
      <c r="KP33" t="str">
        <v>Ref. Balloon 21, 100% AQL</v>
      </c>
      <c r="KQ33" t="str">
        <v>Ref. Balloon 4</v>
      </c>
      <c r="KR33" t="str">
        <v>Ref. Balloon 7</v>
      </c>
      <c r="KS33" t="str">
        <v>Ref. Balloon 8</v>
      </c>
      <c r="KT33" t="str">
        <v>Relieved Pin Gauges 09236 &amp; 09235</v>
      </c>
      <c r="KU33" t="str">
        <v>Rotate Part</v>
      </c>
      <c r="KV33" t="str">
        <v>Rotate Part, See Image</v>
      </c>
      <c r="KW33" t="str">
        <v>Same as Root Radius</v>
      </c>
      <c r="KX33" t="str">
        <v>Section</v>
      </c>
      <c r="KY33" t="str">
        <v>Section B-B</v>
      </c>
      <c r="KZ33" t="str">
        <v>Section B-B, Distance Between Grooves</v>
      </c>
      <c r="LA33" t="str">
        <v>Section C-C</v>
      </c>
      <c r="LB33" t="str">
        <v>Section Part</v>
      </c>
      <c r="LC33" t="str">
        <v>Section Part, Measured from Opposite Face</v>
      </c>
      <c r="LD33" t="str">
        <v>Section, Broachless Blank</v>
      </c>
      <c r="LE33" t="str">
        <v>Section, EXT. Sphere Location.</v>
      </c>
      <c r="LF33" t="str">
        <v>Section, Hex Cham. Ang.</v>
      </c>
      <c r="LG33" t="str">
        <v>Section, Hex Fillet Rad.</v>
      </c>
      <c r="LH33" t="str">
        <v>Section, INT. Feature</v>
      </c>
      <c r="LI33" t="str">
        <v>Section, INT. Sphere Location.</v>
      </c>
      <c r="LJ33" t="str">
        <v>Section, Mfg. Tol.</v>
      </c>
      <c r="LK33" t="str">
        <v>Section, Mfg. Tol., See Image</v>
      </c>
      <c r="LL33" t="str">
        <v>Section, OL00486</v>
      </c>
      <c r="LM33" t="str">
        <v>Section, OL00542</v>
      </c>
      <c r="LN33" t="str">
        <v>Section, OL00543</v>
      </c>
      <c r="LO33" t="str">
        <v>Section, OL00544</v>
      </c>
      <c r="LP33" t="str">
        <v>Section, OL00545</v>
      </c>
      <c r="LQ33" t="str">
        <v>Section, OL00546</v>
      </c>
      <c r="LR33" t="str">
        <v>Section, OL00547</v>
      </c>
      <c r="LS33" t="str">
        <v>Section, OL00555</v>
      </c>
      <c r="LT33" t="str">
        <v>Section, OL00725</v>
      </c>
      <c r="LU33" t="str">
        <v>Section, OL01430</v>
      </c>
      <c r="LV33" t="str">
        <v>Section, OL01434</v>
      </c>
      <c r="LW33" t="str">
        <v>Section, OL01435</v>
      </c>
      <c r="LX33" t="str">
        <v>Section, OL01807</v>
      </c>
      <c r="LY33" t="str">
        <v>Section, OL01830</v>
      </c>
      <c r="LZ33" t="str">
        <v>Section, OL02351</v>
      </c>
      <c r="MA33" t="str">
        <v>Section, OL02519</v>
      </c>
      <c r="MB33" t="str">
        <v>Section, OL02520</v>
      </c>
      <c r="MC33" t="str">
        <v>Section, OL02522</v>
      </c>
      <c r="MD33" t="str">
        <v>Section, OL02540</v>
      </c>
      <c r="ME33" t="str">
        <v>Section, OL02541</v>
      </c>
      <c r="MF33" t="str">
        <v>Section, OL02552</v>
      </c>
      <c r="MG33" t="str">
        <v>Section, OL02553</v>
      </c>
      <c r="MH33" t="str">
        <v>Section, OL02554</v>
      </c>
      <c r="MI33" t="str">
        <v>Section, OL02555</v>
      </c>
      <c r="MJ33" t="str">
        <v>Section, OL02558</v>
      </c>
      <c r="MK33" t="str">
        <v>Section, OL02559</v>
      </c>
      <c r="ML33" t="str">
        <v>Section, OL02560</v>
      </c>
      <c r="MM33" t="str">
        <v>Section, OL02619</v>
      </c>
      <c r="MN33" t="str">
        <v>Section, OL02620</v>
      </c>
      <c r="MO33" t="str">
        <v>Section, OL02621</v>
      </c>
      <c r="MP33" t="str">
        <v>Section, OL02622</v>
      </c>
      <c r="MQ33" t="str">
        <v>Section, OL02623</v>
      </c>
      <c r="MR33" t="str">
        <v>Section, OL02624</v>
      </c>
      <c r="MS33" t="str">
        <v>Section, OL02652</v>
      </c>
      <c r="MT33" t="str">
        <v>Section, OL02680</v>
      </c>
      <c r="MU33" t="str">
        <v>Section, OL02793</v>
      </c>
      <c r="MV33" t="str">
        <v>Section, OL02823</v>
      </c>
      <c r="MW33" t="str">
        <v>Section, OL02843</v>
      </c>
      <c r="MX33" t="str">
        <v>Section, OL03026, Ext.</v>
      </c>
      <c r="MY33" t="str">
        <v>Section, OL03026, Int.</v>
      </c>
      <c r="MZ33" t="str">
        <v>Section, OL03570, DWG# 100448-41</v>
      </c>
      <c r="NA33" t="str">
        <v>Section, OL03781</v>
      </c>
      <c r="NB33" t="str">
        <v>Section, OL03911</v>
      </c>
      <c r="NC33" t="str">
        <v>Section, OL03912</v>
      </c>
      <c r="ND33" t="str">
        <v>Section, OL03928</v>
      </c>
      <c r="NE33" t="str">
        <v>Section, OL03929</v>
      </c>
      <c r="NF33" t="str">
        <v>Section, OL04030</v>
      </c>
      <c r="NG33" t="str">
        <v>Section, OL04037</v>
      </c>
      <c r="NH33" t="str">
        <v>Section, OL04038</v>
      </c>
      <c r="NI33" t="str">
        <v>Section, OL04046</v>
      </c>
      <c r="NJ33" t="str">
        <v>Section, OL04065</v>
      </c>
      <c r="NK33" t="str">
        <v>Section, OL04066</v>
      </c>
      <c r="NL33" t="str">
        <v>Section, OL04067</v>
      </c>
      <c r="NM33" t="str">
        <v>Section, OL04069</v>
      </c>
      <c r="NN33" t="str">
        <v>Section, OL04071</v>
      </c>
      <c r="NO33" t="str">
        <v>Section, OL04173</v>
      </c>
      <c r="NP33" t="str">
        <v>Section, OL04174</v>
      </c>
      <c r="NQ33" t="str">
        <v>Section, OL04214</v>
      </c>
      <c r="NR33" t="str">
        <v>Section, OL04215</v>
      </c>
      <c r="NS33" t="str">
        <v>Section, OL04216</v>
      </c>
      <c r="NT33" t="str">
        <v>Section, OL04217</v>
      </c>
      <c r="NU33" t="str">
        <v>Section, Overlay OL02716</v>
      </c>
      <c r="NV33" t="str">
        <v>Section, Overlay OL02717</v>
      </c>
      <c r="NW33" t="str">
        <v>Section, See Image</v>
      </c>
      <c r="NX33" t="str">
        <v>Section, See Image, DWG# 100448-41</v>
      </c>
      <c r="NY33" t="str">
        <v>Section, Without Sots</v>
      </c>
      <c r="NZ33" t="str">
        <v>See Comments Sheet</v>
      </c>
      <c r="OA33" t="str">
        <v>See Comments Sheet, OL02318</v>
      </c>
      <c r="OB33" t="str">
        <v>See Image</v>
      </c>
      <c r="OC33" t="str">
        <v>See Image, .005 or Less = Pass</v>
      </c>
      <c r="OD33" t="str">
        <v>See Image, Check Near Radius</v>
      </c>
      <c r="OE33" t="str">
        <v>See Image, Constrained</v>
      </c>
      <c r="OF33" t="str">
        <v>See Image, Distance Between Flats</v>
      </c>
      <c r="OG33" t="str">
        <v xml:space="preserve">See Image, Mfg. Tol, Section A-A </v>
      </c>
      <c r="OH33" t="str">
        <v>See image, Mfg. Tol.</v>
      </c>
      <c r="OI33" t="str">
        <v>See Image, Mic. Across Flats</v>
      </c>
      <c r="OJ33" t="str">
        <v>See Image, OL02850</v>
      </c>
      <c r="OK33" t="str">
        <v>See Image, OL02880</v>
      </c>
      <c r="OL33" t="str">
        <v>See Image, OL03926</v>
      </c>
      <c r="OM33" t="str">
        <v>See Image, OL03927</v>
      </c>
      <c r="ON33" t="str">
        <v>See Image, OL04003</v>
      </c>
      <c r="OO33" t="str">
        <v>'See Image, OL04342,  Best Fit Joe Block</v>
      </c>
      <c r="OP33" t="str">
        <v>See Image, OL04342,  Blank</v>
      </c>
      <c r="OQ33" t="str">
        <v>See Image, OL04342, Blank</v>
      </c>
      <c r="OR33" t="str">
        <v>See Image, OL04343, Blank</v>
      </c>
      <c r="OS33" t="str">
        <v>See Image, Pass = .002 or Less</v>
      </c>
      <c r="OT33" t="str">
        <v>See Image, Rcd. MAX</v>
      </c>
      <c r="OU33" t="str">
        <v>See Image, Rcd. MIN</v>
      </c>
      <c r="OV33" t="str">
        <v>See Image, Section</v>
      </c>
      <c r="OW33" t="str">
        <v>See Image, Section A-A</v>
      </c>
      <c r="OX33" t="str">
        <v>See Image, Section B-B</v>
      </c>
      <c r="OY33" t="str">
        <v>See Image, Section B-B, TSC</v>
      </c>
      <c r="OZ33" t="str">
        <v>See Image, Shank Drawing # 18000-XX-XX A</v>
      </c>
      <c r="PA33" t="str">
        <v>Sequencial Laser 01, 120 Per Print</v>
      </c>
      <c r="PB33" t="str">
        <v>Set to .202, Zero on Thread Lead</v>
      </c>
      <c r="PC33" t="str">
        <v>Sharp OK, No Burr</v>
      </c>
      <c r="PD33" t="str">
        <v>Sharp OK, No Raised Edge, See Image</v>
      </c>
      <c r="PE33" t="str">
        <v>Sharp OK, No Raised Edges</v>
      </c>
      <c r="PF33" t="str">
        <v>Sharp okay no raised edge</v>
      </c>
      <c r="PG33" t="str">
        <v>Sharp Okay, No Burr</v>
      </c>
      <c r="PH33" t="str">
        <v>Sharp Okay, No Raised Edge</v>
      </c>
      <c r="PI33" t="str">
        <v>Sharp Okay, No Raised Edges,</v>
      </c>
      <c r="PJ33" t="str">
        <v>Sharp Okay, See Image</v>
      </c>
      <c r="PK33" t="str">
        <v xml:space="preserve">Start of Radius @ .195 </v>
      </c>
      <c r="PL33" t="str">
        <v xml:space="preserve">Start of Radius @ .21 </v>
      </c>
      <c r="PM33" t="str">
        <v xml:space="preserve">T.S.C. </v>
      </c>
      <c r="PN33" t="str">
        <v>Tangent Point</v>
      </c>
      <c r="PO33" t="str">
        <v>Tangent point of R.50</v>
      </c>
      <c r="PP33" t="str">
        <v>Taper Check, Mfg.Tol.</v>
      </c>
      <c r="PQ33" t="str">
        <v>Taper Check, Mfg.Tol., See Image</v>
      </c>
      <c r="PR33" t="str">
        <v>Thrd. Minor Ø</v>
      </c>
      <c r="PS33" t="str">
        <v>Thrd. Relief Ø</v>
      </c>
      <c r="PT33" t="str">
        <v>Threadless Blank</v>
      </c>
      <c r="PU33" t="str">
        <v>Threadless Blank, From Major Ø</v>
      </c>
      <c r="PV33" t="str">
        <v>Threadless Blank, Mfg. Tol.</v>
      </c>
      <c r="PW33" t="str">
        <v>Threadless Blank, Thrd. to Neck Rad.</v>
      </c>
      <c r="PX33" t="str">
        <v>Thredless Blank</v>
      </c>
      <c r="PY33" t="str">
        <v>To center of R.005</v>
      </c>
      <c r="PZ33" t="str">
        <v>Torx Min. Dia.</v>
      </c>
      <c r="QA33" t="str">
        <v>Turn Ø Free of Mill Marks</v>
      </c>
      <c r="QB33" t="str">
        <v>Use (Full) GO Hex</v>
      </c>
      <c r="QC33" t="str">
        <v>Use Balloon 1 FULL Gauge</v>
      </c>
      <c r="QD33" t="str">
        <v>Use Balloon 9 FULL GO</v>
      </c>
      <c r="QE33" t="str">
        <v>Use Best Fit Pin</v>
      </c>
      <c r="QF33" t="str">
        <v>Use Disk Tip</v>
      </c>
      <c r="QG33" t="str">
        <v>Use flat bottomed indicator tip.</v>
      </c>
      <c r="QH33" t="str">
        <v xml:space="preserve">Use Full .093 Go Hex </v>
      </c>
      <c r="QI33" t="str">
        <v xml:space="preserve">Use Full .0930 Go Hex </v>
      </c>
      <c r="QJ33" t="str">
        <v>Use Full .1235 Go Hex</v>
      </c>
      <c r="QK33" t="str">
        <v>Use Gauge K2-98-8019-04, See Image</v>
      </c>
      <c r="QL33" t="str">
        <v>Use large flat indicator tip</v>
      </c>
      <c r="QM33" t="str">
        <v>Use Pins.3330/.3350, See Image MAX NO-GO</v>
      </c>
      <c r="QN33" t="str">
        <v>Use Pointed Drop Indicator Tip</v>
      </c>
      <c r="QO33" t="str">
        <v>V-Block</v>
      </c>
      <c r="QP33" t="str">
        <v>V-Block,  AMB for 13</v>
      </c>
      <c r="QQ33" t="str">
        <v>V-Block,  Hex Cham. Dia.</v>
      </c>
      <c r="QR33" t="str">
        <v>V-Block, Hex Depth</v>
      </c>
      <c r="QS33" t="str">
        <v>VBU Gauge</v>
      </c>
      <c r="QT33" t="str">
        <v>Visibally smaller than HEX=Pass</v>
      </c>
      <c r="QU33" t="str">
        <v>Visual Per Drawing</v>
      </c>
      <c r="QV33" t="str">
        <v>Whirl Blank</v>
      </c>
      <c r="QW33" t="str">
        <v xml:space="preserve">Whirl Blank </v>
      </c>
      <c r="QX33" t="str">
        <v>Whirl Blank, Neck Rad. End to Head CL</v>
      </c>
      <c r="QY33" t="str">
        <v>Whirl Blank, Nose Start Dia.</v>
      </c>
      <c r="QZ33" t="str">
        <v>Whirl Blank, Nose Start Dist.</v>
      </c>
      <c r="RA33" t="str">
        <v>Whirl Blank, Thrd. Minor</v>
      </c>
      <c r="RB33" t="str">
        <v>Whirl Blank, Thrd. Pullout Dia.</v>
      </c>
      <c r="RC33" t="str">
        <v>Whole Part, Removal is at Assy. Level</v>
      </c>
      <c r="RD33" t="str">
        <v>Wide Area</v>
      </c>
      <c r="RE33" t="str">
        <v>Zero on End of Go Gauge</v>
      </c>
    </row>
    <row r="34" spans="1:473">
      <c r="A34" t="s">
        <v>677</v>
      </c>
      <c r="C34" t="str" cm="1">
        <f t="array" ref="C34:RE34">TRANSPOSE(_xlfn._xlws.SORT(_xlfn._xlws.FILTER($A$2:$A$600,ISNUMBER(SEARCH('PartLib Table'!M51,$A$2:$A$600)),"not found")))</f>
        <v xml:space="preserve"> 'C', Whirl Blank</v>
      </c>
      <c r="D34" t="str">
        <v xml:space="preserve"> See Image, Constrained</v>
      </c>
      <c r="E34" t="str">
        <v>(.04 to .12 range = Pass)</v>
      </c>
      <c r="F34" t="str">
        <v>(.042 FULL) Go Pin Seat Fully</v>
      </c>
      <c r="G34" t="str">
        <v>(B), Mfg. Tol.</v>
      </c>
      <c r="H34" t="str">
        <v>(B), O.A.L.</v>
      </c>
      <c r="I34" t="str">
        <v>.001 or less =Pass</v>
      </c>
      <c r="J34" t="str">
        <v>.001 or less out of center = Pass</v>
      </c>
      <c r="K34" t="str">
        <v>.002 or Less = Pass</v>
      </c>
      <c r="L34" t="str">
        <v>.002 or Less out of center = Pass</v>
      </c>
      <c r="M34" t="str">
        <v>.005 to .015 = Pass</v>
      </c>
      <c r="N34" t="str">
        <v>.0125 Mean, Section</v>
      </c>
      <c r="O34" t="str">
        <v>.025 or Less in X &amp; Y=Pass</v>
      </c>
      <c r="P34" t="str">
        <v>.038 Mean</v>
      </c>
      <c r="Q34" t="str">
        <v>.063 MM = .0024 IN, See Image</v>
      </c>
      <c r="R34" t="str">
        <v>.063MM = .0024"</v>
      </c>
      <c r="S34" t="str">
        <v>.243 NO-GO, Unconstrained, Must Not Start</v>
      </c>
      <c r="T34" t="str">
        <v>@ Back Face &amp; ID, No Raised Edge</v>
      </c>
      <c r="U34" t="str">
        <v>@ Back Face &amp; OD, No Raised Edge</v>
      </c>
      <c r="V34" t="str">
        <v>@ ID &amp; FACE</v>
      </c>
      <c r="W34" t="str">
        <v>@ OD &amp; BACK FACE</v>
      </c>
      <c r="X34" t="str">
        <v>@ OD &amp; FACE</v>
      </c>
      <c r="Y34" t="str">
        <v>Across from slot</v>
      </c>
      <c r="Z34" t="str">
        <v>All Edge Breaks</v>
      </c>
      <c r="AA34" t="str">
        <v>Attached to bar stock</v>
      </c>
      <c r="AB34" t="str">
        <v xml:space="preserve">Back Turn Fillet Rad. </v>
      </c>
      <c r="AC34" t="str">
        <v>Balloon 1 (DWG FRM0105 Page 2, NV-27)</v>
      </c>
      <c r="AD34" t="str">
        <v>Balloon 1 (DWG FRM0105, NV-30)</v>
      </c>
      <c r="AE34" t="str">
        <v>Balloon 1 (P# 9890002-20) OL00429/A</v>
      </c>
      <c r="AF34" t="str">
        <v>Balloon 1, DWG#FRM0105</v>
      </c>
      <c r="AG34" t="str">
        <v>Balloon 11, See Image</v>
      </c>
      <c r="AH34" t="str">
        <v xml:space="preserve">Balloon 2 (DWG FRM0105 Page 2, NV-27) </v>
      </c>
      <c r="AI34" t="str">
        <v>Balloon 2 (DWG FRM0105, NV-30)</v>
      </c>
      <c r="AJ34" t="str">
        <v>Balloon 2 (P# 9890002-20)</v>
      </c>
      <c r="AK34" t="str">
        <v>Balloon 2, DWG#FRM0105</v>
      </c>
      <c r="AL34" t="str">
        <v>Balloon 2, DWG#FRM0105, See Image</v>
      </c>
      <c r="AM34" t="str">
        <v>Balloon 3 (DWG FRM0105, NV-30 Minor)</v>
      </c>
      <c r="AN34" t="str">
        <v>Balloon 3 (DWG FRM0105, NV-30)</v>
      </c>
      <c r="AO34" t="str">
        <v>Balloon 3 (P# 9890002-20)</v>
      </c>
      <c r="AP34" t="str">
        <v>Balloon 4</v>
      </c>
      <c r="AQ34" t="str">
        <v>Balloon 4 (P# 9890002-20)</v>
      </c>
      <c r="AR34" t="str">
        <v>Below Middle Band</v>
      </c>
      <c r="AS34" t="str">
        <v>Best Fit Pin, .003 or Less =Pass</v>
      </c>
      <c r="AT34" t="str">
        <v>Blank</v>
      </c>
      <c r="AU34" t="str">
        <v>Blank Turn Maj.</v>
      </c>
      <c r="AV34" t="str">
        <v>Blank Turn Maj. Mill Flt., OL4172</v>
      </c>
      <c r="AW34" t="str">
        <v>Blank Without .010 Slots</v>
      </c>
      <c r="AX34" t="str">
        <v>Blank Without .010 Slots, Section</v>
      </c>
      <c r="AY34" t="str">
        <v>Blank without thread</v>
      </c>
      <c r="AZ34" t="str">
        <v xml:space="preserve">Blank, Center of V Grv. </v>
      </c>
      <c r="BA34" t="str">
        <v>Blank, Check R adjacent Balloon 17</v>
      </c>
      <c r="BB34" t="str">
        <v>Blank, EXT. Feature</v>
      </c>
      <c r="BC34" t="str">
        <v>Blank, See Image, OL04335</v>
      </c>
      <c r="BD34" t="str">
        <v>Blank, See Image, OL04336</v>
      </c>
      <c r="BE34" t="str">
        <v xml:space="preserve">Blank, Thrd. </v>
      </c>
      <c r="BF34" t="str">
        <v>Blank, Turn Tip</v>
      </c>
      <c r="BG34" t="str">
        <v>Blank, Without Thrd.</v>
      </c>
      <c r="BH34" t="str">
        <v>Blank, Without Thread</v>
      </c>
      <c r="BI34" t="str">
        <v xml:space="preserve">Blunt Start Blend to Minor </v>
      </c>
      <c r="BJ34" t="str">
        <v>Calc., Use Go HEX</v>
      </c>
      <c r="BK34" t="str">
        <v>Can't dig into OD</v>
      </c>
      <c r="BL34" t="str">
        <v>Carbide Gauge</v>
      </c>
      <c r="BM34" t="str">
        <v xml:space="preserve">Center of V Grv. </v>
      </c>
      <c r="BN34" t="str">
        <v>Centered Less than .03 = Pass</v>
      </c>
      <c r="BO34" t="str">
        <v>Centered within .0005 or Less = Pass</v>
      </c>
      <c r="BP34" t="str">
        <v>Centered within .001 or Less = Pass</v>
      </c>
      <c r="BQ34" t="str">
        <v>Centered within .0254 or Less = Pass</v>
      </c>
      <c r="BR34" t="str">
        <v>Check close to Rod Slot</v>
      </c>
      <c r="BS34" t="str">
        <v>Check every other hole</v>
      </c>
      <c r="BT34" t="str">
        <v>Check Go over full length of slot.</v>
      </c>
      <c r="BU34" t="str">
        <v>Check Near Closed End</v>
      </c>
      <c r="BV34" t="str">
        <v>Check per Print View, Away from Rod Slot</v>
      </c>
      <c r="BW34" t="str">
        <v>Check to Balloon 30 Go Pin</v>
      </c>
      <c r="BX34" t="str">
        <v>Check with .2705 SET Pin Inside Part</v>
      </c>
      <c r="BY34" t="str">
        <v>Check with Hex Up</v>
      </c>
      <c r="BZ34" t="str">
        <v>CMM Blank</v>
      </c>
      <c r="CA34" t="str">
        <v>Confirm Full Radius</v>
      </c>
      <c r="CB34" t="str">
        <v>Constrained in fixture</v>
      </c>
      <c r="CC34" t="str">
        <v>Constrained with Ring</v>
      </c>
      <c r="CD34" t="str">
        <v>Constrained, See Image</v>
      </c>
      <c r="CE34" t="str">
        <v>Dim. "A"</v>
      </c>
      <c r="CF34" t="str">
        <v>Dim. "B"</v>
      </c>
      <c r="CG34" t="str">
        <v>Dim. "C"</v>
      </c>
      <c r="CH34" t="str">
        <v>Dim. "D", Whirl Blank</v>
      </c>
      <c r="CI34" t="str">
        <v>Dim. "G"</v>
      </c>
      <c r="CJ34" t="str">
        <v>Dim. E, Blank Turn Maj. &amp;  Mill Flt</v>
      </c>
      <c r="CK34" t="str">
        <v>Dim. E, Blank Turn Maj.&amp;  Mill Flt</v>
      </c>
      <c r="CL34" t="str">
        <v>Dim. H, Whirl Blank</v>
      </c>
      <c r="CM34" t="str">
        <v>Dim. J, 'Blank Turn Maj. &amp; Whirl Blank</v>
      </c>
      <c r="CN34" t="str">
        <v>Disk Drop Indicator Tip</v>
      </c>
      <c r="CO34" t="str">
        <v>DWG 100448-15, Balloon F_1</v>
      </c>
      <c r="CP34" t="str">
        <v>DWG 100448-15, OL02571</v>
      </c>
      <c r="CQ34" t="str">
        <v>DWG 100448-41</v>
      </c>
      <c r="CR34" t="str">
        <v>DWG 9890040, (10E),Section Part, OL01139</v>
      </c>
      <c r="CS34" t="str">
        <v>DWG 9890040, (10E),Section, OL01139</v>
      </c>
      <c r="CT34" t="str">
        <v>DWG 9890040, (11E)</v>
      </c>
      <c r="CU34" t="str">
        <v>DWG 9890040, (11E), Pins with Flats</v>
      </c>
      <c r="CV34" t="str">
        <v>DWG 9890040, (12E),  Pass=.002 or less</v>
      </c>
      <c r="CW34" t="str">
        <v>DWG 9890040, (12E), See Image</v>
      </c>
      <c r="CX34" t="str">
        <v>DWG 9890040, (1E), OL01431</v>
      </c>
      <c r="CY34" t="str">
        <v>DWG 9890040, (1E), OL01432</v>
      </c>
      <c r="CZ34" t="str">
        <v>DWG 9890040, (2E), OL01432</v>
      </c>
      <c r="DA34" t="str">
        <v>DWG 9890040, (3E)</v>
      </c>
      <c r="DB34" t="str">
        <v>DWG 9890040, (4E)</v>
      </c>
      <c r="DC34" t="str">
        <v>DWG 9890040, (5E), OL02336</v>
      </c>
      <c r="DD34" t="str">
        <v>DWG 9890040, (6E)</v>
      </c>
      <c r="DE34" t="str">
        <v>DWG 9890040, (7E)</v>
      </c>
      <c r="DF34" t="str">
        <v>DWG 9890040, (8E), OL01433</v>
      </c>
      <c r="DG34" t="str">
        <v>DWG 9890040, (8E), OL01433, Section</v>
      </c>
      <c r="DH34" t="str">
        <v>DWG 9890040, (9E), Close to Rod Slot</v>
      </c>
      <c r="DI34" t="str">
        <v>DWG 9890040, (9E),Close to Rod Slot</v>
      </c>
      <c r="DJ34" t="str">
        <v>DWG FRM0105 PAGE 2</v>
      </c>
      <c r="DK34" t="str">
        <v>DWG# 100448-41</v>
      </c>
      <c r="DL34" t="str">
        <v>DWG# 100448-44</v>
      </c>
      <c r="DM34" t="str">
        <v>DWG# 9890003  (1), Section OL00436/A</v>
      </c>
      <c r="DN34" t="str">
        <v>DWG# 9890003 (3), Ring Gauge Constrained</v>
      </c>
      <c r="DO34" t="str">
        <v>DWG# 9890003 (4), Section</v>
      </c>
      <c r="DP34" t="str">
        <v>DWG#100448-26, Balloon 1K, OL02350</v>
      </c>
      <c r="DQ34" t="str">
        <v>DWG#100448-26, Balloon 2K, OL02350</v>
      </c>
      <c r="DR34" t="str">
        <v>DWG#100448-26, Balloon 3K, OL02363</v>
      </c>
      <c r="DS34" t="str">
        <v>DWG#100448-26, Balloon 4K</v>
      </c>
      <c r="DT34" t="str">
        <v>DWG#100448-26, Balloon 5K, Section</v>
      </c>
      <c r="DU34" t="str">
        <v>DWG#100448-26, Balloon 6K</v>
      </c>
      <c r="DV34" t="str">
        <v>DWG#100448-26, Balloon 7K, Section</v>
      </c>
      <c r="DW34" t="str">
        <v>DWG#100448-26, Mfg. Tol.</v>
      </c>
      <c r="DX34" t="str">
        <v>DWG#9890003 (2) Ring Gauge Constrained</v>
      </c>
      <c r="DY34" t="str">
        <v>DWG#9890044</v>
      </c>
      <c r="DZ34" t="str">
        <v>DWG#9890044 .1985 to .2005=Pass</v>
      </c>
      <c r="EA34" t="str">
        <v>DWG#9890044 Overlay OL02441</v>
      </c>
      <c r="EB34" t="str">
        <v>DWG#9890044, OL02441</v>
      </c>
      <c r="EC34" t="str">
        <v>DWG#FRM0105</v>
      </c>
      <c r="ED34" t="str">
        <v>EXT.</v>
      </c>
      <c r="EE34" t="str">
        <v>EXT. Section, OL02460</v>
      </c>
      <c r="EF34" t="str">
        <v>EXT., OL04223</v>
      </c>
      <c r="EG34" t="str">
        <v>Flat Drop Indicator Tip</v>
      </c>
      <c r="EH34" t="str">
        <v>Full Go Pin, No Light, at Radius</v>
      </c>
      <c r="EI34" t="str">
        <v>Function Check</v>
      </c>
      <c r="EJ34" t="str">
        <v>GO Function Gauge</v>
      </c>
      <c r="EK34" t="str">
        <v>Go Gauge for Balloon 1 &amp; 4</v>
      </c>
      <c r="EL34" t="str">
        <v>Go Pin must pass through</v>
      </c>
      <c r="EM34" t="str">
        <v>Greater than .005 = Fail, Section</v>
      </c>
      <c r="EN34" t="str">
        <v>Greater than .025 out of center = Fail</v>
      </c>
      <c r="EO34" t="str">
        <v>Greater than 2.6 = Pass</v>
      </c>
      <c r="EP34" t="str">
        <v>Green = Pass, Red = Fail</v>
      </c>
      <c r="EQ34" t="str">
        <v>Hex Depth</v>
      </c>
      <c r="ER34" t="str">
        <v>Hex Minor</v>
      </c>
      <c r="ES34" t="str">
        <v>Hole Dia.</v>
      </c>
      <c r="ET34" t="str">
        <v>Hook or Disk Tip</v>
      </c>
      <c r="EU34" t="str">
        <v>ID Sphere Finish</v>
      </c>
      <c r="EV34" t="str">
        <v>ID/OD Both Sides, Diff. .002 or less = Pass</v>
      </c>
      <c r="EW34" t="str">
        <v>If Looks Big, Section</v>
      </c>
      <c r="EX34" t="str">
        <v>If Looks Small, Section</v>
      </c>
      <c r="EY34" t="str">
        <v>Insp. Close to Break Away, Mfg.Tol.</v>
      </c>
      <c r="EZ34" t="str">
        <v>INT.</v>
      </c>
      <c r="FA34" t="str">
        <v>INT. Section, OL02460</v>
      </c>
      <c r="FB34" t="str">
        <v>INT., OL04223</v>
      </c>
      <c r="FC34" t="str">
        <v>Intersect. of 7.7 &amp; R0.10</v>
      </c>
      <c r="FD34" t="str">
        <v>Intersect. of 8.79 and R.25 MAX</v>
      </c>
      <c r="FE34" t="str">
        <v>Keep Ind. Tip away from corner</v>
      </c>
      <c r="FF34" t="str">
        <v>L31</v>
      </c>
      <c r="FG34" t="str">
        <v>Laser Mark</v>
      </c>
      <c r="FH34" t="str">
        <v>LASER PER NOTE 4</v>
      </c>
      <c r="FI34" t="str">
        <v>LASER PER NOTE 4, Final Check 1 only</v>
      </c>
      <c r="FJ34" t="str">
        <v>Less than .002 out of center = Pass</v>
      </c>
      <c r="FK34" t="str">
        <v>Less than 2.75 = Pass, Section</v>
      </c>
      <c r="FL34" t="str">
        <v>List as pin. Not Calibrated</v>
      </c>
      <c r="FM34" t="str">
        <v>M9 X 1.25 BUTT See Comment Image</v>
      </c>
      <c r="FN34" t="str">
        <v>Manual Section</v>
      </c>
      <c r="FO34" t="str">
        <v>Max Deep .241 NO-GO =.42</v>
      </c>
      <c r="FP34" t="str">
        <v>MAX Depth of (Note 7) .241 NO-GO Pin</v>
      </c>
      <c r="FQ34" t="str">
        <v>Measure from Blue Line, See Image</v>
      </c>
      <c r="FR34" t="str">
        <v>Measure Width of Blue Area, See Image</v>
      </c>
      <c r="FS34" t="str">
        <v>Mfg. Tol</v>
      </c>
      <c r="FT34" t="str">
        <v>Mfg. Tol, See Image</v>
      </c>
      <c r="FU34" t="str">
        <v>Mfg. Tol.</v>
      </c>
      <c r="FV34" t="str">
        <v>Mfg. Tol. "A"</v>
      </c>
      <c r="FW34" t="str">
        <v>Mfg. Tol. (Zero on Gauge Full Dia. Lead)</v>
      </c>
      <c r="FX34" t="str">
        <v>Mfg. Tol. Balloon 11, See Image</v>
      </c>
      <c r="FY34" t="str">
        <v>Mfg. Tol. Balloon 4</v>
      </c>
      <c r="FZ34" t="str">
        <v>Mfg. Tol. Balloon 7</v>
      </c>
      <c r="GA34" t="str">
        <v xml:space="preserve">Mfg. Tol. C-Bore Face (Ballo 28) </v>
      </c>
      <c r="GB34" t="str">
        <v>Mfg. Tol. Section</v>
      </c>
      <c r="GC34" t="str">
        <v>Mfg. Tol. See Image</v>
      </c>
      <c r="GD34" t="str">
        <v>Mfg. Tol., 3 Places, Record MAX</v>
      </c>
      <c r="GE34" t="str">
        <v>Mfg. Tol., Balloon 11</v>
      </c>
      <c r="GF34" t="str">
        <v>Mfg. Tol., Balloon 7</v>
      </c>
      <c r="GG34" t="str">
        <v>Mfg. Tol., Blank</v>
      </c>
      <c r="GH34" t="str">
        <v>Mfg. Tol., Blank, Balloon 12</v>
      </c>
      <c r="GI34" t="str">
        <v>Mfg. Tol., Blend to SØ.320</v>
      </c>
      <c r="GJ34" t="str">
        <v>Mfg. Tol., Calculation</v>
      </c>
      <c r="GK34" t="str">
        <v>Mfg. Tol., For Mill Fixture</v>
      </c>
      <c r="GL34" t="str">
        <v>Mfg. Tol., L32</v>
      </c>
      <c r="GM34" t="str">
        <v>Mfg. Tol., L33</v>
      </c>
      <c r="GN34" t="str">
        <v>Mfg. Tol., No Tool Marks</v>
      </c>
      <c r="GO34" t="str">
        <v>Mfg. Tol., OL03361</v>
      </c>
      <c r="GP34" t="str">
        <v>Mfg. Tol., Record off center value</v>
      </c>
      <c r="GQ34" t="str">
        <v>Mfg. Tol., Same 3 Places, Record MIN</v>
      </c>
      <c r="GR34" t="str">
        <v>Mfg. Tol., Section</v>
      </c>
      <c r="GS34" t="str">
        <v>Mfg. Tol., Section B-B</v>
      </c>
      <c r="GT34" t="str">
        <v>Mfg. Tol., Section, OL03361</v>
      </c>
      <c r="GU34" t="str">
        <v>Mfg. Tol., Section, Per Note 2</v>
      </c>
      <c r="GV34" t="str">
        <v>Mfg. Tol., See Image</v>
      </c>
      <c r="GW34" t="str">
        <v>Mfg. Tol., See Image, Bore in Blue</v>
      </c>
      <c r="GX34" t="str">
        <v>Mfg. Tol., See Image, Hook Tip</v>
      </c>
      <c r="GY34" t="str">
        <v>Mfg. Tol., Sharp Okay No Burr</v>
      </c>
      <c r="GZ34" t="str">
        <v>Mfg. Tol., Threadless Blank</v>
      </c>
      <c r="HA34" t="str">
        <v>Mfg.Tol.</v>
      </c>
      <c r="HB34" t="str">
        <v>Mgf. To., T.S.C.</v>
      </c>
      <c r="HC34" t="str">
        <v>Milled Feature</v>
      </c>
      <c r="HD34" t="str">
        <v>Milled Feature, OL04045</v>
      </c>
      <c r="HE34" t="str">
        <v>More than .0005 out of center = Fail</v>
      </c>
      <c r="HF34" t="str">
        <v>Must Pass Through</v>
      </c>
      <c r="HG34" t="str">
        <v>Must pass through gauge</v>
      </c>
      <c r="HH34" t="str">
        <v>Must Pass Through Go Gauge</v>
      </c>
      <c r="HI34" t="str">
        <v>Must Pass, See Image.</v>
      </c>
      <c r="HJ34" t="str">
        <v>NA</v>
      </c>
      <c r="HK34" t="str">
        <v>Narrow Area</v>
      </c>
      <c r="HL34" t="str">
        <v>Near Balloon 21</v>
      </c>
      <c r="HM34" t="str">
        <v>Near Datum B</v>
      </c>
      <c r="HN34" t="str">
        <v>Neck Dia.</v>
      </c>
      <c r="HO34" t="str">
        <v>Neck to Head Rad.</v>
      </c>
      <c r="HP34" t="str">
        <v>No Copper Deposits Allowed</v>
      </c>
      <c r="HQ34" t="str">
        <v>No Section</v>
      </c>
      <c r="HR34" t="str">
        <v>No Section, .01 to .014 = Pass</v>
      </c>
      <c r="HS34" t="str">
        <v>No Section, Rotate Part</v>
      </c>
      <c r="HT34" t="str">
        <v>No Section, See Image</v>
      </c>
      <c r="HU34" t="str">
        <v>No Slot, Section B-B</v>
      </c>
      <c r="HV34" t="str">
        <v>No visual step = Pass</v>
      </c>
      <c r="HW34" t="str">
        <v>Not to exceed .95 Deep</v>
      </c>
      <c r="HX34" t="str">
        <v>Note 1</v>
      </c>
      <c r="HY34" t="str">
        <v>OL00333/A</v>
      </c>
      <c r="HZ34" t="str">
        <v>OL00519</v>
      </c>
      <c r="IA34" t="str">
        <v>OL00520</v>
      </c>
      <c r="IB34" t="str">
        <v>OL00529</v>
      </c>
      <c r="IC34" t="str">
        <v>OL00542</v>
      </c>
      <c r="ID34" t="str">
        <v>OL00724</v>
      </c>
      <c r="IE34" t="str">
        <v>OL01250</v>
      </c>
      <c r="IF34" t="str">
        <v>OL01869, Threadless Blank</v>
      </c>
      <c r="IG34" t="str">
        <v>OL01870, Section</v>
      </c>
      <c r="IH34" t="str">
        <v>OL02255</v>
      </c>
      <c r="II34" t="str">
        <v>OL02255, Mfg. Tol.</v>
      </c>
      <c r="IJ34" t="str">
        <v>OL02302</v>
      </c>
      <c r="IK34" t="str">
        <v xml:space="preserve">OL02318  needed per image instructions </v>
      </c>
      <c r="IL34" t="str">
        <v>OL02556</v>
      </c>
      <c r="IM34" t="str">
        <v>OL02557</v>
      </c>
      <c r="IN34" t="str">
        <v>OL02567</v>
      </c>
      <c r="IO34" t="str">
        <v>OL02653</v>
      </c>
      <c r="IP34" t="str">
        <v>OL02718</v>
      </c>
      <c r="IQ34" t="str">
        <v>OL02841</v>
      </c>
      <c r="IR34" t="str">
        <v>OL02842</v>
      </c>
      <c r="IS34" t="str">
        <v>OL02844</v>
      </c>
      <c r="IT34" t="str">
        <v>OL02871</v>
      </c>
      <c r="IU34" t="str">
        <v>OL02887</v>
      </c>
      <c r="IV34" t="str">
        <v>OL03500</v>
      </c>
      <c r="IW34" t="str">
        <v>OL03766</v>
      </c>
      <c r="IX34" t="str">
        <v>OL03868</v>
      </c>
      <c r="IY34" t="str">
        <v>OL03869</v>
      </c>
      <c r="IZ34" t="str">
        <v>OL03870</v>
      </c>
      <c r="JA34" t="str">
        <v>OL03873, DWG# 100448-44</v>
      </c>
      <c r="JB34" t="str">
        <v>OL03949</v>
      </c>
      <c r="JC34" t="str">
        <v xml:space="preserve">OL04043, Section </v>
      </c>
      <c r="JD34" t="str">
        <v xml:space="preserve">OL04044, Section </v>
      </c>
      <c r="JE34" t="str">
        <v>OL04045</v>
      </c>
      <c r="JF34" t="str">
        <v>OL04045, Milled Feature</v>
      </c>
      <c r="JG34" t="str">
        <v>OL04063</v>
      </c>
      <c r="JH34" t="str">
        <v>OL04064</v>
      </c>
      <c r="JI34" t="str">
        <v>OL04065</v>
      </c>
      <c r="JJ34" t="str">
        <v>OL04181</v>
      </c>
      <c r="JK34" t="str">
        <v>OL04218</v>
      </c>
      <c r="JL34" t="str">
        <v>OL04224, See Image</v>
      </c>
      <c r="JM34" t="str">
        <v>OL04374</v>
      </c>
      <c r="JN34" t="str">
        <v>OL04375, Section M-M</v>
      </c>
      <c r="JO34" t="str">
        <v>OL04376, Section M-M</v>
      </c>
      <c r="JP34" t="str">
        <v>OL04443</v>
      </c>
      <c r="JQ34" t="str">
        <v>OL04444</v>
      </c>
      <c r="JR34" t="str">
        <v>OL05000</v>
      </c>
      <c r="JS34" t="str">
        <v>One side of slot</v>
      </c>
      <c r="JT34" t="str">
        <v>Other side of slot</v>
      </c>
      <c r="JU34" t="str">
        <v>Out of center more than .002 = Fail</v>
      </c>
      <c r="JV34" t="str">
        <v>Out of center more than.002 = Fail</v>
      </c>
      <c r="JW34" t="str">
        <v>Overlay OL02713</v>
      </c>
      <c r="JX34" t="str">
        <v>Overlay OL02714</v>
      </c>
      <c r="JY34" t="str">
        <v>Overlay OL02718</v>
      </c>
      <c r="JZ34" t="str">
        <v>Overlay OL03831, Mfg. Tol.</v>
      </c>
      <c r="KA34" t="str">
        <v>Part Without Slots</v>
      </c>
      <c r="KB34" t="str">
        <v>Part Without Slots, See Image</v>
      </c>
      <c r="KC34" t="str">
        <v xml:space="preserve">Pass = .0254 or Less </v>
      </c>
      <c r="KD34" t="str">
        <v>PD MIN = 4.361, PD MAX = 4.456</v>
      </c>
      <c r="KE34" t="str">
        <v>Per Balloon 2 Note</v>
      </c>
      <c r="KF34" t="str">
        <v>Per drawing note(s) 8.</v>
      </c>
      <c r="KG34" t="str">
        <v>Point or Sphere Tip</v>
      </c>
      <c r="KH34" t="str">
        <v>Point Tip</v>
      </c>
      <c r="KI34" t="str">
        <v>R.9 to R1.1 = Pass, See Image</v>
      </c>
      <c r="KJ34" t="str">
        <v>Ram Construction</v>
      </c>
      <c r="KK34" t="str">
        <v>Record Same Pass / Fail All Balloons</v>
      </c>
      <c r="KL34" t="str">
        <v>Ref. Balloon 1</v>
      </c>
      <c r="KM34" t="str">
        <v>Ref. Balloon 12</v>
      </c>
      <c r="KN34" t="str">
        <v>Ref. Balloon 13, 100% AQL</v>
      </c>
      <c r="KO34" t="str">
        <v>Ref. Balloon 2</v>
      </c>
      <c r="KP34" t="str">
        <v>Ref. Balloon 21, 100% AQL</v>
      </c>
      <c r="KQ34" t="str">
        <v>Ref. Balloon 4</v>
      </c>
      <c r="KR34" t="str">
        <v>Ref. Balloon 7</v>
      </c>
      <c r="KS34" t="str">
        <v>Ref. Balloon 8</v>
      </c>
      <c r="KT34" t="str">
        <v>Relieved Pin Gauges 09236 &amp; 09235</v>
      </c>
      <c r="KU34" t="str">
        <v>Rotate Part</v>
      </c>
      <c r="KV34" t="str">
        <v>Rotate Part, See Image</v>
      </c>
      <c r="KW34" t="str">
        <v>Same as Root Radius</v>
      </c>
      <c r="KX34" t="str">
        <v>Section</v>
      </c>
      <c r="KY34" t="str">
        <v>Section B-B</v>
      </c>
      <c r="KZ34" t="str">
        <v>Section B-B, Distance Between Grooves</v>
      </c>
      <c r="LA34" t="str">
        <v>Section C-C</v>
      </c>
      <c r="LB34" t="str">
        <v>Section Part</v>
      </c>
      <c r="LC34" t="str">
        <v>Section Part, Measured from Opposite Face</v>
      </c>
      <c r="LD34" t="str">
        <v>Section, Broachless Blank</v>
      </c>
      <c r="LE34" t="str">
        <v>Section, EXT. Sphere Location.</v>
      </c>
      <c r="LF34" t="str">
        <v>Section, Hex Cham. Ang.</v>
      </c>
      <c r="LG34" t="str">
        <v>Section, Hex Fillet Rad.</v>
      </c>
      <c r="LH34" t="str">
        <v>Section, INT. Feature</v>
      </c>
      <c r="LI34" t="str">
        <v>Section, INT. Sphere Location.</v>
      </c>
      <c r="LJ34" t="str">
        <v>Section, Mfg. Tol.</v>
      </c>
      <c r="LK34" t="str">
        <v>Section, Mfg. Tol., See Image</v>
      </c>
      <c r="LL34" t="str">
        <v>Section, OL00486</v>
      </c>
      <c r="LM34" t="str">
        <v>Section, OL00542</v>
      </c>
      <c r="LN34" t="str">
        <v>Section, OL00543</v>
      </c>
      <c r="LO34" t="str">
        <v>Section, OL00544</v>
      </c>
      <c r="LP34" t="str">
        <v>Section, OL00545</v>
      </c>
      <c r="LQ34" t="str">
        <v>Section, OL00546</v>
      </c>
      <c r="LR34" t="str">
        <v>Section, OL00547</v>
      </c>
      <c r="LS34" t="str">
        <v>Section, OL00555</v>
      </c>
      <c r="LT34" t="str">
        <v>Section, OL00725</v>
      </c>
      <c r="LU34" t="str">
        <v>Section, OL01430</v>
      </c>
      <c r="LV34" t="str">
        <v>Section, OL01434</v>
      </c>
      <c r="LW34" t="str">
        <v>Section, OL01435</v>
      </c>
      <c r="LX34" t="str">
        <v>Section, OL01807</v>
      </c>
      <c r="LY34" t="str">
        <v>Section, OL01830</v>
      </c>
      <c r="LZ34" t="str">
        <v>Section, OL02351</v>
      </c>
      <c r="MA34" t="str">
        <v>Section, OL02519</v>
      </c>
      <c r="MB34" t="str">
        <v>Section, OL02520</v>
      </c>
      <c r="MC34" t="str">
        <v>Section, OL02522</v>
      </c>
      <c r="MD34" t="str">
        <v>Section, OL02540</v>
      </c>
      <c r="ME34" t="str">
        <v>Section, OL02541</v>
      </c>
      <c r="MF34" t="str">
        <v>Section, OL02552</v>
      </c>
      <c r="MG34" t="str">
        <v>Section, OL02553</v>
      </c>
      <c r="MH34" t="str">
        <v>Section, OL02554</v>
      </c>
      <c r="MI34" t="str">
        <v>Section, OL02555</v>
      </c>
      <c r="MJ34" t="str">
        <v>Section, OL02558</v>
      </c>
      <c r="MK34" t="str">
        <v>Section, OL02559</v>
      </c>
      <c r="ML34" t="str">
        <v>Section, OL02560</v>
      </c>
      <c r="MM34" t="str">
        <v>Section, OL02619</v>
      </c>
      <c r="MN34" t="str">
        <v>Section, OL02620</v>
      </c>
      <c r="MO34" t="str">
        <v>Section, OL02621</v>
      </c>
      <c r="MP34" t="str">
        <v>Section, OL02622</v>
      </c>
      <c r="MQ34" t="str">
        <v>Section, OL02623</v>
      </c>
      <c r="MR34" t="str">
        <v>Section, OL02624</v>
      </c>
      <c r="MS34" t="str">
        <v>Section, OL02652</v>
      </c>
      <c r="MT34" t="str">
        <v>Section, OL02680</v>
      </c>
      <c r="MU34" t="str">
        <v>Section, OL02793</v>
      </c>
      <c r="MV34" t="str">
        <v>Section, OL02823</v>
      </c>
      <c r="MW34" t="str">
        <v>Section, OL02843</v>
      </c>
      <c r="MX34" t="str">
        <v>Section, OL03026, Ext.</v>
      </c>
      <c r="MY34" t="str">
        <v>Section, OL03026, Int.</v>
      </c>
      <c r="MZ34" t="str">
        <v>Section, OL03570, DWG# 100448-41</v>
      </c>
      <c r="NA34" t="str">
        <v>Section, OL03781</v>
      </c>
      <c r="NB34" t="str">
        <v>Section, OL03911</v>
      </c>
      <c r="NC34" t="str">
        <v>Section, OL03912</v>
      </c>
      <c r="ND34" t="str">
        <v>Section, OL03928</v>
      </c>
      <c r="NE34" t="str">
        <v>Section, OL03929</v>
      </c>
      <c r="NF34" t="str">
        <v>Section, OL04030</v>
      </c>
      <c r="NG34" t="str">
        <v>Section, OL04037</v>
      </c>
      <c r="NH34" t="str">
        <v>Section, OL04038</v>
      </c>
      <c r="NI34" t="str">
        <v>Section, OL04046</v>
      </c>
      <c r="NJ34" t="str">
        <v>Section, OL04065</v>
      </c>
      <c r="NK34" t="str">
        <v>Section, OL04066</v>
      </c>
      <c r="NL34" t="str">
        <v>Section, OL04067</v>
      </c>
      <c r="NM34" t="str">
        <v>Section, OL04069</v>
      </c>
      <c r="NN34" t="str">
        <v>Section, OL04071</v>
      </c>
      <c r="NO34" t="str">
        <v>Section, OL04173</v>
      </c>
      <c r="NP34" t="str">
        <v>Section, OL04174</v>
      </c>
      <c r="NQ34" t="str">
        <v>Section, OL04214</v>
      </c>
      <c r="NR34" t="str">
        <v>Section, OL04215</v>
      </c>
      <c r="NS34" t="str">
        <v>Section, OL04216</v>
      </c>
      <c r="NT34" t="str">
        <v>Section, OL04217</v>
      </c>
      <c r="NU34" t="str">
        <v>Section, Overlay OL02716</v>
      </c>
      <c r="NV34" t="str">
        <v>Section, Overlay OL02717</v>
      </c>
      <c r="NW34" t="str">
        <v>Section, See Image</v>
      </c>
      <c r="NX34" t="str">
        <v>Section, See Image, DWG# 100448-41</v>
      </c>
      <c r="NY34" t="str">
        <v>Section, Without Sots</v>
      </c>
      <c r="NZ34" t="str">
        <v>See Comments Sheet</v>
      </c>
      <c r="OA34" t="str">
        <v>See Comments Sheet, OL02318</v>
      </c>
      <c r="OB34" t="str">
        <v>See Image</v>
      </c>
      <c r="OC34" t="str">
        <v>See Image, .005 or Less = Pass</v>
      </c>
      <c r="OD34" t="str">
        <v>See Image, Check Near Radius</v>
      </c>
      <c r="OE34" t="str">
        <v>See Image, Constrained</v>
      </c>
      <c r="OF34" t="str">
        <v>See Image, Distance Between Flats</v>
      </c>
      <c r="OG34" t="str">
        <v xml:space="preserve">See Image, Mfg. Tol, Section A-A </v>
      </c>
      <c r="OH34" t="str">
        <v>See image, Mfg. Tol.</v>
      </c>
      <c r="OI34" t="str">
        <v>See Image, Mic. Across Flats</v>
      </c>
      <c r="OJ34" t="str">
        <v>See Image, OL02850</v>
      </c>
      <c r="OK34" t="str">
        <v>See Image, OL02880</v>
      </c>
      <c r="OL34" t="str">
        <v>See Image, OL03926</v>
      </c>
      <c r="OM34" t="str">
        <v>See Image, OL03927</v>
      </c>
      <c r="ON34" t="str">
        <v>See Image, OL04003</v>
      </c>
      <c r="OO34" t="str">
        <v>'See Image, OL04342,  Best Fit Joe Block</v>
      </c>
      <c r="OP34" t="str">
        <v>See Image, OL04342,  Blank</v>
      </c>
      <c r="OQ34" t="str">
        <v>See Image, OL04342, Blank</v>
      </c>
      <c r="OR34" t="str">
        <v>See Image, OL04343, Blank</v>
      </c>
      <c r="OS34" t="str">
        <v>See Image, Pass = .002 or Less</v>
      </c>
      <c r="OT34" t="str">
        <v>See Image, Rcd. MAX</v>
      </c>
      <c r="OU34" t="str">
        <v>See Image, Rcd. MIN</v>
      </c>
      <c r="OV34" t="str">
        <v>See Image, Section</v>
      </c>
      <c r="OW34" t="str">
        <v>See Image, Section A-A</v>
      </c>
      <c r="OX34" t="str">
        <v>See Image, Section B-B</v>
      </c>
      <c r="OY34" t="str">
        <v>See Image, Section B-B, TSC</v>
      </c>
      <c r="OZ34" t="str">
        <v>See Image, Shank Drawing # 18000-XX-XX A</v>
      </c>
      <c r="PA34" t="str">
        <v>Sequencial Laser 01, 120 Per Print</v>
      </c>
      <c r="PB34" t="str">
        <v>Set to .202, Zero on Thread Lead</v>
      </c>
      <c r="PC34" t="str">
        <v>Sharp OK, No Burr</v>
      </c>
      <c r="PD34" t="str">
        <v>Sharp OK, No Raised Edge, See Image</v>
      </c>
      <c r="PE34" t="str">
        <v>Sharp OK, No Raised Edges</v>
      </c>
      <c r="PF34" t="str">
        <v>Sharp okay no raised edge</v>
      </c>
      <c r="PG34" t="str">
        <v>Sharp Okay, No Burr</v>
      </c>
      <c r="PH34" t="str">
        <v>Sharp Okay, No Raised Edge</v>
      </c>
      <c r="PI34" t="str">
        <v>Sharp Okay, No Raised Edges,</v>
      </c>
      <c r="PJ34" t="str">
        <v>Sharp Okay, See Image</v>
      </c>
      <c r="PK34" t="str">
        <v xml:space="preserve">Start of Radius @ .195 </v>
      </c>
      <c r="PL34" t="str">
        <v xml:space="preserve">Start of Radius @ .21 </v>
      </c>
      <c r="PM34" t="str">
        <v xml:space="preserve">T.S.C. </v>
      </c>
      <c r="PN34" t="str">
        <v>Tangent Point</v>
      </c>
      <c r="PO34" t="str">
        <v>Tangent point of R.50</v>
      </c>
      <c r="PP34" t="str">
        <v>Taper Check, Mfg.Tol.</v>
      </c>
      <c r="PQ34" t="str">
        <v>Taper Check, Mfg.Tol., See Image</v>
      </c>
      <c r="PR34" t="str">
        <v>Thrd. Minor Ø</v>
      </c>
      <c r="PS34" t="str">
        <v>Thrd. Relief Ø</v>
      </c>
      <c r="PT34" t="str">
        <v>Threadless Blank</v>
      </c>
      <c r="PU34" t="str">
        <v>Threadless Blank, From Major Ø</v>
      </c>
      <c r="PV34" t="str">
        <v>Threadless Blank, Mfg. Tol.</v>
      </c>
      <c r="PW34" t="str">
        <v>Threadless Blank, Thrd. to Neck Rad.</v>
      </c>
      <c r="PX34" t="str">
        <v>Thredless Blank</v>
      </c>
      <c r="PY34" t="str">
        <v>To center of R.005</v>
      </c>
      <c r="PZ34" t="str">
        <v>Torx Min. Dia.</v>
      </c>
      <c r="QA34" t="str">
        <v>Turn Ø Free of Mill Marks</v>
      </c>
      <c r="QB34" t="str">
        <v>Use (Full) GO Hex</v>
      </c>
      <c r="QC34" t="str">
        <v>Use Balloon 1 FULL Gauge</v>
      </c>
      <c r="QD34" t="str">
        <v>Use Balloon 9 FULL GO</v>
      </c>
      <c r="QE34" t="str">
        <v>Use Best Fit Pin</v>
      </c>
      <c r="QF34" t="str">
        <v>Use Disk Tip</v>
      </c>
      <c r="QG34" t="str">
        <v>Use flat bottomed indicator tip.</v>
      </c>
      <c r="QH34" t="str">
        <v xml:space="preserve">Use Full .093 Go Hex </v>
      </c>
      <c r="QI34" t="str">
        <v xml:space="preserve">Use Full .0930 Go Hex </v>
      </c>
      <c r="QJ34" t="str">
        <v>Use Full .1235 Go Hex</v>
      </c>
      <c r="QK34" t="str">
        <v>Use Gauge K2-98-8019-04, See Image</v>
      </c>
      <c r="QL34" t="str">
        <v>Use large flat indicator tip</v>
      </c>
      <c r="QM34" t="str">
        <v>Use Pins.3330/.3350, See Image MAX NO-GO</v>
      </c>
      <c r="QN34" t="str">
        <v>Use Pointed Drop Indicator Tip</v>
      </c>
      <c r="QO34" t="str">
        <v>V-Block</v>
      </c>
      <c r="QP34" t="str">
        <v>V-Block,  AMB for 13</v>
      </c>
      <c r="QQ34" t="str">
        <v>V-Block,  Hex Cham. Dia.</v>
      </c>
      <c r="QR34" t="str">
        <v>V-Block, Hex Depth</v>
      </c>
      <c r="QS34" t="str">
        <v>VBU Gauge</v>
      </c>
      <c r="QT34" t="str">
        <v>Visibally smaller than HEX=Pass</v>
      </c>
      <c r="QU34" t="str">
        <v>Visual Per Drawing</v>
      </c>
      <c r="QV34" t="str">
        <v>Whirl Blank</v>
      </c>
      <c r="QW34" t="str">
        <v xml:space="preserve">Whirl Blank </v>
      </c>
      <c r="QX34" t="str">
        <v>Whirl Blank, Neck Rad. End to Head CL</v>
      </c>
      <c r="QY34" t="str">
        <v>Whirl Blank, Nose Start Dia.</v>
      </c>
      <c r="QZ34" t="str">
        <v>Whirl Blank, Nose Start Dist.</v>
      </c>
      <c r="RA34" t="str">
        <v>Whirl Blank, Thrd. Minor</v>
      </c>
      <c r="RB34" t="str">
        <v>Whirl Blank, Thrd. Pullout Dia.</v>
      </c>
      <c r="RC34" t="str">
        <v>Whole Part, Removal is at Assy. Level</v>
      </c>
      <c r="RD34" t="str">
        <v>Wide Area</v>
      </c>
      <c r="RE34" t="str">
        <v>Zero on End of Go Gauge</v>
      </c>
    </row>
    <row r="35" spans="1:473">
      <c r="A35" t="s">
        <v>678</v>
      </c>
      <c r="C35" t="str" cm="1">
        <f t="array" ref="C35:RE35">TRANSPOSE(_xlfn._xlws.SORT(_xlfn._xlws.FILTER($A$2:$A$600,ISNUMBER(SEARCH('PartLib Table'!M52,$A$2:$A$600)),"not found")))</f>
        <v xml:space="preserve"> 'C', Whirl Blank</v>
      </c>
      <c r="D35" t="str">
        <v xml:space="preserve"> See Image, Constrained</v>
      </c>
      <c r="E35" t="str">
        <v>(.04 to .12 range = Pass)</v>
      </c>
      <c r="F35" t="str">
        <v>(.042 FULL) Go Pin Seat Fully</v>
      </c>
      <c r="G35" t="str">
        <v>(B), Mfg. Tol.</v>
      </c>
      <c r="H35" t="str">
        <v>(B), O.A.L.</v>
      </c>
      <c r="I35" t="str">
        <v>.001 or less =Pass</v>
      </c>
      <c r="J35" t="str">
        <v>.001 or less out of center = Pass</v>
      </c>
      <c r="K35" t="str">
        <v>.002 or Less = Pass</v>
      </c>
      <c r="L35" t="str">
        <v>.002 or Less out of center = Pass</v>
      </c>
      <c r="M35" t="str">
        <v>.005 to .015 = Pass</v>
      </c>
      <c r="N35" t="str">
        <v>.0125 Mean, Section</v>
      </c>
      <c r="O35" t="str">
        <v>.025 or Less in X &amp; Y=Pass</v>
      </c>
      <c r="P35" t="str">
        <v>.038 Mean</v>
      </c>
      <c r="Q35" t="str">
        <v>.063 MM = .0024 IN, See Image</v>
      </c>
      <c r="R35" t="str">
        <v>.063MM = .0024"</v>
      </c>
      <c r="S35" t="str">
        <v>.243 NO-GO, Unconstrained, Must Not Start</v>
      </c>
      <c r="T35" t="str">
        <v>@ Back Face &amp; ID, No Raised Edge</v>
      </c>
      <c r="U35" t="str">
        <v>@ Back Face &amp; OD, No Raised Edge</v>
      </c>
      <c r="V35" t="str">
        <v>@ ID &amp; FACE</v>
      </c>
      <c r="W35" t="str">
        <v>@ OD &amp; BACK FACE</v>
      </c>
      <c r="X35" t="str">
        <v>@ OD &amp; FACE</v>
      </c>
      <c r="Y35" t="str">
        <v>Across from slot</v>
      </c>
      <c r="Z35" t="str">
        <v>All Edge Breaks</v>
      </c>
      <c r="AA35" t="str">
        <v>Attached to bar stock</v>
      </c>
      <c r="AB35" t="str">
        <v xml:space="preserve">Back Turn Fillet Rad. </v>
      </c>
      <c r="AC35" t="str">
        <v>Balloon 1 (DWG FRM0105 Page 2, NV-27)</v>
      </c>
      <c r="AD35" t="str">
        <v>Balloon 1 (DWG FRM0105, NV-30)</v>
      </c>
      <c r="AE35" t="str">
        <v>Balloon 1 (P# 9890002-20) OL00429/A</v>
      </c>
      <c r="AF35" t="str">
        <v>Balloon 1, DWG#FRM0105</v>
      </c>
      <c r="AG35" t="str">
        <v>Balloon 11, See Image</v>
      </c>
      <c r="AH35" t="str">
        <v xml:space="preserve">Balloon 2 (DWG FRM0105 Page 2, NV-27) </v>
      </c>
      <c r="AI35" t="str">
        <v>Balloon 2 (DWG FRM0105, NV-30)</v>
      </c>
      <c r="AJ35" t="str">
        <v>Balloon 2 (P# 9890002-20)</v>
      </c>
      <c r="AK35" t="str">
        <v>Balloon 2, DWG#FRM0105</v>
      </c>
      <c r="AL35" t="str">
        <v>Balloon 2, DWG#FRM0105, See Image</v>
      </c>
      <c r="AM35" t="str">
        <v>Balloon 3 (DWG FRM0105, NV-30 Minor)</v>
      </c>
      <c r="AN35" t="str">
        <v>Balloon 3 (DWG FRM0105, NV-30)</v>
      </c>
      <c r="AO35" t="str">
        <v>Balloon 3 (P# 9890002-20)</v>
      </c>
      <c r="AP35" t="str">
        <v>Balloon 4</v>
      </c>
      <c r="AQ35" t="str">
        <v>Balloon 4 (P# 9890002-20)</v>
      </c>
      <c r="AR35" t="str">
        <v>Below Middle Band</v>
      </c>
      <c r="AS35" t="str">
        <v>Best Fit Pin, .003 or Less =Pass</v>
      </c>
      <c r="AT35" t="str">
        <v>Blank</v>
      </c>
      <c r="AU35" t="str">
        <v>Blank Turn Maj.</v>
      </c>
      <c r="AV35" t="str">
        <v>Blank Turn Maj. Mill Flt., OL4172</v>
      </c>
      <c r="AW35" t="str">
        <v>Blank Without .010 Slots</v>
      </c>
      <c r="AX35" t="str">
        <v>Blank Without .010 Slots, Section</v>
      </c>
      <c r="AY35" t="str">
        <v>Blank without thread</v>
      </c>
      <c r="AZ35" t="str">
        <v xml:space="preserve">Blank, Center of V Grv. </v>
      </c>
      <c r="BA35" t="str">
        <v>Blank, Check R adjacent Balloon 17</v>
      </c>
      <c r="BB35" t="str">
        <v>Blank, EXT. Feature</v>
      </c>
      <c r="BC35" t="str">
        <v>Blank, See Image, OL04335</v>
      </c>
      <c r="BD35" t="str">
        <v>Blank, See Image, OL04336</v>
      </c>
      <c r="BE35" t="str">
        <v xml:space="preserve">Blank, Thrd. </v>
      </c>
      <c r="BF35" t="str">
        <v>Blank, Turn Tip</v>
      </c>
      <c r="BG35" t="str">
        <v>Blank, Without Thrd.</v>
      </c>
      <c r="BH35" t="str">
        <v>Blank, Without Thread</v>
      </c>
      <c r="BI35" t="str">
        <v xml:space="preserve">Blunt Start Blend to Minor </v>
      </c>
      <c r="BJ35" t="str">
        <v>Calc., Use Go HEX</v>
      </c>
      <c r="BK35" t="str">
        <v>Can't dig into OD</v>
      </c>
      <c r="BL35" t="str">
        <v>Carbide Gauge</v>
      </c>
      <c r="BM35" t="str">
        <v xml:space="preserve">Center of V Grv. </v>
      </c>
      <c r="BN35" t="str">
        <v>Centered Less than .03 = Pass</v>
      </c>
      <c r="BO35" t="str">
        <v>Centered within .0005 or Less = Pass</v>
      </c>
      <c r="BP35" t="str">
        <v>Centered within .001 or Less = Pass</v>
      </c>
      <c r="BQ35" t="str">
        <v>Centered within .0254 or Less = Pass</v>
      </c>
      <c r="BR35" t="str">
        <v>Check close to Rod Slot</v>
      </c>
      <c r="BS35" t="str">
        <v>Check every other hole</v>
      </c>
      <c r="BT35" t="str">
        <v>Check Go over full length of slot.</v>
      </c>
      <c r="BU35" t="str">
        <v>Check Near Closed End</v>
      </c>
      <c r="BV35" t="str">
        <v>Check per Print View, Away from Rod Slot</v>
      </c>
      <c r="BW35" t="str">
        <v>Check to Balloon 30 Go Pin</v>
      </c>
      <c r="BX35" t="str">
        <v>Check with .2705 SET Pin Inside Part</v>
      </c>
      <c r="BY35" t="str">
        <v>Check with Hex Up</v>
      </c>
      <c r="BZ35" t="str">
        <v>CMM Blank</v>
      </c>
      <c r="CA35" t="str">
        <v>Confirm Full Radius</v>
      </c>
      <c r="CB35" t="str">
        <v>Constrained in fixture</v>
      </c>
      <c r="CC35" t="str">
        <v>Constrained with Ring</v>
      </c>
      <c r="CD35" t="str">
        <v>Constrained, See Image</v>
      </c>
      <c r="CE35" t="str">
        <v>Dim. "A"</v>
      </c>
      <c r="CF35" t="str">
        <v>Dim. "B"</v>
      </c>
      <c r="CG35" t="str">
        <v>Dim. "C"</v>
      </c>
      <c r="CH35" t="str">
        <v>Dim. "D", Whirl Blank</v>
      </c>
      <c r="CI35" t="str">
        <v>Dim. "G"</v>
      </c>
      <c r="CJ35" t="str">
        <v>Dim. E, Blank Turn Maj. &amp;  Mill Flt</v>
      </c>
      <c r="CK35" t="str">
        <v>Dim. E, Blank Turn Maj.&amp;  Mill Flt</v>
      </c>
      <c r="CL35" t="str">
        <v>Dim. H, Whirl Blank</v>
      </c>
      <c r="CM35" t="str">
        <v>Dim. J, 'Blank Turn Maj. &amp; Whirl Blank</v>
      </c>
      <c r="CN35" t="str">
        <v>Disk Drop Indicator Tip</v>
      </c>
      <c r="CO35" t="str">
        <v>DWG 100448-15, Balloon F_1</v>
      </c>
      <c r="CP35" t="str">
        <v>DWG 100448-15, OL02571</v>
      </c>
      <c r="CQ35" t="str">
        <v>DWG 100448-41</v>
      </c>
      <c r="CR35" t="str">
        <v>DWG 9890040, (10E),Section Part, OL01139</v>
      </c>
      <c r="CS35" t="str">
        <v>DWG 9890040, (10E),Section, OL01139</v>
      </c>
      <c r="CT35" t="str">
        <v>DWG 9890040, (11E)</v>
      </c>
      <c r="CU35" t="str">
        <v>DWG 9890040, (11E), Pins with Flats</v>
      </c>
      <c r="CV35" t="str">
        <v>DWG 9890040, (12E),  Pass=.002 or less</v>
      </c>
      <c r="CW35" t="str">
        <v>DWG 9890040, (12E), See Image</v>
      </c>
      <c r="CX35" t="str">
        <v>DWG 9890040, (1E), OL01431</v>
      </c>
      <c r="CY35" t="str">
        <v>DWG 9890040, (1E), OL01432</v>
      </c>
      <c r="CZ35" t="str">
        <v>DWG 9890040, (2E), OL01432</v>
      </c>
      <c r="DA35" t="str">
        <v>DWG 9890040, (3E)</v>
      </c>
      <c r="DB35" t="str">
        <v>DWG 9890040, (4E)</v>
      </c>
      <c r="DC35" t="str">
        <v>DWG 9890040, (5E), OL02336</v>
      </c>
      <c r="DD35" t="str">
        <v>DWG 9890040, (6E)</v>
      </c>
      <c r="DE35" t="str">
        <v>DWG 9890040, (7E)</v>
      </c>
      <c r="DF35" t="str">
        <v>DWG 9890040, (8E), OL01433</v>
      </c>
      <c r="DG35" t="str">
        <v>DWG 9890040, (8E), OL01433, Section</v>
      </c>
      <c r="DH35" t="str">
        <v>DWG 9890040, (9E), Close to Rod Slot</v>
      </c>
      <c r="DI35" t="str">
        <v>DWG 9890040, (9E),Close to Rod Slot</v>
      </c>
      <c r="DJ35" t="str">
        <v>DWG FRM0105 PAGE 2</v>
      </c>
      <c r="DK35" t="str">
        <v>DWG# 100448-41</v>
      </c>
      <c r="DL35" t="str">
        <v>DWG# 100448-44</v>
      </c>
      <c r="DM35" t="str">
        <v>DWG# 9890003  (1), Section OL00436/A</v>
      </c>
      <c r="DN35" t="str">
        <v>DWG# 9890003 (3), Ring Gauge Constrained</v>
      </c>
      <c r="DO35" t="str">
        <v>DWG# 9890003 (4), Section</v>
      </c>
      <c r="DP35" t="str">
        <v>DWG#100448-26, Balloon 1K, OL02350</v>
      </c>
      <c r="DQ35" t="str">
        <v>DWG#100448-26, Balloon 2K, OL02350</v>
      </c>
      <c r="DR35" t="str">
        <v>DWG#100448-26, Balloon 3K, OL02363</v>
      </c>
      <c r="DS35" t="str">
        <v>DWG#100448-26, Balloon 4K</v>
      </c>
      <c r="DT35" t="str">
        <v>DWG#100448-26, Balloon 5K, Section</v>
      </c>
      <c r="DU35" t="str">
        <v>DWG#100448-26, Balloon 6K</v>
      </c>
      <c r="DV35" t="str">
        <v>DWG#100448-26, Balloon 7K, Section</v>
      </c>
      <c r="DW35" t="str">
        <v>DWG#100448-26, Mfg. Tol.</v>
      </c>
      <c r="DX35" t="str">
        <v>DWG#9890003 (2) Ring Gauge Constrained</v>
      </c>
      <c r="DY35" t="str">
        <v>DWG#9890044</v>
      </c>
      <c r="DZ35" t="str">
        <v>DWG#9890044 .1985 to .2005=Pass</v>
      </c>
      <c r="EA35" t="str">
        <v>DWG#9890044 Overlay OL02441</v>
      </c>
      <c r="EB35" t="str">
        <v>DWG#9890044, OL02441</v>
      </c>
      <c r="EC35" t="str">
        <v>DWG#FRM0105</v>
      </c>
      <c r="ED35" t="str">
        <v>EXT.</v>
      </c>
      <c r="EE35" t="str">
        <v>EXT. Section, OL02460</v>
      </c>
      <c r="EF35" t="str">
        <v>EXT., OL04223</v>
      </c>
      <c r="EG35" t="str">
        <v>Flat Drop Indicator Tip</v>
      </c>
      <c r="EH35" t="str">
        <v>Full Go Pin, No Light, at Radius</v>
      </c>
      <c r="EI35" t="str">
        <v>Function Check</v>
      </c>
      <c r="EJ35" t="str">
        <v>GO Function Gauge</v>
      </c>
      <c r="EK35" t="str">
        <v>Go Gauge for Balloon 1 &amp; 4</v>
      </c>
      <c r="EL35" t="str">
        <v>Go Pin must pass through</v>
      </c>
      <c r="EM35" t="str">
        <v>Greater than .005 = Fail, Section</v>
      </c>
      <c r="EN35" t="str">
        <v>Greater than .025 out of center = Fail</v>
      </c>
      <c r="EO35" t="str">
        <v>Greater than 2.6 = Pass</v>
      </c>
      <c r="EP35" t="str">
        <v>Green = Pass, Red = Fail</v>
      </c>
      <c r="EQ35" t="str">
        <v>Hex Depth</v>
      </c>
      <c r="ER35" t="str">
        <v>Hex Minor</v>
      </c>
      <c r="ES35" t="str">
        <v>Hole Dia.</v>
      </c>
      <c r="ET35" t="str">
        <v>Hook or Disk Tip</v>
      </c>
      <c r="EU35" t="str">
        <v>ID Sphere Finish</v>
      </c>
      <c r="EV35" t="str">
        <v>ID/OD Both Sides, Diff. .002 or less = Pass</v>
      </c>
      <c r="EW35" t="str">
        <v>If Looks Big, Section</v>
      </c>
      <c r="EX35" t="str">
        <v>If Looks Small, Section</v>
      </c>
      <c r="EY35" t="str">
        <v>Insp. Close to Break Away, Mfg.Tol.</v>
      </c>
      <c r="EZ35" t="str">
        <v>INT.</v>
      </c>
      <c r="FA35" t="str">
        <v>INT. Section, OL02460</v>
      </c>
      <c r="FB35" t="str">
        <v>INT., OL04223</v>
      </c>
      <c r="FC35" t="str">
        <v>Intersect. of 7.7 &amp; R0.10</v>
      </c>
      <c r="FD35" t="str">
        <v>Intersect. of 8.79 and R.25 MAX</v>
      </c>
      <c r="FE35" t="str">
        <v>Keep Ind. Tip away from corner</v>
      </c>
      <c r="FF35" t="str">
        <v>L31</v>
      </c>
      <c r="FG35" t="str">
        <v>Laser Mark</v>
      </c>
      <c r="FH35" t="str">
        <v>LASER PER NOTE 4</v>
      </c>
      <c r="FI35" t="str">
        <v>LASER PER NOTE 4, Final Check 1 only</v>
      </c>
      <c r="FJ35" t="str">
        <v>Less than .002 out of center = Pass</v>
      </c>
      <c r="FK35" t="str">
        <v>Less than 2.75 = Pass, Section</v>
      </c>
      <c r="FL35" t="str">
        <v>List as pin. Not Calibrated</v>
      </c>
      <c r="FM35" t="str">
        <v>M9 X 1.25 BUTT See Comment Image</v>
      </c>
      <c r="FN35" t="str">
        <v>Manual Section</v>
      </c>
      <c r="FO35" t="str">
        <v>Max Deep .241 NO-GO =.42</v>
      </c>
      <c r="FP35" t="str">
        <v>MAX Depth of (Note 7) .241 NO-GO Pin</v>
      </c>
      <c r="FQ35" t="str">
        <v>Measure from Blue Line, See Image</v>
      </c>
      <c r="FR35" t="str">
        <v>Measure Width of Blue Area, See Image</v>
      </c>
      <c r="FS35" t="str">
        <v>Mfg. Tol</v>
      </c>
      <c r="FT35" t="str">
        <v>Mfg. Tol, See Image</v>
      </c>
      <c r="FU35" t="str">
        <v>Mfg. Tol.</v>
      </c>
      <c r="FV35" t="str">
        <v>Mfg. Tol. "A"</v>
      </c>
      <c r="FW35" t="str">
        <v>Mfg. Tol. (Zero on Gauge Full Dia. Lead)</v>
      </c>
      <c r="FX35" t="str">
        <v>Mfg. Tol. Balloon 11, See Image</v>
      </c>
      <c r="FY35" t="str">
        <v>Mfg. Tol. Balloon 4</v>
      </c>
      <c r="FZ35" t="str">
        <v>Mfg. Tol. Balloon 7</v>
      </c>
      <c r="GA35" t="str">
        <v xml:space="preserve">Mfg. Tol. C-Bore Face (Ballo 28) </v>
      </c>
      <c r="GB35" t="str">
        <v>Mfg. Tol. Section</v>
      </c>
      <c r="GC35" t="str">
        <v>Mfg. Tol. See Image</v>
      </c>
      <c r="GD35" t="str">
        <v>Mfg. Tol., 3 Places, Record MAX</v>
      </c>
      <c r="GE35" t="str">
        <v>Mfg. Tol., Balloon 11</v>
      </c>
      <c r="GF35" t="str">
        <v>Mfg. Tol., Balloon 7</v>
      </c>
      <c r="GG35" t="str">
        <v>Mfg. Tol., Blank</v>
      </c>
      <c r="GH35" t="str">
        <v>Mfg. Tol., Blank, Balloon 12</v>
      </c>
      <c r="GI35" t="str">
        <v>Mfg. Tol., Blend to SØ.320</v>
      </c>
      <c r="GJ35" t="str">
        <v>Mfg. Tol., Calculation</v>
      </c>
      <c r="GK35" t="str">
        <v>Mfg. Tol., For Mill Fixture</v>
      </c>
      <c r="GL35" t="str">
        <v>Mfg. Tol., L32</v>
      </c>
      <c r="GM35" t="str">
        <v>Mfg. Tol., L33</v>
      </c>
      <c r="GN35" t="str">
        <v>Mfg. Tol., No Tool Marks</v>
      </c>
      <c r="GO35" t="str">
        <v>Mfg. Tol., OL03361</v>
      </c>
      <c r="GP35" t="str">
        <v>Mfg. Tol., Record off center value</v>
      </c>
      <c r="GQ35" t="str">
        <v>Mfg. Tol., Same 3 Places, Record MIN</v>
      </c>
      <c r="GR35" t="str">
        <v>Mfg. Tol., Section</v>
      </c>
      <c r="GS35" t="str">
        <v>Mfg. Tol., Section B-B</v>
      </c>
      <c r="GT35" t="str">
        <v>Mfg. Tol., Section, OL03361</v>
      </c>
      <c r="GU35" t="str">
        <v>Mfg. Tol., Section, Per Note 2</v>
      </c>
      <c r="GV35" t="str">
        <v>Mfg. Tol., See Image</v>
      </c>
      <c r="GW35" t="str">
        <v>Mfg. Tol., See Image, Bore in Blue</v>
      </c>
      <c r="GX35" t="str">
        <v>Mfg. Tol., See Image, Hook Tip</v>
      </c>
      <c r="GY35" t="str">
        <v>Mfg. Tol., Sharp Okay No Burr</v>
      </c>
      <c r="GZ35" t="str">
        <v>Mfg. Tol., Threadless Blank</v>
      </c>
      <c r="HA35" t="str">
        <v>Mfg.Tol.</v>
      </c>
      <c r="HB35" t="str">
        <v>Mgf. To., T.S.C.</v>
      </c>
      <c r="HC35" t="str">
        <v>Milled Feature</v>
      </c>
      <c r="HD35" t="str">
        <v>Milled Feature, OL04045</v>
      </c>
      <c r="HE35" t="str">
        <v>More than .0005 out of center = Fail</v>
      </c>
      <c r="HF35" t="str">
        <v>Must Pass Through</v>
      </c>
      <c r="HG35" t="str">
        <v>Must pass through gauge</v>
      </c>
      <c r="HH35" t="str">
        <v>Must Pass Through Go Gauge</v>
      </c>
      <c r="HI35" t="str">
        <v>Must Pass, See Image.</v>
      </c>
      <c r="HJ35" t="str">
        <v>NA</v>
      </c>
      <c r="HK35" t="str">
        <v>Narrow Area</v>
      </c>
      <c r="HL35" t="str">
        <v>Near Balloon 21</v>
      </c>
      <c r="HM35" t="str">
        <v>Near Datum B</v>
      </c>
      <c r="HN35" t="str">
        <v>Neck Dia.</v>
      </c>
      <c r="HO35" t="str">
        <v>Neck to Head Rad.</v>
      </c>
      <c r="HP35" t="str">
        <v>No Copper Deposits Allowed</v>
      </c>
      <c r="HQ35" t="str">
        <v>No Section</v>
      </c>
      <c r="HR35" t="str">
        <v>No Section, .01 to .014 = Pass</v>
      </c>
      <c r="HS35" t="str">
        <v>No Section, Rotate Part</v>
      </c>
      <c r="HT35" t="str">
        <v>No Section, See Image</v>
      </c>
      <c r="HU35" t="str">
        <v>No Slot, Section B-B</v>
      </c>
      <c r="HV35" t="str">
        <v>No visual step = Pass</v>
      </c>
      <c r="HW35" t="str">
        <v>Not to exceed .95 Deep</v>
      </c>
      <c r="HX35" t="str">
        <v>Note 1</v>
      </c>
      <c r="HY35" t="str">
        <v>OL00333/A</v>
      </c>
      <c r="HZ35" t="str">
        <v>OL00519</v>
      </c>
      <c r="IA35" t="str">
        <v>OL00520</v>
      </c>
      <c r="IB35" t="str">
        <v>OL00529</v>
      </c>
      <c r="IC35" t="str">
        <v>OL00542</v>
      </c>
      <c r="ID35" t="str">
        <v>OL00724</v>
      </c>
      <c r="IE35" t="str">
        <v>OL01250</v>
      </c>
      <c r="IF35" t="str">
        <v>OL01869, Threadless Blank</v>
      </c>
      <c r="IG35" t="str">
        <v>OL01870, Section</v>
      </c>
      <c r="IH35" t="str">
        <v>OL02255</v>
      </c>
      <c r="II35" t="str">
        <v>OL02255, Mfg. Tol.</v>
      </c>
      <c r="IJ35" t="str">
        <v>OL02302</v>
      </c>
      <c r="IK35" t="str">
        <v xml:space="preserve">OL02318  needed per image instructions </v>
      </c>
      <c r="IL35" t="str">
        <v>OL02556</v>
      </c>
      <c r="IM35" t="str">
        <v>OL02557</v>
      </c>
      <c r="IN35" t="str">
        <v>OL02567</v>
      </c>
      <c r="IO35" t="str">
        <v>OL02653</v>
      </c>
      <c r="IP35" t="str">
        <v>OL02718</v>
      </c>
      <c r="IQ35" t="str">
        <v>OL02841</v>
      </c>
      <c r="IR35" t="str">
        <v>OL02842</v>
      </c>
      <c r="IS35" t="str">
        <v>OL02844</v>
      </c>
      <c r="IT35" t="str">
        <v>OL02871</v>
      </c>
      <c r="IU35" t="str">
        <v>OL02887</v>
      </c>
      <c r="IV35" t="str">
        <v>OL03500</v>
      </c>
      <c r="IW35" t="str">
        <v>OL03766</v>
      </c>
      <c r="IX35" t="str">
        <v>OL03868</v>
      </c>
      <c r="IY35" t="str">
        <v>OL03869</v>
      </c>
      <c r="IZ35" t="str">
        <v>OL03870</v>
      </c>
      <c r="JA35" t="str">
        <v>OL03873, DWG# 100448-44</v>
      </c>
      <c r="JB35" t="str">
        <v>OL03949</v>
      </c>
      <c r="JC35" t="str">
        <v xml:space="preserve">OL04043, Section </v>
      </c>
      <c r="JD35" t="str">
        <v xml:space="preserve">OL04044, Section </v>
      </c>
      <c r="JE35" t="str">
        <v>OL04045</v>
      </c>
      <c r="JF35" t="str">
        <v>OL04045, Milled Feature</v>
      </c>
      <c r="JG35" t="str">
        <v>OL04063</v>
      </c>
      <c r="JH35" t="str">
        <v>OL04064</v>
      </c>
      <c r="JI35" t="str">
        <v>OL04065</v>
      </c>
      <c r="JJ35" t="str">
        <v>OL04181</v>
      </c>
      <c r="JK35" t="str">
        <v>OL04218</v>
      </c>
      <c r="JL35" t="str">
        <v>OL04224, See Image</v>
      </c>
      <c r="JM35" t="str">
        <v>OL04374</v>
      </c>
      <c r="JN35" t="str">
        <v>OL04375, Section M-M</v>
      </c>
      <c r="JO35" t="str">
        <v>OL04376, Section M-M</v>
      </c>
      <c r="JP35" t="str">
        <v>OL04443</v>
      </c>
      <c r="JQ35" t="str">
        <v>OL04444</v>
      </c>
      <c r="JR35" t="str">
        <v>OL05000</v>
      </c>
      <c r="JS35" t="str">
        <v>One side of slot</v>
      </c>
      <c r="JT35" t="str">
        <v>Other side of slot</v>
      </c>
      <c r="JU35" t="str">
        <v>Out of center more than .002 = Fail</v>
      </c>
      <c r="JV35" t="str">
        <v>Out of center more than.002 = Fail</v>
      </c>
      <c r="JW35" t="str">
        <v>Overlay OL02713</v>
      </c>
      <c r="JX35" t="str">
        <v>Overlay OL02714</v>
      </c>
      <c r="JY35" t="str">
        <v>Overlay OL02718</v>
      </c>
      <c r="JZ35" t="str">
        <v>Overlay OL03831, Mfg. Tol.</v>
      </c>
      <c r="KA35" t="str">
        <v>Part Without Slots</v>
      </c>
      <c r="KB35" t="str">
        <v>Part Without Slots, See Image</v>
      </c>
      <c r="KC35" t="str">
        <v xml:space="preserve">Pass = .0254 or Less </v>
      </c>
      <c r="KD35" t="str">
        <v>PD MIN = 4.361, PD MAX = 4.456</v>
      </c>
      <c r="KE35" t="str">
        <v>Per Balloon 2 Note</v>
      </c>
      <c r="KF35" t="str">
        <v>Per drawing note(s) 8.</v>
      </c>
      <c r="KG35" t="str">
        <v>Point or Sphere Tip</v>
      </c>
      <c r="KH35" t="str">
        <v>Point Tip</v>
      </c>
      <c r="KI35" t="str">
        <v>R.9 to R1.1 = Pass, See Image</v>
      </c>
      <c r="KJ35" t="str">
        <v>Ram Construction</v>
      </c>
      <c r="KK35" t="str">
        <v>Record Same Pass / Fail All Balloons</v>
      </c>
      <c r="KL35" t="str">
        <v>Ref. Balloon 1</v>
      </c>
      <c r="KM35" t="str">
        <v>Ref. Balloon 12</v>
      </c>
      <c r="KN35" t="str">
        <v>Ref. Balloon 13, 100% AQL</v>
      </c>
      <c r="KO35" t="str">
        <v>Ref. Balloon 2</v>
      </c>
      <c r="KP35" t="str">
        <v>Ref. Balloon 21, 100% AQL</v>
      </c>
      <c r="KQ35" t="str">
        <v>Ref. Balloon 4</v>
      </c>
      <c r="KR35" t="str">
        <v>Ref. Balloon 7</v>
      </c>
      <c r="KS35" t="str">
        <v>Ref. Balloon 8</v>
      </c>
      <c r="KT35" t="str">
        <v>Relieved Pin Gauges 09236 &amp; 09235</v>
      </c>
      <c r="KU35" t="str">
        <v>Rotate Part</v>
      </c>
      <c r="KV35" t="str">
        <v>Rotate Part, See Image</v>
      </c>
      <c r="KW35" t="str">
        <v>Same as Root Radius</v>
      </c>
      <c r="KX35" t="str">
        <v>Section</v>
      </c>
      <c r="KY35" t="str">
        <v>Section B-B</v>
      </c>
      <c r="KZ35" t="str">
        <v>Section B-B, Distance Between Grooves</v>
      </c>
      <c r="LA35" t="str">
        <v>Section C-C</v>
      </c>
      <c r="LB35" t="str">
        <v>Section Part</v>
      </c>
      <c r="LC35" t="str">
        <v>Section Part, Measured from Opposite Face</v>
      </c>
      <c r="LD35" t="str">
        <v>Section, Broachless Blank</v>
      </c>
      <c r="LE35" t="str">
        <v>Section, EXT. Sphere Location.</v>
      </c>
      <c r="LF35" t="str">
        <v>Section, Hex Cham. Ang.</v>
      </c>
      <c r="LG35" t="str">
        <v>Section, Hex Fillet Rad.</v>
      </c>
      <c r="LH35" t="str">
        <v>Section, INT. Feature</v>
      </c>
      <c r="LI35" t="str">
        <v>Section, INT. Sphere Location.</v>
      </c>
      <c r="LJ35" t="str">
        <v>Section, Mfg. Tol.</v>
      </c>
      <c r="LK35" t="str">
        <v>Section, Mfg. Tol., See Image</v>
      </c>
      <c r="LL35" t="str">
        <v>Section, OL00486</v>
      </c>
      <c r="LM35" t="str">
        <v>Section, OL00542</v>
      </c>
      <c r="LN35" t="str">
        <v>Section, OL00543</v>
      </c>
      <c r="LO35" t="str">
        <v>Section, OL00544</v>
      </c>
      <c r="LP35" t="str">
        <v>Section, OL00545</v>
      </c>
      <c r="LQ35" t="str">
        <v>Section, OL00546</v>
      </c>
      <c r="LR35" t="str">
        <v>Section, OL00547</v>
      </c>
      <c r="LS35" t="str">
        <v>Section, OL00555</v>
      </c>
      <c r="LT35" t="str">
        <v>Section, OL00725</v>
      </c>
      <c r="LU35" t="str">
        <v>Section, OL01430</v>
      </c>
      <c r="LV35" t="str">
        <v>Section, OL01434</v>
      </c>
      <c r="LW35" t="str">
        <v>Section, OL01435</v>
      </c>
      <c r="LX35" t="str">
        <v>Section, OL01807</v>
      </c>
      <c r="LY35" t="str">
        <v>Section, OL01830</v>
      </c>
      <c r="LZ35" t="str">
        <v>Section, OL02351</v>
      </c>
      <c r="MA35" t="str">
        <v>Section, OL02519</v>
      </c>
      <c r="MB35" t="str">
        <v>Section, OL02520</v>
      </c>
      <c r="MC35" t="str">
        <v>Section, OL02522</v>
      </c>
      <c r="MD35" t="str">
        <v>Section, OL02540</v>
      </c>
      <c r="ME35" t="str">
        <v>Section, OL02541</v>
      </c>
      <c r="MF35" t="str">
        <v>Section, OL02552</v>
      </c>
      <c r="MG35" t="str">
        <v>Section, OL02553</v>
      </c>
      <c r="MH35" t="str">
        <v>Section, OL02554</v>
      </c>
      <c r="MI35" t="str">
        <v>Section, OL02555</v>
      </c>
      <c r="MJ35" t="str">
        <v>Section, OL02558</v>
      </c>
      <c r="MK35" t="str">
        <v>Section, OL02559</v>
      </c>
      <c r="ML35" t="str">
        <v>Section, OL02560</v>
      </c>
      <c r="MM35" t="str">
        <v>Section, OL02619</v>
      </c>
      <c r="MN35" t="str">
        <v>Section, OL02620</v>
      </c>
      <c r="MO35" t="str">
        <v>Section, OL02621</v>
      </c>
      <c r="MP35" t="str">
        <v>Section, OL02622</v>
      </c>
      <c r="MQ35" t="str">
        <v>Section, OL02623</v>
      </c>
      <c r="MR35" t="str">
        <v>Section, OL02624</v>
      </c>
      <c r="MS35" t="str">
        <v>Section, OL02652</v>
      </c>
      <c r="MT35" t="str">
        <v>Section, OL02680</v>
      </c>
      <c r="MU35" t="str">
        <v>Section, OL02793</v>
      </c>
      <c r="MV35" t="str">
        <v>Section, OL02823</v>
      </c>
      <c r="MW35" t="str">
        <v>Section, OL02843</v>
      </c>
      <c r="MX35" t="str">
        <v>Section, OL03026, Ext.</v>
      </c>
      <c r="MY35" t="str">
        <v>Section, OL03026, Int.</v>
      </c>
      <c r="MZ35" t="str">
        <v>Section, OL03570, DWG# 100448-41</v>
      </c>
      <c r="NA35" t="str">
        <v>Section, OL03781</v>
      </c>
      <c r="NB35" t="str">
        <v>Section, OL03911</v>
      </c>
      <c r="NC35" t="str">
        <v>Section, OL03912</v>
      </c>
      <c r="ND35" t="str">
        <v>Section, OL03928</v>
      </c>
      <c r="NE35" t="str">
        <v>Section, OL03929</v>
      </c>
      <c r="NF35" t="str">
        <v>Section, OL04030</v>
      </c>
      <c r="NG35" t="str">
        <v>Section, OL04037</v>
      </c>
      <c r="NH35" t="str">
        <v>Section, OL04038</v>
      </c>
      <c r="NI35" t="str">
        <v>Section, OL04046</v>
      </c>
      <c r="NJ35" t="str">
        <v>Section, OL04065</v>
      </c>
      <c r="NK35" t="str">
        <v>Section, OL04066</v>
      </c>
      <c r="NL35" t="str">
        <v>Section, OL04067</v>
      </c>
      <c r="NM35" t="str">
        <v>Section, OL04069</v>
      </c>
      <c r="NN35" t="str">
        <v>Section, OL04071</v>
      </c>
      <c r="NO35" t="str">
        <v>Section, OL04173</v>
      </c>
      <c r="NP35" t="str">
        <v>Section, OL04174</v>
      </c>
      <c r="NQ35" t="str">
        <v>Section, OL04214</v>
      </c>
      <c r="NR35" t="str">
        <v>Section, OL04215</v>
      </c>
      <c r="NS35" t="str">
        <v>Section, OL04216</v>
      </c>
      <c r="NT35" t="str">
        <v>Section, OL04217</v>
      </c>
      <c r="NU35" t="str">
        <v>Section, Overlay OL02716</v>
      </c>
      <c r="NV35" t="str">
        <v>Section, Overlay OL02717</v>
      </c>
      <c r="NW35" t="str">
        <v>Section, See Image</v>
      </c>
      <c r="NX35" t="str">
        <v>Section, See Image, DWG# 100448-41</v>
      </c>
      <c r="NY35" t="str">
        <v>Section, Without Sots</v>
      </c>
      <c r="NZ35" t="str">
        <v>See Comments Sheet</v>
      </c>
      <c r="OA35" t="str">
        <v>See Comments Sheet, OL02318</v>
      </c>
      <c r="OB35" t="str">
        <v>See Image</v>
      </c>
      <c r="OC35" t="str">
        <v>See Image, .005 or Less = Pass</v>
      </c>
      <c r="OD35" t="str">
        <v>See Image, Check Near Radius</v>
      </c>
      <c r="OE35" t="str">
        <v>See Image, Constrained</v>
      </c>
      <c r="OF35" t="str">
        <v>See Image, Distance Between Flats</v>
      </c>
      <c r="OG35" t="str">
        <v xml:space="preserve">See Image, Mfg. Tol, Section A-A </v>
      </c>
      <c r="OH35" t="str">
        <v>See image, Mfg. Tol.</v>
      </c>
      <c r="OI35" t="str">
        <v>See Image, Mic. Across Flats</v>
      </c>
      <c r="OJ35" t="str">
        <v>See Image, OL02850</v>
      </c>
      <c r="OK35" t="str">
        <v>See Image, OL02880</v>
      </c>
      <c r="OL35" t="str">
        <v>See Image, OL03926</v>
      </c>
      <c r="OM35" t="str">
        <v>See Image, OL03927</v>
      </c>
      <c r="ON35" t="str">
        <v>See Image, OL04003</v>
      </c>
      <c r="OO35" t="str">
        <v>'See Image, OL04342,  Best Fit Joe Block</v>
      </c>
      <c r="OP35" t="str">
        <v>See Image, OL04342,  Blank</v>
      </c>
      <c r="OQ35" t="str">
        <v>See Image, OL04342, Blank</v>
      </c>
      <c r="OR35" t="str">
        <v>See Image, OL04343, Blank</v>
      </c>
      <c r="OS35" t="str">
        <v>See Image, Pass = .002 or Less</v>
      </c>
      <c r="OT35" t="str">
        <v>See Image, Rcd. MAX</v>
      </c>
      <c r="OU35" t="str">
        <v>See Image, Rcd. MIN</v>
      </c>
      <c r="OV35" t="str">
        <v>See Image, Section</v>
      </c>
      <c r="OW35" t="str">
        <v>See Image, Section A-A</v>
      </c>
      <c r="OX35" t="str">
        <v>See Image, Section B-B</v>
      </c>
      <c r="OY35" t="str">
        <v>See Image, Section B-B, TSC</v>
      </c>
      <c r="OZ35" t="str">
        <v>See Image, Shank Drawing # 18000-XX-XX A</v>
      </c>
      <c r="PA35" t="str">
        <v>Sequencial Laser 01, 120 Per Print</v>
      </c>
      <c r="PB35" t="str">
        <v>Set to .202, Zero on Thread Lead</v>
      </c>
      <c r="PC35" t="str">
        <v>Sharp OK, No Burr</v>
      </c>
      <c r="PD35" t="str">
        <v>Sharp OK, No Raised Edge, See Image</v>
      </c>
      <c r="PE35" t="str">
        <v>Sharp OK, No Raised Edges</v>
      </c>
      <c r="PF35" t="str">
        <v>Sharp okay no raised edge</v>
      </c>
      <c r="PG35" t="str">
        <v>Sharp Okay, No Burr</v>
      </c>
      <c r="PH35" t="str">
        <v>Sharp Okay, No Raised Edge</v>
      </c>
      <c r="PI35" t="str">
        <v>Sharp Okay, No Raised Edges,</v>
      </c>
      <c r="PJ35" t="str">
        <v>Sharp Okay, See Image</v>
      </c>
      <c r="PK35" t="str">
        <v xml:space="preserve">Start of Radius @ .195 </v>
      </c>
      <c r="PL35" t="str">
        <v xml:space="preserve">Start of Radius @ .21 </v>
      </c>
      <c r="PM35" t="str">
        <v xml:space="preserve">T.S.C. </v>
      </c>
      <c r="PN35" t="str">
        <v>Tangent Point</v>
      </c>
      <c r="PO35" t="str">
        <v>Tangent point of R.50</v>
      </c>
      <c r="PP35" t="str">
        <v>Taper Check, Mfg.Tol.</v>
      </c>
      <c r="PQ35" t="str">
        <v>Taper Check, Mfg.Tol., See Image</v>
      </c>
      <c r="PR35" t="str">
        <v>Thrd. Minor Ø</v>
      </c>
      <c r="PS35" t="str">
        <v>Thrd. Relief Ø</v>
      </c>
      <c r="PT35" t="str">
        <v>Threadless Blank</v>
      </c>
      <c r="PU35" t="str">
        <v>Threadless Blank, From Major Ø</v>
      </c>
      <c r="PV35" t="str">
        <v>Threadless Blank, Mfg. Tol.</v>
      </c>
      <c r="PW35" t="str">
        <v>Threadless Blank, Thrd. to Neck Rad.</v>
      </c>
      <c r="PX35" t="str">
        <v>Thredless Blank</v>
      </c>
      <c r="PY35" t="str">
        <v>To center of R.005</v>
      </c>
      <c r="PZ35" t="str">
        <v>Torx Min. Dia.</v>
      </c>
      <c r="QA35" t="str">
        <v>Turn Ø Free of Mill Marks</v>
      </c>
      <c r="QB35" t="str">
        <v>Use (Full) GO Hex</v>
      </c>
      <c r="QC35" t="str">
        <v>Use Balloon 1 FULL Gauge</v>
      </c>
      <c r="QD35" t="str">
        <v>Use Balloon 9 FULL GO</v>
      </c>
      <c r="QE35" t="str">
        <v>Use Best Fit Pin</v>
      </c>
      <c r="QF35" t="str">
        <v>Use Disk Tip</v>
      </c>
      <c r="QG35" t="str">
        <v>Use flat bottomed indicator tip.</v>
      </c>
      <c r="QH35" t="str">
        <v xml:space="preserve">Use Full .093 Go Hex </v>
      </c>
      <c r="QI35" t="str">
        <v xml:space="preserve">Use Full .0930 Go Hex </v>
      </c>
      <c r="QJ35" t="str">
        <v>Use Full .1235 Go Hex</v>
      </c>
      <c r="QK35" t="str">
        <v>Use Gauge K2-98-8019-04, See Image</v>
      </c>
      <c r="QL35" t="str">
        <v>Use large flat indicator tip</v>
      </c>
      <c r="QM35" t="str">
        <v>Use Pins.3330/.3350, See Image MAX NO-GO</v>
      </c>
      <c r="QN35" t="str">
        <v>Use Pointed Drop Indicator Tip</v>
      </c>
      <c r="QO35" t="str">
        <v>V-Block</v>
      </c>
      <c r="QP35" t="str">
        <v>V-Block,  AMB for 13</v>
      </c>
      <c r="QQ35" t="str">
        <v>V-Block,  Hex Cham. Dia.</v>
      </c>
      <c r="QR35" t="str">
        <v>V-Block, Hex Depth</v>
      </c>
      <c r="QS35" t="str">
        <v>VBU Gauge</v>
      </c>
      <c r="QT35" t="str">
        <v>Visibally smaller than HEX=Pass</v>
      </c>
      <c r="QU35" t="str">
        <v>Visual Per Drawing</v>
      </c>
      <c r="QV35" t="str">
        <v>Whirl Blank</v>
      </c>
      <c r="QW35" t="str">
        <v xml:space="preserve">Whirl Blank </v>
      </c>
      <c r="QX35" t="str">
        <v>Whirl Blank, Neck Rad. End to Head CL</v>
      </c>
      <c r="QY35" t="str">
        <v>Whirl Blank, Nose Start Dia.</v>
      </c>
      <c r="QZ35" t="str">
        <v>Whirl Blank, Nose Start Dist.</v>
      </c>
      <c r="RA35" t="str">
        <v>Whirl Blank, Thrd. Minor</v>
      </c>
      <c r="RB35" t="str">
        <v>Whirl Blank, Thrd. Pullout Dia.</v>
      </c>
      <c r="RC35" t="str">
        <v>Whole Part, Removal is at Assy. Level</v>
      </c>
      <c r="RD35" t="str">
        <v>Wide Area</v>
      </c>
      <c r="RE35" t="str">
        <v>Zero on End of Go Gauge</v>
      </c>
    </row>
    <row r="36" spans="1:473">
      <c r="A36" t="s">
        <v>679</v>
      </c>
      <c r="C36" t="str" cm="1">
        <f t="array" ref="C36:RE36">TRANSPOSE(_xlfn._xlws.SORT(_xlfn._xlws.FILTER($A$2:$A$600,ISNUMBER(SEARCH('PartLib Table'!M53,$A$2:$A$600)),"not found")))</f>
        <v xml:space="preserve"> 'C', Whirl Blank</v>
      </c>
      <c r="D36" t="str">
        <v xml:space="preserve"> See Image, Constrained</v>
      </c>
      <c r="E36" t="str">
        <v>(.04 to .12 range = Pass)</v>
      </c>
      <c r="F36" t="str">
        <v>(.042 FULL) Go Pin Seat Fully</v>
      </c>
      <c r="G36" t="str">
        <v>(B), Mfg. Tol.</v>
      </c>
      <c r="H36" t="str">
        <v>(B), O.A.L.</v>
      </c>
      <c r="I36" t="str">
        <v>.001 or less =Pass</v>
      </c>
      <c r="J36" t="str">
        <v>.001 or less out of center = Pass</v>
      </c>
      <c r="K36" t="str">
        <v>.002 or Less = Pass</v>
      </c>
      <c r="L36" t="str">
        <v>.002 or Less out of center = Pass</v>
      </c>
      <c r="M36" t="str">
        <v>.005 to .015 = Pass</v>
      </c>
      <c r="N36" t="str">
        <v>.0125 Mean, Section</v>
      </c>
      <c r="O36" t="str">
        <v>.025 or Less in X &amp; Y=Pass</v>
      </c>
      <c r="P36" t="str">
        <v>.038 Mean</v>
      </c>
      <c r="Q36" t="str">
        <v>.063 MM = .0024 IN, See Image</v>
      </c>
      <c r="R36" t="str">
        <v>.063MM = .0024"</v>
      </c>
      <c r="S36" t="str">
        <v>.243 NO-GO, Unconstrained, Must Not Start</v>
      </c>
      <c r="T36" t="str">
        <v>@ Back Face &amp; ID, No Raised Edge</v>
      </c>
      <c r="U36" t="str">
        <v>@ Back Face &amp; OD, No Raised Edge</v>
      </c>
      <c r="V36" t="str">
        <v>@ ID &amp; FACE</v>
      </c>
      <c r="W36" t="str">
        <v>@ OD &amp; BACK FACE</v>
      </c>
      <c r="X36" t="str">
        <v>@ OD &amp; FACE</v>
      </c>
      <c r="Y36" t="str">
        <v>Across from slot</v>
      </c>
      <c r="Z36" t="str">
        <v>All Edge Breaks</v>
      </c>
      <c r="AA36" t="str">
        <v>Attached to bar stock</v>
      </c>
      <c r="AB36" t="str">
        <v xml:space="preserve">Back Turn Fillet Rad. </v>
      </c>
      <c r="AC36" t="str">
        <v>Balloon 1 (DWG FRM0105 Page 2, NV-27)</v>
      </c>
      <c r="AD36" t="str">
        <v>Balloon 1 (DWG FRM0105, NV-30)</v>
      </c>
      <c r="AE36" t="str">
        <v>Balloon 1 (P# 9890002-20) OL00429/A</v>
      </c>
      <c r="AF36" t="str">
        <v>Balloon 1, DWG#FRM0105</v>
      </c>
      <c r="AG36" t="str">
        <v>Balloon 11, See Image</v>
      </c>
      <c r="AH36" t="str">
        <v xml:space="preserve">Balloon 2 (DWG FRM0105 Page 2, NV-27) </v>
      </c>
      <c r="AI36" t="str">
        <v>Balloon 2 (DWG FRM0105, NV-30)</v>
      </c>
      <c r="AJ36" t="str">
        <v>Balloon 2 (P# 9890002-20)</v>
      </c>
      <c r="AK36" t="str">
        <v>Balloon 2, DWG#FRM0105</v>
      </c>
      <c r="AL36" t="str">
        <v>Balloon 2, DWG#FRM0105, See Image</v>
      </c>
      <c r="AM36" t="str">
        <v>Balloon 3 (DWG FRM0105, NV-30 Minor)</v>
      </c>
      <c r="AN36" t="str">
        <v>Balloon 3 (DWG FRM0105, NV-30)</v>
      </c>
      <c r="AO36" t="str">
        <v>Balloon 3 (P# 9890002-20)</v>
      </c>
      <c r="AP36" t="str">
        <v>Balloon 4</v>
      </c>
      <c r="AQ36" t="str">
        <v>Balloon 4 (P# 9890002-20)</v>
      </c>
      <c r="AR36" t="str">
        <v>Below Middle Band</v>
      </c>
      <c r="AS36" t="str">
        <v>Best Fit Pin, .003 or Less =Pass</v>
      </c>
      <c r="AT36" t="str">
        <v>Blank</v>
      </c>
      <c r="AU36" t="str">
        <v>Blank Turn Maj.</v>
      </c>
      <c r="AV36" t="str">
        <v>Blank Turn Maj. Mill Flt., OL4172</v>
      </c>
      <c r="AW36" t="str">
        <v>Blank Without .010 Slots</v>
      </c>
      <c r="AX36" t="str">
        <v>Blank Without .010 Slots, Section</v>
      </c>
      <c r="AY36" t="str">
        <v>Blank without thread</v>
      </c>
      <c r="AZ36" t="str">
        <v xml:space="preserve">Blank, Center of V Grv. </v>
      </c>
      <c r="BA36" t="str">
        <v>Blank, Check R adjacent Balloon 17</v>
      </c>
      <c r="BB36" t="str">
        <v>Blank, EXT. Feature</v>
      </c>
      <c r="BC36" t="str">
        <v>Blank, See Image, OL04335</v>
      </c>
      <c r="BD36" t="str">
        <v>Blank, See Image, OL04336</v>
      </c>
      <c r="BE36" t="str">
        <v xml:space="preserve">Blank, Thrd. </v>
      </c>
      <c r="BF36" t="str">
        <v>Blank, Turn Tip</v>
      </c>
      <c r="BG36" t="str">
        <v>Blank, Without Thrd.</v>
      </c>
      <c r="BH36" t="str">
        <v>Blank, Without Thread</v>
      </c>
      <c r="BI36" t="str">
        <v xml:space="preserve">Blunt Start Blend to Minor </v>
      </c>
      <c r="BJ36" t="str">
        <v>Calc., Use Go HEX</v>
      </c>
      <c r="BK36" t="str">
        <v>Can't dig into OD</v>
      </c>
      <c r="BL36" t="str">
        <v>Carbide Gauge</v>
      </c>
      <c r="BM36" t="str">
        <v xml:space="preserve">Center of V Grv. </v>
      </c>
      <c r="BN36" t="str">
        <v>Centered Less than .03 = Pass</v>
      </c>
      <c r="BO36" t="str">
        <v>Centered within .0005 or Less = Pass</v>
      </c>
      <c r="BP36" t="str">
        <v>Centered within .001 or Less = Pass</v>
      </c>
      <c r="BQ36" t="str">
        <v>Centered within .0254 or Less = Pass</v>
      </c>
      <c r="BR36" t="str">
        <v>Check close to Rod Slot</v>
      </c>
      <c r="BS36" t="str">
        <v>Check every other hole</v>
      </c>
      <c r="BT36" t="str">
        <v>Check Go over full length of slot.</v>
      </c>
      <c r="BU36" t="str">
        <v>Check Near Closed End</v>
      </c>
      <c r="BV36" t="str">
        <v>Check per Print View, Away from Rod Slot</v>
      </c>
      <c r="BW36" t="str">
        <v>Check to Balloon 30 Go Pin</v>
      </c>
      <c r="BX36" t="str">
        <v>Check with .2705 SET Pin Inside Part</v>
      </c>
      <c r="BY36" t="str">
        <v>Check with Hex Up</v>
      </c>
      <c r="BZ36" t="str">
        <v>CMM Blank</v>
      </c>
      <c r="CA36" t="str">
        <v>Confirm Full Radius</v>
      </c>
      <c r="CB36" t="str">
        <v>Constrained in fixture</v>
      </c>
      <c r="CC36" t="str">
        <v>Constrained with Ring</v>
      </c>
      <c r="CD36" t="str">
        <v>Constrained, See Image</v>
      </c>
      <c r="CE36" t="str">
        <v>Dim. "A"</v>
      </c>
      <c r="CF36" t="str">
        <v>Dim. "B"</v>
      </c>
      <c r="CG36" t="str">
        <v>Dim. "C"</v>
      </c>
      <c r="CH36" t="str">
        <v>Dim. "D", Whirl Blank</v>
      </c>
      <c r="CI36" t="str">
        <v>Dim. "G"</v>
      </c>
      <c r="CJ36" t="str">
        <v>Dim. E, Blank Turn Maj. &amp;  Mill Flt</v>
      </c>
      <c r="CK36" t="str">
        <v>Dim. E, Blank Turn Maj.&amp;  Mill Flt</v>
      </c>
      <c r="CL36" t="str">
        <v>Dim. H, Whirl Blank</v>
      </c>
      <c r="CM36" t="str">
        <v>Dim. J, 'Blank Turn Maj. &amp; Whirl Blank</v>
      </c>
      <c r="CN36" t="str">
        <v>Disk Drop Indicator Tip</v>
      </c>
      <c r="CO36" t="str">
        <v>DWG 100448-15, Balloon F_1</v>
      </c>
      <c r="CP36" t="str">
        <v>DWG 100448-15, OL02571</v>
      </c>
      <c r="CQ36" t="str">
        <v>DWG 100448-41</v>
      </c>
      <c r="CR36" t="str">
        <v>DWG 9890040, (10E),Section Part, OL01139</v>
      </c>
      <c r="CS36" t="str">
        <v>DWG 9890040, (10E),Section, OL01139</v>
      </c>
      <c r="CT36" t="str">
        <v>DWG 9890040, (11E)</v>
      </c>
      <c r="CU36" t="str">
        <v>DWG 9890040, (11E), Pins with Flats</v>
      </c>
      <c r="CV36" t="str">
        <v>DWG 9890040, (12E),  Pass=.002 or less</v>
      </c>
      <c r="CW36" t="str">
        <v>DWG 9890040, (12E), See Image</v>
      </c>
      <c r="CX36" t="str">
        <v>DWG 9890040, (1E), OL01431</v>
      </c>
      <c r="CY36" t="str">
        <v>DWG 9890040, (1E), OL01432</v>
      </c>
      <c r="CZ36" t="str">
        <v>DWG 9890040, (2E), OL01432</v>
      </c>
      <c r="DA36" t="str">
        <v>DWG 9890040, (3E)</v>
      </c>
      <c r="DB36" t="str">
        <v>DWG 9890040, (4E)</v>
      </c>
      <c r="DC36" t="str">
        <v>DWG 9890040, (5E), OL02336</v>
      </c>
      <c r="DD36" t="str">
        <v>DWG 9890040, (6E)</v>
      </c>
      <c r="DE36" t="str">
        <v>DWG 9890040, (7E)</v>
      </c>
      <c r="DF36" t="str">
        <v>DWG 9890040, (8E), OL01433</v>
      </c>
      <c r="DG36" t="str">
        <v>DWG 9890040, (8E), OL01433, Section</v>
      </c>
      <c r="DH36" t="str">
        <v>DWG 9890040, (9E), Close to Rod Slot</v>
      </c>
      <c r="DI36" t="str">
        <v>DWG 9890040, (9E),Close to Rod Slot</v>
      </c>
      <c r="DJ36" t="str">
        <v>DWG FRM0105 PAGE 2</v>
      </c>
      <c r="DK36" t="str">
        <v>DWG# 100448-41</v>
      </c>
      <c r="DL36" t="str">
        <v>DWG# 100448-44</v>
      </c>
      <c r="DM36" t="str">
        <v>DWG# 9890003  (1), Section OL00436/A</v>
      </c>
      <c r="DN36" t="str">
        <v>DWG# 9890003 (3), Ring Gauge Constrained</v>
      </c>
      <c r="DO36" t="str">
        <v>DWG# 9890003 (4), Section</v>
      </c>
      <c r="DP36" t="str">
        <v>DWG#100448-26, Balloon 1K, OL02350</v>
      </c>
      <c r="DQ36" t="str">
        <v>DWG#100448-26, Balloon 2K, OL02350</v>
      </c>
      <c r="DR36" t="str">
        <v>DWG#100448-26, Balloon 3K, OL02363</v>
      </c>
      <c r="DS36" t="str">
        <v>DWG#100448-26, Balloon 4K</v>
      </c>
      <c r="DT36" t="str">
        <v>DWG#100448-26, Balloon 5K, Section</v>
      </c>
      <c r="DU36" t="str">
        <v>DWG#100448-26, Balloon 6K</v>
      </c>
      <c r="DV36" t="str">
        <v>DWG#100448-26, Balloon 7K, Section</v>
      </c>
      <c r="DW36" t="str">
        <v>DWG#100448-26, Mfg. Tol.</v>
      </c>
      <c r="DX36" t="str">
        <v>DWG#9890003 (2) Ring Gauge Constrained</v>
      </c>
      <c r="DY36" t="str">
        <v>DWG#9890044</v>
      </c>
      <c r="DZ36" t="str">
        <v>DWG#9890044 .1985 to .2005=Pass</v>
      </c>
      <c r="EA36" t="str">
        <v>DWG#9890044 Overlay OL02441</v>
      </c>
      <c r="EB36" t="str">
        <v>DWG#9890044, OL02441</v>
      </c>
      <c r="EC36" t="str">
        <v>DWG#FRM0105</v>
      </c>
      <c r="ED36" t="str">
        <v>EXT.</v>
      </c>
      <c r="EE36" t="str">
        <v>EXT. Section, OL02460</v>
      </c>
      <c r="EF36" t="str">
        <v>EXT., OL04223</v>
      </c>
      <c r="EG36" t="str">
        <v>Flat Drop Indicator Tip</v>
      </c>
      <c r="EH36" t="str">
        <v>Full Go Pin, No Light, at Radius</v>
      </c>
      <c r="EI36" t="str">
        <v>Function Check</v>
      </c>
      <c r="EJ36" t="str">
        <v>GO Function Gauge</v>
      </c>
      <c r="EK36" t="str">
        <v>Go Gauge for Balloon 1 &amp; 4</v>
      </c>
      <c r="EL36" t="str">
        <v>Go Pin must pass through</v>
      </c>
      <c r="EM36" t="str">
        <v>Greater than .005 = Fail, Section</v>
      </c>
      <c r="EN36" t="str">
        <v>Greater than .025 out of center = Fail</v>
      </c>
      <c r="EO36" t="str">
        <v>Greater than 2.6 = Pass</v>
      </c>
      <c r="EP36" t="str">
        <v>Green = Pass, Red = Fail</v>
      </c>
      <c r="EQ36" t="str">
        <v>Hex Depth</v>
      </c>
      <c r="ER36" t="str">
        <v>Hex Minor</v>
      </c>
      <c r="ES36" t="str">
        <v>Hole Dia.</v>
      </c>
      <c r="ET36" t="str">
        <v>Hook or Disk Tip</v>
      </c>
      <c r="EU36" t="str">
        <v>ID Sphere Finish</v>
      </c>
      <c r="EV36" t="str">
        <v>ID/OD Both Sides, Diff. .002 or less = Pass</v>
      </c>
      <c r="EW36" t="str">
        <v>If Looks Big, Section</v>
      </c>
      <c r="EX36" t="str">
        <v>If Looks Small, Section</v>
      </c>
      <c r="EY36" t="str">
        <v>Insp. Close to Break Away, Mfg.Tol.</v>
      </c>
      <c r="EZ36" t="str">
        <v>INT.</v>
      </c>
      <c r="FA36" t="str">
        <v>INT. Section, OL02460</v>
      </c>
      <c r="FB36" t="str">
        <v>INT., OL04223</v>
      </c>
      <c r="FC36" t="str">
        <v>Intersect. of 7.7 &amp; R0.10</v>
      </c>
      <c r="FD36" t="str">
        <v>Intersect. of 8.79 and R.25 MAX</v>
      </c>
      <c r="FE36" t="str">
        <v>Keep Ind. Tip away from corner</v>
      </c>
      <c r="FF36" t="str">
        <v>L31</v>
      </c>
      <c r="FG36" t="str">
        <v>Laser Mark</v>
      </c>
      <c r="FH36" t="str">
        <v>LASER PER NOTE 4</v>
      </c>
      <c r="FI36" t="str">
        <v>LASER PER NOTE 4, Final Check 1 only</v>
      </c>
      <c r="FJ36" t="str">
        <v>Less than .002 out of center = Pass</v>
      </c>
      <c r="FK36" t="str">
        <v>Less than 2.75 = Pass, Section</v>
      </c>
      <c r="FL36" t="str">
        <v>List as pin. Not Calibrated</v>
      </c>
      <c r="FM36" t="str">
        <v>M9 X 1.25 BUTT See Comment Image</v>
      </c>
      <c r="FN36" t="str">
        <v>Manual Section</v>
      </c>
      <c r="FO36" t="str">
        <v>Max Deep .241 NO-GO =.42</v>
      </c>
      <c r="FP36" t="str">
        <v>MAX Depth of (Note 7) .241 NO-GO Pin</v>
      </c>
      <c r="FQ36" t="str">
        <v>Measure from Blue Line, See Image</v>
      </c>
      <c r="FR36" t="str">
        <v>Measure Width of Blue Area, See Image</v>
      </c>
      <c r="FS36" t="str">
        <v>Mfg. Tol</v>
      </c>
      <c r="FT36" t="str">
        <v>Mfg. Tol, See Image</v>
      </c>
      <c r="FU36" t="str">
        <v>Mfg. Tol.</v>
      </c>
      <c r="FV36" t="str">
        <v>Mfg. Tol. "A"</v>
      </c>
      <c r="FW36" t="str">
        <v>Mfg. Tol. (Zero on Gauge Full Dia. Lead)</v>
      </c>
      <c r="FX36" t="str">
        <v>Mfg. Tol. Balloon 11, See Image</v>
      </c>
      <c r="FY36" t="str">
        <v>Mfg. Tol. Balloon 4</v>
      </c>
      <c r="FZ36" t="str">
        <v>Mfg. Tol. Balloon 7</v>
      </c>
      <c r="GA36" t="str">
        <v xml:space="preserve">Mfg. Tol. C-Bore Face (Ballo 28) </v>
      </c>
      <c r="GB36" t="str">
        <v>Mfg. Tol. Section</v>
      </c>
      <c r="GC36" t="str">
        <v>Mfg. Tol. See Image</v>
      </c>
      <c r="GD36" t="str">
        <v>Mfg. Tol., 3 Places, Record MAX</v>
      </c>
      <c r="GE36" t="str">
        <v>Mfg. Tol., Balloon 11</v>
      </c>
      <c r="GF36" t="str">
        <v>Mfg. Tol., Balloon 7</v>
      </c>
      <c r="GG36" t="str">
        <v>Mfg. Tol., Blank</v>
      </c>
      <c r="GH36" t="str">
        <v>Mfg. Tol., Blank, Balloon 12</v>
      </c>
      <c r="GI36" t="str">
        <v>Mfg. Tol., Blend to SØ.320</v>
      </c>
      <c r="GJ36" t="str">
        <v>Mfg. Tol., Calculation</v>
      </c>
      <c r="GK36" t="str">
        <v>Mfg. Tol., For Mill Fixture</v>
      </c>
      <c r="GL36" t="str">
        <v>Mfg. Tol., L32</v>
      </c>
      <c r="GM36" t="str">
        <v>Mfg. Tol., L33</v>
      </c>
      <c r="GN36" t="str">
        <v>Mfg. Tol., No Tool Marks</v>
      </c>
      <c r="GO36" t="str">
        <v>Mfg. Tol., OL03361</v>
      </c>
      <c r="GP36" t="str">
        <v>Mfg. Tol., Record off center value</v>
      </c>
      <c r="GQ36" t="str">
        <v>Mfg. Tol., Same 3 Places, Record MIN</v>
      </c>
      <c r="GR36" t="str">
        <v>Mfg. Tol., Section</v>
      </c>
      <c r="GS36" t="str">
        <v>Mfg. Tol., Section B-B</v>
      </c>
      <c r="GT36" t="str">
        <v>Mfg. Tol., Section, OL03361</v>
      </c>
      <c r="GU36" t="str">
        <v>Mfg. Tol., Section, Per Note 2</v>
      </c>
      <c r="GV36" t="str">
        <v>Mfg. Tol., See Image</v>
      </c>
      <c r="GW36" t="str">
        <v>Mfg. Tol., See Image, Bore in Blue</v>
      </c>
      <c r="GX36" t="str">
        <v>Mfg. Tol., See Image, Hook Tip</v>
      </c>
      <c r="GY36" t="str">
        <v>Mfg. Tol., Sharp Okay No Burr</v>
      </c>
      <c r="GZ36" t="str">
        <v>Mfg. Tol., Threadless Blank</v>
      </c>
      <c r="HA36" t="str">
        <v>Mfg.Tol.</v>
      </c>
      <c r="HB36" t="str">
        <v>Mgf. To., T.S.C.</v>
      </c>
      <c r="HC36" t="str">
        <v>Milled Feature</v>
      </c>
      <c r="HD36" t="str">
        <v>Milled Feature, OL04045</v>
      </c>
      <c r="HE36" t="str">
        <v>More than .0005 out of center = Fail</v>
      </c>
      <c r="HF36" t="str">
        <v>Must Pass Through</v>
      </c>
      <c r="HG36" t="str">
        <v>Must pass through gauge</v>
      </c>
      <c r="HH36" t="str">
        <v>Must Pass Through Go Gauge</v>
      </c>
      <c r="HI36" t="str">
        <v>Must Pass, See Image.</v>
      </c>
      <c r="HJ36" t="str">
        <v>NA</v>
      </c>
      <c r="HK36" t="str">
        <v>Narrow Area</v>
      </c>
      <c r="HL36" t="str">
        <v>Near Balloon 21</v>
      </c>
      <c r="HM36" t="str">
        <v>Near Datum B</v>
      </c>
      <c r="HN36" t="str">
        <v>Neck Dia.</v>
      </c>
      <c r="HO36" t="str">
        <v>Neck to Head Rad.</v>
      </c>
      <c r="HP36" t="str">
        <v>No Copper Deposits Allowed</v>
      </c>
      <c r="HQ36" t="str">
        <v>No Section</v>
      </c>
      <c r="HR36" t="str">
        <v>No Section, .01 to .014 = Pass</v>
      </c>
      <c r="HS36" t="str">
        <v>No Section, Rotate Part</v>
      </c>
      <c r="HT36" t="str">
        <v>No Section, See Image</v>
      </c>
      <c r="HU36" t="str">
        <v>No Slot, Section B-B</v>
      </c>
      <c r="HV36" t="str">
        <v>No visual step = Pass</v>
      </c>
      <c r="HW36" t="str">
        <v>Not to exceed .95 Deep</v>
      </c>
      <c r="HX36" t="str">
        <v>Note 1</v>
      </c>
      <c r="HY36" t="str">
        <v>OL00333/A</v>
      </c>
      <c r="HZ36" t="str">
        <v>OL00519</v>
      </c>
      <c r="IA36" t="str">
        <v>OL00520</v>
      </c>
      <c r="IB36" t="str">
        <v>OL00529</v>
      </c>
      <c r="IC36" t="str">
        <v>OL00542</v>
      </c>
      <c r="ID36" t="str">
        <v>OL00724</v>
      </c>
      <c r="IE36" t="str">
        <v>OL01250</v>
      </c>
      <c r="IF36" t="str">
        <v>OL01869, Threadless Blank</v>
      </c>
      <c r="IG36" t="str">
        <v>OL01870, Section</v>
      </c>
      <c r="IH36" t="str">
        <v>OL02255</v>
      </c>
      <c r="II36" t="str">
        <v>OL02255, Mfg. Tol.</v>
      </c>
      <c r="IJ36" t="str">
        <v>OL02302</v>
      </c>
      <c r="IK36" t="str">
        <v xml:space="preserve">OL02318  needed per image instructions </v>
      </c>
      <c r="IL36" t="str">
        <v>OL02556</v>
      </c>
      <c r="IM36" t="str">
        <v>OL02557</v>
      </c>
      <c r="IN36" t="str">
        <v>OL02567</v>
      </c>
      <c r="IO36" t="str">
        <v>OL02653</v>
      </c>
      <c r="IP36" t="str">
        <v>OL02718</v>
      </c>
      <c r="IQ36" t="str">
        <v>OL02841</v>
      </c>
      <c r="IR36" t="str">
        <v>OL02842</v>
      </c>
      <c r="IS36" t="str">
        <v>OL02844</v>
      </c>
      <c r="IT36" t="str">
        <v>OL02871</v>
      </c>
      <c r="IU36" t="str">
        <v>OL02887</v>
      </c>
      <c r="IV36" t="str">
        <v>OL03500</v>
      </c>
      <c r="IW36" t="str">
        <v>OL03766</v>
      </c>
      <c r="IX36" t="str">
        <v>OL03868</v>
      </c>
      <c r="IY36" t="str">
        <v>OL03869</v>
      </c>
      <c r="IZ36" t="str">
        <v>OL03870</v>
      </c>
      <c r="JA36" t="str">
        <v>OL03873, DWG# 100448-44</v>
      </c>
      <c r="JB36" t="str">
        <v>OL03949</v>
      </c>
      <c r="JC36" t="str">
        <v xml:space="preserve">OL04043, Section </v>
      </c>
      <c r="JD36" t="str">
        <v xml:space="preserve">OL04044, Section </v>
      </c>
      <c r="JE36" t="str">
        <v>OL04045</v>
      </c>
      <c r="JF36" t="str">
        <v>OL04045, Milled Feature</v>
      </c>
      <c r="JG36" t="str">
        <v>OL04063</v>
      </c>
      <c r="JH36" t="str">
        <v>OL04064</v>
      </c>
      <c r="JI36" t="str">
        <v>OL04065</v>
      </c>
      <c r="JJ36" t="str">
        <v>OL04181</v>
      </c>
      <c r="JK36" t="str">
        <v>OL04218</v>
      </c>
      <c r="JL36" t="str">
        <v>OL04224, See Image</v>
      </c>
      <c r="JM36" t="str">
        <v>OL04374</v>
      </c>
      <c r="JN36" t="str">
        <v>OL04375, Section M-M</v>
      </c>
      <c r="JO36" t="str">
        <v>OL04376, Section M-M</v>
      </c>
      <c r="JP36" t="str">
        <v>OL04443</v>
      </c>
      <c r="JQ36" t="str">
        <v>OL04444</v>
      </c>
      <c r="JR36" t="str">
        <v>OL05000</v>
      </c>
      <c r="JS36" t="str">
        <v>One side of slot</v>
      </c>
      <c r="JT36" t="str">
        <v>Other side of slot</v>
      </c>
      <c r="JU36" t="str">
        <v>Out of center more than .002 = Fail</v>
      </c>
      <c r="JV36" t="str">
        <v>Out of center more than.002 = Fail</v>
      </c>
      <c r="JW36" t="str">
        <v>Overlay OL02713</v>
      </c>
      <c r="JX36" t="str">
        <v>Overlay OL02714</v>
      </c>
      <c r="JY36" t="str">
        <v>Overlay OL02718</v>
      </c>
      <c r="JZ36" t="str">
        <v>Overlay OL03831, Mfg. Tol.</v>
      </c>
      <c r="KA36" t="str">
        <v>Part Without Slots</v>
      </c>
      <c r="KB36" t="str">
        <v>Part Without Slots, See Image</v>
      </c>
      <c r="KC36" t="str">
        <v xml:space="preserve">Pass = .0254 or Less </v>
      </c>
      <c r="KD36" t="str">
        <v>PD MIN = 4.361, PD MAX = 4.456</v>
      </c>
      <c r="KE36" t="str">
        <v>Per Balloon 2 Note</v>
      </c>
      <c r="KF36" t="str">
        <v>Per drawing note(s) 8.</v>
      </c>
      <c r="KG36" t="str">
        <v>Point or Sphere Tip</v>
      </c>
      <c r="KH36" t="str">
        <v>Point Tip</v>
      </c>
      <c r="KI36" t="str">
        <v>R.9 to R1.1 = Pass, See Image</v>
      </c>
      <c r="KJ36" t="str">
        <v>Ram Construction</v>
      </c>
      <c r="KK36" t="str">
        <v>Record Same Pass / Fail All Balloons</v>
      </c>
      <c r="KL36" t="str">
        <v>Ref. Balloon 1</v>
      </c>
      <c r="KM36" t="str">
        <v>Ref. Balloon 12</v>
      </c>
      <c r="KN36" t="str">
        <v>Ref. Balloon 13, 100% AQL</v>
      </c>
      <c r="KO36" t="str">
        <v>Ref. Balloon 2</v>
      </c>
      <c r="KP36" t="str">
        <v>Ref. Balloon 21, 100% AQL</v>
      </c>
      <c r="KQ36" t="str">
        <v>Ref. Balloon 4</v>
      </c>
      <c r="KR36" t="str">
        <v>Ref. Balloon 7</v>
      </c>
      <c r="KS36" t="str">
        <v>Ref. Balloon 8</v>
      </c>
      <c r="KT36" t="str">
        <v>Relieved Pin Gauges 09236 &amp; 09235</v>
      </c>
      <c r="KU36" t="str">
        <v>Rotate Part</v>
      </c>
      <c r="KV36" t="str">
        <v>Rotate Part, See Image</v>
      </c>
      <c r="KW36" t="str">
        <v>Same as Root Radius</v>
      </c>
      <c r="KX36" t="str">
        <v>Section</v>
      </c>
      <c r="KY36" t="str">
        <v>Section B-B</v>
      </c>
      <c r="KZ36" t="str">
        <v>Section B-B, Distance Between Grooves</v>
      </c>
      <c r="LA36" t="str">
        <v>Section C-C</v>
      </c>
      <c r="LB36" t="str">
        <v>Section Part</v>
      </c>
      <c r="LC36" t="str">
        <v>Section Part, Measured from Opposite Face</v>
      </c>
      <c r="LD36" t="str">
        <v>Section, Broachless Blank</v>
      </c>
      <c r="LE36" t="str">
        <v>Section, EXT. Sphere Location.</v>
      </c>
      <c r="LF36" t="str">
        <v>Section, Hex Cham. Ang.</v>
      </c>
      <c r="LG36" t="str">
        <v>Section, Hex Fillet Rad.</v>
      </c>
      <c r="LH36" t="str">
        <v>Section, INT. Feature</v>
      </c>
      <c r="LI36" t="str">
        <v>Section, INT. Sphere Location.</v>
      </c>
      <c r="LJ36" t="str">
        <v>Section, Mfg. Tol.</v>
      </c>
      <c r="LK36" t="str">
        <v>Section, Mfg. Tol., See Image</v>
      </c>
      <c r="LL36" t="str">
        <v>Section, OL00486</v>
      </c>
      <c r="LM36" t="str">
        <v>Section, OL00542</v>
      </c>
      <c r="LN36" t="str">
        <v>Section, OL00543</v>
      </c>
      <c r="LO36" t="str">
        <v>Section, OL00544</v>
      </c>
      <c r="LP36" t="str">
        <v>Section, OL00545</v>
      </c>
      <c r="LQ36" t="str">
        <v>Section, OL00546</v>
      </c>
      <c r="LR36" t="str">
        <v>Section, OL00547</v>
      </c>
      <c r="LS36" t="str">
        <v>Section, OL00555</v>
      </c>
      <c r="LT36" t="str">
        <v>Section, OL00725</v>
      </c>
      <c r="LU36" t="str">
        <v>Section, OL01430</v>
      </c>
      <c r="LV36" t="str">
        <v>Section, OL01434</v>
      </c>
      <c r="LW36" t="str">
        <v>Section, OL01435</v>
      </c>
      <c r="LX36" t="str">
        <v>Section, OL01807</v>
      </c>
      <c r="LY36" t="str">
        <v>Section, OL01830</v>
      </c>
      <c r="LZ36" t="str">
        <v>Section, OL02351</v>
      </c>
      <c r="MA36" t="str">
        <v>Section, OL02519</v>
      </c>
      <c r="MB36" t="str">
        <v>Section, OL02520</v>
      </c>
      <c r="MC36" t="str">
        <v>Section, OL02522</v>
      </c>
      <c r="MD36" t="str">
        <v>Section, OL02540</v>
      </c>
      <c r="ME36" t="str">
        <v>Section, OL02541</v>
      </c>
      <c r="MF36" t="str">
        <v>Section, OL02552</v>
      </c>
      <c r="MG36" t="str">
        <v>Section, OL02553</v>
      </c>
      <c r="MH36" t="str">
        <v>Section, OL02554</v>
      </c>
      <c r="MI36" t="str">
        <v>Section, OL02555</v>
      </c>
      <c r="MJ36" t="str">
        <v>Section, OL02558</v>
      </c>
      <c r="MK36" t="str">
        <v>Section, OL02559</v>
      </c>
      <c r="ML36" t="str">
        <v>Section, OL02560</v>
      </c>
      <c r="MM36" t="str">
        <v>Section, OL02619</v>
      </c>
      <c r="MN36" t="str">
        <v>Section, OL02620</v>
      </c>
      <c r="MO36" t="str">
        <v>Section, OL02621</v>
      </c>
      <c r="MP36" t="str">
        <v>Section, OL02622</v>
      </c>
      <c r="MQ36" t="str">
        <v>Section, OL02623</v>
      </c>
      <c r="MR36" t="str">
        <v>Section, OL02624</v>
      </c>
      <c r="MS36" t="str">
        <v>Section, OL02652</v>
      </c>
      <c r="MT36" t="str">
        <v>Section, OL02680</v>
      </c>
      <c r="MU36" t="str">
        <v>Section, OL02793</v>
      </c>
      <c r="MV36" t="str">
        <v>Section, OL02823</v>
      </c>
      <c r="MW36" t="str">
        <v>Section, OL02843</v>
      </c>
      <c r="MX36" t="str">
        <v>Section, OL03026, Ext.</v>
      </c>
      <c r="MY36" t="str">
        <v>Section, OL03026, Int.</v>
      </c>
      <c r="MZ36" t="str">
        <v>Section, OL03570, DWG# 100448-41</v>
      </c>
      <c r="NA36" t="str">
        <v>Section, OL03781</v>
      </c>
      <c r="NB36" t="str">
        <v>Section, OL03911</v>
      </c>
      <c r="NC36" t="str">
        <v>Section, OL03912</v>
      </c>
      <c r="ND36" t="str">
        <v>Section, OL03928</v>
      </c>
      <c r="NE36" t="str">
        <v>Section, OL03929</v>
      </c>
      <c r="NF36" t="str">
        <v>Section, OL04030</v>
      </c>
      <c r="NG36" t="str">
        <v>Section, OL04037</v>
      </c>
      <c r="NH36" t="str">
        <v>Section, OL04038</v>
      </c>
      <c r="NI36" t="str">
        <v>Section, OL04046</v>
      </c>
      <c r="NJ36" t="str">
        <v>Section, OL04065</v>
      </c>
      <c r="NK36" t="str">
        <v>Section, OL04066</v>
      </c>
      <c r="NL36" t="str">
        <v>Section, OL04067</v>
      </c>
      <c r="NM36" t="str">
        <v>Section, OL04069</v>
      </c>
      <c r="NN36" t="str">
        <v>Section, OL04071</v>
      </c>
      <c r="NO36" t="str">
        <v>Section, OL04173</v>
      </c>
      <c r="NP36" t="str">
        <v>Section, OL04174</v>
      </c>
      <c r="NQ36" t="str">
        <v>Section, OL04214</v>
      </c>
      <c r="NR36" t="str">
        <v>Section, OL04215</v>
      </c>
      <c r="NS36" t="str">
        <v>Section, OL04216</v>
      </c>
      <c r="NT36" t="str">
        <v>Section, OL04217</v>
      </c>
      <c r="NU36" t="str">
        <v>Section, Overlay OL02716</v>
      </c>
      <c r="NV36" t="str">
        <v>Section, Overlay OL02717</v>
      </c>
      <c r="NW36" t="str">
        <v>Section, See Image</v>
      </c>
      <c r="NX36" t="str">
        <v>Section, See Image, DWG# 100448-41</v>
      </c>
      <c r="NY36" t="str">
        <v>Section, Without Sots</v>
      </c>
      <c r="NZ36" t="str">
        <v>See Comments Sheet</v>
      </c>
      <c r="OA36" t="str">
        <v>See Comments Sheet, OL02318</v>
      </c>
      <c r="OB36" t="str">
        <v>See Image</v>
      </c>
      <c r="OC36" t="str">
        <v>See Image, .005 or Less = Pass</v>
      </c>
      <c r="OD36" t="str">
        <v>See Image, Check Near Radius</v>
      </c>
      <c r="OE36" t="str">
        <v>See Image, Constrained</v>
      </c>
      <c r="OF36" t="str">
        <v>See Image, Distance Between Flats</v>
      </c>
      <c r="OG36" t="str">
        <v xml:space="preserve">See Image, Mfg. Tol, Section A-A </v>
      </c>
      <c r="OH36" t="str">
        <v>See image, Mfg. Tol.</v>
      </c>
      <c r="OI36" t="str">
        <v>See Image, Mic. Across Flats</v>
      </c>
      <c r="OJ36" t="str">
        <v>See Image, OL02850</v>
      </c>
      <c r="OK36" t="str">
        <v>See Image, OL02880</v>
      </c>
      <c r="OL36" t="str">
        <v>See Image, OL03926</v>
      </c>
      <c r="OM36" t="str">
        <v>See Image, OL03927</v>
      </c>
      <c r="ON36" t="str">
        <v>See Image, OL04003</v>
      </c>
      <c r="OO36" t="str">
        <v>'See Image, OL04342,  Best Fit Joe Block</v>
      </c>
      <c r="OP36" t="str">
        <v>See Image, OL04342,  Blank</v>
      </c>
      <c r="OQ36" t="str">
        <v>See Image, OL04342, Blank</v>
      </c>
      <c r="OR36" t="str">
        <v>See Image, OL04343, Blank</v>
      </c>
      <c r="OS36" t="str">
        <v>See Image, Pass = .002 or Less</v>
      </c>
      <c r="OT36" t="str">
        <v>See Image, Rcd. MAX</v>
      </c>
      <c r="OU36" t="str">
        <v>See Image, Rcd. MIN</v>
      </c>
      <c r="OV36" t="str">
        <v>See Image, Section</v>
      </c>
      <c r="OW36" t="str">
        <v>See Image, Section A-A</v>
      </c>
      <c r="OX36" t="str">
        <v>See Image, Section B-B</v>
      </c>
      <c r="OY36" t="str">
        <v>See Image, Section B-B, TSC</v>
      </c>
      <c r="OZ36" t="str">
        <v>See Image, Shank Drawing # 18000-XX-XX A</v>
      </c>
      <c r="PA36" t="str">
        <v>Sequencial Laser 01, 120 Per Print</v>
      </c>
      <c r="PB36" t="str">
        <v>Set to .202, Zero on Thread Lead</v>
      </c>
      <c r="PC36" t="str">
        <v>Sharp OK, No Burr</v>
      </c>
      <c r="PD36" t="str">
        <v>Sharp OK, No Raised Edge, See Image</v>
      </c>
      <c r="PE36" t="str">
        <v>Sharp OK, No Raised Edges</v>
      </c>
      <c r="PF36" t="str">
        <v>Sharp okay no raised edge</v>
      </c>
      <c r="PG36" t="str">
        <v>Sharp Okay, No Burr</v>
      </c>
      <c r="PH36" t="str">
        <v>Sharp Okay, No Raised Edge</v>
      </c>
      <c r="PI36" t="str">
        <v>Sharp Okay, No Raised Edges,</v>
      </c>
      <c r="PJ36" t="str">
        <v>Sharp Okay, See Image</v>
      </c>
      <c r="PK36" t="str">
        <v xml:space="preserve">Start of Radius @ .195 </v>
      </c>
      <c r="PL36" t="str">
        <v xml:space="preserve">Start of Radius @ .21 </v>
      </c>
      <c r="PM36" t="str">
        <v xml:space="preserve">T.S.C. </v>
      </c>
      <c r="PN36" t="str">
        <v>Tangent Point</v>
      </c>
      <c r="PO36" t="str">
        <v>Tangent point of R.50</v>
      </c>
      <c r="PP36" t="str">
        <v>Taper Check, Mfg.Tol.</v>
      </c>
      <c r="PQ36" t="str">
        <v>Taper Check, Mfg.Tol., See Image</v>
      </c>
      <c r="PR36" t="str">
        <v>Thrd. Minor Ø</v>
      </c>
      <c r="PS36" t="str">
        <v>Thrd. Relief Ø</v>
      </c>
      <c r="PT36" t="str">
        <v>Threadless Blank</v>
      </c>
      <c r="PU36" t="str">
        <v>Threadless Blank, From Major Ø</v>
      </c>
      <c r="PV36" t="str">
        <v>Threadless Blank, Mfg. Tol.</v>
      </c>
      <c r="PW36" t="str">
        <v>Threadless Blank, Thrd. to Neck Rad.</v>
      </c>
      <c r="PX36" t="str">
        <v>Thredless Blank</v>
      </c>
      <c r="PY36" t="str">
        <v>To center of R.005</v>
      </c>
      <c r="PZ36" t="str">
        <v>Torx Min. Dia.</v>
      </c>
      <c r="QA36" t="str">
        <v>Turn Ø Free of Mill Marks</v>
      </c>
      <c r="QB36" t="str">
        <v>Use (Full) GO Hex</v>
      </c>
      <c r="QC36" t="str">
        <v>Use Balloon 1 FULL Gauge</v>
      </c>
      <c r="QD36" t="str">
        <v>Use Balloon 9 FULL GO</v>
      </c>
      <c r="QE36" t="str">
        <v>Use Best Fit Pin</v>
      </c>
      <c r="QF36" t="str">
        <v>Use Disk Tip</v>
      </c>
      <c r="QG36" t="str">
        <v>Use flat bottomed indicator tip.</v>
      </c>
      <c r="QH36" t="str">
        <v xml:space="preserve">Use Full .093 Go Hex </v>
      </c>
      <c r="QI36" t="str">
        <v xml:space="preserve">Use Full .0930 Go Hex </v>
      </c>
      <c r="QJ36" t="str">
        <v>Use Full .1235 Go Hex</v>
      </c>
      <c r="QK36" t="str">
        <v>Use Gauge K2-98-8019-04, See Image</v>
      </c>
      <c r="QL36" t="str">
        <v>Use large flat indicator tip</v>
      </c>
      <c r="QM36" t="str">
        <v>Use Pins.3330/.3350, See Image MAX NO-GO</v>
      </c>
      <c r="QN36" t="str">
        <v>Use Pointed Drop Indicator Tip</v>
      </c>
      <c r="QO36" t="str">
        <v>V-Block</v>
      </c>
      <c r="QP36" t="str">
        <v>V-Block,  AMB for 13</v>
      </c>
      <c r="QQ36" t="str">
        <v>V-Block,  Hex Cham. Dia.</v>
      </c>
      <c r="QR36" t="str">
        <v>V-Block, Hex Depth</v>
      </c>
      <c r="QS36" t="str">
        <v>VBU Gauge</v>
      </c>
      <c r="QT36" t="str">
        <v>Visibally smaller than HEX=Pass</v>
      </c>
      <c r="QU36" t="str">
        <v>Visual Per Drawing</v>
      </c>
      <c r="QV36" t="str">
        <v>Whirl Blank</v>
      </c>
      <c r="QW36" t="str">
        <v xml:space="preserve">Whirl Blank </v>
      </c>
      <c r="QX36" t="str">
        <v>Whirl Blank, Neck Rad. End to Head CL</v>
      </c>
      <c r="QY36" t="str">
        <v>Whirl Blank, Nose Start Dia.</v>
      </c>
      <c r="QZ36" t="str">
        <v>Whirl Blank, Nose Start Dist.</v>
      </c>
      <c r="RA36" t="str">
        <v>Whirl Blank, Thrd. Minor</v>
      </c>
      <c r="RB36" t="str">
        <v>Whirl Blank, Thrd. Pullout Dia.</v>
      </c>
      <c r="RC36" t="str">
        <v>Whole Part, Removal is at Assy. Level</v>
      </c>
      <c r="RD36" t="str">
        <v>Wide Area</v>
      </c>
      <c r="RE36" t="str">
        <v>Zero on End of Go Gauge</v>
      </c>
    </row>
    <row r="37" spans="1:473">
      <c r="A37" t="s">
        <v>680</v>
      </c>
      <c r="C37" t="str" cm="1">
        <f t="array" ref="C37:RE37">TRANSPOSE(_xlfn._xlws.SORT(_xlfn._xlws.FILTER($A$2:$A$600,ISNUMBER(SEARCH('PartLib Table'!M54,$A$2:$A$600)),"not found")))</f>
        <v xml:space="preserve"> 'C', Whirl Blank</v>
      </c>
      <c r="D37" t="str">
        <v xml:space="preserve"> See Image, Constrained</v>
      </c>
      <c r="E37" t="str">
        <v>(.04 to .12 range = Pass)</v>
      </c>
      <c r="F37" t="str">
        <v>(.042 FULL) Go Pin Seat Fully</v>
      </c>
      <c r="G37" t="str">
        <v>(B), Mfg. Tol.</v>
      </c>
      <c r="H37" t="str">
        <v>(B), O.A.L.</v>
      </c>
      <c r="I37" t="str">
        <v>.001 or less =Pass</v>
      </c>
      <c r="J37" t="str">
        <v>.001 or less out of center = Pass</v>
      </c>
      <c r="K37" t="str">
        <v>.002 or Less = Pass</v>
      </c>
      <c r="L37" t="str">
        <v>.002 or Less out of center = Pass</v>
      </c>
      <c r="M37" t="str">
        <v>.005 to .015 = Pass</v>
      </c>
      <c r="N37" t="str">
        <v>.0125 Mean, Section</v>
      </c>
      <c r="O37" t="str">
        <v>.025 or Less in X &amp; Y=Pass</v>
      </c>
      <c r="P37" t="str">
        <v>.038 Mean</v>
      </c>
      <c r="Q37" t="str">
        <v>.063 MM = .0024 IN, See Image</v>
      </c>
      <c r="R37" t="str">
        <v>.063MM = .0024"</v>
      </c>
      <c r="S37" t="str">
        <v>.243 NO-GO, Unconstrained, Must Not Start</v>
      </c>
      <c r="T37" t="str">
        <v>@ Back Face &amp; ID, No Raised Edge</v>
      </c>
      <c r="U37" t="str">
        <v>@ Back Face &amp; OD, No Raised Edge</v>
      </c>
      <c r="V37" t="str">
        <v>@ ID &amp; FACE</v>
      </c>
      <c r="W37" t="str">
        <v>@ OD &amp; BACK FACE</v>
      </c>
      <c r="X37" t="str">
        <v>@ OD &amp; FACE</v>
      </c>
      <c r="Y37" t="str">
        <v>Across from slot</v>
      </c>
      <c r="Z37" t="str">
        <v>All Edge Breaks</v>
      </c>
      <c r="AA37" t="str">
        <v>Attached to bar stock</v>
      </c>
      <c r="AB37" t="str">
        <v xml:space="preserve">Back Turn Fillet Rad. </v>
      </c>
      <c r="AC37" t="str">
        <v>Balloon 1 (DWG FRM0105 Page 2, NV-27)</v>
      </c>
      <c r="AD37" t="str">
        <v>Balloon 1 (DWG FRM0105, NV-30)</v>
      </c>
      <c r="AE37" t="str">
        <v>Balloon 1 (P# 9890002-20) OL00429/A</v>
      </c>
      <c r="AF37" t="str">
        <v>Balloon 1, DWG#FRM0105</v>
      </c>
      <c r="AG37" t="str">
        <v>Balloon 11, See Image</v>
      </c>
      <c r="AH37" t="str">
        <v xml:space="preserve">Balloon 2 (DWG FRM0105 Page 2, NV-27) </v>
      </c>
      <c r="AI37" t="str">
        <v>Balloon 2 (DWG FRM0105, NV-30)</v>
      </c>
      <c r="AJ37" t="str">
        <v>Balloon 2 (P# 9890002-20)</v>
      </c>
      <c r="AK37" t="str">
        <v>Balloon 2, DWG#FRM0105</v>
      </c>
      <c r="AL37" t="str">
        <v>Balloon 2, DWG#FRM0105, See Image</v>
      </c>
      <c r="AM37" t="str">
        <v>Balloon 3 (DWG FRM0105, NV-30 Minor)</v>
      </c>
      <c r="AN37" t="str">
        <v>Balloon 3 (DWG FRM0105, NV-30)</v>
      </c>
      <c r="AO37" t="str">
        <v>Balloon 3 (P# 9890002-20)</v>
      </c>
      <c r="AP37" t="str">
        <v>Balloon 4</v>
      </c>
      <c r="AQ37" t="str">
        <v>Balloon 4 (P# 9890002-20)</v>
      </c>
      <c r="AR37" t="str">
        <v>Below Middle Band</v>
      </c>
      <c r="AS37" t="str">
        <v>Best Fit Pin, .003 or Less =Pass</v>
      </c>
      <c r="AT37" t="str">
        <v>Blank</v>
      </c>
      <c r="AU37" t="str">
        <v>Blank Turn Maj.</v>
      </c>
      <c r="AV37" t="str">
        <v>Blank Turn Maj. Mill Flt., OL4172</v>
      </c>
      <c r="AW37" t="str">
        <v>Blank Without .010 Slots</v>
      </c>
      <c r="AX37" t="str">
        <v>Blank Without .010 Slots, Section</v>
      </c>
      <c r="AY37" t="str">
        <v>Blank without thread</v>
      </c>
      <c r="AZ37" t="str">
        <v xml:space="preserve">Blank, Center of V Grv. </v>
      </c>
      <c r="BA37" t="str">
        <v>Blank, Check R adjacent Balloon 17</v>
      </c>
      <c r="BB37" t="str">
        <v>Blank, EXT. Feature</v>
      </c>
      <c r="BC37" t="str">
        <v>Blank, See Image, OL04335</v>
      </c>
      <c r="BD37" t="str">
        <v>Blank, See Image, OL04336</v>
      </c>
      <c r="BE37" t="str">
        <v xml:space="preserve">Blank, Thrd. </v>
      </c>
      <c r="BF37" t="str">
        <v>Blank, Turn Tip</v>
      </c>
      <c r="BG37" t="str">
        <v>Blank, Without Thrd.</v>
      </c>
      <c r="BH37" t="str">
        <v>Blank, Without Thread</v>
      </c>
      <c r="BI37" t="str">
        <v xml:space="preserve">Blunt Start Blend to Minor </v>
      </c>
      <c r="BJ37" t="str">
        <v>Calc., Use Go HEX</v>
      </c>
      <c r="BK37" t="str">
        <v>Can't dig into OD</v>
      </c>
      <c r="BL37" t="str">
        <v>Carbide Gauge</v>
      </c>
      <c r="BM37" t="str">
        <v xml:space="preserve">Center of V Grv. </v>
      </c>
      <c r="BN37" t="str">
        <v>Centered Less than .03 = Pass</v>
      </c>
      <c r="BO37" t="str">
        <v>Centered within .0005 or Less = Pass</v>
      </c>
      <c r="BP37" t="str">
        <v>Centered within .001 or Less = Pass</v>
      </c>
      <c r="BQ37" t="str">
        <v>Centered within .0254 or Less = Pass</v>
      </c>
      <c r="BR37" t="str">
        <v>Check close to Rod Slot</v>
      </c>
      <c r="BS37" t="str">
        <v>Check every other hole</v>
      </c>
      <c r="BT37" t="str">
        <v>Check Go over full length of slot.</v>
      </c>
      <c r="BU37" t="str">
        <v>Check Near Closed End</v>
      </c>
      <c r="BV37" t="str">
        <v>Check per Print View, Away from Rod Slot</v>
      </c>
      <c r="BW37" t="str">
        <v>Check to Balloon 30 Go Pin</v>
      </c>
      <c r="BX37" t="str">
        <v>Check with .2705 SET Pin Inside Part</v>
      </c>
      <c r="BY37" t="str">
        <v>Check with Hex Up</v>
      </c>
      <c r="BZ37" t="str">
        <v>CMM Blank</v>
      </c>
      <c r="CA37" t="str">
        <v>Confirm Full Radius</v>
      </c>
      <c r="CB37" t="str">
        <v>Constrained in fixture</v>
      </c>
      <c r="CC37" t="str">
        <v>Constrained with Ring</v>
      </c>
      <c r="CD37" t="str">
        <v>Constrained, See Image</v>
      </c>
      <c r="CE37" t="str">
        <v>Dim. "A"</v>
      </c>
      <c r="CF37" t="str">
        <v>Dim. "B"</v>
      </c>
      <c r="CG37" t="str">
        <v>Dim. "C"</v>
      </c>
      <c r="CH37" t="str">
        <v>Dim. "D", Whirl Blank</v>
      </c>
      <c r="CI37" t="str">
        <v>Dim. "G"</v>
      </c>
      <c r="CJ37" t="str">
        <v>Dim. E, Blank Turn Maj. &amp;  Mill Flt</v>
      </c>
      <c r="CK37" t="str">
        <v>Dim. E, Blank Turn Maj.&amp;  Mill Flt</v>
      </c>
      <c r="CL37" t="str">
        <v>Dim. H, Whirl Blank</v>
      </c>
      <c r="CM37" t="str">
        <v>Dim. J, 'Blank Turn Maj. &amp; Whirl Blank</v>
      </c>
      <c r="CN37" t="str">
        <v>Disk Drop Indicator Tip</v>
      </c>
      <c r="CO37" t="str">
        <v>DWG 100448-15, Balloon F_1</v>
      </c>
      <c r="CP37" t="str">
        <v>DWG 100448-15, OL02571</v>
      </c>
      <c r="CQ37" t="str">
        <v>DWG 100448-41</v>
      </c>
      <c r="CR37" t="str">
        <v>DWG 9890040, (10E),Section Part, OL01139</v>
      </c>
      <c r="CS37" t="str">
        <v>DWG 9890040, (10E),Section, OL01139</v>
      </c>
      <c r="CT37" t="str">
        <v>DWG 9890040, (11E)</v>
      </c>
      <c r="CU37" t="str">
        <v>DWG 9890040, (11E), Pins with Flats</v>
      </c>
      <c r="CV37" t="str">
        <v>DWG 9890040, (12E),  Pass=.002 or less</v>
      </c>
      <c r="CW37" t="str">
        <v>DWG 9890040, (12E), See Image</v>
      </c>
      <c r="CX37" t="str">
        <v>DWG 9890040, (1E), OL01431</v>
      </c>
      <c r="CY37" t="str">
        <v>DWG 9890040, (1E), OL01432</v>
      </c>
      <c r="CZ37" t="str">
        <v>DWG 9890040, (2E), OL01432</v>
      </c>
      <c r="DA37" t="str">
        <v>DWG 9890040, (3E)</v>
      </c>
      <c r="DB37" t="str">
        <v>DWG 9890040, (4E)</v>
      </c>
      <c r="DC37" t="str">
        <v>DWG 9890040, (5E), OL02336</v>
      </c>
      <c r="DD37" t="str">
        <v>DWG 9890040, (6E)</v>
      </c>
      <c r="DE37" t="str">
        <v>DWG 9890040, (7E)</v>
      </c>
      <c r="DF37" t="str">
        <v>DWG 9890040, (8E), OL01433</v>
      </c>
      <c r="DG37" t="str">
        <v>DWG 9890040, (8E), OL01433, Section</v>
      </c>
      <c r="DH37" t="str">
        <v>DWG 9890040, (9E), Close to Rod Slot</v>
      </c>
      <c r="DI37" t="str">
        <v>DWG 9890040, (9E),Close to Rod Slot</v>
      </c>
      <c r="DJ37" t="str">
        <v>DWG FRM0105 PAGE 2</v>
      </c>
      <c r="DK37" t="str">
        <v>DWG# 100448-41</v>
      </c>
      <c r="DL37" t="str">
        <v>DWG# 100448-44</v>
      </c>
      <c r="DM37" t="str">
        <v>DWG# 9890003  (1), Section OL00436/A</v>
      </c>
      <c r="DN37" t="str">
        <v>DWG# 9890003 (3), Ring Gauge Constrained</v>
      </c>
      <c r="DO37" t="str">
        <v>DWG# 9890003 (4), Section</v>
      </c>
      <c r="DP37" t="str">
        <v>DWG#100448-26, Balloon 1K, OL02350</v>
      </c>
      <c r="DQ37" t="str">
        <v>DWG#100448-26, Balloon 2K, OL02350</v>
      </c>
      <c r="DR37" t="str">
        <v>DWG#100448-26, Balloon 3K, OL02363</v>
      </c>
      <c r="DS37" t="str">
        <v>DWG#100448-26, Balloon 4K</v>
      </c>
      <c r="DT37" t="str">
        <v>DWG#100448-26, Balloon 5K, Section</v>
      </c>
      <c r="DU37" t="str">
        <v>DWG#100448-26, Balloon 6K</v>
      </c>
      <c r="DV37" t="str">
        <v>DWG#100448-26, Balloon 7K, Section</v>
      </c>
      <c r="DW37" t="str">
        <v>DWG#100448-26, Mfg. Tol.</v>
      </c>
      <c r="DX37" t="str">
        <v>DWG#9890003 (2) Ring Gauge Constrained</v>
      </c>
      <c r="DY37" t="str">
        <v>DWG#9890044</v>
      </c>
      <c r="DZ37" t="str">
        <v>DWG#9890044 .1985 to .2005=Pass</v>
      </c>
      <c r="EA37" t="str">
        <v>DWG#9890044 Overlay OL02441</v>
      </c>
      <c r="EB37" t="str">
        <v>DWG#9890044, OL02441</v>
      </c>
      <c r="EC37" t="str">
        <v>DWG#FRM0105</v>
      </c>
      <c r="ED37" t="str">
        <v>EXT.</v>
      </c>
      <c r="EE37" t="str">
        <v>EXT. Section, OL02460</v>
      </c>
      <c r="EF37" t="str">
        <v>EXT., OL04223</v>
      </c>
      <c r="EG37" t="str">
        <v>Flat Drop Indicator Tip</v>
      </c>
      <c r="EH37" t="str">
        <v>Full Go Pin, No Light, at Radius</v>
      </c>
      <c r="EI37" t="str">
        <v>Function Check</v>
      </c>
      <c r="EJ37" t="str">
        <v>GO Function Gauge</v>
      </c>
      <c r="EK37" t="str">
        <v>Go Gauge for Balloon 1 &amp; 4</v>
      </c>
      <c r="EL37" t="str">
        <v>Go Pin must pass through</v>
      </c>
      <c r="EM37" t="str">
        <v>Greater than .005 = Fail, Section</v>
      </c>
      <c r="EN37" t="str">
        <v>Greater than .025 out of center = Fail</v>
      </c>
      <c r="EO37" t="str">
        <v>Greater than 2.6 = Pass</v>
      </c>
      <c r="EP37" t="str">
        <v>Green = Pass, Red = Fail</v>
      </c>
      <c r="EQ37" t="str">
        <v>Hex Depth</v>
      </c>
      <c r="ER37" t="str">
        <v>Hex Minor</v>
      </c>
      <c r="ES37" t="str">
        <v>Hole Dia.</v>
      </c>
      <c r="ET37" t="str">
        <v>Hook or Disk Tip</v>
      </c>
      <c r="EU37" t="str">
        <v>ID Sphere Finish</v>
      </c>
      <c r="EV37" t="str">
        <v>ID/OD Both Sides, Diff. .002 or less = Pass</v>
      </c>
      <c r="EW37" t="str">
        <v>If Looks Big, Section</v>
      </c>
      <c r="EX37" t="str">
        <v>If Looks Small, Section</v>
      </c>
      <c r="EY37" t="str">
        <v>Insp. Close to Break Away, Mfg.Tol.</v>
      </c>
      <c r="EZ37" t="str">
        <v>INT.</v>
      </c>
      <c r="FA37" t="str">
        <v>INT. Section, OL02460</v>
      </c>
      <c r="FB37" t="str">
        <v>INT., OL04223</v>
      </c>
      <c r="FC37" t="str">
        <v>Intersect. of 7.7 &amp; R0.10</v>
      </c>
      <c r="FD37" t="str">
        <v>Intersect. of 8.79 and R.25 MAX</v>
      </c>
      <c r="FE37" t="str">
        <v>Keep Ind. Tip away from corner</v>
      </c>
      <c r="FF37" t="str">
        <v>L31</v>
      </c>
      <c r="FG37" t="str">
        <v>Laser Mark</v>
      </c>
      <c r="FH37" t="str">
        <v>LASER PER NOTE 4</v>
      </c>
      <c r="FI37" t="str">
        <v>LASER PER NOTE 4, Final Check 1 only</v>
      </c>
      <c r="FJ37" t="str">
        <v>Less than .002 out of center = Pass</v>
      </c>
      <c r="FK37" t="str">
        <v>Less than 2.75 = Pass, Section</v>
      </c>
      <c r="FL37" t="str">
        <v>List as pin. Not Calibrated</v>
      </c>
      <c r="FM37" t="str">
        <v>M9 X 1.25 BUTT See Comment Image</v>
      </c>
      <c r="FN37" t="str">
        <v>Manual Section</v>
      </c>
      <c r="FO37" t="str">
        <v>Max Deep .241 NO-GO =.42</v>
      </c>
      <c r="FP37" t="str">
        <v>MAX Depth of (Note 7) .241 NO-GO Pin</v>
      </c>
      <c r="FQ37" t="str">
        <v>Measure from Blue Line, See Image</v>
      </c>
      <c r="FR37" t="str">
        <v>Measure Width of Blue Area, See Image</v>
      </c>
      <c r="FS37" t="str">
        <v>Mfg. Tol</v>
      </c>
      <c r="FT37" t="str">
        <v>Mfg. Tol, See Image</v>
      </c>
      <c r="FU37" t="str">
        <v>Mfg. Tol.</v>
      </c>
      <c r="FV37" t="str">
        <v>Mfg. Tol. "A"</v>
      </c>
      <c r="FW37" t="str">
        <v>Mfg. Tol. (Zero on Gauge Full Dia. Lead)</v>
      </c>
      <c r="FX37" t="str">
        <v>Mfg. Tol. Balloon 11, See Image</v>
      </c>
      <c r="FY37" t="str">
        <v>Mfg. Tol. Balloon 4</v>
      </c>
      <c r="FZ37" t="str">
        <v>Mfg. Tol. Balloon 7</v>
      </c>
      <c r="GA37" t="str">
        <v xml:space="preserve">Mfg. Tol. C-Bore Face (Ballo 28) </v>
      </c>
      <c r="GB37" t="str">
        <v>Mfg. Tol. Section</v>
      </c>
      <c r="GC37" t="str">
        <v>Mfg. Tol. See Image</v>
      </c>
      <c r="GD37" t="str">
        <v>Mfg. Tol., 3 Places, Record MAX</v>
      </c>
      <c r="GE37" t="str">
        <v>Mfg. Tol., Balloon 11</v>
      </c>
      <c r="GF37" t="str">
        <v>Mfg. Tol., Balloon 7</v>
      </c>
      <c r="GG37" t="str">
        <v>Mfg. Tol., Blank</v>
      </c>
      <c r="GH37" t="str">
        <v>Mfg. Tol., Blank, Balloon 12</v>
      </c>
      <c r="GI37" t="str">
        <v>Mfg. Tol., Blend to SØ.320</v>
      </c>
      <c r="GJ37" t="str">
        <v>Mfg. Tol., Calculation</v>
      </c>
      <c r="GK37" t="str">
        <v>Mfg. Tol., For Mill Fixture</v>
      </c>
      <c r="GL37" t="str">
        <v>Mfg. Tol., L32</v>
      </c>
      <c r="GM37" t="str">
        <v>Mfg. Tol., L33</v>
      </c>
      <c r="GN37" t="str">
        <v>Mfg. Tol., No Tool Marks</v>
      </c>
      <c r="GO37" t="str">
        <v>Mfg. Tol., OL03361</v>
      </c>
      <c r="GP37" t="str">
        <v>Mfg. Tol., Record off center value</v>
      </c>
      <c r="GQ37" t="str">
        <v>Mfg. Tol., Same 3 Places, Record MIN</v>
      </c>
      <c r="GR37" t="str">
        <v>Mfg. Tol., Section</v>
      </c>
      <c r="GS37" t="str">
        <v>Mfg. Tol., Section B-B</v>
      </c>
      <c r="GT37" t="str">
        <v>Mfg. Tol., Section, OL03361</v>
      </c>
      <c r="GU37" t="str">
        <v>Mfg. Tol., Section, Per Note 2</v>
      </c>
      <c r="GV37" t="str">
        <v>Mfg. Tol., See Image</v>
      </c>
      <c r="GW37" t="str">
        <v>Mfg. Tol., See Image, Bore in Blue</v>
      </c>
      <c r="GX37" t="str">
        <v>Mfg. Tol., See Image, Hook Tip</v>
      </c>
      <c r="GY37" t="str">
        <v>Mfg. Tol., Sharp Okay No Burr</v>
      </c>
      <c r="GZ37" t="str">
        <v>Mfg. Tol., Threadless Blank</v>
      </c>
      <c r="HA37" t="str">
        <v>Mfg.Tol.</v>
      </c>
      <c r="HB37" t="str">
        <v>Mgf. To., T.S.C.</v>
      </c>
      <c r="HC37" t="str">
        <v>Milled Feature</v>
      </c>
      <c r="HD37" t="str">
        <v>Milled Feature, OL04045</v>
      </c>
      <c r="HE37" t="str">
        <v>More than .0005 out of center = Fail</v>
      </c>
      <c r="HF37" t="str">
        <v>Must Pass Through</v>
      </c>
      <c r="HG37" t="str">
        <v>Must pass through gauge</v>
      </c>
      <c r="HH37" t="str">
        <v>Must Pass Through Go Gauge</v>
      </c>
      <c r="HI37" t="str">
        <v>Must Pass, See Image.</v>
      </c>
      <c r="HJ37" t="str">
        <v>NA</v>
      </c>
      <c r="HK37" t="str">
        <v>Narrow Area</v>
      </c>
      <c r="HL37" t="str">
        <v>Near Balloon 21</v>
      </c>
      <c r="HM37" t="str">
        <v>Near Datum B</v>
      </c>
      <c r="HN37" t="str">
        <v>Neck Dia.</v>
      </c>
      <c r="HO37" t="str">
        <v>Neck to Head Rad.</v>
      </c>
      <c r="HP37" t="str">
        <v>No Copper Deposits Allowed</v>
      </c>
      <c r="HQ37" t="str">
        <v>No Section</v>
      </c>
      <c r="HR37" t="str">
        <v>No Section, .01 to .014 = Pass</v>
      </c>
      <c r="HS37" t="str">
        <v>No Section, Rotate Part</v>
      </c>
      <c r="HT37" t="str">
        <v>No Section, See Image</v>
      </c>
      <c r="HU37" t="str">
        <v>No Slot, Section B-B</v>
      </c>
      <c r="HV37" t="str">
        <v>No visual step = Pass</v>
      </c>
      <c r="HW37" t="str">
        <v>Not to exceed .95 Deep</v>
      </c>
      <c r="HX37" t="str">
        <v>Note 1</v>
      </c>
      <c r="HY37" t="str">
        <v>OL00333/A</v>
      </c>
      <c r="HZ37" t="str">
        <v>OL00519</v>
      </c>
      <c r="IA37" t="str">
        <v>OL00520</v>
      </c>
      <c r="IB37" t="str">
        <v>OL00529</v>
      </c>
      <c r="IC37" t="str">
        <v>OL00542</v>
      </c>
      <c r="ID37" t="str">
        <v>OL00724</v>
      </c>
      <c r="IE37" t="str">
        <v>OL01250</v>
      </c>
      <c r="IF37" t="str">
        <v>OL01869, Threadless Blank</v>
      </c>
      <c r="IG37" t="str">
        <v>OL01870, Section</v>
      </c>
      <c r="IH37" t="str">
        <v>OL02255</v>
      </c>
      <c r="II37" t="str">
        <v>OL02255, Mfg. Tol.</v>
      </c>
      <c r="IJ37" t="str">
        <v>OL02302</v>
      </c>
      <c r="IK37" t="str">
        <v xml:space="preserve">OL02318  needed per image instructions </v>
      </c>
      <c r="IL37" t="str">
        <v>OL02556</v>
      </c>
      <c r="IM37" t="str">
        <v>OL02557</v>
      </c>
      <c r="IN37" t="str">
        <v>OL02567</v>
      </c>
      <c r="IO37" t="str">
        <v>OL02653</v>
      </c>
      <c r="IP37" t="str">
        <v>OL02718</v>
      </c>
      <c r="IQ37" t="str">
        <v>OL02841</v>
      </c>
      <c r="IR37" t="str">
        <v>OL02842</v>
      </c>
      <c r="IS37" t="str">
        <v>OL02844</v>
      </c>
      <c r="IT37" t="str">
        <v>OL02871</v>
      </c>
      <c r="IU37" t="str">
        <v>OL02887</v>
      </c>
      <c r="IV37" t="str">
        <v>OL03500</v>
      </c>
      <c r="IW37" t="str">
        <v>OL03766</v>
      </c>
      <c r="IX37" t="str">
        <v>OL03868</v>
      </c>
      <c r="IY37" t="str">
        <v>OL03869</v>
      </c>
      <c r="IZ37" t="str">
        <v>OL03870</v>
      </c>
      <c r="JA37" t="str">
        <v>OL03873, DWG# 100448-44</v>
      </c>
      <c r="JB37" t="str">
        <v>OL03949</v>
      </c>
      <c r="JC37" t="str">
        <v xml:space="preserve">OL04043, Section </v>
      </c>
      <c r="JD37" t="str">
        <v xml:space="preserve">OL04044, Section </v>
      </c>
      <c r="JE37" t="str">
        <v>OL04045</v>
      </c>
      <c r="JF37" t="str">
        <v>OL04045, Milled Feature</v>
      </c>
      <c r="JG37" t="str">
        <v>OL04063</v>
      </c>
      <c r="JH37" t="str">
        <v>OL04064</v>
      </c>
      <c r="JI37" t="str">
        <v>OL04065</v>
      </c>
      <c r="JJ37" t="str">
        <v>OL04181</v>
      </c>
      <c r="JK37" t="str">
        <v>OL04218</v>
      </c>
      <c r="JL37" t="str">
        <v>OL04224, See Image</v>
      </c>
      <c r="JM37" t="str">
        <v>OL04374</v>
      </c>
      <c r="JN37" t="str">
        <v>OL04375, Section M-M</v>
      </c>
      <c r="JO37" t="str">
        <v>OL04376, Section M-M</v>
      </c>
      <c r="JP37" t="str">
        <v>OL04443</v>
      </c>
      <c r="JQ37" t="str">
        <v>OL04444</v>
      </c>
      <c r="JR37" t="str">
        <v>OL05000</v>
      </c>
      <c r="JS37" t="str">
        <v>One side of slot</v>
      </c>
      <c r="JT37" t="str">
        <v>Other side of slot</v>
      </c>
      <c r="JU37" t="str">
        <v>Out of center more than .002 = Fail</v>
      </c>
      <c r="JV37" t="str">
        <v>Out of center more than.002 = Fail</v>
      </c>
      <c r="JW37" t="str">
        <v>Overlay OL02713</v>
      </c>
      <c r="JX37" t="str">
        <v>Overlay OL02714</v>
      </c>
      <c r="JY37" t="str">
        <v>Overlay OL02718</v>
      </c>
      <c r="JZ37" t="str">
        <v>Overlay OL03831, Mfg. Tol.</v>
      </c>
      <c r="KA37" t="str">
        <v>Part Without Slots</v>
      </c>
      <c r="KB37" t="str">
        <v>Part Without Slots, See Image</v>
      </c>
      <c r="KC37" t="str">
        <v xml:space="preserve">Pass = .0254 or Less </v>
      </c>
      <c r="KD37" t="str">
        <v>PD MIN = 4.361, PD MAX = 4.456</v>
      </c>
      <c r="KE37" t="str">
        <v>Per Balloon 2 Note</v>
      </c>
      <c r="KF37" t="str">
        <v>Per drawing note(s) 8.</v>
      </c>
      <c r="KG37" t="str">
        <v>Point or Sphere Tip</v>
      </c>
      <c r="KH37" t="str">
        <v>Point Tip</v>
      </c>
      <c r="KI37" t="str">
        <v>R.9 to R1.1 = Pass, See Image</v>
      </c>
      <c r="KJ37" t="str">
        <v>Ram Construction</v>
      </c>
      <c r="KK37" t="str">
        <v>Record Same Pass / Fail All Balloons</v>
      </c>
      <c r="KL37" t="str">
        <v>Ref. Balloon 1</v>
      </c>
      <c r="KM37" t="str">
        <v>Ref. Balloon 12</v>
      </c>
      <c r="KN37" t="str">
        <v>Ref. Balloon 13, 100% AQL</v>
      </c>
      <c r="KO37" t="str">
        <v>Ref. Balloon 2</v>
      </c>
      <c r="KP37" t="str">
        <v>Ref. Balloon 21, 100% AQL</v>
      </c>
      <c r="KQ37" t="str">
        <v>Ref. Balloon 4</v>
      </c>
      <c r="KR37" t="str">
        <v>Ref. Balloon 7</v>
      </c>
      <c r="KS37" t="str">
        <v>Ref. Balloon 8</v>
      </c>
      <c r="KT37" t="str">
        <v>Relieved Pin Gauges 09236 &amp; 09235</v>
      </c>
      <c r="KU37" t="str">
        <v>Rotate Part</v>
      </c>
      <c r="KV37" t="str">
        <v>Rotate Part, See Image</v>
      </c>
      <c r="KW37" t="str">
        <v>Same as Root Radius</v>
      </c>
      <c r="KX37" t="str">
        <v>Section</v>
      </c>
      <c r="KY37" t="str">
        <v>Section B-B</v>
      </c>
      <c r="KZ37" t="str">
        <v>Section B-B, Distance Between Grooves</v>
      </c>
      <c r="LA37" t="str">
        <v>Section C-C</v>
      </c>
      <c r="LB37" t="str">
        <v>Section Part</v>
      </c>
      <c r="LC37" t="str">
        <v>Section Part, Measured from Opposite Face</v>
      </c>
      <c r="LD37" t="str">
        <v>Section, Broachless Blank</v>
      </c>
      <c r="LE37" t="str">
        <v>Section, EXT. Sphere Location.</v>
      </c>
      <c r="LF37" t="str">
        <v>Section, Hex Cham. Ang.</v>
      </c>
      <c r="LG37" t="str">
        <v>Section, Hex Fillet Rad.</v>
      </c>
      <c r="LH37" t="str">
        <v>Section, INT. Feature</v>
      </c>
      <c r="LI37" t="str">
        <v>Section, INT. Sphere Location.</v>
      </c>
      <c r="LJ37" t="str">
        <v>Section, Mfg. Tol.</v>
      </c>
      <c r="LK37" t="str">
        <v>Section, Mfg. Tol., See Image</v>
      </c>
      <c r="LL37" t="str">
        <v>Section, OL00486</v>
      </c>
      <c r="LM37" t="str">
        <v>Section, OL00542</v>
      </c>
      <c r="LN37" t="str">
        <v>Section, OL00543</v>
      </c>
      <c r="LO37" t="str">
        <v>Section, OL00544</v>
      </c>
      <c r="LP37" t="str">
        <v>Section, OL00545</v>
      </c>
      <c r="LQ37" t="str">
        <v>Section, OL00546</v>
      </c>
      <c r="LR37" t="str">
        <v>Section, OL00547</v>
      </c>
      <c r="LS37" t="str">
        <v>Section, OL00555</v>
      </c>
      <c r="LT37" t="str">
        <v>Section, OL00725</v>
      </c>
      <c r="LU37" t="str">
        <v>Section, OL01430</v>
      </c>
      <c r="LV37" t="str">
        <v>Section, OL01434</v>
      </c>
      <c r="LW37" t="str">
        <v>Section, OL01435</v>
      </c>
      <c r="LX37" t="str">
        <v>Section, OL01807</v>
      </c>
      <c r="LY37" t="str">
        <v>Section, OL01830</v>
      </c>
      <c r="LZ37" t="str">
        <v>Section, OL02351</v>
      </c>
      <c r="MA37" t="str">
        <v>Section, OL02519</v>
      </c>
      <c r="MB37" t="str">
        <v>Section, OL02520</v>
      </c>
      <c r="MC37" t="str">
        <v>Section, OL02522</v>
      </c>
      <c r="MD37" t="str">
        <v>Section, OL02540</v>
      </c>
      <c r="ME37" t="str">
        <v>Section, OL02541</v>
      </c>
      <c r="MF37" t="str">
        <v>Section, OL02552</v>
      </c>
      <c r="MG37" t="str">
        <v>Section, OL02553</v>
      </c>
      <c r="MH37" t="str">
        <v>Section, OL02554</v>
      </c>
      <c r="MI37" t="str">
        <v>Section, OL02555</v>
      </c>
      <c r="MJ37" t="str">
        <v>Section, OL02558</v>
      </c>
      <c r="MK37" t="str">
        <v>Section, OL02559</v>
      </c>
      <c r="ML37" t="str">
        <v>Section, OL02560</v>
      </c>
      <c r="MM37" t="str">
        <v>Section, OL02619</v>
      </c>
      <c r="MN37" t="str">
        <v>Section, OL02620</v>
      </c>
      <c r="MO37" t="str">
        <v>Section, OL02621</v>
      </c>
      <c r="MP37" t="str">
        <v>Section, OL02622</v>
      </c>
      <c r="MQ37" t="str">
        <v>Section, OL02623</v>
      </c>
      <c r="MR37" t="str">
        <v>Section, OL02624</v>
      </c>
      <c r="MS37" t="str">
        <v>Section, OL02652</v>
      </c>
      <c r="MT37" t="str">
        <v>Section, OL02680</v>
      </c>
      <c r="MU37" t="str">
        <v>Section, OL02793</v>
      </c>
      <c r="MV37" t="str">
        <v>Section, OL02823</v>
      </c>
      <c r="MW37" t="str">
        <v>Section, OL02843</v>
      </c>
      <c r="MX37" t="str">
        <v>Section, OL03026, Ext.</v>
      </c>
      <c r="MY37" t="str">
        <v>Section, OL03026, Int.</v>
      </c>
      <c r="MZ37" t="str">
        <v>Section, OL03570, DWG# 100448-41</v>
      </c>
      <c r="NA37" t="str">
        <v>Section, OL03781</v>
      </c>
      <c r="NB37" t="str">
        <v>Section, OL03911</v>
      </c>
      <c r="NC37" t="str">
        <v>Section, OL03912</v>
      </c>
      <c r="ND37" t="str">
        <v>Section, OL03928</v>
      </c>
      <c r="NE37" t="str">
        <v>Section, OL03929</v>
      </c>
      <c r="NF37" t="str">
        <v>Section, OL04030</v>
      </c>
      <c r="NG37" t="str">
        <v>Section, OL04037</v>
      </c>
      <c r="NH37" t="str">
        <v>Section, OL04038</v>
      </c>
      <c r="NI37" t="str">
        <v>Section, OL04046</v>
      </c>
      <c r="NJ37" t="str">
        <v>Section, OL04065</v>
      </c>
      <c r="NK37" t="str">
        <v>Section, OL04066</v>
      </c>
      <c r="NL37" t="str">
        <v>Section, OL04067</v>
      </c>
      <c r="NM37" t="str">
        <v>Section, OL04069</v>
      </c>
      <c r="NN37" t="str">
        <v>Section, OL04071</v>
      </c>
      <c r="NO37" t="str">
        <v>Section, OL04173</v>
      </c>
      <c r="NP37" t="str">
        <v>Section, OL04174</v>
      </c>
      <c r="NQ37" t="str">
        <v>Section, OL04214</v>
      </c>
      <c r="NR37" t="str">
        <v>Section, OL04215</v>
      </c>
      <c r="NS37" t="str">
        <v>Section, OL04216</v>
      </c>
      <c r="NT37" t="str">
        <v>Section, OL04217</v>
      </c>
      <c r="NU37" t="str">
        <v>Section, Overlay OL02716</v>
      </c>
      <c r="NV37" t="str">
        <v>Section, Overlay OL02717</v>
      </c>
      <c r="NW37" t="str">
        <v>Section, See Image</v>
      </c>
      <c r="NX37" t="str">
        <v>Section, See Image, DWG# 100448-41</v>
      </c>
      <c r="NY37" t="str">
        <v>Section, Without Sots</v>
      </c>
      <c r="NZ37" t="str">
        <v>See Comments Sheet</v>
      </c>
      <c r="OA37" t="str">
        <v>See Comments Sheet, OL02318</v>
      </c>
      <c r="OB37" t="str">
        <v>See Image</v>
      </c>
      <c r="OC37" t="str">
        <v>See Image, .005 or Less = Pass</v>
      </c>
      <c r="OD37" t="str">
        <v>See Image, Check Near Radius</v>
      </c>
      <c r="OE37" t="str">
        <v>See Image, Constrained</v>
      </c>
      <c r="OF37" t="str">
        <v>See Image, Distance Between Flats</v>
      </c>
      <c r="OG37" t="str">
        <v xml:space="preserve">See Image, Mfg. Tol, Section A-A </v>
      </c>
      <c r="OH37" t="str">
        <v>See image, Mfg. Tol.</v>
      </c>
      <c r="OI37" t="str">
        <v>See Image, Mic. Across Flats</v>
      </c>
      <c r="OJ37" t="str">
        <v>See Image, OL02850</v>
      </c>
      <c r="OK37" t="str">
        <v>See Image, OL02880</v>
      </c>
      <c r="OL37" t="str">
        <v>See Image, OL03926</v>
      </c>
      <c r="OM37" t="str">
        <v>See Image, OL03927</v>
      </c>
      <c r="ON37" t="str">
        <v>See Image, OL04003</v>
      </c>
      <c r="OO37" t="str">
        <v>'See Image, OL04342,  Best Fit Joe Block</v>
      </c>
      <c r="OP37" t="str">
        <v>See Image, OL04342,  Blank</v>
      </c>
      <c r="OQ37" t="str">
        <v>See Image, OL04342, Blank</v>
      </c>
      <c r="OR37" t="str">
        <v>See Image, OL04343, Blank</v>
      </c>
      <c r="OS37" t="str">
        <v>See Image, Pass = .002 or Less</v>
      </c>
      <c r="OT37" t="str">
        <v>See Image, Rcd. MAX</v>
      </c>
      <c r="OU37" t="str">
        <v>See Image, Rcd. MIN</v>
      </c>
      <c r="OV37" t="str">
        <v>See Image, Section</v>
      </c>
      <c r="OW37" t="str">
        <v>See Image, Section A-A</v>
      </c>
      <c r="OX37" t="str">
        <v>See Image, Section B-B</v>
      </c>
      <c r="OY37" t="str">
        <v>See Image, Section B-B, TSC</v>
      </c>
      <c r="OZ37" t="str">
        <v>See Image, Shank Drawing # 18000-XX-XX A</v>
      </c>
      <c r="PA37" t="str">
        <v>Sequencial Laser 01, 120 Per Print</v>
      </c>
      <c r="PB37" t="str">
        <v>Set to .202, Zero on Thread Lead</v>
      </c>
      <c r="PC37" t="str">
        <v>Sharp OK, No Burr</v>
      </c>
      <c r="PD37" t="str">
        <v>Sharp OK, No Raised Edge, See Image</v>
      </c>
      <c r="PE37" t="str">
        <v>Sharp OK, No Raised Edges</v>
      </c>
      <c r="PF37" t="str">
        <v>Sharp okay no raised edge</v>
      </c>
      <c r="PG37" t="str">
        <v>Sharp Okay, No Burr</v>
      </c>
      <c r="PH37" t="str">
        <v>Sharp Okay, No Raised Edge</v>
      </c>
      <c r="PI37" t="str">
        <v>Sharp Okay, No Raised Edges,</v>
      </c>
      <c r="PJ37" t="str">
        <v>Sharp Okay, See Image</v>
      </c>
      <c r="PK37" t="str">
        <v xml:space="preserve">Start of Radius @ .195 </v>
      </c>
      <c r="PL37" t="str">
        <v xml:space="preserve">Start of Radius @ .21 </v>
      </c>
      <c r="PM37" t="str">
        <v xml:space="preserve">T.S.C. </v>
      </c>
      <c r="PN37" t="str">
        <v>Tangent Point</v>
      </c>
      <c r="PO37" t="str">
        <v>Tangent point of R.50</v>
      </c>
      <c r="PP37" t="str">
        <v>Taper Check, Mfg.Tol.</v>
      </c>
      <c r="PQ37" t="str">
        <v>Taper Check, Mfg.Tol., See Image</v>
      </c>
      <c r="PR37" t="str">
        <v>Thrd. Minor Ø</v>
      </c>
      <c r="PS37" t="str">
        <v>Thrd. Relief Ø</v>
      </c>
      <c r="PT37" t="str">
        <v>Threadless Blank</v>
      </c>
      <c r="PU37" t="str">
        <v>Threadless Blank, From Major Ø</v>
      </c>
      <c r="PV37" t="str">
        <v>Threadless Blank, Mfg. Tol.</v>
      </c>
      <c r="PW37" t="str">
        <v>Threadless Blank, Thrd. to Neck Rad.</v>
      </c>
      <c r="PX37" t="str">
        <v>Thredless Blank</v>
      </c>
      <c r="PY37" t="str">
        <v>To center of R.005</v>
      </c>
      <c r="PZ37" t="str">
        <v>Torx Min. Dia.</v>
      </c>
      <c r="QA37" t="str">
        <v>Turn Ø Free of Mill Marks</v>
      </c>
      <c r="QB37" t="str">
        <v>Use (Full) GO Hex</v>
      </c>
      <c r="QC37" t="str">
        <v>Use Balloon 1 FULL Gauge</v>
      </c>
      <c r="QD37" t="str">
        <v>Use Balloon 9 FULL GO</v>
      </c>
      <c r="QE37" t="str">
        <v>Use Best Fit Pin</v>
      </c>
      <c r="QF37" t="str">
        <v>Use Disk Tip</v>
      </c>
      <c r="QG37" t="str">
        <v>Use flat bottomed indicator tip.</v>
      </c>
      <c r="QH37" t="str">
        <v xml:space="preserve">Use Full .093 Go Hex </v>
      </c>
      <c r="QI37" t="str">
        <v xml:space="preserve">Use Full .0930 Go Hex </v>
      </c>
      <c r="QJ37" t="str">
        <v>Use Full .1235 Go Hex</v>
      </c>
      <c r="QK37" t="str">
        <v>Use Gauge K2-98-8019-04, See Image</v>
      </c>
      <c r="QL37" t="str">
        <v>Use large flat indicator tip</v>
      </c>
      <c r="QM37" t="str">
        <v>Use Pins.3330/.3350, See Image MAX NO-GO</v>
      </c>
      <c r="QN37" t="str">
        <v>Use Pointed Drop Indicator Tip</v>
      </c>
      <c r="QO37" t="str">
        <v>V-Block</v>
      </c>
      <c r="QP37" t="str">
        <v>V-Block,  AMB for 13</v>
      </c>
      <c r="QQ37" t="str">
        <v>V-Block,  Hex Cham. Dia.</v>
      </c>
      <c r="QR37" t="str">
        <v>V-Block, Hex Depth</v>
      </c>
      <c r="QS37" t="str">
        <v>VBU Gauge</v>
      </c>
      <c r="QT37" t="str">
        <v>Visibally smaller than HEX=Pass</v>
      </c>
      <c r="QU37" t="str">
        <v>Visual Per Drawing</v>
      </c>
      <c r="QV37" t="str">
        <v>Whirl Blank</v>
      </c>
      <c r="QW37" t="str">
        <v xml:space="preserve">Whirl Blank </v>
      </c>
      <c r="QX37" t="str">
        <v>Whirl Blank, Neck Rad. End to Head CL</v>
      </c>
      <c r="QY37" t="str">
        <v>Whirl Blank, Nose Start Dia.</v>
      </c>
      <c r="QZ37" t="str">
        <v>Whirl Blank, Nose Start Dist.</v>
      </c>
      <c r="RA37" t="str">
        <v>Whirl Blank, Thrd. Minor</v>
      </c>
      <c r="RB37" t="str">
        <v>Whirl Blank, Thrd. Pullout Dia.</v>
      </c>
      <c r="RC37" t="str">
        <v>Whole Part, Removal is at Assy. Level</v>
      </c>
      <c r="RD37" t="str">
        <v>Wide Area</v>
      </c>
      <c r="RE37" t="str">
        <v>Zero on End of Go Gauge</v>
      </c>
    </row>
    <row r="38" spans="1:473">
      <c r="A38" t="s">
        <v>681</v>
      </c>
      <c r="C38" t="str" cm="1">
        <f t="array" ref="C38:RE38">TRANSPOSE(_xlfn._xlws.SORT(_xlfn._xlws.FILTER($A$2:$A$600,ISNUMBER(SEARCH('PartLib Table'!M55,$A$2:$A$600)),"not found")))</f>
        <v xml:space="preserve"> 'C', Whirl Blank</v>
      </c>
      <c r="D38" t="str">
        <v xml:space="preserve"> See Image, Constrained</v>
      </c>
      <c r="E38" t="str">
        <v>(.04 to .12 range = Pass)</v>
      </c>
      <c r="F38" t="str">
        <v>(.042 FULL) Go Pin Seat Fully</v>
      </c>
      <c r="G38" t="str">
        <v>(B), Mfg. Tol.</v>
      </c>
      <c r="H38" t="str">
        <v>(B), O.A.L.</v>
      </c>
      <c r="I38" t="str">
        <v>.001 or less =Pass</v>
      </c>
      <c r="J38" t="str">
        <v>.001 or less out of center = Pass</v>
      </c>
      <c r="K38" t="str">
        <v>.002 or Less = Pass</v>
      </c>
      <c r="L38" t="str">
        <v>.002 or Less out of center = Pass</v>
      </c>
      <c r="M38" t="str">
        <v>.005 to .015 = Pass</v>
      </c>
      <c r="N38" t="str">
        <v>.0125 Mean, Section</v>
      </c>
      <c r="O38" t="str">
        <v>.025 or Less in X &amp; Y=Pass</v>
      </c>
      <c r="P38" t="str">
        <v>.038 Mean</v>
      </c>
      <c r="Q38" t="str">
        <v>.063 MM = .0024 IN, See Image</v>
      </c>
      <c r="R38" t="str">
        <v>.063MM = .0024"</v>
      </c>
      <c r="S38" t="str">
        <v>.243 NO-GO, Unconstrained, Must Not Start</v>
      </c>
      <c r="T38" t="str">
        <v>@ Back Face &amp; ID, No Raised Edge</v>
      </c>
      <c r="U38" t="str">
        <v>@ Back Face &amp; OD, No Raised Edge</v>
      </c>
      <c r="V38" t="str">
        <v>@ ID &amp; FACE</v>
      </c>
      <c r="W38" t="str">
        <v>@ OD &amp; BACK FACE</v>
      </c>
      <c r="X38" t="str">
        <v>@ OD &amp; FACE</v>
      </c>
      <c r="Y38" t="str">
        <v>Across from slot</v>
      </c>
      <c r="Z38" t="str">
        <v>All Edge Breaks</v>
      </c>
      <c r="AA38" t="str">
        <v>Attached to bar stock</v>
      </c>
      <c r="AB38" t="str">
        <v xml:space="preserve">Back Turn Fillet Rad. </v>
      </c>
      <c r="AC38" t="str">
        <v>Balloon 1 (DWG FRM0105 Page 2, NV-27)</v>
      </c>
      <c r="AD38" t="str">
        <v>Balloon 1 (DWG FRM0105, NV-30)</v>
      </c>
      <c r="AE38" t="str">
        <v>Balloon 1 (P# 9890002-20) OL00429/A</v>
      </c>
      <c r="AF38" t="str">
        <v>Balloon 1, DWG#FRM0105</v>
      </c>
      <c r="AG38" t="str">
        <v>Balloon 11, See Image</v>
      </c>
      <c r="AH38" t="str">
        <v xml:space="preserve">Balloon 2 (DWG FRM0105 Page 2, NV-27) </v>
      </c>
      <c r="AI38" t="str">
        <v>Balloon 2 (DWG FRM0105, NV-30)</v>
      </c>
      <c r="AJ38" t="str">
        <v>Balloon 2 (P# 9890002-20)</v>
      </c>
      <c r="AK38" t="str">
        <v>Balloon 2, DWG#FRM0105</v>
      </c>
      <c r="AL38" t="str">
        <v>Balloon 2, DWG#FRM0105, See Image</v>
      </c>
      <c r="AM38" t="str">
        <v>Balloon 3 (DWG FRM0105, NV-30 Minor)</v>
      </c>
      <c r="AN38" t="str">
        <v>Balloon 3 (DWG FRM0105, NV-30)</v>
      </c>
      <c r="AO38" t="str">
        <v>Balloon 3 (P# 9890002-20)</v>
      </c>
      <c r="AP38" t="str">
        <v>Balloon 4</v>
      </c>
      <c r="AQ38" t="str">
        <v>Balloon 4 (P# 9890002-20)</v>
      </c>
      <c r="AR38" t="str">
        <v>Below Middle Band</v>
      </c>
      <c r="AS38" t="str">
        <v>Best Fit Pin, .003 or Less =Pass</v>
      </c>
      <c r="AT38" t="str">
        <v>Blank</v>
      </c>
      <c r="AU38" t="str">
        <v>Blank Turn Maj.</v>
      </c>
      <c r="AV38" t="str">
        <v>Blank Turn Maj. Mill Flt., OL4172</v>
      </c>
      <c r="AW38" t="str">
        <v>Blank Without .010 Slots</v>
      </c>
      <c r="AX38" t="str">
        <v>Blank Without .010 Slots, Section</v>
      </c>
      <c r="AY38" t="str">
        <v>Blank without thread</v>
      </c>
      <c r="AZ38" t="str">
        <v xml:space="preserve">Blank, Center of V Grv. </v>
      </c>
      <c r="BA38" t="str">
        <v>Blank, Check R adjacent Balloon 17</v>
      </c>
      <c r="BB38" t="str">
        <v>Blank, EXT. Feature</v>
      </c>
      <c r="BC38" t="str">
        <v>Blank, See Image, OL04335</v>
      </c>
      <c r="BD38" t="str">
        <v>Blank, See Image, OL04336</v>
      </c>
      <c r="BE38" t="str">
        <v xml:space="preserve">Blank, Thrd. </v>
      </c>
      <c r="BF38" t="str">
        <v>Blank, Turn Tip</v>
      </c>
      <c r="BG38" t="str">
        <v>Blank, Without Thrd.</v>
      </c>
      <c r="BH38" t="str">
        <v>Blank, Without Thread</v>
      </c>
      <c r="BI38" t="str">
        <v xml:space="preserve">Blunt Start Blend to Minor </v>
      </c>
      <c r="BJ38" t="str">
        <v>Calc., Use Go HEX</v>
      </c>
      <c r="BK38" t="str">
        <v>Can't dig into OD</v>
      </c>
      <c r="BL38" t="str">
        <v>Carbide Gauge</v>
      </c>
      <c r="BM38" t="str">
        <v xml:space="preserve">Center of V Grv. </v>
      </c>
      <c r="BN38" t="str">
        <v>Centered Less than .03 = Pass</v>
      </c>
      <c r="BO38" t="str">
        <v>Centered within .0005 or Less = Pass</v>
      </c>
      <c r="BP38" t="str">
        <v>Centered within .001 or Less = Pass</v>
      </c>
      <c r="BQ38" t="str">
        <v>Centered within .0254 or Less = Pass</v>
      </c>
      <c r="BR38" t="str">
        <v>Check close to Rod Slot</v>
      </c>
      <c r="BS38" t="str">
        <v>Check every other hole</v>
      </c>
      <c r="BT38" t="str">
        <v>Check Go over full length of slot.</v>
      </c>
      <c r="BU38" t="str">
        <v>Check Near Closed End</v>
      </c>
      <c r="BV38" t="str">
        <v>Check per Print View, Away from Rod Slot</v>
      </c>
      <c r="BW38" t="str">
        <v>Check to Balloon 30 Go Pin</v>
      </c>
      <c r="BX38" t="str">
        <v>Check with .2705 SET Pin Inside Part</v>
      </c>
      <c r="BY38" t="str">
        <v>Check with Hex Up</v>
      </c>
      <c r="BZ38" t="str">
        <v>CMM Blank</v>
      </c>
      <c r="CA38" t="str">
        <v>Confirm Full Radius</v>
      </c>
      <c r="CB38" t="str">
        <v>Constrained in fixture</v>
      </c>
      <c r="CC38" t="str">
        <v>Constrained with Ring</v>
      </c>
      <c r="CD38" t="str">
        <v>Constrained, See Image</v>
      </c>
      <c r="CE38" t="str">
        <v>Dim. "A"</v>
      </c>
      <c r="CF38" t="str">
        <v>Dim. "B"</v>
      </c>
      <c r="CG38" t="str">
        <v>Dim. "C"</v>
      </c>
      <c r="CH38" t="str">
        <v>Dim. "D", Whirl Blank</v>
      </c>
      <c r="CI38" t="str">
        <v>Dim. "G"</v>
      </c>
      <c r="CJ38" t="str">
        <v>Dim. E, Blank Turn Maj. &amp;  Mill Flt</v>
      </c>
      <c r="CK38" t="str">
        <v>Dim. E, Blank Turn Maj.&amp;  Mill Flt</v>
      </c>
      <c r="CL38" t="str">
        <v>Dim. H, Whirl Blank</v>
      </c>
      <c r="CM38" t="str">
        <v>Dim. J, 'Blank Turn Maj. &amp; Whirl Blank</v>
      </c>
      <c r="CN38" t="str">
        <v>Disk Drop Indicator Tip</v>
      </c>
      <c r="CO38" t="str">
        <v>DWG 100448-15, Balloon F_1</v>
      </c>
      <c r="CP38" t="str">
        <v>DWG 100448-15, OL02571</v>
      </c>
      <c r="CQ38" t="str">
        <v>DWG 100448-41</v>
      </c>
      <c r="CR38" t="str">
        <v>DWG 9890040, (10E),Section Part, OL01139</v>
      </c>
      <c r="CS38" t="str">
        <v>DWG 9890040, (10E),Section, OL01139</v>
      </c>
      <c r="CT38" t="str">
        <v>DWG 9890040, (11E)</v>
      </c>
      <c r="CU38" t="str">
        <v>DWG 9890040, (11E), Pins with Flats</v>
      </c>
      <c r="CV38" t="str">
        <v>DWG 9890040, (12E),  Pass=.002 or less</v>
      </c>
      <c r="CW38" t="str">
        <v>DWG 9890040, (12E), See Image</v>
      </c>
      <c r="CX38" t="str">
        <v>DWG 9890040, (1E), OL01431</v>
      </c>
      <c r="CY38" t="str">
        <v>DWG 9890040, (1E), OL01432</v>
      </c>
      <c r="CZ38" t="str">
        <v>DWG 9890040, (2E), OL01432</v>
      </c>
      <c r="DA38" t="str">
        <v>DWG 9890040, (3E)</v>
      </c>
      <c r="DB38" t="str">
        <v>DWG 9890040, (4E)</v>
      </c>
      <c r="DC38" t="str">
        <v>DWG 9890040, (5E), OL02336</v>
      </c>
      <c r="DD38" t="str">
        <v>DWG 9890040, (6E)</v>
      </c>
      <c r="DE38" t="str">
        <v>DWG 9890040, (7E)</v>
      </c>
      <c r="DF38" t="str">
        <v>DWG 9890040, (8E), OL01433</v>
      </c>
      <c r="DG38" t="str">
        <v>DWG 9890040, (8E), OL01433, Section</v>
      </c>
      <c r="DH38" t="str">
        <v>DWG 9890040, (9E), Close to Rod Slot</v>
      </c>
      <c r="DI38" t="str">
        <v>DWG 9890040, (9E),Close to Rod Slot</v>
      </c>
      <c r="DJ38" t="str">
        <v>DWG FRM0105 PAGE 2</v>
      </c>
      <c r="DK38" t="str">
        <v>DWG# 100448-41</v>
      </c>
      <c r="DL38" t="str">
        <v>DWG# 100448-44</v>
      </c>
      <c r="DM38" t="str">
        <v>DWG# 9890003  (1), Section OL00436/A</v>
      </c>
      <c r="DN38" t="str">
        <v>DWG# 9890003 (3), Ring Gauge Constrained</v>
      </c>
      <c r="DO38" t="str">
        <v>DWG# 9890003 (4), Section</v>
      </c>
      <c r="DP38" t="str">
        <v>DWG#100448-26, Balloon 1K, OL02350</v>
      </c>
      <c r="DQ38" t="str">
        <v>DWG#100448-26, Balloon 2K, OL02350</v>
      </c>
      <c r="DR38" t="str">
        <v>DWG#100448-26, Balloon 3K, OL02363</v>
      </c>
      <c r="DS38" t="str">
        <v>DWG#100448-26, Balloon 4K</v>
      </c>
      <c r="DT38" t="str">
        <v>DWG#100448-26, Balloon 5K, Section</v>
      </c>
      <c r="DU38" t="str">
        <v>DWG#100448-26, Balloon 6K</v>
      </c>
      <c r="DV38" t="str">
        <v>DWG#100448-26, Balloon 7K, Section</v>
      </c>
      <c r="DW38" t="str">
        <v>DWG#100448-26, Mfg. Tol.</v>
      </c>
      <c r="DX38" t="str">
        <v>DWG#9890003 (2) Ring Gauge Constrained</v>
      </c>
      <c r="DY38" t="str">
        <v>DWG#9890044</v>
      </c>
      <c r="DZ38" t="str">
        <v>DWG#9890044 .1985 to .2005=Pass</v>
      </c>
      <c r="EA38" t="str">
        <v>DWG#9890044 Overlay OL02441</v>
      </c>
      <c r="EB38" t="str">
        <v>DWG#9890044, OL02441</v>
      </c>
      <c r="EC38" t="str">
        <v>DWG#FRM0105</v>
      </c>
      <c r="ED38" t="str">
        <v>EXT.</v>
      </c>
      <c r="EE38" t="str">
        <v>EXT. Section, OL02460</v>
      </c>
      <c r="EF38" t="str">
        <v>EXT., OL04223</v>
      </c>
      <c r="EG38" t="str">
        <v>Flat Drop Indicator Tip</v>
      </c>
      <c r="EH38" t="str">
        <v>Full Go Pin, No Light, at Radius</v>
      </c>
      <c r="EI38" t="str">
        <v>Function Check</v>
      </c>
      <c r="EJ38" t="str">
        <v>GO Function Gauge</v>
      </c>
      <c r="EK38" t="str">
        <v>Go Gauge for Balloon 1 &amp; 4</v>
      </c>
      <c r="EL38" t="str">
        <v>Go Pin must pass through</v>
      </c>
      <c r="EM38" t="str">
        <v>Greater than .005 = Fail, Section</v>
      </c>
      <c r="EN38" t="str">
        <v>Greater than .025 out of center = Fail</v>
      </c>
      <c r="EO38" t="str">
        <v>Greater than 2.6 = Pass</v>
      </c>
      <c r="EP38" t="str">
        <v>Green = Pass, Red = Fail</v>
      </c>
      <c r="EQ38" t="str">
        <v>Hex Depth</v>
      </c>
      <c r="ER38" t="str">
        <v>Hex Minor</v>
      </c>
      <c r="ES38" t="str">
        <v>Hole Dia.</v>
      </c>
      <c r="ET38" t="str">
        <v>Hook or Disk Tip</v>
      </c>
      <c r="EU38" t="str">
        <v>ID Sphere Finish</v>
      </c>
      <c r="EV38" t="str">
        <v>ID/OD Both Sides, Diff. .002 or less = Pass</v>
      </c>
      <c r="EW38" t="str">
        <v>If Looks Big, Section</v>
      </c>
      <c r="EX38" t="str">
        <v>If Looks Small, Section</v>
      </c>
      <c r="EY38" t="str">
        <v>Insp. Close to Break Away, Mfg.Tol.</v>
      </c>
      <c r="EZ38" t="str">
        <v>INT.</v>
      </c>
      <c r="FA38" t="str">
        <v>INT. Section, OL02460</v>
      </c>
      <c r="FB38" t="str">
        <v>INT., OL04223</v>
      </c>
      <c r="FC38" t="str">
        <v>Intersect. of 7.7 &amp; R0.10</v>
      </c>
      <c r="FD38" t="str">
        <v>Intersect. of 8.79 and R.25 MAX</v>
      </c>
      <c r="FE38" t="str">
        <v>Keep Ind. Tip away from corner</v>
      </c>
      <c r="FF38" t="str">
        <v>L31</v>
      </c>
      <c r="FG38" t="str">
        <v>Laser Mark</v>
      </c>
      <c r="FH38" t="str">
        <v>LASER PER NOTE 4</v>
      </c>
      <c r="FI38" t="str">
        <v>LASER PER NOTE 4, Final Check 1 only</v>
      </c>
      <c r="FJ38" t="str">
        <v>Less than .002 out of center = Pass</v>
      </c>
      <c r="FK38" t="str">
        <v>Less than 2.75 = Pass, Section</v>
      </c>
      <c r="FL38" t="str">
        <v>List as pin. Not Calibrated</v>
      </c>
      <c r="FM38" t="str">
        <v>M9 X 1.25 BUTT See Comment Image</v>
      </c>
      <c r="FN38" t="str">
        <v>Manual Section</v>
      </c>
      <c r="FO38" t="str">
        <v>Max Deep .241 NO-GO =.42</v>
      </c>
      <c r="FP38" t="str">
        <v>MAX Depth of (Note 7) .241 NO-GO Pin</v>
      </c>
      <c r="FQ38" t="str">
        <v>Measure from Blue Line, See Image</v>
      </c>
      <c r="FR38" t="str">
        <v>Measure Width of Blue Area, See Image</v>
      </c>
      <c r="FS38" t="str">
        <v>Mfg. Tol</v>
      </c>
      <c r="FT38" t="str">
        <v>Mfg. Tol, See Image</v>
      </c>
      <c r="FU38" t="str">
        <v>Mfg. Tol.</v>
      </c>
      <c r="FV38" t="str">
        <v>Mfg. Tol. "A"</v>
      </c>
      <c r="FW38" t="str">
        <v>Mfg. Tol. (Zero on Gauge Full Dia. Lead)</v>
      </c>
      <c r="FX38" t="str">
        <v>Mfg. Tol. Balloon 11, See Image</v>
      </c>
      <c r="FY38" t="str">
        <v>Mfg. Tol. Balloon 4</v>
      </c>
      <c r="FZ38" t="str">
        <v>Mfg. Tol. Balloon 7</v>
      </c>
      <c r="GA38" t="str">
        <v xml:space="preserve">Mfg. Tol. C-Bore Face (Ballo 28) </v>
      </c>
      <c r="GB38" t="str">
        <v>Mfg. Tol. Section</v>
      </c>
      <c r="GC38" t="str">
        <v>Mfg. Tol. See Image</v>
      </c>
      <c r="GD38" t="str">
        <v>Mfg. Tol., 3 Places, Record MAX</v>
      </c>
      <c r="GE38" t="str">
        <v>Mfg. Tol., Balloon 11</v>
      </c>
      <c r="GF38" t="str">
        <v>Mfg. Tol., Balloon 7</v>
      </c>
      <c r="GG38" t="str">
        <v>Mfg. Tol., Blank</v>
      </c>
      <c r="GH38" t="str">
        <v>Mfg. Tol., Blank, Balloon 12</v>
      </c>
      <c r="GI38" t="str">
        <v>Mfg. Tol., Blend to SØ.320</v>
      </c>
      <c r="GJ38" t="str">
        <v>Mfg. Tol., Calculation</v>
      </c>
      <c r="GK38" t="str">
        <v>Mfg. Tol., For Mill Fixture</v>
      </c>
      <c r="GL38" t="str">
        <v>Mfg. Tol., L32</v>
      </c>
      <c r="GM38" t="str">
        <v>Mfg. Tol., L33</v>
      </c>
      <c r="GN38" t="str">
        <v>Mfg. Tol., No Tool Marks</v>
      </c>
      <c r="GO38" t="str">
        <v>Mfg. Tol., OL03361</v>
      </c>
      <c r="GP38" t="str">
        <v>Mfg. Tol., Record off center value</v>
      </c>
      <c r="GQ38" t="str">
        <v>Mfg. Tol., Same 3 Places, Record MIN</v>
      </c>
      <c r="GR38" t="str">
        <v>Mfg. Tol., Section</v>
      </c>
      <c r="GS38" t="str">
        <v>Mfg. Tol., Section B-B</v>
      </c>
      <c r="GT38" t="str">
        <v>Mfg. Tol., Section, OL03361</v>
      </c>
      <c r="GU38" t="str">
        <v>Mfg. Tol., Section, Per Note 2</v>
      </c>
      <c r="GV38" t="str">
        <v>Mfg. Tol., See Image</v>
      </c>
      <c r="GW38" t="str">
        <v>Mfg. Tol., See Image, Bore in Blue</v>
      </c>
      <c r="GX38" t="str">
        <v>Mfg. Tol., See Image, Hook Tip</v>
      </c>
      <c r="GY38" t="str">
        <v>Mfg. Tol., Sharp Okay No Burr</v>
      </c>
      <c r="GZ38" t="str">
        <v>Mfg. Tol., Threadless Blank</v>
      </c>
      <c r="HA38" t="str">
        <v>Mfg.Tol.</v>
      </c>
      <c r="HB38" t="str">
        <v>Mgf. To., T.S.C.</v>
      </c>
      <c r="HC38" t="str">
        <v>Milled Feature</v>
      </c>
      <c r="HD38" t="str">
        <v>Milled Feature, OL04045</v>
      </c>
      <c r="HE38" t="str">
        <v>More than .0005 out of center = Fail</v>
      </c>
      <c r="HF38" t="str">
        <v>Must Pass Through</v>
      </c>
      <c r="HG38" t="str">
        <v>Must pass through gauge</v>
      </c>
      <c r="HH38" t="str">
        <v>Must Pass Through Go Gauge</v>
      </c>
      <c r="HI38" t="str">
        <v>Must Pass, See Image.</v>
      </c>
      <c r="HJ38" t="str">
        <v>NA</v>
      </c>
      <c r="HK38" t="str">
        <v>Narrow Area</v>
      </c>
      <c r="HL38" t="str">
        <v>Near Balloon 21</v>
      </c>
      <c r="HM38" t="str">
        <v>Near Datum B</v>
      </c>
      <c r="HN38" t="str">
        <v>Neck Dia.</v>
      </c>
      <c r="HO38" t="str">
        <v>Neck to Head Rad.</v>
      </c>
      <c r="HP38" t="str">
        <v>No Copper Deposits Allowed</v>
      </c>
      <c r="HQ38" t="str">
        <v>No Section</v>
      </c>
      <c r="HR38" t="str">
        <v>No Section, .01 to .014 = Pass</v>
      </c>
      <c r="HS38" t="str">
        <v>No Section, Rotate Part</v>
      </c>
      <c r="HT38" t="str">
        <v>No Section, See Image</v>
      </c>
      <c r="HU38" t="str">
        <v>No Slot, Section B-B</v>
      </c>
      <c r="HV38" t="str">
        <v>No visual step = Pass</v>
      </c>
      <c r="HW38" t="str">
        <v>Not to exceed .95 Deep</v>
      </c>
      <c r="HX38" t="str">
        <v>Note 1</v>
      </c>
      <c r="HY38" t="str">
        <v>OL00333/A</v>
      </c>
      <c r="HZ38" t="str">
        <v>OL00519</v>
      </c>
      <c r="IA38" t="str">
        <v>OL00520</v>
      </c>
      <c r="IB38" t="str">
        <v>OL00529</v>
      </c>
      <c r="IC38" t="str">
        <v>OL00542</v>
      </c>
      <c r="ID38" t="str">
        <v>OL00724</v>
      </c>
      <c r="IE38" t="str">
        <v>OL01250</v>
      </c>
      <c r="IF38" t="str">
        <v>OL01869, Threadless Blank</v>
      </c>
      <c r="IG38" t="str">
        <v>OL01870, Section</v>
      </c>
      <c r="IH38" t="str">
        <v>OL02255</v>
      </c>
      <c r="II38" t="str">
        <v>OL02255, Mfg. Tol.</v>
      </c>
      <c r="IJ38" t="str">
        <v>OL02302</v>
      </c>
      <c r="IK38" t="str">
        <v xml:space="preserve">OL02318  needed per image instructions </v>
      </c>
      <c r="IL38" t="str">
        <v>OL02556</v>
      </c>
      <c r="IM38" t="str">
        <v>OL02557</v>
      </c>
      <c r="IN38" t="str">
        <v>OL02567</v>
      </c>
      <c r="IO38" t="str">
        <v>OL02653</v>
      </c>
      <c r="IP38" t="str">
        <v>OL02718</v>
      </c>
      <c r="IQ38" t="str">
        <v>OL02841</v>
      </c>
      <c r="IR38" t="str">
        <v>OL02842</v>
      </c>
      <c r="IS38" t="str">
        <v>OL02844</v>
      </c>
      <c r="IT38" t="str">
        <v>OL02871</v>
      </c>
      <c r="IU38" t="str">
        <v>OL02887</v>
      </c>
      <c r="IV38" t="str">
        <v>OL03500</v>
      </c>
      <c r="IW38" t="str">
        <v>OL03766</v>
      </c>
      <c r="IX38" t="str">
        <v>OL03868</v>
      </c>
      <c r="IY38" t="str">
        <v>OL03869</v>
      </c>
      <c r="IZ38" t="str">
        <v>OL03870</v>
      </c>
      <c r="JA38" t="str">
        <v>OL03873, DWG# 100448-44</v>
      </c>
      <c r="JB38" t="str">
        <v>OL03949</v>
      </c>
      <c r="JC38" t="str">
        <v xml:space="preserve">OL04043, Section </v>
      </c>
      <c r="JD38" t="str">
        <v xml:space="preserve">OL04044, Section </v>
      </c>
      <c r="JE38" t="str">
        <v>OL04045</v>
      </c>
      <c r="JF38" t="str">
        <v>OL04045, Milled Feature</v>
      </c>
      <c r="JG38" t="str">
        <v>OL04063</v>
      </c>
      <c r="JH38" t="str">
        <v>OL04064</v>
      </c>
      <c r="JI38" t="str">
        <v>OL04065</v>
      </c>
      <c r="JJ38" t="str">
        <v>OL04181</v>
      </c>
      <c r="JK38" t="str">
        <v>OL04218</v>
      </c>
      <c r="JL38" t="str">
        <v>OL04224, See Image</v>
      </c>
      <c r="JM38" t="str">
        <v>OL04374</v>
      </c>
      <c r="JN38" t="str">
        <v>OL04375, Section M-M</v>
      </c>
      <c r="JO38" t="str">
        <v>OL04376, Section M-M</v>
      </c>
      <c r="JP38" t="str">
        <v>OL04443</v>
      </c>
      <c r="JQ38" t="str">
        <v>OL04444</v>
      </c>
      <c r="JR38" t="str">
        <v>OL05000</v>
      </c>
      <c r="JS38" t="str">
        <v>One side of slot</v>
      </c>
      <c r="JT38" t="str">
        <v>Other side of slot</v>
      </c>
      <c r="JU38" t="str">
        <v>Out of center more than .002 = Fail</v>
      </c>
      <c r="JV38" t="str">
        <v>Out of center more than.002 = Fail</v>
      </c>
      <c r="JW38" t="str">
        <v>Overlay OL02713</v>
      </c>
      <c r="JX38" t="str">
        <v>Overlay OL02714</v>
      </c>
      <c r="JY38" t="str">
        <v>Overlay OL02718</v>
      </c>
      <c r="JZ38" t="str">
        <v>Overlay OL03831, Mfg. Tol.</v>
      </c>
      <c r="KA38" t="str">
        <v>Part Without Slots</v>
      </c>
      <c r="KB38" t="str">
        <v>Part Without Slots, See Image</v>
      </c>
      <c r="KC38" t="str">
        <v xml:space="preserve">Pass = .0254 or Less </v>
      </c>
      <c r="KD38" t="str">
        <v>PD MIN = 4.361, PD MAX = 4.456</v>
      </c>
      <c r="KE38" t="str">
        <v>Per Balloon 2 Note</v>
      </c>
      <c r="KF38" t="str">
        <v>Per drawing note(s) 8.</v>
      </c>
      <c r="KG38" t="str">
        <v>Point or Sphere Tip</v>
      </c>
      <c r="KH38" t="str">
        <v>Point Tip</v>
      </c>
      <c r="KI38" t="str">
        <v>R.9 to R1.1 = Pass, See Image</v>
      </c>
      <c r="KJ38" t="str">
        <v>Ram Construction</v>
      </c>
      <c r="KK38" t="str">
        <v>Record Same Pass / Fail All Balloons</v>
      </c>
      <c r="KL38" t="str">
        <v>Ref. Balloon 1</v>
      </c>
      <c r="KM38" t="str">
        <v>Ref. Balloon 12</v>
      </c>
      <c r="KN38" t="str">
        <v>Ref. Balloon 13, 100% AQL</v>
      </c>
      <c r="KO38" t="str">
        <v>Ref. Balloon 2</v>
      </c>
      <c r="KP38" t="str">
        <v>Ref. Balloon 21, 100% AQL</v>
      </c>
      <c r="KQ38" t="str">
        <v>Ref. Balloon 4</v>
      </c>
      <c r="KR38" t="str">
        <v>Ref. Balloon 7</v>
      </c>
      <c r="KS38" t="str">
        <v>Ref. Balloon 8</v>
      </c>
      <c r="KT38" t="str">
        <v>Relieved Pin Gauges 09236 &amp; 09235</v>
      </c>
      <c r="KU38" t="str">
        <v>Rotate Part</v>
      </c>
      <c r="KV38" t="str">
        <v>Rotate Part, See Image</v>
      </c>
      <c r="KW38" t="str">
        <v>Same as Root Radius</v>
      </c>
      <c r="KX38" t="str">
        <v>Section</v>
      </c>
      <c r="KY38" t="str">
        <v>Section B-B</v>
      </c>
      <c r="KZ38" t="str">
        <v>Section B-B, Distance Between Grooves</v>
      </c>
      <c r="LA38" t="str">
        <v>Section C-C</v>
      </c>
      <c r="LB38" t="str">
        <v>Section Part</v>
      </c>
      <c r="LC38" t="str">
        <v>Section Part, Measured from Opposite Face</v>
      </c>
      <c r="LD38" t="str">
        <v>Section, Broachless Blank</v>
      </c>
      <c r="LE38" t="str">
        <v>Section, EXT. Sphere Location.</v>
      </c>
      <c r="LF38" t="str">
        <v>Section, Hex Cham. Ang.</v>
      </c>
      <c r="LG38" t="str">
        <v>Section, Hex Fillet Rad.</v>
      </c>
      <c r="LH38" t="str">
        <v>Section, INT. Feature</v>
      </c>
      <c r="LI38" t="str">
        <v>Section, INT. Sphere Location.</v>
      </c>
      <c r="LJ38" t="str">
        <v>Section, Mfg. Tol.</v>
      </c>
      <c r="LK38" t="str">
        <v>Section, Mfg. Tol., See Image</v>
      </c>
      <c r="LL38" t="str">
        <v>Section, OL00486</v>
      </c>
      <c r="LM38" t="str">
        <v>Section, OL00542</v>
      </c>
      <c r="LN38" t="str">
        <v>Section, OL00543</v>
      </c>
      <c r="LO38" t="str">
        <v>Section, OL00544</v>
      </c>
      <c r="LP38" t="str">
        <v>Section, OL00545</v>
      </c>
      <c r="LQ38" t="str">
        <v>Section, OL00546</v>
      </c>
      <c r="LR38" t="str">
        <v>Section, OL00547</v>
      </c>
      <c r="LS38" t="str">
        <v>Section, OL00555</v>
      </c>
      <c r="LT38" t="str">
        <v>Section, OL00725</v>
      </c>
      <c r="LU38" t="str">
        <v>Section, OL01430</v>
      </c>
      <c r="LV38" t="str">
        <v>Section, OL01434</v>
      </c>
      <c r="LW38" t="str">
        <v>Section, OL01435</v>
      </c>
      <c r="LX38" t="str">
        <v>Section, OL01807</v>
      </c>
      <c r="LY38" t="str">
        <v>Section, OL01830</v>
      </c>
      <c r="LZ38" t="str">
        <v>Section, OL02351</v>
      </c>
      <c r="MA38" t="str">
        <v>Section, OL02519</v>
      </c>
      <c r="MB38" t="str">
        <v>Section, OL02520</v>
      </c>
      <c r="MC38" t="str">
        <v>Section, OL02522</v>
      </c>
      <c r="MD38" t="str">
        <v>Section, OL02540</v>
      </c>
      <c r="ME38" t="str">
        <v>Section, OL02541</v>
      </c>
      <c r="MF38" t="str">
        <v>Section, OL02552</v>
      </c>
      <c r="MG38" t="str">
        <v>Section, OL02553</v>
      </c>
      <c r="MH38" t="str">
        <v>Section, OL02554</v>
      </c>
      <c r="MI38" t="str">
        <v>Section, OL02555</v>
      </c>
      <c r="MJ38" t="str">
        <v>Section, OL02558</v>
      </c>
      <c r="MK38" t="str">
        <v>Section, OL02559</v>
      </c>
      <c r="ML38" t="str">
        <v>Section, OL02560</v>
      </c>
      <c r="MM38" t="str">
        <v>Section, OL02619</v>
      </c>
      <c r="MN38" t="str">
        <v>Section, OL02620</v>
      </c>
      <c r="MO38" t="str">
        <v>Section, OL02621</v>
      </c>
      <c r="MP38" t="str">
        <v>Section, OL02622</v>
      </c>
      <c r="MQ38" t="str">
        <v>Section, OL02623</v>
      </c>
      <c r="MR38" t="str">
        <v>Section, OL02624</v>
      </c>
      <c r="MS38" t="str">
        <v>Section, OL02652</v>
      </c>
      <c r="MT38" t="str">
        <v>Section, OL02680</v>
      </c>
      <c r="MU38" t="str">
        <v>Section, OL02793</v>
      </c>
      <c r="MV38" t="str">
        <v>Section, OL02823</v>
      </c>
      <c r="MW38" t="str">
        <v>Section, OL02843</v>
      </c>
      <c r="MX38" t="str">
        <v>Section, OL03026, Ext.</v>
      </c>
      <c r="MY38" t="str">
        <v>Section, OL03026, Int.</v>
      </c>
      <c r="MZ38" t="str">
        <v>Section, OL03570, DWG# 100448-41</v>
      </c>
      <c r="NA38" t="str">
        <v>Section, OL03781</v>
      </c>
      <c r="NB38" t="str">
        <v>Section, OL03911</v>
      </c>
      <c r="NC38" t="str">
        <v>Section, OL03912</v>
      </c>
      <c r="ND38" t="str">
        <v>Section, OL03928</v>
      </c>
      <c r="NE38" t="str">
        <v>Section, OL03929</v>
      </c>
      <c r="NF38" t="str">
        <v>Section, OL04030</v>
      </c>
      <c r="NG38" t="str">
        <v>Section, OL04037</v>
      </c>
      <c r="NH38" t="str">
        <v>Section, OL04038</v>
      </c>
      <c r="NI38" t="str">
        <v>Section, OL04046</v>
      </c>
      <c r="NJ38" t="str">
        <v>Section, OL04065</v>
      </c>
      <c r="NK38" t="str">
        <v>Section, OL04066</v>
      </c>
      <c r="NL38" t="str">
        <v>Section, OL04067</v>
      </c>
      <c r="NM38" t="str">
        <v>Section, OL04069</v>
      </c>
      <c r="NN38" t="str">
        <v>Section, OL04071</v>
      </c>
      <c r="NO38" t="str">
        <v>Section, OL04173</v>
      </c>
      <c r="NP38" t="str">
        <v>Section, OL04174</v>
      </c>
      <c r="NQ38" t="str">
        <v>Section, OL04214</v>
      </c>
      <c r="NR38" t="str">
        <v>Section, OL04215</v>
      </c>
      <c r="NS38" t="str">
        <v>Section, OL04216</v>
      </c>
      <c r="NT38" t="str">
        <v>Section, OL04217</v>
      </c>
      <c r="NU38" t="str">
        <v>Section, Overlay OL02716</v>
      </c>
      <c r="NV38" t="str">
        <v>Section, Overlay OL02717</v>
      </c>
      <c r="NW38" t="str">
        <v>Section, See Image</v>
      </c>
      <c r="NX38" t="str">
        <v>Section, See Image, DWG# 100448-41</v>
      </c>
      <c r="NY38" t="str">
        <v>Section, Without Sots</v>
      </c>
      <c r="NZ38" t="str">
        <v>See Comments Sheet</v>
      </c>
      <c r="OA38" t="str">
        <v>See Comments Sheet, OL02318</v>
      </c>
      <c r="OB38" t="str">
        <v>See Image</v>
      </c>
      <c r="OC38" t="str">
        <v>See Image, .005 or Less = Pass</v>
      </c>
      <c r="OD38" t="str">
        <v>See Image, Check Near Radius</v>
      </c>
      <c r="OE38" t="str">
        <v>See Image, Constrained</v>
      </c>
      <c r="OF38" t="str">
        <v>See Image, Distance Between Flats</v>
      </c>
      <c r="OG38" t="str">
        <v xml:space="preserve">See Image, Mfg. Tol, Section A-A </v>
      </c>
      <c r="OH38" t="str">
        <v>See image, Mfg. Tol.</v>
      </c>
      <c r="OI38" t="str">
        <v>See Image, Mic. Across Flats</v>
      </c>
      <c r="OJ38" t="str">
        <v>See Image, OL02850</v>
      </c>
      <c r="OK38" t="str">
        <v>See Image, OL02880</v>
      </c>
      <c r="OL38" t="str">
        <v>See Image, OL03926</v>
      </c>
      <c r="OM38" t="str">
        <v>See Image, OL03927</v>
      </c>
      <c r="ON38" t="str">
        <v>See Image, OL04003</v>
      </c>
      <c r="OO38" t="str">
        <v>'See Image, OL04342,  Best Fit Joe Block</v>
      </c>
      <c r="OP38" t="str">
        <v>See Image, OL04342,  Blank</v>
      </c>
      <c r="OQ38" t="str">
        <v>See Image, OL04342, Blank</v>
      </c>
      <c r="OR38" t="str">
        <v>See Image, OL04343, Blank</v>
      </c>
      <c r="OS38" t="str">
        <v>See Image, Pass = .002 or Less</v>
      </c>
      <c r="OT38" t="str">
        <v>See Image, Rcd. MAX</v>
      </c>
      <c r="OU38" t="str">
        <v>See Image, Rcd. MIN</v>
      </c>
      <c r="OV38" t="str">
        <v>See Image, Section</v>
      </c>
      <c r="OW38" t="str">
        <v>See Image, Section A-A</v>
      </c>
      <c r="OX38" t="str">
        <v>See Image, Section B-B</v>
      </c>
      <c r="OY38" t="str">
        <v>See Image, Section B-B, TSC</v>
      </c>
      <c r="OZ38" t="str">
        <v>See Image, Shank Drawing # 18000-XX-XX A</v>
      </c>
      <c r="PA38" t="str">
        <v>Sequencial Laser 01, 120 Per Print</v>
      </c>
      <c r="PB38" t="str">
        <v>Set to .202, Zero on Thread Lead</v>
      </c>
      <c r="PC38" t="str">
        <v>Sharp OK, No Burr</v>
      </c>
      <c r="PD38" t="str">
        <v>Sharp OK, No Raised Edge, See Image</v>
      </c>
      <c r="PE38" t="str">
        <v>Sharp OK, No Raised Edges</v>
      </c>
      <c r="PF38" t="str">
        <v>Sharp okay no raised edge</v>
      </c>
      <c r="PG38" t="str">
        <v>Sharp Okay, No Burr</v>
      </c>
      <c r="PH38" t="str">
        <v>Sharp Okay, No Raised Edge</v>
      </c>
      <c r="PI38" t="str">
        <v>Sharp Okay, No Raised Edges,</v>
      </c>
      <c r="PJ38" t="str">
        <v>Sharp Okay, See Image</v>
      </c>
      <c r="PK38" t="str">
        <v xml:space="preserve">Start of Radius @ .195 </v>
      </c>
      <c r="PL38" t="str">
        <v xml:space="preserve">Start of Radius @ .21 </v>
      </c>
      <c r="PM38" t="str">
        <v xml:space="preserve">T.S.C. </v>
      </c>
      <c r="PN38" t="str">
        <v>Tangent Point</v>
      </c>
      <c r="PO38" t="str">
        <v>Tangent point of R.50</v>
      </c>
      <c r="PP38" t="str">
        <v>Taper Check, Mfg.Tol.</v>
      </c>
      <c r="PQ38" t="str">
        <v>Taper Check, Mfg.Tol., See Image</v>
      </c>
      <c r="PR38" t="str">
        <v>Thrd. Minor Ø</v>
      </c>
      <c r="PS38" t="str">
        <v>Thrd. Relief Ø</v>
      </c>
      <c r="PT38" t="str">
        <v>Threadless Blank</v>
      </c>
      <c r="PU38" t="str">
        <v>Threadless Blank, From Major Ø</v>
      </c>
      <c r="PV38" t="str">
        <v>Threadless Blank, Mfg. Tol.</v>
      </c>
      <c r="PW38" t="str">
        <v>Threadless Blank, Thrd. to Neck Rad.</v>
      </c>
      <c r="PX38" t="str">
        <v>Thredless Blank</v>
      </c>
      <c r="PY38" t="str">
        <v>To center of R.005</v>
      </c>
      <c r="PZ38" t="str">
        <v>Torx Min. Dia.</v>
      </c>
      <c r="QA38" t="str">
        <v>Turn Ø Free of Mill Marks</v>
      </c>
      <c r="QB38" t="str">
        <v>Use (Full) GO Hex</v>
      </c>
      <c r="QC38" t="str">
        <v>Use Balloon 1 FULL Gauge</v>
      </c>
      <c r="QD38" t="str">
        <v>Use Balloon 9 FULL GO</v>
      </c>
      <c r="QE38" t="str">
        <v>Use Best Fit Pin</v>
      </c>
      <c r="QF38" t="str">
        <v>Use Disk Tip</v>
      </c>
      <c r="QG38" t="str">
        <v>Use flat bottomed indicator tip.</v>
      </c>
      <c r="QH38" t="str">
        <v xml:space="preserve">Use Full .093 Go Hex </v>
      </c>
      <c r="QI38" t="str">
        <v xml:space="preserve">Use Full .0930 Go Hex </v>
      </c>
      <c r="QJ38" t="str">
        <v>Use Full .1235 Go Hex</v>
      </c>
      <c r="QK38" t="str">
        <v>Use Gauge K2-98-8019-04, See Image</v>
      </c>
      <c r="QL38" t="str">
        <v>Use large flat indicator tip</v>
      </c>
      <c r="QM38" t="str">
        <v>Use Pins.3330/.3350, See Image MAX NO-GO</v>
      </c>
      <c r="QN38" t="str">
        <v>Use Pointed Drop Indicator Tip</v>
      </c>
      <c r="QO38" t="str">
        <v>V-Block</v>
      </c>
      <c r="QP38" t="str">
        <v>V-Block,  AMB for 13</v>
      </c>
      <c r="QQ38" t="str">
        <v>V-Block,  Hex Cham. Dia.</v>
      </c>
      <c r="QR38" t="str">
        <v>V-Block, Hex Depth</v>
      </c>
      <c r="QS38" t="str">
        <v>VBU Gauge</v>
      </c>
      <c r="QT38" t="str">
        <v>Visibally smaller than HEX=Pass</v>
      </c>
      <c r="QU38" t="str">
        <v>Visual Per Drawing</v>
      </c>
      <c r="QV38" t="str">
        <v>Whirl Blank</v>
      </c>
      <c r="QW38" t="str">
        <v xml:space="preserve">Whirl Blank </v>
      </c>
      <c r="QX38" t="str">
        <v>Whirl Blank, Neck Rad. End to Head CL</v>
      </c>
      <c r="QY38" t="str">
        <v>Whirl Blank, Nose Start Dia.</v>
      </c>
      <c r="QZ38" t="str">
        <v>Whirl Blank, Nose Start Dist.</v>
      </c>
      <c r="RA38" t="str">
        <v>Whirl Blank, Thrd. Minor</v>
      </c>
      <c r="RB38" t="str">
        <v>Whirl Blank, Thrd. Pullout Dia.</v>
      </c>
      <c r="RC38" t="str">
        <v>Whole Part, Removal is at Assy. Level</v>
      </c>
      <c r="RD38" t="str">
        <v>Wide Area</v>
      </c>
      <c r="RE38" t="str">
        <v>Zero on End of Go Gauge</v>
      </c>
    </row>
    <row r="39" spans="1:473">
      <c r="A39" t="s">
        <v>682</v>
      </c>
      <c r="C39" t="str" cm="1">
        <f t="array" ref="C39:RE39">TRANSPOSE(_xlfn._xlws.SORT(_xlfn._xlws.FILTER($A$2:$A$600,ISNUMBER(SEARCH('PartLib Table'!M56,$A$2:$A$600)),"not found")))</f>
        <v xml:space="preserve"> 'C', Whirl Blank</v>
      </c>
      <c r="D39" t="str">
        <v xml:space="preserve"> See Image, Constrained</v>
      </c>
      <c r="E39" t="str">
        <v>(.04 to .12 range = Pass)</v>
      </c>
      <c r="F39" t="str">
        <v>(.042 FULL) Go Pin Seat Fully</v>
      </c>
      <c r="G39" t="str">
        <v>(B), Mfg. Tol.</v>
      </c>
      <c r="H39" t="str">
        <v>(B), O.A.L.</v>
      </c>
      <c r="I39" t="str">
        <v>.001 or less =Pass</v>
      </c>
      <c r="J39" t="str">
        <v>.001 or less out of center = Pass</v>
      </c>
      <c r="K39" t="str">
        <v>.002 or Less = Pass</v>
      </c>
      <c r="L39" t="str">
        <v>.002 or Less out of center = Pass</v>
      </c>
      <c r="M39" t="str">
        <v>.005 to .015 = Pass</v>
      </c>
      <c r="N39" t="str">
        <v>.0125 Mean, Section</v>
      </c>
      <c r="O39" t="str">
        <v>.025 or Less in X &amp; Y=Pass</v>
      </c>
      <c r="P39" t="str">
        <v>.038 Mean</v>
      </c>
      <c r="Q39" t="str">
        <v>.063 MM = .0024 IN, See Image</v>
      </c>
      <c r="R39" t="str">
        <v>.063MM = .0024"</v>
      </c>
      <c r="S39" t="str">
        <v>.243 NO-GO, Unconstrained, Must Not Start</v>
      </c>
      <c r="T39" t="str">
        <v>@ Back Face &amp; ID, No Raised Edge</v>
      </c>
      <c r="U39" t="str">
        <v>@ Back Face &amp; OD, No Raised Edge</v>
      </c>
      <c r="V39" t="str">
        <v>@ ID &amp; FACE</v>
      </c>
      <c r="W39" t="str">
        <v>@ OD &amp; BACK FACE</v>
      </c>
      <c r="X39" t="str">
        <v>@ OD &amp; FACE</v>
      </c>
      <c r="Y39" t="str">
        <v>Across from slot</v>
      </c>
      <c r="Z39" t="str">
        <v>All Edge Breaks</v>
      </c>
      <c r="AA39" t="str">
        <v>Attached to bar stock</v>
      </c>
      <c r="AB39" t="str">
        <v xml:space="preserve">Back Turn Fillet Rad. </v>
      </c>
      <c r="AC39" t="str">
        <v>Balloon 1 (DWG FRM0105 Page 2, NV-27)</v>
      </c>
      <c r="AD39" t="str">
        <v>Balloon 1 (DWG FRM0105, NV-30)</v>
      </c>
      <c r="AE39" t="str">
        <v>Balloon 1 (P# 9890002-20) OL00429/A</v>
      </c>
      <c r="AF39" t="str">
        <v>Balloon 1, DWG#FRM0105</v>
      </c>
      <c r="AG39" t="str">
        <v>Balloon 11, See Image</v>
      </c>
      <c r="AH39" t="str">
        <v xml:space="preserve">Balloon 2 (DWG FRM0105 Page 2, NV-27) </v>
      </c>
      <c r="AI39" t="str">
        <v>Balloon 2 (DWG FRM0105, NV-30)</v>
      </c>
      <c r="AJ39" t="str">
        <v>Balloon 2 (P# 9890002-20)</v>
      </c>
      <c r="AK39" t="str">
        <v>Balloon 2, DWG#FRM0105</v>
      </c>
      <c r="AL39" t="str">
        <v>Balloon 2, DWG#FRM0105, See Image</v>
      </c>
      <c r="AM39" t="str">
        <v>Balloon 3 (DWG FRM0105, NV-30 Minor)</v>
      </c>
      <c r="AN39" t="str">
        <v>Balloon 3 (DWG FRM0105, NV-30)</v>
      </c>
      <c r="AO39" t="str">
        <v>Balloon 3 (P# 9890002-20)</v>
      </c>
      <c r="AP39" t="str">
        <v>Balloon 4</v>
      </c>
      <c r="AQ39" t="str">
        <v>Balloon 4 (P# 9890002-20)</v>
      </c>
      <c r="AR39" t="str">
        <v>Below Middle Band</v>
      </c>
      <c r="AS39" t="str">
        <v>Best Fit Pin, .003 or Less =Pass</v>
      </c>
      <c r="AT39" t="str">
        <v>Blank</v>
      </c>
      <c r="AU39" t="str">
        <v>Blank Turn Maj.</v>
      </c>
      <c r="AV39" t="str">
        <v>Blank Turn Maj. Mill Flt., OL4172</v>
      </c>
      <c r="AW39" t="str">
        <v>Blank Without .010 Slots</v>
      </c>
      <c r="AX39" t="str">
        <v>Blank Without .010 Slots, Section</v>
      </c>
      <c r="AY39" t="str">
        <v>Blank without thread</v>
      </c>
      <c r="AZ39" t="str">
        <v xml:space="preserve">Blank, Center of V Grv. </v>
      </c>
      <c r="BA39" t="str">
        <v>Blank, Check R adjacent Balloon 17</v>
      </c>
      <c r="BB39" t="str">
        <v>Blank, EXT. Feature</v>
      </c>
      <c r="BC39" t="str">
        <v>Blank, See Image, OL04335</v>
      </c>
      <c r="BD39" t="str">
        <v>Blank, See Image, OL04336</v>
      </c>
      <c r="BE39" t="str">
        <v xml:space="preserve">Blank, Thrd. </v>
      </c>
      <c r="BF39" t="str">
        <v>Blank, Turn Tip</v>
      </c>
      <c r="BG39" t="str">
        <v>Blank, Without Thrd.</v>
      </c>
      <c r="BH39" t="str">
        <v>Blank, Without Thread</v>
      </c>
      <c r="BI39" t="str">
        <v xml:space="preserve">Blunt Start Blend to Minor </v>
      </c>
      <c r="BJ39" t="str">
        <v>Calc., Use Go HEX</v>
      </c>
      <c r="BK39" t="str">
        <v>Can't dig into OD</v>
      </c>
      <c r="BL39" t="str">
        <v>Carbide Gauge</v>
      </c>
      <c r="BM39" t="str">
        <v xml:space="preserve">Center of V Grv. </v>
      </c>
      <c r="BN39" t="str">
        <v>Centered Less than .03 = Pass</v>
      </c>
      <c r="BO39" t="str">
        <v>Centered within .0005 or Less = Pass</v>
      </c>
      <c r="BP39" t="str">
        <v>Centered within .001 or Less = Pass</v>
      </c>
      <c r="BQ39" t="str">
        <v>Centered within .0254 or Less = Pass</v>
      </c>
      <c r="BR39" t="str">
        <v>Check close to Rod Slot</v>
      </c>
      <c r="BS39" t="str">
        <v>Check every other hole</v>
      </c>
      <c r="BT39" t="str">
        <v>Check Go over full length of slot.</v>
      </c>
      <c r="BU39" t="str">
        <v>Check Near Closed End</v>
      </c>
      <c r="BV39" t="str">
        <v>Check per Print View, Away from Rod Slot</v>
      </c>
      <c r="BW39" t="str">
        <v>Check to Balloon 30 Go Pin</v>
      </c>
      <c r="BX39" t="str">
        <v>Check with .2705 SET Pin Inside Part</v>
      </c>
      <c r="BY39" t="str">
        <v>Check with Hex Up</v>
      </c>
      <c r="BZ39" t="str">
        <v>CMM Blank</v>
      </c>
      <c r="CA39" t="str">
        <v>Confirm Full Radius</v>
      </c>
      <c r="CB39" t="str">
        <v>Constrained in fixture</v>
      </c>
      <c r="CC39" t="str">
        <v>Constrained with Ring</v>
      </c>
      <c r="CD39" t="str">
        <v>Constrained, See Image</v>
      </c>
      <c r="CE39" t="str">
        <v>Dim. "A"</v>
      </c>
      <c r="CF39" t="str">
        <v>Dim. "B"</v>
      </c>
      <c r="CG39" t="str">
        <v>Dim. "C"</v>
      </c>
      <c r="CH39" t="str">
        <v>Dim. "D", Whirl Blank</v>
      </c>
      <c r="CI39" t="str">
        <v>Dim. "G"</v>
      </c>
      <c r="CJ39" t="str">
        <v>Dim. E, Blank Turn Maj. &amp;  Mill Flt</v>
      </c>
      <c r="CK39" t="str">
        <v>Dim. E, Blank Turn Maj.&amp;  Mill Flt</v>
      </c>
      <c r="CL39" t="str">
        <v>Dim. H, Whirl Blank</v>
      </c>
      <c r="CM39" t="str">
        <v>Dim. J, 'Blank Turn Maj. &amp; Whirl Blank</v>
      </c>
      <c r="CN39" t="str">
        <v>Disk Drop Indicator Tip</v>
      </c>
      <c r="CO39" t="str">
        <v>DWG 100448-15, Balloon F_1</v>
      </c>
      <c r="CP39" t="str">
        <v>DWG 100448-15, OL02571</v>
      </c>
      <c r="CQ39" t="str">
        <v>DWG 100448-41</v>
      </c>
      <c r="CR39" t="str">
        <v>DWG 9890040, (10E),Section Part, OL01139</v>
      </c>
      <c r="CS39" t="str">
        <v>DWG 9890040, (10E),Section, OL01139</v>
      </c>
      <c r="CT39" t="str">
        <v>DWG 9890040, (11E)</v>
      </c>
      <c r="CU39" t="str">
        <v>DWG 9890040, (11E), Pins with Flats</v>
      </c>
      <c r="CV39" t="str">
        <v>DWG 9890040, (12E),  Pass=.002 or less</v>
      </c>
      <c r="CW39" t="str">
        <v>DWG 9890040, (12E), See Image</v>
      </c>
      <c r="CX39" t="str">
        <v>DWG 9890040, (1E), OL01431</v>
      </c>
      <c r="CY39" t="str">
        <v>DWG 9890040, (1E), OL01432</v>
      </c>
      <c r="CZ39" t="str">
        <v>DWG 9890040, (2E), OL01432</v>
      </c>
      <c r="DA39" t="str">
        <v>DWG 9890040, (3E)</v>
      </c>
      <c r="DB39" t="str">
        <v>DWG 9890040, (4E)</v>
      </c>
      <c r="DC39" t="str">
        <v>DWG 9890040, (5E), OL02336</v>
      </c>
      <c r="DD39" t="str">
        <v>DWG 9890040, (6E)</v>
      </c>
      <c r="DE39" t="str">
        <v>DWG 9890040, (7E)</v>
      </c>
      <c r="DF39" t="str">
        <v>DWG 9890040, (8E), OL01433</v>
      </c>
      <c r="DG39" t="str">
        <v>DWG 9890040, (8E), OL01433, Section</v>
      </c>
      <c r="DH39" t="str">
        <v>DWG 9890040, (9E), Close to Rod Slot</v>
      </c>
      <c r="DI39" t="str">
        <v>DWG 9890040, (9E),Close to Rod Slot</v>
      </c>
      <c r="DJ39" t="str">
        <v>DWG FRM0105 PAGE 2</v>
      </c>
      <c r="DK39" t="str">
        <v>DWG# 100448-41</v>
      </c>
      <c r="DL39" t="str">
        <v>DWG# 100448-44</v>
      </c>
      <c r="DM39" t="str">
        <v>DWG# 9890003  (1), Section OL00436/A</v>
      </c>
      <c r="DN39" t="str">
        <v>DWG# 9890003 (3), Ring Gauge Constrained</v>
      </c>
      <c r="DO39" t="str">
        <v>DWG# 9890003 (4), Section</v>
      </c>
      <c r="DP39" t="str">
        <v>DWG#100448-26, Balloon 1K, OL02350</v>
      </c>
      <c r="DQ39" t="str">
        <v>DWG#100448-26, Balloon 2K, OL02350</v>
      </c>
      <c r="DR39" t="str">
        <v>DWG#100448-26, Balloon 3K, OL02363</v>
      </c>
      <c r="DS39" t="str">
        <v>DWG#100448-26, Balloon 4K</v>
      </c>
      <c r="DT39" t="str">
        <v>DWG#100448-26, Balloon 5K, Section</v>
      </c>
      <c r="DU39" t="str">
        <v>DWG#100448-26, Balloon 6K</v>
      </c>
      <c r="DV39" t="str">
        <v>DWG#100448-26, Balloon 7K, Section</v>
      </c>
      <c r="DW39" t="str">
        <v>DWG#100448-26, Mfg. Tol.</v>
      </c>
      <c r="DX39" t="str">
        <v>DWG#9890003 (2) Ring Gauge Constrained</v>
      </c>
      <c r="DY39" t="str">
        <v>DWG#9890044</v>
      </c>
      <c r="DZ39" t="str">
        <v>DWG#9890044 .1985 to .2005=Pass</v>
      </c>
      <c r="EA39" t="str">
        <v>DWG#9890044 Overlay OL02441</v>
      </c>
      <c r="EB39" t="str">
        <v>DWG#9890044, OL02441</v>
      </c>
      <c r="EC39" t="str">
        <v>DWG#FRM0105</v>
      </c>
      <c r="ED39" t="str">
        <v>EXT.</v>
      </c>
      <c r="EE39" t="str">
        <v>EXT. Section, OL02460</v>
      </c>
      <c r="EF39" t="str">
        <v>EXT., OL04223</v>
      </c>
      <c r="EG39" t="str">
        <v>Flat Drop Indicator Tip</v>
      </c>
      <c r="EH39" t="str">
        <v>Full Go Pin, No Light, at Radius</v>
      </c>
      <c r="EI39" t="str">
        <v>Function Check</v>
      </c>
      <c r="EJ39" t="str">
        <v>GO Function Gauge</v>
      </c>
      <c r="EK39" t="str">
        <v>Go Gauge for Balloon 1 &amp; 4</v>
      </c>
      <c r="EL39" t="str">
        <v>Go Pin must pass through</v>
      </c>
      <c r="EM39" t="str">
        <v>Greater than .005 = Fail, Section</v>
      </c>
      <c r="EN39" t="str">
        <v>Greater than .025 out of center = Fail</v>
      </c>
      <c r="EO39" t="str">
        <v>Greater than 2.6 = Pass</v>
      </c>
      <c r="EP39" t="str">
        <v>Green = Pass, Red = Fail</v>
      </c>
      <c r="EQ39" t="str">
        <v>Hex Depth</v>
      </c>
      <c r="ER39" t="str">
        <v>Hex Minor</v>
      </c>
      <c r="ES39" t="str">
        <v>Hole Dia.</v>
      </c>
      <c r="ET39" t="str">
        <v>Hook or Disk Tip</v>
      </c>
      <c r="EU39" t="str">
        <v>ID Sphere Finish</v>
      </c>
      <c r="EV39" t="str">
        <v>ID/OD Both Sides, Diff. .002 or less = Pass</v>
      </c>
      <c r="EW39" t="str">
        <v>If Looks Big, Section</v>
      </c>
      <c r="EX39" t="str">
        <v>If Looks Small, Section</v>
      </c>
      <c r="EY39" t="str">
        <v>Insp. Close to Break Away, Mfg.Tol.</v>
      </c>
      <c r="EZ39" t="str">
        <v>INT.</v>
      </c>
      <c r="FA39" t="str">
        <v>INT. Section, OL02460</v>
      </c>
      <c r="FB39" t="str">
        <v>INT., OL04223</v>
      </c>
      <c r="FC39" t="str">
        <v>Intersect. of 7.7 &amp; R0.10</v>
      </c>
      <c r="FD39" t="str">
        <v>Intersect. of 8.79 and R.25 MAX</v>
      </c>
      <c r="FE39" t="str">
        <v>Keep Ind. Tip away from corner</v>
      </c>
      <c r="FF39" t="str">
        <v>L31</v>
      </c>
      <c r="FG39" t="str">
        <v>Laser Mark</v>
      </c>
      <c r="FH39" t="str">
        <v>LASER PER NOTE 4</v>
      </c>
      <c r="FI39" t="str">
        <v>LASER PER NOTE 4, Final Check 1 only</v>
      </c>
      <c r="FJ39" t="str">
        <v>Less than .002 out of center = Pass</v>
      </c>
      <c r="FK39" t="str">
        <v>Less than 2.75 = Pass, Section</v>
      </c>
      <c r="FL39" t="str">
        <v>List as pin. Not Calibrated</v>
      </c>
      <c r="FM39" t="str">
        <v>M9 X 1.25 BUTT See Comment Image</v>
      </c>
      <c r="FN39" t="str">
        <v>Manual Section</v>
      </c>
      <c r="FO39" t="str">
        <v>Max Deep .241 NO-GO =.42</v>
      </c>
      <c r="FP39" t="str">
        <v>MAX Depth of (Note 7) .241 NO-GO Pin</v>
      </c>
      <c r="FQ39" t="str">
        <v>Measure from Blue Line, See Image</v>
      </c>
      <c r="FR39" t="str">
        <v>Measure Width of Blue Area, See Image</v>
      </c>
      <c r="FS39" t="str">
        <v>Mfg. Tol</v>
      </c>
      <c r="FT39" t="str">
        <v>Mfg. Tol, See Image</v>
      </c>
      <c r="FU39" t="str">
        <v>Mfg. Tol.</v>
      </c>
      <c r="FV39" t="str">
        <v>Mfg. Tol. "A"</v>
      </c>
      <c r="FW39" t="str">
        <v>Mfg. Tol. (Zero on Gauge Full Dia. Lead)</v>
      </c>
      <c r="FX39" t="str">
        <v>Mfg. Tol. Balloon 11, See Image</v>
      </c>
      <c r="FY39" t="str">
        <v>Mfg. Tol. Balloon 4</v>
      </c>
      <c r="FZ39" t="str">
        <v>Mfg. Tol. Balloon 7</v>
      </c>
      <c r="GA39" t="str">
        <v xml:space="preserve">Mfg. Tol. C-Bore Face (Ballo 28) </v>
      </c>
      <c r="GB39" t="str">
        <v>Mfg. Tol. Section</v>
      </c>
      <c r="GC39" t="str">
        <v>Mfg. Tol. See Image</v>
      </c>
      <c r="GD39" t="str">
        <v>Mfg. Tol., 3 Places, Record MAX</v>
      </c>
      <c r="GE39" t="str">
        <v>Mfg. Tol., Balloon 11</v>
      </c>
      <c r="GF39" t="str">
        <v>Mfg. Tol., Balloon 7</v>
      </c>
      <c r="GG39" t="str">
        <v>Mfg. Tol., Blank</v>
      </c>
      <c r="GH39" t="str">
        <v>Mfg. Tol., Blank, Balloon 12</v>
      </c>
      <c r="GI39" t="str">
        <v>Mfg. Tol., Blend to SØ.320</v>
      </c>
      <c r="GJ39" t="str">
        <v>Mfg. Tol., Calculation</v>
      </c>
      <c r="GK39" t="str">
        <v>Mfg. Tol., For Mill Fixture</v>
      </c>
      <c r="GL39" t="str">
        <v>Mfg. Tol., L32</v>
      </c>
      <c r="GM39" t="str">
        <v>Mfg. Tol., L33</v>
      </c>
      <c r="GN39" t="str">
        <v>Mfg. Tol., No Tool Marks</v>
      </c>
      <c r="GO39" t="str">
        <v>Mfg. Tol., OL03361</v>
      </c>
      <c r="GP39" t="str">
        <v>Mfg. Tol., Record off center value</v>
      </c>
      <c r="GQ39" t="str">
        <v>Mfg. Tol., Same 3 Places, Record MIN</v>
      </c>
      <c r="GR39" t="str">
        <v>Mfg. Tol., Section</v>
      </c>
      <c r="GS39" t="str">
        <v>Mfg. Tol., Section B-B</v>
      </c>
      <c r="GT39" t="str">
        <v>Mfg. Tol., Section, OL03361</v>
      </c>
      <c r="GU39" t="str">
        <v>Mfg. Tol., Section, Per Note 2</v>
      </c>
      <c r="GV39" t="str">
        <v>Mfg. Tol., See Image</v>
      </c>
      <c r="GW39" t="str">
        <v>Mfg. Tol., See Image, Bore in Blue</v>
      </c>
      <c r="GX39" t="str">
        <v>Mfg. Tol., See Image, Hook Tip</v>
      </c>
      <c r="GY39" t="str">
        <v>Mfg. Tol., Sharp Okay No Burr</v>
      </c>
      <c r="GZ39" t="str">
        <v>Mfg. Tol., Threadless Blank</v>
      </c>
      <c r="HA39" t="str">
        <v>Mfg.Tol.</v>
      </c>
      <c r="HB39" t="str">
        <v>Mgf. To., T.S.C.</v>
      </c>
      <c r="HC39" t="str">
        <v>Milled Feature</v>
      </c>
      <c r="HD39" t="str">
        <v>Milled Feature, OL04045</v>
      </c>
      <c r="HE39" t="str">
        <v>More than .0005 out of center = Fail</v>
      </c>
      <c r="HF39" t="str">
        <v>Must Pass Through</v>
      </c>
      <c r="HG39" t="str">
        <v>Must pass through gauge</v>
      </c>
      <c r="HH39" t="str">
        <v>Must Pass Through Go Gauge</v>
      </c>
      <c r="HI39" t="str">
        <v>Must Pass, See Image.</v>
      </c>
      <c r="HJ39" t="str">
        <v>NA</v>
      </c>
      <c r="HK39" t="str">
        <v>Narrow Area</v>
      </c>
      <c r="HL39" t="str">
        <v>Near Balloon 21</v>
      </c>
      <c r="HM39" t="str">
        <v>Near Datum B</v>
      </c>
      <c r="HN39" t="str">
        <v>Neck Dia.</v>
      </c>
      <c r="HO39" t="str">
        <v>Neck to Head Rad.</v>
      </c>
      <c r="HP39" t="str">
        <v>No Copper Deposits Allowed</v>
      </c>
      <c r="HQ39" t="str">
        <v>No Section</v>
      </c>
      <c r="HR39" t="str">
        <v>No Section, .01 to .014 = Pass</v>
      </c>
      <c r="HS39" t="str">
        <v>No Section, Rotate Part</v>
      </c>
      <c r="HT39" t="str">
        <v>No Section, See Image</v>
      </c>
      <c r="HU39" t="str">
        <v>No Slot, Section B-B</v>
      </c>
      <c r="HV39" t="str">
        <v>No visual step = Pass</v>
      </c>
      <c r="HW39" t="str">
        <v>Not to exceed .95 Deep</v>
      </c>
      <c r="HX39" t="str">
        <v>Note 1</v>
      </c>
      <c r="HY39" t="str">
        <v>OL00333/A</v>
      </c>
      <c r="HZ39" t="str">
        <v>OL00519</v>
      </c>
      <c r="IA39" t="str">
        <v>OL00520</v>
      </c>
      <c r="IB39" t="str">
        <v>OL00529</v>
      </c>
      <c r="IC39" t="str">
        <v>OL00542</v>
      </c>
      <c r="ID39" t="str">
        <v>OL00724</v>
      </c>
      <c r="IE39" t="str">
        <v>OL01250</v>
      </c>
      <c r="IF39" t="str">
        <v>OL01869, Threadless Blank</v>
      </c>
      <c r="IG39" t="str">
        <v>OL01870, Section</v>
      </c>
      <c r="IH39" t="str">
        <v>OL02255</v>
      </c>
      <c r="II39" t="str">
        <v>OL02255, Mfg. Tol.</v>
      </c>
      <c r="IJ39" t="str">
        <v>OL02302</v>
      </c>
      <c r="IK39" t="str">
        <v xml:space="preserve">OL02318  needed per image instructions </v>
      </c>
      <c r="IL39" t="str">
        <v>OL02556</v>
      </c>
      <c r="IM39" t="str">
        <v>OL02557</v>
      </c>
      <c r="IN39" t="str">
        <v>OL02567</v>
      </c>
      <c r="IO39" t="str">
        <v>OL02653</v>
      </c>
      <c r="IP39" t="str">
        <v>OL02718</v>
      </c>
      <c r="IQ39" t="str">
        <v>OL02841</v>
      </c>
      <c r="IR39" t="str">
        <v>OL02842</v>
      </c>
      <c r="IS39" t="str">
        <v>OL02844</v>
      </c>
      <c r="IT39" t="str">
        <v>OL02871</v>
      </c>
      <c r="IU39" t="str">
        <v>OL02887</v>
      </c>
      <c r="IV39" t="str">
        <v>OL03500</v>
      </c>
      <c r="IW39" t="str">
        <v>OL03766</v>
      </c>
      <c r="IX39" t="str">
        <v>OL03868</v>
      </c>
      <c r="IY39" t="str">
        <v>OL03869</v>
      </c>
      <c r="IZ39" t="str">
        <v>OL03870</v>
      </c>
      <c r="JA39" t="str">
        <v>OL03873, DWG# 100448-44</v>
      </c>
      <c r="JB39" t="str">
        <v>OL03949</v>
      </c>
      <c r="JC39" t="str">
        <v xml:space="preserve">OL04043, Section </v>
      </c>
      <c r="JD39" t="str">
        <v xml:space="preserve">OL04044, Section </v>
      </c>
      <c r="JE39" t="str">
        <v>OL04045</v>
      </c>
      <c r="JF39" t="str">
        <v>OL04045, Milled Feature</v>
      </c>
      <c r="JG39" t="str">
        <v>OL04063</v>
      </c>
      <c r="JH39" t="str">
        <v>OL04064</v>
      </c>
      <c r="JI39" t="str">
        <v>OL04065</v>
      </c>
      <c r="JJ39" t="str">
        <v>OL04181</v>
      </c>
      <c r="JK39" t="str">
        <v>OL04218</v>
      </c>
      <c r="JL39" t="str">
        <v>OL04224, See Image</v>
      </c>
      <c r="JM39" t="str">
        <v>OL04374</v>
      </c>
      <c r="JN39" t="str">
        <v>OL04375, Section M-M</v>
      </c>
      <c r="JO39" t="str">
        <v>OL04376, Section M-M</v>
      </c>
      <c r="JP39" t="str">
        <v>OL04443</v>
      </c>
      <c r="JQ39" t="str">
        <v>OL04444</v>
      </c>
      <c r="JR39" t="str">
        <v>OL05000</v>
      </c>
      <c r="JS39" t="str">
        <v>One side of slot</v>
      </c>
      <c r="JT39" t="str">
        <v>Other side of slot</v>
      </c>
      <c r="JU39" t="str">
        <v>Out of center more than .002 = Fail</v>
      </c>
      <c r="JV39" t="str">
        <v>Out of center more than.002 = Fail</v>
      </c>
      <c r="JW39" t="str">
        <v>Overlay OL02713</v>
      </c>
      <c r="JX39" t="str">
        <v>Overlay OL02714</v>
      </c>
      <c r="JY39" t="str">
        <v>Overlay OL02718</v>
      </c>
      <c r="JZ39" t="str">
        <v>Overlay OL03831, Mfg. Tol.</v>
      </c>
      <c r="KA39" t="str">
        <v>Part Without Slots</v>
      </c>
      <c r="KB39" t="str">
        <v>Part Without Slots, See Image</v>
      </c>
      <c r="KC39" t="str">
        <v xml:space="preserve">Pass = .0254 or Less </v>
      </c>
      <c r="KD39" t="str">
        <v>PD MIN = 4.361, PD MAX = 4.456</v>
      </c>
      <c r="KE39" t="str">
        <v>Per Balloon 2 Note</v>
      </c>
      <c r="KF39" t="str">
        <v>Per drawing note(s) 8.</v>
      </c>
      <c r="KG39" t="str">
        <v>Point or Sphere Tip</v>
      </c>
      <c r="KH39" t="str">
        <v>Point Tip</v>
      </c>
      <c r="KI39" t="str">
        <v>R.9 to R1.1 = Pass, See Image</v>
      </c>
      <c r="KJ39" t="str">
        <v>Ram Construction</v>
      </c>
      <c r="KK39" t="str">
        <v>Record Same Pass / Fail All Balloons</v>
      </c>
      <c r="KL39" t="str">
        <v>Ref. Balloon 1</v>
      </c>
      <c r="KM39" t="str">
        <v>Ref. Balloon 12</v>
      </c>
      <c r="KN39" t="str">
        <v>Ref. Balloon 13, 100% AQL</v>
      </c>
      <c r="KO39" t="str">
        <v>Ref. Balloon 2</v>
      </c>
      <c r="KP39" t="str">
        <v>Ref. Balloon 21, 100% AQL</v>
      </c>
      <c r="KQ39" t="str">
        <v>Ref. Balloon 4</v>
      </c>
      <c r="KR39" t="str">
        <v>Ref. Balloon 7</v>
      </c>
      <c r="KS39" t="str">
        <v>Ref. Balloon 8</v>
      </c>
      <c r="KT39" t="str">
        <v>Relieved Pin Gauges 09236 &amp; 09235</v>
      </c>
      <c r="KU39" t="str">
        <v>Rotate Part</v>
      </c>
      <c r="KV39" t="str">
        <v>Rotate Part, See Image</v>
      </c>
      <c r="KW39" t="str">
        <v>Same as Root Radius</v>
      </c>
      <c r="KX39" t="str">
        <v>Section</v>
      </c>
      <c r="KY39" t="str">
        <v>Section B-B</v>
      </c>
      <c r="KZ39" t="str">
        <v>Section B-B, Distance Between Grooves</v>
      </c>
      <c r="LA39" t="str">
        <v>Section C-C</v>
      </c>
      <c r="LB39" t="str">
        <v>Section Part</v>
      </c>
      <c r="LC39" t="str">
        <v>Section Part, Measured from Opposite Face</v>
      </c>
      <c r="LD39" t="str">
        <v>Section, Broachless Blank</v>
      </c>
      <c r="LE39" t="str">
        <v>Section, EXT. Sphere Location.</v>
      </c>
      <c r="LF39" t="str">
        <v>Section, Hex Cham. Ang.</v>
      </c>
      <c r="LG39" t="str">
        <v>Section, Hex Fillet Rad.</v>
      </c>
      <c r="LH39" t="str">
        <v>Section, INT. Feature</v>
      </c>
      <c r="LI39" t="str">
        <v>Section, INT. Sphere Location.</v>
      </c>
      <c r="LJ39" t="str">
        <v>Section, Mfg. Tol.</v>
      </c>
      <c r="LK39" t="str">
        <v>Section, Mfg. Tol., See Image</v>
      </c>
      <c r="LL39" t="str">
        <v>Section, OL00486</v>
      </c>
      <c r="LM39" t="str">
        <v>Section, OL00542</v>
      </c>
      <c r="LN39" t="str">
        <v>Section, OL00543</v>
      </c>
      <c r="LO39" t="str">
        <v>Section, OL00544</v>
      </c>
      <c r="LP39" t="str">
        <v>Section, OL00545</v>
      </c>
      <c r="LQ39" t="str">
        <v>Section, OL00546</v>
      </c>
      <c r="LR39" t="str">
        <v>Section, OL00547</v>
      </c>
      <c r="LS39" t="str">
        <v>Section, OL00555</v>
      </c>
      <c r="LT39" t="str">
        <v>Section, OL00725</v>
      </c>
      <c r="LU39" t="str">
        <v>Section, OL01430</v>
      </c>
      <c r="LV39" t="str">
        <v>Section, OL01434</v>
      </c>
      <c r="LW39" t="str">
        <v>Section, OL01435</v>
      </c>
      <c r="LX39" t="str">
        <v>Section, OL01807</v>
      </c>
      <c r="LY39" t="str">
        <v>Section, OL01830</v>
      </c>
      <c r="LZ39" t="str">
        <v>Section, OL02351</v>
      </c>
      <c r="MA39" t="str">
        <v>Section, OL02519</v>
      </c>
      <c r="MB39" t="str">
        <v>Section, OL02520</v>
      </c>
      <c r="MC39" t="str">
        <v>Section, OL02522</v>
      </c>
      <c r="MD39" t="str">
        <v>Section, OL02540</v>
      </c>
      <c r="ME39" t="str">
        <v>Section, OL02541</v>
      </c>
      <c r="MF39" t="str">
        <v>Section, OL02552</v>
      </c>
      <c r="MG39" t="str">
        <v>Section, OL02553</v>
      </c>
      <c r="MH39" t="str">
        <v>Section, OL02554</v>
      </c>
      <c r="MI39" t="str">
        <v>Section, OL02555</v>
      </c>
      <c r="MJ39" t="str">
        <v>Section, OL02558</v>
      </c>
      <c r="MK39" t="str">
        <v>Section, OL02559</v>
      </c>
      <c r="ML39" t="str">
        <v>Section, OL02560</v>
      </c>
      <c r="MM39" t="str">
        <v>Section, OL02619</v>
      </c>
      <c r="MN39" t="str">
        <v>Section, OL02620</v>
      </c>
      <c r="MO39" t="str">
        <v>Section, OL02621</v>
      </c>
      <c r="MP39" t="str">
        <v>Section, OL02622</v>
      </c>
      <c r="MQ39" t="str">
        <v>Section, OL02623</v>
      </c>
      <c r="MR39" t="str">
        <v>Section, OL02624</v>
      </c>
      <c r="MS39" t="str">
        <v>Section, OL02652</v>
      </c>
      <c r="MT39" t="str">
        <v>Section, OL02680</v>
      </c>
      <c r="MU39" t="str">
        <v>Section, OL02793</v>
      </c>
      <c r="MV39" t="str">
        <v>Section, OL02823</v>
      </c>
      <c r="MW39" t="str">
        <v>Section, OL02843</v>
      </c>
      <c r="MX39" t="str">
        <v>Section, OL03026, Ext.</v>
      </c>
      <c r="MY39" t="str">
        <v>Section, OL03026, Int.</v>
      </c>
      <c r="MZ39" t="str">
        <v>Section, OL03570, DWG# 100448-41</v>
      </c>
      <c r="NA39" t="str">
        <v>Section, OL03781</v>
      </c>
      <c r="NB39" t="str">
        <v>Section, OL03911</v>
      </c>
      <c r="NC39" t="str">
        <v>Section, OL03912</v>
      </c>
      <c r="ND39" t="str">
        <v>Section, OL03928</v>
      </c>
      <c r="NE39" t="str">
        <v>Section, OL03929</v>
      </c>
      <c r="NF39" t="str">
        <v>Section, OL04030</v>
      </c>
      <c r="NG39" t="str">
        <v>Section, OL04037</v>
      </c>
      <c r="NH39" t="str">
        <v>Section, OL04038</v>
      </c>
      <c r="NI39" t="str">
        <v>Section, OL04046</v>
      </c>
      <c r="NJ39" t="str">
        <v>Section, OL04065</v>
      </c>
      <c r="NK39" t="str">
        <v>Section, OL04066</v>
      </c>
      <c r="NL39" t="str">
        <v>Section, OL04067</v>
      </c>
      <c r="NM39" t="str">
        <v>Section, OL04069</v>
      </c>
      <c r="NN39" t="str">
        <v>Section, OL04071</v>
      </c>
      <c r="NO39" t="str">
        <v>Section, OL04173</v>
      </c>
      <c r="NP39" t="str">
        <v>Section, OL04174</v>
      </c>
      <c r="NQ39" t="str">
        <v>Section, OL04214</v>
      </c>
      <c r="NR39" t="str">
        <v>Section, OL04215</v>
      </c>
      <c r="NS39" t="str">
        <v>Section, OL04216</v>
      </c>
      <c r="NT39" t="str">
        <v>Section, OL04217</v>
      </c>
      <c r="NU39" t="str">
        <v>Section, Overlay OL02716</v>
      </c>
      <c r="NV39" t="str">
        <v>Section, Overlay OL02717</v>
      </c>
      <c r="NW39" t="str">
        <v>Section, See Image</v>
      </c>
      <c r="NX39" t="str">
        <v>Section, See Image, DWG# 100448-41</v>
      </c>
      <c r="NY39" t="str">
        <v>Section, Without Sots</v>
      </c>
      <c r="NZ39" t="str">
        <v>See Comments Sheet</v>
      </c>
      <c r="OA39" t="str">
        <v>See Comments Sheet, OL02318</v>
      </c>
      <c r="OB39" t="str">
        <v>See Image</v>
      </c>
      <c r="OC39" t="str">
        <v>See Image, .005 or Less = Pass</v>
      </c>
      <c r="OD39" t="str">
        <v>See Image, Check Near Radius</v>
      </c>
      <c r="OE39" t="str">
        <v>See Image, Constrained</v>
      </c>
      <c r="OF39" t="str">
        <v>See Image, Distance Between Flats</v>
      </c>
      <c r="OG39" t="str">
        <v xml:space="preserve">See Image, Mfg. Tol, Section A-A </v>
      </c>
      <c r="OH39" t="str">
        <v>See image, Mfg. Tol.</v>
      </c>
      <c r="OI39" t="str">
        <v>See Image, Mic. Across Flats</v>
      </c>
      <c r="OJ39" t="str">
        <v>See Image, OL02850</v>
      </c>
      <c r="OK39" t="str">
        <v>See Image, OL02880</v>
      </c>
      <c r="OL39" t="str">
        <v>See Image, OL03926</v>
      </c>
      <c r="OM39" t="str">
        <v>See Image, OL03927</v>
      </c>
      <c r="ON39" t="str">
        <v>See Image, OL04003</v>
      </c>
      <c r="OO39" t="str">
        <v>'See Image, OL04342,  Best Fit Joe Block</v>
      </c>
      <c r="OP39" t="str">
        <v>See Image, OL04342,  Blank</v>
      </c>
      <c r="OQ39" t="str">
        <v>See Image, OL04342, Blank</v>
      </c>
      <c r="OR39" t="str">
        <v>See Image, OL04343, Blank</v>
      </c>
      <c r="OS39" t="str">
        <v>See Image, Pass = .002 or Less</v>
      </c>
      <c r="OT39" t="str">
        <v>See Image, Rcd. MAX</v>
      </c>
      <c r="OU39" t="str">
        <v>See Image, Rcd. MIN</v>
      </c>
      <c r="OV39" t="str">
        <v>See Image, Section</v>
      </c>
      <c r="OW39" t="str">
        <v>See Image, Section A-A</v>
      </c>
      <c r="OX39" t="str">
        <v>See Image, Section B-B</v>
      </c>
      <c r="OY39" t="str">
        <v>See Image, Section B-B, TSC</v>
      </c>
      <c r="OZ39" t="str">
        <v>See Image, Shank Drawing # 18000-XX-XX A</v>
      </c>
      <c r="PA39" t="str">
        <v>Sequencial Laser 01, 120 Per Print</v>
      </c>
      <c r="PB39" t="str">
        <v>Set to .202, Zero on Thread Lead</v>
      </c>
      <c r="PC39" t="str">
        <v>Sharp OK, No Burr</v>
      </c>
      <c r="PD39" t="str">
        <v>Sharp OK, No Raised Edge, See Image</v>
      </c>
      <c r="PE39" t="str">
        <v>Sharp OK, No Raised Edges</v>
      </c>
      <c r="PF39" t="str">
        <v>Sharp okay no raised edge</v>
      </c>
      <c r="PG39" t="str">
        <v>Sharp Okay, No Burr</v>
      </c>
      <c r="PH39" t="str">
        <v>Sharp Okay, No Raised Edge</v>
      </c>
      <c r="PI39" t="str">
        <v>Sharp Okay, No Raised Edges,</v>
      </c>
      <c r="PJ39" t="str">
        <v>Sharp Okay, See Image</v>
      </c>
      <c r="PK39" t="str">
        <v xml:space="preserve">Start of Radius @ .195 </v>
      </c>
      <c r="PL39" t="str">
        <v xml:space="preserve">Start of Radius @ .21 </v>
      </c>
      <c r="PM39" t="str">
        <v xml:space="preserve">T.S.C. </v>
      </c>
      <c r="PN39" t="str">
        <v>Tangent Point</v>
      </c>
      <c r="PO39" t="str">
        <v>Tangent point of R.50</v>
      </c>
      <c r="PP39" t="str">
        <v>Taper Check, Mfg.Tol.</v>
      </c>
      <c r="PQ39" t="str">
        <v>Taper Check, Mfg.Tol., See Image</v>
      </c>
      <c r="PR39" t="str">
        <v>Thrd. Minor Ø</v>
      </c>
      <c r="PS39" t="str">
        <v>Thrd. Relief Ø</v>
      </c>
      <c r="PT39" t="str">
        <v>Threadless Blank</v>
      </c>
      <c r="PU39" t="str">
        <v>Threadless Blank, From Major Ø</v>
      </c>
      <c r="PV39" t="str">
        <v>Threadless Blank, Mfg. Tol.</v>
      </c>
      <c r="PW39" t="str">
        <v>Threadless Blank, Thrd. to Neck Rad.</v>
      </c>
      <c r="PX39" t="str">
        <v>Thredless Blank</v>
      </c>
      <c r="PY39" t="str">
        <v>To center of R.005</v>
      </c>
      <c r="PZ39" t="str">
        <v>Torx Min. Dia.</v>
      </c>
      <c r="QA39" t="str">
        <v>Turn Ø Free of Mill Marks</v>
      </c>
      <c r="QB39" t="str">
        <v>Use (Full) GO Hex</v>
      </c>
      <c r="QC39" t="str">
        <v>Use Balloon 1 FULL Gauge</v>
      </c>
      <c r="QD39" t="str">
        <v>Use Balloon 9 FULL GO</v>
      </c>
      <c r="QE39" t="str">
        <v>Use Best Fit Pin</v>
      </c>
      <c r="QF39" t="str">
        <v>Use Disk Tip</v>
      </c>
      <c r="QG39" t="str">
        <v>Use flat bottomed indicator tip.</v>
      </c>
      <c r="QH39" t="str">
        <v xml:space="preserve">Use Full .093 Go Hex </v>
      </c>
      <c r="QI39" t="str">
        <v xml:space="preserve">Use Full .0930 Go Hex </v>
      </c>
      <c r="QJ39" t="str">
        <v>Use Full .1235 Go Hex</v>
      </c>
      <c r="QK39" t="str">
        <v>Use Gauge K2-98-8019-04, See Image</v>
      </c>
      <c r="QL39" t="str">
        <v>Use large flat indicator tip</v>
      </c>
      <c r="QM39" t="str">
        <v>Use Pins.3330/.3350, See Image MAX NO-GO</v>
      </c>
      <c r="QN39" t="str">
        <v>Use Pointed Drop Indicator Tip</v>
      </c>
      <c r="QO39" t="str">
        <v>V-Block</v>
      </c>
      <c r="QP39" t="str">
        <v>V-Block,  AMB for 13</v>
      </c>
      <c r="QQ39" t="str">
        <v>V-Block,  Hex Cham. Dia.</v>
      </c>
      <c r="QR39" t="str">
        <v>V-Block, Hex Depth</v>
      </c>
      <c r="QS39" t="str">
        <v>VBU Gauge</v>
      </c>
      <c r="QT39" t="str">
        <v>Visibally smaller than HEX=Pass</v>
      </c>
      <c r="QU39" t="str">
        <v>Visual Per Drawing</v>
      </c>
      <c r="QV39" t="str">
        <v>Whirl Blank</v>
      </c>
      <c r="QW39" t="str">
        <v xml:space="preserve">Whirl Blank </v>
      </c>
      <c r="QX39" t="str">
        <v>Whirl Blank, Neck Rad. End to Head CL</v>
      </c>
      <c r="QY39" t="str">
        <v>Whirl Blank, Nose Start Dia.</v>
      </c>
      <c r="QZ39" t="str">
        <v>Whirl Blank, Nose Start Dist.</v>
      </c>
      <c r="RA39" t="str">
        <v>Whirl Blank, Thrd. Minor</v>
      </c>
      <c r="RB39" t="str">
        <v>Whirl Blank, Thrd. Pullout Dia.</v>
      </c>
      <c r="RC39" t="str">
        <v>Whole Part, Removal is at Assy. Level</v>
      </c>
      <c r="RD39" t="str">
        <v>Wide Area</v>
      </c>
      <c r="RE39" t="str">
        <v>Zero on End of Go Gauge</v>
      </c>
    </row>
    <row r="40" spans="1:473">
      <c r="A40" t="s">
        <v>683</v>
      </c>
      <c r="C40" t="str" cm="1">
        <f t="array" ref="C40:RE40">TRANSPOSE(_xlfn._xlws.SORT(_xlfn._xlws.FILTER($A$2:$A$600,ISNUMBER(SEARCH('PartLib Table'!M57,$A$2:$A$600)),"not found")))</f>
        <v xml:space="preserve"> 'C', Whirl Blank</v>
      </c>
      <c r="D40" t="str">
        <v xml:space="preserve"> See Image, Constrained</v>
      </c>
      <c r="E40" t="str">
        <v>(.04 to .12 range = Pass)</v>
      </c>
      <c r="F40" t="str">
        <v>(.042 FULL) Go Pin Seat Fully</v>
      </c>
      <c r="G40" t="str">
        <v>(B), Mfg. Tol.</v>
      </c>
      <c r="H40" t="str">
        <v>(B), O.A.L.</v>
      </c>
      <c r="I40" t="str">
        <v>.001 or less =Pass</v>
      </c>
      <c r="J40" t="str">
        <v>.001 or less out of center = Pass</v>
      </c>
      <c r="K40" t="str">
        <v>.002 or Less = Pass</v>
      </c>
      <c r="L40" t="str">
        <v>.002 or Less out of center = Pass</v>
      </c>
      <c r="M40" t="str">
        <v>.005 to .015 = Pass</v>
      </c>
      <c r="N40" t="str">
        <v>.0125 Mean, Section</v>
      </c>
      <c r="O40" t="str">
        <v>.025 or Less in X &amp; Y=Pass</v>
      </c>
      <c r="P40" t="str">
        <v>.038 Mean</v>
      </c>
      <c r="Q40" t="str">
        <v>.063 MM = .0024 IN, See Image</v>
      </c>
      <c r="R40" t="str">
        <v>.063MM = .0024"</v>
      </c>
      <c r="S40" t="str">
        <v>.243 NO-GO, Unconstrained, Must Not Start</v>
      </c>
      <c r="T40" t="str">
        <v>@ Back Face &amp; ID, No Raised Edge</v>
      </c>
      <c r="U40" t="str">
        <v>@ Back Face &amp; OD, No Raised Edge</v>
      </c>
      <c r="V40" t="str">
        <v>@ ID &amp; FACE</v>
      </c>
      <c r="W40" t="str">
        <v>@ OD &amp; BACK FACE</v>
      </c>
      <c r="X40" t="str">
        <v>@ OD &amp; FACE</v>
      </c>
      <c r="Y40" t="str">
        <v>Across from slot</v>
      </c>
      <c r="Z40" t="str">
        <v>All Edge Breaks</v>
      </c>
      <c r="AA40" t="str">
        <v>Attached to bar stock</v>
      </c>
      <c r="AB40" t="str">
        <v xml:space="preserve">Back Turn Fillet Rad. </v>
      </c>
      <c r="AC40" t="str">
        <v>Balloon 1 (DWG FRM0105 Page 2, NV-27)</v>
      </c>
      <c r="AD40" t="str">
        <v>Balloon 1 (DWG FRM0105, NV-30)</v>
      </c>
      <c r="AE40" t="str">
        <v>Balloon 1 (P# 9890002-20) OL00429/A</v>
      </c>
      <c r="AF40" t="str">
        <v>Balloon 1, DWG#FRM0105</v>
      </c>
      <c r="AG40" t="str">
        <v>Balloon 11, See Image</v>
      </c>
      <c r="AH40" t="str">
        <v xml:space="preserve">Balloon 2 (DWG FRM0105 Page 2, NV-27) </v>
      </c>
      <c r="AI40" t="str">
        <v>Balloon 2 (DWG FRM0105, NV-30)</v>
      </c>
      <c r="AJ40" t="str">
        <v>Balloon 2 (P# 9890002-20)</v>
      </c>
      <c r="AK40" t="str">
        <v>Balloon 2, DWG#FRM0105</v>
      </c>
      <c r="AL40" t="str">
        <v>Balloon 2, DWG#FRM0105, See Image</v>
      </c>
      <c r="AM40" t="str">
        <v>Balloon 3 (DWG FRM0105, NV-30 Minor)</v>
      </c>
      <c r="AN40" t="str">
        <v>Balloon 3 (DWG FRM0105, NV-30)</v>
      </c>
      <c r="AO40" t="str">
        <v>Balloon 3 (P# 9890002-20)</v>
      </c>
      <c r="AP40" t="str">
        <v>Balloon 4</v>
      </c>
      <c r="AQ40" t="str">
        <v>Balloon 4 (P# 9890002-20)</v>
      </c>
      <c r="AR40" t="str">
        <v>Below Middle Band</v>
      </c>
      <c r="AS40" t="str">
        <v>Best Fit Pin, .003 or Less =Pass</v>
      </c>
      <c r="AT40" t="str">
        <v>Blank</v>
      </c>
      <c r="AU40" t="str">
        <v>Blank Turn Maj.</v>
      </c>
      <c r="AV40" t="str">
        <v>Blank Turn Maj. Mill Flt., OL4172</v>
      </c>
      <c r="AW40" t="str">
        <v>Blank Without .010 Slots</v>
      </c>
      <c r="AX40" t="str">
        <v>Blank Without .010 Slots, Section</v>
      </c>
      <c r="AY40" t="str">
        <v>Blank without thread</v>
      </c>
      <c r="AZ40" t="str">
        <v xml:space="preserve">Blank, Center of V Grv. </v>
      </c>
      <c r="BA40" t="str">
        <v>Blank, Check R adjacent Balloon 17</v>
      </c>
      <c r="BB40" t="str">
        <v>Blank, EXT. Feature</v>
      </c>
      <c r="BC40" t="str">
        <v>Blank, See Image, OL04335</v>
      </c>
      <c r="BD40" t="str">
        <v>Blank, See Image, OL04336</v>
      </c>
      <c r="BE40" t="str">
        <v xml:space="preserve">Blank, Thrd. </v>
      </c>
      <c r="BF40" t="str">
        <v>Blank, Turn Tip</v>
      </c>
      <c r="BG40" t="str">
        <v>Blank, Without Thrd.</v>
      </c>
      <c r="BH40" t="str">
        <v>Blank, Without Thread</v>
      </c>
      <c r="BI40" t="str">
        <v xml:space="preserve">Blunt Start Blend to Minor </v>
      </c>
      <c r="BJ40" t="str">
        <v>Calc., Use Go HEX</v>
      </c>
      <c r="BK40" t="str">
        <v>Can't dig into OD</v>
      </c>
      <c r="BL40" t="str">
        <v>Carbide Gauge</v>
      </c>
      <c r="BM40" t="str">
        <v xml:space="preserve">Center of V Grv. </v>
      </c>
      <c r="BN40" t="str">
        <v>Centered Less than .03 = Pass</v>
      </c>
      <c r="BO40" t="str">
        <v>Centered within .0005 or Less = Pass</v>
      </c>
      <c r="BP40" t="str">
        <v>Centered within .001 or Less = Pass</v>
      </c>
      <c r="BQ40" t="str">
        <v>Centered within .0254 or Less = Pass</v>
      </c>
      <c r="BR40" t="str">
        <v>Check close to Rod Slot</v>
      </c>
      <c r="BS40" t="str">
        <v>Check every other hole</v>
      </c>
      <c r="BT40" t="str">
        <v>Check Go over full length of slot.</v>
      </c>
      <c r="BU40" t="str">
        <v>Check Near Closed End</v>
      </c>
      <c r="BV40" t="str">
        <v>Check per Print View, Away from Rod Slot</v>
      </c>
      <c r="BW40" t="str">
        <v>Check to Balloon 30 Go Pin</v>
      </c>
      <c r="BX40" t="str">
        <v>Check with .2705 SET Pin Inside Part</v>
      </c>
      <c r="BY40" t="str">
        <v>Check with Hex Up</v>
      </c>
      <c r="BZ40" t="str">
        <v>CMM Blank</v>
      </c>
      <c r="CA40" t="str">
        <v>Confirm Full Radius</v>
      </c>
      <c r="CB40" t="str">
        <v>Constrained in fixture</v>
      </c>
      <c r="CC40" t="str">
        <v>Constrained with Ring</v>
      </c>
      <c r="CD40" t="str">
        <v>Constrained, See Image</v>
      </c>
      <c r="CE40" t="str">
        <v>Dim. "A"</v>
      </c>
      <c r="CF40" t="str">
        <v>Dim. "B"</v>
      </c>
      <c r="CG40" t="str">
        <v>Dim. "C"</v>
      </c>
      <c r="CH40" t="str">
        <v>Dim. "D", Whirl Blank</v>
      </c>
      <c r="CI40" t="str">
        <v>Dim. "G"</v>
      </c>
      <c r="CJ40" t="str">
        <v>Dim. E, Blank Turn Maj. &amp;  Mill Flt</v>
      </c>
      <c r="CK40" t="str">
        <v>Dim. E, Blank Turn Maj.&amp;  Mill Flt</v>
      </c>
      <c r="CL40" t="str">
        <v>Dim. H, Whirl Blank</v>
      </c>
      <c r="CM40" t="str">
        <v>Dim. J, 'Blank Turn Maj. &amp; Whirl Blank</v>
      </c>
      <c r="CN40" t="str">
        <v>Disk Drop Indicator Tip</v>
      </c>
      <c r="CO40" t="str">
        <v>DWG 100448-15, Balloon F_1</v>
      </c>
      <c r="CP40" t="str">
        <v>DWG 100448-15, OL02571</v>
      </c>
      <c r="CQ40" t="str">
        <v>DWG 100448-41</v>
      </c>
      <c r="CR40" t="str">
        <v>DWG 9890040, (10E),Section Part, OL01139</v>
      </c>
      <c r="CS40" t="str">
        <v>DWG 9890040, (10E),Section, OL01139</v>
      </c>
      <c r="CT40" t="str">
        <v>DWG 9890040, (11E)</v>
      </c>
      <c r="CU40" t="str">
        <v>DWG 9890040, (11E), Pins with Flats</v>
      </c>
      <c r="CV40" t="str">
        <v>DWG 9890040, (12E),  Pass=.002 or less</v>
      </c>
      <c r="CW40" t="str">
        <v>DWG 9890040, (12E), See Image</v>
      </c>
      <c r="CX40" t="str">
        <v>DWG 9890040, (1E), OL01431</v>
      </c>
      <c r="CY40" t="str">
        <v>DWG 9890040, (1E), OL01432</v>
      </c>
      <c r="CZ40" t="str">
        <v>DWG 9890040, (2E), OL01432</v>
      </c>
      <c r="DA40" t="str">
        <v>DWG 9890040, (3E)</v>
      </c>
      <c r="DB40" t="str">
        <v>DWG 9890040, (4E)</v>
      </c>
      <c r="DC40" t="str">
        <v>DWG 9890040, (5E), OL02336</v>
      </c>
      <c r="DD40" t="str">
        <v>DWG 9890040, (6E)</v>
      </c>
      <c r="DE40" t="str">
        <v>DWG 9890040, (7E)</v>
      </c>
      <c r="DF40" t="str">
        <v>DWG 9890040, (8E), OL01433</v>
      </c>
      <c r="DG40" t="str">
        <v>DWG 9890040, (8E), OL01433, Section</v>
      </c>
      <c r="DH40" t="str">
        <v>DWG 9890040, (9E), Close to Rod Slot</v>
      </c>
      <c r="DI40" t="str">
        <v>DWG 9890040, (9E),Close to Rod Slot</v>
      </c>
      <c r="DJ40" t="str">
        <v>DWG FRM0105 PAGE 2</v>
      </c>
      <c r="DK40" t="str">
        <v>DWG# 100448-41</v>
      </c>
      <c r="DL40" t="str">
        <v>DWG# 100448-44</v>
      </c>
      <c r="DM40" t="str">
        <v>DWG# 9890003  (1), Section OL00436/A</v>
      </c>
      <c r="DN40" t="str">
        <v>DWG# 9890003 (3), Ring Gauge Constrained</v>
      </c>
      <c r="DO40" t="str">
        <v>DWG# 9890003 (4), Section</v>
      </c>
      <c r="DP40" t="str">
        <v>DWG#100448-26, Balloon 1K, OL02350</v>
      </c>
      <c r="DQ40" t="str">
        <v>DWG#100448-26, Balloon 2K, OL02350</v>
      </c>
      <c r="DR40" t="str">
        <v>DWG#100448-26, Balloon 3K, OL02363</v>
      </c>
      <c r="DS40" t="str">
        <v>DWG#100448-26, Balloon 4K</v>
      </c>
      <c r="DT40" t="str">
        <v>DWG#100448-26, Balloon 5K, Section</v>
      </c>
      <c r="DU40" t="str">
        <v>DWG#100448-26, Balloon 6K</v>
      </c>
      <c r="DV40" t="str">
        <v>DWG#100448-26, Balloon 7K, Section</v>
      </c>
      <c r="DW40" t="str">
        <v>DWG#100448-26, Mfg. Tol.</v>
      </c>
      <c r="DX40" t="str">
        <v>DWG#9890003 (2) Ring Gauge Constrained</v>
      </c>
      <c r="DY40" t="str">
        <v>DWG#9890044</v>
      </c>
      <c r="DZ40" t="str">
        <v>DWG#9890044 .1985 to .2005=Pass</v>
      </c>
      <c r="EA40" t="str">
        <v>DWG#9890044 Overlay OL02441</v>
      </c>
      <c r="EB40" t="str">
        <v>DWG#9890044, OL02441</v>
      </c>
      <c r="EC40" t="str">
        <v>DWG#FRM0105</v>
      </c>
      <c r="ED40" t="str">
        <v>EXT.</v>
      </c>
      <c r="EE40" t="str">
        <v>EXT. Section, OL02460</v>
      </c>
      <c r="EF40" t="str">
        <v>EXT., OL04223</v>
      </c>
      <c r="EG40" t="str">
        <v>Flat Drop Indicator Tip</v>
      </c>
      <c r="EH40" t="str">
        <v>Full Go Pin, No Light, at Radius</v>
      </c>
      <c r="EI40" t="str">
        <v>Function Check</v>
      </c>
      <c r="EJ40" t="str">
        <v>GO Function Gauge</v>
      </c>
      <c r="EK40" t="str">
        <v>Go Gauge for Balloon 1 &amp; 4</v>
      </c>
      <c r="EL40" t="str">
        <v>Go Pin must pass through</v>
      </c>
      <c r="EM40" t="str">
        <v>Greater than .005 = Fail, Section</v>
      </c>
      <c r="EN40" t="str">
        <v>Greater than .025 out of center = Fail</v>
      </c>
      <c r="EO40" t="str">
        <v>Greater than 2.6 = Pass</v>
      </c>
      <c r="EP40" t="str">
        <v>Green = Pass, Red = Fail</v>
      </c>
      <c r="EQ40" t="str">
        <v>Hex Depth</v>
      </c>
      <c r="ER40" t="str">
        <v>Hex Minor</v>
      </c>
      <c r="ES40" t="str">
        <v>Hole Dia.</v>
      </c>
      <c r="ET40" t="str">
        <v>Hook or Disk Tip</v>
      </c>
      <c r="EU40" t="str">
        <v>ID Sphere Finish</v>
      </c>
      <c r="EV40" t="str">
        <v>ID/OD Both Sides, Diff. .002 or less = Pass</v>
      </c>
      <c r="EW40" t="str">
        <v>If Looks Big, Section</v>
      </c>
      <c r="EX40" t="str">
        <v>If Looks Small, Section</v>
      </c>
      <c r="EY40" t="str">
        <v>Insp. Close to Break Away, Mfg.Tol.</v>
      </c>
      <c r="EZ40" t="str">
        <v>INT.</v>
      </c>
      <c r="FA40" t="str">
        <v>INT. Section, OL02460</v>
      </c>
      <c r="FB40" t="str">
        <v>INT., OL04223</v>
      </c>
      <c r="FC40" t="str">
        <v>Intersect. of 7.7 &amp; R0.10</v>
      </c>
      <c r="FD40" t="str">
        <v>Intersect. of 8.79 and R.25 MAX</v>
      </c>
      <c r="FE40" t="str">
        <v>Keep Ind. Tip away from corner</v>
      </c>
      <c r="FF40" t="str">
        <v>L31</v>
      </c>
      <c r="FG40" t="str">
        <v>Laser Mark</v>
      </c>
      <c r="FH40" t="str">
        <v>LASER PER NOTE 4</v>
      </c>
      <c r="FI40" t="str">
        <v>LASER PER NOTE 4, Final Check 1 only</v>
      </c>
      <c r="FJ40" t="str">
        <v>Less than .002 out of center = Pass</v>
      </c>
      <c r="FK40" t="str">
        <v>Less than 2.75 = Pass, Section</v>
      </c>
      <c r="FL40" t="str">
        <v>List as pin. Not Calibrated</v>
      </c>
      <c r="FM40" t="str">
        <v>M9 X 1.25 BUTT See Comment Image</v>
      </c>
      <c r="FN40" t="str">
        <v>Manual Section</v>
      </c>
      <c r="FO40" t="str">
        <v>Max Deep .241 NO-GO =.42</v>
      </c>
      <c r="FP40" t="str">
        <v>MAX Depth of (Note 7) .241 NO-GO Pin</v>
      </c>
      <c r="FQ40" t="str">
        <v>Measure from Blue Line, See Image</v>
      </c>
      <c r="FR40" t="str">
        <v>Measure Width of Blue Area, See Image</v>
      </c>
      <c r="FS40" t="str">
        <v>Mfg. Tol</v>
      </c>
      <c r="FT40" t="str">
        <v>Mfg. Tol, See Image</v>
      </c>
      <c r="FU40" t="str">
        <v>Mfg. Tol.</v>
      </c>
      <c r="FV40" t="str">
        <v>Mfg. Tol. "A"</v>
      </c>
      <c r="FW40" t="str">
        <v>Mfg. Tol. (Zero on Gauge Full Dia. Lead)</v>
      </c>
      <c r="FX40" t="str">
        <v>Mfg. Tol. Balloon 11, See Image</v>
      </c>
      <c r="FY40" t="str">
        <v>Mfg. Tol. Balloon 4</v>
      </c>
      <c r="FZ40" t="str">
        <v>Mfg. Tol. Balloon 7</v>
      </c>
      <c r="GA40" t="str">
        <v xml:space="preserve">Mfg. Tol. C-Bore Face (Ballo 28) </v>
      </c>
      <c r="GB40" t="str">
        <v>Mfg. Tol. Section</v>
      </c>
      <c r="GC40" t="str">
        <v>Mfg. Tol. See Image</v>
      </c>
      <c r="GD40" t="str">
        <v>Mfg. Tol., 3 Places, Record MAX</v>
      </c>
      <c r="GE40" t="str">
        <v>Mfg. Tol., Balloon 11</v>
      </c>
      <c r="GF40" t="str">
        <v>Mfg. Tol., Balloon 7</v>
      </c>
      <c r="GG40" t="str">
        <v>Mfg. Tol., Blank</v>
      </c>
      <c r="GH40" t="str">
        <v>Mfg. Tol., Blank, Balloon 12</v>
      </c>
      <c r="GI40" t="str">
        <v>Mfg. Tol., Blend to SØ.320</v>
      </c>
      <c r="GJ40" t="str">
        <v>Mfg. Tol., Calculation</v>
      </c>
      <c r="GK40" t="str">
        <v>Mfg. Tol., For Mill Fixture</v>
      </c>
      <c r="GL40" t="str">
        <v>Mfg. Tol., L32</v>
      </c>
      <c r="GM40" t="str">
        <v>Mfg. Tol., L33</v>
      </c>
      <c r="GN40" t="str">
        <v>Mfg. Tol., No Tool Marks</v>
      </c>
      <c r="GO40" t="str">
        <v>Mfg. Tol., OL03361</v>
      </c>
      <c r="GP40" t="str">
        <v>Mfg. Tol., Record off center value</v>
      </c>
      <c r="GQ40" t="str">
        <v>Mfg. Tol., Same 3 Places, Record MIN</v>
      </c>
      <c r="GR40" t="str">
        <v>Mfg. Tol., Section</v>
      </c>
      <c r="GS40" t="str">
        <v>Mfg. Tol., Section B-B</v>
      </c>
      <c r="GT40" t="str">
        <v>Mfg. Tol., Section, OL03361</v>
      </c>
      <c r="GU40" t="str">
        <v>Mfg. Tol., Section, Per Note 2</v>
      </c>
      <c r="GV40" t="str">
        <v>Mfg. Tol., See Image</v>
      </c>
      <c r="GW40" t="str">
        <v>Mfg. Tol., See Image, Bore in Blue</v>
      </c>
      <c r="GX40" t="str">
        <v>Mfg. Tol., See Image, Hook Tip</v>
      </c>
      <c r="GY40" t="str">
        <v>Mfg. Tol., Sharp Okay No Burr</v>
      </c>
      <c r="GZ40" t="str">
        <v>Mfg. Tol., Threadless Blank</v>
      </c>
      <c r="HA40" t="str">
        <v>Mfg.Tol.</v>
      </c>
      <c r="HB40" t="str">
        <v>Mgf. To., T.S.C.</v>
      </c>
      <c r="HC40" t="str">
        <v>Milled Feature</v>
      </c>
      <c r="HD40" t="str">
        <v>Milled Feature, OL04045</v>
      </c>
      <c r="HE40" t="str">
        <v>More than .0005 out of center = Fail</v>
      </c>
      <c r="HF40" t="str">
        <v>Must Pass Through</v>
      </c>
      <c r="HG40" t="str">
        <v>Must pass through gauge</v>
      </c>
      <c r="HH40" t="str">
        <v>Must Pass Through Go Gauge</v>
      </c>
      <c r="HI40" t="str">
        <v>Must Pass, See Image.</v>
      </c>
      <c r="HJ40" t="str">
        <v>NA</v>
      </c>
      <c r="HK40" t="str">
        <v>Narrow Area</v>
      </c>
      <c r="HL40" t="str">
        <v>Near Balloon 21</v>
      </c>
      <c r="HM40" t="str">
        <v>Near Datum B</v>
      </c>
      <c r="HN40" t="str">
        <v>Neck Dia.</v>
      </c>
      <c r="HO40" t="str">
        <v>Neck to Head Rad.</v>
      </c>
      <c r="HP40" t="str">
        <v>No Copper Deposits Allowed</v>
      </c>
      <c r="HQ40" t="str">
        <v>No Section</v>
      </c>
      <c r="HR40" t="str">
        <v>No Section, .01 to .014 = Pass</v>
      </c>
      <c r="HS40" t="str">
        <v>No Section, Rotate Part</v>
      </c>
      <c r="HT40" t="str">
        <v>No Section, See Image</v>
      </c>
      <c r="HU40" t="str">
        <v>No Slot, Section B-B</v>
      </c>
      <c r="HV40" t="str">
        <v>No visual step = Pass</v>
      </c>
      <c r="HW40" t="str">
        <v>Not to exceed .95 Deep</v>
      </c>
      <c r="HX40" t="str">
        <v>Note 1</v>
      </c>
      <c r="HY40" t="str">
        <v>OL00333/A</v>
      </c>
      <c r="HZ40" t="str">
        <v>OL00519</v>
      </c>
      <c r="IA40" t="str">
        <v>OL00520</v>
      </c>
      <c r="IB40" t="str">
        <v>OL00529</v>
      </c>
      <c r="IC40" t="str">
        <v>OL00542</v>
      </c>
      <c r="ID40" t="str">
        <v>OL00724</v>
      </c>
      <c r="IE40" t="str">
        <v>OL01250</v>
      </c>
      <c r="IF40" t="str">
        <v>OL01869, Threadless Blank</v>
      </c>
      <c r="IG40" t="str">
        <v>OL01870, Section</v>
      </c>
      <c r="IH40" t="str">
        <v>OL02255</v>
      </c>
      <c r="II40" t="str">
        <v>OL02255, Mfg. Tol.</v>
      </c>
      <c r="IJ40" t="str">
        <v>OL02302</v>
      </c>
      <c r="IK40" t="str">
        <v xml:space="preserve">OL02318  needed per image instructions </v>
      </c>
      <c r="IL40" t="str">
        <v>OL02556</v>
      </c>
      <c r="IM40" t="str">
        <v>OL02557</v>
      </c>
      <c r="IN40" t="str">
        <v>OL02567</v>
      </c>
      <c r="IO40" t="str">
        <v>OL02653</v>
      </c>
      <c r="IP40" t="str">
        <v>OL02718</v>
      </c>
      <c r="IQ40" t="str">
        <v>OL02841</v>
      </c>
      <c r="IR40" t="str">
        <v>OL02842</v>
      </c>
      <c r="IS40" t="str">
        <v>OL02844</v>
      </c>
      <c r="IT40" t="str">
        <v>OL02871</v>
      </c>
      <c r="IU40" t="str">
        <v>OL02887</v>
      </c>
      <c r="IV40" t="str">
        <v>OL03500</v>
      </c>
      <c r="IW40" t="str">
        <v>OL03766</v>
      </c>
      <c r="IX40" t="str">
        <v>OL03868</v>
      </c>
      <c r="IY40" t="str">
        <v>OL03869</v>
      </c>
      <c r="IZ40" t="str">
        <v>OL03870</v>
      </c>
      <c r="JA40" t="str">
        <v>OL03873, DWG# 100448-44</v>
      </c>
      <c r="JB40" t="str">
        <v>OL03949</v>
      </c>
      <c r="JC40" t="str">
        <v xml:space="preserve">OL04043, Section </v>
      </c>
      <c r="JD40" t="str">
        <v xml:space="preserve">OL04044, Section </v>
      </c>
      <c r="JE40" t="str">
        <v>OL04045</v>
      </c>
      <c r="JF40" t="str">
        <v>OL04045, Milled Feature</v>
      </c>
      <c r="JG40" t="str">
        <v>OL04063</v>
      </c>
      <c r="JH40" t="str">
        <v>OL04064</v>
      </c>
      <c r="JI40" t="str">
        <v>OL04065</v>
      </c>
      <c r="JJ40" t="str">
        <v>OL04181</v>
      </c>
      <c r="JK40" t="str">
        <v>OL04218</v>
      </c>
      <c r="JL40" t="str">
        <v>OL04224, See Image</v>
      </c>
      <c r="JM40" t="str">
        <v>OL04374</v>
      </c>
      <c r="JN40" t="str">
        <v>OL04375, Section M-M</v>
      </c>
      <c r="JO40" t="str">
        <v>OL04376, Section M-M</v>
      </c>
      <c r="JP40" t="str">
        <v>OL04443</v>
      </c>
      <c r="JQ40" t="str">
        <v>OL04444</v>
      </c>
      <c r="JR40" t="str">
        <v>OL05000</v>
      </c>
      <c r="JS40" t="str">
        <v>One side of slot</v>
      </c>
      <c r="JT40" t="str">
        <v>Other side of slot</v>
      </c>
      <c r="JU40" t="str">
        <v>Out of center more than .002 = Fail</v>
      </c>
      <c r="JV40" t="str">
        <v>Out of center more than.002 = Fail</v>
      </c>
      <c r="JW40" t="str">
        <v>Overlay OL02713</v>
      </c>
      <c r="JX40" t="str">
        <v>Overlay OL02714</v>
      </c>
      <c r="JY40" t="str">
        <v>Overlay OL02718</v>
      </c>
      <c r="JZ40" t="str">
        <v>Overlay OL03831, Mfg. Tol.</v>
      </c>
      <c r="KA40" t="str">
        <v>Part Without Slots</v>
      </c>
      <c r="KB40" t="str">
        <v>Part Without Slots, See Image</v>
      </c>
      <c r="KC40" t="str">
        <v xml:space="preserve">Pass = .0254 or Less </v>
      </c>
      <c r="KD40" t="str">
        <v>PD MIN = 4.361, PD MAX = 4.456</v>
      </c>
      <c r="KE40" t="str">
        <v>Per Balloon 2 Note</v>
      </c>
      <c r="KF40" t="str">
        <v>Per drawing note(s) 8.</v>
      </c>
      <c r="KG40" t="str">
        <v>Point or Sphere Tip</v>
      </c>
      <c r="KH40" t="str">
        <v>Point Tip</v>
      </c>
      <c r="KI40" t="str">
        <v>R.9 to R1.1 = Pass, See Image</v>
      </c>
      <c r="KJ40" t="str">
        <v>Ram Construction</v>
      </c>
      <c r="KK40" t="str">
        <v>Record Same Pass / Fail All Balloons</v>
      </c>
      <c r="KL40" t="str">
        <v>Ref. Balloon 1</v>
      </c>
      <c r="KM40" t="str">
        <v>Ref. Balloon 12</v>
      </c>
      <c r="KN40" t="str">
        <v>Ref. Balloon 13, 100% AQL</v>
      </c>
      <c r="KO40" t="str">
        <v>Ref. Balloon 2</v>
      </c>
      <c r="KP40" t="str">
        <v>Ref. Balloon 21, 100% AQL</v>
      </c>
      <c r="KQ40" t="str">
        <v>Ref. Balloon 4</v>
      </c>
      <c r="KR40" t="str">
        <v>Ref. Balloon 7</v>
      </c>
      <c r="KS40" t="str">
        <v>Ref. Balloon 8</v>
      </c>
      <c r="KT40" t="str">
        <v>Relieved Pin Gauges 09236 &amp; 09235</v>
      </c>
      <c r="KU40" t="str">
        <v>Rotate Part</v>
      </c>
      <c r="KV40" t="str">
        <v>Rotate Part, See Image</v>
      </c>
      <c r="KW40" t="str">
        <v>Same as Root Radius</v>
      </c>
      <c r="KX40" t="str">
        <v>Section</v>
      </c>
      <c r="KY40" t="str">
        <v>Section B-B</v>
      </c>
      <c r="KZ40" t="str">
        <v>Section B-B, Distance Between Grooves</v>
      </c>
      <c r="LA40" t="str">
        <v>Section C-C</v>
      </c>
      <c r="LB40" t="str">
        <v>Section Part</v>
      </c>
      <c r="LC40" t="str">
        <v>Section Part, Measured from Opposite Face</v>
      </c>
      <c r="LD40" t="str">
        <v>Section, Broachless Blank</v>
      </c>
      <c r="LE40" t="str">
        <v>Section, EXT. Sphere Location.</v>
      </c>
      <c r="LF40" t="str">
        <v>Section, Hex Cham. Ang.</v>
      </c>
      <c r="LG40" t="str">
        <v>Section, Hex Fillet Rad.</v>
      </c>
      <c r="LH40" t="str">
        <v>Section, INT. Feature</v>
      </c>
      <c r="LI40" t="str">
        <v>Section, INT. Sphere Location.</v>
      </c>
      <c r="LJ40" t="str">
        <v>Section, Mfg. Tol.</v>
      </c>
      <c r="LK40" t="str">
        <v>Section, Mfg. Tol., See Image</v>
      </c>
      <c r="LL40" t="str">
        <v>Section, OL00486</v>
      </c>
      <c r="LM40" t="str">
        <v>Section, OL00542</v>
      </c>
      <c r="LN40" t="str">
        <v>Section, OL00543</v>
      </c>
      <c r="LO40" t="str">
        <v>Section, OL00544</v>
      </c>
      <c r="LP40" t="str">
        <v>Section, OL00545</v>
      </c>
      <c r="LQ40" t="str">
        <v>Section, OL00546</v>
      </c>
      <c r="LR40" t="str">
        <v>Section, OL00547</v>
      </c>
      <c r="LS40" t="str">
        <v>Section, OL00555</v>
      </c>
      <c r="LT40" t="str">
        <v>Section, OL00725</v>
      </c>
      <c r="LU40" t="str">
        <v>Section, OL01430</v>
      </c>
      <c r="LV40" t="str">
        <v>Section, OL01434</v>
      </c>
      <c r="LW40" t="str">
        <v>Section, OL01435</v>
      </c>
      <c r="LX40" t="str">
        <v>Section, OL01807</v>
      </c>
      <c r="LY40" t="str">
        <v>Section, OL01830</v>
      </c>
      <c r="LZ40" t="str">
        <v>Section, OL02351</v>
      </c>
      <c r="MA40" t="str">
        <v>Section, OL02519</v>
      </c>
      <c r="MB40" t="str">
        <v>Section, OL02520</v>
      </c>
      <c r="MC40" t="str">
        <v>Section, OL02522</v>
      </c>
      <c r="MD40" t="str">
        <v>Section, OL02540</v>
      </c>
      <c r="ME40" t="str">
        <v>Section, OL02541</v>
      </c>
      <c r="MF40" t="str">
        <v>Section, OL02552</v>
      </c>
      <c r="MG40" t="str">
        <v>Section, OL02553</v>
      </c>
      <c r="MH40" t="str">
        <v>Section, OL02554</v>
      </c>
      <c r="MI40" t="str">
        <v>Section, OL02555</v>
      </c>
      <c r="MJ40" t="str">
        <v>Section, OL02558</v>
      </c>
      <c r="MK40" t="str">
        <v>Section, OL02559</v>
      </c>
      <c r="ML40" t="str">
        <v>Section, OL02560</v>
      </c>
      <c r="MM40" t="str">
        <v>Section, OL02619</v>
      </c>
      <c r="MN40" t="str">
        <v>Section, OL02620</v>
      </c>
      <c r="MO40" t="str">
        <v>Section, OL02621</v>
      </c>
      <c r="MP40" t="str">
        <v>Section, OL02622</v>
      </c>
      <c r="MQ40" t="str">
        <v>Section, OL02623</v>
      </c>
      <c r="MR40" t="str">
        <v>Section, OL02624</v>
      </c>
      <c r="MS40" t="str">
        <v>Section, OL02652</v>
      </c>
      <c r="MT40" t="str">
        <v>Section, OL02680</v>
      </c>
      <c r="MU40" t="str">
        <v>Section, OL02793</v>
      </c>
      <c r="MV40" t="str">
        <v>Section, OL02823</v>
      </c>
      <c r="MW40" t="str">
        <v>Section, OL02843</v>
      </c>
      <c r="MX40" t="str">
        <v>Section, OL03026, Ext.</v>
      </c>
      <c r="MY40" t="str">
        <v>Section, OL03026, Int.</v>
      </c>
      <c r="MZ40" t="str">
        <v>Section, OL03570, DWG# 100448-41</v>
      </c>
      <c r="NA40" t="str">
        <v>Section, OL03781</v>
      </c>
      <c r="NB40" t="str">
        <v>Section, OL03911</v>
      </c>
      <c r="NC40" t="str">
        <v>Section, OL03912</v>
      </c>
      <c r="ND40" t="str">
        <v>Section, OL03928</v>
      </c>
      <c r="NE40" t="str">
        <v>Section, OL03929</v>
      </c>
      <c r="NF40" t="str">
        <v>Section, OL04030</v>
      </c>
      <c r="NG40" t="str">
        <v>Section, OL04037</v>
      </c>
      <c r="NH40" t="str">
        <v>Section, OL04038</v>
      </c>
      <c r="NI40" t="str">
        <v>Section, OL04046</v>
      </c>
      <c r="NJ40" t="str">
        <v>Section, OL04065</v>
      </c>
      <c r="NK40" t="str">
        <v>Section, OL04066</v>
      </c>
      <c r="NL40" t="str">
        <v>Section, OL04067</v>
      </c>
      <c r="NM40" t="str">
        <v>Section, OL04069</v>
      </c>
      <c r="NN40" t="str">
        <v>Section, OL04071</v>
      </c>
      <c r="NO40" t="str">
        <v>Section, OL04173</v>
      </c>
      <c r="NP40" t="str">
        <v>Section, OL04174</v>
      </c>
      <c r="NQ40" t="str">
        <v>Section, OL04214</v>
      </c>
      <c r="NR40" t="str">
        <v>Section, OL04215</v>
      </c>
      <c r="NS40" t="str">
        <v>Section, OL04216</v>
      </c>
      <c r="NT40" t="str">
        <v>Section, OL04217</v>
      </c>
      <c r="NU40" t="str">
        <v>Section, Overlay OL02716</v>
      </c>
      <c r="NV40" t="str">
        <v>Section, Overlay OL02717</v>
      </c>
      <c r="NW40" t="str">
        <v>Section, See Image</v>
      </c>
      <c r="NX40" t="str">
        <v>Section, See Image, DWG# 100448-41</v>
      </c>
      <c r="NY40" t="str">
        <v>Section, Without Sots</v>
      </c>
      <c r="NZ40" t="str">
        <v>See Comments Sheet</v>
      </c>
      <c r="OA40" t="str">
        <v>See Comments Sheet, OL02318</v>
      </c>
      <c r="OB40" t="str">
        <v>See Image</v>
      </c>
      <c r="OC40" t="str">
        <v>See Image, .005 or Less = Pass</v>
      </c>
      <c r="OD40" t="str">
        <v>See Image, Check Near Radius</v>
      </c>
      <c r="OE40" t="str">
        <v>See Image, Constrained</v>
      </c>
      <c r="OF40" t="str">
        <v>See Image, Distance Between Flats</v>
      </c>
      <c r="OG40" t="str">
        <v xml:space="preserve">See Image, Mfg. Tol, Section A-A </v>
      </c>
      <c r="OH40" t="str">
        <v>See image, Mfg. Tol.</v>
      </c>
      <c r="OI40" t="str">
        <v>See Image, Mic. Across Flats</v>
      </c>
      <c r="OJ40" t="str">
        <v>See Image, OL02850</v>
      </c>
      <c r="OK40" t="str">
        <v>See Image, OL02880</v>
      </c>
      <c r="OL40" t="str">
        <v>See Image, OL03926</v>
      </c>
      <c r="OM40" t="str">
        <v>See Image, OL03927</v>
      </c>
      <c r="ON40" t="str">
        <v>See Image, OL04003</v>
      </c>
      <c r="OO40" t="str">
        <v>'See Image, OL04342,  Best Fit Joe Block</v>
      </c>
      <c r="OP40" t="str">
        <v>See Image, OL04342,  Blank</v>
      </c>
      <c r="OQ40" t="str">
        <v>See Image, OL04342, Blank</v>
      </c>
      <c r="OR40" t="str">
        <v>See Image, OL04343, Blank</v>
      </c>
      <c r="OS40" t="str">
        <v>See Image, Pass = .002 or Less</v>
      </c>
      <c r="OT40" t="str">
        <v>See Image, Rcd. MAX</v>
      </c>
      <c r="OU40" t="str">
        <v>See Image, Rcd. MIN</v>
      </c>
      <c r="OV40" t="str">
        <v>See Image, Section</v>
      </c>
      <c r="OW40" t="str">
        <v>See Image, Section A-A</v>
      </c>
      <c r="OX40" t="str">
        <v>See Image, Section B-B</v>
      </c>
      <c r="OY40" t="str">
        <v>See Image, Section B-B, TSC</v>
      </c>
      <c r="OZ40" t="str">
        <v>See Image, Shank Drawing # 18000-XX-XX A</v>
      </c>
      <c r="PA40" t="str">
        <v>Sequencial Laser 01, 120 Per Print</v>
      </c>
      <c r="PB40" t="str">
        <v>Set to .202, Zero on Thread Lead</v>
      </c>
      <c r="PC40" t="str">
        <v>Sharp OK, No Burr</v>
      </c>
      <c r="PD40" t="str">
        <v>Sharp OK, No Raised Edge, See Image</v>
      </c>
      <c r="PE40" t="str">
        <v>Sharp OK, No Raised Edges</v>
      </c>
      <c r="PF40" t="str">
        <v>Sharp okay no raised edge</v>
      </c>
      <c r="PG40" t="str">
        <v>Sharp Okay, No Burr</v>
      </c>
      <c r="PH40" t="str">
        <v>Sharp Okay, No Raised Edge</v>
      </c>
      <c r="PI40" t="str">
        <v>Sharp Okay, No Raised Edges,</v>
      </c>
      <c r="PJ40" t="str">
        <v>Sharp Okay, See Image</v>
      </c>
      <c r="PK40" t="str">
        <v xml:space="preserve">Start of Radius @ .195 </v>
      </c>
      <c r="PL40" t="str">
        <v xml:space="preserve">Start of Radius @ .21 </v>
      </c>
      <c r="PM40" t="str">
        <v xml:space="preserve">T.S.C. </v>
      </c>
      <c r="PN40" t="str">
        <v>Tangent Point</v>
      </c>
      <c r="PO40" t="str">
        <v>Tangent point of R.50</v>
      </c>
      <c r="PP40" t="str">
        <v>Taper Check, Mfg.Tol.</v>
      </c>
      <c r="PQ40" t="str">
        <v>Taper Check, Mfg.Tol., See Image</v>
      </c>
      <c r="PR40" t="str">
        <v>Thrd. Minor Ø</v>
      </c>
      <c r="PS40" t="str">
        <v>Thrd. Relief Ø</v>
      </c>
      <c r="PT40" t="str">
        <v>Threadless Blank</v>
      </c>
      <c r="PU40" t="str">
        <v>Threadless Blank, From Major Ø</v>
      </c>
      <c r="PV40" t="str">
        <v>Threadless Blank, Mfg. Tol.</v>
      </c>
      <c r="PW40" t="str">
        <v>Threadless Blank, Thrd. to Neck Rad.</v>
      </c>
      <c r="PX40" t="str">
        <v>Thredless Blank</v>
      </c>
      <c r="PY40" t="str">
        <v>To center of R.005</v>
      </c>
      <c r="PZ40" t="str">
        <v>Torx Min. Dia.</v>
      </c>
      <c r="QA40" t="str">
        <v>Turn Ø Free of Mill Marks</v>
      </c>
      <c r="QB40" t="str">
        <v>Use (Full) GO Hex</v>
      </c>
      <c r="QC40" t="str">
        <v>Use Balloon 1 FULL Gauge</v>
      </c>
      <c r="QD40" t="str">
        <v>Use Balloon 9 FULL GO</v>
      </c>
      <c r="QE40" t="str">
        <v>Use Best Fit Pin</v>
      </c>
      <c r="QF40" t="str">
        <v>Use Disk Tip</v>
      </c>
      <c r="QG40" t="str">
        <v>Use flat bottomed indicator tip.</v>
      </c>
      <c r="QH40" t="str">
        <v xml:space="preserve">Use Full .093 Go Hex </v>
      </c>
      <c r="QI40" t="str">
        <v xml:space="preserve">Use Full .0930 Go Hex </v>
      </c>
      <c r="QJ40" t="str">
        <v>Use Full .1235 Go Hex</v>
      </c>
      <c r="QK40" t="str">
        <v>Use Gauge K2-98-8019-04, See Image</v>
      </c>
      <c r="QL40" t="str">
        <v>Use large flat indicator tip</v>
      </c>
      <c r="QM40" t="str">
        <v>Use Pins.3330/.3350, See Image MAX NO-GO</v>
      </c>
      <c r="QN40" t="str">
        <v>Use Pointed Drop Indicator Tip</v>
      </c>
      <c r="QO40" t="str">
        <v>V-Block</v>
      </c>
      <c r="QP40" t="str">
        <v>V-Block,  AMB for 13</v>
      </c>
      <c r="QQ40" t="str">
        <v>V-Block,  Hex Cham. Dia.</v>
      </c>
      <c r="QR40" t="str">
        <v>V-Block, Hex Depth</v>
      </c>
      <c r="QS40" t="str">
        <v>VBU Gauge</v>
      </c>
      <c r="QT40" t="str">
        <v>Visibally smaller than HEX=Pass</v>
      </c>
      <c r="QU40" t="str">
        <v>Visual Per Drawing</v>
      </c>
      <c r="QV40" t="str">
        <v>Whirl Blank</v>
      </c>
      <c r="QW40" t="str">
        <v xml:space="preserve">Whirl Blank </v>
      </c>
      <c r="QX40" t="str">
        <v>Whirl Blank, Neck Rad. End to Head CL</v>
      </c>
      <c r="QY40" t="str">
        <v>Whirl Blank, Nose Start Dia.</v>
      </c>
      <c r="QZ40" t="str">
        <v>Whirl Blank, Nose Start Dist.</v>
      </c>
      <c r="RA40" t="str">
        <v>Whirl Blank, Thrd. Minor</v>
      </c>
      <c r="RB40" t="str">
        <v>Whirl Blank, Thrd. Pullout Dia.</v>
      </c>
      <c r="RC40" t="str">
        <v>Whole Part, Removal is at Assy. Level</v>
      </c>
      <c r="RD40" t="str">
        <v>Wide Area</v>
      </c>
      <c r="RE40" t="str">
        <v>Zero on End of Go Gauge</v>
      </c>
    </row>
    <row r="41" spans="1:473">
      <c r="A41" t="s">
        <v>684</v>
      </c>
      <c r="C41" t="str" cm="1">
        <f t="array" ref="C41:RE41">TRANSPOSE(_xlfn._xlws.SORT(_xlfn._xlws.FILTER($A$2:$A$600,ISNUMBER(SEARCH('PartLib Table'!M58,$A$2:$A$600)),"not found")))</f>
        <v xml:space="preserve"> 'C', Whirl Blank</v>
      </c>
      <c r="D41" t="str">
        <v xml:space="preserve"> See Image, Constrained</v>
      </c>
      <c r="E41" t="str">
        <v>(.04 to .12 range = Pass)</v>
      </c>
      <c r="F41" t="str">
        <v>(.042 FULL) Go Pin Seat Fully</v>
      </c>
      <c r="G41" t="str">
        <v>(B), Mfg. Tol.</v>
      </c>
      <c r="H41" t="str">
        <v>(B), O.A.L.</v>
      </c>
      <c r="I41" t="str">
        <v>.001 or less =Pass</v>
      </c>
      <c r="J41" t="str">
        <v>.001 or less out of center = Pass</v>
      </c>
      <c r="K41" t="str">
        <v>.002 or Less = Pass</v>
      </c>
      <c r="L41" t="str">
        <v>.002 or Less out of center = Pass</v>
      </c>
      <c r="M41" t="str">
        <v>.005 to .015 = Pass</v>
      </c>
      <c r="N41" t="str">
        <v>.0125 Mean, Section</v>
      </c>
      <c r="O41" t="str">
        <v>.025 or Less in X &amp; Y=Pass</v>
      </c>
      <c r="P41" t="str">
        <v>.038 Mean</v>
      </c>
      <c r="Q41" t="str">
        <v>.063 MM = .0024 IN, See Image</v>
      </c>
      <c r="R41" t="str">
        <v>.063MM = .0024"</v>
      </c>
      <c r="S41" t="str">
        <v>.243 NO-GO, Unconstrained, Must Not Start</v>
      </c>
      <c r="T41" t="str">
        <v>@ Back Face &amp; ID, No Raised Edge</v>
      </c>
      <c r="U41" t="str">
        <v>@ Back Face &amp; OD, No Raised Edge</v>
      </c>
      <c r="V41" t="str">
        <v>@ ID &amp; FACE</v>
      </c>
      <c r="W41" t="str">
        <v>@ OD &amp; BACK FACE</v>
      </c>
      <c r="X41" t="str">
        <v>@ OD &amp; FACE</v>
      </c>
      <c r="Y41" t="str">
        <v>Across from slot</v>
      </c>
      <c r="Z41" t="str">
        <v>All Edge Breaks</v>
      </c>
      <c r="AA41" t="str">
        <v>Attached to bar stock</v>
      </c>
      <c r="AB41" t="str">
        <v xml:space="preserve">Back Turn Fillet Rad. </v>
      </c>
      <c r="AC41" t="str">
        <v>Balloon 1 (DWG FRM0105 Page 2, NV-27)</v>
      </c>
      <c r="AD41" t="str">
        <v>Balloon 1 (DWG FRM0105, NV-30)</v>
      </c>
      <c r="AE41" t="str">
        <v>Balloon 1 (P# 9890002-20) OL00429/A</v>
      </c>
      <c r="AF41" t="str">
        <v>Balloon 1, DWG#FRM0105</v>
      </c>
      <c r="AG41" t="str">
        <v>Balloon 11, See Image</v>
      </c>
      <c r="AH41" t="str">
        <v xml:space="preserve">Balloon 2 (DWG FRM0105 Page 2, NV-27) </v>
      </c>
      <c r="AI41" t="str">
        <v>Balloon 2 (DWG FRM0105, NV-30)</v>
      </c>
      <c r="AJ41" t="str">
        <v>Balloon 2 (P# 9890002-20)</v>
      </c>
      <c r="AK41" t="str">
        <v>Balloon 2, DWG#FRM0105</v>
      </c>
      <c r="AL41" t="str">
        <v>Balloon 2, DWG#FRM0105, See Image</v>
      </c>
      <c r="AM41" t="str">
        <v>Balloon 3 (DWG FRM0105, NV-30 Minor)</v>
      </c>
      <c r="AN41" t="str">
        <v>Balloon 3 (DWG FRM0105, NV-30)</v>
      </c>
      <c r="AO41" t="str">
        <v>Balloon 3 (P# 9890002-20)</v>
      </c>
      <c r="AP41" t="str">
        <v>Balloon 4</v>
      </c>
      <c r="AQ41" t="str">
        <v>Balloon 4 (P# 9890002-20)</v>
      </c>
      <c r="AR41" t="str">
        <v>Below Middle Band</v>
      </c>
      <c r="AS41" t="str">
        <v>Best Fit Pin, .003 or Less =Pass</v>
      </c>
      <c r="AT41" t="str">
        <v>Blank</v>
      </c>
      <c r="AU41" t="str">
        <v>Blank Turn Maj.</v>
      </c>
      <c r="AV41" t="str">
        <v>Blank Turn Maj. Mill Flt., OL4172</v>
      </c>
      <c r="AW41" t="str">
        <v>Blank Without .010 Slots</v>
      </c>
      <c r="AX41" t="str">
        <v>Blank Without .010 Slots, Section</v>
      </c>
      <c r="AY41" t="str">
        <v>Blank without thread</v>
      </c>
      <c r="AZ41" t="str">
        <v xml:space="preserve">Blank, Center of V Grv. </v>
      </c>
      <c r="BA41" t="str">
        <v>Blank, Check R adjacent Balloon 17</v>
      </c>
      <c r="BB41" t="str">
        <v>Blank, EXT. Feature</v>
      </c>
      <c r="BC41" t="str">
        <v>Blank, See Image, OL04335</v>
      </c>
      <c r="BD41" t="str">
        <v>Blank, See Image, OL04336</v>
      </c>
      <c r="BE41" t="str">
        <v xml:space="preserve">Blank, Thrd. </v>
      </c>
      <c r="BF41" t="str">
        <v>Blank, Turn Tip</v>
      </c>
      <c r="BG41" t="str">
        <v>Blank, Without Thrd.</v>
      </c>
      <c r="BH41" t="str">
        <v>Blank, Without Thread</v>
      </c>
      <c r="BI41" t="str">
        <v xml:space="preserve">Blunt Start Blend to Minor </v>
      </c>
      <c r="BJ41" t="str">
        <v>Calc., Use Go HEX</v>
      </c>
      <c r="BK41" t="str">
        <v>Can't dig into OD</v>
      </c>
      <c r="BL41" t="str">
        <v>Carbide Gauge</v>
      </c>
      <c r="BM41" t="str">
        <v xml:space="preserve">Center of V Grv. </v>
      </c>
      <c r="BN41" t="str">
        <v>Centered Less than .03 = Pass</v>
      </c>
      <c r="BO41" t="str">
        <v>Centered within .0005 or Less = Pass</v>
      </c>
      <c r="BP41" t="str">
        <v>Centered within .001 or Less = Pass</v>
      </c>
      <c r="BQ41" t="str">
        <v>Centered within .0254 or Less = Pass</v>
      </c>
      <c r="BR41" t="str">
        <v>Check close to Rod Slot</v>
      </c>
      <c r="BS41" t="str">
        <v>Check every other hole</v>
      </c>
      <c r="BT41" t="str">
        <v>Check Go over full length of slot.</v>
      </c>
      <c r="BU41" t="str">
        <v>Check Near Closed End</v>
      </c>
      <c r="BV41" t="str">
        <v>Check per Print View, Away from Rod Slot</v>
      </c>
      <c r="BW41" t="str">
        <v>Check to Balloon 30 Go Pin</v>
      </c>
      <c r="BX41" t="str">
        <v>Check with .2705 SET Pin Inside Part</v>
      </c>
      <c r="BY41" t="str">
        <v>Check with Hex Up</v>
      </c>
      <c r="BZ41" t="str">
        <v>CMM Blank</v>
      </c>
      <c r="CA41" t="str">
        <v>Confirm Full Radius</v>
      </c>
      <c r="CB41" t="str">
        <v>Constrained in fixture</v>
      </c>
      <c r="CC41" t="str">
        <v>Constrained with Ring</v>
      </c>
      <c r="CD41" t="str">
        <v>Constrained, See Image</v>
      </c>
      <c r="CE41" t="str">
        <v>Dim. "A"</v>
      </c>
      <c r="CF41" t="str">
        <v>Dim. "B"</v>
      </c>
      <c r="CG41" t="str">
        <v>Dim. "C"</v>
      </c>
      <c r="CH41" t="str">
        <v>Dim. "D", Whirl Blank</v>
      </c>
      <c r="CI41" t="str">
        <v>Dim. "G"</v>
      </c>
      <c r="CJ41" t="str">
        <v>Dim. E, Blank Turn Maj. &amp;  Mill Flt</v>
      </c>
      <c r="CK41" t="str">
        <v>Dim. E, Blank Turn Maj.&amp;  Mill Flt</v>
      </c>
      <c r="CL41" t="str">
        <v>Dim. H, Whirl Blank</v>
      </c>
      <c r="CM41" t="str">
        <v>Dim. J, 'Blank Turn Maj. &amp; Whirl Blank</v>
      </c>
      <c r="CN41" t="str">
        <v>Disk Drop Indicator Tip</v>
      </c>
      <c r="CO41" t="str">
        <v>DWG 100448-15, Balloon F_1</v>
      </c>
      <c r="CP41" t="str">
        <v>DWG 100448-15, OL02571</v>
      </c>
      <c r="CQ41" t="str">
        <v>DWG 100448-41</v>
      </c>
      <c r="CR41" t="str">
        <v>DWG 9890040, (10E),Section Part, OL01139</v>
      </c>
      <c r="CS41" t="str">
        <v>DWG 9890040, (10E),Section, OL01139</v>
      </c>
      <c r="CT41" t="str">
        <v>DWG 9890040, (11E)</v>
      </c>
      <c r="CU41" t="str">
        <v>DWG 9890040, (11E), Pins with Flats</v>
      </c>
      <c r="CV41" t="str">
        <v>DWG 9890040, (12E),  Pass=.002 or less</v>
      </c>
      <c r="CW41" t="str">
        <v>DWG 9890040, (12E), See Image</v>
      </c>
      <c r="CX41" t="str">
        <v>DWG 9890040, (1E), OL01431</v>
      </c>
      <c r="CY41" t="str">
        <v>DWG 9890040, (1E), OL01432</v>
      </c>
      <c r="CZ41" t="str">
        <v>DWG 9890040, (2E), OL01432</v>
      </c>
      <c r="DA41" t="str">
        <v>DWG 9890040, (3E)</v>
      </c>
      <c r="DB41" t="str">
        <v>DWG 9890040, (4E)</v>
      </c>
      <c r="DC41" t="str">
        <v>DWG 9890040, (5E), OL02336</v>
      </c>
      <c r="DD41" t="str">
        <v>DWG 9890040, (6E)</v>
      </c>
      <c r="DE41" t="str">
        <v>DWG 9890040, (7E)</v>
      </c>
      <c r="DF41" t="str">
        <v>DWG 9890040, (8E), OL01433</v>
      </c>
      <c r="DG41" t="str">
        <v>DWG 9890040, (8E), OL01433, Section</v>
      </c>
      <c r="DH41" t="str">
        <v>DWG 9890040, (9E), Close to Rod Slot</v>
      </c>
      <c r="DI41" t="str">
        <v>DWG 9890040, (9E),Close to Rod Slot</v>
      </c>
      <c r="DJ41" t="str">
        <v>DWG FRM0105 PAGE 2</v>
      </c>
      <c r="DK41" t="str">
        <v>DWG# 100448-41</v>
      </c>
      <c r="DL41" t="str">
        <v>DWG# 100448-44</v>
      </c>
      <c r="DM41" t="str">
        <v>DWG# 9890003  (1), Section OL00436/A</v>
      </c>
      <c r="DN41" t="str">
        <v>DWG# 9890003 (3), Ring Gauge Constrained</v>
      </c>
      <c r="DO41" t="str">
        <v>DWG# 9890003 (4), Section</v>
      </c>
      <c r="DP41" t="str">
        <v>DWG#100448-26, Balloon 1K, OL02350</v>
      </c>
      <c r="DQ41" t="str">
        <v>DWG#100448-26, Balloon 2K, OL02350</v>
      </c>
      <c r="DR41" t="str">
        <v>DWG#100448-26, Balloon 3K, OL02363</v>
      </c>
      <c r="DS41" t="str">
        <v>DWG#100448-26, Balloon 4K</v>
      </c>
      <c r="DT41" t="str">
        <v>DWG#100448-26, Balloon 5K, Section</v>
      </c>
      <c r="DU41" t="str">
        <v>DWG#100448-26, Balloon 6K</v>
      </c>
      <c r="DV41" t="str">
        <v>DWG#100448-26, Balloon 7K, Section</v>
      </c>
      <c r="DW41" t="str">
        <v>DWG#100448-26, Mfg. Tol.</v>
      </c>
      <c r="DX41" t="str">
        <v>DWG#9890003 (2) Ring Gauge Constrained</v>
      </c>
      <c r="DY41" t="str">
        <v>DWG#9890044</v>
      </c>
      <c r="DZ41" t="str">
        <v>DWG#9890044 .1985 to .2005=Pass</v>
      </c>
      <c r="EA41" t="str">
        <v>DWG#9890044 Overlay OL02441</v>
      </c>
      <c r="EB41" t="str">
        <v>DWG#9890044, OL02441</v>
      </c>
      <c r="EC41" t="str">
        <v>DWG#FRM0105</v>
      </c>
      <c r="ED41" t="str">
        <v>EXT.</v>
      </c>
      <c r="EE41" t="str">
        <v>EXT. Section, OL02460</v>
      </c>
      <c r="EF41" t="str">
        <v>EXT., OL04223</v>
      </c>
      <c r="EG41" t="str">
        <v>Flat Drop Indicator Tip</v>
      </c>
      <c r="EH41" t="str">
        <v>Full Go Pin, No Light, at Radius</v>
      </c>
      <c r="EI41" t="str">
        <v>Function Check</v>
      </c>
      <c r="EJ41" t="str">
        <v>GO Function Gauge</v>
      </c>
      <c r="EK41" t="str">
        <v>Go Gauge for Balloon 1 &amp; 4</v>
      </c>
      <c r="EL41" t="str">
        <v>Go Pin must pass through</v>
      </c>
      <c r="EM41" t="str">
        <v>Greater than .005 = Fail, Section</v>
      </c>
      <c r="EN41" t="str">
        <v>Greater than .025 out of center = Fail</v>
      </c>
      <c r="EO41" t="str">
        <v>Greater than 2.6 = Pass</v>
      </c>
      <c r="EP41" t="str">
        <v>Green = Pass, Red = Fail</v>
      </c>
      <c r="EQ41" t="str">
        <v>Hex Depth</v>
      </c>
      <c r="ER41" t="str">
        <v>Hex Minor</v>
      </c>
      <c r="ES41" t="str">
        <v>Hole Dia.</v>
      </c>
      <c r="ET41" t="str">
        <v>Hook or Disk Tip</v>
      </c>
      <c r="EU41" t="str">
        <v>ID Sphere Finish</v>
      </c>
      <c r="EV41" t="str">
        <v>ID/OD Both Sides, Diff. .002 or less = Pass</v>
      </c>
      <c r="EW41" t="str">
        <v>If Looks Big, Section</v>
      </c>
      <c r="EX41" t="str">
        <v>If Looks Small, Section</v>
      </c>
      <c r="EY41" t="str">
        <v>Insp. Close to Break Away, Mfg.Tol.</v>
      </c>
      <c r="EZ41" t="str">
        <v>INT.</v>
      </c>
      <c r="FA41" t="str">
        <v>INT. Section, OL02460</v>
      </c>
      <c r="FB41" t="str">
        <v>INT., OL04223</v>
      </c>
      <c r="FC41" t="str">
        <v>Intersect. of 7.7 &amp; R0.10</v>
      </c>
      <c r="FD41" t="str">
        <v>Intersect. of 8.79 and R.25 MAX</v>
      </c>
      <c r="FE41" t="str">
        <v>Keep Ind. Tip away from corner</v>
      </c>
      <c r="FF41" t="str">
        <v>L31</v>
      </c>
      <c r="FG41" t="str">
        <v>Laser Mark</v>
      </c>
      <c r="FH41" t="str">
        <v>LASER PER NOTE 4</v>
      </c>
      <c r="FI41" t="str">
        <v>LASER PER NOTE 4, Final Check 1 only</v>
      </c>
      <c r="FJ41" t="str">
        <v>Less than .002 out of center = Pass</v>
      </c>
      <c r="FK41" t="str">
        <v>Less than 2.75 = Pass, Section</v>
      </c>
      <c r="FL41" t="str">
        <v>List as pin. Not Calibrated</v>
      </c>
      <c r="FM41" t="str">
        <v>M9 X 1.25 BUTT See Comment Image</v>
      </c>
      <c r="FN41" t="str">
        <v>Manual Section</v>
      </c>
      <c r="FO41" t="str">
        <v>Max Deep .241 NO-GO =.42</v>
      </c>
      <c r="FP41" t="str">
        <v>MAX Depth of (Note 7) .241 NO-GO Pin</v>
      </c>
      <c r="FQ41" t="str">
        <v>Measure from Blue Line, See Image</v>
      </c>
      <c r="FR41" t="str">
        <v>Measure Width of Blue Area, See Image</v>
      </c>
      <c r="FS41" t="str">
        <v>Mfg. Tol</v>
      </c>
      <c r="FT41" t="str">
        <v>Mfg. Tol, See Image</v>
      </c>
      <c r="FU41" t="str">
        <v>Mfg. Tol.</v>
      </c>
      <c r="FV41" t="str">
        <v>Mfg. Tol. "A"</v>
      </c>
      <c r="FW41" t="str">
        <v>Mfg. Tol. (Zero on Gauge Full Dia. Lead)</v>
      </c>
      <c r="FX41" t="str">
        <v>Mfg. Tol. Balloon 11, See Image</v>
      </c>
      <c r="FY41" t="str">
        <v>Mfg. Tol. Balloon 4</v>
      </c>
      <c r="FZ41" t="str">
        <v>Mfg. Tol. Balloon 7</v>
      </c>
      <c r="GA41" t="str">
        <v xml:space="preserve">Mfg. Tol. C-Bore Face (Ballo 28) </v>
      </c>
      <c r="GB41" t="str">
        <v>Mfg. Tol. Section</v>
      </c>
      <c r="GC41" t="str">
        <v>Mfg. Tol. See Image</v>
      </c>
      <c r="GD41" t="str">
        <v>Mfg. Tol., 3 Places, Record MAX</v>
      </c>
      <c r="GE41" t="str">
        <v>Mfg. Tol., Balloon 11</v>
      </c>
      <c r="GF41" t="str">
        <v>Mfg. Tol., Balloon 7</v>
      </c>
      <c r="GG41" t="str">
        <v>Mfg. Tol., Blank</v>
      </c>
      <c r="GH41" t="str">
        <v>Mfg. Tol., Blank, Balloon 12</v>
      </c>
      <c r="GI41" t="str">
        <v>Mfg. Tol., Blend to SØ.320</v>
      </c>
      <c r="GJ41" t="str">
        <v>Mfg. Tol., Calculation</v>
      </c>
      <c r="GK41" t="str">
        <v>Mfg. Tol., For Mill Fixture</v>
      </c>
      <c r="GL41" t="str">
        <v>Mfg. Tol., L32</v>
      </c>
      <c r="GM41" t="str">
        <v>Mfg. Tol., L33</v>
      </c>
      <c r="GN41" t="str">
        <v>Mfg. Tol., No Tool Marks</v>
      </c>
      <c r="GO41" t="str">
        <v>Mfg. Tol., OL03361</v>
      </c>
      <c r="GP41" t="str">
        <v>Mfg. Tol., Record off center value</v>
      </c>
      <c r="GQ41" t="str">
        <v>Mfg. Tol., Same 3 Places, Record MIN</v>
      </c>
      <c r="GR41" t="str">
        <v>Mfg. Tol., Section</v>
      </c>
      <c r="GS41" t="str">
        <v>Mfg. Tol., Section B-B</v>
      </c>
      <c r="GT41" t="str">
        <v>Mfg. Tol., Section, OL03361</v>
      </c>
      <c r="GU41" t="str">
        <v>Mfg. Tol., Section, Per Note 2</v>
      </c>
      <c r="GV41" t="str">
        <v>Mfg. Tol., See Image</v>
      </c>
      <c r="GW41" t="str">
        <v>Mfg. Tol., See Image, Bore in Blue</v>
      </c>
      <c r="GX41" t="str">
        <v>Mfg. Tol., See Image, Hook Tip</v>
      </c>
      <c r="GY41" t="str">
        <v>Mfg. Tol., Sharp Okay No Burr</v>
      </c>
      <c r="GZ41" t="str">
        <v>Mfg. Tol., Threadless Blank</v>
      </c>
      <c r="HA41" t="str">
        <v>Mfg.Tol.</v>
      </c>
      <c r="HB41" t="str">
        <v>Mgf. To., T.S.C.</v>
      </c>
      <c r="HC41" t="str">
        <v>Milled Feature</v>
      </c>
      <c r="HD41" t="str">
        <v>Milled Feature, OL04045</v>
      </c>
      <c r="HE41" t="str">
        <v>More than .0005 out of center = Fail</v>
      </c>
      <c r="HF41" t="str">
        <v>Must Pass Through</v>
      </c>
      <c r="HG41" t="str">
        <v>Must pass through gauge</v>
      </c>
      <c r="HH41" t="str">
        <v>Must Pass Through Go Gauge</v>
      </c>
      <c r="HI41" t="str">
        <v>Must Pass, See Image.</v>
      </c>
      <c r="HJ41" t="str">
        <v>NA</v>
      </c>
      <c r="HK41" t="str">
        <v>Narrow Area</v>
      </c>
      <c r="HL41" t="str">
        <v>Near Balloon 21</v>
      </c>
      <c r="HM41" t="str">
        <v>Near Datum B</v>
      </c>
      <c r="HN41" t="str">
        <v>Neck Dia.</v>
      </c>
      <c r="HO41" t="str">
        <v>Neck to Head Rad.</v>
      </c>
      <c r="HP41" t="str">
        <v>No Copper Deposits Allowed</v>
      </c>
      <c r="HQ41" t="str">
        <v>No Section</v>
      </c>
      <c r="HR41" t="str">
        <v>No Section, .01 to .014 = Pass</v>
      </c>
      <c r="HS41" t="str">
        <v>No Section, Rotate Part</v>
      </c>
      <c r="HT41" t="str">
        <v>No Section, See Image</v>
      </c>
      <c r="HU41" t="str">
        <v>No Slot, Section B-B</v>
      </c>
      <c r="HV41" t="str">
        <v>No visual step = Pass</v>
      </c>
      <c r="HW41" t="str">
        <v>Not to exceed .95 Deep</v>
      </c>
      <c r="HX41" t="str">
        <v>Note 1</v>
      </c>
      <c r="HY41" t="str">
        <v>OL00333/A</v>
      </c>
      <c r="HZ41" t="str">
        <v>OL00519</v>
      </c>
      <c r="IA41" t="str">
        <v>OL00520</v>
      </c>
      <c r="IB41" t="str">
        <v>OL00529</v>
      </c>
      <c r="IC41" t="str">
        <v>OL00542</v>
      </c>
      <c r="ID41" t="str">
        <v>OL00724</v>
      </c>
      <c r="IE41" t="str">
        <v>OL01250</v>
      </c>
      <c r="IF41" t="str">
        <v>OL01869, Threadless Blank</v>
      </c>
      <c r="IG41" t="str">
        <v>OL01870, Section</v>
      </c>
      <c r="IH41" t="str">
        <v>OL02255</v>
      </c>
      <c r="II41" t="str">
        <v>OL02255, Mfg. Tol.</v>
      </c>
      <c r="IJ41" t="str">
        <v>OL02302</v>
      </c>
      <c r="IK41" t="str">
        <v xml:space="preserve">OL02318  needed per image instructions </v>
      </c>
      <c r="IL41" t="str">
        <v>OL02556</v>
      </c>
      <c r="IM41" t="str">
        <v>OL02557</v>
      </c>
      <c r="IN41" t="str">
        <v>OL02567</v>
      </c>
      <c r="IO41" t="str">
        <v>OL02653</v>
      </c>
      <c r="IP41" t="str">
        <v>OL02718</v>
      </c>
      <c r="IQ41" t="str">
        <v>OL02841</v>
      </c>
      <c r="IR41" t="str">
        <v>OL02842</v>
      </c>
      <c r="IS41" t="str">
        <v>OL02844</v>
      </c>
      <c r="IT41" t="str">
        <v>OL02871</v>
      </c>
      <c r="IU41" t="str">
        <v>OL02887</v>
      </c>
      <c r="IV41" t="str">
        <v>OL03500</v>
      </c>
      <c r="IW41" t="str">
        <v>OL03766</v>
      </c>
      <c r="IX41" t="str">
        <v>OL03868</v>
      </c>
      <c r="IY41" t="str">
        <v>OL03869</v>
      </c>
      <c r="IZ41" t="str">
        <v>OL03870</v>
      </c>
      <c r="JA41" t="str">
        <v>OL03873, DWG# 100448-44</v>
      </c>
      <c r="JB41" t="str">
        <v>OL03949</v>
      </c>
      <c r="JC41" t="str">
        <v xml:space="preserve">OL04043, Section </v>
      </c>
      <c r="JD41" t="str">
        <v xml:space="preserve">OL04044, Section </v>
      </c>
      <c r="JE41" t="str">
        <v>OL04045</v>
      </c>
      <c r="JF41" t="str">
        <v>OL04045, Milled Feature</v>
      </c>
      <c r="JG41" t="str">
        <v>OL04063</v>
      </c>
      <c r="JH41" t="str">
        <v>OL04064</v>
      </c>
      <c r="JI41" t="str">
        <v>OL04065</v>
      </c>
      <c r="JJ41" t="str">
        <v>OL04181</v>
      </c>
      <c r="JK41" t="str">
        <v>OL04218</v>
      </c>
      <c r="JL41" t="str">
        <v>OL04224, See Image</v>
      </c>
      <c r="JM41" t="str">
        <v>OL04374</v>
      </c>
      <c r="JN41" t="str">
        <v>OL04375, Section M-M</v>
      </c>
      <c r="JO41" t="str">
        <v>OL04376, Section M-M</v>
      </c>
      <c r="JP41" t="str">
        <v>OL04443</v>
      </c>
      <c r="JQ41" t="str">
        <v>OL04444</v>
      </c>
      <c r="JR41" t="str">
        <v>OL05000</v>
      </c>
      <c r="JS41" t="str">
        <v>One side of slot</v>
      </c>
      <c r="JT41" t="str">
        <v>Other side of slot</v>
      </c>
      <c r="JU41" t="str">
        <v>Out of center more than .002 = Fail</v>
      </c>
      <c r="JV41" t="str">
        <v>Out of center more than.002 = Fail</v>
      </c>
      <c r="JW41" t="str">
        <v>Overlay OL02713</v>
      </c>
      <c r="JX41" t="str">
        <v>Overlay OL02714</v>
      </c>
      <c r="JY41" t="str">
        <v>Overlay OL02718</v>
      </c>
      <c r="JZ41" t="str">
        <v>Overlay OL03831, Mfg. Tol.</v>
      </c>
      <c r="KA41" t="str">
        <v>Part Without Slots</v>
      </c>
      <c r="KB41" t="str">
        <v>Part Without Slots, See Image</v>
      </c>
      <c r="KC41" t="str">
        <v xml:space="preserve">Pass = .0254 or Less </v>
      </c>
      <c r="KD41" t="str">
        <v>PD MIN = 4.361, PD MAX = 4.456</v>
      </c>
      <c r="KE41" t="str">
        <v>Per Balloon 2 Note</v>
      </c>
      <c r="KF41" t="str">
        <v>Per drawing note(s) 8.</v>
      </c>
      <c r="KG41" t="str">
        <v>Point or Sphere Tip</v>
      </c>
      <c r="KH41" t="str">
        <v>Point Tip</v>
      </c>
      <c r="KI41" t="str">
        <v>R.9 to R1.1 = Pass, See Image</v>
      </c>
      <c r="KJ41" t="str">
        <v>Ram Construction</v>
      </c>
      <c r="KK41" t="str">
        <v>Record Same Pass / Fail All Balloons</v>
      </c>
      <c r="KL41" t="str">
        <v>Ref. Balloon 1</v>
      </c>
      <c r="KM41" t="str">
        <v>Ref. Balloon 12</v>
      </c>
      <c r="KN41" t="str">
        <v>Ref. Balloon 13, 100% AQL</v>
      </c>
      <c r="KO41" t="str">
        <v>Ref. Balloon 2</v>
      </c>
      <c r="KP41" t="str">
        <v>Ref. Balloon 21, 100% AQL</v>
      </c>
      <c r="KQ41" t="str">
        <v>Ref. Balloon 4</v>
      </c>
      <c r="KR41" t="str">
        <v>Ref. Balloon 7</v>
      </c>
      <c r="KS41" t="str">
        <v>Ref. Balloon 8</v>
      </c>
      <c r="KT41" t="str">
        <v>Relieved Pin Gauges 09236 &amp; 09235</v>
      </c>
      <c r="KU41" t="str">
        <v>Rotate Part</v>
      </c>
      <c r="KV41" t="str">
        <v>Rotate Part, See Image</v>
      </c>
      <c r="KW41" t="str">
        <v>Same as Root Radius</v>
      </c>
      <c r="KX41" t="str">
        <v>Section</v>
      </c>
      <c r="KY41" t="str">
        <v>Section B-B</v>
      </c>
      <c r="KZ41" t="str">
        <v>Section B-B, Distance Between Grooves</v>
      </c>
      <c r="LA41" t="str">
        <v>Section C-C</v>
      </c>
      <c r="LB41" t="str">
        <v>Section Part</v>
      </c>
      <c r="LC41" t="str">
        <v>Section Part, Measured from Opposite Face</v>
      </c>
      <c r="LD41" t="str">
        <v>Section, Broachless Blank</v>
      </c>
      <c r="LE41" t="str">
        <v>Section, EXT. Sphere Location.</v>
      </c>
      <c r="LF41" t="str">
        <v>Section, Hex Cham. Ang.</v>
      </c>
      <c r="LG41" t="str">
        <v>Section, Hex Fillet Rad.</v>
      </c>
      <c r="LH41" t="str">
        <v>Section, INT. Feature</v>
      </c>
      <c r="LI41" t="str">
        <v>Section, INT. Sphere Location.</v>
      </c>
      <c r="LJ41" t="str">
        <v>Section, Mfg. Tol.</v>
      </c>
      <c r="LK41" t="str">
        <v>Section, Mfg. Tol., See Image</v>
      </c>
      <c r="LL41" t="str">
        <v>Section, OL00486</v>
      </c>
      <c r="LM41" t="str">
        <v>Section, OL00542</v>
      </c>
      <c r="LN41" t="str">
        <v>Section, OL00543</v>
      </c>
      <c r="LO41" t="str">
        <v>Section, OL00544</v>
      </c>
      <c r="LP41" t="str">
        <v>Section, OL00545</v>
      </c>
      <c r="LQ41" t="str">
        <v>Section, OL00546</v>
      </c>
      <c r="LR41" t="str">
        <v>Section, OL00547</v>
      </c>
      <c r="LS41" t="str">
        <v>Section, OL00555</v>
      </c>
      <c r="LT41" t="str">
        <v>Section, OL00725</v>
      </c>
      <c r="LU41" t="str">
        <v>Section, OL01430</v>
      </c>
      <c r="LV41" t="str">
        <v>Section, OL01434</v>
      </c>
      <c r="LW41" t="str">
        <v>Section, OL01435</v>
      </c>
      <c r="LX41" t="str">
        <v>Section, OL01807</v>
      </c>
      <c r="LY41" t="str">
        <v>Section, OL01830</v>
      </c>
      <c r="LZ41" t="str">
        <v>Section, OL02351</v>
      </c>
      <c r="MA41" t="str">
        <v>Section, OL02519</v>
      </c>
      <c r="MB41" t="str">
        <v>Section, OL02520</v>
      </c>
      <c r="MC41" t="str">
        <v>Section, OL02522</v>
      </c>
      <c r="MD41" t="str">
        <v>Section, OL02540</v>
      </c>
      <c r="ME41" t="str">
        <v>Section, OL02541</v>
      </c>
      <c r="MF41" t="str">
        <v>Section, OL02552</v>
      </c>
      <c r="MG41" t="str">
        <v>Section, OL02553</v>
      </c>
      <c r="MH41" t="str">
        <v>Section, OL02554</v>
      </c>
      <c r="MI41" t="str">
        <v>Section, OL02555</v>
      </c>
      <c r="MJ41" t="str">
        <v>Section, OL02558</v>
      </c>
      <c r="MK41" t="str">
        <v>Section, OL02559</v>
      </c>
      <c r="ML41" t="str">
        <v>Section, OL02560</v>
      </c>
      <c r="MM41" t="str">
        <v>Section, OL02619</v>
      </c>
      <c r="MN41" t="str">
        <v>Section, OL02620</v>
      </c>
      <c r="MO41" t="str">
        <v>Section, OL02621</v>
      </c>
      <c r="MP41" t="str">
        <v>Section, OL02622</v>
      </c>
      <c r="MQ41" t="str">
        <v>Section, OL02623</v>
      </c>
      <c r="MR41" t="str">
        <v>Section, OL02624</v>
      </c>
      <c r="MS41" t="str">
        <v>Section, OL02652</v>
      </c>
      <c r="MT41" t="str">
        <v>Section, OL02680</v>
      </c>
      <c r="MU41" t="str">
        <v>Section, OL02793</v>
      </c>
      <c r="MV41" t="str">
        <v>Section, OL02823</v>
      </c>
      <c r="MW41" t="str">
        <v>Section, OL02843</v>
      </c>
      <c r="MX41" t="str">
        <v>Section, OL03026, Ext.</v>
      </c>
      <c r="MY41" t="str">
        <v>Section, OL03026, Int.</v>
      </c>
      <c r="MZ41" t="str">
        <v>Section, OL03570, DWG# 100448-41</v>
      </c>
      <c r="NA41" t="str">
        <v>Section, OL03781</v>
      </c>
      <c r="NB41" t="str">
        <v>Section, OL03911</v>
      </c>
      <c r="NC41" t="str">
        <v>Section, OL03912</v>
      </c>
      <c r="ND41" t="str">
        <v>Section, OL03928</v>
      </c>
      <c r="NE41" t="str">
        <v>Section, OL03929</v>
      </c>
      <c r="NF41" t="str">
        <v>Section, OL04030</v>
      </c>
      <c r="NG41" t="str">
        <v>Section, OL04037</v>
      </c>
      <c r="NH41" t="str">
        <v>Section, OL04038</v>
      </c>
      <c r="NI41" t="str">
        <v>Section, OL04046</v>
      </c>
      <c r="NJ41" t="str">
        <v>Section, OL04065</v>
      </c>
      <c r="NK41" t="str">
        <v>Section, OL04066</v>
      </c>
      <c r="NL41" t="str">
        <v>Section, OL04067</v>
      </c>
      <c r="NM41" t="str">
        <v>Section, OL04069</v>
      </c>
      <c r="NN41" t="str">
        <v>Section, OL04071</v>
      </c>
      <c r="NO41" t="str">
        <v>Section, OL04173</v>
      </c>
      <c r="NP41" t="str">
        <v>Section, OL04174</v>
      </c>
      <c r="NQ41" t="str">
        <v>Section, OL04214</v>
      </c>
      <c r="NR41" t="str">
        <v>Section, OL04215</v>
      </c>
      <c r="NS41" t="str">
        <v>Section, OL04216</v>
      </c>
      <c r="NT41" t="str">
        <v>Section, OL04217</v>
      </c>
      <c r="NU41" t="str">
        <v>Section, Overlay OL02716</v>
      </c>
      <c r="NV41" t="str">
        <v>Section, Overlay OL02717</v>
      </c>
      <c r="NW41" t="str">
        <v>Section, See Image</v>
      </c>
      <c r="NX41" t="str">
        <v>Section, See Image, DWG# 100448-41</v>
      </c>
      <c r="NY41" t="str">
        <v>Section, Without Sots</v>
      </c>
      <c r="NZ41" t="str">
        <v>See Comments Sheet</v>
      </c>
      <c r="OA41" t="str">
        <v>See Comments Sheet, OL02318</v>
      </c>
      <c r="OB41" t="str">
        <v>See Image</v>
      </c>
      <c r="OC41" t="str">
        <v>See Image, .005 or Less = Pass</v>
      </c>
      <c r="OD41" t="str">
        <v>See Image, Check Near Radius</v>
      </c>
      <c r="OE41" t="str">
        <v>See Image, Constrained</v>
      </c>
      <c r="OF41" t="str">
        <v>See Image, Distance Between Flats</v>
      </c>
      <c r="OG41" t="str">
        <v xml:space="preserve">See Image, Mfg. Tol, Section A-A </v>
      </c>
      <c r="OH41" t="str">
        <v>See image, Mfg. Tol.</v>
      </c>
      <c r="OI41" t="str">
        <v>See Image, Mic. Across Flats</v>
      </c>
      <c r="OJ41" t="str">
        <v>See Image, OL02850</v>
      </c>
      <c r="OK41" t="str">
        <v>See Image, OL02880</v>
      </c>
      <c r="OL41" t="str">
        <v>See Image, OL03926</v>
      </c>
      <c r="OM41" t="str">
        <v>See Image, OL03927</v>
      </c>
      <c r="ON41" t="str">
        <v>See Image, OL04003</v>
      </c>
      <c r="OO41" t="str">
        <v>'See Image, OL04342,  Best Fit Joe Block</v>
      </c>
      <c r="OP41" t="str">
        <v>See Image, OL04342,  Blank</v>
      </c>
      <c r="OQ41" t="str">
        <v>See Image, OL04342, Blank</v>
      </c>
      <c r="OR41" t="str">
        <v>See Image, OL04343, Blank</v>
      </c>
      <c r="OS41" t="str">
        <v>See Image, Pass = .002 or Less</v>
      </c>
      <c r="OT41" t="str">
        <v>See Image, Rcd. MAX</v>
      </c>
      <c r="OU41" t="str">
        <v>See Image, Rcd. MIN</v>
      </c>
      <c r="OV41" t="str">
        <v>See Image, Section</v>
      </c>
      <c r="OW41" t="str">
        <v>See Image, Section A-A</v>
      </c>
      <c r="OX41" t="str">
        <v>See Image, Section B-B</v>
      </c>
      <c r="OY41" t="str">
        <v>See Image, Section B-B, TSC</v>
      </c>
      <c r="OZ41" t="str">
        <v>See Image, Shank Drawing # 18000-XX-XX A</v>
      </c>
      <c r="PA41" t="str">
        <v>Sequencial Laser 01, 120 Per Print</v>
      </c>
      <c r="PB41" t="str">
        <v>Set to .202, Zero on Thread Lead</v>
      </c>
      <c r="PC41" t="str">
        <v>Sharp OK, No Burr</v>
      </c>
      <c r="PD41" t="str">
        <v>Sharp OK, No Raised Edge, See Image</v>
      </c>
      <c r="PE41" t="str">
        <v>Sharp OK, No Raised Edges</v>
      </c>
      <c r="PF41" t="str">
        <v>Sharp okay no raised edge</v>
      </c>
      <c r="PG41" t="str">
        <v>Sharp Okay, No Burr</v>
      </c>
      <c r="PH41" t="str">
        <v>Sharp Okay, No Raised Edge</v>
      </c>
      <c r="PI41" t="str">
        <v>Sharp Okay, No Raised Edges,</v>
      </c>
      <c r="PJ41" t="str">
        <v>Sharp Okay, See Image</v>
      </c>
      <c r="PK41" t="str">
        <v xml:space="preserve">Start of Radius @ .195 </v>
      </c>
      <c r="PL41" t="str">
        <v xml:space="preserve">Start of Radius @ .21 </v>
      </c>
      <c r="PM41" t="str">
        <v xml:space="preserve">T.S.C. </v>
      </c>
      <c r="PN41" t="str">
        <v>Tangent Point</v>
      </c>
      <c r="PO41" t="str">
        <v>Tangent point of R.50</v>
      </c>
      <c r="PP41" t="str">
        <v>Taper Check, Mfg.Tol.</v>
      </c>
      <c r="PQ41" t="str">
        <v>Taper Check, Mfg.Tol., See Image</v>
      </c>
      <c r="PR41" t="str">
        <v>Thrd. Minor Ø</v>
      </c>
      <c r="PS41" t="str">
        <v>Thrd. Relief Ø</v>
      </c>
      <c r="PT41" t="str">
        <v>Threadless Blank</v>
      </c>
      <c r="PU41" t="str">
        <v>Threadless Blank, From Major Ø</v>
      </c>
      <c r="PV41" t="str">
        <v>Threadless Blank, Mfg. Tol.</v>
      </c>
      <c r="PW41" t="str">
        <v>Threadless Blank, Thrd. to Neck Rad.</v>
      </c>
      <c r="PX41" t="str">
        <v>Thredless Blank</v>
      </c>
      <c r="PY41" t="str">
        <v>To center of R.005</v>
      </c>
      <c r="PZ41" t="str">
        <v>Torx Min. Dia.</v>
      </c>
      <c r="QA41" t="str">
        <v>Turn Ø Free of Mill Marks</v>
      </c>
      <c r="QB41" t="str">
        <v>Use (Full) GO Hex</v>
      </c>
      <c r="QC41" t="str">
        <v>Use Balloon 1 FULL Gauge</v>
      </c>
      <c r="QD41" t="str">
        <v>Use Balloon 9 FULL GO</v>
      </c>
      <c r="QE41" t="str">
        <v>Use Best Fit Pin</v>
      </c>
      <c r="QF41" t="str">
        <v>Use Disk Tip</v>
      </c>
      <c r="QG41" t="str">
        <v>Use flat bottomed indicator tip.</v>
      </c>
      <c r="QH41" t="str">
        <v xml:space="preserve">Use Full .093 Go Hex </v>
      </c>
      <c r="QI41" t="str">
        <v xml:space="preserve">Use Full .0930 Go Hex </v>
      </c>
      <c r="QJ41" t="str">
        <v>Use Full .1235 Go Hex</v>
      </c>
      <c r="QK41" t="str">
        <v>Use Gauge K2-98-8019-04, See Image</v>
      </c>
      <c r="QL41" t="str">
        <v>Use large flat indicator tip</v>
      </c>
      <c r="QM41" t="str">
        <v>Use Pins.3330/.3350, See Image MAX NO-GO</v>
      </c>
      <c r="QN41" t="str">
        <v>Use Pointed Drop Indicator Tip</v>
      </c>
      <c r="QO41" t="str">
        <v>V-Block</v>
      </c>
      <c r="QP41" t="str">
        <v>V-Block,  AMB for 13</v>
      </c>
      <c r="QQ41" t="str">
        <v>V-Block,  Hex Cham. Dia.</v>
      </c>
      <c r="QR41" t="str">
        <v>V-Block, Hex Depth</v>
      </c>
      <c r="QS41" t="str">
        <v>VBU Gauge</v>
      </c>
      <c r="QT41" t="str">
        <v>Visibally smaller than HEX=Pass</v>
      </c>
      <c r="QU41" t="str">
        <v>Visual Per Drawing</v>
      </c>
      <c r="QV41" t="str">
        <v>Whirl Blank</v>
      </c>
      <c r="QW41" t="str">
        <v xml:space="preserve">Whirl Blank </v>
      </c>
      <c r="QX41" t="str">
        <v>Whirl Blank, Neck Rad. End to Head CL</v>
      </c>
      <c r="QY41" t="str">
        <v>Whirl Blank, Nose Start Dia.</v>
      </c>
      <c r="QZ41" t="str">
        <v>Whirl Blank, Nose Start Dist.</v>
      </c>
      <c r="RA41" t="str">
        <v>Whirl Blank, Thrd. Minor</v>
      </c>
      <c r="RB41" t="str">
        <v>Whirl Blank, Thrd. Pullout Dia.</v>
      </c>
      <c r="RC41" t="str">
        <v>Whole Part, Removal is at Assy. Level</v>
      </c>
      <c r="RD41" t="str">
        <v>Wide Area</v>
      </c>
      <c r="RE41" t="str">
        <v>Zero on End of Go Gauge</v>
      </c>
    </row>
    <row r="42" spans="1:473">
      <c r="A42" t="s">
        <v>685</v>
      </c>
      <c r="C42" t="str" cm="1">
        <f t="array" ref="C42:RE42">TRANSPOSE(_xlfn._xlws.SORT(_xlfn._xlws.FILTER($A$2:$A$600,ISNUMBER(SEARCH('PartLib Table'!M59,$A$2:$A$600)),"not found")))</f>
        <v xml:space="preserve"> 'C', Whirl Blank</v>
      </c>
      <c r="D42" t="str">
        <v xml:space="preserve"> See Image, Constrained</v>
      </c>
      <c r="E42" t="str">
        <v>(.04 to .12 range = Pass)</v>
      </c>
      <c r="F42" t="str">
        <v>(.042 FULL) Go Pin Seat Fully</v>
      </c>
      <c r="G42" t="str">
        <v>(B), Mfg. Tol.</v>
      </c>
      <c r="H42" t="str">
        <v>(B), O.A.L.</v>
      </c>
      <c r="I42" t="str">
        <v>.001 or less =Pass</v>
      </c>
      <c r="J42" t="str">
        <v>.001 or less out of center = Pass</v>
      </c>
      <c r="K42" t="str">
        <v>.002 or Less = Pass</v>
      </c>
      <c r="L42" t="str">
        <v>.002 or Less out of center = Pass</v>
      </c>
      <c r="M42" t="str">
        <v>.005 to .015 = Pass</v>
      </c>
      <c r="N42" t="str">
        <v>.0125 Mean, Section</v>
      </c>
      <c r="O42" t="str">
        <v>.025 or Less in X &amp; Y=Pass</v>
      </c>
      <c r="P42" t="str">
        <v>.038 Mean</v>
      </c>
      <c r="Q42" t="str">
        <v>.063 MM = .0024 IN, See Image</v>
      </c>
      <c r="R42" t="str">
        <v>.063MM = .0024"</v>
      </c>
      <c r="S42" t="str">
        <v>.243 NO-GO, Unconstrained, Must Not Start</v>
      </c>
      <c r="T42" t="str">
        <v>@ Back Face &amp; ID, No Raised Edge</v>
      </c>
      <c r="U42" t="str">
        <v>@ Back Face &amp; OD, No Raised Edge</v>
      </c>
      <c r="V42" t="str">
        <v>@ ID &amp; FACE</v>
      </c>
      <c r="W42" t="str">
        <v>@ OD &amp; BACK FACE</v>
      </c>
      <c r="X42" t="str">
        <v>@ OD &amp; FACE</v>
      </c>
      <c r="Y42" t="str">
        <v>Across from slot</v>
      </c>
      <c r="Z42" t="str">
        <v>All Edge Breaks</v>
      </c>
      <c r="AA42" t="str">
        <v>Attached to bar stock</v>
      </c>
      <c r="AB42" t="str">
        <v xml:space="preserve">Back Turn Fillet Rad. </v>
      </c>
      <c r="AC42" t="str">
        <v>Balloon 1 (DWG FRM0105 Page 2, NV-27)</v>
      </c>
      <c r="AD42" t="str">
        <v>Balloon 1 (DWG FRM0105, NV-30)</v>
      </c>
      <c r="AE42" t="str">
        <v>Balloon 1 (P# 9890002-20) OL00429/A</v>
      </c>
      <c r="AF42" t="str">
        <v>Balloon 1, DWG#FRM0105</v>
      </c>
      <c r="AG42" t="str">
        <v>Balloon 11, See Image</v>
      </c>
      <c r="AH42" t="str">
        <v xml:space="preserve">Balloon 2 (DWG FRM0105 Page 2, NV-27) </v>
      </c>
      <c r="AI42" t="str">
        <v>Balloon 2 (DWG FRM0105, NV-30)</v>
      </c>
      <c r="AJ42" t="str">
        <v>Balloon 2 (P# 9890002-20)</v>
      </c>
      <c r="AK42" t="str">
        <v>Balloon 2, DWG#FRM0105</v>
      </c>
      <c r="AL42" t="str">
        <v>Balloon 2, DWG#FRM0105, See Image</v>
      </c>
      <c r="AM42" t="str">
        <v>Balloon 3 (DWG FRM0105, NV-30 Minor)</v>
      </c>
      <c r="AN42" t="str">
        <v>Balloon 3 (DWG FRM0105, NV-30)</v>
      </c>
      <c r="AO42" t="str">
        <v>Balloon 3 (P# 9890002-20)</v>
      </c>
      <c r="AP42" t="str">
        <v>Balloon 4</v>
      </c>
      <c r="AQ42" t="str">
        <v>Balloon 4 (P# 9890002-20)</v>
      </c>
      <c r="AR42" t="str">
        <v>Below Middle Band</v>
      </c>
      <c r="AS42" t="str">
        <v>Best Fit Pin, .003 or Less =Pass</v>
      </c>
      <c r="AT42" t="str">
        <v>Blank</v>
      </c>
      <c r="AU42" t="str">
        <v>Blank Turn Maj.</v>
      </c>
      <c r="AV42" t="str">
        <v>Blank Turn Maj. Mill Flt., OL4172</v>
      </c>
      <c r="AW42" t="str">
        <v>Blank Without .010 Slots</v>
      </c>
      <c r="AX42" t="str">
        <v>Blank Without .010 Slots, Section</v>
      </c>
      <c r="AY42" t="str">
        <v>Blank without thread</v>
      </c>
      <c r="AZ42" t="str">
        <v xml:space="preserve">Blank, Center of V Grv. </v>
      </c>
      <c r="BA42" t="str">
        <v>Blank, Check R adjacent Balloon 17</v>
      </c>
      <c r="BB42" t="str">
        <v>Blank, EXT. Feature</v>
      </c>
      <c r="BC42" t="str">
        <v>Blank, See Image, OL04335</v>
      </c>
      <c r="BD42" t="str">
        <v>Blank, See Image, OL04336</v>
      </c>
      <c r="BE42" t="str">
        <v xml:space="preserve">Blank, Thrd. </v>
      </c>
      <c r="BF42" t="str">
        <v>Blank, Turn Tip</v>
      </c>
      <c r="BG42" t="str">
        <v>Blank, Without Thrd.</v>
      </c>
      <c r="BH42" t="str">
        <v>Blank, Without Thread</v>
      </c>
      <c r="BI42" t="str">
        <v xml:space="preserve">Blunt Start Blend to Minor </v>
      </c>
      <c r="BJ42" t="str">
        <v>Calc., Use Go HEX</v>
      </c>
      <c r="BK42" t="str">
        <v>Can't dig into OD</v>
      </c>
      <c r="BL42" t="str">
        <v>Carbide Gauge</v>
      </c>
      <c r="BM42" t="str">
        <v xml:space="preserve">Center of V Grv. </v>
      </c>
      <c r="BN42" t="str">
        <v>Centered Less than .03 = Pass</v>
      </c>
      <c r="BO42" t="str">
        <v>Centered within .0005 or Less = Pass</v>
      </c>
      <c r="BP42" t="str">
        <v>Centered within .001 or Less = Pass</v>
      </c>
      <c r="BQ42" t="str">
        <v>Centered within .0254 or Less = Pass</v>
      </c>
      <c r="BR42" t="str">
        <v>Check close to Rod Slot</v>
      </c>
      <c r="BS42" t="str">
        <v>Check every other hole</v>
      </c>
      <c r="BT42" t="str">
        <v>Check Go over full length of slot.</v>
      </c>
      <c r="BU42" t="str">
        <v>Check Near Closed End</v>
      </c>
      <c r="BV42" t="str">
        <v>Check per Print View, Away from Rod Slot</v>
      </c>
      <c r="BW42" t="str">
        <v>Check to Balloon 30 Go Pin</v>
      </c>
      <c r="BX42" t="str">
        <v>Check with .2705 SET Pin Inside Part</v>
      </c>
      <c r="BY42" t="str">
        <v>Check with Hex Up</v>
      </c>
      <c r="BZ42" t="str">
        <v>CMM Blank</v>
      </c>
      <c r="CA42" t="str">
        <v>Confirm Full Radius</v>
      </c>
      <c r="CB42" t="str">
        <v>Constrained in fixture</v>
      </c>
      <c r="CC42" t="str">
        <v>Constrained with Ring</v>
      </c>
      <c r="CD42" t="str">
        <v>Constrained, See Image</v>
      </c>
      <c r="CE42" t="str">
        <v>Dim. "A"</v>
      </c>
      <c r="CF42" t="str">
        <v>Dim. "B"</v>
      </c>
      <c r="CG42" t="str">
        <v>Dim. "C"</v>
      </c>
      <c r="CH42" t="str">
        <v>Dim. "D", Whirl Blank</v>
      </c>
      <c r="CI42" t="str">
        <v>Dim. "G"</v>
      </c>
      <c r="CJ42" t="str">
        <v>Dim. E, Blank Turn Maj. &amp;  Mill Flt</v>
      </c>
      <c r="CK42" t="str">
        <v>Dim. E, Blank Turn Maj.&amp;  Mill Flt</v>
      </c>
      <c r="CL42" t="str">
        <v>Dim. H, Whirl Blank</v>
      </c>
      <c r="CM42" t="str">
        <v>Dim. J, 'Blank Turn Maj. &amp; Whirl Blank</v>
      </c>
      <c r="CN42" t="str">
        <v>Disk Drop Indicator Tip</v>
      </c>
      <c r="CO42" t="str">
        <v>DWG 100448-15, Balloon F_1</v>
      </c>
      <c r="CP42" t="str">
        <v>DWG 100448-15, OL02571</v>
      </c>
      <c r="CQ42" t="str">
        <v>DWG 100448-41</v>
      </c>
      <c r="CR42" t="str">
        <v>DWG 9890040, (10E),Section Part, OL01139</v>
      </c>
      <c r="CS42" t="str">
        <v>DWG 9890040, (10E),Section, OL01139</v>
      </c>
      <c r="CT42" t="str">
        <v>DWG 9890040, (11E)</v>
      </c>
      <c r="CU42" t="str">
        <v>DWG 9890040, (11E), Pins with Flats</v>
      </c>
      <c r="CV42" t="str">
        <v>DWG 9890040, (12E),  Pass=.002 or less</v>
      </c>
      <c r="CW42" t="str">
        <v>DWG 9890040, (12E), See Image</v>
      </c>
      <c r="CX42" t="str">
        <v>DWG 9890040, (1E), OL01431</v>
      </c>
      <c r="CY42" t="str">
        <v>DWG 9890040, (1E), OL01432</v>
      </c>
      <c r="CZ42" t="str">
        <v>DWG 9890040, (2E), OL01432</v>
      </c>
      <c r="DA42" t="str">
        <v>DWG 9890040, (3E)</v>
      </c>
      <c r="DB42" t="str">
        <v>DWG 9890040, (4E)</v>
      </c>
      <c r="DC42" t="str">
        <v>DWG 9890040, (5E), OL02336</v>
      </c>
      <c r="DD42" t="str">
        <v>DWG 9890040, (6E)</v>
      </c>
      <c r="DE42" t="str">
        <v>DWG 9890040, (7E)</v>
      </c>
      <c r="DF42" t="str">
        <v>DWG 9890040, (8E), OL01433</v>
      </c>
      <c r="DG42" t="str">
        <v>DWG 9890040, (8E), OL01433, Section</v>
      </c>
      <c r="DH42" t="str">
        <v>DWG 9890040, (9E), Close to Rod Slot</v>
      </c>
      <c r="DI42" t="str">
        <v>DWG 9890040, (9E),Close to Rod Slot</v>
      </c>
      <c r="DJ42" t="str">
        <v>DWG FRM0105 PAGE 2</v>
      </c>
      <c r="DK42" t="str">
        <v>DWG# 100448-41</v>
      </c>
      <c r="DL42" t="str">
        <v>DWG# 100448-44</v>
      </c>
      <c r="DM42" t="str">
        <v>DWG# 9890003  (1), Section OL00436/A</v>
      </c>
      <c r="DN42" t="str">
        <v>DWG# 9890003 (3), Ring Gauge Constrained</v>
      </c>
      <c r="DO42" t="str">
        <v>DWG# 9890003 (4), Section</v>
      </c>
      <c r="DP42" t="str">
        <v>DWG#100448-26, Balloon 1K, OL02350</v>
      </c>
      <c r="DQ42" t="str">
        <v>DWG#100448-26, Balloon 2K, OL02350</v>
      </c>
      <c r="DR42" t="str">
        <v>DWG#100448-26, Balloon 3K, OL02363</v>
      </c>
      <c r="DS42" t="str">
        <v>DWG#100448-26, Balloon 4K</v>
      </c>
      <c r="DT42" t="str">
        <v>DWG#100448-26, Balloon 5K, Section</v>
      </c>
      <c r="DU42" t="str">
        <v>DWG#100448-26, Balloon 6K</v>
      </c>
      <c r="DV42" t="str">
        <v>DWG#100448-26, Balloon 7K, Section</v>
      </c>
      <c r="DW42" t="str">
        <v>DWG#100448-26, Mfg. Tol.</v>
      </c>
      <c r="DX42" t="str">
        <v>DWG#9890003 (2) Ring Gauge Constrained</v>
      </c>
      <c r="DY42" t="str">
        <v>DWG#9890044</v>
      </c>
      <c r="DZ42" t="str">
        <v>DWG#9890044 .1985 to .2005=Pass</v>
      </c>
      <c r="EA42" t="str">
        <v>DWG#9890044 Overlay OL02441</v>
      </c>
      <c r="EB42" t="str">
        <v>DWG#9890044, OL02441</v>
      </c>
      <c r="EC42" t="str">
        <v>DWG#FRM0105</v>
      </c>
      <c r="ED42" t="str">
        <v>EXT.</v>
      </c>
      <c r="EE42" t="str">
        <v>EXT. Section, OL02460</v>
      </c>
      <c r="EF42" t="str">
        <v>EXT., OL04223</v>
      </c>
      <c r="EG42" t="str">
        <v>Flat Drop Indicator Tip</v>
      </c>
      <c r="EH42" t="str">
        <v>Full Go Pin, No Light, at Radius</v>
      </c>
      <c r="EI42" t="str">
        <v>Function Check</v>
      </c>
      <c r="EJ42" t="str">
        <v>GO Function Gauge</v>
      </c>
      <c r="EK42" t="str">
        <v>Go Gauge for Balloon 1 &amp; 4</v>
      </c>
      <c r="EL42" t="str">
        <v>Go Pin must pass through</v>
      </c>
      <c r="EM42" t="str">
        <v>Greater than .005 = Fail, Section</v>
      </c>
      <c r="EN42" t="str">
        <v>Greater than .025 out of center = Fail</v>
      </c>
      <c r="EO42" t="str">
        <v>Greater than 2.6 = Pass</v>
      </c>
      <c r="EP42" t="str">
        <v>Green = Pass, Red = Fail</v>
      </c>
      <c r="EQ42" t="str">
        <v>Hex Depth</v>
      </c>
      <c r="ER42" t="str">
        <v>Hex Minor</v>
      </c>
      <c r="ES42" t="str">
        <v>Hole Dia.</v>
      </c>
      <c r="ET42" t="str">
        <v>Hook or Disk Tip</v>
      </c>
      <c r="EU42" t="str">
        <v>ID Sphere Finish</v>
      </c>
      <c r="EV42" t="str">
        <v>ID/OD Both Sides, Diff. .002 or less = Pass</v>
      </c>
      <c r="EW42" t="str">
        <v>If Looks Big, Section</v>
      </c>
      <c r="EX42" t="str">
        <v>If Looks Small, Section</v>
      </c>
      <c r="EY42" t="str">
        <v>Insp. Close to Break Away, Mfg.Tol.</v>
      </c>
      <c r="EZ42" t="str">
        <v>INT.</v>
      </c>
      <c r="FA42" t="str">
        <v>INT. Section, OL02460</v>
      </c>
      <c r="FB42" t="str">
        <v>INT., OL04223</v>
      </c>
      <c r="FC42" t="str">
        <v>Intersect. of 7.7 &amp; R0.10</v>
      </c>
      <c r="FD42" t="str">
        <v>Intersect. of 8.79 and R.25 MAX</v>
      </c>
      <c r="FE42" t="str">
        <v>Keep Ind. Tip away from corner</v>
      </c>
      <c r="FF42" t="str">
        <v>L31</v>
      </c>
      <c r="FG42" t="str">
        <v>Laser Mark</v>
      </c>
      <c r="FH42" t="str">
        <v>LASER PER NOTE 4</v>
      </c>
      <c r="FI42" t="str">
        <v>LASER PER NOTE 4, Final Check 1 only</v>
      </c>
      <c r="FJ42" t="str">
        <v>Less than .002 out of center = Pass</v>
      </c>
      <c r="FK42" t="str">
        <v>Less than 2.75 = Pass, Section</v>
      </c>
      <c r="FL42" t="str">
        <v>List as pin. Not Calibrated</v>
      </c>
      <c r="FM42" t="str">
        <v>M9 X 1.25 BUTT See Comment Image</v>
      </c>
      <c r="FN42" t="str">
        <v>Manual Section</v>
      </c>
      <c r="FO42" t="str">
        <v>Max Deep .241 NO-GO =.42</v>
      </c>
      <c r="FP42" t="str">
        <v>MAX Depth of (Note 7) .241 NO-GO Pin</v>
      </c>
      <c r="FQ42" t="str">
        <v>Measure from Blue Line, See Image</v>
      </c>
      <c r="FR42" t="str">
        <v>Measure Width of Blue Area, See Image</v>
      </c>
      <c r="FS42" t="str">
        <v>Mfg. Tol</v>
      </c>
      <c r="FT42" t="str">
        <v>Mfg. Tol, See Image</v>
      </c>
      <c r="FU42" t="str">
        <v>Mfg. Tol.</v>
      </c>
      <c r="FV42" t="str">
        <v>Mfg. Tol. "A"</v>
      </c>
      <c r="FW42" t="str">
        <v>Mfg. Tol. (Zero on Gauge Full Dia. Lead)</v>
      </c>
      <c r="FX42" t="str">
        <v>Mfg. Tol. Balloon 11, See Image</v>
      </c>
      <c r="FY42" t="str">
        <v>Mfg. Tol. Balloon 4</v>
      </c>
      <c r="FZ42" t="str">
        <v>Mfg. Tol. Balloon 7</v>
      </c>
      <c r="GA42" t="str">
        <v xml:space="preserve">Mfg. Tol. C-Bore Face (Ballo 28) </v>
      </c>
      <c r="GB42" t="str">
        <v>Mfg. Tol. Section</v>
      </c>
      <c r="GC42" t="str">
        <v>Mfg. Tol. See Image</v>
      </c>
      <c r="GD42" t="str">
        <v>Mfg. Tol., 3 Places, Record MAX</v>
      </c>
      <c r="GE42" t="str">
        <v>Mfg. Tol., Balloon 11</v>
      </c>
      <c r="GF42" t="str">
        <v>Mfg. Tol., Balloon 7</v>
      </c>
      <c r="GG42" t="str">
        <v>Mfg. Tol., Blank</v>
      </c>
      <c r="GH42" t="str">
        <v>Mfg. Tol., Blank, Balloon 12</v>
      </c>
      <c r="GI42" t="str">
        <v>Mfg. Tol., Blend to SØ.320</v>
      </c>
      <c r="GJ42" t="str">
        <v>Mfg. Tol., Calculation</v>
      </c>
      <c r="GK42" t="str">
        <v>Mfg. Tol., For Mill Fixture</v>
      </c>
      <c r="GL42" t="str">
        <v>Mfg. Tol., L32</v>
      </c>
      <c r="GM42" t="str">
        <v>Mfg. Tol., L33</v>
      </c>
      <c r="GN42" t="str">
        <v>Mfg. Tol., No Tool Marks</v>
      </c>
      <c r="GO42" t="str">
        <v>Mfg. Tol., OL03361</v>
      </c>
      <c r="GP42" t="str">
        <v>Mfg. Tol., Record off center value</v>
      </c>
      <c r="GQ42" t="str">
        <v>Mfg. Tol., Same 3 Places, Record MIN</v>
      </c>
      <c r="GR42" t="str">
        <v>Mfg. Tol., Section</v>
      </c>
      <c r="GS42" t="str">
        <v>Mfg. Tol., Section B-B</v>
      </c>
      <c r="GT42" t="str">
        <v>Mfg. Tol., Section, OL03361</v>
      </c>
      <c r="GU42" t="str">
        <v>Mfg. Tol., Section, Per Note 2</v>
      </c>
      <c r="GV42" t="str">
        <v>Mfg. Tol., See Image</v>
      </c>
      <c r="GW42" t="str">
        <v>Mfg. Tol., See Image, Bore in Blue</v>
      </c>
      <c r="GX42" t="str">
        <v>Mfg. Tol., See Image, Hook Tip</v>
      </c>
      <c r="GY42" t="str">
        <v>Mfg. Tol., Sharp Okay No Burr</v>
      </c>
      <c r="GZ42" t="str">
        <v>Mfg. Tol., Threadless Blank</v>
      </c>
      <c r="HA42" t="str">
        <v>Mfg.Tol.</v>
      </c>
      <c r="HB42" t="str">
        <v>Mgf. To., T.S.C.</v>
      </c>
      <c r="HC42" t="str">
        <v>Milled Feature</v>
      </c>
      <c r="HD42" t="str">
        <v>Milled Feature, OL04045</v>
      </c>
      <c r="HE42" t="str">
        <v>More than .0005 out of center = Fail</v>
      </c>
      <c r="HF42" t="str">
        <v>Must Pass Through</v>
      </c>
      <c r="HG42" t="str">
        <v>Must pass through gauge</v>
      </c>
      <c r="HH42" t="str">
        <v>Must Pass Through Go Gauge</v>
      </c>
      <c r="HI42" t="str">
        <v>Must Pass, See Image.</v>
      </c>
      <c r="HJ42" t="str">
        <v>NA</v>
      </c>
      <c r="HK42" t="str">
        <v>Narrow Area</v>
      </c>
      <c r="HL42" t="str">
        <v>Near Balloon 21</v>
      </c>
      <c r="HM42" t="str">
        <v>Near Datum B</v>
      </c>
      <c r="HN42" t="str">
        <v>Neck Dia.</v>
      </c>
      <c r="HO42" t="str">
        <v>Neck to Head Rad.</v>
      </c>
      <c r="HP42" t="str">
        <v>No Copper Deposits Allowed</v>
      </c>
      <c r="HQ42" t="str">
        <v>No Section</v>
      </c>
      <c r="HR42" t="str">
        <v>No Section, .01 to .014 = Pass</v>
      </c>
      <c r="HS42" t="str">
        <v>No Section, Rotate Part</v>
      </c>
      <c r="HT42" t="str">
        <v>No Section, See Image</v>
      </c>
      <c r="HU42" t="str">
        <v>No Slot, Section B-B</v>
      </c>
      <c r="HV42" t="str">
        <v>No visual step = Pass</v>
      </c>
      <c r="HW42" t="str">
        <v>Not to exceed .95 Deep</v>
      </c>
      <c r="HX42" t="str">
        <v>Note 1</v>
      </c>
      <c r="HY42" t="str">
        <v>OL00333/A</v>
      </c>
      <c r="HZ42" t="str">
        <v>OL00519</v>
      </c>
      <c r="IA42" t="str">
        <v>OL00520</v>
      </c>
      <c r="IB42" t="str">
        <v>OL00529</v>
      </c>
      <c r="IC42" t="str">
        <v>OL00542</v>
      </c>
      <c r="ID42" t="str">
        <v>OL00724</v>
      </c>
      <c r="IE42" t="str">
        <v>OL01250</v>
      </c>
      <c r="IF42" t="str">
        <v>OL01869, Threadless Blank</v>
      </c>
      <c r="IG42" t="str">
        <v>OL01870, Section</v>
      </c>
      <c r="IH42" t="str">
        <v>OL02255</v>
      </c>
      <c r="II42" t="str">
        <v>OL02255, Mfg. Tol.</v>
      </c>
      <c r="IJ42" t="str">
        <v>OL02302</v>
      </c>
      <c r="IK42" t="str">
        <v xml:space="preserve">OL02318  needed per image instructions </v>
      </c>
      <c r="IL42" t="str">
        <v>OL02556</v>
      </c>
      <c r="IM42" t="str">
        <v>OL02557</v>
      </c>
      <c r="IN42" t="str">
        <v>OL02567</v>
      </c>
      <c r="IO42" t="str">
        <v>OL02653</v>
      </c>
      <c r="IP42" t="str">
        <v>OL02718</v>
      </c>
      <c r="IQ42" t="str">
        <v>OL02841</v>
      </c>
      <c r="IR42" t="str">
        <v>OL02842</v>
      </c>
      <c r="IS42" t="str">
        <v>OL02844</v>
      </c>
      <c r="IT42" t="str">
        <v>OL02871</v>
      </c>
      <c r="IU42" t="str">
        <v>OL02887</v>
      </c>
      <c r="IV42" t="str">
        <v>OL03500</v>
      </c>
      <c r="IW42" t="str">
        <v>OL03766</v>
      </c>
      <c r="IX42" t="str">
        <v>OL03868</v>
      </c>
      <c r="IY42" t="str">
        <v>OL03869</v>
      </c>
      <c r="IZ42" t="str">
        <v>OL03870</v>
      </c>
      <c r="JA42" t="str">
        <v>OL03873, DWG# 100448-44</v>
      </c>
      <c r="JB42" t="str">
        <v>OL03949</v>
      </c>
      <c r="JC42" t="str">
        <v xml:space="preserve">OL04043, Section </v>
      </c>
      <c r="JD42" t="str">
        <v xml:space="preserve">OL04044, Section </v>
      </c>
      <c r="JE42" t="str">
        <v>OL04045</v>
      </c>
      <c r="JF42" t="str">
        <v>OL04045, Milled Feature</v>
      </c>
      <c r="JG42" t="str">
        <v>OL04063</v>
      </c>
      <c r="JH42" t="str">
        <v>OL04064</v>
      </c>
      <c r="JI42" t="str">
        <v>OL04065</v>
      </c>
      <c r="JJ42" t="str">
        <v>OL04181</v>
      </c>
      <c r="JK42" t="str">
        <v>OL04218</v>
      </c>
      <c r="JL42" t="str">
        <v>OL04224, See Image</v>
      </c>
      <c r="JM42" t="str">
        <v>OL04374</v>
      </c>
      <c r="JN42" t="str">
        <v>OL04375, Section M-M</v>
      </c>
      <c r="JO42" t="str">
        <v>OL04376, Section M-M</v>
      </c>
      <c r="JP42" t="str">
        <v>OL04443</v>
      </c>
      <c r="JQ42" t="str">
        <v>OL04444</v>
      </c>
      <c r="JR42" t="str">
        <v>OL05000</v>
      </c>
      <c r="JS42" t="str">
        <v>One side of slot</v>
      </c>
      <c r="JT42" t="str">
        <v>Other side of slot</v>
      </c>
      <c r="JU42" t="str">
        <v>Out of center more than .002 = Fail</v>
      </c>
      <c r="JV42" t="str">
        <v>Out of center more than.002 = Fail</v>
      </c>
      <c r="JW42" t="str">
        <v>Overlay OL02713</v>
      </c>
      <c r="JX42" t="str">
        <v>Overlay OL02714</v>
      </c>
      <c r="JY42" t="str">
        <v>Overlay OL02718</v>
      </c>
      <c r="JZ42" t="str">
        <v>Overlay OL03831, Mfg. Tol.</v>
      </c>
      <c r="KA42" t="str">
        <v>Part Without Slots</v>
      </c>
      <c r="KB42" t="str">
        <v>Part Without Slots, See Image</v>
      </c>
      <c r="KC42" t="str">
        <v xml:space="preserve">Pass = .0254 or Less </v>
      </c>
      <c r="KD42" t="str">
        <v>PD MIN = 4.361, PD MAX = 4.456</v>
      </c>
      <c r="KE42" t="str">
        <v>Per Balloon 2 Note</v>
      </c>
      <c r="KF42" t="str">
        <v>Per drawing note(s) 8.</v>
      </c>
      <c r="KG42" t="str">
        <v>Point or Sphere Tip</v>
      </c>
      <c r="KH42" t="str">
        <v>Point Tip</v>
      </c>
      <c r="KI42" t="str">
        <v>R.9 to R1.1 = Pass, See Image</v>
      </c>
      <c r="KJ42" t="str">
        <v>Ram Construction</v>
      </c>
      <c r="KK42" t="str">
        <v>Record Same Pass / Fail All Balloons</v>
      </c>
      <c r="KL42" t="str">
        <v>Ref. Balloon 1</v>
      </c>
      <c r="KM42" t="str">
        <v>Ref. Balloon 12</v>
      </c>
      <c r="KN42" t="str">
        <v>Ref. Balloon 13, 100% AQL</v>
      </c>
      <c r="KO42" t="str">
        <v>Ref. Balloon 2</v>
      </c>
      <c r="KP42" t="str">
        <v>Ref. Balloon 21, 100% AQL</v>
      </c>
      <c r="KQ42" t="str">
        <v>Ref. Balloon 4</v>
      </c>
      <c r="KR42" t="str">
        <v>Ref. Balloon 7</v>
      </c>
      <c r="KS42" t="str">
        <v>Ref. Balloon 8</v>
      </c>
      <c r="KT42" t="str">
        <v>Relieved Pin Gauges 09236 &amp; 09235</v>
      </c>
      <c r="KU42" t="str">
        <v>Rotate Part</v>
      </c>
      <c r="KV42" t="str">
        <v>Rotate Part, See Image</v>
      </c>
      <c r="KW42" t="str">
        <v>Same as Root Radius</v>
      </c>
      <c r="KX42" t="str">
        <v>Section</v>
      </c>
      <c r="KY42" t="str">
        <v>Section B-B</v>
      </c>
      <c r="KZ42" t="str">
        <v>Section B-B, Distance Between Grooves</v>
      </c>
      <c r="LA42" t="str">
        <v>Section C-C</v>
      </c>
      <c r="LB42" t="str">
        <v>Section Part</v>
      </c>
      <c r="LC42" t="str">
        <v>Section Part, Measured from Opposite Face</v>
      </c>
      <c r="LD42" t="str">
        <v>Section, Broachless Blank</v>
      </c>
      <c r="LE42" t="str">
        <v>Section, EXT. Sphere Location.</v>
      </c>
      <c r="LF42" t="str">
        <v>Section, Hex Cham. Ang.</v>
      </c>
      <c r="LG42" t="str">
        <v>Section, Hex Fillet Rad.</v>
      </c>
      <c r="LH42" t="str">
        <v>Section, INT. Feature</v>
      </c>
      <c r="LI42" t="str">
        <v>Section, INT. Sphere Location.</v>
      </c>
      <c r="LJ42" t="str">
        <v>Section, Mfg. Tol.</v>
      </c>
      <c r="LK42" t="str">
        <v>Section, Mfg. Tol., See Image</v>
      </c>
      <c r="LL42" t="str">
        <v>Section, OL00486</v>
      </c>
      <c r="LM42" t="str">
        <v>Section, OL00542</v>
      </c>
      <c r="LN42" t="str">
        <v>Section, OL00543</v>
      </c>
      <c r="LO42" t="str">
        <v>Section, OL00544</v>
      </c>
      <c r="LP42" t="str">
        <v>Section, OL00545</v>
      </c>
      <c r="LQ42" t="str">
        <v>Section, OL00546</v>
      </c>
      <c r="LR42" t="str">
        <v>Section, OL00547</v>
      </c>
      <c r="LS42" t="str">
        <v>Section, OL00555</v>
      </c>
      <c r="LT42" t="str">
        <v>Section, OL00725</v>
      </c>
      <c r="LU42" t="str">
        <v>Section, OL01430</v>
      </c>
      <c r="LV42" t="str">
        <v>Section, OL01434</v>
      </c>
      <c r="LW42" t="str">
        <v>Section, OL01435</v>
      </c>
      <c r="LX42" t="str">
        <v>Section, OL01807</v>
      </c>
      <c r="LY42" t="str">
        <v>Section, OL01830</v>
      </c>
      <c r="LZ42" t="str">
        <v>Section, OL02351</v>
      </c>
      <c r="MA42" t="str">
        <v>Section, OL02519</v>
      </c>
      <c r="MB42" t="str">
        <v>Section, OL02520</v>
      </c>
      <c r="MC42" t="str">
        <v>Section, OL02522</v>
      </c>
      <c r="MD42" t="str">
        <v>Section, OL02540</v>
      </c>
      <c r="ME42" t="str">
        <v>Section, OL02541</v>
      </c>
      <c r="MF42" t="str">
        <v>Section, OL02552</v>
      </c>
      <c r="MG42" t="str">
        <v>Section, OL02553</v>
      </c>
      <c r="MH42" t="str">
        <v>Section, OL02554</v>
      </c>
      <c r="MI42" t="str">
        <v>Section, OL02555</v>
      </c>
      <c r="MJ42" t="str">
        <v>Section, OL02558</v>
      </c>
      <c r="MK42" t="str">
        <v>Section, OL02559</v>
      </c>
      <c r="ML42" t="str">
        <v>Section, OL02560</v>
      </c>
      <c r="MM42" t="str">
        <v>Section, OL02619</v>
      </c>
      <c r="MN42" t="str">
        <v>Section, OL02620</v>
      </c>
      <c r="MO42" t="str">
        <v>Section, OL02621</v>
      </c>
      <c r="MP42" t="str">
        <v>Section, OL02622</v>
      </c>
      <c r="MQ42" t="str">
        <v>Section, OL02623</v>
      </c>
      <c r="MR42" t="str">
        <v>Section, OL02624</v>
      </c>
      <c r="MS42" t="str">
        <v>Section, OL02652</v>
      </c>
      <c r="MT42" t="str">
        <v>Section, OL02680</v>
      </c>
      <c r="MU42" t="str">
        <v>Section, OL02793</v>
      </c>
      <c r="MV42" t="str">
        <v>Section, OL02823</v>
      </c>
      <c r="MW42" t="str">
        <v>Section, OL02843</v>
      </c>
      <c r="MX42" t="str">
        <v>Section, OL03026, Ext.</v>
      </c>
      <c r="MY42" t="str">
        <v>Section, OL03026, Int.</v>
      </c>
      <c r="MZ42" t="str">
        <v>Section, OL03570, DWG# 100448-41</v>
      </c>
      <c r="NA42" t="str">
        <v>Section, OL03781</v>
      </c>
      <c r="NB42" t="str">
        <v>Section, OL03911</v>
      </c>
      <c r="NC42" t="str">
        <v>Section, OL03912</v>
      </c>
      <c r="ND42" t="str">
        <v>Section, OL03928</v>
      </c>
      <c r="NE42" t="str">
        <v>Section, OL03929</v>
      </c>
      <c r="NF42" t="str">
        <v>Section, OL04030</v>
      </c>
      <c r="NG42" t="str">
        <v>Section, OL04037</v>
      </c>
      <c r="NH42" t="str">
        <v>Section, OL04038</v>
      </c>
      <c r="NI42" t="str">
        <v>Section, OL04046</v>
      </c>
      <c r="NJ42" t="str">
        <v>Section, OL04065</v>
      </c>
      <c r="NK42" t="str">
        <v>Section, OL04066</v>
      </c>
      <c r="NL42" t="str">
        <v>Section, OL04067</v>
      </c>
      <c r="NM42" t="str">
        <v>Section, OL04069</v>
      </c>
      <c r="NN42" t="str">
        <v>Section, OL04071</v>
      </c>
      <c r="NO42" t="str">
        <v>Section, OL04173</v>
      </c>
      <c r="NP42" t="str">
        <v>Section, OL04174</v>
      </c>
      <c r="NQ42" t="str">
        <v>Section, OL04214</v>
      </c>
      <c r="NR42" t="str">
        <v>Section, OL04215</v>
      </c>
      <c r="NS42" t="str">
        <v>Section, OL04216</v>
      </c>
      <c r="NT42" t="str">
        <v>Section, OL04217</v>
      </c>
      <c r="NU42" t="str">
        <v>Section, Overlay OL02716</v>
      </c>
      <c r="NV42" t="str">
        <v>Section, Overlay OL02717</v>
      </c>
      <c r="NW42" t="str">
        <v>Section, See Image</v>
      </c>
      <c r="NX42" t="str">
        <v>Section, See Image, DWG# 100448-41</v>
      </c>
      <c r="NY42" t="str">
        <v>Section, Without Sots</v>
      </c>
      <c r="NZ42" t="str">
        <v>See Comments Sheet</v>
      </c>
      <c r="OA42" t="str">
        <v>See Comments Sheet, OL02318</v>
      </c>
      <c r="OB42" t="str">
        <v>See Image</v>
      </c>
      <c r="OC42" t="str">
        <v>See Image, .005 or Less = Pass</v>
      </c>
      <c r="OD42" t="str">
        <v>See Image, Check Near Radius</v>
      </c>
      <c r="OE42" t="str">
        <v>See Image, Constrained</v>
      </c>
      <c r="OF42" t="str">
        <v>See Image, Distance Between Flats</v>
      </c>
      <c r="OG42" t="str">
        <v xml:space="preserve">See Image, Mfg. Tol, Section A-A </v>
      </c>
      <c r="OH42" t="str">
        <v>See image, Mfg. Tol.</v>
      </c>
      <c r="OI42" t="str">
        <v>See Image, Mic. Across Flats</v>
      </c>
      <c r="OJ42" t="str">
        <v>See Image, OL02850</v>
      </c>
      <c r="OK42" t="str">
        <v>See Image, OL02880</v>
      </c>
      <c r="OL42" t="str">
        <v>See Image, OL03926</v>
      </c>
      <c r="OM42" t="str">
        <v>See Image, OL03927</v>
      </c>
      <c r="ON42" t="str">
        <v>See Image, OL04003</v>
      </c>
      <c r="OO42" t="str">
        <v>'See Image, OL04342,  Best Fit Joe Block</v>
      </c>
      <c r="OP42" t="str">
        <v>See Image, OL04342,  Blank</v>
      </c>
      <c r="OQ42" t="str">
        <v>See Image, OL04342, Blank</v>
      </c>
      <c r="OR42" t="str">
        <v>See Image, OL04343, Blank</v>
      </c>
      <c r="OS42" t="str">
        <v>See Image, Pass = .002 or Less</v>
      </c>
      <c r="OT42" t="str">
        <v>See Image, Rcd. MAX</v>
      </c>
      <c r="OU42" t="str">
        <v>See Image, Rcd. MIN</v>
      </c>
      <c r="OV42" t="str">
        <v>See Image, Section</v>
      </c>
      <c r="OW42" t="str">
        <v>See Image, Section A-A</v>
      </c>
      <c r="OX42" t="str">
        <v>See Image, Section B-B</v>
      </c>
      <c r="OY42" t="str">
        <v>See Image, Section B-B, TSC</v>
      </c>
      <c r="OZ42" t="str">
        <v>See Image, Shank Drawing # 18000-XX-XX A</v>
      </c>
      <c r="PA42" t="str">
        <v>Sequencial Laser 01, 120 Per Print</v>
      </c>
      <c r="PB42" t="str">
        <v>Set to .202, Zero on Thread Lead</v>
      </c>
      <c r="PC42" t="str">
        <v>Sharp OK, No Burr</v>
      </c>
      <c r="PD42" t="str">
        <v>Sharp OK, No Raised Edge, See Image</v>
      </c>
      <c r="PE42" t="str">
        <v>Sharp OK, No Raised Edges</v>
      </c>
      <c r="PF42" t="str">
        <v>Sharp okay no raised edge</v>
      </c>
      <c r="PG42" t="str">
        <v>Sharp Okay, No Burr</v>
      </c>
      <c r="PH42" t="str">
        <v>Sharp Okay, No Raised Edge</v>
      </c>
      <c r="PI42" t="str">
        <v>Sharp Okay, No Raised Edges,</v>
      </c>
      <c r="PJ42" t="str">
        <v>Sharp Okay, See Image</v>
      </c>
      <c r="PK42" t="str">
        <v xml:space="preserve">Start of Radius @ .195 </v>
      </c>
      <c r="PL42" t="str">
        <v xml:space="preserve">Start of Radius @ .21 </v>
      </c>
      <c r="PM42" t="str">
        <v xml:space="preserve">T.S.C. </v>
      </c>
      <c r="PN42" t="str">
        <v>Tangent Point</v>
      </c>
      <c r="PO42" t="str">
        <v>Tangent point of R.50</v>
      </c>
      <c r="PP42" t="str">
        <v>Taper Check, Mfg.Tol.</v>
      </c>
      <c r="PQ42" t="str">
        <v>Taper Check, Mfg.Tol., See Image</v>
      </c>
      <c r="PR42" t="str">
        <v>Thrd. Minor Ø</v>
      </c>
      <c r="PS42" t="str">
        <v>Thrd. Relief Ø</v>
      </c>
      <c r="PT42" t="str">
        <v>Threadless Blank</v>
      </c>
      <c r="PU42" t="str">
        <v>Threadless Blank, From Major Ø</v>
      </c>
      <c r="PV42" t="str">
        <v>Threadless Blank, Mfg. Tol.</v>
      </c>
      <c r="PW42" t="str">
        <v>Threadless Blank, Thrd. to Neck Rad.</v>
      </c>
      <c r="PX42" t="str">
        <v>Thredless Blank</v>
      </c>
      <c r="PY42" t="str">
        <v>To center of R.005</v>
      </c>
      <c r="PZ42" t="str">
        <v>Torx Min. Dia.</v>
      </c>
      <c r="QA42" t="str">
        <v>Turn Ø Free of Mill Marks</v>
      </c>
      <c r="QB42" t="str">
        <v>Use (Full) GO Hex</v>
      </c>
      <c r="QC42" t="str">
        <v>Use Balloon 1 FULL Gauge</v>
      </c>
      <c r="QD42" t="str">
        <v>Use Balloon 9 FULL GO</v>
      </c>
      <c r="QE42" t="str">
        <v>Use Best Fit Pin</v>
      </c>
      <c r="QF42" t="str">
        <v>Use Disk Tip</v>
      </c>
      <c r="QG42" t="str">
        <v>Use flat bottomed indicator tip.</v>
      </c>
      <c r="QH42" t="str">
        <v xml:space="preserve">Use Full .093 Go Hex </v>
      </c>
      <c r="QI42" t="str">
        <v xml:space="preserve">Use Full .0930 Go Hex </v>
      </c>
      <c r="QJ42" t="str">
        <v>Use Full .1235 Go Hex</v>
      </c>
      <c r="QK42" t="str">
        <v>Use Gauge K2-98-8019-04, See Image</v>
      </c>
      <c r="QL42" t="str">
        <v>Use large flat indicator tip</v>
      </c>
      <c r="QM42" t="str">
        <v>Use Pins.3330/.3350, See Image MAX NO-GO</v>
      </c>
      <c r="QN42" t="str">
        <v>Use Pointed Drop Indicator Tip</v>
      </c>
      <c r="QO42" t="str">
        <v>V-Block</v>
      </c>
      <c r="QP42" t="str">
        <v>V-Block,  AMB for 13</v>
      </c>
      <c r="QQ42" t="str">
        <v>V-Block,  Hex Cham. Dia.</v>
      </c>
      <c r="QR42" t="str">
        <v>V-Block, Hex Depth</v>
      </c>
      <c r="QS42" t="str">
        <v>VBU Gauge</v>
      </c>
      <c r="QT42" t="str">
        <v>Visibally smaller than HEX=Pass</v>
      </c>
      <c r="QU42" t="str">
        <v>Visual Per Drawing</v>
      </c>
      <c r="QV42" t="str">
        <v>Whirl Blank</v>
      </c>
      <c r="QW42" t="str">
        <v xml:space="preserve">Whirl Blank </v>
      </c>
      <c r="QX42" t="str">
        <v>Whirl Blank, Neck Rad. End to Head CL</v>
      </c>
      <c r="QY42" t="str">
        <v>Whirl Blank, Nose Start Dia.</v>
      </c>
      <c r="QZ42" t="str">
        <v>Whirl Blank, Nose Start Dist.</v>
      </c>
      <c r="RA42" t="str">
        <v>Whirl Blank, Thrd. Minor</v>
      </c>
      <c r="RB42" t="str">
        <v>Whirl Blank, Thrd. Pullout Dia.</v>
      </c>
      <c r="RC42" t="str">
        <v>Whole Part, Removal is at Assy. Level</v>
      </c>
      <c r="RD42" t="str">
        <v>Wide Area</v>
      </c>
      <c r="RE42" t="str">
        <v>Zero on End of Go Gauge</v>
      </c>
    </row>
    <row r="43" spans="1:473">
      <c r="A43" t="s">
        <v>686</v>
      </c>
      <c r="C43" t="str" cm="1">
        <f t="array" ref="C43:RE43">TRANSPOSE(_xlfn._xlws.SORT(_xlfn._xlws.FILTER($A$2:$A$600,ISNUMBER(SEARCH('PartLib Table'!M60,$A$2:$A$600)),"not found")))</f>
        <v xml:space="preserve"> 'C', Whirl Blank</v>
      </c>
      <c r="D43" t="str">
        <v xml:space="preserve"> See Image, Constrained</v>
      </c>
      <c r="E43" t="str">
        <v>(.04 to .12 range = Pass)</v>
      </c>
      <c r="F43" t="str">
        <v>(.042 FULL) Go Pin Seat Fully</v>
      </c>
      <c r="G43" t="str">
        <v>(B), Mfg. Tol.</v>
      </c>
      <c r="H43" t="str">
        <v>(B), O.A.L.</v>
      </c>
      <c r="I43" t="str">
        <v>.001 or less =Pass</v>
      </c>
      <c r="J43" t="str">
        <v>.001 or less out of center = Pass</v>
      </c>
      <c r="K43" t="str">
        <v>.002 or Less = Pass</v>
      </c>
      <c r="L43" t="str">
        <v>.002 or Less out of center = Pass</v>
      </c>
      <c r="M43" t="str">
        <v>.005 to .015 = Pass</v>
      </c>
      <c r="N43" t="str">
        <v>.0125 Mean, Section</v>
      </c>
      <c r="O43" t="str">
        <v>.025 or Less in X &amp; Y=Pass</v>
      </c>
      <c r="P43" t="str">
        <v>.038 Mean</v>
      </c>
      <c r="Q43" t="str">
        <v>.063 MM = .0024 IN, See Image</v>
      </c>
      <c r="R43" t="str">
        <v>.063MM = .0024"</v>
      </c>
      <c r="S43" t="str">
        <v>.243 NO-GO, Unconstrained, Must Not Start</v>
      </c>
      <c r="T43" t="str">
        <v>@ Back Face &amp; ID, No Raised Edge</v>
      </c>
      <c r="U43" t="str">
        <v>@ Back Face &amp; OD, No Raised Edge</v>
      </c>
      <c r="V43" t="str">
        <v>@ ID &amp; FACE</v>
      </c>
      <c r="W43" t="str">
        <v>@ OD &amp; BACK FACE</v>
      </c>
      <c r="X43" t="str">
        <v>@ OD &amp; FACE</v>
      </c>
      <c r="Y43" t="str">
        <v>Across from slot</v>
      </c>
      <c r="Z43" t="str">
        <v>All Edge Breaks</v>
      </c>
      <c r="AA43" t="str">
        <v>Attached to bar stock</v>
      </c>
      <c r="AB43" t="str">
        <v xml:space="preserve">Back Turn Fillet Rad. </v>
      </c>
      <c r="AC43" t="str">
        <v>Balloon 1 (DWG FRM0105 Page 2, NV-27)</v>
      </c>
      <c r="AD43" t="str">
        <v>Balloon 1 (DWG FRM0105, NV-30)</v>
      </c>
      <c r="AE43" t="str">
        <v>Balloon 1 (P# 9890002-20) OL00429/A</v>
      </c>
      <c r="AF43" t="str">
        <v>Balloon 1, DWG#FRM0105</v>
      </c>
      <c r="AG43" t="str">
        <v>Balloon 11, See Image</v>
      </c>
      <c r="AH43" t="str">
        <v xml:space="preserve">Balloon 2 (DWG FRM0105 Page 2, NV-27) </v>
      </c>
      <c r="AI43" t="str">
        <v>Balloon 2 (DWG FRM0105, NV-30)</v>
      </c>
      <c r="AJ43" t="str">
        <v>Balloon 2 (P# 9890002-20)</v>
      </c>
      <c r="AK43" t="str">
        <v>Balloon 2, DWG#FRM0105</v>
      </c>
      <c r="AL43" t="str">
        <v>Balloon 2, DWG#FRM0105, See Image</v>
      </c>
      <c r="AM43" t="str">
        <v>Balloon 3 (DWG FRM0105, NV-30 Minor)</v>
      </c>
      <c r="AN43" t="str">
        <v>Balloon 3 (DWG FRM0105, NV-30)</v>
      </c>
      <c r="AO43" t="str">
        <v>Balloon 3 (P# 9890002-20)</v>
      </c>
      <c r="AP43" t="str">
        <v>Balloon 4</v>
      </c>
      <c r="AQ43" t="str">
        <v>Balloon 4 (P# 9890002-20)</v>
      </c>
      <c r="AR43" t="str">
        <v>Below Middle Band</v>
      </c>
      <c r="AS43" t="str">
        <v>Best Fit Pin, .003 or Less =Pass</v>
      </c>
      <c r="AT43" t="str">
        <v>Blank</v>
      </c>
      <c r="AU43" t="str">
        <v>Blank Turn Maj.</v>
      </c>
      <c r="AV43" t="str">
        <v>Blank Turn Maj. Mill Flt., OL4172</v>
      </c>
      <c r="AW43" t="str">
        <v>Blank Without .010 Slots</v>
      </c>
      <c r="AX43" t="str">
        <v>Blank Without .010 Slots, Section</v>
      </c>
      <c r="AY43" t="str">
        <v>Blank without thread</v>
      </c>
      <c r="AZ43" t="str">
        <v xml:space="preserve">Blank, Center of V Grv. </v>
      </c>
      <c r="BA43" t="str">
        <v>Blank, Check R adjacent Balloon 17</v>
      </c>
      <c r="BB43" t="str">
        <v>Blank, EXT. Feature</v>
      </c>
      <c r="BC43" t="str">
        <v>Blank, See Image, OL04335</v>
      </c>
      <c r="BD43" t="str">
        <v>Blank, See Image, OL04336</v>
      </c>
      <c r="BE43" t="str">
        <v xml:space="preserve">Blank, Thrd. </v>
      </c>
      <c r="BF43" t="str">
        <v>Blank, Turn Tip</v>
      </c>
      <c r="BG43" t="str">
        <v>Blank, Without Thrd.</v>
      </c>
      <c r="BH43" t="str">
        <v>Blank, Without Thread</v>
      </c>
      <c r="BI43" t="str">
        <v xml:space="preserve">Blunt Start Blend to Minor </v>
      </c>
      <c r="BJ43" t="str">
        <v>Calc., Use Go HEX</v>
      </c>
      <c r="BK43" t="str">
        <v>Can't dig into OD</v>
      </c>
      <c r="BL43" t="str">
        <v>Carbide Gauge</v>
      </c>
      <c r="BM43" t="str">
        <v xml:space="preserve">Center of V Grv. </v>
      </c>
      <c r="BN43" t="str">
        <v>Centered Less than .03 = Pass</v>
      </c>
      <c r="BO43" t="str">
        <v>Centered within .0005 or Less = Pass</v>
      </c>
      <c r="BP43" t="str">
        <v>Centered within .001 or Less = Pass</v>
      </c>
      <c r="BQ43" t="str">
        <v>Centered within .0254 or Less = Pass</v>
      </c>
      <c r="BR43" t="str">
        <v>Check close to Rod Slot</v>
      </c>
      <c r="BS43" t="str">
        <v>Check every other hole</v>
      </c>
      <c r="BT43" t="str">
        <v>Check Go over full length of slot.</v>
      </c>
      <c r="BU43" t="str">
        <v>Check Near Closed End</v>
      </c>
      <c r="BV43" t="str">
        <v>Check per Print View, Away from Rod Slot</v>
      </c>
      <c r="BW43" t="str">
        <v>Check to Balloon 30 Go Pin</v>
      </c>
      <c r="BX43" t="str">
        <v>Check with .2705 SET Pin Inside Part</v>
      </c>
      <c r="BY43" t="str">
        <v>Check with Hex Up</v>
      </c>
      <c r="BZ43" t="str">
        <v>CMM Blank</v>
      </c>
      <c r="CA43" t="str">
        <v>Confirm Full Radius</v>
      </c>
      <c r="CB43" t="str">
        <v>Constrained in fixture</v>
      </c>
      <c r="CC43" t="str">
        <v>Constrained with Ring</v>
      </c>
      <c r="CD43" t="str">
        <v>Constrained, See Image</v>
      </c>
      <c r="CE43" t="str">
        <v>Dim. "A"</v>
      </c>
      <c r="CF43" t="str">
        <v>Dim. "B"</v>
      </c>
      <c r="CG43" t="str">
        <v>Dim. "C"</v>
      </c>
      <c r="CH43" t="str">
        <v>Dim. "D", Whirl Blank</v>
      </c>
      <c r="CI43" t="str">
        <v>Dim. "G"</v>
      </c>
      <c r="CJ43" t="str">
        <v>Dim. E, Blank Turn Maj. &amp;  Mill Flt</v>
      </c>
      <c r="CK43" t="str">
        <v>Dim. E, Blank Turn Maj.&amp;  Mill Flt</v>
      </c>
      <c r="CL43" t="str">
        <v>Dim. H, Whirl Blank</v>
      </c>
      <c r="CM43" t="str">
        <v>Dim. J, 'Blank Turn Maj. &amp; Whirl Blank</v>
      </c>
      <c r="CN43" t="str">
        <v>Disk Drop Indicator Tip</v>
      </c>
      <c r="CO43" t="str">
        <v>DWG 100448-15, Balloon F_1</v>
      </c>
      <c r="CP43" t="str">
        <v>DWG 100448-15, OL02571</v>
      </c>
      <c r="CQ43" t="str">
        <v>DWG 100448-41</v>
      </c>
      <c r="CR43" t="str">
        <v>DWG 9890040, (10E),Section Part, OL01139</v>
      </c>
      <c r="CS43" t="str">
        <v>DWG 9890040, (10E),Section, OL01139</v>
      </c>
      <c r="CT43" t="str">
        <v>DWG 9890040, (11E)</v>
      </c>
      <c r="CU43" t="str">
        <v>DWG 9890040, (11E), Pins with Flats</v>
      </c>
      <c r="CV43" t="str">
        <v>DWG 9890040, (12E),  Pass=.002 or less</v>
      </c>
      <c r="CW43" t="str">
        <v>DWG 9890040, (12E), See Image</v>
      </c>
      <c r="CX43" t="str">
        <v>DWG 9890040, (1E), OL01431</v>
      </c>
      <c r="CY43" t="str">
        <v>DWG 9890040, (1E), OL01432</v>
      </c>
      <c r="CZ43" t="str">
        <v>DWG 9890040, (2E), OL01432</v>
      </c>
      <c r="DA43" t="str">
        <v>DWG 9890040, (3E)</v>
      </c>
      <c r="DB43" t="str">
        <v>DWG 9890040, (4E)</v>
      </c>
      <c r="DC43" t="str">
        <v>DWG 9890040, (5E), OL02336</v>
      </c>
      <c r="DD43" t="str">
        <v>DWG 9890040, (6E)</v>
      </c>
      <c r="DE43" t="str">
        <v>DWG 9890040, (7E)</v>
      </c>
      <c r="DF43" t="str">
        <v>DWG 9890040, (8E), OL01433</v>
      </c>
      <c r="DG43" t="str">
        <v>DWG 9890040, (8E), OL01433, Section</v>
      </c>
      <c r="DH43" t="str">
        <v>DWG 9890040, (9E), Close to Rod Slot</v>
      </c>
      <c r="DI43" t="str">
        <v>DWG 9890040, (9E),Close to Rod Slot</v>
      </c>
      <c r="DJ43" t="str">
        <v>DWG FRM0105 PAGE 2</v>
      </c>
      <c r="DK43" t="str">
        <v>DWG# 100448-41</v>
      </c>
      <c r="DL43" t="str">
        <v>DWG# 100448-44</v>
      </c>
      <c r="DM43" t="str">
        <v>DWG# 9890003  (1), Section OL00436/A</v>
      </c>
      <c r="DN43" t="str">
        <v>DWG# 9890003 (3), Ring Gauge Constrained</v>
      </c>
      <c r="DO43" t="str">
        <v>DWG# 9890003 (4), Section</v>
      </c>
      <c r="DP43" t="str">
        <v>DWG#100448-26, Balloon 1K, OL02350</v>
      </c>
      <c r="DQ43" t="str">
        <v>DWG#100448-26, Balloon 2K, OL02350</v>
      </c>
      <c r="DR43" t="str">
        <v>DWG#100448-26, Balloon 3K, OL02363</v>
      </c>
      <c r="DS43" t="str">
        <v>DWG#100448-26, Balloon 4K</v>
      </c>
      <c r="DT43" t="str">
        <v>DWG#100448-26, Balloon 5K, Section</v>
      </c>
      <c r="DU43" t="str">
        <v>DWG#100448-26, Balloon 6K</v>
      </c>
      <c r="DV43" t="str">
        <v>DWG#100448-26, Balloon 7K, Section</v>
      </c>
      <c r="DW43" t="str">
        <v>DWG#100448-26, Mfg. Tol.</v>
      </c>
      <c r="DX43" t="str">
        <v>DWG#9890003 (2) Ring Gauge Constrained</v>
      </c>
      <c r="DY43" t="str">
        <v>DWG#9890044</v>
      </c>
      <c r="DZ43" t="str">
        <v>DWG#9890044 .1985 to .2005=Pass</v>
      </c>
      <c r="EA43" t="str">
        <v>DWG#9890044 Overlay OL02441</v>
      </c>
      <c r="EB43" t="str">
        <v>DWG#9890044, OL02441</v>
      </c>
      <c r="EC43" t="str">
        <v>DWG#FRM0105</v>
      </c>
      <c r="ED43" t="str">
        <v>EXT.</v>
      </c>
      <c r="EE43" t="str">
        <v>EXT. Section, OL02460</v>
      </c>
      <c r="EF43" t="str">
        <v>EXT., OL04223</v>
      </c>
      <c r="EG43" t="str">
        <v>Flat Drop Indicator Tip</v>
      </c>
      <c r="EH43" t="str">
        <v>Full Go Pin, No Light, at Radius</v>
      </c>
      <c r="EI43" t="str">
        <v>Function Check</v>
      </c>
      <c r="EJ43" t="str">
        <v>GO Function Gauge</v>
      </c>
      <c r="EK43" t="str">
        <v>Go Gauge for Balloon 1 &amp; 4</v>
      </c>
      <c r="EL43" t="str">
        <v>Go Pin must pass through</v>
      </c>
      <c r="EM43" t="str">
        <v>Greater than .005 = Fail, Section</v>
      </c>
      <c r="EN43" t="str">
        <v>Greater than .025 out of center = Fail</v>
      </c>
      <c r="EO43" t="str">
        <v>Greater than 2.6 = Pass</v>
      </c>
      <c r="EP43" t="str">
        <v>Green = Pass, Red = Fail</v>
      </c>
      <c r="EQ43" t="str">
        <v>Hex Depth</v>
      </c>
      <c r="ER43" t="str">
        <v>Hex Minor</v>
      </c>
      <c r="ES43" t="str">
        <v>Hole Dia.</v>
      </c>
      <c r="ET43" t="str">
        <v>Hook or Disk Tip</v>
      </c>
      <c r="EU43" t="str">
        <v>ID Sphere Finish</v>
      </c>
      <c r="EV43" t="str">
        <v>ID/OD Both Sides, Diff. .002 or less = Pass</v>
      </c>
      <c r="EW43" t="str">
        <v>If Looks Big, Section</v>
      </c>
      <c r="EX43" t="str">
        <v>If Looks Small, Section</v>
      </c>
      <c r="EY43" t="str">
        <v>Insp. Close to Break Away, Mfg.Tol.</v>
      </c>
      <c r="EZ43" t="str">
        <v>INT.</v>
      </c>
      <c r="FA43" t="str">
        <v>INT. Section, OL02460</v>
      </c>
      <c r="FB43" t="str">
        <v>INT., OL04223</v>
      </c>
      <c r="FC43" t="str">
        <v>Intersect. of 7.7 &amp; R0.10</v>
      </c>
      <c r="FD43" t="str">
        <v>Intersect. of 8.79 and R.25 MAX</v>
      </c>
      <c r="FE43" t="str">
        <v>Keep Ind. Tip away from corner</v>
      </c>
      <c r="FF43" t="str">
        <v>L31</v>
      </c>
      <c r="FG43" t="str">
        <v>Laser Mark</v>
      </c>
      <c r="FH43" t="str">
        <v>LASER PER NOTE 4</v>
      </c>
      <c r="FI43" t="str">
        <v>LASER PER NOTE 4, Final Check 1 only</v>
      </c>
      <c r="FJ43" t="str">
        <v>Less than .002 out of center = Pass</v>
      </c>
      <c r="FK43" t="str">
        <v>Less than 2.75 = Pass, Section</v>
      </c>
      <c r="FL43" t="str">
        <v>List as pin. Not Calibrated</v>
      </c>
      <c r="FM43" t="str">
        <v>M9 X 1.25 BUTT See Comment Image</v>
      </c>
      <c r="FN43" t="str">
        <v>Manual Section</v>
      </c>
      <c r="FO43" t="str">
        <v>Max Deep .241 NO-GO =.42</v>
      </c>
      <c r="FP43" t="str">
        <v>MAX Depth of (Note 7) .241 NO-GO Pin</v>
      </c>
      <c r="FQ43" t="str">
        <v>Measure from Blue Line, See Image</v>
      </c>
      <c r="FR43" t="str">
        <v>Measure Width of Blue Area, See Image</v>
      </c>
      <c r="FS43" t="str">
        <v>Mfg. Tol</v>
      </c>
      <c r="FT43" t="str">
        <v>Mfg. Tol, See Image</v>
      </c>
      <c r="FU43" t="str">
        <v>Mfg. Tol.</v>
      </c>
      <c r="FV43" t="str">
        <v>Mfg. Tol. "A"</v>
      </c>
      <c r="FW43" t="str">
        <v>Mfg. Tol. (Zero on Gauge Full Dia. Lead)</v>
      </c>
      <c r="FX43" t="str">
        <v>Mfg. Tol. Balloon 11, See Image</v>
      </c>
      <c r="FY43" t="str">
        <v>Mfg. Tol. Balloon 4</v>
      </c>
      <c r="FZ43" t="str">
        <v>Mfg. Tol. Balloon 7</v>
      </c>
      <c r="GA43" t="str">
        <v xml:space="preserve">Mfg. Tol. C-Bore Face (Ballo 28) </v>
      </c>
      <c r="GB43" t="str">
        <v>Mfg. Tol. Section</v>
      </c>
      <c r="GC43" t="str">
        <v>Mfg. Tol. See Image</v>
      </c>
      <c r="GD43" t="str">
        <v>Mfg. Tol., 3 Places, Record MAX</v>
      </c>
      <c r="GE43" t="str">
        <v>Mfg. Tol., Balloon 11</v>
      </c>
      <c r="GF43" t="str">
        <v>Mfg. Tol., Balloon 7</v>
      </c>
      <c r="GG43" t="str">
        <v>Mfg. Tol., Blank</v>
      </c>
      <c r="GH43" t="str">
        <v>Mfg. Tol., Blank, Balloon 12</v>
      </c>
      <c r="GI43" t="str">
        <v>Mfg. Tol., Blend to SØ.320</v>
      </c>
      <c r="GJ43" t="str">
        <v>Mfg. Tol., Calculation</v>
      </c>
      <c r="GK43" t="str">
        <v>Mfg. Tol., For Mill Fixture</v>
      </c>
      <c r="GL43" t="str">
        <v>Mfg. Tol., L32</v>
      </c>
      <c r="GM43" t="str">
        <v>Mfg. Tol., L33</v>
      </c>
      <c r="GN43" t="str">
        <v>Mfg. Tol., No Tool Marks</v>
      </c>
      <c r="GO43" t="str">
        <v>Mfg. Tol., OL03361</v>
      </c>
      <c r="GP43" t="str">
        <v>Mfg. Tol., Record off center value</v>
      </c>
      <c r="GQ43" t="str">
        <v>Mfg. Tol., Same 3 Places, Record MIN</v>
      </c>
      <c r="GR43" t="str">
        <v>Mfg. Tol., Section</v>
      </c>
      <c r="GS43" t="str">
        <v>Mfg. Tol., Section B-B</v>
      </c>
      <c r="GT43" t="str">
        <v>Mfg. Tol., Section, OL03361</v>
      </c>
      <c r="GU43" t="str">
        <v>Mfg. Tol., Section, Per Note 2</v>
      </c>
      <c r="GV43" t="str">
        <v>Mfg. Tol., See Image</v>
      </c>
      <c r="GW43" t="str">
        <v>Mfg. Tol., See Image, Bore in Blue</v>
      </c>
      <c r="GX43" t="str">
        <v>Mfg. Tol., See Image, Hook Tip</v>
      </c>
      <c r="GY43" t="str">
        <v>Mfg. Tol., Sharp Okay No Burr</v>
      </c>
      <c r="GZ43" t="str">
        <v>Mfg. Tol., Threadless Blank</v>
      </c>
      <c r="HA43" t="str">
        <v>Mfg.Tol.</v>
      </c>
      <c r="HB43" t="str">
        <v>Mgf. To., T.S.C.</v>
      </c>
      <c r="HC43" t="str">
        <v>Milled Feature</v>
      </c>
      <c r="HD43" t="str">
        <v>Milled Feature, OL04045</v>
      </c>
      <c r="HE43" t="str">
        <v>More than .0005 out of center = Fail</v>
      </c>
      <c r="HF43" t="str">
        <v>Must Pass Through</v>
      </c>
      <c r="HG43" t="str">
        <v>Must pass through gauge</v>
      </c>
      <c r="HH43" t="str">
        <v>Must Pass Through Go Gauge</v>
      </c>
      <c r="HI43" t="str">
        <v>Must Pass, See Image.</v>
      </c>
      <c r="HJ43" t="str">
        <v>NA</v>
      </c>
      <c r="HK43" t="str">
        <v>Narrow Area</v>
      </c>
      <c r="HL43" t="str">
        <v>Near Balloon 21</v>
      </c>
      <c r="HM43" t="str">
        <v>Near Datum B</v>
      </c>
      <c r="HN43" t="str">
        <v>Neck Dia.</v>
      </c>
      <c r="HO43" t="str">
        <v>Neck to Head Rad.</v>
      </c>
      <c r="HP43" t="str">
        <v>No Copper Deposits Allowed</v>
      </c>
      <c r="HQ43" t="str">
        <v>No Section</v>
      </c>
      <c r="HR43" t="str">
        <v>No Section, .01 to .014 = Pass</v>
      </c>
      <c r="HS43" t="str">
        <v>No Section, Rotate Part</v>
      </c>
      <c r="HT43" t="str">
        <v>No Section, See Image</v>
      </c>
      <c r="HU43" t="str">
        <v>No Slot, Section B-B</v>
      </c>
      <c r="HV43" t="str">
        <v>No visual step = Pass</v>
      </c>
      <c r="HW43" t="str">
        <v>Not to exceed .95 Deep</v>
      </c>
      <c r="HX43" t="str">
        <v>Note 1</v>
      </c>
      <c r="HY43" t="str">
        <v>OL00333/A</v>
      </c>
      <c r="HZ43" t="str">
        <v>OL00519</v>
      </c>
      <c r="IA43" t="str">
        <v>OL00520</v>
      </c>
      <c r="IB43" t="str">
        <v>OL00529</v>
      </c>
      <c r="IC43" t="str">
        <v>OL00542</v>
      </c>
      <c r="ID43" t="str">
        <v>OL00724</v>
      </c>
      <c r="IE43" t="str">
        <v>OL01250</v>
      </c>
      <c r="IF43" t="str">
        <v>OL01869, Threadless Blank</v>
      </c>
      <c r="IG43" t="str">
        <v>OL01870, Section</v>
      </c>
      <c r="IH43" t="str">
        <v>OL02255</v>
      </c>
      <c r="II43" t="str">
        <v>OL02255, Mfg. Tol.</v>
      </c>
      <c r="IJ43" t="str">
        <v>OL02302</v>
      </c>
      <c r="IK43" t="str">
        <v xml:space="preserve">OL02318  needed per image instructions </v>
      </c>
      <c r="IL43" t="str">
        <v>OL02556</v>
      </c>
      <c r="IM43" t="str">
        <v>OL02557</v>
      </c>
      <c r="IN43" t="str">
        <v>OL02567</v>
      </c>
      <c r="IO43" t="str">
        <v>OL02653</v>
      </c>
      <c r="IP43" t="str">
        <v>OL02718</v>
      </c>
      <c r="IQ43" t="str">
        <v>OL02841</v>
      </c>
      <c r="IR43" t="str">
        <v>OL02842</v>
      </c>
      <c r="IS43" t="str">
        <v>OL02844</v>
      </c>
      <c r="IT43" t="str">
        <v>OL02871</v>
      </c>
      <c r="IU43" t="str">
        <v>OL02887</v>
      </c>
      <c r="IV43" t="str">
        <v>OL03500</v>
      </c>
      <c r="IW43" t="str">
        <v>OL03766</v>
      </c>
      <c r="IX43" t="str">
        <v>OL03868</v>
      </c>
      <c r="IY43" t="str">
        <v>OL03869</v>
      </c>
      <c r="IZ43" t="str">
        <v>OL03870</v>
      </c>
      <c r="JA43" t="str">
        <v>OL03873, DWG# 100448-44</v>
      </c>
      <c r="JB43" t="str">
        <v>OL03949</v>
      </c>
      <c r="JC43" t="str">
        <v xml:space="preserve">OL04043, Section </v>
      </c>
      <c r="JD43" t="str">
        <v xml:space="preserve">OL04044, Section </v>
      </c>
      <c r="JE43" t="str">
        <v>OL04045</v>
      </c>
      <c r="JF43" t="str">
        <v>OL04045, Milled Feature</v>
      </c>
      <c r="JG43" t="str">
        <v>OL04063</v>
      </c>
      <c r="JH43" t="str">
        <v>OL04064</v>
      </c>
      <c r="JI43" t="str">
        <v>OL04065</v>
      </c>
      <c r="JJ43" t="str">
        <v>OL04181</v>
      </c>
      <c r="JK43" t="str">
        <v>OL04218</v>
      </c>
      <c r="JL43" t="str">
        <v>OL04224, See Image</v>
      </c>
      <c r="JM43" t="str">
        <v>OL04374</v>
      </c>
      <c r="JN43" t="str">
        <v>OL04375, Section M-M</v>
      </c>
      <c r="JO43" t="str">
        <v>OL04376, Section M-M</v>
      </c>
      <c r="JP43" t="str">
        <v>OL04443</v>
      </c>
      <c r="JQ43" t="str">
        <v>OL04444</v>
      </c>
      <c r="JR43" t="str">
        <v>OL05000</v>
      </c>
      <c r="JS43" t="str">
        <v>One side of slot</v>
      </c>
      <c r="JT43" t="str">
        <v>Other side of slot</v>
      </c>
      <c r="JU43" t="str">
        <v>Out of center more than .002 = Fail</v>
      </c>
      <c r="JV43" t="str">
        <v>Out of center more than.002 = Fail</v>
      </c>
      <c r="JW43" t="str">
        <v>Overlay OL02713</v>
      </c>
      <c r="JX43" t="str">
        <v>Overlay OL02714</v>
      </c>
      <c r="JY43" t="str">
        <v>Overlay OL02718</v>
      </c>
      <c r="JZ43" t="str">
        <v>Overlay OL03831, Mfg. Tol.</v>
      </c>
      <c r="KA43" t="str">
        <v>Part Without Slots</v>
      </c>
      <c r="KB43" t="str">
        <v>Part Without Slots, See Image</v>
      </c>
      <c r="KC43" t="str">
        <v xml:space="preserve">Pass = .0254 or Less </v>
      </c>
      <c r="KD43" t="str">
        <v>PD MIN = 4.361, PD MAX = 4.456</v>
      </c>
      <c r="KE43" t="str">
        <v>Per Balloon 2 Note</v>
      </c>
      <c r="KF43" t="str">
        <v>Per drawing note(s) 8.</v>
      </c>
      <c r="KG43" t="str">
        <v>Point or Sphere Tip</v>
      </c>
      <c r="KH43" t="str">
        <v>Point Tip</v>
      </c>
      <c r="KI43" t="str">
        <v>R.9 to R1.1 = Pass, See Image</v>
      </c>
      <c r="KJ43" t="str">
        <v>Ram Construction</v>
      </c>
      <c r="KK43" t="str">
        <v>Record Same Pass / Fail All Balloons</v>
      </c>
      <c r="KL43" t="str">
        <v>Ref. Balloon 1</v>
      </c>
      <c r="KM43" t="str">
        <v>Ref. Balloon 12</v>
      </c>
      <c r="KN43" t="str">
        <v>Ref. Balloon 13, 100% AQL</v>
      </c>
      <c r="KO43" t="str">
        <v>Ref. Balloon 2</v>
      </c>
      <c r="KP43" t="str">
        <v>Ref. Balloon 21, 100% AQL</v>
      </c>
      <c r="KQ43" t="str">
        <v>Ref. Balloon 4</v>
      </c>
      <c r="KR43" t="str">
        <v>Ref. Balloon 7</v>
      </c>
      <c r="KS43" t="str">
        <v>Ref. Balloon 8</v>
      </c>
      <c r="KT43" t="str">
        <v>Relieved Pin Gauges 09236 &amp; 09235</v>
      </c>
      <c r="KU43" t="str">
        <v>Rotate Part</v>
      </c>
      <c r="KV43" t="str">
        <v>Rotate Part, See Image</v>
      </c>
      <c r="KW43" t="str">
        <v>Same as Root Radius</v>
      </c>
      <c r="KX43" t="str">
        <v>Section</v>
      </c>
      <c r="KY43" t="str">
        <v>Section B-B</v>
      </c>
      <c r="KZ43" t="str">
        <v>Section B-B, Distance Between Grooves</v>
      </c>
      <c r="LA43" t="str">
        <v>Section C-C</v>
      </c>
      <c r="LB43" t="str">
        <v>Section Part</v>
      </c>
      <c r="LC43" t="str">
        <v>Section Part, Measured from Opposite Face</v>
      </c>
      <c r="LD43" t="str">
        <v>Section, Broachless Blank</v>
      </c>
      <c r="LE43" t="str">
        <v>Section, EXT. Sphere Location.</v>
      </c>
      <c r="LF43" t="str">
        <v>Section, Hex Cham. Ang.</v>
      </c>
      <c r="LG43" t="str">
        <v>Section, Hex Fillet Rad.</v>
      </c>
      <c r="LH43" t="str">
        <v>Section, INT. Feature</v>
      </c>
      <c r="LI43" t="str">
        <v>Section, INT. Sphere Location.</v>
      </c>
      <c r="LJ43" t="str">
        <v>Section, Mfg. Tol.</v>
      </c>
      <c r="LK43" t="str">
        <v>Section, Mfg. Tol., See Image</v>
      </c>
      <c r="LL43" t="str">
        <v>Section, OL00486</v>
      </c>
      <c r="LM43" t="str">
        <v>Section, OL00542</v>
      </c>
      <c r="LN43" t="str">
        <v>Section, OL00543</v>
      </c>
      <c r="LO43" t="str">
        <v>Section, OL00544</v>
      </c>
      <c r="LP43" t="str">
        <v>Section, OL00545</v>
      </c>
      <c r="LQ43" t="str">
        <v>Section, OL00546</v>
      </c>
      <c r="LR43" t="str">
        <v>Section, OL00547</v>
      </c>
      <c r="LS43" t="str">
        <v>Section, OL00555</v>
      </c>
      <c r="LT43" t="str">
        <v>Section, OL00725</v>
      </c>
      <c r="LU43" t="str">
        <v>Section, OL01430</v>
      </c>
      <c r="LV43" t="str">
        <v>Section, OL01434</v>
      </c>
      <c r="LW43" t="str">
        <v>Section, OL01435</v>
      </c>
      <c r="LX43" t="str">
        <v>Section, OL01807</v>
      </c>
      <c r="LY43" t="str">
        <v>Section, OL01830</v>
      </c>
      <c r="LZ43" t="str">
        <v>Section, OL02351</v>
      </c>
      <c r="MA43" t="str">
        <v>Section, OL02519</v>
      </c>
      <c r="MB43" t="str">
        <v>Section, OL02520</v>
      </c>
      <c r="MC43" t="str">
        <v>Section, OL02522</v>
      </c>
      <c r="MD43" t="str">
        <v>Section, OL02540</v>
      </c>
      <c r="ME43" t="str">
        <v>Section, OL02541</v>
      </c>
      <c r="MF43" t="str">
        <v>Section, OL02552</v>
      </c>
      <c r="MG43" t="str">
        <v>Section, OL02553</v>
      </c>
      <c r="MH43" t="str">
        <v>Section, OL02554</v>
      </c>
      <c r="MI43" t="str">
        <v>Section, OL02555</v>
      </c>
      <c r="MJ43" t="str">
        <v>Section, OL02558</v>
      </c>
      <c r="MK43" t="str">
        <v>Section, OL02559</v>
      </c>
      <c r="ML43" t="str">
        <v>Section, OL02560</v>
      </c>
      <c r="MM43" t="str">
        <v>Section, OL02619</v>
      </c>
      <c r="MN43" t="str">
        <v>Section, OL02620</v>
      </c>
      <c r="MO43" t="str">
        <v>Section, OL02621</v>
      </c>
      <c r="MP43" t="str">
        <v>Section, OL02622</v>
      </c>
      <c r="MQ43" t="str">
        <v>Section, OL02623</v>
      </c>
      <c r="MR43" t="str">
        <v>Section, OL02624</v>
      </c>
      <c r="MS43" t="str">
        <v>Section, OL02652</v>
      </c>
      <c r="MT43" t="str">
        <v>Section, OL02680</v>
      </c>
      <c r="MU43" t="str">
        <v>Section, OL02793</v>
      </c>
      <c r="MV43" t="str">
        <v>Section, OL02823</v>
      </c>
      <c r="MW43" t="str">
        <v>Section, OL02843</v>
      </c>
      <c r="MX43" t="str">
        <v>Section, OL03026, Ext.</v>
      </c>
      <c r="MY43" t="str">
        <v>Section, OL03026, Int.</v>
      </c>
      <c r="MZ43" t="str">
        <v>Section, OL03570, DWG# 100448-41</v>
      </c>
      <c r="NA43" t="str">
        <v>Section, OL03781</v>
      </c>
      <c r="NB43" t="str">
        <v>Section, OL03911</v>
      </c>
      <c r="NC43" t="str">
        <v>Section, OL03912</v>
      </c>
      <c r="ND43" t="str">
        <v>Section, OL03928</v>
      </c>
      <c r="NE43" t="str">
        <v>Section, OL03929</v>
      </c>
      <c r="NF43" t="str">
        <v>Section, OL04030</v>
      </c>
      <c r="NG43" t="str">
        <v>Section, OL04037</v>
      </c>
      <c r="NH43" t="str">
        <v>Section, OL04038</v>
      </c>
      <c r="NI43" t="str">
        <v>Section, OL04046</v>
      </c>
      <c r="NJ43" t="str">
        <v>Section, OL04065</v>
      </c>
      <c r="NK43" t="str">
        <v>Section, OL04066</v>
      </c>
      <c r="NL43" t="str">
        <v>Section, OL04067</v>
      </c>
      <c r="NM43" t="str">
        <v>Section, OL04069</v>
      </c>
      <c r="NN43" t="str">
        <v>Section, OL04071</v>
      </c>
      <c r="NO43" t="str">
        <v>Section, OL04173</v>
      </c>
      <c r="NP43" t="str">
        <v>Section, OL04174</v>
      </c>
      <c r="NQ43" t="str">
        <v>Section, OL04214</v>
      </c>
      <c r="NR43" t="str">
        <v>Section, OL04215</v>
      </c>
      <c r="NS43" t="str">
        <v>Section, OL04216</v>
      </c>
      <c r="NT43" t="str">
        <v>Section, OL04217</v>
      </c>
      <c r="NU43" t="str">
        <v>Section, Overlay OL02716</v>
      </c>
      <c r="NV43" t="str">
        <v>Section, Overlay OL02717</v>
      </c>
      <c r="NW43" t="str">
        <v>Section, See Image</v>
      </c>
      <c r="NX43" t="str">
        <v>Section, See Image, DWG# 100448-41</v>
      </c>
      <c r="NY43" t="str">
        <v>Section, Without Sots</v>
      </c>
      <c r="NZ43" t="str">
        <v>See Comments Sheet</v>
      </c>
      <c r="OA43" t="str">
        <v>See Comments Sheet, OL02318</v>
      </c>
      <c r="OB43" t="str">
        <v>See Image</v>
      </c>
      <c r="OC43" t="str">
        <v>See Image, .005 or Less = Pass</v>
      </c>
      <c r="OD43" t="str">
        <v>See Image, Check Near Radius</v>
      </c>
      <c r="OE43" t="str">
        <v>See Image, Constrained</v>
      </c>
      <c r="OF43" t="str">
        <v>See Image, Distance Between Flats</v>
      </c>
      <c r="OG43" t="str">
        <v xml:space="preserve">See Image, Mfg. Tol, Section A-A </v>
      </c>
      <c r="OH43" t="str">
        <v>See image, Mfg. Tol.</v>
      </c>
      <c r="OI43" t="str">
        <v>See Image, Mic. Across Flats</v>
      </c>
      <c r="OJ43" t="str">
        <v>See Image, OL02850</v>
      </c>
      <c r="OK43" t="str">
        <v>See Image, OL02880</v>
      </c>
      <c r="OL43" t="str">
        <v>See Image, OL03926</v>
      </c>
      <c r="OM43" t="str">
        <v>See Image, OL03927</v>
      </c>
      <c r="ON43" t="str">
        <v>See Image, OL04003</v>
      </c>
      <c r="OO43" t="str">
        <v>'See Image, OL04342,  Best Fit Joe Block</v>
      </c>
      <c r="OP43" t="str">
        <v>See Image, OL04342,  Blank</v>
      </c>
      <c r="OQ43" t="str">
        <v>See Image, OL04342, Blank</v>
      </c>
      <c r="OR43" t="str">
        <v>See Image, OL04343, Blank</v>
      </c>
      <c r="OS43" t="str">
        <v>See Image, Pass = .002 or Less</v>
      </c>
      <c r="OT43" t="str">
        <v>See Image, Rcd. MAX</v>
      </c>
      <c r="OU43" t="str">
        <v>See Image, Rcd. MIN</v>
      </c>
      <c r="OV43" t="str">
        <v>See Image, Section</v>
      </c>
      <c r="OW43" t="str">
        <v>See Image, Section A-A</v>
      </c>
      <c r="OX43" t="str">
        <v>See Image, Section B-B</v>
      </c>
      <c r="OY43" t="str">
        <v>See Image, Section B-B, TSC</v>
      </c>
      <c r="OZ43" t="str">
        <v>See Image, Shank Drawing # 18000-XX-XX A</v>
      </c>
      <c r="PA43" t="str">
        <v>Sequencial Laser 01, 120 Per Print</v>
      </c>
      <c r="PB43" t="str">
        <v>Set to .202, Zero on Thread Lead</v>
      </c>
      <c r="PC43" t="str">
        <v>Sharp OK, No Burr</v>
      </c>
      <c r="PD43" t="str">
        <v>Sharp OK, No Raised Edge, See Image</v>
      </c>
      <c r="PE43" t="str">
        <v>Sharp OK, No Raised Edges</v>
      </c>
      <c r="PF43" t="str">
        <v>Sharp okay no raised edge</v>
      </c>
      <c r="PG43" t="str">
        <v>Sharp Okay, No Burr</v>
      </c>
      <c r="PH43" t="str">
        <v>Sharp Okay, No Raised Edge</v>
      </c>
      <c r="PI43" t="str">
        <v>Sharp Okay, No Raised Edges,</v>
      </c>
      <c r="PJ43" t="str">
        <v>Sharp Okay, See Image</v>
      </c>
      <c r="PK43" t="str">
        <v xml:space="preserve">Start of Radius @ .195 </v>
      </c>
      <c r="PL43" t="str">
        <v xml:space="preserve">Start of Radius @ .21 </v>
      </c>
      <c r="PM43" t="str">
        <v xml:space="preserve">T.S.C. </v>
      </c>
      <c r="PN43" t="str">
        <v>Tangent Point</v>
      </c>
      <c r="PO43" t="str">
        <v>Tangent point of R.50</v>
      </c>
      <c r="PP43" t="str">
        <v>Taper Check, Mfg.Tol.</v>
      </c>
      <c r="PQ43" t="str">
        <v>Taper Check, Mfg.Tol., See Image</v>
      </c>
      <c r="PR43" t="str">
        <v>Thrd. Minor Ø</v>
      </c>
      <c r="PS43" t="str">
        <v>Thrd. Relief Ø</v>
      </c>
      <c r="PT43" t="str">
        <v>Threadless Blank</v>
      </c>
      <c r="PU43" t="str">
        <v>Threadless Blank, From Major Ø</v>
      </c>
      <c r="PV43" t="str">
        <v>Threadless Blank, Mfg. Tol.</v>
      </c>
      <c r="PW43" t="str">
        <v>Threadless Blank, Thrd. to Neck Rad.</v>
      </c>
      <c r="PX43" t="str">
        <v>Thredless Blank</v>
      </c>
      <c r="PY43" t="str">
        <v>To center of R.005</v>
      </c>
      <c r="PZ43" t="str">
        <v>Torx Min. Dia.</v>
      </c>
      <c r="QA43" t="str">
        <v>Turn Ø Free of Mill Marks</v>
      </c>
      <c r="QB43" t="str">
        <v>Use (Full) GO Hex</v>
      </c>
      <c r="QC43" t="str">
        <v>Use Balloon 1 FULL Gauge</v>
      </c>
      <c r="QD43" t="str">
        <v>Use Balloon 9 FULL GO</v>
      </c>
      <c r="QE43" t="str">
        <v>Use Best Fit Pin</v>
      </c>
      <c r="QF43" t="str">
        <v>Use Disk Tip</v>
      </c>
      <c r="QG43" t="str">
        <v>Use flat bottomed indicator tip.</v>
      </c>
      <c r="QH43" t="str">
        <v xml:space="preserve">Use Full .093 Go Hex </v>
      </c>
      <c r="QI43" t="str">
        <v xml:space="preserve">Use Full .0930 Go Hex </v>
      </c>
      <c r="QJ43" t="str">
        <v>Use Full .1235 Go Hex</v>
      </c>
      <c r="QK43" t="str">
        <v>Use Gauge K2-98-8019-04, See Image</v>
      </c>
      <c r="QL43" t="str">
        <v>Use large flat indicator tip</v>
      </c>
      <c r="QM43" t="str">
        <v>Use Pins.3330/.3350, See Image MAX NO-GO</v>
      </c>
      <c r="QN43" t="str">
        <v>Use Pointed Drop Indicator Tip</v>
      </c>
      <c r="QO43" t="str">
        <v>V-Block</v>
      </c>
      <c r="QP43" t="str">
        <v>V-Block,  AMB for 13</v>
      </c>
      <c r="QQ43" t="str">
        <v>V-Block,  Hex Cham. Dia.</v>
      </c>
      <c r="QR43" t="str">
        <v>V-Block, Hex Depth</v>
      </c>
      <c r="QS43" t="str">
        <v>VBU Gauge</v>
      </c>
      <c r="QT43" t="str">
        <v>Visibally smaller than HEX=Pass</v>
      </c>
      <c r="QU43" t="str">
        <v>Visual Per Drawing</v>
      </c>
      <c r="QV43" t="str">
        <v>Whirl Blank</v>
      </c>
      <c r="QW43" t="str">
        <v xml:space="preserve">Whirl Blank </v>
      </c>
      <c r="QX43" t="str">
        <v>Whirl Blank, Neck Rad. End to Head CL</v>
      </c>
      <c r="QY43" t="str">
        <v>Whirl Blank, Nose Start Dia.</v>
      </c>
      <c r="QZ43" t="str">
        <v>Whirl Blank, Nose Start Dist.</v>
      </c>
      <c r="RA43" t="str">
        <v>Whirl Blank, Thrd. Minor</v>
      </c>
      <c r="RB43" t="str">
        <v>Whirl Blank, Thrd. Pullout Dia.</v>
      </c>
      <c r="RC43" t="str">
        <v>Whole Part, Removal is at Assy. Level</v>
      </c>
      <c r="RD43" t="str">
        <v>Wide Area</v>
      </c>
      <c r="RE43" t="str">
        <v>Zero on End of Go Gauge</v>
      </c>
    </row>
    <row r="44" spans="1:473">
      <c r="A44" t="s">
        <v>687</v>
      </c>
      <c r="C44" t="str" cm="1">
        <f t="array" ref="C44:RE44">TRANSPOSE(_xlfn._xlws.SORT(_xlfn._xlws.FILTER($A$2:$A$600,ISNUMBER(SEARCH('PartLib Table'!M61,$A$2:$A$600)),"not found")))</f>
        <v xml:space="preserve"> 'C', Whirl Blank</v>
      </c>
      <c r="D44" t="str">
        <v xml:space="preserve"> See Image, Constrained</v>
      </c>
      <c r="E44" t="str">
        <v>(.04 to .12 range = Pass)</v>
      </c>
      <c r="F44" t="str">
        <v>(.042 FULL) Go Pin Seat Fully</v>
      </c>
      <c r="G44" t="str">
        <v>(B), Mfg. Tol.</v>
      </c>
      <c r="H44" t="str">
        <v>(B), O.A.L.</v>
      </c>
      <c r="I44" t="str">
        <v>.001 or less =Pass</v>
      </c>
      <c r="J44" t="str">
        <v>.001 or less out of center = Pass</v>
      </c>
      <c r="K44" t="str">
        <v>.002 or Less = Pass</v>
      </c>
      <c r="L44" t="str">
        <v>.002 or Less out of center = Pass</v>
      </c>
      <c r="M44" t="str">
        <v>.005 to .015 = Pass</v>
      </c>
      <c r="N44" t="str">
        <v>.0125 Mean, Section</v>
      </c>
      <c r="O44" t="str">
        <v>.025 or Less in X &amp; Y=Pass</v>
      </c>
      <c r="P44" t="str">
        <v>.038 Mean</v>
      </c>
      <c r="Q44" t="str">
        <v>.063 MM = .0024 IN, See Image</v>
      </c>
      <c r="R44" t="str">
        <v>.063MM = .0024"</v>
      </c>
      <c r="S44" t="str">
        <v>.243 NO-GO, Unconstrained, Must Not Start</v>
      </c>
      <c r="T44" t="str">
        <v>@ Back Face &amp; ID, No Raised Edge</v>
      </c>
      <c r="U44" t="str">
        <v>@ Back Face &amp; OD, No Raised Edge</v>
      </c>
      <c r="V44" t="str">
        <v>@ ID &amp; FACE</v>
      </c>
      <c r="W44" t="str">
        <v>@ OD &amp; BACK FACE</v>
      </c>
      <c r="X44" t="str">
        <v>@ OD &amp; FACE</v>
      </c>
      <c r="Y44" t="str">
        <v>Across from slot</v>
      </c>
      <c r="Z44" t="str">
        <v>All Edge Breaks</v>
      </c>
      <c r="AA44" t="str">
        <v>Attached to bar stock</v>
      </c>
      <c r="AB44" t="str">
        <v xml:space="preserve">Back Turn Fillet Rad. </v>
      </c>
      <c r="AC44" t="str">
        <v>Balloon 1 (DWG FRM0105 Page 2, NV-27)</v>
      </c>
      <c r="AD44" t="str">
        <v>Balloon 1 (DWG FRM0105, NV-30)</v>
      </c>
      <c r="AE44" t="str">
        <v>Balloon 1 (P# 9890002-20) OL00429/A</v>
      </c>
      <c r="AF44" t="str">
        <v>Balloon 1, DWG#FRM0105</v>
      </c>
      <c r="AG44" t="str">
        <v>Balloon 11, See Image</v>
      </c>
      <c r="AH44" t="str">
        <v xml:space="preserve">Balloon 2 (DWG FRM0105 Page 2, NV-27) </v>
      </c>
      <c r="AI44" t="str">
        <v>Balloon 2 (DWG FRM0105, NV-30)</v>
      </c>
      <c r="AJ44" t="str">
        <v>Balloon 2 (P# 9890002-20)</v>
      </c>
      <c r="AK44" t="str">
        <v>Balloon 2, DWG#FRM0105</v>
      </c>
      <c r="AL44" t="str">
        <v>Balloon 2, DWG#FRM0105, See Image</v>
      </c>
      <c r="AM44" t="str">
        <v>Balloon 3 (DWG FRM0105, NV-30 Minor)</v>
      </c>
      <c r="AN44" t="str">
        <v>Balloon 3 (DWG FRM0105, NV-30)</v>
      </c>
      <c r="AO44" t="str">
        <v>Balloon 3 (P# 9890002-20)</v>
      </c>
      <c r="AP44" t="str">
        <v>Balloon 4</v>
      </c>
      <c r="AQ44" t="str">
        <v>Balloon 4 (P# 9890002-20)</v>
      </c>
      <c r="AR44" t="str">
        <v>Below Middle Band</v>
      </c>
      <c r="AS44" t="str">
        <v>Best Fit Pin, .003 or Less =Pass</v>
      </c>
      <c r="AT44" t="str">
        <v>Blank</v>
      </c>
      <c r="AU44" t="str">
        <v>Blank Turn Maj.</v>
      </c>
      <c r="AV44" t="str">
        <v>Blank Turn Maj. Mill Flt., OL4172</v>
      </c>
      <c r="AW44" t="str">
        <v>Blank Without .010 Slots</v>
      </c>
      <c r="AX44" t="str">
        <v>Blank Without .010 Slots, Section</v>
      </c>
      <c r="AY44" t="str">
        <v>Blank without thread</v>
      </c>
      <c r="AZ44" t="str">
        <v xml:space="preserve">Blank, Center of V Grv. </v>
      </c>
      <c r="BA44" t="str">
        <v>Blank, Check R adjacent Balloon 17</v>
      </c>
      <c r="BB44" t="str">
        <v>Blank, EXT. Feature</v>
      </c>
      <c r="BC44" t="str">
        <v>Blank, See Image, OL04335</v>
      </c>
      <c r="BD44" t="str">
        <v>Blank, See Image, OL04336</v>
      </c>
      <c r="BE44" t="str">
        <v xml:space="preserve">Blank, Thrd. </v>
      </c>
      <c r="BF44" t="str">
        <v>Blank, Turn Tip</v>
      </c>
      <c r="BG44" t="str">
        <v>Blank, Without Thrd.</v>
      </c>
      <c r="BH44" t="str">
        <v>Blank, Without Thread</v>
      </c>
      <c r="BI44" t="str">
        <v xml:space="preserve">Blunt Start Blend to Minor </v>
      </c>
      <c r="BJ44" t="str">
        <v>Calc., Use Go HEX</v>
      </c>
      <c r="BK44" t="str">
        <v>Can't dig into OD</v>
      </c>
      <c r="BL44" t="str">
        <v>Carbide Gauge</v>
      </c>
      <c r="BM44" t="str">
        <v xml:space="preserve">Center of V Grv. </v>
      </c>
      <c r="BN44" t="str">
        <v>Centered Less than .03 = Pass</v>
      </c>
      <c r="BO44" t="str">
        <v>Centered within .0005 or Less = Pass</v>
      </c>
      <c r="BP44" t="str">
        <v>Centered within .001 or Less = Pass</v>
      </c>
      <c r="BQ44" t="str">
        <v>Centered within .0254 or Less = Pass</v>
      </c>
      <c r="BR44" t="str">
        <v>Check close to Rod Slot</v>
      </c>
      <c r="BS44" t="str">
        <v>Check every other hole</v>
      </c>
      <c r="BT44" t="str">
        <v>Check Go over full length of slot.</v>
      </c>
      <c r="BU44" t="str">
        <v>Check Near Closed End</v>
      </c>
      <c r="BV44" t="str">
        <v>Check per Print View, Away from Rod Slot</v>
      </c>
      <c r="BW44" t="str">
        <v>Check to Balloon 30 Go Pin</v>
      </c>
      <c r="BX44" t="str">
        <v>Check with .2705 SET Pin Inside Part</v>
      </c>
      <c r="BY44" t="str">
        <v>Check with Hex Up</v>
      </c>
      <c r="BZ44" t="str">
        <v>CMM Blank</v>
      </c>
      <c r="CA44" t="str">
        <v>Confirm Full Radius</v>
      </c>
      <c r="CB44" t="str">
        <v>Constrained in fixture</v>
      </c>
      <c r="CC44" t="str">
        <v>Constrained with Ring</v>
      </c>
      <c r="CD44" t="str">
        <v>Constrained, See Image</v>
      </c>
      <c r="CE44" t="str">
        <v>Dim. "A"</v>
      </c>
      <c r="CF44" t="str">
        <v>Dim. "B"</v>
      </c>
      <c r="CG44" t="str">
        <v>Dim. "C"</v>
      </c>
      <c r="CH44" t="str">
        <v>Dim. "D", Whirl Blank</v>
      </c>
      <c r="CI44" t="str">
        <v>Dim. "G"</v>
      </c>
      <c r="CJ44" t="str">
        <v>Dim. E, Blank Turn Maj. &amp;  Mill Flt</v>
      </c>
      <c r="CK44" t="str">
        <v>Dim. E, Blank Turn Maj.&amp;  Mill Flt</v>
      </c>
      <c r="CL44" t="str">
        <v>Dim. H, Whirl Blank</v>
      </c>
      <c r="CM44" t="str">
        <v>Dim. J, 'Blank Turn Maj. &amp; Whirl Blank</v>
      </c>
      <c r="CN44" t="str">
        <v>Disk Drop Indicator Tip</v>
      </c>
      <c r="CO44" t="str">
        <v>DWG 100448-15, Balloon F_1</v>
      </c>
      <c r="CP44" t="str">
        <v>DWG 100448-15, OL02571</v>
      </c>
      <c r="CQ44" t="str">
        <v>DWG 100448-41</v>
      </c>
      <c r="CR44" t="str">
        <v>DWG 9890040, (10E),Section Part, OL01139</v>
      </c>
      <c r="CS44" t="str">
        <v>DWG 9890040, (10E),Section, OL01139</v>
      </c>
      <c r="CT44" t="str">
        <v>DWG 9890040, (11E)</v>
      </c>
      <c r="CU44" t="str">
        <v>DWG 9890040, (11E), Pins with Flats</v>
      </c>
      <c r="CV44" t="str">
        <v>DWG 9890040, (12E),  Pass=.002 or less</v>
      </c>
      <c r="CW44" t="str">
        <v>DWG 9890040, (12E), See Image</v>
      </c>
      <c r="CX44" t="str">
        <v>DWG 9890040, (1E), OL01431</v>
      </c>
      <c r="CY44" t="str">
        <v>DWG 9890040, (1E), OL01432</v>
      </c>
      <c r="CZ44" t="str">
        <v>DWG 9890040, (2E), OL01432</v>
      </c>
      <c r="DA44" t="str">
        <v>DWG 9890040, (3E)</v>
      </c>
      <c r="DB44" t="str">
        <v>DWG 9890040, (4E)</v>
      </c>
      <c r="DC44" t="str">
        <v>DWG 9890040, (5E), OL02336</v>
      </c>
      <c r="DD44" t="str">
        <v>DWG 9890040, (6E)</v>
      </c>
      <c r="DE44" t="str">
        <v>DWG 9890040, (7E)</v>
      </c>
      <c r="DF44" t="str">
        <v>DWG 9890040, (8E), OL01433</v>
      </c>
      <c r="DG44" t="str">
        <v>DWG 9890040, (8E), OL01433, Section</v>
      </c>
      <c r="DH44" t="str">
        <v>DWG 9890040, (9E), Close to Rod Slot</v>
      </c>
      <c r="DI44" t="str">
        <v>DWG 9890040, (9E),Close to Rod Slot</v>
      </c>
      <c r="DJ44" t="str">
        <v>DWG FRM0105 PAGE 2</v>
      </c>
      <c r="DK44" t="str">
        <v>DWG# 100448-41</v>
      </c>
      <c r="DL44" t="str">
        <v>DWG# 100448-44</v>
      </c>
      <c r="DM44" t="str">
        <v>DWG# 9890003  (1), Section OL00436/A</v>
      </c>
      <c r="DN44" t="str">
        <v>DWG# 9890003 (3), Ring Gauge Constrained</v>
      </c>
      <c r="DO44" t="str">
        <v>DWG# 9890003 (4), Section</v>
      </c>
      <c r="DP44" t="str">
        <v>DWG#100448-26, Balloon 1K, OL02350</v>
      </c>
      <c r="DQ44" t="str">
        <v>DWG#100448-26, Balloon 2K, OL02350</v>
      </c>
      <c r="DR44" t="str">
        <v>DWG#100448-26, Balloon 3K, OL02363</v>
      </c>
      <c r="DS44" t="str">
        <v>DWG#100448-26, Balloon 4K</v>
      </c>
      <c r="DT44" t="str">
        <v>DWG#100448-26, Balloon 5K, Section</v>
      </c>
      <c r="DU44" t="str">
        <v>DWG#100448-26, Balloon 6K</v>
      </c>
      <c r="DV44" t="str">
        <v>DWG#100448-26, Balloon 7K, Section</v>
      </c>
      <c r="DW44" t="str">
        <v>DWG#100448-26, Mfg. Tol.</v>
      </c>
      <c r="DX44" t="str">
        <v>DWG#9890003 (2) Ring Gauge Constrained</v>
      </c>
      <c r="DY44" t="str">
        <v>DWG#9890044</v>
      </c>
      <c r="DZ44" t="str">
        <v>DWG#9890044 .1985 to .2005=Pass</v>
      </c>
      <c r="EA44" t="str">
        <v>DWG#9890044 Overlay OL02441</v>
      </c>
      <c r="EB44" t="str">
        <v>DWG#9890044, OL02441</v>
      </c>
      <c r="EC44" t="str">
        <v>DWG#FRM0105</v>
      </c>
      <c r="ED44" t="str">
        <v>EXT.</v>
      </c>
      <c r="EE44" t="str">
        <v>EXT. Section, OL02460</v>
      </c>
      <c r="EF44" t="str">
        <v>EXT., OL04223</v>
      </c>
      <c r="EG44" t="str">
        <v>Flat Drop Indicator Tip</v>
      </c>
      <c r="EH44" t="str">
        <v>Full Go Pin, No Light, at Radius</v>
      </c>
      <c r="EI44" t="str">
        <v>Function Check</v>
      </c>
      <c r="EJ44" t="str">
        <v>GO Function Gauge</v>
      </c>
      <c r="EK44" t="str">
        <v>Go Gauge for Balloon 1 &amp; 4</v>
      </c>
      <c r="EL44" t="str">
        <v>Go Pin must pass through</v>
      </c>
      <c r="EM44" t="str">
        <v>Greater than .005 = Fail, Section</v>
      </c>
      <c r="EN44" t="str">
        <v>Greater than .025 out of center = Fail</v>
      </c>
      <c r="EO44" t="str">
        <v>Greater than 2.6 = Pass</v>
      </c>
      <c r="EP44" t="str">
        <v>Green = Pass, Red = Fail</v>
      </c>
      <c r="EQ44" t="str">
        <v>Hex Depth</v>
      </c>
      <c r="ER44" t="str">
        <v>Hex Minor</v>
      </c>
      <c r="ES44" t="str">
        <v>Hole Dia.</v>
      </c>
      <c r="ET44" t="str">
        <v>Hook or Disk Tip</v>
      </c>
      <c r="EU44" t="str">
        <v>ID Sphere Finish</v>
      </c>
      <c r="EV44" t="str">
        <v>ID/OD Both Sides, Diff. .002 or less = Pass</v>
      </c>
      <c r="EW44" t="str">
        <v>If Looks Big, Section</v>
      </c>
      <c r="EX44" t="str">
        <v>If Looks Small, Section</v>
      </c>
      <c r="EY44" t="str">
        <v>Insp. Close to Break Away, Mfg.Tol.</v>
      </c>
      <c r="EZ44" t="str">
        <v>INT.</v>
      </c>
      <c r="FA44" t="str">
        <v>INT. Section, OL02460</v>
      </c>
      <c r="FB44" t="str">
        <v>INT., OL04223</v>
      </c>
      <c r="FC44" t="str">
        <v>Intersect. of 7.7 &amp; R0.10</v>
      </c>
      <c r="FD44" t="str">
        <v>Intersect. of 8.79 and R.25 MAX</v>
      </c>
      <c r="FE44" t="str">
        <v>Keep Ind. Tip away from corner</v>
      </c>
      <c r="FF44" t="str">
        <v>L31</v>
      </c>
      <c r="FG44" t="str">
        <v>Laser Mark</v>
      </c>
      <c r="FH44" t="str">
        <v>LASER PER NOTE 4</v>
      </c>
      <c r="FI44" t="str">
        <v>LASER PER NOTE 4, Final Check 1 only</v>
      </c>
      <c r="FJ44" t="str">
        <v>Less than .002 out of center = Pass</v>
      </c>
      <c r="FK44" t="str">
        <v>Less than 2.75 = Pass, Section</v>
      </c>
      <c r="FL44" t="str">
        <v>List as pin. Not Calibrated</v>
      </c>
      <c r="FM44" t="str">
        <v>M9 X 1.25 BUTT See Comment Image</v>
      </c>
      <c r="FN44" t="str">
        <v>Manual Section</v>
      </c>
      <c r="FO44" t="str">
        <v>Max Deep .241 NO-GO =.42</v>
      </c>
      <c r="FP44" t="str">
        <v>MAX Depth of (Note 7) .241 NO-GO Pin</v>
      </c>
      <c r="FQ44" t="str">
        <v>Measure from Blue Line, See Image</v>
      </c>
      <c r="FR44" t="str">
        <v>Measure Width of Blue Area, See Image</v>
      </c>
      <c r="FS44" t="str">
        <v>Mfg. Tol</v>
      </c>
      <c r="FT44" t="str">
        <v>Mfg. Tol, See Image</v>
      </c>
      <c r="FU44" t="str">
        <v>Mfg. Tol.</v>
      </c>
      <c r="FV44" t="str">
        <v>Mfg. Tol. "A"</v>
      </c>
      <c r="FW44" t="str">
        <v>Mfg. Tol. (Zero on Gauge Full Dia. Lead)</v>
      </c>
      <c r="FX44" t="str">
        <v>Mfg. Tol. Balloon 11, See Image</v>
      </c>
      <c r="FY44" t="str">
        <v>Mfg. Tol. Balloon 4</v>
      </c>
      <c r="FZ44" t="str">
        <v>Mfg. Tol. Balloon 7</v>
      </c>
      <c r="GA44" t="str">
        <v xml:space="preserve">Mfg. Tol. C-Bore Face (Ballo 28) </v>
      </c>
      <c r="GB44" t="str">
        <v>Mfg. Tol. Section</v>
      </c>
      <c r="GC44" t="str">
        <v>Mfg. Tol. See Image</v>
      </c>
      <c r="GD44" t="str">
        <v>Mfg. Tol., 3 Places, Record MAX</v>
      </c>
      <c r="GE44" t="str">
        <v>Mfg. Tol., Balloon 11</v>
      </c>
      <c r="GF44" t="str">
        <v>Mfg. Tol., Balloon 7</v>
      </c>
      <c r="GG44" t="str">
        <v>Mfg. Tol., Blank</v>
      </c>
      <c r="GH44" t="str">
        <v>Mfg. Tol., Blank, Balloon 12</v>
      </c>
      <c r="GI44" t="str">
        <v>Mfg. Tol., Blend to SØ.320</v>
      </c>
      <c r="GJ44" t="str">
        <v>Mfg. Tol., Calculation</v>
      </c>
      <c r="GK44" t="str">
        <v>Mfg. Tol., For Mill Fixture</v>
      </c>
      <c r="GL44" t="str">
        <v>Mfg. Tol., L32</v>
      </c>
      <c r="GM44" t="str">
        <v>Mfg. Tol., L33</v>
      </c>
      <c r="GN44" t="str">
        <v>Mfg. Tol., No Tool Marks</v>
      </c>
      <c r="GO44" t="str">
        <v>Mfg. Tol., OL03361</v>
      </c>
      <c r="GP44" t="str">
        <v>Mfg. Tol., Record off center value</v>
      </c>
      <c r="GQ44" t="str">
        <v>Mfg. Tol., Same 3 Places, Record MIN</v>
      </c>
      <c r="GR44" t="str">
        <v>Mfg. Tol., Section</v>
      </c>
      <c r="GS44" t="str">
        <v>Mfg. Tol., Section B-B</v>
      </c>
      <c r="GT44" t="str">
        <v>Mfg. Tol., Section, OL03361</v>
      </c>
      <c r="GU44" t="str">
        <v>Mfg. Tol., Section, Per Note 2</v>
      </c>
      <c r="GV44" t="str">
        <v>Mfg. Tol., See Image</v>
      </c>
      <c r="GW44" t="str">
        <v>Mfg. Tol., See Image, Bore in Blue</v>
      </c>
      <c r="GX44" t="str">
        <v>Mfg. Tol., See Image, Hook Tip</v>
      </c>
      <c r="GY44" t="str">
        <v>Mfg. Tol., Sharp Okay No Burr</v>
      </c>
      <c r="GZ44" t="str">
        <v>Mfg. Tol., Threadless Blank</v>
      </c>
      <c r="HA44" t="str">
        <v>Mfg.Tol.</v>
      </c>
      <c r="HB44" t="str">
        <v>Mgf. To., T.S.C.</v>
      </c>
      <c r="HC44" t="str">
        <v>Milled Feature</v>
      </c>
      <c r="HD44" t="str">
        <v>Milled Feature, OL04045</v>
      </c>
      <c r="HE44" t="str">
        <v>More than .0005 out of center = Fail</v>
      </c>
      <c r="HF44" t="str">
        <v>Must Pass Through</v>
      </c>
      <c r="HG44" t="str">
        <v>Must pass through gauge</v>
      </c>
      <c r="HH44" t="str">
        <v>Must Pass Through Go Gauge</v>
      </c>
      <c r="HI44" t="str">
        <v>Must Pass, See Image.</v>
      </c>
      <c r="HJ44" t="str">
        <v>NA</v>
      </c>
      <c r="HK44" t="str">
        <v>Narrow Area</v>
      </c>
      <c r="HL44" t="str">
        <v>Near Balloon 21</v>
      </c>
      <c r="HM44" t="str">
        <v>Near Datum B</v>
      </c>
      <c r="HN44" t="str">
        <v>Neck Dia.</v>
      </c>
      <c r="HO44" t="str">
        <v>Neck to Head Rad.</v>
      </c>
      <c r="HP44" t="str">
        <v>No Copper Deposits Allowed</v>
      </c>
      <c r="HQ44" t="str">
        <v>No Section</v>
      </c>
      <c r="HR44" t="str">
        <v>No Section, .01 to .014 = Pass</v>
      </c>
      <c r="HS44" t="str">
        <v>No Section, Rotate Part</v>
      </c>
      <c r="HT44" t="str">
        <v>No Section, See Image</v>
      </c>
      <c r="HU44" t="str">
        <v>No Slot, Section B-B</v>
      </c>
      <c r="HV44" t="str">
        <v>No visual step = Pass</v>
      </c>
      <c r="HW44" t="str">
        <v>Not to exceed .95 Deep</v>
      </c>
      <c r="HX44" t="str">
        <v>Note 1</v>
      </c>
      <c r="HY44" t="str">
        <v>OL00333/A</v>
      </c>
      <c r="HZ44" t="str">
        <v>OL00519</v>
      </c>
      <c r="IA44" t="str">
        <v>OL00520</v>
      </c>
      <c r="IB44" t="str">
        <v>OL00529</v>
      </c>
      <c r="IC44" t="str">
        <v>OL00542</v>
      </c>
      <c r="ID44" t="str">
        <v>OL00724</v>
      </c>
      <c r="IE44" t="str">
        <v>OL01250</v>
      </c>
      <c r="IF44" t="str">
        <v>OL01869, Threadless Blank</v>
      </c>
      <c r="IG44" t="str">
        <v>OL01870, Section</v>
      </c>
      <c r="IH44" t="str">
        <v>OL02255</v>
      </c>
      <c r="II44" t="str">
        <v>OL02255, Mfg. Tol.</v>
      </c>
      <c r="IJ44" t="str">
        <v>OL02302</v>
      </c>
      <c r="IK44" t="str">
        <v xml:space="preserve">OL02318  needed per image instructions </v>
      </c>
      <c r="IL44" t="str">
        <v>OL02556</v>
      </c>
      <c r="IM44" t="str">
        <v>OL02557</v>
      </c>
      <c r="IN44" t="str">
        <v>OL02567</v>
      </c>
      <c r="IO44" t="str">
        <v>OL02653</v>
      </c>
      <c r="IP44" t="str">
        <v>OL02718</v>
      </c>
      <c r="IQ44" t="str">
        <v>OL02841</v>
      </c>
      <c r="IR44" t="str">
        <v>OL02842</v>
      </c>
      <c r="IS44" t="str">
        <v>OL02844</v>
      </c>
      <c r="IT44" t="str">
        <v>OL02871</v>
      </c>
      <c r="IU44" t="str">
        <v>OL02887</v>
      </c>
      <c r="IV44" t="str">
        <v>OL03500</v>
      </c>
      <c r="IW44" t="str">
        <v>OL03766</v>
      </c>
      <c r="IX44" t="str">
        <v>OL03868</v>
      </c>
      <c r="IY44" t="str">
        <v>OL03869</v>
      </c>
      <c r="IZ44" t="str">
        <v>OL03870</v>
      </c>
      <c r="JA44" t="str">
        <v>OL03873, DWG# 100448-44</v>
      </c>
      <c r="JB44" t="str">
        <v>OL03949</v>
      </c>
      <c r="JC44" t="str">
        <v xml:space="preserve">OL04043, Section </v>
      </c>
      <c r="JD44" t="str">
        <v xml:space="preserve">OL04044, Section </v>
      </c>
      <c r="JE44" t="str">
        <v>OL04045</v>
      </c>
      <c r="JF44" t="str">
        <v>OL04045, Milled Feature</v>
      </c>
      <c r="JG44" t="str">
        <v>OL04063</v>
      </c>
      <c r="JH44" t="str">
        <v>OL04064</v>
      </c>
      <c r="JI44" t="str">
        <v>OL04065</v>
      </c>
      <c r="JJ44" t="str">
        <v>OL04181</v>
      </c>
      <c r="JK44" t="str">
        <v>OL04218</v>
      </c>
      <c r="JL44" t="str">
        <v>OL04224, See Image</v>
      </c>
      <c r="JM44" t="str">
        <v>OL04374</v>
      </c>
      <c r="JN44" t="str">
        <v>OL04375, Section M-M</v>
      </c>
      <c r="JO44" t="str">
        <v>OL04376, Section M-M</v>
      </c>
      <c r="JP44" t="str">
        <v>OL04443</v>
      </c>
      <c r="JQ44" t="str">
        <v>OL04444</v>
      </c>
      <c r="JR44" t="str">
        <v>OL05000</v>
      </c>
      <c r="JS44" t="str">
        <v>One side of slot</v>
      </c>
      <c r="JT44" t="str">
        <v>Other side of slot</v>
      </c>
      <c r="JU44" t="str">
        <v>Out of center more than .002 = Fail</v>
      </c>
      <c r="JV44" t="str">
        <v>Out of center more than.002 = Fail</v>
      </c>
      <c r="JW44" t="str">
        <v>Overlay OL02713</v>
      </c>
      <c r="JX44" t="str">
        <v>Overlay OL02714</v>
      </c>
      <c r="JY44" t="str">
        <v>Overlay OL02718</v>
      </c>
      <c r="JZ44" t="str">
        <v>Overlay OL03831, Mfg. Tol.</v>
      </c>
      <c r="KA44" t="str">
        <v>Part Without Slots</v>
      </c>
      <c r="KB44" t="str">
        <v>Part Without Slots, See Image</v>
      </c>
      <c r="KC44" t="str">
        <v xml:space="preserve">Pass = .0254 or Less </v>
      </c>
      <c r="KD44" t="str">
        <v>PD MIN = 4.361, PD MAX = 4.456</v>
      </c>
      <c r="KE44" t="str">
        <v>Per Balloon 2 Note</v>
      </c>
      <c r="KF44" t="str">
        <v>Per drawing note(s) 8.</v>
      </c>
      <c r="KG44" t="str">
        <v>Point or Sphere Tip</v>
      </c>
      <c r="KH44" t="str">
        <v>Point Tip</v>
      </c>
      <c r="KI44" t="str">
        <v>R.9 to R1.1 = Pass, See Image</v>
      </c>
      <c r="KJ44" t="str">
        <v>Ram Construction</v>
      </c>
      <c r="KK44" t="str">
        <v>Record Same Pass / Fail All Balloons</v>
      </c>
      <c r="KL44" t="str">
        <v>Ref. Balloon 1</v>
      </c>
      <c r="KM44" t="str">
        <v>Ref. Balloon 12</v>
      </c>
      <c r="KN44" t="str">
        <v>Ref. Balloon 13, 100% AQL</v>
      </c>
      <c r="KO44" t="str">
        <v>Ref. Balloon 2</v>
      </c>
      <c r="KP44" t="str">
        <v>Ref. Balloon 21, 100% AQL</v>
      </c>
      <c r="KQ44" t="str">
        <v>Ref. Balloon 4</v>
      </c>
      <c r="KR44" t="str">
        <v>Ref. Balloon 7</v>
      </c>
      <c r="KS44" t="str">
        <v>Ref. Balloon 8</v>
      </c>
      <c r="KT44" t="str">
        <v>Relieved Pin Gauges 09236 &amp; 09235</v>
      </c>
      <c r="KU44" t="str">
        <v>Rotate Part</v>
      </c>
      <c r="KV44" t="str">
        <v>Rotate Part, See Image</v>
      </c>
      <c r="KW44" t="str">
        <v>Same as Root Radius</v>
      </c>
      <c r="KX44" t="str">
        <v>Section</v>
      </c>
      <c r="KY44" t="str">
        <v>Section B-B</v>
      </c>
      <c r="KZ44" t="str">
        <v>Section B-B, Distance Between Grooves</v>
      </c>
      <c r="LA44" t="str">
        <v>Section C-C</v>
      </c>
      <c r="LB44" t="str">
        <v>Section Part</v>
      </c>
      <c r="LC44" t="str">
        <v>Section Part, Measured from Opposite Face</v>
      </c>
      <c r="LD44" t="str">
        <v>Section, Broachless Blank</v>
      </c>
      <c r="LE44" t="str">
        <v>Section, EXT. Sphere Location.</v>
      </c>
      <c r="LF44" t="str">
        <v>Section, Hex Cham. Ang.</v>
      </c>
      <c r="LG44" t="str">
        <v>Section, Hex Fillet Rad.</v>
      </c>
      <c r="LH44" t="str">
        <v>Section, INT. Feature</v>
      </c>
      <c r="LI44" t="str">
        <v>Section, INT. Sphere Location.</v>
      </c>
      <c r="LJ44" t="str">
        <v>Section, Mfg. Tol.</v>
      </c>
      <c r="LK44" t="str">
        <v>Section, Mfg. Tol., See Image</v>
      </c>
      <c r="LL44" t="str">
        <v>Section, OL00486</v>
      </c>
      <c r="LM44" t="str">
        <v>Section, OL00542</v>
      </c>
      <c r="LN44" t="str">
        <v>Section, OL00543</v>
      </c>
      <c r="LO44" t="str">
        <v>Section, OL00544</v>
      </c>
      <c r="LP44" t="str">
        <v>Section, OL00545</v>
      </c>
      <c r="LQ44" t="str">
        <v>Section, OL00546</v>
      </c>
      <c r="LR44" t="str">
        <v>Section, OL00547</v>
      </c>
      <c r="LS44" t="str">
        <v>Section, OL00555</v>
      </c>
      <c r="LT44" t="str">
        <v>Section, OL00725</v>
      </c>
      <c r="LU44" t="str">
        <v>Section, OL01430</v>
      </c>
      <c r="LV44" t="str">
        <v>Section, OL01434</v>
      </c>
      <c r="LW44" t="str">
        <v>Section, OL01435</v>
      </c>
      <c r="LX44" t="str">
        <v>Section, OL01807</v>
      </c>
      <c r="LY44" t="str">
        <v>Section, OL01830</v>
      </c>
      <c r="LZ44" t="str">
        <v>Section, OL02351</v>
      </c>
      <c r="MA44" t="str">
        <v>Section, OL02519</v>
      </c>
      <c r="MB44" t="str">
        <v>Section, OL02520</v>
      </c>
      <c r="MC44" t="str">
        <v>Section, OL02522</v>
      </c>
      <c r="MD44" t="str">
        <v>Section, OL02540</v>
      </c>
      <c r="ME44" t="str">
        <v>Section, OL02541</v>
      </c>
      <c r="MF44" t="str">
        <v>Section, OL02552</v>
      </c>
      <c r="MG44" t="str">
        <v>Section, OL02553</v>
      </c>
      <c r="MH44" t="str">
        <v>Section, OL02554</v>
      </c>
      <c r="MI44" t="str">
        <v>Section, OL02555</v>
      </c>
      <c r="MJ44" t="str">
        <v>Section, OL02558</v>
      </c>
      <c r="MK44" t="str">
        <v>Section, OL02559</v>
      </c>
      <c r="ML44" t="str">
        <v>Section, OL02560</v>
      </c>
      <c r="MM44" t="str">
        <v>Section, OL02619</v>
      </c>
      <c r="MN44" t="str">
        <v>Section, OL02620</v>
      </c>
      <c r="MO44" t="str">
        <v>Section, OL02621</v>
      </c>
      <c r="MP44" t="str">
        <v>Section, OL02622</v>
      </c>
      <c r="MQ44" t="str">
        <v>Section, OL02623</v>
      </c>
      <c r="MR44" t="str">
        <v>Section, OL02624</v>
      </c>
      <c r="MS44" t="str">
        <v>Section, OL02652</v>
      </c>
      <c r="MT44" t="str">
        <v>Section, OL02680</v>
      </c>
      <c r="MU44" t="str">
        <v>Section, OL02793</v>
      </c>
      <c r="MV44" t="str">
        <v>Section, OL02823</v>
      </c>
      <c r="MW44" t="str">
        <v>Section, OL02843</v>
      </c>
      <c r="MX44" t="str">
        <v>Section, OL03026, Ext.</v>
      </c>
      <c r="MY44" t="str">
        <v>Section, OL03026, Int.</v>
      </c>
      <c r="MZ44" t="str">
        <v>Section, OL03570, DWG# 100448-41</v>
      </c>
      <c r="NA44" t="str">
        <v>Section, OL03781</v>
      </c>
      <c r="NB44" t="str">
        <v>Section, OL03911</v>
      </c>
      <c r="NC44" t="str">
        <v>Section, OL03912</v>
      </c>
      <c r="ND44" t="str">
        <v>Section, OL03928</v>
      </c>
      <c r="NE44" t="str">
        <v>Section, OL03929</v>
      </c>
      <c r="NF44" t="str">
        <v>Section, OL04030</v>
      </c>
      <c r="NG44" t="str">
        <v>Section, OL04037</v>
      </c>
      <c r="NH44" t="str">
        <v>Section, OL04038</v>
      </c>
      <c r="NI44" t="str">
        <v>Section, OL04046</v>
      </c>
      <c r="NJ44" t="str">
        <v>Section, OL04065</v>
      </c>
      <c r="NK44" t="str">
        <v>Section, OL04066</v>
      </c>
      <c r="NL44" t="str">
        <v>Section, OL04067</v>
      </c>
      <c r="NM44" t="str">
        <v>Section, OL04069</v>
      </c>
      <c r="NN44" t="str">
        <v>Section, OL04071</v>
      </c>
      <c r="NO44" t="str">
        <v>Section, OL04173</v>
      </c>
      <c r="NP44" t="str">
        <v>Section, OL04174</v>
      </c>
      <c r="NQ44" t="str">
        <v>Section, OL04214</v>
      </c>
      <c r="NR44" t="str">
        <v>Section, OL04215</v>
      </c>
      <c r="NS44" t="str">
        <v>Section, OL04216</v>
      </c>
      <c r="NT44" t="str">
        <v>Section, OL04217</v>
      </c>
      <c r="NU44" t="str">
        <v>Section, Overlay OL02716</v>
      </c>
      <c r="NV44" t="str">
        <v>Section, Overlay OL02717</v>
      </c>
      <c r="NW44" t="str">
        <v>Section, See Image</v>
      </c>
      <c r="NX44" t="str">
        <v>Section, See Image, DWG# 100448-41</v>
      </c>
      <c r="NY44" t="str">
        <v>Section, Without Sots</v>
      </c>
      <c r="NZ44" t="str">
        <v>See Comments Sheet</v>
      </c>
      <c r="OA44" t="str">
        <v>See Comments Sheet, OL02318</v>
      </c>
      <c r="OB44" t="str">
        <v>See Image</v>
      </c>
      <c r="OC44" t="str">
        <v>See Image, .005 or Less = Pass</v>
      </c>
      <c r="OD44" t="str">
        <v>See Image, Check Near Radius</v>
      </c>
      <c r="OE44" t="str">
        <v>See Image, Constrained</v>
      </c>
      <c r="OF44" t="str">
        <v>See Image, Distance Between Flats</v>
      </c>
      <c r="OG44" t="str">
        <v xml:space="preserve">See Image, Mfg. Tol, Section A-A </v>
      </c>
      <c r="OH44" t="str">
        <v>See image, Mfg. Tol.</v>
      </c>
      <c r="OI44" t="str">
        <v>See Image, Mic. Across Flats</v>
      </c>
      <c r="OJ44" t="str">
        <v>See Image, OL02850</v>
      </c>
      <c r="OK44" t="str">
        <v>See Image, OL02880</v>
      </c>
      <c r="OL44" t="str">
        <v>See Image, OL03926</v>
      </c>
      <c r="OM44" t="str">
        <v>See Image, OL03927</v>
      </c>
      <c r="ON44" t="str">
        <v>See Image, OL04003</v>
      </c>
      <c r="OO44" t="str">
        <v>'See Image, OL04342,  Best Fit Joe Block</v>
      </c>
      <c r="OP44" t="str">
        <v>See Image, OL04342,  Blank</v>
      </c>
      <c r="OQ44" t="str">
        <v>See Image, OL04342, Blank</v>
      </c>
      <c r="OR44" t="str">
        <v>See Image, OL04343, Blank</v>
      </c>
      <c r="OS44" t="str">
        <v>See Image, Pass = .002 or Less</v>
      </c>
      <c r="OT44" t="str">
        <v>See Image, Rcd. MAX</v>
      </c>
      <c r="OU44" t="str">
        <v>See Image, Rcd. MIN</v>
      </c>
      <c r="OV44" t="str">
        <v>See Image, Section</v>
      </c>
      <c r="OW44" t="str">
        <v>See Image, Section A-A</v>
      </c>
      <c r="OX44" t="str">
        <v>See Image, Section B-B</v>
      </c>
      <c r="OY44" t="str">
        <v>See Image, Section B-B, TSC</v>
      </c>
      <c r="OZ44" t="str">
        <v>See Image, Shank Drawing # 18000-XX-XX A</v>
      </c>
      <c r="PA44" t="str">
        <v>Sequencial Laser 01, 120 Per Print</v>
      </c>
      <c r="PB44" t="str">
        <v>Set to .202, Zero on Thread Lead</v>
      </c>
      <c r="PC44" t="str">
        <v>Sharp OK, No Burr</v>
      </c>
      <c r="PD44" t="str">
        <v>Sharp OK, No Raised Edge, See Image</v>
      </c>
      <c r="PE44" t="str">
        <v>Sharp OK, No Raised Edges</v>
      </c>
      <c r="PF44" t="str">
        <v>Sharp okay no raised edge</v>
      </c>
      <c r="PG44" t="str">
        <v>Sharp Okay, No Burr</v>
      </c>
      <c r="PH44" t="str">
        <v>Sharp Okay, No Raised Edge</v>
      </c>
      <c r="PI44" t="str">
        <v>Sharp Okay, No Raised Edges,</v>
      </c>
      <c r="PJ44" t="str">
        <v>Sharp Okay, See Image</v>
      </c>
      <c r="PK44" t="str">
        <v xml:space="preserve">Start of Radius @ .195 </v>
      </c>
      <c r="PL44" t="str">
        <v xml:space="preserve">Start of Radius @ .21 </v>
      </c>
      <c r="PM44" t="str">
        <v xml:space="preserve">T.S.C. </v>
      </c>
      <c r="PN44" t="str">
        <v>Tangent Point</v>
      </c>
      <c r="PO44" t="str">
        <v>Tangent point of R.50</v>
      </c>
      <c r="PP44" t="str">
        <v>Taper Check, Mfg.Tol.</v>
      </c>
      <c r="PQ44" t="str">
        <v>Taper Check, Mfg.Tol., See Image</v>
      </c>
      <c r="PR44" t="str">
        <v>Thrd. Minor Ø</v>
      </c>
      <c r="PS44" t="str">
        <v>Thrd. Relief Ø</v>
      </c>
      <c r="PT44" t="str">
        <v>Threadless Blank</v>
      </c>
      <c r="PU44" t="str">
        <v>Threadless Blank, From Major Ø</v>
      </c>
      <c r="PV44" t="str">
        <v>Threadless Blank, Mfg. Tol.</v>
      </c>
      <c r="PW44" t="str">
        <v>Threadless Blank, Thrd. to Neck Rad.</v>
      </c>
      <c r="PX44" t="str">
        <v>Thredless Blank</v>
      </c>
      <c r="PY44" t="str">
        <v>To center of R.005</v>
      </c>
      <c r="PZ44" t="str">
        <v>Torx Min. Dia.</v>
      </c>
      <c r="QA44" t="str">
        <v>Turn Ø Free of Mill Marks</v>
      </c>
      <c r="QB44" t="str">
        <v>Use (Full) GO Hex</v>
      </c>
      <c r="QC44" t="str">
        <v>Use Balloon 1 FULL Gauge</v>
      </c>
      <c r="QD44" t="str">
        <v>Use Balloon 9 FULL GO</v>
      </c>
      <c r="QE44" t="str">
        <v>Use Best Fit Pin</v>
      </c>
      <c r="QF44" t="str">
        <v>Use Disk Tip</v>
      </c>
      <c r="QG44" t="str">
        <v>Use flat bottomed indicator tip.</v>
      </c>
      <c r="QH44" t="str">
        <v xml:space="preserve">Use Full .093 Go Hex </v>
      </c>
      <c r="QI44" t="str">
        <v xml:space="preserve">Use Full .0930 Go Hex </v>
      </c>
      <c r="QJ44" t="str">
        <v>Use Full .1235 Go Hex</v>
      </c>
      <c r="QK44" t="str">
        <v>Use Gauge K2-98-8019-04, See Image</v>
      </c>
      <c r="QL44" t="str">
        <v>Use large flat indicator tip</v>
      </c>
      <c r="QM44" t="str">
        <v>Use Pins.3330/.3350, See Image MAX NO-GO</v>
      </c>
      <c r="QN44" t="str">
        <v>Use Pointed Drop Indicator Tip</v>
      </c>
      <c r="QO44" t="str">
        <v>V-Block</v>
      </c>
      <c r="QP44" t="str">
        <v>V-Block,  AMB for 13</v>
      </c>
      <c r="QQ44" t="str">
        <v>V-Block,  Hex Cham. Dia.</v>
      </c>
      <c r="QR44" t="str">
        <v>V-Block, Hex Depth</v>
      </c>
      <c r="QS44" t="str">
        <v>VBU Gauge</v>
      </c>
      <c r="QT44" t="str">
        <v>Visibally smaller than HEX=Pass</v>
      </c>
      <c r="QU44" t="str">
        <v>Visual Per Drawing</v>
      </c>
      <c r="QV44" t="str">
        <v>Whirl Blank</v>
      </c>
      <c r="QW44" t="str">
        <v xml:space="preserve">Whirl Blank </v>
      </c>
      <c r="QX44" t="str">
        <v>Whirl Blank, Neck Rad. End to Head CL</v>
      </c>
      <c r="QY44" t="str">
        <v>Whirl Blank, Nose Start Dia.</v>
      </c>
      <c r="QZ44" t="str">
        <v>Whirl Blank, Nose Start Dist.</v>
      </c>
      <c r="RA44" t="str">
        <v>Whirl Blank, Thrd. Minor</v>
      </c>
      <c r="RB44" t="str">
        <v>Whirl Blank, Thrd. Pullout Dia.</v>
      </c>
      <c r="RC44" t="str">
        <v>Whole Part, Removal is at Assy. Level</v>
      </c>
      <c r="RD44" t="str">
        <v>Wide Area</v>
      </c>
      <c r="RE44" t="str">
        <v>Zero on End of Go Gauge</v>
      </c>
    </row>
    <row r="45" spans="1:473">
      <c r="A45" t="s">
        <v>105</v>
      </c>
      <c r="C45" t="str" cm="1">
        <f t="array" ref="C45:RE45">TRANSPOSE(_xlfn._xlws.SORT(_xlfn._xlws.FILTER($A$2:$A$600,ISNUMBER(SEARCH('PartLib Table'!M62,$A$2:$A$600)),"not found")))</f>
        <v xml:space="preserve"> 'C', Whirl Blank</v>
      </c>
      <c r="D45" t="str">
        <v xml:space="preserve"> See Image, Constrained</v>
      </c>
      <c r="E45" t="str">
        <v>(.04 to .12 range = Pass)</v>
      </c>
      <c r="F45" t="str">
        <v>(.042 FULL) Go Pin Seat Fully</v>
      </c>
      <c r="G45" t="str">
        <v>(B), Mfg. Tol.</v>
      </c>
      <c r="H45" t="str">
        <v>(B), O.A.L.</v>
      </c>
      <c r="I45" t="str">
        <v>.001 or less =Pass</v>
      </c>
      <c r="J45" t="str">
        <v>.001 or less out of center = Pass</v>
      </c>
      <c r="K45" t="str">
        <v>.002 or Less = Pass</v>
      </c>
      <c r="L45" t="str">
        <v>.002 or Less out of center = Pass</v>
      </c>
      <c r="M45" t="str">
        <v>.005 to .015 = Pass</v>
      </c>
      <c r="N45" t="str">
        <v>.0125 Mean, Section</v>
      </c>
      <c r="O45" t="str">
        <v>.025 or Less in X &amp; Y=Pass</v>
      </c>
      <c r="P45" t="str">
        <v>.038 Mean</v>
      </c>
      <c r="Q45" t="str">
        <v>.063 MM = .0024 IN, See Image</v>
      </c>
      <c r="R45" t="str">
        <v>.063MM = .0024"</v>
      </c>
      <c r="S45" t="str">
        <v>.243 NO-GO, Unconstrained, Must Not Start</v>
      </c>
      <c r="T45" t="str">
        <v>@ Back Face &amp; ID, No Raised Edge</v>
      </c>
      <c r="U45" t="str">
        <v>@ Back Face &amp; OD, No Raised Edge</v>
      </c>
      <c r="V45" t="str">
        <v>@ ID &amp; FACE</v>
      </c>
      <c r="W45" t="str">
        <v>@ OD &amp; BACK FACE</v>
      </c>
      <c r="X45" t="str">
        <v>@ OD &amp; FACE</v>
      </c>
      <c r="Y45" t="str">
        <v>Across from slot</v>
      </c>
      <c r="Z45" t="str">
        <v>All Edge Breaks</v>
      </c>
      <c r="AA45" t="str">
        <v>Attached to bar stock</v>
      </c>
      <c r="AB45" t="str">
        <v xml:space="preserve">Back Turn Fillet Rad. </v>
      </c>
      <c r="AC45" t="str">
        <v>Balloon 1 (DWG FRM0105 Page 2, NV-27)</v>
      </c>
      <c r="AD45" t="str">
        <v>Balloon 1 (DWG FRM0105, NV-30)</v>
      </c>
      <c r="AE45" t="str">
        <v>Balloon 1 (P# 9890002-20) OL00429/A</v>
      </c>
      <c r="AF45" t="str">
        <v>Balloon 1, DWG#FRM0105</v>
      </c>
      <c r="AG45" t="str">
        <v>Balloon 11, See Image</v>
      </c>
      <c r="AH45" t="str">
        <v xml:space="preserve">Balloon 2 (DWG FRM0105 Page 2, NV-27) </v>
      </c>
      <c r="AI45" t="str">
        <v>Balloon 2 (DWG FRM0105, NV-30)</v>
      </c>
      <c r="AJ45" t="str">
        <v>Balloon 2 (P# 9890002-20)</v>
      </c>
      <c r="AK45" t="str">
        <v>Balloon 2, DWG#FRM0105</v>
      </c>
      <c r="AL45" t="str">
        <v>Balloon 2, DWG#FRM0105, See Image</v>
      </c>
      <c r="AM45" t="str">
        <v>Balloon 3 (DWG FRM0105, NV-30 Minor)</v>
      </c>
      <c r="AN45" t="str">
        <v>Balloon 3 (DWG FRM0105, NV-30)</v>
      </c>
      <c r="AO45" t="str">
        <v>Balloon 3 (P# 9890002-20)</v>
      </c>
      <c r="AP45" t="str">
        <v>Balloon 4</v>
      </c>
      <c r="AQ45" t="str">
        <v>Balloon 4 (P# 9890002-20)</v>
      </c>
      <c r="AR45" t="str">
        <v>Below Middle Band</v>
      </c>
      <c r="AS45" t="str">
        <v>Best Fit Pin, .003 or Less =Pass</v>
      </c>
      <c r="AT45" t="str">
        <v>Blank</v>
      </c>
      <c r="AU45" t="str">
        <v>Blank Turn Maj.</v>
      </c>
      <c r="AV45" t="str">
        <v>Blank Turn Maj. Mill Flt., OL4172</v>
      </c>
      <c r="AW45" t="str">
        <v>Blank Without .010 Slots</v>
      </c>
      <c r="AX45" t="str">
        <v>Blank Without .010 Slots, Section</v>
      </c>
      <c r="AY45" t="str">
        <v>Blank without thread</v>
      </c>
      <c r="AZ45" t="str">
        <v xml:space="preserve">Blank, Center of V Grv. </v>
      </c>
      <c r="BA45" t="str">
        <v>Blank, Check R adjacent Balloon 17</v>
      </c>
      <c r="BB45" t="str">
        <v>Blank, EXT. Feature</v>
      </c>
      <c r="BC45" t="str">
        <v>Blank, See Image, OL04335</v>
      </c>
      <c r="BD45" t="str">
        <v>Blank, See Image, OL04336</v>
      </c>
      <c r="BE45" t="str">
        <v xml:space="preserve">Blank, Thrd. </v>
      </c>
      <c r="BF45" t="str">
        <v>Blank, Turn Tip</v>
      </c>
      <c r="BG45" t="str">
        <v>Blank, Without Thrd.</v>
      </c>
      <c r="BH45" t="str">
        <v>Blank, Without Thread</v>
      </c>
      <c r="BI45" t="str">
        <v xml:space="preserve">Blunt Start Blend to Minor </v>
      </c>
      <c r="BJ45" t="str">
        <v>Calc., Use Go HEX</v>
      </c>
      <c r="BK45" t="str">
        <v>Can't dig into OD</v>
      </c>
      <c r="BL45" t="str">
        <v>Carbide Gauge</v>
      </c>
      <c r="BM45" t="str">
        <v xml:space="preserve">Center of V Grv. </v>
      </c>
      <c r="BN45" t="str">
        <v>Centered Less than .03 = Pass</v>
      </c>
      <c r="BO45" t="str">
        <v>Centered within .0005 or Less = Pass</v>
      </c>
      <c r="BP45" t="str">
        <v>Centered within .001 or Less = Pass</v>
      </c>
      <c r="BQ45" t="str">
        <v>Centered within .0254 or Less = Pass</v>
      </c>
      <c r="BR45" t="str">
        <v>Check close to Rod Slot</v>
      </c>
      <c r="BS45" t="str">
        <v>Check every other hole</v>
      </c>
      <c r="BT45" t="str">
        <v>Check Go over full length of slot.</v>
      </c>
      <c r="BU45" t="str">
        <v>Check Near Closed End</v>
      </c>
      <c r="BV45" t="str">
        <v>Check per Print View, Away from Rod Slot</v>
      </c>
      <c r="BW45" t="str">
        <v>Check to Balloon 30 Go Pin</v>
      </c>
      <c r="BX45" t="str">
        <v>Check with .2705 SET Pin Inside Part</v>
      </c>
      <c r="BY45" t="str">
        <v>Check with Hex Up</v>
      </c>
      <c r="BZ45" t="str">
        <v>CMM Blank</v>
      </c>
      <c r="CA45" t="str">
        <v>Confirm Full Radius</v>
      </c>
      <c r="CB45" t="str">
        <v>Constrained in fixture</v>
      </c>
      <c r="CC45" t="str">
        <v>Constrained with Ring</v>
      </c>
      <c r="CD45" t="str">
        <v>Constrained, See Image</v>
      </c>
      <c r="CE45" t="str">
        <v>Dim. "A"</v>
      </c>
      <c r="CF45" t="str">
        <v>Dim. "B"</v>
      </c>
      <c r="CG45" t="str">
        <v>Dim. "C"</v>
      </c>
      <c r="CH45" t="str">
        <v>Dim. "D", Whirl Blank</v>
      </c>
      <c r="CI45" t="str">
        <v>Dim. "G"</v>
      </c>
      <c r="CJ45" t="str">
        <v>Dim. E, Blank Turn Maj. &amp;  Mill Flt</v>
      </c>
      <c r="CK45" t="str">
        <v>Dim. E, Blank Turn Maj.&amp;  Mill Flt</v>
      </c>
      <c r="CL45" t="str">
        <v>Dim. H, Whirl Blank</v>
      </c>
      <c r="CM45" t="str">
        <v>Dim. J, 'Blank Turn Maj. &amp; Whirl Blank</v>
      </c>
      <c r="CN45" t="str">
        <v>Disk Drop Indicator Tip</v>
      </c>
      <c r="CO45" t="str">
        <v>DWG 100448-15, Balloon F_1</v>
      </c>
      <c r="CP45" t="str">
        <v>DWG 100448-15, OL02571</v>
      </c>
      <c r="CQ45" t="str">
        <v>DWG 100448-41</v>
      </c>
      <c r="CR45" t="str">
        <v>DWG 9890040, (10E),Section Part, OL01139</v>
      </c>
      <c r="CS45" t="str">
        <v>DWG 9890040, (10E),Section, OL01139</v>
      </c>
      <c r="CT45" t="str">
        <v>DWG 9890040, (11E)</v>
      </c>
      <c r="CU45" t="str">
        <v>DWG 9890040, (11E), Pins with Flats</v>
      </c>
      <c r="CV45" t="str">
        <v>DWG 9890040, (12E),  Pass=.002 or less</v>
      </c>
      <c r="CW45" t="str">
        <v>DWG 9890040, (12E), See Image</v>
      </c>
      <c r="CX45" t="str">
        <v>DWG 9890040, (1E), OL01431</v>
      </c>
      <c r="CY45" t="str">
        <v>DWG 9890040, (1E), OL01432</v>
      </c>
      <c r="CZ45" t="str">
        <v>DWG 9890040, (2E), OL01432</v>
      </c>
      <c r="DA45" t="str">
        <v>DWG 9890040, (3E)</v>
      </c>
      <c r="DB45" t="str">
        <v>DWG 9890040, (4E)</v>
      </c>
      <c r="DC45" t="str">
        <v>DWG 9890040, (5E), OL02336</v>
      </c>
      <c r="DD45" t="str">
        <v>DWG 9890040, (6E)</v>
      </c>
      <c r="DE45" t="str">
        <v>DWG 9890040, (7E)</v>
      </c>
      <c r="DF45" t="str">
        <v>DWG 9890040, (8E), OL01433</v>
      </c>
      <c r="DG45" t="str">
        <v>DWG 9890040, (8E), OL01433, Section</v>
      </c>
      <c r="DH45" t="str">
        <v>DWG 9890040, (9E), Close to Rod Slot</v>
      </c>
      <c r="DI45" t="str">
        <v>DWG 9890040, (9E),Close to Rod Slot</v>
      </c>
      <c r="DJ45" t="str">
        <v>DWG FRM0105 PAGE 2</v>
      </c>
      <c r="DK45" t="str">
        <v>DWG# 100448-41</v>
      </c>
      <c r="DL45" t="str">
        <v>DWG# 100448-44</v>
      </c>
      <c r="DM45" t="str">
        <v>DWG# 9890003  (1), Section OL00436/A</v>
      </c>
      <c r="DN45" t="str">
        <v>DWG# 9890003 (3), Ring Gauge Constrained</v>
      </c>
      <c r="DO45" t="str">
        <v>DWG# 9890003 (4), Section</v>
      </c>
      <c r="DP45" t="str">
        <v>DWG#100448-26, Balloon 1K, OL02350</v>
      </c>
      <c r="DQ45" t="str">
        <v>DWG#100448-26, Balloon 2K, OL02350</v>
      </c>
      <c r="DR45" t="str">
        <v>DWG#100448-26, Balloon 3K, OL02363</v>
      </c>
      <c r="DS45" t="str">
        <v>DWG#100448-26, Balloon 4K</v>
      </c>
      <c r="DT45" t="str">
        <v>DWG#100448-26, Balloon 5K, Section</v>
      </c>
      <c r="DU45" t="str">
        <v>DWG#100448-26, Balloon 6K</v>
      </c>
      <c r="DV45" t="str">
        <v>DWG#100448-26, Balloon 7K, Section</v>
      </c>
      <c r="DW45" t="str">
        <v>DWG#100448-26, Mfg. Tol.</v>
      </c>
      <c r="DX45" t="str">
        <v>DWG#9890003 (2) Ring Gauge Constrained</v>
      </c>
      <c r="DY45" t="str">
        <v>DWG#9890044</v>
      </c>
      <c r="DZ45" t="str">
        <v>DWG#9890044 .1985 to .2005=Pass</v>
      </c>
      <c r="EA45" t="str">
        <v>DWG#9890044 Overlay OL02441</v>
      </c>
      <c r="EB45" t="str">
        <v>DWG#9890044, OL02441</v>
      </c>
      <c r="EC45" t="str">
        <v>DWG#FRM0105</v>
      </c>
      <c r="ED45" t="str">
        <v>EXT.</v>
      </c>
      <c r="EE45" t="str">
        <v>EXT. Section, OL02460</v>
      </c>
      <c r="EF45" t="str">
        <v>EXT., OL04223</v>
      </c>
      <c r="EG45" t="str">
        <v>Flat Drop Indicator Tip</v>
      </c>
      <c r="EH45" t="str">
        <v>Full Go Pin, No Light, at Radius</v>
      </c>
      <c r="EI45" t="str">
        <v>Function Check</v>
      </c>
      <c r="EJ45" t="str">
        <v>GO Function Gauge</v>
      </c>
      <c r="EK45" t="str">
        <v>Go Gauge for Balloon 1 &amp; 4</v>
      </c>
      <c r="EL45" t="str">
        <v>Go Pin must pass through</v>
      </c>
      <c r="EM45" t="str">
        <v>Greater than .005 = Fail, Section</v>
      </c>
      <c r="EN45" t="str">
        <v>Greater than .025 out of center = Fail</v>
      </c>
      <c r="EO45" t="str">
        <v>Greater than 2.6 = Pass</v>
      </c>
      <c r="EP45" t="str">
        <v>Green = Pass, Red = Fail</v>
      </c>
      <c r="EQ45" t="str">
        <v>Hex Depth</v>
      </c>
      <c r="ER45" t="str">
        <v>Hex Minor</v>
      </c>
      <c r="ES45" t="str">
        <v>Hole Dia.</v>
      </c>
      <c r="ET45" t="str">
        <v>Hook or Disk Tip</v>
      </c>
      <c r="EU45" t="str">
        <v>ID Sphere Finish</v>
      </c>
      <c r="EV45" t="str">
        <v>ID/OD Both Sides, Diff. .002 or less = Pass</v>
      </c>
      <c r="EW45" t="str">
        <v>If Looks Big, Section</v>
      </c>
      <c r="EX45" t="str">
        <v>If Looks Small, Section</v>
      </c>
      <c r="EY45" t="str">
        <v>Insp. Close to Break Away, Mfg.Tol.</v>
      </c>
      <c r="EZ45" t="str">
        <v>INT.</v>
      </c>
      <c r="FA45" t="str">
        <v>INT. Section, OL02460</v>
      </c>
      <c r="FB45" t="str">
        <v>INT., OL04223</v>
      </c>
      <c r="FC45" t="str">
        <v>Intersect. of 7.7 &amp; R0.10</v>
      </c>
      <c r="FD45" t="str">
        <v>Intersect. of 8.79 and R.25 MAX</v>
      </c>
      <c r="FE45" t="str">
        <v>Keep Ind. Tip away from corner</v>
      </c>
      <c r="FF45" t="str">
        <v>L31</v>
      </c>
      <c r="FG45" t="str">
        <v>Laser Mark</v>
      </c>
      <c r="FH45" t="str">
        <v>LASER PER NOTE 4</v>
      </c>
      <c r="FI45" t="str">
        <v>LASER PER NOTE 4, Final Check 1 only</v>
      </c>
      <c r="FJ45" t="str">
        <v>Less than .002 out of center = Pass</v>
      </c>
      <c r="FK45" t="str">
        <v>Less than 2.75 = Pass, Section</v>
      </c>
      <c r="FL45" t="str">
        <v>List as pin. Not Calibrated</v>
      </c>
      <c r="FM45" t="str">
        <v>M9 X 1.25 BUTT See Comment Image</v>
      </c>
      <c r="FN45" t="str">
        <v>Manual Section</v>
      </c>
      <c r="FO45" t="str">
        <v>Max Deep .241 NO-GO =.42</v>
      </c>
      <c r="FP45" t="str">
        <v>MAX Depth of (Note 7) .241 NO-GO Pin</v>
      </c>
      <c r="FQ45" t="str">
        <v>Measure from Blue Line, See Image</v>
      </c>
      <c r="FR45" t="str">
        <v>Measure Width of Blue Area, See Image</v>
      </c>
      <c r="FS45" t="str">
        <v>Mfg. Tol</v>
      </c>
      <c r="FT45" t="str">
        <v>Mfg. Tol, See Image</v>
      </c>
      <c r="FU45" t="str">
        <v>Mfg. Tol.</v>
      </c>
      <c r="FV45" t="str">
        <v>Mfg. Tol. "A"</v>
      </c>
      <c r="FW45" t="str">
        <v>Mfg. Tol. (Zero on Gauge Full Dia. Lead)</v>
      </c>
      <c r="FX45" t="str">
        <v>Mfg. Tol. Balloon 11, See Image</v>
      </c>
      <c r="FY45" t="str">
        <v>Mfg. Tol. Balloon 4</v>
      </c>
      <c r="FZ45" t="str">
        <v>Mfg. Tol. Balloon 7</v>
      </c>
      <c r="GA45" t="str">
        <v xml:space="preserve">Mfg. Tol. C-Bore Face (Ballo 28) </v>
      </c>
      <c r="GB45" t="str">
        <v>Mfg. Tol. Section</v>
      </c>
      <c r="GC45" t="str">
        <v>Mfg. Tol. See Image</v>
      </c>
      <c r="GD45" t="str">
        <v>Mfg. Tol., 3 Places, Record MAX</v>
      </c>
      <c r="GE45" t="str">
        <v>Mfg. Tol., Balloon 11</v>
      </c>
      <c r="GF45" t="str">
        <v>Mfg. Tol., Balloon 7</v>
      </c>
      <c r="GG45" t="str">
        <v>Mfg. Tol., Blank</v>
      </c>
      <c r="GH45" t="str">
        <v>Mfg. Tol., Blank, Balloon 12</v>
      </c>
      <c r="GI45" t="str">
        <v>Mfg. Tol., Blend to SØ.320</v>
      </c>
      <c r="GJ45" t="str">
        <v>Mfg. Tol., Calculation</v>
      </c>
      <c r="GK45" t="str">
        <v>Mfg. Tol., For Mill Fixture</v>
      </c>
      <c r="GL45" t="str">
        <v>Mfg. Tol., L32</v>
      </c>
      <c r="GM45" t="str">
        <v>Mfg. Tol., L33</v>
      </c>
      <c r="GN45" t="str">
        <v>Mfg. Tol., No Tool Marks</v>
      </c>
      <c r="GO45" t="str">
        <v>Mfg. Tol., OL03361</v>
      </c>
      <c r="GP45" t="str">
        <v>Mfg. Tol., Record off center value</v>
      </c>
      <c r="GQ45" t="str">
        <v>Mfg. Tol., Same 3 Places, Record MIN</v>
      </c>
      <c r="GR45" t="str">
        <v>Mfg. Tol., Section</v>
      </c>
      <c r="GS45" t="str">
        <v>Mfg. Tol., Section B-B</v>
      </c>
      <c r="GT45" t="str">
        <v>Mfg. Tol., Section, OL03361</v>
      </c>
      <c r="GU45" t="str">
        <v>Mfg. Tol., Section, Per Note 2</v>
      </c>
      <c r="GV45" t="str">
        <v>Mfg. Tol., See Image</v>
      </c>
      <c r="GW45" t="str">
        <v>Mfg. Tol., See Image, Bore in Blue</v>
      </c>
      <c r="GX45" t="str">
        <v>Mfg. Tol., See Image, Hook Tip</v>
      </c>
      <c r="GY45" t="str">
        <v>Mfg. Tol., Sharp Okay No Burr</v>
      </c>
      <c r="GZ45" t="str">
        <v>Mfg. Tol., Threadless Blank</v>
      </c>
      <c r="HA45" t="str">
        <v>Mfg.Tol.</v>
      </c>
      <c r="HB45" t="str">
        <v>Mgf. To., T.S.C.</v>
      </c>
      <c r="HC45" t="str">
        <v>Milled Feature</v>
      </c>
      <c r="HD45" t="str">
        <v>Milled Feature, OL04045</v>
      </c>
      <c r="HE45" t="str">
        <v>More than .0005 out of center = Fail</v>
      </c>
      <c r="HF45" t="str">
        <v>Must Pass Through</v>
      </c>
      <c r="HG45" t="str">
        <v>Must pass through gauge</v>
      </c>
      <c r="HH45" t="str">
        <v>Must Pass Through Go Gauge</v>
      </c>
      <c r="HI45" t="str">
        <v>Must Pass, See Image.</v>
      </c>
      <c r="HJ45" t="str">
        <v>NA</v>
      </c>
      <c r="HK45" t="str">
        <v>Narrow Area</v>
      </c>
      <c r="HL45" t="str">
        <v>Near Balloon 21</v>
      </c>
      <c r="HM45" t="str">
        <v>Near Datum B</v>
      </c>
      <c r="HN45" t="str">
        <v>Neck Dia.</v>
      </c>
      <c r="HO45" t="str">
        <v>Neck to Head Rad.</v>
      </c>
      <c r="HP45" t="str">
        <v>No Copper Deposits Allowed</v>
      </c>
      <c r="HQ45" t="str">
        <v>No Section</v>
      </c>
      <c r="HR45" t="str">
        <v>No Section, .01 to .014 = Pass</v>
      </c>
      <c r="HS45" t="str">
        <v>No Section, Rotate Part</v>
      </c>
      <c r="HT45" t="str">
        <v>No Section, See Image</v>
      </c>
      <c r="HU45" t="str">
        <v>No Slot, Section B-B</v>
      </c>
      <c r="HV45" t="str">
        <v>No visual step = Pass</v>
      </c>
      <c r="HW45" t="str">
        <v>Not to exceed .95 Deep</v>
      </c>
      <c r="HX45" t="str">
        <v>Note 1</v>
      </c>
      <c r="HY45" t="str">
        <v>OL00333/A</v>
      </c>
      <c r="HZ45" t="str">
        <v>OL00519</v>
      </c>
      <c r="IA45" t="str">
        <v>OL00520</v>
      </c>
      <c r="IB45" t="str">
        <v>OL00529</v>
      </c>
      <c r="IC45" t="str">
        <v>OL00542</v>
      </c>
      <c r="ID45" t="str">
        <v>OL00724</v>
      </c>
      <c r="IE45" t="str">
        <v>OL01250</v>
      </c>
      <c r="IF45" t="str">
        <v>OL01869, Threadless Blank</v>
      </c>
      <c r="IG45" t="str">
        <v>OL01870, Section</v>
      </c>
      <c r="IH45" t="str">
        <v>OL02255</v>
      </c>
      <c r="II45" t="str">
        <v>OL02255, Mfg. Tol.</v>
      </c>
      <c r="IJ45" t="str">
        <v>OL02302</v>
      </c>
      <c r="IK45" t="str">
        <v xml:space="preserve">OL02318  needed per image instructions </v>
      </c>
      <c r="IL45" t="str">
        <v>OL02556</v>
      </c>
      <c r="IM45" t="str">
        <v>OL02557</v>
      </c>
      <c r="IN45" t="str">
        <v>OL02567</v>
      </c>
      <c r="IO45" t="str">
        <v>OL02653</v>
      </c>
      <c r="IP45" t="str">
        <v>OL02718</v>
      </c>
      <c r="IQ45" t="str">
        <v>OL02841</v>
      </c>
      <c r="IR45" t="str">
        <v>OL02842</v>
      </c>
      <c r="IS45" t="str">
        <v>OL02844</v>
      </c>
      <c r="IT45" t="str">
        <v>OL02871</v>
      </c>
      <c r="IU45" t="str">
        <v>OL02887</v>
      </c>
      <c r="IV45" t="str">
        <v>OL03500</v>
      </c>
      <c r="IW45" t="str">
        <v>OL03766</v>
      </c>
      <c r="IX45" t="str">
        <v>OL03868</v>
      </c>
      <c r="IY45" t="str">
        <v>OL03869</v>
      </c>
      <c r="IZ45" t="str">
        <v>OL03870</v>
      </c>
      <c r="JA45" t="str">
        <v>OL03873, DWG# 100448-44</v>
      </c>
      <c r="JB45" t="str">
        <v>OL03949</v>
      </c>
      <c r="JC45" t="str">
        <v xml:space="preserve">OL04043, Section </v>
      </c>
      <c r="JD45" t="str">
        <v xml:space="preserve">OL04044, Section </v>
      </c>
      <c r="JE45" t="str">
        <v>OL04045</v>
      </c>
      <c r="JF45" t="str">
        <v>OL04045, Milled Feature</v>
      </c>
      <c r="JG45" t="str">
        <v>OL04063</v>
      </c>
      <c r="JH45" t="str">
        <v>OL04064</v>
      </c>
      <c r="JI45" t="str">
        <v>OL04065</v>
      </c>
      <c r="JJ45" t="str">
        <v>OL04181</v>
      </c>
      <c r="JK45" t="str">
        <v>OL04218</v>
      </c>
      <c r="JL45" t="str">
        <v>OL04224, See Image</v>
      </c>
      <c r="JM45" t="str">
        <v>OL04374</v>
      </c>
      <c r="JN45" t="str">
        <v>OL04375, Section M-M</v>
      </c>
      <c r="JO45" t="str">
        <v>OL04376, Section M-M</v>
      </c>
      <c r="JP45" t="str">
        <v>OL04443</v>
      </c>
      <c r="JQ45" t="str">
        <v>OL04444</v>
      </c>
      <c r="JR45" t="str">
        <v>OL05000</v>
      </c>
      <c r="JS45" t="str">
        <v>One side of slot</v>
      </c>
      <c r="JT45" t="str">
        <v>Other side of slot</v>
      </c>
      <c r="JU45" t="str">
        <v>Out of center more than .002 = Fail</v>
      </c>
      <c r="JV45" t="str">
        <v>Out of center more than.002 = Fail</v>
      </c>
      <c r="JW45" t="str">
        <v>Overlay OL02713</v>
      </c>
      <c r="JX45" t="str">
        <v>Overlay OL02714</v>
      </c>
      <c r="JY45" t="str">
        <v>Overlay OL02718</v>
      </c>
      <c r="JZ45" t="str">
        <v>Overlay OL03831, Mfg. Tol.</v>
      </c>
      <c r="KA45" t="str">
        <v>Part Without Slots</v>
      </c>
      <c r="KB45" t="str">
        <v>Part Without Slots, See Image</v>
      </c>
      <c r="KC45" t="str">
        <v xml:space="preserve">Pass = .0254 or Less </v>
      </c>
      <c r="KD45" t="str">
        <v>PD MIN = 4.361, PD MAX = 4.456</v>
      </c>
      <c r="KE45" t="str">
        <v>Per Balloon 2 Note</v>
      </c>
      <c r="KF45" t="str">
        <v>Per drawing note(s) 8.</v>
      </c>
      <c r="KG45" t="str">
        <v>Point or Sphere Tip</v>
      </c>
      <c r="KH45" t="str">
        <v>Point Tip</v>
      </c>
      <c r="KI45" t="str">
        <v>R.9 to R1.1 = Pass, See Image</v>
      </c>
      <c r="KJ45" t="str">
        <v>Ram Construction</v>
      </c>
      <c r="KK45" t="str">
        <v>Record Same Pass / Fail All Balloons</v>
      </c>
      <c r="KL45" t="str">
        <v>Ref. Balloon 1</v>
      </c>
      <c r="KM45" t="str">
        <v>Ref. Balloon 12</v>
      </c>
      <c r="KN45" t="str">
        <v>Ref. Balloon 13, 100% AQL</v>
      </c>
      <c r="KO45" t="str">
        <v>Ref. Balloon 2</v>
      </c>
      <c r="KP45" t="str">
        <v>Ref. Balloon 21, 100% AQL</v>
      </c>
      <c r="KQ45" t="str">
        <v>Ref. Balloon 4</v>
      </c>
      <c r="KR45" t="str">
        <v>Ref. Balloon 7</v>
      </c>
      <c r="KS45" t="str">
        <v>Ref. Balloon 8</v>
      </c>
      <c r="KT45" t="str">
        <v>Relieved Pin Gauges 09236 &amp; 09235</v>
      </c>
      <c r="KU45" t="str">
        <v>Rotate Part</v>
      </c>
      <c r="KV45" t="str">
        <v>Rotate Part, See Image</v>
      </c>
      <c r="KW45" t="str">
        <v>Same as Root Radius</v>
      </c>
      <c r="KX45" t="str">
        <v>Section</v>
      </c>
      <c r="KY45" t="str">
        <v>Section B-B</v>
      </c>
      <c r="KZ45" t="str">
        <v>Section B-B, Distance Between Grooves</v>
      </c>
      <c r="LA45" t="str">
        <v>Section C-C</v>
      </c>
      <c r="LB45" t="str">
        <v>Section Part</v>
      </c>
      <c r="LC45" t="str">
        <v>Section Part, Measured from Opposite Face</v>
      </c>
      <c r="LD45" t="str">
        <v>Section, Broachless Blank</v>
      </c>
      <c r="LE45" t="str">
        <v>Section, EXT. Sphere Location.</v>
      </c>
      <c r="LF45" t="str">
        <v>Section, Hex Cham. Ang.</v>
      </c>
      <c r="LG45" t="str">
        <v>Section, Hex Fillet Rad.</v>
      </c>
      <c r="LH45" t="str">
        <v>Section, INT. Feature</v>
      </c>
      <c r="LI45" t="str">
        <v>Section, INT. Sphere Location.</v>
      </c>
      <c r="LJ45" t="str">
        <v>Section, Mfg. Tol.</v>
      </c>
      <c r="LK45" t="str">
        <v>Section, Mfg. Tol., See Image</v>
      </c>
      <c r="LL45" t="str">
        <v>Section, OL00486</v>
      </c>
      <c r="LM45" t="str">
        <v>Section, OL00542</v>
      </c>
      <c r="LN45" t="str">
        <v>Section, OL00543</v>
      </c>
      <c r="LO45" t="str">
        <v>Section, OL00544</v>
      </c>
      <c r="LP45" t="str">
        <v>Section, OL00545</v>
      </c>
      <c r="LQ45" t="str">
        <v>Section, OL00546</v>
      </c>
      <c r="LR45" t="str">
        <v>Section, OL00547</v>
      </c>
      <c r="LS45" t="str">
        <v>Section, OL00555</v>
      </c>
      <c r="LT45" t="str">
        <v>Section, OL00725</v>
      </c>
      <c r="LU45" t="str">
        <v>Section, OL01430</v>
      </c>
      <c r="LV45" t="str">
        <v>Section, OL01434</v>
      </c>
      <c r="LW45" t="str">
        <v>Section, OL01435</v>
      </c>
      <c r="LX45" t="str">
        <v>Section, OL01807</v>
      </c>
      <c r="LY45" t="str">
        <v>Section, OL01830</v>
      </c>
      <c r="LZ45" t="str">
        <v>Section, OL02351</v>
      </c>
      <c r="MA45" t="str">
        <v>Section, OL02519</v>
      </c>
      <c r="MB45" t="str">
        <v>Section, OL02520</v>
      </c>
      <c r="MC45" t="str">
        <v>Section, OL02522</v>
      </c>
      <c r="MD45" t="str">
        <v>Section, OL02540</v>
      </c>
      <c r="ME45" t="str">
        <v>Section, OL02541</v>
      </c>
      <c r="MF45" t="str">
        <v>Section, OL02552</v>
      </c>
      <c r="MG45" t="str">
        <v>Section, OL02553</v>
      </c>
      <c r="MH45" t="str">
        <v>Section, OL02554</v>
      </c>
      <c r="MI45" t="str">
        <v>Section, OL02555</v>
      </c>
      <c r="MJ45" t="str">
        <v>Section, OL02558</v>
      </c>
      <c r="MK45" t="str">
        <v>Section, OL02559</v>
      </c>
      <c r="ML45" t="str">
        <v>Section, OL02560</v>
      </c>
      <c r="MM45" t="str">
        <v>Section, OL02619</v>
      </c>
      <c r="MN45" t="str">
        <v>Section, OL02620</v>
      </c>
      <c r="MO45" t="str">
        <v>Section, OL02621</v>
      </c>
      <c r="MP45" t="str">
        <v>Section, OL02622</v>
      </c>
      <c r="MQ45" t="str">
        <v>Section, OL02623</v>
      </c>
      <c r="MR45" t="str">
        <v>Section, OL02624</v>
      </c>
      <c r="MS45" t="str">
        <v>Section, OL02652</v>
      </c>
      <c r="MT45" t="str">
        <v>Section, OL02680</v>
      </c>
      <c r="MU45" t="str">
        <v>Section, OL02793</v>
      </c>
      <c r="MV45" t="str">
        <v>Section, OL02823</v>
      </c>
      <c r="MW45" t="str">
        <v>Section, OL02843</v>
      </c>
      <c r="MX45" t="str">
        <v>Section, OL03026, Ext.</v>
      </c>
      <c r="MY45" t="str">
        <v>Section, OL03026, Int.</v>
      </c>
      <c r="MZ45" t="str">
        <v>Section, OL03570, DWG# 100448-41</v>
      </c>
      <c r="NA45" t="str">
        <v>Section, OL03781</v>
      </c>
      <c r="NB45" t="str">
        <v>Section, OL03911</v>
      </c>
      <c r="NC45" t="str">
        <v>Section, OL03912</v>
      </c>
      <c r="ND45" t="str">
        <v>Section, OL03928</v>
      </c>
      <c r="NE45" t="str">
        <v>Section, OL03929</v>
      </c>
      <c r="NF45" t="str">
        <v>Section, OL04030</v>
      </c>
      <c r="NG45" t="str">
        <v>Section, OL04037</v>
      </c>
      <c r="NH45" t="str">
        <v>Section, OL04038</v>
      </c>
      <c r="NI45" t="str">
        <v>Section, OL04046</v>
      </c>
      <c r="NJ45" t="str">
        <v>Section, OL04065</v>
      </c>
      <c r="NK45" t="str">
        <v>Section, OL04066</v>
      </c>
      <c r="NL45" t="str">
        <v>Section, OL04067</v>
      </c>
      <c r="NM45" t="str">
        <v>Section, OL04069</v>
      </c>
      <c r="NN45" t="str">
        <v>Section, OL04071</v>
      </c>
      <c r="NO45" t="str">
        <v>Section, OL04173</v>
      </c>
      <c r="NP45" t="str">
        <v>Section, OL04174</v>
      </c>
      <c r="NQ45" t="str">
        <v>Section, OL04214</v>
      </c>
      <c r="NR45" t="str">
        <v>Section, OL04215</v>
      </c>
      <c r="NS45" t="str">
        <v>Section, OL04216</v>
      </c>
      <c r="NT45" t="str">
        <v>Section, OL04217</v>
      </c>
      <c r="NU45" t="str">
        <v>Section, Overlay OL02716</v>
      </c>
      <c r="NV45" t="str">
        <v>Section, Overlay OL02717</v>
      </c>
      <c r="NW45" t="str">
        <v>Section, See Image</v>
      </c>
      <c r="NX45" t="str">
        <v>Section, See Image, DWG# 100448-41</v>
      </c>
      <c r="NY45" t="str">
        <v>Section, Without Sots</v>
      </c>
      <c r="NZ45" t="str">
        <v>See Comments Sheet</v>
      </c>
      <c r="OA45" t="str">
        <v>See Comments Sheet, OL02318</v>
      </c>
      <c r="OB45" t="str">
        <v>See Image</v>
      </c>
      <c r="OC45" t="str">
        <v>See Image, .005 or Less = Pass</v>
      </c>
      <c r="OD45" t="str">
        <v>See Image, Check Near Radius</v>
      </c>
      <c r="OE45" t="str">
        <v>See Image, Constrained</v>
      </c>
      <c r="OF45" t="str">
        <v>See Image, Distance Between Flats</v>
      </c>
      <c r="OG45" t="str">
        <v xml:space="preserve">See Image, Mfg. Tol, Section A-A </v>
      </c>
      <c r="OH45" t="str">
        <v>See image, Mfg. Tol.</v>
      </c>
      <c r="OI45" t="str">
        <v>See Image, Mic. Across Flats</v>
      </c>
      <c r="OJ45" t="str">
        <v>See Image, OL02850</v>
      </c>
      <c r="OK45" t="str">
        <v>See Image, OL02880</v>
      </c>
      <c r="OL45" t="str">
        <v>See Image, OL03926</v>
      </c>
      <c r="OM45" t="str">
        <v>See Image, OL03927</v>
      </c>
      <c r="ON45" t="str">
        <v>See Image, OL04003</v>
      </c>
      <c r="OO45" t="str">
        <v>'See Image, OL04342,  Best Fit Joe Block</v>
      </c>
      <c r="OP45" t="str">
        <v>See Image, OL04342,  Blank</v>
      </c>
      <c r="OQ45" t="str">
        <v>See Image, OL04342, Blank</v>
      </c>
      <c r="OR45" t="str">
        <v>See Image, OL04343, Blank</v>
      </c>
      <c r="OS45" t="str">
        <v>See Image, Pass = .002 or Less</v>
      </c>
      <c r="OT45" t="str">
        <v>See Image, Rcd. MAX</v>
      </c>
      <c r="OU45" t="str">
        <v>See Image, Rcd. MIN</v>
      </c>
      <c r="OV45" t="str">
        <v>See Image, Section</v>
      </c>
      <c r="OW45" t="str">
        <v>See Image, Section A-A</v>
      </c>
      <c r="OX45" t="str">
        <v>See Image, Section B-B</v>
      </c>
      <c r="OY45" t="str">
        <v>See Image, Section B-B, TSC</v>
      </c>
      <c r="OZ45" t="str">
        <v>See Image, Shank Drawing # 18000-XX-XX A</v>
      </c>
      <c r="PA45" t="str">
        <v>Sequencial Laser 01, 120 Per Print</v>
      </c>
      <c r="PB45" t="str">
        <v>Set to .202, Zero on Thread Lead</v>
      </c>
      <c r="PC45" t="str">
        <v>Sharp OK, No Burr</v>
      </c>
      <c r="PD45" t="str">
        <v>Sharp OK, No Raised Edge, See Image</v>
      </c>
      <c r="PE45" t="str">
        <v>Sharp OK, No Raised Edges</v>
      </c>
      <c r="PF45" t="str">
        <v>Sharp okay no raised edge</v>
      </c>
      <c r="PG45" t="str">
        <v>Sharp Okay, No Burr</v>
      </c>
      <c r="PH45" t="str">
        <v>Sharp Okay, No Raised Edge</v>
      </c>
      <c r="PI45" t="str">
        <v>Sharp Okay, No Raised Edges,</v>
      </c>
      <c r="PJ45" t="str">
        <v>Sharp Okay, See Image</v>
      </c>
      <c r="PK45" t="str">
        <v xml:space="preserve">Start of Radius @ .195 </v>
      </c>
      <c r="PL45" t="str">
        <v xml:space="preserve">Start of Radius @ .21 </v>
      </c>
      <c r="PM45" t="str">
        <v xml:space="preserve">T.S.C. </v>
      </c>
      <c r="PN45" t="str">
        <v>Tangent Point</v>
      </c>
      <c r="PO45" t="str">
        <v>Tangent point of R.50</v>
      </c>
      <c r="PP45" t="str">
        <v>Taper Check, Mfg.Tol.</v>
      </c>
      <c r="PQ45" t="str">
        <v>Taper Check, Mfg.Tol., See Image</v>
      </c>
      <c r="PR45" t="str">
        <v>Thrd. Minor Ø</v>
      </c>
      <c r="PS45" t="str">
        <v>Thrd. Relief Ø</v>
      </c>
      <c r="PT45" t="str">
        <v>Threadless Blank</v>
      </c>
      <c r="PU45" t="str">
        <v>Threadless Blank, From Major Ø</v>
      </c>
      <c r="PV45" t="str">
        <v>Threadless Blank, Mfg. Tol.</v>
      </c>
      <c r="PW45" t="str">
        <v>Threadless Blank, Thrd. to Neck Rad.</v>
      </c>
      <c r="PX45" t="str">
        <v>Thredless Blank</v>
      </c>
      <c r="PY45" t="str">
        <v>To center of R.005</v>
      </c>
      <c r="PZ45" t="str">
        <v>Torx Min. Dia.</v>
      </c>
      <c r="QA45" t="str">
        <v>Turn Ø Free of Mill Marks</v>
      </c>
      <c r="QB45" t="str">
        <v>Use (Full) GO Hex</v>
      </c>
      <c r="QC45" t="str">
        <v>Use Balloon 1 FULL Gauge</v>
      </c>
      <c r="QD45" t="str">
        <v>Use Balloon 9 FULL GO</v>
      </c>
      <c r="QE45" t="str">
        <v>Use Best Fit Pin</v>
      </c>
      <c r="QF45" t="str">
        <v>Use Disk Tip</v>
      </c>
      <c r="QG45" t="str">
        <v>Use flat bottomed indicator tip.</v>
      </c>
      <c r="QH45" t="str">
        <v xml:space="preserve">Use Full .093 Go Hex </v>
      </c>
      <c r="QI45" t="str">
        <v xml:space="preserve">Use Full .0930 Go Hex </v>
      </c>
      <c r="QJ45" t="str">
        <v>Use Full .1235 Go Hex</v>
      </c>
      <c r="QK45" t="str">
        <v>Use Gauge K2-98-8019-04, See Image</v>
      </c>
      <c r="QL45" t="str">
        <v>Use large flat indicator tip</v>
      </c>
      <c r="QM45" t="str">
        <v>Use Pins.3330/.3350, See Image MAX NO-GO</v>
      </c>
      <c r="QN45" t="str">
        <v>Use Pointed Drop Indicator Tip</v>
      </c>
      <c r="QO45" t="str">
        <v>V-Block</v>
      </c>
      <c r="QP45" t="str">
        <v>V-Block,  AMB for 13</v>
      </c>
      <c r="QQ45" t="str">
        <v>V-Block,  Hex Cham. Dia.</v>
      </c>
      <c r="QR45" t="str">
        <v>V-Block, Hex Depth</v>
      </c>
      <c r="QS45" t="str">
        <v>VBU Gauge</v>
      </c>
      <c r="QT45" t="str">
        <v>Visibally smaller than HEX=Pass</v>
      </c>
      <c r="QU45" t="str">
        <v>Visual Per Drawing</v>
      </c>
      <c r="QV45" t="str">
        <v>Whirl Blank</v>
      </c>
      <c r="QW45" t="str">
        <v xml:space="preserve">Whirl Blank </v>
      </c>
      <c r="QX45" t="str">
        <v>Whirl Blank, Neck Rad. End to Head CL</v>
      </c>
      <c r="QY45" t="str">
        <v>Whirl Blank, Nose Start Dia.</v>
      </c>
      <c r="QZ45" t="str">
        <v>Whirl Blank, Nose Start Dist.</v>
      </c>
      <c r="RA45" t="str">
        <v>Whirl Blank, Thrd. Minor</v>
      </c>
      <c r="RB45" t="str">
        <v>Whirl Blank, Thrd. Pullout Dia.</v>
      </c>
      <c r="RC45" t="str">
        <v>Whole Part, Removal is at Assy. Level</v>
      </c>
      <c r="RD45" t="str">
        <v>Wide Area</v>
      </c>
      <c r="RE45" t="str">
        <v>Zero on End of Go Gauge</v>
      </c>
    </row>
    <row r="46" spans="1:473">
      <c r="A46" t="s">
        <v>688</v>
      </c>
      <c r="C46" t="str" cm="1">
        <f t="array" ref="C46:RE46">TRANSPOSE(_xlfn._xlws.SORT(_xlfn._xlws.FILTER($A$2:$A$600,ISNUMBER(SEARCH('PartLib Table'!M63,$A$2:$A$600)),"not found")))</f>
        <v xml:space="preserve"> 'C', Whirl Blank</v>
      </c>
      <c r="D46" t="str">
        <v xml:space="preserve"> See Image, Constrained</v>
      </c>
      <c r="E46" t="str">
        <v>(.04 to .12 range = Pass)</v>
      </c>
      <c r="F46" t="str">
        <v>(.042 FULL) Go Pin Seat Fully</v>
      </c>
      <c r="G46" t="str">
        <v>(B), Mfg. Tol.</v>
      </c>
      <c r="H46" t="str">
        <v>(B), O.A.L.</v>
      </c>
      <c r="I46" t="str">
        <v>.001 or less =Pass</v>
      </c>
      <c r="J46" t="str">
        <v>.001 or less out of center = Pass</v>
      </c>
      <c r="K46" t="str">
        <v>.002 or Less = Pass</v>
      </c>
      <c r="L46" t="str">
        <v>.002 or Less out of center = Pass</v>
      </c>
      <c r="M46" t="str">
        <v>.005 to .015 = Pass</v>
      </c>
      <c r="N46" t="str">
        <v>.0125 Mean, Section</v>
      </c>
      <c r="O46" t="str">
        <v>.025 or Less in X &amp; Y=Pass</v>
      </c>
      <c r="P46" t="str">
        <v>.038 Mean</v>
      </c>
      <c r="Q46" t="str">
        <v>.063 MM = .0024 IN, See Image</v>
      </c>
      <c r="R46" t="str">
        <v>.063MM = .0024"</v>
      </c>
      <c r="S46" t="str">
        <v>.243 NO-GO, Unconstrained, Must Not Start</v>
      </c>
      <c r="T46" t="str">
        <v>@ Back Face &amp; ID, No Raised Edge</v>
      </c>
      <c r="U46" t="str">
        <v>@ Back Face &amp; OD, No Raised Edge</v>
      </c>
      <c r="V46" t="str">
        <v>@ ID &amp; FACE</v>
      </c>
      <c r="W46" t="str">
        <v>@ OD &amp; BACK FACE</v>
      </c>
      <c r="X46" t="str">
        <v>@ OD &amp; FACE</v>
      </c>
      <c r="Y46" t="str">
        <v>Across from slot</v>
      </c>
      <c r="Z46" t="str">
        <v>All Edge Breaks</v>
      </c>
      <c r="AA46" t="str">
        <v>Attached to bar stock</v>
      </c>
      <c r="AB46" t="str">
        <v xml:space="preserve">Back Turn Fillet Rad. </v>
      </c>
      <c r="AC46" t="str">
        <v>Balloon 1 (DWG FRM0105 Page 2, NV-27)</v>
      </c>
      <c r="AD46" t="str">
        <v>Balloon 1 (DWG FRM0105, NV-30)</v>
      </c>
      <c r="AE46" t="str">
        <v>Balloon 1 (P# 9890002-20) OL00429/A</v>
      </c>
      <c r="AF46" t="str">
        <v>Balloon 1, DWG#FRM0105</v>
      </c>
      <c r="AG46" t="str">
        <v>Balloon 11, See Image</v>
      </c>
      <c r="AH46" t="str">
        <v xml:space="preserve">Balloon 2 (DWG FRM0105 Page 2, NV-27) </v>
      </c>
      <c r="AI46" t="str">
        <v>Balloon 2 (DWG FRM0105, NV-30)</v>
      </c>
      <c r="AJ46" t="str">
        <v>Balloon 2 (P# 9890002-20)</v>
      </c>
      <c r="AK46" t="str">
        <v>Balloon 2, DWG#FRM0105</v>
      </c>
      <c r="AL46" t="str">
        <v>Balloon 2, DWG#FRM0105, See Image</v>
      </c>
      <c r="AM46" t="str">
        <v>Balloon 3 (DWG FRM0105, NV-30 Minor)</v>
      </c>
      <c r="AN46" t="str">
        <v>Balloon 3 (DWG FRM0105, NV-30)</v>
      </c>
      <c r="AO46" t="str">
        <v>Balloon 3 (P# 9890002-20)</v>
      </c>
      <c r="AP46" t="str">
        <v>Balloon 4</v>
      </c>
      <c r="AQ46" t="str">
        <v>Balloon 4 (P# 9890002-20)</v>
      </c>
      <c r="AR46" t="str">
        <v>Below Middle Band</v>
      </c>
      <c r="AS46" t="str">
        <v>Best Fit Pin, .003 or Less =Pass</v>
      </c>
      <c r="AT46" t="str">
        <v>Blank</v>
      </c>
      <c r="AU46" t="str">
        <v>Blank Turn Maj.</v>
      </c>
      <c r="AV46" t="str">
        <v>Blank Turn Maj. Mill Flt., OL4172</v>
      </c>
      <c r="AW46" t="str">
        <v>Blank Without .010 Slots</v>
      </c>
      <c r="AX46" t="str">
        <v>Blank Without .010 Slots, Section</v>
      </c>
      <c r="AY46" t="str">
        <v>Blank without thread</v>
      </c>
      <c r="AZ46" t="str">
        <v xml:space="preserve">Blank, Center of V Grv. </v>
      </c>
      <c r="BA46" t="str">
        <v>Blank, Check R adjacent Balloon 17</v>
      </c>
      <c r="BB46" t="str">
        <v>Blank, EXT. Feature</v>
      </c>
      <c r="BC46" t="str">
        <v>Blank, See Image, OL04335</v>
      </c>
      <c r="BD46" t="str">
        <v>Blank, See Image, OL04336</v>
      </c>
      <c r="BE46" t="str">
        <v xml:space="preserve">Blank, Thrd. </v>
      </c>
      <c r="BF46" t="str">
        <v>Blank, Turn Tip</v>
      </c>
      <c r="BG46" t="str">
        <v>Blank, Without Thrd.</v>
      </c>
      <c r="BH46" t="str">
        <v>Blank, Without Thread</v>
      </c>
      <c r="BI46" t="str">
        <v xml:space="preserve">Blunt Start Blend to Minor </v>
      </c>
      <c r="BJ46" t="str">
        <v>Calc., Use Go HEX</v>
      </c>
      <c r="BK46" t="str">
        <v>Can't dig into OD</v>
      </c>
      <c r="BL46" t="str">
        <v>Carbide Gauge</v>
      </c>
      <c r="BM46" t="str">
        <v xml:space="preserve">Center of V Grv. </v>
      </c>
      <c r="BN46" t="str">
        <v>Centered Less than .03 = Pass</v>
      </c>
      <c r="BO46" t="str">
        <v>Centered within .0005 or Less = Pass</v>
      </c>
      <c r="BP46" t="str">
        <v>Centered within .001 or Less = Pass</v>
      </c>
      <c r="BQ46" t="str">
        <v>Centered within .0254 or Less = Pass</v>
      </c>
      <c r="BR46" t="str">
        <v>Check close to Rod Slot</v>
      </c>
      <c r="BS46" t="str">
        <v>Check every other hole</v>
      </c>
      <c r="BT46" t="str">
        <v>Check Go over full length of slot.</v>
      </c>
      <c r="BU46" t="str">
        <v>Check Near Closed End</v>
      </c>
      <c r="BV46" t="str">
        <v>Check per Print View, Away from Rod Slot</v>
      </c>
      <c r="BW46" t="str">
        <v>Check to Balloon 30 Go Pin</v>
      </c>
      <c r="BX46" t="str">
        <v>Check with .2705 SET Pin Inside Part</v>
      </c>
      <c r="BY46" t="str">
        <v>Check with Hex Up</v>
      </c>
      <c r="BZ46" t="str">
        <v>CMM Blank</v>
      </c>
      <c r="CA46" t="str">
        <v>Confirm Full Radius</v>
      </c>
      <c r="CB46" t="str">
        <v>Constrained in fixture</v>
      </c>
      <c r="CC46" t="str">
        <v>Constrained with Ring</v>
      </c>
      <c r="CD46" t="str">
        <v>Constrained, See Image</v>
      </c>
      <c r="CE46" t="str">
        <v>Dim. "A"</v>
      </c>
      <c r="CF46" t="str">
        <v>Dim. "B"</v>
      </c>
      <c r="CG46" t="str">
        <v>Dim. "C"</v>
      </c>
      <c r="CH46" t="str">
        <v>Dim. "D", Whirl Blank</v>
      </c>
      <c r="CI46" t="str">
        <v>Dim. "G"</v>
      </c>
      <c r="CJ46" t="str">
        <v>Dim. E, Blank Turn Maj. &amp;  Mill Flt</v>
      </c>
      <c r="CK46" t="str">
        <v>Dim. E, Blank Turn Maj.&amp;  Mill Flt</v>
      </c>
      <c r="CL46" t="str">
        <v>Dim. H, Whirl Blank</v>
      </c>
      <c r="CM46" t="str">
        <v>Dim. J, 'Blank Turn Maj. &amp; Whirl Blank</v>
      </c>
      <c r="CN46" t="str">
        <v>Disk Drop Indicator Tip</v>
      </c>
      <c r="CO46" t="str">
        <v>DWG 100448-15, Balloon F_1</v>
      </c>
      <c r="CP46" t="str">
        <v>DWG 100448-15, OL02571</v>
      </c>
      <c r="CQ46" t="str">
        <v>DWG 100448-41</v>
      </c>
      <c r="CR46" t="str">
        <v>DWG 9890040, (10E),Section Part, OL01139</v>
      </c>
      <c r="CS46" t="str">
        <v>DWG 9890040, (10E),Section, OL01139</v>
      </c>
      <c r="CT46" t="str">
        <v>DWG 9890040, (11E)</v>
      </c>
      <c r="CU46" t="str">
        <v>DWG 9890040, (11E), Pins with Flats</v>
      </c>
      <c r="CV46" t="str">
        <v>DWG 9890040, (12E),  Pass=.002 or less</v>
      </c>
      <c r="CW46" t="str">
        <v>DWG 9890040, (12E), See Image</v>
      </c>
      <c r="CX46" t="str">
        <v>DWG 9890040, (1E), OL01431</v>
      </c>
      <c r="CY46" t="str">
        <v>DWG 9890040, (1E), OL01432</v>
      </c>
      <c r="CZ46" t="str">
        <v>DWG 9890040, (2E), OL01432</v>
      </c>
      <c r="DA46" t="str">
        <v>DWG 9890040, (3E)</v>
      </c>
      <c r="DB46" t="str">
        <v>DWG 9890040, (4E)</v>
      </c>
      <c r="DC46" t="str">
        <v>DWG 9890040, (5E), OL02336</v>
      </c>
      <c r="DD46" t="str">
        <v>DWG 9890040, (6E)</v>
      </c>
      <c r="DE46" t="str">
        <v>DWG 9890040, (7E)</v>
      </c>
      <c r="DF46" t="str">
        <v>DWG 9890040, (8E), OL01433</v>
      </c>
      <c r="DG46" t="str">
        <v>DWG 9890040, (8E), OL01433, Section</v>
      </c>
      <c r="DH46" t="str">
        <v>DWG 9890040, (9E), Close to Rod Slot</v>
      </c>
      <c r="DI46" t="str">
        <v>DWG 9890040, (9E),Close to Rod Slot</v>
      </c>
      <c r="DJ46" t="str">
        <v>DWG FRM0105 PAGE 2</v>
      </c>
      <c r="DK46" t="str">
        <v>DWG# 100448-41</v>
      </c>
      <c r="DL46" t="str">
        <v>DWG# 100448-44</v>
      </c>
      <c r="DM46" t="str">
        <v>DWG# 9890003  (1), Section OL00436/A</v>
      </c>
      <c r="DN46" t="str">
        <v>DWG# 9890003 (3), Ring Gauge Constrained</v>
      </c>
      <c r="DO46" t="str">
        <v>DWG# 9890003 (4), Section</v>
      </c>
      <c r="DP46" t="str">
        <v>DWG#100448-26, Balloon 1K, OL02350</v>
      </c>
      <c r="DQ46" t="str">
        <v>DWG#100448-26, Balloon 2K, OL02350</v>
      </c>
      <c r="DR46" t="str">
        <v>DWG#100448-26, Balloon 3K, OL02363</v>
      </c>
      <c r="DS46" t="str">
        <v>DWG#100448-26, Balloon 4K</v>
      </c>
      <c r="DT46" t="str">
        <v>DWG#100448-26, Balloon 5K, Section</v>
      </c>
      <c r="DU46" t="str">
        <v>DWG#100448-26, Balloon 6K</v>
      </c>
      <c r="DV46" t="str">
        <v>DWG#100448-26, Balloon 7K, Section</v>
      </c>
      <c r="DW46" t="str">
        <v>DWG#100448-26, Mfg. Tol.</v>
      </c>
      <c r="DX46" t="str">
        <v>DWG#9890003 (2) Ring Gauge Constrained</v>
      </c>
      <c r="DY46" t="str">
        <v>DWG#9890044</v>
      </c>
      <c r="DZ46" t="str">
        <v>DWG#9890044 .1985 to .2005=Pass</v>
      </c>
      <c r="EA46" t="str">
        <v>DWG#9890044 Overlay OL02441</v>
      </c>
      <c r="EB46" t="str">
        <v>DWG#9890044, OL02441</v>
      </c>
      <c r="EC46" t="str">
        <v>DWG#FRM0105</v>
      </c>
      <c r="ED46" t="str">
        <v>EXT.</v>
      </c>
      <c r="EE46" t="str">
        <v>EXT. Section, OL02460</v>
      </c>
      <c r="EF46" t="str">
        <v>EXT., OL04223</v>
      </c>
      <c r="EG46" t="str">
        <v>Flat Drop Indicator Tip</v>
      </c>
      <c r="EH46" t="str">
        <v>Full Go Pin, No Light, at Radius</v>
      </c>
      <c r="EI46" t="str">
        <v>Function Check</v>
      </c>
      <c r="EJ46" t="str">
        <v>GO Function Gauge</v>
      </c>
      <c r="EK46" t="str">
        <v>Go Gauge for Balloon 1 &amp; 4</v>
      </c>
      <c r="EL46" t="str">
        <v>Go Pin must pass through</v>
      </c>
      <c r="EM46" t="str">
        <v>Greater than .005 = Fail, Section</v>
      </c>
      <c r="EN46" t="str">
        <v>Greater than .025 out of center = Fail</v>
      </c>
      <c r="EO46" t="str">
        <v>Greater than 2.6 = Pass</v>
      </c>
      <c r="EP46" t="str">
        <v>Green = Pass, Red = Fail</v>
      </c>
      <c r="EQ46" t="str">
        <v>Hex Depth</v>
      </c>
      <c r="ER46" t="str">
        <v>Hex Minor</v>
      </c>
      <c r="ES46" t="str">
        <v>Hole Dia.</v>
      </c>
      <c r="ET46" t="str">
        <v>Hook or Disk Tip</v>
      </c>
      <c r="EU46" t="str">
        <v>ID Sphere Finish</v>
      </c>
      <c r="EV46" t="str">
        <v>ID/OD Both Sides, Diff. .002 or less = Pass</v>
      </c>
      <c r="EW46" t="str">
        <v>If Looks Big, Section</v>
      </c>
      <c r="EX46" t="str">
        <v>If Looks Small, Section</v>
      </c>
      <c r="EY46" t="str">
        <v>Insp. Close to Break Away, Mfg.Tol.</v>
      </c>
      <c r="EZ46" t="str">
        <v>INT.</v>
      </c>
      <c r="FA46" t="str">
        <v>INT. Section, OL02460</v>
      </c>
      <c r="FB46" t="str">
        <v>INT., OL04223</v>
      </c>
      <c r="FC46" t="str">
        <v>Intersect. of 7.7 &amp; R0.10</v>
      </c>
      <c r="FD46" t="str">
        <v>Intersect. of 8.79 and R.25 MAX</v>
      </c>
      <c r="FE46" t="str">
        <v>Keep Ind. Tip away from corner</v>
      </c>
      <c r="FF46" t="str">
        <v>L31</v>
      </c>
      <c r="FG46" t="str">
        <v>Laser Mark</v>
      </c>
      <c r="FH46" t="str">
        <v>LASER PER NOTE 4</v>
      </c>
      <c r="FI46" t="str">
        <v>LASER PER NOTE 4, Final Check 1 only</v>
      </c>
      <c r="FJ46" t="str">
        <v>Less than .002 out of center = Pass</v>
      </c>
      <c r="FK46" t="str">
        <v>Less than 2.75 = Pass, Section</v>
      </c>
      <c r="FL46" t="str">
        <v>List as pin. Not Calibrated</v>
      </c>
      <c r="FM46" t="str">
        <v>M9 X 1.25 BUTT See Comment Image</v>
      </c>
      <c r="FN46" t="str">
        <v>Manual Section</v>
      </c>
      <c r="FO46" t="str">
        <v>Max Deep .241 NO-GO =.42</v>
      </c>
      <c r="FP46" t="str">
        <v>MAX Depth of (Note 7) .241 NO-GO Pin</v>
      </c>
      <c r="FQ46" t="str">
        <v>Measure from Blue Line, See Image</v>
      </c>
      <c r="FR46" t="str">
        <v>Measure Width of Blue Area, See Image</v>
      </c>
      <c r="FS46" t="str">
        <v>Mfg. Tol</v>
      </c>
      <c r="FT46" t="str">
        <v>Mfg. Tol, See Image</v>
      </c>
      <c r="FU46" t="str">
        <v>Mfg. Tol.</v>
      </c>
      <c r="FV46" t="str">
        <v>Mfg. Tol. "A"</v>
      </c>
      <c r="FW46" t="str">
        <v>Mfg. Tol. (Zero on Gauge Full Dia. Lead)</v>
      </c>
      <c r="FX46" t="str">
        <v>Mfg. Tol. Balloon 11, See Image</v>
      </c>
      <c r="FY46" t="str">
        <v>Mfg. Tol. Balloon 4</v>
      </c>
      <c r="FZ46" t="str">
        <v>Mfg. Tol. Balloon 7</v>
      </c>
      <c r="GA46" t="str">
        <v xml:space="preserve">Mfg. Tol. C-Bore Face (Ballo 28) </v>
      </c>
      <c r="GB46" t="str">
        <v>Mfg. Tol. Section</v>
      </c>
      <c r="GC46" t="str">
        <v>Mfg. Tol. See Image</v>
      </c>
      <c r="GD46" t="str">
        <v>Mfg. Tol., 3 Places, Record MAX</v>
      </c>
      <c r="GE46" t="str">
        <v>Mfg. Tol., Balloon 11</v>
      </c>
      <c r="GF46" t="str">
        <v>Mfg. Tol., Balloon 7</v>
      </c>
      <c r="GG46" t="str">
        <v>Mfg. Tol., Blank</v>
      </c>
      <c r="GH46" t="str">
        <v>Mfg. Tol., Blank, Balloon 12</v>
      </c>
      <c r="GI46" t="str">
        <v>Mfg. Tol., Blend to SØ.320</v>
      </c>
      <c r="GJ46" t="str">
        <v>Mfg. Tol., Calculation</v>
      </c>
      <c r="GK46" t="str">
        <v>Mfg. Tol., For Mill Fixture</v>
      </c>
      <c r="GL46" t="str">
        <v>Mfg. Tol., L32</v>
      </c>
      <c r="GM46" t="str">
        <v>Mfg. Tol., L33</v>
      </c>
      <c r="GN46" t="str">
        <v>Mfg. Tol., No Tool Marks</v>
      </c>
      <c r="GO46" t="str">
        <v>Mfg. Tol., OL03361</v>
      </c>
      <c r="GP46" t="str">
        <v>Mfg. Tol., Record off center value</v>
      </c>
      <c r="GQ46" t="str">
        <v>Mfg. Tol., Same 3 Places, Record MIN</v>
      </c>
      <c r="GR46" t="str">
        <v>Mfg. Tol., Section</v>
      </c>
      <c r="GS46" t="str">
        <v>Mfg. Tol., Section B-B</v>
      </c>
      <c r="GT46" t="str">
        <v>Mfg. Tol., Section, OL03361</v>
      </c>
      <c r="GU46" t="str">
        <v>Mfg. Tol., Section, Per Note 2</v>
      </c>
      <c r="GV46" t="str">
        <v>Mfg. Tol., See Image</v>
      </c>
      <c r="GW46" t="str">
        <v>Mfg. Tol., See Image, Bore in Blue</v>
      </c>
      <c r="GX46" t="str">
        <v>Mfg. Tol., See Image, Hook Tip</v>
      </c>
      <c r="GY46" t="str">
        <v>Mfg. Tol., Sharp Okay No Burr</v>
      </c>
      <c r="GZ46" t="str">
        <v>Mfg. Tol., Threadless Blank</v>
      </c>
      <c r="HA46" t="str">
        <v>Mfg.Tol.</v>
      </c>
      <c r="HB46" t="str">
        <v>Mgf. To., T.S.C.</v>
      </c>
      <c r="HC46" t="str">
        <v>Milled Feature</v>
      </c>
      <c r="HD46" t="str">
        <v>Milled Feature, OL04045</v>
      </c>
      <c r="HE46" t="str">
        <v>More than .0005 out of center = Fail</v>
      </c>
      <c r="HF46" t="str">
        <v>Must Pass Through</v>
      </c>
      <c r="HG46" t="str">
        <v>Must pass through gauge</v>
      </c>
      <c r="HH46" t="str">
        <v>Must Pass Through Go Gauge</v>
      </c>
      <c r="HI46" t="str">
        <v>Must Pass, See Image.</v>
      </c>
      <c r="HJ46" t="str">
        <v>NA</v>
      </c>
      <c r="HK46" t="str">
        <v>Narrow Area</v>
      </c>
      <c r="HL46" t="str">
        <v>Near Balloon 21</v>
      </c>
      <c r="HM46" t="str">
        <v>Near Datum B</v>
      </c>
      <c r="HN46" t="str">
        <v>Neck Dia.</v>
      </c>
      <c r="HO46" t="str">
        <v>Neck to Head Rad.</v>
      </c>
      <c r="HP46" t="str">
        <v>No Copper Deposits Allowed</v>
      </c>
      <c r="HQ46" t="str">
        <v>No Section</v>
      </c>
      <c r="HR46" t="str">
        <v>No Section, .01 to .014 = Pass</v>
      </c>
      <c r="HS46" t="str">
        <v>No Section, Rotate Part</v>
      </c>
      <c r="HT46" t="str">
        <v>No Section, See Image</v>
      </c>
      <c r="HU46" t="str">
        <v>No Slot, Section B-B</v>
      </c>
      <c r="HV46" t="str">
        <v>No visual step = Pass</v>
      </c>
      <c r="HW46" t="str">
        <v>Not to exceed .95 Deep</v>
      </c>
      <c r="HX46" t="str">
        <v>Note 1</v>
      </c>
      <c r="HY46" t="str">
        <v>OL00333/A</v>
      </c>
      <c r="HZ46" t="str">
        <v>OL00519</v>
      </c>
      <c r="IA46" t="str">
        <v>OL00520</v>
      </c>
      <c r="IB46" t="str">
        <v>OL00529</v>
      </c>
      <c r="IC46" t="str">
        <v>OL00542</v>
      </c>
      <c r="ID46" t="str">
        <v>OL00724</v>
      </c>
      <c r="IE46" t="str">
        <v>OL01250</v>
      </c>
      <c r="IF46" t="str">
        <v>OL01869, Threadless Blank</v>
      </c>
      <c r="IG46" t="str">
        <v>OL01870, Section</v>
      </c>
      <c r="IH46" t="str">
        <v>OL02255</v>
      </c>
      <c r="II46" t="str">
        <v>OL02255, Mfg. Tol.</v>
      </c>
      <c r="IJ46" t="str">
        <v>OL02302</v>
      </c>
      <c r="IK46" t="str">
        <v xml:space="preserve">OL02318  needed per image instructions </v>
      </c>
      <c r="IL46" t="str">
        <v>OL02556</v>
      </c>
      <c r="IM46" t="str">
        <v>OL02557</v>
      </c>
      <c r="IN46" t="str">
        <v>OL02567</v>
      </c>
      <c r="IO46" t="str">
        <v>OL02653</v>
      </c>
      <c r="IP46" t="str">
        <v>OL02718</v>
      </c>
      <c r="IQ46" t="str">
        <v>OL02841</v>
      </c>
      <c r="IR46" t="str">
        <v>OL02842</v>
      </c>
      <c r="IS46" t="str">
        <v>OL02844</v>
      </c>
      <c r="IT46" t="str">
        <v>OL02871</v>
      </c>
      <c r="IU46" t="str">
        <v>OL02887</v>
      </c>
      <c r="IV46" t="str">
        <v>OL03500</v>
      </c>
      <c r="IW46" t="str">
        <v>OL03766</v>
      </c>
      <c r="IX46" t="str">
        <v>OL03868</v>
      </c>
      <c r="IY46" t="str">
        <v>OL03869</v>
      </c>
      <c r="IZ46" t="str">
        <v>OL03870</v>
      </c>
      <c r="JA46" t="str">
        <v>OL03873, DWG# 100448-44</v>
      </c>
      <c r="JB46" t="str">
        <v>OL03949</v>
      </c>
      <c r="JC46" t="str">
        <v xml:space="preserve">OL04043, Section </v>
      </c>
      <c r="JD46" t="str">
        <v xml:space="preserve">OL04044, Section </v>
      </c>
      <c r="JE46" t="str">
        <v>OL04045</v>
      </c>
      <c r="JF46" t="str">
        <v>OL04045, Milled Feature</v>
      </c>
      <c r="JG46" t="str">
        <v>OL04063</v>
      </c>
      <c r="JH46" t="str">
        <v>OL04064</v>
      </c>
      <c r="JI46" t="str">
        <v>OL04065</v>
      </c>
      <c r="JJ46" t="str">
        <v>OL04181</v>
      </c>
      <c r="JK46" t="str">
        <v>OL04218</v>
      </c>
      <c r="JL46" t="str">
        <v>OL04224, See Image</v>
      </c>
      <c r="JM46" t="str">
        <v>OL04374</v>
      </c>
      <c r="JN46" t="str">
        <v>OL04375, Section M-M</v>
      </c>
      <c r="JO46" t="str">
        <v>OL04376, Section M-M</v>
      </c>
      <c r="JP46" t="str">
        <v>OL04443</v>
      </c>
      <c r="JQ46" t="str">
        <v>OL04444</v>
      </c>
      <c r="JR46" t="str">
        <v>OL05000</v>
      </c>
      <c r="JS46" t="str">
        <v>One side of slot</v>
      </c>
      <c r="JT46" t="str">
        <v>Other side of slot</v>
      </c>
      <c r="JU46" t="str">
        <v>Out of center more than .002 = Fail</v>
      </c>
      <c r="JV46" t="str">
        <v>Out of center more than.002 = Fail</v>
      </c>
      <c r="JW46" t="str">
        <v>Overlay OL02713</v>
      </c>
      <c r="JX46" t="str">
        <v>Overlay OL02714</v>
      </c>
      <c r="JY46" t="str">
        <v>Overlay OL02718</v>
      </c>
      <c r="JZ46" t="str">
        <v>Overlay OL03831, Mfg. Tol.</v>
      </c>
      <c r="KA46" t="str">
        <v>Part Without Slots</v>
      </c>
      <c r="KB46" t="str">
        <v>Part Without Slots, See Image</v>
      </c>
      <c r="KC46" t="str">
        <v xml:space="preserve">Pass = .0254 or Less </v>
      </c>
      <c r="KD46" t="str">
        <v>PD MIN = 4.361, PD MAX = 4.456</v>
      </c>
      <c r="KE46" t="str">
        <v>Per Balloon 2 Note</v>
      </c>
      <c r="KF46" t="str">
        <v>Per drawing note(s) 8.</v>
      </c>
      <c r="KG46" t="str">
        <v>Point or Sphere Tip</v>
      </c>
      <c r="KH46" t="str">
        <v>Point Tip</v>
      </c>
      <c r="KI46" t="str">
        <v>R.9 to R1.1 = Pass, See Image</v>
      </c>
      <c r="KJ46" t="str">
        <v>Ram Construction</v>
      </c>
      <c r="KK46" t="str">
        <v>Record Same Pass / Fail All Balloons</v>
      </c>
      <c r="KL46" t="str">
        <v>Ref. Balloon 1</v>
      </c>
      <c r="KM46" t="str">
        <v>Ref. Balloon 12</v>
      </c>
      <c r="KN46" t="str">
        <v>Ref. Balloon 13, 100% AQL</v>
      </c>
      <c r="KO46" t="str">
        <v>Ref. Balloon 2</v>
      </c>
      <c r="KP46" t="str">
        <v>Ref. Balloon 21, 100% AQL</v>
      </c>
      <c r="KQ46" t="str">
        <v>Ref. Balloon 4</v>
      </c>
      <c r="KR46" t="str">
        <v>Ref. Balloon 7</v>
      </c>
      <c r="KS46" t="str">
        <v>Ref. Balloon 8</v>
      </c>
      <c r="KT46" t="str">
        <v>Relieved Pin Gauges 09236 &amp; 09235</v>
      </c>
      <c r="KU46" t="str">
        <v>Rotate Part</v>
      </c>
      <c r="KV46" t="str">
        <v>Rotate Part, See Image</v>
      </c>
      <c r="KW46" t="str">
        <v>Same as Root Radius</v>
      </c>
      <c r="KX46" t="str">
        <v>Section</v>
      </c>
      <c r="KY46" t="str">
        <v>Section B-B</v>
      </c>
      <c r="KZ46" t="str">
        <v>Section B-B, Distance Between Grooves</v>
      </c>
      <c r="LA46" t="str">
        <v>Section C-C</v>
      </c>
      <c r="LB46" t="str">
        <v>Section Part</v>
      </c>
      <c r="LC46" t="str">
        <v>Section Part, Measured from Opposite Face</v>
      </c>
      <c r="LD46" t="str">
        <v>Section, Broachless Blank</v>
      </c>
      <c r="LE46" t="str">
        <v>Section, EXT. Sphere Location.</v>
      </c>
      <c r="LF46" t="str">
        <v>Section, Hex Cham. Ang.</v>
      </c>
      <c r="LG46" t="str">
        <v>Section, Hex Fillet Rad.</v>
      </c>
      <c r="LH46" t="str">
        <v>Section, INT. Feature</v>
      </c>
      <c r="LI46" t="str">
        <v>Section, INT. Sphere Location.</v>
      </c>
      <c r="LJ46" t="str">
        <v>Section, Mfg. Tol.</v>
      </c>
      <c r="LK46" t="str">
        <v>Section, Mfg. Tol., See Image</v>
      </c>
      <c r="LL46" t="str">
        <v>Section, OL00486</v>
      </c>
      <c r="LM46" t="str">
        <v>Section, OL00542</v>
      </c>
      <c r="LN46" t="str">
        <v>Section, OL00543</v>
      </c>
      <c r="LO46" t="str">
        <v>Section, OL00544</v>
      </c>
      <c r="LP46" t="str">
        <v>Section, OL00545</v>
      </c>
      <c r="LQ46" t="str">
        <v>Section, OL00546</v>
      </c>
      <c r="LR46" t="str">
        <v>Section, OL00547</v>
      </c>
      <c r="LS46" t="str">
        <v>Section, OL00555</v>
      </c>
      <c r="LT46" t="str">
        <v>Section, OL00725</v>
      </c>
      <c r="LU46" t="str">
        <v>Section, OL01430</v>
      </c>
      <c r="LV46" t="str">
        <v>Section, OL01434</v>
      </c>
      <c r="LW46" t="str">
        <v>Section, OL01435</v>
      </c>
      <c r="LX46" t="str">
        <v>Section, OL01807</v>
      </c>
      <c r="LY46" t="str">
        <v>Section, OL01830</v>
      </c>
      <c r="LZ46" t="str">
        <v>Section, OL02351</v>
      </c>
      <c r="MA46" t="str">
        <v>Section, OL02519</v>
      </c>
      <c r="MB46" t="str">
        <v>Section, OL02520</v>
      </c>
      <c r="MC46" t="str">
        <v>Section, OL02522</v>
      </c>
      <c r="MD46" t="str">
        <v>Section, OL02540</v>
      </c>
      <c r="ME46" t="str">
        <v>Section, OL02541</v>
      </c>
      <c r="MF46" t="str">
        <v>Section, OL02552</v>
      </c>
      <c r="MG46" t="str">
        <v>Section, OL02553</v>
      </c>
      <c r="MH46" t="str">
        <v>Section, OL02554</v>
      </c>
      <c r="MI46" t="str">
        <v>Section, OL02555</v>
      </c>
      <c r="MJ46" t="str">
        <v>Section, OL02558</v>
      </c>
      <c r="MK46" t="str">
        <v>Section, OL02559</v>
      </c>
      <c r="ML46" t="str">
        <v>Section, OL02560</v>
      </c>
      <c r="MM46" t="str">
        <v>Section, OL02619</v>
      </c>
      <c r="MN46" t="str">
        <v>Section, OL02620</v>
      </c>
      <c r="MO46" t="str">
        <v>Section, OL02621</v>
      </c>
      <c r="MP46" t="str">
        <v>Section, OL02622</v>
      </c>
      <c r="MQ46" t="str">
        <v>Section, OL02623</v>
      </c>
      <c r="MR46" t="str">
        <v>Section, OL02624</v>
      </c>
      <c r="MS46" t="str">
        <v>Section, OL02652</v>
      </c>
      <c r="MT46" t="str">
        <v>Section, OL02680</v>
      </c>
      <c r="MU46" t="str">
        <v>Section, OL02793</v>
      </c>
      <c r="MV46" t="str">
        <v>Section, OL02823</v>
      </c>
      <c r="MW46" t="str">
        <v>Section, OL02843</v>
      </c>
      <c r="MX46" t="str">
        <v>Section, OL03026, Ext.</v>
      </c>
      <c r="MY46" t="str">
        <v>Section, OL03026, Int.</v>
      </c>
      <c r="MZ46" t="str">
        <v>Section, OL03570, DWG# 100448-41</v>
      </c>
      <c r="NA46" t="str">
        <v>Section, OL03781</v>
      </c>
      <c r="NB46" t="str">
        <v>Section, OL03911</v>
      </c>
      <c r="NC46" t="str">
        <v>Section, OL03912</v>
      </c>
      <c r="ND46" t="str">
        <v>Section, OL03928</v>
      </c>
      <c r="NE46" t="str">
        <v>Section, OL03929</v>
      </c>
      <c r="NF46" t="str">
        <v>Section, OL04030</v>
      </c>
      <c r="NG46" t="str">
        <v>Section, OL04037</v>
      </c>
      <c r="NH46" t="str">
        <v>Section, OL04038</v>
      </c>
      <c r="NI46" t="str">
        <v>Section, OL04046</v>
      </c>
      <c r="NJ46" t="str">
        <v>Section, OL04065</v>
      </c>
      <c r="NK46" t="str">
        <v>Section, OL04066</v>
      </c>
      <c r="NL46" t="str">
        <v>Section, OL04067</v>
      </c>
      <c r="NM46" t="str">
        <v>Section, OL04069</v>
      </c>
      <c r="NN46" t="str">
        <v>Section, OL04071</v>
      </c>
      <c r="NO46" t="str">
        <v>Section, OL04173</v>
      </c>
      <c r="NP46" t="str">
        <v>Section, OL04174</v>
      </c>
      <c r="NQ46" t="str">
        <v>Section, OL04214</v>
      </c>
      <c r="NR46" t="str">
        <v>Section, OL04215</v>
      </c>
      <c r="NS46" t="str">
        <v>Section, OL04216</v>
      </c>
      <c r="NT46" t="str">
        <v>Section, OL04217</v>
      </c>
      <c r="NU46" t="str">
        <v>Section, Overlay OL02716</v>
      </c>
      <c r="NV46" t="str">
        <v>Section, Overlay OL02717</v>
      </c>
      <c r="NW46" t="str">
        <v>Section, See Image</v>
      </c>
      <c r="NX46" t="str">
        <v>Section, See Image, DWG# 100448-41</v>
      </c>
      <c r="NY46" t="str">
        <v>Section, Without Sots</v>
      </c>
      <c r="NZ46" t="str">
        <v>See Comments Sheet</v>
      </c>
      <c r="OA46" t="str">
        <v>See Comments Sheet, OL02318</v>
      </c>
      <c r="OB46" t="str">
        <v>See Image</v>
      </c>
      <c r="OC46" t="str">
        <v>See Image, .005 or Less = Pass</v>
      </c>
      <c r="OD46" t="str">
        <v>See Image, Check Near Radius</v>
      </c>
      <c r="OE46" t="str">
        <v>See Image, Constrained</v>
      </c>
      <c r="OF46" t="str">
        <v>See Image, Distance Between Flats</v>
      </c>
      <c r="OG46" t="str">
        <v xml:space="preserve">See Image, Mfg. Tol, Section A-A </v>
      </c>
      <c r="OH46" t="str">
        <v>See image, Mfg. Tol.</v>
      </c>
      <c r="OI46" t="str">
        <v>See Image, Mic. Across Flats</v>
      </c>
      <c r="OJ46" t="str">
        <v>See Image, OL02850</v>
      </c>
      <c r="OK46" t="str">
        <v>See Image, OL02880</v>
      </c>
      <c r="OL46" t="str">
        <v>See Image, OL03926</v>
      </c>
      <c r="OM46" t="str">
        <v>See Image, OL03927</v>
      </c>
      <c r="ON46" t="str">
        <v>See Image, OL04003</v>
      </c>
      <c r="OO46" t="str">
        <v>'See Image, OL04342,  Best Fit Joe Block</v>
      </c>
      <c r="OP46" t="str">
        <v>See Image, OL04342,  Blank</v>
      </c>
      <c r="OQ46" t="str">
        <v>See Image, OL04342, Blank</v>
      </c>
      <c r="OR46" t="str">
        <v>See Image, OL04343, Blank</v>
      </c>
      <c r="OS46" t="str">
        <v>See Image, Pass = .002 or Less</v>
      </c>
      <c r="OT46" t="str">
        <v>See Image, Rcd. MAX</v>
      </c>
      <c r="OU46" t="str">
        <v>See Image, Rcd. MIN</v>
      </c>
      <c r="OV46" t="str">
        <v>See Image, Section</v>
      </c>
      <c r="OW46" t="str">
        <v>See Image, Section A-A</v>
      </c>
      <c r="OX46" t="str">
        <v>See Image, Section B-B</v>
      </c>
      <c r="OY46" t="str">
        <v>See Image, Section B-B, TSC</v>
      </c>
      <c r="OZ46" t="str">
        <v>See Image, Shank Drawing # 18000-XX-XX A</v>
      </c>
      <c r="PA46" t="str">
        <v>Sequencial Laser 01, 120 Per Print</v>
      </c>
      <c r="PB46" t="str">
        <v>Set to .202, Zero on Thread Lead</v>
      </c>
      <c r="PC46" t="str">
        <v>Sharp OK, No Burr</v>
      </c>
      <c r="PD46" t="str">
        <v>Sharp OK, No Raised Edge, See Image</v>
      </c>
      <c r="PE46" t="str">
        <v>Sharp OK, No Raised Edges</v>
      </c>
      <c r="PF46" t="str">
        <v>Sharp okay no raised edge</v>
      </c>
      <c r="PG46" t="str">
        <v>Sharp Okay, No Burr</v>
      </c>
      <c r="PH46" t="str">
        <v>Sharp Okay, No Raised Edge</v>
      </c>
      <c r="PI46" t="str">
        <v>Sharp Okay, No Raised Edges,</v>
      </c>
      <c r="PJ46" t="str">
        <v>Sharp Okay, See Image</v>
      </c>
      <c r="PK46" t="str">
        <v xml:space="preserve">Start of Radius @ .195 </v>
      </c>
      <c r="PL46" t="str">
        <v xml:space="preserve">Start of Radius @ .21 </v>
      </c>
      <c r="PM46" t="str">
        <v xml:space="preserve">T.S.C. </v>
      </c>
      <c r="PN46" t="str">
        <v>Tangent Point</v>
      </c>
      <c r="PO46" t="str">
        <v>Tangent point of R.50</v>
      </c>
      <c r="PP46" t="str">
        <v>Taper Check, Mfg.Tol.</v>
      </c>
      <c r="PQ46" t="str">
        <v>Taper Check, Mfg.Tol., See Image</v>
      </c>
      <c r="PR46" t="str">
        <v>Thrd. Minor Ø</v>
      </c>
      <c r="PS46" t="str">
        <v>Thrd. Relief Ø</v>
      </c>
      <c r="PT46" t="str">
        <v>Threadless Blank</v>
      </c>
      <c r="PU46" t="str">
        <v>Threadless Blank, From Major Ø</v>
      </c>
      <c r="PV46" t="str">
        <v>Threadless Blank, Mfg. Tol.</v>
      </c>
      <c r="PW46" t="str">
        <v>Threadless Blank, Thrd. to Neck Rad.</v>
      </c>
      <c r="PX46" t="str">
        <v>Thredless Blank</v>
      </c>
      <c r="PY46" t="str">
        <v>To center of R.005</v>
      </c>
      <c r="PZ46" t="str">
        <v>Torx Min. Dia.</v>
      </c>
      <c r="QA46" t="str">
        <v>Turn Ø Free of Mill Marks</v>
      </c>
      <c r="QB46" t="str">
        <v>Use (Full) GO Hex</v>
      </c>
      <c r="QC46" t="str">
        <v>Use Balloon 1 FULL Gauge</v>
      </c>
      <c r="QD46" t="str">
        <v>Use Balloon 9 FULL GO</v>
      </c>
      <c r="QE46" t="str">
        <v>Use Best Fit Pin</v>
      </c>
      <c r="QF46" t="str">
        <v>Use Disk Tip</v>
      </c>
      <c r="QG46" t="str">
        <v>Use flat bottomed indicator tip.</v>
      </c>
      <c r="QH46" t="str">
        <v xml:space="preserve">Use Full .093 Go Hex </v>
      </c>
      <c r="QI46" t="str">
        <v xml:space="preserve">Use Full .0930 Go Hex </v>
      </c>
      <c r="QJ46" t="str">
        <v>Use Full .1235 Go Hex</v>
      </c>
      <c r="QK46" t="str">
        <v>Use Gauge K2-98-8019-04, See Image</v>
      </c>
      <c r="QL46" t="str">
        <v>Use large flat indicator tip</v>
      </c>
      <c r="QM46" t="str">
        <v>Use Pins.3330/.3350, See Image MAX NO-GO</v>
      </c>
      <c r="QN46" t="str">
        <v>Use Pointed Drop Indicator Tip</v>
      </c>
      <c r="QO46" t="str">
        <v>V-Block</v>
      </c>
      <c r="QP46" t="str">
        <v>V-Block,  AMB for 13</v>
      </c>
      <c r="QQ46" t="str">
        <v>V-Block,  Hex Cham. Dia.</v>
      </c>
      <c r="QR46" t="str">
        <v>V-Block, Hex Depth</v>
      </c>
      <c r="QS46" t="str">
        <v>VBU Gauge</v>
      </c>
      <c r="QT46" t="str">
        <v>Visibally smaller than HEX=Pass</v>
      </c>
      <c r="QU46" t="str">
        <v>Visual Per Drawing</v>
      </c>
      <c r="QV46" t="str">
        <v>Whirl Blank</v>
      </c>
      <c r="QW46" t="str">
        <v xml:space="preserve">Whirl Blank </v>
      </c>
      <c r="QX46" t="str">
        <v>Whirl Blank, Neck Rad. End to Head CL</v>
      </c>
      <c r="QY46" t="str">
        <v>Whirl Blank, Nose Start Dia.</v>
      </c>
      <c r="QZ46" t="str">
        <v>Whirl Blank, Nose Start Dist.</v>
      </c>
      <c r="RA46" t="str">
        <v>Whirl Blank, Thrd. Minor</v>
      </c>
      <c r="RB46" t="str">
        <v>Whirl Blank, Thrd. Pullout Dia.</v>
      </c>
      <c r="RC46" t="str">
        <v>Whole Part, Removal is at Assy. Level</v>
      </c>
      <c r="RD46" t="str">
        <v>Wide Area</v>
      </c>
      <c r="RE46" t="str">
        <v>Zero on End of Go Gauge</v>
      </c>
    </row>
    <row r="47" spans="1:473">
      <c r="A47" t="s">
        <v>689</v>
      </c>
      <c r="C47" t="str" cm="1">
        <f t="array" ref="C47:RE47">TRANSPOSE(_xlfn._xlws.SORT(_xlfn._xlws.FILTER($A$2:$A$600,ISNUMBER(SEARCH('PartLib Table'!M64,$A$2:$A$600)),"not found")))</f>
        <v xml:space="preserve"> 'C', Whirl Blank</v>
      </c>
      <c r="D47" t="str">
        <v xml:space="preserve"> See Image, Constrained</v>
      </c>
      <c r="E47" t="str">
        <v>(.04 to .12 range = Pass)</v>
      </c>
      <c r="F47" t="str">
        <v>(.042 FULL) Go Pin Seat Fully</v>
      </c>
      <c r="G47" t="str">
        <v>(B), Mfg. Tol.</v>
      </c>
      <c r="H47" t="str">
        <v>(B), O.A.L.</v>
      </c>
      <c r="I47" t="str">
        <v>.001 or less =Pass</v>
      </c>
      <c r="J47" t="str">
        <v>.001 or less out of center = Pass</v>
      </c>
      <c r="K47" t="str">
        <v>.002 or Less = Pass</v>
      </c>
      <c r="L47" t="str">
        <v>.002 or Less out of center = Pass</v>
      </c>
      <c r="M47" t="str">
        <v>.005 to .015 = Pass</v>
      </c>
      <c r="N47" t="str">
        <v>.0125 Mean, Section</v>
      </c>
      <c r="O47" t="str">
        <v>.025 or Less in X &amp; Y=Pass</v>
      </c>
      <c r="P47" t="str">
        <v>.038 Mean</v>
      </c>
      <c r="Q47" t="str">
        <v>.063 MM = .0024 IN, See Image</v>
      </c>
      <c r="R47" t="str">
        <v>.063MM = .0024"</v>
      </c>
      <c r="S47" t="str">
        <v>.243 NO-GO, Unconstrained, Must Not Start</v>
      </c>
      <c r="T47" t="str">
        <v>@ Back Face &amp; ID, No Raised Edge</v>
      </c>
      <c r="U47" t="str">
        <v>@ Back Face &amp; OD, No Raised Edge</v>
      </c>
      <c r="V47" t="str">
        <v>@ ID &amp; FACE</v>
      </c>
      <c r="W47" t="str">
        <v>@ OD &amp; BACK FACE</v>
      </c>
      <c r="X47" t="str">
        <v>@ OD &amp; FACE</v>
      </c>
      <c r="Y47" t="str">
        <v>Across from slot</v>
      </c>
      <c r="Z47" t="str">
        <v>All Edge Breaks</v>
      </c>
      <c r="AA47" t="str">
        <v>Attached to bar stock</v>
      </c>
      <c r="AB47" t="str">
        <v xml:space="preserve">Back Turn Fillet Rad. </v>
      </c>
      <c r="AC47" t="str">
        <v>Balloon 1 (DWG FRM0105 Page 2, NV-27)</v>
      </c>
      <c r="AD47" t="str">
        <v>Balloon 1 (DWG FRM0105, NV-30)</v>
      </c>
      <c r="AE47" t="str">
        <v>Balloon 1 (P# 9890002-20) OL00429/A</v>
      </c>
      <c r="AF47" t="str">
        <v>Balloon 1, DWG#FRM0105</v>
      </c>
      <c r="AG47" t="str">
        <v>Balloon 11, See Image</v>
      </c>
      <c r="AH47" t="str">
        <v xml:space="preserve">Balloon 2 (DWG FRM0105 Page 2, NV-27) </v>
      </c>
      <c r="AI47" t="str">
        <v>Balloon 2 (DWG FRM0105, NV-30)</v>
      </c>
      <c r="AJ47" t="str">
        <v>Balloon 2 (P# 9890002-20)</v>
      </c>
      <c r="AK47" t="str">
        <v>Balloon 2, DWG#FRM0105</v>
      </c>
      <c r="AL47" t="str">
        <v>Balloon 2, DWG#FRM0105, See Image</v>
      </c>
      <c r="AM47" t="str">
        <v>Balloon 3 (DWG FRM0105, NV-30 Minor)</v>
      </c>
      <c r="AN47" t="str">
        <v>Balloon 3 (DWG FRM0105, NV-30)</v>
      </c>
      <c r="AO47" t="str">
        <v>Balloon 3 (P# 9890002-20)</v>
      </c>
      <c r="AP47" t="str">
        <v>Balloon 4</v>
      </c>
      <c r="AQ47" t="str">
        <v>Balloon 4 (P# 9890002-20)</v>
      </c>
      <c r="AR47" t="str">
        <v>Below Middle Band</v>
      </c>
      <c r="AS47" t="str">
        <v>Best Fit Pin, .003 or Less =Pass</v>
      </c>
      <c r="AT47" t="str">
        <v>Blank</v>
      </c>
      <c r="AU47" t="str">
        <v>Blank Turn Maj.</v>
      </c>
      <c r="AV47" t="str">
        <v>Blank Turn Maj. Mill Flt., OL4172</v>
      </c>
      <c r="AW47" t="str">
        <v>Blank Without .010 Slots</v>
      </c>
      <c r="AX47" t="str">
        <v>Blank Without .010 Slots, Section</v>
      </c>
      <c r="AY47" t="str">
        <v>Blank without thread</v>
      </c>
      <c r="AZ47" t="str">
        <v xml:space="preserve">Blank, Center of V Grv. </v>
      </c>
      <c r="BA47" t="str">
        <v>Blank, Check R adjacent Balloon 17</v>
      </c>
      <c r="BB47" t="str">
        <v>Blank, EXT. Feature</v>
      </c>
      <c r="BC47" t="str">
        <v>Blank, See Image, OL04335</v>
      </c>
      <c r="BD47" t="str">
        <v>Blank, See Image, OL04336</v>
      </c>
      <c r="BE47" t="str">
        <v xml:space="preserve">Blank, Thrd. </v>
      </c>
      <c r="BF47" t="str">
        <v>Blank, Turn Tip</v>
      </c>
      <c r="BG47" t="str">
        <v>Blank, Without Thrd.</v>
      </c>
      <c r="BH47" t="str">
        <v>Blank, Without Thread</v>
      </c>
      <c r="BI47" t="str">
        <v xml:space="preserve">Blunt Start Blend to Minor </v>
      </c>
      <c r="BJ47" t="str">
        <v>Calc., Use Go HEX</v>
      </c>
      <c r="BK47" t="str">
        <v>Can't dig into OD</v>
      </c>
      <c r="BL47" t="str">
        <v>Carbide Gauge</v>
      </c>
      <c r="BM47" t="str">
        <v xml:space="preserve">Center of V Grv. </v>
      </c>
      <c r="BN47" t="str">
        <v>Centered Less than .03 = Pass</v>
      </c>
      <c r="BO47" t="str">
        <v>Centered within .0005 or Less = Pass</v>
      </c>
      <c r="BP47" t="str">
        <v>Centered within .001 or Less = Pass</v>
      </c>
      <c r="BQ47" t="str">
        <v>Centered within .0254 or Less = Pass</v>
      </c>
      <c r="BR47" t="str">
        <v>Check close to Rod Slot</v>
      </c>
      <c r="BS47" t="str">
        <v>Check every other hole</v>
      </c>
      <c r="BT47" t="str">
        <v>Check Go over full length of slot.</v>
      </c>
      <c r="BU47" t="str">
        <v>Check Near Closed End</v>
      </c>
      <c r="BV47" t="str">
        <v>Check per Print View, Away from Rod Slot</v>
      </c>
      <c r="BW47" t="str">
        <v>Check to Balloon 30 Go Pin</v>
      </c>
      <c r="BX47" t="str">
        <v>Check with .2705 SET Pin Inside Part</v>
      </c>
      <c r="BY47" t="str">
        <v>Check with Hex Up</v>
      </c>
      <c r="BZ47" t="str">
        <v>CMM Blank</v>
      </c>
      <c r="CA47" t="str">
        <v>Confirm Full Radius</v>
      </c>
      <c r="CB47" t="str">
        <v>Constrained in fixture</v>
      </c>
      <c r="CC47" t="str">
        <v>Constrained with Ring</v>
      </c>
      <c r="CD47" t="str">
        <v>Constrained, See Image</v>
      </c>
      <c r="CE47" t="str">
        <v>Dim. "A"</v>
      </c>
      <c r="CF47" t="str">
        <v>Dim. "B"</v>
      </c>
      <c r="CG47" t="str">
        <v>Dim. "C"</v>
      </c>
      <c r="CH47" t="str">
        <v>Dim. "D", Whirl Blank</v>
      </c>
      <c r="CI47" t="str">
        <v>Dim. "G"</v>
      </c>
      <c r="CJ47" t="str">
        <v>Dim. E, Blank Turn Maj. &amp;  Mill Flt</v>
      </c>
      <c r="CK47" t="str">
        <v>Dim. E, Blank Turn Maj.&amp;  Mill Flt</v>
      </c>
      <c r="CL47" t="str">
        <v>Dim. H, Whirl Blank</v>
      </c>
      <c r="CM47" t="str">
        <v>Dim. J, 'Blank Turn Maj. &amp; Whirl Blank</v>
      </c>
      <c r="CN47" t="str">
        <v>Disk Drop Indicator Tip</v>
      </c>
      <c r="CO47" t="str">
        <v>DWG 100448-15, Balloon F_1</v>
      </c>
      <c r="CP47" t="str">
        <v>DWG 100448-15, OL02571</v>
      </c>
      <c r="CQ47" t="str">
        <v>DWG 100448-41</v>
      </c>
      <c r="CR47" t="str">
        <v>DWG 9890040, (10E),Section Part, OL01139</v>
      </c>
      <c r="CS47" t="str">
        <v>DWG 9890040, (10E),Section, OL01139</v>
      </c>
      <c r="CT47" t="str">
        <v>DWG 9890040, (11E)</v>
      </c>
      <c r="CU47" t="str">
        <v>DWG 9890040, (11E), Pins with Flats</v>
      </c>
      <c r="CV47" t="str">
        <v>DWG 9890040, (12E),  Pass=.002 or less</v>
      </c>
      <c r="CW47" t="str">
        <v>DWG 9890040, (12E), See Image</v>
      </c>
      <c r="CX47" t="str">
        <v>DWG 9890040, (1E), OL01431</v>
      </c>
      <c r="CY47" t="str">
        <v>DWG 9890040, (1E), OL01432</v>
      </c>
      <c r="CZ47" t="str">
        <v>DWG 9890040, (2E), OL01432</v>
      </c>
      <c r="DA47" t="str">
        <v>DWG 9890040, (3E)</v>
      </c>
      <c r="DB47" t="str">
        <v>DWG 9890040, (4E)</v>
      </c>
      <c r="DC47" t="str">
        <v>DWG 9890040, (5E), OL02336</v>
      </c>
      <c r="DD47" t="str">
        <v>DWG 9890040, (6E)</v>
      </c>
      <c r="DE47" t="str">
        <v>DWG 9890040, (7E)</v>
      </c>
      <c r="DF47" t="str">
        <v>DWG 9890040, (8E), OL01433</v>
      </c>
      <c r="DG47" t="str">
        <v>DWG 9890040, (8E), OL01433, Section</v>
      </c>
      <c r="DH47" t="str">
        <v>DWG 9890040, (9E), Close to Rod Slot</v>
      </c>
      <c r="DI47" t="str">
        <v>DWG 9890040, (9E),Close to Rod Slot</v>
      </c>
      <c r="DJ47" t="str">
        <v>DWG FRM0105 PAGE 2</v>
      </c>
      <c r="DK47" t="str">
        <v>DWG# 100448-41</v>
      </c>
      <c r="DL47" t="str">
        <v>DWG# 100448-44</v>
      </c>
      <c r="DM47" t="str">
        <v>DWG# 9890003  (1), Section OL00436/A</v>
      </c>
      <c r="DN47" t="str">
        <v>DWG# 9890003 (3), Ring Gauge Constrained</v>
      </c>
      <c r="DO47" t="str">
        <v>DWG# 9890003 (4), Section</v>
      </c>
      <c r="DP47" t="str">
        <v>DWG#100448-26, Balloon 1K, OL02350</v>
      </c>
      <c r="DQ47" t="str">
        <v>DWG#100448-26, Balloon 2K, OL02350</v>
      </c>
      <c r="DR47" t="str">
        <v>DWG#100448-26, Balloon 3K, OL02363</v>
      </c>
      <c r="DS47" t="str">
        <v>DWG#100448-26, Balloon 4K</v>
      </c>
      <c r="DT47" t="str">
        <v>DWG#100448-26, Balloon 5K, Section</v>
      </c>
      <c r="DU47" t="str">
        <v>DWG#100448-26, Balloon 6K</v>
      </c>
      <c r="DV47" t="str">
        <v>DWG#100448-26, Balloon 7K, Section</v>
      </c>
      <c r="DW47" t="str">
        <v>DWG#100448-26, Mfg. Tol.</v>
      </c>
      <c r="DX47" t="str">
        <v>DWG#9890003 (2) Ring Gauge Constrained</v>
      </c>
      <c r="DY47" t="str">
        <v>DWG#9890044</v>
      </c>
      <c r="DZ47" t="str">
        <v>DWG#9890044 .1985 to .2005=Pass</v>
      </c>
      <c r="EA47" t="str">
        <v>DWG#9890044 Overlay OL02441</v>
      </c>
      <c r="EB47" t="str">
        <v>DWG#9890044, OL02441</v>
      </c>
      <c r="EC47" t="str">
        <v>DWG#FRM0105</v>
      </c>
      <c r="ED47" t="str">
        <v>EXT.</v>
      </c>
      <c r="EE47" t="str">
        <v>EXT. Section, OL02460</v>
      </c>
      <c r="EF47" t="str">
        <v>EXT., OL04223</v>
      </c>
      <c r="EG47" t="str">
        <v>Flat Drop Indicator Tip</v>
      </c>
      <c r="EH47" t="str">
        <v>Full Go Pin, No Light, at Radius</v>
      </c>
      <c r="EI47" t="str">
        <v>Function Check</v>
      </c>
      <c r="EJ47" t="str">
        <v>GO Function Gauge</v>
      </c>
      <c r="EK47" t="str">
        <v>Go Gauge for Balloon 1 &amp; 4</v>
      </c>
      <c r="EL47" t="str">
        <v>Go Pin must pass through</v>
      </c>
      <c r="EM47" t="str">
        <v>Greater than .005 = Fail, Section</v>
      </c>
      <c r="EN47" t="str">
        <v>Greater than .025 out of center = Fail</v>
      </c>
      <c r="EO47" t="str">
        <v>Greater than 2.6 = Pass</v>
      </c>
      <c r="EP47" t="str">
        <v>Green = Pass, Red = Fail</v>
      </c>
      <c r="EQ47" t="str">
        <v>Hex Depth</v>
      </c>
      <c r="ER47" t="str">
        <v>Hex Minor</v>
      </c>
      <c r="ES47" t="str">
        <v>Hole Dia.</v>
      </c>
      <c r="ET47" t="str">
        <v>Hook or Disk Tip</v>
      </c>
      <c r="EU47" t="str">
        <v>ID Sphere Finish</v>
      </c>
      <c r="EV47" t="str">
        <v>ID/OD Both Sides, Diff. .002 or less = Pass</v>
      </c>
      <c r="EW47" t="str">
        <v>If Looks Big, Section</v>
      </c>
      <c r="EX47" t="str">
        <v>If Looks Small, Section</v>
      </c>
      <c r="EY47" t="str">
        <v>Insp. Close to Break Away, Mfg.Tol.</v>
      </c>
      <c r="EZ47" t="str">
        <v>INT.</v>
      </c>
      <c r="FA47" t="str">
        <v>INT. Section, OL02460</v>
      </c>
      <c r="FB47" t="str">
        <v>INT., OL04223</v>
      </c>
      <c r="FC47" t="str">
        <v>Intersect. of 7.7 &amp; R0.10</v>
      </c>
      <c r="FD47" t="str">
        <v>Intersect. of 8.79 and R.25 MAX</v>
      </c>
      <c r="FE47" t="str">
        <v>Keep Ind. Tip away from corner</v>
      </c>
      <c r="FF47" t="str">
        <v>L31</v>
      </c>
      <c r="FG47" t="str">
        <v>Laser Mark</v>
      </c>
      <c r="FH47" t="str">
        <v>LASER PER NOTE 4</v>
      </c>
      <c r="FI47" t="str">
        <v>LASER PER NOTE 4, Final Check 1 only</v>
      </c>
      <c r="FJ47" t="str">
        <v>Less than .002 out of center = Pass</v>
      </c>
      <c r="FK47" t="str">
        <v>Less than 2.75 = Pass, Section</v>
      </c>
      <c r="FL47" t="str">
        <v>List as pin. Not Calibrated</v>
      </c>
      <c r="FM47" t="str">
        <v>M9 X 1.25 BUTT See Comment Image</v>
      </c>
      <c r="FN47" t="str">
        <v>Manual Section</v>
      </c>
      <c r="FO47" t="str">
        <v>Max Deep .241 NO-GO =.42</v>
      </c>
      <c r="FP47" t="str">
        <v>MAX Depth of (Note 7) .241 NO-GO Pin</v>
      </c>
      <c r="FQ47" t="str">
        <v>Measure from Blue Line, See Image</v>
      </c>
      <c r="FR47" t="str">
        <v>Measure Width of Blue Area, See Image</v>
      </c>
      <c r="FS47" t="str">
        <v>Mfg. Tol</v>
      </c>
      <c r="FT47" t="str">
        <v>Mfg. Tol, See Image</v>
      </c>
      <c r="FU47" t="str">
        <v>Mfg. Tol.</v>
      </c>
      <c r="FV47" t="str">
        <v>Mfg. Tol. "A"</v>
      </c>
      <c r="FW47" t="str">
        <v>Mfg. Tol. (Zero on Gauge Full Dia. Lead)</v>
      </c>
      <c r="FX47" t="str">
        <v>Mfg. Tol. Balloon 11, See Image</v>
      </c>
      <c r="FY47" t="str">
        <v>Mfg. Tol. Balloon 4</v>
      </c>
      <c r="FZ47" t="str">
        <v>Mfg. Tol. Balloon 7</v>
      </c>
      <c r="GA47" t="str">
        <v xml:space="preserve">Mfg. Tol. C-Bore Face (Ballo 28) </v>
      </c>
      <c r="GB47" t="str">
        <v>Mfg. Tol. Section</v>
      </c>
      <c r="GC47" t="str">
        <v>Mfg. Tol. See Image</v>
      </c>
      <c r="GD47" t="str">
        <v>Mfg. Tol., 3 Places, Record MAX</v>
      </c>
      <c r="GE47" t="str">
        <v>Mfg. Tol., Balloon 11</v>
      </c>
      <c r="GF47" t="str">
        <v>Mfg. Tol., Balloon 7</v>
      </c>
      <c r="GG47" t="str">
        <v>Mfg. Tol., Blank</v>
      </c>
      <c r="GH47" t="str">
        <v>Mfg. Tol., Blank, Balloon 12</v>
      </c>
      <c r="GI47" t="str">
        <v>Mfg. Tol., Blend to SØ.320</v>
      </c>
      <c r="GJ47" t="str">
        <v>Mfg. Tol., Calculation</v>
      </c>
      <c r="GK47" t="str">
        <v>Mfg. Tol., For Mill Fixture</v>
      </c>
      <c r="GL47" t="str">
        <v>Mfg. Tol., L32</v>
      </c>
      <c r="GM47" t="str">
        <v>Mfg. Tol., L33</v>
      </c>
      <c r="GN47" t="str">
        <v>Mfg. Tol., No Tool Marks</v>
      </c>
      <c r="GO47" t="str">
        <v>Mfg. Tol., OL03361</v>
      </c>
      <c r="GP47" t="str">
        <v>Mfg. Tol., Record off center value</v>
      </c>
      <c r="GQ47" t="str">
        <v>Mfg. Tol., Same 3 Places, Record MIN</v>
      </c>
      <c r="GR47" t="str">
        <v>Mfg. Tol., Section</v>
      </c>
      <c r="GS47" t="str">
        <v>Mfg. Tol., Section B-B</v>
      </c>
      <c r="GT47" t="str">
        <v>Mfg. Tol., Section, OL03361</v>
      </c>
      <c r="GU47" t="str">
        <v>Mfg. Tol., Section, Per Note 2</v>
      </c>
      <c r="GV47" t="str">
        <v>Mfg. Tol., See Image</v>
      </c>
      <c r="GW47" t="str">
        <v>Mfg. Tol., See Image, Bore in Blue</v>
      </c>
      <c r="GX47" t="str">
        <v>Mfg. Tol., See Image, Hook Tip</v>
      </c>
      <c r="GY47" t="str">
        <v>Mfg. Tol., Sharp Okay No Burr</v>
      </c>
      <c r="GZ47" t="str">
        <v>Mfg. Tol., Threadless Blank</v>
      </c>
      <c r="HA47" t="str">
        <v>Mfg.Tol.</v>
      </c>
      <c r="HB47" t="str">
        <v>Mgf. To., T.S.C.</v>
      </c>
      <c r="HC47" t="str">
        <v>Milled Feature</v>
      </c>
      <c r="HD47" t="str">
        <v>Milled Feature, OL04045</v>
      </c>
      <c r="HE47" t="str">
        <v>More than .0005 out of center = Fail</v>
      </c>
      <c r="HF47" t="str">
        <v>Must Pass Through</v>
      </c>
      <c r="HG47" t="str">
        <v>Must pass through gauge</v>
      </c>
      <c r="HH47" t="str">
        <v>Must Pass Through Go Gauge</v>
      </c>
      <c r="HI47" t="str">
        <v>Must Pass, See Image.</v>
      </c>
      <c r="HJ47" t="str">
        <v>NA</v>
      </c>
      <c r="HK47" t="str">
        <v>Narrow Area</v>
      </c>
      <c r="HL47" t="str">
        <v>Near Balloon 21</v>
      </c>
      <c r="HM47" t="str">
        <v>Near Datum B</v>
      </c>
      <c r="HN47" t="str">
        <v>Neck Dia.</v>
      </c>
      <c r="HO47" t="str">
        <v>Neck to Head Rad.</v>
      </c>
      <c r="HP47" t="str">
        <v>No Copper Deposits Allowed</v>
      </c>
      <c r="HQ47" t="str">
        <v>No Section</v>
      </c>
      <c r="HR47" t="str">
        <v>No Section, .01 to .014 = Pass</v>
      </c>
      <c r="HS47" t="str">
        <v>No Section, Rotate Part</v>
      </c>
      <c r="HT47" t="str">
        <v>No Section, See Image</v>
      </c>
      <c r="HU47" t="str">
        <v>No Slot, Section B-B</v>
      </c>
      <c r="HV47" t="str">
        <v>No visual step = Pass</v>
      </c>
      <c r="HW47" t="str">
        <v>Not to exceed .95 Deep</v>
      </c>
      <c r="HX47" t="str">
        <v>Note 1</v>
      </c>
      <c r="HY47" t="str">
        <v>OL00333/A</v>
      </c>
      <c r="HZ47" t="str">
        <v>OL00519</v>
      </c>
      <c r="IA47" t="str">
        <v>OL00520</v>
      </c>
      <c r="IB47" t="str">
        <v>OL00529</v>
      </c>
      <c r="IC47" t="str">
        <v>OL00542</v>
      </c>
      <c r="ID47" t="str">
        <v>OL00724</v>
      </c>
      <c r="IE47" t="str">
        <v>OL01250</v>
      </c>
      <c r="IF47" t="str">
        <v>OL01869, Threadless Blank</v>
      </c>
      <c r="IG47" t="str">
        <v>OL01870, Section</v>
      </c>
      <c r="IH47" t="str">
        <v>OL02255</v>
      </c>
      <c r="II47" t="str">
        <v>OL02255, Mfg. Tol.</v>
      </c>
      <c r="IJ47" t="str">
        <v>OL02302</v>
      </c>
      <c r="IK47" t="str">
        <v xml:space="preserve">OL02318  needed per image instructions </v>
      </c>
      <c r="IL47" t="str">
        <v>OL02556</v>
      </c>
      <c r="IM47" t="str">
        <v>OL02557</v>
      </c>
      <c r="IN47" t="str">
        <v>OL02567</v>
      </c>
      <c r="IO47" t="str">
        <v>OL02653</v>
      </c>
      <c r="IP47" t="str">
        <v>OL02718</v>
      </c>
      <c r="IQ47" t="str">
        <v>OL02841</v>
      </c>
      <c r="IR47" t="str">
        <v>OL02842</v>
      </c>
      <c r="IS47" t="str">
        <v>OL02844</v>
      </c>
      <c r="IT47" t="str">
        <v>OL02871</v>
      </c>
      <c r="IU47" t="str">
        <v>OL02887</v>
      </c>
      <c r="IV47" t="str">
        <v>OL03500</v>
      </c>
      <c r="IW47" t="str">
        <v>OL03766</v>
      </c>
      <c r="IX47" t="str">
        <v>OL03868</v>
      </c>
      <c r="IY47" t="str">
        <v>OL03869</v>
      </c>
      <c r="IZ47" t="str">
        <v>OL03870</v>
      </c>
      <c r="JA47" t="str">
        <v>OL03873, DWG# 100448-44</v>
      </c>
      <c r="JB47" t="str">
        <v>OL03949</v>
      </c>
      <c r="JC47" t="str">
        <v xml:space="preserve">OL04043, Section </v>
      </c>
      <c r="JD47" t="str">
        <v xml:space="preserve">OL04044, Section </v>
      </c>
      <c r="JE47" t="str">
        <v>OL04045</v>
      </c>
      <c r="JF47" t="str">
        <v>OL04045, Milled Feature</v>
      </c>
      <c r="JG47" t="str">
        <v>OL04063</v>
      </c>
      <c r="JH47" t="str">
        <v>OL04064</v>
      </c>
      <c r="JI47" t="str">
        <v>OL04065</v>
      </c>
      <c r="JJ47" t="str">
        <v>OL04181</v>
      </c>
      <c r="JK47" t="str">
        <v>OL04218</v>
      </c>
      <c r="JL47" t="str">
        <v>OL04224, See Image</v>
      </c>
      <c r="JM47" t="str">
        <v>OL04374</v>
      </c>
      <c r="JN47" t="str">
        <v>OL04375, Section M-M</v>
      </c>
      <c r="JO47" t="str">
        <v>OL04376, Section M-M</v>
      </c>
      <c r="JP47" t="str">
        <v>OL04443</v>
      </c>
      <c r="JQ47" t="str">
        <v>OL04444</v>
      </c>
      <c r="JR47" t="str">
        <v>OL05000</v>
      </c>
      <c r="JS47" t="str">
        <v>One side of slot</v>
      </c>
      <c r="JT47" t="str">
        <v>Other side of slot</v>
      </c>
      <c r="JU47" t="str">
        <v>Out of center more than .002 = Fail</v>
      </c>
      <c r="JV47" t="str">
        <v>Out of center more than.002 = Fail</v>
      </c>
      <c r="JW47" t="str">
        <v>Overlay OL02713</v>
      </c>
      <c r="JX47" t="str">
        <v>Overlay OL02714</v>
      </c>
      <c r="JY47" t="str">
        <v>Overlay OL02718</v>
      </c>
      <c r="JZ47" t="str">
        <v>Overlay OL03831, Mfg. Tol.</v>
      </c>
      <c r="KA47" t="str">
        <v>Part Without Slots</v>
      </c>
      <c r="KB47" t="str">
        <v>Part Without Slots, See Image</v>
      </c>
      <c r="KC47" t="str">
        <v xml:space="preserve">Pass = .0254 or Less </v>
      </c>
      <c r="KD47" t="str">
        <v>PD MIN = 4.361, PD MAX = 4.456</v>
      </c>
      <c r="KE47" t="str">
        <v>Per Balloon 2 Note</v>
      </c>
      <c r="KF47" t="str">
        <v>Per drawing note(s) 8.</v>
      </c>
      <c r="KG47" t="str">
        <v>Point or Sphere Tip</v>
      </c>
      <c r="KH47" t="str">
        <v>Point Tip</v>
      </c>
      <c r="KI47" t="str">
        <v>R.9 to R1.1 = Pass, See Image</v>
      </c>
      <c r="KJ47" t="str">
        <v>Ram Construction</v>
      </c>
      <c r="KK47" t="str">
        <v>Record Same Pass / Fail All Balloons</v>
      </c>
      <c r="KL47" t="str">
        <v>Ref. Balloon 1</v>
      </c>
      <c r="KM47" t="str">
        <v>Ref. Balloon 12</v>
      </c>
      <c r="KN47" t="str">
        <v>Ref. Balloon 13, 100% AQL</v>
      </c>
      <c r="KO47" t="str">
        <v>Ref. Balloon 2</v>
      </c>
      <c r="KP47" t="str">
        <v>Ref. Balloon 21, 100% AQL</v>
      </c>
      <c r="KQ47" t="str">
        <v>Ref. Balloon 4</v>
      </c>
      <c r="KR47" t="str">
        <v>Ref. Balloon 7</v>
      </c>
      <c r="KS47" t="str">
        <v>Ref. Balloon 8</v>
      </c>
      <c r="KT47" t="str">
        <v>Relieved Pin Gauges 09236 &amp; 09235</v>
      </c>
      <c r="KU47" t="str">
        <v>Rotate Part</v>
      </c>
      <c r="KV47" t="str">
        <v>Rotate Part, See Image</v>
      </c>
      <c r="KW47" t="str">
        <v>Same as Root Radius</v>
      </c>
      <c r="KX47" t="str">
        <v>Section</v>
      </c>
      <c r="KY47" t="str">
        <v>Section B-B</v>
      </c>
      <c r="KZ47" t="str">
        <v>Section B-B, Distance Between Grooves</v>
      </c>
      <c r="LA47" t="str">
        <v>Section C-C</v>
      </c>
      <c r="LB47" t="str">
        <v>Section Part</v>
      </c>
      <c r="LC47" t="str">
        <v>Section Part, Measured from Opposite Face</v>
      </c>
      <c r="LD47" t="str">
        <v>Section, Broachless Blank</v>
      </c>
      <c r="LE47" t="str">
        <v>Section, EXT. Sphere Location.</v>
      </c>
      <c r="LF47" t="str">
        <v>Section, Hex Cham. Ang.</v>
      </c>
      <c r="LG47" t="str">
        <v>Section, Hex Fillet Rad.</v>
      </c>
      <c r="LH47" t="str">
        <v>Section, INT. Feature</v>
      </c>
      <c r="LI47" t="str">
        <v>Section, INT. Sphere Location.</v>
      </c>
      <c r="LJ47" t="str">
        <v>Section, Mfg. Tol.</v>
      </c>
      <c r="LK47" t="str">
        <v>Section, Mfg. Tol., See Image</v>
      </c>
      <c r="LL47" t="str">
        <v>Section, OL00486</v>
      </c>
      <c r="LM47" t="str">
        <v>Section, OL00542</v>
      </c>
      <c r="LN47" t="str">
        <v>Section, OL00543</v>
      </c>
      <c r="LO47" t="str">
        <v>Section, OL00544</v>
      </c>
      <c r="LP47" t="str">
        <v>Section, OL00545</v>
      </c>
      <c r="LQ47" t="str">
        <v>Section, OL00546</v>
      </c>
      <c r="LR47" t="str">
        <v>Section, OL00547</v>
      </c>
      <c r="LS47" t="str">
        <v>Section, OL00555</v>
      </c>
      <c r="LT47" t="str">
        <v>Section, OL00725</v>
      </c>
      <c r="LU47" t="str">
        <v>Section, OL01430</v>
      </c>
      <c r="LV47" t="str">
        <v>Section, OL01434</v>
      </c>
      <c r="LW47" t="str">
        <v>Section, OL01435</v>
      </c>
      <c r="LX47" t="str">
        <v>Section, OL01807</v>
      </c>
      <c r="LY47" t="str">
        <v>Section, OL01830</v>
      </c>
      <c r="LZ47" t="str">
        <v>Section, OL02351</v>
      </c>
      <c r="MA47" t="str">
        <v>Section, OL02519</v>
      </c>
      <c r="MB47" t="str">
        <v>Section, OL02520</v>
      </c>
      <c r="MC47" t="str">
        <v>Section, OL02522</v>
      </c>
      <c r="MD47" t="str">
        <v>Section, OL02540</v>
      </c>
      <c r="ME47" t="str">
        <v>Section, OL02541</v>
      </c>
      <c r="MF47" t="str">
        <v>Section, OL02552</v>
      </c>
      <c r="MG47" t="str">
        <v>Section, OL02553</v>
      </c>
      <c r="MH47" t="str">
        <v>Section, OL02554</v>
      </c>
      <c r="MI47" t="str">
        <v>Section, OL02555</v>
      </c>
      <c r="MJ47" t="str">
        <v>Section, OL02558</v>
      </c>
      <c r="MK47" t="str">
        <v>Section, OL02559</v>
      </c>
      <c r="ML47" t="str">
        <v>Section, OL02560</v>
      </c>
      <c r="MM47" t="str">
        <v>Section, OL02619</v>
      </c>
      <c r="MN47" t="str">
        <v>Section, OL02620</v>
      </c>
      <c r="MO47" t="str">
        <v>Section, OL02621</v>
      </c>
      <c r="MP47" t="str">
        <v>Section, OL02622</v>
      </c>
      <c r="MQ47" t="str">
        <v>Section, OL02623</v>
      </c>
      <c r="MR47" t="str">
        <v>Section, OL02624</v>
      </c>
      <c r="MS47" t="str">
        <v>Section, OL02652</v>
      </c>
      <c r="MT47" t="str">
        <v>Section, OL02680</v>
      </c>
      <c r="MU47" t="str">
        <v>Section, OL02793</v>
      </c>
      <c r="MV47" t="str">
        <v>Section, OL02823</v>
      </c>
      <c r="MW47" t="str">
        <v>Section, OL02843</v>
      </c>
      <c r="MX47" t="str">
        <v>Section, OL03026, Ext.</v>
      </c>
      <c r="MY47" t="str">
        <v>Section, OL03026, Int.</v>
      </c>
      <c r="MZ47" t="str">
        <v>Section, OL03570, DWG# 100448-41</v>
      </c>
      <c r="NA47" t="str">
        <v>Section, OL03781</v>
      </c>
      <c r="NB47" t="str">
        <v>Section, OL03911</v>
      </c>
      <c r="NC47" t="str">
        <v>Section, OL03912</v>
      </c>
      <c r="ND47" t="str">
        <v>Section, OL03928</v>
      </c>
      <c r="NE47" t="str">
        <v>Section, OL03929</v>
      </c>
      <c r="NF47" t="str">
        <v>Section, OL04030</v>
      </c>
      <c r="NG47" t="str">
        <v>Section, OL04037</v>
      </c>
      <c r="NH47" t="str">
        <v>Section, OL04038</v>
      </c>
      <c r="NI47" t="str">
        <v>Section, OL04046</v>
      </c>
      <c r="NJ47" t="str">
        <v>Section, OL04065</v>
      </c>
      <c r="NK47" t="str">
        <v>Section, OL04066</v>
      </c>
      <c r="NL47" t="str">
        <v>Section, OL04067</v>
      </c>
      <c r="NM47" t="str">
        <v>Section, OL04069</v>
      </c>
      <c r="NN47" t="str">
        <v>Section, OL04071</v>
      </c>
      <c r="NO47" t="str">
        <v>Section, OL04173</v>
      </c>
      <c r="NP47" t="str">
        <v>Section, OL04174</v>
      </c>
      <c r="NQ47" t="str">
        <v>Section, OL04214</v>
      </c>
      <c r="NR47" t="str">
        <v>Section, OL04215</v>
      </c>
      <c r="NS47" t="str">
        <v>Section, OL04216</v>
      </c>
      <c r="NT47" t="str">
        <v>Section, OL04217</v>
      </c>
      <c r="NU47" t="str">
        <v>Section, Overlay OL02716</v>
      </c>
      <c r="NV47" t="str">
        <v>Section, Overlay OL02717</v>
      </c>
      <c r="NW47" t="str">
        <v>Section, See Image</v>
      </c>
      <c r="NX47" t="str">
        <v>Section, See Image, DWG# 100448-41</v>
      </c>
      <c r="NY47" t="str">
        <v>Section, Without Sots</v>
      </c>
      <c r="NZ47" t="str">
        <v>See Comments Sheet</v>
      </c>
      <c r="OA47" t="str">
        <v>See Comments Sheet, OL02318</v>
      </c>
      <c r="OB47" t="str">
        <v>See Image</v>
      </c>
      <c r="OC47" t="str">
        <v>See Image, .005 or Less = Pass</v>
      </c>
      <c r="OD47" t="str">
        <v>See Image, Check Near Radius</v>
      </c>
      <c r="OE47" t="str">
        <v>See Image, Constrained</v>
      </c>
      <c r="OF47" t="str">
        <v>See Image, Distance Between Flats</v>
      </c>
      <c r="OG47" t="str">
        <v xml:space="preserve">See Image, Mfg. Tol, Section A-A </v>
      </c>
      <c r="OH47" t="str">
        <v>See image, Mfg. Tol.</v>
      </c>
      <c r="OI47" t="str">
        <v>See Image, Mic. Across Flats</v>
      </c>
      <c r="OJ47" t="str">
        <v>See Image, OL02850</v>
      </c>
      <c r="OK47" t="str">
        <v>See Image, OL02880</v>
      </c>
      <c r="OL47" t="str">
        <v>See Image, OL03926</v>
      </c>
      <c r="OM47" t="str">
        <v>See Image, OL03927</v>
      </c>
      <c r="ON47" t="str">
        <v>See Image, OL04003</v>
      </c>
      <c r="OO47" t="str">
        <v>'See Image, OL04342,  Best Fit Joe Block</v>
      </c>
      <c r="OP47" t="str">
        <v>See Image, OL04342,  Blank</v>
      </c>
      <c r="OQ47" t="str">
        <v>See Image, OL04342, Blank</v>
      </c>
      <c r="OR47" t="str">
        <v>See Image, OL04343, Blank</v>
      </c>
      <c r="OS47" t="str">
        <v>See Image, Pass = .002 or Less</v>
      </c>
      <c r="OT47" t="str">
        <v>See Image, Rcd. MAX</v>
      </c>
      <c r="OU47" t="str">
        <v>See Image, Rcd. MIN</v>
      </c>
      <c r="OV47" t="str">
        <v>See Image, Section</v>
      </c>
      <c r="OW47" t="str">
        <v>See Image, Section A-A</v>
      </c>
      <c r="OX47" t="str">
        <v>See Image, Section B-B</v>
      </c>
      <c r="OY47" t="str">
        <v>See Image, Section B-B, TSC</v>
      </c>
      <c r="OZ47" t="str">
        <v>See Image, Shank Drawing # 18000-XX-XX A</v>
      </c>
      <c r="PA47" t="str">
        <v>Sequencial Laser 01, 120 Per Print</v>
      </c>
      <c r="PB47" t="str">
        <v>Set to .202, Zero on Thread Lead</v>
      </c>
      <c r="PC47" t="str">
        <v>Sharp OK, No Burr</v>
      </c>
      <c r="PD47" t="str">
        <v>Sharp OK, No Raised Edge, See Image</v>
      </c>
      <c r="PE47" t="str">
        <v>Sharp OK, No Raised Edges</v>
      </c>
      <c r="PF47" t="str">
        <v>Sharp okay no raised edge</v>
      </c>
      <c r="PG47" t="str">
        <v>Sharp Okay, No Burr</v>
      </c>
      <c r="PH47" t="str">
        <v>Sharp Okay, No Raised Edge</v>
      </c>
      <c r="PI47" t="str">
        <v>Sharp Okay, No Raised Edges,</v>
      </c>
      <c r="PJ47" t="str">
        <v>Sharp Okay, See Image</v>
      </c>
      <c r="PK47" t="str">
        <v xml:space="preserve">Start of Radius @ .195 </v>
      </c>
      <c r="PL47" t="str">
        <v xml:space="preserve">Start of Radius @ .21 </v>
      </c>
      <c r="PM47" t="str">
        <v xml:space="preserve">T.S.C. </v>
      </c>
      <c r="PN47" t="str">
        <v>Tangent Point</v>
      </c>
      <c r="PO47" t="str">
        <v>Tangent point of R.50</v>
      </c>
      <c r="PP47" t="str">
        <v>Taper Check, Mfg.Tol.</v>
      </c>
      <c r="PQ47" t="str">
        <v>Taper Check, Mfg.Tol., See Image</v>
      </c>
      <c r="PR47" t="str">
        <v>Thrd. Minor Ø</v>
      </c>
      <c r="PS47" t="str">
        <v>Thrd. Relief Ø</v>
      </c>
      <c r="PT47" t="str">
        <v>Threadless Blank</v>
      </c>
      <c r="PU47" t="str">
        <v>Threadless Blank, From Major Ø</v>
      </c>
      <c r="PV47" t="str">
        <v>Threadless Blank, Mfg. Tol.</v>
      </c>
      <c r="PW47" t="str">
        <v>Threadless Blank, Thrd. to Neck Rad.</v>
      </c>
      <c r="PX47" t="str">
        <v>Thredless Blank</v>
      </c>
      <c r="PY47" t="str">
        <v>To center of R.005</v>
      </c>
      <c r="PZ47" t="str">
        <v>Torx Min. Dia.</v>
      </c>
      <c r="QA47" t="str">
        <v>Turn Ø Free of Mill Marks</v>
      </c>
      <c r="QB47" t="str">
        <v>Use (Full) GO Hex</v>
      </c>
      <c r="QC47" t="str">
        <v>Use Balloon 1 FULL Gauge</v>
      </c>
      <c r="QD47" t="str">
        <v>Use Balloon 9 FULL GO</v>
      </c>
      <c r="QE47" t="str">
        <v>Use Best Fit Pin</v>
      </c>
      <c r="QF47" t="str">
        <v>Use Disk Tip</v>
      </c>
      <c r="QG47" t="str">
        <v>Use flat bottomed indicator tip.</v>
      </c>
      <c r="QH47" t="str">
        <v xml:space="preserve">Use Full .093 Go Hex </v>
      </c>
      <c r="QI47" t="str">
        <v xml:space="preserve">Use Full .0930 Go Hex </v>
      </c>
      <c r="QJ47" t="str">
        <v>Use Full .1235 Go Hex</v>
      </c>
      <c r="QK47" t="str">
        <v>Use Gauge K2-98-8019-04, See Image</v>
      </c>
      <c r="QL47" t="str">
        <v>Use large flat indicator tip</v>
      </c>
      <c r="QM47" t="str">
        <v>Use Pins.3330/.3350, See Image MAX NO-GO</v>
      </c>
      <c r="QN47" t="str">
        <v>Use Pointed Drop Indicator Tip</v>
      </c>
      <c r="QO47" t="str">
        <v>V-Block</v>
      </c>
      <c r="QP47" t="str">
        <v>V-Block,  AMB for 13</v>
      </c>
      <c r="QQ47" t="str">
        <v>V-Block,  Hex Cham. Dia.</v>
      </c>
      <c r="QR47" t="str">
        <v>V-Block, Hex Depth</v>
      </c>
      <c r="QS47" t="str">
        <v>VBU Gauge</v>
      </c>
      <c r="QT47" t="str">
        <v>Visibally smaller than HEX=Pass</v>
      </c>
      <c r="QU47" t="str">
        <v>Visual Per Drawing</v>
      </c>
      <c r="QV47" t="str">
        <v>Whirl Blank</v>
      </c>
      <c r="QW47" t="str">
        <v xml:space="preserve">Whirl Blank </v>
      </c>
      <c r="QX47" t="str">
        <v>Whirl Blank, Neck Rad. End to Head CL</v>
      </c>
      <c r="QY47" t="str">
        <v>Whirl Blank, Nose Start Dia.</v>
      </c>
      <c r="QZ47" t="str">
        <v>Whirl Blank, Nose Start Dist.</v>
      </c>
      <c r="RA47" t="str">
        <v>Whirl Blank, Thrd. Minor</v>
      </c>
      <c r="RB47" t="str">
        <v>Whirl Blank, Thrd. Pullout Dia.</v>
      </c>
      <c r="RC47" t="str">
        <v>Whole Part, Removal is at Assy. Level</v>
      </c>
      <c r="RD47" t="str">
        <v>Wide Area</v>
      </c>
      <c r="RE47" t="str">
        <v>Zero on End of Go Gauge</v>
      </c>
    </row>
    <row r="48" spans="1:473">
      <c r="A48" t="s">
        <v>690</v>
      </c>
      <c r="C48" t="str" cm="1">
        <f t="array" ref="C48:RE48">TRANSPOSE(_xlfn._xlws.SORT(_xlfn._xlws.FILTER($A$2:$A$600,ISNUMBER(SEARCH('PartLib Table'!M65,$A$2:$A$600)),"not found")))</f>
        <v xml:space="preserve"> 'C', Whirl Blank</v>
      </c>
      <c r="D48" t="str">
        <v xml:space="preserve"> See Image, Constrained</v>
      </c>
      <c r="E48" t="str">
        <v>(.04 to .12 range = Pass)</v>
      </c>
      <c r="F48" t="str">
        <v>(.042 FULL) Go Pin Seat Fully</v>
      </c>
      <c r="G48" t="str">
        <v>(B), Mfg. Tol.</v>
      </c>
      <c r="H48" t="str">
        <v>(B), O.A.L.</v>
      </c>
      <c r="I48" t="str">
        <v>.001 or less =Pass</v>
      </c>
      <c r="J48" t="str">
        <v>.001 or less out of center = Pass</v>
      </c>
      <c r="K48" t="str">
        <v>.002 or Less = Pass</v>
      </c>
      <c r="L48" t="str">
        <v>.002 or Less out of center = Pass</v>
      </c>
      <c r="M48" t="str">
        <v>.005 to .015 = Pass</v>
      </c>
      <c r="N48" t="str">
        <v>.0125 Mean, Section</v>
      </c>
      <c r="O48" t="str">
        <v>.025 or Less in X &amp; Y=Pass</v>
      </c>
      <c r="P48" t="str">
        <v>.038 Mean</v>
      </c>
      <c r="Q48" t="str">
        <v>.063 MM = .0024 IN, See Image</v>
      </c>
      <c r="R48" t="str">
        <v>.063MM = .0024"</v>
      </c>
      <c r="S48" t="str">
        <v>.243 NO-GO, Unconstrained, Must Not Start</v>
      </c>
      <c r="T48" t="str">
        <v>@ Back Face &amp; ID, No Raised Edge</v>
      </c>
      <c r="U48" t="str">
        <v>@ Back Face &amp; OD, No Raised Edge</v>
      </c>
      <c r="V48" t="str">
        <v>@ ID &amp; FACE</v>
      </c>
      <c r="W48" t="str">
        <v>@ OD &amp; BACK FACE</v>
      </c>
      <c r="X48" t="str">
        <v>@ OD &amp; FACE</v>
      </c>
      <c r="Y48" t="str">
        <v>Across from slot</v>
      </c>
      <c r="Z48" t="str">
        <v>All Edge Breaks</v>
      </c>
      <c r="AA48" t="str">
        <v>Attached to bar stock</v>
      </c>
      <c r="AB48" t="str">
        <v xml:space="preserve">Back Turn Fillet Rad. </v>
      </c>
      <c r="AC48" t="str">
        <v>Balloon 1 (DWG FRM0105 Page 2, NV-27)</v>
      </c>
      <c r="AD48" t="str">
        <v>Balloon 1 (DWG FRM0105, NV-30)</v>
      </c>
      <c r="AE48" t="str">
        <v>Balloon 1 (P# 9890002-20) OL00429/A</v>
      </c>
      <c r="AF48" t="str">
        <v>Balloon 1, DWG#FRM0105</v>
      </c>
      <c r="AG48" t="str">
        <v>Balloon 11, See Image</v>
      </c>
      <c r="AH48" t="str">
        <v xml:space="preserve">Balloon 2 (DWG FRM0105 Page 2, NV-27) </v>
      </c>
      <c r="AI48" t="str">
        <v>Balloon 2 (DWG FRM0105, NV-30)</v>
      </c>
      <c r="AJ48" t="str">
        <v>Balloon 2 (P# 9890002-20)</v>
      </c>
      <c r="AK48" t="str">
        <v>Balloon 2, DWG#FRM0105</v>
      </c>
      <c r="AL48" t="str">
        <v>Balloon 2, DWG#FRM0105, See Image</v>
      </c>
      <c r="AM48" t="str">
        <v>Balloon 3 (DWG FRM0105, NV-30 Minor)</v>
      </c>
      <c r="AN48" t="str">
        <v>Balloon 3 (DWG FRM0105, NV-30)</v>
      </c>
      <c r="AO48" t="str">
        <v>Balloon 3 (P# 9890002-20)</v>
      </c>
      <c r="AP48" t="str">
        <v>Balloon 4</v>
      </c>
      <c r="AQ48" t="str">
        <v>Balloon 4 (P# 9890002-20)</v>
      </c>
      <c r="AR48" t="str">
        <v>Below Middle Band</v>
      </c>
      <c r="AS48" t="str">
        <v>Best Fit Pin, .003 or Less =Pass</v>
      </c>
      <c r="AT48" t="str">
        <v>Blank</v>
      </c>
      <c r="AU48" t="str">
        <v>Blank Turn Maj.</v>
      </c>
      <c r="AV48" t="str">
        <v>Blank Turn Maj. Mill Flt., OL4172</v>
      </c>
      <c r="AW48" t="str">
        <v>Blank Without .010 Slots</v>
      </c>
      <c r="AX48" t="str">
        <v>Blank Without .010 Slots, Section</v>
      </c>
      <c r="AY48" t="str">
        <v>Blank without thread</v>
      </c>
      <c r="AZ48" t="str">
        <v xml:space="preserve">Blank, Center of V Grv. </v>
      </c>
      <c r="BA48" t="str">
        <v>Blank, Check R adjacent Balloon 17</v>
      </c>
      <c r="BB48" t="str">
        <v>Blank, EXT. Feature</v>
      </c>
      <c r="BC48" t="str">
        <v>Blank, See Image, OL04335</v>
      </c>
      <c r="BD48" t="str">
        <v>Blank, See Image, OL04336</v>
      </c>
      <c r="BE48" t="str">
        <v xml:space="preserve">Blank, Thrd. </v>
      </c>
      <c r="BF48" t="str">
        <v>Blank, Turn Tip</v>
      </c>
      <c r="BG48" t="str">
        <v>Blank, Without Thrd.</v>
      </c>
      <c r="BH48" t="str">
        <v>Blank, Without Thread</v>
      </c>
      <c r="BI48" t="str">
        <v xml:space="preserve">Blunt Start Blend to Minor </v>
      </c>
      <c r="BJ48" t="str">
        <v>Calc., Use Go HEX</v>
      </c>
      <c r="BK48" t="str">
        <v>Can't dig into OD</v>
      </c>
      <c r="BL48" t="str">
        <v>Carbide Gauge</v>
      </c>
      <c r="BM48" t="str">
        <v xml:space="preserve">Center of V Grv. </v>
      </c>
      <c r="BN48" t="str">
        <v>Centered Less than .03 = Pass</v>
      </c>
      <c r="BO48" t="str">
        <v>Centered within .0005 or Less = Pass</v>
      </c>
      <c r="BP48" t="str">
        <v>Centered within .001 or Less = Pass</v>
      </c>
      <c r="BQ48" t="str">
        <v>Centered within .0254 or Less = Pass</v>
      </c>
      <c r="BR48" t="str">
        <v>Check close to Rod Slot</v>
      </c>
      <c r="BS48" t="str">
        <v>Check every other hole</v>
      </c>
      <c r="BT48" t="str">
        <v>Check Go over full length of slot.</v>
      </c>
      <c r="BU48" t="str">
        <v>Check Near Closed End</v>
      </c>
      <c r="BV48" t="str">
        <v>Check per Print View, Away from Rod Slot</v>
      </c>
      <c r="BW48" t="str">
        <v>Check to Balloon 30 Go Pin</v>
      </c>
      <c r="BX48" t="str">
        <v>Check with .2705 SET Pin Inside Part</v>
      </c>
      <c r="BY48" t="str">
        <v>Check with Hex Up</v>
      </c>
      <c r="BZ48" t="str">
        <v>CMM Blank</v>
      </c>
      <c r="CA48" t="str">
        <v>Confirm Full Radius</v>
      </c>
      <c r="CB48" t="str">
        <v>Constrained in fixture</v>
      </c>
      <c r="CC48" t="str">
        <v>Constrained with Ring</v>
      </c>
      <c r="CD48" t="str">
        <v>Constrained, See Image</v>
      </c>
      <c r="CE48" t="str">
        <v>Dim. "A"</v>
      </c>
      <c r="CF48" t="str">
        <v>Dim. "B"</v>
      </c>
      <c r="CG48" t="str">
        <v>Dim. "C"</v>
      </c>
      <c r="CH48" t="str">
        <v>Dim. "D", Whirl Blank</v>
      </c>
      <c r="CI48" t="str">
        <v>Dim. "G"</v>
      </c>
      <c r="CJ48" t="str">
        <v>Dim. E, Blank Turn Maj. &amp;  Mill Flt</v>
      </c>
      <c r="CK48" t="str">
        <v>Dim. E, Blank Turn Maj.&amp;  Mill Flt</v>
      </c>
      <c r="CL48" t="str">
        <v>Dim. H, Whirl Blank</v>
      </c>
      <c r="CM48" t="str">
        <v>Dim. J, 'Blank Turn Maj. &amp; Whirl Blank</v>
      </c>
      <c r="CN48" t="str">
        <v>Disk Drop Indicator Tip</v>
      </c>
      <c r="CO48" t="str">
        <v>DWG 100448-15, Balloon F_1</v>
      </c>
      <c r="CP48" t="str">
        <v>DWG 100448-15, OL02571</v>
      </c>
      <c r="CQ48" t="str">
        <v>DWG 100448-41</v>
      </c>
      <c r="CR48" t="str">
        <v>DWG 9890040, (10E),Section Part, OL01139</v>
      </c>
      <c r="CS48" t="str">
        <v>DWG 9890040, (10E),Section, OL01139</v>
      </c>
      <c r="CT48" t="str">
        <v>DWG 9890040, (11E)</v>
      </c>
      <c r="CU48" t="str">
        <v>DWG 9890040, (11E), Pins with Flats</v>
      </c>
      <c r="CV48" t="str">
        <v>DWG 9890040, (12E),  Pass=.002 or less</v>
      </c>
      <c r="CW48" t="str">
        <v>DWG 9890040, (12E), See Image</v>
      </c>
      <c r="CX48" t="str">
        <v>DWG 9890040, (1E), OL01431</v>
      </c>
      <c r="CY48" t="str">
        <v>DWG 9890040, (1E), OL01432</v>
      </c>
      <c r="CZ48" t="str">
        <v>DWG 9890040, (2E), OL01432</v>
      </c>
      <c r="DA48" t="str">
        <v>DWG 9890040, (3E)</v>
      </c>
      <c r="DB48" t="str">
        <v>DWG 9890040, (4E)</v>
      </c>
      <c r="DC48" t="str">
        <v>DWG 9890040, (5E), OL02336</v>
      </c>
      <c r="DD48" t="str">
        <v>DWG 9890040, (6E)</v>
      </c>
      <c r="DE48" t="str">
        <v>DWG 9890040, (7E)</v>
      </c>
      <c r="DF48" t="str">
        <v>DWG 9890040, (8E), OL01433</v>
      </c>
      <c r="DG48" t="str">
        <v>DWG 9890040, (8E), OL01433, Section</v>
      </c>
      <c r="DH48" t="str">
        <v>DWG 9890040, (9E), Close to Rod Slot</v>
      </c>
      <c r="DI48" t="str">
        <v>DWG 9890040, (9E),Close to Rod Slot</v>
      </c>
      <c r="DJ48" t="str">
        <v>DWG FRM0105 PAGE 2</v>
      </c>
      <c r="DK48" t="str">
        <v>DWG# 100448-41</v>
      </c>
      <c r="DL48" t="str">
        <v>DWG# 100448-44</v>
      </c>
      <c r="DM48" t="str">
        <v>DWG# 9890003  (1), Section OL00436/A</v>
      </c>
      <c r="DN48" t="str">
        <v>DWG# 9890003 (3), Ring Gauge Constrained</v>
      </c>
      <c r="DO48" t="str">
        <v>DWG# 9890003 (4), Section</v>
      </c>
      <c r="DP48" t="str">
        <v>DWG#100448-26, Balloon 1K, OL02350</v>
      </c>
      <c r="DQ48" t="str">
        <v>DWG#100448-26, Balloon 2K, OL02350</v>
      </c>
      <c r="DR48" t="str">
        <v>DWG#100448-26, Balloon 3K, OL02363</v>
      </c>
      <c r="DS48" t="str">
        <v>DWG#100448-26, Balloon 4K</v>
      </c>
      <c r="DT48" t="str">
        <v>DWG#100448-26, Balloon 5K, Section</v>
      </c>
      <c r="DU48" t="str">
        <v>DWG#100448-26, Balloon 6K</v>
      </c>
      <c r="DV48" t="str">
        <v>DWG#100448-26, Balloon 7K, Section</v>
      </c>
      <c r="DW48" t="str">
        <v>DWG#100448-26, Mfg. Tol.</v>
      </c>
      <c r="DX48" t="str">
        <v>DWG#9890003 (2) Ring Gauge Constrained</v>
      </c>
      <c r="DY48" t="str">
        <v>DWG#9890044</v>
      </c>
      <c r="DZ48" t="str">
        <v>DWG#9890044 .1985 to .2005=Pass</v>
      </c>
      <c r="EA48" t="str">
        <v>DWG#9890044 Overlay OL02441</v>
      </c>
      <c r="EB48" t="str">
        <v>DWG#9890044, OL02441</v>
      </c>
      <c r="EC48" t="str">
        <v>DWG#FRM0105</v>
      </c>
      <c r="ED48" t="str">
        <v>EXT.</v>
      </c>
      <c r="EE48" t="str">
        <v>EXT. Section, OL02460</v>
      </c>
      <c r="EF48" t="str">
        <v>EXT., OL04223</v>
      </c>
      <c r="EG48" t="str">
        <v>Flat Drop Indicator Tip</v>
      </c>
      <c r="EH48" t="str">
        <v>Full Go Pin, No Light, at Radius</v>
      </c>
      <c r="EI48" t="str">
        <v>Function Check</v>
      </c>
      <c r="EJ48" t="str">
        <v>GO Function Gauge</v>
      </c>
      <c r="EK48" t="str">
        <v>Go Gauge for Balloon 1 &amp; 4</v>
      </c>
      <c r="EL48" t="str">
        <v>Go Pin must pass through</v>
      </c>
      <c r="EM48" t="str">
        <v>Greater than .005 = Fail, Section</v>
      </c>
      <c r="EN48" t="str">
        <v>Greater than .025 out of center = Fail</v>
      </c>
      <c r="EO48" t="str">
        <v>Greater than 2.6 = Pass</v>
      </c>
      <c r="EP48" t="str">
        <v>Green = Pass, Red = Fail</v>
      </c>
      <c r="EQ48" t="str">
        <v>Hex Depth</v>
      </c>
      <c r="ER48" t="str">
        <v>Hex Minor</v>
      </c>
      <c r="ES48" t="str">
        <v>Hole Dia.</v>
      </c>
      <c r="ET48" t="str">
        <v>Hook or Disk Tip</v>
      </c>
      <c r="EU48" t="str">
        <v>ID Sphere Finish</v>
      </c>
      <c r="EV48" t="str">
        <v>ID/OD Both Sides, Diff. .002 or less = Pass</v>
      </c>
      <c r="EW48" t="str">
        <v>If Looks Big, Section</v>
      </c>
      <c r="EX48" t="str">
        <v>If Looks Small, Section</v>
      </c>
      <c r="EY48" t="str">
        <v>Insp. Close to Break Away, Mfg.Tol.</v>
      </c>
      <c r="EZ48" t="str">
        <v>INT.</v>
      </c>
      <c r="FA48" t="str">
        <v>INT. Section, OL02460</v>
      </c>
      <c r="FB48" t="str">
        <v>INT., OL04223</v>
      </c>
      <c r="FC48" t="str">
        <v>Intersect. of 7.7 &amp; R0.10</v>
      </c>
      <c r="FD48" t="str">
        <v>Intersect. of 8.79 and R.25 MAX</v>
      </c>
      <c r="FE48" t="str">
        <v>Keep Ind. Tip away from corner</v>
      </c>
      <c r="FF48" t="str">
        <v>L31</v>
      </c>
      <c r="FG48" t="str">
        <v>Laser Mark</v>
      </c>
      <c r="FH48" t="str">
        <v>LASER PER NOTE 4</v>
      </c>
      <c r="FI48" t="str">
        <v>LASER PER NOTE 4, Final Check 1 only</v>
      </c>
      <c r="FJ48" t="str">
        <v>Less than .002 out of center = Pass</v>
      </c>
      <c r="FK48" t="str">
        <v>Less than 2.75 = Pass, Section</v>
      </c>
      <c r="FL48" t="str">
        <v>List as pin. Not Calibrated</v>
      </c>
      <c r="FM48" t="str">
        <v>M9 X 1.25 BUTT See Comment Image</v>
      </c>
      <c r="FN48" t="str">
        <v>Manual Section</v>
      </c>
      <c r="FO48" t="str">
        <v>Max Deep .241 NO-GO =.42</v>
      </c>
      <c r="FP48" t="str">
        <v>MAX Depth of (Note 7) .241 NO-GO Pin</v>
      </c>
      <c r="FQ48" t="str">
        <v>Measure from Blue Line, See Image</v>
      </c>
      <c r="FR48" t="str">
        <v>Measure Width of Blue Area, See Image</v>
      </c>
      <c r="FS48" t="str">
        <v>Mfg. Tol</v>
      </c>
      <c r="FT48" t="str">
        <v>Mfg. Tol, See Image</v>
      </c>
      <c r="FU48" t="str">
        <v>Mfg. Tol.</v>
      </c>
      <c r="FV48" t="str">
        <v>Mfg. Tol. "A"</v>
      </c>
      <c r="FW48" t="str">
        <v>Mfg. Tol. (Zero on Gauge Full Dia. Lead)</v>
      </c>
      <c r="FX48" t="str">
        <v>Mfg. Tol. Balloon 11, See Image</v>
      </c>
      <c r="FY48" t="str">
        <v>Mfg. Tol. Balloon 4</v>
      </c>
      <c r="FZ48" t="str">
        <v>Mfg. Tol. Balloon 7</v>
      </c>
      <c r="GA48" t="str">
        <v xml:space="preserve">Mfg. Tol. C-Bore Face (Ballo 28) </v>
      </c>
      <c r="GB48" t="str">
        <v>Mfg. Tol. Section</v>
      </c>
      <c r="GC48" t="str">
        <v>Mfg. Tol. See Image</v>
      </c>
      <c r="GD48" t="str">
        <v>Mfg. Tol., 3 Places, Record MAX</v>
      </c>
      <c r="GE48" t="str">
        <v>Mfg. Tol., Balloon 11</v>
      </c>
      <c r="GF48" t="str">
        <v>Mfg. Tol., Balloon 7</v>
      </c>
      <c r="GG48" t="str">
        <v>Mfg. Tol., Blank</v>
      </c>
      <c r="GH48" t="str">
        <v>Mfg. Tol., Blank, Balloon 12</v>
      </c>
      <c r="GI48" t="str">
        <v>Mfg. Tol., Blend to SØ.320</v>
      </c>
      <c r="GJ48" t="str">
        <v>Mfg. Tol., Calculation</v>
      </c>
      <c r="GK48" t="str">
        <v>Mfg. Tol., For Mill Fixture</v>
      </c>
      <c r="GL48" t="str">
        <v>Mfg. Tol., L32</v>
      </c>
      <c r="GM48" t="str">
        <v>Mfg. Tol., L33</v>
      </c>
      <c r="GN48" t="str">
        <v>Mfg. Tol., No Tool Marks</v>
      </c>
      <c r="GO48" t="str">
        <v>Mfg. Tol., OL03361</v>
      </c>
      <c r="GP48" t="str">
        <v>Mfg. Tol., Record off center value</v>
      </c>
      <c r="GQ48" t="str">
        <v>Mfg. Tol., Same 3 Places, Record MIN</v>
      </c>
      <c r="GR48" t="str">
        <v>Mfg. Tol., Section</v>
      </c>
      <c r="GS48" t="str">
        <v>Mfg. Tol., Section B-B</v>
      </c>
      <c r="GT48" t="str">
        <v>Mfg. Tol., Section, OL03361</v>
      </c>
      <c r="GU48" t="str">
        <v>Mfg. Tol., Section, Per Note 2</v>
      </c>
      <c r="GV48" t="str">
        <v>Mfg. Tol., See Image</v>
      </c>
      <c r="GW48" t="str">
        <v>Mfg. Tol., See Image, Bore in Blue</v>
      </c>
      <c r="GX48" t="str">
        <v>Mfg. Tol., See Image, Hook Tip</v>
      </c>
      <c r="GY48" t="str">
        <v>Mfg. Tol., Sharp Okay No Burr</v>
      </c>
      <c r="GZ48" t="str">
        <v>Mfg. Tol., Threadless Blank</v>
      </c>
      <c r="HA48" t="str">
        <v>Mfg.Tol.</v>
      </c>
      <c r="HB48" t="str">
        <v>Mgf. To., T.S.C.</v>
      </c>
      <c r="HC48" t="str">
        <v>Milled Feature</v>
      </c>
      <c r="HD48" t="str">
        <v>Milled Feature, OL04045</v>
      </c>
      <c r="HE48" t="str">
        <v>More than .0005 out of center = Fail</v>
      </c>
      <c r="HF48" t="str">
        <v>Must Pass Through</v>
      </c>
      <c r="HG48" t="str">
        <v>Must pass through gauge</v>
      </c>
      <c r="HH48" t="str">
        <v>Must Pass Through Go Gauge</v>
      </c>
      <c r="HI48" t="str">
        <v>Must Pass, See Image.</v>
      </c>
      <c r="HJ48" t="str">
        <v>NA</v>
      </c>
      <c r="HK48" t="str">
        <v>Narrow Area</v>
      </c>
      <c r="HL48" t="str">
        <v>Near Balloon 21</v>
      </c>
      <c r="HM48" t="str">
        <v>Near Datum B</v>
      </c>
      <c r="HN48" t="str">
        <v>Neck Dia.</v>
      </c>
      <c r="HO48" t="str">
        <v>Neck to Head Rad.</v>
      </c>
      <c r="HP48" t="str">
        <v>No Copper Deposits Allowed</v>
      </c>
      <c r="HQ48" t="str">
        <v>No Section</v>
      </c>
      <c r="HR48" t="str">
        <v>No Section, .01 to .014 = Pass</v>
      </c>
      <c r="HS48" t="str">
        <v>No Section, Rotate Part</v>
      </c>
      <c r="HT48" t="str">
        <v>No Section, See Image</v>
      </c>
      <c r="HU48" t="str">
        <v>No Slot, Section B-B</v>
      </c>
      <c r="HV48" t="str">
        <v>No visual step = Pass</v>
      </c>
      <c r="HW48" t="str">
        <v>Not to exceed .95 Deep</v>
      </c>
      <c r="HX48" t="str">
        <v>Note 1</v>
      </c>
      <c r="HY48" t="str">
        <v>OL00333/A</v>
      </c>
      <c r="HZ48" t="str">
        <v>OL00519</v>
      </c>
      <c r="IA48" t="str">
        <v>OL00520</v>
      </c>
      <c r="IB48" t="str">
        <v>OL00529</v>
      </c>
      <c r="IC48" t="str">
        <v>OL00542</v>
      </c>
      <c r="ID48" t="str">
        <v>OL00724</v>
      </c>
      <c r="IE48" t="str">
        <v>OL01250</v>
      </c>
      <c r="IF48" t="str">
        <v>OL01869, Threadless Blank</v>
      </c>
      <c r="IG48" t="str">
        <v>OL01870, Section</v>
      </c>
      <c r="IH48" t="str">
        <v>OL02255</v>
      </c>
      <c r="II48" t="str">
        <v>OL02255, Mfg. Tol.</v>
      </c>
      <c r="IJ48" t="str">
        <v>OL02302</v>
      </c>
      <c r="IK48" t="str">
        <v xml:space="preserve">OL02318  needed per image instructions </v>
      </c>
      <c r="IL48" t="str">
        <v>OL02556</v>
      </c>
      <c r="IM48" t="str">
        <v>OL02557</v>
      </c>
      <c r="IN48" t="str">
        <v>OL02567</v>
      </c>
      <c r="IO48" t="str">
        <v>OL02653</v>
      </c>
      <c r="IP48" t="str">
        <v>OL02718</v>
      </c>
      <c r="IQ48" t="str">
        <v>OL02841</v>
      </c>
      <c r="IR48" t="str">
        <v>OL02842</v>
      </c>
      <c r="IS48" t="str">
        <v>OL02844</v>
      </c>
      <c r="IT48" t="str">
        <v>OL02871</v>
      </c>
      <c r="IU48" t="str">
        <v>OL02887</v>
      </c>
      <c r="IV48" t="str">
        <v>OL03500</v>
      </c>
      <c r="IW48" t="str">
        <v>OL03766</v>
      </c>
      <c r="IX48" t="str">
        <v>OL03868</v>
      </c>
      <c r="IY48" t="str">
        <v>OL03869</v>
      </c>
      <c r="IZ48" t="str">
        <v>OL03870</v>
      </c>
      <c r="JA48" t="str">
        <v>OL03873, DWG# 100448-44</v>
      </c>
      <c r="JB48" t="str">
        <v>OL03949</v>
      </c>
      <c r="JC48" t="str">
        <v xml:space="preserve">OL04043, Section </v>
      </c>
      <c r="JD48" t="str">
        <v xml:space="preserve">OL04044, Section </v>
      </c>
      <c r="JE48" t="str">
        <v>OL04045</v>
      </c>
      <c r="JF48" t="str">
        <v>OL04045, Milled Feature</v>
      </c>
      <c r="JG48" t="str">
        <v>OL04063</v>
      </c>
      <c r="JH48" t="str">
        <v>OL04064</v>
      </c>
      <c r="JI48" t="str">
        <v>OL04065</v>
      </c>
      <c r="JJ48" t="str">
        <v>OL04181</v>
      </c>
      <c r="JK48" t="str">
        <v>OL04218</v>
      </c>
      <c r="JL48" t="str">
        <v>OL04224, See Image</v>
      </c>
      <c r="JM48" t="str">
        <v>OL04374</v>
      </c>
      <c r="JN48" t="str">
        <v>OL04375, Section M-M</v>
      </c>
      <c r="JO48" t="str">
        <v>OL04376, Section M-M</v>
      </c>
      <c r="JP48" t="str">
        <v>OL04443</v>
      </c>
      <c r="JQ48" t="str">
        <v>OL04444</v>
      </c>
      <c r="JR48" t="str">
        <v>OL05000</v>
      </c>
      <c r="JS48" t="str">
        <v>One side of slot</v>
      </c>
      <c r="JT48" t="str">
        <v>Other side of slot</v>
      </c>
      <c r="JU48" t="str">
        <v>Out of center more than .002 = Fail</v>
      </c>
      <c r="JV48" t="str">
        <v>Out of center more than.002 = Fail</v>
      </c>
      <c r="JW48" t="str">
        <v>Overlay OL02713</v>
      </c>
      <c r="JX48" t="str">
        <v>Overlay OL02714</v>
      </c>
      <c r="JY48" t="str">
        <v>Overlay OL02718</v>
      </c>
      <c r="JZ48" t="str">
        <v>Overlay OL03831, Mfg. Tol.</v>
      </c>
      <c r="KA48" t="str">
        <v>Part Without Slots</v>
      </c>
      <c r="KB48" t="str">
        <v>Part Without Slots, See Image</v>
      </c>
      <c r="KC48" t="str">
        <v xml:space="preserve">Pass = .0254 or Less </v>
      </c>
      <c r="KD48" t="str">
        <v>PD MIN = 4.361, PD MAX = 4.456</v>
      </c>
      <c r="KE48" t="str">
        <v>Per Balloon 2 Note</v>
      </c>
      <c r="KF48" t="str">
        <v>Per drawing note(s) 8.</v>
      </c>
      <c r="KG48" t="str">
        <v>Point or Sphere Tip</v>
      </c>
      <c r="KH48" t="str">
        <v>Point Tip</v>
      </c>
      <c r="KI48" t="str">
        <v>R.9 to R1.1 = Pass, See Image</v>
      </c>
      <c r="KJ48" t="str">
        <v>Ram Construction</v>
      </c>
      <c r="KK48" t="str">
        <v>Record Same Pass / Fail All Balloons</v>
      </c>
      <c r="KL48" t="str">
        <v>Ref. Balloon 1</v>
      </c>
      <c r="KM48" t="str">
        <v>Ref. Balloon 12</v>
      </c>
      <c r="KN48" t="str">
        <v>Ref. Balloon 13, 100% AQL</v>
      </c>
      <c r="KO48" t="str">
        <v>Ref. Balloon 2</v>
      </c>
      <c r="KP48" t="str">
        <v>Ref. Balloon 21, 100% AQL</v>
      </c>
      <c r="KQ48" t="str">
        <v>Ref. Balloon 4</v>
      </c>
      <c r="KR48" t="str">
        <v>Ref. Balloon 7</v>
      </c>
      <c r="KS48" t="str">
        <v>Ref. Balloon 8</v>
      </c>
      <c r="KT48" t="str">
        <v>Relieved Pin Gauges 09236 &amp; 09235</v>
      </c>
      <c r="KU48" t="str">
        <v>Rotate Part</v>
      </c>
      <c r="KV48" t="str">
        <v>Rotate Part, See Image</v>
      </c>
      <c r="KW48" t="str">
        <v>Same as Root Radius</v>
      </c>
      <c r="KX48" t="str">
        <v>Section</v>
      </c>
      <c r="KY48" t="str">
        <v>Section B-B</v>
      </c>
      <c r="KZ48" t="str">
        <v>Section B-B, Distance Between Grooves</v>
      </c>
      <c r="LA48" t="str">
        <v>Section C-C</v>
      </c>
      <c r="LB48" t="str">
        <v>Section Part</v>
      </c>
      <c r="LC48" t="str">
        <v>Section Part, Measured from Opposite Face</v>
      </c>
      <c r="LD48" t="str">
        <v>Section, Broachless Blank</v>
      </c>
      <c r="LE48" t="str">
        <v>Section, EXT. Sphere Location.</v>
      </c>
      <c r="LF48" t="str">
        <v>Section, Hex Cham. Ang.</v>
      </c>
      <c r="LG48" t="str">
        <v>Section, Hex Fillet Rad.</v>
      </c>
      <c r="LH48" t="str">
        <v>Section, INT. Feature</v>
      </c>
      <c r="LI48" t="str">
        <v>Section, INT. Sphere Location.</v>
      </c>
      <c r="LJ48" t="str">
        <v>Section, Mfg. Tol.</v>
      </c>
      <c r="LK48" t="str">
        <v>Section, Mfg. Tol., See Image</v>
      </c>
      <c r="LL48" t="str">
        <v>Section, OL00486</v>
      </c>
      <c r="LM48" t="str">
        <v>Section, OL00542</v>
      </c>
      <c r="LN48" t="str">
        <v>Section, OL00543</v>
      </c>
      <c r="LO48" t="str">
        <v>Section, OL00544</v>
      </c>
      <c r="LP48" t="str">
        <v>Section, OL00545</v>
      </c>
      <c r="LQ48" t="str">
        <v>Section, OL00546</v>
      </c>
      <c r="LR48" t="str">
        <v>Section, OL00547</v>
      </c>
      <c r="LS48" t="str">
        <v>Section, OL00555</v>
      </c>
      <c r="LT48" t="str">
        <v>Section, OL00725</v>
      </c>
      <c r="LU48" t="str">
        <v>Section, OL01430</v>
      </c>
      <c r="LV48" t="str">
        <v>Section, OL01434</v>
      </c>
      <c r="LW48" t="str">
        <v>Section, OL01435</v>
      </c>
      <c r="LX48" t="str">
        <v>Section, OL01807</v>
      </c>
      <c r="LY48" t="str">
        <v>Section, OL01830</v>
      </c>
      <c r="LZ48" t="str">
        <v>Section, OL02351</v>
      </c>
      <c r="MA48" t="str">
        <v>Section, OL02519</v>
      </c>
      <c r="MB48" t="str">
        <v>Section, OL02520</v>
      </c>
      <c r="MC48" t="str">
        <v>Section, OL02522</v>
      </c>
      <c r="MD48" t="str">
        <v>Section, OL02540</v>
      </c>
      <c r="ME48" t="str">
        <v>Section, OL02541</v>
      </c>
      <c r="MF48" t="str">
        <v>Section, OL02552</v>
      </c>
      <c r="MG48" t="str">
        <v>Section, OL02553</v>
      </c>
      <c r="MH48" t="str">
        <v>Section, OL02554</v>
      </c>
      <c r="MI48" t="str">
        <v>Section, OL02555</v>
      </c>
      <c r="MJ48" t="str">
        <v>Section, OL02558</v>
      </c>
      <c r="MK48" t="str">
        <v>Section, OL02559</v>
      </c>
      <c r="ML48" t="str">
        <v>Section, OL02560</v>
      </c>
      <c r="MM48" t="str">
        <v>Section, OL02619</v>
      </c>
      <c r="MN48" t="str">
        <v>Section, OL02620</v>
      </c>
      <c r="MO48" t="str">
        <v>Section, OL02621</v>
      </c>
      <c r="MP48" t="str">
        <v>Section, OL02622</v>
      </c>
      <c r="MQ48" t="str">
        <v>Section, OL02623</v>
      </c>
      <c r="MR48" t="str">
        <v>Section, OL02624</v>
      </c>
      <c r="MS48" t="str">
        <v>Section, OL02652</v>
      </c>
      <c r="MT48" t="str">
        <v>Section, OL02680</v>
      </c>
      <c r="MU48" t="str">
        <v>Section, OL02793</v>
      </c>
      <c r="MV48" t="str">
        <v>Section, OL02823</v>
      </c>
      <c r="MW48" t="str">
        <v>Section, OL02843</v>
      </c>
      <c r="MX48" t="str">
        <v>Section, OL03026, Ext.</v>
      </c>
      <c r="MY48" t="str">
        <v>Section, OL03026, Int.</v>
      </c>
      <c r="MZ48" t="str">
        <v>Section, OL03570, DWG# 100448-41</v>
      </c>
      <c r="NA48" t="str">
        <v>Section, OL03781</v>
      </c>
      <c r="NB48" t="str">
        <v>Section, OL03911</v>
      </c>
      <c r="NC48" t="str">
        <v>Section, OL03912</v>
      </c>
      <c r="ND48" t="str">
        <v>Section, OL03928</v>
      </c>
      <c r="NE48" t="str">
        <v>Section, OL03929</v>
      </c>
      <c r="NF48" t="str">
        <v>Section, OL04030</v>
      </c>
      <c r="NG48" t="str">
        <v>Section, OL04037</v>
      </c>
      <c r="NH48" t="str">
        <v>Section, OL04038</v>
      </c>
      <c r="NI48" t="str">
        <v>Section, OL04046</v>
      </c>
      <c r="NJ48" t="str">
        <v>Section, OL04065</v>
      </c>
      <c r="NK48" t="str">
        <v>Section, OL04066</v>
      </c>
      <c r="NL48" t="str">
        <v>Section, OL04067</v>
      </c>
      <c r="NM48" t="str">
        <v>Section, OL04069</v>
      </c>
      <c r="NN48" t="str">
        <v>Section, OL04071</v>
      </c>
      <c r="NO48" t="str">
        <v>Section, OL04173</v>
      </c>
      <c r="NP48" t="str">
        <v>Section, OL04174</v>
      </c>
      <c r="NQ48" t="str">
        <v>Section, OL04214</v>
      </c>
      <c r="NR48" t="str">
        <v>Section, OL04215</v>
      </c>
      <c r="NS48" t="str">
        <v>Section, OL04216</v>
      </c>
      <c r="NT48" t="str">
        <v>Section, OL04217</v>
      </c>
      <c r="NU48" t="str">
        <v>Section, Overlay OL02716</v>
      </c>
      <c r="NV48" t="str">
        <v>Section, Overlay OL02717</v>
      </c>
      <c r="NW48" t="str">
        <v>Section, See Image</v>
      </c>
      <c r="NX48" t="str">
        <v>Section, See Image, DWG# 100448-41</v>
      </c>
      <c r="NY48" t="str">
        <v>Section, Without Sots</v>
      </c>
      <c r="NZ48" t="str">
        <v>See Comments Sheet</v>
      </c>
      <c r="OA48" t="str">
        <v>See Comments Sheet, OL02318</v>
      </c>
      <c r="OB48" t="str">
        <v>See Image</v>
      </c>
      <c r="OC48" t="str">
        <v>See Image, .005 or Less = Pass</v>
      </c>
      <c r="OD48" t="str">
        <v>See Image, Check Near Radius</v>
      </c>
      <c r="OE48" t="str">
        <v>See Image, Constrained</v>
      </c>
      <c r="OF48" t="str">
        <v>See Image, Distance Between Flats</v>
      </c>
      <c r="OG48" t="str">
        <v xml:space="preserve">See Image, Mfg. Tol, Section A-A </v>
      </c>
      <c r="OH48" t="str">
        <v>See image, Mfg. Tol.</v>
      </c>
      <c r="OI48" t="str">
        <v>See Image, Mic. Across Flats</v>
      </c>
      <c r="OJ48" t="str">
        <v>See Image, OL02850</v>
      </c>
      <c r="OK48" t="str">
        <v>See Image, OL02880</v>
      </c>
      <c r="OL48" t="str">
        <v>See Image, OL03926</v>
      </c>
      <c r="OM48" t="str">
        <v>See Image, OL03927</v>
      </c>
      <c r="ON48" t="str">
        <v>See Image, OL04003</v>
      </c>
      <c r="OO48" t="str">
        <v>'See Image, OL04342,  Best Fit Joe Block</v>
      </c>
      <c r="OP48" t="str">
        <v>See Image, OL04342,  Blank</v>
      </c>
      <c r="OQ48" t="str">
        <v>See Image, OL04342, Blank</v>
      </c>
      <c r="OR48" t="str">
        <v>See Image, OL04343, Blank</v>
      </c>
      <c r="OS48" t="str">
        <v>See Image, Pass = .002 or Less</v>
      </c>
      <c r="OT48" t="str">
        <v>See Image, Rcd. MAX</v>
      </c>
      <c r="OU48" t="str">
        <v>See Image, Rcd. MIN</v>
      </c>
      <c r="OV48" t="str">
        <v>See Image, Section</v>
      </c>
      <c r="OW48" t="str">
        <v>See Image, Section A-A</v>
      </c>
      <c r="OX48" t="str">
        <v>See Image, Section B-B</v>
      </c>
      <c r="OY48" t="str">
        <v>See Image, Section B-B, TSC</v>
      </c>
      <c r="OZ48" t="str">
        <v>See Image, Shank Drawing # 18000-XX-XX A</v>
      </c>
      <c r="PA48" t="str">
        <v>Sequencial Laser 01, 120 Per Print</v>
      </c>
      <c r="PB48" t="str">
        <v>Set to .202, Zero on Thread Lead</v>
      </c>
      <c r="PC48" t="str">
        <v>Sharp OK, No Burr</v>
      </c>
      <c r="PD48" t="str">
        <v>Sharp OK, No Raised Edge, See Image</v>
      </c>
      <c r="PE48" t="str">
        <v>Sharp OK, No Raised Edges</v>
      </c>
      <c r="PF48" t="str">
        <v>Sharp okay no raised edge</v>
      </c>
      <c r="PG48" t="str">
        <v>Sharp Okay, No Burr</v>
      </c>
      <c r="PH48" t="str">
        <v>Sharp Okay, No Raised Edge</v>
      </c>
      <c r="PI48" t="str">
        <v>Sharp Okay, No Raised Edges,</v>
      </c>
      <c r="PJ48" t="str">
        <v>Sharp Okay, See Image</v>
      </c>
      <c r="PK48" t="str">
        <v xml:space="preserve">Start of Radius @ .195 </v>
      </c>
      <c r="PL48" t="str">
        <v xml:space="preserve">Start of Radius @ .21 </v>
      </c>
      <c r="PM48" t="str">
        <v xml:space="preserve">T.S.C. </v>
      </c>
      <c r="PN48" t="str">
        <v>Tangent Point</v>
      </c>
      <c r="PO48" t="str">
        <v>Tangent point of R.50</v>
      </c>
      <c r="PP48" t="str">
        <v>Taper Check, Mfg.Tol.</v>
      </c>
      <c r="PQ48" t="str">
        <v>Taper Check, Mfg.Tol., See Image</v>
      </c>
      <c r="PR48" t="str">
        <v>Thrd. Minor Ø</v>
      </c>
      <c r="PS48" t="str">
        <v>Thrd. Relief Ø</v>
      </c>
      <c r="PT48" t="str">
        <v>Threadless Blank</v>
      </c>
      <c r="PU48" t="str">
        <v>Threadless Blank, From Major Ø</v>
      </c>
      <c r="PV48" t="str">
        <v>Threadless Blank, Mfg. Tol.</v>
      </c>
      <c r="PW48" t="str">
        <v>Threadless Blank, Thrd. to Neck Rad.</v>
      </c>
      <c r="PX48" t="str">
        <v>Thredless Blank</v>
      </c>
      <c r="PY48" t="str">
        <v>To center of R.005</v>
      </c>
      <c r="PZ48" t="str">
        <v>Torx Min. Dia.</v>
      </c>
      <c r="QA48" t="str">
        <v>Turn Ø Free of Mill Marks</v>
      </c>
      <c r="QB48" t="str">
        <v>Use (Full) GO Hex</v>
      </c>
      <c r="QC48" t="str">
        <v>Use Balloon 1 FULL Gauge</v>
      </c>
      <c r="QD48" t="str">
        <v>Use Balloon 9 FULL GO</v>
      </c>
      <c r="QE48" t="str">
        <v>Use Best Fit Pin</v>
      </c>
      <c r="QF48" t="str">
        <v>Use Disk Tip</v>
      </c>
      <c r="QG48" t="str">
        <v>Use flat bottomed indicator tip.</v>
      </c>
      <c r="QH48" t="str">
        <v xml:space="preserve">Use Full .093 Go Hex </v>
      </c>
      <c r="QI48" t="str">
        <v xml:space="preserve">Use Full .0930 Go Hex </v>
      </c>
      <c r="QJ48" t="str">
        <v>Use Full .1235 Go Hex</v>
      </c>
      <c r="QK48" t="str">
        <v>Use Gauge K2-98-8019-04, See Image</v>
      </c>
      <c r="QL48" t="str">
        <v>Use large flat indicator tip</v>
      </c>
      <c r="QM48" t="str">
        <v>Use Pins.3330/.3350, See Image MAX NO-GO</v>
      </c>
      <c r="QN48" t="str">
        <v>Use Pointed Drop Indicator Tip</v>
      </c>
      <c r="QO48" t="str">
        <v>V-Block</v>
      </c>
      <c r="QP48" t="str">
        <v>V-Block,  AMB for 13</v>
      </c>
      <c r="QQ48" t="str">
        <v>V-Block,  Hex Cham. Dia.</v>
      </c>
      <c r="QR48" t="str">
        <v>V-Block, Hex Depth</v>
      </c>
      <c r="QS48" t="str">
        <v>VBU Gauge</v>
      </c>
      <c r="QT48" t="str">
        <v>Visibally smaller than HEX=Pass</v>
      </c>
      <c r="QU48" t="str">
        <v>Visual Per Drawing</v>
      </c>
      <c r="QV48" t="str">
        <v>Whirl Blank</v>
      </c>
      <c r="QW48" t="str">
        <v xml:space="preserve">Whirl Blank </v>
      </c>
      <c r="QX48" t="str">
        <v>Whirl Blank, Neck Rad. End to Head CL</v>
      </c>
      <c r="QY48" t="str">
        <v>Whirl Blank, Nose Start Dia.</v>
      </c>
      <c r="QZ48" t="str">
        <v>Whirl Blank, Nose Start Dist.</v>
      </c>
      <c r="RA48" t="str">
        <v>Whirl Blank, Thrd. Minor</v>
      </c>
      <c r="RB48" t="str">
        <v>Whirl Blank, Thrd. Pullout Dia.</v>
      </c>
      <c r="RC48" t="str">
        <v>Whole Part, Removal is at Assy. Level</v>
      </c>
      <c r="RD48" t="str">
        <v>Wide Area</v>
      </c>
      <c r="RE48" t="str">
        <v>Zero on End of Go Gauge</v>
      </c>
    </row>
    <row r="49" spans="1:473">
      <c r="A49" t="s">
        <v>691</v>
      </c>
      <c r="C49" t="str" cm="1">
        <f t="array" ref="C49:RE49">TRANSPOSE(_xlfn._xlws.SORT(_xlfn._xlws.FILTER($A$2:$A$600,ISNUMBER(SEARCH('PartLib Table'!M66,$A$2:$A$600)),"not found")))</f>
        <v xml:space="preserve"> 'C', Whirl Blank</v>
      </c>
      <c r="D49" t="str">
        <v xml:space="preserve"> See Image, Constrained</v>
      </c>
      <c r="E49" t="str">
        <v>(.04 to .12 range = Pass)</v>
      </c>
      <c r="F49" t="str">
        <v>(.042 FULL) Go Pin Seat Fully</v>
      </c>
      <c r="G49" t="str">
        <v>(B), Mfg. Tol.</v>
      </c>
      <c r="H49" t="str">
        <v>(B), O.A.L.</v>
      </c>
      <c r="I49" t="str">
        <v>.001 or less =Pass</v>
      </c>
      <c r="J49" t="str">
        <v>.001 or less out of center = Pass</v>
      </c>
      <c r="K49" t="str">
        <v>.002 or Less = Pass</v>
      </c>
      <c r="L49" t="str">
        <v>.002 or Less out of center = Pass</v>
      </c>
      <c r="M49" t="str">
        <v>.005 to .015 = Pass</v>
      </c>
      <c r="N49" t="str">
        <v>.0125 Mean, Section</v>
      </c>
      <c r="O49" t="str">
        <v>.025 or Less in X &amp; Y=Pass</v>
      </c>
      <c r="P49" t="str">
        <v>.038 Mean</v>
      </c>
      <c r="Q49" t="str">
        <v>.063 MM = .0024 IN, See Image</v>
      </c>
      <c r="R49" t="str">
        <v>.063MM = .0024"</v>
      </c>
      <c r="S49" t="str">
        <v>.243 NO-GO, Unconstrained, Must Not Start</v>
      </c>
      <c r="T49" t="str">
        <v>@ Back Face &amp; ID, No Raised Edge</v>
      </c>
      <c r="U49" t="str">
        <v>@ Back Face &amp; OD, No Raised Edge</v>
      </c>
      <c r="V49" t="str">
        <v>@ ID &amp; FACE</v>
      </c>
      <c r="W49" t="str">
        <v>@ OD &amp; BACK FACE</v>
      </c>
      <c r="X49" t="str">
        <v>@ OD &amp; FACE</v>
      </c>
      <c r="Y49" t="str">
        <v>Across from slot</v>
      </c>
      <c r="Z49" t="str">
        <v>All Edge Breaks</v>
      </c>
      <c r="AA49" t="str">
        <v>Attached to bar stock</v>
      </c>
      <c r="AB49" t="str">
        <v xml:space="preserve">Back Turn Fillet Rad. </v>
      </c>
      <c r="AC49" t="str">
        <v>Balloon 1 (DWG FRM0105 Page 2, NV-27)</v>
      </c>
      <c r="AD49" t="str">
        <v>Balloon 1 (DWG FRM0105, NV-30)</v>
      </c>
      <c r="AE49" t="str">
        <v>Balloon 1 (P# 9890002-20) OL00429/A</v>
      </c>
      <c r="AF49" t="str">
        <v>Balloon 1, DWG#FRM0105</v>
      </c>
      <c r="AG49" t="str">
        <v>Balloon 11, See Image</v>
      </c>
      <c r="AH49" t="str">
        <v xml:space="preserve">Balloon 2 (DWG FRM0105 Page 2, NV-27) </v>
      </c>
      <c r="AI49" t="str">
        <v>Balloon 2 (DWG FRM0105, NV-30)</v>
      </c>
      <c r="AJ49" t="str">
        <v>Balloon 2 (P# 9890002-20)</v>
      </c>
      <c r="AK49" t="str">
        <v>Balloon 2, DWG#FRM0105</v>
      </c>
      <c r="AL49" t="str">
        <v>Balloon 2, DWG#FRM0105, See Image</v>
      </c>
      <c r="AM49" t="str">
        <v>Balloon 3 (DWG FRM0105, NV-30 Minor)</v>
      </c>
      <c r="AN49" t="str">
        <v>Balloon 3 (DWG FRM0105, NV-30)</v>
      </c>
      <c r="AO49" t="str">
        <v>Balloon 3 (P# 9890002-20)</v>
      </c>
      <c r="AP49" t="str">
        <v>Balloon 4</v>
      </c>
      <c r="AQ49" t="str">
        <v>Balloon 4 (P# 9890002-20)</v>
      </c>
      <c r="AR49" t="str">
        <v>Below Middle Band</v>
      </c>
      <c r="AS49" t="str">
        <v>Best Fit Pin, .003 or Less =Pass</v>
      </c>
      <c r="AT49" t="str">
        <v>Blank</v>
      </c>
      <c r="AU49" t="str">
        <v>Blank Turn Maj.</v>
      </c>
      <c r="AV49" t="str">
        <v>Blank Turn Maj. Mill Flt., OL4172</v>
      </c>
      <c r="AW49" t="str">
        <v>Blank Without .010 Slots</v>
      </c>
      <c r="AX49" t="str">
        <v>Blank Without .010 Slots, Section</v>
      </c>
      <c r="AY49" t="str">
        <v>Blank without thread</v>
      </c>
      <c r="AZ49" t="str">
        <v xml:space="preserve">Blank, Center of V Grv. </v>
      </c>
      <c r="BA49" t="str">
        <v>Blank, Check R adjacent Balloon 17</v>
      </c>
      <c r="BB49" t="str">
        <v>Blank, EXT. Feature</v>
      </c>
      <c r="BC49" t="str">
        <v>Blank, See Image, OL04335</v>
      </c>
      <c r="BD49" t="str">
        <v>Blank, See Image, OL04336</v>
      </c>
      <c r="BE49" t="str">
        <v xml:space="preserve">Blank, Thrd. </v>
      </c>
      <c r="BF49" t="str">
        <v>Blank, Turn Tip</v>
      </c>
      <c r="BG49" t="str">
        <v>Blank, Without Thrd.</v>
      </c>
      <c r="BH49" t="str">
        <v>Blank, Without Thread</v>
      </c>
      <c r="BI49" t="str">
        <v xml:space="preserve">Blunt Start Blend to Minor </v>
      </c>
      <c r="BJ49" t="str">
        <v>Calc., Use Go HEX</v>
      </c>
      <c r="BK49" t="str">
        <v>Can't dig into OD</v>
      </c>
      <c r="BL49" t="str">
        <v>Carbide Gauge</v>
      </c>
      <c r="BM49" t="str">
        <v xml:space="preserve">Center of V Grv. </v>
      </c>
      <c r="BN49" t="str">
        <v>Centered Less than .03 = Pass</v>
      </c>
      <c r="BO49" t="str">
        <v>Centered within .0005 or Less = Pass</v>
      </c>
      <c r="BP49" t="str">
        <v>Centered within .001 or Less = Pass</v>
      </c>
      <c r="BQ49" t="str">
        <v>Centered within .0254 or Less = Pass</v>
      </c>
      <c r="BR49" t="str">
        <v>Check close to Rod Slot</v>
      </c>
      <c r="BS49" t="str">
        <v>Check every other hole</v>
      </c>
      <c r="BT49" t="str">
        <v>Check Go over full length of slot.</v>
      </c>
      <c r="BU49" t="str">
        <v>Check Near Closed End</v>
      </c>
      <c r="BV49" t="str">
        <v>Check per Print View, Away from Rod Slot</v>
      </c>
      <c r="BW49" t="str">
        <v>Check to Balloon 30 Go Pin</v>
      </c>
      <c r="BX49" t="str">
        <v>Check with .2705 SET Pin Inside Part</v>
      </c>
      <c r="BY49" t="str">
        <v>Check with Hex Up</v>
      </c>
      <c r="BZ49" t="str">
        <v>CMM Blank</v>
      </c>
      <c r="CA49" t="str">
        <v>Confirm Full Radius</v>
      </c>
      <c r="CB49" t="str">
        <v>Constrained in fixture</v>
      </c>
      <c r="CC49" t="str">
        <v>Constrained with Ring</v>
      </c>
      <c r="CD49" t="str">
        <v>Constrained, See Image</v>
      </c>
      <c r="CE49" t="str">
        <v>Dim. "A"</v>
      </c>
      <c r="CF49" t="str">
        <v>Dim. "B"</v>
      </c>
      <c r="CG49" t="str">
        <v>Dim. "C"</v>
      </c>
      <c r="CH49" t="str">
        <v>Dim. "D", Whirl Blank</v>
      </c>
      <c r="CI49" t="str">
        <v>Dim. "G"</v>
      </c>
      <c r="CJ49" t="str">
        <v>Dim. E, Blank Turn Maj. &amp;  Mill Flt</v>
      </c>
      <c r="CK49" t="str">
        <v>Dim. E, Blank Turn Maj.&amp;  Mill Flt</v>
      </c>
      <c r="CL49" t="str">
        <v>Dim. H, Whirl Blank</v>
      </c>
      <c r="CM49" t="str">
        <v>Dim. J, 'Blank Turn Maj. &amp; Whirl Blank</v>
      </c>
      <c r="CN49" t="str">
        <v>Disk Drop Indicator Tip</v>
      </c>
      <c r="CO49" t="str">
        <v>DWG 100448-15, Balloon F_1</v>
      </c>
      <c r="CP49" t="str">
        <v>DWG 100448-15, OL02571</v>
      </c>
      <c r="CQ49" t="str">
        <v>DWG 100448-41</v>
      </c>
      <c r="CR49" t="str">
        <v>DWG 9890040, (10E),Section Part, OL01139</v>
      </c>
      <c r="CS49" t="str">
        <v>DWG 9890040, (10E),Section, OL01139</v>
      </c>
      <c r="CT49" t="str">
        <v>DWG 9890040, (11E)</v>
      </c>
      <c r="CU49" t="str">
        <v>DWG 9890040, (11E), Pins with Flats</v>
      </c>
      <c r="CV49" t="str">
        <v>DWG 9890040, (12E),  Pass=.002 or less</v>
      </c>
      <c r="CW49" t="str">
        <v>DWG 9890040, (12E), See Image</v>
      </c>
      <c r="CX49" t="str">
        <v>DWG 9890040, (1E), OL01431</v>
      </c>
      <c r="CY49" t="str">
        <v>DWG 9890040, (1E), OL01432</v>
      </c>
      <c r="CZ49" t="str">
        <v>DWG 9890040, (2E), OL01432</v>
      </c>
      <c r="DA49" t="str">
        <v>DWG 9890040, (3E)</v>
      </c>
      <c r="DB49" t="str">
        <v>DWG 9890040, (4E)</v>
      </c>
      <c r="DC49" t="str">
        <v>DWG 9890040, (5E), OL02336</v>
      </c>
      <c r="DD49" t="str">
        <v>DWG 9890040, (6E)</v>
      </c>
      <c r="DE49" t="str">
        <v>DWG 9890040, (7E)</v>
      </c>
      <c r="DF49" t="str">
        <v>DWG 9890040, (8E), OL01433</v>
      </c>
      <c r="DG49" t="str">
        <v>DWG 9890040, (8E), OL01433, Section</v>
      </c>
      <c r="DH49" t="str">
        <v>DWG 9890040, (9E), Close to Rod Slot</v>
      </c>
      <c r="DI49" t="str">
        <v>DWG 9890040, (9E),Close to Rod Slot</v>
      </c>
      <c r="DJ49" t="str">
        <v>DWG FRM0105 PAGE 2</v>
      </c>
      <c r="DK49" t="str">
        <v>DWG# 100448-41</v>
      </c>
      <c r="DL49" t="str">
        <v>DWG# 100448-44</v>
      </c>
      <c r="DM49" t="str">
        <v>DWG# 9890003  (1), Section OL00436/A</v>
      </c>
      <c r="DN49" t="str">
        <v>DWG# 9890003 (3), Ring Gauge Constrained</v>
      </c>
      <c r="DO49" t="str">
        <v>DWG# 9890003 (4), Section</v>
      </c>
      <c r="DP49" t="str">
        <v>DWG#100448-26, Balloon 1K, OL02350</v>
      </c>
      <c r="DQ49" t="str">
        <v>DWG#100448-26, Balloon 2K, OL02350</v>
      </c>
      <c r="DR49" t="str">
        <v>DWG#100448-26, Balloon 3K, OL02363</v>
      </c>
      <c r="DS49" t="str">
        <v>DWG#100448-26, Balloon 4K</v>
      </c>
      <c r="DT49" t="str">
        <v>DWG#100448-26, Balloon 5K, Section</v>
      </c>
      <c r="DU49" t="str">
        <v>DWG#100448-26, Balloon 6K</v>
      </c>
      <c r="DV49" t="str">
        <v>DWG#100448-26, Balloon 7K, Section</v>
      </c>
      <c r="DW49" t="str">
        <v>DWG#100448-26, Mfg. Tol.</v>
      </c>
      <c r="DX49" t="str">
        <v>DWG#9890003 (2) Ring Gauge Constrained</v>
      </c>
      <c r="DY49" t="str">
        <v>DWG#9890044</v>
      </c>
      <c r="DZ49" t="str">
        <v>DWG#9890044 .1985 to .2005=Pass</v>
      </c>
      <c r="EA49" t="str">
        <v>DWG#9890044 Overlay OL02441</v>
      </c>
      <c r="EB49" t="str">
        <v>DWG#9890044, OL02441</v>
      </c>
      <c r="EC49" t="str">
        <v>DWG#FRM0105</v>
      </c>
      <c r="ED49" t="str">
        <v>EXT.</v>
      </c>
      <c r="EE49" t="str">
        <v>EXT. Section, OL02460</v>
      </c>
      <c r="EF49" t="str">
        <v>EXT., OL04223</v>
      </c>
      <c r="EG49" t="str">
        <v>Flat Drop Indicator Tip</v>
      </c>
      <c r="EH49" t="str">
        <v>Full Go Pin, No Light, at Radius</v>
      </c>
      <c r="EI49" t="str">
        <v>Function Check</v>
      </c>
      <c r="EJ49" t="str">
        <v>GO Function Gauge</v>
      </c>
      <c r="EK49" t="str">
        <v>Go Gauge for Balloon 1 &amp; 4</v>
      </c>
      <c r="EL49" t="str">
        <v>Go Pin must pass through</v>
      </c>
      <c r="EM49" t="str">
        <v>Greater than .005 = Fail, Section</v>
      </c>
      <c r="EN49" t="str">
        <v>Greater than .025 out of center = Fail</v>
      </c>
      <c r="EO49" t="str">
        <v>Greater than 2.6 = Pass</v>
      </c>
      <c r="EP49" t="str">
        <v>Green = Pass, Red = Fail</v>
      </c>
      <c r="EQ49" t="str">
        <v>Hex Depth</v>
      </c>
      <c r="ER49" t="str">
        <v>Hex Minor</v>
      </c>
      <c r="ES49" t="str">
        <v>Hole Dia.</v>
      </c>
      <c r="ET49" t="str">
        <v>Hook or Disk Tip</v>
      </c>
      <c r="EU49" t="str">
        <v>ID Sphere Finish</v>
      </c>
      <c r="EV49" t="str">
        <v>ID/OD Both Sides, Diff. .002 or less = Pass</v>
      </c>
      <c r="EW49" t="str">
        <v>If Looks Big, Section</v>
      </c>
      <c r="EX49" t="str">
        <v>If Looks Small, Section</v>
      </c>
      <c r="EY49" t="str">
        <v>Insp. Close to Break Away, Mfg.Tol.</v>
      </c>
      <c r="EZ49" t="str">
        <v>INT.</v>
      </c>
      <c r="FA49" t="str">
        <v>INT. Section, OL02460</v>
      </c>
      <c r="FB49" t="str">
        <v>INT., OL04223</v>
      </c>
      <c r="FC49" t="str">
        <v>Intersect. of 7.7 &amp; R0.10</v>
      </c>
      <c r="FD49" t="str">
        <v>Intersect. of 8.79 and R.25 MAX</v>
      </c>
      <c r="FE49" t="str">
        <v>Keep Ind. Tip away from corner</v>
      </c>
      <c r="FF49" t="str">
        <v>L31</v>
      </c>
      <c r="FG49" t="str">
        <v>Laser Mark</v>
      </c>
      <c r="FH49" t="str">
        <v>LASER PER NOTE 4</v>
      </c>
      <c r="FI49" t="str">
        <v>LASER PER NOTE 4, Final Check 1 only</v>
      </c>
      <c r="FJ49" t="str">
        <v>Less than .002 out of center = Pass</v>
      </c>
      <c r="FK49" t="str">
        <v>Less than 2.75 = Pass, Section</v>
      </c>
      <c r="FL49" t="str">
        <v>List as pin. Not Calibrated</v>
      </c>
      <c r="FM49" t="str">
        <v>M9 X 1.25 BUTT See Comment Image</v>
      </c>
      <c r="FN49" t="str">
        <v>Manual Section</v>
      </c>
      <c r="FO49" t="str">
        <v>Max Deep .241 NO-GO =.42</v>
      </c>
      <c r="FP49" t="str">
        <v>MAX Depth of (Note 7) .241 NO-GO Pin</v>
      </c>
      <c r="FQ49" t="str">
        <v>Measure from Blue Line, See Image</v>
      </c>
      <c r="FR49" t="str">
        <v>Measure Width of Blue Area, See Image</v>
      </c>
      <c r="FS49" t="str">
        <v>Mfg. Tol</v>
      </c>
      <c r="FT49" t="str">
        <v>Mfg. Tol, See Image</v>
      </c>
      <c r="FU49" t="str">
        <v>Mfg. Tol.</v>
      </c>
      <c r="FV49" t="str">
        <v>Mfg. Tol. "A"</v>
      </c>
      <c r="FW49" t="str">
        <v>Mfg. Tol. (Zero on Gauge Full Dia. Lead)</v>
      </c>
      <c r="FX49" t="str">
        <v>Mfg. Tol. Balloon 11, See Image</v>
      </c>
      <c r="FY49" t="str">
        <v>Mfg. Tol. Balloon 4</v>
      </c>
      <c r="FZ49" t="str">
        <v>Mfg. Tol. Balloon 7</v>
      </c>
      <c r="GA49" t="str">
        <v xml:space="preserve">Mfg. Tol. C-Bore Face (Ballo 28) </v>
      </c>
      <c r="GB49" t="str">
        <v>Mfg. Tol. Section</v>
      </c>
      <c r="GC49" t="str">
        <v>Mfg. Tol. See Image</v>
      </c>
      <c r="GD49" t="str">
        <v>Mfg. Tol., 3 Places, Record MAX</v>
      </c>
      <c r="GE49" t="str">
        <v>Mfg. Tol., Balloon 11</v>
      </c>
      <c r="GF49" t="str">
        <v>Mfg. Tol., Balloon 7</v>
      </c>
      <c r="GG49" t="str">
        <v>Mfg. Tol., Blank</v>
      </c>
      <c r="GH49" t="str">
        <v>Mfg. Tol., Blank, Balloon 12</v>
      </c>
      <c r="GI49" t="str">
        <v>Mfg. Tol., Blend to SØ.320</v>
      </c>
      <c r="GJ49" t="str">
        <v>Mfg. Tol., Calculation</v>
      </c>
      <c r="GK49" t="str">
        <v>Mfg. Tol., For Mill Fixture</v>
      </c>
      <c r="GL49" t="str">
        <v>Mfg. Tol., L32</v>
      </c>
      <c r="GM49" t="str">
        <v>Mfg. Tol., L33</v>
      </c>
      <c r="GN49" t="str">
        <v>Mfg. Tol., No Tool Marks</v>
      </c>
      <c r="GO49" t="str">
        <v>Mfg. Tol., OL03361</v>
      </c>
      <c r="GP49" t="str">
        <v>Mfg. Tol., Record off center value</v>
      </c>
      <c r="GQ49" t="str">
        <v>Mfg. Tol., Same 3 Places, Record MIN</v>
      </c>
      <c r="GR49" t="str">
        <v>Mfg. Tol., Section</v>
      </c>
      <c r="GS49" t="str">
        <v>Mfg. Tol., Section B-B</v>
      </c>
      <c r="GT49" t="str">
        <v>Mfg. Tol., Section, OL03361</v>
      </c>
      <c r="GU49" t="str">
        <v>Mfg. Tol., Section, Per Note 2</v>
      </c>
      <c r="GV49" t="str">
        <v>Mfg. Tol., See Image</v>
      </c>
      <c r="GW49" t="str">
        <v>Mfg. Tol., See Image, Bore in Blue</v>
      </c>
      <c r="GX49" t="str">
        <v>Mfg. Tol., See Image, Hook Tip</v>
      </c>
      <c r="GY49" t="str">
        <v>Mfg. Tol., Sharp Okay No Burr</v>
      </c>
      <c r="GZ49" t="str">
        <v>Mfg. Tol., Threadless Blank</v>
      </c>
      <c r="HA49" t="str">
        <v>Mfg.Tol.</v>
      </c>
      <c r="HB49" t="str">
        <v>Mgf. To., T.S.C.</v>
      </c>
      <c r="HC49" t="str">
        <v>Milled Feature</v>
      </c>
      <c r="HD49" t="str">
        <v>Milled Feature, OL04045</v>
      </c>
      <c r="HE49" t="str">
        <v>More than .0005 out of center = Fail</v>
      </c>
      <c r="HF49" t="str">
        <v>Must Pass Through</v>
      </c>
      <c r="HG49" t="str">
        <v>Must pass through gauge</v>
      </c>
      <c r="HH49" t="str">
        <v>Must Pass Through Go Gauge</v>
      </c>
      <c r="HI49" t="str">
        <v>Must Pass, See Image.</v>
      </c>
      <c r="HJ49" t="str">
        <v>NA</v>
      </c>
      <c r="HK49" t="str">
        <v>Narrow Area</v>
      </c>
      <c r="HL49" t="str">
        <v>Near Balloon 21</v>
      </c>
      <c r="HM49" t="str">
        <v>Near Datum B</v>
      </c>
      <c r="HN49" t="str">
        <v>Neck Dia.</v>
      </c>
      <c r="HO49" t="str">
        <v>Neck to Head Rad.</v>
      </c>
      <c r="HP49" t="str">
        <v>No Copper Deposits Allowed</v>
      </c>
      <c r="HQ49" t="str">
        <v>No Section</v>
      </c>
      <c r="HR49" t="str">
        <v>No Section, .01 to .014 = Pass</v>
      </c>
      <c r="HS49" t="str">
        <v>No Section, Rotate Part</v>
      </c>
      <c r="HT49" t="str">
        <v>No Section, See Image</v>
      </c>
      <c r="HU49" t="str">
        <v>No Slot, Section B-B</v>
      </c>
      <c r="HV49" t="str">
        <v>No visual step = Pass</v>
      </c>
      <c r="HW49" t="str">
        <v>Not to exceed .95 Deep</v>
      </c>
      <c r="HX49" t="str">
        <v>Note 1</v>
      </c>
      <c r="HY49" t="str">
        <v>OL00333/A</v>
      </c>
      <c r="HZ49" t="str">
        <v>OL00519</v>
      </c>
      <c r="IA49" t="str">
        <v>OL00520</v>
      </c>
      <c r="IB49" t="str">
        <v>OL00529</v>
      </c>
      <c r="IC49" t="str">
        <v>OL00542</v>
      </c>
      <c r="ID49" t="str">
        <v>OL00724</v>
      </c>
      <c r="IE49" t="str">
        <v>OL01250</v>
      </c>
      <c r="IF49" t="str">
        <v>OL01869, Threadless Blank</v>
      </c>
      <c r="IG49" t="str">
        <v>OL01870, Section</v>
      </c>
      <c r="IH49" t="str">
        <v>OL02255</v>
      </c>
      <c r="II49" t="str">
        <v>OL02255, Mfg. Tol.</v>
      </c>
      <c r="IJ49" t="str">
        <v>OL02302</v>
      </c>
      <c r="IK49" t="str">
        <v xml:space="preserve">OL02318  needed per image instructions </v>
      </c>
      <c r="IL49" t="str">
        <v>OL02556</v>
      </c>
      <c r="IM49" t="str">
        <v>OL02557</v>
      </c>
      <c r="IN49" t="str">
        <v>OL02567</v>
      </c>
      <c r="IO49" t="str">
        <v>OL02653</v>
      </c>
      <c r="IP49" t="str">
        <v>OL02718</v>
      </c>
      <c r="IQ49" t="str">
        <v>OL02841</v>
      </c>
      <c r="IR49" t="str">
        <v>OL02842</v>
      </c>
      <c r="IS49" t="str">
        <v>OL02844</v>
      </c>
      <c r="IT49" t="str">
        <v>OL02871</v>
      </c>
      <c r="IU49" t="str">
        <v>OL02887</v>
      </c>
      <c r="IV49" t="str">
        <v>OL03500</v>
      </c>
      <c r="IW49" t="str">
        <v>OL03766</v>
      </c>
      <c r="IX49" t="str">
        <v>OL03868</v>
      </c>
      <c r="IY49" t="str">
        <v>OL03869</v>
      </c>
      <c r="IZ49" t="str">
        <v>OL03870</v>
      </c>
      <c r="JA49" t="str">
        <v>OL03873, DWG# 100448-44</v>
      </c>
      <c r="JB49" t="str">
        <v>OL03949</v>
      </c>
      <c r="JC49" t="str">
        <v xml:space="preserve">OL04043, Section </v>
      </c>
      <c r="JD49" t="str">
        <v xml:space="preserve">OL04044, Section </v>
      </c>
      <c r="JE49" t="str">
        <v>OL04045</v>
      </c>
      <c r="JF49" t="str">
        <v>OL04045, Milled Feature</v>
      </c>
      <c r="JG49" t="str">
        <v>OL04063</v>
      </c>
      <c r="JH49" t="str">
        <v>OL04064</v>
      </c>
      <c r="JI49" t="str">
        <v>OL04065</v>
      </c>
      <c r="JJ49" t="str">
        <v>OL04181</v>
      </c>
      <c r="JK49" t="str">
        <v>OL04218</v>
      </c>
      <c r="JL49" t="str">
        <v>OL04224, See Image</v>
      </c>
      <c r="JM49" t="str">
        <v>OL04374</v>
      </c>
      <c r="JN49" t="str">
        <v>OL04375, Section M-M</v>
      </c>
      <c r="JO49" t="str">
        <v>OL04376, Section M-M</v>
      </c>
      <c r="JP49" t="str">
        <v>OL04443</v>
      </c>
      <c r="JQ49" t="str">
        <v>OL04444</v>
      </c>
      <c r="JR49" t="str">
        <v>OL05000</v>
      </c>
      <c r="JS49" t="str">
        <v>One side of slot</v>
      </c>
      <c r="JT49" t="str">
        <v>Other side of slot</v>
      </c>
      <c r="JU49" t="str">
        <v>Out of center more than .002 = Fail</v>
      </c>
      <c r="JV49" t="str">
        <v>Out of center more than.002 = Fail</v>
      </c>
      <c r="JW49" t="str">
        <v>Overlay OL02713</v>
      </c>
      <c r="JX49" t="str">
        <v>Overlay OL02714</v>
      </c>
      <c r="JY49" t="str">
        <v>Overlay OL02718</v>
      </c>
      <c r="JZ49" t="str">
        <v>Overlay OL03831, Mfg. Tol.</v>
      </c>
      <c r="KA49" t="str">
        <v>Part Without Slots</v>
      </c>
      <c r="KB49" t="str">
        <v>Part Without Slots, See Image</v>
      </c>
      <c r="KC49" t="str">
        <v xml:space="preserve">Pass = .0254 or Less </v>
      </c>
      <c r="KD49" t="str">
        <v>PD MIN = 4.361, PD MAX = 4.456</v>
      </c>
      <c r="KE49" t="str">
        <v>Per Balloon 2 Note</v>
      </c>
      <c r="KF49" t="str">
        <v>Per drawing note(s) 8.</v>
      </c>
      <c r="KG49" t="str">
        <v>Point or Sphere Tip</v>
      </c>
      <c r="KH49" t="str">
        <v>Point Tip</v>
      </c>
      <c r="KI49" t="str">
        <v>R.9 to R1.1 = Pass, See Image</v>
      </c>
      <c r="KJ49" t="str">
        <v>Ram Construction</v>
      </c>
      <c r="KK49" t="str">
        <v>Record Same Pass / Fail All Balloons</v>
      </c>
      <c r="KL49" t="str">
        <v>Ref. Balloon 1</v>
      </c>
      <c r="KM49" t="str">
        <v>Ref. Balloon 12</v>
      </c>
      <c r="KN49" t="str">
        <v>Ref. Balloon 13, 100% AQL</v>
      </c>
      <c r="KO49" t="str">
        <v>Ref. Balloon 2</v>
      </c>
      <c r="KP49" t="str">
        <v>Ref. Balloon 21, 100% AQL</v>
      </c>
      <c r="KQ49" t="str">
        <v>Ref. Balloon 4</v>
      </c>
      <c r="KR49" t="str">
        <v>Ref. Balloon 7</v>
      </c>
      <c r="KS49" t="str">
        <v>Ref. Balloon 8</v>
      </c>
      <c r="KT49" t="str">
        <v>Relieved Pin Gauges 09236 &amp; 09235</v>
      </c>
      <c r="KU49" t="str">
        <v>Rotate Part</v>
      </c>
      <c r="KV49" t="str">
        <v>Rotate Part, See Image</v>
      </c>
      <c r="KW49" t="str">
        <v>Same as Root Radius</v>
      </c>
      <c r="KX49" t="str">
        <v>Section</v>
      </c>
      <c r="KY49" t="str">
        <v>Section B-B</v>
      </c>
      <c r="KZ49" t="str">
        <v>Section B-B, Distance Between Grooves</v>
      </c>
      <c r="LA49" t="str">
        <v>Section C-C</v>
      </c>
      <c r="LB49" t="str">
        <v>Section Part</v>
      </c>
      <c r="LC49" t="str">
        <v>Section Part, Measured from Opposite Face</v>
      </c>
      <c r="LD49" t="str">
        <v>Section, Broachless Blank</v>
      </c>
      <c r="LE49" t="str">
        <v>Section, EXT. Sphere Location.</v>
      </c>
      <c r="LF49" t="str">
        <v>Section, Hex Cham. Ang.</v>
      </c>
      <c r="LG49" t="str">
        <v>Section, Hex Fillet Rad.</v>
      </c>
      <c r="LH49" t="str">
        <v>Section, INT. Feature</v>
      </c>
      <c r="LI49" t="str">
        <v>Section, INT. Sphere Location.</v>
      </c>
      <c r="LJ49" t="str">
        <v>Section, Mfg. Tol.</v>
      </c>
      <c r="LK49" t="str">
        <v>Section, Mfg. Tol., See Image</v>
      </c>
      <c r="LL49" t="str">
        <v>Section, OL00486</v>
      </c>
      <c r="LM49" t="str">
        <v>Section, OL00542</v>
      </c>
      <c r="LN49" t="str">
        <v>Section, OL00543</v>
      </c>
      <c r="LO49" t="str">
        <v>Section, OL00544</v>
      </c>
      <c r="LP49" t="str">
        <v>Section, OL00545</v>
      </c>
      <c r="LQ49" t="str">
        <v>Section, OL00546</v>
      </c>
      <c r="LR49" t="str">
        <v>Section, OL00547</v>
      </c>
      <c r="LS49" t="str">
        <v>Section, OL00555</v>
      </c>
      <c r="LT49" t="str">
        <v>Section, OL00725</v>
      </c>
      <c r="LU49" t="str">
        <v>Section, OL01430</v>
      </c>
      <c r="LV49" t="str">
        <v>Section, OL01434</v>
      </c>
      <c r="LW49" t="str">
        <v>Section, OL01435</v>
      </c>
      <c r="LX49" t="str">
        <v>Section, OL01807</v>
      </c>
      <c r="LY49" t="str">
        <v>Section, OL01830</v>
      </c>
      <c r="LZ49" t="str">
        <v>Section, OL02351</v>
      </c>
      <c r="MA49" t="str">
        <v>Section, OL02519</v>
      </c>
      <c r="MB49" t="str">
        <v>Section, OL02520</v>
      </c>
      <c r="MC49" t="str">
        <v>Section, OL02522</v>
      </c>
      <c r="MD49" t="str">
        <v>Section, OL02540</v>
      </c>
      <c r="ME49" t="str">
        <v>Section, OL02541</v>
      </c>
      <c r="MF49" t="str">
        <v>Section, OL02552</v>
      </c>
      <c r="MG49" t="str">
        <v>Section, OL02553</v>
      </c>
      <c r="MH49" t="str">
        <v>Section, OL02554</v>
      </c>
      <c r="MI49" t="str">
        <v>Section, OL02555</v>
      </c>
      <c r="MJ49" t="str">
        <v>Section, OL02558</v>
      </c>
      <c r="MK49" t="str">
        <v>Section, OL02559</v>
      </c>
      <c r="ML49" t="str">
        <v>Section, OL02560</v>
      </c>
      <c r="MM49" t="str">
        <v>Section, OL02619</v>
      </c>
      <c r="MN49" t="str">
        <v>Section, OL02620</v>
      </c>
      <c r="MO49" t="str">
        <v>Section, OL02621</v>
      </c>
      <c r="MP49" t="str">
        <v>Section, OL02622</v>
      </c>
      <c r="MQ49" t="str">
        <v>Section, OL02623</v>
      </c>
      <c r="MR49" t="str">
        <v>Section, OL02624</v>
      </c>
      <c r="MS49" t="str">
        <v>Section, OL02652</v>
      </c>
      <c r="MT49" t="str">
        <v>Section, OL02680</v>
      </c>
      <c r="MU49" t="str">
        <v>Section, OL02793</v>
      </c>
      <c r="MV49" t="str">
        <v>Section, OL02823</v>
      </c>
      <c r="MW49" t="str">
        <v>Section, OL02843</v>
      </c>
      <c r="MX49" t="str">
        <v>Section, OL03026, Ext.</v>
      </c>
      <c r="MY49" t="str">
        <v>Section, OL03026, Int.</v>
      </c>
      <c r="MZ49" t="str">
        <v>Section, OL03570, DWG# 100448-41</v>
      </c>
      <c r="NA49" t="str">
        <v>Section, OL03781</v>
      </c>
      <c r="NB49" t="str">
        <v>Section, OL03911</v>
      </c>
      <c r="NC49" t="str">
        <v>Section, OL03912</v>
      </c>
      <c r="ND49" t="str">
        <v>Section, OL03928</v>
      </c>
      <c r="NE49" t="str">
        <v>Section, OL03929</v>
      </c>
      <c r="NF49" t="str">
        <v>Section, OL04030</v>
      </c>
      <c r="NG49" t="str">
        <v>Section, OL04037</v>
      </c>
      <c r="NH49" t="str">
        <v>Section, OL04038</v>
      </c>
      <c r="NI49" t="str">
        <v>Section, OL04046</v>
      </c>
      <c r="NJ49" t="str">
        <v>Section, OL04065</v>
      </c>
      <c r="NK49" t="str">
        <v>Section, OL04066</v>
      </c>
      <c r="NL49" t="str">
        <v>Section, OL04067</v>
      </c>
      <c r="NM49" t="str">
        <v>Section, OL04069</v>
      </c>
      <c r="NN49" t="str">
        <v>Section, OL04071</v>
      </c>
      <c r="NO49" t="str">
        <v>Section, OL04173</v>
      </c>
      <c r="NP49" t="str">
        <v>Section, OL04174</v>
      </c>
      <c r="NQ49" t="str">
        <v>Section, OL04214</v>
      </c>
      <c r="NR49" t="str">
        <v>Section, OL04215</v>
      </c>
      <c r="NS49" t="str">
        <v>Section, OL04216</v>
      </c>
      <c r="NT49" t="str">
        <v>Section, OL04217</v>
      </c>
      <c r="NU49" t="str">
        <v>Section, Overlay OL02716</v>
      </c>
      <c r="NV49" t="str">
        <v>Section, Overlay OL02717</v>
      </c>
      <c r="NW49" t="str">
        <v>Section, See Image</v>
      </c>
      <c r="NX49" t="str">
        <v>Section, See Image, DWG# 100448-41</v>
      </c>
      <c r="NY49" t="str">
        <v>Section, Without Sots</v>
      </c>
      <c r="NZ49" t="str">
        <v>See Comments Sheet</v>
      </c>
      <c r="OA49" t="str">
        <v>See Comments Sheet, OL02318</v>
      </c>
      <c r="OB49" t="str">
        <v>See Image</v>
      </c>
      <c r="OC49" t="str">
        <v>See Image, .005 or Less = Pass</v>
      </c>
      <c r="OD49" t="str">
        <v>See Image, Check Near Radius</v>
      </c>
      <c r="OE49" t="str">
        <v>See Image, Constrained</v>
      </c>
      <c r="OF49" t="str">
        <v>See Image, Distance Between Flats</v>
      </c>
      <c r="OG49" t="str">
        <v xml:space="preserve">See Image, Mfg. Tol, Section A-A </v>
      </c>
      <c r="OH49" t="str">
        <v>See image, Mfg. Tol.</v>
      </c>
      <c r="OI49" t="str">
        <v>See Image, Mic. Across Flats</v>
      </c>
      <c r="OJ49" t="str">
        <v>See Image, OL02850</v>
      </c>
      <c r="OK49" t="str">
        <v>See Image, OL02880</v>
      </c>
      <c r="OL49" t="str">
        <v>See Image, OL03926</v>
      </c>
      <c r="OM49" t="str">
        <v>See Image, OL03927</v>
      </c>
      <c r="ON49" t="str">
        <v>See Image, OL04003</v>
      </c>
      <c r="OO49" t="str">
        <v>'See Image, OL04342,  Best Fit Joe Block</v>
      </c>
      <c r="OP49" t="str">
        <v>See Image, OL04342,  Blank</v>
      </c>
      <c r="OQ49" t="str">
        <v>See Image, OL04342, Blank</v>
      </c>
      <c r="OR49" t="str">
        <v>See Image, OL04343, Blank</v>
      </c>
      <c r="OS49" t="str">
        <v>See Image, Pass = .002 or Less</v>
      </c>
      <c r="OT49" t="str">
        <v>See Image, Rcd. MAX</v>
      </c>
      <c r="OU49" t="str">
        <v>See Image, Rcd. MIN</v>
      </c>
      <c r="OV49" t="str">
        <v>See Image, Section</v>
      </c>
      <c r="OW49" t="str">
        <v>See Image, Section A-A</v>
      </c>
      <c r="OX49" t="str">
        <v>See Image, Section B-B</v>
      </c>
      <c r="OY49" t="str">
        <v>See Image, Section B-B, TSC</v>
      </c>
      <c r="OZ49" t="str">
        <v>See Image, Shank Drawing # 18000-XX-XX A</v>
      </c>
      <c r="PA49" t="str">
        <v>Sequencial Laser 01, 120 Per Print</v>
      </c>
      <c r="PB49" t="str">
        <v>Set to .202, Zero on Thread Lead</v>
      </c>
      <c r="PC49" t="str">
        <v>Sharp OK, No Burr</v>
      </c>
      <c r="PD49" t="str">
        <v>Sharp OK, No Raised Edge, See Image</v>
      </c>
      <c r="PE49" t="str">
        <v>Sharp OK, No Raised Edges</v>
      </c>
      <c r="PF49" t="str">
        <v>Sharp okay no raised edge</v>
      </c>
      <c r="PG49" t="str">
        <v>Sharp Okay, No Burr</v>
      </c>
      <c r="PH49" t="str">
        <v>Sharp Okay, No Raised Edge</v>
      </c>
      <c r="PI49" t="str">
        <v>Sharp Okay, No Raised Edges,</v>
      </c>
      <c r="PJ49" t="str">
        <v>Sharp Okay, See Image</v>
      </c>
      <c r="PK49" t="str">
        <v xml:space="preserve">Start of Radius @ .195 </v>
      </c>
      <c r="PL49" t="str">
        <v xml:space="preserve">Start of Radius @ .21 </v>
      </c>
      <c r="PM49" t="str">
        <v xml:space="preserve">T.S.C. </v>
      </c>
      <c r="PN49" t="str">
        <v>Tangent Point</v>
      </c>
      <c r="PO49" t="str">
        <v>Tangent point of R.50</v>
      </c>
      <c r="PP49" t="str">
        <v>Taper Check, Mfg.Tol.</v>
      </c>
      <c r="PQ49" t="str">
        <v>Taper Check, Mfg.Tol., See Image</v>
      </c>
      <c r="PR49" t="str">
        <v>Thrd. Minor Ø</v>
      </c>
      <c r="PS49" t="str">
        <v>Thrd. Relief Ø</v>
      </c>
      <c r="PT49" t="str">
        <v>Threadless Blank</v>
      </c>
      <c r="PU49" t="str">
        <v>Threadless Blank, From Major Ø</v>
      </c>
      <c r="PV49" t="str">
        <v>Threadless Blank, Mfg. Tol.</v>
      </c>
      <c r="PW49" t="str">
        <v>Threadless Blank, Thrd. to Neck Rad.</v>
      </c>
      <c r="PX49" t="str">
        <v>Thredless Blank</v>
      </c>
      <c r="PY49" t="str">
        <v>To center of R.005</v>
      </c>
      <c r="PZ49" t="str">
        <v>Torx Min. Dia.</v>
      </c>
      <c r="QA49" t="str">
        <v>Turn Ø Free of Mill Marks</v>
      </c>
      <c r="QB49" t="str">
        <v>Use (Full) GO Hex</v>
      </c>
      <c r="QC49" t="str">
        <v>Use Balloon 1 FULL Gauge</v>
      </c>
      <c r="QD49" t="str">
        <v>Use Balloon 9 FULL GO</v>
      </c>
      <c r="QE49" t="str">
        <v>Use Best Fit Pin</v>
      </c>
      <c r="QF49" t="str">
        <v>Use Disk Tip</v>
      </c>
      <c r="QG49" t="str">
        <v>Use flat bottomed indicator tip.</v>
      </c>
      <c r="QH49" t="str">
        <v xml:space="preserve">Use Full .093 Go Hex </v>
      </c>
      <c r="QI49" t="str">
        <v xml:space="preserve">Use Full .0930 Go Hex </v>
      </c>
      <c r="QJ49" t="str">
        <v>Use Full .1235 Go Hex</v>
      </c>
      <c r="QK49" t="str">
        <v>Use Gauge K2-98-8019-04, See Image</v>
      </c>
      <c r="QL49" t="str">
        <v>Use large flat indicator tip</v>
      </c>
      <c r="QM49" t="str">
        <v>Use Pins.3330/.3350, See Image MAX NO-GO</v>
      </c>
      <c r="QN49" t="str">
        <v>Use Pointed Drop Indicator Tip</v>
      </c>
      <c r="QO49" t="str">
        <v>V-Block</v>
      </c>
      <c r="QP49" t="str">
        <v>V-Block,  AMB for 13</v>
      </c>
      <c r="QQ49" t="str">
        <v>V-Block,  Hex Cham. Dia.</v>
      </c>
      <c r="QR49" t="str">
        <v>V-Block, Hex Depth</v>
      </c>
      <c r="QS49" t="str">
        <v>VBU Gauge</v>
      </c>
      <c r="QT49" t="str">
        <v>Visibally smaller than HEX=Pass</v>
      </c>
      <c r="QU49" t="str">
        <v>Visual Per Drawing</v>
      </c>
      <c r="QV49" t="str">
        <v>Whirl Blank</v>
      </c>
      <c r="QW49" t="str">
        <v xml:space="preserve">Whirl Blank </v>
      </c>
      <c r="QX49" t="str">
        <v>Whirl Blank, Neck Rad. End to Head CL</v>
      </c>
      <c r="QY49" t="str">
        <v>Whirl Blank, Nose Start Dia.</v>
      </c>
      <c r="QZ49" t="str">
        <v>Whirl Blank, Nose Start Dist.</v>
      </c>
      <c r="RA49" t="str">
        <v>Whirl Blank, Thrd. Minor</v>
      </c>
      <c r="RB49" t="str">
        <v>Whirl Blank, Thrd. Pullout Dia.</v>
      </c>
      <c r="RC49" t="str">
        <v>Whole Part, Removal is at Assy. Level</v>
      </c>
      <c r="RD49" t="str">
        <v>Wide Area</v>
      </c>
      <c r="RE49" t="str">
        <v>Zero on End of Go Gauge</v>
      </c>
    </row>
    <row r="50" spans="1:473">
      <c r="A50" t="s">
        <v>692</v>
      </c>
      <c r="C50" t="str" cm="1">
        <f t="array" ref="C50:RE50">TRANSPOSE(_xlfn._xlws.SORT(_xlfn._xlws.FILTER($A$2:$A$600,ISNUMBER(SEARCH('PartLib Table'!M67,$A$2:$A$600)),"not found")))</f>
        <v xml:space="preserve"> 'C', Whirl Blank</v>
      </c>
      <c r="D50" t="str">
        <v xml:space="preserve"> See Image, Constrained</v>
      </c>
      <c r="E50" t="str">
        <v>(.04 to .12 range = Pass)</v>
      </c>
      <c r="F50" t="str">
        <v>(.042 FULL) Go Pin Seat Fully</v>
      </c>
      <c r="G50" t="str">
        <v>(B), Mfg. Tol.</v>
      </c>
      <c r="H50" t="str">
        <v>(B), O.A.L.</v>
      </c>
      <c r="I50" t="str">
        <v>.001 or less =Pass</v>
      </c>
      <c r="J50" t="str">
        <v>.001 or less out of center = Pass</v>
      </c>
      <c r="K50" t="str">
        <v>.002 or Less = Pass</v>
      </c>
      <c r="L50" t="str">
        <v>.002 or Less out of center = Pass</v>
      </c>
      <c r="M50" t="str">
        <v>.005 to .015 = Pass</v>
      </c>
      <c r="N50" t="str">
        <v>.0125 Mean, Section</v>
      </c>
      <c r="O50" t="str">
        <v>.025 or Less in X &amp; Y=Pass</v>
      </c>
      <c r="P50" t="str">
        <v>.038 Mean</v>
      </c>
      <c r="Q50" t="str">
        <v>.063 MM = .0024 IN, See Image</v>
      </c>
      <c r="R50" t="str">
        <v>.063MM = .0024"</v>
      </c>
      <c r="S50" t="str">
        <v>.243 NO-GO, Unconstrained, Must Not Start</v>
      </c>
      <c r="T50" t="str">
        <v>@ Back Face &amp; ID, No Raised Edge</v>
      </c>
      <c r="U50" t="str">
        <v>@ Back Face &amp; OD, No Raised Edge</v>
      </c>
      <c r="V50" t="str">
        <v>@ ID &amp; FACE</v>
      </c>
      <c r="W50" t="str">
        <v>@ OD &amp; BACK FACE</v>
      </c>
      <c r="X50" t="str">
        <v>@ OD &amp; FACE</v>
      </c>
      <c r="Y50" t="str">
        <v>Across from slot</v>
      </c>
      <c r="Z50" t="str">
        <v>All Edge Breaks</v>
      </c>
      <c r="AA50" t="str">
        <v>Attached to bar stock</v>
      </c>
      <c r="AB50" t="str">
        <v xml:space="preserve">Back Turn Fillet Rad. </v>
      </c>
      <c r="AC50" t="str">
        <v>Balloon 1 (DWG FRM0105 Page 2, NV-27)</v>
      </c>
      <c r="AD50" t="str">
        <v>Balloon 1 (DWG FRM0105, NV-30)</v>
      </c>
      <c r="AE50" t="str">
        <v>Balloon 1 (P# 9890002-20) OL00429/A</v>
      </c>
      <c r="AF50" t="str">
        <v>Balloon 1, DWG#FRM0105</v>
      </c>
      <c r="AG50" t="str">
        <v>Balloon 11, See Image</v>
      </c>
      <c r="AH50" t="str">
        <v xml:space="preserve">Balloon 2 (DWG FRM0105 Page 2, NV-27) </v>
      </c>
      <c r="AI50" t="str">
        <v>Balloon 2 (DWG FRM0105, NV-30)</v>
      </c>
      <c r="AJ50" t="str">
        <v>Balloon 2 (P# 9890002-20)</v>
      </c>
      <c r="AK50" t="str">
        <v>Balloon 2, DWG#FRM0105</v>
      </c>
      <c r="AL50" t="str">
        <v>Balloon 2, DWG#FRM0105, See Image</v>
      </c>
      <c r="AM50" t="str">
        <v>Balloon 3 (DWG FRM0105, NV-30 Minor)</v>
      </c>
      <c r="AN50" t="str">
        <v>Balloon 3 (DWG FRM0105, NV-30)</v>
      </c>
      <c r="AO50" t="str">
        <v>Balloon 3 (P# 9890002-20)</v>
      </c>
      <c r="AP50" t="str">
        <v>Balloon 4</v>
      </c>
      <c r="AQ50" t="str">
        <v>Balloon 4 (P# 9890002-20)</v>
      </c>
      <c r="AR50" t="str">
        <v>Below Middle Band</v>
      </c>
      <c r="AS50" t="str">
        <v>Best Fit Pin, .003 or Less =Pass</v>
      </c>
      <c r="AT50" t="str">
        <v>Blank</v>
      </c>
      <c r="AU50" t="str">
        <v>Blank Turn Maj.</v>
      </c>
      <c r="AV50" t="str">
        <v>Blank Turn Maj. Mill Flt., OL4172</v>
      </c>
      <c r="AW50" t="str">
        <v>Blank Without .010 Slots</v>
      </c>
      <c r="AX50" t="str">
        <v>Blank Without .010 Slots, Section</v>
      </c>
      <c r="AY50" t="str">
        <v>Blank without thread</v>
      </c>
      <c r="AZ50" t="str">
        <v xml:space="preserve">Blank, Center of V Grv. </v>
      </c>
      <c r="BA50" t="str">
        <v>Blank, Check R adjacent Balloon 17</v>
      </c>
      <c r="BB50" t="str">
        <v>Blank, EXT. Feature</v>
      </c>
      <c r="BC50" t="str">
        <v>Blank, See Image, OL04335</v>
      </c>
      <c r="BD50" t="str">
        <v>Blank, See Image, OL04336</v>
      </c>
      <c r="BE50" t="str">
        <v xml:space="preserve">Blank, Thrd. </v>
      </c>
      <c r="BF50" t="str">
        <v>Blank, Turn Tip</v>
      </c>
      <c r="BG50" t="str">
        <v>Blank, Without Thrd.</v>
      </c>
      <c r="BH50" t="str">
        <v>Blank, Without Thread</v>
      </c>
      <c r="BI50" t="str">
        <v xml:space="preserve">Blunt Start Blend to Minor </v>
      </c>
      <c r="BJ50" t="str">
        <v>Calc., Use Go HEX</v>
      </c>
      <c r="BK50" t="str">
        <v>Can't dig into OD</v>
      </c>
      <c r="BL50" t="str">
        <v>Carbide Gauge</v>
      </c>
      <c r="BM50" t="str">
        <v xml:space="preserve">Center of V Grv. </v>
      </c>
      <c r="BN50" t="str">
        <v>Centered Less than .03 = Pass</v>
      </c>
      <c r="BO50" t="str">
        <v>Centered within .0005 or Less = Pass</v>
      </c>
      <c r="BP50" t="str">
        <v>Centered within .001 or Less = Pass</v>
      </c>
      <c r="BQ50" t="str">
        <v>Centered within .0254 or Less = Pass</v>
      </c>
      <c r="BR50" t="str">
        <v>Check close to Rod Slot</v>
      </c>
      <c r="BS50" t="str">
        <v>Check every other hole</v>
      </c>
      <c r="BT50" t="str">
        <v>Check Go over full length of slot.</v>
      </c>
      <c r="BU50" t="str">
        <v>Check Near Closed End</v>
      </c>
      <c r="BV50" t="str">
        <v>Check per Print View, Away from Rod Slot</v>
      </c>
      <c r="BW50" t="str">
        <v>Check to Balloon 30 Go Pin</v>
      </c>
      <c r="BX50" t="str">
        <v>Check with .2705 SET Pin Inside Part</v>
      </c>
      <c r="BY50" t="str">
        <v>Check with Hex Up</v>
      </c>
      <c r="BZ50" t="str">
        <v>CMM Blank</v>
      </c>
      <c r="CA50" t="str">
        <v>Confirm Full Radius</v>
      </c>
      <c r="CB50" t="str">
        <v>Constrained in fixture</v>
      </c>
      <c r="CC50" t="str">
        <v>Constrained with Ring</v>
      </c>
      <c r="CD50" t="str">
        <v>Constrained, See Image</v>
      </c>
      <c r="CE50" t="str">
        <v>Dim. "A"</v>
      </c>
      <c r="CF50" t="str">
        <v>Dim. "B"</v>
      </c>
      <c r="CG50" t="str">
        <v>Dim. "C"</v>
      </c>
      <c r="CH50" t="str">
        <v>Dim. "D", Whirl Blank</v>
      </c>
      <c r="CI50" t="str">
        <v>Dim. "G"</v>
      </c>
      <c r="CJ50" t="str">
        <v>Dim. E, Blank Turn Maj. &amp;  Mill Flt</v>
      </c>
      <c r="CK50" t="str">
        <v>Dim. E, Blank Turn Maj.&amp;  Mill Flt</v>
      </c>
      <c r="CL50" t="str">
        <v>Dim. H, Whirl Blank</v>
      </c>
      <c r="CM50" t="str">
        <v>Dim. J, 'Blank Turn Maj. &amp; Whirl Blank</v>
      </c>
      <c r="CN50" t="str">
        <v>Disk Drop Indicator Tip</v>
      </c>
      <c r="CO50" t="str">
        <v>DWG 100448-15, Balloon F_1</v>
      </c>
      <c r="CP50" t="str">
        <v>DWG 100448-15, OL02571</v>
      </c>
      <c r="CQ50" t="str">
        <v>DWG 100448-41</v>
      </c>
      <c r="CR50" t="str">
        <v>DWG 9890040, (10E),Section Part, OL01139</v>
      </c>
      <c r="CS50" t="str">
        <v>DWG 9890040, (10E),Section, OL01139</v>
      </c>
      <c r="CT50" t="str">
        <v>DWG 9890040, (11E)</v>
      </c>
      <c r="CU50" t="str">
        <v>DWG 9890040, (11E), Pins with Flats</v>
      </c>
      <c r="CV50" t="str">
        <v>DWG 9890040, (12E),  Pass=.002 or less</v>
      </c>
      <c r="CW50" t="str">
        <v>DWG 9890040, (12E), See Image</v>
      </c>
      <c r="CX50" t="str">
        <v>DWG 9890040, (1E), OL01431</v>
      </c>
      <c r="CY50" t="str">
        <v>DWG 9890040, (1E), OL01432</v>
      </c>
      <c r="CZ50" t="str">
        <v>DWG 9890040, (2E), OL01432</v>
      </c>
      <c r="DA50" t="str">
        <v>DWG 9890040, (3E)</v>
      </c>
      <c r="DB50" t="str">
        <v>DWG 9890040, (4E)</v>
      </c>
      <c r="DC50" t="str">
        <v>DWG 9890040, (5E), OL02336</v>
      </c>
      <c r="DD50" t="str">
        <v>DWG 9890040, (6E)</v>
      </c>
      <c r="DE50" t="str">
        <v>DWG 9890040, (7E)</v>
      </c>
      <c r="DF50" t="str">
        <v>DWG 9890040, (8E), OL01433</v>
      </c>
      <c r="DG50" t="str">
        <v>DWG 9890040, (8E), OL01433, Section</v>
      </c>
      <c r="DH50" t="str">
        <v>DWG 9890040, (9E), Close to Rod Slot</v>
      </c>
      <c r="DI50" t="str">
        <v>DWG 9890040, (9E),Close to Rod Slot</v>
      </c>
      <c r="DJ50" t="str">
        <v>DWG FRM0105 PAGE 2</v>
      </c>
      <c r="DK50" t="str">
        <v>DWG# 100448-41</v>
      </c>
      <c r="DL50" t="str">
        <v>DWG# 100448-44</v>
      </c>
      <c r="DM50" t="str">
        <v>DWG# 9890003  (1), Section OL00436/A</v>
      </c>
      <c r="DN50" t="str">
        <v>DWG# 9890003 (3), Ring Gauge Constrained</v>
      </c>
      <c r="DO50" t="str">
        <v>DWG# 9890003 (4), Section</v>
      </c>
      <c r="DP50" t="str">
        <v>DWG#100448-26, Balloon 1K, OL02350</v>
      </c>
      <c r="DQ50" t="str">
        <v>DWG#100448-26, Balloon 2K, OL02350</v>
      </c>
      <c r="DR50" t="str">
        <v>DWG#100448-26, Balloon 3K, OL02363</v>
      </c>
      <c r="DS50" t="str">
        <v>DWG#100448-26, Balloon 4K</v>
      </c>
      <c r="DT50" t="str">
        <v>DWG#100448-26, Balloon 5K, Section</v>
      </c>
      <c r="DU50" t="str">
        <v>DWG#100448-26, Balloon 6K</v>
      </c>
      <c r="DV50" t="str">
        <v>DWG#100448-26, Balloon 7K, Section</v>
      </c>
      <c r="DW50" t="str">
        <v>DWG#100448-26, Mfg. Tol.</v>
      </c>
      <c r="DX50" t="str">
        <v>DWG#9890003 (2) Ring Gauge Constrained</v>
      </c>
      <c r="DY50" t="str">
        <v>DWG#9890044</v>
      </c>
      <c r="DZ50" t="str">
        <v>DWG#9890044 .1985 to .2005=Pass</v>
      </c>
      <c r="EA50" t="str">
        <v>DWG#9890044 Overlay OL02441</v>
      </c>
      <c r="EB50" t="str">
        <v>DWG#9890044, OL02441</v>
      </c>
      <c r="EC50" t="str">
        <v>DWG#FRM0105</v>
      </c>
      <c r="ED50" t="str">
        <v>EXT.</v>
      </c>
      <c r="EE50" t="str">
        <v>EXT. Section, OL02460</v>
      </c>
      <c r="EF50" t="str">
        <v>EXT., OL04223</v>
      </c>
      <c r="EG50" t="str">
        <v>Flat Drop Indicator Tip</v>
      </c>
      <c r="EH50" t="str">
        <v>Full Go Pin, No Light, at Radius</v>
      </c>
      <c r="EI50" t="str">
        <v>Function Check</v>
      </c>
      <c r="EJ50" t="str">
        <v>GO Function Gauge</v>
      </c>
      <c r="EK50" t="str">
        <v>Go Gauge for Balloon 1 &amp; 4</v>
      </c>
      <c r="EL50" t="str">
        <v>Go Pin must pass through</v>
      </c>
      <c r="EM50" t="str">
        <v>Greater than .005 = Fail, Section</v>
      </c>
      <c r="EN50" t="str">
        <v>Greater than .025 out of center = Fail</v>
      </c>
      <c r="EO50" t="str">
        <v>Greater than 2.6 = Pass</v>
      </c>
      <c r="EP50" t="str">
        <v>Green = Pass, Red = Fail</v>
      </c>
      <c r="EQ50" t="str">
        <v>Hex Depth</v>
      </c>
      <c r="ER50" t="str">
        <v>Hex Minor</v>
      </c>
      <c r="ES50" t="str">
        <v>Hole Dia.</v>
      </c>
      <c r="ET50" t="str">
        <v>Hook or Disk Tip</v>
      </c>
      <c r="EU50" t="str">
        <v>ID Sphere Finish</v>
      </c>
      <c r="EV50" t="str">
        <v>ID/OD Both Sides, Diff. .002 or less = Pass</v>
      </c>
      <c r="EW50" t="str">
        <v>If Looks Big, Section</v>
      </c>
      <c r="EX50" t="str">
        <v>If Looks Small, Section</v>
      </c>
      <c r="EY50" t="str">
        <v>Insp. Close to Break Away, Mfg.Tol.</v>
      </c>
      <c r="EZ50" t="str">
        <v>INT.</v>
      </c>
      <c r="FA50" t="str">
        <v>INT. Section, OL02460</v>
      </c>
      <c r="FB50" t="str">
        <v>INT., OL04223</v>
      </c>
      <c r="FC50" t="str">
        <v>Intersect. of 7.7 &amp; R0.10</v>
      </c>
      <c r="FD50" t="str">
        <v>Intersect. of 8.79 and R.25 MAX</v>
      </c>
      <c r="FE50" t="str">
        <v>Keep Ind. Tip away from corner</v>
      </c>
      <c r="FF50" t="str">
        <v>L31</v>
      </c>
      <c r="FG50" t="str">
        <v>Laser Mark</v>
      </c>
      <c r="FH50" t="str">
        <v>LASER PER NOTE 4</v>
      </c>
      <c r="FI50" t="str">
        <v>LASER PER NOTE 4, Final Check 1 only</v>
      </c>
      <c r="FJ50" t="str">
        <v>Less than .002 out of center = Pass</v>
      </c>
      <c r="FK50" t="str">
        <v>Less than 2.75 = Pass, Section</v>
      </c>
      <c r="FL50" t="str">
        <v>List as pin. Not Calibrated</v>
      </c>
      <c r="FM50" t="str">
        <v>M9 X 1.25 BUTT See Comment Image</v>
      </c>
      <c r="FN50" t="str">
        <v>Manual Section</v>
      </c>
      <c r="FO50" t="str">
        <v>Max Deep .241 NO-GO =.42</v>
      </c>
      <c r="FP50" t="str">
        <v>MAX Depth of (Note 7) .241 NO-GO Pin</v>
      </c>
      <c r="FQ50" t="str">
        <v>Measure from Blue Line, See Image</v>
      </c>
      <c r="FR50" t="str">
        <v>Measure Width of Blue Area, See Image</v>
      </c>
      <c r="FS50" t="str">
        <v>Mfg. Tol</v>
      </c>
      <c r="FT50" t="str">
        <v>Mfg. Tol, See Image</v>
      </c>
      <c r="FU50" t="str">
        <v>Mfg. Tol.</v>
      </c>
      <c r="FV50" t="str">
        <v>Mfg. Tol. "A"</v>
      </c>
      <c r="FW50" t="str">
        <v>Mfg. Tol. (Zero on Gauge Full Dia. Lead)</v>
      </c>
      <c r="FX50" t="str">
        <v>Mfg. Tol. Balloon 11, See Image</v>
      </c>
      <c r="FY50" t="str">
        <v>Mfg. Tol. Balloon 4</v>
      </c>
      <c r="FZ50" t="str">
        <v>Mfg. Tol. Balloon 7</v>
      </c>
      <c r="GA50" t="str">
        <v xml:space="preserve">Mfg. Tol. C-Bore Face (Ballo 28) </v>
      </c>
      <c r="GB50" t="str">
        <v>Mfg. Tol. Section</v>
      </c>
      <c r="GC50" t="str">
        <v>Mfg. Tol. See Image</v>
      </c>
      <c r="GD50" t="str">
        <v>Mfg. Tol., 3 Places, Record MAX</v>
      </c>
      <c r="GE50" t="str">
        <v>Mfg. Tol., Balloon 11</v>
      </c>
      <c r="GF50" t="str">
        <v>Mfg. Tol., Balloon 7</v>
      </c>
      <c r="GG50" t="str">
        <v>Mfg. Tol., Blank</v>
      </c>
      <c r="GH50" t="str">
        <v>Mfg. Tol., Blank, Balloon 12</v>
      </c>
      <c r="GI50" t="str">
        <v>Mfg. Tol., Blend to SØ.320</v>
      </c>
      <c r="GJ50" t="str">
        <v>Mfg. Tol., Calculation</v>
      </c>
      <c r="GK50" t="str">
        <v>Mfg. Tol., For Mill Fixture</v>
      </c>
      <c r="GL50" t="str">
        <v>Mfg. Tol., L32</v>
      </c>
      <c r="GM50" t="str">
        <v>Mfg. Tol., L33</v>
      </c>
      <c r="GN50" t="str">
        <v>Mfg. Tol., No Tool Marks</v>
      </c>
      <c r="GO50" t="str">
        <v>Mfg. Tol., OL03361</v>
      </c>
      <c r="GP50" t="str">
        <v>Mfg. Tol., Record off center value</v>
      </c>
      <c r="GQ50" t="str">
        <v>Mfg. Tol., Same 3 Places, Record MIN</v>
      </c>
      <c r="GR50" t="str">
        <v>Mfg. Tol., Section</v>
      </c>
      <c r="GS50" t="str">
        <v>Mfg. Tol., Section B-B</v>
      </c>
      <c r="GT50" t="str">
        <v>Mfg. Tol., Section, OL03361</v>
      </c>
      <c r="GU50" t="str">
        <v>Mfg. Tol., Section, Per Note 2</v>
      </c>
      <c r="GV50" t="str">
        <v>Mfg. Tol., See Image</v>
      </c>
      <c r="GW50" t="str">
        <v>Mfg. Tol., See Image, Bore in Blue</v>
      </c>
      <c r="GX50" t="str">
        <v>Mfg. Tol., See Image, Hook Tip</v>
      </c>
      <c r="GY50" t="str">
        <v>Mfg. Tol., Sharp Okay No Burr</v>
      </c>
      <c r="GZ50" t="str">
        <v>Mfg. Tol., Threadless Blank</v>
      </c>
      <c r="HA50" t="str">
        <v>Mfg.Tol.</v>
      </c>
      <c r="HB50" t="str">
        <v>Mgf. To., T.S.C.</v>
      </c>
      <c r="HC50" t="str">
        <v>Milled Feature</v>
      </c>
      <c r="HD50" t="str">
        <v>Milled Feature, OL04045</v>
      </c>
      <c r="HE50" t="str">
        <v>More than .0005 out of center = Fail</v>
      </c>
      <c r="HF50" t="str">
        <v>Must Pass Through</v>
      </c>
      <c r="HG50" t="str">
        <v>Must pass through gauge</v>
      </c>
      <c r="HH50" t="str">
        <v>Must Pass Through Go Gauge</v>
      </c>
      <c r="HI50" t="str">
        <v>Must Pass, See Image.</v>
      </c>
      <c r="HJ50" t="str">
        <v>NA</v>
      </c>
      <c r="HK50" t="str">
        <v>Narrow Area</v>
      </c>
      <c r="HL50" t="str">
        <v>Near Balloon 21</v>
      </c>
      <c r="HM50" t="str">
        <v>Near Datum B</v>
      </c>
      <c r="HN50" t="str">
        <v>Neck Dia.</v>
      </c>
      <c r="HO50" t="str">
        <v>Neck to Head Rad.</v>
      </c>
      <c r="HP50" t="str">
        <v>No Copper Deposits Allowed</v>
      </c>
      <c r="HQ50" t="str">
        <v>No Section</v>
      </c>
      <c r="HR50" t="str">
        <v>No Section, .01 to .014 = Pass</v>
      </c>
      <c r="HS50" t="str">
        <v>No Section, Rotate Part</v>
      </c>
      <c r="HT50" t="str">
        <v>No Section, See Image</v>
      </c>
      <c r="HU50" t="str">
        <v>No Slot, Section B-B</v>
      </c>
      <c r="HV50" t="str">
        <v>No visual step = Pass</v>
      </c>
      <c r="HW50" t="str">
        <v>Not to exceed .95 Deep</v>
      </c>
      <c r="HX50" t="str">
        <v>Note 1</v>
      </c>
      <c r="HY50" t="str">
        <v>OL00333/A</v>
      </c>
      <c r="HZ50" t="str">
        <v>OL00519</v>
      </c>
      <c r="IA50" t="str">
        <v>OL00520</v>
      </c>
      <c r="IB50" t="str">
        <v>OL00529</v>
      </c>
      <c r="IC50" t="str">
        <v>OL00542</v>
      </c>
      <c r="ID50" t="str">
        <v>OL00724</v>
      </c>
      <c r="IE50" t="str">
        <v>OL01250</v>
      </c>
      <c r="IF50" t="str">
        <v>OL01869, Threadless Blank</v>
      </c>
      <c r="IG50" t="str">
        <v>OL01870, Section</v>
      </c>
      <c r="IH50" t="str">
        <v>OL02255</v>
      </c>
      <c r="II50" t="str">
        <v>OL02255, Mfg. Tol.</v>
      </c>
      <c r="IJ50" t="str">
        <v>OL02302</v>
      </c>
      <c r="IK50" t="str">
        <v xml:space="preserve">OL02318  needed per image instructions </v>
      </c>
      <c r="IL50" t="str">
        <v>OL02556</v>
      </c>
      <c r="IM50" t="str">
        <v>OL02557</v>
      </c>
      <c r="IN50" t="str">
        <v>OL02567</v>
      </c>
      <c r="IO50" t="str">
        <v>OL02653</v>
      </c>
      <c r="IP50" t="str">
        <v>OL02718</v>
      </c>
      <c r="IQ50" t="str">
        <v>OL02841</v>
      </c>
      <c r="IR50" t="str">
        <v>OL02842</v>
      </c>
      <c r="IS50" t="str">
        <v>OL02844</v>
      </c>
      <c r="IT50" t="str">
        <v>OL02871</v>
      </c>
      <c r="IU50" t="str">
        <v>OL02887</v>
      </c>
      <c r="IV50" t="str">
        <v>OL03500</v>
      </c>
      <c r="IW50" t="str">
        <v>OL03766</v>
      </c>
      <c r="IX50" t="str">
        <v>OL03868</v>
      </c>
      <c r="IY50" t="str">
        <v>OL03869</v>
      </c>
      <c r="IZ50" t="str">
        <v>OL03870</v>
      </c>
      <c r="JA50" t="str">
        <v>OL03873, DWG# 100448-44</v>
      </c>
      <c r="JB50" t="str">
        <v>OL03949</v>
      </c>
      <c r="JC50" t="str">
        <v xml:space="preserve">OL04043, Section </v>
      </c>
      <c r="JD50" t="str">
        <v xml:space="preserve">OL04044, Section </v>
      </c>
      <c r="JE50" t="str">
        <v>OL04045</v>
      </c>
      <c r="JF50" t="str">
        <v>OL04045, Milled Feature</v>
      </c>
      <c r="JG50" t="str">
        <v>OL04063</v>
      </c>
      <c r="JH50" t="str">
        <v>OL04064</v>
      </c>
      <c r="JI50" t="str">
        <v>OL04065</v>
      </c>
      <c r="JJ50" t="str">
        <v>OL04181</v>
      </c>
      <c r="JK50" t="str">
        <v>OL04218</v>
      </c>
      <c r="JL50" t="str">
        <v>OL04224, See Image</v>
      </c>
      <c r="JM50" t="str">
        <v>OL04374</v>
      </c>
      <c r="JN50" t="str">
        <v>OL04375, Section M-M</v>
      </c>
      <c r="JO50" t="str">
        <v>OL04376, Section M-M</v>
      </c>
      <c r="JP50" t="str">
        <v>OL04443</v>
      </c>
      <c r="JQ50" t="str">
        <v>OL04444</v>
      </c>
      <c r="JR50" t="str">
        <v>OL05000</v>
      </c>
      <c r="JS50" t="str">
        <v>One side of slot</v>
      </c>
      <c r="JT50" t="str">
        <v>Other side of slot</v>
      </c>
      <c r="JU50" t="str">
        <v>Out of center more than .002 = Fail</v>
      </c>
      <c r="JV50" t="str">
        <v>Out of center more than.002 = Fail</v>
      </c>
      <c r="JW50" t="str">
        <v>Overlay OL02713</v>
      </c>
      <c r="JX50" t="str">
        <v>Overlay OL02714</v>
      </c>
      <c r="JY50" t="str">
        <v>Overlay OL02718</v>
      </c>
      <c r="JZ50" t="str">
        <v>Overlay OL03831, Mfg. Tol.</v>
      </c>
      <c r="KA50" t="str">
        <v>Part Without Slots</v>
      </c>
      <c r="KB50" t="str">
        <v>Part Without Slots, See Image</v>
      </c>
      <c r="KC50" t="str">
        <v xml:space="preserve">Pass = .0254 or Less </v>
      </c>
      <c r="KD50" t="str">
        <v>PD MIN = 4.361, PD MAX = 4.456</v>
      </c>
      <c r="KE50" t="str">
        <v>Per Balloon 2 Note</v>
      </c>
      <c r="KF50" t="str">
        <v>Per drawing note(s) 8.</v>
      </c>
      <c r="KG50" t="str">
        <v>Point or Sphere Tip</v>
      </c>
      <c r="KH50" t="str">
        <v>Point Tip</v>
      </c>
      <c r="KI50" t="str">
        <v>R.9 to R1.1 = Pass, See Image</v>
      </c>
      <c r="KJ50" t="str">
        <v>Ram Construction</v>
      </c>
      <c r="KK50" t="str">
        <v>Record Same Pass / Fail All Balloons</v>
      </c>
      <c r="KL50" t="str">
        <v>Ref. Balloon 1</v>
      </c>
      <c r="KM50" t="str">
        <v>Ref. Balloon 12</v>
      </c>
      <c r="KN50" t="str">
        <v>Ref. Balloon 13, 100% AQL</v>
      </c>
      <c r="KO50" t="str">
        <v>Ref. Balloon 2</v>
      </c>
      <c r="KP50" t="str">
        <v>Ref. Balloon 21, 100% AQL</v>
      </c>
      <c r="KQ50" t="str">
        <v>Ref. Balloon 4</v>
      </c>
      <c r="KR50" t="str">
        <v>Ref. Balloon 7</v>
      </c>
      <c r="KS50" t="str">
        <v>Ref. Balloon 8</v>
      </c>
      <c r="KT50" t="str">
        <v>Relieved Pin Gauges 09236 &amp; 09235</v>
      </c>
      <c r="KU50" t="str">
        <v>Rotate Part</v>
      </c>
      <c r="KV50" t="str">
        <v>Rotate Part, See Image</v>
      </c>
      <c r="KW50" t="str">
        <v>Same as Root Radius</v>
      </c>
      <c r="KX50" t="str">
        <v>Section</v>
      </c>
      <c r="KY50" t="str">
        <v>Section B-B</v>
      </c>
      <c r="KZ50" t="str">
        <v>Section B-B, Distance Between Grooves</v>
      </c>
      <c r="LA50" t="str">
        <v>Section C-C</v>
      </c>
      <c r="LB50" t="str">
        <v>Section Part</v>
      </c>
      <c r="LC50" t="str">
        <v>Section Part, Measured from Opposite Face</v>
      </c>
      <c r="LD50" t="str">
        <v>Section, Broachless Blank</v>
      </c>
      <c r="LE50" t="str">
        <v>Section, EXT. Sphere Location.</v>
      </c>
      <c r="LF50" t="str">
        <v>Section, Hex Cham. Ang.</v>
      </c>
      <c r="LG50" t="str">
        <v>Section, Hex Fillet Rad.</v>
      </c>
      <c r="LH50" t="str">
        <v>Section, INT. Feature</v>
      </c>
      <c r="LI50" t="str">
        <v>Section, INT. Sphere Location.</v>
      </c>
      <c r="LJ50" t="str">
        <v>Section, Mfg. Tol.</v>
      </c>
      <c r="LK50" t="str">
        <v>Section, Mfg. Tol., See Image</v>
      </c>
      <c r="LL50" t="str">
        <v>Section, OL00486</v>
      </c>
      <c r="LM50" t="str">
        <v>Section, OL00542</v>
      </c>
      <c r="LN50" t="str">
        <v>Section, OL00543</v>
      </c>
      <c r="LO50" t="str">
        <v>Section, OL00544</v>
      </c>
      <c r="LP50" t="str">
        <v>Section, OL00545</v>
      </c>
      <c r="LQ50" t="str">
        <v>Section, OL00546</v>
      </c>
      <c r="LR50" t="str">
        <v>Section, OL00547</v>
      </c>
      <c r="LS50" t="str">
        <v>Section, OL00555</v>
      </c>
      <c r="LT50" t="str">
        <v>Section, OL00725</v>
      </c>
      <c r="LU50" t="str">
        <v>Section, OL01430</v>
      </c>
      <c r="LV50" t="str">
        <v>Section, OL01434</v>
      </c>
      <c r="LW50" t="str">
        <v>Section, OL01435</v>
      </c>
      <c r="LX50" t="str">
        <v>Section, OL01807</v>
      </c>
      <c r="LY50" t="str">
        <v>Section, OL01830</v>
      </c>
      <c r="LZ50" t="str">
        <v>Section, OL02351</v>
      </c>
      <c r="MA50" t="str">
        <v>Section, OL02519</v>
      </c>
      <c r="MB50" t="str">
        <v>Section, OL02520</v>
      </c>
      <c r="MC50" t="str">
        <v>Section, OL02522</v>
      </c>
      <c r="MD50" t="str">
        <v>Section, OL02540</v>
      </c>
      <c r="ME50" t="str">
        <v>Section, OL02541</v>
      </c>
      <c r="MF50" t="str">
        <v>Section, OL02552</v>
      </c>
      <c r="MG50" t="str">
        <v>Section, OL02553</v>
      </c>
      <c r="MH50" t="str">
        <v>Section, OL02554</v>
      </c>
      <c r="MI50" t="str">
        <v>Section, OL02555</v>
      </c>
      <c r="MJ50" t="str">
        <v>Section, OL02558</v>
      </c>
      <c r="MK50" t="str">
        <v>Section, OL02559</v>
      </c>
      <c r="ML50" t="str">
        <v>Section, OL02560</v>
      </c>
      <c r="MM50" t="str">
        <v>Section, OL02619</v>
      </c>
      <c r="MN50" t="str">
        <v>Section, OL02620</v>
      </c>
      <c r="MO50" t="str">
        <v>Section, OL02621</v>
      </c>
      <c r="MP50" t="str">
        <v>Section, OL02622</v>
      </c>
      <c r="MQ50" t="str">
        <v>Section, OL02623</v>
      </c>
      <c r="MR50" t="str">
        <v>Section, OL02624</v>
      </c>
      <c r="MS50" t="str">
        <v>Section, OL02652</v>
      </c>
      <c r="MT50" t="str">
        <v>Section, OL02680</v>
      </c>
      <c r="MU50" t="str">
        <v>Section, OL02793</v>
      </c>
      <c r="MV50" t="str">
        <v>Section, OL02823</v>
      </c>
      <c r="MW50" t="str">
        <v>Section, OL02843</v>
      </c>
      <c r="MX50" t="str">
        <v>Section, OL03026, Ext.</v>
      </c>
      <c r="MY50" t="str">
        <v>Section, OL03026, Int.</v>
      </c>
      <c r="MZ50" t="str">
        <v>Section, OL03570, DWG# 100448-41</v>
      </c>
      <c r="NA50" t="str">
        <v>Section, OL03781</v>
      </c>
      <c r="NB50" t="str">
        <v>Section, OL03911</v>
      </c>
      <c r="NC50" t="str">
        <v>Section, OL03912</v>
      </c>
      <c r="ND50" t="str">
        <v>Section, OL03928</v>
      </c>
      <c r="NE50" t="str">
        <v>Section, OL03929</v>
      </c>
      <c r="NF50" t="str">
        <v>Section, OL04030</v>
      </c>
      <c r="NG50" t="str">
        <v>Section, OL04037</v>
      </c>
      <c r="NH50" t="str">
        <v>Section, OL04038</v>
      </c>
      <c r="NI50" t="str">
        <v>Section, OL04046</v>
      </c>
      <c r="NJ50" t="str">
        <v>Section, OL04065</v>
      </c>
      <c r="NK50" t="str">
        <v>Section, OL04066</v>
      </c>
      <c r="NL50" t="str">
        <v>Section, OL04067</v>
      </c>
      <c r="NM50" t="str">
        <v>Section, OL04069</v>
      </c>
      <c r="NN50" t="str">
        <v>Section, OL04071</v>
      </c>
      <c r="NO50" t="str">
        <v>Section, OL04173</v>
      </c>
      <c r="NP50" t="str">
        <v>Section, OL04174</v>
      </c>
      <c r="NQ50" t="str">
        <v>Section, OL04214</v>
      </c>
      <c r="NR50" t="str">
        <v>Section, OL04215</v>
      </c>
      <c r="NS50" t="str">
        <v>Section, OL04216</v>
      </c>
      <c r="NT50" t="str">
        <v>Section, OL04217</v>
      </c>
      <c r="NU50" t="str">
        <v>Section, Overlay OL02716</v>
      </c>
      <c r="NV50" t="str">
        <v>Section, Overlay OL02717</v>
      </c>
      <c r="NW50" t="str">
        <v>Section, See Image</v>
      </c>
      <c r="NX50" t="str">
        <v>Section, See Image, DWG# 100448-41</v>
      </c>
      <c r="NY50" t="str">
        <v>Section, Without Sots</v>
      </c>
      <c r="NZ50" t="str">
        <v>See Comments Sheet</v>
      </c>
      <c r="OA50" t="str">
        <v>See Comments Sheet, OL02318</v>
      </c>
      <c r="OB50" t="str">
        <v>See Image</v>
      </c>
      <c r="OC50" t="str">
        <v>See Image, .005 or Less = Pass</v>
      </c>
      <c r="OD50" t="str">
        <v>See Image, Check Near Radius</v>
      </c>
      <c r="OE50" t="str">
        <v>See Image, Constrained</v>
      </c>
      <c r="OF50" t="str">
        <v>See Image, Distance Between Flats</v>
      </c>
      <c r="OG50" t="str">
        <v xml:space="preserve">See Image, Mfg. Tol, Section A-A </v>
      </c>
      <c r="OH50" t="str">
        <v>See image, Mfg. Tol.</v>
      </c>
      <c r="OI50" t="str">
        <v>See Image, Mic. Across Flats</v>
      </c>
      <c r="OJ50" t="str">
        <v>See Image, OL02850</v>
      </c>
      <c r="OK50" t="str">
        <v>See Image, OL02880</v>
      </c>
      <c r="OL50" t="str">
        <v>See Image, OL03926</v>
      </c>
      <c r="OM50" t="str">
        <v>See Image, OL03927</v>
      </c>
      <c r="ON50" t="str">
        <v>See Image, OL04003</v>
      </c>
      <c r="OO50" t="str">
        <v>'See Image, OL04342,  Best Fit Joe Block</v>
      </c>
      <c r="OP50" t="str">
        <v>See Image, OL04342,  Blank</v>
      </c>
      <c r="OQ50" t="str">
        <v>See Image, OL04342, Blank</v>
      </c>
      <c r="OR50" t="str">
        <v>See Image, OL04343, Blank</v>
      </c>
      <c r="OS50" t="str">
        <v>See Image, Pass = .002 or Less</v>
      </c>
      <c r="OT50" t="str">
        <v>See Image, Rcd. MAX</v>
      </c>
      <c r="OU50" t="str">
        <v>See Image, Rcd. MIN</v>
      </c>
      <c r="OV50" t="str">
        <v>See Image, Section</v>
      </c>
      <c r="OW50" t="str">
        <v>See Image, Section A-A</v>
      </c>
      <c r="OX50" t="str">
        <v>See Image, Section B-B</v>
      </c>
      <c r="OY50" t="str">
        <v>See Image, Section B-B, TSC</v>
      </c>
      <c r="OZ50" t="str">
        <v>See Image, Shank Drawing # 18000-XX-XX A</v>
      </c>
      <c r="PA50" t="str">
        <v>Sequencial Laser 01, 120 Per Print</v>
      </c>
      <c r="PB50" t="str">
        <v>Set to .202, Zero on Thread Lead</v>
      </c>
      <c r="PC50" t="str">
        <v>Sharp OK, No Burr</v>
      </c>
      <c r="PD50" t="str">
        <v>Sharp OK, No Raised Edge, See Image</v>
      </c>
      <c r="PE50" t="str">
        <v>Sharp OK, No Raised Edges</v>
      </c>
      <c r="PF50" t="str">
        <v>Sharp okay no raised edge</v>
      </c>
      <c r="PG50" t="str">
        <v>Sharp Okay, No Burr</v>
      </c>
      <c r="PH50" t="str">
        <v>Sharp Okay, No Raised Edge</v>
      </c>
      <c r="PI50" t="str">
        <v>Sharp Okay, No Raised Edges,</v>
      </c>
      <c r="PJ50" t="str">
        <v>Sharp Okay, See Image</v>
      </c>
      <c r="PK50" t="str">
        <v xml:space="preserve">Start of Radius @ .195 </v>
      </c>
      <c r="PL50" t="str">
        <v xml:space="preserve">Start of Radius @ .21 </v>
      </c>
      <c r="PM50" t="str">
        <v xml:space="preserve">T.S.C. </v>
      </c>
      <c r="PN50" t="str">
        <v>Tangent Point</v>
      </c>
      <c r="PO50" t="str">
        <v>Tangent point of R.50</v>
      </c>
      <c r="PP50" t="str">
        <v>Taper Check, Mfg.Tol.</v>
      </c>
      <c r="PQ50" t="str">
        <v>Taper Check, Mfg.Tol., See Image</v>
      </c>
      <c r="PR50" t="str">
        <v>Thrd. Minor Ø</v>
      </c>
      <c r="PS50" t="str">
        <v>Thrd. Relief Ø</v>
      </c>
      <c r="PT50" t="str">
        <v>Threadless Blank</v>
      </c>
      <c r="PU50" t="str">
        <v>Threadless Blank, From Major Ø</v>
      </c>
      <c r="PV50" t="str">
        <v>Threadless Blank, Mfg. Tol.</v>
      </c>
      <c r="PW50" t="str">
        <v>Threadless Blank, Thrd. to Neck Rad.</v>
      </c>
      <c r="PX50" t="str">
        <v>Thredless Blank</v>
      </c>
      <c r="PY50" t="str">
        <v>To center of R.005</v>
      </c>
      <c r="PZ50" t="str">
        <v>Torx Min. Dia.</v>
      </c>
      <c r="QA50" t="str">
        <v>Turn Ø Free of Mill Marks</v>
      </c>
      <c r="QB50" t="str">
        <v>Use (Full) GO Hex</v>
      </c>
      <c r="QC50" t="str">
        <v>Use Balloon 1 FULL Gauge</v>
      </c>
      <c r="QD50" t="str">
        <v>Use Balloon 9 FULL GO</v>
      </c>
      <c r="QE50" t="str">
        <v>Use Best Fit Pin</v>
      </c>
      <c r="QF50" t="str">
        <v>Use Disk Tip</v>
      </c>
      <c r="QG50" t="str">
        <v>Use flat bottomed indicator tip.</v>
      </c>
      <c r="QH50" t="str">
        <v xml:space="preserve">Use Full .093 Go Hex </v>
      </c>
      <c r="QI50" t="str">
        <v xml:space="preserve">Use Full .0930 Go Hex </v>
      </c>
      <c r="QJ50" t="str">
        <v>Use Full .1235 Go Hex</v>
      </c>
      <c r="QK50" t="str">
        <v>Use Gauge K2-98-8019-04, See Image</v>
      </c>
      <c r="QL50" t="str">
        <v>Use large flat indicator tip</v>
      </c>
      <c r="QM50" t="str">
        <v>Use Pins.3330/.3350, See Image MAX NO-GO</v>
      </c>
      <c r="QN50" t="str">
        <v>Use Pointed Drop Indicator Tip</v>
      </c>
      <c r="QO50" t="str">
        <v>V-Block</v>
      </c>
      <c r="QP50" t="str">
        <v>V-Block,  AMB for 13</v>
      </c>
      <c r="QQ50" t="str">
        <v>V-Block,  Hex Cham. Dia.</v>
      </c>
      <c r="QR50" t="str">
        <v>V-Block, Hex Depth</v>
      </c>
      <c r="QS50" t="str">
        <v>VBU Gauge</v>
      </c>
      <c r="QT50" t="str">
        <v>Visibally smaller than HEX=Pass</v>
      </c>
      <c r="QU50" t="str">
        <v>Visual Per Drawing</v>
      </c>
      <c r="QV50" t="str">
        <v>Whirl Blank</v>
      </c>
      <c r="QW50" t="str">
        <v xml:space="preserve">Whirl Blank </v>
      </c>
      <c r="QX50" t="str">
        <v>Whirl Blank, Neck Rad. End to Head CL</v>
      </c>
      <c r="QY50" t="str">
        <v>Whirl Blank, Nose Start Dia.</v>
      </c>
      <c r="QZ50" t="str">
        <v>Whirl Blank, Nose Start Dist.</v>
      </c>
      <c r="RA50" t="str">
        <v>Whirl Blank, Thrd. Minor</v>
      </c>
      <c r="RB50" t="str">
        <v>Whirl Blank, Thrd. Pullout Dia.</v>
      </c>
      <c r="RC50" t="str">
        <v>Whole Part, Removal is at Assy. Level</v>
      </c>
      <c r="RD50" t="str">
        <v>Wide Area</v>
      </c>
      <c r="RE50" t="str">
        <v>Zero on End of Go Gauge</v>
      </c>
    </row>
    <row r="51" spans="1:473">
      <c r="A51" t="s">
        <v>693</v>
      </c>
      <c r="C51" t="str" cm="1">
        <f t="array" ref="C51:RE51">TRANSPOSE(_xlfn._xlws.SORT(_xlfn._xlws.FILTER($A$2:$A$600,ISNUMBER(SEARCH('PartLib Table'!M68,$A$2:$A$600)),"not found")))</f>
        <v xml:space="preserve"> 'C', Whirl Blank</v>
      </c>
      <c r="D51" t="str">
        <v xml:space="preserve"> See Image, Constrained</v>
      </c>
      <c r="E51" t="str">
        <v>(.04 to .12 range = Pass)</v>
      </c>
      <c r="F51" t="str">
        <v>(.042 FULL) Go Pin Seat Fully</v>
      </c>
      <c r="G51" t="str">
        <v>(B), Mfg. Tol.</v>
      </c>
      <c r="H51" t="str">
        <v>(B), O.A.L.</v>
      </c>
      <c r="I51" t="str">
        <v>.001 or less =Pass</v>
      </c>
      <c r="J51" t="str">
        <v>.001 or less out of center = Pass</v>
      </c>
      <c r="K51" t="str">
        <v>.002 or Less = Pass</v>
      </c>
      <c r="L51" t="str">
        <v>.002 or Less out of center = Pass</v>
      </c>
      <c r="M51" t="str">
        <v>.005 to .015 = Pass</v>
      </c>
      <c r="N51" t="str">
        <v>.0125 Mean, Section</v>
      </c>
      <c r="O51" t="str">
        <v>.025 or Less in X &amp; Y=Pass</v>
      </c>
      <c r="P51" t="str">
        <v>.038 Mean</v>
      </c>
      <c r="Q51" t="str">
        <v>.063 MM = .0024 IN, See Image</v>
      </c>
      <c r="R51" t="str">
        <v>.063MM = .0024"</v>
      </c>
      <c r="S51" t="str">
        <v>.243 NO-GO, Unconstrained, Must Not Start</v>
      </c>
      <c r="T51" t="str">
        <v>@ Back Face &amp; ID, No Raised Edge</v>
      </c>
      <c r="U51" t="str">
        <v>@ Back Face &amp; OD, No Raised Edge</v>
      </c>
      <c r="V51" t="str">
        <v>@ ID &amp; FACE</v>
      </c>
      <c r="W51" t="str">
        <v>@ OD &amp; BACK FACE</v>
      </c>
      <c r="X51" t="str">
        <v>@ OD &amp; FACE</v>
      </c>
      <c r="Y51" t="str">
        <v>Across from slot</v>
      </c>
      <c r="Z51" t="str">
        <v>All Edge Breaks</v>
      </c>
      <c r="AA51" t="str">
        <v>Attached to bar stock</v>
      </c>
      <c r="AB51" t="str">
        <v xml:space="preserve">Back Turn Fillet Rad. </v>
      </c>
      <c r="AC51" t="str">
        <v>Balloon 1 (DWG FRM0105 Page 2, NV-27)</v>
      </c>
      <c r="AD51" t="str">
        <v>Balloon 1 (DWG FRM0105, NV-30)</v>
      </c>
      <c r="AE51" t="str">
        <v>Balloon 1 (P# 9890002-20) OL00429/A</v>
      </c>
      <c r="AF51" t="str">
        <v>Balloon 1, DWG#FRM0105</v>
      </c>
      <c r="AG51" t="str">
        <v>Balloon 11, See Image</v>
      </c>
      <c r="AH51" t="str">
        <v xml:space="preserve">Balloon 2 (DWG FRM0105 Page 2, NV-27) </v>
      </c>
      <c r="AI51" t="str">
        <v>Balloon 2 (DWG FRM0105, NV-30)</v>
      </c>
      <c r="AJ51" t="str">
        <v>Balloon 2 (P# 9890002-20)</v>
      </c>
      <c r="AK51" t="str">
        <v>Balloon 2, DWG#FRM0105</v>
      </c>
      <c r="AL51" t="str">
        <v>Balloon 2, DWG#FRM0105, See Image</v>
      </c>
      <c r="AM51" t="str">
        <v>Balloon 3 (DWG FRM0105, NV-30 Minor)</v>
      </c>
      <c r="AN51" t="str">
        <v>Balloon 3 (DWG FRM0105, NV-30)</v>
      </c>
      <c r="AO51" t="str">
        <v>Balloon 3 (P# 9890002-20)</v>
      </c>
      <c r="AP51" t="str">
        <v>Balloon 4</v>
      </c>
      <c r="AQ51" t="str">
        <v>Balloon 4 (P# 9890002-20)</v>
      </c>
      <c r="AR51" t="str">
        <v>Below Middle Band</v>
      </c>
      <c r="AS51" t="str">
        <v>Best Fit Pin, .003 or Less =Pass</v>
      </c>
      <c r="AT51" t="str">
        <v>Blank</v>
      </c>
      <c r="AU51" t="str">
        <v>Blank Turn Maj.</v>
      </c>
      <c r="AV51" t="str">
        <v>Blank Turn Maj. Mill Flt., OL4172</v>
      </c>
      <c r="AW51" t="str">
        <v>Blank Without .010 Slots</v>
      </c>
      <c r="AX51" t="str">
        <v>Blank Without .010 Slots, Section</v>
      </c>
      <c r="AY51" t="str">
        <v>Blank without thread</v>
      </c>
      <c r="AZ51" t="str">
        <v xml:space="preserve">Blank, Center of V Grv. </v>
      </c>
      <c r="BA51" t="str">
        <v>Blank, Check R adjacent Balloon 17</v>
      </c>
      <c r="BB51" t="str">
        <v>Blank, EXT. Feature</v>
      </c>
      <c r="BC51" t="str">
        <v>Blank, See Image, OL04335</v>
      </c>
      <c r="BD51" t="str">
        <v>Blank, See Image, OL04336</v>
      </c>
      <c r="BE51" t="str">
        <v xml:space="preserve">Blank, Thrd. </v>
      </c>
      <c r="BF51" t="str">
        <v>Blank, Turn Tip</v>
      </c>
      <c r="BG51" t="str">
        <v>Blank, Without Thrd.</v>
      </c>
      <c r="BH51" t="str">
        <v>Blank, Without Thread</v>
      </c>
      <c r="BI51" t="str">
        <v xml:space="preserve">Blunt Start Blend to Minor </v>
      </c>
      <c r="BJ51" t="str">
        <v>Calc., Use Go HEX</v>
      </c>
      <c r="BK51" t="str">
        <v>Can't dig into OD</v>
      </c>
      <c r="BL51" t="str">
        <v>Carbide Gauge</v>
      </c>
      <c r="BM51" t="str">
        <v xml:space="preserve">Center of V Grv. </v>
      </c>
      <c r="BN51" t="str">
        <v>Centered Less than .03 = Pass</v>
      </c>
      <c r="BO51" t="str">
        <v>Centered within .0005 or Less = Pass</v>
      </c>
      <c r="BP51" t="str">
        <v>Centered within .001 or Less = Pass</v>
      </c>
      <c r="BQ51" t="str">
        <v>Centered within .0254 or Less = Pass</v>
      </c>
      <c r="BR51" t="str">
        <v>Check close to Rod Slot</v>
      </c>
      <c r="BS51" t="str">
        <v>Check every other hole</v>
      </c>
      <c r="BT51" t="str">
        <v>Check Go over full length of slot.</v>
      </c>
      <c r="BU51" t="str">
        <v>Check Near Closed End</v>
      </c>
      <c r="BV51" t="str">
        <v>Check per Print View, Away from Rod Slot</v>
      </c>
      <c r="BW51" t="str">
        <v>Check to Balloon 30 Go Pin</v>
      </c>
      <c r="BX51" t="str">
        <v>Check with .2705 SET Pin Inside Part</v>
      </c>
      <c r="BY51" t="str">
        <v>Check with Hex Up</v>
      </c>
      <c r="BZ51" t="str">
        <v>CMM Blank</v>
      </c>
      <c r="CA51" t="str">
        <v>Confirm Full Radius</v>
      </c>
      <c r="CB51" t="str">
        <v>Constrained in fixture</v>
      </c>
      <c r="CC51" t="str">
        <v>Constrained with Ring</v>
      </c>
      <c r="CD51" t="str">
        <v>Constrained, See Image</v>
      </c>
      <c r="CE51" t="str">
        <v>Dim. "A"</v>
      </c>
      <c r="CF51" t="str">
        <v>Dim. "B"</v>
      </c>
      <c r="CG51" t="str">
        <v>Dim. "C"</v>
      </c>
      <c r="CH51" t="str">
        <v>Dim. "D", Whirl Blank</v>
      </c>
      <c r="CI51" t="str">
        <v>Dim. "G"</v>
      </c>
      <c r="CJ51" t="str">
        <v>Dim. E, Blank Turn Maj. &amp;  Mill Flt</v>
      </c>
      <c r="CK51" t="str">
        <v>Dim. E, Blank Turn Maj.&amp;  Mill Flt</v>
      </c>
      <c r="CL51" t="str">
        <v>Dim. H, Whirl Blank</v>
      </c>
      <c r="CM51" t="str">
        <v>Dim. J, 'Blank Turn Maj. &amp; Whirl Blank</v>
      </c>
      <c r="CN51" t="str">
        <v>Disk Drop Indicator Tip</v>
      </c>
      <c r="CO51" t="str">
        <v>DWG 100448-15, Balloon F_1</v>
      </c>
      <c r="CP51" t="str">
        <v>DWG 100448-15, OL02571</v>
      </c>
      <c r="CQ51" t="str">
        <v>DWG 100448-41</v>
      </c>
      <c r="CR51" t="str">
        <v>DWG 9890040, (10E),Section Part, OL01139</v>
      </c>
      <c r="CS51" t="str">
        <v>DWG 9890040, (10E),Section, OL01139</v>
      </c>
      <c r="CT51" t="str">
        <v>DWG 9890040, (11E)</v>
      </c>
      <c r="CU51" t="str">
        <v>DWG 9890040, (11E), Pins with Flats</v>
      </c>
      <c r="CV51" t="str">
        <v>DWG 9890040, (12E),  Pass=.002 or less</v>
      </c>
      <c r="CW51" t="str">
        <v>DWG 9890040, (12E), See Image</v>
      </c>
      <c r="CX51" t="str">
        <v>DWG 9890040, (1E), OL01431</v>
      </c>
      <c r="CY51" t="str">
        <v>DWG 9890040, (1E), OL01432</v>
      </c>
      <c r="CZ51" t="str">
        <v>DWG 9890040, (2E), OL01432</v>
      </c>
      <c r="DA51" t="str">
        <v>DWG 9890040, (3E)</v>
      </c>
      <c r="DB51" t="str">
        <v>DWG 9890040, (4E)</v>
      </c>
      <c r="DC51" t="str">
        <v>DWG 9890040, (5E), OL02336</v>
      </c>
      <c r="DD51" t="str">
        <v>DWG 9890040, (6E)</v>
      </c>
      <c r="DE51" t="str">
        <v>DWG 9890040, (7E)</v>
      </c>
      <c r="DF51" t="str">
        <v>DWG 9890040, (8E), OL01433</v>
      </c>
      <c r="DG51" t="str">
        <v>DWG 9890040, (8E), OL01433, Section</v>
      </c>
      <c r="DH51" t="str">
        <v>DWG 9890040, (9E), Close to Rod Slot</v>
      </c>
      <c r="DI51" t="str">
        <v>DWG 9890040, (9E),Close to Rod Slot</v>
      </c>
      <c r="DJ51" t="str">
        <v>DWG FRM0105 PAGE 2</v>
      </c>
      <c r="DK51" t="str">
        <v>DWG# 100448-41</v>
      </c>
      <c r="DL51" t="str">
        <v>DWG# 100448-44</v>
      </c>
      <c r="DM51" t="str">
        <v>DWG# 9890003  (1), Section OL00436/A</v>
      </c>
      <c r="DN51" t="str">
        <v>DWG# 9890003 (3), Ring Gauge Constrained</v>
      </c>
      <c r="DO51" t="str">
        <v>DWG# 9890003 (4), Section</v>
      </c>
      <c r="DP51" t="str">
        <v>DWG#100448-26, Balloon 1K, OL02350</v>
      </c>
      <c r="DQ51" t="str">
        <v>DWG#100448-26, Balloon 2K, OL02350</v>
      </c>
      <c r="DR51" t="str">
        <v>DWG#100448-26, Balloon 3K, OL02363</v>
      </c>
      <c r="DS51" t="str">
        <v>DWG#100448-26, Balloon 4K</v>
      </c>
      <c r="DT51" t="str">
        <v>DWG#100448-26, Balloon 5K, Section</v>
      </c>
      <c r="DU51" t="str">
        <v>DWG#100448-26, Balloon 6K</v>
      </c>
      <c r="DV51" t="str">
        <v>DWG#100448-26, Balloon 7K, Section</v>
      </c>
      <c r="DW51" t="str">
        <v>DWG#100448-26, Mfg. Tol.</v>
      </c>
      <c r="DX51" t="str">
        <v>DWG#9890003 (2) Ring Gauge Constrained</v>
      </c>
      <c r="DY51" t="str">
        <v>DWG#9890044</v>
      </c>
      <c r="DZ51" t="str">
        <v>DWG#9890044 .1985 to .2005=Pass</v>
      </c>
      <c r="EA51" t="str">
        <v>DWG#9890044 Overlay OL02441</v>
      </c>
      <c r="EB51" t="str">
        <v>DWG#9890044, OL02441</v>
      </c>
      <c r="EC51" t="str">
        <v>DWG#FRM0105</v>
      </c>
      <c r="ED51" t="str">
        <v>EXT.</v>
      </c>
      <c r="EE51" t="str">
        <v>EXT. Section, OL02460</v>
      </c>
      <c r="EF51" t="str">
        <v>EXT., OL04223</v>
      </c>
      <c r="EG51" t="str">
        <v>Flat Drop Indicator Tip</v>
      </c>
      <c r="EH51" t="str">
        <v>Full Go Pin, No Light, at Radius</v>
      </c>
      <c r="EI51" t="str">
        <v>Function Check</v>
      </c>
      <c r="EJ51" t="str">
        <v>GO Function Gauge</v>
      </c>
      <c r="EK51" t="str">
        <v>Go Gauge for Balloon 1 &amp; 4</v>
      </c>
      <c r="EL51" t="str">
        <v>Go Pin must pass through</v>
      </c>
      <c r="EM51" t="str">
        <v>Greater than .005 = Fail, Section</v>
      </c>
      <c r="EN51" t="str">
        <v>Greater than .025 out of center = Fail</v>
      </c>
      <c r="EO51" t="str">
        <v>Greater than 2.6 = Pass</v>
      </c>
      <c r="EP51" t="str">
        <v>Green = Pass, Red = Fail</v>
      </c>
      <c r="EQ51" t="str">
        <v>Hex Depth</v>
      </c>
      <c r="ER51" t="str">
        <v>Hex Minor</v>
      </c>
      <c r="ES51" t="str">
        <v>Hole Dia.</v>
      </c>
      <c r="ET51" t="str">
        <v>Hook or Disk Tip</v>
      </c>
      <c r="EU51" t="str">
        <v>ID Sphere Finish</v>
      </c>
      <c r="EV51" t="str">
        <v>ID/OD Both Sides, Diff. .002 or less = Pass</v>
      </c>
      <c r="EW51" t="str">
        <v>If Looks Big, Section</v>
      </c>
      <c r="EX51" t="str">
        <v>If Looks Small, Section</v>
      </c>
      <c r="EY51" t="str">
        <v>Insp. Close to Break Away, Mfg.Tol.</v>
      </c>
      <c r="EZ51" t="str">
        <v>INT.</v>
      </c>
      <c r="FA51" t="str">
        <v>INT. Section, OL02460</v>
      </c>
      <c r="FB51" t="str">
        <v>INT., OL04223</v>
      </c>
      <c r="FC51" t="str">
        <v>Intersect. of 7.7 &amp; R0.10</v>
      </c>
      <c r="FD51" t="str">
        <v>Intersect. of 8.79 and R.25 MAX</v>
      </c>
      <c r="FE51" t="str">
        <v>Keep Ind. Tip away from corner</v>
      </c>
      <c r="FF51" t="str">
        <v>L31</v>
      </c>
      <c r="FG51" t="str">
        <v>Laser Mark</v>
      </c>
      <c r="FH51" t="str">
        <v>LASER PER NOTE 4</v>
      </c>
      <c r="FI51" t="str">
        <v>LASER PER NOTE 4, Final Check 1 only</v>
      </c>
      <c r="FJ51" t="str">
        <v>Less than .002 out of center = Pass</v>
      </c>
      <c r="FK51" t="str">
        <v>Less than 2.75 = Pass, Section</v>
      </c>
      <c r="FL51" t="str">
        <v>List as pin. Not Calibrated</v>
      </c>
      <c r="FM51" t="str">
        <v>M9 X 1.25 BUTT See Comment Image</v>
      </c>
      <c r="FN51" t="str">
        <v>Manual Section</v>
      </c>
      <c r="FO51" t="str">
        <v>Max Deep .241 NO-GO =.42</v>
      </c>
      <c r="FP51" t="str">
        <v>MAX Depth of (Note 7) .241 NO-GO Pin</v>
      </c>
      <c r="FQ51" t="str">
        <v>Measure from Blue Line, See Image</v>
      </c>
      <c r="FR51" t="str">
        <v>Measure Width of Blue Area, See Image</v>
      </c>
      <c r="FS51" t="str">
        <v>Mfg. Tol</v>
      </c>
      <c r="FT51" t="str">
        <v>Mfg. Tol, See Image</v>
      </c>
      <c r="FU51" t="str">
        <v>Mfg. Tol.</v>
      </c>
      <c r="FV51" t="str">
        <v>Mfg. Tol. "A"</v>
      </c>
      <c r="FW51" t="str">
        <v>Mfg. Tol. (Zero on Gauge Full Dia. Lead)</v>
      </c>
      <c r="FX51" t="str">
        <v>Mfg. Tol. Balloon 11, See Image</v>
      </c>
      <c r="FY51" t="str">
        <v>Mfg. Tol. Balloon 4</v>
      </c>
      <c r="FZ51" t="str">
        <v>Mfg. Tol. Balloon 7</v>
      </c>
      <c r="GA51" t="str">
        <v xml:space="preserve">Mfg. Tol. C-Bore Face (Ballo 28) </v>
      </c>
      <c r="GB51" t="str">
        <v>Mfg. Tol. Section</v>
      </c>
      <c r="GC51" t="str">
        <v>Mfg. Tol. See Image</v>
      </c>
      <c r="GD51" t="str">
        <v>Mfg. Tol., 3 Places, Record MAX</v>
      </c>
      <c r="GE51" t="str">
        <v>Mfg. Tol., Balloon 11</v>
      </c>
      <c r="GF51" t="str">
        <v>Mfg. Tol., Balloon 7</v>
      </c>
      <c r="GG51" t="str">
        <v>Mfg. Tol., Blank</v>
      </c>
      <c r="GH51" t="str">
        <v>Mfg. Tol., Blank, Balloon 12</v>
      </c>
      <c r="GI51" t="str">
        <v>Mfg. Tol., Blend to SØ.320</v>
      </c>
      <c r="GJ51" t="str">
        <v>Mfg. Tol., Calculation</v>
      </c>
      <c r="GK51" t="str">
        <v>Mfg. Tol., For Mill Fixture</v>
      </c>
      <c r="GL51" t="str">
        <v>Mfg. Tol., L32</v>
      </c>
      <c r="GM51" t="str">
        <v>Mfg. Tol., L33</v>
      </c>
      <c r="GN51" t="str">
        <v>Mfg. Tol., No Tool Marks</v>
      </c>
      <c r="GO51" t="str">
        <v>Mfg. Tol., OL03361</v>
      </c>
      <c r="GP51" t="str">
        <v>Mfg. Tol., Record off center value</v>
      </c>
      <c r="GQ51" t="str">
        <v>Mfg. Tol., Same 3 Places, Record MIN</v>
      </c>
      <c r="GR51" t="str">
        <v>Mfg. Tol., Section</v>
      </c>
      <c r="GS51" t="str">
        <v>Mfg. Tol., Section B-B</v>
      </c>
      <c r="GT51" t="str">
        <v>Mfg. Tol., Section, OL03361</v>
      </c>
      <c r="GU51" t="str">
        <v>Mfg. Tol., Section, Per Note 2</v>
      </c>
      <c r="GV51" t="str">
        <v>Mfg. Tol., See Image</v>
      </c>
      <c r="GW51" t="str">
        <v>Mfg. Tol., See Image, Bore in Blue</v>
      </c>
      <c r="GX51" t="str">
        <v>Mfg. Tol., See Image, Hook Tip</v>
      </c>
      <c r="GY51" t="str">
        <v>Mfg. Tol., Sharp Okay No Burr</v>
      </c>
      <c r="GZ51" t="str">
        <v>Mfg. Tol., Threadless Blank</v>
      </c>
      <c r="HA51" t="str">
        <v>Mfg.Tol.</v>
      </c>
      <c r="HB51" t="str">
        <v>Mgf. To., T.S.C.</v>
      </c>
      <c r="HC51" t="str">
        <v>Milled Feature</v>
      </c>
      <c r="HD51" t="str">
        <v>Milled Feature, OL04045</v>
      </c>
      <c r="HE51" t="str">
        <v>More than .0005 out of center = Fail</v>
      </c>
      <c r="HF51" t="str">
        <v>Must Pass Through</v>
      </c>
      <c r="HG51" t="str">
        <v>Must pass through gauge</v>
      </c>
      <c r="HH51" t="str">
        <v>Must Pass Through Go Gauge</v>
      </c>
      <c r="HI51" t="str">
        <v>Must Pass, See Image.</v>
      </c>
      <c r="HJ51" t="str">
        <v>NA</v>
      </c>
      <c r="HK51" t="str">
        <v>Narrow Area</v>
      </c>
      <c r="HL51" t="str">
        <v>Near Balloon 21</v>
      </c>
      <c r="HM51" t="str">
        <v>Near Datum B</v>
      </c>
      <c r="HN51" t="str">
        <v>Neck Dia.</v>
      </c>
      <c r="HO51" t="str">
        <v>Neck to Head Rad.</v>
      </c>
      <c r="HP51" t="str">
        <v>No Copper Deposits Allowed</v>
      </c>
      <c r="HQ51" t="str">
        <v>No Section</v>
      </c>
      <c r="HR51" t="str">
        <v>No Section, .01 to .014 = Pass</v>
      </c>
      <c r="HS51" t="str">
        <v>No Section, Rotate Part</v>
      </c>
      <c r="HT51" t="str">
        <v>No Section, See Image</v>
      </c>
      <c r="HU51" t="str">
        <v>No Slot, Section B-B</v>
      </c>
      <c r="HV51" t="str">
        <v>No visual step = Pass</v>
      </c>
      <c r="HW51" t="str">
        <v>Not to exceed .95 Deep</v>
      </c>
      <c r="HX51" t="str">
        <v>Note 1</v>
      </c>
      <c r="HY51" t="str">
        <v>OL00333/A</v>
      </c>
      <c r="HZ51" t="str">
        <v>OL00519</v>
      </c>
      <c r="IA51" t="str">
        <v>OL00520</v>
      </c>
      <c r="IB51" t="str">
        <v>OL00529</v>
      </c>
      <c r="IC51" t="str">
        <v>OL00542</v>
      </c>
      <c r="ID51" t="str">
        <v>OL00724</v>
      </c>
      <c r="IE51" t="str">
        <v>OL01250</v>
      </c>
      <c r="IF51" t="str">
        <v>OL01869, Threadless Blank</v>
      </c>
      <c r="IG51" t="str">
        <v>OL01870, Section</v>
      </c>
      <c r="IH51" t="str">
        <v>OL02255</v>
      </c>
      <c r="II51" t="str">
        <v>OL02255, Mfg. Tol.</v>
      </c>
      <c r="IJ51" t="str">
        <v>OL02302</v>
      </c>
      <c r="IK51" t="str">
        <v xml:space="preserve">OL02318  needed per image instructions </v>
      </c>
      <c r="IL51" t="str">
        <v>OL02556</v>
      </c>
      <c r="IM51" t="str">
        <v>OL02557</v>
      </c>
      <c r="IN51" t="str">
        <v>OL02567</v>
      </c>
      <c r="IO51" t="str">
        <v>OL02653</v>
      </c>
      <c r="IP51" t="str">
        <v>OL02718</v>
      </c>
      <c r="IQ51" t="str">
        <v>OL02841</v>
      </c>
      <c r="IR51" t="str">
        <v>OL02842</v>
      </c>
      <c r="IS51" t="str">
        <v>OL02844</v>
      </c>
      <c r="IT51" t="str">
        <v>OL02871</v>
      </c>
      <c r="IU51" t="str">
        <v>OL02887</v>
      </c>
      <c r="IV51" t="str">
        <v>OL03500</v>
      </c>
      <c r="IW51" t="str">
        <v>OL03766</v>
      </c>
      <c r="IX51" t="str">
        <v>OL03868</v>
      </c>
      <c r="IY51" t="str">
        <v>OL03869</v>
      </c>
      <c r="IZ51" t="str">
        <v>OL03870</v>
      </c>
      <c r="JA51" t="str">
        <v>OL03873, DWG# 100448-44</v>
      </c>
      <c r="JB51" t="str">
        <v>OL03949</v>
      </c>
      <c r="JC51" t="str">
        <v xml:space="preserve">OL04043, Section </v>
      </c>
      <c r="JD51" t="str">
        <v xml:space="preserve">OL04044, Section </v>
      </c>
      <c r="JE51" t="str">
        <v>OL04045</v>
      </c>
      <c r="JF51" t="str">
        <v>OL04045, Milled Feature</v>
      </c>
      <c r="JG51" t="str">
        <v>OL04063</v>
      </c>
      <c r="JH51" t="str">
        <v>OL04064</v>
      </c>
      <c r="JI51" t="str">
        <v>OL04065</v>
      </c>
      <c r="JJ51" t="str">
        <v>OL04181</v>
      </c>
      <c r="JK51" t="str">
        <v>OL04218</v>
      </c>
      <c r="JL51" t="str">
        <v>OL04224, See Image</v>
      </c>
      <c r="JM51" t="str">
        <v>OL04374</v>
      </c>
      <c r="JN51" t="str">
        <v>OL04375, Section M-M</v>
      </c>
      <c r="JO51" t="str">
        <v>OL04376, Section M-M</v>
      </c>
      <c r="JP51" t="str">
        <v>OL04443</v>
      </c>
      <c r="JQ51" t="str">
        <v>OL04444</v>
      </c>
      <c r="JR51" t="str">
        <v>OL05000</v>
      </c>
      <c r="JS51" t="str">
        <v>One side of slot</v>
      </c>
      <c r="JT51" t="str">
        <v>Other side of slot</v>
      </c>
      <c r="JU51" t="str">
        <v>Out of center more than .002 = Fail</v>
      </c>
      <c r="JV51" t="str">
        <v>Out of center more than.002 = Fail</v>
      </c>
      <c r="JW51" t="str">
        <v>Overlay OL02713</v>
      </c>
      <c r="JX51" t="str">
        <v>Overlay OL02714</v>
      </c>
      <c r="JY51" t="str">
        <v>Overlay OL02718</v>
      </c>
      <c r="JZ51" t="str">
        <v>Overlay OL03831, Mfg. Tol.</v>
      </c>
      <c r="KA51" t="str">
        <v>Part Without Slots</v>
      </c>
      <c r="KB51" t="str">
        <v>Part Without Slots, See Image</v>
      </c>
      <c r="KC51" t="str">
        <v xml:space="preserve">Pass = .0254 or Less </v>
      </c>
      <c r="KD51" t="str">
        <v>PD MIN = 4.361, PD MAX = 4.456</v>
      </c>
      <c r="KE51" t="str">
        <v>Per Balloon 2 Note</v>
      </c>
      <c r="KF51" t="str">
        <v>Per drawing note(s) 8.</v>
      </c>
      <c r="KG51" t="str">
        <v>Point or Sphere Tip</v>
      </c>
      <c r="KH51" t="str">
        <v>Point Tip</v>
      </c>
      <c r="KI51" t="str">
        <v>R.9 to R1.1 = Pass, See Image</v>
      </c>
      <c r="KJ51" t="str">
        <v>Ram Construction</v>
      </c>
      <c r="KK51" t="str">
        <v>Record Same Pass / Fail All Balloons</v>
      </c>
      <c r="KL51" t="str">
        <v>Ref. Balloon 1</v>
      </c>
      <c r="KM51" t="str">
        <v>Ref. Balloon 12</v>
      </c>
      <c r="KN51" t="str">
        <v>Ref. Balloon 13, 100% AQL</v>
      </c>
      <c r="KO51" t="str">
        <v>Ref. Balloon 2</v>
      </c>
      <c r="KP51" t="str">
        <v>Ref. Balloon 21, 100% AQL</v>
      </c>
      <c r="KQ51" t="str">
        <v>Ref. Balloon 4</v>
      </c>
      <c r="KR51" t="str">
        <v>Ref. Balloon 7</v>
      </c>
      <c r="KS51" t="str">
        <v>Ref. Balloon 8</v>
      </c>
      <c r="KT51" t="str">
        <v>Relieved Pin Gauges 09236 &amp; 09235</v>
      </c>
      <c r="KU51" t="str">
        <v>Rotate Part</v>
      </c>
      <c r="KV51" t="str">
        <v>Rotate Part, See Image</v>
      </c>
      <c r="KW51" t="str">
        <v>Same as Root Radius</v>
      </c>
      <c r="KX51" t="str">
        <v>Section</v>
      </c>
      <c r="KY51" t="str">
        <v>Section B-B</v>
      </c>
      <c r="KZ51" t="str">
        <v>Section B-B, Distance Between Grooves</v>
      </c>
      <c r="LA51" t="str">
        <v>Section C-C</v>
      </c>
      <c r="LB51" t="str">
        <v>Section Part</v>
      </c>
      <c r="LC51" t="str">
        <v>Section Part, Measured from Opposite Face</v>
      </c>
      <c r="LD51" t="str">
        <v>Section, Broachless Blank</v>
      </c>
      <c r="LE51" t="str">
        <v>Section, EXT. Sphere Location.</v>
      </c>
      <c r="LF51" t="str">
        <v>Section, Hex Cham. Ang.</v>
      </c>
      <c r="LG51" t="str">
        <v>Section, Hex Fillet Rad.</v>
      </c>
      <c r="LH51" t="str">
        <v>Section, INT. Feature</v>
      </c>
      <c r="LI51" t="str">
        <v>Section, INT. Sphere Location.</v>
      </c>
      <c r="LJ51" t="str">
        <v>Section, Mfg. Tol.</v>
      </c>
      <c r="LK51" t="str">
        <v>Section, Mfg. Tol., See Image</v>
      </c>
      <c r="LL51" t="str">
        <v>Section, OL00486</v>
      </c>
      <c r="LM51" t="str">
        <v>Section, OL00542</v>
      </c>
      <c r="LN51" t="str">
        <v>Section, OL00543</v>
      </c>
      <c r="LO51" t="str">
        <v>Section, OL00544</v>
      </c>
      <c r="LP51" t="str">
        <v>Section, OL00545</v>
      </c>
      <c r="LQ51" t="str">
        <v>Section, OL00546</v>
      </c>
      <c r="LR51" t="str">
        <v>Section, OL00547</v>
      </c>
      <c r="LS51" t="str">
        <v>Section, OL00555</v>
      </c>
      <c r="LT51" t="str">
        <v>Section, OL00725</v>
      </c>
      <c r="LU51" t="str">
        <v>Section, OL01430</v>
      </c>
      <c r="LV51" t="str">
        <v>Section, OL01434</v>
      </c>
      <c r="LW51" t="str">
        <v>Section, OL01435</v>
      </c>
      <c r="LX51" t="str">
        <v>Section, OL01807</v>
      </c>
      <c r="LY51" t="str">
        <v>Section, OL01830</v>
      </c>
      <c r="LZ51" t="str">
        <v>Section, OL02351</v>
      </c>
      <c r="MA51" t="str">
        <v>Section, OL02519</v>
      </c>
      <c r="MB51" t="str">
        <v>Section, OL02520</v>
      </c>
      <c r="MC51" t="str">
        <v>Section, OL02522</v>
      </c>
      <c r="MD51" t="str">
        <v>Section, OL02540</v>
      </c>
      <c r="ME51" t="str">
        <v>Section, OL02541</v>
      </c>
      <c r="MF51" t="str">
        <v>Section, OL02552</v>
      </c>
      <c r="MG51" t="str">
        <v>Section, OL02553</v>
      </c>
      <c r="MH51" t="str">
        <v>Section, OL02554</v>
      </c>
      <c r="MI51" t="str">
        <v>Section, OL02555</v>
      </c>
      <c r="MJ51" t="str">
        <v>Section, OL02558</v>
      </c>
      <c r="MK51" t="str">
        <v>Section, OL02559</v>
      </c>
      <c r="ML51" t="str">
        <v>Section, OL02560</v>
      </c>
      <c r="MM51" t="str">
        <v>Section, OL02619</v>
      </c>
      <c r="MN51" t="str">
        <v>Section, OL02620</v>
      </c>
      <c r="MO51" t="str">
        <v>Section, OL02621</v>
      </c>
      <c r="MP51" t="str">
        <v>Section, OL02622</v>
      </c>
      <c r="MQ51" t="str">
        <v>Section, OL02623</v>
      </c>
      <c r="MR51" t="str">
        <v>Section, OL02624</v>
      </c>
      <c r="MS51" t="str">
        <v>Section, OL02652</v>
      </c>
      <c r="MT51" t="str">
        <v>Section, OL02680</v>
      </c>
      <c r="MU51" t="str">
        <v>Section, OL02793</v>
      </c>
      <c r="MV51" t="str">
        <v>Section, OL02823</v>
      </c>
      <c r="MW51" t="str">
        <v>Section, OL02843</v>
      </c>
      <c r="MX51" t="str">
        <v>Section, OL03026, Ext.</v>
      </c>
      <c r="MY51" t="str">
        <v>Section, OL03026, Int.</v>
      </c>
      <c r="MZ51" t="str">
        <v>Section, OL03570, DWG# 100448-41</v>
      </c>
      <c r="NA51" t="str">
        <v>Section, OL03781</v>
      </c>
      <c r="NB51" t="str">
        <v>Section, OL03911</v>
      </c>
      <c r="NC51" t="str">
        <v>Section, OL03912</v>
      </c>
      <c r="ND51" t="str">
        <v>Section, OL03928</v>
      </c>
      <c r="NE51" t="str">
        <v>Section, OL03929</v>
      </c>
      <c r="NF51" t="str">
        <v>Section, OL04030</v>
      </c>
      <c r="NG51" t="str">
        <v>Section, OL04037</v>
      </c>
      <c r="NH51" t="str">
        <v>Section, OL04038</v>
      </c>
      <c r="NI51" t="str">
        <v>Section, OL04046</v>
      </c>
      <c r="NJ51" t="str">
        <v>Section, OL04065</v>
      </c>
      <c r="NK51" t="str">
        <v>Section, OL04066</v>
      </c>
      <c r="NL51" t="str">
        <v>Section, OL04067</v>
      </c>
      <c r="NM51" t="str">
        <v>Section, OL04069</v>
      </c>
      <c r="NN51" t="str">
        <v>Section, OL04071</v>
      </c>
      <c r="NO51" t="str">
        <v>Section, OL04173</v>
      </c>
      <c r="NP51" t="str">
        <v>Section, OL04174</v>
      </c>
      <c r="NQ51" t="str">
        <v>Section, OL04214</v>
      </c>
      <c r="NR51" t="str">
        <v>Section, OL04215</v>
      </c>
      <c r="NS51" t="str">
        <v>Section, OL04216</v>
      </c>
      <c r="NT51" t="str">
        <v>Section, OL04217</v>
      </c>
      <c r="NU51" t="str">
        <v>Section, Overlay OL02716</v>
      </c>
      <c r="NV51" t="str">
        <v>Section, Overlay OL02717</v>
      </c>
      <c r="NW51" t="str">
        <v>Section, See Image</v>
      </c>
      <c r="NX51" t="str">
        <v>Section, See Image, DWG# 100448-41</v>
      </c>
      <c r="NY51" t="str">
        <v>Section, Without Sots</v>
      </c>
      <c r="NZ51" t="str">
        <v>See Comments Sheet</v>
      </c>
      <c r="OA51" t="str">
        <v>See Comments Sheet, OL02318</v>
      </c>
      <c r="OB51" t="str">
        <v>See Image</v>
      </c>
      <c r="OC51" t="str">
        <v>See Image, .005 or Less = Pass</v>
      </c>
      <c r="OD51" t="str">
        <v>See Image, Check Near Radius</v>
      </c>
      <c r="OE51" t="str">
        <v>See Image, Constrained</v>
      </c>
      <c r="OF51" t="str">
        <v>See Image, Distance Between Flats</v>
      </c>
      <c r="OG51" t="str">
        <v xml:space="preserve">See Image, Mfg. Tol, Section A-A </v>
      </c>
      <c r="OH51" t="str">
        <v>See image, Mfg. Tol.</v>
      </c>
      <c r="OI51" t="str">
        <v>See Image, Mic. Across Flats</v>
      </c>
      <c r="OJ51" t="str">
        <v>See Image, OL02850</v>
      </c>
      <c r="OK51" t="str">
        <v>See Image, OL02880</v>
      </c>
      <c r="OL51" t="str">
        <v>See Image, OL03926</v>
      </c>
      <c r="OM51" t="str">
        <v>See Image, OL03927</v>
      </c>
      <c r="ON51" t="str">
        <v>See Image, OL04003</v>
      </c>
      <c r="OO51" t="str">
        <v>'See Image, OL04342,  Best Fit Joe Block</v>
      </c>
      <c r="OP51" t="str">
        <v>See Image, OL04342,  Blank</v>
      </c>
      <c r="OQ51" t="str">
        <v>See Image, OL04342, Blank</v>
      </c>
      <c r="OR51" t="str">
        <v>See Image, OL04343, Blank</v>
      </c>
      <c r="OS51" t="str">
        <v>See Image, Pass = .002 or Less</v>
      </c>
      <c r="OT51" t="str">
        <v>See Image, Rcd. MAX</v>
      </c>
      <c r="OU51" t="str">
        <v>See Image, Rcd. MIN</v>
      </c>
      <c r="OV51" t="str">
        <v>See Image, Section</v>
      </c>
      <c r="OW51" t="str">
        <v>See Image, Section A-A</v>
      </c>
      <c r="OX51" t="str">
        <v>See Image, Section B-B</v>
      </c>
      <c r="OY51" t="str">
        <v>See Image, Section B-B, TSC</v>
      </c>
      <c r="OZ51" t="str">
        <v>See Image, Shank Drawing # 18000-XX-XX A</v>
      </c>
      <c r="PA51" t="str">
        <v>Sequencial Laser 01, 120 Per Print</v>
      </c>
      <c r="PB51" t="str">
        <v>Set to .202, Zero on Thread Lead</v>
      </c>
      <c r="PC51" t="str">
        <v>Sharp OK, No Burr</v>
      </c>
      <c r="PD51" t="str">
        <v>Sharp OK, No Raised Edge, See Image</v>
      </c>
      <c r="PE51" t="str">
        <v>Sharp OK, No Raised Edges</v>
      </c>
      <c r="PF51" t="str">
        <v>Sharp okay no raised edge</v>
      </c>
      <c r="PG51" t="str">
        <v>Sharp Okay, No Burr</v>
      </c>
      <c r="PH51" t="str">
        <v>Sharp Okay, No Raised Edge</v>
      </c>
      <c r="PI51" t="str">
        <v>Sharp Okay, No Raised Edges,</v>
      </c>
      <c r="PJ51" t="str">
        <v>Sharp Okay, See Image</v>
      </c>
      <c r="PK51" t="str">
        <v xml:space="preserve">Start of Radius @ .195 </v>
      </c>
      <c r="PL51" t="str">
        <v xml:space="preserve">Start of Radius @ .21 </v>
      </c>
      <c r="PM51" t="str">
        <v xml:space="preserve">T.S.C. </v>
      </c>
      <c r="PN51" t="str">
        <v>Tangent Point</v>
      </c>
      <c r="PO51" t="str">
        <v>Tangent point of R.50</v>
      </c>
      <c r="PP51" t="str">
        <v>Taper Check, Mfg.Tol.</v>
      </c>
      <c r="PQ51" t="str">
        <v>Taper Check, Mfg.Tol., See Image</v>
      </c>
      <c r="PR51" t="str">
        <v>Thrd. Minor Ø</v>
      </c>
      <c r="PS51" t="str">
        <v>Thrd. Relief Ø</v>
      </c>
      <c r="PT51" t="str">
        <v>Threadless Blank</v>
      </c>
      <c r="PU51" t="str">
        <v>Threadless Blank, From Major Ø</v>
      </c>
      <c r="PV51" t="str">
        <v>Threadless Blank, Mfg. Tol.</v>
      </c>
      <c r="PW51" t="str">
        <v>Threadless Blank, Thrd. to Neck Rad.</v>
      </c>
      <c r="PX51" t="str">
        <v>Thredless Blank</v>
      </c>
      <c r="PY51" t="str">
        <v>To center of R.005</v>
      </c>
      <c r="PZ51" t="str">
        <v>Torx Min. Dia.</v>
      </c>
      <c r="QA51" t="str">
        <v>Turn Ø Free of Mill Marks</v>
      </c>
      <c r="QB51" t="str">
        <v>Use (Full) GO Hex</v>
      </c>
      <c r="QC51" t="str">
        <v>Use Balloon 1 FULL Gauge</v>
      </c>
      <c r="QD51" t="str">
        <v>Use Balloon 9 FULL GO</v>
      </c>
      <c r="QE51" t="str">
        <v>Use Best Fit Pin</v>
      </c>
      <c r="QF51" t="str">
        <v>Use Disk Tip</v>
      </c>
      <c r="QG51" t="str">
        <v>Use flat bottomed indicator tip.</v>
      </c>
      <c r="QH51" t="str">
        <v xml:space="preserve">Use Full .093 Go Hex </v>
      </c>
      <c r="QI51" t="str">
        <v xml:space="preserve">Use Full .0930 Go Hex </v>
      </c>
      <c r="QJ51" t="str">
        <v>Use Full .1235 Go Hex</v>
      </c>
      <c r="QK51" t="str">
        <v>Use Gauge K2-98-8019-04, See Image</v>
      </c>
      <c r="QL51" t="str">
        <v>Use large flat indicator tip</v>
      </c>
      <c r="QM51" t="str">
        <v>Use Pins.3330/.3350, See Image MAX NO-GO</v>
      </c>
      <c r="QN51" t="str">
        <v>Use Pointed Drop Indicator Tip</v>
      </c>
      <c r="QO51" t="str">
        <v>V-Block</v>
      </c>
      <c r="QP51" t="str">
        <v>V-Block,  AMB for 13</v>
      </c>
      <c r="QQ51" t="str">
        <v>V-Block,  Hex Cham. Dia.</v>
      </c>
      <c r="QR51" t="str">
        <v>V-Block, Hex Depth</v>
      </c>
      <c r="QS51" t="str">
        <v>VBU Gauge</v>
      </c>
      <c r="QT51" t="str">
        <v>Visibally smaller than HEX=Pass</v>
      </c>
      <c r="QU51" t="str">
        <v>Visual Per Drawing</v>
      </c>
      <c r="QV51" t="str">
        <v>Whirl Blank</v>
      </c>
      <c r="QW51" t="str">
        <v xml:space="preserve">Whirl Blank </v>
      </c>
      <c r="QX51" t="str">
        <v>Whirl Blank, Neck Rad. End to Head CL</v>
      </c>
      <c r="QY51" t="str">
        <v>Whirl Blank, Nose Start Dia.</v>
      </c>
      <c r="QZ51" t="str">
        <v>Whirl Blank, Nose Start Dist.</v>
      </c>
      <c r="RA51" t="str">
        <v>Whirl Blank, Thrd. Minor</v>
      </c>
      <c r="RB51" t="str">
        <v>Whirl Blank, Thrd. Pullout Dia.</v>
      </c>
      <c r="RC51" t="str">
        <v>Whole Part, Removal is at Assy. Level</v>
      </c>
      <c r="RD51" t="str">
        <v>Wide Area</v>
      </c>
      <c r="RE51" t="str">
        <v>Zero on End of Go Gauge</v>
      </c>
    </row>
    <row r="52" spans="1:473">
      <c r="A52" t="s">
        <v>694</v>
      </c>
      <c r="C52" t="str" cm="1">
        <f t="array" ref="C52:RE52">TRANSPOSE(_xlfn._xlws.SORT(_xlfn._xlws.FILTER($A$2:$A$600,ISNUMBER(SEARCH('PartLib Table'!M69,$A$2:$A$600)),"not found")))</f>
        <v xml:space="preserve"> 'C', Whirl Blank</v>
      </c>
      <c r="D52" t="str">
        <v xml:space="preserve"> See Image, Constrained</v>
      </c>
      <c r="E52" t="str">
        <v>(.04 to .12 range = Pass)</v>
      </c>
      <c r="F52" t="str">
        <v>(.042 FULL) Go Pin Seat Fully</v>
      </c>
      <c r="G52" t="str">
        <v>(B), Mfg. Tol.</v>
      </c>
      <c r="H52" t="str">
        <v>(B), O.A.L.</v>
      </c>
      <c r="I52" t="str">
        <v>.001 or less =Pass</v>
      </c>
      <c r="J52" t="str">
        <v>.001 or less out of center = Pass</v>
      </c>
      <c r="K52" t="str">
        <v>.002 or Less = Pass</v>
      </c>
      <c r="L52" t="str">
        <v>.002 or Less out of center = Pass</v>
      </c>
      <c r="M52" t="str">
        <v>.005 to .015 = Pass</v>
      </c>
      <c r="N52" t="str">
        <v>.0125 Mean, Section</v>
      </c>
      <c r="O52" t="str">
        <v>.025 or Less in X &amp; Y=Pass</v>
      </c>
      <c r="P52" t="str">
        <v>.038 Mean</v>
      </c>
      <c r="Q52" t="str">
        <v>.063 MM = .0024 IN, See Image</v>
      </c>
      <c r="R52" t="str">
        <v>.063MM = .0024"</v>
      </c>
      <c r="S52" t="str">
        <v>.243 NO-GO, Unconstrained, Must Not Start</v>
      </c>
      <c r="T52" t="str">
        <v>@ Back Face &amp; ID, No Raised Edge</v>
      </c>
      <c r="U52" t="str">
        <v>@ Back Face &amp; OD, No Raised Edge</v>
      </c>
      <c r="V52" t="str">
        <v>@ ID &amp; FACE</v>
      </c>
      <c r="W52" t="str">
        <v>@ OD &amp; BACK FACE</v>
      </c>
      <c r="X52" t="str">
        <v>@ OD &amp; FACE</v>
      </c>
      <c r="Y52" t="str">
        <v>Across from slot</v>
      </c>
      <c r="Z52" t="str">
        <v>All Edge Breaks</v>
      </c>
      <c r="AA52" t="str">
        <v>Attached to bar stock</v>
      </c>
      <c r="AB52" t="str">
        <v xml:space="preserve">Back Turn Fillet Rad. </v>
      </c>
      <c r="AC52" t="str">
        <v>Balloon 1 (DWG FRM0105 Page 2, NV-27)</v>
      </c>
      <c r="AD52" t="str">
        <v>Balloon 1 (DWG FRM0105, NV-30)</v>
      </c>
      <c r="AE52" t="str">
        <v>Balloon 1 (P# 9890002-20) OL00429/A</v>
      </c>
      <c r="AF52" t="str">
        <v>Balloon 1, DWG#FRM0105</v>
      </c>
      <c r="AG52" t="str">
        <v>Balloon 11, See Image</v>
      </c>
      <c r="AH52" t="str">
        <v xml:space="preserve">Balloon 2 (DWG FRM0105 Page 2, NV-27) </v>
      </c>
      <c r="AI52" t="str">
        <v>Balloon 2 (DWG FRM0105, NV-30)</v>
      </c>
      <c r="AJ52" t="str">
        <v>Balloon 2 (P# 9890002-20)</v>
      </c>
      <c r="AK52" t="str">
        <v>Balloon 2, DWG#FRM0105</v>
      </c>
      <c r="AL52" t="str">
        <v>Balloon 2, DWG#FRM0105, See Image</v>
      </c>
      <c r="AM52" t="str">
        <v>Balloon 3 (DWG FRM0105, NV-30 Minor)</v>
      </c>
      <c r="AN52" t="str">
        <v>Balloon 3 (DWG FRM0105, NV-30)</v>
      </c>
      <c r="AO52" t="str">
        <v>Balloon 3 (P# 9890002-20)</v>
      </c>
      <c r="AP52" t="str">
        <v>Balloon 4</v>
      </c>
      <c r="AQ52" t="str">
        <v>Balloon 4 (P# 9890002-20)</v>
      </c>
      <c r="AR52" t="str">
        <v>Below Middle Band</v>
      </c>
      <c r="AS52" t="str">
        <v>Best Fit Pin, .003 or Less =Pass</v>
      </c>
      <c r="AT52" t="str">
        <v>Blank</v>
      </c>
      <c r="AU52" t="str">
        <v>Blank Turn Maj.</v>
      </c>
      <c r="AV52" t="str">
        <v>Blank Turn Maj. Mill Flt., OL4172</v>
      </c>
      <c r="AW52" t="str">
        <v>Blank Without .010 Slots</v>
      </c>
      <c r="AX52" t="str">
        <v>Blank Without .010 Slots, Section</v>
      </c>
      <c r="AY52" t="str">
        <v>Blank without thread</v>
      </c>
      <c r="AZ52" t="str">
        <v xml:space="preserve">Blank, Center of V Grv. </v>
      </c>
      <c r="BA52" t="str">
        <v>Blank, Check R adjacent Balloon 17</v>
      </c>
      <c r="BB52" t="str">
        <v>Blank, EXT. Feature</v>
      </c>
      <c r="BC52" t="str">
        <v>Blank, See Image, OL04335</v>
      </c>
      <c r="BD52" t="str">
        <v>Blank, See Image, OL04336</v>
      </c>
      <c r="BE52" t="str">
        <v xml:space="preserve">Blank, Thrd. </v>
      </c>
      <c r="BF52" t="str">
        <v>Blank, Turn Tip</v>
      </c>
      <c r="BG52" t="str">
        <v>Blank, Without Thrd.</v>
      </c>
      <c r="BH52" t="str">
        <v>Blank, Without Thread</v>
      </c>
      <c r="BI52" t="str">
        <v xml:space="preserve">Blunt Start Blend to Minor </v>
      </c>
      <c r="BJ52" t="str">
        <v>Calc., Use Go HEX</v>
      </c>
      <c r="BK52" t="str">
        <v>Can't dig into OD</v>
      </c>
      <c r="BL52" t="str">
        <v>Carbide Gauge</v>
      </c>
      <c r="BM52" t="str">
        <v xml:space="preserve">Center of V Grv. </v>
      </c>
      <c r="BN52" t="str">
        <v>Centered Less than .03 = Pass</v>
      </c>
      <c r="BO52" t="str">
        <v>Centered within .0005 or Less = Pass</v>
      </c>
      <c r="BP52" t="str">
        <v>Centered within .001 or Less = Pass</v>
      </c>
      <c r="BQ52" t="str">
        <v>Centered within .0254 or Less = Pass</v>
      </c>
      <c r="BR52" t="str">
        <v>Check close to Rod Slot</v>
      </c>
      <c r="BS52" t="str">
        <v>Check every other hole</v>
      </c>
      <c r="BT52" t="str">
        <v>Check Go over full length of slot.</v>
      </c>
      <c r="BU52" t="str">
        <v>Check Near Closed End</v>
      </c>
      <c r="BV52" t="str">
        <v>Check per Print View, Away from Rod Slot</v>
      </c>
      <c r="BW52" t="str">
        <v>Check to Balloon 30 Go Pin</v>
      </c>
      <c r="BX52" t="str">
        <v>Check with .2705 SET Pin Inside Part</v>
      </c>
      <c r="BY52" t="str">
        <v>Check with Hex Up</v>
      </c>
      <c r="BZ52" t="str">
        <v>CMM Blank</v>
      </c>
      <c r="CA52" t="str">
        <v>Confirm Full Radius</v>
      </c>
      <c r="CB52" t="str">
        <v>Constrained in fixture</v>
      </c>
      <c r="CC52" t="str">
        <v>Constrained with Ring</v>
      </c>
      <c r="CD52" t="str">
        <v>Constrained, See Image</v>
      </c>
      <c r="CE52" t="str">
        <v>Dim. "A"</v>
      </c>
      <c r="CF52" t="str">
        <v>Dim. "B"</v>
      </c>
      <c r="CG52" t="str">
        <v>Dim. "C"</v>
      </c>
      <c r="CH52" t="str">
        <v>Dim. "D", Whirl Blank</v>
      </c>
      <c r="CI52" t="str">
        <v>Dim. "G"</v>
      </c>
      <c r="CJ52" t="str">
        <v>Dim. E, Blank Turn Maj. &amp;  Mill Flt</v>
      </c>
      <c r="CK52" t="str">
        <v>Dim. E, Blank Turn Maj.&amp;  Mill Flt</v>
      </c>
      <c r="CL52" t="str">
        <v>Dim. H, Whirl Blank</v>
      </c>
      <c r="CM52" t="str">
        <v>Dim. J, 'Blank Turn Maj. &amp; Whirl Blank</v>
      </c>
      <c r="CN52" t="str">
        <v>Disk Drop Indicator Tip</v>
      </c>
      <c r="CO52" t="str">
        <v>DWG 100448-15, Balloon F_1</v>
      </c>
      <c r="CP52" t="str">
        <v>DWG 100448-15, OL02571</v>
      </c>
      <c r="CQ52" t="str">
        <v>DWG 100448-41</v>
      </c>
      <c r="CR52" t="str">
        <v>DWG 9890040, (10E),Section Part, OL01139</v>
      </c>
      <c r="CS52" t="str">
        <v>DWG 9890040, (10E),Section, OL01139</v>
      </c>
      <c r="CT52" t="str">
        <v>DWG 9890040, (11E)</v>
      </c>
      <c r="CU52" t="str">
        <v>DWG 9890040, (11E), Pins with Flats</v>
      </c>
      <c r="CV52" t="str">
        <v>DWG 9890040, (12E),  Pass=.002 or less</v>
      </c>
      <c r="CW52" t="str">
        <v>DWG 9890040, (12E), See Image</v>
      </c>
      <c r="CX52" t="str">
        <v>DWG 9890040, (1E), OL01431</v>
      </c>
      <c r="CY52" t="str">
        <v>DWG 9890040, (1E), OL01432</v>
      </c>
      <c r="CZ52" t="str">
        <v>DWG 9890040, (2E), OL01432</v>
      </c>
      <c r="DA52" t="str">
        <v>DWG 9890040, (3E)</v>
      </c>
      <c r="DB52" t="str">
        <v>DWG 9890040, (4E)</v>
      </c>
      <c r="DC52" t="str">
        <v>DWG 9890040, (5E), OL02336</v>
      </c>
      <c r="DD52" t="str">
        <v>DWG 9890040, (6E)</v>
      </c>
      <c r="DE52" t="str">
        <v>DWG 9890040, (7E)</v>
      </c>
      <c r="DF52" t="str">
        <v>DWG 9890040, (8E), OL01433</v>
      </c>
      <c r="DG52" t="str">
        <v>DWG 9890040, (8E), OL01433, Section</v>
      </c>
      <c r="DH52" t="str">
        <v>DWG 9890040, (9E), Close to Rod Slot</v>
      </c>
      <c r="DI52" t="str">
        <v>DWG 9890040, (9E),Close to Rod Slot</v>
      </c>
      <c r="DJ52" t="str">
        <v>DWG FRM0105 PAGE 2</v>
      </c>
      <c r="DK52" t="str">
        <v>DWG# 100448-41</v>
      </c>
      <c r="DL52" t="str">
        <v>DWG# 100448-44</v>
      </c>
      <c r="DM52" t="str">
        <v>DWG# 9890003  (1), Section OL00436/A</v>
      </c>
      <c r="DN52" t="str">
        <v>DWG# 9890003 (3), Ring Gauge Constrained</v>
      </c>
      <c r="DO52" t="str">
        <v>DWG# 9890003 (4), Section</v>
      </c>
      <c r="DP52" t="str">
        <v>DWG#100448-26, Balloon 1K, OL02350</v>
      </c>
      <c r="DQ52" t="str">
        <v>DWG#100448-26, Balloon 2K, OL02350</v>
      </c>
      <c r="DR52" t="str">
        <v>DWG#100448-26, Balloon 3K, OL02363</v>
      </c>
      <c r="DS52" t="str">
        <v>DWG#100448-26, Balloon 4K</v>
      </c>
      <c r="DT52" t="str">
        <v>DWG#100448-26, Balloon 5K, Section</v>
      </c>
      <c r="DU52" t="str">
        <v>DWG#100448-26, Balloon 6K</v>
      </c>
      <c r="DV52" t="str">
        <v>DWG#100448-26, Balloon 7K, Section</v>
      </c>
      <c r="DW52" t="str">
        <v>DWG#100448-26, Mfg. Tol.</v>
      </c>
      <c r="DX52" t="str">
        <v>DWG#9890003 (2) Ring Gauge Constrained</v>
      </c>
      <c r="DY52" t="str">
        <v>DWG#9890044</v>
      </c>
      <c r="DZ52" t="str">
        <v>DWG#9890044 .1985 to .2005=Pass</v>
      </c>
      <c r="EA52" t="str">
        <v>DWG#9890044 Overlay OL02441</v>
      </c>
      <c r="EB52" t="str">
        <v>DWG#9890044, OL02441</v>
      </c>
      <c r="EC52" t="str">
        <v>DWG#FRM0105</v>
      </c>
      <c r="ED52" t="str">
        <v>EXT.</v>
      </c>
      <c r="EE52" t="str">
        <v>EXT. Section, OL02460</v>
      </c>
      <c r="EF52" t="str">
        <v>EXT., OL04223</v>
      </c>
      <c r="EG52" t="str">
        <v>Flat Drop Indicator Tip</v>
      </c>
      <c r="EH52" t="str">
        <v>Full Go Pin, No Light, at Radius</v>
      </c>
      <c r="EI52" t="str">
        <v>Function Check</v>
      </c>
      <c r="EJ52" t="str">
        <v>GO Function Gauge</v>
      </c>
      <c r="EK52" t="str">
        <v>Go Gauge for Balloon 1 &amp; 4</v>
      </c>
      <c r="EL52" t="str">
        <v>Go Pin must pass through</v>
      </c>
      <c r="EM52" t="str">
        <v>Greater than .005 = Fail, Section</v>
      </c>
      <c r="EN52" t="str">
        <v>Greater than .025 out of center = Fail</v>
      </c>
      <c r="EO52" t="str">
        <v>Greater than 2.6 = Pass</v>
      </c>
      <c r="EP52" t="str">
        <v>Green = Pass, Red = Fail</v>
      </c>
      <c r="EQ52" t="str">
        <v>Hex Depth</v>
      </c>
      <c r="ER52" t="str">
        <v>Hex Minor</v>
      </c>
      <c r="ES52" t="str">
        <v>Hole Dia.</v>
      </c>
      <c r="ET52" t="str">
        <v>Hook or Disk Tip</v>
      </c>
      <c r="EU52" t="str">
        <v>ID Sphere Finish</v>
      </c>
      <c r="EV52" t="str">
        <v>ID/OD Both Sides, Diff. .002 or less = Pass</v>
      </c>
      <c r="EW52" t="str">
        <v>If Looks Big, Section</v>
      </c>
      <c r="EX52" t="str">
        <v>If Looks Small, Section</v>
      </c>
      <c r="EY52" t="str">
        <v>Insp. Close to Break Away, Mfg.Tol.</v>
      </c>
      <c r="EZ52" t="str">
        <v>INT.</v>
      </c>
      <c r="FA52" t="str">
        <v>INT. Section, OL02460</v>
      </c>
      <c r="FB52" t="str">
        <v>INT., OL04223</v>
      </c>
      <c r="FC52" t="str">
        <v>Intersect. of 7.7 &amp; R0.10</v>
      </c>
      <c r="FD52" t="str">
        <v>Intersect. of 8.79 and R.25 MAX</v>
      </c>
      <c r="FE52" t="str">
        <v>Keep Ind. Tip away from corner</v>
      </c>
      <c r="FF52" t="str">
        <v>L31</v>
      </c>
      <c r="FG52" t="str">
        <v>Laser Mark</v>
      </c>
      <c r="FH52" t="str">
        <v>LASER PER NOTE 4</v>
      </c>
      <c r="FI52" t="str">
        <v>LASER PER NOTE 4, Final Check 1 only</v>
      </c>
      <c r="FJ52" t="str">
        <v>Less than .002 out of center = Pass</v>
      </c>
      <c r="FK52" t="str">
        <v>Less than 2.75 = Pass, Section</v>
      </c>
      <c r="FL52" t="str">
        <v>List as pin. Not Calibrated</v>
      </c>
      <c r="FM52" t="str">
        <v>M9 X 1.25 BUTT See Comment Image</v>
      </c>
      <c r="FN52" t="str">
        <v>Manual Section</v>
      </c>
      <c r="FO52" t="str">
        <v>Max Deep .241 NO-GO =.42</v>
      </c>
      <c r="FP52" t="str">
        <v>MAX Depth of (Note 7) .241 NO-GO Pin</v>
      </c>
      <c r="FQ52" t="str">
        <v>Measure from Blue Line, See Image</v>
      </c>
      <c r="FR52" t="str">
        <v>Measure Width of Blue Area, See Image</v>
      </c>
      <c r="FS52" t="str">
        <v>Mfg. Tol</v>
      </c>
      <c r="FT52" t="str">
        <v>Mfg. Tol, See Image</v>
      </c>
      <c r="FU52" t="str">
        <v>Mfg. Tol.</v>
      </c>
      <c r="FV52" t="str">
        <v>Mfg. Tol. "A"</v>
      </c>
      <c r="FW52" t="str">
        <v>Mfg. Tol. (Zero on Gauge Full Dia. Lead)</v>
      </c>
      <c r="FX52" t="str">
        <v>Mfg. Tol. Balloon 11, See Image</v>
      </c>
      <c r="FY52" t="str">
        <v>Mfg. Tol. Balloon 4</v>
      </c>
      <c r="FZ52" t="str">
        <v>Mfg. Tol. Balloon 7</v>
      </c>
      <c r="GA52" t="str">
        <v xml:space="preserve">Mfg. Tol. C-Bore Face (Ballo 28) </v>
      </c>
      <c r="GB52" t="str">
        <v>Mfg. Tol. Section</v>
      </c>
      <c r="GC52" t="str">
        <v>Mfg. Tol. See Image</v>
      </c>
      <c r="GD52" t="str">
        <v>Mfg. Tol., 3 Places, Record MAX</v>
      </c>
      <c r="GE52" t="str">
        <v>Mfg. Tol., Balloon 11</v>
      </c>
      <c r="GF52" t="str">
        <v>Mfg. Tol., Balloon 7</v>
      </c>
      <c r="GG52" t="str">
        <v>Mfg. Tol., Blank</v>
      </c>
      <c r="GH52" t="str">
        <v>Mfg. Tol., Blank, Balloon 12</v>
      </c>
      <c r="GI52" t="str">
        <v>Mfg. Tol., Blend to SØ.320</v>
      </c>
      <c r="GJ52" t="str">
        <v>Mfg. Tol., Calculation</v>
      </c>
      <c r="GK52" t="str">
        <v>Mfg. Tol., For Mill Fixture</v>
      </c>
      <c r="GL52" t="str">
        <v>Mfg. Tol., L32</v>
      </c>
      <c r="GM52" t="str">
        <v>Mfg. Tol., L33</v>
      </c>
      <c r="GN52" t="str">
        <v>Mfg. Tol., No Tool Marks</v>
      </c>
      <c r="GO52" t="str">
        <v>Mfg. Tol., OL03361</v>
      </c>
      <c r="GP52" t="str">
        <v>Mfg. Tol., Record off center value</v>
      </c>
      <c r="GQ52" t="str">
        <v>Mfg. Tol., Same 3 Places, Record MIN</v>
      </c>
      <c r="GR52" t="str">
        <v>Mfg. Tol., Section</v>
      </c>
      <c r="GS52" t="str">
        <v>Mfg. Tol., Section B-B</v>
      </c>
      <c r="GT52" t="str">
        <v>Mfg. Tol., Section, OL03361</v>
      </c>
      <c r="GU52" t="str">
        <v>Mfg. Tol., Section, Per Note 2</v>
      </c>
      <c r="GV52" t="str">
        <v>Mfg. Tol., See Image</v>
      </c>
      <c r="GW52" t="str">
        <v>Mfg. Tol., See Image, Bore in Blue</v>
      </c>
      <c r="GX52" t="str">
        <v>Mfg. Tol., See Image, Hook Tip</v>
      </c>
      <c r="GY52" t="str">
        <v>Mfg. Tol., Sharp Okay No Burr</v>
      </c>
      <c r="GZ52" t="str">
        <v>Mfg. Tol., Threadless Blank</v>
      </c>
      <c r="HA52" t="str">
        <v>Mfg.Tol.</v>
      </c>
      <c r="HB52" t="str">
        <v>Mgf. To., T.S.C.</v>
      </c>
      <c r="HC52" t="str">
        <v>Milled Feature</v>
      </c>
      <c r="HD52" t="str">
        <v>Milled Feature, OL04045</v>
      </c>
      <c r="HE52" t="str">
        <v>More than .0005 out of center = Fail</v>
      </c>
      <c r="HF52" t="str">
        <v>Must Pass Through</v>
      </c>
      <c r="HG52" t="str">
        <v>Must pass through gauge</v>
      </c>
      <c r="HH52" t="str">
        <v>Must Pass Through Go Gauge</v>
      </c>
      <c r="HI52" t="str">
        <v>Must Pass, See Image.</v>
      </c>
      <c r="HJ52" t="str">
        <v>NA</v>
      </c>
      <c r="HK52" t="str">
        <v>Narrow Area</v>
      </c>
      <c r="HL52" t="str">
        <v>Near Balloon 21</v>
      </c>
      <c r="HM52" t="str">
        <v>Near Datum B</v>
      </c>
      <c r="HN52" t="str">
        <v>Neck Dia.</v>
      </c>
      <c r="HO52" t="str">
        <v>Neck to Head Rad.</v>
      </c>
      <c r="HP52" t="str">
        <v>No Copper Deposits Allowed</v>
      </c>
      <c r="HQ52" t="str">
        <v>No Section</v>
      </c>
      <c r="HR52" t="str">
        <v>No Section, .01 to .014 = Pass</v>
      </c>
      <c r="HS52" t="str">
        <v>No Section, Rotate Part</v>
      </c>
      <c r="HT52" t="str">
        <v>No Section, See Image</v>
      </c>
      <c r="HU52" t="str">
        <v>No Slot, Section B-B</v>
      </c>
      <c r="HV52" t="str">
        <v>No visual step = Pass</v>
      </c>
      <c r="HW52" t="str">
        <v>Not to exceed .95 Deep</v>
      </c>
      <c r="HX52" t="str">
        <v>Note 1</v>
      </c>
      <c r="HY52" t="str">
        <v>OL00333/A</v>
      </c>
      <c r="HZ52" t="str">
        <v>OL00519</v>
      </c>
      <c r="IA52" t="str">
        <v>OL00520</v>
      </c>
      <c r="IB52" t="str">
        <v>OL00529</v>
      </c>
      <c r="IC52" t="str">
        <v>OL00542</v>
      </c>
      <c r="ID52" t="str">
        <v>OL00724</v>
      </c>
      <c r="IE52" t="str">
        <v>OL01250</v>
      </c>
      <c r="IF52" t="str">
        <v>OL01869, Threadless Blank</v>
      </c>
      <c r="IG52" t="str">
        <v>OL01870, Section</v>
      </c>
      <c r="IH52" t="str">
        <v>OL02255</v>
      </c>
      <c r="II52" t="str">
        <v>OL02255, Mfg. Tol.</v>
      </c>
      <c r="IJ52" t="str">
        <v>OL02302</v>
      </c>
      <c r="IK52" t="str">
        <v xml:space="preserve">OL02318  needed per image instructions </v>
      </c>
      <c r="IL52" t="str">
        <v>OL02556</v>
      </c>
      <c r="IM52" t="str">
        <v>OL02557</v>
      </c>
      <c r="IN52" t="str">
        <v>OL02567</v>
      </c>
      <c r="IO52" t="str">
        <v>OL02653</v>
      </c>
      <c r="IP52" t="str">
        <v>OL02718</v>
      </c>
      <c r="IQ52" t="str">
        <v>OL02841</v>
      </c>
      <c r="IR52" t="str">
        <v>OL02842</v>
      </c>
      <c r="IS52" t="str">
        <v>OL02844</v>
      </c>
      <c r="IT52" t="str">
        <v>OL02871</v>
      </c>
      <c r="IU52" t="str">
        <v>OL02887</v>
      </c>
      <c r="IV52" t="str">
        <v>OL03500</v>
      </c>
      <c r="IW52" t="str">
        <v>OL03766</v>
      </c>
      <c r="IX52" t="str">
        <v>OL03868</v>
      </c>
      <c r="IY52" t="str">
        <v>OL03869</v>
      </c>
      <c r="IZ52" t="str">
        <v>OL03870</v>
      </c>
      <c r="JA52" t="str">
        <v>OL03873, DWG# 100448-44</v>
      </c>
      <c r="JB52" t="str">
        <v>OL03949</v>
      </c>
      <c r="JC52" t="str">
        <v xml:space="preserve">OL04043, Section </v>
      </c>
      <c r="JD52" t="str">
        <v xml:space="preserve">OL04044, Section </v>
      </c>
      <c r="JE52" t="str">
        <v>OL04045</v>
      </c>
      <c r="JF52" t="str">
        <v>OL04045, Milled Feature</v>
      </c>
      <c r="JG52" t="str">
        <v>OL04063</v>
      </c>
      <c r="JH52" t="str">
        <v>OL04064</v>
      </c>
      <c r="JI52" t="str">
        <v>OL04065</v>
      </c>
      <c r="JJ52" t="str">
        <v>OL04181</v>
      </c>
      <c r="JK52" t="str">
        <v>OL04218</v>
      </c>
      <c r="JL52" t="str">
        <v>OL04224, See Image</v>
      </c>
      <c r="JM52" t="str">
        <v>OL04374</v>
      </c>
      <c r="JN52" t="str">
        <v>OL04375, Section M-M</v>
      </c>
      <c r="JO52" t="str">
        <v>OL04376, Section M-M</v>
      </c>
      <c r="JP52" t="str">
        <v>OL04443</v>
      </c>
      <c r="JQ52" t="str">
        <v>OL04444</v>
      </c>
      <c r="JR52" t="str">
        <v>OL05000</v>
      </c>
      <c r="JS52" t="str">
        <v>One side of slot</v>
      </c>
      <c r="JT52" t="str">
        <v>Other side of slot</v>
      </c>
      <c r="JU52" t="str">
        <v>Out of center more than .002 = Fail</v>
      </c>
      <c r="JV52" t="str">
        <v>Out of center more than.002 = Fail</v>
      </c>
      <c r="JW52" t="str">
        <v>Overlay OL02713</v>
      </c>
      <c r="JX52" t="str">
        <v>Overlay OL02714</v>
      </c>
      <c r="JY52" t="str">
        <v>Overlay OL02718</v>
      </c>
      <c r="JZ52" t="str">
        <v>Overlay OL03831, Mfg. Tol.</v>
      </c>
      <c r="KA52" t="str">
        <v>Part Without Slots</v>
      </c>
      <c r="KB52" t="str">
        <v>Part Without Slots, See Image</v>
      </c>
      <c r="KC52" t="str">
        <v xml:space="preserve">Pass = .0254 or Less </v>
      </c>
      <c r="KD52" t="str">
        <v>PD MIN = 4.361, PD MAX = 4.456</v>
      </c>
      <c r="KE52" t="str">
        <v>Per Balloon 2 Note</v>
      </c>
      <c r="KF52" t="str">
        <v>Per drawing note(s) 8.</v>
      </c>
      <c r="KG52" t="str">
        <v>Point or Sphere Tip</v>
      </c>
      <c r="KH52" t="str">
        <v>Point Tip</v>
      </c>
      <c r="KI52" t="str">
        <v>R.9 to R1.1 = Pass, See Image</v>
      </c>
      <c r="KJ52" t="str">
        <v>Ram Construction</v>
      </c>
      <c r="KK52" t="str">
        <v>Record Same Pass / Fail All Balloons</v>
      </c>
      <c r="KL52" t="str">
        <v>Ref. Balloon 1</v>
      </c>
      <c r="KM52" t="str">
        <v>Ref. Balloon 12</v>
      </c>
      <c r="KN52" t="str">
        <v>Ref. Balloon 13, 100% AQL</v>
      </c>
      <c r="KO52" t="str">
        <v>Ref. Balloon 2</v>
      </c>
      <c r="KP52" t="str">
        <v>Ref. Balloon 21, 100% AQL</v>
      </c>
      <c r="KQ52" t="str">
        <v>Ref. Balloon 4</v>
      </c>
      <c r="KR52" t="str">
        <v>Ref. Balloon 7</v>
      </c>
      <c r="KS52" t="str">
        <v>Ref. Balloon 8</v>
      </c>
      <c r="KT52" t="str">
        <v>Relieved Pin Gauges 09236 &amp; 09235</v>
      </c>
      <c r="KU52" t="str">
        <v>Rotate Part</v>
      </c>
      <c r="KV52" t="str">
        <v>Rotate Part, See Image</v>
      </c>
      <c r="KW52" t="str">
        <v>Same as Root Radius</v>
      </c>
      <c r="KX52" t="str">
        <v>Section</v>
      </c>
      <c r="KY52" t="str">
        <v>Section B-B</v>
      </c>
      <c r="KZ52" t="str">
        <v>Section B-B, Distance Between Grooves</v>
      </c>
      <c r="LA52" t="str">
        <v>Section C-C</v>
      </c>
      <c r="LB52" t="str">
        <v>Section Part</v>
      </c>
      <c r="LC52" t="str">
        <v>Section Part, Measured from Opposite Face</v>
      </c>
      <c r="LD52" t="str">
        <v>Section, Broachless Blank</v>
      </c>
      <c r="LE52" t="str">
        <v>Section, EXT. Sphere Location.</v>
      </c>
      <c r="LF52" t="str">
        <v>Section, Hex Cham. Ang.</v>
      </c>
      <c r="LG52" t="str">
        <v>Section, Hex Fillet Rad.</v>
      </c>
      <c r="LH52" t="str">
        <v>Section, INT. Feature</v>
      </c>
      <c r="LI52" t="str">
        <v>Section, INT. Sphere Location.</v>
      </c>
      <c r="LJ52" t="str">
        <v>Section, Mfg. Tol.</v>
      </c>
      <c r="LK52" t="str">
        <v>Section, Mfg. Tol., See Image</v>
      </c>
      <c r="LL52" t="str">
        <v>Section, OL00486</v>
      </c>
      <c r="LM52" t="str">
        <v>Section, OL00542</v>
      </c>
      <c r="LN52" t="str">
        <v>Section, OL00543</v>
      </c>
      <c r="LO52" t="str">
        <v>Section, OL00544</v>
      </c>
      <c r="LP52" t="str">
        <v>Section, OL00545</v>
      </c>
      <c r="LQ52" t="str">
        <v>Section, OL00546</v>
      </c>
      <c r="LR52" t="str">
        <v>Section, OL00547</v>
      </c>
      <c r="LS52" t="str">
        <v>Section, OL00555</v>
      </c>
      <c r="LT52" t="str">
        <v>Section, OL00725</v>
      </c>
      <c r="LU52" t="str">
        <v>Section, OL01430</v>
      </c>
      <c r="LV52" t="str">
        <v>Section, OL01434</v>
      </c>
      <c r="LW52" t="str">
        <v>Section, OL01435</v>
      </c>
      <c r="LX52" t="str">
        <v>Section, OL01807</v>
      </c>
      <c r="LY52" t="str">
        <v>Section, OL01830</v>
      </c>
      <c r="LZ52" t="str">
        <v>Section, OL02351</v>
      </c>
      <c r="MA52" t="str">
        <v>Section, OL02519</v>
      </c>
      <c r="MB52" t="str">
        <v>Section, OL02520</v>
      </c>
      <c r="MC52" t="str">
        <v>Section, OL02522</v>
      </c>
      <c r="MD52" t="str">
        <v>Section, OL02540</v>
      </c>
      <c r="ME52" t="str">
        <v>Section, OL02541</v>
      </c>
      <c r="MF52" t="str">
        <v>Section, OL02552</v>
      </c>
      <c r="MG52" t="str">
        <v>Section, OL02553</v>
      </c>
      <c r="MH52" t="str">
        <v>Section, OL02554</v>
      </c>
      <c r="MI52" t="str">
        <v>Section, OL02555</v>
      </c>
      <c r="MJ52" t="str">
        <v>Section, OL02558</v>
      </c>
      <c r="MK52" t="str">
        <v>Section, OL02559</v>
      </c>
      <c r="ML52" t="str">
        <v>Section, OL02560</v>
      </c>
      <c r="MM52" t="str">
        <v>Section, OL02619</v>
      </c>
      <c r="MN52" t="str">
        <v>Section, OL02620</v>
      </c>
      <c r="MO52" t="str">
        <v>Section, OL02621</v>
      </c>
      <c r="MP52" t="str">
        <v>Section, OL02622</v>
      </c>
      <c r="MQ52" t="str">
        <v>Section, OL02623</v>
      </c>
      <c r="MR52" t="str">
        <v>Section, OL02624</v>
      </c>
      <c r="MS52" t="str">
        <v>Section, OL02652</v>
      </c>
      <c r="MT52" t="str">
        <v>Section, OL02680</v>
      </c>
      <c r="MU52" t="str">
        <v>Section, OL02793</v>
      </c>
      <c r="MV52" t="str">
        <v>Section, OL02823</v>
      </c>
      <c r="MW52" t="str">
        <v>Section, OL02843</v>
      </c>
      <c r="MX52" t="str">
        <v>Section, OL03026, Ext.</v>
      </c>
      <c r="MY52" t="str">
        <v>Section, OL03026, Int.</v>
      </c>
      <c r="MZ52" t="str">
        <v>Section, OL03570, DWG# 100448-41</v>
      </c>
      <c r="NA52" t="str">
        <v>Section, OL03781</v>
      </c>
      <c r="NB52" t="str">
        <v>Section, OL03911</v>
      </c>
      <c r="NC52" t="str">
        <v>Section, OL03912</v>
      </c>
      <c r="ND52" t="str">
        <v>Section, OL03928</v>
      </c>
      <c r="NE52" t="str">
        <v>Section, OL03929</v>
      </c>
      <c r="NF52" t="str">
        <v>Section, OL04030</v>
      </c>
      <c r="NG52" t="str">
        <v>Section, OL04037</v>
      </c>
      <c r="NH52" t="str">
        <v>Section, OL04038</v>
      </c>
      <c r="NI52" t="str">
        <v>Section, OL04046</v>
      </c>
      <c r="NJ52" t="str">
        <v>Section, OL04065</v>
      </c>
      <c r="NK52" t="str">
        <v>Section, OL04066</v>
      </c>
      <c r="NL52" t="str">
        <v>Section, OL04067</v>
      </c>
      <c r="NM52" t="str">
        <v>Section, OL04069</v>
      </c>
      <c r="NN52" t="str">
        <v>Section, OL04071</v>
      </c>
      <c r="NO52" t="str">
        <v>Section, OL04173</v>
      </c>
      <c r="NP52" t="str">
        <v>Section, OL04174</v>
      </c>
      <c r="NQ52" t="str">
        <v>Section, OL04214</v>
      </c>
      <c r="NR52" t="str">
        <v>Section, OL04215</v>
      </c>
      <c r="NS52" t="str">
        <v>Section, OL04216</v>
      </c>
      <c r="NT52" t="str">
        <v>Section, OL04217</v>
      </c>
      <c r="NU52" t="str">
        <v>Section, Overlay OL02716</v>
      </c>
      <c r="NV52" t="str">
        <v>Section, Overlay OL02717</v>
      </c>
      <c r="NW52" t="str">
        <v>Section, See Image</v>
      </c>
      <c r="NX52" t="str">
        <v>Section, See Image, DWG# 100448-41</v>
      </c>
      <c r="NY52" t="str">
        <v>Section, Without Sots</v>
      </c>
      <c r="NZ52" t="str">
        <v>See Comments Sheet</v>
      </c>
      <c r="OA52" t="str">
        <v>See Comments Sheet, OL02318</v>
      </c>
      <c r="OB52" t="str">
        <v>See Image</v>
      </c>
      <c r="OC52" t="str">
        <v>See Image, .005 or Less = Pass</v>
      </c>
      <c r="OD52" t="str">
        <v>See Image, Check Near Radius</v>
      </c>
      <c r="OE52" t="str">
        <v>See Image, Constrained</v>
      </c>
      <c r="OF52" t="str">
        <v>See Image, Distance Between Flats</v>
      </c>
      <c r="OG52" t="str">
        <v xml:space="preserve">See Image, Mfg. Tol, Section A-A </v>
      </c>
      <c r="OH52" t="str">
        <v>See image, Mfg. Tol.</v>
      </c>
      <c r="OI52" t="str">
        <v>See Image, Mic. Across Flats</v>
      </c>
      <c r="OJ52" t="str">
        <v>See Image, OL02850</v>
      </c>
      <c r="OK52" t="str">
        <v>See Image, OL02880</v>
      </c>
      <c r="OL52" t="str">
        <v>See Image, OL03926</v>
      </c>
      <c r="OM52" t="str">
        <v>See Image, OL03927</v>
      </c>
      <c r="ON52" t="str">
        <v>See Image, OL04003</v>
      </c>
      <c r="OO52" t="str">
        <v>'See Image, OL04342,  Best Fit Joe Block</v>
      </c>
      <c r="OP52" t="str">
        <v>See Image, OL04342,  Blank</v>
      </c>
      <c r="OQ52" t="str">
        <v>See Image, OL04342, Blank</v>
      </c>
      <c r="OR52" t="str">
        <v>See Image, OL04343, Blank</v>
      </c>
      <c r="OS52" t="str">
        <v>See Image, Pass = .002 or Less</v>
      </c>
      <c r="OT52" t="str">
        <v>See Image, Rcd. MAX</v>
      </c>
      <c r="OU52" t="str">
        <v>See Image, Rcd. MIN</v>
      </c>
      <c r="OV52" t="str">
        <v>See Image, Section</v>
      </c>
      <c r="OW52" t="str">
        <v>See Image, Section A-A</v>
      </c>
      <c r="OX52" t="str">
        <v>See Image, Section B-B</v>
      </c>
      <c r="OY52" t="str">
        <v>See Image, Section B-B, TSC</v>
      </c>
      <c r="OZ52" t="str">
        <v>See Image, Shank Drawing # 18000-XX-XX A</v>
      </c>
      <c r="PA52" t="str">
        <v>Sequencial Laser 01, 120 Per Print</v>
      </c>
      <c r="PB52" t="str">
        <v>Set to .202, Zero on Thread Lead</v>
      </c>
      <c r="PC52" t="str">
        <v>Sharp OK, No Burr</v>
      </c>
      <c r="PD52" t="str">
        <v>Sharp OK, No Raised Edge, See Image</v>
      </c>
      <c r="PE52" t="str">
        <v>Sharp OK, No Raised Edges</v>
      </c>
      <c r="PF52" t="str">
        <v>Sharp okay no raised edge</v>
      </c>
      <c r="PG52" t="str">
        <v>Sharp Okay, No Burr</v>
      </c>
      <c r="PH52" t="str">
        <v>Sharp Okay, No Raised Edge</v>
      </c>
      <c r="PI52" t="str">
        <v>Sharp Okay, No Raised Edges,</v>
      </c>
      <c r="PJ52" t="str">
        <v>Sharp Okay, See Image</v>
      </c>
      <c r="PK52" t="str">
        <v xml:space="preserve">Start of Radius @ .195 </v>
      </c>
      <c r="PL52" t="str">
        <v xml:space="preserve">Start of Radius @ .21 </v>
      </c>
      <c r="PM52" t="str">
        <v xml:space="preserve">T.S.C. </v>
      </c>
      <c r="PN52" t="str">
        <v>Tangent Point</v>
      </c>
      <c r="PO52" t="str">
        <v>Tangent point of R.50</v>
      </c>
      <c r="PP52" t="str">
        <v>Taper Check, Mfg.Tol.</v>
      </c>
      <c r="PQ52" t="str">
        <v>Taper Check, Mfg.Tol., See Image</v>
      </c>
      <c r="PR52" t="str">
        <v>Thrd. Minor Ø</v>
      </c>
      <c r="PS52" t="str">
        <v>Thrd. Relief Ø</v>
      </c>
      <c r="PT52" t="str">
        <v>Threadless Blank</v>
      </c>
      <c r="PU52" t="str">
        <v>Threadless Blank, From Major Ø</v>
      </c>
      <c r="PV52" t="str">
        <v>Threadless Blank, Mfg. Tol.</v>
      </c>
      <c r="PW52" t="str">
        <v>Threadless Blank, Thrd. to Neck Rad.</v>
      </c>
      <c r="PX52" t="str">
        <v>Thredless Blank</v>
      </c>
      <c r="PY52" t="str">
        <v>To center of R.005</v>
      </c>
      <c r="PZ52" t="str">
        <v>Torx Min. Dia.</v>
      </c>
      <c r="QA52" t="str">
        <v>Turn Ø Free of Mill Marks</v>
      </c>
      <c r="QB52" t="str">
        <v>Use (Full) GO Hex</v>
      </c>
      <c r="QC52" t="str">
        <v>Use Balloon 1 FULL Gauge</v>
      </c>
      <c r="QD52" t="str">
        <v>Use Balloon 9 FULL GO</v>
      </c>
      <c r="QE52" t="str">
        <v>Use Best Fit Pin</v>
      </c>
      <c r="QF52" t="str">
        <v>Use Disk Tip</v>
      </c>
      <c r="QG52" t="str">
        <v>Use flat bottomed indicator tip.</v>
      </c>
      <c r="QH52" t="str">
        <v xml:space="preserve">Use Full .093 Go Hex </v>
      </c>
      <c r="QI52" t="str">
        <v xml:space="preserve">Use Full .0930 Go Hex </v>
      </c>
      <c r="QJ52" t="str">
        <v>Use Full .1235 Go Hex</v>
      </c>
      <c r="QK52" t="str">
        <v>Use Gauge K2-98-8019-04, See Image</v>
      </c>
      <c r="QL52" t="str">
        <v>Use large flat indicator tip</v>
      </c>
      <c r="QM52" t="str">
        <v>Use Pins.3330/.3350, See Image MAX NO-GO</v>
      </c>
      <c r="QN52" t="str">
        <v>Use Pointed Drop Indicator Tip</v>
      </c>
      <c r="QO52" t="str">
        <v>V-Block</v>
      </c>
      <c r="QP52" t="str">
        <v>V-Block,  AMB for 13</v>
      </c>
      <c r="QQ52" t="str">
        <v>V-Block,  Hex Cham. Dia.</v>
      </c>
      <c r="QR52" t="str">
        <v>V-Block, Hex Depth</v>
      </c>
      <c r="QS52" t="str">
        <v>VBU Gauge</v>
      </c>
      <c r="QT52" t="str">
        <v>Visibally smaller than HEX=Pass</v>
      </c>
      <c r="QU52" t="str">
        <v>Visual Per Drawing</v>
      </c>
      <c r="QV52" t="str">
        <v>Whirl Blank</v>
      </c>
      <c r="QW52" t="str">
        <v xml:space="preserve">Whirl Blank </v>
      </c>
      <c r="QX52" t="str">
        <v>Whirl Blank, Neck Rad. End to Head CL</v>
      </c>
      <c r="QY52" t="str">
        <v>Whirl Blank, Nose Start Dia.</v>
      </c>
      <c r="QZ52" t="str">
        <v>Whirl Blank, Nose Start Dist.</v>
      </c>
      <c r="RA52" t="str">
        <v>Whirl Blank, Thrd. Minor</v>
      </c>
      <c r="RB52" t="str">
        <v>Whirl Blank, Thrd. Pullout Dia.</v>
      </c>
      <c r="RC52" t="str">
        <v>Whole Part, Removal is at Assy. Level</v>
      </c>
      <c r="RD52" t="str">
        <v>Wide Area</v>
      </c>
      <c r="RE52" t="str">
        <v>Zero on End of Go Gauge</v>
      </c>
    </row>
    <row r="53" spans="1:473">
      <c r="A53" t="s">
        <v>695</v>
      </c>
      <c r="C53" t="str" cm="1">
        <f t="array" ref="C53:RE53">TRANSPOSE(_xlfn._xlws.SORT(_xlfn._xlws.FILTER($A$2:$A$600,ISNUMBER(SEARCH('PartLib Table'!M70,$A$2:$A$600)),"not found")))</f>
        <v xml:space="preserve"> 'C', Whirl Blank</v>
      </c>
      <c r="D53" t="str">
        <v xml:space="preserve"> See Image, Constrained</v>
      </c>
      <c r="E53" t="str">
        <v>(.04 to .12 range = Pass)</v>
      </c>
      <c r="F53" t="str">
        <v>(.042 FULL) Go Pin Seat Fully</v>
      </c>
      <c r="G53" t="str">
        <v>(B), Mfg. Tol.</v>
      </c>
      <c r="H53" t="str">
        <v>(B), O.A.L.</v>
      </c>
      <c r="I53" t="str">
        <v>.001 or less =Pass</v>
      </c>
      <c r="J53" t="str">
        <v>.001 or less out of center = Pass</v>
      </c>
      <c r="K53" t="str">
        <v>.002 or Less = Pass</v>
      </c>
      <c r="L53" t="str">
        <v>.002 or Less out of center = Pass</v>
      </c>
      <c r="M53" t="str">
        <v>.005 to .015 = Pass</v>
      </c>
      <c r="N53" t="str">
        <v>.0125 Mean, Section</v>
      </c>
      <c r="O53" t="str">
        <v>.025 or Less in X &amp; Y=Pass</v>
      </c>
      <c r="P53" t="str">
        <v>.038 Mean</v>
      </c>
      <c r="Q53" t="str">
        <v>.063 MM = .0024 IN, See Image</v>
      </c>
      <c r="R53" t="str">
        <v>.063MM = .0024"</v>
      </c>
      <c r="S53" t="str">
        <v>.243 NO-GO, Unconstrained, Must Not Start</v>
      </c>
      <c r="T53" t="str">
        <v>@ Back Face &amp; ID, No Raised Edge</v>
      </c>
      <c r="U53" t="str">
        <v>@ Back Face &amp; OD, No Raised Edge</v>
      </c>
      <c r="V53" t="str">
        <v>@ ID &amp; FACE</v>
      </c>
      <c r="W53" t="str">
        <v>@ OD &amp; BACK FACE</v>
      </c>
      <c r="X53" t="str">
        <v>@ OD &amp; FACE</v>
      </c>
      <c r="Y53" t="str">
        <v>Across from slot</v>
      </c>
      <c r="Z53" t="str">
        <v>All Edge Breaks</v>
      </c>
      <c r="AA53" t="str">
        <v>Attached to bar stock</v>
      </c>
      <c r="AB53" t="str">
        <v xml:space="preserve">Back Turn Fillet Rad. </v>
      </c>
      <c r="AC53" t="str">
        <v>Balloon 1 (DWG FRM0105 Page 2, NV-27)</v>
      </c>
      <c r="AD53" t="str">
        <v>Balloon 1 (DWG FRM0105, NV-30)</v>
      </c>
      <c r="AE53" t="str">
        <v>Balloon 1 (P# 9890002-20) OL00429/A</v>
      </c>
      <c r="AF53" t="str">
        <v>Balloon 1, DWG#FRM0105</v>
      </c>
      <c r="AG53" t="str">
        <v>Balloon 11, See Image</v>
      </c>
      <c r="AH53" t="str">
        <v xml:space="preserve">Balloon 2 (DWG FRM0105 Page 2, NV-27) </v>
      </c>
      <c r="AI53" t="str">
        <v>Balloon 2 (DWG FRM0105, NV-30)</v>
      </c>
      <c r="AJ53" t="str">
        <v>Balloon 2 (P# 9890002-20)</v>
      </c>
      <c r="AK53" t="str">
        <v>Balloon 2, DWG#FRM0105</v>
      </c>
      <c r="AL53" t="str">
        <v>Balloon 2, DWG#FRM0105, See Image</v>
      </c>
      <c r="AM53" t="str">
        <v>Balloon 3 (DWG FRM0105, NV-30 Minor)</v>
      </c>
      <c r="AN53" t="str">
        <v>Balloon 3 (DWG FRM0105, NV-30)</v>
      </c>
      <c r="AO53" t="str">
        <v>Balloon 3 (P# 9890002-20)</v>
      </c>
      <c r="AP53" t="str">
        <v>Balloon 4</v>
      </c>
      <c r="AQ53" t="str">
        <v>Balloon 4 (P# 9890002-20)</v>
      </c>
      <c r="AR53" t="str">
        <v>Below Middle Band</v>
      </c>
      <c r="AS53" t="str">
        <v>Best Fit Pin, .003 or Less =Pass</v>
      </c>
      <c r="AT53" t="str">
        <v>Blank</v>
      </c>
      <c r="AU53" t="str">
        <v>Blank Turn Maj.</v>
      </c>
      <c r="AV53" t="str">
        <v>Blank Turn Maj. Mill Flt., OL4172</v>
      </c>
      <c r="AW53" t="str">
        <v>Blank Without .010 Slots</v>
      </c>
      <c r="AX53" t="str">
        <v>Blank Without .010 Slots, Section</v>
      </c>
      <c r="AY53" t="str">
        <v>Blank without thread</v>
      </c>
      <c r="AZ53" t="str">
        <v xml:space="preserve">Blank, Center of V Grv. </v>
      </c>
      <c r="BA53" t="str">
        <v>Blank, Check R adjacent Balloon 17</v>
      </c>
      <c r="BB53" t="str">
        <v>Blank, EXT. Feature</v>
      </c>
      <c r="BC53" t="str">
        <v>Blank, See Image, OL04335</v>
      </c>
      <c r="BD53" t="str">
        <v>Blank, See Image, OL04336</v>
      </c>
      <c r="BE53" t="str">
        <v xml:space="preserve">Blank, Thrd. </v>
      </c>
      <c r="BF53" t="str">
        <v>Blank, Turn Tip</v>
      </c>
      <c r="BG53" t="str">
        <v>Blank, Without Thrd.</v>
      </c>
      <c r="BH53" t="str">
        <v>Blank, Without Thread</v>
      </c>
      <c r="BI53" t="str">
        <v xml:space="preserve">Blunt Start Blend to Minor </v>
      </c>
      <c r="BJ53" t="str">
        <v>Calc., Use Go HEX</v>
      </c>
      <c r="BK53" t="str">
        <v>Can't dig into OD</v>
      </c>
      <c r="BL53" t="str">
        <v>Carbide Gauge</v>
      </c>
      <c r="BM53" t="str">
        <v xml:space="preserve">Center of V Grv. </v>
      </c>
      <c r="BN53" t="str">
        <v>Centered Less than .03 = Pass</v>
      </c>
      <c r="BO53" t="str">
        <v>Centered within .0005 or Less = Pass</v>
      </c>
      <c r="BP53" t="str">
        <v>Centered within .001 or Less = Pass</v>
      </c>
      <c r="BQ53" t="str">
        <v>Centered within .0254 or Less = Pass</v>
      </c>
      <c r="BR53" t="str">
        <v>Check close to Rod Slot</v>
      </c>
      <c r="BS53" t="str">
        <v>Check every other hole</v>
      </c>
      <c r="BT53" t="str">
        <v>Check Go over full length of slot.</v>
      </c>
      <c r="BU53" t="str">
        <v>Check Near Closed End</v>
      </c>
      <c r="BV53" t="str">
        <v>Check per Print View, Away from Rod Slot</v>
      </c>
      <c r="BW53" t="str">
        <v>Check to Balloon 30 Go Pin</v>
      </c>
      <c r="BX53" t="str">
        <v>Check with .2705 SET Pin Inside Part</v>
      </c>
      <c r="BY53" t="str">
        <v>Check with Hex Up</v>
      </c>
      <c r="BZ53" t="str">
        <v>CMM Blank</v>
      </c>
      <c r="CA53" t="str">
        <v>Confirm Full Radius</v>
      </c>
      <c r="CB53" t="str">
        <v>Constrained in fixture</v>
      </c>
      <c r="CC53" t="str">
        <v>Constrained with Ring</v>
      </c>
      <c r="CD53" t="str">
        <v>Constrained, See Image</v>
      </c>
      <c r="CE53" t="str">
        <v>Dim. "A"</v>
      </c>
      <c r="CF53" t="str">
        <v>Dim. "B"</v>
      </c>
      <c r="CG53" t="str">
        <v>Dim. "C"</v>
      </c>
      <c r="CH53" t="str">
        <v>Dim. "D", Whirl Blank</v>
      </c>
      <c r="CI53" t="str">
        <v>Dim. "G"</v>
      </c>
      <c r="CJ53" t="str">
        <v>Dim. E, Blank Turn Maj. &amp;  Mill Flt</v>
      </c>
      <c r="CK53" t="str">
        <v>Dim. E, Blank Turn Maj.&amp;  Mill Flt</v>
      </c>
      <c r="CL53" t="str">
        <v>Dim. H, Whirl Blank</v>
      </c>
      <c r="CM53" t="str">
        <v>Dim. J, 'Blank Turn Maj. &amp; Whirl Blank</v>
      </c>
      <c r="CN53" t="str">
        <v>Disk Drop Indicator Tip</v>
      </c>
      <c r="CO53" t="str">
        <v>DWG 100448-15, Balloon F_1</v>
      </c>
      <c r="CP53" t="str">
        <v>DWG 100448-15, OL02571</v>
      </c>
      <c r="CQ53" t="str">
        <v>DWG 100448-41</v>
      </c>
      <c r="CR53" t="str">
        <v>DWG 9890040, (10E),Section Part, OL01139</v>
      </c>
      <c r="CS53" t="str">
        <v>DWG 9890040, (10E),Section, OL01139</v>
      </c>
      <c r="CT53" t="str">
        <v>DWG 9890040, (11E)</v>
      </c>
      <c r="CU53" t="str">
        <v>DWG 9890040, (11E), Pins with Flats</v>
      </c>
      <c r="CV53" t="str">
        <v>DWG 9890040, (12E),  Pass=.002 or less</v>
      </c>
      <c r="CW53" t="str">
        <v>DWG 9890040, (12E), See Image</v>
      </c>
      <c r="CX53" t="str">
        <v>DWG 9890040, (1E), OL01431</v>
      </c>
      <c r="CY53" t="str">
        <v>DWG 9890040, (1E), OL01432</v>
      </c>
      <c r="CZ53" t="str">
        <v>DWG 9890040, (2E), OL01432</v>
      </c>
      <c r="DA53" t="str">
        <v>DWG 9890040, (3E)</v>
      </c>
      <c r="DB53" t="str">
        <v>DWG 9890040, (4E)</v>
      </c>
      <c r="DC53" t="str">
        <v>DWG 9890040, (5E), OL02336</v>
      </c>
      <c r="DD53" t="str">
        <v>DWG 9890040, (6E)</v>
      </c>
      <c r="DE53" t="str">
        <v>DWG 9890040, (7E)</v>
      </c>
      <c r="DF53" t="str">
        <v>DWG 9890040, (8E), OL01433</v>
      </c>
      <c r="DG53" t="str">
        <v>DWG 9890040, (8E), OL01433, Section</v>
      </c>
      <c r="DH53" t="str">
        <v>DWG 9890040, (9E), Close to Rod Slot</v>
      </c>
      <c r="DI53" t="str">
        <v>DWG 9890040, (9E),Close to Rod Slot</v>
      </c>
      <c r="DJ53" t="str">
        <v>DWG FRM0105 PAGE 2</v>
      </c>
      <c r="DK53" t="str">
        <v>DWG# 100448-41</v>
      </c>
      <c r="DL53" t="str">
        <v>DWG# 100448-44</v>
      </c>
      <c r="DM53" t="str">
        <v>DWG# 9890003  (1), Section OL00436/A</v>
      </c>
      <c r="DN53" t="str">
        <v>DWG# 9890003 (3), Ring Gauge Constrained</v>
      </c>
      <c r="DO53" t="str">
        <v>DWG# 9890003 (4), Section</v>
      </c>
      <c r="DP53" t="str">
        <v>DWG#100448-26, Balloon 1K, OL02350</v>
      </c>
      <c r="DQ53" t="str">
        <v>DWG#100448-26, Balloon 2K, OL02350</v>
      </c>
      <c r="DR53" t="str">
        <v>DWG#100448-26, Balloon 3K, OL02363</v>
      </c>
      <c r="DS53" t="str">
        <v>DWG#100448-26, Balloon 4K</v>
      </c>
      <c r="DT53" t="str">
        <v>DWG#100448-26, Balloon 5K, Section</v>
      </c>
      <c r="DU53" t="str">
        <v>DWG#100448-26, Balloon 6K</v>
      </c>
      <c r="DV53" t="str">
        <v>DWG#100448-26, Balloon 7K, Section</v>
      </c>
      <c r="DW53" t="str">
        <v>DWG#100448-26, Mfg. Tol.</v>
      </c>
      <c r="DX53" t="str">
        <v>DWG#9890003 (2) Ring Gauge Constrained</v>
      </c>
      <c r="DY53" t="str">
        <v>DWG#9890044</v>
      </c>
      <c r="DZ53" t="str">
        <v>DWG#9890044 .1985 to .2005=Pass</v>
      </c>
      <c r="EA53" t="str">
        <v>DWG#9890044 Overlay OL02441</v>
      </c>
      <c r="EB53" t="str">
        <v>DWG#9890044, OL02441</v>
      </c>
      <c r="EC53" t="str">
        <v>DWG#FRM0105</v>
      </c>
      <c r="ED53" t="str">
        <v>EXT.</v>
      </c>
      <c r="EE53" t="str">
        <v>EXT. Section, OL02460</v>
      </c>
      <c r="EF53" t="str">
        <v>EXT., OL04223</v>
      </c>
      <c r="EG53" t="str">
        <v>Flat Drop Indicator Tip</v>
      </c>
      <c r="EH53" t="str">
        <v>Full Go Pin, No Light, at Radius</v>
      </c>
      <c r="EI53" t="str">
        <v>Function Check</v>
      </c>
      <c r="EJ53" t="str">
        <v>GO Function Gauge</v>
      </c>
      <c r="EK53" t="str">
        <v>Go Gauge for Balloon 1 &amp; 4</v>
      </c>
      <c r="EL53" t="str">
        <v>Go Pin must pass through</v>
      </c>
      <c r="EM53" t="str">
        <v>Greater than .005 = Fail, Section</v>
      </c>
      <c r="EN53" t="str">
        <v>Greater than .025 out of center = Fail</v>
      </c>
      <c r="EO53" t="str">
        <v>Greater than 2.6 = Pass</v>
      </c>
      <c r="EP53" t="str">
        <v>Green = Pass, Red = Fail</v>
      </c>
      <c r="EQ53" t="str">
        <v>Hex Depth</v>
      </c>
      <c r="ER53" t="str">
        <v>Hex Minor</v>
      </c>
      <c r="ES53" t="str">
        <v>Hole Dia.</v>
      </c>
      <c r="ET53" t="str">
        <v>Hook or Disk Tip</v>
      </c>
      <c r="EU53" t="str">
        <v>ID Sphere Finish</v>
      </c>
      <c r="EV53" t="str">
        <v>ID/OD Both Sides, Diff. .002 or less = Pass</v>
      </c>
      <c r="EW53" t="str">
        <v>If Looks Big, Section</v>
      </c>
      <c r="EX53" t="str">
        <v>If Looks Small, Section</v>
      </c>
      <c r="EY53" t="str">
        <v>Insp. Close to Break Away, Mfg.Tol.</v>
      </c>
      <c r="EZ53" t="str">
        <v>INT.</v>
      </c>
      <c r="FA53" t="str">
        <v>INT. Section, OL02460</v>
      </c>
      <c r="FB53" t="str">
        <v>INT., OL04223</v>
      </c>
      <c r="FC53" t="str">
        <v>Intersect. of 7.7 &amp; R0.10</v>
      </c>
      <c r="FD53" t="str">
        <v>Intersect. of 8.79 and R.25 MAX</v>
      </c>
      <c r="FE53" t="str">
        <v>Keep Ind. Tip away from corner</v>
      </c>
      <c r="FF53" t="str">
        <v>L31</v>
      </c>
      <c r="FG53" t="str">
        <v>Laser Mark</v>
      </c>
      <c r="FH53" t="str">
        <v>LASER PER NOTE 4</v>
      </c>
      <c r="FI53" t="str">
        <v>LASER PER NOTE 4, Final Check 1 only</v>
      </c>
      <c r="FJ53" t="str">
        <v>Less than .002 out of center = Pass</v>
      </c>
      <c r="FK53" t="str">
        <v>Less than 2.75 = Pass, Section</v>
      </c>
      <c r="FL53" t="str">
        <v>List as pin. Not Calibrated</v>
      </c>
      <c r="FM53" t="str">
        <v>M9 X 1.25 BUTT See Comment Image</v>
      </c>
      <c r="FN53" t="str">
        <v>Manual Section</v>
      </c>
      <c r="FO53" t="str">
        <v>Max Deep .241 NO-GO =.42</v>
      </c>
      <c r="FP53" t="str">
        <v>MAX Depth of (Note 7) .241 NO-GO Pin</v>
      </c>
      <c r="FQ53" t="str">
        <v>Measure from Blue Line, See Image</v>
      </c>
      <c r="FR53" t="str">
        <v>Measure Width of Blue Area, See Image</v>
      </c>
      <c r="FS53" t="str">
        <v>Mfg. Tol</v>
      </c>
      <c r="FT53" t="str">
        <v>Mfg. Tol, See Image</v>
      </c>
      <c r="FU53" t="str">
        <v>Mfg. Tol.</v>
      </c>
      <c r="FV53" t="str">
        <v>Mfg. Tol. "A"</v>
      </c>
      <c r="FW53" t="str">
        <v>Mfg. Tol. (Zero on Gauge Full Dia. Lead)</v>
      </c>
      <c r="FX53" t="str">
        <v>Mfg. Tol. Balloon 11, See Image</v>
      </c>
      <c r="FY53" t="str">
        <v>Mfg. Tol. Balloon 4</v>
      </c>
      <c r="FZ53" t="str">
        <v>Mfg. Tol. Balloon 7</v>
      </c>
      <c r="GA53" t="str">
        <v xml:space="preserve">Mfg. Tol. C-Bore Face (Ballo 28) </v>
      </c>
      <c r="GB53" t="str">
        <v>Mfg. Tol. Section</v>
      </c>
      <c r="GC53" t="str">
        <v>Mfg. Tol. See Image</v>
      </c>
      <c r="GD53" t="str">
        <v>Mfg. Tol., 3 Places, Record MAX</v>
      </c>
      <c r="GE53" t="str">
        <v>Mfg. Tol., Balloon 11</v>
      </c>
      <c r="GF53" t="str">
        <v>Mfg. Tol., Balloon 7</v>
      </c>
      <c r="GG53" t="str">
        <v>Mfg. Tol., Blank</v>
      </c>
      <c r="GH53" t="str">
        <v>Mfg. Tol., Blank, Balloon 12</v>
      </c>
      <c r="GI53" t="str">
        <v>Mfg. Tol., Blend to SØ.320</v>
      </c>
      <c r="GJ53" t="str">
        <v>Mfg. Tol., Calculation</v>
      </c>
      <c r="GK53" t="str">
        <v>Mfg. Tol., For Mill Fixture</v>
      </c>
      <c r="GL53" t="str">
        <v>Mfg. Tol., L32</v>
      </c>
      <c r="GM53" t="str">
        <v>Mfg. Tol., L33</v>
      </c>
      <c r="GN53" t="str">
        <v>Mfg. Tol., No Tool Marks</v>
      </c>
      <c r="GO53" t="str">
        <v>Mfg. Tol., OL03361</v>
      </c>
      <c r="GP53" t="str">
        <v>Mfg. Tol., Record off center value</v>
      </c>
      <c r="GQ53" t="str">
        <v>Mfg. Tol., Same 3 Places, Record MIN</v>
      </c>
      <c r="GR53" t="str">
        <v>Mfg. Tol., Section</v>
      </c>
      <c r="GS53" t="str">
        <v>Mfg. Tol., Section B-B</v>
      </c>
      <c r="GT53" t="str">
        <v>Mfg. Tol., Section, OL03361</v>
      </c>
      <c r="GU53" t="str">
        <v>Mfg. Tol., Section, Per Note 2</v>
      </c>
      <c r="GV53" t="str">
        <v>Mfg. Tol., See Image</v>
      </c>
      <c r="GW53" t="str">
        <v>Mfg. Tol., See Image, Bore in Blue</v>
      </c>
      <c r="GX53" t="str">
        <v>Mfg. Tol., See Image, Hook Tip</v>
      </c>
      <c r="GY53" t="str">
        <v>Mfg. Tol., Sharp Okay No Burr</v>
      </c>
      <c r="GZ53" t="str">
        <v>Mfg. Tol., Threadless Blank</v>
      </c>
      <c r="HA53" t="str">
        <v>Mfg.Tol.</v>
      </c>
      <c r="HB53" t="str">
        <v>Mgf. To., T.S.C.</v>
      </c>
      <c r="HC53" t="str">
        <v>Milled Feature</v>
      </c>
      <c r="HD53" t="str">
        <v>Milled Feature, OL04045</v>
      </c>
      <c r="HE53" t="str">
        <v>More than .0005 out of center = Fail</v>
      </c>
      <c r="HF53" t="str">
        <v>Must Pass Through</v>
      </c>
      <c r="HG53" t="str">
        <v>Must pass through gauge</v>
      </c>
      <c r="HH53" t="str">
        <v>Must Pass Through Go Gauge</v>
      </c>
      <c r="HI53" t="str">
        <v>Must Pass, See Image.</v>
      </c>
      <c r="HJ53" t="str">
        <v>NA</v>
      </c>
      <c r="HK53" t="str">
        <v>Narrow Area</v>
      </c>
      <c r="HL53" t="str">
        <v>Near Balloon 21</v>
      </c>
      <c r="HM53" t="str">
        <v>Near Datum B</v>
      </c>
      <c r="HN53" t="str">
        <v>Neck Dia.</v>
      </c>
      <c r="HO53" t="str">
        <v>Neck to Head Rad.</v>
      </c>
      <c r="HP53" t="str">
        <v>No Copper Deposits Allowed</v>
      </c>
      <c r="HQ53" t="str">
        <v>No Section</v>
      </c>
      <c r="HR53" t="str">
        <v>No Section, .01 to .014 = Pass</v>
      </c>
      <c r="HS53" t="str">
        <v>No Section, Rotate Part</v>
      </c>
      <c r="HT53" t="str">
        <v>No Section, See Image</v>
      </c>
      <c r="HU53" t="str">
        <v>No Slot, Section B-B</v>
      </c>
      <c r="HV53" t="str">
        <v>No visual step = Pass</v>
      </c>
      <c r="HW53" t="str">
        <v>Not to exceed .95 Deep</v>
      </c>
      <c r="HX53" t="str">
        <v>Note 1</v>
      </c>
      <c r="HY53" t="str">
        <v>OL00333/A</v>
      </c>
      <c r="HZ53" t="str">
        <v>OL00519</v>
      </c>
      <c r="IA53" t="str">
        <v>OL00520</v>
      </c>
      <c r="IB53" t="str">
        <v>OL00529</v>
      </c>
      <c r="IC53" t="str">
        <v>OL00542</v>
      </c>
      <c r="ID53" t="str">
        <v>OL00724</v>
      </c>
      <c r="IE53" t="str">
        <v>OL01250</v>
      </c>
      <c r="IF53" t="str">
        <v>OL01869, Threadless Blank</v>
      </c>
      <c r="IG53" t="str">
        <v>OL01870, Section</v>
      </c>
      <c r="IH53" t="str">
        <v>OL02255</v>
      </c>
      <c r="II53" t="str">
        <v>OL02255, Mfg. Tol.</v>
      </c>
      <c r="IJ53" t="str">
        <v>OL02302</v>
      </c>
      <c r="IK53" t="str">
        <v xml:space="preserve">OL02318  needed per image instructions </v>
      </c>
      <c r="IL53" t="str">
        <v>OL02556</v>
      </c>
      <c r="IM53" t="str">
        <v>OL02557</v>
      </c>
      <c r="IN53" t="str">
        <v>OL02567</v>
      </c>
      <c r="IO53" t="str">
        <v>OL02653</v>
      </c>
      <c r="IP53" t="str">
        <v>OL02718</v>
      </c>
      <c r="IQ53" t="str">
        <v>OL02841</v>
      </c>
      <c r="IR53" t="str">
        <v>OL02842</v>
      </c>
      <c r="IS53" t="str">
        <v>OL02844</v>
      </c>
      <c r="IT53" t="str">
        <v>OL02871</v>
      </c>
      <c r="IU53" t="str">
        <v>OL02887</v>
      </c>
      <c r="IV53" t="str">
        <v>OL03500</v>
      </c>
      <c r="IW53" t="str">
        <v>OL03766</v>
      </c>
      <c r="IX53" t="str">
        <v>OL03868</v>
      </c>
      <c r="IY53" t="str">
        <v>OL03869</v>
      </c>
      <c r="IZ53" t="str">
        <v>OL03870</v>
      </c>
      <c r="JA53" t="str">
        <v>OL03873, DWG# 100448-44</v>
      </c>
      <c r="JB53" t="str">
        <v>OL03949</v>
      </c>
      <c r="JC53" t="str">
        <v xml:space="preserve">OL04043, Section </v>
      </c>
      <c r="JD53" t="str">
        <v xml:space="preserve">OL04044, Section </v>
      </c>
      <c r="JE53" t="str">
        <v>OL04045</v>
      </c>
      <c r="JF53" t="str">
        <v>OL04045, Milled Feature</v>
      </c>
      <c r="JG53" t="str">
        <v>OL04063</v>
      </c>
      <c r="JH53" t="str">
        <v>OL04064</v>
      </c>
      <c r="JI53" t="str">
        <v>OL04065</v>
      </c>
      <c r="JJ53" t="str">
        <v>OL04181</v>
      </c>
      <c r="JK53" t="str">
        <v>OL04218</v>
      </c>
      <c r="JL53" t="str">
        <v>OL04224, See Image</v>
      </c>
      <c r="JM53" t="str">
        <v>OL04374</v>
      </c>
      <c r="JN53" t="str">
        <v>OL04375, Section M-M</v>
      </c>
      <c r="JO53" t="str">
        <v>OL04376, Section M-M</v>
      </c>
      <c r="JP53" t="str">
        <v>OL04443</v>
      </c>
      <c r="JQ53" t="str">
        <v>OL04444</v>
      </c>
      <c r="JR53" t="str">
        <v>OL05000</v>
      </c>
      <c r="JS53" t="str">
        <v>One side of slot</v>
      </c>
      <c r="JT53" t="str">
        <v>Other side of slot</v>
      </c>
      <c r="JU53" t="str">
        <v>Out of center more than .002 = Fail</v>
      </c>
      <c r="JV53" t="str">
        <v>Out of center more than.002 = Fail</v>
      </c>
      <c r="JW53" t="str">
        <v>Overlay OL02713</v>
      </c>
      <c r="JX53" t="str">
        <v>Overlay OL02714</v>
      </c>
      <c r="JY53" t="str">
        <v>Overlay OL02718</v>
      </c>
      <c r="JZ53" t="str">
        <v>Overlay OL03831, Mfg. Tol.</v>
      </c>
      <c r="KA53" t="str">
        <v>Part Without Slots</v>
      </c>
      <c r="KB53" t="str">
        <v>Part Without Slots, See Image</v>
      </c>
      <c r="KC53" t="str">
        <v xml:space="preserve">Pass = .0254 or Less </v>
      </c>
      <c r="KD53" t="str">
        <v>PD MIN = 4.361, PD MAX = 4.456</v>
      </c>
      <c r="KE53" t="str">
        <v>Per Balloon 2 Note</v>
      </c>
      <c r="KF53" t="str">
        <v>Per drawing note(s) 8.</v>
      </c>
      <c r="KG53" t="str">
        <v>Point or Sphere Tip</v>
      </c>
      <c r="KH53" t="str">
        <v>Point Tip</v>
      </c>
      <c r="KI53" t="str">
        <v>R.9 to R1.1 = Pass, See Image</v>
      </c>
      <c r="KJ53" t="str">
        <v>Ram Construction</v>
      </c>
      <c r="KK53" t="str">
        <v>Record Same Pass / Fail All Balloons</v>
      </c>
      <c r="KL53" t="str">
        <v>Ref. Balloon 1</v>
      </c>
      <c r="KM53" t="str">
        <v>Ref. Balloon 12</v>
      </c>
      <c r="KN53" t="str">
        <v>Ref. Balloon 13, 100% AQL</v>
      </c>
      <c r="KO53" t="str">
        <v>Ref. Balloon 2</v>
      </c>
      <c r="KP53" t="str">
        <v>Ref. Balloon 21, 100% AQL</v>
      </c>
      <c r="KQ53" t="str">
        <v>Ref. Balloon 4</v>
      </c>
      <c r="KR53" t="str">
        <v>Ref. Balloon 7</v>
      </c>
      <c r="KS53" t="str">
        <v>Ref. Balloon 8</v>
      </c>
      <c r="KT53" t="str">
        <v>Relieved Pin Gauges 09236 &amp; 09235</v>
      </c>
      <c r="KU53" t="str">
        <v>Rotate Part</v>
      </c>
      <c r="KV53" t="str">
        <v>Rotate Part, See Image</v>
      </c>
      <c r="KW53" t="str">
        <v>Same as Root Radius</v>
      </c>
      <c r="KX53" t="str">
        <v>Section</v>
      </c>
      <c r="KY53" t="str">
        <v>Section B-B</v>
      </c>
      <c r="KZ53" t="str">
        <v>Section B-B, Distance Between Grooves</v>
      </c>
      <c r="LA53" t="str">
        <v>Section C-C</v>
      </c>
      <c r="LB53" t="str">
        <v>Section Part</v>
      </c>
      <c r="LC53" t="str">
        <v>Section Part, Measured from Opposite Face</v>
      </c>
      <c r="LD53" t="str">
        <v>Section, Broachless Blank</v>
      </c>
      <c r="LE53" t="str">
        <v>Section, EXT. Sphere Location.</v>
      </c>
      <c r="LF53" t="str">
        <v>Section, Hex Cham. Ang.</v>
      </c>
      <c r="LG53" t="str">
        <v>Section, Hex Fillet Rad.</v>
      </c>
      <c r="LH53" t="str">
        <v>Section, INT. Feature</v>
      </c>
      <c r="LI53" t="str">
        <v>Section, INT. Sphere Location.</v>
      </c>
      <c r="LJ53" t="str">
        <v>Section, Mfg. Tol.</v>
      </c>
      <c r="LK53" t="str">
        <v>Section, Mfg. Tol., See Image</v>
      </c>
      <c r="LL53" t="str">
        <v>Section, OL00486</v>
      </c>
      <c r="LM53" t="str">
        <v>Section, OL00542</v>
      </c>
      <c r="LN53" t="str">
        <v>Section, OL00543</v>
      </c>
      <c r="LO53" t="str">
        <v>Section, OL00544</v>
      </c>
      <c r="LP53" t="str">
        <v>Section, OL00545</v>
      </c>
      <c r="LQ53" t="str">
        <v>Section, OL00546</v>
      </c>
      <c r="LR53" t="str">
        <v>Section, OL00547</v>
      </c>
      <c r="LS53" t="str">
        <v>Section, OL00555</v>
      </c>
      <c r="LT53" t="str">
        <v>Section, OL00725</v>
      </c>
      <c r="LU53" t="str">
        <v>Section, OL01430</v>
      </c>
      <c r="LV53" t="str">
        <v>Section, OL01434</v>
      </c>
      <c r="LW53" t="str">
        <v>Section, OL01435</v>
      </c>
      <c r="LX53" t="str">
        <v>Section, OL01807</v>
      </c>
      <c r="LY53" t="str">
        <v>Section, OL01830</v>
      </c>
      <c r="LZ53" t="str">
        <v>Section, OL02351</v>
      </c>
      <c r="MA53" t="str">
        <v>Section, OL02519</v>
      </c>
      <c r="MB53" t="str">
        <v>Section, OL02520</v>
      </c>
      <c r="MC53" t="str">
        <v>Section, OL02522</v>
      </c>
      <c r="MD53" t="str">
        <v>Section, OL02540</v>
      </c>
      <c r="ME53" t="str">
        <v>Section, OL02541</v>
      </c>
      <c r="MF53" t="str">
        <v>Section, OL02552</v>
      </c>
      <c r="MG53" t="str">
        <v>Section, OL02553</v>
      </c>
      <c r="MH53" t="str">
        <v>Section, OL02554</v>
      </c>
      <c r="MI53" t="str">
        <v>Section, OL02555</v>
      </c>
      <c r="MJ53" t="str">
        <v>Section, OL02558</v>
      </c>
      <c r="MK53" t="str">
        <v>Section, OL02559</v>
      </c>
      <c r="ML53" t="str">
        <v>Section, OL02560</v>
      </c>
      <c r="MM53" t="str">
        <v>Section, OL02619</v>
      </c>
      <c r="MN53" t="str">
        <v>Section, OL02620</v>
      </c>
      <c r="MO53" t="str">
        <v>Section, OL02621</v>
      </c>
      <c r="MP53" t="str">
        <v>Section, OL02622</v>
      </c>
      <c r="MQ53" t="str">
        <v>Section, OL02623</v>
      </c>
      <c r="MR53" t="str">
        <v>Section, OL02624</v>
      </c>
      <c r="MS53" t="str">
        <v>Section, OL02652</v>
      </c>
      <c r="MT53" t="str">
        <v>Section, OL02680</v>
      </c>
      <c r="MU53" t="str">
        <v>Section, OL02793</v>
      </c>
      <c r="MV53" t="str">
        <v>Section, OL02823</v>
      </c>
      <c r="MW53" t="str">
        <v>Section, OL02843</v>
      </c>
      <c r="MX53" t="str">
        <v>Section, OL03026, Ext.</v>
      </c>
      <c r="MY53" t="str">
        <v>Section, OL03026, Int.</v>
      </c>
      <c r="MZ53" t="str">
        <v>Section, OL03570, DWG# 100448-41</v>
      </c>
      <c r="NA53" t="str">
        <v>Section, OL03781</v>
      </c>
      <c r="NB53" t="str">
        <v>Section, OL03911</v>
      </c>
      <c r="NC53" t="str">
        <v>Section, OL03912</v>
      </c>
      <c r="ND53" t="str">
        <v>Section, OL03928</v>
      </c>
      <c r="NE53" t="str">
        <v>Section, OL03929</v>
      </c>
      <c r="NF53" t="str">
        <v>Section, OL04030</v>
      </c>
      <c r="NG53" t="str">
        <v>Section, OL04037</v>
      </c>
      <c r="NH53" t="str">
        <v>Section, OL04038</v>
      </c>
      <c r="NI53" t="str">
        <v>Section, OL04046</v>
      </c>
      <c r="NJ53" t="str">
        <v>Section, OL04065</v>
      </c>
      <c r="NK53" t="str">
        <v>Section, OL04066</v>
      </c>
      <c r="NL53" t="str">
        <v>Section, OL04067</v>
      </c>
      <c r="NM53" t="str">
        <v>Section, OL04069</v>
      </c>
      <c r="NN53" t="str">
        <v>Section, OL04071</v>
      </c>
      <c r="NO53" t="str">
        <v>Section, OL04173</v>
      </c>
      <c r="NP53" t="str">
        <v>Section, OL04174</v>
      </c>
      <c r="NQ53" t="str">
        <v>Section, OL04214</v>
      </c>
      <c r="NR53" t="str">
        <v>Section, OL04215</v>
      </c>
      <c r="NS53" t="str">
        <v>Section, OL04216</v>
      </c>
      <c r="NT53" t="str">
        <v>Section, OL04217</v>
      </c>
      <c r="NU53" t="str">
        <v>Section, Overlay OL02716</v>
      </c>
      <c r="NV53" t="str">
        <v>Section, Overlay OL02717</v>
      </c>
      <c r="NW53" t="str">
        <v>Section, See Image</v>
      </c>
      <c r="NX53" t="str">
        <v>Section, See Image, DWG# 100448-41</v>
      </c>
      <c r="NY53" t="str">
        <v>Section, Without Sots</v>
      </c>
      <c r="NZ53" t="str">
        <v>See Comments Sheet</v>
      </c>
      <c r="OA53" t="str">
        <v>See Comments Sheet, OL02318</v>
      </c>
      <c r="OB53" t="str">
        <v>See Image</v>
      </c>
      <c r="OC53" t="str">
        <v>See Image, .005 or Less = Pass</v>
      </c>
      <c r="OD53" t="str">
        <v>See Image, Check Near Radius</v>
      </c>
      <c r="OE53" t="str">
        <v>See Image, Constrained</v>
      </c>
      <c r="OF53" t="str">
        <v>See Image, Distance Between Flats</v>
      </c>
      <c r="OG53" t="str">
        <v xml:space="preserve">See Image, Mfg. Tol, Section A-A </v>
      </c>
      <c r="OH53" t="str">
        <v>See image, Mfg. Tol.</v>
      </c>
      <c r="OI53" t="str">
        <v>See Image, Mic. Across Flats</v>
      </c>
      <c r="OJ53" t="str">
        <v>See Image, OL02850</v>
      </c>
      <c r="OK53" t="str">
        <v>See Image, OL02880</v>
      </c>
      <c r="OL53" t="str">
        <v>See Image, OL03926</v>
      </c>
      <c r="OM53" t="str">
        <v>See Image, OL03927</v>
      </c>
      <c r="ON53" t="str">
        <v>See Image, OL04003</v>
      </c>
      <c r="OO53" t="str">
        <v>'See Image, OL04342,  Best Fit Joe Block</v>
      </c>
      <c r="OP53" t="str">
        <v>See Image, OL04342,  Blank</v>
      </c>
      <c r="OQ53" t="str">
        <v>See Image, OL04342, Blank</v>
      </c>
      <c r="OR53" t="str">
        <v>See Image, OL04343, Blank</v>
      </c>
      <c r="OS53" t="str">
        <v>See Image, Pass = .002 or Less</v>
      </c>
      <c r="OT53" t="str">
        <v>See Image, Rcd. MAX</v>
      </c>
      <c r="OU53" t="str">
        <v>See Image, Rcd. MIN</v>
      </c>
      <c r="OV53" t="str">
        <v>See Image, Section</v>
      </c>
      <c r="OW53" t="str">
        <v>See Image, Section A-A</v>
      </c>
      <c r="OX53" t="str">
        <v>See Image, Section B-B</v>
      </c>
      <c r="OY53" t="str">
        <v>See Image, Section B-B, TSC</v>
      </c>
      <c r="OZ53" t="str">
        <v>See Image, Shank Drawing # 18000-XX-XX A</v>
      </c>
      <c r="PA53" t="str">
        <v>Sequencial Laser 01, 120 Per Print</v>
      </c>
      <c r="PB53" t="str">
        <v>Set to .202, Zero on Thread Lead</v>
      </c>
      <c r="PC53" t="str">
        <v>Sharp OK, No Burr</v>
      </c>
      <c r="PD53" t="str">
        <v>Sharp OK, No Raised Edge, See Image</v>
      </c>
      <c r="PE53" t="str">
        <v>Sharp OK, No Raised Edges</v>
      </c>
      <c r="PF53" t="str">
        <v>Sharp okay no raised edge</v>
      </c>
      <c r="PG53" t="str">
        <v>Sharp Okay, No Burr</v>
      </c>
      <c r="PH53" t="str">
        <v>Sharp Okay, No Raised Edge</v>
      </c>
      <c r="PI53" t="str">
        <v>Sharp Okay, No Raised Edges,</v>
      </c>
      <c r="PJ53" t="str">
        <v>Sharp Okay, See Image</v>
      </c>
      <c r="PK53" t="str">
        <v xml:space="preserve">Start of Radius @ .195 </v>
      </c>
      <c r="PL53" t="str">
        <v xml:space="preserve">Start of Radius @ .21 </v>
      </c>
      <c r="PM53" t="str">
        <v xml:space="preserve">T.S.C. </v>
      </c>
      <c r="PN53" t="str">
        <v>Tangent Point</v>
      </c>
      <c r="PO53" t="str">
        <v>Tangent point of R.50</v>
      </c>
      <c r="PP53" t="str">
        <v>Taper Check, Mfg.Tol.</v>
      </c>
      <c r="PQ53" t="str">
        <v>Taper Check, Mfg.Tol., See Image</v>
      </c>
      <c r="PR53" t="str">
        <v>Thrd. Minor Ø</v>
      </c>
      <c r="PS53" t="str">
        <v>Thrd. Relief Ø</v>
      </c>
      <c r="PT53" t="str">
        <v>Threadless Blank</v>
      </c>
      <c r="PU53" t="str">
        <v>Threadless Blank, From Major Ø</v>
      </c>
      <c r="PV53" t="str">
        <v>Threadless Blank, Mfg. Tol.</v>
      </c>
      <c r="PW53" t="str">
        <v>Threadless Blank, Thrd. to Neck Rad.</v>
      </c>
      <c r="PX53" t="str">
        <v>Thredless Blank</v>
      </c>
      <c r="PY53" t="str">
        <v>To center of R.005</v>
      </c>
      <c r="PZ53" t="str">
        <v>Torx Min. Dia.</v>
      </c>
      <c r="QA53" t="str">
        <v>Turn Ø Free of Mill Marks</v>
      </c>
      <c r="QB53" t="str">
        <v>Use (Full) GO Hex</v>
      </c>
      <c r="QC53" t="str">
        <v>Use Balloon 1 FULL Gauge</v>
      </c>
      <c r="QD53" t="str">
        <v>Use Balloon 9 FULL GO</v>
      </c>
      <c r="QE53" t="str">
        <v>Use Best Fit Pin</v>
      </c>
      <c r="QF53" t="str">
        <v>Use Disk Tip</v>
      </c>
      <c r="QG53" t="str">
        <v>Use flat bottomed indicator tip.</v>
      </c>
      <c r="QH53" t="str">
        <v xml:space="preserve">Use Full .093 Go Hex </v>
      </c>
      <c r="QI53" t="str">
        <v xml:space="preserve">Use Full .0930 Go Hex </v>
      </c>
      <c r="QJ53" t="str">
        <v>Use Full .1235 Go Hex</v>
      </c>
      <c r="QK53" t="str">
        <v>Use Gauge K2-98-8019-04, See Image</v>
      </c>
      <c r="QL53" t="str">
        <v>Use large flat indicator tip</v>
      </c>
      <c r="QM53" t="str">
        <v>Use Pins.3330/.3350, See Image MAX NO-GO</v>
      </c>
      <c r="QN53" t="str">
        <v>Use Pointed Drop Indicator Tip</v>
      </c>
      <c r="QO53" t="str">
        <v>V-Block</v>
      </c>
      <c r="QP53" t="str">
        <v>V-Block,  AMB for 13</v>
      </c>
      <c r="QQ53" t="str">
        <v>V-Block,  Hex Cham. Dia.</v>
      </c>
      <c r="QR53" t="str">
        <v>V-Block, Hex Depth</v>
      </c>
      <c r="QS53" t="str">
        <v>VBU Gauge</v>
      </c>
      <c r="QT53" t="str">
        <v>Visibally smaller than HEX=Pass</v>
      </c>
      <c r="QU53" t="str">
        <v>Visual Per Drawing</v>
      </c>
      <c r="QV53" t="str">
        <v>Whirl Blank</v>
      </c>
      <c r="QW53" t="str">
        <v xml:space="preserve">Whirl Blank </v>
      </c>
      <c r="QX53" t="str">
        <v>Whirl Blank, Neck Rad. End to Head CL</v>
      </c>
      <c r="QY53" t="str">
        <v>Whirl Blank, Nose Start Dia.</v>
      </c>
      <c r="QZ53" t="str">
        <v>Whirl Blank, Nose Start Dist.</v>
      </c>
      <c r="RA53" t="str">
        <v>Whirl Blank, Thrd. Minor</v>
      </c>
      <c r="RB53" t="str">
        <v>Whirl Blank, Thrd. Pullout Dia.</v>
      </c>
      <c r="RC53" t="str">
        <v>Whole Part, Removal is at Assy. Level</v>
      </c>
      <c r="RD53" t="str">
        <v>Wide Area</v>
      </c>
      <c r="RE53" t="str">
        <v>Zero on End of Go Gauge</v>
      </c>
    </row>
    <row r="54" spans="1:473">
      <c r="A54" t="s">
        <v>696</v>
      </c>
      <c r="C54" t="str" cm="1">
        <f t="array" ref="C54:RE54">TRANSPOSE(_xlfn._xlws.SORT(_xlfn._xlws.FILTER($A$2:$A$600,ISNUMBER(SEARCH('PartLib Table'!M71,$A$2:$A$600)),"not found")))</f>
        <v xml:space="preserve"> 'C', Whirl Blank</v>
      </c>
      <c r="D54" t="str">
        <v xml:space="preserve"> See Image, Constrained</v>
      </c>
      <c r="E54" t="str">
        <v>(.04 to .12 range = Pass)</v>
      </c>
      <c r="F54" t="str">
        <v>(.042 FULL) Go Pin Seat Fully</v>
      </c>
      <c r="G54" t="str">
        <v>(B), Mfg. Tol.</v>
      </c>
      <c r="H54" t="str">
        <v>(B), O.A.L.</v>
      </c>
      <c r="I54" t="str">
        <v>.001 or less =Pass</v>
      </c>
      <c r="J54" t="str">
        <v>.001 or less out of center = Pass</v>
      </c>
      <c r="K54" t="str">
        <v>.002 or Less = Pass</v>
      </c>
      <c r="L54" t="str">
        <v>.002 or Less out of center = Pass</v>
      </c>
      <c r="M54" t="str">
        <v>.005 to .015 = Pass</v>
      </c>
      <c r="N54" t="str">
        <v>.0125 Mean, Section</v>
      </c>
      <c r="O54" t="str">
        <v>.025 or Less in X &amp; Y=Pass</v>
      </c>
      <c r="P54" t="str">
        <v>.038 Mean</v>
      </c>
      <c r="Q54" t="str">
        <v>.063 MM = .0024 IN, See Image</v>
      </c>
      <c r="R54" t="str">
        <v>.063MM = .0024"</v>
      </c>
      <c r="S54" t="str">
        <v>.243 NO-GO, Unconstrained, Must Not Start</v>
      </c>
      <c r="T54" t="str">
        <v>@ Back Face &amp; ID, No Raised Edge</v>
      </c>
      <c r="U54" t="str">
        <v>@ Back Face &amp; OD, No Raised Edge</v>
      </c>
      <c r="V54" t="str">
        <v>@ ID &amp; FACE</v>
      </c>
      <c r="W54" t="str">
        <v>@ OD &amp; BACK FACE</v>
      </c>
      <c r="X54" t="str">
        <v>@ OD &amp; FACE</v>
      </c>
      <c r="Y54" t="str">
        <v>Across from slot</v>
      </c>
      <c r="Z54" t="str">
        <v>All Edge Breaks</v>
      </c>
      <c r="AA54" t="str">
        <v>Attached to bar stock</v>
      </c>
      <c r="AB54" t="str">
        <v xml:space="preserve">Back Turn Fillet Rad. </v>
      </c>
      <c r="AC54" t="str">
        <v>Balloon 1 (DWG FRM0105 Page 2, NV-27)</v>
      </c>
      <c r="AD54" t="str">
        <v>Balloon 1 (DWG FRM0105, NV-30)</v>
      </c>
      <c r="AE54" t="str">
        <v>Balloon 1 (P# 9890002-20) OL00429/A</v>
      </c>
      <c r="AF54" t="str">
        <v>Balloon 1, DWG#FRM0105</v>
      </c>
      <c r="AG54" t="str">
        <v>Balloon 11, See Image</v>
      </c>
      <c r="AH54" t="str">
        <v xml:space="preserve">Balloon 2 (DWG FRM0105 Page 2, NV-27) </v>
      </c>
      <c r="AI54" t="str">
        <v>Balloon 2 (DWG FRM0105, NV-30)</v>
      </c>
      <c r="AJ54" t="str">
        <v>Balloon 2 (P# 9890002-20)</v>
      </c>
      <c r="AK54" t="str">
        <v>Balloon 2, DWG#FRM0105</v>
      </c>
      <c r="AL54" t="str">
        <v>Balloon 2, DWG#FRM0105, See Image</v>
      </c>
      <c r="AM54" t="str">
        <v>Balloon 3 (DWG FRM0105, NV-30 Minor)</v>
      </c>
      <c r="AN54" t="str">
        <v>Balloon 3 (DWG FRM0105, NV-30)</v>
      </c>
      <c r="AO54" t="str">
        <v>Balloon 3 (P# 9890002-20)</v>
      </c>
      <c r="AP54" t="str">
        <v>Balloon 4</v>
      </c>
      <c r="AQ54" t="str">
        <v>Balloon 4 (P# 9890002-20)</v>
      </c>
      <c r="AR54" t="str">
        <v>Below Middle Band</v>
      </c>
      <c r="AS54" t="str">
        <v>Best Fit Pin, .003 or Less =Pass</v>
      </c>
      <c r="AT54" t="str">
        <v>Blank</v>
      </c>
      <c r="AU54" t="str">
        <v>Blank Turn Maj.</v>
      </c>
      <c r="AV54" t="str">
        <v>Blank Turn Maj. Mill Flt., OL4172</v>
      </c>
      <c r="AW54" t="str">
        <v>Blank Without .010 Slots</v>
      </c>
      <c r="AX54" t="str">
        <v>Blank Without .010 Slots, Section</v>
      </c>
      <c r="AY54" t="str">
        <v>Blank without thread</v>
      </c>
      <c r="AZ54" t="str">
        <v xml:space="preserve">Blank, Center of V Grv. </v>
      </c>
      <c r="BA54" t="str">
        <v>Blank, Check R adjacent Balloon 17</v>
      </c>
      <c r="BB54" t="str">
        <v>Blank, EXT. Feature</v>
      </c>
      <c r="BC54" t="str">
        <v>Blank, See Image, OL04335</v>
      </c>
      <c r="BD54" t="str">
        <v>Blank, See Image, OL04336</v>
      </c>
      <c r="BE54" t="str">
        <v xml:space="preserve">Blank, Thrd. </v>
      </c>
      <c r="BF54" t="str">
        <v>Blank, Turn Tip</v>
      </c>
      <c r="BG54" t="str">
        <v>Blank, Without Thrd.</v>
      </c>
      <c r="BH54" t="str">
        <v>Blank, Without Thread</v>
      </c>
      <c r="BI54" t="str">
        <v xml:space="preserve">Blunt Start Blend to Minor </v>
      </c>
      <c r="BJ54" t="str">
        <v>Calc., Use Go HEX</v>
      </c>
      <c r="BK54" t="str">
        <v>Can't dig into OD</v>
      </c>
      <c r="BL54" t="str">
        <v>Carbide Gauge</v>
      </c>
      <c r="BM54" t="str">
        <v xml:space="preserve">Center of V Grv. </v>
      </c>
      <c r="BN54" t="str">
        <v>Centered Less than .03 = Pass</v>
      </c>
      <c r="BO54" t="str">
        <v>Centered within .0005 or Less = Pass</v>
      </c>
      <c r="BP54" t="str">
        <v>Centered within .001 or Less = Pass</v>
      </c>
      <c r="BQ54" t="str">
        <v>Centered within .0254 or Less = Pass</v>
      </c>
      <c r="BR54" t="str">
        <v>Check close to Rod Slot</v>
      </c>
      <c r="BS54" t="str">
        <v>Check every other hole</v>
      </c>
      <c r="BT54" t="str">
        <v>Check Go over full length of slot.</v>
      </c>
      <c r="BU54" t="str">
        <v>Check Near Closed End</v>
      </c>
      <c r="BV54" t="str">
        <v>Check per Print View, Away from Rod Slot</v>
      </c>
      <c r="BW54" t="str">
        <v>Check to Balloon 30 Go Pin</v>
      </c>
      <c r="BX54" t="str">
        <v>Check with .2705 SET Pin Inside Part</v>
      </c>
      <c r="BY54" t="str">
        <v>Check with Hex Up</v>
      </c>
      <c r="BZ54" t="str">
        <v>CMM Blank</v>
      </c>
      <c r="CA54" t="str">
        <v>Confirm Full Radius</v>
      </c>
      <c r="CB54" t="str">
        <v>Constrained in fixture</v>
      </c>
      <c r="CC54" t="str">
        <v>Constrained with Ring</v>
      </c>
      <c r="CD54" t="str">
        <v>Constrained, See Image</v>
      </c>
      <c r="CE54" t="str">
        <v>Dim. "A"</v>
      </c>
      <c r="CF54" t="str">
        <v>Dim. "B"</v>
      </c>
      <c r="CG54" t="str">
        <v>Dim. "C"</v>
      </c>
      <c r="CH54" t="str">
        <v>Dim. "D", Whirl Blank</v>
      </c>
      <c r="CI54" t="str">
        <v>Dim. "G"</v>
      </c>
      <c r="CJ54" t="str">
        <v>Dim. E, Blank Turn Maj. &amp;  Mill Flt</v>
      </c>
      <c r="CK54" t="str">
        <v>Dim. E, Blank Turn Maj.&amp;  Mill Flt</v>
      </c>
      <c r="CL54" t="str">
        <v>Dim. H, Whirl Blank</v>
      </c>
      <c r="CM54" t="str">
        <v>Dim. J, 'Blank Turn Maj. &amp; Whirl Blank</v>
      </c>
      <c r="CN54" t="str">
        <v>Disk Drop Indicator Tip</v>
      </c>
      <c r="CO54" t="str">
        <v>DWG 100448-15, Balloon F_1</v>
      </c>
      <c r="CP54" t="str">
        <v>DWG 100448-15, OL02571</v>
      </c>
      <c r="CQ54" t="str">
        <v>DWG 100448-41</v>
      </c>
      <c r="CR54" t="str">
        <v>DWG 9890040, (10E),Section Part, OL01139</v>
      </c>
      <c r="CS54" t="str">
        <v>DWG 9890040, (10E),Section, OL01139</v>
      </c>
      <c r="CT54" t="str">
        <v>DWG 9890040, (11E)</v>
      </c>
      <c r="CU54" t="str">
        <v>DWG 9890040, (11E), Pins with Flats</v>
      </c>
      <c r="CV54" t="str">
        <v>DWG 9890040, (12E),  Pass=.002 or less</v>
      </c>
      <c r="CW54" t="str">
        <v>DWG 9890040, (12E), See Image</v>
      </c>
      <c r="CX54" t="str">
        <v>DWG 9890040, (1E), OL01431</v>
      </c>
      <c r="CY54" t="str">
        <v>DWG 9890040, (1E), OL01432</v>
      </c>
      <c r="CZ54" t="str">
        <v>DWG 9890040, (2E), OL01432</v>
      </c>
      <c r="DA54" t="str">
        <v>DWG 9890040, (3E)</v>
      </c>
      <c r="DB54" t="str">
        <v>DWG 9890040, (4E)</v>
      </c>
      <c r="DC54" t="str">
        <v>DWG 9890040, (5E), OL02336</v>
      </c>
      <c r="DD54" t="str">
        <v>DWG 9890040, (6E)</v>
      </c>
      <c r="DE54" t="str">
        <v>DWG 9890040, (7E)</v>
      </c>
      <c r="DF54" t="str">
        <v>DWG 9890040, (8E), OL01433</v>
      </c>
      <c r="DG54" t="str">
        <v>DWG 9890040, (8E), OL01433, Section</v>
      </c>
      <c r="DH54" t="str">
        <v>DWG 9890040, (9E), Close to Rod Slot</v>
      </c>
      <c r="DI54" t="str">
        <v>DWG 9890040, (9E),Close to Rod Slot</v>
      </c>
      <c r="DJ54" t="str">
        <v>DWG FRM0105 PAGE 2</v>
      </c>
      <c r="DK54" t="str">
        <v>DWG# 100448-41</v>
      </c>
      <c r="DL54" t="str">
        <v>DWG# 100448-44</v>
      </c>
      <c r="DM54" t="str">
        <v>DWG# 9890003  (1), Section OL00436/A</v>
      </c>
      <c r="DN54" t="str">
        <v>DWG# 9890003 (3), Ring Gauge Constrained</v>
      </c>
      <c r="DO54" t="str">
        <v>DWG# 9890003 (4), Section</v>
      </c>
      <c r="DP54" t="str">
        <v>DWG#100448-26, Balloon 1K, OL02350</v>
      </c>
      <c r="DQ54" t="str">
        <v>DWG#100448-26, Balloon 2K, OL02350</v>
      </c>
      <c r="DR54" t="str">
        <v>DWG#100448-26, Balloon 3K, OL02363</v>
      </c>
      <c r="DS54" t="str">
        <v>DWG#100448-26, Balloon 4K</v>
      </c>
      <c r="DT54" t="str">
        <v>DWG#100448-26, Balloon 5K, Section</v>
      </c>
      <c r="DU54" t="str">
        <v>DWG#100448-26, Balloon 6K</v>
      </c>
      <c r="DV54" t="str">
        <v>DWG#100448-26, Balloon 7K, Section</v>
      </c>
      <c r="DW54" t="str">
        <v>DWG#100448-26, Mfg. Tol.</v>
      </c>
      <c r="DX54" t="str">
        <v>DWG#9890003 (2) Ring Gauge Constrained</v>
      </c>
      <c r="DY54" t="str">
        <v>DWG#9890044</v>
      </c>
      <c r="DZ54" t="str">
        <v>DWG#9890044 .1985 to .2005=Pass</v>
      </c>
      <c r="EA54" t="str">
        <v>DWG#9890044 Overlay OL02441</v>
      </c>
      <c r="EB54" t="str">
        <v>DWG#9890044, OL02441</v>
      </c>
      <c r="EC54" t="str">
        <v>DWG#FRM0105</v>
      </c>
      <c r="ED54" t="str">
        <v>EXT.</v>
      </c>
      <c r="EE54" t="str">
        <v>EXT. Section, OL02460</v>
      </c>
      <c r="EF54" t="str">
        <v>EXT., OL04223</v>
      </c>
      <c r="EG54" t="str">
        <v>Flat Drop Indicator Tip</v>
      </c>
      <c r="EH54" t="str">
        <v>Full Go Pin, No Light, at Radius</v>
      </c>
      <c r="EI54" t="str">
        <v>Function Check</v>
      </c>
      <c r="EJ54" t="str">
        <v>GO Function Gauge</v>
      </c>
      <c r="EK54" t="str">
        <v>Go Gauge for Balloon 1 &amp; 4</v>
      </c>
      <c r="EL54" t="str">
        <v>Go Pin must pass through</v>
      </c>
      <c r="EM54" t="str">
        <v>Greater than .005 = Fail, Section</v>
      </c>
      <c r="EN54" t="str">
        <v>Greater than .025 out of center = Fail</v>
      </c>
      <c r="EO54" t="str">
        <v>Greater than 2.6 = Pass</v>
      </c>
      <c r="EP54" t="str">
        <v>Green = Pass, Red = Fail</v>
      </c>
      <c r="EQ54" t="str">
        <v>Hex Depth</v>
      </c>
      <c r="ER54" t="str">
        <v>Hex Minor</v>
      </c>
      <c r="ES54" t="str">
        <v>Hole Dia.</v>
      </c>
      <c r="ET54" t="str">
        <v>Hook or Disk Tip</v>
      </c>
      <c r="EU54" t="str">
        <v>ID Sphere Finish</v>
      </c>
      <c r="EV54" t="str">
        <v>ID/OD Both Sides, Diff. .002 or less = Pass</v>
      </c>
      <c r="EW54" t="str">
        <v>If Looks Big, Section</v>
      </c>
      <c r="EX54" t="str">
        <v>If Looks Small, Section</v>
      </c>
      <c r="EY54" t="str">
        <v>Insp. Close to Break Away, Mfg.Tol.</v>
      </c>
      <c r="EZ54" t="str">
        <v>INT.</v>
      </c>
      <c r="FA54" t="str">
        <v>INT. Section, OL02460</v>
      </c>
      <c r="FB54" t="str">
        <v>INT., OL04223</v>
      </c>
      <c r="FC54" t="str">
        <v>Intersect. of 7.7 &amp; R0.10</v>
      </c>
      <c r="FD54" t="str">
        <v>Intersect. of 8.79 and R.25 MAX</v>
      </c>
      <c r="FE54" t="str">
        <v>Keep Ind. Tip away from corner</v>
      </c>
      <c r="FF54" t="str">
        <v>L31</v>
      </c>
      <c r="FG54" t="str">
        <v>Laser Mark</v>
      </c>
      <c r="FH54" t="str">
        <v>LASER PER NOTE 4</v>
      </c>
      <c r="FI54" t="str">
        <v>LASER PER NOTE 4, Final Check 1 only</v>
      </c>
      <c r="FJ54" t="str">
        <v>Less than .002 out of center = Pass</v>
      </c>
      <c r="FK54" t="str">
        <v>Less than 2.75 = Pass, Section</v>
      </c>
      <c r="FL54" t="str">
        <v>List as pin. Not Calibrated</v>
      </c>
      <c r="FM54" t="str">
        <v>M9 X 1.25 BUTT See Comment Image</v>
      </c>
      <c r="FN54" t="str">
        <v>Manual Section</v>
      </c>
      <c r="FO54" t="str">
        <v>Max Deep .241 NO-GO =.42</v>
      </c>
      <c r="FP54" t="str">
        <v>MAX Depth of (Note 7) .241 NO-GO Pin</v>
      </c>
      <c r="FQ54" t="str">
        <v>Measure from Blue Line, See Image</v>
      </c>
      <c r="FR54" t="str">
        <v>Measure Width of Blue Area, See Image</v>
      </c>
      <c r="FS54" t="str">
        <v>Mfg. Tol</v>
      </c>
      <c r="FT54" t="str">
        <v>Mfg. Tol, See Image</v>
      </c>
      <c r="FU54" t="str">
        <v>Mfg. Tol.</v>
      </c>
      <c r="FV54" t="str">
        <v>Mfg. Tol. "A"</v>
      </c>
      <c r="FW54" t="str">
        <v>Mfg. Tol. (Zero on Gauge Full Dia. Lead)</v>
      </c>
      <c r="FX54" t="str">
        <v>Mfg. Tol. Balloon 11, See Image</v>
      </c>
      <c r="FY54" t="str">
        <v>Mfg. Tol. Balloon 4</v>
      </c>
      <c r="FZ54" t="str">
        <v>Mfg. Tol. Balloon 7</v>
      </c>
      <c r="GA54" t="str">
        <v xml:space="preserve">Mfg. Tol. C-Bore Face (Ballo 28) </v>
      </c>
      <c r="GB54" t="str">
        <v>Mfg. Tol. Section</v>
      </c>
      <c r="GC54" t="str">
        <v>Mfg. Tol. See Image</v>
      </c>
      <c r="GD54" t="str">
        <v>Mfg. Tol., 3 Places, Record MAX</v>
      </c>
      <c r="GE54" t="str">
        <v>Mfg. Tol., Balloon 11</v>
      </c>
      <c r="GF54" t="str">
        <v>Mfg. Tol., Balloon 7</v>
      </c>
      <c r="GG54" t="str">
        <v>Mfg. Tol., Blank</v>
      </c>
      <c r="GH54" t="str">
        <v>Mfg. Tol., Blank, Balloon 12</v>
      </c>
      <c r="GI54" t="str">
        <v>Mfg. Tol., Blend to SØ.320</v>
      </c>
      <c r="GJ54" t="str">
        <v>Mfg. Tol., Calculation</v>
      </c>
      <c r="GK54" t="str">
        <v>Mfg. Tol., For Mill Fixture</v>
      </c>
      <c r="GL54" t="str">
        <v>Mfg. Tol., L32</v>
      </c>
      <c r="GM54" t="str">
        <v>Mfg. Tol., L33</v>
      </c>
      <c r="GN54" t="str">
        <v>Mfg. Tol., No Tool Marks</v>
      </c>
      <c r="GO54" t="str">
        <v>Mfg. Tol., OL03361</v>
      </c>
      <c r="GP54" t="str">
        <v>Mfg. Tol., Record off center value</v>
      </c>
      <c r="GQ54" t="str">
        <v>Mfg. Tol., Same 3 Places, Record MIN</v>
      </c>
      <c r="GR54" t="str">
        <v>Mfg. Tol., Section</v>
      </c>
      <c r="GS54" t="str">
        <v>Mfg. Tol., Section B-B</v>
      </c>
      <c r="GT54" t="str">
        <v>Mfg. Tol., Section, OL03361</v>
      </c>
      <c r="GU54" t="str">
        <v>Mfg. Tol., Section, Per Note 2</v>
      </c>
      <c r="GV54" t="str">
        <v>Mfg. Tol., See Image</v>
      </c>
      <c r="GW54" t="str">
        <v>Mfg. Tol., See Image, Bore in Blue</v>
      </c>
      <c r="GX54" t="str">
        <v>Mfg. Tol., See Image, Hook Tip</v>
      </c>
      <c r="GY54" t="str">
        <v>Mfg. Tol., Sharp Okay No Burr</v>
      </c>
      <c r="GZ54" t="str">
        <v>Mfg. Tol., Threadless Blank</v>
      </c>
      <c r="HA54" t="str">
        <v>Mfg.Tol.</v>
      </c>
      <c r="HB54" t="str">
        <v>Mgf. To., T.S.C.</v>
      </c>
      <c r="HC54" t="str">
        <v>Milled Feature</v>
      </c>
      <c r="HD54" t="str">
        <v>Milled Feature, OL04045</v>
      </c>
      <c r="HE54" t="str">
        <v>More than .0005 out of center = Fail</v>
      </c>
      <c r="HF54" t="str">
        <v>Must Pass Through</v>
      </c>
      <c r="HG54" t="str">
        <v>Must pass through gauge</v>
      </c>
      <c r="HH54" t="str">
        <v>Must Pass Through Go Gauge</v>
      </c>
      <c r="HI54" t="str">
        <v>Must Pass, See Image.</v>
      </c>
      <c r="HJ54" t="str">
        <v>NA</v>
      </c>
      <c r="HK54" t="str">
        <v>Narrow Area</v>
      </c>
      <c r="HL54" t="str">
        <v>Near Balloon 21</v>
      </c>
      <c r="HM54" t="str">
        <v>Near Datum B</v>
      </c>
      <c r="HN54" t="str">
        <v>Neck Dia.</v>
      </c>
      <c r="HO54" t="str">
        <v>Neck to Head Rad.</v>
      </c>
      <c r="HP54" t="str">
        <v>No Copper Deposits Allowed</v>
      </c>
      <c r="HQ54" t="str">
        <v>No Section</v>
      </c>
      <c r="HR54" t="str">
        <v>No Section, .01 to .014 = Pass</v>
      </c>
      <c r="HS54" t="str">
        <v>No Section, Rotate Part</v>
      </c>
      <c r="HT54" t="str">
        <v>No Section, See Image</v>
      </c>
      <c r="HU54" t="str">
        <v>No Slot, Section B-B</v>
      </c>
      <c r="HV54" t="str">
        <v>No visual step = Pass</v>
      </c>
      <c r="HW54" t="str">
        <v>Not to exceed .95 Deep</v>
      </c>
      <c r="HX54" t="str">
        <v>Note 1</v>
      </c>
      <c r="HY54" t="str">
        <v>OL00333/A</v>
      </c>
      <c r="HZ54" t="str">
        <v>OL00519</v>
      </c>
      <c r="IA54" t="str">
        <v>OL00520</v>
      </c>
      <c r="IB54" t="str">
        <v>OL00529</v>
      </c>
      <c r="IC54" t="str">
        <v>OL00542</v>
      </c>
      <c r="ID54" t="str">
        <v>OL00724</v>
      </c>
      <c r="IE54" t="str">
        <v>OL01250</v>
      </c>
      <c r="IF54" t="str">
        <v>OL01869, Threadless Blank</v>
      </c>
      <c r="IG54" t="str">
        <v>OL01870, Section</v>
      </c>
      <c r="IH54" t="str">
        <v>OL02255</v>
      </c>
      <c r="II54" t="str">
        <v>OL02255, Mfg. Tol.</v>
      </c>
      <c r="IJ54" t="str">
        <v>OL02302</v>
      </c>
      <c r="IK54" t="str">
        <v xml:space="preserve">OL02318  needed per image instructions </v>
      </c>
      <c r="IL54" t="str">
        <v>OL02556</v>
      </c>
      <c r="IM54" t="str">
        <v>OL02557</v>
      </c>
      <c r="IN54" t="str">
        <v>OL02567</v>
      </c>
      <c r="IO54" t="str">
        <v>OL02653</v>
      </c>
      <c r="IP54" t="str">
        <v>OL02718</v>
      </c>
      <c r="IQ54" t="str">
        <v>OL02841</v>
      </c>
      <c r="IR54" t="str">
        <v>OL02842</v>
      </c>
      <c r="IS54" t="str">
        <v>OL02844</v>
      </c>
      <c r="IT54" t="str">
        <v>OL02871</v>
      </c>
      <c r="IU54" t="str">
        <v>OL02887</v>
      </c>
      <c r="IV54" t="str">
        <v>OL03500</v>
      </c>
      <c r="IW54" t="str">
        <v>OL03766</v>
      </c>
      <c r="IX54" t="str">
        <v>OL03868</v>
      </c>
      <c r="IY54" t="str">
        <v>OL03869</v>
      </c>
      <c r="IZ54" t="str">
        <v>OL03870</v>
      </c>
      <c r="JA54" t="str">
        <v>OL03873, DWG# 100448-44</v>
      </c>
      <c r="JB54" t="str">
        <v>OL03949</v>
      </c>
      <c r="JC54" t="str">
        <v xml:space="preserve">OL04043, Section </v>
      </c>
      <c r="JD54" t="str">
        <v xml:space="preserve">OL04044, Section </v>
      </c>
      <c r="JE54" t="str">
        <v>OL04045</v>
      </c>
      <c r="JF54" t="str">
        <v>OL04045, Milled Feature</v>
      </c>
      <c r="JG54" t="str">
        <v>OL04063</v>
      </c>
      <c r="JH54" t="str">
        <v>OL04064</v>
      </c>
      <c r="JI54" t="str">
        <v>OL04065</v>
      </c>
      <c r="JJ54" t="str">
        <v>OL04181</v>
      </c>
      <c r="JK54" t="str">
        <v>OL04218</v>
      </c>
      <c r="JL54" t="str">
        <v>OL04224, See Image</v>
      </c>
      <c r="JM54" t="str">
        <v>OL04374</v>
      </c>
      <c r="JN54" t="str">
        <v>OL04375, Section M-M</v>
      </c>
      <c r="JO54" t="str">
        <v>OL04376, Section M-M</v>
      </c>
      <c r="JP54" t="str">
        <v>OL04443</v>
      </c>
      <c r="JQ54" t="str">
        <v>OL04444</v>
      </c>
      <c r="JR54" t="str">
        <v>OL05000</v>
      </c>
      <c r="JS54" t="str">
        <v>One side of slot</v>
      </c>
      <c r="JT54" t="str">
        <v>Other side of slot</v>
      </c>
      <c r="JU54" t="str">
        <v>Out of center more than .002 = Fail</v>
      </c>
      <c r="JV54" t="str">
        <v>Out of center more than.002 = Fail</v>
      </c>
      <c r="JW54" t="str">
        <v>Overlay OL02713</v>
      </c>
      <c r="JX54" t="str">
        <v>Overlay OL02714</v>
      </c>
      <c r="JY54" t="str">
        <v>Overlay OL02718</v>
      </c>
      <c r="JZ54" t="str">
        <v>Overlay OL03831, Mfg. Tol.</v>
      </c>
      <c r="KA54" t="str">
        <v>Part Without Slots</v>
      </c>
      <c r="KB54" t="str">
        <v>Part Without Slots, See Image</v>
      </c>
      <c r="KC54" t="str">
        <v xml:space="preserve">Pass = .0254 or Less </v>
      </c>
      <c r="KD54" t="str">
        <v>PD MIN = 4.361, PD MAX = 4.456</v>
      </c>
      <c r="KE54" t="str">
        <v>Per Balloon 2 Note</v>
      </c>
      <c r="KF54" t="str">
        <v>Per drawing note(s) 8.</v>
      </c>
      <c r="KG54" t="str">
        <v>Point or Sphere Tip</v>
      </c>
      <c r="KH54" t="str">
        <v>Point Tip</v>
      </c>
      <c r="KI54" t="str">
        <v>R.9 to R1.1 = Pass, See Image</v>
      </c>
      <c r="KJ54" t="str">
        <v>Ram Construction</v>
      </c>
      <c r="KK54" t="str">
        <v>Record Same Pass / Fail All Balloons</v>
      </c>
      <c r="KL54" t="str">
        <v>Ref. Balloon 1</v>
      </c>
      <c r="KM54" t="str">
        <v>Ref. Balloon 12</v>
      </c>
      <c r="KN54" t="str">
        <v>Ref. Balloon 13, 100% AQL</v>
      </c>
      <c r="KO54" t="str">
        <v>Ref. Balloon 2</v>
      </c>
      <c r="KP54" t="str">
        <v>Ref. Balloon 21, 100% AQL</v>
      </c>
      <c r="KQ54" t="str">
        <v>Ref. Balloon 4</v>
      </c>
      <c r="KR54" t="str">
        <v>Ref. Balloon 7</v>
      </c>
      <c r="KS54" t="str">
        <v>Ref. Balloon 8</v>
      </c>
      <c r="KT54" t="str">
        <v>Relieved Pin Gauges 09236 &amp; 09235</v>
      </c>
      <c r="KU54" t="str">
        <v>Rotate Part</v>
      </c>
      <c r="KV54" t="str">
        <v>Rotate Part, See Image</v>
      </c>
      <c r="KW54" t="str">
        <v>Same as Root Radius</v>
      </c>
      <c r="KX54" t="str">
        <v>Section</v>
      </c>
      <c r="KY54" t="str">
        <v>Section B-B</v>
      </c>
      <c r="KZ54" t="str">
        <v>Section B-B, Distance Between Grooves</v>
      </c>
      <c r="LA54" t="str">
        <v>Section C-C</v>
      </c>
      <c r="LB54" t="str">
        <v>Section Part</v>
      </c>
      <c r="LC54" t="str">
        <v>Section Part, Measured from Opposite Face</v>
      </c>
      <c r="LD54" t="str">
        <v>Section, Broachless Blank</v>
      </c>
      <c r="LE54" t="str">
        <v>Section, EXT. Sphere Location.</v>
      </c>
      <c r="LF54" t="str">
        <v>Section, Hex Cham. Ang.</v>
      </c>
      <c r="LG54" t="str">
        <v>Section, Hex Fillet Rad.</v>
      </c>
      <c r="LH54" t="str">
        <v>Section, INT. Feature</v>
      </c>
      <c r="LI54" t="str">
        <v>Section, INT. Sphere Location.</v>
      </c>
      <c r="LJ54" t="str">
        <v>Section, Mfg. Tol.</v>
      </c>
      <c r="LK54" t="str">
        <v>Section, Mfg. Tol., See Image</v>
      </c>
      <c r="LL54" t="str">
        <v>Section, OL00486</v>
      </c>
      <c r="LM54" t="str">
        <v>Section, OL00542</v>
      </c>
      <c r="LN54" t="str">
        <v>Section, OL00543</v>
      </c>
      <c r="LO54" t="str">
        <v>Section, OL00544</v>
      </c>
      <c r="LP54" t="str">
        <v>Section, OL00545</v>
      </c>
      <c r="LQ54" t="str">
        <v>Section, OL00546</v>
      </c>
      <c r="LR54" t="str">
        <v>Section, OL00547</v>
      </c>
      <c r="LS54" t="str">
        <v>Section, OL00555</v>
      </c>
      <c r="LT54" t="str">
        <v>Section, OL00725</v>
      </c>
      <c r="LU54" t="str">
        <v>Section, OL01430</v>
      </c>
      <c r="LV54" t="str">
        <v>Section, OL01434</v>
      </c>
      <c r="LW54" t="str">
        <v>Section, OL01435</v>
      </c>
      <c r="LX54" t="str">
        <v>Section, OL01807</v>
      </c>
      <c r="LY54" t="str">
        <v>Section, OL01830</v>
      </c>
      <c r="LZ54" t="str">
        <v>Section, OL02351</v>
      </c>
      <c r="MA54" t="str">
        <v>Section, OL02519</v>
      </c>
      <c r="MB54" t="str">
        <v>Section, OL02520</v>
      </c>
      <c r="MC54" t="str">
        <v>Section, OL02522</v>
      </c>
      <c r="MD54" t="str">
        <v>Section, OL02540</v>
      </c>
      <c r="ME54" t="str">
        <v>Section, OL02541</v>
      </c>
      <c r="MF54" t="str">
        <v>Section, OL02552</v>
      </c>
      <c r="MG54" t="str">
        <v>Section, OL02553</v>
      </c>
      <c r="MH54" t="str">
        <v>Section, OL02554</v>
      </c>
      <c r="MI54" t="str">
        <v>Section, OL02555</v>
      </c>
      <c r="MJ54" t="str">
        <v>Section, OL02558</v>
      </c>
      <c r="MK54" t="str">
        <v>Section, OL02559</v>
      </c>
      <c r="ML54" t="str">
        <v>Section, OL02560</v>
      </c>
      <c r="MM54" t="str">
        <v>Section, OL02619</v>
      </c>
      <c r="MN54" t="str">
        <v>Section, OL02620</v>
      </c>
      <c r="MO54" t="str">
        <v>Section, OL02621</v>
      </c>
      <c r="MP54" t="str">
        <v>Section, OL02622</v>
      </c>
      <c r="MQ54" t="str">
        <v>Section, OL02623</v>
      </c>
      <c r="MR54" t="str">
        <v>Section, OL02624</v>
      </c>
      <c r="MS54" t="str">
        <v>Section, OL02652</v>
      </c>
      <c r="MT54" t="str">
        <v>Section, OL02680</v>
      </c>
      <c r="MU54" t="str">
        <v>Section, OL02793</v>
      </c>
      <c r="MV54" t="str">
        <v>Section, OL02823</v>
      </c>
      <c r="MW54" t="str">
        <v>Section, OL02843</v>
      </c>
      <c r="MX54" t="str">
        <v>Section, OL03026, Ext.</v>
      </c>
      <c r="MY54" t="str">
        <v>Section, OL03026, Int.</v>
      </c>
      <c r="MZ54" t="str">
        <v>Section, OL03570, DWG# 100448-41</v>
      </c>
      <c r="NA54" t="str">
        <v>Section, OL03781</v>
      </c>
      <c r="NB54" t="str">
        <v>Section, OL03911</v>
      </c>
      <c r="NC54" t="str">
        <v>Section, OL03912</v>
      </c>
      <c r="ND54" t="str">
        <v>Section, OL03928</v>
      </c>
      <c r="NE54" t="str">
        <v>Section, OL03929</v>
      </c>
      <c r="NF54" t="str">
        <v>Section, OL04030</v>
      </c>
      <c r="NG54" t="str">
        <v>Section, OL04037</v>
      </c>
      <c r="NH54" t="str">
        <v>Section, OL04038</v>
      </c>
      <c r="NI54" t="str">
        <v>Section, OL04046</v>
      </c>
      <c r="NJ54" t="str">
        <v>Section, OL04065</v>
      </c>
      <c r="NK54" t="str">
        <v>Section, OL04066</v>
      </c>
      <c r="NL54" t="str">
        <v>Section, OL04067</v>
      </c>
      <c r="NM54" t="str">
        <v>Section, OL04069</v>
      </c>
      <c r="NN54" t="str">
        <v>Section, OL04071</v>
      </c>
      <c r="NO54" t="str">
        <v>Section, OL04173</v>
      </c>
      <c r="NP54" t="str">
        <v>Section, OL04174</v>
      </c>
      <c r="NQ54" t="str">
        <v>Section, OL04214</v>
      </c>
      <c r="NR54" t="str">
        <v>Section, OL04215</v>
      </c>
      <c r="NS54" t="str">
        <v>Section, OL04216</v>
      </c>
      <c r="NT54" t="str">
        <v>Section, OL04217</v>
      </c>
      <c r="NU54" t="str">
        <v>Section, Overlay OL02716</v>
      </c>
      <c r="NV54" t="str">
        <v>Section, Overlay OL02717</v>
      </c>
      <c r="NW54" t="str">
        <v>Section, See Image</v>
      </c>
      <c r="NX54" t="str">
        <v>Section, See Image, DWG# 100448-41</v>
      </c>
      <c r="NY54" t="str">
        <v>Section, Without Sots</v>
      </c>
      <c r="NZ54" t="str">
        <v>See Comments Sheet</v>
      </c>
      <c r="OA54" t="str">
        <v>See Comments Sheet, OL02318</v>
      </c>
      <c r="OB54" t="str">
        <v>See Image</v>
      </c>
      <c r="OC54" t="str">
        <v>See Image, .005 or Less = Pass</v>
      </c>
      <c r="OD54" t="str">
        <v>See Image, Check Near Radius</v>
      </c>
      <c r="OE54" t="str">
        <v>See Image, Constrained</v>
      </c>
      <c r="OF54" t="str">
        <v>See Image, Distance Between Flats</v>
      </c>
      <c r="OG54" t="str">
        <v xml:space="preserve">See Image, Mfg. Tol, Section A-A </v>
      </c>
      <c r="OH54" t="str">
        <v>See image, Mfg. Tol.</v>
      </c>
      <c r="OI54" t="str">
        <v>See Image, Mic. Across Flats</v>
      </c>
      <c r="OJ54" t="str">
        <v>See Image, OL02850</v>
      </c>
      <c r="OK54" t="str">
        <v>See Image, OL02880</v>
      </c>
      <c r="OL54" t="str">
        <v>See Image, OL03926</v>
      </c>
      <c r="OM54" t="str">
        <v>See Image, OL03927</v>
      </c>
      <c r="ON54" t="str">
        <v>See Image, OL04003</v>
      </c>
      <c r="OO54" t="str">
        <v>'See Image, OL04342,  Best Fit Joe Block</v>
      </c>
      <c r="OP54" t="str">
        <v>See Image, OL04342,  Blank</v>
      </c>
      <c r="OQ54" t="str">
        <v>See Image, OL04342, Blank</v>
      </c>
      <c r="OR54" t="str">
        <v>See Image, OL04343, Blank</v>
      </c>
      <c r="OS54" t="str">
        <v>See Image, Pass = .002 or Less</v>
      </c>
      <c r="OT54" t="str">
        <v>See Image, Rcd. MAX</v>
      </c>
      <c r="OU54" t="str">
        <v>See Image, Rcd. MIN</v>
      </c>
      <c r="OV54" t="str">
        <v>See Image, Section</v>
      </c>
      <c r="OW54" t="str">
        <v>See Image, Section A-A</v>
      </c>
      <c r="OX54" t="str">
        <v>See Image, Section B-B</v>
      </c>
      <c r="OY54" t="str">
        <v>See Image, Section B-B, TSC</v>
      </c>
      <c r="OZ54" t="str">
        <v>See Image, Shank Drawing # 18000-XX-XX A</v>
      </c>
      <c r="PA54" t="str">
        <v>Sequencial Laser 01, 120 Per Print</v>
      </c>
      <c r="PB54" t="str">
        <v>Set to .202, Zero on Thread Lead</v>
      </c>
      <c r="PC54" t="str">
        <v>Sharp OK, No Burr</v>
      </c>
      <c r="PD54" t="str">
        <v>Sharp OK, No Raised Edge, See Image</v>
      </c>
      <c r="PE54" t="str">
        <v>Sharp OK, No Raised Edges</v>
      </c>
      <c r="PF54" t="str">
        <v>Sharp okay no raised edge</v>
      </c>
      <c r="PG54" t="str">
        <v>Sharp Okay, No Burr</v>
      </c>
      <c r="PH54" t="str">
        <v>Sharp Okay, No Raised Edge</v>
      </c>
      <c r="PI54" t="str">
        <v>Sharp Okay, No Raised Edges,</v>
      </c>
      <c r="PJ54" t="str">
        <v>Sharp Okay, See Image</v>
      </c>
      <c r="PK54" t="str">
        <v xml:space="preserve">Start of Radius @ .195 </v>
      </c>
      <c r="PL54" t="str">
        <v xml:space="preserve">Start of Radius @ .21 </v>
      </c>
      <c r="PM54" t="str">
        <v xml:space="preserve">T.S.C. </v>
      </c>
      <c r="PN54" t="str">
        <v>Tangent Point</v>
      </c>
      <c r="PO54" t="str">
        <v>Tangent point of R.50</v>
      </c>
      <c r="PP54" t="str">
        <v>Taper Check, Mfg.Tol.</v>
      </c>
      <c r="PQ54" t="str">
        <v>Taper Check, Mfg.Tol., See Image</v>
      </c>
      <c r="PR54" t="str">
        <v>Thrd. Minor Ø</v>
      </c>
      <c r="PS54" t="str">
        <v>Thrd. Relief Ø</v>
      </c>
      <c r="PT54" t="str">
        <v>Threadless Blank</v>
      </c>
      <c r="PU54" t="str">
        <v>Threadless Blank, From Major Ø</v>
      </c>
      <c r="PV54" t="str">
        <v>Threadless Blank, Mfg. Tol.</v>
      </c>
      <c r="PW54" t="str">
        <v>Threadless Blank, Thrd. to Neck Rad.</v>
      </c>
      <c r="PX54" t="str">
        <v>Thredless Blank</v>
      </c>
      <c r="PY54" t="str">
        <v>To center of R.005</v>
      </c>
      <c r="PZ54" t="str">
        <v>Torx Min. Dia.</v>
      </c>
      <c r="QA54" t="str">
        <v>Turn Ø Free of Mill Marks</v>
      </c>
      <c r="QB54" t="str">
        <v>Use (Full) GO Hex</v>
      </c>
      <c r="QC54" t="str">
        <v>Use Balloon 1 FULL Gauge</v>
      </c>
      <c r="QD54" t="str">
        <v>Use Balloon 9 FULL GO</v>
      </c>
      <c r="QE54" t="str">
        <v>Use Best Fit Pin</v>
      </c>
      <c r="QF54" t="str">
        <v>Use Disk Tip</v>
      </c>
      <c r="QG54" t="str">
        <v>Use flat bottomed indicator tip.</v>
      </c>
      <c r="QH54" t="str">
        <v xml:space="preserve">Use Full .093 Go Hex </v>
      </c>
      <c r="QI54" t="str">
        <v xml:space="preserve">Use Full .0930 Go Hex </v>
      </c>
      <c r="QJ54" t="str">
        <v>Use Full .1235 Go Hex</v>
      </c>
      <c r="QK54" t="str">
        <v>Use Gauge K2-98-8019-04, See Image</v>
      </c>
      <c r="QL54" t="str">
        <v>Use large flat indicator tip</v>
      </c>
      <c r="QM54" t="str">
        <v>Use Pins.3330/.3350, See Image MAX NO-GO</v>
      </c>
      <c r="QN54" t="str">
        <v>Use Pointed Drop Indicator Tip</v>
      </c>
      <c r="QO54" t="str">
        <v>V-Block</v>
      </c>
      <c r="QP54" t="str">
        <v>V-Block,  AMB for 13</v>
      </c>
      <c r="QQ54" t="str">
        <v>V-Block,  Hex Cham. Dia.</v>
      </c>
      <c r="QR54" t="str">
        <v>V-Block, Hex Depth</v>
      </c>
      <c r="QS54" t="str">
        <v>VBU Gauge</v>
      </c>
      <c r="QT54" t="str">
        <v>Visibally smaller than HEX=Pass</v>
      </c>
      <c r="QU54" t="str">
        <v>Visual Per Drawing</v>
      </c>
      <c r="QV54" t="str">
        <v>Whirl Blank</v>
      </c>
      <c r="QW54" t="str">
        <v xml:space="preserve">Whirl Blank </v>
      </c>
      <c r="QX54" t="str">
        <v>Whirl Blank, Neck Rad. End to Head CL</v>
      </c>
      <c r="QY54" t="str">
        <v>Whirl Blank, Nose Start Dia.</v>
      </c>
      <c r="QZ54" t="str">
        <v>Whirl Blank, Nose Start Dist.</v>
      </c>
      <c r="RA54" t="str">
        <v>Whirl Blank, Thrd. Minor</v>
      </c>
      <c r="RB54" t="str">
        <v>Whirl Blank, Thrd. Pullout Dia.</v>
      </c>
      <c r="RC54" t="str">
        <v>Whole Part, Removal is at Assy. Level</v>
      </c>
      <c r="RD54" t="str">
        <v>Wide Area</v>
      </c>
      <c r="RE54" t="str">
        <v>Zero on End of Go Gauge</v>
      </c>
    </row>
    <row r="55" spans="1:473">
      <c r="A55" t="s">
        <v>697</v>
      </c>
      <c r="C55" t="str" cm="1">
        <f t="array" ref="C55:RE55">TRANSPOSE(_xlfn._xlws.SORT(_xlfn._xlws.FILTER($A$2:$A$600,ISNUMBER(SEARCH('PartLib Table'!M72,$A$2:$A$600)),"not found")))</f>
        <v xml:space="preserve"> 'C', Whirl Blank</v>
      </c>
      <c r="D55" t="str">
        <v xml:space="preserve"> See Image, Constrained</v>
      </c>
      <c r="E55" t="str">
        <v>(.04 to .12 range = Pass)</v>
      </c>
      <c r="F55" t="str">
        <v>(.042 FULL) Go Pin Seat Fully</v>
      </c>
      <c r="G55" t="str">
        <v>(B), Mfg. Tol.</v>
      </c>
      <c r="H55" t="str">
        <v>(B), O.A.L.</v>
      </c>
      <c r="I55" t="str">
        <v>.001 or less =Pass</v>
      </c>
      <c r="J55" t="str">
        <v>.001 or less out of center = Pass</v>
      </c>
      <c r="K55" t="str">
        <v>.002 or Less = Pass</v>
      </c>
      <c r="L55" t="str">
        <v>.002 or Less out of center = Pass</v>
      </c>
      <c r="M55" t="str">
        <v>.005 to .015 = Pass</v>
      </c>
      <c r="N55" t="str">
        <v>.0125 Mean, Section</v>
      </c>
      <c r="O55" t="str">
        <v>.025 or Less in X &amp; Y=Pass</v>
      </c>
      <c r="P55" t="str">
        <v>.038 Mean</v>
      </c>
      <c r="Q55" t="str">
        <v>.063 MM = .0024 IN, See Image</v>
      </c>
      <c r="R55" t="str">
        <v>.063MM = .0024"</v>
      </c>
      <c r="S55" t="str">
        <v>.243 NO-GO, Unconstrained, Must Not Start</v>
      </c>
      <c r="T55" t="str">
        <v>@ Back Face &amp; ID, No Raised Edge</v>
      </c>
      <c r="U55" t="str">
        <v>@ Back Face &amp; OD, No Raised Edge</v>
      </c>
      <c r="V55" t="str">
        <v>@ ID &amp; FACE</v>
      </c>
      <c r="W55" t="str">
        <v>@ OD &amp; BACK FACE</v>
      </c>
      <c r="X55" t="str">
        <v>@ OD &amp; FACE</v>
      </c>
      <c r="Y55" t="str">
        <v>Across from slot</v>
      </c>
      <c r="Z55" t="str">
        <v>All Edge Breaks</v>
      </c>
      <c r="AA55" t="str">
        <v>Attached to bar stock</v>
      </c>
      <c r="AB55" t="str">
        <v xml:space="preserve">Back Turn Fillet Rad. </v>
      </c>
      <c r="AC55" t="str">
        <v>Balloon 1 (DWG FRM0105 Page 2, NV-27)</v>
      </c>
      <c r="AD55" t="str">
        <v>Balloon 1 (DWG FRM0105, NV-30)</v>
      </c>
      <c r="AE55" t="str">
        <v>Balloon 1 (P# 9890002-20) OL00429/A</v>
      </c>
      <c r="AF55" t="str">
        <v>Balloon 1, DWG#FRM0105</v>
      </c>
      <c r="AG55" t="str">
        <v>Balloon 11, See Image</v>
      </c>
      <c r="AH55" t="str">
        <v xml:space="preserve">Balloon 2 (DWG FRM0105 Page 2, NV-27) </v>
      </c>
      <c r="AI55" t="str">
        <v>Balloon 2 (DWG FRM0105, NV-30)</v>
      </c>
      <c r="AJ55" t="str">
        <v>Balloon 2 (P# 9890002-20)</v>
      </c>
      <c r="AK55" t="str">
        <v>Balloon 2, DWG#FRM0105</v>
      </c>
      <c r="AL55" t="str">
        <v>Balloon 2, DWG#FRM0105, See Image</v>
      </c>
      <c r="AM55" t="str">
        <v>Balloon 3 (DWG FRM0105, NV-30 Minor)</v>
      </c>
      <c r="AN55" t="str">
        <v>Balloon 3 (DWG FRM0105, NV-30)</v>
      </c>
      <c r="AO55" t="str">
        <v>Balloon 3 (P# 9890002-20)</v>
      </c>
      <c r="AP55" t="str">
        <v>Balloon 4</v>
      </c>
      <c r="AQ55" t="str">
        <v>Balloon 4 (P# 9890002-20)</v>
      </c>
      <c r="AR55" t="str">
        <v>Below Middle Band</v>
      </c>
      <c r="AS55" t="str">
        <v>Best Fit Pin, .003 or Less =Pass</v>
      </c>
      <c r="AT55" t="str">
        <v>Blank</v>
      </c>
      <c r="AU55" t="str">
        <v>Blank Turn Maj.</v>
      </c>
      <c r="AV55" t="str">
        <v>Blank Turn Maj. Mill Flt., OL4172</v>
      </c>
      <c r="AW55" t="str">
        <v>Blank Without .010 Slots</v>
      </c>
      <c r="AX55" t="str">
        <v>Blank Without .010 Slots, Section</v>
      </c>
      <c r="AY55" t="str">
        <v>Blank without thread</v>
      </c>
      <c r="AZ55" t="str">
        <v xml:space="preserve">Blank, Center of V Grv. </v>
      </c>
      <c r="BA55" t="str">
        <v>Blank, Check R adjacent Balloon 17</v>
      </c>
      <c r="BB55" t="str">
        <v>Blank, EXT. Feature</v>
      </c>
      <c r="BC55" t="str">
        <v>Blank, See Image, OL04335</v>
      </c>
      <c r="BD55" t="str">
        <v>Blank, See Image, OL04336</v>
      </c>
      <c r="BE55" t="str">
        <v xml:space="preserve">Blank, Thrd. </v>
      </c>
      <c r="BF55" t="str">
        <v>Blank, Turn Tip</v>
      </c>
      <c r="BG55" t="str">
        <v>Blank, Without Thrd.</v>
      </c>
      <c r="BH55" t="str">
        <v>Blank, Without Thread</v>
      </c>
      <c r="BI55" t="str">
        <v xml:space="preserve">Blunt Start Blend to Minor </v>
      </c>
      <c r="BJ55" t="str">
        <v>Calc., Use Go HEX</v>
      </c>
      <c r="BK55" t="str">
        <v>Can't dig into OD</v>
      </c>
      <c r="BL55" t="str">
        <v>Carbide Gauge</v>
      </c>
      <c r="BM55" t="str">
        <v xml:space="preserve">Center of V Grv. </v>
      </c>
      <c r="BN55" t="str">
        <v>Centered Less than .03 = Pass</v>
      </c>
      <c r="BO55" t="str">
        <v>Centered within .0005 or Less = Pass</v>
      </c>
      <c r="BP55" t="str">
        <v>Centered within .001 or Less = Pass</v>
      </c>
      <c r="BQ55" t="str">
        <v>Centered within .0254 or Less = Pass</v>
      </c>
      <c r="BR55" t="str">
        <v>Check close to Rod Slot</v>
      </c>
      <c r="BS55" t="str">
        <v>Check every other hole</v>
      </c>
      <c r="BT55" t="str">
        <v>Check Go over full length of slot.</v>
      </c>
      <c r="BU55" t="str">
        <v>Check Near Closed End</v>
      </c>
      <c r="BV55" t="str">
        <v>Check per Print View, Away from Rod Slot</v>
      </c>
      <c r="BW55" t="str">
        <v>Check to Balloon 30 Go Pin</v>
      </c>
      <c r="BX55" t="str">
        <v>Check with .2705 SET Pin Inside Part</v>
      </c>
      <c r="BY55" t="str">
        <v>Check with Hex Up</v>
      </c>
      <c r="BZ55" t="str">
        <v>CMM Blank</v>
      </c>
      <c r="CA55" t="str">
        <v>Confirm Full Radius</v>
      </c>
      <c r="CB55" t="str">
        <v>Constrained in fixture</v>
      </c>
      <c r="CC55" t="str">
        <v>Constrained with Ring</v>
      </c>
      <c r="CD55" t="str">
        <v>Constrained, See Image</v>
      </c>
      <c r="CE55" t="str">
        <v>Dim. "A"</v>
      </c>
      <c r="CF55" t="str">
        <v>Dim. "B"</v>
      </c>
      <c r="CG55" t="str">
        <v>Dim. "C"</v>
      </c>
      <c r="CH55" t="str">
        <v>Dim. "D", Whirl Blank</v>
      </c>
      <c r="CI55" t="str">
        <v>Dim. "G"</v>
      </c>
      <c r="CJ55" t="str">
        <v>Dim. E, Blank Turn Maj. &amp;  Mill Flt</v>
      </c>
      <c r="CK55" t="str">
        <v>Dim. E, Blank Turn Maj.&amp;  Mill Flt</v>
      </c>
      <c r="CL55" t="str">
        <v>Dim. H, Whirl Blank</v>
      </c>
      <c r="CM55" t="str">
        <v>Dim. J, 'Blank Turn Maj. &amp; Whirl Blank</v>
      </c>
      <c r="CN55" t="str">
        <v>Disk Drop Indicator Tip</v>
      </c>
      <c r="CO55" t="str">
        <v>DWG 100448-15, Balloon F_1</v>
      </c>
      <c r="CP55" t="str">
        <v>DWG 100448-15, OL02571</v>
      </c>
      <c r="CQ55" t="str">
        <v>DWG 100448-41</v>
      </c>
      <c r="CR55" t="str">
        <v>DWG 9890040, (10E),Section Part, OL01139</v>
      </c>
      <c r="CS55" t="str">
        <v>DWG 9890040, (10E),Section, OL01139</v>
      </c>
      <c r="CT55" t="str">
        <v>DWG 9890040, (11E)</v>
      </c>
      <c r="CU55" t="str">
        <v>DWG 9890040, (11E), Pins with Flats</v>
      </c>
      <c r="CV55" t="str">
        <v>DWG 9890040, (12E),  Pass=.002 or less</v>
      </c>
      <c r="CW55" t="str">
        <v>DWG 9890040, (12E), See Image</v>
      </c>
      <c r="CX55" t="str">
        <v>DWG 9890040, (1E), OL01431</v>
      </c>
      <c r="CY55" t="str">
        <v>DWG 9890040, (1E), OL01432</v>
      </c>
      <c r="CZ55" t="str">
        <v>DWG 9890040, (2E), OL01432</v>
      </c>
      <c r="DA55" t="str">
        <v>DWG 9890040, (3E)</v>
      </c>
      <c r="DB55" t="str">
        <v>DWG 9890040, (4E)</v>
      </c>
      <c r="DC55" t="str">
        <v>DWG 9890040, (5E), OL02336</v>
      </c>
      <c r="DD55" t="str">
        <v>DWG 9890040, (6E)</v>
      </c>
      <c r="DE55" t="str">
        <v>DWG 9890040, (7E)</v>
      </c>
      <c r="DF55" t="str">
        <v>DWG 9890040, (8E), OL01433</v>
      </c>
      <c r="DG55" t="str">
        <v>DWG 9890040, (8E), OL01433, Section</v>
      </c>
      <c r="DH55" t="str">
        <v>DWG 9890040, (9E), Close to Rod Slot</v>
      </c>
      <c r="DI55" t="str">
        <v>DWG 9890040, (9E),Close to Rod Slot</v>
      </c>
      <c r="DJ55" t="str">
        <v>DWG FRM0105 PAGE 2</v>
      </c>
      <c r="DK55" t="str">
        <v>DWG# 100448-41</v>
      </c>
      <c r="DL55" t="str">
        <v>DWG# 100448-44</v>
      </c>
      <c r="DM55" t="str">
        <v>DWG# 9890003  (1), Section OL00436/A</v>
      </c>
      <c r="DN55" t="str">
        <v>DWG# 9890003 (3), Ring Gauge Constrained</v>
      </c>
      <c r="DO55" t="str">
        <v>DWG# 9890003 (4), Section</v>
      </c>
      <c r="DP55" t="str">
        <v>DWG#100448-26, Balloon 1K, OL02350</v>
      </c>
      <c r="DQ55" t="str">
        <v>DWG#100448-26, Balloon 2K, OL02350</v>
      </c>
      <c r="DR55" t="str">
        <v>DWG#100448-26, Balloon 3K, OL02363</v>
      </c>
      <c r="DS55" t="str">
        <v>DWG#100448-26, Balloon 4K</v>
      </c>
      <c r="DT55" t="str">
        <v>DWG#100448-26, Balloon 5K, Section</v>
      </c>
      <c r="DU55" t="str">
        <v>DWG#100448-26, Balloon 6K</v>
      </c>
      <c r="DV55" t="str">
        <v>DWG#100448-26, Balloon 7K, Section</v>
      </c>
      <c r="DW55" t="str">
        <v>DWG#100448-26, Mfg. Tol.</v>
      </c>
      <c r="DX55" t="str">
        <v>DWG#9890003 (2) Ring Gauge Constrained</v>
      </c>
      <c r="DY55" t="str">
        <v>DWG#9890044</v>
      </c>
      <c r="DZ55" t="str">
        <v>DWG#9890044 .1985 to .2005=Pass</v>
      </c>
      <c r="EA55" t="str">
        <v>DWG#9890044 Overlay OL02441</v>
      </c>
      <c r="EB55" t="str">
        <v>DWG#9890044, OL02441</v>
      </c>
      <c r="EC55" t="str">
        <v>DWG#FRM0105</v>
      </c>
      <c r="ED55" t="str">
        <v>EXT.</v>
      </c>
      <c r="EE55" t="str">
        <v>EXT. Section, OL02460</v>
      </c>
      <c r="EF55" t="str">
        <v>EXT., OL04223</v>
      </c>
      <c r="EG55" t="str">
        <v>Flat Drop Indicator Tip</v>
      </c>
      <c r="EH55" t="str">
        <v>Full Go Pin, No Light, at Radius</v>
      </c>
      <c r="EI55" t="str">
        <v>Function Check</v>
      </c>
      <c r="EJ55" t="str">
        <v>GO Function Gauge</v>
      </c>
      <c r="EK55" t="str">
        <v>Go Gauge for Balloon 1 &amp; 4</v>
      </c>
      <c r="EL55" t="str">
        <v>Go Pin must pass through</v>
      </c>
      <c r="EM55" t="str">
        <v>Greater than .005 = Fail, Section</v>
      </c>
      <c r="EN55" t="str">
        <v>Greater than .025 out of center = Fail</v>
      </c>
      <c r="EO55" t="str">
        <v>Greater than 2.6 = Pass</v>
      </c>
      <c r="EP55" t="str">
        <v>Green = Pass, Red = Fail</v>
      </c>
      <c r="EQ55" t="str">
        <v>Hex Depth</v>
      </c>
      <c r="ER55" t="str">
        <v>Hex Minor</v>
      </c>
      <c r="ES55" t="str">
        <v>Hole Dia.</v>
      </c>
      <c r="ET55" t="str">
        <v>Hook or Disk Tip</v>
      </c>
      <c r="EU55" t="str">
        <v>ID Sphere Finish</v>
      </c>
      <c r="EV55" t="str">
        <v>ID/OD Both Sides, Diff. .002 or less = Pass</v>
      </c>
      <c r="EW55" t="str">
        <v>If Looks Big, Section</v>
      </c>
      <c r="EX55" t="str">
        <v>If Looks Small, Section</v>
      </c>
      <c r="EY55" t="str">
        <v>Insp. Close to Break Away, Mfg.Tol.</v>
      </c>
      <c r="EZ55" t="str">
        <v>INT.</v>
      </c>
      <c r="FA55" t="str">
        <v>INT. Section, OL02460</v>
      </c>
      <c r="FB55" t="str">
        <v>INT., OL04223</v>
      </c>
      <c r="FC55" t="str">
        <v>Intersect. of 7.7 &amp; R0.10</v>
      </c>
      <c r="FD55" t="str">
        <v>Intersect. of 8.79 and R.25 MAX</v>
      </c>
      <c r="FE55" t="str">
        <v>Keep Ind. Tip away from corner</v>
      </c>
      <c r="FF55" t="str">
        <v>L31</v>
      </c>
      <c r="FG55" t="str">
        <v>Laser Mark</v>
      </c>
      <c r="FH55" t="str">
        <v>LASER PER NOTE 4</v>
      </c>
      <c r="FI55" t="str">
        <v>LASER PER NOTE 4, Final Check 1 only</v>
      </c>
      <c r="FJ55" t="str">
        <v>Less than .002 out of center = Pass</v>
      </c>
      <c r="FK55" t="str">
        <v>Less than 2.75 = Pass, Section</v>
      </c>
      <c r="FL55" t="str">
        <v>List as pin. Not Calibrated</v>
      </c>
      <c r="FM55" t="str">
        <v>M9 X 1.25 BUTT See Comment Image</v>
      </c>
      <c r="FN55" t="str">
        <v>Manual Section</v>
      </c>
      <c r="FO55" t="str">
        <v>Max Deep .241 NO-GO =.42</v>
      </c>
      <c r="FP55" t="str">
        <v>MAX Depth of (Note 7) .241 NO-GO Pin</v>
      </c>
      <c r="FQ55" t="str">
        <v>Measure from Blue Line, See Image</v>
      </c>
      <c r="FR55" t="str">
        <v>Measure Width of Blue Area, See Image</v>
      </c>
      <c r="FS55" t="str">
        <v>Mfg. Tol</v>
      </c>
      <c r="FT55" t="str">
        <v>Mfg. Tol, See Image</v>
      </c>
      <c r="FU55" t="str">
        <v>Mfg. Tol.</v>
      </c>
      <c r="FV55" t="str">
        <v>Mfg. Tol. "A"</v>
      </c>
      <c r="FW55" t="str">
        <v>Mfg. Tol. (Zero on Gauge Full Dia. Lead)</v>
      </c>
      <c r="FX55" t="str">
        <v>Mfg. Tol. Balloon 11, See Image</v>
      </c>
      <c r="FY55" t="str">
        <v>Mfg. Tol. Balloon 4</v>
      </c>
      <c r="FZ55" t="str">
        <v>Mfg. Tol. Balloon 7</v>
      </c>
      <c r="GA55" t="str">
        <v xml:space="preserve">Mfg. Tol. C-Bore Face (Ballo 28) </v>
      </c>
      <c r="GB55" t="str">
        <v>Mfg. Tol. Section</v>
      </c>
      <c r="GC55" t="str">
        <v>Mfg. Tol. See Image</v>
      </c>
      <c r="GD55" t="str">
        <v>Mfg. Tol., 3 Places, Record MAX</v>
      </c>
      <c r="GE55" t="str">
        <v>Mfg. Tol., Balloon 11</v>
      </c>
      <c r="GF55" t="str">
        <v>Mfg. Tol., Balloon 7</v>
      </c>
      <c r="GG55" t="str">
        <v>Mfg. Tol., Blank</v>
      </c>
      <c r="GH55" t="str">
        <v>Mfg. Tol., Blank, Balloon 12</v>
      </c>
      <c r="GI55" t="str">
        <v>Mfg. Tol., Blend to SØ.320</v>
      </c>
      <c r="GJ55" t="str">
        <v>Mfg. Tol., Calculation</v>
      </c>
      <c r="GK55" t="str">
        <v>Mfg. Tol., For Mill Fixture</v>
      </c>
      <c r="GL55" t="str">
        <v>Mfg. Tol., L32</v>
      </c>
      <c r="GM55" t="str">
        <v>Mfg. Tol., L33</v>
      </c>
      <c r="GN55" t="str">
        <v>Mfg. Tol., No Tool Marks</v>
      </c>
      <c r="GO55" t="str">
        <v>Mfg. Tol., OL03361</v>
      </c>
      <c r="GP55" t="str">
        <v>Mfg. Tol., Record off center value</v>
      </c>
      <c r="GQ55" t="str">
        <v>Mfg. Tol., Same 3 Places, Record MIN</v>
      </c>
      <c r="GR55" t="str">
        <v>Mfg. Tol., Section</v>
      </c>
      <c r="GS55" t="str">
        <v>Mfg. Tol., Section B-B</v>
      </c>
      <c r="GT55" t="str">
        <v>Mfg. Tol., Section, OL03361</v>
      </c>
      <c r="GU55" t="str">
        <v>Mfg. Tol., Section, Per Note 2</v>
      </c>
      <c r="GV55" t="str">
        <v>Mfg. Tol., See Image</v>
      </c>
      <c r="GW55" t="str">
        <v>Mfg. Tol., See Image, Bore in Blue</v>
      </c>
      <c r="GX55" t="str">
        <v>Mfg. Tol., See Image, Hook Tip</v>
      </c>
      <c r="GY55" t="str">
        <v>Mfg. Tol., Sharp Okay No Burr</v>
      </c>
      <c r="GZ55" t="str">
        <v>Mfg. Tol., Threadless Blank</v>
      </c>
      <c r="HA55" t="str">
        <v>Mfg.Tol.</v>
      </c>
      <c r="HB55" t="str">
        <v>Mgf. To., T.S.C.</v>
      </c>
      <c r="HC55" t="str">
        <v>Milled Feature</v>
      </c>
      <c r="HD55" t="str">
        <v>Milled Feature, OL04045</v>
      </c>
      <c r="HE55" t="str">
        <v>More than .0005 out of center = Fail</v>
      </c>
      <c r="HF55" t="str">
        <v>Must Pass Through</v>
      </c>
      <c r="HG55" t="str">
        <v>Must pass through gauge</v>
      </c>
      <c r="HH55" t="str">
        <v>Must Pass Through Go Gauge</v>
      </c>
      <c r="HI55" t="str">
        <v>Must Pass, See Image.</v>
      </c>
      <c r="HJ55" t="str">
        <v>NA</v>
      </c>
      <c r="HK55" t="str">
        <v>Narrow Area</v>
      </c>
      <c r="HL55" t="str">
        <v>Near Balloon 21</v>
      </c>
      <c r="HM55" t="str">
        <v>Near Datum B</v>
      </c>
      <c r="HN55" t="str">
        <v>Neck Dia.</v>
      </c>
      <c r="HO55" t="str">
        <v>Neck to Head Rad.</v>
      </c>
      <c r="HP55" t="str">
        <v>No Copper Deposits Allowed</v>
      </c>
      <c r="HQ55" t="str">
        <v>No Section</v>
      </c>
      <c r="HR55" t="str">
        <v>No Section, .01 to .014 = Pass</v>
      </c>
      <c r="HS55" t="str">
        <v>No Section, Rotate Part</v>
      </c>
      <c r="HT55" t="str">
        <v>No Section, See Image</v>
      </c>
      <c r="HU55" t="str">
        <v>No Slot, Section B-B</v>
      </c>
      <c r="HV55" t="str">
        <v>No visual step = Pass</v>
      </c>
      <c r="HW55" t="str">
        <v>Not to exceed .95 Deep</v>
      </c>
      <c r="HX55" t="str">
        <v>Note 1</v>
      </c>
      <c r="HY55" t="str">
        <v>OL00333/A</v>
      </c>
      <c r="HZ55" t="str">
        <v>OL00519</v>
      </c>
      <c r="IA55" t="str">
        <v>OL00520</v>
      </c>
      <c r="IB55" t="str">
        <v>OL00529</v>
      </c>
      <c r="IC55" t="str">
        <v>OL00542</v>
      </c>
      <c r="ID55" t="str">
        <v>OL00724</v>
      </c>
      <c r="IE55" t="str">
        <v>OL01250</v>
      </c>
      <c r="IF55" t="str">
        <v>OL01869, Threadless Blank</v>
      </c>
      <c r="IG55" t="str">
        <v>OL01870, Section</v>
      </c>
      <c r="IH55" t="str">
        <v>OL02255</v>
      </c>
      <c r="II55" t="str">
        <v>OL02255, Mfg. Tol.</v>
      </c>
      <c r="IJ55" t="str">
        <v>OL02302</v>
      </c>
      <c r="IK55" t="str">
        <v xml:space="preserve">OL02318  needed per image instructions </v>
      </c>
      <c r="IL55" t="str">
        <v>OL02556</v>
      </c>
      <c r="IM55" t="str">
        <v>OL02557</v>
      </c>
      <c r="IN55" t="str">
        <v>OL02567</v>
      </c>
      <c r="IO55" t="str">
        <v>OL02653</v>
      </c>
      <c r="IP55" t="str">
        <v>OL02718</v>
      </c>
      <c r="IQ55" t="str">
        <v>OL02841</v>
      </c>
      <c r="IR55" t="str">
        <v>OL02842</v>
      </c>
      <c r="IS55" t="str">
        <v>OL02844</v>
      </c>
      <c r="IT55" t="str">
        <v>OL02871</v>
      </c>
      <c r="IU55" t="str">
        <v>OL02887</v>
      </c>
      <c r="IV55" t="str">
        <v>OL03500</v>
      </c>
      <c r="IW55" t="str">
        <v>OL03766</v>
      </c>
      <c r="IX55" t="str">
        <v>OL03868</v>
      </c>
      <c r="IY55" t="str">
        <v>OL03869</v>
      </c>
      <c r="IZ55" t="str">
        <v>OL03870</v>
      </c>
      <c r="JA55" t="str">
        <v>OL03873, DWG# 100448-44</v>
      </c>
      <c r="JB55" t="str">
        <v>OL03949</v>
      </c>
      <c r="JC55" t="str">
        <v xml:space="preserve">OL04043, Section </v>
      </c>
      <c r="JD55" t="str">
        <v xml:space="preserve">OL04044, Section </v>
      </c>
      <c r="JE55" t="str">
        <v>OL04045</v>
      </c>
      <c r="JF55" t="str">
        <v>OL04045, Milled Feature</v>
      </c>
      <c r="JG55" t="str">
        <v>OL04063</v>
      </c>
      <c r="JH55" t="str">
        <v>OL04064</v>
      </c>
      <c r="JI55" t="str">
        <v>OL04065</v>
      </c>
      <c r="JJ55" t="str">
        <v>OL04181</v>
      </c>
      <c r="JK55" t="str">
        <v>OL04218</v>
      </c>
      <c r="JL55" t="str">
        <v>OL04224, See Image</v>
      </c>
      <c r="JM55" t="str">
        <v>OL04374</v>
      </c>
      <c r="JN55" t="str">
        <v>OL04375, Section M-M</v>
      </c>
      <c r="JO55" t="str">
        <v>OL04376, Section M-M</v>
      </c>
      <c r="JP55" t="str">
        <v>OL04443</v>
      </c>
      <c r="JQ55" t="str">
        <v>OL04444</v>
      </c>
      <c r="JR55" t="str">
        <v>OL05000</v>
      </c>
      <c r="JS55" t="str">
        <v>One side of slot</v>
      </c>
      <c r="JT55" t="str">
        <v>Other side of slot</v>
      </c>
      <c r="JU55" t="str">
        <v>Out of center more than .002 = Fail</v>
      </c>
      <c r="JV55" t="str">
        <v>Out of center more than.002 = Fail</v>
      </c>
      <c r="JW55" t="str">
        <v>Overlay OL02713</v>
      </c>
      <c r="JX55" t="str">
        <v>Overlay OL02714</v>
      </c>
      <c r="JY55" t="str">
        <v>Overlay OL02718</v>
      </c>
      <c r="JZ55" t="str">
        <v>Overlay OL03831, Mfg. Tol.</v>
      </c>
      <c r="KA55" t="str">
        <v>Part Without Slots</v>
      </c>
      <c r="KB55" t="str">
        <v>Part Without Slots, See Image</v>
      </c>
      <c r="KC55" t="str">
        <v xml:space="preserve">Pass = .0254 or Less </v>
      </c>
      <c r="KD55" t="str">
        <v>PD MIN = 4.361, PD MAX = 4.456</v>
      </c>
      <c r="KE55" t="str">
        <v>Per Balloon 2 Note</v>
      </c>
      <c r="KF55" t="str">
        <v>Per drawing note(s) 8.</v>
      </c>
      <c r="KG55" t="str">
        <v>Point or Sphere Tip</v>
      </c>
      <c r="KH55" t="str">
        <v>Point Tip</v>
      </c>
      <c r="KI55" t="str">
        <v>R.9 to R1.1 = Pass, See Image</v>
      </c>
      <c r="KJ55" t="str">
        <v>Ram Construction</v>
      </c>
      <c r="KK55" t="str">
        <v>Record Same Pass / Fail All Balloons</v>
      </c>
      <c r="KL55" t="str">
        <v>Ref. Balloon 1</v>
      </c>
      <c r="KM55" t="str">
        <v>Ref. Balloon 12</v>
      </c>
      <c r="KN55" t="str">
        <v>Ref. Balloon 13, 100% AQL</v>
      </c>
      <c r="KO55" t="str">
        <v>Ref. Balloon 2</v>
      </c>
      <c r="KP55" t="str">
        <v>Ref. Balloon 21, 100% AQL</v>
      </c>
      <c r="KQ55" t="str">
        <v>Ref. Balloon 4</v>
      </c>
      <c r="KR55" t="str">
        <v>Ref. Balloon 7</v>
      </c>
      <c r="KS55" t="str">
        <v>Ref. Balloon 8</v>
      </c>
      <c r="KT55" t="str">
        <v>Relieved Pin Gauges 09236 &amp; 09235</v>
      </c>
      <c r="KU55" t="str">
        <v>Rotate Part</v>
      </c>
      <c r="KV55" t="str">
        <v>Rotate Part, See Image</v>
      </c>
      <c r="KW55" t="str">
        <v>Same as Root Radius</v>
      </c>
      <c r="KX55" t="str">
        <v>Section</v>
      </c>
      <c r="KY55" t="str">
        <v>Section B-B</v>
      </c>
      <c r="KZ55" t="str">
        <v>Section B-B, Distance Between Grooves</v>
      </c>
      <c r="LA55" t="str">
        <v>Section C-C</v>
      </c>
      <c r="LB55" t="str">
        <v>Section Part</v>
      </c>
      <c r="LC55" t="str">
        <v>Section Part, Measured from Opposite Face</v>
      </c>
      <c r="LD55" t="str">
        <v>Section, Broachless Blank</v>
      </c>
      <c r="LE55" t="str">
        <v>Section, EXT. Sphere Location.</v>
      </c>
      <c r="LF55" t="str">
        <v>Section, Hex Cham. Ang.</v>
      </c>
      <c r="LG55" t="str">
        <v>Section, Hex Fillet Rad.</v>
      </c>
      <c r="LH55" t="str">
        <v>Section, INT. Feature</v>
      </c>
      <c r="LI55" t="str">
        <v>Section, INT. Sphere Location.</v>
      </c>
      <c r="LJ55" t="str">
        <v>Section, Mfg. Tol.</v>
      </c>
      <c r="LK55" t="str">
        <v>Section, Mfg. Tol., See Image</v>
      </c>
      <c r="LL55" t="str">
        <v>Section, OL00486</v>
      </c>
      <c r="LM55" t="str">
        <v>Section, OL00542</v>
      </c>
      <c r="LN55" t="str">
        <v>Section, OL00543</v>
      </c>
      <c r="LO55" t="str">
        <v>Section, OL00544</v>
      </c>
      <c r="LP55" t="str">
        <v>Section, OL00545</v>
      </c>
      <c r="LQ55" t="str">
        <v>Section, OL00546</v>
      </c>
      <c r="LR55" t="str">
        <v>Section, OL00547</v>
      </c>
      <c r="LS55" t="str">
        <v>Section, OL00555</v>
      </c>
      <c r="LT55" t="str">
        <v>Section, OL00725</v>
      </c>
      <c r="LU55" t="str">
        <v>Section, OL01430</v>
      </c>
      <c r="LV55" t="str">
        <v>Section, OL01434</v>
      </c>
      <c r="LW55" t="str">
        <v>Section, OL01435</v>
      </c>
      <c r="LX55" t="str">
        <v>Section, OL01807</v>
      </c>
      <c r="LY55" t="str">
        <v>Section, OL01830</v>
      </c>
      <c r="LZ55" t="str">
        <v>Section, OL02351</v>
      </c>
      <c r="MA55" t="str">
        <v>Section, OL02519</v>
      </c>
      <c r="MB55" t="str">
        <v>Section, OL02520</v>
      </c>
      <c r="MC55" t="str">
        <v>Section, OL02522</v>
      </c>
      <c r="MD55" t="str">
        <v>Section, OL02540</v>
      </c>
      <c r="ME55" t="str">
        <v>Section, OL02541</v>
      </c>
      <c r="MF55" t="str">
        <v>Section, OL02552</v>
      </c>
      <c r="MG55" t="str">
        <v>Section, OL02553</v>
      </c>
      <c r="MH55" t="str">
        <v>Section, OL02554</v>
      </c>
      <c r="MI55" t="str">
        <v>Section, OL02555</v>
      </c>
      <c r="MJ55" t="str">
        <v>Section, OL02558</v>
      </c>
      <c r="MK55" t="str">
        <v>Section, OL02559</v>
      </c>
      <c r="ML55" t="str">
        <v>Section, OL02560</v>
      </c>
      <c r="MM55" t="str">
        <v>Section, OL02619</v>
      </c>
      <c r="MN55" t="str">
        <v>Section, OL02620</v>
      </c>
      <c r="MO55" t="str">
        <v>Section, OL02621</v>
      </c>
      <c r="MP55" t="str">
        <v>Section, OL02622</v>
      </c>
      <c r="MQ55" t="str">
        <v>Section, OL02623</v>
      </c>
      <c r="MR55" t="str">
        <v>Section, OL02624</v>
      </c>
      <c r="MS55" t="str">
        <v>Section, OL02652</v>
      </c>
      <c r="MT55" t="str">
        <v>Section, OL02680</v>
      </c>
      <c r="MU55" t="str">
        <v>Section, OL02793</v>
      </c>
      <c r="MV55" t="str">
        <v>Section, OL02823</v>
      </c>
      <c r="MW55" t="str">
        <v>Section, OL02843</v>
      </c>
      <c r="MX55" t="str">
        <v>Section, OL03026, Ext.</v>
      </c>
      <c r="MY55" t="str">
        <v>Section, OL03026, Int.</v>
      </c>
      <c r="MZ55" t="str">
        <v>Section, OL03570, DWG# 100448-41</v>
      </c>
      <c r="NA55" t="str">
        <v>Section, OL03781</v>
      </c>
      <c r="NB55" t="str">
        <v>Section, OL03911</v>
      </c>
      <c r="NC55" t="str">
        <v>Section, OL03912</v>
      </c>
      <c r="ND55" t="str">
        <v>Section, OL03928</v>
      </c>
      <c r="NE55" t="str">
        <v>Section, OL03929</v>
      </c>
      <c r="NF55" t="str">
        <v>Section, OL04030</v>
      </c>
      <c r="NG55" t="str">
        <v>Section, OL04037</v>
      </c>
      <c r="NH55" t="str">
        <v>Section, OL04038</v>
      </c>
      <c r="NI55" t="str">
        <v>Section, OL04046</v>
      </c>
      <c r="NJ55" t="str">
        <v>Section, OL04065</v>
      </c>
      <c r="NK55" t="str">
        <v>Section, OL04066</v>
      </c>
      <c r="NL55" t="str">
        <v>Section, OL04067</v>
      </c>
      <c r="NM55" t="str">
        <v>Section, OL04069</v>
      </c>
      <c r="NN55" t="str">
        <v>Section, OL04071</v>
      </c>
      <c r="NO55" t="str">
        <v>Section, OL04173</v>
      </c>
      <c r="NP55" t="str">
        <v>Section, OL04174</v>
      </c>
      <c r="NQ55" t="str">
        <v>Section, OL04214</v>
      </c>
      <c r="NR55" t="str">
        <v>Section, OL04215</v>
      </c>
      <c r="NS55" t="str">
        <v>Section, OL04216</v>
      </c>
      <c r="NT55" t="str">
        <v>Section, OL04217</v>
      </c>
      <c r="NU55" t="str">
        <v>Section, Overlay OL02716</v>
      </c>
      <c r="NV55" t="str">
        <v>Section, Overlay OL02717</v>
      </c>
      <c r="NW55" t="str">
        <v>Section, See Image</v>
      </c>
      <c r="NX55" t="str">
        <v>Section, See Image, DWG# 100448-41</v>
      </c>
      <c r="NY55" t="str">
        <v>Section, Without Sots</v>
      </c>
      <c r="NZ55" t="str">
        <v>See Comments Sheet</v>
      </c>
      <c r="OA55" t="str">
        <v>See Comments Sheet, OL02318</v>
      </c>
      <c r="OB55" t="str">
        <v>See Image</v>
      </c>
      <c r="OC55" t="str">
        <v>See Image, .005 or Less = Pass</v>
      </c>
      <c r="OD55" t="str">
        <v>See Image, Check Near Radius</v>
      </c>
      <c r="OE55" t="str">
        <v>See Image, Constrained</v>
      </c>
      <c r="OF55" t="str">
        <v>See Image, Distance Between Flats</v>
      </c>
      <c r="OG55" t="str">
        <v xml:space="preserve">See Image, Mfg. Tol, Section A-A </v>
      </c>
      <c r="OH55" t="str">
        <v>See image, Mfg. Tol.</v>
      </c>
      <c r="OI55" t="str">
        <v>See Image, Mic. Across Flats</v>
      </c>
      <c r="OJ55" t="str">
        <v>See Image, OL02850</v>
      </c>
      <c r="OK55" t="str">
        <v>See Image, OL02880</v>
      </c>
      <c r="OL55" t="str">
        <v>See Image, OL03926</v>
      </c>
      <c r="OM55" t="str">
        <v>See Image, OL03927</v>
      </c>
      <c r="ON55" t="str">
        <v>See Image, OL04003</v>
      </c>
      <c r="OO55" t="str">
        <v>'See Image, OL04342,  Best Fit Joe Block</v>
      </c>
      <c r="OP55" t="str">
        <v>See Image, OL04342,  Blank</v>
      </c>
      <c r="OQ55" t="str">
        <v>See Image, OL04342, Blank</v>
      </c>
      <c r="OR55" t="str">
        <v>See Image, OL04343, Blank</v>
      </c>
      <c r="OS55" t="str">
        <v>See Image, Pass = .002 or Less</v>
      </c>
      <c r="OT55" t="str">
        <v>See Image, Rcd. MAX</v>
      </c>
      <c r="OU55" t="str">
        <v>See Image, Rcd. MIN</v>
      </c>
      <c r="OV55" t="str">
        <v>See Image, Section</v>
      </c>
      <c r="OW55" t="str">
        <v>See Image, Section A-A</v>
      </c>
      <c r="OX55" t="str">
        <v>See Image, Section B-B</v>
      </c>
      <c r="OY55" t="str">
        <v>See Image, Section B-B, TSC</v>
      </c>
      <c r="OZ55" t="str">
        <v>See Image, Shank Drawing # 18000-XX-XX A</v>
      </c>
      <c r="PA55" t="str">
        <v>Sequencial Laser 01, 120 Per Print</v>
      </c>
      <c r="PB55" t="str">
        <v>Set to .202, Zero on Thread Lead</v>
      </c>
      <c r="PC55" t="str">
        <v>Sharp OK, No Burr</v>
      </c>
      <c r="PD55" t="str">
        <v>Sharp OK, No Raised Edge, See Image</v>
      </c>
      <c r="PE55" t="str">
        <v>Sharp OK, No Raised Edges</v>
      </c>
      <c r="PF55" t="str">
        <v>Sharp okay no raised edge</v>
      </c>
      <c r="PG55" t="str">
        <v>Sharp Okay, No Burr</v>
      </c>
      <c r="PH55" t="str">
        <v>Sharp Okay, No Raised Edge</v>
      </c>
      <c r="PI55" t="str">
        <v>Sharp Okay, No Raised Edges,</v>
      </c>
      <c r="PJ55" t="str">
        <v>Sharp Okay, See Image</v>
      </c>
      <c r="PK55" t="str">
        <v xml:space="preserve">Start of Radius @ .195 </v>
      </c>
      <c r="PL55" t="str">
        <v xml:space="preserve">Start of Radius @ .21 </v>
      </c>
      <c r="PM55" t="str">
        <v xml:space="preserve">T.S.C. </v>
      </c>
      <c r="PN55" t="str">
        <v>Tangent Point</v>
      </c>
      <c r="PO55" t="str">
        <v>Tangent point of R.50</v>
      </c>
      <c r="PP55" t="str">
        <v>Taper Check, Mfg.Tol.</v>
      </c>
      <c r="PQ55" t="str">
        <v>Taper Check, Mfg.Tol., See Image</v>
      </c>
      <c r="PR55" t="str">
        <v>Thrd. Minor Ø</v>
      </c>
      <c r="PS55" t="str">
        <v>Thrd. Relief Ø</v>
      </c>
      <c r="PT55" t="str">
        <v>Threadless Blank</v>
      </c>
      <c r="PU55" t="str">
        <v>Threadless Blank, From Major Ø</v>
      </c>
      <c r="PV55" t="str">
        <v>Threadless Blank, Mfg. Tol.</v>
      </c>
      <c r="PW55" t="str">
        <v>Threadless Blank, Thrd. to Neck Rad.</v>
      </c>
      <c r="PX55" t="str">
        <v>Thredless Blank</v>
      </c>
      <c r="PY55" t="str">
        <v>To center of R.005</v>
      </c>
      <c r="PZ55" t="str">
        <v>Torx Min. Dia.</v>
      </c>
      <c r="QA55" t="str">
        <v>Turn Ø Free of Mill Marks</v>
      </c>
      <c r="QB55" t="str">
        <v>Use (Full) GO Hex</v>
      </c>
      <c r="QC55" t="str">
        <v>Use Balloon 1 FULL Gauge</v>
      </c>
      <c r="QD55" t="str">
        <v>Use Balloon 9 FULL GO</v>
      </c>
      <c r="QE55" t="str">
        <v>Use Best Fit Pin</v>
      </c>
      <c r="QF55" t="str">
        <v>Use Disk Tip</v>
      </c>
      <c r="QG55" t="str">
        <v>Use flat bottomed indicator tip.</v>
      </c>
      <c r="QH55" t="str">
        <v xml:space="preserve">Use Full .093 Go Hex </v>
      </c>
      <c r="QI55" t="str">
        <v xml:space="preserve">Use Full .0930 Go Hex </v>
      </c>
      <c r="QJ55" t="str">
        <v>Use Full .1235 Go Hex</v>
      </c>
      <c r="QK55" t="str">
        <v>Use Gauge K2-98-8019-04, See Image</v>
      </c>
      <c r="QL55" t="str">
        <v>Use large flat indicator tip</v>
      </c>
      <c r="QM55" t="str">
        <v>Use Pins.3330/.3350, See Image MAX NO-GO</v>
      </c>
      <c r="QN55" t="str">
        <v>Use Pointed Drop Indicator Tip</v>
      </c>
      <c r="QO55" t="str">
        <v>V-Block</v>
      </c>
      <c r="QP55" t="str">
        <v>V-Block,  AMB for 13</v>
      </c>
      <c r="QQ55" t="str">
        <v>V-Block,  Hex Cham. Dia.</v>
      </c>
      <c r="QR55" t="str">
        <v>V-Block, Hex Depth</v>
      </c>
      <c r="QS55" t="str">
        <v>VBU Gauge</v>
      </c>
      <c r="QT55" t="str">
        <v>Visibally smaller than HEX=Pass</v>
      </c>
      <c r="QU55" t="str">
        <v>Visual Per Drawing</v>
      </c>
      <c r="QV55" t="str">
        <v>Whirl Blank</v>
      </c>
      <c r="QW55" t="str">
        <v xml:space="preserve">Whirl Blank </v>
      </c>
      <c r="QX55" t="str">
        <v>Whirl Blank, Neck Rad. End to Head CL</v>
      </c>
      <c r="QY55" t="str">
        <v>Whirl Blank, Nose Start Dia.</v>
      </c>
      <c r="QZ55" t="str">
        <v>Whirl Blank, Nose Start Dist.</v>
      </c>
      <c r="RA55" t="str">
        <v>Whirl Blank, Thrd. Minor</v>
      </c>
      <c r="RB55" t="str">
        <v>Whirl Blank, Thrd. Pullout Dia.</v>
      </c>
      <c r="RC55" t="str">
        <v>Whole Part, Removal is at Assy. Level</v>
      </c>
      <c r="RD55" t="str">
        <v>Wide Area</v>
      </c>
      <c r="RE55" t="str">
        <v>Zero on End of Go Gauge</v>
      </c>
    </row>
    <row r="56" spans="1:473">
      <c r="A56" t="s">
        <v>152</v>
      </c>
      <c r="C56" t="str" cm="1">
        <f t="array" ref="C56:RE56">TRANSPOSE(_xlfn._xlws.SORT(_xlfn._xlws.FILTER($A$2:$A$600,ISNUMBER(SEARCH('PartLib Table'!M73,$A$2:$A$600)),"not found")))</f>
        <v xml:space="preserve"> 'C', Whirl Blank</v>
      </c>
      <c r="D56" t="str">
        <v xml:space="preserve"> See Image, Constrained</v>
      </c>
      <c r="E56" t="str">
        <v>(.04 to .12 range = Pass)</v>
      </c>
      <c r="F56" t="str">
        <v>(.042 FULL) Go Pin Seat Fully</v>
      </c>
      <c r="G56" t="str">
        <v>(B), Mfg. Tol.</v>
      </c>
      <c r="H56" t="str">
        <v>(B), O.A.L.</v>
      </c>
      <c r="I56" t="str">
        <v>.001 or less =Pass</v>
      </c>
      <c r="J56" t="str">
        <v>.001 or less out of center = Pass</v>
      </c>
      <c r="K56" t="str">
        <v>.002 or Less = Pass</v>
      </c>
      <c r="L56" t="str">
        <v>.002 or Less out of center = Pass</v>
      </c>
      <c r="M56" t="str">
        <v>.005 to .015 = Pass</v>
      </c>
      <c r="N56" t="str">
        <v>.0125 Mean, Section</v>
      </c>
      <c r="O56" t="str">
        <v>.025 or Less in X &amp; Y=Pass</v>
      </c>
      <c r="P56" t="str">
        <v>.038 Mean</v>
      </c>
      <c r="Q56" t="str">
        <v>.063 MM = .0024 IN, See Image</v>
      </c>
      <c r="R56" t="str">
        <v>.063MM = .0024"</v>
      </c>
      <c r="S56" t="str">
        <v>.243 NO-GO, Unconstrained, Must Not Start</v>
      </c>
      <c r="T56" t="str">
        <v>@ Back Face &amp; ID, No Raised Edge</v>
      </c>
      <c r="U56" t="str">
        <v>@ Back Face &amp; OD, No Raised Edge</v>
      </c>
      <c r="V56" t="str">
        <v>@ ID &amp; FACE</v>
      </c>
      <c r="W56" t="str">
        <v>@ OD &amp; BACK FACE</v>
      </c>
      <c r="X56" t="str">
        <v>@ OD &amp; FACE</v>
      </c>
      <c r="Y56" t="str">
        <v>Across from slot</v>
      </c>
      <c r="Z56" t="str">
        <v>All Edge Breaks</v>
      </c>
      <c r="AA56" t="str">
        <v>Attached to bar stock</v>
      </c>
      <c r="AB56" t="str">
        <v xml:space="preserve">Back Turn Fillet Rad. </v>
      </c>
      <c r="AC56" t="str">
        <v>Balloon 1 (DWG FRM0105 Page 2, NV-27)</v>
      </c>
      <c r="AD56" t="str">
        <v>Balloon 1 (DWG FRM0105, NV-30)</v>
      </c>
      <c r="AE56" t="str">
        <v>Balloon 1 (P# 9890002-20) OL00429/A</v>
      </c>
      <c r="AF56" t="str">
        <v>Balloon 1, DWG#FRM0105</v>
      </c>
      <c r="AG56" t="str">
        <v>Balloon 11, See Image</v>
      </c>
      <c r="AH56" t="str">
        <v xml:space="preserve">Balloon 2 (DWG FRM0105 Page 2, NV-27) </v>
      </c>
      <c r="AI56" t="str">
        <v>Balloon 2 (DWG FRM0105, NV-30)</v>
      </c>
      <c r="AJ56" t="str">
        <v>Balloon 2 (P# 9890002-20)</v>
      </c>
      <c r="AK56" t="str">
        <v>Balloon 2, DWG#FRM0105</v>
      </c>
      <c r="AL56" t="str">
        <v>Balloon 2, DWG#FRM0105, See Image</v>
      </c>
      <c r="AM56" t="str">
        <v>Balloon 3 (DWG FRM0105, NV-30 Minor)</v>
      </c>
      <c r="AN56" t="str">
        <v>Balloon 3 (DWG FRM0105, NV-30)</v>
      </c>
      <c r="AO56" t="str">
        <v>Balloon 3 (P# 9890002-20)</v>
      </c>
      <c r="AP56" t="str">
        <v>Balloon 4</v>
      </c>
      <c r="AQ56" t="str">
        <v>Balloon 4 (P# 9890002-20)</v>
      </c>
      <c r="AR56" t="str">
        <v>Below Middle Band</v>
      </c>
      <c r="AS56" t="str">
        <v>Best Fit Pin, .003 or Less =Pass</v>
      </c>
      <c r="AT56" t="str">
        <v>Blank</v>
      </c>
      <c r="AU56" t="str">
        <v>Blank Turn Maj.</v>
      </c>
      <c r="AV56" t="str">
        <v>Blank Turn Maj. Mill Flt., OL4172</v>
      </c>
      <c r="AW56" t="str">
        <v>Blank Without .010 Slots</v>
      </c>
      <c r="AX56" t="str">
        <v>Blank Without .010 Slots, Section</v>
      </c>
      <c r="AY56" t="str">
        <v>Blank without thread</v>
      </c>
      <c r="AZ56" t="str">
        <v xml:space="preserve">Blank, Center of V Grv. </v>
      </c>
      <c r="BA56" t="str">
        <v>Blank, Check R adjacent Balloon 17</v>
      </c>
      <c r="BB56" t="str">
        <v>Blank, EXT. Feature</v>
      </c>
      <c r="BC56" t="str">
        <v>Blank, See Image, OL04335</v>
      </c>
      <c r="BD56" t="str">
        <v>Blank, See Image, OL04336</v>
      </c>
      <c r="BE56" t="str">
        <v xml:space="preserve">Blank, Thrd. </v>
      </c>
      <c r="BF56" t="str">
        <v>Blank, Turn Tip</v>
      </c>
      <c r="BG56" t="str">
        <v>Blank, Without Thrd.</v>
      </c>
      <c r="BH56" t="str">
        <v>Blank, Without Thread</v>
      </c>
      <c r="BI56" t="str">
        <v xml:space="preserve">Blunt Start Blend to Minor </v>
      </c>
      <c r="BJ56" t="str">
        <v>Calc., Use Go HEX</v>
      </c>
      <c r="BK56" t="str">
        <v>Can't dig into OD</v>
      </c>
      <c r="BL56" t="str">
        <v>Carbide Gauge</v>
      </c>
      <c r="BM56" t="str">
        <v xml:space="preserve">Center of V Grv. </v>
      </c>
      <c r="BN56" t="str">
        <v>Centered Less than .03 = Pass</v>
      </c>
      <c r="BO56" t="str">
        <v>Centered within .0005 or Less = Pass</v>
      </c>
      <c r="BP56" t="str">
        <v>Centered within .001 or Less = Pass</v>
      </c>
      <c r="BQ56" t="str">
        <v>Centered within .0254 or Less = Pass</v>
      </c>
      <c r="BR56" t="str">
        <v>Check close to Rod Slot</v>
      </c>
      <c r="BS56" t="str">
        <v>Check every other hole</v>
      </c>
      <c r="BT56" t="str">
        <v>Check Go over full length of slot.</v>
      </c>
      <c r="BU56" t="str">
        <v>Check Near Closed End</v>
      </c>
      <c r="BV56" t="str">
        <v>Check per Print View, Away from Rod Slot</v>
      </c>
      <c r="BW56" t="str">
        <v>Check to Balloon 30 Go Pin</v>
      </c>
      <c r="BX56" t="str">
        <v>Check with .2705 SET Pin Inside Part</v>
      </c>
      <c r="BY56" t="str">
        <v>Check with Hex Up</v>
      </c>
      <c r="BZ56" t="str">
        <v>CMM Blank</v>
      </c>
      <c r="CA56" t="str">
        <v>Confirm Full Radius</v>
      </c>
      <c r="CB56" t="str">
        <v>Constrained in fixture</v>
      </c>
      <c r="CC56" t="str">
        <v>Constrained with Ring</v>
      </c>
      <c r="CD56" t="str">
        <v>Constrained, See Image</v>
      </c>
      <c r="CE56" t="str">
        <v>Dim. "A"</v>
      </c>
      <c r="CF56" t="str">
        <v>Dim. "B"</v>
      </c>
      <c r="CG56" t="str">
        <v>Dim. "C"</v>
      </c>
      <c r="CH56" t="str">
        <v>Dim. "D", Whirl Blank</v>
      </c>
      <c r="CI56" t="str">
        <v>Dim. "G"</v>
      </c>
      <c r="CJ56" t="str">
        <v>Dim. E, Blank Turn Maj. &amp;  Mill Flt</v>
      </c>
      <c r="CK56" t="str">
        <v>Dim. E, Blank Turn Maj.&amp;  Mill Flt</v>
      </c>
      <c r="CL56" t="str">
        <v>Dim. H, Whirl Blank</v>
      </c>
      <c r="CM56" t="str">
        <v>Dim. J, 'Blank Turn Maj. &amp; Whirl Blank</v>
      </c>
      <c r="CN56" t="str">
        <v>Disk Drop Indicator Tip</v>
      </c>
      <c r="CO56" t="str">
        <v>DWG 100448-15, Balloon F_1</v>
      </c>
      <c r="CP56" t="str">
        <v>DWG 100448-15, OL02571</v>
      </c>
      <c r="CQ56" t="str">
        <v>DWG 100448-41</v>
      </c>
      <c r="CR56" t="str">
        <v>DWG 9890040, (10E),Section Part, OL01139</v>
      </c>
      <c r="CS56" t="str">
        <v>DWG 9890040, (10E),Section, OL01139</v>
      </c>
      <c r="CT56" t="str">
        <v>DWG 9890040, (11E)</v>
      </c>
      <c r="CU56" t="str">
        <v>DWG 9890040, (11E), Pins with Flats</v>
      </c>
      <c r="CV56" t="str">
        <v>DWG 9890040, (12E),  Pass=.002 or less</v>
      </c>
      <c r="CW56" t="str">
        <v>DWG 9890040, (12E), See Image</v>
      </c>
      <c r="CX56" t="str">
        <v>DWG 9890040, (1E), OL01431</v>
      </c>
      <c r="CY56" t="str">
        <v>DWG 9890040, (1E), OL01432</v>
      </c>
      <c r="CZ56" t="str">
        <v>DWG 9890040, (2E), OL01432</v>
      </c>
      <c r="DA56" t="str">
        <v>DWG 9890040, (3E)</v>
      </c>
      <c r="DB56" t="str">
        <v>DWG 9890040, (4E)</v>
      </c>
      <c r="DC56" t="str">
        <v>DWG 9890040, (5E), OL02336</v>
      </c>
      <c r="DD56" t="str">
        <v>DWG 9890040, (6E)</v>
      </c>
      <c r="DE56" t="str">
        <v>DWG 9890040, (7E)</v>
      </c>
      <c r="DF56" t="str">
        <v>DWG 9890040, (8E), OL01433</v>
      </c>
      <c r="DG56" t="str">
        <v>DWG 9890040, (8E), OL01433, Section</v>
      </c>
      <c r="DH56" t="str">
        <v>DWG 9890040, (9E), Close to Rod Slot</v>
      </c>
      <c r="DI56" t="str">
        <v>DWG 9890040, (9E),Close to Rod Slot</v>
      </c>
      <c r="DJ56" t="str">
        <v>DWG FRM0105 PAGE 2</v>
      </c>
      <c r="DK56" t="str">
        <v>DWG# 100448-41</v>
      </c>
      <c r="DL56" t="str">
        <v>DWG# 100448-44</v>
      </c>
      <c r="DM56" t="str">
        <v>DWG# 9890003  (1), Section OL00436/A</v>
      </c>
      <c r="DN56" t="str">
        <v>DWG# 9890003 (3), Ring Gauge Constrained</v>
      </c>
      <c r="DO56" t="str">
        <v>DWG# 9890003 (4), Section</v>
      </c>
      <c r="DP56" t="str">
        <v>DWG#100448-26, Balloon 1K, OL02350</v>
      </c>
      <c r="DQ56" t="str">
        <v>DWG#100448-26, Balloon 2K, OL02350</v>
      </c>
      <c r="DR56" t="str">
        <v>DWG#100448-26, Balloon 3K, OL02363</v>
      </c>
      <c r="DS56" t="str">
        <v>DWG#100448-26, Balloon 4K</v>
      </c>
      <c r="DT56" t="str">
        <v>DWG#100448-26, Balloon 5K, Section</v>
      </c>
      <c r="DU56" t="str">
        <v>DWG#100448-26, Balloon 6K</v>
      </c>
      <c r="DV56" t="str">
        <v>DWG#100448-26, Balloon 7K, Section</v>
      </c>
      <c r="DW56" t="str">
        <v>DWG#100448-26, Mfg. Tol.</v>
      </c>
      <c r="DX56" t="str">
        <v>DWG#9890003 (2) Ring Gauge Constrained</v>
      </c>
      <c r="DY56" t="str">
        <v>DWG#9890044</v>
      </c>
      <c r="DZ56" t="str">
        <v>DWG#9890044 .1985 to .2005=Pass</v>
      </c>
      <c r="EA56" t="str">
        <v>DWG#9890044 Overlay OL02441</v>
      </c>
      <c r="EB56" t="str">
        <v>DWG#9890044, OL02441</v>
      </c>
      <c r="EC56" t="str">
        <v>DWG#FRM0105</v>
      </c>
      <c r="ED56" t="str">
        <v>EXT.</v>
      </c>
      <c r="EE56" t="str">
        <v>EXT. Section, OL02460</v>
      </c>
      <c r="EF56" t="str">
        <v>EXT., OL04223</v>
      </c>
      <c r="EG56" t="str">
        <v>Flat Drop Indicator Tip</v>
      </c>
      <c r="EH56" t="str">
        <v>Full Go Pin, No Light, at Radius</v>
      </c>
      <c r="EI56" t="str">
        <v>Function Check</v>
      </c>
      <c r="EJ56" t="str">
        <v>GO Function Gauge</v>
      </c>
      <c r="EK56" t="str">
        <v>Go Gauge for Balloon 1 &amp; 4</v>
      </c>
      <c r="EL56" t="str">
        <v>Go Pin must pass through</v>
      </c>
      <c r="EM56" t="str">
        <v>Greater than .005 = Fail, Section</v>
      </c>
      <c r="EN56" t="str">
        <v>Greater than .025 out of center = Fail</v>
      </c>
      <c r="EO56" t="str">
        <v>Greater than 2.6 = Pass</v>
      </c>
      <c r="EP56" t="str">
        <v>Green = Pass, Red = Fail</v>
      </c>
      <c r="EQ56" t="str">
        <v>Hex Depth</v>
      </c>
      <c r="ER56" t="str">
        <v>Hex Minor</v>
      </c>
      <c r="ES56" t="str">
        <v>Hole Dia.</v>
      </c>
      <c r="ET56" t="str">
        <v>Hook or Disk Tip</v>
      </c>
      <c r="EU56" t="str">
        <v>ID Sphere Finish</v>
      </c>
      <c r="EV56" t="str">
        <v>ID/OD Both Sides, Diff. .002 or less = Pass</v>
      </c>
      <c r="EW56" t="str">
        <v>If Looks Big, Section</v>
      </c>
      <c r="EX56" t="str">
        <v>If Looks Small, Section</v>
      </c>
      <c r="EY56" t="str">
        <v>Insp. Close to Break Away, Mfg.Tol.</v>
      </c>
      <c r="EZ56" t="str">
        <v>INT.</v>
      </c>
      <c r="FA56" t="str">
        <v>INT. Section, OL02460</v>
      </c>
      <c r="FB56" t="str">
        <v>INT., OL04223</v>
      </c>
      <c r="FC56" t="str">
        <v>Intersect. of 7.7 &amp; R0.10</v>
      </c>
      <c r="FD56" t="str">
        <v>Intersect. of 8.79 and R.25 MAX</v>
      </c>
      <c r="FE56" t="str">
        <v>Keep Ind. Tip away from corner</v>
      </c>
      <c r="FF56" t="str">
        <v>L31</v>
      </c>
      <c r="FG56" t="str">
        <v>Laser Mark</v>
      </c>
      <c r="FH56" t="str">
        <v>LASER PER NOTE 4</v>
      </c>
      <c r="FI56" t="str">
        <v>LASER PER NOTE 4, Final Check 1 only</v>
      </c>
      <c r="FJ56" t="str">
        <v>Less than .002 out of center = Pass</v>
      </c>
      <c r="FK56" t="str">
        <v>Less than 2.75 = Pass, Section</v>
      </c>
      <c r="FL56" t="str">
        <v>List as pin. Not Calibrated</v>
      </c>
      <c r="FM56" t="str">
        <v>M9 X 1.25 BUTT See Comment Image</v>
      </c>
      <c r="FN56" t="str">
        <v>Manual Section</v>
      </c>
      <c r="FO56" t="str">
        <v>Max Deep .241 NO-GO =.42</v>
      </c>
      <c r="FP56" t="str">
        <v>MAX Depth of (Note 7) .241 NO-GO Pin</v>
      </c>
      <c r="FQ56" t="str">
        <v>Measure from Blue Line, See Image</v>
      </c>
      <c r="FR56" t="str">
        <v>Measure Width of Blue Area, See Image</v>
      </c>
      <c r="FS56" t="str">
        <v>Mfg. Tol</v>
      </c>
      <c r="FT56" t="str">
        <v>Mfg. Tol, See Image</v>
      </c>
      <c r="FU56" t="str">
        <v>Mfg. Tol.</v>
      </c>
      <c r="FV56" t="str">
        <v>Mfg. Tol. "A"</v>
      </c>
      <c r="FW56" t="str">
        <v>Mfg. Tol. (Zero on Gauge Full Dia. Lead)</v>
      </c>
      <c r="FX56" t="str">
        <v>Mfg. Tol. Balloon 11, See Image</v>
      </c>
      <c r="FY56" t="str">
        <v>Mfg. Tol. Balloon 4</v>
      </c>
      <c r="FZ56" t="str">
        <v>Mfg. Tol. Balloon 7</v>
      </c>
      <c r="GA56" t="str">
        <v xml:space="preserve">Mfg. Tol. C-Bore Face (Ballo 28) </v>
      </c>
      <c r="GB56" t="str">
        <v>Mfg. Tol. Section</v>
      </c>
      <c r="GC56" t="str">
        <v>Mfg. Tol. See Image</v>
      </c>
      <c r="GD56" t="str">
        <v>Mfg. Tol., 3 Places, Record MAX</v>
      </c>
      <c r="GE56" t="str">
        <v>Mfg. Tol., Balloon 11</v>
      </c>
      <c r="GF56" t="str">
        <v>Mfg. Tol., Balloon 7</v>
      </c>
      <c r="GG56" t="str">
        <v>Mfg. Tol., Blank</v>
      </c>
      <c r="GH56" t="str">
        <v>Mfg. Tol., Blank, Balloon 12</v>
      </c>
      <c r="GI56" t="str">
        <v>Mfg. Tol., Blend to SØ.320</v>
      </c>
      <c r="GJ56" t="str">
        <v>Mfg. Tol., Calculation</v>
      </c>
      <c r="GK56" t="str">
        <v>Mfg. Tol., For Mill Fixture</v>
      </c>
      <c r="GL56" t="str">
        <v>Mfg. Tol., L32</v>
      </c>
      <c r="GM56" t="str">
        <v>Mfg. Tol., L33</v>
      </c>
      <c r="GN56" t="str">
        <v>Mfg. Tol., No Tool Marks</v>
      </c>
      <c r="GO56" t="str">
        <v>Mfg. Tol., OL03361</v>
      </c>
      <c r="GP56" t="str">
        <v>Mfg. Tol., Record off center value</v>
      </c>
      <c r="GQ56" t="str">
        <v>Mfg. Tol., Same 3 Places, Record MIN</v>
      </c>
      <c r="GR56" t="str">
        <v>Mfg. Tol., Section</v>
      </c>
      <c r="GS56" t="str">
        <v>Mfg. Tol., Section B-B</v>
      </c>
      <c r="GT56" t="str">
        <v>Mfg. Tol., Section, OL03361</v>
      </c>
      <c r="GU56" t="str">
        <v>Mfg. Tol., Section, Per Note 2</v>
      </c>
      <c r="GV56" t="str">
        <v>Mfg. Tol., See Image</v>
      </c>
      <c r="GW56" t="str">
        <v>Mfg. Tol., See Image, Bore in Blue</v>
      </c>
      <c r="GX56" t="str">
        <v>Mfg. Tol., See Image, Hook Tip</v>
      </c>
      <c r="GY56" t="str">
        <v>Mfg. Tol., Sharp Okay No Burr</v>
      </c>
      <c r="GZ56" t="str">
        <v>Mfg. Tol., Threadless Blank</v>
      </c>
      <c r="HA56" t="str">
        <v>Mfg.Tol.</v>
      </c>
      <c r="HB56" t="str">
        <v>Mgf. To., T.S.C.</v>
      </c>
      <c r="HC56" t="str">
        <v>Milled Feature</v>
      </c>
      <c r="HD56" t="str">
        <v>Milled Feature, OL04045</v>
      </c>
      <c r="HE56" t="str">
        <v>More than .0005 out of center = Fail</v>
      </c>
      <c r="HF56" t="str">
        <v>Must Pass Through</v>
      </c>
      <c r="HG56" t="str">
        <v>Must pass through gauge</v>
      </c>
      <c r="HH56" t="str">
        <v>Must Pass Through Go Gauge</v>
      </c>
      <c r="HI56" t="str">
        <v>Must Pass, See Image.</v>
      </c>
      <c r="HJ56" t="str">
        <v>NA</v>
      </c>
      <c r="HK56" t="str">
        <v>Narrow Area</v>
      </c>
      <c r="HL56" t="str">
        <v>Near Balloon 21</v>
      </c>
      <c r="HM56" t="str">
        <v>Near Datum B</v>
      </c>
      <c r="HN56" t="str">
        <v>Neck Dia.</v>
      </c>
      <c r="HO56" t="str">
        <v>Neck to Head Rad.</v>
      </c>
      <c r="HP56" t="str">
        <v>No Copper Deposits Allowed</v>
      </c>
      <c r="HQ56" t="str">
        <v>No Section</v>
      </c>
      <c r="HR56" t="str">
        <v>No Section, .01 to .014 = Pass</v>
      </c>
      <c r="HS56" t="str">
        <v>No Section, Rotate Part</v>
      </c>
      <c r="HT56" t="str">
        <v>No Section, See Image</v>
      </c>
      <c r="HU56" t="str">
        <v>No Slot, Section B-B</v>
      </c>
      <c r="HV56" t="str">
        <v>No visual step = Pass</v>
      </c>
      <c r="HW56" t="str">
        <v>Not to exceed .95 Deep</v>
      </c>
      <c r="HX56" t="str">
        <v>Note 1</v>
      </c>
      <c r="HY56" t="str">
        <v>OL00333/A</v>
      </c>
      <c r="HZ56" t="str">
        <v>OL00519</v>
      </c>
      <c r="IA56" t="str">
        <v>OL00520</v>
      </c>
      <c r="IB56" t="str">
        <v>OL00529</v>
      </c>
      <c r="IC56" t="str">
        <v>OL00542</v>
      </c>
      <c r="ID56" t="str">
        <v>OL00724</v>
      </c>
      <c r="IE56" t="str">
        <v>OL01250</v>
      </c>
      <c r="IF56" t="str">
        <v>OL01869, Threadless Blank</v>
      </c>
      <c r="IG56" t="str">
        <v>OL01870, Section</v>
      </c>
      <c r="IH56" t="str">
        <v>OL02255</v>
      </c>
      <c r="II56" t="str">
        <v>OL02255, Mfg. Tol.</v>
      </c>
      <c r="IJ56" t="str">
        <v>OL02302</v>
      </c>
      <c r="IK56" t="str">
        <v xml:space="preserve">OL02318  needed per image instructions </v>
      </c>
      <c r="IL56" t="str">
        <v>OL02556</v>
      </c>
      <c r="IM56" t="str">
        <v>OL02557</v>
      </c>
      <c r="IN56" t="str">
        <v>OL02567</v>
      </c>
      <c r="IO56" t="str">
        <v>OL02653</v>
      </c>
      <c r="IP56" t="str">
        <v>OL02718</v>
      </c>
      <c r="IQ56" t="str">
        <v>OL02841</v>
      </c>
      <c r="IR56" t="str">
        <v>OL02842</v>
      </c>
      <c r="IS56" t="str">
        <v>OL02844</v>
      </c>
      <c r="IT56" t="str">
        <v>OL02871</v>
      </c>
      <c r="IU56" t="str">
        <v>OL02887</v>
      </c>
      <c r="IV56" t="str">
        <v>OL03500</v>
      </c>
      <c r="IW56" t="str">
        <v>OL03766</v>
      </c>
      <c r="IX56" t="str">
        <v>OL03868</v>
      </c>
      <c r="IY56" t="str">
        <v>OL03869</v>
      </c>
      <c r="IZ56" t="str">
        <v>OL03870</v>
      </c>
      <c r="JA56" t="str">
        <v>OL03873, DWG# 100448-44</v>
      </c>
      <c r="JB56" t="str">
        <v>OL03949</v>
      </c>
      <c r="JC56" t="str">
        <v xml:space="preserve">OL04043, Section </v>
      </c>
      <c r="JD56" t="str">
        <v xml:space="preserve">OL04044, Section </v>
      </c>
      <c r="JE56" t="str">
        <v>OL04045</v>
      </c>
      <c r="JF56" t="str">
        <v>OL04045, Milled Feature</v>
      </c>
      <c r="JG56" t="str">
        <v>OL04063</v>
      </c>
      <c r="JH56" t="str">
        <v>OL04064</v>
      </c>
      <c r="JI56" t="str">
        <v>OL04065</v>
      </c>
      <c r="JJ56" t="str">
        <v>OL04181</v>
      </c>
      <c r="JK56" t="str">
        <v>OL04218</v>
      </c>
      <c r="JL56" t="str">
        <v>OL04224, See Image</v>
      </c>
      <c r="JM56" t="str">
        <v>OL04374</v>
      </c>
      <c r="JN56" t="str">
        <v>OL04375, Section M-M</v>
      </c>
      <c r="JO56" t="str">
        <v>OL04376, Section M-M</v>
      </c>
      <c r="JP56" t="str">
        <v>OL04443</v>
      </c>
      <c r="JQ56" t="str">
        <v>OL04444</v>
      </c>
      <c r="JR56" t="str">
        <v>OL05000</v>
      </c>
      <c r="JS56" t="str">
        <v>One side of slot</v>
      </c>
      <c r="JT56" t="str">
        <v>Other side of slot</v>
      </c>
      <c r="JU56" t="str">
        <v>Out of center more than .002 = Fail</v>
      </c>
      <c r="JV56" t="str">
        <v>Out of center more than.002 = Fail</v>
      </c>
      <c r="JW56" t="str">
        <v>Overlay OL02713</v>
      </c>
      <c r="JX56" t="str">
        <v>Overlay OL02714</v>
      </c>
      <c r="JY56" t="str">
        <v>Overlay OL02718</v>
      </c>
      <c r="JZ56" t="str">
        <v>Overlay OL03831, Mfg. Tol.</v>
      </c>
      <c r="KA56" t="str">
        <v>Part Without Slots</v>
      </c>
      <c r="KB56" t="str">
        <v>Part Without Slots, See Image</v>
      </c>
      <c r="KC56" t="str">
        <v xml:space="preserve">Pass = .0254 or Less </v>
      </c>
      <c r="KD56" t="str">
        <v>PD MIN = 4.361, PD MAX = 4.456</v>
      </c>
      <c r="KE56" t="str">
        <v>Per Balloon 2 Note</v>
      </c>
      <c r="KF56" t="str">
        <v>Per drawing note(s) 8.</v>
      </c>
      <c r="KG56" t="str">
        <v>Point or Sphere Tip</v>
      </c>
      <c r="KH56" t="str">
        <v>Point Tip</v>
      </c>
      <c r="KI56" t="str">
        <v>R.9 to R1.1 = Pass, See Image</v>
      </c>
      <c r="KJ56" t="str">
        <v>Ram Construction</v>
      </c>
      <c r="KK56" t="str">
        <v>Record Same Pass / Fail All Balloons</v>
      </c>
      <c r="KL56" t="str">
        <v>Ref. Balloon 1</v>
      </c>
      <c r="KM56" t="str">
        <v>Ref. Balloon 12</v>
      </c>
      <c r="KN56" t="str">
        <v>Ref. Balloon 13, 100% AQL</v>
      </c>
      <c r="KO56" t="str">
        <v>Ref. Balloon 2</v>
      </c>
      <c r="KP56" t="str">
        <v>Ref. Balloon 21, 100% AQL</v>
      </c>
      <c r="KQ56" t="str">
        <v>Ref. Balloon 4</v>
      </c>
      <c r="KR56" t="str">
        <v>Ref. Balloon 7</v>
      </c>
      <c r="KS56" t="str">
        <v>Ref. Balloon 8</v>
      </c>
      <c r="KT56" t="str">
        <v>Relieved Pin Gauges 09236 &amp; 09235</v>
      </c>
      <c r="KU56" t="str">
        <v>Rotate Part</v>
      </c>
      <c r="KV56" t="str">
        <v>Rotate Part, See Image</v>
      </c>
      <c r="KW56" t="str">
        <v>Same as Root Radius</v>
      </c>
      <c r="KX56" t="str">
        <v>Section</v>
      </c>
      <c r="KY56" t="str">
        <v>Section B-B</v>
      </c>
      <c r="KZ56" t="str">
        <v>Section B-B, Distance Between Grooves</v>
      </c>
      <c r="LA56" t="str">
        <v>Section C-C</v>
      </c>
      <c r="LB56" t="str">
        <v>Section Part</v>
      </c>
      <c r="LC56" t="str">
        <v>Section Part, Measured from Opposite Face</v>
      </c>
      <c r="LD56" t="str">
        <v>Section, Broachless Blank</v>
      </c>
      <c r="LE56" t="str">
        <v>Section, EXT. Sphere Location.</v>
      </c>
      <c r="LF56" t="str">
        <v>Section, Hex Cham. Ang.</v>
      </c>
      <c r="LG56" t="str">
        <v>Section, Hex Fillet Rad.</v>
      </c>
      <c r="LH56" t="str">
        <v>Section, INT. Feature</v>
      </c>
      <c r="LI56" t="str">
        <v>Section, INT. Sphere Location.</v>
      </c>
      <c r="LJ56" t="str">
        <v>Section, Mfg. Tol.</v>
      </c>
      <c r="LK56" t="str">
        <v>Section, Mfg. Tol., See Image</v>
      </c>
      <c r="LL56" t="str">
        <v>Section, OL00486</v>
      </c>
      <c r="LM56" t="str">
        <v>Section, OL00542</v>
      </c>
      <c r="LN56" t="str">
        <v>Section, OL00543</v>
      </c>
      <c r="LO56" t="str">
        <v>Section, OL00544</v>
      </c>
      <c r="LP56" t="str">
        <v>Section, OL00545</v>
      </c>
      <c r="LQ56" t="str">
        <v>Section, OL00546</v>
      </c>
      <c r="LR56" t="str">
        <v>Section, OL00547</v>
      </c>
      <c r="LS56" t="str">
        <v>Section, OL00555</v>
      </c>
      <c r="LT56" t="str">
        <v>Section, OL00725</v>
      </c>
      <c r="LU56" t="str">
        <v>Section, OL01430</v>
      </c>
      <c r="LV56" t="str">
        <v>Section, OL01434</v>
      </c>
      <c r="LW56" t="str">
        <v>Section, OL01435</v>
      </c>
      <c r="LX56" t="str">
        <v>Section, OL01807</v>
      </c>
      <c r="LY56" t="str">
        <v>Section, OL01830</v>
      </c>
      <c r="LZ56" t="str">
        <v>Section, OL02351</v>
      </c>
      <c r="MA56" t="str">
        <v>Section, OL02519</v>
      </c>
      <c r="MB56" t="str">
        <v>Section, OL02520</v>
      </c>
      <c r="MC56" t="str">
        <v>Section, OL02522</v>
      </c>
      <c r="MD56" t="str">
        <v>Section, OL02540</v>
      </c>
      <c r="ME56" t="str">
        <v>Section, OL02541</v>
      </c>
      <c r="MF56" t="str">
        <v>Section, OL02552</v>
      </c>
      <c r="MG56" t="str">
        <v>Section, OL02553</v>
      </c>
      <c r="MH56" t="str">
        <v>Section, OL02554</v>
      </c>
      <c r="MI56" t="str">
        <v>Section, OL02555</v>
      </c>
      <c r="MJ56" t="str">
        <v>Section, OL02558</v>
      </c>
      <c r="MK56" t="str">
        <v>Section, OL02559</v>
      </c>
      <c r="ML56" t="str">
        <v>Section, OL02560</v>
      </c>
      <c r="MM56" t="str">
        <v>Section, OL02619</v>
      </c>
      <c r="MN56" t="str">
        <v>Section, OL02620</v>
      </c>
      <c r="MO56" t="str">
        <v>Section, OL02621</v>
      </c>
      <c r="MP56" t="str">
        <v>Section, OL02622</v>
      </c>
      <c r="MQ56" t="str">
        <v>Section, OL02623</v>
      </c>
      <c r="MR56" t="str">
        <v>Section, OL02624</v>
      </c>
      <c r="MS56" t="str">
        <v>Section, OL02652</v>
      </c>
      <c r="MT56" t="str">
        <v>Section, OL02680</v>
      </c>
      <c r="MU56" t="str">
        <v>Section, OL02793</v>
      </c>
      <c r="MV56" t="str">
        <v>Section, OL02823</v>
      </c>
      <c r="MW56" t="str">
        <v>Section, OL02843</v>
      </c>
      <c r="MX56" t="str">
        <v>Section, OL03026, Ext.</v>
      </c>
      <c r="MY56" t="str">
        <v>Section, OL03026, Int.</v>
      </c>
      <c r="MZ56" t="str">
        <v>Section, OL03570, DWG# 100448-41</v>
      </c>
      <c r="NA56" t="str">
        <v>Section, OL03781</v>
      </c>
      <c r="NB56" t="str">
        <v>Section, OL03911</v>
      </c>
      <c r="NC56" t="str">
        <v>Section, OL03912</v>
      </c>
      <c r="ND56" t="str">
        <v>Section, OL03928</v>
      </c>
      <c r="NE56" t="str">
        <v>Section, OL03929</v>
      </c>
      <c r="NF56" t="str">
        <v>Section, OL04030</v>
      </c>
      <c r="NG56" t="str">
        <v>Section, OL04037</v>
      </c>
      <c r="NH56" t="str">
        <v>Section, OL04038</v>
      </c>
      <c r="NI56" t="str">
        <v>Section, OL04046</v>
      </c>
      <c r="NJ56" t="str">
        <v>Section, OL04065</v>
      </c>
      <c r="NK56" t="str">
        <v>Section, OL04066</v>
      </c>
      <c r="NL56" t="str">
        <v>Section, OL04067</v>
      </c>
      <c r="NM56" t="str">
        <v>Section, OL04069</v>
      </c>
      <c r="NN56" t="str">
        <v>Section, OL04071</v>
      </c>
      <c r="NO56" t="str">
        <v>Section, OL04173</v>
      </c>
      <c r="NP56" t="str">
        <v>Section, OL04174</v>
      </c>
      <c r="NQ56" t="str">
        <v>Section, OL04214</v>
      </c>
      <c r="NR56" t="str">
        <v>Section, OL04215</v>
      </c>
      <c r="NS56" t="str">
        <v>Section, OL04216</v>
      </c>
      <c r="NT56" t="str">
        <v>Section, OL04217</v>
      </c>
      <c r="NU56" t="str">
        <v>Section, Overlay OL02716</v>
      </c>
      <c r="NV56" t="str">
        <v>Section, Overlay OL02717</v>
      </c>
      <c r="NW56" t="str">
        <v>Section, See Image</v>
      </c>
      <c r="NX56" t="str">
        <v>Section, See Image, DWG# 100448-41</v>
      </c>
      <c r="NY56" t="str">
        <v>Section, Without Sots</v>
      </c>
      <c r="NZ56" t="str">
        <v>See Comments Sheet</v>
      </c>
      <c r="OA56" t="str">
        <v>See Comments Sheet, OL02318</v>
      </c>
      <c r="OB56" t="str">
        <v>See Image</v>
      </c>
      <c r="OC56" t="str">
        <v>See Image, .005 or Less = Pass</v>
      </c>
      <c r="OD56" t="str">
        <v>See Image, Check Near Radius</v>
      </c>
      <c r="OE56" t="str">
        <v>See Image, Constrained</v>
      </c>
      <c r="OF56" t="str">
        <v>See Image, Distance Between Flats</v>
      </c>
      <c r="OG56" t="str">
        <v xml:space="preserve">See Image, Mfg. Tol, Section A-A </v>
      </c>
      <c r="OH56" t="str">
        <v>See image, Mfg. Tol.</v>
      </c>
      <c r="OI56" t="str">
        <v>See Image, Mic. Across Flats</v>
      </c>
      <c r="OJ56" t="str">
        <v>See Image, OL02850</v>
      </c>
      <c r="OK56" t="str">
        <v>See Image, OL02880</v>
      </c>
      <c r="OL56" t="str">
        <v>See Image, OL03926</v>
      </c>
      <c r="OM56" t="str">
        <v>See Image, OL03927</v>
      </c>
      <c r="ON56" t="str">
        <v>See Image, OL04003</v>
      </c>
      <c r="OO56" t="str">
        <v>'See Image, OL04342,  Best Fit Joe Block</v>
      </c>
      <c r="OP56" t="str">
        <v>See Image, OL04342,  Blank</v>
      </c>
      <c r="OQ56" t="str">
        <v>See Image, OL04342, Blank</v>
      </c>
      <c r="OR56" t="str">
        <v>See Image, OL04343, Blank</v>
      </c>
      <c r="OS56" t="str">
        <v>See Image, Pass = .002 or Less</v>
      </c>
      <c r="OT56" t="str">
        <v>See Image, Rcd. MAX</v>
      </c>
      <c r="OU56" t="str">
        <v>See Image, Rcd. MIN</v>
      </c>
      <c r="OV56" t="str">
        <v>See Image, Section</v>
      </c>
      <c r="OW56" t="str">
        <v>See Image, Section A-A</v>
      </c>
      <c r="OX56" t="str">
        <v>See Image, Section B-B</v>
      </c>
      <c r="OY56" t="str">
        <v>See Image, Section B-B, TSC</v>
      </c>
      <c r="OZ56" t="str">
        <v>See Image, Shank Drawing # 18000-XX-XX A</v>
      </c>
      <c r="PA56" t="str">
        <v>Sequencial Laser 01, 120 Per Print</v>
      </c>
      <c r="PB56" t="str">
        <v>Set to .202, Zero on Thread Lead</v>
      </c>
      <c r="PC56" t="str">
        <v>Sharp OK, No Burr</v>
      </c>
      <c r="PD56" t="str">
        <v>Sharp OK, No Raised Edge, See Image</v>
      </c>
      <c r="PE56" t="str">
        <v>Sharp OK, No Raised Edges</v>
      </c>
      <c r="PF56" t="str">
        <v>Sharp okay no raised edge</v>
      </c>
      <c r="PG56" t="str">
        <v>Sharp Okay, No Burr</v>
      </c>
      <c r="PH56" t="str">
        <v>Sharp Okay, No Raised Edge</v>
      </c>
      <c r="PI56" t="str">
        <v>Sharp Okay, No Raised Edges,</v>
      </c>
      <c r="PJ56" t="str">
        <v>Sharp Okay, See Image</v>
      </c>
      <c r="PK56" t="str">
        <v xml:space="preserve">Start of Radius @ .195 </v>
      </c>
      <c r="PL56" t="str">
        <v xml:space="preserve">Start of Radius @ .21 </v>
      </c>
      <c r="PM56" t="str">
        <v xml:space="preserve">T.S.C. </v>
      </c>
      <c r="PN56" t="str">
        <v>Tangent Point</v>
      </c>
      <c r="PO56" t="str">
        <v>Tangent point of R.50</v>
      </c>
      <c r="PP56" t="str">
        <v>Taper Check, Mfg.Tol.</v>
      </c>
      <c r="PQ56" t="str">
        <v>Taper Check, Mfg.Tol., See Image</v>
      </c>
      <c r="PR56" t="str">
        <v>Thrd. Minor Ø</v>
      </c>
      <c r="PS56" t="str">
        <v>Thrd. Relief Ø</v>
      </c>
      <c r="PT56" t="str">
        <v>Threadless Blank</v>
      </c>
      <c r="PU56" t="str">
        <v>Threadless Blank, From Major Ø</v>
      </c>
      <c r="PV56" t="str">
        <v>Threadless Blank, Mfg. Tol.</v>
      </c>
      <c r="PW56" t="str">
        <v>Threadless Blank, Thrd. to Neck Rad.</v>
      </c>
      <c r="PX56" t="str">
        <v>Thredless Blank</v>
      </c>
      <c r="PY56" t="str">
        <v>To center of R.005</v>
      </c>
      <c r="PZ56" t="str">
        <v>Torx Min. Dia.</v>
      </c>
      <c r="QA56" t="str">
        <v>Turn Ø Free of Mill Marks</v>
      </c>
      <c r="QB56" t="str">
        <v>Use (Full) GO Hex</v>
      </c>
      <c r="QC56" t="str">
        <v>Use Balloon 1 FULL Gauge</v>
      </c>
      <c r="QD56" t="str">
        <v>Use Balloon 9 FULL GO</v>
      </c>
      <c r="QE56" t="str">
        <v>Use Best Fit Pin</v>
      </c>
      <c r="QF56" t="str">
        <v>Use Disk Tip</v>
      </c>
      <c r="QG56" t="str">
        <v>Use flat bottomed indicator tip.</v>
      </c>
      <c r="QH56" t="str">
        <v xml:space="preserve">Use Full .093 Go Hex </v>
      </c>
      <c r="QI56" t="str">
        <v xml:space="preserve">Use Full .0930 Go Hex </v>
      </c>
      <c r="QJ56" t="str">
        <v>Use Full .1235 Go Hex</v>
      </c>
      <c r="QK56" t="str">
        <v>Use Gauge K2-98-8019-04, See Image</v>
      </c>
      <c r="QL56" t="str">
        <v>Use large flat indicator tip</v>
      </c>
      <c r="QM56" t="str">
        <v>Use Pins.3330/.3350, See Image MAX NO-GO</v>
      </c>
      <c r="QN56" t="str">
        <v>Use Pointed Drop Indicator Tip</v>
      </c>
      <c r="QO56" t="str">
        <v>V-Block</v>
      </c>
      <c r="QP56" t="str">
        <v>V-Block,  AMB for 13</v>
      </c>
      <c r="QQ56" t="str">
        <v>V-Block,  Hex Cham. Dia.</v>
      </c>
      <c r="QR56" t="str">
        <v>V-Block, Hex Depth</v>
      </c>
      <c r="QS56" t="str">
        <v>VBU Gauge</v>
      </c>
      <c r="QT56" t="str">
        <v>Visibally smaller than HEX=Pass</v>
      </c>
      <c r="QU56" t="str">
        <v>Visual Per Drawing</v>
      </c>
      <c r="QV56" t="str">
        <v>Whirl Blank</v>
      </c>
      <c r="QW56" t="str">
        <v xml:space="preserve">Whirl Blank </v>
      </c>
      <c r="QX56" t="str">
        <v>Whirl Blank, Neck Rad. End to Head CL</v>
      </c>
      <c r="QY56" t="str">
        <v>Whirl Blank, Nose Start Dia.</v>
      </c>
      <c r="QZ56" t="str">
        <v>Whirl Blank, Nose Start Dist.</v>
      </c>
      <c r="RA56" t="str">
        <v>Whirl Blank, Thrd. Minor</v>
      </c>
      <c r="RB56" t="str">
        <v>Whirl Blank, Thrd. Pullout Dia.</v>
      </c>
      <c r="RC56" t="str">
        <v>Whole Part, Removal is at Assy. Level</v>
      </c>
      <c r="RD56" t="str">
        <v>Wide Area</v>
      </c>
      <c r="RE56" t="str">
        <v>Zero on End of Go Gauge</v>
      </c>
    </row>
    <row r="57" spans="1:473">
      <c r="A57" t="s">
        <v>698</v>
      </c>
      <c r="C57" t="str" cm="1">
        <f t="array" ref="C57:RE57">TRANSPOSE(_xlfn._xlws.SORT(_xlfn._xlws.FILTER($A$2:$A$600,ISNUMBER(SEARCH('PartLib Table'!M74,$A$2:$A$600)),"not found")))</f>
        <v xml:space="preserve"> 'C', Whirl Blank</v>
      </c>
      <c r="D57" t="str">
        <v xml:space="preserve"> See Image, Constrained</v>
      </c>
      <c r="E57" t="str">
        <v>(.04 to .12 range = Pass)</v>
      </c>
      <c r="F57" t="str">
        <v>(.042 FULL) Go Pin Seat Fully</v>
      </c>
      <c r="G57" t="str">
        <v>(B), Mfg. Tol.</v>
      </c>
      <c r="H57" t="str">
        <v>(B), O.A.L.</v>
      </c>
      <c r="I57" t="str">
        <v>.001 or less =Pass</v>
      </c>
      <c r="J57" t="str">
        <v>.001 or less out of center = Pass</v>
      </c>
      <c r="K57" t="str">
        <v>.002 or Less = Pass</v>
      </c>
      <c r="L57" t="str">
        <v>.002 or Less out of center = Pass</v>
      </c>
      <c r="M57" t="str">
        <v>.005 to .015 = Pass</v>
      </c>
      <c r="N57" t="str">
        <v>.0125 Mean, Section</v>
      </c>
      <c r="O57" t="str">
        <v>.025 or Less in X &amp; Y=Pass</v>
      </c>
      <c r="P57" t="str">
        <v>.038 Mean</v>
      </c>
      <c r="Q57" t="str">
        <v>.063 MM = .0024 IN, See Image</v>
      </c>
      <c r="R57" t="str">
        <v>.063MM = .0024"</v>
      </c>
      <c r="S57" t="str">
        <v>.243 NO-GO, Unconstrained, Must Not Start</v>
      </c>
      <c r="T57" t="str">
        <v>@ Back Face &amp; ID, No Raised Edge</v>
      </c>
      <c r="U57" t="str">
        <v>@ Back Face &amp; OD, No Raised Edge</v>
      </c>
      <c r="V57" t="str">
        <v>@ ID &amp; FACE</v>
      </c>
      <c r="W57" t="str">
        <v>@ OD &amp; BACK FACE</v>
      </c>
      <c r="X57" t="str">
        <v>@ OD &amp; FACE</v>
      </c>
      <c r="Y57" t="str">
        <v>Across from slot</v>
      </c>
      <c r="Z57" t="str">
        <v>All Edge Breaks</v>
      </c>
      <c r="AA57" t="str">
        <v>Attached to bar stock</v>
      </c>
      <c r="AB57" t="str">
        <v xml:space="preserve">Back Turn Fillet Rad. </v>
      </c>
      <c r="AC57" t="str">
        <v>Balloon 1 (DWG FRM0105 Page 2, NV-27)</v>
      </c>
      <c r="AD57" t="str">
        <v>Balloon 1 (DWG FRM0105, NV-30)</v>
      </c>
      <c r="AE57" t="str">
        <v>Balloon 1 (P# 9890002-20) OL00429/A</v>
      </c>
      <c r="AF57" t="str">
        <v>Balloon 1, DWG#FRM0105</v>
      </c>
      <c r="AG57" t="str">
        <v>Balloon 11, See Image</v>
      </c>
      <c r="AH57" t="str">
        <v xml:space="preserve">Balloon 2 (DWG FRM0105 Page 2, NV-27) </v>
      </c>
      <c r="AI57" t="str">
        <v>Balloon 2 (DWG FRM0105, NV-30)</v>
      </c>
      <c r="AJ57" t="str">
        <v>Balloon 2 (P# 9890002-20)</v>
      </c>
      <c r="AK57" t="str">
        <v>Balloon 2, DWG#FRM0105</v>
      </c>
      <c r="AL57" t="str">
        <v>Balloon 2, DWG#FRM0105, See Image</v>
      </c>
      <c r="AM57" t="str">
        <v>Balloon 3 (DWG FRM0105, NV-30 Minor)</v>
      </c>
      <c r="AN57" t="str">
        <v>Balloon 3 (DWG FRM0105, NV-30)</v>
      </c>
      <c r="AO57" t="str">
        <v>Balloon 3 (P# 9890002-20)</v>
      </c>
      <c r="AP57" t="str">
        <v>Balloon 4</v>
      </c>
      <c r="AQ57" t="str">
        <v>Balloon 4 (P# 9890002-20)</v>
      </c>
      <c r="AR57" t="str">
        <v>Below Middle Band</v>
      </c>
      <c r="AS57" t="str">
        <v>Best Fit Pin, .003 or Less =Pass</v>
      </c>
      <c r="AT57" t="str">
        <v>Blank</v>
      </c>
      <c r="AU57" t="str">
        <v>Blank Turn Maj.</v>
      </c>
      <c r="AV57" t="str">
        <v>Blank Turn Maj. Mill Flt., OL4172</v>
      </c>
      <c r="AW57" t="str">
        <v>Blank Without .010 Slots</v>
      </c>
      <c r="AX57" t="str">
        <v>Blank Without .010 Slots, Section</v>
      </c>
      <c r="AY57" t="str">
        <v>Blank without thread</v>
      </c>
      <c r="AZ57" t="str">
        <v xml:space="preserve">Blank, Center of V Grv. </v>
      </c>
      <c r="BA57" t="str">
        <v>Blank, Check R adjacent Balloon 17</v>
      </c>
      <c r="BB57" t="str">
        <v>Blank, EXT. Feature</v>
      </c>
      <c r="BC57" t="str">
        <v>Blank, See Image, OL04335</v>
      </c>
      <c r="BD57" t="str">
        <v>Blank, See Image, OL04336</v>
      </c>
      <c r="BE57" t="str">
        <v xml:space="preserve">Blank, Thrd. </v>
      </c>
      <c r="BF57" t="str">
        <v>Blank, Turn Tip</v>
      </c>
      <c r="BG57" t="str">
        <v>Blank, Without Thrd.</v>
      </c>
      <c r="BH57" t="str">
        <v>Blank, Without Thread</v>
      </c>
      <c r="BI57" t="str">
        <v xml:space="preserve">Blunt Start Blend to Minor </v>
      </c>
      <c r="BJ57" t="str">
        <v>Calc., Use Go HEX</v>
      </c>
      <c r="BK57" t="str">
        <v>Can't dig into OD</v>
      </c>
      <c r="BL57" t="str">
        <v>Carbide Gauge</v>
      </c>
      <c r="BM57" t="str">
        <v xml:space="preserve">Center of V Grv. </v>
      </c>
      <c r="BN57" t="str">
        <v>Centered Less than .03 = Pass</v>
      </c>
      <c r="BO57" t="str">
        <v>Centered within .0005 or Less = Pass</v>
      </c>
      <c r="BP57" t="str">
        <v>Centered within .001 or Less = Pass</v>
      </c>
      <c r="BQ57" t="str">
        <v>Centered within .0254 or Less = Pass</v>
      </c>
      <c r="BR57" t="str">
        <v>Check close to Rod Slot</v>
      </c>
      <c r="BS57" t="str">
        <v>Check every other hole</v>
      </c>
      <c r="BT57" t="str">
        <v>Check Go over full length of slot.</v>
      </c>
      <c r="BU57" t="str">
        <v>Check Near Closed End</v>
      </c>
      <c r="BV57" t="str">
        <v>Check per Print View, Away from Rod Slot</v>
      </c>
      <c r="BW57" t="str">
        <v>Check to Balloon 30 Go Pin</v>
      </c>
      <c r="BX57" t="str">
        <v>Check with .2705 SET Pin Inside Part</v>
      </c>
      <c r="BY57" t="str">
        <v>Check with Hex Up</v>
      </c>
      <c r="BZ57" t="str">
        <v>CMM Blank</v>
      </c>
      <c r="CA57" t="str">
        <v>Confirm Full Radius</v>
      </c>
      <c r="CB57" t="str">
        <v>Constrained in fixture</v>
      </c>
      <c r="CC57" t="str">
        <v>Constrained with Ring</v>
      </c>
      <c r="CD57" t="str">
        <v>Constrained, See Image</v>
      </c>
      <c r="CE57" t="str">
        <v>Dim. "A"</v>
      </c>
      <c r="CF57" t="str">
        <v>Dim. "B"</v>
      </c>
      <c r="CG57" t="str">
        <v>Dim. "C"</v>
      </c>
      <c r="CH57" t="str">
        <v>Dim. "D", Whirl Blank</v>
      </c>
      <c r="CI57" t="str">
        <v>Dim. "G"</v>
      </c>
      <c r="CJ57" t="str">
        <v>Dim. E, Blank Turn Maj. &amp;  Mill Flt</v>
      </c>
      <c r="CK57" t="str">
        <v>Dim. E, Blank Turn Maj.&amp;  Mill Flt</v>
      </c>
      <c r="CL57" t="str">
        <v>Dim. H, Whirl Blank</v>
      </c>
      <c r="CM57" t="str">
        <v>Dim. J, 'Blank Turn Maj. &amp; Whirl Blank</v>
      </c>
      <c r="CN57" t="str">
        <v>Disk Drop Indicator Tip</v>
      </c>
      <c r="CO57" t="str">
        <v>DWG 100448-15, Balloon F_1</v>
      </c>
      <c r="CP57" t="str">
        <v>DWG 100448-15, OL02571</v>
      </c>
      <c r="CQ57" t="str">
        <v>DWG 100448-41</v>
      </c>
      <c r="CR57" t="str">
        <v>DWG 9890040, (10E),Section Part, OL01139</v>
      </c>
      <c r="CS57" t="str">
        <v>DWG 9890040, (10E),Section, OL01139</v>
      </c>
      <c r="CT57" t="str">
        <v>DWG 9890040, (11E)</v>
      </c>
      <c r="CU57" t="str">
        <v>DWG 9890040, (11E), Pins with Flats</v>
      </c>
      <c r="CV57" t="str">
        <v>DWG 9890040, (12E),  Pass=.002 or less</v>
      </c>
      <c r="CW57" t="str">
        <v>DWG 9890040, (12E), See Image</v>
      </c>
      <c r="CX57" t="str">
        <v>DWG 9890040, (1E), OL01431</v>
      </c>
      <c r="CY57" t="str">
        <v>DWG 9890040, (1E), OL01432</v>
      </c>
      <c r="CZ57" t="str">
        <v>DWG 9890040, (2E), OL01432</v>
      </c>
      <c r="DA57" t="str">
        <v>DWG 9890040, (3E)</v>
      </c>
      <c r="DB57" t="str">
        <v>DWG 9890040, (4E)</v>
      </c>
      <c r="DC57" t="str">
        <v>DWG 9890040, (5E), OL02336</v>
      </c>
      <c r="DD57" t="str">
        <v>DWG 9890040, (6E)</v>
      </c>
      <c r="DE57" t="str">
        <v>DWG 9890040, (7E)</v>
      </c>
      <c r="DF57" t="str">
        <v>DWG 9890040, (8E), OL01433</v>
      </c>
      <c r="DG57" t="str">
        <v>DWG 9890040, (8E), OL01433, Section</v>
      </c>
      <c r="DH57" t="str">
        <v>DWG 9890040, (9E), Close to Rod Slot</v>
      </c>
      <c r="DI57" t="str">
        <v>DWG 9890040, (9E),Close to Rod Slot</v>
      </c>
      <c r="DJ57" t="str">
        <v>DWG FRM0105 PAGE 2</v>
      </c>
      <c r="DK57" t="str">
        <v>DWG# 100448-41</v>
      </c>
      <c r="DL57" t="str">
        <v>DWG# 100448-44</v>
      </c>
      <c r="DM57" t="str">
        <v>DWG# 9890003  (1), Section OL00436/A</v>
      </c>
      <c r="DN57" t="str">
        <v>DWG# 9890003 (3), Ring Gauge Constrained</v>
      </c>
      <c r="DO57" t="str">
        <v>DWG# 9890003 (4), Section</v>
      </c>
      <c r="DP57" t="str">
        <v>DWG#100448-26, Balloon 1K, OL02350</v>
      </c>
      <c r="DQ57" t="str">
        <v>DWG#100448-26, Balloon 2K, OL02350</v>
      </c>
      <c r="DR57" t="str">
        <v>DWG#100448-26, Balloon 3K, OL02363</v>
      </c>
      <c r="DS57" t="str">
        <v>DWG#100448-26, Balloon 4K</v>
      </c>
      <c r="DT57" t="str">
        <v>DWG#100448-26, Balloon 5K, Section</v>
      </c>
      <c r="DU57" t="str">
        <v>DWG#100448-26, Balloon 6K</v>
      </c>
      <c r="DV57" t="str">
        <v>DWG#100448-26, Balloon 7K, Section</v>
      </c>
      <c r="DW57" t="str">
        <v>DWG#100448-26, Mfg. Tol.</v>
      </c>
      <c r="DX57" t="str">
        <v>DWG#9890003 (2) Ring Gauge Constrained</v>
      </c>
      <c r="DY57" t="str">
        <v>DWG#9890044</v>
      </c>
      <c r="DZ57" t="str">
        <v>DWG#9890044 .1985 to .2005=Pass</v>
      </c>
      <c r="EA57" t="str">
        <v>DWG#9890044 Overlay OL02441</v>
      </c>
      <c r="EB57" t="str">
        <v>DWG#9890044, OL02441</v>
      </c>
      <c r="EC57" t="str">
        <v>DWG#FRM0105</v>
      </c>
      <c r="ED57" t="str">
        <v>EXT.</v>
      </c>
      <c r="EE57" t="str">
        <v>EXT. Section, OL02460</v>
      </c>
      <c r="EF57" t="str">
        <v>EXT., OL04223</v>
      </c>
      <c r="EG57" t="str">
        <v>Flat Drop Indicator Tip</v>
      </c>
      <c r="EH57" t="str">
        <v>Full Go Pin, No Light, at Radius</v>
      </c>
      <c r="EI57" t="str">
        <v>Function Check</v>
      </c>
      <c r="EJ57" t="str">
        <v>GO Function Gauge</v>
      </c>
      <c r="EK57" t="str">
        <v>Go Gauge for Balloon 1 &amp; 4</v>
      </c>
      <c r="EL57" t="str">
        <v>Go Pin must pass through</v>
      </c>
      <c r="EM57" t="str">
        <v>Greater than .005 = Fail, Section</v>
      </c>
      <c r="EN57" t="str">
        <v>Greater than .025 out of center = Fail</v>
      </c>
      <c r="EO57" t="str">
        <v>Greater than 2.6 = Pass</v>
      </c>
      <c r="EP57" t="str">
        <v>Green = Pass, Red = Fail</v>
      </c>
      <c r="EQ57" t="str">
        <v>Hex Depth</v>
      </c>
      <c r="ER57" t="str">
        <v>Hex Minor</v>
      </c>
      <c r="ES57" t="str">
        <v>Hole Dia.</v>
      </c>
      <c r="ET57" t="str">
        <v>Hook or Disk Tip</v>
      </c>
      <c r="EU57" t="str">
        <v>ID Sphere Finish</v>
      </c>
      <c r="EV57" t="str">
        <v>ID/OD Both Sides, Diff. .002 or less = Pass</v>
      </c>
      <c r="EW57" t="str">
        <v>If Looks Big, Section</v>
      </c>
      <c r="EX57" t="str">
        <v>If Looks Small, Section</v>
      </c>
      <c r="EY57" t="str">
        <v>Insp. Close to Break Away, Mfg.Tol.</v>
      </c>
      <c r="EZ57" t="str">
        <v>INT.</v>
      </c>
      <c r="FA57" t="str">
        <v>INT. Section, OL02460</v>
      </c>
      <c r="FB57" t="str">
        <v>INT., OL04223</v>
      </c>
      <c r="FC57" t="str">
        <v>Intersect. of 7.7 &amp; R0.10</v>
      </c>
      <c r="FD57" t="str">
        <v>Intersect. of 8.79 and R.25 MAX</v>
      </c>
      <c r="FE57" t="str">
        <v>Keep Ind. Tip away from corner</v>
      </c>
      <c r="FF57" t="str">
        <v>L31</v>
      </c>
      <c r="FG57" t="str">
        <v>Laser Mark</v>
      </c>
      <c r="FH57" t="str">
        <v>LASER PER NOTE 4</v>
      </c>
      <c r="FI57" t="str">
        <v>LASER PER NOTE 4, Final Check 1 only</v>
      </c>
      <c r="FJ57" t="str">
        <v>Less than .002 out of center = Pass</v>
      </c>
      <c r="FK57" t="str">
        <v>Less than 2.75 = Pass, Section</v>
      </c>
      <c r="FL57" t="str">
        <v>List as pin. Not Calibrated</v>
      </c>
      <c r="FM57" t="str">
        <v>M9 X 1.25 BUTT See Comment Image</v>
      </c>
      <c r="FN57" t="str">
        <v>Manual Section</v>
      </c>
      <c r="FO57" t="str">
        <v>Max Deep .241 NO-GO =.42</v>
      </c>
      <c r="FP57" t="str">
        <v>MAX Depth of (Note 7) .241 NO-GO Pin</v>
      </c>
      <c r="FQ57" t="str">
        <v>Measure from Blue Line, See Image</v>
      </c>
      <c r="FR57" t="str">
        <v>Measure Width of Blue Area, See Image</v>
      </c>
      <c r="FS57" t="str">
        <v>Mfg. Tol</v>
      </c>
      <c r="FT57" t="str">
        <v>Mfg. Tol, See Image</v>
      </c>
      <c r="FU57" t="str">
        <v>Mfg. Tol.</v>
      </c>
      <c r="FV57" t="str">
        <v>Mfg. Tol. "A"</v>
      </c>
      <c r="FW57" t="str">
        <v>Mfg. Tol. (Zero on Gauge Full Dia. Lead)</v>
      </c>
      <c r="FX57" t="str">
        <v>Mfg. Tol. Balloon 11, See Image</v>
      </c>
      <c r="FY57" t="str">
        <v>Mfg. Tol. Balloon 4</v>
      </c>
      <c r="FZ57" t="str">
        <v>Mfg. Tol. Balloon 7</v>
      </c>
      <c r="GA57" t="str">
        <v xml:space="preserve">Mfg. Tol. C-Bore Face (Ballo 28) </v>
      </c>
      <c r="GB57" t="str">
        <v>Mfg. Tol. Section</v>
      </c>
      <c r="GC57" t="str">
        <v>Mfg. Tol. See Image</v>
      </c>
      <c r="GD57" t="str">
        <v>Mfg. Tol., 3 Places, Record MAX</v>
      </c>
      <c r="GE57" t="str">
        <v>Mfg. Tol., Balloon 11</v>
      </c>
      <c r="GF57" t="str">
        <v>Mfg. Tol., Balloon 7</v>
      </c>
      <c r="GG57" t="str">
        <v>Mfg. Tol., Blank</v>
      </c>
      <c r="GH57" t="str">
        <v>Mfg. Tol., Blank, Balloon 12</v>
      </c>
      <c r="GI57" t="str">
        <v>Mfg. Tol., Blend to SØ.320</v>
      </c>
      <c r="GJ57" t="str">
        <v>Mfg. Tol., Calculation</v>
      </c>
      <c r="GK57" t="str">
        <v>Mfg. Tol., For Mill Fixture</v>
      </c>
      <c r="GL57" t="str">
        <v>Mfg. Tol., L32</v>
      </c>
      <c r="GM57" t="str">
        <v>Mfg. Tol., L33</v>
      </c>
      <c r="GN57" t="str">
        <v>Mfg. Tol., No Tool Marks</v>
      </c>
      <c r="GO57" t="str">
        <v>Mfg. Tol., OL03361</v>
      </c>
      <c r="GP57" t="str">
        <v>Mfg. Tol., Record off center value</v>
      </c>
      <c r="GQ57" t="str">
        <v>Mfg. Tol., Same 3 Places, Record MIN</v>
      </c>
      <c r="GR57" t="str">
        <v>Mfg. Tol., Section</v>
      </c>
      <c r="GS57" t="str">
        <v>Mfg. Tol., Section B-B</v>
      </c>
      <c r="GT57" t="str">
        <v>Mfg. Tol., Section, OL03361</v>
      </c>
      <c r="GU57" t="str">
        <v>Mfg. Tol., Section, Per Note 2</v>
      </c>
      <c r="GV57" t="str">
        <v>Mfg. Tol., See Image</v>
      </c>
      <c r="GW57" t="str">
        <v>Mfg. Tol., See Image, Bore in Blue</v>
      </c>
      <c r="GX57" t="str">
        <v>Mfg. Tol., See Image, Hook Tip</v>
      </c>
      <c r="GY57" t="str">
        <v>Mfg. Tol., Sharp Okay No Burr</v>
      </c>
      <c r="GZ57" t="str">
        <v>Mfg. Tol., Threadless Blank</v>
      </c>
      <c r="HA57" t="str">
        <v>Mfg.Tol.</v>
      </c>
      <c r="HB57" t="str">
        <v>Mgf. To., T.S.C.</v>
      </c>
      <c r="HC57" t="str">
        <v>Milled Feature</v>
      </c>
      <c r="HD57" t="str">
        <v>Milled Feature, OL04045</v>
      </c>
      <c r="HE57" t="str">
        <v>More than .0005 out of center = Fail</v>
      </c>
      <c r="HF57" t="str">
        <v>Must Pass Through</v>
      </c>
      <c r="HG57" t="str">
        <v>Must pass through gauge</v>
      </c>
      <c r="HH57" t="str">
        <v>Must Pass Through Go Gauge</v>
      </c>
      <c r="HI57" t="str">
        <v>Must Pass, See Image.</v>
      </c>
      <c r="HJ57" t="str">
        <v>NA</v>
      </c>
      <c r="HK57" t="str">
        <v>Narrow Area</v>
      </c>
      <c r="HL57" t="str">
        <v>Near Balloon 21</v>
      </c>
      <c r="HM57" t="str">
        <v>Near Datum B</v>
      </c>
      <c r="HN57" t="str">
        <v>Neck Dia.</v>
      </c>
      <c r="HO57" t="str">
        <v>Neck to Head Rad.</v>
      </c>
      <c r="HP57" t="str">
        <v>No Copper Deposits Allowed</v>
      </c>
      <c r="HQ57" t="str">
        <v>No Section</v>
      </c>
      <c r="HR57" t="str">
        <v>No Section, .01 to .014 = Pass</v>
      </c>
      <c r="HS57" t="str">
        <v>No Section, Rotate Part</v>
      </c>
      <c r="HT57" t="str">
        <v>No Section, See Image</v>
      </c>
      <c r="HU57" t="str">
        <v>No Slot, Section B-B</v>
      </c>
      <c r="HV57" t="str">
        <v>No visual step = Pass</v>
      </c>
      <c r="HW57" t="str">
        <v>Not to exceed .95 Deep</v>
      </c>
      <c r="HX57" t="str">
        <v>Note 1</v>
      </c>
      <c r="HY57" t="str">
        <v>OL00333/A</v>
      </c>
      <c r="HZ57" t="str">
        <v>OL00519</v>
      </c>
      <c r="IA57" t="str">
        <v>OL00520</v>
      </c>
      <c r="IB57" t="str">
        <v>OL00529</v>
      </c>
      <c r="IC57" t="str">
        <v>OL00542</v>
      </c>
      <c r="ID57" t="str">
        <v>OL00724</v>
      </c>
      <c r="IE57" t="str">
        <v>OL01250</v>
      </c>
      <c r="IF57" t="str">
        <v>OL01869, Threadless Blank</v>
      </c>
      <c r="IG57" t="str">
        <v>OL01870, Section</v>
      </c>
      <c r="IH57" t="str">
        <v>OL02255</v>
      </c>
      <c r="II57" t="str">
        <v>OL02255, Mfg. Tol.</v>
      </c>
      <c r="IJ57" t="str">
        <v>OL02302</v>
      </c>
      <c r="IK57" t="str">
        <v xml:space="preserve">OL02318  needed per image instructions </v>
      </c>
      <c r="IL57" t="str">
        <v>OL02556</v>
      </c>
      <c r="IM57" t="str">
        <v>OL02557</v>
      </c>
      <c r="IN57" t="str">
        <v>OL02567</v>
      </c>
      <c r="IO57" t="str">
        <v>OL02653</v>
      </c>
      <c r="IP57" t="str">
        <v>OL02718</v>
      </c>
      <c r="IQ57" t="str">
        <v>OL02841</v>
      </c>
      <c r="IR57" t="str">
        <v>OL02842</v>
      </c>
      <c r="IS57" t="str">
        <v>OL02844</v>
      </c>
      <c r="IT57" t="str">
        <v>OL02871</v>
      </c>
      <c r="IU57" t="str">
        <v>OL02887</v>
      </c>
      <c r="IV57" t="str">
        <v>OL03500</v>
      </c>
      <c r="IW57" t="str">
        <v>OL03766</v>
      </c>
      <c r="IX57" t="str">
        <v>OL03868</v>
      </c>
      <c r="IY57" t="str">
        <v>OL03869</v>
      </c>
      <c r="IZ57" t="str">
        <v>OL03870</v>
      </c>
      <c r="JA57" t="str">
        <v>OL03873, DWG# 100448-44</v>
      </c>
      <c r="JB57" t="str">
        <v>OL03949</v>
      </c>
      <c r="JC57" t="str">
        <v xml:space="preserve">OL04043, Section </v>
      </c>
      <c r="JD57" t="str">
        <v xml:space="preserve">OL04044, Section </v>
      </c>
      <c r="JE57" t="str">
        <v>OL04045</v>
      </c>
      <c r="JF57" t="str">
        <v>OL04045, Milled Feature</v>
      </c>
      <c r="JG57" t="str">
        <v>OL04063</v>
      </c>
      <c r="JH57" t="str">
        <v>OL04064</v>
      </c>
      <c r="JI57" t="str">
        <v>OL04065</v>
      </c>
      <c r="JJ57" t="str">
        <v>OL04181</v>
      </c>
      <c r="JK57" t="str">
        <v>OL04218</v>
      </c>
      <c r="JL57" t="str">
        <v>OL04224, See Image</v>
      </c>
      <c r="JM57" t="str">
        <v>OL04374</v>
      </c>
      <c r="JN57" t="str">
        <v>OL04375, Section M-M</v>
      </c>
      <c r="JO57" t="str">
        <v>OL04376, Section M-M</v>
      </c>
      <c r="JP57" t="str">
        <v>OL04443</v>
      </c>
      <c r="JQ57" t="str">
        <v>OL04444</v>
      </c>
      <c r="JR57" t="str">
        <v>OL05000</v>
      </c>
      <c r="JS57" t="str">
        <v>One side of slot</v>
      </c>
      <c r="JT57" t="str">
        <v>Other side of slot</v>
      </c>
      <c r="JU57" t="str">
        <v>Out of center more than .002 = Fail</v>
      </c>
      <c r="JV57" t="str">
        <v>Out of center more than.002 = Fail</v>
      </c>
      <c r="JW57" t="str">
        <v>Overlay OL02713</v>
      </c>
      <c r="JX57" t="str">
        <v>Overlay OL02714</v>
      </c>
      <c r="JY57" t="str">
        <v>Overlay OL02718</v>
      </c>
      <c r="JZ57" t="str">
        <v>Overlay OL03831, Mfg. Tol.</v>
      </c>
      <c r="KA57" t="str">
        <v>Part Without Slots</v>
      </c>
      <c r="KB57" t="str">
        <v>Part Without Slots, See Image</v>
      </c>
      <c r="KC57" t="str">
        <v xml:space="preserve">Pass = .0254 or Less </v>
      </c>
      <c r="KD57" t="str">
        <v>PD MIN = 4.361, PD MAX = 4.456</v>
      </c>
      <c r="KE57" t="str">
        <v>Per Balloon 2 Note</v>
      </c>
      <c r="KF57" t="str">
        <v>Per drawing note(s) 8.</v>
      </c>
      <c r="KG57" t="str">
        <v>Point or Sphere Tip</v>
      </c>
      <c r="KH57" t="str">
        <v>Point Tip</v>
      </c>
      <c r="KI57" t="str">
        <v>R.9 to R1.1 = Pass, See Image</v>
      </c>
      <c r="KJ57" t="str">
        <v>Ram Construction</v>
      </c>
      <c r="KK57" t="str">
        <v>Record Same Pass / Fail All Balloons</v>
      </c>
      <c r="KL57" t="str">
        <v>Ref. Balloon 1</v>
      </c>
      <c r="KM57" t="str">
        <v>Ref. Balloon 12</v>
      </c>
      <c r="KN57" t="str">
        <v>Ref. Balloon 13, 100% AQL</v>
      </c>
      <c r="KO57" t="str">
        <v>Ref. Balloon 2</v>
      </c>
      <c r="KP57" t="str">
        <v>Ref. Balloon 21, 100% AQL</v>
      </c>
      <c r="KQ57" t="str">
        <v>Ref. Balloon 4</v>
      </c>
      <c r="KR57" t="str">
        <v>Ref. Balloon 7</v>
      </c>
      <c r="KS57" t="str">
        <v>Ref. Balloon 8</v>
      </c>
      <c r="KT57" t="str">
        <v>Relieved Pin Gauges 09236 &amp; 09235</v>
      </c>
      <c r="KU57" t="str">
        <v>Rotate Part</v>
      </c>
      <c r="KV57" t="str">
        <v>Rotate Part, See Image</v>
      </c>
      <c r="KW57" t="str">
        <v>Same as Root Radius</v>
      </c>
      <c r="KX57" t="str">
        <v>Section</v>
      </c>
      <c r="KY57" t="str">
        <v>Section B-B</v>
      </c>
      <c r="KZ57" t="str">
        <v>Section B-B, Distance Between Grooves</v>
      </c>
      <c r="LA57" t="str">
        <v>Section C-C</v>
      </c>
      <c r="LB57" t="str">
        <v>Section Part</v>
      </c>
      <c r="LC57" t="str">
        <v>Section Part, Measured from Opposite Face</v>
      </c>
      <c r="LD57" t="str">
        <v>Section, Broachless Blank</v>
      </c>
      <c r="LE57" t="str">
        <v>Section, EXT. Sphere Location.</v>
      </c>
      <c r="LF57" t="str">
        <v>Section, Hex Cham. Ang.</v>
      </c>
      <c r="LG57" t="str">
        <v>Section, Hex Fillet Rad.</v>
      </c>
      <c r="LH57" t="str">
        <v>Section, INT. Feature</v>
      </c>
      <c r="LI57" t="str">
        <v>Section, INT. Sphere Location.</v>
      </c>
      <c r="LJ57" t="str">
        <v>Section, Mfg. Tol.</v>
      </c>
      <c r="LK57" t="str">
        <v>Section, Mfg. Tol., See Image</v>
      </c>
      <c r="LL57" t="str">
        <v>Section, OL00486</v>
      </c>
      <c r="LM57" t="str">
        <v>Section, OL00542</v>
      </c>
      <c r="LN57" t="str">
        <v>Section, OL00543</v>
      </c>
      <c r="LO57" t="str">
        <v>Section, OL00544</v>
      </c>
      <c r="LP57" t="str">
        <v>Section, OL00545</v>
      </c>
      <c r="LQ57" t="str">
        <v>Section, OL00546</v>
      </c>
      <c r="LR57" t="str">
        <v>Section, OL00547</v>
      </c>
      <c r="LS57" t="str">
        <v>Section, OL00555</v>
      </c>
      <c r="LT57" t="str">
        <v>Section, OL00725</v>
      </c>
      <c r="LU57" t="str">
        <v>Section, OL01430</v>
      </c>
      <c r="LV57" t="str">
        <v>Section, OL01434</v>
      </c>
      <c r="LW57" t="str">
        <v>Section, OL01435</v>
      </c>
      <c r="LX57" t="str">
        <v>Section, OL01807</v>
      </c>
      <c r="LY57" t="str">
        <v>Section, OL01830</v>
      </c>
      <c r="LZ57" t="str">
        <v>Section, OL02351</v>
      </c>
      <c r="MA57" t="str">
        <v>Section, OL02519</v>
      </c>
      <c r="MB57" t="str">
        <v>Section, OL02520</v>
      </c>
      <c r="MC57" t="str">
        <v>Section, OL02522</v>
      </c>
      <c r="MD57" t="str">
        <v>Section, OL02540</v>
      </c>
      <c r="ME57" t="str">
        <v>Section, OL02541</v>
      </c>
      <c r="MF57" t="str">
        <v>Section, OL02552</v>
      </c>
      <c r="MG57" t="str">
        <v>Section, OL02553</v>
      </c>
      <c r="MH57" t="str">
        <v>Section, OL02554</v>
      </c>
      <c r="MI57" t="str">
        <v>Section, OL02555</v>
      </c>
      <c r="MJ57" t="str">
        <v>Section, OL02558</v>
      </c>
      <c r="MK57" t="str">
        <v>Section, OL02559</v>
      </c>
      <c r="ML57" t="str">
        <v>Section, OL02560</v>
      </c>
      <c r="MM57" t="str">
        <v>Section, OL02619</v>
      </c>
      <c r="MN57" t="str">
        <v>Section, OL02620</v>
      </c>
      <c r="MO57" t="str">
        <v>Section, OL02621</v>
      </c>
      <c r="MP57" t="str">
        <v>Section, OL02622</v>
      </c>
      <c r="MQ57" t="str">
        <v>Section, OL02623</v>
      </c>
      <c r="MR57" t="str">
        <v>Section, OL02624</v>
      </c>
      <c r="MS57" t="str">
        <v>Section, OL02652</v>
      </c>
      <c r="MT57" t="str">
        <v>Section, OL02680</v>
      </c>
      <c r="MU57" t="str">
        <v>Section, OL02793</v>
      </c>
      <c r="MV57" t="str">
        <v>Section, OL02823</v>
      </c>
      <c r="MW57" t="str">
        <v>Section, OL02843</v>
      </c>
      <c r="MX57" t="str">
        <v>Section, OL03026, Ext.</v>
      </c>
      <c r="MY57" t="str">
        <v>Section, OL03026, Int.</v>
      </c>
      <c r="MZ57" t="str">
        <v>Section, OL03570, DWG# 100448-41</v>
      </c>
      <c r="NA57" t="str">
        <v>Section, OL03781</v>
      </c>
      <c r="NB57" t="str">
        <v>Section, OL03911</v>
      </c>
      <c r="NC57" t="str">
        <v>Section, OL03912</v>
      </c>
      <c r="ND57" t="str">
        <v>Section, OL03928</v>
      </c>
      <c r="NE57" t="str">
        <v>Section, OL03929</v>
      </c>
      <c r="NF57" t="str">
        <v>Section, OL04030</v>
      </c>
      <c r="NG57" t="str">
        <v>Section, OL04037</v>
      </c>
      <c r="NH57" t="str">
        <v>Section, OL04038</v>
      </c>
      <c r="NI57" t="str">
        <v>Section, OL04046</v>
      </c>
      <c r="NJ57" t="str">
        <v>Section, OL04065</v>
      </c>
      <c r="NK57" t="str">
        <v>Section, OL04066</v>
      </c>
      <c r="NL57" t="str">
        <v>Section, OL04067</v>
      </c>
      <c r="NM57" t="str">
        <v>Section, OL04069</v>
      </c>
      <c r="NN57" t="str">
        <v>Section, OL04071</v>
      </c>
      <c r="NO57" t="str">
        <v>Section, OL04173</v>
      </c>
      <c r="NP57" t="str">
        <v>Section, OL04174</v>
      </c>
      <c r="NQ57" t="str">
        <v>Section, OL04214</v>
      </c>
      <c r="NR57" t="str">
        <v>Section, OL04215</v>
      </c>
      <c r="NS57" t="str">
        <v>Section, OL04216</v>
      </c>
      <c r="NT57" t="str">
        <v>Section, OL04217</v>
      </c>
      <c r="NU57" t="str">
        <v>Section, Overlay OL02716</v>
      </c>
      <c r="NV57" t="str">
        <v>Section, Overlay OL02717</v>
      </c>
      <c r="NW57" t="str">
        <v>Section, See Image</v>
      </c>
      <c r="NX57" t="str">
        <v>Section, See Image, DWG# 100448-41</v>
      </c>
      <c r="NY57" t="str">
        <v>Section, Without Sots</v>
      </c>
      <c r="NZ57" t="str">
        <v>See Comments Sheet</v>
      </c>
      <c r="OA57" t="str">
        <v>See Comments Sheet, OL02318</v>
      </c>
      <c r="OB57" t="str">
        <v>See Image</v>
      </c>
      <c r="OC57" t="str">
        <v>See Image, .005 or Less = Pass</v>
      </c>
      <c r="OD57" t="str">
        <v>See Image, Check Near Radius</v>
      </c>
      <c r="OE57" t="str">
        <v>See Image, Constrained</v>
      </c>
      <c r="OF57" t="str">
        <v>See Image, Distance Between Flats</v>
      </c>
      <c r="OG57" t="str">
        <v xml:space="preserve">See Image, Mfg. Tol, Section A-A </v>
      </c>
      <c r="OH57" t="str">
        <v>See image, Mfg. Tol.</v>
      </c>
      <c r="OI57" t="str">
        <v>See Image, Mic. Across Flats</v>
      </c>
      <c r="OJ57" t="str">
        <v>See Image, OL02850</v>
      </c>
      <c r="OK57" t="str">
        <v>See Image, OL02880</v>
      </c>
      <c r="OL57" t="str">
        <v>See Image, OL03926</v>
      </c>
      <c r="OM57" t="str">
        <v>See Image, OL03927</v>
      </c>
      <c r="ON57" t="str">
        <v>See Image, OL04003</v>
      </c>
      <c r="OO57" t="str">
        <v>'See Image, OL04342,  Best Fit Joe Block</v>
      </c>
      <c r="OP57" t="str">
        <v>See Image, OL04342,  Blank</v>
      </c>
      <c r="OQ57" t="str">
        <v>See Image, OL04342, Blank</v>
      </c>
      <c r="OR57" t="str">
        <v>See Image, OL04343, Blank</v>
      </c>
      <c r="OS57" t="str">
        <v>See Image, Pass = .002 or Less</v>
      </c>
      <c r="OT57" t="str">
        <v>See Image, Rcd. MAX</v>
      </c>
      <c r="OU57" t="str">
        <v>See Image, Rcd. MIN</v>
      </c>
      <c r="OV57" t="str">
        <v>See Image, Section</v>
      </c>
      <c r="OW57" t="str">
        <v>See Image, Section A-A</v>
      </c>
      <c r="OX57" t="str">
        <v>See Image, Section B-B</v>
      </c>
      <c r="OY57" t="str">
        <v>See Image, Section B-B, TSC</v>
      </c>
      <c r="OZ57" t="str">
        <v>See Image, Shank Drawing # 18000-XX-XX A</v>
      </c>
      <c r="PA57" t="str">
        <v>Sequencial Laser 01, 120 Per Print</v>
      </c>
      <c r="PB57" t="str">
        <v>Set to .202, Zero on Thread Lead</v>
      </c>
      <c r="PC57" t="str">
        <v>Sharp OK, No Burr</v>
      </c>
      <c r="PD57" t="str">
        <v>Sharp OK, No Raised Edge, See Image</v>
      </c>
      <c r="PE57" t="str">
        <v>Sharp OK, No Raised Edges</v>
      </c>
      <c r="PF57" t="str">
        <v>Sharp okay no raised edge</v>
      </c>
      <c r="PG57" t="str">
        <v>Sharp Okay, No Burr</v>
      </c>
      <c r="PH57" t="str">
        <v>Sharp Okay, No Raised Edge</v>
      </c>
      <c r="PI57" t="str">
        <v>Sharp Okay, No Raised Edges,</v>
      </c>
      <c r="PJ57" t="str">
        <v>Sharp Okay, See Image</v>
      </c>
      <c r="PK57" t="str">
        <v xml:space="preserve">Start of Radius @ .195 </v>
      </c>
      <c r="PL57" t="str">
        <v xml:space="preserve">Start of Radius @ .21 </v>
      </c>
      <c r="PM57" t="str">
        <v xml:space="preserve">T.S.C. </v>
      </c>
      <c r="PN57" t="str">
        <v>Tangent Point</v>
      </c>
      <c r="PO57" t="str">
        <v>Tangent point of R.50</v>
      </c>
      <c r="PP57" t="str">
        <v>Taper Check, Mfg.Tol.</v>
      </c>
      <c r="PQ57" t="str">
        <v>Taper Check, Mfg.Tol., See Image</v>
      </c>
      <c r="PR57" t="str">
        <v>Thrd. Minor Ø</v>
      </c>
      <c r="PS57" t="str">
        <v>Thrd. Relief Ø</v>
      </c>
      <c r="PT57" t="str">
        <v>Threadless Blank</v>
      </c>
      <c r="PU57" t="str">
        <v>Threadless Blank, From Major Ø</v>
      </c>
      <c r="PV57" t="str">
        <v>Threadless Blank, Mfg. Tol.</v>
      </c>
      <c r="PW57" t="str">
        <v>Threadless Blank, Thrd. to Neck Rad.</v>
      </c>
      <c r="PX57" t="str">
        <v>Thredless Blank</v>
      </c>
      <c r="PY57" t="str">
        <v>To center of R.005</v>
      </c>
      <c r="PZ57" t="str">
        <v>Torx Min. Dia.</v>
      </c>
      <c r="QA57" t="str">
        <v>Turn Ø Free of Mill Marks</v>
      </c>
      <c r="QB57" t="str">
        <v>Use (Full) GO Hex</v>
      </c>
      <c r="QC57" t="str">
        <v>Use Balloon 1 FULL Gauge</v>
      </c>
      <c r="QD57" t="str">
        <v>Use Balloon 9 FULL GO</v>
      </c>
      <c r="QE57" t="str">
        <v>Use Best Fit Pin</v>
      </c>
      <c r="QF57" t="str">
        <v>Use Disk Tip</v>
      </c>
      <c r="QG57" t="str">
        <v>Use flat bottomed indicator tip.</v>
      </c>
      <c r="QH57" t="str">
        <v xml:space="preserve">Use Full .093 Go Hex </v>
      </c>
      <c r="QI57" t="str">
        <v xml:space="preserve">Use Full .0930 Go Hex </v>
      </c>
      <c r="QJ57" t="str">
        <v>Use Full .1235 Go Hex</v>
      </c>
      <c r="QK57" t="str">
        <v>Use Gauge K2-98-8019-04, See Image</v>
      </c>
      <c r="QL57" t="str">
        <v>Use large flat indicator tip</v>
      </c>
      <c r="QM57" t="str">
        <v>Use Pins.3330/.3350, See Image MAX NO-GO</v>
      </c>
      <c r="QN57" t="str">
        <v>Use Pointed Drop Indicator Tip</v>
      </c>
      <c r="QO57" t="str">
        <v>V-Block</v>
      </c>
      <c r="QP57" t="str">
        <v>V-Block,  AMB for 13</v>
      </c>
      <c r="QQ57" t="str">
        <v>V-Block,  Hex Cham. Dia.</v>
      </c>
      <c r="QR57" t="str">
        <v>V-Block, Hex Depth</v>
      </c>
      <c r="QS57" t="str">
        <v>VBU Gauge</v>
      </c>
      <c r="QT57" t="str">
        <v>Visibally smaller than HEX=Pass</v>
      </c>
      <c r="QU57" t="str">
        <v>Visual Per Drawing</v>
      </c>
      <c r="QV57" t="str">
        <v>Whirl Blank</v>
      </c>
      <c r="QW57" t="str">
        <v xml:space="preserve">Whirl Blank </v>
      </c>
      <c r="QX57" t="str">
        <v>Whirl Blank, Neck Rad. End to Head CL</v>
      </c>
      <c r="QY57" t="str">
        <v>Whirl Blank, Nose Start Dia.</v>
      </c>
      <c r="QZ57" t="str">
        <v>Whirl Blank, Nose Start Dist.</v>
      </c>
      <c r="RA57" t="str">
        <v>Whirl Blank, Thrd. Minor</v>
      </c>
      <c r="RB57" t="str">
        <v>Whirl Blank, Thrd. Pullout Dia.</v>
      </c>
      <c r="RC57" t="str">
        <v>Whole Part, Removal is at Assy. Level</v>
      </c>
      <c r="RD57" t="str">
        <v>Wide Area</v>
      </c>
      <c r="RE57" t="str">
        <v>Zero on End of Go Gauge</v>
      </c>
    </row>
    <row r="58" spans="1:473">
      <c r="A58" t="s">
        <v>699</v>
      </c>
      <c r="C58" t="str" cm="1">
        <f t="array" ref="C58:RE58">TRANSPOSE(_xlfn._xlws.SORT(_xlfn._xlws.FILTER($A$2:$A$600,ISNUMBER(SEARCH('PartLib Table'!M75,$A$2:$A$600)),"not found")))</f>
        <v xml:space="preserve"> 'C', Whirl Blank</v>
      </c>
      <c r="D58" t="str">
        <v xml:space="preserve"> See Image, Constrained</v>
      </c>
      <c r="E58" t="str">
        <v>(.04 to .12 range = Pass)</v>
      </c>
      <c r="F58" t="str">
        <v>(.042 FULL) Go Pin Seat Fully</v>
      </c>
      <c r="G58" t="str">
        <v>(B), Mfg. Tol.</v>
      </c>
      <c r="H58" t="str">
        <v>(B), O.A.L.</v>
      </c>
      <c r="I58" t="str">
        <v>.001 or less =Pass</v>
      </c>
      <c r="J58" t="str">
        <v>.001 or less out of center = Pass</v>
      </c>
      <c r="K58" t="str">
        <v>.002 or Less = Pass</v>
      </c>
      <c r="L58" t="str">
        <v>.002 or Less out of center = Pass</v>
      </c>
      <c r="M58" t="str">
        <v>.005 to .015 = Pass</v>
      </c>
      <c r="N58" t="str">
        <v>.0125 Mean, Section</v>
      </c>
      <c r="O58" t="str">
        <v>.025 or Less in X &amp; Y=Pass</v>
      </c>
      <c r="P58" t="str">
        <v>.038 Mean</v>
      </c>
      <c r="Q58" t="str">
        <v>.063 MM = .0024 IN, See Image</v>
      </c>
      <c r="R58" t="str">
        <v>.063MM = .0024"</v>
      </c>
      <c r="S58" t="str">
        <v>.243 NO-GO, Unconstrained, Must Not Start</v>
      </c>
      <c r="T58" t="str">
        <v>@ Back Face &amp; ID, No Raised Edge</v>
      </c>
      <c r="U58" t="str">
        <v>@ Back Face &amp; OD, No Raised Edge</v>
      </c>
      <c r="V58" t="str">
        <v>@ ID &amp; FACE</v>
      </c>
      <c r="W58" t="str">
        <v>@ OD &amp; BACK FACE</v>
      </c>
      <c r="X58" t="str">
        <v>@ OD &amp; FACE</v>
      </c>
      <c r="Y58" t="str">
        <v>Across from slot</v>
      </c>
      <c r="Z58" t="str">
        <v>All Edge Breaks</v>
      </c>
      <c r="AA58" t="str">
        <v>Attached to bar stock</v>
      </c>
      <c r="AB58" t="str">
        <v xml:space="preserve">Back Turn Fillet Rad. </v>
      </c>
      <c r="AC58" t="str">
        <v>Balloon 1 (DWG FRM0105 Page 2, NV-27)</v>
      </c>
      <c r="AD58" t="str">
        <v>Balloon 1 (DWG FRM0105, NV-30)</v>
      </c>
      <c r="AE58" t="str">
        <v>Balloon 1 (P# 9890002-20) OL00429/A</v>
      </c>
      <c r="AF58" t="str">
        <v>Balloon 1, DWG#FRM0105</v>
      </c>
      <c r="AG58" t="str">
        <v>Balloon 11, See Image</v>
      </c>
      <c r="AH58" t="str">
        <v xml:space="preserve">Balloon 2 (DWG FRM0105 Page 2, NV-27) </v>
      </c>
      <c r="AI58" t="str">
        <v>Balloon 2 (DWG FRM0105, NV-30)</v>
      </c>
      <c r="AJ58" t="str">
        <v>Balloon 2 (P# 9890002-20)</v>
      </c>
      <c r="AK58" t="str">
        <v>Balloon 2, DWG#FRM0105</v>
      </c>
      <c r="AL58" t="str">
        <v>Balloon 2, DWG#FRM0105, See Image</v>
      </c>
      <c r="AM58" t="str">
        <v>Balloon 3 (DWG FRM0105, NV-30 Minor)</v>
      </c>
      <c r="AN58" t="str">
        <v>Balloon 3 (DWG FRM0105, NV-30)</v>
      </c>
      <c r="AO58" t="str">
        <v>Balloon 3 (P# 9890002-20)</v>
      </c>
      <c r="AP58" t="str">
        <v>Balloon 4</v>
      </c>
      <c r="AQ58" t="str">
        <v>Balloon 4 (P# 9890002-20)</v>
      </c>
      <c r="AR58" t="str">
        <v>Below Middle Band</v>
      </c>
      <c r="AS58" t="str">
        <v>Best Fit Pin, .003 or Less =Pass</v>
      </c>
      <c r="AT58" t="str">
        <v>Blank</v>
      </c>
      <c r="AU58" t="str">
        <v>Blank Turn Maj.</v>
      </c>
      <c r="AV58" t="str">
        <v>Blank Turn Maj. Mill Flt., OL4172</v>
      </c>
      <c r="AW58" t="str">
        <v>Blank Without .010 Slots</v>
      </c>
      <c r="AX58" t="str">
        <v>Blank Without .010 Slots, Section</v>
      </c>
      <c r="AY58" t="str">
        <v>Blank without thread</v>
      </c>
      <c r="AZ58" t="str">
        <v xml:space="preserve">Blank, Center of V Grv. </v>
      </c>
      <c r="BA58" t="str">
        <v>Blank, Check R adjacent Balloon 17</v>
      </c>
      <c r="BB58" t="str">
        <v>Blank, EXT. Feature</v>
      </c>
      <c r="BC58" t="str">
        <v>Blank, See Image, OL04335</v>
      </c>
      <c r="BD58" t="str">
        <v>Blank, See Image, OL04336</v>
      </c>
      <c r="BE58" t="str">
        <v xml:space="preserve">Blank, Thrd. </v>
      </c>
      <c r="BF58" t="str">
        <v>Blank, Turn Tip</v>
      </c>
      <c r="BG58" t="str">
        <v>Blank, Without Thrd.</v>
      </c>
      <c r="BH58" t="str">
        <v>Blank, Without Thread</v>
      </c>
      <c r="BI58" t="str">
        <v xml:space="preserve">Blunt Start Blend to Minor </v>
      </c>
      <c r="BJ58" t="str">
        <v>Calc., Use Go HEX</v>
      </c>
      <c r="BK58" t="str">
        <v>Can't dig into OD</v>
      </c>
      <c r="BL58" t="str">
        <v>Carbide Gauge</v>
      </c>
      <c r="BM58" t="str">
        <v xml:space="preserve">Center of V Grv. </v>
      </c>
      <c r="BN58" t="str">
        <v>Centered Less than .03 = Pass</v>
      </c>
      <c r="BO58" t="str">
        <v>Centered within .0005 or Less = Pass</v>
      </c>
      <c r="BP58" t="str">
        <v>Centered within .001 or Less = Pass</v>
      </c>
      <c r="BQ58" t="str">
        <v>Centered within .0254 or Less = Pass</v>
      </c>
      <c r="BR58" t="str">
        <v>Check close to Rod Slot</v>
      </c>
      <c r="BS58" t="str">
        <v>Check every other hole</v>
      </c>
      <c r="BT58" t="str">
        <v>Check Go over full length of slot.</v>
      </c>
      <c r="BU58" t="str">
        <v>Check Near Closed End</v>
      </c>
      <c r="BV58" t="str">
        <v>Check per Print View, Away from Rod Slot</v>
      </c>
      <c r="BW58" t="str">
        <v>Check to Balloon 30 Go Pin</v>
      </c>
      <c r="BX58" t="str">
        <v>Check with .2705 SET Pin Inside Part</v>
      </c>
      <c r="BY58" t="str">
        <v>Check with Hex Up</v>
      </c>
      <c r="BZ58" t="str">
        <v>CMM Blank</v>
      </c>
      <c r="CA58" t="str">
        <v>Confirm Full Radius</v>
      </c>
      <c r="CB58" t="str">
        <v>Constrained in fixture</v>
      </c>
      <c r="CC58" t="str">
        <v>Constrained with Ring</v>
      </c>
      <c r="CD58" t="str">
        <v>Constrained, See Image</v>
      </c>
      <c r="CE58" t="str">
        <v>Dim. "A"</v>
      </c>
      <c r="CF58" t="str">
        <v>Dim. "B"</v>
      </c>
      <c r="CG58" t="str">
        <v>Dim. "C"</v>
      </c>
      <c r="CH58" t="str">
        <v>Dim. "D", Whirl Blank</v>
      </c>
      <c r="CI58" t="str">
        <v>Dim. "G"</v>
      </c>
      <c r="CJ58" t="str">
        <v>Dim. E, Blank Turn Maj. &amp;  Mill Flt</v>
      </c>
      <c r="CK58" t="str">
        <v>Dim. E, Blank Turn Maj.&amp;  Mill Flt</v>
      </c>
      <c r="CL58" t="str">
        <v>Dim. H, Whirl Blank</v>
      </c>
      <c r="CM58" t="str">
        <v>Dim. J, 'Blank Turn Maj. &amp; Whirl Blank</v>
      </c>
      <c r="CN58" t="str">
        <v>Disk Drop Indicator Tip</v>
      </c>
      <c r="CO58" t="str">
        <v>DWG 100448-15, Balloon F_1</v>
      </c>
      <c r="CP58" t="str">
        <v>DWG 100448-15, OL02571</v>
      </c>
      <c r="CQ58" t="str">
        <v>DWG 100448-41</v>
      </c>
      <c r="CR58" t="str">
        <v>DWG 9890040, (10E),Section Part, OL01139</v>
      </c>
      <c r="CS58" t="str">
        <v>DWG 9890040, (10E),Section, OL01139</v>
      </c>
      <c r="CT58" t="str">
        <v>DWG 9890040, (11E)</v>
      </c>
      <c r="CU58" t="str">
        <v>DWG 9890040, (11E), Pins with Flats</v>
      </c>
      <c r="CV58" t="str">
        <v>DWG 9890040, (12E),  Pass=.002 or less</v>
      </c>
      <c r="CW58" t="str">
        <v>DWG 9890040, (12E), See Image</v>
      </c>
      <c r="CX58" t="str">
        <v>DWG 9890040, (1E), OL01431</v>
      </c>
      <c r="CY58" t="str">
        <v>DWG 9890040, (1E), OL01432</v>
      </c>
      <c r="CZ58" t="str">
        <v>DWG 9890040, (2E), OL01432</v>
      </c>
      <c r="DA58" t="str">
        <v>DWG 9890040, (3E)</v>
      </c>
      <c r="DB58" t="str">
        <v>DWG 9890040, (4E)</v>
      </c>
      <c r="DC58" t="str">
        <v>DWG 9890040, (5E), OL02336</v>
      </c>
      <c r="DD58" t="str">
        <v>DWG 9890040, (6E)</v>
      </c>
      <c r="DE58" t="str">
        <v>DWG 9890040, (7E)</v>
      </c>
      <c r="DF58" t="str">
        <v>DWG 9890040, (8E), OL01433</v>
      </c>
      <c r="DG58" t="str">
        <v>DWG 9890040, (8E), OL01433, Section</v>
      </c>
      <c r="DH58" t="str">
        <v>DWG 9890040, (9E), Close to Rod Slot</v>
      </c>
      <c r="DI58" t="str">
        <v>DWG 9890040, (9E),Close to Rod Slot</v>
      </c>
      <c r="DJ58" t="str">
        <v>DWG FRM0105 PAGE 2</v>
      </c>
      <c r="DK58" t="str">
        <v>DWG# 100448-41</v>
      </c>
      <c r="DL58" t="str">
        <v>DWG# 100448-44</v>
      </c>
      <c r="DM58" t="str">
        <v>DWG# 9890003  (1), Section OL00436/A</v>
      </c>
      <c r="DN58" t="str">
        <v>DWG# 9890003 (3), Ring Gauge Constrained</v>
      </c>
      <c r="DO58" t="str">
        <v>DWG# 9890003 (4), Section</v>
      </c>
      <c r="DP58" t="str">
        <v>DWG#100448-26, Balloon 1K, OL02350</v>
      </c>
      <c r="DQ58" t="str">
        <v>DWG#100448-26, Balloon 2K, OL02350</v>
      </c>
      <c r="DR58" t="str">
        <v>DWG#100448-26, Balloon 3K, OL02363</v>
      </c>
      <c r="DS58" t="str">
        <v>DWG#100448-26, Balloon 4K</v>
      </c>
      <c r="DT58" t="str">
        <v>DWG#100448-26, Balloon 5K, Section</v>
      </c>
      <c r="DU58" t="str">
        <v>DWG#100448-26, Balloon 6K</v>
      </c>
      <c r="DV58" t="str">
        <v>DWG#100448-26, Balloon 7K, Section</v>
      </c>
      <c r="DW58" t="str">
        <v>DWG#100448-26, Mfg. Tol.</v>
      </c>
      <c r="DX58" t="str">
        <v>DWG#9890003 (2) Ring Gauge Constrained</v>
      </c>
      <c r="DY58" t="str">
        <v>DWG#9890044</v>
      </c>
      <c r="DZ58" t="str">
        <v>DWG#9890044 .1985 to .2005=Pass</v>
      </c>
      <c r="EA58" t="str">
        <v>DWG#9890044 Overlay OL02441</v>
      </c>
      <c r="EB58" t="str">
        <v>DWG#9890044, OL02441</v>
      </c>
      <c r="EC58" t="str">
        <v>DWG#FRM0105</v>
      </c>
      <c r="ED58" t="str">
        <v>EXT.</v>
      </c>
      <c r="EE58" t="str">
        <v>EXT. Section, OL02460</v>
      </c>
      <c r="EF58" t="str">
        <v>EXT., OL04223</v>
      </c>
      <c r="EG58" t="str">
        <v>Flat Drop Indicator Tip</v>
      </c>
      <c r="EH58" t="str">
        <v>Full Go Pin, No Light, at Radius</v>
      </c>
      <c r="EI58" t="str">
        <v>Function Check</v>
      </c>
      <c r="EJ58" t="str">
        <v>GO Function Gauge</v>
      </c>
      <c r="EK58" t="str">
        <v>Go Gauge for Balloon 1 &amp; 4</v>
      </c>
      <c r="EL58" t="str">
        <v>Go Pin must pass through</v>
      </c>
      <c r="EM58" t="str">
        <v>Greater than .005 = Fail, Section</v>
      </c>
      <c r="EN58" t="str">
        <v>Greater than .025 out of center = Fail</v>
      </c>
      <c r="EO58" t="str">
        <v>Greater than 2.6 = Pass</v>
      </c>
      <c r="EP58" t="str">
        <v>Green = Pass, Red = Fail</v>
      </c>
      <c r="EQ58" t="str">
        <v>Hex Depth</v>
      </c>
      <c r="ER58" t="str">
        <v>Hex Minor</v>
      </c>
      <c r="ES58" t="str">
        <v>Hole Dia.</v>
      </c>
      <c r="ET58" t="str">
        <v>Hook or Disk Tip</v>
      </c>
      <c r="EU58" t="str">
        <v>ID Sphere Finish</v>
      </c>
      <c r="EV58" t="str">
        <v>ID/OD Both Sides, Diff. .002 or less = Pass</v>
      </c>
      <c r="EW58" t="str">
        <v>If Looks Big, Section</v>
      </c>
      <c r="EX58" t="str">
        <v>If Looks Small, Section</v>
      </c>
      <c r="EY58" t="str">
        <v>Insp. Close to Break Away, Mfg.Tol.</v>
      </c>
      <c r="EZ58" t="str">
        <v>INT.</v>
      </c>
      <c r="FA58" t="str">
        <v>INT. Section, OL02460</v>
      </c>
      <c r="FB58" t="str">
        <v>INT., OL04223</v>
      </c>
      <c r="FC58" t="str">
        <v>Intersect. of 7.7 &amp; R0.10</v>
      </c>
      <c r="FD58" t="str">
        <v>Intersect. of 8.79 and R.25 MAX</v>
      </c>
      <c r="FE58" t="str">
        <v>Keep Ind. Tip away from corner</v>
      </c>
      <c r="FF58" t="str">
        <v>L31</v>
      </c>
      <c r="FG58" t="str">
        <v>Laser Mark</v>
      </c>
      <c r="FH58" t="str">
        <v>LASER PER NOTE 4</v>
      </c>
      <c r="FI58" t="str">
        <v>LASER PER NOTE 4, Final Check 1 only</v>
      </c>
      <c r="FJ58" t="str">
        <v>Less than .002 out of center = Pass</v>
      </c>
      <c r="FK58" t="str">
        <v>Less than 2.75 = Pass, Section</v>
      </c>
      <c r="FL58" t="str">
        <v>List as pin. Not Calibrated</v>
      </c>
      <c r="FM58" t="str">
        <v>M9 X 1.25 BUTT See Comment Image</v>
      </c>
      <c r="FN58" t="str">
        <v>Manual Section</v>
      </c>
      <c r="FO58" t="str">
        <v>Max Deep .241 NO-GO =.42</v>
      </c>
      <c r="FP58" t="str">
        <v>MAX Depth of (Note 7) .241 NO-GO Pin</v>
      </c>
      <c r="FQ58" t="str">
        <v>Measure from Blue Line, See Image</v>
      </c>
      <c r="FR58" t="str">
        <v>Measure Width of Blue Area, See Image</v>
      </c>
      <c r="FS58" t="str">
        <v>Mfg. Tol</v>
      </c>
      <c r="FT58" t="str">
        <v>Mfg. Tol, See Image</v>
      </c>
      <c r="FU58" t="str">
        <v>Mfg. Tol.</v>
      </c>
      <c r="FV58" t="str">
        <v>Mfg. Tol. "A"</v>
      </c>
      <c r="FW58" t="str">
        <v>Mfg. Tol. (Zero on Gauge Full Dia. Lead)</v>
      </c>
      <c r="FX58" t="str">
        <v>Mfg. Tol. Balloon 11, See Image</v>
      </c>
      <c r="FY58" t="str">
        <v>Mfg. Tol. Balloon 4</v>
      </c>
      <c r="FZ58" t="str">
        <v>Mfg. Tol. Balloon 7</v>
      </c>
      <c r="GA58" t="str">
        <v xml:space="preserve">Mfg. Tol. C-Bore Face (Ballo 28) </v>
      </c>
      <c r="GB58" t="str">
        <v>Mfg. Tol. Section</v>
      </c>
      <c r="GC58" t="str">
        <v>Mfg. Tol. See Image</v>
      </c>
      <c r="GD58" t="str">
        <v>Mfg. Tol., 3 Places, Record MAX</v>
      </c>
      <c r="GE58" t="str">
        <v>Mfg. Tol., Balloon 11</v>
      </c>
      <c r="GF58" t="str">
        <v>Mfg. Tol., Balloon 7</v>
      </c>
      <c r="GG58" t="str">
        <v>Mfg. Tol., Blank</v>
      </c>
      <c r="GH58" t="str">
        <v>Mfg. Tol., Blank, Balloon 12</v>
      </c>
      <c r="GI58" t="str">
        <v>Mfg. Tol., Blend to SØ.320</v>
      </c>
      <c r="GJ58" t="str">
        <v>Mfg. Tol., Calculation</v>
      </c>
      <c r="GK58" t="str">
        <v>Mfg. Tol., For Mill Fixture</v>
      </c>
      <c r="GL58" t="str">
        <v>Mfg. Tol., L32</v>
      </c>
      <c r="GM58" t="str">
        <v>Mfg. Tol., L33</v>
      </c>
      <c r="GN58" t="str">
        <v>Mfg. Tol., No Tool Marks</v>
      </c>
      <c r="GO58" t="str">
        <v>Mfg. Tol., OL03361</v>
      </c>
      <c r="GP58" t="str">
        <v>Mfg. Tol., Record off center value</v>
      </c>
      <c r="GQ58" t="str">
        <v>Mfg. Tol., Same 3 Places, Record MIN</v>
      </c>
      <c r="GR58" t="str">
        <v>Mfg. Tol., Section</v>
      </c>
      <c r="GS58" t="str">
        <v>Mfg. Tol., Section B-B</v>
      </c>
      <c r="GT58" t="str">
        <v>Mfg. Tol., Section, OL03361</v>
      </c>
      <c r="GU58" t="str">
        <v>Mfg. Tol., Section, Per Note 2</v>
      </c>
      <c r="GV58" t="str">
        <v>Mfg. Tol., See Image</v>
      </c>
      <c r="GW58" t="str">
        <v>Mfg. Tol., See Image, Bore in Blue</v>
      </c>
      <c r="GX58" t="str">
        <v>Mfg. Tol., See Image, Hook Tip</v>
      </c>
      <c r="GY58" t="str">
        <v>Mfg. Tol., Sharp Okay No Burr</v>
      </c>
      <c r="GZ58" t="str">
        <v>Mfg. Tol., Threadless Blank</v>
      </c>
      <c r="HA58" t="str">
        <v>Mfg.Tol.</v>
      </c>
      <c r="HB58" t="str">
        <v>Mgf. To., T.S.C.</v>
      </c>
      <c r="HC58" t="str">
        <v>Milled Feature</v>
      </c>
      <c r="HD58" t="str">
        <v>Milled Feature, OL04045</v>
      </c>
      <c r="HE58" t="str">
        <v>More than .0005 out of center = Fail</v>
      </c>
      <c r="HF58" t="str">
        <v>Must Pass Through</v>
      </c>
      <c r="HG58" t="str">
        <v>Must pass through gauge</v>
      </c>
      <c r="HH58" t="str">
        <v>Must Pass Through Go Gauge</v>
      </c>
      <c r="HI58" t="str">
        <v>Must Pass, See Image.</v>
      </c>
      <c r="HJ58" t="str">
        <v>NA</v>
      </c>
      <c r="HK58" t="str">
        <v>Narrow Area</v>
      </c>
      <c r="HL58" t="str">
        <v>Near Balloon 21</v>
      </c>
      <c r="HM58" t="str">
        <v>Near Datum B</v>
      </c>
      <c r="HN58" t="str">
        <v>Neck Dia.</v>
      </c>
      <c r="HO58" t="str">
        <v>Neck to Head Rad.</v>
      </c>
      <c r="HP58" t="str">
        <v>No Copper Deposits Allowed</v>
      </c>
      <c r="HQ58" t="str">
        <v>No Section</v>
      </c>
      <c r="HR58" t="str">
        <v>No Section, .01 to .014 = Pass</v>
      </c>
      <c r="HS58" t="str">
        <v>No Section, Rotate Part</v>
      </c>
      <c r="HT58" t="str">
        <v>No Section, See Image</v>
      </c>
      <c r="HU58" t="str">
        <v>No Slot, Section B-B</v>
      </c>
      <c r="HV58" t="str">
        <v>No visual step = Pass</v>
      </c>
      <c r="HW58" t="str">
        <v>Not to exceed .95 Deep</v>
      </c>
      <c r="HX58" t="str">
        <v>Note 1</v>
      </c>
      <c r="HY58" t="str">
        <v>OL00333/A</v>
      </c>
      <c r="HZ58" t="str">
        <v>OL00519</v>
      </c>
      <c r="IA58" t="str">
        <v>OL00520</v>
      </c>
      <c r="IB58" t="str">
        <v>OL00529</v>
      </c>
      <c r="IC58" t="str">
        <v>OL00542</v>
      </c>
      <c r="ID58" t="str">
        <v>OL00724</v>
      </c>
      <c r="IE58" t="str">
        <v>OL01250</v>
      </c>
      <c r="IF58" t="str">
        <v>OL01869, Threadless Blank</v>
      </c>
      <c r="IG58" t="str">
        <v>OL01870, Section</v>
      </c>
      <c r="IH58" t="str">
        <v>OL02255</v>
      </c>
      <c r="II58" t="str">
        <v>OL02255, Mfg. Tol.</v>
      </c>
      <c r="IJ58" t="str">
        <v>OL02302</v>
      </c>
      <c r="IK58" t="str">
        <v xml:space="preserve">OL02318  needed per image instructions </v>
      </c>
      <c r="IL58" t="str">
        <v>OL02556</v>
      </c>
      <c r="IM58" t="str">
        <v>OL02557</v>
      </c>
      <c r="IN58" t="str">
        <v>OL02567</v>
      </c>
      <c r="IO58" t="str">
        <v>OL02653</v>
      </c>
      <c r="IP58" t="str">
        <v>OL02718</v>
      </c>
      <c r="IQ58" t="str">
        <v>OL02841</v>
      </c>
      <c r="IR58" t="str">
        <v>OL02842</v>
      </c>
      <c r="IS58" t="str">
        <v>OL02844</v>
      </c>
      <c r="IT58" t="str">
        <v>OL02871</v>
      </c>
      <c r="IU58" t="str">
        <v>OL02887</v>
      </c>
      <c r="IV58" t="str">
        <v>OL03500</v>
      </c>
      <c r="IW58" t="str">
        <v>OL03766</v>
      </c>
      <c r="IX58" t="str">
        <v>OL03868</v>
      </c>
      <c r="IY58" t="str">
        <v>OL03869</v>
      </c>
      <c r="IZ58" t="str">
        <v>OL03870</v>
      </c>
      <c r="JA58" t="str">
        <v>OL03873, DWG# 100448-44</v>
      </c>
      <c r="JB58" t="str">
        <v>OL03949</v>
      </c>
      <c r="JC58" t="str">
        <v xml:space="preserve">OL04043, Section </v>
      </c>
      <c r="JD58" t="str">
        <v xml:space="preserve">OL04044, Section </v>
      </c>
      <c r="JE58" t="str">
        <v>OL04045</v>
      </c>
      <c r="JF58" t="str">
        <v>OL04045, Milled Feature</v>
      </c>
      <c r="JG58" t="str">
        <v>OL04063</v>
      </c>
      <c r="JH58" t="str">
        <v>OL04064</v>
      </c>
      <c r="JI58" t="str">
        <v>OL04065</v>
      </c>
      <c r="JJ58" t="str">
        <v>OL04181</v>
      </c>
      <c r="JK58" t="str">
        <v>OL04218</v>
      </c>
      <c r="JL58" t="str">
        <v>OL04224, See Image</v>
      </c>
      <c r="JM58" t="str">
        <v>OL04374</v>
      </c>
      <c r="JN58" t="str">
        <v>OL04375, Section M-M</v>
      </c>
      <c r="JO58" t="str">
        <v>OL04376, Section M-M</v>
      </c>
      <c r="JP58" t="str">
        <v>OL04443</v>
      </c>
      <c r="JQ58" t="str">
        <v>OL04444</v>
      </c>
      <c r="JR58" t="str">
        <v>OL05000</v>
      </c>
      <c r="JS58" t="str">
        <v>One side of slot</v>
      </c>
      <c r="JT58" t="str">
        <v>Other side of slot</v>
      </c>
      <c r="JU58" t="str">
        <v>Out of center more than .002 = Fail</v>
      </c>
      <c r="JV58" t="str">
        <v>Out of center more than.002 = Fail</v>
      </c>
      <c r="JW58" t="str">
        <v>Overlay OL02713</v>
      </c>
      <c r="JX58" t="str">
        <v>Overlay OL02714</v>
      </c>
      <c r="JY58" t="str">
        <v>Overlay OL02718</v>
      </c>
      <c r="JZ58" t="str">
        <v>Overlay OL03831, Mfg. Tol.</v>
      </c>
      <c r="KA58" t="str">
        <v>Part Without Slots</v>
      </c>
      <c r="KB58" t="str">
        <v>Part Without Slots, See Image</v>
      </c>
      <c r="KC58" t="str">
        <v xml:space="preserve">Pass = .0254 or Less </v>
      </c>
      <c r="KD58" t="str">
        <v>PD MIN = 4.361, PD MAX = 4.456</v>
      </c>
      <c r="KE58" t="str">
        <v>Per Balloon 2 Note</v>
      </c>
      <c r="KF58" t="str">
        <v>Per drawing note(s) 8.</v>
      </c>
      <c r="KG58" t="str">
        <v>Point or Sphere Tip</v>
      </c>
      <c r="KH58" t="str">
        <v>Point Tip</v>
      </c>
      <c r="KI58" t="str">
        <v>R.9 to R1.1 = Pass, See Image</v>
      </c>
      <c r="KJ58" t="str">
        <v>Ram Construction</v>
      </c>
      <c r="KK58" t="str">
        <v>Record Same Pass / Fail All Balloons</v>
      </c>
      <c r="KL58" t="str">
        <v>Ref. Balloon 1</v>
      </c>
      <c r="KM58" t="str">
        <v>Ref. Balloon 12</v>
      </c>
      <c r="KN58" t="str">
        <v>Ref. Balloon 13, 100% AQL</v>
      </c>
      <c r="KO58" t="str">
        <v>Ref. Balloon 2</v>
      </c>
      <c r="KP58" t="str">
        <v>Ref. Balloon 21, 100% AQL</v>
      </c>
      <c r="KQ58" t="str">
        <v>Ref. Balloon 4</v>
      </c>
      <c r="KR58" t="str">
        <v>Ref. Balloon 7</v>
      </c>
      <c r="KS58" t="str">
        <v>Ref. Balloon 8</v>
      </c>
      <c r="KT58" t="str">
        <v>Relieved Pin Gauges 09236 &amp; 09235</v>
      </c>
      <c r="KU58" t="str">
        <v>Rotate Part</v>
      </c>
      <c r="KV58" t="str">
        <v>Rotate Part, See Image</v>
      </c>
      <c r="KW58" t="str">
        <v>Same as Root Radius</v>
      </c>
      <c r="KX58" t="str">
        <v>Section</v>
      </c>
      <c r="KY58" t="str">
        <v>Section B-B</v>
      </c>
      <c r="KZ58" t="str">
        <v>Section B-B, Distance Between Grooves</v>
      </c>
      <c r="LA58" t="str">
        <v>Section C-C</v>
      </c>
      <c r="LB58" t="str">
        <v>Section Part</v>
      </c>
      <c r="LC58" t="str">
        <v>Section Part, Measured from Opposite Face</v>
      </c>
      <c r="LD58" t="str">
        <v>Section, Broachless Blank</v>
      </c>
      <c r="LE58" t="str">
        <v>Section, EXT. Sphere Location.</v>
      </c>
      <c r="LF58" t="str">
        <v>Section, Hex Cham. Ang.</v>
      </c>
      <c r="LG58" t="str">
        <v>Section, Hex Fillet Rad.</v>
      </c>
      <c r="LH58" t="str">
        <v>Section, INT. Feature</v>
      </c>
      <c r="LI58" t="str">
        <v>Section, INT. Sphere Location.</v>
      </c>
      <c r="LJ58" t="str">
        <v>Section, Mfg. Tol.</v>
      </c>
      <c r="LK58" t="str">
        <v>Section, Mfg. Tol., See Image</v>
      </c>
      <c r="LL58" t="str">
        <v>Section, OL00486</v>
      </c>
      <c r="LM58" t="str">
        <v>Section, OL00542</v>
      </c>
      <c r="LN58" t="str">
        <v>Section, OL00543</v>
      </c>
      <c r="LO58" t="str">
        <v>Section, OL00544</v>
      </c>
      <c r="LP58" t="str">
        <v>Section, OL00545</v>
      </c>
      <c r="LQ58" t="str">
        <v>Section, OL00546</v>
      </c>
      <c r="LR58" t="str">
        <v>Section, OL00547</v>
      </c>
      <c r="LS58" t="str">
        <v>Section, OL00555</v>
      </c>
      <c r="LT58" t="str">
        <v>Section, OL00725</v>
      </c>
      <c r="LU58" t="str">
        <v>Section, OL01430</v>
      </c>
      <c r="LV58" t="str">
        <v>Section, OL01434</v>
      </c>
      <c r="LW58" t="str">
        <v>Section, OL01435</v>
      </c>
      <c r="LX58" t="str">
        <v>Section, OL01807</v>
      </c>
      <c r="LY58" t="str">
        <v>Section, OL01830</v>
      </c>
      <c r="LZ58" t="str">
        <v>Section, OL02351</v>
      </c>
      <c r="MA58" t="str">
        <v>Section, OL02519</v>
      </c>
      <c r="MB58" t="str">
        <v>Section, OL02520</v>
      </c>
      <c r="MC58" t="str">
        <v>Section, OL02522</v>
      </c>
      <c r="MD58" t="str">
        <v>Section, OL02540</v>
      </c>
      <c r="ME58" t="str">
        <v>Section, OL02541</v>
      </c>
      <c r="MF58" t="str">
        <v>Section, OL02552</v>
      </c>
      <c r="MG58" t="str">
        <v>Section, OL02553</v>
      </c>
      <c r="MH58" t="str">
        <v>Section, OL02554</v>
      </c>
      <c r="MI58" t="str">
        <v>Section, OL02555</v>
      </c>
      <c r="MJ58" t="str">
        <v>Section, OL02558</v>
      </c>
      <c r="MK58" t="str">
        <v>Section, OL02559</v>
      </c>
      <c r="ML58" t="str">
        <v>Section, OL02560</v>
      </c>
      <c r="MM58" t="str">
        <v>Section, OL02619</v>
      </c>
      <c r="MN58" t="str">
        <v>Section, OL02620</v>
      </c>
      <c r="MO58" t="str">
        <v>Section, OL02621</v>
      </c>
      <c r="MP58" t="str">
        <v>Section, OL02622</v>
      </c>
      <c r="MQ58" t="str">
        <v>Section, OL02623</v>
      </c>
      <c r="MR58" t="str">
        <v>Section, OL02624</v>
      </c>
      <c r="MS58" t="str">
        <v>Section, OL02652</v>
      </c>
      <c r="MT58" t="str">
        <v>Section, OL02680</v>
      </c>
      <c r="MU58" t="str">
        <v>Section, OL02793</v>
      </c>
      <c r="MV58" t="str">
        <v>Section, OL02823</v>
      </c>
      <c r="MW58" t="str">
        <v>Section, OL02843</v>
      </c>
      <c r="MX58" t="str">
        <v>Section, OL03026, Ext.</v>
      </c>
      <c r="MY58" t="str">
        <v>Section, OL03026, Int.</v>
      </c>
      <c r="MZ58" t="str">
        <v>Section, OL03570, DWG# 100448-41</v>
      </c>
      <c r="NA58" t="str">
        <v>Section, OL03781</v>
      </c>
      <c r="NB58" t="str">
        <v>Section, OL03911</v>
      </c>
      <c r="NC58" t="str">
        <v>Section, OL03912</v>
      </c>
      <c r="ND58" t="str">
        <v>Section, OL03928</v>
      </c>
      <c r="NE58" t="str">
        <v>Section, OL03929</v>
      </c>
      <c r="NF58" t="str">
        <v>Section, OL04030</v>
      </c>
      <c r="NG58" t="str">
        <v>Section, OL04037</v>
      </c>
      <c r="NH58" t="str">
        <v>Section, OL04038</v>
      </c>
      <c r="NI58" t="str">
        <v>Section, OL04046</v>
      </c>
      <c r="NJ58" t="str">
        <v>Section, OL04065</v>
      </c>
      <c r="NK58" t="str">
        <v>Section, OL04066</v>
      </c>
      <c r="NL58" t="str">
        <v>Section, OL04067</v>
      </c>
      <c r="NM58" t="str">
        <v>Section, OL04069</v>
      </c>
      <c r="NN58" t="str">
        <v>Section, OL04071</v>
      </c>
      <c r="NO58" t="str">
        <v>Section, OL04173</v>
      </c>
      <c r="NP58" t="str">
        <v>Section, OL04174</v>
      </c>
      <c r="NQ58" t="str">
        <v>Section, OL04214</v>
      </c>
      <c r="NR58" t="str">
        <v>Section, OL04215</v>
      </c>
      <c r="NS58" t="str">
        <v>Section, OL04216</v>
      </c>
      <c r="NT58" t="str">
        <v>Section, OL04217</v>
      </c>
      <c r="NU58" t="str">
        <v>Section, Overlay OL02716</v>
      </c>
      <c r="NV58" t="str">
        <v>Section, Overlay OL02717</v>
      </c>
      <c r="NW58" t="str">
        <v>Section, See Image</v>
      </c>
      <c r="NX58" t="str">
        <v>Section, See Image, DWG# 100448-41</v>
      </c>
      <c r="NY58" t="str">
        <v>Section, Without Sots</v>
      </c>
      <c r="NZ58" t="str">
        <v>See Comments Sheet</v>
      </c>
      <c r="OA58" t="str">
        <v>See Comments Sheet, OL02318</v>
      </c>
      <c r="OB58" t="str">
        <v>See Image</v>
      </c>
      <c r="OC58" t="str">
        <v>See Image, .005 or Less = Pass</v>
      </c>
      <c r="OD58" t="str">
        <v>See Image, Check Near Radius</v>
      </c>
      <c r="OE58" t="str">
        <v>See Image, Constrained</v>
      </c>
      <c r="OF58" t="str">
        <v>See Image, Distance Between Flats</v>
      </c>
      <c r="OG58" t="str">
        <v xml:space="preserve">See Image, Mfg. Tol, Section A-A </v>
      </c>
      <c r="OH58" t="str">
        <v>See image, Mfg. Tol.</v>
      </c>
      <c r="OI58" t="str">
        <v>See Image, Mic. Across Flats</v>
      </c>
      <c r="OJ58" t="str">
        <v>See Image, OL02850</v>
      </c>
      <c r="OK58" t="str">
        <v>See Image, OL02880</v>
      </c>
      <c r="OL58" t="str">
        <v>See Image, OL03926</v>
      </c>
      <c r="OM58" t="str">
        <v>See Image, OL03927</v>
      </c>
      <c r="ON58" t="str">
        <v>See Image, OL04003</v>
      </c>
      <c r="OO58" t="str">
        <v>'See Image, OL04342,  Best Fit Joe Block</v>
      </c>
      <c r="OP58" t="str">
        <v>See Image, OL04342,  Blank</v>
      </c>
      <c r="OQ58" t="str">
        <v>See Image, OL04342, Blank</v>
      </c>
      <c r="OR58" t="str">
        <v>See Image, OL04343, Blank</v>
      </c>
      <c r="OS58" t="str">
        <v>See Image, Pass = .002 or Less</v>
      </c>
      <c r="OT58" t="str">
        <v>See Image, Rcd. MAX</v>
      </c>
      <c r="OU58" t="str">
        <v>See Image, Rcd. MIN</v>
      </c>
      <c r="OV58" t="str">
        <v>See Image, Section</v>
      </c>
      <c r="OW58" t="str">
        <v>See Image, Section A-A</v>
      </c>
      <c r="OX58" t="str">
        <v>See Image, Section B-B</v>
      </c>
      <c r="OY58" t="str">
        <v>See Image, Section B-B, TSC</v>
      </c>
      <c r="OZ58" t="str">
        <v>See Image, Shank Drawing # 18000-XX-XX A</v>
      </c>
      <c r="PA58" t="str">
        <v>Sequencial Laser 01, 120 Per Print</v>
      </c>
      <c r="PB58" t="str">
        <v>Set to .202, Zero on Thread Lead</v>
      </c>
      <c r="PC58" t="str">
        <v>Sharp OK, No Burr</v>
      </c>
      <c r="PD58" t="str">
        <v>Sharp OK, No Raised Edge, See Image</v>
      </c>
      <c r="PE58" t="str">
        <v>Sharp OK, No Raised Edges</v>
      </c>
      <c r="PF58" t="str">
        <v>Sharp okay no raised edge</v>
      </c>
      <c r="PG58" t="str">
        <v>Sharp Okay, No Burr</v>
      </c>
      <c r="PH58" t="str">
        <v>Sharp Okay, No Raised Edge</v>
      </c>
      <c r="PI58" t="str">
        <v>Sharp Okay, No Raised Edges,</v>
      </c>
      <c r="PJ58" t="str">
        <v>Sharp Okay, See Image</v>
      </c>
      <c r="PK58" t="str">
        <v xml:space="preserve">Start of Radius @ .195 </v>
      </c>
      <c r="PL58" t="str">
        <v xml:space="preserve">Start of Radius @ .21 </v>
      </c>
      <c r="PM58" t="str">
        <v xml:space="preserve">T.S.C. </v>
      </c>
      <c r="PN58" t="str">
        <v>Tangent Point</v>
      </c>
      <c r="PO58" t="str">
        <v>Tangent point of R.50</v>
      </c>
      <c r="PP58" t="str">
        <v>Taper Check, Mfg.Tol.</v>
      </c>
      <c r="PQ58" t="str">
        <v>Taper Check, Mfg.Tol., See Image</v>
      </c>
      <c r="PR58" t="str">
        <v>Thrd. Minor Ø</v>
      </c>
      <c r="PS58" t="str">
        <v>Thrd. Relief Ø</v>
      </c>
      <c r="PT58" t="str">
        <v>Threadless Blank</v>
      </c>
      <c r="PU58" t="str">
        <v>Threadless Blank, From Major Ø</v>
      </c>
      <c r="PV58" t="str">
        <v>Threadless Blank, Mfg. Tol.</v>
      </c>
      <c r="PW58" t="str">
        <v>Threadless Blank, Thrd. to Neck Rad.</v>
      </c>
      <c r="PX58" t="str">
        <v>Thredless Blank</v>
      </c>
      <c r="PY58" t="str">
        <v>To center of R.005</v>
      </c>
      <c r="PZ58" t="str">
        <v>Torx Min. Dia.</v>
      </c>
      <c r="QA58" t="str">
        <v>Turn Ø Free of Mill Marks</v>
      </c>
      <c r="QB58" t="str">
        <v>Use (Full) GO Hex</v>
      </c>
      <c r="QC58" t="str">
        <v>Use Balloon 1 FULL Gauge</v>
      </c>
      <c r="QD58" t="str">
        <v>Use Balloon 9 FULL GO</v>
      </c>
      <c r="QE58" t="str">
        <v>Use Best Fit Pin</v>
      </c>
      <c r="QF58" t="str">
        <v>Use Disk Tip</v>
      </c>
      <c r="QG58" t="str">
        <v>Use flat bottomed indicator tip.</v>
      </c>
      <c r="QH58" t="str">
        <v xml:space="preserve">Use Full .093 Go Hex </v>
      </c>
      <c r="QI58" t="str">
        <v xml:space="preserve">Use Full .0930 Go Hex </v>
      </c>
      <c r="QJ58" t="str">
        <v>Use Full .1235 Go Hex</v>
      </c>
      <c r="QK58" t="str">
        <v>Use Gauge K2-98-8019-04, See Image</v>
      </c>
      <c r="QL58" t="str">
        <v>Use large flat indicator tip</v>
      </c>
      <c r="QM58" t="str">
        <v>Use Pins.3330/.3350, See Image MAX NO-GO</v>
      </c>
      <c r="QN58" t="str">
        <v>Use Pointed Drop Indicator Tip</v>
      </c>
      <c r="QO58" t="str">
        <v>V-Block</v>
      </c>
      <c r="QP58" t="str">
        <v>V-Block,  AMB for 13</v>
      </c>
      <c r="QQ58" t="str">
        <v>V-Block,  Hex Cham. Dia.</v>
      </c>
      <c r="QR58" t="str">
        <v>V-Block, Hex Depth</v>
      </c>
      <c r="QS58" t="str">
        <v>VBU Gauge</v>
      </c>
      <c r="QT58" t="str">
        <v>Visibally smaller than HEX=Pass</v>
      </c>
      <c r="QU58" t="str">
        <v>Visual Per Drawing</v>
      </c>
      <c r="QV58" t="str">
        <v>Whirl Blank</v>
      </c>
      <c r="QW58" t="str">
        <v xml:space="preserve">Whirl Blank </v>
      </c>
      <c r="QX58" t="str">
        <v>Whirl Blank, Neck Rad. End to Head CL</v>
      </c>
      <c r="QY58" t="str">
        <v>Whirl Blank, Nose Start Dia.</v>
      </c>
      <c r="QZ58" t="str">
        <v>Whirl Blank, Nose Start Dist.</v>
      </c>
      <c r="RA58" t="str">
        <v>Whirl Blank, Thrd. Minor</v>
      </c>
      <c r="RB58" t="str">
        <v>Whirl Blank, Thrd. Pullout Dia.</v>
      </c>
      <c r="RC58" t="str">
        <v>Whole Part, Removal is at Assy. Level</v>
      </c>
      <c r="RD58" t="str">
        <v>Wide Area</v>
      </c>
      <c r="RE58" t="str">
        <v>Zero on End of Go Gauge</v>
      </c>
    </row>
    <row r="59" spans="1:473">
      <c r="A59" t="s">
        <v>700</v>
      </c>
      <c r="C59" t="str" cm="1">
        <f t="array" ref="C59:RE59">TRANSPOSE(_xlfn._xlws.SORT(_xlfn._xlws.FILTER($A$2:$A$600,ISNUMBER(SEARCH('PartLib Table'!M76,$A$2:$A$600)),"not found")))</f>
        <v xml:space="preserve"> 'C', Whirl Blank</v>
      </c>
      <c r="D59" t="str">
        <v xml:space="preserve"> See Image, Constrained</v>
      </c>
      <c r="E59" t="str">
        <v>(.04 to .12 range = Pass)</v>
      </c>
      <c r="F59" t="str">
        <v>(.042 FULL) Go Pin Seat Fully</v>
      </c>
      <c r="G59" t="str">
        <v>(B), Mfg. Tol.</v>
      </c>
      <c r="H59" t="str">
        <v>(B), O.A.L.</v>
      </c>
      <c r="I59" t="str">
        <v>.001 or less =Pass</v>
      </c>
      <c r="J59" t="str">
        <v>.001 or less out of center = Pass</v>
      </c>
      <c r="K59" t="str">
        <v>.002 or Less = Pass</v>
      </c>
      <c r="L59" t="str">
        <v>.002 or Less out of center = Pass</v>
      </c>
      <c r="M59" t="str">
        <v>.005 to .015 = Pass</v>
      </c>
      <c r="N59" t="str">
        <v>.0125 Mean, Section</v>
      </c>
      <c r="O59" t="str">
        <v>.025 or Less in X &amp; Y=Pass</v>
      </c>
      <c r="P59" t="str">
        <v>.038 Mean</v>
      </c>
      <c r="Q59" t="str">
        <v>.063 MM = .0024 IN, See Image</v>
      </c>
      <c r="R59" t="str">
        <v>.063MM = .0024"</v>
      </c>
      <c r="S59" t="str">
        <v>.243 NO-GO, Unconstrained, Must Not Start</v>
      </c>
      <c r="T59" t="str">
        <v>@ Back Face &amp; ID, No Raised Edge</v>
      </c>
      <c r="U59" t="str">
        <v>@ Back Face &amp; OD, No Raised Edge</v>
      </c>
      <c r="V59" t="str">
        <v>@ ID &amp; FACE</v>
      </c>
      <c r="W59" t="str">
        <v>@ OD &amp; BACK FACE</v>
      </c>
      <c r="X59" t="str">
        <v>@ OD &amp; FACE</v>
      </c>
      <c r="Y59" t="str">
        <v>Across from slot</v>
      </c>
      <c r="Z59" t="str">
        <v>All Edge Breaks</v>
      </c>
      <c r="AA59" t="str">
        <v>Attached to bar stock</v>
      </c>
      <c r="AB59" t="str">
        <v xml:space="preserve">Back Turn Fillet Rad. </v>
      </c>
      <c r="AC59" t="str">
        <v>Balloon 1 (DWG FRM0105 Page 2, NV-27)</v>
      </c>
      <c r="AD59" t="str">
        <v>Balloon 1 (DWG FRM0105, NV-30)</v>
      </c>
      <c r="AE59" t="str">
        <v>Balloon 1 (P# 9890002-20) OL00429/A</v>
      </c>
      <c r="AF59" t="str">
        <v>Balloon 1, DWG#FRM0105</v>
      </c>
      <c r="AG59" t="str">
        <v>Balloon 11, See Image</v>
      </c>
      <c r="AH59" t="str">
        <v xml:space="preserve">Balloon 2 (DWG FRM0105 Page 2, NV-27) </v>
      </c>
      <c r="AI59" t="str">
        <v>Balloon 2 (DWG FRM0105, NV-30)</v>
      </c>
      <c r="AJ59" t="str">
        <v>Balloon 2 (P# 9890002-20)</v>
      </c>
      <c r="AK59" t="str">
        <v>Balloon 2, DWG#FRM0105</v>
      </c>
      <c r="AL59" t="str">
        <v>Balloon 2, DWG#FRM0105, See Image</v>
      </c>
      <c r="AM59" t="str">
        <v>Balloon 3 (DWG FRM0105, NV-30 Minor)</v>
      </c>
      <c r="AN59" t="str">
        <v>Balloon 3 (DWG FRM0105, NV-30)</v>
      </c>
      <c r="AO59" t="str">
        <v>Balloon 3 (P# 9890002-20)</v>
      </c>
      <c r="AP59" t="str">
        <v>Balloon 4</v>
      </c>
      <c r="AQ59" t="str">
        <v>Balloon 4 (P# 9890002-20)</v>
      </c>
      <c r="AR59" t="str">
        <v>Below Middle Band</v>
      </c>
      <c r="AS59" t="str">
        <v>Best Fit Pin, .003 or Less =Pass</v>
      </c>
      <c r="AT59" t="str">
        <v>Blank</v>
      </c>
      <c r="AU59" t="str">
        <v>Blank Turn Maj.</v>
      </c>
      <c r="AV59" t="str">
        <v>Blank Turn Maj. Mill Flt., OL4172</v>
      </c>
      <c r="AW59" t="str">
        <v>Blank Without .010 Slots</v>
      </c>
      <c r="AX59" t="str">
        <v>Blank Without .010 Slots, Section</v>
      </c>
      <c r="AY59" t="str">
        <v>Blank without thread</v>
      </c>
      <c r="AZ59" t="str">
        <v xml:space="preserve">Blank, Center of V Grv. </v>
      </c>
      <c r="BA59" t="str">
        <v>Blank, Check R adjacent Balloon 17</v>
      </c>
      <c r="BB59" t="str">
        <v>Blank, EXT. Feature</v>
      </c>
      <c r="BC59" t="str">
        <v>Blank, See Image, OL04335</v>
      </c>
      <c r="BD59" t="str">
        <v>Blank, See Image, OL04336</v>
      </c>
      <c r="BE59" t="str">
        <v xml:space="preserve">Blank, Thrd. </v>
      </c>
      <c r="BF59" t="str">
        <v>Blank, Turn Tip</v>
      </c>
      <c r="BG59" t="str">
        <v>Blank, Without Thrd.</v>
      </c>
      <c r="BH59" t="str">
        <v>Blank, Without Thread</v>
      </c>
      <c r="BI59" t="str">
        <v xml:space="preserve">Blunt Start Blend to Minor </v>
      </c>
      <c r="BJ59" t="str">
        <v>Calc., Use Go HEX</v>
      </c>
      <c r="BK59" t="str">
        <v>Can't dig into OD</v>
      </c>
      <c r="BL59" t="str">
        <v>Carbide Gauge</v>
      </c>
      <c r="BM59" t="str">
        <v xml:space="preserve">Center of V Grv. </v>
      </c>
      <c r="BN59" t="str">
        <v>Centered Less than .03 = Pass</v>
      </c>
      <c r="BO59" t="str">
        <v>Centered within .0005 or Less = Pass</v>
      </c>
      <c r="BP59" t="str">
        <v>Centered within .001 or Less = Pass</v>
      </c>
      <c r="BQ59" t="str">
        <v>Centered within .0254 or Less = Pass</v>
      </c>
      <c r="BR59" t="str">
        <v>Check close to Rod Slot</v>
      </c>
      <c r="BS59" t="str">
        <v>Check every other hole</v>
      </c>
      <c r="BT59" t="str">
        <v>Check Go over full length of slot.</v>
      </c>
      <c r="BU59" t="str">
        <v>Check Near Closed End</v>
      </c>
      <c r="BV59" t="str">
        <v>Check per Print View, Away from Rod Slot</v>
      </c>
      <c r="BW59" t="str">
        <v>Check to Balloon 30 Go Pin</v>
      </c>
      <c r="BX59" t="str">
        <v>Check with .2705 SET Pin Inside Part</v>
      </c>
      <c r="BY59" t="str">
        <v>Check with Hex Up</v>
      </c>
      <c r="BZ59" t="str">
        <v>CMM Blank</v>
      </c>
      <c r="CA59" t="str">
        <v>Confirm Full Radius</v>
      </c>
      <c r="CB59" t="str">
        <v>Constrained in fixture</v>
      </c>
      <c r="CC59" t="str">
        <v>Constrained with Ring</v>
      </c>
      <c r="CD59" t="str">
        <v>Constrained, See Image</v>
      </c>
      <c r="CE59" t="str">
        <v>Dim. "A"</v>
      </c>
      <c r="CF59" t="str">
        <v>Dim. "B"</v>
      </c>
      <c r="CG59" t="str">
        <v>Dim. "C"</v>
      </c>
      <c r="CH59" t="str">
        <v>Dim. "D", Whirl Blank</v>
      </c>
      <c r="CI59" t="str">
        <v>Dim. "G"</v>
      </c>
      <c r="CJ59" t="str">
        <v>Dim. E, Blank Turn Maj. &amp;  Mill Flt</v>
      </c>
      <c r="CK59" t="str">
        <v>Dim. E, Blank Turn Maj.&amp;  Mill Flt</v>
      </c>
      <c r="CL59" t="str">
        <v>Dim. H, Whirl Blank</v>
      </c>
      <c r="CM59" t="str">
        <v>Dim. J, 'Blank Turn Maj. &amp; Whirl Blank</v>
      </c>
      <c r="CN59" t="str">
        <v>Disk Drop Indicator Tip</v>
      </c>
      <c r="CO59" t="str">
        <v>DWG 100448-15, Balloon F_1</v>
      </c>
      <c r="CP59" t="str">
        <v>DWG 100448-15, OL02571</v>
      </c>
      <c r="CQ59" t="str">
        <v>DWG 100448-41</v>
      </c>
      <c r="CR59" t="str">
        <v>DWG 9890040, (10E),Section Part, OL01139</v>
      </c>
      <c r="CS59" t="str">
        <v>DWG 9890040, (10E),Section, OL01139</v>
      </c>
      <c r="CT59" t="str">
        <v>DWG 9890040, (11E)</v>
      </c>
      <c r="CU59" t="str">
        <v>DWG 9890040, (11E), Pins with Flats</v>
      </c>
      <c r="CV59" t="str">
        <v>DWG 9890040, (12E),  Pass=.002 or less</v>
      </c>
      <c r="CW59" t="str">
        <v>DWG 9890040, (12E), See Image</v>
      </c>
      <c r="CX59" t="str">
        <v>DWG 9890040, (1E), OL01431</v>
      </c>
      <c r="CY59" t="str">
        <v>DWG 9890040, (1E), OL01432</v>
      </c>
      <c r="CZ59" t="str">
        <v>DWG 9890040, (2E), OL01432</v>
      </c>
      <c r="DA59" t="str">
        <v>DWG 9890040, (3E)</v>
      </c>
      <c r="DB59" t="str">
        <v>DWG 9890040, (4E)</v>
      </c>
      <c r="DC59" t="str">
        <v>DWG 9890040, (5E), OL02336</v>
      </c>
      <c r="DD59" t="str">
        <v>DWG 9890040, (6E)</v>
      </c>
      <c r="DE59" t="str">
        <v>DWG 9890040, (7E)</v>
      </c>
      <c r="DF59" t="str">
        <v>DWG 9890040, (8E), OL01433</v>
      </c>
      <c r="DG59" t="str">
        <v>DWG 9890040, (8E), OL01433, Section</v>
      </c>
      <c r="DH59" t="str">
        <v>DWG 9890040, (9E), Close to Rod Slot</v>
      </c>
      <c r="DI59" t="str">
        <v>DWG 9890040, (9E),Close to Rod Slot</v>
      </c>
      <c r="DJ59" t="str">
        <v>DWG FRM0105 PAGE 2</v>
      </c>
      <c r="DK59" t="str">
        <v>DWG# 100448-41</v>
      </c>
      <c r="DL59" t="str">
        <v>DWG# 100448-44</v>
      </c>
      <c r="DM59" t="str">
        <v>DWG# 9890003  (1), Section OL00436/A</v>
      </c>
      <c r="DN59" t="str">
        <v>DWG# 9890003 (3), Ring Gauge Constrained</v>
      </c>
      <c r="DO59" t="str">
        <v>DWG# 9890003 (4), Section</v>
      </c>
      <c r="DP59" t="str">
        <v>DWG#100448-26, Balloon 1K, OL02350</v>
      </c>
      <c r="DQ59" t="str">
        <v>DWG#100448-26, Balloon 2K, OL02350</v>
      </c>
      <c r="DR59" t="str">
        <v>DWG#100448-26, Balloon 3K, OL02363</v>
      </c>
      <c r="DS59" t="str">
        <v>DWG#100448-26, Balloon 4K</v>
      </c>
      <c r="DT59" t="str">
        <v>DWG#100448-26, Balloon 5K, Section</v>
      </c>
      <c r="DU59" t="str">
        <v>DWG#100448-26, Balloon 6K</v>
      </c>
      <c r="DV59" t="str">
        <v>DWG#100448-26, Balloon 7K, Section</v>
      </c>
      <c r="DW59" t="str">
        <v>DWG#100448-26, Mfg. Tol.</v>
      </c>
      <c r="DX59" t="str">
        <v>DWG#9890003 (2) Ring Gauge Constrained</v>
      </c>
      <c r="DY59" t="str">
        <v>DWG#9890044</v>
      </c>
      <c r="DZ59" t="str">
        <v>DWG#9890044 .1985 to .2005=Pass</v>
      </c>
      <c r="EA59" t="str">
        <v>DWG#9890044 Overlay OL02441</v>
      </c>
      <c r="EB59" t="str">
        <v>DWG#9890044, OL02441</v>
      </c>
      <c r="EC59" t="str">
        <v>DWG#FRM0105</v>
      </c>
      <c r="ED59" t="str">
        <v>EXT.</v>
      </c>
      <c r="EE59" t="str">
        <v>EXT. Section, OL02460</v>
      </c>
      <c r="EF59" t="str">
        <v>EXT., OL04223</v>
      </c>
      <c r="EG59" t="str">
        <v>Flat Drop Indicator Tip</v>
      </c>
      <c r="EH59" t="str">
        <v>Full Go Pin, No Light, at Radius</v>
      </c>
      <c r="EI59" t="str">
        <v>Function Check</v>
      </c>
      <c r="EJ59" t="str">
        <v>GO Function Gauge</v>
      </c>
      <c r="EK59" t="str">
        <v>Go Gauge for Balloon 1 &amp; 4</v>
      </c>
      <c r="EL59" t="str">
        <v>Go Pin must pass through</v>
      </c>
      <c r="EM59" t="str">
        <v>Greater than .005 = Fail, Section</v>
      </c>
      <c r="EN59" t="str">
        <v>Greater than .025 out of center = Fail</v>
      </c>
      <c r="EO59" t="str">
        <v>Greater than 2.6 = Pass</v>
      </c>
      <c r="EP59" t="str">
        <v>Green = Pass, Red = Fail</v>
      </c>
      <c r="EQ59" t="str">
        <v>Hex Depth</v>
      </c>
      <c r="ER59" t="str">
        <v>Hex Minor</v>
      </c>
      <c r="ES59" t="str">
        <v>Hole Dia.</v>
      </c>
      <c r="ET59" t="str">
        <v>Hook or Disk Tip</v>
      </c>
      <c r="EU59" t="str">
        <v>ID Sphere Finish</v>
      </c>
      <c r="EV59" t="str">
        <v>ID/OD Both Sides, Diff. .002 or less = Pass</v>
      </c>
      <c r="EW59" t="str">
        <v>If Looks Big, Section</v>
      </c>
      <c r="EX59" t="str">
        <v>If Looks Small, Section</v>
      </c>
      <c r="EY59" t="str">
        <v>Insp. Close to Break Away, Mfg.Tol.</v>
      </c>
      <c r="EZ59" t="str">
        <v>INT.</v>
      </c>
      <c r="FA59" t="str">
        <v>INT. Section, OL02460</v>
      </c>
      <c r="FB59" t="str">
        <v>INT., OL04223</v>
      </c>
      <c r="FC59" t="str">
        <v>Intersect. of 7.7 &amp; R0.10</v>
      </c>
      <c r="FD59" t="str">
        <v>Intersect. of 8.79 and R.25 MAX</v>
      </c>
      <c r="FE59" t="str">
        <v>Keep Ind. Tip away from corner</v>
      </c>
      <c r="FF59" t="str">
        <v>L31</v>
      </c>
      <c r="FG59" t="str">
        <v>Laser Mark</v>
      </c>
      <c r="FH59" t="str">
        <v>LASER PER NOTE 4</v>
      </c>
      <c r="FI59" t="str">
        <v>LASER PER NOTE 4, Final Check 1 only</v>
      </c>
      <c r="FJ59" t="str">
        <v>Less than .002 out of center = Pass</v>
      </c>
      <c r="FK59" t="str">
        <v>Less than 2.75 = Pass, Section</v>
      </c>
      <c r="FL59" t="str">
        <v>List as pin. Not Calibrated</v>
      </c>
      <c r="FM59" t="str">
        <v>M9 X 1.25 BUTT See Comment Image</v>
      </c>
      <c r="FN59" t="str">
        <v>Manual Section</v>
      </c>
      <c r="FO59" t="str">
        <v>Max Deep .241 NO-GO =.42</v>
      </c>
      <c r="FP59" t="str">
        <v>MAX Depth of (Note 7) .241 NO-GO Pin</v>
      </c>
      <c r="FQ59" t="str">
        <v>Measure from Blue Line, See Image</v>
      </c>
      <c r="FR59" t="str">
        <v>Measure Width of Blue Area, See Image</v>
      </c>
      <c r="FS59" t="str">
        <v>Mfg. Tol</v>
      </c>
      <c r="FT59" t="str">
        <v>Mfg. Tol, See Image</v>
      </c>
      <c r="FU59" t="str">
        <v>Mfg. Tol.</v>
      </c>
      <c r="FV59" t="str">
        <v>Mfg. Tol. "A"</v>
      </c>
      <c r="FW59" t="str">
        <v>Mfg. Tol. (Zero on Gauge Full Dia. Lead)</v>
      </c>
      <c r="FX59" t="str">
        <v>Mfg. Tol. Balloon 11, See Image</v>
      </c>
      <c r="FY59" t="str">
        <v>Mfg. Tol. Balloon 4</v>
      </c>
      <c r="FZ59" t="str">
        <v>Mfg. Tol. Balloon 7</v>
      </c>
      <c r="GA59" t="str">
        <v xml:space="preserve">Mfg. Tol. C-Bore Face (Ballo 28) </v>
      </c>
      <c r="GB59" t="str">
        <v>Mfg. Tol. Section</v>
      </c>
      <c r="GC59" t="str">
        <v>Mfg. Tol. See Image</v>
      </c>
      <c r="GD59" t="str">
        <v>Mfg. Tol., 3 Places, Record MAX</v>
      </c>
      <c r="GE59" t="str">
        <v>Mfg. Tol., Balloon 11</v>
      </c>
      <c r="GF59" t="str">
        <v>Mfg. Tol., Balloon 7</v>
      </c>
      <c r="GG59" t="str">
        <v>Mfg. Tol., Blank</v>
      </c>
      <c r="GH59" t="str">
        <v>Mfg. Tol., Blank, Balloon 12</v>
      </c>
      <c r="GI59" t="str">
        <v>Mfg. Tol., Blend to SØ.320</v>
      </c>
      <c r="GJ59" t="str">
        <v>Mfg. Tol., Calculation</v>
      </c>
      <c r="GK59" t="str">
        <v>Mfg. Tol., For Mill Fixture</v>
      </c>
      <c r="GL59" t="str">
        <v>Mfg. Tol., L32</v>
      </c>
      <c r="GM59" t="str">
        <v>Mfg. Tol., L33</v>
      </c>
      <c r="GN59" t="str">
        <v>Mfg. Tol., No Tool Marks</v>
      </c>
      <c r="GO59" t="str">
        <v>Mfg. Tol., OL03361</v>
      </c>
      <c r="GP59" t="str">
        <v>Mfg. Tol., Record off center value</v>
      </c>
      <c r="GQ59" t="str">
        <v>Mfg. Tol., Same 3 Places, Record MIN</v>
      </c>
      <c r="GR59" t="str">
        <v>Mfg. Tol., Section</v>
      </c>
      <c r="GS59" t="str">
        <v>Mfg. Tol., Section B-B</v>
      </c>
      <c r="GT59" t="str">
        <v>Mfg. Tol., Section, OL03361</v>
      </c>
      <c r="GU59" t="str">
        <v>Mfg. Tol., Section, Per Note 2</v>
      </c>
      <c r="GV59" t="str">
        <v>Mfg. Tol., See Image</v>
      </c>
      <c r="GW59" t="str">
        <v>Mfg. Tol., See Image, Bore in Blue</v>
      </c>
      <c r="GX59" t="str">
        <v>Mfg. Tol., See Image, Hook Tip</v>
      </c>
      <c r="GY59" t="str">
        <v>Mfg. Tol., Sharp Okay No Burr</v>
      </c>
      <c r="GZ59" t="str">
        <v>Mfg. Tol., Threadless Blank</v>
      </c>
      <c r="HA59" t="str">
        <v>Mfg.Tol.</v>
      </c>
      <c r="HB59" t="str">
        <v>Mgf. To., T.S.C.</v>
      </c>
      <c r="HC59" t="str">
        <v>Milled Feature</v>
      </c>
      <c r="HD59" t="str">
        <v>Milled Feature, OL04045</v>
      </c>
      <c r="HE59" t="str">
        <v>More than .0005 out of center = Fail</v>
      </c>
      <c r="HF59" t="str">
        <v>Must Pass Through</v>
      </c>
      <c r="HG59" t="str">
        <v>Must pass through gauge</v>
      </c>
      <c r="HH59" t="str">
        <v>Must Pass Through Go Gauge</v>
      </c>
      <c r="HI59" t="str">
        <v>Must Pass, See Image.</v>
      </c>
      <c r="HJ59" t="str">
        <v>NA</v>
      </c>
      <c r="HK59" t="str">
        <v>Narrow Area</v>
      </c>
      <c r="HL59" t="str">
        <v>Near Balloon 21</v>
      </c>
      <c r="HM59" t="str">
        <v>Near Datum B</v>
      </c>
      <c r="HN59" t="str">
        <v>Neck Dia.</v>
      </c>
      <c r="HO59" t="str">
        <v>Neck to Head Rad.</v>
      </c>
      <c r="HP59" t="str">
        <v>No Copper Deposits Allowed</v>
      </c>
      <c r="HQ59" t="str">
        <v>No Section</v>
      </c>
      <c r="HR59" t="str">
        <v>No Section, .01 to .014 = Pass</v>
      </c>
      <c r="HS59" t="str">
        <v>No Section, Rotate Part</v>
      </c>
      <c r="HT59" t="str">
        <v>No Section, See Image</v>
      </c>
      <c r="HU59" t="str">
        <v>No Slot, Section B-B</v>
      </c>
      <c r="HV59" t="str">
        <v>No visual step = Pass</v>
      </c>
      <c r="HW59" t="str">
        <v>Not to exceed .95 Deep</v>
      </c>
      <c r="HX59" t="str">
        <v>Note 1</v>
      </c>
      <c r="HY59" t="str">
        <v>OL00333/A</v>
      </c>
      <c r="HZ59" t="str">
        <v>OL00519</v>
      </c>
      <c r="IA59" t="str">
        <v>OL00520</v>
      </c>
      <c r="IB59" t="str">
        <v>OL00529</v>
      </c>
      <c r="IC59" t="str">
        <v>OL00542</v>
      </c>
      <c r="ID59" t="str">
        <v>OL00724</v>
      </c>
      <c r="IE59" t="str">
        <v>OL01250</v>
      </c>
      <c r="IF59" t="str">
        <v>OL01869, Threadless Blank</v>
      </c>
      <c r="IG59" t="str">
        <v>OL01870, Section</v>
      </c>
      <c r="IH59" t="str">
        <v>OL02255</v>
      </c>
      <c r="II59" t="str">
        <v>OL02255, Mfg. Tol.</v>
      </c>
      <c r="IJ59" t="str">
        <v>OL02302</v>
      </c>
      <c r="IK59" t="str">
        <v xml:space="preserve">OL02318  needed per image instructions </v>
      </c>
      <c r="IL59" t="str">
        <v>OL02556</v>
      </c>
      <c r="IM59" t="str">
        <v>OL02557</v>
      </c>
      <c r="IN59" t="str">
        <v>OL02567</v>
      </c>
      <c r="IO59" t="str">
        <v>OL02653</v>
      </c>
      <c r="IP59" t="str">
        <v>OL02718</v>
      </c>
      <c r="IQ59" t="str">
        <v>OL02841</v>
      </c>
      <c r="IR59" t="str">
        <v>OL02842</v>
      </c>
      <c r="IS59" t="str">
        <v>OL02844</v>
      </c>
      <c r="IT59" t="str">
        <v>OL02871</v>
      </c>
      <c r="IU59" t="str">
        <v>OL02887</v>
      </c>
      <c r="IV59" t="str">
        <v>OL03500</v>
      </c>
      <c r="IW59" t="str">
        <v>OL03766</v>
      </c>
      <c r="IX59" t="str">
        <v>OL03868</v>
      </c>
      <c r="IY59" t="str">
        <v>OL03869</v>
      </c>
      <c r="IZ59" t="str">
        <v>OL03870</v>
      </c>
      <c r="JA59" t="str">
        <v>OL03873, DWG# 100448-44</v>
      </c>
      <c r="JB59" t="str">
        <v>OL03949</v>
      </c>
      <c r="JC59" t="str">
        <v xml:space="preserve">OL04043, Section </v>
      </c>
      <c r="JD59" t="str">
        <v xml:space="preserve">OL04044, Section </v>
      </c>
      <c r="JE59" t="str">
        <v>OL04045</v>
      </c>
      <c r="JF59" t="str">
        <v>OL04045, Milled Feature</v>
      </c>
      <c r="JG59" t="str">
        <v>OL04063</v>
      </c>
      <c r="JH59" t="str">
        <v>OL04064</v>
      </c>
      <c r="JI59" t="str">
        <v>OL04065</v>
      </c>
      <c r="JJ59" t="str">
        <v>OL04181</v>
      </c>
      <c r="JK59" t="str">
        <v>OL04218</v>
      </c>
      <c r="JL59" t="str">
        <v>OL04224, See Image</v>
      </c>
      <c r="JM59" t="str">
        <v>OL04374</v>
      </c>
      <c r="JN59" t="str">
        <v>OL04375, Section M-M</v>
      </c>
      <c r="JO59" t="str">
        <v>OL04376, Section M-M</v>
      </c>
      <c r="JP59" t="str">
        <v>OL04443</v>
      </c>
      <c r="JQ59" t="str">
        <v>OL04444</v>
      </c>
      <c r="JR59" t="str">
        <v>OL05000</v>
      </c>
      <c r="JS59" t="str">
        <v>One side of slot</v>
      </c>
      <c r="JT59" t="str">
        <v>Other side of slot</v>
      </c>
      <c r="JU59" t="str">
        <v>Out of center more than .002 = Fail</v>
      </c>
      <c r="JV59" t="str">
        <v>Out of center more than.002 = Fail</v>
      </c>
      <c r="JW59" t="str">
        <v>Overlay OL02713</v>
      </c>
      <c r="JX59" t="str">
        <v>Overlay OL02714</v>
      </c>
      <c r="JY59" t="str">
        <v>Overlay OL02718</v>
      </c>
      <c r="JZ59" t="str">
        <v>Overlay OL03831, Mfg. Tol.</v>
      </c>
      <c r="KA59" t="str">
        <v>Part Without Slots</v>
      </c>
      <c r="KB59" t="str">
        <v>Part Without Slots, See Image</v>
      </c>
      <c r="KC59" t="str">
        <v xml:space="preserve">Pass = .0254 or Less </v>
      </c>
      <c r="KD59" t="str">
        <v>PD MIN = 4.361, PD MAX = 4.456</v>
      </c>
      <c r="KE59" t="str">
        <v>Per Balloon 2 Note</v>
      </c>
      <c r="KF59" t="str">
        <v>Per drawing note(s) 8.</v>
      </c>
      <c r="KG59" t="str">
        <v>Point or Sphere Tip</v>
      </c>
      <c r="KH59" t="str">
        <v>Point Tip</v>
      </c>
      <c r="KI59" t="str">
        <v>R.9 to R1.1 = Pass, See Image</v>
      </c>
      <c r="KJ59" t="str">
        <v>Ram Construction</v>
      </c>
      <c r="KK59" t="str">
        <v>Record Same Pass / Fail All Balloons</v>
      </c>
      <c r="KL59" t="str">
        <v>Ref. Balloon 1</v>
      </c>
      <c r="KM59" t="str">
        <v>Ref. Balloon 12</v>
      </c>
      <c r="KN59" t="str">
        <v>Ref. Balloon 13, 100% AQL</v>
      </c>
      <c r="KO59" t="str">
        <v>Ref. Balloon 2</v>
      </c>
      <c r="KP59" t="str">
        <v>Ref. Balloon 21, 100% AQL</v>
      </c>
      <c r="KQ59" t="str">
        <v>Ref. Balloon 4</v>
      </c>
      <c r="KR59" t="str">
        <v>Ref. Balloon 7</v>
      </c>
      <c r="KS59" t="str">
        <v>Ref. Balloon 8</v>
      </c>
      <c r="KT59" t="str">
        <v>Relieved Pin Gauges 09236 &amp; 09235</v>
      </c>
      <c r="KU59" t="str">
        <v>Rotate Part</v>
      </c>
      <c r="KV59" t="str">
        <v>Rotate Part, See Image</v>
      </c>
      <c r="KW59" t="str">
        <v>Same as Root Radius</v>
      </c>
      <c r="KX59" t="str">
        <v>Section</v>
      </c>
      <c r="KY59" t="str">
        <v>Section B-B</v>
      </c>
      <c r="KZ59" t="str">
        <v>Section B-B, Distance Between Grooves</v>
      </c>
      <c r="LA59" t="str">
        <v>Section C-C</v>
      </c>
      <c r="LB59" t="str">
        <v>Section Part</v>
      </c>
      <c r="LC59" t="str">
        <v>Section Part, Measured from Opposite Face</v>
      </c>
      <c r="LD59" t="str">
        <v>Section, Broachless Blank</v>
      </c>
      <c r="LE59" t="str">
        <v>Section, EXT. Sphere Location.</v>
      </c>
      <c r="LF59" t="str">
        <v>Section, Hex Cham. Ang.</v>
      </c>
      <c r="LG59" t="str">
        <v>Section, Hex Fillet Rad.</v>
      </c>
      <c r="LH59" t="str">
        <v>Section, INT. Feature</v>
      </c>
      <c r="LI59" t="str">
        <v>Section, INT. Sphere Location.</v>
      </c>
      <c r="LJ59" t="str">
        <v>Section, Mfg. Tol.</v>
      </c>
      <c r="LK59" t="str">
        <v>Section, Mfg. Tol., See Image</v>
      </c>
      <c r="LL59" t="str">
        <v>Section, OL00486</v>
      </c>
      <c r="LM59" t="str">
        <v>Section, OL00542</v>
      </c>
      <c r="LN59" t="str">
        <v>Section, OL00543</v>
      </c>
      <c r="LO59" t="str">
        <v>Section, OL00544</v>
      </c>
      <c r="LP59" t="str">
        <v>Section, OL00545</v>
      </c>
      <c r="LQ59" t="str">
        <v>Section, OL00546</v>
      </c>
      <c r="LR59" t="str">
        <v>Section, OL00547</v>
      </c>
      <c r="LS59" t="str">
        <v>Section, OL00555</v>
      </c>
      <c r="LT59" t="str">
        <v>Section, OL00725</v>
      </c>
      <c r="LU59" t="str">
        <v>Section, OL01430</v>
      </c>
      <c r="LV59" t="str">
        <v>Section, OL01434</v>
      </c>
      <c r="LW59" t="str">
        <v>Section, OL01435</v>
      </c>
      <c r="LX59" t="str">
        <v>Section, OL01807</v>
      </c>
      <c r="LY59" t="str">
        <v>Section, OL01830</v>
      </c>
      <c r="LZ59" t="str">
        <v>Section, OL02351</v>
      </c>
      <c r="MA59" t="str">
        <v>Section, OL02519</v>
      </c>
      <c r="MB59" t="str">
        <v>Section, OL02520</v>
      </c>
      <c r="MC59" t="str">
        <v>Section, OL02522</v>
      </c>
      <c r="MD59" t="str">
        <v>Section, OL02540</v>
      </c>
      <c r="ME59" t="str">
        <v>Section, OL02541</v>
      </c>
      <c r="MF59" t="str">
        <v>Section, OL02552</v>
      </c>
      <c r="MG59" t="str">
        <v>Section, OL02553</v>
      </c>
      <c r="MH59" t="str">
        <v>Section, OL02554</v>
      </c>
      <c r="MI59" t="str">
        <v>Section, OL02555</v>
      </c>
      <c r="MJ59" t="str">
        <v>Section, OL02558</v>
      </c>
      <c r="MK59" t="str">
        <v>Section, OL02559</v>
      </c>
      <c r="ML59" t="str">
        <v>Section, OL02560</v>
      </c>
      <c r="MM59" t="str">
        <v>Section, OL02619</v>
      </c>
      <c r="MN59" t="str">
        <v>Section, OL02620</v>
      </c>
      <c r="MO59" t="str">
        <v>Section, OL02621</v>
      </c>
      <c r="MP59" t="str">
        <v>Section, OL02622</v>
      </c>
      <c r="MQ59" t="str">
        <v>Section, OL02623</v>
      </c>
      <c r="MR59" t="str">
        <v>Section, OL02624</v>
      </c>
      <c r="MS59" t="str">
        <v>Section, OL02652</v>
      </c>
      <c r="MT59" t="str">
        <v>Section, OL02680</v>
      </c>
      <c r="MU59" t="str">
        <v>Section, OL02793</v>
      </c>
      <c r="MV59" t="str">
        <v>Section, OL02823</v>
      </c>
      <c r="MW59" t="str">
        <v>Section, OL02843</v>
      </c>
      <c r="MX59" t="str">
        <v>Section, OL03026, Ext.</v>
      </c>
      <c r="MY59" t="str">
        <v>Section, OL03026, Int.</v>
      </c>
      <c r="MZ59" t="str">
        <v>Section, OL03570, DWG# 100448-41</v>
      </c>
      <c r="NA59" t="str">
        <v>Section, OL03781</v>
      </c>
      <c r="NB59" t="str">
        <v>Section, OL03911</v>
      </c>
      <c r="NC59" t="str">
        <v>Section, OL03912</v>
      </c>
      <c r="ND59" t="str">
        <v>Section, OL03928</v>
      </c>
      <c r="NE59" t="str">
        <v>Section, OL03929</v>
      </c>
      <c r="NF59" t="str">
        <v>Section, OL04030</v>
      </c>
      <c r="NG59" t="str">
        <v>Section, OL04037</v>
      </c>
      <c r="NH59" t="str">
        <v>Section, OL04038</v>
      </c>
      <c r="NI59" t="str">
        <v>Section, OL04046</v>
      </c>
      <c r="NJ59" t="str">
        <v>Section, OL04065</v>
      </c>
      <c r="NK59" t="str">
        <v>Section, OL04066</v>
      </c>
      <c r="NL59" t="str">
        <v>Section, OL04067</v>
      </c>
      <c r="NM59" t="str">
        <v>Section, OL04069</v>
      </c>
      <c r="NN59" t="str">
        <v>Section, OL04071</v>
      </c>
      <c r="NO59" t="str">
        <v>Section, OL04173</v>
      </c>
      <c r="NP59" t="str">
        <v>Section, OL04174</v>
      </c>
      <c r="NQ59" t="str">
        <v>Section, OL04214</v>
      </c>
      <c r="NR59" t="str">
        <v>Section, OL04215</v>
      </c>
      <c r="NS59" t="str">
        <v>Section, OL04216</v>
      </c>
      <c r="NT59" t="str">
        <v>Section, OL04217</v>
      </c>
      <c r="NU59" t="str">
        <v>Section, Overlay OL02716</v>
      </c>
      <c r="NV59" t="str">
        <v>Section, Overlay OL02717</v>
      </c>
      <c r="NW59" t="str">
        <v>Section, See Image</v>
      </c>
      <c r="NX59" t="str">
        <v>Section, See Image, DWG# 100448-41</v>
      </c>
      <c r="NY59" t="str">
        <v>Section, Without Sots</v>
      </c>
      <c r="NZ59" t="str">
        <v>See Comments Sheet</v>
      </c>
      <c r="OA59" t="str">
        <v>See Comments Sheet, OL02318</v>
      </c>
      <c r="OB59" t="str">
        <v>See Image</v>
      </c>
      <c r="OC59" t="str">
        <v>See Image, .005 or Less = Pass</v>
      </c>
      <c r="OD59" t="str">
        <v>See Image, Check Near Radius</v>
      </c>
      <c r="OE59" t="str">
        <v>See Image, Constrained</v>
      </c>
      <c r="OF59" t="str">
        <v>See Image, Distance Between Flats</v>
      </c>
      <c r="OG59" t="str">
        <v xml:space="preserve">See Image, Mfg. Tol, Section A-A </v>
      </c>
      <c r="OH59" t="str">
        <v>See image, Mfg. Tol.</v>
      </c>
      <c r="OI59" t="str">
        <v>See Image, Mic. Across Flats</v>
      </c>
      <c r="OJ59" t="str">
        <v>See Image, OL02850</v>
      </c>
      <c r="OK59" t="str">
        <v>See Image, OL02880</v>
      </c>
      <c r="OL59" t="str">
        <v>See Image, OL03926</v>
      </c>
      <c r="OM59" t="str">
        <v>See Image, OL03927</v>
      </c>
      <c r="ON59" t="str">
        <v>See Image, OL04003</v>
      </c>
      <c r="OO59" t="str">
        <v>'See Image, OL04342,  Best Fit Joe Block</v>
      </c>
      <c r="OP59" t="str">
        <v>See Image, OL04342,  Blank</v>
      </c>
      <c r="OQ59" t="str">
        <v>See Image, OL04342, Blank</v>
      </c>
      <c r="OR59" t="str">
        <v>See Image, OL04343, Blank</v>
      </c>
      <c r="OS59" t="str">
        <v>See Image, Pass = .002 or Less</v>
      </c>
      <c r="OT59" t="str">
        <v>See Image, Rcd. MAX</v>
      </c>
      <c r="OU59" t="str">
        <v>See Image, Rcd. MIN</v>
      </c>
      <c r="OV59" t="str">
        <v>See Image, Section</v>
      </c>
      <c r="OW59" t="str">
        <v>See Image, Section A-A</v>
      </c>
      <c r="OX59" t="str">
        <v>See Image, Section B-B</v>
      </c>
      <c r="OY59" t="str">
        <v>See Image, Section B-B, TSC</v>
      </c>
      <c r="OZ59" t="str">
        <v>See Image, Shank Drawing # 18000-XX-XX A</v>
      </c>
      <c r="PA59" t="str">
        <v>Sequencial Laser 01, 120 Per Print</v>
      </c>
      <c r="PB59" t="str">
        <v>Set to .202, Zero on Thread Lead</v>
      </c>
      <c r="PC59" t="str">
        <v>Sharp OK, No Burr</v>
      </c>
      <c r="PD59" t="str">
        <v>Sharp OK, No Raised Edge, See Image</v>
      </c>
      <c r="PE59" t="str">
        <v>Sharp OK, No Raised Edges</v>
      </c>
      <c r="PF59" t="str">
        <v>Sharp okay no raised edge</v>
      </c>
      <c r="PG59" t="str">
        <v>Sharp Okay, No Burr</v>
      </c>
      <c r="PH59" t="str">
        <v>Sharp Okay, No Raised Edge</v>
      </c>
      <c r="PI59" t="str">
        <v>Sharp Okay, No Raised Edges,</v>
      </c>
      <c r="PJ59" t="str">
        <v>Sharp Okay, See Image</v>
      </c>
      <c r="PK59" t="str">
        <v xml:space="preserve">Start of Radius @ .195 </v>
      </c>
      <c r="PL59" t="str">
        <v xml:space="preserve">Start of Radius @ .21 </v>
      </c>
      <c r="PM59" t="str">
        <v xml:space="preserve">T.S.C. </v>
      </c>
      <c r="PN59" t="str">
        <v>Tangent Point</v>
      </c>
      <c r="PO59" t="str">
        <v>Tangent point of R.50</v>
      </c>
      <c r="PP59" t="str">
        <v>Taper Check, Mfg.Tol.</v>
      </c>
      <c r="PQ59" t="str">
        <v>Taper Check, Mfg.Tol., See Image</v>
      </c>
      <c r="PR59" t="str">
        <v>Thrd. Minor Ø</v>
      </c>
      <c r="PS59" t="str">
        <v>Thrd. Relief Ø</v>
      </c>
      <c r="PT59" t="str">
        <v>Threadless Blank</v>
      </c>
      <c r="PU59" t="str">
        <v>Threadless Blank, From Major Ø</v>
      </c>
      <c r="PV59" t="str">
        <v>Threadless Blank, Mfg. Tol.</v>
      </c>
      <c r="PW59" t="str">
        <v>Threadless Blank, Thrd. to Neck Rad.</v>
      </c>
      <c r="PX59" t="str">
        <v>Thredless Blank</v>
      </c>
      <c r="PY59" t="str">
        <v>To center of R.005</v>
      </c>
      <c r="PZ59" t="str">
        <v>Torx Min. Dia.</v>
      </c>
      <c r="QA59" t="str">
        <v>Turn Ø Free of Mill Marks</v>
      </c>
      <c r="QB59" t="str">
        <v>Use (Full) GO Hex</v>
      </c>
      <c r="QC59" t="str">
        <v>Use Balloon 1 FULL Gauge</v>
      </c>
      <c r="QD59" t="str">
        <v>Use Balloon 9 FULL GO</v>
      </c>
      <c r="QE59" t="str">
        <v>Use Best Fit Pin</v>
      </c>
      <c r="QF59" t="str">
        <v>Use Disk Tip</v>
      </c>
      <c r="QG59" t="str">
        <v>Use flat bottomed indicator tip.</v>
      </c>
      <c r="QH59" t="str">
        <v xml:space="preserve">Use Full .093 Go Hex </v>
      </c>
      <c r="QI59" t="str">
        <v xml:space="preserve">Use Full .0930 Go Hex </v>
      </c>
      <c r="QJ59" t="str">
        <v>Use Full .1235 Go Hex</v>
      </c>
      <c r="QK59" t="str">
        <v>Use Gauge K2-98-8019-04, See Image</v>
      </c>
      <c r="QL59" t="str">
        <v>Use large flat indicator tip</v>
      </c>
      <c r="QM59" t="str">
        <v>Use Pins.3330/.3350, See Image MAX NO-GO</v>
      </c>
      <c r="QN59" t="str">
        <v>Use Pointed Drop Indicator Tip</v>
      </c>
      <c r="QO59" t="str">
        <v>V-Block</v>
      </c>
      <c r="QP59" t="str">
        <v>V-Block,  AMB for 13</v>
      </c>
      <c r="QQ59" t="str">
        <v>V-Block,  Hex Cham. Dia.</v>
      </c>
      <c r="QR59" t="str">
        <v>V-Block, Hex Depth</v>
      </c>
      <c r="QS59" t="str">
        <v>VBU Gauge</v>
      </c>
      <c r="QT59" t="str">
        <v>Visibally smaller than HEX=Pass</v>
      </c>
      <c r="QU59" t="str">
        <v>Visual Per Drawing</v>
      </c>
      <c r="QV59" t="str">
        <v>Whirl Blank</v>
      </c>
      <c r="QW59" t="str">
        <v xml:space="preserve">Whirl Blank </v>
      </c>
      <c r="QX59" t="str">
        <v>Whirl Blank, Neck Rad. End to Head CL</v>
      </c>
      <c r="QY59" t="str">
        <v>Whirl Blank, Nose Start Dia.</v>
      </c>
      <c r="QZ59" t="str">
        <v>Whirl Blank, Nose Start Dist.</v>
      </c>
      <c r="RA59" t="str">
        <v>Whirl Blank, Thrd. Minor</v>
      </c>
      <c r="RB59" t="str">
        <v>Whirl Blank, Thrd. Pullout Dia.</v>
      </c>
      <c r="RC59" t="str">
        <v>Whole Part, Removal is at Assy. Level</v>
      </c>
      <c r="RD59" t="str">
        <v>Wide Area</v>
      </c>
      <c r="RE59" t="str">
        <v>Zero on End of Go Gauge</v>
      </c>
    </row>
    <row r="60" spans="1:473">
      <c r="A60" t="s">
        <v>701</v>
      </c>
      <c r="C60" t="str" cm="1">
        <f t="array" ref="C60:RE60">TRANSPOSE(_xlfn._xlws.SORT(_xlfn._xlws.FILTER($A$2:$A$600,ISNUMBER(SEARCH('PartLib Table'!M77,$A$2:$A$600)),"not found")))</f>
        <v xml:space="preserve"> 'C', Whirl Blank</v>
      </c>
      <c r="D60" t="str">
        <v xml:space="preserve"> See Image, Constrained</v>
      </c>
      <c r="E60" t="str">
        <v>(.04 to .12 range = Pass)</v>
      </c>
      <c r="F60" t="str">
        <v>(.042 FULL) Go Pin Seat Fully</v>
      </c>
      <c r="G60" t="str">
        <v>(B), Mfg. Tol.</v>
      </c>
      <c r="H60" t="str">
        <v>(B), O.A.L.</v>
      </c>
      <c r="I60" t="str">
        <v>.001 or less =Pass</v>
      </c>
      <c r="J60" t="str">
        <v>.001 or less out of center = Pass</v>
      </c>
      <c r="K60" t="str">
        <v>.002 or Less = Pass</v>
      </c>
      <c r="L60" t="str">
        <v>.002 or Less out of center = Pass</v>
      </c>
      <c r="M60" t="str">
        <v>.005 to .015 = Pass</v>
      </c>
      <c r="N60" t="str">
        <v>.0125 Mean, Section</v>
      </c>
      <c r="O60" t="str">
        <v>.025 or Less in X &amp; Y=Pass</v>
      </c>
      <c r="P60" t="str">
        <v>.038 Mean</v>
      </c>
      <c r="Q60" t="str">
        <v>.063 MM = .0024 IN, See Image</v>
      </c>
      <c r="R60" t="str">
        <v>.063MM = .0024"</v>
      </c>
      <c r="S60" t="str">
        <v>.243 NO-GO, Unconstrained, Must Not Start</v>
      </c>
      <c r="T60" t="str">
        <v>@ Back Face &amp; ID, No Raised Edge</v>
      </c>
      <c r="U60" t="str">
        <v>@ Back Face &amp; OD, No Raised Edge</v>
      </c>
      <c r="V60" t="str">
        <v>@ ID &amp; FACE</v>
      </c>
      <c r="W60" t="str">
        <v>@ OD &amp; BACK FACE</v>
      </c>
      <c r="X60" t="str">
        <v>@ OD &amp; FACE</v>
      </c>
      <c r="Y60" t="str">
        <v>Across from slot</v>
      </c>
      <c r="Z60" t="str">
        <v>All Edge Breaks</v>
      </c>
      <c r="AA60" t="str">
        <v>Attached to bar stock</v>
      </c>
      <c r="AB60" t="str">
        <v xml:space="preserve">Back Turn Fillet Rad. </v>
      </c>
      <c r="AC60" t="str">
        <v>Balloon 1 (DWG FRM0105 Page 2, NV-27)</v>
      </c>
      <c r="AD60" t="str">
        <v>Balloon 1 (DWG FRM0105, NV-30)</v>
      </c>
      <c r="AE60" t="str">
        <v>Balloon 1 (P# 9890002-20) OL00429/A</v>
      </c>
      <c r="AF60" t="str">
        <v>Balloon 1, DWG#FRM0105</v>
      </c>
      <c r="AG60" t="str">
        <v>Balloon 11, See Image</v>
      </c>
      <c r="AH60" t="str">
        <v xml:space="preserve">Balloon 2 (DWG FRM0105 Page 2, NV-27) </v>
      </c>
      <c r="AI60" t="str">
        <v>Balloon 2 (DWG FRM0105, NV-30)</v>
      </c>
      <c r="AJ60" t="str">
        <v>Balloon 2 (P# 9890002-20)</v>
      </c>
      <c r="AK60" t="str">
        <v>Balloon 2, DWG#FRM0105</v>
      </c>
      <c r="AL60" t="str">
        <v>Balloon 2, DWG#FRM0105, See Image</v>
      </c>
      <c r="AM60" t="str">
        <v>Balloon 3 (DWG FRM0105, NV-30 Minor)</v>
      </c>
      <c r="AN60" t="str">
        <v>Balloon 3 (DWG FRM0105, NV-30)</v>
      </c>
      <c r="AO60" t="str">
        <v>Balloon 3 (P# 9890002-20)</v>
      </c>
      <c r="AP60" t="str">
        <v>Balloon 4</v>
      </c>
      <c r="AQ60" t="str">
        <v>Balloon 4 (P# 9890002-20)</v>
      </c>
      <c r="AR60" t="str">
        <v>Below Middle Band</v>
      </c>
      <c r="AS60" t="str">
        <v>Best Fit Pin, .003 or Less =Pass</v>
      </c>
      <c r="AT60" t="str">
        <v>Blank</v>
      </c>
      <c r="AU60" t="str">
        <v>Blank Turn Maj.</v>
      </c>
      <c r="AV60" t="str">
        <v>Blank Turn Maj. Mill Flt., OL4172</v>
      </c>
      <c r="AW60" t="str">
        <v>Blank Without .010 Slots</v>
      </c>
      <c r="AX60" t="str">
        <v>Blank Without .010 Slots, Section</v>
      </c>
      <c r="AY60" t="str">
        <v>Blank without thread</v>
      </c>
      <c r="AZ60" t="str">
        <v xml:space="preserve">Blank, Center of V Grv. </v>
      </c>
      <c r="BA60" t="str">
        <v>Blank, Check R adjacent Balloon 17</v>
      </c>
      <c r="BB60" t="str">
        <v>Blank, EXT. Feature</v>
      </c>
      <c r="BC60" t="str">
        <v>Blank, See Image, OL04335</v>
      </c>
      <c r="BD60" t="str">
        <v>Blank, See Image, OL04336</v>
      </c>
      <c r="BE60" t="str">
        <v xml:space="preserve">Blank, Thrd. </v>
      </c>
      <c r="BF60" t="str">
        <v>Blank, Turn Tip</v>
      </c>
      <c r="BG60" t="str">
        <v>Blank, Without Thrd.</v>
      </c>
      <c r="BH60" t="str">
        <v>Blank, Without Thread</v>
      </c>
      <c r="BI60" t="str">
        <v xml:space="preserve">Blunt Start Blend to Minor </v>
      </c>
      <c r="BJ60" t="str">
        <v>Calc., Use Go HEX</v>
      </c>
      <c r="BK60" t="str">
        <v>Can't dig into OD</v>
      </c>
      <c r="BL60" t="str">
        <v>Carbide Gauge</v>
      </c>
      <c r="BM60" t="str">
        <v xml:space="preserve">Center of V Grv. </v>
      </c>
      <c r="BN60" t="str">
        <v>Centered Less than .03 = Pass</v>
      </c>
      <c r="BO60" t="str">
        <v>Centered within .0005 or Less = Pass</v>
      </c>
      <c r="BP60" t="str">
        <v>Centered within .001 or Less = Pass</v>
      </c>
      <c r="BQ60" t="str">
        <v>Centered within .0254 or Less = Pass</v>
      </c>
      <c r="BR60" t="str">
        <v>Check close to Rod Slot</v>
      </c>
      <c r="BS60" t="str">
        <v>Check every other hole</v>
      </c>
      <c r="BT60" t="str">
        <v>Check Go over full length of slot.</v>
      </c>
      <c r="BU60" t="str">
        <v>Check Near Closed End</v>
      </c>
      <c r="BV60" t="str">
        <v>Check per Print View, Away from Rod Slot</v>
      </c>
      <c r="BW60" t="str">
        <v>Check to Balloon 30 Go Pin</v>
      </c>
      <c r="BX60" t="str">
        <v>Check with .2705 SET Pin Inside Part</v>
      </c>
      <c r="BY60" t="str">
        <v>Check with Hex Up</v>
      </c>
      <c r="BZ60" t="str">
        <v>CMM Blank</v>
      </c>
      <c r="CA60" t="str">
        <v>Confirm Full Radius</v>
      </c>
      <c r="CB60" t="str">
        <v>Constrained in fixture</v>
      </c>
      <c r="CC60" t="str">
        <v>Constrained with Ring</v>
      </c>
      <c r="CD60" t="str">
        <v>Constrained, See Image</v>
      </c>
      <c r="CE60" t="str">
        <v>Dim. "A"</v>
      </c>
      <c r="CF60" t="str">
        <v>Dim. "B"</v>
      </c>
      <c r="CG60" t="str">
        <v>Dim. "C"</v>
      </c>
      <c r="CH60" t="str">
        <v>Dim. "D", Whirl Blank</v>
      </c>
      <c r="CI60" t="str">
        <v>Dim. "G"</v>
      </c>
      <c r="CJ60" t="str">
        <v>Dim. E, Blank Turn Maj. &amp;  Mill Flt</v>
      </c>
      <c r="CK60" t="str">
        <v>Dim. E, Blank Turn Maj.&amp;  Mill Flt</v>
      </c>
      <c r="CL60" t="str">
        <v>Dim. H, Whirl Blank</v>
      </c>
      <c r="CM60" t="str">
        <v>Dim. J, 'Blank Turn Maj. &amp; Whirl Blank</v>
      </c>
      <c r="CN60" t="str">
        <v>Disk Drop Indicator Tip</v>
      </c>
      <c r="CO60" t="str">
        <v>DWG 100448-15, Balloon F_1</v>
      </c>
      <c r="CP60" t="str">
        <v>DWG 100448-15, OL02571</v>
      </c>
      <c r="CQ60" t="str">
        <v>DWG 100448-41</v>
      </c>
      <c r="CR60" t="str">
        <v>DWG 9890040, (10E),Section Part, OL01139</v>
      </c>
      <c r="CS60" t="str">
        <v>DWG 9890040, (10E),Section, OL01139</v>
      </c>
      <c r="CT60" t="str">
        <v>DWG 9890040, (11E)</v>
      </c>
      <c r="CU60" t="str">
        <v>DWG 9890040, (11E), Pins with Flats</v>
      </c>
      <c r="CV60" t="str">
        <v>DWG 9890040, (12E),  Pass=.002 or less</v>
      </c>
      <c r="CW60" t="str">
        <v>DWG 9890040, (12E), See Image</v>
      </c>
      <c r="CX60" t="str">
        <v>DWG 9890040, (1E), OL01431</v>
      </c>
      <c r="CY60" t="str">
        <v>DWG 9890040, (1E), OL01432</v>
      </c>
      <c r="CZ60" t="str">
        <v>DWG 9890040, (2E), OL01432</v>
      </c>
      <c r="DA60" t="str">
        <v>DWG 9890040, (3E)</v>
      </c>
      <c r="DB60" t="str">
        <v>DWG 9890040, (4E)</v>
      </c>
      <c r="DC60" t="str">
        <v>DWG 9890040, (5E), OL02336</v>
      </c>
      <c r="DD60" t="str">
        <v>DWG 9890040, (6E)</v>
      </c>
      <c r="DE60" t="str">
        <v>DWG 9890040, (7E)</v>
      </c>
      <c r="DF60" t="str">
        <v>DWG 9890040, (8E), OL01433</v>
      </c>
      <c r="DG60" t="str">
        <v>DWG 9890040, (8E), OL01433, Section</v>
      </c>
      <c r="DH60" t="str">
        <v>DWG 9890040, (9E), Close to Rod Slot</v>
      </c>
      <c r="DI60" t="str">
        <v>DWG 9890040, (9E),Close to Rod Slot</v>
      </c>
      <c r="DJ60" t="str">
        <v>DWG FRM0105 PAGE 2</v>
      </c>
      <c r="DK60" t="str">
        <v>DWG# 100448-41</v>
      </c>
      <c r="DL60" t="str">
        <v>DWG# 100448-44</v>
      </c>
      <c r="DM60" t="str">
        <v>DWG# 9890003  (1), Section OL00436/A</v>
      </c>
      <c r="DN60" t="str">
        <v>DWG# 9890003 (3), Ring Gauge Constrained</v>
      </c>
      <c r="DO60" t="str">
        <v>DWG# 9890003 (4), Section</v>
      </c>
      <c r="DP60" t="str">
        <v>DWG#100448-26, Balloon 1K, OL02350</v>
      </c>
      <c r="DQ60" t="str">
        <v>DWG#100448-26, Balloon 2K, OL02350</v>
      </c>
      <c r="DR60" t="str">
        <v>DWG#100448-26, Balloon 3K, OL02363</v>
      </c>
      <c r="DS60" t="str">
        <v>DWG#100448-26, Balloon 4K</v>
      </c>
      <c r="DT60" t="str">
        <v>DWG#100448-26, Balloon 5K, Section</v>
      </c>
      <c r="DU60" t="str">
        <v>DWG#100448-26, Balloon 6K</v>
      </c>
      <c r="DV60" t="str">
        <v>DWG#100448-26, Balloon 7K, Section</v>
      </c>
      <c r="DW60" t="str">
        <v>DWG#100448-26, Mfg. Tol.</v>
      </c>
      <c r="DX60" t="str">
        <v>DWG#9890003 (2) Ring Gauge Constrained</v>
      </c>
      <c r="DY60" t="str">
        <v>DWG#9890044</v>
      </c>
      <c r="DZ60" t="str">
        <v>DWG#9890044 .1985 to .2005=Pass</v>
      </c>
      <c r="EA60" t="str">
        <v>DWG#9890044 Overlay OL02441</v>
      </c>
      <c r="EB60" t="str">
        <v>DWG#9890044, OL02441</v>
      </c>
      <c r="EC60" t="str">
        <v>DWG#FRM0105</v>
      </c>
      <c r="ED60" t="str">
        <v>EXT.</v>
      </c>
      <c r="EE60" t="str">
        <v>EXT. Section, OL02460</v>
      </c>
      <c r="EF60" t="str">
        <v>EXT., OL04223</v>
      </c>
      <c r="EG60" t="str">
        <v>Flat Drop Indicator Tip</v>
      </c>
      <c r="EH60" t="str">
        <v>Full Go Pin, No Light, at Radius</v>
      </c>
      <c r="EI60" t="str">
        <v>Function Check</v>
      </c>
      <c r="EJ60" t="str">
        <v>GO Function Gauge</v>
      </c>
      <c r="EK60" t="str">
        <v>Go Gauge for Balloon 1 &amp; 4</v>
      </c>
      <c r="EL60" t="str">
        <v>Go Pin must pass through</v>
      </c>
      <c r="EM60" t="str">
        <v>Greater than .005 = Fail, Section</v>
      </c>
      <c r="EN60" t="str">
        <v>Greater than .025 out of center = Fail</v>
      </c>
      <c r="EO60" t="str">
        <v>Greater than 2.6 = Pass</v>
      </c>
      <c r="EP60" t="str">
        <v>Green = Pass, Red = Fail</v>
      </c>
      <c r="EQ60" t="str">
        <v>Hex Depth</v>
      </c>
      <c r="ER60" t="str">
        <v>Hex Minor</v>
      </c>
      <c r="ES60" t="str">
        <v>Hole Dia.</v>
      </c>
      <c r="ET60" t="str">
        <v>Hook or Disk Tip</v>
      </c>
      <c r="EU60" t="str">
        <v>ID Sphere Finish</v>
      </c>
      <c r="EV60" t="str">
        <v>ID/OD Both Sides, Diff. .002 or less = Pass</v>
      </c>
      <c r="EW60" t="str">
        <v>If Looks Big, Section</v>
      </c>
      <c r="EX60" t="str">
        <v>If Looks Small, Section</v>
      </c>
      <c r="EY60" t="str">
        <v>Insp. Close to Break Away, Mfg.Tol.</v>
      </c>
      <c r="EZ60" t="str">
        <v>INT.</v>
      </c>
      <c r="FA60" t="str">
        <v>INT. Section, OL02460</v>
      </c>
      <c r="FB60" t="str">
        <v>INT., OL04223</v>
      </c>
      <c r="FC60" t="str">
        <v>Intersect. of 7.7 &amp; R0.10</v>
      </c>
      <c r="FD60" t="str">
        <v>Intersect. of 8.79 and R.25 MAX</v>
      </c>
      <c r="FE60" t="str">
        <v>Keep Ind. Tip away from corner</v>
      </c>
      <c r="FF60" t="str">
        <v>L31</v>
      </c>
      <c r="FG60" t="str">
        <v>Laser Mark</v>
      </c>
      <c r="FH60" t="str">
        <v>LASER PER NOTE 4</v>
      </c>
      <c r="FI60" t="str">
        <v>LASER PER NOTE 4, Final Check 1 only</v>
      </c>
      <c r="FJ60" t="str">
        <v>Less than .002 out of center = Pass</v>
      </c>
      <c r="FK60" t="str">
        <v>Less than 2.75 = Pass, Section</v>
      </c>
      <c r="FL60" t="str">
        <v>List as pin. Not Calibrated</v>
      </c>
      <c r="FM60" t="str">
        <v>M9 X 1.25 BUTT See Comment Image</v>
      </c>
      <c r="FN60" t="str">
        <v>Manual Section</v>
      </c>
      <c r="FO60" t="str">
        <v>Max Deep .241 NO-GO =.42</v>
      </c>
      <c r="FP60" t="str">
        <v>MAX Depth of (Note 7) .241 NO-GO Pin</v>
      </c>
      <c r="FQ60" t="str">
        <v>Measure from Blue Line, See Image</v>
      </c>
      <c r="FR60" t="str">
        <v>Measure Width of Blue Area, See Image</v>
      </c>
      <c r="FS60" t="str">
        <v>Mfg. Tol</v>
      </c>
      <c r="FT60" t="str">
        <v>Mfg. Tol, See Image</v>
      </c>
      <c r="FU60" t="str">
        <v>Mfg. Tol.</v>
      </c>
      <c r="FV60" t="str">
        <v>Mfg. Tol. "A"</v>
      </c>
      <c r="FW60" t="str">
        <v>Mfg. Tol. (Zero on Gauge Full Dia. Lead)</v>
      </c>
      <c r="FX60" t="str">
        <v>Mfg. Tol. Balloon 11, See Image</v>
      </c>
      <c r="FY60" t="str">
        <v>Mfg. Tol. Balloon 4</v>
      </c>
      <c r="FZ60" t="str">
        <v>Mfg. Tol. Balloon 7</v>
      </c>
      <c r="GA60" t="str">
        <v xml:space="preserve">Mfg. Tol. C-Bore Face (Ballo 28) </v>
      </c>
      <c r="GB60" t="str">
        <v>Mfg. Tol. Section</v>
      </c>
      <c r="GC60" t="str">
        <v>Mfg. Tol. See Image</v>
      </c>
      <c r="GD60" t="str">
        <v>Mfg. Tol., 3 Places, Record MAX</v>
      </c>
      <c r="GE60" t="str">
        <v>Mfg. Tol., Balloon 11</v>
      </c>
      <c r="GF60" t="str">
        <v>Mfg. Tol., Balloon 7</v>
      </c>
      <c r="GG60" t="str">
        <v>Mfg. Tol., Blank</v>
      </c>
      <c r="GH60" t="str">
        <v>Mfg. Tol., Blank, Balloon 12</v>
      </c>
      <c r="GI60" t="str">
        <v>Mfg. Tol., Blend to SØ.320</v>
      </c>
      <c r="GJ60" t="str">
        <v>Mfg. Tol., Calculation</v>
      </c>
      <c r="GK60" t="str">
        <v>Mfg. Tol., For Mill Fixture</v>
      </c>
      <c r="GL60" t="str">
        <v>Mfg. Tol., L32</v>
      </c>
      <c r="GM60" t="str">
        <v>Mfg. Tol., L33</v>
      </c>
      <c r="GN60" t="str">
        <v>Mfg. Tol., No Tool Marks</v>
      </c>
      <c r="GO60" t="str">
        <v>Mfg. Tol., OL03361</v>
      </c>
      <c r="GP60" t="str">
        <v>Mfg. Tol., Record off center value</v>
      </c>
      <c r="GQ60" t="str">
        <v>Mfg. Tol., Same 3 Places, Record MIN</v>
      </c>
      <c r="GR60" t="str">
        <v>Mfg. Tol., Section</v>
      </c>
      <c r="GS60" t="str">
        <v>Mfg. Tol., Section B-B</v>
      </c>
      <c r="GT60" t="str">
        <v>Mfg. Tol., Section, OL03361</v>
      </c>
      <c r="GU60" t="str">
        <v>Mfg. Tol., Section, Per Note 2</v>
      </c>
      <c r="GV60" t="str">
        <v>Mfg. Tol., See Image</v>
      </c>
      <c r="GW60" t="str">
        <v>Mfg. Tol., See Image, Bore in Blue</v>
      </c>
      <c r="GX60" t="str">
        <v>Mfg. Tol., See Image, Hook Tip</v>
      </c>
      <c r="GY60" t="str">
        <v>Mfg. Tol., Sharp Okay No Burr</v>
      </c>
      <c r="GZ60" t="str">
        <v>Mfg. Tol., Threadless Blank</v>
      </c>
      <c r="HA60" t="str">
        <v>Mfg.Tol.</v>
      </c>
      <c r="HB60" t="str">
        <v>Mgf. To., T.S.C.</v>
      </c>
      <c r="HC60" t="str">
        <v>Milled Feature</v>
      </c>
      <c r="HD60" t="str">
        <v>Milled Feature, OL04045</v>
      </c>
      <c r="HE60" t="str">
        <v>More than .0005 out of center = Fail</v>
      </c>
      <c r="HF60" t="str">
        <v>Must Pass Through</v>
      </c>
      <c r="HG60" t="str">
        <v>Must pass through gauge</v>
      </c>
      <c r="HH60" t="str">
        <v>Must Pass Through Go Gauge</v>
      </c>
      <c r="HI60" t="str">
        <v>Must Pass, See Image.</v>
      </c>
      <c r="HJ60" t="str">
        <v>NA</v>
      </c>
      <c r="HK60" t="str">
        <v>Narrow Area</v>
      </c>
      <c r="HL60" t="str">
        <v>Near Balloon 21</v>
      </c>
      <c r="HM60" t="str">
        <v>Near Datum B</v>
      </c>
      <c r="HN60" t="str">
        <v>Neck Dia.</v>
      </c>
      <c r="HO60" t="str">
        <v>Neck to Head Rad.</v>
      </c>
      <c r="HP60" t="str">
        <v>No Copper Deposits Allowed</v>
      </c>
      <c r="HQ60" t="str">
        <v>No Section</v>
      </c>
      <c r="HR60" t="str">
        <v>No Section, .01 to .014 = Pass</v>
      </c>
      <c r="HS60" t="str">
        <v>No Section, Rotate Part</v>
      </c>
      <c r="HT60" t="str">
        <v>No Section, See Image</v>
      </c>
      <c r="HU60" t="str">
        <v>No Slot, Section B-B</v>
      </c>
      <c r="HV60" t="str">
        <v>No visual step = Pass</v>
      </c>
      <c r="HW60" t="str">
        <v>Not to exceed .95 Deep</v>
      </c>
      <c r="HX60" t="str">
        <v>Note 1</v>
      </c>
      <c r="HY60" t="str">
        <v>OL00333/A</v>
      </c>
      <c r="HZ60" t="str">
        <v>OL00519</v>
      </c>
      <c r="IA60" t="str">
        <v>OL00520</v>
      </c>
      <c r="IB60" t="str">
        <v>OL00529</v>
      </c>
      <c r="IC60" t="str">
        <v>OL00542</v>
      </c>
      <c r="ID60" t="str">
        <v>OL00724</v>
      </c>
      <c r="IE60" t="str">
        <v>OL01250</v>
      </c>
      <c r="IF60" t="str">
        <v>OL01869, Threadless Blank</v>
      </c>
      <c r="IG60" t="str">
        <v>OL01870, Section</v>
      </c>
      <c r="IH60" t="str">
        <v>OL02255</v>
      </c>
      <c r="II60" t="str">
        <v>OL02255, Mfg. Tol.</v>
      </c>
      <c r="IJ60" t="str">
        <v>OL02302</v>
      </c>
      <c r="IK60" t="str">
        <v xml:space="preserve">OL02318  needed per image instructions </v>
      </c>
      <c r="IL60" t="str">
        <v>OL02556</v>
      </c>
      <c r="IM60" t="str">
        <v>OL02557</v>
      </c>
      <c r="IN60" t="str">
        <v>OL02567</v>
      </c>
      <c r="IO60" t="str">
        <v>OL02653</v>
      </c>
      <c r="IP60" t="str">
        <v>OL02718</v>
      </c>
      <c r="IQ60" t="str">
        <v>OL02841</v>
      </c>
      <c r="IR60" t="str">
        <v>OL02842</v>
      </c>
      <c r="IS60" t="str">
        <v>OL02844</v>
      </c>
      <c r="IT60" t="str">
        <v>OL02871</v>
      </c>
      <c r="IU60" t="str">
        <v>OL02887</v>
      </c>
      <c r="IV60" t="str">
        <v>OL03500</v>
      </c>
      <c r="IW60" t="str">
        <v>OL03766</v>
      </c>
      <c r="IX60" t="str">
        <v>OL03868</v>
      </c>
      <c r="IY60" t="str">
        <v>OL03869</v>
      </c>
      <c r="IZ60" t="str">
        <v>OL03870</v>
      </c>
      <c r="JA60" t="str">
        <v>OL03873, DWG# 100448-44</v>
      </c>
      <c r="JB60" t="str">
        <v>OL03949</v>
      </c>
      <c r="JC60" t="str">
        <v xml:space="preserve">OL04043, Section </v>
      </c>
      <c r="JD60" t="str">
        <v xml:space="preserve">OL04044, Section </v>
      </c>
      <c r="JE60" t="str">
        <v>OL04045</v>
      </c>
      <c r="JF60" t="str">
        <v>OL04045, Milled Feature</v>
      </c>
      <c r="JG60" t="str">
        <v>OL04063</v>
      </c>
      <c r="JH60" t="str">
        <v>OL04064</v>
      </c>
      <c r="JI60" t="str">
        <v>OL04065</v>
      </c>
      <c r="JJ60" t="str">
        <v>OL04181</v>
      </c>
      <c r="JK60" t="str">
        <v>OL04218</v>
      </c>
      <c r="JL60" t="str">
        <v>OL04224, See Image</v>
      </c>
      <c r="JM60" t="str">
        <v>OL04374</v>
      </c>
      <c r="JN60" t="str">
        <v>OL04375, Section M-M</v>
      </c>
      <c r="JO60" t="str">
        <v>OL04376, Section M-M</v>
      </c>
      <c r="JP60" t="str">
        <v>OL04443</v>
      </c>
      <c r="JQ60" t="str">
        <v>OL04444</v>
      </c>
      <c r="JR60" t="str">
        <v>OL05000</v>
      </c>
      <c r="JS60" t="str">
        <v>One side of slot</v>
      </c>
      <c r="JT60" t="str">
        <v>Other side of slot</v>
      </c>
      <c r="JU60" t="str">
        <v>Out of center more than .002 = Fail</v>
      </c>
      <c r="JV60" t="str">
        <v>Out of center more than.002 = Fail</v>
      </c>
      <c r="JW60" t="str">
        <v>Overlay OL02713</v>
      </c>
      <c r="JX60" t="str">
        <v>Overlay OL02714</v>
      </c>
      <c r="JY60" t="str">
        <v>Overlay OL02718</v>
      </c>
      <c r="JZ60" t="str">
        <v>Overlay OL03831, Mfg. Tol.</v>
      </c>
      <c r="KA60" t="str">
        <v>Part Without Slots</v>
      </c>
      <c r="KB60" t="str">
        <v>Part Without Slots, See Image</v>
      </c>
      <c r="KC60" t="str">
        <v xml:space="preserve">Pass = .0254 or Less </v>
      </c>
      <c r="KD60" t="str">
        <v>PD MIN = 4.361, PD MAX = 4.456</v>
      </c>
      <c r="KE60" t="str">
        <v>Per Balloon 2 Note</v>
      </c>
      <c r="KF60" t="str">
        <v>Per drawing note(s) 8.</v>
      </c>
      <c r="KG60" t="str">
        <v>Point or Sphere Tip</v>
      </c>
      <c r="KH60" t="str">
        <v>Point Tip</v>
      </c>
      <c r="KI60" t="str">
        <v>R.9 to R1.1 = Pass, See Image</v>
      </c>
      <c r="KJ60" t="str">
        <v>Ram Construction</v>
      </c>
      <c r="KK60" t="str">
        <v>Record Same Pass / Fail All Balloons</v>
      </c>
      <c r="KL60" t="str">
        <v>Ref. Balloon 1</v>
      </c>
      <c r="KM60" t="str">
        <v>Ref. Balloon 12</v>
      </c>
      <c r="KN60" t="str">
        <v>Ref. Balloon 13, 100% AQL</v>
      </c>
      <c r="KO60" t="str">
        <v>Ref. Balloon 2</v>
      </c>
      <c r="KP60" t="str">
        <v>Ref. Balloon 21, 100% AQL</v>
      </c>
      <c r="KQ60" t="str">
        <v>Ref. Balloon 4</v>
      </c>
      <c r="KR60" t="str">
        <v>Ref. Balloon 7</v>
      </c>
      <c r="KS60" t="str">
        <v>Ref. Balloon 8</v>
      </c>
      <c r="KT60" t="str">
        <v>Relieved Pin Gauges 09236 &amp; 09235</v>
      </c>
      <c r="KU60" t="str">
        <v>Rotate Part</v>
      </c>
      <c r="KV60" t="str">
        <v>Rotate Part, See Image</v>
      </c>
      <c r="KW60" t="str">
        <v>Same as Root Radius</v>
      </c>
      <c r="KX60" t="str">
        <v>Section</v>
      </c>
      <c r="KY60" t="str">
        <v>Section B-B</v>
      </c>
      <c r="KZ60" t="str">
        <v>Section B-B, Distance Between Grooves</v>
      </c>
      <c r="LA60" t="str">
        <v>Section C-C</v>
      </c>
      <c r="LB60" t="str">
        <v>Section Part</v>
      </c>
      <c r="LC60" t="str">
        <v>Section Part, Measured from Opposite Face</v>
      </c>
      <c r="LD60" t="str">
        <v>Section, Broachless Blank</v>
      </c>
      <c r="LE60" t="str">
        <v>Section, EXT. Sphere Location.</v>
      </c>
      <c r="LF60" t="str">
        <v>Section, Hex Cham. Ang.</v>
      </c>
      <c r="LG60" t="str">
        <v>Section, Hex Fillet Rad.</v>
      </c>
      <c r="LH60" t="str">
        <v>Section, INT. Feature</v>
      </c>
      <c r="LI60" t="str">
        <v>Section, INT. Sphere Location.</v>
      </c>
      <c r="LJ60" t="str">
        <v>Section, Mfg. Tol.</v>
      </c>
      <c r="LK60" t="str">
        <v>Section, Mfg. Tol., See Image</v>
      </c>
      <c r="LL60" t="str">
        <v>Section, OL00486</v>
      </c>
      <c r="LM60" t="str">
        <v>Section, OL00542</v>
      </c>
      <c r="LN60" t="str">
        <v>Section, OL00543</v>
      </c>
      <c r="LO60" t="str">
        <v>Section, OL00544</v>
      </c>
      <c r="LP60" t="str">
        <v>Section, OL00545</v>
      </c>
      <c r="LQ60" t="str">
        <v>Section, OL00546</v>
      </c>
      <c r="LR60" t="str">
        <v>Section, OL00547</v>
      </c>
      <c r="LS60" t="str">
        <v>Section, OL00555</v>
      </c>
      <c r="LT60" t="str">
        <v>Section, OL00725</v>
      </c>
      <c r="LU60" t="str">
        <v>Section, OL01430</v>
      </c>
      <c r="LV60" t="str">
        <v>Section, OL01434</v>
      </c>
      <c r="LW60" t="str">
        <v>Section, OL01435</v>
      </c>
      <c r="LX60" t="str">
        <v>Section, OL01807</v>
      </c>
      <c r="LY60" t="str">
        <v>Section, OL01830</v>
      </c>
      <c r="LZ60" t="str">
        <v>Section, OL02351</v>
      </c>
      <c r="MA60" t="str">
        <v>Section, OL02519</v>
      </c>
      <c r="MB60" t="str">
        <v>Section, OL02520</v>
      </c>
      <c r="MC60" t="str">
        <v>Section, OL02522</v>
      </c>
      <c r="MD60" t="str">
        <v>Section, OL02540</v>
      </c>
      <c r="ME60" t="str">
        <v>Section, OL02541</v>
      </c>
      <c r="MF60" t="str">
        <v>Section, OL02552</v>
      </c>
      <c r="MG60" t="str">
        <v>Section, OL02553</v>
      </c>
      <c r="MH60" t="str">
        <v>Section, OL02554</v>
      </c>
      <c r="MI60" t="str">
        <v>Section, OL02555</v>
      </c>
      <c r="MJ60" t="str">
        <v>Section, OL02558</v>
      </c>
      <c r="MK60" t="str">
        <v>Section, OL02559</v>
      </c>
      <c r="ML60" t="str">
        <v>Section, OL02560</v>
      </c>
      <c r="MM60" t="str">
        <v>Section, OL02619</v>
      </c>
      <c r="MN60" t="str">
        <v>Section, OL02620</v>
      </c>
      <c r="MO60" t="str">
        <v>Section, OL02621</v>
      </c>
      <c r="MP60" t="str">
        <v>Section, OL02622</v>
      </c>
      <c r="MQ60" t="str">
        <v>Section, OL02623</v>
      </c>
      <c r="MR60" t="str">
        <v>Section, OL02624</v>
      </c>
      <c r="MS60" t="str">
        <v>Section, OL02652</v>
      </c>
      <c r="MT60" t="str">
        <v>Section, OL02680</v>
      </c>
      <c r="MU60" t="str">
        <v>Section, OL02793</v>
      </c>
      <c r="MV60" t="str">
        <v>Section, OL02823</v>
      </c>
      <c r="MW60" t="str">
        <v>Section, OL02843</v>
      </c>
      <c r="MX60" t="str">
        <v>Section, OL03026, Ext.</v>
      </c>
      <c r="MY60" t="str">
        <v>Section, OL03026, Int.</v>
      </c>
      <c r="MZ60" t="str">
        <v>Section, OL03570, DWG# 100448-41</v>
      </c>
      <c r="NA60" t="str">
        <v>Section, OL03781</v>
      </c>
      <c r="NB60" t="str">
        <v>Section, OL03911</v>
      </c>
      <c r="NC60" t="str">
        <v>Section, OL03912</v>
      </c>
      <c r="ND60" t="str">
        <v>Section, OL03928</v>
      </c>
      <c r="NE60" t="str">
        <v>Section, OL03929</v>
      </c>
      <c r="NF60" t="str">
        <v>Section, OL04030</v>
      </c>
      <c r="NG60" t="str">
        <v>Section, OL04037</v>
      </c>
      <c r="NH60" t="str">
        <v>Section, OL04038</v>
      </c>
      <c r="NI60" t="str">
        <v>Section, OL04046</v>
      </c>
      <c r="NJ60" t="str">
        <v>Section, OL04065</v>
      </c>
      <c r="NK60" t="str">
        <v>Section, OL04066</v>
      </c>
      <c r="NL60" t="str">
        <v>Section, OL04067</v>
      </c>
      <c r="NM60" t="str">
        <v>Section, OL04069</v>
      </c>
      <c r="NN60" t="str">
        <v>Section, OL04071</v>
      </c>
      <c r="NO60" t="str">
        <v>Section, OL04173</v>
      </c>
      <c r="NP60" t="str">
        <v>Section, OL04174</v>
      </c>
      <c r="NQ60" t="str">
        <v>Section, OL04214</v>
      </c>
      <c r="NR60" t="str">
        <v>Section, OL04215</v>
      </c>
      <c r="NS60" t="str">
        <v>Section, OL04216</v>
      </c>
      <c r="NT60" t="str">
        <v>Section, OL04217</v>
      </c>
      <c r="NU60" t="str">
        <v>Section, Overlay OL02716</v>
      </c>
      <c r="NV60" t="str">
        <v>Section, Overlay OL02717</v>
      </c>
      <c r="NW60" t="str">
        <v>Section, See Image</v>
      </c>
      <c r="NX60" t="str">
        <v>Section, See Image, DWG# 100448-41</v>
      </c>
      <c r="NY60" t="str">
        <v>Section, Without Sots</v>
      </c>
      <c r="NZ60" t="str">
        <v>See Comments Sheet</v>
      </c>
      <c r="OA60" t="str">
        <v>See Comments Sheet, OL02318</v>
      </c>
      <c r="OB60" t="str">
        <v>See Image</v>
      </c>
      <c r="OC60" t="str">
        <v>See Image, .005 or Less = Pass</v>
      </c>
      <c r="OD60" t="str">
        <v>See Image, Check Near Radius</v>
      </c>
      <c r="OE60" t="str">
        <v>See Image, Constrained</v>
      </c>
      <c r="OF60" t="str">
        <v>See Image, Distance Between Flats</v>
      </c>
      <c r="OG60" t="str">
        <v xml:space="preserve">See Image, Mfg. Tol, Section A-A </v>
      </c>
      <c r="OH60" t="str">
        <v>See image, Mfg. Tol.</v>
      </c>
      <c r="OI60" t="str">
        <v>See Image, Mic. Across Flats</v>
      </c>
      <c r="OJ60" t="str">
        <v>See Image, OL02850</v>
      </c>
      <c r="OK60" t="str">
        <v>See Image, OL02880</v>
      </c>
      <c r="OL60" t="str">
        <v>See Image, OL03926</v>
      </c>
      <c r="OM60" t="str">
        <v>See Image, OL03927</v>
      </c>
      <c r="ON60" t="str">
        <v>See Image, OL04003</v>
      </c>
      <c r="OO60" t="str">
        <v>'See Image, OL04342,  Best Fit Joe Block</v>
      </c>
      <c r="OP60" t="str">
        <v>See Image, OL04342,  Blank</v>
      </c>
      <c r="OQ60" t="str">
        <v>See Image, OL04342, Blank</v>
      </c>
      <c r="OR60" t="str">
        <v>See Image, OL04343, Blank</v>
      </c>
      <c r="OS60" t="str">
        <v>See Image, Pass = .002 or Less</v>
      </c>
      <c r="OT60" t="str">
        <v>See Image, Rcd. MAX</v>
      </c>
      <c r="OU60" t="str">
        <v>See Image, Rcd. MIN</v>
      </c>
      <c r="OV60" t="str">
        <v>See Image, Section</v>
      </c>
      <c r="OW60" t="str">
        <v>See Image, Section A-A</v>
      </c>
      <c r="OX60" t="str">
        <v>See Image, Section B-B</v>
      </c>
      <c r="OY60" t="str">
        <v>See Image, Section B-B, TSC</v>
      </c>
      <c r="OZ60" t="str">
        <v>See Image, Shank Drawing # 18000-XX-XX A</v>
      </c>
      <c r="PA60" t="str">
        <v>Sequencial Laser 01, 120 Per Print</v>
      </c>
      <c r="PB60" t="str">
        <v>Set to .202, Zero on Thread Lead</v>
      </c>
      <c r="PC60" t="str">
        <v>Sharp OK, No Burr</v>
      </c>
      <c r="PD60" t="str">
        <v>Sharp OK, No Raised Edge, See Image</v>
      </c>
      <c r="PE60" t="str">
        <v>Sharp OK, No Raised Edges</v>
      </c>
      <c r="PF60" t="str">
        <v>Sharp okay no raised edge</v>
      </c>
      <c r="PG60" t="str">
        <v>Sharp Okay, No Burr</v>
      </c>
      <c r="PH60" t="str">
        <v>Sharp Okay, No Raised Edge</v>
      </c>
      <c r="PI60" t="str">
        <v>Sharp Okay, No Raised Edges,</v>
      </c>
      <c r="PJ60" t="str">
        <v>Sharp Okay, See Image</v>
      </c>
      <c r="PK60" t="str">
        <v xml:space="preserve">Start of Radius @ .195 </v>
      </c>
      <c r="PL60" t="str">
        <v xml:space="preserve">Start of Radius @ .21 </v>
      </c>
      <c r="PM60" t="str">
        <v xml:space="preserve">T.S.C. </v>
      </c>
      <c r="PN60" t="str">
        <v>Tangent Point</v>
      </c>
      <c r="PO60" t="str">
        <v>Tangent point of R.50</v>
      </c>
      <c r="PP60" t="str">
        <v>Taper Check, Mfg.Tol.</v>
      </c>
      <c r="PQ60" t="str">
        <v>Taper Check, Mfg.Tol., See Image</v>
      </c>
      <c r="PR60" t="str">
        <v>Thrd. Minor Ø</v>
      </c>
      <c r="PS60" t="str">
        <v>Thrd. Relief Ø</v>
      </c>
      <c r="PT60" t="str">
        <v>Threadless Blank</v>
      </c>
      <c r="PU60" t="str">
        <v>Threadless Blank, From Major Ø</v>
      </c>
      <c r="PV60" t="str">
        <v>Threadless Blank, Mfg. Tol.</v>
      </c>
      <c r="PW60" t="str">
        <v>Threadless Blank, Thrd. to Neck Rad.</v>
      </c>
      <c r="PX60" t="str">
        <v>Thredless Blank</v>
      </c>
      <c r="PY60" t="str">
        <v>To center of R.005</v>
      </c>
      <c r="PZ60" t="str">
        <v>Torx Min. Dia.</v>
      </c>
      <c r="QA60" t="str">
        <v>Turn Ø Free of Mill Marks</v>
      </c>
      <c r="QB60" t="str">
        <v>Use (Full) GO Hex</v>
      </c>
      <c r="QC60" t="str">
        <v>Use Balloon 1 FULL Gauge</v>
      </c>
      <c r="QD60" t="str">
        <v>Use Balloon 9 FULL GO</v>
      </c>
      <c r="QE60" t="str">
        <v>Use Best Fit Pin</v>
      </c>
      <c r="QF60" t="str">
        <v>Use Disk Tip</v>
      </c>
      <c r="QG60" t="str">
        <v>Use flat bottomed indicator tip.</v>
      </c>
      <c r="QH60" t="str">
        <v xml:space="preserve">Use Full .093 Go Hex </v>
      </c>
      <c r="QI60" t="str">
        <v xml:space="preserve">Use Full .0930 Go Hex </v>
      </c>
      <c r="QJ60" t="str">
        <v>Use Full .1235 Go Hex</v>
      </c>
      <c r="QK60" t="str">
        <v>Use Gauge K2-98-8019-04, See Image</v>
      </c>
      <c r="QL60" t="str">
        <v>Use large flat indicator tip</v>
      </c>
      <c r="QM60" t="str">
        <v>Use Pins.3330/.3350, See Image MAX NO-GO</v>
      </c>
      <c r="QN60" t="str">
        <v>Use Pointed Drop Indicator Tip</v>
      </c>
      <c r="QO60" t="str">
        <v>V-Block</v>
      </c>
      <c r="QP60" t="str">
        <v>V-Block,  AMB for 13</v>
      </c>
      <c r="QQ60" t="str">
        <v>V-Block,  Hex Cham. Dia.</v>
      </c>
      <c r="QR60" t="str">
        <v>V-Block, Hex Depth</v>
      </c>
      <c r="QS60" t="str">
        <v>VBU Gauge</v>
      </c>
      <c r="QT60" t="str">
        <v>Visibally smaller than HEX=Pass</v>
      </c>
      <c r="QU60" t="str">
        <v>Visual Per Drawing</v>
      </c>
      <c r="QV60" t="str">
        <v>Whirl Blank</v>
      </c>
      <c r="QW60" t="str">
        <v xml:space="preserve">Whirl Blank </v>
      </c>
      <c r="QX60" t="str">
        <v>Whirl Blank, Neck Rad. End to Head CL</v>
      </c>
      <c r="QY60" t="str">
        <v>Whirl Blank, Nose Start Dia.</v>
      </c>
      <c r="QZ60" t="str">
        <v>Whirl Blank, Nose Start Dist.</v>
      </c>
      <c r="RA60" t="str">
        <v>Whirl Blank, Thrd. Minor</v>
      </c>
      <c r="RB60" t="str">
        <v>Whirl Blank, Thrd. Pullout Dia.</v>
      </c>
      <c r="RC60" t="str">
        <v>Whole Part, Removal is at Assy. Level</v>
      </c>
      <c r="RD60" t="str">
        <v>Wide Area</v>
      </c>
      <c r="RE60" t="str">
        <v>Zero on End of Go Gauge</v>
      </c>
    </row>
    <row r="61" spans="1:473">
      <c r="A61" t="s">
        <v>702</v>
      </c>
      <c r="C61" t="str" cm="1">
        <f t="array" ref="C61:RE61">TRANSPOSE(_xlfn._xlws.SORT(_xlfn._xlws.FILTER($A$2:$A$600,ISNUMBER(SEARCH('PartLib Table'!M78,$A$2:$A$600)),"not found")))</f>
        <v xml:space="preserve"> 'C', Whirl Blank</v>
      </c>
      <c r="D61" t="str">
        <v xml:space="preserve"> See Image, Constrained</v>
      </c>
      <c r="E61" t="str">
        <v>(.04 to .12 range = Pass)</v>
      </c>
      <c r="F61" t="str">
        <v>(.042 FULL) Go Pin Seat Fully</v>
      </c>
      <c r="G61" t="str">
        <v>(B), Mfg. Tol.</v>
      </c>
      <c r="H61" t="str">
        <v>(B), O.A.L.</v>
      </c>
      <c r="I61" t="str">
        <v>.001 or less =Pass</v>
      </c>
      <c r="J61" t="str">
        <v>.001 or less out of center = Pass</v>
      </c>
      <c r="K61" t="str">
        <v>.002 or Less = Pass</v>
      </c>
      <c r="L61" t="str">
        <v>.002 or Less out of center = Pass</v>
      </c>
      <c r="M61" t="str">
        <v>.005 to .015 = Pass</v>
      </c>
      <c r="N61" t="str">
        <v>.0125 Mean, Section</v>
      </c>
      <c r="O61" t="str">
        <v>.025 or Less in X &amp; Y=Pass</v>
      </c>
      <c r="P61" t="str">
        <v>.038 Mean</v>
      </c>
      <c r="Q61" t="str">
        <v>.063 MM = .0024 IN, See Image</v>
      </c>
      <c r="R61" t="str">
        <v>.063MM = .0024"</v>
      </c>
      <c r="S61" t="str">
        <v>.243 NO-GO, Unconstrained, Must Not Start</v>
      </c>
      <c r="T61" t="str">
        <v>@ Back Face &amp; ID, No Raised Edge</v>
      </c>
      <c r="U61" t="str">
        <v>@ Back Face &amp; OD, No Raised Edge</v>
      </c>
      <c r="V61" t="str">
        <v>@ ID &amp; FACE</v>
      </c>
      <c r="W61" t="str">
        <v>@ OD &amp; BACK FACE</v>
      </c>
      <c r="X61" t="str">
        <v>@ OD &amp; FACE</v>
      </c>
      <c r="Y61" t="str">
        <v>Across from slot</v>
      </c>
      <c r="Z61" t="str">
        <v>All Edge Breaks</v>
      </c>
      <c r="AA61" t="str">
        <v>Attached to bar stock</v>
      </c>
      <c r="AB61" t="str">
        <v xml:space="preserve">Back Turn Fillet Rad. </v>
      </c>
      <c r="AC61" t="str">
        <v>Balloon 1 (DWG FRM0105 Page 2, NV-27)</v>
      </c>
      <c r="AD61" t="str">
        <v>Balloon 1 (DWG FRM0105, NV-30)</v>
      </c>
      <c r="AE61" t="str">
        <v>Balloon 1 (P# 9890002-20) OL00429/A</v>
      </c>
      <c r="AF61" t="str">
        <v>Balloon 1, DWG#FRM0105</v>
      </c>
      <c r="AG61" t="str">
        <v>Balloon 11, See Image</v>
      </c>
      <c r="AH61" t="str">
        <v xml:space="preserve">Balloon 2 (DWG FRM0105 Page 2, NV-27) </v>
      </c>
      <c r="AI61" t="str">
        <v>Balloon 2 (DWG FRM0105, NV-30)</v>
      </c>
      <c r="AJ61" t="str">
        <v>Balloon 2 (P# 9890002-20)</v>
      </c>
      <c r="AK61" t="str">
        <v>Balloon 2, DWG#FRM0105</v>
      </c>
      <c r="AL61" t="str">
        <v>Balloon 2, DWG#FRM0105, See Image</v>
      </c>
      <c r="AM61" t="str">
        <v>Balloon 3 (DWG FRM0105, NV-30 Minor)</v>
      </c>
      <c r="AN61" t="str">
        <v>Balloon 3 (DWG FRM0105, NV-30)</v>
      </c>
      <c r="AO61" t="str">
        <v>Balloon 3 (P# 9890002-20)</v>
      </c>
      <c r="AP61" t="str">
        <v>Balloon 4</v>
      </c>
      <c r="AQ61" t="str">
        <v>Balloon 4 (P# 9890002-20)</v>
      </c>
      <c r="AR61" t="str">
        <v>Below Middle Band</v>
      </c>
      <c r="AS61" t="str">
        <v>Best Fit Pin, .003 or Less =Pass</v>
      </c>
      <c r="AT61" t="str">
        <v>Blank</v>
      </c>
      <c r="AU61" t="str">
        <v>Blank Turn Maj.</v>
      </c>
      <c r="AV61" t="str">
        <v>Blank Turn Maj. Mill Flt., OL4172</v>
      </c>
      <c r="AW61" t="str">
        <v>Blank Without .010 Slots</v>
      </c>
      <c r="AX61" t="str">
        <v>Blank Without .010 Slots, Section</v>
      </c>
      <c r="AY61" t="str">
        <v>Blank without thread</v>
      </c>
      <c r="AZ61" t="str">
        <v xml:space="preserve">Blank, Center of V Grv. </v>
      </c>
      <c r="BA61" t="str">
        <v>Blank, Check R adjacent Balloon 17</v>
      </c>
      <c r="BB61" t="str">
        <v>Blank, EXT. Feature</v>
      </c>
      <c r="BC61" t="str">
        <v>Blank, See Image, OL04335</v>
      </c>
      <c r="BD61" t="str">
        <v>Blank, See Image, OL04336</v>
      </c>
      <c r="BE61" t="str">
        <v xml:space="preserve">Blank, Thrd. </v>
      </c>
      <c r="BF61" t="str">
        <v>Blank, Turn Tip</v>
      </c>
      <c r="BG61" t="str">
        <v>Blank, Without Thrd.</v>
      </c>
      <c r="BH61" t="str">
        <v>Blank, Without Thread</v>
      </c>
      <c r="BI61" t="str">
        <v xml:space="preserve">Blunt Start Blend to Minor </v>
      </c>
      <c r="BJ61" t="str">
        <v>Calc., Use Go HEX</v>
      </c>
      <c r="BK61" t="str">
        <v>Can't dig into OD</v>
      </c>
      <c r="BL61" t="str">
        <v>Carbide Gauge</v>
      </c>
      <c r="BM61" t="str">
        <v xml:space="preserve">Center of V Grv. </v>
      </c>
      <c r="BN61" t="str">
        <v>Centered Less than .03 = Pass</v>
      </c>
      <c r="BO61" t="str">
        <v>Centered within .0005 or Less = Pass</v>
      </c>
      <c r="BP61" t="str">
        <v>Centered within .001 or Less = Pass</v>
      </c>
      <c r="BQ61" t="str">
        <v>Centered within .0254 or Less = Pass</v>
      </c>
      <c r="BR61" t="str">
        <v>Check close to Rod Slot</v>
      </c>
      <c r="BS61" t="str">
        <v>Check every other hole</v>
      </c>
      <c r="BT61" t="str">
        <v>Check Go over full length of slot.</v>
      </c>
      <c r="BU61" t="str">
        <v>Check Near Closed End</v>
      </c>
      <c r="BV61" t="str">
        <v>Check per Print View, Away from Rod Slot</v>
      </c>
      <c r="BW61" t="str">
        <v>Check to Balloon 30 Go Pin</v>
      </c>
      <c r="BX61" t="str">
        <v>Check with .2705 SET Pin Inside Part</v>
      </c>
      <c r="BY61" t="str">
        <v>Check with Hex Up</v>
      </c>
      <c r="BZ61" t="str">
        <v>CMM Blank</v>
      </c>
      <c r="CA61" t="str">
        <v>Confirm Full Radius</v>
      </c>
      <c r="CB61" t="str">
        <v>Constrained in fixture</v>
      </c>
      <c r="CC61" t="str">
        <v>Constrained with Ring</v>
      </c>
      <c r="CD61" t="str">
        <v>Constrained, See Image</v>
      </c>
      <c r="CE61" t="str">
        <v>Dim. "A"</v>
      </c>
      <c r="CF61" t="str">
        <v>Dim. "B"</v>
      </c>
      <c r="CG61" t="str">
        <v>Dim. "C"</v>
      </c>
      <c r="CH61" t="str">
        <v>Dim. "D", Whirl Blank</v>
      </c>
      <c r="CI61" t="str">
        <v>Dim. "G"</v>
      </c>
      <c r="CJ61" t="str">
        <v>Dim. E, Blank Turn Maj. &amp;  Mill Flt</v>
      </c>
      <c r="CK61" t="str">
        <v>Dim. E, Blank Turn Maj.&amp;  Mill Flt</v>
      </c>
      <c r="CL61" t="str">
        <v>Dim. H, Whirl Blank</v>
      </c>
      <c r="CM61" t="str">
        <v>Dim. J, 'Blank Turn Maj. &amp; Whirl Blank</v>
      </c>
      <c r="CN61" t="str">
        <v>Disk Drop Indicator Tip</v>
      </c>
      <c r="CO61" t="str">
        <v>DWG 100448-15, Balloon F_1</v>
      </c>
      <c r="CP61" t="str">
        <v>DWG 100448-15, OL02571</v>
      </c>
      <c r="CQ61" t="str">
        <v>DWG 100448-41</v>
      </c>
      <c r="CR61" t="str">
        <v>DWG 9890040, (10E),Section Part, OL01139</v>
      </c>
      <c r="CS61" t="str">
        <v>DWG 9890040, (10E),Section, OL01139</v>
      </c>
      <c r="CT61" t="str">
        <v>DWG 9890040, (11E)</v>
      </c>
      <c r="CU61" t="str">
        <v>DWG 9890040, (11E), Pins with Flats</v>
      </c>
      <c r="CV61" t="str">
        <v>DWG 9890040, (12E),  Pass=.002 or less</v>
      </c>
      <c r="CW61" t="str">
        <v>DWG 9890040, (12E), See Image</v>
      </c>
      <c r="CX61" t="str">
        <v>DWG 9890040, (1E), OL01431</v>
      </c>
      <c r="CY61" t="str">
        <v>DWG 9890040, (1E), OL01432</v>
      </c>
      <c r="CZ61" t="str">
        <v>DWG 9890040, (2E), OL01432</v>
      </c>
      <c r="DA61" t="str">
        <v>DWG 9890040, (3E)</v>
      </c>
      <c r="DB61" t="str">
        <v>DWG 9890040, (4E)</v>
      </c>
      <c r="DC61" t="str">
        <v>DWG 9890040, (5E), OL02336</v>
      </c>
      <c r="DD61" t="str">
        <v>DWG 9890040, (6E)</v>
      </c>
      <c r="DE61" t="str">
        <v>DWG 9890040, (7E)</v>
      </c>
      <c r="DF61" t="str">
        <v>DWG 9890040, (8E), OL01433</v>
      </c>
      <c r="DG61" t="str">
        <v>DWG 9890040, (8E), OL01433, Section</v>
      </c>
      <c r="DH61" t="str">
        <v>DWG 9890040, (9E), Close to Rod Slot</v>
      </c>
      <c r="DI61" t="str">
        <v>DWG 9890040, (9E),Close to Rod Slot</v>
      </c>
      <c r="DJ61" t="str">
        <v>DWG FRM0105 PAGE 2</v>
      </c>
      <c r="DK61" t="str">
        <v>DWG# 100448-41</v>
      </c>
      <c r="DL61" t="str">
        <v>DWG# 100448-44</v>
      </c>
      <c r="DM61" t="str">
        <v>DWG# 9890003  (1), Section OL00436/A</v>
      </c>
      <c r="DN61" t="str">
        <v>DWG# 9890003 (3), Ring Gauge Constrained</v>
      </c>
      <c r="DO61" t="str">
        <v>DWG# 9890003 (4), Section</v>
      </c>
      <c r="DP61" t="str">
        <v>DWG#100448-26, Balloon 1K, OL02350</v>
      </c>
      <c r="DQ61" t="str">
        <v>DWG#100448-26, Balloon 2K, OL02350</v>
      </c>
      <c r="DR61" t="str">
        <v>DWG#100448-26, Balloon 3K, OL02363</v>
      </c>
      <c r="DS61" t="str">
        <v>DWG#100448-26, Balloon 4K</v>
      </c>
      <c r="DT61" t="str">
        <v>DWG#100448-26, Balloon 5K, Section</v>
      </c>
      <c r="DU61" t="str">
        <v>DWG#100448-26, Balloon 6K</v>
      </c>
      <c r="DV61" t="str">
        <v>DWG#100448-26, Balloon 7K, Section</v>
      </c>
      <c r="DW61" t="str">
        <v>DWG#100448-26, Mfg. Tol.</v>
      </c>
      <c r="DX61" t="str">
        <v>DWG#9890003 (2) Ring Gauge Constrained</v>
      </c>
      <c r="DY61" t="str">
        <v>DWG#9890044</v>
      </c>
      <c r="DZ61" t="str">
        <v>DWG#9890044 .1985 to .2005=Pass</v>
      </c>
      <c r="EA61" t="str">
        <v>DWG#9890044 Overlay OL02441</v>
      </c>
      <c r="EB61" t="str">
        <v>DWG#9890044, OL02441</v>
      </c>
      <c r="EC61" t="str">
        <v>DWG#FRM0105</v>
      </c>
      <c r="ED61" t="str">
        <v>EXT.</v>
      </c>
      <c r="EE61" t="str">
        <v>EXT. Section, OL02460</v>
      </c>
      <c r="EF61" t="str">
        <v>EXT., OL04223</v>
      </c>
      <c r="EG61" t="str">
        <v>Flat Drop Indicator Tip</v>
      </c>
      <c r="EH61" t="str">
        <v>Full Go Pin, No Light, at Radius</v>
      </c>
      <c r="EI61" t="str">
        <v>Function Check</v>
      </c>
      <c r="EJ61" t="str">
        <v>GO Function Gauge</v>
      </c>
      <c r="EK61" t="str">
        <v>Go Gauge for Balloon 1 &amp; 4</v>
      </c>
      <c r="EL61" t="str">
        <v>Go Pin must pass through</v>
      </c>
      <c r="EM61" t="str">
        <v>Greater than .005 = Fail, Section</v>
      </c>
      <c r="EN61" t="str">
        <v>Greater than .025 out of center = Fail</v>
      </c>
      <c r="EO61" t="str">
        <v>Greater than 2.6 = Pass</v>
      </c>
      <c r="EP61" t="str">
        <v>Green = Pass, Red = Fail</v>
      </c>
      <c r="EQ61" t="str">
        <v>Hex Depth</v>
      </c>
      <c r="ER61" t="str">
        <v>Hex Minor</v>
      </c>
      <c r="ES61" t="str">
        <v>Hole Dia.</v>
      </c>
      <c r="ET61" t="str">
        <v>Hook or Disk Tip</v>
      </c>
      <c r="EU61" t="str">
        <v>ID Sphere Finish</v>
      </c>
      <c r="EV61" t="str">
        <v>ID/OD Both Sides, Diff. .002 or less = Pass</v>
      </c>
      <c r="EW61" t="str">
        <v>If Looks Big, Section</v>
      </c>
      <c r="EX61" t="str">
        <v>If Looks Small, Section</v>
      </c>
      <c r="EY61" t="str">
        <v>Insp. Close to Break Away, Mfg.Tol.</v>
      </c>
      <c r="EZ61" t="str">
        <v>INT.</v>
      </c>
      <c r="FA61" t="str">
        <v>INT. Section, OL02460</v>
      </c>
      <c r="FB61" t="str">
        <v>INT., OL04223</v>
      </c>
      <c r="FC61" t="str">
        <v>Intersect. of 7.7 &amp; R0.10</v>
      </c>
      <c r="FD61" t="str">
        <v>Intersect. of 8.79 and R.25 MAX</v>
      </c>
      <c r="FE61" t="str">
        <v>Keep Ind. Tip away from corner</v>
      </c>
      <c r="FF61" t="str">
        <v>L31</v>
      </c>
      <c r="FG61" t="str">
        <v>Laser Mark</v>
      </c>
      <c r="FH61" t="str">
        <v>LASER PER NOTE 4</v>
      </c>
      <c r="FI61" t="str">
        <v>LASER PER NOTE 4, Final Check 1 only</v>
      </c>
      <c r="FJ61" t="str">
        <v>Less than .002 out of center = Pass</v>
      </c>
      <c r="FK61" t="str">
        <v>Less than 2.75 = Pass, Section</v>
      </c>
      <c r="FL61" t="str">
        <v>List as pin. Not Calibrated</v>
      </c>
      <c r="FM61" t="str">
        <v>M9 X 1.25 BUTT See Comment Image</v>
      </c>
      <c r="FN61" t="str">
        <v>Manual Section</v>
      </c>
      <c r="FO61" t="str">
        <v>Max Deep .241 NO-GO =.42</v>
      </c>
      <c r="FP61" t="str">
        <v>MAX Depth of (Note 7) .241 NO-GO Pin</v>
      </c>
      <c r="FQ61" t="str">
        <v>Measure from Blue Line, See Image</v>
      </c>
      <c r="FR61" t="str">
        <v>Measure Width of Blue Area, See Image</v>
      </c>
      <c r="FS61" t="str">
        <v>Mfg. Tol</v>
      </c>
      <c r="FT61" t="str">
        <v>Mfg. Tol, See Image</v>
      </c>
      <c r="FU61" t="str">
        <v>Mfg. Tol.</v>
      </c>
      <c r="FV61" t="str">
        <v>Mfg. Tol. "A"</v>
      </c>
      <c r="FW61" t="str">
        <v>Mfg. Tol. (Zero on Gauge Full Dia. Lead)</v>
      </c>
      <c r="FX61" t="str">
        <v>Mfg. Tol. Balloon 11, See Image</v>
      </c>
      <c r="FY61" t="str">
        <v>Mfg. Tol. Balloon 4</v>
      </c>
      <c r="FZ61" t="str">
        <v>Mfg. Tol. Balloon 7</v>
      </c>
      <c r="GA61" t="str">
        <v xml:space="preserve">Mfg. Tol. C-Bore Face (Ballo 28) </v>
      </c>
      <c r="GB61" t="str">
        <v>Mfg. Tol. Section</v>
      </c>
      <c r="GC61" t="str">
        <v>Mfg. Tol. See Image</v>
      </c>
      <c r="GD61" t="str">
        <v>Mfg. Tol., 3 Places, Record MAX</v>
      </c>
      <c r="GE61" t="str">
        <v>Mfg. Tol., Balloon 11</v>
      </c>
      <c r="GF61" t="str">
        <v>Mfg. Tol., Balloon 7</v>
      </c>
      <c r="GG61" t="str">
        <v>Mfg. Tol., Blank</v>
      </c>
      <c r="GH61" t="str">
        <v>Mfg. Tol., Blank, Balloon 12</v>
      </c>
      <c r="GI61" t="str">
        <v>Mfg. Tol., Blend to SØ.320</v>
      </c>
      <c r="GJ61" t="str">
        <v>Mfg. Tol., Calculation</v>
      </c>
      <c r="GK61" t="str">
        <v>Mfg. Tol., For Mill Fixture</v>
      </c>
      <c r="GL61" t="str">
        <v>Mfg. Tol., L32</v>
      </c>
      <c r="GM61" t="str">
        <v>Mfg. Tol., L33</v>
      </c>
      <c r="GN61" t="str">
        <v>Mfg. Tol., No Tool Marks</v>
      </c>
      <c r="GO61" t="str">
        <v>Mfg. Tol., OL03361</v>
      </c>
      <c r="GP61" t="str">
        <v>Mfg. Tol., Record off center value</v>
      </c>
      <c r="GQ61" t="str">
        <v>Mfg. Tol., Same 3 Places, Record MIN</v>
      </c>
      <c r="GR61" t="str">
        <v>Mfg. Tol., Section</v>
      </c>
      <c r="GS61" t="str">
        <v>Mfg. Tol., Section B-B</v>
      </c>
      <c r="GT61" t="str">
        <v>Mfg. Tol., Section, OL03361</v>
      </c>
      <c r="GU61" t="str">
        <v>Mfg. Tol., Section, Per Note 2</v>
      </c>
      <c r="GV61" t="str">
        <v>Mfg. Tol., See Image</v>
      </c>
      <c r="GW61" t="str">
        <v>Mfg. Tol., See Image, Bore in Blue</v>
      </c>
      <c r="GX61" t="str">
        <v>Mfg. Tol., See Image, Hook Tip</v>
      </c>
      <c r="GY61" t="str">
        <v>Mfg. Tol., Sharp Okay No Burr</v>
      </c>
      <c r="GZ61" t="str">
        <v>Mfg. Tol., Threadless Blank</v>
      </c>
      <c r="HA61" t="str">
        <v>Mfg.Tol.</v>
      </c>
      <c r="HB61" t="str">
        <v>Mgf. To., T.S.C.</v>
      </c>
      <c r="HC61" t="str">
        <v>Milled Feature</v>
      </c>
      <c r="HD61" t="str">
        <v>Milled Feature, OL04045</v>
      </c>
      <c r="HE61" t="str">
        <v>More than .0005 out of center = Fail</v>
      </c>
      <c r="HF61" t="str">
        <v>Must Pass Through</v>
      </c>
      <c r="HG61" t="str">
        <v>Must pass through gauge</v>
      </c>
      <c r="HH61" t="str">
        <v>Must Pass Through Go Gauge</v>
      </c>
      <c r="HI61" t="str">
        <v>Must Pass, See Image.</v>
      </c>
      <c r="HJ61" t="str">
        <v>NA</v>
      </c>
      <c r="HK61" t="str">
        <v>Narrow Area</v>
      </c>
      <c r="HL61" t="str">
        <v>Near Balloon 21</v>
      </c>
      <c r="HM61" t="str">
        <v>Near Datum B</v>
      </c>
      <c r="HN61" t="str">
        <v>Neck Dia.</v>
      </c>
      <c r="HO61" t="str">
        <v>Neck to Head Rad.</v>
      </c>
      <c r="HP61" t="str">
        <v>No Copper Deposits Allowed</v>
      </c>
      <c r="HQ61" t="str">
        <v>No Section</v>
      </c>
      <c r="HR61" t="str">
        <v>No Section, .01 to .014 = Pass</v>
      </c>
      <c r="HS61" t="str">
        <v>No Section, Rotate Part</v>
      </c>
      <c r="HT61" t="str">
        <v>No Section, See Image</v>
      </c>
      <c r="HU61" t="str">
        <v>No Slot, Section B-B</v>
      </c>
      <c r="HV61" t="str">
        <v>No visual step = Pass</v>
      </c>
      <c r="HW61" t="str">
        <v>Not to exceed .95 Deep</v>
      </c>
      <c r="HX61" t="str">
        <v>Note 1</v>
      </c>
      <c r="HY61" t="str">
        <v>OL00333/A</v>
      </c>
      <c r="HZ61" t="str">
        <v>OL00519</v>
      </c>
      <c r="IA61" t="str">
        <v>OL00520</v>
      </c>
      <c r="IB61" t="str">
        <v>OL00529</v>
      </c>
      <c r="IC61" t="str">
        <v>OL00542</v>
      </c>
      <c r="ID61" t="str">
        <v>OL00724</v>
      </c>
      <c r="IE61" t="str">
        <v>OL01250</v>
      </c>
      <c r="IF61" t="str">
        <v>OL01869, Threadless Blank</v>
      </c>
      <c r="IG61" t="str">
        <v>OL01870, Section</v>
      </c>
      <c r="IH61" t="str">
        <v>OL02255</v>
      </c>
      <c r="II61" t="str">
        <v>OL02255, Mfg. Tol.</v>
      </c>
      <c r="IJ61" t="str">
        <v>OL02302</v>
      </c>
      <c r="IK61" t="str">
        <v xml:space="preserve">OL02318  needed per image instructions </v>
      </c>
      <c r="IL61" t="str">
        <v>OL02556</v>
      </c>
      <c r="IM61" t="str">
        <v>OL02557</v>
      </c>
      <c r="IN61" t="str">
        <v>OL02567</v>
      </c>
      <c r="IO61" t="str">
        <v>OL02653</v>
      </c>
      <c r="IP61" t="str">
        <v>OL02718</v>
      </c>
      <c r="IQ61" t="str">
        <v>OL02841</v>
      </c>
      <c r="IR61" t="str">
        <v>OL02842</v>
      </c>
      <c r="IS61" t="str">
        <v>OL02844</v>
      </c>
      <c r="IT61" t="str">
        <v>OL02871</v>
      </c>
      <c r="IU61" t="str">
        <v>OL02887</v>
      </c>
      <c r="IV61" t="str">
        <v>OL03500</v>
      </c>
      <c r="IW61" t="str">
        <v>OL03766</v>
      </c>
      <c r="IX61" t="str">
        <v>OL03868</v>
      </c>
      <c r="IY61" t="str">
        <v>OL03869</v>
      </c>
      <c r="IZ61" t="str">
        <v>OL03870</v>
      </c>
      <c r="JA61" t="str">
        <v>OL03873, DWG# 100448-44</v>
      </c>
      <c r="JB61" t="str">
        <v>OL03949</v>
      </c>
      <c r="JC61" t="str">
        <v xml:space="preserve">OL04043, Section </v>
      </c>
      <c r="JD61" t="str">
        <v xml:space="preserve">OL04044, Section </v>
      </c>
      <c r="JE61" t="str">
        <v>OL04045</v>
      </c>
      <c r="JF61" t="str">
        <v>OL04045, Milled Feature</v>
      </c>
      <c r="JG61" t="str">
        <v>OL04063</v>
      </c>
      <c r="JH61" t="str">
        <v>OL04064</v>
      </c>
      <c r="JI61" t="str">
        <v>OL04065</v>
      </c>
      <c r="JJ61" t="str">
        <v>OL04181</v>
      </c>
      <c r="JK61" t="str">
        <v>OL04218</v>
      </c>
      <c r="JL61" t="str">
        <v>OL04224, See Image</v>
      </c>
      <c r="JM61" t="str">
        <v>OL04374</v>
      </c>
      <c r="JN61" t="str">
        <v>OL04375, Section M-M</v>
      </c>
      <c r="JO61" t="str">
        <v>OL04376, Section M-M</v>
      </c>
      <c r="JP61" t="str">
        <v>OL04443</v>
      </c>
      <c r="JQ61" t="str">
        <v>OL04444</v>
      </c>
      <c r="JR61" t="str">
        <v>OL05000</v>
      </c>
      <c r="JS61" t="str">
        <v>One side of slot</v>
      </c>
      <c r="JT61" t="str">
        <v>Other side of slot</v>
      </c>
      <c r="JU61" t="str">
        <v>Out of center more than .002 = Fail</v>
      </c>
      <c r="JV61" t="str">
        <v>Out of center more than.002 = Fail</v>
      </c>
      <c r="JW61" t="str">
        <v>Overlay OL02713</v>
      </c>
      <c r="JX61" t="str">
        <v>Overlay OL02714</v>
      </c>
      <c r="JY61" t="str">
        <v>Overlay OL02718</v>
      </c>
      <c r="JZ61" t="str">
        <v>Overlay OL03831, Mfg. Tol.</v>
      </c>
      <c r="KA61" t="str">
        <v>Part Without Slots</v>
      </c>
      <c r="KB61" t="str">
        <v>Part Without Slots, See Image</v>
      </c>
      <c r="KC61" t="str">
        <v xml:space="preserve">Pass = .0254 or Less </v>
      </c>
      <c r="KD61" t="str">
        <v>PD MIN = 4.361, PD MAX = 4.456</v>
      </c>
      <c r="KE61" t="str">
        <v>Per Balloon 2 Note</v>
      </c>
      <c r="KF61" t="str">
        <v>Per drawing note(s) 8.</v>
      </c>
      <c r="KG61" t="str">
        <v>Point or Sphere Tip</v>
      </c>
      <c r="KH61" t="str">
        <v>Point Tip</v>
      </c>
      <c r="KI61" t="str">
        <v>R.9 to R1.1 = Pass, See Image</v>
      </c>
      <c r="KJ61" t="str">
        <v>Ram Construction</v>
      </c>
      <c r="KK61" t="str">
        <v>Record Same Pass / Fail All Balloons</v>
      </c>
      <c r="KL61" t="str">
        <v>Ref. Balloon 1</v>
      </c>
      <c r="KM61" t="str">
        <v>Ref. Balloon 12</v>
      </c>
      <c r="KN61" t="str">
        <v>Ref. Balloon 13, 100% AQL</v>
      </c>
      <c r="KO61" t="str">
        <v>Ref. Balloon 2</v>
      </c>
      <c r="KP61" t="str">
        <v>Ref. Balloon 21, 100% AQL</v>
      </c>
      <c r="KQ61" t="str">
        <v>Ref. Balloon 4</v>
      </c>
      <c r="KR61" t="str">
        <v>Ref. Balloon 7</v>
      </c>
      <c r="KS61" t="str">
        <v>Ref. Balloon 8</v>
      </c>
      <c r="KT61" t="str">
        <v>Relieved Pin Gauges 09236 &amp; 09235</v>
      </c>
      <c r="KU61" t="str">
        <v>Rotate Part</v>
      </c>
      <c r="KV61" t="str">
        <v>Rotate Part, See Image</v>
      </c>
      <c r="KW61" t="str">
        <v>Same as Root Radius</v>
      </c>
      <c r="KX61" t="str">
        <v>Section</v>
      </c>
      <c r="KY61" t="str">
        <v>Section B-B</v>
      </c>
      <c r="KZ61" t="str">
        <v>Section B-B, Distance Between Grooves</v>
      </c>
      <c r="LA61" t="str">
        <v>Section C-C</v>
      </c>
      <c r="LB61" t="str">
        <v>Section Part</v>
      </c>
      <c r="LC61" t="str">
        <v>Section Part, Measured from Opposite Face</v>
      </c>
      <c r="LD61" t="str">
        <v>Section, Broachless Blank</v>
      </c>
      <c r="LE61" t="str">
        <v>Section, EXT. Sphere Location.</v>
      </c>
      <c r="LF61" t="str">
        <v>Section, Hex Cham. Ang.</v>
      </c>
      <c r="LG61" t="str">
        <v>Section, Hex Fillet Rad.</v>
      </c>
      <c r="LH61" t="str">
        <v>Section, INT. Feature</v>
      </c>
      <c r="LI61" t="str">
        <v>Section, INT. Sphere Location.</v>
      </c>
      <c r="LJ61" t="str">
        <v>Section, Mfg. Tol.</v>
      </c>
      <c r="LK61" t="str">
        <v>Section, Mfg. Tol., See Image</v>
      </c>
      <c r="LL61" t="str">
        <v>Section, OL00486</v>
      </c>
      <c r="LM61" t="str">
        <v>Section, OL00542</v>
      </c>
      <c r="LN61" t="str">
        <v>Section, OL00543</v>
      </c>
      <c r="LO61" t="str">
        <v>Section, OL00544</v>
      </c>
      <c r="LP61" t="str">
        <v>Section, OL00545</v>
      </c>
      <c r="LQ61" t="str">
        <v>Section, OL00546</v>
      </c>
      <c r="LR61" t="str">
        <v>Section, OL00547</v>
      </c>
      <c r="LS61" t="str">
        <v>Section, OL00555</v>
      </c>
      <c r="LT61" t="str">
        <v>Section, OL00725</v>
      </c>
      <c r="LU61" t="str">
        <v>Section, OL01430</v>
      </c>
      <c r="LV61" t="str">
        <v>Section, OL01434</v>
      </c>
      <c r="LW61" t="str">
        <v>Section, OL01435</v>
      </c>
      <c r="LX61" t="str">
        <v>Section, OL01807</v>
      </c>
      <c r="LY61" t="str">
        <v>Section, OL01830</v>
      </c>
      <c r="LZ61" t="str">
        <v>Section, OL02351</v>
      </c>
      <c r="MA61" t="str">
        <v>Section, OL02519</v>
      </c>
      <c r="MB61" t="str">
        <v>Section, OL02520</v>
      </c>
      <c r="MC61" t="str">
        <v>Section, OL02522</v>
      </c>
      <c r="MD61" t="str">
        <v>Section, OL02540</v>
      </c>
      <c r="ME61" t="str">
        <v>Section, OL02541</v>
      </c>
      <c r="MF61" t="str">
        <v>Section, OL02552</v>
      </c>
      <c r="MG61" t="str">
        <v>Section, OL02553</v>
      </c>
      <c r="MH61" t="str">
        <v>Section, OL02554</v>
      </c>
      <c r="MI61" t="str">
        <v>Section, OL02555</v>
      </c>
      <c r="MJ61" t="str">
        <v>Section, OL02558</v>
      </c>
      <c r="MK61" t="str">
        <v>Section, OL02559</v>
      </c>
      <c r="ML61" t="str">
        <v>Section, OL02560</v>
      </c>
      <c r="MM61" t="str">
        <v>Section, OL02619</v>
      </c>
      <c r="MN61" t="str">
        <v>Section, OL02620</v>
      </c>
      <c r="MO61" t="str">
        <v>Section, OL02621</v>
      </c>
      <c r="MP61" t="str">
        <v>Section, OL02622</v>
      </c>
      <c r="MQ61" t="str">
        <v>Section, OL02623</v>
      </c>
      <c r="MR61" t="str">
        <v>Section, OL02624</v>
      </c>
      <c r="MS61" t="str">
        <v>Section, OL02652</v>
      </c>
      <c r="MT61" t="str">
        <v>Section, OL02680</v>
      </c>
      <c r="MU61" t="str">
        <v>Section, OL02793</v>
      </c>
      <c r="MV61" t="str">
        <v>Section, OL02823</v>
      </c>
      <c r="MW61" t="str">
        <v>Section, OL02843</v>
      </c>
      <c r="MX61" t="str">
        <v>Section, OL03026, Ext.</v>
      </c>
      <c r="MY61" t="str">
        <v>Section, OL03026, Int.</v>
      </c>
      <c r="MZ61" t="str">
        <v>Section, OL03570, DWG# 100448-41</v>
      </c>
      <c r="NA61" t="str">
        <v>Section, OL03781</v>
      </c>
      <c r="NB61" t="str">
        <v>Section, OL03911</v>
      </c>
      <c r="NC61" t="str">
        <v>Section, OL03912</v>
      </c>
      <c r="ND61" t="str">
        <v>Section, OL03928</v>
      </c>
      <c r="NE61" t="str">
        <v>Section, OL03929</v>
      </c>
      <c r="NF61" t="str">
        <v>Section, OL04030</v>
      </c>
      <c r="NG61" t="str">
        <v>Section, OL04037</v>
      </c>
      <c r="NH61" t="str">
        <v>Section, OL04038</v>
      </c>
      <c r="NI61" t="str">
        <v>Section, OL04046</v>
      </c>
      <c r="NJ61" t="str">
        <v>Section, OL04065</v>
      </c>
      <c r="NK61" t="str">
        <v>Section, OL04066</v>
      </c>
      <c r="NL61" t="str">
        <v>Section, OL04067</v>
      </c>
      <c r="NM61" t="str">
        <v>Section, OL04069</v>
      </c>
      <c r="NN61" t="str">
        <v>Section, OL04071</v>
      </c>
      <c r="NO61" t="str">
        <v>Section, OL04173</v>
      </c>
      <c r="NP61" t="str">
        <v>Section, OL04174</v>
      </c>
      <c r="NQ61" t="str">
        <v>Section, OL04214</v>
      </c>
      <c r="NR61" t="str">
        <v>Section, OL04215</v>
      </c>
      <c r="NS61" t="str">
        <v>Section, OL04216</v>
      </c>
      <c r="NT61" t="str">
        <v>Section, OL04217</v>
      </c>
      <c r="NU61" t="str">
        <v>Section, Overlay OL02716</v>
      </c>
      <c r="NV61" t="str">
        <v>Section, Overlay OL02717</v>
      </c>
      <c r="NW61" t="str">
        <v>Section, See Image</v>
      </c>
      <c r="NX61" t="str">
        <v>Section, See Image, DWG# 100448-41</v>
      </c>
      <c r="NY61" t="str">
        <v>Section, Without Sots</v>
      </c>
      <c r="NZ61" t="str">
        <v>See Comments Sheet</v>
      </c>
      <c r="OA61" t="str">
        <v>See Comments Sheet, OL02318</v>
      </c>
      <c r="OB61" t="str">
        <v>See Image</v>
      </c>
      <c r="OC61" t="str">
        <v>See Image, .005 or Less = Pass</v>
      </c>
      <c r="OD61" t="str">
        <v>See Image, Check Near Radius</v>
      </c>
      <c r="OE61" t="str">
        <v>See Image, Constrained</v>
      </c>
      <c r="OF61" t="str">
        <v>See Image, Distance Between Flats</v>
      </c>
      <c r="OG61" t="str">
        <v xml:space="preserve">See Image, Mfg. Tol, Section A-A </v>
      </c>
      <c r="OH61" t="str">
        <v>See image, Mfg. Tol.</v>
      </c>
      <c r="OI61" t="str">
        <v>See Image, Mic. Across Flats</v>
      </c>
      <c r="OJ61" t="str">
        <v>See Image, OL02850</v>
      </c>
      <c r="OK61" t="str">
        <v>See Image, OL02880</v>
      </c>
      <c r="OL61" t="str">
        <v>See Image, OL03926</v>
      </c>
      <c r="OM61" t="str">
        <v>See Image, OL03927</v>
      </c>
      <c r="ON61" t="str">
        <v>See Image, OL04003</v>
      </c>
      <c r="OO61" t="str">
        <v>'See Image, OL04342,  Best Fit Joe Block</v>
      </c>
      <c r="OP61" t="str">
        <v>See Image, OL04342,  Blank</v>
      </c>
      <c r="OQ61" t="str">
        <v>See Image, OL04342, Blank</v>
      </c>
      <c r="OR61" t="str">
        <v>See Image, OL04343, Blank</v>
      </c>
      <c r="OS61" t="str">
        <v>See Image, Pass = .002 or Less</v>
      </c>
      <c r="OT61" t="str">
        <v>See Image, Rcd. MAX</v>
      </c>
      <c r="OU61" t="str">
        <v>See Image, Rcd. MIN</v>
      </c>
      <c r="OV61" t="str">
        <v>See Image, Section</v>
      </c>
      <c r="OW61" t="str">
        <v>See Image, Section A-A</v>
      </c>
      <c r="OX61" t="str">
        <v>See Image, Section B-B</v>
      </c>
      <c r="OY61" t="str">
        <v>See Image, Section B-B, TSC</v>
      </c>
      <c r="OZ61" t="str">
        <v>See Image, Shank Drawing # 18000-XX-XX A</v>
      </c>
      <c r="PA61" t="str">
        <v>Sequencial Laser 01, 120 Per Print</v>
      </c>
      <c r="PB61" t="str">
        <v>Set to .202, Zero on Thread Lead</v>
      </c>
      <c r="PC61" t="str">
        <v>Sharp OK, No Burr</v>
      </c>
      <c r="PD61" t="str">
        <v>Sharp OK, No Raised Edge, See Image</v>
      </c>
      <c r="PE61" t="str">
        <v>Sharp OK, No Raised Edges</v>
      </c>
      <c r="PF61" t="str">
        <v>Sharp okay no raised edge</v>
      </c>
      <c r="PG61" t="str">
        <v>Sharp Okay, No Burr</v>
      </c>
      <c r="PH61" t="str">
        <v>Sharp Okay, No Raised Edge</v>
      </c>
      <c r="PI61" t="str">
        <v>Sharp Okay, No Raised Edges,</v>
      </c>
      <c r="PJ61" t="str">
        <v>Sharp Okay, See Image</v>
      </c>
      <c r="PK61" t="str">
        <v xml:space="preserve">Start of Radius @ .195 </v>
      </c>
      <c r="PL61" t="str">
        <v xml:space="preserve">Start of Radius @ .21 </v>
      </c>
      <c r="PM61" t="str">
        <v xml:space="preserve">T.S.C. </v>
      </c>
      <c r="PN61" t="str">
        <v>Tangent Point</v>
      </c>
      <c r="PO61" t="str">
        <v>Tangent point of R.50</v>
      </c>
      <c r="PP61" t="str">
        <v>Taper Check, Mfg.Tol.</v>
      </c>
      <c r="PQ61" t="str">
        <v>Taper Check, Mfg.Tol., See Image</v>
      </c>
      <c r="PR61" t="str">
        <v>Thrd. Minor Ø</v>
      </c>
      <c r="PS61" t="str">
        <v>Thrd. Relief Ø</v>
      </c>
      <c r="PT61" t="str">
        <v>Threadless Blank</v>
      </c>
      <c r="PU61" t="str">
        <v>Threadless Blank, From Major Ø</v>
      </c>
      <c r="PV61" t="str">
        <v>Threadless Blank, Mfg. Tol.</v>
      </c>
      <c r="PW61" t="str">
        <v>Threadless Blank, Thrd. to Neck Rad.</v>
      </c>
      <c r="PX61" t="str">
        <v>Thredless Blank</v>
      </c>
      <c r="PY61" t="str">
        <v>To center of R.005</v>
      </c>
      <c r="PZ61" t="str">
        <v>Torx Min. Dia.</v>
      </c>
      <c r="QA61" t="str">
        <v>Turn Ø Free of Mill Marks</v>
      </c>
      <c r="QB61" t="str">
        <v>Use (Full) GO Hex</v>
      </c>
      <c r="QC61" t="str">
        <v>Use Balloon 1 FULL Gauge</v>
      </c>
      <c r="QD61" t="str">
        <v>Use Balloon 9 FULL GO</v>
      </c>
      <c r="QE61" t="str">
        <v>Use Best Fit Pin</v>
      </c>
      <c r="QF61" t="str">
        <v>Use Disk Tip</v>
      </c>
      <c r="QG61" t="str">
        <v>Use flat bottomed indicator tip.</v>
      </c>
      <c r="QH61" t="str">
        <v xml:space="preserve">Use Full .093 Go Hex </v>
      </c>
      <c r="QI61" t="str">
        <v xml:space="preserve">Use Full .0930 Go Hex </v>
      </c>
      <c r="QJ61" t="str">
        <v>Use Full .1235 Go Hex</v>
      </c>
      <c r="QK61" t="str">
        <v>Use Gauge K2-98-8019-04, See Image</v>
      </c>
      <c r="QL61" t="str">
        <v>Use large flat indicator tip</v>
      </c>
      <c r="QM61" t="str">
        <v>Use Pins.3330/.3350, See Image MAX NO-GO</v>
      </c>
      <c r="QN61" t="str">
        <v>Use Pointed Drop Indicator Tip</v>
      </c>
      <c r="QO61" t="str">
        <v>V-Block</v>
      </c>
      <c r="QP61" t="str">
        <v>V-Block,  AMB for 13</v>
      </c>
      <c r="QQ61" t="str">
        <v>V-Block,  Hex Cham. Dia.</v>
      </c>
      <c r="QR61" t="str">
        <v>V-Block, Hex Depth</v>
      </c>
      <c r="QS61" t="str">
        <v>VBU Gauge</v>
      </c>
      <c r="QT61" t="str">
        <v>Visibally smaller than HEX=Pass</v>
      </c>
      <c r="QU61" t="str">
        <v>Visual Per Drawing</v>
      </c>
      <c r="QV61" t="str">
        <v>Whirl Blank</v>
      </c>
      <c r="QW61" t="str">
        <v xml:space="preserve">Whirl Blank </v>
      </c>
      <c r="QX61" t="str">
        <v>Whirl Blank, Neck Rad. End to Head CL</v>
      </c>
      <c r="QY61" t="str">
        <v>Whirl Blank, Nose Start Dia.</v>
      </c>
      <c r="QZ61" t="str">
        <v>Whirl Blank, Nose Start Dist.</v>
      </c>
      <c r="RA61" t="str">
        <v>Whirl Blank, Thrd. Minor</v>
      </c>
      <c r="RB61" t="str">
        <v>Whirl Blank, Thrd. Pullout Dia.</v>
      </c>
      <c r="RC61" t="str">
        <v>Whole Part, Removal is at Assy. Level</v>
      </c>
      <c r="RD61" t="str">
        <v>Wide Area</v>
      </c>
      <c r="RE61" t="str">
        <v>Zero on End of Go Gauge</v>
      </c>
    </row>
    <row r="62" spans="1:473">
      <c r="A62" t="s">
        <v>703</v>
      </c>
      <c r="C62" t="str" cm="1">
        <f t="array" ref="C62:RE62">TRANSPOSE(_xlfn._xlws.SORT(_xlfn._xlws.FILTER($A$2:$A$600,ISNUMBER(SEARCH('PartLib Table'!M79,$A$2:$A$600)),"not found")))</f>
        <v xml:space="preserve"> 'C', Whirl Blank</v>
      </c>
      <c r="D62" t="str">
        <v xml:space="preserve"> See Image, Constrained</v>
      </c>
      <c r="E62" t="str">
        <v>(.04 to .12 range = Pass)</v>
      </c>
      <c r="F62" t="str">
        <v>(.042 FULL) Go Pin Seat Fully</v>
      </c>
      <c r="G62" t="str">
        <v>(B), Mfg. Tol.</v>
      </c>
      <c r="H62" t="str">
        <v>(B), O.A.L.</v>
      </c>
      <c r="I62" t="str">
        <v>.001 or less =Pass</v>
      </c>
      <c r="J62" t="str">
        <v>.001 or less out of center = Pass</v>
      </c>
      <c r="K62" t="str">
        <v>.002 or Less = Pass</v>
      </c>
      <c r="L62" t="str">
        <v>.002 or Less out of center = Pass</v>
      </c>
      <c r="M62" t="str">
        <v>.005 to .015 = Pass</v>
      </c>
      <c r="N62" t="str">
        <v>.0125 Mean, Section</v>
      </c>
      <c r="O62" t="str">
        <v>.025 or Less in X &amp; Y=Pass</v>
      </c>
      <c r="P62" t="str">
        <v>.038 Mean</v>
      </c>
      <c r="Q62" t="str">
        <v>.063 MM = .0024 IN, See Image</v>
      </c>
      <c r="R62" t="str">
        <v>.063MM = .0024"</v>
      </c>
      <c r="S62" t="str">
        <v>.243 NO-GO, Unconstrained, Must Not Start</v>
      </c>
      <c r="T62" t="str">
        <v>@ Back Face &amp; ID, No Raised Edge</v>
      </c>
      <c r="U62" t="str">
        <v>@ Back Face &amp; OD, No Raised Edge</v>
      </c>
      <c r="V62" t="str">
        <v>@ ID &amp; FACE</v>
      </c>
      <c r="W62" t="str">
        <v>@ OD &amp; BACK FACE</v>
      </c>
      <c r="X62" t="str">
        <v>@ OD &amp; FACE</v>
      </c>
      <c r="Y62" t="str">
        <v>Across from slot</v>
      </c>
      <c r="Z62" t="str">
        <v>All Edge Breaks</v>
      </c>
      <c r="AA62" t="str">
        <v>Attached to bar stock</v>
      </c>
      <c r="AB62" t="str">
        <v xml:space="preserve">Back Turn Fillet Rad. </v>
      </c>
      <c r="AC62" t="str">
        <v>Balloon 1 (DWG FRM0105 Page 2, NV-27)</v>
      </c>
      <c r="AD62" t="str">
        <v>Balloon 1 (DWG FRM0105, NV-30)</v>
      </c>
      <c r="AE62" t="str">
        <v>Balloon 1 (P# 9890002-20) OL00429/A</v>
      </c>
      <c r="AF62" t="str">
        <v>Balloon 1, DWG#FRM0105</v>
      </c>
      <c r="AG62" t="str">
        <v>Balloon 11, See Image</v>
      </c>
      <c r="AH62" t="str">
        <v xml:space="preserve">Balloon 2 (DWG FRM0105 Page 2, NV-27) </v>
      </c>
      <c r="AI62" t="str">
        <v>Balloon 2 (DWG FRM0105, NV-30)</v>
      </c>
      <c r="AJ62" t="str">
        <v>Balloon 2 (P# 9890002-20)</v>
      </c>
      <c r="AK62" t="str">
        <v>Balloon 2, DWG#FRM0105</v>
      </c>
      <c r="AL62" t="str">
        <v>Balloon 2, DWG#FRM0105, See Image</v>
      </c>
      <c r="AM62" t="str">
        <v>Balloon 3 (DWG FRM0105, NV-30 Minor)</v>
      </c>
      <c r="AN62" t="str">
        <v>Balloon 3 (DWG FRM0105, NV-30)</v>
      </c>
      <c r="AO62" t="str">
        <v>Balloon 3 (P# 9890002-20)</v>
      </c>
      <c r="AP62" t="str">
        <v>Balloon 4</v>
      </c>
      <c r="AQ62" t="str">
        <v>Balloon 4 (P# 9890002-20)</v>
      </c>
      <c r="AR62" t="str">
        <v>Below Middle Band</v>
      </c>
      <c r="AS62" t="str">
        <v>Best Fit Pin, .003 or Less =Pass</v>
      </c>
      <c r="AT62" t="str">
        <v>Blank</v>
      </c>
      <c r="AU62" t="str">
        <v>Blank Turn Maj.</v>
      </c>
      <c r="AV62" t="str">
        <v>Blank Turn Maj. Mill Flt., OL4172</v>
      </c>
      <c r="AW62" t="str">
        <v>Blank Without .010 Slots</v>
      </c>
      <c r="AX62" t="str">
        <v>Blank Without .010 Slots, Section</v>
      </c>
      <c r="AY62" t="str">
        <v>Blank without thread</v>
      </c>
      <c r="AZ62" t="str">
        <v xml:space="preserve">Blank, Center of V Grv. </v>
      </c>
      <c r="BA62" t="str">
        <v>Blank, Check R adjacent Balloon 17</v>
      </c>
      <c r="BB62" t="str">
        <v>Blank, EXT. Feature</v>
      </c>
      <c r="BC62" t="str">
        <v>Blank, See Image, OL04335</v>
      </c>
      <c r="BD62" t="str">
        <v>Blank, See Image, OL04336</v>
      </c>
      <c r="BE62" t="str">
        <v xml:space="preserve">Blank, Thrd. </v>
      </c>
      <c r="BF62" t="str">
        <v>Blank, Turn Tip</v>
      </c>
      <c r="BG62" t="str">
        <v>Blank, Without Thrd.</v>
      </c>
      <c r="BH62" t="str">
        <v>Blank, Without Thread</v>
      </c>
      <c r="BI62" t="str">
        <v xml:space="preserve">Blunt Start Blend to Minor </v>
      </c>
      <c r="BJ62" t="str">
        <v>Calc., Use Go HEX</v>
      </c>
      <c r="BK62" t="str">
        <v>Can't dig into OD</v>
      </c>
      <c r="BL62" t="str">
        <v>Carbide Gauge</v>
      </c>
      <c r="BM62" t="str">
        <v xml:space="preserve">Center of V Grv. </v>
      </c>
      <c r="BN62" t="str">
        <v>Centered Less than .03 = Pass</v>
      </c>
      <c r="BO62" t="str">
        <v>Centered within .0005 or Less = Pass</v>
      </c>
      <c r="BP62" t="str">
        <v>Centered within .001 or Less = Pass</v>
      </c>
      <c r="BQ62" t="str">
        <v>Centered within .0254 or Less = Pass</v>
      </c>
      <c r="BR62" t="str">
        <v>Check close to Rod Slot</v>
      </c>
      <c r="BS62" t="str">
        <v>Check every other hole</v>
      </c>
      <c r="BT62" t="str">
        <v>Check Go over full length of slot.</v>
      </c>
      <c r="BU62" t="str">
        <v>Check Near Closed End</v>
      </c>
      <c r="BV62" t="str">
        <v>Check per Print View, Away from Rod Slot</v>
      </c>
      <c r="BW62" t="str">
        <v>Check to Balloon 30 Go Pin</v>
      </c>
      <c r="BX62" t="str">
        <v>Check with .2705 SET Pin Inside Part</v>
      </c>
      <c r="BY62" t="str">
        <v>Check with Hex Up</v>
      </c>
      <c r="BZ62" t="str">
        <v>CMM Blank</v>
      </c>
      <c r="CA62" t="str">
        <v>Confirm Full Radius</v>
      </c>
      <c r="CB62" t="str">
        <v>Constrained in fixture</v>
      </c>
      <c r="CC62" t="str">
        <v>Constrained with Ring</v>
      </c>
      <c r="CD62" t="str">
        <v>Constrained, See Image</v>
      </c>
      <c r="CE62" t="str">
        <v>Dim. "A"</v>
      </c>
      <c r="CF62" t="str">
        <v>Dim. "B"</v>
      </c>
      <c r="CG62" t="str">
        <v>Dim. "C"</v>
      </c>
      <c r="CH62" t="str">
        <v>Dim. "D", Whirl Blank</v>
      </c>
      <c r="CI62" t="str">
        <v>Dim. "G"</v>
      </c>
      <c r="CJ62" t="str">
        <v>Dim. E, Blank Turn Maj. &amp;  Mill Flt</v>
      </c>
      <c r="CK62" t="str">
        <v>Dim. E, Blank Turn Maj.&amp;  Mill Flt</v>
      </c>
      <c r="CL62" t="str">
        <v>Dim. H, Whirl Blank</v>
      </c>
      <c r="CM62" t="str">
        <v>Dim. J, 'Blank Turn Maj. &amp; Whirl Blank</v>
      </c>
      <c r="CN62" t="str">
        <v>Disk Drop Indicator Tip</v>
      </c>
      <c r="CO62" t="str">
        <v>DWG 100448-15, Balloon F_1</v>
      </c>
      <c r="CP62" t="str">
        <v>DWG 100448-15, OL02571</v>
      </c>
      <c r="CQ62" t="str">
        <v>DWG 100448-41</v>
      </c>
      <c r="CR62" t="str">
        <v>DWG 9890040, (10E),Section Part, OL01139</v>
      </c>
      <c r="CS62" t="str">
        <v>DWG 9890040, (10E),Section, OL01139</v>
      </c>
      <c r="CT62" t="str">
        <v>DWG 9890040, (11E)</v>
      </c>
      <c r="CU62" t="str">
        <v>DWG 9890040, (11E), Pins with Flats</v>
      </c>
      <c r="CV62" t="str">
        <v>DWG 9890040, (12E),  Pass=.002 or less</v>
      </c>
      <c r="CW62" t="str">
        <v>DWG 9890040, (12E), See Image</v>
      </c>
      <c r="CX62" t="str">
        <v>DWG 9890040, (1E), OL01431</v>
      </c>
      <c r="CY62" t="str">
        <v>DWG 9890040, (1E), OL01432</v>
      </c>
      <c r="CZ62" t="str">
        <v>DWG 9890040, (2E), OL01432</v>
      </c>
      <c r="DA62" t="str">
        <v>DWG 9890040, (3E)</v>
      </c>
      <c r="DB62" t="str">
        <v>DWG 9890040, (4E)</v>
      </c>
      <c r="DC62" t="str">
        <v>DWG 9890040, (5E), OL02336</v>
      </c>
      <c r="DD62" t="str">
        <v>DWG 9890040, (6E)</v>
      </c>
      <c r="DE62" t="str">
        <v>DWG 9890040, (7E)</v>
      </c>
      <c r="DF62" t="str">
        <v>DWG 9890040, (8E), OL01433</v>
      </c>
      <c r="DG62" t="str">
        <v>DWG 9890040, (8E), OL01433, Section</v>
      </c>
      <c r="DH62" t="str">
        <v>DWG 9890040, (9E), Close to Rod Slot</v>
      </c>
      <c r="DI62" t="str">
        <v>DWG 9890040, (9E),Close to Rod Slot</v>
      </c>
      <c r="DJ62" t="str">
        <v>DWG FRM0105 PAGE 2</v>
      </c>
      <c r="DK62" t="str">
        <v>DWG# 100448-41</v>
      </c>
      <c r="DL62" t="str">
        <v>DWG# 100448-44</v>
      </c>
      <c r="DM62" t="str">
        <v>DWG# 9890003  (1), Section OL00436/A</v>
      </c>
      <c r="DN62" t="str">
        <v>DWG# 9890003 (3), Ring Gauge Constrained</v>
      </c>
      <c r="DO62" t="str">
        <v>DWG# 9890003 (4), Section</v>
      </c>
      <c r="DP62" t="str">
        <v>DWG#100448-26, Balloon 1K, OL02350</v>
      </c>
      <c r="DQ62" t="str">
        <v>DWG#100448-26, Balloon 2K, OL02350</v>
      </c>
      <c r="DR62" t="str">
        <v>DWG#100448-26, Balloon 3K, OL02363</v>
      </c>
      <c r="DS62" t="str">
        <v>DWG#100448-26, Balloon 4K</v>
      </c>
      <c r="DT62" t="str">
        <v>DWG#100448-26, Balloon 5K, Section</v>
      </c>
      <c r="DU62" t="str">
        <v>DWG#100448-26, Balloon 6K</v>
      </c>
      <c r="DV62" t="str">
        <v>DWG#100448-26, Balloon 7K, Section</v>
      </c>
      <c r="DW62" t="str">
        <v>DWG#100448-26, Mfg. Tol.</v>
      </c>
      <c r="DX62" t="str">
        <v>DWG#9890003 (2) Ring Gauge Constrained</v>
      </c>
      <c r="DY62" t="str">
        <v>DWG#9890044</v>
      </c>
      <c r="DZ62" t="str">
        <v>DWG#9890044 .1985 to .2005=Pass</v>
      </c>
      <c r="EA62" t="str">
        <v>DWG#9890044 Overlay OL02441</v>
      </c>
      <c r="EB62" t="str">
        <v>DWG#9890044, OL02441</v>
      </c>
      <c r="EC62" t="str">
        <v>DWG#FRM0105</v>
      </c>
      <c r="ED62" t="str">
        <v>EXT.</v>
      </c>
      <c r="EE62" t="str">
        <v>EXT. Section, OL02460</v>
      </c>
      <c r="EF62" t="str">
        <v>EXT., OL04223</v>
      </c>
      <c r="EG62" t="str">
        <v>Flat Drop Indicator Tip</v>
      </c>
      <c r="EH62" t="str">
        <v>Full Go Pin, No Light, at Radius</v>
      </c>
      <c r="EI62" t="str">
        <v>Function Check</v>
      </c>
      <c r="EJ62" t="str">
        <v>GO Function Gauge</v>
      </c>
      <c r="EK62" t="str">
        <v>Go Gauge for Balloon 1 &amp; 4</v>
      </c>
      <c r="EL62" t="str">
        <v>Go Pin must pass through</v>
      </c>
      <c r="EM62" t="str">
        <v>Greater than .005 = Fail, Section</v>
      </c>
      <c r="EN62" t="str">
        <v>Greater than .025 out of center = Fail</v>
      </c>
      <c r="EO62" t="str">
        <v>Greater than 2.6 = Pass</v>
      </c>
      <c r="EP62" t="str">
        <v>Green = Pass, Red = Fail</v>
      </c>
      <c r="EQ62" t="str">
        <v>Hex Depth</v>
      </c>
      <c r="ER62" t="str">
        <v>Hex Minor</v>
      </c>
      <c r="ES62" t="str">
        <v>Hole Dia.</v>
      </c>
      <c r="ET62" t="str">
        <v>Hook or Disk Tip</v>
      </c>
      <c r="EU62" t="str">
        <v>ID Sphere Finish</v>
      </c>
      <c r="EV62" t="str">
        <v>ID/OD Both Sides, Diff. .002 or less = Pass</v>
      </c>
      <c r="EW62" t="str">
        <v>If Looks Big, Section</v>
      </c>
      <c r="EX62" t="str">
        <v>If Looks Small, Section</v>
      </c>
      <c r="EY62" t="str">
        <v>Insp. Close to Break Away, Mfg.Tol.</v>
      </c>
      <c r="EZ62" t="str">
        <v>INT.</v>
      </c>
      <c r="FA62" t="str">
        <v>INT. Section, OL02460</v>
      </c>
      <c r="FB62" t="str">
        <v>INT., OL04223</v>
      </c>
      <c r="FC62" t="str">
        <v>Intersect. of 7.7 &amp; R0.10</v>
      </c>
      <c r="FD62" t="str">
        <v>Intersect. of 8.79 and R.25 MAX</v>
      </c>
      <c r="FE62" t="str">
        <v>Keep Ind. Tip away from corner</v>
      </c>
      <c r="FF62" t="str">
        <v>L31</v>
      </c>
      <c r="FG62" t="str">
        <v>Laser Mark</v>
      </c>
      <c r="FH62" t="str">
        <v>LASER PER NOTE 4</v>
      </c>
      <c r="FI62" t="str">
        <v>LASER PER NOTE 4, Final Check 1 only</v>
      </c>
      <c r="FJ62" t="str">
        <v>Less than .002 out of center = Pass</v>
      </c>
      <c r="FK62" t="str">
        <v>Less than 2.75 = Pass, Section</v>
      </c>
      <c r="FL62" t="str">
        <v>List as pin. Not Calibrated</v>
      </c>
      <c r="FM62" t="str">
        <v>M9 X 1.25 BUTT See Comment Image</v>
      </c>
      <c r="FN62" t="str">
        <v>Manual Section</v>
      </c>
      <c r="FO62" t="str">
        <v>Max Deep .241 NO-GO =.42</v>
      </c>
      <c r="FP62" t="str">
        <v>MAX Depth of (Note 7) .241 NO-GO Pin</v>
      </c>
      <c r="FQ62" t="str">
        <v>Measure from Blue Line, See Image</v>
      </c>
      <c r="FR62" t="str">
        <v>Measure Width of Blue Area, See Image</v>
      </c>
      <c r="FS62" t="str">
        <v>Mfg. Tol</v>
      </c>
      <c r="FT62" t="str">
        <v>Mfg. Tol, See Image</v>
      </c>
      <c r="FU62" t="str">
        <v>Mfg. Tol.</v>
      </c>
      <c r="FV62" t="str">
        <v>Mfg. Tol. "A"</v>
      </c>
      <c r="FW62" t="str">
        <v>Mfg. Tol. (Zero on Gauge Full Dia. Lead)</v>
      </c>
      <c r="FX62" t="str">
        <v>Mfg. Tol. Balloon 11, See Image</v>
      </c>
      <c r="FY62" t="str">
        <v>Mfg. Tol. Balloon 4</v>
      </c>
      <c r="FZ62" t="str">
        <v>Mfg. Tol. Balloon 7</v>
      </c>
      <c r="GA62" t="str">
        <v xml:space="preserve">Mfg. Tol. C-Bore Face (Ballo 28) </v>
      </c>
      <c r="GB62" t="str">
        <v>Mfg. Tol. Section</v>
      </c>
      <c r="GC62" t="str">
        <v>Mfg. Tol. See Image</v>
      </c>
      <c r="GD62" t="str">
        <v>Mfg. Tol., 3 Places, Record MAX</v>
      </c>
      <c r="GE62" t="str">
        <v>Mfg. Tol., Balloon 11</v>
      </c>
      <c r="GF62" t="str">
        <v>Mfg. Tol., Balloon 7</v>
      </c>
      <c r="GG62" t="str">
        <v>Mfg. Tol., Blank</v>
      </c>
      <c r="GH62" t="str">
        <v>Mfg. Tol., Blank, Balloon 12</v>
      </c>
      <c r="GI62" t="str">
        <v>Mfg. Tol., Blend to SØ.320</v>
      </c>
      <c r="GJ62" t="str">
        <v>Mfg. Tol., Calculation</v>
      </c>
      <c r="GK62" t="str">
        <v>Mfg. Tol., For Mill Fixture</v>
      </c>
      <c r="GL62" t="str">
        <v>Mfg. Tol., L32</v>
      </c>
      <c r="GM62" t="str">
        <v>Mfg. Tol., L33</v>
      </c>
      <c r="GN62" t="str">
        <v>Mfg. Tol., No Tool Marks</v>
      </c>
      <c r="GO62" t="str">
        <v>Mfg. Tol., OL03361</v>
      </c>
      <c r="GP62" t="str">
        <v>Mfg. Tol., Record off center value</v>
      </c>
      <c r="GQ62" t="str">
        <v>Mfg. Tol., Same 3 Places, Record MIN</v>
      </c>
      <c r="GR62" t="str">
        <v>Mfg. Tol., Section</v>
      </c>
      <c r="GS62" t="str">
        <v>Mfg. Tol., Section B-B</v>
      </c>
      <c r="GT62" t="str">
        <v>Mfg. Tol., Section, OL03361</v>
      </c>
      <c r="GU62" t="str">
        <v>Mfg. Tol., Section, Per Note 2</v>
      </c>
      <c r="GV62" t="str">
        <v>Mfg. Tol., See Image</v>
      </c>
      <c r="GW62" t="str">
        <v>Mfg. Tol., See Image, Bore in Blue</v>
      </c>
      <c r="GX62" t="str">
        <v>Mfg. Tol., See Image, Hook Tip</v>
      </c>
      <c r="GY62" t="str">
        <v>Mfg. Tol., Sharp Okay No Burr</v>
      </c>
      <c r="GZ62" t="str">
        <v>Mfg. Tol., Threadless Blank</v>
      </c>
      <c r="HA62" t="str">
        <v>Mfg.Tol.</v>
      </c>
      <c r="HB62" t="str">
        <v>Mgf. To., T.S.C.</v>
      </c>
      <c r="HC62" t="str">
        <v>Milled Feature</v>
      </c>
      <c r="HD62" t="str">
        <v>Milled Feature, OL04045</v>
      </c>
      <c r="HE62" t="str">
        <v>More than .0005 out of center = Fail</v>
      </c>
      <c r="HF62" t="str">
        <v>Must Pass Through</v>
      </c>
      <c r="HG62" t="str">
        <v>Must pass through gauge</v>
      </c>
      <c r="HH62" t="str">
        <v>Must Pass Through Go Gauge</v>
      </c>
      <c r="HI62" t="str">
        <v>Must Pass, See Image.</v>
      </c>
      <c r="HJ62" t="str">
        <v>NA</v>
      </c>
      <c r="HK62" t="str">
        <v>Narrow Area</v>
      </c>
      <c r="HL62" t="str">
        <v>Near Balloon 21</v>
      </c>
      <c r="HM62" t="str">
        <v>Near Datum B</v>
      </c>
      <c r="HN62" t="str">
        <v>Neck Dia.</v>
      </c>
      <c r="HO62" t="str">
        <v>Neck to Head Rad.</v>
      </c>
      <c r="HP62" t="str">
        <v>No Copper Deposits Allowed</v>
      </c>
      <c r="HQ62" t="str">
        <v>No Section</v>
      </c>
      <c r="HR62" t="str">
        <v>No Section, .01 to .014 = Pass</v>
      </c>
      <c r="HS62" t="str">
        <v>No Section, Rotate Part</v>
      </c>
      <c r="HT62" t="str">
        <v>No Section, See Image</v>
      </c>
      <c r="HU62" t="str">
        <v>No Slot, Section B-B</v>
      </c>
      <c r="HV62" t="str">
        <v>No visual step = Pass</v>
      </c>
      <c r="HW62" t="str">
        <v>Not to exceed .95 Deep</v>
      </c>
      <c r="HX62" t="str">
        <v>Note 1</v>
      </c>
      <c r="HY62" t="str">
        <v>OL00333/A</v>
      </c>
      <c r="HZ62" t="str">
        <v>OL00519</v>
      </c>
      <c r="IA62" t="str">
        <v>OL00520</v>
      </c>
      <c r="IB62" t="str">
        <v>OL00529</v>
      </c>
      <c r="IC62" t="str">
        <v>OL00542</v>
      </c>
      <c r="ID62" t="str">
        <v>OL00724</v>
      </c>
      <c r="IE62" t="str">
        <v>OL01250</v>
      </c>
      <c r="IF62" t="str">
        <v>OL01869, Threadless Blank</v>
      </c>
      <c r="IG62" t="str">
        <v>OL01870, Section</v>
      </c>
      <c r="IH62" t="str">
        <v>OL02255</v>
      </c>
      <c r="II62" t="str">
        <v>OL02255, Mfg. Tol.</v>
      </c>
      <c r="IJ62" t="str">
        <v>OL02302</v>
      </c>
      <c r="IK62" t="str">
        <v xml:space="preserve">OL02318  needed per image instructions </v>
      </c>
      <c r="IL62" t="str">
        <v>OL02556</v>
      </c>
      <c r="IM62" t="str">
        <v>OL02557</v>
      </c>
      <c r="IN62" t="str">
        <v>OL02567</v>
      </c>
      <c r="IO62" t="str">
        <v>OL02653</v>
      </c>
      <c r="IP62" t="str">
        <v>OL02718</v>
      </c>
      <c r="IQ62" t="str">
        <v>OL02841</v>
      </c>
      <c r="IR62" t="str">
        <v>OL02842</v>
      </c>
      <c r="IS62" t="str">
        <v>OL02844</v>
      </c>
      <c r="IT62" t="str">
        <v>OL02871</v>
      </c>
      <c r="IU62" t="str">
        <v>OL02887</v>
      </c>
      <c r="IV62" t="str">
        <v>OL03500</v>
      </c>
      <c r="IW62" t="str">
        <v>OL03766</v>
      </c>
      <c r="IX62" t="str">
        <v>OL03868</v>
      </c>
      <c r="IY62" t="str">
        <v>OL03869</v>
      </c>
      <c r="IZ62" t="str">
        <v>OL03870</v>
      </c>
      <c r="JA62" t="str">
        <v>OL03873, DWG# 100448-44</v>
      </c>
      <c r="JB62" t="str">
        <v>OL03949</v>
      </c>
      <c r="JC62" t="str">
        <v xml:space="preserve">OL04043, Section </v>
      </c>
      <c r="JD62" t="str">
        <v xml:space="preserve">OL04044, Section </v>
      </c>
      <c r="JE62" t="str">
        <v>OL04045</v>
      </c>
      <c r="JF62" t="str">
        <v>OL04045, Milled Feature</v>
      </c>
      <c r="JG62" t="str">
        <v>OL04063</v>
      </c>
      <c r="JH62" t="str">
        <v>OL04064</v>
      </c>
      <c r="JI62" t="str">
        <v>OL04065</v>
      </c>
      <c r="JJ62" t="str">
        <v>OL04181</v>
      </c>
      <c r="JK62" t="str">
        <v>OL04218</v>
      </c>
      <c r="JL62" t="str">
        <v>OL04224, See Image</v>
      </c>
      <c r="JM62" t="str">
        <v>OL04374</v>
      </c>
      <c r="JN62" t="str">
        <v>OL04375, Section M-M</v>
      </c>
      <c r="JO62" t="str">
        <v>OL04376, Section M-M</v>
      </c>
      <c r="JP62" t="str">
        <v>OL04443</v>
      </c>
      <c r="JQ62" t="str">
        <v>OL04444</v>
      </c>
      <c r="JR62" t="str">
        <v>OL05000</v>
      </c>
      <c r="JS62" t="str">
        <v>One side of slot</v>
      </c>
      <c r="JT62" t="str">
        <v>Other side of slot</v>
      </c>
      <c r="JU62" t="str">
        <v>Out of center more than .002 = Fail</v>
      </c>
      <c r="JV62" t="str">
        <v>Out of center more than.002 = Fail</v>
      </c>
      <c r="JW62" t="str">
        <v>Overlay OL02713</v>
      </c>
      <c r="JX62" t="str">
        <v>Overlay OL02714</v>
      </c>
      <c r="JY62" t="str">
        <v>Overlay OL02718</v>
      </c>
      <c r="JZ62" t="str">
        <v>Overlay OL03831, Mfg. Tol.</v>
      </c>
      <c r="KA62" t="str">
        <v>Part Without Slots</v>
      </c>
      <c r="KB62" t="str">
        <v>Part Without Slots, See Image</v>
      </c>
      <c r="KC62" t="str">
        <v xml:space="preserve">Pass = .0254 or Less </v>
      </c>
      <c r="KD62" t="str">
        <v>PD MIN = 4.361, PD MAX = 4.456</v>
      </c>
      <c r="KE62" t="str">
        <v>Per Balloon 2 Note</v>
      </c>
      <c r="KF62" t="str">
        <v>Per drawing note(s) 8.</v>
      </c>
      <c r="KG62" t="str">
        <v>Point or Sphere Tip</v>
      </c>
      <c r="KH62" t="str">
        <v>Point Tip</v>
      </c>
      <c r="KI62" t="str">
        <v>R.9 to R1.1 = Pass, See Image</v>
      </c>
      <c r="KJ62" t="str">
        <v>Ram Construction</v>
      </c>
      <c r="KK62" t="str">
        <v>Record Same Pass / Fail All Balloons</v>
      </c>
      <c r="KL62" t="str">
        <v>Ref. Balloon 1</v>
      </c>
      <c r="KM62" t="str">
        <v>Ref. Balloon 12</v>
      </c>
      <c r="KN62" t="str">
        <v>Ref. Balloon 13, 100% AQL</v>
      </c>
      <c r="KO62" t="str">
        <v>Ref. Balloon 2</v>
      </c>
      <c r="KP62" t="str">
        <v>Ref. Balloon 21, 100% AQL</v>
      </c>
      <c r="KQ62" t="str">
        <v>Ref. Balloon 4</v>
      </c>
      <c r="KR62" t="str">
        <v>Ref. Balloon 7</v>
      </c>
      <c r="KS62" t="str">
        <v>Ref. Balloon 8</v>
      </c>
      <c r="KT62" t="str">
        <v>Relieved Pin Gauges 09236 &amp; 09235</v>
      </c>
      <c r="KU62" t="str">
        <v>Rotate Part</v>
      </c>
      <c r="KV62" t="str">
        <v>Rotate Part, See Image</v>
      </c>
      <c r="KW62" t="str">
        <v>Same as Root Radius</v>
      </c>
      <c r="KX62" t="str">
        <v>Section</v>
      </c>
      <c r="KY62" t="str">
        <v>Section B-B</v>
      </c>
      <c r="KZ62" t="str">
        <v>Section B-B, Distance Between Grooves</v>
      </c>
      <c r="LA62" t="str">
        <v>Section C-C</v>
      </c>
      <c r="LB62" t="str">
        <v>Section Part</v>
      </c>
      <c r="LC62" t="str">
        <v>Section Part, Measured from Opposite Face</v>
      </c>
      <c r="LD62" t="str">
        <v>Section, Broachless Blank</v>
      </c>
      <c r="LE62" t="str">
        <v>Section, EXT. Sphere Location.</v>
      </c>
      <c r="LF62" t="str">
        <v>Section, Hex Cham. Ang.</v>
      </c>
      <c r="LG62" t="str">
        <v>Section, Hex Fillet Rad.</v>
      </c>
      <c r="LH62" t="str">
        <v>Section, INT. Feature</v>
      </c>
      <c r="LI62" t="str">
        <v>Section, INT. Sphere Location.</v>
      </c>
      <c r="LJ62" t="str">
        <v>Section, Mfg. Tol.</v>
      </c>
      <c r="LK62" t="str">
        <v>Section, Mfg. Tol., See Image</v>
      </c>
      <c r="LL62" t="str">
        <v>Section, OL00486</v>
      </c>
      <c r="LM62" t="str">
        <v>Section, OL00542</v>
      </c>
      <c r="LN62" t="str">
        <v>Section, OL00543</v>
      </c>
      <c r="LO62" t="str">
        <v>Section, OL00544</v>
      </c>
      <c r="LP62" t="str">
        <v>Section, OL00545</v>
      </c>
      <c r="LQ62" t="str">
        <v>Section, OL00546</v>
      </c>
      <c r="LR62" t="str">
        <v>Section, OL00547</v>
      </c>
      <c r="LS62" t="str">
        <v>Section, OL00555</v>
      </c>
      <c r="LT62" t="str">
        <v>Section, OL00725</v>
      </c>
      <c r="LU62" t="str">
        <v>Section, OL01430</v>
      </c>
      <c r="LV62" t="str">
        <v>Section, OL01434</v>
      </c>
      <c r="LW62" t="str">
        <v>Section, OL01435</v>
      </c>
      <c r="LX62" t="str">
        <v>Section, OL01807</v>
      </c>
      <c r="LY62" t="str">
        <v>Section, OL01830</v>
      </c>
      <c r="LZ62" t="str">
        <v>Section, OL02351</v>
      </c>
      <c r="MA62" t="str">
        <v>Section, OL02519</v>
      </c>
      <c r="MB62" t="str">
        <v>Section, OL02520</v>
      </c>
      <c r="MC62" t="str">
        <v>Section, OL02522</v>
      </c>
      <c r="MD62" t="str">
        <v>Section, OL02540</v>
      </c>
      <c r="ME62" t="str">
        <v>Section, OL02541</v>
      </c>
      <c r="MF62" t="str">
        <v>Section, OL02552</v>
      </c>
      <c r="MG62" t="str">
        <v>Section, OL02553</v>
      </c>
      <c r="MH62" t="str">
        <v>Section, OL02554</v>
      </c>
      <c r="MI62" t="str">
        <v>Section, OL02555</v>
      </c>
      <c r="MJ62" t="str">
        <v>Section, OL02558</v>
      </c>
      <c r="MK62" t="str">
        <v>Section, OL02559</v>
      </c>
      <c r="ML62" t="str">
        <v>Section, OL02560</v>
      </c>
      <c r="MM62" t="str">
        <v>Section, OL02619</v>
      </c>
      <c r="MN62" t="str">
        <v>Section, OL02620</v>
      </c>
      <c r="MO62" t="str">
        <v>Section, OL02621</v>
      </c>
      <c r="MP62" t="str">
        <v>Section, OL02622</v>
      </c>
      <c r="MQ62" t="str">
        <v>Section, OL02623</v>
      </c>
      <c r="MR62" t="str">
        <v>Section, OL02624</v>
      </c>
      <c r="MS62" t="str">
        <v>Section, OL02652</v>
      </c>
      <c r="MT62" t="str">
        <v>Section, OL02680</v>
      </c>
      <c r="MU62" t="str">
        <v>Section, OL02793</v>
      </c>
      <c r="MV62" t="str">
        <v>Section, OL02823</v>
      </c>
      <c r="MW62" t="str">
        <v>Section, OL02843</v>
      </c>
      <c r="MX62" t="str">
        <v>Section, OL03026, Ext.</v>
      </c>
      <c r="MY62" t="str">
        <v>Section, OL03026, Int.</v>
      </c>
      <c r="MZ62" t="str">
        <v>Section, OL03570, DWG# 100448-41</v>
      </c>
      <c r="NA62" t="str">
        <v>Section, OL03781</v>
      </c>
      <c r="NB62" t="str">
        <v>Section, OL03911</v>
      </c>
      <c r="NC62" t="str">
        <v>Section, OL03912</v>
      </c>
      <c r="ND62" t="str">
        <v>Section, OL03928</v>
      </c>
      <c r="NE62" t="str">
        <v>Section, OL03929</v>
      </c>
      <c r="NF62" t="str">
        <v>Section, OL04030</v>
      </c>
      <c r="NG62" t="str">
        <v>Section, OL04037</v>
      </c>
      <c r="NH62" t="str">
        <v>Section, OL04038</v>
      </c>
      <c r="NI62" t="str">
        <v>Section, OL04046</v>
      </c>
      <c r="NJ62" t="str">
        <v>Section, OL04065</v>
      </c>
      <c r="NK62" t="str">
        <v>Section, OL04066</v>
      </c>
      <c r="NL62" t="str">
        <v>Section, OL04067</v>
      </c>
      <c r="NM62" t="str">
        <v>Section, OL04069</v>
      </c>
      <c r="NN62" t="str">
        <v>Section, OL04071</v>
      </c>
      <c r="NO62" t="str">
        <v>Section, OL04173</v>
      </c>
      <c r="NP62" t="str">
        <v>Section, OL04174</v>
      </c>
      <c r="NQ62" t="str">
        <v>Section, OL04214</v>
      </c>
      <c r="NR62" t="str">
        <v>Section, OL04215</v>
      </c>
      <c r="NS62" t="str">
        <v>Section, OL04216</v>
      </c>
      <c r="NT62" t="str">
        <v>Section, OL04217</v>
      </c>
      <c r="NU62" t="str">
        <v>Section, Overlay OL02716</v>
      </c>
      <c r="NV62" t="str">
        <v>Section, Overlay OL02717</v>
      </c>
      <c r="NW62" t="str">
        <v>Section, See Image</v>
      </c>
      <c r="NX62" t="str">
        <v>Section, See Image, DWG# 100448-41</v>
      </c>
      <c r="NY62" t="str">
        <v>Section, Without Sots</v>
      </c>
      <c r="NZ62" t="str">
        <v>See Comments Sheet</v>
      </c>
      <c r="OA62" t="str">
        <v>See Comments Sheet, OL02318</v>
      </c>
      <c r="OB62" t="str">
        <v>See Image</v>
      </c>
      <c r="OC62" t="str">
        <v>See Image, .005 or Less = Pass</v>
      </c>
      <c r="OD62" t="str">
        <v>See Image, Check Near Radius</v>
      </c>
      <c r="OE62" t="str">
        <v>See Image, Constrained</v>
      </c>
      <c r="OF62" t="str">
        <v>See Image, Distance Between Flats</v>
      </c>
      <c r="OG62" t="str">
        <v xml:space="preserve">See Image, Mfg. Tol, Section A-A </v>
      </c>
      <c r="OH62" t="str">
        <v>See image, Mfg. Tol.</v>
      </c>
      <c r="OI62" t="str">
        <v>See Image, Mic. Across Flats</v>
      </c>
      <c r="OJ62" t="str">
        <v>See Image, OL02850</v>
      </c>
      <c r="OK62" t="str">
        <v>See Image, OL02880</v>
      </c>
      <c r="OL62" t="str">
        <v>See Image, OL03926</v>
      </c>
      <c r="OM62" t="str">
        <v>See Image, OL03927</v>
      </c>
      <c r="ON62" t="str">
        <v>See Image, OL04003</v>
      </c>
      <c r="OO62" t="str">
        <v>'See Image, OL04342,  Best Fit Joe Block</v>
      </c>
      <c r="OP62" t="str">
        <v>See Image, OL04342,  Blank</v>
      </c>
      <c r="OQ62" t="str">
        <v>See Image, OL04342, Blank</v>
      </c>
      <c r="OR62" t="str">
        <v>See Image, OL04343, Blank</v>
      </c>
      <c r="OS62" t="str">
        <v>See Image, Pass = .002 or Less</v>
      </c>
      <c r="OT62" t="str">
        <v>See Image, Rcd. MAX</v>
      </c>
      <c r="OU62" t="str">
        <v>See Image, Rcd. MIN</v>
      </c>
      <c r="OV62" t="str">
        <v>See Image, Section</v>
      </c>
      <c r="OW62" t="str">
        <v>See Image, Section A-A</v>
      </c>
      <c r="OX62" t="str">
        <v>See Image, Section B-B</v>
      </c>
      <c r="OY62" t="str">
        <v>See Image, Section B-B, TSC</v>
      </c>
      <c r="OZ62" t="str">
        <v>See Image, Shank Drawing # 18000-XX-XX A</v>
      </c>
      <c r="PA62" t="str">
        <v>Sequencial Laser 01, 120 Per Print</v>
      </c>
      <c r="PB62" t="str">
        <v>Set to .202, Zero on Thread Lead</v>
      </c>
      <c r="PC62" t="str">
        <v>Sharp OK, No Burr</v>
      </c>
      <c r="PD62" t="str">
        <v>Sharp OK, No Raised Edge, See Image</v>
      </c>
      <c r="PE62" t="str">
        <v>Sharp OK, No Raised Edges</v>
      </c>
      <c r="PF62" t="str">
        <v>Sharp okay no raised edge</v>
      </c>
      <c r="PG62" t="str">
        <v>Sharp Okay, No Burr</v>
      </c>
      <c r="PH62" t="str">
        <v>Sharp Okay, No Raised Edge</v>
      </c>
      <c r="PI62" t="str">
        <v>Sharp Okay, No Raised Edges,</v>
      </c>
      <c r="PJ62" t="str">
        <v>Sharp Okay, See Image</v>
      </c>
      <c r="PK62" t="str">
        <v xml:space="preserve">Start of Radius @ .195 </v>
      </c>
      <c r="PL62" t="str">
        <v xml:space="preserve">Start of Radius @ .21 </v>
      </c>
      <c r="PM62" t="str">
        <v xml:space="preserve">T.S.C. </v>
      </c>
      <c r="PN62" t="str">
        <v>Tangent Point</v>
      </c>
      <c r="PO62" t="str">
        <v>Tangent point of R.50</v>
      </c>
      <c r="PP62" t="str">
        <v>Taper Check, Mfg.Tol.</v>
      </c>
      <c r="PQ62" t="str">
        <v>Taper Check, Mfg.Tol., See Image</v>
      </c>
      <c r="PR62" t="str">
        <v>Thrd. Minor Ø</v>
      </c>
      <c r="PS62" t="str">
        <v>Thrd. Relief Ø</v>
      </c>
      <c r="PT62" t="str">
        <v>Threadless Blank</v>
      </c>
      <c r="PU62" t="str">
        <v>Threadless Blank, From Major Ø</v>
      </c>
      <c r="PV62" t="str">
        <v>Threadless Blank, Mfg. Tol.</v>
      </c>
      <c r="PW62" t="str">
        <v>Threadless Blank, Thrd. to Neck Rad.</v>
      </c>
      <c r="PX62" t="str">
        <v>Thredless Blank</v>
      </c>
      <c r="PY62" t="str">
        <v>To center of R.005</v>
      </c>
      <c r="PZ62" t="str">
        <v>Torx Min. Dia.</v>
      </c>
      <c r="QA62" t="str">
        <v>Turn Ø Free of Mill Marks</v>
      </c>
      <c r="QB62" t="str">
        <v>Use (Full) GO Hex</v>
      </c>
      <c r="QC62" t="str">
        <v>Use Balloon 1 FULL Gauge</v>
      </c>
      <c r="QD62" t="str">
        <v>Use Balloon 9 FULL GO</v>
      </c>
      <c r="QE62" t="str">
        <v>Use Best Fit Pin</v>
      </c>
      <c r="QF62" t="str">
        <v>Use Disk Tip</v>
      </c>
      <c r="QG62" t="str">
        <v>Use flat bottomed indicator tip.</v>
      </c>
      <c r="QH62" t="str">
        <v xml:space="preserve">Use Full .093 Go Hex </v>
      </c>
      <c r="QI62" t="str">
        <v xml:space="preserve">Use Full .0930 Go Hex </v>
      </c>
      <c r="QJ62" t="str">
        <v>Use Full .1235 Go Hex</v>
      </c>
      <c r="QK62" t="str">
        <v>Use Gauge K2-98-8019-04, See Image</v>
      </c>
      <c r="QL62" t="str">
        <v>Use large flat indicator tip</v>
      </c>
      <c r="QM62" t="str">
        <v>Use Pins.3330/.3350, See Image MAX NO-GO</v>
      </c>
      <c r="QN62" t="str">
        <v>Use Pointed Drop Indicator Tip</v>
      </c>
      <c r="QO62" t="str">
        <v>V-Block</v>
      </c>
      <c r="QP62" t="str">
        <v>V-Block,  AMB for 13</v>
      </c>
      <c r="QQ62" t="str">
        <v>V-Block,  Hex Cham. Dia.</v>
      </c>
      <c r="QR62" t="str">
        <v>V-Block, Hex Depth</v>
      </c>
      <c r="QS62" t="str">
        <v>VBU Gauge</v>
      </c>
      <c r="QT62" t="str">
        <v>Visibally smaller than HEX=Pass</v>
      </c>
      <c r="QU62" t="str">
        <v>Visual Per Drawing</v>
      </c>
      <c r="QV62" t="str">
        <v>Whirl Blank</v>
      </c>
      <c r="QW62" t="str">
        <v xml:space="preserve">Whirl Blank </v>
      </c>
      <c r="QX62" t="str">
        <v>Whirl Blank, Neck Rad. End to Head CL</v>
      </c>
      <c r="QY62" t="str">
        <v>Whirl Blank, Nose Start Dia.</v>
      </c>
      <c r="QZ62" t="str">
        <v>Whirl Blank, Nose Start Dist.</v>
      </c>
      <c r="RA62" t="str">
        <v>Whirl Blank, Thrd. Minor</v>
      </c>
      <c r="RB62" t="str">
        <v>Whirl Blank, Thrd. Pullout Dia.</v>
      </c>
      <c r="RC62" t="str">
        <v>Whole Part, Removal is at Assy. Level</v>
      </c>
      <c r="RD62" t="str">
        <v>Wide Area</v>
      </c>
      <c r="RE62" t="str">
        <v>Zero on End of Go Gauge</v>
      </c>
    </row>
    <row r="63" spans="1:473">
      <c r="A63" t="s">
        <v>57</v>
      </c>
      <c r="C63" t="str" cm="1">
        <f t="array" ref="C63:RE63">TRANSPOSE(_xlfn._xlws.SORT(_xlfn._xlws.FILTER($A$2:$A$600,ISNUMBER(SEARCH('PartLib Table'!M80,$A$2:$A$600)),"not found")))</f>
        <v xml:space="preserve"> 'C', Whirl Blank</v>
      </c>
      <c r="D63" t="str">
        <v xml:space="preserve"> See Image, Constrained</v>
      </c>
      <c r="E63" t="str">
        <v>(.04 to .12 range = Pass)</v>
      </c>
      <c r="F63" t="str">
        <v>(.042 FULL) Go Pin Seat Fully</v>
      </c>
      <c r="G63" t="str">
        <v>(B), Mfg. Tol.</v>
      </c>
      <c r="H63" t="str">
        <v>(B), O.A.L.</v>
      </c>
      <c r="I63" t="str">
        <v>.001 or less =Pass</v>
      </c>
      <c r="J63" t="str">
        <v>.001 or less out of center = Pass</v>
      </c>
      <c r="K63" t="str">
        <v>.002 or Less = Pass</v>
      </c>
      <c r="L63" t="str">
        <v>.002 or Less out of center = Pass</v>
      </c>
      <c r="M63" t="str">
        <v>.005 to .015 = Pass</v>
      </c>
      <c r="N63" t="str">
        <v>.0125 Mean, Section</v>
      </c>
      <c r="O63" t="str">
        <v>.025 or Less in X &amp; Y=Pass</v>
      </c>
      <c r="P63" t="str">
        <v>.038 Mean</v>
      </c>
      <c r="Q63" t="str">
        <v>.063 MM = .0024 IN, See Image</v>
      </c>
      <c r="R63" t="str">
        <v>.063MM = .0024"</v>
      </c>
      <c r="S63" t="str">
        <v>.243 NO-GO, Unconstrained, Must Not Start</v>
      </c>
      <c r="T63" t="str">
        <v>@ Back Face &amp; ID, No Raised Edge</v>
      </c>
      <c r="U63" t="str">
        <v>@ Back Face &amp; OD, No Raised Edge</v>
      </c>
      <c r="V63" t="str">
        <v>@ ID &amp; FACE</v>
      </c>
      <c r="W63" t="str">
        <v>@ OD &amp; BACK FACE</v>
      </c>
      <c r="X63" t="str">
        <v>@ OD &amp; FACE</v>
      </c>
      <c r="Y63" t="str">
        <v>Across from slot</v>
      </c>
      <c r="Z63" t="str">
        <v>All Edge Breaks</v>
      </c>
      <c r="AA63" t="str">
        <v>Attached to bar stock</v>
      </c>
      <c r="AB63" t="str">
        <v xml:space="preserve">Back Turn Fillet Rad. </v>
      </c>
      <c r="AC63" t="str">
        <v>Balloon 1 (DWG FRM0105 Page 2, NV-27)</v>
      </c>
      <c r="AD63" t="str">
        <v>Balloon 1 (DWG FRM0105, NV-30)</v>
      </c>
      <c r="AE63" t="str">
        <v>Balloon 1 (P# 9890002-20) OL00429/A</v>
      </c>
      <c r="AF63" t="str">
        <v>Balloon 1, DWG#FRM0105</v>
      </c>
      <c r="AG63" t="str">
        <v>Balloon 11, See Image</v>
      </c>
      <c r="AH63" t="str">
        <v xml:space="preserve">Balloon 2 (DWG FRM0105 Page 2, NV-27) </v>
      </c>
      <c r="AI63" t="str">
        <v>Balloon 2 (DWG FRM0105, NV-30)</v>
      </c>
      <c r="AJ63" t="str">
        <v>Balloon 2 (P# 9890002-20)</v>
      </c>
      <c r="AK63" t="str">
        <v>Balloon 2, DWG#FRM0105</v>
      </c>
      <c r="AL63" t="str">
        <v>Balloon 2, DWG#FRM0105, See Image</v>
      </c>
      <c r="AM63" t="str">
        <v>Balloon 3 (DWG FRM0105, NV-30 Minor)</v>
      </c>
      <c r="AN63" t="str">
        <v>Balloon 3 (DWG FRM0105, NV-30)</v>
      </c>
      <c r="AO63" t="str">
        <v>Balloon 3 (P# 9890002-20)</v>
      </c>
      <c r="AP63" t="str">
        <v>Balloon 4</v>
      </c>
      <c r="AQ63" t="str">
        <v>Balloon 4 (P# 9890002-20)</v>
      </c>
      <c r="AR63" t="str">
        <v>Below Middle Band</v>
      </c>
      <c r="AS63" t="str">
        <v>Best Fit Pin, .003 or Less =Pass</v>
      </c>
      <c r="AT63" t="str">
        <v>Blank</v>
      </c>
      <c r="AU63" t="str">
        <v>Blank Turn Maj.</v>
      </c>
      <c r="AV63" t="str">
        <v>Blank Turn Maj. Mill Flt., OL4172</v>
      </c>
      <c r="AW63" t="str">
        <v>Blank Without .010 Slots</v>
      </c>
      <c r="AX63" t="str">
        <v>Blank Without .010 Slots, Section</v>
      </c>
      <c r="AY63" t="str">
        <v>Blank without thread</v>
      </c>
      <c r="AZ63" t="str">
        <v xml:space="preserve">Blank, Center of V Grv. </v>
      </c>
      <c r="BA63" t="str">
        <v>Blank, Check R adjacent Balloon 17</v>
      </c>
      <c r="BB63" t="str">
        <v>Blank, EXT. Feature</v>
      </c>
      <c r="BC63" t="str">
        <v>Blank, See Image, OL04335</v>
      </c>
      <c r="BD63" t="str">
        <v>Blank, See Image, OL04336</v>
      </c>
      <c r="BE63" t="str">
        <v xml:space="preserve">Blank, Thrd. </v>
      </c>
      <c r="BF63" t="str">
        <v>Blank, Turn Tip</v>
      </c>
      <c r="BG63" t="str">
        <v>Blank, Without Thrd.</v>
      </c>
      <c r="BH63" t="str">
        <v>Blank, Without Thread</v>
      </c>
      <c r="BI63" t="str">
        <v xml:space="preserve">Blunt Start Blend to Minor </v>
      </c>
      <c r="BJ63" t="str">
        <v>Calc., Use Go HEX</v>
      </c>
      <c r="BK63" t="str">
        <v>Can't dig into OD</v>
      </c>
      <c r="BL63" t="str">
        <v>Carbide Gauge</v>
      </c>
      <c r="BM63" t="str">
        <v xml:space="preserve">Center of V Grv. </v>
      </c>
      <c r="BN63" t="str">
        <v>Centered Less than .03 = Pass</v>
      </c>
      <c r="BO63" t="str">
        <v>Centered within .0005 or Less = Pass</v>
      </c>
      <c r="BP63" t="str">
        <v>Centered within .001 or Less = Pass</v>
      </c>
      <c r="BQ63" t="str">
        <v>Centered within .0254 or Less = Pass</v>
      </c>
      <c r="BR63" t="str">
        <v>Check close to Rod Slot</v>
      </c>
      <c r="BS63" t="str">
        <v>Check every other hole</v>
      </c>
      <c r="BT63" t="str">
        <v>Check Go over full length of slot.</v>
      </c>
      <c r="BU63" t="str">
        <v>Check Near Closed End</v>
      </c>
      <c r="BV63" t="str">
        <v>Check per Print View, Away from Rod Slot</v>
      </c>
      <c r="BW63" t="str">
        <v>Check to Balloon 30 Go Pin</v>
      </c>
      <c r="BX63" t="str">
        <v>Check with .2705 SET Pin Inside Part</v>
      </c>
      <c r="BY63" t="str">
        <v>Check with Hex Up</v>
      </c>
      <c r="BZ63" t="str">
        <v>CMM Blank</v>
      </c>
      <c r="CA63" t="str">
        <v>Confirm Full Radius</v>
      </c>
      <c r="CB63" t="str">
        <v>Constrained in fixture</v>
      </c>
      <c r="CC63" t="str">
        <v>Constrained with Ring</v>
      </c>
      <c r="CD63" t="str">
        <v>Constrained, See Image</v>
      </c>
      <c r="CE63" t="str">
        <v>Dim. "A"</v>
      </c>
      <c r="CF63" t="str">
        <v>Dim. "B"</v>
      </c>
      <c r="CG63" t="str">
        <v>Dim. "C"</v>
      </c>
      <c r="CH63" t="str">
        <v>Dim. "D", Whirl Blank</v>
      </c>
      <c r="CI63" t="str">
        <v>Dim. "G"</v>
      </c>
      <c r="CJ63" t="str">
        <v>Dim. E, Blank Turn Maj. &amp;  Mill Flt</v>
      </c>
      <c r="CK63" t="str">
        <v>Dim. E, Blank Turn Maj.&amp;  Mill Flt</v>
      </c>
      <c r="CL63" t="str">
        <v>Dim. H, Whirl Blank</v>
      </c>
      <c r="CM63" t="str">
        <v>Dim. J, 'Blank Turn Maj. &amp; Whirl Blank</v>
      </c>
      <c r="CN63" t="str">
        <v>Disk Drop Indicator Tip</v>
      </c>
      <c r="CO63" t="str">
        <v>DWG 100448-15, Balloon F_1</v>
      </c>
      <c r="CP63" t="str">
        <v>DWG 100448-15, OL02571</v>
      </c>
      <c r="CQ63" t="str">
        <v>DWG 100448-41</v>
      </c>
      <c r="CR63" t="str">
        <v>DWG 9890040, (10E),Section Part, OL01139</v>
      </c>
      <c r="CS63" t="str">
        <v>DWG 9890040, (10E),Section, OL01139</v>
      </c>
      <c r="CT63" t="str">
        <v>DWG 9890040, (11E)</v>
      </c>
      <c r="CU63" t="str">
        <v>DWG 9890040, (11E), Pins with Flats</v>
      </c>
      <c r="CV63" t="str">
        <v>DWG 9890040, (12E),  Pass=.002 or less</v>
      </c>
      <c r="CW63" t="str">
        <v>DWG 9890040, (12E), See Image</v>
      </c>
      <c r="CX63" t="str">
        <v>DWG 9890040, (1E), OL01431</v>
      </c>
      <c r="CY63" t="str">
        <v>DWG 9890040, (1E), OL01432</v>
      </c>
      <c r="CZ63" t="str">
        <v>DWG 9890040, (2E), OL01432</v>
      </c>
      <c r="DA63" t="str">
        <v>DWG 9890040, (3E)</v>
      </c>
      <c r="DB63" t="str">
        <v>DWG 9890040, (4E)</v>
      </c>
      <c r="DC63" t="str">
        <v>DWG 9890040, (5E), OL02336</v>
      </c>
      <c r="DD63" t="str">
        <v>DWG 9890040, (6E)</v>
      </c>
      <c r="DE63" t="str">
        <v>DWG 9890040, (7E)</v>
      </c>
      <c r="DF63" t="str">
        <v>DWG 9890040, (8E), OL01433</v>
      </c>
      <c r="DG63" t="str">
        <v>DWG 9890040, (8E), OL01433, Section</v>
      </c>
      <c r="DH63" t="str">
        <v>DWG 9890040, (9E), Close to Rod Slot</v>
      </c>
      <c r="DI63" t="str">
        <v>DWG 9890040, (9E),Close to Rod Slot</v>
      </c>
      <c r="DJ63" t="str">
        <v>DWG FRM0105 PAGE 2</v>
      </c>
      <c r="DK63" t="str">
        <v>DWG# 100448-41</v>
      </c>
      <c r="DL63" t="str">
        <v>DWG# 100448-44</v>
      </c>
      <c r="DM63" t="str">
        <v>DWG# 9890003  (1), Section OL00436/A</v>
      </c>
      <c r="DN63" t="str">
        <v>DWG# 9890003 (3), Ring Gauge Constrained</v>
      </c>
      <c r="DO63" t="str">
        <v>DWG# 9890003 (4), Section</v>
      </c>
      <c r="DP63" t="str">
        <v>DWG#100448-26, Balloon 1K, OL02350</v>
      </c>
      <c r="DQ63" t="str">
        <v>DWG#100448-26, Balloon 2K, OL02350</v>
      </c>
      <c r="DR63" t="str">
        <v>DWG#100448-26, Balloon 3K, OL02363</v>
      </c>
      <c r="DS63" t="str">
        <v>DWG#100448-26, Balloon 4K</v>
      </c>
      <c r="DT63" t="str">
        <v>DWG#100448-26, Balloon 5K, Section</v>
      </c>
      <c r="DU63" t="str">
        <v>DWG#100448-26, Balloon 6K</v>
      </c>
      <c r="DV63" t="str">
        <v>DWG#100448-26, Balloon 7K, Section</v>
      </c>
      <c r="DW63" t="str">
        <v>DWG#100448-26, Mfg. Tol.</v>
      </c>
      <c r="DX63" t="str">
        <v>DWG#9890003 (2) Ring Gauge Constrained</v>
      </c>
      <c r="DY63" t="str">
        <v>DWG#9890044</v>
      </c>
      <c r="DZ63" t="str">
        <v>DWG#9890044 .1985 to .2005=Pass</v>
      </c>
      <c r="EA63" t="str">
        <v>DWG#9890044 Overlay OL02441</v>
      </c>
      <c r="EB63" t="str">
        <v>DWG#9890044, OL02441</v>
      </c>
      <c r="EC63" t="str">
        <v>DWG#FRM0105</v>
      </c>
      <c r="ED63" t="str">
        <v>EXT.</v>
      </c>
      <c r="EE63" t="str">
        <v>EXT. Section, OL02460</v>
      </c>
      <c r="EF63" t="str">
        <v>EXT., OL04223</v>
      </c>
      <c r="EG63" t="str">
        <v>Flat Drop Indicator Tip</v>
      </c>
      <c r="EH63" t="str">
        <v>Full Go Pin, No Light, at Radius</v>
      </c>
      <c r="EI63" t="str">
        <v>Function Check</v>
      </c>
      <c r="EJ63" t="str">
        <v>GO Function Gauge</v>
      </c>
      <c r="EK63" t="str">
        <v>Go Gauge for Balloon 1 &amp; 4</v>
      </c>
      <c r="EL63" t="str">
        <v>Go Pin must pass through</v>
      </c>
      <c r="EM63" t="str">
        <v>Greater than .005 = Fail, Section</v>
      </c>
      <c r="EN63" t="str">
        <v>Greater than .025 out of center = Fail</v>
      </c>
      <c r="EO63" t="str">
        <v>Greater than 2.6 = Pass</v>
      </c>
      <c r="EP63" t="str">
        <v>Green = Pass, Red = Fail</v>
      </c>
      <c r="EQ63" t="str">
        <v>Hex Depth</v>
      </c>
      <c r="ER63" t="str">
        <v>Hex Minor</v>
      </c>
      <c r="ES63" t="str">
        <v>Hole Dia.</v>
      </c>
      <c r="ET63" t="str">
        <v>Hook or Disk Tip</v>
      </c>
      <c r="EU63" t="str">
        <v>ID Sphere Finish</v>
      </c>
      <c r="EV63" t="str">
        <v>ID/OD Both Sides, Diff. .002 or less = Pass</v>
      </c>
      <c r="EW63" t="str">
        <v>If Looks Big, Section</v>
      </c>
      <c r="EX63" t="str">
        <v>If Looks Small, Section</v>
      </c>
      <c r="EY63" t="str">
        <v>Insp. Close to Break Away, Mfg.Tol.</v>
      </c>
      <c r="EZ63" t="str">
        <v>INT.</v>
      </c>
      <c r="FA63" t="str">
        <v>INT. Section, OL02460</v>
      </c>
      <c r="FB63" t="str">
        <v>INT., OL04223</v>
      </c>
      <c r="FC63" t="str">
        <v>Intersect. of 7.7 &amp; R0.10</v>
      </c>
      <c r="FD63" t="str">
        <v>Intersect. of 8.79 and R.25 MAX</v>
      </c>
      <c r="FE63" t="str">
        <v>Keep Ind. Tip away from corner</v>
      </c>
      <c r="FF63" t="str">
        <v>L31</v>
      </c>
      <c r="FG63" t="str">
        <v>Laser Mark</v>
      </c>
      <c r="FH63" t="str">
        <v>LASER PER NOTE 4</v>
      </c>
      <c r="FI63" t="str">
        <v>LASER PER NOTE 4, Final Check 1 only</v>
      </c>
      <c r="FJ63" t="str">
        <v>Less than .002 out of center = Pass</v>
      </c>
      <c r="FK63" t="str">
        <v>Less than 2.75 = Pass, Section</v>
      </c>
      <c r="FL63" t="str">
        <v>List as pin. Not Calibrated</v>
      </c>
      <c r="FM63" t="str">
        <v>M9 X 1.25 BUTT See Comment Image</v>
      </c>
      <c r="FN63" t="str">
        <v>Manual Section</v>
      </c>
      <c r="FO63" t="str">
        <v>Max Deep .241 NO-GO =.42</v>
      </c>
      <c r="FP63" t="str">
        <v>MAX Depth of (Note 7) .241 NO-GO Pin</v>
      </c>
      <c r="FQ63" t="str">
        <v>Measure from Blue Line, See Image</v>
      </c>
      <c r="FR63" t="str">
        <v>Measure Width of Blue Area, See Image</v>
      </c>
      <c r="FS63" t="str">
        <v>Mfg. Tol</v>
      </c>
      <c r="FT63" t="str">
        <v>Mfg. Tol, See Image</v>
      </c>
      <c r="FU63" t="str">
        <v>Mfg. Tol.</v>
      </c>
      <c r="FV63" t="str">
        <v>Mfg. Tol. "A"</v>
      </c>
      <c r="FW63" t="str">
        <v>Mfg. Tol. (Zero on Gauge Full Dia. Lead)</v>
      </c>
      <c r="FX63" t="str">
        <v>Mfg. Tol. Balloon 11, See Image</v>
      </c>
      <c r="FY63" t="str">
        <v>Mfg. Tol. Balloon 4</v>
      </c>
      <c r="FZ63" t="str">
        <v>Mfg. Tol. Balloon 7</v>
      </c>
      <c r="GA63" t="str">
        <v xml:space="preserve">Mfg. Tol. C-Bore Face (Ballo 28) </v>
      </c>
      <c r="GB63" t="str">
        <v>Mfg. Tol. Section</v>
      </c>
      <c r="GC63" t="str">
        <v>Mfg. Tol. See Image</v>
      </c>
      <c r="GD63" t="str">
        <v>Mfg. Tol., 3 Places, Record MAX</v>
      </c>
      <c r="GE63" t="str">
        <v>Mfg. Tol., Balloon 11</v>
      </c>
      <c r="GF63" t="str">
        <v>Mfg. Tol., Balloon 7</v>
      </c>
      <c r="GG63" t="str">
        <v>Mfg. Tol., Blank</v>
      </c>
      <c r="GH63" t="str">
        <v>Mfg. Tol., Blank, Balloon 12</v>
      </c>
      <c r="GI63" t="str">
        <v>Mfg. Tol., Blend to SØ.320</v>
      </c>
      <c r="GJ63" t="str">
        <v>Mfg. Tol., Calculation</v>
      </c>
      <c r="GK63" t="str">
        <v>Mfg. Tol., For Mill Fixture</v>
      </c>
      <c r="GL63" t="str">
        <v>Mfg. Tol., L32</v>
      </c>
      <c r="GM63" t="str">
        <v>Mfg. Tol., L33</v>
      </c>
      <c r="GN63" t="str">
        <v>Mfg. Tol., No Tool Marks</v>
      </c>
      <c r="GO63" t="str">
        <v>Mfg. Tol., OL03361</v>
      </c>
      <c r="GP63" t="str">
        <v>Mfg. Tol., Record off center value</v>
      </c>
      <c r="GQ63" t="str">
        <v>Mfg. Tol., Same 3 Places, Record MIN</v>
      </c>
      <c r="GR63" t="str">
        <v>Mfg. Tol., Section</v>
      </c>
      <c r="GS63" t="str">
        <v>Mfg. Tol., Section B-B</v>
      </c>
      <c r="GT63" t="str">
        <v>Mfg. Tol., Section, OL03361</v>
      </c>
      <c r="GU63" t="str">
        <v>Mfg. Tol., Section, Per Note 2</v>
      </c>
      <c r="GV63" t="str">
        <v>Mfg. Tol., See Image</v>
      </c>
      <c r="GW63" t="str">
        <v>Mfg. Tol., See Image, Bore in Blue</v>
      </c>
      <c r="GX63" t="str">
        <v>Mfg. Tol., See Image, Hook Tip</v>
      </c>
      <c r="GY63" t="str">
        <v>Mfg. Tol., Sharp Okay No Burr</v>
      </c>
      <c r="GZ63" t="str">
        <v>Mfg. Tol., Threadless Blank</v>
      </c>
      <c r="HA63" t="str">
        <v>Mfg.Tol.</v>
      </c>
      <c r="HB63" t="str">
        <v>Mgf. To., T.S.C.</v>
      </c>
      <c r="HC63" t="str">
        <v>Milled Feature</v>
      </c>
      <c r="HD63" t="str">
        <v>Milled Feature, OL04045</v>
      </c>
      <c r="HE63" t="str">
        <v>More than .0005 out of center = Fail</v>
      </c>
      <c r="HF63" t="str">
        <v>Must Pass Through</v>
      </c>
      <c r="HG63" t="str">
        <v>Must pass through gauge</v>
      </c>
      <c r="HH63" t="str">
        <v>Must Pass Through Go Gauge</v>
      </c>
      <c r="HI63" t="str">
        <v>Must Pass, See Image.</v>
      </c>
      <c r="HJ63" t="str">
        <v>NA</v>
      </c>
      <c r="HK63" t="str">
        <v>Narrow Area</v>
      </c>
      <c r="HL63" t="str">
        <v>Near Balloon 21</v>
      </c>
      <c r="HM63" t="str">
        <v>Near Datum B</v>
      </c>
      <c r="HN63" t="str">
        <v>Neck Dia.</v>
      </c>
      <c r="HO63" t="str">
        <v>Neck to Head Rad.</v>
      </c>
      <c r="HP63" t="str">
        <v>No Copper Deposits Allowed</v>
      </c>
      <c r="HQ63" t="str">
        <v>No Section</v>
      </c>
      <c r="HR63" t="str">
        <v>No Section, .01 to .014 = Pass</v>
      </c>
      <c r="HS63" t="str">
        <v>No Section, Rotate Part</v>
      </c>
      <c r="HT63" t="str">
        <v>No Section, See Image</v>
      </c>
      <c r="HU63" t="str">
        <v>No Slot, Section B-B</v>
      </c>
      <c r="HV63" t="str">
        <v>No visual step = Pass</v>
      </c>
      <c r="HW63" t="str">
        <v>Not to exceed .95 Deep</v>
      </c>
      <c r="HX63" t="str">
        <v>Note 1</v>
      </c>
      <c r="HY63" t="str">
        <v>OL00333/A</v>
      </c>
      <c r="HZ63" t="str">
        <v>OL00519</v>
      </c>
      <c r="IA63" t="str">
        <v>OL00520</v>
      </c>
      <c r="IB63" t="str">
        <v>OL00529</v>
      </c>
      <c r="IC63" t="str">
        <v>OL00542</v>
      </c>
      <c r="ID63" t="str">
        <v>OL00724</v>
      </c>
      <c r="IE63" t="str">
        <v>OL01250</v>
      </c>
      <c r="IF63" t="str">
        <v>OL01869, Threadless Blank</v>
      </c>
      <c r="IG63" t="str">
        <v>OL01870, Section</v>
      </c>
      <c r="IH63" t="str">
        <v>OL02255</v>
      </c>
      <c r="II63" t="str">
        <v>OL02255, Mfg. Tol.</v>
      </c>
      <c r="IJ63" t="str">
        <v>OL02302</v>
      </c>
      <c r="IK63" t="str">
        <v xml:space="preserve">OL02318  needed per image instructions </v>
      </c>
      <c r="IL63" t="str">
        <v>OL02556</v>
      </c>
      <c r="IM63" t="str">
        <v>OL02557</v>
      </c>
      <c r="IN63" t="str">
        <v>OL02567</v>
      </c>
      <c r="IO63" t="str">
        <v>OL02653</v>
      </c>
      <c r="IP63" t="str">
        <v>OL02718</v>
      </c>
      <c r="IQ63" t="str">
        <v>OL02841</v>
      </c>
      <c r="IR63" t="str">
        <v>OL02842</v>
      </c>
      <c r="IS63" t="str">
        <v>OL02844</v>
      </c>
      <c r="IT63" t="str">
        <v>OL02871</v>
      </c>
      <c r="IU63" t="str">
        <v>OL02887</v>
      </c>
      <c r="IV63" t="str">
        <v>OL03500</v>
      </c>
      <c r="IW63" t="str">
        <v>OL03766</v>
      </c>
      <c r="IX63" t="str">
        <v>OL03868</v>
      </c>
      <c r="IY63" t="str">
        <v>OL03869</v>
      </c>
      <c r="IZ63" t="str">
        <v>OL03870</v>
      </c>
      <c r="JA63" t="str">
        <v>OL03873, DWG# 100448-44</v>
      </c>
      <c r="JB63" t="str">
        <v>OL03949</v>
      </c>
      <c r="JC63" t="str">
        <v xml:space="preserve">OL04043, Section </v>
      </c>
      <c r="JD63" t="str">
        <v xml:space="preserve">OL04044, Section </v>
      </c>
      <c r="JE63" t="str">
        <v>OL04045</v>
      </c>
      <c r="JF63" t="str">
        <v>OL04045, Milled Feature</v>
      </c>
      <c r="JG63" t="str">
        <v>OL04063</v>
      </c>
      <c r="JH63" t="str">
        <v>OL04064</v>
      </c>
      <c r="JI63" t="str">
        <v>OL04065</v>
      </c>
      <c r="JJ63" t="str">
        <v>OL04181</v>
      </c>
      <c r="JK63" t="str">
        <v>OL04218</v>
      </c>
      <c r="JL63" t="str">
        <v>OL04224, See Image</v>
      </c>
      <c r="JM63" t="str">
        <v>OL04374</v>
      </c>
      <c r="JN63" t="str">
        <v>OL04375, Section M-M</v>
      </c>
      <c r="JO63" t="str">
        <v>OL04376, Section M-M</v>
      </c>
      <c r="JP63" t="str">
        <v>OL04443</v>
      </c>
      <c r="JQ63" t="str">
        <v>OL04444</v>
      </c>
      <c r="JR63" t="str">
        <v>OL05000</v>
      </c>
      <c r="JS63" t="str">
        <v>One side of slot</v>
      </c>
      <c r="JT63" t="str">
        <v>Other side of slot</v>
      </c>
      <c r="JU63" t="str">
        <v>Out of center more than .002 = Fail</v>
      </c>
      <c r="JV63" t="str">
        <v>Out of center more than.002 = Fail</v>
      </c>
      <c r="JW63" t="str">
        <v>Overlay OL02713</v>
      </c>
      <c r="JX63" t="str">
        <v>Overlay OL02714</v>
      </c>
      <c r="JY63" t="str">
        <v>Overlay OL02718</v>
      </c>
      <c r="JZ63" t="str">
        <v>Overlay OL03831, Mfg. Tol.</v>
      </c>
      <c r="KA63" t="str">
        <v>Part Without Slots</v>
      </c>
      <c r="KB63" t="str">
        <v>Part Without Slots, See Image</v>
      </c>
      <c r="KC63" t="str">
        <v xml:space="preserve">Pass = .0254 or Less </v>
      </c>
      <c r="KD63" t="str">
        <v>PD MIN = 4.361, PD MAX = 4.456</v>
      </c>
      <c r="KE63" t="str">
        <v>Per Balloon 2 Note</v>
      </c>
      <c r="KF63" t="str">
        <v>Per drawing note(s) 8.</v>
      </c>
      <c r="KG63" t="str">
        <v>Point or Sphere Tip</v>
      </c>
      <c r="KH63" t="str">
        <v>Point Tip</v>
      </c>
      <c r="KI63" t="str">
        <v>R.9 to R1.1 = Pass, See Image</v>
      </c>
      <c r="KJ63" t="str">
        <v>Ram Construction</v>
      </c>
      <c r="KK63" t="str">
        <v>Record Same Pass / Fail All Balloons</v>
      </c>
      <c r="KL63" t="str">
        <v>Ref. Balloon 1</v>
      </c>
      <c r="KM63" t="str">
        <v>Ref. Balloon 12</v>
      </c>
      <c r="KN63" t="str">
        <v>Ref. Balloon 13, 100% AQL</v>
      </c>
      <c r="KO63" t="str">
        <v>Ref. Balloon 2</v>
      </c>
      <c r="KP63" t="str">
        <v>Ref. Balloon 21, 100% AQL</v>
      </c>
      <c r="KQ63" t="str">
        <v>Ref. Balloon 4</v>
      </c>
      <c r="KR63" t="str">
        <v>Ref. Balloon 7</v>
      </c>
      <c r="KS63" t="str">
        <v>Ref. Balloon 8</v>
      </c>
      <c r="KT63" t="str">
        <v>Relieved Pin Gauges 09236 &amp; 09235</v>
      </c>
      <c r="KU63" t="str">
        <v>Rotate Part</v>
      </c>
      <c r="KV63" t="str">
        <v>Rotate Part, See Image</v>
      </c>
      <c r="KW63" t="str">
        <v>Same as Root Radius</v>
      </c>
      <c r="KX63" t="str">
        <v>Section</v>
      </c>
      <c r="KY63" t="str">
        <v>Section B-B</v>
      </c>
      <c r="KZ63" t="str">
        <v>Section B-B, Distance Between Grooves</v>
      </c>
      <c r="LA63" t="str">
        <v>Section C-C</v>
      </c>
      <c r="LB63" t="str">
        <v>Section Part</v>
      </c>
      <c r="LC63" t="str">
        <v>Section Part, Measured from Opposite Face</v>
      </c>
      <c r="LD63" t="str">
        <v>Section, Broachless Blank</v>
      </c>
      <c r="LE63" t="str">
        <v>Section, EXT. Sphere Location.</v>
      </c>
      <c r="LF63" t="str">
        <v>Section, Hex Cham. Ang.</v>
      </c>
      <c r="LG63" t="str">
        <v>Section, Hex Fillet Rad.</v>
      </c>
      <c r="LH63" t="str">
        <v>Section, INT. Feature</v>
      </c>
      <c r="LI63" t="str">
        <v>Section, INT. Sphere Location.</v>
      </c>
      <c r="LJ63" t="str">
        <v>Section, Mfg. Tol.</v>
      </c>
      <c r="LK63" t="str">
        <v>Section, Mfg. Tol., See Image</v>
      </c>
      <c r="LL63" t="str">
        <v>Section, OL00486</v>
      </c>
      <c r="LM63" t="str">
        <v>Section, OL00542</v>
      </c>
      <c r="LN63" t="str">
        <v>Section, OL00543</v>
      </c>
      <c r="LO63" t="str">
        <v>Section, OL00544</v>
      </c>
      <c r="LP63" t="str">
        <v>Section, OL00545</v>
      </c>
      <c r="LQ63" t="str">
        <v>Section, OL00546</v>
      </c>
      <c r="LR63" t="str">
        <v>Section, OL00547</v>
      </c>
      <c r="LS63" t="str">
        <v>Section, OL00555</v>
      </c>
      <c r="LT63" t="str">
        <v>Section, OL00725</v>
      </c>
      <c r="LU63" t="str">
        <v>Section, OL01430</v>
      </c>
      <c r="LV63" t="str">
        <v>Section, OL01434</v>
      </c>
      <c r="LW63" t="str">
        <v>Section, OL01435</v>
      </c>
      <c r="LX63" t="str">
        <v>Section, OL01807</v>
      </c>
      <c r="LY63" t="str">
        <v>Section, OL01830</v>
      </c>
      <c r="LZ63" t="str">
        <v>Section, OL02351</v>
      </c>
      <c r="MA63" t="str">
        <v>Section, OL02519</v>
      </c>
      <c r="MB63" t="str">
        <v>Section, OL02520</v>
      </c>
      <c r="MC63" t="str">
        <v>Section, OL02522</v>
      </c>
      <c r="MD63" t="str">
        <v>Section, OL02540</v>
      </c>
      <c r="ME63" t="str">
        <v>Section, OL02541</v>
      </c>
      <c r="MF63" t="str">
        <v>Section, OL02552</v>
      </c>
      <c r="MG63" t="str">
        <v>Section, OL02553</v>
      </c>
      <c r="MH63" t="str">
        <v>Section, OL02554</v>
      </c>
      <c r="MI63" t="str">
        <v>Section, OL02555</v>
      </c>
      <c r="MJ63" t="str">
        <v>Section, OL02558</v>
      </c>
      <c r="MK63" t="str">
        <v>Section, OL02559</v>
      </c>
      <c r="ML63" t="str">
        <v>Section, OL02560</v>
      </c>
      <c r="MM63" t="str">
        <v>Section, OL02619</v>
      </c>
      <c r="MN63" t="str">
        <v>Section, OL02620</v>
      </c>
      <c r="MO63" t="str">
        <v>Section, OL02621</v>
      </c>
      <c r="MP63" t="str">
        <v>Section, OL02622</v>
      </c>
      <c r="MQ63" t="str">
        <v>Section, OL02623</v>
      </c>
      <c r="MR63" t="str">
        <v>Section, OL02624</v>
      </c>
      <c r="MS63" t="str">
        <v>Section, OL02652</v>
      </c>
      <c r="MT63" t="str">
        <v>Section, OL02680</v>
      </c>
      <c r="MU63" t="str">
        <v>Section, OL02793</v>
      </c>
      <c r="MV63" t="str">
        <v>Section, OL02823</v>
      </c>
      <c r="MW63" t="str">
        <v>Section, OL02843</v>
      </c>
      <c r="MX63" t="str">
        <v>Section, OL03026, Ext.</v>
      </c>
      <c r="MY63" t="str">
        <v>Section, OL03026, Int.</v>
      </c>
      <c r="MZ63" t="str">
        <v>Section, OL03570, DWG# 100448-41</v>
      </c>
      <c r="NA63" t="str">
        <v>Section, OL03781</v>
      </c>
      <c r="NB63" t="str">
        <v>Section, OL03911</v>
      </c>
      <c r="NC63" t="str">
        <v>Section, OL03912</v>
      </c>
      <c r="ND63" t="str">
        <v>Section, OL03928</v>
      </c>
      <c r="NE63" t="str">
        <v>Section, OL03929</v>
      </c>
      <c r="NF63" t="str">
        <v>Section, OL04030</v>
      </c>
      <c r="NG63" t="str">
        <v>Section, OL04037</v>
      </c>
      <c r="NH63" t="str">
        <v>Section, OL04038</v>
      </c>
      <c r="NI63" t="str">
        <v>Section, OL04046</v>
      </c>
      <c r="NJ63" t="str">
        <v>Section, OL04065</v>
      </c>
      <c r="NK63" t="str">
        <v>Section, OL04066</v>
      </c>
      <c r="NL63" t="str">
        <v>Section, OL04067</v>
      </c>
      <c r="NM63" t="str">
        <v>Section, OL04069</v>
      </c>
      <c r="NN63" t="str">
        <v>Section, OL04071</v>
      </c>
      <c r="NO63" t="str">
        <v>Section, OL04173</v>
      </c>
      <c r="NP63" t="str">
        <v>Section, OL04174</v>
      </c>
      <c r="NQ63" t="str">
        <v>Section, OL04214</v>
      </c>
      <c r="NR63" t="str">
        <v>Section, OL04215</v>
      </c>
      <c r="NS63" t="str">
        <v>Section, OL04216</v>
      </c>
      <c r="NT63" t="str">
        <v>Section, OL04217</v>
      </c>
      <c r="NU63" t="str">
        <v>Section, Overlay OL02716</v>
      </c>
      <c r="NV63" t="str">
        <v>Section, Overlay OL02717</v>
      </c>
      <c r="NW63" t="str">
        <v>Section, See Image</v>
      </c>
      <c r="NX63" t="str">
        <v>Section, See Image, DWG# 100448-41</v>
      </c>
      <c r="NY63" t="str">
        <v>Section, Without Sots</v>
      </c>
      <c r="NZ63" t="str">
        <v>See Comments Sheet</v>
      </c>
      <c r="OA63" t="str">
        <v>See Comments Sheet, OL02318</v>
      </c>
      <c r="OB63" t="str">
        <v>See Image</v>
      </c>
      <c r="OC63" t="str">
        <v>See Image, .005 or Less = Pass</v>
      </c>
      <c r="OD63" t="str">
        <v>See Image, Check Near Radius</v>
      </c>
      <c r="OE63" t="str">
        <v>See Image, Constrained</v>
      </c>
      <c r="OF63" t="str">
        <v>See Image, Distance Between Flats</v>
      </c>
      <c r="OG63" t="str">
        <v xml:space="preserve">See Image, Mfg. Tol, Section A-A </v>
      </c>
      <c r="OH63" t="str">
        <v>See image, Mfg. Tol.</v>
      </c>
      <c r="OI63" t="str">
        <v>See Image, Mic. Across Flats</v>
      </c>
      <c r="OJ63" t="str">
        <v>See Image, OL02850</v>
      </c>
      <c r="OK63" t="str">
        <v>See Image, OL02880</v>
      </c>
      <c r="OL63" t="str">
        <v>See Image, OL03926</v>
      </c>
      <c r="OM63" t="str">
        <v>See Image, OL03927</v>
      </c>
      <c r="ON63" t="str">
        <v>See Image, OL04003</v>
      </c>
      <c r="OO63" t="str">
        <v>'See Image, OL04342,  Best Fit Joe Block</v>
      </c>
      <c r="OP63" t="str">
        <v>See Image, OL04342,  Blank</v>
      </c>
      <c r="OQ63" t="str">
        <v>See Image, OL04342, Blank</v>
      </c>
      <c r="OR63" t="str">
        <v>See Image, OL04343, Blank</v>
      </c>
      <c r="OS63" t="str">
        <v>See Image, Pass = .002 or Less</v>
      </c>
      <c r="OT63" t="str">
        <v>See Image, Rcd. MAX</v>
      </c>
      <c r="OU63" t="str">
        <v>See Image, Rcd. MIN</v>
      </c>
      <c r="OV63" t="str">
        <v>See Image, Section</v>
      </c>
      <c r="OW63" t="str">
        <v>See Image, Section A-A</v>
      </c>
      <c r="OX63" t="str">
        <v>See Image, Section B-B</v>
      </c>
      <c r="OY63" t="str">
        <v>See Image, Section B-B, TSC</v>
      </c>
      <c r="OZ63" t="str">
        <v>See Image, Shank Drawing # 18000-XX-XX A</v>
      </c>
      <c r="PA63" t="str">
        <v>Sequencial Laser 01, 120 Per Print</v>
      </c>
      <c r="PB63" t="str">
        <v>Set to .202, Zero on Thread Lead</v>
      </c>
      <c r="PC63" t="str">
        <v>Sharp OK, No Burr</v>
      </c>
      <c r="PD63" t="str">
        <v>Sharp OK, No Raised Edge, See Image</v>
      </c>
      <c r="PE63" t="str">
        <v>Sharp OK, No Raised Edges</v>
      </c>
      <c r="PF63" t="str">
        <v>Sharp okay no raised edge</v>
      </c>
      <c r="PG63" t="str">
        <v>Sharp Okay, No Burr</v>
      </c>
      <c r="PH63" t="str">
        <v>Sharp Okay, No Raised Edge</v>
      </c>
      <c r="PI63" t="str">
        <v>Sharp Okay, No Raised Edges,</v>
      </c>
      <c r="PJ63" t="str">
        <v>Sharp Okay, See Image</v>
      </c>
      <c r="PK63" t="str">
        <v xml:space="preserve">Start of Radius @ .195 </v>
      </c>
      <c r="PL63" t="str">
        <v xml:space="preserve">Start of Radius @ .21 </v>
      </c>
      <c r="PM63" t="str">
        <v xml:space="preserve">T.S.C. </v>
      </c>
      <c r="PN63" t="str">
        <v>Tangent Point</v>
      </c>
      <c r="PO63" t="str">
        <v>Tangent point of R.50</v>
      </c>
      <c r="PP63" t="str">
        <v>Taper Check, Mfg.Tol.</v>
      </c>
      <c r="PQ63" t="str">
        <v>Taper Check, Mfg.Tol., See Image</v>
      </c>
      <c r="PR63" t="str">
        <v>Thrd. Minor Ø</v>
      </c>
      <c r="PS63" t="str">
        <v>Thrd. Relief Ø</v>
      </c>
      <c r="PT63" t="str">
        <v>Threadless Blank</v>
      </c>
      <c r="PU63" t="str">
        <v>Threadless Blank, From Major Ø</v>
      </c>
      <c r="PV63" t="str">
        <v>Threadless Blank, Mfg. Tol.</v>
      </c>
      <c r="PW63" t="str">
        <v>Threadless Blank, Thrd. to Neck Rad.</v>
      </c>
      <c r="PX63" t="str">
        <v>Thredless Blank</v>
      </c>
      <c r="PY63" t="str">
        <v>To center of R.005</v>
      </c>
      <c r="PZ63" t="str">
        <v>Torx Min. Dia.</v>
      </c>
      <c r="QA63" t="str">
        <v>Turn Ø Free of Mill Marks</v>
      </c>
      <c r="QB63" t="str">
        <v>Use (Full) GO Hex</v>
      </c>
      <c r="QC63" t="str">
        <v>Use Balloon 1 FULL Gauge</v>
      </c>
      <c r="QD63" t="str">
        <v>Use Balloon 9 FULL GO</v>
      </c>
      <c r="QE63" t="str">
        <v>Use Best Fit Pin</v>
      </c>
      <c r="QF63" t="str">
        <v>Use Disk Tip</v>
      </c>
      <c r="QG63" t="str">
        <v>Use flat bottomed indicator tip.</v>
      </c>
      <c r="QH63" t="str">
        <v xml:space="preserve">Use Full .093 Go Hex </v>
      </c>
      <c r="QI63" t="str">
        <v xml:space="preserve">Use Full .0930 Go Hex </v>
      </c>
      <c r="QJ63" t="str">
        <v>Use Full .1235 Go Hex</v>
      </c>
      <c r="QK63" t="str">
        <v>Use Gauge K2-98-8019-04, See Image</v>
      </c>
      <c r="QL63" t="str">
        <v>Use large flat indicator tip</v>
      </c>
      <c r="QM63" t="str">
        <v>Use Pins.3330/.3350, See Image MAX NO-GO</v>
      </c>
      <c r="QN63" t="str">
        <v>Use Pointed Drop Indicator Tip</v>
      </c>
      <c r="QO63" t="str">
        <v>V-Block</v>
      </c>
      <c r="QP63" t="str">
        <v>V-Block,  AMB for 13</v>
      </c>
      <c r="QQ63" t="str">
        <v>V-Block,  Hex Cham. Dia.</v>
      </c>
      <c r="QR63" t="str">
        <v>V-Block, Hex Depth</v>
      </c>
      <c r="QS63" t="str">
        <v>VBU Gauge</v>
      </c>
      <c r="QT63" t="str">
        <v>Visibally smaller than HEX=Pass</v>
      </c>
      <c r="QU63" t="str">
        <v>Visual Per Drawing</v>
      </c>
      <c r="QV63" t="str">
        <v>Whirl Blank</v>
      </c>
      <c r="QW63" t="str">
        <v xml:space="preserve">Whirl Blank </v>
      </c>
      <c r="QX63" t="str">
        <v>Whirl Blank, Neck Rad. End to Head CL</v>
      </c>
      <c r="QY63" t="str">
        <v>Whirl Blank, Nose Start Dia.</v>
      </c>
      <c r="QZ63" t="str">
        <v>Whirl Blank, Nose Start Dist.</v>
      </c>
      <c r="RA63" t="str">
        <v>Whirl Blank, Thrd. Minor</v>
      </c>
      <c r="RB63" t="str">
        <v>Whirl Blank, Thrd. Pullout Dia.</v>
      </c>
      <c r="RC63" t="str">
        <v>Whole Part, Removal is at Assy. Level</v>
      </c>
      <c r="RD63" t="str">
        <v>Wide Area</v>
      </c>
      <c r="RE63" t="str">
        <v>Zero on End of Go Gauge</v>
      </c>
    </row>
    <row r="64" spans="1:473">
      <c r="A64" t="s">
        <v>155</v>
      </c>
      <c r="C64" t="str" cm="1">
        <f t="array" ref="C64:RE64">TRANSPOSE(_xlfn._xlws.SORT(_xlfn._xlws.FILTER($A$2:$A$600,ISNUMBER(SEARCH('PartLib Table'!M81,$A$2:$A$600)),"not found")))</f>
        <v xml:space="preserve"> 'C', Whirl Blank</v>
      </c>
      <c r="D64" t="str">
        <v xml:space="preserve"> See Image, Constrained</v>
      </c>
      <c r="E64" t="str">
        <v>(.04 to .12 range = Pass)</v>
      </c>
      <c r="F64" t="str">
        <v>(.042 FULL) Go Pin Seat Fully</v>
      </c>
      <c r="G64" t="str">
        <v>(B), Mfg. Tol.</v>
      </c>
      <c r="H64" t="str">
        <v>(B), O.A.L.</v>
      </c>
      <c r="I64" t="str">
        <v>.001 or less =Pass</v>
      </c>
      <c r="J64" t="str">
        <v>.001 or less out of center = Pass</v>
      </c>
      <c r="K64" t="str">
        <v>.002 or Less = Pass</v>
      </c>
      <c r="L64" t="str">
        <v>.002 or Less out of center = Pass</v>
      </c>
      <c r="M64" t="str">
        <v>.005 to .015 = Pass</v>
      </c>
      <c r="N64" t="str">
        <v>.0125 Mean, Section</v>
      </c>
      <c r="O64" t="str">
        <v>.025 or Less in X &amp; Y=Pass</v>
      </c>
      <c r="P64" t="str">
        <v>.038 Mean</v>
      </c>
      <c r="Q64" t="str">
        <v>.063 MM = .0024 IN, See Image</v>
      </c>
      <c r="R64" t="str">
        <v>.063MM = .0024"</v>
      </c>
      <c r="S64" t="str">
        <v>.243 NO-GO, Unconstrained, Must Not Start</v>
      </c>
      <c r="T64" t="str">
        <v>@ Back Face &amp; ID, No Raised Edge</v>
      </c>
      <c r="U64" t="str">
        <v>@ Back Face &amp; OD, No Raised Edge</v>
      </c>
      <c r="V64" t="str">
        <v>@ ID &amp; FACE</v>
      </c>
      <c r="W64" t="str">
        <v>@ OD &amp; BACK FACE</v>
      </c>
      <c r="X64" t="str">
        <v>@ OD &amp; FACE</v>
      </c>
      <c r="Y64" t="str">
        <v>Across from slot</v>
      </c>
      <c r="Z64" t="str">
        <v>All Edge Breaks</v>
      </c>
      <c r="AA64" t="str">
        <v>Attached to bar stock</v>
      </c>
      <c r="AB64" t="str">
        <v xml:space="preserve">Back Turn Fillet Rad. </v>
      </c>
      <c r="AC64" t="str">
        <v>Balloon 1 (DWG FRM0105 Page 2, NV-27)</v>
      </c>
      <c r="AD64" t="str">
        <v>Balloon 1 (DWG FRM0105, NV-30)</v>
      </c>
      <c r="AE64" t="str">
        <v>Balloon 1 (P# 9890002-20) OL00429/A</v>
      </c>
      <c r="AF64" t="str">
        <v>Balloon 1, DWG#FRM0105</v>
      </c>
      <c r="AG64" t="str">
        <v>Balloon 11, See Image</v>
      </c>
      <c r="AH64" t="str">
        <v xml:space="preserve">Balloon 2 (DWG FRM0105 Page 2, NV-27) </v>
      </c>
      <c r="AI64" t="str">
        <v>Balloon 2 (DWG FRM0105, NV-30)</v>
      </c>
      <c r="AJ64" t="str">
        <v>Balloon 2 (P# 9890002-20)</v>
      </c>
      <c r="AK64" t="str">
        <v>Balloon 2, DWG#FRM0105</v>
      </c>
      <c r="AL64" t="str">
        <v>Balloon 2, DWG#FRM0105, See Image</v>
      </c>
      <c r="AM64" t="str">
        <v>Balloon 3 (DWG FRM0105, NV-30 Minor)</v>
      </c>
      <c r="AN64" t="str">
        <v>Balloon 3 (DWG FRM0105, NV-30)</v>
      </c>
      <c r="AO64" t="str">
        <v>Balloon 3 (P# 9890002-20)</v>
      </c>
      <c r="AP64" t="str">
        <v>Balloon 4</v>
      </c>
      <c r="AQ64" t="str">
        <v>Balloon 4 (P# 9890002-20)</v>
      </c>
      <c r="AR64" t="str">
        <v>Below Middle Band</v>
      </c>
      <c r="AS64" t="str">
        <v>Best Fit Pin, .003 or Less =Pass</v>
      </c>
      <c r="AT64" t="str">
        <v>Blank</v>
      </c>
      <c r="AU64" t="str">
        <v>Blank Turn Maj.</v>
      </c>
      <c r="AV64" t="str">
        <v>Blank Turn Maj. Mill Flt., OL4172</v>
      </c>
      <c r="AW64" t="str">
        <v>Blank Without .010 Slots</v>
      </c>
      <c r="AX64" t="str">
        <v>Blank Without .010 Slots, Section</v>
      </c>
      <c r="AY64" t="str">
        <v>Blank without thread</v>
      </c>
      <c r="AZ64" t="str">
        <v xml:space="preserve">Blank, Center of V Grv. </v>
      </c>
      <c r="BA64" t="str">
        <v>Blank, Check R adjacent Balloon 17</v>
      </c>
      <c r="BB64" t="str">
        <v>Blank, EXT. Feature</v>
      </c>
      <c r="BC64" t="str">
        <v>Blank, See Image, OL04335</v>
      </c>
      <c r="BD64" t="str">
        <v>Blank, See Image, OL04336</v>
      </c>
      <c r="BE64" t="str">
        <v xml:space="preserve">Blank, Thrd. </v>
      </c>
      <c r="BF64" t="str">
        <v>Blank, Turn Tip</v>
      </c>
      <c r="BG64" t="str">
        <v>Blank, Without Thrd.</v>
      </c>
      <c r="BH64" t="str">
        <v>Blank, Without Thread</v>
      </c>
      <c r="BI64" t="str">
        <v xml:space="preserve">Blunt Start Blend to Minor </v>
      </c>
      <c r="BJ64" t="str">
        <v>Calc., Use Go HEX</v>
      </c>
      <c r="BK64" t="str">
        <v>Can't dig into OD</v>
      </c>
      <c r="BL64" t="str">
        <v>Carbide Gauge</v>
      </c>
      <c r="BM64" t="str">
        <v xml:space="preserve">Center of V Grv. </v>
      </c>
      <c r="BN64" t="str">
        <v>Centered Less than .03 = Pass</v>
      </c>
      <c r="BO64" t="str">
        <v>Centered within .0005 or Less = Pass</v>
      </c>
      <c r="BP64" t="str">
        <v>Centered within .001 or Less = Pass</v>
      </c>
      <c r="BQ64" t="str">
        <v>Centered within .0254 or Less = Pass</v>
      </c>
      <c r="BR64" t="str">
        <v>Check close to Rod Slot</v>
      </c>
      <c r="BS64" t="str">
        <v>Check every other hole</v>
      </c>
      <c r="BT64" t="str">
        <v>Check Go over full length of slot.</v>
      </c>
      <c r="BU64" t="str">
        <v>Check Near Closed End</v>
      </c>
      <c r="BV64" t="str">
        <v>Check per Print View, Away from Rod Slot</v>
      </c>
      <c r="BW64" t="str">
        <v>Check to Balloon 30 Go Pin</v>
      </c>
      <c r="BX64" t="str">
        <v>Check with .2705 SET Pin Inside Part</v>
      </c>
      <c r="BY64" t="str">
        <v>Check with Hex Up</v>
      </c>
      <c r="BZ64" t="str">
        <v>CMM Blank</v>
      </c>
      <c r="CA64" t="str">
        <v>Confirm Full Radius</v>
      </c>
      <c r="CB64" t="str">
        <v>Constrained in fixture</v>
      </c>
      <c r="CC64" t="str">
        <v>Constrained with Ring</v>
      </c>
      <c r="CD64" t="str">
        <v>Constrained, See Image</v>
      </c>
      <c r="CE64" t="str">
        <v>Dim. "A"</v>
      </c>
      <c r="CF64" t="str">
        <v>Dim. "B"</v>
      </c>
      <c r="CG64" t="str">
        <v>Dim. "C"</v>
      </c>
      <c r="CH64" t="str">
        <v>Dim. "D", Whirl Blank</v>
      </c>
      <c r="CI64" t="str">
        <v>Dim. "G"</v>
      </c>
      <c r="CJ64" t="str">
        <v>Dim. E, Blank Turn Maj. &amp;  Mill Flt</v>
      </c>
      <c r="CK64" t="str">
        <v>Dim. E, Blank Turn Maj.&amp;  Mill Flt</v>
      </c>
      <c r="CL64" t="str">
        <v>Dim. H, Whirl Blank</v>
      </c>
      <c r="CM64" t="str">
        <v>Dim. J, 'Blank Turn Maj. &amp; Whirl Blank</v>
      </c>
      <c r="CN64" t="str">
        <v>Disk Drop Indicator Tip</v>
      </c>
      <c r="CO64" t="str">
        <v>DWG 100448-15, Balloon F_1</v>
      </c>
      <c r="CP64" t="str">
        <v>DWG 100448-15, OL02571</v>
      </c>
      <c r="CQ64" t="str">
        <v>DWG 100448-41</v>
      </c>
      <c r="CR64" t="str">
        <v>DWG 9890040, (10E),Section Part, OL01139</v>
      </c>
      <c r="CS64" t="str">
        <v>DWG 9890040, (10E),Section, OL01139</v>
      </c>
      <c r="CT64" t="str">
        <v>DWG 9890040, (11E)</v>
      </c>
      <c r="CU64" t="str">
        <v>DWG 9890040, (11E), Pins with Flats</v>
      </c>
      <c r="CV64" t="str">
        <v>DWG 9890040, (12E),  Pass=.002 or less</v>
      </c>
      <c r="CW64" t="str">
        <v>DWG 9890040, (12E), See Image</v>
      </c>
      <c r="CX64" t="str">
        <v>DWG 9890040, (1E), OL01431</v>
      </c>
      <c r="CY64" t="str">
        <v>DWG 9890040, (1E), OL01432</v>
      </c>
      <c r="CZ64" t="str">
        <v>DWG 9890040, (2E), OL01432</v>
      </c>
      <c r="DA64" t="str">
        <v>DWG 9890040, (3E)</v>
      </c>
      <c r="DB64" t="str">
        <v>DWG 9890040, (4E)</v>
      </c>
      <c r="DC64" t="str">
        <v>DWG 9890040, (5E), OL02336</v>
      </c>
      <c r="DD64" t="str">
        <v>DWG 9890040, (6E)</v>
      </c>
      <c r="DE64" t="str">
        <v>DWG 9890040, (7E)</v>
      </c>
      <c r="DF64" t="str">
        <v>DWG 9890040, (8E), OL01433</v>
      </c>
      <c r="DG64" t="str">
        <v>DWG 9890040, (8E), OL01433, Section</v>
      </c>
      <c r="DH64" t="str">
        <v>DWG 9890040, (9E), Close to Rod Slot</v>
      </c>
      <c r="DI64" t="str">
        <v>DWG 9890040, (9E),Close to Rod Slot</v>
      </c>
      <c r="DJ64" t="str">
        <v>DWG FRM0105 PAGE 2</v>
      </c>
      <c r="DK64" t="str">
        <v>DWG# 100448-41</v>
      </c>
      <c r="DL64" t="str">
        <v>DWG# 100448-44</v>
      </c>
      <c r="DM64" t="str">
        <v>DWG# 9890003  (1), Section OL00436/A</v>
      </c>
      <c r="DN64" t="str">
        <v>DWG# 9890003 (3), Ring Gauge Constrained</v>
      </c>
      <c r="DO64" t="str">
        <v>DWG# 9890003 (4), Section</v>
      </c>
      <c r="DP64" t="str">
        <v>DWG#100448-26, Balloon 1K, OL02350</v>
      </c>
      <c r="DQ64" t="str">
        <v>DWG#100448-26, Balloon 2K, OL02350</v>
      </c>
      <c r="DR64" t="str">
        <v>DWG#100448-26, Balloon 3K, OL02363</v>
      </c>
      <c r="DS64" t="str">
        <v>DWG#100448-26, Balloon 4K</v>
      </c>
      <c r="DT64" t="str">
        <v>DWG#100448-26, Balloon 5K, Section</v>
      </c>
      <c r="DU64" t="str">
        <v>DWG#100448-26, Balloon 6K</v>
      </c>
      <c r="DV64" t="str">
        <v>DWG#100448-26, Balloon 7K, Section</v>
      </c>
      <c r="DW64" t="str">
        <v>DWG#100448-26, Mfg. Tol.</v>
      </c>
      <c r="DX64" t="str">
        <v>DWG#9890003 (2) Ring Gauge Constrained</v>
      </c>
      <c r="DY64" t="str">
        <v>DWG#9890044</v>
      </c>
      <c r="DZ64" t="str">
        <v>DWG#9890044 .1985 to .2005=Pass</v>
      </c>
      <c r="EA64" t="str">
        <v>DWG#9890044 Overlay OL02441</v>
      </c>
      <c r="EB64" t="str">
        <v>DWG#9890044, OL02441</v>
      </c>
      <c r="EC64" t="str">
        <v>DWG#FRM0105</v>
      </c>
      <c r="ED64" t="str">
        <v>EXT.</v>
      </c>
      <c r="EE64" t="str">
        <v>EXT. Section, OL02460</v>
      </c>
      <c r="EF64" t="str">
        <v>EXT., OL04223</v>
      </c>
      <c r="EG64" t="str">
        <v>Flat Drop Indicator Tip</v>
      </c>
      <c r="EH64" t="str">
        <v>Full Go Pin, No Light, at Radius</v>
      </c>
      <c r="EI64" t="str">
        <v>Function Check</v>
      </c>
      <c r="EJ64" t="str">
        <v>GO Function Gauge</v>
      </c>
      <c r="EK64" t="str">
        <v>Go Gauge for Balloon 1 &amp; 4</v>
      </c>
      <c r="EL64" t="str">
        <v>Go Pin must pass through</v>
      </c>
      <c r="EM64" t="str">
        <v>Greater than .005 = Fail, Section</v>
      </c>
      <c r="EN64" t="str">
        <v>Greater than .025 out of center = Fail</v>
      </c>
      <c r="EO64" t="str">
        <v>Greater than 2.6 = Pass</v>
      </c>
      <c r="EP64" t="str">
        <v>Green = Pass, Red = Fail</v>
      </c>
      <c r="EQ64" t="str">
        <v>Hex Depth</v>
      </c>
      <c r="ER64" t="str">
        <v>Hex Minor</v>
      </c>
      <c r="ES64" t="str">
        <v>Hole Dia.</v>
      </c>
      <c r="ET64" t="str">
        <v>Hook or Disk Tip</v>
      </c>
      <c r="EU64" t="str">
        <v>ID Sphere Finish</v>
      </c>
      <c r="EV64" t="str">
        <v>ID/OD Both Sides, Diff. .002 or less = Pass</v>
      </c>
      <c r="EW64" t="str">
        <v>If Looks Big, Section</v>
      </c>
      <c r="EX64" t="str">
        <v>If Looks Small, Section</v>
      </c>
      <c r="EY64" t="str">
        <v>Insp. Close to Break Away, Mfg.Tol.</v>
      </c>
      <c r="EZ64" t="str">
        <v>INT.</v>
      </c>
      <c r="FA64" t="str">
        <v>INT. Section, OL02460</v>
      </c>
      <c r="FB64" t="str">
        <v>INT., OL04223</v>
      </c>
      <c r="FC64" t="str">
        <v>Intersect. of 7.7 &amp; R0.10</v>
      </c>
      <c r="FD64" t="str">
        <v>Intersect. of 8.79 and R.25 MAX</v>
      </c>
      <c r="FE64" t="str">
        <v>Keep Ind. Tip away from corner</v>
      </c>
      <c r="FF64" t="str">
        <v>L31</v>
      </c>
      <c r="FG64" t="str">
        <v>Laser Mark</v>
      </c>
      <c r="FH64" t="str">
        <v>LASER PER NOTE 4</v>
      </c>
      <c r="FI64" t="str">
        <v>LASER PER NOTE 4, Final Check 1 only</v>
      </c>
      <c r="FJ64" t="str">
        <v>Less than .002 out of center = Pass</v>
      </c>
      <c r="FK64" t="str">
        <v>Less than 2.75 = Pass, Section</v>
      </c>
      <c r="FL64" t="str">
        <v>List as pin. Not Calibrated</v>
      </c>
      <c r="FM64" t="str">
        <v>M9 X 1.25 BUTT See Comment Image</v>
      </c>
      <c r="FN64" t="str">
        <v>Manual Section</v>
      </c>
      <c r="FO64" t="str">
        <v>Max Deep .241 NO-GO =.42</v>
      </c>
      <c r="FP64" t="str">
        <v>MAX Depth of (Note 7) .241 NO-GO Pin</v>
      </c>
      <c r="FQ64" t="str">
        <v>Measure from Blue Line, See Image</v>
      </c>
      <c r="FR64" t="str">
        <v>Measure Width of Blue Area, See Image</v>
      </c>
      <c r="FS64" t="str">
        <v>Mfg. Tol</v>
      </c>
      <c r="FT64" t="str">
        <v>Mfg. Tol, See Image</v>
      </c>
      <c r="FU64" t="str">
        <v>Mfg. Tol.</v>
      </c>
      <c r="FV64" t="str">
        <v>Mfg. Tol. "A"</v>
      </c>
      <c r="FW64" t="str">
        <v>Mfg. Tol. (Zero on Gauge Full Dia. Lead)</v>
      </c>
      <c r="FX64" t="str">
        <v>Mfg. Tol. Balloon 11, See Image</v>
      </c>
      <c r="FY64" t="str">
        <v>Mfg. Tol. Balloon 4</v>
      </c>
      <c r="FZ64" t="str">
        <v>Mfg. Tol. Balloon 7</v>
      </c>
      <c r="GA64" t="str">
        <v xml:space="preserve">Mfg. Tol. C-Bore Face (Ballo 28) </v>
      </c>
      <c r="GB64" t="str">
        <v>Mfg. Tol. Section</v>
      </c>
      <c r="GC64" t="str">
        <v>Mfg. Tol. See Image</v>
      </c>
      <c r="GD64" t="str">
        <v>Mfg. Tol., 3 Places, Record MAX</v>
      </c>
      <c r="GE64" t="str">
        <v>Mfg. Tol., Balloon 11</v>
      </c>
      <c r="GF64" t="str">
        <v>Mfg. Tol., Balloon 7</v>
      </c>
      <c r="GG64" t="str">
        <v>Mfg. Tol., Blank</v>
      </c>
      <c r="GH64" t="str">
        <v>Mfg. Tol., Blank, Balloon 12</v>
      </c>
      <c r="GI64" t="str">
        <v>Mfg. Tol., Blend to SØ.320</v>
      </c>
      <c r="GJ64" t="str">
        <v>Mfg. Tol., Calculation</v>
      </c>
      <c r="GK64" t="str">
        <v>Mfg. Tol., For Mill Fixture</v>
      </c>
      <c r="GL64" t="str">
        <v>Mfg. Tol., L32</v>
      </c>
      <c r="GM64" t="str">
        <v>Mfg. Tol., L33</v>
      </c>
      <c r="GN64" t="str">
        <v>Mfg. Tol., No Tool Marks</v>
      </c>
      <c r="GO64" t="str">
        <v>Mfg. Tol., OL03361</v>
      </c>
      <c r="GP64" t="str">
        <v>Mfg. Tol., Record off center value</v>
      </c>
      <c r="GQ64" t="str">
        <v>Mfg. Tol., Same 3 Places, Record MIN</v>
      </c>
      <c r="GR64" t="str">
        <v>Mfg. Tol., Section</v>
      </c>
      <c r="GS64" t="str">
        <v>Mfg. Tol., Section B-B</v>
      </c>
      <c r="GT64" t="str">
        <v>Mfg. Tol., Section, OL03361</v>
      </c>
      <c r="GU64" t="str">
        <v>Mfg. Tol., Section, Per Note 2</v>
      </c>
      <c r="GV64" t="str">
        <v>Mfg. Tol., See Image</v>
      </c>
      <c r="GW64" t="str">
        <v>Mfg. Tol., See Image, Bore in Blue</v>
      </c>
      <c r="GX64" t="str">
        <v>Mfg. Tol., See Image, Hook Tip</v>
      </c>
      <c r="GY64" t="str">
        <v>Mfg. Tol., Sharp Okay No Burr</v>
      </c>
      <c r="GZ64" t="str">
        <v>Mfg. Tol., Threadless Blank</v>
      </c>
      <c r="HA64" t="str">
        <v>Mfg.Tol.</v>
      </c>
      <c r="HB64" t="str">
        <v>Mgf. To., T.S.C.</v>
      </c>
      <c r="HC64" t="str">
        <v>Milled Feature</v>
      </c>
      <c r="HD64" t="str">
        <v>Milled Feature, OL04045</v>
      </c>
      <c r="HE64" t="str">
        <v>More than .0005 out of center = Fail</v>
      </c>
      <c r="HF64" t="str">
        <v>Must Pass Through</v>
      </c>
      <c r="HG64" t="str">
        <v>Must pass through gauge</v>
      </c>
      <c r="HH64" t="str">
        <v>Must Pass Through Go Gauge</v>
      </c>
      <c r="HI64" t="str">
        <v>Must Pass, See Image.</v>
      </c>
      <c r="HJ64" t="str">
        <v>NA</v>
      </c>
      <c r="HK64" t="str">
        <v>Narrow Area</v>
      </c>
      <c r="HL64" t="str">
        <v>Near Balloon 21</v>
      </c>
      <c r="HM64" t="str">
        <v>Near Datum B</v>
      </c>
      <c r="HN64" t="str">
        <v>Neck Dia.</v>
      </c>
      <c r="HO64" t="str">
        <v>Neck to Head Rad.</v>
      </c>
      <c r="HP64" t="str">
        <v>No Copper Deposits Allowed</v>
      </c>
      <c r="HQ64" t="str">
        <v>No Section</v>
      </c>
      <c r="HR64" t="str">
        <v>No Section, .01 to .014 = Pass</v>
      </c>
      <c r="HS64" t="str">
        <v>No Section, Rotate Part</v>
      </c>
      <c r="HT64" t="str">
        <v>No Section, See Image</v>
      </c>
      <c r="HU64" t="str">
        <v>No Slot, Section B-B</v>
      </c>
      <c r="HV64" t="str">
        <v>No visual step = Pass</v>
      </c>
      <c r="HW64" t="str">
        <v>Not to exceed .95 Deep</v>
      </c>
      <c r="HX64" t="str">
        <v>Note 1</v>
      </c>
      <c r="HY64" t="str">
        <v>OL00333/A</v>
      </c>
      <c r="HZ64" t="str">
        <v>OL00519</v>
      </c>
      <c r="IA64" t="str">
        <v>OL00520</v>
      </c>
      <c r="IB64" t="str">
        <v>OL00529</v>
      </c>
      <c r="IC64" t="str">
        <v>OL00542</v>
      </c>
      <c r="ID64" t="str">
        <v>OL00724</v>
      </c>
      <c r="IE64" t="str">
        <v>OL01250</v>
      </c>
      <c r="IF64" t="str">
        <v>OL01869, Threadless Blank</v>
      </c>
      <c r="IG64" t="str">
        <v>OL01870, Section</v>
      </c>
      <c r="IH64" t="str">
        <v>OL02255</v>
      </c>
      <c r="II64" t="str">
        <v>OL02255, Mfg. Tol.</v>
      </c>
      <c r="IJ64" t="str">
        <v>OL02302</v>
      </c>
      <c r="IK64" t="str">
        <v xml:space="preserve">OL02318  needed per image instructions </v>
      </c>
      <c r="IL64" t="str">
        <v>OL02556</v>
      </c>
      <c r="IM64" t="str">
        <v>OL02557</v>
      </c>
      <c r="IN64" t="str">
        <v>OL02567</v>
      </c>
      <c r="IO64" t="str">
        <v>OL02653</v>
      </c>
      <c r="IP64" t="str">
        <v>OL02718</v>
      </c>
      <c r="IQ64" t="str">
        <v>OL02841</v>
      </c>
      <c r="IR64" t="str">
        <v>OL02842</v>
      </c>
      <c r="IS64" t="str">
        <v>OL02844</v>
      </c>
      <c r="IT64" t="str">
        <v>OL02871</v>
      </c>
      <c r="IU64" t="str">
        <v>OL02887</v>
      </c>
      <c r="IV64" t="str">
        <v>OL03500</v>
      </c>
      <c r="IW64" t="str">
        <v>OL03766</v>
      </c>
      <c r="IX64" t="str">
        <v>OL03868</v>
      </c>
      <c r="IY64" t="str">
        <v>OL03869</v>
      </c>
      <c r="IZ64" t="str">
        <v>OL03870</v>
      </c>
      <c r="JA64" t="str">
        <v>OL03873, DWG# 100448-44</v>
      </c>
      <c r="JB64" t="str">
        <v>OL03949</v>
      </c>
      <c r="JC64" t="str">
        <v xml:space="preserve">OL04043, Section </v>
      </c>
      <c r="JD64" t="str">
        <v xml:space="preserve">OL04044, Section </v>
      </c>
      <c r="JE64" t="str">
        <v>OL04045</v>
      </c>
      <c r="JF64" t="str">
        <v>OL04045, Milled Feature</v>
      </c>
      <c r="JG64" t="str">
        <v>OL04063</v>
      </c>
      <c r="JH64" t="str">
        <v>OL04064</v>
      </c>
      <c r="JI64" t="str">
        <v>OL04065</v>
      </c>
      <c r="JJ64" t="str">
        <v>OL04181</v>
      </c>
      <c r="JK64" t="str">
        <v>OL04218</v>
      </c>
      <c r="JL64" t="str">
        <v>OL04224, See Image</v>
      </c>
      <c r="JM64" t="str">
        <v>OL04374</v>
      </c>
      <c r="JN64" t="str">
        <v>OL04375, Section M-M</v>
      </c>
      <c r="JO64" t="str">
        <v>OL04376, Section M-M</v>
      </c>
      <c r="JP64" t="str">
        <v>OL04443</v>
      </c>
      <c r="JQ64" t="str">
        <v>OL04444</v>
      </c>
      <c r="JR64" t="str">
        <v>OL05000</v>
      </c>
      <c r="JS64" t="str">
        <v>One side of slot</v>
      </c>
      <c r="JT64" t="str">
        <v>Other side of slot</v>
      </c>
      <c r="JU64" t="str">
        <v>Out of center more than .002 = Fail</v>
      </c>
      <c r="JV64" t="str">
        <v>Out of center more than.002 = Fail</v>
      </c>
      <c r="JW64" t="str">
        <v>Overlay OL02713</v>
      </c>
      <c r="JX64" t="str">
        <v>Overlay OL02714</v>
      </c>
      <c r="JY64" t="str">
        <v>Overlay OL02718</v>
      </c>
      <c r="JZ64" t="str">
        <v>Overlay OL03831, Mfg. Tol.</v>
      </c>
      <c r="KA64" t="str">
        <v>Part Without Slots</v>
      </c>
      <c r="KB64" t="str">
        <v>Part Without Slots, See Image</v>
      </c>
      <c r="KC64" t="str">
        <v xml:space="preserve">Pass = .0254 or Less </v>
      </c>
      <c r="KD64" t="str">
        <v>PD MIN = 4.361, PD MAX = 4.456</v>
      </c>
      <c r="KE64" t="str">
        <v>Per Balloon 2 Note</v>
      </c>
      <c r="KF64" t="str">
        <v>Per drawing note(s) 8.</v>
      </c>
      <c r="KG64" t="str">
        <v>Point or Sphere Tip</v>
      </c>
      <c r="KH64" t="str">
        <v>Point Tip</v>
      </c>
      <c r="KI64" t="str">
        <v>R.9 to R1.1 = Pass, See Image</v>
      </c>
      <c r="KJ64" t="str">
        <v>Ram Construction</v>
      </c>
      <c r="KK64" t="str">
        <v>Record Same Pass / Fail All Balloons</v>
      </c>
      <c r="KL64" t="str">
        <v>Ref. Balloon 1</v>
      </c>
      <c r="KM64" t="str">
        <v>Ref. Balloon 12</v>
      </c>
      <c r="KN64" t="str">
        <v>Ref. Balloon 13, 100% AQL</v>
      </c>
      <c r="KO64" t="str">
        <v>Ref. Balloon 2</v>
      </c>
      <c r="KP64" t="str">
        <v>Ref. Balloon 21, 100% AQL</v>
      </c>
      <c r="KQ64" t="str">
        <v>Ref. Balloon 4</v>
      </c>
      <c r="KR64" t="str">
        <v>Ref. Balloon 7</v>
      </c>
      <c r="KS64" t="str">
        <v>Ref. Balloon 8</v>
      </c>
      <c r="KT64" t="str">
        <v>Relieved Pin Gauges 09236 &amp; 09235</v>
      </c>
      <c r="KU64" t="str">
        <v>Rotate Part</v>
      </c>
      <c r="KV64" t="str">
        <v>Rotate Part, See Image</v>
      </c>
      <c r="KW64" t="str">
        <v>Same as Root Radius</v>
      </c>
      <c r="KX64" t="str">
        <v>Section</v>
      </c>
      <c r="KY64" t="str">
        <v>Section B-B</v>
      </c>
      <c r="KZ64" t="str">
        <v>Section B-B, Distance Between Grooves</v>
      </c>
      <c r="LA64" t="str">
        <v>Section C-C</v>
      </c>
      <c r="LB64" t="str">
        <v>Section Part</v>
      </c>
      <c r="LC64" t="str">
        <v>Section Part, Measured from Opposite Face</v>
      </c>
      <c r="LD64" t="str">
        <v>Section, Broachless Blank</v>
      </c>
      <c r="LE64" t="str">
        <v>Section, EXT. Sphere Location.</v>
      </c>
      <c r="LF64" t="str">
        <v>Section, Hex Cham. Ang.</v>
      </c>
      <c r="LG64" t="str">
        <v>Section, Hex Fillet Rad.</v>
      </c>
      <c r="LH64" t="str">
        <v>Section, INT. Feature</v>
      </c>
      <c r="LI64" t="str">
        <v>Section, INT. Sphere Location.</v>
      </c>
      <c r="LJ64" t="str">
        <v>Section, Mfg. Tol.</v>
      </c>
      <c r="LK64" t="str">
        <v>Section, Mfg. Tol., See Image</v>
      </c>
      <c r="LL64" t="str">
        <v>Section, OL00486</v>
      </c>
      <c r="LM64" t="str">
        <v>Section, OL00542</v>
      </c>
      <c r="LN64" t="str">
        <v>Section, OL00543</v>
      </c>
      <c r="LO64" t="str">
        <v>Section, OL00544</v>
      </c>
      <c r="LP64" t="str">
        <v>Section, OL00545</v>
      </c>
      <c r="LQ64" t="str">
        <v>Section, OL00546</v>
      </c>
      <c r="LR64" t="str">
        <v>Section, OL00547</v>
      </c>
      <c r="LS64" t="str">
        <v>Section, OL00555</v>
      </c>
      <c r="LT64" t="str">
        <v>Section, OL00725</v>
      </c>
      <c r="LU64" t="str">
        <v>Section, OL01430</v>
      </c>
      <c r="LV64" t="str">
        <v>Section, OL01434</v>
      </c>
      <c r="LW64" t="str">
        <v>Section, OL01435</v>
      </c>
      <c r="LX64" t="str">
        <v>Section, OL01807</v>
      </c>
      <c r="LY64" t="str">
        <v>Section, OL01830</v>
      </c>
      <c r="LZ64" t="str">
        <v>Section, OL02351</v>
      </c>
      <c r="MA64" t="str">
        <v>Section, OL02519</v>
      </c>
      <c r="MB64" t="str">
        <v>Section, OL02520</v>
      </c>
      <c r="MC64" t="str">
        <v>Section, OL02522</v>
      </c>
      <c r="MD64" t="str">
        <v>Section, OL02540</v>
      </c>
      <c r="ME64" t="str">
        <v>Section, OL02541</v>
      </c>
      <c r="MF64" t="str">
        <v>Section, OL02552</v>
      </c>
      <c r="MG64" t="str">
        <v>Section, OL02553</v>
      </c>
      <c r="MH64" t="str">
        <v>Section, OL02554</v>
      </c>
      <c r="MI64" t="str">
        <v>Section, OL02555</v>
      </c>
      <c r="MJ64" t="str">
        <v>Section, OL02558</v>
      </c>
      <c r="MK64" t="str">
        <v>Section, OL02559</v>
      </c>
      <c r="ML64" t="str">
        <v>Section, OL02560</v>
      </c>
      <c r="MM64" t="str">
        <v>Section, OL02619</v>
      </c>
      <c r="MN64" t="str">
        <v>Section, OL02620</v>
      </c>
      <c r="MO64" t="str">
        <v>Section, OL02621</v>
      </c>
      <c r="MP64" t="str">
        <v>Section, OL02622</v>
      </c>
      <c r="MQ64" t="str">
        <v>Section, OL02623</v>
      </c>
      <c r="MR64" t="str">
        <v>Section, OL02624</v>
      </c>
      <c r="MS64" t="str">
        <v>Section, OL02652</v>
      </c>
      <c r="MT64" t="str">
        <v>Section, OL02680</v>
      </c>
      <c r="MU64" t="str">
        <v>Section, OL02793</v>
      </c>
      <c r="MV64" t="str">
        <v>Section, OL02823</v>
      </c>
      <c r="MW64" t="str">
        <v>Section, OL02843</v>
      </c>
      <c r="MX64" t="str">
        <v>Section, OL03026, Ext.</v>
      </c>
      <c r="MY64" t="str">
        <v>Section, OL03026, Int.</v>
      </c>
      <c r="MZ64" t="str">
        <v>Section, OL03570, DWG# 100448-41</v>
      </c>
      <c r="NA64" t="str">
        <v>Section, OL03781</v>
      </c>
      <c r="NB64" t="str">
        <v>Section, OL03911</v>
      </c>
      <c r="NC64" t="str">
        <v>Section, OL03912</v>
      </c>
      <c r="ND64" t="str">
        <v>Section, OL03928</v>
      </c>
      <c r="NE64" t="str">
        <v>Section, OL03929</v>
      </c>
      <c r="NF64" t="str">
        <v>Section, OL04030</v>
      </c>
      <c r="NG64" t="str">
        <v>Section, OL04037</v>
      </c>
      <c r="NH64" t="str">
        <v>Section, OL04038</v>
      </c>
      <c r="NI64" t="str">
        <v>Section, OL04046</v>
      </c>
      <c r="NJ64" t="str">
        <v>Section, OL04065</v>
      </c>
      <c r="NK64" t="str">
        <v>Section, OL04066</v>
      </c>
      <c r="NL64" t="str">
        <v>Section, OL04067</v>
      </c>
      <c r="NM64" t="str">
        <v>Section, OL04069</v>
      </c>
      <c r="NN64" t="str">
        <v>Section, OL04071</v>
      </c>
      <c r="NO64" t="str">
        <v>Section, OL04173</v>
      </c>
      <c r="NP64" t="str">
        <v>Section, OL04174</v>
      </c>
      <c r="NQ64" t="str">
        <v>Section, OL04214</v>
      </c>
      <c r="NR64" t="str">
        <v>Section, OL04215</v>
      </c>
      <c r="NS64" t="str">
        <v>Section, OL04216</v>
      </c>
      <c r="NT64" t="str">
        <v>Section, OL04217</v>
      </c>
      <c r="NU64" t="str">
        <v>Section, Overlay OL02716</v>
      </c>
      <c r="NV64" t="str">
        <v>Section, Overlay OL02717</v>
      </c>
      <c r="NW64" t="str">
        <v>Section, See Image</v>
      </c>
      <c r="NX64" t="str">
        <v>Section, See Image, DWG# 100448-41</v>
      </c>
      <c r="NY64" t="str">
        <v>Section, Without Sots</v>
      </c>
      <c r="NZ64" t="str">
        <v>See Comments Sheet</v>
      </c>
      <c r="OA64" t="str">
        <v>See Comments Sheet, OL02318</v>
      </c>
      <c r="OB64" t="str">
        <v>See Image</v>
      </c>
      <c r="OC64" t="str">
        <v>See Image, .005 or Less = Pass</v>
      </c>
      <c r="OD64" t="str">
        <v>See Image, Check Near Radius</v>
      </c>
      <c r="OE64" t="str">
        <v>See Image, Constrained</v>
      </c>
      <c r="OF64" t="str">
        <v>See Image, Distance Between Flats</v>
      </c>
      <c r="OG64" t="str">
        <v xml:space="preserve">See Image, Mfg. Tol, Section A-A </v>
      </c>
      <c r="OH64" t="str">
        <v>See image, Mfg. Tol.</v>
      </c>
      <c r="OI64" t="str">
        <v>See Image, Mic. Across Flats</v>
      </c>
      <c r="OJ64" t="str">
        <v>See Image, OL02850</v>
      </c>
      <c r="OK64" t="str">
        <v>See Image, OL02880</v>
      </c>
      <c r="OL64" t="str">
        <v>See Image, OL03926</v>
      </c>
      <c r="OM64" t="str">
        <v>See Image, OL03927</v>
      </c>
      <c r="ON64" t="str">
        <v>See Image, OL04003</v>
      </c>
      <c r="OO64" t="str">
        <v>'See Image, OL04342,  Best Fit Joe Block</v>
      </c>
      <c r="OP64" t="str">
        <v>See Image, OL04342,  Blank</v>
      </c>
      <c r="OQ64" t="str">
        <v>See Image, OL04342, Blank</v>
      </c>
      <c r="OR64" t="str">
        <v>See Image, OL04343, Blank</v>
      </c>
      <c r="OS64" t="str">
        <v>See Image, Pass = .002 or Less</v>
      </c>
      <c r="OT64" t="str">
        <v>See Image, Rcd. MAX</v>
      </c>
      <c r="OU64" t="str">
        <v>See Image, Rcd. MIN</v>
      </c>
      <c r="OV64" t="str">
        <v>See Image, Section</v>
      </c>
      <c r="OW64" t="str">
        <v>See Image, Section A-A</v>
      </c>
      <c r="OX64" t="str">
        <v>See Image, Section B-B</v>
      </c>
      <c r="OY64" t="str">
        <v>See Image, Section B-B, TSC</v>
      </c>
      <c r="OZ64" t="str">
        <v>See Image, Shank Drawing # 18000-XX-XX A</v>
      </c>
      <c r="PA64" t="str">
        <v>Sequencial Laser 01, 120 Per Print</v>
      </c>
      <c r="PB64" t="str">
        <v>Set to .202, Zero on Thread Lead</v>
      </c>
      <c r="PC64" t="str">
        <v>Sharp OK, No Burr</v>
      </c>
      <c r="PD64" t="str">
        <v>Sharp OK, No Raised Edge, See Image</v>
      </c>
      <c r="PE64" t="str">
        <v>Sharp OK, No Raised Edges</v>
      </c>
      <c r="PF64" t="str">
        <v>Sharp okay no raised edge</v>
      </c>
      <c r="PG64" t="str">
        <v>Sharp Okay, No Burr</v>
      </c>
      <c r="PH64" t="str">
        <v>Sharp Okay, No Raised Edge</v>
      </c>
      <c r="PI64" t="str">
        <v>Sharp Okay, No Raised Edges,</v>
      </c>
      <c r="PJ64" t="str">
        <v>Sharp Okay, See Image</v>
      </c>
      <c r="PK64" t="str">
        <v xml:space="preserve">Start of Radius @ .195 </v>
      </c>
      <c r="PL64" t="str">
        <v xml:space="preserve">Start of Radius @ .21 </v>
      </c>
      <c r="PM64" t="str">
        <v xml:space="preserve">T.S.C. </v>
      </c>
      <c r="PN64" t="str">
        <v>Tangent Point</v>
      </c>
      <c r="PO64" t="str">
        <v>Tangent point of R.50</v>
      </c>
      <c r="PP64" t="str">
        <v>Taper Check, Mfg.Tol.</v>
      </c>
      <c r="PQ64" t="str">
        <v>Taper Check, Mfg.Tol., See Image</v>
      </c>
      <c r="PR64" t="str">
        <v>Thrd. Minor Ø</v>
      </c>
      <c r="PS64" t="str">
        <v>Thrd. Relief Ø</v>
      </c>
      <c r="PT64" t="str">
        <v>Threadless Blank</v>
      </c>
      <c r="PU64" t="str">
        <v>Threadless Blank, From Major Ø</v>
      </c>
      <c r="PV64" t="str">
        <v>Threadless Blank, Mfg. Tol.</v>
      </c>
      <c r="PW64" t="str">
        <v>Threadless Blank, Thrd. to Neck Rad.</v>
      </c>
      <c r="PX64" t="str">
        <v>Thredless Blank</v>
      </c>
      <c r="PY64" t="str">
        <v>To center of R.005</v>
      </c>
      <c r="PZ64" t="str">
        <v>Torx Min. Dia.</v>
      </c>
      <c r="QA64" t="str">
        <v>Turn Ø Free of Mill Marks</v>
      </c>
      <c r="QB64" t="str">
        <v>Use (Full) GO Hex</v>
      </c>
      <c r="QC64" t="str">
        <v>Use Balloon 1 FULL Gauge</v>
      </c>
      <c r="QD64" t="str">
        <v>Use Balloon 9 FULL GO</v>
      </c>
      <c r="QE64" t="str">
        <v>Use Best Fit Pin</v>
      </c>
      <c r="QF64" t="str">
        <v>Use Disk Tip</v>
      </c>
      <c r="QG64" t="str">
        <v>Use flat bottomed indicator tip.</v>
      </c>
      <c r="QH64" t="str">
        <v xml:space="preserve">Use Full .093 Go Hex </v>
      </c>
      <c r="QI64" t="str">
        <v xml:space="preserve">Use Full .0930 Go Hex </v>
      </c>
      <c r="QJ64" t="str">
        <v>Use Full .1235 Go Hex</v>
      </c>
      <c r="QK64" t="str">
        <v>Use Gauge K2-98-8019-04, See Image</v>
      </c>
      <c r="QL64" t="str">
        <v>Use large flat indicator tip</v>
      </c>
      <c r="QM64" t="str">
        <v>Use Pins.3330/.3350, See Image MAX NO-GO</v>
      </c>
      <c r="QN64" t="str">
        <v>Use Pointed Drop Indicator Tip</v>
      </c>
      <c r="QO64" t="str">
        <v>V-Block</v>
      </c>
      <c r="QP64" t="str">
        <v>V-Block,  AMB for 13</v>
      </c>
      <c r="QQ64" t="str">
        <v>V-Block,  Hex Cham. Dia.</v>
      </c>
      <c r="QR64" t="str">
        <v>V-Block, Hex Depth</v>
      </c>
      <c r="QS64" t="str">
        <v>VBU Gauge</v>
      </c>
      <c r="QT64" t="str">
        <v>Visibally smaller than HEX=Pass</v>
      </c>
      <c r="QU64" t="str">
        <v>Visual Per Drawing</v>
      </c>
      <c r="QV64" t="str">
        <v>Whirl Blank</v>
      </c>
      <c r="QW64" t="str">
        <v xml:space="preserve">Whirl Blank </v>
      </c>
      <c r="QX64" t="str">
        <v>Whirl Blank, Neck Rad. End to Head CL</v>
      </c>
      <c r="QY64" t="str">
        <v>Whirl Blank, Nose Start Dia.</v>
      </c>
      <c r="QZ64" t="str">
        <v>Whirl Blank, Nose Start Dist.</v>
      </c>
      <c r="RA64" t="str">
        <v>Whirl Blank, Thrd. Minor</v>
      </c>
      <c r="RB64" t="str">
        <v>Whirl Blank, Thrd. Pullout Dia.</v>
      </c>
      <c r="RC64" t="str">
        <v>Whole Part, Removal is at Assy. Level</v>
      </c>
      <c r="RD64" t="str">
        <v>Wide Area</v>
      </c>
      <c r="RE64" t="str">
        <v>Zero on End of Go Gauge</v>
      </c>
    </row>
    <row r="65" spans="1:473">
      <c r="A65" t="s">
        <v>704</v>
      </c>
      <c r="C65" t="str" cm="1">
        <f t="array" ref="C65:RE65">TRANSPOSE(_xlfn._xlws.SORT(_xlfn._xlws.FILTER($A$2:$A$600,ISNUMBER(SEARCH('PartLib Table'!M82,$A$2:$A$600)),"not found")))</f>
        <v xml:space="preserve"> 'C', Whirl Blank</v>
      </c>
      <c r="D65" t="str">
        <v xml:space="preserve"> See Image, Constrained</v>
      </c>
      <c r="E65" t="str">
        <v>(.04 to .12 range = Pass)</v>
      </c>
      <c r="F65" t="str">
        <v>(.042 FULL) Go Pin Seat Fully</v>
      </c>
      <c r="G65" t="str">
        <v>(B), Mfg. Tol.</v>
      </c>
      <c r="H65" t="str">
        <v>(B), O.A.L.</v>
      </c>
      <c r="I65" t="str">
        <v>.001 or less =Pass</v>
      </c>
      <c r="J65" t="str">
        <v>.001 or less out of center = Pass</v>
      </c>
      <c r="K65" t="str">
        <v>.002 or Less = Pass</v>
      </c>
      <c r="L65" t="str">
        <v>.002 or Less out of center = Pass</v>
      </c>
      <c r="M65" t="str">
        <v>.005 to .015 = Pass</v>
      </c>
      <c r="N65" t="str">
        <v>.0125 Mean, Section</v>
      </c>
      <c r="O65" t="str">
        <v>.025 or Less in X &amp; Y=Pass</v>
      </c>
      <c r="P65" t="str">
        <v>.038 Mean</v>
      </c>
      <c r="Q65" t="str">
        <v>.063 MM = .0024 IN, See Image</v>
      </c>
      <c r="R65" t="str">
        <v>.063MM = .0024"</v>
      </c>
      <c r="S65" t="str">
        <v>.243 NO-GO, Unconstrained, Must Not Start</v>
      </c>
      <c r="T65" t="str">
        <v>@ Back Face &amp; ID, No Raised Edge</v>
      </c>
      <c r="U65" t="str">
        <v>@ Back Face &amp; OD, No Raised Edge</v>
      </c>
      <c r="V65" t="str">
        <v>@ ID &amp; FACE</v>
      </c>
      <c r="W65" t="str">
        <v>@ OD &amp; BACK FACE</v>
      </c>
      <c r="X65" t="str">
        <v>@ OD &amp; FACE</v>
      </c>
      <c r="Y65" t="str">
        <v>Across from slot</v>
      </c>
      <c r="Z65" t="str">
        <v>All Edge Breaks</v>
      </c>
      <c r="AA65" t="str">
        <v>Attached to bar stock</v>
      </c>
      <c r="AB65" t="str">
        <v xml:space="preserve">Back Turn Fillet Rad. </v>
      </c>
      <c r="AC65" t="str">
        <v>Balloon 1 (DWG FRM0105 Page 2, NV-27)</v>
      </c>
      <c r="AD65" t="str">
        <v>Balloon 1 (DWG FRM0105, NV-30)</v>
      </c>
      <c r="AE65" t="str">
        <v>Balloon 1 (P# 9890002-20) OL00429/A</v>
      </c>
      <c r="AF65" t="str">
        <v>Balloon 1, DWG#FRM0105</v>
      </c>
      <c r="AG65" t="str">
        <v>Balloon 11, See Image</v>
      </c>
      <c r="AH65" t="str">
        <v xml:space="preserve">Balloon 2 (DWG FRM0105 Page 2, NV-27) </v>
      </c>
      <c r="AI65" t="str">
        <v>Balloon 2 (DWG FRM0105, NV-30)</v>
      </c>
      <c r="AJ65" t="str">
        <v>Balloon 2 (P# 9890002-20)</v>
      </c>
      <c r="AK65" t="str">
        <v>Balloon 2, DWG#FRM0105</v>
      </c>
      <c r="AL65" t="str">
        <v>Balloon 2, DWG#FRM0105, See Image</v>
      </c>
      <c r="AM65" t="str">
        <v>Balloon 3 (DWG FRM0105, NV-30 Minor)</v>
      </c>
      <c r="AN65" t="str">
        <v>Balloon 3 (DWG FRM0105, NV-30)</v>
      </c>
      <c r="AO65" t="str">
        <v>Balloon 3 (P# 9890002-20)</v>
      </c>
      <c r="AP65" t="str">
        <v>Balloon 4</v>
      </c>
      <c r="AQ65" t="str">
        <v>Balloon 4 (P# 9890002-20)</v>
      </c>
      <c r="AR65" t="str">
        <v>Below Middle Band</v>
      </c>
      <c r="AS65" t="str">
        <v>Best Fit Pin, .003 or Less =Pass</v>
      </c>
      <c r="AT65" t="str">
        <v>Blank</v>
      </c>
      <c r="AU65" t="str">
        <v>Blank Turn Maj.</v>
      </c>
      <c r="AV65" t="str">
        <v>Blank Turn Maj. Mill Flt., OL4172</v>
      </c>
      <c r="AW65" t="str">
        <v>Blank Without .010 Slots</v>
      </c>
      <c r="AX65" t="str">
        <v>Blank Without .010 Slots, Section</v>
      </c>
      <c r="AY65" t="str">
        <v>Blank without thread</v>
      </c>
      <c r="AZ65" t="str">
        <v xml:space="preserve">Blank, Center of V Grv. </v>
      </c>
      <c r="BA65" t="str">
        <v>Blank, Check R adjacent Balloon 17</v>
      </c>
      <c r="BB65" t="str">
        <v>Blank, EXT. Feature</v>
      </c>
      <c r="BC65" t="str">
        <v>Blank, See Image, OL04335</v>
      </c>
      <c r="BD65" t="str">
        <v>Blank, See Image, OL04336</v>
      </c>
      <c r="BE65" t="str">
        <v xml:space="preserve">Blank, Thrd. </v>
      </c>
      <c r="BF65" t="str">
        <v>Blank, Turn Tip</v>
      </c>
      <c r="BG65" t="str">
        <v>Blank, Without Thrd.</v>
      </c>
      <c r="BH65" t="str">
        <v>Blank, Without Thread</v>
      </c>
      <c r="BI65" t="str">
        <v xml:space="preserve">Blunt Start Blend to Minor </v>
      </c>
      <c r="BJ65" t="str">
        <v>Calc., Use Go HEX</v>
      </c>
      <c r="BK65" t="str">
        <v>Can't dig into OD</v>
      </c>
      <c r="BL65" t="str">
        <v>Carbide Gauge</v>
      </c>
      <c r="BM65" t="str">
        <v xml:space="preserve">Center of V Grv. </v>
      </c>
      <c r="BN65" t="str">
        <v>Centered Less than .03 = Pass</v>
      </c>
      <c r="BO65" t="str">
        <v>Centered within .0005 or Less = Pass</v>
      </c>
      <c r="BP65" t="str">
        <v>Centered within .001 or Less = Pass</v>
      </c>
      <c r="BQ65" t="str">
        <v>Centered within .0254 or Less = Pass</v>
      </c>
      <c r="BR65" t="str">
        <v>Check close to Rod Slot</v>
      </c>
      <c r="BS65" t="str">
        <v>Check every other hole</v>
      </c>
      <c r="BT65" t="str">
        <v>Check Go over full length of slot.</v>
      </c>
      <c r="BU65" t="str">
        <v>Check Near Closed End</v>
      </c>
      <c r="BV65" t="str">
        <v>Check per Print View, Away from Rod Slot</v>
      </c>
      <c r="BW65" t="str">
        <v>Check to Balloon 30 Go Pin</v>
      </c>
      <c r="BX65" t="str">
        <v>Check with .2705 SET Pin Inside Part</v>
      </c>
      <c r="BY65" t="str">
        <v>Check with Hex Up</v>
      </c>
      <c r="BZ65" t="str">
        <v>CMM Blank</v>
      </c>
      <c r="CA65" t="str">
        <v>Confirm Full Radius</v>
      </c>
      <c r="CB65" t="str">
        <v>Constrained in fixture</v>
      </c>
      <c r="CC65" t="str">
        <v>Constrained with Ring</v>
      </c>
      <c r="CD65" t="str">
        <v>Constrained, See Image</v>
      </c>
      <c r="CE65" t="str">
        <v>Dim. "A"</v>
      </c>
      <c r="CF65" t="str">
        <v>Dim. "B"</v>
      </c>
      <c r="CG65" t="str">
        <v>Dim. "C"</v>
      </c>
      <c r="CH65" t="str">
        <v>Dim. "D", Whirl Blank</v>
      </c>
      <c r="CI65" t="str">
        <v>Dim. "G"</v>
      </c>
      <c r="CJ65" t="str">
        <v>Dim. E, Blank Turn Maj. &amp;  Mill Flt</v>
      </c>
      <c r="CK65" t="str">
        <v>Dim. E, Blank Turn Maj.&amp;  Mill Flt</v>
      </c>
      <c r="CL65" t="str">
        <v>Dim. H, Whirl Blank</v>
      </c>
      <c r="CM65" t="str">
        <v>Dim. J, 'Blank Turn Maj. &amp; Whirl Blank</v>
      </c>
      <c r="CN65" t="str">
        <v>Disk Drop Indicator Tip</v>
      </c>
      <c r="CO65" t="str">
        <v>DWG 100448-15, Balloon F_1</v>
      </c>
      <c r="CP65" t="str">
        <v>DWG 100448-15, OL02571</v>
      </c>
      <c r="CQ65" t="str">
        <v>DWG 100448-41</v>
      </c>
      <c r="CR65" t="str">
        <v>DWG 9890040, (10E),Section Part, OL01139</v>
      </c>
      <c r="CS65" t="str">
        <v>DWG 9890040, (10E),Section, OL01139</v>
      </c>
      <c r="CT65" t="str">
        <v>DWG 9890040, (11E)</v>
      </c>
      <c r="CU65" t="str">
        <v>DWG 9890040, (11E), Pins with Flats</v>
      </c>
      <c r="CV65" t="str">
        <v>DWG 9890040, (12E),  Pass=.002 or less</v>
      </c>
      <c r="CW65" t="str">
        <v>DWG 9890040, (12E), See Image</v>
      </c>
      <c r="CX65" t="str">
        <v>DWG 9890040, (1E), OL01431</v>
      </c>
      <c r="CY65" t="str">
        <v>DWG 9890040, (1E), OL01432</v>
      </c>
      <c r="CZ65" t="str">
        <v>DWG 9890040, (2E), OL01432</v>
      </c>
      <c r="DA65" t="str">
        <v>DWG 9890040, (3E)</v>
      </c>
      <c r="DB65" t="str">
        <v>DWG 9890040, (4E)</v>
      </c>
      <c r="DC65" t="str">
        <v>DWG 9890040, (5E), OL02336</v>
      </c>
      <c r="DD65" t="str">
        <v>DWG 9890040, (6E)</v>
      </c>
      <c r="DE65" t="str">
        <v>DWG 9890040, (7E)</v>
      </c>
      <c r="DF65" t="str">
        <v>DWG 9890040, (8E), OL01433</v>
      </c>
      <c r="DG65" t="str">
        <v>DWG 9890040, (8E), OL01433, Section</v>
      </c>
      <c r="DH65" t="str">
        <v>DWG 9890040, (9E), Close to Rod Slot</v>
      </c>
      <c r="DI65" t="str">
        <v>DWG 9890040, (9E),Close to Rod Slot</v>
      </c>
      <c r="DJ65" t="str">
        <v>DWG FRM0105 PAGE 2</v>
      </c>
      <c r="DK65" t="str">
        <v>DWG# 100448-41</v>
      </c>
      <c r="DL65" t="str">
        <v>DWG# 100448-44</v>
      </c>
      <c r="DM65" t="str">
        <v>DWG# 9890003  (1), Section OL00436/A</v>
      </c>
      <c r="DN65" t="str">
        <v>DWG# 9890003 (3), Ring Gauge Constrained</v>
      </c>
      <c r="DO65" t="str">
        <v>DWG# 9890003 (4), Section</v>
      </c>
      <c r="DP65" t="str">
        <v>DWG#100448-26, Balloon 1K, OL02350</v>
      </c>
      <c r="DQ65" t="str">
        <v>DWG#100448-26, Balloon 2K, OL02350</v>
      </c>
      <c r="DR65" t="str">
        <v>DWG#100448-26, Balloon 3K, OL02363</v>
      </c>
      <c r="DS65" t="str">
        <v>DWG#100448-26, Balloon 4K</v>
      </c>
      <c r="DT65" t="str">
        <v>DWG#100448-26, Balloon 5K, Section</v>
      </c>
      <c r="DU65" t="str">
        <v>DWG#100448-26, Balloon 6K</v>
      </c>
      <c r="DV65" t="str">
        <v>DWG#100448-26, Balloon 7K, Section</v>
      </c>
      <c r="DW65" t="str">
        <v>DWG#100448-26, Mfg. Tol.</v>
      </c>
      <c r="DX65" t="str">
        <v>DWG#9890003 (2) Ring Gauge Constrained</v>
      </c>
      <c r="DY65" t="str">
        <v>DWG#9890044</v>
      </c>
      <c r="DZ65" t="str">
        <v>DWG#9890044 .1985 to .2005=Pass</v>
      </c>
      <c r="EA65" t="str">
        <v>DWG#9890044 Overlay OL02441</v>
      </c>
      <c r="EB65" t="str">
        <v>DWG#9890044, OL02441</v>
      </c>
      <c r="EC65" t="str">
        <v>DWG#FRM0105</v>
      </c>
      <c r="ED65" t="str">
        <v>EXT.</v>
      </c>
      <c r="EE65" t="str">
        <v>EXT. Section, OL02460</v>
      </c>
      <c r="EF65" t="str">
        <v>EXT., OL04223</v>
      </c>
      <c r="EG65" t="str">
        <v>Flat Drop Indicator Tip</v>
      </c>
      <c r="EH65" t="str">
        <v>Full Go Pin, No Light, at Radius</v>
      </c>
      <c r="EI65" t="str">
        <v>Function Check</v>
      </c>
      <c r="EJ65" t="str">
        <v>GO Function Gauge</v>
      </c>
      <c r="EK65" t="str">
        <v>Go Gauge for Balloon 1 &amp; 4</v>
      </c>
      <c r="EL65" t="str">
        <v>Go Pin must pass through</v>
      </c>
      <c r="EM65" t="str">
        <v>Greater than .005 = Fail, Section</v>
      </c>
      <c r="EN65" t="str">
        <v>Greater than .025 out of center = Fail</v>
      </c>
      <c r="EO65" t="str">
        <v>Greater than 2.6 = Pass</v>
      </c>
      <c r="EP65" t="str">
        <v>Green = Pass, Red = Fail</v>
      </c>
      <c r="EQ65" t="str">
        <v>Hex Depth</v>
      </c>
      <c r="ER65" t="str">
        <v>Hex Minor</v>
      </c>
      <c r="ES65" t="str">
        <v>Hole Dia.</v>
      </c>
      <c r="ET65" t="str">
        <v>Hook or Disk Tip</v>
      </c>
      <c r="EU65" t="str">
        <v>ID Sphere Finish</v>
      </c>
      <c r="EV65" t="str">
        <v>ID/OD Both Sides, Diff. .002 or less = Pass</v>
      </c>
      <c r="EW65" t="str">
        <v>If Looks Big, Section</v>
      </c>
      <c r="EX65" t="str">
        <v>If Looks Small, Section</v>
      </c>
      <c r="EY65" t="str">
        <v>Insp. Close to Break Away, Mfg.Tol.</v>
      </c>
      <c r="EZ65" t="str">
        <v>INT.</v>
      </c>
      <c r="FA65" t="str">
        <v>INT. Section, OL02460</v>
      </c>
      <c r="FB65" t="str">
        <v>INT., OL04223</v>
      </c>
      <c r="FC65" t="str">
        <v>Intersect. of 7.7 &amp; R0.10</v>
      </c>
      <c r="FD65" t="str">
        <v>Intersect. of 8.79 and R.25 MAX</v>
      </c>
      <c r="FE65" t="str">
        <v>Keep Ind. Tip away from corner</v>
      </c>
      <c r="FF65" t="str">
        <v>L31</v>
      </c>
      <c r="FG65" t="str">
        <v>Laser Mark</v>
      </c>
      <c r="FH65" t="str">
        <v>LASER PER NOTE 4</v>
      </c>
      <c r="FI65" t="str">
        <v>LASER PER NOTE 4, Final Check 1 only</v>
      </c>
      <c r="FJ65" t="str">
        <v>Less than .002 out of center = Pass</v>
      </c>
      <c r="FK65" t="str">
        <v>Less than 2.75 = Pass, Section</v>
      </c>
      <c r="FL65" t="str">
        <v>List as pin. Not Calibrated</v>
      </c>
      <c r="FM65" t="str">
        <v>M9 X 1.25 BUTT See Comment Image</v>
      </c>
      <c r="FN65" t="str">
        <v>Manual Section</v>
      </c>
      <c r="FO65" t="str">
        <v>Max Deep .241 NO-GO =.42</v>
      </c>
      <c r="FP65" t="str">
        <v>MAX Depth of (Note 7) .241 NO-GO Pin</v>
      </c>
      <c r="FQ65" t="str">
        <v>Measure from Blue Line, See Image</v>
      </c>
      <c r="FR65" t="str">
        <v>Measure Width of Blue Area, See Image</v>
      </c>
      <c r="FS65" t="str">
        <v>Mfg. Tol</v>
      </c>
      <c r="FT65" t="str">
        <v>Mfg. Tol, See Image</v>
      </c>
      <c r="FU65" t="str">
        <v>Mfg. Tol.</v>
      </c>
      <c r="FV65" t="str">
        <v>Mfg. Tol. "A"</v>
      </c>
      <c r="FW65" t="str">
        <v>Mfg. Tol. (Zero on Gauge Full Dia. Lead)</v>
      </c>
      <c r="FX65" t="str">
        <v>Mfg. Tol. Balloon 11, See Image</v>
      </c>
      <c r="FY65" t="str">
        <v>Mfg. Tol. Balloon 4</v>
      </c>
      <c r="FZ65" t="str">
        <v>Mfg. Tol. Balloon 7</v>
      </c>
      <c r="GA65" t="str">
        <v xml:space="preserve">Mfg. Tol. C-Bore Face (Ballo 28) </v>
      </c>
      <c r="GB65" t="str">
        <v>Mfg. Tol. Section</v>
      </c>
      <c r="GC65" t="str">
        <v>Mfg. Tol. See Image</v>
      </c>
      <c r="GD65" t="str">
        <v>Mfg. Tol., 3 Places, Record MAX</v>
      </c>
      <c r="GE65" t="str">
        <v>Mfg. Tol., Balloon 11</v>
      </c>
      <c r="GF65" t="str">
        <v>Mfg. Tol., Balloon 7</v>
      </c>
      <c r="GG65" t="str">
        <v>Mfg. Tol., Blank</v>
      </c>
      <c r="GH65" t="str">
        <v>Mfg. Tol., Blank, Balloon 12</v>
      </c>
      <c r="GI65" t="str">
        <v>Mfg. Tol., Blend to SØ.320</v>
      </c>
      <c r="GJ65" t="str">
        <v>Mfg. Tol., Calculation</v>
      </c>
      <c r="GK65" t="str">
        <v>Mfg. Tol., For Mill Fixture</v>
      </c>
      <c r="GL65" t="str">
        <v>Mfg. Tol., L32</v>
      </c>
      <c r="GM65" t="str">
        <v>Mfg. Tol., L33</v>
      </c>
      <c r="GN65" t="str">
        <v>Mfg. Tol., No Tool Marks</v>
      </c>
      <c r="GO65" t="str">
        <v>Mfg. Tol., OL03361</v>
      </c>
      <c r="GP65" t="str">
        <v>Mfg. Tol., Record off center value</v>
      </c>
      <c r="GQ65" t="str">
        <v>Mfg. Tol., Same 3 Places, Record MIN</v>
      </c>
      <c r="GR65" t="str">
        <v>Mfg. Tol., Section</v>
      </c>
      <c r="GS65" t="str">
        <v>Mfg. Tol., Section B-B</v>
      </c>
      <c r="GT65" t="str">
        <v>Mfg. Tol., Section, OL03361</v>
      </c>
      <c r="GU65" t="str">
        <v>Mfg. Tol., Section, Per Note 2</v>
      </c>
      <c r="GV65" t="str">
        <v>Mfg. Tol., See Image</v>
      </c>
      <c r="GW65" t="str">
        <v>Mfg. Tol., See Image, Bore in Blue</v>
      </c>
      <c r="GX65" t="str">
        <v>Mfg. Tol., See Image, Hook Tip</v>
      </c>
      <c r="GY65" t="str">
        <v>Mfg. Tol., Sharp Okay No Burr</v>
      </c>
      <c r="GZ65" t="str">
        <v>Mfg. Tol., Threadless Blank</v>
      </c>
      <c r="HA65" t="str">
        <v>Mfg.Tol.</v>
      </c>
      <c r="HB65" t="str">
        <v>Mgf. To., T.S.C.</v>
      </c>
      <c r="HC65" t="str">
        <v>Milled Feature</v>
      </c>
      <c r="HD65" t="str">
        <v>Milled Feature, OL04045</v>
      </c>
      <c r="HE65" t="str">
        <v>More than .0005 out of center = Fail</v>
      </c>
      <c r="HF65" t="str">
        <v>Must Pass Through</v>
      </c>
      <c r="HG65" t="str">
        <v>Must pass through gauge</v>
      </c>
      <c r="HH65" t="str">
        <v>Must Pass Through Go Gauge</v>
      </c>
      <c r="HI65" t="str">
        <v>Must Pass, See Image.</v>
      </c>
      <c r="HJ65" t="str">
        <v>NA</v>
      </c>
      <c r="HK65" t="str">
        <v>Narrow Area</v>
      </c>
      <c r="HL65" t="str">
        <v>Near Balloon 21</v>
      </c>
      <c r="HM65" t="str">
        <v>Near Datum B</v>
      </c>
      <c r="HN65" t="str">
        <v>Neck Dia.</v>
      </c>
      <c r="HO65" t="str">
        <v>Neck to Head Rad.</v>
      </c>
      <c r="HP65" t="str">
        <v>No Copper Deposits Allowed</v>
      </c>
      <c r="HQ65" t="str">
        <v>No Section</v>
      </c>
      <c r="HR65" t="str">
        <v>No Section, .01 to .014 = Pass</v>
      </c>
      <c r="HS65" t="str">
        <v>No Section, Rotate Part</v>
      </c>
      <c r="HT65" t="str">
        <v>No Section, See Image</v>
      </c>
      <c r="HU65" t="str">
        <v>No Slot, Section B-B</v>
      </c>
      <c r="HV65" t="str">
        <v>No visual step = Pass</v>
      </c>
      <c r="HW65" t="str">
        <v>Not to exceed .95 Deep</v>
      </c>
      <c r="HX65" t="str">
        <v>Note 1</v>
      </c>
      <c r="HY65" t="str">
        <v>OL00333/A</v>
      </c>
      <c r="HZ65" t="str">
        <v>OL00519</v>
      </c>
      <c r="IA65" t="str">
        <v>OL00520</v>
      </c>
      <c r="IB65" t="str">
        <v>OL00529</v>
      </c>
      <c r="IC65" t="str">
        <v>OL00542</v>
      </c>
      <c r="ID65" t="str">
        <v>OL00724</v>
      </c>
      <c r="IE65" t="str">
        <v>OL01250</v>
      </c>
      <c r="IF65" t="str">
        <v>OL01869, Threadless Blank</v>
      </c>
      <c r="IG65" t="str">
        <v>OL01870, Section</v>
      </c>
      <c r="IH65" t="str">
        <v>OL02255</v>
      </c>
      <c r="II65" t="str">
        <v>OL02255, Mfg. Tol.</v>
      </c>
      <c r="IJ65" t="str">
        <v>OL02302</v>
      </c>
      <c r="IK65" t="str">
        <v xml:space="preserve">OL02318  needed per image instructions </v>
      </c>
      <c r="IL65" t="str">
        <v>OL02556</v>
      </c>
      <c r="IM65" t="str">
        <v>OL02557</v>
      </c>
      <c r="IN65" t="str">
        <v>OL02567</v>
      </c>
      <c r="IO65" t="str">
        <v>OL02653</v>
      </c>
      <c r="IP65" t="str">
        <v>OL02718</v>
      </c>
      <c r="IQ65" t="str">
        <v>OL02841</v>
      </c>
      <c r="IR65" t="str">
        <v>OL02842</v>
      </c>
      <c r="IS65" t="str">
        <v>OL02844</v>
      </c>
      <c r="IT65" t="str">
        <v>OL02871</v>
      </c>
      <c r="IU65" t="str">
        <v>OL02887</v>
      </c>
      <c r="IV65" t="str">
        <v>OL03500</v>
      </c>
      <c r="IW65" t="str">
        <v>OL03766</v>
      </c>
      <c r="IX65" t="str">
        <v>OL03868</v>
      </c>
      <c r="IY65" t="str">
        <v>OL03869</v>
      </c>
      <c r="IZ65" t="str">
        <v>OL03870</v>
      </c>
      <c r="JA65" t="str">
        <v>OL03873, DWG# 100448-44</v>
      </c>
      <c r="JB65" t="str">
        <v>OL03949</v>
      </c>
      <c r="JC65" t="str">
        <v xml:space="preserve">OL04043, Section </v>
      </c>
      <c r="JD65" t="str">
        <v xml:space="preserve">OL04044, Section </v>
      </c>
      <c r="JE65" t="str">
        <v>OL04045</v>
      </c>
      <c r="JF65" t="str">
        <v>OL04045, Milled Feature</v>
      </c>
      <c r="JG65" t="str">
        <v>OL04063</v>
      </c>
      <c r="JH65" t="str">
        <v>OL04064</v>
      </c>
      <c r="JI65" t="str">
        <v>OL04065</v>
      </c>
      <c r="JJ65" t="str">
        <v>OL04181</v>
      </c>
      <c r="JK65" t="str">
        <v>OL04218</v>
      </c>
      <c r="JL65" t="str">
        <v>OL04224, See Image</v>
      </c>
      <c r="JM65" t="str">
        <v>OL04374</v>
      </c>
      <c r="JN65" t="str">
        <v>OL04375, Section M-M</v>
      </c>
      <c r="JO65" t="str">
        <v>OL04376, Section M-M</v>
      </c>
      <c r="JP65" t="str">
        <v>OL04443</v>
      </c>
      <c r="JQ65" t="str">
        <v>OL04444</v>
      </c>
      <c r="JR65" t="str">
        <v>OL05000</v>
      </c>
      <c r="JS65" t="str">
        <v>One side of slot</v>
      </c>
      <c r="JT65" t="str">
        <v>Other side of slot</v>
      </c>
      <c r="JU65" t="str">
        <v>Out of center more than .002 = Fail</v>
      </c>
      <c r="JV65" t="str">
        <v>Out of center more than.002 = Fail</v>
      </c>
      <c r="JW65" t="str">
        <v>Overlay OL02713</v>
      </c>
      <c r="JX65" t="str">
        <v>Overlay OL02714</v>
      </c>
      <c r="JY65" t="str">
        <v>Overlay OL02718</v>
      </c>
      <c r="JZ65" t="str">
        <v>Overlay OL03831, Mfg. Tol.</v>
      </c>
      <c r="KA65" t="str">
        <v>Part Without Slots</v>
      </c>
      <c r="KB65" t="str">
        <v>Part Without Slots, See Image</v>
      </c>
      <c r="KC65" t="str">
        <v xml:space="preserve">Pass = .0254 or Less </v>
      </c>
      <c r="KD65" t="str">
        <v>PD MIN = 4.361, PD MAX = 4.456</v>
      </c>
      <c r="KE65" t="str">
        <v>Per Balloon 2 Note</v>
      </c>
      <c r="KF65" t="str">
        <v>Per drawing note(s) 8.</v>
      </c>
      <c r="KG65" t="str">
        <v>Point or Sphere Tip</v>
      </c>
      <c r="KH65" t="str">
        <v>Point Tip</v>
      </c>
      <c r="KI65" t="str">
        <v>R.9 to R1.1 = Pass, See Image</v>
      </c>
      <c r="KJ65" t="str">
        <v>Ram Construction</v>
      </c>
      <c r="KK65" t="str">
        <v>Record Same Pass / Fail All Balloons</v>
      </c>
      <c r="KL65" t="str">
        <v>Ref. Balloon 1</v>
      </c>
      <c r="KM65" t="str">
        <v>Ref. Balloon 12</v>
      </c>
      <c r="KN65" t="str">
        <v>Ref. Balloon 13, 100% AQL</v>
      </c>
      <c r="KO65" t="str">
        <v>Ref. Balloon 2</v>
      </c>
      <c r="KP65" t="str">
        <v>Ref. Balloon 21, 100% AQL</v>
      </c>
      <c r="KQ65" t="str">
        <v>Ref. Balloon 4</v>
      </c>
      <c r="KR65" t="str">
        <v>Ref. Balloon 7</v>
      </c>
      <c r="KS65" t="str">
        <v>Ref. Balloon 8</v>
      </c>
      <c r="KT65" t="str">
        <v>Relieved Pin Gauges 09236 &amp; 09235</v>
      </c>
      <c r="KU65" t="str">
        <v>Rotate Part</v>
      </c>
      <c r="KV65" t="str">
        <v>Rotate Part, See Image</v>
      </c>
      <c r="KW65" t="str">
        <v>Same as Root Radius</v>
      </c>
      <c r="KX65" t="str">
        <v>Section</v>
      </c>
      <c r="KY65" t="str">
        <v>Section B-B</v>
      </c>
      <c r="KZ65" t="str">
        <v>Section B-B, Distance Between Grooves</v>
      </c>
      <c r="LA65" t="str">
        <v>Section C-C</v>
      </c>
      <c r="LB65" t="str">
        <v>Section Part</v>
      </c>
      <c r="LC65" t="str">
        <v>Section Part, Measured from Opposite Face</v>
      </c>
      <c r="LD65" t="str">
        <v>Section, Broachless Blank</v>
      </c>
      <c r="LE65" t="str">
        <v>Section, EXT. Sphere Location.</v>
      </c>
      <c r="LF65" t="str">
        <v>Section, Hex Cham. Ang.</v>
      </c>
      <c r="LG65" t="str">
        <v>Section, Hex Fillet Rad.</v>
      </c>
      <c r="LH65" t="str">
        <v>Section, INT. Feature</v>
      </c>
      <c r="LI65" t="str">
        <v>Section, INT. Sphere Location.</v>
      </c>
      <c r="LJ65" t="str">
        <v>Section, Mfg. Tol.</v>
      </c>
      <c r="LK65" t="str">
        <v>Section, Mfg. Tol., See Image</v>
      </c>
      <c r="LL65" t="str">
        <v>Section, OL00486</v>
      </c>
      <c r="LM65" t="str">
        <v>Section, OL00542</v>
      </c>
      <c r="LN65" t="str">
        <v>Section, OL00543</v>
      </c>
      <c r="LO65" t="str">
        <v>Section, OL00544</v>
      </c>
      <c r="LP65" t="str">
        <v>Section, OL00545</v>
      </c>
      <c r="LQ65" t="str">
        <v>Section, OL00546</v>
      </c>
      <c r="LR65" t="str">
        <v>Section, OL00547</v>
      </c>
      <c r="LS65" t="str">
        <v>Section, OL00555</v>
      </c>
      <c r="LT65" t="str">
        <v>Section, OL00725</v>
      </c>
      <c r="LU65" t="str">
        <v>Section, OL01430</v>
      </c>
      <c r="LV65" t="str">
        <v>Section, OL01434</v>
      </c>
      <c r="LW65" t="str">
        <v>Section, OL01435</v>
      </c>
      <c r="LX65" t="str">
        <v>Section, OL01807</v>
      </c>
      <c r="LY65" t="str">
        <v>Section, OL01830</v>
      </c>
      <c r="LZ65" t="str">
        <v>Section, OL02351</v>
      </c>
      <c r="MA65" t="str">
        <v>Section, OL02519</v>
      </c>
      <c r="MB65" t="str">
        <v>Section, OL02520</v>
      </c>
      <c r="MC65" t="str">
        <v>Section, OL02522</v>
      </c>
      <c r="MD65" t="str">
        <v>Section, OL02540</v>
      </c>
      <c r="ME65" t="str">
        <v>Section, OL02541</v>
      </c>
      <c r="MF65" t="str">
        <v>Section, OL02552</v>
      </c>
      <c r="MG65" t="str">
        <v>Section, OL02553</v>
      </c>
      <c r="MH65" t="str">
        <v>Section, OL02554</v>
      </c>
      <c r="MI65" t="str">
        <v>Section, OL02555</v>
      </c>
      <c r="MJ65" t="str">
        <v>Section, OL02558</v>
      </c>
      <c r="MK65" t="str">
        <v>Section, OL02559</v>
      </c>
      <c r="ML65" t="str">
        <v>Section, OL02560</v>
      </c>
      <c r="MM65" t="str">
        <v>Section, OL02619</v>
      </c>
      <c r="MN65" t="str">
        <v>Section, OL02620</v>
      </c>
      <c r="MO65" t="str">
        <v>Section, OL02621</v>
      </c>
      <c r="MP65" t="str">
        <v>Section, OL02622</v>
      </c>
      <c r="MQ65" t="str">
        <v>Section, OL02623</v>
      </c>
      <c r="MR65" t="str">
        <v>Section, OL02624</v>
      </c>
      <c r="MS65" t="str">
        <v>Section, OL02652</v>
      </c>
      <c r="MT65" t="str">
        <v>Section, OL02680</v>
      </c>
      <c r="MU65" t="str">
        <v>Section, OL02793</v>
      </c>
      <c r="MV65" t="str">
        <v>Section, OL02823</v>
      </c>
      <c r="MW65" t="str">
        <v>Section, OL02843</v>
      </c>
      <c r="MX65" t="str">
        <v>Section, OL03026, Ext.</v>
      </c>
      <c r="MY65" t="str">
        <v>Section, OL03026, Int.</v>
      </c>
      <c r="MZ65" t="str">
        <v>Section, OL03570, DWG# 100448-41</v>
      </c>
      <c r="NA65" t="str">
        <v>Section, OL03781</v>
      </c>
      <c r="NB65" t="str">
        <v>Section, OL03911</v>
      </c>
      <c r="NC65" t="str">
        <v>Section, OL03912</v>
      </c>
      <c r="ND65" t="str">
        <v>Section, OL03928</v>
      </c>
      <c r="NE65" t="str">
        <v>Section, OL03929</v>
      </c>
      <c r="NF65" t="str">
        <v>Section, OL04030</v>
      </c>
      <c r="NG65" t="str">
        <v>Section, OL04037</v>
      </c>
      <c r="NH65" t="str">
        <v>Section, OL04038</v>
      </c>
      <c r="NI65" t="str">
        <v>Section, OL04046</v>
      </c>
      <c r="NJ65" t="str">
        <v>Section, OL04065</v>
      </c>
      <c r="NK65" t="str">
        <v>Section, OL04066</v>
      </c>
      <c r="NL65" t="str">
        <v>Section, OL04067</v>
      </c>
      <c r="NM65" t="str">
        <v>Section, OL04069</v>
      </c>
      <c r="NN65" t="str">
        <v>Section, OL04071</v>
      </c>
      <c r="NO65" t="str">
        <v>Section, OL04173</v>
      </c>
      <c r="NP65" t="str">
        <v>Section, OL04174</v>
      </c>
      <c r="NQ65" t="str">
        <v>Section, OL04214</v>
      </c>
      <c r="NR65" t="str">
        <v>Section, OL04215</v>
      </c>
      <c r="NS65" t="str">
        <v>Section, OL04216</v>
      </c>
      <c r="NT65" t="str">
        <v>Section, OL04217</v>
      </c>
      <c r="NU65" t="str">
        <v>Section, Overlay OL02716</v>
      </c>
      <c r="NV65" t="str">
        <v>Section, Overlay OL02717</v>
      </c>
      <c r="NW65" t="str">
        <v>Section, See Image</v>
      </c>
      <c r="NX65" t="str">
        <v>Section, See Image, DWG# 100448-41</v>
      </c>
      <c r="NY65" t="str">
        <v>Section, Without Sots</v>
      </c>
      <c r="NZ65" t="str">
        <v>See Comments Sheet</v>
      </c>
      <c r="OA65" t="str">
        <v>See Comments Sheet, OL02318</v>
      </c>
      <c r="OB65" t="str">
        <v>See Image</v>
      </c>
      <c r="OC65" t="str">
        <v>See Image, .005 or Less = Pass</v>
      </c>
      <c r="OD65" t="str">
        <v>See Image, Check Near Radius</v>
      </c>
      <c r="OE65" t="str">
        <v>See Image, Constrained</v>
      </c>
      <c r="OF65" t="str">
        <v>See Image, Distance Between Flats</v>
      </c>
      <c r="OG65" t="str">
        <v xml:space="preserve">See Image, Mfg. Tol, Section A-A </v>
      </c>
      <c r="OH65" t="str">
        <v>See image, Mfg. Tol.</v>
      </c>
      <c r="OI65" t="str">
        <v>See Image, Mic. Across Flats</v>
      </c>
      <c r="OJ65" t="str">
        <v>See Image, OL02850</v>
      </c>
      <c r="OK65" t="str">
        <v>See Image, OL02880</v>
      </c>
      <c r="OL65" t="str">
        <v>See Image, OL03926</v>
      </c>
      <c r="OM65" t="str">
        <v>See Image, OL03927</v>
      </c>
      <c r="ON65" t="str">
        <v>See Image, OL04003</v>
      </c>
      <c r="OO65" t="str">
        <v>'See Image, OL04342,  Best Fit Joe Block</v>
      </c>
      <c r="OP65" t="str">
        <v>See Image, OL04342,  Blank</v>
      </c>
      <c r="OQ65" t="str">
        <v>See Image, OL04342, Blank</v>
      </c>
      <c r="OR65" t="str">
        <v>See Image, OL04343, Blank</v>
      </c>
      <c r="OS65" t="str">
        <v>See Image, Pass = .002 or Less</v>
      </c>
      <c r="OT65" t="str">
        <v>See Image, Rcd. MAX</v>
      </c>
      <c r="OU65" t="str">
        <v>See Image, Rcd. MIN</v>
      </c>
      <c r="OV65" t="str">
        <v>See Image, Section</v>
      </c>
      <c r="OW65" t="str">
        <v>See Image, Section A-A</v>
      </c>
      <c r="OX65" t="str">
        <v>See Image, Section B-B</v>
      </c>
      <c r="OY65" t="str">
        <v>See Image, Section B-B, TSC</v>
      </c>
      <c r="OZ65" t="str">
        <v>See Image, Shank Drawing # 18000-XX-XX A</v>
      </c>
      <c r="PA65" t="str">
        <v>Sequencial Laser 01, 120 Per Print</v>
      </c>
      <c r="PB65" t="str">
        <v>Set to .202, Zero on Thread Lead</v>
      </c>
      <c r="PC65" t="str">
        <v>Sharp OK, No Burr</v>
      </c>
      <c r="PD65" t="str">
        <v>Sharp OK, No Raised Edge, See Image</v>
      </c>
      <c r="PE65" t="str">
        <v>Sharp OK, No Raised Edges</v>
      </c>
      <c r="PF65" t="str">
        <v>Sharp okay no raised edge</v>
      </c>
      <c r="PG65" t="str">
        <v>Sharp Okay, No Burr</v>
      </c>
      <c r="PH65" t="str">
        <v>Sharp Okay, No Raised Edge</v>
      </c>
      <c r="PI65" t="str">
        <v>Sharp Okay, No Raised Edges,</v>
      </c>
      <c r="PJ65" t="str">
        <v>Sharp Okay, See Image</v>
      </c>
      <c r="PK65" t="str">
        <v xml:space="preserve">Start of Radius @ .195 </v>
      </c>
      <c r="PL65" t="str">
        <v xml:space="preserve">Start of Radius @ .21 </v>
      </c>
      <c r="PM65" t="str">
        <v xml:space="preserve">T.S.C. </v>
      </c>
      <c r="PN65" t="str">
        <v>Tangent Point</v>
      </c>
      <c r="PO65" t="str">
        <v>Tangent point of R.50</v>
      </c>
      <c r="PP65" t="str">
        <v>Taper Check, Mfg.Tol.</v>
      </c>
      <c r="PQ65" t="str">
        <v>Taper Check, Mfg.Tol., See Image</v>
      </c>
      <c r="PR65" t="str">
        <v>Thrd. Minor Ø</v>
      </c>
      <c r="PS65" t="str">
        <v>Thrd. Relief Ø</v>
      </c>
      <c r="PT65" t="str">
        <v>Threadless Blank</v>
      </c>
      <c r="PU65" t="str">
        <v>Threadless Blank, From Major Ø</v>
      </c>
      <c r="PV65" t="str">
        <v>Threadless Blank, Mfg. Tol.</v>
      </c>
      <c r="PW65" t="str">
        <v>Threadless Blank, Thrd. to Neck Rad.</v>
      </c>
      <c r="PX65" t="str">
        <v>Thredless Blank</v>
      </c>
      <c r="PY65" t="str">
        <v>To center of R.005</v>
      </c>
      <c r="PZ65" t="str">
        <v>Torx Min. Dia.</v>
      </c>
      <c r="QA65" t="str">
        <v>Turn Ø Free of Mill Marks</v>
      </c>
      <c r="QB65" t="str">
        <v>Use (Full) GO Hex</v>
      </c>
      <c r="QC65" t="str">
        <v>Use Balloon 1 FULL Gauge</v>
      </c>
      <c r="QD65" t="str">
        <v>Use Balloon 9 FULL GO</v>
      </c>
      <c r="QE65" t="str">
        <v>Use Best Fit Pin</v>
      </c>
      <c r="QF65" t="str">
        <v>Use Disk Tip</v>
      </c>
      <c r="QG65" t="str">
        <v>Use flat bottomed indicator tip.</v>
      </c>
      <c r="QH65" t="str">
        <v xml:space="preserve">Use Full .093 Go Hex </v>
      </c>
      <c r="QI65" t="str">
        <v xml:space="preserve">Use Full .0930 Go Hex </v>
      </c>
      <c r="QJ65" t="str">
        <v>Use Full .1235 Go Hex</v>
      </c>
      <c r="QK65" t="str">
        <v>Use Gauge K2-98-8019-04, See Image</v>
      </c>
      <c r="QL65" t="str">
        <v>Use large flat indicator tip</v>
      </c>
      <c r="QM65" t="str">
        <v>Use Pins.3330/.3350, See Image MAX NO-GO</v>
      </c>
      <c r="QN65" t="str">
        <v>Use Pointed Drop Indicator Tip</v>
      </c>
      <c r="QO65" t="str">
        <v>V-Block</v>
      </c>
      <c r="QP65" t="str">
        <v>V-Block,  AMB for 13</v>
      </c>
      <c r="QQ65" t="str">
        <v>V-Block,  Hex Cham. Dia.</v>
      </c>
      <c r="QR65" t="str">
        <v>V-Block, Hex Depth</v>
      </c>
      <c r="QS65" t="str">
        <v>VBU Gauge</v>
      </c>
      <c r="QT65" t="str">
        <v>Visibally smaller than HEX=Pass</v>
      </c>
      <c r="QU65" t="str">
        <v>Visual Per Drawing</v>
      </c>
      <c r="QV65" t="str">
        <v>Whirl Blank</v>
      </c>
      <c r="QW65" t="str">
        <v xml:space="preserve">Whirl Blank </v>
      </c>
      <c r="QX65" t="str">
        <v>Whirl Blank, Neck Rad. End to Head CL</v>
      </c>
      <c r="QY65" t="str">
        <v>Whirl Blank, Nose Start Dia.</v>
      </c>
      <c r="QZ65" t="str">
        <v>Whirl Blank, Nose Start Dist.</v>
      </c>
      <c r="RA65" t="str">
        <v>Whirl Blank, Thrd. Minor</v>
      </c>
      <c r="RB65" t="str">
        <v>Whirl Blank, Thrd. Pullout Dia.</v>
      </c>
      <c r="RC65" t="str">
        <v>Whole Part, Removal is at Assy. Level</v>
      </c>
      <c r="RD65" t="str">
        <v>Wide Area</v>
      </c>
      <c r="RE65" t="str">
        <v>Zero on End of Go Gauge</v>
      </c>
    </row>
    <row r="66" spans="1:473">
      <c r="A66" t="s">
        <v>705</v>
      </c>
      <c r="C66" t="str" cm="1">
        <f t="array" ref="C66:RE66">TRANSPOSE(_xlfn._xlws.SORT(_xlfn._xlws.FILTER($A$2:$A$600,ISNUMBER(SEARCH('PartLib Table'!M83,$A$2:$A$600)),"not found")))</f>
        <v xml:space="preserve"> 'C', Whirl Blank</v>
      </c>
      <c r="D66" t="str">
        <v xml:space="preserve"> See Image, Constrained</v>
      </c>
      <c r="E66" t="str">
        <v>(.04 to .12 range = Pass)</v>
      </c>
      <c r="F66" t="str">
        <v>(.042 FULL) Go Pin Seat Fully</v>
      </c>
      <c r="G66" t="str">
        <v>(B), Mfg. Tol.</v>
      </c>
      <c r="H66" t="str">
        <v>(B), O.A.L.</v>
      </c>
      <c r="I66" t="str">
        <v>.001 or less =Pass</v>
      </c>
      <c r="J66" t="str">
        <v>.001 or less out of center = Pass</v>
      </c>
      <c r="K66" t="str">
        <v>.002 or Less = Pass</v>
      </c>
      <c r="L66" t="str">
        <v>.002 or Less out of center = Pass</v>
      </c>
      <c r="M66" t="str">
        <v>.005 to .015 = Pass</v>
      </c>
      <c r="N66" t="str">
        <v>.0125 Mean, Section</v>
      </c>
      <c r="O66" t="str">
        <v>.025 or Less in X &amp; Y=Pass</v>
      </c>
      <c r="P66" t="str">
        <v>.038 Mean</v>
      </c>
      <c r="Q66" t="str">
        <v>.063 MM = .0024 IN, See Image</v>
      </c>
      <c r="R66" t="str">
        <v>.063MM = .0024"</v>
      </c>
      <c r="S66" t="str">
        <v>.243 NO-GO, Unconstrained, Must Not Start</v>
      </c>
      <c r="T66" t="str">
        <v>@ Back Face &amp; ID, No Raised Edge</v>
      </c>
      <c r="U66" t="str">
        <v>@ Back Face &amp; OD, No Raised Edge</v>
      </c>
      <c r="V66" t="str">
        <v>@ ID &amp; FACE</v>
      </c>
      <c r="W66" t="str">
        <v>@ OD &amp; BACK FACE</v>
      </c>
      <c r="X66" t="str">
        <v>@ OD &amp; FACE</v>
      </c>
      <c r="Y66" t="str">
        <v>Across from slot</v>
      </c>
      <c r="Z66" t="str">
        <v>All Edge Breaks</v>
      </c>
      <c r="AA66" t="str">
        <v>Attached to bar stock</v>
      </c>
      <c r="AB66" t="str">
        <v xml:space="preserve">Back Turn Fillet Rad. </v>
      </c>
      <c r="AC66" t="str">
        <v>Balloon 1 (DWG FRM0105 Page 2, NV-27)</v>
      </c>
      <c r="AD66" t="str">
        <v>Balloon 1 (DWG FRM0105, NV-30)</v>
      </c>
      <c r="AE66" t="str">
        <v>Balloon 1 (P# 9890002-20) OL00429/A</v>
      </c>
      <c r="AF66" t="str">
        <v>Balloon 1, DWG#FRM0105</v>
      </c>
      <c r="AG66" t="str">
        <v>Balloon 11, See Image</v>
      </c>
      <c r="AH66" t="str">
        <v xml:space="preserve">Balloon 2 (DWG FRM0105 Page 2, NV-27) </v>
      </c>
      <c r="AI66" t="str">
        <v>Balloon 2 (DWG FRM0105, NV-30)</v>
      </c>
      <c r="AJ66" t="str">
        <v>Balloon 2 (P# 9890002-20)</v>
      </c>
      <c r="AK66" t="str">
        <v>Balloon 2, DWG#FRM0105</v>
      </c>
      <c r="AL66" t="str">
        <v>Balloon 2, DWG#FRM0105, See Image</v>
      </c>
      <c r="AM66" t="str">
        <v>Balloon 3 (DWG FRM0105, NV-30 Minor)</v>
      </c>
      <c r="AN66" t="str">
        <v>Balloon 3 (DWG FRM0105, NV-30)</v>
      </c>
      <c r="AO66" t="str">
        <v>Balloon 3 (P# 9890002-20)</v>
      </c>
      <c r="AP66" t="str">
        <v>Balloon 4</v>
      </c>
      <c r="AQ66" t="str">
        <v>Balloon 4 (P# 9890002-20)</v>
      </c>
      <c r="AR66" t="str">
        <v>Below Middle Band</v>
      </c>
      <c r="AS66" t="str">
        <v>Best Fit Pin, .003 or Less =Pass</v>
      </c>
      <c r="AT66" t="str">
        <v>Blank</v>
      </c>
      <c r="AU66" t="str">
        <v>Blank Turn Maj.</v>
      </c>
      <c r="AV66" t="str">
        <v>Blank Turn Maj. Mill Flt., OL4172</v>
      </c>
      <c r="AW66" t="str">
        <v>Blank Without .010 Slots</v>
      </c>
      <c r="AX66" t="str">
        <v>Blank Without .010 Slots, Section</v>
      </c>
      <c r="AY66" t="str">
        <v>Blank without thread</v>
      </c>
      <c r="AZ66" t="str">
        <v xml:space="preserve">Blank, Center of V Grv. </v>
      </c>
      <c r="BA66" t="str">
        <v>Blank, Check R adjacent Balloon 17</v>
      </c>
      <c r="BB66" t="str">
        <v>Blank, EXT. Feature</v>
      </c>
      <c r="BC66" t="str">
        <v>Blank, See Image, OL04335</v>
      </c>
      <c r="BD66" t="str">
        <v>Blank, See Image, OL04336</v>
      </c>
      <c r="BE66" t="str">
        <v xml:space="preserve">Blank, Thrd. </v>
      </c>
      <c r="BF66" t="str">
        <v>Blank, Turn Tip</v>
      </c>
      <c r="BG66" t="str">
        <v>Blank, Without Thrd.</v>
      </c>
      <c r="BH66" t="str">
        <v>Blank, Without Thread</v>
      </c>
      <c r="BI66" t="str">
        <v xml:space="preserve">Blunt Start Blend to Minor </v>
      </c>
      <c r="BJ66" t="str">
        <v>Calc., Use Go HEX</v>
      </c>
      <c r="BK66" t="str">
        <v>Can't dig into OD</v>
      </c>
      <c r="BL66" t="str">
        <v>Carbide Gauge</v>
      </c>
      <c r="BM66" t="str">
        <v xml:space="preserve">Center of V Grv. </v>
      </c>
      <c r="BN66" t="str">
        <v>Centered Less than .03 = Pass</v>
      </c>
      <c r="BO66" t="str">
        <v>Centered within .0005 or Less = Pass</v>
      </c>
      <c r="BP66" t="str">
        <v>Centered within .001 or Less = Pass</v>
      </c>
      <c r="BQ66" t="str">
        <v>Centered within .0254 or Less = Pass</v>
      </c>
      <c r="BR66" t="str">
        <v>Check close to Rod Slot</v>
      </c>
      <c r="BS66" t="str">
        <v>Check every other hole</v>
      </c>
      <c r="BT66" t="str">
        <v>Check Go over full length of slot.</v>
      </c>
      <c r="BU66" t="str">
        <v>Check Near Closed End</v>
      </c>
      <c r="BV66" t="str">
        <v>Check per Print View, Away from Rod Slot</v>
      </c>
      <c r="BW66" t="str">
        <v>Check to Balloon 30 Go Pin</v>
      </c>
      <c r="BX66" t="str">
        <v>Check with .2705 SET Pin Inside Part</v>
      </c>
      <c r="BY66" t="str">
        <v>Check with Hex Up</v>
      </c>
      <c r="BZ66" t="str">
        <v>CMM Blank</v>
      </c>
      <c r="CA66" t="str">
        <v>Confirm Full Radius</v>
      </c>
      <c r="CB66" t="str">
        <v>Constrained in fixture</v>
      </c>
      <c r="CC66" t="str">
        <v>Constrained with Ring</v>
      </c>
      <c r="CD66" t="str">
        <v>Constrained, See Image</v>
      </c>
      <c r="CE66" t="str">
        <v>Dim. "A"</v>
      </c>
      <c r="CF66" t="str">
        <v>Dim. "B"</v>
      </c>
      <c r="CG66" t="str">
        <v>Dim. "C"</v>
      </c>
      <c r="CH66" t="str">
        <v>Dim. "D", Whirl Blank</v>
      </c>
      <c r="CI66" t="str">
        <v>Dim. "G"</v>
      </c>
      <c r="CJ66" t="str">
        <v>Dim. E, Blank Turn Maj. &amp;  Mill Flt</v>
      </c>
      <c r="CK66" t="str">
        <v>Dim. E, Blank Turn Maj.&amp;  Mill Flt</v>
      </c>
      <c r="CL66" t="str">
        <v>Dim. H, Whirl Blank</v>
      </c>
      <c r="CM66" t="str">
        <v>Dim. J, 'Blank Turn Maj. &amp; Whirl Blank</v>
      </c>
      <c r="CN66" t="str">
        <v>Disk Drop Indicator Tip</v>
      </c>
      <c r="CO66" t="str">
        <v>DWG 100448-15, Balloon F_1</v>
      </c>
      <c r="CP66" t="str">
        <v>DWG 100448-15, OL02571</v>
      </c>
      <c r="CQ66" t="str">
        <v>DWG 100448-41</v>
      </c>
      <c r="CR66" t="str">
        <v>DWG 9890040, (10E),Section Part, OL01139</v>
      </c>
      <c r="CS66" t="str">
        <v>DWG 9890040, (10E),Section, OL01139</v>
      </c>
      <c r="CT66" t="str">
        <v>DWG 9890040, (11E)</v>
      </c>
      <c r="CU66" t="str">
        <v>DWG 9890040, (11E), Pins with Flats</v>
      </c>
      <c r="CV66" t="str">
        <v>DWG 9890040, (12E),  Pass=.002 or less</v>
      </c>
      <c r="CW66" t="str">
        <v>DWG 9890040, (12E), See Image</v>
      </c>
      <c r="CX66" t="str">
        <v>DWG 9890040, (1E), OL01431</v>
      </c>
      <c r="CY66" t="str">
        <v>DWG 9890040, (1E), OL01432</v>
      </c>
      <c r="CZ66" t="str">
        <v>DWG 9890040, (2E), OL01432</v>
      </c>
      <c r="DA66" t="str">
        <v>DWG 9890040, (3E)</v>
      </c>
      <c r="DB66" t="str">
        <v>DWG 9890040, (4E)</v>
      </c>
      <c r="DC66" t="str">
        <v>DWG 9890040, (5E), OL02336</v>
      </c>
      <c r="DD66" t="str">
        <v>DWG 9890040, (6E)</v>
      </c>
      <c r="DE66" t="str">
        <v>DWG 9890040, (7E)</v>
      </c>
      <c r="DF66" t="str">
        <v>DWG 9890040, (8E), OL01433</v>
      </c>
      <c r="DG66" t="str">
        <v>DWG 9890040, (8E), OL01433, Section</v>
      </c>
      <c r="DH66" t="str">
        <v>DWG 9890040, (9E), Close to Rod Slot</v>
      </c>
      <c r="DI66" t="str">
        <v>DWG 9890040, (9E),Close to Rod Slot</v>
      </c>
      <c r="DJ66" t="str">
        <v>DWG FRM0105 PAGE 2</v>
      </c>
      <c r="DK66" t="str">
        <v>DWG# 100448-41</v>
      </c>
      <c r="DL66" t="str">
        <v>DWG# 100448-44</v>
      </c>
      <c r="DM66" t="str">
        <v>DWG# 9890003  (1), Section OL00436/A</v>
      </c>
      <c r="DN66" t="str">
        <v>DWG# 9890003 (3), Ring Gauge Constrained</v>
      </c>
      <c r="DO66" t="str">
        <v>DWG# 9890003 (4), Section</v>
      </c>
      <c r="DP66" t="str">
        <v>DWG#100448-26, Balloon 1K, OL02350</v>
      </c>
      <c r="DQ66" t="str">
        <v>DWG#100448-26, Balloon 2K, OL02350</v>
      </c>
      <c r="DR66" t="str">
        <v>DWG#100448-26, Balloon 3K, OL02363</v>
      </c>
      <c r="DS66" t="str">
        <v>DWG#100448-26, Balloon 4K</v>
      </c>
      <c r="DT66" t="str">
        <v>DWG#100448-26, Balloon 5K, Section</v>
      </c>
      <c r="DU66" t="str">
        <v>DWG#100448-26, Balloon 6K</v>
      </c>
      <c r="DV66" t="str">
        <v>DWG#100448-26, Balloon 7K, Section</v>
      </c>
      <c r="DW66" t="str">
        <v>DWG#100448-26, Mfg. Tol.</v>
      </c>
      <c r="DX66" t="str">
        <v>DWG#9890003 (2) Ring Gauge Constrained</v>
      </c>
      <c r="DY66" t="str">
        <v>DWG#9890044</v>
      </c>
      <c r="DZ66" t="str">
        <v>DWG#9890044 .1985 to .2005=Pass</v>
      </c>
      <c r="EA66" t="str">
        <v>DWG#9890044 Overlay OL02441</v>
      </c>
      <c r="EB66" t="str">
        <v>DWG#9890044, OL02441</v>
      </c>
      <c r="EC66" t="str">
        <v>DWG#FRM0105</v>
      </c>
      <c r="ED66" t="str">
        <v>EXT.</v>
      </c>
      <c r="EE66" t="str">
        <v>EXT. Section, OL02460</v>
      </c>
      <c r="EF66" t="str">
        <v>EXT., OL04223</v>
      </c>
      <c r="EG66" t="str">
        <v>Flat Drop Indicator Tip</v>
      </c>
      <c r="EH66" t="str">
        <v>Full Go Pin, No Light, at Radius</v>
      </c>
      <c r="EI66" t="str">
        <v>Function Check</v>
      </c>
      <c r="EJ66" t="str">
        <v>GO Function Gauge</v>
      </c>
      <c r="EK66" t="str">
        <v>Go Gauge for Balloon 1 &amp; 4</v>
      </c>
      <c r="EL66" t="str">
        <v>Go Pin must pass through</v>
      </c>
      <c r="EM66" t="str">
        <v>Greater than .005 = Fail, Section</v>
      </c>
      <c r="EN66" t="str">
        <v>Greater than .025 out of center = Fail</v>
      </c>
      <c r="EO66" t="str">
        <v>Greater than 2.6 = Pass</v>
      </c>
      <c r="EP66" t="str">
        <v>Green = Pass, Red = Fail</v>
      </c>
      <c r="EQ66" t="str">
        <v>Hex Depth</v>
      </c>
      <c r="ER66" t="str">
        <v>Hex Minor</v>
      </c>
      <c r="ES66" t="str">
        <v>Hole Dia.</v>
      </c>
      <c r="ET66" t="str">
        <v>Hook or Disk Tip</v>
      </c>
      <c r="EU66" t="str">
        <v>ID Sphere Finish</v>
      </c>
      <c r="EV66" t="str">
        <v>ID/OD Both Sides, Diff. .002 or less = Pass</v>
      </c>
      <c r="EW66" t="str">
        <v>If Looks Big, Section</v>
      </c>
      <c r="EX66" t="str">
        <v>If Looks Small, Section</v>
      </c>
      <c r="EY66" t="str">
        <v>Insp. Close to Break Away, Mfg.Tol.</v>
      </c>
      <c r="EZ66" t="str">
        <v>INT.</v>
      </c>
      <c r="FA66" t="str">
        <v>INT. Section, OL02460</v>
      </c>
      <c r="FB66" t="str">
        <v>INT., OL04223</v>
      </c>
      <c r="FC66" t="str">
        <v>Intersect. of 7.7 &amp; R0.10</v>
      </c>
      <c r="FD66" t="str">
        <v>Intersect. of 8.79 and R.25 MAX</v>
      </c>
      <c r="FE66" t="str">
        <v>Keep Ind. Tip away from corner</v>
      </c>
      <c r="FF66" t="str">
        <v>L31</v>
      </c>
      <c r="FG66" t="str">
        <v>Laser Mark</v>
      </c>
      <c r="FH66" t="str">
        <v>LASER PER NOTE 4</v>
      </c>
      <c r="FI66" t="str">
        <v>LASER PER NOTE 4, Final Check 1 only</v>
      </c>
      <c r="FJ66" t="str">
        <v>Less than .002 out of center = Pass</v>
      </c>
      <c r="FK66" t="str">
        <v>Less than 2.75 = Pass, Section</v>
      </c>
      <c r="FL66" t="str">
        <v>List as pin. Not Calibrated</v>
      </c>
      <c r="FM66" t="str">
        <v>M9 X 1.25 BUTT See Comment Image</v>
      </c>
      <c r="FN66" t="str">
        <v>Manual Section</v>
      </c>
      <c r="FO66" t="str">
        <v>Max Deep .241 NO-GO =.42</v>
      </c>
      <c r="FP66" t="str">
        <v>MAX Depth of (Note 7) .241 NO-GO Pin</v>
      </c>
      <c r="FQ66" t="str">
        <v>Measure from Blue Line, See Image</v>
      </c>
      <c r="FR66" t="str">
        <v>Measure Width of Blue Area, See Image</v>
      </c>
      <c r="FS66" t="str">
        <v>Mfg. Tol</v>
      </c>
      <c r="FT66" t="str">
        <v>Mfg. Tol, See Image</v>
      </c>
      <c r="FU66" t="str">
        <v>Mfg. Tol.</v>
      </c>
      <c r="FV66" t="str">
        <v>Mfg. Tol. "A"</v>
      </c>
      <c r="FW66" t="str">
        <v>Mfg. Tol. (Zero on Gauge Full Dia. Lead)</v>
      </c>
      <c r="FX66" t="str">
        <v>Mfg. Tol. Balloon 11, See Image</v>
      </c>
      <c r="FY66" t="str">
        <v>Mfg. Tol. Balloon 4</v>
      </c>
      <c r="FZ66" t="str">
        <v>Mfg. Tol. Balloon 7</v>
      </c>
      <c r="GA66" t="str">
        <v xml:space="preserve">Mfg. Tol. C-Bore Face (Ballo 28) </v>
      </c>
      <c r="GB66" t="str">
        <v>Mfg. Tol. Section</v>
      </c>
      <c r="GC66" t="str">
        <v>Mfg. Tol. See Image</v>
      </c>
      <c r="GD66" t="str">
        <v>Mfg. Tol., 3 Places, Record MAX</v>
      </c>
      <c r="GE66" t="str">
        <v>Mfg. Tol., Balloon 11</v>
      </c>
      <c r="GF66" t="str">
        <v>Mfg. Tol., Balloon 7</v>
      </c>
      <c r="GG66" t="str">
        <v>Mfg. Tol., Blank</v>
      </c>
      <c r="GH66" t="str">
        <v>Mfg. Tol., Blank, Balloon 12</v>
      </c>
      <c r="GI66" t="str">
        <v>Mfg. Tol., Blend to SØ.320</v>
      </c>
      <c r="GJ66" t="str">
        <v>Mfg. Tol., Calculation</v>
      </c>
      <c r="GK66" t="str">
        <v>Mfg. Tol., For Mill Fixture</v>
      </c>
      <c r="GL66" t="str">
        <v>Mfg. Tol., L32</v>
      </c>
      <c r="GM66" t="str">
        <v>Mfg. Tol., L33</v>
      </c>
      <c r="GN66" t="str">
        <v>Mfg. Tol., No Tool Marks</v>
      </c>
      <c r="GO66" t="str">
        <v>Mfg. Tol., OL03361</v>
      </c>
      <c r="GP66" t="str">
        <v>Mfg. Tol., Record off center value</v>
      </c>
      <c r="GQ66" t="str">
        <v>Mfg. Tol., Same 3 Places, Record MIN</v>
      </c>
      <c r="GR66" t="str">
        <v>Mfg. Tol., Section</v>
      </c>
      <c r="GS66" t="str">
        <v>Mfg. Tol., Section B-B</v>
      </c>
      <c r="GT66" t="str">
        <v>Mfg. Tol., Section, OL03361</v>
      </c>
      <c r="GU66" t="str">
        <v>Mfg. Tol., Section, Per Note 2</v>
      </c>
      <c r="GV66" t="str">
        <v>Mfg. Tol., See Image</v>
      </c>
      <c r="GW66" t="str">
        <v>Mfg. Tol., See Image, Bore in Blue</v>
      </c>
      <c r="GX66" t="str">
        <v>Mfg. Tol., See Image, Hook Tip</v>
      </c>
      <c r="GY66" t="str">
        <v>Mfg. Tol., Sharp Okay No Burr</v>
      </c>
      <c r="GZ66" t="str">
        <v>Mfg. Tol., Threadless Blank</v>
      </c>
      <c r="HA66" t="str">
        <v>Mfg.Tol.</v>
      </c>
      <c r="HB66" t="str">
        <v>Mgf. To., T.S.C.</v>
      </c>
      <c r="HC66" t="str">
        <v>Milled Feature</v>
      </c>
      <c r="HD66" t="str">
        <v>Milled Feature, OL04045</v>
      </c>
      <c r="HE66" t="str">
        <v>More than .0005 out of center = Fail</v>
      </c>
      <c r="HF66" t="str">
        <v>Must Pass Through</v>
      </c>
      <c r="HG66" t="str">
        <v>Must pass through gauge</v>
      </c>
      <c r="HH66" t="str">
        <v>Must Pass Through Go Gauge</v>
      </c>
      <c r="HI66" t="str">
        <v>Must Pass, See Image.</v>
      </c>
      <c r="HJ66" t="str">
        <v>NA</v>
      </c>
      <c r="HK66" t="str">
        <v>Narrow Area</v>
      </c>
      <c r="HL66" t="str">
        <v>Near Balloon 21</v>
      </c>
      <c r="HM66" t="str">
        <v>Near Datum B</v>
      </c>
      <c r="HN66" t="str">
        <v>Neck Dia.</v>
      </c>
      <c r="HO66" t="str">
        <v>Neck to Head Rad.</v>
      </c>
      <c r="HP66" t="str">
        <v>No Copper Deposits Allowed</v>
      </c>
      <c r="HQ66" t="str">
        <v>No Section</v>
      </c>
      <c r="HR66" t="str">
        <v>No Section, .01 to .014 = Pass</v>
      </c>
      <c r="HS66" t="str">
        <v>No Section, Rotate Part</v>
      </c>
      <c r="HT66" t="str">
        <v>No Section, See Image</v>
      </c>
      <c r="HU66" t="str">
        <v>No Slot, Section B-B</v>
      </c>
      <c r="HV66" t="str">
        <v>No visual step = Pass</v>
      </c>
      <c r="HW66" t="str">
        <v>Not to exceed .95 Deep</v>
      </c>
      <c r="HX66" t="str">
        <v>Note 1</v>
      </c>
      <c r="HY66" t="str">
        <v>OL00333/A</v>
      </c>
      <c r="HZ66" t="str">
        <v>OL00519</v>
      </c>
      <c r="IA66" t="str">
        <v>OL00520</v>
      </c>
      <c r="IB66" t="str">
        <v>OL00529</v>
      </c>
      <c r="IC66" t="str">
        <v>OL00542</v>
      </c>
      <c r="ID66" t="str">
        <v>OL00724</v>
      </c>
      <c r="IE66" t="str">
        <v>OL01250</v>
      </c>
      <c r="IF66" t="str">
        <v>OL01869, Threadless Blank</v>
      </c>
      <c r="IG66" t="str">
        <v>OL01870, Section</v>
      </c>
      <c r="IH66" t="str">
        <v>OL02255</v>
      </c>
      <c r="II66" t="str">
        <v>OL02255, Mfg. Tol.</v>
      </c>
      <c r="IJ66" t="str">
        <v>OL02302</v>
      </c>
      <c r="IK66" t="str">
        <v xml:space="preserve">OL02318  needed per image instructions </v>
      </c>
      <c r="IL66" t="str">
        <v>OL02556</v>
      </c>
      <c r="IM66" t="str">
        <v>OL02557</v>
      </c>
      <c r="IN66" t="str">
        <v>OL02567</v>
      </c>
      <c r="IO66" t="str">
        <v>OL02653</v>
      </c>
      <c r="IP66" t="str">
        <v>OL02718</v>
      </c>
      <c r="IQ66" t="str">
        <v>OL02841</v>
      </c>
      <c r="IR66" t="str">
        <v>OL02842</v>
      </c>
      <c r="IS66" t="str">
        <v>OL02844</v>
      </c>
      <c r="IT66" t="str">
        <v>OL02871</v>
      </c>
      <c r="IU66" t="str">
        <v>OL02887</v>
      </c>
      <c r="IV66" t="str">
        <v>OL03500</v>
      </c>
      <c r="IW66" t="str">
        <v>OL03766</v>
      </c>
      <c r="IX66" t="str">
        <v>OL03868</v>
      </c>
      <c r="IY66" t="str">
        <v>OL03869</v>
      </c>
      <c r="IZ66" t="str">
        <v>OL03870</v>
      </c>
      <c r="JA66" t="str">
        <v>OL03873, DWG# 100448-44</v>
      </c>
      <c r="JB66" t="str">
        <v>OL03949</v>
      </c>
      <c r="JC66" t="str">
        <v xml:space="preserve">OL04043, Section </v>
      </c>
      <c r="JD66" t="str">
        <v xml:space="preserve">OL04044, Section </v>
      </c>
      <c r="JE66" t="str">
        <v>OL04045</v>
      </c>
      <c r="JF66" t="str">
        <v>OL04045, Milled Feature</v>
      </c>
      <c r="JG66" t="str">
        <v>OL04063</v>
      </c>
      <c r="JH66" t="str">
        <v>OL04064</v>
      </c>
      <c r="JI66" t="str">
        <v>OL04065</v>
      </c>
      <c r="JJ66" t="str">
        <v>OL04181</v>
      </c>
      <c r="JK66" t="str">
        <v>OL04218</v>
      </c>
      <c r="JL66" t="str">
        <v>OL04224, See Image</v>
      </c>
      <c r="JM66" t="str">
        <v>OL04374</v>
      </c>
      <c r="JN66" t="str">
        <v>OL04375, Section M-M</v>
      </c>
      <c r="JO66" t="str">
        <v>OL04376, Section M-M</v>
      </c>
      <c r="JP66" t="str">
        <v>OL04443</v>
      </c>
      <c r="JQ66" t="str">
        <v>OL04444</v>
      </c>
      <c r="JR66" t="str">
        <v>OL05000</v>
      </c>
      <c r="JS66" t="str">
        <v>One side of slot</v>
      </c>
      <c r="JT66" t="str">
        <v>Other side of slot</v>
      </c>
      <c r="JU66" t="str">
        <v>Out of center more than .002 = Fail</v>
      </c>
      <c r="JV66" t="str">
        <v>Out of center more than.002 = Fail</v>
      </c>
      <c r="JW66" t="str">
        <v>Overlay OL02713</v>
      </c>
      <c r="JX66" t="str">
        <v>Overlay OL02714</v>
      </c>
      <c r="JY66" t="str">
        <v>Overlay OL02718</v>
      </c>
      <c r="JZ66" t="str">
        <v>Overlay OL03831, Mfg. Tol.</v>
      </c>
      <c r="KA66" t="str">
        <v>Part Without Slots</v>
      </c>
      <c r="KB66" t="str">
        <v>Part Without Slots, See Image</v>
      </c>
      <c r="KC66" t="str">
        <v xml:space="preserve">Pass = .0254 or Less </v>
      </c>
      <c r="KD66" t="str">
        <v>PD MIN = 4.361, PD MAX = 4.456</v>
      </c>
      <c r="KE66" t="str">
        <v>Per Balloon 2 Note</v>
      </c>
      <c r="KF66" t="str">
        <v>Per drawing note(s) 8.</v>
      </c>
      <c r="KG66" t="str">
        <v>Point or Sphere Tip</v>
      </c>
      <c r="KH66" t="str">
        <v>Point Tip</v>
      </c>
      <c r="KI66" t="str">
        <v>R.9 to R1.1 = Pass, See Image</v>
      </c>
      <c r="KJ66" t="str">
        <v>Ram Construction</v>
      </c>
      <c r="KK66" t="str">
        <v>Record Same Pass / Fail All Balloons</v>
      </c>
      <c r="KL66" t="str">
        <v>Ref. Balloon 1</v>
      </c>
      <c r="KM66" t="str">
        <v>Ref. Balloon 12</v>
      </c>
      <c r="KN66" t="str">
        <v>Ref. Balloon 13, 100% AQL</v>
      </c>
      <c r="KO66" t="str">
        <v>Ref. Balloon 2</v>
      </c>
      <c r="KP66" t="str">
        <v>Ref. Balloon 21, 100% AQL</v>
      </c>
      <c r="KQ66" t="str">
        <v>Ref. Balloon 4</v>
      </c>
      <c r="KR66" t="str">
        <v>Ref. Balloon 7</v>
      </c>
      <c r="KS66" t="str">
        <v>Ref. Balloon 8</v>
      </c>
      <c r="KT66" t="str">
        <v>Relieved Pin Gauges 09236 &amp; 09235</v>
      </c>
      <c r="KU66" t="str">
        <v>Rotate Part</v>
      </c>
      <c r="KV66" t="str">
        <v>Rotate Part, See Image</v>
      </c>
      <c r="KW66" t="str">
        <v>Same as Root Radius</v>
      </c>
      <c r="KX66" t="str">
        <v>Section</v>
      </c>
      <c r="KY66" t="str">
        <v>Section B-B</v>
      </c>
      <c r="KZ66" t="str">
        <v>Section B-B, Distance Between Grooves</v>
      </c>
      <c r="LA66" t="str">
        <v>Section C-C</v>
      </c>
      <c r="LB66" t="str">
        <v>Section Part</v>
      </c>
      <c r="LC66" t="str">
        <v>Section Part, Measured from Opposite Face</v>
      </c>
      <c r="LD66" t="str">
        <v>Section, Broachless Blank</v>
      </c>
      <c r="LE66" t="str">
        <v>Section, EXT. Sphere Location.</v>
      </c>
      <c r="LF66" t="str">
        <v>Section, Hex Cham. Ang.</v>
      </c>
      <c r="LG66" t="str">
        <v>Section, Hex Fillet Rad.</v>
      </c>
      <c r="LH66" t="str">
        <v>Section, INT. Feature</v>
      </c>
      <c r="LI66" t="str">
        <v>Section, INT. Sphere Location.</v>
      </c>
      <c r="LJ66" t="str">
        <v>Section, Mfg. Tol.</v>
      </c>
      <c r="LK66" t="str">
        <v>Section, Mfg. Tol., See Image</v>
      </c>
      <c r="LL66" t="str">
        <v>Section, OL00486</v>
      </c>
      <c r="LM66" t="str">
        <v>Section, OL00542</v>
      </c>
      <c r="LN66" t="str">
        <v>Section, OL00543</v>
      </c>
      <c r="LO66" t="str">
        <v>Section, OL00544</v>
      </c>
      <c r="LP66" t="str">
        <v>Section, OL00545</v>
      </c>
      <c r="LQ66" t="str">
        <v>Section, OL00546</v>
      </c>
      <c r="LR66" t="str">
        <v>Section, OL00547</v>
      </c>
      <c r="LS66" t="str">
        <v>Section, OL00555</v>
      </c>
      <c r="LT66" t="str">
        <v>Section, OL00725</v>
      </c>
      <c r="LU66" t="str">
        <v>Section, OL01430</v>
      </c>
      <c r="LV66" t="str">
        <v>Section, OL01434</v>
      </c>
      <c r="LW66" t="str">
        <v>Section, OL01435</v>
      </c>
      <c r="LX66" t="str">
        <v>Section, OL01807</v>
      </c>
      <c r="LY66" t="str">
        <v>Section, OL01830</v>
      </c>
      <c r="LZ66" t="str">
        <v>Section, OL02351</v>
      </c>
      <c r="MA66" t="str">
        <v>Section, OL02519</v>
      </c>
      <c r="MB66" t="str">
        <v>Section, OL02520</v>
      </c>
      <c r="MC66" t="str">
        <v>Section, OL02522</v>
      </c>
      <c r="MD66" t="str">
        <v>Section, OL02540</v>
      </c>
      <c r="ME66" t="str">
        <v>Section, OL02541</v>
      </c>
      <c r="MF66" t="str">
        <v>Section, OL02552</v>
      </c>
      <c r="MG66" t="str">
        <v>Section, OL02553</v>
      </c>
      <c r="MH66" t="str">
        <v>Section, OL02554</v>
      </c>
      <c r="MI66" t="str">
        <v>Section, OL02555</v>
      </c>
      <c r="MJ66" t="str">
        <v>Section, OL02558</v>
      </c>
      <c r="MK66" t="str">
        <v>Section, OL02559</v>
      </c>
      <c r="ML66" t="str">
        <v>Section, OL02560</v>
      </c>
      <c r="MM66" t="str">
        <v>Section, OL02619</v>
      </c>
      <c r="MN66" t="str">
        <v>Section, OL02620</v>
      </c>
      <c r="MO66" t="str">
        <v>Section, OL02621</v>
      </c>
      <c r="MP66" t="str">
        <v>Section, OL02622</v>
      </c>
      <c r="MQ66" t="str">
        <v>Section, OL02623</v>
      </c>
      <c r="MR66" t="str">
        <v>Section, OL02624</v>
      </c>
      <c r="MS66" t="str">
        <v>Section, OL02652</v>
      </c>
      <c r="MT66" t="str">
        <v>Section, OL02680</v>
      </c>
      <c r="MU66" t="str">
        <v>Section, OL02793</v>
      </c>
      <c r="MV66" t="str">
        <v>Section, OL02823</v>
      </c>
      <c r="MW66" t="str">
        <v>Section, OL02843</v>
      </c>
      <c r="MX66" t="str">
        <v>Section, OL03026, Ext.</v>
      </c>
      <c r="MY66" t="str">
        <v>Section, OL03026, Int.</v>
      </c>
      <c r="MZ66" t="str">
        <v>Section, OL03570, DWG# 100448-41</v>
      </c>
      <c r="NA66" t="str">
        <v>Section, OL03781</v>
      </c>
      <c r="NB66" t="str">
        <v>Section, OL03911</v>
      </c>
      <c r="NC66" t="str">
        <v>Section, OL03912</v>
      </c>
      <c r="ND66" t="str">
        <v>Section, OL03928</v>
      </c>
      <c r="NE66" t="str">
        <v>Section, OL03929</v>
      </c>
      <c r="NF66" t="str">
        <v>Section, OL04030</v>
      </c>
      <c r="NG66" t="str">
        <v>Section, OL04037</v>
      </c>
      <c r="NH66" t="str">
        <v>Section, OL04038</v>
      </c>
      <c r="NI66" t="str">
        <v>Section, OL04046</v>
      </c>
      <c r="NJ66" t="str">
        <v>Section, OL04065</v>
      </c>
      <c r="NK66" t="str">
        <v>Section, OL04066</v>
      </c>
      <c r="NL66" t="str">
        <v>Section, OL04067</v>
      </c>
      <c r="NM66" t="str">
        <v>Section, OL04069</v>
      </c>
      <c r="NN66" t="str">
        <v>Section, OL04071</v>
      </c>
      <c r="NO66" t="str">
        <v>Section, OL04173</v>
      </c>
      <c r="NP66" t="str">
        <v>Section, OL04174</v>
      </c>
      <c r="NQ66" t="str">
        <v>Section, OL04214</v>
      </c>
      <c r="NR66" t="str">
        <v>Section, OL04215</v>
      </c>
      <c r="NS66" t="str">
        <v>Section, OL04216</v>
      </c>
      <c r="NT66" t="str">
        <v>Section, OL04217</v>
      </c>
      <c r="NU66" t="str">
        <v>Section, Overlay OL02716</v>
      </c>
      <c r="NV66" t="str">
        <v>Section, Overlay OL02717</v>
      </c>
      <c r="NW66" t="str">
        <v>Section, See Image</v>
      </c>
      <c r="NX66" t="str">
        <v>Section, See Image, DWG# 100448-41</v>
      </c>
      <c r="NY66" t="str">
        <v>Section, Without Sots</v>
      </c>
      <c r="NZ66" t="str">
        <v>See Comments Sheet</v>
      </c>
      <c r="OA66" t="str">
        <v>See Comments Sheet, OL02318</v>
      </c>
      <c r="OB66" t="str">
        <v>See Image</v>
      </c>
      <c r="OC66" t="str">
        <v>See Image, .005 or Less = Pass</v>
      </c>
      <c r="OD66" t="str">
        <v>See Image, Check Near Radius</v>
      </c>
      <c r="OE66" t="str">
        <v>See Image, Constrained</v>
      </c>
      <c r="OF66" t="str">
        <v>See Image, Distance Between Flats</v>
      </c>
      <c r="OG66" t="str">
        <v xml:space="preserve">See Image, Mfg. Tol, Section A-A </v>
      </c>
      <c r="OH66" t="str">
        <v>See image, Mfg. Tol.</v>
      </c>
      <c r="OI66" t="str">
        <v>See Image, Mic. Across Flats</v>
      </c>
      <c r="OJ66" t="str">
        <v>See Image, OL02850</v>
      </c>
      <c r="OK66" t="str">
        <v>See Image, OL02880</v>
      </c>
      <c r="OL66" t="str">
        <v>See Image, OL03926</v>
      </c>
      <c r="OM66" t="str">
        <v>See Image, OL03927</v>
      </c>
      <c r="ON66" t="str">
        <v>See Image, OL04003</v>
      </c>
      <c r="OO66" t="str">
        <v>'See Image, OL04342,  Best Fit Joe Block</v>
      </c>
      <c r="OP66" t="str">
        <v>See Image, OL04342,  Blank</v>
      </c>
      <c r="OQ66" t="str">
        <v>See Image, OL04342, Blank</v>
      </c>
      <c r="OR66" t="str">
        <v>See Image, OL04343, Blank</v>
      </c>
      <c r="OS66" t="str">
        <v>See Image, Pass = .002 or Less</v>
      </c>
      <c r="OT66" t="str">
        <v>See Image, Rcd. MAX</v>
      </c>
      <c r="OU66" t="str">
        <v>See Image, Rcd. MIN</v>
      </c>
      <c r="OV66" t="str">
        <v>See Image, Section</v>
      </c>
      <c r="OW66" t="str">
        <v>See Image, Section A-A</v>
      </c>
      <c r="OX66" t="str">
        <v>See Image, Section B-B</v>
      </c>
      <c r="OY66" t="str">
        <v>See Image, Section B-B, TSC</v>
      </c>
      <c r="OZ66" t="str">
        <v>See Image, Shank Drawing # 18000-XX-XX A</v>
      </c>
      <c r="PA66" t="str">
        <v>Sequencial Laser 01, 120 Per Print</v>
      </c>
      <c r="PB66" t="str">
        <v>Set to .202, Zero on Thread Lead</v>
      </c>
      <c r="PC66" t="str">
        <v>Sharp OK, No Burr</v>
      </c>
      <c r="PD66" t="str">
        <v>Sharp OK, No Raised Edge, See Image</v>
      </c>
      <c r="PE66" t="str">
        <v>Sharp OK, No Raised Edges</v>
      </c>
      <c r="PF66" t="str">
        <v>Sharp okay no raised edge</v>
      </c>
      <c r="PG66" t="str">
        <v>Sharp Okay, No Burr</v>
      </c>
      <c r="PH66" t="str">
        <v>Sharp Okay, No Raised Edge</v>
      </c>
      <c r="PI66" t="str">
        <v>Sharp Okay, No Raised Edges,</v>
      </c>
      <c r="PJ66" t="str">
        <v>Sharp Okay, See Image</v>
      </c>
      <c r="PK66" t="str">
        <v xml:space="preserve">Start of Radius @ .195 </v>
      </c>
      <c r="PL66" t="str">
        <v xml:space="preserve">Start of Radius @ .21 </v>
      </c>
      <c r="PM66" t="str">
        <v xml:space="preserve">T.S.C. </v>
      </c>
      <c r="PN66" t="str">
        <v>Tangent Point</v>
      </c>
      <c r="PO66" t="str">
        <v>Tangent point of R.50</v>
      </c>
      <c r="PP66" t="str">
        <v>Taper Check, Mfg.Tol.</v>
      </c>
      <c r="PQ66" t="str">
        <v>Taper Check, Mfg.Tol., See Image</v>
      </c>
      <c r="PR66" t="str">
        <v>Thrd. Minor Ø</v>
      </c>
      <c r="PS66" t="str">
        <v>Thrd. Relief Ø</v>
      </c>
      <c r="PT66" t="str">
        <v>Threadless Blank</v>
      </c>
      <c r="PU66" t="str">
        <v>Threadless Blank, From Major Ø</v>
      </c>
      <c r="PV66" t="str">
        <v>Threadless Blank, Mfg. Tol.</v>
      </c>
      <c r="PW66" t="str">
        <v>Threadless Blank, Thrd. to Neck Rad.</v>
      </c>
      <c r="PX66" t="str">
        <v>Thredless Blank</v>
      </c>
      <c r="PY66" t="str">
        <v>To center of R.005</v>
      </c>
      <c r="PZ66" t="str">
        <v>Torx Min. Dia.</v>
      </c>
      <c r="QA66" t="str">
        <v>Turn Ø Free of Mill Marks</v>
      </c>
      <c r="QB66" t="str">
        <v>Use (Full) GO Hex</v>
      </c>
      <c r="QC66" t="str">
        <v>Use Balloon 1 FULL Gauge</v>
      </c>
      <c r="QD66" t="str">
        <v>Use Balloon 9 FULL GO</v>
      </c>
      <c r="QE66" t="str">
        <v>Use Best Fit Pin</v>
      </c>
      <c r="QF66" t="str">
        <v>Use Disk Tip</v>
      </c>
      <c r="QG66" t="str">
        <v>Use flat bottomed indicator tip.</v>
      </c>
      <c r="QH66" t="str">
        <v xml:space="preserve">Use Full .093 Go Hex </v>
      </c>
      <c r="QI66" t="str">
        <v xml:space="preserve">Use Full .0930 Go Hex </v>
      </c>
      <c r="QJ66" t="str">
        <v>Use Full .1235 Go Hex</v>
      </c>
      <c r="QK66" t="str">
        <v>Use Gauge K2-98-8019-04, See Image</v>
      </c>
      <c r="QL66" t="str">
        <v>Use large flat indicator tip</v>
      </c>
      <c r="QM66" t="str">
        <v>Use Pins.3330/.3350, See Image MAX NO-GO</v>
      </c>
      <c r="QN66" t="str">
        <v>Use Pointed Drop Indicator Tip</v>
      </c>
      <c r="QO66" t="str">
        <v>V-Block</v>
      </c>
      <c r="QP66" t="str">
        <v>V-Block,  AMB for 13</v>
      </c>
      <c r="QQ66" t="str">
        <v>V-Block,  Hex Cham. Dia.</v>
      </c>
      <c r="QR66" t="str">
        <v>V-Block, Hex Depth</v>
      </c>
      <c r="QS66" t="str">
        <v>VBU Gauge</v>
      </c>
      <c r="QT66" t="str">
        <v>Visibally smaller than HEX=Pass</v>
      </c>
      <c r="QU66" t="str">
        <v>Visual Per Drawing</v>
      </c>
      <c r="QV66" t="str">
        <v>Whirl Blank</v>
      </c>
      <c r="QW66" t="str">
        <v xml:space="preserve">Whirl Blank </v>
      </c>
      <c r="QX66" t="str">
        <v>Whirl Blank, Neck Rad. End to Head CL</v>
      </c>
      <c r="QY66" t="str">
        <v>Whirl Blank, Nose Start Dia.</v>
      </c>
      <c r="QZ66" t="str">
        <v>Whirl Blank, Nose Start Dist.</v>
      </c>
      <c r="RA66" t="str">
        <v>Whirl Blank, Thrd. Minor</v>
      </c>
      <c r="RB66" t="str">
        <v>Whirl Blank, Thrd. Pullout Dia.</v>
      </c>
      <c r="RC66" t="str">
        <v>Whole Part, Removal is at Assy. Level</v>
      </c>
      <c r="RD66" t="str">
        <v>Wide Area</v>
      </c>
      <c r="RE66" t="str">
        <v>Zero on End of Go Gauge</v>
      </c>
    </row>
    <row r="67" spans="1:473">
      <c r="A67" t="s">
        <v>706</v>
      </c>
      <c r="C67" t="str" cm="1">
        <f t="array" ref="C67:RE67">TRANSPOSE(_xlfn._xlws.SORT(_xlfn._xlws.FILTER($A$2:$A$600,ISNUMBER(SEARCH('PartLib Table'!M84,$A$2:$A$600)),"not found")))</f>
        <v xml:space="preserve"> 'C', Whirl Blank</v>
      </c>
      <c r="D67" t="str">
        <v xml:space="preserve"> See Image, Constrained</v>
      </c>
      <c r="E67" t="str">
        <v>(.04 to .12 range = Pass)</v>
      </c>
      <c r="F67" t="str">
        <v>(.042 FULL) Go Pin Seat Fully</v>
      </c>
      <c r="G67" t="str">
        <v>(B), Mfg. Tol.</v>
      </c>
      <c r="H67" t="str">
        <v>(B), O.A.L.</v>
      </c>
      <c r="I67" t="str">
        <v>.001 or less =Pass</v>
      </c>
      <c r="J67" t="str">
        <v>.001 or less out of center = Pass</v>
      </c>
      <c r="K67" t="str">
        <v>.002 or Less = Pass</v>
      </c>
      <c r="L67" t="str">
        <v>.002 or Less out of center = Pass</v>
      </c>
      <c r="M67" t="str">
        <v>.005 to .015 = Pass</v>
      </c>
      <c r="N67" t="str">
        <v>.0125 Mean, Section</v>
      </c>
      <c r="O67" t="str">
        <v>.025 or Less in X &amp; Y=Pass</v>
      </c>
      <c r="P67" t="str">
        <v>.038 Mean</v>
      </c>
      <c r="Q67" t="str">
        <v>.063 MM = .0024 IN, See Image</v>
      </c>
      <c r="R67" t="str">
        <v>.063MM = .0024"</v>
      </c>
      <c r="S67" t="str">
        <v>.243 NO-GO, Unconstrained, Must Not Start</v>
      </c>
      <c r="T67" t="str">
        <v>@ Back Face &amp; ID, No Raised Edge</v>
      </c>
      <c r="U67" t="str">
        <v>@ Back Face &amp; OD, No Raised Edge</v>
      </c>
      <c r="V67" t="str">
        <v>@ ID &amp; FACE</v>
      </c>
      <c r="W67" t="str">
        <v>@ OD &amp; BACK FACE</v>
      </c>
      <c r="X67" t="str">
        <v>@ OD &amp; FACE</v>
      </c>
      <c r="Y67" t="str">
        <v>Across from slot</v>
      </c>
      <c r="Z67" t="str">
        <v>All Edge Breaks</v>
      </c>
      <c r="AA67" t="str">
        <v>Attached to bar stock</v>
      </c>
      <c r="AB67" t="str">
        <v xml:space="preserve">Back Turn Fillet Rad. </v>
      </c>
      <c r="AC67" t="str">
        <v>Balloon 1 (DWG FRM0105 Page 2, NV-27)</v>
      </c>
      <c r="AD67" t="str">
        <v>Balloon 1 (DWG FRM0105, NV-30)</v>
      </c>
      <c r="AE67" t="str">
        <v>Balloon 1 (P# 9890002-20) OL00429/A</v>
      </c>
      <c r="AF67" t="str">
        <v>Balloon 1, DWG#FRM0105</v>
      </c>
      <c r="AG67" t="str">
        <v>Balloon 11, See Image</v>
      </c>
      <c r="AH67" t="str">
        <v xml:space="preserve">Balloon 2 (DWG FRM0105 Page 2, NV-27) </v>
      </c>
      <c r="AI67" t="str">
        <v>Balloon 2 (DWG FRM0105, NV-30)</v>
      </c>
      <c r="AJ67" t="str">
        <v>Balloon 2 (P# 9890002-20)</v>
      </c>
      <c r="AK67" t="str">
        <v>Balloon 2, DWG#FRM0105</v>
      </c>
      <c r="AL67" t="str">
        <v>Balloon 2, DWG#FRM0105, See Image</v>
      </c>
      <c r="AM67" t="str">
        <v>Balloon 3 (DWG FRM0105, NV-30 Minor)</v>
      </c>
      <c r="AN67" t="str">
        <v>Balloon 3 (DWG FRM0105, NV-30)</v>
      </c>
      <c r="AO67" t="str">
        <v>Balloon 3 (P# 9890002-20)</v>
      </c>
      <c r="AP67" t="str">
        <v>Balloon 4</v>
      </c>
      <c r="AQ67" t="str">
        <v>Balloon 4 (P# 9890002-20)</v>
      </c>
      <c r="AR67" t="str">
        <v>Below Middle Band</v>
      </c>
      <c r="AS67" t="str">
        <v>Best Fit Pin, .003 or Less =Pass</v>
      </c>
      <c r="AT67" t="str">
        <v>Blank</v>
      </c>
      <c r="AU67" t="str">
        <v>Blank Turn Maj.</v>
      </c>
      <c r="AV67" t="str">
        <v>Blank Turn Maj. Mill Flt., OL4172</v>
      </c>
      <c r="AW67" t="str">
        <v>Blank Without .010 Slots</v>
      </c>
      <c r="AX67" t="str">
        <v>Blank Without .010 Slots, Section</v>
      </c>
      <c r="AY67" t="str">
        <v>Blank without thread</v>
      </c>
      <c r="AZ67" t="str">
        <v xml:space="preserve">Blank, Center of V Grv. </v>
      </c>
      <c r="BA67" t="str">
        <v>Blank, Check R adjacent Balloon 17</v>
      </c>
      <c r="BB67" t="str">
        <v>Blank, EXT. Feature</v>
      </c>
      <c r="BC67" t="str">
        <v>Blank, See Image, OL04335</v>
      </c>
      <c r="BD67" t="str">
        <v>Blank, See Image, OL04336</v>
      </c>
      <c r="BE67" t="str">
        <v xml:space="preserve">Blank, Thrd. </v>
      </c>
      <c r="BF67" t="str">
        <v>Blank, Turn Tip</v>
      </c>
      <c r="BG67" t="str">
        <v>Blank, Without Thrd.</v>
      </c>
      <c r="BH67" t="str">
        <v>Blank, Without Thread</v>
      </c>
      <c r="BI67" t="str">
        <v xml:space="preserve">Blunt Start Blend to Minor </v>
      </c>
      <c r="BJ67" t="str">
        <v>Calc., Use Go HEX</v>
      </c>
      <c r="BK67" t="str">
        <v>Can't dig into OD</v>
      </c>
      <c r="BL67" t="str">
        <v>Carbide Gauge</v>
      </c>
      <c r="BM67" t="str">
        <v xml:space="preserve">Center of V Grv. </v>
      </c>
      <c r="BN67" t="str">
        <v>Centered Less than .03 = Pass</v>
      </c>
      <c r="BO67" t="str">
        <v>Centered within .0005 or Less = Pass</v>
      </c>
      <c r="BP67" t="str">
        <v>Centered within .001 or Less = Pass</v>
      </c>
      <c r="BQ67" t="str">
        <v>Centered within .0254 or Less = Pass</v>
      </c>
      <c r="BR67" t="str">
        <v>Check close to Rod Slot</v>
      </c>
      <c r="BS67" t="str">
        <v>Check every other hole</v>
      </c>
      <c r="BT67" t="str">
        <v>Check Go over full length of slot.</v>
      </c>
      <c r="BU67" t="str">
        <v>Check Near Closed End</v>
      </c>
      <c r="BV67" t="str">
        <v>Check per Print View, Away from Rod Slot</v>
      </c>
      <c r="BW67" t="str">
        <v>Check to Balloon 30 Go Pin</v>
      </c>
      <c r="BX67" t="str">
        <v>Check with .2705 SET Pin Inside Part</v>
      </c>
      <c r="BY67" t="str">
        <v>Check with Hex Up</v>
      </c>
      <c r="BZ67" t="str">
        <v>CMM Blank</v>
      </c>
      <c r="CA67" t="str">
        <v>Confirm Full Radius</v>
      </c>
      <c r="CB67" t="str">
        <v>Constrained in fixture</v>
      </c>
      <c r="CC67" t="str">
        <v>Constrained with Ring</v>
      </c>
      <c r="CD67" t="str">
        <v>Constrained, See Image</v>
      </c>
      <c r="CE67" t="str">
        <v>Dim. "A"</v>
      </c>
      <c r="CF67" t="str">
        <v>Dim. "B"</v>
      </c>
      <c r="CG67" t="str">
        <v>Dim. "C"</v>
      </c>
      <c r="CH67" t="str">
        <v>Dim. "D", Whirl Blank</v>
      </c>
      <c r="CI67" t="str">
        <v>Dim. "G"</v>
      </c>
      <c r="CJ67" t="str">
        <v>Dim. E, Blank Turn Maj. &amp;  Mill Flt</v>
      </c>
      <c r="CK67" t="str">
        <v>Dim. E, Blank Turn Maj.&amp;  Mill Flt</v>
      </c>
      <c r="CL67" t="str">
        <v>Dim. H, Whirl Blank</v>
      </c>
      <c r="CM67" t="str">
        <v>Dim. J, 'Blank Turn Maj. &amp; Whirl Blank</v>
      </c>
      <c r="CN67" t="str">
        <v>Disk Drop Indicator Tip</v>
      </c>
      <c r="CO67" t="str">
        <v>DWG 100448-15, Balloon F_1</v>
      </c>
      <c r="CP67" t="str">
        <v>DWG 100448-15, OL02571</v>
      </c>
      <c r="CQ67" t="str">
        <v>DWG 100448-41</v>
      </c>
      <c r="CR67" t="str">
        <v>DWG 9890040, (10E),Section Part, OL01139</v>
      </c>
      <c r="CS67" t="str">
        <v>DWG 9890040, (10E),Section, OL01139</v>
      </c>
      <c r="CT67" t="str">
        <v>DWG 9890040, (11E)</v>
      </c>
      <c r="CU67" t="str">
        <v>DWG 9890040, (11E), Pins with Flats</v>
      </c>
      <c r="CV67" t="str">
        <v>DWG 9890040, (12E),  Pass=.002 or less</v>
      </c>
      <c r="CW67" t="str">
        <v>DWG 9890040, (12E), See Image</v>
      </c>
      <c r="CX67" t="str">
        <v>DWG 9890040, (1E), OL01431</v>
      </c>
      <c r="CY67" t="str">
        <v>DWG 9890040, (1E), OL01432</v>
      </c>
      <c r="CZ67" t="str">
        <v>DWG 9890040, (2E), OL01432</v>
      </c>
      <c r="DA67" t="str">
        <v>DWG 9890040, (3E)</v>
      </c>
      <c r="DB67" t="str">
        <v>DWG 9890040, (4E)</v>
      </c>
      <c r="DC67" t="str">
        <v>DWG 9890040, (5E), OL02336</v>
      </c>
      <c r="DD67" t="str">
        <v>DWG 9890040, (6E)</v>
      </c>
      <c r="DE67" t="str">
        <v>DWG 9890040, (7E)</v>
      </c>
      <c r="DF67" t="str">
        <v>DWG 9890040, (8E), OL01433</v>
      </c>
      <c r="DG67" t="str">
        <v>DWG 9890040, (8E), OL01433, Section</v>
      </c>
      <c r="DH67" t="str">
        <v>DWG 9890040, (9E), Close to Rod Slot</v>
      </c>
      <c r="DI67" t="str">
        <v>DWG 9890040, (9E),Close to Rod Slot</v>
      </c>
      <c r="DJ67" t="str">
        <v>DWG FRM0105 PAGE 2</v>
      </c>
      <c r="DK67" t="str">
        <v>DWG# 100448-41</v>
      </c>
      <c r="DL67" t="str">
        <v>DWG# 100448-44</v>
      </c>
      <c r="DM67" t="str">
        <v>DWG# 9890003  (1), Section OL00436/A</v>
      </c>
      <c r="DN67" t="str">
        <v>DWG# 9890003 (3), Ring Gauge Constrained</v>
      </c>
      <c r="DO67" t="str">
        <v>DWG# 9890003 (4), Section</v>
      </c>
      <c r="DP67" t="str">
        <v>DWG#100448-26, Balloon 1K, OL02350</v>
      </c>
      <c r="DQ67" t="str">
        <v>DWG#100448-26, Balloon 2K, OL02350</v>
      </c>
      <c r="DR67" t="str">
        <v>DWG#100448-26, Balloon 3K, OL02363</v>
      </c>
      <c r="DS67" t="str">
        <v>DWG#100448-26, Balloon 4K</v>
      </c>
      <c r="DT67" t="str">
        <v>DWG#100448-26, Balloon 5K, Section</v>
      </c>
      <c r="DU67" t="str">
        <v>DWG#100448-26, Balloon 6K</v>
      </c>
      <c r="DV67" t="str">
        <v>DWG#100448-26, Balloon 7K, Section</v>
      </c>
      <c r="DW67" t="str">
        <v>DWG#100448-26, Mfg. Tol.</v>
      </c>
      <c r="DX67" t="str">
        <v>DWG#9890003 (2) Ring Gauge Constrained</v>
      </c>
      <c r="DY67" t="str">
        <v>DWG#9890044</v>
      </c>
      <c r="DZ67" t="str">
        <v>DWG#9890044 .1985 to .2005=Pass</v>
      </c>
      <c r="EA67" t="str">
        <v>DWG#9890044 Overlay OL02441</v>
      </c>
      <c r="EB67" t="str">
        <v>DWG#9890044, OL02441</v>
      </c>
      <c r="EC67" t="str">
        <v>DWG#FRM0105</v>
      </c>
      <c r="ED67" t="str">
        <v>EXT.</v>
      </c>
      <c r="EE67" t="str">
        <v>EXT. Section, OL02460</v>
      </c>
      <c r="EF67" t="str">
        <v>EXT., OL04223</v>
      </c>
      <c r="EG67" t="str">
        <v>Flat Drop Indicator Tip</v>
      </c>
      <c r="EH67" t="str">
        <v>Full Go Pin, No Light, at Radius</v>
      </c>
      <c r="EI67" t="str">
        <v>Function Check</v>
      </c>
      <c r="EJ67" t="str">
        <v>GO Function Gauge</v>
      </c>
      <c r="EK67" t="str">
        <v>Go Gauge for Balloon 1 &amp; 4</v>
      </c>
      <c r="EL67" t="str">
        <v>Go Pin must pass through</v>
      </c>
      <c r="EM67" t="str">
        <v>Greater than .005 = Fail, Section</v>
      </c>
      <c r="EN67" t="str">
        <v>Greater than .025 out of center = Fail</v>
      </c>
      <c r="EO67" t="str">
        <v>Greater than 2.6 = Pass</v>
      </c>
      <c r="EP67" t="str">
        <v>Green = Pass, Red = Fail</v>
      </c>
      <c r="EQ67" t="str">
        <v>Hex Depth</v>
      </c>
      <c r="ER67" t="str">
        <v>Hex Minor</v>
      </c>
      <c r="ES67" t="str">
        <v>Hole Dia.</v>
      </c>
      <c r="ET67" t="str">
        <v>Hook or Disk Tip</v>
      </c>
      <c r="EU67" t="str">
        <v>ID Sphere Finish</v>
      </c>
      <c r="EV67" t="str">
        <v>ID/OD Both Sides, Diff. .002 or less = Pass</v>
      </c>
      <c r="EW67" t="str">
        <v>If Looks Big, Section</v>
      </c>
      <c r="EX67" t="str">
        <v>If Looks Small, Section</v>
      </c>
      <c r="EY67" t="str">
        <v>Insp. Close to Break Away, Mfg.Tol.</v>
      </c>
      <c r="EZ67" t="str">
        <v>INT.</v>
      </c>
      <c r="FA67" t="str">
        <v>INT. Section, OL02460</v>
      </c>
      <c r="FB67" t="str">
        <v>INT., OL04223</v>
      </c>
      <c r="FC67" t="str">
        <v>Intersect. of 7.7 &amp; R0.10</v>
      </c>
      <c r="FD67" t="str">
        <v>Intersect. of 8.79 and R.25 MAX</v>
      </c>
      <c r="FE67" t="str">
        <v>Keep Ind. Tip away from corner</v>
      </c>
      <c r="FF67" t="str">
        <v>L31</v>
      </c>
      <c r="FG67" t="str">
        <v>Laser Mark</v>
      </c>
      <c r="FH67" t="str">
        <v>LASER PER NOTE 4</v>
      </c>
      <c r="FI67" t="str">
        <v>LASER PER NOTE 4, Final Check 1 only</v>
      </c>
      <c r="FJ67" t="str">
        <v>Less than .002 out of center = Pass</v>
      </c>
      <c r="FK67" t="str">
        <v>Less than 2.75 = Pass, Section</v>
      </c>
      <c r="FL67" t="str">
        <v>List as pin. Not Calibrated</v>
      </c>
      <c r="FM67" t="str">
        <v>M9 X 1.25 BUTT See Comment Image</v>
      </c>
      <c r="FN67" t="str">
        <v>Manual Section</v>
      </c>
      <c r="FO67" t="str">
        <v>Max Deep .241 NO-GO =.42</v>
      </c>
      <c r="FP67" t="str">
        <v>MAX Depth of (Note 7) .241 NO-GO Pin</v>
      </c>
      <c r="FQ67" t="str">
        <v>Measure from Blue Line, See Image</v>
      </c>
      <c r="FR67" t="str">
        <v>Measure Width of Blue Area, See Image</v>
      </c>
      <c r="FS67" t="str">
        <v>Mfg. Tol</v>
      </c>
      <c r="FT67" t="str">
        <v>Mfg. Tol, See Image</v>
      </c>
      <c r="FU67" t="str">
        <v>Mfg. Tol.</v>
      </c>
      <c r="FV67" t="str">
        <v>Mfg. Tol. "A"</v>
      </c>
      <c r="FW67" t="str">
        <v>Mfg. Tol. (Zero on Gauge Full Dia. Lead)</v>
      </c>
      <c r="FX67" t="str">
        <v>Mfg. Tol. Balloon 11, See Image</v>
      </c>
      <c r="FY67" t="str">
        <v>Mfg. Tol. Balloon 4</v>
      </c>
      <c r="FZ67" t="str">
        <v>Mfg. Tol. Balloon 7</v>
      </c>
      <c r="GA67" t="str">
        <v xml:space="preserve">Mfg. Tol. C-Bore Face (Ballo 28) </v>
      </c>
      <c r="GB67" t="str">
        <v>Mfg. Tol. Section</v>
      </c>
      <c r="GC67" t="str">
        <v>Mfg. Tol. See Image</v>
      </c>
      <c r="GD67" t="str">
        <v>Mfg. Tol., 3 Places, Record MAX</v>
      </c>
      <c r="GE67" t="str">
        <v>Mfg. Tol., Balloon 11</v>
      </c>
      <c r="GF67" t="str">
        <v>Mfg. Tol., Balloon 7</v>
      </c>
      <c r="GG67" t="str">
        <v>Mfg. Tol., Blank</v>
      </c>
      <c r="GH67" t="str">
        <v>Mfg. Tol., Blank, Balloon 12</v>
      </c>
      <c r="GI67" t="str">
        <v>Mfg. Tol., Blend to SØ.320</v>
      </c>
      <c r="GJ67" t="str">
        <v>Mfg. Tol., Calculation</v>
      </c>
      <c r="GK67" t="str">
        <v>Mfg. Tol., For Mill Fixture</v>
      </c>
      <c r="GL67" t="str">
        <v>Mfg. Tol., L32</v>
      </c>
      <c r="GM67" t="str">
        <v>Mfg. Tol., L33</v>
      </c>
      <c r="GN67" t="str">
        <v>Mfg. Tol., No Tool Marks</v>
      </c>
      <c r="GO67" t="str">
        <v>Mfg. Tol., OL03361</v>
      </c>
      <c r="GP67" t="str">
        <v>Mfg. Tol., Record off center value</v>
      </c>
      <c r="GQ67" t="str">
        <v>Mfg. Tol., Same 3 Places, Record MIN</v>
      </c>
      <c r="GR67" t="str">
        <v>Mfg. Tol., Section</v>
      </c>
      <c r="GS67" t="str">
        <v>Mfg. Tol., Section B-B</v>
      </c>
      <c r="GT67" t="str">
        <v>Mfg. Tol., Section, OL03361</v>
      </c>
      <c r="GU67" t="str">
        <v>Mfg. Tol., Section, Per Note 2</v>
      </c>
      <c r="GV67" t="str">
        <v>Mfg. Tol., See Image</v>
      </c>
      <c r="GW67" t="str">
        <v>Mfg. Tol., See Image, Bore in Blue</v>
      </c>
      <c r="GX67" t="str">
        <v>Mfg. Tol., See Image, Hook Tip</v>
      </c>
      <c r="GY67" t="str">
        <v>Mfg. Tol., Sharp Okay No Burr</v>
      </c>
      <c r="GZ67" t="str">
        <v>Mfg. Tol., Threadless Blank</v>
      </c>
      <c r="HA67" t="str">
        <v>Mfg.Tol.</v>
      </c>
      <c r="HB67" t="str">
        <v>Mgf. To., T.S.C.</v>
      </c>
      <c r="HC67" t="str">
        <v>Milled Feature</v>
      </c>
      <c r="HD67" t="str">
        <v>Milled Feature, OL04045</v>
      </c>
      <c r="HE67" t="str">
        <v>More than .0005 out of center = Fail</v>
      </c>
      <c r="HF67" t="str">
        <v>Must Pass Through</v>
      </c>
      <c r="HG67" t="str">
        <v>Must pass through gauge</v>
      </c>
      <c r="HH67" t="str">
        <v>Must Pass Through Go Gauge</v>
      </c>
      <c r="HI67" t="str">
        <v>Must Pass, See Image.</v>
      </c>
      <c r="HJ67" t="str">
        <v>NA</v>
      </c>
      <c r="HK67" t="str">
        <v>Narrow Area</v>
      </c>
      <c r="HL67" t="str">
        <v>Near Balloon 21</v>
      </c>
      <c r="HM67" t="str">
        <v>Near Datum B</v>
      </c>
      <c r="HN67" t="str">
        <v>Neck Dia.</v>
      </c>
      <c r="HO67" t="str">
        <v>Neck to Head Rad.</v>
      </c>
      <c r="HP67" t="str">
        <v>No Copper Deposits Allowed</v>
      </c>
      <c r="HQ67" t="str">
        <v>No Section</v>
      </c>
      <c r="HR67" t="str">
        <v>No Section, .01 to .014 = Pass</v>
      </c>
      <c r="HS67" t="str">
        <v>No Section, Rotate Part</v>
      </c>
      <c r="HT67" t="str">
        <v>No Section, See Image</v>
      </c>
      <c r="HU67" t="str">
        <v>No Slot, Section B-B</v>
      </c>
      <c r="HV67" t="str">
        <v>No visual step = Pass</v>
      </c>
      <c r="HW67" t="str">
        <v>Not to exceed .95 Deep</v>
      </c>
      <c r="HX67" t="str">
        <v>Note 1</v>
      </c>
      <c r="HY67" t="str">
        <v>OL00333/A</v>
      </c>
      <c r="HZ67" t="str">
        <v>OL00519</v>
      </c>
      <c r="IA67" t="str">
        <v>OL00520</v>
      </c>
      <c r="IB67" t="str">
        <v>OL00529</v>
      </c>
      <c r="IC67" t="str">
        <v>OL00542</v>
      </c>
      <c r="ID67" t="str">
        <v>OL00724</v>
      </c>
      <c r="IE67" t="str">
        <v>OL01250</v>
      </c>
      <c r="IF67" t="str">
        <v>OL01869, Threadless Blank</v>
      </c>
      <c r="IG67" t="str">
        <v>OL01870, Section</v>
      </c>
      <c r="IH67" t="str">
        <v>OL02255</v>
      </c>
      <c r="II67" t="str">
        <v>OL02255, Mfg. Tol.</v>
      </c>
      <c r="IJ67" t="str">
        <v>OL02302</v>
      </c>
      <c r="IK67" t="str">
        <v xml:space="preserve">OL02318  needed per image instructions </v>
      </c>
      <c r="IL67" t="str">
        <v>OL02556</v>
      </c>
      <c r="IM67" t="str">
        <v>OL02557</v>
      </c>
      <c r="IN67" t="str">
        <v>OL02567</v>
      </c>
      <c r="IO67" t="str">
        <v>OL02653</v>
      </c>
      <c r="IP67" t="str">
        <v>OL02718</v>
      </c>
      <c r="IQ67" t="str">
        <v>OL02841</v>
      </c>
      <c r="IR67" t="str">
        <v>OL02842</v>
      </c>
      <c r="IS67" t="str">
        <v>OL02844</v>
      </c>
      <c r="IT67" t="str">
        <v>OL02871</v>
      </c>
      <c r="IU67" t="str">
        <v>OL02887</v>
      </c>
      <c r="IV67" t="str">
        <v>OL03500</v>
      </c>
      <c r="IW67" t="str">
        <v>OL03766</v>
      </c>
      <c r="IX67" t="str">
        <v>OL03868</v>
      </c>
      <c r="IY67" t="str">
        <v>OL03869</v>
      </c>
      <c r="IZ67" t="str">
        <v>OL03870</v>
      </c>
      <c r="JA67" t="str">
        <v>OL03873, DWG# 100448-44</v>
      </c>
      <c r="JB67" t="str">
        <v>OL03949</v>
      </c>
      <c r="JC67" t="str">
        <v xml:space="preserve">OL04043, Section </v>
      </c>
      <c r="JD67" t="str">
        <v xml:space="preserve">OL04044, Section </v>
      </c>
      <c r="JE67" t="str">
        <v>OL04045</v>
      </c>
      <c r="JF67" t="str">
        <v>OL04045, Milled Feature</v>
      </c>
      <c r="JG67" t="str">
        <v>OL04063</v>
      </c>
      <c r="JH67" t="str">
        <v>OL04064</v>
      </c>
      <c r="JI67" t="str">
        <v>OL04065</v>
      </c>
      <c r="JJ67" t="str">
        <v>OL04181</v>
      </c>
      <c r="JK67" t="str">
        <v>OL04218</v>
      </c>
      <c r="JL67" t="str">
        <v>OL04224, See Image</v>
      </c>
      <c r="JM67" t="str">
        <v>OL04374</v>
      </c>
      <c r="JN67" t="str">
        <v>OL04375, Section M-M</v>
      </c>
      <c r="JO67" t="str">
        <v>OL04376, Section M-M</v>
      </c>
      <c r="JP67" t="str">
        <v>OL04443</v>
      </c>
      <c r="JQ67" t="str">
        <v>OL04444</v>
      </c>
      <c r="JR67" t="str">
        <v>OL05000</v>
      </c>
      <c r="JS67" t="str">
        <v>One side of slot</v>
      </c>
      <c r="JT67" t="str">
        <v>Other side of slot</v>
      </c>
      <c r="JU67" t="str">
        <v>Out of center more than .002 = Fail</v>
      </c>
      <c r="JV67" t="str">
        <v>Out of center more than.002 = Fail</v>
      </c>
      <c r="JW67" t="str">
        <v>Overlay OL02713</v>
      </c>
      <c r="JX67" t="str">
        <v>Overlay OL02714</v>
      </c>
      <c r="JY67" t="str">
        <v>Overlay OL02718</v>
      </c>
      <c r="JZ67" t="str">
        <v>Overlay OL03831, Mfg. Tol.</v>
      </c>
      <c r="KA67" t="str">
        <v>Part Without Slots</v>
      </c>
      <c r="KB67" t="str">
        <v>Part Without Slots, See Image</v>
      </c>
      <c r="KC67" t="str">
        <v xml:space="preserve">Pass = .0254 or Less </v>
      </c>
      <c r="KD67" t="str">
        <v>PD MIN = 4.361, PD MAX = 4.456</v>
      </c>
      <c r="KE67" t="str">
        <v>Per Balloon 2 Note</v>
      </c>
      <c r="KF67" t="str">
        <v>Per drawing note(s) 8.</v>
      </c>
      <c r="KG67" t="str">
        <v>Point or Sphere Tip</v>
      </c>
      <c r="KH67" t="str">
        <v>Point Tip</v>
      </c>
      <c r="KI67" t="str">
        <v>R.9 to R1.1 = Pass, See Image</v>
      </c>
      <c r="KJ67" t="str">
        <v>Ram Construction</v>
      </c>
      <c r="KK67" t="str">
        <v>Record Same Pass / Fail All Balloons</v>
      </c>
      <c r="KL67" t="str">
        <v>Ref. Balloon 1</v>
      </c>
      <c r="KM67" t="str">
        <v>Ref. Balloon 12</v>
      </c>
      <c r="KN67" t="str">
        <v>Ref. Balloon 13, 100% AQL</v>
      </c>
      <c r="KO67" t="str">
        <v>Ref. Balloon 2</v>
      </c>
      <c r="KP67" t="str">
        <v>Ref. Balloon 21, 100% AQL</v>
      </c>
      <c r="KQ67" t="str">
        <v>Ref. Balloon 4</v>
      </c>
      <c r="KR67" t="str">
        <v>Ref. Balloon 7</v>
      </c>
      <c r="KS67" t="str">
        <v>Ref. Balloon 8</v>
      </c>
      <c r="KT67" t="str">
        <v>Relieved Pin Gauges 09236 &amp; 09235</v>
      </c>
      <c r="KU67" t="str">
        <v>Rotate Part</v>
      </c>
      <c r="KV67" t="str">
        <v>Rotate Part, See Image</v>
      </c>
      <c r="KW67" t="str">
        <v>Same as Root Radius</v>
      </c>
      <c r="KX67" t="str">
        <v>Section</v>
      </c>
      <c r="KY67" t="str">
        <v>Section B-B</v>
      </c>
      <c r="KZ67" t="str">
        <v>Section B-B, Distance Between Grooves</v>
      </c>
      <c r="LA67" t="str">
        <v>Section C-C</v>
      </c>
      <c r="LB67" t="str">
        <v>Section Part</v>
      </c>
      <c r="LC67" t="str">
        <v>Section Part, Measured from Opposite Face</v>
      </c>
      <c r="LD67" t="str">
        <v>Section, Broachless Blank</v>
      </c>
      <c r="LE67" t="str">
        <v>Section, EXT. Sphere Location.</v>
      </c>
      <c r="LF67" t="str">
        <v>Section, Hex Cham. Ang.</v>
      </c>
      <c r="LG67" t="str">
        <v>Section, Hex Fillet Rad.</v>
      </c>
      <c r="LH67" t="str">
        <v>Section, INT. Feature</v>
      </c>
      <c r="LI67" t="str">
        <v>Section, INT. Sphere Location.</v>
      </c>
      <c r="LJ67" t="str">
        <v>Section, Mfg. Tol.</v>
      </c>
      <c r="LK67" t="str">
        <v>Section, Mfg. Tol., See Image</v>
      </c>
      <c r="LL67" t="str">
        <v>Section, OL00486</v>
      </c>
      <c r="LM67" t="str">
        <v>Section, OL00542</v>
      </c>
      <c r="LN67" t="str">
        <v>Section, OL00543</v>
      </c>
      <c r="LO67" t="str">
        <v>Section, OL00544</v>
      </c>
      <c r="LP67" t="str">
        <v>Section, OL00545</v>
      </c>
      <c r="LQ67" t="str">
        <v>Section, OL00546</v>
      </c>
      <c r="LR67" t="str">
        <v>Section, OL00547</v>
      </c>
      <c r="LS67" t="str">
        <v>Section, OL00555</v>
      </c>
      <c r="LT67" t="str">
        <v>Section, OL00725</v>
      </c>
      <c r="LU67" t="str">
        <v>Section, OL01430</v>
      </c>
      <c r="LV67" t="str">
        <v>Section, OL01434</v>
      </c>
      <c r="LW67" t="str">
        <v>Section, OL01435</v>
      </c>
      <c r="LX67" t="str">
        <v>Section, OL01807</v>
      </c>
      <c r="LY67" t="str">
        <v>Section, OL01830</v>
      </c>
      <c r="LZ67" t="str">
        <v>Section, OL02351</v>
      </c>
      <c r="MA67" t="str">
        <v>Section, OL02519</v>
      </c>
      <c r="MB67" t="str">
        <v>Section, OL02520</v>
      </c>
      <c r="MC67" t="str">
        <v>Section, OL02522</v>
      </c>
      <c r="MD67" t="str">
        <v>Section, OL02540</v>
      </c>
      <c r="ME67" t="str">
        <v>Section, OL02541</v>
      </c>
      <c r="MF67" t="str">
        <v>Section, OL02552</v>
      </c>
      <c r="MG67" t="str">
        <v>Section, OL02553</v>
      </c>
      <c r="MH67" t="str">
        <v>Section, OL02554</v>
      </c>
      <c r="MI67" t="str">
        <v>Section, OL02555</v>
      </c>
      <c r="MJ67" t="str">
        <v>Section, OL02558</v>
      </c>
      <c r="MK67" t="str">
        <v>Section, OL02559</v>
      </c>
      <c r="ML67" t="str">
        <v>Section, OL02560</v>
      </c>
      <c r="MM67" t="str">
        <v>Section, OL02619</v>
      </c>
      <c r="MN67" t="str">
        <v>Section, OL02620</v>
      </c>
      <c r="MO67" t="str">
        <v>Section, OL02621</v>
      </c>
      <c r="MP67" t="str">
        <v>Section, OL02622</v>
      </c>
      <c r="MQ67" t="str">
        <v>Section, OL02623</v>
      </c>
      <c r="MR67" t="str">
        <v>Section, OL02624</v>
      </c>
      <c r="MS67" t="str">
        <v>Section, OL02652</v>
      </c>
      <c r="MT67" t="str">
        <v>Section, OL02680</v>
      </c>
      <c r="MU67" t="str">
        <v>Section, OL02793</v>
      </c>
      <c r="MV67" t="str">
        <v>Section, OL02823</v>
      </c>
      <c r="MW67" t="str">
        <v>Section, OL02843</v>
      </c>
      <c r="MX67" t="str">
        <v>Section, OL03026, Ext.</v>
      </c>
      <c r="MY67" t="str">
        <v>Section, OL03026, Int.</v>
      </c>
      <c r="MZ67" t="str">
        <v>Section, OL03570, DWG# 100448-41</v>
      </c>
      <c r="NA67" t="str">
        <v>Section, OL03781</v>
      </c>
      <c r="NB67" t="str">
        <v>Section, OL03911</v>
      </c>
      <c r="NC67" t="str">
        <v>Section, OL03912</v>
      </c>
      <c r="ND67" t="str">
        <v>Section, OL03928</v>
      </c>
      <c r="NE67" t="str">
        <v>Section, OL03929</v>
      </c>
      <c r="NF67" t="str">
        <v>Section, OL04030</v>
      </c>
      <c r="NG67" t="str">
        <v>Section, OL04037</v>
      </c>
      <c r="NH67" t="str">
        <v>Section, OL04038</v>
      </c>
      <c r="NI67" t="str">
        <v>Section, OL04046</v>
      </c>
      <c r="NJ67" t="str">
        <v>Section, OL04065</v>
      </c>
      <c r="NK67" t="str">
        <v>Section, OL04066</v>
      </c>
      <c r="NL67" t="str">
        <v>Section, OL04067</v>
      </c>
      <c r="NM67" t="str">
        <v>Section, OL04069</v>
      </c>
      <c r="NN67" t="str">
        <v>Section, OL04071</v>
      </c>
      <c r="NO67" t="str">
        <v>Section, OL04173</v>
      </c>
      <c r="NP67" t="str">
        <v>Section, OL04174</v>
      </c>
      <c r="NQ67" t="str">
        <v>Section, OL04214</v>
      </c>
      <c r="NR67" t="str">
        <v>Section, OL04215</v>
      </c>
      <c r="NS67" t="str">
        <v>Section, OL04216</v>
      </c>
      <c r="NT67" t="str">
        <v>Section, OL04217</v>
      </c>
      <c r="NU67" t="str">
        <v>Section, Overlay OL02716</v>
      </c>
      <c r="NV67" t="str">
        <v>Section, Overlay OL02717</v>
      </c>
      <c r="NW67" t="str">
        <v>Section, See Image</v>
      </c>
      <c r="NX67" t="str">
        <v>Section, See Image, DWG# 100448-41</v>
      </c>
      <c r="NY67" t="str">
        <v>Section, Without Sots</v>
      </c>
      <c r="NZ67" t="str">
        <v>See Comments Sheet</v>
      </c>
      <c r="OA67" t="str">
        <v>See Comments Sheet, OL02318</v>
      </c>
      <c r="OB67" t="str">
        <v>See Image</v>
      </c>
      <c r="OC67" t="str">
        <v>See Image, .005 or Less = Pass</v>
      </c>
      <c r="OD67" t="str">
        <v>See Image, Check Near Radius</v>
      </c>
      <c r="OE67" t="str">
        <v>See Image, Constrained</v>
      </c>
      <c r="OF67" t="str">
        <v>See Image, Distance Between Flats</v>
      </c>
      <c r="OG67" t="str">
        <v xml:space="preserve">See Image, Mfg. Tol, Section A-A </v>
      </c>
      <c r="OH67" t="str">
        <v>See image, Mfg. Tol.</v>
      </c>
      <c r="OI67" t="str">
        <v>See Image, Mic. Across Flats</v>
      </c>
      <c r="OJ67" t="str">
        <v>See Image, OL02850</v>
      </c>
      <c r="OK67" t="str">
        <v>See Image, OL02880</v>
      </c>
      <c r="OL67" t="str">
        <v>See Image, OL03926</v>
      </c>
      <c r="OM67" t="str">
        <v>See Image, OL03927</v>
      </c>
      <c r="ON67" t="str">
        <v>See Image, OL04003</v>
      </c>
      <c r="OO67" t="str">
        <v>'See Image, OL04342,  Best Fit Joe Block</v>
      </c>
      <c r="OP67" t="str">
        <v>See Image, OL04342,  Blank</v>
      </c>
      <c r="OQ67" t="str">
        <v>See Image, OL04342, Blank</v>
      </c>
      <c r="OR67" t="str">
        <v>See Image, OL04343, Blank</v>
      </c>
      <c r="OS67" t="str">
        <v>See Image, Pass = .002 or Less</v>
      </c>
      <c r="OT67" t="str">
        <v>See Image, Rcd. MAX</v>
      </c>
      <c r="OU67" t="str">
        <v>See Image, Rcd. MIN</v>
      </c>
      <c r="OV67" t="str">
        <v>See Image, Section</v>
      </c>
      <c r="OW67" t="str">
        <v>See Image, Section A-A</v>
      </c>
      <c r="OX67" t="str">
        <v>See Image, Section B-B</v>
      </c>
      <c r="OY67" t="str">
        <v>See Image, Section B-B, TSC</v>
      </c>
      <c r="OZ67" t="str">
        <v>See Image, Shank Drawing # 18000-XX-XX A</v>
      </c>
      <c r="PA67" t="str">
        <v>Sequencial Laser 01, 120 Per Print</v>
      </c>
      <c r="PB67" t="str">
        <v>Set to .202, Zero on Thread Lead</v>
      </c>
      <c r="PC67" t="str">
        <v>Sharp OK, No Burr</v>
      </c>
      <c r="PD67" t="str">
        <v>Sharp OK, No Raised Edge, See Image</v>
      </c>
      <c r="PE67" t="str">
        <v>Sharp OK, No Raised Edges</v>
      </c>
      <c r="PF67" t="str">
        <v>Sharp okay no raised edge</v>
      </c>
      <c r="PG67" t="str">
        <v>Sharp Okay, No Burr</v>
      </c>
      <c r="PH67" t="str">
        <v>Sharp Okay, No Raised Edge</v>
      </c>
      <c r="PI67" t="str">
        <v>Sharp Okay, No Raised Edges,</v>
      </c>
      <c r="PJ67" t="str">
        <v>Sharp Okay, See Image</v>
      </c>
      <c r="PK67" t="str">
        <v xml:space="preserve">Start of Radius @ .195 </v>
      </c>
      <c r="PL67" t="str">
        <v xml:space="preserve">Start of Radius @ .21 </v>
      </c>
      <c r="PM67" t="str">
        <v xml:space="preserve">T.S.C. </v>
      </c>
      <c r="PN67" t="str">
        <v>Tangent Point</v>
      </c>
      <c r="PO67" t="str">
        <v>Tangent point of R.50</v>
      </c>
      <c r="PP67" t="str">
        <v>Taper Check, Mfg.Tol.</v>
      </c>
      <c r="PQ67" t="str">
        <v>Taper Check, Mfg.Tol., See Image</v>
      </c>
      <c r="PR67" t="str">
        <v>Thrd. Minor Ø</v>
      </c>
      <c r="PS67" t="str">
        <v>Thrd. Relief Ø</v>
      </c>
      <c r="PT67" t="str">
        <v>Threadless Blank</v>
      </c>
      <c r="PU67" t="str">
        <v>Threadless Blank, From Major Ø</v>
      </c>
      <c r="PV67" t="str">
        <v>Threadless Blank, Mfg. Tol.</v>
      </c>
      <c r="PW67" t="str">
        <v>Threadless Blank, Thrd. to Neck Rad.</v>
      </c>
      <c r="PX67" t="str">
        <v>Thredless Blank</v>
      </c>
      <c r="PY67" t="str">
        <v>To center of R.005</v>
      </c>
      <c r="PZ67" t="str">
        <v>Torx Min. Dia.</v>
      </c>
      <c r="QA67" t="str">
        <v>Turn Ø Free of Mill Marks</v>
      </c>
      <c r="QB67" t="str">
        <v>Use (Full) GO Hex</v>
      </c>
      <c r="QC67" t="str">
        <v>Use Balloon 1 FULL Gauge</v>
      </c>
      <c r="QD67" t="str">
        <v>Use Balloon 9 FULL GO</v>
      </c>
      <c r="QE67" t="str">
        <v>Use Best Fit Pin</v>
      </c>
      <c r="QF67" t="str">
        <v>Use Disk Tip</v>
      </c>
      <c r="QG67" t="str">
        <v>Use flat bottomed indicator tip.</v>
      </c>
      <c r="QH67" t="str">
        <v xml:space="preserve">Use Full .093 Go Hex </v>
      </c>
      <c r="QI67" t="str">
        <v xml:space="preserve">Use Full .0930 Go Hex </v>
      </c>
      <c r="QJ67" t="str">
        <v>Use Full .1235 Go Hex</v>
      </c>
      <c r="QK67" t="str">
        <v>Use Gauge K2-98-8019-04, See Image</v>
      </c>
      <c r="QL67" t="str">
        <v>Use large flat indicator tip</v>
      </c>
      <c r="QM67" t="str">
        <v>Use Pins.3330/.3350, See Image MAX NO-GO</v>
      </c>
      <c r="QN67" t="str">
        <v>Use Pointed Drop Indicator Tip</v>
      </c>
      <c r="QO67" t="str">
        <v>V-Block</v>
      </c>
      <c r="QP67" t="str">
        <v>V-Block,  AMB for 13</v>
      </c>
      <c r="QQ67" t="str">
        <v>V-Block,  Hex Cham. Dia.</v>
      </c>
      <c r="QR67" t="str">
        <v>V-Block, Hex Depth</v>
      </c>
      <c r="QS67" t="str">
        <v>VBU Gauge</v>
      </c>
      <c r="QT67" t="str">
        <v>Visibally smaller than HEX=Pass</v>
      </c>
      <c r="QU67" t="str">
        <v>Visual Per Drawing</v>
      </c>
      <c r="QV67" t="str">
        <v>Whirl Blank</v>
      </c>
      <c r="QW67" t="str">
        <v xml:space="preserve">Whirl Blank </v>
      </c>
      <c r="QX67" t="str">
        <v>Whirl Blank, Neck Rad. End to Head CL</v>
      </c>
      <c r="QY67" t="str">
        <v>Whirl Blank, Nose Start Dia.</v>
      </c>
      <c r="QZ67" t="str">
        <v>Whirl Blank, Nose Start Dist.</v>
      </c>
      <c r="RA67" t="str">
        <v>Whirl Blank, Thrd. Minor</v>
      </c>
      <c r="RB67" t="str">
        <v>Whirl Blank, Thrd. Pullout Dia.</v>
      </c>
      <c r="RC67" t="str">
        <v>Whole Part, Removal is at Assy. Level</v>
      </c>
      <c r="RD67" t="str">
        <v>Wide Area</v>
      </c>
      <c r="RE67" t="str">
        <v>Zero on End of Go Gauge</v>
      </c>
    </row>
    <row r="68" spans="1:473">
      <c r="A68" t="s">
        <v>707</v>
      </c>
      <c r="C68" t="str" cm="1">
        <f t="array" ref="C68:RE68">TRANSPOSE(_xlfn._xlws.SORT(_xlfn._xlws.FILTER($A$2:$A$600,ISNUMBER(SEARCH('PartLib Table'!M85,$A$2:$A$600)),"not found")))</f>
        <v xml:space="preserve"> 'C', Whirl Blank</v>
      </c>
      <c r="D68" t="str">
        <v xml:space="preserve"> See Image, Constrained</v>
      </c>
      <c r="E68" t="str">
        <v>(.04 to .12 range = Pass)</v>
      </c>
      <c r="F68" t="str">
        <v>(.042 FULL) Go Pin Seat Fully</v>
      </c>
      <c r="G68" t="str">
        <v>(B), Mfg. Tol.</v>
      </c>
      <c r="H68" t="str">
        <v>(B), O.A.L.</v>
      </c>
      <c r="I68" t="str">
        <v>.001 or less =Pass</v>
      </c>
      <c r="J68" t="str">
        <v>.001 or less out of center = Pass</v>
      </c>
      <c r="K68" t="str">
        <v>.002 or Less = Pass</v>
      </c>
      <c r="L68" t="str">
        <v>.002 or Less out of center = Pass</v>
      </c>
      <c r="M68" t="str">
        <v>.005 to .015 = Pass</v>
      </c>
      <c r="N68" t="str">
        <v>.0125 Mean, Section</v>
      </c>
      <c r="O68" t="str">
        <v>.025 or Less in X &amp; Y=Pass</v>
      </c>
      <c r="P68" t="str">
        <v>.038 Mean</v>
      </c>
      <c r="Q68" t="str">
        <v>.063 MM = .0024 IN, See Image</v>
      </c>
      <c r="R68" t="str">
        <v>.063MM = .0024"</v>
      </c>
      <c r="S68" t="str">
        <v>.243 NO-GO, Unconstrained, Must Not Start</v>
      </c>
      <c r="T68" t="str">
        <v>@ Back Face &amp; ID, No Raised Edge</v>
      </c>
      <c r="U68" t="str">
        <v>@ Back Face &amp; OD, No Raised Edge</v>
      </c>
      <c r="V68" t="str">
        <v>@ ID &amp; FACE</v>
      </c>
      <c r="W68" t="str">
        <v>@ OD &amp; BACK FACE</v>
      </c>
      <c r="X68" t="str">
        <v>@ OD &amp; FACE</v>
      </c>
      <c r="Y68" t="str">
        <v>Across from slot</v>
      </c>
      <c r="Z68" t="str">
        <v>All Edge Breaks</v>
      </c>
      <c r="AA68" t="str">
        <v>Attached to bar stock</v>
      </c>
      <c r="AB68" t="str">
        <v xml:space="preserve">Back Turn Fillet Rad. </v>
      </c>
      <c r="AC68" t="str">
        <v>Balloon 1 (DWG FRM0105 Page 2, NV-27)</v>
      </c>
      <c r="AD68" t="str">
        <v>Balloon 1 (DWG FRM0105, NV-30)</v>
      </c>
      <c r="AE68" t="str">
        <v>Balloon 1 (P# 9890002-20) OL00429/A</v>
      </c>
      <c r="AF68" t="str">
        <v>Balloon 1, DWG#FRM0105</v>
      </c>
      <c r="AG68" t="str">
        <v>Balloon 11, See Image</v>
      </c>
      <c r="AH68" t="str">
        <v xml:space="preserve">Balloon 2 (DWG FRM0105 Page 2, NV-27) </v>
      </c>
      <c r="AI68" t="str">
        <v>Balloon 2 (DWG FRM0105, NV-30)</v>
      </c>
      <c r="AJ68" t="str">
        <v>Balloon 2 (P# 9890002-20)</v>
      </c>
      <c r="AK68" t="str">
        <v>Balloon 2, DWG#FRM0105</v>
      </c>
      <c r="AL68" t="str">
        <v>Balloon 2, DWG#FRM0105, See Image</v>
      </c>
      <c r="AM68" t="str">
        <v>Balloon 3 (DWG FRM0105, NV-30 Minor)</v>
      </c>
      <c r="AN68" t="str">
        <v>Balloon 3 (DWG FRM0105, NV-30)</v>
      </c>
      <c r="AO68" t="str">
        <v>Balloon 3 (P# 9890002-20)</v>
      </c>
      <c r="AP68" t="str">
        <v>Balloon 4</v>
      </c>
      <c r="AQ68" t="str">
        <v>Balloon 4 (P# 9890002-20)</v>
      </c>
      <c r="AR68" t="str">
        <v>Below Middle Band</v>
      </c>
      <c r="AS68" t="str">
        <v>Best Fit Pin, .003 or Less =Pass</v>
      </c>
      <c r="AT68" t="str">
        <v>Blank</v>
      </c>
      <c r="AU68" t="str">
        <v>Blank Turn Maj.</v>
      </c>
      <c r="AV68" t="str">
        <v>Blank Turn Maj. Mill Flt., OL4172</v>
      </c>
      <c r="AW68" t="str">
        <v>Blank Without .010 Slots</v>
      </c>
      <c r="AX68" t="str">
        <v>Blank Without .010 Slots, Section</v>
      </c>
      <c r="AY68" t="str">
        <v>Blank without thread</v>
      </c>
      <c r="AZ68" t="str">
        <v xml:space="preserve">Blank, Center of V Grv. </v>
      </c>
      <c r="BA68" t="str">
        <v>Blank, Check R adjacent Balloon 17</v>
      </c>
      <c r="BB68" t="str">
        <v>Blank, EXT. Feature</v>
      </c>
      <c r="BC68" t="str">
        <v>Blank, See Image, OL04335</v>
      </c>
      <c r="BD68" t="str">
        <v>Blank, See Image, OL04336</v>
      </c>
      <c r="BE68" t="str">
        <v xml:space="preserve">Blank, Thrd. </v>
      </c>
      <c r="BF68" t="str">
        <v>Blank, Turn Tip</v>
      </c>
      <c r="BG68" t="str">
        <v>Blank, Without Thrd.</v>
      </c>
      <c r="BH68" t="str">
        <v>Blank, Without Thread</v>
      </c>
      <c r="BI68" t="str">
        <v xml:space="preserve">Blunt Start Blend to Minor </v>
      </c>
      <c r="BJ68" t="str">
        <v>Calc., Use Go HEX</v>
      </c>
      <c r="BK68" t="str">
        <v>Can't dig into OD</v>
      </c>
      <c r="BL68" t="str">
        <v>Carbide Gauge</v>
      </c>
      <c r="BM68" t="str">
        <v xml:space="preserve">Center of V Grv. </v>
      </c>
      <c r="BN68" t="str">
        <v>Centered Less than .03 = Pass</v>
      </c>
      <c r="BO68" t="str">
        <v>Centered within .0005 or Less = Pass</v>
      </c>
      <c r="BP68" t="str">
        <v>Centered within .001 or Less = Pass</v>
      </c>
      <c r="BQ68" t="str">
        <v>Centered within .0254 or Less = Pass</v>
      </c>
      <c r="BR68" t="str">
        <v>Check close to Rod Slot</v>
      </c>
      <c r="BS68" t="str">
        <v>Check every other hole</v>
      </c>
      <c r="BT68" t="str">
        <v>Check Go over full length of slot.</v>
      </c>
      <c r="BU68" t="str">
        <v>Check Near Closed End</v>
      </c>
      <c r="BV68" t="str">
        <v>Check per Print View, Away from Rod Slot</v>
      </c>
      <c r="BW68" t="str">
        <v>Check to Balloon 30 Go Pin</v>
      </c>
      <c r="BX68" t="str">
        <v>Check with .2705 SET Pin Inside Part</v>
      </c>
      <c r="BY68" t="str">
        <v>Check with Hex Up</v>
      </c>
      <c r="BZ68" t="str">
        <v>CMM Blank</v>
      </c>
      <c r="CA68" t="str">
        <v>Confirm Full Radius</v>
      </c>
      <c r="CB68" t="str">
        <v>Constrained in fixture</v>
      </c>
      <c r="CC68" t="str">
        <v>Constrained with Ring</v>
      </c>
      <c r="CD68" t="str">
        <v>Constrained, See Image</v>
      </c>
      <c r="CE68" t="str">
        <v>Dim. "A"</v>
      </c>
      <c r="CF68" t="str">
        <v>Dim. "B"</v>
      </c>
      <c r="CG68" t="str">
        <v>Dim. "C"</v>
      </c>
      <c r="CH68" t="str">
        <v>Dim. "D", Whirl Blank</v>
      </c>
      <c r="CI68" t="str">
        <v>Dim. "G"</v>
      </c>
      <c r="CJ68" t="str">
        <v>Dim. E, Blank Turn Maj. &amp;  Mill Flt</v>
      </c>
      <c r="CK68" t="str">
        <v>Dim. E, Blank Turn Maj.&amp;  Mill Flt</v>
      </c>
      <c r="CL68" t="str">
        <v>Dim. H, Whirl Blank</v>
      </c>
      <c r="CM68" t="str">
        <v>Dim. J, 'Blank Turn Maj. &amp; Whirl Blank</v>
      </c>
      <c r="CN68" t="str">
        <v>Disk Drop Indicator Tip</v>
      </c>
      <c r="CO68" t="str">
        <v>DWG 100448-15, Balloon F_1</v>
      </c>
      <c r="CP68" t="str">
        <v>DWG 100448-15, OL02571</v>
      </c>
      <c r="CQ68" t="str">
        <v>DWG 100448-41</v>
      </c>
      <c r="CR68" t="str">
        <v>DWG 9890040, (10E),Section Part, OL01139</v>
      </c>
      <c r="CS68" t="str">
        <v>DWG 9890040, (10E),Section, OL01139</v>
      </c>
      <c r="CT68" t="str">
        <v>DWG 9890040, (11E)</v>
      </c>
      <c r="CU68" t="str">
        <v>DWG 9890040, (11E), Pins with Flats</v>
      </c>
      <c r="CV68" t="str">
        <v>DWG 9890040, (12E),  Pass=.002 or less</v>
      </c>
      <c r="CW68" t="str">
        <v>DWG 9890040, (12E), See Image</v>
      </c>
      <c r="CX68" t="str">
        <v>DWG 9890040, (1E), OL01431</v>
      </c>
      <c r="CY68" t="str">
        <v>DWG 9890040, (1E), OL01432</v>
      </c>
      <c r="CZ68" t="str">
        <v>DWG 9890040, (2E), OL01432</v>
      </c>
      <c r="DA68" t="str">
        <v>DWG 9890040, (3E)</v>
      </c>
      <c r="DB68" t="str">
        <v>DWG 9890040, (4E)</v>
      </c>
      <c r="DC68" t="str">
        <v>DWG 9890040, (5E), OL02336</v>
      </c>
      <c r="DD68" t="str">
        <v>DWG 9890040, (6E)</v>
      </c>
      <c r="DE68" t="str">
        <v>DWG 9890040, (7E)</v>
      </c>
      <c r="DF68" t="str">
        <v>DWG 9890040, (8E), OL01433</v>
      </c>
      <c r="DG68" t="str">
        <v>DWG 9890040, (8E), OL01433, Section</v>
      </c>
      <c r="DH68" t="str">
        <v>DWG 9890040, (9E), Close to Rod Slot</v>
      </c>
      <c r="DI68" t="str">
        <v>DWG 9890040, (9E),Close to Rod Slot</v>
      </c>
      <c r="DJ68" t="str">
        <v>DWG FRM0105 PAGE 2</v>
      </c>
      <c r="DK68" t="str">
        <v>DWG# 100448-41</v>
      </c>
      <c r="DL68" t="str">
        <v>DWG# 100448-44</v>
      </c>
      <c r="DM68" t="str">
        <v>DWG# 9890003  (1), Section OL00436/A</v>
      </c>
      <c r="DN68" t="str">
        <v>DWG# 9890003 (3), Ring Gauge Constrained</v>
      </c>
      <c r="DO68" t="str">
        <v>DWG# 9890003 (4), Section</v>
      </c>
      <c r="DP68" t="str">
        <v>DWG#100448-26, Balloon 1K, OL02350</v>
      </c>
      <c r="DQ68" t="str">
        <v>DWG#100448-26, Balloon 2K, OL02350</v>
      </c>
      <c r="DR68" t="str">
        <v>DWG#100448-26, Balloon 3K, OL02363</v>
      </c>
      <c r="DS68" t="str">
        <v>DWG#100448-26, Balloon 4K</v>
      </c>
      <c r="DT68" t="str">
        <v>DWG#100448-26, Balloon 5K, Section</v>
      </c>
      <c r="DU68" t="str">
        <v>DWG#100448-26, Balloon 6K</v>
      </c>
      <c r="DV68" t="str">
        <v>DWG#100448-26, Balloon 7K, Section</v>
      </c>
      <c r="DW68" t="str">
        <v>DWG#100448-26, Mfg. Tol.</v>
      </c>
      <c r="DX68" t="str">
        <v>DWG#9890003 (2) Ring Gauge Constrained</v>
      </c>
      <c r="DY68" t="str">
        <v>DWG#9890044</v>
      </c>
      <c r="DZ68" t="str">
        <v>DWG#9890044 .1985 to .2005=Pass</v>
      </c>
      <c r="EA68" t="str">
        <v>DWG#9890044 Overlay OL02441</v>
      </c>
      <c r="EB68" t="str">
        <v>DWG#9890044, OL02441</v>
      </c>
      <c r="EC68" t="str">
        <v>DWG#FRM0105</v>
      </c>
      <c r="ED68" t="str">
        <v>EXT.</v>
      </c>
      <c r="EE68" t="str">
        <v>EXT. Section, OL02460</v>
      </c>
      <c r="EF68" t="str">
        <v>EXT., OL04223</v>
      </c>
      <c r="EG68" t="str">
        <v>Flat Drop Indicator Tip</v>
      </c>
      <c r="EH68" t="str">
        <v>Full Go Pin, No Light, at Radius</v>
      </c>
      <c r="EI68" t="str">
        <v>Function Check</v>
      </c>
      <c r="EJ68" t="str">
        <v>GO Function Gauge</v>
      </c>
      <c r="EK68" t="str">
        <v>Go Gauge for Balloon 1 &amp; 4</v>
      </c>
      <c r="EL68" t="str">
        <v>Go Pin must pass through</v>
      </c>
      <c r="EM68" t="str">
        <v>Greater than .005 = Fail, Section</v>
      </c>
      <c r="EN68" t="str">
        <v>Greater than .025 out of center = Fail</v>
      </c>
      <c r="EO68" t="str">
        <v>Greater than 2.6 = Pass</v>
      </c>
      <c r="EP68" t="str">
        <v>Green = Pass, Red = Fail</v>
      </c>
      <c r="EQ68" t="str">
        <v>Hex Depth</v>
      </c>
      <c r="ER68" t="str">
        <v>Hex Minor</v>
      </c>
      <c r="ES68" t="str">
        <v>Hole Dia.</v>
      </c>
      <c r="ET68" t="str">
        <v>Hook or Disk Tip</v>
      </c>
      <c r="EU68" t="str">
        <v>ID Sphere Finish</v>
      </c>
      <c r="EV68" t="str">
        <v>ID/OD Both Sides, Diff. .002 or less = Pass</v>
      </c>
      <c r="EW68" t="str">
        <v>If Looks Big, Section</v>
      </c>
      <c r="EX68" t="str">
        <v>If Looks Small, Section</v>
      </c>
      <c r="EY68" t="str">
        <v>Insp. Close to Break Away, Mfg.Tol.</v>
      </c>
      <c r="EZ68" t="str">
        <v>INT.</v>
      </c>
      <c r="FA68" t="str">
        <v>INT. Section, OL02460</v>
      </c>
      <c r="FB68" t="str">
        <v>INT., OL04223</v>
      </c>
      <c r="FC68" t="str">
        <v>Intersect. of 7.7 &amp; R0.10</v>
      </c>
      <c r="FD68" t="str">
        <v>Intersect. of 8.79 and R.25 MAX</v>
      </c>
      <c r="FE68" t="str">
        <v>Keep Ind. Tip away from corner</v>
      </c>
      <c r="FF68" t="str">
        <v>L31</v>
      </c>
      <c r="FG68" t="str">
        <v>Laser Mark</v>
      </c>
      <c r="FH68" t="str">
        <v>LASER PER NOTE 4</v>
      </c>
      <c r="FI68" t="str">
        <v>LASER PER NOTE 4, Final Check 1 only</v>
      </c>
      <c r="FJ68" t="str">
        <v>Less than .002 out of center = Pass</v>
      </c>
      <c r="FK68" t="str">
        <v>Less than 2.75 = Pass, Section</v>
      </c>
      <c r="FL68" t="str">
        <v>List as pin. Not Calibrated</v>
      </c>
      <c r="FM68" t="str">
        <v>M9 X 1.25 BUTT See Comment Image</v>
      </c>
      <c r="FN68" t="str">
        <v>Manual Section</v>
      </c>
      <c r="FO68" t="str">
        <v>Max Deep .241 NO-GO =.42</v>
      </c>
      <c r="FP68" t="str">
        <v>MAX Depth of (Note 7) .241 NO-GO Pin</v>
      </c>
      <c r="FQ68" t="str">
        <v>Measure from Blue Line, See Image</v>
      </c>
      <c r="FR68" t="str">
        <v>Measure Width of Blue Area, See Image</v>
      </c>
      <c r="FS68" t="str">
        <v>Mfg. Tol</v>
      </c>
      <c r="FT68" t="str">
        <v>Mfg. Tol, See Image</v>
      </c>
      <c r="FU68" t="str">
        <v>Mfg. Tol.</v>
      </c>
      <c r="FV68" t="str">
        <v>Mfg. Tol. "A"</v>
      </c>
      <c r="FW68" t="str">
        <v>Mfg. Tol. (Zero on Gauge Full Dia. Lead)</v>
      </c>
      <c r="FX68" t="str">
        <v>Mfg. Tol. Balloon 11, See Image</v>
      </c>
      <c r="FY68" t="str">
        <v>Mfg. Tol. Balloon 4</v>
      </c>
      <c r="FZ68" t="str">
        <v>Mfg. Tol. Balloon 7</v>
      </c>
      <c r="GA68" t="str">
        <v xml:space="preserve">Mfg. Tol. C-Bore Face (Ballo 28) </v>
      </c>
      <c r="GB68" t="str">
        <v>Mfg. Tol. Section</v>
      </c>
      <c r="GC68" t="str">
        <v>Mfg. Tol. See Image</v>
      </c>
      <c r="GD68" t="str">
        <v>Mfg. Tol., 3 Places, Record MAX</v>
      </c>
      <c r="GE68" t="str">
        <v>Mfg. Tol., Balloon 11</v>
      </c>
      <c r="GF68" t="str">
        <v>Mfg. Tol., Balloon 7</v>
      </c>
      <c r="GG68" t="str">
        <v>Mfg. Tol., Blank</v>
      </c>
      <c r="GH68" t="str">
        <v>Mfg. Tol., Blank, Balloon 12</v>
      </c>
      <c r="GI68" t="str">
        <v>Mfg. Tol., Blend to SØ.320</v>
      </c>
      <c r="GJ68" t="str">
        <v>Mfg. Tol., Calculation</v>
      </c>
      <c r="GK68" t="str">
        <v>Mfg. Tol., For Mill Fixture</v>
      </c>
      <c r="GL68" t="str">
        <v>Mfg. Tol., L32</v>
      </c>
      <c r="GM68" t="str">
        <v>Mfg. Tol., L33</v>
      </c>
      <c r="GN68" t="str">
        <v>Mfg. Tol., No Tool Marks</v>
      </c>
      <c r="GO68" t="str">
        <v>Mfg. Tol., OL03361</v>
      </c>
      <c r="GP68" t="str">
        <v>Mfg. Tol., Record off center value</v>
      </c>
      <c r="GQ68" t="str">
        <v>Mfg. Tol., Same 3 Places, Record MIN</v>
      </c>
      <c r="GR68" t="str">
        <v>Mfg. Tol., Section</v>
      </c>
      <c r="GS68" t="str">
        <v>Mfg. Tol., Section B-B</v>
      </c>
      <c r="GT68" t="str">
        <v>Mfg. Tol., Section, OL03361</v>
      </c>
      <c r="GU68" t="str">
        <v>Mfg. Tol., Section, Per Note 2</v>
      </c>
      <c r="GV68" t="str">
        <v>Mfg. Tol., See Image</v>
      </c>
      <c r="GW68" t="str">
        <v>Mfg. Tol., See Image, Bore in Blue</v>
      </c>
      <c r="GX68" t="str">
        <v>Mfg. Tol., See Image, Hook Tip</v>
      </c>
      <c r="GY68" t="str">
        <v>Mfg. Tol., Sharp Okay No Burr</v>
      </c>
      <c r="GZ68" t="str">
        <v>Mfg. Tol., Threadless Blank</v>
      </c>
      <c r="HA68" t="str">
        <v>Mfg.Tol.</v>
      </c>
      <c r="HB68" t="str">
        <v>Mgf. To., T.S.C.</v>
      </c>
      <c r="HC68" t="str">
        <v>Milled Feature</v>
      </c>
      <c r="HD68" t="str">
        <v>Milled Feature, OL04045</v>
      </c>
      <c r="HE68" t="str">
        <v>More than .0005 out of center = Fail</v>
      </c>
      <c r="HF68" t="str">
        <v>Must Pass Through</v>
      </c>
      <c r="HG68" t="str">
        <v>Must pass through gauge</v>
      </c>
      <c r="HH68" t="str">
        <v>Must Pass Through Go Gauge</v>
      </c>
      <c r="HI68" t="str">
        <v>Must Pass, See Image.</v>
      </c>
      <c r="HJ68" t="str">
        <v>NA</v>
      </c>
      <c r="HK68" t="str">
        <v>Narrow Area</v>
      </c>
      <c r="HL68" t="str">
        <v>Near Balloon 21</v>
      </c>
      <c r="HM68" t="str">
        <v>Near Datum B</v>
      </c>
      <c r="HN68" t="str">
        <v>Neck Dia.</v>
      </c>
      <c r="HO68" t="str">
        <v>Neck to Head Rad.</v>
      </c>
      <c r="HP68" t="str">
        <v>No Copper Deposits Allowed</v>
      </c>
      <c r="HQ68" t="str">
        <v>No Section</v>
      </c>
      <c r="HR68" t="str">
        <v>No Section, .01 to .014 = Pass</v>
      </c>
      <c r="HS68" t="str">
        <v>No Section, Rotate Part</v>
      </c>
      <c r="HT68" t="str">
        <v>No Section, See Image</v>
      </c>
      <c r="HU68" t="str">
        <v>No Slot, Section B-B</v>
      </c>
      <c r="HV68" t="str">
        <v>No visual step = Pass</v>
      </c>
      <c r="HW68" t="str">
        <v>Not to exceed .95 Deep</v>
      </c>
      <c r="HX68" t="str">
        <v>Note 1</v>
      </c>
      <c r="HY68" t="str">
        <v>OL00333/A</v>
      </c>
      <c r="HZ68" t="str">
        <v>OL00519</v>
      </c>
      <c r="IA68" t="str">
        <v>OL00520</v>
      </c>
      <c r="IB68" t="str">
        <v>OL00529</v>
      </c>
      <c r="IC68" t="str">
        <v>OL00542</v>
      </c>
      <c r="ID68" t="str">
        <v>OL00724</v>
      </c>
      <c r="IE68" t="str">
        <v>OL01250</v>
      </c>
      <c r="IF68" t="str">
        <v>OL01869, Threadless Blank</v>
      </c>
      <c r="IG68" t="str">
        <v>OL01870, Section</v>
      </c>
      <c r="IH68" t="str">
        <v>OL02255</v>
      </c>
      <c r="II68" t="str">
        <v>OL02255, Mfg. Tol.</v>
      </c>
      <c r="IJ68" t="str">
        <v>OL02302</v>
      </c>
      <c r="IK68" t="str">
        <v xml:space="preserve">OL02318  needed per image instructions </v>
      </c>
      <c r="IL68" t="str">
        <v>OL02556</v>
      </c>
      <c r="IM68" t="str">
        <v>OL02557</v>
      </c>
      <c r="IN68" t="str">
        <v>OL02567</v>
      </c>
      <c r="IO68" t="str">
        <v>OL02653</v>
      </c>
      <c r="IP68" t="str">
        <v>OL02718</v>
      </c>
      <c r="IQ68" t="str">
        <v>OL02841</v>
      </c>
      <c r="IR68" t="str">
        <v>OL02842</v>
      </c>
      <c r="IS68" t="str">
        <v>OL02844</v>
      </c>
      <c r="IT68" t="str">
        <v>OL02871</v>
      </c>
      <c r="IU68" t="str">
        <v>OL02887</v>
      </c>
      <c r="IV68" t="str">
        <v>OL03500</v>
      </c>
      <c r="IW68" t="str">
        <v>OL03766</v>
      </c>
      <c r="IX68" t="str">
        <v>OL03868</v>
      </c>
      <c r="IY68" t="str">
        <v>OL03869</v>
      </c>
      <c r="IZ68" t="str">
        <v>OL03870</v>
      </c>
      <c r="JA68" t="str">
        <v>OL03873, DWG# 100448-44</v>
      </c>
      <c r="JB68" t="str">
        <v>OL03949</v>
      </c>
      <c r="JC68" t="str">
        <v xml:space="preserve">OL04043, Section </v>
      </c>
      <c r="JD68" t="str">
        <v xml:space="preserve">OL04044, Section </v>
      </c>
      <c r="JE68" t="str">
        <v>OL04045</v>
      </c>
      <c r="JF68" t="str">
        <v>OL04045, Milled Feature</v>
      </c>
      <c r="JG68" t="str">
        <v>OL04063</v>
      </c>
      <c r="JH68" t="str">
        <v>OL04064</v>
      </c>
      <c r="JI68" t="str">
        <v>OL04065</v>
      </c>
      <c r="JJ68" t="str">
        <v>OL04181</v>
      </c>
      <c r="JK68" t="str">
        <v>OL04218</v>
      </c>
      <c r="JL68" t="str">
        <v>OL04224, See Image</v>
      </c>
      <c r="JM68" t="str">
        <v>OL04374</v>
      </c>
      <c r="JN68" t="str">
        <v>OL04375, Section M-M</v>
      </c>
      <c r="JO68" t="str">
        <v>OL04376, Section M-M</v>
      </c>
      <c r="JP68" t="str">
        <v>OL04443</v>
      </c>
      <c r="JQ68" t="str">
        <v>OL04444</v>
      </c>
      <c r="JR68" t="str">
        <v>OL05000</v>
      </c>
      <c r="JS68" t="str">
        <v>One side of slot</v>
      </c>
      <c r="JT68" t="str">
        <v>Other side of slot</v>
      </c>
      <c r="JU68" t="str">
        <v>Out of center more than .002 = Fail</v>
      </c>
      <c r="JV68" t="str">
        <v>Out of center more than.002 = Fail</v>
      </c>
      <c r="JW68" t="str">
        <v>Overlay OL02713</v>
      </c>
      <c r="JX68" t="str">
        <v>Overlay OL02714</v>
      </c>
      <c r="JY68" t="str">
        <v>Overlay OL02718</v>
      </c>
      <c r="JZ68" t="str">
        <v>Overlay OL03831, Mfg. Tol.</v>
      </c>
      <c r="KA68" t="str">
        <v>Part Without Slots</v>
      </c>
      <c r="KB68" t="str">
        <v>Part Without Slots, See Image</v>
      </c>
      <c r="KC68" t="str">
        <v xml:space="preserve">Pass = .0254 or Less </v>
      </c>
      <c r="KD68" t="str">
        <v>PD MIN = 4.361, PD MAX = 4.456</v>
      </c>
      <c r="KE68" t="str">
        <v>Per Balloon 2 Note</v>
      </c>
      <c r="KF68" t="str">
        <v>Per drawing note(s) 8.</v>
      </c>
      <c r="KG68" t="str">
        <v>Point or Sphere Tip</v>
      </c>
      <c r="KH68" t="str">
        <v>Point Tip</v>
      </c>
      <c r="KI68" t="str">
        <v>R.9 to R1.1 = Pass, See Image</v>
      </c>
      <c r="KJ68" t="str">
        <v>Ram Construction</v>
      </c>
      <c r="KK68" t="str">
        <v>Record Same Pass / Fail All Balloons</v>
      </c>
      <c r="KL68" t="str">
        <v>Ref. Balloon 1</v>
      </c>
      <c r="KM68" t="str">
        <v>Ref. Balloon 12</v>
      </c>
      <c r="KN68" t="str">
        <v>Ref. Balloon 13, 100% AQL</v>
      </c>
      <c r="KO68" t="str">
        <v>Ref. Balloon 2</v>
      </c>
      <c r="KP68" t="str">
        <v>Ref. Balloon 21, 100% AQL</v>
      </c>
      <c r="KQ68" t="str">
        <v>Ref. Balloon 4</v>
      </c>
      <c r="KR68" t="str">
        <v>Ref. Balloon 7</v>
      </c>
      <c r="KS68" t="str">
        <v>Ref. Balloon 8</v>
      </c>
      <c r="KT68" t="str">
        <v>Relieved Pin Gauges 09236 &amp; 09235</v>
      </c>
      <c r="KU68" t="str">
        <v>Rotate Part</v>
      </c>
      <c r="KV68" t="str">
        <v>Rotate Part, See Image</v>
      </c>
      <c r="KW68" t="str">
        <v>Same as Root Radius</v>
      </c>
      <c r="KX68" t="str">
        <v>Section</v>
      </c>
      <c r="KY68" t="str">
        <v>Section B-B</v>
      </c>
      <c r="KZ68" t="str">
        <v>Section B-B, Distance Between Grooves</v>
      </c>
      <c r="LA68" t="str">
        <v>Section C-C</v>
      </c>
      <c r="LB68" t="str">
        <v>Section Part</v>
      </c>
      <c r="LC68" t="str">
        <v>Section Part, Measured from Opposite Face</v>
      </c>
      <c r="LD68" t="str">
        <v>Section, Broachless Blank</v>
      </c>
      <c r="LE68" t="str">
        <v>Section, EXT. Sphere Location.</v>
      </c>
      <c r="LF68" t="str">
        <v>Section, Hex Cham. Ang.</v>
      </c>
      <c r="LG68" t="str">
        <v>Section, Hex Fillet Rad.</v>
      </c>
      <c r="LH68" t="str">
        <v>Section, INT. Feature</v>
      </c>
      <c r="LI68" t="str">
        <v>Section, INT. Sphere Location.</v>
      </c>
      <c r="LJ68" t="str">
        <v>Section, Mfg. Tol.</v>
      </c>
      <c r="LK68" t="str">
        <v>Section, Mfg. Tol., See Image</v>
      </c>
      <c r="LL68" t="str">
        <v>Section, OL00486</v>
      </c>
      <c r="LM68" t="str">
        <v>Section, OL00542</v>
      </c>
      <c r="LN68" t="str">
        <v>Section, OL00543</v>
      </c>
      <c r="LO68" t="str">
        <v>Section, OL00544</v>
      </c>
      <c r="LP68" t="str">
        <v>Section, OL00545</v>
      </c>
      <c r="LQ68" t="str">
        <v>Section, OL00546</v>
      </c>
      <c r="LR68" t="str">
        <v>Section, OL00547</v>
      </c>
      <c r="LS68" t="str">
        <v>Section, OL00555</v>
      </c>
      <c r="LT68" t="str">
        <v>Section, OL00725</v>
      </c>
      <c r="LU68" t="str">
        <v>Section, OL01430</v>
      </c>
      <c r="LV68" t="str">
        <v>Section, OL01434</v>
      </c>
      <c r="LW68" t="str">
        <v>Section, OL01435</v>
      </c>
      <c r="LX68" t="str">
        <v>Section, OL01807</v>
      </c>
      <c r="LY68" t="str">
        <v>Section, OL01830</v>
      </c>
      <c r="LZ68" t="str">
        <v>Section, OL02351</v>
      </c>
      <c r="MA68" t="str">
        <v>Section, OL02519</v>
      </c>
      <c r="MB68" t="str">
        <v>Section, OL02520</v>
      </c>
      <c r="MC68" t="str">
        <v>Section, OL02522</v>
      </c>
      <c r="MD68" t="str">
        <v>Section, OL02540</v>
      </c>
      <c r="ME68" t="str">
        <v>Section, OL02541</v>
      </c>
      <c r="MF68" t="str">
        <v>Section, OL02552</v>
      </c>
      <c r="MG68" t="str">
        <v>Section, OL02553</v>
      </c>
      <c r="MH68" t="str">
        <v>Section, OL02554</v>
      </c>
      <c r="MI68" t="str">
        <v>Section, OL02555</v>
      </c>
      <c r="MJ68" t="str">
        <v>Section, OL02558</v>
      </c>
      <c r="MK68" t="str">
        <v>Section, OL02559</v>
      </c>
      <c r="ML68" t="str">
        <v>Section, OL02560</v>
      </c>
      <c r="MM68" t="str">
        <v>Section, OL02619</v>
      </c>
      <c r="MN68" t="str">
        <v>Section, OL02620</v>
      </c>
      <c r="MO68" t="str">
        <v>Section, OL02621</v>
      </c>
      <c r="MP68" t="str">
        <v>Section, OL02622</v>
      </c>
      <c r="MQ68" t="str">
        <v>Section, OL02623</v>
      </c>
      <c r="MR68" t="str">
        <v>Section, OL02624</v>
      </c>
      <c r="MS68" t="str">
        <v>Section, OL02652</v>
      </c>
      <c r="MT68" t="str">
        <v>Section, OL02680</v>
      </c>
      <c r="MU68" t="str">
        <v>Section, OL02793</v>
      </c>
      <c r="MV68" t="str">
        <v>Section, OL02823</v>
      </c>
      <c r="MW68" t="str">
        <v>Section, OL02843</v>
      </c>
      <c r="MX68" t="str">
        <v>Section, OL03026, Ext.</v>
      </c>
      <c r="MY68" t="str">
        <v>Section, OL03026, Int.</v>
      </c>
      <c r="MZ68" t="str">
        <v>Section, OL03570, DWG# 100448-41</v>
      </c>
      <c r="NA68" t="str">
        <v>Section, OL03781</v>
      </c>
      <c r="NB68" t="str">
        <v>Section, OL03911</v>
      </c>
      <c r="NC68" t="str">
        <v>Section, OL03912</v>
      </c>
      <c r="ND68" t="str">
        <v>Section, OL03928</v>
      </c>
      <c r="NE68" t="str">
        <v>Section, OL03929</v>
      </c>
      <c r="NF68" t="str">
        <v>Section, OL04030</v>
      </c>
      <c r="NG68" t="str">
        <v>Section, OL04037</v>
      </c>
      <c r="NH68" t="str">
        <v>Section, OL04038</v>
      </c>
      <c r="NI68" t="str">
        <v>Section, OL04046</v>
      </c>
      <c r="NJ68" t="str">
        <v>Section, OL04065</v>
      </c>
      <c r="NK68" t="str">
        <v>Section, OL04066</v>
      </c>
      <c r="NL68" t="str">
        <v>Section, OL04067</v>
      </c>
      <c r="NM68" t="str">
        <v>Section, OL04069</v>
      </c>
      <c r="NN68" t="str">
        <v>Section, OL04071</v>
      </c>
      <c r="NO68" t="str">
        <v>Section, OL04173</v>
      </c>
      <c r="NP68" t="str">
        <v>Section, OL04174</v>
      </c>
      <c r="NQ68" t="str">
        <v>Section, OL04214</v>
      </c>
      <c r="NR68" t="str">
        <v>Section, OL04215</v>
      </c>
      <c r="NS68" t="str">
        <v>Section, OL04216</v>
      </c>
      <c r="NT68" t="str">
        <v>Section, OL04217</v>
      </c>
      <c r="NU68" t="str">
        <v>Section, Overlay OL02716</v>
      </c>
      <c r="NV68" t="str">
        <v>Section, Overlay OL02717</v>
      </c>
      <c r="NW68" t="str">
        <v>Section, See Image</v>
      </c>
      <c r="NX68" t="str">
        <v>Section, See Image, DWG# 100448-41</v>
      </c>
      <c r="NY68" t="str">
        <v>Section, Without Sots</v>
      </c>
      <c r="NZ68" t="str">
        <v>See Comments Sheet</v>
      </c>
      <c r="OA68" t="str">
        <v>See Comments Sheet, OL02318</v>
      </c>
      <c r="OB68" t="str">
        <v>See Image</v>
      </c>
      <c r="OC68" t="str">
        <v>See Image, .005 or Less = Pass</v>
      </c>
      <c r="OD68" t="str">
        <v>See Image, Check Near Radius</v>
      </c>
      <c r="OE68" t="str">
        <v>See Image, Constrained</v>
      </c>
      <c r="OF68" t="str">
        <v>See Image, Distance Between Flats</v>
      </c>
      <c r="OG68" t="str">
        <v xml:space="preserve">See Image, Mfg. Tol, Section A-A </v>
      </c>
      <c r="OH68" t="str">
        <v>See image, Mfg. Tol.</v>
      </c>
      <c r="OI68" t="str">
        <v>See Image, Mic. Across Flats</v>
      </c>
      <c r="OJ68" t="str">
        <v>See Image, OL02850</v>
      </c>
      <c r="OK68" t="str">
        <v>See Image, OL02880</v>
      </c>
      <c r="OL68" t="str">
        <v>See Image, OL03926</v>
      </c>
      <c r="OM68" t="str">
        <v>See Image, OL03927</v>
      </c>
      <c r="ON68" t="str">
        <v>See Image, OL04003</v>
      </c>
      <c r="OO68" t="str">
        <v>'See Image, OL04342,  Best Fit Joe Block</v>
      </c>
      <c r="OP68" t="str">
        <v>See Image, OL04342,  Blank</v>
      </c>
      <c r="OQ68" t="str">
        <v>See Image, OL04342, Blank</v>
      </c>
      <c r="OR68" t="str">
        <v>See Image, OL04343, Blank</v>
      </c>
      <c r="OS68" t="str">
        <v>See Image, Pass = .002 or Less</v>
      </c>
      <c r="OT68" t="str">
        <v>See Image, Rcd. MAX</v>
      </c>
      <c r="OU68" t="str">
        <v>See Image, Rcd. MIN</v>
      </c>
      <c r="OV68" t="str">
        <v>See Image, Section</v>
      </c>
      <c r="OW68" t="str">
        <v>See Image, Section A-A</v>
      </c>
      <c r="OX68" t="str">
        <v>See Image, Section B-B</v>
      </c>
      <c r="OY68" t="str">
        <v>See Image, Section B-B, TSC</v>
      </c>
      <c r="OZ68" t="str">
        <v>See Image, Shank Drawing # 18000-XX-XX A</v>
      </c>
      <c r="PA68" t="str">
        <v>Sequencial Laser 01, 120 Per Print</v>
      </c>
      <c r="PB68" t="str">
        <v>Set to .202, Zero on Thread Lead</v>
      </c>
      <c r="PC68" t="str">
        <v>Sharp OK, No Burr</v>
      </c>
      <c r="PD68" t="str">
        <v>Sharp OK, No Raised Edge, See Image</v>
      </c>
      <c r="PE68" t="str">
        <v>Sharp OK, No Raised Edges</v>
      </c>
      <c r="PF68" t="str">
        <v>Sharp okay no raised edge</v>
      </c>
      <c r="PG68" t="str">
        <v>Sharp Okay, No Burr</v>
      </c>
      <c r="PH68" t="str">
        <v>Sharp Okay, No Raised Edge</v>
      </c>
      <c r="PI68" t="str">
        <v>Sharp Okay, No Raised Edges,</v>
      </c>
      <c r="PJ68" t="str">
        <v>Sharp Okay, See Image</v>
      </c>
      <c r="PK68" t="str">
        <v xml:space="preserve">Start of Radius @ .195 </v>
      </c>
      <c r="PL68" t="str">
        <v xml:space="preserve">Start of Radius @ .21 </v>
      </c>
      <c r="PM68" t="str">
        <v xml:space="preserve">T.S.C. </v>
      </c>
      <c r="PN68" t="str">
        <v>Tangent Point</v>
      </c>
      <c r="PO68" t="str">
        <v>Tangent point of R.50</v>
      </c>
      <c r="PP68" t="str">
        <v>Taper Check, Mfg.Tol.</v>
      </c>
      <c r="PQ68" t="str">
        <v>Taper Check, Mfg.Tol., See Image</v>
      </c>
      <c r="PR68" t="str">
        <v>Thrd. Minor Ø</v>
      </c>
      <c r="PS68" t="str">
        <v>Thrd. Relief Ø</v>
      </c>
      <c r="PT68" t="str">
        <v>Threadless Blank</v>
      </c>
      <c r="PU68" t="str">
        <v>Threadless Blank, From Major Ø</v>
      </c>
      <c r="PV68" t="str">
        <v>Threadless Blank, Mfg. Tol.</v>
      </c>
      <c r="PW68" t="str">
        <v>Threadless Blank, Thrd. to Neck Rad.</v>
      </c>
      <c r="PX68" t="str">
        <v>Thredless Blank</v>
      </c>
      <c r="PY68" t="str">
        <v>To center of R.005</v>
      </c>
      <c r="PZ68" t="str">
        <v>Torx Min. Dia.</v>
      </c>
      <c r="QA68" t="str">
        <v>Turn Ø Free of Mill Marks</v>
      </c>
      <c r="QB68" t="str">
        <v>Use (Full) GO Hex</v>
      </c>
      <c r="QC68" t="str">
        <v>Use Balloon 1 FULL Gauge</v>
      </c>
      <c r="QD68" t="str">
        <v>Use Balloon 9 FULL GO</v>
      </c>
      <c r="QE68" t="str">
        <v>Use Best Fit Pin</v>
      </c>
      <c r="QF68" t="str">
        <v>Use Disk Tip</v>
      </c>
      <c r="QG68" t="str">
        <v>Use flat bottomed indicator tip.</v>
      </c>
      <c r="QH68" t="str">
        <v xml:space="preserve">Use Full .093 Go Hex </v>
      </c>
      <c r="QI68" t="str">
        <v xml:space="preserve">Use Full .0930 Go Hex </v>
      </c>
      <c r="QJ68" t="str">
        <v>Use Full .1235 Go Hex</v>
      </c>
      <c r="QK68" t="str">
        <v>Use Gauge K2-98-8019-04, See Image</v>
      </c>
      <c r="QL68" t="str">
        <v>Use large flat indicator tip</v>
      </c>
      <c r="QM68" t="str">
        <v>Use Pins.3330/.3350, See Image MAX NO-GO</v>
      </c>
      <c r="QN68" t="str">
        <v>Use Pointed Drop Indicator Tip</v>
      </c>
      <c r="QO68" t="str">
        <v>V-Block</v>
      </c>
      <c r="QP68" t="str">
        <v>V-Block,  AMB for 13</v>
      </c>
      <c r="QQ68" t="str">
        <v>V-Block,  Hex Cham. Dia.</v>
      </c>
      <c r="QR68" t="str">
        <v>V-Block, Hex Depth</v>
      </c>
      <c r="QS68" t="str">
        <v>VBU Gauge</v>
      </c>
      <c r="QT68" t="str">
        <v>Visibally smaller than HEX=Pass</v>
      </c>
      <c r="QU68" t="str">
        <v>Visual Per Drawing</v>
      </c>
      <c r="QV68" t="str">
        <v>Whirl Blank</v>
      </c>
      <c r="QW68" t="str">
        <v xml:space="preserve">Whirl Blank </v>
      </c>
      <c r="QX68" t="str">
        <v>Whirl Blank, Neck Rad. End to Head CL</v>
      </c>
      <c r="QY68" t="str">
        <v>Whirl Blank, Nose Start Dia.</v>
      </c>
      <c r="QZ68" t="str">
        <v>Whirl Blank, Nose Start Dist.</v>
      </c>
      <c r="RA68" t="str">
        <v>Whirl Blank, Thrd. Minor</v>
      </c>
      <c r="RB68" t="str">
        <v>Whirl Blank, Thrd. Pullout Dia.</v>
      </c>
      <c r="RC68" t="str">
        <v>Whole Part, Removal is at Assy. Level</v>
      </c>
      <c r="RD68" t="str">
        <v>Wide Area</v>
      </c>
      <c r="RE68" t="str">
        <v>Zero on End of Go Gauge</v>
      </c>
    </row>
    <row r="69" spans="1:473">
      <c r="A69" t="s">
        <v>130</v>
      </c>
      <c r="C69" t="str" cm="1">
        <f t="array" ref="C69:RE69">TRANSPOSE(_xlfn._xlws.SORT(_xlfn._xlws.FILTER($A$2:$A$600,ISNUMBER(SEARCH('PartLib Table'!M86,$A$2:$A$600)),"not found")))</f>
        <v xml:space="preserve"> 'C', Whirl Blank</v>
      </c>
      <c r="D69" t="str">
        <v xml:space="preserve"> See Image, Constrained</v>
      </c>
      <c r="E69" t="str">
        <v>(.04 to .12 range = Pass)</v>
      </c>
      <c r="F69" t="str">
        <v>(.042 FULL) Go Pin Seat Fully</v>
      </c>
      <c r="G69" t="str">
        <v>(B), Mfg. Tol.</v>
      </c>
      <c r="H69" t="str">
        <v>(B), O.A.L.</v>
      </c>
      <c r="I69" t="str">
        <v>.001 or less =Pass</v>
      </c>
      <c r="J69" t="str">
        <v>.001 or less out of center = Pass</v>
      </c>
      <c r="K69" t="str">
        <v>.002 or Less = Pass</v>
      </c>
      <c r="L69" t="str">
        <v>.002 or Less out of center = Pass</v>
      </c>
      <c r="M69" t="str">
        <v>.005 to .015 = Pass</v>
      </c>
      <c r="N69" t="str">
        <v>.0125 Mean, Section</v>
      </c>
      <c r="O69" t="str">
        <v>.025 or Less in X &amp; Y=Pass</v>
      </c>
      <c r="P69" t="str">
        <v>.038 Mean</v>
      </c>
      <c r="Q69" t="str">
        <v>.063 MM = .0024 IN, See Image</v>
      </c>
      <c r="R69" t="str">
        <v>.063MM = .0024"</v>
      </c>
      <c r="S69" t="str">
        <v>.243 NO-GO, Unconstrained, Must Not Start</v>
      </c>
      <c r="T69" t="str">
        <v>@ Back Face &amp; ID, No Raised Edge</v>
      </c>
      <c r="U69" t="str">
        <v>@ Back Face &amp; OD, No Raised Edge</v>
      </c>
      <c r="V69" t="str">
        <v>@ ID &amp; FACE</v>
      </c>
      <c r="W69" t="str">
        <v>@ OD &amp; BACK FACE</v>
      </c>
      <c r="X69" t="str">
        <v>@ OD &amp; FACE</v>
      </c>
      <c r="Y69" t="str">
        <v>Across from slot</v>
      </c>
      <c r="Z69" t="str">
        <v>All Edge Breaks</v>
      </c>
      <c r="AA69" t="str">
        <v>Attached to bar stock</v>
      </c>
      <c r="AB69" t="str">
        <v xml:space="preserve">Back Turn Fillet Rad. </v>
      </c>
      <c r="AC69" t="str">
        <v>Balloon 1 (DWG FRM0105 Page 2, NV-27)</v>
      </c>
      <c r="AD69" t="str">
        <v>Balloon 1 (DWG FRM0105, NV-30)</v>
      </c>
      <c r="AE69" t="str">
        <v>Balloon 1 (P# 9890002-20) OL00429/A</v>
      </c>
      <c r="AF69" t="str">
        <v>Balloon 1, DWG#FRM0105</v>
      </c>
      <c r="AG69" t="str">
        <v>Balloon 11, See Image</v>
      </c>
      <c r="AH69" t="str">
        <v xml:space="preserve">Balloon 2 (DWG FRM0105 Page 2, NV-27) </v>
      </c>
      <c r="AI69" t="str">
        <v>Balloon 2 (DWG FRM0105, NV-30)</v>
      </c>
      <c r="AJ69" t="str">
        <v>Balloon 2 (P# 9890002-20)</v>
      </c>
      <c r="AK69" t="str">
        <v>Balloon 2, DWG#FRM0105</v>
      </c>
      <c r="AL69" t="str">
        <v>Balloon 2, DWG#FRM0105, See Image</v>
      </c>
      <c r="AM69" t="str">
        <v>Balloon 3 (DWG FRM0105, NV-30 Minor)</v>
      </c>
      <c r="AN69" t="str">
        <v>Balloon 3 (DWG FRM0105, NV-30)</v>
      </c>
      <c r="AO69" t="str">
        <v>Balloon 3 (P# 9890002-20)</v>
      </c>
      <c r="AP69" t="str">
        <v>Balloon 4</v>
      </c>
      <c r="AQ69" t="str">
        <v>Balloon 4 (P# 9890002-20)</v>
      </c>
      <c r="AR69" t="str">
        <v>Below Middle Band</v>
      </c>
      <c r="AS69" t="str">
        <v>Best Fit Pin, .003 or Less =Pass</v>
      </c>
      <c r="AT69" t="str">
        <v>Blank</v>
      </c>
      <c r="AU69" t="str">
        <v>Blank Turn Maj.</v>
      </c>
      <c r="AV69" t="str">
        <v>Blank Turn Maj. Mill Flt., OL4172</v>
      </c>
      <c r="AW69" t="str">
        <v>Blank Without .010 Slots</v>
      </c>
      <c r="AX69" t="str">
        <v>Blank Without .010 Slots, Section</v>
      </c>
      <c r="AY69" t="str">
        <v>Blank without thread</v>
      </c>
      <c r="AZ69" t="str">
        <v xml:space="preserve">Blank, Center of V Grv. </v>
      </c>
      <c r="BA69" t="str">
        <v>Blank, Check R adjacent Balloon 17</v>
      </c>
      <c r="BB69" t="str">
        <v>Blank, EXT. Feature</v>
      </c>
      <c r="BC69" t="str">
        <v>Blank, See Image, OL04335</v>
      </c>
      <c r="BD69" t="str">
        <v>Blank, See Image, OL04336</v>
      </c>
      <c r="BE69" t="str">
        <v xml:space="preserve">Blank, Thrd. </v>
      </c>
      <c r="BF69" t="str">
        <v>Blank, Turn Tip</v>
      </c>
      <c r="BG69" t="str">
        <v>Blank, Without Thrd.</v>
      </c>
      <c r="BH69" t="str">
        <v>Blank, Without Thread</v>
      </c>
      <c r="BI69" t="str">
        <v xml:space="preserve">Blunt Start Blend to Minor </v>
      </c>
      <c r="BJ69" t="str">
        <v>Calc., Use Go HEX</v>
      </c>
      <c r="BK69" t="str">
        <v>Can't dig into OD</v>
      </c>
      <c r="BL69" t="str">
        <v>Carbide Gauge</v>
      </c>
      <c r="BM69" t="str">
        <v xml:space="preserve">Center of V Grv. </v>
      </c>
      <c r="BN69" t="str">
        <v>Centered Less than .03 = Pass</v>
      </c>
      <c r="BO69" t="str">
        <v>Centered within .0005 or Less = Pass</v>
      </c>
      <c r="BP69" t="str">
        <v>Centered within .001 or Less = Pass</v>
      </c>
      <c r="BQ69" t="str">
        <v>Centered within .0254 or Less = Pass</v>
      </c>
      <c r="BR69" t="str">
        <v>Check close to Rod Slot</v>
      </c>
      <c r="BS69" t="str">
        <v>Check every other hole</v>
      </c>
      <c r="BT69" t="str">
        <v>Check Go over full length of slot.</v>
      </c>
      <c r="BU69" t="str">
        <v>Check Near Closed End</v>
      </c>
      <c r="BV69" t="str">
        <v>Check per Print View, Away from Rod Slot</v>
      </c>
      <c r="BW69" t="str">
        <v>Check to Balloon 30 Go Pin</v>
      </c>
      <c r="BX69" t="str">
        <v>Check with .2705 SET Pin Inside Part</v>
      </c>
      <c r="BY69" t="str">
        <v>Check with Hex Up</v>
      </c>
      <c r="BZ69" t="str">
        <v>CMM Blank</v>
      </c>
      <c r="CA69" t="str">
        <v>Confirm Full Radius</v>
      </c>
      <c r="CB69" t="str">
        <v>Constrained in fixture</v>
      </c>
      <c r="CC69" t="str">
        <v>Constrained with Ring</v>
      </c>
      <c r="CD69" t="str">
        <v>Constrained, See Image</v>
      </c>
      <c r="CE69" t="str">
        <v>Dim. "A"</v>
      </c>
      <c r="CF69" t="str">
        <v>Dim. "B"</v>
      </c>
      <c r="CG69" t="str">
        <v>Dim. "C"</v>
      </c>
      <c r="CH69" t="str">
        <v>Dim. "D", Whirl Blank</v>
      </c>
      <c r="CI69" t="str">
        <v>Dim. "G"</v>
      </c>
      <c r="CJ69" t="str">
        <v>Dim. E, Blank Turn Maj. &amp;  Mill Flt</v>
      </c>
      <c r="CK69" t="str">
        <v>Dim. E, Blank Turn Maj.&amp;  Mill Flt</v>
      </c>
      <c r="CL69" t="str">
        <v>Dim. H, Whirl Blank</v>
      </c>
      <c r="CM69" t="str">
        <v>Dim. J, 'Blank Turn Maj. &amp; Whirl Blank</v>
      </c>
      <c r="CN69" t="str">
        <v>Disk Drop Indicator Tip</v>
      </c>
      <c r="CO69" t="str">
        <v>DWG 100448-15, Balloon F_1</v>
      </c>
      <c r="CP69" t="str">
        <v>DWG 100448-15, OL02571</v>
      </c>
      <c r="CQ69" t="str">
        <v>DWG 100448-41</v>
      </c>
      <c r="CR69" t="str">
        <v>DWG 9890040, (10E),Section Part, OL01139</v>
      </c>
      <c r="CS69" t="str">
        <v>DWG 9890040, (10E),Section, OL01139</v>
      </c>
      <c r="CT69" t="str">
        <v>DWG 9890040, (11E)</v>
      </c>
      <c r="CU69" t="str">
        <v>DWG 9890040, (11E), Pins with Flats</v>
      </c>
      <c r="CV69" t="str">
        <v>DWG 9890040, (12E),  Pass=.002 or less</v>
      </c>
      <c r="CW69" t="str">
        <v>DWG 9890040, (12E), See Image</v>
      </c>
      <c r="CX69" t="str">
        <v>DWG 9890040, (1E), OL01431</v>
      </c>
      <c r="CY69" t="str">
        <v>DWG 9890040, (1E), OL01432</v>
      </c>
      <c r="CZ69" t="str">
        <v>DWG 9890040, (2E), OL01432</v>
      </c>
      <c r="DA69" t="str">
        <v>DWG 9890040, (3E)</v>
      </c>
      <c r="DB69" t="str">
        <v>DWG 9890040, (4E)</v>
      </c>
      <c r="DC69" t="str">
        <v>DWG 9890040, (5E), OL02336</v>
      </c>
      <c r="DD69" t="str">
        <v>DWG 9890040, (6E)</v>
      </c>
      <c r="DE69" t="str">
        <v>DWG 9890040, (7E)</v>
      </c>
      <c r="DF69" t="str">
        <v>DWG 9890040, (8E), OL01433</v>
      </c>
      <c r="DG69" t="str">
        <v>DWG 9890040, (8E), OL01433, Section</v>
      </c>
      <c r="DH69" t="str">
        <v>DWG 9890040, (9E), Close to Rod Slot</v>
      </c>
      <c r="DI69" t="str">
        <v>DWG 9890040, (9E),Close to Rod Slot</v>
      </c>
      <c r="DJ69" t="str">
        <v>DWG FRM0105 PAGE 2</v>
      </c>
      <c r="DK69" t="str">
        <v>DWG# 100448-41</v>
      </c>
      <c r="DL69" t="str">
        <v>DWG# 100448-44</v>
      </c>
      <c r="DM69" t="str">
        <v>DWG# 9890003  (1), Section OL00436/A</v>
      </c>
      <c r="DN69" t="str">
        <v>DWG# 9890003 (3), Ring Gauge Constrained</v>
      </c>
      <c r="DO69" t="str">
        <v>DWG# 9890003 (4), Section</v>
      </c>
      <c r="DP69" t="str">
        <v>DWG#100448-26, Balloon 1K, OL02350</v>
      </c>
      <c r="DQ69" t="str">
        <v>DWG#100448-26, Balloon 2K, OL02350</v>
      </c>
      <c r="DR69" t="str">
        <v>DWG#100448-26, Balloon 3K, OL02363</v>
      </c>
      <c r="DS69" t="str">
        <v>DWG#100448-26, Balloon 4K</v>
      </c>
      <c r="DT69" t="str">
        <v>DWG#100448-26, Balloon 5K, Section</v>
      </c>
      <c r="DU69" t="str">
        <v>DWG#100448-26, Balloon 6K</v>
      </c>
      <c r="DV69" t="str">
        <v>DWG#100448-26, Balloon 7K, Section</v>
      </c>
      <c r="DW69" t="str">
        <v>DWG#100448-26, Mfg. Tol.</v>
      </c>
      <c r="DX69" t="str">
        <v>DWG#9890003 (2) Ring Gauge Constrained</v>
      </c>
      <c r="DY69" t="str">
        <v>DWG#9890044</v>
      </c>
      <c r="DZ69" t="str">
        <v>DWG#9890044 .1985 to .2005=Pass</v>
      </c>
      <c r="EA69" t="str">
        <v>DWG#9890044 Overlay OL02441</v>
      </c>
      <c r="EB69" t="str">
        <v>DWG#9890044, OL02441</v>
      </c>
      <c r="EC69" t="str">
        <v>DWG#FRM0105</v>
      </c>
      <c r="ED69" t="str">
        <v>EXT.</v>
      </c>
      <c r="EE69" t="str">
        <v>EXT. Section, OL02460</v>
      </c>
      <c r="EF69" t="str">
        <v>EXT., OL04223</v>
      </c>
      <c r="EG69" t="str">
        <v>Flat Drop Indicator Tip</v>
      </c>
      <c r="EH69" t="str">
        <v>Full Go Pin, No Light, at Radius</v>
      </c>
      <c r="EI69" t="str">
        <v>Function Check</v>
      </c>
      <c r="EJ69" t="str">
        <v>GO Function Gauge</v>
      </c>
      <c r="EK69" t="str">
        <v>Go Gauge for Balloon 1 &amp; 4</v>
      </c>
      <c r="EL69" t="str">
        <v>Go Pin must pass through</v>
      </c>
      <c r="EM69" t="str">
        <v>Greater than .005 = Fail, Section</v>
      </c>
      <c r="EN69" t="str">
        <v>Greater than .025 out of center = Fail</v>
      </c>
      <c r="EO69" t="str">
        <v>Greater than 2.6 = Pass</v>
      </c>
      <c r="EP69" t="str">
        <v>Green = Pass, Red = Fail</v>
      </c>
      <c r="EQ69" t="str">
        <v>Hex Depth</v>
      </c>
      <c r="ER69" t="str">
        <v>Hex Minor</v>
      </c>
      <c r="ES69" t="str">
        <v>Hole Dia.</v>
      </c>
      <c r="ET69" t="str">
        <v>Hook or Disk Tip</v>
      </c>
      <c r="EU69" t="str">
        <v>ID Sphere Finish</v>
      </c>
      <c r="EV69" t="str">
        <v>ID/OD Both Sides, Diff. .002 or less = Pass</v>
      </c>
      <c r="EW69" t="str">
        <v>If Looks Big, Section</v>
      </c>
      <c r="EX69" t="str">
        <v>If Looks Small, Section</v>
      </c>
      <c r="EY69" t="str">
        <v>Insp. Close to Break Away, Mfg.Tol.</v>
      </c>
      <c r="EZ69" t="str">
        <v>INT.</v>
      </c>
      <c r="FA69" t="str">
        <v>INT. Section, OL02460</v>
      </c>
      <c r="FB69" t="str">
        <v>INT., OL04223</v>
      </c>
      <c r="FC69" t="str">
        <v>Intersect. of 7.7 &amp; R0.10</v>
      </c>
      <c r="FD69" t="str">
        <v>Intersect. of 8.79 and R.25 MAX</v>
      </c>
      <c r="FE69" t="str">
        <v>Keep Ind. Tip away from corner</v>
      </c>
      <c r="FF69" t="str">
        <v>L31</v>
      </c>
      <c r="FG69" t="str">
        <v>Laser Mark</v>
      </c>
      <c r="FH69" t="str">
        <v>LASER PER NOTE 4</v>
      </c>
      <c r="FI69" t="str">
        <v>LASER PER NOTE 4, Final Check 1 only</v>
      </c>
      <c r="FJ69" t="str">
        <v>Less than .002 out of center = Pass</v>
      </c>
      <c r="FK69" t="str">
        <v>Less than 2.75 = Pass, Section</v>
      </c>
      <c r="FL69" t="str">
        <v>List as pin. Not Calibrated</v>
      </c>
      <c r="FM69" t="str">
        <v>M9 X 1.25 BUTT See Comment Image</v>
      </c>
      <c r="FN69" t="str">
        <v>Manual Section</v>
      </c>
      <c r="FO69" t="str">
        <v>Max Deep .241 NO-GO =.42</v>
      </c>
      <c r="FP69" t="str">
        <v>MAX Depth of (Note 7) .241 NO-GO Pin</v>
      </c>
      <c r="FQ69" t="str">
        <v>Measure from Blue Line, See Image</v>
      </c>
      <c r="FR69" t="str">
        <v>Measure Width of Blue Area, See Image</v>
      </c>
      <c r="FS69" t="str">
        <v>Mfg. Tol</v>
      </c>
      <c r="FT69" t="str">
        <v>Mfg. Tol, See Image</v>
      </c>
      <c r="FU69" t="str">
        <v>Mfg. Tol.</v>
      </c>
      <c r="FV69" t="str">
        <v>Mfg. Tol. "A"</v>
      </c>
      <c r="FW69" t="str">
        <v>Mfg. Tol. (Zero on Gauge Full Dia. Lead)</v>
      </c>
      <c r="FX69" t="str">
        <v>Mfg. Tol. Balloon 11, See Image</v>
      </c>
      <c r="FY69" t="str">
        <v>Mfg. Tol. Balloon 4</v>
      </c>
      <c r="FZ69" t="str">
        <v>Mfg. Tol. Balloon 7</v>
      </c>
      <c r="GA69" t="str">
        <v xml:space="preserve">Mfg. Tol. C-Bore Face (Ballo 28) </v>
      </c>
      <c r="GB69" t="str">
        <v>Mfg. Tol. Section</v>
      </c>
      <c r="GC69" t="str">
        <v>Mfg. Tol. See Image</v>
      </c>
      <c r="GD69" t="str">
        <v>Mfg. Tol., 3 Places, Record MAX</v>
      </c>
      <c r="GE69" t="str">
        <v>Mfg. Tol., Balloon 11</v>
      </c>
      <c r="GF69" t="str">
        <v>Mfg. Tol., Balloon 7</v>
      </c>
      <c r="GG69" t="str">
        <v>Mfg. Tol., Blank</v>
      </c>
      <c r="GH69" t="str">
        <v>Mfg. Tol., Blank, Balloon 12</v>
      </c>
      <c r="GI69" t="str">
        <v>Mfg. Tol., Blend to SØ.320</v>
      </c>
      <c r="GJ69" t="str">
        <v>Mfg. Tol., Calculation</v>
      </c>
      <c r="GK69" t="str">
        <v>Mfg. Tol., For Mill Fixture</v>
      </c>
      <c r="GL69" t="str">
        <v>Mfg. Tol., L32</v>
      </c>
      <c r="GM69" t="str">
        <v>Mfg. Tol., L33</v>
      </c>
      <c r="GN69" t="str">
        <v>Mfg. Tol., No Tool Marks</v>
      </c>
      <c r="GO69" t="str">
        <v>Mfg. Tol., OL03361</v>
      </c>
      <c r="GP69" t="str">
        <v>Mfg. Tol., Record off center value</v>
      </c>
      <c r="GQ69" t="str">
        <v>Mfg. Tol., Same 3 Places, Record MIN</v>
      </c>
      <c r="GR69" t="str">
        <v>Mfg. Tol., Section</v>
      </c>
      <c r="GS69" t="str">
        <v>Mfg. Tol., Section B-B</v>
      </c>
      <c r="GT69" t="str">
        <v>Mfg. Tol., Section, OL03361</v>
      </c>
      <c r="GU69" t="str">
        <v>Mfg. Tol., Section, Per Note 2</v>
      </c>
      <c r="GV69" t="str">
        <v>Mfg. Tol., See Image</v>
      </c>
      <c r="GW69" t="str">
        <v>Mfg. Tol., See Image, Bore in Blue</v>
      </c>
      <c r="GX69" t="str">
        <v>Mfg. Tol., See Image, Hook Tip</v>
      </c>
      <c r="GY69" t="str">
        <v>Mfg. Tol., Sharp Okay No Burr</v>
      </c>
      <c r="GZ69" t="str">
        <v>Mfg. Tol., Threadless Blank</v>
      </c>
      <c r="HA69" t="str">
        <v>Mfg.Tol.</v>
      </c>
      <c r="HB69" t="str">
        <v>Mgf. To., T.S.C.</v>
      </c>
      <c r="HC69" t="str">
        <v>Milled Feature</v>
      </c>
      <c r="HD69" t="str">
        <v>Milled Feature, OL04045</v>
      </c>
      <c r="HE69" t="str">
        <v>More than .0005 out of center = Fail</v>
      </c>
      <c r="HF69" t="str">
        <v>Must Pass Through</v>
      </c>
      <c r="HG69" t="str">
        <v>Must pass through gauge</v>
      </c>
      <c r="HH69" t="str">
        <v>Must Pass Through Go Gauge</v>
      </c>
      <c r="HI69" t="str">
        <v>Must Pass, See Image.</v>
      </c>
      <c r="HJ69" t="str">
        <v>NA</v>
      </c>
      <c r="HK69" t="str">
        <v>Narrow Area</v>
      </c>
      <c r="HL69" t="str">
        <v>Near Balloon 21</v>
      </c>
      <c r="HM69" t="str">
        <v>Near Datum B</v>
      </c>
      <c r="HN69" t="str">
        <v>Neck Dia.</v>
      </c>
      <c r="HO69" t="str">
        <v>Neck to Head Rad.</v>
      </c>
      <c r="HP69" t="str">
        <v>No Copper Deposits Allowed</v>
      </c>
      <c r="HQ69" t="str">
        <v>No Section</v>
      </c>
      <c r="HR69" t="str">
        <v>No Section, .01 to .014 = Pass</v>
      </c>
      <c r="HS69" t="str">
        <v>No Section, Rotate Part</v>
      </c>
      <c r="HT69" t="str">
        <v>No Section, See Image</v>
      </c>
      <c r="HU69" t="str">
        <v>No Slot, Section B-B</v>
      </c>
      <c r="HV69" t="str">
        <v>No visual step = Pass</v>
      </c>
      <c r="HW69" t="str">
        <v>Not to exceed .95 Deep</v>
      </c>
      <c r="HX69" t="str">
        <v>Note 1</v>
      </c>
      <c r="HY69" t="str">
        <v>OL00333/A</v>
      </c>
      <c r="HZ69" t="str">
        <v>OL00519</v>
      </c>
      <c r="IA69" t="str">
        <v>OL00520</v>
      </c>
      <c r="IB69" t="str">
        <v>OL00529</v>
      </c>
      <c r="IC69" t="str">
        <v>OL00542</v>
      </c>
      <c r="ID69" t="str">
        <v>OL00724</v>
      </c>
      <c r="IE69" t="str">
        <v>OL01250</v>
      </c>
      <c r="IF69" t="str">
        <v>OL01869, Threadless Blank</v>
      </c>
      <c r="IG69" t="str">
        <v>OL01870, Section</v>
      </c>
      <c r="IH69" t="str">
        <v>OL02255</v>
      </c>
      <c r="II69" t="str">
        <v>OL02255, Mfg. Tol.</v>
      </c>
      <c r="IJ69" t="str">
        <v>OL02302</v>
      </c>
      <c r="IK69" t="str">
        <v xml:space="preserve">OL02318  needed per image instructions </v>
      </c>
      <c r="IL69" t="str">
        <v>OL02556</v>
      </c>
      <c r="IM69" t="str">
        <v>OL02557</v>
      </c>
      <c r="IN69" t="str">
        <v>OL02567</v>
      </c>
      <c r="IO69" t="str">
        <v>OL02653</v>
      </c>
      <c r="IP69" t="str">
        <v>OL02718</v>
      </c>
      <c r="IQ69" t="str">
        <v>OL02841</v>
      </c>
      <c r="IR69" t="str">
        <v>OL02842</v>
      </c>
      <c r="IS69" t="str">
        <v>OL02844</v>
      </c>
      <c r="IT69" t="str">
        <v>OL02871</v>
      </c>
      <c r="IU69" t="str">
        <v>OL02887</v>
      </c>
      <c r="IV69" t="str">
        <v>OL03500</v>
      </c>
      <c r="IW69" t="str">
        <v>OL03766</v>
      </c>
      <c r="IX69" t="str">
        <v>OL03868</v>
      </c>
      <c r="IY69" t="str">
        <v>OL03869</v>
      </c>
      <c r="IZ69" t="str">
        <v>OL03870</v>
      </c>
      <c r="JA69" t="str">
        <v>OL03873, DWG# 100448-44</v>
      </c>
      <c r="JB69" t="str">
        <v>OL03949</v>
      </c>
      <c r="JC69" t="str">
        <v xml:space="preserve">OL04043, Section </v>
      </c>
      <c r="JD69" t="str">
        <v xml:space="preserve">OL04044, Section </v>
      </c>
      <c r="JE69" t="str">
        <v>OL04045</v>
      </c>
      <c r="JF69" t="str">
        <v>OL04045, Milled Feature</v>
      </c>
      <c r="JG69" t="str">
        <v>OL04063</v>
      </c>
      <c r="JH69" t="str">
        <v>OL04064</v>
      </c>
      <c r="JI69" t="str">
        <v>OL04065</v>
      </c>
      <c r="JJ69" t="str">
        <v>OL04181</v>
      </c>
      <c r="JK69" t="str">
        <v>OL04218</v>
      </c>
      <c r="JL69" t="str">
        <v>OL04224, See Image</v>
      </c>
      <c r="JM69" t="str">
        <v>OL04374</v>
      </c>
      <c r="JN69" t="str">
        <v>OL04375, Section M-M</v>
      </c>
      <c r="JO69" t="str">
        <v>OL04376, Section M-M</v>
      </c>
      <c r="JP69" t="str">
        <v>OL04443</v>
      </c>
      <c r="JQ69" t="str">
        <v>OL04444</v>
      </c>
      <c r="JR69" t="str">
        <v>OL05000</v>
      </c>
      <c r="JS69" t="str">
        <v>One side of slot</v>
      </c>
      <c r="JT69" t="str">
        <v>Other side of slot</v>
      </c>
      <c r="JU69" t="str">
        <v>Out of center more than .002 = Fail</v>
      </c>
      <c r="JV69" t="str">
        <v>Out of center more than.002 = Fail</v>
      </c>
      <c r="JW69" t="str">
        <v>Overlay OL02713</v>
      </c>
      <c r="JX69" t="str">
        <v>Overlay OL02714</v>
      </c>
      <c r="JY69" t="str">
        <v>Overlay OL02718</v>
      </c>
      <c r="JZ69" t="str">
        <v>Overlay OL03831, Mfg. Tol.</v>
      </c>
      <c r="KA69" t="str">
        <v>Part Without Slots</v>
      </c>
      <c r="KB69" t="str">
        <v>Part Without Slots, See Image</v>
      </c>
      <c r="KC69" t="str">
        <v xml:space="preserve">Pass = .0254 or Less </v>
      </c>
      <c r="KD69" t="str">
        <v>PD MIN = 4.361, PD MAX = 4.456</v>
      </c>
      <c r="KE69" t="str">
        <v>Per Balloon 2 Note</v>
      </c>
      <c r="KF69" t="str">
        <v>Per drawing note(s) 8.</v>
      </c>
      <c r="KG69" t="str">
        <v>Point or Sphere Tip</v>
      </c>
      <c r="KH69" t="str">
        <v>Point Tip</v>
      </c>
      <c r="KI69" t="str">
        <v>R.9 to R1.1 = Pass, See Image</v>
      </c>
      <c r="KJ69" t="str">
        <v>Ram Construction</v>
      </c>
      <c r="KK69" t="str">
        <v>Record Same Pass / Fail All Balloons</v>
      </c>
      <c r="KL69" t="str">
        <v>Ref. Balloon 1</v>
      </c>
      <c r="KM69" t="str">
        <v>Ref. Balloon 12</v>
      </c>
      <c r="KN69" t="str">
        <v>Ref. Balloon 13, 100% AQL</v>
      </c>
      <c r="KO69" t="str">
        <v>Ref. Balloon 2</v>
      </c>
      <c r="KP69" t="str">
        <v>Ref. Balloon 21, 100% AQL</v>
      </c>
      <c r="KQ69" t="str">
        <v>Ref. Balloon 4</v>
      </c>
      <c r="KR69" t="str">
        <v>Ref. Balloon 7</v>
      </c>
      <c r="KS69" t="str">
        <v>Ref. Balloon 8</v>
      </c>
      <c r="KT69" t="str">
        <v>Relieved Pin Gauges 09236 &amp; 09235</v>
      </c>
      <c r="KU69" t="str">
        <v>Rotate Part</v>
      </c>
      <c r="KV69" t="str">
        <v>Rotate Part, See Image</v>
      </c>
      <c r="KW69" t="str">
        <v>Same as Root Radius</v>
      </c>
      <c r="KX69" t="str">
        <v>Section</v>
      </c>
      <c r="KY69" t="str">
        <v>Section B-B</v>
      </c>
      <c r="KZ69" t="str">
        <v>Section B-B, Distance Between Grooves</v>
      </c>
      <c r="LA69" t="str">
        <v>Section C-C</v>
      </c>
      <c r="LB69" t="str">
        <v>Section Part</v>
      </c>
      <c r="LC69" t="str">
        <v>Section Part, Measured from Opposite Face</v>
      </c>
      <c r="LD69" t="str">
        <v>Section, Broachless Blank</v>
      </c>
      <c r="LE69" t="str">
        <v>Section, EXT. Sphere Location.</v>
      </c>
      <c r="LF69" t="str">
        <v>Section, Hex Cham. Ang.</v>
      </c>
      <c r="LG69" t="str">
        <v>Section, Hex Fillet Rad.</v>
      </c>
      <c r="LH69" t="str">
        <v>Section, INT. Feature</v>
      </c>
      <c r="LI69" t="str">
        <v>Section, INT. Sphere Location.</v>
      </c>
      <c r="LJ69" t="str">
        <v>Section, Mfg. Tol.</v>
      </c>
      <c r="LK69" t="str">
        <v>Section, Mfg. Tol., See Image</v>
      </c>
      <c r="LL69" t="str">
        <v>Section, OL00486</v>
      </c>
      <c r="LM69" t="str">
        <v>Section, OL00542</v>
      </c>
      <c r="LN69" t="str">
        <v>Section, OL00543</v>
      </c>
      <c r="LO69" t="str">
        <v>Section, OL00544</v>
      </c>
      <c r="LP69" t="str">
        <v>Section, OL00545</v>
      </c>
      <c r="LQ69" t="str">
        <v>Section, OL00546</v>
      </c>
      <c r="LR69" t="str">
        <v>Section, OL00547</v>
      </c>
      <c r="LS69" t="str">
        <v>Section, OL00555</v>
      </c>
      <c r="LT69" t="str">
        <v>Section, OL00725</v>
      </c>
      <c r="LU69" t="str">
        <v>Section, OL01430</v>
      </c>
      <c r="LV69" t="str">
        <v>Section, OL01434</v>
      </c>
      <c r="LW69" t="str">
        <v>Section, OL01435</v>
      </c>
      <c r="LX69" t="str">
        <v>Section, OL01807</v>
      </c>
      <c r="LY69" t="str">
        <v>Section, OL01830</v>
      </c>
      <c r="LZ69" t="str">
        <v>Section, OL02351</v>
      </c>
      <c r="MA69" t="str">
        <v>Section, OL02519</v>
      </c>
      <c r="MB69" t="str">
        <v>Section, OL02520</v>
      </c>
      <c r="MC69" t="str">
        <v>Section, OL02522</v>
      </c>
      <c r="MD69" t="str">
        <v>Section, OL02540</v>
      </c>
      <c r="ME69" t="str">
        <v>Section, OL02541</v>
      </c>
      <c r="MF69" t="str">
        <v>Section, OL02552</v>
      </c>
      <c r="MG69" t="str">
        <v>Section, OL02553</v>
      </c>
      <c r="MH69" t="str">
        <v>Section, OL02554</v>
      </c>
      <c r="MI69" t="str">
        <v>Section, OL02555</v>
      </c>
      <c r="MJ69" t="str">
        <v>Section, OL02558</v>
      </c>
      <c r="MK69" t="str">
        <v>Section, OL02559</v>
      </c>
      <c r="ML69" t="str">
        <v>Section, OL02560</v>
      </c>
      <c r="MM69" t="str">
        <v>Section, OL02619</v>
      </c>
      <c r="MN69" t="str">
        <v>Section, OL02620</v>
      </c>
      <c r="MO69" t="str">
        <v>Section, OL02621</v>
      </c>
      <c r="MP69" t="str">
        <v>Section, OL02622</v>
      </c>
      <c r="MQ69" t="str">
        <v>Section, OL02623</v>
      </c>
      <c r="MR69" t="str">
        <v>Section, OL02624</v>
      </c>
      <c r="MS69" t="str">
        <v>Section, OL02652</v>
      </c>
      <c r="MT69" t="str">
        <v>Section, OL02680</v>
      </c>
      <c r="MU69" t="str">
        <v>Section, OL02793</v>
      </c>
      <c r="MV69" t="str">
        <v>Section, OL02823</v>
      </c>
      <c r="MW69" t="str">
        <v>Section, OL02843</v>
      </c>
      <c r="MX69" t="str">
        <v>Section, OL03026, Ext.</v>
      </c>
      <c r="MY69" t="str">
        <v>Section, OL03026, Int.</v>
      </c>
      <c r="MZ69" t="str">
        <v>Section, OL03570, DWG# 100448-41</v>
      </c>
      <c r="NA69" t="str">
        <v>Section, OL03781</v>
      </c>
      <c r="NB69" t="str">
        <v>Section, OL03911</v>
      </c>
      <c r="NC69" t="str">
        <v>Section, OL03912</v>
      </c>
      <c r="ND69" t="str">
        <v>Section, OL03928</v>
      </c>
      <c r="NE69" t="str">
        <v>Section, OL03929</v>
      </c>
      <c r="NF69" t="str">
        <v>Section, OL04030</v>
      </c>
      <c r="NG69" t="str">
        <v>Section, OL04037</v>
      </c>
      <c r="NH69" t="str">
        <v>Section, OL04038</v>
      </c>
      <c r="NI69" t="str">
        <v>Section, OL04046</v>
      </c>
      <c r="NJ69" t="str">
        <v>Section, OL04065</v>
      </c>
      <c r="NK69" t="str">
        <v>Section, OL04066</v>
      </c>
      <c r="NL69" t="str">
        <v>Section, OL04067</v>
      </c>
      <c r="NM69" t="str">
        <v>Section, OL04069</v>
      </c>
      <c r="NN69" t="str">
        <v>Section, OL04071</v>
      </c>
      <c r="NO69" t="str">
        <v>Section, OL04173</v>
      </c>
      <c r="NP69" t="str">
        <v>Section, OL04174</v>
      </c>
      <c r="NQ69" t="str">
        <v>Section, OL04214</v>
      </c>
      <c r="NR69" t="str">
        <v>Section, OL04215</v>
      </c>
      <c r="NS69" t="str">
        <v>Section, OL04216</v>
      </c>
      <c r="NT69" t="str">
        <v>Section, OL04217</v>
      </c>
      <c r="NU69" t="str">
        <v>Section, Overlay OL02716</v>
      </c>
      <c r="NV69" t="str">
        <v>Section, Overlay OL02717</v>
      </c>
      <c r="NW69" t="str">
        <v>Section, See Image</v>
      </c>
      <c r="NX69" t="str">
        <v>Section, See Image, DWG# 100448-41</v>
      </c>
      <c r="NY69" t="str">
        <v>Section, Without Sots</v>
      </c>
      <c r="NZ69" t="str">
        <v>See Comments Sheet</v>
      </c>
      <c r="OA69" t="str">
        <v>See Comments Sheet, OL02318</v>
      </c>
      <c r="OB69" t="str">
        <v>See Image</v>
      </c>
      <c r="OC69" t="str">
        <v>See Image, .005 or Less = Pass</v>
      </c>
      <c r="OD69" t="str">
        <v>See Image, Check Near Radius</v>
      </c>
      <c r="OE69" t="str">
        <v>See Image, Constrained</v>
      </c>
      <c r="OF69" t="str">
        <v>See Image, Distance Between Flats</v>
      </c>
      <c r="OG69" t="str">
        <v xml:space="preserve">See Image, Mfg. Tol, Section A-A </v>
      </c>
      <c r="OH69" t="str">
        <v>See image, Mfg. Tol.</v>
      </c>
      <c r="OI69" t="str">
        <v>See Image, Mic. Across Flats</v>
      </c>
      <c r="OJ69" t="str">
        <v>See Image, OL02850</v>
      </c>
      <c r="OK69" t="str">
        <v>See Image, OL02880</v>
      </c>
      <c r="OL69" t="str">
        <v>See Image, OL03926</v>
      </c>
      <c r="OM69" t="str">
        <v>See Image, OL03927</v>
      </c>
      <c r="ON69" t="str">
        <v>See Image, OL04003</v>
      </c>
      <c r="OO69" t="str">
        <v>'See Image, OL04342,  Best Fit Joe Block</v>
      </c>
      <c r="OP69" t="str">
        <v>See Image, OL04342,  Blank</v>
      </c>
      <c r="OQ69" t="str">
        <v>See Image, OL04342, Blank</v>
      </c>
      <c r="OR69" t="str">
        <v>See Image, OL04343, Blank</v>
      </c>
      <c r="OS69" t="str">
        <v>See Image, Pass = .002 or Less</v>
      </c>
      <c r="OT69" t="str">
        <v>See Image, Rcd. MAX</v>
      </c>
      <c r="OU69" t="str">
        <v>See Image, Rcd. MIN</v>
      </c>
      <c r="OV69" t="str">
        <v>See Image, Section</v>
      </c>
      <c r="OW69" t="str">
        <v>See Image, Section A-A</v>
      </c>
      <c r="OX69" t="str">
        <v>See Image, Section B-B</v>
      </c>
      <c r="OY69" t="str">
        <v>See Image, Section B-B, TSC</v>
      </c>
      <c r="OZ69" t="str">
        <v>See Image, Shank Drawing # 18000-XX-XX A</v>
      </c>
      <c r="PA69" t="str">
        <v>Sequencial Laser 01, 120 Per Print</v>
      </c>
      <c r="PB69" t="str">
        <v>Set to .202, Zero on Thread Lead</v>
      </c>
      <c r="PC69" t="str">
        <v>Sharp OK, No Burr</v>
      </c>
      <c r="PD69" t="str">
        <v>Sharp OK, No Raised Edge, See Image</v>
      </c>
      <c r="PE69" t="str">
        <v>Sharp OK, No Raised Edges</v>
      </c>
      <c r="PF69" t="str">
        <v>Sharp okay no raised edge</v>
      </c>
      <c r="PG69" t="str">
        <v>Sharp Okay, No Burr</v>
      </c>
      <c r="PH69" t="str">
        <v>Sharp Okay, No Raised Edge</v>
      </c>
      <c r="PI69" t="str">
        <v>Sharp Okay, No Raised Edges,</v>
      </c>
      <c r="PJ69" t="str">
        <v>Sharp Okay, See Image</v>
      </c>
      <c r="PK69" t="str">
        <v xml:space="preserve">Start of Radius @ .195 </v>
      </c>
      <c r="PL69" t="str">
        <v xml:space="preserve">Start of Radius @ .21 </v>
      </c>
      <c r="PM69" t="str">
        <v xml:space="preserve">T.S.C. </v>
      </c>
      <c r="PN69" t="str">
        <v>Tangent Point</v>
      </c>
      <c r="PO69" t="str">
        <v>Tangent point of R.50</v>
      </c>
      <c r="PP69" t="str">
        <v>Taper Check, Mfg.Tol.</v>
      </c>
      <c r="PQ69" t="str">
        <v>Taper Check, Mfg.Tol., See Image</v>
      </c>
      <c r="PR69" t="str">
        <v>Thrd. Minor Ø</v>
      </c>
      <c r="PS69" t="str">
        <v>Thrd. Relief Ø</v>
      </c>
      <c r="PT69" t="str">
        <v>Threadless Blank</v>
      </c>
      <c r="PU69" t="str">
        <v>Threadless Blank, From Major Ø</v>
      </c>
      <c r="PV69" t="str">
        <v>Threadless Blank, Mfg. Tol.</v>
      </c>
      <c r="PW69" t="str">
        <v>Threadless Blank, Thrd. to Neck Rad.</v>
      </c>
      <c r="PX69" t="str">
        <v>Thredless Blank</v>
      </c>
      <c r="PY69" t="str">
        <v>To center of R.005</v>
      </c>
      <c r="PZ69" t="str">
        <v>Torx Min. Dia.</v>
      </c>
      <c r="QA69" t="str">
        <v>Turn Ø Free of Mill Marks</v>
      </c>
      <c r="QB69" t="str">
        <v>Use (Full) GO Hex</v>
      </c>
      <c r="QC69" t="str">
        <v>Use Balloon 1 FULL Gauge</v>
      </c>
      <c r="QD69" t="str">
        <v>Use Balloon 9 FULL GO</v>
      </c>
      <c r="QE69" t="str">
        <v>Use Best Fit Pin</v>
      </c>
      <c r="QF69" t="str">
        <v>Use Disk Tip</v>
      </c>
      <c r="QG69" t="str">
        <v>Use flat bottomed indicator tip.</v>
      </c>
      <c r="QH69" t="str">
        <v xml:space="preserve">Use Full .093 Go Hex </v>
      </c>
      <c r="QI69" t="str">
        <v xml:space="preserve">Use Full .0930 Go Hex </v>
      </c>
      <c r="QJ69" t="str">
        <v>Use Full .1235 Go Hex</v>
      </c>
      <c r="QK69" t="str">
        <v>Use Gauge K2-98-8019-04, See Image</v>
      </c>
      <c r="QL69" t="str">
        <v>Use large flat indicator tip</v>
      </c>
      <c r="QM69" t="str">
        <v>Use Pins.3330/.3350, See Image MAX NO-GO</v>
      </c>
      <c r="QN69" t="str">
        <v>Use Pointed Drop Indicator Tip</v>
      </c>
      <c r="QO69" t="str">
        <v>V-Block</v>
      </c>
      <c r="QP69" t="str">
        <v>V-Block,  AMB for 13</v>
      </c>
      <c r="QQ69" t="str">
        <v>V-Block,  Hex Cham. Dia.</v>
      </c>
      <c r="QR69" t="str">
        <v>V-Block, Hex Depth</v>
      </c>
      <c r="QS69" t="str">
        <v>VBU Gauge</v>
      </c>
      <c r="QT69" t="str">
        <v>Visibally smaller than HEX=Pass</v>
      </c>
      <c r="QU69" t="str">
        <v>Visual Per Drawing</v>
      </c>
      <c r="QV69" t="str">
        <v>Whirl Blank</v>
      </c>
      <c r="QW69" t="str">
        <v xml:space="preserve">Whirl Blank </v>
      </c>
      <c r="QX69" t="str">
        <v>Whirl Blank, Neck Rad. End to Head CL</v>
      </c>
      <c r="QY69" t="str">
        <v>Whirl Blank, Nose Start Dia.</v>
      </c>
      <c r="QZ69" t="str">
        <v>Whirl Blank, Nose Start Dist.</v>
      </c>
      <c r="RA69" t="str">
        <v>Whirl Blank, Thrd. Minor</v>
      </c>
      <c r="RB69" t="str">
        <v>Whirl Blank, Thrd. Pullout Dia.</v>
      </c>
      <c r="RC69" t="str">
        <v>Whole Part, Removal is at Assy. Level</v>
      </c>
      <c r="RD69" t="str">
        <v>Wide Area</v>
      </c>
      <c r="RE69" t="str">
        <v>Zero on End of Go Gauge</v>
      </c>
    </row>
    <row r="70" spans="1:473">
      <c r="A70" t="s">
        <v>708</v>
      </c>
      <c r="C70" t="str" cm="1">
        <f t="array" ref="C70:RE70">TRANSPOSE(_xlfn._xlws.SORT(_xlfn._xlws.FILTER($A$2:$A$600,ISNUMBER(SEARCH('PartLib Table'!M87,$A$2:$A$600)),"not found")))</f>
        <v xml:space="preserve"> 'C', Whirl Blank</v>
      </c>
      <c r="D70" t="str">
        <v xml:space="preserve"> See Image, Constrained</v>
      </c>
      <c r="E70" t="str">
        <v>(.04 to .12 range = Pass)</v>
      </c>
      <c r="F70" t="str">
        <v>(.042 FULL) Go Pin Seat Fully</v>
      </c>
      <c r="G70" t="str">
        <v>(B), Mfg. Tol.</v>
      </c>
      <c r="H70" t="str">
        <v>(B), O.A.L.</v>
      </c>
      <c r="I70" t="str">
        <v>.001 or less =Pass</v>
      </c>
      <c r="J70" t="str">
        <v>.001 or less out of center = Pass</v>
      </c>
      <c r="K70" t="str">
        <v>.002 or Less = Pass</v>
      </c>
      <c r="L70" t="str">
        <v>.002 or Less out of center = Pass</v>
      </c>
      <c r="M70" t="str">
        <v>.005 to .015 = Pass</v>
      </c>
      <c r="N70" t="str">
        <v>.0125 Mean, Section</v>
      </c>
      <c r="O70" t="str">
        <v>.025 or Less in X &amp; Y=Pass</v>
      </c>
      <c r="P70" t="str">
        <v>.038 Mean</v>
      </c>
      <c r="Q70" t="str">
        <v>.063 MM = .0024 IN, See Image</v>
      </c>
      <c r="R70" t="str">
        <v>.063MM = .0024"</v>
      </c>
      <c r="S70" t="str">
        <v>.243 NO-GO, Unconstrained, Must Not Start</v>
      </c>
      <c r="T70" t="str">
        <v>@ Back Face &amp; ID, No Raised Edge</v>
      </c>
      <c r="U70" t="str">
        <v>@ Back Face &amp; OD, No Raised Edge</v>
      </c>
      <c r="V70" t="str">
        <v>@ ID &amp; FACE</v>
      </c>
      <c r="W70" t="str">
        <v>@ OD &amp; BACK FACE</v>
      </c>
      <c r="X70" t="str">
        <v>@ OD &amp; FACE</v>
      </c>
      <c r="Y70" t="str">
        <v>Across from slot</v>
      </c>
      <c r="Z70" t="str">
        <v>All Edge Breaks</v>
      </c>
      <c r="AA70" t="str">
        <v>Attached to bar stock</v>
      </c>
      <c r="AB70" t="str">
        <v xml:space="preserve">Back Turn Fillet Rad. </v>
      </c>
      <c r="AC70" t="str">
        <v>Balloon 1 (DWG FRM0105 Page 2, NV-27)</v>
      </c>
      <c r="AD70" t="str">
        <v>Balloon 1 (DWG FRM0105, NV-30)</v>
      </c>
      <c r="AE70" t="str">
        <v>Balloon 1 (P# 9890002-20) OL00429/A</v>
      </c>
      <c r="AF70" t="str">
        <v>Balloon 1, DWG#FRM0105</v>
      </c>
      <c r="AG70" t="str">
        <v>Balloon 11, See Image</v>
      </c>
      <c r="AH70" t="str">
        <v xml:space="preserve">Balloon 2 (DWG FRM0105 Page 2, NV-27) </v>
      </c>
      <c r="AI70" t="str">
        <v>Balloon 2 (DWG FRM0105, NV-30)</v>
      </c>
      <c r="AJ70" t="str">
        <v>Balloon 2 (P# 9890002-20)</v>
      </c>
      <c r="AK70" t="str">
        <v>Balloon 2, DWG#FRM0105</v>
      </c>
      <c r="AL70" t="str">
        <v>Balloon 2, DWG#FRM0105, See Image</v>
      </c>
      <c r="AM70" t="str">
        <v>Balloon 3 (DWG FRM0105, NV-30 Minor)</v>
      </c>
      <c r="AN70" t="str">
        <v>Balloon 3 (DWG FRM0105, NV-30)</v>
      </c>
      <c r="AO70" t="str">
        <v>Balloon 3 (P# 9890002-20)</v>
      </c>
      <c r="AP70" t="str">
        <v>Balloon 4</v>
      </c>
      <c r="AQ70" t="str">
        <v>Balloon 4 (P# 9890002-20)</v>
      </c>
      <c r="AR70" t="str">
        <v>Below Middle Band</v>
      </c>
      <c r="AS70" t="str">
        <v>Best Fit Pin, .003 or Less =Pass</v>
      </c>
      <c r="AT70" t="str">
        <v>Blank</v>
      </c>
      <c r="AU70" t="str">
        <v>Blank Turn Maj.</v>
      </c>
      <c r="AV70" t="str">
        <v>Blank Turn Maj. Mill Flt., OL4172</v>
      </c>
      <c r="AW70" t="str">
        <v>Blank Without .010 Slots</v>
      </c>
      <c r="AX70" t="str">
        <v>Blank Without .010 Slots, Section</v>
      </c>
      <c r="AY70" t="str">
        <v>Blank without thread</v>
      </c>
      <c r="AZ70" t="str">
        <v xml:space="preserve">Blank, Center of V Grv. </v>
      </c>
      <c r="BA70" t="str">
        <v>Blank, Check R adjacent Balloon 17</v>
      </c>
      <c r="BB70" t="str">
        <v>Blank, EXT. Feature</v>
      </c>
      <c r="BC70" t="str">
        <v>Blank, See Image, OL04335</v>
      </c>
      <c r="BD70" t="str">
        <v>Blank, See Image, OL04336</v>
      </c>
      <c r="BE70" t="str">
        <v xml:space="preserve">Blank, Thrd. </v>
      </c>
      <c r="BF70" t="str">
        <v>Blank, Turn Tip</v>
      </c>
      <c r="BG70" t="str">
        <v>Blank, Without Thrd.</v>
      </c>
      <c r="BH70" t="str">
        <v>Blank, Without Thread</v>
      </c>
      <c r="BI70" t="str">
        <v xml:space="preserve">Blunt Start Blend to Minor </v>
      </c>
      <c r="BJ70" t="str">
        <v>Calc., Use Go HEX</v>
      </c>
      <c r="BK70" t="str">
        <v>Can't dig into OD</v>
      </c>
      <c r="BL70" t="str">
        <v>Carbide Gauge</v>
      </c>
      <c r="BM70" t="str">
        <v xml:space="preserve">Center of V Grv. </v>
      </c>
      <c r="BN70" t="str">
        <v>Centered Less than .03 = Pass</v>
      </c>
      <c r="BO70" t="str">
        <v>Centered within .0005 or Less = Pass</v>
      </c>
      <c r="BP70" t="str">
        <v>Centered within .001 or Less = Pass</v>
      </c>
      <c r="BQ70" t="str">
        <v>Centered within .0254 or Less = Pass</v>
      </c>
      <c r="BR70" t="str">
        <v>Check close to Rod Slot</v>
      </c>
      <c r="BS70" t="str">
        <v>Check every other hole</v>
      </c>
      <c r="BT70" t="str">
        <v>Check Go over full length of slot.</v>
      </c>
      <c r="BU70" t="str">
        <v>Check Near Closed End</v>
      </c>
      <c r="BV70" t="str">
        <v>Check per Print View, Away from Rod Slot</v>
      </c>
      <c r="BW70" t="str">
        <v>Check to Balloon 30 Go Pin</v>
      </c>
      <c r="BX70" t="str">
        <v>Check with .2705 SET Pin Inside Part</v>
      </c>
      <c r="BY70" t="str">
        <v>Check with Hex Up</v>
      </c>
      <c r="BZ70" t="str">
        <v>CMM Blank</v>
      </c>
      <c r="CA70" t="str">
        <v>Confirm Full Radius</v>
      </c>
      <c r="CB70" t="str">
        <v>Constrained in fixture</v>
      </c>
      <c r="CC70" t="str">
        <v>Constrained with Ring</v>
      </c>
      <c r="CD70" t="str">
        <v>Constrained, See Image</v>
      </c>
      <c r="CE70" t="str">
        <v>Dim. "A"</v>
      </c>
      <c r="CF70" t="str">
        <v>Dim. "B"</v>
      </c>
      <c r="CG70" t="str">
        <v>Dim. "C"</v>
      </c>
      <c r="CH70" t="str">
        <v>Dim. "D", Whirl Blank</v>
      </c>
      <c r="CI70" t="str">
        <v>Dim. "G"</v>
      </c>
      <c r="CJ70" t="str">
        <v>Dim. E, Blank Turn Maj. &amp;  Mill Flt</v>
      </c>
      <c r="CK70" t="str">
        <v>Dim. E, Blank Turn Maj.&amp;  Mill Flt</v>
      </c>
      <c r="CL70" t="str">
        <v>Dim. H, Whirl Blank</v>
      </c>
      <c r="CM70" t="str">
        <v>Dim. J, 'Blank Turn Maj. &amp; Whirl Blank</v>
      </c>
      <c r="CN70" t="str">
        <v>Disk Drop Indicator Tip</v>
      </c>
      <c r="CO70" t="str">
        <v>DWG 100448-15, Balloon F_1</v>
      </c>
      <c r="CP70" t="str">
        <v>DWG 100448-15, OL02571</v>
      </c>
      <c r="CQ70" t="str">
        <v>DWG 100448-41</v>
      </c>
      <c r="CR70" t="str">
        <v>DWG 9890040, (10E),Section Part, OL01139</v>
      </c>
      <c r="CS70" t="str">
        <v>DWG 9890040, (10E),Section, OL01139</v>
      </c>
      <c r="CT70" t="str">
        <v>DWG 9890040, (11E)</v>
      </c>
      <c r="CU70" t="str">
        <v>DWG 9890040, (11E), Pins with Flats</v>
      </c>
      <c r="CV70" t="str">
        <v>DWG 9890040, (12E),  Pass=.002 or less</v>
      </c>
      <c r="CW70" t="str">
        <v>DWG 9890040, (12E), See Image</v>
      </c>
      <c r="CX70" t="str">
        <v>DWG 9890040, (1E), OL01431</v>
      </c>
      <c r="CY70" t="str">
        <v>DWG 9890040, (1E), OL01432</v>
      </c>
      <c r="CZ70" t="str">
        <v>DWG 9890040, (2E), OL01432</v>
      </c>
      <c r="DA70" t="str">
        <v>DWG 9890040, (3E)</v>
      </c>
      <c r="DB70" t="str">
        <v>DWG 9890040, (4E)</v>
      </c>
      <c r="DC70" t="str">
        <v>DWG 9890040, (5E), OL02336</v>
      </c>
      <c r="DD70" t="str">
        <v>DWG 9890040, (6E)</v>
      </c>
      <c r="DE70" t="str">
        <v>DWG 9890040, (7E)</v>
      </c>
      <c r="DF70" t="str">
        <v>DWG 9890040, (8E), OL01433</v>
      </c>
      <c r="DG70" t="str">
        <v>DWG 9890040, (8E), OL01433, Section</v>
      </c>
      <c r="DH70" t="str">
        <v>DWG 9890040, (9E), Close to Rod Slot</v>
      </c>
      <c r="DI70" t="str">
        <v>DWG 9890040, (9E),Close to Rod Slot</v>
      </c>
      <c r="DJ70" t="str">
        <v>DWG FRM0105 PAGE 2</v>
      </c>
      <c r="DK70" t="str">
        <v>DWG# 100448-41</v>
      </c>
      <c r="DL70" t="str">
        <v>DWG# 100448-44</v>
      </c>
      <c r="DM70" t="str">
        <v>DWG# 9890003  (1), Section OL00436/A</v>
      </c>
      <c r="DN70" t="str">
        <v>DWG# 9890003 (3), Ring Gauge Constrained</v>
      </c>
      <c r="DO70" t="str">
        <v>DWG# 9890003 (4), Section</v>
      </c>
      <c r="DP70" t="str">
        <v>DWG#100448-26, Balloon 1K, OL02350</v>
      </c>
      <c r="DQ70" t="str">
        <v>DWG#100448-26, Balloon 2K, OL02350</v>
      </c>
      <c r="DR70" t="str">
        <v>DWG#100448-26, Balloon 3K, OL02363</v>
      </c>
      <c r="DS70" t="str">
        <v>DWG#100448-26, Balloon 4K</v>
      </c>
      <c r="DT70" t="str">
        <v>DWG#100448-26, Balloon 5K, Section</v>
      </c>
      <c r="DU70" t="str">
        <v>DWG#100448-26, Balloon 6K</v>
      </c>
      <c r="DV70" t="str">
        <v>DWG#100448-26, Balloon 7K, Section</v>
      </c>
      <c r="DW70" t="str">
        <v>DWG#100448-26, Mfg. Tol.</v>
      </c>
      <c r="DX70" t="str">
        <v>DWG#9890003 (2) Ring Gauge Constrained</v>
      </c>
      <c r="DY70" t="str">
        <v>DWG#9890044</v>
      </c>
      <c r="DZ70" t="str">
        <v>DWG#9890044 .1985 to .2005=Pass</v>
      </c>
      <c r="EA70" t="str">
        <v>DWG#9890044 Overlay OL02441</v>
      </c>
      <c r="EB70" t="str">
        <v>DWG#9890044, OL02441</v>
      </c>
      <c r="EC70" t="str">
        <v>DWG#FRM0105</v>
      </c>
      <c r="ED70" t="str">
        <v>EXT.</v>
      </c>
      <c r="EE70" t="str">
        <v>EXT. Section, OL02460</v>
      </c>
      <c r="EF70" t="str">
        <v>EXT., OL04223</v>
      </c>
      <c r="EG70" t="str">
        <v>Flat Drop Indicator Tip</v>
      </c>
      <c r="EH70" t="str">
        <v>Full Go Pin, No Light, at Radius</v>
      </c>
      <c r="EI70" t="str">
        <v>Function Check</v>
      </c>
      <c r="EJ70" t="str">
        <v>GO Function Gauge</v>
      </c>
      <c r="EK70" t="str">
        <v>Go Gauge for Balloon 1 &amp; 4</v>
      </c>
      <c r="EL70" t="str">
        <v>Go Pin must pass through</v>
      </c>
      <c r="EM70" t="str">
        <v>Greater than .005 = Fail, Section</v>
      </c>
      <c r="EN70" t="str">
        <v>Greater than .025 out of center = Fail</v>
      </c>
      <c r="EO70" t="str">
        <v>Greater than 2.6 = Pass</v>
      </c>
      <c r="EP70" t="str">
        <v>Green = Pass, Red = Fail</v>
      </c>
      <c r="EQ70" t="str">
        <v>Hex Depth</v>
      </c>
      <c r="ER70" t="str">
        <v>Hex Minor</v>
      </c>
      <c r="ES70" t="str">
        <v>Hole Dia.</v>
      </c>
      <c r="ET70" t="str">
        <v>Hook or Disk Tip</v>
      </c>
      <c r="EU70" t="str">
        <v>ID Sphere Finish</v>
      </c>
      <c r="EV70" t="str">
        <v>ID/OD Both Sides, Diff. .002 or less = Pass</v>
      </c>
      <c r="EW70" t="str">
        <v>If Looks Big, Section</v>
      </c>
      <c r="EX70" t="str">
        <v>If Looks Small, Section</v>
      </c>
      <c r="EY70" t="str">
        <v>Insp. Close to Break Away, Mfg.Tol.</v>
      </c>
      <c r="EZ70" t="str">
        <v>INT.</v>
      </c>
      <c r="FA70" t="str">
        <v>INT. Section, OL02460</v>
      </c>
      <c r="FB70" t="str">
        <v>INT., OL04223</v>
      </c>
      <c r="FC70" t="str">
        <v>Intersect. of 7.7 &amp; R0.10</v>
      </c>
      <c r="FD70" t="str">
        <v>Intersect. of 8.79 and R.25 MAX</v>
      </c>
      <c r="FE70" t="str">
        <v>Keep Ind. Tip away from corner</v>
      </c>
      <c r="FF70" t="str">
        <v>L31</v>
      </c>
      <c r="FG70" t="str">
        <v>Laser Mark</v>
      </c>
      <c r="FH70" t="str">
        <v>LASER PER NOTE 4</v>
      </c>
      <c r="FI70" t="str">
        <v>LASER PER NOTE 4, Final Check 1 only</v>
      </c>
      <c r="FJ70" t="str">
        <v>Less than .002 out of center = Pass</v>
      </c>
      <c r="FK70" t="str">
        <v>Less than 2.75 = Pass, Section</v>
      </c>
      <c r="FL70" t="str">
        <v>List as pin. Not Calibrated</v>
      </c>
      <c r="FM70" t="str">
        <v>M9 X 1.25 BUTT See Comment Image</v>
      </c>
      <c r="FN70" t="str">
        <v>Manual Section</v>
      </c>
      <c r="FO70" t="str">
        <v>Max Deep .241 NO-GO =.42</v>
      </c>
      <c r="FP70" t="str">
        <v>MAX Depth of (Note 7) .241 NO-GO Pin</v>
      </c>
      <c r="FQ70" t="str">
        <v>Measure from Blue Line, See Image</v>
      </c>
      <c r="FR70" t="str">
        <v>Measure Width of Blue Area, See Image</v>
      </c>
      <c r="FS70" t="str">
        <v>Mfg. Tol</v>
      </c>
      <c r="FT70" t="str">
        <v>Mfg. Tol, See Image</v>
      </c>
      <c r="FU70" t="str">
        <v>Mfg. Tol.</v>
      </c>
      <c r="FV70" t="str">
        <v>Mfg. Tol. "A"</v>
      </c>
      <c r="FW70" t="str">
        <v>Mfg. Tol. (Zero on Gauge Full Dia. Lead)</v>
      </c>
      <c r="FX70" t="str">
        <v>Mfg. Tol. Balloon 11, See Image</v>
      </c>
      <c r="FY70" t="str">
        <v>Mfg. Tol. Balloon 4</v>
      </c>
      <c r="FZ70" t="str">
        <v>Mfg. Tol. Balloon 7</v>
      </c>
      <c r="GA70" t="str">
        <v xml:space="preserve">Mfg. Tol. C-Bore Face (Ballo 28) </v>
      </c>
      <c r="GB70" t="str">
        <v>Mfg. Tol. Section</v>
      </c>
      <c r="GC70" t="str">
        <v>Mfg. Tol. See Image</v>
      </c>
      <c r="GD70" t="str">
        <v>Mfg. Tol., 3 Places, Record MAX</v>
      </c>
      <c r="GE70" t="str">
        <v>Mfg. Tol., Balloon 11</v>
      </c>
      <c r="GF70" t="str">
        <v>Mfg. Tol., Balloon 7</v>
      </c>
      <c r="GG70" t="str">
        <v>Mfg. Tol., Blank</v>
      </c>
      <c r="GH70" t="str">
        <v>Mfg. Tol., Blank, Balloon 12</v>
      </c>
      <c r="GI70" t="str">
        <v>Mfg. Tol., Blend to SØ.320</v>
      </c>
      <c r="GJ70" t="str">
        <v>Mfg. Tol., Calculation</v>
      </c>
      <c r="GK70" t="str">
        <v>Mfg. Tol., For Mill Fixture</v>
      </c>
      <c r="GL70" t="str">
        <v>Mfg. Tol., L32</v>
      </c>
      <c r="GM70" t="str">
        <v>Mfg. Tol., L33</v>
      </c>
      <c r="GN70" t="str">
        <v>Mfg. Tol., No Tool Marks</v>
      </c>
      <c r="GO70" t="str">
        <v>Mfg. Tol., OL03361</v>
      </c>
      <c r="GP70" t="str">
        <v>Mfg. Tol., Record off center value</v>
      </c>
      <c r="GQ70" t="str">
        <v>Mfg. Tol., Same 3 Places, Record MIN</v>
      </c>
      <c r="GR70" t="str">
        <v>Mfg. Tol., Section</v>
      </c>
      <c r="GS70" t="str">
        <v>Mfg. Tol., Section B-B</v>
      </c>
      <c r="GT70" t="str">
        <v>Mfg. Tol., Section, OL03361</v>
      </c>
      <c r="GU70" t="str">
        <v>Mfg. Tol., Section, Per Note 2</v>
      </c>
      <c r="GV70" t="str">
        <v>Mfg. Tol., See Image</v>
      </c>
      <c r="GW70" t="str">
        <v>Mfg. Tol., See Image, Bore in Blue</v>
      </c>
      <c r="GX70" t="str">
        <v>Mfg. Tol., See Image, Hook Tip</v>
      </c>
      <c r="GY70" t="str">
        <v>Mfg. Tol., Sharp Okay No Burr</v>
      </c>
      <c r="GZ70" t="str">
        <v>Mfg. Tol., Threadless Blank</v>
      </c>
      <c r="HA70" t="str">
        <v>Mfg.Tol.</v>
      </c>
      <c r="HB70" t="str">
        <v>Mgf. To., T.S.C.</v>
      </c>
      <c r="HC70" t="str">
        <v>Milled Feature</v>
      </c>
      <c r="HD70" t="str">
        <v>Milled Feature, OL04045</v>
      </c>
      <c r="HE70" t="str">
        <v>More than .0005 out of center = Fail</v>
      </c>
      <c r="HF70" t="str">
        <v>Must Pass Through</v>
      </c>
      <c r="HG70" t="str">
        <v>Must pass through gauge</v>
      </c>
      <c r="HH70" t="str">
        <v>Must Pass Through Go Gauge</v>
      </c>
      <c r="HI70" t="str">
        <v>Must Pass, See Image.</v>
      </c>
      <c r="HJ70" t="str">
        <v>NA</v>
      </c>
      <c r="HK70" t="str">
        <v>Narrow Area</v>
      </c>
      <c r="HL70" t="str">
        <v>Near Balloon 21</v>
      </c>
      <c r="HM70" t="str">
        <v>Near Datum B</v>
      </c>
      <c r="HN70" t="str">
        <v>Neck Dia.</v>
      </c>
      <c r="HO70" t="str">
        <v>Neck to Head Rad.</v>
      </c>
      <c r="HP70" t="str">
        <v>No Copper Deposits Allowed</v>
      </c>
      <c r="HQ70" t="str">
        <v>No Section</v>
      </c>
      <c r="HR70" t="str">
        <v>No Section, .01 to .014 = Pass</v>
      </c>
      <c r="HS70" t="str">
        <v>No Section, Rotate Part</v>
      </c>
      <c r="HT70" t="str">
        <v>No Section, See Image</v>
      </c>
      <c r="HU70" t="str">
        <v>No Slot, Section B-B</v>
      </c>
      <c r="HV70" t="str">
        <v>No visual step = Pass</v>
      </c>
      <c r="HW70" t="str">
        <v>Not to exceed .95 Deep</v>
      </c>
      <c r="HX70" t="str">
        <v>Note 1</v>
      </c>
      <c r="HY70" t="str">
        <v>OL00333/A</v>
      </c>
      <c r="HZ70" t="str">
        <v>OL00519</v>
      </c>
      <c r="IA70" t="str">
        <v>OL00520</v>
      </c>
      <c r="IB70" t="str">
        <v>OL00529</v>
      </c>
      <c r="IC70" t="str">
        <v>OL00542</v>
      </c>
      <c r="ID70" t="str">
        <v>OL00724</v>
      </c>
      <c r="IE70" t="str">
        <v>OL01250</v>
      </c>
      <c r="IF70" t="str">
        <v>OL01869, Threadless Blank</v>
      </c>
      <c r="IG70" t="str">
        <v>OL01870, Section</v>
      </c>
      <c r="IH70" t="str">
        <v>OL02255</v>
      </c>
      <c r="II70" t="str">
        <v>OL02255, Mfg. Tol.</v>
      </c>
      <c r="IJ70" t="str">
        <v>OL02302</v>
      </c>
      <c r="IK70" t="str">
        <v xml:space="preserve">OL02318  needed per image instructions </v>
      </c>
      <c r="IL70" t="str">
        <v>OL02556</v>
      </c>
      <c r="IM70" t="str">
        <v>OL02557</v>
      </c>
      <c r="IN70" t="str">
        <v>OL02567</v>
      </c>
      <c r="IO70" t="str">
        <v>OL02653</v>
      </c>
      <c r="IP70" t="str">
        <v>OL02718</v>
      </c>
      <c r="IQ70" t="str">
        <v>OL02841</v>
      </c>
      <c r="IR70" t="str">
        <v>OL02842</v>
      </c>
      <c r="IS70" t="str">
        <v>OL02844</v>
      </c>
      <c r="IT70" t="str">
        <v>OL02871</v>
      </c>
      <c r="IU70" t="str">
        <v>OL02887</v>
      </c>
      <c r="IV70" t="str">
        <v>OL03500</v>
      </c>
      <c r="IW70" t="str">
        <v>OL03766</v>
      </c>
      <c r="IX70" t="str">
        <v>OL03868</v>
      </c>
      <c r="IY70" t="str">
        <v>OL03869</v>
      </c>
      <c r="IZ70" t="str">
        <v>OL03870</v>
      </c>
      <c r="JA70" t="str">
        <v>OL03873, DWG# 100448-44</v>
      </c>
      <c r="JB70" t="str">
        <v>OL03949</v>
      </c>
      <c r="JC70" t="str">
        <v xml:space="preserve">OL04043, Section </v>
      </c>
      <c r="JD70" t="str">
        <v xml:space="preserve">OL04044, Section </v>
      </c>
      <c r="JE70" t="str">
        <v>OL04045</v>
      </c>
      <c r="JF70" t="str">
        <v>OL04045, Milled Feature</v>
      </c>
      <c r="JG70" t="str">
        <v>OL04063</v>
      </c>
      <c r="JH70" t="str">
        <v>OL04064</v>
      </c>
      <c r="JI70" t="str">
        <v>OL04065</v>
      </c>
      <c r="JJ70" t="str">
        <v>OL04181</v>
      </c>
      <c r="JK70" t="str">
        <v>OL04218</v>
      </c>
      <c r="JL70" t="str">
        <v>OL04224, See Image</v>
      </c>
      <c r="JM70" t="str">
        <v>OL04374</v>
      </c>
      <c r="JN70" t="str">
        <v>OL04375, Section M-M</v>
      </c>
      <c r="JO70" t="str">
        <v>OL04376, Section M-M</v>
      </c>
      <c r="JP70" t="str">
        <v>OL04443</v>
      </c>
      <c r="JQ70" t="str">
        <v>OL04444</v>
      </c>
      <c r="JR70" t="str">
        <v>OL05000</v>
      </c>
      <c r="JS70" t="str">
        <v>One side of slot</v>
      </c>
      <c r="JT70" t="str">
        <v>Other side of slot</v>
      </c>
      <c r="JU70" t="str">
        <v>Out of center more than .002 = Fail</v>
      </c>
      <c r="JV70" t="str">
        <v>Out of center more than.002 = Fail</v>
      </c>
      <c r="JW70" t="str">
        <v>Overlay OL02713</v>
      </c>
      <c r="JX70" t="str">
        <v>Overlay OL02714</v>
      </c>
      <c r="JY70" t="str">
        <v>Overlay OL02718</v>
      </c>
      <c r="JZ70" t="str">
        <v>Overlay OL03831, Mfg. Tol.</v>
      </c>
      <c r="KA70" t="str">
        <v>Part Without Slots</v>
      </c>
      <c r="KB70" t="str">
        <v>Part Without Slots, See Image</v>
      </c>
      <c r="KC70" t="str">
        <v xml:space="preserve">Pass = .0254 or Less </v>
      </c>
      <c r="KD70" t="str">
        <v>PD MIN = 4.361, PD MAX = 4.456</v>
      </c>
      <c r="KE70" t="str">
        <v>Per Balloon 2 Note</v>
      </c>
      <c r="KF70" t="str">
        <v>Per drawing note(s) 8.</v>
      </c>
      <c r="KG70" t="str">
        <v>Point or Sphere Tip</v>
      </c>
      <c r="KH70" t="str">
        <v>Point Tip</v>
      </c>
      <c r="KI70" t="str">
        <v>R.9 to R1.1 = Pass, See Image</v>
      </c>
      <c r="KJ70" t="str">
        <v>Ram Construction</v>
      </c>
      <c r="KK70" t="str">
        <v>Record Same Pass / Fail All Balloons</v>
      </c>
      <c r="KL70" t="str">
        <v>Ref. Balloon 1</v>
      </c>
      <c r="KM70" t="str">
        <v>Ref. Balloon 12</v>
      </c>
      <c r="KN70" t="str">
        <v>Ref. Balloon 13, 100% AQL</v>
      </c>
      <c r="KO70" t="str">
        <v>Ref. Balloon 2</v>
      </c>
      <c r="KP70" t="str">
        <v>Ref. Balloon 21, 100% AQL</v>
      </c>
      <c r="KQ70" t="str">
        <v>Ref. Balloon 4</v>
      </c>
      <c r="KR70" t="str">
        <v>Ref. Balloon 7</v>
      </c>
      <c r="KS70" t="str">
        <v>Ref. Balloon 8</v>
      </c>
      <c r="KT70" t="str">
        <v>Relieved Pin Gauges 09236 &amp; 09235</v>
      </c>
      <c r="KU70" t="str">
        <v>Rotate Part</v>
      </c>
      <c r="KV70" t="str">
        <v>Rotate Part, See Image</v>
      </c>
      <c r="KW70" t="str">
        <v>Same as Root Radius</v>
      </c>
      <c r="KX70" t="str">
        <v>Section</v>
      </c>
      <c r="KY70" t="str">
        <v>Section B-B</v>
      </c>
      <c r="KZ70" t="str">
        <v>Section B-B, Distance Between Grooves</v>
      </c>
      <c r="LA70" t="str">
        <v>Section C-C</v>
      </c>
      <c r="LB70" t="str">
        <v>Section Part</v>
      </c>
      <c r="LC70" t="str">
        <v>Section Part, Measured from Opposite Face</v>
      </c>
      <c r="LD70" t="str">
        <v>Section, Broachless Blank</v>
      </c>
      <c r="LE70" t="str">
        <v>Section, EXT. Sphere Location.</v>
      </c>
      <c r="LF70" t="str">
        <v>Section, Hex Cham. Ang.</v>
      </c>
      <c r="LG70" t="str">
        <v>Section, Hex Fillet Rad.</v>
      </c>
      <c r="LH70" t="str">
        <v>Section, INT. Feature</v>
      </c>
      <c r="LI70" t="str">
        <v>Section, INT. Sphere Location.</v>
      </c>
      <c r="LJ70" t="str">
        <v>Section, Mfg. Tol.</v>
      </c>
      <c r="LK70" t="str">
        <v>Section, Mfg. Tol., See Image</v>
      </c>
      <c r="LL70" t="str">
        <v>Section, OL00486</v>
      </c>
      <c r="LM70" t="str">
        <v>Section, OL00542</v>
      </c>
      <c r="LN70" t="str">
        <v>Section, OL00543</v>
      </c>
      <c r="LO70" t="str">
        <v>Section, OL00544</v>
      </c>
      <c r="LP70" t="str">
        <v>Section, OL00545</v>
      </c>
      <c r="LQ70" t="str">
        <v>Section, OL00546</v>
      </c>
      <c r="LR70" t="str">
        <v>Section, OL00547</v>
      </c>
      <c r="LS70" t="str">
        <v>Section, OL00555</v>
      </c>
      <c r="LT70" t="str">
        <v>Section, OL00725</v>
      </c>
      <c r="LU70" t="str">
        <v>Section, OL01430</v>
      </c>
      <c r="LV70" t="str">
        <v>Section, OL01434</v>
      </c>
      <c r="LW70" t="str">
        <v>Section, OL01435</v>
      </c>
      <c r="LX70" t="str">
        <v>Section, OL01807</v>
      </c>
      <c r="LY70" t="str">
        <v>Section, OL01830</v>
      </c>
      <c r="LZ70" t="str">
        <v>Section, OL02351</v>
      </c>
      <c r="MA70" t="str">
        <v>Section, OL02519</v>
      </c>
      <c r="MB70" t="str">
        <v>Section, OL02520</v>
      </c>
      <c r="MC70" t="str">
        <v>Section, OL02522</v>
      </c>
      <c r="MD70" t="str">
        <v>Section, OL02540</v>
      </c>
      <c r="ME70" t="str">
        <v>Section, OL02541</v>
      </c>
      <c r="MF70" t="str">
        <v>Section, OL02552</v>
      </c>
      <c r="MG70" t="str">
        <v>Section, OL02553</v>
      </c>
      <c r="MH70" t="str">
        <v>Section, OL02554</v>
      </c>
      <c r="MI70" t="str">
        <v>Section, OL02555</v>
      </c>
      <c r="MJ70" t="str">
        <v>Section, OL02558</v>
      </c>
      <c r="MK70" t="str">
        <v>Section, OL02559</v>
      </c>
      <c r="ML70" t="str">
        <v>Section, OL02560</v>
      </c>
      <c r="MM70" t="str">
        <v>Section, OL02619</v>
      </c>
      <c r="MN70" t="str">
        <v>Section, OL02620</v>
      </c>
      <c r="MO70" t="str">
        <v>Section, OL02621</v>
      </c>
      <c r="MP70" t="str">
        <v>Section, OL02622</v>
      </c>
      <c r="MQ70" t="str">
        <v>Section, OL02623</v>
      </c>
      <c r="MR70" t="str">
        <v>Section, OL02624</v>
      </c>
      <c r="MS70" t="str">
        <v>Section, OL02652</v>
      </c>
      <c r="MT70" t="str">
        <v>Section, OL02680</v>
      </c>
      <c r="MU70" t="str">
        <v>Section, OL02793</v>
      </c>
      <c r="MV70" t="str">
        <v>Section, OL02823</v>
      </c>
      <c r="MW70" t="str">
        <v>Section, OL02843</v>
      </c>
      <c r="MX70" t="str">
        <v>Section, OL03026, Ext.</v>
      </c>
      <c r="MY70" t="str">
        <v>Section, OL03026, Int.</v>
      </c>
      <c r="MZ70" t="str">
        <v>Section, OL03570, DWG# 100448-41</v>
      </c>
      <c r="NA70" t="str">
        <v>Section, OL03781</v>
      </c>
      <c r="NB70" t="str">
        <v>Section, OL03911</v>
      </c>
      <c r="NC70" t="str">
        <v>Section, OL03912</v>
      </c>
      <c r="ND70" t="str">
        <v>Section, OL03928</v>
      </c>
      <c r="NE70" t="str">
        <v>Section, OL03929</v>
      </c>
      <c r="NF70" t="str">
        <v>Section, OL04030</v>
      </c>
      <c r="NG70" t="str">
        <v>Section, OL04037</v>
      </c>
      <c r="NH70" t="str">
        <v>Section, OL04038</v>
      </c>
      <c r="NI70" t="str">
        <v>Section, OL04046</v>
      </c>
      <c r="NJ70" t="str">
        <v>Section, OL04065</v>
      </c>
      <c r="NK70" t="str">
        <v>Section, OL04066</v>
      </c>
      <c r="NL70" t="str">
        <v>Section, OL04067</v>
      </c>
      <c r="NM70" t="str">
        <v>Section, OL04069</v>
      </c>
      <c r="NN70" t="str">
        <v>Section, OL04071</v>
      </c>
      <c r="NO70" t="str">
        <v>Section, OL04173</v>
      </c>
      <c r="NP70" t="str">
        <v>Section, OL04174</v>
      </c>
      <c r="NQ70" t="str">
        <v>Section, OL04214</v>
      </c>
      <c r="NR70" t="str">
        <v>Section, OL04215</v>
      </c>
      <c r="NS70" t="str">
        <v>Section, OL04216</v>
      </c>
      <c r="NT70" t="str">
        <v>Section, OL04217</v>
      </c>
      <c r="NU70" t="str">
        <v>Section, Overlay OL02716</v>
      </c>
      <c r="NV70" t="str">
        <v>Section, Overlay OL02717</v>
      </c>
      <c r="NW70" t="str">
        <v>Section, See Image</v>
      </c>
      <c r="NX70" t="str">
        <v>Section, See Image, DWG# 100448-41</v>
      </c>
      <c r="NY70" t="str">
        <v>Section, Without Sots</v>
      </c>
      <c r="NZ70" t="str">
        <v>See Comments Sheet</v>
      </c>
      <c r="OA70" t="str">
        <v>See Comments Sheet, OL02318</v>
      </c>
      <c r="OB70" t="str">
        <v>See Image</v>
      </c>
      <c r="OC70" t="str">
        <v>See Image, .005 or Less = Pass</v>
      </c>
      <c r="OD70" t="str">
        <v>See Image, Check Near Radius</v>
      </c>
      <c r="OE70" t="str">
        <v>See Image, Constrained</v>
      </c>
      <c r="OF70" t="str">
        <v>See Image, Distance Between Flats</v>
      </c>
      <c r="OG70" t="str">
        <v xml:space="preserve">See Image, Mfg. Tol, Section A-A </v>
      </c>
      <c r="OH70" t="str">
        <v>See image, Mfg. Tol.</v>
      </c>
      <c r="OI70" t="str">
        <v>See Image, Mic. Across Flats</v>
      </c>
      <c r="OJ70" t="str">
        <v>See Image, OL02850</v>
      </c>
      <c r="OK70" t="str">
        <v>See Image, OL02880</v>
      </c>
      <c r="OL70" t="str">
        <v>See Image, OL03926</v>
      </c>
      <c r="OM70" t="str">
        <v>See Image, OL03927</v>
      </c>
      <c r="ON70" t="str">
        <v>See Image, OL04003</v>
      </c>
      <c r="OO70" t="str">
        <v>'See Image, OL04342,  Best Fit Joe Block</v>
      </c>
      <c r="OP70" t="str">
        <v>See Image, OL04342,  Blank</v>
      </c>
      <c r="OQ70" t="str">
        <v>See Image, OL04342, Blank</v>
      </c>
      <c r="OR70" t="str">
        <v>See Image, OL04343, Blank</v>
      </c>
      <c r="OS70" t="str">
        <v>See Image, Pass = .002 or Less</v>
      </c>
      <c r="OT70" t="str">
        <v>See Image, Rcd. MAX</v>
      </c>
      <c r="OU70" t="str">
        <v>See Image, Rcd. MIN</v>
      </c>
      <c r="OV70" t="str">
        <v>See Image, Section</v>
      </c>
      <c r="OW70" t="str">
        <v>See Image, Section A-A</v>
      </c>
      <c r="OX70" t="str">
        <v>See Image, Section B-B</v>
      </c>
      <c r="OY70" t="str">
        <v>See Image, Section B-B, TSC</v>
      </c>
      <c r="OZ70" t="str">
        <v>See Image, Shank Drawing # 18000-XX-XX A</v>
      </c>
      <c r="PA70" t="str">
        <v>Sequencial Laser 01, 120 Per Print</v>
      </c>
      <c r="PB70" t="str">
        <v>Set to .202, Zero on Thread Lead</v>
      </c>
      <c r="PC70" t="str">
        <v>Sharp OK, No Burr</v>
      </c>
      <c r="PD70" t="str">
        <v>Sharp OK, No Raised Edge, See Image</v>
      </c>
      <c r="PE70" t="str">
        <v>Sharp OK, No Raised Edges</v>
      </c>
      <c r="PF70" t="str">
        <v>Sharp okay no raised edge</v>
      </c>
      <c r="PG70" t="str">
        <v>Sharp Okay, No Burr</v>
      </c>
      <c r="PH70" t="str">
        <v>Sharp Okay, No Raised Edge</v>
      </c>
      <c r="PI70" t="str">
        <v>Sharp Okay, No Raised Edges,</v>
      </c>
      <c r="PJ70" t="str">
        <v>Sharp Okay, See Image</v>
      </c>
      <c r="PK70" t="str">
        <v xml:space="preserve">Start of Radius @ .195 </v>
      </c>
      <c r="PL70" t="str">
        <v xml:space="preserve">Start of Radius @ .21 </v>
      </c>
      <c r="PM70" t="str">
        <v xml:space="preserve">T.S.C. </v>
      </c>
      <c r="PN70" t="str">
        <v>Tangent Point</v>
      </c>
      <c r="PO70" t="str">
        <v>Tangent point of R.50</v>
      </c>
      <c r="PP70" t="str">
        <v>Taper Check, Mfg.Tol.</v>
      </c>
      <c r="PQ70" t="str">
        <v>Taper Check, Mfg.Tol., See Image</v>
      </c>
      <c r="PR70" t="str">
        <v>Thrd. Minor Ø</v>
      </c>
      <c r="PS70" t="str">
        <v>Thrd. Relief Ø</v>
      </c>
      <c r="PT70" t="str">
        <v>Threadless Blank</v>
      </c>
      <c r="PU70" t="str">
        <v>Threadless Blank, From Major Ø</v>
      </c>
      <c r="PV70" t="str">
        <v>Threadless Blank, Mfg. Tol.</v>
      </c>
      <c r="PW70" t="str">
        <v>Threadless Blank, Thrd. to Neck Rad.</v>
      </c>
      <c r="PX70" t="str">
        <v>Thredless Blank</v>
      </c>
      <c r="PY70" t="str">
        <v>To center of R.005</v>
      </c>
      <c r="PZ70" t="str">
        <v>Torx Min. Dia.</v>
      </c>
      <c r="QA70" t="str">
        <v>Turn Ø Free of Mill Marks</v>
      </c>
      <c r="QB70" t="str">
        <v>Use (Full) GO Hex</v>
      </c>
      <c r="QC70" t="str">
        <v>Use Balloon 1 FULL Gauge</v>
      </c>
      <c r="QD70" t="str">
        <v>Use Balloon 9 FULL GO</v>
      </c>
      <c r="QE70" t="str">
        <v>Use Best Fit Pin</v>
      </c>
      <c r="QF70" t="str">
        <v>Use Disk Tip</v>
      </c>
      <c r="QG70" t="str">
        <v>Use flat bottomed indicator tip.</v>
      </c>
      <c r="QH70" t="str">
        <v xml:space="preserve">Use Full .093 Go Hex </v>
      </c>
      <c r="QI70" t="str">
        <v xml:space="preserve">Use Full .0930 Go Hex </v>
      </c>
      <c r="QJ70" t="str">
        <v>Use Full .1235 Go Hex</v>
      </c>
      <c r="QK70" t="str">
        <v>Use Gauge K2-98-8019-04, See Image</v>
      </c>
      <c r="QL70" t="str">
        <v>Use large flat indicator tip</v>
      </c>
      <c r="QM70" t="str">
        <v>Use Pins.3330/.3350, See Image MAX NO-GO</v>
      </c>
      <c r="QN70" t="str">
        <v>Use Pointed Drop Indicator Tip</v>
      </c>
      <c r="QO70" t="str">
        <v>V-Block</v>
      </c>
      <c r="QP70" t="str">
        <v>V-Block,  AMB for 13</v>
      </c>
      <c r="QQ70" t="str">
        <v>V-Block,  Hex Cham. Dia.</v>
      </c>
      <c r="QR70" t="str">
        <v>V-Block, Hex Depth</v>
      </c>
      <c r="QS70" t="str">
        <v>VBU Gauge</v>
      </c>
      <c r="QT70" t="str">
        <v>Visibally smaller than HEX=Pass</v>
      </c>
      <c r="QU70" t="str">
        <v>Visual Per Drawing</v>
      </c>
      <c r="QV70" t="str">
        <v>Whirl Blank</v>
      </c>
      <c r="QW70" t="str">
        <v xml:space="preserve">Whirl Blank </v>
      </c>
      <c r="QX70" t="str">
        <v>Whirl Blank, Neck Rad. End to Head CL</v>
      </c>
      <c r="QY70" t="str">
        <v>Whirl Blank, Nose Start Dia.</v>
      </c>
      <c r="QZ70" t="str">
        <v>Whirl Blank, Nose Start Dist.</v>
      </c>
      <c r="RA70" t="str">
        <v>Whirl Blank, Thrd. Minor</v>
      </c>
      <c r="RB70" t="str">
        <v>Whirl Blank, Thrd. Pullout Dia.</v>
      </c>
      <c r="RC70" t="str">
        <v>Whole Part, Removal is at Assy. Level</v>
      </c>
      <c r="RD70" t="str">
        <v>Wide Area</v>
      </c>
      <c r="RE70" t="str">
        <v>Zero on End of Go Gauge</v>
      </c>
    </row>
    <row r="71" spans="1:473">
      <c r="A71" t="s">
        <v>709</v>
      </c>
      <c r="C71" t="str" cm="1">
        <f t="array" ref="C71:RE71">TRANSPOSE(_xlfn._xlws.SORT(_xlfn._xlws.FILTER($A$2:$A$600,ISNUMBER(SEARCH('PartLib Table'!M88,$A$2:$A$600)),"not found")))</f>
        <v xml:space="preserve"> 'C', Whirl Blank</v>
      </c>
      <c r="D71" t="str">
        <v xml:space="preserve"> See Image, Constrained</v>
      </c>
      <c r="E71" t="str">
        <v>(.04 to .12 range = Pass)</v>
      </c>
      <c r="F71" t="str">
        <v>(.042 FULL) Go Pin Seat Fully</v>
      </c>
      <c r="G71" t="str">
        <v>(B), Mfg. Tol.</v>
      </c>
      <c r="H71" t="str">
        <v>(B), O.A.L.</v>
      </c>
      <c r="I71" t="str">
        <v>.001 or less =Pass</v>
      </c>
      <c r="J71" t="str">
        <v>.001 or less out of center = Pass</v>
      </c>
      <c r="K71" t="str">
        <v>.002 or Less = Pass</v>
      </c>
      <c r="L71" t="str">
        <v>.002 or Less out of center = Pass</v>
      </c>
      <c r="M71" t="str">
        <v>.005 to .015 = Pass</v>
      </c>
      <c r="N71" t="str">
        <v>.0125 Mean, Section</v>
      </c>
      <c r="O71" t="str">
        <v>.025 or Less in X &amp; Y=Pass</v>
      </c>
      <c r="P71" t="str">
        <v>.038 Mean</v>
      </c>
      <c r="Q71" t="str">
        <v>.063 MM = .0024 IN, See Image</v>
      </c>
      <c r="R71" t="str">
        <v>.063MM = .0024"</v>
      </c>
      <c r="S71" t="str">
        <v>.243 NO-GO, Unconstrained, Must Not Start</v>
      </c>
      <c r="T71" t="str">
        <v>@ Back Face &amp; ID, No Raised Edge</v>
      </c>
      <c r="U71" t="str">
        <v>@ Back Face &amp; OD, No Raised Edge</v>
      </c>
      <c r="V71" t="str">
        <v>@ ID &amp; FACE</v>
      </c>
      <c r="W71" t="str">
        <v>@ OD &amp; BACK FACE</v>
      </c>
      <c r="X71" t="str">
        <v>@ OD &amp; FACE</v>
      </c>
      <c r="Y71" t="str">
        <v>Across from slot</v>
      </c>
      <c r="Z71" t="str">
        <v>All Edge Breaks</v>
      </c>
      <c r="AA71" t="str">
        <v>Attached to bar stock</v>
      </c>
      <c r="AB71" t="str">
        <v xml:space="preserve">Back Turn Fillet Rad. </v>
      </c>
      <c r="AC71" t="str">
        <v>Balloon 1 (DWG FRM0105 Page 2, NV-27)</v>
      </c>
      <c r="AD71" t="str">
        <v>Balloon 1 (DWG FRM0105, NV-30)</v>
      </c>
      <c r="AE71" t="str">
        <v>Balloon 1 (P# 9890002-20) OL00429/A</v>
      </c>
      <c r="AF71" t="str">
        <v>Balloon 1, DWG#FRM0105</v>
      </c>
      <c r="AG71" t="str">
        <v>Balloon 11, See Image</v>
      </c>
      <c r="AH71" t="str">
        <v xml:space="preserve">Balloon 2 (DWG FRM0105 Page 2, NV-27) </v>
      </c>
      <c r="AI71" t="str">
        <v>Balloon 2 (DWG FRM0105, NV-30)</v>
      </c>
      <c r="AJ71" t="str">
        <v>Balloon 2 (P# 9890002-20)</v>
      </c>
      <c r="AK71" t="str">
        <v>Balloon 2, DWG#FRM0105</v>
      </c>
      <c r="AL71" t="str">
        <v>Balloon 2, DWG#FRM0105, See Image</v>
      </c>
      <c r="AM71" t="str">
        <v>Balloon 3 (DWG FRM0105, NV-30 Minor)</v>
      </c>
      <c r="AN71" t="str">
        <v>Balloon 3 (DWG FRM0105, NV-30)</v>
      </c>
      <c r="AO71" t="str">
        <v>Balloon 3 (P# 9890002-20)</v>
      </c>
      <c r="AP71" t="str">
        <v>Balloon 4</v>
      </c>
      <c r="AQ71" t="str">
        <v>Balloon 4 (P# 9890002-20)</v>
      </c>
      <c r="AR71" t="str">
        <v>Below Middle Band</v>
      </c>
      <c r="AS71" t="str">
        <v>Best Fit Pin, .003 or Less =Pass</v>
      </c>
      <c r="AT71" t="str">
        <v>Blank</v>
      </c>
      <c r="AU71" t="str">
        <v>Blank Turn Maj.</v>
      </c>
      <c r="AV71" t="str">
        <v>Blank Turn Maj. Mill Flt., OL4172</v>
      </c>
      <c r="AW71" t="str">
        <v>Blank Without .010 Slots</v>
      </c>
      <c r="AX71" t="str">
        <v>Blank Without .010 Slots, Section</v>
      </c>
      <c r="AY71" t="str">
        <v>Blank without thread</v>
      </c>
      <c r="AZ71" t="str">
        <v xml:space="preserve">Blank, Center of V Grv. </v>
      </c>
      <c r="BA71" t="str">
        <v>Blank, Check R adjacent Balloon 17</v>
      </c>
      <c r="BB71" t="str">
        <v>Blank, EXT. Feature</v>
      </c>
      <c r="BC71" t="str">
        <v>Blank, See Image, OL04335</v>
      </c>
      <c r="BD71" t="str">
        <v>Blank, See Image, OL04336</v>
      </c>
      <c r="BE71" t="str">
        <v xml:space="preserve">Blank, Thrd. </v>
      </c>
      <c r="BF71" t="str">
        <v>Blank, Turn Tip</v>
      </c>
      <c r="BG71" t="str">
        <v>Blank, Without Thrd.</v>
      </c>
      <c r="BH71" t="str">
        <v>Blank, Without Thread</v>
      </c>
      <c r="BI71" t="str">
        <v xml:space="preserve">Blunt Start Blend to Minor </v>
      </c>
      <c r="BJ71" t="str">
        <v>Calc., Use Go HEX</v>
      </c>
      <c r="BK71" t="str">
        <v>Can't dig into OD</v>
      </c>
      <c r="BL71" t="str">
        <v>Carbide Gauge</v>
      </c>
      <c r="BM71" t="str">
        <v xml:space="preserve">Center of V Grv. </v>
      </c>
      <c r="BN71" t="str">
        <v>Centered Less than .03 = Pass</v>
      </c>
      <c r="BO71" t="str">
        <v>Centered within .0005 or Less = Pass</v>
      </c>
      <c r="BP71" t="str">
        <v>Centered within .001 or Less = Pass</v>
      </c>
      <c r="BQ71" t="str">
        <v>Centered within .0254 or Less = Pass</v>
      </c>
      <c r="BR71" t="str">
        <v>Check close to Rod Slot</v>
      </c>
      <c r="BS71" t="str">
        <v>Check every other hole</v>
      </c>
      <c r="BT71" t="str">
        <v>Check Go over full length of slot.</v>
      </c>
      <c r="BU71" t="str">
        <v>Check Near Closed End</v>
      </c>
      <c r="BV71" t="str">
        <v>Check per Print View, Away from Rod Slot</v>
      </c>
      <c r="BW71" t="str">
        <v>Check to Balloon 30 Go Pin</v>
      </c>
      <c r="BX71" t="str">
        <v>Check with .2705 SET Pin Inside Part</v>
      </c>
      <c r="BY71" t="str">
        <v>Check with Hex Up</v>
      </c>
      <c r="BZ71" t="str">
        <v>CMM Blank</v>
      </c>
      <c r="CA71" t="str">
        <v>Confirm Full Radius</v>
      </c>
      <c r="CB71" t="str">
        <v>Constrained in fixture</v>
      </c>
      <c r="CC71" t="str">
        <v>Constrained with Ring</v>
      </c>
      <c r="CD71" t="str">
        <v>Constrained, See Image</v>
      </c>
      <c r="CE71" t="str">
        <v>Dim. "A"</v>
      </c>
      <c r="CF71" t="str">
        <v>Dim. "B"</v>
      </c>
      <c r="CG71" t="str">
        <v>Dim. "C"</v>
      </c>
      <c r="CH71" t="str">
        <v>Dim. "D", Whirl Blank</v>
      </c>
      <c r="CI71" t="str">
        <v>Dim. "G"</v>
      </c>
      <c r="CJ71" t="str">
        <v>Dim. E, Blank Turn Maj. &amp;  Mill Flt</v>
      </c>
      <c r="CK71" t="str">
        <v>Dim. E, Blank Turn Maj.&amp;  Mill Flt</v>
      </c>
      <c r="CL71" t="str">
        <v>Dim. H, Whirl Blank</v>
      </c>
      <c r="CM71" t="str">
        <v>Dim. J, 'Blank Turn Maj. &amp; Whirl Blank</v>
      </c>
      <c r="CN71" t="str">
        <v>Disk Drop Indicator Tip</v>
      </c>
      <c r="CO71" t="str">
        <v>DWG 100448-15, Balloon F_1</v>
      </c>
      <c r="CP71" t="str">
        <v>DWG 100448-15, OL02571</v>
      </c>
      <c r="CQ71" t="str">
        <v>DWG 100448-41</v>
      </c>
      <c r="CR71" t="str">
        <v>DWG 9890040, (10E),Section Part, OL01139</v>
      </c>
      <c r="CS71" t="str">
        <v>DWG 9890040, (10E),Section, OL01139</v>
      </c>
      <c r="CT71" t="str">
        <v>DWG 9890040, (11E)</v>
      </c>
      <c r="CU71" t="str">
        <v>DWG 9890040, (11E), Pins with Flats</v>
      </c>
      <c r="CV71" t="str">
        <v>DWG 9890040, (12E),  Pass=.002 or less</v>
      </c>
      <c r="CW71" t="str">
        <v>DWG 9890040, (12E), See Image</v>
      </c>
      <c r="CX71" t="str">
        <v>DWG 9890040, (1E), OL01431</v>
      </c>
      <c r="CY71" t="str">
        <v>DWG 9890040, (1E), OL01432</v>
      </c>
      <c r="CZ71" t="str">
        <v>DWG 9890040, (2E), OL01432</v>
      </c>
      <c r="DA71" t="str">
        <v>DWG 9890040, (3E)</v>
      </c>
      <c r="DB71" t="str">
        <v>DWG 9890040, (4E)</v>
      </c>
      <c r="DC71" t="str">
        <v>DWG 9890040, (5E), OL02336</v>
      </c>
      <c r="DD71" t="str">
        <v>DWG 9890040, (6E)</v>
      </c>
      <c r="DE71" t="str">
        <v>DWG 9890040, (7E)</v>
      </c>
      <c r="DF71" t="str">
        <v>DWG 9890040, (8E), OL01433</v>
      </c>
      <c r="DG71" t="str">
        <v>DWG 9890040, (8E), OL01433, Section</v>
      </c>
      <c r="DH71" t="str">
        <v>DWG 9890040, (9E), Close to Rod Slot</v>
      </c>
      <c r="DI71" t="str">
        <v>DWG 9890040, (9E),Close to Rod Slot</v>
      </c>
      <c r="DJ71" t="str">
        <v>DWG FRM0105 PAGE 2</v>
      </c>
      <c r="DK71" t="str">
        <v>DWG# 100448-41</v>
      </c>
      <c r="DL71" t="str">
        <v>DWG# 100448-44</v>
      </c>
      <c r="DM71" t="str">
        <v>DWG# 9890003  (1), Section OL00436/A</v>
      </c>
      <c r="DN71" t="str">
        <v>DWG# 9890003 (3), Ring Gauge Constrained</v>
      </c>
      <c r="DO71" t="str">
        <v>DWG# 9890003 (4), Section</v>
      </c>
      <c r="DP71" t="str">
        <v>DWG#100448-26, Balloon 1K, OL02350</v>
      </c>
      <c r="DQ71" t="str">
        <v>DWG#100448-26, Balloon 2K, OL02350</v>
      </c>
      <c r="DR71" t="str">
        <v>DWG#100448-26, Balloon 3K, OL02363</v>
      </c>
      <c r="DS71" t="str">
        <v>DWG#100448-26, Balloon 4K</v>
      </c>
      <c r="DT71" t="str">
        <v>DWG#100448-26, Balloon 5K, Section</v>
      </c>
      <c r="DU71" t="str">
        <v>DWG#100448-26, Balloon 6K</v>
      </c>
      <c r="DV71" t="str">
        <v>DWG#100448-26, Balloon 7K, Section</v>
      </c>
      <c r="DW71" t="str">
        <v>DWG#100448-26, Mfg. Tol.</v>
      </c>
      <c r="DX71" t="str">
        <v>DWG#9890003 (2) Ring Gauge Constrained</v>
      </c>
      <c r="DY71" t="str">
        <v>DWG#9890044</v>
      </c>
      <c r="DZ71" t="str">
        <v>DWG#9890044 .1985 to .2005=Pass</v>
      </c>
      <c r="EA71" t="str">
        <v>DWG#9890044 Overlay OL02441</v>
      </c>
      <c r="EB71" t="str">
        <v>DWG#9890044, OL02441</v>
      </c>
      <c r="EC71" t="str">
        <v>DWG#FRM0105</v>
      </c>
      <c r="ED71" t="str">
        <v>EXT.</v>
      </c>
      <c r="EE71" t="str">
        <v>EXT. Section, OL02460</v>
      </c>
      <c r="EF71" t="str">
        <v>EXT., OL04223</v>
      </c>
      <c r="EG71" t="str">
        <v>Flat Drop Indicator Tip</v>
      </c>
      <c r="EH71" t="str">
        <v>Full Go Pin, No Light, at Radius</v>
      </c>
      <c r="EI71" t="str">
        <v>Function Check</v>
      </c>
      <c r="EJ71" t="str">
        <v>GO Function Gauge</v>
      </c>
      <c r="EK71" t="str">
        <v>Go Gauge for Balloon 1 &amp; 4</v>
      </c>
      <c r="EL71" t="str">
        <v>Go Pin must pass through</v>
      </c>
      <c r="EM71" t="str">
        <v>Greater than .005 = Fail, Section</v>
      </c>
      <c r="EN71" t="str">
        <v>Greater than .025 out of center = Fail</v>
      </c>
      <c r="EO71" t="str">
        <v>Greater than 2.6 = Pass</v>
      </c>
      <c r="EP71" t="str">
        <v>Green = Pass, Red = Fail</v>
      </c>
      <c r="EQ71" t="str">
        <v>Hex Depth</v>
      </c>
      <c r="ER71" t="str">
        <v>Hex Minor</v>
      </c>
      <c r="ES71" t="str">
        <v>Hole Dia.</v>
      </c>
      <c r="ET71" t="str">
        <v>Hook or Disk Tip</v>
      </c>
      <c r="EU71" t="str">
        <v>ID Sphere Finish</v>
      </c>
      <c r="EV71" t="str">
        <v>ID/OD Both Sides, Diff. .002 or less = Pass</v>
      </c>
      <c r="EW71" t="str">
        <v>If Looks Big, Section</v>
      </c>
      <c r="EX71" t="str">
        <v>If Looks Small, Section</v>
      </c>
      <c r="EY71" t="str">
        <v>Insp. Close to Break Away, Mfg.Tol.</v>
      </c>
      <c r="EZ71" t="str">
        <v>INT.</v>
      </c>
      <c r="FA71" t="str">
        <v>INT. Section, OL02460</v>
      </c>
      <c r="FB71" t="str">
        <v>INT., OL04223</v>
      </c>
      <c r="FC71" t="str">
        <v>Intersect. of 7.7 &amp; R0.10</v>
      </c>
      <c r="FD71" t="str">
        <v>Intersect. of 8.79 and R.25 MAX</v>
      </c>
      <c r="FE71" t="str">
        <v>Keep Ind. Tip away from corner</v>
      </c>
      <c r="FF71" t="str">
        <v>L31</v>
      </c>
      <c r="FG71" t="str">
        <v>Laser Mark</v>
      </c>
      <c r="FH71" t="str">
        <v>LASER PER NOTE 4</v>
      </c>
      <c r="FI71" t="str">
        <v>LASER PER NOTE 4, Final Check 1 only</v>
      </c>
      <c r="FJ71" t="str">
        <v>Less than .002 out of center = Pass</v>
      </c>
      <c r="FK71" t="str">
        <v>Less than 2.75 = Pass, Section</v>
      </c>
      <c r="FL71" t="str">
        <v>List as pin. Not Calibrated</v>
      </c>
      <c r="FM71" t="str">
        <v>M9 X 1.25 BUTT See Comment Image</v>
      </c>
      <c r="FN71" t="str">
        <v>Manual Section</v>
      </c>
      <c r="FO71" t="str">
        <v>Max Deep .241 NO-GO =.42</v>
      </c>
      <c r="FP71" t="str">
        <v>MAX Depth of (Note 7) .241 NO-GO Pin</v>
      </c>
      <c r="FQ71" t="str">
        <v>Measure from Blue Line, See Image</v>
      </c>
      <c r="FR71" t="str">
        <v>Measure Width of Blue Area, See Image</v>
      </c>
      <c r="FS71" t="str">
        <v>Mfg. Tol</v>
      </c>
      <c r="FT71" t="str">
        <v>Mfg. Tol, See Image</v>
      </c>
      <c r="FU71" t="str">
        <v>Mfg. Tol.</v>
      </c>
      <c r="FV71" t="str">
        <v>Mfg. Tol. "A"</v>
      </c>
      <c r="FW71" t="str">
        <v>Mfg. Tol. (Zero on Gauge Full Dia. Lead)</v>
      </c>
      <c r="FX71" t="str">
        <v>Mfg. Tol. Balloon 11, See Image</v>
      </c>
      <c r="FY71" t="str">
        <v>Mfg. Tol. Balloon 4</v>
      </c>
      <c r="FZ71" t="str">
        <v>Mfg. Tol. Balloon 7</v>
      </c>
      <c r="GA71" t="str">
        <v xml:space="preserve">Mfg. Tol. C-Bore Face (Ballo 28) </v>
      </c>
      <c r="GB71" t="str">
        <v>Mfg. Tol. Section</v>
      </c>
      <c r="GC71" t="str">
        <v>Mfg. Tol. See Image</v>
      </c>
      <c r="GD71" t="str">
        <v>Mfg. Tol., 3 Places, Record MAX</v>
      </c>
      <c r="GE71" t="str">
        <v>Mfg. Tol., Balloon 11</v>
      </c>
      <c r="GF71" t="str">
        <v>Mfg. Tol., Balloon 7</v>
      </c>
      <c r="GG71" t="str">
        <v>Mfg. Tol., Blank</v>
      </c>
      <c r="GH71" t="str">
        <v>Mfg. Tol., Blank, Balloon 12</v>
      </c>
      <c r="GI71" t="str">
        <v>Mfg. Tol., Blend to SØ.320</v>
      </c>
      <c r="GJ71" t="str">
        <v>Mfg. Tol., Calculation</v>
      </c>
      <c r="GK71" t="str">
        <v>Mfg. Tol., For Mill Fixture</v>
      </c>
      <c r="GL71" t="str">
        <v>Mfg. Tol., L32</v>
      </c>
      <c r="GM71" t="str">
        <v>Mfg. Tol., L33</v>
      </c>
      <c r="GN71" t="str">
        <v>Mfg. Tol., No Tool Marks</v>
      </c>
      <c r="GO71" t="str">
        <v>Mfg. Tol., OL03361</v>
      </c>
      <c r="GP71" t="str">
        <v>Mfg. Tol., Record off center value</v>
      </c>
      <c r="GQ71" t="str">
        <v>Mfg. Tol., Same 3 Places, Record MIN</v>
      </c>
      <c r="GR71" t="str">
        <v>Mfg. Tol., Section</v>
      </c>
      <c r="GS71" t="str">
        <v>Mfg. Tol., Section B-B</v>
      </c>
      <c r="GT71" t="str">
        <v>Mfg. Tol., Section, OL03361</v>
      </c>
      <c r="GU71" t="str">
        <v>Mfg. Tol., Section, Per Note 2</v>
      </c>
      <c r="GV71" t="str">
        <v>Mfg. Tol., See Image</v>
      </c>
      <c r="GW71" t="str">
        <v>Mfg. Tol., See Image, Bore in Blue</v>
      </c>
      <c r="GX71" t="str">
        <v>Mfg. Tol., See Image, Hook Tip</v>
      </c>
      <c r="GY71" t="str">
        <v>Mfg. Tol., Sharp Okay No Burr</v>
      </c>
      <c r="GZ71" t="str">
        <v>Mfg. Tol., Threadless Blank</v>
      </c>
      <c r="HA71" t="str">
        <v>Mfg.Tol.</v>
      </c>
      <c r="HB71" t="str">
        <v>Mgf. To., T.S.C.</v>
      </c>
      <c r="HC71" t="str">
        <v>Milled Feature</v>
      </c>
      <c r="HD71" t="str">
        <v>Milled Feature, OL04045</v>
      </c>
      <c r="HE71" t="str">
        <v>More than .0005 out of center = Fail</v>
      </c>
      <c r="HF71" t="str">
        <v>Must Pass Through</v>
      </c>
      <c r="HG71" t="str">
        <v>Must pass through gauge</v>
      </c>
      <c r="HH71" t="str">
        <v>Must Pass Through Go Gauge</v>
      </c>
      <c r="HI71" t="str">
        <v>Must Pass, See Image.</v>
      </c>
      <c r="HJ71" t="str">
        <v>NA</v>
      </c>
      <c r="HK71" t="str">
        <v>Narrow Area</v>
      </c>
      <c r="HL71" t="str">
        <v>Near Balloon 21</v>
      </c>
      <c r="HM71" t="str">
        <v>Near Datum B</v>
      </c>
      <c r="HN71" t="str">
        <v>Neck Dia.</v>
      </c>
      <c r="HO71" t="str">
        <v>Neck to Head Rad.</v>
      </c>
      <c r="HP71" t="str">
        <v>No Copper Deposits Allowed</v>
      </c>
      <c r="HQ71" t="str">
        <v>No Section</v>
      </c>
      <c r="HR71" t="str">
        <v>No Section, .01 to .014 = Pass</v>
      </c>
      <c r="HS71" t="str">
        <v>No Section, Rotate Part</v>
      </c>
      <c r="HT71" t="str">
        <v>No Section, See Image</v>
      </c>
      <c r="HU71" t="str">
        <v>No Slot, Section B-B</v>
      </c>
      <c r="HV71" t="str">
        <v>No visual step = Pass</v>
      </c>
      <c r="HW71" t="str">
        <v>Not to exceed .95 Deep</v>
      </c>
      <c r="HX71" t="str">
        <v>Note 1</v>
      </c>
      <c r="HY71" t="str">
        <v>OL00333/A</v>
      </c>
      <c r="HZ71" t="str">
        <v>OL00519</v>
      </c>
      <c r="IA71" t="str">
        <v>OL00520</v>
      </c>
      <c r="IB71" t="str">
        <v>OL00529</v>
      </c>
      <c r="IC71" t="str">
        <v>OL00542</v>
      </c>
      <c r="ID71" t="str">
        <v>OL00724</v>
      </c>
      <c r="IE71" t="str">
        <v>OL01250</v>
      </c>
      <c r="IF71" t="str">
        <v>OL01869, Threadless Blank</v>
      </c>
      <c r="IG71" t="str">
        <v>OL01870, Section</v>
      </c>
      <c r="IH71" t="str">
        <v>OL02255</v>
      </c>
      <c r="II71" t="str">
        <v>OL02255, Mfg. Tol.</v>
      </c>
      <c r="IJ71" t="str">
        <v>OL02302</v>
      </c>
      <c r="IK71" t="str">
        <v xml:space="preserve">OL02318  needed per image instructions </v>
      </c>
      <c r="IL71" t="str">
        <v>OL02556</v>
      </c>
      <c r="IM71" t="str">
        <v>OL02557</v>
      </c>
      <c r="IN71" t="str">
        <v>OL02567</v>
      </c>
      <c r="IO71" t="str">
        <v>OL02653</v>
      </c>
      <c r="IP71" t="str">
        <v>OL02718</v>
      </c>
      <c r="IQ71" t="str">
        <v>OL02841</v>
      </c>
      <c r="IR71" t="str">
        <v>OL02842</v>
      </c>
      <c r="IS71" t="str">
        <v>OL02844</v>
      </c>
      <c r="IT71" t="str">
        <v>OL02871</v>
      </c>
      <c r="IU71" t="str">
        <v>OL02887</v>
      </c>
      <c r="IV71" t="str">
        <v>OL03500</v>
      </c>
      <c r="IW71" t="str">
        <v>OL03766</v>
      </c>
      <c r="IX71" t="str">
        <v>OL03868</v>
      </c>
      <c r="IY71" t="str">
        <v>OL03869</v>
      </c>
      <c r="IZ71" t="str">
        <v>OL03870</v>
      </c>
      <c r="JA71" t="str">
        <v>OL03873, DWG# 100448-44</v>
      </c>
      <c r="JB71" t="str">
        <v>OL03949</v>
      </c>
      <c r="JC71" t="str">
        <v xml:space="preserve">OL04043, Section </v>
      </c>
      <c r="JD71" t="str">
        <v xml:space="preserve">OL04044, Section </v>
      </c>
      <c r="JE71" t="str">
        <v>OL04045</v>
      </c>
      <c r="JF71" t="str">
        <v>OL04045, Milled Feature</v>
      </c>
      <c r="JG71" t="str">
        <v>OL04063</v>
      </c>
      <c r="JH71" t="str">
        <v>OL04064</v>
      </c>
      <c r="JI71" t="str">
        <v>OL04065</v>
      </c>
      <c r="JJ71" t="str">
        <v>OL04181</v>
      </c>
      <c r="JK71" t="str">
        <v>OL04218</v>
      </c>
      <c r="JL71" t="str">
        <v>OL04224, See Image</v>
      </c>
      <c r="JM71" t="str">
        <v>OL04374</v>
      </c>
      <c r="JN71" t="str">
        <v>OL04375, Section M-M</v>
      </c>
      <c r="JO71" t="str">
        <v>OL04376, Section M-M</v>
      </c>
      <c r="JP71" t="str">
        <v>OL04443</v>
      </c>
      <c r="JQ71" t="str">
        <v>OL04444</v>
      </c>
      <c r="JR71" t="str">
        <v>OL05000</v>
      </c>
      <c r="JS71" t="str">
        <v>One side of slot</v>
      </c>
      <c r="JT71" t="str">
        <v>Other side of slot</v>
      </c>
      <c r="JU71" t="str">
        <v>Out of center more than .002 = Fail</v>
      </c>
      <c r="JV71" t="str">
        <v>Out of center more than.002 = Fail</v>
      </c>
      <c r="JW71" t="str">
        <v>Overlay OL02713</v>
      </c>
      <c r="JX71" t="str">
        <v>Overlay OL02714</v>
      </c>
      <c r="JY71" t="str">
        <v>Overlay OL02718</v>
      </c>
      <c r="JZ71" t="str">
        <v>Overlay OL03831, Mfg. Tol.</v>
      </c>
      <c r="KA71" t="str">
        <v>Part Without Slots</v>
      </c>
      <c r="KB71" t="str">
        <v>Part Without Slots, See Image</v>
      </c>
      <c r="KC71" t="str">
        <v xml:space="preserve">Pass = .0254 or Less </v>
      </c>
      <c r="KD71" t="str">
        <v>PD MIN = 4.361, PD MAX = 4.456</v>
      </c>
      <c r="KE71" t="str">
        <v>Per Balloon 2 Note</v>
      </c>
      <c r="KF71" t="str">
        <v>Per drawing note(s) 8.</v>
      </c>
      <c r="KG71" t="str">
        <v>Point or Sphere Tip</v>
      </c>
      <c r="KH71" t="str">
        <v>Point Tip</v>
      </c>
      <c r="KI71" t="str">
        <v>R.9 to R1.1 = Pass, See Image</v>
      </c>
      <c r="KJ71" t="str">
        <v>Ram Construction</v>
      </c>
      <c r="KK71" t="str">
        <v>Record Same Pass / Fail All Balloons</v>
      </c>
      <c r="KL71" t="str">
        <v>Ref. Balloon 1</v>
      </c>
      <c r="KM71" t="str">
        <v>Ref. Balloon 12</v>
      </c>
      <c r="KN71" t="str">
        <v>Ref. Balloon 13, 100% AQL</v>
      </c>
      <c r="KO71" t="str">
        <v>Ref. Balloon 2</v>
      </c>
      <c r="KP71" t="str">
        <v>Ref. Balloon 21, 100% AQL</v>
      </c>
      <c r="KQ71" t="str">
        <v>Ref. Balloon 4</v>
      </c>
      <c r="KR71" t="str">
        <v>Ref. Balloon 7</v>
      </c>
      <c r="KS71" t="str">
        <v>Ref. Balloon 8</v>
      </c>
      <c r="KT71" t="str">
        <v>Relieved Pin Gauges 09236 &amp; 09235</v>
      </c>
      <c r="KU71" t="str">
        <v>Rotate Part</v>
      </c>
      <c r="KV71" t="str">
        <v>Rotate Part, See Image</v>
      </c>
      <c r="KW71" t="str">
        <v>Same as Root Radius</v>
      </c>
      <c r="KX71" t="str">
        <v>Section</v>
      </c>
      <c r="KY71" t="str">
        <v>Section B-B</v>
      </c>
      <c r="KZ71" t="str">
        <v>Section B-B, Distance Between Grooves</v>
      </c>
      <c r="LA71" t="str">
        <v>Section C-C</v>
      </c>
      <c r="LB71" t="str">
        <v>Section Part</v>
      </c>
      <c r="LC71" t="str">
        <v>Section Part, Measured from Opposite Face</v>
      </c>
      <c r="LD71" t="str">
        <v>Section, Broachless Blank</v>
      </c>
      <c r="LE71" t="str">
        <v>Section, EXT. Sphere Location.</v>
      </c>
      <c r="LF71" t="str">
        <v>Section, Hex Cham. Ang.</v>
      </c>
      <c r="LG71" t="str">
        <v>Section, Hex Fillet Rad.</v>
      </c>
      <c r="LH71" t="str">
        <v>Section, INT. Feature</v>
      </c>
      <c r="LI71" t="str">
        <v>Section, INT. Sphere Location.</v>
      </c>
      <c r="LJ71" t="str">
        <v>Section, Mfg. Tol.</v>
      </c>
      <c r="LK71" t="str">
        <v>Section, Mfg. Tol., See Image</v>
      </c>
      <c r="LL71" t="str">
        <v>Section, OL00486</v>
      </c>
      <c r="LM71" t="str">
        <v>Section, OL00542</v>
      </c>
      <c r="LN71" t="str">
        <v>Section, OL00543</v>
      </c>
      <c r="LO71" t="str">
        <v>Section, OL00544</v>
      </c>
      <c r="LP71" t="str">
        <v>Section, OL00545</v>
      </c>
      <c r="LQ71" t="str">
        <v>Section, OL00546</v>
      </c>
      <c r="LR71" t="str">
        <v>Section, OL00547</v>
      </c>
      <c r="LS71" t="str">
        <v>Section, OL00555</v>
      </c>
      <c r="LT71" t="str">
        <v>Section, OL00725</v>
      </c>
      <c r="LU71" t="str">
        <v>Section, OL01430</v>
      </c>
      <c r="LV71" t="str">
        <v>Section, OL01434</v>
      </c>
      <c r="LW71" t="str">
        <v>Section, OL01435</v>
      </c>
      <c r="LX71" t="str">
        <v>Section, OL01807</v>
      </c>
      <c r="LY71" t="str">
        <v>Section, OL01830</v>
      </c>
      <c r="LZ71" t="str">
        <v>Section, OL02351</v>
      </c>
      <c r="MA71" t="str">
        <v>Section, OL02519</v>
      </c>
      <c r="MB71" t="str">
        <v>Section, OL02520</v>
      </c>
      <c r="MC71" t="str">
        <v>Section, OL02522</v>
      </c>
      <c r="MD71" t="str">
        <v>Section, OL02540</v>
      </c>
      <c r="ME71" t="str">
        <v>Section, OL02541</v>
      </c>
      <c r="MF71" t="str">
        <v>Section, OL02552</v>
      </c>
      <c r="MG71" t="str">
        <v>Section, OL02553</v>
      </c>
      <c r="MH71" t="str">
        <v>Section, OL02554</v>
      </c>
      <c r="MI71" t="str">
        <v>Section, OL02555</v>
      </c>
      <c r="MJ71" t="str">
        <v>Section, OL02558</v>
      </c>
      <c r="MK71" t="str">
        <v>Section, OL02559</v>
      </c>
      <c r="ML71" t="str">
        <v>Section, OL02560</v>
      </c>
      <c r="MM71" t="str">
        <v>Section, OL02619</v>
      </c>
      <c r="MN71" t="str">
        <v>Section, OL02620</v>
      </c>
      <c r="MO71" t="str">
        <v>Section, OL02621</v>
      </c>
      <c r="MP71" t="str">
        <v>Section, OL02622</v>
      </c>
      <c r="MQ71" t="str">
        <v>Section, OL02623</v>
      </c>
      <c r="MR71" t="str">
        <v>Section, OL02624</v>
      </c>
      <c r="MS71" t="str">
        <v>Section, OL02652</v>
      </c>
      <c r="MT71" t="str">
        <v>Section, OL02680</v>
      </c>
      <c r="MU71" t="str">
        <v>Section, OL02793</v>
      </c>
      <c r="MV71" t="str">
        <v>Section, OL02823</v>
      </c>
      <c r="MW71" t="str">
        <v>Section, OL02843</v>
      </c>
      <c r="MX71" t="str">
        <v>Section, OL03026, Ext.</v>
      </c>
      <c r="MY71" t="str">
        <v>Section, OL03026, Int.</v>
      </c>
      <c r="MZ71" t="str">
        <v>Section, OL03570, DWG# 100448-41</v>
      </c>
      <c r="NA71" t="str">
        <v>Section, OL03781</v>
      </c>
      <c r="NB71" t="str">
        <v>Section, OL03911</v>
      </c>
      <c r="NC71" t="str">
        <v>Section, OL03912</v>
      </c>
      <c r="ND71" t="str">
        <v>Section, OL03928</v>
      </c>
      <c r="NE71" t="str">
        <v>Section, OL03929</v>
      </c>
      <c r="NF71" t="str">
        <v>Section, OL04030</v>
      </c>
      <c r="NG71" t="str">
        <v>Section, OL04037</v>
      </c>
      <c r="NH71" t="str">
        <v>Section, OL04038</v>
      </c>
      <c r="NI71" t="str">
        <v>Section, OL04046</v>
      </c>
      <c r="NJ71" t="str">
        <v>Section, OL04065</v>
      </c>
      <c r="NK71" t="str">
        <v>Section, OL04066</v>
      </c>
      <c r="NL71" t="str">
        <v>Section, OL04067</v>
      </c>
      <c r="NM71" t="str">
        <v>Section, OL04069</v>
      </c>
      <c r="NN71" t="str">
        <v>Section, OL04071</v>
      </c>
      <c r="NO71" t="str">
        <v>Section, OL04173</v>
      </c>
      <c r="NP71" t="str">
        <v>Section, OL04174</v>
      </c>
      <c r="NQ71" t="str">
        <v>Section, OL04214</v>
      </c>
      <c r="NR71" t="str">
        <v>Section, OL04215</v>
      </c>
      <c r="NS71" t="str">
        <v>Section, OL04216</v>
      </c>
      <c r="NT71" t="str">
        <v>Section, OL04217</v>
      </c>
      <c r="NU71" t="str">
        <v>Section, Overlay OL02716</v>
      </c>
      <c r="NV71" t="str">
        <v>Section, Overlay OL02717</v>
      </c>
      <c r="NW71" t="str">
        <v>Section, See Image</v>
      </c>
      <c r="NX71" t="str">
        <v>Section, See Image, DWG# 100448-41</v>
      </c>
      <c r="NY71" t="str">
        <v>Section, Without Sots</v>
      </c>
      <c r="NZ71" t="str">
        <v>See Comments Sheet</v>
      </c>
      <c r="OA71" t="str">
        <v>See Comments Sheet, OL02318</v>
      </c>
      <c r="OB71" t="str">
        <v>See Image</v>
      </c>
      <c r="OC71" t="str">
        <v>See Image, .005 or Less = Pass</v>
      </c>
      <c r="OD71" t="str">
        <v>See Image, Check Near Radius</v>
      </c>
      <c r="OE71" t="str">
        <v>See Image, Constrained</v>
      </c>
      <c r="OF71" t="str">
        <v>See Image, Distance Between Flats</v>
      </c>
      <c r="OG71" t="str">
        <v xml:space="preserve">See Image, Mfg. Tol, Section A-A </v>
      </c>
      <c r="OH71" t="str">
        <v>See image, Mfg. Tol.</v>
      </c>
      <c r="OI71" t="str">
        <v>See Image, Mic. Across Flats</v>
      </c>
      <c r="OJ71" t="str">
        <v>See Image, OL02850</v>
      </c>
      <c r="OK71" t="str">
        <v>See Image, OL02880</v>
      </c>
      <c r="OL71" t="str">
        <v>See Image, OL03926</v>
      </c>
      <c r="OM71" t="str">
        <v>See Image, OL03927</v>
      </c>
      <c r="ON71" t="str">
        <v>See Image, OL04003</v>
      </c>
      <c r="OO71" t="str">
        <v>'See Image, OL04342,  Best Fit Joe Block</v>
      </c>
      <c r="OP71" t="str">
        <v>See Image, OL04342,  Blank</v>
      </c>
      <c r="OQ71" t="str">
        <v>See Image, OL04342, Blank</v>
      </c>
      <c r="OR71" t="str">
        <v>See Image, OL04343, Blank</v>
      </c>
      <c r="OS71" t="str">
        <v>See Image, Pass = .002 or Less</v>
      </c>
      <c r="OT71" t="str">
        <v>See Image, Rcd. MAX</v>
      </c>
      <c r="OU71" t="str">
        <v>See Image, Rcd. MIN</v>
      </c>
      <c r="OV71" t="str">
        <v>See Image, Section</v>
      </c>
      <c r="OW71" t="str">
        <v>See Image, Section A-A</v>
      </c>
      <c r="OX71" t="str">
        <v>See Image, Section B-B</v>
      </c>
      <c r="OY71" t="str">
        <v>See Image, Section B-B, TSC</v>
      </c>
      <c r="OZ71" t="str">
        <v>See Image, Shank Drawing # 18000-XX-XX A</v>
      </c>
      <c r="PA71" t="str">
        <v>Sequencial Laser 01, 120 Per Print</v>
      </c>
      <c r="PB71" t="str">
        <v>Set to .202, Zero on Thread Lead</v>
      </c>
      <c r="PC71" t="str">
        <v>Sharp OK, No Burr</v>
      </c>
      <c r="PD71" t="str">
        <v>Sharp OK, No Raised Edge, See Image</v>
      </c>
      <c r="PE71" t="str">
        <v>Sharp OK, No Raised Edges</v>
      </c>
      <c r="PF71" t="str">
        <v>Sharp okay no raised edge</v>
      </c>
      <c r="PG71" t="str">
        <v>Sharp Okay, No Burr</v>
      </c>
      <c r="PH71" t="str">
        <v>Sharp Okay, No Raised Edge</v>
      </c>
      <c r="PI71" t="str">
        <v>Sharp Okay, No Raised Edges,</v>
      </c>
      <c r="PJ71" t="str">
        <v>Sharp Okay, See Image</v>
      </c>
      <c r="PK71" t="str">
        <v xml:space="preserve">Start of Radius @ .195 </v>
      </c>
      <c r="PL71" t="str">
        <v xml:space="preserve">Start of Radius @ .21 </v>
      </c>
      <c r="PM71" t="str">
        <v xml:space="preserve">T.S.C. </v>
      </c>
      <c r="PN71" t="str">
        <v>Tangent Point</v>
      </c>
      <c r="PO71" t="str">
        <v>Tangent point of R.50</v>
      </c>
      <c r="PP71" t="str">
        <v>Taper Check, Mfg.Tol.</v>
      </c>
      <c r="PQ71" t="str">
        <v>Taper Check, Mfg.Tol., See Image</v>
      </c>
      <c r="PR71" t="str">
        <v>Thrd. Minor Ø</v>
      </c>
      <c r="PS71" t="str">
        <v>Thrd. Relief Ø</v>
      </c>
      <c r="PT71" t="str">
        <v>Threadless Blank</v>
      </c>
      <c r="PU71" t="str">
        <v>Threadless Blank, From Major Ø</v>
      </c>
      <c r="PV71" t="str">
        <v>Threadless Blank, Mfg. Tol.</v>
      </c>
      <c r="PW71" t="str">
        <v>Threadless Blank, Thrd. to Neck Rad.</v>
      </c>
      <c r="PX71" t="str">
        <v>Thredless Blank</v>
      </c>
      <c r="PY71" t="str">
        <v>To center of R.005</v>
      </c>
      <c r="PZ71" t="str">
        <v>Torx Min. Dia.</v>
      </c>
      <c r="QA71" t="str">
        <v>Turn Ø Free of Mill Marks</v>
      </c>
      <c r="QB71" t="str">
        <v>Use (Full) GO Hex</v>
      </c>
      <c r="QC71" t="str">
        <v>Use Balloon 1 FULL Gauge</v>
      </c>
      <c r="QD71" t="str">
        <v>Use Balloon 9 FULL GO</v>
      </c>
      <c r="QE71" t="str">
        <v>Use Best Fit Pin</v>
      </c>
      <c r="QF71" t="str">
        <v>Use Disk Tip</v>
      </c>
      <c r="QG71" t="str">
        <v>Use flat bottomed indicator tip.</v>
      </c>
      <c r="QH71" t="str">
        <v xml:space="preserve">Use Full .093 Go Hex </v>
      </c>
      <c r="QI71" t="str">
        <v xml:space="preserve">Use Full .0930 Go Hex </v>
      </c>
      <c r="QJ71" t="str">
        <v>Use Full .1235 Go Hex</v>
      </c>
      <c r="QK71" t="str">
        <v>Use Gauge K2-98-8019-04, See Image</v>
      </c>
      <c r="QL71" t="str">
        <v>Use large flat indicator tip</v>
      </c>
      <c r="QM71" t="str">
        <v>Use Pins.3330/.3350, See Image MAX NO-GO</v>
      </c>
      <c r="QN71" t="str">
        <v>Use Pointed Drop Indicator Tip</v>
      </c>
      <c r="QO71" t="str">
        <v>V-Block</v>
      </c>
      <c r="QP71" t="str">
        <v>V-Block,  AMB for 13</v>
      </c>
      <c r="QQ71" t="str">
        <v>V-Block,  Hex Cham. Dia.</v>
      </c>
      <c r="QR71" t="str">
        <v>V-Block, Hex Depth</v>
      </c>
      <c r="QS71" t="str">
        <v>VBU Gauge</v>
      </c>
      <c r="QT71" t="str">
        <v>Visibally smaller than HEX=Pass</v>
      </c>
      <c r="QU71" t="str">
        <v>Visual Per Drawing</v>
      </c>
      <c r="QV71" t="str">
        <v>Whirl Blank</v>
      </c>
      <c r="QW71" t="str">
        <v xml:space="preserve">Whirl Blank </v>
      </c>
      <c r="QX71" t="str">
        <v>Whirl Blank, Neck Rad. End to Head CL</v>
      </c>
      <c r="QY71" t="str">
        <v>Whirl Blank, Nose Start Dia.</v>
      </c>
      <c r="QZ71" t="str">
        <v>Whirl Blank, Nose Start Dist.</v>
      </c>
      <c r="RA71" t="str">
        <v>Whirl Blank, Thrd. Minor</v>
      </c>
      <c r="RB71" t="str">
        <v>Whirl Blank, Thrd. Pullout Dia.</v>
      </c>
      <c r="RC71" t="str">
        <v>Whole Part, Removal is at Assy. Level</v>
      </c>
      <c r="RD71" t="str">
        <v>Wide Area</v>
      </c>
      <c r="RE71" t="str">
        <v>Zero on End of Go Gauge</v>
      </c>
    </row>
    <row r="72" spans="1:473">
      <c r="A72" t="s">
        <v>710</v>
      </c>
      <c r="C72" t="str" cm="1">
        <f t="array" ref="C72:RE72">TRANSPOSE(_xlfn._xlws.SORT(_xlfn._xlws.FILTER($A$2:$A$600,ISNUMBER(SEARCH('PartLib Table'!M89,$A$2:$A$600)),"not found")))</f>
        <v xml:space="preserve"> 'C', Whirl Blank</v>
      </c>
      <c r="D72" t="str">
        <v xml:space="preserve"> See Image, Constrained</v>
      </c>
      <c r="E72" t="str">
        <v>(.04 to .12 range = Pass)</v>
      </c>
      <c r="F72" t="str">
        <v>(.042 FULL) Go Pin Seat Fully</v>
      </c>
      <c r="G72" t="str">
        <v>(B), Mfg. Tol.</v>
      </c>
      <c r="H72" t="str">
        <v>(B), O.A.L.</v>
      </c>
      <c r="I72" t="str">
        <v>.001 or less =Pass</v>
      </c>
      <c r="J72" t="str">
        <v>.001 or less out of center = Pass</v>
      </c>
      <c r="K72" t="str">
        <v>.002 or Less = Pass</v>
      </c>
      <c r="L72" t="str">
        <v>.002 or Less out of center = Pass</v>
      </c>
      <c r="M72" t="str">
        <v>.005 to .015 = Pass</v>
      </c>
      <c r="N72" t="str">
        <v>.0125 Mean, Section</v>
      </c>
      <c r="O72" t="str">
        <v>.025 or Less in X &amp; Y=Pass</v>
      </c>
      <c r="P72" t="str">
        <v>.038 Mean</v>
      </c>
      <c r="Q72" t="str">
        <v>.063 MM = .0024 IN, See Image</v>
      </c>
      <c r="R72" t="str">
        <v>.063MM = .0024"</v>
      </c>
      <c r="S72" t="str">
        <v>.243 NO-GO, Unconstrained, Must Not Start</v>
      </c>
      <c r="T72" t="str">
        <v>@ Back Face &amp; ID, No Raised Edge</v>
      </c>
      <c r="U72" t="str">
        <v>@ Back Face &amp; OD, No Raised Edge</v>
      </c>
      <c r="V72" t="str">
        <v>@ ID &amp; FACE</v>
      </c>
      <c r="W72" t="str">
        <v>@ OD &amp; BACK FACE</v>
      </c>
      <c r="X72" t="str">
        <v>@ OD &amp; FACE</v>
      </c>
      <c r="Y72" t="str">
        <v>Across from slot</v>
      </c>
      <c r="Z72" t="str">
        <v>All Edge Breaks</v>
      </c>
      <c r="AA72" t="str">
        <v>Attached to bar stock</v>
      </c>
      <c r="AB72" t="str">
        <v xml:space="preserve">Back Turn Fillet Rad. </v>
      </c>
      <c r="AC72" t="str">
        <v>Balloon 1 (DWG FRM0105 Page 2, NV-27)</v>
      </c>
      <c r="AD72" t="str">
        <v>Balloon 1 (DWG FRM0105, NV-30)</v>
      </c>
      <c r="AE72" t="str">
        <v>Balloon 1 (P# 9890002-20) OL00429/A</v>
      </c>
      <c r="AF72" t="str">
        <v>Balloon 1, DWG#FRM0105</v>
      </c>
      <c r="AG72" t="str">
        <v>Balloon 11, See Image</v>
      </c>
      <c r="AH72" t="str">
        <v xml:space="preserve">Balloon 2 (DWG FRM0105 Page 2, NV-27) </v>
      </c>
      <c r="AI72" t="str">
        <v>Balloon 2 (DWG FRM0105, NV-30)</v>
      </c>
      <c r="AJ72" t="str">
        <v>Balloon 2 (P# 9890002-20)</v>
      </c>
      <c r="AK72" t="str">
        <v>Balloon 2, DWG#FRM0105</v>
      </c>
      <c r="AL72" t="str">
        <v>Balloon 2, DWG#FRM0105, See Image</v>
      </c>
      <c r="AM72" t="str">
        <v>Balloon 3 (DWG FRM0105, NV-30 Minor)</v>
      </c>
      <c r="AN72" t="str">
        <v>Balloon 3 (DWG FRM0105, NV-30)</v>
      </c>
      <c r="AO72" t="str">
        <v>Balloon 3 (P# 9890002-20)</v>
      </c>
      <c r="AP72" t="str">
        <v>Balloon 4</v>
      </c>
      <c r="AQ72" t="str">
        <v>Balloon 4 (P# 9890002-20)</v>
      </c>
      <c r="AR72" t="str">
        <v>Below Middle Band</v>
      </c>
      <c r="AS72" t="str">
        <v>Best Fit Pin, .003 or Less =Pass</v>
      </c>
      <c r="AT72" t="str">
        <v>Blank</v>
      </c>
      <c r="AU72" t="str">
        <v>Blank Turn Maj.</v>
      </c>
      <c r="AV72" t="str">
        <v>Blank Turn Maj. Mill Flt., OL4172</v>
      </c>
      <c r="AW72" t="str">
        <v>Blank Without .010 Slots</v>
      </c>
      <c r="AX72" t="str">
        <v>Blank Without .010 Slots, Section</v>
      </c>
      <c r="AY72" t="str">
        <v>Blank without thread</v>
      </c>
      <c r="AZ72" t="str">
        <v xml:space="preserve">Blank, Center of V Grv. </v>
      </c>
      <c r="BA72" t="str">
        <v>Blank, Check R adjacent Balloon 17</v>
      </c>
      <c r="BB72" t="str">
        <v>Blank, EXT. Feature</v>
      </c>
      <c r="BC72" t="str">
        <v>Blank, See Image, OL04335</v>
      </c>
      <c r="BD72" t="str">
        <v>Blank, See Image, OL04336</v>
      </c>
      <c r="BE72" t="str">
        <v xml:space="preserve">Blank, Thrd. </v>
      </c>
      <c r="BF72" t="str">
        <v>Blank, Turn Tip</v>
      </c>
      <c r="BG72" t="str">
        <v>Blank, Without Thrd.</v>
      </c>
      <c r="BH72" t="str">
        <v>Blank, Without Thread</v>
      </c>
      <c r="BI72" t="str">
        <v xml:space="preserve">Blunt Start Blend to Minor </v>
      </c>
      <c r="BJ72" t="str">
        <v>Calc., Use Go HEX</v>
      </c>
      <c r="BK72" t="str">
        <v>Can't dig into OD</v>
      </c>
      <c r="BL72" t="str">
        <v>Carbide Gauge</v>
      </c>
      <c r="BM72" t="str">
        <v xml:space="preserve">Center of V Grv. </v>
      </c>
      <c r="BN72" t="str">
        <v>Centered Less than .03 = Pass</v>
      </c>
      <c r="BO72" t="str">
        <v>Centered within .0005 or Less = Pass</v>
      </c>
      <c r="BP72" t="str">
        <v>Centered within .001 or Less = Pass</v>
      </c>
      <c r="BQ72" t="str">
        <v>Centered within .0254 or Less = Pass</v>
      </c>
      <c r="BR72" t="str">
        <v>Check close to Rod Slot</v>
      </c>
      <c r="BS72" t="str">
        <v>Check every other hole</v>
      </c>
      <c r="BT72" t="str">
        <v>Check Go over full length of slot.</v>
      </c>
      <c r="BU72" t="str">
        <v>Check Near Closed End</v>
      </c>
      <c r="BV72" t="str">
        <v>Check per Print View, Away from Rod Slot</v>
      </c>
      <c r="BW72" t="str">
        <v>Check to Balloon 30 Go Pin</v>
      </c>
      <c r="BX72" t="str">
        <v>Check with .2705 SET Pin Inside Part</v>
      </c>
      <c r="BY72" t="str">
        <v>Check with Hex Up</v>
      </c>
      <c r="BZ72" t="str">
        <v>CMM Blank</v>
      </c>
      <c r="CA72" t="str">
        <v>Confirm Full Radius</v>
      </c>
      <c r="CB72" t="str">
        <v>Constrained in fixture</v>
      </c>
      <c r="CC72" t="str">
        <v>Constrained with Ring</v>
      </c>
      <c r="CD72" t="str">
        <v>Constrained, See Image</v>
      </c>
      <c r="CE72" t="str">
        <v>Dim. "A"</v>
      </c>
      <c r="CF72" t="str">
        <v>Dim. "B"</v>
      </c>
      <c r="CG72" t="str">
        <v>Dim. "C"</v>
      </c>
      <c r="CH72" t="str">
        <v>Dim. "D", Whirl Blank</v>
      </c>
      <c r="CI72" t="str">
        <v>Dim. "G"</v>
      </c>
      <c r="CJ72" t="str">
        <v>Dim. E, Blank Turn Maj. &amp;  Mill Flt</v>
      </c>
      <c r="CK72" t="str">
        <v>Dim. E, Blank Turn Maj.&amp;  Mill Flt</v>
      </c>
      <c r="CL72" t="str">
        <v>Dim. H, Whirl Blank</v>
      </c>
      <c r="CM72" t="str">
        <v>Dim. J, 'Blank Turn Maj. &amp; Whirl Blank</v>
      </c>
      <c r="CN72" t="str">
        <v>Disk Drop Indicator Tip</v>
      </c>
      <c r="CO72" t="str">
        <v>DWG 100448-15, Balloon F_1</v>
      </c>
      <c r="CP72" t="str">
        <v>DWG 100448-15, OL02571</v>
      </c>
      <c r="CQ72" t="str">
        <v>DWG 100448-41</v>
      </c>
      <c r="CR72" t="str">
        <v>DWG 9890040, (10E),Section Part, OL01139</v>
      </c>
      <c r="CS72" t="str">
        <v>DWG 9890040, (10E),Section, OL01139</v>
      </c>
      <c r="CT72" t="str">
        <v>DWG 9890040, (11E)</v>
      </c>
      <c r="CU72" t="str">
        <v>DWG 9890040, (11E), Pins with Flats</v>
      </c>
      <c r="CV72" t="str">
        <v>DWG 9890040, (12E),  Pass=.002 or less</v>
      </c>
      <c r="CW72" t="str">
        <v>DWG 9890040, (12E), See Image</v>
      </c>
      <c r="CX72" t="str">
        <v>DWG 9890040, (1E), OL01431</v>
      </c>
      <c r="CY72" t="str">
        <v>DWG 9890040, (1E), OL01432</v>
      </c>
      <c r="CZ72" t="str">
        <v>DWG 9890040, (2E), OL01432</v>
      </c>
      <c r="DA72" t="str">
        <v>DWG 9890040, (3E)</v>
      </c>
      <c r="DB72" t="str">
        <v>DWG 9890040, (4E)</v>
      </c>
      <c r="DC72" t="str">
        <v>DWG 9890040, (5E), OL02336</v>
      </c>
      <c r="DD72" t="str">
        <v>DWG 9890040, (6E)</v>
      </c>
      <c r="DE72" t="str">
        <v>DWG 9890040, (7E)</v>
      </c>
      <c r="DF72" t="str">
        <v>DWG 9890040, (8E), OL01433</v>
      </c>
      <c r="DG72" t="str">
        <v>DWG 9890040, (8E), OL01433, Section</v>
      </c>
      <c r="DH72" t="str">
        <v>DWG 9890040, (9E), Close to Rod Slot</v>
      </c>
      <c r="DI72" t="str">
        <v>DWG 9890040, (9E),Close to Rod Slot</v>
      </c>
      <c r="DJ72" t="str">
        <v>DWG FRM0105 PAGE 2</v>
      </c>
      <c r="DK72" t="str">
        <v>DWG# 100448-41</v>
      </c>
      <c r="DL72" t="str">
        <v>DWG# 100448-44</v>
      </c>
      <c r="DM72" t="str">
        <v>DWG# 9890003  (1), Section OL00436/A</v>
      </c>
      <c r="DN72" t="str">
        <v>DWG# 9890003 (3), Ring Gauge Constrained</v>
      </c>
      <c r="DO72" t="str">
        <v>DWG# 9890003 (4), Section</v>
      </c>
      <c r="DP72" t="str">
        <v>DWG#100448-26, Balloon 1K, OL02350</v>
      </c>
      <c r="DQ72" t="str">
        <v>DWG#100448-26, Balloon 2K, OL02350</v>
      </c>
      <c r="DR72" t="str">
        <v>DWG#100448-26, Balloon 3K, OL02363</v>
      </c>
      <c r="DS72" t="str">
        <v>DWG#100448-26, Balloon 4K</v>
      </c>
      <c r="DT72" t="str">
        <v>DWG#100448-26, Balloon 5K, Section</v>
      </c>
      <c r="DU72" t="str">
        <v>DWG#100448-26, Balloon 6K</v>
      </c>
      <c r="DV72" t="str">
        <v>DWG#100448-26, Balloon 7K, Section</v>
      </c>
      <c r="DW72" t="str">
        <v>DWG#100448-26, Mfg. Tol.</v>
      </c>
      <c r="DX72" t="str">
        <v>DWG#9890003 (2) Ring Gauge Constrained</v>
      </c>
      <c r="DY72" t="str">
        <v>DWG#9890044</v>
      </c>
      <c r="DZ72" t="str">
        <v>DWG#9890044 .1985 to .2005=Pass</v>
      </c>
      <c r="EA72" t="str">
        <v>DWG#9890044 Overlay OL02441</v>
      </c>
      <c r="EB72" t="str">
        <v>DWG#9890044, OL02441</v>
      </c>
      <c r="EC72" t="str">
        <v>DWG#FRM0105</v>
      </c>
      <c r="ED72" t="str">
        <v>EXT.</v>
      </c>
      <c r="EE72" t="str">
        <v>EXT. Section, OL02460</v>
      </c>
      <c r="EF72" t="str">
        <v>EXT., OL04223</v>
      </c>
      <c r="EG72" t="str">
        <v>Flat Drop Indicator Tip</v>
      </c>
      <c r="EH72" t="str">
        <v>Full Go Pin, No Light, at Radius</v>
      </c>
      <c r="EI72" t="str">
        <v>Function Check</v>
      </c>
      <c r="EJ72" t="str">
        <v>GO Function Gauge</v>
      </c>
      <c r="EK72" t="str">
        <v>Go Gauge for Balloon 1 &amp; 4</v>
      </c>
      <c r="EL72" t="str">
        <v>Go Pin must pass through</v>
      </c>
      <c r="EM72" t="str">
        <v>Greater than .005 = Fail, Section</v>
      </c>
      <c r="EN72" t="str">
        <v>Greater than .025 out of center = Fail</v>
      </c>
      <c r="EO72" t="str">
        <v>Greater than 2.6 = Pass</v>
      </c>
      <c r="EP72" t="str">
        <v>Green = Pass, Red = Fail</v>
      </c>
      <c r="EQ72" t="str">
        <v>Hex Depth</v>
      </c>
      <c r="ER72" t="str">
        <v>Hex Minor</v>
      </c>
      <c r="ES72" t="str">
        <v>Hole Dia.</v>
      </c>
      <c r="ET72" t="str">
        <v>Hook or Disk Tip</v>
      </c>
      <c r="EU72" t="str">
        <v>ID Sphere Finish</v>
      </c>
      <c r="EV72" t="str">
        <v>ID/OD Both Sides, Diff. .002 or less = Pass</v>
      </c>
      <c r="EW72" t="str">
        <v>If Looks Big, Section</v>
      </c>
      <c r="EX72" t="str">
        <v>If Looks Small, Section</v>
      </c>
      <c r="EY72" t="str">
        <v>Insp. Close to Break Away, Mfg.Tol.</v>
      </c>
      <c r="EZ72" t="str">
        <v>INT.</v>
      </c>
      <c r="FA72" t="str">
        <v>INT. Section, OL02460</v>
      </c>
      <c r="FB72" t="str">
        <v>INT., OL04223</v>
      </c>
      <c r="FC72" t="str">
        <v>Intersect. of 7.7 &amp; R0.10</v>
      </c>
      <c r="FD72" t="str">
        <v>Intersect. of 8.79 and R.25 MAX</v>
      </c>
      <c r="FE72" t="str">
        <v>Keep Ind. Tip away from corner</v>
      </c>
      <c r="FF72" t="str">
        <v>L31</v>
      </c>
      <c r="FG72" t="str">
        <v>Laser Mark</v>
      </c>
      <c r="FH72" t="str">
        <v>LASER PER NOTE 4</v>
      </c>
      <c r="FI72" t="str">
        <v>LASER PER NOTE 4, Final Check 1 only</v>
      </c>
      <c r="FJ72" t="str">
        <v>Less than .002 out of center = Pass</v>
      </c>
      <c r="FK72" t="str">
        <v>Less than 2.75 = Pass, Section</v>
      </c>
      <c r="FL72" t="str">
        <v>List as pin. Not Calibrated</v>
      </c>
      <c r="FM72" t="str">
        <v>M9 X 1.25 BUTT See Comment Image</v>
      </c>
      <c r="FN72" t="str">
        <v>Manual Section</v>
      </c>
      <c r="FO72" t="str">
        <v>Max Deep .241 NO-GO =.42</v>
      </c>
      <c r="FP72" t="str">
        <v>MAX Depth of (Note 7) .241 NO-GO Pin</v>
      </c>
      <c r="FQ72" t="str">
        <v>Measure from Blue Line, See Image</v>
      </c>
      <c r="FR72" t="str">
        <v>Measure Width of Blue Area, See Image</v>
      </c>
      <c r="FS72" t="str">
        <v>Mfg. Tol</v>
      </c>
      <c r="FT72" t="str">
        <v>Mfg. Tol, See Image</v>
      </c>
      <c r="FU72" t="str">
        <v>Mfg. Tol.</v>
      </c>
      <c r="FV72" t="str">
        <v>Mfg. Tol. "A"</v>
      </c>
      <c r="FW72" t="str">
        <v>Mfg. Tol. (Zero on Gauge Full Dia. Lead)</v>
      </c>
      <c r="FX72" t="str">
        <v>Mfg. Tol. Balloon 11, See Image</v>
      </c>
      <c r="FY72" t="str">
        <v>Mfg. Tol. Balloon 4</v>
      </c>
      <c r="FZ72" t="str">
        <v>Mfg. Tol. Balloon 7</v>
      </c>
      <c r="GA72" t="str">
        <v xml:space="preserve">Mfg. Tol. C-Bore Face (Ballo 28) </v>
      </c>
      <c r="GB72" t="str">
        <v>Mfg. Tol. Section</v>
      </c>
      <c r="GC72" t="str">
        <v>Mfg. Tol. See Image</v>
      </c>
      <c r="GD72" t="str">
        <v>Mfg. Tol., 3 Places, Record MAX</v>
      </c>
      <c r="GE72" t="str">
        <v>Mfg. Tol., Balloon 11</v>
      </c>
      <c r="GF72" t="str">
        <v>Mfg. Tol., Balloon 7</v>
      </c>
      <c r="GG72" t="str">
        <v>Mfg. Tol., Blank</v>
      </c>
      <c r="GH72" t="str">
        <v>Mfg. Tol., Blank, Balloon 12</v>
      </c>
      <c r="GI72" t="str">
        <v>Mfg. Tol., Blend to SØ.320</v>
      </c>
      <c r="GJ72" t="str">
        <v>Mfg. Tol., Calculation</v>
      </c>
      <c r="GK72" t="str">
        <v>Mfg. Tol., For Mill Fixture</v>
      </c>
      <c r="GL72" t="str">
        <v>Mfg. Tol., L32</v>
      </c>
      <c r="GM72" t="str">
        <v>Mfg. Tol., L33</v>
      </c>
      <c r="GN72" t="str">
        <v>Mfg. Tol., No Tool Marks</v>
      </c>
      <c r="GO72" t="str">
        <v>Mfg. Tol., OL03361</v>
      </c>
      <c r="GP72" t="str">
        <v>Mfg. Tol., Record off center value</v>
      </c>
      <c r="GQ72" t="str">
        <v>Mfg. Tol., Same 3 Places, Record MIN</v>
      </c>
      <c r="GR72" t="str">
        <v>Mfg. Tol., Section</v>
      </c>
      <c r="GS72" t="str">
        <v>Mfg. Tol., Section B-B</v>
      </c>
      <c r="GT72" t="str">
        <v>Mfg. Tol., Section, OL03361</v>
      </c>
      <c r="GU72" t="str">
        <v>Mfg. Tol., Section, Per Note 2</v>
      </c>
      <c r="GV72" t="str">
        <v>Mfg. Tol., See Image</v>
      </c>
      <c r="GW72" t="str">
        <v>Mfg. Tol., See Image, Bore in Blue</v>
      </c>
      <c r="GX72" t="str">
        <v>Mfg. Tol., See Image, Hook Tip</v>
      </c>
      <c r="GY72" t="str">
        <v>Mfg. Tol., Sharp Okay No Burr</v>
      </c>
      <c r="GZ72" t="str">
        <v>Mfg. Tol., Threadless Blank</v>
      </c>
      <c r="HA72" t="str">
        <v>Mfg.Tol.</v>
      </c>
      <c r="HB72" t="str">
        <v>Mgf. To., T.S.C.</v>
      </c>
      <c r="HC72" t="str">
        <v>Milled Feature</v>
      </c>
      <c r="HD72" t="str">
        <v>Milled Feature, OL04045</v>
      </c>
      <c r="HE72" t="str">
        <v>More than .0005 out of center = Fail</v>
      </c>
      <c r="HF72" t="str">
        <v>Must Pass Through</v>
      </c>
      <c r="HG72" t="str">
        <v>Must pass through gauge</v>
      </c>
      <c r="HH72" t="str">
        <v>Must Pass Through Go Gauge</v>
      </c>
      <c r="HI72" t="str">
        <v>Must Pass, See Image.</v>
      </c>
      <c r="HJ72" t="str">
        <v>NA</v>
      </c>
      <c r="HK72" t="str">
        <v>Narrow Area</v>
      </c>
      <c r="HL72" t="str">
        <v>Near Balloon 21</v>
      </c>
      <c r="HM72" t="str">
        <v>Near Datum B</v>
      </c>
      <c r="HN72" t="str">
        <v>Neck Dia.</v>
      </c>
      <c r="HO72" t="str">
        <v>Neck to Head Rad.</v>
      </c>
      <c r="HP72" t="str">
        <v>No Copper Deposits Allowed</v>
      </c>
      <c r="HQ72" t="str">
        <v>No Section</v>
      </c>
      <c r="HR72" t="str">
        <v>No Section, .01 to .014 = Pass</v>
      </c>
      <c r="HS72" t="str">
        <v>No Section, Rotate Part</v>
      </c>
      <c r="HT72" t="str">
        <v>No Section, See Image</v>
      </c>
      <c r="HU72" t="str">
        <v>No Slot, Section B-B</v>
      </c>
      <c r="HV72" t="str">
        <v>No visual step = Pass</v>
      </c>
      <c r="HW72" t="str">
        <v>Not to exceed .95 Deep</v>
      </c>
      <c r="HX72" t="str">
        <v>Note 1</v>
      </c>
      <c r="HY72" t="str">
        <v>OL00333/A</v>
      </c>
      <c r="HZ72" t="str">
        <v>OL00519</v>
      </c>
      <c r="IA72" t="str">
        <v>OL00520</v>
      </c>
      <c r="IB72" t="str">
        <v>OL00529</v>
      </c>
      <c r="IC72" t="str">
        <v>OL00542</v>
      </c>
      <c r="ID72" t="str">
        <v>OL00724</v>
      </c>
      <c r="IE72" t="str">
        <v>OL01250</v>
      </c>
      <c r="IF72" t="str">
        <v>OL01869, Threadless Blank</v>
      </c>
      <c r="IG72" t="str">
        <v>OL01870, Section</v>
      </c>
      <c r="IH72" t="str">
        <v>OL02255</v>
      </c>
      <c r="II72" t="str">
        <v>OL02255, Mfg. Tol.</v>
      </c>
      <c r="IJ72" t="str">
        <v>OL02302</v>
      </c>
      <c r="IK72" t="str">
        <v xml:space="preserve">OL02318  needed per image instructions </v>
      </c>
      <c r="IL72" t="str">
        <v>OL02556</v>
      </c>
      <c r="IM72" t="str">
        <v>OL02557</v>
      </c>
      <c r="IN72" t="str">
        <v>OL02567</v>
      </c>
      <c r="IO72" t="str">
        <v>OL02653</v>
      </c>
      <c r="IP72" t="str">
        <v>OL02718</v>
      </c>
      <c r="IQ72" t="str">
        <v>OL02841</v>
      </c>
      <c r="IR72" t="str">
        <v>OL02842</v>
      </c>
      <c r="IS72" t="str">
        <v>OL02844</v>
      </c>
      <c r="IT72" t="str">
        <v>OL02871</v>
      </c>
      <c r="IU72" t="str">
        <v>OL02887</v>
      </c>
      <c r="IV72" t="str">
        <v>OL03500</v>
      </c>
      <c r="IW72" t="str">
        <v>OL03766</v>
      </c>
      <c r="IX72" t="str">
        <v>OL03868</v>
      </c>
      <c r="IY72" t="str">
        <v>OL03869</v>
      </c>
      <c r="IZ72" t="str">
        <v>OL03870</v>
      </c>
      <c r="JA72" t="str">
        <v>OL03873, DWG# 100448-44</v>
      </c>
      <c r="JB72" t="str">
        <v>OL03949</v>
      </c>
      <c r="JC72" t="str">
        <v xml:space="preserve">OL04043, Section </v>
      </c>
      <c r="JD72" t="str">
        <v xml:space="preserve">OL04044, Section </v>
      </c>
      <c r="JE72" t="str">
        <v>OL04045</v>
      </c>
      <c r="JF72" t="str">
        <v>OL04045, Milled Feature</v>
      </c>
      <c r="JG72" t="str">
        <v>OL04063</v>
      </c>
      <c r="JH72" t="str">
        <v>OL04064</v>
      </c>
      <c r="JI72" t="str">
        <v>OL04065</v>
      </c>
      <c r="JJ72" t="str">
        <v>OL04181</v>
      </c>
      <c r="JK72" t="str">
        <v>OL04218</v>
      </c>
      <c r="JL72" t="str">
        <v>OL04224, See Image</v>
      </c>
      <c r="JM72" t="str">
        <v>OL04374</v>
      </c>
      <c r="JN72" t="str">
        <v>OL04375, Section M-M</v>
      </c>
      <c r="JO72" t="str">
        <v>OL04376, Section M-M</v>
      </c>
      <c r="JP72" t="str">
        <v>OL04443</v>
      </c>
      <c r="JQ72" t="str">
        <v>OL04444</v>
      </c>
      <c r="JR72" t="str">
        <v>OL05000</v>
      </c>
      <c r="JS72" t="str">
        <v>One side of slot</v>
      </c>
      <c r="JT72" t="str">
        <v>Other side of slot</v>
      </c>
      <c r="JU72" t="str">
        <v>Out of center more than .002 = Fail</v>
      </c>
      <c r="JV72" t="str">
        <v>Out of center more than.002 = Fail</v>
      </c>
      <c r="JW72" t="str">
        <v>Overlay OL02713</v>
      </c>
      <c r="JX72" t="str">
        <v>Overlay OL02714</v>
      </c>
      <c r="JY72" t="str">
        <v>Overlay OL02718</v>
      </c>
      <c r="JZ72" t="str">
        <v>Overlay OL03831, Mfg. Tol.</v>
      </c>
      <c r="KA72" t="str">
        <v>Part Without Slots</v>
      </c>
      <c r="KB72" t="str">
        <v>Part Without Slots, See Image</v>
      </c>
      <c r="KC72" t="str">
        <v xml:space="preserve">Pass = .0254 or Less </v>
      </c>
      <c r="KD72" t="str">
        <v>PD MIN = 4.361, PD MAX = 4.456</v>
      </c>
      <c r="KE72" t="str">
        <v>Per Balloon 2 Note</v>
      </c>
      <c r="KF72" t="str">
        <v>Per drawing note(s) 8.</v>
      </c>
      <c r="KG72" t="str">
        <v>Point or Sphere Tip</v>
      </c>
      <c r="KH72" t="str">
        <v>Point Tip</v>
      </c>
      <c r="KI72" t="str">
        <v>R.9 to R1.1 = Pass, See Image</v>
      </c>
      <c r="KJ72" t="str">
        <v>Ram Construction</v>
      </c>
      <c r="KK72" t="str">
        <v>Record Same Pass / Fail All Balloons</v>
      </c>
      <c r="KL72" t="str">
        <v>Ref. Balloon 1</v>
      </c>
      <c r="KM72" t="str">
        <v>Ref. Balloon 12</v>
      </c>
      <c r="KN72" t="str">
        <v>Ref. Balloon 13, 100% AQL</v>
      </c>
      <c r="KO72" t="str">
        <v>Ref. Balloon 2</v>
      </c>
      <c r="KP72" t="str">
        <v>Ref. Balloon 21, 100% AQL</v>
      </c>
      <c r="KQ72" t="str">
        <v>Ref. Balloon 4</v>
      </c>
      <c r="KR72" t="str">
        <v>Ref. Balloon 7</v>
      </c>
      <c r="KS72" t="str">
        <v>Ref. Balloon 8</v>
      </c>
      <c r="KT72" t="str">
        <v>Relieved Pin Gauges 09236 &amp; 09235</v>
      </c>
      <c r="KU72" t="str">
        <v>Rotate Part</v>
      </c>
      <c r="KV72" t="str">
        <v>Rotate Part, See Image</v>
      </c>
      <c r="KW72" t="str">
        <v>Same as Root Radius</v>
      </c>
      <c r="KX72" t="str">
        <v>Section</v>
      </c>
      <c r="KY72" t="str">
        <v>Section B-B</v>
      </c>
      <c r="KZ72" t="str">
        <v>Section B-B, Distance Between Grooves</v>
      </c>
      <c r="LA72" t="str">
        <v>Section C-C</v>
      </c>
      <c r="LB72" t="str">
        <v>Section Part</v>
      </c>
      <c r="LC72" t="str">
        <v>Section Part, Measured from Opposite Face</v>
      </c>
      <c r="LD72" t="str">
        <v>Section, Broachless Blank</v>
      </c>
      <c r="LE72" t="str">
        <v>Section, EXT. Sphere Location.</v>
      </c>
      <c r="LF72" t="str">
        <v>Section, Hex Cham. Ang.</v>
      </c>
      <c r="LG72" t="str">
        <v>Section, Hex Fillet Rad.</v>
      </c>
      <c r="LH72" t="str">
        <v>Section, INT. Feature</v>
      </c>
      <c r="LI72" t="str">
        <v>Section, INT. Sphere Location.</v>
      </c>
      <c r="LJ72" t="str">
        <v>Section, Mfg. Tol.</v>
      </c>
      <c r="LK72" t="str">
        <v>Section, Mfg. Tol., See Image</v>
      </c>
      <c r="LL72" t="str">
        <v>Section, OL00486</v>
      </c>
      <c r="LM72" t="str">
        <v>Section, OL00542</v>
      </c>
      <c r="LN72" t="str">
        <v>Section, OL00543</v>
      </c>
      <c r="LO72" t="str">
        <v>Section, OL00544</v>
      </c>
      <c r="LP72" t="str">
        <v>Section, OL00545</v>
      </c>
      <c r="LQ72" t="str">
        <v>Section, OL00546</v>
      </c>
      <c r="LR72" t="str">
        <v>Section, OL00547</v>
      </c>
      <c r="LS72" t="str">
        <v>Section, OL00555</v>
      </c>
      <c r="LT72" t="str">
        <v>Section, OL00725</v>
      </c>
      <c r="LU72" t="str">
        <v>Section, OL01430</v>
      </c>
      <c r="LV72" t="str">
        <v>Section, OL01434</v>
      </c>
      <c r="LW72" t="str">
        <v>Section, OL01435</v>
      </c>
      <c r="LX72" t="str">
        <v>Section, OL01807</v>
      </c>
      <c r="LY72" t="str">
        <v>Section, OL01830</v>
      </c>
      <c r="LZ72" t="str">
        <v>Section, OL02351</v>
      </c>
      <c r="MA72" t="str">
        <v>Section, OL02519</v>
      </c>
      <c r="MB72" t="str">
        <v>Section, OL02520</v>
      </c>
      <c r="MC72" t="str">
        <v>Section, OL02522</v>
      </c>
      <c r="MD72" t="str">
        <v>Section, OL02540</v>
      </c>
      <c r="ME72" t="str">
        <v>Section, OL02541</v>
      </c>
      <c r="MF72" t="str">
        <v>Section, OL02552</v>
      </c>
      <c r="MG72" t="str">
        <v>Section, OL02553</v>
      </c>
      <c r="MH72" t="str">
        <v>Section, OL02554</v>
      </c>
      <c r="MI72" t="str">
        <v>Section, OL02555</v>
      </c>
      <c r="MJ72" t="str">
        <v>Section, OL02558</v>
      </c>
      <c r="MK72" t="str">
        <v>Section, OL02559</v>
      </c>
      <c r="ML72" t="str">
        <v>Section, OL02560</v>
      </c>
      <c r="MM72" t="str">
        <v>Section, OL02619</v>
      </c>
      <c r="MN72" t="str">
        <v>Section, OL02620</v>
      </c>
      <c r="MO72" t="str">
        <v>Section, OL02621</v>
      </c>
      <c r="MP72" t="str">
        <v>Section, OL02622</v>
      </c>
      <c r="MQ72" t="str">
        <v>Section, OL02623</v>
      </c>
      <c r="MR72" t="str">
        <v>Section, OL02624</v>
      </c>
      <c r="MS72" t="str">
        <v>Section, OL02652</v>
      </c>
      <c r="MT72" t="str">
        <v>Section, OL02680</v>
      </c>
      <c r="MU72" t="str">
        <v>Section, OL02793</v>
      </c>
      <c r="MV72" t="str">
        <v>Section, OL02823</v>
      </c>
      <c r="MW72" t="str">
        <v>Section, OL02843</v>
      </c>
      <c r="MX72" t="str">
        <v>Section, OL03026, Ext.</v>
      </c>
      <c r="MY72" t="str">
        <v>Section, OL03026, Int.</v>
      </c>
      <c r="MZ72" t="str">
        <v>Section, OL03570, DWG# 100448-41</v>
      </c>
      <c r="NA72" t="str">
        <v>Section, OL03781</v>
      </c>
      <c r="NB72" t="str">
        <v>Section, OL03911</v>
      </c>
      <c r="NC72" t="str">
        <v>Section, OL03912</v>
      </c>
      <c r="ND72" t="str">
        <v>Section, OL03928</v>
      </c>
      <c r="NE72" t="str">
        <v>Section, OL03929</v>
      </c>
      <c r="NF72" t="str">
        <v>Section, OL04030</v>
      </c>
      <c r="NG72" t="str">
        <v>Section, OL04037</v>
      </c>
      <c r="NH72" t="str">
        <v>Section, OL04038</v>
      </c>
      <c r="NI72" t="str">
        <v>Section, OL04046</v>
      </c>
      <c r="NJ72" t="str">
        <v>Section, OL04065</v>
      </c>
      <c r="NK72" t="str">
        <v>Section, OL04066</v>
      </c>
      <c r="NL72" t="str">
        <v>Section, OL04067</v>
      </c>
      <c r="NM72" t="str">
        <v>Section, OL04069</v>
      </c>
      <c r="NN72" t="str">
        <v>Section, OL04071</v>
      </c>
      <c r="NO72" t="str">
        <v>Section, OL04173</v>
      </c>
      <c r="NP72" t="str">
        <v>Section, OL04174</v>
      </c>
      <c r="NQ72" t="str">
        <v>Section, OL04214</v>
      </c>
      <c r="NR72" t="str">
        <v>Section, OL04215</v>
      </c>
      <c r="NS72" t="str">
        <v>Section, OL04216</v>
      </c>
      <c r="NT72" t="str">
        <v>Section, OL04217</v>
      </c>
      <c r="NU72" t="str">
        <v>Section, Overlay OL02716</v>
      </c>
      <c r="NV72" t="str">
        <v>Section, Overlay OL02717</v>
      </c>
      <c r="NW72" t="str">
        <v>Section, See Image</v>
      </c>
      <c r="NX72" t="str">
        <v>Section, See Image, DWG# 100448-41</v>
      </c>
      <c r="NY72" t="str">
        <v>Section, Without Sots</v>
      </c>
      <c r="NZ72" t="str">
        <v>See Comments Sheet</v>
      </c>
      <c r="OA72" t="str">
        <v>See Comments Sheet, OL02318</v>
      </c>
      <c r="OB72" t="str">
        <v>See Image</v>
      </c>
      <c r="OC72" t="str">
        <v>See Image, .005 or Less = Pass</v>
      </c>
      <c r="OD72" t="str">
        <v>See Image, Check Near Radius</v>
      </c>
      <c r="OE72" t="str">
        <v>See Image, Constrained</v>
      </c>
      <c r="OF72" t="str">
        <v>See Image, Distance Between Flats</v>
      </c>
      <c r="OG72" t="str">
        <v xml:space="preserve">See Image, Mfg. Tol, Section A-A </v>
      </c>
      <c r="OH72" t="str">
        <v>See image, Mfg. Tol.</v>
      </c>
      <c r="OI72" t="str">
        <v>See Image, Mic. Across Flats</v>
      </c>
      <c r="OJ72" t="str">
        <v>See Image, OL02850</v>
      </c>
      <c r="OK72" t="str">
        <v>See Image, OL02880</v>
      </c>
      <c r="OL72" t="str">
        <v>See Image, OL03926</v>
      </c>
      <c r="OM72" t="str">
        <v>See Image, OL03927</v>
      </c>
      <c r="ON72" t="str">
        <v>See Image, OL04003</v>
      </c>
      <c r="OO72" t="str">
        <v>'See Image, OL04342,  Best Fit Joe Block</v>
      </c>
      <c r="OP72" t="str">
        <v>See Image, OL04342,  Blank</v>
      </c>
      <c r="OQ72" t="str">
        <v>See Image, OL04342, Blank</v>
      </c>
      <c r="OR72" t="str">
        <v>See Image, OL04343, Blank</v>
      </c>
      <c r="OS72" t="str">
        <v>See Image, Pass = .002 or Less</v>
      </c>
      <c r="OT72" t="str">
        <v>See Image, Rcd. MAX</v>
      </c>
      <c r="OU72" t="str">
        <v>See Image, Rcd. MIN</v>
      </c>
      <c r="OV72" t="str">
        <v>See Image, Section</v>
      </c>
      <c r="OW72" t="str">
        <v>See Image, Section A-A</v>
      </c>
      <c r="OX72" t="str">
        <v>See Image, Section B-B</v>
      </c>
      <c r="OY72" t="str">
        <v>See Image, Section B-B, TSC</v>
      </c>
      <c r="OZ72" t="str">
        <v>See Image, Shank Drawing # 18000-XX-XX A</v>
      </c>
      <c r="PA72" t="str">
        <v>Sequencial Laser 01, 120 Per Print</v>
      </c>
      <c r="PB72" t="str">
        <v>Set to .202, Zero on Thread Lead</v>
      </c>
      <c r="PC72" t="str">
        <v>Sharp OK, No Burr</v>
      </c>
      <c r="PD72" t="str">
        <v>Sharp OK, No Raised Edge, See Image</v>
      </c>
      <c r="PE72" t="str">
        <v>Sharp OK, No Raised Edges</v>
      </c>
      <c r="PF72" t="str">
        <v>Sharp okay no raised edge</v>
      </c>
      <c r="PG72" t="str">
        <v>Sharp Okay, No Burr</v>
      </c>
      <c r="PH72" t="str">
        <v>Sharp Okay, No Raised Edge</v>
      </c>
      <c r="PI72" t="str">
        <v>Sharp Okay, No Raised Edges,</v>
      </c>
      <c r="PJ72" t="str">
        <v>Sharp Okay, See Image</v>
      </c>
      <c r="PK72" t="str">
        <v xml:space="preserve">Start of Radius @ .195 </v>
      </c>
      <c r="PL72" t="str">
        <v xml:space="preserve">Start of Radius @ .21 </v>
      </c>
      <c r="PM72" t="str">
        <v xml:space="preserve">T.S.C. </v>
      </c>
      <c r="PN72" t="str">
        <v>Tangent Point</v>
      </c>
      <c r="PO72" t="str">
        <v>Tangent point of R.50</v>
      </c>
      <c r="PP72" t="str">
        <v>Taper Check, Mfg.Tol.</v>
      </c>
      <c r="PQ72" t="str">
        <v>Taper Check, Mfg.Tol., See Image</v>
      </c>
      <c r="PR72" t="str">
        <v>Thrd. Minor Ø</v>
      </c>
      <c r="PS72" t="str">
        <v>Thrd. Relief Ø</v>
      </c>
      <c r="PT72" t="str">
        <v>Threadless Blank</v>
      </c>
      <c r="PU72" t="str">
        <v>Threadless Blank, From Major Ø</v>
      </c>
      <c r="PV72" t="str">
        <v>Threadless Blank, Mfg. Tol.</v>
      </c>
      <c r="PW72" t="str">
        <v>Threadless Blank, Thrd. to Neck Rad.</v>
      </c>
      <c r="PX72" t="str">
        <v>Thredless Blank</v>
      </c>
      <c r="PY72" t="str">
        <v>To center of R.005</v>
      </c>
      <c r="PZ72" t="str">
        <v>Torx Min. Dia.</v>
      </c>
      <c r="QA72" t="str">
        <v>Turn Ø Free of Mill Marks</v>
      </c>
      <c r="QB72" t="str">
        <v>Use (Full) GO Hex</v>
      </c>
      <c r="QC72" t="str">
        <v>Use Balloon 1 FULL Gauge</v>
      </c>
      <c r="QD72" t="str">
        <v>Use Balloon 9 FULL GO</v>
      </c>
      <c r="QE72" t="str">
        <v>Use Best Fit Pin</v>
      </c>
      <c r="QF72" t="str">
        <v>Use Disk Tip</v>
      </c>
      <c r="QG72" t="str">
        <v>Use flat bottomed indicator tip.</v>
      </c>
      <c r="QH72" t="str">
        <v xml:space="preserve">Use Full .093 Go Hex </v>
      </c>
      <c r="QI72" t="str">
        <v xml:space="preserve">Use Full .0930 Go Hex </v>
      </c>
      <c r="QJ72" t="str">
        <v>Use Full .1235 Go Hex</v>
      </c>
      <c r="QK72" t="str">
        <v>Use Gauge K2-98-8019-04, See Image</v>
      </c>
      <c r="QL72" t="str">
        <v>Use large flat indicator tip</v>
      </c>
      <c r="QM72" t="str">
        <v>Use Pins.3330/.3350, See Image MAX NO-GO</v>
      </c>
      <c r="QN72" t="str">
        <v>Use Pointed Drop Indicator Tip</v>
      </c>
      <c r="QO72" t="str">
        <v>V-Block</v>
      </c>
      <c r="QP72" t="str">
        <v>V-Block,  AMB for 13</v>
      </c>
      <c r="QQ72" t="str">
        <v>V-Block,  Hex Cham. Dia.</v>
      </c>
      <c r="QR72" t="str">
        <v>V-Block, Hex Depth</v>
      </c>
      <c r="QS72" t="str">
        <v>VBU Gauge</v>
      </c>
      <c r="QT72" t="str">
        <v>Visibally smaller than HEX=Pass</v>
      </c>
      <c r="QU72" t="str">
        <v>Visual Per Drawing</v>
      </c>
      <c r="QV72" t="str">
        <v>Whirl Blank</v>
      </c>
      <c r="QW72" t="str">
        <v xml:space="preserve">Whirl Blank </v>
      </c>
      <c r="QX72" t="str">
        <v>Whirl Blank, Neck Rad. End to Head CL</v>
      </c>
      <c r="QY72" t="str">
        <v>Whirl Blank, Nose Start Dia.</v>
      </c>
      <c r="QZ72" t="str">
        <v>Whirl Blank, Nose Start Dist.</v>
      </c>
      <c r="RA72" t="str">
        <v>Whirl Blank, Thrd. Minor</v>
      </c>
      <c r="RB72" t="str">
        <v>Whirl Blank, Thrd. Pullout Dia.</v>
      </c>
      <c r="RC72" t="str">
        <v>Whole Part, Removal is at Assy. Level</v>
      </c>
      <c r="RD72" t="str">
        <v>Wide Area</v>
      </c>
      <c r="RE72" t="str">
        <v>Zero on End of Go Gauge</v>
      </c>
    </row>
    <row r="73" spans="1:473">
      <c r="A73" t="s">
        <v>711</v>
      </c>
      <c r="C73" t="str" cm="1">
        <f t="array" ref="C73:RE73">TRANSPOSE(_xlfn._xlws.SORT(_xlfn._xlws.FILTER($A$2:$A$600,ISNUMBER(SEARCH('PartLib Table'!M90,$A$2:$A$600)),"not found")))</f>
        <v xml:space="preserve"> 'C', Whirl Blank</v>
      </c>
      <c r="D73" t="str">
        <v xml:space="preserve"> See Image, Constrained</v>
      </c>
      <c r="E73" t="str">
        <v>(.04 to .12 range = Pass)</v>
      </c>
      <c r="F73" t="str">
        <v>(.042 FULL) Go Pin Seat Fully</v>
      </c>
      <c r="G73" t="str">
        <v>(B), Mfg. Tol.</v>
      </c>
      <c r="H73" t="str">
        <v>(B), O.A.L.</v>
      </c>
      <c r="I73" t="str">
        <v>.001 or less =Pass</v>
      </c>
      <c r="J73" t="str">
        <v>.001 or less out of center = Pass</v>
      </c>
      <c r="K73" t="str">
        <v>.002 or Less = Pass</v>
      </c>
      <c r="L73" t="str">
        <v>.002 or Less out of center = Pass</v>
      </c>
      <c r="M73" t="str">
        <v>.005 to .015 = Pass</v>
      </c>
      <c r="N73" t="str">
        <v>.0125 Mean, Section</v>
      </c>
      <c r="O73" t="str">
        <v>.025 or Less in X &amp; Y=Pass</v>
      </c>
      <c r="P73" t="str">
        <v>.038 Mean</v>
      </c>
      <c r="Q73" t="str">
        <v>.063 MM = .0024 IN, See Image</v>
      </c>
      <c r="R73" t="str">
        <v>.063MM = .0024"</v>
      </c>
      <c r="S73" t="str">
        <v>.243 NO-GO, Unconstrained, Must Not Start</v>
      </c>
      <c r="T73" t="str">
        <v>@ Back Face &amp; ID, No Raised Edge</v>
      </c>
      <c r="U73" t="str">
        <v>@ Back Face &amp; OD, No Raised Edge</v>
      </c>
      <c r="V73" t="str">
        <v>@ ID &amp; FACE</v>
      </c>
      <c r="W73" t="str">
        <v>@ OD &amp; BACK FACE</v>
      </c>
      <c r="X73" t="str">
        <v>@ OD &amp; FACE</v>
      </c>
      <c r="Y73" t="str">
        <v>Across from slot</v>
      </c>
      <c r="Z73" t="str">
        <v>All Edge Breaks</v>
      </c>
      <c r="AA73" t="str">
        <v>Attached to bar stock</v>
      </c>
      <c r="AB73" t="str">
        <v xml:space="preserve">Back Turn Fillet Rad. </v>
      </c>
      <c r="AC73" t="str">
        <v>Balloon 1 (DWG FRM0105 Page 2, NV-27)</v>
      </c>
      <c r="AD73" t="str">
        <v>Balloon 1 (DWG FRM0105, NV-30)</v>
      </c>
      <c r="AE73" t="str">
        <v>Balloon 1 (P# 9890002-20) OL00429/A</v>
      </c>
      <c r="AF73" t="str">
        <v>Balloon 1, DWG#FRM0105</v>
      </c>
      <c r="AG73" t="str">
        <v>Balloon 11, See Image</v>
      </c>
      <c r="AH73" t="str">
        <v xml:space="preserve">Balloon 2 (DWG FRM0105 Page 2, NV-27) </v>
      </c>
      <c r="AI73" t="str">
        <v>Balloon 2 (DWG FRM0105, NV-30)</v>
      </c>
      <c r="AJ73" t="str">
        <v>Balloon 2 (P# 9890002-20)</v>
      </c>
      <c r="AK73" t="str">
        <v>Balloon 2, DWG#FRM0105</v>
      </c>
      <c r="AL73" t="str">
        <v>Balloon 2, DWG#FRM0105, See Image</v>
      </c>
      <c r="AM73" t="str">
        <v>Balloon 3 (DWG FRM0105, NV-30 Minor)</v>
      </c>
      <c r="AN73" t="str">
        <v>Balloon 3 (DWG FRM0105, NV-30)</v>
      </c>
      <c r="AO73" t="str">
        <v>Balloon 3 (P# 9890002-20)</v>
      </c>
      <c r="AP73" t="str">
        <v>Balloon 4</v>
      </c>
      <c r="AQ73" t="str">
        <v>Balloon 4 (P# 9890002-20)</v>
      </c>
      <c r="AR73" t="str">
        <v>Below Middle Band</v>
      </c>
      <c r="AS73" t="str">
        <v>Best Fit Pin, .003 or Less =Pass</v>
      </c>
      <c r="AT73" t="str">
        <v>Blank</v>
      </c>
      <c r="AU73" t="str">
        <v>Blank Turn Maj.</v>
      </c>
      <c r="AV73" t="str">
        <v>Blank Turn Maj. Mill Flt., OL4172</v>
      </c>
      <c r="AW73" t="str">
        <v>Blank Without .010 Slots</v>
      </c>
      <c r="AX73" t="str">
        <v>Blank Without .010 Slots, Section</v>
      </c>
      <c r="AY73" t="str">
        <v>Blank without thread</v>
      </c>
      <c r="AZ73" t="str">
        <v xml:space="preserve">Blank, Center of V Grv. </v>
      </c>
      <c r="BA73" t="str">
        <v>Blank, Check R adjacent Balloon 17</v>
      </c>
      <c r="BB73" t="str">
        <v>Blank, EXT. Feature</v>
      </c>
      <c r="BC73" t="str">
        <v>Blank, See Image, OL04335</v>
      </c>
      <c r="BD73" t="str">
        <v>Blank, See Image, OL04336</v>
      </c>
      <c r="BE73" t="str">
        <v xml:space="preserve">Blank, Thrd. </v>
      </c>
      <c r="BF73" t="str">
        <v>Blank, Turn Tip</v>
      </c>
      <c r="BG73" t="str">
        <v>Blank, Without Thrd.</v>
      </c>
      <c r="BH73" t="str">
        <v>Blank, Without Thread</v>
      </c>
      <c r="BI73" t="str">
        <v xml:space="preserve">Blunt Start Blend to Minor </v>
      </c>
      <c r="BJ73" t="str">
        <v>Calc., Use Go HEX</v>
      </c>
      <c r="BK73" t="str">
        <v>Can't dig into OD</v>
      </c>
      <c r="BL73" t="str">
        <v>Carbide Gauge</v>
      </c>
      <c r="BM73" t="str">
        <v xml:space="preserve">Center of V Grv. </v>
      </c>
      <c r="BN73" t="str">
        <v>Centered Less than .03 = Pass</v>
      </c>
      <c r="BO73" t="str">
        <v>Centered within .0005 or Less = Pass</v>
      </c>
      <c r="BP73" t="str">
        <v>Centered within .001 or Less = Pass</v>
      </c>
      <c r="BQ73" t="str">
        <v>Centered within .0254 or Less = Pass</v>
      </c>
      <c r="BR73" t="str">
        <v>Check close to Rod Slot</v>
      </c>
      <c r="BS73" t="str">
        <v>Check every other hole</v>
      </c>
      <c r="BT73" t="str">
        <v>Check Go over full length of slot.</v>
      </c>
      <c r="BU73" t="str">
        <v>Check Near Closed End</v>
      </c>
      <c r="BV73" t="str">
        <v>Check per Print View, Away from Rod Slot</v>
      </c>
      <c r="BW73" t="str">
        <v>Check to Balloon 30 Go Pin</v>
      </c>
      <c r="BX73" t="str">
        <v>Check with .2705 SET Pin Inside Part</v>
      </c>
      <c r="BY73" t="str">
        <v>Check with Hex Up</v>
      </c>
      <c r="BZ73" t="str">
        <v>CMM Blank</v>
      </c>
      <c r="CA73" t="str">
        <v>Confirm Full Radius</v>
      </c>
      <c r="CB73" t="str">
        <v>Constrained in fixture</v>
      </c>
      <c r="CC73" t="str">
        <v>Constrained with Ring</v>
      </c>
      <c r="CD73" t="str">
        <v>Constrained, See Image</v>
      </c>
      <c r="CE73" t="str">
        <v>Dim. "A"</v>
      </c>
      <c r="CF73" t="str">
        <v>Dim. "B"</v>
      </c>
      <c r="CG73" t="str">
        <v>Dim. "C"</v>
      </c>
      <c r="CH73" t="str">
        <v>Dim. "D", Whirl Blank</v>
      </c>
      <c r="CI73" t="str">
        <v>Dim. "G"</v>
      </c>
      <c r="CJ73" t="str">
        <v>Dim. E, Blank Turn Maj. &amp;  Mill Flt</v>
      </c>
      <c r="CK73" t="str">
        <v>Dim. E, Blank Turn Maj.&amp;  Mill Flt</v>
      </c>
      <c r="CL73" t="str">
        <v>Dim. H, Whirl Blank</v>
      </c>
      <c r="CM73" t="str">
        <v>Dim. J, 'Blank Turn Maj. &amp; Whirl Blank</v>
      </c>
      <c r="CN73" t="str">
        <v>Disk Drop Indicator Tip</v>
      </c>
      <c r="CO73" t="str">
        <v>DWG 100448-15, Balloon F_1</v>
      </c>
      <c r="CP73" t="str">
        <v>DWG 100448-15, OL02571</v>
      </c>
      <c r="CQ73" t="str">
        <v>DWG 100448-41</v>
      </c>
      <c r="CR73" t="str">
        <v>DWG 9890040, (10E),Section Part, OL01139</v>
      </c>
      <c r="CS73" t="str">
        <v>DWG 9890040, (10E),Section, OL01139</v>
      </c>
      <c r="CT73" t="str">
        <v>DWG 9890040, (11E)</v>
      </c>
      <c r="CU73" t="str">
        <v>DWG 9890040, (11E), Pins with Flats</v>
      </c>
      <c r="CV73" t="str">
        <v>DWG 9890040, (12E),  Pass=.002 or less</v>
      </c>
      <c r="CW73" t="str">
        <v>DWG 9890040, (12E), See Image</v>
      </c>
      <c r="CX73" t="str">
        <v>DWG 9890040, (1E), OL01431</v>
      </c>
      <c r="CY73" t="str">
        <v>DWG 9890040, (1E), OL01432</v>
      </c>
      <c r="CZ73" t="str">
        <v>DWG 9890040, (2E), OL01432</v>
      </c>
      <c r="DA73" t="str">
        <v>DWG 9890040, (3E)</v>
      </c>
      <c r="DB73" t="str">
        <v>DWG 9890040, (4E)</v>
      </c>
      <c r="DC73" t="str">
        <v>DWG 9890040, (5E), OL02336</v>
      </c>
      <c r="DD73" t="str">
        <v>DWG 9890040, (6E)</v>
      </c>
      <c r="DE73" t="str">
        <v>DWG 9890040, (7E)</v>
      </c>
      <c r="DF73" t="str">
        <v>DWG 9890040, (8E), OL01433</v>
      </c>
      <c r="DG73" t="str">
        <v>DWG 9890040, (8E), OL01433, Section</v>
      </c>
      <c r="DH73" t="str">
        <v>DWG 9890040, (9E), Close to Rod Slot</v>
      </c>
      <c r="DI73" t="str">
        <v>DWG 9890040, (9E),Close to Rod Slot</v>
      </c>
      <c r="DJ73" t="str">
        <v>DWG FRM0105 PAGE 2</v>
      </c>
      <c r="DK73" t="str">
        <v>DWG# 100448-41</v>
      </c>
      <c r="DL73" t="str">
        <v>DWG# 100448-44</v>
      </c>
      <c r="DM73" t="str">
        <v>DWG# 9890003  (1), Section OL00436/A</v>
      </c>
      <c r="DN73" t="str">
        <v>DWG# 9890003 (3), Ring Gauge Constrained</v>
      </c>
      <c r="DO73" t="str">
        <v>DWG# 9890003 (4), Section</v>
      </c>
      <c r="DP73" t="str">
        <v>DWG#100448-26, Balloon 1K, OL02350</v>
      </c>
      <c r="DQ73" t="str">
        <v>DWG#100448-26, Balloon 2K, OL02350</v>
      </c>
      <c r="DR73" t="str">
        <v>DWG#100448-26, Balloon 3K, OL02363</v>
      </c>
      <c r="DS73" t="str">
        <v>DWG#100448-26, Balloon 4K</v>
      </c>
      <c r="DT73" t="str">
        <v>DWG#100448-26, Balloon 5K, Section</v>
      </c>
      <c r="DU73" t="str">
        <v>DWG#100448-26, Balloon 6K</v>
      </c>
      <c r="DV73" t="str">
        <v>DWG#100448-26, Balloon 7K, Section</v>
      </c>
      <c r="DW73" t="str">
        <v>DWG#100448-26, Mfg. Tol.</v>
      </c>
      <c r="DX73" t="str">
        <v>DWG#9890003 (2) Ring Gauge Constrained</v>
      </c>
      <c r="DY73" t="str">
        <v>DWG#9890044</v>
      </c>
      <c r="DZ73" t="str">
        <v>DWG#9890044 .1985 to .2005=Pass</v>
      </c>
      <c r="EA73" t="str">
        <v>DWG#9890044 Overlay OL02441</v>
      </c>
      <c r="EB73" t="str">
        <v>DWG#9890044, OL02441</v>
      </c>
      <c r="EC73" t="str">
        <v>DWG#FRM0105</v>
      </c>
      <c r="ED73" t="str">
        <v>EXT.</v>
      </c>
      <c r="EE73" t="str">
        <v>EXT. Section, OL02460</v>
      </c>
      <c r="EF73" t="str">
        <v>EXT., OL04223</v>
      </c>
      <c r="EG73" t="str">
        <v>Flat Drop Indicator Tip</v>
      </c>
      <c r="EH73" t="str">
        <v>Full Go Pin, No Light, at Radius</v>
      </c>
      <c r="EI73" t="str">
        <v>Function Check</v>
      </c>
      <c r="EJ73" t="str">
        <v>GO Function Gauge</v>
      </c>
      <c r="EK73" t="str">
        <v>Go Gauge for Balloon 1 &amp; 4</v>
      </c>
      <c r="EL73" t="str">
        <v>Go Pin must pass through</v>
      </c>
      <c r="EM73" t="str">
        <v>Greater than .005 = Fail, Section</v>
      </c>
      <c r="EN73" t="str">
        <v>Greater than .025 out of center = Fail</v>
      </c>
      <c r="EO73" t="str">
        <v>Greater than 2.6 = Pass</v>
      </c>
      <c r="EP73" t="str">
        <v>Green = Pass, Red = Fail</v>
      </c>
      <c r="EQ73" t="str">
        <v>Hex Depth</v>
      </c>
      <c r="ER73" t="str">
        <v>Hex Minor</v>
      </c>
      <c r="ES73" t="str">
        <v>Hole Dia.</v>
      </c>
      <c r="ET73" t="str">
        <v>Hook or Disk Tip</v>
      </c>
      <c r="EU73" t="str">
        <v>ID Sphere Finish</v>
      </c>
      <c r="EV73" t="str">
        <v>ID/OD Both Sides, Diff. .002 or less = Pass</v>
      </c>
      <c r="EW73" t="str">
        <v>If Looks Big, Section</v>
      </c>
      <c r="EX73" t="str">
        <v>If Looks Small, Section</v>
      </c>
      <c r="EY73" t="str">
        <v>Insp. Close to Break Away, Mfg.Tol.</v>
      </c>
      <c r="EZ73" t="str">
        <v>INT.</v>
      </c>
      <c r="FA73" t="str">
        <v>INT. Section, OL02460</v>
      </c>
      <c r="FB73" t="str">
        <v>INT., OL04223</v>
      </c>
      <c r="FC73" t="str">
        <v>Intersect. of 7.7 &amp; R0.10</v>
      </c>
      <c r="FD73" t="str">
        <v>Intersect. of 8.79 and R.25 MAX</v>
      </c>
      <c r="FE73" t="str">
        <v>Keep Ind. Tip away from corner</v>
      </c>
      <c r="FF73" t="str">
        <v>L31</v>
      </c>
      <c r="FG73" t="str">
        <v>Laser Mark</v>
      </c>
      <c r="FH73" t="str">
        <v>LASER PER NOTE 4</v>
      </c>
      <c r="FI73" t="str">
        <v>LASER PER NOTE 4, Final Check 1 only</v>
      </c>
      <c r="FJ73" t="str">
        <v>Less than .002 out of center = Pass</v>
      </c>
      <c r="FK73" t="str">
        <v>Less than 2.75 = Pass, Section</v>
      </c>
      <c r="FL73" t="str">
        <v>List as pin. Not Calibrated</v>
      </c>
      <c r="FM73" t="str">
        <v>M9 X 1.25 BUTT See Comment Image</v>
      </c>
      <c r="FN73" t="str">
        <v>Manual Section</v>
      </c>
      <c r="FO73" t="str">
        <v>Max Deep .241 NO-GO =.42</v>
      </c>
      <c r="FP73" t="str">
        <v>MAX Depth of (Note 7) .241 NO-GO Pin</v>
      </c>
      <c r="FQ73" t="str">
        <v>Measure from Blue Line, See Image</v>
      </c>
      <c r="FR73" t="str">
        <v>Measure Width of Blue Area, See Image</v>
      </c>
      <c r="FS73" t="str">
        <v>Mfg. Tol</v>
      </c>
      <c r="FT73" t="str">
        <v>Mfg. Tol, See Image</v>
      </c>
      <c r="FU73" t="str">
        <v>Mfg. Tol.</v>
      </c>
      <c r="FV73" t="str">
        <v>Mfg. Tol. "A"</v>
      </c>
      <c r="FW73" t="str">
        <v>Mfg. Tol. (Zero on Gauge Full Dia. Lead)</v>
      </c>
      <c r="FX73" t="str">
        <v>Mfg. Tol. Balloon 11, See Image</v>
      </c>
      <c r="FY73" t="str">
        <v>Mfg. Tol. Balloon 4</v>
      </c>
      <c r="FZ73" t="str">
        <v>Mfg. Tol. Balloon 7</v>
      </c>
      <c r="GA73" t="str">
        <v xml:space="preserve">Mfg. Tol. C-Bore Face (Ballo 28) </v>
      </c>
      <c r="GB73" t="str">
        <v>Mfg. Tol. Section</v>
      </c>
      <c r="GC73" t="str">
        <v>Mfg. Tol. See Image</v>
      </c>
      <c r="GD73" t="str">
        <v>Mfg. Tol., 3 Places, Record MAX</v>
      </c>
      <c r="GE73" t="str">
        <v>Mfg. Tol., Balloon 11</v>
      </c>
      <c r="GF73" t="str">
        <v>Mfg. Tol., Balloon 7</v>
      </c>
      <c r="GG73" t="str">
        <v>Mfg. Tol., Blank</v>
      </c>
      <c r="GH73" t="str">
        <v>Mfg. Tol., Blank, Balloon 12</v>
      </c>
      <c r="GI73" t="str">
        <v>Mfg. Tol., Blend to SØ.320</v>
      </c>
      <c r="GJ73" t="str">
        <v>Mfg. Tol., Calculation</v>
      </c>
      <c r="GK73" t="str">
        <v>Mfg. Tol., For Mill Fixture</v>
      </c>
      <c r="GL73" t="str">
        <v>Mfg. Tol., L32</v>
      </c>
      <c r="GM73" t="str">
        <v>Mfg. Tol., L33</v>
      </c>
      <c r="GN73" t="str">
        <v>Mfg. Tol., No Tool Marks</v>
      </c>
      <c r="GO73" t="str">
        <v>Mfg. Tol., OL03361</v>
      </c>
      <c r="GP73" t="str">
        <v>Mfg. Tol., Record off center value</v>
      </c>
      <c r="GQ73" t="str">
        <v>Mfg. Tol., Same 3 Places, Record MIN</v>
      </c>
      <c r="GR73" t="str">
        <v>Mfg. Tol., Section</v>
      </c>
      <c r="GS73" t="str">
        <v>Mfg. Tol., Section B-B</v>
      </c>
      <c r="GT73" t="str">
        <v>Mfg. Tol., Section, OL03361</v>
      </c>
      <c r="GU73" t="str">
        <v>Mfg. Tol., Section, Per Note 2</v>
      </c>
      <c r="GV73" t="str">
        <v>Mfg. Tol., See Image</v>
      </c>
      <c r="GW73" t="str">
        <v>Mfg. Tol., See Image, Bore in Blue</v>
      </c>
      <c r="GX73" t="str">
        <v>Mfg. Tol., See Image, Hook Tip</v>
      </c>
      <c r="GY73" t="str">
        <v>Mfg. Tol., Sharp Okay No Burr</v>
      </c>
      <c r="GZ73" t="str">
        <v>Mfg. Tol., Threadless Blank</v>
      </c>
      <c r="HA73" t="str">
        <v>Mfg.Tol.</v>
      </c>
      <c r="HB73" t="str">
        <v>Mgf. To., T.S.C.</v>
      </c>
      <c r="HC73" t="str">
        <v>Milled Feature</v>
      </c>
      <c r="HD73" t="str">
        <v>Milled Feature, OL04045</v>
      </c>
      <c r="HE73" t="str">
        <v>More than .0005 out of center = Fail</v>
      </c>
      <c r="HF73" t="str">
        <v>Must Pass Through</v>
      </c>
      <c r="HG73" t="str">
        <v>Must pass through gauge</v>
      </c>
      <c r="HH73" t="str">
        <v>Must Pass Through Go Gauge</v>
      </c>
      <c r="HI73" t="str">
        <v>Must Pass, See Image.</v>
      </c>
      <c r="HJ73" t="str">
        <v>NA</v>
      </c>
      <c r="HK73" t="str">
        <v>Narrow Area</v>
      </c>
      <c r="HL73" t="str">
        <v>Near Balloon 21</v>
      </c>
      <c r="HM73" t="str">
        <v>Near Datum B</v>
      </c>
      <c r="HN73" t="str">
        <v>Neck Dia.</v>
      </c>
      <c r="HO73" t="str">
        <v>Neck to Head Rad.</v>
      </c>
      <c r="HP73" t="str">
        <v>No Copper Deposits Allowed</v>
      </c>
      <c r="HQ73" t="str">
        <v>No Section</v>
      </c>
      <c r="HR73" t="str">
        <v>No Section, .01 to .014 = Pass</v>
      </c>
      <c r="HS73" t="str">
        <v>No Section, Rotate Part</v>
      </c>
      <c r="HT73" t="str">
        <v>No Section, See Image</v>
      </c>
      <c r="HU73" t="str">
        <v>No Slot, Section B-B</v>
      </c>
      <c r="HV73" t="str">
        <v>No visual step = Pass</v>
      </c>
      <c r="HW73" t="str">
        <v>Not to exceed .95 Deep</v>
      </c>
      <c r="HX73" t="str">
        <v>Note 1</v>
      </c>
      <c r="HY73" t="str">
        <v>OL00333/A</v>
      </c>
      <c r="HZ73" t="str">
        <v>OL00519</v>
      </c>
      <c r="IA73" t="str">
        <v>OL00520</v>
      </c>
      <c r="IB73" t="str">
        <v>OL00529</v>
      </c>
      <c r="IC73" t="str">
        <v>OL00542</v>
      </c>
      <c r="ID73" t="str">
        <v>OL00724</v>
      </c>
      <c r="IE73" t="str">
        <v>OL01250</v>
      </c>
      <c r="IF73" t="str">
        <v>OL01869, Threadless Blank</v>
      </c>
      <c r="IG73" t="str">
        <v>OL01870, Section</v>
      </c>
      <c r="IH73" t="str">
        <v>OL02255</v>
      </c>
      <c r="II73" t="str">
        <v>OL02255, Mfg. Tol.</v>
      </c>
      <c r="IJ73" t="str">
        <v>OL02302</v>
      </c>
      <c r="IK73" t="str">
        <v xml:space="preserve">OL02318  needed per image instructions </v>
      </c>
      <c r="IL73" t="str">
        <v>OL02556</v>
      </c>
      <c r="IM73" t="str">
        <v>OL02557</v>
      </c>
      <c r="IN73" t="str">
        <v>OL02567</v>
      </c>
      <c r="IO73" t="str">
        <v>OL02653</v>
      </c>
      <c r="IP73" t="str">
        <v>OL02718</v>
      </c>
      <c r="IQ73" t="str">
        <v>OL02841</v>
      </c>
      <c r="IR73" t="str">
        <v>OL02842</v>
      </c>
      <c r="IS73" t="str">
        <v>OL02844</v>
      </c>
      <c r="IT73" t="str">
        <v>OL02871</v>
      </c>
      <c r="IU73" t="str">
        <v>OL02887</v>
      </c>
      <c r="IV73" t="str">
        <v>OL03500</v>
      </c>
      <c r="IW73" t="str">
        <v>OL03766</v>
      </c>
      <c r="IX73" t="str">
        <v>OL03868</v>
      </c>
      <c r="IY73" t="str">
        <v>OL03869</v>
      </c>
      <c r="IZ73" t="str">
        <v>OL03870</v>
      </c>
      <c r="JA73" t="str">
        <v>OL03873, DWG# 100448-44</v>
      </c>
      <c r="JB73" t="str">
        <v>OL03949</v>
      </c>
      <c r="JC73" t="str">
        <v xml:space="preserve">OL04043, Section </v>
      </c>
      <c r="JD73" t="str">
        <v xml:space="preserve">OL04044, Section </v>
      </c>
      <c r="JE73" t="str">
        <v>OL04045</v>
      </c>
      <c r="JF73" t="str">
        <v>OL04045, Milled Feature</v>
      </c>
      <c r="JG73" t="str">
        <v>OL04063</v>
      </c>
      <c r="JH73" t="str">
        <v>OL04064</v>
      </c>
      <c r="JI73" t="str">
        <v>OL04065</v>
      </c>
      <c r="JJ73" t="str">
        <v>OL04181</v>
      </c>
      <c r="JK73" t="str">
        <v>OL04218</v>
      </c>
      <c r="JL73" t="str">
        <v>OL04224, See Image</v>
      </c>
      <c r="JM73" t="str">
        <v>OL04374</v>
      </c>
      <c r="JN73" t="str">
        <v>OL04375, Section M-M</v>
      </c>
      <c r="JO73" t="str">
        <v>OL04376, Section M-M</v>
      </c>
      <c r="JP73" t="str">
        <v>OL04443</v>
      </c>
      <c r="JQ73" t="str">
        <v>OL04444</v>
      </c>
      <c r="JR73" t="str">
        <v>OL05000</v>
      </c>
      <c r="JS73" t="str">
        <v>One side of slot</v>
      </c>
      <c r="JT73" t="str">
        <v>Other side of slot</v>
      </c>
      <c r="JU73" t="str">
        <v>Out of center more than .002 = Fail</v>
      </c>
      <c r="JV73" t="str">
        <v>Out of center more than.002 = Fail</v>
      </c>
      <c r="JW73" t="str">
        <v>Overlay OL02713</v>
      </c>
      <c r="JX73" t="str">
        <v>Overlay OL02714</v>
      </c>
      <c r="JY73" t="str">
        <v>Overlay OL02718</v>
      </c>
      <c r="JZ73" t="str">
        <v>Overlay OL03831, Mfg. Tol.</v>
      </c>
      <c r="KA73" t="str">
        <v>Part Without Slots</v>
      </c>
      <c r="KB73" t="str">
        <v>Part Without Slots, See Image</v>
      </c>
      <c r="KC73" t="str">
        <v xml:space="preserve">Pass = .0254 or Less </v>
      </c>
      <c r="KD73" t="str">
        <v>PD MIN = 4.361, PD MAX = 4.456</v>
      </c>
      <c r="KE73" t="str">
        <v>Per Balloon 2 Note</v>
      </c>
      <c r="KF73" t="str">
        <v>Per drawing note(s) 8.</v>
      </c>
      <c r="KG73" t="str">
        <v>Point or Sphere Tip</v>
      </c>
      <c r="KH73" t="str">
        <v>Point Tip</v>
      </c>
      <c r="KI73" t="str">
        <v>R.9 to R1.1 = Pass, See Image</v>
      </c>
      <c r="KJ73" t="str">
        <v>Ram Construction</v>
      </c>
      <c r="KK73" t="str">
        <v>Record Same Pass / Fail All Balloons</v>
      </c>
      <c r="KL73" t="str">
        <v>Ref. Balloon 1</v>
      </c>
      <c r="KM73" t="str">
        <v>Ref. Balloon 12</v>
      </c>
      <c r="KN73" t="str">
        <v>Ref. Balloon 13, 100% AQL</v>
      </c>
      <c r="KO73" t="str">
        <v>Ref. Balloon 2</v>
      </c>
      <c r="KP73" t="str">
        <v>Ref. Balloon 21, 100% AQL</v>
      </c>
      <c r="KQ73" t="str">
        <v>Ref. Balloon 4</v>
      </c>
      <c r="KR73" t="str">
        <v>Ref. Balloon 7</v>
      </c>
      <c r="KS73" t="str">
        <v>Ref. Balloon 8</v>
      </c>
      <c r="KT73" t="str">
        <v>Relieved Pin Gauges 09236 &amp; 09235</v>
      </c>
      <c r="KU73" t="str">
        <v>Rotate Part</v>
      </c>
      <c r="KV73" t="str">
        <v>Rotate Part, See Image</v>
      </c>
      <c r="KW73" t="str">
        <v>Same as Root Radius</v>
      </c>
      <c r="KX73" t="str">
        <v>Section</v>
      </c>
      <c r="KY73" t="str">
        <v>Section B-B</v>
      </c>
      <c r="KZ73" t="str">
        <v>Section B-B, Distance Between Grooves</v>
      </c>
      <c r="LA73" t="str">
        <v>Section C-C</v>
      </c>
      <c r="LB73" t="str">
        <v>Section Part</v>
      </c>
      <c r="LC73" t="str">
        <v>Section Part, Measured from Opposite Face</v>
      </c>
      <c r="LD73" t="str">
        <v>Section, Broachless Blank</v>
      </c>
      <c r="LE73" t="str">
        <v>Section, EXT. Sphere Location.</v>
      </c>
      <c r="LF73" t="str">
        <v>Section, Hex Cham. Ang.</v>
      </c>
      <c r="LG73" t="str">
        <v>Section, Hex Fillet Rad.</v>
      </c>
      <c r="LH73" t="str">
        <v>Section, INT. Feature</v>
      </c>
      <c r="LI73" t="str">
        <v>Section, INT. Sphere Location.</v>
      </c>
      <c r="LJ73" t="str">
        <v>Section, Mfg. Tol.</v>
      </c>
      <c r="LK73" t="str">
        <v>Section, Mfg. Tol., See Image</v>
      </c>
      <c r="LL73" t="str">
        <v>Section, OL00486</v>
      </c>
      <c r="LM73" t="str">
        <v>Section, OL00542</v>
      </c>
      <c r="LN73" t="str">
        <v>Section, OL00543</v>
      </c>
      <c r="LO73" t="str">
        <v>Section, OL00544</v>
      </c>
      <c r="LP73" t="str">
        <v>Section, OL00545</v>
      </c>
      <c r="LQ73" t="str">
        <v>Section, OL00546</v>
      </c>
      <c r="LR73" t="str">
        <v>Section, OL00547</v>
      </c>
      <c r="LS73" t="str">
        <v>Section, OL00555</v>
      </c>
      <c r="LT73" t="str">
        <v>Section, OL00725</v>
      </c>
      <c r="LU73" t="str">
        <v>Section, OL01430</v>
      </c>
      <c r="LV73" t="str">
        <v>Section, OL01434</v>
      </c>
      <c r="LW73" t="str">
        <v>Section, OL01435</v>
      </c>
      <c r="LX73" t="str">
        <v>Section, OL01807</v>
      </c>
      <c r="LY73" t="str">
        <v>Section, OL01830</v>
      </c>
      <c r="LZ73" t="str">
        <v>Section, OL02351</v>
      </c>
      <c r="MA73" t="str">
        <v>Section, OL02519</v>
      </c>
      <c r="MB73" t="str">
        <v>Section, OL02520</v>
      </c>
      <c r="MC73" t="str">
        <v>Section, OL02522</v>
      </c>
      <c r="MD73" t="str">
        <v>Section, OL02540</v>
      </c>
      <c r="ME73" t="str">
        <v>Section, OL02541</v>
      </c>
      <c r="MF73" t="str">
        <v>Section, OL02552</v>
      </c>
      <c r="MG73" t="str">
        <v>Section, OL02553</v>
      </c>
      <c r="MH73" t="str">
        <v>Section, OL02554</v>
      </c>
      <c r="MI73" t="str">
        <v>Section, OL02555</v>
      </c>
      <c r="MJ73" t="str">
        <v>Section, OL02558</v>
      </c>
      <c r="MK73" t="str">
        <v>Section, OL02559</v>
      </c>
      <c r="ML73" t="str">
        <v>Section, OL02560</v>
      </c>
      <c r="MM73" t="str">
        <v>Section, OL02619</v>
      </c>
      <c r="MN73" t="str">
        <v>Section, OL02620</v>
      </c>
      <c r="MO73" t="str">
        <v>Section, OL02621</v>
      </c>
      <c r="MP73" t="str">
        <v>Section, OL02622</v>
      </c>
      <c r="MQ73" t="str">
        <v>Section, OL02623</v>
      </c>
      <c r="MR73" t="str">
        <v>Section, OL02624</v>
      </c>
      <c r="MS73" t="str">
        <v>Section, OL02652</v>
      </c>
      <c r="MT73" t="str">
        <v>Section, OL02680</v>
      </c>
      <c r="MU73" t="str">
        <v>Section, OL02793</v>
      </c>
      <c r="MV73" t="str">
        <v>Section, OL02823</v>
      </c>
      <c r="MW73" t="str">
        <v>Section, OL02843</v>
      </c>
      <c r="MX73" t="str">
        <v>Section, OL03026, Ext.</v>
      </c>
      <c r="MY73" t="str">
        <v>Section, OL03026, Int.</v>
      </c>
      <c r="MZ73" t="str">
        <v>Section, OL03570, DWG# 100448-41</v>
      </c>
      <c r="NA73" t="str">
        <v>Section, OL03781</v>
      </c>
      <c r="NB73" t="str">
        <v>Section, OL03911</v>
      </c>
      <c r="NC73" t="str">
        <v>Section, OL03912</v>
      </c>
      <c r="ND73" t="str">
        <v>Section, OL03928</v>
      </c>
      <c r="NE73" t="str">
        <v>Section, OL03929</v>
      </c>
      <c r="NF73" t="str">
        <v>Section, OL04030</v>
      </c>
      <c r="NG73" t="str">
        <v>Section, OL04037</v>
      </c>
      <c r="NH73" t="str">
        <v>Section, OL04038</v>
      </c>
      <c r="NI73" t="str">
        <v>Section, OL04046</v>
      </c>
      <c r="NJ73" t="str">
        <v>Section, OL04065</v>
      </c>
      <c r="NK73" t="str">
        <v>Section, OL04066</v>
      </c>
      <c r="NL73" t="str">
        <v>Section, OL04067</v>
      </c>
      <c r="NM73" t="str">
        <v>Section, OL04069</v>
      </c>
      <c r="NN73" t="str">
        <v>Section, OL04071</v>
      </c>
      <c r="NO73" t="str">
        <v>Section, OL04173</v>
      </c>
      <c r="NP73" t="str">
        <v>Section, OL04174</v>
      </c>
      <c r="NQ73" t="str">
        <v>Section, OL04214</v>
      </c>
      <c r="NR73" t="str">
        <v>Section, OL04215</v>
      </c>
      <c r="NS73" t="str">
        <v>Section, OL04216</v>
      </c>
      <c r="NT73" t="str">
        <v>Section, OL04217</v>
      </c>
      <c r="NU73" t="str">
        <v>Section, Overlay OL02716</v>
      </c>
      <c r="NV73" t="str">
        <v>Section, Overlay OL02717</v>
      </c>
      <c r="NW73" t="str">
        <v>Section, See Image</v>
      </c>
      <c r="NX73" t="str">
        <v>Section, See Image, DWG# 100448-41</v>
      </c>
      <c r="NY73" t="str">
        <v>Section, Without Sots</v>
      </c>
      <c r="NZ73" t="str">
        <v>See Comments Sheet</v>
      </c>
      <c r="OA73" t="str">
        <v>See Comments Sheet, OL02318</v>
      </c>
      <c r="OB73" t="str">
        <v>See Image</v>
      </c>
      <c r="OC73" t="str">
        <v>See Image, .005 or Less = Pass</v>
      </c>
      <c r="OD73" t="str">
        <v>See Image, Check Near Radius</v>
      </c>
      <c r="OE73" t="str">
        <v>See Image, Constrained</v>
      </c>
      <c r="OF73" t="str">
        <v>See Image, Distance Between Flats</v>
      </c>
      <c r="OG73" t="str">
        <v xml:space="preserve">See Image, Mfg. Tol, Section A-A </v>
      </c>
      <c r="OH73" t="str">
        <v>See image, Mfg. Tol.</v>
      </c>
      <c r="OI73" t="str">
        <v>See Image, Mic. Across Flats</v>
      </c>
      <c r="OJ73" t="str">
        <v>See Image, OL02850</v>
      </c>
      <c r="OK73" t="str">
        <v>See Image, OL02880</v>
      </c>
      <c r="OL73" t="str">
        <v>See Image, OL03926</v>
      </c>
      <c r="OM73" t="str">
        <v>See Image, OL03927</v>
      </c>
      <c r="ON73" t="str">
        <v>See Image, OL04003</v>
      </c>
      <c r="OO73" t="str">
        <v>'See Image, OL04342,  Best Fit Joe Block</v>
      </c>
      <c r="OP73" t="str">
        <v>See Image, OL04342,  Blank</v>
      </c>
      <c r="OQ73" t="str">
        <v>See Image, OL04342, Blank</v>
      </c>
      <c r="OR73" t="str">
        <v>See Image, OL04343, Blank</v>
      </c>
      <c r="OS73" t="str">
        <v>See Image, Pass = .002 or Less</v>
      </c>
      <c r="OT73" t="str">
        <v>See Image, Rcd. MAX</v>
      </c>
      <c r="OU73" t="str">
        <v>See Image, Rcd. MIN</v>
      </c>
      <c r="OV73" t="str">
        <v>See Image, Section</v>
      </c>
      <c r="OW73" t="str">
        <v>See Image, Section A-A</v>
      </c>
      <c r="OX73" t="str">
        <v>See Image, Section B-B</v>
      </c>
      <c r="OY73" t="str">
        <v>See Image, Section B-B, TSC</v>
      </c>
      <c r="OZ73" t="str">
        <v>See Image, Shank Drawing # 18000-XX-XX A</v>
      </c>
      <c r="PA73" t="str">
        <v>Sequencial Laser 01, 120 Per Print</v>
      </c>
      <c r="PB73" t="str">
        <v>Set to .202, Zero on Thread Lead</v>
      </c>
      <c r="PC73" t="str">
        <v>Sharp OK, No Burr</v>
      </c>
      <c r="PD73" t="str">
        <v>Sharp OK, No Raised Edge, See Image</v>
      </c>
      <c r="PE73" t="str">
        <v>Sharp OK, No Raised Edges</v>
      </c>
      <c r="PF73" t="str">
        <v>Sharp okay no raised edge</v>
      </c>
      <c r="PG73" t="str">
        <v>Sharp Okay, No Burr</v>
      </c>
      <c r="PH73" t="str">
        <v>Sharp Okay, No Raised Edge</v>
      </c>
      <c r="PI73" t="str">
        <v>Sharp Okay, No Raised Edges,</v>
      </c>
      <c r="PJ73" t="str">
        <v>Sharp Okay, See Image</v>
      </c>
      <c r="PK73" t="str">
        <v xml:space="preserve">Start of Radius @ .195 </v>
      </c>
      <c r="PL73" t="str">
        <v xml:space="preserve">Start of Radius @ .21 </v>
      </c>
      <c r="PM73" t="str">
        <v xml:space="preserve">T.S.C. </v>
      </c>
      <c r="PN73" t="str">
        <v>Tangent Point</v>
      </c>
      <c r="PO73" t="str">
        <v>Tangent point of R.50</v>
      </c>
      <c r="PP73" t="str">
        <v>Taper Check, Mfg.Tol.</v>
      </c>
      <c r="PQ73" t="str">
        <v>Taper Check, Mfg.Tol., See Image</v>
      </c>
      <c r="PR73" t="str">
        <v>Thrd. Minor Ø</v>
      </c>
      <c r="PS73" t="str">
        <v>Thrd. Relief Ø</v>
      </c>
      <c r="PT73" t="str">
        <v>Threadless Blank</v>
      </c>
      <c r="PU73" t="str">
        <v>Threadless Blank, From Major Ø</v>
      </c>
      <c r="PV73" t="str">
        <v>Threadless Blank, Mfg. Tol.</v>
      </c>
      <c r="PW73" t="str">
        <v>Threadless Blank, Thrd. to Neck Rad.</v>
      </c>
      <c r="PX73" t="str">
        <v>Thredless Blank</v>
      </c>
      <c r="PY73" t="str">
        <v>To center of R.005</v>
      </c>
      <c r="PZ73" t="str">
        <v>Torx Min. Dia.</v>
      </c>
      <c r="QA73" t="str">
        <v>Turn Ø Free of Mill Marks</v>
      </c>
      <c r="QB73" t="str">
        <v>Use (Full) GO Hex</v>
      </c>
      <c r="QC73" t="str">
        <v>Use Balloon 1 FULL Gauge</v>
      </c>
      <c r="QD73" t="str">
        <v>Use Balloon 9 FULL GO</v>
      </c>
      <c r="QE73" t="str">
        <v>Use Best Fit Pin</v>
      </c>
      <c r="QF73" t="str">
        <v>Use Disk Tip</v>
      </c>
      <c r="QG73" t="str">
        <v>Use flat bottomed indicator tip.</v>
      </c>
      <c r="QH73" t="str">
        <v xml:space="preserve">Use Full .093 Go Hex </v>
      </c>
      <c r="QI73" t="str">
        <v xml:space="preserve">Use Full .0930 Go Hex </v>
      </c>
      <c r="QJ73" t="str">
        <v>Use Full .1235 Go Hex</v>
      </c>
      <c r="QK73" t="str">
        <v>Use Gauge K2-98-8019-04, See Image</v>
      </c>
      <c r="QL73" t="str">
        <v>Use large flat indicator tip</v>
      </c>
      <c r="QM73" t="str">
        <v>Use Pins.3330/.3350, See Image MAX NO-GO</v>
      </c>
      <c r="QN73" t="str">
        <v>Use Pointed Drop Indicator Tip</v>
      </c>
      <c r="QO73" t="str">
        <v>V-Block</v>
      </c>
      <c r="QP73" t="str">
        <v>V-Block,  AMB for 13</v>
      </c>
      <c r="QQ73" t="str">
        <v>V-Block,  Hex Cham. Dia.</v>
      </c>
      <c r="QR73" t="str">
        <v>V-Block, Hex Depth</v>
      </c>
      <c r="QS73" t="str">
        <v>VBU Gauge</v>
      </c>
      <c r="QT73" t="str">
        <v>Visibally smaller than HEX=Pass</v>
      </c>
      <c r="QU73" t="str">
        <v>Visual Per Drawing</v>
      </c>
      <c r="QV73" t="str">
        <v>Whirl Blank</v>
      </c>
      <c r="QW73" t="str">
        <v xml:space="preserve">Whirl Blank </v>
      </c>
      <c r="QX73" t="str">
        <v>Whirl Blank, Neck Rad. End to Head CL</v>
      </c>
      <c r="QY73" t="str">
        <v>Whirl Blank, Nose Start Dia.</v>
      </c>
      <c r="QZ73" t="str">
        <v>Whirl Blank, Nose Start Dist.</v>
      </c>
      <c r="RA73" t="str">
        <v>Whirl Blank, Thrd. Minor</v>
      </c>
      <c r="RB73" t="str">
        <v>Whirl Blank, Thrd. Pullout Dia.</v>
      </c>
      <c r="RC73" t="str">
        <v>Whole Part, Removal is at Assy. Level</v>
      </c>
      <c r="RD73" t="str">
        <v>Wide Area</v>
      </c>
      <c r="RE73" t="str">
        <v>Zero on End of Go Gauge</v>
      </c>
    </row>
    <row r="74" spans="1:473">
      <c r="A74" t="s">
        <v>712</v>
      </c>
      <c r="C74" t="str" cm="1">
        <f t="array" ref="C74:RE74">TRANSPOSE(_xlfn._xlws.SORT(_xlfn._xlws.FILTER($A$2:$A$600,ISNUMBER(SEARCH('PartLib Table'!M91,$A$2:$A$600)),"not found")))</f>
        <v xml:space="preserve"> 'C', Whirl Blank</v>
      </c>
      <c r="D74" t="str">
        <v xml:space="preserve"> See Image, Constrained</v>
      </c>
      <c r="E74" t="str">
        <v>(.04 to .12 range = Pass)</v>
      </c>
      <c r="F74" t="str">
        <v>(.042 FULL) Go Pin Seat Fully</v>
      </c>
      <c r="G74" t="str">
        <v>(B), Mfg. Tol.</v>
      </c>
      <c r="H74" t="str">
        <v>(B), O.A.L.</v>
      </c>
      <c r="I74" t="str">
        <v>.001 or less =Pass</v>
      </c>
      <c r="J74" t="str">
        <v>.001 or less out of center = Pass</v>
      </c>
      <c r="K74" t="str">
        <v>.002 or Less = Pass</v>
      </c>
      <c r="L74" t="str">
        <v>.002 or Less out of center = Pass</v>
      </c>
      <c r="M74" t="str">
        <v>.005 to .015 = Pass</v>
      </c>
      <c r="N74" t="str">
        <v>.0125 Mean, Section</v>
      </c>
      <c r="O74" t="str">
        <v>.025 or Less in X &amp; Y=Pass</v>
      </c>
      <c r="P74" t="str">
        <v>.038 Mean</v>
      </c>
      <c r="Q74" t="str">
        <v>.063 MM = .0024 IN, See Image</v>
      </c>
      <c r="R74" t="str">
        <v>.063MM = .0024"</v>
      </c>
      <c r="S74" t="str">
        <v>.243 NO-GO, Unconstrained, Must Not Start</v>
      </c>
      <c r="T74" t="str">
        <v>@ Back Face &amp; ID, No Raised Edge</v>
      </c>
      <c r="U74" t="str">
        <v>@ Back Face &amp; OD, No Raised Edge</v>
      </c>
      <c r="V74" t="str">
        <v>@ ID &amp; FACE</v>
      </c>
      <c r="W74" t="str">
        <v>@ OD &amp; BACK FACE</v>
      </c>
      <c r="X74" t="str">
        <v>@ OD &amp; FACE</v>
      </c>
      <c r="Y74" t="str">
        <v>Across from slot</v>
      </c>
      <c r="Z74" t="str">
        <v>All Edge Breaks</v>
      </c>
      <c r="AA74" t="str">
        <v>Attached to bar stock</v>
      </c>
      <c r="AB74" t="str">
        <v xml:space="preserve">Back Turn Fillet Rad. </v>
      </c>
      <c r="AC74" t="str">
        <v>Balloon 1 (DWG FRM0105 Page 2, NV-27)</v>
      </c>
      <c r="AD74" t="str">
        <v>Balloon 1 (DWG FRM0105, NV-30)</v>
      </c>
      <c r="AE74" t="str">
        <v>Balloon 1 (P# 9890002-20) OL00429/A</v>
      </c>
      <c r="AF74" t="str">
        <v>Balloon 1, DWG#FRM0105</v>
      </c>
      <c r="AG74" t="str">
        <v>Balloon 11, See Image</v>
      </c>
      <c r="AH74" t="str">
        <v xml:space="preserve">Balloon 2 (DWG FRM0105 Page 2, NV-27) </v>
      </c>
      <c r="AI74" t="str">
        <v>Balloon 2 (DWG FRM0105, NV-30)</v>
      </c>
      <c r="AJ74" t="str">
        <v>Balloon 2 (P# 9890002-20)</v>
      </c>
      <c r="AK74" t="str">
        <v>Balloon 2, DWG#FRM0105</v>
      </c>
      <c r="AL74" t="str">
        <v>Balloon 2, DWG#FRM0105, See Image</v>
      </c>
      <c r="AM74" t="str">
        <v>Balloon 3 (DWG FRM0105, NV-30 Minor)</v>
      </c>
      <c r="AN74" t="str">
        <v>Balloon 3 (DWG FRM0105, NV-30)</v>
      </c>
      <c r="AO74" t="str">
        <v>Balloon 3 (P# 9890002-20)</v>
      </c>
      <c r="AP74" t="str">
        <v>Balloon 4</v>
      </c>
      <c r="AQ74" t="str">
        <v>Balloon 4 (P# 9890002-20)</v>
      </c>
      <c r="AR74" t="str">
        <v>Below Middle Band</v>
      </c>
      <c r="AS74" t="str">
        <v>Best Fit Pin, .003 or Less =Pass</v>
      </c>
      <c r="AT74" t="str">
        <v>Blank</v>
      </c>
      <c r="AU74" t="str">
        <v>Blank Turn Maj.</v>
      </c>
      <c r="AV74" t="str">
        <v>Blank Turn Maj. Mill Flt., OL4172</v>
      </c>
      <c r="AW74" t="str">
        <v>Blank Without .010 Slots</v>
      </c>
      <c r="AX74" t="str">
        <v>Blank Without .010 Slots, Section</v>
      </c>
      <c r="AY74" t="str">
        <v>Blank without thread</v>
      </c>
      <c r="AZ74" t="str">
        <v xml:space="preserve">Blank, Center of V Grv. </v>
      </c>
      <c r="BA74" t="str">
        <v>Blank, Check R adjacent Balloon 17</v>
      </c>
      <c r="BB74" t="str">
        <v>Blank, EXT. Feature</v>
      </c>
      <c r="BC74" t="str">
        <v>Blank, See Image, OL04335</v>
      </c>
      <c r="BD74" t="str">
        <v>Blank, See Image, OL04336</v>
      </c>
      <c r="BE74" t="str">
        <v xml:space="preserve">Blank, Thrd. </v>
      </c>
      <c r="BF74" t="str">
        <v>Blank, Turn Tip</v>
      </c>
      <c r="BG74" t="str">
        <v>Blank, Without Thrd.</v>
      </c>
      <c r="BH74" t="str">
        <v>Blank, Without Thread</v>
      </c>
      <c r="BI74" t="str">
        <v xml:space="preserve">Blunt Start Blend to Minor </v>
      </c>
      <c r="BJ74" t="str">
        <v>Calc., Use Go HEX</v>
      </c>
      <c r="BK74" t="str">
        <v>Can't dig into OD</v>
      </c>
      <c r="BL74" t="str">
        <v>Carbide Gauge</v>
      </c>
      <c r="BM74" t="str">
        <v xml:space="preserve">Center of V Grv. </v>
      </c>
      <c r="BN74" t="str">
        <v>Centered Less than .03 = Pass</v>
      </c>
      <c r="BO74" t="str">
        <v>Centered within .0005 or Less = Pass</v>
      </c>
      <c r="BP74" t="str">
        <v>Centered within .001 or Less = Pass</v>
      </c>
      <c r="BQ74" t="str">
        <v>Centered within .0254 or Less = Pass</v>
      </c>
      <c r="BR74" t="str">
        <v>Check close to Rod Slot</v>
      </c>
      <c r="BS74" t="str">
        <v>Check every other hole</v>
      </c>
      <c r="BT74" t="str">
        <v>Check Go over full length of slot.</v>
      </c>
      <c r="BU74" t="str">
        <v>Check Near Closed End</v>
      </c>
      <c r="BV74" t="str">
        <v>Check per Print View, Away from Rod Slot</v>
      </c>
      <c r="BW74" t="str">
        <v>Check to Balloon 30 Go Pin</v>
      </c>
      <c r="BX74" t="str">
        <v>Check with .2705 SET Pin Inside Part</v>
      </c>
      <c r="BY74" t="str">
        <v>Check with Hex Up</v>
      </c>
      <c r="BZ74" t="str">
        <v>CMM Blank</v>
      </c>
      <c r="CA74" t="str">
        <v>Confirm Full Radius</v>
      </c>
      <c r="CB74" t="str">
        <v>Constrained in fixture</v>
      </c>
      <c r="CC74" t="str">
        <v>Constrained with Ring</v>
      </c>
      <c r="CD74" t="str">
        <v>Constrained, See Image</v>
      </c>
      <c r="CE74" t="str">
        <v>Dim. "A"</v>
      </c>
      <c r="CF74" t="str">
        <v>Dim. "B"</v>
      </c>
      <c r="CG74" t="str">
        <v>Dim. "C"</v>
      </c>
      <c r="CH74" t="str">
        <v>Dim. "D", Whirl Blank</v>
      </c>
      <c r="CI74" t="str">
        <v>Dim. "G"</v>
      </c>
      <c r="CJ74" t="str">
        <v>Dim. E, Blank Turn Maj. &amp;  Mill Flt</v>
      </c>
      <c r="CK74" t="str">
        <v>Dim. E, Blank Turn Maj.&amp;  Mill Flt</v>
      </c>
      <c r="CL74" t="str">
        <v>Dim. H, Whirl Blank</v>
      </c>
      <c r="CM74" t="str">
        <v>Dim. J, 'Blank Turn Maj. &amp; Whirl Blank</v>
      </c>
      <c r="CN74" t="str">
        <v>Disk Drop Indicator Tip</v>
      </c>
      <c r="CO74" t="str">
        <v>DWG 100448-15, Balloon F_1</v>
      </c>
      <c r="CP74" t="str">
        <v>DWG 100448-15, OL02571</v>
      </c>
      <c r="CQ74" t="str">
        <v>DWG 100448-41</v>
      </c>
      <c r="CR74" t="str">
        <v>DWG 9890040, (10E),Section Part, OL01139</v>
      </c>
      <c r="CS74" t="str">
        <v>DWG 9890040, (10E),Section, OL01139</v>
      </c>
      <c r="CT74" t="str">
        <v>DWG 9890040, (11E)</v>
      </c>
      <c r="CU74" t="str">
        <v>DWG 9890040, (11E), Pins with Flats</v>
      </c>
      <c r="CV74" t="str">
        <v>DWG 9890040, (12E),  Pass=.002 or less</v>
      </c>
      <c r="CW74" t="str">
        <v>DWG 9890040, (12E), See Image</v>
      </c>
      <c r="CX74" t="str">
        <v>DWG 9890040, (1E), OL01431</v>
      </c>
      <c r="CY74" t="str">
        <v>DWG 9890040, (1E), OL01432</v>
      </c>
      <c r="CZ74" t="str">
        <v>DWG 9890040, (2E), OL01432</v>
      </c>
      <c r="DA74" t="str">
        <v>DWG 9890040, (3E)</v>
      </c>
      <c r="DB74" t="str">
        <v>DWG 9890040, (4E)</v>
      </c>
      <c r="DC74" t="str">
        <v>DWG 9890040, (5E), OL02336</v>
      </c>
      <c r="DD74" t="str">
        <v>DWG 9890040, (6E)</v>
      </c>
      <c r="DE74" t="str">
        <v>DWG 9890040, (7E)</v>
      </c>
      <c r="DF74" t="str">
        <v>DWG 9890040, (8E), OL01433</v>
      </c>
      <c r="DG74" t="str">
        <v>DWG 9890040, (8E), OL01433, Section</v>
      </c>
      <c r="DH74" t="str">
        <v>DWG 9890040, (9E), Close to Rod Slot</v>
      </c>
      <c r="DI74" t="str">
        <v>DWG 9890040, (9E),Close to Rod Slot</v>
      </c>
      <c r="DJ74" t="str">
        <v>DWG FRM0105 PAGE 2</v>
      </c>
      <c r="DK74" t="str">
        <v>DWG# 100448-41</v>
      </c>
      <c r="DL74" t="str">
        <v>DWG# 100448-44</v>
      </c>
      <c r="DM74" t="str">
        <v>DWG# 9890003  (1), Section OL00436/A</v>
      </c>
      <c r="DN74" t="str">
        <v>DWG# 9890003 (3), Ring Gauge Constrained</v>
      </c>
      <c r="DO74" t="str">
        <v>DWG# 9890003 (4), Section</v>
      </c>
      <c r="DP74" t="str">
        <v>DWG#100448-26, Balloon 1K, OL02350</v>
      </c>
      <c r="DQ74" t="str">
        <v>DWG#100448-26, Balloon 2K, OL02350</v>
      </c>
      <c r="DR74" t="str">
        <v>DWG#100448-26, Balloon 3K, OL02363</v>
      </c>
      <c r="DS74" t="str">
        <v>DWG#100448-26, Balloon 4K</v>
      </c>
      <c r="DT74" t="str">
        <v>DWG#100448-26, Balloon 5K, Section</v>
      </c>
      <c r="DU74" t="str">
        <v>DWG#100448-26, Balloon 6K</v>
      </c>
      <c r="DV74" t="str">
        <v>DWG#100448-26, Balloon 7K, Section</v>
      </c>
      <c r="DW74" t="str">
        <v>DWG#100448-26, Mfg. Tol.</v>
      </c>
      <c r="DX74" t="str">
        <v>DWG#9890003 (2) Ring Gauge Constrained</v>
      </c>
      <c r="DY74" t="str">
        <v>DWG#9890044</v>
      </c>
      <c r="DZ74" t="str">
        <v>DWG#9890044 .1985 to .2005=Pass</v>
      </c>
      <c r="EA74" t="str">
        <v>DWG#9890044 Overlay OL02441</v>
      </c>
      <c r="EB74" t="str">
        <v>DWG#9890044, OL02441</v>
      </c>
      <c r="EC74" t="str">
        <v>DWG#FRM0105</v>
      </c>
      <c r="ED74" t="str">
        <v>EXT.</v>
      </c>
      <c r="EE74" t="str">
        <v>EXT. Section, OL02460</v>
      </c>
      <c r="EF74" t="str">
        <v>EXT., OL04223</v>
      </c>
      <c r="EG74" t="str">
        <v>Flat Drop Indicator Tip</v>
      </c>
      <c r="EH74" t="str">
        <v>Full Go Pin, No Light, at Radius</v>
      </c>
      <c r="EI74" t="str">
        <v>Function Check</v>
      </c>
      <c r="EJ74" t="str">
        <v>GO Function Gauge</v>
      </c>
      <c r="EK74" t="str">
        <v>Go Gauge for Balloon 1 &amp; 4</v>
      </c>
      <c r="EL74" t="str">
        <v>Go Pin must pass through</v>
      </c>
      <c r="EM74" t="str">
        <v>Greater than .005 = Fail, Section</v>
      </c>
      <c r="EN74" t="str">
        <v>Greater than .025 out of center = Fail</v>
      </c>
      <c r="EO74" t="str">
        <v>Greater than 2.6 = Pass</v>
      </c>
      <c r="EP74" t="str">
        <v>Green = Pass, Red = Fail</v>
      </c>
      <c r="EQ74" t="str">
        <v>Hex Depth</v>
      </c>
      <c r="ER74" t="str">
        <v>Hex Minor</v>
      </c>
      <c r="ES74" t="str">
        <v>Hole Dia.</v>
      </c>
      <c r="ET74" t="str">
        <v>Hook or Disk Tip</v>
      </c>
      <c r="EU74" t="str">
        <v>ID Sphere Finish</v>
      </c>
      <c r="EV74" t="str">
        <v>ID/OD Both Sides, Diff. .002 or less = Pass</v>
      </c>
      <c r="EW74" t="str">
        <v>If Looks Big, Section</v>
      </c>
      <c r="EX74" t="str">
        <v>If Looks Small, Section</v>
      </c>
      <c r="EY74" t="str">
        <v>Insp. Close to Break Away, Mfg.Tol.</v>
      </c>
      <c r="EZ74" t="str">
        <v>INT.</v>
      </c>
      <c r="FA74" t="str">
        <v>INT. Section, OL02460</v>
      </c>
      <c r="FB74" t="str">
        <v>INT., OL04223</v>
      </c>
      <c r="FC74" t="str">
        <v>Intersect. of 7.7 &amp; R0.10</v>
      </c>
      <c r="FD74" t="str">
        <v>Intersect. of 8.79 and R.25 MAX</v>
      </c>
      <c r="FE74" t="str">
        <v>Keep Ind. Tip away from corner</v>
      </c>
      <c r="FF74" t="str">
        <v>L31</v>
      </c>
      <c r="FG74" t="str">
        <v>Laser Mark</v>
      </c>
      <c r="FH74" t="str">
        <v>LASER PER NOTE 4</v>
      </c>
      <c r="FI74" t="str">
        <v>LASER PER NOTE 4, Final Check 1 only</v>
      </c>
      <c r="FJ74" t="str">
        <v>Less than .002 out of center = Pass</v>
      </c>
      <c r="FK74" t="str">
        <v>Less than 2.75 = Pass, Section</v>
      </c>
      <c r="FL74" t="str">
        <v>List as pin. Not Calibrated</v>
      </c>
      <c r="FM74" t="str">
        <v>M9 X 1.25 BUTT See Comment Image</v>
      </c>
      <c r="FN74" t="str">
        <v>Manual Section</v>
      </c>
      <c r="FO74" t="str">
        <v>Max Deep .241 NO-GO =.42</v>
      </c>
      <c r="FP74" t="str">
        <v>MAX Depth of (Note 7) .241 NO-GO Pin</v>
      </c>
      <c r="FQ74" t="str">
        <v>Measure from Blue Line, See Image</v>
      </c>
      <c r="FR74" t="str">
        <v>Measure Width of Blue Area, See Image</v>
      </c>
      <c r="FS74" t="str">
        <v>Mfg. Tol</v>
      </c>
      <c r="FT74" t="str">
        <v>Mfg. Tol, See Image</v>
      </c>
      <c r="FU74" t="str">
        <v>Mfg. Tol.</v>
      </c>
      <c r="FV74" t="str">
        <v>Mfg. Tol. "A"</v>
      </c>
      <c r="FW74" t="str">
        <v>Mfg. Tol. (Zero on Gauge Full Dia. Lead)</v>
      </c>
      <c r="FX74" t="str">
        <v>Mfg. Tol. Balloon 11, See Image</v>
      </c>
      <c r="FY74" t="str">
        <v>Mfg. Tol. Balloon 4</v>
      </c>
      <c r="FZ74" t="str">
        <v>Mfg. Tol. Balloon 7</v>
      </c>
      <c r="GA74" t="str">
        <v xml:space="preserve">Mfg. Tol. C-Bore Face (Ballo 28) </v>
      </c>
      <c r="GB74" t="str">
        <v>Mfg. Tol. Section</v>
      </c>
      <c r="GC74" t="str">
        <v>Mfg. Tol. See Image</v>
      </c>
      <c r="GD74" t="str">
        <v>Mfg. Tol., 3 Places, Record MAX</v>
      </c>
      <c r="GE74" t="str">
        <v>Mfg. Tol., Balloon 11</v>
      </c>
      <c r="GF74" t="str">
        <v>Mfg. Tol., Balloon 7</v>
      </c>
      <c r="GG74" t="str">
        <v>Mfg. Tol., Blank</v>
      </c>
      <c r="GH74" t="str">
        <v>Mfg. Tol., Blank, Balloon 12</v>
      </c>
      <c r="GI74" t="str">
        <v>Mfg. Tol., Blend to SØ.320</v>
      </c>
      <c r="GJ74" t="str">
        <v>Mfg. Tol., Calculation</v>
      </c>
      <c r="GK74" t="str">
        <v>Mfg. Tol., For Mill Fixture</v>
      </c>
      <c r="GL74" t="str">
        <v>Mfg. Tol., L32</v>
      </c>
      <c r="GM74" t="str">
        <v>Mfg. Tol., L33</v>
      </c>
      <c r="GN74" t="str">
        <v>Mfg. Tol., No Tool Marks</v>
      </c>
      <c r="GO74" t="str">
        <v>Mfg. Tol., OL03361</v>
      </c>
      <c r="GP74" t="str">
        <v>Mfg. Tol., Record off center value</v>
      </c>
      <c r="GQ74" t="str">
        <v>Mfg. Tol., Same 3 Places, Record MIN</v>
      </c>
      <c r="GR74" t="str">
        <v>Mfg. Tol., Section</v>
      </c>
      <c r="GS74" t="str">
        <v>Mfg. Tol., Section B-B</v>
      </c>
      <c r="GT74" t="str">
        <v>Mfg. Tol., Section, OL03361</v>
      </c>
      <c r="GU74" t="str">
        <v>Mfg. Tol., Section, Per Note 2</v>
      </c>
      <c r="GV74" t="str">
        <v>Mfg. Tol., See Image</v>
      </c>
      <c r="GW74" t="str">
        <v>Mfg. Tol., See Image, Bore in Blue</v>
      </c>
      <c r="GX74" t="str">
        <v>Mfg. Tol., See Image, Hook Tip</v>
      </c>
      <c r="GY74" t="str">
        <v>Mfg. Tol., Sharp Okay No Burr</v>
      </c>
      <c r="GZ74" t="str">
        <v>Mfg. Tol., Threadless Blank</v>
      </c>
      <c r="HA74" t="str">
        <v>Mfg.Tol.</v>
      </c>
      <c r="HB74" t="str">
        <v>Mgf. To., T.S.C.</v>
      </c>
      <c r="HC74" t="str">
        <v>Milled Feature</v>
      </c>
      <c r="HD74" t="str">
        <v>Milled Feature, OL04045</v>
      </c>
      <c r="HE74" t="str">
        <v>More than .0005 out of center = Fail</v>
      </c>
      <c r="HF74" t="str">
        <v>Must Pass Through</v>
      </c>
      <c r="HG74" t="str">
        <v>Must pass through gauge</v>
      </c>
      <c r="HH74" t="str">
        <v>Must Pass Through Go Gauge</v>
      </c>
      <c r="HI74" t="str">
        <v>Must Pass, See Image.</v>
      </c>
      <c r="HJ74" t="str">
        <v>NA</v>
      </c>
      <c r="HK74" t="str">
        <v>Narrow Area</v>
      </c>
      <c r="HL74" t="str">
        <v>Near Balloon 21</v>
      </c>
      <c r="HM74" t="str">
        <v>Near Datum B</v>
      </c>
      <c r="HN74" t="str">
        <v>Neck Dia.</v>
      </c>
      <c r="HO74" t="str">
        <v>Neck to Head Rad.</v>
      </c>
      <c r="HP74" t="str">
        <v>No Copper Deposits Allowed</v>
      </c>
      <c r="HQ74" t="str">
        <v>No Section</v>
      </c>
      <c r="HR74" t="str">
        <v>No Section, .01 to .014 = Pass</v>
      </c>
      <c r="HS74" t="str">
        <v>No Section, Rotate Part</v>
      </c>
      <c r="HT74" t="str">
        <v>No Section, See Image</v>
      </c>
      <c r="HU74" t="str">
        <v>No Slot, Section B-B</v>
      </c>
      <c r="HV74" t="str">
        <v>No visual step = Pass</v>
      </c>
      <c r="HW74" t="str">
        <v>Not to exceed .95 Deep</v>
      </c>
      <c r="HX74" t="str">
        <v>Note 1</v>
      </c>
      <c r="HY74" t="str">
        <v>OL00333/A</v>
      </c>
      <c r="HZ74" t="str">
        <v>OL00519</v>
      </c>
      <c r="IA74" t="str">
        <v>OL00520</v>
      </c>
      <c r="IB74" t="str">
        <v>OL00529</v>
      </c>
      <c r="IC74" t="str">
        <v>OL00542</v>
      </c>
      <c r="ID74" t="str">
        <v>OL00724</v>
      </c>
      <c r="IE74" t="str">
        <v>OL01250</v>
      </c>
      <c r="IF74" t="str">
        <v>OL01869, Threadless Blank</v>
      </c>
      <c r="IG74" t="str">
        <v>OL01870, Section</v>
      </c>
      <c r="IH74" t="str">
        <v>OL02255</v>
      </c>
      <c r="II74" t="str">
        <v>OL02255, Mfg. Tol.</v>
      </c>
      <c r="IJ74" t="str">
        <v>OL02302</v>
      </c>
      <c r="IK74" t="str">
        <v xml:space="preserve">OL02318  needed per image instructions </v>
      </c>
      <c r="IL74" t="str">
        <v>OL02556</v>
      </c>
      <c r="IM74" t="str">
        <v>OL02557</v>
      </c>
      <c r="IN74" t="str">
        <v>OL02567</v>
      </c>
      <c r="IO74" t="str">
        <v>OL02653</v>
      </c>
      <c r="IP74" t="str">
        <v>OL02718</v>
      </c>
      <c r="IQ74" t="str">
        <v>OL02841</v>
      </c>
      <c r="IR74" t="str">
        <v>OL02842</v>
      </c>
      <c r="IS74" t="str">
        <v>OL02844</v>
      </c>
      <c r="IT74" t="str">
        <v>OL02871</v>
      </c>
      <c r="IU74" t="str">
        <v>OL02887</v>
      </c>
      <c r="IV74" t="str">
        <v>OL03500</v>
      </c>
      <c r="IW74" t="str">
        <v>OL03766</v>
      </c>
      <c r="IX74" t="str">
        <v>OL03868</v>
      </c>
      <c r="IY74" t="str">
        <v>OL03869</v>
      </c>
      <c r="IZ74" t="str">
        <v>OL03870</v>
      </c>
      <c r="JA74" t="str">
        <v>OL03873, DWG# 100448-44</v>
      </c>
      <c r="JB74" t="str">
        <v>OL03949</v>
      </c>
      <c r="JC74" t="str">
        <v xml:space="preserve">OL04043, Section </v>
      </c>
      <c r="JD74" t="str">
        <v xml:space="preserve">OL04044, Section </v>
      </c>
      <c r="JE74" t="str">
        <v>OL04045</v>
      </c>
      <c r="JF74" t="str">
        <v>OL04045, Milled Feature</v>
      </c>
      <c r="JG74" t="str">
        <v>OL04063</v>
      </c>
      <c r="JH74" t="str">
        <v>OL04064</v>
      </c>
      <c r="JI74" t="str">
        <v>OL04065</v>
      </c>
      <c r="JJ74" t="str">
        <v>OL04181</v>
      </c>
      <c r="JK74" t="str">
        <v>OL04218</v>
      </c>
      <c r="JL74" t="str">
        <v>OL04224, See Image</v>
      </c>
      <c r="JM74" t="str">
        <v>OL04374</v>
      </c>
      <c r="JN74" t="str">
        <v>OL04375, Section M-M</v>
      </c>
      <c r="JO74" t="str">
        <v>OL04376, Section M-M</v>
      </c>
      <c r="JP74" t="str">
        <v>OL04443</v>
      </c>
      <c r="JQ74" t="str">
        <v>OL04444</v>
      </c>
      <c r="JR74" t="str">
        <v>OL05000</v>
      </c>
      <c r="JS74" t="str">
        <v>One side of slot</v>
      </c>
      <c r="JT74" t="str">
        <v>Other side of slot</v>
      </c>
      <c r="JU74" t="str">
        <v>Out of center more than .002 = Fail</v>
      </c>
      <c r="JV74" t="str">
        <v>Out of center more than.002 = Fail</v>
      </c>
      <c r="JW74" t="str">
        <v>Overlay OL02713</v>
      </c>
      <c r="JX74" t="str">
        <v>Overlay OL02714</v>
      </c>
      <c r="JY74" t="str">
        <v>Overlay OL02718</v>
      </c>
      <c r="JZ74" t="str">
        <v>Overlay OL03831, Mfg. Tol.</v>
      </c>
      <c r="KA74" t="str">
        <v>Part Without Slots</v>
      </c>
      <c r="KB74" t="str">
        <v>Part Without Slots, See Image</v>
      </c>
      <c r="KC74" t="str">
        <v xml:space="preserve">Pass = .0254 or Less </v>
      </c>
      <c r="KD74" t="str">
        <v>PD MIN = 4.361, PD MAX = 4.456</v>
      </c>
      <c r="KE74" t="str">
        <v>Per Balloon 2 Note</v>
      </c>
      <c r="KF74" t="str">
        <v>Per drawing note(s) 8.</v>
      </c>
      <c r="KG74" t="str">
        <v>Point or Sphere Tip</v>
      </c>
      <c r="KH74" t="str">
        <v>Point Tip</v>
      </c>
      <c r="KI74" t="str">
        <v>R.9 to R1.1 = Pass, See Image</v>
      </c>
      <c r="KJ74" t="str">
        <v>Ram Construction</v>
      </c>
      <c r="KK74" t="str">
        <v>Record Same Pass / Fail All Balloons</v>
      </c>
      <c r="KL74" t="str">
        <v>Ref. Balloon 1</v>
      </c>
      <c r="KM74" t="str">
        <v>Ref. Balloon 12</v>
      </c>
      <c r="KN74" t="str">
        <v>Ref. Balloon 13, 100% AQL</v>
      </c>
      <c r="KO74" t="str">
        <v>Ref. Balloon 2</v>
      </c>
      <c r="KP74" t="str">
        <v>Ref. Balloon 21, 100% AQL</v>
      </c>
      <c r="KQ74" t="str">
        <v>Ref. Balloon 4</v>
      </c>
      <c r="KR74" t="str">
        <v>Ref. Balloon 7</v>
      </c>
      <c r="KS74" t="str">
        <v>Ref. Balloon 8</v>
      </c>
      <c r="KT74" t="str">
        <v>Relieved Pin Gauges 09236 &amp; 09235</v>
      </c>
      <c r="KU74" t="str">
        <v>Rotate Part</v>
      </c>
      <c r="KV74" t="str">
        <v>Rotate Part, See Image</v>
      </c>
      <c r="KW74" t="str">
        <v>Same as Root Radius</v>
      </c>
      <c r="KX74" t="str">
        <v>Section</v>
      </c>
      <c r="KY74" t="str">
        <v>Section B-B</v>
      </c>
      <c r="KZ74" t="str">
        <v>Section B-B, Distance Between Grooves</v>
      </c>
      <c r="LA74" t="str">
        <v>Section C-C</v>
      </c>
      <c r="LB74" t="str">
        <v>Section Part</v>
      </c>
      <c r="LC74" t="str">
        <v>Section Part, Measured from Opposite Face</v>
      </c>
      <c r="LD74" t="str">
        <v>Section, Broachless Blank</v>
      </c>
      <c r="LE74" t="str">
        <v>Section, EXT. Sphere Location.</v>
      </c>
      <c r="LF74" t="str">
        <v>Section, Hex Cham. Ang.</v>
      </c>
      <c r="LG74" t="str">
        <v>Section, Hex Fillet Rad.</v>
      </c>
      <c r="LH74" t="str">
        <v>Section, INT. Feature</v>
      </c>
      <c r="LI74" t="str">
        <v>Section, INT. Sphere Location.</v>
      </c>
      <c r="LJ74" t="str">
        <v>Section, Mfg. Tol.</v>
      </c>
      <c r="LK74" t="str">
        <v>Section, Mfg. Tol., See Image</v>
      </c>
      <c r="LL74" t="str">
        <v>Section, OL00486</v>
      </c>
      <c r="LM74" t="str">
        <v>Section, OL00542</v>
      </c>
      <c r="LN74" t="str">
        <v>Section, OL00543</v>
      </c>
      <c r="LO74" t="str">
        <v>Section, OL00544</v>
      </c>
      <c r="LP74" t="str">
        <v>Section, OL00545</v>
      </c>
      <c r="LQ74" t="str">
        <v>Section, OL00546</v>
      </c>
      <c r="LR74" t="str">
        <v>Section, OL00547</v>
      </c>
      <c r="LS74" t="str">
        <v>Section, OL00555</v>
      </c>
      <c r="LT74" t="str">
        <v>Section, OL00725</v>
      </c>
      <c r="LU74" t="str">
        <v>Section, OL01430</v>
      </c>
      <c r="LV74" t="str">
        <v>Section, OL01434</v>
      </c>
      <c r="LW74" t="str">
        <v>Section, OL01435</v>
      </c>
      <c r="LX74" t="str">
        <v>Section, OL01807</v>
      </c>
      <c r="LY74" t="str">
        <v>Section, OL01830</v>
      </c>
      <c r="LZ74" t="str">
        <v>Section, OL02351</v>
      </c>
      <c r="MA74" t="str">
        <v>Section, OL02519</v>
      </c>
      <c r="MB74" t="str">
        <v>Section, OL02520</v>
      </c>
      <c r="MC74" t="str">
        <v>Section, OL02522</v>
      </c>
      <c r="MD74" t="str">
        <v>Section, OL02540</v>
      </c>
      <c r="ME74" t="str">
        <v>Section, OL02541</v>
      </c>
      <c r="MF74" t="str">
        <v>Section, OL02552</v>
      </c>
      <c r="MG74" t="str">
        <v>Section, OL02553</v>
      </c>
      <c r="MH74" t="str">
        <v>Section, OL02554</v>
      </c>
      <c r="MI74" t="str">
        <v>Section, OL02555</v>
      </c>
      <c r="MJ74" t="str">
        <v>Section, OL02558</v>
      </c>
      <c r="MK74" t="str">
        <v>Section, OL02559</v>
      </c>
      <c r="ML74" t="str">
        <v>Section, OL02560</v>
      </c>
      <c r="MM74" t="str">
        <v>Section, OL02619</v>
      </c>
      <c r="MN74" t="str">
        <v>Section, OL02620</v>
      </c>
      <c r="MO74" t="str">
        <v>Section, OL02621</v>
      </c>
      <c r="MP74" t="str">
        <v>Section, OL02622</v>
      </c>
      <c r="MQ74" t="str">
        <v>Section, OL02623</v>
      </c>
      <c r="MR74" t="str">
        <v>Section, OL02624</v>
      </c>
      <c r="MS74" t="str">
        <v>Section, OL02652</v>
      </c>
      <c r="MT74" t="str">
        <v>Section, OL02680</v>
      </c>
      <c r="MU74" t="str">
        <v>Section, OL02793</v>
      </c>
      <c r="MV74" t="str">
        <v>Section, OL02823</v>
      </c>
      <c r="MW74" t="str">
        <v>Section, OL02843</v>
      </c>
      <c r="MX74" t="str">
        <v>Section, OL03026, Ext.</v>
      </c>
      <c r="MY74" t="str">
        <v>Section, OL03026, Int.</v>
      </c>
      <c r="MZ74" t="str">
        <v>Section, OL03570, DWG# 100448-41</v>
      </c>
      <c r="NA74" t="str">
        <v>Section, OL03781</v>
      </c>
      <c r="NB74" t="str">
        <v>Section, OL03911</v>
      </c>
      <c r="NC74" t="str">
        <v>Section, OL03912</v>
      </c>
      <c r="ND74" t="str">
        <v>Section, OL03928</v>
      </c>
      <c r="NE74" t="str">
        <v>Section, OL03929</v>
      </c>
      <c r="NF74" t="str">
        <v>Section, OL04030</v>
      </c>
      <c r="NG74" t="str">
        <v>Section, OL04037</v>
      </c>
      <c r="NH74" t="str">
        <v>Section, OL04038</v>
      </c>
      <c r="NI74" t="str">
        <v>Section, OL04046</v>
      </c>
      <c r="NJ74" t="str">
        <v>Section, OL04065</v>
      </c>
      <c r="NK74" t="str">
        <v>Section, OL04066</v>
      </c>
      <c r="NL74" t="str">
        <v>Section, OL04067</v>
      </c>
      <c r="NM74" t="str">
        <v>Section, OL04069</v>
      </c>
      <c r="NN74" t="str">
        <v>Section, OL04071</v>
      </c>
      <c r="NO74" t="str">
        <v>Section, OL04173</v>
      </c>
      <c r="NP74" t="str">
        <v>Section, OL04174</v>
      </c>
      <c r="NQ74" t="str">
        <v>Section, OL04214</v>
      </c>
      <c r="NR74" t="str">
        <v>Section, OL04215</v>
      </c>
      <c r="NS74" t="str">
        <v>Section, OL04216</v>
      </c>
      <c r="NT74" t="str">
        <v>Section, OL04217</v>
      </c>
      <c r="NU74" t="str">
        <v>Section, Overlay OL02716</v>
      </c>
      <c r="NV74" t="str">
        <v>Section, Overlay OL02717</v>
      </c>
      <c r="NW74" t="str">
        <v>Section, See Image</v>
      </c>
      <c r="NX74" t="str">
        <v>Section, See Image, DWG# 100448-41</v>
      </c>
      <c r="NY74" t="str">
        <v>Section, Without Sots</v>
      </c>
      <c r="NZ74" t="str">
        <v>See Comments Sheet</v>
      </c>
      <c r="OA74" t="str">
        <v>See Comments Sheet, OL02318</v>
      </c>
      <c r="OB74" t="str">
        <v>See Image</v>
      </c>
      <c r="OC74" t="str">
        <v>See Image, .005 or Less = Pass</v>
      </c>
      <c r="OD74" t="str">
        <v>See Image, Check Near Radius</v>
      </c>
      <c r="OE74" t="str">
        <v>See Image, Constrained</v>
      </c>
      <c r="OF74" t="str">
        <v>See Image, Distance Between Flats</v>
      </c>
      <c r="OG74" t="str">
        <v xml:space="preserve">See Image, Mfg. Tol, Section A-A </v>
      </c>
      <c r="OH74" t="str">
        <v>See image, Mfg. Tol.</v>
      </c>
      <c r="OI74" t="str">
        <v>See Image, Mic. Across Flats</v>
      </c>
      <c r="OJ74" t="str">
        <v>See Image, OL02850</v>
      </c>
      <c r="OK74" t="str">
        <v>See Image, OL02880</v>
      </c>
      <c r="OL74" t="str">
        <v>See Image, OL03926</v>
      </c>
      <c r="OM74" t="str">
        <v>See Image, OL03927</v>
      </c>
      <c r="ON74" t="str">
        <v>See Image, OL04003</v>
      </c>
      <c r="OO74" t="str">
        <v>'See Image, OL04342,  Best Fit Joe Block</v>
      </c>
      <c r="OP74" t="str">
        <v>See Image, OL04342,  Blank</v>
      </c>
      <c r="OQ74" t="str">
        <v>See Image, OL04342, Blank</v>
      </c>
      <c r="OR74" t="str">
        <v>See Image, OL04343, Blank</v>
      </c>
      <c r="OS74" t="str">
        <v>See Image, Pass = .002 or Less</v>
      </c>
      <c r="OT74" t="str">
        <v>See Image, Rcd. MAX</v>
      </c>
      <c r="OU74" t="str">
        <v>See Image, Rcd. MIN</v>
      </c>
      <c r="OV74" t="str">
        <v>See Image, Section</v>
      </c>
      <c r="OW74" t="str">
        <v>See Image, Section A-A</v>
      </c>
      <c r="OX74" t="str">
        <v>See Image, Section B-B</v>
      </c>
      <c r="OY74" t="str">
        <v>See Image, Section B-B, TSC</v>
      </c>
      <c r="OZ74" t="str">
        <v>See Image, Shank Drawing # 18000-XX-XX A</v>
      </c>
      <c r="PA74" t="str">
        <v>Sequencial Laser 01, 120 Per Print</v>
      </c>
      <c r="PB74" t="str">
        <v>Set to .202, Zero on Thread Lead</v>
      </c>
      <c r="PC74" t="str">
        <v>Sharp OK, No Burr</v>
      </c>
      <c r="PD74" t="str">
        <v>Sharp OK, No Raised Edge, See Image</v>
      </c>
      <c r="PE74" t="str">
        <v>Sharp OK, No Raised Edges</v>
      </c>
      <c r="PF74" t="str">
        <v>Sharp okay no raised edge</v>
      </c>
      <c r="PG74" t="str">
        <v>Sharp Okay, No Burr</v>
      </c>
      <c r="PH74" t="str">
        <v>Sharp Okay, No Raised Edge</v>
      </c>
      <c r="PI74" t="str">
        <v>Sharp Okay, No Raised Edges,</v>
      </c>
      <c r="PJ74" t="str">
        <v>Sharp Okay, See Image</v>
      </c>
      <c r="PK74" t="str">
        <v xml:space="preserve">Start of Radius @ .195 </v>
      </c>
      <c r="PL74" t="str">
        <v xml:space="preserve">Start of Radius @ .21 </v>
      </c>
      <c r="PM74" t="str">
        <v xml:space="preserve">T.S.C. </v>
      </c>
      <c r="PN74" t="str">
        <v>Tangent Point</v>
      </c>
      <c r="PO74" t="str">
        <v>Tangent point of R.50</v>
      </c>
      <c r="PP74" t="str">
        <v>Taper Check, Mfg.Tol.</v>
      </c>
      <c r="PQ74" t="str">
        <v>Taper Check, Mfg.Tol., See Image</v>
      </c>
      <c r="PR74" t="str">
        <v>Thrd. Minor Ø</v>
      </c>
      <c r="PS74" t="str">
        <v>Thrd. Relief Ø</v>
      </c>
      <c r="PT74" t="str">
        <v>Threadless Blank</v>
      </c>
      <c r="PU74" t="str">
        <v>Threadless Blank, From Major Ø</v>
      </c>
      <c r="PV74" t="str">
        <v>Threadless Blank, Mfg. Tol.</v>
      </c>
      <c r="PW74" t="str">
        <v>Threadless Blank, Thrd. to Neck Rad.</v>
      </c>
      <c r="PX74" t="str">
        <v>Thredless Blank</v>
      </c>
      <c r="PY74" t="str">
        <v>To center of R.005</v>
      </c>
      <c r="PZ74" t="str">
        <v>Torx Min. Dia.</v>
      </c>
      <c r="QA74" t="str">
        <v>Turn Ø Free of Mill Marks</v>
      </c>
      <c r="QB74" t="str">
        <v>Use (Full) GO Hex</v>
      </c>
      <c r="QC74" t="str">
        <v>Use Balloon 1 FULL Gauge</v>
      </c>
      <c r="QD74" t="str">
        <v>Use Balloon 9 FULL GO</v>
      </c>
      <c r="QE74" t="str">
        <v>Use Best Fit Pin</v>
      </c>
      <c r="QF74" t="str">
        <v>Use Disk Tip</v>
      </c>
      <c r="QG74" t="str">
        <v>Use flat bottomed indicator tip.</v>
      </c>
      <c r="QH74" t="str">
        <v xml:space="preserve">Use Full .093 Go Hex </v>
      </c>
      <c r="QI74" t="str">
        <v xml:space="preserve">Use Full .0930 Go Hex </v>
      </c>
      <c r="QJ74" t="str">
        <v>Use Full .1235 Go Hex</v>
      </c>
      <c r="QK74" t="str">
        <v>Use Gauge K2-98-8019-04, See Image</v>
      </c>
      <c r="QL74" t="str">
        <v>Use large flat indicator tip</v>
      </c>
      <c r="QM74" t="str">
        <v>Use Pins.3330/.3350, See Image MAX NO-GO</v>
      </c>
      <c r="QN74" t="str">
        <v>Use Pointed Drop Indicator Tip</v>
      </c>
      <c r="QO74" t="str">
        <v>V-Block</v>
      </c>
      <c r="QP74" t="str">
        <v>V-Block,  AMB for 13</v>
      </c>
      <c r="QQ74" t="str">
        <v>V-Block,  Hex Cham. Dia.</v>
      </c>
      <c r="QR74" t="str">
        <v>V-Block, Hex Depth</v>
      </c>
      <c r="QS74" t="str">
        <v>VBU Gauge</v>
      </c>
      <c r="QT74" t="str">
        <v>Visibally smaller than HEX=Pass</v>
      </c>
      <c r="QU74" t="str">
        <v>Visual Per Drawing</v>
      </c>
      <c r="QV74" t="str">
        <v>Whirl Blank</v>
      </c>
      <c r="QW74" t="str">
        <v xml:space="preserve">Whirl Blank </v>
      </c>
      <c r="QX74" t="str">
        <v>Whirl Blank, Neck Rad. End to Head CL</v>
      </c>
      <c r="QY74" t="str">
        <v>Whirl Blank, Nose Start Dia.</v>
      </c>
      <c r="QZ74" t="str">
        <v>Whirl Blank, Nose Start Dist.</v>
      </c>
      <c r="RA74" t="str">
        <v>Whirl Blank, Thrd. Minor</v>
      </c>
      <c r="RB74" t="str">
        <v>Whirl Blank, Thrd. Pullout Dia.</v>
      </c>
      <c r="RC74" t="str">
        <v>Whole Part, Removal is at Assy. Level</v>
      </c>
      <c r="RD74" t="str">
        <v>Wide Area</v>
      </c>
      <c r="RE74" t="str">
        <v>Zero on End of Go Gauge</v>
      </c>
    </row>
    <row r="75" spans="1:473">
      <c r="A75" t="s">
        <v>713</v>
      </c>
      <c r="C75" t="str" cm="1">
        <f t="array" ref="C75:RE75">TRANSPOSE(_xlfn._xlws.SORT(_xlfn._xlws.FILTER($A$2:$A$600,ISNUMBER(SEARCH('PartLib Table'!M92,$A$2:$A$600)),"not found")))</f>
        <v xml:space="preserve"> 'C', Whirl Blank</v>
      </c>
      <c r="D75" t="str">
        <v xml:space="preserve"> See Image, Constrained</v>
      </c>
      <c r="E75" t="str">
        <v>(.04 to .12 range = Pass)</v>
      </c>
      <c r="F75" t="str">
        <v>(.042 FULL) Go Pin Seat Fully</v>
      </c>
      <c r="G75" t="str">
        <v>(B), Mfg. Tol.</v>
      </c>
      <c r="H75" t="str">
        <v>(B), O.A.L.</v>
      </c>
      <c r="I75" t="str">
        <v>.001 or less =Pass</v>
      </c>
      <c r="J75" t="str">
        <v>.001 or less out of center = Pass</v>
      </c>
      <c r="K75" t="str">
        <v>.002 or Less = Pass</v>
      </c>
      <c r="L75" t="str">
        <v>.002 or Less out of center = Pass</v>
      </c>
      <c r="M75" t="str">
        <v>.005 to .015 = Pass</v>
      </c>
      <c r="N75" t="str">
        <v>.0125 Mean, Section</v>
      </c>
      <c r="O75" t="str">
        <v>.025 or Less in X &amp; Y=Pass</v>
      </c>
      <c r="P75" t="str">
        <v>.038 Mean</v>
      </c>
      <c r="Q75" t="str">
        <v>.063 MM = .0024 IN, See Image</v>
      </c>
      <c r="R75" t="str">
        <v>.063MM = .0024"</v>
      </c>
      <c r="S75" t="str">
        <v>.243 NO-GO, Unconstrained, Must Not Start</v>
      </c>
      <c r="T75" t="str">
        <v>@ Back Face &amp; ID, No Raised Edge</v>
      </c>
      <c r="U75" t="str">
        <v>@ Back Face &amp; OD, No Raised Edge</v>
      </c>
      <c r="V75" t="str">
        <v>@ ID &amp; FACE</v>
      </c>
      <c r="W75" t="str">
        <v>@ OD &amp; BACK FACE</v>
      </c>
      <c r="X75" t="str">
        <v>@ OD &amp; FACE</v>
      </c>
      <c r="Y75" t="str">
        <v>Across from slot</v>
      </c>
      <c r="Z75" t="str">
        <v>All Edge Breaks</v>
      </c>
      <c r="AA75" t="str">
        <v>Attached to bar stock</v>
      </c>
      <c r="AB75" t="str">
        <v xml:space="preserve">Back Turn Fillet Rad. </v>
      </c>
      <c r="AC75" t="str">
        <v>Balloon 1 (DWG FRM0105 Page 2, NV-27)</v>
      </c>
      <c r="AD75" t="str">
        <v>Balloon 1 (DWG FRM0105, NV-30)</v>
      </c>
      <c r="AE75" t="str">
        <v>Balloon 1 (P# 9890002-20) OL00429/A</v>
      </c>
      <c r="AF75" t="str">
        <v>Balloon 1, DWG#FRM0105</v>
      </c>
      <c r="AG75" t="str">
        <v>Balloon 11, See Image</v>
      </c>
      <c r="AH75" t="str">
        <v xml:space="preserve">Balloon 2 (DWG FRM0105 Page 2, NV-27) </v>
      </c>
      <c r="AI75" t="str">
        <v>Balloon 2 (DWG FRM0105, NV-30)</v>
      </c>
      <c r="AJ75" t="str">
        <v>Balloon 2 (P# 9890002-20)</v>
      </c>
      <c r="AK75" t="str">
        <v>Balloon 2, DWG#FRM0105</v>
      </c>
      <c r="AL75" t="str">
        <v>Balloon 2, DWG#FRM0105, See Image</v>
      </c>
      <c r="AM75" t="str">
        <v>Balloon 3 (DWG FRM0105, NV-30 Minor)</v>
      </c>
      <c r="AN75" t="str">
        <v>Balloon 3 (DWG FRM0105, NV-30)</v>
      </c>
      <c r="AO75" t="str">
        <v>Balloon 3 (P# 9890002-20)</v>
      </c>
      <c r="AP75" t="str">
        <v>Balloon 4</v>
      </c>
      <c r="AQ75" t="str">
        <v>Balloon 4 (P# 9890002-20)</v>
      </c>
      <c r="AR75" t="str">
        <v>Below Middle Band</v>
      </c>
      <c r="AS75" t="str">
        <v>Best Fit Pin, .003 or Less =Pass</v>
      </c>
      <c r="AT75" t="str">
        <v>Blank</v>
      </c>
      <c r="AU75" t="str">
        <v>Blank Turn Maj.</v>
      </c>
      <c r="AV75" t="str">
        <v>Blank Turn Maj. Mill Flt., OL4172</v>
      </c>
      <c r="AW75" t="str">
        <v>Blank Without .010 Slots</v>
      </c>
      <c r="AX75" t="str">
        <v>Blank Without .010 Slots, Section</v>
      </c>
      <c r="AY75" t="str">
        <v>Blank without thread</v>
      </c>
      <c r="AZ75" t="str">
        <v xml:space="preserve">Blank, Center of V Grv. </v>
      </c>
      <c r="BA75" t="str">
        <v>Blank, Check R adjacent Balloon 17</v>
      </c>
      <c r="BB75" t="str">
        <v>Blank, EXT. Feature</v>
      </c>
      <c r="BC75" t="str">
        <v>Blank, See Image, OL04335</v>
      </c>
      <c r="BD75" t="str">
        <v>Blank, See Image, OL04336</v>
      </c>
      <c r="BE75" t="str">
        <v xml:space="preserve">Blank, Thrd. </v>
      </c>
      <c r="BF75" t="str">
        <v>Blank, Turn Tip</v>
      </c>
      <c r="BG75" t="str">
        <v>Blank, Without Thrd.</v>
      </c>
      <c r="BH75" t="str">
        <v>Blank, Without Thread</v>
      </c>
      <c r="BI75" t="str">
        <v xml:space="preserve">Blunt Start Blend to Minor </v>
      </c>
      <c r="BJ75" t="str">
        <v>Calc., Use Go HEX</v>
      </c>
      <c r="BK75" t="str">
        <v>Can't dig into OD</v>
      </c>
      <c r="BL75" t="str">
        <v>Carbide Gauge</v>
      </c>
      <c r="BM75" t="str">
        <v xml:space="preserve">Center of V Grv. </v>
      </c>
      <c r="BN75" t="str">
        <v>Centered Less than .03 = Pass</v>
      </c>
      <c r="BO75" t="str">
        <v>Centered within .0005 or Less = Pass</v>
      </c>
      <c r="BP75" t="str">
        <v>Centered within .001 or Less = Pass</v>
      </c>
      <c r="BQ75" t="str">
        <v>Centered within .0254 or Less = Pass</v>
      </c>
      <c r="BR75" t="str">
        <v>Check close to Rod Slot</v>
      </c>
      <c r="BS75" t="str">
        <v>Check every other hole</v>
      </c>
      <c r="BT75" t="str">
        <v>Check Go over full length of slot.</v>
      </c>
      <c r="BU75" t="str">
        <v>Check Near Closed End</v>
      </c>
      <c r="BV75" t="str">
        <v>Check per Print View, Away from Rod Slot</v>
      </c>
      <c r="BW75" t="str">
        <v>Check to Balloon 30 Go Pin</v>
      </c>
      <c r="BX75" t="str">
        <v>Check with .2705 SET Pin Inside Part</v>
      </c>
      <c r="BY75" t="str">
        <v>Check with Hex Up</v>
      </c>
      <c r="BZ75" t="str">
        <v>CMM Blank</v>
      </c>
      <c r="CA75" t="str">
        <v>Confirm Full Radius</v>
      </c>
      <c r="CB75" t="str">
        <v>Constrained in fixture</v>
      </c>
      <c r="CC75" t="str">
        <v>Constrained with Ring</v>
      </c>
      <c r="CD75" t="str">
        <v>Constrained, See Image</v>
      </c>
      <c r="CE75" t="str">
        <v>Dim. "A"</v>
      </c>
      <c r="CF75" t="str">
        <v>Dim. "B"</v>
      </c>
      <c r="CG75" t="str">
        <v>Dim. "C"</v>
      </c>
      <c r="CH75" t="str">
        <v>Dim. "D", Whirl Blank</v>
      </c>
      <c r="CI75" t="str">
        <v>Dim. "G"</v>
      </c>
      <c r="CJ75" t="str">
        <v>Dim. E, Blank Turn Maj. &amp;  Mill Flt</v>
      </c>
      <c r="CK75" t="str">
        <v>Dim. E, Blank Turn Maj.&amp;  Mill Flt</v>
      </c>
      <c r="CL75" t="str">
        <v>Dim. H, Whirl Blank</v>
      </c>
      <c r="CM75" t="str">
        <v>Dim. J, 'Blank Turn Maj. &amp; Whirl Blank</v>
      </c>
      <c r="CN75" t="str">
        <v>Disk Drop Indicator Tip</v>
      </c>
      <c r="CO75" t="str">
        <v>DWG 100448-15, Balloon F_1</v>
      </c>
      <c r="CP75" t="str">
        <v>DWG 100448-15, OL02571</v>
      </c>
      <c r="CQ75" t="str">
        <v>DWG 100448-41</v>
      </c>
      <c r="CR75" t="str">
        <v>DWG 9890040, (10E),Section Part, OL01139</v>
      </c>
      <c r="CS75" t="str">
        <v>DWG 9890040, (10E),Section, OL01139</v>
      </c>
      <c r="CT75" t="str">
        <v>DWG 9890040, (11E)</v>
      </c>
      <c r="CU75" t="str">
        <v>DWG 9890040, (11E), Pins with Flats</v>
      </c>
      <c r="CV75" t="str">
        <v>DWG 9890040, (12E),  Pass=.002 or less</v>
      </c>
      <c r="CW75" t="str">
        <v>DWG 9890040, (12E), See Image</v>
      </c>
      <c r="CX75" t="str">
        <v>DWG 9890040, (1E), OL01431</v>
      </c>
      <c r="CY75" t="str">
        <v>DWG 9890040, (1E), OL01432</v>
      </c>
      <c r="CZ75" t="str">
        <v>DWG 9890040, (2E), OL01432</v>
      </c>
      <c r="DA75" t="str">
        <v>DWG 9890040, (3E)</v>
      </c>
      <c r="DB75" t="str">
        <v>DWG 9890040, (4E)</v>
      </c>
      <c r="DC75" t="str">
        <v>DWG 9890040, (5E), OL02336</v>
      </c>
      <c r="DD75" t="str">
        <v>DWG 9890040, (6E)</v>
      </c>
      <c r="DE75" t="str">
        <v>DWG 9890040, (7E)</v>
      </c>
      <c r="DF75" t="str">
        <v>DWG 9890040, (8E), OL01433</v>
      </c>
      <c r="DG75" t="str">
        <v>DWG 9890040, (8E), OL01433, Section</v>
      </c>
      <c r="DH75" t="str">
        <v>DWG 9890040, (9E), Close to Rod Slot</v>
      </c>
      <c r="DI75" t="str">
        <v>DWG 9890040, (9E),Close to Rod Slot</v>
      </c>
      <c r="DJ75" t="str">
        <v>DWG FRM0105 PAGE 2</v>
      </c>
      <c r="DK75" t="str">
        <v>DWG# 100448-41</v>
      </c>
      <c r="DL75" t="str">
        <v>DWG# 100448-44</v>
      </c>
      <c r="DM75" t="str">
        <v>DWG# 9890003  (1), Section OL00436/A</v>
      </c>
      <c r="DN75" t="str">
        <v>DWG# 9890003 (3), Ring Gauge Constrained</v>
      </c>
      <c r="DO75" t="str">
        <v>DWG# 9890003 (4), Section</v>
      </c>
      <c r="DP75" t="str">
        <v>DWG#100448-26, Balloon 1K, OL02350</v>
      </c>
      <c r="DQ75" t="str">
        <v>DWG#100448-26, Balloon 2K, OL02350</v>
      </c>
      <c r="DR75" t="str">
        <v>DWG#100448-26, Balloon 3K, OL02363</v>
      </c>
      <c r="DS75" t="str">
        <v>DWG#100448-26, Balloon 4K</v>
      </c>
      <c r="DT75" t="str">
        <v>DWG#100448-26, Balloon 5K, Section</v>
      </c>
      <c r="DU75" t="str">
        <v>DWG#100448-26, Balloon 6K</v>
      </c>
      <c r="DV75" t="str">
        <v>DWG#100448-26, Balloon 7K, Section</v>
      </c>
      <c r="DW75" t="str">
        <v>DWG#100448-26, Mfg. Tol.</v>
      </c>
      <c r="DX75" t="str">
        <v>DWG#9890003 (2) Ring Gauge Constrained</v>
      </c>
      <c r="DY75" t="str">
        <v>DWG#9890044</v>
      </c>
      <c r="DZ75" t="str">
        <v>DWG#9890044 .1985 to .2005=Pass</v>
      </c>
      <c r="EA75" t="str">
        <v>DWG#9890044 Overlay OL02441</v>
      </c>
      <c r="EB75" t="str">
        <v>DWG#9890044, OL02441</v>
      </c>
      <c r="EC75" t="str">
        <v>DWG#FRM0105</v>
      </c>
      <c r="ED75" t="str">
        <v>EXT.</v>
      </c>
      <c r="EE75" t="str">
        <v>EXT. Section, OL02460</v>
      </c>
      <c r="EF75" t="str">
        <v>EXT., OL04223</v>
      </c>
      <c r="EG75" t="str">
        <v>Flat Drop Indicator Tip</v>
      </c>
      <c r="EH75" t="str">
        <v>Full Go Pin, No Light, at Radius</v>
      </c>
      <c r="EI75" t="str">
        <v>Function Check</v>
      </c>
      <c r="EJ75" t="str">
        <v>GO Function Gauge</v>
      </c>
      <c r="EK75" t="str">
        <v>Go Gauge for Balloon 1 &amp; 4</v>
      </c>
      <c r="EL75" t="str">
        <v>Go Pin must pass through</v>
      </c>
      <c r="EM75" t="str">
        <v>Greater than .005 = Fail, Section</v>
      </c>
      <c r="EN75" t="str">
        <v>Greater than .025 out of center = Fail</v>
      </c>
      <c r="EO75" t="str">
        <v>Greater than 2.6 = Pass</v>
      </c>
      <c r="EP75" t="str">
        <v>Green = Pass, Red = Fail</v>
      </c>
      <c r="EQ75" t="str">
        <v>Hex Depth</v>
      </c>
      <c r="ER75" t="str">
        <v>Hex Minor</v>
      </c>
      <c r="ES75" t="str">
        <v>Hole Dia.</v>
      </c>
      <c r="ET75" t="str">
        <v>Hook or Disk Tip</v>
      </c>
      <c r="EU75" t="str">
        <v>ID Sphere Finish</v>
      </c>
      <c r="EV75" t="str">
        <v>ID/OD Both Sides, Diff. .002 or less = Pass</v>
      </c>
      <c r="EW75" t="str">
        <v>If Looks Big, Section</v>
      </c>
      <c r="EX75" t="str">
        <v>If Looks Small, Section</v>
      </c>
      <c r="EY75" t="str">
        <v>Insp. Close to Break Away, Mfg.Tol.</v>
      </c>
      <c r="EZ75" t="str">
        <v>INT.</v>
      </c>
      <c r="FA75" t="str">
        <v>INT. Section, OL02460</v>
      </c>
      <c r="FB75" t="str">
        <v>INT., OL04223</v>
      </c>
      <c r="FC75" t="str">
        <v>Intersect. of 7.7 &amp; R0.10</v>
      </c>
      <c r="FD75" t="str">
        <v>Intersect. of 8.79 and R.25 MAX</v>
      </c>
      <c r="FE75" t="str">
        <v>Keep Ind. Tip away from corner</v>
      </c>
      <c r="FF75" t="str">
        <v>L31</v>
      </c>
      <c r="FG75" t="str">
        <v>Laser Mark</v>
      </c>
      <c r="FH75" t="str">
        <v>LASER PER NOTE 4</v>
      </c>
      <c r="FI75" t="str">
        <v>LASER PER NOTE 4, Final Check 1 only</v>
      </c>
      <c r="FJ75" t="str">
        <v>Less than .002 out of center = Pass</v>
      </c>
      <c r="FK75" t="str">
        <v>Less than 2.75 = Pass, Section</v>
      </c>
      <c r="FL75" t="str">
        <v>List as pin. Not Calibrated</v>
      </c>
      <c r="FM75" t="str">
        <v>M9 X 1.25 BUTT See Comment Image</v>
      </c>
      <c r="FN75" t="str">
        <v>Manual Section</v>
      </c>
      <c r="FO75" t="str">
        <v>Max Deep .241 NO-GO =.42</v>
      </c>
      <c r="FP75" t="str">
        <v>MAX Depth of (Note 7) .241 NO-GO Pin</v>
      </c>
      <c r="FQ75" t="str">
        <v>Measure from Blue Line, See Image</v>
      </c>
      <c r="FR75" t="str">
        <v>Measure Width of Blue Area, See Image</v>
      </c>
      <c r="FS75" t="str">
        <v>Mfg. Tol</v>
      </c>
      <c r="FT75" t="str">
        <v>Mfg. Tol, See Image</v>
      </c>
      <c r="FU75" t="str">
        <v>Mfg. Tol.</v>
      </c>
      <c r="FV75" t="str">
        <v>Mfg. Tol. "A"</v>
      </c>
      <c r="FW75" t="str">
        <v>Mfg. Tol. (Zero on Gauge Full Dia. Lead)</v>
      </c>
      <c r="FX75" t="str">
        <v>Mfg. Tol. Balloon 11, See Image</v>
      </c>
      <c r="FY75" t="str">
        <v>Mfg. Tol. Balloon 4</v>
      </c>
      <c r="FZ75" t="str">
        <v>Mfg. Tol. Balloon 7</v>
      </c>
      <c r="GA75" t="str">
        <v xml:space="preserve">Mfg. Tol. C-Bore Face (Ballo 28) </v>
      </c>
      <c r="GB75" t="str">
        <v>Mfg. Tol. Section</v>
      </c>
      <c r="GC75" t="str">
        <v>Mfg. Tol. See Image</v>
      </c>
      <c r="GD75" t="str">
        <v>Mfg. Tol., 3 Places, Record MAX</v>
      </c>
      <c r="GE75" t="str">
        <v>Mfg. Tol., Balloon 11</v>
      </c>
      <c r="GF75" t="str">
        <v>Mfg. Tol., Balloon 7</v>
      </c>
      <c r="GG75" t="str">
        <v>Mfg. Tol., Blank</v>
      </c>
      <c r="GH75" t="str">
        <v>Mfg. Tol., Blank, Balloon 12</v>
      </c>
      <c r="GI75" t="str">
        <v>Mfg. Tol., Blend to SØ.320</v>
      </c>
      <c r="GJ75" t="str">
        <v>Mfg. Tol., Calculation</v>
      </c>
      <c r="GK75" t="str">
        <v>Mfg. Tol., For Mill Fixture</v>
      </c>
      <c r="GL75" t="str">
        <v>Mfg. Tol., L32</v>
      </c>
      <c r="GM75" t="str">
        <v>Mfg. Tol., L33</v>
      </c>
      <c r="GN75" t="str">
        <v>Mfg. Tol., No Tool Marks</v>
      </c>
      <c r="GO75" t="str">
        <v>Mfg. Tol., OL03361</v>
      </c>
      <c r="GP75" t="str">
        <v>Mfg. Tol., Record off center value</v>
      </c>
      <c r="GQ75" t="str">
        <v>Mfg. Tol., Same 3 Places, Record MIN</v>
      </c>
      <c r="GR75" t="str">
        <v>Mfg. Tol., Section</v>
      </c>
      <c r="GS75" t="str">
        <v>Mfg. Tol., Section B-B</v>
      </c>
      <c r="GT75" t="str">
        <v>Mfg. Tol., Section, OL03361</v>
      </c>
      <c r="GU75" t="str">
        <v>Mfg. Tol., Section, Per Note 2</v>
      </c>
      <c r="GV75" t="str">
        <v>Mfg. Tol., See Image</v>
      </c>
      <c r="GW75" t="str">
        <v>Mfg. Tol., See Image, Bore in Blue</v>
      </c>
      <c r="GX75" t="str">
        <v>Mfg. Tol., See Image, Hook Tip</v>
      </c>
      <c r="GY75" t="str">
        <v>Mfg. Tol., Sharp Okay No Burr</v>
      </c>
      <c r="GZ75" t="str">
        <v>Mfg. Tol., Threadless Blank</v>
      </c>
      <c r="HA75" t="str">
        <v>Mfg.Tol.</v>
      </c>
      <c r="HB75" t="str">
        <v>Mgf. To., T.S.C.</v>
      </c>
      <c r="HC75" t="str">
        <v>Milled Feature</v>
      </c>
      <c r="HD75" t="str">
        <v>Milled Feature, OL04045</v>
      </c>
      <c r="HE75" t="str">
        <v>More than .0005 out of center = Fail</v>
      </c>
      <c r="HF75" t="str">
        <v>Must Pass Through</v>
      </c>
      <c r="HG75" t="str">
        <v>Must pass through gauge</v>
      </c>
      <c r="HH75" t="str">
        <v>Must Pass Through Go Gauge</v>
      </c>
      <c r="HI75" t="str">
        <v>Must Pass, See Image.</v>
      </c>
      <c r="HJ75" t="str">
        <v>NA</v>
      </c>
      <c r="HK75" t="str">
        <v>Narrow Area</v>
      </c>
      <c r="HL75" t="str">
        <v>Near Balloon 21</v>
      </c>
      <c r="HM75" t="str">
        <v>Near Datum B</v>
      </c>
      <c r="HN75" t="str">
        <v>Neck Dia.</v>
      </c>
      <c r="HO75" t="str">
        <v>Neck to Head Rad.</v>
      </c>
      <c r="HP75" t="str">
        <v>No Copper Deposits Allowed</v>
      </c>
      <c r="HQ75" t="str">
        <v>No Section</v>
      </c>
      <c r="HR75" t="str">
        <v>No Section, .01 to .014 = Pass</v>
      </c>
      <c r="HS75" t="str">
        <v>No Section, Rotate Part</v>
      </c>
      <c r="HT75" t="str">
        <v>No Section, See Image</v>
      </c>
      <c r="HU75" t="str">
        <v>No Slot, Section B-B</v>
      </c>
      <c r="HV75" t="str">
        <v>No visual step = Pass</v>
      </c>
      <c r="HW75" t="str">
        <v>Not to exceed .95 Deep</v>
      </c>
      <c r="HX75" t="str">
        <v>Note 1</v>
      </c>
      <c r="HY75" t="str">
        <v>OL00333/A</v>
      </c>
      <c r="HZ75" t="str">
        <v>OL00519</v>
      </c>
      <c r="IA75" t="str">
        <v>OL00520</v>
      </c>
      <c r="IB75" t="str">
        <v>OL00529</v>
      </c>
      <c r="IC75" t="str">
        <v>OL00542</v>
      </c>
      <c r="ID75" t="str">
        <v>OL00724</v>
      </c>
      <c r="IE75" t="str">
        <v>OL01250</v>
      </c>
      <c r="IF75" t="str">
        <v>OL01869, Threadless Blank</v>
      </c>
      <c r="IG75" t="str">
        <v>OL01870, Section</v>
      </c>
      <c r="IH75" t="str">
        <v>OL02255</v>
      </c>
      <c r="II75" t="str">
        <v>OL02255, Mfg. Tol.</v>
      </c>
      <c r="IJ75" t="str">
        <v>OL02302</v>
      </c>
      <c r="IK75" t="str">
        <v xml:space="preserve">OL02318  needed per image instructions </v>
      </c>
      <c r="IL75" t="str">
        <v>OL02556</v>
      </c>
      <c r="IM75" t="str">
        <v>OL02557</v>
      </c>
      <c r="IN75" t="str">
        <v>OL02567</v>
      </c>
      <c r="IO75" t="str">
        <v>OL02653</v>
      </c>
      <c r="IP75" t="str">
        <v>OL02718</v>
      </c>
      <c r="IQ75" t="str">
        <v>OL02841</v>
      </c>
      <c r="IR75" t="str">
        <v>OL02842</v>
      </c>
      <c r="IS75" t="str">
        <v>OL02844</v>
      </c>
      <c r="IT75" t="str">
        <v>OL02871</v>
      </c>
      <c r="IU75" t="str">
        <v>OL02887</v>
      </c>
      <c r="IV75" t="str">
        <v>OL03500</v>
      </c>
      <c r="IW75" t="str">
        <v>OL03766</v>
      </c>
      <c r="IX75" t="str">
        <v>OL03868</v>
      </c>
      <c r="IY75" t="str">
        <v>OL03869</v>
      </c>
      <c r="IZ75" t="str">
        <v>OL03870</v>
      </c>
      <c r="JA75" t="str">
        <v>OL03873, DWG# 100448-44</v>
      </c>
      <c r="JB75" t="str">
        <v>OL03949</v>
      </c>
      <c r="JC75" t="str">
        <v xml:space="preserve">OL04043, Section </v>
      </c>
      <c r="JD75" t="str">
        <v xml:space="preserve">OL04044, Section </v>
      </c>
      <c r="JE75" t="str">
        <v>OL04045</v>
      </c>
      <c r="JF75" t="str">
        <v>OL04045, Milled Feature</v>
      </c>
      <c r="JG75" t="str">
        <v>OL04063</v>
      </c>
      <c r="JH75" t="str">
        <v>OL04064</v>
      </c>
      <c r="JI75" t="str">
        <v>OL04065</v>
      </c>
      <c r="JJ75" t="str">
        <v>OL04181</v>
      </c>
      <c r="JK75" t="str">
        <v>OL04218</v>
      </c>
      <c r="JL75" t="str">
        <v>OL04224, See Image</v>
      </c>
      <c r="JM75" t="str">
        <v>OL04374</v>
      </c>
      <c r="JN75" t="str">
        <v>OL04375, Section M-M</v>
      </c>
      <c r="JO75" t="str">
        <v>OL04376, Section M-M</v>
      </c>
      <c r="JP75" t="str">
        <v>OL04443</v>
      </c>
      <c r="JQ75" t="str">
        <v>OL04444</v>
      </c>
      <c r="JR75" t="str">
        <v>OL05000</v>
      </c>
      <c r="JS75" t="str">
        <v>One side of slot</v>
      </c>
      <c r="JT75" t="str">
        <v>Other side of slot</v>
      </c>
      <c r="JU75" t="str">
        <v>Out of center more than .002 = Fail</v>
      </c>
      <c r="JV75" t="str">
        <v>Out of center more than.002 = Fail</v>
      </c>
      <c r="JW75" t="str">
        <v>Overlay OL02713</v>
      </c>
      <c r="JX75" t="str">
        <v>Overlay OL02714</v>
      </c>
      <c r="JY75" t="str">
        <v>Overlay OL02718</v>
      </c>
      <c r="JZ75" t="str">
        <v>Overlay OL03831, Mfg. Tol.</v>
      </c>
      <c r="KA75" t="str">
        <v>Part Without Slots</v>
      </c>
      <c r="KB75" t="str">
        <v>Part Without Slots, See Image</v>
      </c>
      <c r="KC75" t="str">
        <v xml:space="preserve">Pass = .0254 or Less </v>
      </c>
      <c r="KD75" t="str">
        <v>PD MIN = 4.361, PD MAX = 4.456</v>
      </c>
      <c r="KE75" t="str">
        <v>Per Balloon 2 Note</v>
      </c>
      <c r="KF75" t="str">
        <v>Per drawing note(s) 8.</v>
      </c>
      <c r="KG75" t="str">
        <v>Point or Sphere Tip</v>
      </c>
      <c r="KH75" t="str">
        <v>Point Tip</v>
      </c>
      <c r="KI75" t="str">
        <v>R.9 to R1.1 = Pass, See Image</v>
      </c>
      <c r="KJ75" t="str">
        <v>Ram Construction</v>
      </c>
      <c r="KK75" t="str">
        <v>Record Same Pass / Fail All Balloons</v>
      </c>
      <c r="KL75" t="str">
        <v>Ref. Balloon 1</v>
      </c>
      <c r="KM75" t="str">
        <v>Ref. Balloon 12</v>
      </c>
      <c r="KN75" t="str">
        <v>Ref. Balloon 13, 100% AQL</v>
      </c>
      <c r="KO75" t="str">
        <v>Ref. Balloon 2</v>
      </c>
      <c r="KP75" t="str">
        <v>Ref. Balloon 21, 100% AQL</v>
      </c>
      <c r="KQ75" t="str">
        <v>Ref. Balloon 4</v>
      </c>
      <c r="KR75" t="str">
        <v>Ref. Balloon 7</v>
      </c>
      <c r="KS75" t="str">
        <v>Ref. Balloon 8</v>
      </c>
      <c r="KT75" t="str">
        <v>Relieved Pin Gauges 09236 &amp; 09235</v>
      </c>
      <c r="KU75" t="str">
        <v>Rotate Part</v>
      </c>
      <c r="KV75" t="str">
        <v>Rotate Part, See Image</v>
      </c>
      <c r="KW75" t="str">
        <v>Same as Root Radius</v>
      </c>
      <c r="KX75" t="str">
        <v>Section</v>
      </c>
      <c r="KY75" t="str">
        <v>Section B-B</v>
      </c>
      <c r="KZ75" t="str">
        <v>Section B-B, Distance Between Grooves</v>
      </c>
      <c r="LA75" t="str">
        <v>Section C-C</v>
      </c>
      <c r="LB75" t="str">
        <v>Section Part</v>
      </c>
      <c r="LC75" t="str">
        <v>Section Part, Measured from Opposite Face</v>
      </c>
      <c r="LD75" t="str">
        <v>Section, Broachless Blank</v>
      </c>
      <c r="LE75" t="str">
        <v>Section, EXT. Sphere Location.</v>
      </c>
      <c r="LF75" t="str">
        <v>Section, Hex Cham. Ang.</v>
      </c>
      <c r="LG75" t="str">
        <v>Section, Hex Fillet Rad.</v>
      </c>
      <c r="LH75" t="str">
        <v>Section, INT. Feature</v>
      </c>
      <c r="LI75" t="str">
        <v>Section, INT. Sphere Location.</v>
      </c>
      <c r="LJ75" t="str">
        <v>Section, Mfg. Tol.</v>
      </c>
      <c r="LK75" t="str">
        <v>Section, Mfg. Tol., See Image</v>
      </c>
      <c r="LL75" t="str">
        <v>Section, OL00486</v>
      </c>
      <c r="LM75" t="str">
        <v>Section, OL00542</v>
      </c>
      <c r="LN75" t="str">
        <v>Section, OL00543</v>
      </c>
      <c r="LO75" t="str">
        <v>Section, OL00544</v>
      </c>
      <c r="LP75" t="str">
        <v>Section, OL00545</v>
      </c>
      <c r="LQ75" t="str">
        <v>Section, OL00546</v>
      </c>
      <c r="LR75" t="str">
        <v>Section, OL00547</v>
      </c>
      <c r="LS75" t="str">
        <v>Section, OL00555</v>
      </c>
      <c r="LT75" t="str">
        <v>Section, OL00725</v>
      </c>
      <c r="LU75" t="str">
        <v>Section, OL01430</v>
      </c>
      <c r="LV75" t="str">
        <v>Section, OL01434</v>
      </c>
      <c r="LW75" t="str">
        <v>Section, OL01435</v>
      </c>
      <c r="LX75" t="str">
        <v>Section, OL01807</v>
      </c>
      <c r="LY75" t="str">
        <v>Section, OL01830</v>
      </c>
      <c r="LZ75" t="str">
        <v>Section, OL02351</v>
      </c>
      <c r="MA75" t="str">
        <v>Section, OL02519</v>
      </c>
      <c r="MB75" t="str">
        <v>Section, OL02520</v>
      </c>
      <c r="MC75" t="str">
        <v>Section, OL02522</v>
      </c>
      <c r="MD75" t="str">
        <v>Section, OL02540</v>
      </c>
      <c r="ME75" t="str">
        <v>Section, OL02541</v>
      </c>
      <c r="MF75" t="str">
        <v>Section, OL02552</v>
      </c>
      <c r="MG75" t="str">
        <v>Section, OL02553</v>
      </c>
      <c r="MH75" t="str">
        <v>Section, OL02554</v>
      </c>
      <c r="MI75" t="str">
        <v>Section, OL02555</v>
      </c>
      <c r="MJ75" t="str">
        <v>Section, OL02558</v>
      </c>
      <c r="MK75" t="str">
        <v>Section, OL02559</v>
      </c>
      <c r="ML75" t="str">
        <v>Section, OL02560</v>
      </c>
      <c r="MM75" t="str">
        <v>Section, OL02619</v>
      </c>
      <c r="MN75" t="str">
        <v>Section, OL02620</v>
      </c>
      <c r="MO75" t="str">
        <v>Section, OL02621</v>
      </c>
      <c r="MP75" t="str">
        <v>Section, OL02622</v>
      </c>
      <c r="MQ75" t="str">
        <v>Section, OL02623</v>
      </c>
      <c r="MR75" t="str">
        <v>Section, OL02624</v>
      </c>
      <c r="MS75" t="str">
        <v>Section, OL02652</v>
      </c>
      <c r="MT75" t="str">
        <v>Section, OL02680</v>
      </c>
      <c r="MU75" t="str">
        <v>Section, OL02793</v>
      </c>
      <c r="MV75" t="str">
        <v>Section, OL02823</v>
      </c>
      <c r="MW75" t="str">
        <v>Section, OL02843</v>
      </c>
      <c r="MX75" t="str">
        <v>Section, OL03026, Ext.</v>
      </c>
      <c r="MY75" t="str">
        <v>Section, OL03026, Int.</v>
      </c>
      <c r="MZ75" t="str">
        <v>Section, OL03570, DWG# 100448-41</v>
      </c>
      <c r="NA75" t="str">
        <v>Section, OL03781</v>
      </c>
      <c r="NB75" t="str">
        <v>Section, OL03911</v>
      </c>
      <c r="NC75" t="str">
        <v>Section, OL03912</v>
      </c>
      <c r="ND75" t="str">
        <v>Section, OL03928</v>
      </c>
      <c r="NE75" t="str">
        <v>Section, OL03929</v>
      </c>
      <c r="NF75" t="str">
        <v>Section, OL04030</v>
      </c>
      <c r="NG75" t="str">
        <v>Section, OL04037</v>
      </c>
      <c r="NH75" t="str">
        <v>Section, OL04038</v>
      </c>
      <c r="NI75" t="str">
        <v>Section, OL04046</v>
      </c>
      <c r="NJ75" t="str">
        <v>Section, OL04065</v>
      </c>
      <c r="NK75" t="str">
        <v>Section, OL04066</v>
      </c>
      <c r="NL75" t="str">
        <v>Section, OL04067</v>
      </c>
      <c r="NM75" t="str">
        <v>Section, OL04069</v>
      </c>
      <c r="NN75" t="str">
        <v>Section, OL04071</v>
      </c>
      <c r="NO75" t="str">
        <v>Section, OL04173</v>
      </c>
      <c r="NP75" t="str">
        <v>Section, OL04174</v>
      </c>
      <c r="NQ75" t="str">
        <v>Section, OL04214</v>
      </c>
      <c r="NR75" t="str">
        <v>Section, OL04215</v>
      </c>
      <c r="NS75" t="str">
        <v>Section, OL04216</v>
      </c>
      <c r="NT75" t="str">
        <v>Section, OL04217</v>
      </c>
      <c r="NU75" t="str">
        <v>Section, Overlay OL02716</v>
      </c>
      <c r="NV75" t="str">
        <v>Section, Overlay OL02717</v>
      </c>
      <c r="NW75" t="str">
        <v>Section, See Image</v>
      </c>
      <c r="NX75" t="str">
        <v>Section, See Image, DWG# 100448-41</v>
      </c>
      <c r="NY75" t="str">
        <v>Section, Without Sots</v>
      </c>
      <c r="NZ75" t="str">
        <v>See Comments Sheet</v>
      </c>
      <c r="OA75" t="str">
        <v>See Comments Sheet, OL02318</v>
      </c>
      <c r="OB75" t="str">
        <v>See Image</v>
      </c>
      <c r="OC75" t="str">
        <v>See Image, .005 or Less = Pass</v>
      </c>
      <c r="OD75" t="str">
        <v>See Image, Check Near Radius</v>
      </c>
      <c r="OE75" t="str">
        <v>See Image, Constrained</v>
      </c>
      <c r="OF75" t="str">
        <v>See Image, Distance Between Flats</v>
      </c>
      <c r="OG75" t="str">
        <v xml:space="preserve">See Image, Mfg. Tol, Section A-A </v>
      </c>
      <c r="OH75" t="str">
        <v>See image, Mfg. Tol.</v>
      </c>
      <c r="OI75" t="str">
        <v>See Image, Mic. Across Flats</v>
      </c>
      <c r="OJ75" t="str">
        <v>See Image, OL02850</v>
      </c>
      <c r="OK75" t="str">
        <v>See Image, OL02880</v>
      </c>
      <c r="OL75" t="str">
        <v>See Image, OL03926</v>
      </c>
      <c r="OM75" t="str">
        <v>See Image, OL03927</v>
      </c>
      <c r="ON75" t="str">
        <v>See Image, OL04003</v>
      </c>
      <c r="OO75" t="str">
        <v>'See Image, OL04342,  Best Fit Joe Block</v>
      </c>
      <c r="OP75" t="str">
        <v>See Image, OL04342,  Blank</v>
      </c>
      <c r="OQ75" t="str">
        <v>See Image, OL04342, Blank</v>
      </c>
      <c r="OR75" t="str">
        <v>See Image, OL04343, Blank</v>
      </c>
      <c r="OS75" t="str">
        <v>See Image, Pass = .002 or Less</v>
      </c>
      <c r="OT75" t="str">
        <v>See Image, Rcd. MAX</v>
      </c>
      <c r="OU75" t="str">
        <v>See Image, Rcd. MIN</v>
      </c>
      <c r="OV75" t="str">
        <v>See Image, Section</v>
      </c>
      <c r="OW75" t="str">
        <v>See Image, Section A-A</v>
      </c>
      <c r="OX75" t="str">
        <v>See Image, Section B-B</v>
      </c>
      <c r="OY75" t="str">
        <v>See Image, Section B-B, TSC</v>
      </c>
      <c r="OZ75" t="str">
        <v>See Image, Shank Drawing # 18000-XX-XX A</v>
      </c>
      <c r="PA75" t="str">
        <v>Sequencial Laser 01, 120 Per Print</v>
      </c>
      <c r="PB75" t="str">
        <v>Set to .202, Zero on Thread Lead</v>
      </c>
      <c r="PC75" t="str">
        <v>Sharp OK, No Burr</v>
      </c>
      <c r="PD75" t="str">
        <v>Sharp OK, No Raised Edge, See Image</v>
      </c>
      <c r="PE75" t="str">
        <v>Sharp OK, No Raised Edges</v>
      </c>
      <c r="PF75" t="str">
        <v>Sharp okay no raised edge</v>
      </c>
      <c r="PG75" t="str">
        <v>Sharp Okay, No Burr</v>
      </c>
      <c r="PH75" t="str">
        <v>Sharp Okay, No Raised Edge</v>
      </c>
      <c r="PI75" t="str">
        <v>Sharp Okay, No Raised Edges,</v>
      </c>
      <c r="PJ75" t="str">
        <v>Sharp Okay, See Image</v>
      </c>
      <c r="PK75" t="str">
        <v xml:space="preserve">Start of Radius @ .195 </v>
      </c>
      <c r="PL75" t="str">
        <v xml:space="preserve">Start of Radius @ .21 </v>
      </c>
      <c r="PM75" t="str">
        <v xml:space="preserve">T.S.C. </v>
      </c>
      <c r="PN75" t="str">
        <v>Tangent Point</v>
      </c>
      <c r="PO75" t="str">
        <v>Tangent point of R.50</v>
      </c>
      <c r="PP75" t="str">
        <v>Taper Check, Mfg.Tol.</v>
      </c>
      <c r="PQ75" t="str">
        <v>Taper Check, Mfg.Tol., See Image</v>
      </c>
      <c r="PR75" t="str">
        <v>Thrd. Minor Ø</v>
      </c>
      <c r="PS75" t="str">
        <v>Thrd. Relief Ø</v>
      </c>
      <c r="PT75" t="str">
        <v>Threadless Blank</v>
      </c>
      <c r="PU75" t="str">
        <v>Threadless Blank, From Major Ø</v>
      </c>
      <c r="PV75" t="str">
        <v>Threadless Blank, Mfg. Tol.</v>
      </c>
      <c r="PW75" t="str">
        <v>Threadless Blank, Thrd. to Neck Rad.</v>
      </c>
      <c r="PX75" t="str">
        <v>Thredless Blank</v>
      </c>
      <c r="PY75" t="str">
        <v>To center of R.005</v>
      </c>
      <c r="PZ75" t="str">
        <v>Torx Min. Dia.</v>
      </c>
      <c r="QA75" t="str">
        <v>Turn Ø Free of Mill Marks</v>
      </c>
      <c r="QB75" t="str">
        <v>Use (Full) GO Hex</v>
      </c>
      <c r="QC75" t="str">
        <v>Use Balloon 1 FULL Gauge</v>
      </c>
      <c r="QD75" t="str">
        <v>Use Balloon 9 FULL GO</v>
      </c>
      <c r="QE75" t="str">
        <v>Use Best Fit Pin</v>
      </c>
      <c r="QF75" t="str">
        <v>Use Disk Tip</v>
      </c>
      <c r="QG75" t="str">
        <v>Use flat bottomed indicator tip.</v>
      </c>
      <c r="QH75" t="str">
        <v xml:space="preserve">Use Full .093 Go Hex </v>
      </c>
      <c r="QI75" t="str">
        <v xml:space="preserve">Use Full .0930 Go Hex </v>
      </c>
      <c r="QJ75" t="str">
        <v>Use Full .1235 Go Hex</v>
      </c>
      <c r="QK75" t="str">
        <v>Use Gauge K2-98-8019-04, See Image</v>
      </c>
      <c r="QL75" t="str">
        <v>Use large flat indicator tip</v>
      </c>
      <c r="QM75" t="str">
        <v>Use Pins.3330/.3350, See Image MAX NO-GO</v>
      </c>
      <c r="QN75" t="str">
        <v>Use Pointed Drop Indicator Tip</v>
      </c>
      <c r="QO75" t="str">
        <v>V-Block</v>
      </c>
      <c r="QP75" t="str">
        <v>V-Block,  AMB for 13</v>
      </c>
      <c r="QQ75" t="str">
        <v>V-Block,  Hex Cham. Dia.</v>
      </c>
      <c r="QR75" t="str">
        <v>V-Block, Hex Depth</v>
      </c>
      <c r="QS75" t="str">
        <v>VBU Gauge</v>
      </c>
      <c r="QT75" t="str">
        <v>Visibally smaller than HEX=Pass</v>
      </c>
      <c r="QU75" t="str">
        <v>Visual Per Drawing</v>
      </c>
      <c r="QV75" t="str">
        <v>Whirl Blank</v>
      </c>
      <c r="QW75" t="str">
        <v xml:space="preserve">Whirl Blank </v>
      </c>
      <c r="QX75" t="str">
        <v>Whirl Blank, Neck Rad. End to Head CL</v>
      </c>
      <c r="QY75" t="str">
        <v>Whirl Blank, Nose Start Dia.</v>
      </c>
      <c r="QZ75" t="str">
        <v>Whirl Blank, Nose Start Dist.</v>
      </c>
      <c r="RA75" t="str">
        <v>Whirl Blank, Thrd. Minor</v>
      </c>
      <c r="RB75" t="str">
        <v>Whirl Blank, Thrd. Pullout Dia.</v>
      </c>
      <c r="RC75" t="str">
        <v>Whole Part, Removal is at Assy. Level</v>
      </c>
      <c r="RD75" t="str">
        <v>Wide Area</v>
      </c>
      <c r="RE75" t="str">
        <v>Zero on End of Go Gauge</v>
      </c>
    </row>
    <row r="76" spans="1:473">
      <c r="A76" t="s">
        <v>714</v>
      </c>
      <c r="C76" t="str" cm="1">
        <f t="array" ref="C76:RE76">TRANSPOSE(_xlfn._xlws.SORT(_xlfn._xlws.FILTER($A$2:$A$600,ISNUMBER(SEARCH('PartLib Table'!M93,$A$2:$A$600)),"not found")))</f>
        <v xml:space="preserve"> 'C', Whirl Blank</v>
      </c>
      <c r="D76" t="str">
        <v xml:space="preserve"> See Image, Constrained</v>
      </c>
      <c r="E76" t="str">
        <v>(.04 to .12 range = Pass)</v>
      </c>
      <c r="F76" t="str">
        <v>(.042 FULL) Go Pin Seat Fully</v>
      </c>
      <c r="G76" t="str">
        <v>(B), Mfg. Tol.</v>
      </c>
      <c r="H76" t="str">
        <v>(B), O.A.L.</v>
      </c>
      <c r="I76" t="str">
        <v>.001 or less =Pass</v>
      </c>
      <c r="J76" t="str">
        <v>.001 or less out of center = Pass</v>
      </c>
      <c r="K76" t="str">
        <v>.002 or Less = Pass</v>
      </c>
      <c r="L76" t="str">
        <v>.002 or Less out of center = Pass</v>
      </c>
      <c r="M76" t="str">
        <v>.005 to .015 = Pass</v>
      </c>
      <c r="N76" t="str">
        <v>.0125 Mean, Section</v>
      </c>
      <c r="O76" t="str">
        <v>.025 or Less in X &amp; Y=Pass</v>
      </c>
      <c r="P76" t="str">
        <v>.038 Mean</v>
      </c>
      <c r="Q76" t="str">
        <v>.063 MM = .0024 IN, See Image</v>
      </c>
      <c r="R76" t="str">
        <v>.063MM = .0024"</v>
      </c>
      <c r="S76" t="str">
        <v>.243 NO-GO, Unconstrained, Must Not Start</v>
      </c>
      <c r="T76" t="str">
        <v>@ Back Face &amp; ID, No Raised Edge</v>
      </c>
      <c r="U76" t="str">
        <v>@ Back Face &amp; OD, No Raised Edge</v>
      </c>
      <c r="V76" t="str">
        <v>@ ID &amp; FACE</v>
      </c>
      <c r="W76" t="str">
        <v>@ OD &amp; BACK FACE</v>
      </c>
      <c r="X76" t="str">
        <v>@ OD &amp; FACE</v>
      </c>
      <c r="Y76" t="str">
        <v>Across from slot</v>
      </c>
      <c r="Z76" t="str">
        <v>All Edge Breaks</v>
      </c>
      <c r="AA76" t="str">
        <v>Attached to bar stock</v>
      </c>
      <c r="AB76" t="str">
        <v xml:space="preserve">Back Turn Fillet Rad. </v>
      </c>
      <c r="AC76" t="str">
        <v>Balloon 1 (DWG FRM0105 Page 2, NV-27)</v>
      </c>
      <c r="AD76" t="str">
        <v>Balloon 1 (DWG FRM0105, NV-30)</v>
      </c>
      <c r="AE76" t="str">
        <v>Balloon 1 (P# 9890002-20) OL00429/A</v>
      </c>
      <c r="AF76" t="str">
        <v>Balloon 1, DWG#FRM0105</v>
      </c>
      <c r="AG76" t="str">
        <v>Balloon 11, See Image</v>
      </c>
      <c r="AH76" t="str">
        <v xml:space="preserve">Balloon 2 (DWG FRM0105 Page 2, NV-27) </v>
      </c>
      <c r="AI76" t="str">
        <v>Balloon 2 (DWG FRM0105, NV-30)</v>
      </c>
      <c r="AJ76" t="str">
        <v>Balloon 2 (P# 9890002-20)</v>
      </c>
      <c r="AK76" t="str">
        <v>Balloon 2, DWG#FRM0105</v>
      </c>
      <c r="AL76" t="str">
        <v>Balloon 2, DWG#FRM0105, See Image</v>
      </c>
      <c r="AM76" t="str">
        <v>Balloon 3 (DWG FRM0105, NV-30 Minor)</v>
      </c>
      <c r="AN76" t="str">
        <v>Balloon 3 (DWG FRM0105, NV-30)</v>
      </c>
      <c r="AO76" t="str">
        <v>Balloon 3 (P# 9890002-20)</v>
      </c>
      <c r="AP76" t="str">
        <v>Balloon 4</v>
      </c>
      <c r="AQ76" t="str">
        <v>Balloon 4 (P# 9890002-20)</v>
      </c>
      <c r="AR76" t="str">
        <v>Below Middle Band</v>
      </c>
      <c r="AS76" t="str">
        <v>Best Fit Pin, .003 or Less =Pass</v>
      </c>
      <c r="AT76" t="str">
        <v>Blank</v>
      </c>
      <c r="AU76" t="str">
        <v>Blank Turn Maj.</v>
      </c>
      <c r="AV76" t="str">
        <v>Blank Turn Maj. Mill Flt., OL4172</v>
      </c>
      <c r="AW76" t="str">
        <v>Blank Without .010 Slots</v>
      </c>
      <c r="AX76" t="str">
        <v>Blank Without .010 Slots, Section</v>
      </c>
      <c r="AY76" t="str">
        <v>Blank without thread</v>
      </c>
      <c r="AZ76" t="str">
        <v xml:space="preserve">Blank, Center of V Grv. </v>
      </c>
      <c r="BA76" t="str">
        <v>Blank, Check R adjacent Balloon 17</v>
      </c>
      <c r="BB76" t="str">
        <v>Blank, EXT. Feature</v>
      </c>
      <c r="BC76" t="str">
        <v>Blank, See Image, OL04335</v>
      </c>
      <c r="BD76" t="str">
        <v>Blank, See Image, OL04336</v>
      </c>
      <c r="BE76" t="str">
        <v xml:space="preserve">Blank, Thrd. </v>
      </c>
      <c r="BF76" t="str">
        <v>Blank, Turn Tip</v>
      </c>
      <c r="BG76" t="str">
        <v>Blank, Without Thrd.</v>
      </c>
      <c r="BH76" t="str">
        <v>Blank, Without Thread</v>
      </c>
      <c r="BI76" t="str">
        <v xml:space="preserve">Blunt Start Blend to Minor </v>
      </c>
      <c r="BJ76" t="str">
        <v>Calc., Use Go HEX</v>
      </c>
      <c r="BK76" t="str">
        <v>Can't dig into OD</v>
      </c>
      <c r="BL76" t="str">
        <v>Carbide Gauge</v>
      </c>
      <c r="BM76" t="str">
        <v xml:space="preserve">Center of V Grv. </v>
      </c>
      <c r="BN76" t="str">
        <v>Centered Less than .03 = Pass</v>
      </c>
      <c r="BO76" t="str">
        <v>Centered within .0005 or Less = Pass</v>
      </c>
      <c r="BP76" t="str">
        <v>Centered within .001 or Less = Pass</v>
      </c>
      <c r="BQ76" t="str">
        <v>Centered within .0254 or Less = Pass</v>
      </c>
      <c r="BR76" t="str">
        <v>Check close to Rod Slot</v>
      </c>
      <c r="BS76" t="str">
        <v>Check every other hole</v>
      </c>
      <c r="BT76" t="str">
        <v>Check Go over full length of slot.</v>
      </c>
      <c r="BU76" t="str">
        <v>Check Near Closed End</v>
      </c>
      <c r="BV76" t="str">
        <v>Check per Print View, Away from Rod Slot</v>
      </c>
      <c r="BW76" t="str">
        <v>Check to Balloon 30 Go Pin</v>
      </c>
      <c r="BX76" t="str">
        <v>Check with .2705 SET Pin Inside Part</v>
      </c>
      <c r="BY76" t="str">
        <v>Check with Hex Up</v>
      </c>
      <c r="BZ76" t="str">
        <v>CMM Blank</v>
      </c>
      <c r="CA76" t="str">
        <v>Confirm Full Radius</v>
      </c>
      <c r="CB76" t="str">
        <v>Constrained in fixture</v>
      </c>
      <c r="CC76" t="str">
        <v>Constrained with Ring</v>
      </c>
      <c r="CD76" t="str">
        <v>Constrained, See Image</v>
      </c>
      <c r="CE76" t="str">
        <v>Dim. "A"</v>
      </c>
      <c r="CF76" t="str">
        <v>Dim. "B"</v>
      </c>
      <c r="CG76" t="str">
        <v>Dim. "C"</v>
      </c>
      <c r="CH76" t="str">
        <v>Dim. "D", Whirl Blank</v>
      </c>
      <c r="CI76" t="str">
        <v>Dim. "G"</v>
      </c>
      <c r="CJ76" t="str">
        <v>Dim. E, Blank Turn Maj. &amp;  Mill Flt</v>
      </c>
      <c r="CK76" t="str">
        <v>Dim. E, Blank Turn Maj.&amp;  Mill Flt</v>
      </c>
      <c r="CL76" t="str">
        <v>Dim. H, Whirl Blank</v>
      </c>
      <c r="CM76" t="str">
        <v>Dim. J, 'Blank Turn Maj. &amp; Whirl Blank</v>
      </c>
      <c r="CN76" t="str">
        <v>Disk Drop Indicator Tip</v>
      </c>
      <c r="CO76" t="str">
        <v>DWG 100448-15, Balloon F_1</v>
      </c>
      <c r="CP76" t="str">
        <v>DWG 100448-15, OL02571</v>
      </c>
      <c r="CQ76" t="str">
        <v>DWG 100448-41</v>
      </c>
      <c r="CR76" t="str">
        <v>DWG 9890040, (10E),Section Part, OL01139</v>
      </c>
      <c r="CS76" t="str">
        <v>DWG 9890040, (10E),Section, OL01139</v>
      </c>
      <c r="CT76" t="str">
        <v>DWG 9890040, (11E)</v>
      </c>
      <c r="CU76" t="str">
        <v>DWG 9890040, (11E), Pins with Flats</v>
      </c>
      <c r="CV76" t="str">
        <v>DWG 9890040, (12E),  Pass=.002 or less</v>
      </c>
      <c r="CW76" t="str">
        <v>DWG 9890040, (12E), See Image</v>
      </c>
      <c r="CX76" t="str">
        <v>DWG 9890040, (1E), OL01431</v>
      </c>
      <c r="CY76" t="str">
        <v>DWG 9890040, (1E), OL01432</v>
      </c>
      <c r="CZ76" t="str">
        <v>DWG 9890040, (2E), OL01432</v>
      </c>
      <c r="DA76" t="str">
        <v>DWG 9890040, (3E)</v>
      </c>
      <c r="DB76" t="str">
        <v>DWG 9890040, (4E)</v>
      </c>
      <c r="DC76" t="str">
        <v>DWG 9890040, (5E), OL02336</v>
      </c>
      <c r="DD76" t="str">
        <v>DWG 9890040, (6E)</v>
      </c>
      <c r="DE76" t="str">
        <v>DWG 9890040, (7E)</v>
      </c>
      <c r="DF76" t="str">
        <v>DWG 9890040, (8E), OL01433</v>
      </c>
      <c r="DG76" t="str">
        <v>DWG 9890040, (8E), OL01433, Section</v>
      </c>
      <c r="DH76" t="str">
        <v>DWG 9890040, (9E), Close to Rod Slot</v>
      </c>
      <c r="DI76" t="str">
        <v>DWG 9890040, (9E),Close to Rod Slot</v>
      </c>
      <c r="DJ76" t="str">
        <v>DWG FRM0105 PAGE 2</v>
      </c>
      <c r="DK76" t="str">
        <v>DWG# 100448-41</v>
      </c>
      <c r="DL76" t="str">
        <v>DWG# 100448-44</v>
      </c>
      <c r="DM76" t="str">
        <v>DWG# 9890003  (1), Section OL00436/A</v>
      </c>
      <c r="DN76" t="str">
        <v>DWG# 9890003 (3), Ring Gauge Constrained</v>
      </c>
      <c r="DO76" t="str">
        <v>DWG# 9890003 (4), Section</v>
      </c>
      <c r="DP76" t="str">
        <v>DWG#100448-26, Balloon 1K, OL02350</v>
      </c>
      <c r="DQ76" t="str">
        <v>DWG#100448-26, Balloon 2K, OL02350</v>
      </c>
      <c r="DR76" t="str">
        <v>DWG#100448-26, Balloon 3K, OL02363</v>
      </c>
      <c r="DS76" t="str">
        <v>DWG#100448-26, Balloon 4K</v>
      </c>
      <c r="DT76" t="str">
        <v>DWG#100448-26, Balloon 5K, Section</v>
      </c>
      <c r="DU76" t="str">
        <v>DWG#100448-26, Balloon 6K</v>
      </c>
      <c r="DV76" t="str">
        <v>DWG#100448-26, Balloon 7K, Section</v>
      </c>
      <c r="DW76" t="str">
        <v>DWG#100448-26, Mfg. Tol.</v>
      </c>
      <c r="DX76" t="str">
        <v>DWG#9890003 (2) Ring Gauge Constrained</v>
      </c>
      <c r="DY76" t="str">
        <v>DWG#9890044</v>
      </c>
      <c r="DZ76" t="str">
        <v>DWG#9890044 .1985 to .2005=Pass</v>
      </c>
      <c r="EA76" t="str">
        <v>DWG#9890044 Overlay OL02441</v>
      </c>
      <c r="EB76" t="str">
        <v>DWG#9890044, OL02441</v>
      </c>
      <c r="EC76" t="str">
        <v>DWG#FRM0105</v>
      </c>
      <c r="ED76" t="str">
        <v>EXT.</v>
      </c>
      <c r="EE76" t="str">
        <v>EXT. Section, OL02460</v>
      </c>
      <c r="EF76" t="str">
        <v>EXT., OL04223</v>
      </c>
      <c r="EG76" t="str">
        <v>Flat Drop Indicator Tip</v>
      </c>
      <c r="EH76" t="str">
        <v>Full Go Pin, No Light, at Radius</v>
      </c>
      <c r="EI76" t="str">
        <v>Function Check</v>
      </c>
      <c r="EJ76" t="str">
        <v>GO Function Gauge</v>
      </c>
      <c r="EK76" t="str">
        <v>Go Gauge for Balloon 1 &amp; 4</v>
      </c>
      <c r="EL76" t="str">
        <v>Go Pin must pass through</v>
      </c>
      <c r="EM76" t="str">
        <v>Greater than .005 = Fail, Section</v>
      </c>
      <c r="EN76" t="str">
        <v>Greater than .025 out of center = Fail</v>
      </c>
      <c r="EO76" t="str">
        <v>Greater than 2.6 = Pass</v>
      </c>
      <c r="EP76" t="str">
        <v>Green = Pass, Red = Fail</v>
      </c>
      <c r="EQ76" t="str">
        <v>Hex Depth</v>
      </c>
      <c r="ER76" t="str">
        <v>Hex Minor</v>
      </c>
      <c r="ES76" t="str">
        <v>Hole Dia.</v>
      </c>
      <c r="ET76" t="str">
        <v>Hook or Disk Tip</v>
      </c>
      <c r="EU76" t="str">
        <v>ID Sphere Finish</v>
      </c>
      <c r="EV76" t="str">
        <v>ID/OD Both Sides, Diff. .002 or less = Pass</v>
      </c>
      <c r="EW76" t="str">
        <v>If Looks Big, Section</v>
      </c>
      <c r="EX76" t="str">
        <v>If Looks Small, Section</v>
      </c>
      <c r="EY76" t="str">
        <v>Insp. Close to Break Away, Mfg.Tol.</v>
      </c>
      <c r="EZ76" t="str">
        <v>INT.</v>
      </c>
      <c r="FA76" t="str">
        <v>INT. Section, OL02460</v>
      </c>
      <c r="FB76" t="str">
        <v>INT., OL04223</v>
      </c>
      <c r="FC76" t="str">
        <v>Intersect. of 7.7 &amp; R0.10</v>
      </c>
      <c r="FD76" t="str">
        <v>Intersect. of 8.79 and R.25 MAX</v>
      </c>
      <c r="FE76" t="str">
        <v>Keep Ind. Tip away from corner</v>
      </c>
      <c r="FF76" t="str">
        <v>L31</v>
      </c>
      <c r="FG76" t="str">
        <v>Laser Mark</v>
      </c>
      <c r="FH76" t="str">
        <v>LASER PER NOTE 4</v>
      </c>
      <c r="FI76" t="str">
        <v>LASER PER NOTE 4, Final Check 1 only</v>
      </c>
      <c r="FJ76" t="str">
        <v>Less than .002 out of center = Pass</v>
      </c>
      <c r="FK76" t="str">
        <v>Less than 2.75 = Pass, Section</v>
      </c>
      <c r="FL76" t="str">
        <v>List as pin. Not Calibrated</v>
      </c>
      <c r="FM76" t="str">
        <v>M9 X 1.25 BUTT See Comment Image</v>
      </c>
      <c r="FN76" t="str">
        <v>Manual Section</v>
      </c>
      <c r="FO76" t="str">
        <v>Max Deep .241 NO-GO =.42</v>
      </c>
      <c r="FP76" t="str">
        <v>MAX Depth of (Note 7) .241 NO-GO Pin</v>
      </c>
      <c r="FQ76" t="str">
        <v>Measure from Blue Line, See Image</v>
      </c>
      <c r="FR76" t="str">
        <v>Measure Width of Blue Area, See Image</v>
      </c>
      <c r="FS76" t="str">
        <v>Mfg. Tol</v>
      </c>
      <c r="FT76" t="str">
        <v>Mfg. Tol, See Image</v>
      </c>
      <c r="FU76" t="str">
        <v>Mfg. Tol.</v>
      </c>
      <c r="FV76" t="str">
        <v>Mfg. Tol. "A"</v>
      </c>
      <c r="FW76" t="str">
        <v>Mfg. Tol. (Zero on Gauge Full Dia. Lead)</v>
      </c>
      <c r="FX76" t="str">
        <v>Mfg. Tol. Balloon 11, See Image</v>
      </c>
      <c r="FY76" t="str">
        <v>Mfg. Tol. Balloon 4</v>
      </c>
      <c r="FZ76" t="str">
        <v>Mfg. Tol. Balloon 7</v>
      </c>
      <c r="GA76" t="str">
        <v xml:space="preserve">Mfg. Tol. C-Bore Face (Ballo 28) </v>
      </c>
      <c r="GB76" t="str">
        <v>Mfg. Tol. Section</v>
      </c>
      <c r="GC76" t="str">
        <v>Mfg. Tol. See Image</v>
      </c>
      <c r="GD76" t="str">
        <v>Mfg. Tol., 3 Places, Record MAX</v>
      </c>
      <c r="GE76" t="str">
        <v>Mfg. Tol., Balloon 11</v>
      </c>
      <c r="GF76" t="str">
        <v>Mfg. Tol., Balloon 7</v>
      </c>
      <c r="GG76" t="str">
        <v>Mfg. Tol., Blank</v>
      </c>
      <c r="GH76" t="str">
        <v>Mfg. Tol., Blank, Balloon 12</v>
      </c>
      <c r="GI76" t="str">
        <v>Mfg. Tol., Blend to SØ.320</v>
      </c>
      <c r="GJ76" t="str">
        <v>Mfg. Tol., Calculation</v>
      </c>
      <c r="GK76" t="str">
        <v>Mfg. Tol., For Mill Fixture</v>
      </c>
      <c r="GL76" t="str">
        <v>Mfg. Tol., L32</v>
      </c>
      <c r="GM76" t="str">
        <v>Mfg. Tol., L33</v>
      </c>
      <c r="GN76" t="str">
        <v>Mfg. Tol., No Tool Marks</v>
      </c>
      <c r="GO76" t="str">
        <v>Mfg. Tol., OL03361</v>
      </c>
      <c r="GP76" t="str">
        <v>Mfg. Tol., Record off center value</v>
      </c>
      <c r="GQ76" t="str">
        <v>Mfg. Tol., Same 3 Places, Record MIN</v>
      </c>
      <c r="GR76" t="str">
        <v>Mfg. Tol., Section</v>
      </c>
      <c r="GS76" t="str">
        <v>Mfg. Tol., Section B-B</v>
      </c>
      <c r="GT76" t="str">
        <v>Mfg. Tol., Section, OL03361</v>
      </c>
      <c r="GU76" t="str">
        <v>Mfg. Tol., Section, Per Note 2</v>
      </c>
      <c r="GV76" t="str">
        <v>Mfg. Tol., See Image</v>
      </c>
      <c r="GW76" t="str">
        <v>Mfg. Tol., See Image, Bore in Blue</v>
      </c>
      <c r="GX76" t="str">
        <v>Mfg. Tol., See Image, Hook Tip</v>
      </c>
      <c r="GY76" t="str">
        <v>Mfg. Tol., Sharp Okay No Burr</v>
      </c>
      <c r="GZ76" t="str">
        <v>Mfg. Tol., Threadless Blank</v>
      </c>
      <c r="HA76" t="str">
        <v>Mfg.Tol.</v>
      </c>
      <c r="HB76" t="str">
        <v>Mgf. To., T.S.C.</v>
      </c>
      <c r="HC76" t="str">
        <v>Milled Feature</v>
      </c>
      <c r="HD76" t="str">
        <v>Milled Feature, OL04045</v>
      </c>
      <c r="HE76" t="str">
        <v>More than .0005 out of center = Fail</v>
      </c>
      <c r="HF76" t="str">
        <v>Must Pass Through</v>
      </c>
      <c r="HG76" t="str">
        <v>Must pass through gauge</v>
      </c>
      <c r="HH76" t="str">
        <v>Must Pass Through Go Gauge</v>
      </c>
      <c r="HI76" t="str">
        <v>Must Pass, See Image.</v>
      </c>
      <c r="HJ76" t="str">
        <v>NA</v>
      </c>
      <c r="HK76" t="str">
        <v>Narrow Area</v>
      </c>
      <c r="HL76" t="str">
        <v>Near Balloon 21</v>
      </c>
      <c r="HM76" t="str">
        <v>Near Datum B</v>
      </c>
      <c r="HN76" t="str">
        <v>Neck Dia.</v>
      </c>
      <c r="HO76" t="str">
        <v>Neck to Head Rad.</v>
      </c>
      <c r="HP76" t="str">
        <v>No Copper Deposits Allowed</v>
      </c>
      <c r="HQ76" t="str">
        <v>No Section</v>
      </c>
      <c r="HR76" t="str">
        <v>No Section, .01 to .014 = Pass</v>
      </c>
      <c r="HS76" t="str">
        <v>No Section, Rotate Part</v>
      </c>
      <c r="HT76" t="str">
        <v>No Section, See Image</v>
      </c>
      <c r="HU76" t="str">
        <v>No Slot, Section B-B</v>
      </c>
      <c r="HV76" t="str">
        <v>No visual step = Pass</v>
      </c>
      <c r="HW76" t="str">
        <v>Not to exceed .95 Deep</v>
      </c>
      <c r="HX76" t="str">
        <v>Note 1</v>
      </c>
      <c r="HY76" t="str">
        <v>OL00333/A</v>
      </c>
      <c r="HZ76" t="str">
        <v>OL00519</v>
      </c>
      <c r="IA76" t="str">
        <v>OL00520</v>
      </c>
      <c r="IB76" t="str">
        <v>OL00529</v>
      </c>
      <c r="IC76" t="str">
        <v>OL00542</v>
      </c>
      <c r="ID76" t="str">
        <v>OL00724</v>
      </c>
      <c r="IE76" t="str">
        <v>OL01250</v>
      </c>
      <c r="IF76" t="str">
        <v>OL01869, Threadless Blank</v>
      </c>
      <c r="IG76" t="str">
        <v>OL01870, Section</v>
      </c>
      <c r="IH76" t="str">
        <v>OL02255</v>
      </c>
      <c r="II76" t="str">
        <v>OL02255, Mfg. Tol.</v>
      </c>
      <c r="IJ76" t="str">
        <v>OL02302</v>
      </c>
      <c r="IK76" t="str">
        <v xml:space="preserve">OL02318  needed per image instructions </v>
      </c>
      <c r="IL76" t="str">
        <v>OL02556</v>
      </c>
      <c r="IM76" t="str">
        <v>OL02557</v>
      </c>
      <c r="IN76" t="str">
        <v>OL02567</v>
      </c>
      <c r="IO76" t="str">
        <v>OL02653</v>
      </c>
      <c r="IP76" t="str">
        <v>OL02718</v>
      </c>
      <c r="IQ76" t="str">
        <v>OL02841</v>
      </c>
      <c r="IR76" t="str">
        <v>OL02842</v>
      </c>
      <c r="IS76" t="str">
        <v>OL02844</v>
      </c>
      <c r="IT76" t="str">
        <v>OL02871</v>
      </c>
      <c r="IU76" t="str">
        <v>OL02887</v>
      </c>
      <c r="IV76" t="str">
        <v>OL03500</v>
      </c>
      <c r="IW76" t="str">
        <v>OL03766</v>
      </c>
      <c r="IX76" t="str">
        <v>OL03868</v>
      </c>
      <c r="IY76" t="str">
        <v>OL03869</v>
      </c>
      <c r="IZ76" t="str">
        <v>OL03870</v>
      </c>
      <c r="JA76" t="str">
        <v>OL03873, DWG# 100448-44</v>
      </c>
      <c r="JB76" t="str">
        <v>OL03949</v>
      </c>
      <c r="JC76" t="str">
        <v xml:space="preserve">OL04043, Section </v>
      </c>
      <c r="JD76" t="str">
        <v xml:space="preserve">OL04044, Section </v>
      </c>
      <c r="JE76" t="str">
        <v>OL04045</v>
      </c>
      <c r="JF76" t="str">
        <v>OL04045, Milled Feature</v>
      </c>
      <c r="JG76" t="str">
        <v>OL04063</v>
      </c>
      <c r="JH76" t="str">
        <v>OL04064</v>
      </c>
      <c r="JI76" t="str">
        <v>OL04065</v>
      </c>
      <c r="JJ76" t="str">
        <v>OL04181</v>
      </c>
      <c r="JK76" t="str">
        <v>OL04218</v>
      </c>
      <c r="JL76" t="str">
        <v>OL04224, See Image</v>
      </c>
      <c r="JM76" t="str">
        <v>OL04374</v>
      </c>
      <c r="JN76" t="str">
        <v>OL04375, Section M-M</v>
      </c>
      <c r="JO76" t="str">
        <v>OL04376, Section M-M</v>
      </c>
      <c r="JP76" t="str">
        <v>OL04443</v>
      </c>
      <c r="JQ76" t="str">
        <v>OL04444</v>
      </c>
      <c r="JR76" t="str">
        <v>OL05000</v>
      </c>
      <c r="JS76" t="str">
        <v>One side of slot</v>
      </c>
      <c r="JT76" t="str">
        <v>Other side of slot</v>
      </c>
      <c r="JU76" t="str">
        <v>Out of center more than .002 = Fail</v>
      </c>
      <c r="JV76" t="str">
        <v>Out of center more than.002 = Fail</v>
      </c>
      <c r="JW76" t="str">
        <v>Overlay OL02713</v>
      </c>
      <c r="JX76" t="str">
        <v>Overlay OL02714</v>
      </c>
      <c r="JY76" t="str">
        <v>Overlay OL02718</v>
      </c>
      <c r="JZ76" t="str">
        <v>Overlay OL03831, Mfg. Tol.</v>
      </c>
      <c r="KA76" t="str">
        <v>Part Without Slots</v>
      </c>
      <c r="KB76" t="str">
        <v>Part Without Slots, See Image</v>
      </c>
      <c r="KC76" t="str">
        <v xml:space="preserve">Pass = .0254 or Less </v>
      </c>
      <c r="KD76" t="str">
        <v>PD MIN = 4.361, PD MAX = 4.456</v>
      </c>
      <c r="KE76" t="str">
        <v>Per Balloon 2 Note</v>
      </c>
      <c r="KF76" t="str">
        <v>Per drawing note(s) 8.</v>
      </c>
      <c r="KG76" t="str">
        <v>Point or Sphere Tip</v>
      </c>
      <c r="KH76" t="str">
        <v>Point Tip</v>
      </c>
      <c r="KI76" t="str">
        <v>R.9 to R1.1 = Pass, See Image</v>
      </c>
      <c r="KJ76" t="str">
        <v>Ram Construction</v>
      </c>
      <c r="KK76" t="str">
        <v>Record Same Pass / Fail All Balloons</v>
      </c>
      <c r="KL76" t="str">
        <v>Ref. Balloon 1</v>
      </c>
      <c r="KM76" t="str">
        <v>Ref. Balloon 12</v>
      </c>
      <c r="KN76" t="str">
        <v>Ref. Balloon 13, 100% AQL</v>
      </c>
      <c r="KO76" t="str">
        <v>Ref. Balloon 2</v>
      </c>
      <c r="KP76" t="str">
        <v>Ref. Balloon 21, 100% AQL</v>
      </c>
      <c r="KQ76" t="str">
        <v>Ref. Balloon 4</v>
      </c>
      <c r="KR76" t="str">
        <v>Ref. Balloon 7</v>
      </c>
      <c r="KS76" t="str">
        <v>Ref. Balloon 8</v>
      </c>
      <c r="KT76" t="str">
        <v>Relieved Pin Gauges 09236 &amp; 09235</v>
      </c>
      <c r="KU76" t="str">
        <v>Rotate Part</v>
      </c>
      <c r="KV76" t="str">
        <v>Rotate Part, See Image</v>
      </c>
      <c r="KW76" t="str">
        <v>Same as Root Radius</v>
      </c>
      <c r="KX76" t="str">
        <v>Section</v>
      </c>
      <c r="KY76" t="str">
        <v>Section B-B</v>
      </c>
      <c r="KZ76" t="str">
        <v>Section B-B, Distance Between Grooves</v>
      </c>
      <c r="LA76" t="str">
        <v>Section C-C</v>
      </c>
      <c r="LB76" t="str">
        <v>Section Part</v>
      </c>
      <c r="LC76" t="str">
        <v>Section Part, Measured from Opposite Face</v>
      </c>
      <c r="LD76" t="str">
        <v>Section, Broachless Blank</v>
      </c>
      <c r="LE76" t="str">
        <v>Section, EXT. Sphere Location.</v>
      </c>
      <c r="LF76" t="str">
        <v>Section, Hex Cham. Ang.</v>
      </c>
      <c r="LG76" t="str">
        <v>Section, Hex Fillet Rad.</v>
      </c>
      <c r="LH76" t="str">
        <v>Section, INT. Feature</v>
      </c>
      <c r="LI76" t="str">
        <v>Section, INT. Sphere Location.</v>
      </c>
      <c r="LJ76" t="str">
        <v>Section, Mfg. Tol.</v>
      </c>
      <c r="LK76" t="str">
        <v>Section, Mfg. Tol., See Image</v>
      </c>
      <c r="LL76" t="str">
        <v>Section, OL00486</v>
      </c>
      <c r="LM76" t="str">
        <v>Section, OL00542</v>
      </c>
      <c r="LN76" t="str">
        <v>Section, OL00543</v>
      </c>
      <c r="LO76" t="str">
        <v>Section, OL00544</v>
      </c>
      <c r="LP76" t="str">
        <v>Section, OL00545</v>
      </c>
      <c r="LQ76" t="str">
        <v>Section, OL00546</v>
      </c>
      <c r="LR76" t="str">
        <v>Section, OL00547</v>
      </c>
      <c r="LS76" t="str">
        <v>Section, OL00555</v>
      </c>
      <c r="LT76" t="str">
        <v>Section, OL00725</v>
      </c>
      <c r="LU76" t="str">
        <v>Section, OL01430</v>
      </c>
      <c r="LV76" t="str">
        <v>Section, OL01434</v>
      </c>
      <c r="LW76" t="str">
        <v>Section, OL01435</v>
      </c>
      <c r="LX76" t="str">
        <v>Section, OL01807</v>
      </c>
      <c r="LY76" t="str">
        <v>Section, OL01830</v>
      </c>
      <c r="LZ76" t="str">
        <v>Section, OL02351</v>
      </c>
      <c r="MA76" t="str">
        <v>Section, OL02519</v>
      </c>
      <c r="MB76" t="str">
        <v>Section, OL02520</v>
      </c>
      <c r="MC76" t="str">
        <v>Section, OL02522</v>
      </c>
      <c r="MD76" t="str">
        <v>Section, OL02540</v>
      </c>
      <c r="ME76" t="str">
        <v>Section, OL02541</v>
      </c>
      <c r="MF76" t="str">
        <v>Section, OL02552</v>
      </c>
      <c r="MG76" t="str">
        <v>Section, OL02553</v>
      </c>
      <c r="MH76" t="str">
        <v>Section, OL02554</v>
      </c>
      <c r="MI76" t="str">
        <v>Section, OL02555</v>
      </c>
      <c r="MJ76" t="str">
        <v>Section, OL02558</v>
      </c>
      <c r="MK76" t="str">
        <v>Section, OL02559</v>
      </c>
      <c r="ML76" t="str">
        <v>Section, OL02560</v>
      </c>
      <c r="MM76" t="str">
        <v>Section, OL02619</v>
      </c>
      <c r="MN76" t="str">
        <v>Section, OL02620</v>
      </c>
      <c r="MO76" t="str">
        <v>Section, OL02621</v>
      </c>
      <c r="MP76" t="str">
        <v>Section, OL02622</v>
      </c>
      <c r="MQ76" t="str">
        <v>Section, OL02623</v>
      </c>
      <c r="MR76" t="str">
        <v>Section, OL02624</v>
      </c>
      <c r="MS76" t="str">
        <v>Section, OL02652</v>
      </c>
      <c r="MT76" t="str">
        <v>Section, OL02680</v>
      </c>
      <c r="MU76" t="str">
        <v>Section, OL02793</v>
      </c>
      <c r="MV76" t="str">
        <v>Section, OL02823</v>
      </c>
      <c r="MW76" t="str">
        <v>Section, OL02843</v>
      </c>
      <c r="MX76" t="str">
        <v>Section, OL03026, Ext.</v>
      </c>
      <c r="MY76" t="str">
        <v>Section, OL03026, Int.</v>
      </c>
      <c r="MZ76" t="str">
        <v>Section, OL03570, DWG# 100448-41</v>
      </c>
      <c r="NA76" t="str">
        <v>Section, OL03781</v>
      </c>
      <c r="NB76" t="str">
        <v>Section, OL03911</v>
      </c>
      <c r="NC76" t="str">
        <v>Section, OL03912</v>
      </c>
      <c r="ND76" t="str">
        <v>Section, OL03928</v>
      </c>
      <c r="NE76" t="str">
        <v>Section, OL03929</v>
      </c>
      <c r="NF76" t="str">
        <v>Section, OL04030</v>
      </c>
      <c r="NG76" t="str">
        <v>Section, OL04037</v>
      </c>
      <c r="NH76" t="str">
        <v>Section, OL04038</v>
      </c>
      <c r="NI76" t="str">
        <v>Section, OL04046</v>
      </c>
      <c r="NJ76" t="str">
        <v>Section, OL04065</v>
      </c>
      <c r="NK76" t="str">
        <v>Section, OL04066</v>
      </c>
      <c r="NL76" t="str">
        <v>Section, OL04067</v>
      </c>
      <c r="NM76" t="str">
        <v>Section, OL04069</v>
      </c>
      <c r="NN76" t="str">
        <v>Section, OL04071</v>
      </c>
      <c r="NO76" t="str">
        <v>Section, OL04173</v>
      </c>
      <c r="NP76" t="str">
        <v>Section, OL04174</v>
      </c>
      <c r="NQ76" t="str">
        <v>Section, OL04214</v>
      </c>
      <c r="NR76" t="str">
        <v>Section, OL04215</v>
      </c>
      <c r="NS76" t="str">
        <v>Section, OL04216</v>
      </c>
      <c r="NT76" t="str">
        <v>Section, OL04217</v>
      </c>
      <c r="NU76" t="str">
        <v>Section, Overlay OL02716</v>
      </c>
      <c r="NV76" t="str">
        <v>Section, Overlay OL02717</v>
      </c>
      <c r="NW76" t="str">
        <v>Section, See Image</v>
      </c>
      <c r="NX76" t="str">
        <v>Section, See Image, DWG# 100448-41</v>
      </c>
      <c r="NY76" t="str">
        <v>Section, Without Sots</v>
      </c>
      <c r="NZ76" t="str">
        <v>See Comments Sheet</v>
      </c>
      <c r="OA76" t="str">
        <v>See Comments Sheet, OL02318</v>
      </c>
      <c r="OB76" t="str">
        <v>See Image</v>
      </c>
      <c r="OC76" t="str">
        <v>See Image, .005 or Less = Pass</v>
      </c>
      <c r="OD76" t="str">
        <v>See Image, Check Near Radius</v>
      </c>
      <c r="OE76" t="str">
        <v>See Image, Constrained</v>
      </c>
      <c r="OF76" t="str">
        <v>See Image, Distance Between Flats</v>
      </c>
      <c r="OG76" t="str">
        <v xml:space="preserve">See Image, Mfg. Tol, Section A-A </v>
      </c>
      <c r="OH76" t="str">
        <v>See image, Mfg. Tol.</v>
      </c>
      <c r="OI76" t="str">
        <v>See Image, Mic. Across Flats</v>
      </c>
      <c r="OJ76" t="str">
        <v>See Image, OL02850</v>
      </c>
      <c r="OK76" t="str">
        <v>See Image, OL02880</v>
      </c>
      <c r="OL76" t="str">
        <v>See Image, OL03926</v>
      </c>
      <c r="OM76" t="str">
        <v>See Image, OL03927</v>
      </c>
      <c r="ON76" t="str">
        <v>See Image, OL04003</v>
      </c>
      <c r="OO76" t="str">
        <v>'See Image, OL04342,  Best Fit Joe Block</v>
      </c>
      <c r="OP76" t="str">
        <v>See Image, OL04342,  Blank</v>
      </c>
      <c r="OQ76" t="str">
        <v>See Image, OL04342, Blank</v>
      </c>
      <c r="OR76" t="str">
        <v>See Image, OL04343, Blank</v>
      </c>
      <c r="OS76" t="str">
        <v>See Image, Pass = .002 or Less</v>
      </c>
      <c r="OT76" t="str">
        <v>See Image, Rcd. MAX</v>
      </c>
      <c r="OU76" t="str">
        <v>See Image, Rcd. MIN</v>
      </c>
      <c r="OV76" t="str">
        <v>See Image, Section</v>
      </c>
      <c r="OW76" t="str">
        <v>See Image, Section A-A</v>
      </c>
      <c r="OX76" t="str">
        <v>See Image, Section B-B</v>
      </c>
      <c r="OY76" t="str">
        <v>See Image, Section B-B, TSC</v>
      </c>
      <c r="OZ76" t="str">
        <v>See Image, Shank Drawing # 18000-XX-XX A</v>
      </c>
      <c r="PA76" t="str">
        <v>Sequencial Laser 01, 120 Per Print</v>
      </c>
      <c r="PB76" t="str">
        <v>Set to .202, Zero on Thread Lead</v>
      </c>
      <c r="PC76" t="str">
        <v>Sharp OK, No Burr</v>
      </c>
      <c r="PD76" t="str">
        <v>Sharp OK, No Raised Edge, See Image</v>
      </c>
      <c r="PE76" t="str">
        <v>Sharp OK, No Raised Edges</v>
      </c>
      <c r="PF76" t="str">
        <v>Sharp okay no raised edge</v>
      </c>
      <c r="PG76" t="str">
        <v>Sharp Okay, No Burr</v>
      </c>
      <c r="PH76" t="str">
        <v>Sharp Okay, No Raised Edge</v>
      </c>
      <c r="PI76" t="str">
        <v>Sharp Okay, No Raised Edges,</v>
      </c>
      <c r="PJ76" t="str">
        <v>Sharp Okay, See Image</v>
      </c>
      <c r="PK76" t="str">
        <v xml:space="preserve">Start of Radius @ .195 </v>
      </c>
      <c r="PL76" t="str">
        <v xml:space="preserve">Start of Radius @ .21 </v>
      </c>
      <c r="PM76" t="str">
        <v xml:space="preserve">T.S.C. </v>
      </c>
      <c r="PN76" t="str">
        <v>Tangent Point</v>
      </c>
      <c r="PO76" t="str">
        <v>Tangent point of R.50</v>
      </c>
      <c r="PP76" t="str">
        <v>Taper Check, Mfg.Tol.</v>
      </c>
      <c r="PQ76" t="str">
        <v>Taper Check, Mfg.Tol., See Image</v>
      </c>
      <c r="PR76" t="str">
        <v>Thrd. Minor Ø</v>
      </c>
      <c r="PS76" t="str">
        <v>Thrd. Relief Ø</v>
      </c>
      <c r="PT76" t="str">
        <v>Threadless Blank</v>
      </c>
      <c r="PU76" t="str">
        <v>Threadless Blank, From Major Ø</v>
      </c>
      <c r="PV76" t="str">
        <v>Threadless Blank, Mfg. Tol.</v>
      </c>
      <c r="PW76" t="str">
        <v>Threadless Blank, Thrd. to Neck Rad.</v>
      </c>
      <c r="PX76" t="str">
        <v>Thredless Blank</v>
      </c>
      <c r="PY76" t="str">
        <v>To center of R.005</v>
      </c>
      <c r="PZ76" t="str">
        <v>Torx Min. Dia.</v>
      </c>
      <c r="QA76" t="str">
        <v>Turn Ø Free of Mill Marks</v>
      </c>
      <c r="QB76" t="str">
        <v>Use (Full) GO Hex</v>
      </c>
      <c r="QC76" t="str">
        <v>Use Balloon 1 FULL Gauge</v>
      </c>
      <c r="QD76" t="str">
        <v>Use Balloon 9 FULL GO</v>
      </c>
      <c r="QE76" t="str">
        <v>Use Best Fit Pin</v>
      </c>
      <c r="QF76" t="str">
        <v>Use Disk Tip</v>
      </c>
      <c r="QG76" t="str">
        <v>Use flat bottomed indicator tip.</v>
      </c>
      <c r="QH76" t="str">
        <v xml:space="preserve">Use Full .093 Go Hex </v>
      </c>
      <c r="QI76" t="str">
        <v xml:space="preserve">Use Full .0930 Go Hex </v>
      </c>
      <c r="QJ76" t="str">
        <v>Use Full .1235 Go Hex</v>
      </c>
      <c r="QK76" t="str">
        <v>Use Gauge K2-98-8019-04, See Image</v>
      </c>
      <c r="QL76" t="str">
        <v>Use large flat indicator tip</v>
      </c>
      <c r="QM76" t="str">
        <v>Use Pins.3330/.3350, See Image MAX NO-GO</v>
      </c>
      <c r="QN76" t="str">
        <v>Use Pointed Drop Indicator Tip</v>
      </c>
      <c r="QO76" t="str">
        <v>V-Block</v>
      </c>
      <c r="QP76" t="str">
        <v>V-Block,  AMB for 13</v>
      </c>
      <c r="QQ76" t="str">
        <v>V-Block,  Hex Cham. Dia.</v>
      </c>
      <c r="QR76" t="str">
        <v>V-Block, Hex Depth</v>
      </c>
      <c r="QS76" t="str">
        <v>VBU Gauge</v>
      </c>
      <c r="QT76" t="str">
        <v>Visibally smaller than HEX=Pass</v>
      </c>
      <c r="QU76" t="str">
        <v>Visual Per Drawing</v>
      </c>
      <c r="QV76" t="str">
        <v>Whirl Blank</v>
      </c>
      <c r="QW76" t="str">
        <v xml:space="preserve">Whirl Blank </v>
      </c>
      <c r="QX76" t="str">
        <v>Whirl Blank, Neck Rad. End to Head CL</v>
      </c>
      <c r="QY76" t="str">
        <v>Whirl Blank, Nose Start Dia.</v>
      </c>
      <c r="QZ76" t="str">
        <v>Whirl Blank, Nose Start Dist.</v>
      </c>
      <c r="RA76" t="str">
        <v>Whirl Blank, Thrd. Minor</v>
      </c>
      <c r="RB76" t="str">
        <v>Whirl Blank, Thrd. Pullout Dia.</v>
      </c>
      <c r="RC76" t="str">
        <v>Whole Part, Removal is at Assy. Level</v>
      </c>
      <c r="RD76" t="str">
        <v>Wide Area</v>
      </c>
      <c r="RE76" t="str">
        <v>Zero on End of Go Gauge</v>
      </c>
    </row>
    <row r="77" spans="1:473">
      <c r="A77" t="s">
        <v>136</v>
      </c>
      <c r="C77" t="str" cm="1">
        <f t="array" ref="C77:RE77">TRANSPOSE(_xlfn._xlws.SORT(_xlfn._xlws.FILTER($A$2:$A$600,ISNUMBER(SEARCH('PartLib Table'!M94,$A$2:$A$600)),"not found")))</f>
        <v xml:space="preserve"> 'C', Whirl Blank</v>
      </c>
      <c r="D77" t="str">
        <v xml:space="preserve"> See Image, Constrained</v>
      </c>
      <c r="E77" t="str">
        <v>(.04 to .12 range = Pass)</v>
      </c>
      <c r="F77" t="str">
        <v>(.042 FULL) Go Pin Seat Fully</v>
      </c>
      <c r="G77" t="str">
        <v>(B), Mfg. Tol.</v>
      </c>
      <c r="H77" t="str">
        <v>(B), O.A.L.</v>
      </c>
      <c r="I77" t="str">
        <v>.001 or less =Pass</v>
      </c>
      <c r="J77" t="str">
        <v>.001 or less out of center = Pass</v>
      </c>
      <c r="K77" t="str">
        <v>.002 or Less = Pass</v>
      </c>
      <c r="L77" t="str">
        <v>.002 or Less out of center = Pass</v>
      </c>
      <c r="M77" t="str">
        <v>.005 to .015 = Pass</v>
      </c>
      <c r="N77" t="str">
        <v>.0125 Mean, Section</v>
      </c>
      <c r="O77" t="str">
        <v>.025 or Less in X &amp; Y=Pass</v>
      </c>
      <c r="P77" t="str">
        <v>.038 Mean</v>
      </c>
      <c r="Q77" t="str">
        <v>.063 MM = .0024 IN, See Image</v>
      </c>
      <c r="R77" t="str">
        <v>.063MM = .0024"</v>
      </c>
      <c r="S77" t="str">
        <v>.243 NO-GO, Unconstrained, Must Not Start</v>
      </c>
      <c r="T77" t="str">
        <v>@ Back Face &amp; ID, No Raised Edge</v>
      </c>
      <c r="U77" t="str">
        <v>@ Back Face &amp; OD, No Raised Edge</v>
      </c>
      <c r="V77" t="str">
        <v>@ ID &amp; FACE</v>
      </c>
      <c r="W77" t="str">
        <v>@ OD &amp; BACK FACE</v>
      </c>
      <c r="X77" t="str">
        <v>@ OD &amp; FACE</v>
      </c>
      <c r="Y77" t="str">
        <v>Across from slot</v>
      </c>
      <c r="Z77" t="str">
        <v>All Edge Breaks</v>
      </c>
      <c r="AA77" t="str">
        <v>Attached to bar stock</v>
      </c>
      <c r="AB77" t="str">
        <v xml:space="preserve">Back Turn Fillet Rad. </v>
      </c>
      <c r="AC77" t="str">
        <v>Balloon 1 (DWG FRM0105 Page 2, NV-27)</v>
      </c>
      <c r="AD77" t="str">
        <v>Balloon 1 (DWG FRM0105, NV-30)</v>
      </c>
      <c r="AE77" t="str">
        <v>Balloon 1 (P# 9890002-20) OL00429/A</v>
      </c>
      <c r="AF77" t="str">
        <v>Balloon 1, DWG#FRM0105</v>
      </c>
      <c r="AG77" t="str">
        <v>Balloon 11, See Image</v>
      </c>
      <c r="AH77" t="str">
        <v xml:space="preserve">Balloon 2 (DWG FRM0105 Page 2, NV-27) </v>
      </c>
      <c r="AI77" t="str">
        <v>Balloon 2 (DWG FRM0105, NV-30)</v>
      </c>
      <c r="AJ77" t="str">
        <v>Balloon 2 (P# 9890002-20)</v>
      </c>
      <c r="AK77" t="str">
        <v>Balloon 2, DWG#FRM0105</v>
      </c>
      <c r="AL77" t="str">
        <v>Balloon 2, DWG#FRM0105, See Image</v>
      </c>
      <c r="AM77" t="str">
        <v>Balloon 3 (DWG FRM0105, NV-30 Minor)</v>
      </c>
      <c r="AN77" t="str">
        <v>Balloon 3 (DWG FRM0105, NV-30)</v>
      </c>
      <c r="AO77" t="str">
        <v>Balloon 3 (P# 9890002-20)</v>
      </c>
      <c r="AP77" t="str">
        <v>Balloon 4</v>
      </c>
      <c r="AQ77" t="str">
        <v>Balloon 4 (P# 9890002-20)</v>
      </c>
      <c r="AR77" t="str">
        <v>Below Middle Band</v>
      </c>
      <c r="AS77" t="str">
        <v>Best Fit Pin, .003 or Less =Pass</v>
      </c>
      <c r="AT77" t="str">
        <v>Blank</v>
      </c>
      <c r="AU77" t="str">
        <v>Blank Turn Maj.</v>
      </c>
      <c r="AV77" t="str">
        <v>Blank Turn Maj. Mill Flt., OL4172</v>
      </c>
      <c r="AW77" t="str">
        <v>Blank Without .010 Slots</v>
      </c>
      <c r="AX77" t="str">
        <v>Blank Without .010 Slots, Section</v>
      </c>
      <c r="AY77" t="str">
        <v>Blank without thread</v>
      </c>
      <c r="AZ77" t="str">
        <v xml:space="preserve">Blank, Center of V Grv. </v>
      </c>
      <c r="BA77" t="str">
        <v>Blank, Check R adjacent Balloon 17</v>
      </c>
      <c r="BB77" t="str">
        <v>Blank, EXT. Feature</v>
      </c>
      <c r="BC77" t="str">
        <v>Blank, See Image, OL04335</v>
      </c>
      <c r="BD77" t="str">
        <v>Blank, See Image, OL04336</v>
      </c>
      <c r="BE77" t="str">
        <v xml:space="preserve">Blank, Thrd. </v>
      </c>
      <c r="BF77" t="str">
        <v>Blank, Turn Tip</v>
      </c>
      <c r="BG77" t="str">
        <v>Blank, Without Thrd.</v>
      </c>
      <c r="BH77" t="str">
        <v>Blank, Without Thread</v>
      </c>
      <c r="BI77" t="str">
        <v xml:space="preserve">Blunt Start Blend to Minor </v>
      </c>
      <c r="BJ77" t="str">
        <v>Calc., Use Go HEX</v>
      </c>
      <c r="BK77" t="str">
        <v>Can't dig into OD</v>
      </c>
      <c r="BL77" t="str">
        <v>Carbide Gauge</v>
      </c>
      <c r="BM77" t="str">
        <v xml:space="preserve">Center of V Grv. </v>
      </c>
      <c r="BN77" t="str">
        <v>Centered Less than .03 = Pass</v>
      </c>
      <c r="BO77" t="str">
        <v>Centered within .0005 or Less = Pass</v>
      </c>
      <c r="BP77" t="str">
        <v>Centered within .001 or Less = Pass</v>
      </c>
      <c r="BQ77" t="str">
        <v>Centered within .0254 or Less = Pass</v>
      </c>
      <c r="BR77" t="str">
        <v>Check close to Rod Slot</v>
      </c>
      <c r="BS77" t="str">
        <v>Check every other hole</v>
      </c>
      <c r="BT77" t="str">
        <v>Check Go over full length of slot.</v>
      </c>
      <c r="BU77" t="str">
        <v>Check Near Closed End</v>
      </c>
      <c r="BV77" t="str">
        <v>Check per Print View, Away from Rod Slot</v>
      </c>
      <c r="BW77" t="str">
        <v>Check to Balloon 30 Go Pin</v>
      </c>
      <c r="BX77" t="str">
        <v>Check with .2705 SET Pin Inside Part</v>
      </c>
      <c r="BY77" t="str">
        <v>Check with Hex Up</v>
      </c>
      <c r="BZ77" t="str">
        <v>CMM Blank</v>
      </c>
      <c r="CA77" t="str">
        <v>Confirm Full Radius</v>
      </c>
      <c r="CB77" t="str">
        <v>Constrained in fixture</v>
      </c>
      <c r="CC77" t="str">
        <v>Constrained with Ring</v>
      </c>
      <c r="CD77" t="str">
        <v>Constrained, See Image</v>
      </c>
      <c r="CE77" t="str">
        <v>Dim. "A"</v>
      </c>
      <c r="CF77" t="str">
        <v>Dim. "B"</v>
      </c>
      <c r="CG77" t="str">
        <v>Dim. "C"</v>
      </c>
      <c r="CH77" t="str">
        <v>Dim. "D", Whirl Blank</v>
      </c>
      <c r="CI77" t="str">
        <v>Dim. "G"</v>
      </c>
      <c r="CJ77" t="str">
        <v>Dim. E, Blank Turn Maj. &amp;  Mill Flt</v>
      </c>
      <c r="CK77" t="str">
        <v>Dim. E, Blank Turn Maj.&amp;  Mill Flt</v>
      </c>
      <c r="CL77" t="str">
        <v>Dim. H, Whirl Blank</v>
      </c>
      <c r="CM77" t="str">
        <v>Dim. J, 'Blank Turn Maj. &amp; Whirl Blank</v>
      </c>
      <c r="CN77" t="str">
        <v>Disk Drop Indicator Tip</v>
      </c>
      <c r="CO77" t="str">
        <v>DWG 100448-15, Balloon F_1</v>
      </c>
      <c r="CP77" t="str">
        <v>DWG 100448-15, OL02571</v>
      </c>
      <c r="CQ77" t="str">
        <v>DWG 100448-41</v>
      </c>
      <c r="CR77" t="str">
        <v>DWG 9890040, (10E),Section Part, OL01139</v>
      </c>
      <c r="CS77" t="str">
        <v>DWG 9890040, (10E),Section, OL01139</v>
      </c>
      <c r="CT77" t="str">
        <v>DWG 9890040, (11E)</v>
      </c>
      <c r="CU77" t="str">
        <v>DWG 9890040, (11E), Pins with Flats</v>
      </c>
      <c r="CV77" t="str">
        <v>DWG 9890040, (12E),  Pass=.002 or less</v>
      </c>
      <c r="CW77" t="str">
        <v>DWG 9890040, (12E), See Image</v>
      </c>
      <c r="CX77" t="str">
        <v>DWG 9890040, (1E), OL01431</v>
      </c>
      <c r="CY77" t="str">
        <v>DWG 9890040, (1E), OL01432</v>
      </c>
      <c r="CZ77" t="str">
        <v>DWG 9890040, (2E), OL01432</v>
      </c>
      <c r="DA77" t="str">
        <v>DWG 9890040, (3E)</v>
      </c>
      <c r="DB77" t="str">
        <v>DWG 9890040, (4E)</v>
      </c>
      <c r="DC77" t="str">
        <v>DWG 9890040, (5E), OL02336</v>
      </c>
      <c r="DD77" t="str">
        <v>DWG 9890040, (6E)</v>
      </c>
      <c r="DE77" t="str">
        <v>DWG 9890040, (7E)</v>
      </c>
      <c r="DF77" t="str">
        <v>DWG 9890040, (8E), OL01433</v>
      </c>
      <c r="DG77" t="str">
        <v>DWG 9890040, (8E), OL01433, Section</v>
      </c>
      <c r="DH77" t="str">
        <v>DWG 9890040, (9E), Close to Rod Slot</v>
      </c>
      <c r="DI77" t="str">
        <v>DWG 9890040, (9E),Close to Rod Slot</v>
      </c>
      <c r="DJ77" t="str">
        <v>DWG FRM0105 PAGE 2</v>
      </c>
      <c r="DK77" t="str">
        <v>DWG# 100448-41</v>
      </c>
      <c r="DL77" t="str">
        <v>DWG# 100448-44</v>
      </c>
      <c r="DM77" t="str">
        <v>DWG# 9890003  (1), Section OL00436/A</v>
      </c>
      <c r="DN77" t="str">
        <v>DWG# 9890003 (3), Ring Gauge Constrained</v>
      </c>
      <c r="DO77" t="str">
        <v>DWG# 9890003 (4), Section</v>
      </c>
      <c r="DP77" t="str">
        <v>DWG#100448-26, Balloon 1K, OL02350</v>
      </c>
      <c r="DQ77" t="str">
        <v>DWG#100448-26, Balloon 2K, OL02350</v>
      </c>
      <c r="DR77" t="str">
        <v>DWG#100448-26, Balloon 3K, OL02363</v>
      </c>
      <c r="DS77" t="str">
        <v>DWG#100448-26, Balloon 4K</v>
      </c>
      <c r="DT77" t="str">
        <v>DWG#100448-26, Balloon 5K, Section</v>
      </c>
      <c r="DU77" t="str">
        <v>DWG#100448-26, Balloon 6K</v>
      </c>
      <c r="DV77" t="str">
        <v>DWG#100448-26, Balloon 7K, Section</v>
      </c>
      <c r="DW77" t="str">
        <v>DWG#100448-26, Mfg. Tol.</v>
      </c>
      <c r="DX77" t="str">
        <v>DWG#9890003 (2) Ring Gauge Constrained</v>
      </c>
      <c r="DY77" t="str">
        <v>DWG#9890044</v>
      </c>
      <c r="DZ77" t="str">
        <v>DWG#9890044 .1985 to .2005=Pass</v>
      </c>
      <c r="EA77" t="str">
        <v>DWG#9890044 Overlay OL02441</v>
      </c>
      <c r="EB77" t="str">
        <v>DWG#9890044, OL02441</v>
      </c>
      <c r="EC77" t="str">
        <v>DWG#FRM0105</v>
      </c>
      <c r="ED77" t="str">
        <v>EXT.</v>
      </c>
      <c r="EE77" t="str">
        <v>EXT. Section, OL02460</v>
      </c>
      <c r="EF77" t="str">
        <v>EXT., OL04223</v>
      </c>
      <c r="EG77" t="str">
        <v>Flat Drop Indicator Tip</v>
      </c>
      <c r="EH77" t="str">
        <v>Full Go Pin, No Light, at Radius</v>
      </c>
      <c r="EI77" t="str">
        <v>Function Check</v>
      </c>
      <c r="EJ77" t="str">
        <v>GO Function Gauge</v>
      </c>
      <c r="EK77" t="str">
        <v>Go Gauge for Balloon 1 &amp; 4</v>
      </c>
      <c r="EL77" t="str">
        <v>Go Pin must pass through</v>
      </c>
      <c r="EM77" t="str">
        <v>Greater than .005 = Fail, Section</v>
      </c>
      <c r="EN77" t="str">
        <v>Greater than .025 out of center = Fail</v>
      </c>
      <c r="EO77" t="str">
        <v>Greater than 2.6 = Pass</v>
      </c>
      <c r="EP77" t="str">
        <v>Green = Pass, Red = Fail</v>
      </c>
      <c r="EQ77" t="str">
        <v>Hex Depth</v>
      </c>
      <c r="ER77" t="str">
        <v>Hex Minor</v>
      </c>
      <c r="ES77" t="str">
        <v>Hole Dia.</v>
      </c>
      <c r="ET77" t="str">
        <v>Hook or Disk Tip</v>
      </c>
      <c r="EU77" t="str">
        <v>ID Sphere Finish</v>
      </c>
      <c r="EV77" t="str">
        <v>ID/OD Both Sides, Diff. .002 or less = Pass</v>
      </c>
      <c r="EW77" t="str">
        <v>If Looks Big, Section</v>
      </c>
      <c r="EX77" t="str">
        <v>If Looks Small, Section</v>
      </c>
      <c r="EY77" t="str">
        <v>Insp. Close to Break Away, Mfg.Tol.</v>
      </c>
      <c r="EZ77" t="str">
        <v>INT.</v>
      </c>
      <c r="FA77" t="str">
        <v>INT. Section, OL02460</v>
      </c>
      <c r="FB77" t="str">
        <v>INT., OL04223</v>
      </c>
      <c r="FC77" t="str">
        <v>Intersect. of 7.7 &amp; R0.10</v>
      </c>
      <c r="FD77" t="str">
        <v>Intersect. of 8.79 and R.25 MAX</v>
      </c>
      <c r="FE77" t="str">
        <v>Keep Ind. Tip away from corner</v>
      </c>
      <c r="FF77" t="str">
        <v>L31</v>
      </c>
      <c r="FG77" t="str">
        <v>Laser Mark</v>
      </c>
      <c r="FH77" t="str">
        <v>LASER PER NOTE 4</v>
      </c>
      <c r="FI77" t="str">
        <v>LASER PER NOTE 4, Final Check 1 only</v>
      </c>
      <c r="FJ77" t="str">
        <v>Less than .002 out of center = Pass</v>
      </c>
      <c r="FK77" t="str">
        <v>Less than 2.75 = Pass, Section</v>
      </c>
      <c r="FL77" t="str">
        <v>List as pin. Not Calibrated</v>
      </c>
      <c r="FM77" t="str">
        <v>M9 X 1.25 BUTT See Comment Image</v>
      </c>
      <c r="FN77" t="str">
        <v>Manual Section</v>
      </c>
      <c r="FO77" t="str">
        <v>Max Deep .241 NO-GO =.42</v>
      </c>
      <c r="FP77" t="str">
        <v>MAX Depth of (Note 7) .241 NO-GO Pin</v>
      </c>
      <c r="FQ77" t="str">
        <v>Measure from Blue Line, See Image</v>
      </c>
      <c r="FR77" t="str">
        <v>Measure Width of Blue Area, See Image</v>
      </c>
      <c r="FS77" t="str">
        <v>Mfg. Tol</v>
      </c>
      <c r="FT77" t="str">
        <v>Mfg. Tol, See Image</v>
      </c>
      <c r="FU77" t="str">
        <v>Mfg. Tol.</v>
      </c>
      <c r="FV77" t="str">
        <v>Mfg. Tol. "A"</v>
      </c>
      <c r="FW77" t="str">
        <v>Mfg. Tol. (Zero on Gauge Full Dia. Lead)</v>
      </c>
      <c r="FX77" t="str">
        <v>Mfg. Tol. Balloon 11, See Image</v>
      </c>
      <c r="FY77" t="str">
        <v>Mfg. Tol. Balloon 4</v>
      </c>
      <c r="FZ77" t="str">
        <v>Mfg. Tol. Balloon 7</v>
      </c>
      <c r="GA77" t="str">
        <v xml:space="preserve">Mfg. Tol. C-Bore Face (Ballo 28) </v>
      </c>
      <c r="GB77" t="str">
        <v>Mfg. Tol. Section</v>
      </c>
      <c r="GC77" t="str">
        <v>Mfg. Tol. See Image</v>
      </c>
      <c r="GD77" t="str">
        <v>Mfg. Tol., 3 Places, Record MAX</v>
      </c>
      <c r="GE77" t="str">
        <v>Mfg. Tol., Balloon 11</v>
      </c>
      <c r="GF77" t="str">
        <v>Mfg. Tol., Balloon 7</v>
      </c>
      <c r="GG77" t="str">
        <v>Mfg. Tol., Blank</v>
      </c>
      <c r="GH77" t="str">
        <v>Mfg. Tol., Blank, Balloon 12</v>
      </c>
      <c r="GI77" t="str">
        <v>Mfg. Tol., Blend to SØ.320</v>
      </c>
      <c r="GJ77" t="str">
        <v>Mfg. Tol., Calculation</v>
      </c>
      <c r="GK77" t="str">
        <v>Mfg. Tol., For Mill Fixture</v>
      </c>
      <c r="GL77" t="str">
        <v>Mfg. Tol., L32</v>
      </c>
      <c r="GM77" t="str">
        <v>Mfg. Tol., L33</v>
      </c>
      <c r="GN77" t="str">
        <v>Mfg. Tol., No Tool Marks</v>
      </c>
      <c r="GO77" t="str">
        <v>Mfg. Tol., OL03361</v>
      </c>
      <c r="GP77" t="str">
        <v>Mfg. Tol., Record off center value</v>
      </c>
      <c r="GQ77" t="str">
        <v>Mfg. Tol., Same 3 Places, Record MIN</v>
      </c>
      <c r="GR77" t="str">
        <v>Mfg. Tol., Section</v>
      </c>
      <c r="GS77" t="str">
        <v>Mfg. Tol., Section B-B</v>
      </c>
      <c r="GT77" t="str">
        <v>Mfg. Tol., Section, OL03361</v>
      </c>
      <c r="GU77" t="str">
        <v>Mfg. Tol., Section, Per Note 2</v>
      </c>
      <c r="GV77" t="str">
        <v>Mfg. Tol., See Image</v>
      </c>
      <c r="GW77" t="str">
        <v>Mfg. Tol., See Image, Bore in Blue</v>
      </c>
      <c r="GX77" t="str">
        <v>Mfg. Tol., See Image, Hook Tip</v>
      </c>
      <c r="GY77" t="str">
        <v>Mfg. Tol., Sharp Okay No Burr</v>
      </c>
      <c r="GZ77" t="str">
        <v>Mfg. Tol., Threadless Blank</v>
      </c>
      <c r="HA77" t="str">
        <v>Mfg.Tol.</v>
      </c>
      <c r="HB77" t="str">
        <v>Mgf. To., T.S.C.</v>
      </c>
      <c r="HC77" t="str">
        <v>Milled Feature</v>
      </c>
      <c r="HD77" t="str">
        <v>Milled Feature, OL04045</v>
      </c>
      <c r="HE77" t="str">
        <v>More than .0005 out of center = Fail</v>
      </c>
      <c r="HF77" t="str">
        <v>Must Pass Through</v>
      </c>
      <c r="HG77" t="str">
        <v>Must pass through gauge</v>
      </c>
      <c r="HH77" t="str">
        <v>Must Pass Through Go Gauge</v>
      </c>
      <c r="HI77" t="str">
        <v>Must Pass, See Image.</v>
      </c>
      <c r="HJ77" t="str">
        <v>NA</v>
      </c>
      <c r="HK77" t="str">
        <v>Narrow Area</v>
      </c>
      <c r="HL77" t="str">
        <v>Near Balloon 21</v>
      </c>
      <c r="HM77" t="str">
        <v>Near Datum B</v>
      </c>
      <c r="HN77" t="str">
        <v>Neck Dia.</v>
      </c>
      <c r="HO77" t="str">
        <v>Neck to Head Rad.</v>
      </c>
      <c r="HP77" t="str">
        <v>No Copper Deposits Allowed</v>
      </c>
      <c r="HQ77" t="str">
        <v>No Section</v>
      </c>
      <c r="HR77" t="str">
        <v>No Section, .01 to .014 = Pass</v>
      </c>
      <c r="HS77" t="str">
        <v>No Section, Rotate Part</v>
      </c>
      <c r="HT77" t="str">
        <v>No Section, See Image</v>
      </c>
      <c r="HU77" t="str">
        <v>No Slot, Section B-B</v>
      </c>
      <c r="HV77" t="str">
        <v>No visual step = Pass</v>
      </c>
      <c r="HW77" t="str">
        <v>Not to exceed .95 Deep</v>
      </c>
      <c r="HX77" t="str">
        <v>Note 1</v>
      </c>
      <c r="HY77" t="str">
        <v>OL00333/A</v>
      </c>
      <c r="HZ77" t="str">
        <v>OL00519</v>
      </c>
      <c r="IA77" t="str">
        <v>OL00520</v>
      </c>
      <c r="IB77" t="str">
        <v>OL00529</v>
      </c>
      <c r="IC77" t="str">
        <v>OL00542</v>
      </c>
      <c r="ID77" t="str">
        <v>OL00724</v>
      </c>
      <c r="IE77" t="str">
        <v>OL01250</v>
      </c>
      <c r="IF77" t="str">
        <v>OL01869, Threadless Blank</v>
      </c>
      <c r="IG77" t="str">
        <v>OL01870, Section</v>
      </c>
      <c r="IH77" t="str">
        <v>OL02255</v>
      </c>
      <c r="II77" t="str">
        <v>OL02255, Mfg. Tol.</v>
      </c>
      <c r="IJ77" t="str">
        <v>OL02302</v>
      </c>
      <c r="IK77" t="str">
        <v xml:space="preserve">OL02318  needed per image instructions </v>
      </c>
      <c r="IL77" t="str">
        <v>OL02556</v>
      </c>
      <c r="IM77" t="str">
        <v>OL02557</v>
      </c>
      <c r="IN77" t="str">
        <v>OL02567</v>
      </c>
      <c r="IO77" t="str">
        <v>OL02653</v>
      </c>
      <c r="IP77" t="str">
        <v>OL02718</v>
      </c>
      <c r="IQ77" t="str">
        <v>OL02841</v>
      </c>
      <c r="IR77" t="str">
        <v>OL02842</v>
      </c>
      <c r="IS77" t="str">
        <v>OL02844</v>
      </c>
      <c r="IT77" t="str">
        <v>OL02871</v>
      </c>
      <c r="IU77" t="str">
        <v>OL02887</v>
      </c>
      <c r="IV77" t="str">
        <v>OL03500</v>
      </c>
      <c r="IW77" t="str">
        <v>OL03766</v>
      </c>
      <c r="IX77" t="str">
        <v>OL03868</v>
      </c>
      <c r="IY77" t="str">
        <v>OL03869</v>
      </c>
      <c r="IZ77" t="str">
        <v>OL03870</v>
      </c>
      <c r="JA77" t="str">
        <v>OL03873, DWG# 100448-44</v>
      </c>
      <c r="JB77" t="str">
        <v>OL03949</v>
      </c>
      <c r="JC77" t="str">
        <v xml:space="preserve">OL04043, Section </v>
      </c>
      <c r="JD77" t="str">
        <v xml:space="preserve">OL04044, Section </v>
      </c>
      <c r="JE77" t="str">
        <v>OL04045</v>
      </c>
      <c r="JF77" t="str">
        <v>OL04045, Milled Feature</v>
      </c>
      <c r="JG77" t="str">
        <v>OL04063</v>
      </c>
      <c r="JH77" t="str">
        <v>OL04064</v>
      </c>
      <c r="JI77" t="str">
        <v>OL04065</v>
      </c>
      <c r="JJ77" t="str">
        <v>OL04181</v>
      </c>
      <c r="JK77" t="str">
        <v>OL04218</v>
      </c>
      <c r="JL77" t="str">
        <v>OL04224, See Image</v>
      </c>
      <c r="JM77" t="str">
        <v>OL04374</v>
      </c>
      <c r="JN77" t="str">
        <v>OL04375, Section M-M</v>
      </c>
      <c r="JO77" t="str">
        <v>OL04376, Section M-M</v>
      </c>
      <c r="JP77" t="str">
        <v>OL04443</v>
      </c>
      <c r="JQ77" t="str">
        <v>OL04444</v>
      </c>
      <c r="JR77" t="str">
        <v>OL05000</v>
      </c>
      <c r="JS77" t="str">
        <v>One side of slot</v>
      </c>
      <c r="JT77" t="str">
        <v>Other side of slot</v>
      </c>
      <c r="JU77" t="str">
        <v>Out of center more than .002 = Fail</v>
      </c>
      <c r="JV77" t="str">
        <v>Out of center more than.002 = Fail</v>
      </c>
      <c r="JW77" t="str">
        <v>Overlay OL02713</v>
      </c>
      <c r="JX77" t="str">
        <v>Overlay OL02714</v>
      </c>
      <c r="JY77" t="str">
        <v>Overlay OL02718</v>
      </c>
      <c r="JZ77" t="str">
        <v>Overlay OL03831, Mfg. Tol.</v>
      </c>
      <c r="KA77" t="str">
        <v>Part Without Slots</v>
      </c>
      <c r="KB77" t="str">
        <v>Part Without Slots, See Image</v>
      </c>
      <c r="KC77" t="str">
        <v xml:space="preserve">Pass = .0254 or Less </v>
      </c>
      <c r="KD77" t="str">
        <v>PD MIN = 4.361, PD MAX = 4.456</v>
      </c>
      <c r="KE77" t="str">
        <v>Per Balloon 2 Note</v>
      </c>
      <c r="KF77" t="str">
        <v>Per drawing note(s) 8.</v>
      </c>
      <c r="KG77" t="str">
        <v>Point or Sphere Tip</v>
      </c>
      <c r="KH77" t="str">
        <v>Point Tip</v>
      </c>
      <c r="KI77" t="str">
        <v>R.9 to R1.1 = Pass, See Image</v>
      </c>
      <c r="KJ77" t="str">
        <v>Ram Construction</v>
      </c>
      <c r="KK77" t="str">
        <v>Record Same Pass / Fail All Balloons</v>
      </c>
      <c r="KL77" t="str">
        <v>Ref. Balloon 1</v>
      </c>
      <c r="KM77" t="str">
        <v>Ref. Balloon 12</v>
      </c>
      <c r="KN77" t="str">
        <v>Ref. Balloon 13, 100% AQL</v>
      </c>
      <c r="KO77" t="str">
        <v>Ref. Balloon 2</v>
      </c>
      <c r="KP77" t="str">
        <v>Ref. Balloon 21, 100% AQL</v>
      </c>
      <c r="KQ77" t="str">
        <v>Ref. Balloon 4</v>
      </c>
      <c r="KR77" t="str">
        <v>Ref. Balloon 7</v>
      </c>
      <c r="KS77" t="str">
        <v>Ref. Balloon 8</v>
      </c>
      <c r="KT77" t="str">
        <v>Relieved Pin Gauges 09236 &amp; 09235</v>
      </c>
      <c r="KU77" t="str">
        <v>Rotate Part</v>
      </c>
      <c r="KV77" t="str">
        <v>Rotate Part, See Image</v>
      </c>
      <c r="KW77" t="str">
        <v>Same as Root Radius</v>
      </c>
      <c r="KX77" t="str">
        <v>Section</v>
      </c>
      <c r="KY77" t="str">
        <v>Section B-B</v>
      </c>
      <c r="KZ77" t="str">
        <v>Section B-B, Distance Between Grooves</v>
      </c>
      <c r="LA77" t="str">
        <v>Section C-C</v>
      </c>
      <c r="LB77" t="str">
        <v>Section Part</v>
      </c>
      <c r="LC77" t="str">
        <v>Section Part, Measured from Opposite Face</v>
      </c>
      <c r="LD77" t="str">
        <v>Section, Broachless Blank</v>
      </c>
      <c r="LE77" t="str">
        <v>Section, EXT. Sphere Location.</v>
      </c>
      <c r="LF77" t="str">
        <v>Section, Hex Cham. Ang.</v>
      </c>
      <c r="LG77" t="str">
        <v>Section, Hex Fillet Rad.</v>
      </c>
      <c r="LH77" t="str">
        <v>Section, INT. Feature</v>
      </c>
      <c r="LI77" t="str">
        <v>Section, INT. Sphere Location.</v>
      </c>
      <c r="LJ77" t="str">
        <v>Section, Mfg. Tol.</v>
      </c>
      <c r="LK77" t="str">
        <v>Section, Mfg. Tol., See Image</v>
      </c>
      <c r="LL77" t="str">
        <v>Section, OL00486</v>
      </c>
      <c r="LM77" t="str">
        <v>Section, OL00542</v>
      </c>
      <c r="LN77" t="str">
        <v>Section, OL00543</v>
      </c>
      <c r="LO77" t="str">
        <v>Section, OL00544</v>
      </c>
      <c r="LP77" t="str">
        <v>Section, OL00545</v>
      </c>
      <c r="LQ77" t="str">
        <v>Section, OL00546</v>
      </c>
      <c r="LR77" t="str">
        <v>Section, OL00547</v>
      </c>
      <c r="LS77" t="str">
        <v>Section, OL00555</v>
      </c>
      <c r="LT77" t="str">
        <v>Section, OL00725</v>
      </c>
      <c r="LU77" t="str">
        <v>Section, OL01430</v>
      </c>
      <c r="LV77" t="str">
        <v>Section, OL01434</v>
      </c>
      <c r="LW77" t="str">
        <v>Section, OL01435</v>
      </c>
      <c r="LX77" t="str">
        <v>Section, OL01807</v>
      </c>
      <c r="LY77" t="str">
        <v>Section, OL01830</v>
      </c>
      <c r="LZ77" t="str">
        <v>Section, OL02351</v>
      </c>
      <c r="MA77" t="str">
        <v>Section, OL02519</v>
      </c>
      <c r="MB77" t="str">
        <v>Section, OL02520</v>
      </c>
      <c r="MC77" t="str">
        <v>Section, OL02522</v>
      </c>
      <c r="MD77" t="str">
        <v>Section, OL02540</v>
      </c>
      <c r="ME77" t="str">
        <v>Section, OL02541</v>
      </c>
      <c r="MF77" t="str">
        <v>Section, OL02552</v>
      </c>
      <c r="MG77" t="str">
        <v>Section, OL02553</v>
      </c>
      <c r="MH77" t="str">
        <v>Section, OL02554</v>
      </c>
      <c r="MI77" t="str">
        <v>Section, OL02555</v>
      </c>
      <c r="MJ77" t="str">
        <v>Section, OL02558</v>
      </c>
      <c r="MK77" t="str">
        <v>Section, OL02559</v>
      </c>
      <c r="ML77" t="str">
        <v>Section, OL02560</v>
      </c>
      <c r="MM77" t="str">
        <v>Section, OL02619</v>
      </c>
      <c r="MN77" t="str">
        <v>Section, OL02620</v>
      </c>
      <c r="MO77" t="str">
        <v>Section, OL02621</v>
      </c>
      <c r="MP77" t="str">
        <v>Section, OL02622</v>
      </c>
      <c r="MQ77" t="str">
        <v>Section, OL02623</v>
      </c>
      <c r="MR77" t="str">
        <v>Section, OL02624</v>
      </c>
      <c r="MS77" t="str">
        <v>Section, OL02652</v>
      </c>
      <c r="MT77" t="str">
        <v>Section, OL02680</v>
      </c>
      <c r="MU77" t="str">
        <v>Section, OL02793</v>
      </c>
      <c r="MV77" t="str">
        <v>Section, OL02823</v>
      </c>
      <c r="MW77" t="str">
        <v>Section, OL02843</v>
      </c>
      <c r="MX77" t="str">
        <v>Section, OL03026, Ext.</v>
      </c>
      <c r="MY77" t="str">
        <v>Section, OL03026, Int.</v>
      </c>
      <c r="MZ77" t="str">
        <v>Section, OL03570, DWG# 100448-41</v>
      </c>
      <c r="NA77" t="str">
        <v>Section, OL03781</v>
      </c>
      <c r="NB77" t="str">
        <v>Section, OL03911</v>
      </c>
      <c r="NC77" t="str">
        <v>Section, OL03912</v>
      </c>
      <c r="ND77" t="str">
        <v>Section, OL03928</v>
      </c>
      <c r="NE77" t="str">
        <v>Section, OL03929</v>
      </c>
      <c r="NF77" t="str">
        <v>Section, OL04030</v>
      </c>
      <c r="NG77" t="str">
        <v>Section, OL04037</v>
      </c>
      <c r="NH77" t="str">
        <v>Section, OL04038</v>
      </c>
      <c r="NI77" t="str">
        <v>Section, OL04046</v>
      </c>
      <c r="NJ77" t="str">
        <v>Section, OL04065</v>
      </c>
      <c r="NK77" t="str">
        <v>Section, OL04066</v>
      </c>
      <c r="NL77" t="str">
        <v>Section, OL04067</v>
      </c>
      <c r="NM77" t="str">
        <v>Section, OL04069</v>
      </c>
      <c r="NN77" t="str">
        <v>Section, OL04071</v>
      </c>
      <c r="NO77" t="str">
        <v>Section, OL04173</v>
      </c>
      <c r="NP77" t="str">
        <v>Section, OL04174</v>
      </c>
      <c r="NQ77" t="str">
        <v>Section, OL04214</v>
      </c>
      <c r="NR77" t="str">
        <v>Section, OL04215</v>
      </c>
      <c r="NS77" t="str">
        <v>Section, OL04216</v>
      </c>
      <c r="NT77" t="str">
        <v>Section, OL04217</v>
      </c>
      <c r="NU77" t="str">
        <v>Section, Overlay OL02716</v>
      </c>
      <c r="NV77" t="str">
        <v>Section, Overlay OL02717</v>
      </c>
      <c r="NW77" t="str">
        <v>Section, See Image</v>
      </c>
      <c r="NX77" t="str">
        <v>Section, See Image, DWG# 100448-41</v>
      </c>
      <c r="NY77" t="str">
        <v>Section, Without Sots</v>
      </c>
      <c r="NZ77" t="str">
        <v>See Comments Sheet</v>
      </c>
      <c r="OA77" t="str">
        <v>See Comments Sheet, OL02318</v>
      </c>
      <c r="OB77" t="str">
        <v>See Image</v>
      </c>
      <c r="OC77" t="str">
        <v>See Image, .005 or Less = Pass</v>
      </c>
      <c r="OD77" t="str">
        <v>See Image, Check Near Radius</v>
      </c>
      <c r="OE77" t="str">
        <v>See Image, Constrained</v>
      </c>
      <c r="OF77" t="str">
        <v>See Image, Distance Between Flats</v>
      </c>
      <c r="OG77" t="str">
        <v xml:space="preserve">See Image, Mfg. Tol, Section A-A </v>
      </c>
      <c r="OH77" t="str">
        <v>See image, Mfg. Tol.</v>
      </c>
      <c r="OI77" t="str">
        <v>See Image, Mic. Across Flats</v>
      </c>
      <c r="OJ77" t="str">
        <v>See Image, OL02850</v>
      </c>
      <c r="OK77" t="str">
        <v>See Image, OL02880</v>
      </c>
      <c r="OL77" t="str">
        <v>See Image, OL03926</v>
      </c>
      <c r="OM77" t="str">
        <v>See Image, OL03927</v>
      </c>
      <c r="ON77" t="str">
        <v>See Image, OL04003</v>
      </c>
      <c r="OO77" t="str">
        <v>'See Image, OL04342,  Best Fit Joe Block</v>
      </c>
      <c r="OP77" t="str">
        <v>See Image, OL04342,  Blank</v>
      </c>
      <c r="OQ77" t="str">
        <v>See Image, OL04342, Blank</v>
      </c>
      <c r="OR77" t="str">
        <v>See Image, OL04343, Blank</v>
      </c>
      <c r="OS77" t="str">
        <v>See Image, Pass = .002 or Less</v>
      </c>
      <c r="OT77" t="str">
        <v>See Image, Rcd. MAX</v>
      </c>
      <c r="OU77" t="str">
        <v>See Image, Rcd. MIN</v>
      </c>
      <c r="OV77" t="str">
        <v>See Image, Section</v>
      </c>
      <c r="OW77" t="str">
        <v>See Image, Section A-A</v>
      </c>
      <c r="OX77" t="str">
        <v>See Image, Section B-B</v>
      </c>
      <c r="OY77" t="str">
        <v>See Image, Section B-B, TSC</v>
      </c>
      <c r="OZ77" t="str">
        <v>See Image, Shank Drawing # 18000-XX-XX A</v>
      </c>
      <c r="PA77" t="str">
        <v>Sequencial Laser 01, 120 Per Print</v>
      </c>
      <c r="PB77" t="str">
        <v>Set to .202, Zero on Thread Lead</v>
      </c>
      <c r="PC77" t="str">
        <v>Sharp OK, No Burr</v>
      </c>
      <c r="PD77" t="str">
        <v>Sharp OK, No Raised Edge, See Image</v>
      </c>
      <c r="PE77" t="str">
        <v>Sharp OK, No Raised Edges</v>
      </c>
      <c r="PF77" t="str">
        <v>Sharp okay no raised edge</v>
      </c>
      <c r="PG77" t="str">
        <v>Sharp Okay, No Burr</v>
      </c>
      <c r="PH77" t="str">
        <v>Sharp Okay, No Raised Edge</v>
      </c>
      <c r="PI77" t="str">
        <v>Sharp Okay, No Raised Edges,</v>
      </c>
      <c r="PJ77" t="str">
        <v>Sharp Okay, See Image</v>
      </c>
      <c r="PK77" t="str">
        <v xml:space="preserve">Start of Radius @ .195 </v>
      </c>
      <c r="PL77" t="str">
        <v xml:space="preserve">Start of Radius @ .21 </v>
      </c>
      <c r="PM77" t="str">
        <v xml:space="preserve">T.S.C. </v>
      </c>
      <c r="PN77" t="str">
        <v>Tangent Point</v>
      </c>
      <c r="PO77" t="str">
        <v>Tangent point of R.50</v>
      </c>
      <c r="PP77" t="str">
        <v>Taper Check, Mfg.Tol.</v>
      </c>
      <c r="PQ77" t="str">
        <v>Taper Check, Mfg.Tol., See Image</v>
      </c>
      <c r="PR77" t="str">
        <v>Thrd. Minor Ø</v>
      </c>
      <c r="PS77" t="str">
        <v>Thrd. Relief Ø</v>
      </c>
      <c r="PT77" t="str">
        <v>Threadless Blank</v>
      </c>
      <c r="PU77" t="str">
        <v>Threadless Blank, From Major Ø</v>
      </c>
      <c r="PV77" t="str">
        <v>Threadless Blank, Mfg. Tol.</v>
      </c>
      <c r="PW77" t="str">
        <v>Threadless Blank, Thrd. to Neck Rad.</v>
      </c>
      <c r="PX77" t="str">
        <v>Thredless Blank</v>
      </c>
      <c r="PY77" t="str">
        <v>To center of R.005</v>
      </c>
      <c r="PZ77" t="str">
        <v>Torx Min. Dia.</v>
      </c>
      <c r="QA77" t="str">
        <v>Turn Ø Free of Mill Marks</v>
      </c>
      <c r="QB77" t="str">
        <v>Use (Full) GO Hex</v>
      </c>
      <c r="QC77" t="str">
        <v>Use Balloon 1 FULL Gauge</v>
      </c>
      <c r="QD77" t="str">
        <v>Use Balloon 9 FULL GO</v>
      </c>
      <c r="QE77" t="str">
        <v>Use Best Fit Pin</v>
      </c>
      <c r="QF77" t="str">
        <v>Use Disk Tip</v>
      </c>
      <c r="QG77" t="str">
        <v>Use flat bottomed indicator tip.</v>
      </c>
      <c r="QH77" t="str">
        <v xml:space="preserve">Use Full .093 Go Hex </v>
      </c>
      <c r="QI77" t="str">
        <v xml:space="preserve">Use Full .0930 Go Hex </v>
      </c>
      <c r="QJ77" t="str">
        <v>Use Full .1235 Go Hex</v>
      </c>
      <c r="QK77" t="str">
        <v>Use Gauge K2-98-8019-04, See Image</v>
      </c>
      <c r="QL77" t="str">
        <v>Use large flat indicator tip</v>
      </c>
      <c r="QM77" t="str">
        <v>Use Pins.3330/.3350, See Image MAX NO-GO</v>
      </c>
      <c r="QN77" t="str">
        <v>Use Pointed Drop Indicator Tip</v>
      </c>
      <c r="QO77" t="str">
        <v>V-Block</v>
      </c>
      <c r="QP77" t="str">
        <v>V-Block,  AMB for 13</v>
      </c>
      <c r="QQ77" t="str">
        <v>V-Block,  Hex Cham. Dia.</v>
      </c>
      <c r="QR77" t="str">
        <v>V-Block, Hex Depth</v>
      </c>
      <c r="QS77" t="str">
        <v>VBU Gauge</v>
      </c>
      <c r="QT77" t="str">
        <v>Visibally smaller than HEX=Pass</v>
      </c>
      <c r="QU77" t="str">
        <v>Visual Per Drawing</v>
      </c>
      <c r="QV77" t="str">
        <v>Whirl Blank</v>
      </c>
      <c r="QW77" t="str">
        <v xml:space="preserve">Whirl Blank </v>
      </c>
      <c r="QX77" t="str">
        <v>Whirl Blank, Neck Rad. End to Head CL</v>
      </c>
      <c r="QY77" t="str">
        <v>Whirl Blank, Nose Start Dia.</v>
      </c>
      <c r="QZ77" t="str">
        <v>Whirl Blank, Nose Start Dist.</v>
      </c>
      <c r="RA77" t="str">
        <v>Whirl Blank, Thrd. Minor</v>
      </c>
      <c r="RB77" t="str">
        <v>Whirl Blank, Thrd. Pullout Dia.</v>
      </c>
      <c r="RC77" t="str">
        <v>Whole Part, Removal is at Assy. Level</v>
      </c>
      <c r="RD77" t="str">
        <v>Wide Area</v>
      </c>
      <c r="RE77" t="str">
        <v>Zero on End of Go Gauge</v>
      </c>
    </row>
    <row r="78" spans="1:473">
      <c r="A78" t="s">
        <v>715</v>
      </c>
      <c r="C78" t="str" cm="1">
        <f t="array" ref="C78:RE78">TRANSPOSE(_xlfn._xlws.SORT(_xlfn._xlws.FILTER($A$2:$A$600,ISNUMBER(SEARCH('PartLib Table'!M95,$A$2:$A$600)),"not found")))</f>
        <v xml:space="preserve"> 'C', Whirl Blank</v>
      </c>
      <c r="D78" t="str">
        <v xml:space="preserve"> See Image, Constrained</v>
      </c>
      <c r="E78" t="str">
        <v>(.04 to .12 range = Pass)</v>
      </c>
      <c r="F78" t="str">
        <v>(.042 FULL) Go Pin Seat Fully</v>
      </c>
      <c r="G78" t="str">
        <v>(B), Mfg. Tol.</v>
      </c>
      <c r="H78" t="str">
        <v>(B), O.A.L.</v>
      </c>
      <c r="I78" t="str">
        <v>.001 or less =Pass</v>
      </c>
      <c r="J78" t="str">
        <v>.001 or less out of center = Pass</v>
      </c>
      <c r="K78" t="str">
        <v>.002 or Less = Pass</v>
      </c>
      <c r="L78" t="str">
        <v>.002 or Less out of center = Pass</v>
      </c>
      <c r="M78" t="str">
        <v>.005 to .015 = Pass</v>
      </c>
      <c r="N78" t="str">
        <v>.0125 Mean, Section</v>
      </c>
      <c r="O78" t="str">
        <v>.025 or Less in X &amp; Y=Pass</v>
      </c>
      <c r="P78" t="str">
        <v>.038 Mean</v>
      </c>
      <c r="Q78" t="str">
        <v>.063 MM = .0024 IN, See Image</v>
      </c>
      <c r="R78" t="str">
        <v>.063MM = .0024"</v>
      </c>
      <c r="S78" t="str">
        <v>.243 NO-GO, Unconstrained, Must Not Start</v>
      </c>
      <c r="T78" t="str">
        <v>@ Back Face &amp; ID, No Raised Edge</v>
      </c>
      <c r="U78" t="str">
        <v>@ Back Face &amp; OD, No Raised Edge</v>
      </c>
      <c r="V78" t="str">
        <v>@ ID &amp; FACE</v>
      </c>
      <c r="W78" t="str">
        <v>@ OD &amp; BACK FACE</v>
      </c>
      <c r="X78" t="str">
        <v>@ OD &amp; FACE</v>
      </c>
      <c r="Y78" t="str">
        <v>Across from slot</v>
      </c>
      <c r="Z78" t="str">
        <v>All Edge Breaks</v>
      </c>
      <c r="AA78" t="str">
        <v>Attached to bar stock</v>
      </c>
      <c r="AB78" t="str">
        <v xml:space="preserve">Back Turn Fillet Rad. </v>
      </c>
      <c r="AC78" t="str">
        <v>Balloon 1 (DWG FRM0105 Page 2, NV-27)</v>
      </c>
      <c r="AD78" t="str">
        <v>Balloon 1 (DWG FRM0105, NV-30)</v>
      </c>
      <c r="AE78" t="str">
        <v>Balloon 1 (P# 9890002-20) OL00429/A</v>
      </c>
      <c r="AF78" t="str">
        <v>Balloon 1, DWG#FRM0105</v>
      </c>
      <c r="AG78" t="str">
        <v>Balloon 11, See Image</v>
      </c>
      <c r="AH78" t="str">
        <v xml:space="preserve">Balloon 2 (DWG FRM0105 Page 2, NV-27) </v>
      </c>
      <c r="AI78" t="str">
        <v>Balloon 2 (DWG FRM0105, NV-30)</v>
      </c>
      <c r="AJ78" t="str">
        <v>Balloon 2 (P# 9890002-20)</v>
      </c>
      <c r="AK78" t="str">
        <v>Balloon 2, DWG#FRM0105</v>
      </c>
      <c r="AL78" t="str">
        <v>Balloon 2, DWG#FRM0105, See Image</v>
      </c>
      <c r="AM78" t="str">
        <v>Balloon 3 (DWG FRM0105, NV-30 Minor)</v>
      </c>
      <c r="AN78" t="str">
        <v>Balloon 3 (DWG FRM0105, NV-30)</v>
      </c>
      <c r="AO78" t="str">
        <v>Balloon 3 (P# 9890002-20)</v>
      </c>
      <c r="AP78" t="str">
        <v>Balloon 4</v>
      </c>
      <c r="AQ78" t="str">
        <v>Balloon 4 (P# 9890002-20)</v>
      </c>
      <c r="AR78" t="str">
        <v>Below Middle Band</v>
      </c>
      <c r="AS78" t="str">
        <v>Best Fit Pin, .003 or Less =Pass</v>
      </c>
      <c r="AT78" t="str">
        <v>Blank</v>
      </c>
      <c r="AU78" t="str">
        <v>Blank Turn Maj.</v>
      </c>
      <c r="AV78" t="str">
        <v>Blank Turn Maj. Mill Flt., OL4172</v>
      </c>
      <c r="AW78" t="str">
        <v>Blank Without .010 Slots</v>
      </c>
      <c r="AX78" t="str">
        <v>Blank Without .010 Slots, Section</v>
      </c>
      <c r="AY78" t="str">
        <v>Blank without thread</v>
      </c>
      <c r="AZ78" t="str">
        <v xml:space="preserve">Blank, Center of V Grv. </v>
      </c>
      <c r="BA78" t="str">
        <v>Blank, Check R adjacent Balloon 17</v>
      </c>
      <c r="BB78" t="str">
        <v>Blank, EXT. Feature</v>
      </c>
      <c r="BC78" t="str">
        <v>Blank, See Image, OL04335</v>
      </c>
      <c r="BD78" t="str">
        <v>Blank, See Image, OL04336</v>
      </c>
      <c r="BE78" t="str">
        <v xml:space="preserve">Blank, Thrd. </v>
      </c>
      <c r="BF78" t="str">
        <v>Blank, Turn Tip</v>
      </c>
      <c r="BG78" t="str">
        <v>Blank, Without Thrd.</v>
      </c>
      <c r="BH78" t="str">
        <v>Blank, Without Thread</v>
      </c>
      <c r="BI78" t="str">
        <v xml:space="preserve">Blunt Start Blend to Minor </v>
      </c>
      <c r="BJ78" t="str">
        <v>Calc., Use Go HEX</v>
      </c>
      <c r="BK78" t="str">
        <v>Can't dig into OD</v>
      </c>
      <c r="BL78" t="str">
        <v>Carbide Gauge</v>
      </c>
      <c r="BM78" t="str">
        <v xml:space="preserve">Center of V Grv. </v>
      </c>
      <c r="BN78" t="str">
        <v>Centered Less than .03 = Pass</v>
      </c>
      <c r="BO78" t="str">
        <v>Centered within .0005 or Less = Pass</v>
      </c>
      <c r="BP78" t="str">
        <v>Centered within .001 or Less = Pass</v>
      </c>
      <c r="BQ78" t="str">
        <v>Centered within .0254 or Less = Pass</v>
      </c>
      <c r="BR78" t="str">
        <v>Check close to Rod Slot</v>
      </c>
      <c r="BS78" t="str">
        <v>Check every other hole</v>
      </c>
      <c r="BT78" t="str">
        <v>Check Go over full length of slot.</v>
      </c>
      <c r="BU78" t="str">
        <v>Check Near Closed End</v>
      </c>
      <c r="BV78" t="str">
        <v>Check per Print View, Away from Rod Slot</v>
      </c>
      <c r="BW78" t="str">
        <v>Check to Balloon 30 Go Pin</v>
      </c>
      <c r="BX78" t="str">
        <v>Check with .2705 SET Pin Inside Part</v>
      </c>
      <c r="BY78" t="str">
        <v>Check with Hex Up</v>
      </c>
      <c r="BZ78" t="str">
        <v>CMM Blank</v>
      </c>
      <c r="CA78" t="str">
        <v>Confirm Full Radius</v>
      </c>
      <c r="CB78" t="str">
        <v>Constrained in fixture</v>
      </c>
      <c r="CC78" t="str">
        <v>Constrained with Ring</v>
      </c>
      <c r="CD78" t="str">
        <v>Constrained, See Image</v>
      </c>
      <c r="CE78" t="str">
        <v>Dim. "A"</v>
      </c>
      <c r="CF78" t="str">
        <v>Dim. "B"</v>
      </c>
      <c r="CG78" t="str">
        <v>Dim. "C"</v>
      </c>
      <c r="CH78" t="str">
        <v>Dim. "D", Whirl Blank</v>
      </c>
      <c r="CI78" t="str">
        <v>Dim. "G"</v>
      </c>
      <c r="CJ78" t="str">
        <v>Dim. E, Blank Turn Maj. &amp;  Mill Flt</v>
      </c>
      <c r="CK78" t="str">
        <v>Dim. E, Blank Turn Maj.&amp;  Mill Flt</v>
      </c>
      <c r="CL78" t="str">
        <v>Dim. H, Whirl Blank</v>
      </c>
      <c r="CM78" t="str">
        <v>Dim. J, 'Blank Turn Maj. &amp; Whirl Blank</v>
      </c>
      <c r="CN78" t="str">
        <v>Disk Drop Indicator Tip</v>
      </c>
      <c r="CO78" t="str">
        <v>DWG 100448-15, Balloon F_1</v>
      </c>
      <c r="CP78" t="str">
        <v>DWG 100448-15, OL02571</v>
      </c>
      <c r="CQ78" t="str">
        <v>DWG 100448-41</v>
      </c>
      <c r="CR78" t="str">
        <v>DWG 9890040, (10E),Section Part, OL01139</v>
      </c>
      <c r="CS78" t="str">
        <v>DWG 9890040, (10E),Section, OL01139</v>
      </c>
      <c r="CT78" t="str">
        <v>DWG 9890040, (11E)</v>
      </c>
      <c r="CU78" t="str">
        <v>DWG 9890040, (11E), Pins with Flats</v>
      </c>
      <c r="CV78" t="str">
        <v>DWG 9890040, (12E),  Pass=.002 or less</v>
      </c>
      <c r="CW78" t="str">
        <v>DWG 9890040, (12E), See Image</v>
      </c>
      <c r="CX78" t="str">
        <v>DWG 9890040, (1E), OL01431</v>
      </c>
      <c r="CY78" t="str">
        <v>DWG 9890040, (1E), OL01432</v>
      </c>
      <c r="CZ78" t="str">
        <v>DWG 9890040, (2E), OL01432</v>
      </c>
      <c r="DA78" t="str">
        <v>DWG 9890040, (3E)</v>
      </c>
      <c r="DB78" t="str">
        <v>DWG 9890040, (4E)</v>
      </c>
      <c r="DC78" t="str">
        <v>DWG 9890040, (5E), OL02336</v>
      </c>
      <c r="DD78" t="str">
        <v>DWG 9890040, (6E)</v>
      </c>
      <c r="DE78" t="str">
        <v>DWG 9890040, (7E)</v>
      </c>
      <c r="DF78" t="str">
        <v>DWG 9890040, (8E), OL01433</v>
      </c>
      <c r="DG78" t="str">
        <v>DWG 9890040, (8E), OL01433, Section</v>
      </c>
      <c r="DH78" t="str">
        <v>DWG 9890040, (9E), Close to Rod Slot</v>
      </c>
      <c r="DI78" t="str">
        <v>DWG 9890040, (9E),Close to Rod Slot</v>
      </c>
      <c r="DJ78" t="str">
        <v>DWG FRM0105 PAGE 2</v>
      </c>
      <c r="DK78" t="str">
        <v>DWG# 100448-41</v>
      </c>
      <c r="DL78" t="str">
        <v>DWG# 100448-44</v>
      </c>
      <c r="DM78" t="str">
        <v>DWG# 9890003  (1), Section OL00436/A</v>
      </c>
      <c r="DN78" t="str">
        <v>DWG# 9890003 (3), Ring Gauge Constrained</v>
      </c>
      <c r="DO78" t="str">
        <v>DWG# 9890003 (4), Section</v>
      </c>
      <c r="DP78" t="str">
        <v>DWG#100448-26, Balloon 1K, OL02350</v>
      </c>
      <c r="DQ78" t="str">
        <v>DWG#100448-26, Balloon 2K, OL02350</v>
      </c>
      <c r="DR78" t="str">
        <v>DWG#100448-26, Balloon 3K, OL02363</v>
      </c>
      <c r="DS78" t="str">
        <v>DWG#100448-26, Balloon 4K</v>
      </c>
      <c r="DT78" t="str">
        <v>DWG#100448-26, Balloon 5K, Section</v>
      </c>
      <c r="DU78" t="str">
        <v>DWG#100448-26, Balloon 6K</v>
      </c>
      <c r="DV78" t="str">
        <v>DWG#100448-26, Balloon 7K, Section</v>
      </c>
      <c r="DW78" t="str">
        <v>DWG#100448-26, Mfg. Tol.</v>
      </c>
      <c r="DX78" t="str">
        <v>DWG#9890003 (2) Ring Gauge Constrained</v>
      </c>
      <c r="DY78" t="str">
        <v>DWG#9890044</v>
      </c>
      <c r="DZ78" t="str">
        <v>DWG#9890044 .1985 to .2005=Pass</v>
      </c>
      <c r="EA78" t="str">
        <v>DWG#9890044 Overlay OL02441</v>
      </c>
      <c r="EB78" t="str">
        <v>DWG#9890044, OL02441</v>
      </c>
      <c r="EC78" t="str">
        <v>DWG#FRM0105</v>
      </c>
      <c r="ED78" t="str">
        <v>EXT.</v>
      </c>
      <c r="EE78" t="str">
        <v>EXT. Section, OL02460</v>
      </c>
      <c r="EF78" t="str">
        <v>EXT., OL04223</v>
      </c>
      <c r="EG78" t="str">
        <v>Flat Drop Indicator Tip</v>
      </c>
      <c r="EH78" t="str">
        <v>Full Go Pin, No Light, at Radius</v>
      </c>
      <c r="EI78" t="str">
        <v>Function Check</v>
      </c>
      <c r="EJ78" t="str">
        <v>GO Function Gauge</v>
      </c>
      <c r="EK78" t="str">
        <v>Go Gauge for Balloon 1 &amp; 4</v>
      </c>
      <c r="EL78" t="str">
        <v>Go Pin must pass through</v>
      </c>
      <c r="EM78" t="str">
        <v>Greater than .005 = Fail, Section</v>
      </c>
      <c r="EN78" t="str">
        <v>Greater than .025 out of center = Fail</v>
      </c>
      <c r="EO78" t="str">
        <v>Greater than 2.6 = Pass</v>
      </c>
      <c r="EP78" t="str">
        <v>Green = Pass, Red = Fail</v>
      </c>
      <c r="EQ78" t="str">
        <v>Hex Depth</v>
      </c>
      <c r="ER78" t="str">
        <v>Hex Minor</v>
      </c>
      <c r="ES78" t="str">
        <v>Hole Dia.</v>
      </c>
      <c r="ET78" t="str">
        <v>Hook or Disk Tip</v>
      </c>
      <c r="EU78" t="str">
        <v>ID Sphere Finish</v>
      </c>
      <c r="EV78" t="str">
        <v>ID/OD Both Sides, Diff. .002 or less = Pass</v>
      </c>
      <c r="EW78" t="str">
        <v>If Looks Big, Section</v>
      </c>
      <c r="EX78" t="str">
        <v>If Looks Small, Section</v>
      </c>
      <c r="EY78" t="str">
        <v>Insp. Close to Break Away, Mfg.Tol.</v>
      </c>
      <c r="EZ78" t="str">
        <v>INT.</v>
      </c>
      <c r="FA78" t="str">
        <v>INT. Section, OL02460</v>
      </c>
      <c r="FB78" t="str">
        <v>INT., OL04223</v>
      </c>
      <c r="FC78" t="str">
        <v>Intersect. of 7.7 &amp; R0.10</v>
      </c>
      <c r="FD78" t="str">
        <v>Intersect. of 8.79 and R.25 MAX</v>
      </c>
      <c r="FE78" t="str">
        <v>Keep Ind. Tip away from corner</v>
      </c>
      <c r="FF78" t="str">
        <v>L31</v>
      </c>
      <c r="FG78" t="str">
        <v>Laser Mark</v>
      </c>
      <c r="FH78" t="str">
        <v>LASER PER NOTE 4</v>
      </c>
      <c r="FI78" t="str">
        <v>LASER PER NOTE 4, Final Check 1 only</v>
      </c>
      <c r="FJ78" t="str">
        <v>Less than .002 out of center = Pass</v>
      </c>
      <c r="FK78" t="str">
        <v>Less than 2.75 = Pass, Section</v>
      </c>
      <c r="FL78" t="str">
        <v>List as pin. Not Calibrated</v>
      </c>
      <c r="FM78" t="str">
        <v>M9 X 1.25 BUTT See Comment Image</v>
      </c>
      <c r="FN78" t="str">
        <v>Manual Section</v>
      </c>
      <c r="FO78" t="str">
        <v>Max Deep .241 NO-GO =.42</v>
      </c>
      <c r="FP78" t="str">
        <v>MAX Depth of (Note 7) .241 NO-GO Pin</v>
      </c>
      <c r="FQ78" t="str">
        <v>Measure from Blue Line, See Image</v>
      </c>
      <c r="FR78" t="str">
        <v>Measure Width of Blue Area, See Image</v>
      </c>
      <c r="FS78" t="str">
        <v>Mfg. Tol</v>
      </c>
      <c r="FT78" t="str">
        <v>Mfg. Tol, See Image</v>
      </c>
      <c r="FU78" t="str">
        <v>Mfg. Tol.</v>
      </c>
      <c r="FV78" t="str">
        <v>Mfg. Tol. "A"</v>
      </c>
      <c r="FW78" t="str">
        <v>Mfg. Tol. (Zero on Gauge Full Dia. Lead)</v>
      </c>
      <c r="FX78" t="str">
        <v>Mfg. Tol. Balloon 11, See Image</v>
      </c>
      <c r="FY78" t="str">
        <v>Mfg. Tol. Balloon 4</v>
      </c>
      <c r="FZ78" t="str">
        <v>Mfg. Tol. Balloon 7</v>
      </c>
      <c r="GA78" t="str">
        <v xml:space="preserve">Mfg. Tol. C-Bore Face (Ballo 28) </v>
      </c>
      <c r="GB78" t="str">
        <v>Mfg. Tol. Section</v>
      </c>
      <c r="GC78" t="str">
        <v>Mfg. Tol. See Image</v>
      </c>
      <c r="GD78" t="str">
        <v>Mfg. Tol., 3 Places, Record MAX</v>
      </c>
      <c r="GE78" t="str">
        <v>Mfg. Tol., Balloon 11</v>
      </c>
      <c r="GF78" t="str">
        <v>Mfg. Tol., Balloon 7</v>
      </c>
      <c r="GG78" t="str">
        <v>Mfg. Tol., Blank</v>
      </c>
      <c r="GH78" t="str">
        <v>Mfg. Tol., Blank, Balloon 12</v>
      </c>
      <c r="GI78" t="str">
        <v>Mfg. Tol., Blend to SØ.320</v>
      </c>
      <c r="GJ78" t="str">
        <v>Mfg. Tol., Calculation</v>
      </c>
      <c r="GK78" t="str">
        <v>Mfg. Tol., For Mill Fixture</v>
      </c>
      <c r="GL78" t="str">
        <v>Mfg. Tol., L32</v>
      </c>
      <c r="GM78" t="str">
        <v>Mfg. Tol., L33</v>
      </c>
      <c r="GN78" t="str">
        <v>Mfg. Tol., No Tool Marks</v>
      </c>
      <c r="GO78" t="str">
        <v>Mfg. Tol., OL03361</v>
      </c>
      <c r="GP78" t="str">
        <v>Mfg. Tol., Record off center value</v>
      </c>
      <c r="GQ78" t="str">
        <v>Mfg. Tol., Same 3 Places, Record MIN</v>
      </c>
      <c r="GR78" t="str">
        <v>Mfg. Tol., Section</v>
      </c>
      <c r="GS78" t="str">
        <v>Mfg. Tol., Section B-B</v>
      </c>
      <c r="GT78" t="str">
        <v>Mfg. Tol., Section, OL03361</v>
      </c>
      <c r="GU78" t="str">
        <v>Mfg. Tol., Section, Per Note 2</v>
      </c>
      <c r="GV78" t="str">
        <v>Mfg. Tol., See Image</v>
      </c>
      <c r="GW78" t="str">
        <v>Mfg. Tol., See Image, Bore in Blue</v>
      </c>
      <c r="GX78" t="str">
        <v>Mfg. Tol., See Image, Hook Tip</v>
      </c>
      <c r="GY78" t="str">
        <v>Mfg. Tol., Sharp Okay No Burr</v>
      </c>
      <c r="GZ78" t="str">
        <v>Mfg. Tol., Threadless Blank</v>
      </c>
      <c r="HA78" t="str">
        <v>Mfg.Tol.</v>
      </c>
      <c r="HB78" t="str">
        <v>Mgf. To., T.S.C.</v>
      </c>
      <c r="HC78" t="str">
        <v>Milled Feature</v>
      </c>
      <c r="HD78" t="str">
        <v>Milled Feature, OL04045</v>
      </c>
      <c r="HE78" t="str">
        <v>More than .0005 out of center = Fail</v>
      </c>
      <c r="HF78" t="str">
        <v>Must Pass Through</v>
      </c>
      <c r="HG78" t="str">
        <v>Must pass through gauge</v>
      </c>
      <c r="HH78" t="str">
        <v>Must Pass Through Go Gauge</v>
      </c>
      <c r="HI78" t="str">
        <v>Must Pass, See Image.</v>
      </c>
      <c r="HJ78" t="str">
        <v>NA</v>
      </c>
      <c r="HK78" t="str">
        <v>Narrow Area</v>
      </c>
      <c r="HL78" t="str">
        <v>Near Balloon 21</v>
      </c>
      <c r="HM78" t="str">
        <v>Near Datum B</v>
      </c>
      <c r="HN78" t="str">
        <v>Neck Dia.</v>
      </c>
      <c r="HO78" t="str">
        <v>Neck to Head Rad.</v>
      </c>
      <c r="HP78" t="str">
        <v>No Copper Deposits Allowed</v>
      </c>
      <c r="HQ78" t="str">
        <v>No Section</v>
      </c>
      <c r="HR78" t="str">
        <v>No Section, .01 to .014 = Pass</v>
      </c>
      <c r="HS78" t="str">
        <v>No Section, Rotate Part</v>
      </c>
      <c r="HT78" t="str">
        <v>No Section, See Image</v>
      </c>
      <c r="HU78" t="str">
        <v>No Slot, Section B-B</v>
      </c>
      <c r="HV78" t="str">
        <v>No visual step = Pass</v>
      </c>
      <c r="HW78" t="str">
        <v>Not to exceed .95 Deep</v>
      </c>
      <c r="HX78" t="str">
        <v>Note 1</v>
      </c>
      <c r="HY78" t="str">
        <v>OL00333/A</v>
      </c>
      <c r="HZ78" t="str">
        <v>OL00519</v>
      </c>
      <c r="IA78" t="str">
        <v>OL00520</v>
      </c>
      <c r="IB78" t="str">
        <v>OL00529</v>
      </c>
      <c r="IC78" t="str">
        <v>OL00542</v>
      </c>
      <c r="ID78" t="str">
        <v>OL00724</v>
      </c>
      <c r="IE78" t="str">
        <v>OL01250</v>
      </c>
      <c r="IF78" t="str">
        <v>OL01869, Threadless Blank</v>
      </c>
      <c r="IG78" t="str">
        <v>OL01870, Section</v>
      </c>
      <c r="IH78" t="str">
        <v>OL02255</v>
      </c>
      <c r="II78" t="str">
        <v>OL02255, Mfg. Tol.</v>
      </c>
      <c r="IJ78" t="str">
        <v>OL02302</v>
      </c>
      <c r="IK78" t="str">
        <v xml:space="preserve">OL02318  needed per image instructions </v>
      </c>
      <c r="IL78" t="str">
        <v>OL02556</v>
      </c>
      <c r="IM78" t="str">
        <v>OL02557</v>
      </c>
      <c r="IN78" t="str">
        <v>OL02567</v>
      </c>
      <c r="IO78" t="str">
        <v>OL02653</v>
      </c>
      <c r="IP78" t="str">
        <v>OL02718</v>
      </c>
      <c r="IQ78" t="str">
        <v>OL02841</v>
      </c>
      <c r="IR78" t="str">
        <v>OL02842</v>
      </c>
      <c r="IS78" t="str">
        <v>OL02844</v>
      </c>
      <c r="IT78" t="str">
        <v>OL02871</v>
      </c>
      <c r="IU78" t="str">
        <v>OL02887</v>
      </c>
      <c r="IV78" t="str">
        <v>OL03500</v>
      </c>
      <c r="IW78" t="str">
        <v>OL03766</v>
      </c>
      <c r="IX78" t="str">
        <v>OL03868</v>
      </c>
      <c r="IY78" t="str">
        <v>OL03869</v>
      </c>
      <c r="IZ78" t="str">
        <v>OL03870</v>
      </c>
      <c r="JA78" t="str">
        <v>OL03873, DWG# 100448-44</v>
      </c>
      <c r="JB78" t="str">
        <v>OL03949</v>
      </c>
      <c r="JC78" t="str">
        <v xml:space="preserve">OL04043, Section </v>
      </c>
      <c r="JD78" t="str">
        <v xml:space="preserve">OL04044, Section </v>
      </c>
      <c r="JE78" t="str">
        <v>OL04045</v>
      </c>
      <c r="JF78" t="str">
        <v>OL04045, Milled Feature</v>
      </c>
      <c r="JG78" t="str">
        <v>OL04063</v>
      </c>
      <c r="JH78" t="str">
        <v>OL04064</v>
      </c>
      <c r="JI78" t="str">
        <v>OL04065</v>
      </c>
      <c r="JJ78" t="str">
        <v>OL04181</v>
      </c>
      <c r="JK78" t="str">
        <v>OL04218</v>
      </c>
      <c r="JL78" t="str">
        <v>OL04224, See Image</v>
      </c>
      <c r="JM78" t="str">
        <v>OL04374</v>
      </c>
      <c r="JN78" t="str">
        <v>OL04375, Section M-M</v>
      </c>
      <c r="JO78" t="str">
        <v>OL04376, Section M-M</v>
      </c>
      <c r="JP78" t="str">
        <v>OL04443</v>
      </c>
      <c r="JQ78" t="str">
        <v>OL04444</v>
      </c>
      <c r="JR78" t="str">
        <v>OL05000</v>
      </c>
      <c r="JS78" t="str">
        <v>One side of slot</v>
      </c>
      <c r="JT78" t="str">
        <v>Other side of slot</v>
      </c>
      <c r="JU78" t="str">
        <v>Out of center more than .002 = Fail</v>
      </c>
      <c r="JV78" t="str">
        <v>Out of center more than.002 = Fail</v>
      </c>
      <c r="JW78" t="str">
        <v>Overlay OL02713</v>
      </c>
      <c r="JX78" t="str">
        <v>Overlay OL02714</v>
      </c>
      <c r="JY78" t="str">
        <v>Overlay OL02718</v>
      </c>
      <c r="JZ78" t="str">
        <v>Overlay OL03831, Mfg. Tol.</v>
      </c>
      <c r="KA78" t="str">
        <v>Part Without Slots</v>
      </c>
      <c r="KB78" t="str">
        <v>Part Without Slots, See Image</v>
      </c>
      <c r="KC78" t="str">
        <v xml:space="preserve">Pass = .0254 or Less </v>
      </c>
      <c r="KD78" t="str">
        <v>PD MIN = 4.361, PD MAX = 4.456</v>
      </c>
      <c r="KE78" t="str">
        <v>Per Balloon 2 Note</v>
      </c>
      <c r="KF78" t="str">
        <v>Per drawing note(s) 8.</v>
      </c>
      <c r="KG78" t="str">
        <v>Point or Sphere Tip</v>
      </c>
      <c r="KH78" t="str">
        <v>Point Tip</v>
      </c>
      <c r="KI78" t="str">
        <v>R.9 to R1.1 = Pass, See Image</v>
      </c>
      <c r="KJ78" t="str">
        <v>Ram Construction</v>
      </c>
      <c r="KK78" t="str">
        <v>Record Same Pass / Fail All Balloons</v>
      </c>
      <c r="KL78" t="str">
        <v>Ref. Balloon 1</v>
      </c>
      <c r="KM78" t="str">
        <v>Ref. Balloon 12</v>
      </c>
      <c r="KN78" t="str">
        <v>Ref. Balloon 13, 100% AQL</v>
      </c>
      <c r="KO78" t="str">
        <v>Ref. Balloon 2</v>
      </c>
      <c r="KP78" t="str">
        <v>Ref. Balloon 21, 100% AQL</v>
      </c>
      <c r="KQ78" t="str">
        <v>Ref. Balloon 4</v>
      </c>
      <c r="KR78" t="str">
        <v>Ref. Balloon 7</v>
      </c>
      <c r="KS78" t="str">
        <v>Ref. Balloon 8</v>
      </c>
      <c r="KT78" t="str">
        <v>Relieved Pin Gauges 09236 &amp; 09235</v>
      </c>
      <c r="KU78" t="str">
        <v>Rotate Part</v>
      </c>
      <c r="KV78" t="str">
        <v>Rotate Part, See Image</v>
      </c>
      <c r="KW78" t="str">
        <v>Same as Root Radius</v>
      </c>
      <c r="KX78" t="str">
        <v>Section</v>
      </c>
      <c r="KY78" t="str">
        <v>Section B-B</v>
      </c>
      <c r="KZ78" t="str">
        <v>Section B-B, Distance Between Grooves</v>
      </c>
      <c r="LA78" t="str">
        <v>Section C-C</v>
      </c>
      <c r="LB78" t="str">
        <v>Section Part</v>
      </c>
      <c r="LC78" t="str">
        <v>Section Part, Measured from Opposite Face</v>
      </c>
      <c r="LD78" t="str">
        <v>Section, Broachless Blank</v>
      </c>
      <c r="LE78" t="str">
        <v>Section, EXT. Sphere Location.</v>
      </c>
      <c r="LF78" t="str">
        <v>Section, Hex Cham. Ang.</v>
      </c>
      <c r="LG78" t="str">
        <v>Section, Hex Fillet Rad.</v>
      </c>
      <c r="LH78" t="str">
        <v>Section, INT. Feature</v>
      </c>
      <c r="LI78" t="str">
        <v>Section, INT. Sphere Location.</v>
      </c>
      <c r="LJ78" t="str">
        <v>Section, Mfg. Tol.</v>
      </c>
      <c r="LK78" t="str">
        <v>Section, Mfg. Tol., See Image</v>
      </c>
      <c r="LL78" t="str">
        <v>Section, OL00486</v>
      </c>
      <c r="LM78" t="str">
        <v>Section, OL00542</v>
      </c>
      <c r="LN78" t="str">
        <v>Section, OL00543</v>
      </c>
      <c r="LO78" t="str">
        <v>Section, OL00544</v>
      </c>
      <c r="LP78" t="str">
        <v>Section, OL00545</v>
      </c>
      <c r="LQ78" t="str">
        <v>Section, OL00546</v>
      </c>
      <c r="LR78" t="str">
        <v>Section, OL00547</v>
      </c>
      <c r="LS78" t="str">
        <v>Section, OL00555</v>
      </c>
      <c r="LT78" t="str">
        <v>Section, OL00725</v>
      </c>
      <c r="LU78" t="str">
        <v>Section, OL01430</v>
      </c>
      <c r="LV78" t="str">
        <v>Section, OL01434</v>
      </c>
      <c r="LW78" t="str">
        <v>Section, OL01435</v>
      </c>
      <c r="LX78" t="str">
        <v>Section, OL01807</v>
      </c>
      <c r="LY78" t="str">
        <v>Section, OL01830</v>
      </c>
      <c r="LZ78" t="str">
        <v>Section, OL02351</v>
      </c>
      <c r="MA78" t="str">
        <v>Section, OL02519</v>
      </c>
      <c r="MB78" t="str">
        <v>Section, OL02520</v>
      </c>
      <c r="MC78" t="str">
        <v>Section, OL02522</v>
      </c>
      <c r="MD78" t="str">
        <v>Section, OL02540</v>
      </c>
      <c r="ME78" t="str">
        <v>Section, OL02541</v>
      </c>
      <c r="MF78" t="str">
        <v>Section, OL02552</v>
      </c>
      <c r="MG78" t="str">
        <v>Section, OL02553</v>
      </c>
      <c r="MH78" t="str">
        <v>Section, OL02554</v>
      </c>
      <c r="MI78" t="str">
        <v>Section, OL02555</v>
      </c>
      <c r="MJ78" t="str">
        <v>Section, OL02558</v>
      </c>
      <c r="MK78" t="str">
        <v>Section, OL02559</v>
      </c>
      <c r="ML78" t="str">
        <v>Section, OL02560</v>
      </c>
      <c r="MM78" t="str">
        <v>Section, OL02619</v>
      </c>
      <c r="MN78" t="str">
        <v>Section, OL02620</v>
      </c>
      <c r="MO78" t="str">
        <v>Section, OL02621</v>
      </c>
      <c r="MP78" t="str">
        <v>Section, OL02622</v>
      </c>
      <c r="MQ78" t="str">
        <v>Section, OL02623</v>
      </c>
      <c r="MR78" t="str">
        <v>Section, OL02624</v>
      </c>
      <c r="MS78" t="str">
        <v>Section, OL02652</v>
      </c>
      <c r="MT78" t="str">
        <v>Section, OL02680</v>
      </c>
      <c r="MU78" t="str">
        <v>Section, OL02793</v>
      </c>
      <c r="MV78" t="str">
        <v>Section, OL02823</v>
      </c>
      <c r="MW78" t="str">
        <v>Section, OL02843</v>
      </c>
      <c r="MX78" t="str">
        <v>Section, OL03026, Ext.</v>
      </c>
      <c r="MY78" t="str">
        <v>Section, OL03026, Int.</v>
      </c>
      <c r="MZ78" t="str">
        <v>Section, OL03570, DWG# 100448-41</v>
      </c>
      <c r="NA78" t="str">
        <v>Section, OL03781</v>
      </c>
      <c r="NB78" t="str">
        <v>Section, OL03911</v>
      </c>
      <c r="NC78" t="str">
        <v>Section, OL03912</v>
      </c>
      <c r="ND78" t="str">
        <v>Section, OL03928</v>
      </c>
      <c r="NE78" t="str">
        <v>Section, OL03929</v>
      </c>
      <c r="NF78" t="str">
        <v>Section, OL04030</v>
      </c>
      <c r="NG78" t="str">
        <v>Section, OL04037</v>
      </c>
      <c r="NH78" t="str">
        <v>Section, OL04038</v>
      </c>
      <c r="NI78" t="str">
        <v>Section, OL04046</v>
      </c>
      <c r="NJ78" t="str">
        <v>Section, OL04065</v>
      </c>
      <c r="NK78" t="str">
        <v>Section, OL04066</v>
      </c>
      <c r="NL78" t="str">
        <v>Section, OL04067</v>
      </c>
      <c r="NM78" t="str">
        <v>Section, OL04069</v>
      </c>
      <c r="NN78" t="str">
        <v>Section, OL04071</v>
      </c>
      <c r="NO78" t="str">
        <v>Section, OL04173</v>
      </c>
      <c r="NP78" t="str">
        <v>Section, OL04174</v>
      </c>
      <c r="NQ78" t="str">
        <v>Section, OL04214</v>
      </c>
      <c r="NR78" t="str">
        <v>Section, OL04215</v>
      </c>
      <c r="NS78" t="str">
        <v>Section, OL04216</v>
      </c>
      <c r="NT78" t="str">
        <v>Section, OL04217</v>
      </c>
      <c r="NU78" t="str">
        <v>Section, Overlay OL02716</v>
      </c>
      <c r="NV78" t="str">
        <v>Section, Overlay OL02717</v>
      </c>
      <c r="NW78" t="str">
        <v>Section, See Image</v>
      </c>
      <c r="NX78" t="str">
        <v>Section, See Image, DWG# 100448-41</v>
      </c>
      <c r="NY78" t="str">
        <v>Section, Without Sots</v>
      </c>
      <c r="NZ78" t="str">
        <v>See Comments Sheet</v>
      </c>
      <c r="OA78" t="str">
        <v>See Comments Sheet, OL02318</v>
      </c>
      <c r="OB78" t="str">
        <v>See Image</v>
      </c>
      <c r="OC78" t="str">
        <v>See Image, .005 or Less = Pass</v>
      </c>
      <c r="OD78" t="str">
        <v>See Image, Check Near Radius</v>
      </c>
      <c r="OE78" t="str">
        <v>See Image, Constrained</v>
      </c>
      <c r="OF78" t="str">
        <v>See Image, Distance Between Flats</v>
      </c>
      <c r="OG78" t="str">
        <v xml:space="preserve">See Image, Mfg. Tol, Section A-A </v>
      </c>
      <c r="OH78" t="str">
        <v>See image, Mfg. Tol.</v>
      </c>
      <c r="OI78" t="str">
        <v>See Image, Mic. Across Flats</v>
      </c>
      <c r="OJ78" t="str">
        <v>See Image, OL02850</v>
      </c>
      <c r="OK78" t="str">
        <v>See Image, OL02880</v>
      </c>
      <c r="OL78" t="str">
        <v>See Image, OL03926</v>
      </c>
      <c r="OM78" t="str">
        <v>See Image, OL03927</v>
      </c>
      <c r="ON78" t="str">
        <v>See Image, OL04003</v>
      </c>
      <c r="OO78" t="str">
        <v>'See Image, OL04342,  Best Fit Joe Block</v>
      </c>
      <c r="OP78" t="str">
        <v>See Image, OL04342,  Blank</v>
      </c>
      <c r="OQ78" t="str">
        <v>See Image, OL04342, Blank</v>
      </c>
      <c r="OR78" t="str">
        <v>See Image, OL04343, Blank</v>
      </c>
      <c r="OS78" t="str">
        <v>See Image, Pass = .002 or Less</v>
      </c>
      <c r="OT78" t="str">
        <v>See Image, Rcd. MAX</v>
      </c>
      <c r="OU78" t="str">
        <v>See Image, Rcd. MIN</v>
      </c>
      <c r="OV78" t="str">
        <v>See Image, Section</v>
      </c>
      <c r="OW78" t="str">
        <v>See Image, Section A-A</v>
      </c>
      <c r="OX78" t="str">
        <v>See Image, Section B-B</v>
      </c>
      <c r="OY78" t="str">
        <v>See Image, Section B-B, TSC</v>
      </c>
      <c r="OZ78" t="str">
        <v>See Image, Shank Drawing # 18000-XX-XX A</v>
      </c>
      <c r="PA78" t="str">
        <v>Sequencial Laser 01, 120 Per Print</v>
      </c>
      <c r="PB78" t="str">
        <v>Set to .202, Zero on Thread Lead</v>
      </c>
      <c r="PC78" t="str">
        <v>Sharp OK, No Burr</v>
      </c>
      <c r="PD78" t="str">
        <v>Sharp OK, No Raised Edge, See Image</v>
      </c>
      <c r="PE78" t="str">
        <v>Sharp OK, No Raised Edges</v>
      </c>
      <c r="PF78" t="str">
        <v>Sharp okay no raised edge</v>
      </c>
      <c r="PG78" t="str">
        <v>Sharp Okay, No Burr</v>
      </c>
      <c r="PH78" t="str">
        <v>Sharp Okay, No Raised Edge</v>
      </c>
      <c r="PI78" t="str">
        <v>Sharp Okay, No Raised Edges,</v>
      </c>
      <c r="PJ78" t="str">
        <v>Sharp Okay, See Image</v>
      </c>
      <c r="PK78" t="str">
        <v xml:space="preserve">Start of Radius @ .195 </v>
      </c>
      <c r="PL78" t="str">
        <v xml:space="preserve">Start of Radius @ .21 </v>
      </c>
      <c r="PM78" t="str">
        <v xml:space="preserve">T.S.C. </v>
      </c>
      <c r="PN78" t="str">
        <v>Tangent Point</v>
      </c>
      <c r="PO78" t="str">
        <v>Tangent point of R.50</v>
      </c>
      <c r="PP78" t="str">
        <v>Taper Check, Mfg.Tol.</v>
      </c>
      <c r="PQ78" t="str">
        <v>Taper Check, Mfg.Tol., See Image</v>
      </c>
      <c r="PR78" t="str">
        <v>Thrd. Minor Ø</v>
      </c>
      <c r="PS78" t="str">
        <v>Thrd. Relief Ø</v>
      </c>
      <c r="PT78" t="str">
        <v>Threadless Blank</v>
      </c>
      <c r="PU78" t="str">
        <v>Threadless Blank, From Major Ø</v>
      </c>
      <c r="PV78" t="str">
        <v>Threadless Blank, Mfg. Tol.</v>
      </c>
      <c r="PW78" t="str">
        <v>Threadless Blank, Thrd. to Neck Rad.</v>
      </c>
      <c r="PX78" t="str">
        <v>Thredless Blank</v>
      </c>
      <c r="PY78" t="str">
        <v>To center of R.005</v>
      </c>
      <c r="PZ78" t="str">
        <v>Torx Min. Dia.</v>
      </c>
      <c r="QA78" t="str">
        <v>Turn Ø Free of Mill Marks</v>
      </c>
      <c r="QB78" t="str">
        <v>Use (Full) GO Hex</v>
      </c>
      <c r="QC78" t="str">
        <v>Use Balloon 1 FULL Gauge</v>
      </c>
      <c r="QD78" t="str">
        <v>Use Balloon 9 FULL GO</v>
      </c>
      <c r="QE78" t="str">
        <v>Use Best Fit Pin</v>
      </c>
      <c r="QF78" t="str">
        <v>Use Disk Tip</v>
      </c>
      <c r="QG78" t="str">
        <v>Use flat bottomed indicator tip.</v>
      </c>
      <c r="QH78" t="str">
        <v xml:space="preserve">Use Full .093 Go Hex </v>
      </c>
      <c r="QI78" t="str">
        <v xml:space="preserve">Use Full .0930 Go Hex </v>
      </c>
      <c r="QJ78" t="str">
        <v>Use Full .1235 Go Hex</v>
      </c>
      <c r="QK78" t="str">
        <v>Use Gauge K2-98-8019-04, See Image</v>
      </c>
      <c r="QL78" t="str">
        <v>Use large flat indicator tip</v>
      </c>
      <c r="QM78" t="str">
        <v>Use Pins.3330/.3350, See Image MAX NO-GO</v>
      </c>
      <c r="QN78" t="str">
        <v>Use Pointed Drop Indicator Tip</v>
      </c>
      <c r="QO78" t="str">
        <v>V-Block</v>
      </c>
      <c r="QP78" t="str">
        <v>V-Block,  AMB for 13</v>
      </c>
      <c r="QQ78" t="str">
        <v>V-Block,  Hex Cham. Dia.</v>
      </c>
      <c r="QR78" t="str">
        <v>V-Block, Hex Depth</v>
      </c>
      <c r="QS78" t="str">
        <v>VBU Gauge</v>
      </c>
      <c r="QT78" t="str">
        <v>Visibally smaller than HEX=Pass</v>
      </c>
      <c r="QU78" t="str">
        <v>Visual Per Drawing</v>
      </c>
      <c r="QV78" t="str">
        <v>Whirl Blank</v>
      </c>
      <c r="QW78" t="str">
        <v xml:space="preserve">Whirl Blank </v>
      </c>
      <c r="QX78" t="str">
        <v>Whirl Blank, Neck Rad. End to Head CL</v>
      </c>
      <c r="QY78" t="str">
        <v>Whirl Blank, Nose Start Dia.</v>
      </c>
      <c r="QZ78" t="str">
        <v>Whirl Blank, Nose Start Dist.</v>
      </c>
      <c r="RA78" t="str">
        <v>Whirl Blank, Thrd. Minor</v>
      </c>
      <c r="RB78" t="str">
        <v>Whirl Blank, Thrd. Pullout Dia.</v>
      </c>
      <c r="RC78" t="str">
        <v>Whole Part, Removal is at Assy. Level</v>
      </c>
      <c r="RD78" t="str">
        <v>Wide Area</v>
      </c>
      <c r="RE78" t="str">
        <v>Zero on End of Go Gauge</v>
      </c>
    </row>
    <row r="79" spans="1:473">
      <c r="A79" t="s">
        <v>716</v>
      </c>
      <c r="C79" t="str" cm="1">
        <f t="array" ref="C79:RE79">TRANSPOSE(_xlfn._xlws.SORT(_xlfn._xlws.FILTER($A$2:$A$600,ISNUMBER(SEARCH('PartLib Table'!M96,$A$2:$A$600)),"not found")))</f>
        <v xml:space="preserve"> 'C', Whirl Blank</v>
      </c>
      <c r="D79" t="str">
        <v xml:space="preserve"> See Image, Constrained</v>
      </c>
      <c r="E79" t="str">
        <v>(.04 to .12 range = Pass)</v>
      </c>
      <c r="F79" t="str">
        <v>(.042 FULL) Go Pin Seat Fully</v>
      </c>
      <c r="G79" t="str">
        <v>(B), Mfg. Tol.</v>
      </c>
      <c r="H79" t="str">
        <v>(B), O.A.L.</v>
      </c>
      <c r="I79" t="str">
        <v>.001 or less =Pass</v>
      </c>
      <c r="J79" t="str">
        <v>.001 or less out of center = Pass</v>
      </c>
      <c r="K79" t="str">
        <v>.002 or Less = Pass</v>
      </c>
      <c r="L79" t="str">
        <v>.002 or Less out of center = Pass</v>
      </c>
      <c r="M79" t="str">
        <v>.005 to .015 = Pass</v>
      </c>
      <c r="N79" t="str">
        <v>.0125 Mean, Section</v>
      </c>
      <c r="O79" t="str">
        <v>.025 or Less in X &amp; Y=Pass</v>
      </c>
      <c r="P79" t="str">
        <v>.038 Mean</v>
      </c>
      <c r="Q79" t="str">
        <v>.063 MM = .0024 IN, See Image</v>
      </c>
      <c r="R79" t="str">
        <v>.063MM = .0024"</v>
      </c>
      <c r="S79" t="str">
        <v>.243 NO-GO, Unconstrained, Must Not Start</v>
      </c>
      <c r="T79" t="str">
        <v>@ Back Face &amp; ID, No Raised Edge</v>
      </c>
      <c r="U79" t="str">
        <v>@ Back Face &amp; OD, No Raised Edge</v>
      </c>
      <c r="V79" t="str">
        <v>@ ID &amp; FACE</v>
      </c>
      <c r="W79" t="str">
        <v>@ OD &amp; BACK FACE</v>
      </c>
      <c r="X79" t="str">
        <v>@ OD &amp; FACE</v>
      </c>
      <c r="Y79" t="str">
        <v>Across from slot</v>
      </c>
      <c r="Z79" t="str">
        <v>All Edge Breaks</v>
      </c>
      <c r="AA79" t="str">
        <v>Attached to bar stock</v>
      </c>
      <c r="AB79" t="str">
        <v xml:space="preserve">Back Turn Fillet Rad. </v>
      </c>
      <c r="AC79" t="str">
        <v>Balloon 1 (DWG FRM0105 Page 2, NV-27)</v>
      </c>
      <c r="AD79" t="str">
        <v>Balloon 1 (DWG FRM0105, NV-30)</v>
      </c>
      <c r="AE79" t="str">
        <v>Balloon 1 (P# 9890002-20) OL00429/A</v>
      </c>
      <c r="AF79" t="str">
        <v>Balloon 1, DWG#FRM0105</v>
      </c>
      <c r="AG79" t="str">
        <v>Balloon 11, See Image</v>
      </c>
      <c r="AH79" t="str">
        <v xml:space="preserve">Balloon 2 (DWG FRM0105 Page 2, NV-27) </v>
      </c>
      <c r="AI79" t="str">
        <v>Balloon 2 (DWG FRM0105, NV-30)</v>
      </c>
      <c r="AJ79" t="str">
        <v>Balloon 2 (P# 9890002-20)</v>
      </c>
      <c r="AK79" t="str">
        <v>Balloon 2, DWG#FRM0105</v>
      </c>
      <c r="AL79" t="str">
        <v>Balloon 2, DWG#FRM0105, See Image</v>
      </c>
      <c r="AM79" t="str">
        <v>Balloon 3 (DWG FRM0105, NV-30 Minor)</v>
      </c>
      <c r="AN79" t="str">
        <v>Balloon 3 (DWG FRM0105, NV-30)</v>
      </c>
      <c r="AO79" t="str">
        <v>Balloon 3 (P# 9890002-20)</v>
      </c>
      <c r="AP79" t="str">
        <v>Balloon 4</v>
      </c>
      <c r="AQ79" t="str">
        <v>Balloon 4 (P# 9890002-20)</v>
      </c>
      <c r="AR79" t="str">
        <v>Below Middle Band</v>
      </c>
      <c r="AS79" t="str">
        <v>Best Fit Pin, .003 or Less =Pass</v>
      </c>
      <c r="AT79" t="str">
        <v>Blank</v>
      </c>
      <c r="AU79" t="str">
        <v>Blank Turn Maj.</v>
      </c>
      <c r="AV79" t="str">
        <v>Blank Turn Maj. Mill Flt., OL4172</v>
      </c>
      <c r="AW79" t="str">
        <v>Blank Without .010 Slots</v>
      </c>
      <c r="AX79" t="str">
        <v>Blank Without .010 Slots, Section</v>
      </c>
      <c r="AY79" t="str">
        <v>Blank without thread</v>
      </c>
      <c r="AZ79" t="str">
        <v xml:space="preserve">Blank, Center of V Grv. </v>
      </c>
      <c r="BA79" t="str">
        <v>Blank, Check R adjacent Balloon 17</v>
      </c>
      <c r="BB79" t="str">
        <v>Blank, EXT. Feature</v>
      </c>
      <c r="BC79" t="str">
        <v>Blank, See Image, OL04335</v>
      </c>
      <c r="BD79" t="str">
        <v>Blank, See Image, OL04336</v>
      </c>
      <c r="BE79" t="str">
        <v xml:space="preserve">Blank, Thrd. </v>
      </c>
      <c r="BF79" t="str">
        <v>Blank, Turn Tip</v>
      </c>
      <c r="BG79" t="str">
        <v>Blank, Without Thrd.</v>
      </c>
      <c r="BH79" t="str">
        <v>Blank, Without Thread</v>
      </c>
      <c r="BI79" t="str">
        <v xml:space="preserve">Blunt Start Blend to Minor </v>
      </c>
      <c r="BJ79" t="str">
        <v>Calc., Use Go HEX</v>
      </c>
      <c r="BK79" t="str">
        <v>Can't dig into OD</v>
      </c>
      <c r="BL79" t="str">
        <v>Carbide Gauge</v>
      </c>
      <c r="BM79" t="str">
        <v xml:space="preserve">Center of V Grv. </v>
      </c>
      <c r="BN79" t="str">
        <v>Centered Less than .03 = Pass</v>
      </c>
      <c r="BO79" t="str">
        <v>Centered within .0005 or Less = Pass</v>
      </c>
      <c r="BP79" t="str">
        <v>Centered within .001 or Less = Pass</v>
      </c>
      <c r="BQ79" t="str">
        <v>Centered within .0254 or Less = Pass</v>
      </c>
      <c r="BR79" t="str">
        <v>Check close to Rod Slot</v>
      </c>
      <c r="BS79" t="str">
        <v>Check every other hole</v>
      </c>
      <c r="BT79" t="str">
        <v>Check Go over full length of slot.</v>
      </c>
      <c r="BU79" t="str">
        <v>Check Near Closed End</v>
      </c>
      <c r="BV79" t="str">
        <v>Check per Print View, Away from Rod Slot</v>
      </c>
      <c r="BW79" t="str">
        <v>Check to Balloon 30 Go Pin</v>
      </c>
      <c r="BX79" t="str">
        <v>Check with .2705 SET Pin Inside Part</v>
      </c>
      <c r="BY79" t="str">
        <v>Check with Hex Up</v>
      </c>
      <c r="BZ79" t="str">
        <v>CMM Blank</v>
      </c>
      <c r="CA79" t="str">
        <v>Confirm Full Radius</v>
      </c>
      <c r="CB79" t="str">
        <v>Constrained in fixture</v>
      </c>
      <c r="CC79" t="str">
        <v>Constrained with Ring</v>
      </c>
      <c r="CD79" t="str">
        <v>Constrained, See Image</v>
      </c>
      <c r="CE79" t="str">
        <v>Dim. "A"</v>
      </c>
      <c r="CF79" t="str">
        <v>Dim. "B"</v>
      </c>
      <c r="CG79" t="str">
        <v>Dim. "C"</v>
      </c>
      <c r="CH79" t="str">
        <v>Dim. "D", Whirl Blank</v>
      </c>
      <c r="CI79" t="str">
        <v>Dim. "G"</v>
      </c>
      <c r="CJ79" t="str">
        <v>Dim. E, Blank Turn Maj. &amp;  Mill Flt</v>
      </c>
      <c r="CK79" t="str">
        <v>Dim. E, Blank Turn Maj.&amp;  Mill Flt</v>
      </c>
      <c r="CL79" t="str">
        <v>Dim. H, Whirl Blank</v>
      </c>
      <c r="CM79" t="str">
        <v>Dim. J, 'Blank Turn Maj. &amp; Whirl Blank</v>
      </c>
      <c r="CN79" t="str">
        <v>Disk Drop Indicator Tip</v>
      </c>
      <c r="CO79" t="str">
        <v>DWG 100448-15, Balloon F_1</v>
      </c>
      <c r="CP79" t="str">
        <v>DWG 100448-15, OL02571</v>
      </c>
      <c r="CQ79" t="str">
        <v>DWG 100448-41</v>
      </c>
      <c r="CR79" t="str">
        <v>DWG 9890040, (10E),Section Part, OL01139</v>
      </c>
      <c r="CS79" t="str">
        <v>DWG 9890040, (10E),Section, OL01139</v>
      </c>
      <c r="CT79" t="str">
        <v>DWG 9890040, (11E)</v>
      </c>
      <c r="CU79" t="str">
        <v>DWG 9890040, (11E), Pins with Flats</v>
      </c>
      <c r="CV79" t="str">
        <v>DWG 9890040, (12E),  Pass=.002 or less</v>
      </c>
      <c r="CW79" t="str">
        <v>DWG 9890040, (12E), See Image</v>
      </c>
      <c r="CX79" t="str">
        <v>DWG 9890040, (1E), OL01431</v>
      </c>
      <c r="CY79" t="str">
        <v>DWG 9890040, (1E), OL01432</v>
      </c>
      <c r="CZ79" t="str">
        <v>DWG 9890040, (2E), OL01432</v>
      </c>
      <c r="DA79" t="str">
        <v>DWG 9890040, (3E)</v>
      </c>
      <c r="DB79" t="str">
        <v>DWG 9890040, (4E)</v>
      </c>
      <c r="DC79" t="str">
        <v>DWG 9890040, (5E), OL02336</v>
      </c>
      <c r="DD79" t="str">
        <v>DWG 9890040, (6E)</v>
      </c>
      <c r="DE79" t="str">
        <v>DWG 9890040, (7E)</v>
      </c>
      <c r="DF79" t="str">
        <v>DWG 9890040, (8E), OL01433</v>
      </c>
      <c r="DG79" t="str">
        <v>DWG 9890040, (8E), OL01433, Section</v>
      </c>
      <c r="DH79" t="str">
        <v>DWG 9890040, (9E), Close to Rod Slot</v>
      </c>
      <c r="DI79" t="str">
        <v>DWG 9890040, (9E),Close to Rod Slot</v>
      </c>
      <c r="DJ79" t="str">
        <v>DWG FRM0105 PAGE 2</v>
      </c>
      <c r="DK79" t="str">
        <v>DWG# 100448-41</v>
      </c>
      <c r="DL79" t="str">
        <v>DWG# 100448-44</v>
      </c>
      <c r="DM79" t="str">
        <v>DWG# 9890003  (1), Section OL00436/A</v>
      </c>
      <c r="DN79" t="str">
        <v>DWG# 9890003 (3), Ring Gauge Constrained</v>
      </c>
      <c r="DO79" t="str">
        <v>DWG# 9890003 (4), Section</v>
      </c>
      <c r="DP79" t="str">
        <v>DWG#100448-26, Balloon 1K, OL02350</v>
      </c>
      <c r="DQ79" t="str">
        <v>DWG#100448-26, Balloon 2K, OL02350</v>
      </c>
      <c r="DR79" t="str">
        <v>DWG#100448-26, Balloon 3K, OL02363</v>
      </c>
      <c r="DS79" t="str">
        <v>DWG#100448-26, Balloon 4K</v>
      </c>
      <c r="DT79" t="str">
        <v>DWG#100448-26, Balloon 5K, Section</v>
      </c>
      <c r="DU79" t="str">
        <v>DWG#100448-26, Balloon 6K</v>
      </c>
      <c r="DV79" t="str">
        <v>DWG#100448-26, Balloon 7K, Section</v>
      </c>
      <c r="DW79" t="str">
        <v>DWG#100448-26, Mfg. Tol.</v>
      </c>
      <c r="DX79" t="str">
        <v>DWG#9890003 (2) Ring Gauge Constrained</v>
      </c>
      <c r="DY79" t="str">
        <v>DWG#9890044</v>
      </c>
      <c r="DZ79" t="str">
        <v>DWG#9890044 .1985 to .2005=Pass</v>
      </c>
      <c r="EA79" t="str">
        <v>DWG#9890044 Overlay OL02441</v>
      </c>
      <c r="EB79" t="str">
        <v>DWG#9890044, OL02441</v>
      </c>
      <c r="EC79" t="str">
        <v>DWG#FRM0105</v>
      </c>
      <c r="ED79" t="str">
        <v>EXT.</v>
      </c>
      <c r="EE79" t="str">
        <v>EXT. Section, OL02460</v>
      </c>
      <c r="EF79" t="str">
        <v>EXT., OL04223</v>
      </c>
      <c r="EG79" t="str">
        <v>Flat Drop Indicator Tip</v>
      </c>
      <c r="EH79" t="str">
        <v>Full Go Pin, No Light, at Radius</v>
      </c>
      <c r="EI79" t="str">
        <v>Function Check</v>
      </c>
      <c r="EJ79" t="str">
        <v>GO Function Gauge</v>
      </c>
      <c r="EK79" t="str">
        <v>Go Gauge for Balloon 1 &amp; 4</v>
      </c>
      <c r="EL79" t="str">
        <v>Go Pin must pass through</v>
      </c>
      <c r="EM79" t="str">
        <v>Greater than .005 = Fail, Section</v>
      </c>
      <c r="EN79" t="str">
        <v>Greater than .025 out of center = Fail</v>
      </c>
      <c r="EO79" t="str">
        <v>Greater than 2.6 = Pass</v>
      </c>
      <c r="EP79" t="str">
        <v>Green = Pass, Red = Fail</v>
      </c>
      <c r="EQ79" t="str">
        <v>Hex Depth</v>
      </c>
      <c r="ER79" t="str">
        <v>Hex Minor</v>
      </c>
      <c r="ES79" t="str">
        <v>Hole Dia.</v>
      </c>
      <c r="ET79" t="str">
        <v>Hook or Disk Tip</v>
      </c>
      <c r="EU79" t="str">
        <v>ID Sphere Finish</v>
      </c>
      <c r="EV79" t="str">
        <v>ID/OD Both Sides, Diff. .002 or less = Pass</v>
      </c>
      <c r="EW79" t="str">
        <v>If Looks Big, Section</v>
      </c>
      <c r="EX79" t="str">
        <v>If Looks Small, Section</v>
      </c>
      <c r="EY79" t="str">
        <v>Insp. Close to Break Away, Mfg.Tol.</v>
      </c>
      <c r="EZ79" t="str">
        <v>INT.</v>
      </c>
      <c r="FA79" t="str">
        <v>INT. Section, OL02460</v>
      </c>
      <c r="FB79" t="str">
        <v>INT., OL04223</v>
      </c>
      <c r="FC79" t="str">
        <v>Intersect. of 7.7 &amp; R0.10</v>
      </c>
      <c r="FD79" t="str">
        <v>Intersect. of 8.79 and R.25 MAX</v>
      </c>
      <c r="FE79" t="str">
        <v>Keep Ind. Tip away from corner</v>
      </c>
      <c r="FF79" t="str">
        <v>L31</v>
      </c>
      <c r="FG79" t="str">
        <v>Laser Mark</v>
      </c>
      <c r="FH79" t="str">
        <v>LASER PER NOTE 4</v>
      </c>
      <c r="FI79" t="str">
        <v>LASER PER NOTE 4, Final Check 1 only</v>
      </c>
      <c r="FJ79" t="str">
        <v>Less than .002 out of center = Pass</v>
      </c>
      <c r="FK79" t="str">
        <v>Less than 2.75 = Pass, Section</v>
      </c>
      <c r="FL79" t="str">
        <v>List as pin. Not Calibrated</v>
      </c>
      <c r="FM79" t="str">
        <v>M9 X 1.25 BUTT See Comment Image</v>
      </c>
      <c r="FN79" t="str">
        <v>Manual Section</v>
      </c>
      <c r="FO79" t="str">
        <v>Max Deep .241 NO-GO =.42</v>
      </c>
      <c r="FP79" t="str">
        <v>MAX Depth of (Note 7) .241 NO-GO Pin</v>
      </c>
      <c r="FQ79" t="str">
        <v>Measure from Blue Line, See Image</v>
      </c>
      <c r="FR79" t="str">
        <v>Measure Width of Blue Area, See Image</v>
      </c>
      <c r="FS79" t="str">
        <v>Mfg. Tol</v>
      </c>
      <c r="FT79" t="str">
        <v>Mfg. Tol, See Image</v>
      </c>
      <c r="FU79" t="str">
        <v>Mfg. Tol.</v>
      </c>
      <c r="FV79" t="str">
        <v>Mfg. Tol. "A"</v>
      </c>
      <c r="FW79" t="str">
        <v>Mfg. Tol. (Zero on Gauge Full Dia. Lead)</v>
      </c>
      <c r="FX79" t="str">
        <v>Mfg. Tol. Balloon 11, See Image</v>
      </c>
      <c r="FY79" t="str">
        <v>Mfg. Tol. Balloon 4</v>
      </c>
      <c r="FZ79" t="str">
        <v>Mfg. Tol. Balloon 7</v>
      </c>
      <c r="GA79" t="str">
        <v xml:space="preserve">Mfg. Tol. C-Bore Face (Ballo 28) </v>
      </c>
      <c r="GB79" t="str">
        <v>Mfg. Tol. Section</v>
      </c>
      <c r="GC79" t="str">
        <v>Mfg. Tol. See Image</v>
      </c>
      <c r="GD79" t="str">
        <v>Mfg. Tol., 3 Places, Record MAX</v>
      </c>
      <c r="GE79" t="str">
        <v>Mfg. Tol., Balloon 11</v>
      </c>
      <c r="GF79" t="str">
        <v>Mfg. Tol., Balloon 7</v>
      </c>
      <c r="GG79" t="str">
        <v>Mfg. Tol., Blank</v>
      </c>
      <c r="GH79" t="str">
        <v>Mfg. Tol., Blank, Balloon 12</v>
      </c>
      <c r="GI79" t="str">
        <v>Mfg. Tol., Blend to SØ.320</v>
      </c>
      <c r="GJ79" t="str">
        <v>Mfg. Tol., Calculation</v>
      </c>
      <c r="GK79" t="str">
        <v>Mfg. Tol., For Mill Fixture</v>
      </c>
      <c r="GL79" t="str">
        <v>Mfg. Tol., L32</v>
      </c>
      <c r="GM79" t="str">
        <v>Mfg. Tol., L33</v>
      </c>
      <c r="GN79" t="str">
        <v>Mfg. Tol., No Tool Marks</v>
      </c>
      <c r="GO79" t="str">
        <v>Mfg. Tol., OL03361</v>
      </c>
      <c r="GP79" t="str">
        <v>Mfg. Tol., Record off center value</v>
      </c>
      <c r="GQ79" t="str">
        <v>Mfg. Tol., Same 3 Places, Record MIN</v>
      </c>
      <c r="GR79" t="str">
        <v>Mfg. Tol., Section</v>
      </c>
      <c r="GS79" t="str">
        <v>Mfg. Tol., Section B-B</v>
      </c>
      <c r="GT79" t="str">
        <v>Mfg. Tol., Section, OL03361</v>
      </c>
      <c r="GU79" t="str">
        <v>Mfg. Tol., Section, Per Note 2</v>
      </c>
      <c r="GV79" t="str">
        <v>Mfg. Tol., See Image</v>
      </c>
      <c r="GW79" t="str">
        <v>Mfg. Tol., See Image, Bore in Blue</v>
      </c>
      <c r="GX79" t="str">
        <v>Mfg. Tol., See Image, Hook Tip</v>
      </c>
      <c r="GY79" t="str">
        <v>Mfg. Tol., Sharp Okay No Burr</v>
      </c>
      <c r="GZ79" t="str">
        <v>Mfg. Tol., Threadless Blank</v>
      </c>
      <c r="HA79" t="str">
        <v>Mfg.Tol.</v>
      </c>
      <c r="HB79" t="str">
        <v>Mgf. To., T.S.C.</v>
      </c>
      <c r="HC79" t="str">
        <v>Milled Feature</v>
      </c>
      <c r="HD79" t="str">
        <v>Milled Feature, OL04045</v>
      </c>
      <c r="HE79" t="str">
        <v>More than .0005 out of center = Fail</v>
      </c>
      <c r="HF79" t="str">
        <v>Must Pass Through</v>
      </c>
      <c r="HG79" t="str">
        <v>Must pass through gauge</v>
      </c>
      <c r="HH79" t="str">
        <v>Must Pass Through Go Gauge</v>
      </c>
      <c r="HI79" t="str">
        <v>Must Pass, See Image.</v>
      </c>
      <c r="HJ79" t="str">
        <v>NA</v>
      </c>
      <c r="HK79" t="str">
        <v>Narrow Area</v>
      </c>
      <c r="HL79" t="str">
        <v>Near Balloon 21</v>
      </c>
      <c r="HM79" t="str">
        <v>Near Datum B</v>
      </c>
      <c r="HN79" t="str">
        <v>Neck Dia.</v>
      </c>
      <c r="HO79" t="str">
        <v>Neck to Head Rad.</v>
      </c>
      <c r="HP79" t="str">
        <v>No Copper Deposits Allowed</v>
      </c>
      <c r="HQ79" t="str">
        <v>No Section</v>
      </c>
      <c r="HR79" t="str">
        <v>No Section, .01 to .014 = Pass</v>
      </c>
      <c r="HS79" t="str">
        <v>No Section, Rotate Part</v>
      </c>
      <c r="HT79" t="str">
        <v>No Section, See Image</v>
      </c>
      <c r="HU79" t="str">
        <v>No Slot, Section B-B</v>
      </c>
      <c r="HV79" t="str">
        <v>No visual step = Pass</v>
      </c>
      <c r="HW79" t="str">
        <v>Not to exceed .95 Deep</v>
      </c>
      <c r="HX79" t="str">
        <v>Note 1</v>
      </c>
      <c r="HY79" t="str">
        <v>OL00333/A</v>
      </c>
      <c r="HZ79" t="str">
        <v>OL00519</v>
      </c>
      <c r="IA79" t="str">
        <v>OL00520</v>
      </c>
      <c r="IB79" t="str">
        <v>OL00529</v>
      </c>
      <c r="IC79" t="str">
        <v>OL00542</v>
      </c>
      <c r="ID79" t="str">
        <v>OL00724</v>
      </c>
      <c r="IE79" t="str">
        <v>OL01250</v>
      </c>
      <c r="IF79" t="str">
        <v>OL01869, Threadless Blank</v>
      </c>
      <c r="IG79" t="str">
        <v>OL01870, Section</v>
      </c>
      <c r="IH79" t="str">
        <v>OL02255</v>
      </c>
      <c r="II79" t="str">
        <v>OL02255, Mfg. Tol.</v>
      </c>
      <c r="IJ79" t="str">
        <v>OL02302</v>
      </c>
      <c r="IK79" t="str">
        <v xml:space="preserve">OL02318  needed per image instructions </v>
      </c>
      <c r="IL79" t="str">
        <v>OL02556</v>
      </c>
      <c r="IM79" t="str">
        <v>OL02557</v>
      </c>
      <c r="IN79" t="str">
        <v>OL02567</v>
      </c>
      <c r="IO79" t="str">
        <v>OL02653</v>
      </c>
      <c r="IP79" t="str">
        <v>OL02718</v>
      </c>
      <c r="IQ79" t="str">
        <v>OL02841</v>
      </c>
      <c r="IR79" t="str">
        <v>OL02842</v>
      </c>
      <c r="IS79" t="str">
        <v>OL02844</v>
      </c>
      <c r="IT79" t="str">
        <v>OL02871</v>
      </c>
      <c r="IU79" t="str">
        <v>OL02887</v>
      </c>
      <c r="IV79" t="str">
        <v>OL03500</v>
      </c>
      <c r="IW79" t="str">
        <v>OL03766</v>
      </c>
      <c r="IX79" t="str">
        <v>OL03868</v>
      </c>
      <c r="IY79" t="str">
        <v>OL03869</v>
      </c>
      <c r="IZ79" t="str">
        <v>OL03870</v>
      </c>
      <c r="JA79" t="str">
        <v>OL03873, DWG# 100448-44</v>
      </c>
      <c r="JB79" t="str">
        <v>OL03949</v>
      </c>
      <c r="JC79" t="str">
        <v xml:space="preserve">OL04043, Section </v>
      </c>
      <c r="JD79" t="str">
        <v xml:space="preserve">OL04044, Section </v>
      </c>
      <c r="JE79" t="str">
        <v>OL04045</v>
      </c>
      <c r="JF79" t="str">
        <v>OL04045, Milled Feature</v>
      </c>
      <c r="JG79" t="str">
        <v>OL04063</v>
      </c>
      <c r="JH79" t="str">
        <v>OL04064</v>
      </c>
      <c r="JI79" t="str">
        <v>OL04065</v>
      </c>
      <c r="JJ79" t="str">
        <v>OL04181</v>
      </c>
      <c r="JK79" t="str">
        <v>OL04218</v>
      </c>
      <c r="JL79" t="str">
        <v>OL04224, See Image</v>
      </c>
      <c r="JM79" t="str">
        <v>OL04374</v>
      </c>
      <c r="JN79" t="str">
        <v>OL04375, Section M-M</v>
      </c>
      <c r="JO79" t="str">
        <v>OL04376, Section M-M</v>
      </c>
      <c r="JP79" t="str">
        <v>OL04443</v>
      </c>
      <c r="JQ79" t="str">
        <v>OL04444</v>
      </c>
      <c r="JR79" t="str">
        <v>OL05000</v>
      </c>
      <c r="JS79" t="str">
        <v>One side of slot</v>
      </c>
      <c r="JT79" t="str">
        <v>Other side of slot</v>
      </c>
      <c r="JU79" t="str">
        <v>Out of center more than .002 = Fail</v>
      </c>
      <c r="JV79" t="str">
        <v>Out of center more than.002 = Fail</v>
      </c>
      <c r="JW79" t="str">
        <v>Overlay OL02713</v>
      </c>
      <c r="JX79" t="str">
        <v>Overlay OL02714</v>
      </c>
      <c r="JY79" t="str">
        <v>Overlay OL02718</v>
      </c>
      <c r="JZ79" t="str">
        <v>Overlay OL03831, Mfg. Tol.</v>
      </c>
      <c r="KA79" t="str">
        <v>Part Without Slots</v>
      </c>
      <c r="KB79" t="str">
        <v>Part Without Slots, See Image</v>
      </c>
      <c r="KC79" t="str">
        <v xml:space="preserve">Pass = .0254 or Less </v>
      </c>
      <c r="KD79" t="str">
        <v>PD MIN = 4.361, PD MAX = 4.456</v>
      </c>
      <c r="KE79" t="str">
        <v>Per Balloon 2 Note</v>
      </c>
      <c r="KF79" t="str">
        <v>Per drawing note(s) 8.</v>
      </c>
      <c r="KG79" t="str">
        <v>Point or Sphere Tip</v>
      </c>
      <c r="KH79" t="str">
        <v>Point Tip</v>
      </c>
      <c r="KI79" t="str">
        <v>R.9 to R1.1 = Pass, See Image</v>
      </c>
      <c r="KJ79" t="str">
        <v>Ram Construction</v>
      </c>
      <c r="KK79" t="str">
        <v>Record Same Pass / Fail All Balloons</v>
      </c>
      <c r="KL79" t="str">
        <v>Ref. Balloon 1</v>
      </c>
      <c r="KM79" t="str">
        <v>Ref. Balloon 12</v>
      </c>
      <c r="KN79" t="str">
        <v>Ref. Balloon 13, 100% AQL</v>
      </c>
      <c r="KO79" t="str">
        <v>Ref. Balloon 2</v>
      </c>
      <c r="KP79" t="str">
        <v>Ref. Balloon 21, 100% AQL</v>
      </c>
      <c r="KQ79" t="str">
        <v>Ref. Balloon 4</v>
      </c>
      <c r="KR79" t="str">
        <v>Ref. Balloon 7</v>
      </c>
      <c r="KS79" t="str">
        <v>Ref. Balloon 8</v>
      </c>
      <c r="KT79" t="str">
        <v>Relieved Pin Gauges 09236 &amp; 09235</v>
      </c>
      <c r="KU79" t="str">
        <v>Rotate Part</v>
      </c>
      <c r="KV79" t="str">
        <v>Rotate Part, See Image</v>
      </c>
      <c r="KW79" t="str">
        <v>Same as Root Radius</v>
      </c>
      <c r="KX79" t="str">
        <v>Section</v>
      </c>
      <c r="KY79" t="str">
        <v>Section B-B</v>
      </c>
      <c r="KZ79" t="str">
        <v>Section B-B, Distance Between Grooves</v>
      </c>
      <c r="LA79" t="str">
        <v>Section C-C</v>
      </c>
      <c r="LB79" t="str">
        <v>Section Part</v>
      </c>
      <c r="LC79" t="str">
        <v>Section Part, Measured from Opposite Face</v>
      </c>
      <c r="LD79" t="str">
        <v>Section, Broachless Blank</v>
      </c>
      <c r="LE79" t="str">
        <v>Section, EXT. Sphere Location.</v>
      </c>
      <c r="LF79" t="str">
        <v>Section, Hex Cham. Ang.</v>
      </c>
      <c r="LG79" t="str">
        <v>Section, Hex Fillet Rad.</v>
      </c>
      <c r="LH79" t="str">
        <v>Section, INT. Feature</v>
      </c>
      <c r="LI79" t="str">
        <v>Section, INT. Sphere Location.</v>
      </c>
      <c r="LJ79" t="str">
        <v>Section, Mfg. Tol.</v>
      </c>
      <c r="LK79" t="str">
        <v>Section, Mfg. Tol., See Image</v>
      </c>
      <c r="LL79" t="str">
        <v>Section, OL00486</v>
      </c>
      <c r="LM79" t="str">
        <v>Section, OL00542</v>
      </c>
      <c r="LN79" t="str">
        <v>Section, OL00543</v>
      </c>
      <c r="LO79" t="str">
        <v>Section, OL00544</v>
      </c>
      <c r="LP79" t="str">
        <v>Section, OL00545</v>
      </c>
      <c r="LQ79" t="str">
        <v>Section, OL00546</v>
      </c>
      <c r="LR79" t="str">
        <v>Section, OL00547</v>
      </c>
      <c r="LS79" t="str">
        <v>Section, OL00555</v>
      </c>
      <c r="LT79" t="str">
        <v>Section, OL00725</v>
      </c>
      <c r="LU79" t="str">
        <v>Section, OL01430</v>
      </c>
      <c r="LV79" t="str">
        <v>Section, OL01434</v>
      </c>
      <c r="LW79" t="str">
        <v>Section, OL01435</v>
      </c>
      <c r="LX79" t="str">
        <v>Section, OL01807</v>
      </c>
      <c r="LY79" t="str">
        <v>Section, OL01830</v>
      </c>
      <c r="LZ79" t="str">
        <v>Section, OL02351</v>
      </c>
      <c r="MA79" t="str">
        <v>Section, OL02519</v>
      </c>
      <c r="MB79" t="str">
        <v>Section, OL02520</v>
      </c>
      <c r="MC79" t="str">
        <v>Section, OL02522</v>
      </c>
      <c r="MD79" t="str">
        <v>Section, OL02540</v>
      </c>
      <c r="ME79" t="str">
        <v>Section, OL02541</v>
      </c>
      <c r="MF79" t="str">
        <v>Section, OL02552</v>
      </c>
      <c r="MG79" t="str">
        <v>Section, OL02553</v>
      </c>
      <c r="MH79" t="str">
        <v>Section, OL02554</v>
      </c>
      <c r="MI79" t="str">
        <v>Section, OL02555</v>
      </c>
      <c r="MJ79" t="str">
        <v>Section, OL02558</v>
      </c>
      <c r="MK79" t="str">
        <v>Section, OL02559</v>
      </c>
      <c r="ML79" t="str">
        <v>Section, OL02560</v>
      </c>
      <c r="MM79" t="str">
        <v>Section, OL02619</v>
      </c>
      <c r="MN79" t="str">
        <v>Section, OL02620</v>
      </c>
      <c r="MO79" t="str">
        <v>Section, OL02621</v>
      </c>
      <c r="MP79" t="str">
        <v>Section, OL02622</v>
      </c>
      <c r="MQ79" t="str">
        <v>Section, OL02623</v>
      </c>
      <c r="MR79" t="str">
        <v>Section, OL02624</v>
      </c>
      <c r="MS79" t="str">
        <v>Section, OL02652</v>
      </c>
      <c r="MT79" t="str">
        <v>Section, OL02680</v>
      </c>
      <c r="MU79" t="str">
        <v>Section, OL02793</v>
      </c>
      <c r="MV79" t="str">
        <v>Section, OL02823</v>
      </c>
      <c r="MW79" t="str">
        <v>Section, OL02843</v>
      </c>
      <c r="MX79" t="str">
        <v>Section, OL03026, Ext.</v>
      </c>
      <c r="MY79" t="str">
        <v>Section, OL03026, Int.</v>
      </c>
      <c r="MZ79" t="str">
        <v>Section, OL03570, DWG# 100448-41</v>
      </c>
      <c r="NA79" t="str">
        <v>Section, OL03781</v>
      </c>
      <c r="NB79" t="str">
        <v>Section, OL03911</v>
      </c>
      <c r="NC79" t="str">
        <v>Section, OL03912</v>
      </c>
      <c r="ND79" t="str">
        <v>Section, OL03928</v>
      </c>
      <c r="NE79" t="str">
        <v>Section, OL03929</v>
      </c>
      <c r="NF79" t="str">
        <v>Section, OL04030</v>
      </c>
      <c r="NG79" t="str">
        <v>Section, OL04037</v>
      </c>
      <c r="NH79" t="str">
        <v>Section, OL04038</v>
      </c>
      <c r="NI79" t="str">
        <v>Section, OL04046</v>
      </c>
      <c r="NJ79" t="str">
        <v>Section, OL04065</v>
      </c>
      <c r="NK79" t="str">
        <v>Section, OL04066</v>
      </c>
      <c r="NL79" t="str">
        <v>Section, OL04067</v>
      </c>
      <c r="NM79" t="str">
        <v>Section, OL04069</v>
      </c>
      <c r="NN79" t="str">
        <v>Section, OL04071</v>
      </c>
      <c r="NO79" t="str">
        <v>Section, OL04173</v>
      </c>
      <c r="NP79" t="str">
        <v>Section, OL04174</v>
      </c>
      <c r="NQ79" t="str">
        <v>Section, OL04214</v>
      </c>
      <c r="NR79" t="str">
        <v>Section, OL04215</v>
      </c>
      <c r="NS79" t="str">
        <v>Section, OL04216</v>
      </c>
      <c r="NT79" t="str">
        <v>Section, OL04217</v>
      </c>
      <c r="NU79" t="str">
        <v>Section, Overlay OL02716</v>
      </c>
      <c r="NV79" t="str">
        <v>Section, Overlay OL02717</v>
      </c>
      <c r="NW79" t="str">
        <v>Section, See Image</v>
      </c>
      <c r="NX79" t="str">
        <v>Section, See Image, DWG# 100448-41</v>
      </c>
      <c r="NY79" t="str">
        <v>Section, Without Sots</v>
      </c>
      <c r="NZ79" t="str">
        <v>See Comments Sheet</v>
      </c>
      <c r="OA79" t="str">
        <v>See Comments Sheet, OL02318</v>
      </c>
      <c r="OB79" t="str">
        <v>See Image</v>
      </c>
      <c r="OC79" t="str">
        <v>See Image, .005 or Less = Pass</v>
      </c>
      <c r="OD79" t="str">
        <v>See Image, Check Near Radius</v>
      </c>
      <c r="OE79" t="str">
        <v>See Image, Constrained</v>
      </c>
      <c r="OF79" t="str">
        <v>See Image, Distance Between Flats</v>
      </c>
      <c r="OG79" t="str">
        <v xml:space="preserve">See Image, Mfg. Tol, Section A-A </v>
      </c>
      <c r="OH79" t="str">
        <v>See image, Mfg. Tol.</v>
      </c>
      <c r="OI79" t="str">
        <v>See Image, Mic. Across Flats</v>
      </c>
      <c r="OJ79" t="str">
        <v>See Image, OL02850</v>
      </c>
      <c r="OK79" t="str">
        <v>See Image, OL02880</v>
      </c>
      <c r="OL79" t="str">
        <v>See Image, OL03926</v>
      </c>
      <c r="OM79" t="str">
        <v>See Image, OL03927</v>
      </c>
      <c r="ON79" t="str">
        <v>See Image, OL04003</v>
      </c>
      <c r="OO79" t="str">
        <v>'See Image, OL04342,  Best Fit Joe Block</v>
      </c>
      <c r="OP79" t="str">
        <v>See Image, OL04342,  Blank</v>
      </c>
      <c r="OQ79" t="str">
        <v>See Image, OL04342, Blank</v>
      </c>
      <c r="OR79" t="str">
        <v>See Image, OL04343, Blank</v>
      </c>
      <c r="OS79" t="str">
        <v>See Image, Pass = .002 or Less</v>
      </c>
      <c r="OT79" t="str">
        <v>See Image, Rcd. MAX</v>
      </c>
      <c r="OU79" t="str">
        <v>See Image, Rcd. MIN</v>
      </c>
      <c r="OV79" t="str">
        <v>See Image, Section</v>
      </c>
      <c r="OW79" t="str">
        <v>See Image, Section A-A</v>
      </c>
      <c r="OX79" t="str">
        <v>See Image, Section B-B</v>
      </c>
      <c r="OY79" t="str">
        <v>See Image, Section B-B, TSC</v>
      </c>
      <c r="OZ79" t="str">
        <v>See Image, Shank Drawing # 18000-XX-XX A</v>
      </c>
      <c r="PA79" t="str">
        <v>Sequencial Laser 01, 120 Per Print</v>
      </c>
      <c r="PB79" t="str">
        <v>Set to .202, Zero on Thread Lead</v>
      </c>
      <c r="PC79" t="str">
        <v>Sharp OK, No Burr</v>
      </c>
      <c r="PD79" t="str">
        <v>Sharp OK, No Raised Edge, See Image</v>
      </c>
      <c r="PE79" t="str">
        <v>Sharp OK, No Raised Edges</v>
      </c>
      <c r="PF79" t="str">
        <v>Sharp okay no raised edge</v>
      </c>
      <c r="PG79" t="str">
        <v>Sharp Okay, No Burr</v>
      </c>
      <c r="PH79" t="str">
        <v>Sharp Okay, No Raised Edge</v>
      </c>
      <c r="PI79" t="str">
        <v>Sharp Okay, No Raised Edges,</v>
      </c>
      <c r="PJ79" t="str">
        <v>Sharp Okay, See Image</v>
      </c>
      <c r="PK79" t="str">
        <v xml:space="preserve">Start of Radius @ .195 </v>
      </c>
      <c r="PL79" t="str">
        <v xml:space="preserve">Start of Radius @ .21 </v>
      </c>
      <c r="PM79" t="str">
        <v xml:space="preserve">T.S.C. </v>
      </c>
      <c r="PN79" t="str">
        <v>Tangent Point</v>
      </c>
      <c r="PO79" t="str">
        <v>Tangent point of R.50</v>
      </c>
      <c r="PP79" t="str">
        <v>Taper Check, Mfg.Tol.</v>
      </c>
      <c r="PQ79" t="str">
        <v>Taper Check, Mfg.Tol., See Image</v>
      </c>
      <c r="PR79" t="str">
        <v>Thrd. Minor Ø</v>
      </c>
      <c r="PS79" t="str">
        <v>Thrd. Relief Ø</v>
      </c>
      <c r="PT79" t="str">
        <v>Threadless Blank</v>
      </c>
      <c r="PU79" t="str">
        <v>Threadless Blank, From Major Ø</v>
      </c>
      <c r="PV79" t="str">
        <v>Threadless Blank, Mfg. Tol.</v>
      </c>
      <c r="PW79" t="str">
        <v>Threadless Blank, Thrd. to Neck Rad.</v>
      </c>
      <c r="PX79" t="str">
        <v>Thredless Blank</v>
      </c>
      <c r="PY79" t="str">
        <v>To center of R.005</v>
      </c>
      <c r="PZ79" t="str">
        <v>Torx Min. Dia.</v>
      </c>
      <c r="QA79" t="str">
        <v>Turn Ø Free of Mill Marks</v>
      </c>
      <c r="QB79" t="str">
        <v>Use (Full) GO Hex</v>
      </c>
      <c r="QC79" t="str">
        <v>Use Balloon 1 FULL Gauge</v>
      </c>
      <c r="QD79" t="str">
        <v>Use Balloon 9 FULL GO</v>
      </c>
      <c r="QE79" t="str">
        <v>Use Best Fit Pin</v>
      </c>
      <c r="QF79" t="str">
        <v>Use Disk Tip</v>
      </c>
      <c r="QG79" t="str">
        <v>Use flat bottomed indicator tip.</v>
      </c>
      <c r="QH79" t="str">
        <v xml:space="preserve">Use Full .093 Go Hex </v>
      </c>
      <c r="QI79" t="str">
        <v xml:space="preserve">Use Full .0930 Go Hex </v>
      </c>
      <c r="QJ79" t="str">
        <v>Use Full .1235 Go Hex</v>
      </c>
      <c r="QK79" t="str">
        <v>Use Gauge K2-98-8019-04, See Image</v>
      </c>
      <c r="QL79" t="str">
        <v>Use large flat indicator tip</v>
      </c>
      <c r="QM79" t="str">
        <v>Use Pins.3330/.3350, See Image MAX NO-GO</v>
      </c>
      <c r="QN79" t="str">
        <v>Use Pointed Drop Indicator Tip</v>
      </c>
      <c r="QO79" t="str">
        <v>V-Block</v>
      </c>
      <c r="QP79" t="str">
        <v>V-Block,  AMB for 13</v>
      </c>
      <c r="QQ79" t="str">
        <v>V-Block,  Hex Cham. Dia.</v>
      </c>
      <c r="QR79" t="str">
        <v>V-Block, Hex Depth</v>
      </c>
      <c r="QS79" t="str">
        <v>VBU Gauge</v>
      </c>
      <c r="QT79" t="str">
        <v>Visibally smaller than HEX=Pass</v>
      </c>
      <c r="QU79" t="str">
        <v>Visual Per Drawing</v>
      </c>
      <c r="QV79" t="str">
        <v>Whirl Blank</v>
      </c>
      <c r="QW79" t="str">
        <v xml:space="preserve">Whirl Blank </v>
      </c>
      <c r="QX79" t="str">
        <v>Whirl Blank, Neck Rad. End to Head CL</v>
      </c>
      <c r="QY79" t="str">
        <v>Whirl Blank, Nose Start Dia.</v>
      </c>
      <c r="QZ79" t="str">
        <v>Whirl Blank, Nose Start Dist.</v>
      </c>
      <c r="RA79" t="str">
        <v>Whirl Blank, Thrd. Minor</v>
      </c>
      <c r="RB79" t="str">
        <v>Whirl Blank, Thrd. Pullout Dia.</v>
      </c>
      <c r="RC79" t="str">
        <v>Whole Part, Removal is at Assy. Level</v>
      </c>
      <c r="RD79" t="str">
        <v>Wide Area</v>
      </c>
      <c r="RE79" t="str">
        <v>Zero on End of Go Gauge</v>
      </c>
    </row>
    <row r="80" spans="1:473">
      <c r="A80" t="s">
        <v>717</v>
      </c>
      <c r="C80" t="str" cm="1">
        <f t="array" ref="C80:RE80">TRANSPOSE(_xlfn._xlws.SORT(_xlfn._xlws.FILTER($A$2:$A$600,ISNUMBER(SEARCH('PartLib Table'!M97,$A$2:$A$600)),"not found")))</f>
        <v xml:space="preserve"> 'C', Whirl Blank</v>
      </c>
      <c r="D80" t="str">
        <v xml:space="preserve"> See Image, Constrained</v>
      </c>
      <c r="E80" t="str">
        <v>(.04 to .12 range = Pass)</v>
      </c>
      <c r="F80" t="str">
        <v>(.042 FULL) Go Pin Seat Fully</v>
      </c>
      <c r="G80" t="str">
        <v>(B), Mfg. Tol.</v>
      </c>
      <c r="H80" t="str">
        <v>(B), O.A.L.</v>
      </c>
      <c r="I80" t="str">
        <v>.001 or less =Pass</v>
      </c>
      <c r="J80" t="str">
        <v>.001 or less out of center = Pass</v>
      </c>
      <c r="K80" t="str">
        <v>.002 or Less = Pass</v>
      </c>
      <c r="L80" t="str">
        <v>.002 or Less out of center = Pass</v>
      </c>
      <c r="M80" t="str">
        <v>.005 to .015 = Pass</v>
      </c>
      <c r="N80" t="str">
        <v>.0125 Mean, Section</v>
      </c>
      <c r="O80" t="str">
        <v>.025 or Less in X &amp; Y=Pass</v>
      </c>
      <c r="P80" t="str">
        <v>.038 Mean</v>
      </c>
      <c r="Q80" t="str">
        <v>.063 MM = .0024 IN, See Image</v>
      </c>
      <c r="R80" t="str">
        <v>.063MM = .0024"</v>
      </c>
      <c r="S80" t="str">
        <v>.243 NO-GO, Unconstrained, Must Not Start</v>
      </c>
      <c r="T80" t="str">
        <v>@ Back Face &amp; ID, No Raised Edge</v>
      </c>
      <c r="U80" t="str">
        <v>@ Back Face &amp; OD, No Raised Edge</v>
      </c>
      <c r="V80" t="str">
        <v>@ ID &amp; FACE</v>
      </c>
      <c r="W80" t="str">
        <v>@ OD &amp; BACK FACE</v>
      </c>
      <c r="X80" t="str">
        <v>@ OD &amp; FACE</v>
      </c>
      <c r="Y80" t="str">
        <v>Across from slot</v>
      </c>
      <c r="Z80" t="str">
        <v>All Edge Breaks</v>
      </c>
      <c r="AA80" t="str">
        <v>Attached to bar stock</v>
      </c>
      <c r="AB80" t="str">
        <v xml:space="preserve">Back Turn Fillet Rad. </v>
      </c>
      <c r="AC80" t="str">
        <v>Balloon 1 (DWG FRM0105 Page 2, NV-27)</v>
      </c>
      <c r="AD80" t="str">
        <v>Balloon 1 (DWG FRM0105, NV-30)</v>
      </c>
      <c r="AE80" t="str">
        <v>Balloon 1 (P# 9890002-20) OL00429/A</v>
      </c>
      <c r="AF80" t="str">
        <v>Balloon 1, DWG#FRM0105</v>
      </c>
      <c r="AG80" t="str">
        <v>Balloon 11, See Image</v>
      </c>
      <c r="AH80" t="str">
        <v xml:space="preserve">Balloon 2 (DWG FRM0105 Page 2, NV-27) </v>
      </c>
      <c r="AI80" t="str">
        <v>Balloon 2 (DWG FRM0105, NV-30)</v>
      </c>
      <c r="AJ80" t="str">
        <v>Balloon 2 (P# 9890002-20)</v>
      </c>
      <c r="AK80" t="str">
        <v>Balloon 2, DWG#FRM0105</v>
      </c>
      <c r="AL80" t="str">
        <v>Balloon 2, DWG#FRM0105, See Image</v>
      </c>
      <c r="AM80" t="str">
        <v>Balloon 3 (DWG FRM0105, NV-30 Minor)</v>
      </c>
      <c r="AN80" t="str">
        <v>Balloon 3 (DWG FRM0105, NV-30)</v>
      </c>
      <c r="AO80" t="str">
        <v>Balloon 3 (P# 9890002-20)</v>
      </c>
      <c r="AP80" t="str">
        <v>Balloon 4</v>
      </c>
      <c r="AQ80" t="str">
        <v>Balloon 4 (P# 9890002-20)</v>
      </c>
      <c r="AR80" t="str">
        <v>Below Middle Band</v>
      </c>
      <c r="AS80" t="str">
        <v>Best Fit Pin, .003 or Less =Pass</v>
      </c>
      <c r="AT80" t="str">
        <v>Blank</v>
      </c>
      <c r="AU80" t="str">
        <v>Blank Turn Maj.</v>
      </c>
      <c r="AV80" t="str">
        <v>Blank Turn Maj. Mill Flt., OL4172</v>
      </c>
      <c r="AW80" t="str">
        <v>Blank Without .010 Slots</v>
      </c>
      <c r="AX80" t="str">
        <v>Blank Without .010 Slots, Section</v>
      </c>
      <c r="AY80" t="str">
        <v>Blank without thread</v>
      </c>
      <c r="AZ80" t="str">
        <v xml:space="preserve">Blank, Center of V Grv. </v>
      </c>
      <c r="BA80" t="str">
        <v>Blank, Check R adjacent Balloon 17</v>
      </c>
      <c r="BB80" t="str">
        <v>Blank, EXT. Feature</v>
      </c>
      <c r="BC80" t="str">
        <v>Blank, See Image, OL04335</v>
      </c>
      <c r="BD80" t="str">
        <v>Blank, See Image, OL04336</v>
      </c>
      <c r="BE80" t="str">
        <v xml:space="preserve">Blank, Thrd. </v>
      </c>
      <c r="BF80" t="str">
        <v>Blank, Turn Tip</v>
      </c>
      <c r="BG80" t="str">
        <v>Blank, Without Thrd.</v>
      </c>
      <c r="BH80" t="str">
        <v>Blank, Without Thread</v>
      </c>
      <c r="BI80" t="str">
        <v xml:space="preserve">Blunt Start Blend to Minor </v>
      </c>
      <c r="BJ80" t="str">
        <v>Calc., Use Go HEX</v>
      </c>
      <c r="BK80" t="str">
        <v>Can't dig into OD</v>
      </c>
      <c r="BL80" t="str">
        <v>Carbide Gauge</v>
      </c>
      <c r="BM80" t="str">
        <v xml:space="preserve">Center of V Grv. </v>
      </c>
      <c r="BN80" t="str">
        <v>Centered Less than .03 = Pass</v>
      </c>
      <c r="BO80" t="str">
        <v>Centered within .0005 or Less = Pass</v>
      </c>
      <c r="BP80" t="str">
        <v>Centered within .001 or Less = Pass</v>
      </c>
      <c r="BQ80" t="str">
        <v>Centered within .0254 or Less = Pass</v>
      </c>
      <c r="BR80" t="str">
        <v>Check close to Rod Slot</v>
      </c>
      <c r="BS80" t="str">
        <v>Check every other hole</v>
      </c>
      <c r="BT80" t="str">
        <v>Check Go over full length of slot.</v>
      </c>
      <c r="BU80" t="str">
        <v>Check Near Closed End</v>
      </c>
      <c r="BV80" t="str">
        <v>Check per Print View, Away from Rod Slot</v>
      </c>
      <c r="BW80" t="str">
        <v>Check to Balloon 30 Go Pin</v>
      </c>
      <c r="BX80" t="str">
        <v>Check with .2705 SET Pin Inside Part</v>
      </c>
      <c r="BY80" t="str">
        <v>Check with Hex Up</v>
      </c>
      <c r="BZ80" t="str">
        <v>CMM Blank</v>
      </c>
      <c r="CA80" t="str">
        <v>Confirm Full Radius</v>
      </c>
      <c r="CB80" t="str">
        <v>Constrained in fixture</v>
      </c>
      <c r="CC80" t="str">
        <v>Constrained with Ring</v>
      </c>
      <c r="CD80" t="str">
        <v>Constrained, See Image</v>
      </c>
      <c r="CE80" t="str">
        <v>Dim. "A"</v>
      </c>
      <c r="CF80" t="str">
        <v>Dim. "B"</v>
      </c>
      <c r="CG80" t="str">
        <v>Dim. "C"</v>
      </c>
      <c r="CH80" t="str">
        <v>Dim. "D", Whirl Blank</v>
      </c>
      <c r="CI80" t="str">
        <v>Dim. "G"</v>
      </c>
      <c r="CJ80" t="str">
        <v>Dim. E, Blank Turn Maj. &amp;  Mill Flt</v>
      </c>
      <c r="CK80" t="str">
        <v>Dim. E, Blank Turn Maj.&amp;  Mill Flt</v>
      </c>
      <c r="CL80" t="str">
        <v>Dim. H, Whirl Blank</v>
      </c>
      <c r="CM80" t="str">
        <v>Dim. J, 'Blank Turn Maj. &amp; Whirl Blank</v>
      </c>
      <c r="CN80" t="str">
        <v>Disk Drop Indicator Tip</v>
      </c>
      <c r="CO80" t="str">
        <v>DWG 100448-15, Balloon F_1</v>
      </c>
      <c r="CP80" t="str">
        <v>DWG 100448-15, OL02571</v>
      </c>
      <c r="CQ80" t="str">
        <v>DWG 100448-41</v>
      </c>
      <c r="CR80" t="str">
        <v>DWG 9890040, (10E),Section Part, OL01139</v>
      </c>
      <c r="CS80" t="str">
        <v>DWG 9890040, (10E),Section, OL01139</v>
      </c>
      <c r="CT80" t="str">
        <v>DWG 9890040, (11E)</v>
      </c>
      <c r="CU80" t="str">
        <v>DWG 9890040, (11E), Pins with Flats</v>
      </c>
      <c r="CV80" t="str">
        <v>DWG 9890040, (12E),  Pass=.002 or less</v>
      </c>
      <c r="CW80" t="str">
        <v>DWG 9890040, (12E), See Image</v>
      </c>
      <c r="CX80" t="str">
        <v>DWG 9890040, (1E), OL01431</v>
      </c>
      <c r="CY80" t="str">
        <v>DWG 9890040, (1E), OL01432</v>
      </c>
      <c r="CZ80" t="str">
        <v>DWG 9890040, (2E), OL01432</v>
      </c>
      <c r="DA80" t="str">
        <v>DWG 9890040, (3E)</v>
      </c>
      <c r="DB80" t="str">
        <v>DWG 9890040, (4E)</v>
      </c>
      <c r="DC80" t="str">
        <v>DWG 9890040, (5E), OL02336</v>
      </c>
      <c r="DD80" t="str">
        <v>DWG 9890040, (6E)</v>
      </c>
      <c r="DE80" t="str">
        <v>DWG 9890040, (7E)</v>
      </c>
      <c r="DF80" t="str">
        <v>DWG 9890040, (8E), OL01433</v>
      </c>
      <c r="DG80" t="str">
        <v>DWG 9890040, (8E), OL01433, Section</v>
      </c>
      <c r="DH80" t="str">
        <v>DWG 9890040, (9E), Close to Rod Slot</v>
      </c>
      <c r="DI80" t="str">
        <v>DWG 9890040, (9E),Close to Rod Slot</v>
      </c>
      <c r="DJ80" t="str">
        <v>DWG FRM0105 PAGE 2</v>
      </c>
      <c r="DK80" t="str">
        <v>DWG# 100448-41</v>
      </c>
      <c r="DL80" t="str">
        <v>DWG# 100448-44</v>
      </c>
      <c r="DM80" t="str">
        <v>DWG# 9890003  (1), Section OL00436/A</v>
      </c>
      <c r="DN80" t="str">
        <v>DWG# 9890003 (3), Ring Gauge Constrained</v>
      </c>
      <c r="DO80" t="str">
        <v>DWG# 9890003 (4), Section</v>
      </c>
      <c r="DP80" t="str">
        <v>DWG#100448-26, Balloon 1K, OL02350</v>
      </c>
      <c r="DQ80" t="str">
        <v>DWG#100448-26, Balloon 2K, OL02350</v>
      </c>
      <c r="DR80" t="str">
        <v>DWG#100448-26, Balloon 3K, OL02363</v>
      </c>
      <c r="DS80" t="str">
        <v>DWG#100448-26, Balloon 4K</v>
      </c>
      <c r="DT80" t="str">
        <v>DWG#100448-26, Balloon 5K, Section</v>
      </c>
      <c r="DU80" t="str">
        <v>DWG#100448-26, Balloon 6K</v>
      </c>
      <c r="DV80" t="str">
        <v>DWG#100448-26, Balloon 7K, Section</v>
      </c>
      <c r="DW80" t="str">
        <v>DWG#100448-26, Mfg. Tol.</v>
      </c>
      <c r="DX80" t="str">
        <v>DWG#9890003 (2) Ring Gauge Constrained</v>
      </c>
      <c r="DY80" t="str">
        <v>DWG#9890044</v>
      </c>
      <c r="DZ80" t="str">
        <v>DWG#9890044 .1985 to .2005=Pass</v>
      </c>
      <c r="EA80" t="str">
        <v>DWG#9890044 Overlay OL02441</v>
      </c>
      <c r="EB80" t="str">
        <v>DWG#9890044, OL02441</v>
      </c>
      <c r="EC80" t="str">
        <v>DWG#FRM0105</v>
      </c>
      <c r="ED80" t="str">
        <v>EXT.</v>
      </c>
      <c r="EE80" t="str">
        <v>EXT. Section, OL02460</v>
      </c>
      <c r="EF80" t="str">
        <v>EXT., OL04223</v>
      </c>
      <c r="EG80" t="str">
        <v>Flat Drop Indicator Tip</v>
      </c>
      <c r="EH80" t="str">
        <v>Full Go Pin, No Light, at Radius</v>
      </c>
      <c r="EI80" t="str">
        <v>Function Check</v>
      </c>
      <c r="EJ80" t="str">
        <v>GO Function Gauge</v>
      </c>
      <c r="EK80" t="str">
        <v>Go Gauge for Balloon 1 &amp; 4</v>
      </c>
      <c r="EL80" t="str">
        <v>Go Pin must pass through</v>
      </c>
      <c r="EM80" t="str">
        <v>Greater than .005 = Fail, Section</v>
      </c>
      <c r="EN80" t="str">
        <v>Greater than .025 out of center = Fail</v>
      </c>
      <c r="EO80" t="str">
        <v>Greater than 2.6 = Pass</v>
      </c>
      <c r="EP80" t="str">
        <v>Green = Pass, Red = Fail</v>
      </c>
      <c r="EQ80" t="str">
        <v>Hex Depth</v>
      </c>
      <c r="ER80" t="str">
        <v>Hex Minor</v>
      </c>
      <c r="ES80" t="str">
        <v>Hole Dia.</v>
      </c>
      <c r="ET80" t="str">
        <v>Hook or Disk Tip</v>
      </c>
      <c r="EU80" t="str">
        <v>ID Sphere Finish</v>
      </c>
      <c r="EV80" t="str">
        <v>ID/OD Both Sides, Diff. .002 or less = Pass</v>
      </c>
      <c r="EW80" t="str">
        <v>If Looks Big, Section</v>
      </c>
      <c r="EX80" t="str">
        <v>If Looks Small, Section</v>
      </c>
      <c r="EY80" t="str">
        <v>Insp. Close to Break Away, Mfg.Tol.</v>
      </c>
      <c r="EZ80" t="str">
        <v>INT.</v>
      </c>
      <c r="FA80" t="str">
        <v>INT. Section, OL02460</v>
      </c>
      <c r="FB80" t="str">
        <v>INT., OL04223</v>
      </c>
      <c r="FC80" t="str">
        <v>Intersect. of 7.7 &amp; R0.10</v>
      </c>
      <c r="FD80" t="str">
        <v>Intersect. of 8.79 and R.25 MAX</v>
      </c>
      <c r="FE80" t="str">
        <v>Keep Ind. Tip away from corner</v>
      </c>
      <c r="FF80" t="str">
        <v>L31</v>
      </c>
      <c r="FG80" t="str">
        <v>Laser Mark</v>
      </c>
      <c r="FH80" t="str">
        <v>LASER PER NOTE 4</v>
      </c>
      <c r="FI80" t="str">
        <v>LASER PER NOTE 4, Final Check 1 only</v>
      </c>
      <c r="FJ80" t="str">
        <v>Less than .002 out of center = Pass</v>
      </c>
      <c r="FK80" t="str">
        <v>Less than 2.75 = Pass, Section</v>
      </c>
      <c r="FL80" t="str">
        <v>List as pin. Not Calibrated</v>
      </c>
      <c r="FM80" t="str">
        <v>M9 X 1.25 BUTT See Comment Image</v>
      </c>
      <c r="FN80" t="str">
        <v>Manual Section</v>
      </c>
      <c r="FO80" t="str">
        <v>Max Deep .241 NO-GO =.42</v>
      </c>
      <c r="FP80" t="str">
        <v>MAX Depth of (Note 7) .241 NO-GO Pin</v>
      </c>
      <c r="FQ80" t="str">
        <v>Measure from Blue Line, See Image</v>
      </c>
      <c r="FR80" t="str">
        <v>Measure Width of Blue Area, See Image</v>
      </c>
      <c r="FS80" t="str">
        <v>Mfg. Tol</v>
      </c>
      <c r="FT80" t="str">
        <v>Mfg. Tol, See Image</v>
      </c>
      <c r="FU80" t="str">
        <v>Mfg. Tol.</v>
      </c>
      <c r="FV80" t="str">
        <v>Mfg. Tol. "A"</v>
      </c>
      <c r="FW80" t="str">
        <v>Mfg. Tol. (Zero on Gauge Full Dia. Lead)</v>
      </c>
      <c r="FX80" t="str">
        <v>Mfg. Tol. Balloon 11, See Image</v>
      </c>
      <c r="FY80" t="str">
        <v>Mfg. Tol. Balloon 4</v>
      </c>
      <c r="FZ80" t="str">
        <v>Mfg. Tol. Balloon 7</v>
      </c>
      <c r="GA80" t="str">
        <v xml:space="preserve">Mfg. Tol. C-Bore Face (Ballo 28) </v>
      </c>
      <c r="GB80" t="str">
        <v>Mfg. Tol. Section</v>
      </c>
      <c r="GC80" t="str">
        <v>Mfg. Tol. See Image</v>
      </c>
      <c r="GD80" t="str">
        <v>Mfg. Tol., 3 Places, Record MAX</v>
      </c>
      <c r="GE80" t="str">
        <v>Mfg. Tol., Balloon 11</v>
      </c>
      <c r="GF80" t="str">
        <v>Mfg. Tol., Balloon 7</v>
      </c>
      <c r="GG80" t="str">
        <v>Mfg. Tol., Blank</v>
      </c>
      <c r="GH80" t="str">
        <v>Mfg. Tol., Blank, Balloon 12</v>
      </c>
      <c r="GI80" t="str">
        <v>Mfg. Tol., Blend to SØ.320</v>
      </c>
      <c r="GJ80" t="str">
        <v>Mfg. Tol., Calculation</v>
      </c>
      <c r="GK80" t="str">
        <v>Mfg. Tol., For Mill Fixture</v>
      </c>
      <c r="GL80" t="str">
        <v>Mfg. Tol., L32</v>
      </c>
      <c r="GM80" t="str">
        <v>Mfg. Tol., L33</v>
      </c>
      <c r="GN80" t="str">
        <v>Mfg. Tol., No Tool Marks</v>
      </c>
      <c r="GO80" t="str">
        <v>Mfg. Tol., OL03361</v>
      </c>
      <c r="GP80" t="str">
        <v>Mfg. Tol., Record off center value</v>
      </c>
      <c r="GQ80" t="str">
        <v>Mfg. Tol., Same 3 Places, Record MIN</v>
      </c>
      <c r="GR80" t="str">
        <v>Mfg. Tol., Section</v>
      </c>
      <c r="GS80" t="str">
        <v>Mfg. Tol., Section B-B</v>
      </c>
      <c r="GT80" t="str">
        <v>Mfg. Tol., Section, OL03361</v>
      </c>
      <c r="GU80" t="str">
        <v>Mfg. Tol., Section, Per Note 2</v>
      </c>
      <c r="GV80" t="str">
        <v>Mfg. Tol., See Image</v>
      </c>
      <c r="GW80" t="str">
        <v>Mfg. Tol., See Image, Bore in Blue</v>
      </c>
      <c r="GX80" t="str">
        <v>Mfg. Tol., See Image, Hook Tip</v>
      </c>
      <c r="GY80" t="str">
        <v>Mfg. Tol., Sharp Okay No Burr</v>
      </c>
      <c r="GZ80" t="str">
        <v>Mfg. Tol., Threadless Blank</v>
      </c>
      <c r="HA80" t="str">
        <v>Mfg.Tol.</v>
      </c>
      <c r="HB80" t="str">
        <v>Mgf. To., T.S.C.</v>
      </c>
      <c r="HC80" t="str">
        <v>Milled Feature</v>
      </c>
      <c r="HD80" t="str">
        <v>Milled Feature, OL04045</v>
      </c>
      <c r="HE80" t="str">
        <v>More than .0005 out of center = Fail</v>
      </c>
      <c r="HF80" t="str">
        <v>Must Pass Through</v>
      </c>
      <c r="HG80" t="str">
        <v>Must pass through gauge</v>
      </c>
      <c r="HH80" t="str">
        <v>Must Pass Through Go Gauge</v>
      </c>
      <c r="HI80" t="str">
        <v>Must Pass, See Image.</v>
      </c>
      <c r="HJ80" t="str">
        <v>NA</v>
      </c>
      <c r="HK80" t="str">
        <v>Narrow Area</v>
      </c>
      <c r="HL80" t="str">
        <v>Near Balloon 21</v>
      </c>
      <c r="HM80" t="str">
        <v>Near Datum B</v>
      </c>
      <c r="HN80" t="str">
        <v>Neck Dia.</v>
      </c>
      <c r="HO80" t="str">
        <v>Neck to Head Rad.</v>
      </c>
      <c r="HP80" t="str">
        <v>No Copper Deposits Allowed</v>
      </c>
      <c r="HQ80" t="str">
        <v>No Section</v>
      </c>
      <c r="HR80" t="str">
        <v>No Section, .01 to .014 = Pass</v>
      </c>
      <c r="HS80" t="str">
        <v>No Section, Rotate Part</v>
      </c>
      <c r="HT80" t="str">
        <v>No Section, See Image</v>
      </c>
      <c r="HU80" t="str">
        <v>No Slot, Section B-B</v>
      </c>
      <c r="HV80" t="str">
        <v>No visual step = Pass</v>
      </c>
      <c r="HW80" t="str">
        <v>Not to exceed .95 Deep</v>
      </c>
      <c r="HX80" t="str">
        <v>Note 1</v>
      </c>
      <c r="HY80" t="str">
        <v>OL00333/A</v>
      </c>
      <c r="HZ80" t="str">
        <v>OL00519</v>
      </c>
      <c r="IA80" t="str">
        <v>OL00520</v>
      </c>
      <c r="IB80" t="str">
        <v>OL00529</v>
      </c>
      <c r="IC80" t="str">
        <v>OL00542</v>
      </c>
      <c r="ID80" t="str">
        <v>OL00724</v>
      </c>
      <c r="IE80" t="str">
        <v>OL01250</v>
      </c>
      <c r="IF80" t="str">
        <v>OL01869, Threadless Blank</v>
      </c>
      <c r="IG80" t="str">
        <v>OL01870, Section</v>
      </c>
      <c r="IH80" t="str">
        <v>OL02255</v>
      </c>
      <c r="II80" t="str">
        <v>OL02255, Mfg. Tol.</v>
      </c>
      <c r="IJ80" t="str">
        <v>OL02302</v>
      </c>
      <c r="IK80" t="str">
        <v xml:space="preserve">OL02318  needed per image instructions </v>
      </c>
      <c r="IL80" t="str">
        <v>OL02556</v>
      </c>
      <c r="IM80" t="str">
        <v>OL02557</v>
      </c>
      <c r="IN80" t="str">
        <v>OL02567</v>
      </c>
      <c r="IO80" t="str">
        <v>OL02653</v>
      </c>
      <c r="IP80" t="str">
        <v>OL02718</v>
      </c>
      <c r="IQ80" t="str">
        <v>OL02841</v>
      </c>
      <c r="IR80" t="str">
        <v>OL02842</v>
      </c>
      <c r="IS80" t="str">
        <v>OL02844</v>
      </c>
      <c r="IT80" t="str">
        <v>OL02871</v>
      </c>
      <c r="IU80" t="str">
        <v>OL02887</v>
      </c>
      <c r="IV80" t="str">
        <v>OL03500</v>
      </c>
      <c r="IW80" t="str">
        <v>OL03766</v>
      </c>
      <c r="IX80" t="str">
        <v>OL03868</v>
      </c>
      <c r="IY80" t="str">
        <v>OL03869</v>
      </c>
      <c r="IZ80" t="str">
        <v>OL03870</v>
      </c>
      <c r="JA80" t="str">
        <v>OL03873, DWG# 100448-44</v>
      </c>
      <c r="JB80" t="str">
        <v>OL03949</v>
      </c>
      <c r="JC80" t="str">
        <v xml:space="preserve">OL04043, Section </v>
      </c>
      <c r="JD80" t="str">
        <v xml:space="preserve">OL04044, Section </v>
      </c>
      <c r="JE80" t="str">
        <v>OL04045</v>
      </c>
      <c r="JF80" t="str">
        <v>OL04045, Milled Feature</v>
      </c>
      <c r="JG80" t="str">
        <v>OL04063</v>
      </c>
      <c r="JH80" t="str">
        <v>OL04064</v>
      </c>
      <c r="JI80" t="str">
        <v>OL04065</v>
      </c>
      <c r="JJ80" t="str">
        <v>OL04181</v>
      </c>
      <c r="JK80" t="str">
        <v>OL04218</v>
      </c>
      <c r="JL80" t="str">
        <v>OL04224, See Image</v>
      </c>
      <c r="JM80" t="str">
        <v>OL04374</v>
      </c>
      <c r="JN80" t="str">
        <v>OL04375, Section M-M</v>
      </c>
      <c r="JO80" t="str">
        <v>OL04376, Section M-M</v>
      </c>
      <c r="JP80" t="str">
        <v>OL04443</v>
      </c>
      <c r="JQ80" t="str">
        <v>OL04444</v>
      </c>
      <c r="JR80" t="str">
        <v>OL05000</v>
      </c>
      <c r="JS80" t="str">
        <v>One side of slot</v>
      </c>
      <c r="JT80" t="str">
        <v>Other side of slot</v>
      </c>
      <c r="JU80" t="str">
        <v>Out of center more than .002 = Fail</v>
      </c>
      <c r="JV80" t="str">
        <v>Out of center more than.002 = Fail</v>
      </c>
      <c r="JW80" t="str">
        <v>Overlay OL02713</v>
      </c>
      <c r="JX80" t="str">
        <v>Overlay OL02714</v>
      </c>
      <c r="JY80" t="str">
        <v>Overlay OL02718</v>
      </c>
      <c r="JZ80" t="str">
        <v>Overlay OL03831, Mfg. Tol.</v>
      </c>
      <c r="KA80" t="str">
        <v>Part Without Slots</v>
      </c>
      <c r="KB80" t="str">
        <v>Part Without Slots, See Image</v>
      </c>
      <c r="KC80" t="str">
        <v xml:space="preserve">Pass = .0254 or Less </v>
      </c>
      <c r="KD80" t="str">
        <v>PD MIN = 4.361, PD MAX = 4.456</v>
      </c>
      <c r="KE80" t="str">
        <v>Per Balloon 2 Note</v>
      </c>
      <c r="KF80" t="str">
        <v>Per drawing note(s) 8.</v>
      </c>
      <c r="KG80" t="str">
        <v>Point or Sphere Tip</v>
      </c>
      <c r="KH80" t="str">
        <v>Point Tip</v>
      </c>
      <c r="KI80" t="str">
        <v>R.9 to R1.1 = Pass, See Image</v>
      </c>
      <c r="KJ80" t="str">
        <v>Ram Construction</v>
      </c>
      <c r="KK80" t="str">
        <v>Record Same Pass / Fail All Balloons</v>
      </c>
      <c r="KL80" t="str">
        <v>Ref. Balloon 1</v>
      </c>
      <c r="KM80" t="str">
        <v>Ref. Balloon 12</v>
      </c>
      <c r="KN80" t="str">
        <v>Ref. Balloon 13, 100% AQL</v>
      </c>
      <c r="KO80" t="str">
        <v>Ref. Balloon 2</v>
      </c>
      <c r="KP80" t="str">
        <v>Ref. Balloon 21, 100% AQL</v>
      </c>
      <c r="KQ80" t="str">
        <v>Ref. Balloon 4</v>
      </c>
      <c r="KR80" t="str">
        <v>Ref. Balloon 7</v>
      </c>
      <c r="KS80" t="str">
        <v>Ref. Balloon 8</v>
      </c>
      <c r="KT80" t="str">
        <v>Relieved Pin Gauges 09236 &amp; 09235</v>
      </c>
      <c r="KU80" t="str">
        <v>Rotate Part</v>
      </c>
      <c r="KV80" t="str">
        <v>Rotate Part, See Image</v>
      </c>
      <c r="KW80" t="str">
        <v>Same as Root Radius</v>
      </c>
      <c r="KX80" t="str">
        <v>Section</v>
      </c>
      <c r="KY80" t="str">
        <v>Section B-B</v>
      </c>
      <c r="KZ80" t="str">
        <v>Section B-B, Distance Between Grooves</v>
      </c>
      <c r="LA80" t="str">
        <v>Section C-C</v>
      </c>
      <c r="LB80" t="str">
        <v>Section Part</v>
      </c>
      <c r="LC80" t="str">
        <v>Section Part, Measured from Opposite Face</v>
      </c>
      <c r="LD80" t="str">
        <v>Section, Broachless Blank</v>
      </c>
      <c r="LE80" t="str">
        <v>Section, EXT. Sphere Location.</v>
      </c>
      <c r="LF80" t="str">
        <v>Section, Hex Cham. Ang.</v>
      </c>
      <c r="LG80" t="str">
        <v>Section, Hex Fillet Rad.</v>
      </c>
      <c r="LH80" t="str">
        <v>Section, INT. Feature</v>
      </c>
      <c r="LI80" t="str">
        <v>Section, INT. Sphere Location.</v>
      </c>
      <c r="LJ80" t="str">
        <v>Section, Mfg. Tol.</v>
      </c>
      <c r="LK80" t="str">
        <v>Section, Mfg. Tol., See Image</v>
      </c>
      <c r="LL80" t="str">
        <v>Section, OL00486</v>
      </c>
      <c r="LM80" t="str">
        <v>Section, OL00542</v>
      </c>
      <c r="LN80" t="str">
        <v>Section, OL00543</v>
      </c>
      <c r="LO80" t="str">
        <v>Section, OL00544</v>
      </c>
      <c r="LP80" t="str">
        <v>Section, OL00545</v>
      </c>
      <c r="LQ80" t="str">
        <v>Section, OL00546</v>
      </c>
      <c r="LR80" t="str">
        <v>Section, OL00547</v>
      </c>
      <c r="LS80" t="str">
        <v>Section, OL00555</v>
      </c>
      <c r="LT80" t="str">
        <v>Section, OL00725</v>
      </c>
      <c r="LU80" t="str">
        <v>Section, OL01430</v>
      </c>
      <c r="LV80" t="str">
        <v>Section, OL01434</v>
      </c>
      <c r="LW80" t="str">
        <v>Section, OL01435</v>
      </c>
      <c r="LX80" t="str">
        <v>Section, OL01807</v>
      </c>
      <c r="LY80" t="str">
        <v>Section, OL01830</v>
      </c>
      <c r="LZ80" t="str">
        <v>Section, OL02351</v>
      </c>
      <c r="MA80" t="str">
        <v>Section, OL02519</v>
      </c>
      <c r="MB80" t="str">
        <v>Section, OL02520</v>
      </c>
      <c r="MC80" t="str">
        <v>Section, OL02522</v>
      </c>
      <c r="MD80" t="str">
        <v>Section, OL02540</v>
      </c>
      <c r="ME80" t="str">
        <v>Section, OL02541</v>
      </c>
      <c r="MF80" t="str">
        <v>Section, OL02552</v>
      </c>
      <c r="MG80" t="str">
        <v>Section, OL02553</v>
      </c>
      <c r="MH80" t="str">
        <v>Section, OL02554</v>
      </c>
      <c r="MI80" t="str">
        <v>Section, OL02555</v>
      </c>
      <c r="MJ80" t="str">
        <v>Section, OL02558</v>
      </c>
      <c r="MK80" t="str">
        <v>Section, OL02559</v>
      </c>
      <c r="ML80" t="str">
        <v>Section, OL02560</v>
      </c>
      <c r="MM80" t="str">
        <v>Section, OL02619</v>
      </c>
      <c r="MN80" t="str">
        <v>Section, OL02620</v>
      </c>
      <c r="MO80" t="str">
        <v>Section, OL02621</v>
      </c>
      <c r="MP80" t="str">
        <v>Section, OL02622</v>
      </c>
      <c r="MQ80" t="str">
        <v>Section, OL02623</v>
      </c>
      <c r="MR80" t="str">
        <v>Section, OL02624</v>
      </c>
      <c r="MS80" t="str">
        <v>Section, OL02652</v>
      </c>
      <c r="MT80" t="str">
        <v>Section, OL02680</v>
      </c>
      <c r="MU80" t="str">
        <v>Section, OL02793</v>
      </c>
      <c r="MV80" t="str">
        <v>Section, OL02823</v>
      </c>
      <c r="MW80" t="str">
        <v>Section, OL02843</v>
      </c>
      <c r="MX80" t="str">
        <v>Section, OL03026, Ext.</v>
      </c>
      <c r="MY80" t="str">
        <v>Section, OL03026, Int.</v>
      </c>
      <c r="MZ80" t="str">
        <v>Section, OL03570, DWG# 100448-41</v>
      </c>
      <c r="NA80" t="str">
        <v>Section, OL03781</v>
      </c>
      <c r="NB80" t="str">
        <v>Section, OL03911</v>
      </c>
      <c r="NC80" t="str">
        <v>Section, OL03912</v>
      </c>
      <c r="ND80" t="str">
        <v>Section, OL03928</v>
      </c>
      <c r="NE80" t="str">
        <v>Section, OL03929</v>
      </c>
      <c r="NF80" t="str">
        <v>Section, OL04030</v>
      </c>
      <c r="NG80" t="str">
        <v>Section, OL04037</v>
      </c>
      <c r="NH80" t="str">
        <v>Section, OL04038</v>
      </c>
      <c r="NI80" t="str">
        <v>Section, OL04046</v>
      </c>
      <c r="NJ80" t="str">
        <v>Section, OL04065</v>
      </c>
      <c r="NK80" t="str">
        <v>Section, OL04066</v>
      </c>
      <c r="NL80" t="str">
        <v>Section, OL04067</v>
      </c>
      <c r="NM80" t="str">
        <v>Section, OL04069</v>
      </c>
      <c r="NN80" t="str">
        <v>Section, OL04071</v>
      </c>
      <c r="NO80" t="str">
        <v>Section, OL04173</v>
      </c>
      <c r="NP80" t="str">
        <v>Section, OL04174</v>
      </c>
      <c r="NQ80" t="str">
        <v>Section, OL04214</v>
      </c>
      <c r="NR80" t="str">
        <v>Section, OL04215</v>
      </c>
      <c r="NS80" t="str">
        <v>Section, OL04216</v>
      </c>
      <c r="NT80" t="str">
        <v>Section, OL04217</v>
      </c>
      <c r="NU80" t="str">
        <v>Section, Overlay OL02716</v>
      </c>
      <c r="NV80" t="str">
        <v>Section, Overlay OL02717</v>
      </c>
      <c r="NW80" t="str">
        <v>Section, See Image</v>
      </c>
      <c r="NX80" t="str">
        <v>Section, See Image, DWG# 100448-41</v>
      </c>
      <c r="NY80" t="str">
        <v>Section, Without Sots</v>
      </c>
      <c r="NZ80" t="str">
        <v>See Comments Sheet</v>
      </c>
      <c r="OA80" t="str">
        <v>See Comments Sheet, OL02318</v>
      </c>
      <c r="OB80" t="str">
        <v>See Image</v>
      </c>
      <c r="OC80" t="str">
        <v>See Image, .005 or Less = Pass</v>
      </c>
      <c r="OD80" t="str">
        <v>See Image, Check Near Radius</v>
      </c>
      <c r="OE80" t="str">
        <v>See Image, Constrained</v>
      </c>
      <c r="OF80" t="str">
        <v>See Image, Distance Between Flats</v>
      </c>
      <c r="OG80" t="str">
        <v xml:space="preserve">See Image, Mfg. Tol, Section A-A </v>
      </c>
      <c r="OH80" t="str">
        <v>See image, Mfg. Tol.</v>
      </c>
      <c r="OI80" t="str">
        <v>See Image, Mic. Across Flats</v>
      </c>
      <c r="OJ80" t="str">
        <v>See Image, OL02850</v>
      </c>
      <c r="OK80" t="str">
        <v>See Image, OL02880</v>
      </c>
      <c r="OL80" t="str">
        <v>See Image, OL03926</v>
      </c>
      <c r="OM80" t="str">
        <v>See Image, OL03927</v>
      </c>
      <c r="ON80" t="str">
        <v>See Image, OL04003</v>
      </c>
      <c r="OO80" t="str">
        <v>'See Image, OL04342,  Best Fit Joe Block</v>
      </c>
      <c r="OP80" t="str">
        <v>See Image, OL04342,  Blank</v>
      </c>
      <c r="OQ80" t="str">
        <v>See Image, OL04342, Blank</v>
      </c>
      <c r="OR80" t="str">
        <v>See Image, OL04343, Blank</v>
      </c>
      <c r="OS80" t="str">
        <v>See Image, Pass = .002 or Less</v>
      </c>
      <c r="OT80" t="str">
        <v>See Image, Rcd. MAX</v>
      </c>
      <c r="OU80" t="str">
        <v>See Image, Rcd. MIN</v>
      </c>
      <c r="OV80" t="str">
        <v>See Image, Section</v>
      </c>
      <c r="OW80" t="str">
        <v>See Image, Section A-A</v>
      </c>
      <c r="OX80" t="str">
        <v>See Image, Section B-B</v>
      </c>
      <c r="OY80" t="str">
        <v>See Image, Section B-B, TSC</v>
      </c>
      <c r="OZ80" t="str">
        <v>See Image, Shank Drawing # 18000-XX-XX A</v>
      </c>
      <c r="PA80" t="str">
        <v>Sequencial Laser 01, 120 Per Print</v>
      </c>
      <c r="PB80" t="str">
        <v>Set to .202, Zero on Thread Lead</v>
      </c>
      <c r="PC80" t="str">
        <v>Sharp OK, No Burr</v>
      </c>
      <c r="PD80" t="str">
        <v>Sharp OK, No Raised Edge, See Image</v>
      </c>
      <c r="PE80" t="str">
        <v>Sharp OK, No Raised Edges</v>
      </c>
      <c r="PF80" t="str">
        <v>Sharp okay no raised edge</v>
      </c>
      <c r="PG80" t="str">
        <v>Sharp Okay, No Burr</v>
      </c>
      <c r="PH80" t="str">
        <v>Sharp Okay, No Raised Edge</v>
      </c>
      <c r="PI80" t="str">
        <v>Sharp Okay, No Raised Edges,</v>
      </c>
      <c r="PJ80" t="str">
        <v>Sharp Okay, See Image</v>
      </c>
      <c r="PK80" t="str">
        <v xml:space="preserve">Start of Radius @ .195 </v>
      </c>
      <c r="PL80" t="str">
        <v xml:space="preserve">Start of Radius @ .21 </v>
      </c>
      <c r="PM80" t="str">
        <v xml:space="preserve">T.S.C. </v>
      </c>
      <c r="PN80" t="str">
        <v>Tangent Point</v>
      </c>
      <c r="PO80" t="str">
        <v>Tangent point of R.50</v>
      </c>
      <c r="PP80" t="str">
        <v>Taper Check, Mfg.Tol.</v>
      </c>
      <c r="PQ80" t="str">
        <v>Taper Check, Mfg.Tol., See Image</v>
      </c>
      <c r="PR80" t="str">
        <v>Thrd. Minor Ø</v>
      </c>
      <c r="PS80" t="str">
        <v>Thrd. Relief Ø</v>
      </c>
      <c r="PT80" t="str">
        <v>Threadless Blank</v>
      </c>
      <c r="PU80" t="str">
        <v>Threadless Blank, From Major Ø</v>
      </c>
      <c r="PV80" t="str">
        <v>Threadless Blank, Mfg. Tol.</v>
      </c>
      <c r="PW80" t="str">
        <v>Threadless Blank, Thrd. to Neck Rad.</v>
      </c>
      <c r="PX80" t="str">
        <v>Thredless Blank</v>
      </c>
      <c r="PY80" t="str">
        <v>To center of R.005</v>
      </c>
      <c r="PZ80" t="str">
        <v>Torx Min. Dia.</v>
      </c>
      <c r="QA80" t="str">
        <v>Turn Ø Free of Mill Marks</v>
      </c>
      <c r="QB80" t="str">
        <v>Use (Full) GO Hex</v>
      </c>
      <c r="QC80" t="str">
        <v>Use Balloon 1 FULL Gauge</v>
      </c>
      <c r="QD80" t="str">
        <v>Use Balloon 9 FULL GO</v>
      </c>
      <c r="QE80" t="str">
        <v>Use Best Fit Pin</v>
      </c>
      <c r="QF80" t="str">
        <v>Use Disk Tip</v>
      </c>
      <c r="QG80" t="str">
        <v>Use flat bottomed indicator tip.</v>
      </c>
      <c r="QH80" t="str">
        <v xml:space="preserve">Use Full .093 Go Hex </v>
      </c>
      <c r="QI80" t="str">
        <v xml:space="preserve">Use Full .0930 Go Hex </v>
      </c>
      <c r="QJ80" t="str">
        <v>Use Full .1235 Go Hex</v>
      </c>
      <c r="QK80" t="str">
        <v>Use Gauge K2-98-8019-04, See Image</v>
      </c>
      <c r="QL80" t="str">
        <v>Use large flat indicator tip</v>
      </c>
      <c r="QM80" t="str">
        <v>Use Pins.3330/.3350, See Image MAX NO-GO</v>
      </c>
      <c r="QN80" t="str">
        <v>Use Pointed Drop Indicator Tip</v>
      </c>
      <c r="QO80" t="str">
        <v>V-Block</v>
      </c>
      <c r="QP80" t="str">
        <v>V-Block,  AMB for 13</v>
      </c>
      <c r="QQ80" t="str">
        <v>V-Block,  Hex Cham. Dia.</v>
      </c>
      <c r="QR80" t="str">
        <v>V-Block, Hex Depth</v>
      </c>
      <c r="QS80" t="str">
        <v>VBU Gauge</v>
      </c>
      <c r="QT80" t="str">
        <v>Visibally smaller than HEX=Pass</v>
      </c>
      <c r="QU80" t="str">
        <v>Visual Per Drawing</v>
      </c>
      <c r="QV80" t="str">
        <v>Whirl Blank</v>
      </c>
      <c r="QW80" t="str">
        <v xml:space="preserve">Whirl Blank </v>
      </c>
      <c r="QX80" t="str">
        <v>Whirl Blank, Neck Rad. End to Head CL</v>
      </c>
      <c r="QY80" t="str">
        <v>Whirl Blank, Nose Start Dia.</v>
      </c>
      <c r="QZ80" t="str">
        <v>Whirl Blank, Nose Start Dist.</v>
      </c>
      <c r="RA80" t="str">
        <v>Whirl Blank, Thrd. Minor</v>
      </c>
      <c r="RB80" t="str">
        <v>Whirl Blank, Thrd. Pullout Dia.</v>
      </c>
      <c r="RC80" t="str">
        <v>Whole Part, Removal is at Assy. Level</v>
      </c>
      <c r="RD80" t="str">
        <v>Wide Area</v>
      </c>
      <c r="RE80" t="str">
        <v>Zero on End of Go Gauge</v>
      </c>
    </row>
    <row r="81" spans="1:473">
      <c r="A81" t="s">
        <v>718</v>
      </c>
      <c r="C81" t="str" cm="1">
        <f t="array" ref="C81:RE81">TRANSPOSE(_xlfn._xlws.SORT(_xlfn._xlws.FILTER($A$2:$A$600,ISNUMBER(SEARCH('PartLib Table'!M98,$A$2:$A$600)),"not found")))</f>
        <v xml:space="preserve"> 'C', Whirl Blank</v>
      </c>
      <c r="D81" t="str">
        <v xml:space="preserve"> See Image, Constrained</v>
      </c>
      <c r="E81" t="str">
        <v>(.04 to .12 range = Pass)</v>
      </c>
      <c r="F81" t="str">
        <v>(.042 FULL) Go Pin Seat Fully</v>
      </c>
      <c r="G81" t="str">
        <v>(B), Mfg. Tol.</v>
      </c>
      <c r="H81" t="str">
        <v>(B), O.A.L.</v>
      </c>
      <c r="I81" t="str">
        <v>.001 or less =Pass</v>
      </c>
      <c r="J81" t="str">
        <v>.001 or less out of center = Pass</v>
      </c>
      <c r="K81" t="str">
        <v>.002 or Less = Pass</v>
      </c>
      <c r="L81" t="str">
        <v>.002 or Less out of center = Pass</v>
      </c>
      <c r="M81" t="str">
        <v>.005 to .015 = Pass</v>
      </c>
      <c r="N81" t="str">
        <v>.0125 Mean, Section</v>
      </c>
      <c r="O81" t="str">
        <v>.025 or Less in X &amp; Y=Pass</v>
      </c>
      <c r="P81" t="str">
        <v>.038 Mean</v>
      </c>
      <c r="Q81" t="str">
        <v>.063 MM = .0024 IN, See Image</v>
      </c>
      <c r="R81" t="str">
        <v>.063MM = .0024"</v>
      </c>
      <c r="S81" t="str">
        <v>.243 NO-GO, Unconstrained, Must Not Start</v>
      </c>
      <c r="T81" t="str">
        <v>@ Back Face &amp; ID, No Raised Edge</v>
      </c>
      <c r="U81" t="str">
        <v>@ Back Face &amp; OD, No Raised Edge</v>
      </c>
      <c r="V81" t="str">
        <v>@ ID &amp; FACE</v>
      </c>
      <c r="W81" t="str">
        <v>@ OD &amp; BACK FACE</v>
      </c>
      <c r="X81" t="str">
        <v>@ OD &amp; FACE</v>
      </c>
      <c r="Y81" t="str">
        <v>Across from slot</v>
      </c>
      <c r="Z81" t="str">
        <v>All Edge Breaks</v>
      </c>
      <c r="AA81" t="str">
        <v>Attached to bar stock</v>
      </c>
      <c r="AB81" t="str">
        <v xml:space="preserve">Back Turn Fillet Rad. </v>
      </c>
      <c r="AC81" t="str">
        <v>Balloon 1 (DWG FRM0105 Page 2, NV-27)</v>
      </c>
      <c r="AD81" t="str">
        <v>Balloon 1 (DWG FRM0105, NV-30)</v>
      </c>
      <c r="AE81" t="str">
        <v>Balloon 1 (P# 9890002-20) OL00429/A</v>
      </c>
      <c r="AF81" t="str">
        <v>Balloon 1, DWG#FRM0105</v>
      </c>
      <c r="AG81" t="str">
        <v>Balloon 11, See Image</v>
      </c>
      <c r="AH81" t="str">
        <v xml:space="preserve">Balloon 2 (DWG FRM0105 Page 2, NV-27) </v>
      </c>
      <c r="AI81" t="str">
        <v>Balloon 2 (DWG FRM0105, NV-30)</v>
      </c>
      <c r="AJ81" t="str">
        <v>Balloon 2 (P# 9890002-20)</v>
      </c>
      <c r="AK81" t="str">
        <v>Balloon 2, DWG#FRM0105</v>
      </c>
      <c r="AL81" t="str">
        <v>Balloon 2, DWG#FRM0105, See Image</v>
      </c>
      <c r="AM81" t="str">
        <v>Balloon 3 (DWG FRM0105, NV-30 Minor)</v>
      </c>
      <c r="AN81" t="str">
        <v>Balloon 3 (DWG FRM0105, NV-30)</v>
      </c>
      <c r="AO81" t="str">
        <v>Balloon 3 (P# 9890002-20)</v>
      </c>
      <c r="AP81" t="str">
        <v>Balloon 4</v>
      </c>
      <c r="AQ81" t="str">
        <v>Balloon 4 (P# 9890002-20)</v>
      </c>
      <c r="AR81" t="str">
        <v>Below Middle Band</v>
      </c>
      <c r="AS81" t="str">
        <v>Best Fit Pin, .003 or Less =Pass</v>
      </c>
      <c r="AT81" t="str">
        <v>Blank</v>
      </c>
      <c r="AU81" t="str">
        <v>Blank Turn Maj.</v>
      </c>
      <c r="AV81" t="str">
        <v>Blank Turn Maj. Mill Flt., OL4172</v>
      </c>
      <c r="AW81" t="str">
        <v>Blank Without .010 Slots</v>
      </c>
      <c r="AX81" t="str">
        <v>Blank Without .010 Slots, Section</v>
      </c>
      <c r="AY81" t="str">
        <v>Blank without thread</v>
      </c>
      <c r="AZ81" t="str">
        <v xml:space="preserve">Blank, Center of V Grv. </v>
      </c>
      <c r="BA81" t="str">
        <v>Blank, Check R adjacent Balloon 17</v>
      </c>
      <c r="BB81" t="str">
        <v>Blank, EXT. Feature</v>
      </c>
      <c r="BC81" t="str">
        <v>Blank, See Image, OL04335</v>
      </c>
      <c r="BD81" t="str">
        <v>Blank, See Image, OL04336</v>
      </c>
      <c r="BE81" t="str">
        <v xml:space="preserve">Blank, Thrd. </v>
      </c>
      <c r="BF81" t="str">
        <v>Blank, Turn Tip</v>
      </c>
      <c r="BG81" t="str">
        <v>Blank, Without Thrd.</v>
      </c>
      <c r="BH81" t="str">
        <v>Blank, Without Thread</v>
      </c>
      <c r="BI81" t="str">
        <v xml:space="preserve">Blunt Start Blend to Minor </v>
      </c>
      <c r="BJ81" t="str">
        <v>Calc., Use Go HEX</v>
      </c>
      <c r="BK81" t="str">
        <v>Can't dig into OD</v>
      </c>
      <c r="BL81" t="str">
        <v>Carbide Gauge</v>
      </c>
      <c r="BM81" t="str">
        <v xml:space="preserve">Center of V Grv. </v>
      </c>
      <c r="BN81" t="str">
        <v>Centered Less than .03 = Pass</v>
      </c>
      <c r="BO81" t="str">
        <v>Centered within .0005 or Less = Pass</v>
      </c>
      <c r="BP81" t="str">
        <v>Centered within .001 or Less = Pass</v>
      </c>
      <c r="BQ81" t="str">
        <v>Centered within .0254 or Less = Pass</v>
      </c>
      <c r="BR81" t="str">
        <v>Check close to Rod Slot</v>
      </c>
      <c r="BS81" t="str">
        <v>Check every other hole</v>
      </c>
      <c r="BT81" t="str">
        <v>Check Go over full length of slot.</v>
      </c>
      <c r="BU81" t="str">
        <v>Check Near Closed End</v>
      </c>
      <c r="BV81" t="str">
        <v>Check per Print View, Away from Rod Slot</v>
      </c>
      <c r="BW81" t="str">
        <v>Check to Balloon 30 Go Pin</v>
      </c>
      <c r="BX81" t="str">
        <v>Check with .2705 SET Pin Inside Part</v>
      </c>
      <c r="BY81" t="str">
        <v>Check with Hex Up</v>
      </c>
      <c r="BZ81" t="str">
        <v>CMM Blank</v>
      </c>
      <c r="CA81" t="str">
        <v>Confirm Full Radius</v>
      </c>
      <c r="CB81" t="str">
        <v>Constrained in fixture</v>
      </c>
      <c r="CC81" t="str">
        <v>Constrained with Ring</v>
      </c>
      <c r="CD81" t="str">
        <v>Constrained, See Image</v>
      </c>
      <c r="CE81" t="str">
        <v>Dim. "A"</v>
      </c>
      <c r="CF81" t="str">
        <v>Dim. "B"</v>
      </c>
      <c r="CG81" t="str">
        <v>Dim. "C"</v>
      </c>
      <c r="CH81" t="str">
        <v>Dim. "D", Whirl Blank</v>
      </c>
      <c r="CI81" t="str">
        <v>Dim. "G"</v>
      </c>
      <c r="CJ81" t="str">
        <v>Dim. E, Blank Turn Maj. &amp;  Mill Flt</v>
      </c>
      <c r="CK81" t="str">
        <v>Dim. E, Blank Turn Maj.&amp;  Mill Flt</v>
      </c>
      <c r="CL81" t="str">
        <v>Dim. H, Whirl Blank</v>
      </c>
      <c r="CM81" t="str">
        <v>Dim. J, 'Blank Turn Maj. &amp; Whirl Blank</v>
      </c>
      <c r="CN81" t="str">
        <v>Disk Drop Indicator Tip</v>
      </c>
      <c r="CO81" t="str">
        <v>DWG 100448-15, Balloon F_1</v>
      </c>
      <c r="CP81" t="str">
        <v>DWG 100448-15, OL02571</v>
      </c>
      <c r="CQ81" t="str">
        <v>DWG 100448-41</v>
      </c>
      <c r="CR81" t="str">
        <v>DWG 9890040, (10E),Section Part, OL01139</v>
      </c>
      <c r="CS81" t="str">
        <v>DWG 9890040, (10E),Section, OL01139</v>
      </c>
      <c r="CT81" t="str">
        <v>DWG 9890040, (11E)</v>
      </c>
      <c r="CU81" t="str">
        <v>DWG 9890040, (11E), Pins with Flats</v>
      </c>
      <c r="CV81" t="str">
        <v>DWG 9890040, (12E),  Pass=.002 or less</v>
      </c>
      <c r="CW81" t="str">
        <v>DWG 9890040, (12E), See Image</v>
      </c>
      <c r="CX81" t="str">
        <v>DWG 9890040, (1E), OL01431</v>
      </c>
      <c r="CY81" t="str">
        <v>DWG 9890040, (1E), OL01432</v>
      </c>
      <c r="CZ81" t="str">
        <v>DWG 9890040, (2E), OL01432</v>
      </c>
      <c r="DA81" t="str">
        <v>DWG 9890040, (3E)</v>
      </c>
      <c r="DB81" t="str">
        <v>DWG 9890040, (4E)</v>
      </c>
      <c r="DC81" t="str">
        <v>DWG 9890040, (5E), OL02336</v>
      </c>
      <c r="DD81" t="str">
        <v>DWG 9890040, (6E)</v>
      </c>
      <c r="DE81" t="str">
        <v>DWG 9890040, (7E)</v>
      </c>
      <c r="DF81" t="str">
        <v>DWG 9890040, (8E), OL01433</v>
      </c>
      <c r="DG81" t="str">
        <v>DWG 9890040, (8E), OL01433, Section</v>
      </c>
      <c r="DH81" t="str">
        <v>DWG 9890040, (9E), Close to Rod Slot</v>
      </c>
      <c r="DI81" t="str">
        <v>DWG 9890040, (9E),Close to Rod Slot</v>
      </c>
      <c r="DJ81" t="str">
        <v>DWG FRM0105 PAGE 2</v>
      </c>
      <c r="DK81" t="str">
        <v>DWG# 100448-41</v>
      </c>
      <c r="DL81" t="str">
        <v>DWG# 100448-44</v>
      </c>
      <c r="DM81" t="str">
        <v>DWG# 9890003  (1), Section OL00436/A</v>
      </c>
      <c r="DN81" t="str">
        <v>DWG# 9890003 (3), Ring Gauge Constrained</v>
      </c>
      <c r="DO81" t="str">
        <v>DWG# 9890003 (4), Section</v>
      </c>
      <c r="DP81" t="str">
        <v>DWG#100448-26, Balloon 1K, OL02350</v>
      </c>
      <c r="DQ81" t="str">
        <v>DWG#100448-26, Balloon 2K, OL02350</v>
      </c>
      <c r="DR81" t="str">
        <v>DWG#100448-26, Balloon 3K, OL02363</v>
      </c>
      <c r="DS81" t="str">
        <v>DWG#100448-26, Balloon 4K</v>
      </c>
      <c r="DT81" t="str">
        <v>DWG#100448-26, Balloon 5K, Section</v>
      </c>
      <c r="DU81" t="str">
        <v>DWG#100448-26, Balloon 6K</v>
      </c>
      <c r="DV81" t="str">
        <v>DWG#100448-26, Balloon 7K, Section</v>
      </c>
      <c r="DW81" t="str">
        <v>DWG#100448-26, Mfg. Tol.</v>
      </c>
      <c r="DX81" t="str">
        <v>DWG#9890003 (2) Ring Gauge Constrained</v>
      </c>
      <c r="DY81" t="str">
        <v>DWG#9890044</v>
      </c>
      <c r="DZ81" t="str">
        <v>DWG#9890044 .1985 to .2005=Pass</v>
      </c>
      <c r="EA81" t="str">
        <v>DWG#9890044 Overlay OL02441</v>
      </c>
      <c r="EB81" t="str">
        <v>DWG#9890044, OL02441</v>
      </c>
      <c r="EC81" t="str">
        <v>DWG#FRM0105</v>
      </c>
      <c r="ED81" t="str">
        <v>EXT.</v>
      </c>
      <c r="EE81" t="str">
        <v>EXT. Section, OL02460</v>
      </c>
      <c r="EF81" t="str">
        <v>EXT., OL04223</v>
      </c>
      <c r="EG81" t="str">
        <v>Flat Drop Indicator Tip</v>
      </c>
      <c r="EH81" t="str">
        <v>Full Go Pin, No Light, at Radius</v>
      </c>
      <c r="EI81" t="str">
        <v>Function Check</v>
      </c>
      <c r="EJ81" t="str">
        <v>GO Function Gauge</v>
      </c>
      <c r="EK81" t="str">
        <v>Go Gauge for Balloon 1 &amp; 4</v>
      </c>
      <c r="EL81" t="str">
        <v>Go Pin must pass through</v>
      </c>
      <c r="EM81" t="str">
        <v>Greater than .005 = Fail, Section</v>
      </c>
      <c r="EN81" t="str">
        <v>Greater than .025 out of center = Fail</v>
      </c>
      <c r="EO81" t="str">
        <v>Greater than 2.6 = Pass</v>
      </c>
      <c r="EP81" t="str">
        <v>Green = Pass, Red = Fail</v>
      </c>
      <c r="EQ81" t="str">
        <v>Hex Depth</v>
      </c>
      <c r="ER81" t="str">
        <v>Hex Minor</v>
      </c>
      <c r="ES81" t="str">
        <v>Hole Dia.</v>
      </c>
      <c r="ET81" t="str">
        <v>Hook or Disk Tip</v>
      </c>
      <c r="EU81" t="str">
        <v>ID Sphere Finish</v>
      </c>
      <c r="EV81" t="str">
        <v>ID/OD Both Sides, Diff. .002 or less = Pass</v>
      </c>
      <c r="EW81" t="str">
        <v>If Looks Big, Section</v>
      </c>
      <c r="EX81" t="str">
        <v>If Looks Small, Section</v>
      </c>
      <c r="EY81" t="str">
        <v>Insp. Close to Break Away, Mfg.Tol.</v>
      </c>
      <c r="EZ81" t="str">
        <v>INT.</v>
      </c>
      <c r="FA81" t="str">
        <v>INT. Section, OL02460</v>
      </c>
      <c r="FB81" t="str">
        <v>INT., OL04223</v>
      </c>
      <c r="FC81" t="str">
        <v>Intersect. of 7.7 &amp; R0.10</v>
      </c>
      <c r="FD81" t="str">
        <v>Intersect. of 8.79 and R.25 MAX</v>
      </c>
      <c r="FE81" t="str">
        <v>Keep Ind. Tip away from corner</v>
      </c>
      <c r="FF81" t="str">
        <v>L31</v>
      </c>
      <c r="FG81" t="str">
        <v>Laser Mark</v>
      </c>
      <c r="FH81" t="str">
        <v>LASER PER NOTE 4</v>
      </c>
      <c r="FI81" t="str">
        <v>LASER PER NOTE 4, Final Check 1 only</v>
      </c>
      <c r="FJ81" t="str">
        <v>Less than .002 out of center = Pass</v>
      </c>
      <c r="FK81" t="str">
        <v>Less than 2.75 = Pass, Section</v>
      </c>
      <c r="FL81" t="str">
        <v>List as pin. Not Calibrated</v>
      </c>
      <c r="FM81" t="str">
        <v>M9 X 1.25 BUTT See Comment Image</v>
      </c>
      <c r="FN81" t="str">
        <v>Manual Section</v>
      </c>
      <c r="FO81" t="str">
        <v>Max Deep .241 NO-GO =.42</v>
      </c>
      <c r="FP81" t="str">
        <v>MAX Depth of (Note 7) .241 NO-GO Pin</v>
      </c>
      <c r="FQ81" t="str">
        <v>Measure from Blue Line, See Image</v>
      </c>
      <c r="FR81" t="str">
        <v>Measure Width of Blue Area, See Image</v>
      </c>
      <c r="FS81" t="str">
        <v>Mfg. Tol</v>
      </c>
      <c r="FT81" t="str">
        <v>Mfg. Tol, See Image</v>
      </c>
      <c r="FU81" t="str">
        <v>Mfg. Tol.</v>
      </c>
      <c r="FV81" t="str">
        <v>Mfg. Tol. "A"</v>
      </c>
      <c r="FW81" t="str">
        <v>Mfg. Tol. (Zero on Gauge Full Dia. Lead)</v>
      </c>
      <c r="FX81" t="str">
        <v>Mfg. Tol. Balloon 11, See Image</v>
      </c>
      <c r="FY81" t="str">
        <v>Mfg. Tol. Balloon 4</v>
      </c>
      <c r="FZ81" t="str">
        <v>Mfg. Tol. Balloon 7</v>
      </c>
      <c r="GA81" t="str">
        <v xml:space="preserve">Mfg. Tol. C-Bore Face (Ballo 28) </v>
      </c>
      <c r="GB81" t="str">
        <v>Mfg. Tol. Section</v>
      </c>
      <c r="GC81" t="str">
        <v>Mfg. Tol. See Image</v>
      </c>
      <c r="GD81" t="str">
        <v>Mfg. Tol., 3 Places, Record MAX</v>
      </c>
      <c r="GE81" t="str">
        <v>Mfg. Tol., Balloon 11</v>
      </c>
      <c r="GF81" t="str">
        <v>Mfg. Tol., Balloon 7</v>
      </c>
      <c r="GG81" t="str">
        <v>Mfg. Tol., Blank</v>
      </c>
      <c r="GH81" t="str">
        <v>Mfg. Tol., Blank, Balloon 12</v>
      </c>
      <c r="GI81" t="str">
        <v>Mfg. Tol., Blend to SØ.320</v>
      </c>
      <c r="GJ81" t="str">
        <v>Mfg. Tol., Calculation</v>
      </c>
      <c r="GK81" t="str">
        <v>Mfg. Tol., For Mill Fixture</v>
      </c>
      <c r="GL81" t="str">
        <v>Mfg. Tol., L32</v>
      </c>
      <c r="GM81" t="str">
        <v>Mfg. Tol., L33</v>
      </c>
      <c r="GN81" t="str">
        <v>Mfg. Tol., No Tool Marks</v>
      </c>
      <c r="GO81" t="str">
        <v>Mfg. Tol., OL03361</v>
      </c>
      <c r="GP81" t="str">
        <v>Mfg. Tol., Record off center value</v>
      </c>
      <c r="GQ81" t="str">
        <v>Mfg. Tol., Same 3 Places, Record MIN</v>
      </c>
      <c r="GR81" t="str">
        <v>Mfg. Tol., Section</v>
      </c>
      <c r="GS81" t="str">
        <v>Mfg. Tol., Section B-B</v>
      </c>
      <c r="GT81" t="str">
        <v>Mfg. Tol., Section, OL03361</v>
      </c>
      <c r="GU81" t="str">
        <v>Mfg. Tol., Section, Per Note 2</v>
      </c>
      <c r="GV81" t="str">
        <v>Mfg. Tol., See Image</v>
      </c>
      <c r="GW81" t="str">
        <v>Mfg. Tol., See Image, Bore in Blue</v>
      </c>
      <c r="GX81" t="str">
        <v>Mfg. Tol., See Image, Hook Tip</v>
      </c>
      <c r="GY81" t="str">
        <v>Mfg. Tol., Sharp Okay No Burr</v>
      </c>
      <c r="GZ81" t="str">
        <v>Mfg. Tol., Threadless Blank</v>
      </c>
      <c r="HA81" t="str">
        <v>Mfg.Tol.</v>
      </c>
      <c r="HB81" t="str">
        <v>Mgf. To., T.S.C.</v>
      </c>
      <c r="HC81" t="str">
        <v>Milled Feature</v>
      </c>
      <c r="HD81" t="str">
        <v>Milled Feature, OL04045</v>
      </c>
      <c r="HE81" t="str">
        <v>More than .0005 out of center = Fail</v>
      </c>
      <c r="HF81" t="str">
        <v>Must Pass Through</v>
      </c>
      <c r="HG81" t="str">
        <v>Must pass through gauge</v>
      </c>
      <c r="HH81" t="str">
        <v>Must Pass Through Go Gauge</v>
      </c>
      <c r="HI81" t="str">
        <v>Must Pass, See Image.</v>
      </c>
      <c r="HJ81" t="str">
        <v>NA</v>
      </c>
      <c r="HK81" t="str">
        <v>Narrow Area</v>
      </c>
      <c r="HL81" t="str">
        <v>Near Balloon 21</v>
      </c>
      <c r="HM81" t="str">
        <v>Near Datum B</v>
      </c>
      <c r="HN81" t="str">
        <v>Neck Dia.</v>
      </c>
      <c r="HO81" t="str">
        <v>Neck to Head Rad.</v>
      </c>
      <c r="HP81" t="str">
        <v>No Copper Deposits Allowed</v>
      </c>
      <c r="HQ81" t="str">
        <v>No Section</v>
      </c>
      <c r="HR81" t="str">
        <v>No Section, .01 to .014 = Pass</v>
      </c>
      <c r="HS81" t="str">
        <v>No Section, Rotate Part</v>
      </c>
      <c r="HT81" t="str">
        <v>No Section, See Image</v>
      </c>
      <c r="HU81" t="str">
        <v>No Slot, Section B-B</v>
      </c>
      <c r="HV81" t="str">
        <v>No visual step = Pass</v>
      </c>
      <c r="HW81" t="str">
        <v>Not to exceed .95 Deep</v>
      </c>
      <c r="HX81" t="str">
        <v>Note 1</v>
      </c>
      <c r="HY81" t="str">
        <v>OL00333/A</v>
      </c>
      <c r="HZ81" t="str">
        <v>OL00519</v>
      </c>
      <c r="IA81" t="str">
        <v>OL00520</v>
      </c>
      <c r="IB81" t="str">
        <v>OL00529</v>
      </c>
      <c r="IC81" t="str">
        <v>OL00542</v>
      </c>
      <c r="ID81" t="str">
        <v>OL00724</v>
      </c>
      <c r="IE81" t="str">
        <v>OL01250</v>
      </c>
      <c r="IF81" t="str">
        <v>OL01869, Threadless Blank</v>
      </c>
      <c r="IG81" t="str">
        <v>OL01870, Section</v>
      </c>
      <c r="IH81" t="str">
        <v>OL02255</v>
      </c>
      <c r="II81" t="str">
        <v>OL02255, Mfg. Tol.</v>
      </c>
      <c r="IJ81" t="str">
        <v>OL02302</v>
      </c>
      <c r="IK81" t="str">
        <v xml:space="preserve">OL02318  needed per image instructions </v>
      </c>
      <c r="IL81" t="str">
        <v>OL02556</v>
      </c>
      <c r="IM81" t="str">
        <v>OL02557</v>
      </c>
      <c r="IN81" t="str">
        <v>OL02567</v>
      </c>
      <c r="IO81" t="str">
        <v>OL02653</v>
      </c>
      <c r="IP81" t="str">
        <v>OL02718</v>
      </c>
      <c r="IQ81" t="str">
        <v>OL02841</v>
      </c>
      <c r="IR81" t="str">
        <v>OL02842</v>
      </c>
      <c r="IS81" t="str">
        <v>OL02844</v>
      </c>
      <c r="IT81" t="str">
        <v>OL02871</v>
      </c>
      <c r="IU81" t="str">
        <v>OL02887</v>
      </c>
      <c r="IV81" t="str">
        <v>OL03500</v>
      </c>
      <c r="IW81" t="str">
        <v>OL03766</v>
      </c>
      <c r="IX81" t="str">
        <v>OL03868</v>
      </c>
      <c r="IY81" t="str">
        <v>OL03869</v>
      </c>
      <c r="IZ81" t="str">
        <v>OL03870</v>
      </c>
      <c r="JA81" t="str">
        <v>OL03873, DWG# 100448-44</v>
      </c>
      <c r="JB81" t="str">
        <v>OL03949</v>
      </c>
      <c r="JC81" t="str">
        <v xml:space="preserve">OL04043, Section </v>
      </c>
      <c r="JD81" t="str">
        <v xml:space="preserve">OL04044, Section </v>
      </c>
      <c r="JE81" t="str">
        <v>OL04045</v>
      </c>
      <c r="JF81" t="str">
        <v>OL04045, Milled Feature</v>
      </c>
      <c r="JG81" t="str">
        <v>OL04063</v>
      </c>
      <c r="JH81" t="str">
        <v>OL04064</v>
      </c>
      <c r="JI81" t="str">
        <v>OL04065</v>
      </c>
      <c r="JJ81" t="str">
        <v>OL04181</v>
      </c>
      <c r="JK81" t="str">
        <v>OL04218</v>
      </c>
      <c r="JL81" t="str">
        <v>OL04224, See Image</v>
      </c>
      <c r="JM81" t="str">
        <v>OL04374</v>
      </c>
      <c r="JN81" t="str">
        <v>OL04375, Section M-M</v>
      </c>
      <c r="JO81" t="str">
        <v>OL04376, Section M-M</v>
      </c>
      <c r="JP81" t="str">
        <v>OL04443</v>
      </c>
      <c r="JQ81" t="str">
        <v>OL04444</v>
      </c>
      <c r="JR81" t="str">
        <v>OL05000</v>
      </c>
      <c r="JS81" t="str">
        <v>One side of slot</v>
      </c>
      <c r="JT81" t="str">
        <v>Other side of slot</v>
      </c>
      <c r="JU81" t="str">
        <v>Out of center more than .002 = Fail</v>
      </c>
      <c r="JV81" t="str">
        <v>Out of center more than.002 = Fail</v>
      </c>
      <c r="JW81" t="str">
        <v>Overlay OL02713</v>
      </c>
      <c r="JX81" t="str">
        <v>Overlay OL02714</v>
      </c>
      <c r="JY81" t="str">
        <v>Overlay OL02718</v>
      </c>
      <c r="JZ81" t="str">
        <v>Overlay OL03831, Mfg. Tol.</v>
      </c>
      <c r="KA81" t="str">
        <v>Part Without Slots</v>
      </c>
      <c r="KB81" t="str">
        <v>Part Without Slots, See Image</v>
      </c>
      <c r="KC81" t="str">
        <v xml:space="preserve">Pass = .0254 or Less </v>
      </c>
      <c r="KD81" t="str">
        <v>PD MIN = 4.361, PD MAX = 4.456</v>
      </c>
      <c r="KE81" t="str">
        <v>Per Balloon 2 Note</v>
      </c>
      <c r="KF81" t="str">
        <v>Per drawing note(s) 8.</v>
      </c>
      <c r="KG81" t="str">
        <v>Point or Sphere Tip</v>
      </c>
      <c r="KH81" t="str">
        <v>Point Tip</v>
      </c>
      <c r="KI81" t="str">
        <v>R.9 to R1.1 = Pass, See Image</v>
      </c>
      <c r="KJ81" t="str">
        <v>Ram Construction</v>
      </c>
      <c r="KK81" t="str">
        <v>Record Same Pass / Fail All Balloons</v>
      </c>
      <c r="KL81" t="str">
        <v>Ref. Balloon 1</v>
      </c>
      <c r="KM81" t="str">
        <v>Ref. Balloon 12</v>
      </c>
      <c r="KN81" t="str">
        <v>Ref. Balloon 13, 100% AQL</v>
      </c>
      <c r="KO81" t="str">
        <v>Ref. Balloon 2</v>
      </c>
      <c r="KP81" t="str">
        <v>Ref. Balloon 21, 100% AQL</v>
      </c>
      <c r="KQ81" t="str">
        <v>Ref. Balloon 4</v>
      </c>
      <c r="KR81" t="str">
        <v>Ref. Balloon 7</v>
      </c>
      <c r="KS81" t="str">
        <v>Ref. Balloon 8</v>
      </c>
      <c r="KT81" t="str">
        <v>Relieved Pin Gauges 09236 &amp; 09235</v>
      </c>
      <c r="KU81" t="str">
        <v>Rotate Part</v>
      </c>
      <c r="KV81" t="str">
        <v>Rotate Part, See Image</v>
      </c>
      <c r="KW81" t="str">
        <v>Same as Root Radius</v>
      </c>
      <c r="KX81" t="str">
        <v>Section</v>
      </c>
      <c r="KY81" t="str">
        <v>Section B-B</v>
      </c>
      <c r="KZ81" t="str">
        <v>Section B-B, Distance Between Grooves</v>
      </c>
      <c r="LA81" t="str">
        <v>Section C-C</v>
      </c>
      <c r="LB81" t="str">
        <v>Section Part</v>
      </c>
      <c r="LC81" t="str">
        <v>Section Part, Measured from Opposite Face</v>
      </c>
      <c r="LD81" t="str">
        <v>Section, Broachless Blank</v>
      </c>
      <c r="LE81" t="str">
        <v>Section, EXT. Sphere Location.</v>
      </c>
      <c r="LF81" t="str">
        <v>Section, Hex Cham. Ang.</v>
      </c>
      <c r="LG81" t="str">
        <v>Section, Hex Fillet Rad.</v>
      </c>
      <c r="LH81" t="str">
        <v>Section, INT. Feature</v>
      </c>
      <c r="LI81" t="str">
        <v>Section, INT. Sphere Location.</v>
      </c>
      <c r="LJ81" t="str">
        <v>Section, Mfg. Tol.</v>
      </c>
      <c r="LK81" t="str">
        <v>Section, Mfg. Tol., See Image</v>
      </c>
      <c r="LL81" t="str">
        <v>Section, OL00486</v>
      </c>
      <c r="LM81" t="str">
        <v>Section, OL00542</v>
      </c>
      <c r="LN81" t="str">
        <v>Section, OL00543</v>
      </c>
      <c r="LO81" t="str">
        <v>Section, OL00544</v>
      </c>
      <c r="LP81" t="str">
        <v>Section, OL00545</v>
      </c>
      <c r="LQ81" t="str">
        <v>Section, OL00546</v>
      </c>
      <c r="LR81" t="str">
        <v>Section, OL00547</v>
      </c>
      <c r="LS81" t="str">
        <v>Section, OL00555</v>
      </c>
      <c r="LT81" t="str">
        <v>Section, OL00725</v>
      </c>
      <c r="LU81" t="str">
        <v>Section, OL01430</v>
      </c>
      <c r="LV81" t="str">
        <v>Section, OL01434</v>
      </c>
      <c r="LW81" t="str">
        <v>Section, OL01435</v>
      </c>
      <c r="LX81" t="str">
        <v>Section, OL01807</v>
      </c>
      <c r="LY81" t="str">
        <v>Section, OL01830</v>
      </c>
      <c r="LZ81" t="str">
        <v>Section, OL02351</v>
      </c>
      <c r="MA81" t="str">
        <v>Section, OL02519</v>
      </c>
      <c r="MB81" t="str">
        <v>Section, OL02520</v>
      </c>
      <c r="MC81" t="str">
        <v>Section, OL02522</v>
      </c>
      <c r="MD81" t="str">
        <v>Section, OL02540</v>
      </c>
      <c r="ME81" t="str">
        <v>Section, OL02541</v>
      </c>
      <c r="MF81" t="str">
        <v>Section, OL02552</v>
      </c>
      <c r="MG81" t="str">
        <v>Section, OL02553</v>
      </c>
      <c r="MH81" t="str">
        <v>Section, OL02554</v>
      </c>
      <c r="MI81" t="str">
        <v>Section, OL02555</v>
      </c>
      <c r="MJ81" t="str">
        <v>Section, OL02558</v>
      </c>
      <c r="MK81" t="str">
        <v>Section, OL02559</v>
      </c>
      <c r="ML81" t="str">
        <v>Section, OL02560</v>
      </c>
      <c r="MM81" t="str">
        <v>Section, OL02619</v>
      </c>
      <c r="MN81" t="str">
        <v>Section, OL02620</v>
      </c>
      <c r="MO81" t="str">
        <v>Section, OL02621</v>
      </c>
      <c r="MP81" t="str">
        <v>Section, OL02622</v>
      </c>
      <c r="MQ81" t="str">
        <v>Section, OL02623</v>
      </c>
      <c r="MR81" t="str">
        <v>Section, OL02624</v>
      </c>
      <c r="MS81" t="str">
        <v>Section, OL02652</v>
      </c>
      <c r="MT81" t="str">
        <v>Section, OL02680</v>
      </c>
      <c r="MU81" t="str">
        <v>Section, OL02793</v>
      </c>
      <c r="MV81" t="str">
        <v>Section, OL02823</v>
      </c>
      <c r="MW81" t="str">
        <v>Section, OL02843</v>
      </c>
      <c r="MX81" t="str">
        <v>Section, OL03026, Ext.</v>
      </c>
      <c r="MY81" t="str">
        <v>Section, OL03026, Int.</v>
      </c>
      <c r="MZ81" t="str">
        <v>Section, OL03570, DWG# 100448-41</v>
      </c>
      <c r="NA81" t="str">
        <v>Section, OL03781</v>
      </c>
      <c r="NB81" t="str">
        <v>Section, OL03911</v>
      </c>
      <c r="NC81" t="str">
        <v>Section, OL03912</v>
      </c>
      <c r="ND81" t="str">
        <v>Section, OL03928</v>
      </c>
      <c r="NE81" t="str">
        <v>Section, OL03929</v>
      </c>
      <c r="NF81" t="str">
        <v>Section, OL04030</v>
      </c>
      <c r="NG81" t="str">
        <v>Section, OL04037</v>
      </c>
      <c r="NH81" t="str">
        <v>Section, OL04038</v>
      </c>
      <c r="NI81" t="str">
        <v>Section, OL04046</v>
      </c>
      <c r="NJ81" t="str">
        <v>Section, OL04065</v>
      </c>
      <c r="NK81" t="str">
        <v>Section, OL04066</v>
      </c>
      <c r="NL81" t="str">
        <v>Section, OL04067</v>
      </c>
      <c r="NM81" t="str">
        <v>Section, OL04069</v>
      </c>
      <c r="NN81" t="str">
        <v>Section, OL04071</v>
      </c>
      <c r="NO81" t="str">
        <v>Section, OL04173</v>
      </c>
      <c r="NP81" t="str">
        <v>Section, OL04174</v>
      </c>
      <c r="NQ81" t="str">
        <v>Section, OL04214</v>
      </c>
      <c r="NR81" t="str">
        <v>Section, OL04215</v>
      </c>
      <c r="NS81" t="str">
        <v>Section, OL04216</v>
      </c>
      <c r="NT81" t="str">
        <v>Section, OL04217</v>
      </c>
      <c r="NU81" t="str">
        <v>Section, Overlay OL02716</v>
      </c>
      <c r="NV81" t="str">
        <v>Section, Overlay OL02717</v>
      </c>
      <c r="NW81" t="str">
        <v>Section, See Image</v>
      </c>
      <c r="NX81" t="str">
        <v>Section, See Image, DWG# 100448-41</v>
      </c>
      <c r="NY81" t="str">
        <v>Section, Without Sots</v>
      </c>
      <c r="NZ81" t="str">
        <v>See Comments Sheet</v>
      </c>
      <c r="OA81" t="str">
        <v>See Comments Sheet, OL02318</v>
      </c>
      <c r="OB81" t="str">
        <v>See Image</v>
      </c>
      <c r="OC81" t="str">
        <v>See Image, .005 or Less = Pass</v>
      </c>
      <c r="OD81" t="str">
        <v>See Image, Check Near Radius</v>
      </c>
      <c r="OE81" t="str">
        <v>See Image, Constrained</v>
      </c>
      <c r="OF81" t="str">
        <v>See Image, Distance Between Flats</v>
      </c>
      <c r="OG81" t="str">
        <v xml:space="preserve">See Image, Mfg. Tol, Section A-A </v>
      </c>
      <c r="OH81" t="str">
        <v>See image, Mfg. Tol.</v>
      </c>
      <c r="OI81" t="str">
        <v>See Image, Mic. Across Flats</v>
      </c>
      <c r="OJ81" t="str">
        <v>See Image, OL02850</v>
      </c>
      <c r="OK81" t="str">
        <v>See Image, OL02880</v>
      </c>
      <c r="OL81" t="str">
        <v>See Image, OL03926</v>
      </c>
      <c r="OM81" t="str">
        <v>See Image, OL03927</v>
      </c>
      <c r="ON81" t="str">
        <v>See Image, OL04003</v>
      </c>
      <c r="OO81" t="str">
        <v>'See Image, OL04342,  Best Fit Joe Block</v>
      </c>
      <c r="OP81" t="str">
        <v>See Image, OL04342,  Blank</v>
      </c>
      <c r="OQ81" t="str">
        <v>See Image, OL04342, Blank</v>
      </c>
      <c r="OR81" t="str">
        <v>See Image, OL04343, Blank</v>
      </c>
      <c r="OS81" t="str">
        <v>See Image, Pass = .002 or Less</v>
      </c>
      <c r="OT81" t="str">
        <v>See Image, Rcd. MAX</v>
      </c>
      <c r="OU81" t="str">
        <v>See Image, Rcd. MIN</v>
      </c>
      <c r="OV81" t="str">
        <v>See Image, Section</v>
      </c>
      <c r="OW81" t="str">
        <v>See Image, Section A-A</v>
      </c>
      <c r="OX81" t="str">
        <v>See Image, Section B-B</v>
      </c>
      <c r="OY81" t="str">
        <v>See Image, Section B-B, TSC</v>
      </c>
      <c r="OZ81" t="str">
        <v>See Image, Shank Drawing # 18000-XX-XX A</v>
      </c>
      <c r="PA81" t="str">
        <v>Sequencial Laser 01, 120 Per Print</v>
      </c>
      <c r="PB81" t="str">
        <v>Set to .202, Zero on Thread Lead</v>
      </c>
      <c r="PC81" t="str">
        <v>Sharp OK, No Burr</v>
      </c>
      <c r="PD81" t="str">
        <v>Sharp OK, No Raised Edge, See Image</v>
      </c>
      <c r="PE81" t="str">
        <v>Sharp OK, No Raised Edges</v>
      </c>
      <c r="PF81" t="str">
        <v>Sharp okay no raised edge</v>
      </c>
      <c r="PG81" t="str">
        <v>Sharp Okay, No Burr</v>
      </c>
      <c r="PH81" t="str">
        <v>Sharp Okay, No Raised Edge</v>
      </c>
      <c r="PI81" t="str">
        <v>Sharp Okay, No Raised Edges,</v>
      </c>
      <c r="PJ81" t="str">
        <v>Sharp Okay, See Image</v>
      </c>
      <c r="PK81" t="str">
        <v xml:space="preserve">Start of Radius @ .195 </v>
      </c>
      <c r="PL81" t="str">
        <v xml:space="preserve">Start of Radius @ .21 </v>
      </c>
      <c r="PM81" t="str">
        <v xml:space="preserve">T.S.C. </v>
      </c>
      <c r="PN81" t="str">
        <v>Tangent Point</v>
      </c>
      <c r="PO81" t="str">
        <v>Tangent point of R.50</v>
      </c>
      <c r="PP81" t="str">
        <v>Taper Check, Mfg.Tol.</v>
      </c>
      <c r="PQ81" t="str">
        <v>Taper Check, Mfg.Tol., See Image</v>
      </c>
      <c r="PR81" t="str">
        <v>Thrd. Minor Ø</v>
      </c>
      <c r="PS81" t="str">
        <v>Thrd. Relief Ø</v>
      </c>
      <c r="PT81" t="str">
        <v>Threadless Blank</v>
      </c>
      <c r="PU81" t="str">
        <v>Threadless Blank, From Major Ø</v>
      </c>
      <c r="PV81" t="str">
        <v>Threadless Blank, Mfg. Tol.</v>
      </c>
      <c r="PW81" t="str">
        <v>Threadless Blank, Thrd. to Neck Rad.</v>
      </c>
      <c r="PX81" t="str">
        <v>Thredless Blank</v>
      </c>
      <c r="PY81" t="str">
        <v>To center of R.005</v>
      </c>
      <c r="PZ81" t="str">
        <v>Torx Min. Dia.</v>
      </c>
      <c r="QA81" t="str">
        <v>Turn Ø Free of Mill Marks</v>
      </c>
      <c r="QB81" t="str">
        <v>Use (Full) GO Hex</v>
      </c>
      <c r="QC81" t="str">
        <v>Use Balloon 1 FULL Gauge</v>
      </c>
      <c r="QD81" t="str">
        <v>Use Balloon 9 FULL GO</v>
      </c>
      <c r="QE81" t="str">
        <v>Use Best Fit Pin</v>
      </c>
      <c r="QF81" t="str">
        <v>Use Disk Tip</v>
      </c>
      <c r="QG81" t="str">
        <v>Use flat bottomed indicator tip.</v>
      </c>
      <c r="QH81" t="str">
        <v xml:space="preserve">Use Full .093 Go Hex </v>
      </c>
      <c r="QI81" t="str">
        <v xml:space="preserve">Use Full .0930 Go Hex </v>
      </c>
      <c r="QJ81" t="str">
        <v>Use Full .1235 Go Hex</v>
      </c>
      <c r="QK81" t="str">
        <v>Use Gauge K2-98-8019-04, See Image</v>
      </c>
      <c r="QL81" t="str">
        <v>Use large flat indicator tip</v>
      </c>
      <c r="QM81" t="str">
        <v>Use Pins.3330/.3350, See Image MAX NO-GO</v>
      </c>
      <c r="QN81" t="str">
        <v>Use Pointed Drop Indicator Tip</v>
      </c>
      <c r="QO81" t="str">
        <v>V-Block</v>
      </c>
      <c r="QP81" t="str">
        <v>V-Block,  AMB for 13</v>
      </c>
      <c r="QQ81" t="str">
        <v>V-Block,  Hex Cham. Dia.</v>
      </c>
      <c r="QR81" t="str">
        <v>V-Block, Hex Depth</v>
      </c>
      <c r="QS81" t="str">
        <v>VBU Gauge</v>
      </c>
      <c r="QT81" t="str">
        <v>Visibally smaller than HEX=Pass</v>
      </c>
      <c r="QU81" t="str">
        <v>Visual Per Drawing</v>
      </c>
      <c r="QV81" t="str">
        <v>Whirl Blank</v>
      </c>
      <c r="QW81" t="str">
        <v xml:space="preserve">Whirl Blank </v>
      </c>
      <c r="QX81" t="str">
        <v>Whirl Blank, Neck Rad. End to Head CL</v>
      </c>
      <c r="QY81" t="str">
        <v>Whirl Blank, Nose Start Dia.</v>
      </c>
      <c r="QZ81" t="str">
        <v>Whirl Blank, Nose Start Dist.</v>
      </c>
      <c r="RA81" t="str">
        <v>Whirl Blank, Thrd. Minor</v>
      </c>
      <c r="RB81" t="str">
        <v>Whirl Blank, Thrd. Pullout Dia.</v>
      </c>
      <c r="RC81" t="str">
        <v>Whole Part, Removal is at Assy. Level</v>
      </c>
      <c r="RD81" t="str">
        <v>Wide Area</v>
      </c>
      <c r="RE81" t="str">
        <v>Zero on End of Go Gauge</v>
      </c>
    </row>
    <row r="82" spans="1:473">
      <c r="A82" t="s">
        <v>719</v>
      </c>
      <c r="C82" t="str" cm="1">
        <f t="array" ref="C82:RE82">TRANSPOSE(_xlfn._xlws.SORT(_xlfn._xlws.FILTER($A$2:$A$600,ISNUMBER(SEARCH('PartLib Table'!M99,$A$2:$A$600)),"not found")))</f>
        <v xml:space="preserve"> 'C', Whirl Blank</v>
      </c>
      <c r="D82" t="str">
        <v xml:space="preserve"> See Image, Constrained</v>
      </c>
      <c r="E82" t="str">
        <v>(.04 to .12 range = Pass)</v>
      </c>
      <c r="F82" t="str">
        <v>(.042 FULL) Go Pin Seat Fully</v>
      </c>
      <c r="G82" t="str">
        <v>(B), Mfg. Tol.</v>
      </c>
      <c r="H82" t="str">
        <v>(B), O.A.L.</v>
      </c>
      <c r="I82" t="str">
        <v>.001 or less =Pass</v>
      </c>
      <c r="J82" t="str">
        <v>.001 or less out of center = Pass</v>
      </c>
      <c r="K82" t="str">
        <v>.002 or Less = Pass</v>
      </c>
      <c r="L82" t="str">
        <v>.002 or Less out of center = Pass</v>
      </c>
      <c r="M82" t="str">
        <v>.005 to .015 = Pass</v>
      </c>
      <c r="N82" t="str">
        <v>.0125 Mean, Section</v>
      </c>
      <c r="O82" t="str">
        <v>.025 or Less in X &amp; Y=Pass</v>
      </c>
      <c r="P82" t="str">
        <v>.038 Mean</v>
      </c>
      <c r="Q82" t="str">
        <v>.063 MM = .0024 IN, See Image</v>
      </c>
      <c r="R82" t="str">
        <v>.063MM = .0024"</v>
      </c>
      <c r="S82" t="str">
        <v>.243 NO-GO, Unconstrained, Must Not Start</v>
      </c>
      <c r="T82" t="str">
        <v>@ Back Face &amp; ID, No Raised Edge</v>
      </c>
      <c r="U82" t="str">
        <v>@ Back Face &amp; OD, No Raised Edge</v>
      </c>
      <c r="V82" t="str">
        <v>@ ID &amp; FACE</v>
      </c>
      <c r="W82" t="str">
        <v>@ OD &amp; BACK FACE</v>
      </c>
      <c r="X82" t="str">
        <v>@ OD &amp; FACE</v>
      </c>
      <c r="Y82" t="str">
        <v>Across from slot</v>
      </c>
      <c r="Z82" t="str">
        <v>All Edge Breaks</v>
      </c>
      <c r="AA82" t="str">
        <v>Attached to bar stock</v>
      </c>
      <c r="AB82" t="str">
        <v xml:space="preserve">Back Turn Fillet Rad. </v>
      </c>
      <c r="AC82" t="str">
        <v>Balloon 1 (DWG FRM0105 Page 2, NV-27)</v>
      </c>
      <c r="AD82" t="str">
        <v>Balloon 1 (DWG FRM0105, NV-30)</v>
      </c>
      <c r="AE82" t="str">
        <v>Balloon 1 (P# 9890002-20) OL00429/A</v>
      </c>
      <c r="AF82" t="str">
        <v>Balloon 1, DWG#FRM0105</v>
      </c>
      <c r="AG82" t="str">
        <v>Balloon 11, See Image</v>
      </c>
      <c r="AH82" t="str">
        <v xml:space="preserve">Balloon 2 (DWG FRM0105 Page 2, NV-27) </v>
      </c>
      <c r="AI82" t="str">
        <v>Balloon 2 (DWG FRM0105, NV-30)</v>
      </c>
      <c r="AJ82" t="str">
        <v>Balloon 2 (P# 9890002-20)</v>
      </c>
      <c r="AK82" t="str">
        <v>Balloon 2, DWG#FRM0105</v>
      </c>
      <c r="AL82" t="str">
        <v>Balloon 2, DWG#FRM0105, See Image</v>
      </c>
      <c r="AM82" t="str">
        <v>Balloon 3 (DWG FRM0105, NV-30 Minor)</v>
      </c>
      <c r="AN82" t="str">
        <v>Balloon 3 (DWG FRM0105, NV-30)</v>
      </c>
      <c r="AO82" t="str">
        <v>Balloon 3 (P# 9890002-20)</v>
      </c>
      <c r="AP82" t="str">
        <v>Balloon 4</v>
      </c>
      <c r="AQ82" t="str">
        <v>Balloon 4 (P# 9890002-20)</v>
      </c>
      <c r="AR82" t="str">
        <v>Below Middle Band</v>
      </c>
      <c r="AS82" t="str">
        <v>Best Fit Pin, .003 or Less =Pass</v>
      </c>
      <c r="AT82" t="str">
        <v>Blank</v>
      </c>
      <c r="AU82" t="str">
        <v>Blank Turn Maj.</v>
      </c>
      <c r="AV82" t="str">
        <v>Blank Turn Maj. Mill Flt., OL4172</v>
      </c>
      <c r="AW82" t="str">
        <v>Blank Without .010 Slots</v>
      </c>
      <c r="AX82" t="str">
        <v>Blank Without .010 Slots, Section</v>
      </c>
      <c r="AY82" t="str">
        <v>Blank without thread</v>
      </c>
      <c r="AZ82" t="str">
        <v xml:space="preserve">Blank, Center of V Grv. </v>
      </c>
      <c r="BA82" t="str">
        <v>Blank, Check R adjacent Balloon 17</v>
      </c>
      <c r="BB82" t="str">
        <v>Blank, EXT. Feature</v>
      </c>
      <c r="BC82" t="str">
        <v>Blank, See Image, OL04335</v>
      </c>
      <c r="BD82" t="str">
        <v>Blank, See Image, OL04336</v>
      </c>
      <c r="BE82" t="str">
        <v xml:space="preserve">Blank, Thrd. </v>
      </c>
      <c r="BF82" t="str">
        <v>Blank, Turn Tip</v>
      </c>
      <c r="BG82" t="str">
        <v>Blank, Without Thrd.</v>
      </c>
      <c r="BH82" t="str">
        <v>Blank, Without Thread</v>
      </c>
      <c r="BI82" t="str">
        <v xml:space="preserve">Blunt Start Blend to Minor </v>
      </c>
      <c r="BJ82" t="str">
        <v>Calc., Use Go HEX</v>
      </c>
      <c r="BK82" t="str">
        <v>Can't dig into OD</v>
      </c>
      <c r="BL82" t="str">
        <v>Carbide Gauge</v>
      </c>
      <c r="BM82" t="str">
        <v xml:space="preserve">Center of V Grv. </v>
      </c>
      <c r="BN82" t="str">
        <v>Centered Less than .03 = Pass</v>
      </c>
      <c r="BO82" t="str">
        <v>Centered within .0005 or Less = Pass</v>
      </c>
      <c r="BP82" t="str">
        <v>Centered within .001 or Less = Pass</v>
      </c>
      <c r="BQ82" t="str">
        <v>Centered within .0254 or Less = Pass</v>
      </c>
      <c r="BR82" t="str">
        <v>Check close to Rod Slot</v>
      </c>
      <c r="BS82" t="str">
        <v>Check every other hole</v>
      </c>
      <c r="BT82" t="str">
        <v>Check Go over full length of slot.</v>
      </c>
      <c r="BU82" t="str">
        <v>Check Near Closed End</v>
      </c>
      <c r="BV82" t="str">
        <v>Check per Print View, Away from Rod Slot</v>
      </c>
      <c r="BW82" t="str">
        <v>Check to Balloon 30 Go Pin</v>
      </c>
      <c r="BX82" t="str">
        <v>Check with .2705 SET Pin Inside Part</v>
      </c>
      <c r="BY82" t="str">
        <v>Check with Hex Up</v>
      </c>
      <c r="BZ82" t="str">
        <v>CMM Blank</v>
      </c>
      <c r="CA82" t="str">
        <v>Confirm Full Radius</v>
      </c>
      <c r="CB82" t="str">
        <v>Constrained in fixture</v>
      </c>
      <c r="CC82" t="str">
        <v>Constrained with Ring</v>
      </c>
      <c r="CD82" t="str">
        <v>Constrained, See Image</v>
      </c>
      <c r="CE82" t="str">
        <v>Dim. "A"</v>
      </c>
      <c r="CF82" t="str">
        <v>Dim. "B"</v>
      </c>
      <c r="CG82" t="str">
        <v>Dim. "C"</v>
      </c>
      <c r="CH82" t="str">
        <v>Dim. "D", Whirl Blank</v>
      </c>
      <c r="CI82" t="str">
        <v>Dim. "G"</v>
      </c>
      <c r="CJ82" t="str">
        <v>Dim. E, Blank Turn Maj. &amp;  Mill Flt</v>
      </c>
      <c r="CK82" t="str">
        <v>Dim. E, Blank Turn Maj.&amp;  Mill Flt</v>
      </c>
      <c r="CL82" t="str">
        <v>Dim. H, Whirl Blank</v>
      </c>
      <c r="CM82" t="str">
        <v>Dim. J, 'Blank Turn Maj. &amp; Whirl Blank</v>
      </c>
      <c r="CN82" t="str">
        <v>Disk Drop Indicator Tip</v>
      </c>
      <c r="CO82" t="str">
        <v>DWG 100448-15, Balloon F_1</v>
      </c>
      <c r="CP82" t="str">
        <v>DWG 100448-15, OL02571</v>
      </c>
      <c r="CQ82" t="str">
        <v>DWG 100448-41</v>
      </c>
      <c r="CR82" t="str">
        <v>DWG 9890040, (10E),Section Part, OL01139</v>
      </c>
      <c r="CS82" t="str">
        <v>DWG 9890040, (10E),Section, OL01139</v>
      </c>
      <c r="CT82" t="str">
        <v>DWG 9890040, (11E)</v>
      </c>
      <c r="CU82" t="str">
        <v>DWG 9890040, (11E), Pins with Flats</v>
      </c>
      <c r="CV82" t="str">
        <v>DWG 9890040, (12E),  Pass=.002 or less</v>
      </c>
      <c r="CW82" t="str">
        <v>DWG 9890040, (12E), See Image</v>
      </c>
      <c r="CX82" t="str">
        <v>DWG 9890040, (1E), OL01431</v>
      </c>
      <c r="CY82" t="str">
        <v>DWG 9890040, (1E), OL01432</v>
      </c>
      <c r="CZ82" t="str">
        <v>DWG 9890040, (2E), OL01432</v>
      </c>
      <c r="DA82" t="str">
        <v>DWG 9890040, (3E)</v>
      </c>
      <c r="DB82" t="str">
        <v>DWG 9890040, (4E)</v>
      </c>
      <c r="DC82" t="str">
        <v>DWG 9890040, (5E), OL02336</v>
      </c>
      <c r="DD82" t="str">
        <v>DWG 9890040, (6E)</v>
      </c>
      <c r="DE82" t="str">
        <v>DWG 9890040, (7E)</v>
      </c>
      <c r="DF82" t="str">
        <v>DWG 9890040, (8E), OL01433</v>
      </c>
      <c r="DG82" t="str">
        <v>DWG 9890040, (8E), OL01433, Section</v>
      </c>
      <c r="DH82" t="str">
        <v>DWG 9890040, (9E), Close to Rod Slot</v>
      </c>
      <c r="DI82" t="str">
        <v>DWG 9890040, (9E),Close to Rod Slot</v>
      </c>
      <c r="DJ82" t="str">
        <v>DWG FRM0105 PAGE 2</v>
      </c>
      <c r="DK82" t="str">
        <v>DWG# 100448-41</v>
      </c>
      <c r="DL82" t="str">
        <v>DWG# 100448-44</v>
      </c>
      <c r="DM82" t="str">
        <v>DWG# 9890003  (1), Section OL00436/A</v>
      </c>
      <c r="DN82" t="str">
        <v>DWG# 9890003 (3), Ring Gauge Constrained</v>
      </c>
      <c r="DO82" t="str">
        <v>DWG# 9890003 (4), Section</v>
      </c>
      <c r="DP82" t="str">
        <v>DWG#100448-26, Balloon 1K, OL02350</v>
      </c>
      <c r="DQ82" t="str">
        <v>DWG#100448-26, Balloon 2K, OL02350</v>
      </c>
      <c r="DR82" t="str">
        <v>DWG#100448-26, Balloon 3K, OL02363</v>
      </c>
      <c r="DS82" t="str">
        <v>DWG#100448-26, Balloon 4K</v>
      </c>
      <c r="DT82" t="str">
        <v>DWG#100448-26, Balloon 5K, Section</v>
      </c>
      <c r="DU82" t="str">
        <v>DWG#100448-26, Balloon 6K</v>
      </c>
      <c r="DV82" t="str">
        <v>DWG#100448-26, Balloon 7K, Section</v>
      </c>
      <c r="DW82" t="str">
        <v>DWG#100448-26, Mfg. Tol.</v>
      </c>
      <c r="DX82" t="str">
        <v>DWG#9890003 (2) Ring Gauge Constrained</v>
      </c>
      <c r="DY82" t="str">
        <v>DWG#9890044</v>
      </c>
      <c r="DZ82" t="str">
        <v>DWG#9890044 .1985 to .2005=Pass</v>
      </c>
      <c r="EA82" t="str">
        <v>DWG#9890044 Overlay OL02441</v>
      </c>
      <c r="EB82" t="str">
        <v>DWG#9890044, OL02441</v>
      </c>
      <c r="EC82" t="str">
        <v>DWG#FRM0105</v>
      </c>
      <c r="ED82" t="str">
        <v>EXT.</v>
      </c>
      <c r="EE82" t="str">
        <v>EXT. Section, OL02460</v>
      </c>
      <c r="EF82" t="str">
        <v>EXT., OL04223</v>
      </c>
      <c r="EG82" t="str">
        <v>Flat Drop Indicator Tip</v>
      </c>
      <c r="EH82" t="str">
        <v>Full Go Pin, No Light, at Radius</v>
      </c>
      <c r="EI82" t="str">
        <v>Function Check</v>
      </c>
      <c r="EJ82" t="str">
        <v>GO Function Gauge</v>
      </c>
      <c r="EK82" t="str">
        <v>Go Gauge for Balloon 1 &amp; 4</v>
      </c>
      <c r="EL82" t="str">
        <v>Go Pin must pass through</v>
      </c>
      <c r="EM82" t="str">
        <v>Greater than .005 = Fail, Section</v>
      </c>
      <c r="EN82" t="str">
        <v>Greater than .025 out of center = Fail</v>
      </c>
      <c r="EO82" t="str">
        <v>Greater than 2.6 = Pass</v>
      </c>
      <c r="EP82" t="str">
        <v>Green = Pass, Red = Fail</v>
      </c>
      <c r="EQ82" t="str">
        <v>Hex Depth</v>
      </c>
      <c r="ER82" t="str">
        <v>Hex Minor</v>
      </c>
      <c r="ES82" t="str">
        <v>Hole Dia.</v>
      </c>
      <c r="ET82" t="str">
        <v>Hook or Disk Tip</v>
      </c>
      <c r="EU82" t="str">
        <v>ID Sphere Finish</v>
      </c>
      <c r="EV82" t="str">
        <v>ID/OD Both Sides, Diff. .002 or less = Pass</v>
      </c>
      <c r="EW82" t="str">
        <v>If Looks Big, Section</v>
      </c>
      <c r="EX82" t="str">
        <v>If Looks Small, Section</v>
      </c>
      <c r="EY82" t="str">
        <v>Insp. Close to Break Away, Mfg.Tol.</v>
      </c>
      <c r="EZ82" t="str">
        <v>INT.</v>
      </c>
      <c r="FA82" t="str">
        <v>INT. Section, OL02460</v>
      </c>
      <c r="FB82" t="str">
        <v>INT., OL04223</v>
      </c>
      <c r="FC82" t="str">
        <v>Intersect. of 7.7 &amp; R0.10</v>
      </c>
      <c r="FD82" t="str">
        <v>Intersect. of 8.79 and R.25 MAX</v>
      </c>
      <c r="FE82" t="str">
        <v>Keep Ind. Tip away from corner</v>
      </c>
      <c r="FF82" t="str">
        <v>L31</v>
      </c>
      <c r="FG82" t="str">
        <v>Laser Mark</v>
      </c>
      <c r="FH82" t="str">
        <v>LASER PER NOTE 4</v>
      </c>
      <c r="FI82" t="str">
        <v>LASER PER NOTE 4, Final Check 1 only</v>
      </c>
      <c r="FJ82" t="str">
        <v>Less than .002 out of center = Pass</v>
      </c>
      <c r="FK82" t="str">
        <v>Less than 2.75 = Pass, Section</v>
      </c>
      <c r="FL82" t="str">
        <v>List as pin. Not Calibrated</v>
      </c>
      <c r="FM82" t="str">
        <v>M9 X 1.25 BUTT See Comment Image</v>
      </c>
      <c r="FN82" t="str">
        <v>Manual Section</v>
      </c>
      <c r="FO82" t="str">
        <v>Max Deep .241 NO-GO =.42</v>
      </c>
      <c r="FP82" t="str">
        <v>MAX Depth of (Note 7) .241 NO-GO Pin</v>
      </c>
      <c r="FQ82" t="str">
        <v>Measure from Blue Line, See Image</v>
      </c>
      <c r="FR82" t="str">
        <v>Measure Width of Blue Area, See Image</v>
      </c>
      <c r="FS82" t="str">
        <v>Mfg. Tol</v>
      </c>
      <c r="FT82" t="str">
        <v>Mfg. Tol, See Image</v>
      </c>
      <c r="FU82" t="str">
        <v>Mfg. Tol.</v>
      </c>
      <c r="FV82" t="str">
        <v>Mfg. Tol. "A"</v>
      </c>
      <c r="FW82" t="str">
        <v>Mfg. Tol. (Zero on Gauge Full Dia. Lead)</v>
      </c>
      <c r="FX82" t="str">
        <v>Mfg. Tol. Balloon 11, See Image</v>
      </c>
      <c r="FY82" t="str">
        <v>Mfg. Tol. Balloon 4</v>
      </c>
      <c r="FZ82" t="str">
        <v>Mfg. Tol. Balloon 7</v>
      </c>
      <c r="GA82" t="str">
        <v xml:space="preserve">Mfg. Tol. C-Bore Face (Ballo 28) </v>
      </c>
      <c r="GB82" t="str">
        <v>Mfg. Tol. Section</v>
      </c>
      <c r="GC82" t="str">
        <v>Mfg. Tol. See Image</v>
      </c>
      <c r="GD82" t="str">
        <v>Mfg. Tol., 3 Places, Record MAX</v>
      </c>
      <c r="GE82" t="str">
        <v>Mfg. Tol., Balloon 11</v>
      </c>
      <c r="GF82" t="str">
        <v>Mfg. Tol., Balloon 7</v>
      </c>
      <c r="GG82" t="str">
        <v>Mfg. Tol., Blank</v>
      </c>
      <c r="GH82" t="str">
        <v>Mfg. Tol., Blank, Balloon 12</v>
      </c>
      <c r="GI82" t="str">
        <v>Mfg. Tol., Blend to SØ.320</v>
      </c>
      <c r="GJ82" t="str">
        <v>Mfg. Tol., Calculation</v>
      </c>
      <c r="GK82" t="str">
        <v>Mfg. Tol., For Mill Fixture</v>
      </c>
      <c r="GL82" t="str">
        <v>Mfg. Tol., L32</v>
      </c>
      <c r="GM82" t="str">
        <v>Mfg. Tol., L33</v>
      </c>
      <c r="GN82" t="str">
        <v>Mfg. Tol., No Tool Marks</v>
      </c>
      <c r="GO82" t="str">
        <v>Mfg. Tol., OL03361</v>
      </c>
      <c r="GP82" t="str">
        <v>Mfg. Tol., Record off center value</v>
      </c>
      <c r="GQ82" t="str">
        <v>Mfg. Tol., Same 3 Places, Record MIN</v>
      </c>
      <c r="GR82" t="str">
        <v>Mfg. Tol., Section</v>
      </c>
      <c r="GS82" t="str">
        <v>Mfg. Tol., Section B-B</v>
      </c>
      <c r="GT82" t="str">
        <v>Mfg. Tol., Section, OL03361</v>
      </c>
      <c r="GU82" t="str">
        <v>Mfg. Tol., Section, Per Note 2</v>
      </c>
      <c r="GV82" t="str">
        <v>Mfg. Tol., See Image</v>
      </c>
      <c r="GW82" t="str">
        <v>Mfg. Tol., See Image, Bore in Blue</v>
      </c>
      <c r="GX82" t="str">
        <v>Mfg. Tol., See Image, Hook Tip</v>
      </c>
      <c r="GY82" t="str">
        <v>Mfg. Tol., Sharp Okay No Burr</v>
      </c>
      <c r="GZ82" t="str">
        <v>Mfg. Tol., Threadless Blank</v>
      </c>
      <c r="HA82" t="str">
        <v>Mfg.Tol.</v>
      </c>
      <c r="HB82" t="str">
        <v>Mgf. To., T.S.C.</v>
      </c>
      <c r="HC82" t="str">
        <v>Milled Feature</v>
      </c>
      <c r="HD82" t="str">
        <v>Milled Feature, OL04045</v>
      </c>
      <c r="HE82" t="str">
        <v>More than .0005 out of center = Fail</v>
      </c>
      <c r="HF82" t="str">
        <v>Must Pass Through</v>
      </c>
      <c r="HG82" t="str">
        <v>Must pass through gauge</v>
      </c>
      <c r="HH82" t="str">
        <v>Must Pass Through Go Gauge</v>
      </c>
      <c r="HI82" t="str">
        <v>Must Pass, See Image.</v>
      </c>
      <c r="HJ82" t="str">
        <v>NA</v>
      </c>
      <c r="HK82" t="str">
        <v>Narrow Area</v>
      </c>
      <c r="HL82" t="str">
        <v>Near Balloon 21</v>
      </c>
      <c r="HM82" t="str">
        <v>Near Datum B</v>
      </c>
      <c r="HN82" t="str">
        <v>Neck Dia.</v>
      </c>
      <c r="HO82" t="str">
        <v>Neck to Head Rad.</v>
      </c>
      <c r="HP82" t="str">
        <v>No Copper Deposits Allowed</v>
      </c>
      <c r="HQ82" t="str">
        <v>No Section</v>
      </c>
      <c r="HR82" t="str">
        <v>No Section, .01 to .014 = Pass</v>
      </c>
      <c r="HS82" t="str">
        <v>No Section, Rotate Part</v>
      </c>
      <c r="HT82" t="str">
        <v>No Section, See Image</v>
      </c>
      <c r="HU82" t="str">
        <v>No Slot, Section B-B</v>
      </c>
      <c r="HV82" t="str">
        <v>No visual step = Pass</v>
      </c>
      <c r="HW82" t="str">
        <v>Not to exceed .95 Deep</v>
      </c>
      <c r="HX82" t="str">
        <v>Note 1</v>
      </c>
      <c r="HY82" t="str">
        <v>OL00333/A</v>
      </c>
      <c r="HZ82" t="str">
        <v>OL00519</v>
      </c>
      <c r="IA82" t="str">
        <v>OL00520</v>
      </c>
      <c r="IB82" t="str">
        <v>OL00529</v>
      </c>
      <c r="IC82" t="str">
        <v>OL00542</v>
      </c>
      <c r="ID82" t="str">
        <v>OL00724</v>
      </c>
      <c r="IE82" t="str">
        <v>OL01250</v>
      </c>
      <c r="IF82" t="str">
        <v>OL01869, Threadless Blank</v>
      </c>
      <c r="IG82" t="str">
        <v>OL01870, Section</v>
      </c>
      <c r="IH82" t="str">
        <v>OL02255</v>
      </c>
      <c r="II82" t="str">
        <v>OL02255, Mfg. Tol.</v>
      </c>
      <c r="IJ82" t="str">
        <v>OL02302</v>
      </c>
      <c r="IK82" t="str">
        <v xml:space="preserve">OL02318  needed per image instructions </v>
      </c>
      <c r="IL82" t="str">
        <v>OL02556</v>
      </c>
      <c r="IM82" t="str">
        <v>OL02557</v>
      </c>
      <c r="IN82" t="str">
        <v>OL02567</v>
      </c>
      <c r="IO82" t="str">
        <v>OL02653</v>
      </c>
      <c r="IP82" t="str">
        <v>OL02718</v>
      </c>
      <c r="IQ82" t="str">
        <v>OL02841</v>
      </c>
      <c r="IR82" t="str">
        <v>OL02842</v>
      </c>
      <c r="IS82" t="str">
        <v>OL02844</v>
      </c>
      <c r="IT82" t="str">
        <v>OL02871</v>
      </c>
      <c r="IU82" t="str">
        <v>OL02887</v>
      </c>
      <c r="IV82" t="str">
        <v>OL03500</v>
      </c>
      <c r="IW82" t="str">
        <v>OL03766</v>
      </c>
      <c r="IX82" t="str">
        <v>OL03868</v>
      </c>
      <c r="IY82" t="str">
        <v>OL03869</v>
      </c>
      <c r="IZ82" t="str">
        <v>OL03870</v>
      </c>
      <c r="JA82" t="str">
        <v>OL03873, DWG# 100448-44</v>
      </c>
      <c r="JB82" t="str">
        <v>OL03949</v>
      </c>
      <c r="JC82" t="str">
        <v xml:space="preserve">OL04043, Section </v>
      </c>
      <c r="JD82" t="str">
        <v xml:space="preserve">OL04044, Section </v>
      </c>
      <c r="JE82" t="str">
        <v>OL04045</v>
      </c>
      <c r="JF82" t="str">
        <v>OL04045, Milled Feature</v>
      </c>
      <c r="JG82" t="str">
        <v>OL04063</v>
      </c>
      <c r="JH82" t="str">
        <v>OL04064</v>
      </c>
      <c r="JI82" t="str">
        <v>OL04065</v>
      </c>
      <c r="JJ82" t="str">
        <v>OL04181</v>
      </c>
      <c r="JK82" t="str">
        <v>OL04218</v>
      </c>
      <c r="JL82" t="str">
        <v>OL04224, See Image</v>
      </c>
      <c r="JM82" t="str">
        <v>OL04374</v>
      </c>
      <c r="JN82" t="str">
        <v>OL04375, Section M-M</v>
      </c>
      <c r="JO82" t="str">
        <v>OL04376, Section M-M</v>
      </c>
      <c r="JP82" t="str">
        <v>OL04443</v>
      </c>
      <c r="JQ82" t="str">
        <v>OL04444</v>
      </c>
      <c r="JR82" t="str">
        <v>OL05000</v>
      </c>
      <c r="JS82" t="str">
        <v>One side of slot</v>
      </c>
      <c r="JT82" t="str">
        <v>Other side of slot</v>
      </c>
      <c r="JU82" t="str">
        <v>Out of center more than .002 = Fail</v>
      </c>
      <c r="JV82" t="str">
        <v>Out of center more than.002 = Fail</v>
      </c>
      <c r="JW82" t="str">
        <v>Overlay OL02713</v>
      </c>
      <c r="JX82" t="str">
        <v>Overlay OL02714</v>
      </c>
      <c r="JY82" t="str">
        <v>Overlay OL02718</v>
      </c>
      <c r="JZ82" t="str">
        <v>Overlay OL03831, Mfg. Tol.</v>
      </c>
      <c r="KA82" t="str">
        <v>Part Without Slots</v>
      </c>
      <c r="KB82" t="str">
        <v>Part Without Slots, See Image</v>
      </c>
      <c r="KC82" t="str">
        <v xml:space="preserve">Pass = .0254 or Less </v>
      </c>
      <c r="KD82" t="str">
        <v>PD MIN = 4.361, PD MAX = 4.456</v>
      </c>
      <c r="KE82" t="str">
        <v>Per Balloon 2 Note</v>
      </c>
      <c r="KF82" t="str">
        <v>Per drawing note(s) 8.</v>
      </c>
      <c r="KG82" t="str">
        <v>Point or Sphere Tip</v>
      </c>
      <c r="KH82" t="str">
        <v>Point Tip</v>
      </c>
      <c r="KI82" t="str">
        <v>R.9 to R1.1 = Pass, See Image</v>
      </c>
      <c r="KJ82" t="str">
        <v>Ram Construction</v>
      </c>
      <c r="KK82" t="str">
        <v>Record Same Pass / Fail All Balloons</v>
      </c>
      <c r="KL82" t="str">
        <v>Ref. Balloon 1</v>
      </c>
      <c r="KM82" t="str">
        <v>Ref. Balloon 12</v>
      </c>
      <c r="KN82" t="str">
        <v>Ref. Balloon 13, 100% AQL</v>
      </c>
      <c r="KO82" t="str">
        <v>Ref. Balloon 2</v>
      </c>
      <c r="KP82" t="str">
        <v>Ref. Balloon 21, 100% AQL</v>
      </c>
      <c r="KQ82" t="str">
        <v>Ref. Balloon 4</v>
      </c>
      <c r="KR82" t="str">
        <v>Ref. Balloon 7</v>
      </c>
      <c r="KS82" t="str">
        <v>Ref. Balloon 8</v>
      </c>
      <c r="KT82" t="str">
        <v>Relieved Pin Gauges 09236 &amp; 09235</v>
      </c>
      <c r="KU82" t="str">
        <v>Rotate Part</v>
      </c>
      <c r="KV82" t="str">
        <v>Rotate Part, See Image</v>
      </c>
      <c r="KW82" t="str">
        <v>Same as Root Radius</v>
      </c>
      <c r="KX82" t="str">
        <v>Section</v>
      </c>
      <c r="KY82" t="str">
        <v>Section B-B</v>
      </c>
      <c r="KZ82" t="str">
        <v>Section B-B, Distance Between Grooves</v>
      </c>
      <c r="LA82" t="str">
        <v>Section C-C</v>
      </c>
      <c r="LB82" t="str">
        <v>Section Part</v>
      </c>
      <c r="LC82" t="str">
        <v>Section Part, Measured from Opposite Face</v>
      </c>
      <c r="LD82" t="str">
        <v>Section, Broachless Blank</v>
      </c>
      <c r="LE82" t="str">
        <v>Section, EXT. Sphere Location.</v>
      </c>
      <c r="LF82" t="str">
        <v>Section, Hex Cham. Ang.</v>
      </c>
      <c r="LG82" t="str">
        <v>Section, Hex Fillet Rad.</v>
      </c>
      <c r="LH82" t="str">
        <v>Section, INT. Feature</v>
      </c>
      <c r="LI82" t="str">
        <v>Section, INT. Sphere Location.</v>
      </c>
      <c r="LJ82" t="str">
        <v>Section, Mfg. Tol.</v>
      </c>
      <c r="LK82" t="str">
        <v>Section, Mfg. Tol., See Image</v>
      </c>
      <c r="LL82" t="str">
        <v>Section, OL00486</v>
      </c>
      <c r="LM82" t="str">
        <v>Section, OL00542</v>
      </c>
      <c r="LN82" t="str">
        <v>Section, OL00543</v>
      </c>
      <c r="LO82" t="str">
        <v>Section, OL00544</v>
      </c>
      <c r="LP82" t="str">
        <v>Section, OL00545</v>
      </c>
      <c r="LQ82" t="str">
        <v>Section, OL00546</v>
      </c>
      <c r="LR82" t="str">
        <v>Section, OL00547</v>
      </c>
      <c r="LS82" t="str">
        <v>Section, OL00555</v>
      </c>
      <c r="LT82" t="str">
        <v>Section, OL00725</v>
      </c>
      <c r="LU82" t="str">
        <v>Section, OL01430</v>
      </c>
      <c r="LV82" t="str">
        <v>Section, OL01434</v>
      </c>
      <c r="LW82" t="str">
        <v>Section, OL01435</v>
      </c>
      <c r="LX82" t="str">
        <v>Section, OL01807</v>
      </c>
      <c r="LY82" t="str">
        <v>Section, OL01830</v>
      </c>
      <c r="LZ82" t="str">
        <v>Section, OL02351</v>
      </c>
      <c r="MA82" t="str">
        <v>Section, OL02519</v>
      </c>
      <c r="MB82" t="str">
        <v>Section, OL02520</v>
      </c>
      <c r="MC82" t="str">
        <v>Section, OL02522</v>
      </c>
      <c r="MD82" t="str">
        <v>Section, OL02540</v>
      </c>
      <c r="ME82" t="str">
        <v>Section, OL02541</v>
      </c>
      <c r="MF82" t="str">
        <v>Section, OL02552</v>
      </c>
      <c r="MG82" t="str">
        <v>Section, OL02553</v>
      </c>
      <c r="MH82" t="str">
        <v>Section, OL02554</v>
      </c>
      <c r="MI82" t="str">
        <v>Section, OL02555</v>
      </c>
      <c r="MJ82" t="str">
        <v>Section, OL02558</v>
      </c>
      <c r="MK82" t="str">
        <v>Section, OL02559</v>
      </c>
      <c r="ML82" t="str">
        <v>Section, OL02560</v>
      </c>
      <c r="MM82" t="str">
        <v>Section, OL02619</v>
      </c>
      <c r="MN82" t="str">
        <v>Section, OL02620</v>
      </c>
      <c r="MO82" t="str">
        <v>Section, OL02621</v>
      </c>
      <c r="MP82" t="str">
        <v>Section, OL02622</v>
      </c>
      <c r="MQ82" t="str">
        <v>Section, OL02623</v>
      </c>
      <c r="MR82" t="str">
        <v>Section, OL02624</v>
      </c>
      <c r="MS82" t="str">
        <v>Section, OL02652</v>
      </c>
      <c r="MT82" t="str">
        <v>Section, OL02680</v>
      </c>
      <c r="MU82" t="str">
        <v>Section, OL02793</v>
      </c>
      <c r="MV82" t="str">
        <v>Section, OL02823</v>
      </c>
      <c r="MW82" t="str">
        <v>Section, OL02843</v>
      </c>
      <c r="MX82" t="str">
        <v>Section, OL03026, Ext.</v>
      </c>
      <c r="MY82" t="str">
        <v>Section, OL03026, Int.</v>
      </c>
      <c r="MZ82" t="str">
        <v>Section, OL03570, DWG# 100448-41</v>
      </c>
      <c r="NA82" t="str">
        <v>Section, OL03781</v>
      </c>
      <c r="NB82" t="str">
        <v>Section, OL03911</v>
      </c>
      <c r="NC82" t="str">
        <v>Section, OL03912</v>
      </c>
      <c r="ND82" t="str">
        <v>Section, OL03928</v>
      </c>
      <c r="NE82" t="str">
        <v>Section, OL03929</v>
      </c>
      <c r="NF82" t="str">
        <v>Section, OL04030</v>
      </c>
      <c r="NG82" t="str">
        <v>Section, OL04037</v>
      </c>
      <c r="NH82" t="str">
        <v>Section, OL04038</v>
      </c>
      <c r="NI82" t="str">
        <v>Section, OL04046</v>
      </c>
      <c r="NJ82" t="str">
        <v>Section, OL04065</v>
      </c>
      <c r="NK82" t="str">
        <v>Section, OL04066</v>
      </c>
      <c r="NL82" t="str">
        <v>Section, OL04067</v>
      </c>
      <c r="NM82" t="str">
        <v>Section, OL04069</v>
      </c>
      <c r="NN82" t="str">
        <v>Section, OL04071</v>
      </c>
      <c r="NO82" t="str">
        <v>Section, OL04173</v>
      </c>
      <c r="NP82" t="str">
        <v>Section, OL04174</v>
      </c>
      <c r="NQ82" t="str">
        <v>Section, OL04214</v>
      </c>
      <c r="NR82" t="str">
        <v>Section, OL04215</v>
      </c>
      <c r="NS82" t="str">
        <v>Section, OL04216</v>
      </c>
      <c r="NT82" t="str">
        <v>Section, OL04217</v>
      </c>
      <c r="NU82" t="str">
        <v>Section, Overlay OL02716</v>
      </c>
      <c r="NV82" t="str">
        <v>Section, Overlay OL02717</v>
      </c>
      <c r="NW82" t="str">
        <v>Section, See Image</v>
      </c>
      <c r="NX82" t="str">
        <v>Section, See Image, DWG# 100448-41</v>
      </c>
      <c r="NY82" t="str">
        <v>Section, Without Sots</v>
      </c>
      <c r="NZ82" t="str">
        <v>See Comments Sheet</v>
      </c>
      <c r="OA82" t="str">
        <v>See Comments Sheet, OL02318</v>
      </c>
      <c r="OB82" t="str">
        <v>See Image</v>
      </c>
      <c r="OC82" t="str">
        <v>See Image, .005 or Less = Pass</v>
      </c>
      <c r="OD82" t="str">
        <v>See Image, Check Near Radius</v>
      </c>
      <c r="OE82" t="str">
        <v>See Image, Constrained</v>
      </c>
      <c r="OF82" t="str">
        <v>See Image, Distance Between Flats</v>
      </c>
      <c r="OG82" t="str">
        <v xml:space="preserve">See Image, Mfg. Tol, Section A-A </v>
      </c>
      <c r="OH82" t="str">
        <v>See image, Mfg. Tol.</v>
      </c>
      <c r="OI82" t="str">
        <v>See Image, Mic. Across Flats</v>
      </c>
      <c r="OJ82" t="str">
        <v>See Image, OL02850</v>
      </c>
      <c r="OK82" t="str">
        <v>See Image, OL02880</v>
      </c>
      <c r="OL82" t="str">
        <v>See Image, OL03926</v>
      </c>
      <c r="OM82" t="str">
        <v>See Image, OL03927</v>
      </c>
      <c r="ON82" t="str">
        <v>See Image, OL04003</v>
      </c>
      <c r="OO82" t="str">
        <v>'See Image, OL04342,  Best Fit Joe Block</v>
      </c>
      <c r="OP82" t="str">
        <v>See Image, OL04342,  Blank</v>
      </c>
      <c r="OQ82" t="str">
        <v>See Image, OL04342, Blank</v>
      </c>
      <c r="OR82" t="str">
        <v>See Image, OL04343, Blank</v>
      </c>
      <c r="OS82" t="str">
        <v>See Image, Pass = .002 or Less</v>
      </c>
      <c r="OT82" t="str">
        <v>See Image, Rcd. MAX</v>
      </c>
      <c r="OU82" t="str">
        <v>See Image, Rcd. MIN</v>
      </c>
      <c r="OV82" t="str">
        <v>See Image, Section</v>
      </c>
      <c r="OW82" t="str">
        <v>See Image, Section A-A</v>
      </c>
      <c r="OX82" t="str">
        <v>See Image, Section B-B</v>
      </c>
      <c r="OY82" t="str">
        <v>See Image, Section B-B, TSC</v>
      </c>
      <c r="OZ82" t="str">
        <v>See Image, Shank Drawing # 18000-XX-XX A</v>
      </c>
      <c r="PA82" t="str">
        <v>Sequencial Laser 01, 120 Per Print</v>
      </c>
      <c r="PB82" t="str">
        <v>Set to .202, Zero on Thread Lead</v>
      </c>
      <c r="PC82" t="str">
        <v>Sharp OK, No Burr</v>
      </c>
      <c r="PD82" t="str">
        <v>Sharp OK, No Raised Edge, See Image</v>
      </c>
      <c r="PE82" t="str">
        <v>Sharp OK, No Raised Edges</v>
      </c>
      <c r="PF82" t="str">
        <v>Sharp okay no raised edge</v>
      </c>
      <c r="PG82" t="str">
        <v>Sharp Okay, No Burr</v>
      </c>
      <c r="PH82" t="str">
        <v>Sharp Okay, No Raised Edge</v>
      </c>
      <c r="PI82" t="str">
        <v>Sharp Okay, No Raised Edges,</v>
      </c>
      <c r="PJ82" t="str">
        <v>Sharp Okay, See Image</v>
      </c>
      <c r="PK82" t="str">
        <v xml:space="preserve">Start of Radius @ .195 </v>
      </c>
      <c r="PL82" t="str">
        <v xml:space="preserve">Start of Radius @ .21 </v>
      </c>
      <c r="PM82" t="str">
        <v xml:space="preserve">T.S.C. </v>
      </c>
      <c r="PN82" t="str">
        <v>Tangent Point</v>
      </c>
      <c r="PO82" t="str">
        <v>Tangent point of R.50</v>
      </c>
      <c r="PP82" t="str">
        <v>Taper Check, Mfg.Tol.</v>
      </c>
      <c r="PQ82" t="str">
        <v>Taper Check, Mfg.Tol., See Image</v>
      </c>
      <c r="PR82" t="str">
        <v>Thrd. Minor Ø</v>
      </c>
      <c r="PS82" t="str">
        <v>Thrd. Relief Ø</v>
      </c>
      <c r="PT82" t="str">
        <v>Threadless Blank</v>
      </c>
      <c r="PU82" t="str">
        <v>Threadless Blank, From Major Ø</v>
      </c>
      <c r="PV82" t="str">
        <v>Threadless Blank, Mfg. Tol.</v>
      </c>
      <c r="PW82" t="str">
        <v>Threadless Blank, Thrd. to Neck Rad.</v>
      </c>
      <c r="PX82" t="str">
        <v>Thredless Blank</v>
      </c>
      <c r="PY82" t="str">
        <v>To center of R.005</v>
      </c>
      <c r="PZ82" t="str">
        <v>Torx Min. Dia.</v>
      </c>
      <c r="QA82" t="str">
        <v>Turn Ø Free of Mill Marks</v>
      </c>
      <c r="QB82" t="str">
        <v>Use (Full) GO Hex</v>
      </c>
      <c r="QC82" t="str">
        <v>Use Balloon 1 FULL Gauge</v>
      </c>
      <c r="QD82" t="str">
        <v>Use Balloon 9 FULL GO</v>
      </c>
      <c r="QE82" t="str">
        <v>Use Best Fit Pin</v>
      </c>
      <c r="QF82" t="str">
        <v>Use Disk Tip</v>
      </c>
      <c r="QG82" t="str">
        <v>Use flat bottomed indicator tip.</v>
      </c>
      <c r="QH82" t="str">
        <v xml:space="preserve">Use Full .093 Go Hex </v>
      </c>
      <c r="QI82" t="str">
        <v xml:space="preserve">Use Full .0930 Go Hex </v>
      </c>
      <c r="QJ82" t="str">
        <v>Use Full .1235 Go Hex</v>
      </c>
      <c r="QK82" t="str">
        <v>Use Gauge K2-98-8019-04, See Image</v>
      </c>
      <c r="QL82" t="str">
        <v>Use large flat indicator tip</v>
      </c>
      <c r="QM82" t="str">
        <v>Use Pins.3330/.3350, See Image MAX NO-GO</v>
      </c>
      <c r="QN82" t="str">
        <v>Use Pointed Drop Indicator Tip</v>
      </c>
      <c r="QO82" t="str">
        <v>V-Block</v>
      </c>
      <c r="QP82" t="str">
        <v>V-Block,  AMB for 13</v>
      </c>
      <c r="QQ82" t="str">
        <v>V-Block,  Hex Cham. Dia.</v>
      </c>
      <c r="QR82" t="str">
        <v>V-Block, Hex Depth</v>
      </c>
      <c r="QS82" t="str">
        <v>VBU Gauge</v>
      </c>
      <c r="QT82" t="str">
        <v>Visibally smaller than HEX=Pass</v>
      </c>
      <c r="QU82" t="str">
        <v>Visual Per Drawing</v>
      </c>
      <c r="QV82" t="str">
        <v>Whirl Blank</v>
      </c>
      <c r="QW82" t="str">
        <v xml:space="preserve">Whirl Blank </v>
      </c>
      <c r="QX82" t="str">
        <v>Whirl Blank, Neck Rad. End to Head CL</v>
      </c>
      <c r="QY82" t="str">
        <v>Whirl Blank, Nose Start Dia.</v>
      </c>
      <c r="QZ82" t="str">
        <v>Whirl Blank, Nose Start Dist.</v>
      </c>
      <c r="RA82" t="str">
        <v>Whirl Blank, Thrd. Minor</v>
      </c>
      <c r="RB82" t="str">
        <v>Whirl Blank, Thrd. Pullout Dia.</v>
      </c>
      <c r="RC82" t="str">
        <v>Whole Part, Removal is at Assy. Level</v>
      </c>
      <c r="RD82" t="str">
        <v>Wide Area</v>
      </c>
      <c r="RE82" t="str">
        <v>Zero on End of Go Gauge</v>
      </c>
    </row>
    <row r="83" spans="1:473">
      <c r="A83" t="s">
        <v>720</v>
      </c>
      <c r="C83" t="str" cm="1">
        <f t="array" ref="C83:RE83">TRANSPOSE(_xlfn._xlws.SORT(_xlfn._xlws.FILTER($A$2:$A$600,ISNUMBER(SEARCH('PartLib Table'!M100,$A$2:$A$600)),"not found")))</f>
        <v xml:space="preserve"> 'C', Whirl Blank</v>
      </c>
      <c r="D83" t="str">
        <v xml:space="preserve"> See Image, Constrained</v>
      </c>
      <c r="E83" t="str">
        <v>(.04 to .12 range = Pass)</v>
      </c>
      <c r="F83" t="str">
        <v>(.042 FULL) Go Pin Seat Fully</v>
      </c>
      <c r="G83" t="str">
        <v>(B), Mfg. Tol.</v>
      </c>
      <c r="H83" t="str">
        <v>(B), O.A.L.</v>
      </c>
      <c r="I83" t="str">
        <v>.001 or less =Pass</v>
      </c>
      <c r="J83" t="str">
        <v>.001 or less out of center = Pass</v>
      </c>
      <c r="K83" t="str">
        <v>.002 or Less = Pass</v>
      </c>
      <c r="L83" t="str">
        <v>.002 or Less out of center = Pass</v>
      </c>
      <c r="M83" t="str">
        <v>.005 to .015 = Pass</v>
      </c>
      <c r="N83" t="str">
        <v>.0125 Mean, Section</v>
      </c>
      <c r="O83" t="str">
        <v>.025 or Less in X &amp; Y=Pass</v>
      </c>
      <c r="P83" t="str">
        <v>.038 Mean</v>
      </c>
      <c r="Q83" t="str">
        <v>.063 MM = .0024 IN, See Image</v>
      </c>
      <c r="R83" t="str">
        <v>.063MM = .0024"</v>
      </c>
      <c r="S83" t="str">
        <v>.243 NO-GO, Unconstrained, Must Not Start</v>
      </c>
      <c r="T83" t="str">
        <v>@ Back Face &amp; ID, No Raised Edge</v>
      </c>
      <c r="U83" t="str">
        <v>@ Back Face &amp; OD, No Raised Edge</v>
      </c>
      <c r="V83" t="str">
        <v>@ ID &amp; FACE</v>
      </c>
      <c r="W83" t="str">
        <v>@ OD &amp; BACK FACE</v>
      </c>
      <c r="X83" t="str">
        <v>@ OD &amp; FACE</v>
      </c>
      <c r="Y83" t="str">
        <v>Across from slot</v>
      </c>
      <c r="Z83" t="str">
        <v>All Edge Breaks</v>
      </c>
      <c r="AA83" t="str">
        <v>Attached to bar stock</v>
      </c>
      <c r="AB83" t="str">
        <v xml:space="preserve">Back Turn Fillet Rad. </v>
      </c>
      <c r="AC83" t="str">
        <v>Balloon 1 (DWG FRM0105 Page 2, NV-27)</v>
      </c>
      <c r="AD83" t="str">
        <v>Balloon 1 (DWG FRM0105, NV-30)</v>
      </c>
      <c r="AE83" t="str">
        <v>Balloon 1 (P# 9890002-20) OL00429/A</v>
      </c>
      <c r="AF83" t="str">
        <v>Balloon 1, DWG#FRM0105</v>
      </c>
      <c r="AG83" t="str">
        <v>Balloon 11, See Image</v>
      </c>
      <c r="AH83" t="str">
        <v xml:space="preserve">Balloon 2 (DWG FRM0105 Page 2, NV-27) </v>
      </c>
      <c r="AI83" t="str">
        <v>Balloon 2 (DWG FRM0105, NV-30)</v>
      </c>
      <c r="AJ83" t="str">
        <v>Balloon 2 (P# 9890002-20)</v>
      </c>
      <c r="AK83" t="str">
        <v>Balloon 2, DWG#FRM0105</v>
      </c>
      <c r="AL83" t="str">
        <v>Balloon 2, DWG#FRM0105, See Image</v>
      </c>
      <c r="AM83" t="str">
        <v>Balloon 3 (DWG FRM0105, NV-30 Minor)</v>
      </c>
      <c r="AN83" t="str">
        <v>Balloon 3 (DWG FRM0105, NV-30)</v>
      </c>
      <c r="AO83" t="str">
        <v>Balloon 3 (P# 9890002-20)</v>
      </c>
      <c r="AP83" t="str">
        <v>Balloon 4</v>
      </c>
      <c r="AQ83" t="str">
        <v>Balloon 4 (P# 9890002-20)</v>
      </c>
      <c r="AR83" t="str">
        <v>Below Middle Band</v>
      </c>
      <c r="AS83" t="str">
        <v>Best Fit Pin, .003 or Less =Pass</v>
      </c>
      <c r="AT83" t="str">
        <v>Blank</v>
      </c>
      <c r="AU83" t="str">
        <v>Blank Turn Maj.</v>
      </c>
      <c r="AV83" t="str">
        <v>Blank Turn Maj. Mill Flt., OL4172</v>
      </c>
      <c r="AW83" t="str">
        <v>Blank Without .010 Slots</v>
      </c>
      <c r="AX83" t="str">
        <v>Blank Without .010 Slots, Section</v>
      </c>
      <c r="AY83" t="str">
        <v>Blank without thread</v>
      </c>
      <c r="AZ83" t="str">
        <v xml:space="preserve">Blank, Center of V Grv. </v>
      </c>
      <c r="BA83" t="str">
        <v>Blank, Check R adjacent Balloon 17</v>
      </c>
      <c r="BB83" t="str">
        <v>Blank, EXT. Feature</v>
      </c>
      <c r="BC83" t="str">
        <v>Blank, See Image, OL04335</v>
      </c>
      <c r="BD83" t="str">
        <v>Blank, See Image, OL04336</v>
      </c>
      <c r="BE83" t="str">
        <v xml:space="preserve">Blank, Thrd. </v>
      </c>
      <c r="BF83" t="str">
        <v>Blank, Turn Tip</v>
      </c>
      <c r="BG83" t="str">
        <v>Blank, Without Thrd.</v>
      </c>
      <c r="BH83" t="str">
        <v>Blank, Without Thread</v>
      </c>
      <c r="BI83" t="str">
        <v xml:space="preserve">Blunt Start Blend to Minor </v>
      </c>
      <c r="BJ83" t="str">
        <v>Calc., Use Go HEX</v>
      </c>
      <c r="BK83" t="str">
        <v>Can't dig into OD</v>
      </c>
      <c r="BL83" t="str">
        <v>Carbide Gauge</v>
      </c>
      <c r="BM83" t="str">
        <v xml:space="preserve">Center of V Grv. </v>
      </c>
      <c r="BN83" t="str">
        <v>Centered Less than .03 = Pass</v>
      </c>
      <c r="BO83" t="str">
        <v>Centered within .0005 or Less = Pass</v>
      </c>
      <c r="BP83" t="str">
        <v>Centered within .001 or Less = Pass</v>
      </c>
      <c r="BQ83" t="str">
        <v>Centered within .0254 or Less = Pass</v>
      </c>
      <c r="BR83" t="str">
        <v>Check close to Rod Slot</v>
      </c>
      <c r="BS83" t="str">
        <v>Check every other hole</v>
      </c>
      <c r="BT83" t="str">
        <v>Check Go over full length of slot.</v>
      </c>
      <c r="BU83" t="str">
        <v>Check Near Closed End</v>
      </c>
      <c r="BV83" t="str">
        <v>Check per Print View, Away from Rod Slot</v>
      </c>
      <c r="BW83" t="str">
        <v>Check to Balloon 30 Go Pin</v>
      </c>
      <c r="BX83" t="str">
        <v>Check with .2705 SET Pin Inside Part</v>
      </c>
      <c r="BY83" t="str">
        <v>Check with Hex Up</v>
      </c>
      <c r="BZ83" t="str">
        <v>CMM Blank</v>
      </c>
      <c r="CA83" t="str">
        <v>Confirm Full Radius</v>
      </c>
      <c r="CB83" t="str">
        <v>Constrained in fixture</v>
      </c>
      <c r="CC83" t="str">
        <v>Constrained with Ring</v>
      </c>
      <c r="CD83" t="str">
        <v>Constrained, See Image</v>
      </c>
      <c r="CE83" t="str">
        <v>Dim. "A"</v>
      </c>
      <c r="CF83" t="str">
        <v>Dim. "B"</v>
      </c>
      <c r="CG83" t="str">
        <v>Dim. "C"</v>
      </c>
      <c r="CH83" t="str">
        <v>Dim. "D", Whirl Blank</v>
      </c>
      <c r="CI83" t="str">
        <v>Dim. "G"</v>
      </c>
      <c r="CJ83" t="str">
        <v>Dim. E, Blank Turn Maj. &amp;  Mill Flt</v>
      </c>
      <c r="CK83" t="str">
        <v>Dim. E, Blank Turn Maj.&amp;  Mill Flt</v>
      </c>
      <c r="CL83" t="str">
        <v>Dim. H, Whirl Blank</v>
      </c>
      <c r="CM83" t="str">
        <v>Dim. J, 'Blank Turn Maj. &amp; Whirl Blank</v>
      </c>
      <c r="CN83" t="str">
        <v>Disk Drop Indicator Tip</v>
      </c>
      <c r="CO83" t="str">
        <v>DWG 100448-15, Balloon F_1</v>
      </c>
      <c r="CP83" t="str">
        <v>DWG 100448-15, OL02571</v>
      </c>
      <c r="CQ83" t="str">
        <v>DWG 100448-41</v>
      </c>
      <c r="CR83" t="str">
        <v>DWG 9890040, (10E),Section Part, OL01139</v>
      </c>
      <c r="CS83" t="str">
        <v>DWG 9890040, (10E),Section, OL01139</v>
      </c>
      <c r="CT83" t="str">
        <v>DWG 9890040, (11E)</v>
      </c>
      <c r="CU83" t="str">
        <v>DWG 9890040, (11E), Pins with Flats</v>
      </c>
      <c r="CV83" t="str">
        <v>DWG 9890040, (12E),  Pass=.002 or less</v>
      </c>
      <c r="CW83" t="str">
        <v>DWG 9890040, (12E), See Image</v>
      </c>
      <c r="CX83" t="str">
        <v>DWG 9890040, (1E), OL01431</v>
      </c>
      <c r="CY83" t="str">
        <v>DWG 9890040, (1E), OL01432</v>
      </c>
      <c r="CZ83" t="str">
        <v>DWG 9890040, (2E), OL01432</v>
      </c>
      <c r="DA83" t="str">
        <v>DWG 9890040, (3E)</v>
      </c>
      <c r="DB83" t="str">
        <v>DWG 9890040, (4E)</v>
      </c>
      <c r="DC83" t="str">
        <v>DWG 9890040, (5E), OL02336</v>
      </c>
      <c r="DD83" t="str">
        <v>DWG 9890040, (6E)</v>
      </c>
      <c r="DE83" t="str">
        <v>DWG 9890040, (7E)</v>
      </c>
      <c r="DF83" t="str">
        <v>DWG 9890040, (8E), OL01433</v>
      </c>
      <c r="DG83" t="str">
        <v>DWG 9890040, (8E), OL01433, Section</v>
      </c>
      <c r="DH83" t="str">
        <v>DWG 9890040, (9E), Close to Rod Slot</v>
      </c>
      <c r="DI83" t="str">
        <v>DWG 9890040, (9E),Close to Rod Slot</v>
      </c>
      <c r="DJ83" t="str">
        <v>DWG FRM0105 PAGE 2</v>
      </c>
      <c r="DK83" t="str">
        <v>DWG# 100448-41</v>
      </c>
      <c r="DL83" t="str">
        <v>DWG# 100448-44</v>
      </c>
      <c r="DM83" t="str">
        <v>DWG# 9890003  (1), Section OL00436/A</v>
      </c>
      <c r="DN83" t="str">
        <v>DWG# 9890003 (3), Ring Gauge Constrained</v>
      </c>
      <c r="DO83" t="str">
        <v>DWG# 9890003 (4), Section</v>
      </c>
      <c r="DP83" t="str">
        <v>DWG#100448-26, Balloon 1K, OL02350</v>
      </c>
      <c r="DQ83" t="str">
        <v>DWG#100448-26, Balloon 2K, OL02350</v>
      </c>
      <c r="DR83" t="str">
        <v>DWG#100448-26, Balloon 3K, OL02363</v>
      </c>
      <c r="DS83" t="str">
        <v>DWG#100448-26, Balloon 4K</v>
      </c>
      <c r="DT83" t="str">
        <v>DWG#100448-26, Balloon 5K, Section</v>
      </c>
      <c r="DU83" t="str">
        <v>DWG#100448-26, Balloon 6K</v>
      </c>
      <c r="DV83" t="str">
        <v>DWG#100448-26, Balloon 7K, Section</v>
      </c>
      <c r="DW83" t="str">
        <v>DWG#100448-26, Mfg. Tol.</v>
      </c>
      <c r="DX83" t="str">
        <v>DWG#9890003 (2) Ring Gauge Constrained</v>
      </c>
      <c r="DY83" t="str">
        <v>DWG#9890044</v>
      </c>
      <c r="DZ83" t="str">
        <v>DWG#9890044 .1985 to .2005=Pass</v>
      </c>
      <c r="EA83" t="str">
        <v>DWG#9890044 Overlay OL02441</v>
      </c>
      <c r="EB83" t="str">
        <v>DWG#9890044, OL02441</v>
      </c>
      <c r="EC83" t="str">
        <v>DWG#FRM0105</v>
      </c>
      <c r="ED83" t="str">
        <v>EXT.</v>
      </c>
      <c r="EE83" t="str">
        <v>EXT. Section, OL02460</v>
      </c>
      <c r="EF83" t="str">
        <v>EXT., OL04223</v>
      </c>
      <c r="EG83" t="str">
        <v>Flat Drop Indicator Tip</v>
      </c>
      <c r="EH83" t="str">
        <v>Full Go Pin, No Light, at Radius</v>
      </c>
      <c r="EI83" t="str">
        <v>Function Check</v>
      </c>
      <c r="EJ83" t="str">
        <v>GO Function Gauge</v>
      </c>
      <c r="EK83" t="str">
        <v>Go Gauge for Balloon 1 &amp; 4</v>
      </c>
      <c r="EL83" t="str">
        <v>Go Pin must pass through</v>
      </c>
      <c r="EM83" t="str">
        <v>Greater than .005 = Fail, Section</v>
      </c>
      <c r="EN83" t="str">
        <v>Greater than .025 out of center = Fail</v>
      </c>
      <c r="EO83" t="str">
        <v>Greater than 2.6 = Pass</v>
      </c>
      <c r="EP83" t="str">
        <v>Green = Pass, Red = Fail</v>
      </c>
      <c r="EQ83" t="str">
        <v>Hex Depth</v>
      </c>
      <c r="ER83" t="str">
        <v>Hex Minor</v>
      </c>
      <c r="ES83" t="str">
        <v>Hole Dia.</v>
      </c>
      <c r="ET83" t="str">
        <v>Hook or Disk Tip</v>
      </c>
      <c r="EU83" t="str">
        <v>ID Sphere Finish</v>
      </c>
      <c r="EV83" t="str">
        <v>ID/OD Both Sides, Diff. .002 or less = Pass</v>
      </c>
      <c r="EW83" t="str">
        <v>If Looks Big, Section</v>
      </c>
      <c r="EX83" t="str">
        <v>If Looks Small, Section</v>
      </c>
      <c r="EY83" t="str">
        <v>Insp. Close to Break Away, Mfg.Tol.</v>
      </c>
      <c r="EZ83" t="str">
        <v>INT.</v>
      </c>
      <c r="FA83" t="str">
        <v>INT. Section, OL02460</v>
      </c>
      <c r="FB83" t="str">
        <v>INT., OL04223</v>
      </c>
      <c r="FC83" t="str">
        <v>Intersect. of 7.7 &amp; R0.10</v>
      </c>
      <c r="FD83" t="str">
        <v>Intersect. of 8.79 and R.25 MAX</v>
      </c>
      <c r="FE83" t="str">
        <v>Keep Ind. Tip away from corner</v>
      </c>
      <c r="FF83" t="str">
        <v>L31</v>
      </c>
      <c r="FG83" t="str">
        <v>Laser Mark</v>
      </c>
      <c r="FH83" t="str">
        <v>LASER PER NOTE 4</v>
      </c>
      <c r="FI83" t="str">
        <v>LASER PER NOTE 4, Final Check 1 only</v>
      </c>
      <c r="FJ83" t="str">
        <v>Less than .002 out of center = Pass</v>
      </c>
      <c r="FK83" t="str">
        <v>Less than 2.75 = Pass, Section</v>
      </c>
      <c r="FL83" t="str">
        <v>List as pin. Not Calibrated</v>
      </c>
      <c r="FM83" t="str">
        <v>M9 X 1.25 BUTT See Comment Image</v>
      </c>
      <c r="FN83" t="str">
        <v>Manual Section</v>
      </c>
      <c r="FO83" t="str">
        <v>Max Deep .241 NO-GO =.42</v>
      </c>
      <c r="FP83" t="str">
        <v>MAX Depth of (Note 7) .241 NO-GO Pin</v>
      </c>
      <c r="FQ83" t="str">
        <v>Measure from Blue Line, See Image</v>
      </c>
      <c r="FR83" t="str">
        <v>Measure Width of Blue Area, See Image</v>
      </c>
      <c r="FS83" t="str">
        <v>Mfg. Tol</v>
      </c>
      <c r="FT83" t="str">
        <v>Mfg. Tol, See Image</v>
      </c>
      <c r="FU83" t="str">
        <v>Mfg. Tol.</v>
      </c>
      <c r="FV83" t="str">
        <v>Mfg. Tol. "A"</v>
      </c>
      <c r="FW83" t="str">
        <v>Mfg. Tol. (Zero on Gauge Full Dia. Lead)</v>
      </c>
      <c r="FX83" t="str">
        <v>Mfg. Tol. Balloon 11, See Image</v>
      </c>
      <c r="FY83" t="str">
        <v>Mfg. Tol. Balloon 4</v>
      </c>
      <c r="FZ83" t="str">
        <v>Mfg. Tol. Balloon 7</v>
      </c>
      <c r="GA83" t="str">
        <v xml:space="preserve">Mfg. Tol. C-Bore Face (Ballo 28) </v>
      </c>
      <c r="GB83" t="str">
        <v>Mfg. Tol. Section</v>
      </c>
      <c r="GC83" t="str">
        <v>Mfg. Tol. See Image</v>
      </c>
      <c r="GD83" t="str">
        <v>Mfg. Tol., 3 Places, Record MAX</v>
      </c>
      <c r="GE83" t="str">
        <v>Mfg. Tol., Balloon 11</v>
      </c>
      <c r="GF83" t="str">
        <v>Mfg. Tol., Balloon 7</v>
      </c>
      <c r="GG83" t="str">
        <v>Mfg. Tol., Blank</v>
      </c>
      <c r="GH83" t="str">
        <v>Mfg. Tol., Blank, Balloon 12</v>
      </c>
      <c r="GI83" t="str">
        <v>Mfg. Tol., Blend to SØ.320</v>
      </c>
      <c r="GJ83" t="str">
        <v>Mfg. Tol., Calculation</v>
      </c>
      <c r="GK83" t="str">
        <v>Mfg. Tol., For Mill Fixture</v>
      </c>
      <c r="GL83" t="str">
        <v>Mfg. Tol., L32</v>
      </c>
      <c r="GM83" t="str">
        <v>Mfg. Tol., L33</v>
      </c>
      <c r="GN83" t="str">
        <v>Mfg. Tol., No Tool Marks</v>
      </c>
      <c r="GO83" t="str">
        <v>Mfg. Tol., OL03361</v>
      </c>
      <c r="GP83" t="str">
        <v>Mfg. Tol., Record off center value</v>
      </c>
      <c r="GQ83" t="str">
        <v>Mfg. Tol., Same 3 Places, Record MIN</v>
      </c>
      <c r="GR83" t="str">
        <v>Mfg. Tol., Section</v>
      </c>
      <c r="GS83" t="str">
        <v>Mfg. Tol., Section B-B</v>
      </c>
      <c r="GT83" t="str">
        <v>Mfg. Tol., Section, OL03361</v>
      </c>
      <c r="GU83" t="str">
        <v>Mfg. Tol., Section, Per Note 2</v>
      </c>
      <c r="GV83" t="str">
        <v>Mfg. Tol., See Image</v>
      </c>
      <c r="GW83" t="str">
        <v>Mfg. Tol., See Image, Bore in Blue</v>
      </c>
      <c r="GX83" t="str">
        <v>Mfg. Tol., See Image, Hook Tip</v>
      </c>
      <c r="GY83" t="str">
        <v>Mfg. Tol., Sharp Okay No Burr</v>
      </c>
      <c r="GZ83" t="str">
        <v>Mfg. Tol., Threadless Blank</v>
      </c>
      <c r="HA83" t="str">
        <v>Mfg.Tol.</v>
      </c>
      <c r="HB83" t="str">
        <v>Mgf. To., T.S.C.</v>
      </c>
      <c r="HC83" t="str">
        <v>Milled Feature</v>
      </c>
      <c r="HD83" t="str">
        <v>Milled Feature, OL04045</v>
      </c>
      <c r="HE83" t="str">
        <v>More than .0005 out of center = Fail</v>
      </c>
      <c r="HF83" t="str">
        <v>Must Pass Through</v>
      </c>
      <c r="HG83" t="str">
        <v>Must pass through gauge</v>
      </c>
      <c r="HH83" t="str">
        <v>Must Pass Through Go Gauge</v>
      </c>
      <c r="HI83" t="str">
        <v>Must Pass, See Image.</v>
      </c>
      <c r="HJ83" t="str">
        <v>NA</v>
      </c>
      <c r="HK83" t="str">
        <v>Narrow Area</v>
      </c>
      <c r="HL83" t="str">
        <v>Near Balloon 21</v>
      </c>
      <c r="HM83" t="str">
        <v>Near Datum B</v>
      </c>
      <c r="HN83" t="str">
        <v>Neck Dia.</v>
      </c>
      <c r="HO83" t="str">
        <v>Neck to Head Rad.</v>
      </c>
      <c r="HP83" t="str">
        <v>No Copper Deposits Allowed</v>
      </c>
      <c r="HQ83" t="str">
        <v>No Section</v>
      </c>
      <c r="HR83" t="str">
        <v>No Section, .01 to .014 = Pass</v>
      </c>
      <c r="HS83" t="str">
        <v>No Section, Rotate Part</v>
      </c>
      <c r="HT83" t="str">
        <v>No Section, See Image</v>
      </c>
      <c r="HU83" t="str">
        <v>No Slot, Section B-B</v>
      </c>
      <c r="HV83" t="str">
        <v>No visual step = Pass</v>
      </c>
      <c r="HW83" t="str">
        <v>Not to exceed .95 Deep</v>
      </c>
      <c r="HX83" t="str">
        <v>Note 1</v>
      </c>
      <c r="HY83" t="str">
        <v>OL00333/A</v>
      </c>
      <c r="HZ83" t="str">
        <v>OL00519</v>
      </c>
      <c r="IA83" t="str">
        <v>OL00520</v>
      </c>
      <c r="IB83" t="str">
        <v>OL00529</v>
      </c>
      <c r="IC83" t="str">
        <v>OL00542</v>
      </c>
      <c r="ID83" t="str">
        <v>OL00724</v>
      </c>
      <c r="IE83" t="str">
        <v>OL01250</v>
      </c>
      <c r="IF83" t="str">
        <v>OL01869, Threadless Blank</v>
      </c>
      <c r="IG83" t="str">
        <v>OL01870, Section</v>
      </c>
      <c r="IH83" t="str">
        <v>OL02255</v>
      </c>
      <c r="II83" t="str">
        <v>OL02255, Mfg. Tol.</v>
      </c>
      <c r="IJ83" t="str">
        <v>OL02302</v>
      </c>
      <c r="IK83" t="str">
        <v xml:space="preserve">OL02318  needed per image instructions </v>
      </c>
      <c r="IL83" t="str">
        <v>OL02556</v>
      </c>
      <c r="IM83" t="str">
        <v>OL02557</v>
      </c>
      <c r="IN83" t="str">
        <v>OL02567</v>
      </c>
      <c r="IO83" t="str">
        <v>OL02653</v>
      </c>
      <c r="IP83" t="str">
        <v>OL02718</v>
      </c>
      <c r="IQ83" t="str">
        <v>OL02841</v>
      </c>
      <c r="IR83" t="str">
        <v>OL02842</v>
      </c>
      <c r="IS83" t="str">
        <v>OL02844</v>
      </c>
      <c r="IT83" t="str">
        <v>OL02871</v>
      </c>
      <c r="IU83" t="str">
        <v>OL02887</v>
      </c>
      <c r="IV83" t="str">
        <v>OL03500</v>
      </c>
      <c r="IW83" t="str">
        <v>OL03766</v>
      </c>
      <c r="IX83" t="str">
        <v>OL03868</v>
      </c>
      <c r="IY83" t="str">
        <v>OL03869</v>
      </c>
      <c r="IZ83" t="str">
        <v>OL03870</v>
      </c>
      <c r="JA83" t="str">
        <v>OL03873, DWG# 100448-44</v>
      </c>
      <c r="JB83" t="str">
        <v>OL03949</v>
      </c>
      <c r="JC83" t="str">
        <v xml:space="preserve">OL04043, Section </v>
      </c>
      <c r="JD83" t="str">
        <v xml:space="preserve">OL04044, Section </v>
      </c>
      <c r="JE83" t="str">
        <v>OL04045</v>
      </c>
      <c r="JF83" t="str">
        <v>OL04045, Milled Feature</v>
      </c>
      <c r="JG83" t="str">
        <v>OL04063</v>
      </c>
      <c r="JH83" t="str">
        <v>OL04064</v>
      </c>
      <c r="JI83" t="str">
        <v>OL04065</v>
      </c>
      <c r="JJ83" t="str">
        <v>OL04181</v>
      </c>
      <c r="JK83" t="str">
        <v>OL04218</v>
      </c>
      <c r="JL83" t="str">
        <v>OL04224, See Image</v>
      </c>
      <c r="JM83" t="str">
        <v>OL04374</v>
      </c>
      <c r="JN83" t="str">
        <v>OL04375, Section M-M</v>
      </c>
      <c r="JO83" t="str">
        <v>OL04376, Section M-M</v>
      </c>
      <c r="JP83" t="str">
        <v>OL04443</v>
      </c>
      <c r="JQ83" t="str">
        <v>OL04444</v>
      </c>
      <c r="JR83" t="str">
        <v>OL05000</v>
      </c>
      <c r="JS83" t="str">
        <v>One side of slot</v>
      </c>
      <c r="JT83" t="str">
        <v>Other side of slot</v>
      </c>
      <c r="JU83" t="str">
        <v>Out of center more than .002 = Fail</v>
      </c>
      <c r="JV83" t="str">
        <v>Out of center more than.002 = Fail</v>
      </c>
      <c r="JW83" t="str">
        <v>Overlay OL02713</v>
      </c>
      <c r="JX83" t="str">
        <v>Overlay OL02714</v>
      </c>
      <c r="JY83" t="str">
        <v>Overlay OL02718</v>
      </c>
      <c r="JZ83" t="str">
        <v>Overlay OL03831, Mfg. Tol.</v>
      </c>
      <c r="KA83" t="str">
        <v>Part Without Slots</v>
      </c>
      <c r="KB83" t="str">
        <v>Part Without Slots, See Image</v>
      </c>
      <c r="KC83" t="str">
        <v xml:space="preserve">Pass = .0254 or Less </v>
      </c>
      <c r="KD83" t="str">
        <v>PD MIN = 4.361, PD MAX = 4.456</v>
      </c>
      <c r="KE83" t="str">
        <v>Per Balloon 2 Note</v>
      </c>
      <c r="KF83" t="str">
        <v>Per drawing note(s) 8.</v>
      </c>
      <c r="KG83" t="str">
        <v>Point or Sphere Tip</v>
      </c>
      <c r="KH83" t="str">
        <v>Point Tip</v>
      </c>
      <c r="KI83" t="str">
        <v>R.9 to R1.1 = Pass, See Image</v>
      </c>
      <c r="KJ83" t="str">
        <v>Ram Construction</v>
      </c>
      <c r="KK83" t="str">
        <v>Record Same Pass / Fail All Balloons</v>
      </c>
      <c r="KL83" t="str">
        <v>Ref. Balloon 1</v>
      </c>
      <c r="KM83" t="str">
        <v>Ref. Balloon 12</v>
      </c>
      <c r="KN83" t="str">
        <v>Ref. Balloon 13, 100% AQL</v>
      </c>
      <c r="KO83" t="str">
        <v>Ref. Balloon 2</v>
      </c>
      <c r="KP83" t="str">
        <v>Ref. Balloon 21, 100% AQL</v>
      </c>
      <c r="KQ83" t="str">
        <v>Ref. Balloon 4</v>
      </c>
      <c r="KR83" t="str">
        <v>Ref. Balloon 7</v>
      </c>
      <c r="KS83" t="str">
        <v>Ref. Balloon 8</v>
      </c>
      <c r="KT83" t="str">
        <v>Relieved Pin Gauges 09236 &amp; 09235</v>
      </c>
      <c r="KU83" t="str">
        <v>Rotate Part</v>
      </c>
      <c r="KV83" t="str">
        <v>Rotate Part, See Image</v>
      </c>
      <c r="KW83" t="str">
        <v>Same as Root Radius</v>
      </c>
      <c r="KX83" t="str">
        <v>Section</v>
      </c>
      <c r="KY83" t="str">
        <v>Section B-B</v>
      </c>
      <c r="KZ83" t="str">
        <v>Section B-B, Distance Between Grooves</v>
      </c>
      <c r="LA83" t="str">
        <v>Section C-C</v>
      </c>
      <c r="LB83" t="str">
        <v>Section Part</v>
      </c>
      <c r="LC83" t="str">
        <v>Section Part, Measured from Opposite Face</v>
      </c>
      <c r="LD83" t="str">
        <v>Section, Broachless Blank</v>
      </c>
      <c r="LE83" t="str">
        <v>Section, EXT. Sphere Location.</v>
      </c>
      <c r="LF83" t="str">
        <v>Section, Hex Cham. Ang.</v>
      </c>
      <c r="LG83" t="str">
        <v>Section, Hex Fillet Rad.</v>
      </c>
      <c r="LH83" t="str">
        <v>Section, INT. Feature</v>
      </c>
      <c r="LI83" t="str">
        <v>Section, INT. Sphere Location.</v>
      </c>
      <c r="LJ83" t="str">
        <v>Section, Mfg. Tol.</v>
      </c>
      <c r="LK83" t="str">
        <v>Section, Mfg. Tol., See Image</v>
      </c>
      <c r="LL83" t="str">
        <v>Section, OL00486</v>
      </c>
      <c r="LM83" t="str">
        <v>Section, OL00542</v>
      </c>
      <c r="LN83" t="str">
        <v>Section, OL00543</v>
      </c>
      <c r="LO83" t="str">
        <v>Section, OL00544</v>
      </c>
      <c r="LP83" t="str">
        <v>Section, OL00545</v>
      </c>
      <c r="LQ83" t="str">
        <v>Section, OL00546</v>
      </c>
      <c r="LR83" t="str">
        <v>Section, OL00547</v>
      </c>
      <c r="LS83" t="str">
        <v>Section, OL00555</v>
      </c>
      <c r="LT83" t="str">
        <v>Section, OL00725</v>
      </c>
      <c r="LU83" t="str">
        <v>Section, OL01430</v>
      </c>
      <c r="LV83" t="str">
        <v>Section, OL01434</v>
      </c>
      <c r="LW83" t="str">
        <v>Section, OL01435</v>
      </c>
      <c r="LX83" t="str">
        <v>Section, OL01807</v>
      </c>
      <c r="LY83" t="str">
        <v>Section, OL01830</v>
      </c>
      <c r="LZ83" t="str">
        <v>Section, OL02351</v>
      </c>
      <c r="MA83" t="str">
        <v>Section, OL02519</v>
      </c>
      <c r="MB83" t="str">
        <v>Section, OL02520</v>
      </c>
      <c r="MC83" t="str">
        <v>Section, OL02522</v>
      </c>
      <c r="MD83" t="str">
        <v>Section, OL02540</v>
      </c>
      <c r="ME83" t="str">
        <v>Section, OL02541</v>
      </c>
      <c r="MF83" t="str">
        <v>Section, OL02552</v>
      </c>
      <c r="MG83" t="str">
        <v>Section, OL02553</v>
      </c>
      <c r="MH83" t="str">
        <v>Section, OL02554</v>
      </c>
      <c r="MI83" t="str">
        <v>Section, OL02555</v>
      </c>
      <c r="MJ83" t="str">
        <v>Section, OL02558</v>
      </c>
      <c r="MK83" t="str">
        <v>Section, OL02559</v>
      </c>
      <c r="ML83" t="str">
        <v>Section, OL02560</v>
      </c>
      <c r="MM83" t="str">
        <v>Section, OL02619</v>
      </c>
      <c r="MN83" t="str">
        <v>Section, OL02620</v>
      </c>
      <c r="MO83" t="str">
        <v>Section, OL02621</v>
      </c>
      <c r="MP83" t="str">
        <v>Section, OL02622</v>
      </c>
      <c r="MQ83" t="str">
        <v>Section, OL02623</v>
      </c>
      <c r="MR83" t="str">
        <v>Section, OL02624</v>
      </c>
      <c r="MS83" t="str">
        <v>Section, OL02652</v>
      </c>
      <c r="MT83" t="str">
        <v>Section, OL02680</v>
      </c>
      <c r="MU83" t="str">
        <v>Section, OL02793</v>
      </c>
      <c r="MV83" t="str">
        <v>Section, OL02823</v>
      </c>
      <c r="MW83" t="str">
        <v>Section, OL02843</v>
      </c>
      <c r="MX83" t="str">
        <v>Section, OL03026, Ext.</v>
      </c>
      <c r="MY83" t="str">
        <v>Section, OL03026, Int.</v>
      </c>
      <c r="MZ83" t="str">
        <v>Section, OL03570, DWG# 100448-41</v>
      </c>
      <c r="NA83" t="str">
        <v>Section, OL03781</v>
      </c>
      <c r="NB83" t="str">
        <v>Section, OL03911</v>
      </c>
      <c r="NC83" t="str">
        <v>Section, OL03912</v>
      </c>
      <c r="ND83" t="str">
        <v>Section, OL03928</v>
      </c>
      <c r="NE83" t="str">
        <v>Section, OL03929</v>
      </c>
      <c r="NF83" t="str">
        <v>Section, OL04030</v>
      </c>
      <c r="NG83" t="str">
        <v>Section, OL04037</v>
      </c>
      <c r="NH83" t="str">
        <v>Section, OL04038</v>
      </c>
      <c r="NI83" t="str">
        <v>Section, OL04046</v>
      </c>
      <c r="NJ83" t="str">
        <v>Section, OL04065</v>
      </c>
      <c r="NK83" t="str">
        <v>Section, OL04066</v>
      </c>
      <c r="NL83" t="str">
        <v>Section, OL04067</v>
      </c>
      <c r="NM83" t="str">
        <v>Section, OL04069</v>
      </c>
      <c r="NN83" t="str">
        <v>Section, OL04071</v>
      </c>
      <c r="NO83" t="str">
        <v>Section, OL04173</v>
      </c>
      <c r="NP83" t="str">
        <v>Section, OL04174</v>
      </c>
      <c r="NQ83" t="str">
        <v>Section, OL04214</v>
      </c>
      <c r="NR83" t="str">
        <v>Section, OL04215</v>
      </c>
      <c r="NS83" t="str">
        <v>Section, OL04216</v>
      </c>
      <c r="NT83" t="str">
        <v>Section, OL04217</v>
      </c>
      <c r="NU83" t="str">
        <v>Section, Overlay OL02716</v>
      </c>
      <c r="NV83" t="str">
        <v>Section, Overlay OL02717</v>
      </c>
      <c r="NW83" t="str">
        <v>Section, See Image</v>
      </c>
      <c r="NX83" t="str">
        <v>Section, See Image, DWG# 100448-41</v>
      </c>
      <c r="NY83" t="str">
        <v>Section, Without Sots</v>
      </c>
      <c r="NZ83" t="str">
        <v>See Comments Sheet</v>
      </c>
      <c r="OA83" t="str">
        <v>See Comments Sheet, OL02318</v>
      </c>
      <c r="OB83" t="str">
        <v>See Image</v>
      </c>
      <c r="OC83" t="str">
        <v>See Image, .005 or Less = Pass</v>
      </c>
      <c r="OD83" t="str">
        <v>See Image, Check Near Radius</v>
      </c>
      <c r="OE83" t="str">
        <v>See Image, Constrained</v>
      </c>
      <c r="OF83" t="str">
        <v>See Image, Distance Between Flats</v>
      </c>
      <c r="OG83" t="str">
        <v xml:space="preserve">See Image, Mfg. Tol, Section A-A </v>
      </c>
      <c r="OH83" t="str">
        <v>See image, Mfg. Tol.</v>
      </c>
      <c r="OI83" t="str">
        <v>See Image, Mic. Across Flats</v>
      </c>
      <c r="OJ83" t="str">
        <v>See Image, OL02850</v>
      </c>
      <c r="OK83" t="str">
        <v>See Image, OL02880</v>
      </c>
      <c r="OL83" t="str">
        <v>See Image, OL03926</v>
      </c>
      <c r="OM83" t="str">
        <v>See Image, OL03927</v>
      </c>
      <c r="ON83" t="str">
        <v>See Image, OL04003</v>
      </c>
      <c r="OO83" t="str">
        <v>'See Image, OL04342,  Best Fit Joe Block</v>
      </c>
      <c r="OP83" t="str">
        <v>See Image, OL04342,  Blank</v>
      </c>
      <c r="OQ83" t="str">
        <v>See Image, OL04342, Blank</v>
      </c>
      <c r="OR83" t="str">
        <v>See Image, OL04343, Blank</v>
      </c>
      <c r="OS83" t="str">
        <v>See Image, Pass = .002 or Less</v>
      </c>
      <c r="OT83" t="str">
        <v>See Image, Rcd. MAX</v>
      </c>
      <c r="OU83" t="str">
        <v>See Image, Rcd. MIN</v>
      </c>
      <c r="OV83" t="str">
        <v>See Image, Section</v>
      </c>
      <c r="OW83" t="str">
        <v>See Image, Section A-A</v>
      </c>
      <c r="OX83" t="str">
        <v>See Image, Section B-B</v>
      </c>
      <c r="OY83" t="str">
        <v>See Image, Section B-B, TSC</v>
      </c>
      <c r="OZ83" t="str">
        <v>See Image, Shank Drawing # 18000-XX-XX A</v>
      </c>
      <c r="PA83" t="str">
        <v>Sequencial Laser 01, 120 Per Print</v>
      </c>
      <c r="PB83" t="str">
        <v>Set to .202, Zero on Thread Lead</v>
      </c>
      <c r="PC83" t="str">
        <v>Sharp OK, No Burr</v>
      </c>
      <c r="PD83" t="str">
        <v>Sharp OK, No Raised Edge, See Image</v>
      </c>
      <c r="PE83" t="str">
        <v>Sharp OK, No Raised Edges</v>
      </c>
      <c r="PF83" t="str">
        <v>Sharp okay no raised edge</v>
      </c>
      <c r="PG83" t="str">
        <v>Sharp Okay, No Burr</v>
      </c>
      <c r="PH83" t="str">
        <v>Sharp Okay, No Raised Edge</v>
      </c>
      <c r="PI83" t="str">
        <v>Sharp Okay, No Raised Edges,</v>
      </c>
      <c r="PJ83" t="str">
        <v>Sharp Okay, See Image</v>
      </c>
      <c r="PK83" t="str">
        <v xml:space="preserve">Start of Radius @ .195 </v>
      </c>
      <c r="PL83" t="str">
        <v xml:space="preserve">Start of Radius @ .21 </v>
      </c>
      <c r="PM83" t="str">
        <v xml:space="preserve">T.S.C. </v>
      </c>
      <c r="PN83" t="str">
        <v>Tangent Point</v>
      </c>
      <c r="PO83" t="str">
        <v>Tangent point of R.50</v>
      </c>
      <c r="PP83" t="str">
        <v>Taper Check, Mfg.Tol.</v>
      </c>
      <c r="PQ83" t="str">
        <v>Taper Check, Mfg.Tol., See Image</v>
      </c>
      <c r="PR83" t="str">
        <v>Thrd. Minor Ø</v>
      </c>
      <c r="PS83" t="str">
        <v>Thrd. Relief Ø</v>
      </c>
      <c r="PT83" t="str">
        <v>Threadless Blank</v>
      </c>
      <c r="PU83" t="str">
        <v>Threadless Blank, From Major Ø</v>
      </c>
      <c r="PV83" t="str">
        <v>Threadless Blank, Mfg. Tol.</v>
      </c>
      <c r="PW83" t="str">
        <v>Threadless Blank, Thrd. to Neck Rad.</v>
      </c>
      <c r="PX83" t="str">
        <v>Thredless Blank</v>
      </c>
      <c r="PY83" t="str">
        <v>To center of R.005</v>
      </c>
      <c r="PZ83" t="str">
        <v>Torx Min. Dia.</v>
      </c>
      <c r="QA83" t="str">
        <v>Turn Ø Free of Mill Marks</v>
      </c>
      <c r="QB83" t="str">
        <v>Use (Full) GO Hex</v>
      </c>
      <c r="QC83" t="str">
        <v>Use Balloon 1 FULL Gauge</v>
      </c>
      <c r="QD83" t="str">
        <v>Use Balloon 9 FULL GO</v>
      </c>
      <c r="QE83" t="str">
        <v>Use Best Fit Pin</v>
      </c>
      <c r="QF83" t="str">
        <v>Use Disk Tip</v>
      </c>
      <c r="QG83" t="str">
        <v>Use flat bottomed indicator tip.</v>
      </c>
      <c r="QH83" t="str">
        <v xml:space="preserve">Use Full .093 Go Hex </v>
      </c>
      <c r="QI83" t="str">
        <v xml:space="preserve">Use Full .0930 Go Hex </v>
      </c>
      <c r="QJ83" t="str">
        <v>Use Full .1235 Go Hex</v>
      </c>
      <c r="QK83" t="str">
        <v>Use Gauge K2-98-8019-04, See Image</v>
      </c>
      <c r="QL83" t="str">
        <v>Use large flat indicator tip</v>
      </c>
      <c r="QM83" t="str">
        <v>Use Pins.3330/.3350, See Image MAX NO-GO</v>
      </c>
      <c r="QN83" t="str">
        <v>Use Pointed Drop Indicator Tip</v>
      </c>
      <c r="QO83" t="str">
        <v>V-Block</v>
      </c>
      <c r="QP83" t="str">
        <v>V-Block,  AMB for 13</v>
      </c>
      <c r="QQ83" t="str">
        <v>V-Block,  Hex Cham. Dia.</v>
      </c>
      <c r="QR83" t="str">
        <v>V-Block, Hex Depth</v>
      </c>
      <c r="QS83" t="str">
        <v>VBU Gauge</v>
      </c>
      <c r="QT83" t="str">
        <v>Visibally smaller than HEX=Pass</v>
      </c>
      <c r="QU83" t="str">
        <v>Visual Per Drawing</v>
      </c>
      <c r="QV83" t="str">
        <v>Whirl Blank</v>
      </c>
      <c r="QW83" t="str">
        <v xml:space="preserve">Whirl Blank </v>
      </c>
      <c r="QX83" t="str">
        <v>Whirl Blank, Neck Rad. End to Head CL</v>
      </c>
      <c r="QY83" t="str">
        <v>Whirl Blank, Nose Start Dia.</v>
      </c>
      <c r="QZ83" t="str">
        <v>Whirl Blank, Nose Start Dist.</v>
      </c>
      <c r="RA83" t="str">
        <v>Whirl Blank, Thrd. Minor</v>
      </c>
      <c r="RB83" t="str">
        <v>Whirl Blank, Thrd. Pullout Dia.</v>
      </c>
      <c r="RC83" t="str">
        <v>Whole Part, Removal is at Assy. Level</v>
      </c>
      <c r="RD83" t="str">
        <v>Wide Area</v>
      </c>
      <c r="RE83" t="str">
        <v>Zero on End of Go Gauge</v>
      </c>
    </row>
    <row r="84" spans="1:473">
      <c r="A84" t="s">
        <v>721</v>
      </c>
      <c r="C84" t="str" cm="1">
        <f t="array" ref="C84:RE84">TRANSPOSE(_xlfn._xlws.SORT(_xlfn._xlws.FILTER($A$2:$A$600,ISNUMBER(SEARCH('PartLib Table'!M101,$A$2:$A$600)),"not found")))</f>
        <v xml:space="preserve"> 'C', Whirl Blank</v>
      </c>
      <c r="D84" t="str">
        <v xml:space="preserve"> See Image, Constrained</v>
      </c>
      <c r="E84" t="str">
        <v>(.04 to .12 range = Pass)</v>
      </c>
      <c r="F84" t="str">
        <v>(.042 FULL) Go Pin Seat Fully</v>
      </c>
      <c r="G84" t="str">
        <v>(B), Mfg. Tol.</v>
      </c>
      <c r="H84" t="str">
        <v>(B), O.A.L.</v>
      </c>
      <c r="I84" t="str">
        <v>.001 or less =Pass</v>
      </c>
      <c r="J84" t="str">
        <v>.001 or less out of center = Pass</v>
      </c>
      <c r="K84" t="str">
        <v>.002 or Less = Pass</v>
      </c>
      <c r="L84" t="str">
        <v>.002 or Less out of center = Pass</v>
      </c>
      <c r="M84" t="str">
        <v>.005 to .015 = Pass</v>
      </c>
      <c r="N84" t="str">
        <v>.0125 Mean, Section</v>
      </c>
      <c r="O84" t="str">
        <v>.025 or Less in X &amp; Y=Pass</v>
      </c>
      <c r="P84" t="str">
        <v>.038 Mean</v>
      </c>
      <c r="Q84" t="str">
        <v>.063 MM = .0024 IN, See Image</v>
      </c>
      <c r="R84" t="str">
        <v>.063MM = .0024"</v>
      </c>
      <c r="S84" t="str">
        <v>.243 NO-GO, Unconstrained, Must Not Start</v>
      </c>
      <c r="T84" t="str">
        <v>@ Back Face &amp; ID, No Raised Edge</v>
      </c>
      <c r="U84" t="str">
        <v>@ Back Face &amp; OD, No Raised Edge</v>
      </c>
      <c r="V84" t="str">
        <v>@ ID &amp; FACE</v>
      </c>
      <c r="W84" t="str">
        <v>@ OD &amp; BACK FACE</v>
      </c>
      <c r="X84" t="str">
        <v>@ OD &amp; FACE</v>
      </c>
      <c r="Y84" t="str">
        <v>Across from slot</v>
      </c>
      <c r="Z84" t="str">
        <v>All Edge Breaks</v>
      </c>
      <c r="AA84" t="str">
        <v>Attached to bar stock</v>
      </c>
      <c r="AB84" t="str">
        <v xml:space="preserve">Back Turn Fillet Rad. </v>
      </c>
      <c r="AC84" t="str">
        <v>Balloon 1 (DWG FRM0105 Page 2, NV-27)</v>
      </c>
      <c r="AD84" t="str">
        <v>Balloon 1 (DWG FRM0105, NV-30)</v>
      </c>
      <c r="AE84" t="str">
        <v>Balloon 1 (P# 9890002-20) OL00429/A</v>
      </c>
      <c r="AF84" t="str">
        <v>Balloon 1, DWG#FRM0105</v>
      </c>
      <c r="AG84" t="str">
        <v>Balloon 11, See Image</v>
      </c>
      <c r="AH84" t="str">
        <v xml:space="preserve">Balloon 2 (DWG FRM0105 Page 2, NV-27) </v>
      </c>
      <c r="AI84" t="str">
        <v>Balloon 2 (DWG FRM0105, NV-30)</v>
      </c>
      <c r="AJ84" t="str">
        <v>Balloon 2 (P# 9890002-20)</v>
      </c>
      <c r="AK84" t="str">
        <v>Balloon 2, DWG#FRM0105</v>
      </c>
      <c r="AL84" t="str">
        <v>Balloon 2, DWG#FRM0105, See Image</v>
      </c>
      <c r="AM84" t="str">
        <v>Balloon 3 (DWG FRM0105, NV-30 Minor)</v>
      </c>
      <c r="AN84" t="str">
        <v>Balloon 3 (DWG FRM0105, NV-30)</v>
      </c>
      <c r="AO84" t="str">
        <v>Balloon 3 (P# 9890002-20)</v>
      </c>
      <c r="AP84" t="str">
        <v>Balloon 4</v>
      </c>
      <c r="AQ84" t="str">
        <v>Balloon 4 (P# 9890002-20)</v>
      </c>
      <c r="AR84" t="str">
        <v>Below Middle Band</v>
      </c>
      <c r="AS84" t="str">
        <v>Best Fit Pin, .003 or Less =Pass</v>
      </c>
      <c r="AT84" t="str">
        <v>Blank</v>
      </c>
      <c r="AU84" t="str">
        <v>Blank Turn Maj.</v>
      </c>
      <c r="AV84" t="str">
        <v>Blank Turn Maj. Mill Flt., OL4172</v>
      </c>
      <c r="AW84" t="str">
        <v>Blank Without .010 Slots</v>
      </c>
      <c r="AX84" t="str">
        <v>Blank Without .010 Slots, Section</v>
      </c>
      <c r="AY84" t="str">
        <v>Blank without thread</v>
      </c>
      <c r="AZ84" t="str">
        <v xml:space="preserve">Blank, Center of V Grv. </v>
      </c>
      <c r="BA84" t="str">
        <v>Blank, Check R adjacent Balloon 17</v>
      </c>
      <c r="BB84" t="str">
        <v>Blank, EXT. Feature</v>
      </c>
      <c r="BC84" t="str">
        <v>Blank, See Image, OL04335</v>
      </c>
      <c r="BD84" t="str">
        <v>Blank, See Image, OL04336</v>
      </c>
      <c r="BE84" t="str">
        <v xml:space="preserve">Blank, Thrd. </v>
      </c>
      <c r="BF84" t="str">
        <v>Blank, Turn Tip</v>
      </c>
      <c r="BG84" t="str">
        <v>Blank, Without Thrd.</v>
      </c>
      <c r="BH84" t="str">
        <v>Blank, Without Thread</v>
      </c>
      <c r="BI84" t="str">
        <v xml:space="preserve">Blunt Start Blend to Minor </v>
      </c>
      <c r="BJ84" t="str">
        <v>Calc., Use Go HEX</v>
      </c>
      <c r="BK84" t="str">
        <v>Can't dig into OD</v>
      </c>
      <c r="BL84" t="str">
        <v>Carbide Gauge</v>
      </c>
      <c r="BM84" t="str">
        <v xml:space="preserve">Center of V Grv. </v>
      </c>
      <c r="BN84" t="str">
        <v>Centered Less than .03 = Pass</v>
      </c>
      <c r="BO84" t="str">
        <v>Centered within .0005 or Less = Pass</v>
      </c>
      <c r="BP84" t="str">
        <v>Centered within .001 or Less = Pass</v>
      </c>
      <c r="BQ84" t="str">
        <v>Centered within .0254 or Less = Pass</v>
      </c>
      <c r="BR84" t="str">
        <v>Check close to Rod Slot</v>
      </c>
      <c r="BS84" t="str">
        <v>Check every other hole</v>
      </c>
      <c r="BT84" t="str">
        <v>Check Go over full length of slot.</v>
      </c>
      <c r="BU84" t="str">
        <v>Check Near Closed End</v>
      </c>
      <c r="BV84" t="str">
        <v>Check per Print View, Away from Rod Slot</v>
      </c>
      <c r="BW84" t="str">
        <v>Check to Balloon 30 Go Pin</v>
      </c>
      <c r="BX84" t="str">
        <v>Check with .2705 SET Pin Inside Part</v>
      </c>
      <c r="BY84" t="str">
        <v>Check with Hex Up</v>
      </c>
      <c r="BZ84" t="str">
        <v>CMM Blank</v>
      </c>
      <c r="CA84" t="str">
        <v>Confirm Full Radius</v>
      </c>
      <c r="CB84" t="str">
        <v>Constrained in fixture</v>
      </c>
      <c r="CC84" t="str">
        <v>Constrained with Ring</v>
      </c>
      <c r="CD84" t="str">
        <v>Constrained, See Image</v>
      </c>
      <c r="CE84" t="str">
        <v>Dim. "A"</v>
      </c>
      <c r="CF84" t="str">
        <v>Dim. "B"</v>
      </c>
      <c r="CG84" t="str">
        <v>Dim. "C"</v>
      </c>
      <c r="CH84" t="str">
        <v>Dim. "D", Whirl Blank</v>
      </c>
      <c r="CI84" t="str">
        <v>Dim. "G"</v>
      </c>
      <c r="CJ84" t="str">
        <v>Dim. E, Blank Turn Maj. &amp;  Mill Flt</v>
      </c>
      <c r="CK84" t="str">
        <v>Dim. E, Blank Turn Maj.&amp;  Mill Flt</v>
      </c>
      <c r="CL84" t="str">
        <v>Dim. H, Whirl Blank</v>
      </c>
      <c r="CM84" t="str">
        <v>Dim. J, 'Blank Turn Maj. &amp; Whirl Blank</v>
      </c>
      <c r="CN84" t="str">
        <v>Disk Drop Indicator Tip</v>
      </c>
      <c r="CO84" t="str">
        <v>DWG 100448-15, Balloon F_1</v>
      </c>
      <c r="CP84" t="str">
        <v>DWG 100448-15, OL02571</v>
      </c>
      <c r="CQ84" t="str">
        <v>DWG 100448-41</v>
      </c>
      <c r="CR84" t="str">
        <v>DWG 9890040, (10E),Section Part, OL01139</v>
      </c>
      <c r="CS84" t="str">
        <v>DWG 9890040, (10E),Section, OL01139</v>
      </c>
      <c r="CT84" t="str">
        <v>DWG 9890040, (11E)</v>
      </c>
      <c r="CU84" t="str">
        <v>DWG 9890040, (11E), Pins with Flats</v>
      </c>
      <c r="CV84" t="str">
        <v>DWG 9890040, (12E),  Pass=.002 or less</v>
      </c>
      <c r="CW84" t="str">
        <v>DWG 9890040, (12E), See Image</v>
      </c>
      <c r="CX84" t="str">
        <v>DWG 9890040, (1E), OL01431</v>
      </c>
      <c r="CY84" t="str">
        <v>DWG 9890040, (1E), OL01432</v>
      </c>
      <c r="CZ84" t="str">
        <v>DWG 9890040, (2E), OL01432</v>
      </c>
      <c r="DA84" t="str">
        <v>DWG 9890040, (3E)</v>
      </c>
      <c r="DB84" t="str">
        <v>DWG 9890040, (4E)</v>
      </c>
      <c r="DC84" t="str">
        <v>DWG 9890040, (5E), OL02336</v>
      </c>
      <c r="DD84" t="str">
        <v>DWG 9890040, (6E)</v>
      </c>
      <c r="DE84" t="str">
        <v>DWG 9890040, (7E)</v>
      </c>
      <c r="DF84" t="str">
        <v>DWG 9890040, (8E), OL01433</v>
      </c>
      <c r="DG84" t="str">
        <v>DWG 9890040, (8E), OL01433, Section</v>
      </c>
      <c r="DH84" t="str">
        <v>DWG 9890040, (9E), Close to Rod Slot</v>
      </c>
      <c r="DI84" t="str">
        <v>DWG 9890040, (9E),Close to Rod Slot</v>
      </c>
      <c r="DJ84" t="str">
        <v>DWG FRM0105 PAGE 2</v>
      </c>
      <c r="DK84" t="str">
        <v>DWG# 100448-41</v>
      </c>
      <c r="DL84" t="str">
        <v>DWG# 100448-44</v>
      </c>
      <c r="DM84" t="str">
        <v>DWG# 9890003  (1), Section OL00436/A</v>
      </c>
      <c r="DN84" t="str">
        <v>DWG# 9890003 (3), Ring Gauge Constrained</v>
      </c>
      <c r="DO84" t="str">
        <v>DWG# 9890003 (4), Section</v>
      </c>
      <c r="DP84" t="str">
        <v>DWG#100448-26, Balloon 1K, OL02350</v>
      </c>
      <c r="DQ84" t="str">
        <v>DWG#100448-26, Balloon 2K, OL02350</v>
      </c>
      <c r="DR84" t="str">
        <v>DWG#100448-26, Balloon 3K, OL02363</v>
      </c>
      <c r="DS84" t="str">
        <v>DWG#100448-26, Balloon 4K</v>
      </c>
      <c r="DT84" t="str">
        <v>DWG#100448-26, Balloon 5K, Section</v>
      </c>
      <c r="DU84" t="str">
        <v>DWG#100448-26, Balloon 6K</v>
      </c>
      <c r="DV84" t="str">
        <v>DWG#100448-26, Balloon 7K, Section</v>
      </c>
      <c r="DW84" t="str">
        <v>DWG#100448-26, Mfg. Tol.</v>
      </c>
      <c r="DX84" t="str">
        <v>DWG#9890003 (2) Ring Gauge Constrained</v>
      </c>
      <c r="DY84" t="str">
        <v>DWG#9890044</v>
      </c>
      <c r="DZ84" t="str">
        <v>DWG#9890044 .1985 to .2005=Pass</v>
      </c>
      <c r="EA84" t="str">
        <v>DWG#9890044 Overlay OL02441</v>
      </c>
      <c r="EB84" t="str">
        <v>DWG#9890044, OL02441</v>
      </c>
      <c r="EC84" t="str">
        <v>DWG#FRM0105</v>
      </c>
      <c r="ED84" t="str">
        <v>EXT.</v>
      </c>
      <c r="EE84" t="str">
        <v>EXT. Section, OL02460</v>
      </c>
      <c r="EF84" t="str">
        <v>EXT., OL04223</v>
      </c>
      <c r="EG84" t="str">
        <v>Flat Drop Indicator Tip</v>
      </c>
      <c r="EH84" t="str">
        <v>Full Go Pin, No Light, at Radius</v>
      </c>
      <c r="EI84" t="str">
        <v>Function Check</v>
      </c>
      <c r="EJ84" t="str">
        <v>GO Function Gauge</v>
      </c>
      <c r="EK84" t="str">
        <v>Go Gauge for Balloon 1 &amp; 4</v>
      </c>
      <c r="EL84" t="str">
        <v>Go Pin must pass through</v>
      </c>
      <c r="EM84" t="str">
        <v>Greater than .005 = Fail, Section</v>
      </c>
      <c r="EN84" t="str">
        <v>Greater than .025 out of center = Fail</v>
      </c>
      <c r="EO84" t="str">
        <v>Greater than 2.6 = Pass</v>
      </c>
      <c r="EP84" t="str">
        <v>Green = Pass, Red = Fail</v>
      </c>
      <c r="EQ84" t="str">
        <v>Hex Depth</v>
      </c>
      <c r="ER84" t="str">
        <v>Hex Minor</v>
      </c>
      <c r="ES84" t="str">
        <v>Hole Dia.</v>
      </c>
      <c r="ET84" t="str">
        <v>Hook or Disk Tip</v>
      </c>
      <c r="EU84" t="str">
        <v>ID Sphere Finish</v>
      </c>
      <c r="EV84" t="str">
        <v>ID/OD Both Sides, Diff. .002 or less = Pass</v>
      </c>
      <c r="EW84" t="str">
        <v>If Looks Big, Section</v>
      </c>
      <c r="EX84" t="str">
        <v>If Looks Small, Section</v>
      </c>
      <c r="EY84" t="str">
        <v>Insp. Close to Break Away, Mfg.Tol.</v>
      </c>
      <c r="EZ84" t="str">
        <v>INT.</v>
      </c>
      <c r="FA84" t="str">
        <v>INT. Section, OL02460</v>
      </c>
      <c r="FB84" t="str">
        <v>INT., OL04223</v>
      </c>
      <c r="FC84" t="str">
        <v>Intersect. of 7.7 &amp; R0.10</v>
      </c>
      <c r="FD84" t="str">
        <v>Intersect. of 8.79 and R.25 MAX</v>
      </c>
      <c r="FE84" t="str">
        <v>Keep Ind. Tip away from corner</v>
      </c>
      <c r="FF84" t="str">
        <v>L31</v>
      </c>
      <c r="FG84" t="str">
        <v>Laser Mark</v>
      </c>
      <c r="FH84" t="str">
        <v>LASER PER NOTE 4</v>
      </c>
      <c r="FI84" t="str">
        <v>LASER PER NOTE 4, Final Check 1 only</v>
      </c>
      <c r="FJ84" t="str">
        <v>Less than .002 out of center = Pass</v>
      </c>
      <c r="FK84" t="str">
        <v>Less than 2.75 = Pass, Section</v>
      </c>
      <c r="FL84" t="str">
        <v>List as pin. Not Calibrated</v>
      </c>
      <c r="FM84" t="str">
        <v>M9 X 1.25 BUTT See Comment Image</v>
      </c>
      <c r="FN84" t="str">
        <v>Manual Section</v>
      </c>
      <c r="FO84" t="str">
        <v>Max Deep .241 NO-GO =.42</v>
      </c>
      <c r="FP84" t="str">
        <v>MAX Depth of (Note 7) .241 NO-GO Pin</v>
      </c>
      <c r="FQ84" t="str">
        <v>Measure from Blue Line, See Image</v>
      </c>
      <c r="FR84" t="str">
        <v>Measure Width of Blue Area, See Image</v>
      </c>
      <c r="FS84" t="str">
        <v>Mfg. Tol</v>
      </c>
      <c r="FT84" t="str">
        <v>Mfg. Tol, See Image</v>
      </c>
      <c r="FU84" t="str">
        <v>Mfg. Tol.</v>
      </c>
      <c r="FV84" t="str">
        <v>Mfg. Tol. "A"</v>
      </c>
      <c r="FW84" t="str">
        <v>Mfg. Tol. (Zero on Gauge Full Dia. Lead)</v>
      </c>
      <c r="FX84" t="str">
        <v>Mfg. Tol. Balloon 11, See Image</v>
      </c>
      <c r="FY84" t="str">
        <v>Mfg. Tol. Balloon 4</v>
      </c>
      <c r="FZ84" t="str">
        <v>Mfg. Tol. Balloon 7</v>
      </c>
      <c r="GA84" t="str">
        <v xml:space="preserve">Mfg. Tol. C-Bore Face (Ballo 28) </v>
      </c>
      <c r="GB84" t="str">
        <v>Mfg. Tol. Section</v>
      </c>
      <c r="GC84" t="str">
        <v>Mfg. Tol. See Image</v>
      </c>
      <c r="GD84" t="str">
        <v>Mfg. Tol., 3 Places, Record MAX</v>
      </c>
      <c r="GE84" t="str">
        <v>Mfg. Tol., Balloon 11</v>
      </c>
      <c r="GF84" t="str">
        <v>Mfg. Tol., Balloon 7</v>
      </c>
      <c r="GG84" t="str">
        <v>Mfg. Tol., Blank</v>
      </c>
      <c r="GH84" t="str">
        <v>Mfg. Tol., Blank, Balloon 12</v>
      </c>
      <c r="GI84" t="str">
        <v>Mfg. Tol., Blend to SØ.320</v>
      </c>
      <c r="GJ84" t="str">
        <v>Mfg. Tol., Calculation</v>
      </c>
      <c r="GK84" t="str">
        <v>Mfg. Tol., For Mill Fixture</v>
      </c>
      <c r="GL84" t="str">
        <v>Mfg. Tol., L32</v>
      </c>
      <c r="GM84" t="str">
        <v>Mfg. Tol., L33</v>
      </c>
      <c r="GN84" t="str">
        <v>Mfg. Tol., No Tool Marks</v>
      </c>
      <c r="GO84" t="str">
        <v>Mfg. Tol., OL03361</v>
      </c>
      <c r="GP84" t="str">
        <v>Mfg. Tol., Record off center value</v>
      </c>
      <c r="GQ84" t="str">
        <v>Mfg. Tol., Same 3 Places, Record MIN</v>
      </c>
      <c r="GR84" t="str">
        <v>Mfg. Tol., Section</v>
      </c>
      <c r="GS84" t="str">
        <v>Mfg. Tol., Section B-B</v>
      </c>
      <c r="GT84" t="str">
        <v>Mfg. Tol., Section, OL03361</v>
      </c>
      <c r="GU84" t="str">
        <v>Mfg. Tol., Section, Per Note 2</v>
      </c>
      <c r="GV84" t="str">
        <v>Mfg. Tol., See Image</v>
      </c>
      <c r="GW84" t="str">
        <v>Mfg. Tol., See Image, Bore in Blue</v>
      </c>
      <c r="GX84" t="str">
        <v>Mfg. Tol., See Image, Hook Tip</v>
      </c>
      <c r="GY84" t="str">
        <v>Mfg. Tol., Sharp Okay No Burr</v>
      </c>
      <c r="GZ84" t="str">
        <v>Mfg. Tol., Threadless Blank</v>
      </c>
      <c r="HA84" t="str">
        <v>Mfg.Tol.</v>
      </c>
      <c r="HB84" t="str">
        <v>Mgf. To., T.S.C.</v>
      </c>
      <c r="HC84" t="str">
        <v>Milled Feature</v>
      </c>
      <c r="HD84" t="str">
        <v>Milled Feature, OL04045</v>
      </c>
      <c r="HE84" t="str">
        <v>More than .0005 out of center = Fail</v>
      </c>
      <c r="HF84" t="str">
        <v>Must Pass Through</v>
      </c>
      <c r="HG84" t="str">
        <v>Must pass through gauge</v>
      </c>
      <c r="HH84" t="str">
        <v>Must Pass Through Go Gauge</v>
      </c>
      <c r="HI84" t="str">
        <v>Must Pass, See Image.</v>
      </c>
      <c r="HJ84" t="str">
        <v>NA</v>
      </c>
      <c r="HK84" t="str">
        <v>Narrow Area</v>
      </c>
      <c r="HL84" t="str">
        <v>Near Balloon 21</v>
      </c>
      <c r="HM84" t="str">
        <v>Near Datum B</v>
      </c>
      <c r="HN84" t="str">
        <v>Neck Dia.</v>
      </c>
      <c r="HO84" t="str">
        <v>Neck to Head Rad.</v>
      </c>
      <c r="HP84" t="str">
        <v>No Copper Deposits Allowed</v>
      </c>
      <c r="HQ84" t="str">
        <v>No Section</v>
      </c>
      <c r="HR84" t="str">
        <v>No Section, .01 to .014 = Pass</v>
      </c>
      <c r="HS84" t="str">
        <v>No Section, Rotate Part</v>
      </c>
      <c r="HT84" t="str">
        <v>No Section, See Image</v>
      </c>
      <c r="HU84" t="str">
        <v>No Slot, Section B-B</v>
      </c>
      <c r="HV84" t="str">
        <v>No visual step = Pass</v>
      </c>
      <c r="HW84" t="str">
        <v>Not to exceed .95 Deep</v>
      </c>
      <c r="HX84" t="str">
        <v>Note 1</v>
      </c>
      <c r="HY84" t="str">
        <v>OL00333/A</v>
      </c>
      <c r="HZ84" t="str">
        <v>OL00519</v>
      </c>
      <c r="IA84" t="str">
        <v>OL00520</v>
      </c>
      <c r="IB84" t="str">
        <v>OL00529</v>
      </c>
      <c r="IC84" t="str">
        <v>OL00542</v>
      </c>
      <c r="ID84" t="str">
        <v>OL00724</v>
      </c>
      <c r="IE84" t="str">
        <v>OL01250</v>
      </c>
      <c r="IF84" t="str">
        <v>OL01869, Threadless Blank</v>
      </c>
      <c r="IG84" t="str">
        <v>OL01870, Section</v>
      </c>
      <c r="IH84" t="str">
        <v>OL02255</v>
      </c>
      <c r="II84" t="str">
        <v>OL02255, Mfg. Tol.</v>
      </c>
      <c r="IJ84" t="str">
        <v>OL02302</v>
      </c>
      <c r="IK84" t="str">
        <v xml:space="preserve">OL02318  needed per image instructions </v>
      </c>
      <c r="IL84" t="str">
        <v>OL02556</v>
      </c>
      <c r="IM84" t="str">
        <v>OL02557</v>
      </c>
      <c r="IN84" t="str">
        <v>OL02567</v>
      </c>
      <c r="IO84" t="str">
        <v>OL02653</v>
      </c>
      <c r="IP84" t="str">
        <v>OL02718</v>
      </c>
      <c r="IQ84" t="str">
        <v>OL02841</v>
      </c>
      <c r="IR84" t="str">
        <v>OL02842</v>
      </c>
      <c r="IS84" t="str">
        <v>OL02844</v>
      </c>
      <c r="IT84" t="str">
        <v>OL02871</v>
      </c>
      <c r="IU84" t="str">
        <v>OL02887</v>
      </c>
      <c r="IV84" t="str">
        <v>OL03500</v>
      </c>
      <c r="IW84" t="str">
        <v>OL03766</v>
      </c>
      <c r="IX84" t="str">
        <v>OL03868</v>
      </c>
      <c r="IY84" t="str">
        <v>OL03869</v>
      </c>
      <c r="IZ84" t="str">
        <v>OL03870</v>
      </c>
      <c r="JA84" t="str">
        <v>OL03873, DWG# 100448-44</v>
      </c>
      <c r="JB84" t="str">
        <v>OL03949</v>
      </c>
      <c r="JC84" t="str">
        <v xml:space="preserve">OL04043, Section </v>
      </c>
      <c r="JD84" t="str">
        <v xml:space="preserve">OL04044, Section </v>
      </c>
      <c r="JE84" t="str">
        <v>OL04045</v>
      </c>
      <c r="JF84" t="str">
        <v>OL04045, Milled Feature</v>
      </c>
      <c r="JG84" t="str">
        <v>OL04063</v>
      </c>
      <c r="JH84" t="str">
        <v>OL04064</v>
      </c>
      <c r="JI84" t="str">
        <v>OL04065</v>
      </c>
      <c r="JJ84" t="str">
        <v>OL04181</v>
      </c>
      <c r="JK84" t="str">
        <v>OL04218</v>
      </c>
      <c r="JL84" t="str">
        <v>OL04224, See Image</v>
      </c>
      <c r="JM84" t="str">
        <v>OL04374</v>
      </c>
      <c r="JN84" t="str">
        <v>OL04375, Section M-M</v>
      </c>
      <c r="JO84" t="str">
        <v>OL04376, Section M-M</v>
      </c>
      <c r="JP84" t="str">
        <v>OL04443</v>
      </c>
      <c r="JQ84" t="str">
        <v>OL04444</v>
      </c>
      <c r="JR84" t="str">
        <v>OL05000</v>
      </c>
      <c r="JS84" t="str">
        <v>One side of slot</v>
      </c>
      <c r="JT84" t="str">
        <v>Other side of slot</v>
      </c>
      <c r="JU84" t="str">
        <v>Out of center more than .002 = Fail</v>
      </c>
      <c r="JV84" t="str">
        <v>Out of center more than.002 = Fail</v>
      </c>
      <c r="JW84" t="str">
        <v>Overlay OL02713</v>
      </c>
      <c r="JX84" t="str">
        <v>Overlay OL02714</v>
      </c>
      <c r="JY84" t="str">
        <v>Overlay OL02718</v>
      </c>
      <c r="JZ84" t="str">
        <v>Overlay OL03831, Mfg. Tol.</v>
      </c>
      <c r="KA84" t="str">
        <v>Part Without Slots</v>
      </c>
      <c r="KB84" t="str">
        <v>Part Without Slots, See Image</v>
      </c>
      <c r="KC84" t="str">
        <v xml:space="preserve">Pass = .0254 or Less </v>
      </c>
      <c r="KD84" t="str">
        <v>PD MIN = 4.361, PD MAX = 4.456</v>
      </c>
      <c r="KE84" t="str">
        <v>Per Balloon 2 Note</v>
      </c>
      <c r="KF84" t="str">
        <v>Per drawing note(s) 8.</v>
      </c>
      <c r="KG84" t="str">
        <v>Point or Sphere Tip</v>
      </c>
      <c r="KH84" t="str">
        <v>Point Tip</v>
      </c>
      <c r="KI84" t="str">
        <v>R.9 to R1.1 = Pass, See Image</v>
      </c>
      <c r="KJ84" t="str">
        <v>Ram Construction</v>
      </c>
      <c r="KK84" t="str">
        <v>Record Same Pass / Fail All Balloons</v>
      </c>
      <c r="KL84" t="str">
        <v>Ref. Balloon 1</v>
      </c>
      <c r="KM84" t="str">
        <v>Ref. Balloon 12</v>
      </c>
      <c r="KN84" t="str">
        <v>Ref. Balloon 13, 100% AQL</v>
      </c>
      <c r="KO84" t="str">
        <v>Ref. Balloon 2</v>
      </c>
      <c r="KP84" t="str">
        <v>Ref. Balloon 21, 100% AQL</v>
      </c>
      <c r="KQ84" t="str">
        <v>Ref. Balloon 4</v>
      </c>
      <c r="KR84" t="str">
        <v>Ref. Balloon 7</v>
      </c>
      <c r="KS84" t="str">
        <v>Ref. Balloon 8</v>
      </c>
      <c r="KT84" t="str">
        <v>Relieved Pin Gauges 09236 &amp; 09235</v>
      </c>
      <c r="KU84" t="str">
        <v>Rotate Part</v>
      </c>
      <c r="KV84" t="str">
        <v>Rotate Part, See Image</v>
      </c>
      <c r="KW84" t="str">
        <v>Same as Root Radius</v>
      </c>
      <c r="KX84" t="str">
        <v>Section</v>
      </c>
      <c r="KY84" t="str">
        <v>Section B-B</v>
      </c>
      <c r="KZ84" t="str">
        <v>Section B-B, Distance Between Grooves</v>
      </c>
      <c r="LA84" t="str">
        <v>Section C-C</v>
      </c>
      <c r="LB84" t="str">
        <v>Section Part</v>
      </c>
      <c r="LC84" t="str">
        <v>Section Part, Measured from Opposite Face</v>
      </c>
      <c r="LD84" t="str">
        <v>Section, Broachless Blank</v>
      </c>
      <c r="LE84" t="str">
        <v>Section, EXT. Sphere Location.</v>
      </c>
      <c r="LF84" t="str">
        <v>Section, Hex Cham. Ang.</v>
      </c>
      <c r="LG84" t="str">
        <v>Section, Hex Fillet Rad.</v>
      </c>
      <c r="LH84" t="str">
        <v>Section, INT. Feature</v>
      </c>
      <c r="LI84" t="str">
        <v>Section, INT. Sphere Location.</v>
      </c>
      <c r="LJ84" t="str">
        <v>Section, Mfg. Tol.</v>
      </c>
      <c r="LK84" t="str">
        <v>Section, Mfg. Tol., See Image</v>
      </c>
      <c r="LL84" t="str">
        <v>Section, OL00486</v>
      </c>
      <c r="LM84" t="str">
        <v>Section, OL00542</v>
      </c>
      <c r="LN84" t="str">
        <v>Section, OL00543</v>
      </c>
      <c r="LO84" t="str">
        <v>Section, OL00544</v>
      </c>
      <c r="LP84" t="str">
        <v>Section, OL00545</v>
      </c>
      <c r="LQ84" t="str">
        <v>Section, OL00546</v>
      </c>
      <c r="LR84" t="str">
        <v>Section, OL00547</v>
      </c>
      <c r="LS84" t="str">
        <v>Section, OL00555</v>
      </c>
      <c r="LT84" t="str">
        <v>Section, OL00725</v>
      </c>
      <c r="LU84" t="str">
        <v>Section, OL01430</v>
      </c>
      <c r="LV84" t="str">
        <v>Section, OL01434</v>
      </c>
      <c r="LW84" t="str">
        <v>Section, OL01435</v>
      </c>
      <c r="LX84" t="str">
        <v>Section, OL01807</v>
      </c>
      <c r="LY84" t="str">
        <v>Section, OL01830</v>
      </c>
      <c r="LZ84" t="str">
        <v>Section, OL02351</v>
      </c>
      <c r="MA84" t="str">
        <v>Section, OL02519</v>
      </c>
      <c r="MB84" t="str">
        <v>Section, OL02520</v>
      </c>
      <c r="MC84" t="str">
        <v>Section, OL02522</v>
      </c>
      <c r="MD84" t="str">
        <v>Section, OL02540</v>
      </c>
      <c r="ME84" t="str">
        <v>Section, OL02541</v>
      </c>
      <c r="MF84" t="str">
        <v>Section, OL02552</v>
      </c>
      <c r="MG84" t="str">
        <v>Section, OL02553</v>
      </c>
      <c r="MH84" t="str">
        <v>Section, OL02554</v>
      </c>
      <c r="MI84" t="str">
        <v>Section, OL02555</v>
      </c>
      <c r="MJ84" t="str">
        <v>Section, OL02558</v>
      </c>
      <c r="MK84" t="str">
        <v>Section, OL02559</v>
      </c>
      <c r="ML84" t="str">
        <v>Section, OL02560</v>
      </c>
      <c r="MM84" t="str">
        <v>Section, OL02619</v>
      </c>
      <c r="MN84" t="str">
        <v>Section, OL02620</v>
      </c>
      <c r="MO84" t="str">
        <v>Section, OL02621</v>
      </c>
      <c r="MP84" t="str">
        <v>Section, OL02622</v>
      </c>
      <c r="MQ84" t="str">
        <v>Section, OL02623</v>
      </c>
      <c r="MR84" t="str">
        <v>Section, OL02624</v>
      </c>
      <c r="MS84" t="str">
        <v>Section, OL02652</v>
      </c>
      <c r="MT84" t="str">
        <v>Section, OL02680</v>
      </c>
      <c r="MU84" t="str">
        <v>Section, OL02793</v>
      </c>
      <c r="MV84" t="str">
        <v>Section, OL02823</v>
      </c>
      <c r="MW84" t="str">
        <v>Section, OL02843</v>
      </c>
      <c r="MX84" t="str">
        <v>Section, OL03026, Ext.</v>
      </c>
      <c r="MY84" t="str">
        <v>Section, OL03026, Int.</v>
      </c>
      <c r="MZ84" t="str">
        <v>Section, OL03570, DWG# 100448-41</v>
      </c>
      <c r="NA84" t="str">
        <v>Section, OL03781</v>
      </c>
      <c r="NB84" t="str">
        <v>Section, OL03911</v>
      </c>
      <c r="NC84" t="str">
        <v>Section, OL03912</v>
      </c>
      <c r="ND84" t="str">
        <v>Section, OL03928</v>
      </c>
      <c r="NE84" t="str">
        <v>Section, OL03929</v>
      </c>
      <c r="NF84" t="str">
        <v>Section, OL04030</v>
      </c>
      <c r="NG84" t="str">
        <v>Section, OL04037</v>
      </c>
      <c r="NH84" t="str">
        <v>Section, OL04038</v>
      </c>
      <c r="NI84" t="str">
        <v>Section, OL04046</v>
      </c>
      <c r="NJ84" t="str">
        <v>Section, OL04065</v>
      </c>
      <c r="NK84" t="str">
        <v>Section, OL04066</v>
      </c>
      <c r="NL84" t="str">
        <v>Section, OL04067</v>
      </c>
      <c r="NM84" t="str">
        <v>Section, OL04069</v>
      </c>
      <c r="NN84" t="str">
        <v>Section, OL04071</v>
      </c>
      <c r="NO84" t="str">
        <v>Section, OL04173</v>
      </c>
      <c r="NP84" t="str">
        <v>Section, OL04174</v>
      </c>
      <c r="NQ84" t="str">
        <v>Section, OL04214</v>
      </c>
      <c r="NR84" t="str">
        <v>Section, OL04215</v>
      </c>
      <c r="NS84" t="str">
        <v>Section, OL04216</v>
      </c>
      <c r="NT84" t="str">
        <v>Section, OL04217</v>
      </c>
      <c r="NU84" t="str">
        <v>Section, Overlay OL02716</v>
      </c>
      <c r="NV84" t="str">
        <v>Section, Overlay OL02717</v>
      </c>
      <c r="NW84" t="str">
        <v>Section, See Image</v>
      </c>
      <c r="NX84" t="str">
        <v>Section, See Image, DWG# 100448-41</v>
      </c>
      <c r="NY84" t="str">
        <v>Section, Without Sots</v>
      </c>
      <c r="NZ84" t="str">
        <v>See Comments Sheet</v>
      </c>
      <c r="OA84" t="str">
        <v>See Comments Sheet, OL02318</v>
      </c>
      <c r="OB84" t="str">
        <v>See Image</v>
      </c>
      <c r="OC84" t="str">
        <v>See Image, .005 or Less = Pass</v>
      </c>
      <c r="OD84" t="str">
        <v>See Image, Check Near Radius</v>
      </c>
      <c r="OE84" t="str">
        <v>See Image, Constrained</v>
      </c>
      <c r="OF84" t="str">
        <v>See Image, Distance Between Flats</v>
      </c>
      <c r="OG84" t="str">
        <v xml:space="preserve">See Image, Mfg. Tol, Section A-A </v>
      </c>
      <c r="OH84" t="str">
        <v>See image, Mfg. Tol.</v>
      </c>
      <c r="OI84" t="str">
        <v>See Image, Mic. Across Flats</v>
      </c>
      <c r="OJ84" t="str">
        <v>See Image, OL02850</v>
      </c>
      <c r="OK84" t="str">
        <v>See Image, OL02880</v>
      </c>
      <c r="OL84" t="str">
        <v>See Image, OL03926</v>
      </c>
      <c r="OM84" t="str">
        <v>See Image, OL03927</v>
      </c>
      <c r="ON84" t="str">
        <v>See Image, OL04003</v>
      </c>
      <c r="OO84" t="str">
        <v>'See Image, OL04342,  Best Fit Joe Block</v>
      </c>
      <c r="OP84" t="str">
        <v>See Image, OL04342,  Blank</v>
      </c>
      <c r="OQ84" t="str">
        <v>See Image, OL04342, Blank</v>
      </c>
      <c r="OR84" t="str">
        <v>See Image, OL04343, Blank</v>
      </c>
      <c r="OS84" t="str">
        <v>See Image, Pass = .002 or Less</v>
      </c>
      <c r="OT84" t="str">
        <v>See Image, Rcd. MAX</v>
      </c>
      <c r="OU84" t="str">
        <v>See Image, Rcd. MIN</v>
      </c>
      <c r="OV84" t="str">
        <v>See Image, Section</v>
      </c>
      <c r="OW84" t="str">
        <v>See Image, Section A-A</v>
      </c>
      <c r="OX84" t="str">
        <v>See Image, Section B-B</v>
      </c>
      <c r="OY84" t="str">
        <v>See Image, Section B-B, TSC</v>
      </c>
      <c r="OZ84" t="str">
        <v>See Image, Shank Drawing # 18000-XX-XX A</v>
      </c>
      <c r="PA84" t="str">
        <v>Sequencial Laser 01, 120 Per Print</v>
      </c>
      <c r="PB84" t="str">
        <v>Set to .202, Zero on Thread Lead</v>
      </c>
      <c r="PC84" t="str">
        <v>Sharp OK, No Burr</v>
      </c>
      <c r="PD84" t="str">
        <v>Sharp OK, No Raised Edge, See Image</v>
      </c>
      <c r="PE84" t="str">
        <v>Sharp OK, No Raised Edges</v>
      </c>
      <c r="PF84" t="str">
        <v>Sharp okay no raised edge</v>
      </c>
      <c r="PG84" t="str">
        <v>Sharp Okay, No Burr</v>
      </c>
      <c r="PH84" t="str">
        <v>Sharp Okay, No Raised Edge</v>
      </c>
      <c r="PI84" t="str">
        <v>Sharp Okay, No Raised Edges,</v>
      </c>
      <c r="PJ84" t="str">
        <v>Sharp Okay, See Image</v>
      </c>
      <c r="PK84" t="str">
        <v xml:space="preserve">Start of Radius @ .195 </v>
      </c>
      <c r="PL84" t="str">
        <v xml:space="preserve">Start of Radius @ .21 </v>
      </c>
      <c r="PM84" t="str">
        <v xml:space="preserve">T.S.C. </v>
      </c>
      <c r="PN84" t="str">
        <v>Tangent Point</v>
      </c>
      <c r="PO84" t="str">
        <v>Tangent point of R.50</v>
      </c>
      <c r="PP84" t="str">
        <v>Taper Check, Mfg.Tol.</v>
      </c>
      <c r="PQ84" t="str">
        <v>Taper Check, Mfg.Tol., See Image</v>
      </c>
      <c r="PR84" t="str">
        <v>Thrd. Minor Ø</v>
      </c>
      <c r="PS84" t="str">
        <v>Thrd. Relief Ø</v>
      </c>
      <c r="PT84" t="str">
        <v>Threadless Blank</v>
      </c>
      <c r="PU84" t="str">
        <v>Threadless Blank, From Major Ø</v>
      </c>
      <c r="PV84" t="str">
        <v>Threadless Blank, Mfg. Tol.</v>
      </c>
      <c r="PW84" t="str">
        <v>Threadless Blank, Thrd. to Neck Rad.</v>
      </c>
      <c r="PX84" t="str">
        <v>Thredless Blank</v>
      </c>
      <c r="PY84" t="str">
        <v>To center of R.005</v>
      </c>
      <c r="PZ84" t="str">
        <v>Torx Min. Dia.</v>
      </c>
      <c r="QA84" t="str">
        <v>Turn Ø Free of Mill Marks</v>
      </c>
      <c r="QB84" t="str">
        <v>Use (Full) GO Hex</v>
      </c>
      <c r="QC84" t="str">
        <v>Use Balloon 1 FULL Gauge</v>
      </c>
      <c r="QD84" t="str">
        <v>Use Balloon 9 FULL GO</v>
      </c>
      <c r="QE84" t="str">
        <v>Use Best Fit Pin</v>
      </c>
      <c r="QF84" t="str">
        <v>Use Disk Tip</v>
      </c>
      <c r="QG84" t="str">
        <v>Use flat bottomed indicator tip.</v>
      </c>
      <c r="QH84" t="str">
        <v xml:space="preserve">Use Full .093 Go Hex </v>
      </c>
      <c r="QI84" t="str">
        <v xml:space="preserve">Use Full .0930 Go Hex </v>
      </c>
      <c r="QJ84" t="str">
        <v>Use Full .1235 Go Hex</v>
      </c>
      <c r="QK84" t="str">
        <v>Use Gauge K2-98-8019-04, See Image</v>
      </c>
      <c r="QL84" t="str">
        <v>Use large flat indicator tip</v>
      </c>
      <c r="QM84" t="str">
        <v>Use Pins.3330/.3350, See Image MAX NO-GO</v>
      </c>
      <c r="QN84" t="str">
        <v>Use Pointed Drop Indicator Tip</v>
      </c>
      <c r="QO84" t="str">
        <v>V-Block</v>
      </c>
      <c r="QP84" t="str">
        <v>V-Block,  AMB for 13</v>
      </c>
      <c r="QQ84" t="str">
        <v>V-Block,  Hex Cham. Dia.</v>
      </c>
      <c r="QR84" t="str">
        <v>V-Block, Hex Depth</v>
      </c>
      <c r="QS84" t="str">
        <v>VBU Gauge</v>
      </c>
      <c r="QT84" t="str">
        <v>Visibally smaller than HEX=Pass</v>
      </c>
      <c r="QU84" t="str">
        <v>Visual Per Drawing</v>
      </c>
      <c r="QV84" t="str">
        <v>Whirl Blank</v>
      </c>
      <c r="QW84" t="str">
        <v xml:space="preserve">Whirl Blank </v>
      </c>
      <c r="QX84" t="str">
        <v>Whirl Blank, Neck Rad. End to Head CL</v>
      </c>
      <c r="QY84" t="str">
        <v>Whirl Blank, Nose Start Dia.</v>
      </c>
      <c r="QZ84" t="str">
        <v>Whirl Blank, Nose Start Dist.</v>
      </c>
      <c r="RA84" t="str">
        <v>Whirl Blank, Thrd. Minor</v>
      </c>
      <c r="RB84" t="str">
        <v>Whirl Blank, Thrd. Pullout Dia.</v>
      </c>
      <c r="RC84" t="str">
        <v>Whole Part, Removal is at Assy. Level</v>
      </c>
      <c r="RD84" t="str">
        <v>Wide Area</v>
      </c>
      <c r="RE84" t="str">
        <v>Zero on End of Go Gauge</v>
      </c>
    </row>
    <row r="85" spans="1:473">
      <c r="A85" t="s">
        <v>722</v>
      </c>
      <c r="C85" t="str" cm="1">
        <f t="array" ref="C85:RE85">TRANSPOSE(_xlfn._xlws.SORT(_xlfn._xlws.FILTER($A$2:$A$600,ISNUMBER(SEARCH('PartLib Table'!M102,$A$2:$A$600)),"not found")))</f>
        <v xml:space="preserve"> 'C', Whirl Blank</v>
      </c>
      <c r="D85" t="str">
        <v xml:space="preserve"> See Image, Constrained</v>
      </c>
      <c r="E85" t="str">
        <v>(.04 to .12 range = Pass)</v>
      </c>
      <c r="F85" t="str">
        <v>(.042 FULL) Go Pin Seat Fully</v>
      </c>
      <c r="G85" t="str">
        <v>(B), Mfg. Tol.</v>
      </c>
      <c r="H85" t="str">
        <v>(B), O.A.L.</v>
      </c>
      <c r="I85" t="str">
        <v>.001 or less =Pass</v>
      </c>
      <c r="J85" t="str">
        <v>.001 or less out of center = Pass</v>
      </c>
      <c r="K85" t="str">
        <v>.002 or Less = Pass</v>
      </c>
      <c r="L85" t="str">
        <v>.002 or Less out of center = Pass</v>
      </c>
      <c r="M85" t="str">
        <v>.005 to .015 = Pass</v>
      </c>
      <c r="N85" t="str">
        <v>.0125 Mean, Section</v>
      </c>
      <c r="O85" t="str">
        <v>.025 or Less in X &amp; Y=Pass</v>
      </c>
      <c r="P85" t="str">
        <v>.038 Mean</v>
      </c>
      <c r="Q85" t="str">
        <v>.063 MM = .0024 IN, See Image</v>
      </c>
      <c r="R85" t="str">
        <v>.063MM = .0024"</v>
      </c>
      <c r="S85" t="str">
        <v>.243 NO-GO, Unconstrained, Must Not Start</v>
      </c>
      <c r="T85" t="str">
        <v>@ Back Face &amp; ID, No Raised Edge</v>
      </c>
      <c r="U85" t="str">
        <v>@ Back Face &amp; OD, No Raised Edge</v>
      </c>
      <c r="V85" t="str">
        <v>@ ID &amp; FACE</v>
      </c>
      <c r="W85" t="str">
        <v>@ OD &amp; BACK FACE</v>
      </c>
      <c r="X85" t="str">
        <v>@ OD &amp; FACE</v>
      </c>
      <c r="Y85" t="str">
        <v>Across from slot</v>
      </c>
      <c r="Z85" t="str">
        <v>All Edge Breaks</v>
      </c>
      <c r="AA85" t="str">
        <v>Attached to bar stock</v>
      </c>
      <c r="AB85" t="str">
        <v xml:space="preserve">Back Turn Fillet Rad. </v>
      </c>
      <c r="AC85" t="str">
        <v>Balloon 1 (DWG FRM0105 Page 2, NV-27)</v>
      </c>
      <c r="AD85" t="str">
        <v>Balloon 1 (DWG FRM0105, NV-30)</v>
      </c>
      <c r="AE85" t="str">
        <v>Balloon 1 (P# 9890002-20) OL00429/A</v>
      </c>
      <c r="AF85" t="str">
        <v>Balloon 1, DWG#FRM0105</v>
      </c>
      <c r="AG85" t="str">
        <v>Balloon 11, See Image</v>
      </c>
      <c r="AH85" t="str">
        <v xml:space="preserve">Balloon 2 (DWG FRM0105 Page 2, NV-27) </v>
      </c>
      <c r="AI85" t="str">
        <v>Balloon 2 (DWG FRM0105, NV-30)</v>
      </c>
      <c r="AJ85" t="str">
        <v>Balloon 2 (P# 9890002-20)</v>
      </c>
      <c r="AK85" t="str">
        <v>Balloon 2, DWG#FRM0105</v>
      </c>
      <c r="AL85" t="str">
        <v>Balloon 2, DWG#FRM0105, See Image</v>
      </c>
      <c r="AM85" t="str">
        <v>Balloon 3 (DWG FRM0105, NV-30 Minor)</v>
      </c>
      <c r="AN85" t="str">
        <v>Balloon 3 (DWG FRM0105, NV-30)</v>
      </c>
      <c r="AO85" t="str">
        <v>Balloon 3 (P# 9890002-20)</v>
      </c>
      <c r="AP85" t="str">
        <v>Balloon 4</v>
      </c>
      <c r="AQ85" t="str">
        <v>Balloon 4 (P# 9890002-20)</v>
      </c>
      <c r="AR85" t="str">
        <v>Below Middle Band</v>
      </c>
      <c r="AS85" t="str">
        <v>Best Fit Pin, .003 or Less =Pass</v>
      </c>
      <c r="AT85" t="str">
        <v>Blank</v>
      </c>
      <c r="AU85" t="str">
        <v>Blank Turn Maj.</v>
      </c>
      <c r="AV85" t="str">
        <v>Blank Turn Maj. Mill Flt., OL4172</v>
      </c>
      <c r="AW85" t="str">
        <v>Blank Without .010 Slots</v>
      </c>
      <c r="AX85" t="str">
        <v>Blank Without .010 Slots, Section</v>
      </c>
      <c r="AY85" t="str">
        <v>Blank without thread</v>
      </c>
      <c r="AZ85" t="str">
        <v xml:space="preserve">Blank, Center of V Grv. </v>
      </c>
      <c r="BA85" t="str">
        <v>Blank, Check R adjacent Balloon 17</v>
      </c>
      <c r="BB85" t="str">
        <v>Blank, EXT. Feature</v>
      </c>
      <c r="BC85" t="str">
        <v>Blank, See Image, OL04335</v>
      </c>
      <c r="BD85" t="str">
        <v>Blank, See Image, OL04336</v>
      </c>
      <c r="BE85" t="str">
        <v xml:space="preserve">Blank, Thrd. </v>
      </c>
      <c r="BF85" t="str">
        <v>Blank, Turn Tip</v>
      </c>
      <c r="BG85" t="str">
        <v>Blank, Without Thrd.</v>
      </c>
      <c r="BH85" t="str">
        <v>Blank, Without Thread</v>
      </c>
      <c r="BI85" t="str">
        <v xml:space="preserve">Blunt Start Blend to Minor </v>
      </c>
      <c r="BJ85" t="str">
        <v>Calc., Use Go HEX</v>
      </c>
      <c r="BK85" t="str">
        <v>Can't dig into OD</v>
      </c>
      <c r="BL85" t="str">
        <v>Carbide Gauge</v>
      </c>
      <c r="BM85" t="str">
        <v xml:space="preserve">Center of V Grv. </v>
      </c>
      <c r="BN85" t="str">
        <v>Centered Less than .03 = Pass</v>
      </c>
      <c r="BO85" t="str">
        <v>Centered within .0005 or Less = Pass</v>
      </c>
      <c r="BP85" t="str">
        <v>Centered within .001 or Less = Pass</v>
      </c>
      <c r="BQ85" t="str">
        <v>Centered within .0254 or Less = Pass</v>
      </c>
      <c r="BR85" t="str">
        <v>Check close to Rod Slot</v>
      </c>
      <c r="BS85" t="str">
        <v>Check every other hole</v>
      </c>
      <c r="BT85" t="str">
        <v>Check Go over full length of slot.</v>
      </c>
      <c r="BU85" t="str">
        <v>Check Near Closed End</v>
      </c>
      <c r="BV85" t="str">
        <v>Check per Print View, Away from Rod Slot</v>
      </c>
      <c r="BW85" t="str">
        <v>Check to Balloon 30 Go Pin</v>
      </c>
      <c r="BX85" t="str">
        <v>Check with .2705 SET Pin Inside Part</v>
      </c>
      <c r="BY85" t="str">
        <v>Check with Hex Up</v>
      </c>
      <c r="BZ85" t="str">
        <v>CMM Blank</v>
      </c>
      <c r="CA85" t="str">
        <v>Confirm Full Radius</v>
      </c>
      <c r="CB85" t="str">
        <v>Constrained in fixture</v>
      </c>
      <c r="CC85" t="str">
        <v>Constrained with Ring</v>
      </c>
      <c r="CD85" t="str">
        <v>Constrained, See Image</v>
      </c>
      <c r="CE85" t="str">
        <v>Dim. "A"</v>
      </c>
      <c r="CF85" t="str">
        <v>Dim. "B"</v>
      </c>
      <c r="CG85" t="str">
        <v>Dim. "C"</v>
      </c>
      <c r="CH85" t="str">
        <v>Dim. "D", Whirl Blank</v>
      </c>
      <c r="CI85" t="str">
        <v>Dim. "G"</v>
      </c>
      <c r="CJ85" t="str">
        <v>Dim. E, Blank Turn Maj. &amp;  Mill Flt</v>
      </c>
      <c r="CK85" t="str">
        <v>Dim. E, Blank Turn Maj.&amp;  Mill Flt</v>
      </c>
      <c r="CL85" t="str">
        <v>Dim. H, Whirl Blank</v>
      </c>
      <c r="CM85" t="str">
        <v>Dim. J, 'Blank Turn Maj. &amp; Whirl Blank</v>
      </c>
      <c r="CN85" t="str">
        <v>Disk Drop Indicator Tip</v>
      </c>
      <c r="CO85" t="str">
        <v>DWG 100448-15, Balloon F_1</v>
      </c>
      <c r="CP85" t="str">
        <v>DWG 100448-15, OL02571</v>
      </c>
      <c r="CQ85" t="str">
        <v>DWG 100448-41</v>
      </c>
      <c r="CR85" t="str">
        <v>DWG 9890040, (10E),Section Part, OL01139</v>
      </c>
      <c r="CS85" t="str">
        <v>DWG 9890040, (10E),Section, OL01139</v>
      </c>
      <c r="CT85" t="str">
        <v>DWG 9890040, (11E)</v>
      </c>
      <c r="CU85" t="str">
        <v>DWG 9890040, (11E), Pins with Flats</v>
      </c>
      <c r="CV85" t="str">
        <v>DWG 9890040, (12E),  Pass=.002 or less</v>
      </c>
      <c r="CW85" t="str">
        <v>DWG 9890040, (12E), See Image</v>
      </c>
      <c r="CX85" t="str">
        <v>DWG 9890040, (1E), OL01431</v>
      </c>
      <c r="CY85" t="str">
        <v>DWG 9890040, (1E), OL01432</v>
      </c>
      <c r="CZ85" t="str">
        <v>DWG 9890040, (2E), OL01432</v>
      </c>
      <c r="DA85" t="str">
        <v>DWG 9890040, (3E)</v>
      </c>
      <c r="DB85" t="str">
        <v>DWG 9890040, (4E)</v>
      </c>
      <c r="DC85" t="str">
        <v>DWG 9890040, (5E), OL02336</v>
      </c>
      <c r="DD85" t="str">
        <v>DWG 9890040, (6E)</v>
      </c>
      <c r="DE85" t="str">
        <v>DWG 9890040, (7E)</v>
      </c>
      <c r="DF85" t="str">
        <v>DWG 9890040, (8E), OL01433</v>
      </c>
      <c r="DG85" t="str">
        <v>DWG 9890040, (8E), OL01433, Section</v>
      </c>
      <c r="DH85" t="str">
        <v>DWG 9890040, (9E), Close to Rod Slot</v>
      </c>
      <c r="DI85" t="str">
        <v>DWG 9890040, (9E),Close to Rod Slot</v>
      </c>
      <c r="DJ85" t="str">
        <v>DWG FRM0105 PAGE 2</v>
      </c>
      <c r="DK85" t="str">
        <v>DWG# 100448-41</v>
      </c>
      <c r="DL85" t="str">
        <v>DWG# 100448-44</v>
      </c>
      <c r="DM85" t="str">
        <v>DWG# 9890003  (1), Section OL00436/A</v>
      </c>
      <c r="DN85" t="str">
        <v>DWG# 9890003 (3), Ring Gauge Constrained</v>
      </c>
      <c r="DO85" t="str">
        <v>DWG# 9890003 (4), Section</v>
      </c>
      <c r="DP85" t="str">
        <v>DWG#100448-26, Balloon 1K, OL02350</v>
      </c>
      <c r="DQ85" t="str">
        <v>DWG#100448-26, Balloon 2K, OL02350</v>
      </c>
      <c r="DR85" t="str">
        <v>DWG#100448-26, Balloon 3K, OL02363</v>
      </c>
      <c r="DS85" t="str">
        <v>DWG#100448-26, Balloon 4K</v>
      </c>
      <c r="DT85" t="str">
        <v>DWG#100448-26, Balloon 5K, Section</v>
      </c>
      <c r="DU85" t="str">
        <v>DWG#100448-26, Balloon 6K</v>
      </c>
      <c r="DV85" t="str">
        <v>DWG#100448-26, Balloon 7K, Section</v>
      </c>
      <c r="DW85" t="str">
        <v>DWG#100448-26, Mfg. Tol.</v>
      </c>
      <c r="DX85" t="str">
        <v>DWG#9890003 (2) Ring Gauge Constrained</v>
      </c>
      <c r="DY85" t="str">
        <v>DWG#9890044</v>
      </c>
      <c r="DZ85" t="str">
        <v>DWG#9890044 .1985 to .2005=Pass</v>
      </c>
      <c r="EA85" t="str">
        <v>DWG#9890044 Overlay OL02441</v>
      </c>
      <c r="EB85" t="str">
        <v>DWG#9890044, OL02441</v>
      </c>
      <c r="EC85" t="str">
        <v>DWG#FRM0105</v>
      </c>
      <c r="ED85" t="str">
        <v>EXT.</v>
      </c>
      <c r="EE85" t="str">
        <v>EXT. Section, OL02460</v>
      </c>
      <c r="EF85" t="str">
        <v>EXT., OL04223</v>
      </c>
      <c r="EG85" t="str">
        <v>Flat Drop Indicator Tip</v>
      </c>
      <c r="EH85" t="str">
        <v>Full Go Pin, No Light, at Radius</v>
      </c>
      <c r="EI85" t="str">
        <v>Function Check</v>
      </c>
      <c r="EJ85" t="str">
        <v>GO Function Gauge</v>
      </c>
      <c r="EK85" t="str">
        <v>Go Gauge for Balloon 1 &amp; 4</v>
      </c>
      <c r="EL85" t="str">
        <v>Go Pin must pass through</v>
      </c>
      <c r="EM85" t="str">
        <v>Greater than .005 = Fail, Section</v>
      </c>
      <c r="EN85" t="str">
        <v>Greater than .025 out of center = Fail</v>
      </c>
      <c r="EO85" t="str">
        <v>Greater than 2.6 = Pass</v>
      </c>
      <c r="EP85" t="str">
        <v>Green = Pass, Red = Fail</v>
      </c>
      <c r="EQ85" t="str">
        <v>Hex Depth</v>
      </c>
      <c r="ER85" t="str">
        <v>Hex Minor</v>
      </c>
      <c r="ES85" t="str">
        <v>Hole Dia.</v>
      </c>
      <c r="ET85" t="str">
        <v>Hook or Disk Tip</v>
      </c>
      <c r="EU85" t="str">
        <v>ID Sphere Finish</v>
      </c>
      <c r="EV85" t="str">
        <v>ID/OD Both Sides, Diff. .002 or less = Pass</v>
      </c>
      <c r="EW85" t="str">
        <v>If Looks Big, Section</v>
      </c>
      <c r="EX85" t="str">
        <v>If Looks Small, Section</v>
      </c>
      <c r="EY85" t="str">
        <v>Insp. Close to Break Away, Mfg.Tol.</v>
      </c>
      <c r="EZ85" t="str">
        <v>INT.</v>
      </c>
      <c r="FA85" t="str">
        <v>INT. Section, OL02460</v>
      </c>
      <c r="FB85" t="str">
        <v>INT., OL04223</v>
      </c>
      <c r="FC85" t="str">
        <v>Intersect. of 7.7 &amp; R0.10</v>
      </c>
      <c r="FD85" t="str">
        <v>Intersect. of 8.79 and R.25 MAX</v>
      </c>
      <c r="FE85" t="str">
        <v>Keep Ind. Tip away from corner</v>
      </c>
      <c r="FF85" t="str">
        <v>L31</v>
      </c>
      <c r="FG85" t="str">
        <v>Laser Mark</v>
      </c>
      <c r="FH85" t="str">
        <v>LASER PER NOTE 4</v>
      </c>
      <c r="FI85" t="str">
        <v>LASER PER NOTE 4, Final Check 1 only</v>
      </c>
      <c r="FJ85" t="str">
        <v>Less than .002 out of center = Pass</v>
      </c>
      <c r="FK85" t="str">
        <v>Less than 2.75 = Pass, Section</v>
      </c>
      <c r="FL85" t="str">
        <v>List as pin. Not Calibrated</v>
      </c>
      <c r="FM85" t="str">
        <v>M9 X 1.25 BUTT See Comment Image</v>
      </c>
      <c r="FN85" t="str">
        <v>Manual Section</v>
      </c>
      <c r="FO85" t="str">
        <v>Max Deep .241 NO-GO =.42</v>
      </c>
      <c r="FP85" t="str">
        <v>MAX Depth of (Note 7) .241 NO-GO Pin</v>
      </c>
      <c r="FQ85" t="str">
        <v>Measure from Blue Line, See Image</v>
      </c>
      <c r="FR85" t="str">
        <v>Measure Width of Blue Area, See Image</v>
      </c>
      <c r="FS85" t="str">
        <v>Mfg. Tol</v>
      </c>
      <c r="FT85" t="str">
        <v>Mfg. Tol, See Image</v>
      </c>
      <c r="FU85" t="str">
        <v>Mfg. Tol.</v>
      </c>
      <c r="FV85" t="str">
        <v>Mfg. Tol. "A"</v>
      </c>
      <c r="FW85" t="str">
        <v>Mfg. Tol. (Zero on Gauge Full Dia. Lead)</v>
      </c>
      <c r="FX85" t="str">
        <v>Mfg. Tol. Balloon 11, See Image</v>
      </c>
      <c r="FY85" t="str">
        <v>Mfg. Tol. Balloon 4</v>
      </c>
      <c r="FZ85" t="str">
        <v>Mfg. Tol. Balloon 7</v>
      </c>
      <c r="GA85" t="str">
        <v xml:space="preserve">Mfg. Tol. C-Bore Face (Ballo 28) </v>
      </c>
      <c r="GB85" t="str">
        <v>Mfg. Tol. Section</v>
      </c>
      <c r="GC85" t="str">
        <v>Mfg. Tol. See Image</v>
      </c>
      <c r="GD85" t="str">
        <v>Mfg. Tol., 3 Places, Record MAX</v>
      </c>
      <c r="GE85" t="str">
        <v>Mfg. Tol., Balloon 11</v>
      </c>
      <c r="GF85" t="str">
        <v>Mfg. Tol., Balloon 7</v>
      </c>
      <c r="GG85" t="str">
        <v>Mfg. Tol., Blank</v>
      </c>
      <c r="GH85" t="str">
        <v>Mfg. Tol., Blank, Balloon 12</v>
      </c>
      <c r="GI85" t="str">
        <v>Mfg. Tol., Blend to SØ.320</v>
      </c>
      <c r="GJ85" t="str">
        <v>Mfg. Tol., Calculation</v>
      </c>
      <c r="GK85" t="str">
        <v>Mfg. Tol., For Mill Fixture</v>
      </c>
      <c r="GL85" t="str">
        <v>Mfg. Tol., L32</v>
      </c>
      <c r="GM85" t="str">
        <v>Mfg. Tol., L33</v>
      </c>
      <c r="GN85" t="str">
        <v>Mfg. Tol., No Tool Marks</v>
      </c>
      <c r="GO85" t="str">
        <v>Mfg. Tol., OL03361</v>
      </c>
      <c r="GP85" t="str">
        <v>Mfg. Tol., Record off center value</v>
      </c>
      <c r="GQ85" t="str">
        <v>Mfg. Tol., Same 3 Places, Record MIN</v>
      </c>
      <c r="GR85" t="str">
        <v>Mfg. Tol., Section</v>
      </c>
      <c r="GS85" t="str">
        <v>Mfg. Tol., Section B-B</v>
      </c>
      <c r="GT85" t="str">
        <v>Mfg. Tol., Section, OL03361</v>
      </c>
      <c r="GU85" t="str">
        <v>Mfg. Tol., Section, Per Note 2</v>
      </c>
      <c r="GV85" t="str">
        <v>Mfg. Tol., See Image</v>
      </c>
      <c r="GW85" t="str">
        <v>Mfg. Tol., See Image, Bore in Blue</v>
      </c>
      <c r="GX85" t="str">
        <v>Mfg. Tol., See Image, Hook Tip</v>
      </c>
      <c r="GY85" t="str">
        <v>Mfg. Tol., Sharp Okay No Burr</v>
      </c>
      <c r="GZ85" t="str">
        <v>Mfg. Tol., Threadless Blank</v>
      </c>
      <c r="HA85" t="str">
        <v>Mfg.Tol.</v>
      </c>
      <c r="HB85" t="str">
        <v>Mgf. To., T.S.C.</v>
      </c>
      <c r="HC85" t="str">
        <v>Milled Feature</v>
      </c>
      <c r="HD85" t="str">
        <v>Milled Feature, OL04045</v>
      </c>
      <c r="HE85" t="str">
        <v>More than .0005 out of center = Fail</v>
      </c>
      <c r="HF85" t="str">
        <v>Must Pass Through</v>
      </c>
      <c r="HG85" t="str">
        <v>Must pass through gauge</v>
      </c>
      <c r="HH85" t="str">
        <v>Must Pass Through Go Gauge</v>
      </c>
      <c r="HI85" t="str">
        <v>Must Pass, See Image.</v>
      </c>
      <c r="HJ85" t="str">
        <v>NA</v>
      </c>
      <c r="HK85" t="str">
        <v>Narrow Area</v>
      </c>
      <c r="HL85" t="str">
        <v>Near Balloon 21</v>
      </c>
      <c r="HM85" t="str">
        <v>Near Datum B</v>
      </c>
      <c r="HN85" t="str">
        <v>Neck Dia.</v>
      </c>
      <c r="HO85" t="str">
        <v>Neck to Head Rad.</v>
      </c>
      <c r="HP85" t="str">
        <v>No Copper Deposits Allowed</v>
      </c>
      <c r="HQ85" t="str">
        <v>No Section</v>
      </c>
      <c r="HR85" t="str">
        <v>No Section, .01 to .014 = Pass</v>
      </c>
      <c r="HS85" t="str">
        <v>No Section, Rotate Part</v>
      </c>
      <c r="HT85" t="str">
        <v>No Section, See Image</v>
      </c>
      <c r="HU85" t="str">
        <v>No Slot, Section B-B</v>
      </c>
      <c r="HV85" t="str">
        <v>No visual step = Pass</v>
      </c>
      <c r="HW85" t="str">
        <v>Not to exceed .95 Deep</v>
      </c>
      <c r="HX85" t="str">
        <v>Note 1</v>
      </c>
      <c r="HY85" t="str">
        <v>OL00333/A</v>
      </c>
      <c r="HZ85" t="str">
        <v>OL00519</v>
      </c>
      <c r="IA85" t="str">
        <v>OL00520</v>
      </c>
      <c r="IB85" t="str">
        <v>OL00529</v>
      </c>
      <c r="IC85" t="str">
        <v>OL00542</v>
      </c>
      <c r="ID85" t="str">
        <v>OL00724</v>
      </c>
      <c r="IE85" t="str">
        <v>OL01250</v>
      </c>
      <c r="IF85" t="str">
        <v>OL01869, Threadless Blank</v>
      </c>
      <c r="IG85" t="str">
        <v>OL01870, Section</v>
      </c>
      <c r="IH85" t="str">
        <v>OL02255</v>
      </c>
      <c r="II85" t="str">
        <v>OL02255, Mfg. Tol.</v>
      </c>
      <c r="IJ85" t="str">
        <v>OL02302</v>
      </c>
      <c r="IK85" t="str">
        <v xml:space="preserve">OL02318  needed per image instructions </v>
      </c>
      <c r="IL85" t="str">
        <v>OL02556</v>
      </c>
      <c r="IM85" t="str">
        <v>OL02557</v>
      </c>
      <c r="IN85" t="str">
        <v>OL02567</v>
      </c>
      <c r="IO85" t="str">
        <v>OL02653</v>
      </c>
      <c r="IP85" t="str">
        <v>OL02718</v>
      </c>
      <c r="IQ85" t="str">
        <v>OL02841</v>
      </c>
      <c r="IR85" t="str">
        <v>OL02842</v>
      </c>
      <c r="IS85" t="str">
        <v>OL02844</v>
      </c>
      <c r="IT85" t="str">
        <v>OL02871</v>
      </c>
      <c r="IU85" t="str">
        <v>OL02887</v>
      </c>
      <c r="IV85" t="str">
        <v>OL03500</v>
      </c>
      <c r="IW85" t="str">
        <v>OL03766</v>
      </c>
      <c r="IX85" t="str">
        <v>OL03868</v>
      </c>
      <c r="IY85" t="str">
        <v>OL03869</v>
      </c>
      <c r="IZ85" t="str">
        <v>OL03870</v>
      </c>
      <c r="JA85" t="str">
        <v>OL03873, DWG# 100448-44</v>
      </c>
      <c r="JB85" t="str">
        <v>OL03949</v>
      </c>
      <c r="JC85" t="str">
        <v xml:space="preserve">OL04043, Section </v>
      </c>
      <c r="JD85" t="str">
        <v xml:space="preserve">OL04044, Section </v>
      </c>
      <c r="JE85" t="str">
        <v>OL04045</v>
      </c>
      <c r="JF85" t="str">
        <v>OL04045, Milled Feature</v>
      </c>
      <c r="JG85" t="str">
        <v>OL04063</v>
      </c>
      <c r="JH85" t="str">
        <v>OL04064</v>
      </c>
      <c r="JI85" t="str">
        <v>OL04065</v>
      </c>
      <c r="JJ85" t="str">
        <v>OL04181</v>
      </c>
      <c r="JK85" t="str">
        <v>OL04218</v>
      </c>
      <c r="JL85" t="str">
        <v>OL04224, See Image</v>
      </c>
      <c r="JM85" t="str">
        <v>OL04374</v>
      </c>
      <c r="JN85" t="str">
        <v>OL04375, Section M-M</v>
      </c>
      <c r="JO85" t="str">
        <v>OL04376, Section M-M</v>
      </c>
      <c r="JP85" t="str">
        <v>OL04443</v>
      </c>
      <c r="JQ85" t="str">
        <v>OL04444</v>
      </c>
      <c r="JR85" t="str">
        <v>OL05000</v>
      </c>
      <c r="JS85" t="str">
        <v>One side of slot</v>
      </c>
      <c r="JT85" t="str">
        <v>Other side of slot</v>
      </c>
      <c r="JU85" t="str">
        <v>Out of center more than .002 = Fail</v>
      </c>
      <c r="JV85" t="str">
        <v>Out of center more than.002 = Fail</v>
      </c>
      <c r="JW85" t="str">
        <v>Overlay OL02713</v>
      </c>
      <c r="JX85" t="str">
        <v>Overlay OL02714</v>
      </c>
      <c r="JY85" t="str">
        <v>Overlay OL02718</v>
      </c>
      <c r="JZ85" t="str">
        <v>Overlay OL03831, Mfg. Tol.</v>
      </c>
      <c r="KA85" t="str">
        <v>Part Without Slots</v>
      </c>
      <c r="KB85" t="str">
        <v>Part Without Slots, See Image</v>
      </c>
      <c r="KC85" t="str">
        <v xml:space="preserve">Pass = .0254 or Less </v>
      </c>
      <c r="KD85" t="str">
        <v>PD MIN = 4.361, PD MAX = 4.456</v>
      </c>
      <c r="KE85" t="str">
        <v>Per Balloon 2 Note</v>
      </c>
      <c r="KF85" t="str">
        <v>Per drawing note(s) 8.</v>
      </c>
      <c r="KG85" t="str">
        <v>Point or Sphere Tip</v>
      </c>
      <c r="KH85" t="str">
        <v>Point Tip</v>
      </c>
      <c r="KI85" t="str">
        <v>R.9 to R1.1 = Pass, See Image</v>
      </c>
      <c r="KJ85" t="str">
        <v>Ram Construction</v>
      </c>
      <c r="KK85" t="str">
        <v>Record Same Pass / Fail All Balloons</v>
      </c>
      <c r="KL85" t="str">
        <v>Ref. Balloon 1</v>
      </c>
      <c r="KM85" t="str">
        <v>Ref. Balloon 12</v>
      </c>
      <c r="KN85" t="str">
        <v>Ref. Balloon 13, 100% AQL</v>
      </c>
      <c r="KO85" t="str">
        <v>Ref. Balloon 2</v>
      </c>
      <c r="KP85" t="str">
        <v>Ref. Balloon 21, 100% AQL</v>
      </c>
      <c r="KQ85" t="str">
        <v>Ref. Balloon 4</v>
      </c>
      <c r="KR85" t="str">
        <v>Ref. Balloon 7</v>
      </c>
      <c r="KS85" t="str">
        <v>Ref. Balloon 8</v>
      </c>
      <c r="KT85" t="str">
        <v>Relieved Pin Gauges 09236 &amp; 09235</v>
      </c>
      <c r="KU85" t="str">
        <v>Rotate Part</v>
      </c>
      <c r="KV85" t="str">
        <v>Rotate Part, See Image</v>
      </c>
      <c r="KW85" t="str">
        <v>Same as Root Radius</v>
      </c>
      <c r="KX85" t="str">
        <v>Section</v>
      </c>
      <c r="KY85" t="str">
        <v>Section B-B</v>
      </c>
      <c r="KZ85" t="str">
        <v>Section B-B, Distance Between Grooves</v>
      </c>
      <c r="LA85" t="str">
        <v>Section C-C</v>
      </c>
      <c r="LB85" t="str">
        <v>Section Part</v>
      </c>
      <c r="LC85" t="str">
        <v>Section Part, Measured from Opposite Face</v>
      </c>
      <c r="LD85" t="str">
        <v>Section, Broachless Blank</v>
      </c>
      <c r="LE85" t="str">
        <v>Section, EXT. Sphere Location.</v>
      </c>
      <c r="LF85" t="str">
        <v>Section, Hex Cham. Ang.</v>
      </c>
      <c r="LG85" t="str">
        <v>Section, Hex Fillet Rad.</v>
      </c>
      <c r="LH85" t="str">
        <v>Section, INT. Feature</v>
      </c>
      <c r="LI85" t="str">
        <v>Section, INT. Sphere Location.</v>
      </c>
      <c r="LJ85" t="str">
        <v>Section, Mfg. Tol.</v>
      </c>
      <c r="LK85" t="str">
        <v>Section, Mfg. Tol., See Image</v>
      </c>
      <c r="LL85" t="str">
        <v>Section, OL00486</v>
      </c>
      <c r="LM85" t="str">
        <v>Section, OL00542</v>
      </c>
      <c r="LN85" t="str">
        <v>Section, OL00543</v>
      </c>
      <c r="LO85" t="str">
        <v>Section, OL00544</v>
      </c>
      <c r="LP85" t="str">
        <v>Section, OL00545</v>
      </c>
      <c r="LQ85" t="str">
        <v>Section, OL00546</v>
      </c>
      <c r="LR85" t="str">
        <v>Section, OL00547</v>
      </c>
      <c r="LS85" t="str">
        <v>Section, OL00555</v>
      </c>
      <c r="LT85" t="str">
        <v>Section, OL00725</v>
      </c>
      <c r="LU85" t="str">
        <v>Section, OL01430</v>
      </c>
      <c r="LV85" t="str">
        <v>Section, OL01434</v>
      </c>
      <c r="LW85" t="str">
        <v>Section, OL01435</v>
      </c>
      <c r="LX85" t="str">
        <v>Section, OL01807</v>
      </c>
      <c r="LY85" t="str">
        <v>Section, OL01830</v>
      </c>
      <c r="LZ85" t="str">
        <v>Section, OL02351</v>
      </c>
      <c r="MA85" t="str">
        <v>Section, OL02519</v>
      </c>
      <c r="MB85" t="str">
        <v>Section, OL02520</v>
      </c>
      <c r="MC85" t="str">
        <v>Section, OL02522</v>
      </c>
      <c r="MD85" t="str">
        <v>Section, OL02540</v>
      </c>
      <c r="ME85" t="str">
        <v>Section, OL02541</v>
      </c>
      <c r="MF85" t="str">
        <v>Section, OL02552</v>
      </c>
      <c r="MG85" t="str">
        <v>Section, OL02553</v>
      </c>
      <c r="MH85" t="str">
        <v>Section, OL02554</v>
      </c>
      <c r="MI85" t="str">
        <v>Section, OL02555</v>
      </c>
      <c r="MJ85" t="str">
        <v>Section, OL02558</v>
      </c>
      <c r="MK85" t="str">
        <v>Section, OL02559</v>
      </c>
      <c r="ML85" t="str">
        <v>Section, OL02560</v>
      </c>
      <c r="MM85" t="str">
        <v>Section, OL02619</v>
      </c>
      <c r="MN85" t="str">
        <v>Section, OL02620</v>
      </c>
      <c r="MO85" t="str">
        <v>Section, OL02621</v>
      </c>
      <c r="MP85" t="str">
        <v>Section, OL02622</v>
      </c>
      <c r="MQ85" t="str">
        <v>Section, OL02623</v>
      </c>
      <c r="MR85" t="str">
        <v>Section, OL02624</v>
      </c>
      <c r="MS85" t="str">
        <v>Section, OL02652</v>
      </c>
      <c r="MT85" t="str">
        <v>Section, OL02680</v>
      </c>
      <c r="MU85" t="str">
        <v>Section, OL02793</v>
      </c>
      <c r="MV85" t="str">
        <v>Section, OL02823</v>
      </c>
      <c r="MW85" t="str">
        <v>Section, OL02843</v>
      </c>
      <c r="MX85" t="str">
        <v>Section, OL03026, Ext.</v>
      </c>
      <c r="MY85" t="str">
        <v>Section, OL03026, Int.</v>
      </c>
      <c r="MZ85" t="str">
        <v>Section, OL03570, DWG# 100448-41</v>
      </c>
      <c r="NA85" t="str">
        <v>Section, OL03781</v>
      </c>
      <c r="NB85" t="str">
        <v>Section, OL03911</v>
      </c>
      <c r="NC85" t="str">
        <v>Section, OL03912</v>
      </c>
      <c r="ND85" t="str">
        <v>Section, OL03928</v>
      </c>
      <c r="NE85" t="str">
        <v>Section, OL03929</v>
      </c>
      <c r="NF85" t="str">
        <v>Section, OL04030</v>
      </c>
      <c r="NG85" t="str">
        <v>Section, OL04037</v>
      </c>
      <c r="NH85" t="str">
        <v>Section, OL04038</v>
      </c>
      <c r="NI85" t="str">
        <v>Section, OL04046</v>
      </c>
      <c r="NJ85" t="str">
        <v>Section, OL04065</v>
      </c>
      <c r="NK85" t="str">
        <v>Section, OL04066</v>
      </c>
      <c r="NL85" t="str">
        <v>Section, OL04067</v>
      </c>
      <c r="NM85" t="str">
        <v>Section, OL04069</v>
      </c>
      <c r="NN85" t="str">
        <v>Section, OL04071</v>
      </c>
      <c r="NO85" t="str">
        <v>Section, OL04173</v>
      </c>
      <c r="NP85" t="str">
        <v>Section, OL04174</v>
      </c>
      <c r="NQ85" t="str">
        <v>Section, OL04214</v>
      </c>
      <c r="NR85" t="str">
        <v>Section, OL04215</v>
      </c>
      <c r="NS85" t="str">
        <v>Section, OL04216</v>
      </c>
      <c r="NT85" t="str">
        <v>Section, OL04217</v>
      </c>
      <c r="NU85" t="str">
        <v>Section, Overlay OL02716</v>
      </c>
      <c r="NV85" t="str">
        <v>Section, Overlay OL02717</v>
      </c>
      <c r="NW85" t="str">
        <v>Section, See Image</v>
      </c>
      <c r="NX85" t="str">
        <v>Section, See Image, DWG# 100448-41</v>
      </c>
      <c r="NY85" t="str">
        <v>Section, Without Sots</v>
      </c>
      <c r="NZ85" t="str">
        <v>See Comments Sheet</v>
      </c>
      <c r="OA85" t="str">
        <v>See Comments Sheet, OL02318</v>
      </c>
      <c r="OB85" t="str">
        <v>See Image</v>
      </c>
      <c r="OC85" t="str">
        <v>See Image, .005 or Less = Pass</v>
      </c>
      <c r="OD85" t="str">
        <v>See Image, Check Near Radius</v>
      </c>
      <c r="OE85" t="str">
        <v>See Image, Constrained</v>
      </c>
      <c r="OF85" t="str">
        <v>See Image, Distance Between Flats</v>
      </c>
      <c r="OG85" t="str">
        <v xml:space="preserve">See Image, Mfg. Tol, Section A-A </v>
      </c>
      <c r="OH85" t="str">
        <v>See image, Mfg. Tol.</v>
      </c>
      <c r="OI85" t="str">
        <v>See Image, Mic. Across Flats</v>
      </c>
      <c r="OJ85" t="str">
        <v>See Image, OL02850</v>
      </c>
      <c r="OK85" t="str">
        <v>See Image, OL02880</v>
      </c>
      <c r="OL85" t="str">
        <v>See Image, OL03926</v>
      </c>
      <c r="OM85" t="str">
        <v>See Image, OL03927</v>
      </c>
      <c r="ON85" t="str">
        <v>See Image, OL04003</v>
      </c>
      <c r="OO85" t="str">
        <v>'See Image, OL04342,  Best Fit Joe Block</v>
      </c>
      <c r="OP85" t="str">
        <v>See Image, OL04342,  Blank</v>
      </c>
      <c r="OQ85" t="str">
        <v>See Image, OL04342, Blank</v>
      </c>
      <c r="OR85" t="str">
        <v>See Image, OL04343, Blank</v>
      </c>
      <c r="OS85" t="str">
        <v>See Image, Pass = .002 or Less</v>
      </c>
      <c r="OT85" t="str">
        <v>See Image, Rcd. MAX</v>
      </c>
      <c r="OU85" t="str">
        <v>See Image, Rcd. MIN</v>
      </c>
      <c r="OV85" t="str">
        <v>See Image, Section</v>
      </c>
      <c r="OW85" t="str">
        <v>See Image, Section A-A</v>
      </c>
      <c r="OX85" t="str">
        <v>See Image, Section B-B</v>
      </c>
      <c r="OY85" t="str">
        <v>See Image, Section B-B, TSC</v>
      </c>
      <c r="OZ85" t="str">
        <v>See Image, Shank Drawing # 18000-XX-XX A</v>
      </c>
      <c r="PA85" t="str">
        <v>Sequencial Laser 01, 120 Per Print</v>
      </c>
      <c r="PB85" t="str">
        <v>Set to .202, Zero on Thread Lead</v>
      </c>
      <c r="PC85" t="str">
        <v>Sharp OK, No Burr</v>
      </c>
      <c r="PD85" t="str">
        <v>Sharp OK, No Raised Edge, See Image</v>
      </c>
      <c r="PE85" t="str">
        <v>Sharp OK, No Raised Edges</v>
      </c>
      <c r="PF85" t="str">
        <v>Sharp okay no raised edge</v>
      </c>
      <c r="PG85" t="str">
        <v>Sharp Okay, No Burr</v>
      </c>
      <c r="PH85" t="str">
        <v>Sharp Okay, No Raised Edge</v>
      </c>
      <c r="PI85" t="str">
        <v>Sharp Okay, No Raised Edges,</v>
      </c>
      <c r="PJ85" t="str">
        <v>Sharp Okay, See Image</v>
      </c>
      <c r="PK85" t="str">
        <v xml:space="preserve">Start of Radius @ .195 </v>
      </c>
      <c r="PL85" t="str">
        <v xml:space="preserve">Start of Radius @ .21 </v>
      </c>
      <c r="PM85" t="str">
        <v xml:space="preserve">T.S.C. </v>
      </c>
      <c r="PN85" t="str">
        <v>Tangent Point</v>
      </c>
      <c r="PO85" t="str">
        <v>Tangent point of R.50</v>
      </c>
      <c r="PP85" t="str">
        <v>Taper Check, Mfg.Tol.</v>
      </c>
      <c r="PQ85" t="str">
        <v>Taper Check, Mfg.Tol., See Image</v>
      </c>
      <c r="PR85" t="str">
        <v>Thrd. Minor Ø</v>
      </c>
      <c r="PS85" t="str">
        <v>Thrd. Relief Ø</v>
      </c>
      <c r="PT85" t="str">
        <v>Threadless Blank</v>
      </c>
      <c r="PU85" t="str">
        <v>Threadless Blank, From Major Ø</v>
      </c>
      <c r="PV85" t="str">
        <v>Threadless Blank, Mfg. Tol.</v>
      </c>
      <c r="PW85" t="str">
        <v>Threadless Blank, Thrd. to Neck Rad.</v>
      </c>
      <c r="PX85" t="str">
        <v>Thredless Blank</v>
      </c>
      <c r="PY85" t="str">
        <v>To center of R.005</v>
      </c>
      <c r="PZ85" t="str">
        <v>Torx Min. Dia.</v>
      </c>
      <c r="QA85" t="str">
        <v>Turn Ø Free of Mill Marks</v>
      </c>
      <c r="QB85" t="str">
        <v>Use (Full) GO Hex</v>
      </c>
      <c r="QC85" t="str">
        <v>Use Balloon 1 FULL Gauge</v>
      </c>
      <c r="QD85" t="str">
        <v>Use Balloon 9 FULL GO</v>
      </c>
      <c r="QE85" t="str">
        <v>Use Best Fit Pin</v>
      </c>
      <c r="QF85" t="str">
        <v>Use Disk Tip</v>
      </c>
      <c r="QG85" t="str">
        <v>Use flat bottomed indicator tip.</v>
      </c>
      <c r="QH85" t="str">
        <v xml:space="preserve">Use Full .093 Go Hex </v>
      </c>
      <c r="QI85" t="str">
        <v xml:space="preserve">Use Full .0930 Go Hex </v>
      </c>
      <c r="QJ85" t="str">
        <v>Use Full .1235 Go Hex</v>
      </c>
      <c r="QK85" t="str">
        <v>Use Gauge K2-98-8019-04, See Image</v>
      </c>
      <c r="QL85" t="str">
        <v>Use large flat indicator tip</v>
      </c>
      <c r="QM85" t="str">
        <v>Use Pins.3330/.3350, See Image MAX NO-GO</v>
      </c>
      <c r="QN85" t="str">
        <v>Use Pointed Drop Indicator Tip</v>
      </c>
      <c r="QO85" t="str">
        <v>V-Block</v>
      </c>
      <c r="QP85" t="str">
        <v>V-Block,  AMB for 13</v>
      </c>
      <c r="QQ85" t="str">
        <v>V-Block,  Hex Cham. Dia.</v>
      </c>
      <c r="QR85" t="str">
        <v>V-Block, Hex Depth</v>
      </c>
      <c r="QS85" t="str">
        <v>VBU Gauge</v>
      </c>
      <c r="QT85" t="str">
        <v>Visibally smaller than HEX=Pass</v>
      </c>
      <c r="QU85" t="str">
        <v>Visual Per Drawing</v>
      </c>
      <c r="QV85" t="str">
        <v>Whirl Blank</v>
      </c>
      <c r="QW85" t="str">
        <v xml:space="preserve">Whirl Blank </v>
      </c>
      <c r="QX85" t="str">
        <v>Whirl Blank, Neck Rad. End to Head CL</v>
      </c>
      <c r="QY85" t="str">
        <v>Whirl Blank, Nose Start Dia.</v>
      </c>
      <c r="QZ85" t="str">
        <v>Whirl Blank, Nose Start Dist.</v>
      </c>
      <c r="RA85" t="str">
        <v>Whirl Blank, Thrd. Minor</v>
      </c>
      <c r="RB85" t="str">
        <v>Whirl Blank, Thrd. Pullout Dia.</v>
      </c>
      <c r="RC85" t="str">
        <v>Whole Part, Removal is at Assy. Level</v>
      </c>
      <c r="RD85" t="str">
        <v>Wide Area</v>
      </c>
      <c r="RE85" t="str">
        <v>Zero on End of Go Gauge</v>
      </c>
    </row>
    <row r="86" spans="1:473">
      <c r="A86" t="s">
        <v>723</v>
      </c>
      <c r="C86" t="str" cm="1">
        <f t="array" ref="C86:RE86">TRANSPOSE(_xlfn._xlws.SORT(_xlfn._xlws.FILTER($A$2:$A$600,ISNUMBER(SEARCH('PartLib Table'!M103,$A$2:$A$600)),"not found")))</f>
        <v xml:space="preserve"> 'C', Whirl Blank</v>
      </c>
      <c r="D86" t="str">
        <v xml:space="preserve"> See Image, Constrained</v>
      </c>
      <c r="E86" t="str">
        <v>(.04 to .12 range = Pass)</v>
      </c>
      <c r="F86" t="str">
        <v>(.042 FULL) Go Pin Seat Fully</v>
      </c>
      <c r="G86" t="str">
        <v>(B), Mfg. Tol.</v>
      </c>
      <c r="H86" t="str">
        <v>(B), O.A.L.</v>
      </c>
      <c r="I86" t="str">
        <v>.001 or less =Pass</v>
      </c>
      <c r="J86" t="str">
        <v>.001 or less out of center = Pass</v>
      </c>
      <c r="K86" t="str">
        <v>.002 or Less = Pass</v>
      </c>
      <c r="L86" t="str">
        <v>.002 or Less out of center = Pass</v>
      </c>
      <c r="M86" t="str">
        <v>.005 to .015 = Pass</v>
      </c>
      <c r="N86" t="str">
        <v>.0125 Mean, Section</v>
      </c>
      <c r="O86" t="str">
        <v>.025 or Less in X &amp; Y=Pass</v>
      </c>
      <c r="P86" t="str">
        <v>.038 Mean</v>
      </c>
      <c r="Q86" t="str">
        <v>.063 MM = .0024 IN, See Image</v>
      </c>
      <c r="R86" t="str">
        <v>.063MM = .0024"</v>
      </c>
      <c r="S86" t="str">
        <v>.243 NO-GO, Unconstrained, Must Not Start</v>
      </c>
      <c r="T86" t="str">
        <v>@ Back Face &amp; ID, No Raised Edge</v>
      </c>
      <c r="U86" t="str">
        <v>@ Back Face &amp; OD, No Raised Edge</v>
      </c>
      <c r="V86" t="str">
        <v>@ ID &amp; FACE</v>
      </c>
      <c r="W86" t="str">
        <v>@ OD &amp; BACK FACE</v>
      </c>
      <c r="X86" t="str">
        <v>@ OD &amp; FACE</v>
      </c>
      <c r="Y86" t="str">
        <v>Across from slot</v>
      </c>
      <c r="Z86" t="str">
        <v>All Edge Breaks</v>
      </c>
      <c r="AA86" t="str">
        <v>Attached to bar stock</v>
      </c>
      <c r="AB86" t="str">
        <v xml:space="preserve">Back Turn Fillet Rad. </v>
      </c>
      <c r="AC86" t="str">
        <v>Balloon 1 (DWG FRM0105 Page 2, NV-27)</v>
      </c>
      <c r="AD86" t="str">
        <v>Balloon 1 (DWG FRM0105, NV-30)</v>
      </c>
      <c r="AE86" t="str">
        <v>Balloon 1 (P# 9890002-20) OL00429/A</v>
      </c>
      <c r="AF86" t="str">
        <v>Balloon 1, DWG#FRM0105</v>
      </c>
      <c r="AG86" t="str">
        <v>Balloon 11, See Image</v>
      </c>
      <c r="AH86" t="str">
        <v xml:space="preserve">Balloon 2 (DWG FRM0105 Page 2, NV-27) </v>
      </c>
      <c r="AI86" t="str">
        <v>Balloon 2 (DWG FRM0105, NV-30)</v>
      </c>
      <c r="AJ86" t="str">
        <v>Balloon 2 (P# 9890002-20)</v>
      </c>
      <c r="AK86" t="str">
        <v>Balloon 2, DWG#FRM0105</v>
      </c>
      <c r="AL86" t="str">
        <v>Balloon 2, DWG#FRM0105, See Image</v>
      </c>
      <c r="AM86" t="str">
        <v>Balloon 3 (DWG FRM0105, NV-30 Minor)</v>
      </c>
      <c r="AN86" t="str">
        <v>Balloon 3 (DWG FRM0105, NV-30)</v>
      </c>
      <c r="AO86" t="str">
        <v>Balloon 3 (P# 9890002-20)</v>
      </c>
      <c r="AP86" t="str">
        <v>Balloon 4</v>
      </c>
      <c r="AQ86" t="str">
        <v>Balloon 4 (P# 9890002-20)</v>
      </c>
      <c r="AR86" t="str">
        <v>Below Middle Band</v>
      </c>
      <c r="AS86" t="str">
        <v>Best Fit Pin, .003 or Less =Pass</v>
      </c>
      <c r="AT86" t="str">
        <v>Blank</v>
      </c>
      <c r="AU86" t="str">
        <v>Blank Turn Maj.</v>
      </c>
      <c r="AV86" t="str">
        <v>Blank Turn Maj. Mill Flt., OL4172</v>
      </c>
      <c r="AW86" t="str">
        <v>Blank Without .010 Slots</v>
      </c>
      <c r="AX86" t="str">
        <v>Blank Without .010 Slots, Section</v>
      </c>
      <c r="AY86" t="str">
        <v>Blank without thread</v>
      </c>
      <c r="AZ86" t="str">
        <v xml:space="preserve">Blank, Center of V Grv. </v>
      </c>
      <c r="BA86" t="str">
        <v>Blank, Check R adjacent Balloon 17</v>
      </c>
      <c r="BB86" t="str">
        <v>Blank, EXT. Feature</v>
      </c>
      <c r="BC86" t="str">
        <v>Blank, See Image, OL04335</v>
      </c>
      <c r="BD86" t="str">
        <v>Blank, See Image, OL04336</v>
      </c>
      <c r="BE86" t="str">
        <v xml:space="preserve">Blank, Thrd. </v>
      </c>
      <c r="BF86" t="str">
        <v>Blank, Turn Tip</v>
      </c>
      <c r="BG86" t="str">
        <v>Blank, Without Thrd.</v>
      </c>
      <c r="BH86" t="str">
        <v>Blank, Without Thread</v>
      </c>
      <c r="BI86" t="str">
        <v xml:space="preserve">Blunt Start Blend to Minor </v>
      </c>
      <c r="BJ86" t="str">
        <v>Calc., Use Go HEX</v>
      </c>
      <c r="BK86" t="str">
        <v>Can't dig into OD</v>
      </c>
      <c r="BL86" t="str">
        <v>Carbide Gauge</v>
      </c>
      <c r="BM86" t="str">
        <v xml:space="preserve">Center of V Grv. </v>
      </c>
      <c r="BN86" t="str">
        <v>Centered Less than .03 = Pass</v>
      </c>
      <c r="BO86" t="str">
        <v>Centered within .0005 or Less = Pass</v>
      </c>
      <c r="BP86" t="str">
        <v>Centered within .001 or Less = Pass</v>
      </c>
      <c r="BQ86" t="str">
        <v>Centered within .0254 or Less = Pass</v>
      </c>
      <c r="BR86" t="str">
        <v>Check close to Rod Slot</v>
      </c>
      <c r="BS86" t="str">
        <v>Check every other hole</v>
      </c>
      <c r="BT86" t="str">
        <v>Check Go over full length of slot.</v>
      </c>
      <c r="BU86" t="str">
        <v>Check Near Closed End</v>
      </c>
      <c r="BV86" t="str">
        <v>Check per Print View, Away from Rod Slot</v>
      </c>
      <c r="BW86" t="str">
        <v>Check to Balloon 30 Go Pin</v>
      </c>
      <c r="BX86" t="str">
        <v>Check with .2705 SET Pin Inside Part</v>
      </c>
      <c r="BY86" t="str">
        <v>Check with Hex Up</v>
      </c>
      <c r="BZ86" t="str">
        <v>CMM Blank</v>
      </c>
      <c r="CA86" t="str">
        <v>Confirm Full Radius</v>
      </c>
      <c r="CB86" t="str">
        <v>Constrained in fixture</v>
      </c>
      <c r="CC86" t="str">
        <v>Constrained with Ring</v>
      </c>
      <c r="CD86" t="str">
        <v>Constrained, See Image</v>
      </c>
      <c r="CE86" t="str">
        <v>Dim. "A"</v>
      </c>
      <c r="CF86" t="str">
        <v>Dim. "B"</v>
      </c>
      <c r="CG86" t="str">
        <v>Dim. "C"</v>
      </c>
      <c r="CH86" t="str">
        <v>Dim. "D", Whirl Blank</v>
      </c>
      <c r="CI86" t="str">
        <v>Dim. "G"</v>
      </c>
      <c r="CJ86" t="str">
        <v>Dim. E, Blank Turn Maj. &amp;  Mill Flt</v>
      </c>
      <c r="CK86" t="str">
        <v>Dim. E, Blank Turn Maj.&amp;  Mill Flt</v>
      </c>
      <c r="CL86" t="str">
        <v>Dim. H, Whirl Blank</v>
      </c>
      <c r="CM86" t="str">
        <v>Dim. J, 'Blank Turn Maj. &amp; Whirl Blank</v>
      </c>
      <c r="CN86" t="str">
        <v>Disk Drop Indicator Tip</v>
      </c>
      <c r="CO86" t="str">
        <v>DWG 100448-15, Balloon F_1</v>
      </c>
      <c r="CP86" t="str">
        <v>DWG 100448-15, OL02571</v>
      </c>
      <c r="CQ86" t="str">
        <v>DWG 100448-41</v>
      </c>
      <c r="CR86" t="str">
        <v>DWG 9890040, (10E),Section Part, OL01139</v>
      </c>
      <c r="CS86" t="str">
        <v>DWG 9890040, (10E),Section, OL01139</v>
      </c>
      <c r="CT86" t="str">
        <v>DWG 9890040, (11E)</v>
      </c>
      <c r="CU86" t="str">
        <v>DWG 9890040, (11E), Pins with Flats</v>
      </c>
      <c r="CV86" t="str">
        <v>DWG 9890040, (12E),  Pass=.002 or less</v>
      </c>
      <c r="CW86" t="str">
        <v>DWG 9890040, (12E), See Image</v>
      </c>
      <c r="CX86" t="str">
        <v>DWG 9890040, (1E), OL01431</v>
      </c>
      <c r="CY86" t="str">
        <v>DWG 9890040, (1E), OL01432</v>
      </c>
      <c r="CZ86" t="str">
        <v>DWG 9890040, (2E), OL01432</v>
      </c>
      <c r="DA86" t="str">
        <v>DWG 9890040, (3E)</v>
      </c>
      <c r="DB86" t="str">
        <v>DWG 9890040, (4E)</v>
      </c>
      <c r="DC86" t="str">
        <v>DWG 9890040, (5E), OL02336</v>
      </c>
      <c r="DD86" t="str">
        <v>DWG 9890040, (6E)</v>
      </c>
      <c r="DE86" t="str">
        <v>DWG 9890040, (7E)</v>
      </c>
      <c r="DF86" t="str">
        <v>DWG 9890040, (8E), OL01433</v>
      </c>
      <c r="DG86" t="str">
        <v>DWG 9890040, (8E), OL01433, Section</v>
      </c>
      <c r="DH86" t="str">
        <v>DWG 9890040, (9E), Close to Rod Slot</v>
      </c>
      <c r="DI86" t="str">
        <v>DWG 9890040, (9E),Close to Rod Slot</v>
      </c>
      <c r="DJ86" t="str">
        <v>DWG FRM0105 PAGE 2</v>
      </c>
      <c r="DK86" t="str">
        <v>DWG# 100448-41</v>
      </c>
      <c r="DL86" t="str">
        <v>DWG# 100448-44</v>
      </c>
      <c r="DM86" t="str">
        <v>DWG# 9890003  (1), Section OL00436/A</v>
      </c>
      <c r="DN86" t="str">
        <v>DWG# 9890003 (3), Ring Gauge Constrained</v>
      </c>
      <c r="DO86" t="str">
        <v>DWG# 9890003 (4), Section</v>
      </c>
      <c r="DP86" t="str">
        <v>DWG#100448-26, Balloon 1K, OL02350</v>
      </c>
      <c r="DQ86" t="str">
        <v>DWG#100448-26, Balloon 2K, OL02350</v>
      </c>
      <c r="DR86" t="str">
        <v>DWG#100448-26, Balloon 3K, OL02363</v>
      </c>
      <c r="DS86" t="str">
        <v>DWG#100448-26, Balloon 4K</v>
      </c>
      <c r="DT86" t="str">
        <v>DWG#100448-26, Balloon 5K, Section</v>
      </c>
      <c r="DU86" t="str">
        <v>DWG#100448-26, Balloon 6K</v>
      </c>
      <c r="DV86" t="str">
        <v>DWG#100448-26, Balloon 7K, Section</v>
      </c>
      <c r="DW86" t="str">
        <v>DWG#100448-26, Mfg. Tol.</v>
      </c>
      <c r="DX86" t="str">
        <v>DWG#9890003 (2) Ring Gauge Constrained</v>
      </c>
      <c r="DY86" t="str">
        <v>DWG#9890044</v>
      </c>
      <c r="DZ86" t="str">
        <v>DWG#9890044 .1985 to .2005=Pass</v>
      </c>
      <c r="EA86" t="str">
        <v>DWG#9890044 Overlay OL02441</v>
      </c>
      <c r="EB86" t="str">
        <v>DWG#9890044, OL02441</v>
      </c>
      <c r="EC86" t="str">
        <v>DWG#FRM0105</v>
      </c>
      <c r="ED86" t="str">
        <v>EXT.</v>
      </c>
      <c r="EE86" t="str">
        <v>EXT. Section, OL02460</v>
      </c>
      <c r="EF86" t="str">
        <v>EXT., OL04223</v>
      </c>
      <c r="EG86" t="str">
        <v>Flat Drop Indicator Tip</v>
      </c>
      <c r="EH86" t="str">
        <v>Full Go Pin, No Light, at Radius</v>
      </c>
      <c r="EI86" t="str">
        <v>Function Check</v>
      </c>
      <c r="EJ86" t="str">
        <v>GO Function Gauge</v>
      </c>
      <c r="EK86" t="str">
        <v>Go Gauge for Balloon 1 &amp; 4</v>
      </c>
      <c r="EL86" t="str">
        <v>Go Pin must pass through</v>
      </c>
      <c r="EM86" t="str">
        <v>Greater than .005 = Fail, Section</v>
      </c>
      <c r="EN86" t="str">
        <v>Greater than .025 out of center = Fail</v>
      </c>
      <c r="EO86" t="str">
        <v>Greater than 2.6 = Pass</v>
      </c>
      <c r="EP86" t="str">
        <v>Green = Pass, Red = Fail</v>
      </c>
      <c r="EQ86" t="str">
        <v>Hex Depth</v>
      </c>
      <c r="ER86" t="str">
        <v>Hex Minor</v>
      </c>
      <c r="ES86" t="str">
        <v>Hole Dia.</v>
      </c>
      <c r="ET86" t="str">
        <v>Hook or Disk Tip</v>
      </c>
      <c r="EU86" t="str">
        <v>ID Sphere Finish</v>
      </c>
      <c r="EV86" t="str">
        <v>ID/OD Both Sides, Diff. .002 or less = Pass</v>
      </c>
      <c r="EW86" t="str">
        <v>If Looks Big, Section</v>
      </c>
      <c r="EX86" t="str">
        <v>If Looks Small, Section</v>
      </c>
      <c r="EY86" t="str">
        <v>Insp. Close to Break Away, Mfg.Tol.</v>
      </c>
      <c r="EZ86" t="str">
        <v>INT.</v>
      </c>
      <c r="FA86" t="str">
        <v>INT. Section, OL02460</v>
      </c>
      <c r="FB86" t="str">
        <v>INT., OL04223</v>
      </c>
      <c r="FC86" t="str">
        <v>Intersect. of 7.7 &amp; R0.10</v>
      </c>
      <c r="FD86" t="str">
        <v>Intersect. of 8.79 and R.25 MAX</v>
      </c>
      <c r="FE86" t="str">
        <v>Keep Ind. Tip away from corner</v>
      </c>
      <c r="FF86" t="str">
        <v>L31</v>
      </c>
      <c r="FG86" t="str">
        <v>Laser Mark</v>
      </c>
      <c r="FH86" t="str">
        <v>LASER PER NOTE 4</v>
      </c>
      <c r="FI86" t="str">
        <v>LASER PER NOTE 4, Final Check 1 only</v>
      </c>
      <c r="FJ86" t="str">
        <v>Less than .002 out of center = Pass</v>
      </c>
      <c r="FK86" t="str">
        <v>Less than 2.75 = Pass, Section</v>
      </c>
      <c r="FL86" t="str">
        <v>List as pin. Not Calibrated</v>
      </c>
      <c r="FM86" t="str">
        <v>M9 X 1.25 BUTT See Comment Image</v>
      </c>
      <c r="FN86" t="str">
        <v>Manual Section</v>
      </c>
      <c r="FO86" t="str">
        <v>Max Deep .241 NO-GO =.42</v>
      </c>
      <c r="FP86" t="str">
        <v>MAX Depth of (Note 7) .241 NO-GO Pin</v>
      </c>
      <c r="FQ86" t="str">
        <v>Measure from Blue Line, See Image</v>
      </c>
      <c r="FR86" t="str">
        <v>Measure Width of Blue Area, See Image</v>
      </c>
      <c r="FS86" t="str">
        <v>Mfg. Tol</v>
      </c>
      <c r="FT86" t="str">
        <v>Mfg. Tol, See Image</v>
      </c>
      <c r="FU86" t="str">
        <v>Mfg. Tol.</v>
      </c>
      <c r="FV86" t="str">
        <v>Mfg. Tol. "A"</v>
      </c>
      <c r="FW86" t="str">
        <v>Mfg. Tol. (Zero on Gauge Full Dia. Lead)</v>
      </c>
      <c r="FX86" t="str">
        <v>Mfg. Tol. Balloon 11, See Image</v>
      </c>
      <c r="FY86" t="str">
        <v>Mfg. Tol. Balloon 4</v>
      </c>
      <c r="FZ86" t="str">
        <v>Mfg. Tol. Balloon 7</v>
      </c>
      <c r="GA86" t="str">
        <v xml:space="preserve">Mfg. Tol. C-Bore Face (Ballo 28) </v>
      </c>
      <c r="GB86" t="str">
        <v>Mfg. Tol. Section</v>
      </c>
      <c r="GC86" t="str">
        <v>Mfg. Tol. See Image</v>
      </c>
      <c r="GD86" t="str">
        <v>Mfg. Tol., 3 Places, Record MAX</v>
      </c>
      <c r="GE86" t="str">
        <v>Mfg. Tol., Balloon 11</v>
      </c>
      <c r="GF86" t="str">
        <v>Mfg. Tol., Balloon 7</v>
      </c>
      <c r="GG86" t="str">
        <v>Mfg. Tol., Blank</v>
      </c>
      <c r="GH86" t="str">
        <v>Mfg. Tol., Blank, Balloon 12</v>
      </c>
      <c r="GI86" t="str">
        <v>Mfg. Tol., Blend to SØ.320</v>
      </c>
      <c r="GJ86" t="str">
        <v>Mfg. Tol., Calculation</v>
      </c>
      <c r="GK86" t="str">
        <v>Mfg. Tol., For Mill Fixture</v>
      </c>
      <c r="GL86" t="str">
        <v>Mfg. Tol., L32</v>
      </c>
      <c r="GM86" t="str">
        <v>Mfg. Tol., L33</v>
      </c>
      <c r="GN86" t="str">
        <v>Mfg. Tol., No Tool Marks</v>
      </c>
      <c r="GO86" t="str">
        <v>Mfg. Tol., OL03361</v>
      </c>
      <c r="GP86" t="str">
        <v>Mfg. Tol., Record off center value</v>
      </c>
      <c r="GQ86" t="str">
        <v>Mfg. Tol., Same 3 Places, Record MIN</v>
      </c>
      <c r="GR86" t="str">
        <v>Mfg. Tol., Section</v>
      </c>
      <c r="GS86" t="str">
        <v>Mfg. Tol., Section B-B</v>
      </c>
      <c r="GT86" t="str">
        <v>Mfg. Tol., Section, OL03361</v>
      </c>
      <c r="GU86" t="str">
        <v>Mfg. Tol., Section, Per Note 2</v>
      </c>
      <c r="GV86" t="str">
        <v>Mfg. Tol., See Image</v>
      </c>
      <c r="GW86" t="str">
        <v>Mfg. Tol., See Image, Bore in Blue</v>
      </c>
      <c r="GX86" t="str">
        <v>Mfg. Tol., See Image, Hook Tip</v>
      </c>
      <c r="GY86" t="str">
        <v>Mfg. Tol., Sharp Okay No Burr</v>
      </c>
      <c r="GZ86" t="str">
        <v>Mfg. Tol., Threadless Blank</v>
      </c>
      <c r="HA86" t="str">
        <v>Mfg.Tol.</v>
      </c>
      <c r="HB86" t="str">
        <v>Mgf. To., T.S.C.</v>
      </c>
      <c r="HC86" t="str">
        <v>Milled Feature</v>
      </c>
      <c r="HD86" t="str">
        <v>Milled Feature, OL04045</v>
      </c>
      <c r="HE86" t="str">
        <v>More than .0005 out of center = Fail</v>
      </c>
      <c r="HF86" t="str">
        <v>Must Pass Through</v>
      </c>
      <c r="HG86" t="str">
        <v>Must pass through gauge</v>
      </c>
      <c r="HH86" t="str">
        <v>Must Pass Through Go Gauge</v>
      </c>
      <c r="HI86" t="str">
        <v>Must Pass, See Image.</v>
      </c>
      <c r="HJ86" t="str">
        <v>NA</v>
      </c>
      <c r="HK86" t="str">
        <v>Narrow Area</v>
      </c>
      <c r="HL86" t="str">
        <v>Near Balloon 21</v>
      </c>
      <c r="HM86" t="str">
        <v>Near Datum B</v>
      </c>
      <c r="HN86" t="str">
        <v>Neck Dia.</v>
      </c>
      <c r="HO86" t="str">
        <v>Neck to Head Rad.</v>
      </c>
      <c r="HP86" t="str">
        <v>No Copper Deposits Allowed</v>
      </c>
      <c r="HQ86" t="str">
        <v>No Section</v>
      </c>
      <c r="HR86" t="str">
        <v>No Section, .01 to .014 = Pass</v>
      </c>
      <c r="HS86" t="str">
        <v>No Section, Rotate Part</v>
      </c>
      <c r="HT86" t="str">
        <v>No Section, See Image</v>
      </c>
      <c r="HU86" t="str">
        <v>No Slot, Section B-B</v>
      </c>
      <c r="HV86" t="str">
        <v>No visual step = Pass</v>
      </c>
      <c r="HW86" t="str">
        <v>Not to exceed .95 Deep</v>
      </c>
      <c r="HX86" t="str">
        <v>Note 1</v>
      </c>
      <c r="HY86" t="str">
        <v>OL00333/A</v>
      </c>
      <c r="HZ86" t="str">
        <v>OL00519</v>
      </c>
      <c r="IA86" t="str">
        <v>OL00520</v>
      </c>
      <c r="IB86" t="str">
        <v>OL00529</v>
      </c>
      <c r="IC86" t="str">
        <v>OL00542</v>
      </c>
      <c r="ID86" t="str">
        <v>OL00724</v>
      </c>
      <c r="IE86" t="str">
        <v>OL01250</v>
      </c>
      <c r="IF86" t="str">
        <v>OL01869, Threadless Blank</v>
      </c>
      <c r="IG86" t="str">
        <v>OL01870, Section</v>
      </c>
      <c r="IH86" t="str">
        <v>OL02255</v>
      </c>
      <c r="II86" t="str">
        <v>OL02255, Mfg. Tol.</v>
      </c>
      <c r="IJ86" t="str">
        <v>OL02302</v>
      </c>
      <c r="IK86" t="str">
        <v xml:space="preserve">OL02318  needed per image instructions </v>
      </c>
      <c r="IL86" t="str">
        <v>OL02556</v>
      </c>
      <c r="IM86" t="str">
        <v>OL02557</v>
      </c>
      <c r="IN86" t="str">
        <v>OL02567</v>
      </c>
      <c r="IO86" t="str">
        <v>OL02653</v>
      </c>
      <c r="IP86" t="str">
        <v>OL02718</v>
      </c>
      <c r="IQ86" t="str">
        <v>OL02841</v>
      </c>
      <c r="IR86" t="str">
        <v>OL02842</v>
      </c>
      <c r="IS86" t="str">
        <v>OL02844</v>
      </c>
      <c r="IT86" t="str">
        <v>OL02871</v>
      </c>
      <c r="IU86" t="str">
        <v>OL02887</v>
      </c>
      <c r="IV86" t="str">
        <v>OL03500</v>
      </c>
      <c r="IW86" t="str">
        <v>OL03766</v>
      </c>
      <c r="IX86" t="str">
        <v>OL03868</v>
      </c>
      <c r="IY86" t="str">
        <v>OL03869</v>
      </c>
      <c r="IZ86" t="str">
        <v>OL03870</v>
      </c>
      <c r="JA86" t="str">
        <v>OL03873, DWG# 100448-44</v>
      </c>
      <c r="JB86" t="str">
        <v>OL03949</v>
      </c>
      <c r="JC86" t="str">
        <v xml:space="preserve">OL04043, Section </v>
      </c>
      <c r="JD86" t="str">
        <v xml:space="preserve">OL04044, Section </v>
      </c>
      <c r="JE86" t="str">
        <v>OL04045</v>
      </c>
      <c r="JF86" t="str">
        <v>OL04045, Milled Feature</v>
      </c>
      <c r="JG86" t="str">
        <v>OL04063</v>
      </c>
      <c r="JH86" t="str">
        <v>OL04064</v>
      </c>
      <c r="JI86" t="str">
        <v>OL04065</v>
      </c>
      <c r="JJ86" t="str">
        <v>OL04181</v>
      </c>
      <c r="JK86" t="str">
        <v>OL04218</v>
      </c>
      <c r="JL86" t="str">
        <v>OL04224, See Image</v>
      </c>
      <c r="JM86" t="str">
        <v>OL04374</v>
      </c>
      <c r="JN86" t="str">
        <v>OL04375, Section M-M</v>
      </c>
      <c r="JO86" t="str">
        <v>OL04376, Section M-M</v>
      </c>
      <c r="JP86" t="str">
        <v>OL04443</v>
      </c>
      <c r="JQ86" t="str">
        <v>OL04444</v>
      </c>
      <c r="JR86" t="str">
        <v>OL05000</v>
      </c>
      <c r="JS86" t="str">
        <v>One side of slot</v>
      </c>
      <c r="JT86" t="str">
        <v>Other side of slot</v>
      </c>
      <c r="JU86" t="str">
        <v>Out of center more than .002 = Fail</v>
      </c>
      <c r="JV86" t="str">
        <v>Out of center more than.002 = Fail</v>
      </c>
      <c r="JW86" t="str">
        <v>Overlay OL02713</v>
      </c>
      <c r="JX86" t="str">
        <v>Overlay OL02714</v>
      </c>
      <c r="JY86" t="str">
        <v>Overlay OL02718</v>
      </c>
      <c r="JZ86" t="str">
        <v>Overlay OL03831, Mfg. Tol.</v>
      </c>
      <c r="KA86" t="str">
        <v>Part Without Slots</v>
      </c>
      <c r="KB86" t="str">
        <v>Part Without Slots, See Image</v>
      </c>
      <c r="KC86" t="str">
        <v xml:space="preserve">Pass = .0254 or Less </v>
      </c>
      <c r="KD86" t="str">
        <v>PD MIN = 4.361, PD MAX = 4.456</v>
      </c>
      <c r="KE86" t="str">
        <v>Per Balloon 2 Note</v>
      </c>
      <c r="KF86" t="str">
        <v>Per drawing note(s) 8.</v>
      </c>
      <c r="KG86" t="str">
        <v>Point or Sphere Tip</v>
      </c>
      <c r="KH86" t="str">
        <v>Point Tip</v>
      </c>
      <c r="KI86" t="str">
        <v>R.9 to R1.1 = Pass, See Image</v>
      </c>
      <c r="KJ86" t="str">
        <v>Ram Construction</v>
      </c>
      <c r="KK86" t="str">
        <v>Record Same Pass / Fail All Balloons</v>
      </c>
      <c r="KL86" t="str">
        <v>Ref. Balloon 1</v>
      </c>
      <c r="KM86" t="str">
        <v>Ref. Balloon 12</v>
      </c>
      <c r="KN86" t="str">
        <v>Ref. Balloon 13, 100% AQL</v>
      </c>
      <c r="KO86" t="str">
        <v>Ref. Balloon 2</v>
      </c>
      <c r="KP86" t="str">
        <v>Ref. Balloon 21, 100% AQL</v>
      </c>
      <c r="KQ86" t="str">
        <v>Ref. Balloon 4</v>
      </c>
      <c r="KR86" t="str">
        <v>Ref. Balloon 7</v>
      </c>
      <c r="KS86" t="str">
        <v>Ref. Balloon 8</v>
      </c>
      <c r="KT86" t="str">
        <v>Relieved Pin Gauges 09236 &amp; 09235</v>
      </c>
      <c r="KU86" t="str">
        <v>Rotate Part</v>
      </c>
      <c r="KV86" t="str">
        <v>Rotate Part, See Image</v>
      </c>
      <c r="KW86" t="str">
        <v>Same as Root Radius</v>
      </c>
      <c r="KX86" t="str">
        <v>Section</v>
      </c>
      <c r="KY86" t="str">
        <v>Section B-B</v>
      </c>
      <c r="KZ86" t="str">
        <v>Section B-B, Distance Between Grooves</v>
      </c>
      <c r="LA86" t="str">
        <v>Section C-C</v>
      </c>
      <c r="LB86" t="str">
        <v>Section Part</v>
      </c>
      <c r="LC86" t="str">
        <v>Section Part, Measured from Opposite Face</v>
      </c>
      <c r="LD86" t="str">
        <v>Section, Broachless Blank</v>
      </c>
      <c r="LE86" t="str">
        <v>Section, EXT. Sphere Location.</v>
      </c>
      <c r="LF86" t="str">
        <v>Section, Hex Cham. Ang.</v>
      </c>
      <c r="LG86" t="str">
        <v>Section, Hex Fillet Rad.</v>
      </c>
      <c r="LH86" t="str">
        <v>Section, INT. Feature</v>
      </c>
      <c r="LI86" t="str">
        <v>Section, INT. Sphere Location.</v>
      </c>
      <c r="LJ86" t="str">
        <v>Section, Mfg. Tol.</v>
      </c>
      <c r="LK86" t="str">
        <v>Section, Mfg. Tol., See Image</v>
      </c>
      <c r="LL86" t="str">
        <v>Section, OL00486</v>
      </c>
      <c r="LM86" t="str">
        <v>Section, OL00542</v>
      </c>
      <c r="LN86" t="str">
        <v>Section, OL00543</v>
      </c>
      <c r="LO86" t="str">
        <v>Section, OL00544</v>
      </c>
      <c r="LP86" t="str">
        <v>Section, OL00545</v>
      </c>
      <c r="LQ86" t="str">
        <v>Section, OL00546</v>
      </c>
      <c r="LR86" t="str">
        <v>Section, OL00547</v>
      </c>
      <c r="LS86" t="str">
        <v>Section, OL00555</v>
      </c>
      <c r="LT86" t="str">
        <v>Section, OL00725</v>
      </c>
      <c r="LU86" t="str">
        <v>Section, OL01430</v>
      </c>
      <c r="LV86" t="str">
        <v>Section, OL01434</v>
      </c>
      <c r="LW86" t="str">
        <v>Section, OL01435</v>
      </c>
      <c r="LX86" t="str">
        <v>Section, OL01807</v>
      </c>
      <c r="LY86" t="str">
        <v>Section, OL01830</v>
      </c>
      <c r="LZ86" t="str">
        <v>Section, OL02351</v>
      </c>
      <c r="MA86" t="str">
        <v>Section, OL02519</v>
      </c>
      <c r="MB86" t="str">
        <v>Section, OL02520</v>
      </c>
      <c r="MC86" t="str">
        <v>Section, OL02522</v>
      </c>
      <c r="MD86" t="str">
        <v>Section, OL02540</v>
      </c>
      <c r="ME86" t="str">
        <v>Section, OL02541</v>
      </c>
      <c r="MF86" t="str">
        <v>Section, OL02552</v>
      </c>
      <c r="MG86" t="str">
        <v>Section, OL02553</v>
      </c>
      <c r="MH86" t="str">
        <v>Section, OL02554</v>
      </c>
      <c r="MI86" t="str">
        <v>Section, OL02555</v>
      </c>
      <c r="MJ86" t="str">
        <v>Section, OL02558</v>
      </c>
      <c r="MK86" t="str">
        <v>Section, OL02559</v>
      </c>
      <c r="ML86" t="str">
        <v>Section, OL02560</v>
      </c>
      <c r="MM86" t="str">
        <v>Section, OL02619</v>
      </c>
      <c r="MN86" t="str">
        <v>Section, OL02620</v>
      </c>
      <c r="MO86" t="str">
        <v>Section, OL02621</v>
      </c>
      <c r="MP86" t="str">
        <v>Section, OL02622</v>
      </c>
      <c r="MQ86" t="str">
        <v>Section, OL02623</v>
      </c>
      <c r="MR86" t="str">
        <v>Section, OL02624</v>
      </c>
      <c r="MS86" t="str">
        <v>Section, OL02652</v>
      </c>
      <c r="MT86" t="str">
        <v>Section, OL02680</v>
      </c>
      <c r="MU86" t="str">
        <v>Section, OL02793</v>
      </c>
      <c r="MV86" t="str">
        <v>Section, OL02823</v>
      </c>
      <c r="MW86" t="str">
        <v>Section, OL02843</v>
      </c>
      <c r="MX86" t="str">
        <v>Section, OL03026, Ext.</v>
      </c>
      <c r="MY86" t="str">
        <v>Section, OL03026, Int.</v>
      </c>
      <c r="MZ86" t="str">
        <v>Section, OL03570, DWG# 100448-41</v>
      </c>
      <c r="NA86" t="str">
        <v>Section, OL03781</v>
      </c>
      <c r="NB86" t="str">
        <v>Section, OL03911</v>
      </c>
      <c r="NC86" t="str">
        <v>Section, OL03912</v>
      </c>
      <c r="ND86" t="str">
        <v>Section, OL03928</v>
      </c>
      <c r="NE86" t="str">
        <v>Section, OL03929</v>
      </c>
      <c r="NF86" t="str">
        <v>Section, OL04030</v>
      </c>
      <c r="NG86" t="str">
        <v>Section, OL04037</v>
      </c>
      <c r="NH86" t="str">
        <v>Section, OL04038</v>
      </c>
      <c r="NI86" t="str">
        <v>Section, OL04046</v>
      </c>
      <c r="NJ86" t="str">
        <v>Section, OL04065</v>
      </c>
      <c r="NK86" t="str">
        <v>Section, OL04066</v>
      </c>
      <c r="NL86" t="str">
        <v>Section, OL04067</v>
      </c>
      <c r="NM86" t="str">
        <v>Section, OL04069</v>
      </c>
      <c r="NN86" t="str">
        <v>Section, OL04071</v>
      </c>
      <c r="NO86" t="str">
        <v>Section, OL04173</v>
      </c>
      <c r="NP86" t="str">
        <v>Section, OL04174</v>
      </c>
      <c r="NQ86" t="str">
        <v>Section, OL04214</v>
      </c>
      <c r="NR86" t="str">
        <v>Section, OL04215</v>
      </c>
      <c r="NS86" t="str">
        <v>Section, OL04216</v>
      </c>
      <c r="NT86" t="str">
        <v>Section, OL04217</v>
      </c>
      <c r="NU86" t="str">
        <v>Section, Overlay OL02716</v>
      </c>
      <c r="NV86" t="str">
        <v>Section, Overlay OL02717</v>
      </c>
      <c r="NW86" t="str">
        <v>Section, See Image</v>
      </c>
      <c r="NX86" t="str">
        <v>Section, See Image, DWG# 100448-41</v>
      </c>
      <c r="NY86" t="str">
        <v>Section, Without Sots</v>
      </c>
      <c r="NZ86" t="str">
        <v>See Comments Sheet</v>
      </c>
      <c r="OA86" t="str">
        <v>See Comments Sheet, OL02318</v>
      </c>
      <c r="OB86" t="str">
        <v>See Image</v>
      </c>
      <c r="OC86" t="str">
        <v>See Image, .005 or Less = Pass</v>
      </c>
      <c r="OD86" t="str">
        <v>See Image, Check Near Radius</v>
      </c>
      <c r="OE86" t="str">
        <v>See Image, Constrained</v>
      </c>
      <c r="OF86" t="str">
        <v>See Image, Distance Between Flats</v>
      </c>
      <c r="OG86" t="str">
        <v xml:space="preserve">See Image, Mfg. Tol, Section A-A </v>
      </c>
      <c r="OH86" t="str">
        <v>See image, Mfg. Tol.</v>
      </c>
      <c r="OI86" t="str">
        <v>See Image, Mic. Across Flats</v>
      </c>
      <c r="OJ86" t="str">
        <v>See Image, OL02850</v>
      </c>
      <c r="OK86" t="str">
        <v>See Image, OL02880</v>
      </c>
      <c r="OL86" t="str">
        <v>See Image, OL03926</v>
      </c>
      <c r="OM86" t="str">
        <v>See Image, OL03927</v>
      </c>
      <c r="ON86" t="str">
        <v>See Image, OL04003</v>
      </c>
      <c r="OO86" t="str">
        <v>'See Image, OL04342,  Best Fit Joe Block</v>
      </c>
      <c r="OP86" t="str">
        <v>See Image, OL04342,  Blank</v>
      </c>
      <c r="OQ86" t="str">
        <v>See Image, OL04342, Blank</v>
      </c>
      <c r="OR86" t="str">
        <v>See Image, OL04343, Blank</v>
      </c>
      <c r="OS86" t="str">
        <v>See Image, Pass = .002 or Less</v>
      </c>
      <c r="OT86" t="str">
        <v>See Image, Rcd. MAX</v>
      </c>
      <c r="OU86" t="str">
        <v>See Image, Rcd. MIN</v>
      </c>
      <c r="OV86" t="str">
        <v>See Image, Section</v>
      </c>
      <c r="OW86" t="str">
        <v>See Image, Section A-A</v>
      </c>
      <c r="OX86" t="str">
        <v>See Image, Section B-B</v>
      </c>
      <c r="OY86" t="str">
        <v>See Image, Section B-B, TSC</v>
      </c>
      <c r="OZ86" t="str">
        <v>See Image, Shank Drawing # 18000-XX-XX A</v>
      </c>
      <c r="PA86" t="str">
        <v>Sequencial Laser 01, 120 Per Print</v>
      </c>
      <c r="PB86" t="str">
        <v>Set to .202, Zero on Thread Lead</v>
      </c>
      <c r="PC86" t="str">
        <v>Sharp OK, No Burr</v>
      </c>
      <c r="PD86" t="str">
        <v>Sharp OK, No Raised Edge, See Image</v>
      </c>
      <c r="PE86" t="str">
        <v>Sharp OK, No Raised Edges</v>
      </c>
      <c r="PF86" t="str">
        <v>Sharp okay no raised edge</v>
      </c>
      <c r="PG86" t="str">
        <v>Sharp Okay, No Burr</v>
      </c>
      <c r="PH86" t="str">
        <v>Sharp Okay, No Raised Edge</v>
      </c>
      <c r="PI86" t="str">
        <v>Sharp Okay, No Raised Edges,</v>
      </c>
      <c r="PJ86" t="str">
        <v>Sharp Okay, See Image</v>
      </c>
      <c r="PK86" t="str">
        <v xml:space="preserve">Start of Radius @ .195 </v>
      </c>
      <c r="PL86" t="str">
        <v xml:space="preserve">Start of Radius @ .21 </v>
      </c>
      <c r="PM86" t="str">
        <v xml:space="preserve">T.S.C. </v>
      </c>
      <c r="PN86" t="str">
        <v>Tangent Point</v>
      </c>
      <c r="PO86" t="str">
        <v>Tangent point of R.50</v>
      </c>
      <c r="PP86" t="str">
        <v>Taper Check, Mfg.Tol.</v>
      </c>
      <c r="PQ86" t="str">
        <v>Taper Check, Mfg.Tol., See Image</v>
      </c>
      <c r="PR86" t="str">
        <v>Thrd. Minor Ø</v>
      </c>
      <c r="PS86" t="str">
        <v>Thrd. Relief Ø</v>
      </c>
      <c r="PT86" t="str">
        <v>Threadless Blank</v>
      </c>
      <c r="PU86" t="str">
        <v>Threadless Blank, From Major Ø</v>
      </c>
      <c r="PV86" t="str">
        <v>Threadless Blank, Mfg. Tol.</v>
      </c>
      <c r="PW86" t="str">
        <v>Threadless Blank, Thrd. to Neck Rad.</v>
      </c>
      <c r="PX86" t="str">
        <v>Thredless Blank</v>
      </c>
      <c r="PY86" t="str">
        <v>To center of R.005</v>
      </c>
      <c r="PZ86" t="str">
        <v>Torx Min. Dia.</v>
      </c>
      <c r="QA86" t="str">
        <v>Turn Ø Free of Mill Marks</v>
      </c>
      <c r="QB86" t="str">
        <v>Use (Full) GO Hex</v>
      </c>
      <c r="QC86" t="str">
        <v>Use Balloon 1 FULL Gauge</v>
      </c>
      <c r="QD86" t="str">
        <v>Use Balloon 9 FULL GO</v>
      </c>
      <c r="QE86" t="str">
        <v>Use Best Fit Pin</v>
      </c>
      <c r="QF86" t="str">
        <v>Use Disk Tip</v>
      </c>
      <c r="QG86" t="str">
        <v>Use flat bottomed indicator tip.</v>
      </c>
      <c r="QH86" t="str">
        <v xml:space="preserve">Use Full .093 Go Hex </v>
      </c>
      <c r="QI86" t="str">
        <v xml:space="preserve">Use Full .0930 Go Hex </v>
      </c>
      <c r="QJ86" t="str">
        <v>Use Full .1235 Go Hex</v>
      </c>
      <c r="QK86" t="str">
        <v>Use Gauge K2-98-8019-04, See Image</v>
      </c>
      <c r="QL86" t="str">
        <v>Use large flat indicator tip</v>
      </c>
      <c r="QM86" t="str">
        <v>Use Pins.3330/.3350, See Image MAX NO-GO</v>
      </c>
      <c r="QN86" t="str">
        <v>Use Pointed Drop Indicator Tip</v>
      </c>
      <c r="QO86" t="str">
        <v>V-Block</v>
      </c>
      <c r="QP86" t="str">
        <v>V-Block,  AMB for 13</v>
      </c>
      <c r="QQ86" t="str">
        <v>V-Block,  Hex Cham. Dia.</v>
      </c>
      <c r="QR86" t="str">
        <v>V-Block, Hex Depth</v>
      </c>
      <c r="QS86" t="str">
        <v>VBU Gauge</v>
      </c>
      <c r="QT86" t="str">
        <v>Visibally smaller than HEX=Pass</v>
      </c>
      <c r="QU86" t="str">
        <v>Visual Per Drawing</v>
      </c>
      <c r="QV86" t="str">
        <v>Whirl Blank</v>
      </c>
      <c r="QW86" t="str">
        <v xml:space="preserve">Whirl Blank </v>
      </c>
      <c r="QX86" t="str">
        <v>Whirl Blank, Neck Rad. End to Head CL</v>
      </c>
      <c r="QY86" t="str">
        <v>Whirl Blank, Nose Start Dia.</v>
      </c>
      <c r="QZ86" t="str">
        <v>Whirl Blank, Nose Start Dist.</v>
      </c>
      <c r="RA86" t="str">
        <v>Whirl Blank, Thrd. Minor</v>
      </c>
      <c r="RB86" t="str">
        <v>Whirl Blank, Thrd. Pullout Dia.</v>
      </c>
      <c r="RC86" t="str">
        <v>Whole Part, Removal is at Assy. Level</v>
      </c>
      <c r="RD86" t="str">
        <v>Wide Area</v>
      </c>
      <c r="RE86" t="str">
        <v>Zero on End of Go Gauge</v>
      </c>
    </row>
    <row r="87" spans="1:473">
      <c r="A87" t="s">
        <v>724</v>
      </c>
      <c r="C87" t="str" cm="1">
        <f t="array" ref="C87:RE87">TRANSPOSE(_xlfn._xlws.SORT(_xlfn._xlws.FILTER($A$2:$A$600,ISNUMBER(SEARCH('PartLib Table'!M104,$A$2:$A$600)),"not found")))</f>
        <v xml:space="preserve"> 'C', Whirl Blank</v>
      </c>
      <c r="D87" t="str">
        <v xml:space="preserve"> See Image, Constrained</v>
      </c>
      <c r="E87" t="str">
        <v>(.04 to .12 range = Pass)</v>
      </c>
      <c r="F87" t="str">
        <v>(.042 FULL) Go Pin Seat Fully</v>
      </c>
      <c r="G87" t="str">
        <v>(B), Mfg. Tol.</v>
      </c>
      <c r="H87" t="str">
        <v>(B), O.A.L.</v>
      </c>
      <c r="I87" t="str">
        <v>.001 or less =Pass</v>
      </c>
      <c r="J87" t="str">
        <v>.001 or less out of center = Pass</v>
      </c>
      <c r="K87" t="str">
        <v>.002 or Less = Pass</v>
      </c>
      <c r="L87" t="str">
        <v>.002 or Less out of center = Pass</v>
      </c>
      <c r="M87" t="str">
        <v>.005 to .015 = Pass</v>
      </c>
      <c r="N87" t="str">
        <v>.0125 Mean, Section</v>
      </c>
      <c r="O87" t="str">
        <v>.025 or Less in X &amp; Y=Pass</v>
      </c>
      <c r="P87" t="str">
        <v>.038 Mean</v>
      </c>
      <c r="Q87" t="str">
        <v>.063 MM = .0024 IN, See Image</v>
      </c>
      <c r="R87" t="str">
        <v>.063MM = .0024"</v>
      </c>
      <c r="S87" t="str">
        <v>.243 NO-GO, Unconstrained, Must Not Start</v>
      </c>
      <c r="T87" t="str">
        <v>@ Back Face &amp; ID, No Raised Edge</v>
      </c>
      <c r="U87" t="str">
        <v>@ Back Face &amp; OD, No Raised Edge</v>
      </c>
      <c r="V87" t="str">
        <v>@ ID &amp; FACE</v>
      </c>
      <c r="W87" t="str">
        <v>@ OD &amp; BACK FACE</v>
      </c>
      <c r="X87" t="str">
        <v>@ OD &amp; FACE</v>
      </c>
      <c r="Y87" t="str">
        <v>Across from slot</v>
      </c>
      <c r="Z87" t="str">
        <v>All Edge Breaks</v>
      </c>
      <c r="AA87" t="str">
        <v>Attached to bar stock</v>
      </c>
      <c r="AB87" t="str">
        <v xml:space="preserve">Back Turn Fillet Rad. </v>
      </c>
      <c r="AC87" t="str">
        <v>Balloon 1 (DWG FRM0105 Page 2, NV-27)</v>
      </c>
      <c r="AD87" t="str">
        <v>Balloon 1 (DWG FRM0105, NV-30)</v>
      </c>
      <c r="AE87" t="str">
        <v>Balloon 1 (P# 9890002-20) OL00429/A</v>
      </c>
      <c r="AF87" t="str">
        <v>Balloon 1, DWG#FRM0105</v>
      </c>
      <c r="AG87" t="str">
        <v>Balloon 11, See Image</v>
      </c>
      <c r="AH87" t="str">
        <v xml:space="preserve">Balloon 2 (DWG FRM0105 Page 2, NV-27) </v>
      </c>
      <c r="AI87" t="str">
        <v>Balloon 2 (DWG FRM0105, NV-30)</v>
      </c>
      <c r="AJ87" t="str">
        <v>Balloon 2 (P# 9890002-20)</v>
      </c>
      <c r="AK87" t="str">
        <v>Balloon 2, DWG#FRM0105</v>
      </c>
      <c r="AL87" t="str">
        <v>Balloon 2, DWG#FRM0105, See Image</v>
      </c>
      <c r="AM87" t="str">
        <v>Balloon 3 (DWG FRM0105, NV-30 Minor)</v>
      </c>
      <c r="AN87" t="str">
        <v>Balloon 3 (DWG FRM0105, NV-30)</v>
      </c>
      <c r="AO87" t="str">
        <v>Balloon 3 (P# 9890002-20)</v>
      </c>
      <c r="AP87" t="str">
        <v>Balloon 4</v>
      </c>
      <c r="AQ87" t="str">
        <v>Balloon 4 (P# 9890002-20)</v>
      </c>
      <c r="AR87" t="str">
        <v>Below Middle Band</v>
      </c>
      <c r="AS87" t="str">
        <v>Best Fit Pin, .003 or Less =Pass</v>
      </c>
      <c r="AT87" t="str">
        <v>Blank</v>
      </c>
      <c r="AU87" t="str">
        <v>Blank Turn Maj.</v>
      </c>
      <c r="AV87" t="str">
        <v>Blank Turn Maj. Mill Flt., OL4172</v>
      </c>
      <c r="AW87" t="str">
        <v>Blank Without .010 Slots</v>
      </c>
      <c r="AX87" t="str">
        <v>Blank Without .010 Slots, Section</v>
      </c>
      <c r="AY87" t="str">
        <v>Blank without thread</v>
      </c>
      <c r="AZ87" t="str">
        <v xml:space="preserve">Blank, Center of V Grv. </v>
      </c>
      <c r="BA87" t="str">
        <v>Blank, Check R adjacent Balloon 17</v>
      </c>
      <c r="BB87" t="str">
        <v>Blank, EXT. Feature</v>
      </c>
      <c r="BC87" t="str">
        <v>Blank, See Image, OL04335</v>
      </c>
      <c r="BD87" t="str">
        <v>Blank, See Image, OL04336</v>
      </c>
      <c r="BE87" t="str">
        <v xml:space="preserve">Blank, Thrd. </v>
      </c>
      <c r="BF87" t="str">
        <v>Blank, Turn Tip</v>
      </c>
      <c r="BG87" t="str">
        <v>Blank, Without Thrd.</v>
      </c>
      <c r="BH87" t="str">
        <v>Blank, Without Thread</v>
      </c>
      <c r="BI87" t="str">
        <v xml:space="preserve">Blunt Start Blend to Minor </v>
      </c>
      <c r="BJ87" t="str">
        <v>Calc., Use Go HEX</v>
      </c>
      <c r="BK87" t="str">
        <v>Can't dig into OD</v>
      </c>
      <c r="BL87" t="str">
        <v>Carbide Gauge</v>
      </c>
      <c r="BM87" t="str">
        <v xml:space="preserve">Center of V Grv. </v>
      </c>
      <c r="BN87" t="str">
        <v>Centered Less than .03 = Pass</v>
      </c>
      <c r="BO87" t="str">
        <v>Centered within .0005 or Less = Pass</v>
      </c>
      <c r="BP87" t="str">
        <v>Centered within .001 or Less = Pass</v>
      </c>
      <c r="BQ87" t="str">
        <v>Centered within .0254 or Less = Pass</v>
      </c>
      <c r="BR87" t="str">
        <v>Check close to Rod Slot</v>
      </c>
      <c r="BS87" t="str">
        <v>Check every other hole</v>
      </c>
      <c r="BT87" t="str">
        <v>Check Go over full length of slot.</v>
      </c>
      <c r="BU87" t="str">
        <v>Check Near Closed End</v>
      </c>
      <c r="BV87" t="str">
        <v>Check per Print View, Away from Rod Slot</v>
      </c>
      <c r="BW87" t="str">
        <v>Check to Balloon 30 Go Pin</v>
      </c>
      <c r="BX87" t="str">
        <v>Check with .2705 SET Pin Inside Part</v>
      </c>
      <c r="BY87" t="str">
        <v>Check with Hex Up</v>
      </c>
      <c r="BZ87" t="str">
        <v>CMM Blank</v>
      </c>
      <c r="CA87" t="str">
        <v>Confirm Full Radius</v>
      </c>
      <c r="CB87" t="str">
        <v>Constrained in fixture</v>
      </c>
      <c r="CC87" t="str">
        <v>Constrained with Ring</v>
      </c>
      <c r="CD87" t="str">
        <v>Constrained, See Image</v>
      </c>
      <c r="CE87" t="str">
        <v>Dim. "A"</v>
      </c>
      <c r="CF87" t="str">
        <v>Dim. "B"</v>
      </c>
      <c r="CG87" t="str">
        <v>Dim. "C"</v>
      </c>
      <c r="CH87" t="str">
        <v>Dim. "D", Whirl Blank</v>
      </c>
      <c r="CI87" t="str">
        <v>Dim. "G"</v>
      </c>
      <c r="CJ87" t="str">
        <v>Dim. E, Blank Turn Maj. &amp;  Mill Flt</v>
      </c>
      <c r="CK87" t="str">
        <v>Dim. E, Blank Turn Maj.&amp;  Mill Flt</v>
      </c>
      <c r="CL87" t="str">
        <v>Dim. H, Whirl Blank</v>
      </c>
      <c r="CM87" t="str">
        <v>Dim. J, 'Blank Turn Maj. &amp; Whirl Blank</v>
      </c>
      <c r="CN87" t="str">
        <v>Disk Drop Indicator Tip</v>
      </c>
      <c r="CO87" t="str">
        <v>DWG 100448-15, Balloon F_1</v>
      </c>
      <c r="CP87" t="str">
        <v>DWG 100448-15, OL02571</v>
      </c>
      <c r="CQ87" t="str">
        <v>DWG 100448-41</v>
      </c>
      <c r="CR87" t="str">
        <v>DWG 9890040, (10E),Section Part, OL01139</v>
      </c>
      <c r="CS87" t="str">
        <v>DWG 9890040, (10E),Section, OL01139</v>
      </c>
      <c r="CT87" t="str">
        <v>DWG 9890040, (11E)</v>
      </c>
      <c r="CU87" t="str">
        <v>DWG 9890040, (11E), Pins with Flats</v>
      </c>
      <c r="CV87" t="str">
        <v>DWG 9890040, (12E),  Pass=.002 or less</v>
      </c>
      <c r="CW87" t="str">
        <v>DWG 9890040, (12E), See Image</v>
      </c>
      <c r="CX87" t="str">
        <v>DWG 9890040, (1E), OL01431</v>
      </c>
      <c r="CY87" t="str">
        <v>DWG 9890040, (1E), OL01432</v>
      </c>
      <c r="CZ87" t="str">
        <v>DWG 9890040, (2E), OL01432</v>
      </c>
      <c r="DA87" t="str">
        <v>DWG 9890040, (3E)</v>
      </c>
      <c r="DB87" t="str">
        <v>DWG 9890040, (4E)</v>
      </c>
      <c r="DC87" t="str">
        <v>DWG 9890040, (5E), OL02336</v>
      </c>
      <c r="DD87" t="str">
        <v>DWG 9890040, (6E)</v>
      </c>
      <c r="DE87" t="str">
        <v>DWG 9890040, (7E)</v>
      </c>
      <c r="DF87" t="str">
        <v>DWG 9890040, (8E), OL01433</v>
      </c>
      <c r="DG87" t="str">
        <v>DWG 9890040, (8E), OL01433, Section</v>
      </c>
      <c r="DH87" t="str">
        <v>DWG 9890040, (9E), Close to Rod Slot</v>
      </c>
      <c r="DI87" t="str">
        <v>DWG 9890040, (9E),Close to Rod Slot</v>
      </c>
      <c r="DJ87" t="str">
        <v>DWG FRM0105 PAGE 2</v>
      </c>
      <c r="DK87" t="str">
        <v>DWG# 100448-41</v>
      </c>
      <c r="DL87" t="str">
        <v>DWG# 100448-44</v>
      </c>
      <c r="DM87" t="str">
        <v>DWG# 9890003  (1), Section OL00436/A</v>
      </c>
      <c r="DN87" t="str">
        <v>DWG# 9890003 (3), Ring Gauge Constrained</v>
      </c>
      <c r="DO87" t="str">
        <v>DWG# 9890003 (4), Section</v>
      </c>
      <c r="DP87" t="str">
        <v>DWG#100448-26, Balloon 1K, OL02350</v>
      </c>
      <c r="DQ87" t="str">
        <v>DWG#100448-26, Balloon 2K, OL02350</v>
      </c>
      <c r="DR87" t="str">
        <v>DWG#100448-26, Balloon 3K, OL02363</v>
      </c>
      <c r="DS87" t="str">
        <v>DWG#100448-26, Balloon 4K</v>
      </c>
      <c r="DT87" t="str">
        <v>DWG#100448-26, Balloon 5K, Section</v>
      </c>
      <c r="DU87" t="str">
        <v>DWG#100448-26, Balloon 6K</v>
      </c>
      <c r="DV87" t="str">
        <v>DWG#100448-26, Balloon 7K, Section</v>
      </c>
      <c r="DW87" t="str">
        <v>DWG#100448-26, Mfg. Tol.</v>
      </c>
      <c r="DX87" t="str">
        <v>DWG#9890003 (2) Ring Gauge Constrained</v>
      </c>
      <c r="DY87" t="str">
        <v>DWG#9890044</v>
      </c>
      <c r="DZ87" t="str">
        <v>DWG#9890044 .1985 to .2005=Pass</v>
      </c>
      <c r="EA87" t="str">
        <v>DWG#9890044 Overlay OL02441</v>
      </c>
      <c r="EB87" t="str">
        <v>DWG#9890044, OL02441</v>
      </c>
      <c r="EC87" t="str">
        <v>DWG#FRM0105</v>
      </c>
      <c r="ED87" t="str">
        <v>EXT.</v>
      </c>
      <c r="EE87" t="str">
        <v>EXT. Section, OL02460</v>
      </c>
      <c r="EF87" t="str">
        <v>EXT., OL04223</v>
      </c>
      <c r="EG87" t="str">
        <v>Flat Drop Indicator Tip</v>
      </c>
      <c r="EH87" t="str">
        <v>Full Go Pin, No Light, at Radius</v>
      </c>
      <c r="EI87" t="str">
        <v>Function Check</v>
      </c>
      <c r="EJ87" t="str">
        <v>GO Function Gauge</v>
      </c>
      <c r="EK87" t="str">
        <v>Go Gauge for Balloon 1 &amp; 4</v>
      </c>
      <c r="EL87" t="str">
        <v>Go Pin must pass through</v>
      </c>
      <c r="EM87" t="str">
        <v>Greater than .005 = Fail, Section</v>
      </c>
      <c r="EN87" t="str">
        <v>Greater than .025 out of center = Fail</v>
      </c>
      <c r="EO87" t="str">
        <v>Greater than 2.6 = Pass</v>
      </c>
      <c r="EP87" t="str">
        <v>Green = Pass, Red = Fail</v>
      </c>
      <c r="EQ87" t="str">
        <v>Hex Depth</v>
      </c>
      <c r="ER87" t="str">
        <v>Hex Minor</v>
      </c>
      <c r="ES87" t="str">
        <v>Hole Dia.</v>
      </c>
      <c r="ET87" t="str">
        <v>Hook or Disk Tip</v>
      </c>
      <c r="EU87" t="str">
        <v>ID Sphere Finish</v>
      </c>
      <c r="EV87" t="str">
        <v>ID/OD Both Sides, Diff. .002 or less = Pass</v>
      </c>
      <c r="EW87" t="str">
        <v>If Looks Big, Section</v>
      </c>
      <c r="EX87" t="str">
        <v>If Looks Small, Section</v>
      </c>
      <c r="EY87" t="str">
        <v>Insp. Close to Break Away, Mfg.Tol.</v>
      </c>
      <c r="EZ87" t="str">
        <v>INT.</v>
      </c>
      <c r="FA87" t="str">
        <v>INT. Section, OL02460</v>
      </c>
      <c r="FB87" t="str">
        <v>INT., OL04223</v>
      </c>
      <c r="FC87" t="str">
        <v>Intersect. of 7.7 &amp; R0.10</v>
      </c>
      <c r="FD87" t="str">
        <v>Intersect. of 8.79 and R.25 MAX</v>
      </c>
      <c r="FE87" t="str">
        <v>Keep Ind. Tip away from corner</v>
      </c>
      <c r="FF87" t="str">
        <v>L31</v>
      </c>
      <c r="FG87" t="str">
        <v>Laser Mark</v>
      </c>
      <c r="FH87" t="str">
        <v>LASER PER NOTE 4</v>
      </c>
      <c r="FI87" t="str">
        <v>LASER PER NOTE 4, Final Check 1 only</v>
      </c>
      <c r="FJ87" t="str">
        <v>Less than .002 out of center = Pass</v>
      </c>
      <c r="FK87" t="str">
        <v>Less than 2.75 = Pass, Section</v>
      </c>
      <c r="FL87" t="str">
        <v>List as pin. Not Calibrated</v>
      </c>
      <c r="FM87" t="str">
        <v>M9 X 1.25 BUTT See Comment Image</v>
      </c>
      <c r="FN87" t="str">
        <v>Manual Section</v>
      </c>
      <c r="FO87" t="str">
        <v>Max Deep .241 NO-GO =.42</v>
      </c>
      <c r="FP87" t="str">
        <v>MAX Depth of (Note 7) .241 NO-GO Pin</v>
      </c>
      <c r="FQ87" t="str">
        <v>Measure from Blue Line, See Image</v>
      </c>
      <c r="FR87" t="str">
        <v>Measure Width of Blue Area, See Image</v>
      </c>
      <c r="FS87" t="str">
        <v>Mfg. Tol</v>
      </c>
      <c r="FT87" t="str">
        <v>Mfg. Tol, See Image</v>
      </c>
      <c r="FU87" t="str">
        <v>Mfg. Tol.</v>
      </c>
      <c r="FV87" t="str">
        <v>Mfg. Tol. "A"</v>
      </c>
      <c r="FW87" t="str">
        <v>Mfg. Tol. (Zero on Gauge Full Dia. Lead)</v>
      </c>
      <c r="FX87" t="str">
        <v>Mfg. Tol. Balloon 11, See Image</v>
      </c>
      <c r="FY87" t="str">
        <v>Mfg. Tol. Balloon 4</v>
      </c>
      <c r="FZ87" t="str">
        <v>Mfg. Tol. Balloon 7</v>
      </c>
      <c r="GA87" t="str">
        <v xml:space="preserve">Mfg. Tol. C-Bore Face (Ballo 28) </v>
      </c>
      <c r="GB87" t="str">
        <v>Mfg. Tol. Section</v>
      </c>
      <c r="GC87" t="str">
        <v>Mfg. Tol. See Image</v>
      </c>
      <c r="GD87" t="str">
        <v>Mfg. Tol., 3 Places, Record MAX</v>
      </c>
      <c r="GE87" t="str">
        <v>Mfg. Tol., Balloon 11</v>
      </c>
      <c r="GF87" t="str">
        <v>Mfg. Tol., Balloon 7</v>
      </c>
      <c r="GG87" t="str">
        <v>Mfg. Tol., Blank</v>
      </c>
      <c r="GH87" t="str">
        <v>Mfg. Tol., Blank, Balloon 12</v>
      </c>
      <c r="GI87" t="str">
        <v>Mfg. Tol., Blend to SØ.320</v>
      </c>
      <c r="GJ87" t="str">
        <v>Mfg. Tol., Calculation</v>
      </c>
      <c r="GK87" t="str">
        <v>Mfg. Tol., For Mill Fixture</v>
      </c>
      <c r="GL87" t="str">
        <v>Mfg. Tol., L32</v>
      </c>
      <c r="GM87" t="str">
        <v>Mfg. Tol., L33</v>
      </c>
      <c r="GN87" t="str">
        <v>Mfg. Tol., No Tool Marks</v>
      </c>
      <c r="GO87" t="str">
        <v>Mfg. Tol., OL03361</v>
      </c>
      <c r="GP87" t="str">
        <v>Mfg. Tol., Record off center value</v>
      </c>
      <c r="GQ87" t="str">
        <v>Mfg. Tol., Same 3 Places, Record MIN</v>
      </c>
      <c r="GR87" t="str">
        <v>Mfg. Tol., Section</v>
      </c>
      <c r="GS87" t="str">
        <v>Mfg. Tol., Section B-B</v>
      </c>
      <c r="GT87" t="str">
        <v>Mfg. Tol., Section, OL03361</v>
      </c>
      <c r="GU87" t="str">
        <v>Mfg. Tol., Section, Per Note 2</v>
      </c>
      <c r="GV87" t="str">
        <v>Mfg. Tol., See Image</v>
      </c>
      <c r="GW87" t="str">
        <v>Mfg. Tol., See Image, Bore in Blue</v>
      </c>
      <c r="GX87" t="str">
        <v>Mfg. Tol., See Image, Hook Tip</v>
      </c>
      <c r="GY87" t="str">
        <v>Mfg. Tol., Sharp Okay No Burr</v>
      </c>
      <c r="GZ87" t="str">
        <v>Mfg. Tol., Threadless Blank</v>
      </c>
      <c r="HA87" t="str">
        <v>Mfg.Tol.</v>
      </c>
      <c r="HB87" t="str">
        <v>Mgf. To., T.S.C.</v>
      </c>
      <c r="HC87" t="str">
        <v>Milled Feature</v>
      </c>
      <c r="HD87" t="str">
        <v>Milled Feature, OL04045</v>
      </c>
      <c r="HE87" t="str">
        <v>More than .0005 out of center = Fail</v>
      </c>
      <c r="HF87" t="str">
        <v>Must Pass Through</v>
      </c>
      <c r="HG87" t="str">
        <v>Must pass through gauge</v>
      </c>
      <c r="HH87" t="str">
        <v>Must Pass Through Go Gauge</v>
      </c>
      <c r="HI87" t="str">
        <v>Must Pass, See Image.</v>
      </c>
      <c r="HJ87" t="str">
        <v>NA</v>
      </c>
      <c r="HK87" t="str">
        <v>Narrow Area</v>
      </c>
      <c r="HL87" t="str">
        <v>Near Balloon 21</v>
      </c>
      <c r="HM87" t="str">
        <v>Near Datum B</v>
      </c>
      <c r="HN87" t="str">
        <v>Neck Dia.</v>
      </c>
      <c r="HO87" t="str">
        <v>Neck to Head Rad.</v>
      </c>
      <c r="HP87" t="str">
        <v>No Copper Deposits Allowed</v>
      </c>
      <c r="HQ87" t="str">
        <v>No Section</v>
      </c>
      <c r="HR87" t="str">
        <v>No Section, .01 to .014 = Pass</v>
      </c>
      <c r="HS87" t="str">
        <v>No Section, Rotate Part</v>
      </c>
      <c r="HT87" t="str">
        <v>No Section, See Image</v>
      </c>
      <c r="HU87" t="str">
        <v>No Slot, Section B-B</v>
      </c>
      <c r="HV87" t="str">
        <v>No visual step = Pass</v>
      </c>
      <c r="HW87" t="str">
        <v>Not to exceed .95 Deep</v>
      </c>
      <c r="HX87" t="str">
        <v>Note 1</v>
      </c>
      <c r="HY87" t="str">
        <v>OL00333/A</v>
      </c>
      <c r="HZ87" t="str">
        <v>OL00519</v>
      </c>
      <c r="IA87" t="str">
        <v>OL00520</v>
      </c>
      <c r="IB87" t="str">
        <v>OL00529</v>
      </c>
      <c r="IC87" t="str">
        <v>OL00542</v>
      </c>
      <c r="ID87" t="str">
        <v>OL00724</v>
      </c>
      <c r="IE87" t="str">
        <v>OL01250</v>
      </c>
      <c r="IF87" t="str">
        <v>OL01869, Threadless Blank</v>
      </c>
      <c r="IG87" t="str">
        <v>OL01870, Section</v>
      </c>
      <c r="IH87" t="str">
        <v>OL02255</v>
      </c>
      <c r="II87" t="str">
        <v>OL02255, Mfg. Tol.</v>
      </c>
      <c r="IJ87" t="str">
        <v>OL02302</v>
      </c>
      <c r="IK87" t="str">
        <v xml:space="preserve">OL02318  needed per image instructions </v>
      </c>
      <c r="IL87" t="str">
        <v>OL02556</v>
      </c>
      <c r="IM87" t="str">
        <v>OL02557</v>
      </c>
      <c r="IN87" t="str">
        <v>OL02567</v>
      </c>
      <c r="IO87" t="str">
        <v>OL02653</v>
      </c>
      <c r="IP87" t="str">
        <v>OL02718</v>
      </c>
      <c r="IQ87" t="str">
        <v>OL02841</v>
      </c>
      <c r="IR87" t="str">
        <v>OL02842</v>
      </c>
      <c r="IS87" t="str">
        <v>OL02844</v>
      </c>
      <c r="IT87" t="str">
        <v>OL02871</v>
      </c>
      <c r="IU87" t="str">
        <v>OL02887</v>
      </c>
      <c r="IV87" t="str">
        <v>OL03500</v>
      </c>
      <c r="IW87" t="str">
        <v>OL03766</v>
      </c>
      <c r="IX87" t="str">
        <v>OL03868</v>
      </c>
      <c r="IY87" t="str">
        <v>OL03869</v>
      </c>
      <c r="IZ87" t="str">
        <v>OL03870</v>
      </c>
      <c r="JA87" t="str">
        <v>OL03873, DWG# 100448-44</v>
      </c>
      <c r="JB87" t="str">
        <v>OL03949</v>
      </c>
      <c r="JC87" t="str">
        <v xml:space="preserve">OL04043, Section </v>
      </c>
      <c r="JD87" t="str">
        <v xml:space="preserve">OL04044, Section </v>
      </c>
      <c r="JE87" t="str">
        <v>OL04045</v>
      </c>
      <c r="JF87" t="str">
        <v>OL04045, Milled Feature</v>
      </c>
      <c r="JG87" t="str">
        <v>OL04063</v>
      </c>
      <c r="JH87" t="str">
        <v>OL04064</v>
      </c>
      <c r="JI87" t="str">
        <v>OL04065</v>
      </c>
      <c r="JJ87" t="str">
        <v>OL04181</v>
      </c>
      <c r="JK87" t="str">
        <v>OL04218</v>
      </c>
      <c r="JL87" t="str">
        <v>OL04224, See Image</v>
      </c>
      <c r="JM87" t="str">
        <v>OL04374</v>
      </c>
      <c r="JN87" t="str">
        <v>OL04375, Section M-M</v>
      </c>
      <c r="JO87" t="str">
        <v>OL04376, Section M-M</v>
      </c>
      <c r="JP87" t="str">
        <v>OL04443</v>
      </c>
      <c r="JQ87" t="str">
        <v>OL04444</v>
      </c>
      <c r="JR87" t="str">
        <v>OL05000</v>
      </c>
      <c r="JS87" t="str">
        <v>One side of slot</v>
      </c>
      <c r="JT87" t="str">
        <v>Other side of slot</v>
      </c>
      <c r="JU87" t="str">
        <v>Out of center more than .002 = Fail</v>
      </c>
      <c r="JV87" t="str">
        <v>Out of center more than.002 = Fail</v>
      </c>
      <c r="JW87" t="str">
        <v>Overlay OL02713</v>
      </c>
      <c r="JX87" t="str">
        <v>Overlay OL02714</v>
      </c>
      <c r="JY87" t="str">
        <v>Overlay OL02718</v>
      </c>
      <c r="JZ87" t="str">
        <v>Overlay OL03831, Mfg. Tol.</v>
      </c>
      <c r="KA87" t="str">
        <v>Part Without Slots</v>
      </c>
      <c r="KB87" t="str">
        <v>Part Without Slots, See Image</v>
      </c>
      <c r="KC87" t="str">
        <v xml:space="preserve">Pass = .0254 or Less </v>
      </c>
      <c r="KD87" t="str">
        <v>PD MIN = 4.361, PD MAX = 4.456</v>
      </c>
      <c r="KE87" t="str">
        <v>Per Balloon 2 Note</v>
      </c>
      <c r="KF87" t="str">
        <v>Per drawing note(s) 8.</v>
      </c>
      <c r="KG87" t="str">
        <v>Point or Sphere Tip</v>
      </c>
      <c r="KH87" t="str">
        <v>Point Tip</v>
      </c>
      <c r="KI87" t="str">
        <v>R.9 to R1.1 = Pass, See Image</v>
      </c>
      <c r="KJ87" t="str">
        <v>Ram Construction</v>
      </c>
      <c r="KK87" t="str">
        <v>Record Same Pass / Fail All Balloons</v>
      </c>
      <c r="KL87" t="str">
        <v>Ref. Balloon 1</v>
      </c>
      <c r="KM87" t="str">
        <v>Ref. Balloon 12</v>
      </c>
      <c r="KN87" t="str">
        <v>Ref. Balloon 13, 100% AQL</v>
      </c>
      <c r="KO87" t="str">
        <v>Ref. Balloon 2</v>
      </c>
      <c r="KP87" t="str">
        <v>Ref. Balloon 21, 100% AQL</v>
      </c>
      <c r="KQ87" t="str">
        <v>Ref. Balloon 4</v>
      </c>
      <c r="KR87" t="str">
        <v>Ref. Balloon 7</v>
      </c>
      <c r="KS87" t="str">
        <v>Ref. Balloon 8</v>
      </c>
      <c r="KT87" t="str">
        <v>Relieved Pin Gauges 09236 &amp; 09235</v>
      </c>
      <c r="KU87" t="str">
        <v>Rotate Part</v>
      </c>
      <c r="KV87" t="str">
        <v>Rotate Part, See Image</v>
      </c>
      <c r="KW87" t="str">
        <v>Same as Root Radius</v>
      </c>
      <c r="KX87" t="str">
        <v>Section</v>
      </c>
      <c r="KY87" t="str">
        <v>Section B-B</v>
      </c>
      <c r="KZ87" t="str">
        <v>Section B-B, Distance Between Grooves</v>
      </c>
      <c r="LA87" t="str">
        <v>Section C-C</v>
      </c>
      <c r="LB87" t="str">
        <v>Section Part</v>
      </c>
      <c r="LC87" t="str">
        <v>Section Part, Measured from Opposite Face</v>
      </c>
      <c r="LD87" t="str">
        <v>Section, Broachless Blank</v>
      </c>
      <c r="LE87" t="str">
        <v>Section, EXT. Sphere Location.</v>
      </c>
      <c r="LF87" t="str">
        <v>Section, Hex Cham. Ang.</v>
      </c>
      <c r="LG87" t="str">
        <v>Section, Hex Fillet Rad.</v>
      </c>
      <c r="LH87" t="str">
        <v>Section, INT. Feature</v>
      </c>
      <c r="LI87" t="str">
        <v>Section, INT. Sphere Location.</v>
      </c>
      <c r="LJ87" t="str">
        <v>Section, Mfg. Tol.</v>
      </c>
      <c r="LK87" t="str">
        <v>Section, Mfg. Tol., See Image</v>
      </c>
      <c r="LL87" t="str">
        <v>Section, OL00486</v>
      </c>
      <c r="LM87" t="str">
        <v>Section, OL00542</v>
      </c>
      <c r="LN87" t="str">
        <v>Section, OL00543</v>
      </c>
      <c r="LO87" t="str">
        <v>Section, OL00544</v>
      </c>
      <c r="LP87" t="str">
        <v>Section, OL00545</v>
      </c>
      <c r="LQ87" t="str">
        <v>Section, OL00546</v>
      </c>
      <c r="LR87" t="str">
        <v>Section, OL00547</v>
      </c>
      <c r="LS87" t="str">
        <v>Section, OL00555</v>
      </c>
      <c r="LT87" t="str">
        <v>Section, OL00725</v>
      </c>
      <c r="LU87" t="str">
        <v>Section, OL01430</v>
      </c>
      <c r="LV87" t="str">
        <v>Section, OL01434</v>
      </c>
      <c r="LW87" t="str">
        <v>Section, OL01435</v>
      </c>
      <c r="LX87" t="str">
        <v>Section, OL01807</v>
      </c>
      <c r="LY87" t="str">
        <v>Section, OL01830</v>
      </c>
      <c r="LZ87" t="str">
        <v>Section, OL02351</v>
      </c>
      <c r="MA87" t="str">
        <v>Section, OL02519</v>
      </c>
      <c r="MB87" t="str">
        <v>Section, OL02520</v>
      </c>
      <c r="MC87" t="str">
        <v>Section, OL02522</v>
      </c>
      <c r="MD87" t="str">
        <v>Section, OL02540</v>
      </c>
      <c r="ME87" t="str">
        <v>Section, OL02541</v>
      </c>
      <c r="MF87" t="str">
        <v>Section, OL02552</v>
      </c>
      <c r="MG87" t="str">
        <v>Section, OL02553</v>
      </c>
      <c r="MH87" t="str">
        <v>Section, OL02554</v>
      </c>
      <c r="MI87" t="str">
        <v>Section, OL02555</v>
      </c>
      <c r="MJ87" t="str">
        <v>Section, OL02558</v>
      </c>
      <c r="MK87" t="str">
        <v>Section, OL02559</v>
      </c>
      <c r="ML87" t="str">
        <v>Section, OL02560</v>
      </c>
      <c r="MM87" t="str">
        <v>Section, OL02619</v>
      </c>
      <c r="MN87" t="str">
        <v>Section, OL02620</v>
      </c>
      <c r="MO87" t="str">
        <v>Section, OL02621</v>
      </c>
      <c r="MP87" t="str">
        <v>Section, OL02622</v>
      </c>
      <c r="MQ87" t="str">
        <v>Section, OL02623</v>
      </c>
      <c r="MR87" t="str">
        <v>Section, OL02624</v>
      </c>
      <c r="MS87" t="str">
        <v>Section, OL02652</v>
      </c>
      <c r="MT87" t="str">
        <v>Section, OL02680</v>
      </c>
      <c r="MU87" t="str">
        <v>Section, OL02793</v>
      </c>
      <c r="MV87" t="str">
        <v>Section, OL02823</v>
      </c>
      <c r="MW87" t="str">
        <v>Section, OL02843</v>
      </c>
      <c r="MX87" t="str">
        <v>Section, OL03026, Ext.</v>
      </c>
      <c r="MY87" t="str">
        <v>Section, OL03026, Int.</v>
      </c>
      <c r="MZ87" t="str">
        <v>Section, OL03570, DWG# 100448-41</v>
      </c>
      <c r="NA87" t="str">
        <v>Section, OL03781</v>
      </c>
      <c r="NB87" t="str">
        <v>Section, OL03911</v>
      </c>
      <c r="NC87" t="str">
        <v>Section, OL03912</v>
      </c>
      <c r="ND87" t="str">
        <v>Section, OL03928</v>
      </c>
      <c r="NE87" t="str">
        <v>Section, OL03929</v>
      </c>
      <c r="NF87" t="str">
        <v>Section, OL04030</v>
      </c>
      <c r="NG87" t="str">
        <v>Section, OL04037</v>
      </c>
      <c r="NH87" t="str">
        <v>Section, OL04038</v>
      </c>
      <c r="NI87" t="str">
        <v>Section, OL04046</v>
      </c>
      <c r="NJ87" t="str">
        <v>Section, OL04065</v>
      </c>
      <c r="NK87" t="str">
        <v>Section, OL04066</v>
      </c>
      <c r="NL87" t="str">
        <v>Section, OL04067</v>
      </c>
      <c r="NM87" t="str">
        <v>Section, OL04069</v>
      </c>
      <c r="NN87" t="str">
        <v>Section, OL04071</v>
      </c>
      <c r="NO87" t="str">
        <v>Section, OL04173</v>
      </c>
      <c r="NP87" t="str">
        <v>Section, OL04174</v>
      </c>
      <c r="NQ87" t="str">
        <v>Section, OL04214</v>
      </c>
      <c r="NR87" t="str">
        <v>Section, OL04215</v>
      </c>
      <c r="NS87" t="str">
        <v>Section, OL04216</v>
      </c>
      <c r="NT87" t="str">
        <v>Section, OL04217</v>
      </c>
      <c r="NU87" t="str">
        <v>Section, Overlay OL02716</v>
      </c>
      <c r="NV87" t="str">
        <v>Section, Overlay OL02717</v>
      </c>
      <c r="NW87" t="str">
        <v>Section, See Image</v>
      </c>
      <c r="NX87" t="str">
        <v>Section, See Image, DWG# 100448-41</v>
      </c>
      <c r="NY87" t="str">
        <v>Section, Without Sots</v>
      </c>
      <c r="NZ87" t="str">
        <v>See Comments Sheet</v>
      </c>
      <c r="OA87" t="str">
        <v>See Comments Sheet, OL02318</v>
      </c>
      <c r="OB87" t="str">
        <v>See Image</v>
      </c>
      <c r="OC87" t="str">
        <v>See Image, .005 or Less = Pass</v>
      </c>
      <c r="OD87" t="str">
        <v>See Image, Check Near Radius</v>
      </c>
      <c r="OE87" t="str">
        <v>See Image, Constrained</v>
      </c>
      <c r="OF87" t="str">
        <v>See Image, Distance Between Flats</v>
      </c>
      <c r="OG87" t="str">
        <v xml:space="preserve">See Image, Mfg. Tol, Section A-A </v>
      </c>
      <c r="OH87" t="str">
        <v>See image, Mfg. Tol.</v>
      </c>
      <c r="OI87" t="str">
        <v>See Image, Mic. Across Flats</v>
      </c>
      <c r="OJ87" t="str">
        <v>See Image, OL02850</v>
      </c>
      <c r="OK87" t="str">
        <v>See Image, OL02880</v>
      </c>
      <c r="OL87" t="str">
        <v>See Image, OL03926</v>
      </c>
      <c r="OM87" t="str">
        <v>See Image, OL03927</v>
      </c>
      <c r="ON87" t="str">
        <v>See Image, OL04003</v>
      </c>
      <c r="OO87" t="str">
        <v>'See Image, OL04342,  Best Fit Joe Block</v>
      </c>
      <c r="OP87" t="str">
        <v>See Image, OL04342,  Blank</v>
      </c>
      <c r="OQ87" t="str">
        <v>See Image, OL04342, Blank</v>
      </c>
      <c r="OR87" t="str">
        <v>See Image, OL04343, Blank</v>
      </c>
      <c r="OS87" t="str">
        <v>See Image, Pass = .002 or Less</v>
      </c>
      <c r="OT87" t="str">
        <v>See Image, Rcd. MAX</v>
      </c>
      <c r="OU87" t="str">
        <v>See Image, Rcd. MIN</v>
      </c>
      <c r="OV87" t="str">
        <v>See Image, Section</v>
      </c>
      <c r="OW87" t="str">
        <v>See Image, Section A-A</v>
      </c>
      <c r="OX87" t="str">
        <v>See Image, Section B-B</v>
      </c>
      <c r="OY87" t="str">
        <v>See Image, Section B-B, TSC</v>
      </c>
      <c r="OZ87" t="str">
        <v>See Image, Shank Drawing # 18000-XX-XX A</v>
      </c>
      <c r="PA87" t="str">
        <v>Sequencial Laser 01, 120 Per Print</v>
      </c>
      <c r="PB87" t="str">
        <v>Set to .202, Zero on Thread Lead</v>
      </c>
      <c r="PC87" t="str">
        <v>Sharp OK, No Burr</v>
      </c>
      <c r="PD87" t="str">
        <v>Sharp OK, No Raised Edge, See Image</v>
      </c>
      <c r="PE87" t="str">
        <v>Sharp OK, No Raised Edges</v>
      </c>
      <c r="PF87" t="str">
        <v>Sharp okay no raised edge</v>
      </c>
      <c r="PG87" t="str">
        <v>Sharp Okay, No Burr</v>
      </c>
      <c r="PH87" t="str">
        <v>Sharp Okay, No Raised Edge</v>
      </c>
      <c r="PI87" t="str">
        <v>Sharp Okay, No Raised Edges,</v>
      </c>
      <c r="PJ87" t="str">
        <v>Sharp Okay, See Image</v>
      </c>
      <c r="PK87" t="str">
        <v xml:space="preserve">Start of Radius @ .195 </v>
      </c>
      <c r="PL87" t="str">
        <v xml:space="preserve">Start of Radius @ .21 </v>
      </c>
      <c r="PM87" t="str">
        <v xml:space="preserve">T.S.C. </v>
      </c>
      <c r="PN87" t="str">
        <v>Tangent Point</v>
      </c>
      <c r="PO87" t="str">
        <v>Tangent point of R.50</v>
      </c>
      <c r="PP87" t="str">
        <v>Taper Check, Mfg.Tol.</v>
      </c>
      <c r="PQ87" t="str">
        <v>Taper Check, Mfg.Tol., See Image</v>
      </c>
      <c r="PR87" t="str">
        <v>Thrd. Minor Ø</v>
      </c>
      <c r="PS87" t="str">
        <v>Thrd. Relief Ø</v>
      </c>
      <c r="PT87" t="str">
        <v>Threadless Blank</v>
      </c>
      <c r="PU87" t="str">
        <v>Threadless Blank, From Major Ø</v>
      </c>
      <c r="PV87" t="str">
        <v>Threadless Blank, Mfg. Tol.</v>
      </c>
      <c r="PW87" t="str">
        <v>Threadless Blank, Thrd. to Neck Rad.</v>
      </c>
      <c r="PX87" t="str">
        <v>Thredless Blank</v>
      </c>
      <c r="PY87" t="str">
        <v>To center of R.005</v>
      </c>
      <c r="PZ87" t="str">
        <v>Torx Min. Dia.</v>
      </c>
      <c r="QA87" t="str">
        <v>Turn Ø Free of Mill Marks</v>
      </c>
      <c r="QB87" t="str">
        <v>Use (Full) GO Hex</v>
      </c>
      <c r="QC87" t="str">
        <v>Use Balloon 1 FULL Gauge</v>
      </c>
      <c r="QD87" t="str">
        <v>Use Balloon 9 FULL GO</v>
      </c>
      <c r="QE87" t="str">
        <v>Use Best Fit Pin</v>
      </c>
      <c r="QF87" t="str">
        <v>Use Disk Tip</v>
      </c>
      <c r="QG87" t="str">
        <v>Use flat bottomed indicator tip.</v>
      </c>
      <c r="QH87" t="str">
        <v xml:space="preserve">Use Full .093 Go Hex </v>
      </c>
      <c r="QI87" t="str">
        <v xml:space="preserve">Use Full .0930 Go Hex </v>
      </c>
      <c r="QJ87" t="str">
        <v>Use Full .1235 Go Hex</v>
      </c>
      <c r="QK87" t="str">
        <v>Use Gauge K2-98-8019-04, See Image</v>
      </c>
      <c r="QL87" t="str">
        <v>Use large flat indicator tip</v>
      </c>
      <c r="QM87" t="str">
        <v>Use Pins.3330/.3350, See Image MAX NO-GO</v>
      </c>
      <c r="QN87" t="str">
        <v>Use Pointed Drop Indicator Tip</v>
      </c>
      <c r="QO87" t="str">
        <v>V-Block</v>
      </c>
      <c r="QP87" t="str">
        <v>V-Block,  AMB for 13</v>
      </c>
      <c r="QQ87" t="str">
        <v>V-Block,  Hex Cham. Dia.</v>
      </c>
      <c r="QR87" t="str">
        <v>V-Block, Hex Depth</v>
      </c>
      <c r="QS87" t="str">
        <v>VBU Gauge</v>
      </c>
      <c r="QT87" t="str">
        <v>Visibally smaller than HEX=Pass</v>
      </c>
      <c r="QU87" t="str">
        <v>Visual Per Drawing</v>
      </c>
      <c r="QV87" t="str">
        <v>Whirl Blank</v>
      </c>
      <c r="QW87" t="str">
        <v xml:space="preserve">Whirl Blank </v>
      </c>
      <c r="QX87" t="str">
        <v>Whirl Blank, Neck Rad. End to Head CL</v>
      </c>
      <c r="QY87" t="str">
        <v>Whirl Blank, Nose Start Dia.</v>
      </c>
      <c r="QZ87" t="str">
        <v>Whirl Blank, Nose Start Dist.</v>
      </c>
      <c r="RA87" t="str">
        <v>Whirl Blank, Thrd. Minor</v>
      </c>
      <c r="RB87" t="str">
        <v>Whirl Blank, Thrd. Pullout Dia.</v>
      </c>
      <c r="RC87" t="str">
        <v>Whole Part, Removal is at Assy. Level</v>
      </c>
      <c r="RD87" t="str">
        <v>Wide Area</v>
      </c>
      <c r="RE87" t="str">
        <v>Zero on End of Go Gauge</v>
      </c>
    </row>
    <row r="88" spans="1:473">
      <c r="A88" t="s">
        <v>725</v>
      </c>
      <c r="C88" t="str" cm="1">
        <f t="array" ref="C88:RE88">TRANSPOSE(_xlfn._xlws.SORT(_xlfn._xlws.FILTER($A$2:$A$600,ISNUMBER(SEARCH('PartLib Table'!M105,$A$2:$A$600)),"not found")))</f>
        <v xml:space="preserve"> 'C', Whirl Blank</v>
      </c>
      <c r="D88" t="str">
        <v xml:space="preserve"> See Image, Constrained</v>
      </c>
      <c r="E88" t="str">
        <v>(.04 to .12 range = Pass)</v>
      </c>
      <c r="F88" t="str">
        <v>(.042 FULL) Go Pin Seat Fully</v>
      </c>
      <c r="G88" t="str">
        <v>(B), Mfg. Tol.</v>
      </c>
      <c r="H88" t="str">
        <v>(B), O.A.L.</v>
      </c>
      <c r="I88" t="str">
        <v>.001 or less =Pass</v>
      </c>
      <c r="J88" t="str">
        <v>.001 or less out of center = Pass</v>
      </c>
      <c r="K88" t="str">
        <v>.002 or Less = Pass</v>
      </c>
      <c r="L88" t="str">
        <v>.002 or Less out of center = Pass</v>
      </c>
      <c r="M88" t="str">
        <v>.005 to .015 = Pass</v>
      </c>
      <c r="N88" t="str">
        <v>.0125 Mean, Section</v>
      </c>
      <c r="O88" t="str">
        <v>.025 or Less in X &amp; Y=Pass</v>
      </c>
      <c r="P88" t="str">
        <v>.038 Mean</v>
      </c>
      <c r="Q88" t="str">
        <v>.063 MM = .0024 IN, See Image</v>
      </c>
      <c r="R88" t="str">
        <v>.063MM = .0024"</v>
      </c>
      <c r="S88" t="str">
        <v>.243 NO-GO, Unconstrained, Must Not Start</v>
      </c>
      <c r="T88" t="str">
        <v>@ Back Face &amp; ID, No Raised Edge</v>
      </c>
      <c r="U88" t="str">
        <v>@ Back Face &amp; OD, No Raised Edge</v>
      </c>
      <c r="V88" t="str">
        <v>@ ID &amp; FACE</v>
      </c>
      <c r="W88" t="str">
        <v>@ OD &amp; BACK FACE</v>
      </c>
      <c r="X88" t="str">
        <v>@ OD &amp; FACE</v>
      </c>
      <c r="Y88" t="str">
        <v>Across from slot</v>
      </c>
      <c r="Z88" t="str">
        <v>All Edge Breaks</v>
      </c>
      <c r="AA88" t="str">
        <v>Attached to bar stock</v>
      </c>
      <c r="AB88" t="str">
        <v xml:space="preserve">Back Turn Fillet Rad. </v>
      </c>
      <c r="AC88" t="str">
        <v>Balloon 1 (DWG FRM0105 Page 2, NV-27)</v>
      </c>
      <c r="AD88" t="str">
        <v>Balloon 1 (DWG FRM0105, NV-30)</v>
      </c>
      <c r="AE88" t="str">
        <v>Balloon 1 (P# 9890002-20) OL00429/A</v>
      </c>
      <c r="AF88" t="str">
        <v>Balloon 1, DWG#FRM0105</v>
      </c>
      <c r="AG88" t="str">
        <v>Balloon 11, See Image</v>
      </c>
      <c r="AH88" t="str">
        <v xml:space="preserve">Balloon 2 (DWG FRM0105 Page 2, NV-27) </v>
      </c>
      <c r="AI88" t="str">
        <v>Balloon 2 (DWG FRM0105, NV-30)</v>
      </c>
      <c r="AJ88" t="str">
        <v>Balloon 2 (P# 9890002-20)</v>
      </c>
      <c r="AK88" t="str">
        <v>Balloon 2, DWG#FRM0105</v>
      </c>
      <c r="AL88" t="str">
        <v>Balloon 2, DWG#FRM0105, See Image</v>
      </c>
      <c r="AM88" t="str">
        <v>Balloon 3 (DWG FRM0105, NV-30 Minor)</v>
      </c>
      <c r="AN88" t="str">
        <v>Balloon 3 (DWG FRM0105, NV-30)</v>
      </c>
      <c r="AO88" t="str">
        <v>Balloon 3 (P# 9890002-20)</v>
      </c>
      <c r="AP88" t="str">
        <v>Balloon 4</v>
      </c>
      <c r="AQ88" t="str">
        <v>Balloon 4 (P# 9890002-20)</v>
      </c>
      <c r="AR88" t="str">
        <v>Below Middle Band</v>
      </c>
      <c r="AS88" t="str">
        <v>Best Fit Pin, .003 or Less =Pass</v>
      </c>
      <c r="AT88" t="str">
        <v>Blank</v>
      </c>
      <c r="AU88" t="str">
        <v>Blank Turn Maj.</v>
      </c>
      <c r="AV88" t="str">
        <v>Blank Turn Maj. Mill Flt., OL4172</v>
      </c>
      <c r="AW88" t="str">
        <v>Blank Without .010 Slots</v>
      </c>
      <c r="AX88" t="str">
        <v>Blank Without .010 Slots, Section</v>
      </c>
      <c r="AY88" t="str">
        <v>Blank without thread</v>
      </c>
      <c r="AZ88" t="str">
        <v xml:space="preserve">Blank, Center of V Grv. </v>
      </c>
      <c r="BA88" t="str">
        <v>Blank, Check R adjacent Balloon 17</v>
      </c>
      <c r="BB88" t="str">
        <v>Blank, EXT. Feature</v>
      </c>
      <c r="BC88" t="str">
        <v>Blank, See Image, OL04335</v>
      </c>
      <c r="BD88" t="str">
        <v>Blank, See Image, OL04336</v>
      </c>
      <c r="BE88" t="str">
        <v xml:space="preserve">Blank, Thrd. </v>
      </c>
      <c r="BF88" t="str">
        <v>Blank, Turn Tip</v>
      </c>
      <c r="BG88" t="str">
        <v>Blank, Without Thrd.</v>
      </c>
      <c r="BH88" t="str">
        <v>Blank, Without Thread</v>
      </c>
      <c r="BI88" t="str">
        <v xml:space="preserve">Blunt Start Blend to Minor </v>
      </c>
      <c r="BJ88" t="str">
        <v>Calc., Use Go HEX</v>
      </c>
      <c r="BK88" t="str">
        <v>Can't dig into OD</v>
      </c>
      <c r="BL88" t="str">
        <v>Carbide Gauge</v>
      </c>
      <c r="BM88" t="str">
        <v xml:space="preserve">Center of V Grv. </v>
      </c>
      <c r="BN88" t="str">
        <v>Centered Less than .03 = Pass</v>
      </c>
      <c r="BO88" t="str">
        <v>Centered within .0005 or Less = Pass</v>
      </c>
      <c r="BP88" t="str">
        <v>Centered within .001 or Less = Pass</v>
      </c>
      <c r="BQ88" t="str">
        <v>Centered within .0254 or Less = Pass</v>
      </c>
      <c r="BR88" t="str">
        <v>Check close to Rod Slot</v>
      </c>
      <c r="BS88" t="str">
        <v>Check every other hole</v>
      </c>
      <c r="BT88" t="str">
        <v>Check Go over full length of slot.</v>
      </c>
      <c r="BU88" t="str">
        <v>Check Near Closed End</v>
      </c>
      <c r="BV88" t="str">
        <v>Check per Print View, Away from Rod Slot</v>
      </c>
      <c r="BW88" t="str">
        <v>Check to Balloon 30 Go Pin</v>
      </c>
      <c r="BX88" t="str">
        <v>Check with .2705 SET Pin Inside Part</v>
      </c>
      <c r="BY88" t="str">
        <v>Check with Hex Up</v>
      </c>
      <c r="BZ88" t="str">
        <v>CMM Blank</v>
      </c>
      <c r="CA88" t="str">
        <v>Confirm Full Radius</v>
      </c>
      <c r="CB88" t="str">
        <v>Constrained in fixture</v>
      </c>
      <c r="CC88" t="str">
        <v>Constrained with Ring</v>
      </c>
      <c r="CD88" t="str">
        <v>Constrained, See Image</v>
      </c>
      <c r="CE88" t="str">
        <v>Dim. "A"</v>
      </c>
      <c r="CF88" t="str">
        <v>Dim. "B"</v>
      </c>
      <c r="CG88" t="str">
        <v>Dim. "C"</v>
      </c>
      <c r="CH88" t="str">
        <v>Dim. "D", Whirl Blank</v>
      </c>
      <c r="CI88" t="str">
        <v>Dim. "G"</v>
      </c>
      <c r="CJ88" t="str">
        <v>Dim. E, Blank Turn Maj. &amp;  Mill Flt</v>
      </c>
      <c r="CK88" t="str">
        <v>Dim. E, Blank Turn Maj.&amp;  Mill Flt</v>
      </c>
      <c r="CL88" t="str">
        <v>Dim. H, Whirl Blank</v>
      </c>
      <c r="CM88" t="str">
        <v>Dim. J, 'Blank Turn Maj. &amp; Whirl Blank</v>
      </c>
      <c r="CN88" t="str">
        <v>Disk Drop Indicator Tip</v>
      </c>
      <c r="CO88" t="str">
        <v>DWG 100448-15, Balloon F_1</v>
      </c>
      <c r="CP88" t="str">
        <v>DWG 100448-15, OL02571</v>
      </c>
      <c r="CQ88" t="str">
        <v>DWG 100448-41</v>
      </c>
      <c r="CR88" t="str">
        <v>DWG 9890040, (10E),Section Part, OL01139</v>
      </c>
      <c r="CS88" t="str">
        <v>DWG 9890040, (10E),Section, OL01139</v>
      </c>
      <c r="CT88" t="str">
        <v>DWG 9890040, (11E)</v>
      </c>
      <c r="CU88" t="str">
        <v>DWG 9890040, (11E), Pins with Flats</v>
      </c>
      <c r="CV88" t="str">
        <v>DWG 9890040, (12E),  Pass=.002 or less</v>
      </c>
      <c r="CW88" t="str">
        <v>DWG 9890040, (12E), See Image</v>
      </c>
      <c r="CX88" t="str">
        <v>DWG 9890040, (1E), OL01431</v>
      </c>
      <c r="CY88" t="str">
        <v>DWG 9890040, (1E), OL01432</v>
      </c>
      <c r="CZ88" t="str">
        <v>DWG 9890040, (2E), OL01432</v>
      </c>
      <c r="DA88" t="str">
        <v>DWG 9890040, (3E)</v>
      </c>
      <c r="DB88" t="str">
        <v>DWG 9890040, (4E)</v>
      </c>
      <c r="DC88" t="str">
        <v>DWG 9890040, (5E), OL02336</v>
      </c>
      <c r="DD88" t="str">
        <v>DWG 9890040, (6E)</v>
      </c>
      <c r="DE88" t="str">
        <v>DWG 9890040, (7E)</v>
      </c>
      <c r="DF88" t="str">
        <v>DWG 9890040, (8E), OL01433</v>
      </c>
      <c r="DG88" t="str">
        <v>DWG 9890040, (8E), OL01433, Section</v>
      </c>
      <c r="DH88" t="str">
        <v>DWG 9890040, (9E), Close to Rod Slot</v>
      </c>
      <c r="DI88" t="str">
        <v>DWG 9890040, (9E),Close to Rod Slot</v>
      </c>
      <c r="DJ88" t="str">
        <v>DWG FRM0105 PAGE 2</v>
      </c>
      <c r="DK88" t="str">
        <v>DWG# 100448-41</v>
      </c>
      <c r="DL88" t="str">
        <v>DWG# 100448-44</v>
      </c>
      <c r="DM88" t="str">
        <v>DWG# 9890003  (1), Section OL00436/A</v>
      </c>
      <c r="DN88" t="str">
        <v>DWG# 9890003 (3), Ring Gauge Constrained</v>
      </c>
      <c r="DO88" t="str">
        <v>DWG# 9890003 (4), Section</v>
      </c>
      <c r="DP88" t="str">
        <v>DWG#100448-26, Balloon 1K, OL02350</v>
      </c>
      <c r="DQ88" t="str">
        <v>DWG#100448-26, Balloon 2K, OL02350</v>
      </c>
      <c r="DR88" t="str">
        <v>DWG#100448-26, Balloon 3K, OL02363</v>
      </c>
      <c r="DS88" t="str">
        <v>DWG#100448-26, Balloon 4K</v>
      </c>
      <c r="DT88" t="str">
        <v>DWG#100448-26, Balloon 5K, Section</v>
      </c>
      <c r="DU88" t="str">
        <v>DWG#100448-26, Balloon 6K</v>
      </c>
      <c r="DV88" t="str">
        <v>DWG#100448-26, Balloon 7K, Section</v>
      </c>
      <c r="DW88" t="str">
        <v>DWG#100448-26, Mfg. Tol.</v>
      </c>
      <c r="DX88" t="str">
        <v>DWG#9890003 (2) Ring Gauge Constrained</v>
      </c>
      <c r="DY88" t="str">
        <v>DWG#9890044</v>
      </c>
      <c r="DZ88" t="str">
        <v>DWG#9890044 .1985 to .2005=Pass</v>
      </c>
      <c r="EA88" t="str">
        <v>DWG#9890044 Overlay OL02441</v>
      </c>
      <c r="EB88" t="str">
        <v>DWG#9890044, OL02441</v>
      </c>
      <c r="EC88" t="str">
        <v>DWG#FRM0105</v>
      </c>
      <c r="ED88" t="str">
        <v>EXT.</v>
      </c>
      <c r="EE88" t="str">
        <v>EXT. Section, OL02460</v>
      </c>
      <c r="EF88" t="str">
        <v>EXT., OL04223</v>
      </c>
      <c r="EG88" t="str">
        <v>Flat Drop Indicator Tip</v>
      </c>
      <c r="EH88" t="str">
        <v>Full Go Pin, No Light, at Radius</v>
      </c>
      <c r="EI88" t="str">
        <v>Function Check</v>
      </c>
      <c r="EJ88" t="str">
        <v>GO Function Gauge</v>
      </c>
      <c r="EK88" t="str">
        <v>Go Gauge for Balloon 1 &amp; 4</v>
      </c>
      <c r="EL88" t="str">
        <v>Go Pin must pass through</v>
      </c>
      <c r="EM88" t="str">
        <v>Greater than .005 = Fail, Section</v>
      </c>
      <c r="EN88" t="str">
        <v>Greater than .025 out of center = Fail</v>
      </c>
      <c r="EO88" t="str">
        <v>Greater than 2.6 = Pass</v>
      </c>
      <c r="EP88" t="str">
        <v>Green = Pass, Red = Fail</v>
      </c>
      <c r="EQ88" t="str">
        <v>Hex Depth</v>
      </c>
      <c r="ER88" t="str">
        <v>Hex Minor</v>
      </c>
      <c r="ES88" t="str">
        <v>Hole Dia.</v>
      </c>
      <c r="ET88" t="str">
        <v>Hook or Disk Tip</v>
      </c>
      <c r="EU88" t="str">
        <v>ID Sphere Finish</v>
      </c>
      <c r="EV88" t="str">
        <v>ID/OD Both Sides, Diff. .002 or less = Pass</v>
      </c>
      <c r="EW88" t="str">
        <v>If Looks Big, Section</v>
      </c>
      <c r="EX88" t="str">
        <v>If Looks Small, Section</v>
      </c>
      <c r="EY88" t="str">
        <v>Insp. Close to Break Away, Mfg.Tol.</v>
      </c>
      <c r="EZ88" t="str">
        <v>INT.</v>
      </c>
      <c r="FA88" t="str">
        <v>INT. Section, OL02460</v>
      </c>
      <c r="FB88" t="str">
        <v>INT., OL04223</v>
      </c>
      <c r="FC88" t="str">
        <v>Intersect. of 7.7 &amp; R0.10</v>
      </c>
      <c r="FD88" t="str">
        <v>Intersect. of 8.79 and R.25 MAX</v>
      </c>
      <c r="FE88" t="str">
        <v>Keep Ind. Tip away from corner</v>
      </c>
      <c r="FF88" t="str">
        <v>L31</v>
      </c>
      <c r="FG88" t="str">
        <v>Laser Mark</v>
      </c>
      <c r="FH88" t="str">
        <v>LASER PER NOTE 4</v>
      </c>
      <c r="FI88" t="str">
        <v>LASER PER NOTE 4, Final Check 1 only</v>
      </c>
      <c r="FJ88" t="str">
        <v>Less than .002 out of center = Pass</v>
      </c>
      <c r="FK88" t="str">
        <v>Less than 2.75 = Pass, Section</v>
      </c>
      <c r="FL88" t="str">
        <v>List as pin. Not Calibrated</v>
      </c>
      <c r="FM88" t="str">
        <v>M9 X 1.25 BUTT See Comment Image</v>
      </c>
      <c r="FN88" t="str">
        <v>Manual Section</v>
      </c>
      <c r="FO88" t="str">
        <v>Max Deep .241 NO-GO =.42</v>
      </c>
      <c r="FP88" t="str">
        <v>MAX Depth of (Note 7) .241 NO-GO Pin</v>
      </c>
      <c r="FQ88" t="str">
        <v>Measure from Blue Line, See Image</v>
      </c>
      <c r="FR88" t="str">
        <v>Measure Width of Blue Area, See Image</v>
      </c>
      <c r="FS88" t="str">
        <v>Mfg. Tol</v>
      </c>
      <c r="FT88" t="str">
        <v>Mfg. Tol, See Image</v>
      </c>
      <c r="FU88" t="str">
        <v>Mfg. Tol.</v>
      </c>
      <c r="FV88" t="str">
        <v>Mfg. Tol. "A"</v>
      </c>
      <c r="FW88" t="str">
        <v>Mfg. Tol. (Zero on Gauge Full Dia. Lead)</v>
      </c>
      <c r="FX88" t="str">
        <v>Mfg. Tol. Balloon 11, See Image</v>
      </c>
      <c r="FY88" t="str">
        <v>Mfg. Tol. Balloon 4</v>
      </c>
      <c r="FZ88" t="str">
        <v>Mfg. Tol. Balloon 7</v>
      </c>
      <c r="GA88" t="str">
        <v xml:space="preserve">Mfg. Tol. C-Bore Face (Ballo 28) </v>
      </c>
      <c r="GB88" t="str">
        <v>Mfg. Tol. Section</v>
      </c>
      <c r="GC88" t="str">
        <v>Mfg. Tol. See Image</v>
      </c>
      <c r="GD88" t="str">
        <v>Mfg. Tol., 3 Places, Record MAX</v>
      </c>
      <c r="GE88" t="str">
        <v>Mfg. Tol., Balloon 11</v>
      </c>
      <c r="GF88" t="str">
        <v>Mfg. Tol., Balloon 7</v>
      </c>
      <c r="GG88" t="str">
        <v>Mfg. Tol., Blank</v>
      </c>
      <c r="GH88" t="str">
        <v>Mfg. Tol., Blank, Balloon 12</v>
      </c>
      <c r="GI88" t="str">
        <v>Mfg. Tol., Blend to SØ.320</v>
      </c>
      <c r="GJ88" t="str">
        <v>Mfg. Tol., Calculation</v>
      </c>
      <c r="GK88" t="str">
        <v>Mfg. Tol., For Mill Fixture</v>
      </c>
      <c r="GL88" t="str">
        <v>Mfg. Tol., L32</v>
      </c>
      <c r="GM88" t="str">
        <v>Mfg. Tol., L33</v>
      </c>
      <c r="GN88" t="str">
        <v>Mfg. Tol., No Tool Marks</v>
      </c>
      <c r="GO88" t="str">
        <v>Mfg. Tol., OL03361</v>
      </c>
      <c r="GP88" t="str">
        <v>Mfg. Tol., Record off center value</v>
      </c>
      <c r="GQ88" t="str">
        <v>Mfg. Tol., Same 3 Places, Record MIN</v>
      </c>
      <c r="GR88" t="str">
        <v>Mfg. Tol., Section</v>
      </c>
      <c r="GS88" t="str">
        <v>Mfg. Tol., Section B-B</v>
      </c>
      <c r="GT88" t="str">
        <v>Mfg. Tol., Section, OL03361</v>
      </c>
      <c r="GU88" t="str">
        <v>Mfg. Tol., Section, Per Note 2</v>
      </c>
      <c r="GV88" t="str">
        <v>Mfg. Tol., See Image</v>
      </c>
      <c r="GW88" t="str">
        <v>Mfg. Tol., See Image, Bore in Blue</v>
      </c>
      <c r="GX88" t="str">
        <v>Mfg. Tol., See Image, Hook Tip</v>
      </c>
      <c r="GY88" t="str">
        <v>Mfg. Tol., Sharp Okay No Burr</v>
      </c>
      <c r="GZ88" t="str">
        <v>Mfg. Tol., Threadless Blank</v>
      </c>
      <c r="HA88" t="str">
        <v>Mfg.Tol.</v>
      </c>
      <c r="HB88" t="str">
        <v>Mgf. To., T.S.C.</v>
      </c>
      <c r="HC88" t="str">
        <v>Milled Feature</v>
      </c>
      <c r="HD88" t="str">
        <v>Milled Feature, OL04045</v>
      </c>
      <c r="HE88" t="str">
        <v>More than .0005 out of center = Fail</v>
      </c>
      <c r="HF88" t="str">
        <v>Must Pass Through</v>
      </c>
      <c r="HG88" t="str">
        <v>Must pass through gauge</v>
      </c>
      <c r="HH88" t="str">
        <v>Must Pass Through Go Gauge</v>
      </c>
      <c r="HI88" t="str">
        <v>Must Pass, See Image.</v>
      </c>
      <c r="HJ88" t="str">
        <v>NA</v>
      </c>
      <c r="HK88" t="str">
        <v>Narrow Area</v>
      </c>
      <c r="HL88" t="str">
        <v>Near Balloon 21</v>
      </c>
      <c r="HM88" t="str">
        <v>Near Datum B</v>
      </c>
      <c r="HN88" t="str">
        <v>Neck Dia.</v>
      </c>
      <c r="HO88" t="str">
        <v>Neck to Head Rad.</v>
      </c>
      <c r="HP88" t="str">
        <v>No Copper Deposits Allowed</v>
      </c>
      <c r="HQ88" t="str">
        <v>No Section</v>
      </c>
      <c r="HR88" t="str">
        <v>No Section, .01 to .014 = Pass</v>
      </c>
      <c r="HS88" t="str">
        <v>No Section, Rotate Part</v>
      </c>
      <c r="HT88" t="str">
        <v>No Section, See Image</v>
      </c>
      <c r="HU88" t="str">
        <v>No Slot, Section B-B</v>
      </c>
      <c r="HV88" t="str">
        <v>No visual step = Pass</v>
      </c>
      <c r="HW88" t="str">
        <v>Not to exceed .95 Deep</v>
      </c>
      <c r="HX88" t="str">
        <v>Note 1</v>
      </c>
      <c r="HY88" t="str">
        <v>OL00333/A</v>
      </c>
      <c r="HZ88" t="str">
        <v>OL00519</v>
      </c>
      <c r="IA88" t="str">
        <v>OL00520</v>
      </c>
      <c r="IB88" t="str">
        <v>OL00529</v>
      </c>
      <c r="IC88" t="str">
        <v>OL00542</v>
      </c>
      <c r="ID88" t="str">
        <v>OL00724</v>
      </c>
      <c r="IE88" t="str">
        <v>OL01250</v>
      </c>
      <c r="IF88" t="str">
        <v>OL01869, Threadless Blank</v>
      </c>
      <c r="IG88" t="str">
        <v>OL01870, Section</v>
      </c>
      <c r="IH88" t="str">
        <v>OL02255</v>
      </c>
      <c r="II88" t="str">
        <v>OL02255, Mfg. Tol.</v>
      </c>
      <c r="IJ88" t="str">
        <v>OL02302</v>
      </c>
      <c r="IK88" t="str">
        <v xml:space="preserve">OL02318  needed per image instructions </v>
      </c>
      <c r="IL88" t="str">
        <v>OL02556</v>
      </c>
      <c r="IM88" t="str">
        <v>OL02557</v>
      </c>
      <c r="IN88" t="str">
        <v>OL02567</v>
      </c>
      <c r="IO88" t="str">
        <v>OL02653</v>
      </c>
      <c r="IP88" t="str">
        <v>OL02718</v>
      </c>
      <c r="IQ88" t="str">
        <v>OL02841</v>
      </c>
      <c r="IR88" t="str">
        <v>OL02842</v>
      </c>
      <c r="IS88" t="str">
        <v>OL02844</v>
      </c>
      <c r="IT88" t="str">
        <v>OL02871</v>
      </c>
      <c r="IU88" t="str">
        <v>OL02887</v>
      </c>
      <c r="IV88" t="str">
        <v>OL03500</v>
      </c>
      <c r="IW88" t="str">
        <v>OL03766</v>
      </c>
      <c r="IX88" t="str">
        <v>OL03868</v>
      </c>
      <c r="IY88" t="str">
        <v>OL03869</v>
      </c>
      <c r="IZ88" t="str">
        <v>OL03870</v>
      </c>
      <c r="JA88" t="str">
        <v>OL03873, DWG# 100448-44</v>
      </c>
      <c r="JB88" t="str">
        <v>OL03949</v>
      </c>
      <c r="JC88" t="str">
        <v xml:space="preserve">OL04043, Section </v>
      </c>
      <c r="JD88" t="str">
        <v xml:space="preserve">OL04044, Section </v>
      </c>
      <c r="JE88" t="str">
        <v>OL04045</v>
      </c>
      <c r="JF88" t="str">
        <v>OL04045, Milled Feature</v>
      </c>
      <c r="JG88" t="str">
        <v>OL04063</v>
      </c>
      <c r="JH88" t="str">
        <v>OL04064</v>
      </c>
      <c r="JI88" t="str">
        <v>OL04065</v>
      </c>
      <c r="JJ88" t="str">
        <v>OL04181</v>
      </c>
      <c r="JK88" t="str">
        <v>OL04218</v>
      </c>
      <c r="JL88" t="str">
        <v>OL04224, See Image</v>
      </c>
      <c r="JM88" t="str">
        <v>OL04374</v>
      </c>
      <c r="JN88" t="str">
        <v>OL04375, Section M-M</v>
      </c>
      <c r="JO88" t="str">
        <v>OL04376, Section M-M</v>
      </c>
      <c r="JP88" t="str">
        <v>OL04443</v>
      </c>
      <c r="JQ88" t="str">
        <v>OL04444</v>
      </c>
      <c r="JR88" t="str">
        <v>OL05000</v>
      </c>
      <c r="JS88" t="str">
        <v>One side of slot</v>
      </c>
      <c r="JT88" t="str">
        <v>Other side of slot</v>
      </c>
      <c r="JU88" t="str">
        <v>Out of center more than .002 = Fail</v>
      </c>
      <c r="JV88" t="str">
        <v>Out of center more than.002 = Fail</v>
      </c>
      <c r="JW88" t="str">
        <v>Overlay OL02713</v>
      </c>
      <c r="JX88" t="str">
        <v>Overlay OL02714</v>
      </c>
      <c r="JY88" t="str">
        <v>Overlay OL02718</v>
      </c>
      <c r="JZ88" t="str">
        <v>Overlay OL03831, Mfg. Tol.</v>
      </c>
      <c r="KA88" t="str">
        <v>Part Without Slots</v>
      </c>
      <c r="KB88" t="str">
        <v>Part Without Slots, See Image</v>
      </c>
      <c r="KC88" t="str">
        <v xml:space="preserve">Pass = .0254 or Less </v>
      </c>
      <c r="KD88" t="str">
        <v>PD MIN = 4.361, PD MAX = 4.456</v>
      </c>
      <c r="KE88" t="str">
        <v>Per Balloon 2 Note</v>
      </c>
      <c r="KF88" t="str">
        <v>Per drawing note(s) 8.</v>
      </c>
      <c r="KG88" t="str">
        <v>Point or Sphere Tip</v>
      </c>
      <c r="KH88" t="str">
        <v>Point Tip</v>
      </c>
      <c r="KI88" t="str">
        <v>R.9 to R1.1 = Pass, See Image</v>
      </c>
      <c r="KJ88" t="str">
        <v>Ram Construction</v>
      </c>
      <c r="KK88" t="str">
        <v>Record Same Pass / Fail All Balloons</v>
      </c>
      <c r="KL88" t="str">
        <v>Ref. Balloon 1</v>
      </c>
      <c r="KM88" t="str">
        <v>Ref. Balloon 12</v>
      </c>
      <c r="KN88" t="str">
        <v>Ref. Balloon 13, 100% AQL</v>
      </c>
      <c r="KO88" t="str">
        <v>Ref. Balloon 2</v>
      </c>
      <c r="KP88" t="str">
        <v>Ref. Balloon 21, 100% AQL</v>
      </c>
      <c r="KQ88" t="str">
        <v>Ref. Balloon 4</v>
      </c>
      <c r="KR88" t="str">
        <v>Ref. Balloon 7</v>
      </c>
      <c r="KS88" t="str">
        <v>Ref. Balloon 8</v>
      </c>
      <c r="KT88" t="str">
        <v>Relieved Pin Gauges 09236 &amp; 09235</v>
      </c>
      <c r="KU88" t="str">
        <v>Rotate Part</v>
      </c>
      <c r="KV88" t="str">
        <v>Rotate Part, See Image</v>
      </c>
      <c r="KW88" t="str">
        <v>Same as Root Radius</v>
      </c>
      <c r="KX88" t="str">
        <v>Section</v>
      </c>
      <c r="KY88" t="str">
        <v>Section B-B</v>
      </c>
      <c r="KZ88" t="str">
        <v>Section B-B, Distance Between Grooves</v>
      </c>
      <c r="LA88" t="str">
        <v>Section C-C</v>
      </c>
      <c r="LB88" t="str">
        <v>Section Part</v>
      </c>
      <c r="LC88" t="str">
        <v>Section Part, Measured from Opposite Face</v>
      </c>
      <c r="LD88" t="str">
        <v>Section, Broachless Blank</v>
      </c>
      <c r="LE88" t="str">
        <v>Section, EXT. Sphere Location.</v>
      </c>
      <c r="LF88" t="str">
        <v>Section, Hex Cham. Ang.</v>
      </c>
      <c r="LG88" t="str">
        <v>Section, Hex Fillet Rad.</v>
      </c>
      <c r="LH88" t="str">
        <v>Section, INT. Feature</v>
      </c>
      <c r="LI88" t="str">
        <v>Section, INT. Sphere Location.</v>
      </c>
      <c r="LJ88" t="str">
        <v>Section, Mfg. Tol.</v>
      </c>
      <c r="LK88" t="str">
        <v>Section, Mfg. Tol., See Image</v>
      </c>
      <c r="LL88" t="str">
        <v>Section, OL00486</v>
      </c>
      <c r="LM88" t="str">
        <v>Section, OL00542</v>
      </c>
      <c r="LN88" t="str">
        <v>Section, OL00543</v>
      </c>
      <c r="LO88" t="str">
        <v>Section, OL00544</v>
      </c>
      <c r="LP88" t="str">
        <v>Section, OL00545</v>
      </c>
      <c r="LQ88" t="str">
        <v>Section, OL00546</v>
      </c>
      <c r="LR88" t="str">
        <v>Section, OL00547</v>
      </c>
      <c r="LS88" t="str">
        <v>Section, OL00555</v>
      </c>
      <c r="LT88" t="str">
        <v>Section, OL00725</v>
      </c>
      <c r="LU88" t="str">
        <v>Section, OL01430</v>
      </c>
      <c r="LV88" t="str">
        <v>Section, OL01434</v>
      </c>
      <c r="LW88" t="str">
        <v>Section, OL01435</v>
      </c>
      <c r="LX88" t="str">
        <v>Section, OL01807</v>
      </c>
      <c r="LY88" t="str">
        <v>Section, OL01830</v>
      </c>
      <c r="LZ88" t="str">
        <v>Section, OL02351</v>
      </c>
      <c r="MA88" t="str">
        <v>Section, OL02519</v>
      </c>
      <c r="MB88" t="str">
        <v>Section, OL02520</v>
      </c>
      <c r="MC88" t="str">
        <v>Section, OL02522</v>
      </c>
      <c r="MD88" t="str">
        <v>Section, OL02540</v>
      </c>
      <c r="ME88" t="str">
        <v>Section, OL02541</v>
      </c>
      <c r="MF88" t="str">
        <v>Section, OL02552</v>
      </c>
      <c r="MG88" t="str">
        <v>Section, OL02553</v>
      </c>
      <c r="MH88" t="str">
        <v>Section, OL02554</v>
      </c>
      <c r="MI88" t="str">
        <v>Section, OL02555</v>
      </c>
      <c r="MJ88" t="str">
        <v>Section, OL02558</v>
      </c>
      <c r="MK88" t="str">
        <v>Section, OL02559</v>
      </c>
      <c r="ML88" t="str">
        <v>Section, OL02560</v>
      </c>
      <c r="MM88" t="str">
        <v>Section, OL02619</v>
      </c>
      <c r="MN88" t="str">
        <v>Section, OL02620</v>
      </c>
      <c r="MO88" t="str">
        <v>Section, OL02621</v>
      </c>
      <c r="MP88" t="str">
        <v>Section, OL02622</v>
      </c>
      <c r="MQ88" t="str">
        <v>Section, OL02623</v>
      </c>
      <c r="MR88" t="str">
        <v>Section, OL02624</v>
      </c>
      <c r="MS88" t="str">
        <v>Section, OL02652</v>
      </c>
      <c r="MT88" t="str">
        <v>Section, OL02680</v>
      </c>
      <c r="MU88" t="str">
        <v>Section, OL02793</v>
      </c>
      <c r="MV88" t="str">
        <v>Section, OL02823</v>
      </c>
      <c r="MW88" t="str">
        <v>Section, OL02843</v>
      </c>
      <c r="MX88" t="str">
        <v>Section, OL03026, Ext.</v>
      </c>
      <c r="MY88" t="str">
        <v>Section, OL03026, Int.</v>
      </c>
      <c r="MZ88" t="str">
        <v>Section, OL03570, DWG# 100448-41</v>
      </c>
      <c r="NA88" t="str">
        <v>Section, OL03781</v>
      </c>
      <c r="NB88" t="str">
        <v>Section, OL03911</v>
      </c>
      <c r="NC88" t="str">
        <v>Section, OL03912</v>
      </c>
      <c r="ND88" t="str">
        <v>Section, OL03928</v>
      </c>
      <c r="NE88" t="str">
        <v>Section, OL03929</v>
      </c>
      <c r="NF88" t="str">
        <v>Section, OL04030</v>
      </c>
      <c r="NG88" t="str">
        <v>Section, OL04037</v>
      </c>
      <c r="NH88" t="str">
        <v>Section, OL04038</v>
      </c>
      <c r="NI88" t="str">
        <v>Section, OL04046</v>
      </c>
      <c r="NJ88" t="str">
        <v>Section, OL04065</v>
      </c>
      <c r="NK88" t="str">
        <v>Section, OL04066</v>
      </c>
      <c r="NL88" t="str">
        <v>Section, OL04067</v>
      </c>
      <c r="NM88" t="str">
        <v>Section, OL04069</v>
      </c>
      <c r="NN88" t="str">
        <v>Section, OL04071</v>
      </c>
      <c r="NO88" t="str">
        <v>Section, OL04173</v>
      </c>
      <c r="NP88" t="str">
        <v>Section, OL04174</v>
      </c>
      <c r="NQ88" t="str">
        <v>Section, OL04214</v>
      </c>
      <c r="NR88" t="str">
        <v>Section, OL04215</v>
      </c>
      <c r="NS88" t="str">
        <v>Section, OL04216</v>
      </c>
      <c r="NT88" t="str">
        <v>Section, OL04217</v>
      </c>
      <c r="NU88" t="str">
        <v>Section, Overlay OL02716</v>
      </c>
      <c r="NV88" t="str">
        <v>Section, Overlay OL02717</v>
      </c>
      <c r="NW88" t="str">
        <v>Section, See Image</v>
      </c>
      <c r="NX88" t="str">
        <v>Section, See Image, DWG# 100448-41</v>
      </c>
      <c r="NY88" t="str">
        <v>Section, Without Sots</v>
      </c>
      <c r="NZ88" t="str">
        <v>See Comments Sheet</v>
      </c>
      <c r="OA88" t="str">
        <v>See Comments Sheet, OL02318</v>
      </c>
      <c r="OB88" t="str">
        <v>See Image</v>
      </c>
      <c r="OC88" t="str">
        <v>See Image, .005 or Less = Pass</v>
      </c>
      <c r="OD88" t="str">
        <v>See Image, Check Near Radius</v>
      </c>
      <c r="OE88" t="str">
        <v>See Image, Constrained</v>
      </c>
      <c r="OF88" t="str">
        <v>See Image, Distance Between Flats</v>
      </c>
      <c r="OG88" t="str">
        <v xml:space="preserve">See Image, Mfg. Tol, Section A-A </v>
      </c>
      <c r="OH88" t="str">
        <v>See image, Mfg. Tol.</v>
      </c>
      <c r="OI88" t="str">
        <v>See Image, Mic. Across Flats</v>
      </c>
      <c r="OJ88" t="str">
        <v>See Image, OL02850</v>
      </c>
      <c r="OK88" t="str">
        <v>See Image, OL02880</v>
      </c>
      <c r="OL88" t="str">
        <v>See Image, OL03926</v>
      </c>
      <c r="OM88" t="str">
        <v>See Image, OL03927</v>
      </c>
      <c r="ON88" t="str">
        <v>See Image, OL04003</v>
      </c>
      <c r="OO88" t="str">
        <v>'See Image, OL04342,  Best Fit Joe Block</v>
      </c>
      <c r="OP88" t="str">
        <v>See Image, OL04342,  Blank</v>
      </c>
      <c r="OQ88" t="str">
        <v>See Image, OL04342, Blank</v>
      </c>
      <c r="OR88" t="str">
        <v>See Image, OL04343, Blank</v>
      </c>
      <c r="OS88" t="str">
        <v>See Image, Pass = .002 or Less</v>
      </c>
      <c r="OT88" t="str">
        <v>See Image, Rcd. MAX</v>
      </c>
      <c r="OU88" t="str">
        <v>See Image, Rcd. MIN</v>
      </c>
      <c r="OV88" t="str">
        <v>See Image, Section</v>
      </c>
      <c r="OW88" t="str">
        <v>See Image, Section A-A</v>
      </c>
      <c r="OX88" t="str">
        <v>See Image, Section B-B</v>
      </c>
      <c r="OY88" t="str">
        <v>See Image, Section B-B, TSC</v>
      </c>
      <c r="OZ88" t="str">
        <v>See Image, Shank Drawing # 18000-XX-XX A</v>
      </c>
      <c r="PA88" t="str">
        <v>Sequencial Laser 01, 120 Per Print</v>
      </c>
      <c r="PB88" t="str">
        <v>Set to .202, Zero on Thread Lead</v>
      </c>
      <c r="PC88" t="str">
        <v>Sharp OK, No Burr</v>
      </c>
      <c r="PD88" t="str">
        <v>Sharp OK, No Raised Edge, See Image</v>
      </c>
      <c r="PE88" t="str">
        <v>Sharp OK, No Raised Edges</v>
      </c>
      <c r="PF88" t="str">
        <v>Sharp okay no raised edge</v>
      </c>
      <c r="PG88" t="str">
        <v>Sharp Okay, No Burr</v>
      </c>
      <c r="PH88" t="str">
        <v>Sharp Okay, No Raised Edge</v>
      </c>
      <c r="PI88" t="str">
        <v>Sharp Okay, No Raised Edges,</v>
      </c>
      <c r="PJ88" t="str">
        <v>Sharp Okay, See Image</v>
      </c>
      <c r="PK88" t="str">
        <v xml:space="preserve">Start of Radius @ .195 </v>
      </c>
      <c r="PL88" t="str">
        <v xml:space="preserve">Start of Radius @ .21 </v>
      </c>
      <c r="PM88" t="str">
        <v xml:space="preserve">T.S.C. </v>
      </c>
      <c r="PN88" t="str">
        <v>Tangent Point</v>
      </c>
      <c r="PO88" t="str">
        <v>Tangent point of R.50</v>
      </c>
      <c r="PP88" t="str">
        <v>Taper Check, Mfg.Tol.</v>
      </c>
      <c r="PQ88" t="str">
        <v>Taper Check, Mfg.Tol., See Image</v>
      </c>
      <c r="PR88" t="str">
        <v>Thrd. Minor Ø</v>
      </c>
      <c r="PS88" t="str">
        <v>Thrd. Relief Ø</v>
      </c>
      <c r="PT88" t="str">
        <v>Threadless Blank</v>
      </c>
      <c r="PU88" t="str">
        <v>Threadless Blank, From Major Ø</v>
      </c>
      <c r="PV88" t="str">
        <v>Threadless Blank, Mfg. Tol.</v>
      </c>
      <c r="PW88" t="str">
        <v>Threadless Blank, Thrd. to Neck Rad.</v>
      </c>
      <c r="PX88" t="str">
        <v>Thredless Blank</v>
      </c>
      <c r="PY88" t="str">
        <v>To center of R.005</v>
      </c>
      <c r="PZ88" t="str">
        <v>Torx Min. Dia.</v>
      </c>
      <c r="QA88" t="str">
        <v>Turn Ø Free of Mill Marks</v>
      </c>
      <c r="QB88" t="str">
        <v>Use (Full) GO Hex</v>
      </c>
      <c r="QC88" t="str">
        <v>Use Balloon 1 FULL Gauge</v>
      </c>
      <c r="QD88" t="str">
        <v>Use Balloon 9 FULL GO</v>
      </c>
      <c r="QE88" t="str">
        <v>Use Best Fit Pin</v>
      </c>
      <c r="QF88" t="str">
        <v>Use Disk Tip</v>
      </c>
      <c r="QG88" t="str">
        <v>Use flat bottomed indicator tip.</v>
      </c>
      <c r="QH88" t="str">
        <v xml:space="preserve">Use Full .093 Go Hex </v>
      </c>
      <c r="QI88" t="str">
        <v xml:space="preserve">Use Full .0930 Go Hex </v>
      </c>
      <c r="QJ88" t="str">
        <v>Use Full .1235 Go Hex</v>
      </c>
      <c r="QK88" t="str">
        <v>Use Gauge K2-98-8019-04, See Image</v>
      </c>
      <c r="QL88" t="str">
        <v>Use large flat indicator tip</v>
      </c>
      <c r="QM88" t="str">
        <v>Use Pins.3330/.3350, See Image MAX NO-GO</v>
      </c>
      <c r="QN88" t="str">
        <v>Use Pointed Drop Indicator Tip</v>
      </c>
      <c r="QO88" t="str">
        <v>V-Block</v>
      </c>
      <c r="QP88" t="str">
        <v>V-Block,  AMB for 13</v>
      </c>
      <c r="QQ88" t="str">
        <v>V-Block,  Hex Cham. Dia.</v>
      </c>
      <c r="QR88" t="str">
        <v>V-Block, Hex Depth</v>
      </c>
      <c r="QS88" t="str">
        <v>VBU Gauge</v>
      </c>
      <c r="QT88" t="str">
        <v>Visibally smaller than HEX=Pass</v>
      </c>
      <c r="QU88" t="str">
        <v>Visual Per Drawing</v>
      </c>
      <c r="QV88" t="str">
        <v>Whirl Blank</v>
      </c>
      <c r="QW88" t="str">
        <v xml:space="preserve">Whirl Blank </v>
      </c>
      <c r="QX88" t="str">
        <v>Whirl Blank, Neck Rad. End to Head CL</v>
      </c>
      <c r="QY88" t="str">
        <v>Whirl Blank, Nose Start Dia.</v>
      </c>
      <c r="QZ88" t="str">
        <v>Whirl Blank, Nose Start Dist.</v>
      </c>
      <c r="RA88" t="str">
        <v>Whirl Blank, Thrd. Minor</v>
      </c>
      <c r="RB88" t="str">
        <v>Whirl Blank, Thrd. Pullout Dia.</v>
      </c>
      <c r="RC88" t="str">
        <v>Whole Part, Removal is at Assy. Level</v>
      </c>
      <c r="RD88" t="str">
        <v>Wide Area</v>
      </c>
      <c r="RE88" t="str">
        <v>Zero on End of Go Gauge</v>
      </c>
    </row>
    <row r="89" spans="1:473">
      <c r="A89" t="s">
        <v>726</v>
      </c>
      <c r="C89" t="str" cm="1">
        <f t="array" ref="C89:RE89">TRANSPOSE(_xlfn._xlws.SORT(_xlfn._xlws.FILTER($A$2:$A$600,ISNUMBER(SEARCH('PartLib Table'!M106,$A$2:$A$600)),"not found")))</f>
        <v xml:space="preserve"> 'C', Whirl Blank</v>
      </c>
      <c r="D89" t="str">
        <v xml:space="preserve"> See Image, Constrained</v>
      </c>
      <c r="E89" t="str">
        <v>(.04 to .12 range = Pass)</v>
      </c>
      <c r="F89" t="str">
        <v>(.042 FULL) Go Pin Seat Fully</v>
      </c>
      <c r="G89" t="str">
        <v>(B), Mfg. Tol.</v>
      </c>
      <c r="H89" t="str">
        <v>(B), O.A.L.</v>
      </c>
      <c r="I89" t="str">
        <v>.001 or less =Pass</v>
      </c>
      <c r="J89" t="str">
        <v>.001 or less out of center = Pass</v>
      </c>
      <c r="K89" t="str">
        <v>.002 or Less = Pass</v>
      </c>
      <c r="L89" t="str">
        <v>.002 or Less out of center = Pass</v>
      </c>
      <c r="M89" t="str">
        <v>.005 to .015 = Pass</v>
      </c>
      <c r="N89" t="str">
        <v>.0125 Mean, Section</v>
      </c>
      <c r="O89" t="str">
        <v>.025 or Less in X &amp; Y=Pass</v>
      </c>
      <c r="P89" t="str">
        <v>.038 Mean</v>
      </c>
      <c r="Q89" t="str">
        <v>.063 MM = .0024 IN, See Image</v>
      </c>
      <c r="R89" t="str">
        <v>.063MM = .0024"</v>
      </c>
      <c r="S89" t="str">
        <v>.243 NO-GO, Unconstrained, Must Not Start</v>
      </c>
      <c r="T89" t="str">
        <v>@ Back Face &amp; ID, No Raised Edge</v>
      </c>
      <c r="U89" t="str">
        <v>@ Back Face &amp; OD, No Raised Edge</v>
      </c>
      <c r="V89" t="str">
        <v>@ ID &amp; FACE</v>
      </c>
      <c r="W89" t="str">
        <v>@ OD &amp; BACK FACE</v>
      </c>
      <c r="X89" t="str">
        <v>@ OD &amp; FACE</v>
      </c>
      <c r="Y89" t="str">
        <v>Across from slot</v>
      </c>
      <c r="Z89" t="str">
        <v>All Edge Breaks</v>
      </c>
      <c r="AA89" t="str">
        <v>Attached to bar stock</v>
      </c>
      <c r="AB89" t="str">
        <v xml:space="preserve">Back Turn Fillet Rad. </v>
      </c>
      <c r="AC89" t="str">
        <v>Balloon 1 (DWG FRM0105 Page 2, NV-27)</v>
      </c>
      <c r="AD89" t="str">
        <v>Balloon 1 (DWG FRM0105, NV-30)</v>
      </c>
      <c r="AE89" t="str">
        <v>Balloon 1 (P# 9890002-20) OL00429/A</v>
      </c>
      <c r="AF89" t="str">
        <v>Balloon 1, DWG#FRM0105</v>
      </c>
      <c r="AG89" t="str">
        <v>Balloon 11, See Image</v>
      </c>
      <c r="AH89" t="str">
        <v xml:space="preserve">Balloon 2 (DWG FRM0105 Page 2, NV-27) </v>
      </c>
      <c r="AI89" t="str">
        <v>Balloon 2 (DWG FRM0105, NV-30)</v>
      </c>
      <c r="AJ89" t="str">
        <v>Balloon 2 (P# 9890002-20)</v>
      </c>
      <c r="AK89" t="str">
        <v>Balloon 2, DWG#FRM0105</v>
      </c>
      <c r="AL89" t="str">
        <v>Balloon 2, DWG#FRM0105, See Image</v>
      </c>
      <c r="AM89" t="str">
        <v>Balloon 3 (DWG FRM0105, NV-30 Minor)</v>
      </c>
      <c r="AN89" t="str">
        <v>Balloon 3 (DWG FRM0105, NV-30)</v>
      </c>
      <c r="AO89" t="str">
        <v>Balloon 3 (P# 9890002-20)</v>
      </c>
      <c r="AP89" t="str">
        <v>Balloon 4</v>
      </c>
      <c r="AQ89" t="str">
        <v>Balloon 4 (P# 9890002-20)</v>
      </c>
      <c r="AR89" t="str">
        <v>Below Middle Band</v>
      </c>
      <c r="AS89" t="str">
        <v>Best Fit Pin, .003 or Less =Pass</v>
      </c>
      <c r="AT89" t="str">
        <v>Blank</v>
      </c>
      <c r="AU89" t="str">
        <v>Blank Turn Maj.</v>
      </c>
      <c r="AV89" t="str">
        <v>Blank Turn Maj. Mill Flt., OL4172</v>
      </c>
      <c r="AW89" t="str">
        <v>Blank Without .010 Slots</v>
      </c>
      <c r="AX89" t="str">
        <v>Blank Without .010 Slots, Section</v>
      </c>
      <c r="AY89" t="str">
        <v>Blank without thread</v>
      </c>
      <c r="AZ89" t="str">
        <v xml:space="preserve">Blank, Center of V Grv. </v>
      </c>
      <c r="BA89" t="str">
        <v>Blank, Check R adjacent Balloon 17</v>
      </c>
      <c r="BB89" t="str">
        <v>Blank, EXT. Feature</v>
      </c>
      <c r="BC89" t="str">
        <v>Blank, See Image, OL04335</v>
      </c>
      <c r="BD89" t="str">
        <v>Blank, See Image, OL04336</v>
      </c>
      <c r="BE89" t="str">
        <v xml:space="preserve">Blank, Thrd. </v>
      </c>
      <c r="BF89" t="str">
        <v>Blank, Turn Tip</v>
      </c>
      <c r="BG89" t="str">
        <v>Blank, Without Thrd.</v>
      </c>
      <c r="BH89" t="str">
        <v>Blank, Without Thread</v>
      </c>
      <c r="BI89" t="str">
        <v xml:space="preserve">Blunt Start Blend to Minor </v>
      </c>
      <c r="BJ89" t="str">
        <v>Calc., Use Go HEX</v>
      </c>
      <c r="BK89" t="str">
        <v>Can't dig into OD</v>
      </c>
      <c r="BL89" t="str">
        <v>Carbide Gauge</v>
      </c>
      <c r="BM89" t="str">
        <v xml:space="preserve">Center of V Grv. </v>
      </c>
      <c r="BN89" t="str">
        <v>Centered Less than .03 = Pass</v>
      </c>
      <c r="BO89" t="str">
        <v>Centered within .0005 or Less = Pass</v>
      </c>
      <c r="BP89" t="str">
        <v>Centered within .001 or Less = Pass</v>
      </c>
      <c r="BQ89" t="str">
        <v>Centered within .0254 or Less = Pass</v>
      </c>
      <c r="BR89" t="str">
        <v>Check close to Rod Slot</v>
      </c>
      <c r="BS89" t="str">
        <v>Check every other hole</v>
      </c>
      <c r="BT89" t="str">
        <v>Check Go over full length of slot.</v>
      </c>
      <c r="BU89" t="str">
        <v>Check Near Closed End</v>
      </c>
      <c r="BV89" t="str">
        <v>Check per Print View, Away from Rod Slot</v>
      </c>
      <c r="BW89" t="str">
        <v>Check to Balloon 30 Go Pin</v>
      </c>
      <c r="BX89" t="str">
        <v>Check with .2705 SET Pin Inside Part</v>
      </c>
      <c r="BY89" t="str">
        <v>Check with Hex Up</v>
      </c>
      <c r="BZ89" t="str">
        <v>CMM Blank</v>
      </c>
      <c r="CA89" t="str">
        <v>Confirm Full Radius</v>
      </c>
      <c r="CB89" t="str">
        <v>Constrained in fixture</v>
      </c>
      <c r="CC89" t="str">
        <v>Constrained with Ring</v>
      </c>
      <c r="CD89" t="str">
        <v>Constrained, See Image</v>
      </c>
      <c r="CE89" t="str">
        <v>Dim. "A"</v>
      </c>
      <c r="CF89" t="str">
        <v>Dim. "B"</v>
      </c>
      <c r="CG89" t="str">
        <v>Dim. "C"</v>
      </c>
      <c r="CH89" t="str">
        <v>Dim. "D", Whirl Blank</v>
      </c>
      <c r="CI89" t="str">
        <v>Dim. "G"</v>
      </c>
      <c r="CJ89" t="str">
        <v>Dim. E, Blank Turn Maj. &amp;  Mill Flt</v>
      </c>
      <c r="CK89" t="str">
        <v>Dim. E, Blank Turn Maj.&amp;  Mill Flt</v>
      </c>
      <c r="CL89" t="str">
        <v>Dim. H, Whirl Blank</v>
      </c>
      <c r="CM89" t="str">
        <v>Dim. J, 'Blank Turn Maj. &amp; Whirl Blank</v>
      </c>
      <c r="CN89" t="str">
        <v>Disk Drop Indicator Tip</v>
      </c>
      <c r="CO89" t="str">
        <v>DWG 100448-15, Balloon F_1</v>
      </c>
      <c r="CP89" t="str">
        <v>DWG 100448-15, OL02571</v>
      </c>
      <c r="CQ89" t="str">
        <v>DWG 100448-41</v>
      </c>
      <c r="CR89" t="str">
        <v>DWG 9890040, (10E),Section Part, OL01139</v>
      </c>
      <c r="CS89" t="str">
        <v>DWG 9890040, (10E),Section, OL01139</v>
      </c>
      <c r="CT89" t="str">
        <v>DWG 9890040, (11E)</v>
      </c>
      <c r="CU89" t="str">
        <v>DWG 9890040, (11E), Pins with Flats</v>
      </c>
      <c r="CV89" t="str">
        <v>DWG 9890040, (12E),  Pass=.002 or less</v>
      </c>
      <c r="CW89" t="str">
        <v>DWG 9890040, (12E), See Image</v>
      </c>
      <c r="CX89" t="str">
        <v>DWG 9890040, (1E), OL01431</v>
      </c>
      <c r="CY89" t="str">
        <v>DWG 9890040, (1E), OL01432</v>
      </c>
      <c r="CZ89" t="str">
        <v>DWG 9890040, (2E), OL01432</v>
      </c>
      <c r="DA89" t="str">
        <v>DWG 9890040, (3E)</v>
      </c>
      <c r="DB89" t="str">
        <v>DWG 9890040, (4E)</v>
      </c>
      <c r="DC89" t="str">
        <v>DWG 9890040, (5E), OL02336</v>
      </c>
      <c r="DD89" t="str">
        <v>DWG 9890040, (6E)</v>
      </c>
      <c r="DE89" t="str">
        <v>DWG 9890040, (7E)</v>
      </c>
      <c r="DF89" t="str">
        <v>DWG 9890040, (8E), OL01433</v>
      </c>
      <c r="DG89" t="str">
        <v>DWG 9890040, (8E), OL01433, Section</v>
      </c>
      <c r="DH89" t="str">
        <v>DWG 9890040, (9E), Close to Rod Slot</v>
      </c>
      <c r="DI89" t="str">
        <v>DWG 9890040, (9E),Close to Rod Slot</v>
      </c>
      <c r="DJ89" t="str">
        <v>DWG FRM0105 PAGE 2</v>
      </c>
      <c r="DK89" t="str">
        <v>DWG# 100448-41</v>
      </c>
      <c r="DL89" t="str">
        <v>DWG# 100448-44</v>
      </c>
      <c r="DM89" t="str">
        <v>DWG# 9890003  (1), Section OL00436/A</v>
      </c>
      <c r="DN89" t="str">
        <v>DWG# 9890003 (3), Ring Gauge Constrained</v>
      </c>
      <c r="DO89" t="str">
        <v>DWG# 9890003 (4), Section</v>
      </c>
      <c r="DP89" t="str">
        <v>DWG#100448-26, Balloon 1K, OL02350</v>
      </c>
      <c r="DQ89" t="str">
        <v>DWG#100448-26, Balloon 2K, OL02350</v>
      </c>
      <c r="DR89" t="str">
        <v>DWG#100448-26, Balloon 3K, OL02363</v>
      </c>
      <c r="DS89" t="str">
        <v>DWG#100448-26, Balloon 4K</v>
      </c>
      <c r="DT89" t="str">
        <v>DWG#100448-26, Balloon 5K, Section</v>
      </c>
      <c r="DU89" t="str">
        <v>DWG#100448-26, Balloon 6K</v>
      </c>
      <c r="DV89" t="str">
        <v>DWG#100448-26, Balloon 7K, Section</v>
      </c>
      <c r="DW89" t="str">
        <v>DWG#100448-26, Mfg. Tol.</v>
      </c>
      <c r="DX89" t="str">
        <v>DWG#9890003 (2) Ring Gauge Constrained</v>
      </c>
      <c r="DY89" t="str">
        <v>DWG#9890044</v>
      </c>
      <c r="DZ89" t="str">
        <v>DWG#9890044 .1985 to .2005=Pass</v>
      </c>
      <c r="EA89" t="str">
        <v>DWG#9890044 Overlay OL02441</v>
      </c>
      <c r="EB89" t="str">
        <v>DWG#9890044, OL02441</v>
      </c>
      <c r="EC89" t="str">
        <v>DWG#FRM0105</v>
      </c>
      <c r="ED89" t="str">
        <v>EXT.</v>
      </c>
      <c r="EE89" t="str">
        <v>EXT. Section, OL02460</v>
      </c>
      <c r="EF89" t="str">
        <v>EXT., OL04223</v>
      </c>
      <c r="EG89" t="str">
        <v>Flat Drop Indicator Tip</v>
      </c>
      <c r="EH89" t="str">
        <v>Full Go Pin, No Light, at Radius</v>
      </c>
      <c r="EI89" t="str">
        <v>Function Check</v>
      </c>
      <c r="EJ89" t="str">
        <v>GO Function Gauge</v>
      </c>
      <c r="EK89" t="str">
        <v>Go Gauge for Balloon 1 &amp; 4</v>
      </c>
      <c r="EL89" t="str">
        <v>Go Pin must pass through</v>
      </c>
      <c r="EM89" t="str">
        <v>Greater than .005 = Fail, Section</v>
      </c>
      <c r="EN89" t="str">
        <v>Greater than .025 out of center = Fail</v>
      </c>
      <c r="EO89" t="str">
        <v>Greater than 2.6 = Pass</v>
      </c>
      <c r="EP89" t="str">
        <v>Green = Pass, Red = Fail</v>
      </c>
      <c r="EQ89" t="str">
        <v>Hex Depth</v>
      </c>
      <c r="ER89" t="str">
        <v>Hex Minor</v>
      </c>
      <c r="ES89" t="str">
        <v>Hole Dia.</v>
      </c>
      <c r="ET89" t="str">
        <v>Hook or Disk Tip</v>
      </c>
      <c r="EU89" t="str">
        <v>ID Sphere Finish</v>
      </c>
      <c r="EV89" t="str">
        <v>ID/OD Both Sides, Diff. .002 or less = Pass</v>
      </c>
      <c r="EW89" t="str">
        <v>If Looks Big, Section</v>
      </c>
      <c r="EX89" t="str">
        <v>If Looks Small, Section</v>
      </c>
      <c r="EY89" t="str">
        <v>Insp. Close to Break Away, Mfg.Tol.</v>
      </c>
      <c r="EZ89" t="str">
        <v>INT.</v>
      </c>
      <c r="FA89" t="str">
        <v>INT. Section, OL02460</v>
      </c>
      <c r="FB89" t="str">
        <v>INT., OL04223</v>
      </c>
      <c r="FC89" t="str">
        <v>Intersect. of 7.7 &amp; R0.10</v>
      </c>
      <c r="FD89" t="str">
        <v>Intersect. of 8.79 and R.25 MAX</v>
      </c>
      <c r="FE89" t="str">
        <v>Keep Ind. Tip away from corner</v>
      </c>
      <c r="FF89" t="str">
        <v>L31</v>
      </c>
      <c r="FG89" t="str">
        <v>Laser Mark</v>
      </c>
      <c r="FH89" t="str">
        <v>LASER PER NOTE 4</v>
      </c>
      <c r="FI89" t="str">
        <v>LASER PER NOTE 4, Final Check 1 only</v>
      </c>
      <c r="FJ89" t="str">
        <v>Less than .002 out of center = Pass</v>
      </c>
      <c r="FK89" t="str">
        <v>Less than 2.75 = Pass, Section</v>
      </c>
      <c r="FL89" t="str">
        <v>List as pin. Not Calibrated</v>
      </c>
      <c r="FM89" t="str">
        <v>M9 X 1.25 BUTT See Comment Image</v>
      </c>
      <c r="FN89" t="str">
        <v>Manual Section</v>
      </c>
      <c r="FO89" t="str">
        <v>Max Deep .241 NO-GO =.42</v>
      </c>
      <c r="FP89" t="str">
        <v>MAX Depth of (Note 7) .241 NO-GO Pin</v>
      </c>
      <c r="FQ89" t="str">
        <v>Measure from Blue Line, See Image</v>
      </c>
      <c r="FR89" t="str">
        <v>Measure Width of Blue Area, See Image</v>
      </c>
      <c r="FS89" t="str">
        <v>Mfg. Tol</v>
      </c>
      <c r="FT89" t="str">
        <v>Mfg. Tol, See Image</v>
      </c>
      <c r="FU89" t="str">
        <v>Mfg. Tol.</v>
      </c>
      <c r="FV89" t="str">
        <v>Mfg. Tol. "A"</v>
      </c>
      <c r="FW89" t="str">
        <v>Mfg. Tol. (Zero on Gauge Full Dia. Lead)</v>
      </c>
      <c r="FX89" t="str">
        <v>Mfg. Tol. Balloon 11, See Image</v>
      </c>
      <c r="FY89" t="str">
        <v>Mfg. Tol. Balloon 4</v>
      </c>
      <c r="FZ89" t="str">
        <v>Mfg. Tol. Balloon 7</v>
      </c>
      <c r="GA89" t="str">
        <v xml:space="preserve">Mfg. Tol. C-Bore Face (Ballo 28) </v>
      </c>
      <c r="GB89" t="str">
        <v>Mfg. Tol. Section</v>
      </c>
      <c r="GC89" t="str">
        <v>Mfg. Tol. See Image</v>
      </c>
      <c r="GD89" t="str">
        <v>Mfg. Tol., 3 Places, Record MAX</v>
      </c>
      <c r="GE89" t="str">
        <v>Mfg. Tol., Balloon 11</v>
      </c>
      <c r="GF89" t="str">
        <v>Mfg. Tol., Balloon 7</v>
      </c>
      <c r="GG89" t="str">
        <v>Mfg. Tol., Blank</v>
      </c>
      <c r="GH89" t="str">
        <v>Mfg. Tol., Blank, Balloon 12</v>
      </c>
      <c r="GI89" t="str">
        <v>Mfg. Tol., Blend to SØ.320</v>
      </c>
      <c r="GJ89" t="str">
        <v>Mfg. Tol., Calculation</v>
      </c>
      <c r="GK89" t="str">
        <v>Mfg. Tol., For Mill Fixture</v>
      </c>
      <c r="GL89" t="str">
        <v>Mfg. Tol., L32</v>
      </c>
      <c r="GM89" t="str">
        <v>Mfg. Tol., L33</v>
      </c>
      <c r="GN89" t="str">
        <v>Mfg. Tol., No Tool Marks</v>
      </c>
      <c r="GO89" t="str">
        <v>Mfg. Tol., OL03361</v>
      </c>
      <c r="GP89" t="str">
        <v>Mfg. Tol., Record off center value</v>
      </c>
      <c r="GQ89" t="str">
        <v>Mfg. Tol., Same 3 Places, Record MIN</v>
      </c>
      <c r="GR89" t="str">
        <v>Mfg. Tol., Section</v>
      </c>
      <c r="GS89" t="str">
        <v>Mfg. Tol., Section B-B</v>
      </c>
      <c r="GT89" t="str">
        <v>Mfg. Tol., Section, OL03361</v>
      </c>
      <c r="GU89" t="str">
        <v>Mfg. Tol., Section, Per Note 2</v>
      </c>
      <c r="GV89" t="str">
        <v>Mfg. Tol., See Image</v>
      </c>
      <c r="GW89" t="str">
        <v>Mfg. Tol., See Image, Bore in Blue</v>
      </c>
      <c r="GX89" t="str">
        <v>Mfg. Tol., See Image, Hook Tip</v>
      </c>
      <c r="GY89" t="str">
        <v>Mfg. Tol., Sharp Okay No Burr</v>
      </c>
      <c r="GZ89" t="str">
        <v>Mfg. Tol., Threadless Blank</v>
      </c>
      <c r="HA89" t="str">
        <v>Mfg.Tol.</v>
      </c>
      <c r="HB89" t="str">
        <v>Mgf. To., T.S.C.</v>
      </c>
      <c r="HC89" t="str">
        <v>Milled Feature</v>
      </c>
      <c r="HD89" t="str">
        <v>Milled Feature, OL04045</v>
      </c>
      <c r="HE89" t="str">
        <v>More than .0005 out of center = Fail</v>
      </c>
      <c r="HF89" t="str">
        <v>Must Pass Through</v>
      </c>
      <c r="HG89" t="str">
        <v>Must pass through gauge</v>
      </c>
      <c r="HH89" t="str">
        <v>Must Pass Through Go Gauge</v>
      </c>
      <c r="HI89" t="str">
        <v>Must Pass, See Image.</v>
      </c>
      <c r="HJ89" t="str">
        <v>NA</v>
      </c>
      <c r="HK89" t="str">
        <v>Narrow Area</v>
      </c>
      <c r="HL89" t="str">
        <v>Near Balloon 21</v>
      </c>
      <c r="HM89" t="str">
        <v>Near Datum B</v>
      </c>
      <c r="HN89" t="str">
        <v>Neck Dia.</v>
      </c>
      <c r="HO89" t="str">
        <v>Neck to Head Rad.</v>
      </c>
      <c r="HP89" t="str">
        <v>No Copper Deposits Allowed</v>
      </c>
      <c r="HQ89" t="str">
        <v>No Section</v>
      </c>
      <c r="HR89" t="str">
        <v>No Section, .01 to .014 = Pass</v>
      </c>
      <c r="HS89" t="str">
        <v>No Section, Rotate Part</v>
      </c>
      <c r="HT89" t="str">
        <v>No Section, See Image</v>
      </c>
      <c r="HU89" t="str">
        <v>No Slot, Section B-B</v>
      </c>
      <c r="HV89" t="str">
        <v>No visual step = Pass</v>
      </c>
      <c r="HW89" t="str">
        <v>Not to exceed .95 Deep</v>
      </c>
      <c r="HX89" t="str">
        <v>Note 1</v>
      </c>
      <c r="HY89" t="str">
        <v>OL00333/A</v>
      </c>
      <c r="HZ89" t="str">
        <v>OL00519</v>
      </c>
      <c r="IA89" t="str">
        <v>OL00520</v>
      </c>
      <c r="IB89" t="str">
        <v>OL00529</v>
      </c>
      <c r="IC89" t="str">
        <v>OL00542</v>
      </c>
      <c r="ID89" t="str">
        <v>OL00724</v>
      </c>
      <c r="IE89" t="str">
        <v>OL01250</v>
      </c>
      <c r="IF89" t="str">
        <v>OL01869, Threadless Blank</v>
      </c>
      <c r="IG89" t="str">
        <v>OL01870, Section</v>
      </c>
      <c r="IH89" t="str">
        <v>OL02255</v>
      </c>
      <c r="II89" t="str">
        <v>OL02255, Mfg. Tol.</v>
      </c>
      <c r="IJ89" t="str">
        <v>OL02302</v>
      </c>
      <c r="IK89" t="str">
        <v xml:space="preserve">OL02318  needed per image instructions </v>
      </c>
      <c r="IL89" t="str">
        <v>OL02556</v>
      </c>
      <c r="IM89" t="str">
        <v>OL02557</v>
      </c>
      <c r="IN89" t="str">
        <v>OL02567</v>
      </c>
      <c r="IO89" t="str">
        <v>OL02653</v>
      </c>
      <c r="IP89" t="str">
        <v>OL02718</v>
      </c>
      <c r="IQ89" t="str">
        <v>OL02841</v>
      </c>
      <c r="IR89" t="str">
        <v>OL02842</v>
      </c>
      <c r="IS89" t="str">
        <v>OL02844</v>
      </c>
      <c r="IT89" t="str">
        <v>OL02871</v>
      </c>
      <c r="IU89" t="str">
        <v>OL02887</v>
      </c>
      <c r="IV89" t="str">
        <v>OL03500</v>
      </c>
      <c r="IW89" t="str">
        <v>OL03766</v>
      </c>
      <c r="IX89" t="str">
        <v>OL03868</v>
      </c>
      <c r="IY89" t="str">
        <v>OL03869</v>
      </c>
      <c r="IZ89" t="str">
        <v>OL03870</v>
      </c>
      <c r="JA89" t="str">
        <v>OL03873, DWG# 100448-44</v>
      </c>
      <c r="JB89" t="str">
        <v>OL03949</v>
      </c>
      <c r="JC89" t="str">
        <v xml:space="preserve">OL04043, Section </v>
      </c>
      <c r="JD89" t="str">
        <v xml:space="preserve">OL04044, Section </v>
      </c>
      <c r="JE89" t="str">
        <v>OL04045</v>
      </c>
      <c r="JF89" t="str">
        <v>OL04045, Milled Feature</v>
      </c>
      <c r="JG89" t="str">
        <v>OL04063</v>
      </c>
      <c r="JH89" t="str">
        <v>OL04064</v>
      </c>
      <c r="JI89" t="str">
        <v>OL04065</v>
      </c>
      <c r="JJ89" t="str">
        <v>OL04181</v>
      </c>
      <c r="JK89" t="str">
        <v>OL04218</v>
      </c>
      <c r="JL89" t="str">
        <v>OL04224, See Image</v>
      </c>
      <c r="JM89" t="str">
        <v>OL04374</v>
      </c>
      <c r="JN89" t="str">
        <v>OL04375, Section M-M</v>
      </c>
      <c r="JO89" t="str">
        <v>OL04376, Section M-M</v>
      </c>
      <c r="JP89" t="str">
        <v>OL04443</v>
      </c>
      <c r="JQ89" t="str">
        <v>OL04444</v>
      </c>
      <c r="JR89" t="str">
        <v>OL05000</v>
      </c>
      <c r="JS89" t="str">
        <v>One side of slot</v>
      </c>
      <c r="JT89" t="str">
        <v>Other side of slot</v>
      </c>
      <c r="JU89" t="str">
        <v>Out of center more than .002 = Fail</v>
      </c>
      <c r="JV89" t="str">
        <v>Out of center more than.002 = Fail</v>
      </c>
      <c r="JW89" t="str">
        <v>Overlay OL02713</v>
      </c>
      <c r="JX89" t="str">
        <v>Overlay OL02714</v>
      </c>
      <c r="JY89" t="str">
        <v>Overlay OL02718</v>
      </c>
      <c r="JZ89" t="str">
        <v>Overlay OL03831, Mfg. Tol.</v>
      </c>
      <c r="KA89" t="str">
        <v>Part Without Slots</v>
      </c>
      <c r="KB89" t="str">
        <v>Part Without Slots, See Image</v>
      </c>
      <c r="KC89" t="str">
        <v xml:space="preserve">Pass = .0254 or Less </v>
      </c>
      <c r="KD89" t="str">
        <v>PD MIN = 4.361, PD MAX = 4.456</v>
      </c>
      <c r="KE89" t="str">
        <v>Per Balloon 2 Note</v>
      </c>
      <c r="KF89" t="str">
        <v>Per drawing note(s) 8.</v>
      </c>
      <c r="KG89" t="str">
        <v>Point or Sphere Tip</v>
      </c>
      <c r="KH89" t="str">
        <v>Point Tip</v>
      </c>
      <c r="KI89" t="str">
        <v>R.9 to R1.1 = Pass, See Image</v>
      </c>
      <c r="KJ89" t="str">
        <v>Ram Construction</v>
      </c>
      <c r="KK89" t="str">
        <v>Record Same Pass / Fail All Balloons</v>
      </c>
      <c r="KL89" t="str">
        <v>Ref. Balloon 1</v>
      </c>
      <c r="KM89" t="str">
        <v>Ref. Balloon 12</v>
      </c>
      <c r="KN89" t="str">
        <v>Ref. Balloon 13, 100% AQL</v>
      </c>
      <c r="KO89" t="str">
        <v>Ref. Balloon 2</v>
      </c>
      <c r="KP89" t="str">
        <v>Ref. Balloon 21, 100% AQL</v>
      </c>
      <c r="KQ89" t="str">
        <v>Ref. Balloon 4</v>
      </c>
      <c r="KR89" t="str">
        <v>Ref. Balloon 7</v>
      </c>
      <c r="KS89" t="str">
        <v>Ref. Balloon 8</v>
      </c>
      <c r="KT89" t="str">
        <v>Relieved Pin Gauges 09236 &amp; 09235</v>
      </c>
      <c r="KU89" t="str">
        <v>Rotate Part</v>
      </c>
      <c r="KV89" t="str">
        <v>Rotate Part, See Image</v>
      </c>
      <c r="KW89" t="str">
        <v>Same as Root Radius</v>
      </c>
      <c r="KX89" t="str">
        <v>Section</v>
      </c>
      <c r="KY89" t="str">
        <v>Section B-B</v>
      </c>
      <c r="KZ89" t="str">
        <v>Section B-B, Distance Between Grooves</v>
      </c>
      <c r="LA89" t="str">
        <v>Section C-C</v>
      </c>
      <c r="LB89" t="str">
        <v>Section Part</v>
      </c>
      <c r="LC89" t="str">
        <v>Section Part, Measured from Opposite Face</v>
      </c>
      <c r="LD89" t="str">
        <v>Section, Broachless Blank</v>
      </c>
      <c r="LE89" t="str">
        <v>Section, EXT. Sphere Location.</v>
      </c>
      <c r="LF89" t="str">
        <v>Section, Hex Cham. Ang.</v>
      </c>
      <c r="LG89" t="str">
        <v>Section, Hex Fillet Rad.</v>
      </c>
      <c r="LH89" t="str">
        <v>Section, INT. Feature</v>
      </c>
      <c r="LI89" t="str">
        <v>Section, INT. Sphere Location.</v>
      </c>
      <c r="LJ89" t="str">
        <v>Section, Mfg. Tol.</v>
      </c>
      <c r="LK89" t="str">
        <v>Section, Mfg. Tol., See Image</v>
      </c>
      <c r="LL89" t="str">
        <v>Section, OL00486</v>
      </c>
      <c r="LM89" t="str">
        <v>Section, OL00542</v>
      </c>
      <c r="LN89" t="str">
        <v>Section, OL00543</v>
      </c>
      <c r="LO89" t="str">
        <v>Section, OL00544</v>
      </c>
      <c r="LP89" t="str">
        <v>Section, OL00545</v>
      </c>
      <c r="LQ89" t="str">
        <v>Section, OL00546</v>
      </c>
      <c r="LR89" t="str">
        <v>Section, OL00547</v>
      </c>
      <c r="LS89" t="str">
        <v>Section, OL00555</v>
      </c>
      <c r="LT89" t="str">
        <v>Section, OL00725</v>
      </c>
      <c r="LU89" t="str">
        <v>Section, OL01430</v>
      </c>
      <c r="LV89" t="str">
        <v>Section, OL01434</v>
      </c>
      <c r="LW89" t="str">
        <v>Section, OL01435</v>
      </c>
      <c r="LX89" t="str">
        <v>Section, OL01807</v>
      </c>
      <c r="LY89" t="str">
        <v>Section, OL01830</v>
      </c>
      <c r="LZ89" t="str">
        <v>Section, OL02351</v>
      </c>
      <c r="MA89" t="str">
        <v>Section, OL02519</v>
      </c>
      <c r="MB89" t="str">
        <v>Section, OL02520</v>
      </c>
      <c r="MC89" t="str">
        <v>Section, OL02522</v>
      </c>
      <c r="MD89" t="str">
        <v>Section, OL02540</v>
      </c>
      <c r="ME89" t="str">
        <v>Section, OL02541</v>
      </c>
      <c r="MF89" t="str">
        <v>Section, OL02552</v>
      </c>
      <c r="MG89" t="str">
        <v>Section, OL02553</v>
      </c>
      <c r="MH89" t="str">
        <v>Section, OL02554</v>
      </c>
      <c r="MI89" t="str">
        <v>Section, OL02555</v>
      </c>
      <c r="MJ89" t="str">
        <v>Section, OL02558</v>
      </c>
      <c r="MK89" t="str">
        <v>Section, OL02559</v>
      </c>
      <c r="ML89" t="str">
        <v>Section, OL02560</v>
      </c>
      <c r="MM89" t="str">
        <v>Section, OL02619</v>
      </c>
      <c r="MN89" t="str">
        <v>Section, OL02620</v>
      </c>
      <c r="MO89" t="str">
        <v>Section, OL02621</v>
      </c>
      <c r="MP89" t="str">
        <v>Section, OL02622</v>
      </c>
      <c r="MQ89" t="str">
        <v>Section, OL02623</v>
      </c>
      <c r="MR89" t="str">
        <v>Section, OL02624</v>
      </c>
      <c r="MS89" t="str">
        <v>Section, OL02652</v>
      </c>
      <c r="MT89" t="str">
        <v>Section, OL02680</v>
      </c>
      <c r="MU89" t="str">
        <v>Section, OL02793</v>
      </c>
      <c r="MV89" t="str">
        <v>Section, OL02823</v>
      </c>
      <c r="MW89" t="str">
        <v>Section, OL02843</v>
      </c>
      <c r="MX89" t="str">
        <v>Section, OL03026, Ext.</v>
      </c>
      <c r="MY89" t="str">
        <v>Section, OL03026, Int.</v>
      </c>
      <c r="MZ89" t="str">
        <v>Section, OL03570, DWG# 100448-41</v>
      </c>
      <c r="NA89" t="str">
        <v>Section, OL03781</v>
      </c>
      <c r="NB89" t="str">
        <v>Section, OL03911</v>
      </c>
      <c r="NC89" t="str">
        <v>Section, OL03912</v>
      </c>
      <c r="ND89" t="str">
        <v>Section, OL03928</v>
      </c>
      <c r="NE89" t="str">
        <v>Section, OL03929</v>
      </c>
      <c r="NF89" t="str">
        <v>Section, OL04030</v>
      </c>
      <c r="NG89" t="str">
        <v>Section, OL04037</v>
      </c>
      <c r="NH89" t="str">
        <v>Section, OL04038</v>
      </c>
      <c r="NI89" t="str">
        <v>Section, OL04046</v>
      </c>
      <c r="NJ89" t="str">
        <v>Section, OL04065</v>
      </c>
      <c r="NK89" t="str">
        <v>Section, OL04066</v>
      </c>
      <c r="NL89" t="str">
        <v>Section, OL04067</v>
      </c>
      <c r="NM89" t="str">
        <v>Section, OL04069</v>
      </c>
      <c r="NN89" t="str">
        <v>Section, OL04071</v>
      </c>
      <c r="NO89" t="str">
        <v>Section, OL04173</v>
      </c>
      <c r="NP89" t="str">
        <v>Section, OL04174</v>
      </c>
      <c r="NQ89" t="str">
        <v>Section, OL04214</v>
      </c>
      <c r="NR89" t="str">
        <v>Section, OL04215</v>
      </c>
      <c r="NS89" t="str">
        <v>Section, OL04216</v>
      </c>
      <c r="NT89" t="str">
        <v>Section, OL04217</v>
      </c>
      <c r="NU89" t="str">
        <v>Section, Overlay OL02716</v>
      </c>
      <c r="NV89" t="str">
        <v>Section, Overlay OL02717</v>
      </c>
      <c r="NW89" t="str">
        <v>Section, See Image</v>
      </c>
      <c r="NX89" t="str">
        <v>Section, See Image, DWG# 100448-41</v>
      </c>
      <c r="NY89" t="str">
        <v>Section, Without Sots</v>
      </c>
      <c r="NZ89" t="str">
        <v>See Comments Sheet</v>
      </c>
      <c r="OA89" t="str">
        <v>See Comments Sheet, OL02318</v>
      </c>
      <c r="OB89" t="str">
        <v>See Image</v>
      </c>
      <c r="OC89" t="str">
        <v>See Image, .005 or Less = Pass</v>
      </c>
      <c r="OD89" t="str">
        <v>See Image, Check Near Radius</v>
      </c>
      <c r="OE89" t="str">
        <v>See Image, Constrained</v>
      </c>
      <c r="OF89" t="str">
        <v>See Image, Distance Between Flats</v>
      </c>
      <c r="OG89" t="str">
        <v xml:space="preserve">See Image, Mfg. Tol, Section A-A </v>
      </c>
      <c r="OH89" t="str">
        <v>See image, Mfg. Tol.</v>
      </c>
      <c r="OI89" t="str">
        <v>See Image, Mic. Across Flats</v>
      </c>
      <c r="OJ89" t="str">
        <v>See Image, OL02850</v>
      </c>
      <c r="OK89" t="str">
        <v>See Image, OL02880</v>
      </c>
      <c r="OL89" t="str">
        <v>See Image, OL03926</v>
      </c>
      <c r="OM89" t="str">
        <v>See Image, OL03927</v>
      </c>
      <c r="ON89" t="str">
        <v>See Image, OL04003</v>
      </c>
      <c r="OO89" t="str">
        <v>'See Image, OL04342,  Best Fit Joe Block</v>
      </c>
      <c r="OP89" t="str">
        <v>See Image, OL04342,  Blank</v>
      </c>
      <c r="OQ89" t="str">
        <v>See Image, OL04342, Blank</v>
      </c>
      <c r="OR89" t="str">
        <v>See Image, OL04343, Blank</v>
      </c>
      <c r="OS89" t="str">
        <v>See Image, Pass = .002 or Less</v>
      </c>
      <c r="OT89" t="str">
        <v>See Image, Rcd. MAX</v>
      </c>
      <c r="OU89" t="str">
        <v>See Image, Rcd. MIN</v>
      </c>
      <c r="OV89" t="str">
        <v>See Image, Section</v>
      </c>
      <c r="OW89" t="str">
        <v>See Image, Section A-A</v>
      </c>
      <c r="OX89" t="str">
        <v>See Image, Section B-B</v>
      </c>
      <c r="OY89" t="str">
        <v>See Image, Section B-B, TSC</v>
      </c>
      <c r="OZ89" t="str">
        <v>See Image, Shank Drawing # 18000-XX-XX A</v>
      </c>
      <c r="PA89" t="str">
        <v>Sequencial Laser 01, 120 Per Print</v>
      </c>
      <c r="PB89" t="str">
        <v>Set to .202, Zero on Thread Lead</v>
      </c>
      <c r="PC89" t="str">
        <v>Sharp OK, No Burr</v>
      </c>
      <c r="PD89" t="str">
        <v>Sharp OK, No Raised Edge, See Image</v>
      </c>
      <c r="PE89" t="str">
        <v>Sharp OK, No Raised Edges</v>
      </c>
      <c r="PF89" t="str">
        <v>Sharp okay no raised edge</v>
      </c>
      <c r="PG89" t="str">
        <v>Sharp Okay, No Burr</v>
      </c>
      <c r="PH89" t="str">
        <v>Sharp Okay, No Raised Edge</v>
      </c>
      <c r="PI89" t="str">
        <v>Sharp Okay, No Raised Edges,</v>
      </c>
      <c r="PJ89" t="str">
        <v>Sharp Okay, See Image</v>
      </c>
      <c r="PK89" t="str">
        <v xml:space="preserve">Start of Radius @ .195 </v>
      </c>
      <c r="PL89" t="str">
        <v xml:space="preserve">Start of Radius @ .21 </v>
      </c>
      <c r="PM89" t="str">
        <v xml:space="preserve">T.S.C. </v>
      </c>
      <c r="PN89" t="str">
        <v>Tangent Point</v>
      </c>
      <c r="PO89" t="str">
        <v>Tangent point of R.50</v>
      </c>
      <c r="PP89" t="str">
        <v>Taper Check, Mfg.Tol.</v>
      </c>
      <c r="PQ89" t="str">
        <v>Taper Check, Mfg.Tol., See Image</v>
      </c>
      <c r="PR89" t="str">
        <v>Thrd. Minor Ø</v>
      </c>
      <c r="PS89" t="str">
        <v>Thrd. Relief Ø</v>
      </c>
      <c r="PT89" t="str">
        <v>Threadless Blank</v>
      </c>
      <c r="PU89" t="str">
        <v>Threadless Blank, From Major Ø</v>
      </c>
      <c r="PV89" t="str">
        <v>Threadless Blank, Mfg. Tol.</v>
      </c>
      <c r="PW89" t="str">
        <v>Threadless Blank, Thrd. to Neck Rad.</v>
      </c>
      <c r="PX89" t="str">
        <v>Thredless Blank</v>
      </c>
      <c r="PY89" t="str">
        <v>To center of R.005</v>
      </c>
      <c r="PZ89" t="str">
        <v>Torx Min. Dia.</v>
      </c>
      <c r="QA89" t="str">
        <v>Turn Ø Free of Mill Marks</v>
      </c>
      <c r="QB89" t="str">
        <v>Use (Full) GO Hex</v>
      </c>
      <c r="QC89" t="str">
        <v>Use Balloon 1 FULL Gauge</v>
      </c>
      <c r="QD89" t="str">
        <v>Use Balloon 9 FULL GO</v>
      </c>
      <c r="QE89" t="str">
        <v>Use Best Fit Pin</v>
      </c>
      <c r="QF89" t="str">
        <v>Use Disk Tip</v>
      </c>
      <c r="QG89" t="str">
        <v>Use flat bottomed indicator tip.</v>
      </c>
      <c r="QH89" t="str">
        <v xml:space="preserve">Use Full .093 Go Hex </v>
      </c>
      <c r="QI89" t="str">
        <v xml:space="preserve">Use Full .0930 Go Hex </v>
      </c>
      <c r="QJ89" t="str">
        <v>Use Full .1235 Go Hex</v>
      </c>
      <c r="QK89" t="str">
        <v>Use Gauge K2-98-8019-04, See Image</v>
      </c>
      <c r="QL89" t="str">
        <v>Use large flat indicator tip</v>
      </c>
      <c r="QM89" t="str">
        <v>Use Pins.3330/.3350, See Image MAX NO-GO</v>
      </c>
      <c r="QN89" t="str">
        <v>Use Pointed Drop Indicator Tip</v>
      </c>
      <c r="QO89" t="str">
        <v>V-Block</v>
      </c>
      <c r="QP89" t="str">
        <v>V-Block,  AMB for 13</v>
      </c>
      <c r="QQ89" t="str">
        <v>V-Block,  Hex Cham. Dia.</v>
      </c>
      <c r="QR89" t="str">
        <v>V-Block, Hex Depth</v>
      </c>
      <c r="QS89" t="str">
        <v>VBU Gauge</v>
      </c>
      <c r="QT89" t="str">
        <v>Visibally smaller than HEX=Pass</v>
      </c>
      <c r="QU89" t="str">
        <v>Visual Per Drawing</v>
      </c>
      <c r="QV89" t="str">
        <v>Whirl Blank</v>
      </c>
      <c r="QW89" t="str">
        <v xml:space="preserve">Whirl Blank </v>
      </c>
      <c r="QX89" t="str">
        <v>Whirl Blank, Neck Rad. End to Head CL</v>
      </c>
      <c r="QY89" t="str">
        <v>Whirl Blank, Nose Start Dia.</v>
      </c>
      <c r="QZ89" t="str">
        <v>Whirl Blank, Nose Start Dist.</v>
      </c>
      <c r="RA89" t="str">
        <v>Whirl Blank, Thrd. Minor</v>
      </c>
      <c r="RB89" t="str">
        <v>Whirl Blank, Thrd. Pullout Dia.</v>
      </c>
      <c r="RC89" t="str">
        <v>Whole Part, Removal is at Assy. Level</v>
      </c>
      <c r="RD89" t="str">
        <v>Wide Area</v>
      </c>
      <c r="RE89" t="str">
        <v>Zero on End of Go Gauge</v>
      </c>
    </row>
    <row r="90" spans="1:473">
      <c r="A90" t="s">
        <v>727</v>
      </c>
      <c r="C90" t="str" cm="1">
        <f t="array" ref="C90:RE90">TRANSPOSE(_xlfn._xlws.SORT(_xlfn._xlws.FILTER($A$2:$A$600,ISNUMBER(SEARCH('PartLib Table'!M107,$A$2:$A$600)),"not found")))</f>
        <v xml:space="preserve"> 'C', Whirl Blank</v>
      </c>
      <c r="D90" t="str">
        <v xml:space="preserve"> See Image, Constrained</v>
      </c>
      <c r="E90" t="str">
        <v>(.04 to .12 range = Pass)</v>
      </c>
      <c r="F90" t="str">
        <v>(.042 FULL) Go Pin Seat Fully</v>
      </c>
      <c r="G90" t="str">
        <v>(B), Mfg. Tol.</v>
      </c>
      <c r="H90" t="str">
        <v>(B), O.A.L.</v>
      </c>
      <c r="I90" t="str">
        <v>.001 or less =Pass</v>
      </c>
      <c r="J90" t="str">
        <v>.001 or less out of center = Pass</v>
      </c>
      <c r="K90" t="str">
        <v>.002 or Less = Pass</v>
      </c>
      <c r="L90" t="str">
        <v>.002 or Less out of center = Pass</v>
      </c>
      <c r="M90" t="str">
        <v>.005 to .015 = Pass</v>
      </c>
      <c r="N90" t="str">
        <v>.0125 Mean, Section</v>
      </c>
      <c r="O90" t="str">
        <v>.025 or Less in X &amp; Y=Pass</v>
      </c>
      <c r="P90" t="str">
        <v>.038 Mean</v>
      </c>
      <c r="Q90" t="str">
        <v>.063 MM = .0024 IN, See Image</v>
      </c>
      <c r="R90" t="str">
        <v>.063MM = .0024"</v>
      </c>
      <c r="S90" t="str">
        <v>.243 NO-GO, Unconstrained, Must Not Start</v>
      </c>
      <c r="T90" t="str">
        <v>@ Back Face &amp; ID, No Raised Edge</v>
      </c>
      <c r="U90" t="str">
        <v>@ Back Face &amp; OD, No Raised Edge</v>
      </c>
      <c r="V90" t="str">
        <v>@ ID &amp; FACE</v>
      </c>
      <c r="W90" t="str">
        <v>@ OD &amp; BACK FACE</v>
      </c>
      <c r="X90" t="str">
        <v>@ OD &amp; FACE</v>
      </c>
      <c r="Y90" t="str">
        <v>Across from slot</v>
      </c>
      <c r="Z90" t="str">
        <v>All Edge Breaks</v>
      </c>
      <c r="AA90" t="str">
        <v>Attached to bar stock</v>
      </c>
      <c r="AB90" t="str">
        <v xml:space="preserve">Back Turn Fillet Rad. </v>
      </c>
      <c r="AC90" t="str">
        <v>Balloon 1 (DWG FRM0105 Page 2, NV-27)</v>
      </c>
      <c r="AD90" t="str">
        <v>Balloon 1 (DWG FRM0105, NV-30)</v>
      </c>
      <c r="AE90" t="str">
        <v>Balloon 1 (P# 9890002-20) OL00429/A</v>
      </c>
      <c r="AF90" t="str">
        <v>Balloon 1, DWG#FRM0105</v>
      </c>
      <c r="AG90" t="str">
        <v>Balloon 11, See Image</v>
      </c>
      <c r="AH90" t="str">
        <v xml:space="preserve">Balloon 2 (DWG FRM0105 Page 2, NV-27) </v>
      </c>
      <c r="AI90" t="str">
        <v>Balloon 2 (DWG FRM0105, NV-30)</v>
      </c>
      <c r="AJ90" t="str">
        <v>Balloon 2 (P# 9890002-20)</v>
      </c>
      <c r="AK90" t="str">
        <v>Balloon 2, DWG#FRM0105</v>
      </c>
      <c r="AL90" t="str">
        <v>Balloon 2, DWG#FRM0105, See Image</v>
      </c>
      <c r="AM90" t="str">
        <v>Balloon 3 (DWG FRM0105, NV-30 Minor)</v>
      </c>
      <c r="AN90" t="str">
        <v>Balloon 3 (DWG FRM0105, NV-30)</v>
      </c>
      <c r="AO90" t="str">
        <v>Balloon 3 (P# 9890002-20)</v>
      </c>
      <c r="AP90" t="str">
        <v>Balloon 4</v>
      </c>
      <c r="AQ90" t="str">
        <v>Balloon 4 (P# 9890002-20)</v>
      </c>
      <c r="AR90" t="str">
        <v>Below Middle Band</v>
      </c>
      <c r="AS90" t="str">
        <v>Best Fit Pin, .003 or Less =Pass</v>
      </c>
      <c r="AT90" t="str">
        <v>Blank</v>
      </c>
      <c r="AU90" t="str">
        <v>Blank Turn Maj.</v>
      </c>
      <c r="AV90" t="str">
        <v>Blank Turn Maj. Mill Flt., OL4172</v>
      </c>
      <c r="AW90" t="str">
        <v>Blank Without .010 Slots</v>
      </c>
      <c r="AX90" t="str">
        <v>Blank Without .010 Slots, Section</v>
      </c>
      <c r="AY90" t="str">
        <v>Blank without thread</v>
      </c>
      <c r="AZ90" t="str">
        <v xml:space="preserve">Blank, Center of V Grv. </v>
      </c>
      <c r="BA90" t="str">
        <v>Blank, Check R adjacent Balloon 17</v>
      </c>
      <c r="BB90" t="str">
        <v>Blank, EXT. Feature</v>
      </c>
      <c r="BC90" t="str">
        <v>Blank, See Image, OL04335</v>
      </c>
      <c r="BD90" t="str">
        <v>Blank, See Image, OL04336</v>
      </c>
      <c r="BE90" t="str">
        <v xml:space="preserve">Blank, Thrd. </v>
      </c>
      <c r="BF90" t="str">
        <v>Blank, Turn Tip</v>
      </c>
      <c r="BG90" t="str">
        <v>Blank, Without Thrd.</v>
      </c>
      <c r="BH90" t="str">
        <v>Blank, Without Thread</v>
      </c>
      <c r="BI90" t="str">
        <v xml:space="preserve">Blunt Start Blend to Minor </v>
      </c>
      <c r="BJ90" t="str">
        <v>Calc., Use Go HEX</v>
      </c>
      <c r="BK90" t="str">
        <v>Can't dig into OD</v>
      </c>
      <c r="BL90" t="str">
        <v>Carbide Gauge</v>
      </c>
      <c r="BM90" t="str">
        <v xml:space="preserve">Center of V Grv. </v>
      </c>
      <c r="BN90" t="str">
        <v>Centered Less than .03 = Pass</v>
      </c>
      <c r="BO90" t="str">
        <v>Centered within .0005 or Less = Pass</v>
      </c>
      <c r="BP90" t="str">
        <v>Centered within .001 or Less = Pass</v>
      </c>
      <c r="BQ90" t="str">
        <v>Centered within .0254 or Less = Pass</v>
      </c>
      <c r="BR90" t="str">
        <v>Check close to Rod Slot</v>
      </c>
      <c r="BS90" t="str">
        <v>Check every other hole</v>
      </c>
      <c r="BT90" t="str">
        <v>Check Go over full length of slot.</v>
      </c>
      <c r="BU90" t="str">
        <v>Check Near Closed End</v>
      </c>
      <c r="BV90" t="str">
        <v>Check per Print View, Away from Rod Slot</v>
      </c>
      <c r="BW90" t="str">
        <v>Check to Balloon 30 Go Pin</v>
      </c>
      <c r="BX90" t="str">
        <v>Check with .2705 SET Pin Inside Part</v>
      </c>
      <c r="BY90" t="str">
        <v>Check with Hex Up</v>
      </c>
      <c r="BZ90" t="str">
        <v>CMM Blank</v>
      </c>
      <c r="CA90" t="str">
        <v>Confirm Full Radius</v>
      </c>
      <c r="CB90" t="str">
        <v>Constrained in fixture</v>
      </c>
      <c r="CC90" t="str">
        <v>Constrained with Ring</v>
      </c>
      <c r="CD90" t="str">
        <v>Constrained, See Image</v>
      </c>
      <c r="CE90" t="str">
        <v>Dim. "A"</v>
      </c>
      <c r="CF90" t="str">
        <v>Dim. "B"</v>
      </c>
      <c r="CG90" t="str">
        <v>Dim. "C"</v>
      </c>
      <c r="CH90" t="str">
        <v>Dim. "D", Whirl Blank</v>
      </c>
      <c r="CI90" t="str">
        <v>Dim. "G"</v>
      </c>
      <c r="CJ90" t="str">
        <v>Dim. E, Blank Turn Maj. &amp;  Mill Flt</v>
      </c>
      <c r="CK90" t="str">
        <v>Dim. E, Blank Turn Maj.&amp;  Mill Flt</v>
      </c>
      <c r="CL90" t="str">
        <v>Dim. H, Whirl Blank</v>
      </c>
      <c r="CM90" t="str">
        <v>Dim. J, 'Blank Turn Maj. &amp; Whirl Blank</v>
      </c>
      <c r="CN90" t="str">
        <v>Disk Drop Indicator Tip</v>
      </c>
      <c r="CO90" t="str">
        <v>DWG 100448-15, Balloon F_1</v>
      </c>
      <c r="CP90" t="str">
        <v>DWG 100448-15, OL02571</v>
      </c>
      <c r="CQ90" t="str">
        <v>DWG 100448-41</v>
      </c>
      <c r="CR90" t="str">
        <v>DWG 9890040, (10E),Section Part, OL01139</v>
      </c>
      <c r="CS90" t="str">
        <v>DWG 9890040, (10E),Section, OL01139</v>
      </c>
      <c r="CT90" t="str">
        <v>DWG 9890040, (11E)</v>
      </c>
      <c r="CU90" t="str">
        <v>DWG 9890040, (11E), Pins with Flats</v>
      </c>
      <c r="CV90" t="str">
        <v>DWG 9890040, (12E),  Pass=.002 or less</v>
      </c>
      <c r="CW90" t="str">
        <v>DWG 9890040, (12E), See Image</v>
      </c>
      <c r="CX90" t="str">
        <v>DWG 9890040, (1E), OL01431</v>
      </c>
      <c r="CY90" t="str">
        <v>DWG 9890040, (1E), OL01432</v>
      </c>
      <c r="CZ90" t="str">
        <v>DWG 9890040, (2E), OL01432</v>
      </c>
      <c r="DA90" t="str">
        <v>DWG 9890040, (3E)</v>
      </c>
      <c r="DB90" t="str">
        <v>DWG 9890040, (4E)</v>
      </c>
      <c r="DC90" t="str">
        <v>DWG 9890040, (5E), OL02336</v>
      </c>
      <c r="DD90" t="str">
        <v>DWG 9890040, (6E)</v>
      </c>
      <c r="DE90" t="str">
        <v>DWG 9890040, (7E)</v>
      </c>
      <c r="DF90" t="str">
        <v>DWG 9890040, (8E), OL01433</v>
      </c>
      <c r="DG90" t="str">
        <v>DWG 9890040, (8E), OL01433, Section</v>
      </c>
      <c r="DH90" t="str">
        <v>DWG 9890040, (9E), Close to Rod Slot</v>
      </c>
      <c r="DI90" t="str">
        <v>DWG 9890040, (9E),Close to Rod Slot</v>
      </c>
      <c r="DJ90" t="str">
        <v>DWG FRM0105 PAGE 2</v>
      </c>
      <c r="DK90" t="str">
        <v>DWG# 100448-41</v>
      </c>
      <c r="DL90" t="str">
        <v>DWG# 100448-44</v>
      </c>
      <c r="DM90" t="str">
        <v>DWG# 9890003  (1), Section OL00436/A</v>
      </c>
      <c r="DN90" t="str">
        <v>DWG# 9890003 (3), Ring Gauge Constrained</v>
      </c>
      <c r="DO90" t="str">
        <v>DWG# 9890003 (4), Section</v>
      </c>
      <c r="DP90" t="str">
        <v>DWG#100448-26, Balloon 1K, OL02350</v>
      </c>
      <c r="DQ90" t="str">
        <v>DWG#100448-26, Balloon 2K, OL02350</v>
      </c>
      <c r="DR90" t="str">
        <v>DWG#100448-26, Balloon 3K, OL02363</v>
      </c>
      <c r="DS90" t="str">
        <v>DWG#100448-26, Balloon 4K</v>
      </c>
      <c r="DT90" t="str">
        <v>DWG#100448-26, Balloon 5K, Section</v>
      </c>
      <c r="DU90" t="str">
        <v>DWG#100448-26, Balloon 6K</v>
      </c>
      <c r="DV90" t="str">
        <v>DWG#100448-26, Balloon 7K, Section</v>
      </c>
      <c r="DW90" t="str">
        <v>DWG#100448-26, Mfg. Tol.</v>
      </c>
      <c r="DX90" t="str">
        <v>DWG#9890003 (2) Ring Gauge Constrained</v>
      </c>
      <c r="DY90" t="str">
        <v>DWG#9890044</v>
      </c>
      <c r="DZ90" t="str">
        <v>DWG#9890044 .1985 to .2005=Pass</v>
      </c>
      <c r="EA90" t="str">
        <v>DWG#9890044 Overlay OL02441</v>
      </c>
      <c r="EB90" t="str">
        <v>DWG#9890044, OL02441</v>
      </c>
      <c r="EC90" t="str">
        <v>DWG#FRM0105</v>
      </c>
      <c r="ED90" t="str">
        <v>EXT.</v>
      </c>
      <c r="EE90" t="str">
        <v>EXT. Section, OL02460</v>
      </c>
      <c r="EF90" t="str">
        <v>EXT., OL04223</v>
      </c>
      <c r="EG90" t="str">
        <v>Flat Drop Indicator Tip</v>
      </c>
      <c r="EH90" t="str">
        <v>Full Go Pin, No Light, at Radius</v>
      </c>
      <c r="EI90" t="str">
        <v>Function Check</v>
      </c>
      <c r="EJ90" t="str">
        <v>GO Function Gauge</v>
      </c>
      <c r="EK90" t="str">
        <v>Go Gauge for Balloon 1 &amp; 4</v>
      </c>
      <c r="EL90" t="str">
        <v>Go Pin must pass through</v>
      </c>
      <c r="EM90" t="str">
        <v>Greater than .005 = Fail, Section</v>
      </c>
      <c r="EN90" t="str">
        <v>Greater than .025 out of center = Fail</v>
      </c>
      <c r="EO90" t="str">
        <v>Greater than 2.6 = Pass</v>
      </c>
      <c r="EP90" t="str">
        <v>Green = Pass, Red = Fail</v>
      </c>
      <c r="EQ90" t="str">
        <v>Hex Depth</v>
      </c>
      <c r="ER90" t="str">
        <v>Hex Minor</v>
      </c>
      <c r="ES90" t="str">
        <v>Hole Dia.</v>
      </c>
      <c r="ET90" t="str">
        <v>Hook or Disk Tip</v>
      </c>
      <c r="EU90" t="str">
        <v>ID Sphere Finish</v>
      </c>
      <c r="EV90" t="str">
        <v>ID/OD Both Sides, Diff. .002 or less = Pass</v>
      </c>
      <c r="EW90" t="str">
        <v>If Looks Big, Section</v>
      </c>
      <c r="EX90" t="str">
        <v>If Looks Small, Section</v>
      </c>
      <c r="EY90" t="str">
        <v>Insp. Close to Break Away, Mfg.Tol.</v>
      </c>
      <c r="EZ90" t="str">
        <v>INT.</v>
      </c>
      <c r="FA90" t="str">
        <v>INT. Section, OL02460</v>
      </c>
      <c r="FB90" t="str">
        <v>INT., OL04223</v>
      </c>
      <c r="FC90" t="str">
        <v>Intersect. of 7.7 &amp; R0.10</v>
      </c>
      <c r="FD90" t="str">
        <v>Intersect. of 8.79 and R.25 MAX</v>
      </c>
      <c r="FE90" t="str">
        <v>Keep Ind. Tip away from corner</v>
      </c>
      <c r="FF90" t="str">
        <v>L31</v>
      </c>
      <c r="FG90" t="str">
        <v>Laser Mark</v>
      </c>
      <c r="FH90" t="str">
        <v>LASER PER NOTE 4</v>
      </c>
      <c r="FI90" t="str">
        <v>LASER PER NOTE 4, Final Check 1 only</v>
      </c>
      <c r="FJ90" t="str">
        <v>Less than .002 out of center = Pass</v>
      </c>
      <c r="FK90" t="str">
        <v>Less than 2.75 = Pass, Section</v>
      </c>
      <c r="FL90" t="str">
        <v>List as pin. Not Calibrated</v>
      </c>
      <c r="FM90" t="str">
        <v>M9 X 1.25 BUTT See Comment Image</v>
      </c>
      <c r="FN90" t="str">
        <v>Manual Section</v>
      </c>
      <c r="FO90" t="str">
        <v>Max Deep .241 NO-GO =.42</v>
      </c>
      <c r="FP90" t="str">
        <v>MAX Depth of (Note 7) .241 NO-GO Pin</v>
      </c>
      <c r="FQ90" t="str">
        <v>Measure from Blue Line, See Image</v>
      </c>
      <c r="FR90" t="str">
        <v>Measure Width of Blue Area, See Image</v>
      </c>
      <c r="FS90" t="str">
        <v>Mfg. Tol</v>
      </c>
      <c r="FT90" t="str">
        <v>Mfg. Tol, See Image</v>
      </c>
      <c r="FU90" t="str">
        <v>Mfg. Tol.</v>
      </c>
      <c r="FV90" t="str">
        <v>Mfg. Tol. "A"</v>
      </c>
      <c r="FW90" t="str">
        <v>Mfg. Tol. (Zero on Gauge Full Dia. Lead)</v>
      </c>
      <c r="FX90" t="str">
        <v>Mfg. Tol. Balloon 11, See Image</v>
      </c>
      <c r="FY90" t="str">
        <v>Mfg. Tol. Balloon 4</v>
      </c>
      <c r="FZ90" t="str">
        <v>Mfg. Tol. Balloon 7</v>
      </c>
      <c r="GA90" t="str">
        <v xml:space="preserve">Mfg. Tol. C-Bore Face (Ballo 28) </v>
      </c>
      <c r="GB90" t="str">
        <v>Mfg. Tol. Section</v>
      </c>
      <c r="GC90" t="str">
        <v>Mfg. Tol. See Image</v>
      </c>
      <c r="GD90" t="str">
        <v>Mfg. Tol., 3 Places, Record MAX</v>
      </c>
      <c r="GE90" t="str">
        <v>Mfg. Tol., Balloon 11</v>
      </c>
      <c r="GF90" t="str">
        <v>Mfg. Tol., Balloon 7</v>
      </c>
      <c r="GG90" t="str">
        <v>Mfg. Tol., Blank</v>
      </c>
      <c r="GH90" t="str">
        <v>Mfg. Tol., Blank, Balloon 12</v>
      </c>
      <c r="GI90" t="str">
        <v>Mfg. Tol., Blend to SØ.320</v>
      </c>
      <c r="GJ90" t="str">
        <v>Mfg. Tol., Calculation</v>
      </c>
      <c r="GK90" t="str">
        <v>Mfg. Tol., For Mill Fixture</v>
      </c>
      <c r="GL90" t="str">
        <v>Mfg. Tol., L32</v>
      </c>
      <c r="GM90" t="str">
        <v>Mfg. Tol., L33</v>
      </c>
      <c r="GN90" t="str">
        <v>Mfg. Tol., No Tool Marks</v>
      </c>
      <c r="GO90" t="str">
        <v>Mfg. Tol., OL03361</v>
      </c>
      <c r="GP90" t="str">
        <v>Mfg. Tol., Record off center value</v>
      </c>
      <c r="GQ90" t="str">
        <v>Mfg. Tol., Same 3 Places, Record MIN</v>
      </c>
      <c r="GR90" t="str">
        <v>Mfg. Tol., Section</v>
      </c>
      <c r="GS90" t="str">
        <v>Mfg. Tol., Section B-B</v>
      </c>
      <c r="GT90" t="str">
        <v>Mfg. Tol., Section, OL03361</v>
      </c>
      <c r="GU90" t="str">
        <v>Mfg. Tol., Section, Per Note 2</v>
      </c>
      <c r="GV90" t="str">
        <v>Mfg. Tol., See Image</v>
      </c>
      <c r="GW90" t="str">
        <v>Mfg. Tol., See Image, Bore in Blue</v>
      </c>
      <c r="GX90" t="str">
        <v>Mfg. Tol., See Image, Hook Tip</v>
      </c>
      <c r="GY90" t="str">
        <v>Mfg. Tol., Sharp Okay No Burr</v>
      </c>
      <c r="GZ90" t="str">
        <v>Mfg. Tol., Threadless Blank</v>
      </c>
      <c r="HA90" t="str">
        <v>Mfg.Tol.</v>
      </c>
      <c r="HB90" t="str">
        <v>Mgf. To., T.S.C.</v>
      </c>
      <c r="HC90" t="str">
        <v>Milled Feature</v>
      </c>
      <c r="HD90" t="str">
        <v>Milled Feature, OL04045</v>
      </c>
      <c r="HE90" t="str">
        <v>More than .0005 out of center = Fail</v>
      </c>
      <c r="HF90" t="str">
        <v>Must Pass Through</v>
      </c>
      <c r="HG90" t="str">
        <v>Must pass through gauge</v>
      </c>
      <c r="HH90" t="str">
        <v>Must Pass Through Go Gauge</v>
      </c>
      <c r="HI90" t="str">
        <v>Must Pass, See Image.</v>
      </c>
      <c r="HJ90" t="str">
        <v>NA</v>
      </c>
      <c r="HK90" t="str">
        <v>Narrow Area</v>
      </c>
      <c r="HL90" t="str">
        <v>Near Balloon 21</v>
      </c>
      <c r="HM90" t="str">
        <v>Near Datum B</v>
      </c>
      <c r="HN90" t="str">
        <v>Neck Dia.</v>
      </c>
      <c r="HO90" t="str">
        <v>Neck to Head Rad.</v>
      </c>
      <c r="HP90" t="str">
        <v>No Copper Deposits Allowed</v>
      </c>
      <c r="HQ90" t="str">
        <v>No Section</v>
      </c>
      <c r="HR90" t="str">
        <v>No Section, .01 to .014 = Pass</v>
      </c>
      <c r="HS90" t="str">
        <v>No Section, Rotate Part</v>
      </c>
      <c r="HT90" t="str">
        <v>No Section, See Image</v>
      </c>
      <c r="HU90" t="str">
        <v>No Slot, Section B-B</v>
      </c>
      <c r="HV90" t="str">
        <v>No visual step = Pass</v>
      </c>
      <c r="HW90" t="str">
        <v>Not to exceed .95 Deep</v>
      </c>
      <c r="HX90" t="str">
        <v>Note 1</v>
      </c>
      <c r="HY90" t="str">
        <v>OL00333/A</v>
      </c>
      <c r="HZ90" t="str">
        <v>OL00519</v>
      </c>
      <c r="IA90" t="str">
        <v>OL00520</v>
      </c>
      <c r="IB90" t="str">
        <v>OL00529</v>
      </c>
      <c r="IC90" t="str">
        <v>OL00542</v>
      </c>
      <c r="ID90" t="str">
        <v>OL00724</v>
      </c>
      <c r="IE90" t="str">
        <v>OL01250</v>
      </c>
      <c r="IF90" t="str">
        <v>OL01869, Threadless Blank</v>
      </c>
      <c r="IG90" t="str">
        <v>OL01870, Section</v>
      </c>
      <c r="IH90" t="str">
        <v>OL02255</v>
      </c>
      <c r="II90" t="str">
        <v>OL02255, Mfg. Tol.</v>
      </c>
      <c r="IJ90" t="str">
        <v>OL02302</v>
      </c>
      <c r="IK90" t="str">
        <v xml:space="preserve">OL02318  needed per image instructions </v>
      </c>
      <c r="IL90" t="str">
        <v>OL02556</v>
      </c>
      <c r="IM90" t="str">
        <v>OL02557</v>
      </c>
      <c r="IN90" t="str">
        <v>OL02567</v>
      </c>
      <c r="IO90" t="str">
        <v>OL02653</v>
      </c>
      <c r="IP90" t="str">
        <v>OL02718</v>
      </c>
      <c r="IQ90" t="str">
        <v>OL02841</v>
      </c>
      <c r="IR90" t="str">
        <v>OL02842</v>
      </c>
      <c r="IS90" t="str">
        <v>OL02844</v>
      </c>
      <c r="IT90" t="str">
        <v>OL02871</v>
      </c>
      <c r="IU90" t="str">
        <v>OL02887</v>
      </c>
      <c r="IV90" t="str">
        <v>OL03500</v>
      </c>
      <c r="IW90" t="str">
        <v>OL03766</v>
      </c>
      <c r="IX90" t="str">
        <v>OL03868</v>
      </c>
      <c r="IY90" t="str">
        <v>OL03869</v>
      </c>
      <c r="IZ90" t="str">
        <v>OL03870</v>
      </c>
      <c r="JA90" t="str">
        <v>OL03873, DWG# 100448-44</v>
      </c>
      <c r="JB90" t="str">
        <v>OL03949</v>
      </c>
      <c r="JC90" t="str">
        <v xml:space="preserve">OL04043, Section </v>
      </c>
      <c r="JD90" t="str">
        <v xml:space="preserve">OL04044, Section </v>
      </c>
      <c r="JE90" t="str">
        <v>OL04045</v>
      </c>
      <c r="JF90" t="str">
        <v>OL04045, Milled Feature</v>
      </c>
      <c r="JG90" t="str">
        <v>OL04063</v>
      </c>
      <c r="JH90" t="str">
        <v>OL04064</v>
      </c>
      <c r="JI90" t="str">
        <v>OL04065</v>
      </c>
      <c r="JJ90" t="str">
        <v>OL04181</v>
      </c>
      <c r="JK90" t="str">
        <v>OL04218</v>
      </c>
      <c r="JL90" t="str">
        <v>OL04224, See Image</v>
      </c>
      <c r="JM90" t="str">
        <v>OL04374</v>
      </c>
      <c r="JN90" t="str">
        <v>OL04375, Section M-M</v>
      </c>
      <c r="JO90" t="str">
        <v>OL04376, Section M-M</v>
      </c>
      <c r="JP90" t="str">
        <v>OL04443</v>
      </c>
      <c r="JQ90" t="str">
        <v>OL04444</v>
      </c>
      <c r="JR90" t="str">
        <v>OL05000</v>
      </c>
      <c r="JS90" t="str">
        <v>One side of slot</v>
      </c>
      <c r="JT90" t="str">
        <v>Other side of slot</v>
      </c>
      <c r="JU90" t="str">
        <v>Out of center more than .002 = Fail</v>
      </c>
      <c r="JV90" t="str">
        <v>Out of center more than.002 = Fail</v>
      </c>
      <c r="JW90" t="str">
        <v>Overlay OL02713</v>
      </c>
      <c r="JX90" t="str">
        <v>Overlay OL02714</v>
      </c>
      <c r="JY90" t="str">
        <v>Overlay OL02718</v>
      </c>
      <c r="JZ90" t="str">
        <v>Overlay OL03831, Mfg. Tol.</v>
      </c>
      <c r="KA90" t="str">
        <v>Part Without Slots</v>
      </c>
      <c r="KB90" t="str">
        <v>Part Without Slots, See Image</v>
      </c>
      <c r="KC90" t="str">
        <v xml:space="preserve">Pass = .0254 or Less </v>
      </c>
      <c r="KD90" t="str">
        <v>PD MIN = 4.361, PD MAX = 4.456</v>
      </c>
      <c r="KE90" t="str">
        <v>Per Balloon 2 Note</v>
      </c>
      <c r="KF90" t="str">
        <v>Per drawing note(s) 8.</v>
      </c>
      <c r="KG90" t="str">
        <v>Point or Sphere Tip</v>
      </c>
      <c r="KH90" t="str">
        <v>Point Tip</v>
      </c>
      <c r="KI90" t="str">
        <v>R.9 to R1.1 = Pass, See Image</v>
      </c>
      <c r="KJ90" t="str">
        <v>Ram Construction</v>
      </c>
      <c r="KK90" t="str">
        <v>Record Same Pass / Fail All Balloons</v>
      </c>
      <c r="KL90" t="str">
        <v>Ref. Balloon 1</v>
      </c>
      <c r="KM90" t="str">
        <v>Ref. Balloon 12</v>
      </c>
      <c r="KN90" t="str">
        <v>Ref. Balloon 13, 100% AQL</v>
      </c>
      <c r="KO90" t="str">
        <v>Ref. Balloon 2</v>
      </c>
      <c r="KP90" t="str">
        <v>Ref. Balloon 21, 100% AQL</v>
      </c>
      <c r="KQ90" t="str">
        <v>Ref. Balloon 4</v>
      </c>
      <c r="KR90" t="str">
        <v>Ref. Balloon 7</v>
      </c>
      <c r="KS90" t="str">
        <v>Ref. Balloon 8</v>
      </c>
      <c r="KT90" t="str">
        <v>Relieved Pin Gauges 09236 &amp; 09235</v>
      </c>
      <c r="KU90" t="str">
        <v>Rotate Part</v>
      </c>
      <c r="KV90" t="str">
        <v>Rotate Part, See Image</v>
      </c>
      <c r="KW90" t="str">
        <v>Same as Root Radius</v>
      </c>
      <c r="KX90" t="str">
        <v>Section</v>
      </c>
      <c r="KY90" t="str">
        <v>Section B-B</v>
      </c>
      <c r="KZ90" t="str">
        <v>Section B-B, Distance Between Grooves</v>
      </c>
      <c r="LA90" t="str">
        <v>Section C-C</v>
      </c>
      <c r="LB90" t="str">
        <v>Section Part</v>
      </c>
      <c r="LC90" t="str">
        <v>Section Part, Measured from Opposite Face</v>
      </c>
      <c r="LD90" t="str">
        <v>Section, Broachless Blank</v>
      </c>
      <c r="LE90" t="str">
        <v>Section, EXT. Sphere Location.</v>
      </c>
      <c r="LF90" t="str">
        <v>Section, Hex Cham. Ang.</v>
      </c>
      <c r="LG90" t="str">
        <v>Section, Hex Fillet Rad.</v>
      </c>
      <c r="LH90" t="str">
        <v>Section, INT. Feature</v>
      </c>
      <c r="LI90" t="str">
        <v>Section, INT. Sphere Location.</v>
      </c>
      <c r="LJ90" t="str">
        <v>Section, Mfg. Tol.</v>
      </c>
      <c r="LK90" t="str">
        <v>Section, Mfg. Tol., See Image</v>
      </c>
      <c r="LL90" t="str">
        <v>Section, OL00486</v>
      </c>
      <c r="LM90" t="str">
        <v>Section, OL00542</v>
      </c>
      <c r="LN90" t="str">
        <v>Section, OL00543</v>
      </c>
      <c r="LO90" t="str">
        <v>Section, OL00544</v>
      </c>
      <c r="LP90" t="str">
        <v>Section, OL00545</v>
      </c>
      <c r="LQ90" t="str">
        <v>Section, OL00546</v>
      </c>
      <c r="LR90" t="str">
        <v>Section, OL00547</v>
      </c>
      <c r="LS90" t="str">
        <v>Section, OL00555</v>
      </c>
      <c r="LT90" t="str">
        <v>Section, OL00725</v>
      </c>
      <c r="LU90" t="str">
        <v>Section, OL01430</v>
      </c>
      <c r="LV90" t="str">
        <v>Section, OL01434</v>
      </c>
      <c r="LW90" t="str">
        <v>Section, OL01435</v>
      </c>
      <c r="LX90" t="str">
        <v>Section, OL01807</v>
      </c>
      <c r="LY90" t="str">
        <v>Section, OL01830</v>
      </c>
      <c r="LZ90" t="str">
        <v>Section, OL02351</v>
      </c>
      <c r="MA90" t="str">
        <v>Section, OL02519</v>
      </c>
      <c r="MB90" t="str">
        <v>Section, OL02520</v>
      </c>
      <c r="MC90" t="str">
        <v>Section, OL02522</v>
      </c>
      <c r="MD90" t="str">
        <v>Section, OL02540</v>
      </c>
      <c r="ME90" t="str">
        <v>Section, OL02541</v>
      </c>
      <c r="MF90" t="str">
        <v>Section, OL02552</v>
      </c>
      <c r="MG90" t="str">
        <v>Section, OL02553</v>
      </c>
      <c r="MH90" t="str">
        <v>Section, OL02554</v>
      </c>
      <c r="MI90" t="str">
        <v>Section, OL02555</v>
      </c>
      <c r="MJ90" t="str">
        <v>Section, OL02558</v>
      </c>
      <c r="MK90" t="str">
        <v>Section, OL02559</v>
      </c>
      <c r="ML90" t="str">
        <v>Section, OL02560</v>
      </c>
      <c r="MM90" t="str">
        <v>Section, OL02619</v>
      </c>
      <c r="MN90" t="str">
        <v>Section, OL02620</v>
      </c>
      <c r="MO90" t="str">
        <v>Section, OL02621</v>
      </c>
      <c r="MP90" t="str">
        <v>Section, OL02622</v>
      </c>
      <c r="MQ90" t="str">
        <v>Section, OL02623</v>
      </c>
      <c r="MR90" t="str">
        <v>Section, OL02624</v>
      </c>
      <c r="MS90" t="str">
        <v>Section, OL02652</v>
      </c>
      <c r="MT90" t="str">
        <v>Section, OL02680</v>
      </c>
      <c r="MU90" t="str">
        <v>Section, OL02793</v>
      </c>
      <c r="MV90" t="str">
        <v>Section, OL02823</v>
      </c>
      <c r="MW90" t="str">
        <v>Section, OL02843</v>
      </c>
      <c r="MX90" t="str">
        <v>Section, OL03026, Ext.</v>
      </c>
      <c r="MY90" t="str">
        <v>Section, OL03026, Int.</v>
      </c>
      <c r="MZ90" t="str">
        <v>Section, OL03570, DWG# 100448-41</v>
      </c>
      <c r="NA90" t="str">
        <v>Section, OL03781</v>
      </c>
      <c r="NB90" t="str">
        <v>Section, OL03911</v>
      </c>
      <c r="NC90" t="str">
        <v>Section, OL03912</v>
      </c>
      <c r="ND90" t="str">
        <v>Section, OL03928</v>
      </c>
      <c r="NE90" t="str">
        <v>Section, OL03929</v>
      </c>
      <c r="NF90" t="str">
        <v>Section, OL04030</v>
      </c>
      <c r="NG90" t="str">
        <v>Section, OL04037</v>
      </c>
      <c r="NH90" t="str">
        <v>Section, OL04038</v>
      </c>
      <c r="NI90" t="str">
        <v>Section, OL04046</v>
      </c>
      <c r="NJ90" t="str">
        <v>Section, OL04065</v>
      </c>
      <c r="NK90" t="str">
        <v>Section, OL04066</v>
      </c>
      <c r="NL90" t="str">
        <v>Section, OL04067</v>
      </c>
      <c r="NM90" t="str">
        <v>Section, OL04069</v>
      </c>
      <c r="NN90" t="str">
        <v>Section, OL04071</v>
      </c>
      <c r="NO90" t="str">
        <v>Section, OL04173</v>
      </c>
      <c r="NP90" t="str">
        <v>Section, OL04174</v>
      </c>
      <c r="NQ90" t="str">
        <v>Section, OL04214</v>
      </c>
      <c r="NR90" t="str">
        <v>Section, OL04215</v>
      </c>
      <c r="NS90" t="str">
        <v>Section, OL04216</v>
      </c>
      <c r="NT90" t="str">
        <v>Section, OL04217</v>
      </c>
      <c r="NU90" t="str">
        <v>Section, Overlay OL02716</v>
      </c>
      <c r="NV90" t="str">
        <v>Section, Overlay OL02717</v>
      </c>
      <c r="NW90" t="str">
        <v>Section, See Image</v>
      </c>
      <c r="NX90" t="str">
        <v>Section, See Image, DWG# 100448-41</v>
      </c>
      <c r="NY90" t="str">
        <v>Section, Without Sots</v>
      </c>
      <c r="NZ90" t="str">
        <v>See Comments Sheet</v>
      </c>
      <c r="OA90" t="str">
        <v>See Comments Sheet, OL02318</v>
      </c>
      <c r="OB90" t="str">
        <v>See Image</v>
      </c>
      <c r="OC90" t="str">
        <v>See Image, .005 or Less = Pass</v>
      </c>
      <c r="OD90" t="str">
        <v>See Image, Check Near Radius</v>
      </c>
      <c r="OE90" t="str">
        <v>See Image, Constrained</v>
      </c>
      <c r="OF90" t="str">
        <v>See Image, Distance Between Flats</v>
      </c>
      <c r="OG90" t="str">
        <v xml:space="preserve">See Image, Mfg. Tol, Section A-A </v>
      </c>
      <c r="OH90" t="str">
        <v>See image, Mfg. Tol.</v>
      </c>
      <c r="OI90" t="str">
        <v>See Image, Mic. Across Flats</v>
      </c>
      <c r="OJ90" t="str">
        <v>See Image, OL02850</v>
      </c>
      <c r="OK90" t="str">
        <v>See Image, OL02880</v>
      </c>
      <c r="OL90" t="str">
        <v>See Image, OL03926</v>
      </c>
      <c r="OM90" t="str">
        <v>See Image, OL03927</v>
      </c>
      <c r="ON90" t="str">
        <v>See Image, OL04003</v>
      </c>
      <c r="OO90" t="str">
        <v>'See Image, OL04342,  Best Fit Joe Block</v>
      </c>
      <c r="OP90" t="str">
        <v>See Image, OL04342,  Blank</v>
      </c>
      <c r="OQ90" t="str">
        <v>See Image, OL04342, Blank</v>
      </c>
      <c r="OR90" t="str">
        <v>See Image, OL04343, Blank</v>
      </c>
      <c r="OS90" t="str">
        <v>See Image, Pass = .002 or Less</v>
      </c>
      <c r="OT90" t="str">
        <v>See Image, Rcd. MAX</v>
      </c>
      <c r="OU90" t="str">
        <v>See Image, Rcd. MIN</v>
      </c>
      <c r="OV90" t="str">
        <v>See Image, Section</v>
      </c>
      <c r="OW90" t="str">
        <v>See Image, Section A-A</v>
      </c>
      <c r="OX90" t="str">
        <v>See Image, Section B-B</v>
      </c>
      <c r="OY90" t="str">
        <v>See Image, Section B-B, TSC</v>
      </c>
      <c r="OZ90" t="str">
        <v>See Image, Shank Drawing # 18000-XX-XX A</v>
      </c>
      <c r="PA90" t="str">
        <v>Sequencial Laser 01, 120 Per Print</v>
      </c>
      <c r="PB90" t="str">
        <v>Set to .202, Zero on Thread Lead</v>
      </c>
      <c r="PC90" t="str">
        <v>Sharp OK, No Burr</v>
      </c>
      <c r="PD90" t="str">
        <v>Sharp OK, No Raised Edge, See Image</v>
      </c>
      <c r="PE90" t="str">
        <v>Sharp OK, No Raised Edges</v>
      </c>
      <c r="PF90" t="str">
        <v>Sharp okay no raised edge</v>
      </c>
      <c r="PG90" t="str">
        <v>Sharp Okay, No Burr</v>
      </c>
      <c r="PH90" t="str">
        <v>Sharp Okay, No Raised Edge</v>
      </c>
      <c r="PI90" t="str">
        <v>Sharp Okay, No Raised Edges,</v>
      </c>
      <c r="PJ90" t="str">
        <v>Sharp Okay, See Image</v>
      </c>
      <c r="PK90" t="str">
        <v xml:space="preserve">Start of Radius @ .195 </v>
      </c>
      <c r="PL90" t="str">
        <v xml:space="preserve">Start of Radius @ .21 </v>
      </c>
      <c r="PM90" t="str">
        <v xml:space="preserve">T.S.C. </v>
      </c>
      <c r="PN90" t="str">
        <v>Tangent Point</v>
      </c>
      <c r="PO90" t="str">
        <v>Tangent point of R.50</v>
      </c>
      <c r="PP90" t="str">
        <v>Taper Check, Mfg.Tol.</v>
      </c>
      <c r="PQ90" t="str">
        <v>Taper Check, Mfg.Tol., See Image</v>
      </c>
      <c r="PR90" t="str">
        <v>Thrd. Minor Ø</v>
      </c>
      <c r="PS90" t="str">
        <v>Thrd. Relief Ø</v>
      </c>
      <c r="PT90" t="str">
        <v>Threadless Blank</v>
      </c>
      <c r="PU90" t="str">
        <v>Threadless Blank, From Major Ø</v>
      </c>
      <c r="PV90" t="str">
        <v>Threadless Blank, Mfg. Tol.</v>
      </c>
      <c r="PW90" t="str">
        <v>Threadless Blank, Thrd. to Neck Rad.</v>
      </c>
      <c r="PX90" t="str">
        <v>Thredless Blank</v>
      </c>
      <c r="PY90" t="str">
        <v>To center of R.005</v>
      </c>
      <c r="PZ90" t="str">
        <v>Torx Min. Dia.</v>
      </c>
      <c r="QA90" t="str">
        <v>Turn Ø Free of Mill Marks</v>
      </c>
      <c r="QB90" t="str">
        <v>Use (Full) GO Hex</v>
      </c>
      <c r="QC90" t="str">
        <v>Use Balloon 1 FULL Gauge</v>
      </c>
      <c r="QD90" t="str">
        <v>Use Balloon 9 FULL GO</v>
      </c>
      <c r="QE90" t="str">
        <v>Use Best Fit Pin</v>
      </c>
      <c r="QF90" t="str">
        <v>Use Disk Tip</v>
      </c>
      <c r="QG90" t="str">
        <v>Use flat bottomed indicator tip.</v>
      </c>
      <c r="QH90" t="str">
        <v xml:space="preserve">Use Full .093 Go Hex </v>
      </c>
      <c r="QI90" t="str">
        <v xml:space="preserve">Use Full .0930 Go Hex </v>
      </c>
      <c r="QJ90" t="str">
        <v>Use Full .1235 Go Hex</v>
      </c>
      <c r="QK90" t="str">
        <v>Use Gauge K2-98-8019-04, See Image</v>
      </c>
      <c r="QL90" t="str">
        <v>Use large flat indicator tip</v>
      </c>
      <c r="QM90" t="str">
        <v>Use Pins.3330/.3350, See Image MAX NO-GO</v>
      </c>
      <c r="QN90" t="str">
        <v>Use Pointed Drop Indicator Tip</v>
      </c>
      <c r="QO90" t="str">
        <v>V-Block</v>
      </c>
      <c r="QP90" t="str">
        <v>V-Block,  AMB for 13</v>
      </c>
      <c r="QQ90" t="str">
        <v>V-Block,  Hex Cham. Dia.</v>
      </c>
      <c r="QR90" t="str">
        <v>V-Block, Hex Depth</v>
      </c>
      <c r="QS90" t="str">
        <v>VBU Gauge</v>
      </c>
      <c r="QT90" t="str">
        <v>Visibally smaller than HEX=Pass</v>
      </c>
      <c r="QU90" t="str">
        <v>Visual Per Drawing</v>
      </c>
      <c r="QV90" t="str">
        <v>Whirl Blank</v>
      </c>
      <c r="QW90" t="str">
        <v xml:space="preserve">Whirl Blank </v>
      </c>
      <c r="QX90" t="str">
        <v>Whirl Blank, Neck Rad. End to Head CL</v>
      </c>
      <c r="QY90" t="str">
        <v>Whirl Blank, Nose Start Dia.</v>
      </c>
      <c r="QZ90" t="str">
        <v>Whirl Blank, Nose Start Dist.</v>
      </c>
      <c r="RA90" t="str">
        <v>Whirl Blank, Thrd. Minor</v>
      </c>
      <c r="RB90" t="str">
        <v>Whirl Blank, Thrd. Pullout Dia.</v>
      </c>
      <c r="RC90" t="str">
        <v>Whole Part, Removal is at Assy. Level</v>
      </c>
      <c r="RD90" t="str">
        <v>Wide Area</v>
      </c>
      <c r="RE90" t="str">
        <v>Zero on End of Go Gauge</v>
      </c>
    </row>
    <row r="91" spans="1:473">
      <c r="A91" t="s">
        <v>728</v>
      </c>
      <c r="C91" t="str" cm="1">
        <f t="array" ref="C91:RE91">TRANSPOSE(_xlfn._xlws.SORT(_xlfn._xlws.FILTER($A$2:$A$600,ISNUMBER(SEARCH('PartLib Table'!M108,$A$2:$A$600)),"not found")))</f>
        <v xml:space="preserve"> 'C', Whirl Blank</v>
      </c>
      <c r="D91" t="str">
        <v xml:space="preserve"> See Image, Constrained</v>
      </c>
      <c r="E91" t="str">
        <v>(.04 to .12 range = Pass)</v>
      </c>
      <c r="F91" t="str">
        <v>(.042 FULL) Go Pin Seat Fully</v>
      </c>
      <c r="G91" t="str">
        <v>(B), Mfg. Tol.</v>
      </c>
      <c r="H91" t="str">
        <v>(B), O.A.L.</v>
      </c>
      <c r="I91" t="str">
        <v>.001 or less =Pass</v>
      </c>
      <c r="J91" t="str">
        <v>.001 or less out of center = Pass</v>
      </c>
      <c r="K91" t="str">
        <v>.002 or Less = Pass</v>
      </c>
      <c r="L91" t="str">
        <v>.002 or Less out of center = Pass</v>
      </c>
      <c r="M91" t="str">
        <v>.005 to .015 = Pass</v>
      </c>
      <c r="N91" t="str">
        <v>.0125 Mean, Section</v>
      </c>
      <c r="O91" t="str">
        <v>.025 or Less in X &amp; Y=Pass</v>
      </c>
      <c r="P91" t="str">
        <v>.038 Mean</v>
      </c>
      <c r="Q91" t="str">
        <v>.063 MM = .0024 IN, See Image</v>
      </c>
      <c r="R91" t="str">
        <v>.063MM = .0024"</v>
      </c>
      <c r="S91" t="str">
        <v>.243 NO-GO, Unconstrained, Must Not Start</v>
      </c>
      <c r="T91" t="str">
        <v>@ Back Face &amp; ID, No Raised Edge</v>
      </c>
      <c r="U91" t="str">
        <v>@ Back Face &amp; OD, No Raised Edge</v>
      </c>
      <c r="V91" t="str">
        <v>@ ID &amp; FACE</v>
      </c>
      <c r="W91" t="str">
        <v>@ OD &amp; BACK FACE</v>
      </c>
      <c r="X91" t="str">
        <v>@ OD &amp; FACE</v>
      </c>
      <c r="Y91" t="str">
        <v>Across from slot</v>
      </c>
      <c r="Z91" t="str">
        <v>All Edge Breaks</v>
      </c>
      <c r="AA91" t="str">
        <v>Attached to bar stock</v>
      </c>
      <c r="AB91" t="str">
        <v xml:space="preserve">Back Turn Fillet Rad. </v>
      </c>
      <c r="AC91" t="str">
        <v>Balloon 1 (DWG FRM0105 Page 2, NV-27)</v>
      </c>
      <c r="AD91" t="str">
        <v>Balloon 1 (DWG FRM0105, NV-30)</v>
      </c>
      <c r="AE91" t="str">
        <v>Balloon 1 (P# 9890002-20) OL00429/A</v>
      </c>
      <c r="AF91" t="str">
        <v>Balloon 1, DWG#FRM0105</v>
      </c>
      <c r="AG91" t="str">
        <v>Balloon 11, See Image</v>
      </c>
      <c r="AH91" t="str">
        <v xml:space="preserve">Balloon 2 (DWG FRM0105 Page 2, NV-27) </v>
      </c>
      <c r="AI91" t="str">
        <v>Balloon 2 (DWG FRM0105, NV-30)</v>
      </c>
      <c r="AJ91" t="str">
        <v>Balloon 2 (P# 9890002-20)</v>
      </c>
      <c r="AK91" t="str">
        <v>Balloon 2, DWG#FRM0105</v>
      </c>
      <c r="AL91" t="str">
        <v>Balloon 2, DWG#FRM0105, See Image</v>
      </c>
      <c r="AM91" t="str">
        <v>Balloon 3 (DWG FRM0105, NV-30 Minor)</v>
      </c>
      <c r="AN91" t="str">
        <v>Balloon 3 (DWG FRM0105, NV-30)</v>
      </c>
      <c r="AO91" t="str">
        <v>Balloon 3 (P# 9890002-20)</v>
      </c>
      <c r="AP91" t="str">
        <v>Balloon 4</v>
      </c>
      <c r="AQ91" t="str">
        <v>Balloon 4 (P# 9890002-20)</v>
      </c>
      <c r="AR91" t="str">
        <v>Below Middle Band</v>
      </c>
      <c r="AS91" t="str">
        <v>Best Fit Pin, .003 or Less =Pass</v>
      </c>
      <c r="AT91" t="str">
        <v>Blank</v>
      </c>
      <c r="AU91" t="str">
        <v>Blank Turn Maj.</v>
      </c>
      <c r="AV91" t="str">
        <v>Blank Turn Maj. Mill Flt., OL4172</v>
      </c>
      <c r="AW91" t="str">
        <v>Blank Without .010 Slots</v>
      </c>
      <c r="AX91" t="str">
        <v>Blank Without .010 Slots, Section</v>
      </c>
      <c r="AY91" t="str">
        <v>Blank without thread</v>
      </c>
      <c r="AZ91" t="str">
        <v xml:space="preserve">Blank, Center of V Grv. </v>
      </c>
      <c r="BA91" t="str">
        <v>Blank, Check R adjacent Balloon 17</v>
      </c>
      <c r="BB91" t="str">
        <v>Blank, EXT. Feature</v>
      </c>
      <c r="BC91" t="str">
        <v>Blank, See Image, OL04335</v>
      </c>
      <c r="BD91" t="str">
        <v>Blank, See Image, OL04336</v>
      </c>
      <c r="BE91" t="str">
        <v xml:space="preserve">Blank, Thrd. </v>
      </c>
      <c r="BF91" t="str">
        <v>Blank, Turn Tip</v>
      </c>
      <c r="BG91" t="str">
        <v>Blank, Without Thrd.</v>
      </c>
      <c r="BH91" t="str">
        <v>Blank, Without Thread</v>
      </c>
      <c r="BI91" t="str">
        <v xml:space="preserve">Blunt Start Blend to Minor </v>
      </c>
      <c r="BJ91" t="str">
        <v>Calc., Use Go HEX</v>
      </c>
      <c r="BK91" t="str">
        <v>Can't dig into OD</v>
      </c>
      <c r="BL91" t="str">
        <v>Carbide Gauge</v>
      </c>
      <c r="BM91" t="str">
        <v xml:space="preserve">Center of V Grv. </v>
      </c>
      <c r="BN91" t="str">
        <v>Centered Less than .03 = Pass</v>
      </c>
      <c r="BO91" t="str">
        <v>Centered within .0005 or Less = Pass</v>
      </c>
      <c r="BP91" t="str">
        <v>Centered within .001 or Less = Pass</v>
      </c>
      <c r="BQ91" t="str">
        <v>Centered within .0254 or Less = Pass</v>
      </c>
      <c r="BR91" t="str">
        <v>Check close to Rod Slot</v>
      </c>
      <c r="BS91" t="str">
        <v>Check every other hole</v>
      </c>
      <c r="BT91" t="str">
        <v>Check Go over full length of slot.</v>
      </c>
      <c r="BU91" t="str">
        <v>Check Near Closed End</v>
      </c>
      <c r="BV91" t="str">
        <v>Check per Print View, Away from Rod Slot</v>
      </c>
      <c r="BW91" t="str">
        <v>Check to Balloon 30 Go Pin</v>
      </c>
      <c r="BX91" t="str">
        <v>Check with .2705 SET Pin Inside Part</v>
      </c>
      <c r="BY91" t="str">
        <v>Check with Hex Up</v>
      </c>
      <c r="BZ91" t="str">
        <v>CMM Blank</v>
      </c>
      <c r="CA91" t="str">
        <v>Confirm Full Radius</v>
      </c>
      <c r="CB91" t="str">
        <v>Constrained in fixture</v>
      </c>
      <c r="CC91" t="str">
        <v>Constrained with Ring</v>
      </c>
      <c r="CD91" t="str">
        <v>Constrained, See Image</v>
      </c>
      <c r="CE91" t="str">
        <v>Dim. "A"</v>
      </c>
      <c r="CF91" t="str">
        <v>Dim. "B"</v>
      </c>
      <c r="CG91" t="str">
        <v>Dim. "C"</v>
      </c>
      <c r="CH91" t="str">
        <v>Dim. "D", Whirl Blank</v>
      </c>
      <c r="CI91" t="str">
        <v>Dim. "G"</v>
      </c>
      <c r="CJ91" t="str">
        <v>Dim. E, Blank Turn Maj. &amp;  Mill Flt</v>
      </c>
      <c r="CK91" t="str">
        <v>Dim. E, Blank Turn Maj.&amp;  Mill Flt</v>
      </c>
      <c r="CL91" t="str">
        <v>Dim. H, Whirl Blank</v>
      </c>
      <c r="CM91" t="str">
        <v>Dim. J, 'Blank Turn Maj. &amp; Whirl Blank</v>
      </c>
      <c r="CN91" t="str">
        <v>Disk Drop Indicator Tip</v>
      </c>
      <c r="CO91" t="str">
        <v>DWG 100448-15, Balloon F_1</v>
      </c>
      <c r="CP91" t="str">
        <v>DWG 100448-15, OL02571</v>
      </c>
      <c r="CQ91" t="str">
        <v>DWG 100448-41</v>
      </c>
      <c r="CR91" t="str">
        <v>DWG 9890040, (10E),Section Part, OL01139</v>
      </c>
      <c r="CS91" t="str">
        <v>DWG 9890040, (10E),Section, OL01139</v>
      </c>
      <c r="CT91" t="str">
        <v>DWG 9890040, (11E)</v>
      </c>
      <c r="CU91" t="str">
        <v>DWG 9890040, (11E), Pins with Flats</v>
      </c>
      <c r="CV91" t="str">
        <v>DWG 9890040, (12E),  Pass=.002 or less</v>
      </c>
      <c r="CW91" t="str">
        <v>DWG 9890040, (12E), See Image</v>
      </c>
      <c r="CX91" t="str">
        <v>DWG 9890040, (1E), OL01431</v>
      </c>
      <c r="CY91" t="str">
        <v>DWG 9890040, (1E), OL01432</v>
      </c>
      <c r="CZ91" t="str">
        <v>DWG 9890040, (2E), OL01432</v>
      </c>
      <c r="DA91" t="str">
        <v>DWG 9890040, (3E)</v>
      </c>
      <c r="DB91" t="str">
        <v>DWG 9890040, (4E)</v>
      </c>
      <c r="DC91" t="str">
        <v>DWG 9890040, (5E), OL02336</v>
      </c>
      <c r="DD91" t="str">
        <v>DWG 9890040, (6E)</v>
      </c>
      <c r="DE91" t="str">
        <v>DWG 9890040, (7E)</v>
      </c>
      <c r="DF91" t="str">
        <v>DWG 9890040, (8E), OL01433</v>
      </c>
      <c r="DG91" t="str">
        <v>DWG 9890040, (8E), OL01433, Section</v>
      </c>
      <c r="DH91" t="str">
        <v>DWG 9890040, (9E), Close to Rod Slot</v>
      </c>
      <c r="DI91" t="str">
        <v>DWG 9890040, (9E),Close to Rod Slot</v>
      </c>
      <c r="DJ91" t="str">
        <v>DWG FRM0105 PAGE 2</v>
      </c>
      <c r="DK91" t="str">
        <v>DWG# 100448-41</v>
      </c>
      <c r="DL91" t="str">
        <v>DWG# 100448-44</v>
      </c>
      <c r="DM91" t="str">
        <v>DWG# 9890003  (1), Section OL00436/A</v>
      </c>
      <c r="DN91" t="str">
        <v>DWG# 9890003 (3), Ring Gauge Constrained</v>
      </c>
      <c r="DO91" t="str">
        <v>DWG# 9890003 (4), Section</v>
      </c>
      <c r="DP91" t="str">
        <v>DWG#100448-26, Balloon 1K, OL02350</v>
      </c>
      <c r="DQ91" t="str">
        <v>DWG#100448-26, Balloon 2K, OL02350</v>
      </c>
      <c r="DR91" t="str">
        <v>DWG#100448-26, Balloon 3K, OL02363</v>
      </c>
      <c r="DS91" t="str">
        <v>DWG#100448-26, Balloon 4K</v>
      </c>
      <c r="DT91" t="str">
        <v>DWG#100448-26, Balloon 5K, Section</v>
      </c>
      <c r="DU91" t="str">
        <v>DWG#100448-26, Balloon 6K</v>
      </c>
      <c r="DV91" t="str">
        <v>DWG#100448-26, Balloon 7K, Section</v>
      </c>
      <c r="DW91" t="str">
        <v>DWG#100448-26, Mfg. Tol.</v>
      </c>
      <c r="DX91" t="str">
        <v>DWG#9890003 (2) Ring Gauge Constrained</v>
      </c>
      <c r="DY91" t="str">
        <v>DWG#9890044</v>
      </c>
      <c r="DZ91" t="str">
        <v>DWG#9890044 .1985 to .2005=Pass</v>
      </c>
      <c r="EA91" t="str">
        <v>DWG#9890044 Overlay OL02441</v>
      </c>
      <c r="EB91" t="str">
        <v>DWG#9890044, OL02441</v>
      </c>
      <c r="EC91" t="str">
        <v>DWG#FRM0105</v>
      </c>
      <c r="ED91" t="str">
        <v>EXT.</v>
      </c>
      <c r="EE91" t="str">
        <v>EXT. Section, OL02460</v>
      </c>
      <c r="EF91" t="str">
        <v>EXT., OL04223</v>
      </c>
      <c r="EG91" t="str">
        <v>Flat Drop Indicator Tip</v>
      </c>
      <c r="EH91" t="str">
        <v>Full Go Pin, No Light, at Radius</v>
      </c>
      <c r="EI91" t="str">
        <v>Function Check</v>
      </c>
      <c r="EJ91" t="str">
        <v>GO Function Gauge</v>
      </c>
      <c r="EK91" t="str">
        <v>Go Gauge for Balloon 1 &amp; 4</v>
      </c>
      <c r="EL91" t="str">
        <v>Go Pin must pass through</v>
      </c>
      <c r="EM91" t="str">
        <v>Greater than .005 = Fail, Section</v>
      </c>
      <c r="EN91" t="str">
        <v>Greater than .025 out of center = Fail</v>
      </c>
      <c r="EO91" t="str">
        <v>Greater than 2.6 = Pass</v>
      </c>
      <c r="EP91" t="str">
        <v>Green = Pass, Red = Fail</v>
      </c>
      <c r="EQ91" t="str">
        <v>Hex Depth</v>
      </c>
      <c r="ER91" t="str">
        <v>Hex Minor</v>
      </c>
      <c r="ES91" t="str">
        <v>Hole Dia.</v>
      </c>
      <c r="ET91" t="str">
        <v>Hook or Disk Tip</v>
      </c>
      <c r="EU91" t="str">
        <v>ID Sphere Finish</v>
      </c>
      <c r="EV91" t="str">
        <v>ID/OD Both Sides, Diff. .002 or less = Pass</v>
      </c>
      <c r="EW91" t="str">
        <v>If Looks Big, Section</v>
      </c>
      <c r="EX91" t="str">
        <v>If Looks Small, Section</v>
      </c>
      <c r="EY91" t="str">
        <v>Insp. Close to Break Away, Mfg.Tol.</v>
      </c>
      <c r="EZ91" t="str">
        <v>INT.</v>
      </c>
      <c r="FA91" t="str">
        <v>INT. Section, OL02460</v>
      </c>
      <c r="FB91" t="str">
        <v>INT., OL04223</v>
      </c>
      <c r="FC91" t="str">
        <v>Intersect. of 7.7 &amp; R0.10</v>
      </c>
      <c r="FD91" t="str">
        <v>Intersect. of 8.79 and R.25 MAX</v>
      </c>
      <c r="FE91" t="str">
        <v>Keep Ind. Tip away from corner</v>
      </c>
      <c r="FF91" t="str">
        <v>L31</v>
      </c>
      <c r="FG91" t="str">
        <v>Laser Mark</v>
      </c>
      <c r="FH91" t="str">
        <v>LASER PER NOTE 4</v>
      </c>
      <c r="FI91" t="str">
        <v>LASER PER NOTE 4, Final Check 1 only</v>
      </c>
      <c r="FJ91" t="str">
        <v>Less than .002 out of center = Pass</v>
      </c>
      <c r="FK91" t="str">
        <v>Less than 2.75 = Pass, Section</v>
      </c>
      <c r="FL91" t="str">
        <v>List as pin. Not Calibrated</v>
      </c>
      <c r="FM91" t="str">
        <v>M9 X 1.25 BUTT See Comment Image</v>
      </c>
      <c r="FN91" t="str">
        <v>Manual Section</v>
      </c>
      <c r="FO91" t="str">
        <v>Max Deep .241 NO-GO =.42</v>
      </c>
      <c r="FP91" t="str">
        <v>MAX Depth of (Note 7) .241 NO-GO Pin</v>
      </c>
      <c r="FQ91" t="str">
        <v>Measure from Blue Line, See Image</v>
      </c>
      <c r="FR91" t="str">
        <v>Measure Width of Blue Area, See Image</v>
      </c>
      <c r="FS91" t="str">
        <v>Mfg. Tol</v>
      </c>
      <c r="FT91" t="str">
        <v>Mfg. Tol, See Image</v>
      </c>
      <c r="FU91" t="str">
        <v>Mfg. Tol.</v>
      </c>
      <c r="FV91" t="str">
        <v>Mfg. Tol. "A"</v>
      </c>
      <c r="FW91" t="str">
        <v>Mfg. Tol. (Zero on Gauge Full Dia. Lead)</v>
      </c>
      <c r="FX91" t="str">
        <v>Mfg. Tol. Balloon 11, See Image</v>
      </c>
      <c r="FY91" t="str">
        <v>Mfg. Tol. Balloon 4</v>
      </c>
      <c r="FZ91" t="str">
        <v>Mfg. Tol. Balloon 7</v>
      </c>
      <c r="GA91" t="str">
        <v xml:space="preserve">Mfg. Tol. C-Bore Face (Ballo 28) </v>
      </c>
      <c r="GB91" t="str">
        <v>Mfg. Tol. Section</v>
      </c>
      <c r="GC91" t="str">
        <v>Mfg. Tol. See Image</v>
      </c>
      <c r="GD91" t="str">
        <v>Mfg. Tol., 3 Places, Record MAX</v>
      </c>
      <c r="GE91" t="str">
        <v>Mfg. Tol., Balloon 11</v>
      </c>
      <c r="GF91" t="str">
        <v>Mfg. Tol., Balloon 7</v>
      </c>
      <c r="GG91" t="str">
        <v>Mfg. Tol., Blank</v>
      </c>
      <c r="GH91" t="str">
        <v>Mfg. Tol., Blank, Balloon 12</v>
      </c>
      <c r="GI91" t="str">
        <v>Mfg. Tol., Blend to SØ.320</v>
      </c>
      <c r="GJ91" t="str">
        <v>Mfg. Tol., Calculation</v>
      </c>
      <c r="GK91" t="str">
        <v>Mfg. Tol., For Mill Fixture</v>
      </c>
      <c r="GL91" t="str">
        <v>Mfg. Tol., L32</v>
      </c>
      <c r="GM91" t="str">
        <v>Mfg. Tol., L33</v>
      </c>
      <c r="GN91" t="str">
        <v>Mfg. Tol., No Tool Marks</v>
      </c>
      <c r="GO91" t="str">
        <v>Mfg. Tol., OL03361</v>
      </c>
      <c r="GP91" t="str">
        <v>Mfg. Tol., Record off center value</v>
      </c>
      <c r="GQ91" t="str">
        <v>Mfg. Tol., Same 3 Places, Record MIN</v>
      </c>
      <c r="GR91" t="str">
        <v>Mfg. Tol., Section</v>
      </c>
      <c r="GS91" t="str">
        <v>Mfg. Tol., Section B-B</v>
      </c>
      <c r="GT91" t="str">
        <v>Mfg. Tol., Section, OL03361</v>
      </c>
      <c r="GU91" t="str">
        <v>Mfg. Tol., Section, Per Note 2</v>
      </c>
      <c r="GV91" t="str">
        <v>Mfg. Tol., See Image</v>
      </c>
      <c r="GW91" t="str">
        <v>Mfg. Tol., See Image, Bore in Blue</v>
      </c>
      <c r="GX91" t="str">
        <v>Mfg. Tol., See Image, Hook Tip</v>
      </c>
      <c r="GY91" t="str">
        <v>Mfg. Tol., Sharp Okay No Burr</v>
      </c>
      <c r="GZ91" t="str">
        <v>Mfg. Tol., Threadless Blank</v>
      </c>
      <c r="HA91" t="str">
        <v>Mfg.Tol.</v>
      </c>
      <c r="HB91" t="str">
        <v>Mgf. To., T.S.C.</v>
      </c>
      <c r="HC91" t="str">
        <v>Milled Feature</v>
      </c>
      <c r="HD91" t="str">
        <v>Milled Feature, OL04045</v>
      </c>
      <c r="HE91" t="str">
        <v>More than .0005 out of center = Fail</v>
      </c>
      <c r="HF91" t="str">
        <v>Must Pass Through</v>
      </c>
      <c r="HG91" t="str">
        <v>Must pass through gauge</v>
      </c>
      <c r="HH91" t="str">
        <v>Must Pass Through Go Gauge</v>
      </c>
      <c r="HI91" t="str">
        <v>Must Pass, See Image.</v>
      </c>
      <c r="HJ91" t="str">
        <v>NA</v>
      </c>
      <c r="HK91" t="str">
        <v>Narrow Area</v>
      </c>
      <c r="HL91" t="str">
        <v>Near Balloon 21</v>
      </c>
      <c r="HM91" t="str">
        <v>Near Datum B</v>
      </c>
      <c r="HN91" t="str">
        <v>Neck Dia.</v>
      </c>
      <c r="HO91" t="str">
        <v>Neck to Head Rad.</v>
      </c>
      <c r="HP91" t="str">
        <v>No Copper Deposits Allowed</v>
      </c>
      <c r="HQ91" t="str">
        <v>No Section</v>
      </c>
      <c r="HR91" t="str">
        <v>No Section, .01 to .014 = Pass</v>
      </c>
      <c r="HS91" t="str">
        <v>No Section, Rotate Part</v>
      </c>
      <c r="HT91" t="str">
        <v>No Section, See Image</v>
      </c>
      <c r="HU91" t="str">
        <v>No Slot, Section B-B</v>
      </c>
      <c r="HV91" t="str">
        <v>No visual step = Pass</v>
      </c>
      <c r="HW91" t="str">
        <v>Not to exceed .95 Deep</v>
      </c>
      <c r="HX91" t="str">
        <v>Note 1</v>
      </c>
      <c r="HY91" t="str">
        <v>OL00333/A</v>
      </c>
      <c r="HZ91" t="str">
        <v>OL00519</v>
      </c>
      <c r="IA91" t="str">
        <v>OL00520</v>
      </c>
      <c r="IB91" t="str">
        <v>OL00529</v>
      </c>
      <c r="IC91" t="str">
        <v>OL00542</v>
      </c>
      <c r="ID91" t="str">
        <v>OL00724</v>
      </c>
      <c r="IE91" t="str">
        <v>OL01250</v>
      </c>
      <c r="IF91" t="str">
        <v>OL01869, Threadless Blank</v>
      </c>
      <c r="IG91" t="str">
        <v>OL01870, Section</v>
      </c>
      <c r="IH91" t="str">
        <v>OL02255</v>
      </c>
      <c r="II91" t="str">
        <v>OL02255, Mfg. Tol.</v>
      </c>
      <c r="IJ91" t="str">
        <v>OL02302</v>
      </c>
      <c r="IK91" t="str">
        <v xml:space="preserve">OL02318  needed per image instructions </v>
      </c>
      <c r="IL91" t="str">
        <v>OL02556</v>
      </c>
      <c r="IM91" t="str">
        <v>OL02557</v>
      </c>
      <c r="IN91" t="str">
        <v>OL02567</v>
      </c>
      <c r="IO91" t="str">
        <v>OL02653</v>
      </c>
      <c r="IP91" t="str">
        <v>OL02718</v>
      </c>
      <c r="IQ91" t="str">
        <v>OL02841</v>
      </c>
      <c r="IR91" t="str">
        <v>OL02842</v>
      </c>
      <c r="IS91" t="str">
        <v>OL02844</v>
      </c>
      <c r="IT91" t="str">
        <v>OL02871</v>
      </c>
      <c r="IU91" t="str">
        <v>OL02887</v>
      </c>
      <c r="IV91" t="str">
        <v>OL03500</v>
      </c>
      <c r="IW91" t="str">
        <v>OL03766</v>
      </c>
      <c r="IX91" t="str">
        <v>OL03868</v>
      </c>
      <c r="IY91" t="str">
        <v>OL03869</v>
      </c>
      <c r="IZ91" t="str">
        <v>OL03870</v>
      </c>
      <c r="JA91" t="str">
        <v>OL03873, DWG# 100448-44</v>
      </c>
      <c r="JB91" t="str">
        <v>OL03949</v>
      </c>
      <c r="JC91" t="str">
        <v xml:space="preserve">OL04043, Section </v>
      </c>
      <c r="JD91" t="str">
        <v xml:space="preserve">OL04044, Section </v>
      </c>
      <c r="JE91" t="str">
        <v>OL04045</v>
      </c>
      <c r="JF91" t="str">
        <v>OL04045, Milled Feature</v>
      </c>
      <c r="JG91" t="str">
        <v>OL04063</v>
      </c>
      <c r="JH91" t="str">
        <v>OL04064</v>
      </c>
      <c r="JI91" t="str">
        <v>OL04065</v>
      </c>
      <c r="JJ91" t="str">
        <v>OL04181</v>
      </c>
      <c r="JK91" t="str">
        <v>OL04218</v>
      </c>
      <c r="JL91" t="str">
        <v>OL04224, See Image</v>
      </c>
      <c r="JM91" t="str">
        <v>OL04374</v>
      </c>
      <c r="JN91" t="str">
        <v>OL04375, Section M-M</v>
      </c>
      <c r="JO91" t="str">
        <v>OL04376, Section M-M</v>
      </c>
      <c r="JP91" t="str">
        <v>OL04443</v>
      </c>
      <c r="JQ91" t="str">
        <v>OL04444</v>
      </c>
      <c r="JR91" t="str">
        <v>OL05000</v>
      </c>
      <c r="JS91" t="str">
        <v>One side of slot</v>
      </c>
      <c r="JT91" t="str">
        <v>Other side of slot</v>
      </c>
      <c r="JU91" t="str">
        <v>Out of center more than .002 = Fail</v>
      </c>
      <c r="JV91" t="str">
        <v>Out of center more than.002 = Fail</v>
      </c>
      <c r="JW91" t="str">
        <v>Overlay OL02713</v>
      </c>
      <c r="JX91" t="str">
        <v>Overlay OL02714</v>
      </c>
      <c r="JY91" t="str">
        <v>Overlay OL02718</v>
      </c>
      <c r="JZ91" t="str">
        <v>Overlay OL03831, Mfg. Tol.</v>
      </c>
      <c r="KA91" t="str">
        <v>Part Without Slots</v>
      </c>
      <c r="KB91" t="str">
        <v>Part Without Slots, See Image</v>
      </c>
      <c r="KC91" t="str">
        <v xml:space="preserve">Pass = .0254 or Less </v>
      </c>
      <c r="KD91" t="str">
        <v>PD MIN = 4.361, PD MAX = 4.456</v>
      </c>
      <c r="KE91" t="str">
        <v>Per Balloon 2 Note</v>
      </c>
      <c r="KF91" t="str">
        <v>Per drawing note(s) 8.</v>
      </c>
      <c r="KG91" t="str">
        <v>Point or Sphere Tip</v>
      </c>
      <c r="KH91" t="str">
        <v>Point Tip</v>
      </c>
      <c r="KI91" t="str">
        <v>R.9 to R1.1 = Pass, See Image</v>
      </c>
      <c r="KJ91" t="str">
        <v>Ram Construction</v>
      </c>
      <c r="KK91" t="str">
        <v>Record Same Pass / Fail All Balloons</v>
      </c>
      <c r="KL91" t="str">
        <v>Ref. Balloon 1</v>
      </c>
      <c r="KM91" t="str">
        <v>Ref. Balloon 12</v>
      </c>
      <c r="KN91" t="str">
        <v>Ref. Balloon 13, 100% AQL</v>
      </c>
      <c r="KO91" t="str">
        <v>Ref. Balloon 2</v>
      </c>
      <c r="KP91" t="str">
        <v>Ref. Balloon 21, 100% AQL</v>
      </c>
      <c r="KQ91" t="str">
        <v>Ref. Balloon 4</v>
      </c>
      <c r="KR91" t="str">
        <v>Ref. Balloon 7</v>
      </c>
      <c r="KS91" t="str">
        <v>Ref. Balloon 8</v>
      </c>
      <c r="KT91" t="str">
        <v>Relieved Pin Gauges 09236 &amp; 09235</v>
      </c>
      <c r="KU91" t="str">
        <v>Rotate Part</v>
      </c>
      <c r="KV91" t="str">
        <v>Rotate Part, See Image</v>
      </c>
      <c r="KW91" t="str">
        <v>Same as Root Radius</v>
      </c>
      <c r="KX91" t="str">
        <v>Section</v>
      </c>
      <c r="KY91" t="str">
        <v>Section B-B</v>
      </c>
      <c r="KZ91" t="str">
        <v>Section B-B, Distance Between Grooves</v>
      </c>
      <c r="LA91" t="str">
        <v>Section C-C</v>
      </c>
      <c r="LB91" t="str">
        <v>Section Part</v>
      </c>
      <c r="LC91" t="str">
        <v>Section Part, Measured from Opposite Face</v>
      </c>
      <c r="LD91" t="str">
        <v>Section, Broachless Blank</v>
      </c>
      <c r="LE91" t="str">
        <v>Section, EXT. Sphere Location.</v>
      </c>
      <c r="LF91" t="str">
        <v>Section, Hex Cham. Ang.</v>
      </c>
      <c r="LG91" t="str">
        <v>Section, Hex Fillet Rad.</v>
      </c>
      <c r="LH91" t="str">
        <v>Section, INT. Feature</v>
      </c>
      <c r="LI91" t="str">
        <v>Section, INT. Sphere Location.</v>
      </c>
      <c r="LJ91" t="str">
        <v>Section, Mfg. Tol.</v>
      </c>
      <c r="LK91" t="str">
        <v>Section, Mfg. Tol., See Image</v>
      </c>
      <c r="LL91" t="str">
        <v>Section, OL00486</v>
      </c>
      <c r="LM91" t="str">
        <v>Section, OL00542</v>
      </c>
      <c r="LN91" t="str">
        <v>Section, OL00543</v>
      </c>
      <c r="LO91" t="str">
        <v>Section, OL00544</v>
      </c>
      <c r="LP91" t="str">
        <v>Section, OL00545</v>
      </c>
      <c r="LQ91" t="str">
        <v>Section, OL00546</v>
      </c>
      <c r="LR91" t="str">
        <v>Section, OL00547</v>
      </c>
      <c r="LS91" t="str">
        <v>Section, OL00555</v>
      </c>
      <c r="LT91" t="str">
        <v>Section, OL00725</v>
      </c>
      <c r="LU91" t="str">
        <v>Section, OL01430</v>
      </c>
      <c r="LV91" t="str">
        <v>Section, OL01434</v>
      </c>
      <c r="LW91" t="str">
        <v>Section, OL01435</v>
      </c>
      <c r="LX91" t="str">
        <v>Section, OL01807</v>
      </c>
      <c r="LY91" t="str">
        <v>Section, OL01830</v>
      </c>
      <c r="LZ91" t="str">
        <v>Section, OL02351</v>
      </c>
      <c r="MA91" t="str">
        <v>Section, OL02519</v>
      </c>
      <c r="MB91" t="str">
        <v>Section, OL02520</v>
      </c>
      <c r="MC91" t="str">
        <v>Section, OL02522</v>
      </c>
      <c r="MD91" t="str">
        <v>Section, OL02540</v>
      </c>
      <c r="ME91" t="str">
        <v>Section, OL02541</v>
      </c>
      <c r="MF91" t="str">
        <v>Section, OL02552</v>
      </c>
      <c r="MG91" t="str">
        <v>Section, OL02553</v>
      </c>
      <c r="MH91" t="str">
        <v>Section, OL02554</v>
      </c>
      <c r="MI91" t="str">
        <v>Section, OL02555</v>
      </c>
      <c r="MJ91" t="str">
        <v>Section, OL02558</v>
      </c>
      <c r="MK91" t="str">
        <v>Section, OL02559</v>
      </c>
      <c r="ML91" t="str">
        <v>Section, OL02560</v>
      </c>
      <c r="MM91" t="str">
        <v>Section, OL02619</v>
      </c>
      <c r="MN91" t="str">
        <v>Section, OL02620</v>
      </c>
      <c r="MO91" t="str">
        <v>Section, OL02621</v>
      </c>
      <c r="MP91" t="str">
        <v>Section, OL02622</v>
      </c>
      <c r="MQ91" t="str">
        <v>Section, OL02623</v>
      </c>
      <c r="MR91" t="str">
        <v>Section, OL02624</v>
      </c>
      <c r="MS91" t="str">
        <v>Section, OL02652</v>
      </c>
      <c r="MT91" t="str">
        <v>Section, OL02680</v>
      </c>
      <c r="MU91" t="str">
        <v>Section, OL02793</v>
      </c>
      <c r="MV91" t="str">
        <v>Section, OL02823</v>
      </c>
      <c r="MW91" t="str">
        <v>Section, OL02843</v>
      </c>
      <c r="MX91" t="str">
        <v>Section, OL03026, Ext.</v>
      </c>
      <c r="MY91" t="str">
        <v>Section, OL03026, Int.</v>
      </c>
      <c r="MZ91" t="str">
        <v>Section, OL03570, DWG# 100448-41</v>
      </c>
      <c r="NA91" t="str">
        <v>Section, OL03781</v>
      </c>
      <c r="NB91" t="str">
        <v>Section, OL03911</v>
      </c>
      <c r="NC91" t="str">
        <v>Section, OL03912</v>
      </c>
      <c r="ND91" t="str">
        <v>Section, OL03928</v>
      </c>
      <c r="NE91" t="str">
        <v>Section, OL03929</v>
      </c>
      <c r="NF91" t="str">
        <v>Section, OL04030</v>
      </c>
      <c r="NG91" t="str">
        <v>Section, OL04037</v>
      </c>
      <c r="NH91" t="str">
        <v>Section, OL04038</v>
      </c>
      <c r="NI91" t="str">
        <v>Section, OL04046</v>
      </c>
      <c r="NJ91" t="str">
        <v>Section, OL04065</v>
      </c>
      <c r="NK91" t="str">
        <v>Section, OL04066</v>
      </c>
      <c r="NL91" t="str">
        <v>Section, OL04067</v>
      </c>
      <c r="NM91" t="str">
        <v>Section, OL04069</v>
      </c>
      <c r="NN91" t="str">
        <v>Section, OL04071</v>
      </c>
      <c r="NO91" t="str">
        <v>Section, OL04173</v>
      </c>
      <c r="NP91" t="str">
        <v>Section, OL04174</v>
      </c>
      <c r="NQ91" t="str">
        <v>Section, OL04214</v>
      </c>
      <c r="NR91" t="str">
        <v>Section, OL04215</v>
      </c>
      <c r="NS91" t="str">
        <v>Section, OL04216</v>
      </c>
      <c r="NT91" t="str">
        <v>Section, OL04217</v>
      </c>
      <c r="NU91" t="str">
        <v>Section, Overlay OL02716</v>
      </c>
      <c r="NV91" t="str">
        <v>Section, Overlay OL02717</v>
      </c>
      <c r="NW91" t="str">
        <v>Section, See Image</v>
      </c>
      <c r="NX91" t="str">
        <v>Section, See Image, DWG# 100448-41</v>
      </c>
      <c r="NY91" t="str">
        <v>Section, Without Sots</v>
      </c>
      <c r="NZ91" t="str">
        <v>See Comments Sheet</v>
      </c>
      <c r="OA91" t="str">
        <v>See Comments Sheet, OL02318</v>
      </c>
      <c r="OB91" t="str">
        <v>See Image</v>
      </c>
      <c r="OC91" t="str">
        <v>See Image, .005 or Less = Pass</v>
      </c>
      <c r="OD91" t="str">
        <v>See Image, Check Near Radius</v>
      </c>
      <c r="OE91" t="str">
        <v>See Image, Constrained</v>
      </c>
      <c r="OF91" t="str">
        <v>See Image, Distance Between Flats</v>
      </c>
      <c r="OG91" t="str">
        <v xml:space="preserve">See Image, Mfg. Tol, Section A-A </v>
      </c>
      <c r="OH91" t="str">
        <v>See image, Mfg. Tol.</v>
      </c>
      <c r="OI91" t="str">
        <v>See Image, Mic. Across Flats</v>
      </c>
      <c r="OJ91" t="str">
        <v>See Image, OL02850</v>
      </c>
      <c r="OK91" t="str">
        <v>See Image, OL02880</v>
      </c>
      <c r="OL91" t="str">
        <v>See Image, OL03926</v>
      </c>
      <c r="OM91" t="str">
        <v>See Image, OL03927</v>
      </c>
      <c r="ON91" t="str">
        <v>See Image, OL04003</v>
      </c>
      <c r="OO91" t="str">
        <v>'See Image, OL04342,  Best Fit Joe Block</v>
      </c>
      <c r="OP91" t="str">
        <v>See Image, OL04342,  Blank</v>
      </c>
      <c r="OQ91" t="str">
        <v>See Image, OL04342, Blank</v>
      </c>
      <c r="OR91" t="str">
        <v>See Image, OL04343, Blank</v>
      </c>
      <c r="OS91" t="str">
        <v>See Image, Pass = .002 or Less</v>
      </c>
      <c r="OT91" t="str">
        <v>See Image, Rcd. MAX</v>
      </c>
      <c r="OU91" t="str">
        <v>See Image, Rcd. MIN</v>
      </c>
      <c r="OV91" t="str">
        <v>See Image, Section</v>
      </c>
      <c r="OW91" t="str">
        <v>See Image, Section A-A</v>
      </c>
      <c r="OX91" t="str">
        <v>See Image, Section B-B</v>
      </c>
      <c r="OY91" t="str">
        <v>See Image, Section B-B, TSC</v>
      </c>
      <c r="OZ91" t="str">
        <v>See Image, Shank Drawing # 18000-XX-XX A</v>
      </c>
      <c r="PA91" t="str">
        <v>Sequencial Laser 01, 120 Per Print</v>
      </c>
      <c r="PB91" t="str">
        <v>Set to .202, Zero on Thread Lead</v>
      </c>
      <c r="PC91" t="str">
        <v>Sharp OK, No Burr</v>
      </c>
      <c r="PD91" t="str">
        <v>Sharp OK, No Raised Edge, See Image</v>
      </c>
      <c r="PE91" t="str">
        <v>Sharp OK, No Raised Edges</v>
      </c>
      <c r="PF91" t="str">
        <v>Sharp okay no raised edge</v>
      </c>
      <c r="PG91" t="str">
        <v>Sharp Okay, No Burr</v>
      </c>
      <c r="PH91" t="str">
        <v>Sharp Okay, No Raised Edge</v>
      </c>
      <c r="PI91" t="str">
        <v>Sharp Okay, No Raised Edges,</v>
      </c>
      <c r="PJ91" t="str">
        <v>Sharp Okay, See Image</v>
      </c>
      <c r="PK91" t="str">
        <v xml:space="preserve">Start of Radius @ .195 </v>
      </c>
      <c r="PL91" t="str">
        <v xml:space="preserve">Start of Radius @ .21 </v>
      </c>
      <c r="PM91" t="str">
        <v xml:space="preserve">T.S.C. </v>
      </c>
      <c r="PN91" t="str">
        <v>Tangent Point</v>
      </c>
      <c r="PO91" t="str">
        <v>Tangent point of R.50</v>
      </c>
      <c r="PP91" t="str">
        <v>Taper Check, Mfg.Tol.</v>
      </c>
      <c r="PQ91" t="str">
        <v>Taper Check, Mfg.Tol., See Image</v>
      </c>
      <c r="PR91" t="str">
        <v>Thrd. Minor Ø</v>
      </c>
      <c r="PS91" t="str">
        <v>Thrd. Relief Ø</v>
      </c>
      <c r="PT91" t="str">
        <v>Threadless Blank</v>
      </c>
      <c r="PU91" t="str">
        <v>Threadless Blank, From Major Ø</v>
      </c>
      <c r="PV91" t="str">
        <v>Threadless Blank, Mfg. Tol.</v>
      </c>
      <c r="PW91" t="str">
        <v>Threadless Blank, Thrd. to Neck Rad.</v>
      </c>
      <c r="PX91" t="str">
        <v>Thredless Blank</v>
      </c>
      <c r="PY91" t="str">
        <v>To center of R.005</v>
      </c>
      <c r="PZ91" t="str">
        <v>Torx Min. Dia.</v>
      </c>
      <c r="QA91" t="str">
        <v>Turn Ø Free of Mill Marks</v>
      </c>
      <c r="QB91" t="str">
        <v>Use (Full) GO Hex</v>
      </c>
      <c r="QC91" t="str">
        <v>Use Balloon 1 FULL Gauge</v>
      </c>
      <c r="QD91" t="str">
        <v>Use Balloon 9 FULL GO</v>
      </c>
      <c r="QE91" t="str">
        <v>Use Best Fit Pin</v>
      </c>
      <c r="QF91" t="str">
        <v>Use Disk Tip</v>
      </c>
      <c r="QG91" t="str">
        <v>Use flat bottomed indicator tip.</v>
      </c>
      <c r="QH91" t="str">
        <v xml:space="preserve">Use Full .093 Go Hex </v>
      </c>
      <c r="QI91" t="str">
        <v xml:space="preserve">Use Full .0930 Go Hex </v>
      </c>
      <c r="QJ91" t="str">
        <v>Use Full .1235 Go Hex</v>
      </c>
      <c r="QK91" t="str">
        <v>Use Gauge K2-98-8019-04, See Image</v>
      </c>
      <c r="QL91" t="str">
        <v>Use large flat indicator tip</v>
      </c>
      <c r="QM91" t="str">
        <v>Use Pins.3330/.3350, See Image MAX NO-GO</v>
      </c>
      <c r="QN91" t="str">
        <v>Use Pointed Drop Indicator Tip</v>
      </c>
      <c r="QO91" t="str">
        <v>V-Block</v>
      </c>
      <c r="QP91" t="str">
        <v>V-Block,  AMB for 13</v>
      </c>
      <c r="QQ91" t="str">
        <v>V-Block,  Hex Cham. Dia.</v>
      </c>
      <c r="QR91" t="str">
        <v>V-Block, Hex Depth</v>
      </c>
      <c r="QS91" t="str">
        <v>VBU Gauge</v>
      </c>
      <c r="QT91" t="str">
        <v>Visibally smaller than HEX=Pass</v>
      </c>
      <c r="QU91" t="str">
        <v>Visual Per Drawing</v>
      </c>
      <c r="QV91" t="str">
        <v>Whirl Blank</v>
      </c>
      <c r="QW91" t="str">
        <v xml:space="preserve">Whirl Blank </v>
      </c>
      <c r="QX91" t="str">
        <v>Whirl Blank, Neck Rad. End to Head CL</v>
      </c>
      <c r="QY91" t="str">
        <v>Whirl Blank, Nose Start Dia.</v>
      </c>
      <c r="QZ91" t="str">
        <v>Whirl Blank, Nose Start Dist.</v>
      </c>
      <c r="RA91" t="str">
        <v>Whirl Blank, Thrd. Minor</v>
      </c>
      <c r="RB91" t="str">
        <v>Whirl Blank, Thrd. Pullout Dia.</v>
      </c>
      <c r="RC91" t="str">
        <v>Whole Part, Removal is at Assy. Level</v>
      </c>
      <c r="RD91" t="str">
        <v>Wide Area</v>
      </c>
      <c r="RE91" t="str">
        <v>Zero on End of Go Gauge</v>
      </c>
    </row>
    <row r="92" spans="1:473">
      <c r="A92" t="s">
        <v>729</v>
      </c>
      <c r="C92" t="str" cm="1">
        <f t="array" ref="C92:RE92">TRANSPOSE(_xlfn._xlws.SORT(_xlfn._xlws.FILTER($A$2:$A$600,ISNUMBER(SEARCH('PartLib Table'!M109,$A$2:$A$600)),"not found")))</f>
        <v xml:space="preserve"> 'C', Whirl Blank</v>
      </c>
      <c r="D92" t="str">
        <v xml:space="preserve"> See Image, Constrained</v>
      </c>
      <c r="E92" t="str">
        <v>(.04 to .12 range = Pass)</v>
      </c>
      <c r="F92" t="str">
        <v>(.042 FULL) Go Pin Seat Fully</v>
      </c>
      <c r="G92" t="str">
        <v>(B), Mfg. Tol.</v>
      </c>
      <c r="H92" t="str">
        <v>(B), O.A.L.</v>
      </c>
      <c r="I92" t="str">
        <v>.001 or less =Pass</v>
      </c>
      <c r="J92" t="str">
        <v>.001 or less out of center = Pass</v>
      </c>
      <c r="K92" t="str">
        <v>.002 or Less = Pass</v>
      </c>
      <c r="L92" t="str">
        <v>.002 or Less out of center = Pass</v>
      </c>
      <c r="M92" t="str">
        <v>.005 to .015 = Pass</v>
      </c>
      <c r="N92" t="str">
        <v>.0125 Mean, Section</v>
      </c>
      <c r="O92" t="str">
        <v>.025 or Less in X &amp; Y=Pass</v>
      </c>
      <c r="P92" t="str">
        <v>.038 Mean</v>
      </c>
      <c r="Q92" t="str">
        <v>.063 MM = .0024 IN, See Image</v>
      </c>
      <c r="R92" t="str">
        <v>.063MM = .0024"</v>
      </c>
      <c r="S92" t="str">
        <v>.243 NO-GO, Unconstrained, Must Not Start</v>
      </c>
      <c r="T92" t="str">
        <v>@ Back Face &amp; ID, No Raised Edge</v>
      </c>
      <c r="U92" t="str">
        <v>@ Back Face &amp; OD, No Raised Edge</v>
      </c>
      <c r="V92" t="str">
        <v>@ ID &amp; FACE</v>
      </c>
      <c r="W92" t="str">
        <v>@ OD &amp; BACK FACE</v>
      </c>
      <c r="X92" t="str">
        <v>@ OD &amp; FACE</v>
      </c>
      <c r="Y92" t="str">
        <v>Across from slot</v>
      </c>
      <c r="Z92" t="str">
        <v>All Edge Breaks</v>
      </c>
      <c r="AA92" t="str">
        <v>Attached to bar stock</v>
      </c>
      <c r="AB92" t="str">
        <v xml:space="preserve">Back Turn Fillet Rad. </v>
      </c>
      <c r="AC92" t="str">
        <v>Balloon 1 (DWG FRM0105 Page 2, NV-27)</v>
      </c>
      <c r="AD92" t="str">
        <v>Balloon 1 (DWG FRM0105, NV-30)</v>
      </c>
      <c r="AE92" t="str">
        <v>Balloon 1 (P# 9890002-20) OL00429/A</v>
      </c>
      <c r="AF92" t="str">
        <v>Balloon 1, DWG#FRM0105</v>
      </c>
      <c r="AG92" t="str">
        <v>Balloon 11, See Image</v>
      </c>
      <c r="AH92" t="str">
        <v xml:space="preserve">Balloon 2 (DWG FRM0105 Page 2, NV-27) </v>
      </c>
      <c r="AI92" t="str">
        <v>Balloon 2 (DWG FRM0105, NV-30)</v>
      </c>
      <c r="AJ92" t="str">
        <v>Balloon 2 (P# 9890002-20)</v>
      </c>
      <c r="AK92" t="str">
        <v>Balloon 2, DWG#FRM0105</v>
      </c>
      <c r="AL92" t="str">
        <v>Balloon 2, DWG#FRM0105, See Image</v>
      </c>
      <c r="AM92" t="str">
        <v>Balloon 3 (DWG FRM0105, NV-30 Minor)</v>
      </c>
      <c r="AN92" t="str">
        <v>Balloon 3 (DWG FRM0105, NV-30)</v>
      </c>
      <c r="AO92" t="str">
        <v>Balloon 3 (P# 9890002-20)</v>
      </c>
      <c r="AP92" t="str">
        <v>Balloon 4</v>
      </c>
      <c r="AQ92" t="str">
        <v>Balloon 4 (P# 9890002-20)</v>
      </c>
      <c r="AR92" t="str">
        <v>Below Middle Band</v>
      </c>
      <c r="AS92" t="str">
        <v>Best Fit Pin, .003 or Less =Pass</v>
      </c>
      <c r="AT92" t="str">
        <v>Blank</v>
      </c>
      <c r="AU92" t="str">
        <v>Blank Turn Maj.</v>
      </c>
      <c r="AV92" t="str">
        <v>Blank Turn Maj. Mill Flt., OL4172</v>
      </c>
      <c r="AW92" t="str">
        <v>Blank Without .010 Slots</v>
      </c>
      <c r="AX92" t="str">
        <v>Blank Without .010 Slots, Section</v>
      </c>
      <c r="AY92" t="str">
        <v>Blank without thread</v>
      </c>
      <c r="AZ92" t="str">
        <v xml:space="preserve">Blank, Center of V Grv. </v>
      </c>
      <c r="BA92" t="str">
        <v>Blank, Check R adjacent Balloon 17</v>
      </c>
      <c r="BB92" t="str">
        <v>Blank, EXT. Feature</v>
      </c>
      <c r="BC92" t="str">
        <v>Blank, See Image, OL04335</v>
      </c>
      <c r="BD92" t="str">
        <v>Blank, See Image, OL04336</v>
      </c>
      <c r="BE92" t="str">
        <v xml:space="preserve">Blank, Thrd. </v>
      </c>
      <c r="BF92" t="str">
        <v>Blank, Turn Tip</v>
      </c>
      <c r="BG92" t="str">
        <v>Blank, Without Thrd.</v>
      </c>
      <c r="BH92" t="str">
        <v>Blank, Without Thread</v>
      </c>
      <c r="BI92" t="str">
        <v xml:space="preserve">Blunt Start Blend to Minor </v>
      </c>
      <c r="BJ92" t="str">
        <v>Calc., Use Go HEX</v>
      </c>
      <c r="BK92" t="str">
        <v>Can't dig into OD</v>
      </c>
      <c r="BL92" t="str">
        <v>Carbide Gauge</v>
      </c>
      <c r="BM92" t="str">
        <v xml:space="preserve">Center of V Grv. </v>
      </c>
      <c r="BN92" t="str">
        <v>Centered Less than .03 = Pass</v>
      </c>
      <c r="BO92" t="str">
        <v>Centered within .0005 or Less = Pass</v>
      </c>
      <c r="BP92" t="str">
        <v>Centered within .001 or Less = Pass</v>
      </c>
      <c r="BQ92" t="str">
        <v>Centered within .0254 or Less = Pass</v>
      </c>
      <c r="BR92" t="str">
        <v>Check close to Rod Slot</v>
      </c>
      <c r="BS92" t="str">
        <v>Check every other hole</v>
      </c>
      <c r="BT92" t="str">
        <v>Check Go over full length of slot.</v>
      </c>
      <c r="BU92" t="str">
        <v>Check Near Closed End</v>
      </c>
      <c r="BV92" t="str">
        <v>Check per Print View, Away from Rod Slot</v>
      </c>
      <c r="BW92" t="str">
        <v>Check to Balloon 30 Go Pin</v>
      </c>
      <c r="BX92" t="str">
        <v>Check with .2705 SET Pin Inside Part</v>
      </c>
      <c r="BY92" t="str">
        <v>Check with Hex Up</v>
      </c>
      <c r="BZ92" t="str">
        <v>CMM Blank</v>
      </c>
      <c r="CA92" t="str">
        <v>Confirm Full Radius</v>
      </c>
      <c r="CB92" t="str">
        <v>Constrained in fixture</v>
      </c>
      <c r="CC92" t="str">
        <v>Constrained with Ring</v>
      </c>
      <c r="CD92" t="str">
        <v>Constrained, See Image</v>
      </c>
      <c r="CE92" t="str">
        <v>Dim. "A"</v>
      </c>
      <c r="CF92" t="str">
        <v>Dim. "B"</v>
      </c>
      <c r="CG92" t="str">
        <v>Dim. "C"</v>
      </c>
      <c r="CH92" t="str">
        <v>Dim. "D", Whirl Blank</v>
      </c>
      <c r="CI92" t="str">
        <v>Dim. "G"</v>
      </c>
      <c r="CJ92" t="str">
        <v>Dim. E, Blank Turn Maj. &amp;  Mill Flt</v>
      </c>
      <c r="CK92" t="str">
        <v>Dim. E, Blank Turn Maj.&amp;  Mill Flt</v>
      </c>
      <c r="CL92" t="str">
        <v>Dim. H, Whirl Blank</v>
      </c>
      <c r="CM92" t="str">
        <v>Dim. J, 'Blank Turn Maj. &amp; Whirl Blank</v>
      </c>
      <c r="CN92" t="str">
        <v>Disk Drop Indicator Tip</v>
      </c>
      <c r="CO92" t="str">
        <v>DWG 100448-15, Balloon F_1</v>
      </c>
      <c r="CP92" t="str">
        <v>DWG 100448-15, OL02571</v>
      </c>
      <c r="CQ92" t="str">
        <v>DWG 100448-41</v>
      </c>
      <c r="CR92" t="str">
        <v>DWG 9890040, (10E),Section Part, OL01139</v>
      </c>
      <c r="CS92" t="str">
        <v>DWG 9890040, (10E),Section, OL01139</v>
      </c>
      <c r="CT92" t="str">
        <v>DWG 9890040, (11E)</v>
      </c>
      <c r="CU92" t="str">
        <v>DWG 9890040, (11E), Pins with Flats</v>
      </c>
      <c r="CV92" t="str">
        <v>DWG 9890040, (12E),  Pass=.002 or less</v>
      </c>
      <c r="CW92" t="str">
        <v>DWG 9890040, (12E), See Image</v>
      </c>
      <c r="CX92" t="str">
        <v>DWG 9890040, (1E), OL01431</v>
      </c>
      <c r="CY92" t="str">
        <v>DWG 9890040, (1E), OL01432</v>
      </c>
      <c r="CZ92" t="str">
        <v>DWG 9890040, (2E), OL01432</v>
      </c>
      <c r="DA92" t="str">
        <v>DWG 9890040, (3E)</v>
      </c>
      <c r="DB92" t="str">
        <v>DWG 9890040, (4E)</v>
      </c>
      <c r="DC92" t="str">
        <v>DWG 9890040, (5E), OL02336</v>
      </c>
      <c r="DD92" t="str">
        <v>DWG 9890040, (6E)</v>
      </c>
      <c r="DE92" t="str">
        <v>DWG 9890040, (7E)</v>
      </c>
      <c r="DF92" t="str">
        <v>DWG 9890040, (8E), OL01433</v>
      </c>
      <c r="DG92" t="str">
        <v>DWG 9890040, (8E), OL01433, Section</v>
      </c>
      <c r="DH92" t="str">
        <v>DWG 9890040, (9E), Close to Rod Slot</v>
      </c>
      <c r="DI92" t="str">
        <v>DWG 9890040, (9E),Close to Rod Slot</v>
      </c>
      <c r="DJ92" t="str">
        <v>DWG FRM0105 PAGE 2</v>
      </c>
      <c r="DK92" t="str">
        <v>DWG# 100448-41</v>
      </c>
      <c r="DL92" t="str">
        <v>DWG# 100448-44</v>
      </c>
      <c r="DM92" t="str">
        <v>DWG# 9890003  (1), Section OL00436/A</v>
      </c>
      <c r="DN92" t="str">
        <v>DWG# 9890003 (3), Ring Gauge Constrained</v>
      </c>
      <c r="DO92" t="str">
        <v>DWG# 9890003 (4), Section</v>
      </c>
      <c r="DP92" t="str">
        <v>DWG#100448-26, Balloon 1K, OL02350</v>
      </c>
      <c r="DQ92" t="str">
        <v>DWG#100448-26, Balloon 2K, OL02350</v>
      </c>
      <c r="DR92" t="str">
        <v>DWG#100448-26, Balloon 3K, OL02363</v>
      </c>
      <c r="DS92" t="str">
        <v>DWG#100448-26, Balloon 4K</v>
      </c>
      <c r="DT92" t="str">
        <v>DWG#100448-26, Balloon 5K, Section</v>
      </c>
      <c r="DU92" t="str">
        <v>DWG#100448-26, Balloon 6K</v>
      </c>
      <c r="DV92" t="str">
        <v>DWG#100448-26, Balloon 7K, Section</v>
      </c>
      <c r="DW92" t="str">
        <v>DWG#100448-26, Mfg. Tol.</v>
      </c>
      <c r="DX92" t="str">
        <v>DWG#9890003 (2) Ring Gauge Constrained</v>
      </c>
      <c r="DY92" t="str">
        <v>DWG#9890044</v>
      </c>
      <c r="DZ92" t="str">
        <v>DWG#9890044 .1985 to .2005=Pass</v>
      </c>
      <c r="EA92" t="str">
        <v>DWG#9890044 Overlay OL02441</v>
      </c>
      <c r="EB92" t="str">
        <v>DWG#9890044, OL02441</v>
      </c>
      <c r="EC92" t="str">
        <v>DWG#FRM0105</v>
      </c>
      <c r="ED92" t="str">
        <v>EXT.</v>
      </c>
      <c r="EE92" t="str">
        <v>EXT. Section, OL02460</v>
      </c>
      <c r="EF92" t="str">
        <v>EXT., OL04223</v>
      </c>
      <c r="EG92" t="str">
        <v>Flat Drop Indicator Tip</v>
      </c>
      <c r="EH92" t="str">
        <v>Full Go Pin, No Light, at Radius</v>
      </c>
      <c r="EI92" t="str">
        <v>Function Check</v>
      </c>
      <c r="EJ92" t="str">
        <v>GO Function Gauge</v>
      </c>
      <c r="EK92" t="str">
        <v>Go Gauge for Balloon 1 &amp; 4</v>
      </c>
      <c r="EL92" t="str">
        <v>Go Pin must pass through</v>
      </c>
      <c r="EM92" t="str">
        <v>Greater than .005 = Fail, Section</v>
      </c>
      <c r="EN92" t="str">
        <v>Greater than .025 out of center = Fail</v>
      </c>
      <c r="EO92" t="str">
        <v>Greater than 2.6 = Pass</v>
      </c>
      <c r="EP92" t="str">
        <v>Green = Pass, Red = Fail</v>
      </c>
      <c r="EQ92" t="str">
        <v>Hex Depth</v>
      </c>
      <c r="ER92" t="str">
        <v>Hex Minor</v>
      </c>
      <c r="ES92" t="str">
        <v>Hole Dia.</v>
      </c>
      <c r="ET92" t="str">
        <v>Hook or Disk Tip</v>
      </c>
      <c r="EU92" t="str">
        <v>ID Sphere Finish</v>
      </c>
      <c r="EV92" t="str">
        <v>ID/OD Both Sides, Diff. .002 or less = Pass</v>
      </c>
      <c r="EW92" t="str">
        <v>If Looks Big, Section</v>
      </c>
      <c r="EX92" t="str">
        <v>If Looks Small, Section</v>
      </c>
      <c r="EY92" t="str">
        <v>Insp. Close to Break Away, Mfg.Tol.</v>
      </c>
      <c r="EZ92" t="str">
        <v>INT.</v>
      </c>
      <c r="FA92" t="str">
        <v>INT. Section, OL02460</v>
      </c>
      <c r="FB92" t="str">
        <v>INT., OL04223</v>
      </c>
      <c r="FC92" t="str">
        <v>Intersect. of 7.7 &amp; R0.10</v>
      </c>
      <c r="FD92" t="str">
        <v>Intersect. of 8.79 and R.25 MAX</v>
      </c>
      <c r="FE92" t="str">
        <v>Keep Ind. Tip away from corner</v>
      </c>
      <c r="FF92" t="str">
        <v>L31</v>
      </c>
      <c r="FG92" t="str">
        <v>Laser Mark</v>
      </c>
      <c r="FH92" t="str">
        <v>LASER PER NOTE 4</v>
      </c>
      <c r="FI92" t="str">
        <v>LASER PER NOTE 4, Final Check 1 only</v>
      </c>
      <c r="FJ92" t="str">
        <v>Less than .002 out of center = Pass</v>
      </c>
      <c r="FK92" t="str">
        <v>Less than 2.75 = Pass, Section</v>
      </c>
      <c r="FL92" t="str">
        <v>List as pin. Not Calibrated</v>
      </c>
      <c r="FM92" t="str">
        <v>M9 X 1.25 BUTT See Comment Image</v>
      </c>
      <c r="FN92" t="str">
        <v>Manual Section</v>
      </c>
      <c r="FO92" t="str">
        <v>Max Deep .241 NO-GO =.42</v>
      </c>
      <c r="FP92" t="str">
        <v>MAX Depth of (Note 7) .241 NO-GO Pin</v>
      </c>
      <c r="FQ92" t="str">
        <v>Measure from Blue Line, See Image</v>
      </c>
      <c r="FR92" t="str">
        <v>Measure Width of Blue Area, See Image</v>
      </c>
      <c r="FS92" t="str">
        <v>Mfg. Tol</v>
      </c>
      <c r="FT92" t="str">
        <v>Mfg. Tol, See Image</v>
      </c>
      <c r="FU92" t="str">
        <v>Mfg. Tol.</v>
      </c>
      <c r="FV92" t="str">
        <v>Mfg. Tol. "A"</v>
      </c>
      <c r="FW92" t="str">
        <v>Mfg. Tol. (Zero on Gauge Full Dia. Lead)</v>
      </c>
      <c r="FX92" t="str">
        <v>Mfg. Tol. Balloon 11, See Image</v>
      </c>
      <c r="FY92" t="str">
        <v>Mfg. Tol. Balloon 4</v>
      </c>
      <c r="FZ92" t="str">
        <v>Mfg. Tol. Balloon 7</v>
      </c>
      <c r="GA92" t="str">
        <v xml:space="preserve">Mfg. Tol. C-Bore Face (Ballo 28) </v>
      </c>
      <c r="GB92" t="str">
        <v>Mfg. Tol. Section</v>
      </c>
      <c r="GC92" t="str">
        <v>Mfg. Tol. See Image</v>
      </c>
      <c r="GD92" t="str">
        <v>Mfg. Tol., 3 Places, Record MAX</v>
      </c>
      <c r="GE92" t="str">
        <v>Mfg. Tol., Balloon 11</v>
      </c>
      <c r="GF92" t="str">
        <v>Mfg. Tol., Balloon 7</v>
      </c>
      <c r="GG92" t="str">
        <v>Mfg. Tol., Blank</v>
      </c>
      <c r="GH92" t="str">
        <v>Mfg. Tol., Blank, Balloon 12</v>
      </c>
      <c r="GI92" t="str">
        <v>Mfg. Tol., Blend to SØ.320</v>
      </c>
      <c r="GJ92" t="str">
        <v>Mfg. Tol., Calculation</v>
      </c>
      <c r="GK92" t="str">
        <v>Mfg. Tol., For Mill Fixture</v>
      </c>
      <c r="GL92" t="str">
        <v>Mfg. Tol., L32</v>
      </c>
      <c r="GM92" t="str">
        <v>Mfg. Tol., L33</v>
      </c>
      <c r="GN92" t="str">
        <v>Mfg. Tol., No Tool Marks</v>
      </c>
      <c r="GO92" t="str">
        <v>Mfg. Tol., OL03361</v>
      </c>
      <c r="GP92" t="str">
        <v>Mfg. Tol., Record off center value</v>
      </c>
      <c r="GQ92" t="str">
        <v>Mfg. Tol., Same 3 Places, Record MIN</v>
      </c>
      <c r="GR92" t="str">
        <v>Mfg. Tol., Section</v>
      </c>
      <c r="GS92" t="str">
        <v>Mfg. Tol., Section B-B</v>
      </c>
      <c r="GT92" t="str">
        <v>Mfg. Tol., Section, OL03361</v>
      </c>
      <c r="GU92" t="str">
        <v>Mfg. Tol., Section, Per Note 2</v>
      </c>
      <c r="GV92" t="str">
        <v>Mfg. Tol., See Image</v>
      </c>
      <c r="GW92" t="str">
        <v>Mfg. Tol., See Image, Bore in Blue</v>
      </c>
      <c r="GX92" t="str">
        <v>Mfg. Tol., See Image, Hook Tip</v>
      </c>
      <c r="GY92" t="str">
        <v>Mfg. Tol., Sharp Okay No Burr</v>
      </c>
      <c r="GZ92" t="str">
        <v>Mfg. Tol., Threadless Blank</v>
      </c>
      <c r="HA92" t="str">
        <v>Mfg.Tol.</v>
      </c>
      <c r="HB92" t="str">
        <v>Mgf. To., T.S.C.</v>
      </c>
      <c r="HC92" t="str">
        <v>Milled Feature</v>
      </c>
      <c r="HD92" t="str">
        <v>Milled Feature, OL04045</v>
      </c>
      <c r="HE92" t="str">
        <v>More than .0005 out of center = Fail</v>
      </c>
      <c r="HF92" t="str">
        <v>Must Pass Through</v>
      </c>
      <c r="HG92" t="str">
        <v>Must pass through gauge</v>
      </c>
      <c r="HH92" t="str">
        <v>Must Pass Through Go Gauge</v>
      </c>
      <c r="HI92" t="str">
        <v>Must Pass, See Image.</v>
      </c>
      <c r="HJ92" t="str">
        <v>NA</v>
      </c>
      <c r="HK92" t="str">
        <v>Narrow Area</v>
      </c>
      <c r="HL92" t="str">
        <v>Near Balloon 21</v>
      </c>
      <c r="HM92" t="str">
        <v>Near Datum B</v>
      </c>
      <c r="HN92" t="str">
        <v>Neck Dia.</v>
      </c>
      <c r="HO92" t="str">
        <v>Neck to Head Rad.</v>
      </c>
      <c r="HP92" t="str">
        <v>No Copper Deposits Allowed</v>
      </c>
      <c r="HQ92" t="str">
        <v>No Section</v>
      </c>
      <c r="HR92" t="str">
        <v>No Section, .01 to .014 = Pass</v>
      </c>
      <c r="HS92" t="str">
        <v>No Section, Rotate Part</v>
      </c>
      <c r="HT92" t="str">
        <v>No Section, See Image</v>
      </c>
      <c r="HU92" t="str">
        <v>No Slot, Section B-B</v>
      </c>
      <c r="HV92" t="str">
        <v>No visual step = Pass</v>
      </c>
      <c r="HW92" t="str">
        <v>Not to exceed .95 Deep</v>
      </c>
      <c r="HX92" t="str">
        <v>Note 1</v>
      </c>
      <c r="HY92" t="str">
        <v>OL00333/A</v>
      </c>
      <c r="HZ92" t="str">
        <v>OL00519</v>
      </c>
      <c r="IA92" t="str">
        <v>OL00520</v>
      </c>
      <c r="IB92" t="str">
        <v>OL00529</v>
      </c>
      <c r="IC92" t="str">
        <v>OL00542</v>
      </c>
      <c r="ID92" t="str">
        <v>OL00724</v>
      </c>
      <c r="IE92" t="str">
        <v>OL01250</v>
      </c>
      <c r="IF92" t="str">
        <v>OL01869, Threadless Blank</v>
      </c>
      <c r="IG92" t="str">
        <v>OL01870, Section</v>
      </c>
      <c r="IH92" t="str">
        <v>OL02255</v>
      </c>
      <c r="II92" t="str">
        <v>OL02255, Mfg. Tol.</v>
      </c>
      <c r="IJ92" t="str">
        <v>OL02302</v>
      </c>
      <c r="IK92" t="str">
        <v xml:space="preserve">OL02318  needed per image instructions </v>
      </c>
      <c r="IL92" t="str">
        <v>OL02556</v>
      </c>
      <c r="IM92" t="str">
        <v>OL02557</v>
      </c>
      <c r="IN92" t="str">
        <v>OL02567</v>
      </c>
      <c r="IO92" t="str">
        <v>OL02653</v>
      </c>
      <c r="IP92" t="str">
        <v>OL02718</v>
      </c>
      <c r="IQ92" t="str">
        <v>OL02841</v>
      </c>
      <c r="IR92" t="str">
        <v>OL02842</v>
      </c>
      <c r="IS92" t="str">
        <v>OL02844</v>
      </c>
      <c r="IT92" t="str">
        <v>OL02871</v>
      </c>
      <c r="IU92" t="str">
        <v>OL02887</v>
      </c>
      <c r="IV92" t="str">
        <v>OL03500</v>
      </c>
      <c r="IW92" t="str">
        <v>OL03766</v>
      </c>
      <c r="IX92" t="str">
        <v>OL03868</v>
      </c>
      <c r="IY92" t="str">
        <v>OL03869</v>
      </c>
      <c r="IZ92" t="str">
        <v>OL03870</v>
      </c>
      <c r="JA92" t="str">
        <v>OL03873, DWG# 100448-44</v>
      </c>
      <c r="JB92" t="str">
        <v>OL03949</v>
      </c>
      <c r="JC92" t="str">
        <v xml:space="preserve">OL04043, Section </v>
      </c>
      <c r="JD92" t="str">
        <v xml:space="preserve">OL04044, Section </v>
      </c>
      <c r="JE92" t="str">
        <v>OL04045</v>
      </c>
      <c r="JF92" t="str">
        <v>OL04045, Milled Feature</v>
      </c>
      <c r="JG92" t="str">
        <v>OL04063</v>
      </c>
      <c r="JH92" t="str">
        <v>OL04064</v>
      </c>
      <c r="JI92" t="str">
        <v>OL04065</v>
      </c>
      <c r="JJ92" t="str">
        <v>OL04181</v>
      </c>
      <c r="JK92" t="str">
        <v>OL04218</v>
      </c>
      <c r="JL92" t="str">
        <v>OL04224, See Image</v>
      </c>
      <c r="JM92" t="str">
        <v>OL04374</v>
      </c>
      <c r="JN92" t="str">
        <v>OL04375, Section M-M</v>
      </c>
      <c r="JO92" t="str">
        <v>OL04376, Section M-M</v>
      </c>
      <c r="JP92" t="str">
        <v>OL04443</v>
      </c>
      <c r="JQ92" t="str">
        <v>OL04444</v>
      </c>
      <c r="JR92" t="str">
        <v>OL05000</v>
      </c>
      <c r="JS92" t="str">
        <v>One side of slot</v>
      </c>
      <c r="JT92" t="str">
        <v>Other side of slot</v>
      </c>
      <c r="JU92" t="str">
        <v>Out of center more than .002 = Fail</v>
      </c>
      <c r="JV92" t="str">
        <v>Out of center more than.002 = Fail</v>
      </c>
      <c r="JW92" t="str">
        <v>Overlay OL02713</v>
      </c>
      <c r="JX92" t="str">
        <v>Overlay OL02714</v>
      </c>
      <c r="JY92" t="str">
        <v>Overlay OL02718</v>
      </c>
      <c r="JZ92" t="str">
        <v>Overlay OL03831, Mfg. Tol.</v>
      </c>
      <c r="KA92" t="str">
        <v>Part Without Slots</v>
      </c>
      <c r="KB92" t="str">
        <v>Part Without Slots, See Image</v>
      </c>
      <c r="KC92" t="str">
        <v xml:space="preserve">Pass = .0254 or Less </v>
      </c>
      <c r="KD92" t="str">
        <v>PD MIN = 4.361, PD MAX = 4.456</v>
      </c>
      <c r="KE92" t="str">
        <v>Per Balloon 2 Note</v>
      </c>
      <c r="KF92" t="str">
        <v>Per drawing note(s) 8.</v>
      </c>
      <c r="KG92" t="str">
        <v>Point or Sphere Tip</v>
      </c>
      <c r="KH92" t="str">
        <v>Point Tip</v>
      </c>
      <c r="KI92" t="str">
        <v>R.9 to R1.1 = Pass, See Image</v>
      </c>
      <c r="KJ92" t="str">
        <v>Ram Construction</v>
      </c>
      <c r="KK92" t="str">
        <v>Record Same Pass / Fail All Balloons</v>
      </c>
      <c r="KL92" t="str">
        <v>Ref. Balloon 1</v>
      </c>
      <c r="KM92" t="str">
        <v>Ref. Balloon 12</v>
      </c>
      <c r="KN92" t="str">
        <v>Ref. Balloon 13, 100% AQL</v>
      </c>
      <c r="KO92" t="str">
        <v>Ref. Balloon 2</v>
      </c>
      <c r="KP92" t="str">
        <v>Ref. Balloon 21, 100% AQL</v>
      </c>
      <c r="KQ92" t="str">
        <v>Ref. Balloon 4</v>
      </c>
      <c r="KR92" t="str">
        <v>Ref. Balloon 7</v>
      </c>
      <c r="KS92" t="str">
        <v>Ref. Balloon 8</v>
      </c>
      <c r="KT92" t="str">
        <v>Relieved Pin Gauges 09236 &amp; 09235</v>
      </c>
      <c r="KU92" t="str">
        <v>Rotate Part</v>
      </c>
      <c r="KV92" t="str">
        <v>Rotate Part, See Image</v>
      </c>
      <c r="KW92" t="str">
        <v>Same as Root Radius</v>
      </c>
      <c r="KX92" t="str">
        <v>Section</v>
      </c>
      <c r="KY92" t="str">
        <v>Section B-B</v>
      </c>
      <c r="KZ92" t="str">
        <v>Section B-B, Distance Between Grooves</v>
      </c>
      <c r="LA92" t="str">
        <v>Section C-C</v>
      </c>
      <c r="LB92" t="str">
        <v>Section Part</v>
      </c>
      <c r="LC92" t="str">
        <v>Section Part, Measured from Opposite Face</v>
      </c>
      <c r="LD92" t="str">
        <v>Section, Broachless Blank</v>
      </c>
      <c r="LE92" t="str">
        <v>Section, EXT. Sphere Location.</v>
      </c>
      <c r="LF92" t="str">
        <v>Section, Hex Cham. Ang.</v>
      </c>
      <c r="LG92" t="str">
        <v>Section, Hex Fillet Rad.</v>
      </c>
      <c r="LH92" t="str">
        <v>Section, INT. Feature</v>
      </c>
      <c r="LI92" t="str">
        <v>Section, INT. Sphere Location.</v>
      </c>
      <c r="LJ92" t="str">
        <v>Section, Mfg. Tol.</v>
      </c>
      <c r="LK92" t="str">
        <v>Section, Mfg. Tol., See Image</v>
      </c>
      <c r="LL92" t="str">
        <v>Section, OL00486</v>
      </c>
      <c r="LM92" t="str">
        <v>Section, OL00542</v>
      </c>
      <c r="LN92" t="str">
        <v>Section, OL00543</v>
      </c>
      <c r="LO92" t="str">
        <v>Section, OL00544</v>
      </c>
      <c r="LP92" t="str">
        <v>Section, OL00545</v>
      </c>
      <c r="LQ92" t="str">
        <v>Section, OL00546</v>
      </c>
      <c r="LR92" t="str">
        <v>Section, OL00547</v>
      </c>
      <c r="LS92" t="str">
        <v>Section, OL00555</v>
      </c>
      <c r="LT92" t="str">
        <v>Section, OL00725</v>
      </c>
      <c r="LU92" t="str">
        <v>Section, OL01430</v>
      </c>
      <c r="LV92" t="str">
        <v>Section, OL01434</v>
      </c>
      <c r="LW92" t="str">
        <v>Section, OL01435</v>
      </c>
      <c r="LX92" t="str">
        <v>Section, OL01807</v>
      </c>
      <c r="LY92" t="str">
        <v>Section, OL01830</v>
      </c>
      <c r="LZ92" t="str">
        <v>Section, OL02351</v>
      </c>
      <c r="MA92" t="str">
        <v>Section, OL02519</v>
      </c>
      <c r="MB92" t="str">
        <v>Section, OL02520</v>
      </c>
      <c r="MC92" t="str">
        <v>Section, OL02522</v>
      </c>
      <c r="MD92" t="str">
        <v>Section, OL02540</v>
      </c>
      <c r="ME92" t="str">
        <v>Section, OL02541</v>
      </c>
      <c r="MF92" t="str">
        <v>Section, OL02552</v>
      </c>
      <c r="MG92" t="str">
        <v>Section, OL02553</v>
      </c>
      <c r="MH92" t="str">
        <v>Section, OL02554</v>
      </c>
      <c r="MI92" t="str">
        <v>Section, OL02555</v>
      </c>
      <c r="MJ92" t="str">
        <v>Section, OL02558</v>
      </c>
      <c r="MK92" t="str">
        <v>Section, OL02559</v>
      </c>
      <c r="ML92" t="str">
        <v>Section, OL02560</v>
      </c>
      <c r="MM92" t="str">
        <v>Section, OL02619</v>
      </c>
      <c r="MN92" t="str">
        <v>Section, OL02620</v>
      </c>
      <c r="MO92" t="str">
        <v>Section, OL02621</v>
      </c>
      <c r="MP92" t="str">
        <v>Section, OL02622</v>
      </c>
      <c r="MQ92" t="str">
        <v>Section, OL02623</v>
      </c>
      <c r="MR92" t="str">
        <v>Section, OL02624</v>
      </c>
      <c r="MS92" t="str">
        <v>Section, OL02652</v>
      </c>
      <c r="MT92" t="str">
        <v>Section, OL02680</v>
      </c>
      <c r="MU92" t="str">
        <v>Section, OL02793</v>
      </c>
      <c r="MV92" t="str">
        <v>Section, OL02823</v>
      </c>
      <c r="MW92" t="str">
        <v>Section, OL02843</v>
      </c>
      <c r="MX92" t="str">
        <v>Section, OL03026, Ext.</v>
      </c>
      <c r="MY92" t="str">
        <v>Section, OL03026, Int.</v>
      </c>
      <c r="MZ92" t="str">
        <v>Section, OL03570, DWG# 100448-41</v>
      </c>
      <c r="NA92" t="str">
        <v>Section, OL03781</v>
      </c>
      <c r="NB92" t="str">
        <v>Section, OL03911</v>
      </c>
      <c r="NC92" t="str">
        <v>Section, OL03912</v>
      </c>
      <c r="ND92" t="str">
        <v>Section, OL03928</v>
      </c>
      <c r="NE92" t="str">
        <v>Section, OL03929</v>
      </c>
      <c r="NF92" t="str">
        <v>Section, OL04030</v>
      </c>
      <c r="NG92" t="str">
        <v>Section, OL04037</v>
      </c>
      <c r="NH92" t="str">
        <v>Section, OL04038</v>
      </c>
      <c r="NI92" t="str">
        <v>Section, OL04046</v>
      </c>
      <c r="NJ92" t="str">
        <v>Section, OL04065</v>
      </c>
      <c r="NK92" t="str">
        <v>Section, OL04066</v>
      </c>
      <c r="NL92" t="str">
        <v>Section, OL04067</v>
      </c>
      <c r="NM92" t="str">
        <v>Section, OL04069</v>
      </c>
      <c r="NN92" t="str">
        <v>Section, OL04071</v>
      </c>
      <c r="NO92" t="str">
        <v>Section, OL04173</v>
      </c>
      <c r="NP92" t="str">
        <v>Section, OL04174</v>
      </c>
      <c r="NQ92" t="str">
        <v>Section, OL04214</v>
      </c>
      <c r="NR92" t="str">
        <v>Section, OL04215</v>
      </c>
      <c r="NS92" t="str">
        <v>Section, OL04216</v>
      </c>
      <c r="NT92" t="str">
        <v>Section, OL04217</v>
      </c>
      <c r="NU92" t="str">
        <v>Section, Overlay OL02716</v>
      </c>
      <c r="NV92" t="str">
        <v>Section, Overlay OL02717</v>
      </c>
      <c r="NW92" t="str">
        <v>Section, See Image</v>
      </c>
      <c r="NX92" t="str">
        <v>Section, See Image, DWG# 100448-41</v>
      </c>
      <c r="NY92" t="str">
        <v>Section, Without Sots</v>
      </c>
      <c r="NZ92" t="str">
        <v>See Comments Sheet</v>
      </c>
      <c r="OA92" t="str">
        <v>See Comments Sheet, OL02318</v>
      </c>
      <c r="OB92" t="str">
        <v>See Image</v>
      </c>
      <c r="OC92" t="str">
        <v>See Image, .005 or Less = Pass</v>
      </c>
      <c r="OD92" t="str">
        <v>See Image, Check Near Radius</v>
      </c>
      <c r="OE92" t="str">
        <v>See Image, Constrained</v>
      </c>
      <c r="OF92" t="str">
        <v>See Image, Distance Between Flats</v>
      </c>
      <c r="OG92" t="str">
        <v xml:space="preserve">See Image, Mfg. Tol, Section A-A </v>
      </c>
      <c r="OH92" t="str">
        <v>See image, Mfg. Tol.</v>
      </c>
      <c r="OI92" t="str">
        <v>See Image, Mic. Across Flats</v>
      </c>
      <c r="OJ92" t="str">
        <v>See Image, OL02850</v>
      </c>
      <c r="OK92" t="str">
        <v>See Image, OL02880</v>
      </c>
      <c r="OL92" t="str">
        <v>See Image, OL03926</v>
      </c>
      <c r="OM92" t="str">
        <v>See Image, OL03927</v>
      </c>
      <c r="ON92" t="str">
        <v>See Image, OL04003</v>
      </c>
      <c r="OO92" t="str">
        <v>'See Image, OL04342,  Best Fit Joe Block</v>
      </c>
      <c r="OP92" t="str">
        <v>See Image, OL04342,  Blank</v>
      </c>
      <c r="OQ92" t="str">
        <v>See Image, OL04342, Blank</v>
      </c>
      <c r="OR92" t="str">
        <v>See Image, OL04343, Blank</v>
      </c>
      <c r="OS92" t="str">
        <v>See Image, Pass = .002 or Less</v>
      </c>
      <c r="OT92" t="str">
        <v>See Image, Rcd. MAX</v>
      </c>
      <c r="OU92" t="str">
        <v>See Image, Rcd. MIN</v>
      </c>
      <c r="OV92" t="str">
        <v>See Image, Section</v>
      </c>
      <c r="OW92" t="str">
        <v>See Image, Section A-A</v>
      </c>
      <c r="OX92" t="str">
        <v>See Image, Section B-B</v>
      </c>
      <c r="OY92" t="str">
        <v>See Image, Section B-B, TSC</v>
      </c>
      <c r="OZ92" t="str">
        <v>See Image, Shank Drawing # 18000-XX-XX A</v>
      </c>
      <c r="PA92" t="str">
        <v>Sequencial Laser 01, 120 Per Print</v>
      </c>
      <c r="PB92" t="str">
        <v>Set to .202, Zero on Thread Lead</v>
      </c>
      <c r="PC92" t="str">
        <v>Sharp OK, No Burr</v>
      </c>
      <c r="PD92" t="str">
        <v>Sharp OK, No Raised Edge, See Image</v>
      </c>
      <c r="PE92" t="str">
        <v>Sharp OK, No Raised Edges</v>
      </c>
      <c r="PF92" t="str">
        <v>Sharp okay no raised edge</v>
      </c>
      <c r="PG92" t="str">
        <v>Sharp Okay, No Burr</v>
      </c>
      <c r="PH92" t="str">
        <v>Sharp Okay, No Raised Edge</v>
      </c>
      <c r="PI92" t="str">
        <v>Sharp Okay, No Raised Edges,</v>
      </c>
      <c r="PJ92" t="str">
        <v>Sharp Okay, See Image</v>
      </c>
      <c r="PK92" t="str">
        <v xml:space="preserve">Start of Radius @ .195 </v>
      </c>
      <c r="PL92" t="str">
        <v xml:space="preserve">Start of Radius @ .21 </v>
      </c>
      <c r="PM92" t="str">
        <v xml:space="preserve">T.S.C. </v>
      </c>
      <c r="PN92" t="str">
        <v>Tangent Point</v>
      </c>
      <c r="PO92" t="str">
        <v>Tangent point of R.50</v>
      </c>
      <c r="PP92" t="str">
        <v>Taper Check, Mfg.Tol.</v>
      </c>
      <c r="PQ92" t="str">
        <v>Taper Check, Mfg.Tol., See Image</v>
      </c>
      <c r="PR92" t="str">
        <v>Thrd. Minor Ø</v>
      </c>
      <c r="PS92" t="str">
        <v>Thrd. Relief Ø</v>
      </c>
      <c r="PT92" t="str">
        <v>Threadless Blank</v>
      </c>
      <c r="PU92" t="str">
        <v>Threadless Blank, From Major Ø</v>
      </c>
      <c r="PV92" t="str">
        <v>Threadless Blank, Mfg. Tol.</v>
      </c>
      <c r="PW92" t="str">
        <v>Threadless Blank, Thrd. to Neck Rad.</v>
      </c>
      <c r="PX92" t="str">
        <v>Thredless Blank</v>
      </c>
      <c r="PY92" t="str">
        <v>To center of R.005</v>
      </c>
      <c r="PZ92" t="str">
        <v>Torx Min. Dia.</v>
      </c>
      <c r="QA92" t="str">
        <v>Turn Ø Free of Mill Marks</v>
      </c>
      <c r="QB92" t="str">
        <v>Use (Full) GO Hex</v>
      </c>
      <c r="QC92" t="str">
        <v>Use Balloon 1 FULL Gauge</v>
      </c>
      <c r="QD92" t="str">
        <v>Use Balloon 9 FULL GO</v>
      </c>
      <c r="QE92" t="str">
        <v>Use Best Fit Pin</v>
      </c>
      <c r="QF92" t="str">
        <v>Use Disk Tip</v>
      </c>
      <c r="QG92" t="str">
        <v>Use flat bottomed indicator tip.</v>
      </c>
      <c r="QH92" t="str">
        <v xml:space="preserve">Use Full .093 Go Hex </v>
      </c>
      <c r="QI92" t="str">
        <v xml:space="preserve">Use Full .0930 Go Hex </v>
      </c>
      <c r="QJ92" t="str">
        <v>Use Full .1235 Go Hex</v>
      </c>
      <c r="QK92" t="str">
        <v>Use Gauge K2-98-8019-04, See Image</v>
      </c>
      <c r="QL92" t="str">
        <v>Use large flat indicator tip</v>
      </c>
      <c r="QM92" t="str">
        <v>Use Pins.3330/.3350, See Image MAX NO-GO</v>
      </c>
      <c r="QN92" t="str">
        <v>Use Pointed Drop Indicator Tip</v>
      </c>
      <c r="QO92" t="str">
        <v>V-Block</v>
      </c>
      <c r="QP92" t="str">
        <v>V-Block,  AMB for 13</v>
      </c>
      <c r="QQ92" t="str">
        <v>V-Block,  Hex Cham. Dia.</v>
      </c>
      <c r="QR92" t="str">
        <v>V-Block, Hex Depth</v>
      </c>
      <c r="QS92" t="str">
        <v>VBU Gauge</v>
      </c>
      <c r="QT92" t="str">
        <v>Visibally smaller than HEX=Pass</v>
      </c>
      <c r="QU92" t="str">
        <v>Visual Per Drawing</v>
      </c>
      <c r="QV92" t="str">
        <v>Whirl Blank</v>
      </c>
      <c r="QW92" t="str">
        <v xml:space="preserve">Whirl Blank </v>
      </c>
      <c r="QX92" t="str">
        <v>Whirl Blank, Neck Rad. End to Head CL</v>
      </c>
      <c r="QY92" t="str">
        <v>Whirl Blank, Nose Start Dia.</v>
      </c>
      <c r="QZ92" t="str">
        <v>Whirl Blank, Nose Start Dist.</v>
      </c>
      <c r="RA92" t="str">
        <v>Whirl Blank, Thrd. Minor</v>
      </c>
      <c r="RB92" t="str">
        <v>Whirl Blank, Thrd. Pullout Dia.</v>
      </c>
      <c r="RC92" t="str">
        <v>Whole Part, Removal is at Assy. Level</v>
      </c>
      <c r="RD92" t="str">
        <v>Wide Area</v>
      </c>
      <c r="RE92" t="str">
        <v>Zero on End of Go Gauge</v>
      </c>
    </row>
    <row r="93" spans="1:473">
      <c r="A93" t="s">
        <v>730</v>
      </c>
      <c r="C93" t="str" cm="1">
        <f t="array" ref="C93:RE93">TRANSPOSE(_xlfn._xlws.SORT(_xlfn._xlws.FILTER($A$2:$A$600,ISNUMBER(SEARCH('PartLib Table'!M110,$A$2:$A$600)),"not found")))</f>
        <v xml:space="preserve"> 'C', Whirl Blank</v>
      </c>
      <c r="D93" t="str">
        <v xml:space="preserve"> See Image, Constrained</v>
      </c>
      <c r="E93" t="str">
        <v>(.04 to .12 range = Pass)</v>
      </c>
      <c r="F93" t="str">
        <v>(.042 FULL) Go Pin Seat Fully</v>
      </c>
      <c r="G93" t="str">
        <v>(B), Mfg. Tol.</v>
      </c>
      <c r="H93" t="str">
        <v>(B), O.A.L.</v>
      </c>
      <c r="I93" t="str">
        <v>.001 or less =Pass</v>
      </c>
      <c r="J93" t="str">
        <v>.001 or less out of center = Pass</v>
      </c>
      <c r="K93" t="str">
        <v>.002 or Less = Pass</v>
      </c>
      <c r="L93" t="str">
        <v>.002 or Less out of center = Pass</v>
      </c>
      <c r="M93" t="str">
        <v>.005 to .015 = Pass</v>
      </c>
      <c r="N93" t="str">
        <v>.0125 Mean, Section</v>
      </c>
      <c r="O93" t="str">
        <v>.025 or Less in X &amp; Y=Pass</v>
      </c>
      <c r="P93" t="str">
        <v>.038 Mean</v>
      </c>
      <c r="Q93" t="str">
        <v>.063 MM = .0024 IN, See Image</v>
      </c>
      <c r="R93" t="str">
        <v>.063MM = .0024"</v>
      </c>
      <c r="S93" t="str">
        <v>.243 NO-GO, Unconstrained, Must Not Start</v>
      </c>
      <c r="T93" t="str">
        <v>@ Back Face &amp; ID, No Raised Edge</v>
      </c>
      <c r="U93" t="str">
        <v>@ Back Face &amp; OD, No Raised Edge</v>
      </c>
      <c r="V93" t="str">
        <v>@ ID &amp; FACE</v>
      </c>
      <c r="W93" t="str">
        <v>@ OD &amp; BACK FACE</v>
      </c>
      <c r="X93" t="str">
        <v>@ OD &amp; FACE</v>
      </c>
      <c r="Y93" t="str">
        <v>Across from slot</v>
      </c>
      <c r="Z93" t="str">
        <v>All Edge Breaks</v>
      </c>
      <c r="AA93" t="str">
        <v>Attached to bar stock</v>
      </c>
      <c r="AB93" t="str">
        <v xml:space="preserve">Back Turn Fillet Rad. </v>
      </c>
      <c r="AC93" t="str">
        <v>Balloon 1 (DWG FRM0105 Page 2, NV-27)</v>
      </c>
      <c r="AD93" t="str">
        <v>Balloon 1 (DWG FRM0105, NV-30)</v>
      </c>
      <c r="AE93" t="str">
        <v>Balloon 1 (P# 9890002-20) OL00429/A</v>
      </c>
      <c r="AF93" t="str">
        <v>Balloon 1, DWG#FRM0105</v>
      </c>
      <c r="AG93" t="str">
        <v>Balloon 11, See Image</v>
      </c>
      <c r="AH93" t="str">
        <v xml:space="preserve">Balloon 2 (DWG FRM0105 Page 2, NV-27) </v>
      </c>
      <c r="AI93" t="str">
        <v>Balloon 2 (DWG FRM0105, NV-30)</v>
      </c>
      <c r="AJ93" t="str">
        <v>Balloon 2 (P# 9890002-20)</v>
      </c>
      <c r="AK93" t="str">
        <v>Balloon 2, DWG#FRM0105</v>
      </c>
      <c r="AL93" t="str">
        <v>Balloon 2, DWG#FRM0105, See Image</v>
      </c>
      <c r="AM93" t="str">
        <v>Balloon 3 (DWG FRM0105, NV-30 Minor)</v>
      </c>
      <c r="AN93" t="str">
        <v>Balloon 3 (DWG FRM0105, NV-30)</v>
      </c>
      <c r="AO93" t="str">
        <v>Balloon 3 (P# 9890002-20)</v>
      </c>
      <c r="AP93" t="str">
        <v>Balloon 4</v>
      </c>
      <c r="AQ93" t="str">
        <v>Balloon 4 (P# 9890002-20)</v>
      </c>
      <c r="AR93" t="str">
        <v>Below Middle Band</v>
      </c>
      <c r="AS93" t="str">
        <v>Best Fit Pin, .003 or Less =Pass</v>
      </c>
      <c r="AT93" t="str">
        <v>Blank</v>
      </c>
      <c r="AU93" t="str">
        <v>Blank Turn Maj.</v>
      </c>
      <c r="AV93" t="str">
        <v>Blank Turn Maj. Mill Flt., OL4172</v>
      </c>
      <c r="AW93" t="str">
        <v>Blank Without .010 Slots</v>
      </c>
      <c r="AX93" t="str">
        <v>Blank Without .010 Slots, Section</v>
      </c>
      <c r="AY93" t="str">
        <v>Blank without thread</v>
      </c>
      <c r="AZ93" t="str">
        <v xml:space="preserve">Blank, Center of V Grv. </v>
      </c>
      <c r="BA93" t="str">
        <v>Blank, Check R adjacent Balloon 17</v>
      </c>
      <c r="BB93" t="str">
        <v>Blank, EXT. Feature</v>
      </c>
      <c r="BC93" t="str">
        <v>Blank, See Image, OL04335</v>
      </c>
      <c r="BD93" t="str">
        <v>Blank, See Image, OL04336</v>
      </c>
      <c r="BE93" t="str">
        <v xml:space="preserve">Blank, Thrd. </v>
      </c>
      <c r="BF93" t="str">
        <v>Blank, Turn Tip</v>
      </c>
      <c r="BG93" t="str">
        <v>Blank, Without Thrd.</v>
      </c>
      <c r="BH93" t="str">
        <v>Blank, Without Thread</v>
      </c>
      <c r="BI93" t="str">
        <v xml:space="preserve">Blunt Start Blend to Minor </v>
      </c>
      <c r="BJ93" t="str">
        <v>Calc., Use Go HEX</v>
      </c>
      <c r="BK93" t="str">
        <v>Can't dig into OD</v>
      </c>
      <c r="BL93" t="str">
        <v>Carbide Gauge</v>
      </c>
      <c r="BM93" t="str">
        <v xml:space="preserve">Center of V Grv. </v>
      </c>
      <c r="BN93" t="str">
        <v>Centered Less than .03 = Pass</v>
      </c>
      <c r="BO93" t="str">
        <v>Centered within .0005 or Less = Pass</v>
      </c>
      <c r="BP93" t="str">
        <v>Centered within .001 or Less = Pass</v>
      </c>
      <c r="BQ93" t="str">
        <v>Centered within .0254 or Less = Pass</v>
      </c>
      <c r="BR93" t="str">
        <v>Check close to Rod Slot</v>
      </c>
      <c r="BS93" t="str">
        <v>Check every other hole</v>
      </c>
      <c r="BT93" t="str">
        <v>Check Go over full length of slot.</v>
      </c>
      <c r="BU93" t="str">
        <v>Check Near Closed End</v>
      </c>
      <c r="BV93" t="str">
        <v>Check per Print View, Away from Rod Slot</v>
      </c>
      <c r="BW93" t="str">
        <v>Check to Balloon 30 Go Pin</v>
      </c>
      <c r="BX93" t="str">
        <v>Check with .2705 SET Pin Inside Part</v>
      </c>
      <c r="BY93" t="str">
        <v>Check with Hex Up</v>
      </c>
      <c r="BZ93" t="str">
        <v>CMM Blank</v>
      </c>
      <c r="CA93" t="str">
        <v>Confirm Full Radius</v>
      </c>
      <c r="CB93" t="str">
        <v>Constrained in fixture</v>
      </c>
      <c r="CC93" t="str">
        <v>Constrained with Ring</v>
      </c>
      <c r="CD93" t="str">
        <v>Constrained, See Image</v>
      </c>
      <c r="CE93" t="str">
        <v>Dim. "A"</v>
      </c>
      <c r="CF93" t="str">
        <v>Dim. "B"</v>
      </c>
      <c r="CG93" t="str">
        <v>Dim. "C"</v>
      </c>
      <c r="CH93" t="str">
        <v>Dim. "D", Whirl Blank</v>
      </c>
      <c r="CI93" t="str">
        <v>Dim. "G"</v>
      </c>
      <c r="CJ93" t="str">
        <v>Dim. E, Blank Turn Maj. &amp;  Mill Flt</v>
      </c>
      <c r="CK93" t="str">
        <v>Dim. E, Blank Turn Maj.&amp;  Mill Flt</v>
      </c>
      <c r="CL93" t="str">
        <v>Dim. H, Whirl Blank</v>
      </c>
      <c r="CM93" t="str">
        <v>Dim. J, 'Blank Turn Maj. &amp; Whirl Blank</v>
      </c>
      <c r="CN93" t="str">
        <v>Disk Drop Indicator Tip</v>
      </c>
      <c r="CO93" t="str">
        <v>DWG 100448-15, Balloon F_1</v>
      </c>
      <c r="CP93" t="str">
        <v>DWG 100448-15, OL02571</v>
      </c>
      <c r="CQ93" t="str">
        <v>DWG 100448-41</v>
      </c>
      <c r="CR93" t="str">
        <v>DWG 9890040, (10E),Section Part, OL01139</v>
      </c>
      <c r="CS93" t="str">
        <v>DWG 9890040, (10E),Section, OL01139</v>
      </c>
      <c r="CT93" t="str">
        <v>DWG 9890040, (11E)</v>
      </c>
      <c r="CU93" t="str">
        <v>DWG 9890040, (11E), Pins with Flats</v>
      </c>
      <c r="CV93" t="str">
        <v>DWG 9890040, (12E),  Pass=.002 or less</v>
      </c>
      <c r="CW93" t="str">
        <v>DWG 9890040, (12E), See Image</v>
      </c>
      <c r="CX93" t="str">
        <v>DWG 9890040, (1E), OL01431</v>
      </c>
      <c r="CY93" t="str">
        <v>DWG 9890040, (1E), OL01432</v>
      </c>
      <c r="CZ93" t="str">
        <v>DWG 9890040, (2E), OL01432</v>
      </c>
      <c r="DA93" t="str">
        <v>DWG 9890040, (3E)</v>
      </c>
      <c r="DB93" t="str">
        <v>DWG 9890040, (4E)</v>
      </c>
      <c r="DC93" t="str">
        <v>DWG 9890040, (5E), OL02336</v>
      </c>
      <c r="DD93" t="str">
        <v>DWG 9890040, (6E)</v>
      </c>
      <c r="DE93" t="str">
        <v>DWG 9890040, (7E)</v>
      </c>
      <c r="DF93" t="str">
        <v>DWG 9890040, (8E), OL01433</v>
      </c>
      <c r="DG93" t="str">
        <v>DWG 9890040, (8E), OL01433, Section</v>
      </c>
      <c r="DH93" t="str">
        <v>DWG 9890040, (9E), Close to Rod Slot</v>
      </c>
      <c r="DI93" t="str">
        <v>DWG 9890040, (9E),Close to Rod Slot</v>
      </c>
      <c r="DJ93" t="str">
        <v>DWG FRM0105 PAGE 2</v>
      </c>
      <c r="DK93" t="str">
        <v>DWG# 100448-41</v>
      </c>
      <c r="DL93" t="str">
        <v>DWG# 100448-44</v>
      </c>
      <c r="DM93" t="str">
        <v>DWG# 9890003  (1), Section OL00436/A</v>
      </c>
      <c r="DN93" t="str">
        <v>DWG# 9890003 (3), Ring Gauge Constrained</v>
      </c>
      <c r="DO93" t="str">
        <v>DWG# 9890003 (4), Section</v>
      </c>
      <c r="DP93" t="str">
        <v>DWG#100448-26, Balloon 1K, OL02350</v>
      </c>
      <c r="DQ93" t="str">
        <v>DWG#100448-26, Balloon 2K, OL02350</v>
      </c>
      <c r="DR93" t="str">
        <v>DWG#100448-26, Balloon 3K, OL02363</v>
      </c>
      <c r="DS93" t="str">
        <v>DWG#100448-26, Balloon 4K</v>
      </c>
      <c r="DT93" t="str">
        <v>DWG#100448-26, Balloon 5K, Section</v>
      </c>
      <c r="DU93" t="str">
        <v>DWG#100448-26, Balloon 6K</v>
      </c>
      <c r="DV93" t="str">
        <v>DWG#100448-26, Balloon 7K, Section</v>
      </c>
      <c r="DW93" t="str">
        <v>DWG#100448-26, Mfg. Tol.</v>
      </c>
      <c r="DX93" t="str">
        <v>DWG#9890003 (2) Ring Gauge Constrained</v>
      </c>
      <c r="DY93" t="str">
        <v>DWG#9890044</v>
      </c>
      <c r="DZ93" t="str">
        <v>DWG#9890044 .1985 to .2005=Pass</v>
      </c>
      <c r="EA93" t="str">
        <v>DWG#9890044 Overlay OL02441</v>
      </c>
      <c r="EB93" t="str">
        <v>DWG#9890044, OL02441</v>
      </c>
      <c r="EC93" t="str">
        <v>DWG#FRM0105</v>
      </c>
      <c r="ED93" t="str">
        <v>EXT.</v>
      </c>
      <c r="EE93" t="str">
        <v>EXT. Section, OL02460</v>
      </c>
      <c r="EF93" t="str">
        <v>EXT., OL04223</v>
      </c>
      <c r="EG93" t="str">
        <v>Flat Drop Indicator Tip</v>
      </c>
      <c r="EH93" t="str">
        <v>Full Go Pin, No Light, at Radius</v>
      </c>
      <c r="EI93" t="str">
        <v>Function Check</v>
      </c>
      <c r="EJ93" t="str">
        <v>GO Function Gauge</v>
      </c>
      <c r="EK93" t="str">
        <v>Go Gauge for Balloon 1 &amp; 4</v>
      </c>
      <c r="EL93" t="str">
        <v>Go Pin must pass through</v>
      </c>
      <c r="EM93" t="str">
        <v>Greater than .005 = Fail, Section</v>
      </c>
      <c r="EN93" t="str">
        <v>Greater than .025 out of center = Fail</v>
      </c>
      <c r="EO93" t="str">
        <v>Greater than 2.6 = Pass</v>
      </c>
      <c r="EP93" t="str">
        <v>Green = Pass, Red = Fail</v>
      </c>
      <c r="EQ93" t="str">
        <v>Hex Depth</v>
      </c>
      <c r="ER93" t="str">
        <v>Hex Minor</v>
      </c>
      <c r="ES93" t="str">
        <v>Hole Dia.</v>
      </c>
      <c r="ET93" t="str">
        <v>Hook or Disk Tip</v>
      </c>
      <c r="EU93" t="str">
        <v>ID Sphere Finish</v>
      </c>
      <c r="EV93" t="str">
        <v>ID/OD Both Sides, Diff. .002 or less = Pass</v>
      </c>
      <c r="EW93" t="str">
        <v>If Looks Big, Section</v>
      </c>
      <c r="EX93" t="str">
        <v>If Looks Small, Section</v>
      </c>
      <c r="EY93" t="str">
        <v>Insp. Close to Break Away, Mfg.Tol.</v>
      </c>
      <c r="EZ93" t="str">
        <v>INT.</v>
      </c>
      <c r="FA93" t="str">
        <v>INT. Section, OL02460</v>
      </c>
      <c r="FB93" t="str">
        <v>INT., OL04223</v>
      </c>
      <c r="FC93" t="str">
        <v>Intersect. of 7.7 &amp; R0.10</v>
      </c>
      <c r="FD93" t="str">
        <v>Intersect. of 8.79 and R.25 MAX</v>
      </c>
      <c r="FE93" t="str">
        <v>Keep Ind. Tip away from corner</v>
      </c>
      <c r="FF93" t="str">
        <v>L31</v>
      </c>
      <c r="FG93" t="str">
        <v>Laser Mark</v>
      </c>
      <c r="FH93" t="str">
        <v>LASER PER NOTE 4</v>
      </c>
      <c r="FI93" t="str">
        <v>LASER PER NOTE 4, Final Check 1 only</v>
      </c>
      <c r="FJ93" t="str">
        <v>Less than .002 out of center = Pass</v>
      </c>
      <c r="FK93" t="str">
        <v>Less than 2.75 = Pass, Section</v>
      </c>
      <c r="FL93" t="str">
        <v>List as pin. Not Calibrated</v>
      </c>
      <c r="FM93" t="str">
        <v>M9 X 1.25 BUTT See Comment Image</v>
      </c>
      <c r="FN93" t="str">
        <v>Manual Section</v>
      </c>
      <c r="FO93" t="str">
        <v>Max Deep .241 NO-GO =.42</v>
      </c>
      <c r="FP93" t="str">
        <v>MAX Depth of (Note 7) .241 NO-GO Pin</v>
      </c>
      <c r="FQ93" t="str">
        <v>Measure from Blue Line, See Image</v>
      </c>
      <c r="FR93" t="str">
        <v>Measure Width of Blue Area, See Image</v>
      </c>
      <c r="FS93" t="str">
        <v>Mfg. Tol</v>
      </c>
      <c r="FT93" t="str">
        <v>Mfg. Tol, See Image</v>
      </c>
      <c r="FU93" t="str">
        <v>Mfg. Tol.</v>
      </c>
      <c r="FV93" t="str">
        <v>Mfg. Tol. "A"</v>
      </c>
      <c r="FW93" t="str">
        <v>Mfg. Tol. (Zero on Gauge Full Dia. Lead)</v>
      </c>
      <c r="FX93" t="str">
        <v>Mfg. Tol. Balloon 11, See Image</v>
      </c>
      <c r="FY93" t="str">
        <v>Mfg. Tol. Balloon 4</v>
      </c>
      <c r="FZ93" t="str">
        <v>Mfg. Tol. Balloon 7</v>
      </c>
      <c r="GA93" t="str">
        <v xml:space="preserve">Mfg. Tol. C-Bore Face (Ballo 28) </v>
      </c>
      <c r="GB93" t="str">
        <v>Mfg. Tol. Section</v>
      </c>
      <c r="GC93" t="str">
        <v>Mfg. Tol. See Image</v>
      </c>
      <c r="GD93" t="str">
        <v>Mfg. Tol., 3 Places, Record MAX</v>
      </c>
      <c r="GE93" t="str">
        <v>Mfg. Tol., Balloon 11</v>
      </c>
      <c r="GF93" t="str">
        <v>Mfg. Tol., Balloon 7</v>
      </c>
      <c r="GG93" t="str">
        <v>Mfg. Tol., Blank</v>
      </c>
      <c r="GH93" t="str">
        <v>Mfg. Tol., Blank, Balloon 12</v>
      </c>
      <c r="GI93" t="str">
        <v>Mfg. Tol., Blend to SØ.320</v>
      </c>
      <c r="GJ93" t="str">
        <v>Mfg. Tol., Calculation</v>
      </c>
      <c r="GK93" t="str">
        <v>Mfg. Tol., For Mill Fixture</v>
      </c>
      <c r="GL93" t="str">
        <v>Mfg. Tol., L32</v>
      </c>
      <c r="GM93" t="str">
        <v>Mfg. Tol., L33</v>
      </c>
      <c r="GN93" t="str">
        <v>Mfg. Tol., No Tool Marks</v>
      </c>
      <c r="GO93" t="str">
        <v>Mfg. Tol., OL03361</v>
      </c>
      <c r="GP93" t="str">
        <v>Mfg. Tol., Record off center value</v>
      </c>
      <c r="GQ93" t="str">
        <v>Mfg. Tol., Same 3 Places, Record MIN</v>
      </c>
      <c r="GR93" t="str">
        <v>Mfg. Tol., Section</v>
      </c>
      <c r="GS93" t="str">
        <v>Mfg. Tol., Section B-B</v>
      </c>
      <c r="GT93" t="str">
        <v>Mfg. Tol., Section, OL03361</v>
      </c>
      <c r="GU93" t="str">
        <v>Mfg. Tol., Section, Per Note 2</v>
      </c>
      <c r="GV93" t="str">
        <v>Mfg. Tol., See Image</v>
      </c>
      <c r="GW93" t="str">
        <v>Mfg. Tol., See Image, Bore in Blue</v>
      </c>
      <c r="GX93" t="str">
        <v>Mfg. Tol., See Image, Hook Tip</v>
      </c>
      <c r="GY93" t="str">
        <v>Mfg. Tol., Sharp Okay No Burr</v>
      </c>
      <c r="GZ93" t="str">
        <v>Mfg. Tol., Threadless Blank</v>
      </c>
      <c r="HA93" t="str">
        <v>Mfg.Tol.</v>
      </c>
      <c r="HB93" t="str">
        <v>Mgf. To., T.S.C.</v>
      </c>
      <c r="HC93" t="str">
        <v>Milled Feature</v>
      </c>
      <c r="HD93" t="str">
        <v>Milled Feature, OL04045</v>
      </c>
      <c r="HE93" t="str">
        <v>More than .0005 out of center = Fail</v>
      </c>
      <c r="HF93" t="str">
        <v>Must Pass Through</v>
      </c>
      <c r="HG93" t="str">
        <v>Must pass through gauge</v>
      </c>
      <c r="HH93" t="str">
        <v>Must Pass Through Go Gauge</v>
      </c>
      <c r="HI93" t="str">
        <v>Must Pass, See Image.</v>
      </c>
      <c r="HJ93" t="str">
        <v>NA</v>
      </c>
      <c r="HK93" t="str">
        <v>Narrow Area</v>
      </c>
      <c r="HL93" t="str">
        <v>Near Balloon 21</v>
      </c>
      <c r="HM93" t="str">
        <v>Near Datum B</v>
      </c>
      <c r="HN93" t="str">
        <v>Neck Dia.</v>
      </c>
      <c r="HO93" t="str">
        <v>Neck to Head Rad.</v>
      </c>
      <c r="HP93" t="str">
        <v>No Copper Deposits Allowed</v>
      </c>
      <c r="HQ93" t="str">
        <v>No Section</v>
      </c>
      <c r="HR93" t="str">
        <v>No Section, .01 to .014 = Pass</v>
      </c>
      <c r="HS93" t="str">
        <v>No Section, Rotate Part</v>
      </c>
      <c r="HT93" t="str">
        <v>No Section, See Image</v>
      </c>
      <c r="HU93" t="str">
        <v>No Slot, Section B-B</v>
      </c>
      <c r="HV93" t="str">
        <v>No visual step = Pass</v>
      </c>
      <c r="HW93" t="str">
        <v>Not to exceed .95 Deep</v>
      </c>
      <c r="HX93" t="str">
        <v>Note 1</v>
      </c>
      <c r="HY93" t="str">
        <v>OL00333/A</v>
      </c>
      <c r="HZ93" t="str">
        <v>OL00519</v>
      </c>
      <c r="IA93" t="str">
        <v>OL00520</v>
      </c>
      <c r="IB93" t="str">
        <v>OL00529</v>
      </c>
      <c r="IC93" t="str">
        <v>OL00542</v>
      </c>
      <c r="ID93" t="str">
        <v>OL00724</v>
      </c>
      <c r="IE93" t="str">
        <v>OL01250</v>
      </c>
      <c r="IF93" t="str">
        <v>OL01869, Threadless Blank</v>
      </c>
      <c r="IG93" t="str">
        <v>OL01870, Section</v>
      </c>
      <c r="IH93" t="str">
        <v>OL02255</v>
      </c>
      <c r="II93" t="str">
        <v>OL02255, Mfg. Tol.</v>
      </c>
      <c r="IJ93" t="str">
        <v>OL02302</v>
      </c>
      <c r="IK93" t="str">
        <v xml:space="preserve">OL02318  needed per image instructions </v>
      </c>
      <c r="IL93" t="str">
        <v>OL02556</v>
      </c>
      <c r="IM93" t="str">
        <v>OL02557</v>
      </c>
      <c r="IN93" t="str">
        <v>OL02567</v>
      </c>
      <c r="IO93" t="str">
        <v>OL02653</v>
      </c>
      <c r="IP93" t="str">
        <v>OL02718</v>
      </c>
      <c r="IQ93" t="str">
        <v>OL02841</v>
      </c>
      <c r="IR93" t="str">
        <v>OL02842</v>
      </c>
      <c r="IS93" t="str">
        <v>OL02844</v>
      </c>
      <c r="IT93" t="str">
        <v>OL02871</v>
      </c>
      <c r="IU93" t="str">
        <v>OL02887</v>
      </c>
      <c r="IV93" t="str">
        <v>OL03500</v>
      </c>
      <c r="IW93" t="str">
        <v>OL03766</v>
      </c>
      <c r="IX93" t="str">
        <v>OL03868</v>
      </c>
      <c r="IY93" t="str">
        <v>OL03869</v>
      </c>
      <c r="IZ93" t="str">
        <v>OL03870</v>
      </c>
      <c r="JA93" t="str">
        <v>OL03873, DWG# 100448-44</v>
      </c>
      <c r="JB93" t="str">
        <v>OL03949</v>
      </c>
      <c r="JC93" t="str">
        <v xml:space="preserve">OL04043, Section </v>
      </c>
      <c r="JD93" t="str">
        <v xml:space="preserve">OL04044, Section </v>
      </c>
      <c r="JE93" t="str">
        <v>OL04045</v>
      </c>
      <c r="JF93" t="str">
        <v>OL04045, Milled Feature</v>
      </c>
      <c r="JG93" t="str">
        <v>OL04063</v>
      </c>
      <c r="JH93" t="str">
        <v>OL04064</v>
      </c>
      <c r="JI93" t="str">
        <v>OL04065</v>
      </c>
      <c r="JJ93" t="str">
        <v>OL04181</v>
      </c>
      <c r="JK93" t="str">
        <v>OL04218</v>
      </c>
      <c r="JL93" t="str">
        <v>OL04224, See Image</v>
      </c>
      <c r="JM93" t="str">
        <v>OL04374</v>
      </c>
      <c r="JN93" t="str">
        <v>OL04375, Section M-M</v>
      </c>
      <c r="JO93" t="str">
        <v>OL04376, Section M-M</v>
      </c>
      <c r="JP93" t="str">
        <v>OL04443</v>
      </c>
      <c r="JQ93" t="str">
        <v>OL04444</v>
      </c>
      <c r="JR93" t="str">
        <v>OL05000</v>
      </c>
      <c r="JS93" t="str">
        <v>One side of slot</v>
      </c>
      <c r="JT93" t="str">
        <v>Other side of slot</v>
      </c>
      <c r="JU93" t="str">
        <v>Out of center more than .002 = Fail</v>
      </c>
      <c r="JV93" t="str">
        <v>Out of center more than.002 = Fail</v>
      </c>
      <c r="JW93" t="str">
        <v>Overlay OL02713</v>
      </c>
      <c r="JX93" t="str">
        <v>Overlay OL02714</v>
      </c>
      <c r="JY93" t="str">
        <v>Overlay OL02718</v>
      </c>
      <c r="JZ93" t="str">
        <v>Overlay OL03831, Mfg. Tol.</v>
      </c>
      <c r="KA93" t="str">
        <v>Part Without Slots</v>
      </c>
      <c r="KB93" t="str">
        <v>Part Without Slots, See Image</v>
      </c>
      <c r="KC93" t="str">
        <v xml:space="preserve">Pass = .0254 or Less </v>
      </c>
      <c r="KD93" t="str">
        <v>PD MIN = 4.361, PD MAX = 4.456</v>
      </c>
      <c r="KE93" t="str">
        <v>Per Balloon 2 Note</v>
      </c>
      <c r="KF93" t="str">
        <v>Per drawing note(s) 8.</v>
      </c>
      <c r="KG93" t="str">
        <v>Point or Sphere Tip</v>
      </c>
      <c r="KH93" t="str">
        <v>Point Tip</v>
      </c>
      <c r="KI93" t="str">
        <v>R.9 to R1.1 = Pass, See Image</v>
      </c>
      <c r="KJ93" t="str">
        <v>Ram Construction</v>
      </c>
      <c r="KK93" t="str">
        <v>Record Same Pass / Fail All Balloons</v>
      </c>
      <c r="KL93" t="str">
        <v>Ref. Balloon 1</v>
      </c>
      <c r="KM93" t="str">
        <v>Ref. Balloon 12</v>
      </c>
      <c r="KN93" t="str">
        <v>Ref. Balloon 13, 100% AQL</v>
      </c>
      <c r="KO93" t="str">
        <v>Ref. Balloon 2</v>
      </c>
      <c r="KP93" t="str">
        <v>Ref. Balloon 21, 100% AQL</v>
      </c>
      <c r="KQ93" t="str">
        <v>Ref. Balloon 4</v>
      </c>
      <c r="KR93" t="str">
        <v>Ref. Balloon 7</v>
      </c>
      <c r="KS93" t="str">
        <v>Ref. Balloon 8</v>
      </c>
      <c r="KT93" t="str">
        <v>Relieved Pin Gauges 09236 &amp; 09235</v>
      </c>
      <c r="KU93" t="str">
        <v>Rotate Part</v>
      </c>
      <c r="KV93" t="str">
        <v>Rotate Part, See Image</v>
      </c>
      <c r="KW93" t="str">
        <v>Same as Root Radius</v>
      </c>
      <c r="KX93" t="str">
        <v>Section</v>
      </c>
      <c r="KY93" t="str">
        <v>Section B-B</v>
      </c>
      <c r="KZ93" t="str">
        <v>Section B-B, Distance Between Grooves</v>
      </c>
      <c r="LA93" t="str">
        <v>Section C-C</v>
      </c>
      <c r="LB93" t="str">
        <v>Section Part</v>
      </c>
      <c r="LC93" t="str">
        <v>Section Part, Measured from Opposite Face</v>
      </c>
      <c r="LD93" t="str">
        <v>Section, Broachless Blank</v>
      </c>
      <c r="LE93" t="str">
        <v>Section, EXT. Sphere Location.</v>
      </c>
      <c r="LF93" t="str">
        <v>Section, Hex Cham. Ang.</v>
      </c>
      <c r="LG93" t="str">
        <v>Section, Hex Fillet Rad.</v>
      </c>
      <c r="LH93" t="str">
        <v>Section, INT. Feature</v>
      </c>
      <c r="LI93" t="str">
        <v>Section, INT. Sphere Location.</v>
      </c>
      <c r="LJ93" t="str">
        <v>Section, Mfg. Tol.</v>
      </c>
      <c r="LK93" t="str">
        <v>Section, Mfg. Tol., See Image</v>
      </c>
      <c r="LL93" t="str">
        <v>Section, OL00486</v>
      </c>
      <c r="LM93" t="str">
        <v>Section, OL00542</v>
      </c>
      <c r="LN93" t="str">
        <v>Section, OL00543</v>
      </c>
      <c r="LO93" t="str">
        <v>Section, OL00544</v>
      </c>
      <c r="LP93" t="str">
        <v>Section, OL00545</v>
      </c>
      <c r="LQ93" t="str">
        <v>Section, OL00546</v>
      </c>
      <c r="LR93" t="str">
        <v>Section, OL00547</v>
      </c>
      <c r="LS93" t="str">
        <v>Section, OL00555</v>
      </c>
      <c r="LT93" t="str">
        <v>Section, OL00725</v>
      </c>
      <c r="LU93" t="str">
        <v>Section, OL01430</v>
      </c>
      <c r="LV93" t="str">
        <v>Section, OL01434</v>
      </c>
      <c r="LW93" t="str">
        <v>Section, OL01435</v>
      </c>
      <c r="LX93" t="str">
        <v>Section, OL01807</v>
      </c>
      <c r="LY93" t="str">
        <v>Section, OL01830</v>
      </c>
      <c r="LZ93" t="str">
        <v>Section, OL02351</v>
      </c>
      <c r="MA93" t="str">
        <v>Section, OL02519</v>
      </c>
      <c r="MB93" t="str">
        <v>Section, OL02520</v>
      </c>
      <c r="MC93" t="str">
        <v>Section, OL02522</v>
      </c>
      <c r="MD93" t="str">
        <v>Section, OL02540</v>
      </c>
      <c r="ME93" t="str">
        <v>Section, OL02541</v>
      </c>
      <c r="MF93" t="str">
        <v>Section, OL02552</v>
      </c>
      <c r="MG93" t="str">
        <v>Section, OL02553</v>
      </c>
      <c r="MH93" t="str">
        <v>Section, OL02554</v>
      </c>
      <c r="MI93" t="str">
        <v>Section, OL02555</v>
      </c>
      <c r="MJ93" t="str">
        <v>Section, OL02558</v>
      </c>
      <c r="MK93" t="str">
        <v>Section, OL02559</v>
      </c>
      <c r="ML93" t="str">
        <v>Section, OL02560</v>
      </c>
      <c r="MM93" t="str">
        <v>Section, OL02619</v>
      </c>
      <c r="MN93" t="str">
        <v>Section, OL02620</v>
      </c>
      <c r="MO93" t="str">
        <v>Section, OL02621</v>
      </c>
      <c r="MP93" t="str">
        <v>Section, OL02622</v>
      </c>
      <c r="MQ93" t="str">
        <v>Section, OL02623</v>
      </c>
      <c r="MR93" t="str">
        <v>Section, OL02624</v>
      </c>
      <c r="MS93" t="str">
        <v>Section, OL02652</v>
      </c>
      <c r="MT93" t="str">
        <v>Section, OL02680</v>
      </c>
      <c r="MU93" t="str">
        <v>Section, OL02793</v>
      </c>
      <c r="MV93" t="str">
        <v>Section, OL02823</v>
      </c>
      <c r="MW93" t="str">
        <v>Section, OL02843</v>
      </c>
      <c r="MX93" t="str">
        <v>Section, OL03026, Ext.</v>
      </c>
      <c r="MY93" t="str">
        <v>Section, OL03026, Int.</v>
      </c>
      <c r="MZ93" t="str">
        <v>Section, OL03570, DWG# 100448-41</v>
      </c>
      <c r="NA93" t="str">
        <v>Section, OL03781</v>
      </c>
      <c r="NB93" t="str">
        <v>Section, OL03911</v>
      </c>
      <c r="NC93" t="str">
        <v>Section, OL03912</v>
      </c>
      <c r="ND93" t="str">
        <v>Section, OL03928</v>
      </c>
      <c r="NE93" t="str">
        <v>Section, OL03929</v>
      </c>
      <c r="NF93" t="str">
        <v>Section, OL04030</v>
      </c>
      <c r="NG93" t="str">
        <v>Section, OL04037</v>
      </c>
      <c r="NH93" t="str">
        <v>Section, OL04038</v>
      </c>
      <c r="NI93" t="str">
        <v>Section, OL04046</v>
      </c>
      <c r="NJ93" t="str">
        <v>Section, OL04065</v>
      </c>
      <c r="NK93" t="str">
        <v>Section, OL04066</v>
      </c>
      <c r="NL93" t="str">
        <v>Section, OL04067</v>
      </c>
      <c r="NM93" t="str">
        <v>Section, OL04069</v>
      </c>
      <c r="NN93" t="str">
        <v>Section, OL04071</v>
      </c>
      <c r="NO93" t="str">
        <v>Section, OL04173</v>
      </c>
      <c r="NP93" t="str">
        <v>Section, OL04174</v>
      </c>
      <c r="NQ93" t="str">
        <v>Section, OL04214</v>
      </c>
      <c r="NR93" t="str">
        <v>Section, OL04215</v>
      </c>
      <c r="NS93" t="str">
        <v>Section, OL04216</v>
      </c>
      <c r="NT93" t="str">
        <v>Section, OL04217</v>
      </c>
      <c r="NU93" t="str">
        <v>Section, Overlay OL02716</v>
      </c>
      <c r="NV93" t="str">
        <v>Section, Overlay OL02717</v>
      </c>
      <c r="NW93" t="str">
        <v>Section, See Image</v>
      </c>
      <c r="NX93" t="str">
        <v>Section, See Image, DWG# 100448-41</v>
      </c>
      <c r="NY93" t="str">
        <v>Section, Without Sots</v>
      </c>
      <c r="NZ93" t="str">
        <v>See Comments Sheet</v>
      </c>
      <c r="OA93" t="str">
        <v>See Comments Sheet, OL02318</v>
      </c>
      <c r="OB93" t="str">
        <v>See Image</v>
      </c>
      <c r="OC93" t="str">
        <v>See Image, .005 or Less = Pass</v>
      </c>
      <c r="OD93" t="str">
        <v>See Image, Check Near Radius</v>
      </c>
      <c r="OE93" t="str">
        <v>See Image, Constrained</v>
      </c>
      <c r="OF93" t="str">
        <v>See Image, Distance Between Flats</v>
      </c>
      <c r="OG93" t="str">
        <v xml:space="preserve">See Image, Mfg. Tol, Section A-A </v>
      </c>
      <c r="OH93" t="str">
        <v>See image, Mfg. Tol.</v>
      </c>
      <c r="OI93" t="str">
        <v>See Image, Mic. Across Flats</v>
      </c>
      <c r="OJ93" t="str">
        <v>See Image, OL02850</v>
      </c>
      <c r="OK93" t="str">
        <v>See Image, OL02880</v>
      </c>
      <c r="OL93" t="str">
        <v>See Image, OL03926</v>
      </c>
      <c r="OM93" t="str">
        <v>See Image, OL03927</v>
      </c>
      <c r="ON93" t="str">
        <v>See Image, OL04003</v>
      </c>
      <c r="OO93" t="str">
        <v>'See Image, OL04342,  Best Fit Joe Block</v>
      </c>
      <c r="OP93" t="str">
        <v>See Image, OL04342,  Blank</v>
      </c>
      <c r="OQ93" t="str">
        <v>See Image, OL04342, Blank</v>
      </c>
      <c r="OR93" t="str">
        <v>See Image, OL04343, Blank</v>
      </c>
      <c r="OS93" t="str">
        <v>See Image, Pass = .002 or Less</v>
      </c>
      <c r="OT93" t="str">
        <v>See Image, Rcd. MAX</v>
      </c>
      <c r="OU93" t="str">
        <v>See Image, Rcd. MIN</v>
      </c>
      <c r="OV93" t="str">
        <v>See Image, Section</v>
      </c>
      <c r="OW93" t="str">
        <v>See Image, Section A-A</v>
      </c>
      <c r="OX93" t="str">
        <v>See Image, Section B-B</v>
      </c>
      <c r="OY93" t="str">
        <v>See Image, Section B-B, TSC</v>
      </c>
      <c r="OZ93" t="str">
        <v>See Image, Shank Drawing # 18000-XX-XX A</v>
      </c>
      <c r="PA93" t="str">
        <v>Sequencial Laser 01, 120 Per Print</v>
      </c>
      <c r="PB93" t="str">
        <v>Set to .202, Zero on Thread Lead</v>
      </c>
      <c r="PC93" t="str">
        <v>Sharp OK, No Burr</v>
      </c>
      <c r="PD93" t="str">
        <v>Sharp OK, No Raised Edge, See Image</v>
      </c>
      <c r="PE93" t="str">
        <v>Sharp OK, No Raised Edges</v>
      </c>
      <c r="PF93" t="str">
        <v>Sharp okay no raised edge</v>
      </c>
      <c r="PG93" t="str">
        <v>Sharp Okay, No Burr</v>
      </c>
      <c r="PH93" t="str">
        <v>Sharp Okay, No Raised Edge</v>
      </c>
      <c r="PI93" t="str">
        <v>Sharp Okay, No Raised Edges,</v>
      </c>
      <c r="PJ93" t="str">
        <v>Sharp Okay, See Image</v>
      </c>
      <c r="PK93" t="str">
        <v xml:space="preserve">Start of Radius @ .195 </v>
      </c>
      <c r="PL93" t="str">
        <v xml:space="preserve">Start of Radius @ .21 </v>
      </c>
      <c r="PM93" t="str">
        <v xml:space="preserve">T.S.C. </v>
      </c>
      <c r="PN93" t="str">
        <v>Tangent Point</v>
      </c>
      <c r="PO93" t="str">
        <v>Tangent point of R.50</v>
      </c>
      <c r="PP93" t="str">
        <v>Taper Check, Mfg.Tol.</v>
      </c>
      <c r="PQ93" t="str">
        <v>Taper Check, Mfg.Tol., See Image</v>
      </c>
      <c r="PR93" t="str">
        <v>Thrd. Minor Ø</v>
      </c>
      <c r="PS93" t="str">
        <v>Thrd. Relief Ø</v>
      </c>
      <c r="PT93" t="str">
        <v>Threadless Blank</v>
      </c>
      <c r="PU93" t="str">
        <v>Threadless Blank, From Major Ø</v>
      </c>
      <c r="PV93" t="str">
        <v>Threadless Blank, Mfg. Tol.</v>
      </c>
      <c r="PW93" t="str">
        <v>Threadless Blank, Thrd. to Neck Rad.</v>
      </c>
      <c r="PX93" t="str">
        <v>Thredless Blank</v>
      </c>
      <c r="PY93" t="str">
        <v>To center of R.005</v>
      </c>
      <c r="PZ93" t="str">
        <v>Torx Min. Dia.</v>
      </c>
      <c r="QA93" t="str">
        <v>Turn Ø Free of Mill Marks</v>
      </c>
      <c r="QB93" t="str">
        <v>Use (Full) GO Hex</v>
      </c>
      <c r="QC93" t="str">
        <v>Use Balloon 1 FULL Gauge</v>
      </c>
      <c r="QD93" t="str">
        <v>Use Balloon 9 FULL GO</v>
      </c>
      <c r="QE93" t="str">
        <v>Use Best Fit Pin</v>
      </c>
      <c r="QF93" t="str">
        <v>Use Disk Tip</v>
      </c>
      <c r="QG93" t="str">
        <v>Use flat bottomed indicator tip.</v>
      </c>
      <c r="QH93" t="str">
        <v xml:space="preserve">Use Full .093 Go Hex </v>
      </c>
      <c r="QI93" t="str">
        <v xml:space="preserve">Use Full .0930 Go Hex </v>
      </c>
      <c r="QJ93" t="str">
        <v>Use Full .1235 Go Hex</v>
      </c>
      <c r="QK93" t="str">
        <v>Use Gauge K2-98-8019-04, See Image</v>
      </c>
      <c r="QL93" t="str">
        <v>Use large flat indicator tip</v>
      </c>
      <c r="QM93" t="str">
        <v>Use Pins.3330/.3350, See Image MAX NO-GO</v>
      </c>
      <c r="QN93" t="str">
        <v>Use Pointed Drop Indicator Tip</v>
      </c>
      <c r="QO93" t="str">
        <v>V-Block</v>
      </c>
      <c r="QP93" t="str">
        <v>V-Block,  AMB for 13</v>
      </c>
      <c r="QQ93" t="str">
        <v>V-Block,  Hex Cham. Dia.</v>
      </c>
      <c r="QR93" t="str">
        <v>V-Block, Hex Depth</v>
      </c>
      <c r="QS93" t="str">
        <v>VBU Gauge</v>
      </c>
      <c r="QT93" t="str">
        <v>Visibally smaller than HEX=Pass</v>
      </c>
      <c r="QU93" t="str">
        <v>Visual Per Drawing</v>
      </c>
      <c r="QV93" t="str">
        <v>Whirl Blank</v>
      </c>
      <c r="QW93" t="str">
        <v xml:space="preserve">Whirl Blank </v>
      </c>
      <c r="QX93" t="str">
        <v>Whirl Blank, Neck Rad. End to Head CL</v>
      </c>
      <c r="QY93" t="str">
        <v>Whirl Blank, Nose Start Dia.</v>
      </c>
      <c r="QZ93" t="str">
        <v>Whirl Blank, Nose Start Dist.</v>
      </c>
      <c r="RA93" t="str">
        <v>Whirl Blank, Thrd. Minor</v>
      </c>
      <c r="RB93" t="str">
        <v>Whirl Blank, Thrd. Pullout Dia.</v>
      </c>
      <c r="RC93" t="str">
        <v>Whole Part, Removal is at Assy. Level</v>
      </c>
      <c r="RD93" t="str">
        <v>Wide Area</v>
      </c>
      <c r="RE93" t="str">
        <v>Zero on End of Go Gauge</v>
      </c>
    </row>
    <row r="94" spans="1:473">
      <c r="A94" t="s">
        <v>731</v>
      </c>
      <c r="C94" t="str" cm="1">
        <f t="array" ref="C94:RE94">TRANSPOSE(_xlfn._xlws.SORT(_xlfn._xlws.FILTER($A$2:$A$600,ISNUMBER(SEARCH('PartLib Table'!M111,$A$2:$A$600)),"not found")))</f>
        <v xml:space="preserve"> 'C', Whirl Blank</v>
      </c>
      <c r="D94" t="str">
        <v xml:space="preserve"> See Image, Constrained</v>
      </c>
      <c r="E94" t="str">
        <v>(.04 to .12 range = Pass)</v>
      </c>
      <c r="F94" t="str">
        <v>(.042 FULL) Go Pin Seat Fully</v>
      </c>
      <c r="G94" t="str">
        <v>(B), Mfg. Tol.</v>
      </c>
      <c r="H94" t="str">
        <v>(B), O.A.L.</v>
      </c>
      <c r="I94" t="str">
        <v>.001 or less =Pass</v>
      </c>
      <c r="J94" t="str">
        <v>.001 or less out of center = Pass</v>
      </c>
      <c r="K94" t="str">
        <v>.002 or Less = Pass</v>
      </c>
      <c r="L94" t="str">
        <v>.002 or Less out of center = Pass</v>
      </c>
      <c r="M94" t="str">
        <v>.005 to .015 = Pass</v>
      </c>
      <c r="N94" t="str">
        <v>.0125 Mean, Section</v>
      </c>
      <c r="O94" t="str">
        <v>.025 or Less in X &amp; Y=Pass</v>
      </c>
      <c r="P94" t="str">
        <v>.038 Mean</v>
      </c>
      <c r="Q94" t="str">
        <v>.063 MM = .0024 IN, See Image</v>
      </c>
      <c r="R94" t="str">
        <v>.063MM = .0024"</v>
      </c>
      <c r="S94" t="str">
        <v>.243 NO-GO, Unconstrained, Must Not Start</v>
      </c>
      <c r="T94" t="str">
        <v>@ Back Face &amp; ID, No Raised Edge</v>
      </c>
      <c r="U94" t="str">
        <v>@ Back Face &amp; OD, No Raised Edge</v>
      </c>
      <c r="V94" t="str">
        <v>@ ID &amp; FACE</v>
      </c>
      <c r="W94" t="str">
        <v>@ OD &amp; BACK FACE</v>
      </c>
      <c r="X94" t="str">
        <v>@ OD &amp; FACE</v>
      </c>
      <c r="Y94" t="str">
        <v>Across from slot</v>
      </c>
      <c r="Z94" t="str">
        <v>All Edge Breaks</v>
      </c>
      <c r="AA94" t="str">
        <v>Attached to bar stock</v>
      </c>
      <c r="AB94" t="str">
        <v xml:space="preserve">Back Turn Fillet Rad. </v>
      </c>
      <c r="AC94" t="str">
        <v>Balloon 1 (DWG FRM0105 Page 2, NV-27)</v>
      </c>
      <c r="AD94" t="str">
        <v>Balloon 1 (DWG FRM0105, NV-30)</v>
      </c>
      <c r="AE94" t="str">
        <v>Balloon 1 (P# 9890002-20) OL00429/A</v>
      </c>
      <c r="AF94" t="str">
        <v>Balloon 1, DWG#FRM0105</v>
      </c>
      <c r="AG94" t="str">
        <v>Balloon 11, See Image</v>
      </c>
      <c r="AH94" t="str">
        <v xml:space="preserve">Balloon 2 (DWG FRM0105 Page 2, NV-27) </v>
      </c>
      <c r="AI94" t="str">
        <v>Balloon 2 (DWG FRM0105, NV-30)</v>
      </c>
      <c r="AJ94" t="str">
        <v>Balloon 2 (P# 9890002-20)</v>
      </c>
      <c r="AK94" t="str">
        <v>Balloon 2, DWG#FRM0105</v>
      </c>
      <c r="AL94" t="str">
        <v>Balloon 2, DWG#FRM0105, See Image</v>
      </c>
      <c r="AM94" t="str">
        <v>Balloon 3 (DWG FRM0105, NV-30 Minor)</v>
      </c>
      <c r="AN94" t="str">
        <v>Balloon 3 (DWG FRM0105, NV-30)</v>
      </c>
      <c r="AO94" t="str">
        <v>Balloon 3 (P# 9890002-20)</v>
      </c>
      <c r="AP94" t="str">
        <v>Balloon 4</v>
      </c>
      <c r="AQ94" t="str">
        <v>Balloon 4 (P# 9890002-20)</v>
      </c>
      <c r="AR94" t="str">
        <v>Below Middle Band</v>
      </c>
      <c r="AS94" t="str">
        <v>Best Fit Pin, .003 or Less =Pass</v>
      </c>
      <c r="AT94" t="str">
        <v>Blank</v>
      </c>
      <c r="AU94" t="str">
        <v>Blank Turn Maj.</v>
      </c>
      <c r="AV94" t="str">
        <v>Blank Turn Maj. Mill Flt., OL4172</v>
      </c>
      <c r="AW94" t="str">
        <v>Blank Without .010 Slots</v>
      </c>
      <c r="AX94" t="str">
        <v>Blank Without .010 Slots, Section</v>
      </c>
      <c r="AY94" t="str">
        <v>Blank without thread</v>
      </c>
      <c r="AZ94" t="str">
        <v xml:space="preserve">Blank, Center of V Grv. </v>
      </c>
      <c r="BA94" t="str">
        <v>Blank, Check R adjacent Balloon 17</v>
      </c>
      <c r="BB94" t="str">
        <v>Blank, EXT. Feature</v>
      </c>
      <c r="BC94" t="str">
        <v>Blank, See Image, OL04335</v>
      </c>
      <c r="BD94" t="str">
        <v>Blank, See Image, OL04336</v>
      </c>
      <c r="BE94" t="str">
        <v xml:space="preserve">Blank, Thrd. </v>
      </c>
      <c r="BF94" t="str">
        <v>Blank, Turn Tip</v>
      </c>
      <c r="BG94" t="str">
        <v>Blank, Without Thrd.</v>
      </c>
      <c r="BH94" t="str">
        <v>Blank, Without Thread</v>
      </c>
      <c r="BI94" t="str">
        <v xml:space="preserve">Blunt Start Blend to Minor </v>
      </c>
      <c r="BJ94" t="str">
        <v>Calc., Use Go HEX</v>
      </c>
      <c r="BK94" t="str">
        <v>Can't dig into OD</v>
      </c>
      <c r="BL94" t="str">
        <v>Carbide Gauge</v>
      </c>
      <c r="BM94" t="str">
        <v xml:space="preserve">Center of V Grv. </v>
      </c>
      <c r="BN94" t="str">
        <v>Centered Less than .03 = Pass</v>
      </c>
      <c r="BO94" t="str">
        <v>Centered within .0005 or Less = Pass</v>
      </c>
      <c r="BP94" t="str">
        <v>Centered within .001 or Less = Pass</v>
      </c>
      <c r="BQ94" t="str">
        <v>Centered within .0254 or Less = Pass</v>
      </c>
      <c r="BR94" t="str">
        <v>Check close to Rod Slot</v>
      </c>
      <c r="BS94" t="str">
        <v>Check every other hole</v>
      </c>
      <c r="BT94" t="str">
        <v>Check Go over full length of slot.</v>
      </c>
      <c r="BU94" t="str">
        <v>Check Near Closed End</v>
      </c>
      <c r="BV94" t="str">
        <v>Check per Print View, Away from Rod Slot</v>
      </c>
      <c r="BW94" t="str">
        <v>Check to Balloon 30 Go Pin</v>
      </c>
      <c r="BX94" t="str">
        <v>Check with .2705 SET Pin Inside Part</v>
      </c>
      <c r="BY94" t="str">
        <v>Check with Hex Up</v>
      </c>
      <c r="BZ94" t="str">
        <v>CMM Blank</v>
      </c>
      <c r="CA94" t="str">
        <v>Confirm Full Radius</v>
      </c>
      <c r="CB94" t="str">
        <v>Constrained in fixture</v>
      </c>
      <c r="CC94" t="str">
        <v>Constrained with Ring</v>
      </c>
      <c r="CD94" t="str">
        <v>Constrained, See Image</v>
      </c>
      <c r="CE94" t="str">
        <v>Dim. "A"</v>
      </c>
      <c r="CF94" t="str">
        <v>Dim. "B"</v>
      </c>
      <c r="CG94" t="str">
        <v>Dim. "C"</v>
      </c>
      <c r="CH94" t="str">
        <v>Dim. "D", Whirl Blank</v>
      </c>
      <c r="CI94" t="str">
        <v>Dim. "G"</v>
      </c>
      <c r="CJ94" t="str">
        <v>Dim. E, Blank Turn Maj. &amp;  Mill Flt</v>
      </c>
      <c r="CK94" t="str">
        <v>Dim. E, Blank Turn Maj.&amp;  Mill Flt</v>
      </c>
      <c r="CL94" t="str">
        <v>Dim. H, Whirl Blank</v>
      </c>
      <c r="CM94" t="str">
        <v>Dim. J, 'Blank Turn Maj. &amp; Whirl Blank</v>
      </c>
      <c r="CN94" t="str">
        <v>Disk Drop Indicator Tip</v>
      </c>
      <c r="CO94" t="str">
        <v>DWG 100448-15, Balloon F_1</v>
      </c>
      <c r="CP94" t="str">
        <v>DWG 100448-15, OL02571</v>
      </c>
      <c r="CQ94" t="str">
        <v>DWG 100448-41</v>
      </c>
      <c r="CR94" t="str">
        <v>DWG 9890040, (10E),Section Part, OL01139</v>
      </c>
      <c r="CS94" t="str">
        <v>DWG 9890040, (10E),Section, OL01139</v>
      </c>
      <c r="CT94" t="str">
        <v>DWG 9890040, (11E)</v>
      </c>
      <c r="CU94" t="str">
        <v>DWG 9890040, (11E), Pins with Flats</v>
      </c>
      <c r="CV94" t="str">
        <v>DWG 9890040, (12E),  Pass=.002 or less</v>
      </c>
      <c r="CW94" t="str">
        <v>DWG 9890040, (12E), See Image</v>
      </c>
      <c r="CX94" t="str">
        <v>DWG 9890040, (1E), OL01431</v>
      </c>
      <c r="CY94" t="str">
        <v>DWG 9890040, (1E), OL01432</v>
      </c>
      <c r="CZ94" t="str">
        <v>DWG 9890040, (2E), OL01432</v>
      </c>
      <c r="DA94" t="str">
        <v>DWG 9890040, (3E)</v>
      </c>
      <c r="DB94" t="str">
        <v>DWG 9890040, (4E)</v>
      </c>
      <c r="DC94" t="str">
        <v>DWG 9890040, (5E), OL02336</v>
      </c>
      <c r="DD94" t="str">
        <v>DWG 9890040, (6E)</v>
      </c>
      <c r="DE94" t="str">
        <v>DWG 9890040, (7E)</v>
      </c>
      <c r="DF94" t="str">
        <v>DWG 9890040, (8E), OL01433</v>
      </c>
      <c r="DG94" t="str">
        <v>DWG 9890040, (8E), OL01433, Section</v>
      </c>
      <c r="DH94" t="str">
        <v>DWG 9890040, (9E), Close to Rod Slot</v>
      </c>
      <c r="DI94" t="str">
        <v>DWG 9890040, (9E),Close to Rod Slot</v>
      </c>
      <c r="DJ94" t="str">
        <v>DWG FRM0105 PAGE 2</v>
      </c>
      <c r="DK94" t="str">
        <v>DWG# 100448-41</v>
      </c>
      <c r="DL94" t="str">
        <v>DWG# 100448-44</v>
      </c>
      <c r="DM94" t="str">
        <v>DWG# 9890003  (1), Section OL00436/A</v>
      </c>
      <c r="DN94" t="str">
        <v>DWG# 9890003 (3), Ring Gauge Constrained</v>
      </c>
      <c r="DO94" t="str">
        <v>DWG# 9890003 (4), Section</v>
      </c>
      <c r="DP94" t="str">
        <v>DWG#100448-26, Balloon 1K, OL02350</v>
      </c>
      <c r="DQ94" t="str">
        <v>DWG#100448-26, Balloon 2K, OL02350</v>
      </c>
      <c r="DR94" t="str">
        <v>DWG#100448-26, Balloon 3K, OL02363</v>
      </c>
      <c r="DS94" t="str">
        <v>DWG#100448-26, Balloon 4K</v>
      </c>
      <c r="DT94" t="str">
        <v>DWG#100448-26, Balloon 5K, Section</v>
      </c>
      <c r="DU94" t="str">
        <v>DWG#100448-26, Balloon 6K</v>
      </c>
      <c r="DV94" t="str">
        <v>DWG#100448-26, Balloon 7K, Section</v>
      </c>
      <c r="DW94" t="str">
        <v>DWG#100448-26, Mfg. Tol.</v>
      </c>
      <c r="DX94" t="str">
        <v>DWG#9890003 (2) Ring Gauge Constrained</v>
      </c>
      <c r="DY94" t="str">
        <v>DWG#9890044</v>
      </c>
      <c r="DZ94" t="str">
        <v>DWG#9890044 .1985 to .2005=Pass</v>
      </c>
      <c r="EA94" t="str">
        <v>DWG#9890044 Overlay OL02441</v>
      </c>
      <c r="EB94" t="str">
        <v>DWG#9890044, OL02441</v>
      </c>
      <c r="EC94" t="str">
        <v>DWG#FRM0105</v>
      </c>
      <c r="ED94" t="str">
        <v>EXT.</v>
      </c>
      <c r="EE94" t="str">
        <v>EXT. Section, OL02460</v>
      </c>
      <c r="EF94" t="str">
        <v>EXT., OL04223</v>
      </c>
      <c r="EG94" t="str">
        <v>Flat Drop Indicator Tip</v>
      </c>
      <c r="EH94" t="str">
        <v>Full Go Pin, No Light, at Radius</v>
      </c>
      <c r="EI94" t="str">
        <v>Function Check</v>
      </c>
      <c r="EJ94" t="str">
        <v>GO Function Gauge</v>
      </c>
      <c r="EK94" t="str">
        <v>Go Gauge for Balloon 1 &amp; 4</v>
      </c>
      <c r="EL94" t="str">
        <v>Go Pin must pass through</v>
      </c>
      <c r="EM94" t="str">
        <v>Greater than .005 = Fail, Section</v>
      </c>
      <c r="EN94" t="str">
        <v>Greater than .025 out of center = Fail</v>
      </c>
      <c r="EO94" t="str">
        <v>Greater than 2.6 = Pass</v>
      </c>
      <c r="EP94" t="str">
        <v>Green = Pass, Red = Fail</v>
      </c>
      <c r="EQ94" t="str">
        <v>Hex Depth</v>
      </c>
      <c r="ER94" t="str">
        <v>Hex Minor</v>
      </c>
      <c r="ES94" t="str">
        <v>Hole Dia.</v>
      </c>
      <c r="ET94" t="str">
        <v>Hook or Disk Tip</v>
      </c>
      <c r="EU94" t="str">
        <v>ID Sphere Finish</v>
      </c>
      <c r="EV94" t="str">
        <v>ID/OD Both Sides, Diff. .002 or less = Pass</v>
      </c>
      <c r="EW94" t="str">
        <v>If Looks Big, Section</v>
      </c>
      <c r="EX94" t="str">
        <v>If Looks Small, Section</v>
      </c>
      <c r="EY94" t="str">
        <v>Insp. Close to Break Away, Mfg.Tol.</v>
      </c>
      <c r="EZ94" t="str">
        <v>INT.</v>
      </c>
      <c r="FA94" t="str">
        <v>INT. Section, OL02460</v>
      </c>
      <c r="FB94" t="str">
        <v>INT., OL04223</v>
      </c>
      <c r="FC94" t="str">
        <v>Intersect. of 7.7 &amp; R0.10</v>
      </c>
      <c r="FD94" t="str">
        <v>Intersect. of 8.79 and R.25 MAX</v>
      </c>
      <c r="FE94" t="str">
        <v>Keep Ind. Tip away from corner</v>
      </c>
      <c r="FF94" t="str">
        <v>L31</v>
      </c>
      <c r="FG94" t="str">
        <v>Laser Mark</v>
      </c>
      <c r="FH94" t="str">
        <v>LASER PER NOTE 4</v>
      </c>
      <c r="FI94" t="str">
        <v>LASER PER NOTE 4, Final Check 1 only</v>
      </c>
      <c r="FJ94" t="str">
        <v>Less than .002 out of center = Pass</v>
      </c>
      <c r="FK94" t="str">
        <v>Less than 2.75 = Pass, Section</v>
      </c>
      <c r="FL94" t="str">
        <v>List as pin. Not Calibrated</v>
      </c>
      <c r="FM94" t="str">
        <v>M9 X 1.25 BUTT See Comment Image</v>
      </c>
      <c r="FN94" t="str">
        <v>Manual Section</v>
      </c>
      <c r="FO94" t="str">
        <v>Max Deep .241 NO-GO =.42</v>
      </c>
      <c r="FP94" t="str">
        <v>MAX Depth of (Note 7) .241 NO-GO Pin</v>
      </c>
      <c r="FQ94" t="str">
        <v>Measure from Blue Line, See Image</v>
      </c>
      <c r="FR94" t="str">
        <v>Measure Width of Blue Area, See Image</v>
      </c>
      <c r="FS94" t="str">
        <v>Mfg. Tol</v>
      </c>
      <c r="FT94" t="str">
        <v>Mfg. Tol, See Image</v>
      </c>
      <c r="FU94" t="str">
        <v>Mfg. Tol.</v>
      </c>
      <c r="FV94" t="str">
        <v>Mfg. Tol. "A"</v>
      </c>
      <c r="FW94" t="str">
        <v>Mfg. Tol. (Zero on Gauge Full Dia. Lead)</v>
      </c>
      <c r="FX94" t="str">
        <v>Mfg. Tol. Balloon 11, See Image</v>
      </c>
      <c r="FY94" t="str">
        <v>Mfg. Tol. Balloon 4</v>
      </c>
      <c r="FZ94" t="str">
        <v>Mfg. Tol. Balloon 7</v>
      </c>
      <c r="GA94" t="str">
        <v xml:space="preserve">Mfg. Tol. C-Bore Face (Ballo 28) </v>
      </c>
      <c r="GB94" t="str">
        <v>Mfg. Tol. Section</v>
      </c>
      <c r="GC94" t="str">
        <v>Mfg. Tol. See Image</v>
      </c>
      <c r="GD94" t="str">
        <v>Mfg. Tol., 3 Places, Record MAX</v>
      </c>
      <c r="GE94" t="str">
        <v>Mfg. Tol., Balloon 11</v>
      </c>
      <c r="GF94" t="str">
        <v>Mfg. Tol., Balloon 7</v>
      </c>
      <c r="GG94" t="str">
        <v>Mfg. Tol., Blank</v>
      </c>
      <c r="GH94" t="str">
        <v>Mfg. Tol., Blank, Balloon 12</v>
      </c>
      <c r="GI94" t="str">
        <v>Mfg. Tol., Blend to SØ.320</v>
      </c>
      <c r="GJ94" t="str">
        <v>Mfg. Tol., Calculation</v>
      </c>
      <c r="GK94" t="str">
        <v>Mfg. Tol., For Mill Fixture</v>
      </c>
      <c r="GL94" t="str">
        <v>Mfg. Tol., L32</v>
      </c>
      <c r="GM94" t="str">
        <v>Mfg. Tol., L33</v>
      </c>
      <c r="GN94" t="str">
        <v>Mfg. Tol., No Tool Marks</v>
      </c>
      <c r="GO94" t="str">
        <v>Mfg. Tol., OL03361</v>
      </c>
      <c r="GP94" t="str">
        <v>Mfg. Tol., Record off center value</v>
      </c>
      <c r="GQ94" t="str">
        <v>Mfg. Tol., Same 3 Places, Record MIN</v>
      </c>
      <c r="GR94" t="str">
        <v>Mfg. Tol., Section</v>
      </c>
      <c r="GS94" t="str">
        <v>Mfg. Tol., Section B-B</v>
      </c>
      <c r="GT94" t="str">
        <v>Mfg. Tol., Section, OL03361</v>
      </c>
      <c r="GU94" t="str">
        <v>Mfg. Tol., Section, Per Note 2</v>
      </c>
      <c r="GV94" t="str">
        <v>Mfg. Tol., See Image</v>
      </c>
      <c r="GW94" t="str">
        <v>Mfg. Tol., See Image, Bore in Blue</v>
      </c>
      <c r="GX94" t="str">
        <v>Mfg. Tol., See Image, Hook Tip</v>
      </c>
      <c r="GY94" t="str">
        <v>Mfg. Tol., Sharp Okay No Burr</v>
      </c>
      <c r="GZ94" t="str">
        <v>Mfg. Tol., Threadless Blank</v>
      </c>
      <c r="HA94" t="str">
        <v>Mfg.Tol.</v>
      </c>
      <c r="HB94" t="str">
        <v>Mgf. To., T.S.C.</v>
      </c>
      <c r="HC94" t="str">
        <v>Milled Feature</v>
      </c>
      <c r="HD94" t="str">
        <v>Milled Feature, OL04045</v>
      </c>
      <c r="HE94" t="str">
        <v>More than .0005 out of center = Fail</v>
      </c>
      <c r="HF94" t="str">
        <v>Must Pass Through</v>
      </c>
      <c r="HG94" t="str">
        <v>Must pass through gauge</v>
      </c>
      <c r="HH94" t="str">
        <v>Must Pass Through Go Gauge</v>
      </c>
      <c r="HI94" t="str">
        <v>Must Pass, See Image.</v>
      </c>
      <c r="HJ94" t="str">
        <v>NA</v>
      </c>
      <c r="HK94" t="str">
        <v>Narrow Area</v>
      </c>
      <c r="HL94" t="str">
        <v>Near Balloon 21</v>
      </c>
      <c r="HM94" t="str">
        <v>Near Datum B</v>
      </c>
      <c r="HN94" t="str">
        <v>Neck Dia.</v>
      </c>
      <c r="HO94" t="str">
        <v>Neck to Head Rad.</v>
      </c>
      <c r="HP94" t="str">
        <v>No Copper Deposits Allowed</v>
      </c>
      <c r="HQ94" t="str">
        <v>No Section</v>
      </c>
      <c r="HR94" t="str">
        <v>No Section, .01 to .014 = Pass</v>
      </c>
      <c r="HS94" t="str">
        <v>No Section, Rotate Part</v>
      </c>
      <c r="HT94" t="str">
        <v>No Section, See Image</v>
      </c>
      <c r="HU94" t="str">
        <v>No Slot, Section B-B</v>
      </c>
      <c r="HV94" t="str">
        <v>No visual step = Pass</v>
      </c>
      <c r="HW94" t="str">
        <v>Not to exceed .95 Deep</v>
      </c>
      <c r="HX94" t="str">
        <v>Note 1</v>
      </c>
      <c r="HY94" t="str">
        <v>OL00333/A</v>
      </c>
      <c r="HZ94" t="str">
        <v>OL00519</v>
      </c>
      <c r="IA94" t="str">
        <v>OL00520</v>
      </c>
      <c r="IB94" t="str">
        <v>OL00529</v>
      </c>
      <c r="IC94" t="str">
        <v>OL00542</v>
      </c>
      <c r="ID94" t="str">
        <v>OL00724</v>
      </c>
      <c r="IE94" t="str">
        <v>OL01250</v>
      </c>
      <c r="IF94" t="str">
        <v>OL01869, Threadless Blank</v>
      </c>
      <c r="IG94" t="str">
        <v>OL01870, Section</v>
      </c>
      <c r="IH94" t="str">
        <v>OL02255</v>
      </c>
      <c r="II94" t="str">
        <v>OL02255, Mfg. Tol.</v>
      </c>
      <c r="IJ94" t="str">
        <v>OL02302</v>
      </c>
      <c r="IK94" t="str">
        <v xml:space="preserve">OL02318  needed per image instructions </v>
      </c>
      <c r="IL94" t="str">
        <v>OL02556</v>
      </c>
      <c r="IM94" t="str">
        <v>OL02557</v>
      </c>
      <c r="IN94" t="str">
        <v>OL02567</v>
      </c>
      <c r="IO94" t="str">
        <v>OL02653</v>
      </c>
      <c r="IP94" t="str">
        <v>OL02718</v>
      </c>
      <c r="IQ94" t="str">
        <v>OL02841</v>
      </c>
      <c r="IR94" t="str">
        <v>OL02842</v>
      </c>
      <c r="IS94" t="str">
        <v>OL02844</v>
      </c>
      <c r="IT94" t="str">
        <v>OL02871</v>
      </c>
      <c r="IU94" t="str">
        <v>OL02887</v>
      </c>
      <c r="IV94" t="str">
        <v>OL03500</v>
      </c>
      <c r="IW94" t="str">
        <v>OL03766</v>
      </c>
      <c r="IX94" t="str">
        <v>OL03868</v>
      </c>
      <c r="IY94" t="str">
        <v>OL03869</v>
      </c>
      <c r="IZ94" t="str">
        <v>OL03870</v>
      </c>
      <c r="JA94" t="str">
        <v>OL03873, DWG# 100448-44</v>
      </c>
      <c r="JB94" t="str">
        <v>OL03949</v>
      </c>
      <c r="JC94" t="str">
        <v xml:space="preserve">OL04043, Section </v>
      </c>
      <c r="JD94" t="str">
        <v xml:space="preserve">OL04044, Section </v>
      </c>
      <c r="JE94" t="str">
        <v>OL04045</v>
      </c>
      <c r="JF94" t="str">
        <v>OL04045, Milled Feature</v>
      </c>
      <c r="JG94" t="str">
        <v>OL04063</v>
      </c>
      <c r="JH94" t="str">
        <v>OL04064</v>
      </c>
      <c r="JI94" t="str">
        <v>OL04065</v>
      </c>
      <c r="JJ94" t="str">
        <v>OL04181</v>
      </c>
      <c r="JK94" t="str">
        <v>OL04218</v>
      </c>
      <c r="JL94" t="str">
        <v>OL04224, See Image</v>
      </c>
      <c r="JM94" t="str">
        <v>OL04374</v>
      </c>
      <c r="JN94" t="str">
        <v>OL04375, Section M-M</v>
      </c>
      <c r="JO94" t="str">
        <v>OL04376, Section M-M</v>
      </c>
      <c r="JP94" t="str">
        <v>OL04443</v>
      </c>
      <c r="JQ94" t="str">
        <v>OL04444</v>
      </c>
      <c r="JR94" t="str">
        <v>OL05000</v>
      </c>
      <c r="JS94" t="str">
        <v>One side of slot</v>
      </c>
      <c r="JT94" t="str">
        <v>Other side of slot</v>
      </c>
      <c r="JU94" t="str">
        <v>Out of center more than .002 = Fail</v>
      </c>
      <c r="JV94" t="str">
        <v>Out of center more than.002 = Fail</v>
      </c>
      <c r="JW94" t="str">
        <v>Overlay OL02713</v>
      </c>
      <c r="JX94" t="str">
        <v>Overlay OL02714</v>
      </c>
      <c r="JY94" t="str">
        <v>Overlay OL02718</v>
      </c>
      <c r="JZ94" t="str">
        <v>Overlay OL03831, Mfg. Tol.</v>
      </c>
      <c r="KA94" t="str">
        <v>Part Without Slots</v>
      </c>
      <c r="KB94" t="str">
        <v>Part Without Slots, See Image</v>
      </c>
      <c r="KC94" t="str">
        <v xml:space="preserve">Pass = .0254 or Less </v>
      </c>
      <c r="KD94" t="str">
        <v>PD MIN = 4.361, PD MAX = 4.456</v>
      </c>
      <c r="KE94" t="str">
        <v>Per Balloon 2 Note</v>
      </c>
      <c r="KF94" t="str">
        <v>Per drawing note(s) 8.</v>
      </c>
      <c r="KG94" t="str">
        <v>Point or Sphere Tip</v>
      </c>
      <c r="KH94" t="str">
        <v>Point Tip</v>
      </c>
      <c r="KI94" t="str">
        <v>R.9 to R1.1 = Pass, See Image</v>
      </c>
      <c r="KJ94" t="str">
        <v>Ram Construction</v>
      </c>
      <c r="KK94" t="str">
        <v>Record Same Pass / Fail All Balloons</v>
      </c>
      <c r="KL94" t="str">
        <v>Ref. Balloon 1</v>
      </c>
      <c r="KM94" t="str">
        <v>Ref. Balloon 12</v>
      </c>
      <c r="KN94" t="str">
        <v>Ref. Balloon 13, 100% AQL</v>
      </c>
      <c r="KO94" t="str">
        <v>Ref. Balloon 2</v>
      </c>
      <c r="KP94" t="str">
        <v>Ref. Balloon 21, 100% AQL</v>
      </c>
      <c r="KQ94" t="str">
        <v>Ref. Balloon 4</v>
      </c>
      <c r="KR94" t="str">
        <v>Ref. Balloon 7</v>
      </c>
      <c r="KS94" t="str">
        <v>Ref. Balloon 8</v>
      </c>
      <c r="KT94" t="str">
        <v>Relieved Pin Gauges 09236 &amp; 09235</v>
      </c>
      <c r="KU94" t="str">
        <v>Rotate Part</v>
      </c>
      <c r="KV94" t="str">
        <v>Rotate Part, See Image</v>
      </c>
      <c r="KW94" t="str">
        <v>Same as Root Radius</v>
      </c>
      <c r="KX94" t="str">
        <v>Section</v>
      </c>
      <c r="KY94" t="str">
        <v>Section B-B</v>
      </c>
      <c r="KZ94" t="str">
        <v>Section B-B, Distance Between Grooves</v>
      </c>
      <c r="LA94" t="str">
        <v>Section C-C</v>
      </c>
      <c r="LB94" t="str">
        <v>Section Part</v>
      </c>
      <c r="LC94" t="str">
        <v>Section Part, Measured from Opposite Face</v>
      </c>
      <c r="LD94" t="str">
        <v>Section, Broachless Blank</v>
      </c>
      <c r="LE94" t="str">
        <v>Section, EXT. Sphere Location.</v>
      </c>
      <c r="LF94" t="str">
        <v>Section, Hex Cham. Ang.</v>
      </c>
      <c r="LG94" t="str">
        <v>Section, Hex Fillet Rad.</v>
      </c>
      <c r="LH94" t="str">
        <v>Section, INT. Feature</v>
      </c>
      <c r="LI94" t="str">
        <v>Section, INT. Sphere Location.</v>
      </c>
      <c r="LJ94" t="str">
        <v>Section, Mfg. Tol.</v>
      </c>
      <c r="LK94" t="str">
        <v>Section, Mfg. Tol., See Image</v>
      </c>
      <c r="LL94" t="str">
        <v>Section, OL00486</v>
      </c>
      <c r="LM94" t="str">
        <v>Section, OL00542</v>
      </c>
      <c r="LN94" t="str">
        <v>Section, OL00543</v>
      </c>
      <c r="LO94" t="str">
        <v>Section, OL00544</v>
      </c>
      <c r="LP94" t="str">
        <v>Section, OL00545</v>
      </c>
      <c r="LQ94" t="str">
        <v>Section, OL00546</v>
      </c>
      <c r="LR94" t="str">
        <v>Section, OL00547</v>
      </c>
      <c r="LS94" t="str">
        <v>Section, OL00555</v>
      </c>
      <c r="LT94" t="str">
        <v>Section, OL00725</v>
      </c>
      <c r="LU94" t="str">
        <v>Section, OL01430</v>
      </c>
      <c r="LV94" t="str">
        <v>Section, OL01434</v>
      </c>
      <c r="LW94" t="str">
        <v>Section, OL01435</v>
      </c>
      <c r="LX94" t="str">
        <v>Section, OL01807</v>
      </c>
      <c r="LY94" t="str">
        <v>Section, OL01830</v>
      </c>
      <c r="LZ94" t="str">
        <v>Section, OL02351</v>
      </c>
      <c r="MA94" t="str">
        <v>Section, OL02519</v>
      </c>
      <c r="MB94" t="str">
        <v>Section, OL02520</v>
      </c>
      <c r="MC94" t="str">
        <v>Section, OL02522</v>
      </c>
      <c r="MD94" t="str">
        <v>Section, OL02540</v>
      </c>
      <c r="ME94" t="str">
        <v>Section, OL02541</v>
      </c>
      <c r="MF94" t="str">
        <v>Section, OL02552</v>
      </c>
      <c r="MG94" t="str">
        <v>Section, OL02553</v>
      </c>
      <c r="MH94" t="str">
        <v>Section, OL02554</v>
      </c>
      <c r="MI94" t="str">
        <v>Section, OL02555</v>
      </c>
      <c r="MJ94" t="str">
        <v>Section, OL02558</v>
      </c>
      <c r="MK94" t="str">
        <v>Section, OL02559</v>
      </c>
      <c r="ML94" t="str">
        <v>Section, OL02560</v>
      </c>
      <c r="MM94" t="str">
        <v>Section, OL02619</v>
      </c>
      <c r="MN94" t="str">
        <v>Section, OL02620</v>
      </c>
      <c r="MO94" t="str">
        <v>Section, OL02621</v>
      </c>
      <c r="MP94" t="str">
        <v>Section, OL02622</v>
      </c>
      <c r="MQ94" t="str">
        <v>Section, OL02623</v>
      </c>
      <c r="MR94" t="str">
        <v>Section, OL02624</v>
      </c>
      <c r="MS94" t="str">
        <v>Section, OL02652</v>
      </c>
      <c r="MT94" t="str">
        <v>Section, OL02680</v>
      </c>
      <c r="MU94" t="str">
        <v>Section, OL02793</v>
      </c>
      <c r="MV94" t="str">
        <v>Section, OL02823</v>
      </c>
      <c r="MW94" t="str">
        <v>Section, OL02843</v>
      </c>
      <c r="MX94" t="str">
        <v>Section, OL03026, Ext.</v>
      </c>
      <c r="MY94" t="str">
        <v>Section, OL03026, Int.</v>
      </c>
      <c r="MZ94" t="str">
        <v>Section, OL03570, DWG# 100448-41</v>
      </c>
      <c r="NA94" t="str">
        <v>Section, OL03781</v>
      </c>
      <c r="NB94" t="str">
        <v>Section, OL03911</v>
      </c>
      <c r="NC94" t="str">
        <v>Section, OL03912</v>
      </c>
      <c r="ND94" t="str">
        <v>Section, OL03928</v>
      </c>
      <c r="NE94" t="str">
        <v>Section, OL03929</v>
      </c>
      <c r="NF94" t="str">
        <v>Section, OL04030</v>
      </c>
      <c r="NG94" t="str">
        <v>Section, OL04037</v>
      </c>
      <c r="NH94" t="str">
        <v>Section, OL04038</v>
      </c>
      <c r="NI94" t="str">
        <v>Section, OL04046</v>
      </c>
      <c r="NJ94" t="str">
        <v>Section, OL04065</v>
      </c>
      <c r="NK94" t="str">
        <v>Section, OL04066</v>
      </c>
      <c r="NL94" t="str">
        <v>Section, OL04067</v>
      </c>
      <c r="NM94" t="str">
        <v>Section, OL04069</v>
      </c>
      <c r="NN94" t="str">
        <v>Section, OL04071</v>
      </c>
      <c r="NO94" t="str">
        <v>Section, OL04173</v>
      </c>
      <c r="NP94" t="str">
        <v>Section, OL04174</v>
      </c>
      <c r="NQ94" t="str">
        <v>Section, OL04214</v>
      </c>
      <c r="NR94" t="str">
        <v>Section, OL04215</v>
      </c>
      <c r="NS94" t="str">
        <v>Section, OL04216</v>
      </c>
      <c r="NT94" t="str">
        <v>Section, OL04217</v>
      </c>
      <c r="NU94" t="str">
        <v>Section, Overlay OL02716</v>
      </c>
      <c r="NV94" t="str">
        <v>Section, Overlay OL02717</v>
      </c>
      <c r="NW94" t="str">
        <v>Section, See Image</v>
      </c>
      <c r="NX94" t="str">
        <v>Section, See Image, DWG# 100448-41</v>
      </c>
      <c r="NY94" t="str">
        <v>Section, Without Sots</v>
      </c>
      <c r="NZ94" t="str">
        <v>See Comments Sheet</v>
      </c>
      <c r="OA94" t="str">
        <v>See Comments Sheet, OL02318</v>
      </c>
      <c r="OB94" t="str">
        <v>See Image</v>
      </c>
      <c r="OC94" t="str">
        <v>See Image, .005 or Less = Pass</v>
      </c>
      <c r="OD94" t="str">
        <v>See Image, Check Near Radius</v>
      </c>
      <c r="OE94" t="str">
        <v>See Image, Constrained</v>
      </c>
      <c r="OF94" t="str">
        <v>See Image, Distance Between Flats</v>
      </c>
      <c r="OG94" t="str">
        <v xml:space="preserve">See Image, Mfg. Tol, Section A-A </v>
      </c>
      <c r="OH94" t="str">
        <v>See image, Mfg. Tol.</v>
      </c>
      <c r="OI94" t="str">
        <v>See Image, Mic. Across Flats</v>
      </c>
      <c r="OJ94" t="str">
        <v>See Image, OL02850</v>
      </c>
      <c r="OK94" t="str">
        <v>See Image, OL02880</v>
      </c>
      <c r="OL94" t="str">
        <v>See Image, OL03926</v>
      </c>
      <c r="OM94" t="str">
        <v>See Image, OL03927</v>
      </c>
      <c r="ON94" t="str">
        <v>See Image, OL04003</v>
      </c>
      <c r="OO94" t="str">
        <v>'See Image, OL04342,  Best Fit Joe Block</v>
      </c>
      <c r="OP94" t="str">
        <v>See Image, OL04342,  Blank</v>
      </c>
      <c r="OQ94" t="str">
        <v>See Image, OL04342, Blank</v>
      </c>
      <c r="OR94" t="str">
        <v>See Image, OL04343, Blank</v>
      </c>
      <c r="OS94" t="str">
        <v>See Image, Pass = .002 or Less</v>
      </c>
      <c r="OT94" t="str">
        <v>See Image, Rcd. MAX</v>
      </c>
      <c r="OU94" t="str">
        <v>See Image, Rcd. MIN</v>
      </c>
      <c r="OV94" t="str">
        <v>See Image, Section</v>
      </c>
      <c r="OW94" t="str">
        <v>See Image, Section A-A</v>
      </c>
      <c r="OX94" t="str">
        <v>See Image, Section B-B</v>
      </c>
      <c r="OY94" t="str">
        <v>See Image, Section B-B, TSC</v>
      </c>
      <c r="OZ94" t="str">
        <v>See Image, Shank Drawing # 18000-XX-XX A</v>
      </c>
      <c r="PA94" t="str">
        <v>Sequencial Laser 01, 120 Per Print</v>
      </c>
      <c r="PB94" t="str">
        <v>Set to .202, Zero on Thread Lead</v>
      </c>
      <c r="PC94" t="str">
        <v>Sharp OK, No Burr</v>
      </c>
      <c r="PD94" t="str">
        <v>Sharp OK, No Raised Edge, See Image</v>
      </c>
      <c r="PE94" t="str">
        <v>Sharp OK, No Raised Edges</v>
      </c>
      <c r="PF94" t="str">
        <v>Sharp okay no raised edge</v>
      </c>
      <c r="PG94" t="str">
        <v>Sharp Okay, No Burr</v>
      </c>
      <c r="PH94" t="str">
        <v>Sharp Okay, No Raised Edge</v>
      </c>
      <c r="PI94" t="str">
        <v>Sharp Okay, No Raised Edges,</v>
      </c>
      <c r="PJ94" t="str">
        <v>Sharp Okay, See Image</v>
      </c>
      <c r="PK94" t="str">
        <v xml:space="preserve">Start of Radius @ .195 </v>
      </c>
      <c r="PL94" t="str">
        <v xml:space="preserve">Start of Radius @ .21 </v>
      </c>
      <c r="PM94" t="str">
        <v xml:space="preserve">T.S.C. </v>
      </c>
      <c r="PN94" t="str">
        <v>Tangent Point</v>
      </c>
      <c r="PO94" t="str">
        <v>Tangent point of R.50</v>
      </c>
      <c r="PP94" t="str">
        <v>Taper Check, Mfg.Tol.</v>
      </c>
      <c r="PQ94" t="str">
        <v>Taper Check, Mfg.Tol., See Image</v>
      </c>
      <c r="PR94" t="str">
        <v>Thrd. Minor Ø</v>
      </c>
      <c r="PS94" t="str">
        <v>Thrd. Relief Ø</v>
      </c>
      <c r="PT94" t="str">
        <v>Threadless Blank</v>
      </c>
      <c r="PU94" t="str">
        <v>Threadless Blank, From Major Ø</v>
      </c>
      <c r="PV94" t="str">
        <v>Threadless Blank, Mfg. Tol.</v>
      </c>
      <c r="PW94" t="str">
        <v>Threadless Blank, Thrd. to Neck Rad.</v>
      </c>
      <c r="PX94" t="str">
        <v>Thredless Blank</v>
      </c>
      <c r="PY94" t="str">
        <v>To center of R.005</v>
      </c>
      <c r="PZ94" t="str">
        <v>Torx Min. Dia.</v>
      </c>
      <c r="QA94" t="str">
        <v>Turn Ø Free of Mill Marks</v>
      </c>
      <c r="QB94" t="str">
        <v>Use (Full) GO Hex</v>
      </c>
      <c r="QC94" t="str">
        <v>Use Balloon 1 FULL Gauge</v>
      </c>
      <c r="QD94" t="str">
        <v>Use Balloon 9 FULL GO</v>
      </c>
      <c r="QE94" t="str">
        <v>Use Best Fit Pin</v>
      </c>
      <c r="QF94" t="str">
        <v>Use Disk Tip</v>
      </c>
      <c r="QG94" t="str">
        <v>Use flat bottomed indicator tip.</v>
      </c>
      <c r="QH94" t="str">
        <v xml:space="preserve">Use Full .093 Go Hex </v>
      </c>
      <c r="QI94" t="str">
        <v xml:space="preserve">Use Full .0930 Go Hex </v>
      </c>
      <c r="QJ94" t="str">
        <v>Use Full .1235 Go Hex</v>
      </c>
      <c r="QK94" t="str">
        <v>Use Gauge K2-98-8019-04, See Image</v>
      </c>
      <c r="QL94" t="str">
        <v>Use large flat indicator tip</v>
      </c>
      <c r="QM94" t="str">
        <v>Use Pins.3330/.3350, See Image MAX NO-GO</v>
      </c>
      <c r="QN94" t="str">
        <v>Use Pointed Drop Indicator Tip</v>
      </c>
      <c r="QO94" t="str">
        <v>V-Block</v>
      </c>
      <c r="QP94" t="str">
        <v>V-Block,  AMB for 13</v>
      </c>
      <c r="QQ94" t="str">
        <v>V-Block,  Hex Cham. Dia.</v>
      </c>
      <c r="QR94" t="str">
        <v>V-Block, Hex Depth</v>
      </c>
      <c r="QS94" t="str">
        <v>VBU Gauge</v>
      </c>
      <c r="QT94" t="str">
        <v>Visibally smaller than HEX=Pass</v>
      </c>
      <c r="QU94" t="str">
        <v>Visual Per Drawing</v>
      </c>
      <c r="QV94" t="str">
        <v>Whirl Blank</v>
      </c>
      <c r="QW94" t="str">
        <v xml:space="preserve">Whirl Blank </v>
      </c>
      <c r="QX94" t="str">
        <v>Whirl Blank, Neck Rad. End to Head CL</v>
      </c>
      <c r="QY94" t="str">
        <v>Whirl Blank, Nose Start Dia.</v>
      </c>
      <c r="QZ94" t="str">
        <v>Whirl Blank, Nose Start Dist.</v>
      </c>
      <c r="RA94" t="str">
        <v>Whirl Blank, Thrd. Minor</v>
      </c>
      <c r="RB94" t="str">
        <v>Whirl Blank, Thrd. Pullout Dia.</v>
      </c>
      <c r="RC94" t="str">
        <v>Whole Part, Removal is at Assy. Level</v>
      </c>
      <c r="RD94" t="str">
        <v>Wide Area</v>
      </c>
      <c r="RE94" t="str">
        <v>Zero on End of Go Gauge</v>
      </c>
    </row>
    <row r="95" spans="1:473">
      <c r="A95" t="s">
        <v>732</v>
      </c>
      <c r="C95" t="str" cm="1">
        <f t="array" ref="C95:RE95">TRANSPOSE(_xlfn._xlws.SORT(_xlfn._xlws.FILTER($A$2:$A$600,ISNUMBER(SEARCH('PartLib Table'!M112,$A$2:$A$600)),"not found")))</f>
        <v xml:space="preserve"> 'C', Whirl Blank</v>
      </c>
      <c r="D95" t="str">
        <v xml:space="preserve"> See Image, Constrained</v>
      </c>
      <c r="E95" t="str">
        <v>(.04 to .12 range = Pass)</v>
      </c>
      <c r="F95" t="str">
        <v>(.042 FULL) Go Pin Seat Fully</v>
      </c>
      <c r="G95" t="str">
        <v>(B), Mfg. Tol.</v>
      </c>
      <c r="H95" t="str">
        <v>(B), O.A.L.</v>
      </c>
      <c r="I95" t="str">
        <v>.001 or less =Pass</v>
      </c>
      <c r="J95" t="str">
        <v>.001 or less out of center = Pass</v>
      </c>
      <c r="K95" t="str">
        <v>.002 or Less = Pass</v>
      </c>
      <c r="L95" t="str">
        <v>.002 or Less out of center = Pass</v>
      </c>
      <c r="M95" t="str">
        <v>.005 to .015 = Pass</v>
      </c>
      <c r="N95" t="str">
        <v>.0125 Mean, Section</v>
      </c>
      <c r="O95" t="str">
        <v>.025 or Less in X &amp; Y=Pass</v>
      </c>
      <c r="P95" t="str">
        <v>.038 Mean</v>
      </c>
      <c r="Q95" t="str">
        <v>.063 MM = .0024 IN, See Image</v>
      </c>
      <c r="R95" t="str">
        <v>.063MM = .0024"</v>
      </c>
      <c r="S95" t="str">
        <v>.243 NO-GO, Unconstrained, Must Not Start</v>
      </c>
      <c r="T95" t="str">
        <v>@ Back Face &amp; ID, No Raised Edge</v>
      </c>
      <c r="U95" t="str">
        <v>@ Back Face &amp; OD, No Raised Edge</v>
      </c>
      <c r="V95" t="str">
        <v>@ ID &amp; FACE</v>
      </c>
      <c r="W95" t="str">
        <v>@ OD &amp; BACK FACE</v>
      </c>
      <c r="X95" t="str">
        <v>@ OD &amp; FACE</v>
      </c>
      <c r="Y95" t="str">
        <v>Across from slot</v>
      </c>
      <c r="Z95" t="str">
        <v>All Edge Breaks</v>
      </c>
      <c r="AA95" t="str">
        <v>Attached to bar stock</v>
      </c>
      <c r="AB95" t="str">
        <v xml:space="preserve">Back Turn Fillet Rad. </v>
      </c>
      <c r="AC95" t="str">
        <v>Balloon 1 (DWG FRM0105 Page 2, NV-27)</v>
      </c>
      <c r="AD95" t="str">
        <v>Balloon 1 (DWG FRM0105, NV-30)</v>
      </c>
      <c r="AE95" t="str">
        <v>Balloon 1 (P# 9890002-20) OL00429/A</v>
      </c>
      <c r="AF95" t="str">
        <v>Balloon 1, DWG#FRM0105</v>
      </c>
      <c r="AG95" t="str">
        <v>Balloon 11, See Image</v>
      </c>
      <c r="AH95" t="str">
        <v xml:space="preserve">Balloon 2 (DWG FRM0105 Page 2, NV-27) </v>
      </c>
      <c r="AI95" t="str">
        <v>Balloon 2 (DWG FRM0105, NV-30)</v>
      </c>
      <c r="AJ95" t="str">
        <v>Balloon 2 (P# 9890002-20)</v>
      </c>
      <c r="AK95" t="str">
        <v>Balloon 2, DWG#FRM0105</v>
      </c>
      <c r="AL95" t="str">
        <v>Balloon 2, DWG#FRM0105, See Image</v>
      </c>
      <c r="AM95" t="str">
        <v>Balloon 3 (DWG FRM0105, NV-30 Minor)</v>
      </c>
      <c r="AN95" t="str">
        <v>Balloon 3 (DWG FRM0105, NV-30)</v>
      </c>
      <c r="AO95" t="str">
        <v>Balloon 3 (P# 9890002-20)</v>
      </c>
      <c r="AP95" t="str">
        <v>Balloon 4</v>
      </c>
      <c r="AQ95" t="str">
        <v>Balloon 4 (P# 9890002-20)</v>
      </c>
      <c r="AR95" t="str">
        <v>Below Middle Band</v>
      </c>
      <c r="AS95" t="str">
        <v>Best Fit Pin, .003 or Less =Pass</v>
      </c>
      <c r="AT95" t="str">
        <v>Blank</v>
      </c>
      <c r="AU95" t="str">
        <v>Blank Turn Maj.</v>
      </c>
      <c r="AV95" t="str">
        <v>Blank Turn Maj. Mill Flt., OL4172</v>
      </c>
      <c r="AW95" t="str">
        <v>Blank Without .010 Slots</v>
      </c>
      <c r="AX95" t="str">
        <v>Blank Without .010 Slots, Section</v>
      </c>
      <c r="AY95" t="str">
        <v>Blank without thread</v>
      </c>
      <c r="AZ95" t="str">
        <v xml:space="preserve">Blank, Center of V Grv. </v>
      </c>
      <c r="BA95" t="str">
        <v>Blank, Check R adjacent Balloon 17</v>
      </c>
      <c r="BB95" t="str">
        <v>Blank, EXT. Feature</v>
      </c>
      <c r="BC95" t="str">
        <v>Blank, See Image, OL04335</v>
      </c>
      <c r="BD95" t="str">
        <v>Blank, See Image, OL04336</v>
      </c>
      <c r="BE95" t="str">
        <v xml:space="preserve">Blank, Thrd. </v>
      </c>
      <c r="BF95" t="str">
        <v>Blank, Turn Tip</v>
      </c>
      <c r="BG95" t="str">
        <v>Blank, Without Thrd.</v>
      </c>
      <c r="BH95" t="str">
        <v>Blank, Without Thread</v>
      </c>
      <c r="BI95" t="str">
        <v xml:space="preserve">Blunt Start Blend to Minor </v>
      </c>
      <c r="BJ95" t="str">
        <v>Calc., Use Go HEX</v>
      </c>
      <c r="BK95" t="str">
        <v>Can't dig into OD</v>
      </c>
      <c r="BL95" t="str">
        <v>Carbide Gauge</v>
      </c>
      <c r="BM95" t="str">
        <v xml:space="preserve">Center of V Grv. </v>
      </c>
      <c r="BN95" t="str">
        <v>Centered Less than .03 = Pass</v>
      </c>
      <c r="BO95" t="str">
        <v>Centered within .0005 or Less = Pass</v>
      </c>
      <c r="BP95" t="str">
        <v>Centered within .001 or Less = Pass</v>
      </c>
      <c r="BQ95" t="str">
        <v>Centered within .0254 or Less = Pass</v>
      </c>
      <c r="BR95" t="str">
        <v>Check close to Rod Slot</v>
      </c>
      <c r="BS95" t="str">
        <v>Check every other hole</v>
      </c>
      <c r="BT95" t="str">
        <v>Check Go over full length of slot.</v>
      </c>
      <c r="BU95" t="str">
        <v>Check Near Closed End</v>
      </c>
      <c r="BV95" t="str">
        <v>Check per Print View, Away from Rod Slot</v>
      </c>
      <c r="BW95" t="str">
        <v>Check to Balloon 30 Go Pin</v>
      </c>
      <c r="BX95" t="str">
        <v>Check with .2705 SET Pin Inside Part</v>
      </c>
      <c r="BY95" t="str">
        <v>Check with Hex Up</v>
      </c>
      <c r="BZ95" t="str">
        <v>CMM Blank</v>
      </c>
      <c r="CA95" t="str">
        <v>Confirm Full Radius</v>
      </c>
      <c r="CB95" t="str">
        <v>Constrained in fixture</v>
      </c>
      <c r="CC95" t="str">
        <v>Constrained with Ring</v>
      </c>
      <c r="CD95" t="str">
        <v>Constrained, See Image</v>
      </c>
      <c r="CE95" t="str">
        <v>Dim. "A"</v>
      </c>
      <c r="CF95" t="str">
        <v>Dim. "B"</v>
      </c>
      <c r="CG95" t="str">
        <v>Dim. "C"</v>
      </c>
      <c r="CH95" t="str">
        <v>Dim. "D", Whirl Blank</v>
      </c>
      <c r="CI95" t="str">
        <v>Dim. "G"</v>
      </c>
      <c r="CJ95" t="str">
        <v>Dim. E, Blank Turn Maj. &amp;  Mill Flt</v>
      </c>
      <c r="CK95" t="str">
        <v>Dim. E, Blank Turn Maj.&amp;  Mill Flt</v>
      </c>
      <c r="CL95" t="str">
        <v>Dim. H, Whirl Blank</v>
      </c>
      <c r="CM95" t="str">
        <v>Dim. J, 'Blank Turn Maj. &amp; Whirl Blank</v>
      </c>
      <c r="CN95" t="str">
        <v>Disk Drop Indicator Tip</v>
      </c>
      <c r="CO95" t="str">
        <v>DWG 100448-15, Balloon F_1</v>
      </c>
      <c r="CP95" t="str">
        <v>DWG 100448-15, OL02571</v>
      </c>
      <c r="CQ95" t="str">
        <v>DWG 100448-41</v>
      </c>
      <c r="CR95" t="str">
        <v>DWG 9890040, (10E),Section Part, OL01139</v>
      </c>
      <c r="CS95" t="str">
        <v>DWG 9890040, (10E),Section, OL01139</v>
      </c>
      <c r="CT95" t="str">
        <v>DWG 9890040, (11E)</v>
      </c>
      <c r="CU95" t="str">
        <v>DWG 9890040, (11E), Pins with Flats</v>
      </c>
      <c r="CV95" t="str">
        <v>DWG 9890040, (12E),  Pass=.002 or less</v>
      </c>
      <c r="CW95" t="str">
        <v>DWG 9890040, (12E), See Image</v>
      </c>
      <c r="CX95" t="str">
        <v>DWG 9890040, (1E), OL01431</v>
      </c>
      <c r="CY95" t="str">
        <v>DWG 9890040, (1E), OL01432</v>
      </c>
      <c r="CZ95" t="str">
        <v>DWG 9890040, (2E), OL01432</v>
      </c>
      <c r="DA95" t="str">
        <v>DWG 9890040, (3E)</v>
      </c>
      <c r="DB95" t="str">
        <v>DWG 9890040, (4E)</v>
      </c>
      <c r="DC95" t="str">
        <v>DWG 9890040, (5E), OL02336</v>
      </c>
      <c r="DD95" t="str">
        <v>DWG 9890040, (6E)</v>
      </c>
      <c r="DE95" t="str">
        <v>DWG 9890040, (7E)</v>
      </c>
      <c r="DF95" t="str">
        <v>DWG 9890040, (8E), OL01433</v>
      </c>
      <c r="DG95" t="str">
        <v>DWG 9890040, (8E), OL01433, Section</v>
      </c>
      <c r="DH95" t="str">
        <v>DWG 9890040, (9E), Close to Rod Slot</v>
      </c>
      <c r="DI95" t="str">
        <v>DWG 9890040, (9E),Close to Rod Slot</v>
      </c>
      <c r="DJ95" t="str">
        <v>DWG FRM0105 PAGE 2</v>
      </c>
      <c r="DK95" t="str">
        <v>DWG# 100448-41</v>
      </c>
      <c r="DL95" t="str">
        <v>DWG# 100448-44</v>
      </c>
      <c r="DM95" t="str">
        <v>DWG# 9890003  (1), Section OL00436/A</v>
      </c>
      <c r="DN95" t="str">
        <v>DWG# 9890003 (3), Ring Gauge Constrained</v>
      </c>
      <c r="DO95" t="str">
        <v>DWG# 9890003 (4), Section</v>
      </c>
      <c r="DP95" t="str">
        <v>DWG#100448-26, Balloon 1K, OL02350</v>
      </c>
      <c r="DQ95" t="str">
        <v>DWG#100448-26, Balloon 2K, OL02350</v>
      </c>
      <c r="DR95" t="str">
        <v>DWG#100448-26, Balloon 3K, OL02363</v>
      </c>
      <c r="DS95" t="str">
        <v>DWG#100448-26, Balloon 4K</v>
      </c>
      <c r="DT95" t="str">
        <v>DWG#100448-26, Balloon 5K, Section</v>
      </c>
      <c r="DU95" t="str">
        <v>DWG#100448-26, Balloon 6K</v>
      </c>
      <c r="DV95" t="str">
        <v>DWG#100448-26, Balloon 7K, Section</v>
      </c>
      <c r="DW95" t="str">
        <v>DWG#100448-26, Mfg. Tol.</v>
      </c>
      <c r="DX95" t="str">
        <v>DWG#9890003 (2) Ring Gauge Constrained</v>
      </c>
      <c r="DY95" t="str">
        <v>DWG#9890044</v>
      </c>
      <c r="DZ95" t="str">
        <v>DWG#9890044 .1985 to .2005=Pass</v>
      </c>
      <c r="EA95" t="str">
        <v>DWG#9890044 Overlay OL02441</v>
      </c>
      <c r="EB95" t="str">
        <v>DWG#9890044, OL02441</v>
      </c>
      <c r="EC95" t="str">
        <v>DWG#FRM0105</v>
      </c>
      <c r="ED95" t="str">
        <v>EXT.</v>
      </c>
      <c r="EE95" t="str">
        <v>EXT. Section, OL02460</v>
      </c>
      <c r="EF95" t="str">
        <v>EXT., OL04223</v>
      </c>
      <c r="EG95" t="str">
        <v>Flat Drop Indicator Tip</v>
      </c>
      <c r="EH95" t="str">
        <v>Full Go Pin, No Light, at Radius</v>
      </c>
      <c r="EI95" t="str">
        <v>Function Check</v>
      </c>
      <c r="EJ95" t="str">
        <v>GO Function Gauge</v>
      </c>
      <c r="EK95" t="str">
        <v>Go Gauge for Balloon 1 &amp; 4</v>
      </c>
      <c r="EL95" t="str">
        <v>Go Pin must pass through</v>
      </c>
      <c r="EM95" t="str">
        <v>Greater than .005 = Fail, Section</v>
      </c>
      <c r="EN95" t="str">
        <v>Greater than .025 out of center = Fail</v>
      </c>
      <c r="EO95" t="str">
        <v>Greater than 2.6 = Pass</v>
      </c>
      <c r="EP95" t="str">
        <v>Green = Pass, Red = Fail</v>
      </c>
      <c r="EQ95" t="str">
        <v>Hex Depth</v>
      </c>
      <c r="ER95" t="str">
        <v>Hex Minor</v>
      </c>
      <c r="ES95" t="str">
        <v>Hole Dia.</v>
      </c>
      <c r="ET95" t="str">
        <v>Hook or Disk Tip</v>
      </c>
      <c r="EU95" t="str">
        <v>ID Sphere Finish</v>
      </c>
      <c r="EV95" t="str">
        <v>ID/OD Both Sides, Diff. .002 or less = Pass</v>
      </c>
      <c r="EW95" t="str">
        <v>If Looks Big, Section</v>
      </c>
      <c r="EX95" t="str">
        <v>If Looks Small, Section</v>
      </c>
      <c r="EY95" t="str">
        <v>Insp. Close to Break Away, Mfg.Tol.</v>
      </c>
      <c r="EZ95" t="str">
        <v>INT.</v>
      </c>
      <c r="FA95" t="str">
        <v>INT. Section, OL02460</v>
      </c>
      <c r="FB95" t="str">
        <v>INT., OL04223</v>
      </c>
      <c r="FC95" t="str">
        <v>Intersect. of 7.7 &amp; R0.10</v>
      </c>
      <c r="FD95" t="str">
        <v>Intersect. of 8.79 and R.25 MAX</v>
      </c>
      <c r="FE95" t="str">
        <v>Keep Ind. Tip away from corner</v>
      </c>
      <c r="FF95" t="str">
        <v>L31</v>
      </c>
      <c r="FG95" t="str">
        <v>Laser Mark</v>
      </c>
      <c r="FH95" t="str">
        <v>LASER PER NOTE 4</v>
      </c>
      <c r="FI95" t="str">
        <v>LASER PER NOTE 4, Final Check 1 only</v>
      </c>
      <c r="FJ95" t="str">
        <v>Less than .002 out of center = Pass</v>
      </c>
      <c r="FK95" t="str">
        <v>Less than 2.75 = Pass, Section</v>
      </c>
      <c r="FL95" t="str">
        <v>List as pin. Not Calibrated</v>
      </c>
      <c r="FM95" t="str">
        <v>M9 X 1.25 BUTT See Comment Image</v>
      </c>
      <c r="FN95" t="str">
        <v>Manual Section</v>
      </c>
      <c r="FO95" t="str">
        <v>Max Deep .241 NO-GO =.42</v>
      </c>
      <c r="FP95" t="str">
        <v>MAX Depth of (Note 7) .241 NO-GO Pin</v>
      </c>
      <c r="FQ95" t="str">
        <v>Measure from Blue Line, See Image</v>
      </c>
      <c r="FR95" t="str">
        <v>Measure Width of Blue Area, See Image</v>
      </c>
      <c r="FS95" t="str">
        <v>Mfg. Tol</v>
      </c>
      <c r="FT95" t="str">
        <v>Mfg. Tol, See Image</v>
      </c>
      <c r="FU95" t="str">
        <v>Mfg. Tol.</v>
      </c>
      <c r="FV95" t="str">
        <v>Mfg. Tol. "A"</v>
      </c>
      <c r="FW95" t="str">
        <v>Mfg. Tol. (Zero on Gauge Full Dia. Lead)</v>
      </c>
      <c r="FX95" t="str">
        <v>Mfg. Tol. Balloon 11, See Image</v>
      </c>
      <c r="FY95" t="str">
        <v>Mfg. Tol. Balloon 4</v>
      </c>
      <c r="FZ95" t="str">
        <v>Mfg. Tol. Balloon 7</v>
      </c>
      <c r="GA95" t="str">
        <v xml:space="preserve">Mfg. Tol. C-Bore Face (Ballo 28) </v>
      </c>
      <c r="GB95" t="str">
        <v>Mfg. Tol. Section</v>
      </c>
      <c r="GC95" t="str">
        <v>Mfg. Tol. See Image</v>
      </c>
      <c r="GD95" t="str">
        <v>Mfg. Tol., 3 Places, Record MAX</v>
      </c>
      <c r="GE95" t="str">
        <v>Mfg. Tol., Balloon 11</v>
      </c>
      <c r="GF95" t="str">
        <v>Mfg. Tol., Balloon 7</v>
      </c>
      <c r="GG95" t="str">
        <v>Mfg. Tol., Blank</v>
      </c>
      <c r="GH95" t="str">
        <v>Mfg. Tol., Blank, Balloon 12</v>
      </c>
      <c r="GI95" t="str">
        <v>Mfg. Tol., Blend to SØ.320</v>
      </c>
      <c r="GJ95" t="str">
        <v>Mfg. Tol., Calculation</v>
      </c>
      <c r="GK95" t="str">
        <v>Mfg. Tol., For Mill Fixture</v>
      </c>
      <c r="GL95" t="str">
        <v>Mfg. Tol., L32</v>
      </c>
      <c r="GM95" t="str">
        <v>Mfg. Tol., L33</v>
      </c>
      <c r="GN95" t="str">
        <v>Mfg. Tol., No Tool Marks</v>
      </c>
      <c r="GO95" t="str">
        <v>Mfg. Tol., OL03361</v>
      </c>
      <c r="GP95" t="str">
        <v>Mfg. Tol., Record off center value</v>
      </c>
      <c r="GQ95" t="str">
        <v>Mfg. Tol., Same 3 Places, Record MIN</v>
      </c>
      <c r="GR95" t="str">
        <v>Mfg. Tol., Section</v>
      </c>
      <c r="GS95" t="str">
        <v>Mfg. Tol., Section B-B</v>
      </c>
      <c r="GT95" t="str">
        <v>Mfg. Tol., Section, OL03361</v>
      </c>
      <c r="GU95" t="str">
        <v>Mfg. Tol., Section, Per Note 2</v>
      </c>
      <c r="GV95" t="str">
        <v>Mfg. Tol., See Image</v>
      </c>
      <c r="GW95" t="str">
        <v>Mfg. Tol., See Image, Bore in Blue</v>
      </c>
      <c r="GX95" t="str">
        <v>Mfg. Tol., See Image, Hook Tip</v>
      </c>
      <c r="GY95" t="str">
        <v>Mfg. Tol., Sharp Okay No Burr</v>
      </c>
      <c r="GZ95" t="str">
        <v>Mfg. Tol., Threadless Blank</v>
      </c>
      <c r="HA95" t="str">
        <v>Mfg.Tol.</v>
      </c>
      <c r="HB95" t="str">
        <v>Mgf. To., T.S.C.</v>
      </c>
      <c r="HC95" t="str">
        <v>Milled Feature</v>
      </c>
      <c r="HD95" t="str">
        <v>Milled Feature, OL04045</v>
      </c>
      <c r="HE95" t="str">
        <v>More than .0005 out of center = Fail</v>
      </c>
      <c r="HF95" t="str">
        <v>Must Pass Through</v>
      </c>
      <c r="HG95" t="str">
        <v>Must pass through gauge</v>
      </c>
      <c r="HH95" t="str">
        <v>Must Pass Through Go Gauge</v>
      </c>
      <c r="HI95" t="str">
        <v>Must Pass, See Image.</v>
      </c>
      <c r="HJ95" t="str">
        <v>NA</v>
      </c>
      <c r="HK95" t="str">
        <v>Narrow Area</v>
      </c>
      <c r="HL95" t="str">
        <v>Near Balloon 21</v>
      </c>
      <c r="HM95" t="str">
        <v>Near Datum B</v>
      </c>
      <c r="HN95" t="str">
        <v>Neck Dia.</v>
      </c>
      <c r="HO95" t="str">
        <v>Neck to Head Rad.</v>
      </c>
      <c r="HP95" t="str">
        <v>No Copper Deposits Allowed</v>
      </c>
      <c r="HQ95" t="str">
        <v>No Section</v>
      </c>
      <c r="HR95" t="str">
        <v>No Section, .01 to .014 = Pass</v>
      </c>
      <c r="HS95" t="str">
        <v>No Section, Rotate Part</v>
      </c>
      <c r="HT95" t="str">
        <v>No Section, See Image</v>
      </c>
      <c r="HU95" t="str">
        <v>No Slot, Section B-B</v>
      </c>
      <c r="HV95" t="str">
        <v>No visual step = Pass</v>
      </c>
      <c r="HW95" t="str">
        <v>Not to exceed .95 Deep</v>
      </c>
      <c r="HX95" t="str">
        <v>Note 1</v>
      </c>
      <c r="HY95" t="str">
        <v>OL00333/A</v>
      </c>
      <c r="HZ95" t="str">
        <v>OL00519</v>
      </c>
      <c r="IA95" t="str">
        <v>OL00520</v>
      </c>
      <c r="IB95" t="str">
        <v>OL00529</v>
      </c>
      <c r="IC95" t="str">
        <v>OL00542</v>
      </c>
      <c r="ID95" t="str">
        <v>OL00724</v>
      </c>
      <c r="IE95" t="str">
        <v>OL01250</v>
      </c>
      <c r="IF95" t="str">
        <v>OL01869, Threadless Blank</v>
      </c>
      <c r="IG95" t="str">
        <v>OL01870, Section</v>
      </c>
      <c r="IH95" t="str">
        <v>OL02255</v>
      </c>
      <c r="II95" t="str">
        <v>OL02255, Mfg. Tol.</v>
      </c>
      <c r="IJ95" t="str">
        <v>OL02302</v>
      </c>
      <c r="IK95" t="str">
        <v xml:space="preserve">OL02318  needed per image instructions </v>
      </c>
      <c r="IL95" t="str">
        <v>OL02556</v>
      </c>
      <c r="IM95" t="str">
        <v>OL02557</v>
      </c>
      <c r="IN95" t="str">
        <v>OL02567</v>
      </c>
      <c r="IO95" t="str">
        <v>OL02653</v>
      </c>
      <c r="IP95" t="str">
        <v>OL02718</v>
      </c>
      <c r="IQ95" t="str">
        <v>OL02841</v>
      </c>
      <c r="IR95" t="str">
        <v>OL02842</v>
      </c>
      <c r="IS95" t="str">
        <v>OL02844</v>
      </c>
      <c r="IT95" t="str">
        <v>OL02871</v>
      </c>
      <c r="IU95" t="str">
        <v>OL02887</v>
      </c>
      <c r="IV95" t="str">
        <v>OL03500</v>
      </c>
      <c r="IW95" t="str">
        <v>OL03766</v>
      </c>
      <c r="IX95" t="str">
        <v>OL03868</v>
      </c>
      <c r="IY95" t="str">
        <v>OL03869</v>
      </c>
      <c r="IZ95" t="str">
        <v>OL03870</v>
      </c>
      <c r="JA95" t="str">
        <v>OL03873, DWG# 100448-44</v>
      </c>
      <c r="JB95" t="str">
        <v>OL03949</v>
      </c>
      <c r="JC95" t="str">
        <v xml:space="preserve">OL04043, Section </v>
      </c>
      <c r="JD95" t="str">
        <v xml:space="preserve">OL04044, Section </v>
      </c>
      <c r="JE95" t="str">
        <v>OL04045</v>
      </c>
      <c r="JF95" t="str">
        <v>OL04045, Milled Feature</v>
      </c>
      <c r="JG95" t="str">
        <v>OL04063</v>
      </c>
      <c r="JH95" t="str">
        <v>OL04064</v>
      </c>
      <c r="JI95" t="str">
        <v>OL04065</v>
      </c>
      <c r="JJ95" t="str">
        <v>OL04181</v>
      </c>
      <c r="JK95" t="str">
        <v>OL04218</v>
      </c>
      <c r="JL95" t="str">
        <v>OL04224, See Image</v>
      </c>
      <c r="JM95" t="str">
        <v>OL04374</v>
      </c>
      <c r="JN95" t="str">
        <v>OL04375, Section M-M</v>
      </c>
      <c r="JO95" t="str">
        <v>OL04376, Section M-M</v>
      </c>
      <c r="JP95" t="str">
        <v>OL04443</v>
      </c>
      <c r="JQ95" t="str">
        <v>OL04444</v>
      </c>
      <c r="JR95" t="str">
        <v>OL05000</v>
      </c>
      <c r="JS95" t="str">
        <v>One side of slot</v>
      </c>
      <c r="JT95" t="str">
        <v>Other side of slot</v>
      </c>
      <c r="JU95" t="str">
        <v>Out of center more than .002 = Fail</v>
      </c>
      <c r="JV95" t="str">
        <v>Out of center more than.002 = Fail</v>
      </c>
      <c r="JW95" t="str">
        <v>Overlay OL02713</v>
      </c>
      <c r="JX95" t="str">
        <v>Overlay OL02714</v>
      </c>
      <c r="JY95" t="str">
        <v>Overlay OL02718</v>
      </c>
      <c r="JZ95" t="str">
        <v>Overlay OL03831, Mfg. Tol.</v>
      </c>
      <c r="KA95" t="str">
        <v>Part Without Slots</v>
      </c>
      <c r="KB95" t="str">
        <v>Part Without Slots, See Image</v>
      </c>
      <c r="KC95" t="str">
        <v xml:space="preserve">Pass = .0254 or Less </v>
      </c>
      <c r="KD95" t="str">
        <v>PD MIN = 4.361, PD MAX = 4.456</v>
      </c>
      <c r="KE95" t="str">
        <v>Per Balloon 2 Note</v>
      </c>
      <c r="KF95" t="str">
        <v>Per drawing note(s) 8.</v>
      </c>
      <c r="KG95" t="str">
        <v>Point or Sphere Tip</v>
      </c>
      <c r="KH95" t="str">
        <v>Point Tip</v>
      </c>
      <c r="KI95" t="str">
        <v>R.9 to R1.1 = Pass, See Image</v>
      </c>
      <c r="KJ95" t="str">
        <v>Ram Construction</v>
      </c>
      <c r="KK95" t="str">
        <v>Record Same Pass / Fail All Balloons</v>
      </c>
      <c r="KL95" t="str">
        <v>Ref. Balloon 1</v>
      </c>
      <c r="KM95" t="str">
        <v>Ref. Balloon 12</v>
      </c>
      <c r="KN95" t="str">
        <v>Ref. Balloon 13, 100% AQL</v>
      </c>
      <c r="KO95" t="str">
        <v>Ref. Balloon 2</v>
      </c>
      <c r="KP95" t="str">
        <v>Ref. Balloon 21, 100% AQL</v>
      </c>
      <c r="KQ95" t="str">
        <v>Ref. Balloon 4</v>
      </c>
      <c r="KR95" t="str">
        <v>Ref. Balloon 7</v>
      </c>
      <c r="KS95" t="str">
        <v>Ref. Balloon 8</v>
      </c>
      <c r="KT95" t="str">
        <v>Relieved Pin Gauges 09236 &amp; 09235</v>
      </c>
      <c r="KU95" t="str">
        <v>Rotate Part</v>
      </c>
      <c r="KV95" t="str">
        <v>Rotate Part, See Image</v>
      </c>
      <c r="KW95" t="str">
        <v>Same as Root Radius</v>
      </c>
      <c r="KX95" t="str">
        <v>Section</v>
      </c>
      <c r="KY95" t="str">
        <v>Section B-B</v>
      </c>
      <c r="KZ95" t="str">
        <v>Section B-B, Distance Between Grooves</v>
      </c>
      <c r="LA95" t="str">
        <v>Section C-C</v>
      </c>
      <c r="LB95" t="str">
        <v>Section Part</v>
      </c>
      <c r="LC95" t="str">
        <v>Section Part, Measured from Opposite Face</v>
      </c>
      <c r="LD95" t="str">
        <v>Section, Broachless Blank</v>
      </c>
      <c r="LE95" t="str">
        <v>Section, EXT. Sphere Location.</v>
      </c>
      <c r="LF95" t="str">
        <v>Section, Hex Cham. Ang.</v>
      </c>
      <c r="LG95" t="str">
        <v>Section, Hex Fillet Rad.</v>
      </c>
      <c r="LH95" t="str">
        <v>Section, INT. Feature</v>
      </c>
      <c r="LI95" t="str">
        <v>Section, INT. Sphere Location.</v>
      </c>
      <c r="LJ95" t="str">
        <v>Section, Mfg. Tol.</v>
      </c>
      <c r="LK95" t="str">
        <v>Section, Mfg. Tol., See Image</v>
      </c>
      <c r="LL95" t="str">
        <v>Section, OL00486</v>
      </c>
      <c r="LM95" t="str">
        <v>Section, OL00542</v>
      </c>
      <c r="LN95" t="str">
        <v>Section, OL00543</v>
      </c>
      <c r="LO95" t="str">
        <v>Section, OL00544</v>
      </c>
      <c r="LP95" t="str">
        <v>Section, OL00545</v>
      </c>
      <c r="LQ95" t="str">
        <v>Section, OL00546</v>
      </c>
      <c r="LR95" t="str">
        <v>Section, OL00547</v>
      </c>
      <c r="LS95" t="str">
        <v>Section, OL00555</v>
      </c>
      <c r="LT95" t="str">
        <v>Section, OL00725</v>
      </c>
      <c r="LU95" t="str">
        <v>Section, OL01430</v>
      </c>
      <c r="LV95" t="str">
        <v>Section, OL01434</v>
      </c>
      <c r="LW95" t="str">
        <v>Section, OL01435</v>
      </c>
      <c r="LX95" t="str">
        <v>Section, OL01807</v>
      </c>
      <c r="LY95" t="str">
        <v>Section, OL01830</v>
      </c>
      <c r="LZ95" t="str">
        <v>Section, OL02351</v>
      </c>
      <c r="MA95" t="str">
        <v>Section, OL02519</v>
      </c>
      <c r="MB95" t="str">
        <v>Section, OL02520</v>
      </c>
      <c r="MC95" t="str">
        <v>Section, OL02522</v>
      </c>
      <c r="MD95" t="str">
        <v>Section, OL02540</v>
      </c>
      <c r="ME95" t="str">
        <v>Section, OL02541</v>
      </c>
      <c r="MF95" t="str">
        <v>Section, OL02552</v>
      </c>
      <c r="MG95" t="str">
        <v>Section, OL02553</v>
      </c>
      <c r="MH95" t="str">
        <v>Section, OL02554</v>
      </c>
      <c r="MI95" t="str">
        <v>Section, OL02555</v>
      </c>
      <c r="MJ95" t="str">
        <v>Section, OL02558</v>
      </c>
      <c r="MK95" t="str">
        <v>Section, OL02559</v>
      </c>
      <c r="ML95" t="str">
        <v>Section, OL02560</v>
      </c>
      <c r="MM95" t="str">
        <v>Section, OL02619</v>
      </c>
      <c r="MN95" t="str">
        <v>Section, OL02620</v>
      </c>
      <c r="MO95" t="str">
        <v>Section, OL02621</v>
      </c>
      <c r="MP95" t="str">
        <v>Section, OL02622</v>
      </c>
      <c r="MQ95" t="str">
        <v>Section, OL02623</v>
      </c>
      <c r="MR95" t="str">
        <v>Section, OL02624</v>
      </c>
      <c r="MS95" t="str">
        <v>Section, OL02652</v>
      </c>
      <c r="MT95" t="str">
        <v>Section, OL02680</v>
      </c>
      <c r="MU95" t="str">
        <v>Section, OL02793</v>
      </c>
      <c r="MV95" t="str">
        <v>Section, OL02823</v>
      </c>
      <c r="MW95" t="str">
        <v>Section, OL02843</v>
      </c>
      <c r="MX95" t="str">
        <v>Section, OL03026, Ext.</v>
      </c>
      <c r="MY95" t="str">
        <v>Section, OL03026, Int.</v>
      </c>
      <c r="MZ95" t="str">
        <v>Section, OL03570, DWG# 100448-41</v>
      </c>
      <c r="NA95" t="str">
        <v>Section, OL03781</v>
      </c>
      <c r="NB95" t="str">
        <v>Section, OL03911</v>
      </c>
      <c r="NC95" t="str">
        <v>Section, OL03912</v>
      </c>
      <c r="ND95" t="str">
        <v>Section, OL03928</v>
      </c>
      <c r="NE95" t="str">
        <v>Section, OL03929</v>
      </c>
      <c r="NF95" t="str">
        <v>Section, OL04030</v>
      </c>
      <c r="NG95" t="str">
        <v>Section, OL04037</v>
      </c>
      <c r="NH95" t="str">
        <v>Section, OL04038</v>
      </c>
      <c r="NI95" t="str">
        <v>Section, OL04046</v>
      </c>
      <c r="NJ95" t="str">
        <v>Section, OL04065</v>
      </c>
      <c r="NK95" t="str">
        <v>Section, OL04066</v>
      </c>
      <c r="NL95" t="str">
        <v>Section, OL04067</v>
      </c>
      <c r="NM95" t="str">
        <v>Section, OL04069</v>
      </c>
      <c r="NN95" t="str">
        <v>Section, OL04071</v>
      </c>
      <c r="NO95" t="str">
        <v>Section, OL04173</v>
      </c>
      <c r="NP95" t="str">
        <v>Section, OL04174</v>
      </c>
      <c r="NQ95" t="str">
        <v>Section, OL04214</v>
      </c>
      <c r="NR95" t="str">
        <v>Section, OL04215</v>
      </c>
      <c r="NS95" t="str">
        <v>Section, OL04216</v>
      </c>
      <c r="NT95" t="str">
        <v>Section, OL04217</v>
      </c>
      <c r="NU95" t="str">
        <v>Section, Overlay OL02716</v>
      </c>
      <c r="NV95" t="str">
        <v>Section, Overlay OL02717</v>
      </c>
      <c r="NW95" t="str">
        <v>Section, See Image</v>
      </c>
      <c r="NX95" t="str">
        <v>Section, See Image, DWG# 100448-41</v>
      </c>
      <c r="NY95" t="str">
        <v>Section, Without Sots</v>
      </c>
      <c r="NZ95" t="str">
        <v>See Comments Sheet</v>
      </c>
      <c r="OA95" t="str">
        <v>See Comments Sheet, OL02318</v>
      </c>
      <c r="OB95" t="str">
        <v>See Image</v>
      </c>
      <c r="OC95" t="str">
        <v>See Image, .005 or Less = Pass</v>
      </c>
      <c r="OD95" t="str">
        <v>See Image, Check Near Radius</v>
      </c>
      <c r="OE95" t="str">
        <v>See Image, Constrained</v>
      </c>
      <c r="OF95" t="str">
        <v>See Image, Distance Between Flats</v>
      </c>
      <c r="OG95" t="str">
        <v xml:space="preserve">See Image, Mfg. Tol, Section A-A </v>
      </c>
      <c r="OH95" t="str">
        <v>See image, Mfg. Tol.</v>
      </c>
      <c r="OI95" t="str">
        <v>See Image, Mic. Across Flats</v>
      </c>
      <c r="OJ95" t="str">
        <v>See Image, OL02850</v>
      </c>
      <c r="OK95" t="str">
        <v>See Image, OL02880</v>
      </c>
      <c r="OL95" t="str">
        <v>See Image, OL03926</v>
      </c>
      <c r="OM95" t="str">
        <v>See Image, OL03927</v>
      </c>
      <c r="ON95" t="str">
        <v>See Image, OL04003</v>
      </c>
      <c r="OO95" t="str">
        <v>'See Image, OL04342,  Best Fit Joe Block</v>
      </c>
      <c r="OP95" t="str">
        <v>See Image, OL04342,  Blank</v>
      </c>
      <c r="OQ95" t="str">
        <v>See Image, OL04342, Blank</v>
      </c>
      <c r="OR95" t="str">
        <v>See Image, OL04343, Blank</v>
      </c>
      <c r="OS95" t="str">
        <v>See Image, Pass = .002 or Less</v>
      </c>
      <c r="OT95" t="str">
        <v>See Image, Rcd. MAX</v>
      </c>
      <c r="OU95" t="str">
        <v>See Image, Rcd. MIN</v>
      </c>
      <c r="OV95" t="str">
        <v>See Image, Section</v>
      </c>
      <c r="OW95" t="str">
        <v>See Image, Section A-A</v>
      </c>
      <c r="OX95" t="str">
        <v>See Image, Section B-B</v>
      </c>
      <c r="OY95" t="str">
        <v>See Image, Section B-B, TSC</v>
      </c>
      <c r="OZ95" t="str">
        <v>See Image, Shank Drawing # 18000-XX-XX A</v>
      </c>
      <c r="PA95" t="str">
        <v>Sequencial Laser 01, 120 Per Print</v>
      </c>
      <c r="PB95" t="str">
        <v>Set to .202, Zero on Thread Lead</v>
      </c>
      <c r="PC95" t="str">
        <v>Sharp OK, No Burr</v>
      </c>
      <c r="PD95" t="str">
        <v>Sharp OK, No Raised Edge, See Image</v>
      </c>
      <c r="PE95" t="str">
        <v>Sharp OK, No Raised Edges</v>
      </c>
      <c r="PF95" t="str">
        <v>Sharp okay no raised edge</v>
      </c>
      <c r="PG95" t="str">
        <v>Sharp Okay, No Burr</v>
      </c>
      <c r="PH95" t="str">
        <v>Sharp Okay, No Raised Edge</v>
      </c>
      <c r="PI95" t="str">
        <v>Sharp Okay, No Raised Edges,</v>
      </c>
      <c r="PJ95" t="str">
        <v>Sharp Okay, See Image</v>
      </c>
      <c r="PK95" t="str">
        <v xml:space="preserve">Start of Radius @ .195 </v>
      </c>
      <c r="PL95" t="str">
        <v xml:space="preserve">Start of Radius @ .21 </v>
      </c>
      <c r="PM95" t="str">
        <v xml:space="preserve">T.S.C. </v>
      </c>
      <c r="PN95" t="str">
        <v>Tangent Point</v>
      </c>
      <c r="PO95" t="str">
        <v>Tangent point of R.50</v>
      </c>
      <c r="PP95" t="str">
        <v>Taper Check, Mfg.Tol.</v>
      </c>
      <c r="PQ95" t="str">
        <v>Taper Check, Mfg.Tol., See Image</v>
      </c>
      <c r="PR95" t="str">
        <v>Thrd. Minor Ø</v>
      </c>
      <c r="PS95" t="str">
        <v>Thrd. Relief Ø</v>
      </c>
      <c r="PT95" t="str">
        <v>Threadless Blank</v>
      </c>
      <c r="PU95" t="str">
        <v>Threadless Blank, From Major Ø</v>
      </c>
      <c r="PV95" t="str">
        <v>Threadless Blank, Mfg. Tol.</v>
      </c>
      <c r="PW95" t="str">
        <v>Threadless Blank, Thrd. to Neck Rad.</v>
      </c>
      <c r="PX95" t="str">
        <v>Thredless Blank</v>
      </c>
      <c r="PY95" t="str">
        <v>To center of R.005</v>
      </c>
      <c r="PZ95" t="str">
        <v>Torx Min. Dia.</v>
      </c>
      <c r="QA95" t="str">
        <v>Turn Ø Free of Mill Marks</v>
      </c>
      <c r="QB95" t="str">
        <v>Use (Full) GO Hex</v>
      </c>
      <c r="QC95" t="str">
        <v>Use Balloon 1 FULL Gauge</v>
      </c>
      <c r="QD95" t="str">
        <v>Use Balloon 9 FULL GO</v>
      </c>
      <c r="QE95" t="str">
        <v>Use Best Fit Pin</v>
      </c>
      <c r="QF95" t="str">
        <v>Use Disk Tip</v>
      </c>
      <c r="QG95" t="str">
        <v>Use flat bottomed indicator tip.</v>
      </c>
      <c r="QH95" t="str">
        <v xml:space="preserve">Use Full .093 Go Hex </v>
      </c>
      <c r="QI95" t="str">
        <v xml:space="preserve">Use Full .0930 Go Hex </v>
      </c>
      <c r="QJ95" t="str">
        <v>Use Full .1235 Go Hex</v>
      </c>
      <c r="QK95" t="str">
        <v>Use Gauge K2-98-8019-04, See Image</v>
      </c>
      <c r="QL95" t="str">
        <v>Use large flat indicator tip</v>
      </c>
      <c r="QM95" t="str">
        <v>Use Pins.3330/.3350, See Image MAX NO-GO</v>
      </c>
      <c r="QN95" t="str">
        <v>Use Pointed Drop Indicator Tip</v>
      </c>
      <c r="QO95" t="str">
        <v>V-Block</v>
      </c>
      <c r="QP95" t="str">
        <v>V-Block,  AMB for 13</v>
      </c>
      <c r="QQ95" t="str">
        <v>V-Block,  Hex Cham. Dia.</v>
      </c>
      <c r="QR95" t="str">
        <v>V-Block, Hex Depth</v>
      </c>
      <c r="QS95" t="str">
        <v>VBU Gauge</v>
      </c>
      <c r="QT95" t="str">
        <v>Visibally smaller than HEX=Pass</v>
      </c>
      <c r="QU95" t="str">
        <v>Visual Per Drawing</v>
      </c>
      <c r="QV95" t="str">
        <v>Whirl Blank</v>
      </c>
      <c r="QW95" t="str">
        <v xml:space="preserve">Whirl Blank </v>
      </c>
      <c r="QX95" t="str">
        <v>Whirl Blank, Neck Rad. End to Head CL</v>
      </c>
      <c r="QY95" t="str">
        <v>Whirl Blank, Nose Start Dia.</v>
      </c>
      <c r="QZ95" t="str">
        <v>Whirl Blank, Nose Start Dist.</v>
      </c>
      <c r="RA95" t="str">
        <v>Whirl Blank, Thrd. Minor</v>
      </c>
      <c r="RB95" t="str">
        <v>Whirl Blank, Thrd. Pullout Dia.</v>
      </c>
      <c r="RC95" t="str">
        <v>Whole Part, Removal is at Assy. Level</v>
      </c>
      <c r="RD95" t="str">
        <v>Wide Area</v>
      </c>
      <c r="RE95" t="str">
        <v>Zero on End of Go Gauge</v>
      </c>
    </row>
    <row r="96" spans="1:473">
      <c r="A96" t="s">
        <v>733</v>
      </c>
      <c r="C96" t="str" cm="1">
        <f t="array" ref="C96:RE96">TRANSPOSE(_xlfn._xlws.SORT(_xlfn._xlws.FILTER($A$2:$A$600,ISNUMBER(SEARCH('PartLib Table'!M113,$A$2:$A$600)),"not found")))</f>
        <v xml:space="preserve"> 'C', Whirl Blank</v>
      </c>
      <c r="D96" t="str">
        <v xml:space="preserve"> See Image, Constrained</v>
      </c>
      <c r="E96" t="str">
        <v>(.04 to .12 range = Pass)</v>
      </c>
      <c r="F96" t="str">
        <v>(.042 FULL) Go Pin Seat Fully</v>
      </c>
      <c r="G96" t="str">
        <v>(B), Mfg. Tol.</v>
      </c>
      <c r="H96" t="str">
        <v>(B), O.A.L.</v>
      </c>
      <c r="I96" t="str">
        <v>.001 or less =Pass</v>
      </c>
      <c r="J96" t="str">
        <v>.001 or less out of center = Pass</v>
      </c>
      <c r="K96" t="str">
        <v>.002 or Less = Pass</v>
      </c>
      <c r="L96" t="str">
        <v>.002 or Less out of center = Pass</v>
      </c>
      <c r="M96" t="str">
        <v>.005 to .015 = Pass</v>
      </c>
      <c r="N96" t="str">
        <v>.0125 Mean, Section</v>
      </c>
      <c r="O96" t="str">
        <v>.025 or Less in X &amp; Y=Pass</v>
      </c>
      <c r="P96" t="str">
        <v>.038 Mean</v>
      </c>
      <c r="Q96" t="str">
        <v>.063 MM = .0024 IN, See Image</v>
      </c>
      <c r="R96" t="str">
        <v>.063MM = .0024"</v>
      </c>
      <c r="S96" t="str">
        <v>.243 NO-GO, Unconstrained, Must Not Start</v>
      </c>
      <c r="T96" t="str">
        <v>@ Back Face &amp; ID, No Raised Edge</v>
      </c>
      <c r="U96" t="str">
        <v>@ Back Face &amp; OD, No Raised Edge</v>
      </c>
      <c r="V96" t="str">
        <v>@ ID &amp; FACE</v>
      </c>
      <c r="W96" t="str">
        <v>@ OD &amp; BACK FACE</v>
      </c>
      <c r="X96" t="str">
        <v>@ OD &amp; FACE</v>
      </c>
      <c r="Y96" t="str">
        <v>Across from slot</v>
      </c>
      <c r="Z96" t="str">
        <v>All Edge Breaks</v>
      </c>
      <c r="AA96" t="str">
        <v>Attached to bar stock</v>
      </c>
      <c r="AB96" t="str">
        <v xml:space="preserve">Back Turn Fillet Rad. </v>
      </c>
      <c r="AC96" t="str">
        <v>Balloon 1 (DWG FRM0105 Page 2, NV-27)</v>
      </c>
      <c r="AD96" t="str">
        <v>Balloon 1 (DWG FRM0105, NV-30)</v>
      </c>
      <c r="AE96" t="str">
        <v>Balloon 1 (P# 9890002-20) OL00429/A</v>
      </c>
      <c r="AF96" t="str">
        <v>Balloon 1, DWG#FRM0105</v>
      </c>
      <c r="AG96" t="str">
        <v>Balloon 11, See Image</v>
      </c>
      <c r="AH96" t="str">
        <v xml:space="preserve">Balloon 2 (DWG FRM0105 Page 2, NV-27) </v>
      </c>
      <c r="AI96" t="str">
        <v>Balloon 2 (DWG FRM0105, NV-30)</v>
      </c>
      <c r="AJ96" t="str">
        <v>Balloon 2 (P# 9890002-20)</v>
      </c>
      <c r="AK96" t="str">
        <v>Balloon 2, DWG#FRM0105</v>
      </c>
      <c r="AL96" t="str">
        <v>Balloon 2, DWG#FRM0105, See Image</v>
      </c>
      <c r="AM96" t="str">
        <v>Balloon 3 (DWG FRM0105, NV-30 Minor)</v>
      </c>
      <c r="AN96" t="str">
        <v>Balloon 3 (DWG FRM0105, NV-30)</v>
      </c>
      <c r="AO96" t="str">
        <v>Balloon 3 (P# 9890002-20)</v>
      </c>
      <c r="AP96" t="str">
        <v>Balloon 4</v>
      </c>
      <c r="AQ96" t="str">
        <v>Balloon 4 (P# 9890002-20)</v>
      </c>
      <c r="AR96" t="str">
        <v>Below Middle Band</v>
      </c>
      <c r="AS96" t="str">
        <v>Best Fit Pin, .003 or Less =Pass</v>
      </c>
      <c r="AT96" t="str">
        <v>Blank</v>
      </c>
      <c r="AU96" t="str">
        <v>Blank Turn Maj.</v>
      </c>
      <c r="AV96" t="str">
        <v>Blank Turn Maj. Mill Flt., OL4172</v>
      </c>
      <c r="AW96" t="str">
        <v>Blank Without .010 Slots</v>
      </c>
      <c r="AX96" t="str">
        <v>Blank Without .010 Slots, Section</v>
      </c>
      <c r="AY96" t="str">
        <v>Blank without thread</v>
      </c>
      <c r="AZ96" t="str">
        <v xml:space="preserve">Blank, Center of V Grv. </v>
      </c>
      <c r="BA96" t="str">
        <v>Blank, Check R adjacent Balloon 17</v>
      </c>
      <c r="BB96" t="str">
        <v>Blank, EXT. Feature</v>
      </c>
      <c r="BC96" t="str">
        <v>Blank, See Image, OL04335</v>
      </c>
      <c r="BD96" t="str">
        <v>Blank, See Image, OL04336</v>
      </c>
      <c r="BE96" t="str">
        <v xml:space="preserve">Blank, Thrd. </v>
      </c>
      <c r="BF96" t="str">
        <v>Blank, Turn Tip</v>
      </c>
      <c r="BG96" t="str">
        <v>Blank, Without Thrd.</v>
      </c>
      <c r="BH96" t="str">
        <v>Blank, Without Thread</v>
      </c>
      <c r="BI96" t="str">
        <v xml:space="preserve">Blunt Start Blend to Minor </v>
      </c>
      <c r="BJ96" t="str">
        <v>Calc., Use Go HEX</v>
      </c>
      <c r="BK96" t="str">
        <v>Can't dig into OD</v>
      </c>
      <c r="BL96" t="str">
        <v>Carbide Gauge</v>
      </c>
      <c r="BM96" t="str">
        <v xml:space="preserve">Center of V Grv. </v>
      </c>
      <c r="BN96" t="str">
        <v>Centered Less than .03 = Pass</v>
      </c>
      <c r="BO96" t="str">
        <v>Centered within .0005 or Less = Pass</v>
      </c>
      <c r="BP96" t="str">
        <v>Centered within .001 or Less = Pass</v>
      </c>
      <c r="BQ96" t="str">
        <v>Centered within .0254 or Less = Pass</v>
      </c>
      <c r="BR96" t="str">
        <v>Check close to Rod Slot</v>
      </c>
      <c r="BS96" t="str">
        <v>Check every other hole</v>
      </c>
      <c r="BT96" t="str">
        <v>Check Go over full length of slot.</v>
      </c>
      <c r="BU96" t="str">
        <v>Check Near Closed End</v>
      </c>
      <c r="BV96" t="str">
        <v>Check per Print View, Away from Rod Slot</v>
      </c>
      <c r="BW96" t="str">
        <v>Check to Balloon 30 Go Pin</v>
      </c>
      <c r="BX96" t="str">
        <v>Check with .2705 SET Pin Inside Part</v>
      </c>
      <c r="BY96" t="str">
        <v>Check with Hex Up</v>
      </c>
      <c r="BZ96" t="str">
        <v>CMM Blank</v>
      </c>
      <c r="CA96" t="str">
        <v>Confirm Full Radius</v>
      </c>
      <c r="CB96" t="str">
        <v>Constrained in fixture</v>
      </c>
      <c r="CC96" t="str">
        <v>Constrained with Ring</v>
      </c>
      <c r="CD96" t="str">
        <v>Constrained, See Image</v>
      </c>
      <c r="CE96" t="str">
        <v>Dim. "A"</v>
      </c>
      <c r="CF96" t="str">
        <v>Dim. "B"</v>
      </c>
      <c r="CG96" t="str">
        <v>Dim. "C"</v>
      </c>
      <c r="CH96" t="str">
        <v>Dim. "D", Whirl Blank</v>
      </c>
      <c r="CI96" t="str">
        <v>Dim. "G"</v>
      </c>
      <c r="CJ96" t="str">
        <v>Dim. E, Blank Turn Maj. &amp;  Mill Flt</v>
      </c>
      <c r="CK96" t="str">
        <v>Dim. E, Blank Turn Maj.&amp;  Mill Flt</v>
      </c>
      <c r="CL96" t="str">
        <v>Dim. H, Whirl Blank</v>
      </c>
      <c r="CM96" t="str">
        <v>Dim. J, 'Blank Turn Maj. &amp; Whirl Blank</v>
      </c>
      <c r="CN96" t="str">
        <v>Disk Drop Indicator Tip</v>
      </c>
      <c r="CO96" t="str">
        <v>DWG 100448-15, Balloon F_1</v>
      </c>
      <c r="CP96" t="str">
        <v>DWG 100448-15, OL02571</v>
      </c>
      <c r="CQ96" t="str">
        <v>DWG 100448-41</v>
      </c>
      <c r="CR96" t="str">
        <v>DWG 9890040, (10E),Section Part, OL01139</v>
      </c>
      <c r="CS96" t="str">
        <v>DWG 9890040, (10E),Section, OL01139</v>
      </c>
      <c r="CT96" t="str">
        <v>DWG 9890040, (11E)</v>
      </c>
      <c r="CU96" t="str">
        <v>DWG 9890040, (11E), Pins with Flats</v>
      </c>
      <c r="CV96" t="str">
        <v>DWG 9890040, (12E),  Pass=.002 or less</v>
      </c>
      <c r="CW96" t="str">
        <v>DWG 9890040, (12E), See Image</v>
      </c>
      <c r="CX96" t="str">
        <v>DWG 9890040, (1E), OL01431</v>
      </c>
      <c r="CY96" t="str">
        <v>DWG 9890040, (1E), OL01432</v>
      </c>
      <c r="CZ96" t="str">
        <v>DWG 9890040, (2E), OL01432</v>
      </c>
      <c r="DA96" t="str">
        <v>DWG 9890040, (3E)</v>
      </c>
      <c r="DB96" t="str">
        <v>DWG 9890040, (4E)</v>
      </c>
      <c r="DC96" t="str">
        <v>DWG 9890040, (5E), OL02336</v>
      </c>
      <c r="DD96" t="str">
        <v>DWG 9890040, (6E)</v>
      </c>
      <c r="DE96" t="str">
        <v>DWG 9890040, (7E)</v>
      </c>
      <c r="DF96" t="str">
        <v>DWG 9890040, (8E), OL01433</v>
      </c>
      <c r="DG96" t="str">
        <v>DWG 9890040, (8E), OL01433, Section</v>
      </c>
      <c r="DH96" t="str">
        <v>DWG 9890040, (9E), Close to Rod Slot</v>
      </c>
      <c r="DI96" t="str">
        <v>DWG 9890040, (9E),Close to Rod Slot</v>
      </c>
      <c r="DJ96" t="str">
        <v>DWG FRM0105 PAGE 2</v>
      </c>
      <c r="DK96" t="str">
        <v>DWG# 100448-41</v>
      </c>
      <c r="DL96" t="str">
        <v>DWG# 100448-44</v>
      </c>
      <c r="DM96" t="str">
        <v>DWG# 9890003  (1), Section OL00436/A</v>
      </c>
      <c r="DN96" t="str">
        <v>DWG# 9890003 (3), Ring Gauge Constrained</v>
      </c>
      <c r="DO96" t="str">
        <v>DWG# 9890003 (4), Section</v>
      </c>
      <c r="DP96" t="str">
        <v>DWG#100448-26, Balloon 1K, OL02350</v>
      </c>
      <c r="DQ96" t="str">
        <v>DWG#100448-26, Balloon 2K, OL02350</v>
      </c>
      <c r="DR96" t="str">
        <v>DWG#100448-26, Balloon 3K, OL02363</v>
      </c>
      <c r="DS96" t="str">
        <v>DWG#100448-26, Balloon 4K</v>
      </c>
      <c r="DT96" t="str">
        <v>DWG#100448-26, Balloon 5K, Section</v>
      </c>
      <c r="DU96" t="str">
        <v>DWG#100448-26, Balloon 6K</v>
      </c>
      <c r="DV96" t="str">
        <v>DWG#100448-26, Balloon 7K, Section</v>
      </c>
      <c r="DW96" t="str">
        <v>DWG#100448-26, Mfg. Tol.</v>
      </c>
      <c r="DX96" t="str">
        <v>DWG#9890003 (2) Ring Gauge Constrained</v>
      </c>
      <c r="DY96" t="str">
        <v>DWG#9890044</v>
      </c>
      <c r="DZ96" t="str">
        <v>DWG#9890044 .1985 to .2005=Pass</v>
      </c>
      <c r="EA96" t="str">
        <v>DWG#9890044 Overlay OL02441</v>
      </c>
      <c r="EB96" t="str">
        <v>DWG#9890044, OL02441</v>
      </c>
      <c r="EC96" t="str">
        <v>DWG#FRM0105</v>
      </c>
      <c r="ED96" t="str">
        <v>EXT.</v>
      </c>
      <c r="EE96" t="str">
        <v>EXT. Section, OL02460</v>
      </c>
      <c r="EF96" t="str">
        <v>EXT., OL04223</v>
      </c>
      <c r="EG96" t="str">
        <v>Flat Drop Indicator Tip</v>
      </c>
      <c r="EH96" t="str">
        <v>Full Go Pin, No Light, at Radius</v>
      </c>
      <c r="EI96" t="str">
        <v>Function Check</v>
      </c>
      <c r="EJ96" t="str">
        <v>GO Function Gauge</v>
      </c>
      <c r="EK96" t="str">
        <v>Go Gauge for Balloon 1 &amp; 4</v>
      </c>
      <c r="EL96" t="str">
        <v>Go Pin must pass through</v>
      </c>
      <c r="EM96" t="str">
        <v>Greater than .005 = Fail, Section</v>
      </c>
      <c r="EN96" t="str">
        <v>Greater than .025 out of center = Fail</v>
      </c>
      <c r="EO96" t="str">
        <v>Greater than 2.6 = Pass</v>
      </c>
      <c r="EP96" t="str">
        <v>Green = Pass, Red = Fail</v>
      </c>
      <c r="EQ96" t="str">
        <v>Hex Depth</v>
      </c>
      <c r="ER96" t="str">
        <v>Hex Minor</v>
      </c>
      <c r="ES96" t="str">
        <v>Hole Dia.</v>
      </c>
      <c r="ET96" t="str">
        <v>Hook or Disk Tip</v>
      </c>
      <c r="EU96" t="str">
        <v>ID Sphere Finish</v>
      </c>
      <c r="EV96" t="str">
        <v>ID/OD Both Sides, Diff. .002 or less = Pass</v>
      </c>
      <c r="EW96" t="str">
        <v>If Looks Big, Section</v>
      </c>
      <c r="EX96" t="str">
        <v>If Looks Small, Section</v>
      </c>
      <c r="EY96" t="str">
        <v>Insp. Close to Break Away, Mfg.Tol.</v>
      </c>
      <c r="EZ96" t="str">
        <v>INT.</v>
      </c>
      <c r="FA96" t="str">
        <v>INT. Section, OL02460</v>
      </c>
      <c r="FB96" t="str">
        <v>INT., OL04223</v>
      </c>
      <c r="FC96" t="str">
        <v>Intersect. of 7.7 &amp; R0.10</v>
      </c>
      <c r="FD96" t="str">
        <v>Intersect. of 8.79 and R.25 MAX</v>
      </c>
      <c r="FE96" t="str">
        <v>Keep Ind. Tip away from corner</v>
      </c>
      <c r="FF96" t="str">
        <v>L31</v>
      </c>
      <c r="FG96" t="str">
        <v>Laser Mark</v>
      </c>
      <c r="FH96" t="str">
        <v>LASER PER NOTE 4</v>
      </c>
      <c r="FI96" t="str">
        <v>LASER PER NOTE 4, Final Check 1 only</v>
      </c>
      <c r="FJ96" t="str">
        <v>Less than .002 out of center = Pass</v>
      </c>
      <c r="FK96" t="str">
        <v>Less than 2.75 = Pass, Section</v>
      </c>
      <c r="FL96" t="str">
        <v>List as pin. Not Calibrated</v>
      </c>
      <c r="FM96" t="str">
        <v>M9 X 1.25 BUTT See Comment Image</v>
      </c>
      <c r="FN96" t="str">
        <v>Manual Section</v>
      </c>
      <c r="FO96" t="str">
        <v>Max Deep .241 NO-GO =.42</v>
      </c>
      <c r="FP96" t="str">
        <v>MAX Depth of (Note 7) .241 NO-GO Pin</v>
      </c>
      <c r="FQ96" t="str">
        <v>Measure from Blue Line, See Image</v>
      </c>
      <c r="FR96" t="str">
        <v>Measure Width of Blue Area, See Image</v>
      </c>
      <c r="FS96" t="str">
        <v>Mfg. Tol</v>
      </c>
      <c r="FT96" t="str">
        <v>Mfg. Tol, See Image</v>
      </c>
      <c r="FU96" t="str">
        <v>Mfg. Tol.</v>
      </c>
      <c r="FV96" t="str">
        <v>Mfg. Tol. "A"</v>
      </c>
      <c r="FW96" t="str">
        <v>Mfg. Tol. (Zero on Gauge Full Dia. Lead)</v>
      </c>
      <c r="FX96" t="str">
        <v>Mfg. Tol. Balloon 11, See Image</v>
      </c>
      <c r="FY96" t="str">
        <v>Mfg. Tol. Balloon 4</v>
      </c>
      <c r="FZ96" t="str">
        <v>Mfg. Tol. Balloon 7</v>
      </c>
      <c r="GA96" t="str">
        <v xml:space="preserve">Mfg. Tol. C-Bore Face (Ballo 28) </v>
      </c>
      <c r="GB96" t="str">
        <v>Mfg. Tol. Section</v>
      </c>
      <c r="GC96" t="str">
        <v>Mfg. Tol. See Image</v>
      </c>
      <c r="GD96" t="str">
        <v>Mfg. Tol., 3 Places, Record MAX</v>
      </c>
      <c r="GE96" t="str">
        <v>Mfg. Tol., Balloon 11</v>
      </c>
      <c r="GF96" t="str">
        <v>Mfg. Tol., Balloon 7</v>
      </c>
      <c r="GG96" t="str">
        <v>Mfg. Tol., Blank</v>
      </c>
      <c r="GH96" t="str">
        <v>Mfg. Tol., Blank, Balloon 12</v>
      </c>
      <c r="GI96" t="str">
        <v>Mfg. Tol., Blend to SØ.320</v>
      </c>
      <c r="GJ96" t="str">
        <v>Mfg. Tol., Calculation</v>
      </c>
      <c r="GK96" t="str">
        <v>Mfg. Tol., For Mill Fixture</v>
      </c>
      <c r="GL96" t="str">
        <v>Mfg. Tol., L32</v>
      </c>
      <c r="GM96" t="str">
        <v>Mfg. Tol., L33</v>
      </c>
      <c r="GN96" t="str">
        <v>Mfg. Tol., No Tool Marks</v>
      </c>
      <c r="GO96" t="str">
        <v>Mfg. Tol., OL03361</v>
      </c>
      <c r="GP96" t="str">
        <v>Mfg. Tol., Record off center value</v>
      </c>
      <c r="GQ96" t="str">
        <v>Mfg. Tol., Same 3 Places, Record MIN</v>
      </c>
      <c r="GR96" t="str">
        <v>Mfg. Tol., Section</v>
      </c>
      <c r="GS96" t="str">
        <v>Mfg. Tol., Section B-B</v>
      </c>
      <c r="GT96" t="str">
        <v>Mfg. Tol., Section, OL03361</v>
      </c>
      <c r="GU96" t="str">
        <v>Mfg. Tol., Section, Per Note 2</v>
      </c>
      <c r="GV96" t="str">
        <v>Mfg. Tol., See Image</v>
      </c>
      <c r="GW96" t="str">
        <v>Mfg. Tol., See Image, Bore in Blue</v>
      </c>
      <c r="GX96" t="str">
        <v>Mfg. Tol., See Image, Hook Tip</v>
      </c>
      <c r="GY96" t="str">
        <v>Mfg. Tol., Sharp Okay No Burr</v>
      </c>
      <c r="GZ96" t="str">
        <v>Mfg. Tol., Threadless Blank</v>
      </c>
      <c r="HA96" t="str">
        <v>Mfg.Tol.</v>
      </c>
      <c r="HB96" t="str">
        <v>Mgf. To., T.S.C.</v>
      </c>
      <c r="HC96" t="str">
        <v>Milled Feature</v>
      </c>
      <c r="HD96" t="str">
        <v>Milled Feature, OL04045</v>
      </c>
      <c r="HE96" t="str">
        <v>More than .0005 out of center = Fail</v>
      </c>
      <c r="HF96" t="str">
        <v>Must Pass Through</v>
      </c>
      <c r="HG96" t="str">
        <v>Must pass through gauge</v>
      </c>
      <c r="HH96" t="str">
        <v>Must Pass Through Go Gauge</v>
      </c>
      <c r="HI96" t="str">
        <v>Must Pass, See Image.</v>
      </c>
      <c r="HJ96" t="str">
        <v>NA</v>
      </c>
      <c r="HK96" t="str">
        <v>Narrow Area</v>
      </c>
      <c r="HL96" t="str">
        <v>Near Balloon 21</v>
      </c>
      <c r="HM96" t="str">
        <v>Near Datum B</v>
      </c>
      <c r="HN96" t="str">
        <v>Neck Dia.</v>
      </c>
      <c r="HO96" t="str">
        <v>Neck to Head Rad.</v>
      </c>
      <c r="HP96" t="str">
        <v>No Copper Deposits Allowed</v>
      </c>
      <c r="HQ96" t="str">
        <v>No Section</v>
      </c>
      <c r="HR96" t="str">
        <v>No Section, .01 to .014 = Pass</v>
      </c>
      <c r="HS96" t="str">
        <v>No Section, Rotate Part</v>
      </c>
      <c r="HT96" t="str">
        <v>No Section, See Image</v>
      </c>
      <c r="HU96" t="str">
        <v>No Slot, Section B-B</v>
      </c>
      <c r="HV96" t="str">
        <v>No visual step = Pass</v>
      </c>
      <c r="HW96" t="str">
        <v>Not to exceed .95 Deep</v>
      </c>
      <c r="HX96" t="str">
        <v>Note 1</v>
      </c>
      <c r="HY96" t="str">
        <v>OL00333/A</v>
      </c>
      <c r="HZ96" t="str">
        <v>OL00519</v>
      </c>
      <c r="IA96" t="str">
        <v>OL00520</v>
      </c>
      <c r="IB96" t="str">
        <v>OL00529</v>
      </c>
      <c r="IC96" t="str">
        <v>OL00542</v>
      </c>
      <c r="ID96" t="str">
        <v>OL00724</v>
      </c>
      <c r="IE96" t="str">
        <v>OL01250</v>
      </c>
      <c r="IF96" t="str">
        <v>OL01869, Threadless Blank</v>
      </c>
      <c r="IG96" t="str">
        <v>OL01870, Section</v>
      </c>
      <c r="IH96" t="str">
        <v>OL02255</v>
      </c>
      <c r="II96" t="str">
        <v>OL02255, Mfg. Tol.</v>
      </c>
      <c r="IJ96" t="str">
        <v>OL02302</v>
      </c>
      <c r="IK96" t="str">
        <v xml:space="preserve">OL02318  needed per image instructions </v>
      </c>
      <c r="IL96" t="str">
        <v>OL02556</v>
      </c>
      <c r="IM96" t="str">
        <v>OL02557</v>
      </c>
      <c r="IN96" t="str">
        <v>OL02567</v>
      </c>
      <c r="IO96" t="str">
        <v>OL02653</v>
      </c>
      <c r="IP96" t="str">
        <v>OL02718</v>
      </c>
      <c r="IQ96" t="str">
        <v>OL02841</v>
      </c>
      <c r="IR96" t="str">
        <v>OL02842</v>
      </c>
      <c r="IS96" t="str">
        <v>OL02844</v>
      </c>
      <c r="IT96" t="str">
        <v>OL02871</v>
      </c>
      <c r="IU96" t="str">
        <v>OL02887</v>
      </c>
      <c r="IV96" t="str">
        <v>OL03500</v>
      </c>
      <c r="IW96" t="str">
        <v>OL03766</v>
      </c>
      <c r="IX96" t="str">
        <v>OL03868</v>
      </c>
      <c r="IY96" t="str">
        <v>OL03869</v>
      </c>
      <c r="IZ96" t="str">
        <v>OL03870</v>
      </c>
      <c r="JA96" t="str">
        <v>OL03873, DWG# 100448-44</v>
      </c>
      <c r="JB96" t="str">
        <v>OL03949</v>
      </c>
      <c r="JC96" t="str">
        <v xml:space="preserve">OL04043, Section </v>
      </c>
      <c r="JD96" t="str">
        <v xml:space="preserve">OL04044, Section </v>
      </c>
      <c r="JE96" t="str">
        <v>OL04045</v>
      </c>
      <c r="JF96" t="str">
        <v>OL04045, Milled Feature</v>
      </c>
      <c r="JG96" t="str">
        <v>OL04063</v>
      </c>
      <c r="JH96" t="str">
        <v>OL04064</v>
      </c>
      <c r="JI96" t="str">
        <v>OL04065</v>
      </c>
      <c r="JJ96" t="str">
        <v>OL04181</v>
      </c>
      <c r="JK96" t="str">
        <v>OL04218</v>
      </c>
      <c r="JL96" t="str">
        <v>OL04224, See Image</v>
      </c>
      <c r="JM96" t="str">
        <v>OL04374</v>
      </c>
      <c r="JN96" t="str">
        <v>OL04375, Section M-M</v>
      </c>
      <c r="JO96" t="str">
        <v>OL04376, Section M-M</v>
      </c>
      <c r="JP96" t="str">
        <v>OL04443</v>
      </c>
      <c r="JQ96" t="str">
        <v>OL04444</v>
      </c>
      <c r="JR96" t="str">
        <v>OL05000</v>
      </c>
      <c r="JS96" t="str">
        <v>One side of slot</v>
      </c>
      <c r="JT96" t="str">
        <v>Other side of slot</v>
      </c>
      <c r="JU96" t="str">
        <v>Out of center more than .002 = Fail</v>
      </c>
      <c r="JV96" t="str">
        <v>Out of center more than.002 = Fail</v>
      </c>
      <c r="JW96" t="str">
        <v>Overlay OL02713</v>
      </c>
      <c r="JX96" t="str">
        <v>Overlay OL02714</v>
      </c>
      <c r="JY96" t="str">
        <v>Overlay OL02718</v>
      </c>
      <c r="JZ96" t="str">
        <v>Overlay OL03831, Mfg. Tol.</v>
      </c>
      <c r="KA96" t="str">
        <v>Part Without Slots</v>
      </c>
      <c r="KB96" t="str">
        <v>Part Without Slots, See Image</v>
      </c>
      <c r="KC96" t="str">
        <v xml:space="preserve">Pass = .0254 or Less </v>
      </c>
      <c r="KD96" t="str">
        <v>PD MIN = 4.361, PD MAX = 4.456</v>
      </c>
      <c r="KE96" t="str">
        <v>Per Balloon 2 Note</v>
      </c>
      <c r="KF96" t="str">
        <v>Per drawing note(s) 8.</v>
      </c>
      <c r="KG96" t="str">
        <v>Point or Sphere Tip</v>
      </c>
      <c r="KH96" t="str">
        <v>Point Tip</v>
      </c>
      <c r="KI96" t="str">
        <v>R.9 to R1.1 = Pass, See Image</v>
      </c>
      <c r="KJ96" t="str">
        <v>Ram Construction</v>
      </c>
      <c r="KK96" t="str">
        <v>Record Same Pass / Fail All Balloons</v>
      </c>
      <c r="KL96" t="str">
        <v>Ref. Balloon 1</v>
      </c>
      <c r="KM96" t="str">
        <v>Ref. Balloon 12</v>
      </c>
      <c r="KN96" t="str">
        <v>Ref. Balloon 13, 100% AQL</v>
      </c>
      <c r="KO96" t="str">
        <v>Ref. Balloon 2</v>
      </c>
      <c r="KP96" t="str">
        <v>Ref. Balloon 21, 100% AQL</v>
      </c>
      <c r="KQ96" t="str">
        <v>Ref. Balloon 4</v>
      </c>
      <c r="KR96" t="str">
        <v>Ref. Balloon 7</v>
      </c>
      <c r="KS96" t="str">
        <v>Ref. Balloon 8</v>
      </c>
      <c r="KT96" t="str">
        <v>Relieved Pin Gauges 09236 &amp; 09235</v>
      </c>
      <c r="KU96" t="str">
        <v>Rotate Part</v>
      </c>
      <c r="KV96" t="str">
        <v>Rotate Part, See Image</v>
      </c>
      <c r="KW96" t="str">
        <v>Same as Root Radius</v>
      </c>
      <c r="KX96" t="str">
        <v>Section</v>
      </c>
      <c r="KY96" t="str">
        <v>Section B-B</v>
      </c>
      <c r="KZ96" t="str">
        <v>Section B-B, Distance Between Grooves</v>
      </c>
      <c r="LA96" t="str">
        <v>Section C-C</v>
      </c>
      <c r="LB96" t="str">
        <v>Section Part</v>
      </c>
      <c r="LC96" t="str">
        <v>Section Part, Measured from Opposite Face</v>
      </c>
      <c r="LD96" t="str">
        <v>Section, Broachless Blank</v>
      </c>
      <c r="LE96" t="str">
        <v>Section, EXT. Sphere Location.</v>
      </c>
      <c r="LF96" t="str">
        <v>Section, Hex Cham. Ang.</v>
      </c>
      <c r="LG96" t="str">
        <v>Section, Hex Fillet Rad.</v>
      </c>
      <c r="LH96" t="str">
        <v>Section, INT. Feature</v>
      </c>
      <c r="LI96" t="str">
        <v>Section, INT. Sphere Location.</v>
      </c>
      <c r="LJ96" t="str">
        <v>Section, Mfg. Tol.</v>
      </c>
      <c r="LK96" t="str">
        <v>Section, Mfg. Tol., See Image</v>
      </c>
      <c r="LL96" t="str">
        <v>Section, OL00486</v>
      </c>
      <c r="LM96" t="str">
        <v>Section, OL00542</v>
      </c>
      <c r="LN96" t="str">
        <v>Section, OL00543</v>
      </c>
      <c r="LO96" t="str">
        <v>Section, OL00544</v>
      </c>
      <c r="LP96" t="str">
        <v>Section, OL00545</v>
      </c>
      <c r="LQ96" t="str">
        <v>Section, OL00546</v>
      </c>
      <c r="LR96" t="str">
        <v>Section, OL00547</v>
      </c>
      <c r="LS96" t="str">
        <v>Section, OL00555</v>
      </c>
      <c r="LT96" t="str">
        <v>Section, OL00725</v>
      </c>
      <c r="LU96" t="str">
        <v>Section, OL01430</v>
      </c>
      <c r="LV96" t="str">
        <v>Section, OL01434</v>
      </c>
      <c r="LW96" t="str">
        <v>Section, OL01435</v>
      </c>
      <c r="LX96" t="str">
        <v>Section, OL01807</v>
      </c>
      <c r="LY96" t="str">
        <v>Section, OL01830</v>
      </c>
      <c r="LZ96" t="str">
        <v>Section, OL02351</v>
      </c>
      <c r="MA96" t="str">
        <v>Section, OL02519</v>
      </c>
      <c r="MB96" t="str">
        <v>Section, OL02520</v>
      </c>
      <c r="MC96" t="str">
        <v>Section, OL02522</v>
      </c>
      <c r="MD96" t="str">
        <v>Section, OL02540</v>
      </c>
      <c r="ME96" t="str">
        <v>Section, OL02541</v>
      </c>
      <c r="MF96" t="str">
        <v>Section, OL02552</v>
      </c>
      <c r="MG96" t="str">
        <v>Section, OL02553</v>
      </c>
      <c r="MH96" t="str">
        <v>Section, OL02554</v>
      </c>
      <c r="MI96" t="str">
        <v>Section, OL02555</v>
      </c>
      <c r="MJ96" t="str">
        <v>Section, OL02558</v>
      </c>
      <c r="MK96" t="str">
        <v>Section, OL02559</v>
      </c>
      <c r="ML96" t="str">
        <v>Section, OL02560</v>
      </c>
      <c r="MM96" t="str">
        <v>Section, OL02619</v>
      </c>
      <c r="MN96" t="str">
        <v>Section, OL02620</v>
      </c>
      <c r="MO96" t="str">
        <v>Section, OL02621</v>
      </c>
      <c r="MP96" t="str">
        <v>Section, OL02622</v>
      </c>
      <c r="MQ96" t="str">
        <v>Section, OL02623</v>
      </c>
      <c r="MR96" t="str">
        <v>Section, OL02624</v>
      </c>
      <c r="MS96" t="str">
        <v>Section, OL02652</v>
      </c>
      <c r="MT96" t="str">
        <v>Section, OL02680</v>
      </c>
      <c r="MU96" t="str">
        <v>Section, OL02793</v>
      </c>
      <c r="MV96" t="str">
        <v>Section, OL02823</v>
      </c>
      <c r="MW96" t="str">
        <v>Section, OL02843</v>
      </c>
      <c r="MX96" t="str">
        <v>Section, OL03026, Ext.</v>
      </c>
      <c r="MY96" t="str">
        <v>Section, OL03026, Int.</v>
      </c>
      <c r="MZ96" t="str">
        <v>Section, OL03570, DWG# 100448-41</v>
      </c>
      <c r="NA96" t="str">
        <v>Section, OL03781</v>
      </c>
      <c r="NB96" t="str">
        <v>Section, OL03911</v>
      </c>
      <c r="NC96" t="str">
        <v>Section, OL03912</v>
      </c>
      <c r="ND96" t="str">
        <v>Section, OL03928</v>
      </c>
      <c r="NE96" t="str">
        <v>Section, OL03929</v>
      </c>
      <c r="NF96" t="str">
        <v>Section, OL04030</v>
      </c>
      <c r="NG96" t="str">
        <v>Section, OL04037</v>
      </c>
      <c r="NH96" t="str">
        <v>Section, OL04038</v>
      </c>
      <c r="NI96" t="str">
        <v>Section, OL04046</v>
      </c>
      <c r="NJ96" t="str">
        <v>Section, OL04065</v>
      </c>
      <c r="NK96" t="str">
        <v>Section, OL04066</v>
      </c>
      <c r="NL96" t="str">
        <v>Section, OL04067</v>
      </c>
      <c r="NM96" t="str">
        <v>Section, OL04069</v>
      </c>
      <c r="NN96" t="str">
        <v>Section, OL04071</v>
      </c>
      <c r="NO96" t="str">
        <v>Section, OL04173</v>
      </c>
      <c r="NP96" t="str">
        <v>Section, OL04174</v>
      </c>
      <c r="NQ96" t="str">
        <v>Section, OL04214</v>
      </c>
      <c r="NR96" t="str">
        <v>Section, OL04215</v>
      </c>
      <c r="NS96" t="str">
        <v>Section, OL04216</v>
      </c>
      <c r="NT96" t="str">
        <v>Section, OL04217</v>
      </c>
      <c r="NU96" t="str">
        <v>Section, Overlay OL02716</v>
      </c>
      <c r="NV96" t="str">
        <v>Section, Overlay OL02717</v>
      </c>
      <c r="NW96" t="str">
        <v>Section, See Image</v>
      </c>
      <c r="NX96" t="str">
        <v>Section, See Image, DWG# 100448-41</v>
      </c>
      <c r="NY96" t="str">
        <v>Section, Without Sots</v>
      </c>
      <c r="NZ96" t="str">
        <v>See Comments Sheet</v>
      </c>
      <c r="OA96" t="str">
        <v>See Comments Sheet, OL02318</v>
      </c>
      <c r="OB96" t="str">
        <v>See Image</v>
      </c>
      <c r="OC96" t="str">
        <v>See Image, .005 or Less = Pass</v>
      </c>
      <c r="OD96" t="str">
        <v>See Image, Check Near Radius</v>
      </c>
      <c r="OE96" t="str">
        <v>See Image, Constrained</v>
      </c>
      <c r="OF96" t="str">
        <v>See Image, Distance Between Flats</v>
      </c>
      <c r="OG96" t="str">
        <v xml:space="preserve">See Image, Mfg. Tol, Section A-A </v>
      </c>
      <c r="OH96" t="str">
        <v>See image, Mfg. Tol.</v>
      </c>
      <c r="OI96" t="str">
        <v>See Image, Mic. Across Flats</v>
      </c>
      <c r="OJ96" t="str">
        <v>See Image, OL02850</v>
      </c>
      <c r="OK96" t="str">
        <v>See Image, OL02880</v>
      </c>
      <c r="OL96" t="str">
        <v>See Image, OL03926</v>
      </c>
      <c r="OM96" t="str">
        <v>See Image, OL03927</v>
      </c>
      <c r="ON96" t="str">
        <v>See Image, OL04003</v>
      </c>
      <c r="OO96" t="str">
        <v>'See Image, OL04342,  Best Fit Joe Block</v>
      </c>
      <c r="OP96" t="str">
        <v>See Image, OL04342,  Blank</v>
      </c>
      <c r="OQ96" t="str">
        <v>See Image, OL04342, Blank</v>
      </c>
      <c r="OR96" t="str">
        <v>See Image, OL04343, Blank</v>
      </c>
      <c r="OS96" t="str">
        <v>See Image, Pass = .002 or Less</v>
      </c>
      <c r="OT96" t="str">
        <v>See Image, Rcd. MAX</v>
      </c>
      <c r="OU96" t="str">
        <v>See Image, Rcd. MIN</v>
      </c>
      <c r="OV96" t="str">
        <v>See Image, Section</v>
      </c>
      <c r="OW96" t="str">
        <v>See Image, Section A-A</v>
      </c>
      <c r="OX96" t="str">
        <v>See Image, Section B-B</v>
      </c>
      <c r="OY96" t="str">
        <v>See Image, Section B-B, TSC</v>
      </c>
      <c r="OZ96" t="str">
        <v>See Image, Shank Drawing # 18000-XX-XX A</v>
      </c>
      <c r="PA96" t="str">
        <v>Sequencial Laser 01, 120 Per Print</v>
      </c>
      <c r="PB96" t="str">
        <v>Set to .202, Zero on Thread Lead</v>
      </c>
      <c r="PC96" t="str">
        <v>Sharp OK, No Burr</v>
      </c>
      <c r="PD96" t="str">
        <v>Sharp OK, No Raised Edge, See Image</v>
      </c>
      <c r="PE96" t="str">
        <v>Sharp OK, No Raised Edges</v>
      </c>
      <c r="PF96" t="str">
        <v>Sharp okay no raised edge</v>
      </c>
      <c r="PG96" t="str">
        <v>Sharp Okay, No Burr</v>
      </c>
      <c r="PH96" t="str">
        <v>Sharp Okay, No Raised Edge</v>
      </c>
      <c r="PI96" t="str">
        <v>Sharp Okay, No Raised Edges,</v>
      </c>
      <c r="PJ96" t="str">
        <v>Sharp Okay, See Image</v>
      </c>
      <c r="PK96" t="str">
        <v xml:space="preserve">Start of Radius @ .195 </v>
      </c>
      <c r="PL96" t="str">
        <v xml:space="preserve">Start of Radius @ .21 </v>
      </c>
      <c r="PM96" t="str">
        <v xml:space="preserve">T.S.C. </v>
      </c>
      <c r="PN96" t="str">
        <v>Tangent Point</v>
      </c>
      <c r="PO96" t="str">
        <v>Tangent point of R.50</v>
      </c>
      <c r="PP96" t="str">
        <v>Taper Check, Mfg.Tol.</v>
      </c>
      <c r="PQ96" t="str">
        <v>Taper Check, Mfg.Tol., See Image</v>
      </c>
      <c r="PR96" t="str">
        <v>Thrd. Minor Ø</v>
      </c>
      <c r="PS96" t="str">
        <v>Thrd. Relief Ø</v>
      </c>
      <c r="PT96" t="str">
        <v>Threadless Blank</v>
      </c>
      <c r="PU96" t="str">
        <v>Threadless Blank, From Major Ø</v>
      </c>
      <c r="PV96" t="str">
        <v>Threadless Blank, Mfg. Tol.</v>
      </c>
      <c r="PW96" t="str">
        <v>Threadless Blank, Thrd. to Neck Rad.</v>
      </c>
      <c r="PX96" t="str">
        <v>Thredless Blank</v>
      </c>
      <c r="PY96" t="str">
        <v>To center of R.005</v>
      </c>
      <c r="PZ96" t="str">
        <v>Torx Min. Dia.</v>
      </c>
      <c r="QA96" t="str">
        <v>Turn Ø Free of Mill Marks</v>
      </c>
      <c r="QB96" t="str">
        <v>Use (Full) GO Hex</v>
      </c>
      <c r="QC96" t="str">
        <v>Use Balloon 1 FULL Gauge</v>
      </c>
      <c r="QD96" t="str">
        <v>Use Balloon 9 FULL GO</v>
      </c>
      <c r="QE96" t="str">
        <v>Use Best Fit Pin</v>
      </c>
      <c r="QF96" t="str">
        <v>Use Disk Tip</v>
      </c>
      <c r="QG96" t="str">
        <v>Use flat bottomed indicator tip.</v>
      </c>
      <c r="QH96" t="str">
        <v xml:space="preserve">Use Full .093 Go Hex </v>
      </c>
      <c r="QI96" t="str">
        <v xml:space="preserve">Use Full .0930 Go Hex </v>
      </c>
      <c r="QJ96" t="str">
        <v>Use Full .1235 Go Hex</v>
      </c>
      <c r="QK96" t="str">
        <v>Use Gauge K2-98-8019-04, See Image</v>
      </c>
      <c r="QL96" t="str">
        <v>Use large flat indicator tip</v>
      </c>
      <c r="QM96" t="str">
        <v>Use Pins.3330/.3350, See Image MAX NO-GO</v>
      </c>
      <c r="QN96" t="str">
        <v>Use Pointed Drop Indicator Tip</v>
      </c>
      <c r="QO96" t="str">
        <v>V-Block</v>
      </c>
      <c r="QP96" t="str">
        <v>V-Block,  AMB for 13</v>
      </c>
      <c r="QQ96" t="str">
        <v>V-Block,  Hex Cham. Dia.</v>
      </c>
      <c r="QR96" t="str">
        <v>V-Block, Hex Depth</v>
      </c>
      <c r="QS96" t="str">
        <v>VBU Gauge</v>
      </c>
      <c r="QT96" t="str">
        <v>Visibally smaller than HEX=Pass</v>
      </c>
      <c r="QU96" t="str">
        <v>Visual Per Drawing</v>
      </c>
      <c r="QV96" t="str">
        <v>Whirl Blank</v>
      </c>
      <c r="QW96" t="str">
        <v xml:space="preserve">Whirl Blank </v>
      </c>
      <c r="QX96" t="str">
        <v>Whirl Blank, Neck Rad. End to Head CL</v>
      </c>
      <c r="QY96" t="str">
        <v>Whirl Blank, Nose Start Dia.</v>
      </c>
      <c r="QZ96" t="str">
        <v>Whirl Blank, Nose Start Dist.</v>
      </c>
      <c r="RA96" t="str">
        <v>Whirl Blank, Thrd. Minor</v>
      </c>
      <c r="RB96" t="str">
        <v>Whirl Blank, Thrd. Pullout Dia.</v>
      </c>
      <c r="RC96" t="str">
        <v>Whole Part, Removal is at Assy. Level</v>
      </c>
      <c r="RD96" t="str">
        <v>Wide Area</v>
      </c>
      <c r="RE96" t="str">
        <v>Zero on End of Go Gauge</v>
      </c>
    </row>
    <row r="97" spans="1:473">
      <c r="A97" t="s">
        <v>734</v>
      </c>
      <c r="C97" t="str" cm="1">
        <f t="array" ref="C97:RE97">TRANSPOSE(_xlfn._xlws.SORT(_xlfn._xlws.FILTER($A$2:$A$600,ISNUMBER(SEARCH('PartLib Table'!M114,$A$2:$A$600)),"not found")))</f>
        <v xml:space="preserve"> 'C', Whirl Blank</v>
      </c>
      <c r="D97" t="str">
        <v xml:space="preserve"> See Image, Constrained</v>
      </c>
      <c r="E97" t="str">
        <v>(.04 to .12 range = Pass)</v>
      </c>
      <c r="F97" t="str">
        <v>(.042 FULL) Go Pin Seat Fully</v>
      </c>
      <c r="G97" t="str">
        <v>(B), Mfg. Tol.</v>
      </c>
      <c r="H97" t="str">
        <v>(B), O.A.L.</v>
      </c>
      <c r="I97" t="str">
        <v>.001 or less =Pass</v>
      </c>
      <c r="J97" t="str">
        <v>.001 or less out of center = Pass</v>
      </c>
      <c r="K97" t="str">
        <v>.002 or Less = Pass</v>
      </c>
      <c r="L97" t="str">
        <v>.002 or Less out of center = Pass</v>
      </c>
      <c r="M97" t="str">
        <v>.005 to .015 = Pass</v>
      </c>
      <c r="N97" t="str">
        <v>.0125 Mean, Section</v>
      </c>
      <c r="O97" t="str">
        <v>.025 or Less in X &amp; Y=Pass</v>
      </c>
      <c r="P97" t="str">
        <v>.038 Mean</v>
      </c>
      <c r="Q97" t="str">
        <v>.063 MM = .0024 IN, See Image</v>
      </c>
      <c r="R97" t="str">
        <v>.063MM = .0024"</v>
      </c>
      <c r="S97" t="str">
        <v>.243 NO-GO, Unconstrained, Must Not Start</v>
      </c>
      <c r="T97" t="str">
        <v>@ Back Face &amp; ID, No Raised Edge</v>
      </c>
      <c r="U97" t="str">
        <v>@ Back Face &amp; OD, No Raised Edge</v>
      </c>
      <c r="V97" t="str">
        <v>@ ID &amp; FACE</v>
      </c>
      <c r="W97" t="str">
        <v>@ OD &amp; BACK FACE</v>
      </c>
      <c r="X97" t="str">
        <v>@ OD &amp; FACE</v>
      </c>
      <c r="Y97" t="str">
        <v>Across from slot</v>
      </c>
      <c r="Z97" t="str">
        <v>All Edge Breaks</v>
      </c>
      <c r="AA97" t="str">
        <v>Attached to bar stock</v>
      </c>
      <c r="AB97" t="str">
        <v xml:space="preserve">Back Turn Fillet Rad. </v>
      </c>
      <c r="AC97" t="str">
        <v>Balloon 1 (DWG FRM0105 Page 2, NV-27)</v>
      </c>
      <c r="AD97" t="str">
        <v>Balloon 1 (DWG FRM0105, NV-30)</v>
      </c>
      <c r="AE97" t="str">
        <v>Balloon 1 (P# 9890002-20) OL00429/A</v>
      </c>
      <c r="AF97" t="str">
        <v>Balloon 1, DWG#FRM0105</v>
      </c>
      <c r="AG97" t="str">
        <v>Balloon 11, See Image</v>
      </c>
      <c r="AH97" t="str">
        <v xml:space="preserve">Balloon 2 (DWG FRM0105 Page 2, NV-27) </v>
      </c>
      <c r="AI97" t="str">
        <v>Balloon 2 (DWG FRM0105, NV-30)</v>
      </c>
      <c r="AJ97" t="str">
        <v>Balloon 2 (P# 9890002-20)</v>
      </c>
      <c r="AK97" t="str">
        <v>Balloon 2, DWG#FRM0105</v>
      </c>
      <c r="AL97" t="str">
        <v>Balloon 2, DWG#FRM0105, See Image</v>
      </c>
      <c r="AM97" t="str">
        <v>Balloon 3 (DWG FRM0105, NV-30 Minor)</v>
      </c>
      <c r="AN97" t="str">
        <v>Balloon 3 (DWG FRM0105, NV-30)</v>
      </c>
      <c r="AO97" t="str">
        <v>Balloon 3 (P# 9890002-20)</v>
      </c>
      <c r="AP97" t="str">
        <v>Balloon 4</v>
      </c>
      <c r="AQ97" t="str">
        <v>Balloon 4 (P# 9890002-20)</v>
      </c>
      <c r="AR97" t="str">
        <v>Below Middle Band</v>
      </c>
      <c r="AS97" t="str">
        <v>Best Fit Pin, .003 or Less =Pass</v>
      </c>
      <c r="AT97" t="str">
        <v>Blank</v>
      </c>
      <c r="AU97" t="str">
        <v>Blank Turn Maj.</v>
      </c>
      <c r="AV97" t="str">
        <v>Blank Turn Maj. Mill Flt., OL4172</v>
      </c>
      <c r="AW97" t="str">
        <v>Blank Without .010 Slots</v>
      </c>
      <c r="AX97" t="str">
        <v>Blank Without .010 Slots, Section</v>
      </c>
      <c r="AY97" t="str">
        <v>Blank without thread</v>
      </c>
      <c r="AZ97" t="str">
        <v xml:space="preserve">Blank, Center of V Grv. </v>
      </c>
      <c r="BA97" t="str">
        <v>Blank, Check R adjacent Balloon 17</v>
      </c>
      <c r="BB97" t="str">
        <v>Blank, EXT. Feature</v>
      </c>
      <c r="BC97" t="str">
        <v>Blank, See Image, OL04335</v>
      </c>
      <c r="BD97" t="str">
        <v>Blank, See Image, OL04336</v>
      </c>
      <c r="BE97" t="str">
        <v xml:space="preserve">Blank, Thrd. </v>
      </c>
      <c r="BF97" t="str">
        <v>Blank, Turn Tip</v>
      </c>
      <c r="BG97" t="str">
        <v>Blank, Without Thrd.</v>
      </c>
      <c r="BH97" t="str">
        <v>Blank, Without Thread</v>
      </c>
      <c r="BI97" t="str">
        <v xml:space="preserve">Blunt Start Blend to Minor </v>
      </c>
      <c r="BJ97" t="str">
        <v>Calc., Use Go HEX</v>
      </c>
      <c r="BK97" t="str">
        <v>Can't dig into OD</v>
      </c>
      <c r="BL97" t="str">
        <v>Carbide Gauge</v>
      </c>
      <c r="BM97" t="str">
        <v xml:space="preserve">Center of V Grv. </v>
      </c>
      <c r="BN97" t="str">
        <v>Centered Less than .03 = Pass</v>
      </c>
      <c r="BO97" t="str">
        <v>Centered within .0005 or Less = Pass</v>
      </c>
      <c r="BP97" t="str">
        <v>Centered within .001 or Less = Pass</v>
      </c>
      <c r="BQ97" t="str">
        <v>Centered within .0254 or Less = Pass</v>
      </c>
      <c r="BR97" t="str">
        <v>Check close to Rod Slot</v>
      </c>
      <c r="BS97" t="str">
        <v>Check every other hole</v>
      </c>
      <c r="BT97" t="str">
        <v>Check Go over full length of slot.</v>
      </c>
      <c r="BU97" t="str">
        <v>Check Near Closed End</v>
      </c>
      <c r="BV97" t="str">
        <v>Check per Print View, Away from Rod Slot</v>
      </c>
      <c r="BW97" t="str">
        <v>Check to Balloon 30 Go Pin</v>
      </c>
      <c r="BX97" t="str">
        <v>Check with .2705 SET Pin Inside Part</v>
      </c>
      <c r="BY97" t="str">
        <v>Check with Hex Up</v>
      </c>
      <c r="BZ97" t="str">
        <v>CMM Blank</v>
      </c>
      <c r="CA97" t="str">
        <v>Confirm Full Radius</v>
      </c>
      <c r="CB97" t="str">
        <v>Constrained in fixture</v>
      </c>
      <c r="CC97" t="str">
        <v>Constrained with Ring</v>
      </c>
      <c r="CD97" t="str">
        <v>Constrained, See Image</v>
      </c>
      <c r="CE97" t="str">
        <v>Dim. "A"</v>
      </c>
      <c r="CF97" t="str">
        <v>Dim. "B"</v>
      </c>
      <c r="CG97" t="str">
        <v>Dim. "C"</v>
      </c>
      <c r="CH97" t="str">
        <v>Dim. "D", Whirl Blank</v>
      </c>
      <c r="CI97" t="str">
        <v>Dim. "G"</v>
      </c>
      <c r="CJ97" t="str">
        <v>Dim. E, Blank Turn Maj. &amp;  Mill Flt</v>
      </c>
      <c r="CK97" t="str">
        <v>Dim. E, Blank Turn Maj.&amp;  Mill Flt</v>
      </c>
      <c r="CL97" t="str">
        <v>Dim. H, Whirl Blank</v>
      </c>
      <c r="CM97" t="str">
        <v>Dim. J, 'Blank Turn Maj. &amp; Whirl Blank</v>
      </c>
      <c r="CN97" t="str">
        <v>Disk Drop Indicator Tip</v>
      </c>
      <c r="CO97" t="str">
        <v>DWG 100448-15, Balloon F_1</v>
      </c>
      <c r="CP97" t="str">
        <v>DWG 100448-15, OL02571</v>
      </c>
      <c r="CQ97" t="str">
        <v>DWG 100448-41</v>
      </c>
      <c r="CR97" t="str">
        <v>DWG 9890040, (10E),Section Part, OL01139</v>
      </c>
      <c r="CS97" t="str">
        <v>DWG 9890040, (10E),Section, OL01139</v>
      </c>
      <c r="CT97" t="str">
        <v>DWG 9890040, (11E)</v>
      </c>
      <c r="CU97" t="str">
        <v>DWG 9890040, (11E), Pins with Flats</v>
      </c>
      <c r="CV97" t="str">
        <v>DWG 9890040, (12E),  Pass=.002 or less</v>
      </c>
      <c r="CW97" t="str">
        <v>DWG 9890040, (12E), See Image</v>
      </c>
      <c r="CX97" t="str">
        <v>DWG 9890040, (1E), OL01431</v>
      </c>
      <c r="CY97" t="str">
        <v>DWG 9890040, (1E), OL01432</v>
      </c>
      <c r="CZ97" t="str">
        <v>DWG 9890040, (2E), OL01432</v>
      </c>
      <c r="DA97" t="str">
        <v>DWG 9890040, (3E)</v>
      </c>
      <c r="DB97" t="str">
        <v>DWG 9890040, (4E)</v>
      </c>
      <c r="DC97" t="str">
        <v>DWG 9890040, (5E), OL02336</v>
      </c>
      <c r="DD97" t="str">
        <v>DWG 9890040, (6E)</v>
      </c>
      <c r="DE97" t="str">
        <v>DWG 9890040, (7E)</v>
      </c>
      <c r="DF97" t="str">
        <v>DWG 9890040, (8E), OL01433</v>
      </c>
      <c r="DG97" t="str">
        <v>DWG 9890040, (8E), OL01433, Section</v>
      </c>
      <c r="DH97" t="str">
        <v>DWG 9890040, (9E), Close to Rod Slot</v>
      </c>
      <c r="DI97" t="str">
        <v>DWG 9890040, (9E),Close to Rod Slot</v>
      </c>
      <c r="DJ97" t="str">
        <v>DWG FRM0105 PAGE 2</v>
      </c>
      <c r="DK97" t="str">
        <v>DWG# 100448-41</v>
      </c>
      <c r="DL97" t="str">
        <v>DWG# 100448-44</v>
      </c>
      <c r="DM97" t="str">
        <v>DWG# 9890003  (1), Section OL00436/A</v>
      </c>
      <c r="DN97" t="str">
        <v>DWG# 9890003 (3), Ring Gauge Constrained</v>
      </c>
      <c r="DO97" t="str">
        <v>DWG# 9890003 (4), Section</v>
      </c>
      <c r="DP97" t="str">
        <v>DWG#100448-26, Balloon 1K, OL02350</v>
      </c>
      <c r="DQ97" t="str">
        <v>DWG#100448-26, Balloon 2K, OL02350</v>
      </c>
      <c r="DR97" t="str">
        <v>DWG#100448-26, Balloon 3K, OL02363</v>
      </c>
      <c r="DS97" t="str">
        <v>DWG#100448-26, Balloon 4K</v>
      </c>
      <c r="DT97" t="str">
        <v>DWG#100448-26, Balloon 5K, Section</v>
      </c>
      <c r="DU97" t="str">
        <v>DWG#100448-26, Balloon 6K</v>
      </c>
      <c r="DV97" t="str">
        <v>DWG#100448-26, Balloon 7K, Section</v>
      </c>
      <c r="DW97" t="str">
        <v>DWG#100448-26, Mfg. Tol.</v>
      </c>
      <c r="DX97" t="str">
        <v>DWG#9890003 (2) Ring Gauge Constrained</v>
      </c>
      <c r="DY97" t="str">
        <v>DWG#9890044</v>
      </c>
      <c r="DZ97" t="str">
        <v>DWG#9890044 .1985 to .2005=Pass</v>
      </c>
      <c r="EA97" t="str">
        <v>DWG#9890044 Overlay OL02441</v>
      </c>
      <c r="EB97" t="str">
        <v>DWG#9890044, OL02441</v>
      </c>
      <c r="EC97" t="str">
        <v>DWG#FRM0105</v>
      </c>
      <c r="ED97" t="str">
        <v>EXT.</v>
      </c>
      <c r="EE97" t="str">
        <v>EXT. Section, OL02460</v>
      </c>
      <c r="EF97" t="str">
        <v>EXT., OL04223</v>
      </c>
      <c r="EG97" t="str">
        <v>Flat Drop Indicator Tip</v>
      </c>
      <c r="EH97" t="str">
        <v>Full Go Pin, No Light, at Radius</v>
      </c>
      <c r="EI97" t="str">
        <v>Function Check</v>
      </c>
      <c r="EJ97" t="str">
        <v>GO Function Gauge</v>
      </c>
      <c r="EK97" t="str">
        <v>Go Gauge for Balloon 1 &amp; 4</v>
      </c>
      <c r="EL97" t="str">
        <v>Go Pin must pass through</v>
      </c>
      <c r="EM97" t="str">
        <v>Greater than .005 = Fail, Section</v>
      </c>
      <c r="EN97" t="str">
        <v>Greater than .025 out of center = Fail</v>
      </c>
      <c r="EO97" t="str">
        <v>Greater than 2.6 = Pass</v>
      </c>
      <c r="EP97" t="str">
        <v>Green = Pass, Red = Fail</v>
      </c>
      <c r="EQ97" t="str">
        <v>Hex Depth</v>
      </c>
      <c r="ER97" t="str">
        <v>Hex Minor</v>
      </c>
      <c r="ES97" t="str">
        <v>Hole Dia.</v>
      </c>
      <c r="ET97" t="str">
        <v>Hook or Disk Tip</v>
      </c>
      <c r="EU97" t="str">
        <v>ID Sphere Finish</v>
      </c>
      <c r="EV97" t="str">
        <v>ID/OD Both Sides, Diff. .002 or less = Pass</v>
      </c>
      <c r="EW97" t="str">
        <v>If Looks Big, Section</v>
      </c>
      <c r="EX97" t="str">
        <v>If Looks Small, Section</v>
      </c>
      <c r="EY97" t="str">
        <v>Insp. Close to Break Away, Mfg.Tol.</v>
      </c>
      <c r="EZ97" t="str">
        <v>INT.</v>
      </c>
      <c r="FA97" t="str">
        <v>INT. Section, OL02460</v>
      </c>
      <c r="FB97" t="str">
        <v>INT., OL04223</v>
      </c>
      <c r="FC97" t="str">
        <v>Intersect. of 7.7 &amp; R0.10</v>
      </c>
      <c r="FD97" t="str">
        <v>Intersect. of 8.79 and R.25 MAX</v>
      </c>
      <c r="FE97" t="str">
        <v>Keep Ind. Tip away from corner</v>
      </c>
      <c r="FF97" t="str">
        <v>L31</v>
      </c>
      <c r="FG97" t="str">
        <v>Laser Mark</v>
      </c>
      <c r="FH97" t="str">
        <v>LASER PER NOTE 4</v>
      </c>
      <c r="FI97" t="str">
        <v>LASER PER NOTE 4, Final Check 1 only</v>
      </c>
      <c r="FJ97" t="str">
        <v>Less than .002 out of center = Pass</v>
      </c>
      <c r="FK97" t="str">
        <v>Less than 2.75 = Pass, Section</v>
      </c>
      <c r="FL97" t="str">
        <v>List as pin. Not Calibrated</v>
      </c>
      <c r="FM97" t="str">
        <v>M9 X 1.25 BUTT See Comment Image</v>
      </c>
      <c r="FN97" t="str">
        <v>Manual Section</v>
      </c>
      <c r="FO97" t="str">
        <v>Max Deep .241 NO-GO =.42</v>
      </c>
      <c r="FP97" t="str">
        <v>MAX Depth of (Note 7) .241 NO-GO Pin</v>
      </c>
      <c r="FQ97" t="str">
        <v>Measure from Blue Line, See Image</v>
      </c>
      <c r="FR97" t="str">
        <v>Measure Width of Blue Area, See Image</v>
      </c>
      <c r="FS97" t="str">
        <v>Mfg. Tol</v>
      </c>
      <c r="FT97" t="str">
        <v>Mfg. Tol, See Image</v>
      </c>
      <c r="FU97" t="str">
        <v>Mfg. Tol.</v>
      </c>
      <c r="FV97" t="str">
        <v>Mfg. Tol. "A"</v>
      </c>
      <c r="FW97" t="str">
        <v>Mfg. Tol. (Zero on Gauge Full Dia. Lead)</v>
      </c>
      <c r="FX97" t="str">
        <v>Mfg. Tol. Balloon 11, See Image</v>
      </c>
      <c r="FY97" t="str">
        <v>Mfg. Tol. Balloon 4</v>
      </c>
      <c r="FZ97" t="str">
        <v>Mfg. Tol. Balloon 7</v>
      </c>
      <c r="GA97" t="str">
        <v xml:space="preserve">Mfg. Tol. C-Bore Face (Ballo 28) </v>
      </c>
      <c r="GB97" t="str">
        <v>Mfg. Tol. Section</v>
      </c>
      <c r="GC97" t="str">
        <v>Mfg. Tol. See Image</v>
      </c>
      <c r="GD97" t="str">
        <v>Mfg. Tol., 3 Places, Record MAX</v>
      </c>
      <c r="GE97" t="str">
        <v>Mfg. Tol., Balloon 11</v>
      </c>
      <c r="GF97" t="str">
        <v>Mfg. Tol., Balloon 7</v>
      </c>
      <c r="GG97" t="str">
        <v>Mfg. Tol., Blank</v>
      </c>
      <c r="GH97" t="str">
        <v>Mfg. Tol., Blank, Balloon 12</v>
      </c>
      <c r="GI97" t="str">
        <v>Mfg. Tol., Blend to SØ.320</v>
      </c>
      <c r="GJ97" t="str">
        <v>Mfg. Tol., Calculation</v>
      </c>
      <c r="GK97" t="str">
        <v>Mfg. Tol., For Mill Fixture</v>
      </c>
      <c r="GL97" t="str">
        <v>Mfg. Tol., L32</v>
      </c>
      <c r="GM97" t="str">
        <v>Mfg. Tol., L33</v>
      </c>
      <c r="GN97" t="str">
        <v>Mfg. Tol., No Tool Marks</v>
      </c>
      <c r="GO97" t="str">
        <v>Mfg. Tol., OL03361</v>
      </c>
      <c r="GP97" t="str">
        <v>Mfg. Tol., Record off center value</v>
      </c>
      <c r="GQ97" t="str">
        <v>Mfg. Tol., Same 3 Places, Record MIN</v>
      </c>
      <c r="GR97" t="str">
        <v>Mfg. Tol., Section</v>
      </c>
      <c r="GS97" t="str">
        <v>Mfg. Tol., Section B-B</v>
      </c>
      <c r="GT97" t="str">
        <v>Mfg. Tol., Section, OL03361</v>
      </c>
      <c r="GU97" t="str">
        <v>Mfg. Tol., Section, Per Note 2</v>
      </c>
      <c r="GV97" t="str">
        <v>Mfg. Tol., See Image</v>
      </c>
      <c r="GW97" t="str">
        <v>Mfg. Tol., See Image, Bore in Blue</v>
      </c>
      <c r="GX97" t="str">
        <v>Mfg. Tol., See Image, Hook Tip</v>
      </c>
      <c r="GY97" t="str">
        <v>Mfg. Tol., Sharp Okay No Burr</v>
      </c>
      <c r="GZ97" t="str">
        <v>Mfg. Tol., Threadless Blank</v>
      </c>
      <c r="HA97" t="str">
        <v>Mfg.Tol.</v>
      </c>
      <c r="HB97" t="str">
        <v>Mgf. To., T.S.C.</v>
      </c>
      <c r="HC97" t="str">
        <v>Milled Feature</v>
      </c>
      <c r="HD97" t="str">
        <v>Milled Feature, OL04045</v>
      </c>
      <c r="HE97" t="str">
        <v>More than .0005 out of center = Fail</v>
      </c>
      <c r="HF97" t="str">
        <v>Must Pass Through</v>
      </c>
      <c r="HG97" t="str">
        <v>Must pass through gauge</v>
      </c>
      <c r="HH97" t="str">
        <v>Must Pass Through Go Gauge</v>
      </c>
      <c r="HI97" t="str">
        <v>Must Pass, See Image.</v>
      </c>
      <c r="HJ97" t="str">
        <v>NA</v>
      </c>
      <c r="HK97" t="str">
        <v>Narrow Area</v>
      </c>
      <c r="HL97" t="str">
        <v>Near Balloon 21</v>
      </c>
      <c r="HM97" t="str">
        <v>Near Datum B</v>
      </c>
      <c r="HN97" t="str">
        <v>Neck Dia.</v>
      </c>
      <c r="HO97" t="str">
        <v>Neck to Head Rad.</v>
      </c>
      <c r="HP97" t="str">
        <v>No Copper Deposits Allowed</v>
      </c>
      <c r="HQ97" t="str">
        <v>No Section</v>
      </c>
      <c r="HR97" t="str">
        <v>No Section, .01 to .014 = Pass</v>
      </c>
      <c r="HS97" t="str">
        <v>No Section, Rotate Part</v>
      </c>
      <c r="HT97" t="str">
        <v>No Section, See Image</v>
      </c>
      <c r="HU97" t="str">
        <v>No Slot, Section B-B</v>
      </c>
      <c r="HV97" t="str">
        <v>No visual step = Pass</v>
      </c>
      <c r="HW97" t="str">
        <v>Not to exceed .95 Deep</v>
      </c>
      <c r="HX97" t="str">
        <v>Note 1</v>
      </c>
      <c r="HY97" t="str">
        <v>OL00333/A</v>
      </c>
      <c r="HZ97" t="str">
        <v>OL00519</v>
      </c>
      <c r="IA97" t="str">
        <v>OL00520</v>
      </c>
      <c r="IB97" t="str">
        <v>OL00529</v>
      </c>
      <c r="IC97" t="str">
        <v>OL00542</v>
      </c>
      <c r="ID97" t="str">
        <v>OL00724</v>
      </c>
      <c r="IE97" t="str">
        <v>OL01250</v>
      </c>
      <c r="IF97" t="str">
        <v>OL01869, Threadless Blank</v>
      </c>
      <c r="IG97" t="str">
        <v>OL01870, Section</v>
      </c>
      <c r="IH97" t="str">
        <v>OL02255</v>
      </c>
      <c r="II97" t="str">
        <v>OL02255, Mfg. Tol.</v>
      </c>
      <c r="IJ97" t="str">
        <v>OL02302</v>
      </c>
      <c r="IK97" t="str">
        <v xml:space="preserve">OL02318  needed per image instructions </v>
      </c>
      <c r="IL97" t="str">
        <v>OL02556</v>
      </c>
      <c r="IM97" t="str">
        <v>OL02557</v>
      </c>
      <c r="IN97" t="str">
        <v>OL02567</v>
      </c>
      <c r="IO97" t="str">
        <v>OL02653</v>
      </c>
      <c r="IP97" t="str">
        <v>OL02718</v>
      </c>
      <c r="IQ97" t="str">
        <v>OL02841</v>
      </c>
      <c r="IR97" t="str">
        <v>OL02842</v>
      </c>
      <c r="IS97" t="str">
        <v>OL02844</v>
      </c>
      <c r="IT97" t="str">
        <v>OL02871</v>
      </c>
      <c r="IU97" t="str">
        <v>OL02887</v>
      </c>
      <c r="IV97" t="str">
        <v>OL03500</v>
      </c>
      <c r="IW97" t="str">
        <v>OL03766</v>
      </c>
      <c r="IX97" t="str">
        <v>OL03868</v>
      </c>
      <c r="IY97" t="str">
        <v>OL03869</v>
      </c>
      <c r="IZ97" t="str">
        <v>OL03870</v>
      </c>
      <c r="JA97" t="str">
        <v>OL03873, DWG# 100448-44</v>
      </c>
      <c r="JB97" t="str">
        <v>OL03949</v>
      </c>
      <c r="JC97" t="str">
        <v xml:space="preserve">OL04043, Section </v>
      </c>
      <c r="JD97" t="str">
        <v xml:space="preserve">OL04044, Section </v>
      </c>
      <c r="JE97" t="str">
        <v>OL04045</v>
      </c>
      <c r="JF97" t="str">
        <v>OL04045, Milled Feature</v>
      </c>
      <c r="JG97" t="str">
        <v>OL04063</v>
      </c>
      <c r="JH97" t="str">
        <v>OL04064</v>
      </c>
      <c r="JI97" t="str">
        <v>OL04065</v>
      </c>
      <c r="JJ97" t="str">
        <v>OL04181</v>
      </c>
      <c r="JK97" t="str">
        <v>OL04218</v>
      </c>
      <c r="JL97" t="str">
        <v>OL04224, See Image</v>
      </c>
      <c r="JM97" t="str">
        <v>OL04374</v>
      </c>
      <c r="JN97" t="str">
        <v>OL04375, Section M-M</v>
      </c>
      <c r="JO97" t="str">
        <v>OL04376, Section M-M</v>
      </c>
      <c r="JP97" t="str">
        <v>OL04443</v>
      </c>
      <c r="JQ97" t="str">
        <v>OL04444</v>
      </c>
      <c r="JR97" t="str">
        <v>OL05000</v>
      </c>
      <c r="JS97" t="str">
        <v>One side of slot</v>
      </c>
      <c r="JT97" t="str">
        <v>Other side of slot</v>
      </c>
      <c r="JU97" t="str">
        <v>Out of center more than .002 = Fail</v>
      </c>
      <c r="JV97" t="str">
        <v>Out of center more than.002 = Fail</v>
      </c>
      <c r="JW97" t="str">
        <v>Overlay OL02713</v>
      </c>
      <c r="JX97" t="str">
        <v>Overlay OL02714</v>
      </c>
      <c r="JY97" t="str">
        <v>Overlay OL02718</v>
      </c>
      <c r="JZ97" t="str">
        <v>Overlay OL03831, Mfg. Tol.</v>
      </c>
      <c r="KA97" t="str">
        <v>Part Without Slots</v>
      </c>
      <c r="KB97" t="str">
        <v>Part Without Slots, See Image</v>
      </c>
      <c r="KC97" t="str">
        <v xml:space="preserve">Pass = .0254 or Less </v>
      </c>
      <c r="KD97" t="str">
        <v>PD MIN = 4.361, PD MAX = 4.456</v>
      </c>
      <c r="KE97" t="str">
        <v>Per Balloon 2 Note</v>
      </c>
      <c r="KF97" t="str">
        <v>Per drawing note(s) 8.</v>
      </c>
      <c r="KG97" t="str">
        <v>Point or Sphere Tip</v>
      </c>
      <c r="KH97" t="str">
        <v>Point Tip</v>
      </c>
      <c r="KI97" t="str">
        <v>R.9 to R1.1 = Pass, See Image</v>
      </c>
      <c r="KJ97" t="str">
        <v>Ram Construction</v>
      </c>
      <c r="KK97" t="str">
        <v>Record Same Pass / Fail All Balloons</v>
      </c>
      <c r="KL97" t="str">
        <v>Ref. Balloon 1</v>
      </c>
      <c r="KM97" t="str">
        <v>Ref. Balloon 12</v>
      </c>
      <c r="KN97" t="str">
        <v>Ref. Balloon 13, 100% AQL</v>
      </c>
      <c r="KO97" t="str">
        <v>Ref. Balloon 2</v>
      </c>
      <c r="KP97" t="str">
        <v>Ref. Balloon 21, 100% AQL</v>
      </c>
      <c r="KQ97" t="str">
        <v>Ref. Balloon 4</v>
      </c>
      <c r="KR97" t="str">
        <v>Ref. Balloon 7</v>
      </c>
      <c r="KS97" t="str">
        <v>Ref. Balloon 8</v>
      </c>
      <c r="KT97" t="str">
        <v>Relieved Pin Gauges 09236 &amp; 09235</v>
      </c>
      <c r="KU97" t="str">
        <v>Rotate Part</v>
      </c>
      <c r="KV97" t="str">
        <v>Rotate Part, See Image</v>
      </c>
      <c r="KW97" t="str">
        <v>Same as Root Radius</v>
      </c>
      <c r="KX97" t="str">
        <v>Section</v>
      </c>
      <c r="KY97" t="str">
        <v>Section B-B</v>
      </c>
      <c r="KZ97" t="str">
        <v>Section B-B, Distance Between Grooves</v>
      </c>
      <c r="LA97" t="str">
        <v>Section C-C</v>
      </c>
      <c r="LB97" t="str">
        <v>Section Part</v>
      </c>
      <c r="LC97" t="str">
        <v>Section Part, Measured from Opposite Face</v>
      </c>
      <c r="LD97" t="str">
        <v>Section, Broachless Blank</v>
      </c>
      <c r="LE97" t="str">
        <v>Section, EXT. Sphere Location.</v>
      </c>
      <c r="LF97" t="str">
        <v>Section, Hex Cham. Ang.</v>
      </c>
      <c r="LG97" t="str">
        <v>Section, Hex Fillet Rad.</v>
      </c>
      <c r="LH97" t="str">
        <v>Section, INT. Feature</v>
      </c>
      <c r="LI97" t="str">
        <v>Section, INT. Sphere Location.</v>
      </c>
      <c r="LJ97" t="str">
        <v>Section, Mfg. Tol.</v>
      </c>
      <c r="LK97" t="str">
        <v>Section, Mfg. Tol., See Image</v>
      </c>
      <c r="LL97" t="str">
        <v>Section, OL00486</v>
      </c>
      <c r="LM97" t="str">
        <v>Section, OL00542</v>
      </c>
      <c r="LN97" t="str">
        <v>Section, OL00543</v>
      </c>
      <c r="LO97" t="str">
        <v>Section, OL00544</v>
      </c>
      <c r="LP97" t="str">
        <v>Section, OL00545</v>
      </c>
      <c r="LQ97" t="str">
        <v>Section, OL00546</v>
      </c>
      <c r="LR97" t="str">
        <v>Section, OL00547</v>
      </c>
      <c r="LS97" t="str">
        <v>Section, OL00555</v>
      </c>
      <c r="LT97" t="str">
        <v>Section, OL00725</v>
      </c>
      <c r="LU97" t="str">
        <v>Section, OL01430</v>
      </c>
      <c r="LV97" t="str">
        <v>Section, OL01434</v>
      </c>
      <c r="LW97" t="str">
        <v>Section, OL01435</v>
      </c>
      <c r="LX97" t="str">
        <v>Section, OL01807</v>
      </c>
      <c r="LY97" t="str">
        <v>Section, OL01830</v>
      </c>
      <c r="LZ97" t="str">
        <v>Section, OL02351</v>
      </c>
      <c r="MA97" t="str">
        <v>Section, OL02519</v>
      </c>
      <c r="MB97" t="str">
        <v>Section, OL02520</v>
      </c>
      <c r="MC97" t="str">
        <v>Section, OL02522</v>
      </c>
      <c r="MD97" t="str">
        <v>Section, OL02540</v>
      </c>
      <c r="ME97" t="str">
        <v>Section, OL02541</v>
      </c>
      <c r="MF97" t="str">
        <v>Section, OL02552</v>
      </c>
      <c r="MG97" t="str">
        <v>Section, OL02553</v>
      </c>
      <c r="MH97" t="str">
        <v>Section, OL02554</v>
      </c>
      <c r="MI97" t="str">
        <v>Section, OL02555</v>
      </c>
      <c r="MJ97" t="str">
        <v>Section, OL02558</v>
      </c>
      <c r="MK97" t="str">
        <v>Section, OL02559</v>
      </c>
      <c r="ML97" t="str">
        <v>Section, OL02560</v>
      </c>
      <c r="MM97" t="str">
        <v>Section, OL02619</v>
      </c>
      <c r="MN97" t="str">
        <v>Section, OL02620</v>
      </c>
      <c r="MO97" t="str">
        <v>Section, OL02621</v>
      </c>
      <c r="MP97" t="str">
        <v>Section, OL02622</v>
      </c>
      <c r="MQ97" t="str">
        <v>Section, OL02623</v>
      </c>
      <c r="MR97" t="str">
        <v>Section, OL02624</v>
      </c>
      <c r="MS97" t="str">
        <v>Section, OL02652</v>
      </c>
      <c r="MT97" t="str">
        <v>Section, OL02680</v>
      </c>
      <c r="MU97" t="str">
        <v>Section, OL02793</v>
      </c>
      <c r="MV97" t="str">
        <v>Section, OL02823</v>
      </c>
      <c r="MW97" t="str">
        <v>Section, OL02843</v>
      </c>
      <c r="MX97" t="str">
        <v>Section, OL03026, Ext.</v>
      </c>
      <c r="MY97" t="str">
        <v>Section, OL03026, Int.</v>
      </c>
      <c r="MZ97" t="str">
        <v>Section, OL03570, DWG# 100448-41</v>
      </c>
      <c r="NA97" t="str">
        <v>Section, OL03781</v>
      </c>
      <c r="NB97" t="str">
        <v>Section, OL03911</v>
      </c>
      <c r="NC97" t="str">
        <v>Section, OL03912</v>
      </c>
      <c r="ND97" t="str">
        <v>Section, OL03928</v>
      </c>
      <c r="NE97" t="str">
        <v>Section, OL03929</v>
      </c>
      <c r="NF97" t="str">
        <v>Section, OL04030</v>
      </c>
      <c r="NG97" t="str">
        <v>Section, OL04037</v>
      </c>
      <c r="NH97" t="str">
        <v>Section, OL04038</v>
      </c>
      <c r="NI97" t="str">
        <v>Section, OL04046</v>
      </c>
      <c r="NJ97" t="str">
        <v>Section, OL04065</v>
      </c>
      <c r="NK97" t="str">
        <v>Section, OL04066</v>
      </c>
      <c r="NL97" t="str">
        <v>Section, OL04067</v>
      </c>
      <c r="NM97" t="str">
        <v>Section, OL04069</v>
      </c>
      <c r="NN97" t="str">
        <v>Section, OL04071</v>
      </c>
      <c r="NO97" t="str">
        <v>Section, OL04173</v>
      </c>
      <c r="NP97" t="str">
        <v>Section, OL04174</v>
      </c>
      <c r="NQ97" t="str">
        <v>Section, OL04214</v>
      </c>
      <c r="NR97" t="str">
        <v>Section, OL04215</v>
      </c>
      <c r="NS97" t="str">
        <v>Section, OL04216</v>
      </c>
      <c r="NT97" t="str">
        <v>Section, OL04217</v>
      </c>
      <c r="NU97" t="str">
        <v>Section, Overlay OL02716</v>
      </c>
      <c r="NV97" t="str">
        <v>Section, Overlay OL02717</v>
      </c>
      <c r="NW97" t="str">
        <v>Section, See Image</v>
      </c>
      <c r="NX97" t="str">
        <v>Section, See Image, DWG# 100448-41</v>
      </c>
      <c r="NY97" t="str">
        <v>Section, Without Sots</v>
      </c>
      <c r="NZ97" t="str">
        <v>See Comments Sheet</v>
      </c>
      <c r="OA97" t="str">
        <v>See Comments Sheet, OL02318</v>
      </c>
      <c r="OB97" t="str">
        <v>See Image</v>
      </c>
      <c r="OC97" t="str">
        <v>See Image, .005 or Less = Pass</v>
      </c>
      <c r="OD97" t="str">
        <v>See Image, Check Near Radius</v>
      </c>
      <c r="OE97" t="str">
        <v>See Image, Constrained</v>
      </c>
      <c r="OF97" t="str">
        <v>See Image, Distance Between Flats</v>
      </c>
      <c r="OG97" t="str">
        <v xml:space="preserve">See Image, Mfg. Tol, Section A-A </v>
      </c>
      <c r="OH97" t="str">
        <v>See image, Mfg. Tol.</v>
      </c>
      <c r="OI97" t="str">
        <v>See Image, Mic. Across Flats</v>
      </c>
      <c r="OJ97" t="str">
        <v>See Image, OL02850</v>
      </c>
      <c r="OK97" t="str">
        <v>See Image, OL02880</v>
      </c>
      <c r="OL97" t="str">
        <v>See Image, OL03926</v>
      </c>
      <c r="OM97" t="str">
        <v>See Image, OL03927</v>
      </c>
      <c r="ON97" t="str">
        <v>See Image, OL04003</v>
      </c>
      <c r="OO97" t="str">
        <v>'See Image, OL04342,  Best Fit Joe Block</v>
      </c>
      <c r="OP97" t="str">
        <v>See Image, OL04342,  Blank</v>
      </c>
      <c r="OQ97" t="str">
        <v>See Image, OL04342, Blank</v>
      </c>
      <c r="OR97" t="str">
        <v>See Image, OL04343, Blank</v>
      </c>
      <c r="OS97" t="str">
        <v>See Image, Pass = .002 or Less</v>
      </c>
      <c r="OT97" t="str">
        <v>See Image, Rcd. MAX</v>
      </c>
      <c r="OU97" t="str">
        <v>See Image, Rcd. MIN</v>
      </c>
      <c r="OV97" t="str">
        <v>See Image, Section</v>
      </c>
      <c r="OW97" t="str">
        <v>See Image, Section A-A</v>
      </c>
      <c r="OX97" t="str">
        <v>See Image, Section B-B</v>
      </c>
      <c r="OY97" t="str">
        <v>See Image, Section B-B, TSC</v>
      </c>
      <c r="OZ97" t="str">
        <v>See Image, Shank Drawing # 18000-XX-XX A</v>
      </c>
      <c r="PA97" t="str">
        <v>Sequencial Laser 01, 120 Per Print</v>
      </c>
      <c r="PB97" t="str">
        <v>Set to .202, Zero on Thread Lead</v>
      </c>
      <c r="PC97" t="str">
        <v>Sharp OK, No Burr</v>
      </c>
      <c r="PD97" t="str">
        <v>Sharp OK, No Raised Edge, See Image</v>
      </c>
      <c r="PE97" t="str">
        <v>Sharp OK, No Raised Edges</v>
      </c>
      <c r="PF97" t="str">
        <v>Sharp okay no raised edge</v>
      </c>
      <c r="PG97" t="str">
        <v>Sharp Okay, No Burr</v>
      </c>
      <c r="PH97" t="str">
        <v>Sharp Okay, No Raised Edge</v>
      </c>
      <c r="PI97" t="str">
        <v>Sharp Okay, No Raised Edges,</v>
      </c>
      <c r="PJ97" t="str">
        <v>Sharp Okay, See Image</v>
      </c>
      <c r="PK97" t="str">
        <v xml:space="preserve">Start of Radius @ .195 </v>
      </c>
      <c r="PL97" t="str">
        <v xml:space="preserve">Start of Radius @ .21 </v>
      </c>
      <c r="PM97" t="str">
        <v xml:space="preserve">T.S.C. </v>
      </c>
      <c r="PN97" t="str">
        <v>Tangent Point</v>
      </c>
      <c r="PO97" t="str">
        <v>Tangent point of R.50</v>
      </c>
      <c r="PP97" t="str">
        <v>Taper Check, Mfg.Tol.</v>
      </c>
      <c r="PQ97" t="str">
        <v>Taper Check, Mfg.Tol., See Image</v>
      </c>
      <c r="PR97" t="str">
        <v>Thrd. Minor Ø</v>
      </c>
      <c r="PS97" t="str">
        <v>Thrd. Relief Ø</v>
      </c>
      <c r="PT97" t="str">
        <v>Threadless Blank</v>
      </c>
      <c r="PU97" t="str">
        <v>Threadless Blank, From Major Ø</v>
      </c>
      <c r="PV97" t="str">
        <v>Threadless Blank, Mfg. Tol.</v>
      </c>
      <c r="PW97" t="str">
        <v>Threadless Blank, Thrd. to Neck Rad.</v>
      </c>
      <c r="PX97" t="str">
        <v>Thredless Blank</v>
      </c>
      <c r="PY97" t="str">
        <v>To center of R.005</v>
      </c>
      <c r="PZ97" t="str">
        <v>Torx Min. Dia.</v>
      </c>
      <c r="QA97" t="str">
        <v>Turn Ø Free of Mill Marks</v>
      </c>
      <c r="QB97" t="str">
        <v>Use (Full) GO Hex</v>
      </c>
      <c r="QC97" t="str">
        <v>Use Balloon 1 FULL Gauge</v>
      </c>
      <c r="QD97" t="str">
        <v>Use Balloon 9 FULL GO</v>
      </c>
      <c r="QE97" t="str">
        <v>Use Best Fit Pin</v>
      </c>
      <c r="QF97" t="str">
        <v>Use Disk Tip</v>
      </c>
      <c r="QG97" t="str">
        <v>Use flat bottomed indicator tip.</v>
      </c>
      <c r="QH97" t="str">
        <v xml:space="preserve">Use Full .093 Go Hex </v>
      </c>
      <c r="QI97" t="str">
        <v xml:space="preserve">Use Full .0930 Go Hex </v>
      </c>
      <c r="QJ97" t="str">
        <v>Use Full .1235 Go Hex</v>
      </c>
      <c r="QK97" t="str">
        <v>Use Gauge K2-98-8019-04, See Image</v>
      </c>
      <c r="QL97" t="str">
        <v>Use large flat indicator tip</v>
      </c>
      <c r="QM97" t="str">
        <v>Use Pins.3330/.3350, See Image MAX NO-GO</v>
      </c>
      <c r="QN97" t="str">
        <v>Use Pointed Drop Indicator Tip</v>
      </c>
      <c r="QO97" t="str">
        <v>V-Block</v>
      </c>
      <c r="QP97" t="str">
        <v>V-Block,  AMB for 13</v>
      </c>
      <c r="QQ97" t="str">
        <v>V-Block,  Hex Cham. Dia.</v>
      </c>
      <c r="QR97" t="str">
        <v>V-Block, Hex Depth</v>
      </c>
      <c r="QS97" t="str">
        <v>VBU Gauge</v>
      </c>
      <c r="QT97" t="str">
        <v>Visibally smaller than HEX=Pass</v>
      </c>
      <c r="QU97" t="str">
        <v>Visual Per Drawing</v>
      </c>
      <c r="QV97" t="str">
        <v>Whirl Blank</v>
      </c>
      <c r="QW97" t="str">
        <v xml:space="preserve">Whirl Blank </v>
      </c>
      <c r="QX97" t="str">
        <v>Whirl Blank, Neck Rad. End to Head CL</v>
      </c>
      <c r="QY97" t="str">
        <v>Whirl Blank, Nose Start Dia.</v>
      </c>
      <c r="QZ97" t="str">
        <v>Whirl Blank, Nose Start Dist.</v>
      </c>
      <c r="RA97" t="str">
        <v>Whirl Blank, Thrd. Minor</v>
      </c>
      <c r="RB97" t="str">
        <v>Whirl Blank, Thrd. Pullout Dia.</v>
      </c>
      <c r="RC97" t="str">
        <v>Whole Part, Removal is at Assy. Level</v>
      </c>
      <c r="RD97" t="str">
        <v>Wide Area</v>
      </c>
      <c r="RE97" t="str">
        <v>Zero on End of Go Gauge</v>
      </c>
    </row>
    <row r="98" spans="1:473">
      <c r="A98" t="s">
        <v>735</v>
      </c>
      <c r="C98" t="str" cm="1">
        <f t="array" ref="C98:RE98">TRANSPOSE(_xlfn._xlws.SORT(_xlfn._xlws.FILTER($A$2:$A$600,ISNUMBER(SEARCH('PartLib Table'!M115,$A$2:$A$600)),"not found")))</f>
        <v xml:space="preserve"> 'C', Whirl Blank</v>
      </c>
      <c r="D98" t="str">
        <v xml:space="preserve"> See Image, Constrained</v>
      </c>
      <c r="E98" t="str">
        <v>(.04 to .12 range = Pass)</v>
      </c>
      <c r="F98" t="str">
        <v>(.042 FULL) Go Pin Seat Fully</v>
      </c>
      <c r="G98" t="str">
        <v>(B), Mfg. Tol.</v>
      </c>
      <c r="H98" t="str">
        <v>(B), O.A.L.</v>
      </c>
      <c r="I98" t="str">
        <v>.001 or less =Pass</v>
      </c>
      <c r="J98" t="str">
        <v>.001 or less out of center = Pass</v>
      </c>
      <c r="K98" t="str">
        <v>.002 or Less = Pass</v>
      </c>
      <c r="L98" t="str">
        <v>.002 or Less out of center = Pass</v>
      </c>
      <c r="M98" t="str">
        <v>.005 to .015 = Pass</v>
      </c>
      <c r="N98" t="str">
        <v>.0125 Mean, Section</v>
      </c>
      <c r="O98" t="str">
        <v>.025 or Less in X &amp; Y=Pass</v>
      </c>
      <c r="P98" t="str">
        <v>.038 Mean</v>
      </c>
      <c r="Q98" t="str">
        <v>.063 MM = .0024 IN, See Image</v>
      </c>
      <c r="R98" t="str">
        <v>.063MM = .0024"</v>
      </c>
      <c r="S98" t="str">
        <v>.243 NO-GO, Unconstrained, Must Not Start</v>
      </c>
      <c r="T98" t="str">
        <v>@ Back Face &amp; ID, No Raised Edge</v>
      </c>
      <c r="U98" t="str">
        <v>@ Back Face &amp; OD, No Raised Edge</v>
      </c>
      <c r="V98" t="str">
        <v>@ ID &amp; FACE</v>
      </c>
      <c r="W98" t="str">
        <v>@ OD &amp; BACK FACE</v>
      </c>
      <c r="X98" t="str">
        <v>@ OD &amp; FACE</v>
      </c>
      <c r="Y98" t="str">
        <v>Across from slot</v>
      </c>
      <c r="Z98" t="str">
        <v>All Edge Breaks</v>
      </c>
      <c r="AA98" t="str">
        <v>Attached to bar stock</v>
      </c>
      <c r="AB98" t="str">
        <v xml:space="preserve">Back Turn Fillet Rad. </v>
      </c>
      <c r="AC98" t="str">
        <v>Balloon 1 (DWG FRM0105 Page 2, NV-27)</v>
      </c>
      <c r="AD98" t="str">
        <v>Balloon 1 (DWG FRM0105, NV-30)</v>
      </c>
      <c r="AE98" t="str">
        <v>Balloon 1 (P# 9890002-20) OL00429/A</v>
      </c>
      <c r="AF98" t="str">
        <v>Balloon 1, DWG#FRM0105</v>
      </c>
      <c r="AG98" t="str">
        <v>Balloon 11, See Image</v>
      </c>
      <c r="AH98" t="str">
        <v xml:space="preserve">Balloon 2 (DWG FRM0105 Page 2, NV-27) </v>
      </c>
      <c r="AI98" t="str">
        <v>Balloon 2 (DWG FRM0105, NV-30)</v>
      </c>
      <c r="AJ98" t="str">
        <v>Balloon 2 (P# 9890002-20)</v>
      </c>
      <c r="AK98" t="str">
        <v>Balloon 2, DWG#FRM0105</v>
      </c>
      <c r="AL98" t="str">
        <v>Balloon 2, DWG#FRM0105, See Image</v>
      </c>
      <c r="AM98" t="str">
        <v>Balloon 3 (DWG FRM0105, NV-30 Minor)</v>
      </c>
      <c r="AN98" t="str">
        <v>Balloon 3 (DWG FRM0105, NV-30)</v>
      </c>
      <c r="AO98" t="str">
        <v>Balloon 3 (P# 9890002-20)</v>
      </c>
      <c r="AP98" t="str">
        <v>Balloon 4</v>
      </c>
      <c r="AQ98" t="str">
        <v>Balloon 4 (P# 9890002-20)</v>
      </c>
      <c r="AR98" t="str">
        <v>Below Middle Band</v>
      </c>
      <c r="AS98" t="str">
        <v>Best Fit Pin, .003 or Less =Pass</v>
      </c>
      <c r="AT98" t="str">
        <v>Blank</v>
      </c>
      <c r="AU98" t="str">
        <v>Blank Turn Maj.</v>
      </c>
      <c r="AV98" t="str">
        <v>Blank Turn Maj. Mill Flt., OL4172</v>
      </c>
      <c r="AW98" t="str">
        <v>Blank Without .010 Slots</v>
      </c>
      <c r="AX98" t="str">
        <v>Blank Without .010 Slots, Section</v>
      </c>
      <c r="AY98" t="str">
        <v>Blank without thread</v>
      </c>
      <c r="AZ98" t="str">
        <v xml:space="preserve">Blank, Center of V Grv. </v>
      </c>
      <c r="BA98" t="str">
        <v>Blank, Check R adjacent Balloon 17</v>
      </c>
      <c r="BB98" t="str">
        <v>Blank, EXT. Feature</v>
      </c>
      <c r="BC98" t="str">
        <v>Blank, See Image, OL04335</v>
      </c>
      <c r="BD98" t="str">
        <v>Blank, See Image, OL04336</v>
      </c>
      <c r="BE98" t="str">
        <v xml:space="preserve">Blank, Thrd. </v>
      </c>
      <c r="BF98" t="str">
        <v>Blank, Turn Tip</v>
      </c>
      <c r="BG98" t="str">
        <v>Blank, Without Thrd.</v>
      </c>
      <c r="BH98" t="str">
        <v>Blank, Without Thread</v>
      </c>
      <c r="BI98" t="str">
        <v xml:space="preserve">Blunt Start Blend to Minor </v>
      </c>
      <c r="BJ98" t="str">
        <v>Calc., Use Go HEX</v>
      </c>
      <c r="BK98" t="str">
        <v>Can't dig into OD</v>
      </c>
      <c r="BL98" t="str">
        <v>Carbide Gauge</v>
      </c>
      <c r="BM98" t="str">
        <v xml:space="preserve">Center of V Grv. </v>
      </c>
      <c r="BN98" t="str">
        <v>Centered Less than .03 = Pass</v>
      </c>
      <c r="BO98" t="str">
        <v>Centered within .0005 or Less = Pass</v>
      </c>
      <c r="BP98" t="str">
        <v>Centered within .001 or Less = Pass</v>
      </c>
      <c r="BQ98" t="str">
        <v>Centered within .0254 or Less = Pass</v>
      </c>
      <c r="BR98" t="str">
        <v>Check close to Rod Slot</v>
      </c>
      <c r="BS98" t="str">
        <v>Check every other hole</v>
      </c>
      <c r="BT98" t="str">
        <v>Check Go over full length of slot.</v>
      </c>
      <c r="BU98" t="str">
        <v>Check Near Closed End</v>
      </c>
      <c r="BV98" t="str">
        <v>Check per Print View, Away from Rod Slot</v>
      </c>
      <c r="BW98" t="str">
        <v>Check to Balloon 30 Go Pin</v>
      </c>
      <c r="BX98" t="str">
        <v>Check with .2705 SET Pin Inside Part</v>
      </c>
      <c r="BY98" t="str">
        <v>Check with Hex Up</v>
      </c>
      <c r="BZ98" t="str">
        <v>CMM Blank</v>
      </c>
      <c r="CA98" t="str">
        <v>Confirm Full Radius</v>
      </c>
      <c r="CB98" t="str">
        <v>Constrained in fixture</v>
      </c>
      <c r="CC98" t="str">
        <v>Constrained with Ring</v>
      </c>
      <c r="CD98" t="str">
        <v>Constrained, See Image</v>
      </c>
      <c r="CE98" t="str">
        <v>Dim. "A"</v>
      </c>
      <c r="CF98" t="str">
        <v>Dim. "B"</v>
      </c>
      <c r="CG98" t="str">
        <v>Dim. "C"</v>
      </c>
      <c r="CH98" t="str">
        <v>Dim. "D", Whirl Blank</v>
      </c>
      <c r="CI98" t="str">
        <v>Dim. "G"</v>
      </c>
      <c r="CJ98" t="str">
        <v>Dim. E, Blank Turn Maj. &amp;  Mill Flt</v>
      </c>
      <c r="CK98" t="str">
        <v>Dim. E, Blank Turn Maj.&amp;  Mill Flt</v>
      </c>
      <c r="CL98" t="str">
        <v>Dim. H, Whirl Blank</v>
      </c>
      <c r="CM98" t="str">
        <v>Dim. J, 'Blank Turn Maj. &amp; Whirl Blank</v>
      </c>
      <c r="CN98" t="str">
        <v>Disk Drop Indicator Tip</v>
      </c>
      <c r="CO98" t="str">
        <v>DWG 100448-15, Balloon F_1</v>
      </c>
      <c r="CP98" t="str">
        <v>DWG 100448-15, OL02571</v>
      </c>
      <c r="CQ98" t="str">
        <v>DWG 100448-41</v>
      </c>
      <c r="CR98" t="str">
        <v>DWG 9890040, (10E),Section Part, OL01139</v>
      </c>
      <c r="CS98" t="str">
        <v>DWG 9890040, (10E),Section, OL01139</v>
      </c>
      <c r="CT98" t="str">
        <v>DWG 9890040, (11E)</v>
      </c>
      <c r="CU98" t="str">
        <v>DWG 9890040, (11E), Pins with Flats</v>
      </c>
      <c r="CV98" t="str">
        <v>DWG 9890040, (12E),  Pass=.002 or less</v>
      </c>
      <c r="CW98" t="str">
        <v>DWG 9890040, (12E), See Image</v>
      </c>
      <c r="CX98" t="str">
        <v>DWG 9890040, (1E), OL01431</v>
      </c>
      <c r="CY98" t="str">
        <v>DWG 9890040, (1E), OL01432</v>
      </c>
      <c r="CZ98" t="str">
        <v>DWG 9890040, (2E), OL01432</v>
      </c>
      <c r="DA98" t="str">
        <v>DWG 9890040, (3E)</v>
      </c>
      <c r="DB98" t="str">
        <v>DWG 9890040, (4E)</v>
      </c>
      <c r="DC98" t="str">
        <v>DWG 9890040, (5E), OL02336</v>
      </c>
      <c r="DD98" t="str">
        <v>DWG 9890040, (6E)</v>
      </c>
      <c r="DE98" t="str">
        <v>DWG 9890040, (7E)</v>
      </c>
      <c r="DF98" t="str">
        <v>DWG 9890040, (8E), OL01433</v>
      </c>
      <c r="DG98" t="str">
        <v>DWG 9890040, (8E), OL01433, Section</v>
      </c>
      <c r="DH98" t="str">
        <v>DWG 9890040, (9E), Close to Rod Slot</v>
      </c>
      <c r="DI98" t="str">
        <v>DWG 9890040, (9E),Close to Rod Slot</v>
      </c>
      <c r="DJ98" t="str">
        <v>DWG FRM0105 PAGE 2</v>
      </c>
      <c r="DK98" t="str">
        <v>DWG# 100448-41</v>
      </c>
      <c r="DL98" t="str">
        <v>DWG# 100448-44</v>
      </c>
      <c r="DM98" t="str">
        <v>DWG# 9890003  (1), Section OL00436/A</v>
      </c>
      <c r="DN98" t="str">
        <v>DWG# 9890003 (3), Ring Gauge Constrained</v>
      </c>
      <c r="DO98" t="str">
        <v>DWG# 9890003 (4), Section</v>
      </c>
      <c r="DP98" t="str">
        <v>DWG#100448-26, Balloon 1K, OL02350</v>
      </c>
      <c r="DQ98" t="str">
        <v>DWG#100448-26, Balloon 2K, OL02350</v>
      </c>
      <c r="DR98" t="str">
        <v>DWG#100448-26, Balloon 3K, OL02363</v>
      </c>
      <c r="DS98" t="str">
        <v>DWG#100448-26, Balloon 4K</v>
      </c>
      <c r="DT98" t="str">
        <v>DWG#100448-26, Balloon 5K, Section</v>
      </c>
      <c r="DU98" t="str">
        <v>DWG#100448-26, Balloon 6K</v>
      </c>
      <c r="DV98" t="str">
        <v>DWG#100448-26, Balloon 7K, Section</v>
      </c>
      <c r="DW98" t="str">
        <v>DWG#100448-26, Mfg. Tol.</v>
      </c>
      <c r="DX98" t="str">
        <v>DWG#9890003 (2) Ring Gauge Constrained</v>
      </c>
      <c r="DY98" t="str">
        <v>DWG#9890044</v>
      </c>
      <c r="DZ98" t="str">
        <v>DWG#9890044 .1985 to .2005=Pass</v>
      </c>
      <c r="EA98" t="str">
        <v>DWG#9890044 Overlay OL02441</v>
      </c>
      <c r="EB98" t="str">
        <v>DWG#9890044, OL02441</v>
      </c>
      <c r="EC98" t="str">
        <v>DWG#FRM0105</v>
      </c>
      <c r="ED98" t="str">
        <v>EXT.</v>
      </c>
      <c r="EE98" t="str">
        <v>EXT. Section, OL02460</v>
      </c>
      <c r="EF98" t="str">
        <v>EXT., OL04223</v>
      </c>
      <c r="EG98" t="str">
        <v>Flat Drop Indicator Tip</v>
      </c>
      <c r="EH98" t="str">
        <v>Full Go Pin, No Light, at Radius</v>
      </c>
      <c r="EI98" t="str">
        <v>Function Check</v>
      </c>
      <c r="EJ98" t="str">
        <v>GO Function Gauge</v>
      </c>
      <c r="EK98" t="str">
        <v>Go Gauge for Balloon 1 &amp; 4</v>
      </c>
      <c r="EL98" t="str">
        <v>Go Pin must pass through</v>
      </c>
      <c r="EM98" t="str">
        <v>Greater than .005 = Fail, Section</v>
      </c>
      <c r="EN98" t="str">
        <v>Greater than .025 out of center = Fail</v>
      </c>
      <c r="EO98" t="str">
        <v>Greater than 2.6 = Pass</v>
      </c>
      <c r="EP98" t="str">
        <v>Green = Pass, Red = Fail</v>
      </c>
      <c r="EQ98" t="str">
        <v>Hex Depth</v>
      </c>
      <c r="ER98" t="str">
        <v>Hex Minor</v>
      </c>
      <c r="ES98" t="str">
        <v>Hole Dia.</v>
      </c>
      <c r="ET98" t="str">
        <v>Hook or Disk Tip</v>
      </c>
      <c r="EU98" t="str">
        <v>ID Sphere Finish</v>
      </c>
      <c r="EV98" t="str">
        <v>ID/OD Both Sides, Diff. .002 or less = Pass</v>
      </c>
      <c r="EW98" t="str">
        <v>If Looks Big, Section</v>
      </c>
      <c r="EX98" t="str">
        <v>If Looks Small, Section</v>
      </c>
      <c r="EY98" t="str">
        <v>Insp. Close to Break Away, Mfg.Tol.</v>
      </c>
      <c r="EZ98" t="str">
        <v>INT.</v>
      </c>
      <c r="FA98" t="str">
        <v>INT. Section, OL02460</v>
      </c>
      <c r="FB98" t="str">
        <v>INT., OL04223</v>
      </c>
      <c r="FC98" t="str">
        <v>Intersect. of 7.7 &amp; R0.10</v>
      </c>
      <c r="FD98" t="str">
        <v>Intersect. of 8.79 and R.25 MAX</v>
      </c>
      <c r="FE98" t="str">
        <v>Keep Ind. Tip away from corner</v>
      </c>
      <c r="FF98" t="str">
        <v>L31</v>
      </c>
      <c r="FG98" t="str">
        <v>Laser Mark</v>
      </c>
      <c r="FH98" t="str">
        <v>LASER PER NOTE 4</v>
      </c>
      <c r="FI98" t="str">
        <v>LASER PER NOTE 4, Final Check 1 only</v>
      </c>
      <c r="FJ98" t="str">
        <v>Less than .002 out of center = Pass</v>
      </c>
      <c r="FK98" t="str">
        <v>Less than 2.75 = Pass, Section</v>
      </c>
      <c r="FL98" t="str">
        <v>List as pin. Not Calibrated</v>
      </c>
      <c r="FM98" t="str">
        <v>M9 X 1.25 BUTT See Comment Image</v>
      </c>
      <c r="FN98" t="str">
        <v>Manual Section</v>
      </c>
      <c r="FO98" t="str">
        <v>Max Deep .241 NO-GO =.42</v>
      </c>
      <c r="FP98" t="str">
        <v>MAX Depth of (Note 7) .241 NO-GO Pin</v>
      </c>
      <c r="FQ98" t="str">
        <v>Measure from Blue Line, See Image</v>
      </c>
      <c r="FR98" t="str">
        <v>Measure Width of Blue Area, See Image</v>
      </c>
      <c r="FS98" t="str">
        <v>Mfg. Tol</v>
      </c>
      <c r="FT98" t="str">
        <v>Mfg. Tol, See Image</v>
      </c>
      <c r="FU98" t="str">
        <v>Mfg. Tol.</v>
      </c>
      <c r="FV98" t="str">
        <v>Mfg. Tol. "A"</v>
      </c>
      <c r="FW98" t="str">
        <v>Mfg. Tol. (Zero on Gauge Full Dia. Lead)</v>
      </c>
      <c r="FX98" t="str">
        <v>Mfg. Tol. Balloon 11, See Image</v>
      </c>
      <c r="FY98" t="str">
        <v>Mfg. Tol. Balloon 4</v>
      </c>
      <c r="FZ98" t="str">
        <v>Mfg. Tol. Balloon 7</v>
      </c>
      <c r="GA98" t="str">
        <v xml:space="preserve">Mfg. Tol. C-Bore Face (Ballo 28) </v>
      </c>
      <c r="GB98" t="str">
        <v>Mfg. Tol. Section</v>
      </c>
      <c r="GC98" t="str">
        <v>Mfg. Tol. See Image</v>
      </c>
      <c r="GD98" t="str">
        <v>Mfg. Tol., 3 Places, Record MAX</v>
      </c>
      <c r="GE98" t="str">
        <v>Mfg. Tol., Balloon 11</v>
      </c>
      <c r="GF98" t="str">
        <v>Mfg. Tol., Balloon 7</v>
      </c>
      <c r="GG98" t="str">
        <v>Mfg. Tol., Blank</v>
      </c>
      <c r="GH98" t="str">
        <v>Mfg. Tol., Blank, Balloon 12</v>
      </c>
      <c r="GI98" t="str">
        <v>Mfg. Tol., Blend to SØ.320</v>
      </c>
      <c r="GJ98" t="str">
        <v>Mfg. Tol., Calculation</v>
      </c>
      <c r="GK98" t="str">
        <v>Mfg. Tol., For Mill Fixture</v>
      </c>
      <c r="GL98" t="str">
        <v>Mfg. Tol., L32</v>
      </c>
      <c r="GM98" t="str">
        <v>Mfg. Tol., L33</v>
      </c>
      <c r="GN98" t="str">
        <v>Mfg. Tol., No Tool Marks</v>
      </c>
      <c r="GO98" t="str">
        <v>Mfg. Tol., OL03361</v>
      </c>
      <c r="GP98" t="str">
        <v>Mfg. Tol., Record off center value</v>
      </c>
      <c r="GQ98" t="str">
        <v>Mfg. Tol., Same 3 Places, Record MIN</v>
      </c>
      <c r="GR98" t="str">
        <v>Mfg. Tol., Section</v>
      </c>
      <c r="GS98" t="str">
        <v>Mfg. Tol., Section B-B</v>
      </c>
      <c r="GT98" t="str">
        <v>Mfg. Tol., Section, OL03361</v>
      </c>
      <c r="GU98" t="str">
        <v>Mfg. Tol., Section, Per Note 2</v>
      </c>
      <c r="GV98" t="str">
        <v>Mfg. Tol., See Image</v>
      </c>
      <c r="GW98" t="str">
        <v>Mfg. Tol., See Image, Bore in Blue</v>
      </c>
      <c r="GX98" t="str">
        <v>Mfg. Tol., See Image, Hook Tip</v>
      </c>
      <c r="GY98" t="str">
        <v>Mfg. Tol., Sharp Okay No Burr</v>
      </c>
      <c r="GZ98" t="str">
        <v>Mfg. Tol., Threadless Blank</v>
      </c>
      <c r="HA98" t="str">
        <v>Mfg.Tol.</v>
      </c>
      <c r="HB98" t="str">
        <v>Mgf. To., T.S.C.</v>
      </c>
      <c r="HC98" t="str">
        <v>Milled Feature</v>
      </c>
      <c r="HD98" t="str">
        <v>Milled Feature, OL04045</v>
      </c>
      <c r="HE98" t="str">
        <v>More than .0005 out of center = Fail</v>
      </c>
      <c r="HF98" t="str">
        <v>Must Pass Through</v>
      </c>
      <c r="HG98" t="str">
        <v>Must pass through gauge</v>
      </c>
      <c r="HH98" t="str">
        <v>Must Pass Through Go Gauge</v>
      </c>
      <c r="HI98" t="str">
        <v>Must Pass, See Image.</v>
      </c>
      <c r="HJ98" t="str">
        <v>NA</v>
      </c>
      <c r="HK98" t="str">
        <v>Narrow Area</v>
      </c>
      <c r="HL98" t="str">
        <v>Near Balloon 21</v>
      </c>
      <c r="HM98" t="str">
        <v>Near Datum B</v>
      </c>
      <c r="HN98" t="str">
        <v>Neck Dia.</v>
      </c>
      <c r="HO98" t="str">
        <v>Neck to Head Rad.</v>
      </c>
      <c r="HP98" t="str">
        <v>No Copper Deposits Allowed</v>
      </c>
      <c r="HQ98" t="str">
        <v>No Section</v>
      </c>
      <c r="HR98" t="str">
        <v>No Section, .01 to .014 = Pass</v>
      </c>
      <c r="HS98" t="str">
        <v>No Section, Rotate Part</v>
      </c>
      <c r="HT98" t="str">
        <v>No Section, See Image</v>
      </c>
      <c r="HU98" t="str">
        <v>No Slot, Section B-B</v>
      </c>
      <c r="HV98" t="str">
        <v>No visual step = Pass</v>
      </c>
      <c r="HW98" t="str">
        <v>Not to exceed .95 Deep</v>
      </c>
      <c r="HX98" t="str">
        <v>Note 1</v>
      </c>
      <c r="HY98" t="str">
        <v>OL00333/A</v>
      </c>
      <c r="HZ98" t="str">
        <v>OL00519</v>
      </c>
      <c r="IA98" t="str">
        <v>OL00520</v>
      </c>
      <c r="IB98" t="str">
        <v>OL00529</v>
      </c>
      <c r="IC98" t="str">
        <v>OL00542</v>
      </c>
      <c r="ID98" t="str">
        <v>OL00724</v>
      </c>
      <c r="IE98" t="str">
        <v>OL01250</v>
      </c>
      <c r="IF98" t="str">
        <v>OL01869, Threadless Blank</v>
      </c>
      <c r="IG98" t="str">
        <v>OL01870, Section</v>
      </c>
      <c r="IH98" t="str">
        <v>OL02255</v>
      </c>
      <c r="II98" t="str">
        <v>OL02255, Mfg. Tol.</v>
      </c>
      <c r="IJ98" t="str">
        <v>OL02302</v>
      </c>
      <c r="IK98" t="str">
        <v xml:space="preserve">OL02318  needed per image instructions </v>
      </c>
      <c r="IL98" t="str">
        <v>OL02556</v>
      </c>
      <c r="IM98" t="str">
        <v>OL02557</v>
      </c>
      <c r="IN98" t="str">
        <v>OL02567</v>
      </c>
      <c r="IO98" t="str">
        <v>OL02653</v>
      </c>
      <c r="IP98" t="str">
        <v>OL02718</v>
      </c>
      <c r="IQ98" t="str">
        <v>OL02841</v>
      </c>
      <c r="IR98" t="str">
        <v>OL02842</v>
      </c>
      <c r="IS98" t="str">
        <v>OL02844</v>
      </c>
      <c r="IT98" t="str">
        <v>OL02871</v>
      </c>
      <c r="IU98" t="str">
        <v>OL02887</v>
      </c>
      <c r="IV98" t="str">
        <v>OL03500</v>
      </c>
      <c r="IW98" t="str">
        <v>OL03766</v>
      </c>
      <c r="IX98" t="str">
        <v>OL03868</v>
      </c>
      <c r="IY98" t="str">
        <v>OL03869</v>
      </c>
      <c r="IZ98" t="str">
        <v>OL03870</v>
      </c>
      <c r="JA98" t="str">
        <v>OL03873, DWG# 100448-44</v>
      </c>
      <c r="JB98" t="str">
        <v>OL03949</v>
      </c>
      <c r="JC98" t="str">
        <v xml:space="preserve">OL04043, Section </v>
      </c>
      <c r="JD98" t="str">
        <v xml:space="preserve">OL04044, Section </v>
      </c>
      <c r="JE98" t="str">
        <v>OL04045</v>
      </c>
      <c r="JF98" t="str">
        <v>OL04045, Milled Feature</v>
      </c>
      <c r="JG98" t="str">
        <v>OL04063</v>
      </c>
      <c r="JH98" t="str">
        <v>OL04064</v>
      </c>
      <c r="JI98" t="str">
        <v>OL04065</v>
      </c>
      <c r="JJ98" t="str">
        <v>OL04181</v>
      </c>
      <c r="JK98" t="str">
        <v>OL04218</v>
      </c>
      <c r="JL98" t="str">
        <v>OL04224, See Image</v>
      </c>
      <c r="JM98" t="str">
        <v>OL04374</v>
      </c>
      <c r="JN98" t="str">
        <v>OL04375, Section M-M</v>
      </c>
      <c r="JO98" t="str">
        <v>OL04376, Section M-M</v>
      </c>
      <c r="JP98" t="str">
        <v>OL04443</v>
      </c>
      <c r="JQ98" t="str">
        <v>OL04444</v>
      </c>
      <c r="JR98" t="str">
        <v>OL05000</v>
      </c>
      <c r="JS98" t="str">
        <v>One side of slot</v>
      </c>
      <c r="JT98" t="str">
        <v>Other side of slot</v>
      </c>
      <c r="JU98" t="str">
        <v>Out of center more than .002 = Fail</v>
      </c>
      <c r="JV98" t="str">
        <v>Out of center more than.002 = Fail</v>
      </c>
      <c r="JW98" t="str">
        <v>Overlay OL02713</v>
      </c>
      <c r="JX98" t="str">
        <v>Overlay OL02714</v>
      </c>
      <c r="JY98" t="str">
        <v>Overlay OL02718</v>
      </c>
      <c r="JZ98" t="str">
        <v>Overlay OL03831, Mfg. Tol.</v>
      </c>
      <c r="KA98" t="str">
        <v>Part Without Slots</v>
      </c>
      <c r="KB98" t="str">
        <v>Part Without Slots, See Image</v>
      </c>
      <c r="KC98" t="str">
        <v xml:space="preserve">Pass = .0254 or Less </v>
      </c>
      <c r="KD98" t="str">
        <v>PD MIN = 4.361, PD MAX = 4.456</v>
      </c>
      <c r="KE98" t="str">
        <v>Per Balloon 2 Note</v>
      </c>
      <c r="KF98" t="str">
        <v>Per drawing note(s) 8.</v>
      </c>
      <c r="KG98" t="str">
        <v>Point or Sphere Tip</v>
      </c>
      <c r="KH98" t="str">
        <v>Point Tip</v>
      </c>
      <c r="KI98" t="str">
        <v>R.9 to R1.1 = Pass, See Image</v>
      </c>
      <c r="KJ98" t="str">
        <v>Ram Construction</v>
      </c>
      <c r="KK98" t="str">
        <v>Record Same Pass / Fail All Balloons</v>
      </c>
      <c r="KL98" t="str">
        <v>Ref. Balloon 1</v>
      </c>
      <c r="KM98" t="str">
        <v>Ref. Balloon 12</v>
      </c>
      <c r="KN98" t="str">
        <v>Ref. Balloon 13, 100% AQL</v>
      </c>
      <c r="KO98" t="str">
        <v>Ref. Balloon 2</v>
      </c>
      <c r="KP98" t="str">
        <v>Ref. Balloon 21, 100% AQL</v>
      </c>
      <c r="KQ98" t="str">
        <v>Ref. Balloon 4</v>
      </c>
      <c r="KR98" t="str">
        <v>Ref. Balloon 7</v>
      </c>
      <c r="KS98" t="str">
        <v>Ref. Balloon 8</v>
      </c>
      <c r="KT98" t="str">
        <v>Relieved Pin Gauges 09236 &amp; 09235</v>
      </c>
      <c r="KU98" t="str">
        <v>Rotate Part</v>
      </c>
      <c r="KV98" t="str">
        <v>Rotate Part, See Image</v>
      </c>
      <c r="KW98" t="str">
        <v>Same as Root Radius</v>
      </c>
      <c r="KX98" t="str">
        <v>Section</v>
      </c>
      <c r="KY98" t="str">
        <v>Section B-B</v>
      </c>
      <c r="KZ98" t="str">
        <v>Section B-B, Distance Between Grooves</v>
      </c>
      <c r="LA98" t="str">
        <v>Section C-C</v>
      </c>
      <c r="LB98" t="str">
        <v>Section Part</v>
      </c>
      <c r="LC98" t="str">
        <v>Section Part, Measured from Opposite Face</v>
      </c>
      <c r="LD98" t="str">
        <v>Section, Broachless Blank</v>
      </c>
      <c r="LE98" t="str">
        <v>Section, EXT. Sphere Location.</v>
      </c>
      <c r="LF98" t="str">
        <v>Section, Hex Cham. Ang.</v>
      </c>
      <c r="LG98" t="str">
        <v>Section, Hex Fillet Rad.</v>
      </c>
      <c r="LH98" t="str">
        <v>Section, INT. Feature</v>
      </c>
      <c r="LI98" t="str">
        <v>Section, INT. Sphere Location.</v>
      </c>
      <c r="LJ98" t="str">
        <v>Section, Mfg. Tol.</v>
      </c>
      <c r="LK98" t="str">
        <v>Section, Mfg. Tol., See Image</v>
      </c>
      <c r="LL98" t="str">
        <v>Section, OL00486</v>
      </c>
      <c r="LM98" t="str">
        <v>Section, OL00542</v>
      </c>
      <c r="LN98" t="str">
        <v>Section, OL00543</v>
      </c>
      <c r="LO98" t="str">
        <v>Section, OL00544</v>
      </c>
      <c r="LP98" t="str">
        <v>Section, OL00545</v>
      </c>
      <c r="LQ98" t="str">
        <v>Section, OL00546</v>
      </c>
      <c r="LR98" t="str">
        <v>Section, OL00547</v>
      </c>
      <c r="LS98" t="str">
        <v>Section, OL00555</v>
      </c>
      <c r="LT98" t="str">
        <v>Section, OL00725</v>
      </c>
      <c r="LU98" t="str">
        <v>Section, OL01430</v>
      </c>
      <c r="LV98" t="str">
        <v>Section, OL01434</v>
      </c>
      <c r="LW98" t="str">
        <v>Section, OL01435</v>
      </c>
      <c r="LX98" t="str">
        <v>Section, OL01807</v>
      </c>
      <c r="LY98" t="str">
        <v>Section, OL01830</v>
      </c>
      <c r="LZ98" t="str">
        <v>Section, OL02351</v>
      </c>
      <c r="MA98" t="str">
        <v>Section, OL02519</v>
      </c>
      <c r="MB98" t="str">
        <v>Section, OL02520</v>
      </c>
      <c r="MC98" t="str">
        <v>Section, OL02522</v>
      </c>
      <c r="MD98" t="str">
        <v>Section, OL02540</v>
      </c>
      <c r="ME98" t="str">
        <v>Section, OL02541</v>
      </c>
      <c r="MF98" t="str">
        <v>Section, OL02552</v>
      </c>
      <c r="MG98" t="str">
        <v>Section, OL02553</v>
      </c>
      <c r="MH98" t="str">
        <v>Section, OL02554</v>
      </c>
      <c r="MI98" t="str">
        <v>Section, OL02555</v>
      </c>
      <c r="MJ98" t="str">
        <v>Section, OL02558</v>
      </c>
      <c r="MK98" t="str">
        <v>Section, OL02559</v>
      </c>
      <c r="ML98" t="str">
        <v>Section, OL02560</v>
      </c>
      <c r="MM98" t="str">
        <v>Section, OL02619</v>
      </c>
      <c r="MN98" t="str">
        <v>Section, OL02620</v>
      </c>
      <c r="MO98" t="str">
        <v>Section, OL02621</v>
      </c>
      <c r="MP98" t="str">
        <v>Section, OL02622</v>
      </c>
      <c r="MQ98" t="str">
        <v>Section, OL02623</v>
      </c>
      <c r="MR98" t="str">
        <v>Section, OL02624</v>
      </c>
      <c r="MS98" t="str">
        <v>Section, OL02652</v>
      </c>
      <c r="MT98" t="str">
        <v>Section, OL02680</v>
      </c>
      <c r="MU98" t="str">
        <v>Section, OL02793</v>
      </c>
      <c r="MV98" t="str">
        <v>Section, OL02823</v>
      </c>
      <c r="MW98" t="str">
        <v>Section, OL02843</v>
      </c>
      <c r="MX98" t="str">
        <v>Section, OL03026, Ext.</v>
      </c>
      <c r="MY98" t="str">
        <v>Section, OL03026, Int.</v>
      </c>
      <c r="MZ98" t="str">
        <v>Section, OL03570, DWG# 100448-41</v>
      </c>
      <c r="NA98" t="str">
        <v>Section, OL03781</v>
      </c>
      <c r="NB98" t="str">
        <v>Section, OL03911</v>
      </c>
      <c r="NC98" t="str">
        <v>Section, OL03912</v>
      </c>
      <c r="ND98" t="str">
        <v>Section, OL03928</v>
      </c>
      <c r="NE98" t="str">
        <v>Section, OL03929</v>
      </c>
      <c r="NF98" t="str">
        <v>Section, OL04030</v>
      </c>
      <c r="NG98" t="str">
        <v>Section, OL04037</v>
      </c>
      <c r="NH98" t="str">
        <v>Section, OL04038</v>
      </c>
      <c r="NI98" t="str">
        <v>Section, OL04046</v>
      </c>
      <c r="NJ98" t="str">
        <v>Section, OL04065</v>
      </c>
      <c r="NK98" t="str">
        <v>Section, OL04066</v>
      </c>
      <c r="NL98" t="str">
        <v>Section, OL04067</v>
      </c>
      <c r="NM98" t="str">
        <v>Section, OL04069</v>
      </c>
      <c r="NN98" t="str">
        <v>Section, OL04071</v>
      </c>
      <c r="NO98" t="str">
        <v>Section, OL04173</v>
      </c>
      <c r="NP98" t="str">
        <v>Section, OL04174</v>
      </c>
      <c r="NQ98" t="str">
        <v>Section, OL04214</v>
      </c>
      <c r="NR98" t="str">
        <v>Section, OL04215</v>
      </c>
      <c r="NS98" t="str">
        <v>Section, OL04216</v>
      </c>
      <c r="NT98" t="str">
        <v>Section, OL04217</v>
      </c>
      <c r="NU98" t="str">
        <v>Section, Overlay OL02716</v>
      </c>
      <c r="NV98" t="str">
        <v>Section, Overlay OL02717</v>
      </c>
      <c r="NW98" t="str">
        <v>Section, See Image</v>
      </c>
      <c r="NX98" t="str">
        <v>Section, See Image, DWG# 100448-41</v>
      </c>
      <c r="NY98" t="str">
        <v>Section, Without Sots</v>
      </c>
      <c r="NZ98" t="str">
        <v>See Comments Sheet</v>
      </c>
      <c r="OA98" t="str">
        <v>See Comments Sheet, OL02318</v>
      </c>
      <c r="OB98" t="str">
        <v>See Image</v>
      </c>
      <c r="OC98" t="str">
        <v>See Image, .005 or Less = Pass</v>
      </c>
      <c r="OD98" t="str">
        <v>See Image, Check Near Radius</v>
      </c>
      <c r="OE98" t="str">
        <v>See Image, Constrained</v>
      </c>
      <c r="OF98" t="str">
        <v>See Image, Distance Between Flats</v>
      </c>
      <c r="OG98" t="str">
        <v xml:space="preserve">See Image, Mfg. Tol, Section A-A </v>
      </c>
      <c r="OH98" t="str">
        <v>See image, Mfg. Tol.</v>
      </c>
      <c r="OI98" t="str">
        <v>See Image, Mic. Across Flats</v>
      </c>
      <c r="OJ98" t="str">
        <v>See Image, OL02850</v>
      </c>
      <c r="OK98" t="str">
        <v>See Image, OL02880</v>
      </c>
      <c r="OL98" t="str">
        <v>See Image, OL03926</v>
      </c>
      <c r="OM98" t="str">
        <v>See Image, OL03927</v>
      </c>
      <c r="ON98" t="str">
        <v>See Image, OL04003</v>
      </c>
      <c r="OO98" t="str">
        <v>'See Image, OL04342,  Best Fit Joe Block</v>
      </c>
      <c r="OP98" t="str">
        <v>See Image, OL04342,  Blank</v>
      </c>
      <c r="OQ98" t="str">
        <v>See Image, OL04342, Blank</v>
      </c>
      <c r="OR98" t="str">
        <v>See Image, OL04343, Blank</v>
      </c>
      <c r="OS98" t="str">
        <v>See Image, Pass = .002 or Less</v>
      </c>
      <c r="OT98" t="str">
        <v>See Image, Rcd. MAX</v>
      </c>
      <c r="OU98" t="str">
        <v>See Image, Rcd. MIN</v>
      </c>
      <c r="OV98" t="str">
        <v>See Image, Section</v>
      </c>
      <c r="OW98" t="str">
        <v>See Image, Section A-A</v>
      </c>
      <c r="OX98" t="str">
        <v>See Image, Section B-B</v>
      </c>
      <c r="OY98" t="str">
        <v>See Image, Section B-B, TSC</v>
      </c>
      <c r="OZ98" t="str">
        <v>See Image, Shank Drawing # 18000-XX-XX A</v>
      </c>
      <c r="PA98" t="str">
        <v>Sequencial Laser 01, 120 Per Print</v>
      </c>
      <c r="PB98" t="str">
        <v>Set to .202, Zero on Thread Lead</v>
      </c>
      <c r="PC98" t="str">
        <v>Sharp OK, No Burr</v>
      </c>
      <c r="PD98" t="str">
        <v>Sharp OK, No Raised Edge, See Image</v>
      </c>
      <c r="PE98" t="str">
        <v>Sharp OK, No Raised Edges</v>
      </c>
      <c r="PF98" t="str">
        <v>Sharp okay no raised edge</v>
      </c>
      <c r="PG98" t="str">
        <v>Sharp Okay, No Burr</v>
      </c>
      <c r="PH98" t="str">
        <v>Sharp Okay, No Raised Edge</v>
      </c>
      <c r="PI98" t="str">
        <v>Sharp Okay, No Raised Edges,</v>
      </c>
      <c r="PJ98" t="str">
        <v>Sharp Okay, See Image</v>
      </c>
      <c r="PK98" t="str">
        <v xml:space="preserve">Start of Radius @ .195 </v>
      </c>
      <c r="PL98" t="str">
        <v xml:space="preserve">Start of Radius @ .21 </v>
      </c>
      <c r="PM98" t="str">
        <v xml:space="preserve">T.S.C. </v>
      </c>
      <c r="PN98" t="str">
        <v>Tangent Point</v>
      </c>
      <c r="PO98" t="str">
        <v>Tangent point of R.50</v>
      </c>
      <c r="PP98" t="str">
        <v>Taper Check, Mfg.Tol.</v>
      </c>
      <c r="PQ98" t="str">
        <v>Taper Check, Mfg.Tol., See Image</v>
      </c>
      <c r="PR98" t="str">
        <v>Thrd. Minor Ø</v>
      </c>
      <c r="PS98" t="str">
        <v>Thrd. Relief Ø</v>
      </c>
      <c r="PT98" t="str">
        <v>Threadless Blank</v>
      </c>
      <c r="PU98" t="str">
        <v>Threadless Blank, From Major Ø</v>
      </c>
      <c r="PV98" t="str">
        <v>Threadless Blank, Mfg. Tol.</v>
      </c>
      <c r="PW98" t="str">
        <v>Threadless Blank, Thrd. to Neck Rad.</v>
      </c>
      <c r="PX98" t="str">
        <v>Thredless Blank</v>
      </c>
      <c r="PY98" t="str">
        <v>To center of R.005</v>
      </c>
      <c r="PZ98" t="str">
        <v>Torx Min. Dia.</v>
      </c>
      <c r="QA98" t="str">
        <v>Turn Ø Free of Mill Marks</v>
      </c>
      <c r="QB98" t="str">
        <v>Use (Full) GO Hex</v>
      </c>
      <c r="QC98" t="str">
        <v>Use Balloon 1 FULL Gauge</v>
      </c>
      <c r="QD98" t="str">
        <v>Use Balloon 9 FULL GO</v>
      </c>
      <c r="QE98" t="str">
        <v>Use Best Fit Pin</v>
      </c>
      <c r="QF98" t="str">
        <v>Use Disk Tip</v>
      </c>
      <c r="QG98" t="str">
        <v>Use flat bottomed indicator tip.</v>
      </c>
      <c r="QH98" t="str">
        <v xml:space="preserve">Use Full .093 Go Hex </v>
      </c>
      <c r="QI98" t="str">
        <v xml:space="preserve">Use Full .0930 Go Hex </v>
      </c>
      <c r="QJ98" t="str">
        <v>Use Full .1235 Go Hex</v>
      </c>
      <c r="QK98" t="str">
        <v>Use Gauge K2-98-8019-04, See Image</v>
      </c>
      <c r="QL98" t="str">
        <v>Use large flat indicator tip</v>
      </c>
      <c r="QM98" t="str">
        <v>Use Pins.3330/.3350, See Image MAX NO-GO</v>
      </c>
      <c r="QN98" t="str">
        <v>Use Pointed Drop Indicator Tip</v>
      </c>
      <c r="QO98" t="str">
        <v>V-Block</v>
      </c>
      <c r="QP98" t="str">
        <v>V-Block,  AMB for 13</v>
      </c>
      <c r="QQ98" t="str">
        <v>V-Block,  Hex Cham. Dia.</v>
      </c>
      <c r="QR98" t="str">
        <v>V-Block, Hex Depth</v>
      </c>
      <c r="QS98" t="str">
        <v>VBU Gauge</v>
      </c>
      <c r="QT98" t="str">
        <v>Visibally smaller than HEX=Pass</v>
      </c>
      <c r="QU98" t="str">
        <v>Visual Per Drawing</v>
      </c>
      <c r="QV98" t="str">
        <v>Whirl Blank</v>
      </c>
      <c r="QW98" t="str">
        <v xml:space="preserve">Whirl Blank </v>
      </c>
      <c r="QX98" t="str">
        <v>Whirl Blank, Neck Rad. End to Head CL</v>
      </c>
      <c r="QY98" t="str">
        <v>Whirl Blank, Nose Start Dia.</v>
      </c>
      <c r="QZ98" t="str">
        <v>Whirl Blank, Nose Start Dist.</v>
      </c>
      <c r="RA98" t="str">
        <v>Whirl Blank, Thrd. Minor</v>
      </c>
      <c r="RB98" t="str">
        <v>Whirl Blank, Thrd. Pullout Dia.</v>
      </c>
      <c r="RC98" t="str">
        <v>Whole Part, Removal is at Assy. Level</v>
      </c>
      <c r="RD98" t="str">
        <v>Wide Area</v>
      </c>
      <c r="RE98" t="str">
        <v>Zero on End of Go Gauge</v>
      </c>
    </row>
    <row r="99" spans="1:473">
      <c r="A99" t="s">
        <v>736</v>
      </c>
      <c r="C99" t="str" cm="1">
        <f t="array" ref="C99:RE99">TRANSPOSE(_xlfn._xlws.SORT(_xlfn._xlws.FILTER($A$2:$A$600,ISNUMBER(SEARCH('PartLib Table'!M116,$A$2:$A$600)),"not found")))</f>
        <v xml:space="preserve"> 'C', Whirl Blank</v>
      </c>
      <c r="D99" t="str">
        <v xml:space="preserve"> See Image, Constrained</v>
      </c>
      <c r="E99" t="str">
        <v>(.04 to .12 range = Pass)</v>
      </c>
      <c r="F99" t="str">
        <v>(.042 FULL) Go Pin Seat Fully</v>
      </c>
      <c r="G99" t="str">
        <v>(B), Mfg. Tol.</v>
      </c>
      <c r="H99" t="str">
        <v>(B), O.A.L.</v>
      </c>
      <c r="I99" t="str">
        <v>.001 or less =Pass</v>
      </c>
      <c r="J99" t="str">
        <v>.001 or less out of center = Pass</v>
      </c>
      <c r="K99" t="str">
        <v>.002 or Less = Pass</v>
      </c>
      <c r="L99" t="str">
        <v>.002 or Less out of center = Pass</v>
      </c>
      <c r="M99" t="str">
        <v>.005 to .015 = Pass</v>
      </c>
      <c r="N99" t="str">
        <v>.0125 Mean, Section</v>
      </c>
      <c r="O99" t="str">
        <v>.025 or Less in X &amp; Y=Pass</v>
      </c>
      <c r="P99" t="str">
        <v>.038 Mean</v>
      </c>
      <c r="Q99" t="str">
        <v>.063 MM = .0024 IN, See Image</v>
      </c>
      <c r="R99" t="str">
        <v>.063MM = .0024"</v>
      </c>
      <c r="S99" t="str">
        <v>.243 NO-GO, Unconstrained, Must Not Start</v>
      </c>
      <c r="T99" t="str">
        <v>@ Back Face &amp; ID, No Raised Edge</v>
      </c>
      <c r="U99" t="str">
        <v>@ Back Face &amp; OD, No Raised Edge</v>
      </c>
      <c r="V99" t="str">
        <v>@ ID &amp; FACE</v>
      </c>
      <c r="W99" t="str">
        <v>@ OD &amp; BACK FACE</v>
      </c>
      <c r="X99" t="str">
        <v>@ OD &amp; FACE</v>
      </c>
      <c r="Y99" t="str">
        <v>Across from slot</v>
      </c>
      <c r="Z99" t="str">
        <v>All Edge Breaks</v>
      </c>
      <c r="AA99" t="str">
        <v>Attached to bar stock</v>
      </c>
      <c r="AB99" t="str">
        <v xml:space="preserve">Back Turn Fillet Rad. </v>
      </c>
      <c r="AC99" t="str">
        <v>Balloon 1 (DWG FRM0105 Page 2, NV-27)</v>
      </c>
      <c r="AD99" t="str">
        <v>Balloon 1 (DWG FRM0105, NV-30)</v>
      </c>
      <c r="AE99" t="str">
        <v>Balloon 1 (P# 9890002-20) OL00429/A</v>
      </c>
      <c r="AF99" t="str">
        <v>Balloon 1, DWG#FRM0105</v>
      </c>
      <c r="AG99" t="str">
        <v>Balloon 11, See Image</v>
      </c>
      <c r="AH99" t="str">
        <v xml:space="preserve">Balloon 2 (DWG FRM0105 Page 2, NV-27) </v>
      </c>
      <c r="AI99" t="str">
        <v>Balloon 2 (DWG FRM0105, NV-30)</v>
      </c>
      <c r="AJ99" t="str">
        <v>Balloon 2 (P# 9890002-20)</v>
      </c>
      <c r="AK99" t="str">
        <v>Balloon 2, DWG#FRM0105</v>
      </c>
      <c r="AL99" t="str">
        <v>Balloon 2, DWG#FRM0105, See Image</v>
      </c>
      <c r="AM99" t="str">
        <v>Balloon 3 (DWG FRM0105, NV-30 Minor)</v>
      </c>
      <c r="AN99" t="str">
        <v>Balloon 3 (DWG FRM0105, NV-30)</v>
      </c>
      <c r="AO99" t="str">
        <v>Balloon 3 (P# 9890002-20)</v>
      </c>
      <c r="AP99" t="str">
        <v>Balloon 4</v>
      </c>
      <c r="AQ99" t="str">
        <v>Balloon 4 (P# 9890002-20)</v>
      </c>
      <c r="AR99" t="str">
        <v>Below Middle Band</v>
      </c>
      <c r="AS99" t="str">
        <v>Best Fit Pin, .003 or Less =Pass</v>
      </c>
      <c r="AT99" t="str">
        <v>Blank</v>
      </c>
      <c r="AU99" t="str">
        <v>Blank Turn Maj.</v>
      </c>
      <c r="AV99" t="str">
        <v>Blank Turn Maj. Mill Flt., OL4172</v>
      </c>
      <c r="AW99" t="str">
        <v>Blank Without .010 Slots</v>
      </c>
      <c r="AX99" t="str">
        <v>Blank Without .010 Slots, Section</v>
      </c>
      <c r="AY99" t="str">
        <v>Blank without thread</v>
      </c>
      <c r="AZ99" t="str">
        <v xml:space="preserve">Blank, Center of V Grv. </v>
      </c>
      <c r="BA99" t="str">
        <v>Blank, Check R adjacent Balloon 17</v>
      </c>
      <c r="BB99" t="str">
        <v>Blank, EXT. Feature</v>
      </c>
      <c r="BC99" t="str">
        <v>Blank, See Image, OL04335</v>
      </c>
      <c r="BD99" t="str">
        <v>Blank, See Image, OL04336</v>
      </c>
      <c r="BE99" t="str">
        <v xml:space="preserve">Blank, Thrd. </v>
      </c>
      <c r="BF99" t="str">
        <v>Blank, Turn Tip</v>
      </c>
      <c r="BG99" t="str">
        <v>Blank, Without Thrd.</v>
      </c>
      <c r="BH99" t="str">
        <v>Blank, Without Thread</v>
      </c>
      <c r="BI99" t="str">
        <v xml:space="preserve">Blunt Start Blend to Minor </v>
      </c>
      <c r="BJ99" t="str">
        <v>Calc., Use Go HEX</v>
      </c>
      <c r="BK99" t="str">
        <v>Can't dig into OD</v>
      </c>
      <c r="BL99" t="str">
        <v>Carbide Gauge</v>
      </c>
      <c r="BM99" t="str">
        <v xml:space="preserve">Center of V Grv. </v>
      </c>
      <c r="BN99" t="str">
        <v>Centered Less than .03 = Pass</v>
      </c>
      <c r="BO99" t="str">
        <v>Centered within .0005 or Less = Pass</v>
      </c>
      <c r="BP99" t="str">
        <v>Centered within .001 or Less = Pass</v>
      </c>
      <c r="BQ99" t="str">
        <v>Centered within .0254 or Less = Pass</v>
      </c>
      <c r="BR99" t="str">
        <v>Check close to Rod Slot</v>
      </c>
      <c r="BS99" t="str">
        <v>Check every other hole</v>
      </c>
      <c r="BT99" t="str">
        <v>Check Go over full length of slot.</v>
      </c>
      <c r="BU99" t="str">
        <v>Check Near Closed End</v>
      </c>
      <c r="BV99" t="str">
        <v>Check per Print View, Away from Rod Slot</v>
      </c>
      <c r="BW99" t="str">
        <v>Check to Balloon 30 Go Pin</v>
      </c>
      <c r="BX99" t="str">
        <v>Check with .2705 SET Pin Inside Part</v>
      </c>
      <c r="BY99" t="str">
        <v>Check with Hex Up</v>
      </c>
      <c r="BZ99" t="str">
        <v>CMM Blank</v>
      </c>
      <c r="CA99" t="str">
        <v>Confirm Full Radius</v>
      </c>
      <c r="CB99" t="str">
        <v>Constrained in fixture</v>
      </c>
      <c r="CC99" t="str">
        <v>Constrained with Ring</v>
      </c>
      <c r="CD99" t="str">
        <v>Constrained, See Image</v>
      </c>
      <c r="CE99" t="str">
        <v>Dim. "A"</v>
      </c>
      <c r="CF99" t="str">
        <v>Dim. "B"</v>
      </c>
      <c r="CG99" t="str">
        <v>Dim. "C"</v>
      </c>
      <c r="CH99" t="str">
        <v>Dim. "D", Whirl Blank</v>
      </c>
      <c r="CI99" t="str">
        <v>Dim. "G"</v>
      </c>
      <c r="CJ99" t="str">
        <v>Dim. E, Blank Turn Maj. &amp;  Mill Flt</v>
      </c>
      <c r="CK99" t="str">
        <v>Dim. E, Blank Turn Maj.&amp;  Mill Flt</v>
      </c>
      <c r="CL99" t="str">
        <v>Dim. H, Whirl Blank</v>
      </c>
      <c r="CM99" t="str">
        <v>Dim. J, 'Blank Turn Maj. &amp; Whirl Blank</v>
      </c>
      <c r="CN99" t="str">
        <v>Disk Drop Indicator Tip</v>
      </c>
      <c r="CO99" t="str">
        <v>DWG 100448-15, Balloon F_1</v>
      </c>
      <c r="CP99" t="str">
        <v>DWG 100448-15, OL02571</v>
      </c>
      <c r="CQ99" t="str">
        <v>DWG 100448-41</v>
      </c>
      <c r="CR99" t="str">
        <v>DWG 9890040, (10E),Section Part, OL01139</v>
      </c>
      <c r="CS99" t="str">
        <v>DWG 9890040, (10E),Section, OL01139</v>
      </c>
      <c r="CT99" t="str">
        <v>DWG 9890040, (11E)</v>
      </c>
      <c r="CU99" t="str">
        <v>DWG 9890040, (11E), Pins with Flats</v>
      </c>
      <c r="CV99" t="str">
        <v>DWG 9890040, (12E),  Pass=.002 or less</v>
      </c>
      <c r="CW99" t="str">
        <v>DWG 9890040, (12E), See Image</v>
      </c>
      <c r="CX99" t="str">
        <v>DWG 9890040, (1E), OL01431</v>
      </c>
      <c r="CY99" t="str">
        <v>DWG 9890040, (1E), OL01432</v>
      </c>
      <c r="CZ99" t="str">
        <v>DWG 9890040, (2E), OL01432</v>
      </c>
      <c r="DA99" t="str">
        <v>DWG 9890040, (3E)</v>
      </c>
      <c r="DB99" t="str">
        <v>DWG 9890040, (4E)</v>
      </c>
      <c r="DC99" t="str">
        <v>DWG 9890040, (5E), OL02336</v>
      </c>
      <c r="DD99" t="str">
        <v>DWG 9890040, (6E)</v>
      </c>
      <c r="DE99" t="str">
        <v>DWG 9890040, (7E)</v>
      </c>
      <c r="DF99" t="str">
        <v>DWG 9890040, (8E), OL01433</v>
      </c>
      <c r="DG99" t="str">
        <v>DWG 9890040, (8E), OL01433, Section</v>
      </c>
      <c r="DH99" t="str">
        <v>DWG 9890040, (9E), Close to Rod Slot</v>
      </c>
      <c r="DI99" t="str">
        <v>DWG 9890040, (9E),Close to Rod Slot</v>
      </c>
      <c r="DJ99" t="str">
        <v>DWG FRM0105 PAGE 2</v>
      </c>
      <c r="DK99" t="str">
        <v>DWG# 100448-41</v>
      </c>
      <c r="DL99" t="str">
        <v>DWG# 100448-44</v>
      </c>
      <c r="DM99" t="str">
        <v>DWG# 9890003  (1), Section OL00436/A</v>
      </c>
      <c r="DN99" t="str">
        <v>DWG# 9890003 (3), Ring Gauge Constrained</v>
      </c>
      <c r="DO99" t="str">
        <v>DWG# 9890003 (4), Section</v>
      </c>
      <c r="DP99" t="str">
        <v>DWG#100448-26, Balloon 1K, OL02350</v>
      </c>
      <c r="DQ99" t="str">
        <v>DWG#100448-26, Balloon 2K, OL02350</v>
      </c>
      <c r="DR99" t="str">
        <v>DWG#100448-26, Balloon 3K, OL02363</v>
      </c>
      <c r="DS99" t="str">
        <v>DWG#100448-26, Balloon 4K</v>
      </c>
      <c r="DT99" t="str">
        <v>DWG#100448-26, Balloon 5K, Section</v>
      </c>
      <c r="DU99" t="str">
        <v>DWG#100448-26, Balloon 6K</v>
      </c>
      <c r="DV99" t="str">
        <v>DWG#100448-26, Balloon 7K, Section</v>
      </c>
      <c r="DW99" t="str">
        <v>DWG#100448-26, Mfg. Tol.</v>
      </c>
      <c r="DX99" t="str">
        <v>DWG#9890003 (2) Ring Gauge Constrained</v>
      </c>
      <c r="DY99" t="str">
        <v>DWG#9890044</v>
      </c>
      <c r="DZ99" t="str">
        <v>DWG#9890044 .1985 to .2005=Pass</v>
      </c>
      <c r="EA99" t="str">
        <v>DWG#9890044 Overlay OL02441</v>
      </c>
      <c r="EB99" t="str">
        <v>DWG#9890044, OL02441</v>
      </c>
      <c r="EC99" t="str">
        <v>DWG#FRM0105</v>
      </c>
      <c r="ED99" t="str">
        <v>EXT.</v>
      </c>
      <c r="EE99" t="str">
        <v>EXT. Section, OL02460</v>
      </c>
      <c r="EF99" t="str">
        <v>EXT., OL04223</v>
      </c>
      <c r="EG99" t="str">
        <v>Flat Drop Indicator Tip</v>
      </c>
      <c r="EH99" t="str">
        <v>Full Go Pin, No Light, at Radius</v>
      </c>
      <c r="EI99" t="str">
        <v>Function Check</v>
      </c>
      <c r="EJ99" t="str">
        <v>GO Function Gauge</v>
      </c>
      <c r="EK99" t="str">
        <v>Go Gauge for Balloon 1 &amp; 4</v>
      </c>
      <c r="EL99" t="str">
        <v>Go Pin must pass through</v>
      </c>
      <c r="EM99" t="str">
        <v>Greater than .005 = Fail, Section</v>
      </c>
      <c r="EN99" t="str">
        <v>Greater than .025 out of center = Fail</v>
      </c>
      <c r="EO99" t="str">
        <v>Greater than 2.6 = Pass</v>
      </c>
      <c r="EP99" t="str">
        <v>Green = Pass, Red = Fail</v>
      </c>
      <c r="EQ99" t="str">
        <v>Hex Depth</v>
      </c>
      <c r="ER99" t="str">
        <v>Hex Minor</v>
      </c>
      <c r="ES99" t="str">
        <v>Hole Dia.</v>
      </c>
      <c r="ET99" t="str">
        <v>Hook or Disk Tip</v>
      </c>
      <c r="EU99" t="str">
        <v>ID Sphere Finish</v>
      </c>
      <c r="EV99" t="str">
        <v>ID/OD Both Sides, Diff. .002 or less = Pass</v>
      </c>
      <c r="EW99" t="str">
        <v>If Looks Big, Section</v>
      </c>
      <c r="EX99" t="str">
        <v>If Looks Small, Section</v>
      </c>
      <c r="EY99" t="str">
        <v>Insp. Close to Break Away, Mfg.Tol.</v>
      </c>
      <c r="EZ99" t="str">
        <v>INT.</v>
      </c>
      <c r="FA99" t="str">
        <v>INT. Section, OL02460</v>
      </c>
      <c r="FB99" t="str">
        <v>INT., OL04223</v>
      </c>
      <c r="FC99" t="str">
        <v>Intersect. of 7.7 &amp; R0.10</v>
      </c>
      <c r="FD99" t="str">
        <v>Intersect. of 8.79 and R.25 MAX</v>
      </c>
      <c r="FE99" t="str">
        <v>Keep Ind. Tip away from corner</v>
      </c>
      <c r="FF99" t="str">
        <v>L31</v>
      </c>
      <c r="FG99" t="str">
        <v>Laser Mark</v>
      </c>
      <c r="FH99" t="str">
        <v>LASER PER NOTE 4</v>
      </c>
      <c r="FI99" t="str">
        <v>LASER PER NOTE 4, Final Check 1 only</v>
      </c>
      <c r="FJ99" t="str">
        <v>Less than .002 out of center = Pass</v>
      </c>
      <c r="FK99" t="str">
        <v>Less than 2.75 = Pass, Section</v>
      </c>
      <c r="FL99" t="str">
        <v>List as pin. Not Calibrated</v>
      </c>
      <c r="FM99" t="str">
        <v>M9 X 1.25 BUTT See Comment Image</v>
      </c>
      <c r="FN99" t="str">
        <v>Manual Section</v>
      </c>
      <c r="FO99" t="str">
        <v>Max Deep .241 NO-GO =.42</v>
      </c>
      <c r="FP99" t="str">
        <v>MAX Depth of (Note 7) .241 NO-GO Pin</v>
      </c>
      <c r="FQ99" t="str">
        <v>Measure from Blue Line, See Image</v>
      </c>
      <c r="FR99" t="str">
        <v>Measure Width of Blue Area, See Image</v>
      </c>
      <c r="FS99" t="str">
        <v>Mfg. Tol</v>
      </c>
      <c r="FT99" t="str">
        <v>Mfg. Tol, See Image</v>
      </c>
      <c r="FU99" t="str">
        <v>Mfg. Tol.</v>
      </c>
      <c r="FV99" t="str">
        <v>Mfg. Tol. "A"</v>
      </c>
      <c r="FW99" t="str">
        <v>Mfg. Tol. (Zero on Gauge Full Dia. Lead)</v>
      </c>
      <c r="FX99" t="str">
        <v>Mfg. Tol. Balloon 11, See Image</v>
      </c>
      <c r="FY99" t="str">
        <v>Mfg. Tol. Balloon 4</v>
      </c>
      <c r="FZ99" t="str">
        <v>Mfg. Tol. Balloon 7</v>
      </c>
      <c r="GA99" t="str">
        <v xml:space="preserve">Mfg. Tol. C-Bore Face (Ballo 28) </v>
      </c>
      <c r="GB99" t="str">
        <v>Mfg. Tol. Section</v>
      </c>
      <c r="GC99" t="str">
        <v>Mfg. Tol. See Image</v>
      </c>
      <c r="GD99" t="str">
        <v>Mfg. Tol., 3 Places, Record MAX</v>
      </c>
      <c r="GE99" t="str">
        <v>Mfg. Tol., Balloon 11</v>
      </c>
      <c r="GF99" t="str">
        <v>Mfg. Tol., Balloon 7</v>
      </c>
      <c r="GG99" t="str">
        <v>Mfg. Tol., Blank</v>
      </c>
      <c r="GH99" t="str">
        <v>Mfg. Tol., Blank, Balloon 12</v>
      </c>
      <c r="GI99" t="str">
        <v>Mfg. Tol., Blend to SØ.320</v>
      </c>
      <c r="GJ99" t="str">
        <v>Mfg. Tol., Calculation</v>
      </c>
      <c r="GK99" t="str">
        <v>Mfg. Tol., For Mill Fixture</v>
      </c>
      <c r="GL99" t="str">
        <v>Mfg. Tol., L32</v>
      </c>
      <c r="GM99" t="str">
        <v>Mfg. Tol., L33</v>
      </c>
      <c r="GN99" t="str">
        <v>Mfg. Tol., No Tool Marks</v>
      </c>
      <c r="GO99" t="str">
        <v>Mfg. Tol., OL03361</v>
      </c>
      <c r="GP99" t="str">
        <v>Mfg. Tol., Record off center value</v>
      </c>
      <c r="GQ99" t="str">
        <v>Mfg. Tol., Same 3 Places, Record MIN</v>
      </c>
      <c r="GR99" t="str">
        <v>Mfg. Tol., Section</v>
      </c>
      <c r="GS99" t="str">
        <v>Mfg. Tol., Section B-B</v>
      </c>
      <c r="GT99" t="str">
        <v>Mfg. Tol., Section, OL03361</v>
      </c>
      <c r="GU99" t="str">
        <v>Mfg. Tol., Section, Per Note 2</v>
      </c>
      <c r="GV99" t="str">
        <v>Mfg. Tol., See Image</v>
      </c>
      <c r="GW99" t="str">
        <v>Mfg. Tol., See Image, Bore in Blue</v>
      </c>
      <c r="GX99" t="str">
        <v>Mfg. Tol., See Image, Hook Tip</v>
      </c>
      <c r="GY99" t="str">
        <v>Mfg. Tol., Sharp Okay No Burr</v>
      </c>
      <c r="GZ99" t="str">
        <v>Mfg. Tol., Threadless Blank</v>
      </c>
      <c r="HA99" t="str">
        <v>Mfg.Tol.</v>
      </c>
      <c r="HB99" t="str">
        <v>Mgf. To., T.S.C.</v>
      </c>
      <c r="HC99" t="str">
        <v>Milled Feature</v>
      </c>
      <c r="HD99" t="str">
        <v>Milled Feature, OL04045</v>
      </c>
      <c r="HE99" t="str">
        <v>More than .0005 out of center = Fail</v>
      </c>
      <c r="HF99" t="str">
        <v>Must Pass Through</v>
      </c>
      <c r="HG99" t="str">
        <v>Must pass through gauge</v>
      </c>
      <c r="HH99" t="str">
        <v>Must Pass Through Go Gauge</v>
      </c>
      <c r="HI99" t="str">
        <v>Must Pass, See Image.</v>
      </c>
      <c r="HJ99" t="str">
        <v>NA</v>
      </c>
      <c r="HK99" t="str">
        <v>Narrow Area</v>
      </c>
      <c r="HL99" t="str">
        <v>Near Balloon 21</v>
      </c>
      <c r="HM99" t="str">
        <v>Near Datum B</v>
      </c>
      <c r="HN99" t="str">
        <v>Neck Dia.</v>
      </c>
      <c r="HO99" t="str">
        <v>Neck to Head Rad.</v>
      </c>
      <c r="HP99" t="str">
        <v>No Copper Deposits Allowed</v>
      </c>
      <c r="HQ99" t="str">
        <v>No Section</v>
      </c>
      <c r="HR99" t="str">
        <v>No Section, .01 to .014 = Pass</v>
      </c>
      <c r="HS99" t="str">
        <v>No Section, Rotate Part</v>
      </c>
      <c r="HT99" t="str">
        <v>No Section, See Image</v>
      </c>
      <c r="HU99" t="str">
        <v>No Slot, Section B-B</v>
      </c>
      <c r="HV99" t="str">
        <v>No visual step = Pass</v>
      </c>
      <c r="HW99" t="str">
        <v>Not to exceed .95 Deep</v>
      </c>
      <c r="HX99" t="str">
        <v>Note 1</v>
      </c>
      <c r="HY99" t="str">
        <v>OL00333/A</v>
      </c>
      <c r="HZ99" t="str">
        <v>OL00519</v>
      </c>
      <c r="IA99" t="str">
        <v>OL00520</v>
      </c>
      <c r="IB99" t="str">
        <v>OL00529</v>
      </c>
      <c r="IC99" t="str">
        <v>OL00542</v>
      </c>
      <c r="ID99" t="str">
        <v>OL00724</v>
      </c>
      <c r="IE99" t="str">
        <v>OL01250</v>
      </c>
      <c r="IF99" t="str">
        <v>OL01869, Threadless Blank</v>
      </c>
      <c r="IG99" t="str">
        <v>OL01870, Section</v>
      </c>
      <c r="IH99" t="str">
        <v>OL02255</v>
      </c>
      <c r="II99" t="str">
        <v>OL02255, Mfg. Tol.</v>
      </c>
      <c r="IJ99" t="str">
        <v>OL02302</v>
      </c>
      <c r="IK99" t="str">
        <v xml:space="preserve">OL02318  needed per image instructions </v>
      </c>
      <c r="IL99" t="str">
        <v>OL02556</v>
      </c>
      <c r="IM99" t="str">
        <v>OL02557</v>
      </c>
      <c r="IN99" t="str">
        <v>OL02567</v>
      </c>
      <c r="IO99" t="str">
        <v>OL02653</v>
      </c>
      <c r="IP99" t="str">
        <v>OL02718</v>
      </c>
      <c r="IQ99" t="str">
        <v>OL02841</v>
      </c>
      <c r="IR99" t="str">
        <v>OL02842</v>
      </c>
      <c r="IS99" t="str">
        <v>OL02844</v>
      </c>
      <c r="IT99" t="str">
        <v>OL02871</v>
      </c>
      <c r="IU99" t="str">
        <v>OL02887</v>
      </c>
      <c r="IV99" t="str">
        <v>OL03500</v>
      </c>
      <c r="IW99" t="str">
        <v>OL03766</v>
      </c>
      <c r="IX99" t="str">
        <v>OL03868</v>
      </c>
      <c r="IY99" t="str">
        <v>OL03869</v>
      </c>
      <c r="IZ99" t="str">
        <v>OL03870</v>
      </c>
      <c r="JA99" t="str">
        <v>OL03873, DWG# 100448-44</v>
      </c>
      <c r="JB99" t="str">
        <v>OL03949</v>
      </c>
      <c r="JC99" t="str">
        <v xml:space="preserve">OL04043, Section </v>
      </c>
      <c r="JD99" t="str">
        <v xml:space="preserve">OL04044, Section </v>
      </c>
      <c r="JE99" t="str">
        <v>OL04045</v>
      </c>
      <c r="JF99" t="str">
        <v>OL04045, Milled Feature</v>
      </c>
      <c r="JG99" t="str">
        <v>OL04063</v>
      </c>
      <c r="JH99" t="str">
        <v>OL04064</v>
      </c>
      <c r="JI99" t="str">
        <v>OL04065</v>
      </c>
      <c r="JJ99" t="str">
        <v>OL04181</v>
      </c>
      <c r="JK99" t="str">
        <v>OL04218</v>
      </c>
      <c r="JL99" t="str">
        <v>OL04224, See Image</v>
      </c>
      <c r="JM99" t="str">
        <v>OL04374</v>
      </c>
      <c r="JN99" t="str">
        <v>OL04375, Section M-M</v>
      </c>
      <c r="JO99" t="str">
        <v>OL04376, Section M-M</v>
      </c>
      <c r="JP99" t="str">
        <v>OL04443</v>
      </c>
      <c r="JQ99" t="str">
        <v>OL04444</v>
      </c>
      <c r="JR99" t="str">
        <v>OL05000</v>
      </c>
      <c r="JS99" t="str">
        <v>One side of slot</v>
      </c>
      <c r="JT99" t="str">
        <v>Other side of slot</v>
      </c>
      <c r="JU99" t="str">
        <v>Out of center more than .002 = Fail</v>
      </c>
      <c r="JV99" t="str">
        <v>Out of center more than.002 = Fail</v>
      </c>
      <c r="JW99" t="str">
        <v>Overlay OL02713</v>
      </c>
      <c r="JX99" t="str">
        <v>Overlay OL02714</v>
      </c>
      <c r="JY99" t="str">
        <v>Overlay OL02718</v>
      </c>
      <c r="JZ99" t="str">
        <v>Overlay OL03831, Mfg. Tol.</v>
      </c>
      <c r="KA99" t="str">
        <v>Part Without Slots</v>
      </c>
      <c r="KB99" t="str">
        <v>Part Without Slots, See Image</v>
      </c>
      <c r="KC99" t="str">
        <v xml:space="preserve">Pass = .0254 or Less </v>
      </c>
      <c r="KD99" t="str">
        <v>PD MIN = 4.361, PD MAX = 4.456</v>
      </c>
      <c r="KE99" t="str">
        <v>Per Balloon 2 Note</v>
      </c>
      <c r="KF99" t="str">
        <v>Per drawing note(s) 8.</v>
      </c>
      <c r="KG99" t="str">
        <v>Point or Sphere Tip</v>
      </c>
      <c r="KH99" t="str">
        <v>Point Tip</v>
      </c>
      <c r="KI99" t="str">
        <v>R.9 to R1.1 = Pass, See Image</v>
      </c>
      <c r="KJ99" t="str">
        <v>Ram Construction</v>
      </c>
      <c r="KK99" t="str">
        <v>Record Same Pass / Fail All Balloons</v>
      </c>
      <c r="KL99" t="str">
        <v>Ref. Balloon 1</v>
      </c>
      <c r="KM99" t="str">
        <v>Ref. Balloon 12</v>
      </c>
      <c r="KN99" t="str">
        <v>Ref. Balloon 13, 100% AQL</v>
      </c>
      <c r="KO99" t="str">
        <v>Ref. Balloon 2</v>
      </c>
      <c r="KP99" t="str">
        <v>Ref. Balloon 21, 100% AQL</v>
      </c>
      <c r="KQ99" t="str">
        <v>Ref. Balloon 4</v>
      </c>
      <c r="KR99" t="str">
        <v>Ref. Balloon 7</v>
      </c>
      <c r="KS99" t="str">
        <v>Ref. Balloon 8</v>
      </c>
      <c r="KT99" t="str">
        <v>Relieved Pin Gauges 09236 &amp; 09235</v>
      </c>
      <c r="KU99" t="str">
        <v>Rotate Part</v>
      </c>
      <c r="KV99" t="str">
        <v>Rotate Part, See Image</v>
      </c>
      <c r="KW99" t="str">
        <v>Same as Root Radius</v>
      </c>
      <c r="KX99" t="str">
        <v>Section</v>
      </c>
      <c r="KY99" t="str">
        <v>Section B-B</v>
      </c>
      <c r="KZ99" t="str">
        <v>Section B-B, Distance Between Grooves</v>
      </c>
      <c r="LA99" t="str">
        <v>Section C-C</v>
      </c>
      <c r="LB99" t="str">
        <v>Section Part</v>
      </c>
      <c r="LC99" t="str">
        <v>Section Part, Measured from Opposite Face</v>
      </c>
      <c r="LD99" t="str">
        <v>Section, Broachless Blank</v>
      </c>
      <c r="LE99" t="str">
        <v>Section, EXT. Sphere Location.</v>
      </c>
      <c r="LF99" t="str">
        <v>Section, Hex Cham. Ang.</v>
      </c>
      <c r="LG99" t="str">
        <v>Section, Hex Fillet Rad.</v>
      </c>
      <c r="LH99" t="str">
        <v>Section, INT. Feature</v>
      </c>
      <c r="LI99" t="str">
        <v>Section, INT. Sphere Location.</v>
      </c>
      <c r="LJ99" t="str">
        <v>Section, Mfg. Tol.</v>
      </c>
      <c r="LK99" t="str">
        <v>Section, Mfg. Tol., See Image</v>
      </c>
      <c r="LL99" t="str">
        <v>Section, OL00486</v>
      </c>
      <c r="LM99" t="str">
        <v>Section, OL00542</v>
      </c>
      <c r="LN99" t="str">
        <v>Section, OL00543</v>
      </c>
      <c r="LO99" t="str">
        <v>Section, OL00544</v>
      </c>
      <c r="LP99" t="str">
        <v>Section, OL00545</v>
      </c>
      <c r="LQ99" t="str">
        <v>Section, OL00546</v>
      </c>
      <c r="LR99" t="str">
        <v>Section, OL00547</v>
      </c>
      <c r="LS99" t="str">
        <v>Section, OL00555</v>
      </c>
      <c r="LT99" t="str">
        <v>Section, OL00725</v>
      </c>
      <c r="LU99" t="str">
        <v>Section, OL01430</v>
      </c>
      <c r="LV99" t="str">
        <v>Section, OL01434</v>
      </c>
      <c r="LW99" t="str">
        <v>Section, OL01435</v>
      </c>
      <c r="LX99" t="str">
        <v>Section, OL01807</v>
      </c>
      <c r="LY99" t="str">
        <v>Section, OL01830</v>
      </c>
      <c r="LZ99" t="str">
        <v>Section, OL02351</v>
      </c>
      <c r="MA99" t="str">
        <v>Section, OL02519</v>
      </c>
      <c r="MB99" t="str">
        <v>Section, OL02520</v>
      </c>
      <c r="MC99" t="str">
        <v>Section, OL02522</v>
      </c>
      <c r="MD99" t="str">
        <v>Section, OL02540</v>
      </c>
      <c r="ME99" t="str">
        <v>Section, OL02541</v>
      </c>
      <c r="MF99" t="str">
        <v>Section, OL02552</v>
      </c>
      <c r="MG99" t="str">
        <v>Section, OL02553</v>
      </c>
      <c r="MH99" t="str">
        <v>Section, OL02554</v>
      </c>
      <c r="MI99" t="str">
        <v>Section, OL02555</v>
      </c>
      <c r="MJ99" t="str">
        <v>Section, OL02558</v>
      </c>
      <c r="MK99" t="str">
        <v>Section, OL02559</v>
      </c>
      <c r="ML99" t="str">
        <v>Section, OL02560</v>
      </c>
      <c r="MM99" t="str">
        <v>Section, OL02619</v>
      </c>
      <c r="MN99" t="str">
        <v>Section, OL02620</v>
      </c>
      <c r="MO99" t="str">
        <v>Section, OL02621</v>
      </c>
      <c r="MP99" t="str">
        <v>Section, OL02622</v>
      </c>
      <c r="MQ99" t="str">
        <v>Section, OL02623</v>
      </c>
      <c r="MR99" t="str">
        <v>Section, OL02624</v>
      </c>
      <c r="MS99" t="str">
        <v>Section, OL02652</v>
      </c>
      <c r="MT99" t="str">
        <v>Section, OL02680</v>
      </c>
      <c r="MU99" t="str">
        <v>Section, OL02793</v>
      </c>
      <c r="MV99" t="str">
        <v>Section, OL02823</v>
      </c>
      <c r="MW99" t="str">
        <v>Section, OL02843</v>
      </c>
      <c r="MX99" t="str">
        <v>Section, OL03026, Ext.</v>
      </c>
      <c r="MY99" t="str">
        <v>Section, OL03026, Int.</v>
      </c>
      <c r="MZ99" t="str">
        <v>Section, OL03570, DWG# 100448-41</v>
      </c>
      <c r="NA99" t="str">
        <v>Section, OL03781</v>
      </c>
      <c r="NB99" t="str">
        <v>Section, OL03911</v>
      </c>
      <c r="NC99" t="str">
        <v>Section, OL03912</v>
      </c>
      <c r="ND99" t="str">
        <v>Section, OL03928</v>
      </c>
      <c r="NE99" t="str">
        <v>Section, OL03929</v>
      </c>
      <c r="NF99" t="str">
        <v>Section, OL04030</v>
      </c>
      <c r="NG99" t="str">
        <v>Section, OL04037</v>
      </c>
      <c r="NH99" t="str">
        <v>Section, OL04038</v>
      </c>
      <c r="NI99" t="str">
        <v>Section, OL04046</v>
      </c>
      <c r="NJ99" t="str">
        <v>Section, OL04065</v>
      </c>
      <c r="NK99" t="str">
        <v>Section, OL04066</v>
      </c>
      <c r="NL99" t="str">
        <v>Section, OL04067</v>
      </c>
      <c r="NM99" t="str">
        <v>Section, OL04069</v>
      </c>
      <c r="NN99" t="str">
        <v>Section, OL04071</v>
      </c>
      <c r="NO99" t="str">
        <v>Section, OL04173</v>
      </c>
      <c r="NP99" t="str">
        <v>Section, OL04174</v>
      </c>
      <c r="NQ99" t="str">
        <v>Section, OL04214</v>
      </c>
      <c r="NR99" t="str">
        <v>Section, OL04215</v>
      </c>
      <c r="NS99" t="str">
        <v>Section, OL04216</v>
      </c>
      <c r="NT99" t="str">
        <v>Section, OL04217</v>
      </c>
      <c r="NU99" t="str">
        <v>Section, Overlay OL02716</v>
      </c>
      <c r="NV99" t="str">
        <v>Section, Overlay OL02717</v>
      </c>
      <c r="NW99" t="str">
        <v>Section, See Image</v>
      </c>
      <c r="NX99" t="str">
        <v>Section, See Image, DWG# 100448-41</v>
      </c>
      <c r="NY99" t="str">
        <v>Section, Without Sots</v>
      </c>
      <c r="NZ99" t="str">
        <v>See Comments Sheet</v>
      </c>
      <c r="OA99" t="str">
        <v>See Comments Sheet, OL02318</v>
      </c>
      <c r="OB99" t="str">
        <v>See Image</v>
      </c>
      <c r="OC99" t="str">
        <v>See Image, .005 or Less = Pass</v>
      </c>
      <c r="OD99" t="str">
        <v>See Image, Check Near Radius</v>
      </c>
      <c r="OE99" t="str">
        <v>See Image, Constrained</v>
      </c>
      <c r="OF99" t="str">
        <v>See Image, Distance Between Flats</v>
      </c>
      <c r="OG99" t="str">
        <v xml:space="preserve">See Image, Mfg. Tol, Section A-A </v>
      </c>
      <c r="OH99" t="str">
        <v>See image, Mfg. Tol.</v>
      </c>
      <c r="OI99" t="str">
        <v>See Image, Mic. Across Flats</v>
      </c>
      <c r="OJ99" t="str">
        <v>See Image, OL02850</v>
      </c>
      <c r="OK99" t="str">
        <v>See Image, OL02880</v>
      </c>
      <c r="OL99" t="str">
        <v>See Image, OL03926</v>
      </c>
      <c r="OM99" t="str">
        <v>See Image, OL03927</v>
      </c>
      <c r="ON99" t="str">
        <v>See Image, OL04003</v>
      </c>
      <c r="OO99" t="str">
        <v>'See Image, OL04342,  Best Fit Joe Block</v>
      </c>
      <c r="OP99" t="str">
        <v>See Image, OL04342,  Blank</v>
      </c>
      <c r="OQ99" t="str">
        <v>See Image, OL04342, Blank</v>
      </c>
      <c r="OR99" t="str">
        <v>See Image, OL04343, Blank</v>
      </c>
      <c r="OS99" t="str">
        <v>See Image, Pass = .002 or Less</v>
      </c>
      <c r="OT99" t="str">
        <v>See Image, Rcd. MAX</v>
      </c>
      <c r="OU99" t="str">
        <v>See Image, Rcd. MIN</v>
      </c>
      <c r="OV99" t="str">
        <v>See Image, Section</v>
      </c>
      <c r="OW99" t="str">
        <v>See Image, Section A-A</v>
      </c>
      <c r="OX99" t="str">
        <v>See Image, Section B-B</v>
      </c>
      <c r="OY99" t="str">
        <v>See Image, Section B-B, TSC</v>
      </c>
      <c r="OZ99" t="str">
        <v>See Image, Shank Drawing # 18000-XX-XX A</v>
      </c>
      <c r="PA99" t="str">
        <v>Sequencial Laser 01, 120 Per Print</v>
      </c>
      <c r="PB99" t="str">
        <v>Set to .202, Zero on Thread Lead</v>
      </c>
      <c r="PC99" t="str">
        <v>Sharp OK, No Burr</v>
      </c>
      <c r="PD99" t="str">
        <v>Sharp OK, No Raised Edge, See Image</v>
      </c>
      <c r="PE99" t="str">
        <v>Sharp OK, No Raised Edges</v>
      </c>
      <c r="PF99" t="str">
        <v>Sharp okay no raised edge</v>
      </c>
      <c r="PG99" t="str">
        <v>Sharp Okay, No Burr</v>
      </c>
      <c r="PH99" t="str">
        <v>Sharp Okay, No Raised Edge</v>
      </c>
      <c r="PI99" t="str">
        <v>Sharp Okay, No Raised Edges,</v>
      </c>
      <c r="PJ99" t="str">
        <v>Sharp Okay, See Image</v>
      </c>
      <c r="PK99" t="str">
        <v xml:space="preserve">Start of Radius @ .195 </v>
      </c>
      <c r="PL99" t="str">
        <v xml:space="preserve">Start of Radius @ .21 </v>
      </c>
      <c r="PM99" t="str">
        <v xml:space="preserve">T.S.C. </v>
      </c>
      <c r="PN99" t="str">
        <v>Tangent Point</v>
      </c>
      <c r="PO99" t="str">
        <v>Tangent point of R.50</v>
      </c>
      <c r="PP99" t="str">
        <v>Taper Check, Mfg.Tol.</v>
      </c>
      <c r="PQ99" t="str">
        <v>Taper Check, Mfg.Tol., See Image</v>
      </c>
      <c r="PR99" t="str">
        <v>Thrd. Minor Ø</v>
      </c>
      <c r="PS99" t="str">
        <v>Thrd. Relief Ø</v>
      </c>
      <c r="PT99" t="str">
        <v>Threadless Blank</v>
      </c>
      <c r="PU99" t="str">
        <v>Threadless Blank, From Major Ø</v>
      </c>
      <c r="PV99" t="str">
        <v>Threadless Blank, Mfg. Tol.</v>
      </c>
      <c r="PW99" t="str">
        <v>Threadless Blank, Thrd. to Neck Rad.</v>
      </c>
      <c r="PX99" t="str">
        <v>Thredless Blank</v>
      </c>
      <c r="PY99" t="str">
        <v>To center of R.005</v>
      </c>
      <c r="PZ99" t="str">
        <v>Torx Min. Dia.</v>
      </c>
      <c r="QA99" t="str">
        <v>Turn Ø Free of Mill Marks</v>
      </c>
      <c r="QB99" t="str">
        <v>Use (Full) GO Hex</v>
      </c>
      <c r="QC99" t="str">
        <v>Use Balloon 1 FULL Gauge</v>
      </c>
      <c r="QD99" t="str">
        <v>Use Balloon 9 FULL GO</v>
      </c>
      <c r="QE99" t="str">
        <v>Use Best Fit Pin</v>
      </c>
      <c r="QF99" t="str">
        <v>Use Disk Tip</v>
      </c>
      <c r="QG99" t="str">
        <v>Use flat bottomed indicator tip.</v>
      </c>
      <c r="QH99" t="str">
        <v xml:space="preserve">Use Full .093 Go Hex </v>
      </c>
      <c r="QI99" t="str">
        <v xml:space="preserve">Use Full .0930 Go Hex </v>
      </c>
      <c r="QJ99" t="str">
        <v>Use Full .1235 Go Hex</v>
      </c>
      <c r="QK99" t="str">
        <v>Use Gauge K2-98-8019-04, See Image</v>
      </c>
      <c r="QL99" t="str">
        <v>Use large flat indicator tip</v>
      </c>
      <c r="QM99" t="str">
        <v>Use Pins.3330/.3350, See Image MAX NO-GO</v>
      </c>
      <c r="QN99" t="str">
        <v>Use Pointed Drop Indicator Tip</v>
      </c>
      <c r="QO99" t="str">
        <v>V-Block</v>
      </c>
      <c r="QP99" t="str">
        <v>V-Block,  AMB for 13</v>
      </c>
      <c r="QQ99" t="str">
        <v>V-Block,  Hex Cham. Dia.</v>
      </c>
      <c r="QR99" t="str">
        <v>V-Block, Hex Depth</v>
      </c>
      <c r="QS99" t="str">
        <v>VBU Gauge</v>
      </c>
      <c r="QT99" t="str">
        <v>Visibally smaller than HEX=Pass</v>
      </c>
      <c r="QU99" t="str">
        <v>Visual Per Drawing</v>
      </c>
      <c r="QV99" t="str">
        <v>Whirl Blank</v>
      </c>
      <c r="QW99" t="str">
        <v xml:space="preserve">Whirl Blank </v>
      </c>
      <c r="QX99" t="str">
        <v>Whirl Blank, Neck Rad. End to Head CL</v>
      </c>
      <c r="QY99" t="str">
        <v>Whirl Blank, Nose Start Dia.</v>
      </c>
      <c r="QZ99" t="str">
        <v>Whirl Blank, Nose Start Dist.</v>
      </c>
      <c r="RA99" t="str">
        <v>Whirl Blank, Thrd. Minor</v>
      </c>
      <c r="RB99" t="str">
        <v>Whirl Blank, Thrd. Pullout Dia.</v>
      </c>
      <c r="RC99" t="str">
        <v>Whole Part, Removal is at Assy. Level</v>
      </c>
      <c r="RD99" t="str">
        <v>Wide Area</v>
      </c>
      <c r="RE99" t="str">
        <v>Zero on End of Go Gauge</v>
      </c>
    </row>
    <row r="100" spans="1:473">
      <c r="A100" t="s">
        <v>737</v>
      </c>
      <c r="C100" t="str" cm="1">
        <f t="array" ref="C100:RE100">TRANSPOSE(_xlfn._xlws.SORT(_xlfn._xlws.FILTER($A$2:$A$600,ISNUMBER(SEARCH('PartLib Table'!M117,$A$2:$A$600)),"not found")))</f>
        <v xml:space="preserve"> 'C', Whirl Blank</v>
      </c>
      <c r="D100" t="str">
        <v xml:space="preserve"> See Image, Constrained</v>
      </c>
      <c r="E100" t="str">
        <v>(.04 to .12 range = Pass)</v>
      </c>
      <c r="F100" t="str">
        <v>(.042 FULL) Go Pin Seat Fully</v>
      </c>
      <c r="G100" t="str">
        <v>(B), Mfg. Tol.</v>
      </c>
      <c r="H100" t="str">
        <v>(B), O.A.L.</v>
      </c>
      <c r="I100" t="str">
        <v>.001 or less =Pass</v>
      </c>
      <c r="J100" t="str">
        <v>.001 or less out of center = Pass</v>
      </c>
      <c r="K100" t="str">
        <v>.002 or Less = Pass</v>
      </c>
      <c r="L100" t="str">
        <v>.002 or Less out of center = Pass</v>
      </c>
      <c r="M100" t="str">
        <v>.005 to .015 = Pass</v>
      </c>
      <c r="N100" t="str">
        <v>.0125 Mean, Section</v>
      </c>
      <c r="O100" t="str">
        <v>.025 or Less in X &amp; Y=Pass</v>
      </c>
      <c r="P100" t="str">
        <v>.038 Mean</v>
      </c>
      <c r="Q100" t="str">
        <v>.063 MM = .0024 IN, See Image</v>
      </c>
      <c r="R100" t="str">
        <v>.063MM = .0024"</v>
      </c>
      <c r="S100" t="str">
        <v>.243 NO-GO, Unconstrained, Must Not Start</v>
      </c>
      <c r="T100" t="str">
        <v>@ Back Face &amp; ID, No Raised Edge</v>
      </c>
      <c r="U100" t="str">
        <v>@ Back Face &amp; OD, No Raised Edge</v>
      </c>
      <c r="V100" t="str">
        <v>@ ID &amp; FACE</v>
      </c>
      <c r="W100" t="str">
        <v>@ OD &amp; BACK FACE</v>
      </c>
      <c r="X100" t="str">
        <v>@ OD &amp; FACE</v>
      </c>
      <c r="Y100" t="str">
        <v>Across from slot</v>
      </c>
      <c r="Z100" t="str">
        <v>All Edge Breaks</v>
      </c>
      <c r="AA100" t="str">
        <v>Attached to bar stock</v>
      </c>
      <c r="AB100" t="str">
        <v xml:space="preserve">Back Turn Fillet Rad. </v>
      </c>
      <c r="AC100" t="str">
        <v>Balloon 1 (DWG FRM0105 Page 2, NV-27)</v>
      </c>
      <c r="AD100" t="str">
        <v>Balloon 1 (DWG FRM0105, NV-30)</v>
      </c>
      <c r="AE100" t="str">
        <v>Balloon 1 (P# 9890002-20) OL00429/A</v>
      </c>
      <c r="AF100" t="str">
        <v>Balloon 1, DWG#FRM0105</v>
      </c>
      <c r="AG100" t="str">
        <v>Balloon 11, See Image</v>
      </c>
      <c r="AH100" t="str">
        <v xml:space="preserve">Balloon 2 (DWG FRM0105 Page 2, NV-27) </v>
      </c>
      <c r="AI100" t="str">
        <v>Balloon 2 (DWG FRM0105, NV-30)</v>
      </c>
      <c r="AJ100" t="str">
        <v>Balloon 2 (P# 9890002-20)</v>
      </c>
      <c r="AK100" t="str">
        <v>Balloon 2, DWG#FRM0105</v>
      </c>
      <c r="AL100" t="str">
        <v>Balloon 2, DWG#FRM0105, See Image</v>
      </c>
      <c r="AM100" t="str">
        <v>Balloon 3 (DWG FRM0105, NV-30 Minor)</v>
      </c>
      <c r="AN100" t="str">
        <v>Balloon 3 (DWG FRM0105, NV-30)</v>
      </c>
      <c r="AO100" t="str">
        <v>Balloon 3 (P# 9890002-20)</v>
      </c>
      <c r="AP100" t="str">
        <v>Balloon 4</v>
      </c>
      <c r="AQ100" t="str">
        <v>Balloon 4 (P# 9890002-20)</v>
      </c>
      <c r="AR100" t="str">
        <v>Below Middle Band</v>
      </c>
      <c r="AS100" t="str">
        <v>Best Fit Pin, .003 or Less =Pass</v>
      </c>
      <c r="AT100" t="str">
        <v>Blank</v>
      </c>
      <c r="AU100" t="str">
        <v>Blank Turn Maj.</v>
      </c>
      <c r="AV100" t="str">
        <v>Blank Turn Maj. Mill Flt., OL4172</v>
      </c>
      <c r="AW100" t="str">
        <v>Blank Without .010 Slots</v>
      </c>
      <c r="AX100" t="str">
        <v>Blank Without .010 Slots, Section</v>
      </c>
      <c r="AY100" t="str">
        <v>Blank without thread</v>
      </c>
      <c r="AZ100" t="str">
        <v xml:space="preserve">Blank, Center of V Grv. </v>
      </c>
      <c r="BA100" t="str">
        <v>Blank, Check R adjacent Balloon 17</v>
      </c>
      <c r="BB100" t="str">
        <v>Blank, EXT. Feature</v>
      </c>
      <c r="BC100" t="str">
        <v>Blank, See Image, OL04335</v>
      </c>
      <c r="BD100" t="str">
        <v>Blank, See Image, OL04336</v>
      </c>
      <c r="BE100" t="str">
        <v xml:space="preserve">Blank, Thrd. </v>
      </c>
      <c r="BF100" t="str">
        <v>Blank, Turn Tip</v>
      </c>
      <c r="BG100" t="str">
        <v>Blank, Without Thrd.</v>
      </c>
      <c r="BH100" t="str">
        <v>Blank, Without Thread</v>
      </c>
      <c r="BI100" t="str">
        <v xml:space="preserve">Blunt Start Blend to Minor </v>
      </c>
      <c r="BJ100" t="str">
        <v>Calc., Use Go HEX</v>
      </c>
      <c r="BK100" t="str">
        <v>Can't dig into OD</v>
      </c>
      <c r="BL100" t="str">
        <v>Carbide Gauge</v>
      </c>
      <c r="BM100" t="str">
        <v xml:space="preserve">Center of V Grv. </v>
      </c>
      <c r="BN100" t="str">
        <v>Centered Less than .03 = Pass</v>
      </c>
      <c r="BO100" t="str">
        <v>Centered within .0005 or Less = Pass</v>
      </c>
      <c r="BP100" t="str">
        <v>Centered within .001 or Less = Pass</v>
      </c>
      <c r="BQ100" t="str">
        <v>Centered within .0254 or Less = Pass</v>
      </c>
      <c r="BR100" t="str">
        <v>Check close to Rod Slot</v>
      </c>
      <c r="BS100" t="str">
        <v>Check every other hole</v>
      </c>
      <c r="BT100" t="str">
        <v>Check Go over full length of slot.</v>
      </c>
      <c r="BU100" t="str">
        <v>Check Near Closed End</v>
      </c>
      <c r="BV100" t="str">
        <v>Check per Print View, Away from Rod Slot</v>
      </c>
      <c r="BW100" t="str">
        <v>Check to Balloon 30 Go Pin</v>
      </c>
      <c r="BX100" t="str">
        <v>Check with .2705 SET Pin Inside Part</v>
      </c>
      <c r="BY100" t="str">
        <v>Check with Hex Up</v>
      </c>
      <c r="BZ100" t="str">
        <v>CMM Blank</v>
      </c>
      <c r="CA100" t="str">
        <v>Confirm Full Radius</v>
      </c>
      <c r="CB100" t="str">
        <v>Constrained in fixture</v>
      </c>
      <c r="CC100" t="str">
        <v>Constrained with Ring</v>
      </c>
      <c r="CD100" t="str">
        <v>Constrained, See Image</v>
      </c>
      <c r="CE100" t="str">
        <v>Dim. "A"</v>
      </c>
      <c r="CF100" t="str">
        <v>Dim. "B"</v>
      </c>
      <c r="CG100" t="str">
        <v>Dim. "C"</v>
      </c>
      <c r="CH100" t="str">
        <v>Dim. "D", Whirl Blank</v>
      </c>
      <c r="CI100" t="str">
        <v>Dim. "G"</v>
      </c>
      <c r="CJ100" t="str">
        <v>Dim. E, Blank Turn Maj. &amp;  Mill Flt</v>
      </c>
      <c r="CK100" t="str">
        <v>Dim. E, Blank Turn Maj.&amp;  Mill Flt</v>
      </c>
      <c r="CL100" t="str">
        <v>Dim. H, Whirl Blank</v>
      </c>
      <c r="CM100" t="str">
        <v>Dim. J, 'Blank Turn Maj. &amp; Whirl Blank</v>
      </c>
      <c r="CN100" t="str">
        <v>Disk Drop Indicator Tip</v>
      </c>
      <c r="CO100" t="str">
        <v>DWG 100448-15, Balloon F_1</v>
      </c>
      <c r="CP100" t="str">
        <v>DWG 100448-15, OL02571</v>
      </c>
      <c r="CQ100" t="str">
        <v>DWG 100448-41</v>
      </c>
      <c r="CR100" t="str">
        <v>DWG 9890040, (10E),Section Part, OL01139</v>
      </c>
      <c r="CS100" t="str">
        <v>DWG 9890040, (10E),Section, OL01139</v>
      </c>
      <c r="CT100" t="str">
        <v>DWG 9890040, (11E)</v>
      </c>
      <c r="CU100" t="str">
        <v>DWG 9890040, (11E), Pins with Flats</v>
      </c>
      <c r="CV100" t="str">
        <v>DWG 9890040, (12E),  Pass=.002 or less</v>
      </c>
      <c r="CW100" t="str">
        <v>DWG 9890040, (12E), See Image</v>
      </c>
      <c r="CX100" t="str">
        <v>DWG 9890040, (1E), OL01431</v>
      </c>
      <c r="CY100" t="str">
        <v>DWG 9890040, (1E), OL01432</v>
      </c>
      <c r="CZ100" t="str">
        <v>DWG 9890040, (2E), OL01432</v>
      </c>
      <c r="DA100" t="str">
        <v>DWG 9890040, (3E)</v>
      </c>
      <c r="DB100" t="str">
        <v>DWG 9890040, (4E)</v>
      </c>
      <c r="DC100" t="str">
        <v>DWG 9890040, (5E), OL02336</v>
      </c>
      <c r="DD100" t="str">
        <v>DWG 9890040, (6E)</v>
      </c>
      <c r="DE100" t="str">
        <v>DWG 9890040, (7E)</v>
      </c>
      <c r="DF100" t="str">
        <v>DWG 9890040, (8E), OL01433</v>
      </c>
      <c r="DG100" t="str">
        <v>DWG 9890040, (8E), OL01433, Section</v>
      </c>
      <c r="DH100" t="str">
        <v>DWG 9890040, (9E), Close to Rod Slot</v>
      </c>
      <c r="DI100" t="str">
        <v>DWG 9890040, (9E),Close to Rod Slot</v>
      </c>
      <c r="DJ100" t="str">
        <v>DWG FRM0105 PAGE 2</v>
      </c>
      <c r="DK100" t="str">
        <v>DWG# 100448-41</v>
      </c>
      <c r="DL100" t="str">
        <v>DWG# 100448-44</v>
      </c>
      <c r="DM100" t="str">
        <v>DWG# 9890003  (1), Section OL00436/A</v>
      </c>
      <c r="DN100" t="str">
        <v>DWG# 9890003 (3), Ring Gauge Constrained</v>
      </c>
      <c r="DO100" t="str">
        <v>DWG# 9890003 (4), Section</v>
      </c>
      <c r="DP100" t="str">
        <v>DWG#100448-26, Balloon 1K, OL02350</v>
      </c>
      <c r="DQ100" t="str">
        <v>DWG#100448-26, Balloon 2K, OL02350</v>
      </c>
      <c r="DR100" t="str">
        <v>DWG#100448-26, Balloon 3K, OL02363</v>
      </c>
      <c r="DS100" t="str">
        <v>DWG#100448-26, Balloon 4K</v>
      </c>
      <c r="DT100" t="str">
        <v>DWG#100448-26, Balloon 5K, Section</v>
      </c>
      <c r="DU100" t="str">
        <v>DWG#100448-26, Balloon 6K</v>
      </c>
      <c r="DV100" t="str">
        <v>DWG#100448-26, Balloon 7K, Section</v>
      </c>
      <c r="DW100" t="str">
        <v>DWG#100448-26, Mfg. Tol.</v>
      </c>
      <c r="DX100" t="str">
        <v>DWG#9890003 (2) Ring Gauge Constrained</v>
      </c>
      <c r="DY100" t="str">
        <v>DWG#9890044</v>
      </c>
      <c r="DZ100" t="str">
        <v>DWG#9890044 .1985 to .2005=Pass</v>
      </c>
      <c r="EA100" t="str">
        <v>DWG#9890044 Overlay OL02441</v>
      </c>
      <c r="EB100" t="str">
        <v>DWG#9890044, OL02441</v>
      </c>
      <c r="EC100" t="str">
        <v>DWG#FRM0105</v>
      </c>
      <c r="ED100" t="str">
        <v>EXT.</v>
      </c>
      <c r="EE100" t="str">
        <v>EXT. Section, OL02460</v>
      </c>
      <c r="EF100" t="str">
        <v>EXT., OL04223</v>
      </c>
      <c r="EG100" t="str">
        <v>Flat Drop Indicator Tip</v>
      </c>
      <c r="EH100" t="str">
        <v>Full Go Pin, No Light, at Radius</v>
      </c>
      <c r="EI100" t="str">
        <v>Function Check</v>
      </c>
      <c r="EJ100" t="str">
        <v>GO Function Gauge</v>
      </c>
      <c r="EK100" t="str">
        <v>Go Gauge for Balloon 1 &amp; 4</v>
      </c>
      <c r="EL100" t="str">
        <v>Go Pin must pass through</v>
      </c>
      <c r="EM100" t="str">
        <v>Greater than .005 = Fail, Section</v>
      </c>
      <c r="EN100" t="str">
        <v>Greater than .025 out of center = Fail</v>
      </c>
      <c r="EO100" t="str">
        <v>Greater than 2.6 = Pass</v>
      </c>
      <c r="EP100" t="str">
        <v>Green = Pass, Red = Fail</v>
      </c>
      <c r="EQ100" t="str">
        <v>Hex Depth</v>
      </c>
      <c r="ER100" t="str">
        <v>Hex Minor</v>
      </c>
      <c r="ES100" t="str">
        <v>Hole Dia.</v>
      </c>
      <c r="ET100" t="str">
        <v>Hook or Disk Tip</v>
      </c>
      <c r="EU100" t="str">
        <v>ID Sphere Finish</v>
      </c>
      <c r="EV100" t="str">
        <v>ID/OD Both Sides, Diff. .002 or less = Pass</v>
      </c>
      <c r="EW100" t="str">
        <v>If Looks Big, Section</v>
      </c>
      <c r="EX100" t="str">
        <v>If Looks Small, Section</v>
      </c>
      <c r="EY100" t="str">
        <v>Insp. Close to Break Away, Mfg.Tol.</v>
      </c>
      <c r="EZ100" t="str">
        <v>INT.</v>
      </c>
      <c r="FA100" t="str">
        <v>INT. Section, OL02460</v>
      </c>
      <c r="FB100" t="str">
        <v>INT., OL04223</v>
      </c>
      <c r="FC100" t="str">
        <v>Intersect. of 7.7 &amp; R0.10</v>
      </c>
      <c r="FD100" t="str">
        <v>Intersect. of 8.79 and R.25 MAX</v>
      </c>
      <c r="FE100" t="str">
        <v>Keep Ind. Tip away from corner</v>
      </c>
      <c r="FF100" t="str">
        <v>L31</v>
      </c>
      <c r="FG100" t="str">
        <v>Laser Mark</v>
      </c>
      <c r="FH100" t="str">
        <v>LASER PER NOTE 4</v>
      </c>
      <c r="FI100" t="str">
        <v>LASER PER NOTE 4, Final Check 1 only</v>
      </c>
      <c r="FJ100" t="str">
        <v>Less than .002 out of center = Pass</v>
      </c>
      <c r="FK100" t="str">
        <v>Less than 2.75 = Pass, Section</v>
      </c>
      <c r="FL100" t="str">
        <v>List as pin. Not Calibrated</v>
      </c>
      <c r="FM100" t="str">
        <v>M9 X 1.25 BUTT See Comment Image</v>
      </c>
      <c r="FN100" t="str">
        <v>Manual Section</v>
      </c>
      <c r="FO100" t="str">
        <v>Max Deep .241 NO-GO =.42</v>
      </c>
      <c r="FP100" t="str">
        <v>MAX Depth of (Note 7) .241 NO-GO Pin</v>
      </c>
      <c r="FQ100" t="str">
        <v>Measure from Blue Line, See Image</v>
      </c>
      <c r="FR100" t="str">
        <v>Measure Width of Blue Area, See Image</v>
      </c>
      <c r="FS100" t="str">
        <v>Mfg. Tol</v>
      </c>
      <c r="FT100" t="str">
        <v>Mfg. Tol, See Image</v>
      </c>
      <c r="FU100" t="str">
        <v>Mfg. Tol.</v>
      </c>
      <c r="FV100" t="str">
        <v>Mfg. Tol. "A"</v>
      </c>
      <c r="FW100" t="str">
        <v>Mfg. Tol. (Zero on Gauge Full Dia. Lead)</v>
      </c>
      <c r="FX100" t="str">
        <v>Mfg. Tol. Balloon 11, See Image</v>
      </c>
      <c r="FY100" t="str">
        <v>Mfg. Tol. Balloon 4</v>
      </c>
      <c r="FZ100" t="str">
        <v>Mfg. Tol. Balloon 7</v>
      </c>
      <c r="GA100" t="str">
        <v xml:space="preserve">Mfg. Tol. C-Bore Face (Ballo 28) </v>
      </c>
      <c r="GB100" t="str">
        <v>Mfg. Tol. Section</v>
      </c>
      <c r="GC100" t="str">
        <v>Mfg. Tol. See Image</v>
      </c>
      <c r="GD100" t="str">
        <v>Mfg. Tol., 3 Places, Record MAX</v>
      </c>
      <c r="GE100" t="str">
        <v>Mfg. Tol., Balloon 11</v>
      </c>
      <c r="GF100" t="str">
        <v>Mfg. Tol., Balloon 7</v>
      </c>
      <c r="GG100" t="str">
        <v>Mfg. Tol., Blank</v>
      </c>
      <c r="GH100" t="str">
        <v>Mfg. Tol., Blank, Balloon 12</v>
      </c>
      <c r="GI100" t="str">
        <v>Mfg. Tol., Blend to SØ.320</v>
      </c>
      <c r="GJ100" t="str">
        <v>Mfg. Tol., Calculation</v>
      </c>
      <c r="GK100" t="str">
        <v>Mfg. Tol., For Mill Fixture</v>
      </c>
      <c r="GL100" t="str">
        <v>Mfg. Tol., L32</v>
      </c>
      <c r="GM100" t="str">
        <v>Mfg. Tol., L33</v>
      </c>
      <c r="GN100" t="str">
        <v>Mfg. Tol., No Tool Marks</v>
      </c>
      <c r="GO100" t="str">
        <v>Mfg. Tol., OL03361</v>
      </c>
      <c r="GP100" t="str">
        <v>Mfg. Tol., Record off center value</v>
      </c>
      <c r="GQ100" t="str">
        <v>Mfg. Tol., Same 3 Places, Record MIN</v>
      </c>
      <c r="GR100" t="str">
        <v>Mfg. Tol., Section</v>
      </c>
      <c r="GS100" t="str">
        <v>Mfg. Tol., Section B-B</v>
      </c>
      <c r="GT100" t="str">
        <v>Mfg. Tol., Section, OL03361</v>
      </c>
      <c r="GU100" t="str">
        <v>Mfg. Tol., Section, Per Note 2</v>
      </c>
      <c r="GV100" t="str">
        <v>Mfg. Tol., See Image</v>
      </c>
      <c r="GW100" t="str">
        <v>Mfg. Tol., See Image, Bore in Blue</v>
      </c>
      <c r="GX100" t="str">
        <v>Mfg. Tol., See Image, Hook Tip</v>
      </c>
      <c r="GY100" t="str">
        <v>Mfg. Tol., Sharp Okay No Burr</v>
      </c>
      <c r="GZ100" t="str">
        <v>Mfg. Tol., Threadless Blank</v>
      </c>
      <c r="HA100" t="str">
        <v>Mfg.Tol.</v>
      </c>
      <c r="HB100" t="str">
        <v>Mgf. To., T.S.C.</v>
      </c>
      <c r="HC100" t="str">
        <v>Milled Feature</v>
      </c>
      <c r="HD100" t="str">
        <v>Milled Feature, OL04045</v>
      </c>
      <c r="HE100" t="str">
        <v>More than .0005 out of center = Fail</v>
      </c>
      <c r="HF100" t="str">
        <v>Must Pass Through</v>
      </c>
      <c r="HG100" t="str">
        <v>Must pass through gauge</v>
      </c>
      <c r="HH100" t="str">
        <v>Must Pass Through Go Gauge</v>
      </c>
      <c r="HI100" t="str">
        <v>Must Pass, See Image.</v>
      </c>
      <c r="HJ100" t="str">
        <v>NA</v>
      </c>
      <c r="HK100" t="str">
        <v>Narrow Area</v>
      </c>
      <c r="HL100" t="str">
        <v>Near Balloon 21</v>
      </c>
      <c r="HM100" t="str">
        <v>Near Datum B</v>
      </c>
      <c r="HN100" t="str">
        <v>Neck Dia.</v>
      </c>
      <c r="HO100" t="str">
        <v>Neck to Head Rad.</v>
      </c>
      <c r="HP100" t="str">
        <v>No Copper Deposits Allowed</v>
      </c>
      <c r="HQ100" t="str">
        <v>No Section</v>
      </c>
      <c r="HR100" t="str">
        <v>No Section, .01 to .014 = Pass</v>
      </c>
      <c r="HS100" t="str">
        <v>No Section, Rotate Part</v>
      </c>
      <c r="HT100" t="str">
        <v>No Section, See Image</v>
      </c>
      <c r="HU100" t="str">
        <v>No Slot, Section B-B</v>
      </c>
      <c r="HV100" t="str">
        <v>No visual step = Pass</v>
      </c>
      <c r="HW100" t="str">
        <v>Not to exceed .95 Deep</v>
      </c>
      <c r="HX100" t="str">
        <v>Note 1</v>
      </c>
      <c r="HY100" t="str">
        <v>OL00333/A</v>
      </c>
      <c r="HZ100" t="str">
        <v>OL00519</v>
      </c>
      <c r="IA100" t="str">
        <v>OL00520</v>
      </c>
      <c r="IB100" t="str">
        <v>OL00529</v>
      </c>
      <c r="IC100" t="str">
        <v>OL00542</v>
      </c>
      <c r="ID100" t="str">
        <v>OL00724</v>
      </c>
      <c r="IE100" t="str">
        <v>OL01250</v>
      </c>
      <c r="IF100" t="str">
        <v>OL01869, Threadless Blank</v>
      </c>
      <c r="IG100" t="str">
        <v>OL01870, Section</v>
      </c>
      <c r="IH100" t="str">
        <v>OL02255</v>
      </c>
      <c r="II100" t="str">
        <v>OL02255, Mfg. Tol.</v>
      </c>
      <c r="IJ100" t="str">
        <v>OL02302</v>
      </c>
      <c r="IK100" t="str">
        <v xml:space="preserve">OL02318  needed per image instructions </v>
      </c>
      <c r="IL100" t="str">
        <v>OL02556</v>
      </c>
      <c r="IM100" t="str">
        <v>OL02557</v>
      </c>
      <c r="IN100" t="str">
        <v>OL02567</v>
      </c>
      <c r="IO100" t="str">
        <v>OL02653</v>
      </c>
      <c r="IP100" t="str">
        <v>OL02718</v>
      </c>
      <c r="IQ100" t="str">
        <v>OL02841</v>
      </c>
      <c r="IR100" t="str">
        <v>OL02842</v>
      </c>
      <c r="IS100" t="str">
        <v>OL02844</v>
      </c>
      <c r="IT100" t="str">
        <v>OL02871</v>
      </c>
      <c r="IU100" t="str">
        <v>OL02887</v>
      </c>
      <c r="IV100" t="str">
        <v>OL03500</v>
      </c>
      <c r="IW100" t="str">
        <v>OL03766</v>
      </c>
      <c r="IX100" t="str">
        <v>OL03868</v>
      </c>
      <c r="IY100" t="str">
        <v>OL03869</v>
      </c>
      <c r="IZ100" t="str">
        <v>OL03870</v>
      </c>
      <c r="JA100" t="str">
        <v>OL03873, DWG# 100448-44</v>
      </c>
      <c r="JB100" t="str">
        <v>OL03949</v>
      </c>
      <c r="JC100" t="str">
        <v xml:space="preserve">OL04043, Section </v>
      </c>
      <c r="JD100" t="str">
        <v xml:space="preserve">OL04044, Section </v>
      </c>
      <c r="JE100" t="str">
        <v>OL04045</v>
      </c>
      <c r="JF100" t="str">
        <v>OL04045, Milled Feature</v>
      </c>
      <c r="JG100" t="str">
        <v>OL04063</v>
      </c>
      <c r="JH100" t="str">
        <v>OL04064</v>
      </c>
      <c r="JI100" t="str">
        <v>OL04065</v>
      </c>
      <c r="JJ100" t="str">
        <v>OL04181</v>
      </c>
      <c r="JK100" t="str">
        <v>OL04218</v>
      </c>
      <c r="JL100" t="str">
        <v>OL04224, See Image</v>
      </c>
      <c r="JM100" t="str">
        <v>OL04374</v>
      </c>
      <c r="JN100" t="str">
        <v>OL04375, Section M-M</v>
      </c>
      <c r="JO100" t="str">
        <v>OL04376, Section M-M</v>
      </c>
      <c r="JP100" t="str">
        <v>OL04443</v>
      </c>
      <c r="JQ100" t="str">
        <v>OL04444</v>
      </c>
      <c r="JR100" t="str">
        <v>OL05000</v>
      </c>
      <c r="JS100" t="str">
        <v>One side of slot</v>
      </c>
      <c r="JT100" t="str">
        <v>Other side of slot</v>
      </c>
      <c r="JU100" t="str">
        <v>Out of center more than .002 = Fail</v>
      </c>
      <c r="JV100" t="str">
        <v>Out of center more than.002 = Fail</v>
      </c>
      <c r="JW100" t="str">
        <v>Overlay OL02713</v>
      </c>
      <c r="JX100" t="str">
        <v>Overlay OL02714</v>
      </c>
      <c r="JY100" t="str">
        <v>Overlay OL02718</v>
      </c>
      <c r="JZ100" t="str">
        <v>Overlay OL03831, Mfg. Tol.</v>
      </c>
      <c r="KA100" t="str">
        <v>Part Without Slots</v>
      </c>
      <c r="KB100" t="str">
        <v>Part Without Slots, See Image</v>
      </c>
      <c r="KC100" t="str">
        <v xml:space="preserve">Pass = .0254 or Less </v>
      </c>
      <c r="KD100" t="str">
        <v>PD MIN = 4.361, PD MAX = 4.456</v>
      </c>
      <c r="KE100" t="str">
        <v>Per Balloon 2 Note</v>
      </c>
      <c r="KF100" t="str">
        <v>Per drawing note(s) 8.</v>
      </c>
      <c r="KG100" t="str">
        <v>Point or Sphere Tip</v>
      </c>
      <c r="KH100" t="str">
        <v>Point Tip</v>
      </c>
      <c r="KI100" t="str">
        <v>R.9 to R1.1 = Pass, See Image</v>
      </c>
      <c r="KJ100" t="str">
        <v>Ram Construction</v>
      </c>
      <c r="KK100" t="str">
        <v>Record Same Pass / Fail All Balloons</v>
      </c>
      <c r="KL100" t="str">
        <v>Ref. Balloon 1</v>
      </c>
      <c r="KM100" t="str">
        <v>Ref. Balloon 12</v>
      </c>
      <c r="KN100" t="str">
        <v>Ref. Balloon 13, 100% AQL</v>
      </c>
      <c r="KO100" t="str">
        <v>Ref. Balloon 2</v>
      </c>
      <c r="KP100" t="str">
        <v>Ref. Balloon 21, 100% AQL</v>
      </c>
      <c r="KQ100" t="str">
        <v>Ref. Balloon 4</v>
      </c>
      <c r="KR100" t="str">
        <v>Ref. Balloon 7</v>
      </c>
      <c r="KS100" t="str">
        <v>Ref. Balloon 8</v>
      </c>
      <c r="KT100" t="str">
        <v>Relieved Pin Gauges 09236 &amp; 09235</v>
      </c>
      <c r="KU100" t="str">
        <v>Rotate Part</v>
      </c>
      <c r="KV100" t="str">
        <v>Rotate Part, See Image</v>
      </c>
      <c r="KW100" t="str">
        <v>Same as Root Radius</v>
      </c>
      <c r="KX100" t="str">
        <v>Section</v>
      </c>
      <c r="KY100" t="str">
        <v>Section B-B</v>
      </c>
      <c r="KZ100" t="str">
        <v>Section B-B, Distance Between Grooves</v>
      </c>
      <c r="LA100" t="str">
        <v>Section C-C</v>
      </c>
      <c r="LB100" t="str">
        <v>Section Part</v>
      </c>
      <c r="LC100" t="str">
        <v>Section Part, Measured from Opposite Face</v>
      </c>
      <c r="LD100" t="str">
        <v>Section, Broachless Blank</v>
      </c>
      <c r="LE100" t="str">
        <v>Section, EXT. Sphere Location.</v>
      </c>
      <c r="LF100" t="str">
        <v>Section, Hex Cham. Ang.</v>
      </c>
      <c r="LG100" t="str">
        <v>Section, Hex Fillet Rad.</v>
      </c>
      <c r="LH100" t="str">
        <v>Section, INT. Feature</v>
      </c>
      <c r="LI100" t="str">
        <v>Section, INT. Sphere Location.</v>
      </c>
      <c r="LJ100" t="str">
        <v>Section, Mfg. Tol.</v>
      </c>
      <c r="LK100" t="str">
        <v>Section, Mfg. Tol., See Image</v>
      </c>
      <c r="LL100" t="str">
        <v>Section, OL00486</v>
      </c>
      <c r="LM100" t="str">
        <v>Section, OL00542</v>
      </c>
      <c r="LN100" t="str">
        <v>Section, OL00543</v>
      </c>
      <c r="LO100" t="str">
        <v>Section, OL00544</v>
      </c>
      <c r="LP100" t="str">
        <v>Section, OL00545</v>
      </c>
      <c r="LQ100" t="str">
        <v>Section, OL00546</v>
      </c>
      <c r="LR100" t="str">
        <v>Section, OL00547</v>
      </c>
      <c r="LS100" t="str">
        <v>Section, OL00555</v>
      </c>
      <c r="LT100" t="str">
        <v>Section, OL00725</v>
      </c>
      <c r="LU100" t="str">
        <v>Section, OL01430</v>
      </c>
      <c r="LV100" t="str">
        <v>Section, OL01434</v>
      </c>
      <c r="LW100" t="str">
        <v>Section, OL01435</v>
      </c>
      <c r="LX100" t="str">
        <v>Section, OL01807</v>
      </c>
      <c r="LY100" t="str">
        <v>Section, OL01830</v>
      </c>
      <c r="LZ100" t="str">
        <v>Section, OL02351</v>
      </c>
      <c r="MA100" t="str">
        <v>Section, OL02519</v>
      </c>
      <c r="MB100" t="str">
        <v>Section, OL02520</v>
      </c>
      <c r="MC100" t="str">
        <v>Section, OL02522</v>
      </c>
      <c r="MD100" t="str">
        <v>Section, OL02540</v>
      </c>
      <c r="ME100" t="str">
        <v>Section, OL02541</v>
      </c>
      <c r="MF100" t="str">
        <v>Section, OL02552</v>
      </c>
      <c r="MG100" t="str">
        <v>Section, OL02553</v>
      </c>
      <c r="MH100" t="str">
        <v>Section, OL02554</v>
      </c>
      <c r="MI100" t="str">
        <v>Section, OL02555</v>
      </c>
      <c r="MJ100" t="str">
        <v>Section, OL02558</v>
      </c>
      <c r="MK100" t="str">
        <v>Section, OL02559</v>
      </c>
      <c r="ML100" t="str">
        <v>Section, OL02560</v>
      </c>
      <c r="MM100" t="str">
        <v>Section, OL02619</v>
      </c>
      <c r="MN100" t="str">
        <v>Section, OL02620</v>
      </c>
      <c r="MO100" t="str">
        <v>Section, OL02621</v>
      </c>
      <c r="MP100" t="str">
        <v>Section, OL02622</v>
      </c>
      <c r="MQ100" t="str">
        <v>Section, OL02623</v>
      </c>
      <c r="MR100" t="str">
        <v>Section, OL02624</v>
      </c>
      <c r="MS100" t="str">
        <v>Section, OL02652</v>
      </c>
      <c r="MT100" t="str">
        <v>Section, OL02680</v>
      </c>
      <c r="MU100" t="str">
        <v>Section, OL02793</v>
      </c>
      <c r="MV100" t="str">
        <v>Section, OL02823</v>
      </c>
      <c r="MW100" t="str">
        <v>Section, OL02843</v>
      </c>
      <c r="MX100" t="str">
        <v>Section, OL03026, Ext.</v>
      </c>
      <c r="MY100" t="str">
        <v>Section, OL03026, Int.</v>
      </c>
      <c r="MZ100" t="str">
        <v>Section, OL03570, DWG# 100448-41</v>
      </c>
      <c r="NA100" t="str">
        <v>Section, OL03781</v>
      </c>
      <c r="NB100" t="str">
        <v>Section, OL03911</v>
      </c>
      <c r="NC100" t="str">
        <v>Section, OL03912</v>
      </c>
      <c r="ND100" t="str">
        <v>Section, OL03928</v>
      </c>
      <c r="NE100" t="str">
        <v>Section, OL03929</v>
      </c>
      <c r="NF100" t="str">
        <v>Section, OL04030</v>
      </c>
      <c r="NG100" t="str">
        <v>Section, OL04037</v>
      </c>
      <c r="NH100" t="str">
        <v>Section, OL04038</v>
      </c>
      <c r="NI100" t="str">
        <v>Section, OL04046</v>
      </c>
      <c r="NJ100" t="str">
        <v>Section, OL04065</v>
      </c>
      <c r="NK100" t="str">
        <v>Section, OL04066</v>
      </c>
      <c r="NL100" t="str">
        <v>Section, OL04067</v>
      </c>
      <c r="NM100" t="str">
        <v>Section, OL04069</v>
      </c>
      <c r="NN100" t="str">
        <v>Section, OL04071</v>
      </c>
      <c r="NO100" t="str">
        <v>Section, OL04173</v>
      </c>
      <c r="NP100" t="str">
        <v>Section, OL04174</v>
      </c>
      <c r="NQ100" t="str">
        <v>Section, OL04214</v>
      </c>
      <c r="NR100" t="str">
        <v>Section, OL04215</v>
      </c>
      <c r="NS100" t="str">
        <v>Section, OL04216</v>
      </c>
      <c r="NT100" t="str">
        <v>Section, OL04217</v>
      </c>
      <c r="NU100" t="str">
        <v>Section, Overlay OL02716</v>
      </c>
      <c r="NV100" t="str">
        <v>Section, Overlay OL02717</v>
      </c>
      <c r="NW100" t="str">
        <v>Section, See Image</v>
      </c>
      <c r="NX100" t="str">
        <v>Section, See Image, DWG# 100448-41</v>
      </c>
      <c r="NY100" t="str">
        <v>Section, Without Sots</v>
      </c>
      <c r="NZ100" t="str">
        <v>See Comments Sheet</v>
      </c>
      <c r="OA100" t="str">
        <v>See Comments Sheet, OL02318</v>
      </c>
      <c r="OB100" t="str">
        <v>See Image</v>
      </c>
      <c r="OC100" t="str">
        <v>See Image, .005 or Less = Pass</v>
      </c>
      <c r="OD100" t="str">
        <v>See Image, Check Near Radius</v>
      </c>
      <c r="OE100" t="str">
        <v>See Image, Constrained</v>
      </c>
      <c r="OF100" t="str">
        <v>See Image, Distance Between Flats</v>
      </c>
      <c r="OG100" t="str">
        <v xml:space="preserve">See Image, Mfg. Tol, Section A-A </v>
      </c>
      <c r="OH100" t="str">
        <v>See image, Mfg. Tol.</v>
      </c>
      <c r="OI100" t="str">
        <v>See Image, Mic. Across Flats</v>
      </c>
      <c r="OJ100" t="str">
        <v>See Image, OL02850</v>
      </c>
      <c r="OK100" t="str">
        <v>See Image, OL02880</v>
      </c>
      <c r="OL100" t="str">
        <v>See Image, OL03926</v>
      </c>
      <c r="OM100" t="str">
        <v>See Image, OL03927</v>
      </c>
      <c r="ON100" t="str">
        <v>See Image, OL04003</v>
      </c>
      <c r="OO100" t="str">
        <v>'See Image, OL04342,  Best Fit Joe Block</v>
      </c>
      <c r="OP100" t="str">
        <v>See Image, OL04342,  Blank</v>
      </c>
      <c r="OQ100" t="str">
        <v>See Image, OL04342, Blank</v>
      </c>
      <c r="OR100" t="str">
        <v>See Image, OL04343, Blank</v>
      </c>
      <c r="OS100" t="str">
        <v>See Image, Pass = .002 or Less</v>
      </c>
      <c r="OT100" t="str">
        <v>See Image, Rcd. MAX</v>
      </c>
      <c r="OU100" t="str">
        <v>See Image, Rcd. MIN</v>
      </c>
      <c r="OV100" t="str">
        <v>See Image, Section</v>
      </c>
      <c r="OW100" t="str">
        <v>See Image, Section A-A</v>
      </c>
      <c r="OX100" t="str">
        <v>See Image, Section B-B</v>
      </c>
      <c r="OY100" t="str">
        <v>See Image, Section B-B, TSC</v>
      </c>
      <c r="OZ100" t="str">
        <v>See Image, Shank Drawing # 18000-XX-XX A</v>
      </c>
      <c r="PA100" t="str">
        <v>Sequencial Laser 01, 120 Per Print</v>
      </c>
      <c r="PB100" t="str">
        <v>Set to .202, Zero on Thread Lead</v>
      </c>
      <c r="PC100" t="str">
        <v>Sharp OK, No Burr</v>
      </c>
      <c r="PD100" t="str">
        <v>Sharp OK, No Raised Edge, See Image</v>
      </c>
      <c r="PE100" t="str">
        <v>Sharp OK, No Raised Edges</v>
      </c>
      <c r="PF100" t="str">
        <v>Sharp okay no raised edge</v>
      </c>
      <c r="PG100" t="str">
        <v>Sharp Okay, No Burr</v>
      </c>
      <c r="PH100" t="str">
        <v>Sharp Okay, No Raised Edge</v>
      </c>
      <c r="PI100" t="str">
        <v>Sharp Okay, No Raised Edges,</v>
      </c>
      <c r="PJ100" t="str">
        <v>Sharp Okay, See Image</v>
      </c>
      <c r="PK100" t="str">
        <v xml:space="preserve">Start of Radius @ .195 </v>
      </c>
      <c r="PL100" t="str">
        <v xml:space="preserve">Start of Radius @ .21 </v>
      </c>
      <c r="PM100" t="str">
        <v xml:space="preserve">T.S.C. </v>
      </c>
      <c r="PN100" t="str">
        <v>Tangent Point</v>
      </c>
      <c r="PO100" t="str">
        <v>Tangent point of R.50</v>
      </c>
      <c r="PP100" t="str">
        <v>Taper Check, Mfg.Tol.</v>
      </c>
      <c r="PQ100" t="str">
        <v>Taper Check, Mfg.Tol., See Image</v>
      </c>
      <c r="PR100" t="str">
        <v>Thrd. Minor Ø</v>
      </c>
      <c r="PS100" t="str">
        <v>Thrd. Relief Ø</v>
      </c>
      <c r="PT100" t="str">
        <v>Threadless Blank</v>
      </c>
      <c r="PU100" t="str">
        <v>Threadless Blank, From Major Ø</v>
      </c>
      <c r="PV100" t="str">
        <v>Threadless Blank, Mfg. Tol.</v>
      </c>
      <c r="PW100" t="str">
        <v>Threadless Blank, Thrd. to Neck Rad.</v>
      </c>
      <c r="PX100" t="str">
        <v>Thredless Blank</v>
      </c>
      <c r="PY100" t="str">
        <v>To center of R.005</v>
      </c>
      <c r="PZ100" t="str">
        <v>Torx Min. Dia.</v>
      </c>
      <c r="QA100" t="str">
        <v>Turn Ø Free of Mill Marks</v>
      </c>
      <c r="QB100" t="str">
        <v>Use (Full) GO Hex</v>
      </c>
      <c r="QC100" t="str">
        <v>Use Balloon 1 FULL Gauge</v>
      </c>
      <c r="QD100" t="str">
        <v>Use Balloon 9 FULL GO</v>
      </c>
      <c r="QE100" t="str">
        <v>Use Best Fit Pin</v>
      </c>
      <c r="QF100" t="str">
        <v>Use Disk Tip</v>
      </c>
      <c r="QG100" t="str">
        <v>Use flat bottomed indicator tip.</v>
      </c>
      <c r="QH100" t="str">
        <v xml:space="preserve">Use Full .093 Go Hex </v>
      </c>
      <c r="QI100" t="str">
        <v xml:space="preserve">Use Full .0930 Go Hex </v>
      </c>
      <c r="QJ100" t="str">
        <v>Use Full .1235 Go Hex</v>
      </c>
      <c r="QK100" t="str">
        <v>Use Gauge K2-98-8019-04, See Image</v>
      </c>
      <c r="QL100" t="str">
        <v>Use large flat indicator tip</v>
      </c>
      <c r="QM100" t="str">
        <v>Use Pins.3330/.3350, See Image MAX NO-GO</v>
      </c>
      <c r="QN100" t="str">
        <v>Use Pointed Drop Indicator Tip</v>
      </c>
      <c r="QO100" t="str">
        <v>V-Block</v>
      </c>
      <c r="QP100" t="str">
        <v>V-Block,  AMB for 13</v>
      </c>
      <c r="QQ100" t="str">
        <v>V-Block,  Hex Cham. Dia.</v>
      </c>
      <c r="QR100" t="str">
        <v>V-Block, Hex Depth</v>
      </c>
      <c r="QS100" t="str">
        <v>VBU Gauge</v>
      </c>
      <c r="QT100" t="str">
        <v>Visibally smaller than HEX=Pass</v>
      </c>
      <c r="QU100" t="str">
        <v>Visual Per Drawing</v>
      </c>
      <c r="QV100" t="str">
        <v>Whirl Blank</v>
      </c>
      <c r="QW100" t="str">
        <v xml:space="preserve">Whirl Blank </v>
      </c>
      <c r="QX100" t="str">
        <v>Whirl Blank, Neck Rad. End to Head CL</v>
      </c>
      <c r="QY100" t="str">
        <v>Whirl Blank, Nose Start Dia.</v>
      </c>
      <c r="QZ100" t="str">
        <v>Whirl Blank, Nose Start Dist.</v>
      </c>
      <c r="RA100" t="str">
        <v>Whirl Blank, Thrd. Minor</v>
      </c>
      <c r="RB100" t="str">
        <v>Whirl Blank, Thrd. Pullout Dia.</v>
      </c>
      <c r="RC100" t="str">
        <v>Whole Part, Removal is at Assy. Level</v>
      </c>
      <c r="RD100" t="str">
        <v>Wide Area</v>
      </c>
      <c r="RE100" t="str">
        <v>Zero on End of Go Gauge</v>
      </c>
    </row>
    <row r="101" spans="1:473">
      <c r="A101" t="s">
        <v>738</v>
      </c>
      <c r="C101" t="str" cm="1">
        <f t="array" ref="C101:RE101">TRANSPOSE(_xlfn._xlws.SORT(_xlfn._xlws.FILTER($A$2:$A$600,ISNUMBER(SEARCH('PartLib Table'!M118,$A$2:$A$600)),"not found")))</f>
        <v xml:space="preserve"> 'C', Whirl Blank</v>
      </c>
      <c r="D101" t="str">
        <v xml:space="preserve"> See Image, Constrained</v>
      </c>
      <c r="E101" t="str">
        <v>(.04 to .12 range = Pass)</v>
      </c>
      <c r="F101" t="str">
        <v>(.042 FULL) Go Pin Seat Fully</v>
      </c>
      <c r="G101" t="str">
        <v>(B), Mfg. Tol.</v>
      </c>
      <c r="H101" t="str">
        <v>(B), O.A.L.</v>
      </c>
      <c r="I101" t="str">
        <v>.001 or less =Pass</v>
      </c>
      <c r="J101" t="str">
        <v>.001 or less out of center = Pass</v>
      </c>
      <c r="K101" t="str">
        <v>.002 or Less = Pass</v>
      </c>
      <c r="L101" t="str">
        <v>.002 or Less out of center = Pass</v>
      </c>
      <c r="M101" t="str">
        <v>.005 to .015 = Pass</v>
      </c>
      <c r="N101" t="str">
        <v>.0125 Mean, Section</v>
      </c>
      <c r="O101" t="str">
        <v>.025 or Less in X &amp; Y=Pass</v>
      </c>
      <c r="P101" t="str">
        <v>.038 Mean</v>
      </c>
      <c r="Q101" t="str">
        <v>.063 MM = .0024 IN, See Image</v>
      </c>
      <c r="R101" t="str">
        <v>.063MM = .0024"</v>
      </c>
      <c r="S101" t="str">
        <v>.243 NO-GO, Unconstrained, Must Not Start</v>
      </c>
      <c r="T101" t="str">
        <v>@ Back Face &amp; ID, No Raised Edge</v>
      </c>
      <c r="U101" t="str">
        <v>@ Back Face &amp; OD, No Raised Edge</v>
      </c>
      <c r="V101" t="str">
        <v>@ ID &amp; FACE</v>
      </c>
      <c r="W101" t="str">
        <v>@ OD &amp; BACK FACE</v>
      </c>
      <c r="X101" t="str">
        <v>@ OD &amp; FACE</v>
      </c>
      <c r="Y101" t="str">
        <v>Across from slot</v>
      </c>
      <c r="Z101" t="str">
        <v>All Edge Breaks</v>
      </c>
      <c r="AA101" t="str">
        <v>Attached to bar stock</v>
      </c>
      <c r="AB101" t="str">
        <v xml:space="preserve">Back Turn Fillet Rad. </v>
      </c>
      <c r="AC101" t="str">
        <v>Balloon 1 (DWG FRM0105 Page 2, NV-27)</v>
      </c>
      <c r="AD101" t="str">
        <v>Balloon 1 (DWG FRM0105, NV-30)</v>
      </c>
      <c r="AE101" t="str">
        <v>Balloon 1 (P# 9890002-20) OL00429/A</v>
      </c>
      <c r="AF101" t="str">
        <v>Balloon 1, DWG#FRM0105</v>
      </c>
      <c r="AG101" t="str">
        <v>Balloon 11, See Image</v>
      </c>
      <c r="AH101" t="str">
        <v xml:space="preserve">Balloon 2 (DWG FRM0105 Page 2, NV-27) </v>
      </c>
      <c r="AI101" t="str">
        <v>Balloon 2 (DWG FRM0105, NV-30)</v>
      </c>
      <c r="AJ101" t="str">
        <v>Balloon 2 (P# 9890002-20)</v>
      </c>
      <c r="AK101" t="str">
        <v>Balloon 2, DWG#FRM0105</v>
      </c>
      <c r="AL101" t="str">
        <v>Balloon 2, DWG#FRM0105, See Image</v>
      </c>
      <c r="AM101" t="str">
        <v>Balloon 3 (DWG FRM0105, NV-30 Minor)</v>
      </c>
      <c r="AN101" t="str">
        <v>Balloon 3 (DWG FRM0105, NV-30)</v>
      </c>
      <c r="AO101" t="str">
        <v>Balloon 3 (P# 9890002-20)</v>
      </c>
      <c r="AP101" t="str">
        <v>Balloon 4</v>
      </c>
      <c r="AQ101" t="str">
        <v>Balloon 4 (P# 9890002-20)</v>
      </c>
      <c r="AR101" t="str">
        <v>Below Middle Band</v>
      </c>
      <c r="AS101" t="str">
        <v>Best Fit Pin, .003 or Less =Pass</v>
      </c>
      <c r="AT101" t="str">
        <v>Blank</v>
      </c>
      <c r="AU101" t="str">
        <v>Blank Turn Maj.</v>
      </c>
      <c r="AV101" t="str">
        <v>Blank Turn Maj. Mill Flt., OL4172</v>
      </c>
      <c r="AW101" t="str">
        <v>Blank Without .010 Slots</v>
      </c>
      <c r="AX101" t="str">
        <v>Blank Without .010 Slots, Section</v>
      </c>
      <c r="AY101" t="str">
        <v>Blank without thread</v>
      </c>
      <c r="AZ101" t="str">
        <v xml:space="preserve">Blank, Center of V Grv. </v>
      </c>
      <c r="BA101" t="str">
        <v>Blank, Check R adjacent Balloon 17</v>
      </c>
      <c r="BB101" t="str">
        <v>Blank, EXT. Feature</v>
      </c>
      <c r="BC101" t="str">
        <v>Blank, See Image, OL04335</v>
      </c>
      <c r="BD101" t="str">
        <v>Blank, See Image, OL04336</v>
      </c>
      <c r="BE101" t="str">
        <v xml:space="preserve">Blank, Thrd. </v>
      </c>
      <c r="BF101" t="str">
        <v>Blank, Turn Tip</v>
      </c>
      <c r="BG101" t="str">
        <v>Blank, Without Thrd.</v>
      </c>
      <c r="BH101" t="str">
        <v>Blank, Without Thread</v>
      </c>
      <c r="BI101" t="str">
        <v xml:space="preserve">Blunt Start Blend to Minor </v>
      </c>
      <c r="BJ101" t="str">
        <v>Calc., Use Go HEX</v>
      </c>
      <c r="BK101" t="str">
        <v>Can't dig into OD</v>
      </c>
      <c r="BL101" t="str">
        <v>Carbide Gauge</v>
      </c>
      <c r="BM101" t="str">
        <v xml:space="preserve">Center of V Grv. </v>
      </c>
      <c r="BN101" t="str">
        <v>Centered Less than .03 = Pass</v>
      </c>
      <c r="BO101" t="str">
        <v>Centered within .0005 or Less = Pass</v>
      </c>
      <c r="BP101" t="str">
        <v>Centered within .001 or Less = Pass</v>
      </c>
      <c r="BQ101" t="str">
        <v>Centered within .0254 or Less = Pass</v>
      </c>
      <c r="BR101" t="str">
        <v>Check close to Rod Slot</v>
      </c>
      <c r="BS101" t="str">
        <v>Check every other hole</v>
      </c>
      <c r="BT101" t="str">
        <v>Check Go over full length of slot.</v>
      </c>
      <c r="BU101" t="str">
        <v>Check Near Closed End</v>
      </c>
      <c r="BV101" t="str">
        <v>Check per Print View, Away from Rod Slot</v>
      </c>
      <c r="BW101" t="str">
        <v>Check to Balloon 30 Go Pin</v>
      </c>
      <c r="BX101" t="str">
        <v>Check with .2705 SET Pin Inside Part</v>
      </c>
      <c r="BY101" t="str">
        <v>Check with Hex Up</v>
      </c>
      <c r="BZ101" t="str">
        <v>CMM Blank</v>
      </c>
      <c r="CA101" t="str">
        <v>Confirm Full Radius</v>
      </c>
      <c r="CB101" t="str">
        <v>Constrained in fixture</v>
      </c>
      <c r="CC101" t="str">
        <v>Constrained with Ring</v>
      </c>
      <c r="CD101" t="str">
        <v>Constrained, See Image</v>
      </c>
      <c r="CE101" t="str">
        <v>Dim. "A"</v>
      </c>
      <c r="CF101" t="str">
        <v>Dim. "B"</v>
      </c>
      <c r="CG101" t="str">
        <v>Dim. "C"</v>
      </c>
      <c r="CH101" t="str">
        <v>Dim. "D", Whirl Blank</v>
      </c>
      <c r="CI101" t="str">
        <v>Dim. "G"</v>
      </c>
      <c r="CJ101" t="str">
        <v>Dim. E, Blank Turn Maj. &amp;  Mill Flt</v>
      </c>
      <c r="CK101" t="str">
        <v>Dim. E, Blank Turn Maj.&amp;  Mill Flt</v>
      </c>
      <c r="CL101" t="str">
        <v>Dim. H, Whirl Blank</v>
      </c>
      <c r="CM101" t="str">
        <v>Dim. J, 'Blank Turn Maj. &amp; Whirl Blank</v>
      </c>
      <c r="CN101" t="str">
        <v>Disk Drop Indicator Tip</v>
      </c>
      <c r="CO101" t="str">
        <v>DWG 100448-15, Balloon F_1</v>
      </c>
      <c r="CP101" t="str">
        <v>DWG 100448-15, OL02571</v>
      </c>
      <c r="CQ101" t="str">
        <v>DWG 100448-41</v>
      </c>
      <c r="CR101" t="str">
        <v>DWG 9890040, (10E),Section Part, OL01139</v>
      </c>
      <c r="CS101" t="str">
        <v>DWG 9890040, (10E),Section, OL01139</v>
      </c>
      <c r="CT101" t="str">
        <v>DWG 9890040, (11E)</v>
      </c>
      <c r="CU101" t="str">
        <v>DWG 9890040, (11E), Pins with Flats</v>
      </c>
      <c r="CV101" t="str">
        <v>DWG 9890040, (12E),  Pass=.002 or less</v>
      </c>
      <c r="CW101" t="str">
        <v>DWG 9890040, (12E), See Image</v>
      </c>
      <c r="CX101" t="str">
        <v>DWG 9890040, (1E), OL01431</v>
      </c>
      <c r="CY101" t="str">
        <v>DWG 9890040, (1E), OL01432</v>
      </c>
      <c r="CZ101" t="str">
        <v>DWG 9890040, (2E), OL01432</v>
      </c>
      <c r="DA101" t="str">
        <v>DWG 9890040, (3E)</v>
      </c>
      <c r="DB101" t="str">
        <v>DWG 9890040, (4E)</v>
      </c>
      <c r="DC101" t="str">
        <v>DWG 9890040, (5E), OL02336</v>
      </c>
      <c r="DD101" t="str">
        <v>DWG 9890040, (6E)</v>
      </c>
      <c r="DE101" t="str">
        <v>DWG 9890040, (7E)</v>
      </c>
      <c r="DF101" t="str">
        <v>DWG 9890040, (8E), OL01433</v>
      </c>
      <c r="DG101" t="str">
        <v>DWG 9890040, (8E), OL01433, Section</v>
      </c>
      <c r="DH101" t="str">
        <v>DWG 9890040, (9E), Close to Rod Slot</v>
      </c>
      <c r="DI101" t="str">
        <v>DWG 9890040, (9E),Close to Rod Slot</v>
      </c>
      <c r="DJ101" t="str">
        <v>DWG FRM0105 PAGE 2</v>
      </c>
      <c r="DK101" t="str">
        <v>DWG# 100448-41</v>
      </c>
      <c r="DL101" t="str">
        <v>DWG# 100448-44</v>
      </c>
      <c r="DM101" t="str">
        <v>DWG# 9890003  (1), Section OL00436/A</v>
      </c>
      <c r="DN101" t="str">
        <v>DWG# 9890003 (3), Ring Gauge Constrained</v>
      </c>
      <c r="DO101" t="str">
        <v>DWG# 9890003 (4), Section</v>
      </c>
      <c r="DP101" t="str">
        <v>DWG#100448-26, Balloon 1K, OL02350</v>
      </c>
      <c r="DQ101" t="str">
        <v>DWG#100448-26, Balloon 2K, OL02350</v>
      </c>
      <c r="DR101" t="str">
        <v>DWG#100448-26, Balloon 3K, OL02363</v>
      </c>
      <c r="DS101" t="str">
        <v>DWG#100448-26, Balloon 4K</v>
      </c>
      <c r="DT101" t="str">
        <v>DWG#100448-26, Balloon 5K, Section</v>
      </c>
      <c r="DU101" t="str">
        <v>DWG#100448-26, Balloon 6K</v>
      </c>
      <c r="DV101" t="str">
        <v>DWG#100448-26, Balloon 7K, Section</v>
      </c>
      <c r="DW101" t="str">
        <v>DWG#100448-26, Mfg. Tol.</v>
      </c>
      <c r="DX101" t="str">
        <v>DWG#9890003 (2) Ring Gauge Constrained</v>
      </c>
      <c r="DY101" t="str">
        <v>DWG#9890044</v>
      </c>
      <c r="DZ101" t="str">
        <v>DWG#9890044 .1985 to .2005=Pass</v>
      </c>
      <c r="EA101" t="str">
        <v>DWG#9890044 Overlay OL02441</v>
      </c>
      <c r="EB101" t="str">
        <v>DWG#9890044, OL02441</v>
      </c>
      <c r="EC101" t="str">
        <v>DWG#FRM0105</v>
      </c>
      <c r="ED101" t="str">
        <v>EXT.</v>
      </c>
      <c r="EE101" t="str">
        <v>EXT. Section, OL02460</v>
      </c>
      <c r="EF101" t="str">
        <v>EXT., OL04223</v>
      </c>
      <c r="EG101" t="str">
        <v>Flat Drop Indicator Tip</v>
      </c>
      <c r="EH101" t="str">
        <v>Full Go Pin, No Light, at Radius</v>
      </c>
      <c r="EI101" t="str">
        <v>Function Check</v>
      </c>
      <c r="EJ101" t="str">
        <v>GO Function Gauge</v>
      </c>
      <c r="EK101" t="str">
        <v>Go Gauge for Balloon 1 &amp; 4</v>
      </c>
      <c r="EL101" t="str">
        <v>Go Pin must pass through</v>
      </c>
      <c r="EM101" t="str">
        <v>Greater than .005 = Fail, Section</v>
      </c>
      <c r="EN101" t="str">
        <v>Greater than .025 out of center = Fail</v>
      </c>
      <c r="EO101" t="str">
        <v>Greater than 2.6 = Pass</v>
      </c>
      <c r="EP101" t="str">
        <v>Green = Pass, Red = Fail</v>
      </c>
      <c r="EQ101" t="str">
        <v>Hex Depth</v>
      </c>
      <c r="ER101" t="str">
        <v>Hex Minor</v>
      </c>
      <c r="ES101" t="str">
        <v>Hole Dia.</v>
      </c>
      <c r="ET101" t="str">
        <v>Hook or Disk Tip</v>
      </c>
      <c r="EU101" t="str">
        <v>ID Sphere Finish</v>
      </c>
      <c r="EV101" t="str">
        <v>ID/OD Both Sides, Diff. .002 or less = Pass</v>
      </c>
      <c r="EW101" t="str">
        <v>If Looks Big, Section</v>
      </c>
      <c r="EX101" t="str">
        <v>If Looks Small, Section</v>
      </c>
      <c r="EY101" t="str">
        <v>Insp. Close to Break Away, Mfg.Tol.</v>
      </c>
      <c r="EZ101" t="str">
        <v>INT.</v>
      </c>
      <c r="FA101" t="str">
        <v>INT. Section, OL02460</v>
      </c>
      <c r="FB101" t="str">
        <v>INT., OL04223</v>
      </c>
      <c r="FC101" t="str">
        <v>Intersect. of 7.7 &amp; R0.10</v>
      </c>
      <c r="FD101" t="str">
        <v>Intersect. of 8.79 and R.25 MAX</v>
      </c>
      <c r="FE101" t="str">
        <v>Keep Ind. Tip away from corner</v>
      </c>
      <c r="FF101" t="str">
        <v>L31</v>
      </c>
      <c r="FG101" t="str">
        <v>Laser Mark</v>
      </c>
      <c r="FH101" t="str">
        <v>LASER PER NOTE 4</v>
      </c>
      <c r="FI101" t="str">
        <v>LASER PER NOTE 4, Final Check 1 only</v>
      </c>
      <c r="FJ101" t="str">
        <v>Less than .002 out of center = Pass</v>
      </c>
      <c r="FK101" t="str">
        <v>Less than 2.75 = Pass, Section</v>
      </c>
      <c r="FL101" t="str">
        <v>List as pin. Not Calibrated</v>
      </c>
      <c r="FM101" t="str">
        <v>M9 X 1.25 BUTT See Comment Image</v>
      </c>
      <c r="FN101" t="str">
        <v>Manual Section</v>
      </c>
      <c r="FO101" t="str">
        <v>Max Deep .241 NO-GO =.42</v>
      </c>
      <c r="FP101" t="str">
        <v>MAX Depth of (Note 7) .241 NO-GO Pin</v>
      </c>
      <c r="FQ101" t="str">
        <v>Measure from Blue Line, See Image</v>
      </c>
      <c r="FR101" t="str">
        <v>Measure Width of Blue Area, See Image</v>
      </c>
      <c r="FS101" t="str">
        <v>Mfg. Tol</v>
      </c>
      <c r="FT101" t="str">
        <v>Mfg. Tol, See Image</v>
      </c>
      <c r="FU101" t="str">
        <v>Mfg. Tol.</v>
      </c>
      <c r="FV101" t="str">
        <v>Mfg. Tol. "A"</v>
      </c>
      <c r="FW101" t="str">
        <v>Mfg. Tol. (Zero on Gauge Full Dia. Lead)</v>
      </c>
      <c r="FX101" t="str">
        <v>Mfg. Tol. Balloon 11, See Image</v>
      </c>
      <c r="FY101" t="str">
        <v>Mfg. Tol. Balloon 4</v>
      </c>
      <c r="FZ101" t="str">
        <v>Mfg. Tol. Balloon 7</v>
      </c>
      <c r="GA101" t="str">
        <v xml:space="preserve">Mfg. Tol. C-Bore Face (Ballo 28) </v>
      </c>
      <c r="GB101" t="str">
        <v>Mfg. Tol. Section</v>
      </c>
      <c r="GC101" t="str">
        <v>Mfg. Tol. See Image</v>
      </c>
      <c r="GD101" t="str">
        <v>Mfg. Tol., 3 Places, Record MAX</v>
      </c>
      <c r="GE101" t="str">
        <v>Mfg. Tol., Balloon 11</v>
      </c>
      <c r="GF101" t="str">
        <v>Mfg. Tol., Balloon 7</v>
      </c>
      <c r="GG101" t="str">
        <v>Mfg. Tol., Blank</v>
      </c>
      <c r="GH101" t="str">
        <v>Mfg. Tol., Blank, Balloon 12</v>
      </c>
      <c r="GI101" t="str">
        <v>Mfg. Tol., Blend to SØ.320</v>
      </c>
      <c r="GJ101" t="str">
        <v>Mfg. Tol., Calculation</v>
      </c>
      <c r="GK101" t="str">
        <v>Mfg. Tol., For Mill Fixture</v>
      </c>
      <c r="GL101" t="str">
        <v>Mfg. Tol., L32</v>
      </c>
      <c r="GM101" t="str">
        <v>Mfg. Tol., L33</v>
      </c>
      <c r="GN101" t="str">
        <v>Mfg. Tol., No Tool Marks</v>
      </c>
      <c r="GO101" t="str">
        <v>Mfg. Tol., OL03361</v>
      </c>
      <c r="GP101" t="str">
        <v>Mfg. Tol., Record off center value</v>
      </c>
      <c r="GQ101" t="str">
        <v>Mfg. Tol., Same 3 Places, Record MIN</v>
      </c>
      <c r="GR101" t="str">
        <v>Mfg. Tol., Section</v>
      </c>
      <c r="GS101" t="str">
        <v>Mfg. Tol., Section B-B</v>
      </c>
      <c r="GT101" t="str">
        <v>Mfg. Tol., Section, OL03361</v>
      </c>
      <c r="GU101" t="str">
        <v>Mfg. Tol., Section, Per Note 2</v>
      </c>
      <c r="GV101" t="str">
        <v>Mfg. Tol., See Image</v>
      </c>
      <c r="GW101" t="str">
        <v>Mfg. Tol., See Image, Bore in Blue</v>
      </c>
      <c r="GX101" t="str">
        <v>Mfg. Tol., See Image, Hook Tip</v>
      </c>
      <c r="GY101" t="str">
        <v>Mfg. Tol., Sharp Okay No Burr</v>
      </c>
      <c r="GZ101" t="str">
        <v>Mfg. Tol., Threadless Blank</v>
      </c>
      <c r="HA101" t="str">
        <v>Mfg.Tol.</v>
      </c>
      <c r="HB101" t="str">
        <v>Mgf. To., T.S.C.</v>
      </c>
      <c r="HC101" t="str">
        <v>Milled Feature</v>
      </c>
      <c r="HD101" t="str">
        <v>Milled Feature, OL04045</v>
      </c>
      <c r="HE101" t="str">
        <v>More than .0005 out of center = Fail</v>
      </c>
      <c r="HF101" t="str">
        <v>Must Pass Through</v>
      </c>
      <c r="HG101" t="str">
        <v>Must pass through gauge</v>
      </c>
      <c r="HH101" t="str">
        <v>Must Pass Through Go Gauge</v>
      </c>
      <c r="HI101" t="str">
        <v>Must Pass, See Image.</v>
      </c>
      <c r="HJ101" t="str">
        <v>NA</v>
      </c>
      <c r="HK101" t="str">
        <v>Narrow Area</v>
      </c>
      <c r="HL101" t="str">
        <v>Near Balloon 21</v>
      </c>
      <c r="HM101" t="str">
        <v>Near Datum B</v>
      </c>
      <c r="HN101" t="str">
        <v>Neck Dia.</v>
      </c>
      <c r="HO101" t="str">
        <v>Neck to Head Rad.</v>
      </c>
      <c r="HP101" t="str">
        <v>No Copper Deposits Allowed</v>
      </c>
      <c r="HQ101" t="str">
        <v>No Section</v>
      </c>
      <c r="HR101" t="str">
        <v>No Section, .01 to .014 = Pass</v>
      </c>
      <c r="HS101" t="str">
        <v>No Section, Rotate Part</v>
      </c>
      <c r="HT101" t="str">
        <v>No Section, See Image</v>
      </c>
      <c r="HU101" t="str">
        <v>No Slot, Section B-B</v>
      </c>
      <c r="HV101" t="str">
        <v>No visual step = Pass</v>
      </c>
      <c r="HW101" t="str">
        <v>Not to exceed .95 Deep</v>
      </c>
      <c r="HX101" t="str">
        <v>Note 1</v>
      </c>
      <c r="HY101" t="str">
        <v>OL00333/A</v>
      </c>
      <c r="HZ101" t="str">
        <v>OL00519</v>
      </c>
      <c r="IA101" t="str">
        <v>OL00520</v>
      </c>
      <c r="IB101" t="str">
        <v>OL00529</v>
      </c>
      <c r="IC101" t="str">
        <v>OL00542</v>
      </c>
      <c r="ID101" t="str">
        <v>OL00724</v>
      </c>
      <c r="IE101" t="str">
        <v>OL01250</v>
      </c>
      <c r="IF101" t="str">
        <v>OL01869, Threadless Blank</v>
      </c>
      <c r="IG101" t="str">
        <v>OL01870, Section</v>
      </c>
      <c r="IH101" t="str">
        <v>OL02255</v>
      </c>
      <c r="II101" t="str">
        <v>OL02255, Mfg. Tol.</v>
      </c>
      <c r="IJ101" t="str">
        <v>OL02302</v>
      </c>
      <c r="IK101" t="str">
        <v xml:space="preserve">OL02318  needed per image instructions </v>
      </c>
      <c r="IL101" t="str">
        <v>OL02556</v>
      </c>
      <c r="IM101" t="str">
        <v>OL02557</v>
      </c>
      <c r="IN101" t="str">
        <v>OL02567</v>
      </c>
      <c r="IO101" t="str">
        <v>OL02653</v>
      </c>
      <c r="IP101" t="str">
        <v>OL02718</v>
      </c>
      <c r="IQ101" t="str">
        <v>OL02841</v>
      </c>
      <c r="IR101" t="str">
        <v>OL02842</v>
      </c>
      <c r="IS101" t="str">
        <v>OL02844</v>
      </c>
      <c r="IT101" t="str">
        <v>OL02871</v>
      </c>
      <c r="IU101" t="str">
        <v>OL02887</v>
      </c>
      <c r="IV101" t="str">
        <v>OL03500</v>
      </c>
      <c r="IW101" t="str">
        <v>OL03766</v>
      </c>
      <c r="IX101" t="str">
        <v>OL03868</v>
      </c>
      <c r="IY101" t="str">
        <v>OL03869</v>
      </c>
      <c r="IZ101" t="str">
        <v>OL03870</v>
      </c>
      <c r="JA101" t="str">
        <v>OL03873, DWG# 100448-44</v>
      </c>
      <c r="JB101" t="str">
        <v>OL03949</v>
      </c>
      <c r="JC101" t="str">
        <v xml:space="preserve">OL04043, Section </v>
      </c>
      <c r="JD101" t="str">
        <v xml:space="preserve">OL04044, Section </v>
      </c>
      <c r="JE101" t="str">
        <v>OL04045</v>
      </c>
      <c r="JF101" t="str">
        <v>OL04045, Milled Feature</v>
      </c>
      <c r="JG101" t="str">
        <v>OL04063</v>
      </c>
      <c r="JH101" t="str">
        <v>OL04064</v>
      </c>
      <c r="JI101" t="str">
        <v>OL04065</v>
      </c>
      <c r="JJ101" t="str">
        <v>OL04181</v>
      </c>
      <c r="JK101" t="str">
        <v>OL04218</v>
      </c>
      <c r="JL101" t="str">
        <v>OL04224, See Image</v>
      </c>
      <c r="JM101" t="str">
        <v>OL04374</v>
      </c>
      <c r="JN101" t="str">
        <v>OL04375, Section M-M</v>
      </c>
      <c r="JO101" t="str">
        <v>OL04376, Section M-M</v>
      </c>
      <c r="JP101" t="str">
        <v>OL04443</v>
      </c>
      <c r="JQ101" t="str">
        <v>OL04444</v>
      </c>
      <c r="JR101" t="str">
        <v>OL05000</v>
      </c>
      <c r="JS101" t="str">
        <v>One side of slot</v>
      </c>
      <c r="JT101" t="str">
        <v>Other side of slot</v>
      </c>
      <c r="JU101" t="str">
        <v>Out of center more than .002 = Fail</v>
      </c>
      <c r="JV101" t="str">
        <v>Out of center more than.002 = Fail</v>
      </c>
      <c r="JW101" t="str">
        <v>Overlay OL02713</v>
      </c>
      <c r="JX101" t="str">
        <v>Overlay OL02714</v>
      </c>
      <c r="JY101" t="str">
        <v>Overlay OL02718</v>
      </c>
      <c r="JZ101" t="str">
        <v>Overlay OL03831, Mfg. Tol.</v>
      </c>
      <c r="KA101" t="str">
        <v>Part Without Slots</v>
      </c>
      <c r="KB101" t="str">
        <v>Part Without Slots, See Image</v>
      </c>
      <c r="KC101" t="str">
        <v xml:space="preserve">Pass = .0254 or Less </v>
      </c>
      <c r="KD101" t="str">
        <v>PD MIN = 4.361, PD MAX = 4.456</v>
      </c>
      <c r="KE101" t="str">
        <v>Per Balloon 2 Note</v>
      </c>
      <c r="KF101" t="str">
        <v>Per drawing note(s) 8.</v>
      </c>
      <c r="KG101" t="str">
        <v>Point or Sphere Tip</v>
      </c>
      <c r="KH101" t="str">
        <v>Point Tip</v>
      </c>
      <c r="KI101" t="str">
        <v>R.9 to R1.1 = Pass, See Image</v>
      </c>
      <c r="KJ101" t="str">
        <v>Ram Construction</v>
      </c>
      <c r="KK101" t="str">
        <v>Record Same Pass / Fail All Balloons</v>
      </c>
      <c r="KL101" t="str">
        <v>Ref. Balloon 1</v>
      </c>
      <c r="KM101" t="str">
        <v>Ref. Balloon 12</v>
      </c>
      <c r="KN101" t="str">
        <v>Ref. Balloon 13, 100% AQL</v>
      </c>
      <c r="KO101" t="str">
        <v>Ref. Balloon 2</v>
      </c>
      <c r="KP101" t="str">
        <v>Ref. Balloon 21, 100% AQL</v>
      </c>
      <c r="KQ101" t="str">
        <v>Ref. Balloon 4</v>
      </c>
      <c r="KR101" t="str">
        <v>Ref. Balloon 7</v>
      </c>
      <c r="KS101" t="str">
        <v>Ref. Balloon 8</v>
      </c>
      <c r="KT101" t="str">
        <v>Relieved Pin Gauges 09236 &amp; 09235</v>
      </c>
      <c r="KU101" t="str">
        <v>Rotate Part</v>
      </c>
      <c r="KV101" t="str">
        <v>Rotate Part, See Image</v>
      </c>
      <c r="KW101" t="str">
        <v>Same as Root Radius</v>
      </c>
      <c r="KX101" t="str">
        <v>Section</v>
      </c>
      <c r="KY101" t="str">
        <v>Section B-B</v>
      </c>
      <c r="KZ101" t="str">
        <v>Section B-B, Distance Between Grooves</v>
      </c>
      <c r="LA101" t="str">
        <v>Section C-C</v>
      </c>
      <c r="LB101" t="str">
        <v>Section Part</v>
      </c>
      <c r="LC101" t="str">
        <v>Section Part, Measured from Opposite Face</v>
      </c>
      <c r="LD101" t="str">
        <v>Section, Broachless Blank</v>
      </c>
      <c r="LE101" t="str">
        <v>Section, EXT. Sphere Location.</v>
      </c>
      <c r="LF101" t="str">
        <v>Section, Hex Cham. Ang.</v>
      </c>
      <c r="LG101" t="str">
        <v>Section, Hex Fillet Rad.</v>
      </c>
      <c r="LH101" t="str">
        <v>Section, INT. Feature</v>
      </c>
      <c r="LI101" t="str">
        <v>Section, INT. Sphere Location.</v>
      </c>
      <c r="LJ101" t="str">
        <v>Section, Mfg. Tol.</v>
      </c>
      <c r="LK101" t="str">
        <v>Section, Mfg. Tol., See Image</v>
      </c>
      <c r="LL101" t="str">
        <v>Section, OL00486</v>
      </c>
      <c r="LM101" t="str">
        <v>Section, OL00542</v>
      </c>
      <c r="LN101" t="str">
        <v>Section, OL00543</v>
      </c>
      <c r="LO101" t="str">
        <v>Section, OL00544</v>
      </c>
      <c r="LP101" t="str">
        <v>Section, OL00545</v>
      </c>
      <c r="LQ101" t="str">
        <v>Section, OL00546</v>
      </c>
      <c r="LR101" t="str">
        <v>Section, OL00547</v>
      </c>
      <c r="LS101" t="str">
        <v>Section, OL00555</v>
      </c>
      <c r="LT101" t="str">
        <v>Section, OL00725</v>
      </c>
      <c r="LU101" t="str">
        <v>Section, OL01430</v>
      </c>
      <c r="LV101" t="str">
        <v>Section, OL01434</v>
      </c>
      <c r="LW101" t="str">
        <v>Section, OL01435</v>
      </c>
      <c r="LX101" t="str">
        <v>Section, OL01807</v>
      </c>
      <c r="LY101" t="str">
        <v>Section, OL01830</v>
      </c>
      <c r="LZ101" t="str">
        <v>Section, OL02351</v>
      </c>
      <c r="MA101" t="str">
        <v>Section, OL02519</v>
      </c>
      <c r="MB101" t="str">
        <v>Section, OL02520</v>
      </c>
      <c r="MC101" t="str">
        <v>Section, OL02522</v>
      </c>
      <c r="MD101" t="str">
        <v>Section, OL02540</v>
      </c>
      <c r="ME101" t="str">
        <v>Section, OL02541</v>
      </c>
      <c r="MF101" t="str">
        <v>Section, OL02552</v>
      </c>
      <c r="MG101" t="str">
        <v>Section, OL02553</v>
      </c>
      <c r="MH101" t="str">
        <v>Section, OL02554</v>
      </c>
      <c r="MI101" t="str">
        <v>Section, OL02555</v>
      </c>
      <c r="MJ101" t="str">
        <v>Section, OL02558</v>
      </c>
      <c r="MK101" t="str">
        <v>Section, OL02559</v>
      </c>
      <c r="ML101" t="str">
        <v>Section, OL02560</v>
      </c>
      <c r="MM101" t="str">
        <v>Section, OL02619</v>
      </c>
      <c r="MN101" t="str">
        <v>Section, OL02620</v>
      </c>
      <c r="MO101" t="str">
        <v>Section, OL02621</v>
      </c>
      <c r="MP101" t="str">
        <v>Section, OL02622</v>
      </c>
      <c r="MQ101" t="str">
        <v>Section, OL02623</v>
      </c>
      <c r="MR101" t="str">
        <v>Section, OL02624</v>
      </c>
      <c r="MS101" t="str">
        <v>Section, OL02652</v>
      </c>
      <c r="MT101" t="str">
        <v>Section, OL02680</v>
      </c>
      <c r="MU101" t="str">
        <v>Section, OL02793</v>
      </c>
      <c r="MV101" t="str">
        <v>Section, OL02823</v>
      </c>
      <c r="MW101" t="str">
        <v>Section, OL02843</v>
      </c>
      <c r="MX101" t="str">
        <v>Section, OL03026, Ext.</v>
      </c>
      <c r="MY101" t="str">
        <v>Section, OL03026, Int.</v>
      </c>
      <c r="MZ101" t="str">
        <v>Section, OL03570, DWG# 100448-41</v>
      </c>
      <c r="NA101" t="str">
        <v>Section, OL03781</v>
      </c>
      <c r="NB101" t="str">
        <v>Section, OL03911</v>
      </c>
      <c r="NC101" t="str">
        <v>Section, OL03912</v>
      </c>
      <c r="ND101" t="str">
        <v>Section, OL03928</v>
      </c>
      <c r="NE101" t="str">
        <v>Section, OL03929</v>
      </c>
      <c r="NF101" t="str">
        <v>Section, OL04030</v>
      </c>
      <c r="NG101" t="str">
        <v>Section, OL04037</v>
      </c>
      <c r="NH101" t="str">
        <v>Section, OL04038</v>
      </c>
      <c r="NI101" t="str">
        <v>Section, OL04046</v>
      </c>
      <c r="NJ101" t="str">
        <v>Section, OL04065</v>
      </c>
      <c r="NK101" t="str">
        <v>Section, OL04066</v>
      </c>
      <c r="NL101" t="str">
        <v>Section, OL04067</v>
      </c>
      <c r="NM101" t="str">
        <v>Section, OL04069</v>
      </c>
      <c r="NN101" t="str">
        <v>Section, OL04071</v>
      </c>
      <c r="NO101" t="str">
        <v>Section, OL04173</v>
      </c>
      <c r="NP101" t="str">
        <v>Section, OL04174</v>
      </c>
      <c r="NQ101" t="str">
        <v>Section, OL04214</v>
      </c>
      <c r="NR101" t="str">
        <v>Section, OL04215</v>
      </c>
      <c r="NS101" t="str">
        <v>Section, OL04216</v>
      </c>
      <c r="NT101" t="str">
        <v>Section, OL04217</v>
      </c>
      <c r="NU101" t="str">
        <v>Section, Overlay OL02716</v>
      </c>
      <c r="NV101" t="str">
        <v>Section, Overlay OL02717</v>
      </c>
      <c r="NW101" t="str">
        <v>Section, See Image</v>
      </c>
      <c r="NX101" t="str">
        <v>Section, See Image, DWG# 100448-41</v>
      </c>
      <c r="NY101" t="str">
        <v>Section, Without Sots</v>
      </c>
      <c r="NZ101" t="str">
        <v>See Comments Sheet</v>
      </c>
      <c r="OA101" t="str">
        <v>See Comments Sheet, OL02318</v>
      </c>
      <c r="OB101" t="str">
        <v>See Image</v>
      </c>
      <c r="OC101" t="str">
        <v>See Image, .005 or Less = Pass</v>
      </c>
      <c r="OD101" t="str">
        <v>See Image, Check Near Radius</v>
      </c>
      <c r="OE101" t="str">
        <v>See Image, Constrained</v>
      </c>
      <c r="OF101" t="str">
        <v>See Image, Distance Between Flats</v>
      </c>
      <c r="OG101" t="str">
        <v xml:space="preserve">See Image, Mfg. Tol, Section A-A </v>
      </c>
      <c r="OH101" t="str">
        <v>See image, Mfg. Tol.</v>
      </c>
      <c r="OI101" t="str">
        <v>See Image, Mic. Across Flats</v>
      </c>
      <c r="OJ101" t="str">
        <v>See Image, OL02850</v>
      </c>
      <c r="OK101" t="str">
        <v>See Image, OL02880</v>
      </c>
      <c r="OL101" t="str">
        <v>See Image, OL03926</v>
      </c>
      <c r="OM101" t="str">
        <v>See Image, OL03927</v>
      </c>
      <c r="ON101" t="str">
        <v>See Image, OL04003</v>
      </c>
      <c r="OO101" t="str">
        <v>'See Image, OL04342,  Best Fit Joe Block</v>
      </c>
      <c r="OP101" t="str">
        <v>See Image, OL04342,  Blank</v>
      </c>
      <c r="OQ101" t="str">
        <v>See Image, OL04342, Blank</v>
      </c>
      <c r="OR101" t="str">
        <v>See Image, OL04343, Blank</v>
      </c>
      <c r="OS101" t="str">
        <v>See Image, Pass = .002 or Less</v>
      </c>
      <c r="OT101" t="str">
        <v>See Image, Rcd. MAX</v>
      </c>
      <c r="OU101" t="str">
        <v>See Image, Rcd. MIN</v>
      </c>
      <c r="OV101" t="str">
        <v>See Image, Section</v>
      </c>
      <c r="OW101" t="str">
        <v>See Image, Section A-A</v>
      </c>
      <c r="OX101" t="str">
        <v>See Image, Section B-B</v>
      </c>
      <c r="OY101" t="str">
        <v>See Image, Section B-B, TSC</v>
      </c>
      <c r="OZ101" t="str">
        <v>See Image, Shank Drawing # 18000-XX-XX A</v>
      </c>
      <c r="PA101" t="str">
        <v>Sequencial Laser 01, 120 Per Print</v>
      </c>
      <c r="PB101" t="str">
        <v>Set to .202, Zero on Thread Lead</v>
      </c>
      <c r="PC101" t="str">
        <v>Sharp OK, No Burr</v>
      </c>
      <c r="PD101" t="str">
        <v>Sharp OK, No Raised Edge, See Image</v>
      </c>
      <c r="PE101" t="str">
        <v>Sharp OK, No Raised Edges</v>
      </c>
      <c r="PF101" t="str">
        <v>Sharp okay no raised edge</v>
      </c>
      <c r="PG101" t="str">
        <v>Sharp Okay, No Burr</v>
      </c>
      <c r="PH101" t="str">
        <v>Sharp Okay, No Raised Edge</v>
      </c>
      <c r="PI101" t="str">
        <v>Sharp Okay, No Raised Edges,</v>
      </c>
      <c r="PJ101" t="str">
        <v>Sharp Okay, See Image</v>
      </c>
      <c r="PK101" t="str">
        <v xml:space="preserve">Start of Radius @ .195 </v>
      </c>
      <c r="PL101" t="str">
        <v xml:space="preserve">Start of Radius @ .21 </v>
      </c>
      <c r="PM101" t="str">
        <v xml:space="preserve">T.S.C. </v>
      </c>
      <c r="PN101" t="str">
        <v>Tangent Point</v>
      </c>
      <c r="PO101" t="str">
        <v>Tangent point of R.50</v>
      </c>
      <c r="PP101" t="str">
        <v>Taper Check, Mfg.Tol.</v>
      </c>
      <c r="PQ101" t="str">
        <v>Taper Check, Mfg.Tol., See Image</v>
      </c>
      <c r="PR101" t="str">
        <v>Thrd. Minor Ø</v>
      </c>
      <c r="PS101" t="str">
        <v>Thrd. Relief Ø</v>
      </c>
      <c r="PT101" t="str">
        <v>Threadless Blank</v>
      </c>
      <c r="PU101" t="str">
        <v>Threadless Blank, From Major Ø</v>
      </c>
      <c r="PV101" t="str">
        <v>Threadless Blank, Mfg. Tol.</v>
      </c>
      <c r="PW101" t="str">
        <v>Threadless Blank, Thrd. to Neck Rad.</v>
      </c>
      <c r="PX101" t="str">
        <v>Thredless Blank</v>
      </c>
      <c r="PY101" t="str">
        <v>To center of R.005</v>
      </c>
      <c r="PZ101" t="str">
        <v>Torx Min. Dia.</v>
      </c>
      <c r="QA101" t="str">
        <v>Turn Ø Free of Mill Marks</v>
      </c>
      <c r="QB101" t="str">
        <v>Use (Full) GO Hex</v>
      </c>
      <c r="QC101" t="str">
        <v>Use Balloon 1 FULL Gauge</v>
      </c>
      <c r="QD101" t="str">
        <v>Use Balloon 9 FULL GO</v>
      </c>
      <c r="QE101" t="str">
        <v>Use Best Fit Pin</v>
      </c>
      <c r="QF101" t="str">
        <v>Use Disk Tip</v>
      </c>
      <c r="QG101" t="str">
        <v>Use flat bottomed indicator tip.</v>
      </c>
      <c r="QH101" t="str">
        <v xml:space="preserve">Use Full .093 Go Hex </v>
      </c>
      <c r="QI101" t="str">
        <v xml:space="preserve">Use Full .0930 Go Hex </v>
      </c>
      <c r="QJ101" t="str">
        <v>Use Full .1235 Go Hex</v>
      </c>
      <c r="QK101" t="str">
        <v>Use Gauge K2-98-8019-04, See Image</v>
      </c>
      <c r="QL101" t="str">
        <v>Use large flat indicator tip</v>
      </c>
      <c r="QM101" t="str">
        <v>Use Pins.3330/.3350, See Image MAX NO-GO</v>
      </c>
      <c r="QN101" t="str">
        <v>Use Pointed Drop Indicator Tip</v>
      </c>
      <c r="QO101" t="str">
        <v>V-Block</v>
      </c>
      <c r="QP101" t="str">
        <v>V-Block,  AMB for 13</v>
      </c>
      <c r="QQ101" t="str">
        <v>V-Block,  Hex Cham. Dia.</v>
      </c>
      <c r="QR101" t="str">
        <v>V-Block, Hex Depth</v>
      </c>
      <c r="QS101" t="str">
        <v>VBU Gauge</v>
      </c>
      <c r="QT101" t="str">
        <v>Visibally smaller than HEX=Pass</v>
      </c>
      <c r="QU101" t="str">
        <v>Visual Per Drawing</v>
      </c>
      <c r="QV101" t="str">
        <v>Whirl Blank</v>
      </c>
      <c r="QW101" t="str">
        <v xml:space="preserve">Whirl Blank </v>
      </c>
      <c r="QX101" t="str">
        <v>Whirl Blank, Neck Rad. End to Head CL</v>
      </c>
      <c r="QY101" t="str">
        <v>Whirl Blank, Nose Start Dia.</v>
      </c>
      <c r="QZ101" t="str">
        <v>Whirl Blank, Nose Start Dist.</v>
      </c>
      <c r="RA101" t="str">
        <v>Whirl Blank, Thrd. Minor</v>
      </c>
      <c r="RB101" t="str">
        <v>Whirl Blank, Thrd. Pullout Dia.</v>
      </c>
      <c r="RC101" t="str">
        <v>Whole Part, Removal is at Assy. Level</v>
      </c>
      <c r="RD101" t="str">
        <v>Wide Area</v>
      </c>
      <c r="RE101" t="str">
        <v>Zero on End of Go Gauge</v>
      </c>
    </row>
    <row r="102" spans="1:473">
      <c r="A102" t="s">
        <v>739</v>
      </c>
      <c r="C102" t="str" cm="1">
        <f t="array" ref="C102:RE102">TRANSPOSE(_xlfn._xlws.SORT(_xlfn._xlws.FILTER($A$2:$A$600,ISNUMBER(SEARCH('PartLib Table'!M119,$A$2:$A$600)),"not found")))</f>
        <v xml:space="preserve"> 'C', Whirl Blank</v>
      </c>
      <c r="D102" t="str">
        <v xml:space="preserve"> See Image, Constrained</v>
      </c>
      <c r="E102" t="str">
        <v>(.04 to .12 range = Pass)</v>
      </c>
      <c r="F102" t="str">
        <v>(.042 FULL) Go Pin Seat Fully</v>
      </c>
      <c r="G102" t="str">
        <v>(B), Mfg. Tol.</v>
      </c>
      <c r="H102" t="str">
        <v>(B), O.A.L.</v>
      </c>
      <c r="I102" t="str">
        <v>.001 or less =Pass</v>
      </c>
      <c r="J102" t="str">
        <v>.001 or less out of center = Pass</v>
      </c>
      <c r="K102" t="str">
        <v>.002 or Less = Pass</v>
      </c>
      <c r="L102" t="str">
        <v>.002 or Less out of center = Pass</v>
      </c>
      <c r="M102" t="str">
        <v>.005 to .015 = Pass</v>
      </c>
      <c r="N102" t="str">
        <v>.0125 Mean, Section</v>
      </c>
      <c r="O102" t="str">
        <v>.025 or Less in X &amp; Y=Pass</v>
      </c>
      <c r="P102" t="str">
        <v>.038 Mean</v>
      </c>
      <c r="Q102" t="str">
        <v>.063 MM = .0024 IN, See Image</v>
      </c>
      <c r="R102" t="str">
        <v>.063MM = .0024"</v>
      </c>
      <c r="S102" t="str">
        <v>.243 NO-GO, Unconstrained, Must Not Start</v>
      </c>
      <c r="T102" t="str">
        <v>@ Back Face &amp; ID, No Raised Edge</v>
      </c>
      <c r="U102" t="str">
        <v>@ Back Face &amp; OD, No Raised Edge</v>
      </c>
      <c r="V102" t="str">
        <v>@ ID &amp; FACE</v>
      </c>
      <c r="W102" t="str">
        <v>@ OD &amp; BACK FACE</v>
      </c>
      <c r="X102" t="str">
        <v>@ OD &amp; FACE</v>
      </c>
      <c r="Y102" t="str">
        <v>Across from slot</v>
      </c>
      <c r="Z102" t="str">
        <v>All Edge Breaks</v>
      </c>
      <c r="AA102" t="str">
        <v>Attached to bar stock</v>
      </c>
      <c r="AB102" t="str">
        <v xml:space="preserve">Back Turn Fillet Rad. </v>
      </c>
      <c r="AC102" t="str">
        <v>Balloon 1 (DWG FRM0105 Page 2, NV-27)</v>
      </c>
      <c r="AD102" t="str">
        <v>Balloon 1 (DWG FRM0105, NV-30)</v>
      </c>
      <c r="AE102" t="str">
        <v>Balloon 1 (P# 9890002-20) OL00429/A</v>
      </c>
      <c r="AF102" t="str">
        <v>Balloon 1, DWG#FRM0105</v>
      </c>
      <c r="AG102" t="str">
        <v>Balloon 11, See Image</v>
      </c>
      <c r="AH102" t="str">
        <v xml:space="preserve">Balloon 2 (DWG FRM0105 Page 2, NV-27) </v>
      </c>
      <c r="AI102" t="str">
        <v>Balloon 2 (DWG FRM0105, NV-30)</v>
      </c>
      <c r="AJ102" t="str">
        <v>Balloon 2 (P# 9890002-20)</v>
      </c>
      <c r="AK102" t="str">
        <v>Balloon 2, DWG#FRM0105</v>
      </c>
      <c r="AL102" t="str">
        <v>Balloon 2, DWG#FRM0105, See Image</v>
      </c>
      <c r="AM102" t="str">
        <v>Balloon 3 (DWG FRM0105, NV-30 Minor)</v>
      </c>
      <c r="AN102" t="str">
        <v>Balloon 3 (DWG FRM0105, NV-30)</v>
      </c>
      <c r="AO102" t="str">
        <v>Balloon 3 (P# 9890002-20)</v>
      </c>
      <c r="AP102" t="str">
        <v>Balloon 4</v>
      </c>
      <c r="AQ102" t="str">
        <v>Balloon 4 (P# 9890002-20)</v>
      </c>
      <c r="AR102" t="str">
        <v>Below Middle Band</v>
      </c>
      <c r="AS102" t="str">
        <v>Best Fit Pin, .003 or Less =Pass</v>
      </c>
      <c r="AT102" t="str">
        <v>Blank</v>
      </c>
      <c r="AU102" t="str">
        <v>Blank Turn Maj.</v>
      </c>
      <c r="AV102" t="str">
        <v>Blank Turn Maj. Mill Flt., OL4172</v>
      </c>
      <c r="AW102" t="str">
        <v>Blank Without .010 Slots</v>
      </c>
      <c r="AX102" t="str">
        <v>Blank Without .010 Slots, Section</v>
      </c>
      <c r="AY102" t="str">
        <v>Blank without thread</v>
      </c>
      <c r="AZ102" t="str">
        <v xml:space="preserve">Blank, Center of V Grv. </v>
      </c>
      <c r="BA102" t="str">
        <v>Blank, Check R adjacent Balloon 17</v>
      </c>
      <c r="BB102" t="str">
        <v>Blank, EXT. Feature</v>
      </c>
      <c r="BC102" t="str">
        <v>Blank, See Image, OL04335</v>
      </c>
      <c r="BD102" t="str">
        <v>Blank, See Image, OL04336</v>
      </c>
      <c r="BE102" t="str">
        <v xml:space="preserve">Blank, Thrd. </v>
      </c>
      <c r="BF102" t="str">
        <v>Blank, Turn Tip</v>
      </c>
      <c r="BG102" t="str">
        <v>Blank, Without Thrd.</v>
      </c>
      <c r="BH102" t="str">
        <v>Blank, Without Thread</v>
      </c>
      <c r="BI102" t="str">
        <v xml:space="preserve">Blunt Start Blend to Minor </v>
      </c>
      <c r="BJ102" t="str">
        <v>Calc., Use Go HEX</v>
      </c>
      <c r="BK102" t="str">
        <v>Can't dig into OD</v>
      </c>
      <c r="BL102" t="str">
        <v>Carbide Gauge</v>
      </c>
      <c r="BM102" t="str">
        <v xml:space="preserve">Center of V Grv. </v>
      </c>
      <c r="BN102" t="str">
        <v>Centered Less than .03 = Pass</v>
      </c>
      <c r="BO102" t="str">
        <v>Centered within .0005 or Less = Pass</v>
      </c>
      <c r="BP102" t="str">
        <v>Centered within .001 or Less = Pass</v>
      </c>
      <c r="BQ102" t="str">
        <v>Centered within .0254 or Less = Pass</v>
      </c>
      <c r="BR102" t="str">
        <v>Check close to Rod Slot</v>
      </c>
      <c r="BS102" t="str">
        <v>Check every other hole</v>
      </c>
      <c r="BT102" t="str">
        <v>Check Go over full length of slot.</v>
      </c>
      <c r="BU102" t="str">
        <v>Check Near Closed End</v>
      </c>
      <c r="BV102" t="str">
        <v>Check per Print View, Away from Rod Slot</v>
      </c>
      <c r="BW102" t="str">
        <v>Check to Balloon 30 Go Pin</v>
      </c>
      <c r="BX102" t="str">
        <v>Check with .2705 SET Pin Inside Part</v>
      </c>
      <c r="BY102" t="str">
        <v>Check with Hex Up</v>
      </c>
      <c r="BZ102" t="str">
        <v>CMM Blank</v>
      </c>
      <c r="CA102" t="str">
        <v>Confirm Full Radius</v>
      </c>
      <c r="CB102" t="str">
        <v>Constrained in fixture</v>
      </c>
      <c r="CC102" t="str">
        <v>Constrained with Ring</v>
      </c>
      <c r="CD102" t="str">
        <v>Constrained, See Image</v>
      </c>
      <c r="CE102" t="str">
        <v>Dim. "A"</v>
      </c>
      <c r="CF102" t="str">
        <v>Dim. "B"</v>
      </c>
      <c r="CG102" t="str">
        <v>Dim. "C"</v>
      </c>
      <c r="CH102" t="str">
        <v>Dim. "D", Whirl Blank</v>
      </c>
      <c r="CI102" t="str">
        <v>Dim. "G"</v>
      </c>
      <c r="CJ102" t="str">
        <v>Dim. E, Blank Turn Maj. &amp;  Mill Flt</v>
      </c>
      <c r="CK102" t="str">
        <v>Dim. E, Blank Turn Maj.&amp;  Mill Flt</v>
      </c>
      <c r="CL102" t="str">
        <v>Dim. H, Whirl Blank</v>
      </c>
      <c r="CM102" t="str">
        <v>Dim. J, 'Blank Turn Maj. &amp; Whirl Blank</v>
      </c>
      <c r="CN102" t="str">
        <v>Disk Drop Indicator Tip</v>
      </c>
      <c r="CO102" t="str">
        <v>DWG 100448-15, Balloon F_1</v>
      </c>
      <c r="CP102" t="str">
        <v>DWG 100448-15, OL02571</v>
      </c>
      <c r="CQ102" t="str">
        <v>DWG 100448-41</v>
      </c>
      <c r="CR102" t="str">
        <v>DWG 9890040, (10E),Section Part, OL01139</v>
      </c>
      <c r="CS102" t="str">
        <v>DWG 9890040, (10E),Section, OL01139</v>
      </c>
      <c r="CT102" t="str">
        <v>DWG 9890040, (11E)</v>
      </c>
      <c r="CU102" t="str">
        <v>DWG 9890040, (11E), Pins with Flats</v>
      </c>
      <c r="CV102" t="str">
        <v>DWG 9890040, (12E),  Pass=.002 or less</v>
      </c>
      <c r="CW102" t="str">
        <v>DWG 9890040, (12E), See Image</v>
      </c>
      <c r="CX102" t="str">
        <v>DWG 9890040, (1E), OL01431</v>
      </c>
      <c r="CY102" t="str">
        <v>DWG 9890040, (1E), OL01432</v>
      </c>
      <c r="CZ102" t="str">
        <v>DWG 9890040, (2E), OL01432</v>
      </c>
      <c r="DA102" t="str">
        <v>DWG 9890040, (3E)</v>
      </c>
      <c r="DB102" t="str">
        <v>DWG 9890040, (4E)</v>
      </c>
      <c r="DC102" t="str">
        <v>DWG 9890040, (5E), OL02336</v>
      </c>
      <c r="DD102" t="str">
        <v>DWG 9890040, (6E)</v>
      </c>
      <c r="DE102" t="str">
        <v>DWG 9890040, (7E)</v>
      </c>
      <c r="DF102" t="str">
        <v>DWG 9890040, (8E), OL01433</v>
      </c>
      <c r="DG102" t="str">
        <v>DWG 9890040, (8E), OL01433, Section</v>
      </c>
      <c r="DH102" t="str">
        <v>DWG 9890040, (9E), Close to Rod Slot</v>
      </c>
      <c r="DI102" t="str">
        <v>DWG 9890040, (9E),Close to Rod Slot</v>
      </c>
      <c r="DJ102" t="str">
        <v>DWG FRM0105 PAGE 2</v>
      </c>
      <c r="DK102" t="str">
        <v>DWG# 100448-41</v>
      </c>
      <c r="DL102" t="str">
        <v>DWG# 100448-44</v>
      </c>
      <c r="DM102" t="str">
        <v>DWG# 9890003  (1), Section OL00436/A</v>
      </c>
      <c r="DN102" t="str">
        <v>DWG# 9890003 (3), Ring Gauge Constrained</v>
      </c>
      <c r="DO102" t="str">
        <v>DWG# 9890003 (4), Section</v>
      </c>
      <c r="DP102" t="str">
        <v>DWG#100448-26, Balloon 1K, OL02350</v>
      </c>
      <c r="DQ102" t="str">
        <v>DWG#100448-26, Balloon 2K, OL02350</v>
      </c>
      <c r="DR102" t="str">
        <v>DWG#100448-26, Balloon 3K, OL02363</v>
      </c>
      <c r="DS102" t="str">
        <v>DWG#100448-26, Balloon 4K</v>
      </c>
      <c r="DT102" t="str">
        <v>DWG#100448-26, Balloon 5K, Section</v>
      </c>
      <c r="DU102" t="str">
        <v>DWG#100448-26, Balloon 6K</v>
      </c>
      <c r="DV102" t="str">
        <v>DWG#100448-26, Balloon 7K, Section</v>
      </c>
      <c r="DW102" t="str">
        <v>DWG#100448-26, Mfg. Tol.</v>
      </c>
      <c r="DX102" t="str">
        <v>DWG#9890003 (2) Ring Gauge Constrained</v>
      </c>
      <c r="DY102" t="str">
        <v>DWG#9890044</v>
      </c>
      <c r="DZ102" t="str">
        <v>DWG#9890044 .1985 to .2005=Pass</v>
      </c>
      <c r="EA102" t="str">
        <v>DWG#9890044 Overlay OL02441</v>
      </c>
      <c r="EB102" t="str">
        <v>DWG#9890044, OL02441</v>
      </c>
      <c r="EC102" t="str">
        <v>DWG#FRM0105</v>
      </c>
      <c r="ED102" t="str">
        <v>EXT.</v>
      </c>
      <c r="EE102" t="str">
        <v>EXT. Section, OL02460</v>
      </c>
      <c r="EF102" t="str">
        <v>EXT., OL04223</v>
      </c>
      <c r="EG102" t="str">
        <v>Flat Drop Indicator Tip</v>
      </c>
      <c r="EH102" t="str">
        <v>Full Go Pin, No Light, at Radius</v>
      </c>
      <c r="EI102" t="str">
        <v>Function Check</v>
      </c>
      <c r="EJ102" t="str">
        <v>GO Function Gauge</v>
      </c>
      <c r="EK102" t="str">
        <v>Go Gauge for Balloon 1 &amp; 4</v>
      </c>
      <c r="EL102" t="str">
        <v>Go Pin must pass through</v>
      </c>
      <c r="EM102" t="str">
        <v>Greater than .005 = Fail, Section</v>
      </c>
      <c r="EN102" t="str">
        <v>Greater than .025 out of center = Fail</v>
      </c>
      <c r="EO102" t="str">
        <v>Greater than 2.6 = Pass</v>
      </c>
      <c r="EP102" t="str">
        <v>Green = Pass, Red = Fail</v>
      </c>
      <c r="EQ102" t="str">
        <v>Hex Depth</v>
      </c>
      <c r="ER102" t="str">
        <v>Hex Minor</v>
      </c>
      <c r="ES102" t="str">
        <v>Hole Dia.</v>
      </c>
      <c r="ET102" t="str">
        <v>Hook or Disk Tip</v>
      </c>
      <c r="EU102" t="str">
        <v>ID Sphere Finish</v>
      </c>
      <c r="EV102" t="str">
        <v>ID/OD Both Sides, Diff. .002 or less = Pass</v>
      </c>
      <c r="EW102" t="str">
        <v>If Looks Big, Section</v>
      </c>
      <c r="EX102" t="str">
        <v>If Looks Small, Section</v>
      </c>
      <c r="EY102" t="str">
        <v>Insp. Close to Break Away, Mfg.Tol.</v>
      </c>
      <c r="EZ102" t="str">
        <v>INT.</v>
      </c>
      <c r="FA102" t="str">
        <v>INT. Section, OL02460</v>
      </c>
      <c r="FB102" t="str">
        <v>INT., OL04223</v>
      </c>
      <c r="FC102" t="str">
        <v>Intersect. of 7.7 &amp; R0.10</v>
      </c>
      <c r="FD102" t="str">
        <v>Intersect. of 8.79 and R.25 MAX</v>
      </c>
      <c r="FE102" t="str">
        <v>Keep Ind. Tip away from corner</v>
      </c>
      <c r="FF102" t="str">
        <v>L31</v>
      </c>
      <c r="FG102" t="str">
        <v>Laser Mark</v>
      </c>
      <c r="FH102" t="str">
        <v>LASER PER NOTE 4</v>
      </c>
      <c r="FI102" t="str">
        <v>LASER PER NOTE 4, Final Check 1 only</v>
      </c>
      <c r="FJ102" t="str">
        <v>Less than .002 out of center = Pass</v>
      </c>
      <c r="FK102" t="str">
        <v>Less than 2.75 = Pass, Section</v>
      </c>
      <c r="FL102" t="str">
        <v>List as pin. Not Calibrated</v>
      </c>
      <c r="FM102" t="str">
        <v>M9 X 1.25 BUTT See Comment Image</v>
      </c>
      <c r="FN102" t="str">
        <v>Manual Section</v>
      </c>
      <c r="FO102" t="str">
        <v>Max Deep .241 NO-GO =.42</v>
      </c>
      <c r="FP102" t="str">
        <v>MAX Depth of (Note 7) .241 NO-GO Pin</v>
      </c>
      <c r="FQ102" t="str">
        <v>Measure from Blue Line, See Image</v>
      </c>
      <c r="FR102" t="str">
        <v>Measure Width of Blue Area, See Image</v>
      </c>
      <c r="FS102" t="str">
        <v>Mfg. Tol</v>
      </c>
      <c r="FT102" t="str">
        <v>Mfg. Tol, See Image</v>
      </c>
      <c r="FU102" t="str">
        <v>Mfg. Tol.</v>
      </c>
      <c r="FV102" t="str">
        <v>Mfg. Tol. "A"</v>
      </c>
      <c r="FW102" t="str">
        <v>Mfg. Tol. (Zero on Gauge Full Dia. Lead)</v>
      </c>
      <c r="FX102" t="str">
        <v>Mfg. Tol. Balloon 11, See Image</v>
      </c>
      <c r="FY102" t="str">
        <v>Mfg. Tol. Balloon 4</v>
      </c>
      <c r="FZ102" t="str">
        <v>Mfg. Tol. Balloon 7</v>
      </c>
      <c r="GA102" t="str">
        <v xml:space="preserve">Mfg. Tol. C-Bore Face (Ballo 28) </v>
      </c>
      <c r="GB102" t="str">
        <v>Mfg. Tol. Section</v>
      </c>
      <c r="GC102" t="str">
        <v>Mfg. Tol. See Image</v>
      </c>
      <c r="GD102" t="str">
        <v>Mfg. Tol., 3 Places, Record MAX</v>
      </c>
      <c r="GE102" t="str">
        <v>Mfg. Tol., Balloon 11</v>
      </c>
      <c r="GF102" t="str">
        <v>Mfg. Tol., Balloon 7</v>
      </c>
      <c r="GG102" t="str">
        <v>Mfg. Tol., Blank</v>
      </c>
      <c r="GH102" t="str">
        <v>Mfg. Tol., Blank, Balloon 12</v>
      </c>
      <c r="GI102" t="str">
        <v>Mfg. Tol., Blend to SØ.320</v>
      </c>
      <c r="GJ102" t="str">
        <v>Mfg. Tol., Calculation</v>
      </c>
      <c r="GK102" t="str">
        <v>Mfg. Tol., For Mill Fixture</v>
      </c>
      <c r="GL102" t="str">
        <v>Mfg. Tol., L32</v>
      </c>
      <c r="GM102" t="str">
        <v>Mfg. Tol., L33</v>
      </c>
      <c r="GN102" t="str">
        <v>Mfg. Tol., No Tool Marks</v>
      </c>
      <c r="GO102" t="str">
        <v>Mfg. Tol., OL03361</v>
      </c>
      <c r="GP102" t="str">
        <v>Mfg. Tol., Record off center value</v>
      </c>
      <c r="GQ102" t="str">
        <v>Mfg. Tol., Same 3 Places, Record MIN</v>
      </c>
      <c r="GR102" t="str">
        <v>Mfg. Tol., Section</v>
      </c>
      <c r="GS102" t="str">
        <v>Mfg. Tol., Section B-B</v>
      </c>
      <c r="GT102" t="str">
        <v>Mfg. Tol., Section, OL03361</v>
      </c>
      <c r="GU102" t="str">
        <v>Mfg. Tol., Section, Per Note 2</v>
      </c>
      <c r="GV102" t="str">
        <v>Mfg. Tol., See Image</v>
      </c>
      <c r="GW102" t="str">
        <v>Mfg. Tol., See Image, Bore in Blue</v>
      </c>
      <c r="GX102" t="str">
        <v>Mfg. Tol., See Image, Hook Tip</v>
      </c>
      <c r="GY102" t="str">
        <v>Mfg. Tol., Sharp Okay No Burr</v>
      </c>
      <c r="GZ102" t="str">
        <v>Mfg. Tol., Threadless Blank</v>
      </c>
      <c r="HA102" t="str">
        <v>Mfg.Tol.</v>
      </c>
      <c r="HB102" t="str">
        <v>Mgf. To., T.S.C.</v>
      </c>
      <c r="HC102" t="str">
        <v>Milled Feature</v>
      </c>
      <c r="HD102" t="str">
        <v>Milled Feature, OL04045</v>
      </c>
      <c r="HE102" t="str">
        <v>More than .0005 out of center = Fail</v>
      </c>
      <c r="HF102" t="str">
        <v>Must Pass Through</v>
      </c>
      <c r="HG102" t="str">
        <v>Must pass through gauge</v>
      </c>
      <c r="HH102" t="str">
        <v>Must Pass Through Go Gauge</v>
      </c>
      <c r="HI102" t="str">
        <v>Must Pass, See Image.</v>
      </c>
      <c r="HJ102" t="str">
        <v>NA</v>
      </c>
      <c r="HK102" t="str">
        <v>Narrow Area</v>
      </c>
      <c r="HL102" t="str">
        <v>Near Balloon 21</v>
      </c>
      <c r="HM102" t="str">
        <v>Near Datum B</v>
      </c>
      <c r="HN102" t="str">
        <v>Neck Dia.</v>
      </c>
      <c r="HO102" t="str">
        <v>Neck to Head Rad.</v>
      </c>
      <c r="HP102" t="str">
        <v>No Copper Deposits Allowed</v>
      </c>
      <c r="HQ102" t="str">
        <v>No Section</v>
      </c>
      <c r="HR102" t="str">
        <v>No Section, .01 to .014 = Pass</v>
      </c>
      <c r="HS102" t="str">
        <v>No Section, Rotate Part</v>
      </c>
      <c r="HT102" t="str">
        <v>No Section, See Image</v>
      </c>
      <c r="HU102" t="str">
        <v>No Slot, Section B-B</v>
      </c>
      <c r="HV102" t="str">
        <v>No visual step = Pass</v>
      </c>
      <c r="HW102" t="str">
        <v>Not to exceed .95 Deep</v>
      </c>
      <c r="HX102" t="str">
        <v>Note 1</v>
      </c>
      <c r="HY102" t="str">
        <v>OL00333/A</v>
      </c>
      <c r="HZ102" t="str">
        <v>OL00519</v>
      </c>
      <c r="IA102" t="str">
        <v>OL00520</v>
      </c>
      <c r="IB102" t="str">
        <v>OL00529</v>
      </c>
      <c r="IC102" t="str">
        <v>OL00542</v>
      </c>
      <c r="ID102" t="str">
        <v>OL00724</v>
      </c>
      <c r="IE102" t="str">
        <v>OL01250</v>
      </c>
      <c r="IF102" t="str">
        <v>OL01869, Threadless Blank</v>
      </c>
      <c r="IG102" t="str">
        <v>OL01870, Section</v>
      </c>
      <c r="IH102" t="str">
        <v>OL02255</v>
      </c>
      <c r="II102" t="str">
        <v>OL02255, Mfg. Tol.</v>
      </c>
      <c r="IJ102" t="str">
        <v>OL02302</v>
      </c>
      <c r="IK102" t="str">
        <v xml:space="preserve">OL02318  needed per image instructions </v>
      </c>
      <c r="IL102" t="str">
        <v>OL02556</v>
      </c>
      <c r="IM102" t="str">
        <v>OL02557</v>
      </c>
      <c r="IN102" t="str">
        <v>OL02567</v>
      </c>
      <c r="IO102" t="str">
        <v>OL02653</v>
      </c>
      <c r="IP102" t="str">
        <v>OL02718</v>
      </c>
      <c r="IQ102" t="str">
        <v>OL02841</v>
      </c>
      <c r="IR102" t="str">
        <v>OL02842</v>
      </c>
      <c r="IS102" t="str">
        <v>OL02844</v>
      </c>
      <c r="IT102" t="str">
        <v>OL02871</v>
      </c>
      <c r="IU102" t="str">
        <v>OL02887</v>
      </c>
      <c r="IV102" t="str">
        <v>OL03500</v>
      </c>
      <c r="IW102" t="str">
        <v>OL03766</v>
      </c>
      <c r="IX102" t="str">
        <v>OL03868</v>
      </c>
      <c r="IY102" t="str">
        <v>OL03869</v>
      </c>
      <c r="IZ102" t="str">
        <v>OL03870</v>
      </c>
      <c r="JA102" t="str">
        <v>OL03873, DWG# 100448-44</v>
      </c>
      <c r="JB102" t="str">
        <v>OL03949</v>
      </c>
      <c r="JC102" t="str">
        <v xml:space="preserve">OL04043, Section </v>
      </c>
      <c r="JD102" t="str">
        <v xml:space="preserve">OL04044, Section </v>
      </c>
      <c r="JE102" t="str">
        <v>OL04045</v>
      </c>
      <c r="JF102" t="str">
        <v>OL04045, Milled Feature</v>
      </c>
      <c r="JG102" t="str">
        <v>OL04063</v>
      </c>
      <c r="JH102" t="str">
        <v>OL04064</v>
      </c>
      <c r="JI102" t="str">
        <v>OL04065</v>
      </c>
      <c r="JJ102" t="str">
        <v>OL04181</v>
      </c>
      <c r="JK102" t="str">
        <v>OL04218</v>
      </c>
      <c r="JL102" t="str">
        <v>OL04224, See Image</v>
      </c>
      <c r="JM102" t="str">
        <v>OL04374</v>
      </c>
      <c r="JN102" t="str">
        <v>OL04375, Section M-M</v>
      </c>
      <c r="JO102" t="str">
        <v>OL04376, Section M-M</v>
      </c>
      <c r="JP102" t="str">
        <v>OL04443</v>
      </c>
      <c r="JQ102" t="str">
        <v>OL04444</v>
      </c>
      <c r="JR102" t="str">
        <v>OL05000</v>
      </c>
      <c r="JS102" t="str">
        <v>One side of slot</v>
      </c>
      <c r="JT102" t="str">
        <v>Other side of slot</v>
      </c>
      <c r="JU102" t="str">
        <v>Out of center more than .002 = Fail</v>
      </c>
      <c r="JV102" t="str">
        <v>Out of center more than.002 = Fail</v>
      </c>
      <c r="JW102" t="str">
        <v>Overlay OL02713</v>
      </c>
      <c r="JX102" t="str">
        <v>Overlay OL02714</v>
      </c>
      <c r="JY102" t="str">
        <v>Overlay OL02718</v>
      </c>
      <c r="JZ102" t="str">
        <v>Overlay OL03831, Mfg. Tol.</v>
      </c>
      <c r="KA102" t="str">
        <v>Part Without Slots</v>
      </c>
      <c r="KB102" t="str">
        <v>Part Without Slots, See Image</v>
      </c>
      <c r="KC102" t="str">
        <v xml:space="preserve">Pass = .0254 or Less </v>
      </c>
      <c r="KD102" t="str">
        <v>PD MIN = 4.361, PD MAX = 4.456</v>
      </c>
      <c r="KE102" t="str">
        <v>Per Balloon 2 Note</v>
      </c>
      <c r="KF102" t="str">
        <v>Per drawing note(s) 8.</v>
      </c>
      <c r="KG102" t="str">
        <v>Point or Sphere Tip</v>
      </c>
      <c r="KH102" t="str">
        <v>Point Tip</v>
      </c>
      <c r="KI102" t="str">
        <v>R.9 to R1.1 = Pass, See Image</v>
      </c>
      <c r="KJ102" t="str">
        <v>Ram Construction</v>
      </c>
      <c r="KK102" t="str">
        <v>Record Same Pass / Fail All Balloons</v>
      </c>
      <c r="KL102" t="str">
        <v>Ref. Balloon 1</v>
      </c>
      <c r="KM102" t="str">
        <v>Ref. Balloon 12</v>
      </c>
      <c r="KN102" t="str">
        <v>Ref. Balloon 13, 100% AQL</v>
      </c>
      <c r="KO102" t="str">
        <v>Ref. Balloon 2</v>
      </c>
      <c r="KP102" t="str">
        <v>Ref. Balloon 21, 100% AQL</v>
      </c>
      <c r="KQ102" t="str">
        <v>Ref. Balloon 4</v>
      </c>
      <c r="KR102" t="str">
        <v>Ref. Balloon 7</v>
      </c>
      <c r="KS102" t="str">
        <v>Ref. Balloon 8</v>
      </c>
      <c r="KT102" t="str">
        <v>Relieved Pin Gauges 09236 &amp; 09235</v>
      </c>
      <c r="KU102" t="str">
        <v>Rotate Part</v>
      </c>
      <c r="KV102" t="str">
        <v>Rotate Part, See Image</v>
      </c>
      <c r="KW102" t="str">
        <v>Same as Root Radius</v>
      </c>
      <c r="KX102" t="str">
        <v>Section</v>
      </c>
      <c r="KY102" t="str">
        <v>Section B-B</v>
      </c>
      <c r="KZ102" t="str">
        <v>Section B-B, Distance Between Grooves</v>
      </c>
      <c r="LA102" t="str">
        <v>Section C-C</v>
      </c>
      <c r="LB102" t="str">
        <v>Section Part</v>
      </c>
      <c r="LC102" t="str">
        <v>Section Part, Measured from Opposite Face</v>
      </c>
      <c r="LD102" t="str">
        <v>Section, Broachless Blank</v>
      </c>
      <c r="LE102" t="str">
        <v>Section, EXT. Sphere Location.</v>
      </c>
      <c r="LF102" t="str">
        <v>Section, Hex Cham. Ang.</v>
      </c>
      <c r="LG102" t="str">
        <v>Section, Hex Fillet Rad.</v>
      </c>
      <c r="LH102" t="str">
        <v>Section, INT. Feature</v>
      </c>
      <c r="LI102" t="str">
        <v>Section, INT. Sphere Location.</v>
      </c>
      <c r="LJ102" t="str">
        <v>Section, Mfg. Tol.</v>
      </c>
      <c r="LK102" t="str">
        <v>Section, Mfg. Tol., See Image</v>
      </c>
      <c r="LL102" t="str">
        <v>Section, OL00486</v>
      </c>
      <c r="LM102" t="str">
        <v>Section, OL00542</v>
      </c>
      <c r="LN102" t="str">
        <v>Section, OL00543</v>
      </c>
      <c r="LO102" t="str">
        <v>Section, OL00544</v>
      </c>
      <c r="LP102" t="str">
        <v>Section, OL00545</v>
      </c>
      <c r="LQ102" t="str">
        <v>Section, OL00546</v>
      </c>
      <c r="LR102" t="str">
        <v>Section, OL00547</v>
      </c>
      <c r="LS102" t="str">
        <v>Section, OL00555</v>
      </c>
      <c r="LT102" t="str">
        <v>Section, OL00725</v>
      </c>
      <c r="LU102" t="str">
        <v>Section, OL01430</v>
      </c>
      <c r="LV102" t="str">
        <v>Section, OL01434</v>
      </c>
      <c r="LW102" t="str">
        <v>Section, OL01435</v>
      </c>
      <c r="LX102" t="str">
        <v>Section, OL01807</v>
      </c>
      <c r="LY102" t="str">
        <v>Section, OL01830</v>
      </c>
      <c r="LZ102" t="str">
        <v>Section, OL02351</v>
      </c>
      <c r="MA102" t="str">
        <v>Section, OL02519</v>
      </c>
      <c r="MB102" t="str">
        <v>Section, OL02520</v>
      </c>
      <c r="MC102" t="str">
        <v>Section, OL02522</v>
      </c>
      <c r="MD102" t="str">
        <v>Section, OL02540</v>
      </c>
      <c r="ME102" t="str">
        <v>Section, OL02541</v>
      </c>
      <c r="MF102" t="str">
        <v>Section, OL02552</v>
      </c>
      <c r="MG102" t="str">
        <v>Section, OL02553</v>
      </c>
      <c r="MH102" t="str">
        <v>Section, OL02554</v>
      </c>
      <c r="MI102" t="str">
        <v>Section, OL02555</v>
      </c>
      <c r="MJ102" t="str">
        <v>Section, OL02558</v>
      </c>
      <c r="MK102" t="str">
        <v>Section, OL02559</v>
      </c>
      <c r="ML102" t="str">
        <v>Section, OL02560</v>
      </c>
      <c r="MM102" t="str">
        <v>Section, OL02619</v>
      </c>
      <c r="MN102" t="str">
        <v>Section, OL02620</v>
      </c>
      <c r="MO102" t="str">
        <v>Section, OL02621</v>
      </c>
      <c r="MP102" t="str">
        <v>Section, OL02622</v>
      </c>
      <c r="MQ102" t="str">
        <v>Section, OL02623</v>
      </c>
      <c r="MR102" t="str">
        <v>Section, OL02624</v>
      </c>
      <c r="MS102" t="str">
        <v>Section, OL02652</v>
      </c>
      <c r="MT102" t="str">
        <v>Section, OL02680</v>
      </c>
      <c r="MU102" t="str">
        <v>Section, OL02793</v>
      </c>
      <c r="MV102" t="str">
        <v>Section, OL02823</v>
      </c>
      <c r="MW102" t="str">
        <v>Section, OL02843</v>
      </c>
      <c r="MX102" t="str">
        <v>Section, OL03026, Ext.</v>
      </c>
      <c r="MY102" t="str">
        <v>Section, OL03026, Int.</v>
      </c>
      <c r="MZ102" t="str">
        <v>Section, OL03570, DWG# 100448-41</v>
      </c>
      <c r="NA102" t="str">
        <v>Section, OL03781</v>
      </c>
      <c r="NB102" t="str">
        <v>Section, OL03911</v>
      </c>
      <c r="NC102" t="str">
        <v>Section, OL03912</v>
      </c>
      <c r="ND102" t="str">
        <v>Section, OL03928</v>
      </c>
      <c r="NE102" t="str">
        <v>Section, OL03929</v>
      </c>
      <c r="NF102" t="str">
        <v>Section, OL04030</v>
      </c>
      <c r="NG102" t="str">
        <v>Section, OL04037</v>
      </c>
      <c r="NH102" t="str">
        <v>Section, OL04038</v>
      </c>
      <c r="NI102" t="str">
        <v>Section, OL04046</v>
      </c>
      <c r="NJ102" t="str">
        <v>Section, OL04065</v>
      </c>
      <c r="NK102" t="str">
        <v>Section, OL04066</v>
      </c>
      <c r="NL102" t="str">
        <v>Section, OL04067</v>
      </c>
      <c r="NM102" t="str">
        <v>Section, OL04069</v>
      </c>
      <c r="NN102" t="str">
        <v>Section, OL04071</v>
      </c>
      <c r="NO102" t="str">
        <v>Section, OL04173</v>
      </c>
      <c r="NP102" t="str">
        <v>Section, OL04174</v>
      </c>
      <c r="NQ102" t="str">
        <v>Section, OL04214</v>
      </c>
      <c r="NR102" t="str">
        <v>Section, OL04215</v>
      </c>
      <c r="NS102" t="str">
        <v>Section, OL04216</v>
      </c>
      <c r="NT102" t="str">
        <v>Section, OL04217</v>
      </c>
      <c r="NU102" t="str">
        <v>Section, Overlay OL02716</v>
      </c>
      <c r="NV102" t="str">
        <v>Section, Overlay OL02717</v>
      </c>
      <c r="NW102" t="str">
        <v>Section, See Image</v>
      </c>
      <c r="NX102" t="str">
        <v>Section, See Image, DWG# 100448-41</v>
      </c>
      <c r="NY102" t="str">
        <v>Section, Without Sots</v>
      </c>
      <c r="NZ102" t="str">
        <v>See Comments Sheet</v>
      </c>
      <c r="OA102" t="str">
        <v>See Comments Sheet, OL02318</v>
      </c>
      <c r="OB102" t="str">
        <v>See Image</v>
      </c>
      <c r="OC102" t="str">
        <v>See Image, .005 or Less = Pass</v>
      </c>
      <c r="OD102" t="str">
        <v>See Image, Check Near Radius</v>
      </c>
      <c r="OE102" t="str">
        <v>See Image, Constrained</v>
      </c>
      <c r="OF102" t="str">
        <v>See Image, Distance Between Flats</v>
      </c>
      <c r="OG102" t="str">
        <v xml:space="preserve">See Image, Mfg. Tol, Section A-A </v>
      </c>
      <c r="OH102" t="str">
        <v>See image, Mfg. Tol.</v>
      </c>
      <c r="OI102" t="str">
        <v>See Image, Mic. Across Flats</v>
      </c>
      <c r="OJ102" t="str">
        <v>See Image, OL02850</v>
      </c>
      <c r="OK102" t="str">
        <v>See Image, OL02880</v>
      </c>
      <c r="OL102" t="str">
        <v>See Image, OL03926</v>
      </c>
      <c r="OM102" t="str">
        <v>See Image, OL03927</v>
      </c>
      <c r="ON102" t="str">
        <v>See Image, OL04003</v>
      </c>
      <c r="OO102" t="str">
        <v>'See Image, OL04342,  Best Fit Joe Block</v>
      </c>
      <c r="OP102" t="str">
        <v>See Image, OL04342,  Blank</v>
      </c>
      <c r="OQ102" t="str">
        <v>See Image, OL04342, Blank</v>
      </c>
      <c r="OR102" t="str">
        <v>See Image, OL04343, Blank</v>
      </c>
      <c r="OS102" t="str">
        <v>See Image, Pass = .002 or Less</v>
      </c>
      <c r="OT102" t="str">
        <v>See Image, Rcd. MAX</v>
      </c>
      <c r="OU102" t="str">
        <v>See Image, Rcd. MIN</v>
      </c>
      <c r="OV102" t="str">
        <v>See Image, Section</v>
      </c>
      <c r="OW102" t="str">
        <v>See Image, Section A-A</v>
      </c>
      <c r="OX102" t="str">
        <v>See Image, Section B-B</v>
      </c>
      <c r="OY102" t="str">
        <v>See Image, Section B-B, TSC</v>
      </c>
      <c r="OZ102" t="str">
        <v>See Image, Shank Drawing # 18000-XX-XX A</v>
      </c>
      <c r="PA102" t="str">
        <v>Sequencial Laser 01, 120 Per Print</v>
      </c>
      <c r="PB102" t="str">
        <v>Set to .202, Zero on Thread Lead</v>
      </c>
      <c r="PC102" t="str">
        <v>Sharp OK, No Burr</v>
      </c>
      <c r="PD102" t="str">
        <v>Sharp OK, No Raised Edge, See Image</v>
      </c>
      <c r="PE102" t="str">
        <v>Sharp OK, No Raised Edges</v>
      </c>
      <c r="PF102" t="str">
        <v>Sharp okay no raised edge</v>
      </c>
      <c r="PG102" t="str">
        <v>Sharp Okay, No Burr</v>
      </c>
      <c r="PH102" t="str">
        <v>Sharp Okay, No Raised Edge</v>
      </c>
      <c r="PI102" t="str">
        <v>Sharp Okay, No Raised Edges,</v>
      </c>
      <c r="PJ102" t="str">
        <v>Sharp Okay, See Image</v>
      </c>
      <c r="PK102" t="str">
        <v xml:space="preserve">Start of Radius @ .195 </v>
      </c>
      <c r="PL102" t="str">
        <v xml:space="preserve">Start of Radius @ .21 </v>
      </c>
      <c r="PM102" t="str">
        <v xml:space="preserve">T.S.C. </v>
      </c>
      <c r="PN102" t="str">
        <v>Tangent Point</v>
      </c>
      <c r="PO102" t="str">
        <v>Tangent point of R.50</v>
      </c>
      <c r="PP102" t="str">
        <v>Taper Check, Mfg.Tol.</v>
      </c>
      <c r="PQ102" t="str">
        <v>Taper Check, Mfg.Tol., See Image</v>
      </c>
      <c r="PR102" t="str">
        <v>Thrd. Minor Ø</v>
      </c>
      <c r="PS102" t="str">
        <v>Thrd. Relief Ø</v>
      </c>
      <c r="PT102" t="str">
        <v>Threadless Blank</v>
      </c>
      <c r="PU102" t="str">
        <v>Threadless Blank, From Major Ø</v>
      </c>
      <c r="PV102" t="str">
        <v>Threadless Blank, Mfg. Tol.</v>
      </c>
      <c r="PW102" t="str">
        <v>Threadless Blank, Thrd. to Neck Rad.</v>
      </c>
      <c r="PX102" t="str">
        <v>Thredless Blank</v>
      </c>
      <c r="PY102" t="str">
        <v>To center of R.005</v>
      </c>
      <c r="PZ102" t="str">
        <v>Torx Min. Dia.</v>
      </c>
      <c r="QA102" t="str">
        <v>Turn Ø Free of Mill Marks</v>
      </c>
      <c r="QB102" t="str">
        <v>Use (Full) GO Hex</v>
      </c>
      <c r="QC102" t="str">
        <v>Use Balloon 1 FULL Gauge</v>
      </c>
      <c r="QD102" t="str">
        <v>Use Balloon 9 FULL GO</v>
      </c>
      <c r="QE102" t="str">
        <v>Use Best Fit Pin</v>
      </c>
      <c r="QF102" t="str">
        <v>Use Disk Tip</v>
      </c>
      <c r="QG102" t="str">
        <v>Use flat bottomed indicator tip.</v>
      </c>
      <c r="QH102" t="str">
        <v xml:space="preserve">Use Full .093 Go Hex </v>
      </c>
      <c r="QI102" t="str">
        <v xml:space="preserve">Use Full .0930 Go Hex </v>
      </c>
      <c r="QJ102" t="str">
        <v>Use Full .1235 Go Hex</v>
      </c>
      <c r="QK102" t="str">
        <v>Use Gauge K2-98-8019-04, See Image</v>
      </c>
      <c r="QL102" t="str">
        <v>Use large flat indicator tip</v>
      </c>
      <c r="QM102" t="str">
        <v>Use Pins.3330/.3350, See Image MAX NO-GO</v>
      </c>
      <c r="QN102" t="str">
        <v>Use Pointed Drop Indicator Tip</v>
      </c>
      <c r="QO102" t="str">
        <v>V-Block</v>
      </c>
      <c r="QP102" t="str">
        <v>V-Block,  AMB for 13</v>
      </c>
      <c r="QQ102" t="str">
        <v>V-Block,  Hex Cham. Dia.</v>
      </c>
      <c r="QR102" t="str">
        <v>V-Block, Hex Depth</v>
      </c>
      <c r="QS102" t="str">
        <v>VBU Gauge</v>
      </c>
      <c r="QT102" t="str">
        <v>Visibally smaller than HEX=Pass</v>
      </c>
      <c r="QU102" t="str">
        <v>Visual Per Drawing</v>
      </c>
      <c r="QV102" t="str">
        <v>Whirl Blank</v>
      </c>
      <c r="QW102" t="str">
        <v xml:space="preserve">Whirl Blank </v>
      </c>
      <c r="QX102" t="str">
        <v>Whirl Blank, Neck Rad. End to Head CL</v>
      </c>
      <c r="QY102" t="str">
        <v>Whirl Blank, Nose Start Dia.</v>
      </c>
      <c r="QZ102" t="str">
        <v>Whirl Blank, Nose Start Dist.</v>
      </c>
      <c r="RA102" t="str">
        <v>Whirl Blank, Thrd. Minor</v>
      </c>
      <c r="RB102" t="str">
        <v>Whirl Blank, Thrd. Pullout Dia.</v>
      </c>
      <c r="RC102" t="str">
        <v>Whole Part, Removal is at Assy. Level</v>
      </c>
      <c r="RD102" t="str">
        <v>Wide Area</v>
      </c>
      <c r="RE102" t="str">
        <v>Zero on End of Go Gauge</v>
      </c>
    </row>
    <row r="103" spans="1:473">
      <c r="A103" t="s">
        <v>740</v>
      </c>
      <c r="C103" t="str" cm="1">
        <f t="array" ref="C103:RE103">TRANSPOSE(_xlfn._xlws.SORT(_xlfn._xlws.FILTER($A$2:$A$600,ISNUMBER(SEARCH('PartLib Table'!M120,$A$2:$A$600)),"not found")))</f>
        <v xml:space="preserve"> 'C', Whirl Blank</v>
      </c>
      <c r="D103" t="str">
        <v xml:space="preserve"> See Image, Constrained</v>
      </c>
      <c r="E103" t="str">
        <v>(.04 to .12 range = Pass)</v>
      </c>
      <c r="F103" t="str">
        <v>(.042 FULL) Go Pin Seat Fully</v>
      </c>
      <c r="G103" t="str">
        <v>(B), Mfg. Tol.</v>
      </c>
      <c r="H103" t="str">
        <v>(B), O.A.L.</v>
      </c>
      <c r="I103" t="str">
        <v>.001 or less =Pass</v>
      </c>
      <c r="J103" t="str">
        <v>.001 or less out of center = Pass</v>
      </c>
      <c r="K103" t="str">
        <v>.002 or Less = Pass</v>
      </c>
      <c r="L103" t="str">
        <v>.002 or Less out of center = Pass</v>
      </c>
      <c r="M103" t="str">
        <v>.005 to .015 = Pass</v>
      </c>
      <c r="N103" t="str">
        <v>.0125 Mean, Section</v>
      </c>
      <c r="O103" t="str">
        <v>.025 or Less in X &amp; Y=Pass</v>
      </c>
      <c r="P103" t="str">
        <v>.038 Mean</v>
      </c>
      <c r="Q103" t="str">
        <v>.063 MM = .0024 IN, See Image</v>
      </c>
      <c r="R103" t="str">
        <v>.063MM = .0024"</v>
      </c>
      <c r="S103" t="str">
        <v>.243 NO-GO, Unconstrained, Must Not Start</v>
      </c>
      <c r="T103" t="str">
        <v>@ Back Face &amp; ID, No Raised Edge</v>
      </c>
      <c r="U103" t="str">
        <v>@ Back Face &amp; OD, No Raised Edge</v>
      </c>
      <c r="V103" t="str">
        <v>@ ID &amp; FACE</v>
      </c>
      <c r="W103" t="str">
        <v>@ OD &amp; BACK FACE</v>
      </c>
      <c r="X103" t="str">
        <v>@ OD &amp; FACE</v>
      </c>
      <c r="Y103" t="str">
        <v>Across from slot</v>
      </c>
      <c r="Z103" t="str">
        <v>All Edge Breaks</v>
      </c>
      <c r="AA103" t="str">
        <v>Attached to bar stock</v>
      </c>
      <c r="AB103" t="str">
        <v xml:space="preserve">Back Turn Fillet Rad. </v>
      </c>
      <c r="AC103" t="str">
        <v>Balloon 1 (DWG FRM0105 Page 2, NV-27)</v>
      </c>
      <c r="AD103" t="str">
        <v>Balloon 1 (DWG FRM0105, NV-30)</v>
      </c>
      <c r="AE103" t="str">
        <v>Balloon 1 (P# 9890002-20) OL00429/A</v>
      </c>
      <c r="AF103" t="str">
        <v>Balloon 1, DWG#FRM0105</v>
      </c>
      <c r="AG103" t="str">
        <v>Balloon 11, See Image</v>
      </c>
      <c r="AH103" t="str">
        <v xml:space="preserve">Balloon 2 (DWG FRM0105 Page 2, NV-27) </v>
      </c>
      <c r="AI103" t="str">
        <v>Balloon 2 (DWG FRM0105, NV-30)</v>
      </c>
      <c r="AJ103" t="str">
        <v>Balloon 2 (P# 9890002-20)</v>
      </c>
      <c r="AK103" t="str">
        <v>Balloon 2, DWG#FRM0105</v>
      </c>
      <c r="AL103" t="str">
        <v>Balloon 2, DWG#FRM0105, See Image</v>
      </c>
      <c r="AM103" t="str">
        <v>Balloon 3 (DWG FRM0105, NV-30 Minor)</v>
      </c>
      <c r="AN103" t="str">
        <v>Balloon 3 (DWG FRM0105, NV-30)</v>
      </c>
      <c r="AO103" t="str">
        <v>Balloon 3 (P# 9890002-20)</v>
      </c>
      <c r="AP103" t="str">
        <v>Balloon 4</v>
      </c>
      <c r="AQ103" t="str">
        <v>Balloon 4 (P# 9890002-20)</v>
      </c>
      <c r="AR103" t="str">
        <v>Below Middle Band</v>
      </c>
      <c r="AS103" t="str">
        <v>Best Fit Pin, .003 or Less =Pass</v>
      </c>
      <c r="AT103" t="str">
        <v>Blank</v>
      </c>
      <c r="AU103" t="str">
        <v>Blank Turn Maj.</v>
      </c>
      <c r="AV103" t="str">
        <v>Blank Turn Maj. Mill Flt., OL4172</v>
      </c>
      <c r="AW103" t="str">
        <v>Blank Without .010 Slots</v>
      </c>
      <c r="AX103" t="str">
        <v>Blank Without .010 Slots, Section</v>
      </c>
      <c r="AY103" t="str">
        <v>Blank without thread</v>
      </c>
      <c r="AZ103" t="str">
        <v xml:space="preserve">Blank, Center of V Grv. </v>
      </c>
      <c r="BA103" t="str">
        <v>Blank, Check R adjacent Balloon 17</v>
      </c>
      <c r="BB103" t="str">
        <v>Blank, EXT. Feature</v>
      </c>
      <c r="BC103" t="str">
        <v>Blank, See Image, OL04335</v>
      </c>
      <c r="BD103" t="str">
        <v>Blank, See Image, OL04336</v>
      </c>
      <c r="BE103" t="str">
        <v xml:space="preserve">Blank, Thrd. </v>
      </c>
      <c r="BF103" t="str">
        <v>Blank, Turn Tip</v>
      </c>
      <c r="BG103" t="str">
        <v>Blank, Without Thrd.</v>
      </c>
      <c r="BH103" t="str">
        <v>Blank, Without Thread</v>
      </c>
      <c r="BI103" t="str">
        <v xml:space="preserve">Blunt Start Blend to Minor </v>
      </c>
      <c r="BJ103" t="str">
        <v>Calc., Use Go HEX</v>
      </c>
      <c r="BK103" t="str">
        <v>Can't dig into OD</v>
      </c>
      <c r="BL103" t="str">
        <v>Carbide Gauge</v>
      </c>
      <c r="BM103" t="str">
        <v xml:space="preserve">Center of V Grv. </v>
      </c>
      <c r="BN103" t="str">
        <v>Centered Less than .03 = Pass</v>
      </c>
      <c r="BO103" t="str">
        <v>Centered within .0005 or Less = Pass</v>
      </c>
      <c r="BP103" t="str">
        <v>Centered within .001 or Less = Pass</v>
      </c>
      <c r="BQ103" t="str">
        <v>Centered within .0254 or Less = Pass</v>
      </c>
      <c r="BR103" t="str">
        <v>Check close to Rod Slot</v>
      </c>
      <c r="BS103" t="str">
        <v>Check every other hole</v>
      </c>
      <c r="BT103" t="str">
        <v>Check Go over full length of slot.</v>
      </c>
      <c r="BU103" t="str">
        <v>Check Near Closed End</v>
      </c>
      <c r="BV103" t="str">
        <v>Check per Print View, Away from Rod Slot</v>
      </c>
      <c r="BW103" t="str">
        <v>Check to Balloon 30 Go Pin</v>
      </c>
      <c r="BX103" t="str">
        <v>Check with .2705 SET Pin Inside Part</v>
      </c>
      <c r="BY103" t="str">
        <v>Check with Hex Up</v>
      </c>
      <c r="BZ103" t="str">
        <v>CMM Blank</v>
      </c>
      <c r="CA103" t="str">
        <v>Confirm Full Radius</v>
      </c>
      <c r="CB103" t="str">
        <v>Constrained in fixture</v>
      </c>
      <c r="CC103" t="str">
        <v>Constrained with Ring</v>
      </c>
      <c r="CD103" t="str">
        <v>Constrained, See Image</v>
      </c>
      <c r="CE103" t="str">
        <v>Dim. "A"</v>
      </c>
      <c r="CF103" t="str">
        <v>Dim. "B"</v>
      </c>
      <c r="CG103" t="str">
        <v>Dim. "C"</v>
      </c>
      <c r="CH103" t="str">
        <v>Dim. "D", Whirl Blank</v>
      </c>
      <c r="CI103" t="str">
        <v>Dim. "G"</v>
      </c>
      <c r="CJ103" t="str">
        <v>Dim. E, Blank Turn Maj. &amp;  Mill Flt</v>
      </c>
      <c r="CK103" t="str">
        <v>Dim. E, Blank Turn Maj.&amp;  Mill Flt</v>
      </c>
      <c r="CL103" t="str">
        <v>Dim. H, Whirl Blank</v>
      </c>
      <c r="CM103" t="str">
        <v>Dim. J, 'Blank Turn Maj. &amp; Whirl Blank</v>
      </c>
      <c r="CN103" t="str">
        <v>Disk Drop Indicator Tip</v>
      </c>
      <c r="CO103" t="str">
        <v>DWG 100448-15, Balloon F_1</v>
      </c>
      <c r="CP103" t="str">
        <v>DWG 100448-15, OL02571</v>
      </c>
      <c r="CQ103" t="str">
        <v>DWG 100448-41</v>
      </c>
      <c r="CR103" t="str">
        <v>DWG 9890040, (10E),Section Part, OL01139</v>
      </c>
      <c r="CS103" t="str">
        <v>DWG 9890040, (10E),Section, OL01139</v>
      </c>
      <c r="CT103" t="str">
        <v>DWG 9890040, (11E)</v>
      </c>
      <c r="CU103" t="str">
        <v>DWG 9890040, (11E), Pins with Flats</v>
      </c>
      <c r="CV103" t="str">
        <v>DWG 9890040, (12E),  Pass=.002 or less</v>
      </c>
      <c r="CW103" t="str">
        <v>DWG 9890040, (12E), See Image</v>
      </c>
      <c r="CX103" t="str">
        <v>DWG 9890040, (1E), OL01431</v>
      </c>
      <c r="CY103" t="str">
        <v>DWG 9890040, (1E), OL01432</v>
      </c>
      <c r="CZ103" t="str">
        <v>DWG 9890040, (2E), OL01432</v>
      </c>
      <c r="DA103" t="str">
        <v>DWG 9890040, (3E)</v>
      </c>
      <c r="DB103" t="str">
        <v>DWG 9890040, (4E)</v>
      </c>
      <c r="DC103" t="str">
        <v>DWG 9890040, (5E), OL02336</v>
      </c>
      <c r="DD103" t="str">
        <v>DWG 9890040, (6E)</v>
      </c>
      <c r="DE103" t="str">
        <v>DWG 9890040, (7E)</v>
      </c>
      <c r="DF103" t="str">
        <v>DWG 9890040, (8E), OL01433</v>
      </c>
      <c r="DG103" t="str">
        <v>DWG 9890040, (8E), OL01433, Section</v>
      </c>
      <c r="DH103" t="str">
        <v>DWG 9890040, (9E), Close to Rod Slot</v>
      </c>
      <c r="DI103" t="str">
        <v>DWG 9890040, (9E),Close to Rod Slot</v>
      </c>
      <c r="DJ103" t="str">
        <v>DWG FRM0105 PAGE 2</v>
      </c>
      <c r="DK103" t="str">
        <v>DWG# 100448-41</v>
      </c>
      <c r="DL103" t="str">
        <v>DWG# 100448-44</v>
      </c>
      <c r="DM103" t="str">
        <v>DWG# 9890003  (1), Section OL00436/A</v>
      </c>
      <c r="DN103" t="str">
        <v>DWG# 9890003 (3), Ring Gauge Constrained</v>
      </c>
      <c r="DO103" t="str">
        <v>DWG# 9890003 (4), Section</v>
      </c>
      <c r="DP103" t="str">
        <v>DWG#100448-26, Balloon 1K, OL02350</v>
      </c>
      <c r="DQ103" t="str">
        <v>DWG#100448-26, Balloon 2K, OL02350</v>
      </c>
      <c r="DR103" t="str">
        <v>DWG#100448-26, Balloon 3K, OL02363</v>
      </c>
      <c r="DS103" t="str">
        <v>DWG#100448-26, Balloon 4K</v>
      </c>
      <c r="DT103" t="str">
        <v>DWG#100448-26, Balloon 5K, Section</v>
      </c>
      <c r="DU103" t="str">
        <v>DWG#100448-26, Balloon 6K</v>
      </c>
      <c r="DV103" t="str">
        <v>DWG#100448-26, Balloon 7K, Section</v>
      </c>
      <c r="DW103" t="str">
        <v>DWG#100448-26, Mfg. Tol.</v>
      </c>
      <c r="DX103" t="str">
        <v>DWG#9890003 (2) Ring Gauge Constrained</v>
      </c>
      <c r="DY103" t="str">
        <v>DWG#9890044</v>
      </c>
      <c r="DZ103" t="str">
        <v>DWG#9890044 .1985 to .2005=Pass</v>
      </c>
      <c r="EA103" t="str">
        <v>DWG#9890044 Overlay OL02441</v>
      </c>
      <c r="EB103" t="str">
        <v>DWG#9890044, OL02441</v>
      </c>
      <c r="EC103" t="str">
        <v>DWG#FRM0105</v>
      </c>
      <c r="ED103" t="str">
        <v>EXT.</v>
      </c>
      <c r="EE103" t="str">
        <v>EXT. Section, OL02460</v>
      </c>
      <c r="EF103" t="str">
        <v>EXT., OL04223</v>
      </c>
      <c r="EG103" t="str">
        <v>Flat Drop Indicator Tip</v>
      </c>
      <c r="EH103" t="str">
        <v>Full Go Pin, No Light, at Radius</v>
      </c>
      <c r="EI103" t="str">
        <v>Function Check</v>
      </c>
      <c r="EJ103" t="str">
        <v>GO Function Gauge</v>
      </c>
      <c r="EK103" t="str">
        <v>Go Gauge for Balloon 1 &amp; 4</v>
      </c>
      <c r="EL103" t="str">
        <v>Go Pin must pass through</v>
      </c>
      <c r="EM103" t="str">
        <v>Greater than .005 = Fail, Section</v>
      </c>
      <c r="EN103" t="str">
        <v>Greater than .025 out of center = Fail</v>
      </c>
      <c r="EO103" t="str">
        <v>Greater than 2.6 = Pass</v>
      </c>
      <c r="EP103" t="str">
        <v>Green = Pass, Red = Fail</v>
      </c>
      <c r="EQ103" t="str">
        <v>Hex Depth</v>
      </c>
      <c r="ER103" t="str">
        <v>Hex Minor</v>
      </c>
      <c r="ES103" t="str">
        <v>Hole Dia.</v>
      </c>
      <c r="ET103" t="str">
        <v>Hook or Disk Tip</v>
      </c>
      <c r="EU103" t="str">
        <v>ID Sphere Finish</v>
      </c>
      <c r="EV103" t="str">
        <v>ID/OD Both Sides, Diff. .002 or less = Pass</v>
      </c>
      <c r="EW103" t="str">
        <v>If Looks Big, Section</v>
      </c>
      <c r="EX103" t="str">
        <v>If Looks Small, Section</v>
      </c>
      <c r="EY103" t="str">
        <v>Insp. Close to Break Away, Mfg.Tol.</v>
      </c>
      <c r="EZ103" t="str">
        <v>INT.</v>
      </c>
      <c r="FA103" t="str">
        <v>INT. Section, OL02460</v>
      </c>
      <c r="FB103" t="str">
        <v>INT., OL04223</v>
      </c>
      <c r="FC103" t="str">
        <v>Intersect. of 7.7 &amp; R0.10</v>
      </c>
      <c r="FD103" t="str">
        <v>Intersect. of 8.79 and R.25 MAX</v>
      </c>
      <c r="FE103" t="str">
        <v>Keep Ind. Tip away from corner</v>
      </c>
      <c r="FF103" t="str">
        <v>L31</v>
      </c>
      <c r="FG103" t="str">
        <v>Laser Mark</v>
      </c>
      <c r="FH103" t="str">
        <v>LASER PER NOTE 4</v>
      </c>
      <c r="FI103" t="str">
        <v>LASER PER NOTE 4, Final Check 1 only</v>
      </c>
      <c r="FJ103" t="str">
        <v>Less than .002 out of center = Pass</v>
      </c>
      <c r="FK103" t="str">
        <v>Less than 2.75 = Pass, Section</v>
      </c>
      <c r="FL103" t="str">
        <v>List as pin. Not Calibrated</v>
      </c>
      <c r="FM103" t="str">
        <v>M9 X 1.25 BUTT See Comment Image</v>
      </c>
      <c r="FN103" t="str">
        <v>Manual Section</v>
      </c>
      <c r="FO103" t="str">
        <v>Max Deep .241 NO-GO =.42</v>
      </c>
      <c r="FP103" t="str">
        <v>MAX Depth of (Note 7) .241 NO-GO Pin</v>
      </c>
      <c r="FQ103" t="str">
        <v>Measure from Blue Line, See Image</v>
      </c>
      <c r="FR103" t="str">
        <v>Measure Width of Blue Area, See Image</v>
      </c>
      <c r="FS103" t="str">
        <v>Mfg. Tol</v>
      </c>
      <c r="FT103" t="str">
        <v>Mfg. Tol, See Image</v>
      </c>
      <c r="FU103" t="str">
        <v>Mfg. Tol.</v>
      </c>
      <c r="FV103" t="str">
        <v>Mfg. Tol. "A"</v>
      </c>
      <c r="FW103" t="str">
        <v>Mfg. Tol. (Zero on Gauge Full Dia. Lead)</v>
      </c>
      <c r="FX103" t="str">
        <v>Mfg. Tol. Balloon 11, See Image</v>
      </c>
      <c r="FY103" t="str">
        <v>Mfg. Tol. Balloon 4</v>
      </c>
      <c r="FZ103" t="str">
        <v>Mfg. Tol. Balloon 7</v>
      </c>
      <c r="GA103" t="str">
        <v xml:space="preserve">Mfg. Tol. C-Bore Face (Ballo 28) </v>
      </c>
      <c r="GB103" t="str">
        <v>Mfg. Tol. Section</v>
      </c>
      <c r="GC103" t="str">
        <v>Mfg. Tol. See Image</v>
      </c>
      <c r="GD103" t="str">
        <v>Mfg. Tol., 3 Places, Record MAX</v>
      </c>
      <c r="GE103" t="str">
        <v>Mfg. Tol., Balloon 11</v>
      </c>
      <c r="GF103" t="str">
        <v>Mfg. Tol., Balloon 7</v>
      </c>
      <c r="GG103" t="str">
        <v>Mfg. Tol., Blank</v>
      </c>
      <c r="GH103" t="str">
        <v>Mfg. Tol., Blank, Balloon 12</v>
      </c>
      <c r="GI103" t="str">
        <v>Mfg. Tol., Blend to SØ.320</v>
      </c>
      <c r="GJ103" t="str">
        <v>Mfg. Tol., Calculation</v>
      </c>
      <c r="GK103" t="str">
        <v>Mfg. Tol., For Mill Fixture</v>
      </c>
      <c r="GL103" t="str">
        <v>Mfg. Tol., L32</v>
      </c>
      <c r="GM103" t="str">
        <v>Mfg. Tol., L33</v>
      </c>
      <c r="GN103" t="str">
        <v>Mfg. Tol., No Tool Marks</v>
      </c>
      <c r="GO103" t="str">
        <v>Mfg. Tol., OL03361</v>
      </c>
      <c r="GP103" t="str">
        <v>Mfg. Tol., Record off center value</v>
      </c>
      <c r="GQ103" t="str">
        <v>Mfg. Tol., Same 3 Places, Record MIN</v>
      </c>
      <c r="GR103" t="str">
        <v>Mfg. Tol., Section</v>
      </c>
      <c r="GS103" t="str">
        <v>Mfg. Tol., Section B-B</v>
      </c>
      <c r="GT103" t="str">
        <v>Mfg. Tol., Section, OL03361</v>
      </c>
      <c r="GU103" t="str">
        <v>Mfg. Tol., Section, Per Note 2</v>
      </c>
      <c r="GV103" t="str">
        <v>Mfg. Tol., See Image</v>
      </c>
      <c r="GW103" t="str">
        <v>Mfg. Tol., See Image, Bore in Blue</v>
      </c>
      <c r="GX103" t="str">
        <v>Mfg. Tol., See Image, Hook Tip</v>
      </c>
      <c r="GY103" t="str">
        <v>Mfg. Tol., Sharp Okay No Burr</v>
      </c>
      <c r="GZ103" t="str">
        <v>Mfg. Tol., Threadless Blank</v>
      </c>
      <c r="HA103" t="str">
        <v>Mfg.Tol.</v>
      </c>
      <c r="HB103" t="str">
        <v>Mgf. To., T.S.C.</v>
      </c>
      <c r="HC103" t="str">
        <v>Milled Feature</v>
      </c>
      <c r="HD103" t="str">
        <v>Milled Feature, OL04045</v>
      </c>
      <c r="HE103" t="str">
        <v>More than .0005 out of center = Fail</v>
      </c>
      <c r="HF103" t="str">
        <v>Must Pass Through</v>
      </c>
      <c r="HG103" t="str">
        <v>Must pass through gauge</v>
      </c>
      <c r="HH103" t="str">
        <v>Must Pass Through Go Gauge</v>
      </c>
      <c r="HI103" t="str">
        <v>Must Pass, See Image.</v>
      </c>
      <c r="HJ103" t="str">
        <v>NA</v>
      </c>
      <c r="HK103" t="str">
        <v>Narrow Area</v>
      </c>
      <c r="HL103" t="str">
        <v>Near Balloon 21</v>
      </c>
      <c r="HM103" t="str">
        <v>Near Datum B</v>
      </c>
      <c r="HN103" t="str">
        <v>Neck Dia.</v>
      </c>
      <c r="HO103" t="str">
        <v>Neck to Head Rad.</v>
      </c>
      <c r="HP103" t="str">
        <v>No Copper Deposits Allowed</v>
      </c>
      <c r="HQ103" t="str">
        <v>No Section</v>
      </c>
      <c r="HR103" t="str">
        <v>No Section, .01 to .014 = Pass</v>
      </c>
      <c r="HS103" t="str">
        <v>No Section, Rotate Part</v>
      </c>
      <c r="HT103" t="str">
        <v>No Section, See Image</v>
      </c>
      <c r="HU103" t="str">
        <v>No Slot, Section B-B</v>
      </c>
      <c r="HV103" t="str">
        <v>No visual step = Pass</v>
      </c>
      <c r="HW103" t="str">
        <v>Not to exceed .95 Deep</v>
      </c>
      <c r="HX103" t="str">
        <v>Note 1</v>
      </c>
      <c r="HY103" t="str">
        <v>OL00333/A</v>
      </c>
      <c r="HZ103" t="str">
        <v>OL00519</v>
      </c>
      <c r="IA103" t="str">
        <v>OL00520</v>
      </c>
      <c r="IB103" t="str">
        <v>OL00529</v>
      </c>
      <c r="IC103" t="str">
        <v>OL00542</v>
      </c>
      <c r="ID103" t="str">
        <v>OL00724</v>
      </c>
      <c r="IE103" t="str">
        <v>OL01250</v>
      </c>
      <c r="IF103" t="str">
        <v>OL01869, Threadless Blank</v>
      </c>
      <c r="IG103" t="str">
        <v>OL01870, Section</v>
      </c>
      <c r="IH103" t="str">
        <v>OL02255</v>
      </c>
      <c r="II103" t="str">
        <v>OL02255, Mfg. Tol.</v>
      </c>
      <c r="IJ103" t="str">
        <v>OL02302</v>
      </c>
      <c r="IK103" t="str">
        <v xml:space="preserve">OL02318  needed per image instructions </v>
      </c>
      <c r="IL103" t="str">
        <v>OL02556</v>
      </c>
      <c r="IM103" t="str">
        <v>OL02557</v>
      </c>
      <c r="IN103" t="str">
        <v>OL02567</v>
      </c>
      <c r="IO103" t="str">
        <v>OL02653</v>
      </c>
      <c r="IP103" t="str">
        <v>OL02718</v>
      </c>
      <c r="IQ103" t="str">
        <v>OL02841</v>
      </c>
      <c r="IR103" t="str">
        <v>OL02842</v>
      </c>
      <c r="IS103" t="str">
        <v>OL02844</v>
      </c>
      <c r="IT103" t="str">
        <v>OL02871</v>
      </c>
      <c r="IU103" t="str">
        <v>OL02887</v>
      </c>
      <c r="IV103" t="str">
        <v>OL03500</v>
      </c>
      <c r="IW103" t="str">
        <v>OL03766</v>
      </c>
      <c r="IX103" t="str">
        <v>OL03868</v>
      </c>
      <c r="IY103" t="str">
        <v>OL03869</v>
      </c>
      <c r="IZ103" t="str">
        <v>OL03870</v>
      </c>
      <c r="JA103" t="str">
        <v>OL03873, DWG# 100448-44</v>
      </c>
      <c r="JB103" t="str">
        <v>OL03949</v>
      </c>
      <c r="JC103" t="str">
        <v xml:space="preserve">OL04043, Section </v>
      </c>
      <c r="JD103" t="str">
        <v xml:space="preserve">OL04044, Section </v>
      </c>
      <c r="JE103" t="str">
        <v>OL04045</v>
      </c>
      <c r="JF103" t="str">
        <v>OL04045, Milled Feature</v>
      </c>
      <c r="JG103" t="str">
        <v>OL04063</v>
      </c>
      <c r="JH103" t="str">
        <v>OL04064</v>
      </c>
      <c r="JI103" t="str">
        <v>OL04065</v>
      </c>
      <c r="JJ103" t="str">
        <v>OL04181</v>
      </c>
      <c r="JK103" t="str">
        <v>OL04218</v>
      </c>
      <c r="JL103" t="str">
        <v>OL04224, See Image</v>
      </c>
      <c r="JM103" t="str">
        <v>OL04374</v>
      </c>
      <c r="JN103" t="str">
        <v>OL04375, Section M-M</v>
      </c>
      <c r="JO103" t="str">
        <v>OL04376, Section M-M</v>
      </c>
      <c r="JP103" t="str">
        <v>OL04443</v>
      </c>
      <c r="JQ103" t="str">
        <v>OL04444</v>
      </c>
      <c r="JR103" t="str">
        <v>OL05000</v>
      </c>
      <c r="JS103" t="str">
        <v>One side of slot</v>
      </c>
      <c r="JT103" t="str">
        <v>Other side of slot</v>
      </c>
      <c r="JU103" t="str">
        <v>Out of center more than .002 = Fail</v>
      </c>
      <c r="JV103" t="str">
        <v>Out of center more than.002 = Fail</v>
      </c>
      <c r="JW103" t="str">
        <v>Overlay OL02713</v>
      </c>
      <c r="JX103" t="str">
        <v>Overlay OL02714</v>
      </c>
      <c r="JY103" t="str">
        <v>Overlay OL02718</v>
      </c>
      <c r="JZ103" t="str">
        <v>Overlay OL03831, Mfg. Tol.</v>
      </c>
      <c r="KA103" t="str">
        <v>Part Without Slots</v>
      </c>
      <c r="KB103" t="str">
        <v>Part Without Slots, See Image</v>
      </c>
      <c r="KC103" t="str">
        <v xml:space="preserve">Pass = .0254 or Less </v>
      </c>
      <c r="KD103" t="str">
        <v>PD MIN = 4.361, PD MAX = 4.456</v>
      </c>
      <c r="KE103" t="str">
        <v>Per Balloon 2 Note</v>
      </c>
      <c r="KF103" t="str">
        <v>Per drawing note(s) 8.</v>
      </c>
      <c r="KG103" t="str">
        <v>Point or Sphere Tip</v>
      </c>
      <c r="KH103" t="str">
        <v>Point Tip</v>
      </c>
      <c r="KI103" t="str">
        <v>R.9 to R1.1 = Pass, See Image</v>
      </c>
      <c r="KJ103" t="str">
        <v>Ram Construction</v>
      </c>
      <c r="KK103" t="str">
        <v>Record Same Pass / Fail All Balloons</v>
      </c>
      <c r="KL103" t="str">
        <v>Ref. Balloon 1</v>
      </c>
      <c r="KM103" t="str">
        <v>Ref. Balloon 12</v>
      </c>
      <c r="KN103" t="str">
        <v>Ref. Balloon 13, 100% AQL</v>
      </c>
      <c r="KO103" t="str">
        <v>Ref. Balloon 2</v>
      </c>
      <c r="KP103" t="str">
        <v>Ref. Balloon 21, 100% AQL</v>
      </c>
      <c r="KQ103" t="str">
        <v>Ref. Balloon 4</v>
      </c>
      <c r="KR103" t="str">
        <v>Ref. Balloon 7</v>
      </c>
      <c r="KS103" t="str">
        <v>Ref. Balloon 8</v>
      </c>
      <c r="KT103" t="str">
        <v>Relieved Pin Gauges 09236 &amp; 09235</v>
      </c>
      <c r="KU103" t="str">
        <v>Rotate Part</v>
      </c>
      <c r="KV103" t="str">
        <v>Rotate Part, See Image</v>
      </c>
      <c r="KW103" t="str">
        <v>Same as Root Radius</v>
      </c>
      <c r="KX103" t="str">
        <v>Section</v>
      </c>
      <c r="KY103" t="str">
        <v>Section B-B</v>
      </c>
      <c r="KZ103" t="str">
        <v>Section B-B, Distance Between Grooves</v>
      </c>
      <c r="LA103" t="str">
        <v>Section C-C</v>
      </c>
      <c r="LB103" t="str">
        <v>Section Part</v>
      </c>
      <c r="LC103" t="str">
        <v>Section Part, Measured from Opposite Face</v>
      </c>
      <c r="LD103" t="str">
        <v>Section, Broachless Blank</v>
      </c>
      <c r="LE103" t="str">
        <v>Section, EXT. Sphere Location.</v>
      </c>
      <c r="LF103" t="str">
        <v>Section, Hex Cham. Ang.</v>
      </c>
      <c r="LG103" t="str">
        <v>Section, Hex Fillet Rad.</v>
      </c>
      <c r="LH103" t="str">
        <v>Section, INT. Feature</v>
      </c>
      <c r="LI103" t="str">
        <v>Section, INT. Sphere Location.</v>
      </c>
      <c r="LJ103" t="str">
        <v>Section, Mfg. Tol.</v>
      </c>
      <c r="LK103" t="str">
        <v>Section, Mfg. Tol., See Image</v>
      </c>
      <c r="LL103" t="str">
        <v>Section, OL00486</v>
      </c>
      <c r="LM103" t="str">
        <v>Section, OL00542</v>
      </c>
      <c r="LN103" t="str">
        <v>Section, OL00543</v>
      </c>
      <c r="LO103" t="str">
        <v>Section, OL00544</v>
      </c>
      <c r="LP103" t="str">
        <v>Section, OL00545</v>
      </c>
      <c r="LQ103" t="str">
        <v>Section, OL00546</v>
      </c>
      <c r="LR103" t="str">
        <v>Section, OL00547</v>
      </c>
      <c r="LS103" t="str">
        <v>Section, OL00555</v>
      </c>
      <c r="LT103" t="str">
        <v>Section, OL00725</v>
      </c>
      <c r="LU103" t="str">
        <v>Section, OL01430</v>
      </c>
      <c r="LV103" t="str">
        <v>Section, OL01434</v>
      </c>
      <c r="LW103" t="str">
        <v>Section, OL01435</v>
      </c>
      <c r="LX103" t="str">
        <v>Section, OL01807</v>
      </c>
      <c r="LY103" t="str">
        <v>Section, OL01830</v>
      </c>
      <c r="LZ103" t="str">
        <v>Section, OL02351</v>
      </c>
      <c r="MA103" t="str">
        <v>Section, OL02519</v>
      </c>
      <c r="MB103" t="str">
        <v>Section, OL02520</v>
      </c>
      <c r="MC103" t="str">
        <v>Section, OL02522</v>
      </c>
      <c r="MD103" t="str">
        <v>Section, OL02540</v>
      </c>
      <c r="ME103" t="str">
        <v>Section, OL02541</v>
      </c>
      <c r="MF103" t="str">
        <v>Section, OL02552</v>
      </c>
      <c r="MG103" t="str">
        <v>Section, OL02553</v>
      </c>
      <c r="MH103" t="str">
        <v>Section, OL02554</v>
      </c>
      <c r="MI103" t="str">
        <v>Section, OL02555</v>
      </c>
      <c r="MJ103" t="str">
        <v>Section, OL02558</v>
      </c>
      <c r="MK103" t="str">
        <v>Section, OL02559</v>
      </c>
      <c r="ML103" t="str">
        <v>Section, OL02560</v>
      </c>
      <c r="MM103" t="str">
        <v>Section, OL02619</v>
      </c>
      <c r="MN103" t="str">
        <v>Section, OL02620</v>
      </c>
      <c r="MO103" t="str">
        <v>Section, OL02621</v>
      </c>
      <c r="MP103" t="str">
        <v>Section, OL02622</v>
      </c>
      <c r="MQ103" t="str">
        <v>Section, OL02623</v>
      </c>
      <c r="MR103" t="str">
        <v>Section, OL02624</v>
      </c>
      <c r="MS103" t="str">
        <v>Section, OL02652</v>
      </c>
      <c r="MT103" t="str">
        <v>Section, OL02680</v>
      </c>
      <c r="MU103" t="str">
        <v>Section, OL02793</v>
      </c>
      <c r="MV103" t="str">
        <v>Section, OL02823</v>
      </c>
      <c r="MW103" t="str">
        <v>Section, OL02843</v>
      </c>
      <c r="MX103" t="str">
        <v>Section, OL03026, Ext.</v>
      </c>
      <c r="MY103" t="str">
        <v>Section, OL03026, Int.</v>
      </c>
      <c r="MZ103" t="str">
        <v>Section, OL03570, DWG# 100448-41</v>
      </c>
      <c r="NA103" t="str">
        <v>Section, OL03781</v>
      </c>
      <c r="NB103" t="str">
        <v>Section, OL03911</v>
      </c>
      <c r="NC103" t="str">
        <v>Section, OL03912</v>
      </c>
      <c r="ND103" t="str">
        <v>Section, OL03928</v>
      </c>
      <c r="NE103" t="str">
        <v>Section, OL03929</v>
      </c>
      <c r="NF103" t="str">
        <v>Section, OL04030</v>
      </c>
      <c r="NG103" t="str">
        <v>Section, OL04037</v>
      </c>
      <c r="NH103" t="str">
        <v>Section, OL04038</v>
      </c>
      <c r="NI103" t="str">
        <v>Section, OL04046</v>
      </c>
      <c r="NJ103" t="str">
        <v>Section, OL04065</v>
      </c>
      <c r="NK103" t="str">
        <v>Section, OL04066</v>
      </c>
      <c r="NL103" t="str">
        <v>Section, OL04067</v>
      </c>
      <c r="NM103" t="str">
        <v>Section, OL04069</v>
      </c>
      <c r="NN103" t="str">
        <v>Section, OL04071</v>
      </c>
      <c r="NO103" t="str">
        <v>Section, OL04173</v>
      </c>
      <c r="NP103" t="str">
        <v>Section, OL04174</v>
      </c>
      <c r="NQ103" t="str">
        <v>Section, OL04214</v>
      </c>
      <c r="NR103" t="str">
        <v>Section, OL04215</v>
      </c>
      <c r="NS103" t="str">
        <v>Section, OL04216</v>
      </c>
      <c r="NT103" t="str">
        <v>Section, OL04217</v>
      </c>
      <c r="NU103" t="str">
        <v>Section, Overlay OL02716</v>
      </c>
      <c r="NV103" t="str">
        <v>Section, Overlay OL02717</v>
      </c>
      <c r="NW103" t="str">
        <v>Section, See Image</v>
      </c>
      <c r="NX103" t="str">
        <v>Section, See Image, DWG# 100448-41</v>
      </c>
      <c r="NY103" t="str">
        <v>Section, Without Sots</v>
      </c>
      <c r="NZ103" t="str">
        <v>See Comments Sheet</v>
      </c>
      <c r="OA103" t="str">
        <v>See Comments Sheet, OL02318</v>
      </c>
      <c r="OB103" t="str">
        <v>See Image</v>
      </c>
      <c r="OC103" t="str">
        <v>See Image, .005 or Less = Pass</v>
      </c>
      <c r="OD103" t="str">
        <v>See Image, Check Near Radius</v>
      </c>
      <c r="OE103" t="str">
        <v>See Image, Constrained</v>
      </c>
      <c r="OF103" t="str">
        <v>See Image, Distance Between Flats</v>
      </c>
      <c r="OG103" t="str">
        <v xml:space="preserve">See Image, Mfg. Tol, Section A-A </v>
      </c>
      <c r="OH103" t="str">
        <v>See image, Mfg. Tol.</v>
      </c>
      <c r="OI103" t="str">
        <v>See Image, Mic. Across Flats</v>
      </c>
      <c r="OJ103" t="str">
        <v>See Image, OL02850</v>
      </c>
      <c r="OK103" t="str">
        <v>See Image, OL02880</v>
      </c>
      <c r="OL103" t="str">
        <v>See Image, OL03926</v>
      </c>
      <c r="OM103" t="str">
        <v>See Image, OL03927</v>
      </c>
      <c r="ON103" t="str">
        <v>See Image, OL04003</v>
      </c>
      <c r="OO103" t="str">
        <v>'See Image, OL04342,  Best Fit Joe Block</v>
      </c>
      <c r="OP103" t="str">
        <v>See Image, OL04342,  Blank</v>
      </c>
      <c r="OQ103" t="str">
        <v>See Image, OL04342, Blank</v>
      </c>
      <c r="OR103" t="str">
        <v>See Image, OL04343, Blank</v>
      </c>
      <c r="OS103" t="str">
        <v>See Image, Pass = .002 or Less</v>
      </c>
      <c r="OT103" t="str">
        <v>See Image, Rcd. MAX</v>
      </c>
      <c r="OU103" t="str">
        <v>See Image, Rcd. MIN</v>
      </c>
      <c r="OV103" t="str">
        <v>See Image, Section</v>
      </c>
      <c r="OW103" t="str">
        <v>See Image, Section A-A</v>
      </c>
      <c r="OX103" t="str">
        <v>See Image, Section B-B</v>
      </c>
      <c r="OY103" t="str">
        <v>See Image, Section B-B, TSC</v>
      </c>
      <c r="OZ103" t="str">
        <v>See Image, Shank Drawing # 18000-XX-XX A</v>
      </c>
      <c r="PA103" t="str">
        <v>Sequencial Laser 01, 120 Per Print</v>
      </c>
      <c r="PB103" t="str">
        <v>Set to .202, Zero on Thread Lead</v>
      </c>
      <c r="PC103" t="str">
        <v>Sharp OK, No Burr</v>
      </c>
      <c r="PD103" t="str">
        <v>Sharp OK, No Raised Edge, See Image</v>
      </c>
      <c r="PE103" t="str">
        <v>Sharp OK, No Raised Edges</v>
      </c>
      <c r="PF103" t="str">
        <v>Sharp okay no raised edge</v>
      </c>
      <c r="PG103" t="str">
        <v>Sharp Okay, No Burr</v>
      </c>
      <c r="PH103" t="str">
        <v>Sharp Okay, No Raised Edge</v>
      </c>
      <c r="PI103" t="str">
        <v>Sharp Okay, No Raised Edges,</v>
      </c>
      <c r="PJ103" t="str">
        <v>Sharp Okay, See Image</v>
      </c>
      <c r="PK103" t="str">
        <v xml:space="preserve">Start of Radius @ .195 </v>
      </c>
      <c r="PL103" t="str">
        <v xml:space="preserve">Start of Radius @ .21 </v>
      </c>
      <c r="PM103" t="str">
        <v xml:space="preserve">T.S.C. </v>
      </c>
      <c r="PN103" t="str">
        <v>Tangent Point</v>
      </c>
      <c r="PO103" t="str">
        <v>Tangent point of R.50</v>
      </c>
      <c r="PP103" t="str">
        <v>Taper Check, Mfg.Tol.</v>
      </c>
      <c r="PQ103" t="str">
        <v>Taper Check, Mfg.Tol., See Image</v>
      </c>
      <c r="PR103" t="str">
        <v>Thrd. Minor Ø</v>
      </c>
      <c r="PS103" t="str">
        <v>Thrd. Relief Ø</v>
      </c>
      <c r="PT103" t="str">
        <v>Threadless Blank</v>
      </c>
      <c r="PU103" t="str">
        <v>Threadless Blank, From Major Ø</v>
      </c>
      <c r="PV103" t="str">
        <v>Threadless Blank, Mfg. Tol.</v>
      </c>
      <c r="PW103" t="str">
        <v>Threadless Blank, Thrd. to Neck Rad.</v>
      </c>
      <c r="PX103" t="str">
        <v>Thredless Blank</v>
      </c>
      <c r="PY103" t="str">
        <v>To center of R.005</v>
      </c>
      <c r="PZ103" t="str">
        <v>Torx Min. Dia.</v>
      </c>
      <c r="QA103" t="str">
        <v>Turn Ø Free of Mill Marks</v>
      </c>
      <c r="QB103" t="str">
        <v>Use (Full) GO Hex</v>
      </c>
      <c r="QC103" t="str">
        <v>Use Balloon 1 FULL Gauge</v>
      </c>
      <c r="QD103" t="str">
        <v>Use Balloon 9 FULL GO</v>
      </c>
      <c r="QE103" t="str">
        <v>Use Best Fit Pin</v>
      </c>
      <c r="QF103" t="str">
        <v>Use Disk Tip</v>
      </c>
      <c r="QG103" t="str">
        <v>Use flat bottomed indicator tip.</v>
      </c>
      <c r="QH103" t="str">
        <v xml:space="preserve">Use Full .093 Go Hex </v>
      </c>
      <c r="QI103" t="str">
        <v xml:space="preserve">Use Full .0930 Go Hex </v>
      </c>
      <c r="QJ103" t="str">
        <v>Use Full .1235 Go Hex</v>
      </c>
      <c r="QK103" t="str">
        <v>Use Gauge K2-98-8019-04, See Image</v>
      </c>
      <c r="QL103" t="str">
        <v>Use large flat indicator tip</v>
      </c>
      <c r="QM103" t="str">
        <v>Use Pins.3330/.3350, See Image MAX NO-GO</v>
      </c>
      <c r="QN103" t="str">
        <v>Use Pointed Drop Indicator Tip</v>
      </c>
      <c r="QO103" t="str">
        <v>V-Block</v>
      </c>
      <c r="QP103" t="str">
        <v>V-Block,  AMB for 13</v>
      </c>
      <c r="QQ103" t="str">
        <v>V-Block,  Hex Cham. Dia.</v>
      </c>
      <c r="QR103" t="str">
        <v>V-Block, Hex Depth</v>
      </c>
      <c r="QS103" t="str">
        <v>VBU Gauge</v>
      </c>
      <c r="QT103" t="str">
        <v>Visibally smaller than HEX=Pass</v>
      </c>
      <c r="QU103" t="str">
        <v>Visual Per Drawing</v>
      </c>
      <c r="QV103" t="str">
        <v>Whirl Blank</v>
      </c>
      <c r="QW103" t="str">
        <v xml:space="preserve">Whirl Blank </v>
      </c>
      <c r="QX103" t="str">
        <v>Whirl Blank, Neck Rad. End to Head CL</v>
      </c>
      <c r="QY103" t="str">
        <v>Whirl Blank, Nose Start Dia.</v>
      </c>
      <c r="QZ103" t="str">
        <v>Whirl Blank, Nose Start Dist.</v>
      </c>
      <c r="RA103" t="str">
        <v>Whirl Blank, Thrd. Minor</v>
      </c>
      <c r="RB103" t="str">
        <v>Whirl Blank, Thrd. Pullout Dia.</v>
      </c>
      <c r="RC103" t="str">
        <v>Whole Part, Removal is at Assy. Level</v>
      </c>
      <c r="RD103" t="str">
        <v>Wide Area</v>
      </c>
      <c r="RE103" t="str">
        <v>Zero on End of Go Gauge</v>
      </c>
    </row>
    <row r="104" spans="1:473">
      <c r="A104" t="s">
        <v>741</v>
      </c>
      <c r="C104" t="str" cm="1">
        <f t="array" ref="C104:RE104">TRANSPOSE(_xlfn._xlws.SORT(_xlfn._xlws.FILTER($A$2:$A$600,ISNUMBER(SEARCH('PartLib Table'!M121,$A$2:$A$600)),"not found")))</f>
        <v xml:space="preserve"> 'C', Whirl Blank</v>
      </c>
      <c r="D104" t="str">
        <v xml:space="preserve"> See Image, Constrained</v>
      </c>
      <c r="E104" t="str">
        <v>(.04 to .12 range = Pass)</v>
      </c>
      <c r="F104" t="str">
        <v>(.042 FULL) Go Pin Seat Fully</v>
      </c>
      <c r="G104" t="str">
        <v>(B), Mfg. Tol.</v>
      </c>
      <c r="H104" t="str">
        <v>(B), O.A.L.</v>
      </c>
      <c r="I104" t="str">
        <v>.001 or less =Pass</v>
      </c>
      <c r="J104" t="str">
        <v>.001 or less out of center = Pass</v>
      </c>
      <c r="K104" t="str">
        <v>.002 or Less = Pass</v>
      </c>
      <c r="L104" t="str">
        <v>.002 or Less out of center = Pass</v>
      </c>
      <c r="M104" t="str">
        <v>.005 to .015 = Pass</v>
      </c>
      <c r="N104" t="str">
        <v>.0125 Mean, Section</v>
      </c>
      <c r="O104" t="str">
        <v>.025 or Less in X &amp; Y=Pass</v>
      </c>
      <c r="P104" t="str">
        <v>.038 Mean</v>
      </c>
      <c r="Q104" t="str">
        <v>.063 MM = .0024 IN, See Image</v>
      </c>
      <c r="R104" t="str">
        <v>.063MM = .0024"</v>
      </c>
      <c r="S104" t="str">
        <v>.243 NO-GO, Unconstrained, Must Not Start</v>
      </c>
      <c r="T104" t="str">
        <v>@ Back Face &amp; ID, No Raised Edge</v>
      </c>
      <c r="U104" t="str">
        <v>@ Back Face &amp; OD, No Raised Edge</v>
      </c>
      <c r="V104" t="str">
        <v>@ ID &amp; FACE</v>
      </c>
      <c r="W104" t="str">
        <v>@ OD &amp; BACK FACE</v>
      </c>
      <c r="X104" t="str">
        <v>@ OD &amp; FACE</v>
      </c>
      <c r="Y104" t="str">
        <v>Across from slot</v>
      </c>
      <c r="Z104" t="str">
        <v>All Edge Breaks</v>
      </c>
      <c r="AA104" t="str">
        <v>Attached to bar stock</v>
      </c>
      <c r="AB104" t="str">
        <v xml:space="preserve">Back Turn Fillet Rad. </v>
      </c>
      <c r="AC104" t="str">
        <v>Balloon 1 (DWG FRM0105 Page 2, NV-27)</v>
      </c>
      <c r="AD104" t="str">
        <v>Balloon 1 (DWG FRM0105, NV-30)</v>
      </c>
      <c r="AE104" t="str">
        <v>Balloon 1 (P# 9890002-20) OL00429/A</v>
      </c>
      <c r="AF104" t="str">
        <v>Balloon 1, DWG#FRM0105</v>
      </c>
      <c r="AG104" t="str">
        <v>Balloon 11, See Image</v>
      </c>
      <c r="AH104" t="str">
        <v xml:space="preserve">Balloon 2 (DWG FRM0105 Page 2, NV-27) </v>
      </c>
      <c r="AI104" t="str">
        <v>Balloon 2 (DWG FRM0105, NV-30)</v>
      </c>
      <c r="AJ104" t="str">
        <v>Balloon 2 (P# 9890002-20)</v>
      </c>
      <c r="AK104" t="str">
        <v>Balloon 2, DWG#FRM0105</v>
      </c>
      <c r="AL104" t="str">
        <v>Balloon 2, DWG#FRM0105, See Image</v>
      </c>
      <c r="AM104" t="str">
        <v>Balloon 3 (DWG FRM0105, NV-30 Minor)</v>
      </c>
      <c r="AN104" t="str">
        <v>Balloon 3 (DWG FRM0105, NV-30)</v>
      </c>
      <c r="AO104" t="str">
        <v>Balloon 3 (P# 9890002-20)</v>
      </c>
      <c r="AP104" t="str">
        <v>Balloon 4</v>
      </c>
      <c r="AQ104" t="str">
        <v>Balloon 4 (P# 9890002-20)</v>
      </c>
      <c r="AR104" t="str">
        <v>Below Middle Band</v>
      </c>
      <c r="AS104" t="str">
        <v>Best Fit Pin, .003 or Less =Pass</v>
      </c>
      <c r="AT104" t="str">
        <v>Blank</v>
      </c>
      <c r="AU104" t="str">
        <v>Blank Turn Maj.</v>
      </c>
      <c r="AV104" t="str">
        <v>Blank Turn Maj. Mill Flt., OL4172</v>
      </c>
      <c r="AW104" t="str">
        <v>Blank Without .010 Slots</v>
      </c>
      <c r="AX104" t="str">
        <v>Blank Without .010 Slots, Section</v>
      </c>
      <c r="AY104" t="str">
        <v>Blank without thread</v>
      </c>
      <c r="AZ104" t="str">
        <v xml:space="preserve">Blank, Center of V Grv. </v>
      </c>
      <c r="BA104" t="str">
        <v>Blank, Check R adjacent Balloon 17</v>
      </c>
      <c r="BB104" t="str">
        <v>Blank, EXT. Feature</v>
      </c>
      <c r="BC104" t="str">
        <v>Blank, See Image, OL04335</v>
      </c>
      <c r="BD104" t="str">
        <v>Blank, See Image, OL04336</v>
      </c>
      <c r="BE104" t="str">
        <v xml:space="preserve">Blank, Thrd. </v>
      </c>
      <c r="BF104" t="str">
        <v>Blank, Turn Tip</v>
      </c>
      <c r="BG104" t="str">
        <v>Blank, Without Thrd.</v>
      </c>
      <c r="BH104" t="str">
        <v>Blank, Without Thread</v>
      </c>
      <c r="BI104" t="str">
        <v xml:space="preserve">Blunt Start Blend to Minor </v>
      </c>
      <c r="BJ104" t="str">
        <v>Calc., Use Go HEX</v>
      </c>
      <c r="BK104" t="str">
        <v>Can't dig into OD</v>
      </c>
      <c r="BL104" t="str">
        <v>Carbide Gauge</v>
      </c>
      <c r="BM104" t="str">
        <v xml:space="preserve">Center of V Grv. </v>
      </c>
      <c r="BN104" t="str">
        <v>Centered Less than .03 = Pass</v>
      </c>
      <c r="BO104" t="str">
        <v>Centered within .0005 or Less = Pass</v>
      </c>
      <c r="BP104" t="str">
        <v>Centered within .001 or Less = Pass</v>
      </c>
      <c r="BQ104" t="str">
        <v>Centered within .0254 or Less = Pass</v>
      </c>
      <c r="BR104" t="str">
        <v>Check close to Rod Slot</v>
      </c>
      <c r="BS104" t="str">
        <v>Check every other hole</v>
      </c>
      <c r="BT104" t="str">
        <v>Check Go over full length of slot.</v>
      </c>
      <c r="BU104" t="str">
        <v>Check Near Closed End</v>
      </c>
      <c r="BV104" t="str">
        <v>Check per Print View, Away from Rod Slot</v>
      </c>
      <c r="BW104" t="str">
        <v>Check to Balloon 30 Go Pin</v>
      </c>
      <c r="BX104" t="str">
        <v>Check with .2705 SET Pin Inside Part</v>
      </c>
      <c r="BY104" t="str">
        <v>Check with Hex Up</v>
      </c>
      <c r="BZ104" t="str">
        <v>CMM Blank</v>
      </c>
      <c r="CA104" t="str">
        <v>Confirm Full Radius</v>
      </c>
      <c r="CB104" t="str">
        <v>Constrained in fixture</v>
      </c>
      <c r="CC104" t="str">
        <v>Constrained with Ring</v>
      </c>
      <c r="CD104" t="str">
        <v>Constrained, See Image</v>
      </c>
      <c r="CE104" t="str">
        <v>Dim. "A"</v>
      </c>
      <c r="CF104" t="str">
        <v>Dim. "B"</v>
      </c>
      <c r="CG104" t="str">
        <v>Dim. "C"</v>
      </c>
      <c r="CH104" t="str">
        <v>Dim. "D", Whirl Blank</v>
      </c>
      <c r="CI104" t="str">
        <v>Dim. "G"</v>
      </c>
      <c r="CJ104" t="str">
        <v>Dim. E, Blank Turn Maj. &amp;  Mill Flt</v>
      </c>
      <c r="CK104" t="str">
        <v>Dim. E, Blank Turn Maj.&amp;  Mill Flt</v>
      </c>
      <c r="CL104" t="str">
        <v>Dim. H, Whirl Blank</v>
      </c>
      <c r="CM104" t="str">
        <v>Dim. J, 'Blank Turn Maj. &amp; Whirl Blank</v>
      </c>
      <c r="CN104" t="str">
        <v>Disk Drop Indicator Tip</v>
      </c>
      <c r="CO104" t="str">
        <v>DWG 100448-15, Balloon F_1</v>
      </c>
      <c r="CP104" t="str">
        <v>DWG 100448-15, OL02571</v>
      </c>
      <c r="CQ104" t="str">
        <v>DWG 100448-41</v>
      </c>
      <c r="CR104" t="str">
        <v>DWG 9890040, (10E),Section Part, OL01139</v>
      </c>
      <c r="CS104" t="str">
        <v>DWG 9890040, (10E),Section, OL01139</v>
      </c>
      <c r="CT104" t="str">
        <v>DWG 9890040, (11E)</v>
      </c>
      <c r="CU104" t="str">
        <v>DWG 9890040, (11E), Pins with Flats</v>
      </c>
      <c r="CV104" t="str">
        <v>DWG 9890040, (12E),  Pass=.002 or less</v>
      </c>
      <c r="CW104" t="str">
        <v>DWG 9890040, (12E), See Image</v>
      </c>
      <c r="CX104" t="str">
        <v>DWG 9890040, (1E), OL01431</v>
      </c>
      <c r="CY104" t="str">
        <v>DWG 9890040, (1E), OL01432</v>
      </c>
      <c r="CZ104" t="str">
        <v>DWG 9890040, (2E), OL01432</v>
      </c>
      <c r="DA104" t="str">
        <v>DWG 9890040, (3E)</v>
      </c>
      <c r="DB104" t="str">
        <v>DWG 9890040, (4E)</v>
      </c>
      <c r="DC104" t="str">
        <v>DWG 9890040, (5E), OL02336</v>
      </c>
      <c r="DD104" t="str">
        <v>DWG 9890040, (6E)</v>
      </c>
      <c r="DE104" t="str">
        <v>DWG 9890040, (7E)</v>
      </c>
      <c r="DF104" t="str">
        <v>DWG 9890040, (8E), OL01433</v>
      </c>
      <c r="DG104" t="str">
        <v>DWG 9890040, (8E), OL01433, Section</v>
      </c>
      <c r="DH104" t="str">
        <v>DWG 9890040, (9E), Close to Rod Slot</v>
      </c>
      <c r="DI104" t="str">
        <v>DWG 9890040, (9E),Close to Rod Slot</v>
      </c>
      <c r="DJ104" t="str">
        <v>DWG FRM0105 PAGE 2</v>
      </c>
      <c r="DK104" t="str">
        <v>DWG# 100448-41</v>
      </c>
      <c r="DL104" t="str">
        <v>DWG# 100448-44</v>
      </c>
      <c r="DM104" t="str">
        <v>DWG# 9890003  (1), Section OL00436/A</v>
      </c>
      <c r="DN104" t="str">
        <v>DWG# 9890003 (3), Ring Gauge Constrained</v>
      </c>
      <c r="DO104" t="str">
        <v>DWG# 9890003 (4), Section</v>
      </c>
      <c r="DP104" t="str">
        <v>DWG#100448-26, Balloon 1K, OL02350</v>
      </c>
      <c r="DQ104" t="str">
        <v>DWG#100448-26, Balloon 2K, OL02350</v>
      </c>
      <c r="DR104" t="str">
        <v>DWG#100448-26, Balloon 3K, OL02363</v>
      </c>
      <c r="DS104" t="str">
        <v>DWG#100448-26, Balloon 4K</v>
      </c>
      <c r="DT104" t="str">
        <v>DWG#100448-26, Balloon 5K, Section</v>
      </c>
      <c r="DU104" t="str">
        <v>DWG#100448-26, Balloon 6K</v>
      </c>
      <c r="DV104" t="str">
        <v>DWG#100448-26, Balloon 7K, Section</v>
      </c>
      <c r="DW104" t="str">
        <v>DWG#100448-26, Mfg. Tol.</v>
      </c>
      <c r="DX104" t="str">
        <v>DWG#9890003 (2) Ring Gauge Constrained</v>
      </c>
      <c r="DY104" t="str">
        <v>DWG#9890044</v>
      </c>
      <c r="DZ104" t="str">
        <v>DWG#9890044 .1985 to .2005=Pass</v>
      </c>
      <c r="EA104" t="str">
        <v>DWG#9890044 Overlay OL02441</v>
      </c>
      <c r="EB104" t="str">
        <v>DWG#9890044, OL02441</v>
      </c>
      <c r="EC104" t="str">
        <v>DWG#FRM0105</v>
      </c>
      <c r="ED104" t="str">
        <v>EXT.</v>
      </c>
      <c r="EE104" t="str">
        <v>EXT. Section, OL02460</v>
      </c>
      <c r="EF104" t="str">
        <v>EXT., OL04223</v>
      </c>
      <c r="EG104" t="str">
        <v>Flat Drop Indicator Tip</v>
      </c>
      <c r="EH104" t="str">
        <v>Full Go Pin, No Light, at Radius</v>
      </c>
      <c r="EI104" t="str">
        <v>Function Check</v>
      </c>
      <c r="EJ104" t="str">
        <v>GO Function Gauge</v>
      </c>
      <c r="EK104" t="str">
        <v>Go Gauge for Balloon 1 &amp; 4</v>
      </c>
      <c r="EL104" t="str">
        <v>Go Pin must pass through</v>
      </c>
      <c r="EM104" t="str">
        <v>Greater than .005 = Fail, Section</v>
      </c>
      <c r="EN104" t="str">
        <v>Greater than .025 out of center = Fail</v>
      </c>
      <c r="EO104" t="str">
        <v>Greater than 2.6 = Pass</v>
      </c>
      <c r="EP104" t="str">
        <v>Green = Pass, Red = Fail</v>
      </c>
      <c r="EQ104" t="str">
        <v>Hex Depth</v>
      </c>
      <c r="ER104" t="str">
        <v>Hex Minor</v>
      </c>
      <c r="ES104" t="str">
        <v>Hole Dia.</v>
      </c>
      <c r="ET104" t="str">
        <v>Hook or Disk Tip</v>
      </c>
      <c r="EU104" t="str">
        <v>ID Sphere Finish</v>
      </c>
      <c r="EV104" t="str">
        <v>ID/OD Both Sides, Diff. .002 or less = Pass</v>
      </c>
      <c r="EW104" t="str">
        <v>If Looks Big, Section</v>
      </c>
      <c r="EX104" t="str">
        <v>If Looks Small, Section</v>
      </c>
      <c r="EY104" t="str">
        <v>Insp. Close to Break Away, Mfg.Tol.</v>
      </c>
      <c r="EZ104" t="str">
        <v>INT.</v>
      </c>
      <c r="FA104" t="str">
        <v>INT. Section, OL02460</v>
      </c>
      <c r="FB104" t="str">
        <v>INT., OL04223</v>
      </c>
      <c r="FC104" t="str">
        <v>Intersect. of 7.7 &amp; R0.10</v>
      </c>
      <c r="FD104" t="str">
        <v>Intersect. of 8.79 and R.25 MAX</v>
      </c>
      <c r="FE104" t="str">
        <v>Keep Ind. Tip away from corner</v>
      </c>
      <c r="FF104" t="str">
        <v>L31</v>
      </c>
      <c r="FG104" t="str">
        <v>Laser Mark</v>
      </c>
      <c r="FH104" t="str">
        <v>LASER PER NOTE 4</v>
      </c>
      <c r="FI104" t="str">
        <v>LASER PER NOTE 4, Final Check 1 only</v>
      </c>
      <c r="FJ104" t="str">
        <v>Less than .002 out of center = Pass</v>
      </c>
      <c r="FK104" t="str">
        <v>Less than 2.75 = Pass, Section</v>
      </c>
      <c r="FL104" t="str">
        <v>List as pin. Not Calibrated</v>
      </c>
      <c r="FM104" t="str">
        <v>M9 X 1.25 BUTT See Comment Image</v>
      </c>
      <c r="FN104" t="str">
        <v>Manual Section</v>
      </c>
      <c r="FO104" t="str">
        <v>Max Deep .241 NO-GO =.42</v>
      </c>
      <c r="FP104" t="str">
        <v>MAX Depth of (Note 7) .241 NO-GO Pin</v>
      </c>
      <c r="FQ104" t="str">
        <v>Measure from Blue Line, See Image</v>
      </c>
      <c r="FR104" t="str">
        <v>Measure Width of Blue Area, See Image</v>
      </c>
      <c r="FS104" t="str">
        <v>Mfg. Tol</v>
      </c>
      <c r="FT104" t="str">
        <v>Mfg. Tol, See Image</v>
      </c>
      <c r="FU104" t="str">
        <v>Mfg. Tol.</v>
      </c>
      <c r="FV104" t="str">
        <v>Mfg. Tol. "A"</v>
      </c>
      <c r="FW104" t="str">
        <v>Mfg. Tol. (Zero on Gauge Full Dia. Lead)</v>
      </c>
      <c r="FX104" t="str">
        <v>Mfg. Tol. Balloon 11, See Image</v>
      </c>
      <c r="FY104" t="str">
        <v>Mfg. Tol. Balloon 4</v>
      </c>
      <c r="FZ104" t="str">
        <v>Mfg. Tol. Balloon 7</v>
      </c>
      <c r="GA104" t="str">
        <v xml:space="preserve">Mfg. Tol. C-Bore Face (Ballo 28) </v>
      </c>
      <c r="GB104" t="str">
        <v>Mfg. Tol. Section</v>
      </c>
      <c r="GC104" t="str">
        <v>Mfg. Tol. See Image</v>
      </c>
      <c r="GD104" t="str">
        <v>Mfg. Tol., 3 Places, Record MAX</v>
      </c>
      <c r="GE104" t="str">
        <v>Mfg. Tol., Balloon 11</v>
      </c>
      <c r="GF104" t="str">
        <v>Mfg. Tol., Balloon 7</v>
      </c>
      <c r="GG104" t="str">
        <v>Mfg. Tol., Blank</v>
      </c>
      <c r="GH104" t="str">
        <v>Mfg. Tol., Blank, Balloon 12</v>
      </c>
      <c r="GI104" t="str">
        <v>Mfg. Tol., Blend to SØ.320</v>
      </c>
      <c r="GJ104" t="str">
        <v>Mfg. Tol., Calculation</v>
      </c>
      <c r="GK104" t="str">
        <v>Mfg. Tol., For Mill Fixture</v>
      </c>
      <c r="GL104" t="str">
        <v>Mfg. Tol., L32</v>
      </c>
      <c r="GM104" t="str">
        <v>Mfg. Tol., L33</v>
      </c>
      <c r="GN104" t="str">
        <v>Mfg. Tol., No Tool Marks</v>
      </c>
      <c r="GO104" t="str">
        <v>Mfg. Tol., OL03361</v>
      </c>
      <c r="GP104" t="str">
        <v>Mfg. Tol., Record off center value</v>
      </c>
      <c r="GQ104" t="str">
        <v>Mfg. Tol., Same 3 Places, Record MIN</v>
      </c>
      <c r="GR104" t="str">
        <v>Mfg. Tol., Section</v>
      </c>
      <c r="GS104" t="str">
        <v>Mfg. Tol., Section B-B</v>
      </c>
      <c r="GT104" t="str">
        <v>Mfg. Tol., Section, OL03361</v>
      </c>
      <c r="GU104" t="str">
        <v>Mfg. Tol., Section, Per Note 2</v>
      </c>
      <c r="GV104" t="str">
        <v>Mfg. Tol., See Image</v>
      </c>
      <c r="GW104" t="str">
        <v>Mfg. Tol., See Image, Bore in Blue</v>
      </c>
      <c r="GX104" t="str">
        <v>Mfg. Tol., See Image, Hook Tip</v>
      </c>
      <c r="GY104" t="str">
        <v>Mfg. Tol., Sharp Okay No Burr</v>
      </c>
      <c r="GZ104" t="str">
        <v>Mfg. Tol., Threadless Blank</v>
      </c>
      <c r="HA104" t="str">
        <v>Mfg.Tol.</v>
      </c>
      <c r="HB104" t="str">
        <v>Mgf. To., T.S.C.</v>
      </c>
      <c r="HC104" t="str">
        <v>Milled Feature</v>
      </c>
      <c r="HD104" t="str">
        <v>Milled Feature, OL04045</v>
      </c>
      <c r="HE104" t="str">
        <v>More than .0005 out of center = Fail</v>
      </c>
      <c r="HF104" t="str">
        <v>Must Pass Through</v>
      </c>
      <c r="HG104" t="str">
        <v>Must pass through gauge</v>
      </c>
      <c r="HH104" t="str">
        <v>Must Pass Through Go Gauge</v>
      </c>
      <c r="HI104" t="str">
        <v>Must Pass, See Image.</v>
      </c>
      <c r="HJ104" t="str">
        <v>NA</v>
      </c>
      <c r="HK104" t="str">
        <v>Narrow Area</v>
      </c>
      <c r="HL104" t="str">
        <v>Near Balloon 21</v>
      </c>
      <c r="HM104" t="str">
        <v>Near Datum B</v>
      </c>
      <c r="HN104" t="str">
        <v>Neck Dia.</v>
      </c>
      <c r="HO104" t="str">
        <v>Neck to Head Rad.</v>
      </c>
      <c r="HP104" t="str">
        <v>No Copper Deposits Allowed</v>
      </c>
      <c r="HQ104" t="str">
        <v>No Section</v>
      </c>
      <c r="HR104" t="str">
        <v>No Section, .01 to .014 = Pass</v>
      </c>
      <c r="HS104" t="str">
        <v>No Section, Rotate Part</v>
      </c>
      <c r="HT104" t="str">
        <v>No Section, See Image</v>
      </c>
      <c r="HU104" t="str">
        <v>No Slot, Section B-B</v>
      </c>
      <c r="HV104" t="str">
        <v>No visual step = Pass</v>
      </c>
      <c r="HW104" t="str">
        <v>Not to exceed .95 Deep</v>
      </c>
      <c r="HX104" t="str">
        <v>Note 1</v>
      </c>
      <c r="HY104" t="str">
        <v>OL00333/A</v>
      </c>
      <c r="HZ104" t="str">
        <v>OL00519</v>
      </c>
      <c r="IA104" t="str">
        <v>OL00520</v>
      </c>
      <c r="IB104" t="str">
        <v>OL00529</v>
      </c>
      <c r="IC104" t="str">
        <v>OL00542</v>
      </c>
      <c r="ID104" t="str">
        <v>OL00724</v>
      </c>
      <c r="IE104" t="str">
        <v>OL01250</v>
      </c>
      <c r="IF104" t="str">
        <v>OL01869, Threadless Blank</v>
      </c>
      <c r="IG104" t="str">
        <v>OL01870, Section</v>
      </c>
      <c r="IH104" t="str">
        <v>OL02255</v>
      </c>
      <c r="II104" t="str">
        <v>OL02255, Mfg. Tol.</v>
      </c>
      <c r="IJ104" t="str">
        <v>OL02302</v>
      </c>
      <c r="IK104" t="str">
        <v xml:space="preserve">OL02318  needed per image instructions </v>
      </c>
      <c r="IL104" t="str">
        <v>OL02556</v>
      </c>
      <c r="IM104" t="str">
        <v>OL02557</v>
      </c>
      <c r="IN104" t="str">
        <v>OL02567</v>
      </c>
      <c r="IO104" t="str">
        <v>OL02653</v>
      </c>
      <c r="IP104" t="str">
        <v>OL02718</v>
      </c>
      <c r="IQ104" t="str">
        <v>OL02841</v>
      </c>
      <c r="IR104" t="str">
        <v>OL02842</v>
      </c>
      <c r="IS104" t="str">
        <v>OL02844</v>
      </c>
      <c r="IT104" t="str">
        <v>OL02871</v>
      </c>
      <c r="IU104" t="str">
        <v>OL02887</v>
      </c>
      <c r="IV104" t="str">
        <v>OL03500</v>
      </c>
      <c r="IW104" t="str">
        <v>OL03766</v>
      </c>
      <c r="IX104" t="str">
        <v>OL03868</v>
      </c>
      <c r="IY104" t="str">
        <v>OL03869</v>
      </c>
      <c r="IZ104" t="str">
        <v>OL03870</v>
      </c>
      <c r="JA104" t="str">
        <v>OL03873, DWG# 100448-44</v>
      </c>
      <c r="JB104" t="str">
        <v>OL03949</v>
      </c>
      <c r="JC104" t="str">
        <v xml:space="preserve">OL04043, Section </v>
      </c>
      <c r="JD104" t="str">
        <v xml:space="preserve">OL04044, Section </v>
      </c>
      <c r="JE104" t="str">
        <v>OL04045</v>
      </c>
      <c r="JF104" t="str">
        <v>OL04045, Milled Feature</v>
      </c>
      <c r="JG104" t="str">
        <v>OL04063</v>
      </c>
      <c r="JH104" t="str">
        <v>OL04064</v>
      </c>
      <c r="JI104" t="str">
        <v>OL04065</v>
      </c>
      <c r="JJ104" t="str">
        <v>OL04181</v>
      </c>
      <c r="JK104" t="str">
        <v>OL04218</v>
      </c>
      <c r="JL104" t="str">
        <v>OL04224, See Image</v>
      </c>
      <c r="JM104" t="str">
        <v>OL04374</v>
      </c>
      <c r="JN104" t="str">
        <v>OL04375, Section M-M</v>
      </c>
      <c r="JO104" t="str">
        <v>OL04376, Section M-M</v>
      </c>
      <c r="JP104" t="str">
        <v>OL04443</v>
      </c>
      <c r="JQ104" t="str">
        <v>OL04444</v>
      </c>
      <c r="JR104" t="str">
        <v>OL05000</v>
      </c>
      <c r="JS104" t="str">
        <v>One side of slot</v>
      </c>
      <c r="JT104" t="str">
        <v>Other side of slot</v>
      </c>
      <c r="JU104" t="str">
        <v>Out of center more than .002 = Fail</v>
      </c>
      <c r="JV104" t="str">
        <v>Out of center more than.002 = Fail</v>
      </c>
      <c r="JW104" t="str">
        <v>Overlay OL02713</v>
      </c>
      <c r="JX104" t="str">
        <v>Overlay OL02714</v>
      </c>
      <c r="JY104" t="str">
        <v>Overlay OL02718</v>
      </c>
      <c r="JZ104" t="str">
        <v>Overlay OL03831, Mfg. Tol.</v>
      </c>
      <c r="KA104" t="str">
        <v>Part Without Slots</v>
      </c>
      <c r="KB104" t="str">
        <v>Part Without Slots, See Image</v>
      </c>
      <c r="KC104" t="str">
        <v xml:space="preserve">Pass = .0254 or Less </v>
      </c>
      <c r="KD104" t="str">
        <v>PD MIN = 4.361, PD MAX = 4.456</v>
      </c>
      <c r="KE104" t="str">
        <v>Per Balloon 2 Note</v>
      </c>
      <c r="KF104" t="str">
        <v>Per drawing note(s) 8.</v>
      </c>
      <c r="KG104" t="str">
        <v>Point or Sphere Tip</v>
      </c>
      <c r="KH104" t="str">
        <v>Point Tip</v>
      </c>
      <c r="KI104" t="str">
        <v>R.9 to R1.1 = Pass, See Image</v>
      </c>
      <c r="KJ104" t="str">
        <v>Ram Construction</v>
      </c>
      <c r="KK104" t="str">
        <v>Record Same Pass / Fail All Balloons</v>
      </c>
      <c r="KL104" t="str">
        <v>Ref. Balloon 1</v>
      </c>
      <c r="KM104" t="str">
        <v>Ref. Balloon 12</v>
      </c>
      <c r="KN104" t="str">
        <v>Ref. Balloon 13, 100% AQL</v>
      </c>
      <c r="KO104" t="str">
        <v>Ref. Balloon 2</v>
      </c>
      <c r="KP104" t="str">
        <v>Ref. Balloon 21, 100% AQL</v>
      </c>
      <c r="KQ104" t="str">
        <v>Ref. Balloon 4</v>
      </c>
      <c r="KR104" t="str">
        <v>Ref. Balloon 7</v>
      </c>
      <c r="KS104" t="str">
        <v>Ref. Balloon 8</v>
      </c>
      <c r="KT104" t="str">
        <v>Relieved Pin Gauges 09236 &amp; 09235</v>
      </c>
      <c r="KU104" t="str">
        <v>Rotate Part</v>
      </c>
      <c r="KV104" t="str">
        <v>Rotate Part, See Image</v>
      </c>
      <c r="KW104" t="str">
        <v>Same as Root Radius</v>
      </c>
      <c r="KX104" t="str">
        <v>Section</v>
      </c>
      <c r="KY104" t="str">
        <v>Section B-B</v>
      </c>
      <c r="KZ104" t="str">
        <v>Section B-B, Distance Between Grooves</v>
      </c>
      <c r="LA104" t="str">
        <v>Section C-C</v>
      </c>
      <c r="LB104" t="str">
        <v>Section Part</v>
      </c>
      <c r="LC104" t="str">
        <v>Section Part, Measured from Opposite Face</v>
      </c>
      <c r="LD104" t="str">
        <v>Section, Broachless Blank</v>
      </c>
      <c r="LE104" t="str">
        <v>Section, EXT. Sphere Location.</v>
      </c>
      <c r="LF104" t="str">
        <v>Section, Hex Cham. Ang.</v>
      </c>
      <c r="LG104" t="str">
        <v>Section, Hex Fillet Rad.</v>
      </c>
      <c r="LH104" t="str">
        <v>Section, INT. Feature</v>
      </c>
      <c r="LI104" t="str">
        <v>Section, INT. Sphere Location.</v>
      </c>
      <c r="LJ104" t="str">
        <v>Section, Mfg. Tol.</v>
      </c>
      <c r="LK104" t="str">
        <v>Section, Mfg. Tol., See Image</v>
      </c>
      <c r="LL104" t="str">
        <v>Section, OL00486</v>
      </c>
      <c r="LM104" t="str">
        <v>Section, OL00542</v>
      </c>
      <c r="LN104" t="str">
        <v>Section, OL00543</v>
      </c>
      <c r="LO104" t="str">
        <v>Section, OL00544</v>
      </c>
      <c r="LP104" t="str">
        <v>Section, OL00545</v>
      </c>
      <c r="LQ104" t="str">
        <v>Section, OL00546</v>
      </c>
      <c r="LR104" t="str">
        <v>Section, OL00547</v>
      </c>
      <c r="LS104" t="str">
        <v>Section, OL00555</v>
      </c>
      <c r="LT104" t="str">
        <v>Section, OL00725</v>
      </c>
      <c r="LU104" t="str">
        <v>Section, OL01430</v>
      </c>
      <c r="LV104" t="str">
        <v>Section, OL01434</v>
      </c>
      <c r="LW104" t="str">
        <v>Section, OL01435</v>
      </c>
      <c r="LX104" t="str">
        <v>Section, OL01807</v>
      </c>
      <c r="LY104" t="str">
        <v>Section, OL01830</v>
      </c>
      <c r="LZ104" t="str">
        <v>Section, OL02351</v>
      </c>
      <c r="MA104" t="str">
        <v>Section, OL02519</v>
      </c>
      <c r="MB104" t="str">
        <v>Section, OL02520</v>
      </c>
      <c r="MC104" t="str">
        <v>Section, OL02522</v>
      </c>
      <c r="MD104" t="str">
        <v>Section, OL02540</v>
      </c>
      <c r="ME104" t="str">
        <v>Section, OL02541</v>
      </c>
      <c r="MF104" t="str">
        <v>Section, OL02552</v>
      </c>
      <c r="MG104" t="str">
        <v>Section, OL02553</v>
      </c>
      <c r="MH104" t="str">
        <v>Section, OL02554</v>
      </c>
      <c r="MI104" t="str">
        <v>Section, OL02555</v>
      </c>
      <c r="MJ104" t="str">
        <v>Section, OL02558</v>
      </c>
      <c r="MK104" t="str">
        <v>Section, OL02559</v>
      </c>
      <c r="ML104" t="str">
        <v>Section, OL02560</v>
      </c>
      <c r="MM104" t="str">
        <v>Section, OL02619</v>
      </c>
      <c r="MN104" t="str">
        <v>Section, OL02620</v>
      </c>
      <c r="MO104" t="str">
        <v>Section, OL02621</v>
      </c>
      <c r="MP104" t="str">
        <v>Section, OL02622</v>
      </c>
      <c r="MQ104" t="str">
        <v>Section, OL02623</v>
      </c>
      <c r="MR104" t="str">
        <v>Section, OL02624</v>
      </c>
      <c r="MS104" t="str">
        <v>Section, OL02652</v>
      </c>
      <c r="MT104" t="str">
        <v>Section, OL02680</v>
      </c>
      <c r="MU104" t="str">
        <v>Section, OL02793</v>
      </c>
      <c r="MV104" t="str">
        <v>Section, OL02823</v>
      </c>
      <c r="MW104" t="str">
        <v>Section, OL02843</v>
      </c>
      <c r="MX104" t="str">
        <v>Section, OL03026, Ext.</v>
      </c>
      <c r="MY104" t="str">
        <v>Section, OL03026, Int.</v>
      </c>
      <c r="MZ104" t="str">
        <v>Section, OL03570, DWG# 100448-41</v>
      </c>
      <c r="NA104" t="str">
        <v>Section, OL03781</v>
      </c>
      <c r="NB104" t="str">
        <v>Section, OL03911</v>
      </c>
      <c r="NC104" t="str">
        <v>Section, OL03912</v>
      </c>
      <c r="ND104" t="str">
        <v>Section, OL03928</v>
      </c>
      <c r="NE104" t="str">
        <v>Section, OL03929</v>
      </c>
      <c r="NF104" t="str">
        <v>Section, OL04030</v>
      </c>
      <c r="NG104" t="str">
        <v>Section, OL04037</v>
      </c>
      <c r="NH104" t="str">
        <v>Section, OL04038</v>
      </c>
      <c r="NI104" t="str">
        <v>Section, OL04046</v>
      </c>
      <c r="NJ104" t="str">
        <v>Section, OL04065</v>
      </c>
      <c r="NK104" t="str">
        <v>Section, OL04066</v>
      </c>
      <c r="NL104" t="str">
        <v>Section, OL04067</v>
      </c>
      <c r="NM104" t="str">
        <v>Section, OL04069</v>
      </c>
      <c r="NN104" t="str">
        <v>Section, OL04071</v>
      </c>
      <c r="NO104" t="str">
        <v>Section, OL04173</v>
      </c>
      <c r="NP104" t="str">
        <v>Section, OL04174</v>
      </c>
      <c r="NQ104" t="str">
        <v>Section, OL04214</v>
      </c>
      <c r="NR104" t="str">
        <v>Section, OL04215</v>
      </c>
      <c r="NS104" t="str">
        <v>Section, OL04216</v>
      </c>
      <c r="NT104" t="str">
        <v>Section, OL04217</v>
      </c>
      <c r="NU104" t="str">
        <v>Section, Overlay OL02716</v>
      </c>
      <c r="NV104" t="str">
        <v>Section, Overlay OL02717</v>
      </c>
      <c r="NW104" t="str">
        <v>Section, See Image</v>
      </c>
      <c r="NX104" t="str">
        <v>Section, See Image, DWG# 100448-41</v>
      </c>
      <c r="NY104" t="str">
        <v>Section, Without Sots</v>
      </c>
      <c r="NZ104" t="str">
        <v>See Comments Sheet</v>
      </c>
      <c r="OA104" t="str">
        <v>See Comments Sheet, OL02318</v>
      </c>
      <c r="OB104" t="str">
        <v>See Image</v>
      </c>
      <c r="OC104" t="str">
        <v>See Image, .005 or Less = Pass</v>
      </c>
      <c r="OD104" t="str">
        <v>See Image, Check Near Radius</v>
      </c>
      <c r="OE104" t="str">
        <v>See Image, Constrained</v>
      </c>
      <c r="OF104" t="str">
        <v>See Image, Distance Between Flats</v>
      </c>
      <c r="OG104" t="str">
        <v xml:space="preserve">See Image, Mfg. Tol, Section A-A </v>
      </c>
      <c r="OH104" t="str">
        <v>See image, Mfg. Tol.</v>
      </c>
      <c r="OI104" t="str">
        <v>See Image, Mic. Across Flats</v>
      </c>
      <c r="OJ104" t="str">
        <v>See Image, OL02850</v>
      </c>
      <c r="OK104" t="str">
        <v>See Image, OL02880</v>
      </c>
      <c r="OL104" t="str">
        <v>See Image, OL03926</v>
      </c>
      <c r="OM104" t="str">
        <v>See Image, OL03927</v>
      </c>
      <c r="ON104" t="str">
        <v>See Image, OL04003</v>
      </c>
      <c r="OO104" t="str">
        <v>'See Image, OL04342,  Best Fit Joe Block</v>
      </c>
      <c r="OP104" t="str">
        <v>See Image, OL04342,  Blank</v>
      </c>
      <c r="OQ104" t="str">
        <v>See Image, OL04342, Blank</v>
      </c>
      <c r="OR104" t="str">
        <v>See Image, OL04343, Blank</v>
      </c>
      <c r="OS104" t="str">
        <v>See Image, Pass = .002 or Less</v>
      </c>
      <c r="OT104" t="str">
        <v>See Image, Rcd. MAX</v>
      </c>
      <c r="OU104" t="str">
        <v>See Image, Rcd. MIN</v>
      </c>
      <c r="OV104" t="str">
        <v>See Image, Section</v>
      </c>
      <c r="OW104" t="str">
        <v>See Image, Section A-A</v>
      </c>
      <c r="OX104" t="str">
        <v>See Image, Section B-B</v>
      </c>
      <c r="OY104" t="str">
        <v>See Image, Section B-B, TSC</v>
      </c>
      <c r="OZ104" t="str">
        <v>See Image, Shank Drawing # 18000-XX-XX A</v>
      </c>
      <c r="PA104" t="str">
        <v>Sequencial Laser 01, 120 Per Print</v>
      </c>
      <c r="PB104" t="str">
        <v>Set to .202, Zero on Thread Lead</v>
      </c>
      <c r="PC104" t="str">
        <v>Sharp OK, No Burr</v>
      </c>
      <c r="PD104" t="str">
        <v>Sharp OK, No Raised Edge, See Image</v>
      </c>
      <c r="PE104" t="str">
        <v>Sharp OK, No Raised Edges</v>
      </c>
      <c r="PF104" t="str">
        <v>Sharp okay no raised edge</v>
      </c>
      <c r="PG104" t="str">
        <v>Sharp Okay, No Burr</v>
      </c>
      <c r="PH104" t="str">
        <v>Sharp Okay, No Raised Edge</v>
      </c>
      <c r="PI104" t="str">
        <v>Sharp Okay, No Raised Edges,</v>
      </c>
      <c r="PJ104" t="str">
        <v>Sharp Okay, See Image</v>
      </c>
      <c r="PK104" t="str">
        <v xml:space="preserve">Start of Radius @ .195 </v>
      </c>
      <c r="PL104" t="str">
        <v xml:space="preserve">Start of Radius @ .21 </v>
      </c>
      <c r="PM104" t="str">
        <v xml:space="preserve">T.S.C. </v>
      </c>
      <c r="PN104" t="str">
        <v>Tangent Point</v>
      </c>
      <c r="PO104" t="str">
        <v>Tangent point of R.50</v>
      </c>
      <c r="PP104" t="str">
        <v>Taper Check, Mfg.Tol.</v>
      </c>
      <c r="PQ104" t="str">
        <v>Taper Check, Mfg.Tol., See Image</v>
      </c>
      <c r="PR104" t="str">
        <v>Thrd. Minor Ø</v>
      </c>
      <c r="PS104" t="str">
        <v>Thrd. Relief Ø</v>
      </c>
      <c r="PT104" t="str">
        <v>Threadless Blank</v>
      </c>
      <c r="PU104" t="str">
        <v>Threadless Blank, From Major Ø</v>
      </c>
      <c r="PV104" t="str">
        <v>Threadless Blank, Mfg. Tol.</v>
      </c>
      <c r="PW104" t="str">
        <v>Threadless Blank, Thrd. to Neck Rad.</v>
      </c>
      <c r="PX104" t="str">
        <v>Thredless Blank</v>
      </c>
      <c r="PY104" t="str">
        <v>To center of R.005</v>
      </c>
      <c r="PZ104" t="str">
        <v>Torx Min. Dia.</v>
      </c>
      <c r="QA104" t="str">
        <v>Turn Ø Free of Mill Marks</v>
      </c>
      <c r="QB104" t="str">
        <v>Use (Full) GO Hex</v>
      </c>
      <c r="QC104" t="str">
        <v>Use Balloon 1 FULL Gauge</v>
      </c>
      <c r="QD104" t="str">
        <v>Use Balloon 9 FULL GO</v>
      </c>
      <c r="QE104" t="str">
        <v>Use Best Fit Pin</v>
      </c>
      <c r="QF104" t="str">
        <v>Use Disk Tip</v>
      </c>
      <c r="QG104" t="str">
        <v>Use flat bottomed indicator tip.</v>
      </c>
      <c r="QH104" t="str">
        <v xml:space="preserve">Use Full .093 Go Hex </v>
      </c>
      <c r="QI104" t="str">
        <v xml:space="preserve">Use Full .0930 Go Hex </v>
      </c>
      <c r="QJ104" t="str">
        <v>Use Full .1235 Go Hex</v>
      </c>
      <c r="QK104" t="str">
        <v>Use Gauge K2-98-8019-04, See Image</v>
      </c>
      <c r="QL104" t="str">
        <v>Use large flat indicator tip</v>
      </c>
      <c r="QM104" t="str">
        <v>Use Pins.3330/.3350, See Image MAX NO-GO</v>
      </c>
      <c r="QN104" t="str">
        <v>Use Pointed Drop Indicator Tip</v>
      </c>
      <c r="QO104" t="str">
        <v>V-Block</v>
      </c>
      <c r="QP104" t="str">
        <v>V-Block,  AMB for 13</v>
      </c>
      <c r="QQ104" t="str">
        <v>V-Block,  Hex Cham. Dia.</v>
      </c>
      <c r="QR104" t="str">
        <v>V-Block, Hex Depth</v>
      </c>
      <c r="QS104" t="str">
        <v>VBU Gauge</v>
      </c>
      <c r="QT104" t="str">
        <v>Visibally smaller than HEX=Pass</v>
      </c>
      <c r="QU104" t="str">
        <v>Visual Per Drawing</v>
      </c>
      <c r="QV104" t="str">
        <v>Whirl Blank</v>
      </c>
      <c r="QW104" t="str">
        <v xml:space="preserve">Whirl Blank </v>
      </c>
      <c r="QX104" t="str">
        <v>Whirl Blank, Neck Rad. End to Head CL</v>
      </c>
      <c r="QY104" t="str">
        <v>Whirl Blank, Nose Start Dia.</v>
      </c>
      <c r="QZ104" t="str">
        <v>Whirl Blank, Nose Start Dist.</v>
      </c>
      <c r="RA104" t="str">
        <v>Whirl Blank, Thrd. Minor</v>
      </c>
      <c r="RB104" t="str">
        <v>Whirl Blank, Thrd. Pullout Dia.</v>
      </c>
      <c r="RC104" t="str">
        <v>Whole Part, Removal is at Assy. Level</v>
      </c>
      <c r="RD104" t="str">
        <v>Wide Area</v>
      </c>
      <c r="RE104" t="str">
        <v>Zero on End of Go Gauge</v>
      </c>
    </row>
    <row r="105" spans="1:473">
      <c r="A105" t="s">
        <v>742</v>
      </c>
      <c r="C105" t="str" cm="1">
        <f t="array" ref="C105:RE105">TRANSPOSE(_xlfn._xlws.SORT(_xlfn._xlws.FILTER($A$2:$A$600,ISNUMBER(SEARCH('PartLib Table'!M122,$A$2:$A$600)),"not found")))</f>
        <v xml:space="preserve"> 'C', Whirl Blank</v>
      </c>
      <c r="D105" t="str">
        <v xml:space="preserve"> See Image, Constrained</v>
      </c>
      <c r="E105" t="str">
        <v>(.04 to .12 range = Pass)</v>
      </c>
      <c r="F105" t="str">
        <v>(.042 FULL) Go Pin Seat Fully</v>
      </c>
      <c r="G105" t="str">
        <v>(B), Mfg. Tol.</v>
      </c>
      <c r="H105" t="str">
        <v>(B), O.A.L.</v>
      </c>
      <c r="I105" t="str">
        <v>.001 or less =Pass</v>
      </c>
      <c r="J105" t="str">
        <v>.001 or less out of center = Pass</v>
      </c>
      <c r="K105" t="str">
        <v>.002 or Less = Pass</v>
      </c>
      <c r="L105" t="str">
        <v>.002 or Less out of center = Pass</v>
      </c>
      <c r="M105" t="str">
        <v>.005 to .015 = Pass</v>
      </c>
      <c r="N105" t="str">
        <v>.0125 Mean, Section</v>
      </c>
      <c r="O105" t="str">
        <v>.025 or Less in X &amp; Y=Pass</v>
      </c>
      <c r="P105" t="str">
        <v>.038 Mean</v>
      </c>
      <c r="Q105" t="str">
        <v>.063 MM = .0024 IN, See Image</v>
      </c>
      <c r="R105" t="str">
        <v>.063MM = .0024"</v>
      </c>
      <c r="S105" t="str">
        <v>.243 NO-GO, Unconstrained, Must Not Start</v>
      </c>
      <c r="T105" t="str">
        <v>@ Back Face &amp; ID, No Raised Edge</v>
      </c>
      <c r="U105" t="str">
        <v>@ Back Face &amp; OD, No Raised Edge</v>
      </c>
      <c r="V105" t="str">
        <v>@ ID &amp; FACE</v>
      </c>
      <c r="W105" t="str">
        <v>@ OD &amp; BACK FACE</v>
      </c>
      <c r="X105" t="str">
        <v>@ OD &amp; FACE</v>
      </c>
      <c r="Y105" t="str">
        <v>Across from slot</v>
      </c>
      <c r="Z105" t="str">
        <v>All Edge Breaks</v>
      </c>
      <c r="AA105" t="str">
        <v>Attached to bar stock</v>
      </c>
      <c r="AB105" t="str">
        <v xml:space="preserve">Back Turn Fillet Rad. </v>
      </c>
      <c r="AC105" t="str">
        <v>Balloon 1 (DWG FRM0105 Page 2, NV-27)</v>
      </c>
      <c r="AD105" t="str">
        <v>Balloon 1 (DWG FRM0105, NV-30)</v>
      </c>
      <c r="AE105" t="str">
        <v>Balloon 1 (P# 9890002-20) OL00429/A</v>
      </c>
      <c r="AF105" t="str">
        <v>Balloon 1, DWG#FRM0105</v>
      </c>
      <c r="AG105" t="str">
        <v>Balloon 11, See Image</v>
      </c>
      <c r="AH105" t="str">
        <v xml:space="preserve">Balloon 2 (DWG FRM0105 Page 2, NV-27) </v>
      </c>
      <c r="AI105" t="str">
        <v>Balloon 2 (DWG FRM0105, NV-30)</v>
      </c>
      <c r="AJ105" t="str">
        <v>Balloon 2 (P# 9890002-20)</v>
      </c>
      <c r="AK105" t="str">
        <v>Balloon 2, DWG#FRM0105</v>
      </c>
      <c r="AL105" t="str">
        <v>Balloon 2, DWG#FRM0105, See Image</v>
      </c>
      <c r="AM105" t="str">
        <v>Balloon 3 (DWG FRM0105, NV-30 Minor)</v>
      </c>
      <c r="AN105" t="str">
        <v>Balloon 3 (DWG FRM0105, NV-30)</v>
      </c>
      <c r="AO105" t="str">
        <v>Balloon 3 (P# 9890002-20)</v>
      </c>
      <c r="AP105" t="str">
        <v>Balloon 4</v>
      </c>
      <c r="AQ105" t="str">
        <v>Balloon 4 (P# 9890002-20)</v>
      </c>
      <c r="AR105" t="str">
        <v>Below Middle Band</v>
      </c>
      <c r="AS105" t="str">
        <v>Best Fit Pin, .003 or Less =Pass</v>
      </c>
      <c r="AT105" t="str">
        <v>Blank</v>
      </c>
      <c r="AU105" t="str">
        <v>Blank Turn Maj.</v>
      </c>
      <c r="AV105" t="str">
        <v>Blank Turn Maj. Mill Flt., OL4172</v>
      </c>
      <c r="AW105" t="str">
        <v>Blank Without .010 Slots</v>
      </c>
      <c r="AX105" t="str">
        <v>Blank Without .010 Slots, Section</v>
      </c>
      <c r="AY105" t="str">
        <v>Blank without thread</v>
      </c>
      <c r="AZ105" t="str">
        <v xml:space="preserve">Blank, Center of V Grv. </v>
      </c>
      <c r="BA105" t="str">
        <v>Blank, Check R adjacent Balloon 17</v>
      </c>
      <c r="BB105" t="str">
        <v>Blank, EXT. Feature</v>
      </c>
      <c r="BC105" t="str">
        <v>Blank, See Image, OL04335</v>
      </c>
      <c r="BD105" t="str">
        <v>Blank, See Image, OL04336</v>
      </c>
      <c r="BE105" t="str">
        <v xml:space="preserve">Blank, Thrd. </v>
      </c>
      <c r="BF105" t="str">
        <v>Blank, Turn Tip</v>
      </c>
      <c r="BG105" t="str">
        <v>Blank, Without Thrd.</v>
      </c>
      <c r="BH105" t="str">
        <v>Blank, Without Thread</v>
      </c>
      <c r="BI105" t="str">
        <v xml:space="preserve">Blunt Start Blend to Minor </v>
      </c>
      <c r="BJ105" t="str">
        <v>Calc., Use Go HEX</v>
      </c>
      <c r="BK105" t="str">
        <v>Can't dig into OD</v>
      </c>
      <c r="BL105" t="str">
        <v>Carbide Gauge</v>
      </c>
      <c r="BM105" t="str">
        <v xml:space="preserve">Center of V Grv. </v>
      </c>
      <c r="BN105" t="str">
        <v>Centered Less than .03 = Pass</v>
      </c>
      <c r="BO105" t="str">
        <v>Centered within .0005 or Less = Pass</v>
      </c>
      <c r="BP105" t="str">
        <v>Centered within .001 or Less = Pass</v>
      </c>
      <c r="BQ105" t="str">
        <v>Centered within .0254 or Less = Pass</v>
      </c>
      <c r="BR105" t="str">
        <v>Check close to Rod Slot</v>
      </c>
      <c r="BS105" t="str">
        <v>Check every other hole</v>
      </c>
      <c r="BT105" t="str">
        <v>Check Go over full length of slot.</v>
      </c>
      <c r="BU105" t="str">
        <v>Check Near Closed End</v>
      </c>
      <c r="BV105" t="str">
        <v>Check per Print View, Away from Rod Slot</v>
      </c>
      <c r="BW105" t="str">
        <v>Check to Balloon 30 Go Pin</v>
      </c>
      <c r="BX105" t="str">
        <v>Check with .2705 SET Pin Inside Part</v>
      </c>
      <c r="BY105" t="str">
        <v>Check with Hex Up</v>
      </c>
      <c r="BZ105" t="str">
        <v>CMM Blank</v>
      </c>
      <c r="CA105" t="str">
        <v>Confirm Full Radius</v>
      </c>
      <c r="CB105" t="str">
        <v>Constrained in fixture</v>
      </c>
      <c r="CC105" t="str">
        <v>Constrained with Ring</v>
      </c>
      <c r="CD105" t="str">
        <v>Constrained, See Image</v>
      </c>
      <c r="CE105" t="str">
        <v>Dim. "A"</v>
      </c>
      <c r="CF105" t="str">
        <v>Dim. "B"</v>
      </c>
      <c r="CG105" t="str">
        <v>Dim. "C"</v>
      </c>
      <c r="CH105" t="str">
        <v>Dim. "D", Whirl Blank</v>
      </c>
      <c r="CI105" t="str">
        <v>Dim. "G"</v>
      </c>
      <c r="CJ105" t="str">
        <v>Dim. E, Blank Turn Maj. &amp;  Mill Flt</v>
      </c>
      <c r="CK105" t="str">
        <v>Dim. E, Blank Turn Maj.&amp;  Mill Flt</v>
      </c>
      <c r="CL105" t="str">
        <v>Dim. H, Whirl Blank</v>
      </c>
      <c r="CM105" t="str">
        <v>Dim. J, 'Blank Turn Maj. &amp; Whirl Blank</v>
      </c>
      <c r="CN105" t="str">
        <v>Disk Drop Indicator Tip</v>
      </c>
      <c r="CO105" t="str">
        <v>DWG 100448-15, Balloon F_1</v>
      </c>
      <c r="CP105" t="str">
        <v>DWG 100448-15, OL02571</v>
      </c>
      <c r="CQ105" t="str">
        <v>DWG 100448-41</v>
      </c>
      <c r="CR105" t="str">
        <v>DWG 9890040, (10E),Section Part, OL01139</v>
      </c>
      <c r="CS105" t="str">
        <v>DWG 9890040, (10E),Section, OL01139</v>
      </c>
      <c r="CT105" t="str">
        <v>DWG 9890040, (11E)</v>
      </c>
      <c r="CU105" t="str">
        <v>DWG 9890040, (11E), Pins with Flats</v>
      </c>
      <c r="CV105" t="str">
        <v>DWG 9890040, (12E),  Pass=.002 or less</v>
      </c>
      <c r="CW105" t="str">
        <v>DWG 9890040, (12E), See Image</v>
      </c>
      <c r="CX105" t="str">
        <v>DWG 9890040, (1E), OL01431</v>
      </c>
      <c r="CY105" t="str">
        <v>DWG 9890040, (1E), OL01432</v>
      </c>
      <c r="CZ105" t="str">
        <v>DWG 9890040, (2E), OL01432</v>
      </c>
      <c r="DA105" t="str">
        <v>DWG 9890040, (3E)</v>
      </c>
      <c r="DB105" t="str">
        <v>DWG 9890040, (4E)</v>
      </c>
      <c r="DC105" t="str">
        <v>DWG 9890040, (5E), OL02336</v>
      </c>
      <c r="DD105" t="str">
        <v>DWG 9890040, (6E)</v>
      </c>
      <c r="DE105" t="str">
        <v>DWG 9890040, (7E)</v>
      </c>
      <c r="DF105" t="str">
        <v>DWG 9890040, (8E), OL01433</v>
      </c>
      <c r="DG105" t="str">
        <v>DWG 9890040, (8E), OL01433, Section</v>
      </c>
      <c r="DH105" t="str">
        <v>DWG 9890040, (9E), Close to Rod Slot</v>
      </c>
      <c r="DI105" t="str">
        <v>DWG 9890040, (9E),Close to Rod Slot</v>
      </c>
      <c r="DJ105" t="str">
        <v>DWG FRM0105 PAGE 2</v>
      </c>
      <c r="DK105" t="str">
        <v>DWG# 100448-41</v>
      </c>
      <c r="DL105" t="str">
        <v>DWG# 100448-44</v>
      </c>
      <c r="DM105" t="str">
        <v>DWG# 9890003  (1), Section OL00436/A</v>
      </c>
      <c r="DN105" t="str">
        <v>DWG# 9890003 (3), Ring Gauge Constrained</v>
      </c>
      <c r="DO105" t="str">
        <v>DWG# 9890003 (4), Section</v>
      </c>
      <c r="DP105" t="str">
        <v>DWG#100448-26, Balloon 1K, OL02350</v>
      </c>
      <c r="DQ105" t="str">
        <v>DWG#100448-26, Balloon 2K, OL02350</v>
      </c>
      <c r="DR105" t="str">
        <v>DWG#100448-26, Balloon 3K, OL02363</v>
      </c>
      <c r="DS105" t="str">
        <v>DWG#100448-26, Balloon 4K</v>
      </c>
      <c r="DT105" t="str">
        <v>DWG#100448-26, Balloon 5K, Section</v>
      </c>
      <c r="DU105" t="str">
        <v>DWG#100448-26, Balloon 6K</v>
      </c>
      <c r="DV105" t="str">
        <v>DWG#100448-26, Balloon 7K, Section</v>
      </c>
      <c r="DW105" t="str">
        <v>DWG#100448-26, Mfg. Tol.</v>
      </c>
      <c r="DX105" t="str">
        <v>DWG#9890003 (2) Ring Gauge Constrained</v>
      </c>
      <c r="DY105" t="str">
        <v>DWG#9890044</v>
      </c>
      <c r="DZ105" t="str">
        <v>DWG#9890044 .1985 to .2005=Pass</v>
      </c>
      <c r="EA105" t="str">
        <v>DWG#9890044 Overlay OL02441</v>
      </c>
      <c r="EB105" t="str">
        <v>DWG#9890044, OL02441</v>
      </c>
      <c r="EC105" t="str">
        <v>DWG#FRM0105</v>
      </c>
      <c r="ED105" t="str">
        <v>EXT.</v>
      </c>
      <c r="EE105" t="str">
        <v>EXT. Section, OL02460</v>
      </c>
      <c r="EF105" t="str">
        <v>EXT., OL04223</v>
      </c>
      <c r="EG105" t="str">
        <v>Flat Drop Indicator Tip</v>
      </c>
      <c r="EH105" t="str">
        <v>Full Go Pin, No Light, at Radius</v>
      </c>
      <c r="EI105" t="str">
        <v>Function Check</v>
      </c>
      <c r="EJ105" t="str">
        <v>GO Function Gauge</v>
      </c>
      <c r="EK105" t="str">
        <v>Go Gauge for Balloon 1 &amp; 4</v>
      </c>
      <c r="EL105" t="str">
        <v>Go Pin must pass through</v>
      </c>
      <c r="EM105" t="str">
        <v>Greater than .005 = Fail, Section</v>
      </c>
      <c r="EN105" t="str">
        <v>Greater than .025 out of center = Fail</v>
      </c>
      <c r="EO105" t="str">
        <v>Greater than 2.6 = Pass</v>
      </c>
      <c r="EP105" t="str">
        <v>Green = Pass, Red = Fail</v>
      </c>
      <c r="EQ105" t="str">
        <v>Hex Depth</v>
      </c>
      <c r="ER105" t="str">
        <v>Hex Minor</v>
      </c>
      <c r="ES105" t="str">
        <v>Hole Dia.</v>
      </c>
      <c r="ET105" t="str">
        <v>Hook or Disk Tip</v>
      </c>
      <c r="EU105" t="str">
        <v>ID Sphere Finish</v>
      </c>
      <c r="EV105" t="str">
        <v>ID/OD Both Sides, Diff. .002 or less = Pass</v>
      </c>
      <c r="EW105" t="str">
        <v>If Looks Big, Section</v>
      </c>
      <c r="EX105" t="str">
        <v>If Looks Small, Section</v>
      </c>
      <c r="EY105" t="str">
        <v>Insp. Close to Break Away, Mfg.Tol.</v>
      </c>
      <c r="EZ105" t="str">
        <v>INT.</v>
      </c>
      <c r="FA105" t="str">
        <v>INT. Section, OL02460</v>
      </c>
      <c r="FB105" t="str">
        <v>INT., OL04223</v>
      </c>
      <c r="FC105" t="str">
        <v>Intersect. of 7.7 &amp; R0.10</v>
      </c>
      <c r="FD105" t="str">
        <v>Intersect. of 8.79 and R.25 MAX</v>
      </c>
      <c r="FE105" t="str">
        <v>Keep Ind. Tip away from corner</v>
      </c>
      <c r="FF105" t="str">
        <v>L31</v>
      </c>
      <c r="FG105" t="str">
        <v>Laser Mark</v>
      </c>
      <c r="FH105" t="str">
        <v>LASER PER NOTE 4</v>
      </c>
      <c r="FI105" t="str">
        <v>LASER PER NOTE 4, Final Check 1 only</v>
      </c>
      <c r="FJ105" t="str">
        <v>Less than .002 out of center = Pass</v>
      </c>
      <c r="FK105" t="str">
        <v>Less than 2.75 = Pass, Section</v>
      </c>
      <c r="FL105" t="str">
        <v>List as pin. Not Calibrated</v>
      </c>
      <c r="FM105" t="str">
        <v>M9 X 1.25 BUTT See Comment Image</v>
      </c>
      <c r="FN105" t="str">
        <v>Manual Section</v>
      </c>
      <c r="FO105" t="str">
        <v>Max Deep .241 NO-GO =.42</v>
      </c>
      <c r="FP105" t="str">
        <v>MAX Depth of (Note 7) .241 NO-GO Pin</v>
      </c>
      <c r="FQ105" t="str">
        <v>Measure from Blue Line, See Image</v>
      </c>
      <c r="FR105" t="str">
        <v>Measure Width of Blue Area, See Image</v>
      </c>
      <c r="FS105" t="str">
        <v>Mfg. Tol</v>
      </c>
      <c r="FT105" t="str">
        <v>Mfg. Tol, See Image</v>
      </c>
      <c r="FU105" t="str">
        <v>Mfg. Tol.</v>
      </c>
      <c r="FV105" t="str">
        <v>Mfg. Tol. "A"</v>
      </c>
      <c r="FW105" t="str">
        <v>Mfg. Tol. (Zero on Gauge Full Dia. Lead)</v>
      </c>
      <c r="FX105" t="str">
        <v>Mfg. Tol. Balloon 11, See Image</v>
      </c>
      <c r="FY105" t="str">
        <v>Mfg. Tol. Balloon 4</v>
      </c>
      <c r="FZ105" t="str">
        <v>Mfg. Tol. Balloon 7</v>
      </c>
      <c r="GA105" t="str">
        <v xml:space="preserve">Mfg. Tol. C-Bore Face (Ballo 28) </v>
      </c>
      <c r="GB105" t="str">
        <v>Mfg. Tol. Section</v>
      </c>
      <c r="GC105" t="str">
        <v>Mfg. Tol. See Image</v>
      </c>
      <c r="GD105" t="str">
        <v>Mfg. Tol., 3 Places, Record MAX</v>
      </c>
      <c r="GE105" t="str">
        <v>Mfg. Tol., Balloon 11</v>
      </c>
      <c r="GF105" t="str">
        <v>Mfg. Tol., Balloon 7</v>
      </c>
      <c r="GG105" t="str">
        <v>Mfg. Tol., Blank</v>
      </c>
      <c r="GH105" t="str">
        <v>Mfg. Tol., Blank, Balloon 12</v>
      </c>
      <c r="GI105" t="str">
        <v>Mfg. Tol., Blend to SØ.320</v>
      </c>
      <c r="GJ105" t="str">
        <v>Mfg. Tol., Calculation</v>
      </c>
      <c r="GK105" t="str">
        <v>Mfg. Tol., For Mill Fixture</v>
      </c>
      <c r="GL105" t="str">
        <v>Mfg. Tol., L32</v>
      </c>
      <c r="GM105" t="str">
        <v>Mfg. Tol., L33</v>
      </c>
      <c r="GN105" t="str">
        <v>Mfg. Tol., No Tool Marks</v>
      </c>
      <c r="GO105" t="str">
        <v>Mfg. Tol., OL03361</v>
      </c>
      <c r="GP105" t="str">
        <v>Mfg. Tol., Record off center value</v>
      </c>
      <c r="GQ105" t="str">
        <v>Mfg. Tol., Same 3 Places, Record MIN</v>
      </c>
      <c r="GR105" t="str">
        <v>Mfg. Tol., Section</v>
      </c>
      <c r="GS105" t="str">
        <v>Mfg. Tol., Section B-B</v>
      </c>
      <c r="GT105" t="str">
        <v>Mfg. Tol., Section, OL03361</v>
      </c>
      <c r="GU105" t="str">
        <v>Mfg. Tol., Section, Per Note 2</v>
      </c>
      <c r="GV105" t="str">
        <v>Mfg. Tol., See Image</v>
      </c>
      <c r="GW105" t="str">
        <v>Mfg. Tol., See Image, Bore in Blue</v>
      </c>
      <c r="GX105" t="str">
        <v>Mfg. Tol., See Image, Hook Tip</v>
      </c>
      <c r="GY105" t="str">
        <v>Mfg. Tol., Sharp Okay No Burr</v>
      </c>
      <c r="GZ105" t="str">
        <v>Mfg. Tol., Threadless Blank</v>
      </c>
      <c r="HA105" t="str">
        <v>Mfg.Tol.</v>
      </c>
      <c r="HB105" t="str">
        <v>Mgf. To., T.S.C.</v>
      </c>
      <c r="HC105" t="str">
        <v>Milled Feature</v>
      </c>
      <c r="HD105" t="str">
        <v>Milled Feature, OL04045</v>
      </c>
      <c r="HE105" t="str">
        <v>More than .0005 out of center = Fail</v>
      </c>
      <c r="HF105" t="str">
        <v>Must Pass Through</v>
      </c>
      <c r="HG105" t="str">
        <v>Must pass through gauge</v>
      </c>
      <c r="HH105" t="str">
        <v>Must Pass Through Go Gauge</v>
      </c>
      <c r="HI105" t="str">
        <v>Must Pass, See Image.</v>
      </c>
      <c r="HJ105" t="str">
        <v>NA</v>
      </c>
      <c r="HK105" t="str">
        <v>Narrow Area</v>
      </c>
      <c r="HL105" t="str">
        <v>Near Balloon 21</v>
      </c>
      <c r="HM105" t="str">
        <v>Near Datum B</v>
      </c>
      <c r="HN105" t="str">
        <v>Neck Dia.</v>
      </c>
      <c r="HO105" t="str">
        <v>Neck to Head Rad.</v>
      </c>
      <c r="HP105" t="str">
        <v>No Copper Deposits Allowed</v>
      </c>
      <c r="HQ105" t="str">
        <v>No Section</v>
      </c>
      <c r="HR105" t="str">
        <v>No Section, .01 to .014 = Pass</v>
      </c>
      <c r="HS105" t="str">
        <v>No Section, Rotate Part</v>
      </c>
      <c r="HT105" t="str">
        <v>No Section, See Image</v>
      </c>
      <c r="HU105" t="str">
        <v>No Slot, Section B-B</v>
      </c>
      <c r="HV105" t="str">
        <v>No visual step = Pass</v>
      </c>
      <c r="HW105" t="str">
        <v>Not to exceed .95 Deep</v>
      </c>
      <c r="HX105" t="str">
        <v>Note 1</v>
      </c>
      <c r="HY105" t="str">
        <v>OL00333/A</v>
      </c>
      <c r="HZ105" t="str">
        <v>OL00519</v>
      </c>
      <c r="IA105" t="str">
        <v>OL00520</v>
      </c>
      <c r="IB105" t="str">
        <v>OL00529</v>
      </c>
      <c r="IC105" t="str">
        <v>OL00542</v>
      </c>
      <c r="ID105" t="str">
        <v>OL00724</v>
      </c>
      <c r="IE105" t="str">
        <v>OL01250</v>
      </c>
      <c r="IF105" t="str">
        <v>OL01869, Threadless Blank</v>
      </c>
      <c r="IG105" t="str">
        <v>OL01870, Section</v>
      </c>
      <c r="IH105" t="str">
        <v>OL02255</v>
      </c>
      <c r="II105" t="str">
        <v>OL02255, Mfg. Tol.</v>
      </c>
      <c r="IJ105" t="str">
        <v>OL02302</v>
      </c>
      <c r="IK105" t="str">
        <v xml:space="preserve">OL02318  needed per image instructions </v>
      </c>
      <c r="IL105" t="str">
        <v>OL02556</v>
      </c>
      <c r="IM105" t="str">
        <v>OL02557</v>
      </c>
      <c r="IN105" t="str">
        <v>OL02567</v>
      </c>
      <c r="IO105" t="str">
        <v>OL02653</v>
      </c>
      <c r="IP105" t="str">
        <v>OL02718</v>
      </c>
      <c r="IQ105" t="str">
        <v>OL02841</v>
      </c>
      <c r="IR105" t="str">
        <v>OL02842</v>
      </c>
      <c r="IS105" t="str">
        <v>OL02844</v>
      </c>
      <c r="IT105" t="str">
        <v>OL02871</v>
      </c>
      <c r="IU105" t="str">
        <v>OL02887</v>
      </c>
      <c r="IV105" t="str">
        <v>OL03500</v>
      </c>
      <c r="IW105" t="str">
        <v>OL03766</v>
      </c>
      <c r="IX105" t="str">
        <v>OL03868</v>
      </c>
      <c r="IY105" t="str">
        <v>OL03869</v>
      </c>
      <c r="IZ105" t="str">
        <v>OL03870</v>
      </c>
      <c r="JA105" t="str">
        <v>OL03873, DWG# 100448-44</v>
      </c>
      <c r="JB105" t="str">
        <v>OL03949</v>
      </c>
      <c r="JC105" t="str">
        <v xml:space="preserve">OL04043, Section </v>
      </c>
      <c r="JD105" t="str">
        <v xml:space="preserve">OL04044, Section </v>
      </c>
      <c r="JE105" t="str">
        <v>OL04045</v>
      </c>
      <c r="JF105" t="str">
        <v>OL04045, Milled Feature</v>
      </c>
      <c r="JG105" t="str">
        <v>OL04063</v>
      </c>
      <c r="JH105" t="str">
        <v>OL04064</v>
      </c>
      <c r="JI105" t="str">
        <v>OL04065</v>
      </c>
      <c r="JJ105" t="str">
        <v>OL04181</v>
      </c>
      <c r="JK105" t="str">
        <v>OL04218</v>
      </c>
      <c r="JL105" t="str">
        <v>OL04224, See Image</v>
      </c>
      <c r="JM105" t="str">
        <v>OL04374</v>
      </c>
      <c r="JN105" t="str">
        <v>OL04375, Section M-M</v>
      </c>
      <c r="JO105" t="str">
        <v>OL04376, Section M-M</v>
      </c>
      <c r="JP105" t="str">
        <v>OL04443</v>
      </c>
      <c r="JQ105" t="str">
        <v>OL04444</v>
      </c>
      <c r="JR105" t="str">
        <v>OL05000</v>
      </c>
      <c r="JS105" t="str">
        <v>One side of slot</v>
      </c>
      <c r="JT105" t="str">
        <v>Other side of slot</v>
      </c>
      <c r="JU105" t="str">
        <v>Out of center more than .002 = Fail</v>
      </c>
      <c r="JV105" t="str">
        <v>Out of center more than.002 = Fail</v>
      </c>
      <c r="JW105" t="str">
        <v>Overlay OL02713</v>
      </c>
      <c r="JX105" t="str">
        <v>Overlay OL02714</v>
      </c>
      <c r="JY105" t="str">
        <v>Overlay OL02718</v>
      </c>
      <c r="JZ105" t="str">
        <v>Overlay OL03831, Mfg. Tol.</v>
      </c>
      <c r="KA105" t="str">
        <v>Part Without Slots</v>
      </c>
      <c r="KB105" t="str">
        <v>Part Without Slots, See Image</v>
      </c>
      <c r="KC105" t="str">
        <v xml:space="preserve">Pass = .0254 or Less </v>
      </c>
      <c r="KD105" t="str">
        <v>PD MIN = 4.361, PD MAX = 4.456</v>
      </c>
      <c r="KE105" t="str">
        <v>Per Balloon 2 Note</v>
      </c>
      <c r="KF105" t="str">
        <v>Per drawing note(s) 8.</v>
      </c>
      <c r="KG105" t="str">
        <v>Point or Sphere Tip</v>
      </c>
      <c r="KH105" t="str">
        <v>Point Tip</v>
      </c>
      <c r="KI105" t="str">
        <v>R.9 to R1.1 = Pass, See Image</v>
      </c>
      <c r="KJ105" t="str">
        <v>Ram Construction</v>
      </c>
      <c r="KK105" t="str">
        <v>Record Same Pass / Fail All Balloons</v>
      </c>
      <c r="KL105" t="str">
        <v>Ref. Balloon 1</v>
      </c>
      <c r="KM105" t="str">
        <v>Ref. Balloon 12</v>
      </c>
      <c r="KN105" t="str">
        <v>Ref. Balloon 13, 100% AQL</v>
      </c>
      <c r="KO105" t="str">
        <v>Ref. Balloon 2</v>
      </c>
      <c r="KP105" t="str">
        <v>Ref. Balloon 21, 100% AQL</v>
      </c>
      <c r="KQ105" t="str">
        <v>Ref. Balloon 4</v>
      </c>
      <c r="KR105" t="str">
        <v>Ref. Balloon 7</v>
      </c>
      <c r="KS105" t="str">
        <v>Ref. Balloon 8</v>
      </c>
      <c r="KT105" t="str">
        <v>Relieved Pin Gauges 09236 &amp; 09235</v>
      </c>
      <c r="KU105" t="str">
        <v>Rotate Part</v>
      </c>
      <c r="KV105" t="str">
        <v>Rotate Part, See Image</v>
      </c>
      <c r="KW105" t="str">
        <v>Same as Root Radius</v>
      </c>
      <c r="KX105" t="str">
        <v>Section</v>
      </c>
      <c r="KY105" t="str">
        <v>Section B-B</v>
      </c>
      <c r="KZ105" t="str">
        <v>Section B-B, Distance Between Grooves</v>
      </c>
      <c r="LA105" t="str">
        <v>Section C-C</v>
      </c>
      <c r="LB105" t="str">
        <v>Section Part</v>
      </c>
      <c r="LC105" t="str">
        <v>Section Part, Measured from Opposite Face</v>
      </c>
      <c r="LD105" t="str">
        <v>Section, Broachless Blank</v>
      </c>
      <c r="LE105" t="str">
        <v>Section, EXT. Sphere Location.</v>
      </c>
      <c r="LF105" t="str">
        <v>Section, Hex Cham. Ang.</v>
      </c>
      <c r="LG105" t="str">
        <v>Section, Hex Fillet Rad.</v>
      </c>
      <c r="LH105" t="str">
        <v>Section, INT. Feature</v>
      </c>
      <c r="LI105" t="str">
        <v>Section, INT. Sphere Location.</v>
      </c>
      <c r="LJ105" t="str">
        <v>Section, Mfg. Tol.</v>
      </c>
      <c r="LK105" t="str">
        <v>Section, Mfg. Tol., See Image</v>
      </c>
      <c r="LL105" t="str">
        <v>Section, OL00486</v>
      </c>
      <c r="LM105" t="str">
        <v>Section, OL00542</v>
      </c>
      <c r="LN105" t="str">
        <v>Section, OL00543</v>
      </c>
      <c r="LO105" t="str">
        <v>Section, OL00544</v>
      </c>
      <c r="LP105" t="str">
        <v>Section, OL00545</v>
      </c>
      <c r="LQ105" t="str">
        <v>Section, OL00546</v>
      </c>
      <c r="LR105" t="str">
        <v>Section, OL00547</v>
      </c>
      <c r="LS105" t="str">
        <v>Section, OL00555</v>
      </c>
      <c r="LT105" t="str">
        <v>Section, OL00725</v>
      </c>
      <c r="LU105" t="str">
        <v>Section, OL01430</v>
      </c>
      <c r="LV105" t="str">
        <v>Section, OL01434</v>
      </c>
      <c r="LW105" t="str">
        <v>Section, OL01435</v>
      </c>
      <c r="LX105" t="str">
        <v>Section, OL01807</v>
      </c>
      <c r="LY105" t="str">
        <v>Section, OL01830</v>
      </c>
      <c r="LZ105" t="str">
        <v>Section, OL02351</v>
      </c>
      <c r="MA105" t="str">
        <v>Section, OL02519</v>
      </c>
      <c r="MB105" t="str">
        <v>Section, OL02520</v>
      </c>
      <c r="MC105" t="str">
        <v>Section, OL02522</v>
      </c>
      <c r="MD105" t="str">
        <v>Section, OL02540</v>
      </c>
      <c r="ME105" t="str">
        <v>Section, OL02541</v>
      </c>
      <c r="MF105" t="str">
        <v>Section, OL02552</v>
      </c>
      <c r="MG105" t="str">
        <v>Section, OL02553</v>
      </c>
      <c r="MH105" t="str">
        <v>Section, OL02554</v>
      </c>
      <c r="MI105" t="str">
        <v>Section, OL02555</v>
      </c>
      <c r="MJ105" t="str">
        <v>Section, OL02558</v>
      </c>
      <c r="MK105" t="str">
        <v>Section, OL02559</v>
      </c>
      <c r="ML105" t="str">
        <v>Section, OL02560</v>
      </c>
      <c r="MM105" t="str">
        <v>Section, OL02619</v>
      </c>
      <c r="MN105" t="str">
        <v>Section, OL02620</v>
      </c>
      <c r="MO105" t="str">
        <v>Section, OL02621</v>
      </c>
      <c r="MP105" t="str">
        <v>Section, OL02622</v>
      </c>
      <c r="MQ105" t="str">
        <v>Section, OL02623</v>
      </c>
      <c r="MR105" t="str">
        <v>Section, OL02624</v>
      </c>
      <c r="MS105" t="str">
        <v>Section, OL02652</v>
      </c>
      <c r="MT105" t="str">
        <v>Section, OL02680</v>
      </c>
      <c r="MU105" t="str">
        <v>Section, OL02793</v>
      </c>
      <c r="MV105" t="str">
        <v>Section, OL02823</v>
      </c>
      <c r="MW105" t="str">
        <v>Section, OL02843</v>
      </c>
      <c r="MX105" t="str">
        <v>Section, OL03026, Ext.</v>
      </c>
      <c r="MY105" t="str">
        <v>Section, OL03026, Int.</v>
      </c>
      <c r="MZ105" t="str">
        <v>Section, OL03570, DWG# 100448-41</v>
      </c>
      <c r="NA105" t="str">
        <v>Section, OL03781</v>
      </c>
      <c r="NB105" t="str">
        <v>Section, OL03911</v>
      </c>
      <c r="NC105" t="str">
        <v>Section, OL03912</v>
      </c>
      <c r="ND105" t="str">
        <v>Section, OL03928</v>
      </c>
      <c r="NE105" t="str">
        <v>Section, OL03929</v>
      </c>
      <c r="NF105" t="str">
        <v>Section, OL04030</v>
      </c>
      <c r="NG105" t="str">
        <v>Section, OL04037</v>
      </c>
      <c r="NH105" t="str">
        <v>Section, OL04038</v>
      </c>
      <c r="NI105" t="str">
        <v>Section, OL04046</v>
      </c>
      <c r="NJ105" t="str">
        <v>Section, OL04065</v>
      </c>
      <c r="NK105" t="str">
        <v>Section, OL04066</v>
      </c>
      <c r="NL105" t="str">
        <v>Section, OL04067</v>
      </c>
      <c r="NM105" t="str">
        <v>Section, OL04069</v>
      </c>
      <c r="NN105" t="str">
        <v>Section, OL04071</v>
      </c>
      <c r="NO105" t="str">
        <v>Section, OL04173</v>
      </c>
      <c r="NP105" t="str">
        <v>Section, OL04174</v>
      </c>
      <c r="NQ105" t="str">
        <v>Section, OL04214</v>
      </c>
      <c r="NR105" t="str">
        <v>Section, OL04215</v>
      </c>
      <c r="NS105" t="str">
        <v>Section, OL04216</v>
      </c>
      <c r="NT105" t="str">
        <v>Section, OL04217</v>
      </c>
      <c r="NU105" t="str">
        <v>Section, Overlay OL02716</v>
      </c>
      <c r="NV105" t="str">
        <v>Section, Overlay OL02717</v>
      </c>
      <c r="NW105" t="str">
        <v>Section, See Image</v>
      </c>
      <c r="NX105" t="str">
        <v>Section, See Image, DWG# 100448-41</v>
      </c>
      <c r="NY105" t="str">
        <v>Section, Without Sots</v>
      </c>
      <c r="NZ105" t="str">
        <v>See Comments Sheet</v>
      </c>
      <c r="OA105" t="str">
        <v>See Comments Sheet, OL02318</v>
      </c>
      <c r="OB105" t="str">
        <v>See Image</v>
      </c>
      <c r="OC105" t="str">
        <v>See Image, .005 or Less = Pass</v>
      </c>
      <c r="OD105" t="str">
        <v>See Image, Check Near Radius</v>
      </c>
      <c r="OE105" t="str">
        <v>See Image, Constrained</v>
      </c>
      <c r="OF105" t="str">
        <v>See Image, Distance Between Flats</v>
      </c>
      <c r="OG105" t="str">
        <v xml:space="preserve">See Image, Mfg. Tol, Section A-A </v>
      </c>
      <c r="OH105" t="str">
        <v>See image, Mfg. Tol.</v>
      </c>
      <c r="OI105" t="str">
        <v>See Image, Mic. Across Flats</v>
      </c>
      <c r="OJ105" t="str">
        <v>See Image, OL02850</v>
      </c>
      <c r="OK105" t="str">
        <v>See Image, OL02880</v>
      </c>
      <c r="OL105" t="str">
        <v>See Image, OL03926</v>
      </c>
      <c r="OM105" t="str">
        <v>See Image, OL03927</v>
      </c>
      <c r="ON105" t="str">
        <v>See Image, OL04003</v>
      </c>
      <c r="OO105" t="str">
        <v>'See Image, OL04342,  Best Fit Joe Block</v>
      </c>
      <c r="OP105" t="str">
        <v>See Image, OL04342,  Blank</v>
      </c>
      <c r="OQ105" t="str">
        <v>See Image, OL04342, Blank</v>
      </c>
      <c r="OR105" t="str">
        <v>See Image, OL04343, Blank</v>
      </c>
      <c r="OS105" t="str">
        <v>See Image, Pass = .002 or Less</v>
      </c>
      <c r="OT105" t="str">
        <v>See Image, Rcd. MAX</v>
      </c>
      <c r="OU105" t="str">
        <v>See Image, Rcd. MIN</v>
      </c>
      <c r="OV105" t="str">
        <v>See Image, Section</v>
      </c>
      <c r="OW105" t="str">
        <v>See Image, Section A-A</v>
      </c>
      <c r="OX105" t="str">
        <v>See Image, Section B-B</v>
      </c>
      <c r="OY105" t="str">
        <v>See Image, Section B-B, TSC</v>
      </c>
      <c r="OZ105" t="str">
        <v>See Image, Shank Drawing # 18000-XX-XX A</v>
      </c>
      <c r="PA105" t="str">
        <v>Sequencial Laser 01, 120 Per Print</v>
      </c>
      <c r="PB105" t="str">
        <v>Set to .202, Zero on Thread Lead</v>
      </c>
      <c r="PC105" t="str">
        <v>Sharp OK, No Burr</v>
      </c>
      <c r="PD105" t="str">
        <v>Sharp OK, No Raised Edge, See Image</v>
      </c>
      <c r="PE105" t="str">
        <v>Sharp OK, No Raised Edges</v>
      </c>
      <c r="PF105" t="str">
        <v>Sharp okay no raised edge</v>
      </c>
      <c r="PG105" t="str">
        <v>Sharp Okay, No Burr</v>
      </c>
      <c r="PH105" t="str">
        <v>Sharp Okay, No Raised Edge</v>
      </c>
      <c r="PI105" t="str">
        <v>Sharp Okay, No Raised Edges,</v>
      </c>
      <c r="PJ105" t="str">
        <v>Sharp Okay, See Image</v>
      </c>
      <c r="PK105" t="str">
        <v xml:space="preserve">Start of Radius @ .195 </v>
      </c>
      <c r="PL105" t="str">
        <v xml:space="preserve">Start of Radius @ .21 </v>
      </c>
      <c r="PM105" t="str">
        <v xml:space="preserve">T.S.C. </v>
      </c>
      <c r="PN105" t="str">
        <v>Tangent Point</v>
      </c>
      <c r="PO105" t="str">
        <v>Tangent point of R.50</v>
      </c>
      <c r="PP105" t="str">
        <v>Taper Check, Mfg.Tol.</v>
      </c>
      <c r="PQ105" t="str">
        <v>Taper Check, Mfg.Tol., See Image</v>
      </c>
      <c r="PR105" t="str">
        <v>Thrd. Minor Ø</v>
      </c>
      <c r="PS105" t="str">
        <v>Thrd. Relief Ø</v>
      </c>
      <c r="PT105" t="str">
        <v>Threadless Blank</v>
      </c>
      <c r="PU105" t="str">
        <v>Threadless Blank, From Major Ø</v>
      </c>
      <c r="PV105" t="str">
        <v>Threadless Blank, Mfg. Tol.</v>
      </c>
      <c r="PW105" t="str">
        <v>Threadless Blank, Thrd. to Neck Rad.</v>
      </c>
      <c r="PX105" t="str">
        <v>Thredless Blank</v>
      </c>
      <c r="PY105" t="str">
        <v>To center of R.005</v>
      </c>
      <c r="PZ105" t="str">
        <v>Torx Min. Dia.</v>
      </c>
      <c r="QA105" t="str">
        <v>Turn Ø Free of Mill Marks</v>
      </c>
      <c r="QB105" t="str">
        <v>Use (Full) GO Hex</v>
      </c>
      <c r="QC105" t="str">
        <v>Use Balloon 1 FULL Gauge</v>
      </c>
      <c r="QD105" t="str">
        <v>Use Balloon 9 FULL GO</v>
      </c>
      <c r="QE105" t="str">
        <v>Use Best Fit Pin</v>
      </c>
      <c r="QF105" t="str">
        <v>Use Disk Tip</v>
      </c>
      <c r="QG105" t="str">
        <v>Use flat bottomed indicator tip.</v>
      </c>
      <c r="QH105" t="str">
        <v xml:space="preserve">Use Full .093 Go Hex </v>
      </c>
      <c r="QI105" t="str">
        <v xml:space="preserve">Use Full .0930 Go Hex </v>
      </c>
      <c r="QJ105" t="str">
        <v>Use Full .1235 Go Hex</v>
      </c>
      <c r="QK105" t="str">
        <v>Use Gauge K2-98-8019-04, See Image</v>
      </c>
      <c r="QL105" t="str">
        <v>Use large flat indicator tip</v>
      </c>
      <c r="QM105" t="str">
        <v>Use Pins.3330/.3350, See Image MAX NO-GO</v>
      </c>
      <c r="QN105" t="str">
        <v>Use Pointed Drop Indicator Tip</v>
      </c>
      <c r="QO105" t="str">
        <v>V-Block</v>
      </c>
      <c r="QP105" t="str">
        <v>V-Block,  AMB for 13</v>
      </c>
      <c r="QQ105" t="str">
        <v>V-Block,  Hex Cham. Dia.</v>
      </c>
      <c r="QR105" t="str">
        <v>V-Block, Hex Depth</v>
      </c>
      <c r="QS105" t="str">
        <v>VBU Gauge</v>
      </c>
      <c r="QT105" t="str">
        <v>Visibally smaller than HEX=Pass</v>
      </c>
      <c r="QU105" t="str">
        <v>Visual Per Drawing</v>
      </c>
      <c r="QV105" t="str">
        <v>Whirl Blank</v>
      </c>
      <c r="QW105" t="str">
        <v xml:space="preserve">Whirl Blank </v>
      </c>
      <c r="QX105" t="str">
        <v>Whirl Blank, Neck Rad. End to Head CL</v>
      </c>
      <c r="QY105" t="str">
        <v>Whirl Blank, Nose Start Dia.</v>
      </c>
      <c r="QZ105" t="str">
        <v>Whirl Blank, Nose Start Dist.</v>
      </c>
      <c r="RA105" t="str">
        <v>Whirl Blank, Thrd. Minor</v>
      </c>
      <c r="RB105" t="str">
        <v>Whirl Blank, Thrd. Pullout Dia.</v>
      </c>
      <c r="RC105" t="str">
        <v>Whole Part, Removal is at Assy. Level</v>
      </c>
      <c r="RD105" t="str">
        <v>Wide Area</v>
      </c>
      <c r="RE105" t="str">
        <v>Zero on End of Go Gauge</v>
      </c>
    </row>
    <row r="106" spans="1:473">
      <c r="A106" t="s">
        <v>743</v>
      </c>
      <c r="C106" t="str" cm="1">
        <f t="array" ref="C106:RE106">TRANSPOSE(_xlfn._xlws.SORT(_xlfn._xlws.FILTER($A$2:$A$600,ISNUMBER(SEARCH('PartLib Table'!M123,$A$2:$A$600)),"not found")))</f>
        <v xml:space="preserve"> 'C', Whirl Blank</v>
      </c>
      <c r="D106" t="str">
        <v xml:space="preserve"> See Image, Constrained</v>
      </c>
      <c r="E106" t="str">
        <v>(.04 to .12 range = Pass)</v>
      </c>
      <c r="F106" t="str">
        <v>(.042 FULL) Go Pin Seat Fully</v>
      </c>
      <c r="G106" t="str">
        <v>(B), Mfg. Tol.</v>
      </c>
      <c r="H106" t="str">
        <v>(B), O.A.L.</v>
      </c>
      <c r="I106" t="str">
        <v>.001 or less =Pass</v>
      </c>
      <c r="J106" t="str">
        <v>.001 or less out of center = Pass</v>
      </c>
      <c r="K106" t="str">
        <v>.002 or Less = Pass</v>
      </c>
      <c r="L106" t="str">
        <v>.002 or Less out of center = Pass</v>
      </c>
      <c r="M106" t="str">
        <v>.005 to .015 = Pass</v>
      </c>
      <c r="N106" t="str">
        <v>.0125 Mean, Section</v>
      </c>
      <c r="O106" t="str">
        <v>.025 or Less in X &amp; Y=Pass</v>
      </c>
      <c r="P106" t="str">
        <v>.038 Mean</v>
      </c>
      <c r="Q106" t="str">
        <v>.063 MM = .0024 IN, See Image</v>
      </c>
      <c r="R106" t="str">
        <v>.063MM = .0024"</v>
      </c>
      <c r="S106" t="str">
        <v>.243 NO-GO, Unconstrained, Must Not Start</v>
      </c>
      <c r="T106" t="str">
        <v>@ Back Face &amp; ID, No Raised Edge</v>
      </c>
      <c r="U106" t="str">
        <v>@ Back Face &amp; OD, No Raised Edge</v>
      </c>
      <c r="V106" t="str">
        <v>@ ID &amp; FACE</v>
      </c>
      <c r="W106" t="str">
        <v>@ OD &amp; BACK FACE</v>
      </c>
      <c r="X106" t="str">
        <v>@ OD &amp; FACE</v>
      </c>
      <c r="Y106" t="str">
        <v>Across from slot</v>
      </c>
      <c r="Z106" t="str">
        <v>All Edge Breaks</v>
      </c>
      <c r="AA106" t="str">
        <v>Attached to bar stock</v>
      </c>
      <c r="AB106" t="str">
        <v xml:space="preserve">Back Turn Fillet Rad. </v>
      </c>
      <c r="AC106" t="str">
        <v>Balloon 1 (DWG FRM0105 Page 2, NV-27)</v>
      </c>
      <c r="AD106" t="str">
        <v>Balloon 1 (DWG FRM0105, NV-30)</v>
      </c>
      <c r="AE106" t="str">
        <v>Balloon 1 (P# 9890002-20) OL00429/A</v>
      </c>
      <c r="AF106" t="str">
        <v>Balloon 1, DWG#FRM0105</v>
      </c>
      <c r="AG106" t="str">
        <v>Balloon 11, See Image</v>
      </c>
      <c r="AH106" t="str">
        <v xml:space="preserve">Balloon 2 (DWG FRM0105 Page 2, NV-27) </v>
      </c>
      <c r="AI106" t="str">
        <v>Balloon 2 (DWG FRM0105, NV-30)</v>
      </c>
      <c r="AJ106" t="str">
        <v>Balloon 2 (P# 9890002-20)</v>
      </c>
      <c r="AK106" t="str">
        <v>Balloon 2, DWG#FRM0105</v>
      </c>
      <c r="AL106" t="str">
        <v>Balloon 2, DWG#FRM0105, See Image</v>
      </c>
      <c r="AM106" t="str">
        <v>Balloon 3 (DWG FRM0105, NV-30 Minor)</v>
      </c>
      <c r="AN106" t="str">
        <v>Balloon 3 (DWG FRM0105, NV-30)</v>
      </c>
      <c r="AO106" t="str">
        <v>Balloon 3 (P# 9890002-20)</v>
      </c>
      <c r="AP106" t="str">
        <v>Balloon 4</v>
      </c>
      <c r="AQ106" t="str">
        <v>Balloon 4 (P# 9890002-20)</v>
      </c>
      <c r="AR106" t="str">
        <v>Below Middle Band</v>
      </c>
      <c r="AS106" t="str">
        <v>Best Fit Pin, .003 or Less =Pass</v>
      </c>
      <c r="AT106" t="str">
        <v>Blank</v>
      </c>
      <c r="AU106" t="str">
        <v>Blank Turn Maj.</v>
      </c>
      <c r="AV106" t="str">
        <v>Blank Turn Maj. Mill Flt., OL4172</v>
      </c>
      <c r="AW106" t="str">
        <v>Blank Without .010 Slots</v>
      </c>
      <c r="AX106" t="str">
        <v>Blank Without .010 Slots, Section</v>
      </c>
      <c r="AY106" t="str">
        <v>Blank without thread</v>
      </c>
      <c r="AZ106" t="str">
        <v xml:space="preserve">Blank, Center of V Grv. </v>
      </c>
      <c r="BA106" t="str">
        <v>Blank, Check R adjacent Balloon 17</v>
      </c>
      <c r="BB106" t="str">
        <v>Blank, EXT. Feature</v>
      </c>
      <c r="BC106" t="str">
        <v>Blank, See Image, OL04335</v>
      </c>
      <c r="BD106" t="str">
        <v>Blank, See Image, OL04336</v>
      </c>
      <c r="BE106" t="str">
        <v xml:space="preserve">Blank, Thrd. </v>
      </c>
      <c r="BF106" t="str">
        <v>Blank, Turn Tip</v>
      </c>
      <c r="BG106" t="str">
        <v>Blank, Without Thrd.</v>
      </c>
      <c r="BH106" t="str">
        <v>Blank, Without Thread</v>
      </c>
      <c r="BI106" t="str">
        <v xml:space="preserve">Blunt Start Blend to Minor </v>
      </c>
      <c r="BJ106" t="str">
        <v>Calc., Use Go HEX</v>
      </c>
      <c r="BK106" t="str">
        <v>Can't dig into OD</v>
      </c>
      <c r="BL106" t="str">
        <v>Carbide Gauge</v>
      </c>
      <c r="BM106" t="str">
        <v xml:space="preserve">Center of V Grv. </v>
      </c>
      <c r="BN106" t="str">
        <v>Centered Less than .03 = Pass</v>
      </c>
      <c r="BO106" t="str">
        <v>Centered within .0005 or Less = Pass</v>
      </c>
      <c r="BP106" t="str">
        <v>Centered within .001 or Less = Pass</v>
      </c>
      <c r="BQ106" t="str">
        <v>Centered within .0254 or Less = Pass</v>
      </c>
      <c r="BR106" t="str">
        <v>Check close to Rod Slot</v>
      </c>
      <c r="BS106" t="str">
        <v>Check every other hole</v>
      </c>
      <c r="BT106" t="str">
        <v>Check Go over full length of slot.</v>
      </c>
      <c r="BU106" t="str">
        <v>Check Near Closed End</v>
      </c>
      <c r="BV106" t="str">
        <v>Check per Print View, Away from Rod Slot</v>
      </c>
      <c r="BW106" t="str">
        <v>Check to Balloon 30 Go Pin</v>
      </c>
      <c r="BX106" t="str">
        <v>Check with .2705 SET Pin Inside Part</v>
      </c>
      <c r="BY106" t="str">
        <v>Check with Hex Up</v>
      </c>
      <c r="BZ106" t="str">
        <v>CMM Blank</v>
      </c>
      <c r="CA106" t="str">
        <v>Confirm Full Radius</v>
      </c>
      <c r="CB106" t="str">
        <v>Constrained in fixture</v>
      </c>
      <c r="CC106" t="str">
        <v>Constrained with Ring</v>
      </c>
      <c r="CD106" t="str">
        <v>Constrained, See Image</v>
      </c>
      <c r="CE106" t="str">
        <v>Dim. "A"</v>
      </c>
      <c r="CF106" t="str">
        <v>Dim. "B"</v>
      </c>
      <c r="CG106" t="str">
        <v>Dim. "C"</v>
      </c>
      <c r="CH106" t="str">
        <v>Dim. "D", Whirl Blank</v>
      </c>
      <c r="CI106" t="str">
        <v>Dim. "G"</v>
      </c>
      <c r="CJ106" t="str">
        <v>Dim. E, Blank Turn Maj. &amp;  Mill Flt</v>
      </c>
      <c r="CK106" t="str">
        <v>Dim. E, Blank Turn Maj.&amp;  Mill Flt</v>
      </c>
      <c r="CL106" t="str">
        <v>Dim. H, Whirl Blank</v>
      </c>
      <c r="CM106" t="str">
        <v>Dim. J, 'Blank Turn Maj. &amp; Whirl Blank</v>
      </c>
      <c r="CN106" t="str">
        <v>Disk Drop Indicator Tip</v>
      </c>
      <c r="CO106" t="str">
        <v>DWG 100448-15, Balloon F_1</v>
      </c>
      <c r="CP106" t="str">
        <v>DWG 100448-15, OL02571</v>
      </c>
      <c r="CQ106" t="str">
        <v>DWG 100448-41</v>
      </c>
      <c r="CR106" t="str">
        <v>DWG 9890040, (10E),Section Part, OL01139</v>
      </c>
      <c r="CS106" t="str">
        <v>DWG 9890040, (10E),Section, OL01139</v>
      </c>
      <c r="CT106" t="str">
        <v>DWG 9890040, (11E)</v>
      </c>
      <c r="CU106" t="str">
        <v>DWG 9890040, (11E), Pins with Flats</v>
      </c>
      <c r="CV106" t="str">
        <v>DWG 9890040, (12E),  Pass=.002 or less</v>
      </c>
      <c r="CW106" t="str">
        <v>DWG 9890040, (12E), See Image</v>
      </c>
      <c r="CX106" t="str">
        <v>DWG 9890040, (1E), OL01431</v>
      </c>
      <c r="CY106" t="str">
        <v>DWG 9890040, (1E), OL01432</v>
      </c>
      <c r="CZ106" t="str">
        <v>DWG 9890040, (2E), OL01432</v>
      </c>
      <c r="DA106" t="str">
        <v>DWG 9890040, (3E)</v>
      </c>
      <c r="DB106" t="str">
        <v>DWG 9890040, (4E)</v>
      </c>
      <c r="DC106" t="str">
        <v>DWG 9890040, (5E), OL02336</v>
      </c>
      <c r="DD106" t="str">
        <v>DWG 9890040, (6E)</v>
      </c>
      <c r="DE106" t="str">
        <v>DWG 9890040, (7E)</v>
      </c>
      <c r="DF106" t="str">
        <v>DWG 9890040, (8E), OL01433</v>
      </c>
      <c r="DG106" t="str">
        <v>DWG 9890040, (8E), OL01433, Section</v>
      </c>
      <c r="DH106" t="str">
        <v>DWG 9890040, (9E), Close to Rod Slot</v>
      </c>
      <c r="DI106" t="str">
        <v>DWG 9890040, (9E),Close to Rod Slot</v>
      </c>
      <c r="DJ106" t="str">
        <v>DWG FRM0105 PAGE 2</v>
      </c>
      <c r="DK106" t="str">
        <v>DWG# 100448-41</v>
      </c>
      <c r="DL106" t="str">
        <v>DWG# 100448-44</v>
      </c>
      <c r="DM106" t="str">
        <v>DWG# 9890003  (1), Section OL00436/A</v>
      </c>
      <c r="DN106" t="str">
        <v>DWG# 9890003 (3), Ring Gauge Constrained</v>
      </c>
      <c r="DO106" t="str">
        <v>DWG# 9890003 (4), Section</v>
      </c>
      <c r="DP106" t="str">
        <v>DWG#100448-26, Balloon 1K, OL02350</v>
      </c>
      <c r="DQ106" t="str">
        <v>DWG#100448-26, Balloon 2K, OL02350</v>
      </c>
      <c r="DR106" t="str">
        <v>DWG#100448-26, Balloon 3K, OL02363</v>
      </c>
      <c r="DS106" t="str">
        <v>DWG#100448-26, Balloon 4K</v>
      </c>
      <c r="DT106" t="str">
        <v>DWG#100448-26, Balloon 5K, Section</v>
      </c>
      <c r="DU106" t="str">
        <v>DWG#100448-26, Balloon 6K</v>
      </c>
      <c r="DV106" t="str">
        <v>DWG#100448-26, Balloon 7K, Section</v>
      </c>
      <c r="DW106" t="str">
        <v>DWG#100448-26, Mfg. Tol.</v>
      </c>
      <c r="DX106" t="str">
        <v>DWG#9890003 (2) Ring Gauge Constrained</v>
      </c>
      <c r="DY106" t="str">
        <v>DWG#9890044</v>
      </c>
      <c r="DZ106" t="str">
        <v>DWG#9890044 .1985 to .2005=Pass</v>
      </c>
      <c r="EA106" t="str">
        <v>DWG#9890044 Overlay OL02441</v>
      </c>
      <c r="EB106" t="str">
        <v>DWG#9890044, OL02441</v>
      </c>
      <c r="EC106" t="str">
        <v>DWG#FRM0105</v>
      </c>
      <c r="ED106" t="str">
        <v>EXT.</v>
      </c>
      <c r="EE106" t="str">
        <v>EXT. Section, OL02460</v>
      </c>
      <c r="EF106" t="str">
        <v>EXT., OL04223</v>
      </c>
      <c r="EG106" t="str">
        <v>Flat Drop Indicator Tip</v>
      </c>
      <c r="EH106" t="str">
        <v>Full Go Pin, No Light, at Radius</v>
      </c>
      <c r="EI106" t="str">
        <v>Function Check</v>
      </c>
      <c r="EJ106" t="str">
        <v>GO Function Gauge</v>
      </c>
      <c r="EK106" t="str">
        <v>Go Gauge for Balloon 1 &amp; 4</v>
      </c>
      <c r="EL106" t="str">
        <v>Go Pin must pass through</v>
      </c>
      <c r="EM106" t="str">
        <v>Greater than .005 = Fail, Section</v>
      </c>
      <c r="EN106" t="str">
        <v>Greater than .025 out of center = Fail</v>
      </c>
      <c r="EO106" t="str">
        <v>Greater than 2.6 = Pass</v>
      </c>
      <c r="EP106" t="str">
        <v>Green = Pass, Red = Fail</v>
      </c>
      <c r="EQ106" t="str">
        <v>Hex Depth</v>
      </c>
      <c r="ER106" t="str">
        <v>Hex Minor</v>
      </c>
      <c r="ES106" t="str">
        <v>Hole Dia.</v>
      </c>
      <c r="ET106" t="str">
        <v>Hook or Disk Tip</v>
      </c>
      <c r="EU106" t="str">
        <v>ID Sphere Finish</v>
      </c>
      <c r="EV106" t="str">
        <v>ID/OD Both Sides, Diff. .002 or less = Pass</v>
      </c>
      <c r="EW106" t="str">
        <v>If Looks Big, Section</v>
      </c>
      <c r="EX106" t="str">
        <v>If Looks Small, Section</v>
      </c>
      <c r="EY106" t="str">
        <v>Insp. Close to Break Away, Mfg.Tol.</v>
      </c>
      <c r="EZ106" t="str">
        <v>INT.</v>
      </c>
      <c r="FA106" t="str">
        <v>INT. Section, OL02460</v>
      </c>
      <c r="FB106" t="str">
        <v>INT., OL04223</v>
      </c>
      <c r="FC106" t="str">
        <v>Intersect. of 7.7 &amp; R0.10</v>
      </c>
      <c r="FD106" t="str">
        <v>Intersect. of 8.79 and R.25 MAX</v>
      </c>
      <c r="FE106" t="str">
        <v>Keep Ind. Tip away from corner</v>
      </c>
      <c r="FF106" t="str">
        <v>L31</v>
      </c>
      <c r="FG106" t="str">
        <v>Laser Mark</v>
      </c>
      <c r="FH106" t="str">
        <v>LASER PER NOTE 4</v>
      </c>
      <c r="FI106" t="str">
        <v>LASER PER NOTE 4, Final Check 1 only</v>
      </c>
      <c r="FJ106" t="str">
        <v>Less than .002 out of center = Pass</v>
      </c>
      <c r="FK106" t="str">
        <v>Less than 2.75 = Pass, Section</v>
      </c>
      <c r="FL106" t="str">
        <v>List as pin. Not Calibrated</v>
      </c>
      <c r="FM106" t="str">
        <v>M9 X 1.25 BUTT See Comment Image</v>
      </c>
      <c r="FN106" t="str">
        <v>Manual Section</v>
      </c>
      <c r="FO106" t="str">
        <v>Max Deep .241 NO-GO =.42</v>
      </c>
      <c r="FP106" t="str">
        <v>MAX Depth of (Note 7) .241 NO-GO Pin</v>
      </c>
      <c r="FQ106" t="str">
        <v>Measure from Blue Line, See Image</v>
      </c>
      <c r="FR106" t="str">
        <v>Measure Width of Blue Area, See Image</v>
      </c>
      <c r="FS106" t="str">
        <v>Mfg. Tol</v>
      </c>
      <c r="FT106" t="str">
        <v>Mfg. Tol, See Image</v>
      </c>
      <c r="FU106" t="str">
        <v>Mfg. Tol.</v>
      </c>
      <c r="FV106" t="str">
        <v>Mfg. Tol. "A"</v>
      </c>
      <c r="FW106" t="str">
        <v>Mfg. Tol. (Zero on Gauge Full Dia. Lead)</v>
      </c>
      <c r="FX106" t="str">
        <v>Mfg. Tol. Balloon 11, See Image</v>
      </c>
      <c r="FY106" t="str">
        <v>Mfg. Tol. Balloon 4</v>
      </c>
      <c r="FZ106" t="str">
        <v>Mfg. Tol. Balloon 7</v>
      </c>
      <c r="GA106" t="str">
        <v xml:space="preserve">Mfg. Tol. C-Bore Face (Ballo 28) </v>
      </c>
      <c r="GB106" t="str">
        <v>Mfg. Tol. Section</v>
      </c>
      <c r="GC106" t="str">
        <v>Mfg. Tol. See Image</v>
      </c>
      <c r="GD106" t="str">
        <v>Mfg. Tol., 3 Places, Record MAX</v>
      </c>
      <c r="GE106" t="str">
        <v>Mfg. Tol., Balloon 11</v>
      </c>
      <c r="GF106" t="str">
        <v>Mfg. Tol., Balloon 7</v>
      </c>
      <c r="GG106" t="str">
        <v>Mfg. Tol., Blank</v>
      </c>
      <c r="GH106" t="str">
        <v>Mfg. Tol., Blank, Balloon 12</v>
      </c>
      <c r="GI106" t="str">
        <v>Mfg. Tol., Blend to SØ.320</v>
      </c>
      <c r="GJ106" t="str">
        <v>Mfg. Tol., Calculation</v>
      </c>
      <c r="GK106" t="str">
        <v>Mfg. Tol., For Mill Fixture</v>
      </c>
      <c r="GL106" t="str">
        <v>Mfg. Tol., L32</v>
      </c>
      <c r="GM106" t="str">
        <v>Mfg. Tol., L33</v>
      </c>
      <c r="GN106" t="str">
        <v>Mfg. Tol., No Tool Marks</v>
      </c>
      <c r="GO106" t="str">
        <v>Mfg. Tol., OL03361</v>
      </c>
      <c r="GP106" t="str">
        <v>Mfg. Tol., Record off center value</v>
      </c>
      <c r="GQ106" t="str">
        <v>Mfg. Tol., Same 3 Places, Record MIN</v>
      </c>
      <c r="GR106" t="str">
        <v>Mfg. Tol., Section</v>
      </c>
      <c r="GS106" t="str">
        <v>Mfg. Tol., Section B-B</v>
      </c>
      <c r="GT106" t="str">
        <v>Mfg. Tol., Section, OL03361</v>
      </c>
      <c r="GU106" t="str">
        <v>Mfg. Tol., Section, Per Note 2</v>
      </c>
      <c r="GV106" t="str">
        <v>Mfg. Tol., See Image</v>
      </c>
      <c r="GW106" t="str">
        <v>Mfg. Tol., See Image, Bore in Blue</v>
      </c>
      <c r="GX106" t="str">
        <v>Mfg. Tol., See Image, Hook Tip</v>
      </c>
      <c r="GY106" t="str">
        <v>Mfg. Tol., Sharp Okay No Burr</v>
      </c>
      <c r="GZ106" t="str">
        <v>Mfg. Tol., Threadless Blank</v>
      </c>
      <c r="HA106" t="str">
        <v>Mfg.Tol.</v>
      </c>
      <c r="HB106" t="str">
        <v>Mgf. To., T.S.C.</v>
      </c>
      <c r="HC106" t="str">
        <v>Milled Feature</v>
      </c>
      <c r="HD106" t="str">
        <v>Milled Feature, OL04045</v>
      </c>
      <c r="HE106" t="str">
        <v>More than .0005 out of center = Fail</v>
      </c>
      <c r="HF106" t="str">
        <v>Must Pass Through</v>
      </c>
      <c r="HG106" t="str">
        <v>Must pass through gauge</v>
      </c>
      <c r="HH106" t="str">
        <v>Must Pass Through Go Gauge</v>
      </c>
      <c r="HI106" t="str">
        <v>Must Pass, See Image.</v>
      </c>
      <c r="HJ106" t="str">
        <v>NA</v>
      </c>
      <c r="HK106" t="str">
        <v>Narrow Area</v>
      </c>
      <c r="HL106" t="str">
        <v>Near Balloon 21</v>
      </c>
      <c r="HM106" t="str">
        <v>Near Datum B</v>
      </c>
      <c r="HN106" t="str">
        <v>Neck Dia.</v>
      </c>
      <c r="HO106" t="str">
        <v>Neck to Head Rad.</v>
      </c>
      <c r="HP106" t="str">
        <v>No Copper Deposits Allowed</v>
      </c>
      <c r="HQ106" t="str">
        <v>No Section</v>
      </c>
      <c r="HR106" t="str">
        <v>No Section, .01 to .014 = Pass</v>
      </c>
      <c r="HS106" t="str">
        <v>No Section, Rotate Part</v>
      </c>
      <c r="HT106" t="str">
        <v>No Section, See Image</v>
      </c>
      <c r="HU106" t="str">
        <v>No Slot, Section B-B</v>
      </c>
      <c r="HV106" t="str">
        <v>No visual step = Pass</v>
      </c>
      <c r="HW106" t="str">
        <v>Not to exceed .95 Deep</v>
      </c>
      <c r="HX106" t="str">
        <v>Note 1</v>
      </c>
      <c r="HY106" t="str">
        <v>OL00333/A</v>
      </c>
      <c r="HZ106" t="str">
        <v>OL00519</v>
      </c>
      <c r="IA106" t="str">
        <v>OL00520</v>
      </c>
      <c r="IB106" t="str">
        <v>OL00529</v>
      </c>
      <c r="IC106" t="str">
        <v>OL00542</v>
      </c>
      <c r="ID106" t="str">
        <v>OL00724</v>
      </c>
      <c r="IE106" t="str">
        <v>OL01250</v>
      </c>
      <c r="IF106" t="str">
        <v>OL01869, Threadless Blank</v>
      </c>
      <c r="IG106" t="str">
        <v>OL01870, Section</v>
      </c>
      <c r="IH106" t="str">
        <v>OL02255</v>
      </c>
      <c r="II106" t="str">
        <v>OL02255, Mfg. Tol.</v>
      </c>
      <c r="IJ106" t="str">
        <v>OL02302</v>
      </c>
      <c r="IK106" t="str">
        <v xml:space="preserve">OL02318  needed per image instructions </v>
      </c>
      <c r="IL106" t="str">
        <v>OL02556</v>
      </c>
      <c r="IM106" t="str">
        <v>OL02557</v>
      </c>
      <c r="IN106" t="str">
        <v>OL02567</v>
      </c>
      <c r="IO106" t="str">
        <v>OL02653</v>
      </c>
      <c r="IP106" t="str">
        <v>OL02718</v>
      </c>
      <c r="IQ106" t="str">
        <v>OL02841</v>
      </c>
      <c r="IR106" t="str">
        <v>OL02842</v>
      </c>
      <c r="IS106" t="str">
        <v>OL02844</v>
      </c>
      <c r="IT106" t="str">
        <v>OL02871</v>
      </c>
      <c r="IU106" t="str">
        <v>OL02887</v>
      </c>
      <c r="IV106" t="str">
        <v>OL03500</v>
      </c>
      <c r="IW106" t="str">
        <v>OL03766</v>
      </c>
      <c r="IX106" t="str">
        <v>OL03868</v>
      </c>
      <c r="IY106" t="str">
        <v>OL03869</v>
      </c>
      <c r="IZ106" t="str">
        <v>OL03870</v>
      </c>
      <c r="JA106" t="str">
        <v>OL03873, DWG# 100448-44</v>
      </c>
      <c r="JB106" t="str">
        <v>OL03949</v>
      </c>
      <c r="JC106" t="str">
        <v xml:space="preserve">OL04043, Section </v>
      </c>
      <c r="JD106" t="str">
        <v xml:space="preserve">OL04044, Section </v>
      </c>
      <c r="JE106" t="str">
        <v>OL04045</v>
      </c>
      <c r="JF106" t="str">
        <v>OL04045, Milled Feature</v>
      </c>
      <c r="JG106" t="str">
        <v>OL04063</v>
      </c>
      <c r="JH106" t="str">
        <v>OL04064</v>
      </c>
      <c r="JI106" t="str">
        <v>OL04065</v>
      </c>
      <c r="JJ106" t="str">
        <v>OL04181</v>
      </c>
      <c r="JK106" t="str">
        <v>OL04218</v>
      </c>
      <c r="JL106" t="str">
        <v>OL04224, See Image</v>
      </c>
      <c r="JM106" t="str">
        <v>OL04374</v>
      </c>
      <c r="JN106" t="str">
        <v>OL04375, Section M-M</v>
      </c>
      <c r="JO106" t="str">
        <v>OL04376, Section M-M</v>
      </c>
      <c r="JP106" t="str">
        <v>OL04443</v>
      </c>
      <c r="JQ106" t="str">
        <v>OL04444</v>
      </c>
      <c r="JR106" t="str">
        <v>OL05000</v>
      </c>
      <c r="JS106" t="str">
        <v>One side of slot</v>
      </c>
      <c r="JT106" t="str">
        <v>Other side of slot</v>
      </c>
      <c r="JU106" t="str">
        <v>Out of center more than .002 = Fail</v>
      </c>
      <c r="JV106" t="str">
        <v>Out of center more than.002 = Fail</v>
      </c>
      <c r="JW106" t="str">
        <v>Overlay OL02713</v>
      </c>
      <c r="JX106" t="str">
        <v>Overlay OL02714</v>
      </c>
      <c r="JY106" t="str">
        <v>Overlay OL02718</v>
      </c>
      <c r="JZ106" t="str">
        <v>Overlay OL03831, Mfg. Tol.</v>
      </c>
      <c r="KA106" t="str">
        <v>Part Without Slots</v>
      </c>
      <c r="KB106" t="str">
        <v>Part Without Slots, See Image</v>
      </c>
      <c r="KC106" t="str">
        <v xml:space="preserve">Pass = .0254 or Less </v>
      </c>
      <c r="KD106" t="str">
        <v>PD MIN = 4.361, PD MAX = 4.456</v>
      </c>
      <c r="KE106" t="str">
        <v>Per Balloon 2 Note</v>
      </c>
      <c r="KF106" t="str">
        <v>Per drawing note(s) 8.</v>
      </c>
      <c r="KG106" t="str">
        <v>Point or Sphere Tip</v>
      </c>
      <c r="KH106" t="str">
        <v>Point Tip</v>
      </c>
      <c r="KI106" t="str">
        <v>R.9 to R1.1 = Pass, See Image</v>
      </c>
      <c r="KJ106" t="str">
        <v>Ram Construction</v>
      </c>
      <c r="KK106" t="str">
        <v>Record Same Pass / Fail All Balloons</v>
      </c>
      <c r="KL106" t="str">
        <v>Ref. Balloon 1</v>
      </c>
      <c r="KM106" t="str">
        <v>Ref. Balloon 12</v>
      </c>
      <c r="KN106" t="str">
        <v>Ref. Balloon 13, 100% AQL</v>
      </c>
      <c r="KO106" t="str">
        <v>Ref. Balloon 2</v>
      </c>
      <c r="KP106" t="str">
        <v>Ref. Balloon 21, 100% AQL</v>
      </c>
      <c r="KQ106" t="str">
        <v>Ref. Balloon 4</v>
      </c>
      <c r="KR106" t="str">
        <v>Ref. Balloon 7</v>
      </c>
      <c r="KS106" t="str">
        <v>Ref. Balloon 8</v>
      </c>
      <c r="KT106" t="str">
        <v>Relieved Pin Gauges 09236 &amp; 09235</v>
      </c>
      <c r="KU106" t="str">
        <v>Rotate Part</v>
      </c>
      <c r="KV106" t="str">
        <v>Rotate Part, See Image</v>
      </c>
      <c r="KW106" t="str">
        <v>Same as Root Radius</v>
      </c>
      <c r="KX106" t="str">
        <v>Section</v>
      </c>
      <c r="KY106" t="str">
        <v>Section B-B</v>
      </c>
      <c r="KZ106" t="str">
        <v>Section B-B, Distance Between Grooves</v>
      </c>
      <c r="LA106" t="str">
        <v>Section C-C</v>
      </c>
      <c r="LB106" t="str">
        <v>Section Part</v>
      </c>
      <c r="LC106" t="str">
        <v>Section Part, Measured from Opposite Face</v>
      </c>
      <c r="LD106" t="str">
        <v>Section, Broachless Blank</v>
      </c>
      <c r="LE106" t="str">
        <v>Section, EXT. Sphere Location.</v>
      </c>
      <c r="LF106" t="str">
        <v>Section, Hex Cham. Ang.</v>
      </c>
      <c r="LG106" t="str">
        <v>Section, Hex Fillet Rad.</v>
      </c>
      <c r="LH106" t="str">
        <v>Section, INT. Feature</v>
      </c>
      <c r="LI106" t="str">
        <v>Section, INT. Sphere Location.</v>
      </c>
      <c r="LJ106" t="str">
        <v>Section, Mfg. Tol.</v>
      </c>
      <c r="LK106" t="str">
        <v>Section, Mfg. Tol., See Image</v>
      </c>
      <c r="LL106" t="str">
        <v>Section, OL00486</v>
      </c>
      <c r="LM106" t="str">
        <v>Section, OL00542</v>
      </c>
      <c r="LN106" t="str">
        <v>Section, OL00543</v>
      </c>
      <c r="LO106" t="str">
        <v>Section, OL00544</v>
      </c>
      <c r="LP106" t="str">
        <v>Section, OL00545</v>
      </c>
      <c r="LQ106" t="str">
        <v>Section, OL00546</v>
      </c>
      <c r="LR106" t="str">
        <v>Section, OL00547</v>
      </c>
      <c r="LS106" t="str">
        <v>Section, OL00555</v>
      </c>
      <c r="LT106" t="str">
        <v>Section, OL00725</v>
      </c>
      <c r="LU106" t="str">
        <v>Section, OL01430</v>
      </c>
      <c r="LV106" t="str">
        <v>Section, OL01434</v>
      </c>
      <c r="LW106" t="str">
        <v>Section, OL01435</v>
      </c>
      <c r="LX106" t="str">
        <v>Section, OL01807</v>
      </c>
      <c r="LY106" t="str">
        <v>Section, OL01830</v>
      </c>
      <c r="LZ106" t="str">
        <v>Section, OL02351</v>
      </c>
      <c r="MA106" t="str">
        <v>Section, OL02519</v>
      </c>
      <c r="MB106" t="str">
        <v>Section, OL02520</v>
      </c>
      <c r="MC106" t="str">
        <v>Section, OL02522</v>
      </c>
      <c r="MD106" t="str">
        <v>Section, OL02540</v>
      </c>
      <c r="ME106" t="str">
        <v>Section, OL02541</v>
      </c>
      <c r="MF106" t="str">
        <v>Section, OL02552</v>
      </c>
      <c r="MG106" t="str">
        <v>Section, OL02553</v>
      </c>
      <c r="MH106" t="str">
        <v>Section, OL02554</v>
      </c>
      <c r="MI106" t="str">
        <v>Section, OL02555</v>
      </c>
      <c r="MJ106" t="str">
        <v>Section, OL02558</v>
      </c>
      <c r="MK106" t="str">
        <v>Section, OL02559</v>
      </c>
      <c r="ML106" t="str">
        <v>Section, OL02560</v>
      </c>
      <c r="MM106" t="str">
        <v>Section, OL02619</v>
      </c>
      <c r="MN106" t="str">
        <v>Section, OL02620</v>
      </c>
      <c r="MO106" t="str">
        <v>Section, OL02621</v>
      </c>
      <c r="MP106" t="str">
        <v>Section, OL02622</v>
      </c>
      <c r="MQ106" t="str">
        <v>Section, OL02623</v>
      </c>
      <c r="MR106" t="str">
        <v>Section, OL02624</v>
      </c>
      <c r="MS106" t="str">
        <v>Section, OL02652</v>
      </c>
      <c r="MT106" t="str">
        <v>Section, OL02680</v>
      </c>
      <c r="MU106" t="str">
        <v>Section, OL02793</v>
      </c>
      <c r="MV106" t="str">
        <v>Section, OL02823</v>
      </c>
      <c r="MW106" t="str">
        <v>Section, OL02843</v>
      </c>
      <c r="MX106" t="str">
        <v>Section, OL03026, Ext.</v>
      </c>
      <c r="MY106" t="str">
        <v>Section, OL03026, Int.</v>
      </c>
      <c r="MZ106" t="str">
        <v>Section, OL03570, DWG# 100448-41</v>
      </c>
      <c r="NA106" t="str">
        <v>Section, OL03781</v>
      </c>
      <c r="NB106" t="str">
        <v>Section, OL03911</v>
      </c>
      <c r="NC106" t="str">
        <v>Section, OL03912</v>
      </c>
      <c r="ND106" t="str">
        <v>Section, OL03928</v>
      </c>
      <c r="NE106" t="str">
        <v>Section, OL03929</v>
      </c>
      <c r="NF106" t="str">
        <v>Section, OL04030</v>
      </c>
      <c r="NG106" t="str">
        <v>Section, OL04037</v>
      </c>
      <c r="NH106" t="str">
        <v>Section, OL04038</v>
      </c>
      <c r="NI106" t="str">
        <v>Section, OL04046</v>
      </c>
      <c r="NJ106" t="str">
        <v>Section, OL04065</v>
      </c>
      <c r="NK106" t="str">
        <v>Section, OL04066</v>
      </c>
      <c r="NL106" t="str">
        <v>Section, OL04067</v>
      </c>
      <c r="NM106" t="str">
        <v>Section, OL04069</v>
      </c>
      <c r="NN106" t="str">
        <v>Section, OL04071</v>
      </c>
      <c r="NO106" t="str">
        <v>Section, OL04173</v>
      </c>
      <c r="NP106" t="str">
        <v>Section, OL04174</v>
      </c>
      <c r="NQ106" t="str">
        <v>Section, OL04214</v>
      </c>
      <c r="NR106" t="str">
        <v>Section, OL04215</v>
      </c>
      <c r="NS106" t="str">
        <v>Section, OL04216</v>
      </c>
      <c r="NT106" t="str">
        <v>Section, OL04217</v>
      </c>
      <c r="NU106" t="str">
        <v>Section, Overlay OL02716</v>
      </c>
      <c r="NV106" t="str">
        <v>Section, Overlay OL02717</v>
      </c>
      <c r="NW106" t="str">
        <v>Section, See Image</v>
      </c>
      <c r="NX106" t="str">
        <v>Section, See Image, DWG# 100448-41</v>
      </c>
      <c r="NY106" t="str">
        <v>Section, Without Sots</v>
      </c>
      <c r="NZ106" t="str">
        <v>See Comments Sheet</v>
      </c>
      <c r="OA106" t="str">
        <v>See Comments Sheet, OL02318</v>
      </c>
      <c r="OB106" t="str">
        <v>See Image</v>
      </c>
      <c r="OC106" t="str">
        <v>See Image, .005 or Less = Pass</v>
      </c>
      <c r="OD106" t="str">
        <v>See Image, Check Near Radius</v>
      </c>
      <c r="OE106" t="str">
        <v>See Image, Constrained</v>
      </c>
      <c r="OF106" t="str">
        <v>See Image, Distance Between Flats</v>
      </c>
      <c r="OG106" t="str">
        <v xml:space="preserve">See Image, Mfg. Tol, Section A-A </v>
      </c>
      <c r="OH106" t="str">
        <v>See image, Mfg. Tol.</v>
      </c>
      <c r="OI106" t="str">
        <v>See Image, Mic. Across Flats</v>
      </c>
      <c r="OJ106" t="str">
        <v>See Image, OL02850</v>
      </c>
      <c r="OK106" t="str">
        <v>See Image, OL02880</v>
      </c>
      <c r="OL106" t="str">
        <v>See Image, OL03926</v>
      </c>
      <c r="OM106" t="str">
        <v>See Image, OL03927</v>
      </c>
      <c r="ON106" t="str">
        <v>See Image, OL04003</v>
      </c>
      <c r="OO106" t="str">
        <v>'See Image, OL04342,  Best Fit Joe Block</v>
      </c>
      <c r="OP106" t="str">
        <v>See Image, OL04342,  Blank</v>
      </c>
      <c r="OQ106" t="str">
        <v>See Image, OL04342, Blank</v>
      </c>
      <c r="OR106" t="str">
        <v>See Image, OL04343, Blank</v>
      </c>
      <c r="OS106" t="str">
        <v>See Image, Pass = .002 or Less</v>
      </c>
      <c r="OT106" t="str">
        <v>See Image, Rcd. MAX</v>
      </c>
      <c r="OU106" t="str">
        <v>See Image, Rcd. MIN</v>
      </c>
      <c r="OV106" t="str">
        <v>See Image, Section</v>
      </c>
      <c r="OW106" t="str">
        <v>See Image, Section A-A</v>
      </c>
      <c r="OX106" t="str">
        <v>See Image, Section B-B</v>
      </c>
      <c r="OY106" t="str">
        <v>See Image, Section B-B, TSC</v>
      </c>
      <c r="OZ106" t="str">
        <v>See Image, Shank Drawing # 18000-XX-XX A</v>
      </c>
      <c r="PA106" t="str">
        <v>Sequencial Laser 01, 120 Per Print</v>
      </c>
      <c r="PB106" t="str">
        <v>Set to .202, Zero on Thread Lead</v>
      </c>
      <c r="PC106" t="str">
        <v>Sharp OK, No Burr</v>
      </c>
      <c r="PD106" t="str">
        <v>Sharp OK, No Raised Edge, See Image</v>
      </c>
      <c r="PE106" t="str">
        <v>Sharp OK, No Raised Edges</v>
      </c>
      <c r="PF106" t="str">
        <v>Sharp okay no raised edge</v>
      </c>
      <c r="PG106" t="str">
        <v>Sharp Okay, No Burr</v>
      </c>
      <c r="PH106" t="str">
        <v>Sharp Okay, No Raised Edge</v>
      </c>
      <c r="PI106" t="str">
        <v>Sharp Okay, No Raised Edges,</v>
      </c>
      <c r="PJ106" t="str">
        <v>Sharp Okay, See Image</v>
      </c>
      <c r="PK106" t="str">
        <v xml:space="preserve">Start of Radius @ .195 </v>
      </c>
      <c r="PL106" t="str">
        <v xml:space="preserve">Start of Radius @ .21 </v>
      </c>
      <c r="PM106" t="str">
        <v xml:space="preserve">T.S.C. </v>
      </c>
      <c r="PN106" t="str">
        <v>Tangent Point</v>
      </c>
      <c r="PO106" t="str">
        <v>Tangent point of R.50</v>
      </c>
      <c r="PP106" t="str">
        <v>Taper Check, Mfg.Tol.</v>
      </c>
      <c r="PQ106" t="str">
        <v>Taper Check, Mfg.Tol., See Image</v>
      </c>
      <c r="PR106" t="str">
        <v>Thrd. Minor Ø</v>
      </c>
      <c r="PS106" t="str">
        <v>Thrd. Relief Ø</v>
      </c>
      <c r="PT106" t="str">
        <v>Threadless Blank</v>
      </c>
      <c r="PU106" t="str">
        <v>Threadless Blank, From Major Ø</v>
      </c>
      <c r="PV106" t="str">
        <v>Threadless Blank, Mfg. Tol.</v>
      </c>
      <c r="PW106" t="str">
        <v>Threadless Blank, Thrd. to Neck Rad.</v>
      </c>
      <c r="PX106" t="str">
        <v>Thredless Blank</v>
      </c>
      <c r="PY106" t="str">
        <v>To center of R.005</v>
      </c>
      <c r="PZ106" t="str">
        <v>Torx Min. Dia.</v>
      </c>
      <c r="QA106" t="str">
        <v>Turn Ø Free of Mill Marks</v>
      </c>
      <c r="QB106" t="str">
        <v>Use (Full) GO Hex</v>
      </c>
      <c r="QC106" t="str">
        <v>Use Balloon 1 FULL Gauge</v>
      </c>
      <c r="QD106" t="str">
        <v>Use Balloon 9 FULL GO</v>
      </c>
      <c r="QE106" t="str">
        <v>Use Best Fit Pin</v>
      </c>
      <c r="QF106" t="str">
        <v>Use Disk Tip</v>
      </c>
      <c r="QG106" t="str">
        <v>Use flat bottomed indicator tip.</v>
      </c>
      <c r="QH106" t="str">
        <v xml:space="preserve">Use Full .093 Go Hex </v>
      </c>
      <c r="QI106" t="str">
        <v xml:space="preserve">Use Full .0930 Go Hex </v>
      </c>
      <c r="QJ106" t="str">
        <v>Use Full .1235 Go Hex</v>
      </c>
      <c r="QK106" t="str">
        <v>Use Gauge K2-98-8019-04, See Image</v>
      </c>
      <c r="QL106" t="str">
        <v>Use large flat indicator tip</v>
      </c>
      <c r="QM106" t="str">
        <v>Use Pins.3330/.3350, See Image MAX NO-GO</v>
      </c>
      <c r="QN106" t="str">
        <v>Use Pointed Drop Indicator Tip</v>
      </c>
      <c r="QO106" t="str">
        <v>V-Block</v>
      </c>
      <c r="QP106" t="str">
        <v>V-Block,  AMB for 13</v>
      </c>
      <c r="QQ106" t="str">
        <v>V-Block,  Hex Cham. Dia.</v>
      </c>
      <c r="QR106" t="str">
        <v>V-Block, Hex Depth</v>
      </c>
      <c r="QS106" t="str">
        <v>VBU Gauge</v>
      </c>
      <c r="QT106" t="str">
        <v>Visibally smaller than HEX=Pass</v>
      </c>
      <c r="QU106" t="str">
        <v>Visual Per Drawing</v>
      </c>
      <c r="QV106" t="str">
        <v>Whirl Blank</v>
      </c>
      <c r="QW106" t="str">
        <v xml:space="preserve">Whirl Blank </v>
      </c>
      <c r="QX106" t="str">
        <v>Whirl Blank, Neck Rad. End to Head CL</v>
      </c>
      <c r="QY106" t="str">
        <v>Whirl Blank, Nose Start Dia.</v>
      </c>
      <c r="QZ106" t="str">
        <v>Whirl Blank, Nose Start Dist.</v>
      </c>
      <c r="RA106" t="str">
        <v>Whirl Blank, Thrd. Minor</v>
      </c>
      <c r="RB106" t="str">
        <v>Whirl Blank, Thrd. Pullout Dia.</v>
      </c>
      <c r="RC106" t="str">
        <v>Whole Part, Removal is at Assy. Level</v>
      </c>
      <c r="RD106" t="str">
        <v>Wide Area</v>
      </c>
      <c r="RE106" t="str">
        <v>Zero on End of Go Gauge</v>
      </c>
    </row>
    <row r="107" spans="1:473">
      <c r="A107" t="s">
        <v>744</v>
      </c>
      <c r="C107" t="str" cm="1">
        <f t="array" ref="C107:RE107">TRANSPOSE(_xlfn._xlws.SORT(_xlfn._xlws.FILTER($A$2:$A$600,ISNUMBER(SEARCH('PartLib Table'!M124,$A$2:$A$600)),"not found")))</f>
        <v xml:space="preserve"> 'C', Whirl Blank</v>
      </c>
      <c r="D107" t="str">
        <v xml:space="preserve"> See Image, Constrained</v>
      </c>
      <c r="E107" t="str">
        <v>(.04 to .12 range = Pass)</v>
      </c>
      <c r="F107" t="str">
        <v>(.042 FULL) Go Pin Seat Fully</v>
      </c>
      <c r="G107" t="str">
        <v>(B), Mfg. Tol.</v>
      </c>
      <c r="H107" t="str">
        <v>(B), O.A.L.</v>
      </c>
      <c r="I107" t="str">
        <v>.001 or less =Pass</v>
      </c>
      <c r="J107" t="str">
        <v>.001 or less out of center = Pass</v>
      </c>
      <c r="K107" t="str">
        <v>.002 or Less = Pass</v>
      </c>
      <c r="L107" t="str">
        <v>.002 or Less out of center = Pass</v>
      </c>
      <c r="M107" t="str">
        <v>.005 to .015 = Pass</v>
      </c>
      <c r="N107" t="str">
        <v>.0125 Mean, Section</v>
      </c>
      <c r="O107" t="str">
        <v>.025 or Less in X &amp; Y=Pass</v>
      </c>
      <c r="P107" t="str">
        <v>.038 Mean</v>
      </c>
      <c r="Q107" t="str">
        <v>.063 MM = .0024 IN, See Image</v>
      </c>
      <c r="R107" t="str">
        <v>.063MM = .0024"</v>
      </c>
      <c r="S107" t="str">
        <v>.243 NO-GO, Unconstrained, Must Not Start</v>
      </c>
      <c r="T107" t="str">
        <v>@ Back Face &amp; ID, No Raised Edge</v>
      </c>
      <c r="U107" t="str">
        <v>@ Back Face &amp; OD, No Raised Edge</v>
      </c>
      <c r="V107" t="str">
        <v>@ ID &amp; FACE</v>
      </c>
      <c r="W107" t="str">
        <v>@ OD &amp; BACK FACE</v>
      </c>
      <c r="X107" t="str">
        <v>@ OD &amp; FACE</v>
      </c>
      <c r="Y107" t="str">
        <v>Across from slot</v>
      </c>
      <c r="Z107" t="str">
        <v>All Edge Breaks</v>
      </c>
      <c r="AA107" t="str">
        <v>Attached to bar stock</v>
      </c>
      <c r="AB107" t="str">
        <v xml:space="preserve">Back Turn Fillet Rad. </v>
      </c>
      <c r="AC107" t="str">
        <v>Balloon 1 (DWG FRM0105 Page 2, NV-27)</v>
      </c>
      <c r="AD107" t="str">
        <v>Balloon 1 (DWG FRM0105, NV-30)</v>
      </c>
      <c r="AE107" t="str">
        <v>Balloon 1 (P# 9890002-20) OL00429/A</v>
      </c>
      <c r="AF107" t="str">
        <v>Balloon 1, DWG#FRM0105</v>
      </c>
      <c r="AG107" t="str">
        <v>Balloon 11, See Image</v>
      </c>
      <c r="AH107" t="str">
        <v xml:space="preserve">Balloon 2 (DWG FRM0105 Page 2, NV-27) </v>
      </c>
      <c r="AI107" t="str">
        <v>Balloon 2 (DWG FRM0105, NV-30)</v>
      </c>
      <c r="AJ107" t="str">
        <v>Balloon 2 (P# 9890002-20)</v>
      </c>
      <c r="AK107" t="str">
        <v>Balloon 2, DWG#FRM0105</v>
      </c>
      <c r="AL107" t="str">
        <v>Balloon 2, DWG#FRM0105, See Image</v>
      </c>
      <c r="AM107" t="str">
        <v>Balloon 3 (DWG FRM0105, NV-30 Minor)</v>
      </c>
      <c r="AN107" t="str">
        <v>Balloon 3 (DWG FRM0105, NV-30)</v>
      </c>
      <c r="AO107" t="str">
        <v>Balloon 3 (P# 9890002-20)</v>
      </c>
      <c r="AP107" t="str">
        <v>Balloon 4</v>
      </c>
      <c r="AQ107" t="str">
        <v>Balloon 4 (P# 9890002-20)</v>
      </c>
      <c r="AR107" t="str">
        <v>Below Middle Band</v>
      </c>
      <c r="AS107" t="str">
        <v>Best Fit Pin, .003 or Less =Pass</v>
      </c>
      <c r="AT107" t="str">
        <v>Blank</v>
      </c>
      <c r="AU107" t="str">
        <v>Blank Turn Maj.</v>
      </c>
      <c r="AV107" t="str">
        <v>Blank Turn Maj. Mill Flt., OL4172</v>
      </c>
      <c r="AW107" t="str">
        <v>Blank Without .010 Slots</v>
      </c>
      <c r="AX107" t="str">
        <v>Blank Without .010 Slots, Section</v>
      </c>
      <c r="AY107" t="str">
        <v>Blank without thread</v>
      </c>
      <c r="AZ107" t="str">
        <v xml:space="preserve">Blank, Center of V Grv. </v>
      </c>
      <c r="BA107" t="str">
        <v>Blank, Check R adjacent Balloon 17</v>
      </c>
      <c r="BB107" t="str">
        <v>Blank, EXT. Feature</v>
      </c>
      <c r="BC107" t="str">
        <v>Blank, See Image, OL04335</v>
      </c>
      <c r="BD107" t="str">
        <v>Blank, See Image, OL04336</v>
      </c>
      <c r="BE107" t="str">
        <v xml:space="preserve">Blank, Thrd. </v>
      </c>
      <c r="BF107" t="str">
        <v>Blank, Turn Tip</v>
      </c>
      <c r="BG107" t="str">
        <v>Blank, Without Thrd.</v>
      </c>
      <c r="BH107" t="str">
        <v>Blank, Without Thread</v>
      </c>
      <c r="BI107" t="str">
        <v xml:space="preserve">Blunt Start Blend to Minor </v>
      </c>
      <c r="BJ107" t="str">
        <v>Calc., Use Go HEX</v>
      </c>
      <c r="BK107" t="str">
        <v>Can't dig into OD</v>
      </c>
      <c r="BL107" t="str">
        <v>Carbide Gauge</v>
      </c>
      <c r="BM107" t="str">
        <v xml:space="preserve">Center of V Grv. </v>
      </c>
      <c r="BN107" t="str">
        <v>Centered Less than .03 = Pass</v>
      </c>
      <c r="BO107" t="str">
        <v>Centered within .0005 or Less = Pass</v>
      </c>
      <c r="BP107" t="str">
        <v>Centered within .001 or Less = Pass</v>
      </c>
      <c r="BQ107" t="str">
        <v>Centered within .0254 or Less = Pass</v>
      </c>
      <c r="BR107" t="str">
        <v>Check close to Rod Slot</v>
      </c>
      <c r="BS107" t="str">
        <v>Check every other hole</v>
      </c>
      <c r="BT107" t="str">
        <v>Check Go over full length of slot.</v>
      </c>
      <c r="BU107" t="str">
        <v>Check Near Closed End</v>
      </c>
      <c r="BV107" t="str">
        <v>Check per Print View, Away from Rod Slot</v>
      </c>
      <c r="BW107" t="str">
        <v>Check to Balloon 30 Go Pin</v>
      </c>
      <c r="BX107" t="str">
        <v>Check with .2705 SET Pin Inside Part</v>
      </c>
      <c r="BY107" t="str">
        <v>Check with Hex Up</v>
      </c>
      <c r="BZ107" t="str">
        <v>CMM Blank</v>
      </c>
      <c r="CA107" t="str">
        <v>Confirm Full Radius</v>
      </c>
      <c r="CB107" t="str">
        <v>Constrained in fixture</v>
      </c>
      <c r="CC107" t="str">
        <v>Constrained with Ring</v>
      </c>
      <c r="CD107" t="str">
        <v>Constrained, See Image</v>
      </c>
      <c r="CE107" t="str">
        <v>Dim. "A"</v>
      </c>
      <c r="CF107" t="str">
        <v>Dim. "B"</v>
      </c>
      <c r="CG107" t="str">
        <v>Dim. "C"</v>
      </c>
      <c r="CH107" t="str">
        <v>Dim. "D", Whirl Blank</v>
      </c>
      <c r="CI107" t="str">
        <v>Dim. "G"</v>
      </c>
      <c r="CJ107" t="str">
        <v>Dim. E, Blank Turn Maj. &amp;  Mill Flt</v>
      </c>
      <c r="CK107" t="str">
        <v>Dim. E, Blank Turn Maj.&amp;  Mill Flt</v>
      </c>
      <c r="CL107" t="str">
        <v>Dim. H, Whirl Blank</v>
      </c>
      <c r="CM107" t="str">
        <v>Dim. J, 'Blank Turn Maj. &amp; Whirl Blank</v>
      </c>
      <c r="CN107" t="str">
        <v>Disk Drop Indicator Tip</v>
      </c>
      <c r="CO107" t="str">
        <v>DWG 100448-15, Balloon F_1</v>
      </c>
      <c r="CP107" t="str">
        <v>DWG 100448-15, OL02571</v>
      </c>
      <c r="CQ107" t="str">
        <v>DWG 100448-41</v>
      </c>
      <c r="CR107" t="str">
        <v>DWG 9890040, (10E),Section Part, OL01139</v>
      </c>
      <c r="CS107" t="str">
        <v>DWG 9890040, (10E),Section, OL01139</v>
      </c>
      <c r="CT107" t="str">
        <v>DWG 9890040, (11E)</v>
      </c>
      <c r="CU107" t="str">
        <v>DWG 9890040, (11E), Pins with Flats</v>
      </c>
      <c r="CV107" t="str">
        <v>DWG 9890040, (12E),  Pass=.002 or less</v>
      </c>
      <c r="CW107" t="str">
        <v>DWG 9890040, (12E), See Image</v>
      </c>
      <c r="CX107" t="str">
        <v>DWG 9890040, (1E), OL01431</v>
      </c>
      <c r="CY107" t="str">
        <v>DWG 9890040, (1E), OL01432</v>
      </c>
      <c r="CZ107" t="str">
        <v>DWG 9890040, (2E), OL01432</v>
      </c>
      <c r="DA107" t="str">
        <v>DWG 9890040, (3E)</v>
      </c>
      <c r="DB107" t="str">
        <v>DWG 9890040, (4E)</v>
      </c>
      <c r="DC107" t="str">
        <v>DWG 9890040, (5E), OL02336</v>
      </c>
      <c r="DD107" t="str">
        <v>DWG 9890040, (6E)</v>
      </c>
      <c r="DE107" t="str">
        <v>DWG 9890040, (7E)</v>
      </c>
      <c r="DF107" t="str">
        <v>DWG 9890040, (8E), OL01433</v>
      </c>
      <c r="DG107" t="str">
        <v>DWG 9890040, (8E), OL01433, Section</v>
      </c>
      <c r="DH107" t="str">
        <v>DWG 9890040, (9E), Close to Rod Slot</v>
      </c>
      <c r="DI107" t="str">
        <v>DWG 9890040, (9E),Close to Rod Slot</v>
      </c>
      <c r="DJ107" t="str">
        <v>DWG FRM0105 PAGE 2</v>
      </c>
      <c r="DK107" t="str">
        <v>DWG# 100448-41</v>
      </c>
      <c r="DL107" t="str">
        <v>DWG# 100448-44</v>
      </c>
      <c r="DM107" t="str">
        <v>DWG# 9890003  (1), Section OL00436/A</v>
      </c>
      <c r="DN107" t="str">
        <v>DWG# 9890003 (3), Ring Gauge Constrained</v>
      </c>
      <c r="DO107" t="str">
        <v>DWG# 9890003 (4), Section</v>
      </c>
      <c r="DP107" t="str">
        <v>DWG#100448-26, Balloon 1K, OL02350</v>
      </c>
      <c r="DQ107" t="str">
        <v>DWG#100448-26, Balloon 2K, OL02350</v>
      </c>
      <c r="DR107" t="str">
        <v>DWG#100448-26, Balloon 3K, OL02363</v>
      </c>
      <c r="DS107" t="str">
        <v>DWG#100448-26, Balloon 4K</v>
      </c>
      <c r="DT107" t="str">
        <v>DWG#100448-26, Balloon 5K, Section</v>
      </c>
      <c r="DU107" t="str">
        <v>DWG#100448-26, Balloon 6K</v>
      </c>
      <c r="DV107" t="str">
        <v>DWG#100448-26, Balloon 7K, Section</v>
      </c>
      <c r="DW107" t="str">
        <v>DWG#100448-26, Mfg. Tol.</v>
      </c>
      <c r="DX107" t="str">
        <v>DWG#9890003 (2) Ring Gauge Constrained</v>
      </c>
      <c r="DY107" t="str">
        <v>DWG#9890044</v>
      </c>
      <c r="DZ107" t="str">
        <v>DWG#9890044 .1985 to .2005=Pass</v>
      </c>
      <c r="EA107" t="str">
        <v>DWG#9890044 Overlay OL02441</v>
      </c>
      <c r="EB107" t="str">
        <v>DWG#9890044, OL02441</v>
      </c>
      <c r="EC107" t="str">
        <v>DWG#FRM0105</v>
      </c>
      <c r="ED107" t="str">
        <v>EXT.</v>
      </c>
      <c r="EE107" t="str">
        <v>EXT. Section, OL02460</v>
      </c>
      <c r="EF107" t="str">
        <v>EXT., OL04223</v>
      </c>
      <c r="EG107" t="str">
        <v>Flat Drop Indicator Tip</v>
      </c>
      <c r="EH107" t="str">
        <v>Full Go Pin, No Light, at Radius</v>
      </c>
      <c r="EI107" t="str">
        <v>Function Check</v>
      </c>
      <c r="EJ107" t="str">
        <v>GO Function Gauge</v>
      </c>
      <c r="EK107" t="str">
        <v>Go Gauge for Balloon 1 &amp; 4</v>
      </c>
      <c r="EL107" t="str">
        <v>Go Pin must pass through</v>
      </c>
      <c r="EM107" t="str">
        <v>Greater than .005 = Fail, Section</v>
      </c>
      <c r="EN107" t="str">
        <v>Greater than .025 out of center = Fail</v>
      </c>
      <c r="EO107" t="str">
        <v>Greater than 2.6 = Pass</v>
      </c>
      <c r="EP107" t="str">
        <v>Green = Pass, Red = Fail</v>
      </c>
      <c r="EQ107" t="str">
        <v>Hex Depth</v>
      </c>
      <c r="ER107" t="str">
        <v>Hex Minor</v>
      </c>
      <c r="ES107" t="str">
        <v>Hole Dia.</v>
      </c>
      <c r="ET107" t="str">
        <v>Hook or Disk Tip</v>
      </c>
      <c r="EU107" t="str">
        <v>ID Sphere Finish</v>
      </c>
      <c r="EV107" t="str">
        <v>ID/OD Both Sides, Diff. .002 or less = Pass</v>
      </c>
      <c r="EW107" t="str">
        <v>If Looks Big, Section</v>
      </c>
      <c r="EX107" t="str">
        <v>If Looks Small, Section</v>
      </c>
      <c r="EY107" t="str">
        <v>Insp. Close to Break Away, Mfg.Tol.</v>
      </c>
      <c r="EZ107" t="str">
        <v>INT.</v>
      </c>
      <c r="FA107" t="str">
        <v>INT. Section, OL02460</v>
      </c>
      <c r="FB107" t="str">
        <v>INT., OL04223</v>
      </c>
      <c r="FC107" t="str">
        <v>Intersect. of 7.7 &amp; R0.10</v>
      </c>
      <c r="FD107" t="str">
        <v>Intersect. of 8.79 and R.25 MAX</v>
      </c>
      <c r="FE107" t="str">
        <v>Keep Ind. Tip away from corner</v>
      </c>
      <c r="FF107" t="str">
        <v>L31</v>
      </c>
      <c r="FG107" t="str">
        <v>Laser Mark</v>
      </c>
      <c r="FH107" t="str">
        <v>LASER PER NOTE 4</v>
      </c>
      <c r="FI107" t="str">
        <v>LASER PER NOTE 4, Final Check 1 only</v>
      </c>
      <c r="FJ107" t="str">
        <v>Less than .002 out of center = Pass</v>
      </c>
      <c r="FK107" t="str">
        <v>Less than 2.75 = Pass, Section</v>
      </c>
      <c r="FL107" t="str">
        <v>List as pin. Not Calibrated</v>
      </c>
      <c r="FM107" t="str">
        <v>M9 X 1.25 BUTT See Comment Image</v>
      </c>
      <c r="FN107" t="str">
        <v>Manual Section</v>
      </c>
      <c r="FO107" t="str">
        <v>Max Deep .241 NO-GO =.42</v>
      </c>
      <c r="FP107" t="str">
        <v>MAX Depth of (Note 7) .241 NO-GO Pin</v>
      </c>
      <c r="FQ107" t="str">
        <v>Measure from Blue Line, See Image</v>
      </c>
      <c r="FR107" t="str">
        <v>Measure Width of Blue Area, See Image</v>
      </c>
      <c r="FS107" t="str">
        <v>Mfg. Tol</v>
      </c>
      <c r="FT107" t="str">
        <v>Mfg. Tol, See Image</v>
      </c>
      <c r="FU107" t="str">
        <v>Mfg. Tol.</v>
      </c>
      <c r="FV107" t="str">
        <v>Mfg. Tol. "A"</v>
      </c>
      <c r="FW107" t="str">
        <v>Mfg. Tol. (Zero on Gauge Full Dia. Lead)</v>
      </c>
      <c r="FX107" t="str">
        <v>Mfg. Tol. Balloon 11, See Image</v>
      </c>
      <c r="FY107" t="str">
        <v>Mfg. Tol. Balloon 4</v>
      </c>
      <c r="FZ107" t="str">
        <v>Mfg. Tol. Balloon 7</v>
      </c>
      <c r="GA107" t="str">
        <v xml:space="preserve">Mfg. Tol. C-Bore Face (Ballo 28) </v>
      </c>
      <c r="GB107" t="str">
        <v>Mfg. Tol. Section</v>
      </c>
      <c r="GC107" t="str">
        <v>Mfg. Tol. See Image</v>
      </c>
      <c r="GD107" t="str">
        <v>Mfg. Tol., 3 Places, Record MAX</v>
      </c>
      <c r="GE107" t="str">
        <v>Mfg. Tol., Balloon 11</v>
      </c>
      <c r="GF107" t="str">
        <v>Mfg. Tol., Balloon 7</v>
      </c>
      <c r="GG107" t="str">
        <v>Mfg. Tol., Blank</v>
      </c>
      <c r="GH107" t="str">
        <v>Mfg. Tol., Blank, Balloon 12</v>
      </c>
      <c r="GI107" t="str">
        <v>Mfg. Tol., Blend to SØ.320</v>
      </c>
      <c r="GJ107" t="str">
        <v>Mfg. Tol., Calculation</v>
      </c>
      <c r="GK107" t="str">
        <v>Mfg. Tol., For Mill Fixture</v>
      </c>
      <c r="GL107" t="str">
        <v>Mfg. Tol., L32</v>
      </c>
      <c r="GM107" t="str">
        <v>Mfg. Tol., L33</v>
      </c>
      <c r="GN107" t="str">
        <v>Mfg. Tol., No Tool Marks</v>
      </c>
      <c r="GO107" t="str">
        <v>Mfg. Tol., OL03361</v>
      </c>
      <c r="GP107" t="str">
        <v>Mfg. Tol., Record off center value</v>
      </c>
      <c r="GQ107" t="str">
        <v>Mfg. Tol., Same 3 Places, Record MIN</v>
      </c>
      <c r="GR107" t="str">
        <v>Mfg. Tol., Section</v>
      </c>
      <c r="GS107" t="str">
        <v>Mfg. Tol., Section B-B</v>
      </c>
      <c r="GT107" t="str">
        <v>Mfg. Tol., Section, OL03361</v>
      </c>
      <c r="GU107" t="str">
        <v>Mfg. Tol., Section, Per Note 2</v>
      </c>
      <c r="GV107" t="str">
        <v>Mfg. Tol., See Image</v>
      </c>
      <c r="GW107" t="str">
        <v>Mfg. Tol., See Image, Bore in Blue</v>
      </c>
      <c r="GX107" t="str">
        <v>Mfg. Tol., See Image, Hook Tip</v>
      </c>
      <c r="GY107" t="str">
        <v>Mfg. Tol., Sharp Okay No Burr</v>
      </c>
      <c r="GZ107" t="str">
        <v>Mfg. Tol., Threadless Blank</v>
      </c>
      <c r="HA107" t="str">
        <v>Mfg.Tol.</v>
      </c>
      <c r="HB107" t="str">
        <v>Mgf. To., T.S.C.</v>
      </c>
      <c r="HC107" t="str">
        <v>Milled Feature</v>
      </c>
      <c r="HD107" t="str">
        <v>Milled Feature, OL04045</v>
      </c>
      <c r="HE107" t="str">
        <v>More than .0005 out of center = Fail</v>
      </c>
      <c r="HF107" t="str">
        <v>Must Pass Through</v>
      </c>
      <c r="HG107" t="str">
        <v>Must pass through gauge</v>
      </c>
      <c r="HH107" t="str">
        <v>Must Pass Through Go Gauge</v>
      </c>
      <c r="HI107" t="str">
        <v>Must Pass, See Image.</v>
      </c>
      <c r="HJ107" t="str">
        <v>NA</v>
      </c>
      <c r="HK107" t="str">
        <v>Narrow Area</v>
      </c>
      <c r="HL107" t="str">
        <v>Near Balloon 21</v>
      </c>
      <c r="HM107" t="str">
        <v>Near Datum B</v>
      </c>
      <c r="HN107" t="str">
        <v>Neck Dia.</v>
      </c>
      <c r="HO107" t="str">
        <v>Neck to Head Rad.</v>
      </c>
      <c r="HP107" t="str">
        <v>No Copper Deposits Allowed</v>
      </c>
      <c r="HQ107" t="str">
        <v>No Section</v>
      </c>
      <c r="HR107" t="str">
        <v>No Section, .01 to .014 = Pass</v>
      </c>
      <c r="HS107" t="str">
        <v>No Section, Rotate Part</v>
      </c>
      <c r="HT107" t="str">
        <v>No Section, See Image</v>
      </c>
      <c r="HU107" t="str">
        <v>No Slot, Section B-B</v>
      </c>
      <c r="HV107" t="str">
        <v>No visual step = Pass</v>
      </c>
      <c r="HW107" t="str">
        <v>Not to exceed .95 Deep</v>
      </c>
      <c r="HX107" t="str">
        <v>Note 1</v>
      </c>
      <c r="HY107" t="str">
        <v>OL00333/A</v>
      </c>
      <c r="HZ107" t="str">
        <v>OL00519</v>
      </c>
      <c r="IA107" t="str">
        <v>OL00520</v>
      </c>
      <c r="IB107" t="str">
        <v>OL00529</v>
      </c>
      <c r="IC107" t="str">
        <v>OL00542</v>
      </c>
      <c r="ID107" t="str">
        <v>OL00724</v>
      </c>
      <c r="IE107" t="str">
        <v>OL01250</v>
      </c>
      <c r="IF107" t="str">
        <v>OL01869, Threadless Blank</v>
      </c>
      <c r="IG107" t="str">
        <v>OL01870, Section</v>
      </c>
      <c r="IH107" t="str">
        <v>OL02255</v>
      </c>
      <c r="II107" t="str">
        <v>OL02255, Mfg. Tol.</v>
      </c>
      <c r="IJ107" t="str">
        <v>OL02302</v>
      </c>
      <c r="IK107" t="str">
        <v xml:space="preserve">OL02318  needed per image instructions </v>
      </c>
      <c r="IL107" t="str">
        <v>OL02556</v>
      </c>
      <c r="IM107" t="str">
        <v>OL02557</v>
      </c>
      <c r="IN107" t="str">
        <v>OL02567</v>
      </c>
      <c r="IO107" t="str">
        <v>OL02653</v>
      </c>
      <c r="IP107" t="str">
        <v>OL02718</v>
      </c>
      <c r="IQ107" t="str">
        <v>OL02841</v>
      </c>
      <c r="IR107" t="str">
        <v>OL02842</v>
      </c>
      <c r="IS107" t="str">
        <v>OL02844</v>
      </c>
      <c r="IT107" t="str">
        <v>OL02871</v>
      </c>
      <c r="IU107" t="str">
        <v>OL02887</v>
      </c>
      <c r="IV107" t="str">
        <v>OL03500</v>
      </c>
      <c r="IW107" t="str">
        <v>OL03766</v>
      </c>
      <c r="IX107" t="str">
        <v>OL03868</v>
      </c>
      <c r="IY107" t="str">
        <v>OL03869</v>
      </c>
      <c r="IZ107" t="str">
        <v>OL03870</v>
      </c>
      <c r="JA107" t="str">
        <v>OL03873, DWG# 100448-44</v>
      </c>
      <c r="JB107" t="str">
        <v>OL03949</v>
      </c>
      <c r="JC107" t="str">
        <v xml:space="preserve">OL04043, Section </v>
      </c>
      <c r="JD107" t="str">
        <v xml:space="preserve">OL04044, Section </v>
      </c>
      <c r="JE107" t="str">
        <v>OL04045</v>
      </c>
      <c r="JF107" t="str">
        <v>OL04045, Milled Feature</v>
      </c>
      <c r="JG107" t="str">
        <v>OL04063</v>
      </c>
      <c r="JH107" t="str">
        <v>OL04064</v>
      </c>
      <c r="JI107" t="str">
        <v>OL04065</v>
      </c>
      <c r="JJ107" t="str">
        <v>OL04181</v>
      </c>
      <c r="JK107" t="str">
        <v>OL04218</v>
      </c>
      <c r="JL107" t="str">
        <v>OL04224, See Image</v>
      </c>
      <c r="JM107" t="str">
        <v>OL04374</v>
      </c>
      <c r="JN107" t="str">
        <v>OL04375, Section M-M</v>
      </c>
      <c r="JO107" t="str">
        <v>OL04376, Section M-M</v>
      </c>
      <c r="JP107" t="str">
        <v>OL04443</v>
      </c>
      <c r="JQ107" t="str">
        <v>OL04444</v>
      </c>
      <c r="JR107" t="str">
        <v>OL05000</v>
      </c>
      <c r="JS107" t="str">
        <v>One side of slot</v>
      </c>
      <c r="JT107" t="str">
        <v>Other side of slot</v>
      </c>
      <c r="JU107" t="str">
        <v>Out of center more than .002 = Fail</v>
      </c>
      <c r="JV107" t="str">
        <v>Out of center more than.002 = Fail</v>
      </c>
      <c r="JW107" t="str">
        <v>Overlay OL02713</v>
      </c>
      <c r="JX107" t="str">
        <v>Overlay OL02714</v>
      </c>
      <c r="JY107" t="str">
        <v>Overlay OL02718</v>
      </c>
      <c r="JZ107" t="str">
        <v>Overlay OL03831, Mfg. Tol.</v>
      </c>
      <c r="KA107" t="str">
        <v>Part Without Slots</v>
      </c>
      <c r="KB107" t="str">
        <v>Part Without Slots, See Image</v>
      </c>
      <c r="KC107" t="str">
        <v xml:space="preserve">Pass = .0254 or Less </v>
      </c>
      <c r="KD107" t="str">
        <v>PD MIN = 4.361, PD MAX = 4.456</v>
      </c>
      <c r="KE107" t="str">
        <v>Per Balloon 2 Note</v>
      </c>
      <c r="KF107" t="str">
        <v>Per drawing note(s) 8.</v>
      </c>
      <c r="KG107" t="str">
        <v>Point or Sphere Tip</v>
      </c>
      <c r="KH107" t="str">
        <v>Point Tip</v>
      </c>
      <c r="KI107" t="str">
        <v>R.9 to R1.1 = Pass, See Image</v>
      </c>
      <c r="KJ107" t="str">
        <v>Ram Construction</v>
      </c>
      <c r="KK107" t="str">
        <v>Record Same Pass / Fail All Balloons</v>
      </c>
      <c r="KL107" t="str">
        <v>Ref. Balloon 1</v>
      </c>
      <c r="KM107" t="str">
        <v>Ref. Balloon 12</v>
      </c>
      <c r="KN107" t="str">
        <v>Ref. Balloon 13, 100% AQL</v>
      </c>
      <c r="KO107" t="str">
        <v>Ref. Balloon 2</v>
      </c>
      <c r="KP107" t="str">
        <v>Ref. Balloon 21, 100% AQL</v>
      </c>
      <c r="KQ107" t="str">
        <v>Ref. Balloon 4</v>
      </c>
      <c r="KR107" t="str">
        <v>Ref. Balloon 7</v>
      </c>
      <c r="KS107" t="str">
        <v>Ref. Balloon 8</v>
      </c>
      <c r="KT107" t="str">
        <v>Relieved Pin Gauges 09236 &amp; 09235</v>
      </c>
      <c r="KU107" t="str">
        <v>Rotate Part</v>
      </c>
      <c r="KV107" t="str">
        <v>Rotate Part, See Image</v>
      </c>
      <c r="KW107" t="str">
        <v>Same as Root Radius</v>
      </c>
      <c r="KX107" t="str">
        <v>Section</v>
      </c>
      <c r="KY107" t="str">
        <v>Section B-B</v>
      </c>
      <c r="KZ107" t="str">
        <v>Section B-B, Distance Between Grooves</v>
      </c>
      <c r="LA107" t="str">
        <v>Section C-C</v>
      </c>
      <c r="LB107" t="str">
        <v>Section Part</v>
      </c>
      <c r="LC107" t="str">
        <v>Section Part, Measured from Opposite Face</v>
      </c>
      <c r="LD107" t="str">
        <v>Section, Broachless Blank</v>
      </c>
      <c r="LE107" t="str">
        <v>Section, EXT. Sphere Location.</v>
      </c>
      <c r="LF107" t="str">
        <v>Section, Hex Cham. Ang.</v>
      </c>
      <c r="LG107" t="str">
        <v>Section, Hex Fillet Rad.</v>
      </c>
      <c r="LH107" t="str">
        <v>Section, INT. Feature</v>
      </c>
      <c r="LI107" t="str">
        <v>Section, INT. Sphere Location.</v>
      </c>
      <c r="LJ107" t="str">
        <v>Section, Mfg. Tol.</v>
      </c>
      <c r="LK107" t="str">
        <v>Section, Mfg. Tol., See Image</v>
      </c>
      <c r="LL107" t="str">
        <v>Section, OL00486</v>
      </c>
      <c r="LM107" t="str">
        <v>Section, OL00542</v>
      </c>
      <c r="LN107" t="str">
        <v>Section, OL00543</v>
      </c>
      <c r="LO107" t="str">
        <v>Section, OL00544</v>
      </c>
      <c r="LP107" t="str">
        <v>Section, OL00545</v>
      </c>
      <c r="LQ107" t="str">
        <v>Section, OL00546</v>
      </c>
      <c r="LR107" t="str">
        <v>Section, OL00547</v>
      </c>
      <c r="LS107" t="str">
        <v>Section, OL00555</v>
      </c>
      <c r="LT107" t="str">
        <v>Section, OL00725</v>
      </c>
      <c r="LU107" t="str">
        <v>Section, OL01430</v>
      </c>
      <c r="LV107" t="str">
        <v>Section, OL01434</v>
      </c>
      <c r="LW107" t="str">
        <v>Section, OL01435</v>
      </c>
      <c r="LX107" t="str">
        <v>Section, OL01807</v>
      </c>
      <c r="LY107" t="str">
        <v>Section, OL01830</v>
      </c>
      <c r="LZ107" t="str">
        <v>Section, OL02351</v>
      </c>
      <c r="MA107" t="str">
        <v>Section, OL02519</v>
      </c>
      <c r="MB107" t="str">
        <v>Section, OL02520</v>
      </c>
      <c r="MC107" t="str">
        <v>Section, OL02522</v>
      </c>
      <c r="MD107" t="str">
        <v>Section, OL02540</v>
      </c>
      <c r="ME107" t="str">
        <v>Section, OL02541</v>
      </c>
      <c r="MF107" t="str">
        <v>Section, OL02552</v>
      </c>
      <c r="MG107" t="str">
        <v>Section, OL02553</v>
      </c>
      <c r="MH107" t="str">
        <v>Section, OL02554</v>
      </c>
      <c r="MI107" t="str">
        <v>Section, OL02555</v>
      </c>
      <c r="MJ107" t="str">
        <v>Section, OL02558</v>
      </c>
      <c r="MK107" t="str">
        <v>Section, OL02559</v>
      </c>
      <c r="ML107" t="str">
        <v>Section, OL02560</v>
      </c>
      <c r="MM107" t="str">
        <v>Section, OL02619</v>
      </c>
      <c r="MN107" t="str">
        <v>Section, OL02620</v>
      </c>
      <c r="MO107" t="str">
        <v>Section, OL02621</v>
      </c>
      <c r="MP107" t="str">
        <v>Section, OL02622</v>
      </c>
      <c r="MQ107" t="str">
        <v>Section, OL02623</v>
      </c>
      <c r="MR107" t="str">
        <v>Section, OL02624</v>
      </c>
      <c r="MS107" t="str">
        <v>Section, OL02652</v>
      </c>
      <c r="MT107" t="str">
        <v>Section, OL02680</v>
      </c>
      <c r="MU107" t="str">
        <v>Section, OL02793</v>
      </c>
      <c r="MV107" t="str">
        <v>Section, OL02823</v>
      </c>
      <c r="MW107" t="str">
        <v>Section, OL02843</v>
      </c>
      <c r="MX107" t="str">
        <v>Section, OL03026, Ext.</v>
      </c>
      <c r="MY107" t="str">
        <v>Section, OL03026, Int.</v>
      </c>
      <c r="MZ107" t="str">
        <v>Section, OL03570, DWG# 100448-41</v>
      </c>
      <c r="NA107" t="str">
        <v>Section, OL03781</v>
      </c>
      <c r="NB107" t="str">
        <v>Section, OL03911</v>
      </c>
      <c r="NC107" t="str">
        <v>Section, OL03912</v>
      </c>
      <c r="ND107" t="str">
        <v>Section, OL03928</v>
      </c>
      <c r="NE107" t="str">
        <v>Section, OL03929</v>
      </c>
      <c r="NF107" t="str">
        <v>Section, OL04030</v>
      </c>
      <c r="NG107" t="str">
        <v>Section, OL04037</v>
      </c>
      <c r="NH107" t="str">
        <v>Section, OL04038</v>
      </c>
      <c r="NI107" t="str">
        <v>Section, OL04046</v>
      </c>
      <c r="NJ107" t="str">
        <v>Section, OL04065</v>
      </c>
      <c r="NK107" t="str">
        <v>Section, OL04066</v>
      </c>
      <c r="NL107" t="str">
        <v>Section, OL04067</v>
      </c>
      <c r="NM107" t="str">
        <v>Section, OL04069</v>
      </c>
      <c r="NN107" t="str">
        <v>Section, OL04071</v>
      </c>
      <c r="NO107" t="str">
        <v>Section, OL04173</v>
      </c>
      <c r="NP107" t="str">
        <v>Section, OL04174</v>
      </c>
      <c r="NQ107" t="str">
        <v>Section, OL04214</v>
      </c>
      <c r="NR107" t="str">
        <v>Section, OL04215</v>
      </c>
      <c r="NS107" t="str">
        <v>Section, OL04216</v>
      </c>
      <c r="NT107" t="str">
        <v>Section, OL04217</v>
      </c>
      <c r="NU107" t="str">
        <v>Section, Overlay OL02716</v>
      </c>
      <c r="NV107" t="str">
        <v>Section, Overlay OL02717</v>
      </c>
      <c r="NW107" t="str">
        <v>Section, See Image</v>
      </c>
      <c r="NX107" t="str">
        <v>Section, See Image, DWG# 100448-41</v>
      </c>
      <c r="NY107" t="str">
        <v>Section, Without Sots</v>
      </c>
      <c r="NZ107" t="str">
        <v>See Comments Sheet</v>
      </c>
      <c r="OA107" t="str">
        <v>See Comments Sheet, OL02318</v>
      </c>
      <c r="OB107" t="str">
        <v>See Image</v>
      </c>
      <c r="OC107" t="str">
        <v>See Image, .005 or Less = Pass</v>
      </c>
      <c r="OD107" t="str">
        <v>See Image, Check Near Radius</v>
      </c>
      <c r="OE107" t="str">
        <v>See Image, Constrained</v>
      </c>
      <c r="OF107" t="str">
        <v>See Image, Distance Between Flats</v>
      </c>
      <c r="OG107" t="str">
        <v xml:space="preserve">See Image, Mfg. Tol, Section A-A </v>
      </c>
      <c r="OH107" t="str">
        <v>See image, Mfg. Tol.</v>
      </c>
      <c r="OI107" t="str">
        <v>See Image, Mic. Across Flats</v>
      </c>
      <c r="OJ107" t="str">
        <v>See Image, OL02850</v>
      </c>
      <c r="OK107" t="str">
        <v>See Image, OL02880</v>
      </c>
      <c r="OL107" t="str">
        <v>See Image, OL03926</v>
      </c>
      <c r="OM107" t="str">
        <v>See Image, OL03927</v>
      </c>
      <c r="ON107" t="str">
        <v>See Image, OL04003</v>
      </c>
      <c r="OO107" t="str">
        <v>'See Image, OL04342,  Best Fit Joe Block</v>
      </c>
      <c r="OP107" t="str">
        <v>See Image, OL04342,  Blank</v>
      </c>
      <c r="OQ107" t="str">
        <v>See Image, OL04342, Blank</v>
      </c>
      <c r="OR107" t="str">
        <v>See Image, OL04343, Blank</v>
      </c>
      <c r="OS107" t="str">
        <v>See Image, Pass = .002 or Less</v>
      </c>
      <c r="OT107" t="str">
        <v>See Image, Rcd. MAX</v>
      </c>
      <c r="OU107" t="str">
        <v>See Image, Rcd. MIN</v>
      </c>
      <c r="OV107" t="str">
        <v>See Image, Section</v>
      </c>
      <c r="OW107" t="str">
        <v>See Image, Section A-A</v>
      </c>
      <c r="OX107" t="str">
        <v>See Image, Section B-B</v>
      </c>
      <c r="OY107" t="str">
        <v>See Image, Section B-B, TSC</v>
      </c>
      <c r="OZ107" t="str">
        <v>See Image, Shank Drawing # 18000-XX-XX A</v>
      </c>
      <c r="PA107" t="str">
        <v>Sequencial Laser 01, 120 Per Print</v>
      </c>
      <c r="PB107" t="str">
        <v>Set to .202, Zero on Thread Lead</v>
      </c>
      <c r="PC107" t="str">
        <v>Sharp OK, No Burr</v>
      </c>
      <c r="PD107" t="str">
        <v>Sharp OK, No Raised Edge, See Image</v>
      </c>
      <c r="PE107" t="str">
        <v>Sharp OK, No Raised Edges</v>
      </c>
      <c r="PF107" t="str">
        <v>Sharp okay no raised edge</v>
      </c>
      <c r="PG107" t="str">
        <v>Sharp Okay, No Burr</v>
      </c>
      <c r="PH107" t="str">
        <v>Sharp Okay, No Raised Edge</v>
      </c>
      <c r="PI107" t="str">
        <v>Sharp Okay, No Raised Edges,</v>
      </c>
      <c r="PJ107" t="str">
        <v>Sharp Okay, See Image</v>
      </c>
      <c r="PK107" t="str">
        <v xml:space="preserve">Start of Radius @ .195 </v>
      </c>
      <c r="PL107" t="str">
        <v xml:space="preserve">Start of Radius @ .21 </v>
      </c>
      <c r="PM107" t="str">
        <v xml:space="preserve">T.S.C. </v>
      </c>
      <c r="PN107" t="str">
        <v>Tangent Point</v>
      </c>
      <c r="PO107" t="str">
        <v>Tangent point of R.50</v>
      </c>
      <c r="PP107" t="str">
        <v>Taper Check, Mfg.Tol.</v>
      </c>
      <c r="PQ107" t="str">
        <v>Taper Check, Mfg.Tol., See Image</v>
      </c>
      <c r="PR107" t="str">
        <v>Thrd. Minor Ø</v>
      </c>
      <c r="PS107" t="str">
        <v>Thrd. Relief Ø</v>
      </c>
      <c r="PT107" t="str">
        <v>Threadless Blank</v>
      </c>
      <c r="PU107" t="str">
        <v>Threadless Blank, From Major Ø</v>
      </c>
      <c r="PV107" t="str">
        <v>Threadless Blank, Mfg. Tol.</v>
      </c>
      <c r="PW107" t="str">
        <v>Threadless Blank, Thrd. to Neck Rad.</v>
      </c>
      <c r="PX107" t="str">
        <v>Thredless Blank</v>
      </c>
      <c r="PY107" t="str">
        <v>To center of R.005</v>
      </c>
      <c r="PZ107" t="str">
        <v>Torx Min. Dia.</v>
      </c>
      <c r="QA107" t="str">
        <v>Turn Ø Free of Mill Marks</v>
      </c>
      <c r="QB107" t="str">
        <v>Use (Full) GO Hex</v>
      </c>
      <c r="QC107" t="str">
        <v>Use Balloon 1 FULL Gauge</v>
      </c>
      <c r="QD107" t="str">
        <v>Use Balloon 9 FULL GO</v>
      </c>
      <c r="QE107" t="str">
        <v>Use Best Fit Pin</v>
      </c>
      <c r="QF107" t="str">
        <v>Use Disk Tip</v>
      </c>
      <c r="QG107" t="str">
        <v>Use flat bottomed indicator tip.</v>
      </c>
      <c r="QH107" t="str">
        <v xml:space="preserve">Use Full .093 Go Hex </v>
      </c>
      <c r="QI107" t="str">
        <v xml:space="preserve">Use Full .0930 Go Hex </v>
      </c>
      <c r="QJ107" t="str">
        <v>Use Full .1235 Go Hex</v>
      </c>
      <c r="QK107" t="str">
        <v>Use Gauge K2-98-8019-04, See Image</v>
      </c>
      <c r="QL107" t="str">
        <v>Use large flat indicator tip</v>
      </c>
      <c r="QM107" t="str">
        <v>Use Pins.3330/.3350, See Image MAX NO-GO</v>
      </c>
      <c r="QN107" t="str">
        <v>Use Pointed Drop Indicator Tip</v>
      </c>
      <c r="QO107" t="str">
        <v>V-Block</v>
      </c>
      <c r="QP107" t="str">
        <v>V-Block,  AMB for 13</v>
      </c>
      <c r="QQ107" t="str">
        <v>V-Block,  Hex Cham. Dia.</v>
      </c>
      <c r="QR107" t="str">
        <v>V-Block, Hex Depth</v>
      </c>
      <c r="QS107" t="str">
        <v>VBU Gauge</v>
      </c>
      <c r="QT107" t="str">
        <v>Visibally smaller than HEX=Pass</v>
      </c>
      <c r="QU107" t="str">
        <v>Visual Per Drawing</v>
      </c>
      <c r="QV107" t="str">
        <v>Whirl Blank</v>
      </c>
      <c r="QW107" t="str">
        <v xml:space="preserve">Whirl Blank </v>
      </c>
      <c r="QX107" t="str">
        <v>Whirl Blank, Neck Rad. End to Head CL</v>
      </c>
      <c r="QY107" t="str">
        <v>Whirl Blank, Nose Start Dia.</v>
      </c>
      <c r="QZ107" t="str">
        <v>Whirl Blank, Nose Start Dist.</v>
      </c>
      <c r="RA107" t="str">
        <v>Whirl Blank, Thrd. Minor</v>
      </c>
      <c r="RB107" t="str">
        <v>Whirl Blank, Thrd. Pullout Dia.</v>
      </c>
      <c r="RC107" t="str">
        <v>Whole Part, Removal is at Assy. Level</v>
      </c>
      <c r="RD107" t="str">
        <v>Wide Area</v>
      </c>
      <c r="RE107" t="str">
        <v>Zero on End of Go Gauge</v>
      </c>
    </row>
    <row r="108" spans="1:473">
      <c r="A108" t="s">
        <v>745</v>
      </c>
      <c r="C108" t="str" cm="1">
        <f t="array" ref="C108:RE108">TRANSPOSE(_xlfn._xlws.SORT(_xlfn._xlws.FILTER($A$2:$A$600,ISNUMBER(SEARCH('PartLib Table'!M125,$A$2:$A$600)),"not found")))</f>
        <v xml:space="preserve"> 'C', Whirl Blank</v>
      </c>
      <c r="D108" t="str">
        <v xml:space="preserve"> See Image, Constrained</v>
      </c>
      <c r="E108" t="str">
        <v>(.04 to .12 range = Pass)</v>
      </c>
      <c r="F108" t="str">
        <v>(.042 FULL) Go Pin Seat Fully</v>
      </c>
      <c r="G108" t="str">
        <v>(B), Mfg. Tol.</v>
      </c>
      <c r="H108" t="str">
        <v>(B), O.A.L.</v>
      </c>
      <c r="I108" t="str">
        <v>.001 or less =Pass</v>
      </c>
      <c r="J108" t="str">
        <v>.001 or less out of center = Pass</v>
      </c>
      <c r="K108" t="str">
        <v>.002 or Less = Pass</v>
      </c>
      <c r="L108" t="str">
        <v>.002 or Less out of center = Pass</v>
      </c>
      <c r="M108" t="str">
        <v>.005 to .015 = Pass</v>
      </c>
      <c r="N108" t="str">
        <v>.0125 Mean, Section</v>
      </c>
      <c r="O108" t="str">
        <v>.025 or Less in X &amp; Y=Pass</v>
      </c>
      <c r="P108" t="str">
        <v>.038 Mean</v>
      </c>
      <c r="Q108" t="str">
        <v>.063 MM = .0024 IN, See Image</v>
      </c>
      <c r="R108" t="str">
        <v>.063MM = .0024"</v>
      </c>
      <c r="S108" t="str">
        <v>.243 NO-GO, Unconstrained, Must Not Start</v>
      </c>
      <c r="T108" t="str">
        <v>@ Back Face &amp; ID, No Raised Edge</v>
      </c>
      <c r="U108" t="str">
        <v>@ Back Face &amp; OD, No Raised Edge</v>
      </c>
      <c r="V108" t="str">
        <v>@ ID &amp; FACE</v>
      </c>
      <c r="W108" t="str">
        <v>@ OD &amp; BACK FACE</v>
      </c>
      <c r="X108" t="str">
        <v>@ OD &amp; FACE</v>
      </c>
      <c r="Y108" t="str">
        <v>Across from slot</v>
      </c>
      <c r="Z108" t="str">
        <v>All Edge Breaks</v>
      </c>
      <c r="AA108" t="str">
        <v>Attached to bar stock</v>
      </c>
      <c r="AB108" t="str">
        <v xml:space="preserve">Back Turn Fillet Rad. </v>
      </c>
      <c r="AC108" t="str">
        <v>Balloon 1 (DWG FRM0105 Page 2, NV-27)</v>
      </c>
      <c r="AD108" t="str">
        <v>Balloon 1 (DWG FRM0105, NV-30)</v>
      </c>
      <c r="AE108" t="str">
        <v>Balloon 1 (P# 9890002-20) OL00429/A</v>
      </c>
      <c r="AF108" t="str">
        <v>Balloon 1, DWG#FRM0105</v>
      </c>
      <c r="AG108" t="str">
        <v>Balloon 11, See Image</v>
      </c>
      <c r="AH108" t="str">
        <v xml:space="preserve">Balloon 2 (DWG FRM0105 Page 2, NV-27) </v>
      </c>
      <c r="AI108" t="str">
        <v>Balloon 2 (DWG FRM0105, NV-30)</v>
      </c>
      <c r="AJ108" t="str">
        <v>Balloon 2 (P# 9890002-20)</v>
      </c>
      <c r="AK108" t="str">
        <v>Balloon 2, DWG#FRM0105</v>
      </c>
      <c r="AL108" t="str">
        <v>Balloon 2, DWG#FRM0105, See Image</v>
      </c>
      <c r="AM108" t="str">
        <v>Balloon 3 (DWG FRM0105, NV-30 Minor)</v>
      </c>
      <c r="AN108" t="str">
        <v>Balloon 3 (DWG FRM0105, NV-30)</v>
      </c>
      <c r="AO108" t="str">
        <v>Balloon 3 (P# 9890002-20)</v>
      </c>
      <c r="AP108" t="str">
        <v>Balloon 4</v>
      </c>
      <c r="AQ108" t="str">
        <v>Balloon 4 (P# 9890002-20)</v>
      </c>
      <c r="AR108" t="str">
        <v>Below Middle Band</v>
      </c>
      <c r="AS108" t="str">
        <v>Best Fit Pin, .003 or Less =Pass</v>
      </c>
      <c r="AT108" t="str">
        <v>Blank</v>
      </c>
      <c r="AU108" t="str">
        <v>Blank Turn Maj.</v>
      </c>
      <c r="AV108" t="str">
        <v>Blank Turn Maj. Mill Flt., OL4172</v>
      </c>
      <c r="AW108" t="str">
        <v>Blank Without .010 Slots</v>
      </c>
      <c r="AX108" t="str">
        <v>Blank Without .010 Slots, Section</v>
      </c>
      <c r="AY108" t="str">
        <v>Blank without thread</v>
      </c>
      <c r="AZ108" t="str">
        <v xml:space="preserve">Blank, Center of V Grv. </v>
      </c>
      <c r="BA108" t="str">
        <v>Blank, Check R adjacent Balloon 17</v>
      </c>
      <c r="BB108" t="str">
        <v>Blank, EXT. Feature</v>
      </c>
      <c r="BC108" t="str">
        <v>Blank, See Image, OL04335</v>
      </c>
      <c r="BD108" t="str">
        <v>Blank, See Image, OL04336</v>
      </c>
      <c r="BE108" t="str">
        <v xml:space="preserve">Blank, Thrd. </v>
      </c>
      <c r="BF108" t="str">
        <v>Blank, Turn Tip</v>
      </c>
      <c r="BG108" t="str">
        <v>Blank, Without Thrd.</v>
      </c>
      <c r="BH108" t="str">
        <v>Blank, Without Thread</v>
      </c>
      <c r="BI108" t="str">
        <v xml:space="preserve">Blunt Start Blend to Minor </v>
      </c>
      <c r="BJ108" t="str">
        <v>Calc., Use Go HEX</v>
      </c>
      <c r="BK108" t="str">
        <v>Can't dig into OD</v>
      </c>
      <c r="BL108" t="str">
        <v>Carbide Gauge</v>
      </c>
      <c r="BM108" t="str">
        <v xml:space="preserve">Center of V Grv. </v>
      </c>
      <c r="BN108" t="str">
        <v>Centered Less than .03 = Pass</v>
      </c>
      <c r="BO108" t="str">
        <v>Centered within .0005 or Less = Pass</v>
      </c>
      <c r="BP108" t="str">
        <v>Centered within .001 or Less = Pass</v>
      </c>
      <c r="BQ108" t="str">
        <v>Centered within .0254 or Less = Pass</v>
      </c>
      <c r="BR108" t="str">
        <v>Check close to Rod Slot</v>
      </c>
      <c r="BS108" t="str">
        <v>Check every other hole</v>
      </c>
      <c r="BT108" t="str">
        <v>Check Go over full length of slot.</v>
      </c>
      <c r="BU108" t="str">
        <v>Check Near Closed End</v>
      </c>
      <c r="BV108" t="str">
        <v>Check per Print View, Away from Rod Slot</v>
      </c>
      <c r="BW108" t="str">
        <v>Check to Balloon 30 Go Pin</v>
      </c>
      <c r="BX108" t="str">
        <v>Check with .2705 SET Pin Inside Part</v>
      </c>
      <c r="BY108" t="str">
        <v>Check with Hex Up</v>
      </c>
      <c r="BZ108" t="str">
        <v>CMM Blank</v>
      </c>
      <c r="CA108" t="str">
        <v>Confirm Full Radius</v>
      </c>
      <c r="CB108" t="str">
        <v>Constrained in fixture</v>
      </c>
      <c r="CC108" t="str">
        <v>Constrained with Ring</v>
      </c>
      <c r="CD108" t="str">
        <v>Constrained, See Image</v>
      </c>
      <c r="CE108" t="str">
        <v>Dim. "A"</v>
      </c>
      <c r="CF108" t="str">
        <v>Dim. "B"</v>
      </c>
      <c r="CG108" t="str">
        <v>Dim. "C"</v>
      </c>
      <c r="CH108" t="str">
        <v>Dim. "D", Whirl Blank</v>
      </c>
      <c r="CI108" t="str">
        <v>Dim. "G"</v>
      </c>
      <c r="CJ108" t="str">
        <v>Dim. E, Blank Turn Maj. &amp;  Mill Flt</v>
      </c>
      <c r="CK108" t="str">
        <v>Dim. E, Blank Turn Maj.&amp;  Mill Flt</v>
      </c>
      <c r="CL108" t="str">
        <v>Dim. H, Whirl Blank</v>
      </c>
      <c r="CM108" t="str">
        <v>Dim. J, 'Blank Turn Maj. &amp; Whirl Blank</v>
      </c>
      <c r="CN108" t="str">
        <v>Disk Drop Indicator Tip</v>
      </c>
      <c r="CO108" t="str">
        <v>DWG 100448-15, Balloon F_1</v>
      </c>
      <c r="CP108" t="str">
        <v>DWG 100448-15, OL02571</v>
      </c>
      <c r="CQ108" t="str">
        <v>DWG 100448-41</v>
      </c>
      <c r="CR108" t="str">
        <v>DWG 9890040, (10E),Section Part, OL01139</v>
      </c>
      <c r="CS108" t="str">
        <v>DWG 9890040, (10E),Section, OL01139</v>
      </c>
      <c r="CT108" t="str">
        <v>DWG 9890040, (11E)</v>
      </c>
      <c r="CU108" t="str">
        <v>DWG 9890040, (11E), Pins with Flats</v>
      </c>
      <c r="CV108" t="str">
        <v>DWG 9890040, (12E),  Pass=.002 or less</v>
      </c>
      <c r="CW108" t="str">
        <v>DWG 9890040, (12E), See Image</v>
      </c>
      <c r="CX108" t="str">
        <v>DWG 9890040, (1E), OL01431</v>
      </c>
      <c r="CY108" t="str">
        <v>DWG 9890040, (1E), OL01432</v>
      </c>
      <c r="CZ108" t="str">
        <v>DWG 9890040, (2E), OL01432</v>
      </c>
      <c r="DA108" t="str">
        <v>DWG 9890040, (3E)</v>
      </c>
      <c r="DB108" t="str">
        <v>DWG 9890040, (4E)</v>
      </c>
      <c r="DC108" t="str">
        <v>DWG 9890040, (5E), OL02336</v>
      </c>
      <c r="DD108" t="str">
        <v>DWG 9890040, (6E)</v>
      </c>
      <c r="DE108" t="str">
        <v>DWG 9890040, (7E)</v>
      </c>
      <c r="DF108" t="str">
        <v>DWG 9890040, (8E), OL01433</v>
      </c>
      <c r="DG108" t="str">
        <v>DWG 9890040, (8E), OL01433, Section</v>
      </c>
      <c r="DH108" t="str">
        <v>DWG 9890040, (9E), Close to Rod Slot</v>
      </c>
      <c r="DI108" t="str">
        <v>DWG 9890040, (9E),Close to Rod Slot</v>
      </c>
      <c r="DJ108" t="str">
        <v>DWG FRM0105 PAGE 2</v>
      </c>
      <c r="DK108" t="str">
        <v>DWG# 100448-41</v>
      </c>
      <c r="DL108" t="str">
        <v>DWG# 100448-44</v>
      </c>
      <c r="DM108" t="str">
        <v>DWG# 9890003  (1), Section OL00436/A</v>
      </c>
      <c r="DN108" t="str">
        <v>DWG# 9890003 (3), Ring Gauge Constrained</v>
      </c>
      <c r="DO108" t="str">
        <v>DWG# 9890003 (4), Section</v>
      </c>
      <c r="DP108" t="str">
        <v>DWG#100448-26, Balloon 1K, OL02350</v>
      </c>
      <c r="DQ108" t="str">
        <v>DWG#100448-26, Balloon 2K, OL02350</v>
      </c>
      <c r="DR108" t="str">
        <v>DWG#100448-26, Balloon 3K, OL02363</v>
      </c>
      <c r="DS108" t="str">
        <v>DWG#100448-26, Balloon 4K</v>
      </c>
      <c r="DT108" t="str">
        <v>DWG#100448-26, Balloon 5K, Section</v>
      </c>
      <c r="DU108" t="str">
        <v>DWG#100448-26, Balloon 6K</v>
      </c>
      <c r="DV108" t="str">
        <v>DWG#100448-26, Balloon 7K, Section</v>
      </c>
      <c r="DW108" t="str">
        <v>DWG#100448-26, Mfg. Tol.</v>
      </c>
      <c r="DX108" t="str">
        <v>DWG#9890003 (2) Ring Gauge Constrained</v>
      </c>
      <c r="DY108" t="str">
        <v>DWG#9890044</v>
      </c>
      <c r="DZ108" t="str">
        <v>DWG#9890044 .1985 to .2005=Pass</v>
      </c>
      <c r="EA108" t="str">
        <v>DWG#9890044 Overlay OL02441</v>
      </c>
      <c r="EB108" t="str">
        <v>DWG#9890044, OL02441</v>
      </c>
      <c r="EC108" t="str">
        <v>DWG#FRM0105</v>
      </c>
      <c r="ED108" t="str">
        <v>EXT.</v>
      </c>
      <c r="EE108" t="str">
        <v>EXT. Section, OL02460</v>
      </c>
      <c r="EF108" t="str">
        <v>EXT., OL04223</v>
      </c>
      <c r="EG108" t="str">
        <v>Flat Drop Indicator Tip</v>
      </c>
      <c r="EH108" t="str">
        <v>Full Go Pin, No Light, at Radius</v>
      </c>
      <c r="EI108" t="str">
        <v>Function Check</v>
      </c>
      <c r="EJ108" t="str">
        <v>GO Function Gauge</v>
      </c>
      <c r="EK108" t="str">
        <v>Go Gauge for Balloon 1 &amp; 4</v>
      </c>
      <c r="EL108" t="str">
        <v>Go Pin must pass through</v>
      </c>
      <c r="EM108" t="str">
        <v>Greater than .005 = Fail, Section</v>
      </c>
      <c r="EN108" t="str">
        <v>Greater than .025 out of center = Fail</v>
      </c>
      <c r="EO108" t="str">
        <v>Greater than 2.6 = Pass</v>
      </c>
      <c r="EP108" t="str">
        <v>Green = Pass, Red = Fail</v>
      </c>
      <c r="EQ108" t="str">
        <v>Hex Depth</v>
      </c>
      <c r="ER108" t="str">
        <v>Hex Minor</v>
      </c>
      <c r="ES108" t="str">
        <v>Hole Dia.</v>
      </c>
      <c r="ET108" t="str">
        <v>Hook or Disk Tip</v>
      </c>
      <c r="EU108" t="str">
        <v>ID Sphere Finish</v>
      </c>
      <c r="EV108" t="str">
        <v>ID/OD Both Sides, Diff. .002 or less = Pass</v>
      </c>
      <c r="EW108" t="str">
        <v>If Looks Big, Section</v>
      </c>
      <c r="EX108" t="str">
        <v>If Looks Small, Section</v>
      </c>
      <c r="EY108" t="str">
        <v>Insp. Close to Break Away, Mfg.Tol.</v>
      </c>
      <c r="EZ108" t="str">
        <v>INT.</v>
      </c>
      <c r="FA108" t="str">
        <v>INT. Section, OL02460</v>
      </c>
      <c r="FB108" t="str">
        <v>INT., OL04223</v>
      </c>
      <c r="FC108" t="str">
        <v>Intersect. of 7.7 &amp; R0.10</v>
      </c>
      <c r="FD108" t="str">
        <v>Intersect. of 8.79 and R.25 MAX</v>
      </c>
      <c r="FE108" t="str">
        <v>Keep Ind. Tip away from corner</v>
      </c>
      <c r="FF108" t="str">
        <v>L31</v>
      </c>
      <c r="FG108" t="str">
        <v>Laser Mark</v>
      </c>
      <c r="FH108" t="str">
        <v>LASER PER NOTE 4</v>
      </c>
      <c r="FI108" t="str">
        <v>LASER PER NOTE 4, Final Check 1 only</v>
      </c>
      <c r="FJ108" t="str">
        <v>Less than .002 out of center = Pass</v>
      </c>
      <c r="FK108" t="str">
        <v>Less than 2.75 = Pass, Section</v>
      </c>
      <c r="FL108" t="str">
        <v>List as pin. Not Calibrated</v>
      </c>
      <c r="FM108" t="str">
        <v>M9 X 1.25 BUTT See Comment Image</v>
      </c>
      <c r="FN108" t="str">
        <v>Manual Section</v>
      </c>
      <c r="FO108" t="str">
        <v>Max Deep .241 NO-GO =.42</v>
      </c>
      <c r="FP108" t="str">
        <v>MAX Depth of (Note 7) .241 NO-GO Pin</v>
      </c>
      <c r="FQ108" t="str">
        <v>Measure from Blue Line, See Image</v>
      </c>
      <c r="FR108" t="str">
        <v>Measure Width of Blue Area, See Image</v>
      </c>
      <c r="FS108" t="str">
        <v>Mfg. Tol</v>
      </c>
      <c r="FT108" t="str">
        <v>Mfg. Tol, See Image</v>
      </c>
      <c r="FU108" t="str">
        <v>Mfg. Tol.</v>
      </c>
      <c r="FV108" t="str">
        <v>Mfg. Tol. "A"</v>
      </c>
      <c r="FW108" t="str">
        <v>Mfg. Tol. (Zero on Gauge Full Dia. Lead)</v>
      </c>
      <c r="FX108" t="str">
        <v>Mfg. Tol. Balloon 11, See Image</v>
      </c>
      <c r="FY108" t="str">
        <v>Mfg. Tol. Balloon 4</v>
      </c>
      <c r="FZ108" t="str">
        <v>Mfg. Tol. Balloon 7</v>
      </c>
      <c r="GA108" t="str">
        <v xml:space="preserve">Mfg. Tol. C-Bore Face (Ballo 28) </v>
      </c>
      <c r="GB108" t="str">
        <v>Mfg. Tol. Section</v>
      </c>
      <c r="GC108" t="str">
        <v>Mfg. Tol. See Image</v>
      </c>
      <c r="GD108" t="str">
        <v>Mfg. Tol., 3 Places, Record MAX</v>
      </c>
      <c r="GE108" t="str">
        <v>Mfg. Tol., Balloon 11</v>
      </c>
      <c r="GF108" t="str">
        <v>Mfg. Tol., Balloon 7</v>
      </c>
      <c r="GG108" t="str">
        <v>Mfg. Tol., Blank</v>
      </c>
      <c r="GH108" t="str">
        <v>Mfg. Tol., Blank, Balloon 12</v>
      </c>
      <c r="GI108" t="str">
        <v>Mfg. Tol., Blend to SØ.320</v>
      </c>
      <c r="GJ108" t="str">
        <v>Mfg. Tol., Calculation</v>
      </c>
      <c r="GK108" t="str">
        <v>Mfg. Tol., For Mill Fixture</v>
      </c>
      <c r="GL108" t="str">
        <v>Mfg. Tol., L32</v>
      </c>
      <c r="GM108" t="str">
        <v>Mfg. Tol., L33</v>
      </c>
      <c r="GN108" t="str">
        <v>Mfg. Tol., No Tool Marks</v>
      </c>
      <c r="GO108" t="str">
        <v>Mfg. Tol., OL03361</v>
      </c>
      <c r="GP108" t="str">
        <v>Mfg. Tol., Record off center value</v>
      </c>
      <c r="GQ108" t="str">
        <v>Mfg. Tol., Same 3 Places, Record MIN</v>
      </c>
      <c r="GR108" t="str">
        <v>Mfg. Tol., Section</v>
      </c>
      <c r="GS108" t="str">
        <v>Mfg. Tol., Section B-B</v>
      </c>
      <c r="GT108" t="str">
        <v>Mfg. Tol., Section, OL03361</v>
      </c>
      <c r="GU108" t="str">
        <v>Mfg. Tol., Section, Per Note 2</v>
      </c>
      <c r="GV108" t="str">
        <v>Mfg. Tol., See Image</v>
      </c>
      <c r="GW108" t="str">
        <v>Mfg. Tol., See Image, Bore in Blue</v>
      </c>
      <c r="GX108" t="str">
        <v>Mfg. Tol., See Image, Hook Tip</v>
      </c>
      <c r="GY108" t="str">
        <v>Mfg. Tol., Sharp Okay No Burr</v>
      </c>
      <c r="GZ108" t="str">
        <v>Mfg. Tol., Threadless Blank</v>
      </c>
      <c r="HA108" t="str">
        <v>Mfg.Tol.</v>
      </c>
      <c r="HB108" t="str">
        <v>Mgf. To., T.S.C.</v>
      </c>
      <c r="HC108" t="str">
        <v>Milled Feature</v>
      </c>
      <c r="HD108" t="str">
        <v>Milled Feature, OL04045</v>
      </c>
      <c r="HE108" t="str">
        <v>More than .0005 out of center = Fail</v>
      </c>
      <c r="HF108" t="str">
        <v>Must Pass Through</v>
      </c>
      <c r="HG108" t="str">
        <v>Must pass through gauge</v>
      </c>
      <c r="HH108" t="str">
        <v>Must Pass Through Go Gauge</v>
      </c>
      <c r="HI108" t="str">
        <v>Must Pass, See Image.</v>
      </c>
      <c r="HJ108" t="str">
        <v>NA</v>
      </c>
      <c r="HK108" t="str">
        <v>Narrow Area</v>
      </c>
      <c r="HL108" t="str">
        <v>Near Balloon 21</v>
      </c>
      <c r="HM108" t="str">
        <v>Near Datum B</v>
      </c>
      <c r="HN108" t="str">
        <v>Neck Dia.</v>
      </c>
      <c r="HO108" t="str">
        <v>Neck to Head Rad.</v>
      </c>
      <c r="HP108" t="str">
        <v>No Copper Deposits Allowed</v>
      </c>
      <c r="HQ108" t="str">
        <v>No Section</v>
      </c>
      <c r="HR108" t="str">
        <v>No Section, .01 to .014 = Pass</v>
      </c>
      <c r="HS108" t="str">
        <v>No Section, Rotate Part</v>
      </c>
      <c r="HT108" t="str">
        <v>No Section, See Image</v>
      </c>
      <c r="HU108" t="str">
        <v>No Slot, Section B-B</v>
      </c>
      <c r="HV108" t="str">
        <v>No visual step = Pass</v>
      </c>
      <c r="HW108" t="str">
        <v>Not to exceed .95 Deep</v>
      </c>
      <c r="HX108" t="str">
        <v>Note 1</v>
      </c>
      <c r="HY108" t="str">
        <v>OL00333/A</v>
      </c>
      <c r="HZ108" t="str">
        <v>OL00519</v>
      </c>
      <c r="IA108" t="str">
        <v>OL00520</v>
      </c>
      <c r="IB108" t="str">
        <v>OL00529</v>
      </c>
      <c r="IC108" t="str">
        <v>OL00542</v>
      </c>
      <c r="ID108" t="str">
        <v>OL00724</v>
      </c>
      <c r="IE108" t="str">
        <v>OL01250</v>
      </c>
      <c r="IF108" t="str">
        <v>OL01869, Threadless Blank</v>
      </c>
      <c r="IG108" t="str">
        <v>OL01870, Section</v>
      </c>
      <c r="IH108" t="str">
        <v>OL02255</v>
      </c>
      <c r="II108" t="str">
        <v>OL02255, Mfg. Tol.</v>
      </c>
      <c r="IJ108" t="str">
        <v>OL02302</v>
      </c>
      <c r="IK108" t="str">
        <v xml:space="preserve">OL02318  needed per image instructions </v>
      </c>
      <c r="IL108" t="str">
        <v>OL02556</v>
      </c>
      <c r="IM108" t="str">
        <v>OL02557</v>
      </c>
      <c r="IN108" t="str">
        <v>OL02567</v>
      </c>
      <c r="IO108" t="str">
        <v>OL02653</v>
      </c>
      <c r="IP108" t="str">
        <v>OL02718</v>
      </c>
      <c r="IQ108" t="str">
        <v>OL02841</v>
      </c>
      <c r="IR108" t="str">
        <v>OL02842</v>
      </c>
      <c r="IS108" t="str">
        <v>OL02844</v>
      </c>
      <c r="IT108" t="str">
        <v>OL02871</v>
      </c>
      <c r="IU108" t="str">
        <v>OL02887</v>
      </c>
      <c r="IV108" t="str">
        <v>OL03500</v>
      </c>
      <c r="IW108" t="str">
        <v>OL03766</v>
      </c>
      <c r="IX108" t="str">
        <v>OL03868</v>
      </c>
      <c r="IY108" t="str">
        <v>OL03869</v>
      </c>
      <c r="IZ108" t="str">
        <v>OL03870</v>
      </c>
      <c r="JA108" t="str">
        <v>OL03873, DWG# 100448-44</v>
      </c>
      <c r="JB108" t="str">
        <v>OL03949</v>
      </c>
      <c r="JC108" t="str">
        <v xml:space="preserve">OL04043, Section </v>
      </c>
      <c r="JD108" t="str">
        <v xml:space="preserve">OL04044, Section </v>
      </c>
      <c r="JE108" t="str">
        <v>OL04045</v>
      </c>
      <c r="JF108" t="str">
        <v>OL04045, Milled Feature</v>
      </c>
      <c r="JG108" t="str">
        <v>OL04063</v>
      </c>
      <c r="JH108" t="str">
        <v>OL04064</v>
      </c>
      <c r="JI108" t="str">
        <v>OL04065</v>
      </c>
      <c r="JJ108" t="str">
        <v>OL04181</v>
      </c>
      <c r="JK108" t="str">
        <v>OL04218</v>
      </c>
      <c r="JL108" t="str">
        <v>OL04224, See Image</v>
      </c>
      <c r="JM108" t="str">
        <v>OL04374</v>
      </c>
      <c r="JN108" t="str">
        <v>OL04375, Section M-M</v>
      </c>
      <c r="JO108" t="str">
        <v>OL04376, Section M-M</v>
      </c>
      <c r="JP108" t="str">
        <v>OL04443</v>
      </c>
      <c r="JQ108" t="str">
        <v>OL04444</v>
      </c>
      <c r="JR108" t="str">
        <v>OL05000</v>
      </c>
      <c r="JS108" t="str">
        <v>One side of slot</v>
      </c>
      <c r="JT108" t="str">
        <v>Other side of slot</v>
      </c>
      <c r="JU108" t="str">
        <v>Out of center more than .002 = Fail</v>
      </c>
      <c r="JV108" t="str">
        <v>Out of center more than.002 = Fail</v>
      </c>
      <c r="JW108" t="str">
        <v>Overlay OL02713</v>
      </c>
      <c r="JX108" t="str">
        <v>Overlay OL02714</v>
      </c>
      <c r="JY108" t="str">
        <v>Overlay OL02718</v>
      </c>
      <c r="JZ108" t="str">
        <v>Overlay OL03831, Mfg. Tol.</v>
      </c>
      <c r="KA108" t="str">
        <v>Part Without Slots</v>
      </c>
      <c r="KB108" t="str">
        <v>Part Without Slots, See Image</v>
      </c>
      <c r="KC108" t="str">
        <v xml:space="preserve">Pass = .0254 or Less </v>
      </c>
      <c r="KD108" t="str">
        <v>PD MIN = 4.361, PD MAX = 4.456</v>
      </c>
      <c r="KE108" t="str">
        <v>Per Balloon 2 Note</v>
      </c>
      <c r="KF108" t="str">
        <v>Per drawing note(s) 8.</v>
      </c>
      <c r="KG108" t="str">
        <v>Point or Sphere Tip</v>
      </c>
      <c r="KH108" t="str">
        <v>Point Tip</v>
      </c>
      <c r="KI108" t="str">
        <v>R.9 to R1.1 = Pass, See Image</v>
      </c>
      <c r="KJ108" t="str">
        <v>Ram Construction</v>
      </c>
      <c r="KK108" t="str">
        <v>Record Same Pass / Fail All Balloons</v>
      </c>
      <c r="KL108" t="str">
        <v>Ref. Balloon 1</v>
      </c>
      <c r="KM108" t="str">
        <v>Ref. Balloon 12</v>
      </c>
      <c r="KN108" t="str">
        <v>Ref. Balloon 13, 100% AQL</v>
      </c>
      <c r="KO108" t="str">
        <v>Ref. Balloon 2</v>
      </c>
      <c r="KP108" t="str">
        <v>Ref. Balloon 21, 100% AQL</v>
      </c>
      <c r="KQ108" t="str">
        <v>Ref. Balloon 4</v>
      </c>
      <c r="KR108" t="str">
        <v>Ref. Balloon 7</v>
      </c>
      <c r="KS108" t="str">
        <v>Ref. Balloon 8</v>
      </c>
      <c r="KT108" t="str">
        <v>Relieved Pin Gauges 09236 &amp; 09235</v>
      </c>
      <c r="KU108" t="str">
        <v>Rotate Part</v>
      </c>
      <c r="KV108" t="str">
        <v>Rotate Part, See Image</v>
      </c>
      <c r="KW108" t="str">
        <v>Same as Root Radius</v>
      </c>
      <c r="KX108" t="str">
        <v>Section</v>
      </c>
      <c r="KY108" t="str">
        <v>Section B-B</v>
      </c>
      <c r="KZ108" t="str">
        <v>Section B-B, Distance Between Grooves</v>
      </c>
      <c r="LA108" t="str">
        <v>Section C-C</v>
      </c>
      <c r="LB108" t="str">
        <v>Section Part</v>
      </c>
      <c r="LC108" t="str">
        <v>Section Part, Measured from Opposite Face</v>
      </c>
      <c r="LD108" t="str">
        <v>Section, Broachless Blank</v>
      </c>
      <c r="LE108" t="str">
        <v>Section, EXT. Sphere Location.</v>
      </c>
      <c r="LF108" t="str">
        <v>Section, Hex Cham. Ang.</v>
      </c>
      <c r="LG108" t="str">
        <v>Section, Hex Fillet Rad.</v>
      </c>
      <c r="LH108" t="str">
        <v>Section, INT. Feature</v>
      </c>
      <c r="LI108" t="str">
        <v>Section, INT. Sphere Location.</v>
      </c>
      <c r="LJ108" t="str">
        <v>Section, Mfg. Tol.</v>
      </c>
      <c r="LK108" t="str">
        <v>Section, Mfg. Tol., See Image</v>
      </c>
      <c r="LL108" t="str">
        <v>Section, OL00486</v>
      </c>
      <c r="LM108" t="str">
        <v>Section, OL00542</v>
      </c>
      <c r="LN108" t="str">
        <v>Section, OL00543</v>
      </c>
      <c r="LO108" t="str">
        <v>Section, OL00544</v>
      </c>
      <c r="LP108" t="str">
        <v>Section, OL00545</v>
      </c>
      <c r="LQ108" t="str">
        <v>Section, OL00546</v>
      </c>
      <c r="LR108" t="str">
        <v>Section, OL00547</v>
      </c>
      <c r="LS108" t="str">
        <v>Section, OL00555</v>
      </c>
      <c r="LT108" t="str">
        <v>Section, OL00725</v>
      </c>
      <c r="LU108" t="str">
        <v>Section, OL01430</v>
      </c>
      <c r="LV108" t="str">
        <v>Section, OL01434</v>
      </c>
      <c r="LW108" t="str">
        <v>Section, OL01435</v>
      </c>
      <c r="LX108" t="str">
        <v>Section, OL01807</v>
      </c>
      <c r="LY108" t="str">
        <v>Section, OL01830</v>
      </c>
      <c r="LZ108" t="str">
        <v>Section, OL02351</v>
      </c>
      <c r="MA108" t="str">
        <v>Section, OL02519</v>
      </c>
      <c r="MB108" t="str">
        <v>Section, OL02520</v>
      </c>
      <c r="MC108" t="str">
        <v>Section, OL02522</v>
      </c>
      <c r="MD108" t="str">
        <v>Section, OL02540</v>
      </c>
      <c r="ME108" t="str">
        <v>Section, OL02541</v>
      </c>
      <c r="MF108" t="str">
        <v>Section, OL02552</v>
      </c>
      <c r="MG108" t="str">
        <v>Section, OL02553</v>
      </c>
      <c r="MH108" t="str">
        <v>Section, OL02554</v>
      </c>
      <c r="MI108" t="str">
        <v>Section, OL02555</v>
      </c>
      <c r="MJ108" t="str">
        <v>Section, OL02558</v>
      </c>
      <c r="MK108" t="str">
        <v>Section, OL02559</v>
      </c>
      <c r="ML108" t="str">
        <v>Section, OL02560</v>
      </c>
      <c r="MM108" t="str">
        <v>Section, OL02619</v>
      </c>
      <c r="MN108" t="str">
        <v>Section, OL02620</v>
      </c>
      <c r="MO108" t="str">
        <v>Section, OL02621</v>
      </c>
      <c r="MP108" t="str">
        <v>Section, OL02622</v>
      </c>
      <c r="MQ108" t="str">
        <v>Section, OL02623</v>
      </c>
      <c r="MR108" t="str">
        <v>Section, OL02624</v>
      </c>
      <c r="MS108" t="str">
        <v>Section, OL02652</v>
      </c>
      <c r="MT108" t="str">
        <v>Section, OL02680</v>
      </c>
      <c r="MU108" t="str">
        <v>Section, OL02793</v>
      </c>
      <c r="MV108" t="str">
        <v>Section, OL02823</v>
      </c>
      <c r="MW108" t="str">
        <v>Section, OL02843</v>
      </c>
      <c r="MX108" t="str">
        <v>Section, OL03026, Ext.</v>
      </c>
      <c r="MY108" t="str">
        <v>Section, OL03026, Int.</v>
      </c>
      <c r="MZ108" t="str">
        <v>Section, OL03570, DWG# 100448-41</v>
      </c>
      <c r="NA108" t="str">
        <v>Section, OL03781</v>
      </c>
      <c r="NB108" t="str">
        <v>Section, OL03911</v>
      </c>
      <c r="NC108" t="str">
        <v>Section, OL03912</v>
      </c>
      <c r="ND108" t="str">
        <v>Section, OL03928</v>
      </c>
      <c r="NE108" t="str">
        <v>Section, OL03929</v>
      </c>
      <c r="NF108" t="str">
        <v>Section, OL04030</v>
      </c>
      <c r="NG108" t="str">
        <v>Section, OL04037</v>
      </c>
      <c r="NH108" t="str">
        <v>Section, OL04038</v>
      </c>
      <c r="NI108" t="str">
        <v>Section, OL04046</v>
      </c>
      <c r="NJ108" t="str">
        <v>Section, OL04065</v>
      </c>
      <c r="NK108" t="str">
        <v>Section, OL04066</v>
      </c>
      <c r="NL108" t="str">
        <v>Section, OL04067</v>
      </c>
      <c r="NM108" t="str">
        <v>Section, OL04069</v>
      </c>
      <c r="NN108" t="str">
        <v>Section, OL04071</v>
      </c>
      <c r="NO108" t="str">
        <v>Section, OL04173</v>
      </c>
      <c r="NP108" t="str">
        <v>Section, OL04174</v>
      </c>
      <c r="NQ108" t="str">
        <v>Section, OL04214</v>
      </c>
      <c r="NR108" t="str">
        <v>Section, OL04215</v>
      </c>
      <c r="NS108" t="str">
        <v>Section, OL04216</v>
      </c>
      <c r="NT108" t="str">
        <v>Section, OL04217</v>
      </c>
      <c r="NU108" t="str">
        <v>Section, Overlay OL02716</v>
      </c>
      <c r="NV108" t="str">
        <v>Section, Overlay OL02717</v>
      </c>
      <c r="NW108" t="str">
        <v>Section, See Image</v>
      </c>
      <c r="NX108" t="str">
        <v>Section, See Image, DWG# 100448-41</v>
      </c>
      <c r="NY108" t="str">
        <v>Section, Without Sots</v>
      </c>
      <c r="NZ108" t="str">
        <v>See Comments Sheet</v>
      </c>
      <c r="OA108" t="str">
        <v>See Comments Sheet, OL02318</v>
      </c>
      <c r="OB108" t="str">
        <v>See Image</v>
      </c>
      <c r="OC108" t="str">
        <v>See Image, .005 or Less = Pass</v>
      </c>
      <c r="OD108" t="str">
        <v>See Image, Check Near Radius</v>
      </c>
      <c r="OE108" t="str">
        <v>See Image, Constrained</v>
      </c>
      <c r="OF108" t="str">
        <v>See Image, Distance Between Flats</v>
      </c>
      <c r="OG108" t="str">
        <v xml:space="preserve">See Image, Mfg. Tol, Section A-A </v>
      </c>
      <c r="OH108" t="str">
        <v>See image, Mfg. Tol.</v>
      </c>
      <c r="OI108" t="str">
        <v>See Image, Mic. Across Flats</v>
      </c>
      <c r="OJ108" t="str">
        <v>See Image, OL02850</v>
      </c>
      <c r="OK108" t="str">
        <v>See Image, OL02880</v>
      </c>
      <c r="OL108" t="str">
        <v>See Image, OL03926</v>
      </c>
      <c r="OM108" t="str">
        <v>See Image, OL03927</v>
      </c>
      <c r="ON108" t="str">
        <v>See Image, OL04003</v>
      </c>
      <c r="OO108" t="str">
        <v>'See Image, OL04342,  Best Fit Joe Block</v>
      </c>
      <c r="OP108" t="str">
        <v>See Image, OL04342,  Blank</v>
      </c>
      <c r="OQ108" t="str">
        <v>See Image, OL04342, Blank</v>
      </c>
      <c r="OR108" t="str">
        <v>See Image, OL04343, Blank</v>
      </c>
      <c r="OS108" t="str">
        <v>See Image, Pass = .002 or Less</v>
      </c>
      <c r="OT108" t="str">
        <v>See Image, Rcd. MAX</v>
      </c>
      <c r="OU108" t="str">
        <v>See Image, Rcd. MIN</v>
      </c>
      <c r="OV108" t="str">
        <v>See Image, Section</v>
      </c>
      <c r="OW108" t="str">
        <v>See Image, Section A-A</v>
      </c>
      <c r="OX108" t="str">
        <v>See Image, Section B-B</v>
      </c>
      <c r="OY108" t="str">
        <v>See Image, Section B-B, TSC</v>
      </c>
      <c r="OZ108" t="str">
        <v>See Image, Shank Drawing # 18000-XX-XX A</v>
      </c>
      <c r="PA108" t="str">
        <v>Sequencial Laser 01, 120 Per Print</v>
      </c>
      <c r="PB108" t="str">
        <v>Set to .202, Zero on Thread Lead</v>
      </c>
      <c r="PC108" t="str">
        <v>Sharp OK, No Burr</v>
      </c>
      <c r="PD108" t="str">
        <v>Sharp OK, No Raised Edge, See Image</v>
      </c>
      <c r="PE108" t="str">
        <v>Sharp OK, No Raised Edges</v>
      </c>
      <c r="PF108" t="str">
        <v>Sharp okay no raised edge</v>
      </c>
      <c r="PG108" t="str">
        <v>Sharp Okay, No Burr</v>
      </c>
      <c r="PH108" t="str">
        <v>Sharp Okay, No Raised Edge</v>
      </c>
      <c r="PI108" t="str">
        <v>Sharp Okay, No Raised Edges,</v>
      </c>
      <c r="PJ108" t="str">
        <v>Sharp Okay, See Image</v>
      </c>
      <c r="PK108" t="str">
        <v xml:space="preserve">Start of Radius @ .195 </v>
      </c>
      <c r="PL108" t="str">
        <v xml:space="preserve">Start of Radius @ .21 </v>
      </c>
      <c r="PM108" t="str">
        <v xml:space="preserve">T.S.C. </v>
      </c>
      <c r="PN108" t="str">
        <v>Tangent Point</v>
      </c>
      <c r="PO108" t="str">
        <v>Tangent point of R.50</v>
      </c>
      <c r="PP108" t="str">
        <v>Taper Check, Mfg.Tol.</v>
      </c>
      <c r="PQ108" t="str">
        <v>Taper Check, Mfg.Tol., See Image</v>
      </c>
      <c r="PR108" t="str">
        <v>Thrd. Minor Ø</v>
      </c>
      <c r="PS108" t="str">
        <v>Thrd. Relief Ø</v>
      </c>
      <c r="PT108" t="str">
        <v>Threadless Blank</v>
      </c>
      <c r="PU108" t="str">
        <v>Threadless Blank, From Major Ø</v>
      </c>
      <c r="PV108" t="str">
        <v>Threadless Blank, Mfg. Tol.</v>
      </c>
      <c r="PW108" t="str">
        <v>Threadless Blank, Thrd. to Neck Rad.</v>
      </c>
      <c r="PX108" t="str">
        <v>Thredless Blank</v>
      </c>
      <c r="PY108" t="str">
        <v>To center of R.005</v>
      </c>
      <c r="PZ108" t="str">
        <v>Torx Min. Dia.</v>
      </c>
      <c r="QA108" t="str">
        <v>Turn Ø Free of Mill Marks</v>
      </c>
      <c r="QB108" t="str">
        <v>Use (Full) GO Hex</v>
      </c>
      <c r="QC108" t="str">
        <v>Use Balloon 1 FULL Gauge</v>
      </c>
      <c r="QD108" t="str">
        <v>Use Balloon 9 FULL GO</v>
      </c>
      <c r="QE108" t="str">
        <v>Use Best Fit Pin</v>
      </c>
      <c r="QF108" t="str">
        <v>Use Disk Tip</v>
      </c>
      <c r="QG108" t="str">
        <v>Use flat bottomed indicator tip.</v>
      </c>
      <c r="QH108" t="str">
        <v xml:space="preserve">Use Full .093 Go Hex </v>
      </c>
      <c r="QI108" t="str">
        <v xml:space="preserve">Use Full .0930 Go Hex </v>
      </c>
      <c r="QJ108" t="str">
        <v>Use Full .1235 Go Hex</v>
      </c>
      <c r="QK108" t="str">
        <v>Use Gauge K2-98-8019-04, See Image</v>
      </c>
      <c r="QL108" t="str">
        <v>Use large flat indicator tip</v>
      </c>
      <c r="QM108" t="str">
        <v>Use Pins.3330/.3350, See Image MAX NO-GO</v>
      </c>
      <c r="QN108" t="str">
        <v>Use Pointed Drop Indicator Tip</v>
      </c>
      <c r="QO108" t="str">
        <v>V-Block</v>
      </c>
      <c r="QP108" t="str">
        <v>V-Block,  AMB for 13</v>
      </c>
      <c r="QQ108" t="str">
        <v>V-Block,  Hex Cham. Dia.</v>
      </c>
      <c r="QR108" t="str">
        <v>V-Block, Hex Depth</v>
      </c>
      <c r="QS108" t="str">
        <v>VBU Gauge</v>
      </c>
      <c r="QT108" t="str">
        <v>Visibally smaller than HEX=Pass</v>
      </c>
      <c r="QU108" t="str">
        <v>Visual Per Drawing</v>
      </c>
      <c r="QV108" t="str">
        <v>Whirl Blank</v>
      </c>
      <c r="QW108" t="str">
        <v xml:space="preserve">Whirl Blank </v>
      </c>
      <c r="QX108" t="str">
        <v>Whirl Blank, Neck Rad. End to Head CL</v>
      </c>
      <c r="QY108" t="str">
        <v>Whirl Blank, Nose Start Dia.</v>
      </c>
      <c r="QZ108" t="str">
        <v>Whirl Blank, Nose Start Dist.</v>
      </c>
      <c r="RA108" t="str">
        <v>Whirl Blank, Thrd. Minor</v>
      </c>
      <c r="RB108" t="str">
        <v>Whirl Blank, Thrd. Pullout Dia.</v>
      </c>
      <c r="RC108" t="str">
        <v>Whole Part, Removal is at Assy. Level</v>
      </c>
      <c r="RD108" t="str">
        <v>Wide Area</v>
      </c>
      <c r="RE108" t="str">
        <v>Zero on End of Go Gauge</v>
      </c>
    </row>
    <row r="109" spans="1:473">
      <c r="A109" t="s">
        <v>746</v>
      </c>
      <c r="C109" t="str" cm="1">
        <f t="array" ref="C109:RE109">TRANSPOSE(_xlfn._xlws.SORT(_xlfn._xlws.FILTER($A$2:$A$600,ISNUMBER(SEARCH('PartLib Table'!M126,$A$2:$A$600)),"not found")))</f>
        <v xml:space="preserve"> 'C', Whirl Blank</v>
      </c>
      <c r="D109" t="str">
        <v xml:space="preserve"> See Image, Constrained</v>
      </c>
      <c r="E109" t="str">
        <v>(.04 to .12 range = Pass)</v>
      </c>
      <c r="F109" t="str">
        <v>(.042 FULL) Go Pin Seat Fully</v>
      </c>
      <c r="G109" t="str">
        <v>(B), Mfg. Tol.</v>
      </c>
      <c r="H109" t="str">
        <v>(B), O.A.L.</v>
      </c>
      <c r="I109" t="str">
        <v>.001 or less =Pass</v>
      </c>
      <c r="J109" t="str">
        <v>.001 or less out of center = Pass</v>
      </c>
      <c r="K109" t="str">
        <v>.002 or Less = Pass</v>
      </c>
      <c r="L109" t="str">
        <v>.002 or Less out of center = Pass</v>
      </c>
      <c r="M109" t="str">
        <v>.005 to .015 = Pass</v>
      </c>
      <c r="N109" t="str">
        <v>.0125 Mean, Section</v>
      </c>
      <c r="O109" t="str">
        <v>.025 or Less in X &amp; Y=Pass</v>
      </c>
      <c r="P109" t="str">
        <v>.038 Mean</v>
      </c>
      <c r="Q109" t="str">
        <v>.063 MM = .0024 IN, See Image</v>
      </c>
      <c r="R109" t="str">
        <v>.063MM = .0024"</v>
      </c>
      <c r="S109" t="str">
        <v>.243 NO-GO, Unconstrained, Must Not Start</v>
      </c>
      <c r="T109" t="str">
        <v>@ Back Face &amp; ID, No Raised Edge</v>
      </c>
      <c r="U109" t="str">
        <v>@ Back Face &amp; OD, No Raised Edge</v>
      </c>
      <c r="V109" t="str">
        <v>@ ID &amp; FACE</v>
      </c>
      <c r="W109" t="str">
        <v>@ OD &amp; BACK FACE</v>
      </c>
      <c r="X109" t="str">
        <v>@ OD &amp; FACE</v>
      </c>
      <c r="Y109" t="str">
        <v>Across from slot</v>
      </c>
      <c r="Z109" t="str">
        <v>All Edge Breaks</v>
      </c>
      <c r="AA109" t="str">
        <v>Attached to bar stock</v>
      </c>
      <c r="AB109" t="str">
        <v xml:space="preserve">Back Turn Fillet Rad. </v>
      </c>
      <c r="AC109" t="str">
        <v>Balloon 1 (DWG FRM0105 Page 2, NV-27)</v>
      </c>
      <c r="AD109" t="str">
        <v>Balloon 1 (DWG FRM0105, NV-30)</v>
      </c>
      <c r="AE109" t="str">
        <v>Balloon 1 (P# 9890002-20) OL00429/A</v>
      </c>
      <c r="AF109" t="str">
        <v>Balloon 1, DWG#FRM0105</v>
      </c>
      <c r="AG109" t="str">
        <v>Balloon 11, See Image</v>
      </c>
      <c r="AH109" t="str">
        <v xml:space="preserve">Balloon 2 (DWG FRM0105 Page 2, NV-27) </v>
      </c>
      <c r="AI109" t="str">
        <v>Balloon 2 (DWG FRM0105, NV-30)</v>
      </c>
      <c r="AJ109" t="str">
        <v>Balloon 2 (P# 9890002-20)</v>
      </c>
      <c r="AK109" t="str">
        <v>Balloon 2, DWG#FRM0105</v>
      </c>
      <c r="AL109" t="str">
        <v>Balloon 2, DWG#FRM0105, See Image</v>
      </c>
      <c r="AM109" t="str">
        <v>Balloon 3 (DWG FRM0105, NV-30 Minor)</v>
      </c>
      <c r="AN109" t="str">
        <v>Balloon 3 (DWG FRM0105, NV-30)</v>
      </c>
      <c r="AO109" t="str">
        <v>Balloon 3 (P# 9890002-20)</v>
      </c>
      <c r="AP109" t="str">
        <v>Balloon 4</v>
      </c>
      <c r="AQ109" t="str">
        <v>Balloon 4 (P# 9890002-20)</v>
      </c>
      <c r="AR109" t="str">
        <v>Below Middle Band</v>
      </c>
      <c r="AS109" t="str">
        <v>Best Fit Pin, .003 or Less =Pass</v>
      </c>
      <c r="AT109" t="str">
        <v>Blank</v>
      </c>
      <c r="AU109" t="str">
        <v>Blank Turn Maj.</v>
      </c>
      <c r="AV109" t="str">
        <v>Blank Turn Maj. Mill Flt., OL4172</v>
      </c>
      <c r="AW109" t="str">
        <v>Blank Without .010 Slots</v>
      </c>
      <c r="AX109" t="str">
        <v>Blank Without .010 Slots, Section</v>
      </c>
      <c r="AY109" t="str">
        <v>Blank without thread</v>
      </c>
      <c r="AZ109" t="str">
        <v xml:space="preserve">Blank, Center of V Grv. </v>
      </c>
      <c r="BA109" t="str">
        <v>Blank, Check R adjacent Balloon 17</v>
      </c>
      <c r="BB109" t="str">
        <v>Blank, EXT. Feature</v>
      </c>
      <c r="BC109" t="str">
        <v>Blank, See Image, OL04335</v>
      </c>
      <c r="BD109" t="str">
        <v>Blank, See Image, OL04336</v>
      </c>
      <c r="BE109" t="str">
        <v xml:space="preserve">Blank, Thrd. </v>
      </c>
      <c r="BF109" t="str">
        <v>Blank, Turn Tip</v>
      </c>
      <c r="BG109" t="str">
        <v>Blank, Without Thrd.</v>
      </c>
      <c r="BH109" t="str">
        <v>Blank, Without Thread</v>
      </c>
      <c r="BI109" t="str">
        <v xml:space="preserve">Blunt Start Blend to Minor </v>
      </c>
      <c r="BJ109" t="str">
        <v>Calc., Use Go HEX</v>
      </c>
      <c r="BK109" t="str">
        <v>Can't dig into OD</v>
      </c>
      <c r="BL109" t="str">
        <v>Carbide Gauge</v>
      </c>
      <c r="BM109" t="str">
        <v xml:space="preserve">Center of V Grv. </v>
      </c>
      <c r="BN109" t="str">
        <v>Centered Less than .03 = Pass</v>
      </c>
      <c r="BO109" t="str">
        <v>Centered within .0005 or Less = Pass</v>
      </c>
      <c r="BP109" t="str">
        <v>Centered within .001 or Less = Pass</v>
      </c>
      <c r="BQ109" t="str">
        <v>Centered within .0254 or Less = Pass</v>
      </c>
      <c r="BR109" t="str">
        <v>Check close to Rod Slot</v>
      </c>
      <c r="BS109" t="str">
        <v>Check every other hole</v>
      </c>
      <c r="BT109" t="str">
        <v>Check Go over full length of slot.</v>
      </c>
      <c r="BU109" t="str">
        <v>Check Near Closed End</v>
      </c>
      <c r="BV109" t="str">
        <v>Check per Print View, Away from Rod Slot</v>
      </c>
      <c r="BW109" t="str">
        <v>Check to Balloon 30 Go Pin</v>
      </c>
      <c r="BX109" t="str">
        <v>Check with .2705 SET Pin Inside Part</v>
      </c>
      <c r="BY109" t="str">
        <v>Check with Hex Up</v>
      </c>
      <c r="BZ109" t="str">
        <v>CMM Blank</v>
      </c>
      <c r="CA109" t="str">
        <v>Confirm Full Radius</v>
      </c>
      <c r="CB109" t="str">
        <v>Constrained in fixture</v>
      </c>
      <c r="CC109" t="str">
        <v>Constrained with Ring</v>
      </c>
      <c r="CD109" t="str">
        <v>Constrained, See Image</v>
      </c>
      <c r="CE109" t="str">
        <v>Dim. "A"</v>
      </c>
      <c r="CF109" t="str">
        <v>Dim. "B"</v>
      </c>
      <c r="CG109" t="str">
        <v>Dim. "C"</v>
      </c>
      <c r="CH109" t="str">
        <v>Dim. "D", Whirl Blank</v>
      </c>
      <c r="CI109" t="str">
        <v>Dim. "G"</v>
      </c>
      <c r="CJ109" t="str">
        <v>Dim. E, Blank Turn Maj. &amp;  Mill Flt</v>
      </c>
      <c r="CK109" t="str">
        <v>Dim. E, Blank Turn Maj.&amp;  Mill Flt</v>
      </c>
      <c r="CL109" t="str">
        <v>Dim. H, Whirl Blank</v>
      </c>
      <c r="CM109" t="str">
        <v>Dim. J, 'Blank Turn Maj. &amp; Whirl Blank</v>
      </c>
      <c r="CN109" t="str">
        <v>Disk Drop Indicator Tip</v>
      </c>
      <c r="CO109" t="str">
        <v>DWG 100448-15, Balloon F_1</v>
      </c>
      <c r="CP109" t="str">
        <v>DWG 100448-15, OL02571</v>
      </c>
      <c r="CQ109" t="str">
        <v>DWG 100448-41</v>
      </c>
      <c r="CR109" t="str">
        <v>DWG 9890040, (10E),Section Part, OL01139</v>
      </c>
      <c r="CS109" t="str">
        <v>DWG 9890040, (10E),Section, OL01139</v>
      </c>
      <c r="CT109" t="str">
        <v>DWG 9890040, (11E)</v>
      </c>
      <c r="CU109" t="str">
        <v>DWG 9890040, (11E), Pins with Flats</v>
      </c>
      <c r="CV109" t="str">
        <v>DWG 9890040, (12E),  Pass=.002 or less</v>
      </c>
      <c r="CW109" t="str">
        <v>DWG 9890040, (12E), See Image</v>
      </c>
      <c r="CX109" t="str">
        <v>DWG 9890040, (1E), OL01431</v>
      </c>
      <c r="CY109" t="str">
        <v>DWG 9890040, (1E), OL01432</v>
      </c>
      <c r="CZ109" t="str">
        <v>DWG 9890040, (2E), OL01432</v>
      </c>
      <c r="DA109" t="str">
        <v>DWG 9890040, (3E)</v>
      </c>
      <c r="DB109" t="str">
        <v>DWG 9890040, (4E)</v>
      </c>
      <c r="DC109" t="str">
        <v>DWG 9890040, (5E), OL02336</v>
      </c>
      <c r="DD109" t="str">
        <v>DWG 9890040, (6E)</v>
      </c>
      <c r="DE109" t="str">
        <v>DWG 9890040, (7E)</v>
      </c>
      <c r="DF109" t="str">
        <v>DWG 9890040, (8E), OL01433</v>
      </c>
      <c r="DG109" t="str">
        <v>DWG 9890040, (8E), OL01433, Section</v>
      </c>
      <c r="DH109" t="str">
        <v>DWG 9890040, (9E), Close to Rod Slot</v>
      </c>
      <c r="DI109" t="str">
        <v>DWG 9890040, (9E),Close to Rod Slot</v>
      </c>
      <c r="DJ109" t="str">
        <v>DWG FRM0105 PAGE 2</v>
      </c>
      <c r="DK109" t="str">
        <v>DWG# 100448-41</v>
      </c>
      <c r="DL109" t="str">
        <v>DWG# 100448-44</v>
      </c>
      <c r="DM109" t="str">
        <v>DWG# 9890003  (1), Section OL00436/A</v>
      </c>
      <c r="DN109" t="str">
        <v>DWG# 9890003 (3), Ring Gauge Constrained</v>
      </c>
      <c r="DO109" t="str">
        <v>DWG# 9890003 (4), Section</v>
      </c>
      <c r="DP109" t="str">
        <v>DWG#100448-26, Balloon 1K, OL02350</v>
      </c>
      <c r="DQ109" t="str">
        <v>DWG#100448-26, Balloon 2K, OL02350</v>
      </c>
      <c r="DR109" t="str">
        <v>DWG#100448-26, Balloon 3K, OL02363</v>
      </c>
      <c r="DS109" t="str">
        <v>DWG#100448-26, Balloon 4K</v>
      </c>
      <c r="DT109" t="str">
        <v>DWG#100448-26, Balloon 5K, Section</v>
      </c>
      <c r="DU109" t="str">
        <v>DWG#100448-26, Balloon 6K</v>
      </c>
      <c r="DV109" t="str">
        <v>DWG#100448-26, Balloon 7K, Section</v>
      </c>
      <c r="DW109" t="str">
        <v>DWG#100448-26, Mfg. Tol.</v>
      </c>
      <c r="DX109" t="str">
        <v>DWG#9890003 (2) Ring Gauge Constrained</v>
      </c>
      <c r="DY109" t="str">
        <v>DWG#9890044</v>
      </c>
      <c r="DZ109" t="str">
        <v>DWG#9890044 .1985 to .2005=Pass</v>
      </c>
      <c r="EA109" t="str">
        <v>DWG#9890044 Overlay OL02441</v>
      </c>
      <c r="EB109" t="str">
        <v>DWG#9890044, OL02441</v>
      </c>
      <c r="EC109" t="str">
        <v>DWG#FRM0105</v>
      </c>
      <c r="ED109" t="str">
        <v>EXT.</v>
      </c>
      <c r="EE109" t="str">
        <v>EXT. Section, OL02460</v>
      </c>
      <c r="EF109" t="str">
        <v>EXT., OL04223</v>
      </c>
      <c r="EG109" t="str">
        <v>Flat Drop Indicator Tip</v>
      </c>
      <c r="EH109" t="str">
        <v>Full Go Pin, No Light, at Radius</v>
      </c>
      <c r="EI109" t="str">
        <v>Function Check</v>
      </c>
      <c r="EJ109" t="str">
        <v>GO Function Gauge</v>
      </c>
      <c r="EK109" t="str">
        <v>Go Gauge for Balloon 1 &amp; 4</v>
      </c>
      <c r="EL109" t="str">
        <v>Go Pin must pass through</v>
      </c>
      <c r="EM109" t="str">
        <v>Greater than .005 = Fail, Section</v>
      </c>
      <c r="EN109" t="str">
        <v>Greater than .025 out of center = Fail</v>
      </c>
      <c r="EO109" t="str">
        <v>Greater than 2.6 = Pass</v>
      </c>
      <c r="EP109" t="str">
        <v>Green = Pass, Red = Fail</v>
      </c>
      <c r="EQ109" t="str">
        <v>Hex Depth</v>
      </c>
      <c r="ER109" t="str">
        <v>Hex Minor</v>
      </c>
      <c r="ES109" t="str">
        <v>Hole Dia.</v>
      </c>
      <c r="ET109" t="str">
        <v>Hook or Disk Tip</v>
      </c>
      <c r="EU109" t="str">
        <v>ID Sphere Finish</v>
      </c>
      <c r="EV109" t="str">
        <v>ID/OD Both Sides, Diff. .002 or less = Pass</v>
      </c>
      <c r="EW109" t="str">
        <v>If Looks Big, Section</v>
      </c>
      <c r="EX109" t="str">
        <v>If Looks Small, Section</v>
      </c>
      <c r="EY109" t="str">
        <v>Insp. Close to Break Away, Mfg.Tol.</v>
      </c>
      <c r="EZ109" t="str">
        <v>INT.</v>
      </c>
      <c r="FA109" t="str">
        <v>INT. Section, OL02460</v>
      </c>
      <c r="FB109" t="str">
        <v>INT., OL04223</v>
      </c>
      <c r="FC109" t="str">
        <v>Intersect. of 7.7 &amp; R0.10</v>
      </c>
      <c r="FD109" t="str">
        <v>Intersect. of 8.79 and R.25 MAX</v>
      </c>
      <c r="FE109" t="str">
        <v>Keep Ind. Tip away from corner</v>
      </c>
      <c r="FF109" t="str">
        <v>L31</v>
      </c>
      <c r="FG109" t="str">
        <v>Laser Mark</v>
      </c>
      <c r="FH109" t="str">
        <v>LASER PER NOTE 4</v>
      </c>
      <c r="FI109" t="str">
        <v>LASER PER NOTE 4, Final Check 1 only</v>
      </c>
      <c r="FJ109" t="str">
        <v>Less than .002 out of center = Pass</v>
      </c>
      <c r="FK109" t="str">
        <v>Less than 2.75 = Pass, Section</v>
      </c>
      <c r="FL109" t="str">
        <v>List as pin. Not Calibrated</v>
      </c>
      <c r="FM109" t="str">
        <v>M9 X 1.25 BUTT See Comment Image</v>
      </c>
      <c r="FN109" t="str">
        <v>Manual Section</v>
      </c>
      <c r="FO109" t="str">
        <v>Max Deep .241 NO-GO =.42</v>
      </c>
      <c r="FP109" t="str">
        <v>MAX Depth of (Note 7) .241 NO-GO Pin</v>
      </c>
      <c r="FQ109" t="str">
        <v>Measure from Blue Line, See Image</v>
      </c>
      <c r="FR109" t="str">
        <v>Measure Width of Blue Area, See Image</v>
      </c>
      <c r="FS109" t="str">
        <v>Mfg. Tol</v>
      </c>
      <c r="FT109" t="str">
        <v>Mfg. Tol, See Image</v>
      </c>
      <c r="FU109" t="str">
        <v>Mfg. Tol.</v>
      </c>
      <c r="FV109" t="str">
        <v>Mfg. Tol. "A"</v>
      </c>
      <c r="FW109" t="str">
        <v>Mfg. Tol. (Zero on Gauge Full Dia. Lead)</v>
      </c>
      <c r="FX109" t="str">
        <v>Mfg. Tol. Balloon 11, See Image</v>
      </c>
      <c r="FY109" t="str">
        <v>Mfg. Tol. Balloon 4</v>
      </c>
      <c r="FZ109" t="str">
        <v>Mfg. Tol. Balloon 7</v>
      </c>
      <c r="GA109" t="str">
        <v xml:space="preserve">Mfg. Tol. C-Bore Face (Ballo 28) </v>
      </c>
      <c r="GB109" t="str">
        <v>Mfg. Tol. Section</v>
      </c>
      <c r="GC109" t="str">
        <v>Mfg. Tol. See Image</v>
      </c>
      <c r="GD109" t="str">
        <v>Mfg. Tol., 3 Places, Record MAX</v>
      </c>
      <c r="GE109" t="str">
        <v>Mfg. Tol., Balloon 11</v>
      </c>
      <c r="GF109" t="str">
        <v>Mfg. Tol., Balloon 7</v>
      </c>
      <c r="GG109" t="str">
        <v>Mfg. Tol., Blank</v>
      </c>
      <c r="GH109" t="str">
        <v>Mfg. Tol., Blank, Balloon 12</v>
      </c>
      <c r="GI109" t="str">
        <v>Mfg. Tol., Blend to SØ.320</v>
      </c>
      <c r="GJ109" t="str">
        <v>Mfg. Tol., Calculation</v>
      </c>
      <c r="GK109" t="str">
        <v>Mfg. Tol., For Mill Fixture</v>
      </c>
      <c r="GL109" t="str">
        <v>Mfg. Tol., L32</v>
      </c>
      <c r="GM109" t="str">
        <v>Mfg. Tol., L33</v>
      </c>
      <c r="GN109" t="str">
        <v>Mfg. Tol., No Tool Marks</v>
      </c>
      <c r="GO109" t="str">
        <v>Mfg. Tol., OL03361</v>
      </c>
      <c r="GP109" t="str">
        <v>Mfg. Tol., Record off center value</v>
      </c>
      <c r="GQ109" t="str">
        <v>Mfg. Tol., Same 3 Places, Record MIN</v>
      </c>
      <c r="GR109" t="str">
        <v>Mfg. Tol., Section</v>
      </c>
      <c r="GS109" t="str">
        <v>Mfg. Tol., Section B-B</v>
      </c>
      <c r="GT109" t="str">
        <v>Mfg. Tol., Section, OL03361</v>
      </c>
      <c r="GU109" t="str">
        <v>Mfg. Tol., Section, Per Note 2</v>
      </c>
      <c r="GV109" t="str">
        <v>Mfg. Tol., See Image</v>
      </c>
      <c r="GW109" t="str">
        <v>Mfg. Tol., See Image, Bore in Blue</v>
      </c>
      <c r="GX109" t="str">
        <v>Mfg. Tol., See Image, Hook Tip</v>
      </c>
      <c r="GY109" t="str">
        <v>Mfg. Tol., Sharp Okay No Burr</v>
      </c>
      <c r="GZ109" t="str">
        <v>Mfg. Tol., Threadless Blank</v>
      </c>
      <c r="HA109" t="str">
        <v>Mfg.Tol.</v>
      </c>
      <c r="HB109" t="str">
        <v>Mgf. To., T.S.C.</v>
      </c>
      <c r="HC109" t="str">
        <v>Milled Feature</v>
      </c>
      <c r="HD109" t="str">
        <v>Milled Feature, OL04045</v>
      </c>
      <c r="HE109" t="str">
        <v>More than .0005 out of center = Fail</v>
      </c>
      <c r="HF109" t="str">
        <v>Must Pass Through</v>
      </c>
      <c r="HG109" t="str">
        <v>Must pass through gauge</v>
      </c>
      <c r="HH109" t="str">
        <v>Must Pass Through Go Gauge</v>
      </c>
      <c r="HI109" t="str">
        <v>Must Pass, See Image.</v>
      </c>
      <c r="HJ109" t="str">
        <v>NA</v>
      </c>
      <c r="HK109" t="str">
        <v>Narrow Area</v>
      </c>
      <c r="HL109" t="str">
        <v>Near Balloon 21</v>
      </c>
      <c r="HM109" t="str">
        <v>Near Datum B</v>
      </c>
      <c r="HN109" t="str">
        <v>Neck Dia.</v>
      </c>
      <c r="HO109" t="str">
        <v>Neck to Head Rad.</v>
      </c>
      <c r="HP109" t="str">
        <v>No Copper Deposits Allowed</v>
      </c>
      <c r="HQ109" t="str">
        <v>No Section</v>
      </c>
      <c r="HR109" t="str">
        <v>No Section, .01 to .014 = Pass</v>
      </c>
      <c r="HS109" t="str">
        <v>No Section, Rotate Part</v>
      </c>
      <c r="HT109" t="str">
        <v>No Section, See Image</v>
      </c>
      <c r="HU109" t="str">
        <v>No Slot, Section B-B</v>
      </c>
      <c r="HV109" t="str">
        <v>No visual step = Pass</v>
      </c>
      <c r="HW109" t="str">
        <v>Not to exceed .95 Deep</v>
      </c>
      <c r="HX109" t="str">
        <v>Note 1</v>
      </c>
      <c r="HY109" t="str">
        <v>OL00333/A</v>
      </c>
      <c r="HZ109" t="str">
        <v>OL00519</v>
      </c>
      <c r="IA109" t="str">
        <v>OL00520</v>
      </c>
      <c r="IB109" t="str">
        <v>OL00529</v>
      </c>
      <c r="IC109" t="str">
        <v>OL00542</v>
      </c>
      <c r="ID109" t="str">
        <v>OL00724</v>
      </c>
      <c r="IE109" t="str">
        <v>OL01250</v>
      </c>
      <c r="IF109" t="str">
        <v>OL01869, Threadless Blank</v>
      </c>
      <c r="IG109" t="str">
        <v>OL01870, Section</v>
      </c>
      <c r="IH109" t="str">
        <v>OL02255</v>
      </c>
      <c r="II109" t="str">
        <v>OL02255, Mfg. Tol.</v>
      </c>
      <c r="IJ109" t="str">
        <v>OL02302</v>
      </c>
      <c r="IK109" t="str">
        <v xml:space="preserve">OL02318  needed per image instructions </v>
      </c>
      <c r="IL109" t="str">
        <v>OL02556</v>
      </c>
      <c r="IM109" t="str">
        <v>OL02557</v>
      </c>
      <c r="IN109" t="str">
        <v>OL02567</v>
      </c>
      <c r="IO109" t="str">
        <v>OL02653</v>
      </c>
      <c r="IP109" t="str">
        <v>OL02718</v>
      </c>
      <c r="IQ109" t="str">
        <v>OL02841</v>
      </c>
      <c r="IR109" t="str">
        <v>OL02842</v>
      </c>
      <c r="IS109" t="str">
        <v>OL02844</v>
      </c>
      <c r="IT109" t="str">
        <v>OL02871</v>
      </c>
      <c r="IU109" t="str">
        <v>OL02887</v>
      </c>
      <c r="IV109" t="str">
        <v>OL03500</v>
      </c>
      <c r="IW109" t="str">
        <v>OL03766</v>
      </c>
      <c r="IX109" t="str">
        <v>OL03868</v>
      </c>
      <c r="IY109" t="str">
        <v>OL03869</v>
      </c>
      <c r="IZ109" t="str">
        <v>OL03870</v>
      </c>
      <c r="JA109" t="str">
        <v>OL03873, DWG# 100448-44</v>
      </c>
      <c r="JB109" t="str">
        <v>OL03949</v>
      </c>
      <c r="JC109" t="str">
        <v xml:space="preserve">OL04043, Section </v>
      </c>
      <c r="JD109" t="str">
        <v xml:space="preserve">OL04044, Section </v>
      </c>
      <c r="JE109" t="str">
        <v>OL04045</v>
      </c>
      <c r="JF109" t="str">
        <v>OL04045, Milled Feature</v>
      </c>
      <c r="JG109" t="str">
        <v>OL04063</v>
      </c>
      <c r="JH109" t="str">
        <v>OL04064</v>
      </c>
      <c r="JI109" t="str">
        <v>OL04065</v>
      </c>
      <c r="JJ109" t="str">
        <v>OL04181</v>
      </c>
      <c r="JK109" t="str">
        <v>OL04218</v>
      </c>
      <c r="JL109" t="str">
        <v>OL04224, See Image</v>
      </c>
      <c r="JM109" t="str">
        <v>OL04374</v>
      </c>
      <c r="JN109" t="str">
        <v>OL04375, Section M-M</v>
      </c>
      <c r="JO109" t="str">
        <v>OL04376, Section M-M</v>
      </c>
      <c r="JP109" t="str">
        <v>OL04443</v>
      </c>
      <c r="JQ109" t="str">
        <v>OL04444</v>
      </c>
      <c r="JR109" t="str">
        <v>OL05000</v>
      </c>
      <c r="JS109" t="str">
        <v>One side of slot</v>
      </c>
      <c r="JT109" t="str">
        <v>Other side of slot</v>
      </c>
      <c r="JU109" t="str">
        <v>Out of center more than .002 = Fail</v>
      </c>
      <c r="JV109" t="str">
        <v>Out of center more than.002 = Fail</v>
      </c>
      <c r="JW109" t="str">
        <v>Overlay OL02713</v>
      </c>
      <c r="JX109" t="str">
        <v>Overlay OL02714</v>
      </c>
      <c r="JY109" t="str">
        <v>Overlay OL02718</v>
      </c>
      <c r="JZ109" t="str">
        <v>Overlay OL03831, Mfg. Tol.</v>
      </c>
      <c r="KA109" t="str">
        <v>Part Without Slots</v>
      </c>
      <c r="KB109" t="str">
        <v>Part Without Slots, See Image</v>
      </c>
      <c r="KC109" t="str">
        <v xml:space="preserve">Pass = .0254 or Less </v>
      </c>
      <c r="KD109" t="str">
        <v>PD MIN = 4.361, PD MAX = 4.456</v>
      </c>
      <c r="KE109" t="str">
        <v>Per Balloon 2 Note</v>
      </c>
      <c r="KF109" t="str">
        <v>Per drawing note(s) 8.</v>
      </c>
      <c r="KG109" t="str">
        <v>Point or Sphere Tip</v>
      </c>
      <c r="KH109" t="str">
        <v>Point Tip</v>
      </c>
      <c r="KI109" t="str">
        <v>R.9 to R1.1 = Pass, See Image</v>
      </c>
      <c r="KJ109" t="str">
        <v>Ram Construction</v>
      </c>
      <c r="KK109" t="str">
        <v>Record Same Pass / Fail All Balloons</v>
      </c>
      <c r="KL109" t="str">
        <v>Ref. Balloon 1</v>
      </c>
      <c r="KM109" t="str">
        <v>Ref. Balloon 12</v>
      </c>
      <c r="KN109" t="str">
        <v>Ref. Balloon 13, 100% AQL</v>
      </c>
      <c r="KO109" t="str">
        <v>Ref. Balloon 2</v>
      </c>
      <c r="KP109" t="str">
        <v>Ref. Balloon 21, 100% AQL</v>
      </c>
      <c r="KQ109" t="str">
        <v>Ref. Balloon 4</v>
      </c>
      <c r="KR109" t="str">
        <v>Ref. Balloon 7</v>
      </c>
      <c r="KS109" t="str">
        <v>Ref. Balloon 8</v>
      </c>
      <c r="KT109" t="str">
        <v>Relieved Pin Gauges 09236 &amp; 09235</v>
      </c>
      <c r="KU109" t="str">
        <v>Rotate Part</v>
      </c>
      <c r="KV109" t="str">
        <v>Rotate Part, See Image</v>
      </c>
      <c r="KW109" t="str">
        <v>Same as Root Radius</v>
      </c>
      <c r="KX109" t="str">
        <v>Section</v>
      </c>
      <c r="KY109" t="str">
        <v>Section B-B</v>
      </c>
      <c r="KZ109" t="str">
        <v>Section B-B, Distance Between Grooves</v>
      </c>
      <c r="LA109" t="str">
        <v>Section C-C</v>
      </c>
      <c r="LB109" t="str">
        <v>Section Part</v>
      </c>
      <c r="LC109" t="str">
        <v>Section Part, Measured from Opposite Face</v>
      </c>
      <c r="LD109" t="str">
        <v>Section, Broachless Blank</v>
      </c>
      <c r="LE109" t="str">
        <v>Section, EXT. Sphere Location.</v>
      </c>
      <c r="LF109" t="str">
        <v>Section, Hex Cham. Ang.</v>
      </c>
      <c r="LG109" t="str">
        <v>Section, Hex Fillet Rad.</v>
      </c>
      <c r="LH109" t="str">
        <v>Section, INT. Feature</v>
      </c>
      <c r="LI109" t="str">
        <v>Section, INT. Sphere Location.</v>
      </c>
      <c r="LJ109" t="str">
        <v>Section, Mfg. Tol.</v>
      </c>
      <c r="LK109" t="str">
        <v>Section, Mfg. Tol., See Image</v>
      </c>
      <c r="LL109" t="str">
        <v>Section, OL00486</v>
      </c>
      <c r="LM109" t="str">
        <v>Section, OL00542</v>
      </c>
      <c r="LN109" t="str">
        <v>Section, OL00543</v>
      </c>
      <c r="LO109" t="str">
        <v>Section, OL00544</v>
      </c>
      <c r="LP109" t="str">
        <v>Section, OL00545</v>
      </c>
      <c r="LQ109" t="str">
        <v>Section, OL00546</v>
      </c>
      <c r="LR109" t="str">
        <v>Section, OL00547</v>
      </c>
      <c r="LS109" t="str">
        <v>Section, OL00555</v>
      </c>
      <c r="LT109" t="str">
        <v>Section, OL00725</v>
      </c>
      <c r="LU109" t="str">
        <v>Section, OL01430</v>
      </c>
      <c r="LV109" t="str">
        <v>Section, OL01434</v>
      </c>
      <c r="LW109" t="str">
        <v>Section, OL01435</v>
      </c>
      <c r="LX109" t="str">
        <v>Section, OL01807</v>
      </c>
      <c r="LY109" t="str">
        <v>Section, OL01830</v>
      </c>
      <c r="LZ109" t="str">
        <v>Section, OL02351</v>
      </c>
      <c r="MA109" t="str">
        <v>Section, OL02519</v>
      </c>
      <c r="MB109" t="str">
        <v>Section, OL02520</v>
      </c>
      <c r="MC109" t="str">
        <v>Section, OL02522</v>
      </c>
      <c r="MD109" t="str">
        <v>Section, OL02540</v>
      </c>
      <c r="ME109" t="str">
        <v>Section, OL02541</v>
      </c>
      <c r="MF109" t="str">
        <v>Section, OL02552</v>
      </c>
      <c r="MG109" t="str">
        <v>Section, OL02553</v>
      </c>
      <c r="MH109" t="str">
        <v>Section, OL02554</v>
      </c>
      <c r="MI109" t="str">
        <v>Section, OL02555</v>
      </c>
      <c r="MJ109" t="str">
        <v>Section, OL02558</v>
      </c>
      <c r="MK109" t="str">
        <v>Section, OL02559</v>
      </c>
      <c r="ML109" t="str">
        <v>Section, OL02560</v>
      </c>
      <c r="MM109" t="str">
        <v>Section, OL02619</v>
      </c>
      <c r="MN109" t="str">
        <v>Section, OL02620</v>
      </c>
      <c r="MO109" t="str">
        <v>Section, OL02621</v>
      </c>
      <c r="MP109" t="str">
        <v>Section, OL02622</v>
      </c>
      <c r="MQ109" t="str">
        <v>Section, OL02623</v>
      </c>
      <c r="MR109" t="str">
        <v>Section, OL02624</v>
      </c>
      <c r="MS109" t="str">
        <v>Section, OL02652</v>
      </c>
      <c r="MT109" t="str">
        <v>Section, OL02680</v>
      </c>
      <c r="MU109" t="str">
        <v>Section, OL02793</v>
      </c>
      <c r="MV109" t="str">
        <v>Section, OL02823</v>
      </c>
      <c r="MW109" t="str">
        <v>Section, OL02843</v>
      </c>
      <c r="MX109" t="str">
        <v>Section, OL03026, Ext.</v>
      </c>
      <c r="MY109" t="str">
        <v>Section, OL03026, Int.</v>
      </c>
      <c r="MZ109" t="str">
        <v>Section, OL03570, DWG# 100448-41</v>
      </c>
      <c r="NA109" t="str">
        <v>Section, OL03781</v>
      </c>
      <c r="NB109" t="str">
        <v>Section, OL03911</v>
      </c>
      <c r="NC109" t="str">
        <v>Section, OL03912</v>
      </c>
      <c r="ND109" t="str">
        <v>Section, OL03928</v>
      </c>
      <c r="NE109" t="str">
        <v>Section, OL03929</v>
      </c>
      <c r="NF109" t="str">
        <v>Section, OL04030</v>
      </c>
      <c r="NG109" t="str">
        <v>Section, OL04037</v>
      </c>
      <c r="NH109" t="str">
        <v>Section, OL04038</v>
      </c>
      <c r="NI109" t="str">
        <v>Section, OL04046</v>
      </c>
      <c r="NJ109" t="str">
        <v>Section, OL04065</v>
      </c>
      <c r="NK109" t="str">
        <v>Section, OL04066</v>
      </c>
      <c r="NL109" t="str">
        <v>Section, OL04067</v>
      </c>
      <c r="NM109" t="str">
        <v>Section, OL04069</v>
      </c>
      <c r="NN109" t="str">
        <v>Section, OL04071</v>
      </c>
      <c r="NO109" t="str">
        <v>Section, OL04173</v>
      </c>
      <c r="NP109" t="str">
        <v>Section, OL04174</v>
      </c>
      <c r="NQ109" t="str">
        <v>Section, OL04214</v>
      </c>
      <c r="NR109" t="str">
        <v>Section, OL04215</v>
      </c>
      <c r="NS109" t="str">
        <v>Section, OL04216</v>
      </c>
      <c r="NT109" t="str">
        <v>Section, OL04217</v>
      </c>
      <c r="NU109" t="str">
        <v>Section, Overlay OL02716</v>
      </c>
      <c r="NV109" t="str">
        <v>Section, Overlay OL02717</v>
      </c>
      <c r="NW109" t="str">
        <v>Section, See Image</v>
      </c>
      <c r="NX109" t="str">
        <v>Section, See Image, DWG# 100448-41</v>
      </c>
      <c r="NY109" t="str">
        <v>Section, Without Sots</v>
      </c>
      <c r="NZ109" t="str">
        <v>See Comments Sheet</v>
      </c>
      <c r="OA109" t="str">
        <v>See Comments Sheet, OL02318</v>
      </c>
      <c r="OB109" t="str">
        <v>See Image</v>
      </c>
      <c r="OC109" t="str">
        <v>See Image, .005 or Less = Pass</v>
      </c>
      <c r="OD109" t="str">
        <v>See Image, Check Near Radius</v>
      </c>
      <c r="OE109" t="str">
        <v>See Image, Constrained</v>
      </c>
      <c r="OF109" t="str">
        <v>See Image, Distance Between Flats</v>
      </c>
      <c r="OG109" t="str">
        <v xml:space="preserve">See Image, Mfg. Tol, Section A-A </v>
      </c>
      <c r="OH109" t="str">
        <v>See image, Mfg. Tol.</v>
      </c>
      <c r="OI109" t="str">
        <v>See Image, Mic. Across Flats</v>
      </c>
      <c r="OJ109" t="str">
        <v>See Image, OL02850</v>
      </c>
      <c r="OK109" t="str">
        <v>See Image, OL02880</v>
      </c>
      <c r="OL109" t="str">
        <v>See Image, OL03926</v>
      </c>
      <c r="OM109" t="str">
        <v>See Image, OL03927</v>
      </c>
      <c r="ON109" t="str">
        <v>See Image, OL04003</v>
      </c>
      <c r="OO109" t="str">
        <v>'See Image, OL04342,  Best Fit Joe Block</v>
      </c>
      <c r="OP109" t="str">
        <v>See Image, OL04342,  Blank</v>
      </c>
      <c r="OQ109" t="str">
        <v>See Image, OL04342, Blank</v>
      </c>
      <c r="OR109" t="str">
        <v>See Image, OL04343, Blank</v>
      </c>
      <c r="OS109" t="str">
        <v>See Image, Pass = .002 or Less</v>
      </c>
      <c r="OT109" t="str">
        <v>See Image, Rcd. MAX</v>
      </c>
      <c r="OU109" t="str">
        <v>See Image, Rcd. MIN</v>
      </c>
      <c r="OV109" t="str">
        <v>See Image, Section</v>
      </c>
      <c r="OW109" t="str">
        <v>See Image, Section A-A</v>
      </c>
      <c r="OX109" t="str">
        <v>See Image, Section B-B</v>
      </c>
      <c r="OY109" t="str">
        <v>See Image, Section B-B, TSC</v>
      </c>
      <c r="OZ109" t="str">
        <v>See Image, Shank Drawing # 18000-XX-XX A</v>
      </c>
      <c r="PA109" t="str">
        <v>Sequencial Laser 01, 120 Per Print</v>
      </c>
      <c r="PB109" t="str">
        <v>Set to .202, Zero on Thread Lead</v>
      </c>
      <c r="PC109" t="str">
        <v>Sharp OK, No Burr</v>
      </c>
      <c r="PD109" t="str">
        <v>Sharp OK, No Raised Edge, See Image</v>
      </c>
      <c r="PE109" t="str">
        <v>Sharp OK, No Raised Edges</v>
      </c>
      <c r="PF109" t="str">
        <v>Sharp okay no raised edge</v>
      </c>
      <c r="PG109" t="str">
        <v>Sharp Okay, No Burr</v>
      </c>
      <c r="PH109" t="str">
        <v>Sharp Okay, No Raised Edge</v>
      </c>
      <c r="PI109" t="str">
        <v>Sharp Okay, No Raised Edges,</v>
      </c>
      <c r="PJ109" t="str">
        <v>Sharp Okay, See Image</v>
      </c>
      <c r="PK109" t="str">
        <v xml:space="preserve">Start of Radius @ .195 </v>
      </c>
      <c r="PL109" t="str">
        <v xml:space="preserve">Start of Radius @ .21 </v>
      </c>
      <c r="PM109" t="str">
        <v xml:space="preserve">T.S.C. </v>
      </c>
      <c r="PN109" t="str">
        <v>Tangent Point</v>
      </c>
      <c r="PO109" t="str">
        <v>Tangent point of R.50</v>
      </c>
      <c r="PP109" t="str">
        <v>Taper Check, Mfg.Tol.</v>
      </c>
      <c r="PQ109" t="str">
        <v>Taper Check, Mfg.Tol., See Image</v>
      </c>
      <c r="PR109" t="str">
        <v>Thrd. Minor Ø</v>
      </c>
      <c r="PS109" t="str">
        <v>Thrd. Relief Ø</v>
      </c>
      <c r="PT109" t="str">
        <v>Threadless Blank</v>
      </c>
      <c r="PU109" t="str">
        <v>Threadless Blank, From Major Ø</v>
      </c>
      <c r="PV109" t="str">
        <v>Threadless Blank, Mfg. Tol.</v>
      </c>
      <c r="PW109" t="str">
        <v>Threadless Blank, Thrd. to Neck Rad.</v>
      </c>
      <c r="PX109" t="str">
        <v>Thredless Blank</v>
      </c>
      <c r="PY109" t="str">
        <v>To center of R.005</v>
      </c>
      <c r="PZ109" t="str">
        <v>Torx Min. Dia.</v>
      </c>
      <c r="QA109" t="str">
        <v>Turn Ø Free of Mill Marks</v>
      </c>
      <c r="QB109" t="str">
        <v>Use (Full) GO Hex</v>
      </c>
      <c r="QC109" t="str">
        <v>Use Balloon 1 FULL Gauge</v>
      </c>
      <c r="QD109" t="str">
        <v>Use Balloon 9 FULL GO</v>
      </c>
      <c r="QE109" t="str">
        <v>Use Best Fit Pin</v>
      </c>
      <c r="QF109" t="str">
        <v>Use Disk Tip</v>
      </c>
      <c r="QG109" t="str">
        <v>Use flat bottomed indicator tip.</v>
      </c>
      <c r="QH109" t="str">
        <v xml:space="preserve">Use Full .093 Go Hex </v>
      </c>
      <c r="QI109" t="str">
        <v xml:space="preserve">Use Full .0930 Go Hex </v>
      </c>
      <c r="QJ109" t="str">
        <v>Use Full .1235 Go Hex</v>
      </c>
      <c r="QK109" t="str">
        <v>Use Gauge K2-98-8019-04, See Image</v>
      </c>
      <c r="QL109" t="str">
        <v>Use large flat indicator tip</v>
      </c>
      <c r="QM109" t="str">
        <v>Use Pins.3330/.3350, See Image MAX NO-GO</v>
      </c>
      <c r="QN109" t="str">
        <v>Use Pointed Drop Indicator Tip</v>
      </c>
      <c r="QO109" t="str">
        <v>V-Block</v>
      </c>
      <c r="QP109" t="str">
        <v>V-Block,  AMB for 13</v>
      </c>
      <c r="QQ109" t="str">
        <v>V-Block,  Hex Cham. Dia.</v>
      </c>
      <c r="QR109" t="str">
        <v>V-Block, Hex Depth</v>
      </c>
      <c r="QS109" t="str">
        <v>VBU Gauge</v>
      </c>
      <c r="QT109" t="str">
        <v>Visibally smaller than HEX=Pass</v>
      </c>
      <c r="QU109" t="str">
        <v>Visual Per Drawing</v>
      </c>
      <c r="QV109" t="str">
        <v>Whirl Blank</v>
      </c>
      <c r="QW109" t="str">
        <v xml:space="preserve">Whirl Blank </v>
      </c>
      <c r="QX109" t="str">
        <v>Whirl Blank, Neck Rad. End to Head CL</v>
      </c>
      <c r="QY109" t="str">
        <v>Whirl Blank, Nose Start Dia.</v>
      </c>
      <c r="QZ109" t="str">
        <v>Whirl Blank, Nose Start Dist.</v>
      </c>
      <c r="RA109" t="str">
        <v>Whirl Blank, Thrd. Minor</v>
      </c>
      <c r="RB109" t="str">
        <v>Whirl Blank, Thrd. Pullout Dia.</v>
      </c>
      <c r="RC109" t="str">
        <v>Whole Part, Removal is at Assy. Level</v>
      </c>
      <c r="RD109" t="str">
        <v>Wide Area</v>
      </c>
      <c r="RE109" t="str">
        <v>Zero on End of Go Gauge</v>
      </c>
    </row>
    <row r="110" spans="1:473">
      <c r="A110" t="s">
        <v>747</v>
      </c>
      <c r="C110" t="str" cm="1">
        <f t="array" ref="C110:RE110">TRANSPOSE(_xlfn._xlws.SORT(_xlfn._xlws.FILTER($A$2:$A$600,ISNUMBER(SEARCH('PartLib Table'!M127,$A$2:$A$600)),"not found")))</f>
        <v xml:space="preserve"> 'C', Whirl Blank</v>
      </c>
      <c r="D110" t="str">
        <v xml:space="preserve"> See Image, Constrained</v>
      </c>
      <c r="E110" t="str">
        <v>(.04 to .12 range = Pass)</v>
      </c>
      <c r="F110" t="str">
        <v>(.042 FULL) Go Pin Seat Fully</v>
      </c>
      <c r="G110" t="str">
        <v>(B), Mfg. Tol.</v>
      </c>
      <c r="H110" t="str">
        <v>(B), O.A.L.</v>
      </c>
      <c r="I110" t="str">
        <v>.001 or less =Pass</v>
      </c>
      <c r="J110" t="str">
        <v>.001 or less out of center = Pass</v>
      </c>
      <c r="K110" t="str">
        <v>.002 or Less = Pass</v>
      </c>
      <c r="L110" t="str">
        <v>.002 or Less out of center = Pass</v>
      </c>
      <c r="M110" t="str">
        <v>.005 to .015 = Pass</v>
      </c>
      <c r="N110" t="str">
        <v>.0125 Mean, Section</v>
      </c>
      <c r="O110" t="str">
        <v>.025 or Less in X &amp; Y=Pass</v>
      </c>
      <c r="P110" t="str">
        <v>.038 Mean</v>
      </c>
      <c r="Q110" t="str">
        <v>.063 MM = .0024 IN, See Image</v>
      </c>
      <c r="R110" t="str">
        <v>.063MM = .0024"</v>
      </c>
      <c r="S110" t="str">
        <v>.243 NO-GO, Unconstrained, Must Not Start</v>
      </c>
      <c r="T110" t="str">
        <v>@ Back Face &amp; ID, No Raised Edge</v>
      </c>
      <c r="U110" t="str">
        <v>@ Back Face &amp; OD, No Raised Edge</v>
      </c>
      <c r="V110" t="str">
        <v>@ ID &amp; FACE</v>
      </c>
      <c r="W110" t="str">
        <v>@ OD &amp; BACK FACE</v>
      </c>
      <c r="X110" t="str">
        <v>@ OD &amp; FACE</v>
      </c>
      <c r="Y110" t="str">
        <v>Across from slot</v>
      </c>
      <c r="Z110" t="str">
        <v>All Edge Breaks</v>
      </c>
      <c r="AA110" t="str">
        <v>Attached to bar stock</v>
      </c>
      <c r="AB110" t="str">
        <v xml:space="preserve">Back Turn Fillet Rad. </v>
      </c>
      <c r="AC110" t="str">
        <v>Balloon 1 (DWG FRM0105 Page 2, NV-27)</v>
      </c>
      <c r="AD110" t="str">
        <v>Balloon 1 (DWG FRM0105, NV-30)</v>
      </c>
      <c r="AE110" t="str">
        <v>Balloon 1 (P# 9890002-20) OL00429/A</v>
      </c>
      <c r="AF110" t="str">
        <v>Balloon 1, DWG#FRM0105</v>
      </c>
      <c r="AG110" t="str">
        <v>Balloon 11, See Image</v>
      </c>
      <c r="AH110" t="str">
        <v xml:space="preserve">Balloon 2 (DWG FRM0105 Page 2, NV-27) </v>
      </c>
      <c r="AI110" t="str">
        <v>Balloon 2 (DWG FRM0105, NV-30)</v>
      </c>
      <c r="AJ110" t="str">
        <v>Balloon 2 (P# 9890002-20)</v>
      </c>
      <c r="AK110" t="str">
        <v>Balloon 2, DWG#FRM0105</v>
      </c>
      <c r="AL110" t="str">
        <v>Balloon 2, DWG#FRM0105, See Image</v>
      </c>
      <c r="AM110" t="str">
        <v>Balloon 3 (DWG FRM0105, NV-30 Minor)</v>
      </c>
      <c r="AN110" t="str">
        <v>Balloon 3 (DWG FRM0105, NV-30)</v>
      </c>
      <c r="AO110" t="str">
        <v>Balloon 3 (P# 9890002-20)</v>
      </c>
      <c r="AP110" t="str">
        <v>Balloon 4</v>
      </c>
      <c r="AQ110" t="str">
        <v>Balloon 4 (P# 9890002-20)</v>
      </c>
      <c r="AR110" t="str">
        <v>Below Middle Band</v>
      </c>
      <c r="AS110" t="str">
        <v>Best Fit Pin, .003 or Less =Pass</v>
      </c>
      <c r="AT110" t="str">
        <v>Blank</v>
      </c>
      <c r="AU110" t="str">
        <v>Blank Turn Maj.</v>
      </c>
      <c r="AV110" t="str">
        <v>Blank Turn Maj. Mill Flt., OL4172</v>
      </c>
      <c r="AW110" t="str">
        <v>Blank Without .010 Slots</v>
      </c>
      <c r="AX110" t="str">
        <v>Blank Without .010 Slots, Section</v>
      </c>
      <c r="AY110" t="str">
        <v>Blank without thread</v>
      </c>
      <c r="AZ110" t="str">
        <v xml:space="preserve">Blank, Center of V Grv. </v>
      </c>
      <c r="BA110" t="str">
        <v>Blank, Check R adjacent Balloon 17</v>
      </c>
      <c r="BB110" t="str">
        <v>Blank, EXT. Feature</v>
      </c>
      <c r="BC110" t="str">
        <v>Blank, See Image, OL04335</v>
      </c>
      <c r="BD110" t="str">
        <v>Blank, See Image, OL04336</v>
      </c>
      <c r="BE110" t="str">
        <v xml:space="preserve">Blank, Thrd. </v>
      </c>
      <c r="BF110" t="str">
        <v>Blank, Turn Tip</v>
      </c>
      <c r="BG110" t="str">
        <v>Blank, Without Thrd.</v>
      </c>
      <c r="BH110" t="str">
        <v>Blank, Without Thread</v>
      </c>
      <c r="BI110" t="str">
        <v xml:space="preserve">Blunt Start Blend to Minor </v>
      </c>
      <c r="BJ110" t="str">
        <v>Calc., Use Go HEX</v>
      </c>
      <c r="BK110" t="str">
        <v>Can't dig into OD</v>
      </c>
      <c r="BL110" t="str">
        <v>Carbide Gauge</v>
      </c>
      <c r="BM110" t="str">
        <v xml:space="preserve">Center of V Grv. </v>
      </c>
      <c r="BN110" t="str">
        <v>Centered Less than .03 = Pass</v>
      </c>
      <c r="BO110" t="str">
        <v>Centered within .0005 or Less = Pass</v>
      </c>
      <c r="BP110" t="str">
        <v>Centered within .001 or Less = Pass</v>
      </c>
      <c r="BQ110" t="str">
        <v>Centered within .0254 or Less = Pass</v>
      </c>
      <c r="BR110" t="str">
        <v>Check close to Rod Slot</v>
      </c>
      <c r="BS110" t="str">
        <v>Check every other hole</v>
      </c>
      <c r="BT110" t="str">
        <v>Check Go over full length of slot.</v>
      </c>
      <c r="BU110" t="str">
        <v>Check Near Closed End</v>
      </c>
      <c r="BV110" t="str">
        <v>Check per Print View, Away from Rod Slot</v>
      </c>
      <c r="BW110" t="str">
        <v>Check to Balloon 30 Go Pin</v>
      </c>
      <c r="BX110" t="str">
        <v>Check with .2705 SET Pin Inside Part</v>
      </c>
      <c r="BY110" t="str">
        <v>Check with Hex Up</v>
      </c>
      <c r="BZ110" t="str">
        <v>CMM Blank</v>
      </c>
      <c r="CA110" t="str">
        <v>Confirm Full Radius</v>
      </c>
      <c r="CB110" t="str">
        <v>Constrained in fixture</v>
      </c>
      <c r="CC110" t="str">
        <v>Constrained with Ring</v>
      </c>
      <c r="CD110" t="str">
        <v>Constrained, See Image</v>
      </c>
      <c r="CE110" t="str">
        <v>Dim. "A"</v>
      </c>
      <c r="CF110" t="str">
        <v>Dim. "B"</v>
      </c>
      <c r="CG110" t="str">
        <v>Dim. "C"</v>
      </c>
      <c r="CH110" t="str">
        <v>Dim. "D", Whirl Blank</v>
      </c>
      <c r="CI110" t="str">
        <v>Dim. "G"</v>
      </c>
      <c r="CJ110" t="str">
        <v>Dim. E, Blank Turn Maj. &amp;  Mill Flt</v>
      </c>
      <c r="CK110" t="str">
        <v>Dim. E, Blank Turn Maj.&amp;  Mill Flt</v>
      </c>
      <c r="CL110" t="str">
        <v>Dim. H, Whirl Blank</v>
      </c>
      <c r="CM110" t="str">
        <v>Dim. J, 'Blank Turn Maj. &amp; Whirl Blank</v>
      </c>
      <c r="CN110" t="str">
        <v>Disk Drop Indicator Tip</v>
      </c>
      <c r="CO110" t="str">
        <v>DWG 100448-15, Balloon F_1</v>
      </c>
      <c r="CP110" t="str">
        <v>DWG 100448-15, OL02571</v>
      </c>
      <c r="CQ110" t="str">
        <v>DWG 100448-41</v>
      </c>
      <c r="CR110" t="str">
        <v>DWG 9890040, (10E),Section Part, OL01139</v>
      </c>
      <c r="CS110" t="str">
        <v>DWG 9890040, (10E),Section, OL01139</v>
      </c>
      <c r="CT110" t="str">
        <v>DWG 9890040, (11E)</v>
      </c>
      <c r="CU110" t="str">
        <v>DWG 9890040, (11E), Pins with Flats</v>
      </c>
      <c r="CV110" t="str">
        <v>DWG 9890040, (12E),  Pass=.002 or less</v>
      </c>
      <c r="CW110" t="str">
        <v>DWG 9890040, (12E), See Image</v>
      </c>
      <c r="CX110" t="str">
        <v>DWG 9890040, (1E), OL01431</v>
      </c>
      <c r="CY110" t="str">
        <v>DWG 9890040, (1E), OL01432</v>
      </c>
      <c r="CZ110" t="str">
        <v>DWG 9890040, (2E), OL01432</v>
      </c>
      <c r="DA110" t="str">
        <v>DWG 9890040, (3E)</v>
      </c>
      <c r="DB110" t="str">
        <v>DWG 9890040, (4E)</v>
      </c>
      <c r="DC110" t="str">
        <v>DWG 9890040, (5E), OL02336</v>
      </c>
      <c r="DD110" t="str">
        <v>DWG 9890040, (6E)</v>
      </c>
      <c r="DE110" t="str">
        <v>DWG 9890040, (7E)</v>
      </c>
      <c r="DF110" t="str">
        <v>DWG 9890040, (8E), OL01433</v>
      </c>
      <c r="DG110" t="str">
        <v>DWG 9890040, (8E), OL01433, Section</v>
      </c>
      <c r="DH110" t="str">
        <v>DWG 9890040, (9E), Close to Rod Slot</v>
      </c>
      <c r="DI110" t="str">
        <v>DWG 9890040, (9E),Close to Rod Slot</v>
      </c>
      <c r="DJ110" t="str">
        <v>DWG FRM0105 PAGE 2</v>
      </c>
      <c r="DK110" t="str">
        <v>DWG# 100448-41</v>
      </c>
      <c r="DL110" t="str">
        <v>DWG# 100448-44</v>
      </c>
      <c r="DM110" t="str">
        <v>DWG# 9890003  (1), Section OL00436/A</v>
      </c>
      <c r="DN110" t="str">
        <v>DWG# 9890003 (3), Ring Gauge Constrained</v>
      </c>
      <c r="DO110" t="str">
        <v>DWG# 9890003 (4), Section</v>
      </c>
      <c r="DP110" t="str">
        <v>DWG#100448-26, Balloon 1K, OL02350</v>
      </c>
      <c r="DQ110" t="str">
        <v>DWG#100448-26, Balloon 2K, OL02350</v>
      </c>
      <c r="DR110" t="str">
        <v>DWG#100448-26, Balloon 3K, OL02363</v>
      </c>
      <c r="DS110" t="str">
        <v>DWG#100448-26, Balloon 4K</v>
      </c>
      <c r="DT110" t="str">
        <v>DWG#100448-26, Balloon 5K, Section</v>
      </c>
      <c r="DU110" t="str">
        <v>DWG#100448-26, Balloon 6K</v>
      </c>
      <c r="DV110" t="str">
        <v>DWG#100448-26, Balloon 7K, Section</v>
      </c>
      <c r="DW110" t="str">
        <v>DWG#100448-26, Mfg. Tol.</v>
      </c>
      <c r="DX110" t="str">
        <v>DWG#9890003 (2) Ring Gauge Constrained</v>
      </c>
      <c r="DY110" t="str">
        <v>DWG#9890044</v>
      </c>
      <c r="DZ110" t="str">
        <v>DWG#9890044 .1985 to .2005=Pass</v>
      </c>
      <c r="EA110" t="str">
        <v>DWG#9890044 Overlay OL02441</v>
      </c>
      <c r="EB110" t="str">
        <v>DWG#9890044, OL02441</v>
      </c>
      <c r="EC110" t="str">
        <v>DWG#FRM0105</v>
      </c>
      <c r="ED110" t="str">
        <v>EXT.</v>
      </c>
      <c r="EE110" t="str">
        <v>EXT. Section, OL02460</v>
      </c>
      <c r="EF110" t="str">
        <v>EXT., OL04223</v>
      </c>
      <c r="EG110" t="str">
        <v>Flat Drop Indicator Tip</v>
      </c>
      <c r="EH110" t="str">
        <v>Full Go Pin, No Light, at Radius</v>
      </c>
      <c r="EI110" t="str">
        <v>Function Check</v>
      </c>
      <c r="EJ110" t="str">
        <v>GO Function Gauge</v>
      </c>
      <c r="EK110" t="str">
        <v>Go Gauge for Balloon 1 &amp; 4</v>
      </c>
      <c r="EL110" t="str">
        <v>Go Pin must pass through</v>
      </c>
      <c r="EM110" t="str">
        <v>Greater than .005 = Fail, Section</v>
      </c>
      <c r="EN110" t="str">
        <v>Greater than .025 out of center = Fail</v>
      </c>
      <c r="EO110" t="str">
        <v>Greater than 2.6 = Pass</v>
      </c>
      <c r="EP110" t="str">
        <v>Green = Pass, Red = Fail</v>
      </c>
      <c r="EQ110" t="str">
        <v>Hex Depth</v>
      </c>
      <c r="ER110" t="str">
        <v>Hex Minor</v>
      </c>
      <c r="ES110" t="str">
        <v>Hole Dia.</v>
      </c>
      <c r="ET110" t="str">
        <v>Hook or Disk Tip</v>
      </c>
      <c r="EU110" t="str">
        <v>ID Sphere Finish</v>
      </c>
      <c r="EV110" t="str">
        <v>ID/OD Both Sides, Diff. .002 or less = Pass</v>
      </c>
      <c r="EW110" t="str">
        <v>If Looks Big, Section</v>
      </c>
      <c r="EX110" t="str">
        <v>If Looks Small, Section</v>
      </c>
      <c r="EY110" t="str">
        <v>Insp. Close to Break Away, Mfg.Tol.</v>
      </c>
      <c r="EZ110" t="str">
        <v>INT.</v>
      </c>
      <c r="FA110" t="str">
        <v>INT. Section, OL02460</v>
      </c>
      <c r="FB110" t="str">
        <v>INT., OL04223</v>
      </c>
      <c r="FC110" t="str">
        <v>Intersect. of 7.7 &amp; R0.10</v>
      </c>
      <c r="FD110" t="str">
        <v>Intersect. of 8.79 and R.25 MAX</v>
      </c>
      <c r="FE110" t="str">
        <v>Keep Ind. Tip away from corner</v>
      </c>
      <c r="FF110" t="str">
        <v>L31</v>
      </c>
      <c r="FG110" t="str">
        <v>Laser Mark</v>
      </c>
      <c r="FH110" t="str">
        <v>LASER PER NOTE 4</v>
      </c>
      <c r="FI110" t="str">
        <v>LASER PER NOTE 4, Final Check 1 only</v>
      </c>
      <c r="FJ110" t="str">
        <v>Less than .002 out of center = Pass</v>
      </c>
      <c r="FK110" t="str">
        <v>Less than 2.75 = Pass, Section</v>
      </c>
      <c r="FL110" t="str">
        <v>List as pin. Not Calibrated</v>
      </c>
      <c r="FM110" t="str">
        <v>M9 X 1.25 BUTT See Comment Image</v>
      </c>
      <c r="FN110" t="str">
        <v>Manual Section</v>
      </c>
      <c r="FO110" t="str">
        <v>Max Deep .241 NO-GO =.42</v>
      </c>
      <c r="FP110" t="str">
        <v>MAX Depth of (Note 7) .241 NO-GO Pin</v>
      </c>
      <c r="FQ110" t="str">
        <v>Measure from Blue Line, See Image</v>
      </c>
      <c r="FR110" t="str">
        <v>Measure Width of Blue Area, See Image</v>
      </c>
      <c r="FS110" t="str">
        <v>Mfg. Tol</v>
      </c>
      <c r="FT110" t="str">
        <v>Mfg. Tol, See Image</v>
      </c>
      <c r="FU110" t="str">
        <v>Mfg. Tol.</v>
      </c>
      <c r="FV110" t="str">
        <v>Mfg. Tol. "A"</v>
      </c>
      <c r="FW110" t="str">
        <v>Mfg. Tol. (Zero on Gauge Full Dia. Lead)</v>
      </c>
      <c r="FX110" t="str">
        <v>Mfg. Tol. Balloon 11, See Image</v>
      </c>
      <c r="FY110" t="str">
        <v>Mfg. Tol. Balloon 4</v>
      </c>
      <c r="FZ110" t="str">
        <v>Mfg. Tol. Balloon 7</v>
      </c>
      <c r="GA110" t="str">
        <v xml:space="preserve">Mfg. Tol. C-Bore Face (Ballo 28) </v>
      </c>
      <c r="GB110" t="str">
        <v>Mfg. Tol. Section</v>
      </c>
      <c r="GC110" t="str">
        <v>Mfg. Tol. See Image</v>
      </c>
      <c r="GD110" t="str">
        <v>Mfg. Tol., 3 Places, Record MAX</v>
      </c>
      <c r="GE110" t="str">
        <v>Mfg. Tol., Balloon 11</v>
      </c>
      <c r="GF110" t="str">
        <v>Mfg. Tol., Balloon 7</v>
      </c>
      <c r="GG110" t="str">
        <v>Mfg. Tol., Blank</v>
      </c>
      <c r="GH110" t="str">
        <v>Mfg. Tol., Blank, Balloon 12</v>
      </c>
      <c r="GI110" t="str">
        <v>Mfg. Tol., Blend to SØ.320</v>
      </c>
      <c r="GJ110" t="str">
        <v>Mfg. Tol., Calculation</v>
      </c>
      <c r="GK110" t="str">
        <v>Mfg. Tol., For Mill Fixture</v>
      </c>
      <c r="GL110" t="str">
        <v>Mfg. Tol., L32</v>
      </c>
      <c r="GM110" t="str">
        <v>Mfg. Tol., L33</v>
      </c>
      <c r="GN110" t="str">
        <v>Mfg. Tol., No Tool Marks</v>
      </c>
      <c r="GO110" t="str">
        <v>Mfg. Tol., OL03361</v>
      </c>
      <c r="GP110" t="str">
        <v>Mfg. Tol., Record off center value</v>
      </c>
      <c r="GQ110" t="str">
        <v>Mfg. Tol., Same 3 Places, Record MIN</v>
      </c>
      <c r="GR110" t="str">
        <v>Mfg. Tol., Section</v>
      </c>
      <c r="GS110" t="str">
        <v>Mfg. Tol., Section B-B</v>
      </c>
      <c r="GT110" t="str">
        <v>Mfg. Tol., Section, OL03361</v>
      </c>
      <c r="GU110" t="str">
        <v>Mfg. Tol., Section, Per Note 2</v>
      </c>
      <c r="GV110" t="str">
        <v>Mfg. Tol., See Image</v>
      </c>
      <c r="GW110" t="str">
        <v>Mfg. Tol., See Image, Bore in Blue</v>
      </c>
      <c r="GX110" t="str">
        <v>Mfg. Tol., See Image, Hook Tip</v>
      </c>
      <c r="GY110" t="str">
        <v>Mfg. Tol., Sharp Okay No Burr</v>
      </c>
      <c r="GZ110" t="str">
        <v>Mfg. Tol., Threadless Blank</v>
      </c>
      <c r="HA110" t="str">
        <v>Mfg.Tol.</v>
      </c>
      <c r="HB110" t="str">
        <v>Mgf. To., T.S.C.</v>
      </c>
      <c r="HC110" t="str">
        <v>Milled Feature</v>
      </c>
      <c r="HD110" t="str">
        <v>Milled Feature, OL04045</v>
      </c>
      <c r="HE110" t="str">
        <v>More than .0005 out of center = Fail</v>
      </c>
      <c r="HF110" t="str">
        <v>Must Pass Through</v>
      </c>
      <c r="HG110" t="str">
        <v>Must pass through gauge</v>
      </c>
      <c r="HH110" t="str">
        <v>Must Pass Through Go Gauge</v>
      </c>
      <c r="HI110" t="str">
        <v>Must Pass, See Image.</v>
      </c>
      <c r="HJ110" t="str">
        <v>NA</v>
      </c>
      <c r="HK110" t="str">
        <v>Narrow Area</v>
      </c>
      <c r="HL110" t="str">
        <v>Near Balloon 21</v>
      </c>
      <c r="HM110" t="str">
        <v>Near Datum B</v>
      </c>
      <c r="HN110" t="str">
        <v>Neck Dia.</v>
      </c>
      <c r="HO110" t="str">
        <v>Neck to Head Rad.</v>
      </c>
      <c r="HP110" t="str">
        <v>No Copper Deposits Allowed</v>
      </c>
      <c r="HQ110" t="str">
        <v>No Section</v>
      </c>
      <c r="HR110" t="str">
        <v>No Section, .01 to .014 = Pass</v>
      </c>
      <c r="HS110" t="str">
        <v>No Section, Rotate Part</v>
      </c>
      <c r="HT110" t="str">
        <v>No Section, See Image</v>
      </c>
      <c r="HU110" t="str">
        <v>No Slot, Section B-B</v>
      </c>
      <c r="HV110" t="str">
        <v>No visual step = Pass</v>
      </c>
      <c r="HW110" t="str">
        <v>Not to exceed .95 Deep</v>
      </c>
      <c r="HX110" t="str">
        <v>Note 1</v>
      </c>
      <c r="HY110" t="str">
        <v>OL00333/A</v>
      </c>
      <c r="HZ110" t="str">
        <v>OL00519</v>
      </c>
      <c r="IA110" t="str">
        <v>OL00520</v>
      </c>
      <c r="IB110" t="str">
        <v>OL00529</v>
      </c>
      <c r="IC110" t="str">
        <v>OL00542</v>
      </c>
      <c r="ID110" t="str">
        <v>OL00724</v>
      </c>
      <c r="IE110" t="str">
        <v>OL01250</v>
      </c>
      <c r="IF110" t="str">
        <v>OL01869, Threadless Blank</v>
      </c>
      <c r="IG110" t="str">
        <v>OL01870, Section</v>
      </c>
      <c r="IH110" t="str">
        <v>OL02255</v>
      </c>
      <c r="II110" t="str">
        <v>OL02255, Mfg. Tol.</v>
      </c>
      <c r="IJ110" t="str">
        <v>OL02302</v>
      </c>
      <c r="IK110" t="str">
        <v xml:space="preserve">OL02318  needed per image instructions </v>
      </c>
      <c r="IL110" t="str">
        <v>OL02556</v>
      </c>
      <c r="IM110" t="str">
        <v>OL02557</v>
      </c>
      <c r="IN110" t="str">
        <v>OL02567</v>
      </c>
      <c r="IO110" t="str">
        <v>OL02653</v>
      </c>
      <c r="IP110" t="str">
        <v>OL02718</v>
      </c>
      <c r="IQ110" t="str">
        <v>OL02841</v>
      </c>
      <c r="IR110" t="str">
        <v>OL02842</v>
      </c>
      <c r="IS110" t="str">
        <v>OL02844</v>
      </c>
      <c r="IT110" t="str">
        <v>OL02871</v>
      </c>
      <c r="IU110" t="str">
        <v>OL02887</v>
      </c>
      <c r="IV110" t="str">
        <v>OL03500</v>
      </c>
      <c r="IW110" t="str">
        <v>OL03766</v>
      </c>
      <c r="IX110" t="str">
        <v>OL03868</v>
      </c>
      <c r="IY110" t="str">
        <v>OL03869</v>
      </c>
      <c r="IZ110" t="str">
        <v>OL03870</v>
      </c>
      <c r="JA110" t="str">
        <v>OL03873, DWG# 100448-44</v>
      </c>
      <c r="JB110" t="str">
        <v>OL03949</v>
      </c>
      <c r="JC110" t="str">
        <v xml:space="preserve">OL04043, Section </v>
      </c>
      <c r="JD110" t="str">
        <v xml:space="preserve">OL04044, Section </v>
      </c>
      <c r="JE110" t="str">
        <v>OL04045</v>
      </c>
      <c r="JF110" t="str">
        <v>OL04045, Milled Feature</v>
      </c>
      <c r="JG110" t="str">
        <v>OL04063</v>
      </c>
      <c r="JH110" t="str">
        <v>OL04064</v>
      </c>
      <c r="JI110" t="str">
        <v>OL04065</v>
      </c>
      <c r="JJ110" t="str">
        <v>OL04181</v>
      </c>
      <c r="JK110" t="str">
        <v>OL04218</v>
      </c>
      <c r="JL110" t="str">
        <v>OL04224, See Image</v>
      </c>
      <c r="JM110" t="str">
        <v>OL04374</v>
      </c>
      <c r="JN110" t="str">
        <v>OL04375, Section M-M</v>
      </c>
      <c r="JO110" t="str">
        <v>OL04376, Section M-M</v>
      </c>
      <c r="JP110" t="str">
        <v>OL04443</v>
      </c>
      <c r="JQ110" t="str">
        <v>OL04444</v>
      </c>
      <c r="JR110" t="str">
        <v>OL05000</v>
      </c>
      <c r="JS110" t="str">
        <v>One side of slot</v>
      </c>
      <c r="JT110" t="str">
        <v>Other side of slot</v>
      </c>
      <c r="JU110" t="str">
        <v>Out of center more than .002 = Fail</v>
      </c>
      <c r="JV110" t="str">
        <v>Out of center more than.002 = Fail</v>
      </c>
      <c r="JW110" t="str">
        <v>Overlay OL02713</v>
      </c>
      <c r="JX110" t="str">
        <v>Overlay OL02714</v>
      </c>
      <c r="JY110" t="str">
        <v>Overlay OL02718</v>
      </c>
      <c r="JZ110" t="str">
        <v>Overlay OL03831, Mfg. Tol.</v>
      </c>
      <c r="KA110" t="str">
        <v>Part Without Slots</v>
      </c>
      <c r="KB110" t="str">
        <v>Part Without Slots, See Image</v>
      </c>
      <c r="KC110" t="str">
        <v xml:space="preserve">Pass = .0254 or Less </v>
      </c>
      <c r="KD110" t="str">
        <v>PD MIN = 4.361, PD MAX = 4.456</v>
      </c>
      <c r="KE110" t="str">
        <v>Per Balloon 2 Note</v>
      </c>
      <c r="KF110" t="str">
        <v>Per drawing note(s) 8.</v>
      </c>
      <c r="KG110" t="str">
        <v>Point or Sphere Tip</v>
      </c>
      <c r="KH110" t="str">
        <v>Point Tip</v>
      </c>
      <c r="KI110" t="str">
        <v>R.9 to R1.1 = Pass, See Image</v>
      </c>
      <c r="KJ110" t="str">
        <v>Ram Construction</v>
      </c>
      <c r="KK110" t="str">
        <v>Record Same Pass / Fail All Balloons</v>
      </c>
      <c r="KL110" t="str">
        <v>Ref. Balloon 1</v>
      </c>
      <c r="KM110" t="str">
        <v>Ref. Balloon 12</v>
      </c>
      <c r="KN110" t="str">
        <v>Ref. Balloon 13, 100% AQL</v>
      </c>
      <c r="KO110" t="str">
        <v>Ref. Balloon 2</v>
      </c>
      <c r="KP110" t="str">
        <v>Ref. Balloon 21, 100% AQL</v>
      </c>
      <c r="KQ110" t="str">
        <v>Ref. Balloon 4</v>
      </c>
      <c r="KR110" t="str">
        <v>Ref. Balloon 7</v>
      </c>
      <c r="KS110" t="str">
        <v>Ref. Balloon 8</v>
      </c>
      <c r="KT110" t="str">
        <v>Relieved Pin Gauges 09236 &amp; 09235</v>
      </c>
      <c r="KU110" t="str">
        <v>Rotate Part</v>
      </c>
      <c r="KV110" t="str">
        <v>Rotate Part, See Image</v>
      </c>
      <c r="KW110" t="str">
        <v>Same as Root Radius</v>
      </c>
      <c r="KX110" t="str">
        <v>Section</v>
      </c>
      <c r="KY110" t="str">
        <v>Section B-B</v>
      </c>
      <c r="KZ110" t="str">
        <v>Section B-B, Distance Between Grooves</v>
      </c>
      <c r="LA110" t="str">
        <v>Section C-C</v>
      </c>
      <c r="LB110" t="str">
        <v>Section Part</v>
      </c>
      <c r="LC110" t="str">
        <v>Section Part, Measured from Opposite Face</v>
      </c>
      <c r="LD110" t="str">
        <v>Section, Broachless Blank</v>
      </c>
      <c r="LE110" t="str">
        <v>Section, EXT. Sphere Location.</v>
      </c>
      <c r="LF110" t="str">
        <v>Section, Hex Cham. Ang.</v>
      </c>
      <c r="LG110" t="str">
        <v>Section, Hex Fillet Rad.</v>
      </c>
      <c r="LH110" t="str">
        <v>Section, INT. Feature</v>
      </c>
      <c r="LI110" t="str">
        <v>Section, INT. Sphere Location.</v>
      </c>
      <c r="LJ110" t="str">
        <v>Section, Mfg. Tol.</v>
      </c>
      <c r="LK110" t="str">
        <v>Section, Mfg. Tol., See Image</v>
      </c>
      <c r="LL110" t="str">
        <v>Section, OL00486</v>
      </c>
      <c r="LM110" t="str">
        <v>Section, OL00542</v>
      </c>
      <c r="LN110" t="str">
        <v>Section, OL00543</v>
      </c>
      <c r="LO110" t="str">
        <v>Section, OL00544</v>
      </c>
      <c r="LP110" t="str">
        <v>Section, OL00545</v>
      </c>
      <c r="LQ110" t="str">
        <v>Section, OL00546</v>
      </c>
      <c r="LR110" t="str">
        <v>Section, OL00547</v>
      </c>
      <c r="LS110" t="str">
        <v>Section, OL00555</v>
      </c>
      <c r="LT110" t="str">
        <v>Section, OL00725</v>
      </c>
      <c r="LU110" t="str">
        <v>Section, OL01430</v>
      </c>
      <c r="LV110" t="str">
        <v>Section, OL01434</v>
      </c>
      <c r="LW110" t="str">
        <v>Section, OL01435</v>
      </c>
      <c r="LX110" t="str">
        <v>Section, OL01807</v>
      </c>
      <c r="LY110" t="str">
        <v>Section, OL01830</v>
      </c>
      <c r="LZ110" t="str">
        <v>Section, OL02351</v>
      </c>
      <c r="MA110" t="str">
        <v>Section, OL02519</v>
      </c>
      <c r="MB110" t="str">
        <v>Section, OL02520</v>
      </c>
      <c r="MC110" t="str">
        <v>Section, OL02522</v>
      </c>
      <c r="MD110" t="str">
        <v>Section, OL02540</v>
      </c>
      <c r="ME110" t="str">
        <v>Section, OL02541</v>
      </c>
      <c r="MF110" t="str">
        <v>Section, OL02552</v>
      </c>
      <c r="MG110" t="str">
        <v>Section, OL02553</v>
      </c>
      <c r="MH110" t="str">
        <v>Section, OL02554</v>
      </c>
      <c r="MI110" t="str">
        <v>Section, OL02555</v>
      </c>
      <c r="MJ110" t="str">
        <v>Section, OL02558</v>
      </c>
      <c r="MK110" t="str">
        <v>Section, OL02559</v>
      </c>
      <c r="ML110" t="str">
        <v>Section, OL02560</v>
      </c>
      <c r="MM110" t="str">
        <v>Section, OL02619</v>
      </c>
      <c r="MN110" t="str">
        <v>Section, OL02620</v>
      </c>
      <c r="MO110" t="str">
        <v>Section, OL02621</v>
      </c>
      <c r="MP110" t="str">
        <v>Section, OL02622</v>
      </c>
      <c r="MQ110" t="str">
        <v>Section, OL02623</v>
      </c>
      <c r="MR110" t="str">
        <v>Section, OL02624</v>
      </c>
      <c r="MS110" t="str">
        <v>Section, OL02652</v>
      </c>
      <c r="MT110" t="str">
        <v>Section, OL02680</v>
      </c>
      <c r="MU110" t="str">
        <v>Section, OL02793</v>
      </c>
      <c r="MV110" t="str">
        <v>Section, OL02823</v>
      </c>
      <c r="MW110" t="str">
        <v>Section, OL02843</v>
      </c>
      <c r="MX110" t="str">
        <v>Section, OL03026, Ext.</v>
      </c>
      <c r="MY110" t="str">
        <v>Section, OL03026, Int.</v>
      </c>
      <c r="MZ110" t="str">
        <v>Section, OL03570, DWG# 100448-41</v>
      </c>
      <c r="NA110" t="str">
        <v>Section, OL03781</v>
      </c>
      <c r="NB110" t="str">
        <v>Section, OL03911</v>
      </c>
      <c r="NC110" t="str">
        <v>Section, OL03912</v>
      </c>
      <c r="ND110" t="str">
        <v>Section, OL03928</v>
      </c>
      <c r="NE110" t="str">
        <v>Section, OL03929</v>
      </c>
      <c r="NF110" t="str">
        <v>Section, OL04030</v>
      </c>
      <c r="NG110" t="str">
        <v>Section, OL04037</v>
      </c>
      <c r="NH110" t="str">
        <v>Section, OL04038</v>
      </c>
      <c r="NI110" t="str">
        <v>Section, OL04046</v>
      </c>
      <c r="NJ110" t="str">
        <v>Section, OL04065</v>
      </c>
      <c r="NK110" t="str">
        <v>Section, OL04066</v>
      </c>
      <c r="NL110" t="str">
        <v>Section, OL04067</v>
      </c>
      <c r="NM110" t="str">
        <v>Section, OL04069</v>
      </c>
      <c r="NN110" t="str">
        <v>Section, OL04071</v>
      </c>
      <c r="NO110" t="str">
        <v>Section, OL04173</v>
      </c>
      <c r="NP110" t="str">
        <v>Section, OL04174</v>
      </c>
      <c r="NQ110" t="str">
        <v>Section, OL04214</v>
      </c>
      <c r="NR110" t="str">
        <v>Section, OL04215</v>
      </c>
      <c r="NS110" t="str">
        <v>Section, OL04216</v>
      </c>
      <c r="NT110" t="str">
        <v>Section, OL04217</v>
      </c>
      <c r="NU110" t="str">
        <v>Section, Overlay OL02716</v>
      </c>
      <c r="NV110" t="str">
        <v>Section, Overlay OL02717</v>
      </c>
      <c r="NW110" t="str">
        <v>Section, See Image</v>
      </c>
      <c r="NX110" t="str">
        <v>Section, See Image, DWG# 100448-41</v>
      </c>
      <c r="NY110" t="str">
        <v>Section, Without Sots</v>
      </c>
      <c r="NZ110" t="str">
        <v>See Comments Sheet</v>
      </c>
      <c r="OA110" t="str">
        <v>See Comments Sheet, OL02318</v>
      </c>
      <c r="OB110" t="str">
        <v>See Image</v>
      </c>
      <c r="OC110" t="str">
        <v>See Image, .005 or Less = Pass</v>
      </c>
      <c r="OD110" t="str">
        <v>See Image, Check Near Radius</v>
      </c>
      <c r="OE110" t="str">
        <v>See Image, Constrained</v>
      </c>
      <c r="OF110" t="str">
        <v>See Image, Distance Between Flats</v>
      </c>
      <c r="OG110" t="str">
        <v xml:space="preserve">See Image, Mfg. Tol, Section A-A </v>
      </c>
      <c r="OH110" t="str">
        <v>See image, Mfg. Tol.</v>
      </c>
      <c r="OI110" t="str">
        <v>See Image, Mic. Across Flats</v>
      </c>
      <c r="OJ110" t="str">
        <v>See Image, OL02850</v>
      </c>
      <c r="OK110" t="str">
        <v>See Image, OL02880</v>
      </c>
      <c r="OL110" t="str">
        <v>See Image, OL03926</v>
      </c>
      <c r="OM110" t="str">
        <v>See Image, OL03927</v>
      </c>
      <c r="ON110" t="str">
        <v>See Image, OL04003</v>
      </c>
      <c r="OO110" t="str">
        <v>'See Image, OL04342,  Best Fit Joe Block</v>
      </c>
      <c r="OP110" t="str">
        <v>See Image, OL04342,  Blank</v>
      </c>
      <c r="OQ110" t="str">
        <v>See Image, OL04342, Blank</v>
      </c>
      <c r="OR110" t="str">
        <v>See Image, OL04343, Blank</v>
      </c>
      <c r="OS110" t="str">
        <v>See Image, Pass = .002 or Less</v>
      </c>
      <c r="OT110" t="str">
        <v>See Image, Rcd. MAX</v>
      </c>
      <c r="OU110" t="str">
        <v>See Image, Rcd. MIN</v>
      </c>
      <c r="OV110" t="str">
        <v>See Image, Section</v>
      </c>
      <c r="OW110" t="str">
        <v>See Image, Section A-A</v>
      </c>
      <c r="OX110" t="str">
        <v>See Image, Section B-B</v>
      </c>
      <c r="OY110" t="str">
        <v>See Image, Section B-B, TSC</v>
      </c>
      <c r="OZ110" t="str">
        <v>See Image, Shank Drawing # 18000-XX-XX A</v>
      </c>
      <c r="PA110" t="str">
        <v>Sequencial Laser 01, 120 Per Print</v>
      </c>
      <c r="PB110" t="str">
        <v>Set to .202, Zero on Thread Lead</v>
      </c>
      <c r="PC110" t="str">
        <v>Sharp OK, No Burr</v>
      </c>
      <c r="PD110" t="str">
        <v>Sharp OK, No Raised Edge, See Image</v>
      </c>
      <c r="PE110" t="str">
        <v>Sharp OK, No Raised Edges</v>
      </c>
      <c r="PF110" t="str">
        <v>Sharp okay no raised edge</v>
      </c>
      <c r="PG110" t="str">
        <v>Sharp Okay, No Burr</v>
      </c>
      <c r="PH110" t="str">
        <v>Sharp Okay, No Raised Edge</v>
      </c>
      <c r="PI110" t="str">
        <v>Sharp Okay, No Raised Edges,</v>
      </c>
      <c r="PJ110" t="str">
        <v>Sharp Okay, See Image</v>
      </c>
      <c r="PK110" t="str">
        <v xml:space="preserve">Start of Radius @ .195 </v>
      </c>
      <c r="PL110" t="str">
        <v xml:space="preserve">Start of Radius @ .21 </v>
      </c>
      <c r="PM110" t="str">
        <v xml:space="preserve">T.S.C. </v>
      </c>
      <c r="PN110" t="str">
        <v>Tangent Point</v>
      </c>
      <c r="PO110" t="str">
        <v>Tangent point of R.50</v>
      </c>
      <c r="PP110" t="str">
        <v>Taper Check, Mfg.Tol.</v>
      </c>
      <c r="PQ110" t="str">
        <v>Taper Check, Mfg.Tol., See Image</v>
      </c>
      <c r="PR110" t="str">
        <v>Thrd. Minor Ø</v>
      </c>
      <c r="PS110" t="str">
        <v>Thrd. Relief Ø</v>
      </c>
      <c r="PT110" t="str">
        <v>Threadless Blank</v>
      </c>
      <c r="PU110" t="str">
        <v>Threadless Blank, From Major Ø</v>
      </c>
      <c r="PV110" t="str">
        <v>Threadless Blank, Mfg. Tol.</v>
      </c>
      <c r="PW110" t="str">
        <v>Threadless Blank, Thrd. to Neck Rad.</v>
      </c>
      <c r="PX110" t="str">
        <v>Thredless Blank</v>
      </c>
      <c r="PY110" t="str">
        <v>To center of R.005</v>
      </c>
      <c r="PZ110" t="str">
        <v>Torx Min. Dia.</v>
      </c>
      <c r="QA110" t="str">
        <v>Turn Ø Free of Mill Marks</v>
      </c>
      <c r="QB110" t="str">
        <v>Use (Full) GO Hex</v>
      </c>
      <c r="QC110" t="str">
        <v>Use Balloon 1 FULL Gauge</v>
      </c>
      <c r="QD110" t="str">
        <v>Use Balloon 9 FULL GO</v>
      </c>
      <c r="QE110" t="str">
        <v>Use Best Fit Pin</v>
      </c>
      <c r="QF110" t="str">
        <v>Use Disk Tip</v>
      </c>
      <c r="QG110" t="str">
        <v>Use flat bottomed indicator tip.</v>
      </c>
      <c r="QH110" t="str">
        <v xml:space="preserve">Use Full .093 Go Hex </v>
      </c>
      <c r="QI110" t="str">
        <v xml:space="preserve">Use Full .0930 Go Hex </v>
      </c>
      <c r="QJ110" t="str">
        <v>Use Full .1235 Go Hex</v>
      </c>
      <c r="QK110" t="str">
        <v>Use Gauge K2-98-8019-04, See Image</v>
      </c>
      <c r="QL110" t="str">
        <v>Use large flat indicator tip</v>
      </c>
      <c r="QM110" t="str">
        <v>Use Pins.3330/.3350, See Image MAX NO-GO</v>
      </c>
      <c r="QN110" t="str">
        <v>Use Pointed Drop Indicator Tip</v>
      </c>
      <c r="QO110" t="str">
        <v>V-Block</v>
      </c>
      <c r="QP110" t="str">
        <v>V-Block,  AMB for 13</v>
      </c>
      <c r="QQ110" t="str">
        <v>V-Block,  Hex Cham. Dia.</v>
      </c>
      <c r="QR110" t="str">
        <v>V-Block, Hex Depth</v>
      </c>
      <c r="QS110" t="str">
        <v>VBU Gauge</v>
      </c>
      <c r="QT110" t="str">
        <v>Visibally smaller than HEX=Pass</v>
      </c>
      <c r="QU110" t="str">
        <v>Visual Per Drawing</v>
      </c>
      <c r="QV110" t="str">
        <v>Whirl Blank</v>
      </c>
      <c r="QW110" t="str">
        <v xml:space="preserve">Whirl Blank </v>
      </c>
      <c r="QX110" t="str">
        <v>Whirl Blank, Neck Rad. End to Head CL</v>
      </c>
      <c r="QY110" t="str">
        <v>Whirl Blank, Nose Start Dia.</v>
      </c>
      <c r="QZ110" t="str">
        <v>Whirl Blank, Nose Start Dist.</v>
      </c>
      <c r="RA110" t="str">
        <v>Whirl Blank, Thrd. Minor</v>
      </c>
      <c r="RB110" t="str">
        <v>Whirl Blank, Thrd. Pullout Dia.</v>
      </c>
      <c r="RC110" t="str">
        <v>Whole Part, Removal is at Assy. Level</v>
      </c>
      <c r="RD110" t="str">
        <v>Wide Area</v>
      </c>
      <c r="RE110" t="str">
        <v>Zero on End of Go Gauge</v>
      </c>
    </row>
    <row r="111" spans="1:473">
      <c r="A111" t="s">
        <v>748</v>
      </c>
      <c r="C111" t="str" cm="1">
        <f t="array" ref="C111:RE111">TRANSPOSE(_xlfn._xlws.SORT(_xlfn._xlws.FILTER($A$2:$A$600,ISNUMBER(SEARCH('PartLib Table'!M128,$A$2:$A$600)),"not found")))</f>
        <v xml:space="preserve"> 'C', Whirl Blank</v>
      </c>
      <c r="D111" t="str">
        <v xml:space="preserve"> See Image, Constrained</v>
      </c>
      <c r="E111" t="str">
        <v>(.04 to .12 range = Pass)</v>
      </c>
      <c r="F111" t="str">
        <v>(.042 FULL) Go Pin Seat Fully</v>
      </c>
      <c r="G111" t="str">
        <v>(B), Mfg. Tol.</v>
      </c>
      <c r="H111" t="str">
        <v>(B), O.A.L.</v>
      </c>
      <c r="I111" t="str">
        <v>.001 or less =Pass</v>
      </c>
      <c r="J111" t="str">
        <v>.001 or less out of center = Pass</v>
      </c>
      <c r="K111" t="str">
        <v>.002 or Less = Pass</v>
      </c>
      <c r="L111" t="str">
        <v>.002 or Less out of center = Pass</v>
      </c>
      <c r="M111" t="str">
        <v>.005 to .015 = Pass</v>
      </c>
      <c r="N111" t="str">
        <v>.0125 Mean, Section</v>
      </c>
      <c r="O111" t="str">
        <v>.025 or Less in X &amp; Y=Pass</v>
      </c>
      <c r="P111" t="str">
        <v>.038 Mean</v>
      </c>
      <c r="Q111" t="str">
        <v>.063 MM = .0024 IN, See Image</v>
      </c>
      <c r="R111" t="str">
        <v>.063MM = .0024"</v>
      </c>
      <c r="S111" t="str">
        <v>.243 NO-GO, Unconstrained, Must Not Start</v>
      </c>
      <c r="T111" t="str">
        <v>@ Back Face &amp; ID, No Raised Edge</v>
      </c>
      <c r="U111" t="str">
        <v>@ Back Face &amp; OD, No Raised Edge</v>
      </c>
      <c r="V111" t="str">
        <v>@ ID &amp; FACE</v>
      </c>
      <c r="W111" t="str">
        <v>@ OD &amp; BACK FACE</v>
      </c>
      <c r="X111" t="str">
        <v>@ OD &amp; FACE</v>
      </c>
      <c r="Y111" t="str">
        <v>Across from slot</v>
      </c>
      <c r="Z111" t="str">
        <v>All Edge Breaks</v>
      </c>
      <c r="AA111" t="str">
        <v>Attached to bar stock</v>
      </c>
      <c r="AB111" t="str">
        <v xml:space="preserve">Back Turn Fillet Rad. </v>
      </c>
      <c r="AC111" t="str">
        <v>Balloon 1 (DWG FRM0105 Page 2, NV-27)</v>
      </c>
      <c r="AD111" t="str">
        <v>Balloon 1 (DWG FRM0105, NV-30)</v>
      </c>
      <c r="AE111" t="str">
        <v>Balloon 1 (P# 9890002-20) OL00429/A</v>
      </c>
      <c r="AF111" t="str">
        <v>Balloon 1, DWG#FRM0105</v>
      </c>
      <c r="AG111" t="str">
        <v>Balloon 11, See Image</v>
      </c>
      <c r="AH111" t="str">
        <v xml:space="preserve">Balloon 2 (DWG FRM0105 Page 2, NV-27) </v>
      </c>
      <c r="AI111" t="str">
        <v>Balloon 2 (DWG FRM0105, NV-30)</v>
      </c>
      <c r="AJ111" t="str">
        <v>Balloon 2 (P# 9890002-20)</v>
      </c>
      <c r="AK111" t="str">
        <v>Balloon 2, DWG#FRM0105</v>
      </c>
      <c r="AL111" t="str">
        <v>Balloon 2, DWG#FRM0105, See Image</v>
      </c>
      <c r="AM111" t="str">
        <v>Balloon 3 (DWG FRM0105, NV-30 Minor)</v>
      </c>
      <c r="AN111" t="str">
        <v>Balloon 3 (DWG FRM0105, NV-30)</v>
      </c>
      <c r="AO111" t="str">
        <v>Balloon 3 (P# 9890002-20)</v>
      </c>
      <c r="AP111" t="str">
        <v>Balloon 4</v>
      </c>
      <c r="AQ111" t="str">
        <v>Balloon 4 (P# 9890002-20)</v>
      </c>
      <c r="AR111" t="str">
        <v>Below Middle Band</v>
      </c>
      <c r="AS111" t="str">
        <v>Best Fit Pin, .003 or Less =Pass</v>
      </c>
      <c r="AT111" t="str">
        <v>Blank</v>
      </c>
      <c r="AU111" t="str">
        <v>Blank Turn Maj.</v>
      </c>
      <c r="AV111" t="str">
        <v>Blank Turn Maj. Mill Flt., OL4172</v>
      </c>
      <c r="AW111" t="str">
        <v>Blank Without .010 Slots</v>
      </c>
      <c r="AX111" t="str">
        <v>Blank Without .010 Slots, Section</v>
      </c>
      <c r="AY111" t="str">
        <v>Blank without thread</v>
      </c>
      <c r="AZ111" t="str">
        <v xml:space="preserve">Blank, Center of V Grv. </v>
      </c>
      <c r="BA111" t="str">
        <v>Blank, Check R adjacent Balloon 17</v>
      </c>
      <c r="BB111" t="str">
        <v>Blank, EXT. Feature</v>
      </c>
      <c r="BC111" t="str">
        <v>Blank, See Image, OL04335</v>
      </c>
      <c r="BD111" t="str">
        <v>Blank, See Image, OL04336</v>
      </c>
      <c r="BE111" t="str">
        <v xml:space="preserve">Blank, Thrd. </v>
      </c>
      <c r="BF111" t="str">
        <v>Blank, Turn Tip</v>
      </c>
      <c r="BG111" t="str">
        <v>Blank, Without Thrd.</v>
      </c>
      <c r="BH111" t="str">
        <v>Blank, Without Thread</v>
      </c>
      <c r="BI111" t="str">
        <v xml:space="preserve">Blunt Start Blend to Minor </v>
      </c>
      <c r="BJ111" t="str">
        <v>Calc., Use Go HEX</v>
      </c>
      <c r="BK111" t="str">
        <v>Can't dig into OD</v>
      </c>
      <c r="BL111" t="str">
        <v>Carbide Gauge</v>
      </c>
      <c r="BM111" t="str">
        <v xml:space="preserve">Center of V Grv. </v>
      </c>
      <c r="BN111" t="str">
        <v>Centered Less than .03 = Pass</v>
      </c>
      <c r="BO111" t="str">
        <v>Centered within .0005 or Less = Pass</v>
      </c>
      <c r="BP111" t="str">
        <v>Centered within .001 or Less = Pass</v>
      </c>
      <c r="BQ111" t="str">
        <v>Centered within .0254 or Less = Pass</v>
      </c>
      <c r="BR111" t="str">
        <v>Check close to Rod Slot</v>
      </c>
      <c r="BS111" t="str">
        <v>Check every other hole</v>
      </c>
      <c r="BT111" t="str">
        <v>Check Go over full length of slot.</v>
      </c>
      <c r="BU111" t="str">
        <v>Check Near Closed End</v>
      </c>
      <c r="BV111" t="str">
        <v>Check per Print View, Away from Rod Slot</v>
      </c>
      <c r="BW111" t="str">
        <v>Check to Balloon 30 Go Pin</v>
      </c>
      <c r="BX111" t="str">
        <v>Check with .2705 SET Pin Inside Part</v>
      </c>
      <c r="BY111" t="str">
        <v>Check with Hex Up</v>
      </c>
      <c r="BZ111" t="str">
        <v>CMM Blank</v>
      </c>
      <c r="CA111" t="str">
        <v>Confirm Full Radius</v>
      </c>
      <c r="CB111" t="str">
        <v>Constrained in fixture</v>
      </c>
      <c r="CC111" t="str">
        <v>Constrained with Ring</v>
      </c>
      <c r="CD111" t="str">
        <v>Constrained, See Image</v>
      </c>
      <c r="CE111" t="str">
        <v>Dim. "A"</v>
      </c>
      <c r="CF111" t="str">
        <v>Dim. "B"</v>
      </c>
      <c r="CG111" t="str">
        <v>Dim. "C"</v>
      </c>
      <c r="CH111" t="str">
        <v>Dim. "D", Whirl Blank</v>
      </c>
      <c r="CI111" t="str">
        <v>Dim. "G"</v>
      </c>
      <c r="CJ111" t="str">
        <v>Dim. E, Blank Turn Maj. &amp;  Mill Flt</v>
      </c>
      <c r="CK111" t="str">
        <v>Dim. E, Blank Turn Maj.&amp;  Mill Flt</v>
      </c>
      <c r="CL111" t="str">
        <v>Dim. H, Whirl Blank</v>
      </c>
      <c r="CM111" t="str">
        <v>Dim. J, 'Blank Turn Maj. &amp; Whirl Blank</v>
      </c>
      <c r="CN111" t="str">
        <v>Disk Drop Indicator Tip</v>
      </c>
      <c r="CO111" t="str">
        <v>DWG 100448-15, Balloon F_1</v>
      </c>
      <c r="CP111" t="str">
        <v>DWG 100448-15, OL02571</v>
      </c>
      <c r="CQ111" t="str">
        <v>DWG 100448-41</v>
      </c>
      <c r="CR111" t="str">
        <v>DWG 9890040, (10E),Section Part, OL01139</v>
      </c>
      <c r="CS111" t="str">
        <v>DWG 9890040, (10E),Section, OL01139</v>
      </c>
      <c r="CT111" t="str">
        <v>DWG 9890040, (11E)</v>
      </c>
      <c r="CU111" t="str">
        <v>DWG 9890040, (11E), Pins with Flats</v>
      </c>
      <c r="CV111" t="str">
        <v>DWG 9890040, (12E),  Pass=.002 or less</v>
      </c>
      <c r="CW111" t="str">
        <v>DWG 9890040, (12E), See Image</v>
      </c>
      <c r="CX111" t="str">
        <v>DWG 9890040, (1E), OL01431</v>
      </c>
      <c r="CY111" t="str">
        <v>DWG 9890040, (1E), OL01432</v>
      </c>
      <c r="CZ111" t="str">
        <v>DWG 9890040, (2E), OL01432</v>
      </c>
      <c r="DA111" t="str">
        <v>DWG 9890040, (3E)</v>
      </c>
      <c r="DB111" t="str">
        <v>DWG 9890040, (4E)</v>
      </c>
      <c r="DC111" t="str">
        <v>DWG 9890040, (5E), OL02336</v>
      </c>
      <c r="DD111" t="str">
        <v>DWG 9890040, (6E)</v>
      </c>
      <c r="DE111" t="str">
        <v>DWG 9890040, (7E)</v>
      </c>
      <c r="DF111" t="str">
        <v>DWG 9890040, (8E), OL01433</v>
      </c>
      <c r="DG111" t="str">
        <v>DWG 9890040, (8E), OL01433, Section</v>
      </c>
      <c r="DH111" t="str">
        <v>DWG 9890040, (9E), Close to Rod Slot</v>
      </c>
      <c r="DI111" t="str">
        <v>DWG 9890040, (9E),Close to Rod Slot</v>
      </c>
      <c r="DJ111" t="str">
        <v>DWG FRM0105 PAGE 2</v>
      </c>
      <c r="DK111" t="str">
        <v>DWG# 100448-41</v>
      </c>
      <c r="DL111" t="str">
        <v>DWG# 100448-44</v>
      </c>
      <c r="DM111" t="str">
        <v>DWG# 9890003  (1), Section OL00436/A</v>
      </c>
      <c r="DN111" t="str">
        <v>DWG# 9890003 (3), Ring Gauge Constrained</v>
      </c>
      <c r="DO111" t="str">
        <v>DWG# 9890003 (4), Section</v>
      </c>
      <c r="DP111" t="str">
        <v>DWG#100448-26, Balloon 1K, OL02350</v>
      </c>
      <c r="DQ111" t="str">
        <v>DWG#100448-26, Balloon 2K, OL02350</v>
      </c>
      <c r="DR111" t="str">
        <v>DWG#100448-26, Balloon 3K, OL02363</v>
      </c>
      <c r="DS111" t="str">
        <v>DWG#100448-26, Balloon 4K</v>
      </c>
      <c r="DT111" t="str">
        <v>DWG#100448-26, Balloon 5K, Section</v>
      </c>
      <c r="DU111" t="str">
        <v>DWG#100448-26, Balloon 6K</v>
      </c>
      <c r="DV111" t="str">
        <v>DWG#100448-26, Balloon 7K, Section</v>
      </c>
      <c r="DW111" t="str">
        <v>DWG#100448-26, Mfg. Tol.</v>
      </c>
      <c r="DX111" t="str">
        <v>DWG#9890003 (2) Ring Gauge Constrained</v>
      </c>
      <c r="DY111" t="str">
        <v>DWG#9890044</v>
      </c>
      <c r="DZ111" t="str">
        <v>DWG#9890044 .1985 to .2005=Pass</v>
      </c>
      <c r="EA111" t="str">
        <v>DWG#9890044 Overlay OL02441</v>
      </c>
      <c r="EB111" t="str">
        <v>DWG#9890044, OL02441</v>
      </c>
      <c r="EC111" t="str">
        <v>DWG#FRM0105</v>
      </c>
      <c r="ED111" t="str">
        <v>EXT.</v>
      </c>
      <c r="EE111" t="str">
        <v>EXT. Section, OL02460</v>
      </c>
      <c r="EF111" t="str">
        <v>EXT., OL04223</v>
      </c>
      <c r="EG111" t="str">
        <v>Flat Drop Indicator Tip</v>
      </c>
      <c r="EH111" t="str">
        <v>Full Go Pin, No Light, at Radius</v>
      </c>
      <c r="EI111" t="str">
        <v>Function Check</v>
      </c>
      <c r="EJ111" t="str">
        <v>GO Function Gauge</v>
      </c>
      <c r="EK111" t="str">
        <v>Go Gauge for Balloon 1 &amp; 4</v>
      </c>
      <c r="EL111" t="str">
        <v>Go Pin must pass through</v>
      </c>
      <c r="EM111" t="str">
        <v>Greater than .005 = Fail, Section</v>
      </c>
      <c r="EN111" t="str">
        <v>Greater than .025 out of center = Fail</v>
      </c>
      <c r="EO111" t="str">
        <v>Greater than 2.6 = Pass</v>
      </c>
      <c r="EP111" t="str">
        <v>Green = Pass, Red = Fail</v>
      </c>
      <c r="EQ111" t="str">
        <v>Hex Depth</v>
      </c>
      <c r="ER111" t="str">
        <v>Hex Minor</v>
      </c>
      <c r="ES111" t="str">
        <v>Hole Dia.</v>
      </c>
      <c r="ET111" t="str">
        <v>Hook or Disk Tip</v>
      </c>
      <c r="EU111" t="str">
        <v>ID Sphere Finish</v>
      </c>
      <c r="EV111" t="str">
        <v>ID/OD Both Sides, Diff. .002 or less = Pass</v>
      </c>
      <c r="EW111" t="str">
        <v>If Looks Big, Section</v>
      </c>
      <c r="EX111" t="str">
        <v>If Looks Small, Section</v>
      </c>
      <c r="EY111" t="str">
        <v>Insp. Close to Break Away, Mfg.Tol.</v>
      </c>
      <c r="EZ111" t="str">
        <v>INT.</v>
      </c>
      <c r="FA111" t="str">
        <v>INT. Section, OL02460</v>
      </c>
      <c r="FB111" t="str">
        <v>INT., OL04223</v>
      </c>
      <c r="FC111" t="str">
        <v>Intersect. of 7.7 &amp; R0.10</v>
      </c>
      <c r="FD111" t="str">
        <v>Intersect. of 8.79 and R.25 MAX</v>
      </c>
      <c r="FE111" t="str">
        <v>Keep Ind. Tip away from corner</v>
      </c>
      <c r="FF111" t="str">
        <v>L31</v>
      </c>
      <c r="FG111" t="str">
        <v>Laser Mark</v>
      </c>
      <c r="FH111" t="str">
        <v>LASER PER NOTE 4</v>
      </c>
      <c r="FI111" t="str">
        <v>LASER PER NOTE 4, Final Check 1 only</v>
      </c>
      <c r="FJ111" t="str">
        <v>Less than .002 out of center = Pass</v>
      </c>
      <c r="FK111" t="str">
        <v>Less than 2.75 = Pass, Section</v>
      </c>
      <c r="FL111" t="str">
        <v>List as pin. Not Calibrated</v>
      </c>
      <c r="FM111" t="str">
        <v>M9 X 1.25 BUTT See Comment Image</v>
      </c>
      <c r="FN111" t="str">
        <v>Manual Section</v>
      </c>
      <c r="FO111" t="str">
        <v>Max Deep .241 NO-GO =.42</v>
      </c>
      <c r="FP111" t="str">
        <v>MAX Depth of (Note 7) .241 NO-GO Pin</v>
      </c>
      <c r="FQ111" t="str">
        <v>Measure from Blue Line, See Image</v>
      </c>
      <c r="FR111" t="str">
        <v>Measure Width of Blue Area, See Image</v>
      </c>
      <c r="FS111" t="str">
        <v>Mfg. Tol</v>
      </c>
      <c r="FT111" t="str">
        <v>Mfg. Tol, See Image</v>
      </c>
      <c r="FU111" t="str">
        <v>Mfg. Tol.</v>
      </c>
      <c r="FV111" t="str">
        <v>Mfg. Tol. "A"</v>
      </c>
      <c r="FW111" t="str">
        <v>Mfg. Tol. (Zero on Gauge Full Dia. Lead)</v>
      </c>
      <c r="FX111" t="str">
        <v>Mfg. Tol. Balloon 11, See Image</v>
      </c>
      <c r="FY111" t="str">
        <v>Mfg. Tol. Balloon 4</v>
      </c>
      <c r="FZ111" t="str">
        <v>Mfg. Tol. Balloon 7</v>
      </c>
      <c r="GA111" t="str">
        <v xml:space="preserve">Mfg. Tol. C-Bore Face (Ballo 28) </v>
      </c>
      <c r="GB111" t="str">
        <v>Mfg. Tol. Section</v>
      </c>
      <c r="GC111" t="str">
        <v>Mfg. Tol. See Image</v>
      </c>
      <c r="GD111" t="str">
        <v>Mfg. Tol., 3 Places, Record MAX</v>
      </c>
      <c r="GE111" t="str">
        <v>Mfg. Tol., Balloon 11</v>
      </c>
      <c r="GF111" t="str">
        <v>Mfg. Tol., Balloon 7</v>
      </c>
      <c r="GG111" t="str">
        <v>Mfg. Tol., Blank</v>
      </c>
      <c r="GH111" t="str">
        <v>Mfg. Tol., Blank, Balloon 12</v>
      </c>
      <c r="GI111" t="str">
        <v>Mfg. Tol., Blend to SØ.320</v>
      </c>
      <c r="GJ111" t="str">
        <v>Mfg. Tol., Calculation</v>
      </c>
      <c r="GK111" t="str">
        <v>Mfg. Tol., For Mill Fixture</v>
      </c>
      <c r="GL111" t="str">
        <v>Mfg. Tol., L32</v>
      </c>
      <c r="GM111" t="str">
        <v>Mfg. Tol., L33</v>
      </c>
      <c r="GN111" t="str">
        <v>Mfg. Tol., No Tool Marks</v>
      </c>
      <c r="GO111" t="str">
        <v>Mfg. Tol., OL03361</v>
      </c>
      <c r="GP111" t="str">
        <v>Mfg. Tol., Record off center value</v>
      </c>
      <c r="GQ111" t="str">
        <v>Mfg. Tol., Same 3 Places, Record MIN</v>
      </c>
      <c r="GR111" t="str">
        <v>Mfg. Tol., Section</v>
      </c>
      <c r="GS111" t="str">
        <v>Mfg. Tol., Section B-B</v>
      </c>
      <c r="GT111" t="str">
        <v>Mfg. Tol., Section, OL03361</v>
      </c>
      <c r="GU111" t="str">
        <v>Mfg. Tol., Section, Per Note 2</v>
      </c>
      <c r="GV111" t="str">
        <v>Mfg. Tol., See Image</v>
      </c>
      <c r="GW111" t="str">
        <v>Mfg. Tol., See Image, Bore in Blue</v>
      </c>
      <c r="GX111" t="str">
        <v>Mfg. Tol., See Image, Hook Tip</v>
      </c>
      <c r="GY111" t="str">
        <v>Mfg. Tol., Sharp Okay No Burr</v>
      </c>
      <c r="GZ111" t="str">
        <v>Mfg. Tol., Threadless Blank</v>
      </c>
      <c r="HA111" t="str">
        <v>Mfg.Tol.</v>
      </c>
      <c r="HB111" t="str">
        <v>Mgf. To., T.S.C.</v>
      </c>
      <c r="HC111" t="str">
        <v>Milled Feature</v>
      </c>
      <c r="HD111" t="str">
        <v>Milled Feature, OL04045</v>
      </c>
      <c r="HE111" t="str">
        <v>More than .0005 out of center = Fail</v>
      </c>
      <c r="HF111" t="str">
        <v>Must Pass Through</v>
      </c>
      <c r="HG111" t="str">
        <v>Must pass through gauge</v>
      </c>
      <c r="HH111" t="str">
        <v>Must Pass Through Go Gauge</v>
      </c>
      <c r="HI111" t="str">
        <v>Must Pass, See Image.</v>
      </c>
      <c r="HJ111" t="str">
        <v>NA</v>
      </c>
      <c r="HK111" t="str">
        <v>Narrow Area</v>
      </c>
      <c r="HL111" t="str">
        <v>Near Balloon 21</v>
      </c>
      <c r="HM111" t="str">
        <v>Near Datum B</v>
      </c>
      <c r="HN111" t="str">
        <v>Neck Dia.</v>
      </c>
      <c r="HO111" t="str">
        <v>Neck to Head Rad.</v>
      </c>
      <c r="HP111" t="str">
        <v>No Copper Deposits Allowed</v>
      </c>
      <c r="HQ111" t="str">
        <v>No Section</v>
      </c>
      <c r="HR111" t="str">
        <v>No Section, .01 to .014 = Pass</v>
      </c>
      <c r="HS111" t="str">
        <v>No Section, Rotate Part</v>
      </c>
      <c r="HT111" t="str">
        <v>No Section, See Image</v>
      </c>
      <c r="HU111" t="str">
        <v>No Slot, Section B-B</v>
      </c>
      <c r="HV111" t="str">
        <v>No visual step = Pass</v>
      </c>
      <c r="HW111" t="str">
        <v>Not to exceed .95 Deep</v>
      </c>
      <c r="HX111" t="str">
        <v>Note 1</v>
      </c>
      <c r="HY111" t="str">
        <v>OL00333/A</v>
      </c>
      <c r="HZ111" t="str">
        <v>OL00519</v>
      </c>
      <c r="IA111" t="str">
        <v>OL00520</v>
      </c>
      <c r="IB111" t="str">
        <v>OL00529</v>
      </c>
      <c r="IC111" t="str">
        <v>OL00542</v>
      </c>
      <c r="ID111" t="str">
        <v>OL00724</v>
      </c>
      <c r="IE111" t="str">
        <v>OL01250</v>
      </c>
      <c r="IF111" t="str">
        <v>OL01869, Threadless Blank</v>
      </c>
      <c r="IG111" t="str">
        <v>OL01870, Section</v>
      </c>
      <c r="IH111" t="str">
        <v>OL02255</v>
      </c>
      <c r="II111" t="str">
        <v>OL02255, Mfg. Tol.</v>
      </c>
      <c r="IJ111" t="str">
        <v>OL02302</v>
      </c>
      <c r="IK111" t="str">
        <v xml:space="preserve">OL02318  needed per image instructions </v>
      </c>
      <c r="IL111" t="str">
        <v>OL02556</v>
      </c>
      <c r="IM111" t="str">
        <v>OL02557</v>
      </c>
      <c r="IN111" t="str">
        <v>OL02567</v>
      </c>
      <c r="IO111" t="str">
        <v>OL02653</v>
      </c>
      <c r="IP111" t="str">
        <v>OL02718</v>
      </c>
      <c r="IQ111" t="str">
        <v>OL02841</v>
      </c>
      <c r="IR111" t="str">
        <v>OL02842</v>
      </c>
      <c r="IS111" t="str">
        <v>OL02844</v>
      </c>
      <c r="IT111" t="str">
        <v>OL02871</v>
      </c>
      <c r="IU111" t="str">
        <v>OL02887</v>
      </c>
      <c r="IV111" t="str">
        <v>OL03500</v>
      </c>
      <c r="IW111" t="str">
        <v>OL03766</v>
      </c>
      <c r="IX111" t="str">
        <v>OL03868</v>
      </c>
      <c r="IY111" t="str">
        <v>OL03869</v>
      </c>
      <c r="IZ111" t="str">
        <v>OL03870</v>
      </c>
      <c r="JA111" t="str">
        <v>OL03873, DWG# 100448-44</v>
      </c>
      <c r="JB111" t="str">
        <v>OL03949</v>
      </c>
      <c r="JC111" t="str">
        <v xml:space="preserve">OL04043, Section </v>
      </c>
      <c r="JD111" t="str">
        <v xml:space="preserve">OL04044, Section </v>
      </c>
      <c r="JE111" t="str">
        <v>OL04045</v>
      </c>
      <c r="JF111" t="str">
        <v>OL04045, Milled Feature</v>
      </c>
      <c r="JG111" t="str">
        <v>OL04063</v>
      </c>
      <c r="JH111" t="str">
        <v>OL04064</v>
      </c>
      <c r="JI111" t="str">
        <v>OL04065</v>
      </c>
      <c r="JJ111" t="str">
        <v>OL04181</v>
      </c>
      <c r="JK111" t="str">
        <v>OL04218</v>
      </c>
      <c r="JL111" t="str">
        <v>OL04224, See Image</v>
      </c>
      <c r="JM111" t="str">
        <v>OL04374</v>
      </c>
      <c r="JN111" t="str">
        <v>OL04375, Section M-M</v>
      </c>
      <c r="JO111" t="str">
        <v>OL04376, Section M-M</v>
      </c>
      <c r="JP111" t="str">
        <v>OL04443</v>
      </c>
      <c r="JQ111" t="str">
        <v>OL04444</v>
      </c>
      <c r="JR111" t="str">
        <v>OL05000</v>
      </c>
      <c r="JS111" t="str">
        <v>One side of slot</v>
      </c>
      <c r="JT111" t="str">
        <v>Other side of slot</v>
      </c>
      <c r="JU111" t="str">
        <v>Out of center more than .002 = Fail</v>
      </c>
      <c r="JV111" t="str">
        <v>Out of center more than.002 = Fail</v>
      </c>
      <c r="JW111" t="str">
        <v>Overlay OL02713</v>
      </c>
      <c r="JX111" t="str">
        <v>Overlay OL02714</v>
      </c>
      <c r="JY111" t="str">
        <v>Overlay OL02718</v>
      </c>
      <c r="JZ111" t="str">
        <v>Overlay OL03831, Mfg. Tol.</v>
      </c>
      <c r="KA111" t="str">
        <v>Part Without Slots</v>
      </c>
      <c r="KB111" t="str">
        <v>Part Without Slots, See Image</v>
      </c>
      <c r="KC111" t="str">
        <v xml:space="preserve">Pass = .0254 or Less </v>
      </c>
      <c r="KD111" t="str">
        <v>PD MIN = 4.361, PD MAX = 4.456</v>
      </c>
      <c r="KE111" t="str">
        <v>Per Balloon 2 Note</v>
      </c>
      <c r="KF111" t="str">
        <v>Per drawing note(s) 8.</v>
      </c>
      <c r="KG111" t="str">
        <v>Point or Sphere Tip</v>
      </c>
      <c r="KH111" t="str">
        <v>Point Tip</v>
      </c>
      <c r="KI111" t="str">
        <v>R.9 to R1.1 = Pass, See Image</v>
      </c>
      <c r="KJ111" t="str">
        <v>Ram Construction</v>
      </c>
      <c r="KK111" t="str">
        <v>Record Same Pass / Fail All Balloons</v>
      </c>
      <c r="KL111" t="str">
        <v>Ref. Balloon 1</v>
      </c>
      <c r="KM111" t="str">
        <v>Ref. Balloon 12</v>
      </c>
      <c r="KN111" t="str">
        <v>Ref. Balloon 13, 100% AQL</v>
      </c>
      <c r="KO111" t="str">
        <v>Ref. Balloon 2</v>
      </c>
      <c r="KP111" t="str">
        <v>Ref. Balloon 21, 100% AQL</v>
      </c>
      <c r="KQ111" t="str">
        <v>Ref. Balloon 4</v>
      </c>
      <c r="KR111" t="str">
        <v>Ref. Balloon 7</v>
      </c>
      <c r="KS111" t="str">
        <v>Ref. Balloon 8</v>
      </c>
      <c r="KT111" t="str">
        <v>Relieved Pin Gauges 09236 &amp; 09235</v>
      </c>
      <c r="KU111" t="str">
        <v>Rotate Part</v>
      </c>
      <c r="KV111" t="str">
        <v>Rotate Part, See Image</v>
      </c>
      <c r="KW111" t="str">
        <v>Same as Root Radius</v>
      </c>
      <c r="KX111" t="str">
        <v>Section</v>
      </c>
      <c r="KY111" t="str">
        <v>Section B-B</v>
      </c>
      <c r="KZ111" t="str">
        <v>Section B-B, Distance Between Grooves</v>
      </c>
      <c r="LA111" t="str">
        <v>Section C-C</v>
      </c>
      <c r="LB111" t="str">
        <v>Section Part</v>
      </c>
      <c r="LC111" t="str">
        <v>Section Part, Measured from Opposite Face</v>
      </c>
      <c r="LD111" t="str">
        <v>Section, Broachless Blank</v>
      </c>
      <c r="LE111" t="str">
        <v>Section, EXT. Sphere Location.</v>
      </c>
      <c r="LF111" t="str">
        <v>Section, Hex Cham. Ang.</v>
      </c>
      <c r="LG111" t="str">
        <v>Section, Hex Fillet Rad.</v>
      </c>
      <c r="LH111" t="str">
        <v>Section, INT. Feature</v>
      </c>
      <c r="LI111" t="str">
        <v>Section, INT. Sphere Location.</v>
      </c>
      <c r="LJ111" t="str">
        <v>Section, Mfg. Tol.</v>
      </c>
      <c r="LK111" t="str">
        <v>Section, Mfg. Tol., See Image</v>
      </c>
      <c r="LL111" t="str">
        <v>Section, OL00486</v>
      </c>
      <c r="LM111" t="str">
        <v>Section, OL00542</v>
      </c>
      <c r="LN111" t="str">
        <v>Section, OL00543</v>
      </c>
      <c r="LO111" t="str">
        <v>Section, OL00544</v>
      </c>
      <c r="LP111" t="str">
        <v>Section, OL00545</v>
      </c>
      <c r="LQ111" t="str">
        <v>Section, OL00546</v>
      </c>
      <c r="LR111" t="str">
        <v>Section, OL00547</v>
      </c>
      <c r="LS111" t="str">
        <v>Section, OL00555</v>
      </c>
      <c r="LT111" t="str">
        <v>Section, OL00725</v>
      </c>
      <c r="LU111" t="str">
        <v>Section, OL01430</v>
      </c>
      <c r="LV111" t="str">
        <v>Section, OL01434</v>
      </c>
      <c r="LW111" t="str">
        <v>Section, OL01435</v>
      </c>
      <c r="LX111" t="str">
        <v>Section, OL01807</v>
      </c>
      <c r="LY111" t="str">
        <v>Section, OL01830</v>
      </c>
      <c r="LZ111" t="str">
        <v>Section, OL02351</v>
      </c>
      <c r="MA111" t="str">
        <v>Section, OL02519</v>
      </c>
      <c r="MB111" t="str">
        <v>Section, OL02520</v>
      </c>
      <c r="MC111" t="str">
        <v>Section, OL02522</v>
      </c>
      <c r="MD111" t="str">
        <v>Section, OL02540</v>
      </c>
      <c r="ME111" t="str">
        <v>Section, OL02541</v>
      </c>
      <c r="MF111" t="str">
        <v>Section, OL02552</v>
      </c>
      <c r="MG111" t="str">
        <v>Section, OL02553</v>
      </c>
      <c r="MH111" t="str">
        <v>Section, OL02554</v>
      </c>
      <c r="MI111" t="str">
        <v>Section, OL02555</v>
      </c>
      <c r="MJ111" t="str">
        <v>Section, OL02558</v>
      </c>
      <c r="MK111" t="str">
        <v>Section, OL02559</v>
      </c>
      <c r="ML111" t="str">
        <v>Section, OL02560</v>
      </c>
      <c r="MM111" t="str">
        <v>Section, OL02619</v>
      </c>
      <c r="MN111" t="str">
        <v>Section, OL02620</v>
      </c>
      <c r="MO111" t="str">
        <v>Section, OL02621</v>
      </c>
      <c r="MP111" t="str">
        <v>Section, OL02622</v>
      </c>
      <c r="MQ111" t="str">
        <v>Section, OL02623</v>
      </c>
      <c r="MR111" t="str">
        <v>Section, OL02624</v>
      </c>
      <c r="MS111" t="str">
        <v>Section, OL02652</v>
      </c>
      <c r="MT111" t="str">
        <v>Section, OL02680</v>
      </c>
      <c r="MU111" t="str">
        <v>Section, OL02793</v>
      </c>
      <c r="MV111" t="str">
        <v>Section, OL02823</v>
      </c>
      <c r="MW111" t="str">
        <v>Section, OL02843</v>
      </c>
      <c r="MX111" t="str">
        <v>Section, OL03026, Ext.</v>
      </c>
      <c r="MY111" t="str">
        <v>Section, OL03026, Int.</v>
      </c>
      <c r="MZ111" t="str">
        <v>Section, OL03570, DWG# 100448-41</v>
      </c>
      <c r="NA111" t="str">
        <v>Section, OL03781</v>
      </c>
      <c r="NB111" t="str">
        <v>Section, OL03911</v>
      </c>
      <c r="NC111" t="str">
        <v>Section, OL03912</v>
      </c>
      <c r="ND111" t="str">
        <v>Section, OL03928</v>
      </c>
      <c r="NE111" t="str">
        <v>Section, OL03929</v>
      </c>
      <c r="NF111" t="str">
        <v>Section, OL04030</v>
      </c>
      <c r="NG111" t="str">
        <v>Section, OL04037</v>
      </c>
      <c r="NH111" t="str">
        <v>Section, OL04038</v>
      </c>
      <c r="NI111" t="str">
        <v>Section, OL04046</v>
      </c>
      <c r="NJ111" t="str">
        <v>Section, OL04065</v>
      </c>
      <c r="NK111" t="str">
        <v>Section, OL04066</v>
      </c>
      <c r="NL111" t="str">
        <v>Section, OL04067</v>
      </c>
      <c r="NM111" t="str">
        <v>Section, OL04069</v>
      </c>
      <c r="NN111" t="str">
        <v>Section, OL04071</v>
      </c>
      <c r="NO111" t="str">
        <v>Section, OL04173</v>
      </c>
      <c r="NP111" t="str">
        <v>Section, OL04174</v>
      </c>
      <c r="NQ111" t="str">
        <v>Section, OL04214</v>
      </c>
      <c r="NR111" t="str">
        <v>Section, OL04215</v>
      </c>
      <c r="NS111" t="str">
        <v>Section, OL04216</v>
      </c>
      <c r="NT111" t="str">
        <v>Section, OL04217</v>
      </c>
      <c r="NU111" t="str">
        <v>Section, Overlay OL02716</v>
      </c>
      <c r="NV111" t="str">
        <v>Section, Overlay OL02717</v>
      </c>
      <c r="NW111" t="str">
        <v>Section, See Image</v>
      </c>
      <c r="NX111" t="str">
        <v>Section, See Image, DWG# 100448-41</v>
      </c>
      <c r="NY111" t="str">
        <v>Section, Without Sots</v>
      </c>
      <c r="NZ111" t="str">
        <v>See Comments Sheet</v>
      </c>
      <c r="OA111" t="str">
        <v>See Comments Sheet, OL02318</v>
      </c>
      <c r="OB111" t="str">
        <v>See Image</v>
      </c>
      <c r="OC111" t="str">
        <v>See Image, .005 or Less = Pass</v>
      </c>
      <c r="OD111" t="str">
        <v>See Image, Check Near Radius</v>
      </c>
      <c r="OE111" t="str">
        <v>See Image, Constrained</v>
      </c>
      <c r="OF111" t="str">
        <v>See Image, Distance Between Flats</v>
      </c>
      <c r="OG111" t="str">
        <v xml:space="preserve">See Image, Mfg. Tol, Section A-A </v>
      </c>
      <c r="OH111" t="str">
        <v>See image, Mfg. Tol.</v>
      </c>
      <c r="OI111" t="str">
        <v>See Image, Mic. Across Flats</v>
      </c>
      <c r="OJ111" t="str">
        <v>See Image, OL02850</v>
      </c>
      <c r="OK111" t="str">
        <v>See Image, OL02880</v>
      </c>
      <c r="OL111" t="str">
        <v>See Image, OL03926</v>
      </c>
      <c r="OM111" t="str">
        <v>See Image, OL03927</v>
      </c>
      <c r="ON111" t="str">
        <v>See Image, OL04003</v>
      </c>
      <c r="OO111" t="str">
        <v>'See Image, OL04342,  Best Fit Joe Block</v>
      </c>
      <c r="OP111" t="str">
        <v>See Image, OL04342,  Blank</v>
      </c>
      <c r="OQ111" t="str">
        <v>See Image, OL04342, Blank</v>
      </c>
      <c r="OR111" t="str">
        <v>See Image, OL04343, Blank</v>
      </c>
      <c r="OS111" t="str">
        <v>See Image, Pass = .002 or Less</v>
      </c>
      <c r="OT111" t="str">
        <v>See Image, Rcd. MAX</v>
      </c>
      <c r="OU111" t="str">
        <v>See Image, Rcd. MIN</v>
      </c>
      <c r="OV111" t="str">
        <v>See Image, Section</v>
      </c>
      <c r="OW111" t="str">
        <v>See Image, Section A-A</v>
      </c>
      <c r="OX111" t="str">
        <v>See Image, Section B-B</v>
      </c>
      <c r="OY111" t="str">
        <v>See Image, Section B-B, TSC</v>
      </c>
      <c r="OZ111" t="str">
        <v>See Image, Shank Drawing # 18000-XX-XX A</v>
      </c>
      <c r="PA111" t="str">
        <v>Sequencial Laser 01, 120 Per Print</v>
      </c>
      <c r="PB111" t="str">
        <v>Set to .202, Zero on Thread Lead</v>
      </c>
      <c r="PC111" t="str">
        <v>Sharp OK, No Burr</v>
      </c>
      <c r="PD111" t="str">
        <v>Sharp OK, No Raised Edge, See Image</v>
      </c>
      <c r="PE111" t="str">
        <v>Sharp OK, No Raised Edges</v>
      </c>
      <c r="PF111" t="str">
        <v>Sharp okay no raised edge</v>
      </c>
      <c r="PG111" t="str">
        <v>Sharp Okay, No Burr</v>
      </c>
      <c r="PH111" t="str">
        <v>Sharp Okay, No Raised Edge</v>
      </c>
      <c r="PI111" t="str">
        <v>Sharp Okay, No Raised Edges,</v>
      </c>
      <c r="PJ111" t="str">
        <v>Sharp Okay, See Image</v>
      </c>
      <c r="PK111" t="str">
        <v xml:space="preserve">Start of Radius @ .195 </v>
      </c>
      <c r="PL111" t="str">
        <v xml:space="preserve">Start of Radius @ .21 </v>
      </c>
      <c r="PM111" t="str">
        <v xml:space="preserve">T.S.C. </v>
      </c>
      <c r="PN111" t="str">
        <v>Tangent Point</v>
      </c>
      <c r="PO111" t="str">
        <v>Tangent point of R.50</v>
      </c>
      <c r="PP111" t="str">
        <v>Taper Check, Mfg.Tol.</v>
      </c>
      <c r="PQ111" t="str">
        <v>Taper Check, Mfg.Tol., See Image</v>
      </c>
      <c r="PR111" t="str">
        <v>Thrd. Minor Ø</v>
      </c>
      <c r="PS111" t="str">
        <v>Thrd. Relief Ø</v>
      </c>
      <c r="PT111" t="str">
        <v>Threadless Blank</v>
      </c>
      <c r="PU111" t="str">
        <v>Threadless Blank, From Major Ø</v>
      </c>
      <c r="PV111" t="str">
        <v>Threadless Blank, Mfg. Tol.</v>
      </c>
      <c r="PW111" t="str">
        <v>Threadless Blank, Thrd. to Neck Rad.</v>
      </c>
      <c r="PX111" t="str">
        <v>Thredless Blank</v>
      </c>
      <c r="PY111" t="str">
        <v>To center of R.005</v>
      </c>
      <c r="PZ111" t="str">
        <v>Torx Min. Dia.</v>
      </c>
      <c r="QA111" t="str">
        <v>Turn Ø Free of Mill Marks</v>
      </c>
      <c r="QB111" t="str">
        <v>Use (Full) GO Hex</v>
      </c>
      <c r="QC111" t="str">
        <v>Use Balloon 1 FULL Gauge</v>
      </c>
      <c r="QD111" t="str">
        <v>Use Balloon 9 FULL GO</v>
      </c>
      <c r="QE111" t="str">
        <v>Use Best Fit Pin</v>
      </c>
      <c r="QF111" t="str">
        <v>Use Disk Tip</v>
      </c>
      <c r="QG111" t="str">
        <v>Use flat bottomed indicator tip.</v>
      </c>
      <c r="QH111" t="str">
        <v xml:space="preserve">Use Full .093 Go Hex </v>
      </c>
      <c r="QI111" t="str">
        <v xml:space="preserve">Use Full .0930 Go Hex </v>
      </c>
      <c r="QJ111" t="str">
        <v>Use Full .1235 Go Hex</v>
      </c>
      <c r="QK111" t="str">
        <v>Use Gauge K2-98-8019-04, See Image</v>
      </c>
      <c r="QL111" t="str">
        <v>Use large flat indicator tip</v>
      </c>
      <c r="QM111" t="str">
        <v>Use Pins.3330/.3350, See Image MAX NO-GO</v>
      </c>
      <c r="QN111" t="str">
        <v>Use Pointed Drop Indicator Tip</v>
      </c>
      <c r="QO111" t="str">
        <v>V-Block</v>
      </c>
      <c r="QP111" t="str">
        <v>V-Block,  AMB for 13</v>
      </c>
      <c r="QQ111" t="str">
        <v>V-Block,  Hex Cham. Dia.</v>
      </c>
      <c r="QR111" t="str">
        <v>V-Block, Hex Depth</v>
      </c>
      <c r="QS111" t="str">
        <v>VBU Gauge</v>
      </c>
      <c r="QT111" t="str">
        <v>Visibally smaller than HEX=Pass</v>
      </c>
      <c r="QU111" t="str">
        <v>Visual Per Drawing</v>
      </c>
      <c r="QV111" t="str">
        <v>Whirl Blank</v>
      </c>
      <c r="QW111" t="str">
        <v xml:space="preserve">Whirl Blank </v>
      </c>
      <c r="QX111" t="str">
        <v>Whirl Blank, Neck Rad. End to Head CL</v>
      </c>
      <c r="QY111" t="str">
        <v>Whirl Blank, Nose Start Dia.</v>
      </c>
      <c r="QZ111" t="str">
        <v>Whirl Blank, Nose Start Dist.</v>
      </c>
      <c r="RA111" t="str">
        <v>Whirl Blank, Thrd. Minor</v>
      </c>
      <c r="RB111" t="str">
        <v>Whirl Blank, Thrd. Pullout Dia.</v>
      </c>
      <c r="RC111" t="str">
        <v>Whole Part, Removal is at Assy. Level</v>
      </c>
      <c r="RD111" t="str">
        <v>Wide Area</v>
      </c>
      <c r="RE111" t="str">
        <v>Zero on End of Go Gauge</v>
      </c>
    </row>
    <row r="112" spans="1:473">
      <c r="A112" t="s">
        <v>749</v>
      </c>
      <c r="C112" t="str" cm="1">
        <f t="array" ref="C112:RE112">TRANSPOSE(_xlfn._xlws.SORT(_xlfn._xlws.FILTER($A$2:$A$600,ISNUMBER(SEARCH('PartLib Table'!M129,$A$2:$A$600)),"not found")))</f>
        <v xml:space="preserve"> 'C', Whirl Blank</v>
      </c>
      <c r="D112" t="str">
        <v xml:space="preserve"> See Image, Constrained</v>
      </c>
      <c r="E112" t="str">
        <v>(.04 to .12 range = Pass)</v>
      </c>
      <c r="F112" t="str">
        <v>(.042 FULL) Go Pin Seat Fully</v>
      </c>
      <c r="G112" t="str">
        <v>(B), Mfg. Tol.</v>
      </c>
      <c r="H112" t="str">
        <v>(B), O.A.L.</v>
      </c>
      <c r="I112" t="str">
        <v>.001 or less =Pass</v>
      </c>
      <c r="J112" t="str">
        <v>.001 or less out of center = Pass</v>
      </c>
      <c r="K112" t="str">
        <v>.002 or Less = Pass</v>
      </c>
      <c r="L112" t="str">
        <v>.002 or Less out of center = Pass</v>
      </c>
      <c r="M112" t="str">
        <v>.005 to .015 = Pass</v>
      </c>
      <c r="N112" t="str">
        <v>.0125 Mean, Section</v>
      </c>
      <c r="O112" t="str">
        <v>.025 or Less in X &amp; Y=Pass</v>
      </c>
      <c r="P112" t="str">
        <v>.038 Mean</v>
      </c>
      <c r="Q112" t="str">
        <v>.063 MM = .0024 IN, See Image</v>
      </c>
      <c r="R112" t="str">
        <v>.063MM = .0024"</v>
      </c>
      <c r="S112" t="str">
        <v>.243 NO-GO, Unconstrained, Must Not Start</v>
      </c>
      <c r="T112" t="str">
        <v>@ Back Face &amp; ID, No Raised Edge</v>
      </c>
      <c r="U112" t="str">
        <v>@ Back Face &amp; OD, No Raised Edge</v>
      </c>
      <c r="V112" t="str">
        <v>@ ID &amp; FACE</v>
      </c>
      <c r="W112" t="str">
        <v>@ OD &amp; BACK FACE</v>
      </c>
      <c r="X112" t="str">
        <v>@ OD &amp; FACE</v>
      </c>
      <c r="Y112" t="str">
        <v>Across from slot</v>
      </c>
      <c r="Z112" t="str">
        <v>All Edge Breaks</v>
      </c>
      <c r="AA112" t="str">
        <v>Attached to bar stock</v>
      </c>
      <c r="AB112" t="str">
        <v xml:space="preserve">Back Turn Fillet Rad. </v>
      </c>
      <c r="AC112" t="str">
        <v>Balloon 1 (DWG FRM0105 Page 2, NV-27)</v>
      </c>
      <c r="AD112" t="str">
        <v>Balloon 1 (DWG FRM0105, NV-30)</v>
      </c>
      <c r="AE112" t="str">
        <v>Balloon 1 (P# 9890002-20) OL00429/A</v>
      </c>
      <c r="AF112" t="str">
        <v>Balloon 1, DWG#FRM0105</v>
      </c>
      <c r="AG112" t="str">
        <v>Balloon 11, See Image</v>
      </c>
      <c r="AH112" t="str">
        <v xml:space="preserve">Balloon 2 (DWG FRM0105 Page 2, NV-27) </v>
      </c>
      <c r="AI112" t="str">
        <v>Balloon 2 (DWG FRM0105, NV-30)</v>
      </c>
      <c r="AJ112" t="str">
        <v>Balloon 2 (P# 9890002-20)</v>
      </c>
      <c r="AK112" t="str">
        <v>Balloon 2, DWG#FRM0105</v>
      </c>
      <c r="AL112" t="str">
        <v>Balloon 2, DWG#FRM0105, See Image</v>
      </c>
      <c r="AM112" t="str">
        <v>Balloon 3 (DWG FRM0105, NV-30 Minor)</v>
      </c>
      <c r="AN112" t="str">
        <v>Balloon 3 (DWG FRM0105, NV-30)</v>
      </c>
      <c r="AO112" t="str">
        <v>Balloon 3 (P# 9890002-20)</v>
      </c>
      <c r="AP112" t="str">
        <v>Balloon 4</v>
      </c>
      <c r="AQ112" t="str">
        <v>Balloon 4 (P# 9890002-20)</v>
      </c>
      <c r="AR112" t="str">
        <v>Below Middle Band</v>
      </c>
      <c r="AS112" t="str">
        <v>Best Fit Pin, .003 or Less =Pass</v>
      </c>
      <c r="AT112" t="str">
        <v>Blank</v>
      </c>
      <c r="AU112" t="str">
        <v>Blank Turn Maj.</v>
      </c>
      <c r="AV112" t="str">
        <v>Blank Turn Maj. Mill Flt., OL4172</v>
      </c>
      <c r="AW112" t="str">
        <v>Blank Without .010 Slots</v>
      </c>
      <c r="AX112" t="str">
        <v>Blank Without .010 Slots, Section</v>
      </c>
      <c r="AY112" t="str">
        <v>Blank without thread</v>
      </c>
      <c r="AZ112" t="str">
        <v xml:space="preserve">Blank, Center of V Grv. </v>
      </c>
      <c r="BA112" t="str">
        <v>Blank, Check R adjacent Balloon 17</v>
      </c>
      <c r="BB112" t="str">
        <v>Blank, EXT. Feature</v>
      </c>
      <c r="BC112" t="str">
        <v>Blank, See Image, OL04335</v>
      </c>
      <c r="BD112" t="str">
        <v>Blank, See Image, OL04336</v>
      </c>
      <c r="BE112" t="str">
        <v xml:space="preserve">Blank, Thrd. </v>
      </c>
      <c r="BF112" t="str">
        <v>Blank, Turn Tip</v>
      </c>
      <c r="BG112" t="str">
        <v>Blank, Without Thrd.</v>
      </c>
      <c r="BH112" t="str">
        <v>Blank, Without Thread</v>
      </c>
      <c r="BI112" t="str">
        <v xml:space="preserve">Blunt Start Blend to Minor </v>
      </c>
      <c r="BJ112" t="str">
        <v>Calc., Use Go HEX</v>
      </c>
      <c r="BK112" t="str">
        <v>Can't dig into OD</v>
      </c>
      <c r="BL112" t="str">
        <v>Carbide Gauge</v>
      </c>
      <c r="BM112" t="str">
        <v xml:space="preserve">Center of V Grv. </v>
      </c>
      <c r="BN112" t="str">
        <v>Centered Less than .03 = Pass</v>
      </c>
      <c r="BO112" t="str">
        <v>Centered within .0005 or Less = Pass</v>
      </c>
      <c r="BP112" t="str">
        <v>Centered within .001 or Less = Pass</v>
      </c>
      <c r="BQ112" t="str">
        <v>Centered within .0254 or Less = Pass</v>
      </c>
      <c r="BR112" t="str">
        <v>Check close to Rod Slot</v>
      </c>
      <c r="BS112" t="str">
        <v>Check every other hole</v>
      </c>
      <c r="BT112" t="str">
        <v>Check Go over full length of slot.</v>
      </c>
      <c r="BU112" t="str">
        <v>Check Near Closed End</v>
      </c>
      <c r="BV112" t="str">
        <v>Check per Print View, Away from Rod Slot</v>
      </c>
      <c r="BW112" t="str">
        <v>Check to Balloon 30 Go Pin</v>
      </c>
      <c r="BX112" t="str">
        <v>Check with .2705 SET Pin Inside Part</v>
      </c>
      <c r="BY112" t="str">
        <v>Check with Hex Up</v>
      </c>
      <c r="BZ112" t="str">
        <v>CMM Blank</v>
      </c>
      <c r="CA112" t="str">
        <v>Confirm Full Radius</v>
      </c>
      <c r="CB112" t="str">
        <v>Constrained in fixture</v>
      </c>
      <c r="CC112" t="str">
        <v>Constrained with Ring</v>
      </c>
      <c r="CD112" t="str">
        <v>Constrained, See Image</v>
      </c>
      <c r="CE112" t="str">
        <v>Dim. "A"</v>
      </c>
      <c r="CF112" t="str">
        <v>Dim. "B"</v>
      </c>
      <c r="CG112" t="str">
        <v>Dim. "C"</v>
      </c>
      <c r="CH112" t="str">
        <v>Dim. "D", Whirl Blank</v>
      </c>
      <c r="CI112" t="str">
        <v>Dim. "G"</v>
      </c>
      <c r="CJ112" t="str">
        <v>Dim. E, Blank Turn Maj. &amp;  Mill Flt</v>
      </c>
      <c r="CK112" t="str">
        <v>Dim. E, Blank Turn Maj.&amp;  Mill Flt</v>
      </c>
      <c r="CL112" t="str">
        <v>Dim. H, Whirl Blank</v>
      </c>
      <c r="CM112" t="str">
        <v>Dim. J, 'Blank Turn Maj. &amp; Whirl Blank</v>
      </c>
      <c r="CN112" t="str">
        <v>Disk Drop Indicator Tip</v>
      </c>
      <c r="CO112" t="str">
        <v>DWG 100448-15, Balloon F_1</v>
      </c>
      <c r="CP112" t="str">
        <v>DWG 100448-15, OL02571</v>
      </c>
      <c r="CQ112" t="str">
        <v>DWG 100448-41</v>
      </c>
      <c r="CR112" t="str">
        <v>DWG 9890040, (10E),Section Part, OL01139</v>
      </c>
      <c r="CS112" t="str">
        <v>DWG 9890040, (10E),Section, OL01139</v>
      </c>
      <c r="CT112" t="str">
        <v>DWG 9890040, (11E)</v>
      </c>
      <c r="CU112" t="str">
        <v>DWG 9890040, (11E), Pins with Flats</v>
      </c>
      <c r="CV112" t="str">
        <v>DWG 9890040, (12E),  Pass=.002 or less</v>
      </c>
      <c r="CW112" t="str">
        <v>DWG 9890040, (12E), See Image</v>
      </c>
      <c r="CX112" t="str">
        <v>DWG 9890040, (1E), OL01431</v>
      </c>
      <c r="CY112" t="str">
        <v>DWG 9890040, (1E), OL01432</v>
      </c>
      <c r="CZ112" t="str">
        <v>DWG 9890040, (2E), OL01432</v>
      </c>
      <c r="DA112" t="str">
        <v>DWG 9890040, (3E)</v>
      </c>
      <c r="DB112" t="str">
        <v>DWG 9890040, (4E)</v>
      </c>
      <c r="DC112" t="str">
        <v>DWG 9890040, (5E), OL02336</v>
      </c>
      <c r="DD112" t="str">
        <v>DWG 9890040, (6E)</v>
      </c>
      <c r="DE112" t="str">
        <v>DWG 9890040, (7E)</v>
      </c>
      <c r="DF112" t="str">
        <v>DWG 9890040, (8E), OL01433</v>
      </c>
      <c r="DG112" t="str">
        <v>DWG 9890040, (8E), OL01433, Section</v>
      </c>
      <c r="DH112" t="str">
        <v>DWG 9890040, (9E), Close to Rod Slot</v>
      </c>
      <c r="DI112" t="str">
        <v>DWG 9890040, (9E),Close to Rod Slot</v>
      </c>
      <c r="DJ112" t="str">
        <v>DWG FRM0105 PAGE 2</v>
      </c>
      <c r="DK112" t="str">
        <v>DWG# 100448-41</v>
      </c>
      <c r="DL112" t="str">
        <v>DWG# 100448-44</v>
      </c>
      <c r="DM112" t="str">
        <v>DWG# 9890003  (1), Section OL00436/A</v>
      </c>
      <c r="DN112" t="str">
        <v>DWG# 9890003 (3), Ring Gauge Constrained</v>
      </c>
      <c r="DO112" t="str">
        <v>DWG# 9890003 (4), Section</v>
      </c>
      <c r="DP112" t="str">
        <v>DWG#100448-26, Balloon 1K, OL02350</v>
      </c>
      <c r="DQ112" t="str">
        <v>DWG#100448-26, Balloon 2K, OL02350</v>
      </c>
      <c r="DR112" t="str">
        <v>DWG#100448-26, Balloon 3K, OL02363</v>
      </c>
      <c r="DS112" t="str">
        <v>DWG#100448-26, Balloon 4K</v>
      </c>
      <c r="DT112" t="str">
        <v>DWG#100448-26, Balloon 5K, Section</v>
      </c>
      <c r="DU112" t="str">
        <v>DWG#100448-26, Balloon 6K</v>
      </c>
      <c r="DV112" t="str">
        <v>DWG#100448-26, Balloon 7K, Section</v>
      </c>
      <c r="DW112" t="str">
        <v>DWG#100448-26, Mfg. Tol.</v>
      </c>
      <c r="DX112" t="str">
        <v>DWG#9890003 (2) Ring Gauge Constrained</v>
      </c>
      <c r="DY112" t="str">
        <v>DWG#9890044</v>
      </c>
      <c r="DZ112" t="str">
        <v>DWG#9890044 .1985 to .2005=Pass</v>
      </c>
      <c r="EA112" t="str">
        <v>DWG#9890044 Overlay OL02441</v>
      </c>
      <c r="EB112" t="str">
        <v>DWG#9890044, OL02441</v>
      </c>
      <c r="EC112" t="str">
        <v>DWG#FRM0105</v>
      </c>
      <c r="ED112" t="str">
        <v>EXT.</v>
      </c>
      <c r="EE112" t="str">
        <v>EXT. Section, OL02460</v>
      </c>
      <c r="EF112" t="str">
        <v>EXT., OL04223</v>
      </c>
      <c r="EG112" t="str">
        <v>Flat Drop Indicator Tip</v>
      </c>
      <c r="EH112" t="str">
        <v>Full Go Pin, No Light, at Radius</v>
      </c>
      <c r="EI112" t="str">
        <v>Function Check</v>
      </c>
      <c r="EJ112" t="str">
        <v>GO Function Gauge</v>
      </c>
      <c r="EK112" t="str">
        <v>Go Gauge for Balloon 1 &amp; 4</v>
      </c>
      <c r="EL112" t="str">
        <v>Go Pin must pass through</v>
      </c>
      <c r="EM112" t="str">
        <v>Greater than .005 = Fail, Section</v>
      </c>
      <c r="EN112" t="str">
        <v>Greater than .025 out of center = Fail</v>
      </c>
      <c r="EO112" t="str">
        <v>Greater than 2.6 = Pass</v>
      </c>
      <c r="EP112" t="str">
        <v>Green = Pass, Red = Fail</v>
      </c>
      <c r="EQ112" t="str">
        <v>Hex Depth</v>
      </c>
      <c r="ER112" t="str">
        <v>Hex Minor</v>
      </c>
      <c r="ES112" t="str">
        <v>Hole Dia.</v>
      </c>
      <c r="ET112" t="str">
        <v>Hook or Disk Tip</v>
      </c>
      <c r="EU112" t="str">
        <v>ID Sphere Finish</v>
      </c>
      <c r="EV112" t="str">
        <v>ID/OD Both Sides, Diff. .002 or less = Pass</v>
      </c>
      <c r="EW112" t="str">
        <v>If Looks Big, Section</v>
      </c>
      <c r="EX112" t="str">
        <v>If Looks Small, Section</v>
      </c>
      <c r="EY112" t="str">
        <v>Insp. Close to Break Away, Mfg.Tol.</v>
      </c>
      <c r="EZ112" t="str">
        <v>INT.</v>
      </c>
      <c r="FA112" t="str">
        <v>INT. Section, OL02460</v>
      </c>
      <c r="FB112" t="str">
        <v>INT., OL04223</v>
      </c>
      <c r="FC112" t="str">
        <v>Intersect. of 7.7 &amp; R0.10</v>
      </c>
      <c r="FD112" t="str">
        <v>Intersect. of 8.79 and R.25 MAX</v>
      </c>
      <c r="FE112" t="str">
        <v>Keep Ind. Tip away from corner</v>
      </c>
      <c r="FF112" t="str">
        <v>L31</v>
      </c>
      <c r="FG112" t="str">
        <v>Laser Mark</v>
      </c>
      <c r="FH112" t="str">
        <v>LASER PER NOTE 4</v>
      </c>
      <c r="FI112" t="str">
        <v>LASER PER NOTE 4, Final Check 1 only</v>
      </c>
      <c r="FJ112" t="str">
        <v>Less than .002 out of center = Pass</v>
      </c>
      <c r="FK112" t="str">
        <v>Less than 2.75 = Pass, Section</v>
      </c>
      <c r="FL112" t="str">
        <v>List as pin. Not Calibrated</v>
      </c>
      <c r="FM112" t="str">
        <v>M9 X 1.25 BUTT See Comment Image</v>
      </c>
      <c r="FN112" t="str">
        <v>Manual Section</v>
      </c>
      <c r="FO112" t="str">
        <v>Max Deep .241 NO-GO =.42</v>
      </c>
      <c r="FP112" t="str">
        <v>MAX Depth of (Note 7) .241 NO-GO Pin</v>
      </c>
      <c r="FQ112" t="str">
        <v>Measure from Blue Line, See Image</v>
      </c>
      <c r="FR112" t="str">
        <v>Measure Width of Blue Area, See Image</v>
      </c>
      <c r="FS112" t="str">
        <v>Mfg. Tol</v>
      </c>
      <c r="FT112" t="str">
        <v>Mfg. Tol, See Image</v>
      </c>
      <c r="FU112" t="str">
        <v>Mfg. Tol.</v>
      </c>
      <c r="FV112" t="str">
        <v>Mfg. Tol. "A"</v>
      </c>
      <c r="FW112" t="str">
        <v>Mfg. Tol. (Zero on Gauge Full Dia. Lead)</v>
      </c>
      <c r="FX112" t="str">
        <v>Mfg. Tol. Balloon 11, See Image</v>
      </c>
      <c r="FY112" t="str">
        <v>Mfg. Tol. Balloon 4</v>
      </c>
      <c r="FZ112" t="str">
        <v>Mfg. Tol. Balloon 7</v>
      </c>
      <c r="GA112" t="str">
        <v xml:space="preserve">Mfg. Tol. C-Bore Face (Ballo 28) </v>
      </c>
      <c r="GB112" t="str">
        <v>Mfg. Tol. Section</v>
      </c>
      <c r="GC112" t="str">
        <v>Mfg. Tol. See Image</v>
      </c>
      <c r="GD112" t="str">
        <v>Mfg. Tol., 3 Places, Record MAX</v>
      </c>
      <c r="GE112" t="str">
        <v>Mfg. Tol., Balloon 11</v>
      </c>
      <c r="GF112" t="str">
        <v>Mfg. Tol., Balloon 7</v>
      </c>
      <c r="GG112" t="str">
        <v>Mfg. Tol., Blank</v>
      </c>
      <c r="GH112" t="str">
        <v>Mfg. Tol., Blank, Balloon 12</v>
      </c>
      <c r="GI112" t="str">
        <v>Mfg. Tol., Blend to SØ.320</v>
      </c>
      <c r="GJ112" t="str">
        <v>Mfg. Tol., Calculation</v>
      </c>
      <c r="GK112" t="str">
        <v>Mfg. Tol., For Mill Fixture</v>
      </c>
      <c r="GL112" t="str">
        <v>Mfg. Tol., L32</v>
      </c>
      <c r="GM112" t="str">
        <v>Mfg. Tol., L33</v>
      </c>
      <c r="GN112" t="str">
        <v>Mfg. Tol., No Tool Marks</v>
      </c>
      <c r="GO112" t="str">
        <v>Mfg. Tol., OL03361</v>
      </c>
      <c r="GP112" t="str">
        <v>Mfg. Tol., Record off center value</v>
      </c>
      <c r="GQ112" t="str">
        <v>Mfg. Tol., Same 3 Places, Record MIN</v>
      </c>
      <c r="GR112" t="str">
        <v>Mfg. Tol., Section</v>
      </c>
      <c r="GS112" t="str">
        <v>Mfg. Tol., Section B-B</v>
      </c>
      <c r="GT112" t="str">
        <v>Mfg. Tol., Section, OL03361</v>
      </c>
      <c r="GU112" t="str">
        <v>Mfg. Tol., Section, Per Note 2</v>
      </c>
      <c r="GV112" t="str">
        <v>Mfg. Tol., See Image</v>
      </c>
      <c r="GW112" t="str">
        <v>Mfg. Tol., See Image, Bore in Blue</v>
      </c>
      <c r="GX112" t="str">
        <v>Mfg. Tol., See Image, Hook Tip</v>
      </c>
      <c r="GY112" t="str">
        <v>Mfg. Tol., Sharp Okay No Burr</v>
      </c>
      <c r="GZ112" t="str">
        <v>Mfg. Tol., Threadless Blank</v>
      </c>
      <c r="HA112" t="str">
        <v>Mfg.Tol.</v>
      </c>
      <c r="HB112" t="str">
        <v>Mgf. To., T.S.C.</v>
      </c>
      <c r="HC112" t="str">
        <v>Milled Feature</v>
      </c>
      <c r="HD112" t="str">
        <v>Milled Feature, OL04045</v>
      </c>
      <c r="HE112" t="str">
        <v>More than .0005 out of center = Fail</v>
      </c>
      <c r="HF112" t="str">
        <v>Must Pass Through</v>
      </c>
      <c r="HG112" t="str">
        <v>Must pass through gauge</v>
      </c>
      <c r="HH112" t="str">
        <v>Must Pass Through Go Gauge</v>
      </c>
      <c r="HI112" t="str">
        <v>Must Pass, See Image.</v>
      </c>
      <c r="HJ112" t="str">
        <v>NA</v>
      </c>
      <c r="HK112" t="str">
        <v>Narrow Area</v>
      </c>
      <c r="HL112" t="str">
        <v>Near Balloon 21</v>
      </c>
      <c r="HM112" t="str">
        <v>Near Datum B</v>
      </c>
      <c r="HN112" t="str">
        <v>Neck Dia.</v>
      </c>
      <c r="HO112" t="str">
        <v>Neck to Head Rad.</v>
      </c>
      <c r="HP112" t="str">
        <v>No Copper Deposits Allowed</v>
      </c>
      <c r="HQ112" t="str">
        <v>No Section</v>
      </c>
      <c r="HR112" t="str">
        <v>No Section, .01 to .014 = Pass</v>
      </c>
      <c r="HS112" t="str">
        <v>No Section, Rotate Part</v>
      </c>
      <c r="HT112" t="str">
        <v>No Section, See Image</v>
      </c>
      <c r="HU112" t="str">
        <v>No Slot, Section B-B</v>
      </c>
      <c r="HV112" t="str">
        <v>No visual step = Pass</v>
      </c>
      <c r="HW112" t="str">
        <v>Not to exceed .95 Deep</v>
      </c>
      <c r="HX112" t="str">
        <v>Note 1</v>
      </c>
      <c r="HY112" t="str">
        <v>OL00333/A</v>
      </c>
      <c r="HZ112" t="str">
        <v>OL00519</v>
      </c>
      <c r="IA112" t="str">
        <v>OL00520</v>
      </c>
      <c r="IB112" t="str">
        <v>OL00529</v>
      </c>
      <c r="IC112" t="str">
        <v>OL00542</v>
      </c>
      <c r="ID112" t="str">
        <v>OL00724</v>
      </c>
      <c r="IE112" t="str">
        <v>OL01250</v>
      </c>
      <c r="IF112" t="str">
        <v>OL01869, Threadless Blank</v>
      </c>
      <c r="IG112" t="str">
        <v>OL01870, Section</v>
      </c>
      <c r="IH112" t="str">
        <v>OL02255</v>
      </c>
      <c r="II112" t="str">
        <v>OL02255, Mfg. Tol.</v>
      </c>
      <c r="IJ112" t="str">
        <v>OL02302</v>
      </c>
      <c r="IK112" t="str">
        <v xml:space="preserve">OL02318  needed per image instructions </v>
      </c>
      <c r="IL112" t="str">
        <v>OL02556</v>
      </c>
      <c r="IM112" t="str">
        <v>OL02557</v>
      </c>
      <c r="IN112" t="str">
        <v>OL02567</v>
      </c>
      <c r="IO112" t="str">
        <v>OL02653</v>
      </c>
      <c r="IP112" t="str">
        <v>OL02718</v>
      </c>
      <c r="IQ112" t="str">
        <v>OL02841</v>
      </c>
      <c r="IR112" t="str">
        <v>OL02842</v>
      </c>
      <c r="IS112" t="str">
        <v>OL02844</v>
      </c>
      <c r="IT112" t="str">
        <v>OL02871</v>
      </c>
      <c r="IU112" t="str">
        <v>OL02887</v>
      </c>
      <c r="IV112" t="str">
        <v>OL03500</v>
      </c>
      <c r="IW112" t="str">
        <v>OL03766</v>
      </c>
      <c r="IX112" t="str">
        <v>OL03868</v>
      </c>
      <c r="IY112" t="str">
        <v>OL03869</v>
      </c>
      <c r="IZ112" t="str">
        <v>OL03870</v>
      </c>
      <c r="JA112" t="str">
        <v>OL03873, DWG# 100448-44</v>
      </c>
      <c r="JB112" t="str">
        <v>OL03949</v>
      </c>
      <c r="JC112" t="str">
        <v xml:space="preserve">OL04043, Section </v>
      </c>
      <c r="JD112" t="str">
        <v xml:space="preserve">OL04044, Section </v>
      </c>
      <c r="JE112" t="str">
        <v>OL04045</v>
      </c>
      <c r="JF112" t="str">
        <v>OL04045, Milled Feature</v>
      </c>
      <c r="JG112" t="str">
        <v>OL04063</v>
      </c>
      <c r="JH112" t="str">
        <v>OL04064</v>
      </c>
      <c r="JI112" t="str">
        <v>OL04065</v>
      </c>
      <c r="JJ112" t="str">
        <v>OL04181</v>
      </c>
      <c r="JK112" t="str">
        <v>OL04218</v>
      </c>
      <c r="JL112" t="str">
        <v>OL04224, See Image</v>
      </c>
      <c r="JM112" t="str">
        <v>OL04374</v>
      </c>
      <c r="JN112" t="str">
        <v>OL04375, Section M-M</v>
      </c>
      <c r="JO112" t="str">
        <v>OL04376, Section M-M</v>
      </c>
      <c r="JP112" t="str">
        <v>OL04443</v>
      </c>
      <c r="JQ112" t="str">
        <v>OL04444</v>
      </c>
      <c r="JR112" t="str">
        <v>OL05000</v>
      </c>
      <c r="JS112" t="str">
        <v>One side of slot</v>
      </c>
      <c r="JT112" t="str">
        <v>Other side of slot</v>
      </c>
      <c r="JU112" t="str">
        <v>Out of center more than .002 = Fail</v>
      </c>
      <c r="JV112" t="str">
        <v>Out of center more than.002 = Fail</v>
      </c>
      <c r="JW112" t="str">
        <v>Overlay OL02713</v>
      </c>
      <c r="JX112" t="str">
        <v>Overlay OL02714</v>
      </c>
      <c r="JY112" t="str">
        <v>Overlay OL02718</v>
      </c>
      <c r="JZ112" t="str">
        <v>Overlay OL03831, Mfg. Tol.</v>
      </c>
      <c r="KA112" t="str">
        <v>Part Without Slots</v>
      </c>
      <c r="KB112" t="str">
        <v>Part Without Slots, See Image</v>
      </c>
      <c r="KC112" t="str">
        <v xml:space="preserve">Pass = .0254 or Less </v>
      </c>
      <c r="KD112" t="str">
        <v>PD MIN = 4.361, PD MAX = 4.456</v>
      </c>
      <c r="KE112" t="str">
        <v>Per Balloon 2 Note</v>
      </c>
      <c r="KF112" t="str">
        <v>Per drawing note(s) 8.</v>
      </c>
      <c r="KG112" t="str">
        <v>Point or Sphere Tip</v>
      </c>
      <c r="KH112" t="str">
        <v>Point Tip</v>
      </c>
      <c r="KI112" t="str">
        <v>R.9 to R1.1 = Pass, See Image</v>
      </c>
      <c r="KJ112" t="str">
        <v>Ram Construction</v>
      </c>
      <c r="KK112" t="str">
        <v>Record Same Pass / Fail All Balloons</v>
      </c>
      <c r="KL112" t="str">
        <v>Ref. Balloon 1</v>
      </c>
      <c r="KM112" t="str">
        <v>Ref. Balloon 12</v>
      </c>
      <c r="KN112" t="str">
        <v>Ref. Balloon 13, 100% AQL</v>
      </c>
      <c r="KO112" t="str">
        <v>Ref. Balloon 2</v>
      </c>
      <c r="KP112" t="str">
        <v>Ref. Balloon 21, 100% AQL</v>
      </c>
      <c r="KQ112" t="str">
        <v>Ref. Balloon 4</v>
      </c>
      <c r="KR112" t="str">
        <v>Ref. Balloon 7</v>
      </c>
      <c r="KS112" t="str">
        <v>Ref. Balloon 8</v>
      </c>
      <c r="KT112" t="str">
        <v>Relieved Pin Gauges 09236 &amp; 09235</v>
      </c>
      <c r="KU112" t="str">
        <v>Rotate Part</v>
      </c>
      <c r="KV112" t="str">
        <v>Rotate Part, See Image</v>
      </c>
      <c r="KW112" t="str">
        <v>Same as Root Radius</v>
      </c>
      <c r="KX112" t="str">
        <v>Section</v>
      </c>
      <c r="KY112" t="str">
        <v>Section B-B</v>
      </c>
      <c r="KZ112" t="str">
        <v>Section B-B, Distance Between Grooves</v>
      </c>
      <c r="LA112" t="str">
        <v>Section C-C</v>
      </c>
      <c r="LB112" t="str">
        <v>Section Part</v>
      </c>
      <c r="LC112" t="str">
        <v>Section Part, Measured from Opposite Face</v>
      </c>
      <c r="LD112" t="str">
        <v>Section, Broachless Blank</v>
      </c>
      <c r="LE112" t="str">
        <v>Section, EXT. Sphere Location.</v>
      </c>
      <c r="LF112" t="str">
        <v>Section, Hex Cham. Ang.</v>
      </c>
      <c r="LG112" t="str">
        <v>Section, Hex Fillet Rad.</v>
      </c>
      <c r="LH112" t="str">
        <v>Section, INT. Feature</v>
      </c>
      <c r="LI112" t="str">
        <v>Section, INT. Sphere Location.</v>
      </c>
      <c r="LJ112" t="str">
        <v>Section, Mfg. Tol.</v>
      </c>
      <c r="LK112" t="str">
        <v>Section, Mfg. Tol., See Image</v>
      </c>
      <c r="LL112" t="str">
        <v>Section, OL00486</v>
      </c>
      <c r="LM112" t="str">
        <v>Section, OL00542</v>
      </c>
      <c r="LN112" t="str">
        <v>Section, OL00543</v>
      </c>
      <c r="LO112" t="str">
        <v>Section, OL00544</v>
      </c>
      <c r="LP112" t="str">
        <v>Section, OL00545</v>
      </c>
      <c r="LQ112" t="str">
        <v>Section, OL00546</v>
      </c>
      <c r="LR112" t="str">
        <v>Section, OL00547</v>
      </c>
      <c r="LS112" t="str">
        <v>Section, OL00555</v>
      </c>
      <c r="LT112" t="str">
        <v>Section, OL00725</v>
      </c>
      <c r="LU112" t="str">
        <v>Section, OL01430</v>
      </c>
      <c r="LV112" t="str">
        <v>Section, OL01434</v>
      </c>
      <c r="LW112" t="str">
        <v>Section, OL01435</v>
      </c>
      <c r="LX112" t="str">
        <v>Section, OL01807</v>
      </c>
      <c r="LY112" t="str">
        <v>Section, OL01830</v>
      </c>
      <c r="LZ112" t="str">
        <v>Section, OL02351</v>
      </c>
      <c r="MA112" t="str">
        <v>Section, OL02519</v>
      </c>
      <c r="MB112" t="str">
        <v>Section, OL02520</v>
      </c>
      <c r="MC112" t="str">
        <v>Section, OL02522</v>
      </c>
      <c r="MD112" t="str">
        <v>Section, OL02540</v>
      </c>
      <c r="ME112" t="str">
        <v>Section, OL02541</v>
      </c>
      <c r="MF112" t="str">
        <v>Section, OL02552</v>
      </c>
      <c r="MG112" t="str">
        <v>Section, OL02553</v>
      </c>
      <c r="MH112" t="str">
        <v>Section, OL02554</v>
      </c>
      <c r="MI112" t="str">
        <v>Section, OL02555</v>
      </c>
      <c r="MJ112" t="str">
        <v>Section, OL02558</v>
      </c>
      <c r="MK112" t="str">
        <v>Section, OL02559</v>
      </c>
      <c r="ML112" t="str">
        <v>Section, OL02560</v>
      </c>
      <c r="MM112" t="str">
        <v>Section, OL02619</v>
      </c>
      <c r="MN112" t="str">
        <v>Section, OL02620</v>
      </c>
      <c r="MO112" t="str">
        <v>Section, OL02621</v>
      </c>
      <c r="MP112" t="str">
        <v>Section, OL02622</v>
      </c>
      <c r="MQ112" t="str">
        <v>Section, OL02623</v>
      </c>
      <c r="MR112" t="str">
        <v>Section, OL02624</v>
      </c>
      <c r="MS112" t="str">
        <v>Section, OL02652</v>
      </c>
      <c r="MT112" t="str">
        <v>Section, OL02680</v>
      </c>
      <c r="MU112" t="str">
        <v>Section, OL02793</v>
      </c>
      <c r="MV112" t="str">
        <v>Section, OL02823</v>
      </c>
      <c r="MW112" t="str">
        <v>Section, OL02843</v>
      </c>
      <c r="MX112" t="str">
        <v>Section, OL03026, Ext.</v>
      </c>
      <c r="MY112" t="str">
        <v>Section, OL03026, Int.</v>
      </c>
      <c r="MZ112" t="str">
        <v>Section, OL03570, DWG# 100448-41</v>
      </c>
      <c r="NA112" t="str">
        <v>Section, OL03781</v>
      </c>
      <c r="NB112" t="str">
        <v>Section, OL03911</v>
      </c>
      <c r="NC112" t="str">
        <v>Section, OL03912</v>
      </c>
      <c r="ND112" t="str">
        <v>Section, OL03928</v>
      </c>
      <c r="NE112" t="str">
        <v>Section, OL03929</v>
      </c>
      <c r="NF112" t="str">
        <v>Section, OL04030</v>
      </c>
      <c r="NG112" t="str">
        <v>Section, OL04037</v>
      </c>
      <c r="NH112" t="str">
        <v>Section, OL04038</v>
      </c>
      <c r="NI112" t="str">
        <v>Section, OL04046</v>
      </c>
      <c r="NJ112" t="str">
        <v>Section, OL04065</v>
      </c>
      <c r="NK112" t="str">
        <v>Section, OL04066</v>
      </c>
      <c r="NL112" t="str">
        <v>Section, OL04067</v>
      </c>
      <c r="NM112" t="str">
        <v>Section, OL04069</v>
      </c>
      <c r="NN112" t="str">
        <v>Section, OL04071</v>
      </c>
      <c r="NO112" t="str">
        <v>Section, OL04173</v>
      </c>
      <c r="NP112" t="str">
        <v>Section, OL04174</v>
      </c>
      <c r="NQ112" t="str">
        <v>Section, OL04214</v>
      </c>
      <c r="NR112" t="str">
        <v>Section, OL04215</v>
      </c>
      <c r="NS112" t="str">
        <v>Section, OL04216</v>
      </c>
      <c r="NT112" t="str">
        <v>Section, OL04217</v>
      </c>
      <c r="NU112" t="str">
        <v>Section, Overlay OL02716</v>
      </c>
      <c r="NV112" t="str">
        <v>Section, Overlay OL02717</v>
      </c>
      <c r="NW112" t="str">
        <v>Section, See Image</v>
      </c>
      <c r="NX112" t="str">
        <v>Section, See Image, DWG# 100448-41</v>
      </c>
      <c r="NY112" t="str">
        <v>Section, Without Sots</v>
      </c>
      <c r="NZ112" t="str">
        <v>See Comments Sheet</v>
      </c>
      <c r="OA112" t="str">
        <v>See Comments Sheet, OL02318</v>
      </c>
      <c r="OB112" t="str">
        <v>See Image</v>
      </c>
      <c r="OC112" t="str">
        <v>See Image, .005 or Less = Pass</v>
      </c>
      <c r="OD112" t="str">
        <v>See Image, Check Near Radius</v>
      </c>
      <c r="OE112" t="str">
        <v>See Image, Constrained</v>
      </c>
      <c r="OF112" t="str">
        <v>See Image, Distance Between Flats</v>
      </c>
      <c r="OG112" t="str">
        <v xml:space="preserve">See Image, Mfg. Tol, Section A-A </v>
      </c>
      <c r="OH112" t="str">
        <v>See image, Mfg. Tol.</v>
      </c>
      <c r="OI112" t="str">
        <v>See Image, Mic. Across Flats</v>
      </c>
      <c r="OJ112" t="str">
        <v>See Image, OL02850</v>
      </c>
      <c r="OK112" t="str">
        <v>See Image, OL02880</v>
      </c>
      <c r="OL112" t="str">
        <v>See Image, OL03926</v>
      </c>
      <c r="OM112" t="str">
        <v>See Image, OL03927</v>
      </c>
      <c r="ON112" t="str">
        <v>See Image, OL04003</v>
      </c>
      <c r="OO112" t="str">
        <v>'See Image, OL04342,  Best Fit Joe Block</v>
      </c>
      <c r="OP112" t="str">
        <v>See Image, OL04342,  Blank</v>
      </c>
      <c r="OQ112" t="str">
        <v>See Image, OL04342, Blank</v>
      </c>
      <c r="OR112" t="str">
        <v>See Image, OL04343, Blank</v>
      </c>
      <c r="OS112" t="str">
        <v>See Image, Pass = .002 or Less</v>
      </c>
      <c r="OT112" t="str">
        <v>See Image, Rcd. MAX</v>
      </c>
      <c r="OU112" t="str">
        <v>See Image, Rcd. MIN</v>
      </c>
      <c r="OV112" t="str">
        <v>See Image, Section</v>
      </c>
      <c r="OW112" t="str">
        <v>See Image, Section A-A</v>
      </c>
      <c r="OX112" t="str">
        <v>See Image, Section B-B</v>
      </c>
      <c r="OY112" t="str">
        <v>See Image, Section B-B, TSC</v>
      </c>
      <c r="OZ112" t="str">
        <v>See Image, Shank Drawing # 18000-XX-XX A</v>
      </c>
      <c r="PA112" t="str">
        <v>Sequencial Laser 01, 120 Per Print</v>
      </c>
      <c r="PB112" t="str">
        <v>Set to .202, Zero on Thread Lead</v>
      </c>
      <c r="PC112" t="str">
        <v>Sharp OK, No Burr</v>
      </c>
      <c r="PD112" t="str">
        <v>Sharp OK, No Raised Edge, See Image</v>
      </c>
      <c r="PE112" t="str">
        <v>Sharp OK, No Raised Edges</v>
      </c>
      <c r="PF112" t="str">
        <v>Sharp okay no raised edge</v>
      </c>
      <c r="PG112" t="str">
        <v>Sharp Okay, No Burr</v>
      </c>
      <c r="PH112" t="str">
        <v>Sharp Okay, No Raised Edge</v>
      </c>
      <c r="PI112" t="str">
        <v>Sharp Okay, No Raised Edges,</v>
      </c>
      <c r="PJ112" t="str">
        <v>Sharp Okay, See Image</v>
      </c>
      <c r="PK112" t="str">
        <v xml:space="preserve">Start of Radius @ .195 </v>
      </c>
      <c r="PL112" t="str">
        <v xml:space="preserve">Start of Radius @ .21 </v>
      </c>
      <c r="PM112" t="str">
        <v xml:space="preserve">T.S.C. </v>
      </c>
      <c r="PN112" t="str">
        <v>Tangent Point</v>
      </c>
      <c r="PO112" t="str">
        <v>Tangent point of R.50</v>
      </c>
      <c r="PP112" t="str">
        <v>Taper Check, Mfg.Tol.</v>
      </c>
      <c r="PQ112" t="str">
        <v>Taper Check, Mfg.Tol., See Image</v>
      </c>
      <c r="PR112" t="str">
        <v>Thrd. Minor Ø</v>
      </c>
      <c r="PS112" t="str">
        <v>Thrd. Relief Ø</v>
      </c>
      <c r="PT112" t="str">
        <v>Threadless Blank</v>
      </c>
      <c r="PU112" t="str">
        <v>Threadless Blank, From Major Ø</v>
      </c>
      <c r="PV112" t="str">
        <v>Threadless Blank, Mfg. Tol.</v>
      </c>
      <c r="PW112" t="str">
        <v>Threadless Blank, Thrd. to Neck Rad.</v>
      </c>
      <c r="PX112" t="str">
        <v>Thredless Blank</v>
      </c>
      <c r="PY112" t="str">
        <v>To center of R.005</v>
      </c>
      <c r="PZ112" t="str">
        <v>Torx Min. Dia.</v>
      </c>
      <c r="QA112" t="str">
        <v>Turn Ø Free of Mill Marks</v>
      </c>
      <c r="QB112" t="str">
        <v>Use (Full) GO Hex</v>
      </c>
      <c r="QC112" t="str">
        <v>Use Balloon 1 FULL Gauge</v>
      </c>
      <c r="QD112" t="str">
        <v>Use Balloon 9 FULL GO</v>
      </c>
      <c r="QE112" t="str">
        <v>Use Best Fit Pin</v>
      </c>
      <c r="QF112" t="str">
        <v>Use Disk Tip</v>
      </c>
      <c r="QG112" t="str">
        <v>Use flat bottomed indicator tip.</v>
      </c>
      <c r="QH112" t="str">
        <v xml:space="preserve">Use Full .093 Go Hex </v>
      </c>
      <c r="QI112" t="str">
        <v xml:space="preserve">Use Full .0930 Go Hex </v>
      </c>
      <c r="QJ112" t="str">
        <v>Use Full .1235 Go Hex</v>
      </c>
      <c r="QK112" t="str">
        <v>Use Gauge K2-98-8019-04, See Image</v>
      </c>
      <c r="QL112" t="str">
        <v>Use large flat indicator tip</v>
      </c>
      <c r="QM112" t="str">
        <v>Use Pins.3330/.3350, See Image MAX NO-GO</v>
      </c>
      <c r="QN112" t="str">
        <v>Use Pointed Drop Indicator Tip</v>
      </c>
      <c r="QO112" t="str">
        <v>V-Block</v>
      </c>
      <c r="QP112" t="str">
        <v>V-Block,  AMB for 13</v>
      </c>
      <c r="QQ112" t="str">
        <v>V-Block,  Hex Cham. Dia.</v>
      </c>
      <c r="QR112" t="str">
        <v>V-Block, Hex Depth</v>
      </c>
      <c r="QS112" t="str">
        <v>VBU Gauge</v>
      </c>
      <c r="QT112" t="str">
        <v>Visibally smaller than HEX=Pass</v>
      </c>
      <c r="QU112" t="str">
        <v>Visual Per Drawing</v>
      </c>
      <c r="QV112" t="str">
        <v>Whirl Blank</v>
      </c>
      <c r="QW112" t="str">
        <v xml:space="preserve">Whirl Blank </v>
      </c>
      <c r="QX112" t="str">
        <v>Whirl Blank, Neck Rad. End to Head CL</v>
      </c>
      <c r="QY112" t="str">
        <v>Whirl Blank, Nose Start Dia.</v>
      </c>
      <c r="QZ112" t="str">
        <v>Whirl Blank, Nose Start Dist.</v>
      </c>
      <c r="RA112" t="str">
        <v>Whirl Blank, Thrd. Minor</v>
      </c>
      <c r="RB112" t="str">
        <v>Whirl Blank, Thrd. Pullout Dia.</v>
      </c>
      <c r="RC112" t="str">
        <v>Whole Part, Removal is at Assy. Level</v>
      </c>
      <c r="RD112" t="str">
        <v>Wide Area</v>
      </c>
      <c r="RE112" t="str">
        <v>Zero on End of Go Gauge</v>
      </c>
    </row>
    <row r="113" spans="1:473">
      <c r="A113" t="s">
        <v>750</v>
      </c>
      <c r="C113" t="str" cm="1">
        <f t="array" ref="C113:RE113">TRANSPOSE(_xlfn._xlws.SORT(_xlfn._xlws.FILTER($A$2:$A$600,ISNUMBER(SEARCH('PartLib Table'!M130,$A$2:$A$600)),"not found")))</f>
        <v xml:space="preserve"> 'C', Whirl Blank</v>
      </c>
      <c r="D113" t="str">
        <v xml:space="preserve"> See Image, Constrained</v>
      </c>
      <c r="E113" t="str">
        <v>(.04 to .12 range = Pass)</v>
      </c>
      <c r="F113" t="str">
        <v>(.042 FULL) Go Pin Seat Fully</v>
      </c>
      <c r="G113" t="str">
        <v>(B), Mfg. Tol.</v>
      </c>
      <c r="H113" t="str">
        <v>(B), O.A.L.</v>
      </c>
      <c r="I113" t="str">
        <v>.001 or less =Pass</v>
      </c>
      <c r="J113" t="str">
        <v>.001 or less out of center = Pass</v>
      </c>
      <c r="K113" t="str">
        <v>.002 or Less = Pass</v>
      </c>
      <c r="L113" t="str">
        <v>.002 or Less out of center = Pass</v>
      </c>
      <c r="M113" t="str">
        <v>.005 to .015 = Pass</v>
      </c>
      <c r="N113" t="str">
        <v>.0125 Mean, Section</v>
      </c>
      <c r="O113" t="str">
        <v>.025 or Less in X &amp; Y=Pass</v>
      </c>
      <c r="P113" t="str">
        <v>.038 Mean</v>
      </c>
      <c r="Q113" t="str">
        <v>.063 MM = .0024 IN, See Image</v>
      </c>
      <c r="R113" t="str">
        <v>.063MM = .0024"</v>
      </c>
      <c r="S113" t="str">
        <v>.243 NO-GO, Unconstrained, Must Not Start</v>
      </c>
      <c r="T113" t="str">
        <v>@ Back Face &amp; ID, No Raised Edge</v>
      </c>
      <c r="U113" t="str">
        <v>@ Back Face &amp; OD, No Raised Edge</v>
      </c>
      <c r="V113" t="str">
        <v>@ ID &amp; FACE</v>
      </c>
      <c r="W113" t="str">
        <v>@ OD &amp; BACK FACE</v>
      </c>
      <c r="X113" t="str">
        <v>@ OD &amp; FACE</v>
      </c>
      <c r="Y113" t="str">
        <v>Across from slot</v>
      </c>
      <c r="Z113" t="str">
        <v>All Edge Breaks</v>
      </c>
      <c r="AA113" t="str">
        <v>Attached to bar stock</v>
      </c>
      <c r="AB113" t="str">
        <v xml:space="preserve">Back Turn Fillet Rad. </v>
      </c>
      <c r="AC113" t="str">
        <v>Balloon 1 (DWG FRM0105 Page 2, NV-27)</v>
      </c>
      <c r="AD113" t="str">
        <v>Balloon 1 (DWG FRM0105, NV-30)</v>
      </c>
      <c r="AE113" t="str">
        <v>Balloon 1 (P# 9890002-20) OL00429/A</v>
      </c>
      <c r="AF113" t="str">
        <v>Balloon 1, DWG#FRM0105</v>
      </c>
      <c r="AG113" t="str">
        <v>Balloon 11, See Image</v>
      </c>
      <c r="AH113" t="str">
        <v xml:space="preserve">Balloon 2 (DWG FRM0105 Page 2, NV-27) </v>
      </c>
      <c r="AI113" t="str">
        <v>Balloon 2 (DWG FRM0105, NV-30)</v>
      </c>
      <c r="AJ113" t="str">
        <v>Balloon 2 (P# 9890002-20)</v>
      </c>
      <c r="AK113" t="str">
        <v>Balloon 2, DWG#FRM0105</v>
      </c>
      <c r="AL113" t="str">
        <v>Balloon 2, DWG#FRM0105, See Image</v>
      </c>
      <c r="AM113" t="str">
        <v>Balloon 3 (DWG FRM0105, NV-30 Minor)</v>
      </c>
      <c r="AN113" t="str">
        <v>Balloon 3 (DWG FRM0105, NV-30)</v>
      </c>
      <c r="AO113" t="str">
        <v>Balloon 3 (P# 9890002-20)</v>
      </c>
      <c r="AP113" t="str">
        <v>Balloon 4</v>
      </c>
      <c r="AQ113" t="str">
        <v>Balloon 4 (P# 9890002-20)</v>
      </c>
      <c r="AR113" t="str">
        <v>Below Middle Band</v>
      </c>
      <c r="AS113" t="str">
        <v>Best Fit Pin, .003 or Less =Pass</v>
      </c>
      <c r="AT113" t="str">
        <v>Blank</v>
      </c>
      <c r="AU113" t="str">
        <v>Blank Turn Maj.</v>
      </c>
      <c r="AV113" t="str">
        <v>Blank Turn Maj. Mill Flt., OL4172</v>
      </c>
      <c r="AW113" t="str">
        <v>Blank Without .010 Slots</v>
      </c>
      <c r="AX113" t="str">
        <v>Blank Without .010 Slots, Section</v>
      </c>
      <c r="AY113" t="str">
        <v>Blank without thread</v>
      </c>
      <c r="AZ113" t="str">
        <v xml:space="preserve">Blank, Center of V Grv. </v>
      </c>
      <c r="BA113" t="str">
        <v>Blank, Check R adjacent Balloon 17</v>
      </c>
      <c r="BB113" t="str">
        <v>Blank, EXT. Feature</v>
      </c>
      <c r="BC113" t="str">
        <v>Blank, See Image, OL04335</v>
      </c>
      <c r="BD113" t="str">
        <v>Blank, See Image, OL04336</v>
      </c>
      <c r="BE113" t="str">
        <v xml:space="preserve">Blank, Thrd. </v>
      </c>
      <c r="BF113" t="str">
        <v>Blank, Turn Tip</v>
      </c>
      <c r="BG113" t="str">
        <v>Blank, Without Thrd.</v>
      </c>
      <c r="BH113" t="str">
        <v>Blank, Without Thread</v>
      </c>
      <c r="BI113" t="str">
        <v xml:space="preserve">Blunt Start Blend to Minor </v>
      </c>
      <c r="BJ113" t="str">
        <v>Calc., Use Go HEX</v>
      </c>
      <c r="BK113" t="str">
        <v>Can't dig into OD</v>
      </c>
      <c r="BL113" t="str">
        <v>Carbide Gauge</v>
      </c>
      <c r="BM113" t="str">
        <v xml:space="preserve">Center of V Grv. </v>
      </c>
      <c r="BN113" t="str">
        <v>Centered Less than .03 = Pass</v>
      </c>
      <c r="BO113" t="str">
        <v>Centered within .0005 or Less = Pass</v>
      </c>
      <c r="BP113" t="str">
        <v>Centered within .001 or Less = Pass</v>
      </c>
      <c r="BQ113" t="str">
        <v>Centered within .0254 or Less = Pass</v>
      </c>
      <c r="BR113" t="str">
        <v>Check close to Rod Slot</v>
      </c>
      <c r="BS113" t="str">
        <v>Check every other hole</v>
      </c>
      <c r="BT113" t="str">
        <v>Check Go over full length of slot.</v>
      </c>
      <c r="BU113" t="str">
        <v>Check Near Closed End</v>
      </c>
      <c r="BV113" t="str">
        <v>Check per Print View, Away from Rod Slot</v>
      </c>
      <c r="BW113" t="str">
        <v>Check to Balloon 30 Go Pin</v>
      </c>
      <c r="BX113" t="str">
        <v>Check with .2705 SET Pin Inside Part</v>
      </c>
      <c r="BY113" t="str">
        <v>Check with Hex Up</v>
      </c>
      <c r="BZ113" t="str">
        <v>CMM Blank</v>
      </c>
      <c r="CA113" t="str">
        <v>Confirm Full Radius</v>
      </c>
      <c r="CB113" t="str">
        <v>Constrained in fixture</v>
      </c>
      <c r="CC113" t="str">
        <v>Constrained with Ring</v>
      </c>
      <c r="CD113" t="str">
        <v>Constrained, See Image</v>
      </c>
      <c r="CE113" t="str">
        <v>Dim. "A"</v>
      </c>
      <c r="CF113" t="str">
        <v>Dim. "B"</v>
      </c>
      <c r="CG113" t="str">
        <v>Dim. "C"</v>
      </c>
      <c r="CH113" t="str">
        <v>Dim. "D", Whirl Blank</v>
      </c>
      <c r="CI113" t="str">
        <v>Dim. "G"</v>
      </c>
      <c r="CJ113" t="str">
        <v>Dim. E, Blank Turn Maj. &amp;  Mill Flt</v>
      </c>
      <c r="CK113" t="str">
        <v>Dim. E, Blank Turn Maj.&amp;  Mill Flt</v>
      </c>
      <c r="CL113" t="str">
        <v>Dim. H, Whirl Blank</v>
      </c>
      <c r="CM113" t="str">
        <v>Dim. J, 'Blank Turn Maj. &amp; Whirl Blank</v>
      </c>
      <c r="CN113" t="str">
        <v>Disk Drop Indicator Tip</v>
      </c>
      <c r="CO113" t="str">
        <v>DWG 100448-15, Balloon F_1</v>
      </c>
      <c r="CP113" t="str">
        <v>DWG 100448-15, OL02571</v>
      </c>
      <c r="CQ113" t="str">
        <v>DWG 100448-41</v>
      </c>
      <c r="CR113" t="str">
        <v>DWG 9890040, (10E),Section Part, OL01139</v>
      </c>
      <c r="CS113" t="str">
        <v>DWG 9890040, (10E),Section, OL01139</v>
      </c>
      <c r="CT113" t="str">
        <v>DWG 9890040, (11E)</v>
      </c>
      <c r="CU113" t="str">
        <v>DWG 9890040, (11E), Pins with Flats</v>
      </c>
      <c r="CV113" t="str">
        <v>DWG 9890040, (12E),  Pass=.002 or less</v>
      </c>
      <c r="CW113" t="str">
        <v>DWG 9890040, (12E), See Image</v>
      </c>
      <c r="CX113" t="str">
        <v>DWG 9890040, (1E), OL01431</v>
      </c>
      <c r="CY113" t="str">
        <v>DWG 9890040, (1E), OL01432</v>
      </c>
      <c r="CZ113" t="str">
        <v>DWG 9890040, (2E), OL01432</v>
      </c>
      <c r="DA113" t="str">
        <v>DWG 9890040, (3E)</v>
      </c>
      <c r="DB113" t="str">
        <v>DWG 9890040, (4E)</v>
      </c>
      <c r="DC113" t="str">
        <v>DWG 9890040, (5E), OL02336</v>
      </c>
      <c r="DD113" t="str">
        <v>DWG 9890040, (6E)</v>
      </c>
      <c r="DE113" t="str">
        <v>DWG 9890040, (7E)</v>
      </c>
      <c r="DF113" t="str">
        <v>DWG 9890040, (8E), OL01433</v>
      </c>
      <c r="DG113" t="str">
        <v>DWG 9890040, (8E), OL01433, Section</v>
      </c>
      <c r="DH113" t="str">
        <v>DWG 9890040, (9E), Close to Rod Slot</v>
      </c>
      <c r="DI113" t="str">
        <v>DWG 9890040, (9E),Close to Rod Slot</v>
      </c>
      <c r="DJ113" t="str">
        <v>DWG FRM0105 PAGE 2</v>
      </c>
      <c r="DK113" t="str">
        <v>DWG# 100448-41</v>
      </c>
      <c r="DL113" t="str">
        <v>DWG# 100448-44</v>
      </c>
      <c r="DM113" t="str">
        <v>DWG# 9890003  (1), Section OL00436/A</v>
      </c>
      <c r="DN113" t="str">
        <v>DWG# 9890003 (3), Ring Gauge Constrained</v>
      </c>
      <c r="DO113" t="str">
        <v>DWG# 9890003 (4), Section</v>
      </c>
      <c r="DP113" t="str">
        <v>DWG#100448-26, Balloon 1K, OL02350</v>
      </c>
      <c r="DQ113" t="str">
        <v>DWG#100448-26, Balloon 2K, OL02350</v>
      </c>
      <c r="DR113" t="str">
        <v>DWG#100448-26, Balloon 3K, OL02363</v>
      </c>
      <c r="DS113" t="str">
        <v>DWG#100448-26, Balloon 4K</v>
      </c>
      <c r="DT113" t="str">
        <v>DWG#100448-26, Balloon 5K, Section</v>
      </c>
      <c r="DU113" t="str">
        <v>DWG#100448-26, Balloon 6K</v>
      </c>
      <c r="DV113" t="str">
        <v>DWG#100448-26, Balloon 7K, Section</v>
      </c>
      <c r="DW113" t="str">
        <v>DWG#100448-26, Mfg. Tol.</v>
      </c>
      <c r="DX113" t="str">
        <v>DWG#9890003 (2) Ring Gauge Constrained</v>
      </c>
      <c r="DY113" t="str">
        <v>DWG#9890044</v>
      </c>
      <c r="DZ113" t="str">
        <v>DWG#9890044 .1985 to .2005=Pass</v>
      </c>
      <c r="EA113" t="str">
        <v>DWG#9890044 Overlay OL02441</v>
      </c>
      <c r="EB113" t="str">
        <v>DWG#9890044, OL02441</v>
      </c>
      <c r="EC113" t="str">
        <v>DWG#FRM0105</v>
      </c>
      <c r="ED113" t="str">
        <v>EXT.</v>
      </c>
      <c r="EE113" t="str">
        <v>EXT. Section, OL02460</v>
      </c>
      <c r="EF113" t="str">
        <v>EXT., OL04223</v>
      </c>
      <c r="EG113" t="str">
        <v>Flat Drop Indicator Tip</v>
      </c>
      <c r="EH113" t="str">
        <v>Full Go Pin, No Light, at Radius</v>
      </c>
      <c r="EI113" t="str">
        <v>Function Check</v>
      </c>
      <c r="EJ113" t="str">
        <v>GO Function Gauge</v>
      </c>
      <c r="EK113" t="str">
        <v>Go Gauge for Balloon 1 &amp; 4</v>
      </c>
      <c r="EL113" t="str">
        <v>Go Pin must pass through</v>
      </c>
      <c r="EM113" t="str">
        <v>Greater than .005 = Fail, Section</v>
      </c>
      <c r="EN113" t="str">
        <v>Greater than .025 out of center = Fail</v>
      </c>
      <c r="EO113" t="str">
        <v>Greater than 2.6 = Pass</v>
      </c>
      <c r="EP113" t="str">
        <v>Green = Pass, Red = Fail</v>
      </c>
      <c r="EQ113" t="str">
        <v>Hex Depth</v>
      </c>
      <c r="ER113" t="str">
        <v>Hex Minor</v>
      </c>
      <c r="ES113" t="str">
        <v>Hole Dia.</v>
      </c>
      <c r="ET113" t="str">
        <v>Hook or Disk Tip</v>
      </c>
      <c r="EU113" t="str">
        <v>ID Sphere Finish</v>
      </c>
      <c r="EV113" t="str">
        <v>ID/OD Both Sides, Diff. .002 or less = Pass</v>
      </c>
      <c r="EW113" t="str">
        <v>If Looks Big, Section</v>
      </c>
      <c r="EX113" t="str">
        <v>If Looks Small, Section</v>
      </c>
      <c r="EY113" t="str">
        <v>Insp. Close to Break Away, Mfg.Tol.</v>
      </c>
      <c r="EZ113" t="str">
        <v>INT.</v>
      </c>
      <c r="FA113" t="str">
        <v>INT. Section, OL02460</v>
      </c>
      <c r="FB113" t="str">
        <v>INT., OL04223</v>
      </c>
      <c r="FC113" t="str">
        <v>Intersect. of 7.7 &amp; R0.10</v>
      </c>
      <c r="FD113" t="str">
        <v>Intersect. of 8.79 and R.25 MAX</v>
      </c>
      <c r="FE113" t="str">
        <v>Keep Ind. Tip away from corner</v>
      </c>
      <c r="FF113" t="str">
        <v>L31</v>
      </c>
      <c r="FG113" t="str">
        <v>Laser Mark</v>
      </c>
      <c r="FH113" t="str">
        <v>LASER PER NOTE 4</v>
      </c>
      <c r="FI113" t="str">
        <v>LASER PER NOTE 4, Final Check 1 only</v>
      </c>
      <c r="FJ113" t="str">
        <v>Less than .002 out of center = Pass</v>
      </c>
      <c r="FK113" t="str">
        <v>Less than 2.75 = Pass, Section</v>
      </c>
      <c r="FL113" t="str">
        <v>List as pin. Not Calibrated</v>
      </c>
      <c r="FM113" t="str">
        <v>M9 X 1.25 BUTT See Comment Image</v>
      </c>
      <c r="FN113" t="str">
        <v>Manual Section</v>
      </c>
      <c r="FO113" t="str">
        <v>Max Deep .241 NO-GO =.42</v>
      </c>
      <c r="FP113" t="str">
        <v>MAX Depth of (Note 7) .241 NO-GO Pin</v>
      </c>
      <c r="FQ113" t="str">
        <v>Measure from Blue Line, See Image</v>
      </c>
      <c r="FR113" t="str">
        <v>Measure Width of Blue Area, See Image</v>
      </c>
      <c r="FS113" t="str">
        <v>Mfg. Tol</v>
      </c>
      <c r="FT113" t="str">
        <v>Mfg. Tol, See Image</v>
      </c>
      <c r="FU113" t="str">
        <v>Mfg. Tol.</v>
      </c>
      <c r="FV113" t="str">
        <v>Mfg. Tol. "A"</v>
      </c>
      <c r="FW113" t="str">
        <v>Mfg. Tol. (Zero on Gauge Full Dia. Lead)</v>
      </c>
      <c r="FX113" t="str">
        <v>Mfg. Tol. Balloon 11, See Image</v>
      </c>
      <c r="FY113" t="str">
        <v>Mfg. Tol. Balloon 4</v>
      </c>
      <c r="FZ113" t="str">
        <v>Mfg. Tol. Balloon 7</v>
      </c>
      <c r="GA113" t="str">
        <v xml:space="preserve">Mfg. Tol. C-Bore Face (Ballo 28) </v>
      </c>
      <c r="GB113" t="str">
        <v>Mfg. Tol. Section</v>
      </c>
      <c r="GC113" t="str">
        <v>Mfg. Tol. See Image</v>
      </c>
      <c r="GD113" t="str">
        <v>Mfg. Tol., 3 Places, Record MAX</v>
      </c>
      <c r="GE113" t="str">
        <v>Mfg. Tol., Balloon 11</v>
      </c>
      <c r="GF113" t="str">
        <v>Mfg. Tol., Balloon 7</v>
      </c>
      <c r="GG113" t="str">
        <v>Mfg. Tol., Blank</v>
      </c>
      <c r="GH113" t="str">
        <v>Mfg. Tol., Blank, Balloon 12</v>
      </c>
      <c r="GI113" t="str">
        <v>Mfg. Tol., Blend to SØ.320</v>
      </c>
      <c r="GJ113" t="str">
        <v>Mfg. Tol., Calculation</v>
      </c>
      <c r="GK113" t="str">
        <v>Mfg. Tol., For Mill Fixture</v>
      </c>
      <c r="GL113" t="str">
        <v>Mfg. Tol., L32</v>
      </c>
      <c r="GM113" t="str">
        <v>Mfg. Tol., L33</v>
      </c>
      <c r="GN113" t="str">
        <v>Mfg. Tol., No Tool Marks</v>
      </c>
      <c r="GO113" t="str">
        <v>Mfg. Tol., OL03361</v>
      </c>
      <c r="GP113" t="str">
        <v>Mfg. Tol., Record off center value</v>
      </c>
      <c r="GQ113" t="str">
        <v>Mfg. Tol., Same 3 Places, Record MIN</v>
      </c>
      <c r="GR113" t="str">
        <v>Mfg. Tol., Section</v>
      </c>
      <c r="GS113" t="str">
        <v>Mfg. Tol., Section B-B</v>
      </c>
      <c r="GT113" t="str">
        <v>Mfg. Tol., Section, OL03361</v>
      </c>
      <c r="GU113" t="str">
        <v>Mfg. Tol., Section, Per Note 2</v>
      </c>
      <c r="GV113" t="str">
        <v>Mfg. Tol., See Image</v>
      </c>
      <c r="GW113" t="str">
        <v>Mfg. Tol., See Image, Bore in Blue</v>
      </c>
      <c r="GX113" t="str">
        <v>Mfg. Tol., See Image, Hook Tip</v>
      </c>
      <c r="GY113" t="str">
        <v>Mfg. Tol., Sharp Okay No Burr</v>
      </c>
      <c r="GZ113" t="str">
        <v>Mfg. Tol., Threadless Blank</v>
      </c>
      <c r="HA113" t="str">
        <v>Mfg.Tol.</v>
      </c>
      <c r="HB113" t="str">
        <v>Mgf. To., T.S.C.</v>
      </c>
      <c r="HC113" t="str">
        <v>Milled Feature</v>
      </c>
      <c r="HD113" t="str">
        <v>Milled Feature, OL04045</v>
      </c>
      <c r="HE113" t="str">
        <v>More than .0005 out of center = Fail</v>
      </c>
      <c r="HF113" t="str">
        <v>Must Pass Through</v>
      </c>
      <c r="HG113" t="str">
        <v>Must pass through gauge</v>
      </c>
      <c r="HH113" t="str">
        <v>Must Pass Through Go Gauge</v>
      </c>
      <c r="HI113" t="str">
        <v>Must Pass, See Image.</v>
      </c>
      <c r="HJ113" t="str">
        <v>NA</v>
      </c>
      <c r="HK113" t="str">
        <v>Narrow Area</v>
      </c>
      <c r="HL113" t="str">
        <v>Near Balloon 21</v>
      </c>
      <c r="HM113" t="str">
        <v>Near Datum B</v>
      </c>
      <c r="HN113" t="str">
        <v>Neck Dia.</v>
      </c>
      <c r="HO113" t="str">
        <v>Neck to Head Rad.</v>
      </c>
      <c r="HP113" t="str">
        <v>No Copper Deposits Allowed</v>
      </c>
      <c r="HQ113" t="str">
        <v>No Section</v>
      </c>
      <c r="HR113" t="str">
        <v>No Section, .01 to .014 = Pass</v>
      </c>
      <c r="HS113" t="str">
        <v>No Section, Rotate Part</v>
      </c>
      <c r="HT113" t="str">
        <v>No Section, See Image</v>
      </c>
      <c r="HU113" t="str">
        <v>No Slot, Section B-B</v>
      </c>
      <c r="HV113" t="str">
        <v>No visual step = Pass</v>
      </c>
      <c r="HW113" t="str">
        <v>Not to exceed .95 Deep</v>
      </c>
      <c r="HX113" t="str">
        <v>Note 1</v>
      </c>
      <c r="HY113" t="str">
        <v>OL00333/A</v>
      </c>
      <c r="HZ113" t="str">
        <v>OL00519</v>
      </c>
      <c r="IA113" t="str">
        <v>OL00520</v>
      </c>
      <c r="IB113" t="str">
        <v>OL00529</v>
      </c>
      <c r="IC113" t="str">
        <v>OL00542</v>
      </c>
      <c r="ID113" t="str">
        <v>OL00724</v>
      </c>
      <c r="IE113" t="str">
        <v>OL01250</v>
      </c>
      <c r="IF113" t="str">
        <v>OL01869, Threadless Blank</v>
      </c>
      <c r="IG113" t="str">
        <v>OL01870, Section</v>
      </c>
      <c r="IH113" t="str">
        <v>OL02255</v>
      </c>
      <c r="II113" t="str">
        <v>OL02255, Mfg. Tol.</v>
      </c>
      <c r="IJ113" t="str">
        <v>OL02302</v>
      </c>
      <c r="IK113" t="str">
        <v xml:space="preserve">OL02318  needed per image instructions </v>
      </c>
      <c r="IL113" t="str">
        <v>OL02556</v>
      </c>
      <c r="IM113" t="str">
        <v>OL02557</v>
      </c>
      <c r="IN113" t="str">
        <v>OL02567</v>
      </c>
      <c r="IO113" t="str">
        <v>OL02653</v>
      </c>
      <c r="IP113" t="str">
        <v>OL02718</v>
      </c>
      <c r="IQ113" t="str">
        <v>OL02841</v>
      </c>
      <c r="IR113" t="str">
        <v>OL02842</v>
      </c>
      <c r="IS113" t="str">
        <v>OL02844</v>
      </c>
      <c r="IT113" t="str">
        <v>OL02871</v>
      </c>
      <c r="IU113" t="str">
        <v>OL02887</v>
      </c>
      <c r="IV113" t="str">
        <v>OL03500</v>
      </c>
      <c r="IW113" t="str">
        <v>OL03766</v>
      </c>
      <c r="IX113" t="str">
        <v>OL03868</v>
      </c>
      <c r="IY113" t="str">
        <v>OL03869</v>
      </c>
      <c r="IZ113" t="str">
        <v>OL03870</v>
      </c>
      <c r="JA113" t="str">
        <v>OL03873, DWG# 100448-44</v>
      </c>
      <c r="JB113" t="str">
        <v>OL03949</v>
      </c>
      <c r="JC113" t="str">
        <v xml:space="preserve">OL04043, Section </v>
      </c>
      <c r="JD113" t="str">
        <v xml:space="preserve">OL04044, Section </v>
      </c>
      <c r="JE113" t="str">
        <v>OL04045</v>
      </c>
      <c r="JF113" t="str">
        <v>OL04045, Milled Feature</v>
      </c>
      <c r="JG113" t="str">
        <v>OL04063</v>
      </c>
      <c r="JH113" t="str">
        <v>OL04064</v>
      </c>
      <c r="JI113" t="str">
        <v>OL04065</v>
      </c>
      <c r="JJ113" t="str">
        <v>OL04181</v>
      </c>
      <c r="JK113" t="str">
        <v>OL04218</v>
      </c>
      <c r="JL113" t="str">
        <v>OL04224, See Image</v>
      </c>
      <c r="JM113" t="str">
        <v>OL04374</v>
      </c>
      <c r="JN113" t="str">
        <v>OL04375, Section M-M</v>
      </c>
      <c r="JO113" t="str">
        <v>OL04376, Section M-M</v>
      </c>
      <c r="JP113" t="str">
        <v>OL04443</v>
      </c>
      <c r="JQ113" t="str">
        <v>OL04444</v>
      </c>
      <c r="JR113" t="str">
        <v>OL05000</v>
      </c>
      <c r="JS113" t="str">
        <v>One side of slot</v>
      </c>
      <c r="JT113" t="str">
        <v>Other side of slot</v>
      </c>
      <c r="JU113" t="str">
        <v>Out of center more than .002 = Fail</v>
      </c>
      <c r="JV113" t="str">
        <v>Out of center more than.002 = Fail</v>
      </c>
      <c r="JW113" t="str">
        <v>Overlay OL02713</v>
      </c>
      <c r="JX113" t="str">
        <v>Overlay OL02714</v>
      </c>
      <c r="JY113" t="str">
        <v>Overlay OL02718</v>
      </c>
      <c r="JZ113" t="str">
        <v>Overlay OL03831, Mfg. Tol.</v>
      </c>
      <c r="KA113" t="str">
        <v>Part Without Slots</v>
      </c>
      <c r="KB113" t="str">
        <v>Part Without Slots, See Image</v>
      </c>
      <c r="KC113" t="str">
        <v xml:space="preserve">Pass = .0254 or Less </v>
      </c>
      <c r="KD113" t="str">
        <v>PD MIN = 4.361, PD MAX = 4.456</v>
      </c>
      <c r="KE113" t="str">
        <v>Per Balloon 2 Note</v>
      </c>
      <c r="KF113" t="str">
        <v>Per drawing note(s) 8.</v>
      </c>
      <c r="KG113" t="str">
        <v>Point or Sphere Tip</v>
      </c>
      <c r="KH113" t="str">
        <v>Point Tip</v>
      </c>
      <c r="KI113" t="str">
        <v>R.9 to R1.1 = Pass, See Image</v>
      </c>
      <c r="KJ113" t="str">
        <v>Ram Construction</v>
      </c>
      <c r="KK113" t="str">
        <v>Record Same Pass / Fail All Balloons</v>
      </c>
      <c r="KL113" t="str">
        <v>Ref. Balloon 1</v>
      </c>
      <c r="KM113" t="str">
        <v>Ref. Balloon 12</v>
      </c>
      <c r="KN113" t="str">
        <v>Ref. Balloon 13, 100% AQL</v>
      </c>
      <c r="KO113" t="str">
        <v>Ref. Balloon 2</v>
      </c>
      <c r="KP113" t="str">
        <v>Ref. Balloon 21, 100% AQL</v>
      </c>
      <c r="KQ113" t="str">
        <v>Ref. Balloon 4</v>
      </c>
      <c r="KR113" t="str">
        <v>Ref. Balloon 7</v>
      </c>
      <c r="KS113" t="str">
        <v>Ref. Balloon 8</v>
      </c>
      <c r="KT113" t="str">
        <v>Relieved Pin Gauges 09236 &amp; 09235</v>
      </c>
      <c r="KU113" t="str">
        <v>Rotate Part</v>
      </c>
      <c r="KV113" t="str">
        <v>Rotate Part, See Image</v>
      </c>
      <c r="KW113" t="str">
        <v>Same as Root Radius</v>
      </c>
      <c r="KX113" t="str">
        <v>Section</v>
      </c>
      <c r="KY113" t="str">
        <v>Section B-B</v>
      </c>
      <c r="KZ113" t="str">
        <v>Section B-B, Distance Between Grooves</v>
      </c>
      <c r="LA113" t="str">
        <v>Section C-C</v>
      </c>
      <c r="LB113" t="str">
        <v>Section Part</v>
      </c>
      <c r="LC113" t="str">
        <v>Section Part, Measured from Opposite Face</v>
      </c>
      <c r="LD113" t="str">
        <v>Section, Broachless Blank</v>
      </c>
      <c r="LE113" t="str">
        <v>Section, EXT. Sphere Location.</v>
      </c>
      <c r="LF113" t="str">
        <v>Section, Hex Cham. Ang.</v>
      </c>
      <c r="LG113" t="str">
        <v>Section, Hex Fillet Rad.</v>
      </c>
      <c r="LH113" t="str">
        <v>Section, INT. Feature</v>
      </c>
      <c r="LI113" t="str">
        <v>Section, INT. Sphere Location.</v>
      </c>
      <c r="LJ113" t="str">
        <v>Section, Mfg. Tol.</v>
      </c>
      <c r="LK113" t="str">
        <v>Section, Mfg. Tol., See Image</v>
      </c>
      <c r="LL113" t="str">
        <v>Section, OL00486</v>
      </c>
      <c r="LM113" t="str">
        <v>Section, OL00542</v>
      </c>
      <c r="LN113" t="str">
        <v>Section, OL00543</v>
      </c>
      <c r="LO113" t="str">
        <v>Section, OL00544</v>
      </c>
      <c r="LP113" t="str">
        <v>Section, OL00545</v>
      </c>
      <c r="LQ113" t="str">
        <v>Section, OL00546</v>
      </c>
      <c r="LR113" t="str">
        <v>Section, OL00547</v>
      </c>
      <c r="LS113" t="str">
        <v>Section, OL00555</v>
      </c>
      <c r="LT113" t="str">
        <v>Section, OL00725</v>
      </c>
      <c r="LU113" t="str">
        <v>Section, OL01430</v>
      </c>
      <c r="LV113" t="str">
        <v>Section, OL01434</v>
      </c>
      <c r="LW113" t="str">
        <v>Section, OL01435</v>
      </c>
      <c r="LX113" t="str">
        <v>Section, OL01807</v>
      </c>
      <c r="LY113" t="str">
        <v>Section, OL01830</v>
      </c>
      <c r="LZ113" t="str">
        <v>Section, OL02351</v>
      </c>
      <c r="MA113" t="str">
        <v>Section, OL02519</v>
      </c>
      <c r="MB113" t="str">
        <v>Section, OL02520</v>
      </c>
      <c r="MC113" t="str">
        <v>Section, OL02522</v>
      </c>
      <c r="MD113" t="str">
        <v>Section, OL02540</v>
      </c>
      <c r="ME113" t="str">
        <v>Section, OL02541</v>
      </c>
      <c r="MF113" t="str">
        <v>Section, OL02552</v>
      </c>
      <c r="MG113" t="str">
        <v>Section, OL02553</v>
      </c>
      <c r="MH113" t="str">
        <v>Section, OL02554</v>
      </c>
      <c r="MI113" t="str">
        <v>Section, OL02555</v>
      </c>
      <c r="MJ113" t="str">
        <v>Section, OL02558</v>
      </c>
      <c r="MK113" t="str">
        <v>Section, OL02559</v>
      </c>
      <c r="ML113" t="str">
        <v>Section, OL02560</v>
      </c>
      <c r="MM113" t="str">
        <v>Section, OL02619</v>
      </c>
      <c r="MN113" t="str">
        <v>Section, OL02620</v>
      </c>
      <c r="MO113" t="str">
        <v>Section, OL02621</v>
      </c>
      <c r="MP113" t="str">
        <v>Section, OL02622</v>
      </c>
      <c r="MQ113" t="str">
        <v>Section, OL02623</v>
      </c>
      <c r="MR113" t="str">
        <v>Section, OL02624</v>
      </c>
      <c r="MS113" t="str">
        <v>Section, OL02652</v>
      </c>
      <c r="MT113" t="str">
        <v>Section, OL02680</v>
      </c>
      <c r="MU113" t="str">
        <v>Section, OL02793</v>
      </c>
      <c r="MV113" t="str">
        <v>Section, OL02823</v>
      </c>
      <c r="MW113" t="str">
        <v>Section, OL02843</v>
      </c>
      <c r="MX113" t="str">
        <v>Section, OL03026, Ext.</v>
      </c>
      <c r="MY113" t="str">
        <v>Section, OL03026, Int.</v>
      </c>
      <c r="MZ113" t="str">
        <v>Section, OL03570, DWG# 100448-41</v>
      </c>
      <c r="NA113" t="str">
        <v>Section, OL03781</v>
      </c>
      <c r="NB113" t="str">
        <v>Section, OL03911</v>
      </c>
      <c r="NC113" t="str">
        <v>Section, OL03912</v>
      </c>
      <c r="ND113" t="str">
        <v>Section, OL03928</v>
      </c>
      <c r="NE113" t="str">
        <v>Section, OL03929</v>
      </c>
      <c r="NF113" t="str">
        <v>Section, OL04030</v>
      </c>
      <c r="NG113" t="str">
        <v>Section, OL04037</v>
      </c>
      <c r="NH113" t="str">
        <v>Section, OL04038</v>
      </c>
      <c r="NI113" t="str">
        <v>Section, OL04046</v>
      </c>
      <c r="NJ113" t="str">
        <v>Section, OL04065</v>
      </c>
      <c r="NK113" t="str">
        <v>Section, OL04066</v>
      </c>
      <c r="NL113" t="str">
        <v>Section, OL04067</v>
      </c>
      <c r="NM113" t="str">
        <v>Section, OL04069</v>
      </c>
      <c r="NN113" t="str">
        <v>Section, OL04071</v>
      </c>
      <c r="NO113" t="str">
        <v>Section, OL04173</v>
      </c>
      <c r="NP113" t="str">
        <v>Section, OL04174</v>
      </c>
      <c r="NQ113" t="str">
        <v>Section, OL04214</v>
      </c>
      <c r="NR113" t="str">
        <v>Section, OL04215</v>
      </c>
      <c r="NS113" t="str">
        <v>Section, OL04216</v>
      </c>
      <c r="NT113" t="str">
        <v>Section, OL04217</v>
      </c>
      <c r="NU113" t="str">
        <v>Section, Overlay OL02716</v>
      </c>
      <c r="NV113" t="str">
        <v>Section, Overlay OL02717</v>
      </c>
      <c r="NW113" t="str">
        <v>Section, See Image</v>
      </c>
      <c r="NX113" t="str">
        <v>Section, See Image, DWG# 100448-41</v>
      </c>
      <c r="NY113" t="str">
        <v>Section, Without Sots</v>
      </c>
      <c r="NZ113" t="str">
        <v>See Comments Sheet</v>
      </c>
      <c r="OA113" t="str">
        <v>See Comments Sheet, OL02318</v>
      </c>
      <c r="OB113" t="str">
        <v>See Image</v>
      </c>
      <c r="OC113" t="str">
        <v>See Image, .005 or Less = Pass</v>
      </c>
      <c r="OD113" t="str">
        <v>See Image, Check Near Radius</v>
      </c>
      <c r="OE113" t="str">
        <v>See Image, Constrained</v>
      </c>
      <c r="OF113" t="str">
        <v>See Image, Distance Between Flats</v>
      </c>
      <c r="OG113" t="str">
        <v xml:space="preserve">See Image, Mfg. Tol, Section A-A </v>
      </c>
      <c r="OH113" t="str">
        <v>See image, Mfg. Tol.</v>
      </c>
      <c r="OI113" t="str">
        <v>See Image, Mic. Across Flats</v>
      </c>
      <c r="OJ113" t="str">
        <v>See Image, OL02850</v>
      </c>
      <c r="OK113" t="str">
        <v>See Image, OL02880</v>
      </c>
      <c r="OL113" t="str">
        <v>See Image, OL03926</v>
      </c>
      <c r="OM113" t="str">
        <v>See Image, OL03927</v>
      </c>
      <c r="ON113" t="str">
        <v>See Image, OL04003</v>
      </c>
      <c r="OO113" t="str">
        <v>'See Image, OL04342,  Best Fit Joe Block</v>
      </c>
      <c r="OP113" t="str">
        <v>See Image, OL04342,  Blank</v>
      </c>
      <c r="OQ113" t="str">
        <v>See Image, OL04342, Blank</v>
      </c>
      <c r="OR113" t="str">
        <v>See Image, OL04343, Blank</v>
      </c>
      <c r="OS113" t="str">
        <v>See Image, Pass = .002 or Less</v>
      </c>
      <c r="OT113" t="str">
        <v>See Image, Rcd. MAX</v>
      </c>
      <c r="OU113" t="str">
        <v>See Image, Rcd. MIN</v>
      </c>
      <c r="OV113" t="str">
        <v>See Image, Section</v>
      </c>
      <c r="OW113" t="str">
        <v>See Image, Section A-A</v>
      </c>
      <c r="OX113" t="str">
        <v>See Image, Section B-B</v>
      </c>
      <c r="OY113" t="str">
        <v>See Image, Section B-B, TSC</v>
      </c>
      <c r="OZ113" t="str">
        <v>See Image, Shank Drawing # 18000-XX-XX A</v>
      </c>
      <c r="PA113" t="str">
        <v>Sequencial Laser 01, 120 Per Print</v>
      </c>
      <c r="PB113" t="str">
        <v>Set to .202, Zero on Thread Lead</v>
      </c>
      <c r="PC113" t="str">
        <v>Sharp OK, No Burr</v>
      </c>
      <c r="PD113" t="str">
        <v>Sharp OK, No Raised Edge, See Image</v>
      </c>
      <c r="PE113" t="str">
        <v>Sharp OK, No Raised Edges</v>
      </c>
      <c r="PF113" t="str">
        <v>Sharp okay no raised edge</v>
      </c>
      <c r="PG113" t="str">
        <v>Sharp Okay, No Burr</v>
      </c>
      <c r="PH113" t="str">
        <v>Sharp Okay, No Raised Edge</v>
      </c>
      <c r="PI113" t="str">
        <v>Sharp Okay, No Raised Edges,</v>
      </c>
      <c r="PJ113" t="str">
        <v>Sharp Okay, See Image</v>
      </c>
      <c r="PK113" t="str">
        <v xml:space="preserve">Start of Radius @ .195 </v>
      </c>
      <c r="PL113" t="str">
        <v xml:space="preserve">Start of Radius @ .21 </v>
      </c>
      <c r="PM113" t="str">
        <v xml:space="preserve">T.S.C. </v>
      </c>
      <c r="PN113" t="str">
        <v>Tangent Point</v>
      </c>
      <c r="PO113" t="str">
        <v>Tangent point of R.50</v>
      </c>
      <c r="PP113" t="str">
        <v>Taper Check, Mfg.Tol.</v>
      </c>
      <c r="PQ113" t="str">
        <v>Taper Check, Mfg.Tol., See Image</v>
      </c>
      <c r="PR113" t="str">
        <v>Thrd. Minor Ø</v>
      </c>
      <c r="PS113" t="str">
        <v>Thrd. Relief Ø</v>
      </c>
      <c r="PT113" t="str">
        <v>Threadless Blank</v>
      </c>
      <c r="PU113" t="str">
        <v>Threadless Blank, From Major Ø</v>
      </c>
      <c r="PV113" t="str">
        <v>Threadless Blank, Mfg. Tol.</v>
      </c>
      <c r="PW113" t="str">
        <v>Threadless Blank, Thrd. to Neck Rad.</v>
      </c>
      <c r="PX113" t="str">
        <v>Thredless Blank</v>
      </c>
      <c r="PY113" t="str">
        <v>To center of R.005</v>
      </c>
      <c r="PZ113" t="str">
        <v>Torx Min. Dia.</v>
      </c>
      <c r="QA113" t="str">
        <v>Turn Ø Free of Mill Marks</v>
      </c>
      <c r="QB113" t="str">
        <v>Use (Full) GO Hex</v>
      </c>
      <c r="QC113" t="str">
        <v>Use Balloon 1 FULL Gauge</v>
      </c>
      <c r="QD113" t="str">
        <v>Use Balloon 9 FULL GO</v>
      </c>
      <c r="QE113" t="str">
        <v>Use Best Fit Pin</v>
      </c>
      <c r="QF113" t="str">
        <v>Use Disk Tip</v>
      </c>
      <c r="QG113" t="str">
        <v>Use flat bottomed indicator tip.</v>
      </c>
      <c r="QH113" t="str">
        <v xml:space="preserve">Use Full .093 Go Hex </v>
      </c>
      <c r="QI113" t="str">
        <v xml:space="preserve">Use Full .0930 Go Hex </v>
      </c>
      <c r="QJ113" t="str">
        <v>Use Full .1235 Go Hex</v>
      </c>
      <c r="QK113" t="str">
        <v>Use Gauge K2-98-8019-04, See Image</v>
      </c>
      <c r="QL113" t="str">
        <v>Use large flat indicator tip</v>
      </c>
      <c r="QM113" t="str">
        <v>Use Pins.3330/.3350, See Image MAX NO-GO</v>
      </c>
      <c r="QN113" t="str">
        <v>Use Pointed Drop Indicator Tip</v>
      </c>
      <c r="QO113" t="str">
        <v>V-Block</v>
      </c>
      <c r="QP113" t="str">
        <v>V-Block,  AMB for 13</v>
      </c>
      <c r="QQ113" t="str">
        <v>V-Block,  Hex Cham. Dia.</v>
      </c>
      <c r="QR113" t="str">
        <v>V-Block, Hex Depth</v>
      </c>
      <c r="QS113" t="str">
        <v>VBU Gauge</v>
      </c>
      <c r="QT113" t="str">
        <v>Visibally smaller than HEX=Pass</v>
      </c>
      <c r="QU113" t="str">
        <v>Visual Per Drawing</v>
      </c>
      <c r="QV113" t="str">
        <v>Whirl Blank</v>
      </c>
      <c r="QW113" t="str">
        <v xml:space="preserve">Whirl Blank </v>
      </c>
      <c r="QX113" t="str">
        <v>Whirl Blank, Neck Rad. End to Head CL</v>
      </c>
      <c r="QY113" t="str">
        <v>Whirl Blank, Nose Start Dia.</v>
      </c>
      <c r="QZ113" t="str">
        <v>Whirl Blank, Nose Start Dist.</v>
      </c>
      <c r="RA113" t="str">
        <v>Whirl Blank, Thrd. Minor</v>
      </c>
      <c r="RB113" t="str">
        <v>Whirl Blank, Thrd. Pullout Dia.</v>
      </c>
      <c r="RC113" t="str">
        <v>Whole Part, Removal is at Assy. Level</v>
      </c>
      <c r="RD113" t="str">
        <v>Wide Area</v>
      </c>
      <c r="RE113" t="str">
        <v>Zero on End of Go Gauge</v>
      </c>
    </row>
    <row r="114" spans="1:473">
      <c r="A114" t="s">
        <v>751</v>
      </c>
      <c r="C114" t="str" cm="1">
        <f t="array" ref="C114:RE114">TRANSPOSE(_xlfn._xlws.SORT(_xlfn._xlws.FILTER($A$2:$A$600,ISNUMBER(SEARCH('PartLib Table'!M131,$A$2:$A$600)),"not found")))</f>
        <v xml:space="preserve"> 'C', Whirl Blank</v>
      </c>
      <c r="D114" t="str">
        <v xml:space="preserve"> See Image, Constrained</v>
      </c>
      <c r="E114" t="str">
        <v>(.04 to .12 range = Pass)</v>
      </c>
      <c r="F114" t="str">
        <v>(.042 FULL) Go Pin Seat Fully</v>
      </c>
      <c r="G114" t="str">
        <v>(B), Mfg. Tol.</v>
      </c>
      <c r="H114" t="str">
        <v>(B), O.A.L.</v>
      </c>
      <c r="I114" t="str">
        <v>.001 or less =Pass</v>
      </c>
      <c r="J114" t="str">
        <v>.001 or less out of center = Pass</v>
      </c>
      <c r="K114" t="str">
        <v>.002 or Less = Pass</v>
      </c>
      <c r="L114" t="str">
        <v>.002 or Less out of center = Pass</v>
      </c>
      <c r="M114" t="str">
        <v>.005 to .015 = Pass</v>
      </c>
      <c r="N114" t="str">
        <v>.0125 Mean, Section</v>
      </c>
      <c r="O114" t="str">
        <v>.025 or Less in X &amp; Y=Pass</v>
      </c>
      <c r="P114" t="str">
        <v>.038 Mean</v>
      </c>
      <c r="Q114" t="str">
        <v>.063 MM = .0024 IN, See Image</v>
      </c>
      <c r="R114" t="str">
        <v>.063MM = .0024"</v>
      </c>
      <c r="S114" t="str">
        <v>.243 NO-GO, Unconstrained, Must Not Start</v>
      </c>
      <c r="T114" t="str">
        <v>@ Back Face &amp; ID, No Raised Edge</v>
      </c>
      <c r="U114" t="str">
        <v>@ Back Face &amp; OD, No Raised Edge</v>
      </c>
      <c r="V114" t="str">
        <v>@ ID &amp; FACE</v>
      </c>
      <c r="W114" t="str">
        <v>@ OD &amp; BACK FACE</v>
      </c>
      <c r="X114" t="str">
        <v>@ OD &amp; FACE</v>
      </c>
      <c r="Y114" t="str">
        <v>Across from slot</v>
      </c>
      <c r="Z114" t="str">
        <v>All Edge Breaks</v>
      </c>
      <c r="AA114" t="str">
        <v>Attached to bar stock</v>
      </c>
      <c r="AB114" t="str">
        <v xml:space="preserve">Back Turn Fillet Rad. </v>
      </c>
      <c r="AC114" t="str">
        <v>Balloon 1 (DWG FRM0105 Page 2, NV-27)</v>
      </c>
      <c r="AD114" t="str">
        <v>Balloon 1 (DWG FRM0105, NV-30)</v>
      </c>
      <c r="AE114" t="str">
        <v>Balloon 1 (P# 9890002-20) OL00429/A</v>
      </c>
      <c r="AF114" t="str">
        <v>Balloon 1, DWG#FRM0105</v>
      </c>
      <c r="AG114" t="str">
        <v>Balloon 11, See Image</v>
      </c>
      <c r="AH114" t="str">
        <v xml:space="preserve">Balloon 2 (DWG FRM0105 Page 2, NV-27) </v>
      </c>
      <c r="AI114" t="str">
        <v>Balloon 2 (DWG FRM0105, NV-30)</v>
      </c>
      <c r="AJ114" t="str">
        <v>Balloon 2 (P# 9890002-20)</v>
      </c>
      <c r="AK114" t="str">
        <v>Balloon 2, DWG#FRM0105</v>
      </c>
      <c r="AL114" t="str">
        <v>Balloon 2, DWG#FRM0105, See Image</v>
      </c>
      <c r="AM114" t="str">
        <v>Balloon 3 (DWG FRM0105, NV-30 Minor)</v>
      </c>
      <c r="AN114" t="str">
        <v>Balloon 3 (DWG FRM0105, NV-30)</v>
      </c>
      <c r="AO114" t="str">
        <v>Balloon 3 (P# 9890002-20)</v>
      </c>
      <c r="AP114" t="str">
        <v>Balloon 4</v>
      </c>
      <c r="AQ114" t="str">
        <v>Balloon 4 (P# 9890002-20)</v>
      </c>
      <c r="AR114" t="str">
        <v>Below Middle Band</v>
      </c>
      <c r="AS114" t="str">
        <v>Best Fit Pin, .003 or Less =Pass</v>
      </c>
      <c r="AT114" t="str">
        <v>Blank</v>
      </c>
      <c r="AU114" t="str">
        <v>Blank Turn Maj.</v>
      </c>
      <c r="AV114" t="str">
        <v>Blank Turn Maj. Mill Flt., OL4172</v>
      </c>
      <c r="AW114" t="str">
        <v>Blank Without .010 Slots</v>
      </c>
      <c r="AX114" t="str">
        <v>Blank Without .010 Slots, Section</v>
      </c>
      <c r="AY114" t="str">
        <v>Blank without thread</v>
      </c>
      <c r="AZ114" t="str">
        <v xml:space="preserve">Blank, Center of V Grv. </v>
      </c>
      <c r="BA114" t="str">
        <v>Blank, Check R adjacent Balloon 17</v>
      </c>
      <c r="BB114" t="str">
        <v>Blank, EXT. Feature</v>
      </c>
      <c r="BC114" t="str">
        <v>Blank, See Image, OL04335</v>
      </c>
      <c r="BD114" t="str">
        <v>Blank, See Image, OL04336</v>
      </c>
      <c r="BE114" t="str">
        <v xml:space="preserve">Blank, Thrd. </v>
      </c>
      <c r="BF114" t="str">
        <v>Blank, Turn Tip</v>
      </c>
      <c r="BG114" t="str">
        <v>Blank, Without Thrd.</v>
      </c>
      <c r="BH114" t="str">
        <v>Blank, Without Thread</v>
      </c>
      <c r="BI114" t="str">
        <v xml:space="preserve">Blunt Start Blend to Minor </v>
      </c>
      <c r="BJ114" t="str">
        <v>Calc., Use Go HEX</v>
      </c>
      <c r="BK114" t="str">
        <v>Can't dig into OD</v>
      </c>
      <c r="BL114" t="str">
        <v>Carbide Gauge</v>
      </c>
      <c r="BM114" t="str">
        <v xml:space="preserve">Center of V Grv. </v>
      </c>
      <c r="BN114" t="str">
        <v>Centered Less than .03 = Pass</v>
      </c>
      <c r="BO114" t="str">
        <v>Centered within .0005 or Less = Pass</v>
      </c>
      <c r="BP114" t="str">
        <v>Centered within .001 or Less = Pass</v>
      </c>
      <c r="BQ114" t="str">
        <v>Centered within .0254 or Less = Pass</v>
      </c>
      <c r="BR114" t="str">
        <v>Check close to Rod Slot</v>
      </c>
      <c r="BS114" t="str">
        <v>Check every other hole</v>
      </c>
      <c r="BT114" t="str">
        <v>Check Go over full length of slot.</v>
      </c>
      <c r="BU114" t="str">
        <v>Check Near Closed End</v>
      </c>
      <c r="BV114" t="str">
        <v>Check per Print View, Away from Rod Slot</v>
      </c>
      <c r="BW114" t="str">
        <v>Check to Balloon 30 Go Pin</v>
      </c>
      <c r="BX114" t="str">
        <v>Check with .2705 SET Pin Inside Part</v>
      </c>
      <c r="BY114" t="str">
        <v>Check with Hex Up</v>
      </c>
      <c r="BZ114" t="str">
        <v>CMM Blank</v>
      </c>
      <c r="CA114" t="str">
        <v>Confirm Full Radius</v>
      </c>
      <c r="CB114" t="str">
        <v>Constrained in fixture</v>
      </c>
      <c r="CC114" t="str">
        <v>Constrained with Ring</v>
      </c>
      <c r="CD114" t="str">
        <v>Constrained, See Image</v>
      </c>
      <c r="CE114" t="str">
        <v>Dim. "A"</v>
      </c>
      <c r="CF114" t="str">
        <v>Dim. "B"</v>
      </c>
      <c r="CG114" t="str">
        <v>Dim. "C"</v>
      </c>
      <c r="CH114" t="str">
        <v>Dim. "D", Whirl Blank</v>
      </c>
      <c r="CI114" t="str">
        <v>Dim. "G"</v>
      </c>
      <c r="CJ114" t="str">
        <v>Dim. E, Blank Turn Maj. &amp;  Mill Flt</v>
      </c>
      <c r="CK114" t="str">
        <v>Dim. E, Blank Turn Maj.&amp;  Mill Flt</v>
      </c>
      <c r="CL114" t="str">
        <v>Dim. H, Whirl Blank</v>
      </c>
      <c r="CM114" t="str">
        <v>Dim. J, 'Blank Turn Maj. &amp; Whirl Blank</v>
      </c>
      <c r="CN114" t="str">
        <v>Disk Drop Indicator Tip</v>
      </c>
      <c r="CO114" t="str">
        <v>DWG 100448-15, Balloon F_1</v>
      </c>
      <c r="CP114" t="str">
        <v>DWG 100448-15, OL02571</v>
      </c>
      <c r="CQ114" t="str">
        <v>DWG 100448-41</v>
      </c>
      <c r="CR114" t="str">
        <v>DWG 9890040, (10E),Section Part, OL01139</v>
      </c>
      <c r="CS114" t="str">
        <v>DWG 9890040, (10E),Section, OL01139</v>
      </c>
      <c r="CT114" t="str">
        <v>DWG 9890040, (11E)</v>
      </c>
      <c r="CU114" t="str">
        <v>DWG 9890040, (11E), Pins with Flats</v>
      </c>
      <c r="CV114" t="str">
        <v>DWG 9890040, (12E),  Pass=.002 or less</v>
      </c>
      <c r="CW114" t="str">
        <v>DWG 9890040, (12E), See Image</v>
      </c>
      <c r="CX114" t="str">
        <v>DWG 9890040, (1E), OL01431</v>
      </c>
      <c r="CY114" t="str">
        <v>DWG 9890040, (1E), OL01432</v>
      </c>
      <c r="CZ114" t="str">
        <v>DWG 9890040, (2E), OL01432</v>
      </c>
      <c r="DA114" t="str">
        <v>DWG 9890040, (3E)</v>
      </c>
      <c r="DB114" t="str">
        <v>DWG 9890040, (4E)</v>
      </c>
      <c r="DC114" t="str">
        <v>DWG 9890040, (5E), OL02336</v>
      </c>
      <c r="DD114" t="str">
        <v>DWG 9890040, (6E)</v>
      </c>
      <c r="DE114" t="str">
        <v>DWG 9890040, (7E)</v>
      </c>
      <c r="DF114" t="str">
        <v>DWG 9890040, (8E), OL01433</v>
      </c>
      <c r="DG114" t="str">
        <v>DWG 9890040, (8E), OL01433, Section</v>
      </c>
      <c r="DH114" t="str">
        <v>DWG 9890040, (9E), Close to Rod Slot</v>
      </c>
      <c r="DI114" t="str">
        <v>DWG 9890040, (9E),Close to Rod Slot</v>
      </c>
      <c r="DJ114" t="str">
        <v>DWG FRM0105 PAGE 2</v>
      </c>
      <c r="DK114" t="str">
        <v>DWG# 100448-41</v>
      </c>
      <c r="DL114" t="str">
        <v>DWG# 100448-44</v>
      </c>
      <c r="DM114" t="str">
        <v>DWG# 9890003  (1), Section OL00436/A</v>
      </c>
      <c r="DN114" t="str">
        <v>DWG# 9890003 (3), Ring Gauge Constrained</v>
      </c>
      <c r="DO114" t="str">
        <v>DWG# 9890003 (4), Section</v>
      </c>
      <c r="DP114" t="str">
        <v>DWG#100448-26, Balloon 1K, OL02350</v>
      </c>
      <c r="DQ114" t="str">
        <v>DWG#100448-26, Balloon 2K, OL02350</v>
      </c>
      <c r="DR114" t="str">
        <v>DWG#100448-26, Balloon 3K, OL02363</v>
      </c>
      <c r="DS114" t="str">
        <v>DWG#100448-26, Balloon 4K</v>
      </c>
      <c r="DT114" t="str">
        <v>DWG#100448-26, Balloon 5K, Section</v>
      </c>
      <c r="DU114" t="str">
        <v>DWG#100448-26, Balloon 6K</v>
      </c>
      <c r="DV114" t="str">
        <v>DWG#100448-26, Balloon 7K, Section</v>
      </c>
      <c r="DW114" t="str">
        <v>DWG#100448-26, Mfg. Tol.</v>
      </c>
      <c r="DX114" t="str">
        <v>DWG#9890003 (2) Ring Gauge Constrained</v>
      </c>
      <c r="DY114" t="str">
        <v>DWG#9890044</v>
      </c>
      <c r="DZ114" t="str">
        <v>DWG#9890044 .1985 to .2005=Pass</v>
      </c>
      <c r="EA114" t="str">
        <v>DWG#9890044 Overlay OL02441</v>
      </c>
      <c r="EB114" t="str">
        <v>DWG#9890044, OL02441</v>
      </c>
      <c r="EC114" t="str">
        <v>DWG#FRM0105</v>
      </c>
      <c r="ED114" t="str">
        <v>EXT.</v>
      </c>
      <c r="EE114" t="str">
        <v>EXT. Section, OL02460</v>
      </c>
      <c r="EF114" t="str">
        <v>EXT., OL04223</v>
      </c>
      <c r="EG114" t="str">
        <v>Flat Drop Indicator Tip</v>
      </c>
      <c r="EH114" t="str">
        <v>Full Go Pin, No Light, at Radius</v>
      </c>
      <c r="EI114" t="str">
        <v>Function Check</v>
      </c>
      <c r="EJ114" t="str">
        <v>GO Function Gauge</v>
      </c>
      <c r="EK114" t="str">
        <v>Go Gauge for Balloon 1 &amp; 4</v>
      </c>
      <c r="EL114" t="str">
        <v>Go Pin must pass through</v>
      </c>
      <c r="EM114" t="str">
        <v>Greater than .005 = Fail, Section</v>
      </c>
      <c r="EN114" t="str">
        <v>Greater than .025 out of center = Fail</v>
      </c>
      <c r="EO114" t="str">
        <v>Greater than 2.6 = Pass</v>
      </c>
      <c r="EP114" t="str">
        <v>Green = Pass, Red = Fail</v>
      </c>
      <c r="EQ114" t="str">
        <v>Hex Depth</v>
      </c>
      <c r="ER114" t="str">
        <v>Hex Minor</v>
      </c>
      <c r="ES114" t="str">
        <v>Hole Dia.</v>
      </c>
      <c r="ET114" t="str">
        <v>Hook or Disk Tip</v>
      </c>
      <c r="EU114" t="str">
        <v>ID Sphere Finish</v>
      </c>
      <c r="EV114" t="str">
        <v>ID/OD Both Sides, Diff. .002 or less = Pass</v>
      </c>
      <c r="EW114" t="str">
        <v>If Looks Big, Section</v>
      </c>
      <c r="EX114" t="str">
        <v>If Looks Small, Section</v>
      </c>
      <c r="EY114" t="str">
        <v>Insp. Close to Break Away, Mfg.Tol.</v>
      </c>
      <c r="EZ114" t="str">
        <v>INT.</v>
      </c>
      <c r="FA114" t="str">
        <v>INT. Section, OL02460</v>
      </c>
      <c r="FB114" t="str">
        <v>INT., OL04223</v>
      </c>
      <c r="FC114" t="str">
        <v>Intersect. of 7.7 &amp; R0.10</v>
      </c>
      <c r="FD114" t="str">
        <v>Intersect. of 8.79 and R.25 MAX</v>
      </c>
      <c r="FE114" t="str">
        <v>Keep Ind. Tip away from corner</v>
      </c>
      <c r="FF114" t="str">
        <v>L31</v>
      </c>
      <c r="FG114" t="str">
        <v>Laser Mark</v>
      </c>
      <c r="FH114" t="str">
        <v>LASER PER NOTE 4</v>
      </c>
      <c r="FI114" t="str">
        <v>LASER PER NOTE 4, Final Check 1 only</v>
      </c>
      <c r="FJ114" t="str">
        <v>Less than .002 out of center = Pass</v>
      </c>
      <c r="FK114" t="str">
        <v>Less than 2.75 = Pass, Section</v>
      </c>
      <c r="FL114" t="str">
        <v>List as pin. Not Calibrated</v>
      </c>
      <c r="FM114" t="str">
        <v>M9 X 1.25 BUTT See Comment Image</v>
      </c>
      <c r="FN114" t="str">
        <v>Manual Section</v>
      </c>
      <c r="FO114" t="str">
        <v>Max Deep .241 NO-GO =.42</v>
      </c>
      <c r="FP114" t="str">
        <v>MAX Depth of (Note 7) .241 NO-GO Pin</v>
      </c>
      <c r="FQ114" t="str">
        <v>Measure from Blue Line, See Image</v>
      </c>
      <c r="FR114" t="str">
        <v>Measure Width of Blue Area, See Image</v>
      </c>
      <c r="FS114" t="str">
        <v>Mfg. Tol</v>
      </c>
      <c r="FT114" t="str">
        <v>Mfg. Tol, See Image</v>
      </c>
      <c r="FU114" t="str">
        <v>Mfg. Tol.</v>
      </c>
      <c r="FV114" t="str">
        <v>Mfg. Tol. "A"</v>
      </c>
      <c r="FW114" t="str">
        <v>Mfg. Tol. (Zero on Gauge Full Dia. Lead)</v>
      </c>
      <c r="FX114" t="str">
        <v>Mfg. Tol. Balloon 11, See Image</v>
      </c>
      <c r="FY114" t="str">
        <v>Mfg. Tol. Balloon 4</v>
      </c>
      <c r="FZ114" t="str">
        <v>Mfg. Tol. Balloon 7</v>
      </c>
      <c r="GA114" t="str">
        <v xml:space="preserve">Mfg. Tol. C-Bore Face (Ballo 28) </v>
      </c>
      <c r="GB114" t="str">
        <v>Mfg. Tol. Section</v>
      </c>
      <c r="GC114" t="str">
        <v>Mfg. Tol. See Image</v>
      </c>
      <c r="GD114" t="str">
        <v>Mfg. Tol., 3 Places, Record MAX</v>
      </c>
      <c r="GE114" t="str">
        <v>Mfg. Tol., Balloon 11</v>
      </c>
      <c r="GF114" t="str">
        <v>Mfg. Tol., Balloon 7</v>
      </c>
      <c r="GG114" t="str">
        <v>Mfg. Tol., Blank</v>
      </c>
      <c r="GH114" t="str">
        <v>Mfg. Tol., Blank, Balloon 12</v>
      </c>
      <c r="GI114" t="str">
        <v>Mfg. Tol., Blend to SØ.320</v>
      </c>
      <c r="GJ114" t="str">
        <v>Mfg. Tol., Calculation</v>
      </c>
      <c r="GK114" t="str">
        <v>Mfg. Tol., For Mill Fixture</v>
      </c>
      <c r="GL114" t="str">
        <v>Mfg. Tol., L32</v>
      </c>
      <c r="GM114" t="str">
        <v>Mfg. Tol., L33</v>
      </c>
      <c r="GN114" t="str">
        <v>Mfg. Tol., No Tool Marks</v>
      </c>
      <c r="GO114" t="str">
        <v>Mfg. Tol., OL03361</v>
      </c>
      <c r="GP114" t="str">
        <v>Mfg. Tol., Record off center value</v>
      </c>
      <c r="GQ114" t="str">
        <v>Mfg. Tol., Same 3 Places, Record MIN</v>
      </c>
      <c r="GR114" t="str">
        <v>Mfg. Tol., Section</v>
      </c>
      <c r="GS114" t="str">
        <v>Mfg. Tol., Section B-B</v>
      </c>
      <c r="GT114" t="str">
        <v>Mfg. Tol., Section, OL03361</v>
      </c>
      <c r="GU114" t="str">
        <v>Mfg. Tol., Section, Per Note 2</v>
      </c>
      <c r="GV114" t="str">
        <v>Mfg. Tol., See Image</v>
      </c>
      <c r="GW114" t="str">
        <v>Mfg. Tol., See Image, Bore in Blue</v>
      </c>
      <c r="GX114" t="str">
        <v>Mfg. Tol., See Image, Hook Tip</v>
      </c>
      <c r="GY114" t="str">
        <v>Mfg. Tol., Sharp Okay No Burr</v>
      </c>
      <c r="GZ114" t="str">
        <v>Mfg. Tol., Threadless Blank</v>
      </c>
      <c r="HA114" t="str">
        <v>Mfg.Tol.</v>
      </c>
      <c r="HB114" t="str">
        <v>Mgf. To., T.S.C.</v>
      </c>
      <c r="HC114" t="str">
        <v>Milled Feature</v>
      </c>
      <c r="HD114" t="str">
        <v>Milled Feature, OL04045</v>
      </c>
      <c r="HE114" t="str">
        <v>More than .0005 out of center = Fail</v>
      </c>
      <c r="HF114" t="str">
        <v>Must Pass Through</v>
      </c>
      <c r="HG114" t="str">
        <v>Must pass through gauge</v>
      </c>
      <c r="HH114" t="str">
        <v>Must Pass Through Go Gauge</v>
      </c>
      <c r="HI114" t="str">
        <v>Must Pass, See Image.</v>
      </c>
      <c r="HJ114" t="str">
        <v>NA</v>
      </c>
      <c r="HK114" t="str">
        <v>Narrow Area</v>
      </c>
      <c r="HL114" t="str">
        <v>Near Balloon 21</v>
      </c>
      <c r="HM114" t="str">
        <v>Near Datum B</v>
      </c>
      <c r="HN114" t="str">
        <v>Neck Dia.</v>
      </c>
      <c r="HO114" t="str">
        <v>Neck to Head Rad.</v>
      </c>
      <c r="HP114" t="str">
        <v>No Copper Deposits Allowed</v>
      </c>
      <c r="HQ114" t="str">
        <v>No Section</v>
      </c>
      <c r="HR114" t="str">
        <v>No Section, .01 to .014 = Pass</v>
      </c>
      <c r="HS114" t="str">
        <v>No Section, Rotate Part</v>
      </c>
      <c r="HT114" t="str">
        <v>No Section, See Image</v>
      </c>
      <c r="HU114" t="str">
        <v>No Slot, Section B-B</v>
      </c>
      <c r="HV114" t="str">
        <v>No visual step = Pass</v>
      </c>
      <c r="HW114" t="str">
        <v>Not to exceed .95 Deep</v>
      </c>
      <c r="HX114" t="str">
        <v>Note 1</v>
      </c>
      <c r="HY114" t="str">
        <v>OL00333/A</v>
      </c>
      <c r="HZ114" t="str">
        <v>OL00519</v>
      </c>
      <c r="IA114" t="str">
        <v>OL00520</v>
      </c>
      <c r="IB114" t="str">
        <v>OL00529</v>
      </c>
      <c r="IC114" t="str">
        <v>OL00542</v>
      </c>
      <c r="ID114" t="str">
        <v>OL00724</v>
      </c>
      <c r="IE114" t="str">
        <v>OL01250</v>
      </c>
      <c r="IF114" t="str">
        <v>OL01869, Threadless Blank</v>
      </c>
      <c r="IG114" t="str">
        <v>OL01870, Section</v>
      </c>
      <c r="IH114" t="str">
        <v>OL02255</v>
      </c>
      <c r="II114" t="str">
        <v>OL02255, Mfg. Tol.</v>
      </c>
      <c r="IJ114" t="str">
        <v>OL02302</v>
      </c>
      <c r="IK114" t="str">
        <v xml:space="preserve">OL02318  needed per image instructions </v>
      </c>
      <c r="IL114" t="str">
        <v>OL02556</v>
      </c>
      <c r="IM114" t="str">
        <v>OL02557</v>
      </c>
      <c r="IN114" t="str">
        <v>OL02567</v>
      </c>
      <c r="IO114" t="str">
        <v>OL02653</v>
      </c>
      <c r="IP114" t="str">
        <v>OL02718</v>
      </c>
      <c r="IQ114" t="str">
        <v>OL02841</v>
      </c>
      <c r="IR114" t="str">
        <v>OL02842</v>
      </c>
      <c r="IS114" t="str">
        <v>OL02844</v>
      </c>
      <c r="IT114" t="str">
        <v>OL02871</v>
      </c>
      <c r="IU114" t="str">
        <v>OL02887</v>
      </c>
      <c r="IV114" t="str">
        <v>OL03500</v>
      </c>
      <c r="IW114" t="str">
        <v>OL03766</v>
      </c>
      <c r="IX114" t="str">
        <v>OL03868</v>
      </c>
      <c r="IY114" t="str">
        <v>OL03869</v>
      </c>
      <c r="IZ114" t="str">
        <v>OL03870</v>
      </c>
      <c r="JA114" t="str">
        <v>OL03873, DWG# 100448-44</v>
      </c>
      <c r="JB114" t="str">
        <v>OL03949</v>
      </c>
      <c r="JC114" t="str">
        <v xml:space="preserve">OL04043, Section </v>
      </c>
      <c r="JD114" t="str">
        <v xml:space="preserve">OL04044, Section </v>
      </c>
      <c r="JE114" t="str">
        <v>OL04045</v>
      </c>
      <c r="JF114" t="str">
        <v>OL04045, Milled Feature</v>
      </c>
      <c r="JG114" t="str">
        <v>OL04063</v>
      </c>
      <c r="JH114" t="str">
        <v>OL04064</v>
      </c>
      <c r="JI114" t="str">
        <v>OL04065</v>
      </c>
      <c r="JJ114" t="str">
        <v>OL04181</v>
      </c>
      <c r="JK114" t="str">
        <v>OL04218</v>
      </c>
      <c r="JL114" t="str">
        <v>OL04224, See Image</v>
      </c>
      <c r="JM114" t="str">
        <v>OL04374</v>
      </c>
      <c r="JN114" t="str">
        <v>OL04375, Section M-M</v>
      </c>
      <c r="JO114" t="str">
        <v>OL04376, Section M-M</v>
      </c>
      <c r="JP114" t="str">
        <v>OL04443</v>
      </c>
      <c r="JQ114" t="str">
        <v>OL04444</v>
      </c>
      <c r="JR114" t="str">
        <v>OL05000</v>
      </c>
      <c r="JS114" t="str">
        <v>One side of slot</v>
      </c>
      <c r="JT114" t="str">
        <v>Other side of slot</v>
      </c>
      <c r="JU114" t="str">
        <v>Out of center more than .002 = Fail</v>
      </c>
      <c r="JV114" t="str">
        <v>Out of center more than.002 = Fail</v>
      </c>
      <c r="JW114" t="str">
        <v>Overlay OL02713</v>
      </c>
      <c r="JX114" t="str">
        <v>Overlay OL02714</v>
      </c>
      <c r="JY114" t="str">
        <v>Overlay OL02718</v>
      </c>
      <c r="JZ114" t="str">
        <v>Overlay OL03831, Mfg. Tol.</v>
      </c>
      <c r="KA114" t="str">
        <v>Part Without Slots</v>
      </c>
      <c r="KB114" t="str">
        <v>Part Without Slots, See Image</v>
      </c>
      <c r="KC114" t="str">
        <v xml:space="preserve">Pass = .0254 or Less </v>
      </c>
      <c r="KD114" t="str">
        <v>PD MIN = 4.361, PD MAX = 4.456</v>
      </c>
      <c r="KE114" t="str">
        <v>Per Balloon 2 Note</v>
      </c>
      <c r="KF114" t="str">
        <v>Per drawing note(s) 8.</v>
      </c>
      <c r="KG114" t="str">
        <v>Point or Sphere Tip</v>
      </c>
      <c r="KH114" t="str">
        <v>Point Tip</v>
      </c>
      <c r="KI114" t="str">
        <v>R.9 to R1.1 = Pass, See Image</v>
      </c>
      <c r="KJ114" t="str">
        <v>Ram Construction</v>
      </c>
      <c r="KK114" t="str">
        <v>Record Same Pass / Fail All Balloons</v>
      </c>
      <c r="KL114" t="str">
        <v>Ref. Balloon 1</v>
      </c>
      <c r="KM114" t="str">
        <v>Ref. Balloon 12</v>
      </c>
      <c r="KN114" t="str">
        <v>Ref. Balloon 13, 100% AQL</v>
      </c>
      <c r="KO114" t="str">
        <v>Ref. Balloon 2</v>
      </c>
      <c r="KP114" t="str">
        <v>Ref. Balloon 21, 100% AQL</v>
      </c>
      <c r="KQ114" t="str">
        <v>Ref. Balloon 4</v>
      </c>
      <c r="KR114" t="str">
        <v>Ref. Balloon 7</v>
      </c>
      <c r="KS114" t="str">
        <v>Ref. Balloon 8</v>
      </c>
      <c r="KT114" t="str">
        <v>Relieved Pin Gauges 09236 &amp; 09235</v>
      </c>
      <c r="KU114" t="str">
        <v>Rotate Part</v>
      </c>
      <c r="KV114" t="str">
        <v>Rotate Part, See Image</v>
      </c>
      <c r="KW114" t="str">
        <v>Same as Root Radius</v>
      </c>
      <c r="KX114" t="str">
        <v>Section</v>
      </c>
      <c r="KY114" t="str">
        <v>Section B-B</v>
      </c>
      <c r="KZ114" t="str">
        <v>Section B-B, Distance Between Grooves</v>
      </c>
      <c r="LA114" t="str">
        <v>Section C-C</v>
      </c>
      <c r="LB114" t="str">
        <v>Section Part</v>
      </c>
      <c r="LC114" t="str">
        <v>Section Part, Measured from Opposite Face</v>
      </c>
      <c r="LD114" t="str">
        <v>Section, Broachless Blank</v>
      </c>
      <c r="LE114" t="str">
        <v>Section, EXT. Sphere Location.</v>
      </c>
      <c r="LF114" t="str">
        <v>Section, Hex Cham. Ang.</v>
      </c>
      <c r="LG114" t="str">
        <v>Section, Hex Fillet Rad.</v>
      </c>
      <c r="LH114" t="str">
        <v>Section, INT. Feature</v>
      </c>
      <c r="LI114" t="str">
        <v>Section, INT. Sphere Location.</v>
      </c>
      <c r="LJ114" t="str">
        <v>Section, Mfg. Tol.</v>
      </c>
      <c r="LK114" t="str">
        <v>Section, Mfg. Tol., See Image</v>
      </c>
      <c r="LL114" t="str">
        <v>Section, OL00486</v>
      </c>
      <c r="LM114" t="str">
        <v>Section, OL00542</v>
      </c>
      <c r="LN114" t="str">
        <v>Section, OL00543</v>
      </c>
      <c r="LO114" t="str">
        <v>Section, OL00544</v>
      </c>
      <c r="LP114" t="str">
        <v>Section, OL00545</v>
      </c>
      <c r="LQ114" t="str">
        <v>Section, OL00546</v>
      </c>
      <c r="LR114" t="str">
        <v>Section, OL00547</v>
      </c>
      <c r="LS114" t="str">
        <v>Section, OL00555</v>
      </c>
      <c r="LT114" t="str">
        <v>Section, OL00725</v>
      </c>
      <c r="LU114" t="str">
        <v>Section, OL01430</v>
      </c>
      <c r="LV114" t="str">
        <v>Section, OL01434</v>
      </c>
      <c r="LW114" t="str">
        <v>Section, OL01435</v>
      </c>
      <c r="LX114" t="str">
        <v>Section, OL01807</v>
      </c>
      <c r="LY114" t="str">
        <v>Section, OL01830</v>
      </c>
      <c r="LZ114" t="str">
        <v>Section, OL02351</v>
      </c>
      <c r="MA114" t="str">
        <v>Section, OL02519</v>
      </c>
      <c r="MB114" t="str">
        <v>Section, OL02520</v>
      </c>
      <c r="MC114" t="str">
        <v>Section, OL02522</v>
      </c>
      <c r="MD114" t="str">
        <v>Section, OL02540</v>
      </c>
      <c r="ME114" t="str">
        <v>Section, OL02541</v>
      </c>
      <c r="MF114" t="str">
        <v>Section, OL02552</v>
      </c>
      <c r="MG114" t="str">
        <v>Section, OL02553</v>
      </c>
      <c r="MH114" t="str">
        <v>Section, OL02554</v>
      </c>
      <c r="MI114" t="str">
        <v>Section, OL02555</v>
      </c>
      <c r="MJ114" t="str">
        <v>Section, OL02558</v>
      </c>
      <c r="MK114" t="str">
        <v>Section, OL02559</v>
      </c>
      <c r="ML114" t="str">
        <v>Section, OL02560</v>
      </c>
      <c r="MM114" t="str">
        <v>Section, OL02619</v>
      </c>
      <c r="MN114" t="str">
        <v>Section, OL02620</v>
      </c>
      <c r="MO114" t="str">
        <v>Section, OL02621</v>
      </c>
      <c r="MP114" t="str">
        <v>Section, OL02622</v>
      </c>
      <c r="MQ114" t="str">
        <v>Section, OL02623</v>
      </c>
      <c r="MR114" t="str">
        <v>Section, OL02624</v>
      </c>
      <c r="MS114" t="str">
        <v>Section, OL02652</v>
      </c>
      <c r="MT114" t="str">
        <v>Section, OL02680</v>
      </c>
      <c r="MU114" t="str">
        <v>Section, OL02793</v>
      </c>
      <c r="MV114" t="str">
        <v>Section, OL02823</v>
      </c>
      <c r="MW114" t="str">
        <v>Section, OL02843</v>
      </c>
      <c r="MX114" t="str">
        <v>Section, OL03026, Ext.</v>
      </c>
      <c r="MY114" t="str">
        <v>Section, OL03026, Int.</v>
      </c>
      <c r="MZ114" t="str">
        <v>Section, OL03570, DWG# 100448-41</v>
      </c>
      <c r="NA114" t="str">
        <v>Section, OL03781</v>
      </c>
      <c r="NB114" t="str">
        <v>Section, OL03911</v>
      </c>
      <c r="NC114" t="str">
        <v>Section, OL03912</v>
      </c>
      <c r="ND114" t="str">
        <v>Section, OL03928</v>
      </c>
      <c r="NE114" t="str">
        <v>Section, OL03929</v>
      </c>
      <c r="NF114" t="str">
        <v>Section, OL04030</v>
      </c>
      <c r="NG114" t="str">
        <v>Section, OL04037</v>
      </c>
      <c r="NH114" t="str">
        <v>Section, OL04038</v>
      </c>
      <c r="NI114" t="str">
        <v>Section, OL04046</v>
      </c>
      <c r="NJ114" t="str">
        <v>Section, OL04065</v>
      </c>
      <c r="NK114" t="str">
        <v>Section, OL04066</v>
      </c>
      <c r="NL114" t="str">
        <v>Section, OL04067</v>
      </c>
      <c r="NM114" t="str">
        <v>Section, OL04069</v>
      </c>
      <c r="NN114" t="str">
        <v>Section, OL04071</v>
      </c>
      <c r="NO114" t="str">
        <v>Section, OL04173</v>
      </c>
      <c r="NP114" t="str">
        <v>Section, OL04174</v>
      </c>
      <c r="NQ114" t="str">
        <v>Section, OL04214</v>
      </c>
      <c r="NR114" t="str">
        <v>Section, OL04215</v>
      </c>
      <c r="NS114" t="str">
        <v>Section, OL04216</v>
      </c>
      <c r="NT114" t="str">
        <v>Section, OL04217</v>
      </c>
      <c r="NU114" t="str">
        <v>Section, Overlay OL02716</v>
      </c>
      <c r="NV114" t="str">
        <v>Section, Overlay OL02717</v>
      </c>
      <c r="NW114" t="str">
        <v>Section, See Image</v>
      </c>
      <c r="NX114" t="str">
        <v>Section, See Image, DWG# 100448-41</v>
      </c>
      <c r="NY114" t="str">
        <v>Section, Without Sots</v>
      </c>
      <c r="NZ114" t="str">
        <v>See Comments Sheet</v>
      </c>
      <c r="OA114" t="str">
        <v>See Comments Sheet, OL02318</v>
      </c>
      <c r="OB114" t="str">
        <v>See Image</v>
      </c>
      <c r="OC114" t="str">
        <v>See Image, .005 or Less = Pass</v>
      </c>
      <c r="OD114" t="str">
        <v>See Image, Check Near Radius</v>
      </c>
      <c r="OE114" t="str">
        <v>See Image, Constrained</v>
      </c>
      <c r="OF114" t="str">
        <v>See Image, Distance Between Flats</v>
      </c>
      <c r="OG114" t="str">
        <v xml:space="preserve">See Image, Mfg. Tol, Section A-A </v>
      </c>
      <c r="OH114" t="str">
        <v>See image, Mfg. Tol.</v>
      </c>
      <c r="OI114" t="str">
        <v>See Image, Mic. Across Flats</v>
      </c>
      <c r="OJ114" t="str">
        <v>See Image, OL02850</v>
      </c>
      <c r="OK114" t="str">
        <v>See Image, OL02880</v>
      </c>
      <c r="OL114" t="str">
        <v>See Image, OL03926</v>
      </c>
      <c r="OM114" t="str">
        <v>See Image, OL03927</v>
      </c>
      <c r="ON114" t="str">
        <v>See Image, OL04003</v>
      </c>
      <c r="OO114" t="str">
        <v>'See Image, OL04342,  Best Fit Joe Block</v>
      </c>
      <c r="OP114" t="str">
        <v>See Image, OL04342,  Blank</v>
      </c>
      <c r="OQ114" t="str">
        <v>See Image, OL04342, Blank</v>
      </c>
      <c r="OR114" t="str">
        <v>See Image, OL04343, Blank</v>
      </c>
      <c r="OS114" t="str">
        <v>See Image, Pass = .002 or Less</v>
      </c>
      <c r="OT114" t="str">
        <v>See Image, Rcd. MAX</v>
      </c>
      <c r="OU114" t="str">
        <v>See Image, Rcd. MIN</v>
      </c>
      <c r="OV114" t="str">
        <v>See Image, Section</v>
      </c>
      <c r="OW114" t="str">
        <v>See Image, Section A-A</v>
      </c>
      <c r="OX114" t="str">
        <v>See Image, Section B-B</v>
      </c>
      <c r="OY114" t="str">
        <v>See Image, Section B-B, TSC</v>
      </c>
      <c r="OZ114" t="str">
        <v>See Image, Shank Drawing # 18000-XX-XX A</v>
      </c>
      <c r="PA114" t="str">
        <v>Sequencial Laser 01, 120 Per Print</v>
      </c>
      <c r="PB114" t="str">
        <v>Set to .202, Zero on Thread Lead</v>
      </c>
      <c r="PC114" t="str">
        <v>Sharp OK, No Burr</v>
      </c>
      <c r="PD114" t="str">
        <v>Sharp OK, No Raised Edge, See Image</v>
      </c>
      <c r="PE114" t="str">
        <v>Sharp OK, No Raised Edges</v>
      </c>
      <c r="PF114" t="str">
        <v>Sharp okay no raised edge</v>
      </c>
      <c r="PG114" t="str">
        <v>Sharp Okay, No Burr</v>
      </c>
      <c r="PH114" t="str">
        <v>Sharp Okay, No Raised Edge</v>
      </c>
      <c r="PI114" t="str">
        <v>Sharp Okay, No Raised Edges,</v>
      </c>
      <c r="PJ114" t="str">
        <v>Sharp Okay, See Image</v>
      </c>
      <c r="PK114" t="str">
        <v xml:space="preserve">Start of Radius @ .195 </v>
      </c>
      <c r="PL114" t="str">
        <v xml:space="preserve">Start of Radius @ .21 </v>
      </c>
      <c r="PM114" t="str">
        <v xml:space="preserve">T.S.C. </v>
      </c>
      <c r="PN114" t="str">
        <v>Tangent Point</v>
      </c>
      <c r="PO114" t="str">
        <v>Tangent point of R.50</v>
      </c>
      <c r="PP114" t="str">
        <v>Taper Check, Mfg.Tol.</v>
      </c>
      <c r="PQ114" t="str">
        <v>Taper Check, Mfg.Tol., See Image</v>
      </c>
      <c r="PR114" t="str">
        <v>Thrd. Minor Ø</v>
      </c>
      <c r="PS114" t="str">
        <v>Thrd. Relief Ø</v>
      </c>
      <c r="PT114" t="str">
        <v>Threadless Blank</v>
      </c>
      <c r="PU114" t="str">
        <v>Threadless Blank, From Major Ø</v>
      </c>
      <c r="PV114" t="str">
        <v>Threadless Blank, Mfg. Tol.</v>
      </c>
      <c r="PW114" t="str">
        <v>Threadless Blank, Thrd. to Neck Rad.</v>
      </c>
      <c r="PX114" t="str">
        <v>Thredless Blank</v>
      </c>
      <c r="PY114" t="str">
        <v>To center of R.005</v>
      </c>
      <c r="PZ114" t="str">
        <v>Torx Min. Dia.</v>
      </c>
      <c r="QA114" t="str">
        <v>Turn Ø Free of Mill Marks</v>
      </c>
      <c r="QB114" t="str">
        <v>Use (Full) GO Hex</v>
      </c>
      <c r="QC114" t="str">
        <v>Use Balloon 1 FULL Gauge</v>
      </c>
      <c r="QD114" t="str">
        <v>Use Balloon 9 FULL GO</v>
      </c>
      <c r="QE114" t="str">
        <v>Use Best Fit Pin</v>
      </c>
      <c r="QF114" t="str">
        <v>Use Disk Tip</v>
      </c>
      <c r="QG114" t="str">
        <v>Use flat bottomed indicator tip.</v>
      </c>
      <c r="QH114" t="str">
        <v xml:space="preserve">Use Full .093 Go Hex </v>
      </c>
      <c r="QI114" t="str">
        <v xml:space="preserve">Use Full .0930 Go Hex </v>
      </c>
      <c r="QJ114" t="str">
        <v>Use Full .1235 Go Hex</v>
      </c>
      <c r="QK114" t="str">
        <v>Use Gauge K2-98-8019-04, See Image</v>
      </c>
      <c r="QL114" t="str">
        <v>Use large flat indicator tip</v>
      </c>
      <c r="QM114" t="str">
        <v>Use Pins.3330/.3350, See Image MAX NO-GO</v>
      </c>
      <c r="QN114" t="str">
        <v>Use Pointed Drop Indicator Tip</v>
      </c>
      <c r="QO114" t="str">
        <v>V-Block</v>
      </c>
      <c r="QP114" t="str">
        <v>V-Block,  AMB for 13</v>
      </c>
      <c r="QQ114" t="str">
        <v>V-Block,  Hex Cham. Dia.</v>
      </c>
      <c r="QR114" t="str">
        <v>V-Block, Hex Depth</v>
      </c>
      <c r="QS114" t="str">
        <v>VBU Gauge</v>
      </c>
      <c r="QT114" t="str">
        <v>Visibally smaller than HEX=Pass</v>
      </c>
      <c r="QU114" t="str">
        <v>Visual Per Drawing</v>
      </c>
      <c r="QV114" t="str">
        <v>Whirl Blank</v>
      </c>
      <c r="QW114" t="str">
        <v xml:space="preserve">Whirl Blank </v>
      </c>
      <c r="QX114" t="str">
        <v>Whirl Blank, Neck Rad. End to Head CL</v>
      </c>
      <c r="QY114" t="str">
        <v>Whirl Blank, Nose Start Dia.</v>
      </c>
      <c r="QZ114" t="str">
        <v>Whirl Blank, Nose Start Dist.</v>
      </c>
      <c r="RA114" t="str">
        <v>Whirl Blank, Thrd. Minor</v>
      </c>
      <c r="RB114" t="str">
        <v>Whirl Blank, Thrd. Pullout Dia.</v>
      </c>
      <c r="RC114" t="str">
        <v>Whole Part, Removal is at Assy. Level</v>
      </c>
      <c r="RD114" t="str">
        <v>Wide Area</v>
      </c>
      <c r="RE114" t="str">
        <v>Zero on End of Go Gauge</v>
      </c>
    </row>
    <row r="115" spans="1:473">
      <c r="A115" t="s">
        <v>752</v>
      </c>
      <c r="C115" t="str" cm="1">
        <f t="array" ref="C115:RE115">TRANSPOSE(_xlfn._xlws.SORT(_xlfn._xlws.FILTER($A$2:$A$600,ISNUMBER(SEARCH('PartLib Table'!M132,$A$2:$A$600)),"not found")))</f>
        <v xml:space="preserve"> 'C', Whirl Blank</v>
      </c>
      <c r="D115" t="str">
        <v xml:space="preserve"> See Image, Constrained</v>
      </c>
      <c r="E115" t="str">
        <v>(.04 to .12 range = Pass)</v>
      </c>
      <c r="F115" t="str">
        <v>(.042 FULL) Go Pin Seat Fully</v>
      </c>
      <c r="G115" t="str">
        <v>(B), Mfg. Tol.</v>
      </c>
      <c r="H115" t="str">
        <v>(B), O.A.L.</v>
      </c>
      <c r="I115" t="str">
        <v>.001 or less =Pass</v>
      </c>
      <c r="J115" t="str">
        <v>.001 or less out of center = Pass</v>
      </c>
      <c r="K115" t="str">
        <v>.002 or Less = Pass</v>
      </c>
      <c r="L115" t="str">
        <v>.002 or Less out of center = Pass</v>
      </c>
      <c r="M115" t="str">
        <v>.005 to .015 = Pass</v>
      </c>
      <c r="N115" t="str">
        <v>.0125 Mean, Section</v>
      </c>
      <c r="O115" t="str">
        <v>.025 or Less in X &amp; Y=Pass</v>
      </c>
      <c r="P115" t="str">
        <v>.038 Mean</v>
      </c>
      <c r="Q115" t="str">
        <v>.063 MM = .0024 IN, See Image</v>
      </c>
      <c r="R115" t="str">
        <v>.063MM = .0024"</v>
      </c>
      <c r="S115" t="str">
        <v>.243 NO-GO, Unconstrained, Must Not Start</v>
      </c>
      <c r="T115" t="str">
        <v>@ Back Face &amp; ID, No Raised Edge</v>
      </c>
      <c r="U115" t="str">
        <v>@ Back Face &amp; OD, No Raised Edge</v>
      </c>
      <c r="V115" t="str">
        <v>@ ID &amp; FACE</v>
      </c>
      <c r="W115" t="str">
        <v>@ OD &amp; BACK FACE</v>
      </c>
      <c r="X115" t="str">
        <v>@ OD &amp; FACE</v>
      </c>
      <c r="Y115" t="str">
        <v>Across from slot</v>
      </c>
      <c r="Z115" t="str">
        <v>All Edge Breaks</v>
      </c>
      <c r="AA115" t="str">
        <v>Attached to bar stock</v>
      </c>
      <c r="AB115" t="str">
        <v xml:space="preserve">Back Turn Fillet Rad. </v>
      </c>
      <c r="AC115" t="str">
        <v>Balloon 1 (DWG FRM0105 Page 2, NV-27)</v>
      </c>
      <c r="AD115" t="str">
        <v>Balloon 1 (DWG FRM0105, NV-30)</v>
      </c>
      <c r="AE115" t="str">
        <v>Balloon 1 (P# 9890002-20) OL00429/A</v>
      </c>
      <c r="AF115" t="str">
        <v>Balloon 1, DWG#FRM0105</v>
      </c>
      <c r="AG115" t="str">
        <v>Balloon 11, See Image</v>
      </c>
      <c r="AH115" t="str">
        <v xml:space="preserve">Balloon 2 (DWG FRM0105 Page 2, NV-27) </v>
      </c>
      <c r="AI115" t="str">
        <v>Balloon 2 (DWG FRM0105, NV-30)</v>
      </c>
      <c r="AJ115" t="str">
        <v>Balloon 2 (P# 9890002-20)</v>
      </c>
      <c r="AK115" t="str">
        <v>Balloon 2, DWG#FRM0105</v>
      </c>
      <c r="AL115" t="str">
        <v>Balloon 2, DWG#FRM0105, See Image</v>
      </c>
      <c r="AM115" t="str">
        <v>Balloon 3 (DWG FRM0105, NV-30 Minor)</v>
      </c>
      <c r="AN115" t="str">
        <v>Balloon 3 (DWG FRM0105, NV-30)</v>
      </c>
      <c r="AO115" t="str">
        <v>Balloon 3 (P# 9890002-20)</v>
      </c>
      <c r="AP115" t="str">
        <v>Balloon 4</v>
      </c>
      <c r="AQ115" t="str">
        <v>Balloon 4 (P# 9890002-20)</v>
      </c>
      <c r="AR115" t="str">
        <v>Below Middle Band</v>
      </c>
      <c r="AS115" t="str">
        <v>Best Fit Pin, .003 or Less =Pass</v>
      </c>
      <c r="AT115" t="str">
        <v>Blank</v>
      </c>
      <c r="AU115" t="str">
        <v>Blank Turn Maj.</v>
      </c>
      <c r="AV115" t="str">
        <v>Blank Turn Maj. Mill Flt., OL4172</v>
      </c>
      <c r="AW115" t="str">
        <v>Blank Without .010 Slots</v>
      </c>
      <c r="AX115" t="str">
        <v>Blank Without .010 Slots, Section</v>
      </c>
      <c r="AY115" t="str">
        <v>Blank without thread</v>
      </c>
      <c r="AZ115" t="str">
        <v xml:space="preserve">Blank, Center of V Grv. </v>
      </c>
      <c r="BA115" t="str">
        <v>Blank, Check R adjacent Balloon 17</v>
      </c>
      <c r="BB115" t="str">
        <v>Blank, EXT. Feature</v>
      </c>
      <c r="BC115" t="str">
        <v>Blank, See Image, OL04335</v>
      </c>
      <c r="BD115" t="str">
        <v>Blank, See Image, OL04336</v>
      </c>
      <c r="BE115" t="str">
        <v xml:space="preserve">Blank, Thrd. </v>
      </c>
      <c r="BF115" t="str">
        <v>Blank, Turn Tip</v>
      </c>
      <c r="BG115" t="str">
        <v>Blank, Without Thrd.</v>
      </c>
      <c r="BH115" t="str">
        <v>Blank, Without Thread</v>
      </c>
      <c r="BI115" t="str">
        <v xml:space="preserve">Blunt Start Blend to Minor </v>
      </c>
      <c r="BJ115" t="str">
        <v>Calc., Use Go HEX</v>
      </c>
      <c r="BK115" t="str">
        <v>Can't dig into OD</v>
      </c>
      <c r="BL115" t="str">
        <v>Carbide Gauge</v>
      </c>
      <c r="BM115" t="str">
        <v xml:space="preserve">Center of V Grv. </v>
      </c>
      <c r="BN115" t="str">
        <v>Centered Less than .03 = Pass</v>
      </c>
      <c r="BO115" t="str">
        <v>Centered within .0005 or Less = Pass</v>
      </c>
      <c r="BP115" t="str">
        <v>Centered within .001 or Less = Pass</v>
      </c>
      <c r="BQ115" t="str">
        <v>Centered within .0254 or Less = Pass</v>
      </c>
      <c r="BR115" t="str">
        <v>Check close to Rod Slot</v>
      </c>
      <c r="BS115" t="str">
        <v>Check every other hole</v>
      </c>
      <c r="BT115" t="str">
        <v>Check Go over full length of slot.</v>
      </c>
      <c r="BU115" t="str">
        <v>Check Near Closed End</v>
      </c>
      <c r="BV115" t="str">
        <v>Check per Print View, Away from Rod Slot</v>
      </c>
      <c r="BW115" t="str">
        <v>Check to Balloon 30 Go Pin</v>
      </c>
      <c r="BX115" t="str">
        <v>Check with .2705 SET Pin Inside Part</v>
      </c>
      <c r="BY115" t="str">
        <v>Check with Hex Up</v>
      </c>
      <c r="BZ115" t="str">
        <v>CMM Blank</v>
      </c>
      <c r="CA115" t="str">
        <v>Confirm Full Radius</v>
      </c>
      <c r="CB115" t="str">
        <v>Constrained in fixture</v>
      </c>
      <c r="CC115" t="str">
        <v>Constrained with Ring</v>
      </c>
      <c r="CD115" t="str">
        <v>Constrained, See Image</v>
      </c>
      <c r="CE115" t="str">
        <v>Dim. "A"</v>
      </c>
      <c r="CF115" t="str">
        <v>Dim. "B"</v>
      </c>
      <c r="CG115" t="str">
        <v>Dim. "C"</v>
      </c>
      <c r="CH115" t="str">
        <v>Dim. "D", Whirl Blank</v>
      </c>
      <c r="CI115" t="str">
        <v>Dim. "G"</v>
      </c>
      <c r="CJ115" t="str">
        <v>Dim. E, Blank Turn Maj. &amp;  Mill Flt</v>
      </c>
      <c r="CK115" t="str">
        <v>Dim. E, Blank Turn Maj.&amp;  Mill Flt</v>
      </c>
      <c r="CL115" t="str">
        <v>Dim. H, Whirl Blank</v>
      </c>
      <c r="CM115" t="str">
        <v>Dim. J, 'Blank Turn Maj. &amp; Whirl Blank</v>
      </c>
      <c r="CN115" t="str">
        <v>Disk Drop Indicator Tip</v>
      </c>
      <c r="CO115" t="str">
        <v>DWG 100448-15, Balloon F_1</v>
      </c>
      <c r="CP115" t="str">
        <v>DWG 100448-15, OL02571</v>
      </c>
      <c r="CQ115" t="str">
        <v>DWG 100448-41</v>
      </c>
      <c r="CR115" t="str">
        <v>DWG 9890040, (10E),Section Part, OL01139</v>
      </c>
      <c r="CS115" t="str">
        <v>DWG 9890040, (10E),Section, OL01139</v>
      </c>
      <c r="CT115" t="str">
        <v>DWG 9890040, (11E)</v>
      </c>
      <c r="CU115" t="str">
        <v>DWG 9890040, (11E), Pins with Flats</v>
      </c>
      <c r="CV115" t="str">
        <v>DWG 9890040, (12E),  Pass=.002 or less</v>
      </c>
      <c r="CW115" t="str">
        <v>DWG 9890040, (12E), See Image</v>
      </c>
      <c r="CX115" t="str">
        <v>DWG 9890040, (1E), OL01431</v>
      </c>
      <c r="CY115" t="str">
        <v>DWG 9890040, (1E), OL01432</v>
      </c>
      <c r="CZ115" t="str">
        <v>DWG 9890040, (2E), OL01432</v>
      </c>
      <c r="DA115" t="str">
        <v>DWG 9890040, (3E)</v>
      </c>
      <c r="DB115" t="str">
        <v>DWG 9890040, (4E)</v>
      </c>
      <c r="DC115" t="str">
        <v>DWG 9890040, (5E), OL02336</v>
      </c>
      <c r="DD115" t="str">
        <v>DWG 9890040, (6E)</v>
      </c>
      <c r="DE115" t="str">
        <v>DWG 9890040, (7E)</v>
      </c>
      <c r="DF115" t="str">
        <v>DWG 9890040, (8E), OL01433</v>
      </c>
      <c r="DG115" t="str">
        <v>DWG 9890040, (8E), OL01433, Section</v>
      </c>
      <c r="DH115" t="str">
        <v>DWG 9890040, (9E), Close to Rod Slot</v>
      </c>
      <c r="DI115" t="str">
        <v>DWG 9890040, (9E),Close to Rod Slot</v>
      </c>
      <c r="DJ115" t="str">
        <v>DWG FRM0105 PAGE 2</v>
      </c>
      <c r="DK115" t="str">
        <v>DWG# 100448-41</v>
      </c>
      <c r="DL115" t="str">
        <v>DWG# 100448-44</v>
      </c>
      <c r="DM115" t="str">
        <v>DWG# 9890003  (1), Section OL00436/A</v>
      </c>
      <c r="DN115" t="str">
        <v>DWG# 9890003 (3), Ring Gauge Constrained</v>
      </c>
      <c r="DO115" t="str">
        <v>DWG# 9890003 (4), Section</v>
      </c>
      <c r="DP115" t="str">
        <v>DWG#100448-26, Balloon 1K, OL02350</v>
      </c>
      <c r="DQ115" t="str">
        <v>DWG#100448-26, Balloon 2K, OL02350</v>
      </c>
      <c r="DR115" t="str">
        <v>DWG#100448-26, Balloon 3K, OL02363</v>
      </c>
      <c r="DS115" t="str">
        <v>DWG#100448-26, Balloon 4K</v>
      </c>
      <c r="DT115" t="str">
        <v>DWG#100448-26, Balloon 5K, Section</v>
      </c>
      <c r="DU115" t="str">
        <v>DWG#100448-26, Balloon 6K</v>
      </c>
      <c r="DV115" t="str">
        <v>DWG#100448-26, Balloon 7K, Section</v>
      </c>
      <c r="DW115" t="str">
        <v>DWG#100448-26, Mfg. Tol.</v>
      </c>
      <c r="DX115" t="str">
        <v>DWG#9890003 (2) Ring Gauge Constrained</v>
      </c>
      <c r="DY115" t="str">
        <v>DWG#9890044</v>
      </c>
      <c r="DZ115" t="str">
        <v>DWG#9890044 .1985 to .2005=Pass</v>
      </c>
      <c r="EA115" t="str">
        <v>DWG#9890044 Overlay OL02441</v>
      </c>
      <c r="EB115" t="str">
        <v>DWG#9890044, OL02441</v>
      </c>
      <c r="EC115" t="str">
        <v>DWG#FRM0105</v>
      </c>
      <c r="ED115" t="str">
        <v>EXT.</v>
      </c>
      <c r="EE115" t="str">
        <v>EXT. Section, OL02460</v>
      </c>
      <c r="EF115" t="str">
        <v>EXT., OL04223</v>
      </c>
      <c r="EG115" t="str">
        <v>Flat Drop Indicator Tip</v>
      </c>
      <c r="EH115" t="str">
        <v>Full Go Pin, No Light, at Radius</v>
      </c>
      <c r="EI115" t="str">
        <v>Function Check</v>
      </c>
      <c r="EJ115" t="str">
        <v>GO Function Gauge</v>
      </c>
      <c r="EK115" t="str">
        <v>Go Gauge for Balloon 1 &amp; 4</v>
      </c>
      <c r="EL115" t="str">
        <v>Go Pin must pass through</v>
      </c>
      <c r="EM115" t="str">
        <v>Greater than .005 = Fail, Section</v>
      </c>
      <c r="EN115" t="str">
        <v>Greater than .025 out of center = Fail</v>
      </c>
      <c r="EO115" t="str">
        <v>Greater than 2.6 = Pass</v>
      </c>
      <c r="EP115" t="str">
        <v>Green = Pass, Red = Fail</v>
      </c>
      <c r="EQ115" t="str">
        <v>Hex Depth</v>
      </c>
      <c r="ER115" t="str">
        <v>Hex Minor</v>
      </c>
      <c r="ES115" t="str">
        <v>Hole Dia.</v>
      </c>
      <c r="ET115" t="str">
        <v>Hook or Disk Tip</v>
      </c>
      <c r="EU115" t="str">
        <v>ID Sphere Finish</v>
      </c>
      <c r="EV115" t="str">
        <v>ID/OD Both Sides, Diff. .002 or less = Pass</v>
      </c>
      <c r="EW115" t="str">
        <v>If Looks Big, Section</v>
      </c>
      <c r="EX115" t="str">
        <v>If Looks Small, Section</v>
      </c>
      <c r="EY115" t="str">
        <v>Insp. Close to Break Away, Mfg.Tol.</v>
      </c>
      <c r="EZ115" t="str">
        <v>INT.</v>
      </c>
      <c r="FA115" t="str">
        <v>INT. Section, OL02460</v>
      </c>
      <c r="FB115" t="str">
        <v>INT., OL04223</v>
      </c>
      <c r="FC115" t="str">
        <v>Intersect. of 7.7 &amp; R0.10</v>
      </c>
      <c r="FD115" t="str">
        <v>Intersect. of 8.79 and R.25 MAX</v>
      </c>
      <c r="FE115" t="str">
        <v>Keep Ind. Tip away from corner</v>
      </c>
      <c r="FF115" t="str">
        <v>L31</v>
      </c>
      <c r="FG115" t="str">
        <v>Laser Mark</v>
      </c>
      <c r="FH115" t="str">
        <v>LASER PER NOTE 4</v>
      </c>
      <c r="FI115" t="str">
        <v>LASER PER NOTE 4, Final Check 1 only</v>
      </c>
      <c r="FJ115" t="str">
        <v>Less than .002 out of center = Pass</v>
      </c>
      <c r="FK115" t="str">
        <v>Less than 2.75 = Pass, Section</v>
      </c>
      <c r="FL115" t="str">
        <v>List as pin. Not Calibrated</v>
      </c>
      <c r="FM115" t="str">
        <v>M9 X 1.25 BUTT See Comment Image</v>
      </c>
      <c r="FN115" t="str">
        <v>Manual Section</v>
      </c>
      <c r="FO115" t="str">
        <v>Max Deep .241 NO-GO =.42</v>
      </c>
      <c r="FP115" t="str">
        <v>MAX Depth of (Note 7) .241 NO-GO Pin</v>
      </c>
      <c r="FQ115" t="str">
        <v>Measure from Blue Line, See Image</v>
      </c>
      <c r="FR115" t="str">
        <v>Measure Width of Blue Area, See Image</v>
      </c>
      <c r="FS115" t="str">
        <v>Mfg. Tol</v>
      </c>
      <c r="FT115" t="str">
        <v>Mfg. Tol, See Image</v>
      </c>
      <c r="FU115" t="str">
        <v>Mfg. Tol.</v>
      </c>
      <c r="FV115" t="str">
        <v>Mfg. Tol. "A"</v>
      </c>
      <c r="FW115" t="str">
        <v>Mfg. Tol. (Zero on Gauge Full Dia. Lead)</v>
      </c>
      <c r="FX115" t="str">
        <v>Mfg. Tol. Balloon 11, See Image</v>
      </c>
      <c r="FY115" t="str">
        <v>Mfg. Tol. Balloon 4</v>
      </c>
      <c r="FZ115" t="str">
        <v>Mfg. Tol. Balloon 7</v>
      </c>
      <c r="GA115" t="str">
        <v xml:space="preserve">Mfg. Tol. C-Bore Face (Ballo 28) </v>
      </c>
      <c r="GB115" t="str">
        <v>Mfg. Tol. Section</v>
      </c>
      <c r="GC115" t="str">
        <v>Mfg. Tol. See Image</v>
      </c>
      <c r="GD115" t="str">
        <v>Mfg. Tol., 3 Places, Record MAX</v>
      </c>
      <c r="GE115" t="str">
        <v>Mfg. Tol., Balloon 11</v>
      </c>
      <c r="GF115" t="str">
        <v>Mfg. Tol., Balloon 7</v>
      </c>
      <c r="GG115" t="str">
        <v>Mfg. Tol., Blank</v>
      </c>
      <c r="GH115" t="str">
        <v>Mfg. Tol., Blank, Balloon 12</v>
      </c>
      <c r="GI115" t="str">
        <v>Mfg. Tol., Blend to SØ.320</v>
      </c>
      <c r="GJ115" t="str">
        <v>Mfg. Tol., Calculation</v>
      </c>
      <c r="GK115" t="str">
        <v>Mfg. Tol., For Mill Fixture</v>
      </c>
      <c r="GL115" t="str">
        <v>Mfg. Tol., L32</v>
      </c>
      <c r="GM115" t="str">
        <v>Mfg. Tol., L33</v>
      </c>
      <c r="GN115" t="str">
        <v>Mfg. Tol., No Tool Marks</v>
      </c>
      <c r="GO115" t="str">
        <v>Mfg. Tol., OL03361</v>
      </c>
      <c r="GP115" t="str">
        <v>Mfg. Tol., Record off center value</v>
      </c>
      <c r="GQ115" t="str">
        <v>Mfg. Tol., Same 3 Places, Record MIN</v>
      </c>
      <c r="GR115" t="str">
        <v>Mfg. Tol., Section</v>
      </c>
      <c r="GS115" t="str">
        <v>Mfg. Tol., Section B-B</v>
      </c>
      <c r="GT115" t="str">
        <v>Mfg. Tol., Section, OL03361</v>
      </c>
      <c r="GU115" t="str">
        <v>Mfg. Tol., Section, Per Note 2</v>
      </c>
      <c r="GV115" t="str">
        <v>Mfg. Tol., See Image</v>
      </c>
      <c r="GW115" t="str">
        <v>Mfg. Tol., See Image, Bore in Blue</v>
      </c>
      <c r="GX115" t="str">
        <v>Mfg. Tol., See Image, Hook Tip</v>
      </c>
      <c r="GY115" t="str">
        <v>Mfg. Tol., Sharp Okay No Burr</v>
      </c>
      <c r="GZ115" t="str">
        <v>Mfg. Tol., Threadless Blank</v>
      </c>
      <c r="HA115" t="str">
        <v>Mfg.Tol.</v>
      </c>
      <c r="HB115" t="str">
        <v>Mgf. To., T.S.C.</v>
      </c>
      <c r="HC115" t="str">
        <v>Milled Feature</v>
      </c>
      <c r="HD115" t="str">
        <v>Milled Feature, OL04045</v>
      </c>
      <c r="HE115" t="str">
        <v>More than .0005 out of center = Fail</v>
      </c>
      <c r="HF115" t="str">
        <v>Must Pass Through</v>
      </c>
      <c r="HG115" t="str">
        <v>Must pass through gauge</v>
      </c>
      <c r="HH115" t="str">
        <v>Must Pass Through Go Gauge</v>
      </c>
      <c r="HI115" t="str">
        <v>Must Pass, See Image.</v>
      </c>
      <c r="HJ115" t="str">
        <v>NA</v>
      </c>
      <c r="HK115" t="str">
        <v>Narrow Area</v>
      </c>
      <c r="HL115" t="str">
        <v>Near Balloon 21</v>
      </c>
      <c r="HM115" t="str">
        <v>Near Datum B</v>
      </c>
      <c r="HN115" t="str">
        <v>Neck Dia.</v>
      </c>
      <c r="HO115" t="str">
        <v>Neck to Head Rad.</v>
      </c>
      <c r="HP115" t="str">
        <v>No Copper Deposits Allowed</v>
      </c>
      <c r="HQ115" t="str">
        <v>No Section</v>
      </c>
      <c r="HR115" t="str">
        <v>No Section, .01 to .014 = Pass</v>
      </c>
      <c r="HS115" t="str">
        <v>No Section, Rotate Part</v>
      </c>
      <c r="HT115" t="str">
        <v>No Section, See Image</v>
      </c>
      <c r="HU115" t="str">
        <v>No Slot, Section B-B</v>
      </c>
      <c r="HV115" t="str">
        <v>No visual step = Pass</v>
      </c>
      <c r="HW115" t="str">
        <v>Not to exceed .95 Deep</v>
      </c>
      <c r="HX115" t="str">
        <v>Note 1</v>
      </c>
      <c r="HY115" t="str">
        <v>OL00333/A</v>
      </c>
      <c r="HZ115" t="str">
        <v>OL00519</v>
      </c>
      <c r="IA115" t="str">
        <v>OL00520</v>
      </c>
      <c r="IB115" t="str">
        <v>OL00529</v>
      </c>
      <c r="IC115" t="str">
        <v>OL00542</v>
      </c>
      <c r="ID115" t="str">
        <v>OL00724</v>
      </c>
      <c r="IE115" t="str">
        <v>OL01250</v>
      </c>
      <c r="IF115" t="str">
        <v>OL01869, Threadless Blank</v>
      </c>
      <c r="IG115" t="str">
        <v>OL01870, Section</v>
      </c>
      <c r="IH115" t="str">
        <v>OL02255</v>
      </c>
      <c r="II115" t="str">
        <v>OL02255, Mfg. Tol.</v>
      </c>
      <c r="IJ115" t="str">
        <v>OL02302</v>
      </c>
      <c r="IK115" t="str">
        <v xml:space="preserve">OL02318  needed per image instructions </v>
      </c>
      <c r="IL115" t="str">
        <v>OL02556</v>
      </c>
      <c r="IM115" t="str">
        <v>OL02557</v>
      </c>
      <c r="IN115" t="str">
        <v>OL02567</v>
      </c>
      <c r="IO115" t="str">
        <v>OL02653</v>
      </c>
      <c r="IP115" t="str">
        <v>OL02718</v>
      </c>
      <c r="IQ115" t="str">
        <v>OL02841</v>
      </c>
      <c r="IR115" t="str">
        <v>OL02842</v>
      </c>
      <c r="IS115" t="str">
        <v>OL02844</v>
      </c>
      <c r="IT115" t="str">
        <v>OL02871</v>
      </c>
      <c r="IU115" t="str">
        <v>OL02887</v>
      </c>
      <c r="IV115" t="str">
        <v>OL03500</v>
      </c>
      <c r="IW115" t="str">
        <v>OL03766</v>
      </c>
      <c r="IX115" t="str">
        <v>OL03868</v>
      </c>
      <c r="IY115" t="str">
        <v>OL03869</v>
      </c>
      <c r="IZ115" t="str">
        <v>OL03870</v>
      </c>
      <c r="JA115" t="str">
        <v>OL03873, DWG# 100448-44</v>
      </c>
      <c r="JB115" t="str">
        <v>OL03949</v>
      </c>
      <c r="JC115" t="str">
        <v xml:space="preserve">OL04043, Section </v>
      </c>
      <c r="JD115" t="str">
        <v xml:space="preserve">OL04044, Section </v>
      </c>
      <c r="JE115" t="str">
        <v>OL04045</v>
      </c>
      <c r="JF115" t="str">
        <v>OL04045, Milled Feature</v>
      </c>
      <c r="JG115" t="str">
        <v>OL04063</v>
      </c>
      <c r="JH115" t="str">
        <v>OL04064</v>
      </c>
      <c r="JI115" t="str">
        <v>OL04065</v>
      </c>
      <c r="JJ115" t="str">
        <v>OL04181</v>
      </c>
      <c r="JK115" t="str">
        <v>OL04218</v>
      </c>
      <c r="JL115" t="str">
        <v>OL04224, See Image</v>
      </c>
      <c r="JM115" t="str">
        <v>OL04374</v>
      </c>
      <c r="JN115" t="str">
        <v>OL04375, Section M-M</v>
      </c>
      <c r="JO115" t="str">
        <v>OL04376, Section M-M</v>
      </c>
      <c r="JP115" t="str">
        <v>OL04443</v>
      </c>
      <c r="JQ115" t="str">
        <v>OL04444</v>
      </c>
      <c r="JR115" t="str">
        <v>OL05000</v>
      </c>
      <c r="JS115" t="str">
        <v>One side of slot</v>
      </c>
      <c r="JT115" t="str">
        <v>Other side of slot</v>
      </c>
      <c r="JU115" t="str">
        <v>Out of center more than .002 = Fail</v>
      </c>
      <c r="JV115" t="str">
        <v>Out of center more than.002 = Fail</v>
      </c>
      <c r="JW115" t="str">
        <v>Overlay OL02713</v>
      </c>
      <c r="JX115" t="str">
        <v>Overlay OL02714</v>
      </c>
      <c r="JY115" t="str">
        <v>Overlay OL02718</v>
      </c>
      <c r="JZ115" t="str">
        <v>Overlay OL03831, Mfg. Tol.</v>
      </c>
      <c r="KA115" t="str">
        <v>Part Without Slots</v>
      </c>
      <c r="KB115" t="str">
        <v>Part Without Slots, See Image</v>
      </c>
      <c r="KC115" t="str">
        <v xml:space="preserve">Pass = .0254 or Less </v>
      </c>
      <c r="KD115" t="str">
        <v>PD MIN = 4.361, PD MAX = 4.456</v>
      </c>
      <c r="KE115" t="str">
        <v>Per Balloon 2 Note</v>
      </c>
      <c r="KF115" t="str">
        <v>Per drawing note(s) 8.</v>
      </c>
      <c r="KG115" t="str">
        <v>Point or Sphere Tip</v>
      </c>
      <c r="KH115" t="str">
        <v>Point Tip</v>
      </c>
      <c r="KI115" t="str">
        <v>R.9 to R1.1 = Pass, See Image</v>
      </c>
      <c r="KJ115" t="str">
        <v>Ram Construction</v>
      </c>
      <c r="KK115" t="str">
        <v>Record Same Pass / Fail All Balloons</v>
      </c>
      <c r="KL115" t="str">
        <v>Ref. Balloon 1</v>
      </c>
      <c r="KM115" t="str">
        <v>Ref. Balloon 12</v>
      </c>
      <c r="KN115" t="str">
        <v>Ref. Balloon 13, 100% AQL</v>
      </c>
      <c r="KO115" t="str">
        <v>Ref. Balloon 2</v>
      </c>
      <c r="KP115" t="str">
        <v>Ref. Balloon 21, 100% AQL</v>
      </c>
      <c r="KQ115" t="str">
        <v>Ref. Balloon 4</v>
      </c>
      <c r="KR115" t="str">
        <v>Ref. Balloon 7</v>
      </c>
      <c r="KS115" t="str">
        <v>Ref. Balloon 8</v>
      </c>
      <c r="KT115" t="str">
        <v>Relieved Pin Gauges 09236 &amp; 09235</v>
      </c>
      <c r="KU115" t="str">
        <v>Rotate Part</v>
      </c>
      <c r="KV115" t="str">
        <v>Rotate Part, See Image</v>
      </c>
      <c r="KW115" t="str">
        <v>Same as Root Radius</v>
      </c>
      <c r="KX115" t="str">
        <v>Section</v>
      </c>
      <c r="KY115" t="str">
        <v>Section B-B</v>
      </c>
      <c r="KZ115" t="str">
        <v>Section B-B, Distance Between Grooves</v>
      </c>
      <c r="LA115" t="str">
        <v>Section C-C</v>
      </c>
      <c r="LB115" t="str">
        <v>Section Part</v>
      </c>
      <c r="LC115" t="str">
        <v>Section Part, Measured from Opposite Face</v>
      </c>
      <c r="LD115" t="str">
        <v>Section, Broachless Blank</v>
      </c>
      <c r="LE115" t="str">
        <v>Section, EXT. Sphere Location.</v>
      </c>
      <c r="LF115" t="str">
        <v>Section, Hex Cham. Ang.</v>
      </c>
      <c r="LG115" t="str">
        <v>Section, Hex Fillet Rad.</v>
      </c>
      <c r="LH115" t="str">
        <v>Section, INT. Feature</v>
      </c>
      <c r="LI115" t="str">
        <v>Section, INT. Sphere Location.</v>
      </c>
      <c r="LJ115" t="str">
        <v>Section, Mfg. Tol.</v>
      </c>
      <c r="LK115" t="str">
        <v>Section, Mfg. Tol., See Image</v>
      </c>
      <c r="LL115" t="str">
        <v>Section, OL00486</v>
      </c>
      <c r="LM115" t="str">
        <v>Section, OL00542</v>
      </c>
      <c r="LN115" t="str">
        <v>Section, OL00543</v>
      </c>
      <c r="LO115" t="str">
        <v>Section, OL00544</v>
      </c>
      <c r="LP115" t="str">
        <v>Section, OL00545</v>
      </c>
      <c r="LQ115" t="str">
        <v>Section, OL00546</v>
      </c>
      <c r="LR115" t="str">
        <v>Section, OL00547</v>
      </c>
      <c r="LS115" t="str">
        <v>Section, OL00555</v>
      </c>
      <c r="LT115" t="str">
        <v>Section, OL00725</v>
      </c>
      <c r="LU115" t="str">
        <v>Section, OL01430</v>
      </c>
      <c r="LV115" t="str">
        <v>Section, OL01434</v>
      </c>
      <c r="LW115" t="str">
        <v>Section, OL01435</v>
      </c>
      <c r="LX115" t="str">
        <v>Section, OL01807</v>
      </c>
      <c r="LY115" t="str">
        <v>Section, OL01830</v>
      </c>
      <c r="LZ115" t="str">
        <v>Section, OL02351</v>
      </c>
      <c r="MA115" t="str">
        <v>Section, OL02519</v>
      </c>
      <c r="MB115" t="str">
        <v>Section, OL02520</v>
      </c>
      <c r="MC115" t="str">
        <v>Section, OL02522</v>
      </c>
      <c r="MD115" t="str">
        <v>Section, OL02540</v>
      </c>
      <c r="ME115" t="str">
        <v>Section, OL02541</v>
      </c>
      <c r="MF115" t="str">
        <v>Section, OL02552</v>
      </c>
      <c r="MG115" t="str">
        <v>Section, OL02553</v>
      </c>
      <c r="MH115" t="str">
        <v>Section, OL02554</v>
      </c>
      <c r="MI115" t="str">
        <v>Section, OL02555</v>
      </c>
      <c r="MJ115" t="str">
        <v>Section, OL02558</v>
      </c>
      <c r="MK115" t="str">
        <v>Section, OL02559</v>
      </c>
      <c r="ML115" t="str">
        <v>Section, OL02560</v>
      </c>
      <c r="MM115" t="str">
        <v>Section, OL02619</v>
      </c>
      <c r="MN115" t="str">
        <v>Section, OL02620</v>
      </c>
      <c r="MO115" t="str">
        <v>Section, OL02621</v>
      </c>
      <c r="MP115" t="str">
        <v>Section, OL02622</v>
      </c>
      <c r="MQ115" t="str">
        <v>Section, OL02623</v>
      </c>
      <c r="MR115" t="str">
        <v>Section, OL02624</v>
      </c>
      <c r="MS115" t="str">
        <v>Section, OL02652</v>
      </c>
      <c r="MT115" t="str">
        <v>Section, OL02680</v>
      </c>
      <c r="MU115" t="str">
        <v>Section, OL02793</v>
      </c>
      <c r="MV115" t="str">
        <v>Section, OL02823</v>
      </c>
      <c r="MW115" t="str">
        <v>Section, OL02843</v>
      </c>
      <c r="MX115" t="str">
        <v>Section, OL03026, Ext.</v>
      </c>
      <c r="MY115" t="str">
        <v>Section, OL03026, Int.</v>
      </c>
      <c r="MZ115" t="str">
        <v>Section, OL03570, DWG# 100448-41</v>
      </c>
      <c r="NA115" t="str">
        <v>Section, OL03781</v>
      </c>
      <c r="NB115" t="str">
        <v>Section, OL03911</v>
      </c>
      <c r="NC115" t="str">
        <v>Section, OL03912</v>
      </c>
      <c r="ND115" t="str">
        <v>Section, OL03928</v>
      </c>
      <c r="NE115" t="str">
        <v>Section, OL03929</v>
      </c>
      <c r="NF115" t="str">
        <v>Section, OL04030</v>
      </c>
      <c r="NG115" t="str">
        <v>Section, OL04037</v>
      </c>
      <c r="NH115" t="str">
        <v>Section, OL04038</v>
      </c>
      <c r="NI115" t="str">
        <v>Section, OL04046</v>
      </c>
      <c r="NJ115" t="str">
        <v>Section, OL04065</v>
      </c>
      <c r="NK115" t="str">
        <v>Section, OL04066</v>
      </c>
      <c r="NL115" t="str">
        <v>Section, OL04067</v>
      </c>
      <c r="NM115" t="str">
        <v>Section, OL04069</v>
      </c>
      <c r="NN115" t="str">
        <v>Section, OL04071</v>
      </c>
      <c r="NO115" t="str">
        <v>Section, OL04173</v>
      </c>
      <c r="NP115" t="str">
        <v>Section, OL04174</v>
      </c>
      <c r="NQ115" t="str">
        <v>Section, OL04214</v>
      </c>
      <c r="NR115" t="str">
        <v>Section, OL04215</v>
      </c>
      <c r="NS115" t="str">
        <v>Section, OL04216</v>
      </c>
      <c r="NT115" t="str">
        <v>Section, OL04217</v>
      </c>
      <c r="NU115" t="str">
        <v>Section, Overlay OL02716</v>
      </c>
      <c r="NV115" t="str">
        <v>Section, Overlay OL02717</v>
      </c>
      <c r="NW115" t="str">
        <v>Section, See Image</v>
      </c>
      <c r="NX115" t="str">
        <v>Section, See Image, DWG# 100448-41</v>
      </c>
      <c r="NY115" t="str">
        <v>Section, Without Sots</v>
      </c>
      <c r="NZ115" t="str">
        <v>See Comments Sheet</v>
      </c>
      <c r="OA115" t="str">
        <v>See Comments Sheet, OL02318</v>
      </c>
      <c r="OB115" t="str">
        <v>See Image</v>
      </c>
      <c r="OC115" t="str">
        <v>See Image, .005 or Less = Pass</v>
      </c>
      <c r="OD115" t="str">
        <v>See Image, Check Near Radius</v>
      </c>
      <c r="OE115" t="str">
        <v>See Image, Constrained</v>
      </c>
      <c r="OF115" t="str">
        <v>See Image, Distance Between Flats</v>
      </c>
      <c r="OG115" t="str">
        <v xml:space="preserve">See Image, Mfg. Tol, Section A-A </v>
      </c>
      <c r="OH115" t="str">
        <v>See image, Mfg. Tol.</v>
      </c>
      <c r="OI115" t="str">
        <v>See Image, Mic. Across Flats</v>
      </c>
      <c r="OJ115" t="str">
        <v>See Image, OL02850</v>
      </c>
      <c r="OK115" t="str">
        <v>See Image, OL02880</v>
      </c>
      <c r="OL115" t="str">
        <v>See Image, OL03926</v>
      </c>
      <c r="OM115" t="str">
        <v>See Image, OL03927</v>
      </c>
      <c r="ON115" t="str">
        <v>See Image, OL04003</v>
      </c>
      <c r="OO115" t="str">
        <v>'See Image, OL04342,  Best Fit Joe Block</v>
      </c>
      <c r="OP115" t="str">
        <v>See Image, OL04342,  Blank</v>
      </c>
      <c r="OQ115" t="str">
        <v>See Image, OL04342, Blank</v>
      </c>
      <c r="OR115" t="str">
        <v>See Image, OL04343, Blank</v>
      </c>
      <c r="OS115" t="str">
        <v>See Image, Pass = .002 or Less</v>
      </c>
      <c r="OT115" t="str">
        <v>See Image, Rcd. MAX</v>
      </c>
      <c r="OU115" t="str">
        <v>See Image, Rcd. MIN</v>
      </c>
      <c r="OV115" t="str">
        <v>See Image, Section</v>
      </c>
      <c r="OW115" t="str">
        <v>See Image, Section A-A</v>
      </c>
      <c r="OX115" t="str">
        <v>See Image, Section B-B</v>
      </c>
      <c r="OY115" t="str">
        <v>See Image, Section B-B, TSC</v>
      </c>
      <c r="OZ115" t="str">
        <v>See Image, Shank Drawing # 18000-XX-XX A</v>
      </c>
      <c r="PA115" t="str">
        <v>Sequencial Laser 01, 120 Per Print</v>
      </c>
      <c r="PB115" t="str">
        <v>Set to .202, Zero on Thread Lead</v>
      </c>
      <c r="PC115" t="str">
        <v>Sharp OK, No Burr</v>
      </c>
      <c r="PD115" t="str">
        <v>Sharp OK, No Raised Edge, See Image</v>
      </c>
      <c r="PE115" t="str">
        <v>Sharp OK, No Raised Edges</v>
      </c>
      <c r="PF115" t="str">
        <v>Sharp okay no raised edge</v>
      </c>
      <c r="PG115" t="str">
        <v>Sharp Okay, No Burr</v>
      </c>
      <c r="PH115" t="str">
        <v>Sharp Okay, No Raised Edge</v>
      </c>
      <c r="PI115" t="str">
        <v>Sharp Okay, No Raised Edges,</v>
      </c>
      <c r="PJ115" t="str">
        <v>Sharp Okay, See Image</v>
      </c>
      <c r="PK115" t="str">
        <v xml:space="preserve">Start of Radius @ .195 </v>
      </c>
      <c r="PL115" t="str">
        <v xml:space="preserve">Start of Radius @ .21 </v>
      </c>
      <c r="PM115" t="str">
        <v xml:space="preserve">T.S.C. </v>
      </c>
      <c r="PN115" t="str">
        <v>Tangent Point</v>
      </c>
      <c r="PO115" t="str">
        <v>Tangent point of R.50</v>
      </c>
      <c r="PP115" t="str">
        <v>Taper Check, Mfg.Tol.</v>
      </c>
      <c r="PQ115" t="str">
        <v>Taper Check, Mfg.Tol., See Image</v>
      </c>
      <c r="PR115" t="str">
        <v>Thrd. Minor Ø</v>
      </c>
      <c r="PS115" t="str">
        <v>Thrd. Relief Ø</v>
      </c>
      <c r="PT115" t="str">
        <v>Threadless Blank</v>
      </c>
      <c r="PU115" t="str">
        <v>Threadless Blank, From Major Ø</v>
      </c>
      <c r="PV115" t="str">
        <v>Threadless Blank, Mfg. Tol.</v>
      </c>
      <c r="PW115" t="str">
        <v>Threadless Blank, Thrd. to Neck Rad.</v>
      </c>
      <c r="PX115" t="str">
        <v>Thredless Blank</v>
      </c>
      <c r="PY115" t="str">
        <v>To center of R.005</v>
      </c>
      <c r="PZ115" t="str">
        <v>Torx Min. Dia.</v>
      </c>
      <c r="QA115" t="str">
        <v>Turn Ø Free of Mill Marks</v>
      </c>
      <c r="QB115" t="str">
        <v>Use (Full) GO Hex</v>
      </c>
      <c r="QC115" t="str">
        <v>Use Balloon 1 FULL Gauge</v>
      </c>
      <c r="QD115" t="str">
        <v>Use Balloon 9 FULL GO</v>
      </c>
      <c r="QE115" t="str">
        <v>Use Best Fit Pin</v>
      </c>
      <c r="QF115" t="str">
        <v>Use Disk Tip</v>
      </c>
      <c r="QG115" t="str">
        <v>Use flat bottomed indicator tip.</v>
      </c>
      <c r="QH115" t="str">
        <v xml:space="preserve">Use Full .093 Go Hex </v>
      </c>
      <c r="QI115" t="str">
        <v xml:space="preserve">Use Full .0930 Go Hex </v>
      </c>
      <c r="QJ115" t="str">
        <v>Use Full .1235 Go Hex</v>
      </c>
      <c r="QK115" t="str">
        <v>Use Gauge K2-98-8019-04, See Image</v>
      </c>
      <c r="QL115" t="str">
        <v>Use large flat indicator tip</v>
      </c>
      <c r="QM115" t="str">
        <v>Use Pins.3330/.3350, See Image MAX NO-GO</v>
      </c>
      <c r="QN115" t="str">
        <v>Use Pointed Drop Indicator Tip</v>
      </c>
      <c r="QO115" t="str">
        <v>V-Block</v>
      </c>
      <c r="QP115" t="str">
        <v>V-Block,  AMB for 13</v>
      </c>
      <c r="QQ115" t="str">
        <v>V-Block,  Hex Cham. Dia.</v>
      </c>
      <c r="QR115" t="str">
        <v>V-Block, Hex Depth</v>
      </c>
      <c r="QS115" t="str">
        <v>VBU Gauge</v>
      </c>
      <c r="QT115" t="str">
        <v>Visibally smaller than HEX=Pass</v>
      </c>
      <c r="QU115" t="str">
        <v>Visual Per Drawing</v>
      </c>
      <c r="QV115" t="str">
        <v>Whirl Blank</v>
      </c>
      <c r="QW115" t="str">
        <v xml:space="preserve">Whirl Blank </v>
      </c>
      <c r="QX115" t="str">
        <v>Whirl Blank, Neck Rad. End to Head CL</v>
      </c>
      <c r="QY115" t="str">
        <v>Whirl Blank, Nose Start Dia.</v>
      </c>
      <c r="QZ115" t="str">
        <v>Whirl Blank, Nose Start Dist.</v>
      </c>
      <c r="RA115" t="str">
        <v>Whirl Blank, Thrd. Minor</v>
      </c>
      <c r="RB115" t="str">
        <v>Whirl Blank, Thrd. Pullout Dia.</v>
      </c>
      <c r="RC115" t="str">
        <v>Whole Part, Removal is at Assy. Level</v>
      </c>
      <c r="RD115" t="str">
        <v>Wide Area</v>
      </c>
      <c r="RE115" t="str">
        <v>Zero on End of Go Gauge</v>
      </c>
    </row>
    <row r="116" spans="1:473">
      <c r="A116" t="s">
        <v>753</v>
      </c>
      <c r="C116" t="str" cm="1">
        <f t="array" ref="C116:RE116">TRANSPOSE(_xlfn._xlws.SORT(_xlfn._xlws.FILTER($A$2:$A$600,ISNUMBER(SEARCH('PartLib Table'!M133,$A$2:$A$600)),"not found")))</f>
        <v xml:space="preserve"> 'C', Whirl Blank</v>
      </c>
      <c r="D116" t="str">
        <v xml:space="preserve"> See Image, Constrained</v>
      </c>
      <c r="E116" t="str">
        <v>(.04 to .12 range = Pass)</v>
      </c>
      <c r="F116" t="str">
        <v>(.042 FULL) Go Pin Seat Fully</v>
      </c>
      <c r="G116" t="str">
        <v>(B), Mfg. Tol.</v>
      </c>
      <c r="H116" t="str">
        <v>(B), O.A.L.</v>
      </c>
      <c r="I116" t="str">
        <v>.001 or less =Pass</v>
      </c>
      <c r="J116" t="str">
        <v>.001 or less out of center = Pass</v>
      </c>
      <c r="K116" t="str">
        <v>.002 or Less = Pass</v>
      </c>
      <c r="L116" t="str">
        <v>.002 or Less out of center = Pass</v>
      </c>
      <c r="M116" t="str">
        <v>.005 to .015 = Pass</v>
      </c>
      <c r="N116" t="str">
        <v>.0125 Mean, Section</v>
      </c>
      <c r="O116" t="str">
        <v>.025 or Less in X &amp; Y=Pass</v>
      </c>
      <c r="P116" t="str">
        <v>.038 Mean</v>
      </c>
      <c r="Q116" t="str">
        <v>.063 MM = .0024 IN, See Image</v>
      </c>
      <c r="R116" t="str">
        <v>.063MM = .0024"</v>
      </c>
      <c r="S116" t="str">
        <v>.243 NO-GO, Unconstrained, Must Not Start</v>
      </c>
      <c r="T116" t="str">
        <v>@ Back Face &amp; ID, No Raised Edge</v>
      </c>
      <c r="U116" t="str">
        <v>@ Back Face &amp; OD, No Raised Edge</v>
      </c>
      <c r="V116" t="str">
        <v>@ ID &amp; FACE</v>
      </c>
      <c r="W116" t="str">
        <v>@ OD &amp; BACK FACE</v>
      </c>
      <c r="X116" t="str">
        <v>@ OD &amp; FACE</v>
      </c>
      <c r="Y116" t="str">
        <v>Across from slot</v>
      </c>
      <c r="Z116" t="str">
        <v>All Edge Breaks</v>
      </c>
      <c r="AA116" t="str">
        <v>Attached to bar stock</v>
      </c>
      <c r="AB116" t="str">
        <v xml:space="preserve">Back Turn Fillet Rad. </v>
      </c>
      <c r="AC116" t="str">
        <v>Balloon 1 (DWG FRM0105 Page 2, NV-27)</v>
      </c>
      <c r="AD116" t="str">
        <v>Balloon 1 (DWG FRM0105, NV-30)</v>
      </c>
      <c r="AE116" t="str">
        <v>Balloon 1 (P# 9890002-20) OL00429/A</v>
      </c>
      <c r="AF116" t="str">
        <v>Balloon 1, DWG#FRM0105</v>
      </c>
      <c r="AG116" t="str">
        <v>Balloon 11, See Image</v>
      </c>
      <c r="AH116" t="str">
        <v xml:space="preserve">Balloon 2 (DWG FRM0105 Page 2, NV-27) </v>
      </c>
      <c r="AI116" t="str">
        <v>Balloon 2 (DWG FRM0105, NV-30)</v>
      </c>
      <c r="AJ116" t="str">
        <v>Balloon 2 (P# 9890002-20)</v>
      </c>
      <c r="AK116" t="str">
        <v>Balloon 2, DWG#FRM0105</v>
      </c>
      <c r="AL116" t="str">
        <v>Balloon 2, DWG#FRM0105, See Image</v>
      </c>
      <c r="AM116" t="str">
        <v>Balloon 3 (DWG FRM0105, NV-30 Minor)</v>
      </c>
      <c r="AN116" t="str">
        <v>Balloon 3 (DWG FRM0105, NV-30)</v>
      </c>
      <c r="AO116" t="str">
        <v>Balloon 3 (P# 9890002-20)</v>
      </c>
      <c r="AP116" t="str">
        <v>Balloon 4</v>
      </c>
      <c r="AQ116" t="str">
        <v>Balloon 4 (P# 9890002-20)</v>
      </c>
      <c r="AR116" t="str">
        <v>Below Middle Band</v>
      </c>
      <c r="AS116" t="str">
        <v>Best Fit Pin, .003 or Less =Pass</v>
      </c>
      <c r="AT116" t="str">
        <v>Blank</v>
      </c>
      <c r="AU116" t="str">
        <v>Blank Turn Maj.</v>
      </c>
      <c r="AV116" t="str">
        <v>Blank Turn Maj. Mill Flt., OL4172</v>
      </c>
      <c r="AW116" t="str">
        <v>Blank Without .010 Slots</v>
      </c>
      <c r="AX116" t="str">
        <v>Blank Without .010 Slots, Section</v>
      </c>
      <c r="AY116" t="str">
        <v>Blank without thread</v>
      </c>
      <c r="AZ116" t="str">
        <v xml:space="preserve">Blank, Center of V Grv. </v>
      </c>
      <c r="BA116" t="str">
        <v>Blank, Check R adjacent Balloon 17</v>
      </c>
      <c r="BB116" t="str">
        <v>Blank, EXT. Feature</v>
      </c>
      <c r="BC116" t="str">
        <v>Blank, See Image, OL04335</v>
      </c>
      <c r="BD116" t="str">
        <v>Blank, See Image, OL04336</v>
      </c>
      <c r="BE116" t="str">
        <v xml:space="preserve">Blank, Thrd. </v>
      </c>
      <c r="BF116" t="str">
        <v>Blank, Turn Tip</v>
      </c>
      <c r="BG116" t="str">
        <v>Blank, Without Thrd.</v>
      </c>
      <c r="BH116" t="str">
        <v>Blank, Without Thread</v>
      </c>
      <c r="BI116" t="str">
        <v xml:space="preserve">Blunt Start Blend to Minor </v>
      </c>
      <c r="BJ116" t="str">
        <v>Calc., Use Go HEX</v>
      </c>
      <c r="BK116" t="str">
        <v>Can't dig into OD</v>
      </c>
      <c r="BL116" t="str">
        <v>Carbide Gauge</v>
      </c>
      <c r="BM116" t="str">
        <v xml:space="preserve">Center of V Grv. </v>
      </c>
      <c r="BN116" t="str">
        <v>Centered Less than .03 = Pass</v>
      </c>
      <c r="BO116" t="str">
        <v>Centered within .0005 or Less = Pass</v>
      </c>
      <c r="BP116" t="str">
        <v>Centered within .001 or Less = Pass</v>
      </c>
      <c r="BQ116" t="str">
        <v>Centered within .0254 or Less = Pass</v>
      </c>
      <c r="BR116" t="str">
        <v>Check close to Rod Slot</v>
      </c>
      <c r="BS116" t="str">
        <v>Check every other hole</v>
      </c>
      <c r="BT116" t="str">
        <v>Check Go over full length of slot.</v>
      </c>
      <c r="BU116" t="str">
        <v>Check Near Closed End</v>
      </c>
      <c r="BV116" t="str">
        <v>Check per Print View, Away from Rod Slot</v>
      </c>
      <c r="BW116" t="str">
        <v>Check to Balloon 30 Go Pin</v>
      </c>
      <c r="BX116" t="str">
        <v>Check with .2705 SET Pin Inside Part</v>
      </c>
      <c r="BY116" t="str">
        <v>Check with Hex Up</v>
      </c>
      <c r="BZ116" t="str">
        <v>CMM Blank</v>
      </c>
      <c r="CA116" t="str">
        <v>Confirm Full Radius</v>
      </c>
      <c r="CB116" t="str">
        <v>Constrained in fixture</v>
      </c>
      <c r="CC116" t="str">
        <v>Constrained with Ring</v>
      </c>
      <c r="CD116" t="str">
        <v>Constrained, See Image</v>
      </c>
      <c r="CE116" t="str">
        <v>Dim. "A"</v>
      </c>
      <c r="CF116" t="str">
        <v>Dim. "B"</v>
      </c>
      <c r="CG116" t="str">
        <v>Dim. "C"</v>
      </c>
      <c r="CH116" t="str">
        <v>Dim. "D", Whirl Blank</v>
      </c>
      <c r="CI116" t="str">
        <v>Dim. "G"</v>
      </c>
      <c r="CJ116" t="str">
        <v>Dim. E, Blank Turn Maj. &amp;  Mill Flt</v>
      </c>
      <c r="CK116" t="str">
        <v>Dim. E, Blank Turn Maj.&amp;  Mill Flt</v>
      </c>
      <c r="CL116" t="str">
        <v>Dim. H, Whirl Blank</v>
      </c>
      <c r="CM116" t="str">
        <v>Dim. J, 'Blank Turn Maj. &amp; Whirl Blank</v>
      </c>
      <c r="CN116" t="str">
        <v>Disk Drop Indicator Tip</v>
      </c>
      <c r="CO116" t="str">
        <v>DWG 100448-15, Balloon F_1</v>
      </c>
      <c r="CP116" t="str">
        <v>DWG 100448-15, OL02571</v>
      </c>
      <c r="CQ116" t="str">
        <v>DWG 100448-41</v>
      </c>
      <c r="CR116" t="str">
        <v>DWG 9890040, (10E),Section Part, OL01139</v>
      </c>
      <c r="CS116" t="str">
        <v>DWG 9890040, (10E),Section, OL01139</v>
      </c>
      <c r="CT116" t="str">
        <v>DWG 9890040, (11E)</v>
      </c>
      <c r="CU116" t="str">
        <v>DWG 9890040, (11E), Pins with Flats</v>
      </c>
      <c r="CV116" t="str">
        <v>DWG 9890040, (12E),  Pass=.002 or less</v>
      </c>
      <c r="CW116" t="str">
        <v>DWG 9890040, (12E), See Image</v>
      </c>
      <c r="CX116" t="str">
        <v>DWG 9890040, (1E), OL01431</v>
      </c>
      <c r="CY116" t="str">
        <v>DWG 9890040, (1E), OL01432</v>
      </c>
      <c r="CZ116" t="str">
        <v>DWG 9890040, (2E), OL01432</v>
      </c>
      <c r="DA116" t="str">
        <v>DWG 9890040, (3E)</v>
      </c>
      <c r="DB116" t="str">
        <v>DWG 9890040, (4E)</v>
      </c>
      <c r="DC116" t="str">
        <v>DWG 9890040, (5E), OL02336</v>
      </c>
      <c r="DD116" t="str">
        <v>DWG 9890040, (6E)</v>
      </c>
      <c r="DE116" t="str">
        <v>DWG 9890040, (7E)</v>
      </c>
      <c r="DF116" t="str">
        <v>DWG 9890040, (8E), OL01433</v>
      </c>
      <c r="DG116" t="str">
        <v>DWG 9890040, (8E), OL01433, Section</v>
      </c>
      <c r="DH116" t="str">
        <v>DWG 9890040, (9E), Close to Rod Slot</v>
      </c>
      <c r="DI116" t="str">
        <v>DWG 9890040, (9E),Close to Rod Slot</v>
      </c>
      <c r="DJ116" t="str">
        <v>DWG FRM0105 PAGE 2</v>
      </c>
      <c r="DK116" t="str">
        <v>DWG# 100448-41</v>
      </c>
      <c r="DL116" t="str">
        <v>DWG# 100448-44</v>
      </c>
      <c r="DM116" t="str">
        <v>DWG# 9890003  (1), Section OL00436/A</v>
      </c>
      <c r="DN116" t="str">
        <v>DWG# 9890003 (3), Ring Gauge Constrained</v>
      </c>
      <c r="DO116" t="str">
        <v>DWG# 9890003 (4), Section</v>
      </c>
      <c r="DP116" t="str">
        <v>DWG#100448-26, Balloon 1K, OL02350</v>
      </c>
      <c r="DQ116" t="str">
        <v>DWG#100448-26, Balloon 2K, OL02350</v>
      </c>
      <c r="DR116" t="str">
        <v>DWG#100448-26, Balloon 3K, OL02363</v>
      </c>
      <c r="DS116" t="str">
        <v>DWG#100448-26, Balloon 4K</v>
      </c>
      <c r="DT116" t="str">
        <v>DWG#100448-26, Balloon 5K, Section</v>
      </c>
      <c r="DU116" t="str">
        <v>DWG#100448-26, Balloon 6K</v>
      </c>
      <c r="DV116" t="str">
        <v>DWG#100448-26, Balloon 7K, Section</v>
      </c>
      <c r="DW116" t="str">
        <v>DWG#100448-26, Mfg. Tol.</v>
      </c>
      <c r="DX116" t="str">
        <v>DWG#9890003 (2) Ring Gauge Constrained</v>
      </c>
      <c r="DY116" t="str">
        <v>DWG#9890044</v>
      </c>
      <c r="DZ116" t="str">
        <v>DWG#9890044 .1985 to .2005=Pass</v>
      </c>
      <c r="EA116" t="str">
        <v>DWG#9890044 Overlay OL02441</v>
      </c>
      <c r="EB116" t="str">
        <v>DWG#9890044, OL02441</v>
      </c>
      <c r="EC116" t="str">
        <v>DWG#FRM0105</v>
      </c>
      <c r="ED116" t="str">
        <v>EXT.</v>
      </c>
      <c r="EE116" t="str">
        <v>EXT. Section, OL02460</v>
      </c>
      <c r="EF116" t="str">
        <v>EXT., OL04223</v>
      </c>
      <c r="EG116" t="str">
        <v>Flat Drop Indicator Tip</v>
      </c>
      <c r="EH116" t="str">
        <v>Full Go Pin, No Light, at Radius</v>
      </c>
      <c r="EI116" t="str">
        <v>Function Check</v>
      </c>
      <c r="EJ116" t="str">
        <v>GO Function Gauge</v>
      </c>
      <c r="EK116" t="str">
        <v>Go Gauge for Balloon 1 &amp; 4</v>
      </c>
      <c r="EL116" t="str">
        <v>Go Pin must pass through</v>
      </c>
      <c r="EM116" t="str">
        <v>Greater than .005 = Fail, Section</v>
      </c>
      <c r="EN116" t="str">
        <v>Greater than .025 out of center = Fail</v>
      </c>
      <c r="EO116" t="str">
        <v>Greater than 2.6 = Pass</v>
      </c>
      <c r="EP116" t="str">
        <v>Green = Pass, Red = Fail</v>
      </c>
      <c r="EQ116" t="str">
        <v>Hex Depth</v>
      </c>
      <c r="ER116" t="str">
        <v>Hex Minor</v>
      </c>
      <c r="ES116" t="str">
        <v>Hole Dia.</v>
      </c>
      <c r="ET116" t="str">
        <v>Hook or Disk Tip</v>
      </c>
      <c r="EU116" t="str">
        <v>ID Sphere Finish</v>
      </c>
      <c r="EV116" t="str">
        <v>ID/OD Both Sides, Diff. .002 or less = Pass</v>
      </c>
      <c r="EW116" t="str">
        <v>If Looks Big, Section</v>
      </c>
      <c r="EX116" t="str">
        <v>If Looks Small, Section</v>
      </c>
      <c r="EY116" t="str">
        <v>Insp. Close to Break Away, Mfg.Tol.</v>
      </c>
      <c r="EZ116" t="str">
        <v>INT.</v>
      </c>
      <c r="FA116" t="str">
        <v>INT. Section, OL02460</v>
      </c>
      <c r="FB116" t="str">
        <v>INT., OL04223</v>
      </c>
      <c r="FC116" t="str">
        <v>Intersect. of 7.7 &amp; R0.10</v>
      </c>
      <c r="FD116" t="str">
        <v>Intersect. of 8.79 and R.25 MAX</v>
      </c>
      <c r="FE116" t="str">
        <v>Keep Ind. Tip away from corner</v>
      </c>
      <c r="FF116" t="str">
        <v>L31</v>
      </c>
      <c r="FG116" t="str">
        <v>Laser Mark</v>
      </c>
      <c r="FH116" t="str">
        <v>LASER PER NOTE 4</v>
      </c>
      <c r="FI116" t="str">
        <v>LASER PER NOTE 4, Final Check 1 only</v>
      </c>
      <c r="FJ116" t="str">
        <v>Less than .002 out of center = Pass</v>
      </c>
      <c r="FK116" t="str">
        <v>Less than 2.75 = Pass, Section</v>
      </c>
      <c r="FL116" t="str">
        <v>List as pin. Not Calibrated</v>
      </c>
      <c r="FM116" t="str">
        <v>M9 X 1.25 BUTT See Comment Image</v>
      </c>
      <c r="FN116" t="str">
        <v>Manual Section</v>
      </c>
      <c r="FO116" t="str">
        <v>Max Deep .241 NO-GO =.42</v>
      </c>
      <c r="FP116" t="str">
        <v>MAX Depth of (Note 7) .241 NO-GO Pin</v>
      </c>
      <c r="FQ116" t="str">
        <v>Measure from Blue Line, See Image</v>
      </c>
      <c r="FR116" t="str">
        <v>Measure Width of Blue Area, See Image</v>
      </c>
      <c r="FS116" t="str">
        <v>Mfg. Tol</v>
      </c>
      <c r="FT116" t="str">
        <v>Mfg. Tol, See Image</v>
      </c>
      <c r="FU116" t="str">
        <v>Mfg. Tol.</v>
      </c>
      <c r="FV116" t="str">
        <v>Mfg. Tol. "A"</v>
      </c>
      <c r="FW116" t="str">
        <v>Mfg. Tol. (Zero on Gauge Full Dia. Lead)</v>
      </c>
      <c r="FX116" t="str">
        <v>Mfg. Tol. Balloon 11, See Image</v>
      </c>
      <c r="FY116" t="str">
        <v>Mfg. Tol. Balloon 4</v>
      </c>
      <c r="FZ116" t="str">
        <v>Mfg. Tol. Balloon 7</v>
      </c>
      <c r="GA116" t="str">
        <v xml:space="preserve">Mfg. Tol. C-Bore Face (Ballo 28) </v>
      </c>
      <c r="GB116" t="str">
        <v>Mfg. Tol. Section</v>
      </c>
      <c r="GC116" t="str">
        <v>Mfg. Tol. See Image</v>
      </c>
      <c r="GD116" t="str">
        <v>Mfg. Tol., 3 Places, Record MAX</v>
      </c>
      <c r="GE116" t="str">
        <v>Mfg. Tol., Balloon 11</v>
      </c>
      <c r="GF116" t="str">
        <v>Mfg. Tol., Balloon 7</v>
      </c>
      <c r="GG116" t="str">
        <v>Mfg. Tol., Blank</v>
      </c>
      <c r="GH116" t="str">
        <v>Mfg. Tol., Blank, Balloon 12</v>
      </c>
      <c r="GI116" t="str">
        <v>Mfg. Tol., Blend to SØ.320</v>
      </c>
      <c r="GJ116" t="str">
        <v>Mfg. Tol., Calculation</v>
      </c>
      <c r="GK116" t="str">
        <v>Mfg. Tol., For Mill Fixture</v>
      </c>
      <c r="GL116" t="str">
        <v>Mfg. Tol., L32</v>
      </c>
      <c r="GM116" t="str">
        <v>Mfg. Tol., L33</v>
      </c>
      <c r="GN116" t="str">
        <v>Mfg. Tol., No Tool Marks</v>
      </c>
      <c r="GO116" t="str">
        <v>Mfg. Tol., OL03361</v>
      </c>
      <c r="GP116" t="str">
        <v>Mfg. Tol., Record off center value</v>
      </c>
      <c r="GQ116" t="str">
        <v>Mfg. Tol., Same 3 Places, Record MIN</v>
      </c>
      <c r="GR116" t="str">
        <v>Mfg. Tol., Section</v>
      </c>
      <c r="GS116" t="str">
        <v>Mfg. Tol., Section B-B</v>
      </c>
      <c r="GT116" t="str">
        <v>Mfg. Tol., Section, OL03361</v>
      </c>
      <c r="GU116" t="str">
        <v>Mfg. Tol., Section, Per Note 2</v>
      </c>
      <c r="GV116" t="str">
        <v>Mfg. Tol., See Image</v>
      </c>
      <c r="GW116" t="str">
        <v>Mfg. Tol., See Image, Bore in Blue</v>
      </c>
      <c r="GX116" t="str">
        <v>Mfg. Tol., See Image, Hook Tip</v>
      </c>
      <c r="GY116" t="str">
        <v>Mfg. Tol., Sharp Okay No Burr</v>
      </c>
      <c r="GZ116" t="str">
        <v>Mfg. Tol., Threadless Blank</v>
      </c>
      <c r="HA116" t="str">
        <v>Mfg.Tol.</v>
      </c>
      <c r="HB116" t="str">
        <v>Mgf. To., T.S.C.</v>
      </c>
      <c r="HC116" t="str">
        <v>Milled Feature</v>
      </c>
      <c r="HD116" t="str">
        <v>Milled Feature, OL04045</v>
      </c>
      <c r="HE116" t="str">
        <v>More than .0005 out of center = Fail</v>
      </c>
      <c r="HF116" t="str">
        <v>Must Pass Through</v>
      </c>
      <c r="HG116" t="str">
        <v>Must pass through gauge</v>
      </c>
      <c r="HH116" t="str">
        <v>Must Pass Through Go Gauge</v>
      </c>
      <c r="HI116" t="str">
        <v>Must Pass, See Image.</v>
      </c>
      <c r="HJ116" t="str">
        <v>NA</v>
      </c>
      <c r="HK116" t="str">
        <v>Narrow Area</v>
      </c>
      <c r="HL116" t="str">
        <v>Near Balloon 21</v>
      </c>
      <c r="HM116" t="str">
        <v>Near Datum B</v>
      </c>
      <c r="HN116" t="str">
        <v>Neck Dia.</v>
      </c>
      <c r="HO116" t="str">
        <v>Neck to Head Rad.</v>
      </c>
      <c r="HP116" t="str">
        <v>No Copper Deposits Allowed</v>
      </c>
      <c r="HQ116" t="str">
        <v>No Section</v>
      </c>
      <c r="HR116" t="str">
        <v>No Section, .01 to .014 = Pass</v>
      </c>
      <c r="HS116" t="str">
        <v>No Section, Rotate Part</v>
      </c>
      <c r="HT116" t="str">
        <v>No Section, See Image</v>
      </c>
      <c r="HU116" t="str">
        <v>No Slot, Section B-B</v>
      </c>
      <c r="HV116" t="str">
        <v>No visual step = Pass</v>
      </c>
      <c r="HW116" t="str">
        <v>Not to exceed .95 Deep</v>
      </c>
      <c r="HX116" t="str">
        <v>Note 1</v>
      </c>
      <c r="HY116" t="str">
        <v>OL00333/A</v>
      </c>
      <c r="HZ116" t="str">
        <v>OL00519</v>
      </c>
      <c r="IA116" t="str">
        <v>OL00520</v>
      </c>
      <c r="IB116" t="str">
        <v>OL00529</v>
      </c>
      <c r="IC116" t="str">
        <v>OL00542</v>
      </c>
      <c r="ID116" t="str">
        <v>OL00724</v>
      </c>
      <c r="IE116" t="str">
        <v>OL01250</v>
      </c>
      <c r="IF116" t="str">
        <v>OL01869, Threadless Blank</v>
      </c>
      <c r="IG116" t="str">
        <v>OL01870, Section</v>
      </c>
      <c r="IH116" t="str">
        <v>OL02255</v>
      </c>
      <c r="II116" t="str">
        <v>OL02255, Mfg. Tol.</v>
      </c>
      <c r="IJ116" t="str">
        <v>OL02302</v>
      </c>
      <c r="IK116" t="str">
        <v xml:space="preserve">OL02318  needed per image instructions </v>
      </c>
      <c r="IL116" t="str">
        <v>OL02556</v>
      </c>
      <c r="IM116" t="str">
        <v>OL02557</v>
      </c>
      <c r="IN116" t="str">
        <v>OL02567</v>
      </c>
      <c r="IO116" t="str">
        <v>OL02653</v>
      </c>
      <c r="IP116" t="str">
        <v>OL02718</v>
      </c>
      <c r="IQ116" t="str">
        <v>OL02841</v>
      </c>
      <c r="IR116" t="str">
        <v>OL02842</v>
      </c>
      <c r="IS116" t="str">
        <v>OL02844</v>
      </c>
      <c r="IT116" t="str">
        <v>OL02871</v>
      </c>
      <c r="IU116" t="str">
        <v>OL02887</v>
      </c>
      <c r="IV116" t="str">
        <v>OL03500</v>
      </c>
      <c r="IW116" t="str">
        <v>OL03766</v>
      </c>
      <c r="IX116" t="str">
        <v>OL03868</v>
      </c>
      <c r="IY116" t="str">
        <v>OL03869</v>
      </c>
      <c r="IZ116" t="str">
        <v>OL03870</v>
      </c>
      <c r="JA116" t="str">
        <v>OL03873, DWG# 100448-44</v>
      </c>
      <c r="JB116" t="str">
        <v>OL03949</v>
      </c>
      <c r="JC116" t="str">
        <v xml:space="preserve">OL04043, Section </v>
      </c>
      <c r="JD116" t="str">
        <v xml:space="preserve">OL04044, Section </v>
      </c>
      <c r="JE116" t="str">
        <v>OL04045</v>
      </c>
      <c r="JF116" t="str">
        <v>OL04045, Milled Feature</v>
      </c>
      <c r="JG116" t="str">
        <v>OL04063</v>
      </c>
      <c r="JH116" t="str">
        <v>OL04064</v>
      </c>
      <c r="JI116" t="str">
        <v>OL04065</v>
      </c>
      <c r="JJ116" t="str">
        <v>OL04181</v>
      </c>
      <c r="JK116" t="str">
        <v>OL04218</v>
      </c>
      <c r="JL116" t="str">
        <v>OL04224, See Image</v>
      </c>
      <c r="JM116" t="str">
        <v>OL04374</v>
      </c>
      <c r="JN116" t="str">
        <v>OL04375, Section M-M</v>
      </c>
      <c r="JO116" t="str">
        <v>OL04376, Section M-M</v>
      </c>
      <c r="JP116" t="str">
        <v>OL04443</v>
      </c>
      <c r="JQ116" t="str">
        <v>OL04444</v>
      </c>
      <c r="JR116" t="str">
        <v>OL05000</v>
      </c>
      <c r="JS116" t="str">
        <v>One side of slot</v>
      </c>
      <c r="JT116" t="str">
        <v>Other side of slot</v>
      </c>
      <c r="JU116" t="str">
        <v>Out of center more than .002 = Fail</v>
      </c>
      <c r="JV116" t="str">
        <v>Out of center more than.002 = Fail</v>
      </c>
      <c r="JW116" t="str">
        <v>Overlay OL02713</v>
      </c>
      <c r="JX116" t="str">
        <v>Overlay OL02714</v>
      </c>
      <c r="JY116" t="str">
        <v>Overlay OL02718</v>
      </c>
      <c r="JZ116" t="str">
        <v>Overlay OL03831, Mfg. Tol.</v>
      </c>
      <c r="KA116" t="str">
        <v>Part Without Slots</v>
      </c>
      <c r="KB116" t="str">
        <v>Part Without Slots, See Image</v>
      </c>
      <c r="KC116" t="str">
        <v xml:space="preserve">Pass = .0254 or Less </v>
      </c>
      <c r="KD116" t="str">
        <v>PD MIN = 4.361, PD MAX = 4.456</v>
      </c>
      <c r="KE116" t="str">
        <v>Per Balloon 2 Note</v>
      </c>
      <c r="KF116" t="str">
        <v>Per drawing note(s) 8.</v>
      </c>
      <c r="KG116" t="str">
        <v>Point or Sphere Tip</v>
      </c>
      <c r="KH116" t="str">
        <v>Point Tip</v>
      </c>
      <c r="KI116" t="str">
        <v>R.9 to R1.1 = Pass, See Image</v>
      </c>
      <c r="KJ116" t="str">
        <v>Ram Construction</v>
      </c>
      <c r="KK116" t="str">
        <v>Record Same Pass / Fail All Balloons</v>
      </c>
      <c r="KL116" t="str">
        <v>Ref. Balloon 1</v>
      </c>
      <c r="KM116" t="str">
        <v>Ref. Balloon 12</v>
      </c>
      <c r="KN116" t="str">
        <v>Ref. Balloon 13, 100% AQL</v>
      </c>
      <c r="KO116" t="str">
        <v>Ref. Balloon 2</v>
      </c>
      <c r="KP116" t="str">
        <v>Ref. Balloon 21, 100% AQL</v>
      </c>
      <c r="KQ116" t="str">
        <v>Ref. Balloon 4</v>
      </c>
      <c r="KR116" t="str">
        <v>Ref. Balloon 7</v>
      </c>
      <c r="KS116" t="str">
        <v>Ref. Balloon 8</v>
      </c>
      <c r="KT116" t="str">
        <v>Relieved Pin Gauges 09236 &amp; 09235</v>
      </c>
      <c r="KU116" t="str">
        <v>Rotate Part</v>
      </c>
      <c r="KV116" t="str">
        <v>Rotate Part, See Image</v>
      </c>
      <c r="KW116" t="str">
        <v>Same as Root Radius</v>
      </c>
      <c r="KX116" t="str">
        <v>Section</v>
      </c>
      <c r="KY116" t="str">
        <v>Section B-B</v>
      </c>
      <c r="KZ116" t="str">
        <v>Section B-B, Distance Between Grooves</v>
      </c>
      <c r="LA116" t="str">
        <v>Section C-C</v>
      </c>
      <c r="LB116" t="str">
        <v>Section Part</v>
      </c>
      <c r="LC116" t="str">
        <v>Section Part, Measured from Opposite Face</v>
      </c>
      <c r="LD116" t="str">
        <v>Section, Broachless Blank</v>
      </c>
      <c r="LE116" t="str">
        <v>Section, EXT. Sphere Location.</v>
      </c>
      <c r="LF116" t="str">
        <v>Section, Hex Cham. Ang.</v>
      </c>
      <c r="LG116" t="str">
        <v>Section, Hex Fillet Rad.</v>
      </c>
      <c r="LH116" t="str">
        <v>Section, INT. Feature</v>
      </c>
      <c r="LI116" t="str">
        <v>Section, INT. Sphere Location.</v>
      </c>
      <c r="LJ116" t="str">
        <v>Section, Mfg. Tol.</v>
      </c>
      <c r="LK116" t="str">
        <v>Section, Mfg. Tol., See Image</v>
      </c>
      <c r="LL116" t="str">
        <v>Section, OL00486</v>
      </c>
      <c r="LM116" t="str">
        <v>Section, OL00542</v>
      </c>
      <c r="LN116" t="str">
        <v>Section, OL00543</v>
      </c>
      <c r="LO116" t="str">
        <v>Section, OL00544</v>
      </c>
      <c r="LP116" t="str">
        <v>Section, OL00545</v>
      </c>
      <c r="LQ116" t="str">
        <v>Section, OL00546</v>
      </c>
      <c r="LR116" t="str">
        <v>Section, OL00547</v>
      </c>
      <c r="LS116" t="str">
        <v>Section, OL00555</v>
      </c>
      <c r="LT116" t="str">
        <v>Section, OL00725</v>
      </c>
      <c r="LU116" t="str">
        <v>Section, OL01430</v>
      </c>
      <c r="LV116" t="str">
        <v>Section, OL01434</v>
      </c>
      <c r="LW116" t="str">
        <v>Section, OL01435</v>
      </c>
      <c r="LX116" t="str">
        <v>Section, OL01807</v>
      </c>
      <c r="LY116" t="str">
        <v>Section, OL01830</v>
      </c>
      <c r="LZ116" t="str">
        <v>Section, OL02351</v>
      </c>
      <c r="MA116" t="str">
        <v>Section, OL02519</v>
      </c>
      <c r="MB116" t="str">
        <v>Section, OL02520</v>
      </c>
      <c r="MC116" t="str">
        <v>Section, OL02522</v>
      </c>
      <c r="MD116" t="str">
        <v>Section, OL02540</v>
      </c>
      <c r="ME116" t="str">
        <v>Section, OL02541</v>
      </c>
      <c r="MF116" t="str">
        <v>Section, OL02552</v>
      </c>
      <c r="MG116" t="str">
        <v>Section, OL02553</v>
      </c>
      <c r="MH116" t="str">
        <v>Section, OL02554</v>
      </c>
      <c r="MI116" t="str">
        <v>Section, OL02555</v>
      </c>
      <c r="MJ116" t="str">
        <v>Section, OL02558</v>
      </c>
      <c r="MK116" t="str">
        <v>Section, OL02559</v>
      </c>
      <c r="ML116" t="str">
        <v>Section, OL02560</v>
      </c>
      <c r="MM116" t="str">
        <v>Section, OL02619</v>
      </c>
      <c r="MN116" t="str">
        <v>Section, OL02620</v>
      </c>
      <c r="MO116" t="str">
        <v>Section, OL02621</v>
      </c>
      <c r="MP116" t="str">
        <v>Section, OL02622</v>
      </c>
      <c r="MQ116" t="str">
        <v>Section, OL02623</v>
      </c>
      <c r="MR116" t="str">
        <v>Section, OL02624</v>
      </c>
      <c r="MS116" t="str">
        <v>Section, OL02652</v>
      </c>
      <c r="MT116" t="str">
        <v>Section, OL02680</v>
      </c>
      <c r="MU116" t="str">
        <v>Section, OL02793</v>
      </c>
      <c r="MV116" t="str">
        <v>Section, OL02823</v>
      </c>
      <c r="MW116" t="str">
        <v>Section, OL02843</v>
      </c>
      <c r="MX116" t="str">
        <v>Section, OL03026, Ext.</v>
      </c>
      <c r="MY116" t="str">
        <v>Section, OL03026, Int.</v>
      </c>
      <c r="MZ116" t="str">
        <v>Section, OL03570, DWG# 100448-41</v>
      </c>
      <c r="NA116" t="str">
        <v>Section, OL03781</v>
      </c>
      <c r="NB116" t="str">
        <v>Section, OL03911</v>
      </c>
      <c r="NC116" t="str">
        <v>Section, OL03912</v>
      </c>
      <c r="ND116" t="str">
        <v>Section, OL03928</v>
      </c>
      <c r="NE116" t="str">
        <v>Section, OL03929</v>
      </c>
      <c r="NF116" t="str">
        <v>Section, OL04030</v>
      </c>
      <c r="NG116" t="str">
        <v>Section, OL04037</v>
      </c>
      <c r="NH116" t="str">
        <v>Section, OL04038</v>
      </c>
      <c r="NI116" t="str">
        <v>Section, OL04046</v>
      </c>
      <c r="NJ116" t="str">
        <v>Section, OL04065</v>
      </c>
      <c r="NK116" t="str">
        <v>Section, OL04066</v>
      </c>
      <c r="NL116" t="str">
        <v>Section, OL04067</v>
      </c>
      <c r="NM116" t="str">
        <v>Section, OL04069</v>
      </c>
      <c r="NN116" t="str">
        <v>Section, OL04071</v>
      </c>
      <c r="NO116" t="str">
        <v>Section, OL04173</v>
      </c>
      <c r="NP116" t="str">
        <v>Section, OL04174</v>
      </c>
      <c r="NQ116" t="str">
        <v>Section, OL04214</v>
      </c>
      <c r="NR116" t="str">
        <v>Section, OL04215</v>
      </c>
      <c r="NS116" t="str">
        <v>Section, OL04216</v>
      </c>
      <c r="NT116" t="str">
        <v>Section, OL04217</v>
      </c>
      <c r="NU116" t="str">
        <v>Section, Overlay OL02716</v>
      </c>
      <c r="NV116" t="str">
        <v>Section, Overlay OL02717</v>
      </c>
      <c r="NW116" t="str">
        <v>Section, See Image</v>
      </c>
      <c r="NX116" t="str">
        <v>Section, See Image, DWG# 100448-41</v>
      </c>
      <c r="NY116" t="str">
        <v>Section, Without Sots</v>
      </c>
      <c r="NZ116" t="str">
        <v>See Comments Sheet</v>
      </c>
      <c r="OA116" t="str">
        <v>See Comments Sheet, OL02318</v>
      </c>
      <c r="OB116" t="str">
        <v>See Image</v>
      </c>
      <c r="OC116" t="str">
        <v>See Image, .005 or Less = Pass</v>
      </c>
      <c r="OD116" t="str">
        <v>See Image, Check Near Radius</v>
      </c>
      <c r="OE116" t="str">
        <v>See Image, Constrained</v>
      </c>
      <c r="OF116" t="str">
        <v>See Image, Distance Between Flats</v>
      </c>
      <c r="OG116" t="str">
        <v xml:space="preserve">See Image, Mfg. Tol, Section A-A </v>
      </c>
      <c r="OH116" t="str">
        <v>See image, Mfg. Tol.</v>
      </c>
      <c r="OI116" t="str">
        <v>See Image, Mic. Across Flats</v>
      </c>
      <c r="OJ116" t="str">
        <v>See Image, OL02850</v>
      </c>
      <c r="OK116" t="str">
        <v>See Image, OL02880</v>
      </c>
      <c r="OL116" t="str">
        <v>See Image, OL03926</v>
      </c>
      <c r="OM116" t="str">
        <v>See Image, OL03927</v>
      </c>
      <c r="ON116" t="str">
        <v>See Image, OL04003</v>
      </c>
      <c r="OO116" t="str">
        <v>'See Image, OL04342,  Best Fit Joe Block</v>
      </c>
      <c r="OP116" t="str">
        <v>See Image, OL04342,  Blank</v>
      </c>
      <c r="OQ116" t="str">
        <v>See Image, OL04342, Blank</v>
      </c>
      <c r="OR116" t="str">
        <v>See Image, OL04343, Blank</v>
      </c>
      <c r="OS116" t="str">
        <v>See Image, Pass = .002 or Less</v>
      </c>
      <c r="OT116" t="str">
        <v>See Image, Rcd. MAX</v>
      </c>
      <c r="OU116" t="str">
        <v>See Image, Rcd. MIN</v>
      </c>
      <c r="OV116" t="str">
        <v>See Image, Section</v>
      </c>
      <c r="OW116" t="str">
        <v>See Image, Section A-A</v>
      </c>
      <c r="OX116" t="str">
        <v>See Image, Section B-B</v>
      </c>
      <c r="OY116" t="str">
        <v>See Image, Section B-B, TSC</v>
      </c>
      <c r="OZ116" t="str">
        <v>See Image, Shank Drawing # 18000-XX-XX A</v>
      </c>
      <c r="PA116" t="str">
        <v>Sequencial Laser 01, 120 Per Print</v>
      </c>
      <c r="PB116" t="str">
        <v>Set to .202, Zero on Thread Lead</v>
      </c>
      <c r="PC116" t="str">
        <v>Sharp OK, No Burr</v>
      </c>
      <c r="PD116" t="str">
        <v>Sharp OK, No Raised Edge, See Image</v>
      </c>
      <c r="PE116" t="str">
        <v>Sharp OK, No Raised Edges</v>
      </c>
      <c r="PF116" t="str">
        <v>Sharp okay no raised edge</v>
      </c>
      <c r="PG116" t="str">
        <v>Sharp Okay, No Burr</v>
      </c>
      <c r="PH116" t="str">
        <v>Sharp Okay, No Raised Edge</v>
      </c>
      <c r="PI116" t="str">
        <v>Sharp Okay, No Raised Edges,</v>
      </c>
      <c r="PJ116" t="str">
        <v>Sharp Okay, See Image</v>
      </c>
      <c r="PK116" t="str">
        <v xml:space="preserve">Start of Radius @ .195 </v>
      </c>
      <c r="PL116" t="str">
        <v xml:space="preserve">Start of Radius @ .21 </v>
      </c>
      <c r="PM116" t="str">
        <v xml:space="preserve">T.S.C. </v>
      </c>
      <c r="PN116" t="str">
        <v>Tangent Point</v>
      </c>
      <c r="PO116" t="str">
        <v>Tangent point of R.50</v>
      </c>
      <c r="PP116" t="str">
        <v>Taper Check, Mfg.Tol.</v>
      </c>
      <c r="PQ116" t="str">
        <v>Taper Check, Mfg.Tol., See Image</v>
      </c>
      <c r="PR116" t="str">
        <v>Thrd. Minor Ø</v>
      </c>
      <c r="PS116" t="str">
        <v>Thrd. Relief Ø</v>
      </c>
      <c r="PT116" t="str">
        <v>Threadless Blank</v>
      </c>
      <c r="PU116" t="str">
        <v>Threadless Blank, From Major Ø</v>
      </c>
      <c r="PV116" t="str">
        <v>Threadless Blank, Mfg. Tol.</v>
      </c>
      <c r="PW116" t="str">
        <v>Threadless Blank, Thrd. to Neck Rad.</v>
      </c>
      <c r="PX116" t="str">
        <v>Thredless Blank</v>
      </c>
      <c r="PY116" t="str">
        <v>To center of R.005</v>
      </c>
      <c r="PZ116" t="str">
        <v>Torx Min. Dia.</v>
      </c>
      <c r="QA116" t="str">
        <v>Turn Ø Free of Mill Marks</v>
      </c>
      <c r="QB116" t="str">
        <v>Use (Full) GO Hex</v>
      </c>
      <c r="QC116" t="str">
        <v>Use Balloon 1 FULL Gauge</v>
      </c>
      <c r="QD116" t="str">
        <v>Use Balloon 9 FULL GO</v>
      </c>
      <c r="QE116" t="str">
        <v>Use Best Fit Pin</v>
      </c>
      <c r="QF116" t="str">
        <v>Use Disk Tip</v>
      </c>
      <c r="QG116" t="str">
        <v>Use flat bottomed indicator tip.</v>
      </c>
      <c r="QH116" t="str">
        <v xml:space="preserve">Use Full .093 Go Hex </v>
      </c>
      <c r="QI116" t="str">
        <v xml:space="preserve">Use Full .0930 Go Hex </v>
      </c>
      <c r="QJ116" t="str">
        <v>Use Full .1235 Go Hex</v>
      </c>
      <c r="QK116" t="str">
        <v>Use Gauge K2-98-8019-04, See Image</v>
      </c>
      <c r="QL116" t="str">
        <v>Use large flat indicator tip</v>
      </c>
      <c r="QM116" t="str">
        <v>Use Pins.3330/.3350, See Image MAX NO-GO</v>
      </c>
      <c r="QN116" t="str">
        <v>Use Pointed Drop Indicator Tip</v>
      </c>
      <c r="QO116" t="str">
        <v>V-Block</v>
      </c>
      <c r="QP116" t="str">
        <v>V-Block,  AMB for 13</v>
      </c>
      <c r="QQ116" t="str">
        <v>V-Block,  Hex Cham. Dia.</v>
      </c>
      <c r="QR116" t="str">
        <v>V-Block, Hex Depth</v>
      </c>
      <c r="QS116" t="str">
        <v>VBU Gauge</v>
      </c>
      <c r="QT116" t="str">
        <v>Visibally smaller than HEX=Pass</v>
      </c>
      <c r="QU116" t="str">
        <v>Visual Per Drawing</v>
      </c>
      <c r="QV116" t="str">
        <v>Whirl Blank</v>
      </c>
      <c r="QW116" t="str">
        <v xml:space="preserve">Whirl Blank </v>
      </c>
      <c r="QX116" t="str">
        <v>Whirl Blank, Neck Rad. End to Head CL</v>
      </c>
      <c r="QY116" t="str">
        <v>Whirl Blank, Nose Start Dia.</v>
      </c>
      <c r="QZ116" t="str">
        <v>Whirl Blank, Nose Start Dist.</v>
      </c>
      <c r="RA116" t="str">
        <v>Whirl Blank, Thrd. Minor</v>
      </c>
      <c r="RB116" t="str">
        <v>Whirl Blank, Thrd. Pullout Dia.</v>
      </c>
      <c r="RC116" t="str">
        <v>Whole Part, Removal is at Assy. Level</v>
      </c>
      <c r="RD116" t="str">
        <v>Wide Area</v>
      </c>
      <c r="RE116" t="str">
        <v>Zero on End of Go Gauge</v>
      </c>
    </row>
    <row r="117" spans="1:473">
      <c r="A117" t="s">
        <v>754</v>
      </c>
      <c r="C117" t="str" cm="1">
        <f t="array" ref="C117:RE117">TRANSPOSE(_xlfn._xlws.SORT(_xlfn._xlws.FILTER($A$2:$A$600,ISNUMBER(SEARCH('PartLib Table'!M134,$A$2:$A$600)),"not found")))</f>
        <v xml:space="preserve"> 'C', Whirl Blank</v>
      </c>
      <c r="D117" t="str">
        <v xml:space="preserve"> See Image, Constrained</v>
      </c>
      <c r="E117" t="str">
        <v>(.04 to .12 range = Pass)</v>
      </c>
      <c r="F117" t="str">
        <v>(.042 FULL) Go Pin Seat Fully</v>
      </c>
      <c r="G117" t="str">
        <v>(B), Mfg. Tol.</v>
      </c>
      <c r="H117" t="str">
        <v>(B), O.A.L.</v>
      </c>
      <c r="I117" t="str">
        <v>.001 or less =Pass</v>
      </c>
      <c r="J117" t="str">
        <v>.001 or less out of center = Pass</v>
      </c>
      <c r="K117" t="str">
        <v>.002 or Less = Pass</v>
      </c>
      <c r="L117" t="str">
        <v>.002 or Less out of center = Pass</v>
      </c>
      <c r="M117" t="str">
        <v>.005 to .015 = Pass</v>
      </c>
      <c r="N117" t="str">
        <v>.0125 Mean, Section</v>
      </c>
      <c r="O117" t="str">
        <v>.025 or Less in X &amp; Y=Pass</v>
      </c>
      <c r="P117" t="str">
        <v>.038 Mean</v>
      </c>
      <c r="Q117" t="str">
        <v>.063 MM = .0024 IN, See Image</v>
      </c>
      <c r="R117" t="str">
        <v>.063MM = .0024"</v>
      </c>
      <c r="S117" t="str">
        <v>.243 NO-GO, Unconstrained, Must Not Start</v>
      </c>
      <c r="T117" t="str">
        <v>@ Back Face &amp; ID, No Raised Edge</v>
      </c>
      <c r="U117" t="str">
        <v>@ Back Face &amp; OD, No Raised Edge</v>
      </c>
      <c r="V117" t="str">
        <v>@ ID &amp; FACE</v>
      </c>
      <c r="W117" t="str">
        <v>@ OD &amp; BACK FACE</v>
      </c>
      <c r="X117" t="str">
        <v>@ OD &amp; FACE</v>
      </c>
      <c r="Y117" t="str">
        <v>Across from slot</v>
      </c>
      <c r="Z117" t="str">
        <v>All Edge Breaks</v>
      </c>
      <c r="AA117" t="str">
        <v>Attached to bar stock</v>
      </c>
      <c r="AB117" t="str">
        <v xml:space="preserve">Back Turn Fillet Rad. </v>
      </c>
      <c r="AC117" t="str">
        <v>Balloon 1 (DWG FRM0105 Page 2, NV-27)</v>
      </c>
      <c r="AD117" t="str">
        <v>Balloon 1 (DWG FRM0105, NV-30)</v>
      </c>
      <c r="AE117" t="str">
        <v>Balloon 1 (P# 9890002-20) OL00429/A</v>
      </c>
      <c r="AF117" t="str">
        <v>Balloon 1, DWG#FRM0105</v>
      </c>
      <c r="AG117" t="str">
        <v>Balloon 11, See Image</v>
      </c>
      <c r="AH117" t="str">
        <v xml:space="preserve">Balloon 2 (DWG FRM0105 Page 2, NV-27) </v>
      </c>
      <c r="AI117" t="str">
        <v>Balloon 2 (DWG FRM0105, NV-30)</v>
      </c>
      <c r="AJ117" t="str">
        <v>Balloon 2 (P# 9890002-20)</v>
      </c>
      <c r="AK117" t="str">
        <v>Balloon 2, DWG#FRM0105</v>
      </c>
      <c r="AL117" t="str">
        <v>Balloon 2, DWG#FRM0105, See Image</v>
      </c>
      <c r="AM117" t="str">
        <v>Balloon 3 (DWG FRM0105, NV-30 Minor)</v>
      </c>
      <c r="AN117" t="str">
        <v>Balloon 3 (DWG FRM0105, NV-30)</v>
      </c>
      <c r="AO117" t="str">
        <v>Balloon 3 (P# 9890002-20)</v>
      </c>
      <c r="AP117" t="str">
        <v>Balloon 4</v>
      </c>
      <c r="AQ117" t="str">
        <v>Balloon 4 (P# 9890002-20)</v>
      </c>
      <c r="AR117" t="str">
        <v>Below Middle Band</v>
      </c>
      <c r="AS117" t="str">
        <v>Best Fit Pin, .003 or Less =Pass</v>
      </c>
      <c r="AT117" t="str">
        <v>Blank</v>
      </c>
      <c r="AU117" t="str">
        <v>Blank Turn Maj.</v>
      </c>
      <c r="AV117" t="str">
        <v>Blank Turn Maj. Mill Flt., OL4172</v>
      </c>
      <c r="AW117" t="str">
        <v>Blank Without .010 Slots</v>
      </c>
      <c r="AX117" t="str">
        <v>Blank Without .010 Slots, Section</v>
      </c>
      <c r="AY117" t="str">
        <v>Blank without thread</v>
      </c>
      <c r="AZ117" t="str">
        <v xml:space="preserve">Blank, Center of V Grv. </v>
      </c>
      <c r="BA117" t="str">
        <v>Blank, Check R adjacent Balloon 17</v>
      </c>
      <c r="BB117" t="str">
        <v>Blank, EXT. Feature</v>
      </c>
      <c r="BC117" t="str">
        <v>Blank, See Image, OL04335</v>
      </c>
      <c r="BD117" t="str">
        <v>Blank, See Image, OL04336</v>
      </c>
      <c r="BE117" t="str">
        <v xml:space="preserve">Blank, Thrd. </v>
      </c>
      <c r="BF117" t="str">
        <v>Blank, Turn Tip</v>
      </c>
      <c r="BG117" t="str">
        <v>Blank, Without Thrd.</v>
      </c>
      <c r="BH117" t="str">
        <v>Blank, Without Thread</v>
      </c>
      <c r="BI117" t="str">
        <v xml:space="preserve">Blunt Start Blend to Minor </v>
      </c>
      <c r="BJ117" t="str">
        <v>Calc., Use Go HEX</v>
      </c>
      <c r="BK117" t="str">
        <v>Can't dig into OD</v>
      </c>
      <c r="BL117" t="str">
        <v>Carbide Gauge</v>
      </c>
      <c r="BM117" t="str">
        <v xml:space="preserve">Center of V Grv. </v>
      </c>
      <c r="BN117" t="str">
        <v>Centered Less than .03 = Pass</v>
      </c>
      <c r="BO117" t="str">
        <v>Centered within .0005 or Less = Pass</v>
      </c>
      <c r="BP117" t="str">
        <v>Centered within .001 or Less = Pass</v>
      </c>
      <c r="BQ117" t="str">
        <v>Centered within .0254 or Less = Pass</v>
      </c>
      <c r="BR117" t="str">
        <v>Check close to Rod Slot</v>
      </c>
      <c r="BS117" t="str">
        <v>Check every other hole</v>
      </c>
      <c r="BT117" t="str">
        <v>Check Go over full length of slot.</v>
      </c>
      <c r="BU117" t="str">
        <v>Check Near Closed End</v>
      </c>
      <c r="BV117" t="str">
        <v>Check per Print View, Away from Rod Slot</v>
      </c>
      <c r="BW117" t="str">
        <v>Check to Balloon 30 Go Pin</v>
      </c>
      <c r="BX117" t="str">
        <v>Check with .2705 SET Pin Inside Part</v>
      </c>
      <c r="BY117" t="str">
        <v>Check with Hex Up</v>
      </c>
      <c r="BZ117" t="str">
        <v>CMM Blank</v>
      </c>
      <c r="CA117" t="str">
        <v>Confirm Full Radius</v>
      </c>
      <c r="CB117" t="str">
        <v>Constrained in fixture</v>
      </c>
      <c r="CC117" t="str">
        <v>Constrained with Ring</v>
      </c>
      <c r="CD117" t="str">
        <v>Constrained, See Image</v>
      </c>
      <c r="CE117" t="str">
        <v>Dim. "A"</v>
      </c>
      <c r="CF117" t="str">
        <v>Dim. "B"</v>
      </c>
      <c r="CG117" t="str">
        <v>Dim. "C"</v>
      </c>
      <c r="CH117" t="str">
        <v>Dim. "D", Whirl Blank</v>
      </c>
      <c r="CI117" t="str">
        <v>Dim. "G"</v>
      </c>
      <c r="CJ117" t="str">
        <v>Dim. E, Blank Turn Maj. &amp;  Mill Flt</v>
      </c>
      <c r="CK117" t="str">
        <v>Dim. E, Blank Turn Maj.&amp;  Mill Flt</v>
      </c>
      <c r="CL117" t="str">
        <v>Dim. H, Whirl Blank</v>
      </c>
      <c r="CM117" t="str">
        <v>Dim. J, 'Blank Turn Maj. &amp; Whirl Blank</v>
      </c>
      <c r="CN117" t="str">
        <v>Disk Drop Indicator Tip</v>
      </c>
      <c r="CO117" t="str">
        <v>DWG 100448-15, Balloon F_1</v>
      </c>
      <c r="CP117" t="str">
        <v>DWG 100448-15, OL02571</v>
      </c>
      <c r="CQ117" t="str">
        <v>DWG 100448-41</v>
      </c>
      <c r="CR117" t="str">
        <v>DWG 9890040, (10E),Section Part, OL01139</v>
      </c>
      <c r="CS117" t="str">
        <v>DWG 9890040, (10E),Section, OL01139</v>
      </c>
      <c r="CT117" t="str">
        <v>DWG 9890040, (11E)</v>
      </c>
      <c r="CU117" t="str">
        <v>DWG 9890040, (11E), Pins with Flats</v>
      </c>
      <c r="CV117" t="str">
        <v>DWG 9890040, (12E),  Pass=.002 or less</v>
      </c>
      <c r="CW117" t="str">
        <v>DWG 9890040, (12E), See Image</v>
      </c>
      <c r="CX117" t="str">
        <v>DWG 9890040, (1E), OL01431</v>
      </c>
      <c r="CY117" t="str">
        <v>DWG 9890040, (1E), OL01432</v>
      </c>
      <c r="CZ117" t="str">
        <v>DWG 9890040, (2E), OL01432</v>
      </c>
      <c r="DA117" t="str">
        <v>DWG 9890040, (3E)</v>
      </c>
      <c r="DB117" t="str">
        <v>DWG 9890040, (4E)</v>
      </c>
      <c r="DC117" t="str">
        <v>DWG 9890040, (5E), OL02336</v>
      </c>
      <c r="DD117" t="str">
        <v>DWG 9890040, (6E)</v>
      </c>
      <c r="DE117" t="str">
        <v>DWG 9890040, (7E)</v>
      </c>
      <c r="DF117" t="str">
        <v>DWG 9890040, (8E), OL01433</v>
      </c>
      <c r="DG117" t="str">
        <v>DWG 9890040, (8E), OL01433, Section</v>
      </c>
      <c r="DH117" t="str">
        <v>DWG 9890040, (9E), Close to Rod Slot</v>
      </c>
      <c r="DI117" t="str">
        <v>DWG 9890040, (9E),Close to Rod Slot</v>
      </c>
      <c r="DJ117" t="str">
        <v>DWG FRM0105 PAGE 2</v>
      </c>
      <c r="DK117" t="str">
        <v>DWG# 100448-41</v>
      </c>
      <c r="DL117" t="str">
        <v>DWG# 100448-44</v>
      </c>
      <c r="DM117" t="str">
        <v>DWG# 9890003  (1), Section OL00436/A</v>
      </c>
      <c r="DN117" t="str">
        <v>DWG# 9890003 (3), Ring Gauge Constrained</v>
      </c>
      <c r="DO117" t="str">
        <v>DWG# 9890003 (4), Section</v>
      </c>
      <c r="DP117" t="str">
        <v>DWG#100448-26, Balloon 1K, OL02350</v>
      </c>
      <c r="DQ117" t="str">
        <v>DWG#100448-26, Balloon 2K, OL02350</v>
      </c>
      <c r="DR117" t="str">
        <v>DWG#100448-26, Balloon 3K, OL02363</v>
      </c>
      <c r="DS117" t="str">
        <v>DWG#100448-26, Balloon 4K</v>
      </c>
      <c r="DT117" t="str">
        <v>DWG#100448-26, Balloon 5K, Section</v>
      </c>
      <c r="DU117" t="str">
        <v>DWG#100448-26, Balloon 6K</v>
      </c>
      <c r="DV117" t="str">
        <v>DWG#100448-26, Balloon 7K, Section</v>
      </c>
      <c r="DW117" t="str">
        <v>DWG#100448-26, Mfg. Tol.</v>
      </c>
      <c r="DX117" t="str">
        <v>DWG#9890003 (2) Ring Gauge Constrained</v>
      </c>
      <c r="DY117" t="str">
        <v>DWG#9890044</v>
      </c>
      <c r="DZ117" t="str">
        <v>DWG#9890044 .1985 to .2005=Pass</v>
      </c>
      <c r="EA117" t="str">
        <v>DWG#9890044 Overlay OL02441</v>
      </c>
      <c r="EB117" t="str">
        <v>DWG#9890044, OL02441</v>
      </c>
      <c r="EC117" t="str">
        <v>DWG#FRM0105</v>
      </c>
      <c r="ED117" t="str">
        <v>EXT.</v>
      </c>
      <c r="EE117" t="str">
        <v>EXT. Section, OL02460</v>
      </c>
      <c r="EF117" t="str">
        <v>EXT., OL04223</v>
      </c>
      <c r="EG117" t="str">
        <v>Flat Drop Indicator Tip</v>
      </c>
      <c r="EH117" t="str">
        <v>Full Go Pin, No Light, at Radius</v>
      </c>
      <c r="EI117" t="str">
        <v>Function Check</v>
      </c>
      <c r="EJ117" t="str">
        <v>GO Function Gauge</v>
      </c>
      <c r="EK117" t="str">
        <v>Go Gauge for Balloon 1 &amp; 4</v>
      </c>
      <c r="EL117" t="str">
        <v>Go Pin must pass through</v>
      </c>
      <c r="EM117" t="str">
        <v>Greater than .005 = Fail, Section</v>
      </c>
      <c r="EN117" t="str">
        <v>Greater than .025 out of center = Fail</v>
      </c>
      <c r="EO117" t="str">
        <v>Greater than 2.6 = Pass</v>
      </c>
      <c r="EP117" t="str">
        <v>Green = Pass, Red = Fail</v>
      </c>
      <c r="EQ117" t="str">
        <v>Hex Depth</v>
      </c>
      <c r="ER117" t="str">
        <v>Hex Minor</v>
      </c>
      <c r="ES117" t="str">
        <v>Hole Dia.</v>
      </c>
      <c r="ET117" t="str">
        <v>Hook or Disk Tip</v>
      </c>
      <c r="EU117" t="str">
        <v>ID Sphere Finish</v>
      </c>
      <c r="EV117" t="str">
        <v>ID/OD Both Sides, Diff. .002 or less = Pass</v>
      </c>
      <c r="EW117" t="str">
        <v>If Looks Big, Section</v>
      </c>
      <c r="EX117" t="str">
        <v>If Looks Small, Section</v>
      </c>
      <c r="EY117" t="str">
        <v>Insp. Close to Break Away, Mfg.Tol.</v>
      </c>
      <c r="EZ117" t="str">
        <v>INT.</v>
      </c>
      <c r="FA117" t="str">
        <v>INT. Section, OL02460</v>
      </c>
      <c r="FB117" t="str">
        <v>INT., OL04223</v>
      </c>
      <c r="FC117" t="str">
        <v>Intersect. of 7.7 &amp; R0.10</v>
      </c>
      <c r="FD117" t="str">
        <v>Intersect. of 8.79 and R.25 MAX</v>
      </c>
      <c r="FE117" t="str">
        <v>Keep Ind. Tip away from corner</v>
      </c>
      <c r="FF117" t="str">
        <v>L31</v>
      </c>
      <c r="FG117" t="str">
        <v>Laser Mark</v>
      </c>
      <c r="FH117" t="str">
        <v>LASER PER NOTE 4</v>
      </c>
      <c r="FI117" t="str">
        <v>LASER PER NOTE 4, Final Check 1 only</v>
      </c>
      <c r="FJ117" t="str">
        <v>Less than .002 out of center = Pass</v>
      </c>
      <c r="FK117" t="str">
        <v>Less than 2.75 = Pass, Section</v>
      </c>
      <c r="FL117" t="str">
        <v>List as pin. Not Calibrated</v>
      </c>
      <c r="FM117" t="str">
        <v>M9 X 1.25 BUTT See Comment Image</v>
      </c>
      <c r="FN117" t="str">
        <v>Manual Section</v>
      </c>
      <c r="FO117" t="str">
        <v>Max Deep .241 NO-GO =.42</v>
      </c>
      <c r="FP117" t="str">
        <v>MAX Depth of (Note 7) .241 NO-GO Pin</v>
      </c>
      <c r="FQ117" t="str">
        <v>Measure from Blue Line, See Image</v>
      </c>
      <c r="FR117" t="str">
        <v>Measure Width of Blue Area, See Image</v>
      </c>
      <c r="FS117" t="str">
        <v>Mfg. Tol</v>
      </c>
      <c r="FT117" t="str">
        <v>Mfg. Tol, See Image</v>
      </c>
      <c r="FU117" t="str">
        <v>Mfg. Tol.</v>
      </c>
      <c r="FV117" t="str">
        <v>Mfg. Tol. "A"</v>
      </c>
      <c r="FW117" t="str">
        <v>Mfg. Tol. (Zero on Gauge Full Dia. Lead)</v>
      </c>
      <c r="FX117" t="str">
        <v>Mfg. Tol. Balloon 11, See Image</v>
      </c>
      <c r="FY117" t="str">
        <v>Mfg. Tol. Balloon 4</v>
      </c>
      <c r="FZ117" t="str">
        <v>Mfg. Tol. Balloon 7</v>
      </c>
      <c r="GA117" t="str">
        <v xml:space="preserve">Mfg. Tol. C-Bore Face (Ballo 28) </v>
      </c>
      <c r="GB117" t="str">
        <v>Mfg. Tol. Section</v>
      </c>
      <c r="GC117" t="str">
        <v>Mfg. Tol. See Image</v>
      </c>
      <c r="GD117" t="str">
        <v>Mfg. Tol., 3 Places, Record MAX</v>
      </c>
      <c r="GE117" t="str">
        <v>Mfg. Tol., Balloon 11</v>
      </c>
      <c r="GF117" t="str">
        <v>Mfg. Tol., Balloon 7</v>
      </c>
      <c r="GG117" t="str">
        <v>Mfg. Tol., Blank</v>
      </c>
      <c r="GH117" t="str">
        <v>Mfg. Tol., Blank, Balloon 12</v>
      </c>
      <c r="GI117" t="str">
        <v>Mfg. Tol., Blend to SØ.320</v>
      </c>
      <c r="GJ117" t="str">
        <v>Mfg. Tol., Calculation</v>
      </c>
      <c r="GK117" t="str">
        <v>Mfg. Tol., For Mill Fixture</v>
      </c>
      <c r="GL117" t="str">
        <v>Mfg. Tol., L32</v>
      </c>
      <c r="GM117" t="str">
        <v>Mfg. Tol., L33</v>
      </c>
      <c r="GN117" t="str">
        <v>Mfg. Tol., No Tool Marks</v>
      </c>
      <c r="GO117" t="str">
        <v>Mfg. Tol., OL03361</v>
      </c>
      <c r="GP117" t="str">
        <v>Mfg. Tol., Record off center value</v>
      </c>
      <c r="GQ117" t="str">
        <v>Mfg. Tol., Same 3 Places, Record MIN</v>
      </c>
      <c r="GR117" t="str">
        <v>Mfg. Tol., Section</v>
      </c>
      <c r="GS117" t="str">
        <v>Mfg. Tol., Section B-B</v>
      </c>
      <c r="GT117" t="str">
        <v>Mfg. Tol., Section, OL03361</v>
      </c>
      <c r="GU117" t="str">
        <v>Mfg. Tol., Section, Per Note 2</v>
      </c>
      <c r="GV117" t="str">
        <v>Mfg. Tol., See Image</v>
      </c>
      <c r="GW117" t="str">
        <v>Mfg. Tol., See Image, Bore in Blue</v>
      </c>
      <c r="GX117" t="str">
        <v>Mfg. Tol., See Image, Hook Tip</v>
      </c>
      <c r="GY117" t="str">
        <v>Mfg. Tol., Sharp Okay No Burr</v>
      </c>
      <c r="GZ117" t="str">
        <v>Mfg. Tol., Threadless Blank</v>
      </c>
      <c r="HA117" t="str">
        <v>Mfg.Tol.</v>
      </c>
      <c r="HB117" t="str">
        <v>Mgf. To., T.S.C.</v>
      </c>
      <c r="HC117" t="str">
        <v>Milled Feature</v>
      </c>
      <c r="HD117" t="str">
        <v>Milled Feature, OL04045</v>
      </c>
      <c r="HE117" t="str">
        <v>More than .0005 out of center = Fail</v>
      </c>
      <c r="HF117" t="str">
        <v>Must Pass Through</v>
      </c>
      <c r="HG117" t="str">
        <v>Must pass through gauge</v>
      </c>
      <c r="HH117" t="str">
        <v>Must Pass Through Go Gauge</v>
      </c>
      <c r="HI117" t="str">
        <v>Must Pass, See Image.</v>
      </c>
      <c r="HJ117" t="str">
        <v>NA</v>
      </c>
      <c r="HK117" t="str">
        <v>Narrow Area</v>
      </c>
      <c r="HL117" t="str">
        <v>Near Balloon 21</v>
      </c>
      <c r="HM117" t="str">
        <v>Near Datum B</v>
      </c>
      <c r="HN117" t="str">
        <v>Neck Dia.</v>
      </c>
      <c r="HO117" t="str">
        <v>Neck to Head Rad.</v>
      </c>
      <c r="HP117" t="str">
        <v>No Copper Deposits Allowed</v>
      </c>
      <c r="HQ117" t="str">
        <v>No Section</v>
      </c>
      <c r="HR117" t="str">
        <v>No Section, .01 to .014 = Pass</v>
      </c>
      <c r="HS117" t="str">
        <v>No Section, Rotate Part</v>
      </c>
      <c r="HT117" t="str">
        <v>No Section, See Image</v>
      </c>
      <c r="HU117" t="str">
        <v>No Slot, Section B-B</v>
      </c>
      <c r="HV117" t="str">
        <v>No visual step = Pass</v>
      </c>
      <c r="HW117" t="str">
        <v>Not to exceed .95 Deep</v>
      </c>
      <c r="HX117" t="str">
        <v>Note 1</v>
      </c>
      <c r="HY117" t="str">
        <v>OL00333/A</v>
      </c>
      <c r="HZ117" t="str">
        <v>OL00519</v>
      </c>
      <c r="IA117" t="str">
        <v>OL00520</v>
      </c>
      <c r="IB117" t="str">
        <v>OL00529</v>
      </c>
      <c r="IC117" t="str">
        <v>OL00542</v>
      </c>
      <c r="ID117" t="str">
        <v>OL00724</v>
      </c>
      <c r="IE117" t="str">
        <v>OL01250</v>
      </c>
      <c r="IF117" t="str">
        <v>OL01869, Threadless Blank</v>
      </c>
      <c r="IG117" t="str">
        <v>OL01870, Section</v>
      </c>
      <c r="IH117" t="str">
        <v>OL02255</v>
      </c>
      <c r="II117" t="str">
        <v>OL02255, Mfg. Tol.</v>
      </c>
      <c r="IJ117" t="str">
        <v>OL02302</v>
      </c>
      <c r="IK117" t="str">
        <v xml:space="preserve">OL02318  needed per image instructions </v>
      </c>
      <c r="IL117" t="str">
        <v>OL02556</v>
      </c>
      <c r="IM117" t="str">
        <v>OL02557</v>
      </c>
      <c r="IN117" t="str">
        <v>OL02567</v>
      </c>
      <c r="IO117" t="str">
        <v>OL02653</v>
      </c>
      <c r="IP117" t="str">
        <v>OL02718</v>
      </c>
      <c r="IQ117" t="str">
        <v>OL02841</v>
      </c>
      <c r="IR117" t="str">
        <v>OL02842</v>
      </c>
      <c r="IS117" t="str">
        <v>OL02844</v>
      </c>
      <c r="IT117" t="str">
        <v>OL02871</v>
      </c>
      <c r="IU117" t="str">
        <v>OL02887</v>
      </c>
      <c r="IV117" t="str">
        <v>OL03500</v>
      </c>
      <c r="IW117" t="str">
        <v>OL03766</v>
      </c>
      <c r="IX117" t="str">
        <v>OL03868</v>
      </c>
      <c r="IY117" t="str">
        <v>OL03869</v>
      </c>
      <c r="IZ117" t="str">
        <v>OL03870</v>
      </c>
      <c r="JA117" t="str">
        <v>OL03873, DWG# 100448-44</v>
      </c>
      <c r="JB117" t="str">
        <v>OL03949</v>
      </c>
      <c r="JC117" t="str">
        <v xml:space="preserve">OL04043, Section </v>
      </c>
      <c r="JD117" t="str">
        <v xml:space="preserve">OL04044, Section </v>
      </c>
      <c r="JE117" t="str">
        <v>OL04045</v>
      </c>
      <c r="JF117" t="str">
        <v>OL04045, Milled Feature</v>
      </c>
      <c r="JG117" t="str">
        <v>OL04063</v>
      </c>
      <c r="JH117" t="str">
        <v>OL04064</v>
      </c>
      <c r="JI117" t="str">
        <v>OL04065</v>
      </c>
      <c r="JJ117" t="str">
        <v>OL04181</v>
      </c>
      <c r="JK117" t="str">
        <v>OL04218</v>
      </c>
      <c r="JL117" t="str">
        <v>OL04224, See Image</v>
      </c>
      <c r="JM117" t="str">
        <v>OL04374</v>
      </c>
      <c r="JN117" t="str">
        <v>OL04375, Section M-M</v>
      </c>
      <c r="JO117" t="str">
        <v>OL04376, Section M-M</v>
      </c>
      <c r="JP117" t="str">
        <v>OL04443</v>
      </c>
      <c r="JQ117" t="str">
        <v>OL04444</v>
      </c>
      <c r="JR117" t="str">
        <v>OL05000</v>
      </c>
      <c r="JS117" t="str">
        <v>One side of slot</v>
      </c>
      <c r="JT117" t="str">
        <v>Other side of slot</v>
      </c>
      <c r="JU117" t="str">
        <v>Out of center more than .002 = Fail</v>
      </c>
      <c r="JV117" t="str">
        <v>Out of center more than.002 = Fail</v>
      </c>
      <c r="JW117" t="str">
        <v>Overlay OL02713</v>
      </c>
      <c r="JX117" t="str">
        <v>Overlay OL02714</v>
      </c>
      <c r="JY117" t="str">
        <v>Overlay OL02718</v>
      </c>
      <c r="JZ117" t="str">
        <v>Overlay OL03831, Mfg. Tol.</v>
      </c>
      <c r="KA117" t="str">
        <v>Part Without Slots</v>
      </c>
      <c r="KB117" t="str">
        <v>Part Without Slots, See Image</v>
      </c>
      <c r="KC117" t="str">
        <v xml:space="preserve">Pass = .0254 or Less </v>
      </c>
      <c r="KD117" t="str">
        <v>PD MIN = 4.361, PD MAX = 4.456</v>
      </c>
      <c r="KE117" t="str">
        <v>Per Balloon 2 Note</v>
      </c>
      <c r="KF117" t="str">
        <v>Per drawing note(s) 8.</v>
      </c>
      <c r="KG117" t="str">
        <v>Point or Sphere Tip</v>
      </c>
      <c r="KH117" t="str">
        <v>Point Tip</v>
      </c>
      <c r="KI117" t="str">
        <v>R.9 to R1.1 = Pass, See Image</v>
      </c>
      <c r="KJ117" t="str">
        <v>Ram Construction</v>
      </c>
      <c r="KK117" t="str">
        <v>Record Same Pass / Fail All Balloons</v>
      </c>
      <c r="KL117" t="str">
        <v>Ref. Balloon 1</v>
      </c>
      <c r="KM117" t="str">
        <v>Ref. Balloon 12</v>
      </c>
      <c r="KN117" t="str">
        <v>Ref. Balloon 13, 100% AQL</v>
      </c>
      <c r="KO117" t="str">
        <v>Ref. Balloon 2</v>
      </c>
      <c r="KP117" t="str">
        <v>Ref. Balloon 21, 100% AQL</v>
      </c>
      <c r="KQ117" t="str">
        <v>Ref. Balloon 4</v>
      </c>
      <c r="KR117" t="str">
        <v>Ref. Balloon 7</v>
      </c>
      <c r="KS117" t="str">
        <v>Ref. Balloon 8</v>
      </c>
      <c r="KT117" t="str">
        <v>Relieved Pin Gauges 09236 &amp; 09235</v>
      </c>
      <c r="KU117" t="str">
        <v>Rotate Part</v>
      </c>
      <c r="KV117" t="str">
        <v>Rotate Part, See Image</v>
      </c>
      <c r="KW117" t="str">
        <v>Same as Root Radius</v>
      </c>
      <c r="KX117" t="str">
        <v>Section</v>
      </c>
      <c r="KY117" t="str">
        <v>Section B-B</v>
      </c>
      <c r="KZ117" t="str">
        <v>Section B-B, Distance Between Grooves</v>
      </c>
      <c r="LA117" t="str">
        <v>Section C-C</v>
      </c>
      <c r="LB117" t="str">
        <v>Section Part</v>
      </c>
      <c r="LC117" t="str">
        <v>Section Part, Measured from Opposite Face</v>
      </c>
      <c r="LD117" t="str">
        <v>Section, Broachless Blank</v>
      </c>
      <c r="LE117" t="str">
        <v>Section, EXT. Sphere Location.</v>
      </c>
      <c r="LF117" t="str">
        <v>Section, Hex Cham. Ang.</v>
      </c>
      <c r="LG117" t="str">
        <v>Section, Hex Fillet Rad.</v>
      </c>
      <c r="LH117" t="str">
        <v>Section, INT. Feature</v>
      </c>
      <c r="LI117" t="str">
        <v>Section, INT. Sphere Location.</v>
      </c>
      <c r="LJ117" t="str">
        <v>Section, Mfg. Tol.</v>
      </c>
      <c r="LK117" t="str">
        <v>Section, Mfg. Tol., See Image</v>
      </c>
      <c r="LL117" t="str">
        <v>Section, OL00486</v>
      </c>
      <c r="LM117" t="str">
        <v>Section, OL00542</v>
      </c>
      <c r="LN117" t="str">
        <v>Section, OL00543</v>
      </c>
      <c r="LO117" t="str">
        <v>Section, OL00544</v>
      </c>
      <c r="LP117" t="str">
        <v>Section, OL00545</v>
      </c>
      <c r="LQ117" t="str">
        <v>Section, OL00546</v>
      </c>
      <c r="LR117" t="str">
        <v>Section, OL00547</v>
      </c>
      <c r="LS117" t="str">
        <v>Section, OL00555</v>
      </c>
      <c r="LT117" t="str">
        <v>Section, OL00725</v>
      </c>
      <c r="LU117" t="str">
        <v>Section, OL01430</v>
      </c>
      <c r="LV117" t="str">
        <v>Section, OL01434</v>
      </c>
      <c r="LW117" t="str">
        <v>Section, OL01435</v>
      </c>
      <c r="LX117" t="str">
        <v>Section, OL01807</v>
      </c>
      <c r="LY117" t="str">
        <v>Section, OL01830</v>
      </c>
      <c r="LZ117" t="str">
        <v>Section, OL02351</v>
      </c>
      <c r="MA117" t="str">
        <v>Section, OL02519</v>
      </c>
      <c r="MB117" t="str">
        <v>Section, OL02520</v>
      </c>
      <c r="MC117" t="str">
        <v>Section, OL02522</v>
      </c>
      <c r="MD117" t="str">
        <v>Section, OL02540</v>
      </c>
      <c r="ME117" t="str">
        <v>Section, OL02541</v>
      </c>
      <c r="MF117" t="str">
        <v>Section, OL02552</v>
      </c>
      <c r="MG117" t="str">
        <v>Section, OL02553</v>
      </c>
      <c r="MH117" t="str">
        <v>Section, OL02554</v>
      </c>
      <c r="MI117" t="str">
        <v>Section, OL02555</v>
      </c>
      <c r="MJ117" t="str">
        <v>Section, OL02558</v>
      </c>
      <c r="MK117" t="str">
        <v>Section, OL02559</v>
      </c>
      <c r="ML117" t="str">
        <v>Section, OL02560</v>
      </c>
      <c r="MM117" t="str">
        <v>Section, OL02619</v>
      </c>
      <c r="MN117" t="str">
        <v>Section, OL02620</v>
      </c>
      <c r="MO117" t="str">
        <v>Section, OL02621</v>
      </c>
      <c r="MP117" t="str">
        <v>Section, OL02622</v>
      </c>
      <c r="MQ117" t="str">
        <v>Section, OL02623</v>
      </c>
      <c r="MR117" t="str">
        <v>Section, OL02624</v>
      </c>
      <c r="MS117" t="str">
        <v>Section, OL02652</v>
      </c>
      <c r="MT117" t="str">
        <v>Section, OL02680</v>
      </c>
      <c r="MU117" t="str">
        <v>Section, OL02793</v>
      </c>
      <c r="MV117" t="str">
        <v>Section, OL02823</v>
      </c>
      <c r="MW117" t="str">
        <v>Section, OL02843</v>
      </c>
      <c r="MX117" t="str">
        <v>Section, OL03026, Ext.</v>
      </c>
      <c r="MY117" t="str">
        <v>Section, OL03026, Int.</v>
      </c>
      <c r="MZ117" t="str">
        <v>Section, OL03570, DWG# 100448-41</v>
      </c>
      <c r="NA117" t="str">
        <v>Section, OL03781</v>
      </c>
      <c r="NB117" t="str">
        <v>Section, OL03911</v>
      </c>
      <c r="NC117" t="str">
        <v>Section, OL03912</v>
      </c>
      <c r="ND117" t="str">
        <v>Section, OL03928</v>
      </c>
      <c r="NE117" t="str">
        <v>Section, OL03929</v>
      </c>
      <c r="NF117" t="str">
        <v>Section, OL04030</v>
      </c>
      <c r="NG117" t="str">
        <v>Section, OL04037</v>
      </c>
      <c r="NH117" t="str">
        <v>Section, OL04038</v>
      </c>
      <c r="NI117" t="str">
        <v>Section, OL04046</v>
      </c>
      <c r="NJ117" t="str">
        <v>Section, OL04065</v>
      </c>
      <c r="NK117" t="str">
        <v>Section, OL04066</v>
      </c>
      <c r="NL117" t="str">
        <v>Section, OL04067</v>
      </c>
      <c r="NM117" t="str">
        <v>Section, OL04069</v>
      </c>
      <c r="NN117" t="str">
        <v>Section, OL04071</v>
      </c>
      <c r="NO117" t="str">
        <v>Section, OL04173</v>
      </c>
      <c r="NP117" t="str">
        <v>Section, OL04174</v>
      </c>
      <c r="NQ117" t="str">
        <v>Section, OL04214</v>
      </c>
      <c r="NR117" t="str">
        <v>Section, OL04215</v>
      </c>
      <c r="NS117" t="str">
        <v>Section, OL04216</v>
      </c>
      <c r="NT117" t="str">
        <v>Section, OL04217</v>
      </c>
      <c r="NU117" t="str">
        <v>Section, Overlay OL02716</v>
      </c>
      <c r="NV117" t="str">
        <v>Section, Overlay OL02717</v>
      </c>
      <c r="NW117" t="str">
        <v>Section, See Image</v>
      </c>
      <c r="NX117" t="str">
        <v>Section, See Image, DWG# 100448-41</v>
      </c>
      <c r="NY117" t="str">
        <v>Section, Without Sots</v>
      </c>
      <c r="NZ117" t="str">
        <v>See Comments Sheet</v>
      </c>
      <c r="OA117" t="str">
        <v>See Comments Sheet, OL02318</v>
      </c>
      <c r="OB117" t="str">
        <v>See Image</v>
      </c>
      <c r="OC117" t="str">
        <v>See Image, .005 or Less = Pass</v>
      </c>
      <c r="OD117" t="str">
        <v>See Image, Check Near Radius</v>
      </c>
      <c r="OE117" t="str">
        <v>See Image, Constrained</v>
      </c>
      <c r="OF117" t="str">
        <v>See Image, Distance Between Flats</v>
      </c>
      <c r="OG117" t="str">
        <v xml:space="preserve">See Image, Mfg. Tol, Section A-A </v>
      </c>
      <c r="OH117" t="str">
        <v>See image, Mfg. Tol.</v>
      </c>
      <c r="OI117" t="str">
        <v>See Image, Mic. Across Flats</v>
      </c>
      <c r="OJ117" t="str">
        <v>See Image, OL02850</v>
      </c>
      <c r="OK117" t="str">
        <v>See Image, OL02880</v>
      </c>
      <c r="OL117" t="str">
        <v>See Image, OL03926</v>
      </c>
      <c r="OM117" t="str">
        <v>See Image, OL03927</v>
      </c>
      <c r="ON117" t="str">
        <v>See Image, OL04003</v>
      </c>
      <c r="OO117" t="str">
        <v>'See Image, OL04342,  Best Fit Joe Block</v>
      </c>
      <c r="OP117" t="str">
        <v>See Image, OL04342,  Blank</v>
      </c>
      <c r="OQ117" t="str">
        <v>See Image, OL04342, Blank</v>
      </c>
      <c r="OR117" t="str">
        <v>See Image, OL04343, Blank</v>
      </c>
      <c r="OS117" t="str">
        <v>See Image, Pass = .002 or Less</v>
      </c>
      <c r="OT117" t="str">
        <v>See Image, Rcd. MAX</v>
      </c>
      <c r="OU117" t="str">
        <v>See Image, Rcd. MIN</v>
      </c>
      <c r="OV117" t="str">
        <v>See Image, Section</v>
      </c>
      <c r="OW117" t="str">
        <v>See Image, Section A-A</v>
      </c>
      <c r="OX117" t="str">
        <v>See Image, Section B-B</v>
      </c>
      <c r="OY117" t="str">
        <v>See Image, Section B-B, TSC</v>
      </c>
      <c r="OZ117" t="str">
        <v>See Image, Shank Drawing # 18000-XX-XX A</v>
      </c>
      <c r="PA117" t="str">
        <v>Sequencial Laser 01, 120 Per Print</v>
      </c>
      <c r="PB117" t="str">
        <v>Set to .202, Zero on Thread Lead</v>
      </c>
      <c r="PC117" t="str">
        <v>Sharp OK, No Burr</v>
      </c>
      <c r="PD117" t="str">
        <v>Sharp OK, No Raised Edge, See Image</v>
      </c>
      <c r="PE117" t="str">
        <v>Sharp OK, No Raised Edges</v>
      </c>
      <c r="PF117" t="str">
        <v>Sharp okay no raised edge</v>
      </c>
      <c r="PG117" t="str">
        <v>Sharp Okay, No Burr</v>
      </c>
      <c r="PH117" t="str">
        <v>Sharp Okay, No Raised Edge</v>
      </c>
      <c r="PI117" t="str">
        <v>Sharp Okay, No Raised Edges,</v>
      </c>
      <c r="PJ117" t="str">
        <v>Sharp Okay, See Image</v>
      </c>
      <c r="PK117" t="str">
        <v xml:space="preserve">Start of Radius @ .195 </v>
      </c>
      <c r="PL117" t="str">
        <v xml:space="preserve">Start of Radius @ .21 </v>
      </c>
      <c r="PM117" t="str">
        <v xml:space="preserve">T.S.C. </v>
      </c>
      <c r="PN117" t="str">
        <v>Tangent Point</v>
      </c>
      <c r="PO117" t="str">
        <v>Tangent point of R.50</v>
      </c>
      <c r="PP117" t="str">
        <v>Taper Check, Mfg.Tol.</v>
      </c>
      <c r="PQ117" t="str">
        <v>Taper Check, Mfg.Tol., See Image</v>
      </c>
      <c r="PR117" t="str">
        <v>Thrd. Minor Ø</v>
      </c>
      <c r="PS117" t="str">
        <v>Thrd. Relief Ø</v>
      </c>
      <c r="PT117" t="str">
        <v>Threadless Blank</v>
      </c>
      <c r="PU117" t="str">
        <v>Threadless Blank, From Major Ø</v>
      </c>
      <c r="PV117" t="str">
        <v>Threadless Blank, Mfg. Tol.</v>
      </c>
      <c r="PW117" t="str">
        <v>Threadless Blank, Thrd. to Neck Rad.</v>
      </c>
      <c r="PX117" t="str">
        <v>Thredless Blank</v>
      </c>
      <c r="PY117" t="str">
        <v>To center of R.005</v>
      </c>
      <c r="PZ117" t="str">
        <v>Torx Min. Dia.</v>
      </c>
      <c r="QA117" t="str">
        <v>Turn Ø Free of Mill Marks</v>
      </c>
      <c r="QB117" t="str">
        <v>Use (Full) GO Hex</v>
      </c>
      <c r="QC117" t="str">
        <v>Use Balloon 1 FULL Gauge</v>
      </c>
      <c r="QD117" t="str">
        <v>Use Balloon 9 FULL GO</v>
      </c>
      <c r="QE117" t="str">
        <v>Use Best Fit Pin</v>
      </c>
      <c r="QF117" t="str">
        <v>Use Disk Tip</v>
      </c>
      <c r="QG117" t="str">
        <v>Use flat bottomed indicator tip.</v>
      </c>
      <c r="QH117" t="str">
        <v xml:space="preserve">Use Full .093 Go Hex </v>
      </c>
      <c r="QI117" t="str">
        <v xml:space="preserve">Use Full .0930 Go Hex </v>
      </c>
      <c r="QJ117" t="str">
        <v>Use Full .1235 Go Hex</v>
      </c>
      <c r="QK117" t="str">
        <v>Use Gauge K2-98-8019-04, See Image</v>
      </c>
      <c r="QL117" t="str">
        <v>Use large flat indicator tip</v>
      </c>
      <c r="QM117" t="str">
        <v>Use Pins.3330/.3350, See Image MAX NO-GO</v>
      </c>
      <c r="QN117" t="str">
        <v>Use Pointed Drop Indicator Tip</v>
      </c>
      <c r="QO117" t="str">
        <v>V-Block</v>
      </c>
      <c r="QP117" t="str">
        <v>V-Block,  AMB for 13</v>
      </c>
      <c r="QQ117" t="str">
        <v>V-Block,  Hex Cham. Dia.</v>
      </c>
      <c r="QR117" t="str">
        <v>V-Block, Hex Depth</v>
      </c>
      <c r="QS117" t="str">
        <v>VBU Gauge</v>
      </c>
      <c r="QT117" t="str">
        <v>Visibally smaller than HEX=Pass</v>
      </c>
      <c r="QU117" t="str">
        <v>Visual Per Drawing</v>
      </c>
      <c r="QV117" t="str">
        <v>Whirl Blank</v>
      </c>
      <c r="QW117" t="str">
        <v xml:space="preserve">Whirl Blank </v>
      </c>
      <c r="QX117" t="str">
        <v>Whirl Blank, Neck Rad. End to Head CL</v>
      </c>
      <c r="QY117" t="str">
        <v>Whirl Blank, Nose Start Dia.</v>
      </c>
      <c r="QZ117" t="str">
        <v>Whirl Blank, Nose Start Dist.</v>
      </c>
      <c r="RA117" t="str">
        <v>Whirl Blank, Thrd. Minor</v>
      </c>
      <c r="RB117" t="str">
        <v>Whirl Blank, Thrd. Pullout Dia.</v>
      </c>
      <c r="RC117" t="str">
        <v>Whole Part, Removal is at Assy. Level</v>
      </c>
      <c r="RD117" t="str">
        <v>Wide Area</v>
      </c>
      <c r="RE117" t="str">
        <v>Zero on End of Go Gauge</v>
      </c>
    </row>
    <row r="118" spans="1:473">
      <c r="A118" t="s">
        <v>755</v>
      </c>
      <c r="C118" t="str" cm="1">
        <f t="array" ref="C118:RE118">TRANSPOSE(_xlfn._xlws.SORT(_xlfn._xlws.FILTER($A$2:$A$600,ISNUMBER(SEARCH('PartLib Table'!M135,$A$2:$A$600)),"not found")))</f>
        <v xml:space="preserve"> 'C', Whirl Blank</v>
      </c>
      <c r="D118" t="str">
        <v xml:space="preserve"> See Image, Constrained</v>
      </c>
      <c r="E118" t="str">
        <v>(.04 to .12 range = Pass)</v>
      </c>
      <c r="F118" t="str">
        <v>(.042 FULL) Go Pin Seat Fully</v>
      </c>
      <c r="G118" t="str">
        <v>(B), Mfg. Tol.</v>
      </c>
      <c r="H118" t="str">
        <v>(B), O.A.L.</v>
      </c>
      <c r="I118" t="str">
        <v>.001 or less =Pass</v>
      </c>
      <c r="J118" t="str">
        <v>.001 or less out of center = Pass</v>
      </c>
      <c r="K118" t="str">
        <v>.002 or Less = Pass</v>
      </c>
      <c r="L118" t="str">
        <v>.002 or Less out of center = Pass</v>
      </c>
      <c r="M118" t="str">
        <v>.005 to .015 = Pass</v>
      </c>
      <c r="N118" t="str">
        <v>.0125 Mean, Section</v>
      </c>
      <c r="O118" t="str">
        <v>.025 or Less in X &amp; Y=Pass</v>
      </c>
      <c r="P118" t="str">
        <v>.038 Mean</v>
      </c>
      <c r="Q118" t="str">
        <v>.063 MM = .0024 IN, See Image</v>
      </c>
      <c r="R118" t="str">
        <v>.063MM = .0024"</v>
      </c>
      <c r="S118" t="str">
        <v>.243 NO-GO, Unconstrained, Must Not Start</v>
      </c>
      <c r="T118" t="str">
        <v>@ Back Face &amp; ID, No Raised Edge</v>
      </c>
      <c r="U118" t="str">
        <v>@ Back Face &amp; OD, No Raised Edge</v>
      </c>
      <c r="V118" t="str">
        <v>@ ID &amp; FACE</v>
      </c>
      <c r="W118" t="str">
        <v>@ OD &amp; BACK FACE</v>
      </c>
      <c r="X118" t="str">
        <v>@ OD &amp; FACE</v>
      </c>
      <c r="Y118" t="str">
        <v>Across from slot</v>
      </c>
      <c r="Z118" t="str">
        <v>All Edge Breaks</v>
      </c>
      <c r="AA118" t="str">
        <v>Attached to bar stock</v>
      </c>
      <c r="AB118" t="str">
        <v xml:space="preserve">Back Turn Fillet Rad. </v>
      </c>
      <c r="AC118" t="str">
        <v>Balloon 1 (DWG FRM0105 Page 2, NV-27)</v>
      </c>
      <c r="AD118" t="str">
        <v>Balloon 1 (DWG FRM0105, NV-30)</v>
      </c>
      <c r="AE118" t="str">
        <v>Balloon 1 (P# 9890002-20) OL00429/A</v>
      </c>
      <c r="AF118" t="str">
        <v>Balloon 1, DWG#FRM0105</v>
      </c>
      <c r="AG118" t="str">
        <v>Balloon 11, See Image</v>
      </c>
      <c r="AH118" t="str">
        <v xml:space="preserve">Balloon 2 (DWG FRM0105 Page 2, NV-27) </v>
      </c>
      <c r="AI118" t="str">
        <v>Balloon 2 (DWG FRM0105, NV-30)</v>
      </c>
      <c r="AJ118" t="str">
        <v>Balloon 2 (P# 9890002-20)</v>
      </c>
      <c r="AK118" t="str">
        <v>Balloon 2, DWG#FRM0105</v>
      </c>
      <c r="AL118" t="str">
        <v>Balloon 2, DWG#FRM0105, See Image</v>
      </c>
      <c r="AM118" t="str">
        <v>Balloon 3 (DWG FRM0105, NV-30 Minor)</v>
      </c>
      <c r="AN118" t="str">
        <v>Balloon 3 (DWG FRM0105, NV-30)</v>
      </c>
      <c r="AO118" t="str">
        <v>Balloon 3 (P# 9890002-20)</v>
      </c>
      <c r="AP118" t="str">
        <v>Balloon 4</v>
      </c>
      <c r="AQ118" t="str">
        <v>Balloon 4 (P# 9890002-20)</v>
      </c>
      <c r="AR118" t="str">
        <v>Below Middle Band</v>
      </c>
      <c r="AS118" t="str">
        <v>Best Fit Pin, .003 or Less =Pass</v>
      </c>
      <c r="AT118" t="str">
        <v>Blank</v>
      </c>
      <c r="AU118" t="str">
        <v>Blank Turn Maj.</v>
      </c>
      <c r="AV118" t="str">
        <v>Blank Turn Maj. Mill Flt., OL4172</v>
      </c>
      <c r="AW118" t="str">
        <v>Blank Without .010 Slots</v>
      </c>
      <c r="AX118" t="str">
        <v>Blank Without .010 Slots, Section</v>
      </c>
      <c r="AY118" t="str">
        <v>Blank without thread</v>
      </c>
      <c r="AZ118" t="str">
        <v xml:space="preserve">Blank, Center of V Grv. </v>
      </c>
      <c r="BA118" t="str">
        <v>Blank, Check R adjacent Balloon 17</v>
      </c>
      <c r="BB118" t="str">
        <v>Blank, EXT. Feature</v>
      </c>
      <c r="BC118" t="str">
        <v>Blank, See Image, OL04335</v>
      </c>
      <c r="BD118" t="str">
        <v>Blank, See Image, OL04336</v>
      </c>
      <c r="BE118" t="str">
        <v xml:space="preserve">Blank, Thrd. </v>
      </c>
      <c r="BF118" t="str">
        <v>Blank, Turn Tip</v>
      </c>
      <c r="BG118" t="str">
        <v>Blank, Without Thrd.</v>
      </c>
      <c r="BH118" t="str">
        <v>Blank, Without Thread</v>
      </c>
      <c r="BI118" t="str">
        <v xml:space="preserve">Blunt Start Blend to Minor </v>
      </c>
      <c r="BJ118" t="str">
        <v>Calc., Use Go HEX</v>
      </c>
      <c r="BK118" t="str">
        <v>Can't dig into OD</v>
      </c>
      <c r="BL118" t="str">
        <v>Carbide Gauge</v>
      </c>
      <c r="BM118" t="str">
        <v xml:space="preserve">Center of V Grv. </v>
      </c>
      <c r="BN118" t="str">
        <v>Centered Less than .03 = Pass</v>
      </c>
      <c r="BO118" t="str">
        <v>Centered within .0005 or Less = Pass</v>
      </c>
      <c r="BP118" t="str">
        <v>Centered within .001 or Less = Pass</v>
      </c>
      <c r="BQ118" t="str">
        <v>Centered within .0254 or Less = Pass</v>
      </c>
      <c r="BR118" t="str">
        <v>Check close to Rod Slot</v>
      </c>
      <c r="BS118" t="str">
        <v>Check every other hole</v>
      </c>
      <c r="BT118" t="str">
        <v>Check Go over full length of slot.</v>
      </c>
      <c r="BU118" t="str">
        <v>Check Near Closed End</v>
      </c>
      <c r="BV118" t="str">
        <v>Check per Print View, Away from Rod Slot</v>
      </c>
      <c r="BW118" t="str">
        <v>Check to Balloon 30 Go Pin</v>
      </c>
      <c r="BX118" t="str">
        <v>Check with .2705 SET Pin Inside Part</v>
      </c>
      <c r="BY118" t="str">
        <v>Check with Hex Up</v>
      </c>
      <c r="BZ118" t="str">
        <v>CMM Blank</v>
      </c>
      <c r="CA118" t="str">
        <v>Confirm Full Radius</v>
      </c>
      <c r="CB118" t="str">
        <v>Constrained in fixture</v>
      </c>
      <c r="CC118" t="str">
        <v>Constrained with Ring</v>
      </c>
      <c r="CD118" t="str">
        <v>Constrained, See Image</v>
      </c>
      <c r="CE118" t="str">
        <v>Dim. "A"</v>
      </c>
      <c r="CF118" t="str">
        <v>Dim. "B"</v>
      </c>
      <c r="CG118" t="str">
        <v>Dim. "C"</v>
      </c>
      <c r="CH118" t="str">
        <v>Dim. "D", Whirl Blank</v>
      </c>
      <c r="CI118" t="str">
        <v>Dim. "G"</v>
      </c>
      <c r="CJ118" t="str">
        <v>Dim. E, Blank Turn Maj. &amp;  Mill Flt</v>
      </c>
      <c r="CK118" t="str">
        <v>Dim. E, Blank Turn Maj.&amp;  Mill Flt</v>
      </c>
      <c r="CL118" t="str">
        <v>Dim. H, Whirl Blank</v>
      </c>
      <c r="CM118" t="str">
        <v>Dim. J, 'Blank Turn Maj. &amp; Whirl Blank</v>
      </c>
      <c r="CN118" t="str">
        <v>Disk Drop Indicator Tip</v>
      </c>
      <c r="CO118" t="str">
        <v>DWG 100448-15, Balloon F_1</v>
      </c>
      <c r="CP118" t="str">
        <v>DWG 100448-15, OL02571</v>
      </c>
      <c r="CQ118" t="str">
        <v>DWG 100448-41</v>
      </c>
      <c r="CR118" t="str">
        <v>DWG 9890040, (10E),Section Part, OL01139</v>
      </c>
      <c r="CS118" t="str">
        <v>DWG 9890040, (10E),Section, OL01139</v>
      </c>
      <c r="CT118" t="str">
        <v>DWG 9890040, (11E)</v>
      </c>
      <c r="CU118" t="str">
        <v>DWG 9890040, (11E), Pins with Flats</v>
      </c>
      <c r="CV118" t="str">
        <v>DWG 9890040, (12E),  Pass=.002 or less</v>
      </c>
      <c r="CW118" t="str">
        <v>DWG 9890040, (12E), See Image</v>
      </c>
      <c r="CX118" t="str">
        <v>DWG 9890040, (1E), OL01431</v>
      </c>
      <c r="CY118" t="str">
        <v>DWG 9890040, (1E), OL01432</v>
      </c>
      <c r="CZ118" t="str">
        <v>DWG 9890040, (2E), OL01432</v>
      </c>
      <c r="DA118" t="str">
        <v>DWG 9890040, (3E)</v>
      </c>
      <c r="DB118" t="str">
        <v>DWG 9890040, (4E)</v>
      </c>
      <c r="DC118" t="str">
        <v>DWG 9890040, (5E), OL02336</v>
      </c>
      <c r="DD118" t="str">
        <v>DWG 9890040, (6E)</v>
      </c>
      <c r="DE118" t="str">
        <v>DWG 9890040, (7E)</v>
      </c>
      <c r="DF118" t="str">
        <v>DWG 9890040, (8E), OL01433</v>
      </c>
      <c r="DG118" t="str">
        <v>DWG 9890040, (8E), OL01433, Section</v>
      </c>
      <c r="DH118" t="str">
        <v>DWG 9890040, (9E), Close to Rod Slot</v>
      </c>
      <c r="DI118" t="str">
        <v>DWG 9890040, (9E),Close to Rod Slot</v>
      </c>
      <c r="DJ118" t="str">
        <v>DWG FRM0105 PAGE 2</v>
      </c>
      <c r="DK118" t="str">
        <v>DWG# 100448-41</v>
      </c>
      <c r="DL118" t="str">
        <v>DWG# 100448-44</v>
      </c>
      <c r="DM118" t="str">
        <v>DWG# 9890003  (1), Section OL00436/A</v>
      </c>
      <c r="DN118" t="str">
        <v>DWG# 9890003 (3), Ring Gauge Constrained</v>
      </c>
      <c r="DO118" t="str">
        <v>DWG# 9890003 (4), Section</v>
      </c>
      <c r="DP118" t="str">
        <v>DWG#100448-26, Balloon 1K, OL02350</v>
      </c>
      <c r="DQ118" t="str">
        <v>DWG#100448-26, Balloon 2K, OL02350</v>
      </c>
      <c r="DR118" t="str">
        <v>DWG#100448-26, Balloon 3K, OL02363</v>
      </c>
      <c r="DS118" t="str">
        <v>DWG#100448-26, Balloon 4K</v>
      </c>
      <c r="DT118" t="str">
        <v>DWG#100448-26, Balloon 5K, Section</v>
      </c>
      <c r="DU118" t="str">
        <v>DWG#100448-26, Balloon 6K</v>
      </c>
      <c r="DV118" t="str">
        <v>DWG#100448-26, Balloon 7K, Section</v>
      </c>
      <c r="DW118" t="str">
        <v>DWG#100448-26, Mfg. Tol.</v>
      </c>
      <c r="DX118" t="str">
        <v>DWG#9890003 (2) Ring Gauge Constrained</v>
      </c>
      <c r="DY118" t="str">
        <v>DWG#9890044</v>
      </c>
      <c r="DZ118" t="str">
        <v>DWG#9890044 .1985 to .2005=Pass</v>
      </c>
      <c r="EA118" t="str">
        <v>DWG#9890044 Overlay OL02441</v>
      </c>
      <c r="EB118" t="str">
        <v>DWG#9890044, OL02441</v>
      </c>
      <c r="EC118" t="str">
        <v>DWG#FRM0105</v>
      </c>
      <c r="ED118" t="str">
        <v>EXT.</v>
      </c>
      <c r="EE118" t="str">
        <v>EXT. Section, OL02460</v>
      </c>
      <c r="EF118" t="str">
        <v>EXT., OL04223</v>
      </c>
      <c r="EG118" t="str">
        <v>Flat Drop Indicator Tip</v>
      </c>
      <c r="EH118" t="str">
        <v>Full Go Pin, No Light, at Radius</v>
      </c>
      <c r="EI118" t="str">
        <v>Function Check</v>
      </c>
      <c r="EJ118" t="str">
        <v>GO Function Gauge</v>
      </c>
      <c r="EK118" t="str">
        <v>Go Gauge for Balloon 1 &amp; 4</v>
      </c>
      <c r="EL118" t="str">
        <v>Go Pin must pass through</v>
      </c>
      <c r="EM118" t="str">
        <v>Greater than .005 = Fail, Section</v>
      </c>
      <c r="EN118" t="str">
        <v>Greater than .025 out of center = Fail</v>
      </c>
      <c r="EO118" t="str">
        <v>Greater than 2.6 = Pass</v>
      </c>
      <c r="EP118" t="str">
        <v>Green = Pass, Red = Fail</v>
      </c>
      <c r="EQ118" t="str">
        <v>Hex Depth</v>
      </c>
      <c r="ER118" t="str">
        <v>Hex Minor</v>
      </c>
      <c r="ES118" t="str">
        <v>Hole Dia.</v>
      </c>
      <c r="ET118" t="str">
        <v>Hook or Disk Tip</v>
      </c>
      <c r="EU118" t="str">
        <v>ID Sphere Finish</v>
      </c>
      <c r="EV118" t="str">
        <v>ID/OD Both Sides, Diff. .002 or less = Pass</v>
      </c>
      <c r="EW118" t="str">
        <v>If Looks Big, Section</v>
      </c>
      <c r="EX118" t="str">
        <v>If Looks Small, Section</v>
      </c>
      <c r="EY118" t="str">
        <v>Insp. Close to Break Away, Mfg.Tol.</v>
      </c>
      <c r="EZ118" t="str">
        <v>INT.</v>
      </c>
      <c r="FA118" t="str">
        <v>INT. Section, OL02460</v>
      </c>
      <c r="FB118" t="str">
        <v>INT., OL04223</v>
      </c>
      <c r="FC118" t="str">
        <v>Intersect. of 7.7 &amp; R0.10</v>
      </c>
      <c r="FD118" t="str">
        <v>Intersect. of 8.79 and R.25 MAX</v>
      </c>
      <c r="FE118" t="str">
        <v>Keep Ind. Tip away from corner</v>
      </c>
      <c r="FF118" t="str">
        <v>L31</v>
      </c>
      <c r="FG118" t="str">
        <v>Laser Mark</v>
      </c>
      <c r="FH118" t="str">
        <v>LASER PER NOTE 4</v>
      </c>
      <c r="FI118" t="str">
        <v>LASER PER NOTE 4, Final Check 1 only</v>
      </c>
      <c r="FJ118" t="str">
        <v>Less than .002 out of center = Pass</v>
      </c>
      <c r="FK118" t="str">
        <v>Less than 2.75 = Pass, Section</v>
      </c>
      <c r="FL118" t="str">
        <v>List as pin. Not Calibrated</v>
      </c>
      <c r="FM118" t="str">
        <v>M9 X 1.25 BUTT See Comment Image</v>
      </c>
      <c r="FN118" t="str">
        <v>Manual Section</v>
      </c>
      <c r="FO118" t="str">
        <v>Max Deep .241 NO-GO =.42</v>
      </c>
      <c r="FP118" t="str">
        <v>MAX Depth of (Note 7) .241 NO-GO Pin</v>
      </c>
      <c r="FQ118" t="str">
        <v>Measure from Blue Line, See Image</v>
      </c>
      <c r="FR118" t="str">
        <v>Measure Width of Blue Area, See Image</v>
      </c>
      <c r="FS118" t="str">
        <v>Mfg. Tol</v>
      </c>
      <c r="FT118" t="str">
        <v>Mfg. Tol, See Image</v>
      </c>
      <c r="FU118" t="str">
        <v>Mfg. Tol.</v>
      </c>
      <c r="FV118" t="str">
        <v>Mfg. Tol. "A"</v>
      </c>
      <c r="FW118" t="str">
        <v>Mfg. Tol. (Zero on Gauge Full Dia. Lead)</v>
      </c>
      <c r="FX118" t="str">
        <v>Mfg. Tol. Balloon 11, See Image</v>
      </c>
      <c r="FY118" t="str">
        <v>Mfg. Tol. Balloon 4</v>
      </c>
      <c r="FZ118" t="str">
        <v>Mfg. Tol. Balloon 7</v>
      </c>
      <c r="GA118" t="str">
        <v xml:space="preserve">Mfg. Tol. C-Bore Face (Ballo 28) </v>
      </c>
      <c r="GB118" t="str">
        <v>Mfg. Tol. Section</v>
      </c>
      <c r="GC118" t="str">
        <v>Mfg. Tol. See Image</v>
      </c>
      <c r="GD118" t="str">
        <v>Mfg. Tol., 3 Places, Record MAX</v>
      </c>
      <c r="GE118" t="str">
        <v>Mfg. Tol., Balloon 11</v>
      </c>
      <c r="GF118" t="str">
        <v>Mfg. Tol., Balloon 7</v>
      </c>
      <c r="GG118" t="str">
        <v>Mfg. Tol., Blank</v>
      </c>
      <c r="GH118" t="str">
        <v>Mfg. Tol., Blank, Balloon 12</v>
      </c>
      <c r="GI118" t="str">
        <v>Mfg. Tol., Blend to SØ.320</v>
      </c>
      <c r="GJ118" t="str">
        <v>Mfg. Tol., Calculation</v>
      </c>
      <c r="GK118" t="str">
        <v>Mfg. Tol., For Mill Fixture</v>
      </c>
      <c r="GL118" t="str">
        <v>Mfg. Tol., L32</v>
      </c>
      <c r="GM118" t="str">
        <v>Mfg. Tol., L33</v>
      </c>
      <c r="GN118" t="str">
        <v>Mfg. Tol., No Tool Marks</v>
      </c>
      <c r="GO118" t="str">
        <v>Mfg. Tol., OL03361</v>
      </c>
      <c r="GP118" t="str">
        <v>Mfg. Tol., Record off center value</v>
      </c>
      <c r="GQ118" t="str">
        <v>Mfg. Tol., Same 3 Places, Record MIN</v>
      </c>
      <c r="GR118" t="str">
        <v>Mfg. Tol., Section</v>
      </c>
      <c r="GS118" t="str">
        <v>Mfg. Tol., Section B-B</v>
      </c>
      <c r="GT118" t="str">
        <v>Mfg. Tol., Section, OL03361</v>
      </c>
      <c r="GU118" t="str">
        <v>Mfg. Tol., Section, Per Note 2</v>
      </c>
      <c r="GV118" t="str">
        <v>Mfg. Tol., See Image</v>
      </c>
      <c r="GW118" t="str">
        <v>Mfg. Tol., See Image, Bore in Blue</v>
      </c>
      <c r="GX118" t="str">
        <v>Mfg. Tol., See Image, Hook Tip</v>
      </c>
      <c r="GY118" t="str">
        <v>Mfg. Tol., Sharp Okay No Burr</v>
      </c>
      <c r="GZ118" t="str">
        <v>Mfg. Tol., Threadless Blank</v>
      </c>
      <c r="HA118" t="str">
        <v>Mfg.Tol.</v>
      </c>
      <c r="HB118" t="str">
        <v>Mgf. To., T.S.C.</v>
      </c>
      <c r="HC118" t="str">
        <v>Milled Feature</v>
      </c>
      <c r="HD118" t="str">
        <v>Milled Feature, OL04045</v>
      </c>
      <c r="HE118" t="str">
        <v>More than .0005 out of center = Fail</v>
      </c>
      <c r="HF118" t="str">
        <v>Must Pass Through</v>
      </c>
      <c r="HG118" t="str">
        <v>Must pass through gauge</v>
      </c>
      <c r="HH118" t="str">
        <v>Must Pass Through Go Gauge</v>
      </c>
      <c r="HI118" t="str">
        <v>Must Pass, See Image.</v>
      </c>
      <c r="HJ118" t="str">
        <v>NA</v>
      </c>
      <c r="HK118" t="str">
        <v>Narrow Area</v>
      </c>
      <c r="HL118" t="str">
        <v>Near Balloon 21</v>
      </c>
      <c r="HM118" t="str">
        <v>Near Datum B</v>
      </c>
      <c r="HN118" t="str">
        <v>Neck Dia.</v>
      </c>
      <c r="HO118" t="str">
        <v>Neck to Head Rad.</v>
      </c>
      <c r="HP118" t="str">
        <v>No Copper Deposits Allowed</v>
      </c>
      <c r="HQ118" t="str">
        <v>No Section</v>
      </c>
      <c r="HR118" t="str">
        <v>No Section, .01 to .014 = Pass</v>
      </c>
      <c r="HS118" t="str">
        <v>No Section, Rotate Part</v>
      </c>
      <c r="HT118" t="str">
        <v>No Section, See Image</v>
      </c>
      <c r="HU118" t="str">
        <v>No Slot, Section B-B</v>
      </c>
      <c r="HV118" t="str">
        <v>No visual step = Pass</v>
      </c>
      <c r="HW118" t="str">
        <v>Not to exceed .95 Deep</v>
      </c>
      <c r="HX118" t="str">
        <v>Note 1</v>
      </c>
      <c r="HY118" t="str">
        <v>OL00333/A</v>
      </c>
      <c r="HZ118" t="str">
        <v>OL00519</v>
      </c>
      <c r="IA118" t="str">
        <v>OL00520</v>
      </c>
      <c r="IB118" t="str">
        <v>OL00529</v>
      </c>
      <c r="IC118" t="str">
        <v>OL00542</v>
      </c>
      <c r="ID118" t="str">
        <v>OL00724</v>
      </c>
      <c r="IE118" t="str">
        <v>OL01250</v>
      </c>
      <c r="IF118" t="str">
        <v>OL01869, Threadless Blank</v>
      </c>
      <c r="IG118" t="str">
        <v>OL01870, Section</v>
      </c>
      <c r="IH118" t="str">
        <v>OL02255</v>
      </c>
      <c r="II118" t="str">
        <v>OL02255, Mfg. Tol.</v>
      </c>
      <c r="IJ118" t="str">
        <v>OL02302</v>
      </c>
      <c r="IK118" t="str">
        <v xml:space="preserve">OL02318  needed per image instructions </v>
      </c>
      <c r="IL118" t="str">
        <v>OL02556</v>
      </c>
      <c r="IM118" t="str">
        <v>OL02557</v>
      </c>
      <c r="IN118" t="str">
        <v>OL02567</v>
      </c>
      <c r="IO118" t="str">
        <v>OL02653</v>
      </c>
      <c r="IP118" t="str">
        <v>OL02718</v>
      </c>
      <c r="IQ118" t="str">
        <v>OL02841</v>
      </c>
      <c r="IR118" t="str">
        <v>OL02842</v>
      </c>
      <c r="IS118" t="str">
        <v>OL02844</v>
      </c>
      <c r="IT118" t="str">
        <v>OL02871</v>
      </c>
      <c r="IU118" t="str">
        <v>OL02887</v>
      </c>
      <c r="IV118" t="str">
        <v>OL03500</v>
      </c>
      <c r="IW118" t="str">
        <v>OL03766</v>
      </c>
      <c r="IX118" t="str">
        <v>OL03868</v>
      </c>
      <c r="IY118" t="str">
        <v>OL03869</v>
      </c>
      <c r="IZ118" t="str">
        <v>OL03870</v>
      </c>
      <c r="JA118" t="str">
        <v>OL03873, DWG# 100448-44</v>
      </c>
      <c r="JB118" t="str">
        <v>OL03949</v>
      </c>
      <c r="JC118" t="str">
        <v xml:space="preserve">OL04043, Section </v>
      </c>
      <c r="JD118" t="str">
        <v xml:space="preserve">OL04044, Section </v>
      </c>
      <c r="JE118" t="str">
        <v>OL04045</v>
      </c>
      <c r="JF118" t="str">
        <v>OL04045, Milled Feature</v>
      </c>
      <c r="JG118" t="str">
        <v>OL04063</v>
      </c>
      <c r="JH118" t="str">
        <v>OL04064</v>
      </c>
      <c r="JI118" t="str">
        <v>OL04065</v>
      </c>
      <c r="JJ118" t="str">
        <v>OL04181</v>
      </c>
      <c r="JK118" t="str">
        <v>OL04218</v>
      </c>
      <c r="JL118" t="str">
        <v>OL04224, See Image</v>
      </c>
      <c r="JM118" t="str">
        <v>OL04374</v>
      </c>
      <c r="JN118" t="str">
        <v>OL04375, Section M-M</v>
      </c>
      <c r="JO118" t="str">
        <v>OL04376, Section M-M</v>
      </c>
      <c r="JP118" t="str">
        <v>OL04443</v>
      </c>
      <c r="JQ118" t="str">
        <v>OL04444</v>
      </c>
      <c r="JR118" t="str">
        <v>OL05000</v>
      </c>
      <c r="JS118" t="str">
        <v>One side of slot</v>
      </c>
      <c r="JT118" t="str">
        <v>Other side of slot</v>
      </c>
      <c r="JU118" t="str">
        <v>Out of center more than .002 = Fail</v>
      </c>
      <c r="JV118" t="str">
        <v>Out of center more than.002 = Fail</v>
      </c>
      <c r="JW118" t="str">
        <v>Overlay OL02713</v>
      </c>
      <c r="JX118" t="str">
        <v>Overlay OL02714</v>
      </c>
      <c r="JY118" t="str">
        <v>Overlay OL02718</v>
      </c>
      <c r="JZ118" t="str">
        <v>Overlay OL03831, Mfg. Tol.</v>
      </c>
      <c r="KA118" t="str">
        <v>Part Without Slots</v>
      </c>
      <c r="KB118" t="str">
        <v>Part Without Slots, See Image</v>
      </c>
      <c r="KC118" t="str">
        <v xml:space="preserve">Pass = .0254 or Less </v>
      </c>
      <c r="KD118" t="str">
        <v>PD MIN = 4.361, PD MAX = 4.456</v>
      </c>
      <c r="KE118" t="str">
        <v>Per Balloon 2 Note</v>
      </c>
      <c r="KF118" t="str">
        <v>Per drawing note(s) 8.</v>
      </c>
      <c r="KG118" t="str">
        <v>Point or Sphere Tip</v>
      </c>
      <c r="KH118" t="str">
        <v>Point Tip</v>
      </c>
      <c r="KI118" t="str">
        <v>R.9 to R1.1 = Pass, See Image</v>
      </c>
      <c r="KJ118" t="str">
        <v>Ram Construction</v>
      </c>
      <c r="KK118" t="str">
        <v>Record Same Pass / Fail All Balloons</v>
      </c>
      <c r="KL118" t="str">
        <v>Ref. Balloon 1</v>
      </c>
      <c r="KM118" t="str">
        <v>Ref. Balloon 12</v>
      </c>
      <c r="KN118" t="str">
        <v>Ref. Balloon 13, 100% AQL</v>
      </c>
      <c r="KO118" t="str">
        <v>Ref. Balloon 2</v>
      </c>
      <c r="KP118" t="str">
        <v>Ref. Balloon 21, 100% AQL</v>
      </c>
      <c r="KQ118" t="str">
        <v>Ref. Balloon 4</v>
      </c>
      <c r="KR118" t="str">
        <v>Ref. Balloon 7</v>
      </c>
      <c r="KS118" t="str">
        <v>Ref. Balloon 8</v>
      </c>
      <c r="KT118" t="str">
        <v>Relieved Pin Gauges 09236 &amp; 09235</v>
      </c>
      <c r="KU118" t="str">
        <v>Rotate Part</v>
      </c>
      <c r="KV118" t="str">
        <v>Rotate Part, See Image</v>
      </c>
      <c r="KW118" t="str">
        <v>Same as Root Radius</v>
      </c>
      <c r="KX118" t="str">
        <v>Section</v>
      </c>
      <c r="KY118" t="str">
        <v>Section B-B</v>
      </c>
      <c r="KZ118" t="str">
        <v>Section B-B, Distance Between Grooves</v>
      </c>
      <c r="LA118" t="str">
        <v>Section C-C</v>
      </c>
      <c r="LB118" t="str">
        <v>Section Part</v>
      </c>
      <c r="LC118" t="str">
        <v>Section Part, Measured from Opposite Face</v>
      </c>
      <c r="LD118" t="str">
        <v>Section, Broachless Blank</v>
      </c>
      <c r="LE118" t="str">
        <v>Section, EXT. Sphere Location.</v>
      </c>
      <c r="LF118" t="str">
        <v>Section, Hex Cham. Ang.</v>
      </c>
      <c r="LG118" t="str">
        <v>Section, Hex Fillet Rad.</v>
      </c>
      <c r="LH118" t="str">
        <v>Section, INT. Feature</v>
      </c>
      <c r="LI118" t="str">
        <v>Section, INT. Sphere Location.</v>
      </c>
      <c r="LJ118" t="str">
        <v>Section, Mfg. Tol.</v>
      </c>
      <c r="LK118" t="str">
        <v>Section, Mfg. Tol., See Image</v>
      </c>
      <c r="LL118" t="str">
        <v>Section, OL00486</v>
      </c>
      <c r="LM118" t="str">
        <v>Section, OL00542</v>
      </c>
      <c r="LN118" t="str">
        <v>Section, OL00543</v>
      </c>
      <c r="LO118" t="str">
        <v>Section, OL00544</v>
      </c>
      <c r="LP118" t="str">
        <v>Section, OL00545</v>
      </c>
      <c r="LQ118" t="str">
        <v>Section, OL00546</v>
      </c>
      <c r="LR118" t="str">
        <v>Section, OL00547</v>
      </c>
      <c r="LS118" t="str">
        <v>Section, OL00555</v>
      </c>
      <c r="LT118" t="str">
        <v>Section, OL00725</v>
      </c>
      <c r="LU118" t="str">
        <v>Section, OL01430</v>
      </c>
      <c r="LV118" t="str">
        <v>Section, OL01434</v>
      </c>
      <c r="LW118" t="str">
        <v>Section, OL01435</v>
      </c>
      <c r="LX118" t="str">
        <v>Section, OL01807</v>
      </c>
      <c r="LY118" t="str">
        <v>Section, OL01830</v>
      </c>
      <c r="LZ118" t="str">
        <v>Section, OL02351</v>
      </c>
      <c r="MA118" t="str">
        <v>Section, OL02519</v>
      </c>
      <c r="MB118" t="str">
        <v>Section, OL02520</v>
      </c>
      <c r="MC118" t="str">
        <v>Section, OL02522</v>
      </c>
      <c r="MD118" t="str">
        <v>Section, OL02540</v>
      </c>
      <c r="ME118" t="str">
        <v>Section, OL02541</v>
      </c>
      <c r="MF118" t="str">
        <v>Section, OL02552</v>
      </c>
      <c r="MG118" t="str">
        <v>Section, OL02553</v>
      </c>
      <c r="MH118" t="str">
        <v>Section, OL02554</v>
      </c>
      <c r="MI118" t="str">
        <v>Section, OL02555</v>
      </c>
      <c r="MJ118" t="str">
        <v>Section, OL02558</v>
      </c>
      <c r="MK118" t="str">
        <v>Section, OL02559</v>
      </c>
      <c r="ML118" t="str">
        <v>Section, OL02560</v>
      </c>
      <c r="MM118" t="str">
        <v>Section, OL02619</v>
      </c>
      <c r="MN118" t="str">
        <v>Section, OL02620</v>
      </c>
      <c r="MO118" t="str">
        <v>Section, OL02621</v>
      </c>
      <c r="MP118" t="str">
        <v>Section, OL02622</v>
      </c>
      <c r="MQ118" t="str">
        <v>Section, OL02623</v>
      </c>
      <c r="MR118" t="str">
        <v>Section, OL02624</v>
      </c>
      <c r="MS118" t="str">
        <v>Section, OL02652</v>
      </c>
      <c r="MT118" t="str">
        <v>Section, OL02680</v>
      </c>
      <c r="MU118" t="str">
        <v>Section, OL02793</v>
      </c>
      <c r="MV118" t="str">
        <v>Section, OL02823</v>
      </c>
      <c r="MW118" t="str">
        <v>Section, OL02843</v>
      </c>
      <c r="MX118" t="str">
        <v>Section, OL03026, Ext.</v>
      </c>
      <c r="MY118" t="str">
        <v>Section, OL03026, Int.</v>
      </c>
      <c r="MZ118" t="str">
        <v>Section, OL03570, DWG# 100448-41</v>
      </c>
      <c r="NA118" t="str">
        <v>Section, OL03781</v>
      </c>
      <c r="NB118" t="str">
        <v>Section, OL03911</v>
      </c>
      <c r="NC118" t="str">
        <v>Section, OL03912</v>
      </c>
      <c r="ND118" t="str">
        <v>Section, OL03928</v>
      </c>
      <c r="NE118" t="str">
        <v>Section, OL03929</v>
      </c>
      <c r="NF118" t="str">
        <v>Section, OL04030</v>
      </c>
      <c r="NG118" t="str">
        <v>Section, OL04037</v>
      </c>
      <c r="NH118" t="str">
        <v>Section, OL04038</v>
      </c>
      <c r="NI118" t="str">
        <v>Section, OL04046</v>
      </c>
      <c r="NJ118" t="str">
        <v>Section, OL04065</v>
      </c>
      <c r="NK118" t="str">
        <v>Section, OL04066</v>
      </c>
      <c r="NL118" t="str">
        <v>Section, OL04067</v>
      </c>
      <c r="NM118" t="str">
        <v>Section, OL04069</v>
      </c>
      <c r="NN118" t="str">
        <v>Section, OL04071</v>
      </c>
      <c r="NO118" t="str">
        <v>Section, OL04173</v>
      </c>
      <c r="NP118" t="str">
        <v>Section, OL04174</v>
      </c>
      <c r="NQ118" t="str">
        <v>Section, OL04214</v>
      </c>
      <c r="NR118" t="str">
        <v>Section, OL04215</v>
      </c>
      <c r="NS118" t="str">
        <v>Section, OL04216</v>
      </c>
      <c r="NT118" t="str">
        <v>Section, OL04217</v>
      </c>
      <c r="NU118" t="str">
        <v>Section, Overlay OL02716</v>
      </c>
      <c r="NV118" t="str">
        <v>Section, Overlay OL02717</v>
      </c>
      <c r="NW118" t="str">
        <v>Section, See Image</v>
      </c>
      <c r="NX118" t="str">
        <v>Section, See Image, DWG# 100448-41</v>
      </c>
      <c r="NY118" t="str">
        <v>Section, Without Sots</v>
      </c>
      <c r="NZ118" t="str">
        <v>See Comments Sheet</v>
      </c>
      <c r="OA118" t="str">
        <v>See Comments Sheet, OL02318</v>
      </c>
      <c r="OB118" t="str">
        <v>See Image</v>
      </c>
      <c r="OC118" t="str">
        <v>See Image, .005 or Less = Pass</v>
      </c>
      <c r="OD118" t="str">
        <v>See Image, Check Near Radius</v>
      </c>
      <c r="OE118" t="str">
        <v>See Image, Constrained</v>
      </c>
      <c r="OF118" t="str">
        <v>See Image, Distance Between Flats</v>
      </c>
      <c r="OG118" t="str">
        <v xml:space="preserve">See Image, Mfg. Tol, Section A-A </v>
      </c>
      <c r="OH118" t="str">
        <v>See image, Mfg. Tol.</v>
      </c>
      <c r="OI118" t="str">
        <v>See Image, Mic. Across Flats</v>
      </c>
      <c r="OJ118" t="str">
        <v>See Image, OL02850</v>
      </c>
      <c r="OK118" t="str">
        <v>See Image, OL02880</v>
      </c>
      <c r="OL118" t="str">
        <v>See Image, OL03926</v>
      </c>
      <c r="OM118" t="str">
        <v>See Image, OL03927</v>
      </c>
      <c r="ON118" t="str">
        <v>See Image, OL04003</v>
      </c>
      <c r="OO118" t="str">
        <v>'See Image, OL04342,  Best Fit Joe Block</v>
      </c>
      <c r="OP118" t="str">
        <v>See Image, OL04342,  Blank</v>
      </c>
      <c r="OQ118" t="str">
        <v>See Image, OL04342, Blank</v>
      </c>
      <c r="OR118" t="str">
        <v>See Image, OL04343, Blank</v>
      </c>
      <c r="OS118" t="str">
        <v>See Image, Pass = .002 or Less</v>
      </c>
      <c r="OT118" t="str">
        <v>See Image, Rcd. MAX</v>
      </c>
      <c r="OU118" t="str">
        <v>See Image, Rcd. MIN</v>
      </c>
      <c r="OV118" t="str">
        <v>See Image, Section</v>
      </c>
      <c r="OW118" t="str">
        <v>See Image, Section A-A</v>
      </c>
      <c r="OX118" t="str">
        <v>See Image, Section B-B</v>
      </c>
      <c r="OY118" t="str">
        <v>See Image, Section B-B, TSC</v>
      </c>
      <c r="OZ118" t="str">
        <v>See Image, Shank Drawing # 18000-XX-XX A</v>
      </c>
      <c r="PA118" t="str">
        <v>Sequencial Laser 01, 120 Per Print</v>
      </c>
      <c r="PB118" t="str">
        <v>Set to .202, Zero on Thread Lead</v>
      </c>
      <c r="PC118" t="str">
        <v>Sharp OK, No Burr</v>
      </c>
      <c r="PD118" t="str">
        <v>Sharp OK, No Raised Edge, See Image</v>
      </c>
      <c r="PE118" t="str">
        <v>Sharp OK, No Raised Edges</v>
      </c>
      <c r="PF118" t="str">
        <v>Sharp okay no raised edge</v>
      </c>
      <c r="PG118" t="str">
        <v>Sharp Okay, No Burr</v>
      </c>
      <c r="PH118" t="str">
        <v>Sharp Okay, No Raised Edge</v>
      </c>
      <c r="PI118" t="str">
        <v>Sharp Okay, No Raised Edges,</v>
      </c>
      <c r="PJ118" t="str">
        <v>Sharp Okay, See Image</v>
      </c>
      <c r="PK118" t="str">
        <v xml:space="preserve">Start of Radius @ .195 </v>
      </c>
      <c r="PL118" t="str">
        <v xml:space="preserve">Start of Radius @ .21 </v>
      </c>
      <c r="PM118" t="str">
        <v xml:space="preserve">T.S.C. </v>
      </c>
      <c r="PN118" t="str">
        <v>Tangent Point</v>
      </c>
      <c r="PO118" t="str">
        <v>Tangent point of R.50</v>
      </c>
      <c r="PP118" t="str">
        <v>Taper Check, Mfg.Tol.</v>
      </c>
      <c r="PQ118" t="str">
        <v>Taper Check, Mfg.Tol., See Image</v>
      </c>
      <c r="PR118" t="str">
        <v>Thrd. Minor Ø</v>
      </c>
      <c r="PS118" t="str">
        <v>Thrd. Relief Ø</v>
      </c>
      <c r="PT118" t="str">
        <v>Threadless Blank</v>
      </c>
      <c r="PU118" t="str">
        <v>Threadless Blank, From Major Ø</v>
      </c>
      <c r="PV118" t="str">
        <v>Threadless Blank, Mfg. Tol.</v>
      </c>
      <c r="PW118" t="str">
        <v>Threadless Blank, Thrd. to Neck Rad.</v>
      </c>
      <c r="PX118" t="str">
        <v>Thredless Blank</v>
      </c>
      <c r="PY118" t="str">
        <v>To center of R.005</v>
      </c>
      <c r="PZ118" t="str">
        <v>Torx Min. Dia.</v>
      </c>
      <c r="QA118" t="str">
        <v>Turn Ø Free of Mill Marks</v>
      </c>
      <c r="QB118" t="str">
        <v>Use (Full) GO Hex</v>
      </c>
      <c r="QC118" t="str">
        <v>Use Balloon 1 FULL Gauge</v>
      </c>
      <c r="QD118" t="str">
        <v>Use Balloon 9 FULL GO</v>
      </c>
      <c r="QE118" t="str">
        <v>Use Best Fit Pin</v>
      </c>
      <c r="QF118" t="str">
        <v>Use Disk Tip</v>
      </c>
      <c r="QG118" t="str">
        <v>Use flat bottomed indicator tip.</v>
      </c>
      <c r="QH118" t="str">
        <v xml:space="preserve">Use Full .093 Go Hex </v>
      </c>
      <c r="QI118" t="str">
        <v xml:space="preserve">Use Full .0930 Go Hex </v>
      </c>
      <c r="QJ118" t="str">
        <v>Use Full .1235 Go Hex</v>
      </c>
      <c r="QK118" t="str">
        <v>Use Gauge K2-98-8019-04, See Image</v>
      </c>
      <c r="QL118" t="str">
        <v>Use large flat indicator tip</v>
      </c>
      <c r="QM118" t="str">
        <v>Use Pins.3330/.3350, See Image MAX NO-GO</v>
      </c>
      <c r="QN118" t="str">
        <v>Use Pointed Drop Indicator Tip</v>
      </c>
      <c r="QO118" t="str">
        <v>V-Block</v>
      </c>
      <c r="QP118" t="str">
        <v>V-Block,  AMB for 13</v>
      </c>
      <c r="QQ118" t="str">
        <v>V-Block,  Hex Cham. Dia.</v>
      </c>
      <c r="QR118" t="str">
        <v>V-Block, Hex Depth</v>
      </c>
      <c r="QS118" t="str">
        <v>VBU Gauge</v>
      </c>
      <c r="QT118" t="str">
        <v>Visibally smaller than HEX=Pass</v>
      </c>
      <c r="QU118" t="str">
        <v>Visual Per Drawing</v>
      </c>
      <c r="QV118" t="str">
        <v>Whirl Blank</v>
      </c>
      <c r="QW118" t="str">
        <v xml:space="preserve">Whirl Blank </v>
      </c>
      <c r="QX118" t="str">
        <v>Whirl Blank, Neck Rad. End to Head CL</v>
      </c>
      <c r="QY118" t="str">
        <v>Whirl Blank, Nose Start Dia.</v>
      </c>
      <c r="QZ118" t="str">
        <v>Whirl Blank, Nose Start Dist.</v>
      </c>
      <c r="RA118" t="str">
        <v>Whirl Blank, Thrd. Minor</v>
      </c>
      <c r="RB118" t="str">
        <v>Whirl Blank, Thrd. Pullout Dia.</v>
      </c>
      <c r="RC118" t="str">
        <v>Whole Part, Removal is at Assy. Level</v>
      </c>
      <c r="RD118" t="str">
        <v>Wide Area</v>
      </c>
      <c r="RE118" t="str">
        <v>Zero on End of Go Gauge</v>
      </c>
    </row>
    <row r="119" spans="1:473">
      <c r="A119" t="s">
        <v>756</v>
      </c>
      <c r="C119" t="str" cm="1">
        <f t="array" ref="C119:RE119">TRANSPOSE(_xlfn._xlws.SORT(_xlfn._xlws.FILTER($A$2:$A$600,ISNUMBER(SEARCH('PartLib Table'!M136,$A$2:$A$600)),"not found")))</f>
        <v xml:space="preserve"> 'C', Whirl Blank</v>
      </c>
      <c r="D119" t="str">
        <v xml:space="preserve"> See Image, Constrained</v>
      </c>
      <c r="E119" t="str">
        <v>(.04 to .12 range = Pass)</v>
      </c>
      <c r="F119" t="str">
        <v>(.042 FULL) Go Pin Seat Fully</v>
      </c>
      <c r="G119" t="str">
        <v>(B), Mfg. Tol.</v>
      </c>
      <c r="H119" t="str">
        <v>(B), O.A.L.</v>
      </c>
      <c r="I119" t="str">
        <v>.001 or less =Pass</v>
      </c>
      <c r="J119" t="str">
        <v>.001 or less out of center = Pass</v>
      </c>
      <c r="K119" t="str">
        <v>.002 or Less = Pass</v>
      </c>
      <c r="L119" t="str">
        <v>.002 or Less out of center = Pass</v>
      </c>
      <c r="M119" t="str">
        <v>.005 to .015 = Pass</v>
      </c>
      <c r="N119" t="str">
        <v>.0125 Mean, Section</v>
      </c>
      <c r="O119" t="str">
        <v>.025 or Less in X &amp; Y=Pass</v>
      </c>
      <c r="P119" t="str">
        <v>.038 Mean</v>
      </c>
      <c r="Q119" t="str">
        <v>.063 MM = .0024 IN, See Image</v>
      </c>
      <c r="R119" t="str">
        <v>.063MM = .0024"</v>
      </c>
      <c r="S119" t="str">
        <v>.243 NO-GO, Unconstrained, Must Not Start</v>
      </c>
      <c r="T119" t="str">
        <v>@ Back Face &amp; ID, No Raised Edge</v>
      </c>
      <c r="U119" t="str">
        <v>@ Back Face &amp; OD, No Raised Edge</v>
      </c>
      <c r="V119" t="str">
        <v>@ ID &amp; FACE</v>
      </c>
      <c r="W119" t="str">
        <v>@ OD &amp; BACK FACE</v>
      </c>
      <c r="X119" t="str">
        <v>@ OD &amp; FACE</v>
      </c>
      <c r="Y119" t="str">
        <v>Across from slot</v>
      </c>
      <c r="Z119" t="str">
        <v>All Edge Breaks</v>
      </c>
      <c r="AA119" t="str">
        <v>Attached to bar stock</v>
      </c>
      <c r="AB119" t="str">
        <v xml:space="preserve">Back Turn Fillet Rad. </v>
      </c>
      <c r="AC119" t="str">
        <v>Balloon 1 (DWG FRM0105 Page 2, NV-27)</v>
      </c>
      <c r="AD119" t="str">
        <v>Balloon 1 (DWG FRM0105, NV-30)</v>
      </c>
      <c r="AE119" t="str">
        <v>Balloon 1 (P# 9890002-20) OL00429/A</v>
      </c>
      <c r="AF119" t="str">
        <v>Balloon 1, DWG#FRM0105</v>
      </c>
      <c r="AG119" t="str">
        <v>Balloon 11, See Image</v>
      </c>
      <c r="AH119" t="str">
        <v xml:space="preserve">Balloon 2 (DWG FRM0105 Page 2, NV-27) </v>
      </c>
      <c r="AI119" t="str">
        <v>Balloon 2 (DWG FRM0105, NV-30)</v>
      </c>
      <c r="AJ119" t="str">
        <v>Balloon 2 (P# 9890002-20)</v>
      </c>
      <c r="AK119" t="str">
        <v>Balloon 2, DWG#FRM0105</v>
      </c>
      <c r="AL119" t="str">
        <v>Balloon 2, DWG#FRM0105, See Image</v>
      </c>
      <c r="AM119" t="str">
        <v>Balloon 3 (DWG FRM0105, NV-30 Minor)</v>
      </c>
      <c r="AN119" t="str">
        <v>Balloon 3 (DWG FRM0105, NV-30)</v>
      </c>
      <c r="AO119" t="str">
        <v>Balloon 3 (P# 9890002-20)</v>
      </c>
      <c r="AP119" t="str">
        <v>Balloon 4</v>
      </c>
      <c r="AQ119" t="str">
        <v>Balloon 4 (P# 9890002-20)</v>
      </c>
      <c r="AR119" t="str">
        <v>Below Middle Band</v>
      </c>
      <c r="AS119" t="str">
        <v>Best Fit Pin, .003 or Less =Pass</v>
      </c>
      <c r="AT119" t="str">
        <v>Blank</v>
      </c>
      <c r="AU119" t="str">
        <v>Blank Turn Maj.</v>
      </c>
      <c r="AV119" t="str">
        <v>Blank Turn Maj. Mill Flt., OL4172</v>
      </c>
      <c r="AW119" t="str">
        <v>Blank Without .010 Slots</v>
      </c>
      <c r="AX119" t="str">
        <v>Blank Without .010 Slots, Section</v>
      </c>
      <c r="AY119" t="str">
        <v>Blank without thread</v>
      </c>
      <c r="AZ119" t="str">
        <v xml:space="preserve">Blank, Center of V Grv. </v>
      </c>
      <c r="BA119" t="str">
        <v>Blank, Check R adjacent Balloon 17</v>
      </c>
      <c r="BB119" t="str">
        <v>Blank, EXT. Feature</v>
      </c>
      <c r="BC119" t="str">
        <v>Blank, See Image, OL04335</v>
      </c>
      <c r="BD119" t="str">
        <v>Blank, See Image, OL04336</v>
      </c>
      <c r="BE119" t="str">
        <v xml:space="preserve">Blank, Thrd. </v>
      </c>
      <c r="BF119" t="str">
        <v>Blank, Turn Tip</v>
      </c>
      <c r="BG119" t="str">
        <v>Blank, Without Thrd.</v>
      </c>
      <c r="BH119" t="str">
        <v>Blank, Without Thread</v>
      </c>
      <c r="BI119" t="str">
        <v xml:space="preserve">Blunt Start Blend to Minor </v>
      </c>
      <c r="BJ119" t="str">
        <v>Calc., Use Go HEX</v>
      </c>
      <c r="BK119" t="str">
        <v>Can't dig into OD</v>
      </c>
      <c r="BL119" t="str">
        <v>Carbide Gauge</v>
      </c>
      <c r="BM119" t="str">
        <v xml:space="preserve">Center of V Grv. </v>
      </c>
      <c r="BN119" t="str">
        <v>Centered Less than .03 = Pass</v>
      </c>
      <c r="BO119" t="str">
        <v>Centered within .0005 or Less = Pass</v>
      </c>
      <c r="BP119" t="str">
        <v>Centered within .001 or Less = Pass</v>
      </c>
      <c r="BQ119" t="str">
        <v>Centered within .0254 or Less = Pass</v>
      </c>
      <c r="BR119" t="str">
        <v>Check close to Rod Slot</v>
      </c>
      <c r="BS119" t="str">
        <v>Check every other hole</v>
      </c>
      <c r="BT119" t="str">
        <v>Check Go over full length of slot.</v>
      </c>
      <c r="BU119" t="str">
        <v>Check Near Closed End</v>
      </c>
      <c r="BV119" t="str">
        <v>Check per Print View, Away from Rod Slot</v>
      </c>
      <c r="BW119" t="str">
        <v>Check to Balloon 30 Go Pin</v>
      </c>
      <c r="BX119" t="str">
        <v>Check with .2705 SET Pin Inside Part</v>
      </c>
      <c r="BY119" t="str">
        <v>Check with Hex Up</v>
      </c>
      <c r="BZ119" t="str">
        <v>CMM Blank</v>
      </c>
      <c r="CA119" t="str">
        <v>Confirm Full Radius</v>
      </c>
      <c r="CB119" t="str">
        <v>Constrained in fixture</v>
      </c>
      <c r="CC119" t="str">
        <v>Constrained with Ring</v>
      </c>
      <c r="CD119" t="str">
        <v>Constrained, See Image</v>
      </c>
      <c r="CE119" t="str">
        <v>Dim. "A"</v>
      </c>
      <c r="CF119" t="str">
        <v>Dim. "B"</v>
      </c>
      <c r="CG119" t="str">
        <v>Dim. "C"</v>
      </c>
      <c r="CH119" t="str">
        <v>Dim. "D", Whirl Blank</v>
      </c>
      <c r="CI119" t="str">
        <v>Dim. "G"</v>
      </c>
      <c r="CJ119" t="str">
        <v>Dim. E, Blank Turn Maj. &amp;  Mill Flt</v>
      </c>
      <c r="CK119" t="str">
        <v>Dim. E, Blank Turn Maj.&amp;  Mill Flt</v>
      </c>
      <c r="CL119" t="str">
        <v>Dim. H, Whirl Blank</v>
      </c>
      <c r="CM119" t="str">
        <v>Dim. J, 'Blank Turn Maj. &amp; Whirl Blank</v>
      </c>
      <c r="CN119" t="str">
        <v>Disk Drop Indicator Tip</v>
      </c>
      <c r="CO119" t="str">
        <v>DWG 100448-15, Balloon F_1</v>
      </c>
      <c r="CP119" t="str">
        <v>DWG 100448-15, OL02571</v>
      </c>
      <c r="CQ119" t="str">
        <v>DWG 100448-41</v>
      </c>
      <c r="CR119" t="str">
        <v>DWG 9890040, (10E),Section Part, OL01139</v>
      </c>
      <c r="CS119" t="str">
        <v>DWG 9890040, (10E),Section, OL01139</v>
      </c>
      <c r="CT119" t="str">
        <v>DWG 9890040, (11E)</v>
      </c>
      <c r="CU119" t="str">
        <v>DWG 9890040, (11E), Pins with Flats</v>
      </c>
      <c r="CV119" t="str">
        <v>DWG 9890040, (12E),  Pass=.002 or less</v>
      </c>
      <c r="CW119" t="str">
        <v>DWG 9890040, (12E), See Image</v>
      </c>
      <c r="CX119" t="str">
        <v>DWG 9890040, (1E), OL01431</v>
      </c>
      <c r="CY119" t="str">
        <v>DWG 9890040, (1E), OL01432</v>
      </c>
      <c r="CZ119" t="str">
        <v>DWG 9890040, (2E), OL01432</v>
      </c>
      <c r="DA119" t="str">
        <v>DWG 9890040, (3E)</v>
      </c>
      <c r="DB119" t="str">
        <v>DWG 9890040, (4E)</v>
      </c>
      <c r="DC119" t="str">
        <v>DWG 9890040, (5E), OL02336</v>
      </c>
      <c r="DD119" t="str">
        <v>DWG 9890040, (6E)</v>
      </c>
      <c r="DE119" t="str">
        <v>DWG 9890040, (7E)</v>
      </c>
      <c r="DF119" t="str">
        <v>DWG 9890040, (8E), OL01433</v>
      </c>
      <c r="DG119" t="str">
        <v>DWG 9890040, (8E), OL01433, Section</v>
      </c>
      <c r="DH119" t="str">
        <v>DWG 9890040, (9E), Close to Rod Slot</v>
      </c>
      <c r="DI119" t="str">
        <v>DWG 9890040, (9E),Close to Rod Slot</v>
      </c>
      <c r="DJ119" t="str">
        <v>DWG FRM0105 PAGE 2</v>
      </c>
      <c r="DK119" t="str">
        <v>DWG# 100448-41</v>
      </c>
      <c r="DL119" t="str">
        <v>DWG# 100448-44</v>
      </c>
      <c r="DM119" t="str">
        <v>DWG# 9890003  (1), Section OL00436/A</v>
      </c>
      <c r="DN119" t="str">
        <v>DWG# 9890003 (3), Ring Gauge Constrained</v>
      </c>
      <c r="DO119" t="str">
        <v>DWG# 9890003 (4), Section</v>
      </c>
      <c r="DP119" t="str">
        <v>DWG#100448-26, Balloon 1K, OL02350</v>
      </c>
      <c r="DQ119" t="str">
        <v>DWG#100448-26, Balloon 2K, OL02350</v>
      </c>
      <c r="DR119" t="str">
        <v>DWG#100448-26, Balloon 3K, OL02363</v>
      </c>
      <c r="DS119" t="str">
        <v>DWG#100448-26, Balloon 4K</v>
      </c>
      <c r="DT119" t="str">
        <v>DWG#100448-26, Balloon 5K, Section</v>
      </c>
      <c r="DU119" t="str">
        <v>DWG#100448-26, Balloon 6K</v>
      </c>
      <c r="DV119" t="str">
        <v>DWG#100448-26, Balloon 7K, Section</v>
      </c>
      <c r="DW119" t="str">
        <v>DWG#100448-26, Mfg. Tol.</v>
      </c>
      <c r="DX119" t="str">
        <v>DWG#9890003 (2) Ring Gauge Constrained</v>
      </c>
      <c r="DY119" t="str">
        <v>DWG#9890044</v>
      </c>
      <c r="DZ119" t="str">
        <v>DWG#9890044 .1985 to .2005=Pass</v>
      </c>
      <c r="EA119" t="str">
        <v>DWG#9890044 Overlay OL02441</v>
      </c>
      <c r="EB119" t="str">
        <v>DWG#9890044, OL02441</v>
      </c>
      <c r="EC119" t="str">
        <v>DWG#FRM0105</v>
      </c>
      <c r="ED119" t="str">
        <v>EXT.</v>
      </c>
      <c r="EE119" t="str">
        <v>EXT. Section, OL02460</v>
      </c>
      <c r="EF119" t="str">
        <v>EXT., OL04223</v>
      </c>
      <c r="EG119" t="str">
        <v>Flat Drop Indicator Tip</v>
      </c>
      <c r="EH119" t="str">
        <v>Full Go Pin, No Light, at Radius</v>
      </c>
      <c r="EI119" t="str">
        <v>Function Check</v>
      </c>
      <c r="EJ119" t="str">
        <v>GO Function Gauge</v>
      </c>
      <c r="EK119" t="str">
        <v>Go Gauge for Balloon 1 &amp; 4</v>
      </c>
      <c r="EL119" t="str">
        <v>Go Pin must pass through</v>
      </c>
      <c r="EM119" t="str">
        <v>Greater than .005 = Fail, Section</v>
      </c>
      <c r="EN119" t="str">
        <v>Greater than .025 out of center = Fail</v>
      </c>
      <c r="EO119" t="str">
        <v>Greater than 2.6 = Pass</v>
      </c>
      <c r="EP119" t="str">
        <v>Green = Pass, Red = Fail</v>
      </c>
      <c r="EQ119" t="str">
        <v>Hex Depth</v>
      </c>
      <c r="ER119" t="str">
        <v>Hex Minor</v>
      </c>
      <c r="ES119" t="str">
        <v>Hole Dia.</v>
      </c>
      <c r="ET119" t="str">
        <v>Hook or Disk Tip</v>
      </c>
      <c r="EU119" t="str">
        <v>ID Sphere Finish</v>
      </c>
      <c r="EV119" t="str">
        <v>ID/OD Both Sides, Diff. .002 or less = Pass</v>
      </c>
      <c r="EW119" t="str">
        <v>If Looks Big, Section</v>
      </c>
      <c r="EX119" t="str">
        <v>If Looks Small, Section</v>
      </c>
      <c r="EY119" t="str">
        <v>Insp. Close to Break Away, Mfg.Tol.</v>
      </c>
      <c r="EZ119" t="str">
        <v>INT.</v>
      </c>
      <c r="FA119" t="str">
        <v>INT. Section, OL02460</v>
      </c>
      <c r="FB119" t="str">
        <v>INT., OL04223</v>
      </c>
      <c r="FC119" t="str">
        <v>Intersect. of 7.7 &amp; R0.10</v>
      </c>
      <c r="FD119" t="str">
        <v>Intersect. of 8.79 and R.25 MAX</v>
      </c>
      <c r="FE119" t="str">
        <v>Keep Ind. Tip away from corner</v>
      </c>
      <c r="FF119" t="str">
        <v>L31</v>
      </c>
      <c r="FG119" t="str">
        <v>Laser Mark</v>
      </c>
      <c r="FH119" t="str">
        <v>LASER PER NOTE 4</v>
      </c>
      <c r="FI119" t="str">
        <v>LASER PER NOTE 4, Final Check 1 only</v>
      </c>
      <c r="FJ119" t="str">
        <v>Less than .002 out of center = Pass</v>
      </c>
      <c r="FK119" t="str">
        <v>Less than 2.75 = Pass, Section</v>
      </c>
      <c r="FL119" t="str">
        <v>List as pin. Not Calibrated</v>
      </c>
      <c r="FM119" t="str">
        <v>M9 X 1.25 BUTT See Comment Image</v>
      </c>
      <c r="FN119" t="str">
        <v>Manual Section</v>
      </c>
      <c r="FO119" t="str">
        <v>Max Deep .241 NO-GO =.42</v>
      </c>
      <c r="FP119" t="str">
        <v>MAX Depth of (Note 7) .241 NO-GO Pin</v>
      </c>
      <c r="FQ119" t="str">
        <v>Measure from Blue Line, See Image</v>
      </c>
      <c r="FR119" t="str">
        <v>Measure Width of Blue Area, See Image</v>
      </c>
      <c r="FS119" t="str">
        <v>Mfg. Tol</v>
      </c>
      <c r="FT119" t="str">
        <v>Mfg. Tol, See Image</v>
      </c>
      <c r="FU119" t="str">
        <v>Mfg. Tol.</v>
      </c>
      <c r="FV119" t="str">
        <v>Mfg. Tol. "A"</v>
      </c>
      <c r="FW119" t="str">
        <v>Mfg. Tol. (Zero on Gauge Full Dia. Lead)</v>
      </c>
      <c r="FX119" t="str">
        <v>Mfg. Tol. Balloon 11, See Image</v>
      </c>
      <c r="FY119" t="str">
        <v>Mfg. Tol. Balloon 4</v>
      </c>
      <c r="FZ119" t="str">
        <v>Mfg. Tol. Balloon 7</v>
      </c>
      <c r="GA119" t="str">
        <v xml:space="preserve">Mfg. Tol. C-Bore Face (Ballo 28) </v>
      </c>
      <c r="GB119" t="str">
        <v>Mfg. Tol. Section</v>
      </c>
      <c r="GC119" t="str">
        <v>Mfg. Tol. See Image</v>
      </c>
      <c r="GD119" t="str">
        <v>Mfg. Tol., 3 Places, Record MAX</v>
      </c>
      <c r="GE119" t="str">
        <v>Mfg. Tol., Balloon 11</v>
      </c>
      <c r="GF119" t="str">
        <v>Mfg. Tol., Balloon 7</v>
      </c>
      <c r="GG119" t="str">
        <v>Mfg. Tol., Blank</v>
      </c>
      <c r="GH119" t="str">
        <v>Mfg. Tol., Blank, Balloon 12</v>
      </c>
      <c r="GI119" t="str">
        <v>Mfg. Tol., Blend to SØ.320</v>
      </c>
      <c r="GJ119" t="str">
        <v>Mfg. Tol., Calculation</v>
      </c>
      <c r="GK119" t="str">
        <v>Mfg. Tol., For Mill Fixture</v>
      </c>
      <c r="GL119" t="str">
        <v>Mfg. Tol., L32</v>
      </c>
      <c r="GM119" t="str">
        <v>Mfg. Tol., L33</v>
      </c>
      <c r="GN119" t="str">
        <v>Mfg. Tol., No Tool Marks</v>
      </c>
      <c r="GO119" t="str">
        <v>Mfg. Tol., OL03361</v>
      </c>
      <c r="GP119" t="str">
        <v>Mfg. Tol., Record off center value</v>
      </c>
      <c r="GQ119" t="str">
        <v>Mfg. Tol., Same 3 Places, Record MIN</v>
      </c>
      <c r="GR119" t="str">
        <v>Mfg. Tol., Section</v>
      </c>
      <c r="GS119" t="str">
        <v>Mfg. Tol., Section B-B</v>
      </c>
      <c r="GT119" t="str">
        <v>Mfg. Tol., Section, OL03361</v>
      </c>
      <c r="GU119" t="str">
        <v>Mfg. Tol., Section, Per Note 2</v>
      </c>
      <c r="GV119" t="str">
        <v>Mfg. Tol., See Image</v>
      </c>
      <c r="GW119" t="str">
        <v>Mfg. Tol., See Image, Bore in Blue</v>
      </c>
      <c r="GX119" t="str">
        <v>Mfg. Tol., See Image, Hook Tip</v>
      </c>
      <c r="GY119" t="str">
        <v>Mfg. Tol., Sharp Okay No Burr</v>
      </c>
      <c r="GZ119" t="str">
        <v>Mfg. Tol., Threadless Blank</v>
      </c>
      <c r="HA119" t="str">
        <v>Mfg.Tol.</v>
      </c>
      <c r="HB119" t="str">
        <v>Mgf. To., T.S.C.</v>
      </c>
      <c r="HC119" t="str">
        <v>Milled Feature</v>
      </c>
      <c r="HD119" t="str">
        <v>Milled Feature, OL04045</v>
      </c>
      <c r="HE119" t="str">
        <v>More than .0005 out of center = Fail</v>
      </c>
      <c r="HF119" t="str">
        <v>Must Pass Through</v>
      </c>
      <c r="HG119" t="str">
        <v>Must pass through gauge</v>
      </c>
      <c r="HH119" t="str">
        <v>Must Pass Through Go Gauge</v>
      </c>
      <c r="HI119" t="str">
        <v>Must Pass, See Image.</v>
      </c>
      <c r="HJ119" t="str">
        <v>NA</v>
      </c>
      <c r="HK119" t="str">
        <v>Narrow Area</v>
      </c>
      <c r="HL119" t="str">
        <v>Near Balloon 21</v>
      </c>
      <c r="HM119" t="str">
        <v>Near Datum B</v>
      </c>
      <c r="HN119" t="str">
        <v>Neck Dia.</v>
      </c>
      <c r="HO119" t="str">
        <v>Neck to Head Rad.</v>
      </c>
      <c r="HP119" t="str">
        <v>No Copper Deposits Allowed</v>
      </c>
      <c r="HQ119" t="str">
        <v>No Section</v>
      </c>
      <c r="HR119" t="str">
        <v>No Section, .01 to .014 = Pass</v>
      </c>
      <c r="HS119" t="str">
        <v>No Section, Rotate Part</v>
      </c>
      <c r="HT119" t="str">
        <v>No Section, See Image</v>
      </c>
      <c r="HU119" t="str">
        <v>No Slot, Section B-B</v>
      </c>
      <c r="HV119" t="str">
        <v>No visual step = Pass</v>
      </c>
      <c r="HW119" t="str">
        <v>Not to exceed .95 Deep</v>
      </c>
      <c r="HX119" t="str">
        <v>Note 1</v>
      </c>
      <c r="HY119" t="str">
        <v>OL00333/A</v>
      </c>
      <c r="HZ119" t="str">
        <v>OL00519</v>
      </c>
      <c r="IA119" t="str">
        <v>OL00520</v>
      </c>
      <c r="IB119" t="str">
        <v>OL00529</v>
      </c>
      <c r="IC119" t="str">
        <v>OL00542</v>
      </c>
      <c r="ID119" t="str">
        <v>OL00724</v>
      </c>
      <c r="IE119" t="str">
        <v>OL01250</v>
      </c>
      <c r="IF119" t="str">
        <v>OL01869, Threadless Blank</v>
      </c>
      <c r="IG119" t="str">
        <v>OL01870, Section</v>
      </c>
      <c r="IH119" t="str">
        <v>OL02255</v>
      </c>
      <c r="II119" t="str">
        <v>OL02255, Mfg. Tol.</v>
      </c>
      <c r="IJ119" t="str">
        <v>OL02302</v>
      </c>
      <c r="IK119" t="str">
        <v xml:space="preserve">OL02318  needed per image instructions </v>
      </c>
      <c r="IL119" t="str">
        <v>OL02556</v>
      </c>
      <c r="IM119" t="str">
        <v>OL02557</v>
      </c>
      <c r="IN119" t="str">
        <v>OL02567</v>
      </c>
      <c r="IO119" t="str">
        <v>OL02653</v>
      </c>
      <c r="IP119" t="str">
        <v>OL02718</v>
      </c>
      <c r="IQ119" t="str">
        <v>OL02841</v>
      </c>
      <c r="IR119" t="str">
        <v>OL02842</v>
      </c>
      <c r="IS119" t="str">
        <v>OL02844</v>
      </c>
      <c r="IT119" t="str">
        <v>OL02871</v>
      </c>
      <c r="IU119" t="str">
        <v>OL02887</v>
      </c>
      <c r="IV119" t="str">
        <v>OL03500</v>
      </c>
      <c r="IW119" t="str">
        <v>OL03766</v>
      </c>
      <c r="IX119" t="str">
        <v>OL03868</v>
      </c>
      <c r="IY119" t="str">
        <v>OL03869</v>
      </c>
      <c r="IZ119" t="str">
        <v>OL03870</v>
      </c>
      <c r="JA119" t="str">
        <v>OL03873, DWG# 100448-44</v>
      </c>
      <c r="JB119" t="str">
        <v>OL03949</v>
      </c>
      <c r="JC119" t="str">
        <v xml:space="preserve">OL04043, Section </v>
      </c>
      <c r="JD119" t="str">
        <v xml:space="preserve">OL04044, Section </v>
      </c>
      <c r="JE119" t="str">
        <v>OL04045</v>
      </c>
      <c r="JF119" t="str">
        <v>OL04045, Milled Feature</v>
      </c>
      <c r="JG119" t="str">
        <v>OL04063</v>
      </c>
      <c r="JH119" t="str">
        <v>OL04064</v>
      </c>
      <c r="JI119" t="str">
        <v>OL04065</v>
      </c>
      <c r="JJ119" t="str">
        <v>OL04181</v>
      </c>
      <c r="JK119" t="str">
        <v>OL04218</v>
      </c>
      <c r="JL119" t="str">
        <v>OL04224, See Image</v>
      </c>
      <c r="JM119" t="str">
        <v>OL04374</v>
      </c>
      <c r="JN119" t="str">
        <v>OL04375, Section M-M</v>
      </c>
      <c r="JO119" t="str">
        <v>OL04376, Section M-M</v>
      </c>
      <c r="JP119" t="str">
        <v>OL04443</v>
      </c>
      <c r="JQ119" t="str">
        <v>OL04444</v>
      </c>
      <c r="JR119" t="str">
        <v>OL05000</v>
      </c>
      <c r="JS119" t="str">
        <v>One side of slot</v>
      </c>
      <c r="JT119" t="str">
        <v>Other side of slot</v>
      </c>
      <c r="JU119" t="str">
        <v>Out of center more than .002 = Fail</v>
      </c>
      <c r="JV119" t="str">
        <v>Out of center more than.002 = Fail</v>
      </c>
      <c r="JW119" t="str">
        <v>Overlay OL02713</v>
      </c>
      <c r="JX119" t="str">
        <v>Overlay OL02714</v>
      </c>
      <c r="JY119" t="str">
        <v>Overlay OL02718</v>
      </c>
      <c r="JZ119" t="str">
        <v>Overlay OL03831, Mfg. Tol.</v>
      </c>
      <c r="KA119" t="str">
        <v>Part Without Slots</v>
      </c>
      <c r="KB119" t="str">
        <v>Part Without Slots, See Image</v>
      </c>
      <c r="KC119" t="str">
        <v xml:space="preserve">Pass = .0254 or Less </v>
      </c>
      <c r="KD119" t="str">
        <v>PD MIN = 4.361, PD MAX = 4.456</v>
      </c>
      <c r="KE119" t="str">
        <v>Per Balloon 2 Note</v>
      </c>
      <c r="KF119" t="str">
        <v>Per drawing note(s) 8.</v>
      </c>
      <c r="KG119" t="str">
        <v>Point or Sphere Tip</v>
      </c>
      <c r="KH119" t="str">
        <v>Point Tip</v>
      </c>
      <c r="KI119" t="str">
        <v>R.9 to R1.1 = Pass, See Image</v>
      </c>
      <c r="KJ119" t="str">
        <v>Ram Construction</v>
      </c>
      <c r="KK119" t="str">
        <v>Record Same Pass / Fail All Balloons</v>
      </c>
      <c r="KL119" t="str">
        <v>Ref. Balloon 1</v>
      </c>
      <c r="KM119" t="str">
        <v>Ref. Balloon 12</v>
      </c>
      <c r="KN119" t="str">
        <v>Ref. Balloon 13, 100% AQL</v>
      </c>
      <c r="KO119" t="str">
        <v>Ref. Balloon 2</v>
      </c>
      <c r="KP119" t="str">
        <v>Ref. Balloon 21, 100% AQL</v>
      </c>
      <c r="KQ119" t="str">
        <v>Ref. Balloon 4</v>
      </c>
      <c r="KR119" t="str">
        <v>Ref. Balloon 7</v>
      </c>
      <c r="KS119" t="str">
        <v>Ref. Balloon 8</v>
      </c>
      <c r="KT119" t="str">
        <v>Relieved Pin Gauges 09236 &amp; 09235</v>
      </c>
      <c r="KU119" t="str">
        <v>Rotate Part</v>
      </c>
      <c r="KV119" t="str">
        <v>Rotate Part, See Image</v>
      </c>
      <c r="KW119" t="str">
        <v>Same as Root Radius</v>
      </c>
      <c r="KX119" t="str">
        <v>Section</v>
      </c>
      <c r="KY119" t="str">
        <v>Section B-B</v>
      </c>
      <c r="KZ119" t="str">
        <v>Section B-B, Distance Between Grooves</v>
      </c>
      <c r="LA119" t="str">
        <v>Section C-C</v>
      </c>
      <c r="LB119" t="str">
        <v>Section Part</v>
      </c>
      <c r="LC119" t="str">
        <v>Section Part, Measured from Opposite Face</v>
      </c>
      <c r="LD119" t="str">
        <v>Section, Broachless Blank</v>
      </c>
      <c r="LE119" t="str">
        <v>Section, EXT. Sphere Location.</v>
      </c>
      <c r="LF119" t="str">
        <v>Section, Hex Cham. Ang.</v>
      </c>
      <c r="LG119" t="str">
        <v>Section, Hex Fillet Rad.</v>
      </c>
      <c r="LH119" t="str">
        <v>Section, INT. Feature</v>
      </c>
      <c r="LI119" t="str">
        <v>Section, INT. Sphere Location.</v>
      </c>
      <c r="LJ119" t="str">
        <v>Section, Mfg. Tol.</v>
      </c>
      <c r="LK119" t="str">
        <v>Section, Mfg. Tol., See Image</v>
      </c>
      <c r="LL119" t="str">
        <v>Section, OL00486</v>
      </c>
      <c r="LM119" t="str">
        <v>Section, OL00542</v>
      </c>
      <c r="LN119" t="str">
        <v>Section, OL00543</v>
      </c>
      <c r="LO119" t="str">
        <v>Section, OL00544</v>
      </c>
      <c r="LP119" t="str">
        <v>Section, OL00545</v>
      </c>
      <c r="LQ119" t="str">
        <v>Section, OL00546</v>
      </c>
      <c r="LR119" t="str">
        <v>Section, OL00547</v>
      </c>
      <c r="LS119" t="str">
        <v>Section, OL00555</v>
      </c>
      <c r="LT119" t="str">
        <v>Section, OL00725</v>
      </c>
      <c r="LU119" t="str">
        <v>Section, OL01430</v>
      </c>
      <c r="LV119" t="str">
        <v>Section, OL01434</v>
      </c>
      <c r="LW119" t="str">
        <v>Section, OL01435</v>
      </c>
      <c r="LX119" t="str">
        <v>Section, OL01807</v>
      </c>
      <c r="LY119" t="str">
        <v>Section, OL01830</v>
      </c>
      <c r="LZ119" t="str">
        <v>Section, OL02351</v>
      </c>
      <c r="MA119" t="str">
        <v>Section, OL02519</v>
      </c>
      <c r="MB119" t="str">
        <v>Section, OL02520</v>
      </c>
      <c r="MC119" t="str">
        <v>Section, OL02522</v>
      </c>
      <c r="MD119" t="str">
        <v>Section, OL02540</v>
      </c>
      <c r="ME119" t="str">
        <v>Section, OL02541</v>
      </c>
      <c r="MF119" t="str">
        <v>Section, OL02552</v>
      </c>
      <c r="MG119" t="str">
        <v>Section, OL02553</v>
      </c>
      <c r="MH119" t="str">
        <v>Section, OL02554</v>
      </c>
      <c r="MI119" t="str">
        <v>Section, OL02555</v>
      </c>
      <c r="MJ119" t="str">
        <v>Section, OL02558</v>
      </c>
      <c r="MK119" t="str">
        <v>Section, OL02559</v>
      </c>
      <c r="ML119" t="str">
        <v>Section, OL02560</v>
      </c>
      <c r="MM119" t="str">
        <v>Section, OL02619</v>
      </c>
      <c r="MN119" t="str">
        <v>Section, OL02620</v>
      </c>
      <c r="MO119" t="str">
        <v>Section, OL02621</v>
      </c>
      <c r="MP119" t="str">
        <v>Section, OL02622</v>
      </c>
      <c r="MQ119" t="str">
        <v>Section, OL02623</v>
      </c>
      <c r="MR119" t="str">
        <v>Section, OL02624</v>
      </c>
      <c r="MS119" t="str">
        <v>Section, OL02652</v>
      </c>
      <c r="MT119" t="str">
        <v>Section, OL02680</v>
      </c>
      <c r="MU119" t="str">
        <v>Section, OL02793</v>
      </c>
      <c r="MV119" t="str">
        <v>Section, OL02823</v>
      </c>
      <c r="MW119" t="str">
        <v>Section, OL02843</v>
      </c>
      <c r="MX119" t="str">
        <v>Section, OL03026, Ext.</v>
      </c>
      <c r="MY119" t="str">
        <v>Section, OL03026, Int.</v>
      </c>
      <c r="MZ119" t="str">
        <v>Section, OL03570, DWG# 100448-41</v>
      </c>
      <c r="NA119" t="str">
        <v>Section, OL03781</v>
      </c>
      <c r="NB119" t="str">
        <v>Section, OL03911</v>
      </c>
      <c r="NC119" t="str">
        <v>Section, OL03912</v>
      </c>
      <c r="ND119" t="str">
        <v>Section, OL03928</v>
      </c>
      <c r="NE119" t="str">
        <v>Section, OL03929</v>
      </c>
      <c r="NF119" t="str">
        <v>Section, OL04030</v>
      </c>
      <c r="NG119" t="str">
        <v>Section, OL04037</v>
      </c>
      <c r="NH119" t="str">
        <v>Section, OL04038</v>
      </c>
      <c r="NI119" t="str">
        <v>Section, OL04046</v>
      </c>
      <c r="NJ119" t="str">
        <v>Section, OL04065</v>
      </c>
      <c r="NK119" t="str">
        <v>Section, OL04066</v>
      </c>
      <c r="NL119" t="str">
        <v>Section, OL04067</v>
      </c>
      <c r="NM119" t="str">
        <v>Section, OL04069</v>
      </c>
      <c r="NN119" t="str">
        <v>Section, OL04071</v>
      </c>
      <c r="NO119" t="str">
        <v>Section, OL04173</v>
      </c>
      <c r="NP119" t="str">
        <v>Section, OL04174</v>
      </c>
      <c r="NQ119" t="str">
        <v>Section, OL04214</v>
      </c>
      <c r="NR119" t="str">
        <v>Section, OL04215</v>
      </c>
      <c r="NS119" t="str">
        <v>Section, OL04216</v>
      </c>
      <c r="NT119" t="str">
        <v>Section, OL04217</v>
      </c>
      <c r="NU119" t="str">
        <v>Section, Overlay OL02716</v>
      </c>
      <c r="NV119" t="str">
        <v>Section, Overlay OL02717</v>
      </c>
      <c r="NW119" t="str">
        <v>Section, See Image</v>
      </c>
      <c r="NX119" t="str">
        <v>Section, See Image, DWG# 100448-41</v>
      </c>
      <c r="NY119" t="str">
        <v>Section, Without Sots</v>
      </c>
      <c r="NZ119" t="str">
        <v>See Comments Sheet</v>
      </c>
      <c r="OA119" t="str">
        <v>See Comments Sheet, OL02318</v>
      </c>
      <c r="OB119" t="str">
        <v>See Image</v>
      </c>
      <c r="OC119" t="str">
        <v>See Image, .005 or Less = Pass</v>
      </c>
      <c r="OD119" t="str">
        <v>See Image, Check Near Radius</v>
      </c>
      <c r="OE119" t="str">
        <v>See Image, Constrained</v>
      </c>
      <c r="OF119" t="str">
        <v>See Image, Distance Between Flats</v>
      </c>
      <c r="OG119" t="str">
        <v xml:space="preserve">See Image, Mfg. Tol, Section A-A </v>
      </c>
      <c r="OH119" t="str">
        <v>See image, Mfg. Tol.</v>
      </c>
      <c r="OI119" t="str">
        <v>See Image, Mic. Across Flats</v>
      </c>
      <c r="OJ119" t="str">
        <v>See Image, OL02850</v>
      </c>
      <c r="OK119" t="str">
        <v>See Image, OL02880</v>
      </c>
      <c r="OL119" t="str">
        <v>See Image, OL03926</v>
      </c>
      <c r="OM119" t="str">
        <v>See Image, OL03927</v>
      </c>
      <c r="ON119" t="str">
        <v>See Image, OL04003</v>
      </c>
      <c r="OO119" t="str">
        <v>'See Image, OL04342,  Best Fit Joe Block</v>
      </c>
      <c r="OP119" t="str">
        <v>See Image, OL04342,  Blank</v>
      </c>
      <c r="OQ119" t="str">
        <v>See Image, OL04342, Blank</v>
      </c>
      <c r="OR119" t="str">
        <v>See Image, OL04343, Blank</v>
      </c>
      <c r="OS119" t="str">
        <v>See Image, Pass = .002 or Less</v>
      </c>
      <c r="OT119" t="str">
        <v>See Image, Rcd. MAX</v>
      </c>
      <c r="OU119" t="str">
        <v>See Image, Rcd. MIN</v>
      </c>
      <c r="OV119" t="str">
        <v>See Image, Section</v>
      </c>
      <c r="OW119" t="str">
        <v>See Image, Section A-A</v>
      </c>
      <c r="OX119" t="str">
        <v>See Image, Section B-B</v>
      </c>
      <c r="OY119" t="str">
        <v>See Image, Section B-B, TSC</v>
      </c>
      <c r="OZ119" t="str">
        <v>See Image, Shank Drawing # 18000-XX-XX A</v>
      </c>
      <c r="PA119" t="str">
        <v>Sequencial Laser 01, 120 Per Print</v>
      </c>
      <c r="PB119" t="str">
        <v>Set to .202, Zero on Thread Lead</v>
      </c>
      <c r="PC119" t="str">
        <v>Sharp OK, No Burr</v>
      </c>
      <c r="PD119" t="str">
        <v>Sharp OK, No Raised Edge, See Image</v>
      </c>
      <c r="PE119" t="str">
        <v>Sharp OK, No Raised Edges</v>
      </c>
      <c r="PF119" t="str">
        <v>Sharp okay no raised edge</v>
      </c>
      <c r="PG119" t="str">
        <v>Sharp Okay, No Burr</v>
      </c>
      <c r="PH119" t="str">
        <v>Sharp Okay, No Raised Edge</v>
      </c>
      <c r="PI119" t="str">
        <v>Sharp Okay, No Raised Edges,</v>
      </c>
      <c r="PJ119" t="str">
        <v>Sharp Okay, See Image</v>
      </c>
      <c r="PK119" t="str">
        <v xml:space="preserve">Start of Radius @ .195 </v>
      </c>
      <c r="PL119" t="str">
        <v xml:space="preserve">Start of Radius @ .21 </v>
      </c>
      <c r="PM119" t="str">
        <v xml:space="preserve">T.S.C. </v>
      </c>
      <c r="PN119" t="str">
        <v>Tangent Point</v>
      </c>
      <c r="PO119" t="str">
        <v>Tangent point of R.50</v>
      </c>
      <c r="PP119" t="str">
        <v>Taper Check, Mfg.Tol.</v>
      </c>
      <c r="PQ119" t="str">
        <v>Taper Check, Mfg.Tol., See Image</v>
      </c>
      <c r="PR119" t="str">
        <v>Thrd. Minor Ø</v>
      </c>
      <c r="PS119" t="str">
        <v>Thrd. Relief Ø</v>
      </c>
      <c r="PT119" t="str">
        <v>Threadless Blank</v>
      </c>
      <c r="PU119" t="str">
        <v>Threadless Blank, From Major Ø</v>
      </c>
      <c r="PV119" t="str">
        <v>Threadless Blank, Mfg. Tol.</v>
      </c>
      <c r="PW119" t="str">
        <v>Threadless Blank, Thrd. to Neck Rad.</v>
      </c>
      <c r="PX119" t="str">
        <v>Thredless Blank</v>
      </c>
      <c r="PY119" t="str">
        <v>To center of R.005</v>
      </c>
      <c r="PZ119" t="str">
        <v>Torx Min. Dia.</v>
      </c>
      <c r="QA119" t="str">
        <v>Turn Ø Free of Mill Marks</v>
      </c>
      <c r="QB119" t="str">
        <v>Use (Full) GO Hex</v>
      </c>
      <c r="QC119" t="str">
        <v>Use Balloon 1 FULL Gauge</v>
      </c>
      <c r="QD119" t="str">
        <v>Use Balloon 9 FULL GO</v>
      </c>
      <c r="QE119" t="str">
        <v>Use Best Fit Pin</v>
      </c>
      <c r="QF119" t="str">
        <v>Use Disk Tip</v>
      </c>
      <c r="QG119" t="str">
        <v>Use flat bottomed indicator tip.</v>
      </c>
      <c r="QH119" t="str">
        <v xml:space="preserve">Use Full .093 Go Hex </v>
      </c>
      <c r="QI119" t="str">
        <v xml:space="preserve">Use Full .0930 Go Hex </v>
      </c>
      <c r="QJ119" t="str">
        <v>Use Full .1235 Go Hex</v>
      </c>
      <c r="QK119" t="str">
        <v>Use Gauge K2-98-8019-04, See Image</v>
      </c>
      <c r="QL119" t="str">
        <v>Use large flat indicator tip</v>
      </c>
      <c r="QM119" t="str">
        <v>Use Pins.3330/.3350, See Image MAX NO-GO</v>
      </c>
      <c r="QN119" t="str">
        <v>Use Pointed Drop Indicator Tip</v>
      </c>
      <c r="QO119" t="str">
        <v>V-Block</v>
      </c>
      <c r="QP119" t="str">
        <v>V-Block,  AMB for 13</v>
      </c>
      <c r="QQ119" t="str">
        <v>V-Block,  Hex Cham. Dia.</v>
      </c>
      <c r="QR119" t="str">
        <v>V-Block, Hex Depth</v>
      </c>
      <c r="QS119" t="str">
        <v>VBU Gauge</v>
      </c>
      <c r="QT119" t="str">
        <v>Visibally smaller than HEX=Pass</v>
      </c>
      <c r="QU119" t="str">
        <v>Visual Per Drawing</v>
      </c>
      <c r="QV119" t="str">
        <v>Whirl Blank</v>
      </c>
      <c r="QW119" t="str">
        <v xml:space="preserve">Whirl Blank </v>
      </c>
      <c r="QX119" t="str">
        <v>Whirl Blank, Neck Rad. End to Head CL</v>
      </c>
      <c r="QY119" t="str">
        <v>Whirl Blank, Nose Start Dia.</v>
      </c>
      <c r="QZ119" t="str">
        <v>Whirl Blank, Nose Start Dist.</v>
      </c>
      <c r="RA119" t="str">
        <v>Whirl Blank, Thrd. Minor</v>
      </c>
      <c r="RB119" t="str">
        <v>Whirl Blank, Thrd. Pullout Dia.</v>
      </c>
      <c r="RC119" t="str">
        <v>Whole Part, Removal is at Assy. Level</v>
      </c>
      <c r="RD119" t="str">
        <v>Wide Area</v>
      </c>
      <c r="RE119" t="str">
        <v>Zero on End of Go Gauge</v>
      </c>
    </row>
    <row r="120" spans="1:473">
      <c r="A120" t="s">
        <v>757</v>
      </c>
      <c r="C120" t="str" cm="1">
        <f t="array" ref="C120:RE120">TRANSPOSE(_xlfn._xlws.SORT(_xlfn._xlws.FILTER($A$2:$A$600,ISNUMBER(SEARCH('PartLib Table'!M137,$A$2:$A$600)),"not found")))</f>
        <v xml:space="preserve"> 'C', Whirl Blank</v>
      </c>
      <c r="D120" t="str">
        <v xml:space="preserve"> See Image, Constrained</v>
      </c>
      <c r="E120" t="str">
        <v>(.04 to .12 range = Pass)</v>
      </c>
      <c r="F120" t="str">
        <v>(.042 FULL) Go Pin Seat Fully</v>
      </c>
      <c r="G120" t="str">
        <v>(B), Mfg. Tol.</v>
      </c>
      <c r="H120" t="str">
        <v>(B), O.A.L.</v>
      </c>
      <c r="I120" t="str">
        <v>.001 or less =Pass</v>
      </c>
      <c r="J120" t="str">
        <v>.001 or less out of center = Pass</v>
      </c>
      <c r="K120" t="str">
        <v>.002 or Less = Pass</v>
      </c>
      <c r="L120" t="str">
        <v>.002 or Less out of center = Pass</v>
      </c>
      <c r="M120" t="str">
        <v>.005 to .015 = Pass</v>
      </c>
      <c r="N120" t="str">
        <v>.0125 Mean, Section</v>
      </c>
      <c r="O120" t="str">
        <v>.025 or Less in X &amp; Y=Pass</v>
      </c>
      <c r="P120" t="str">
        <v>.038 Mean</v>
      </c>
      <c r="Q120" t="str">
        <v>.063 MM = .0024 IN, See Image</v>
      </c>
      <c r="R120" t="str">
        <v>.063MM = .0024"</v>
      </c>
      <c r="S120" t="str">
        <v>.243 NO-GO, Unconstrained, Must Not Start</v>
      </c>
      <c r="T120" t="str">
        <v>@ Back Face &amp; ID, No Raised Edge</v>
      </c>
      <c r="U120" t="str">
        <v>@ Back Face &amp; OD, No Raised Edge</v>
      </c>
      <c r="V120" t="str">
        <v>@ ID &amp; FACE</v>
      </c>
      <c r="W120" t="str">
        <v>@ OD &amp; BACK FACE</v>
      </c>
      <c r="X120" t="str">
        <v>@ OD &amp; FACE</v>
      </c>
      <c r="Y120" t="str">
        <v>Across from slot</v>
      </c>
      <c r="Z120" t="str">
        <v>All Edge Breaks</v>
      </c>
      <c r="AA120" t="str">
        <v>Attached to bar stock</v>
      </c>
      <c r="AB120" t="str">
        <v xml:space="preserve">Back Turn Fillet Rad. </v>
      </c>
      <c r="AC120" t="str">
        <v>Balloon 1 (DWG FRM0105 Page 2, NV-27)</v>
      </c>
      <c r="AD120" t="str">
        <v>Balloon 1 (DWG FRM0105, NV-30)</v>
      </c>
      <c r="AE120" t="str">
        <v>Balloon 1 (P# 9890002-20) OL00429/A</v>
      </c>
      <c r="AF120" t="str">
        <v>Balloon 1, DWG#FRM0105</v>
      </c>
      <c r="AG120" t="str">
        <v>Balloon 11, See Image</v>
      </c>
      <c r="AH120" t="str">
        <v xml:space="preserve">Balloon 2 (DWG FRM0105 Page 2, NV-27) </v>
      </c>
      <c r="AI120" t="str">
        <v>Balloon 2 (DWG FRM0105, NV-30)</v>
      </c>
      <c r="AJ120" t="str">
        <v>Balloon 2 (P# 9890002-20)</v>
      </c>
      <c r="AK120" t="str">
        <v>Balloon 2, DWG#FRM0105</v>
      </c>
      <c r="AL120" t="str">
        <v>Balloon 2, DWG#FRM0105, See Image</v>
      </c>
      <c r="AM120" t="str">
        <v>Balloon 3 (DWG FRM0105, NV-30 Minor)</v>
      </c>
      <c r="AN120" t="str">
        <v>Balloon 3 (DWG FRM0105, NV-30)</v>
      </c>
      <c r="AO120" t="str">
        <v>Balloon 3 (P# 9890002-20)</v>
      </c>
      <c r="AP120" t="str">
        <v>Balloon 4</v>
      </c>
      <c r="AQ120" t="str">
        <v>Balloon 4 (P# 9890002-20)</v>
      </c>
      <c r="AR120" t="str">
        <v>Below Middle Band</v>
      </c>
      <c r="AS120" t="str">
        <v>Best Fit Pin, .003 or Less =Pass</v>
      </c>
      <c r="AT120" t="str">
        <v>Blank</v>
      </c>
      <c r="AU120" t="str">
        <v>Blank Turn Maj.</v>
      </c>
      <c r="AV120" t="str">
        <v>Blank Turn Maj. Mill Flt., OL4172</v>
      </c>
      <c r="AW120" t="str">
        <v>Blank Without .010 Slots</v>
      </c>
      <c r="AX120" t="str">
        <v>Blank Without .010 Slots, Section</v>
      </c>
      <c r="AY120" t="str">
        <v>Blank without thread</v>
      </c>
      <c r="AZ120" t="str">
        <v xml:space="preserve">Blank, Center of V Grv. </v>
      </c>
      <c r="BA120" t="str">
        <v>Blank, Check R adjacent Balloon 17</v>
      </c>
      <c r="BB120" t="str">
        <v>Blank, EXT. Feature</v>
      </c>
      <c r="BC120" t="str">
        <v>Blank, See Image, OL04335</v>
      </c>
      <c r="BD120" t="str">
        <v>Blank, See Image, OL04336</v>
      </c>
      <c r="BE120" t="str">
        <v xml:space="preserve">Blank, Thrd. </v>
      </c>
      <c r="BF120" t="str">
        <v>Blank, Turn Tip</v>
      </c>
      <c r="BG120" t="str">
        <v>Blank, Without Thrd.</v>
      </c>
      <c r="BH120" t="str">
        <v>Blank, Without Thread</v>
      </c>
      <c r="BI120" t="str">
        <v xml:space="preserve">Blunt Start Blend to Minor </v>
      </c>
      <c r="BJ120" t="str">
        <v>Calc., Use Go HEX</v>
      </c>
      <c r="BK120" t="str">
        <v>Can't dig into OD</v>
      </c>
      <c r="BL120" t="str">
        <v>Carbide Gauge</v>
      </c>
      <c r="BM120" t="str">
        <v xml:space="preserve">Center of V Grv. </v>
      </c>
      <c r="BN120" t="str">
        <v>Centered Less than .03 = Pass</v>
      </c>
      <c r="BO120" t="str">
        <v>Centered within .0005 or Less = Pass</v>
      </c>
      <c r="BP120" t="str">
        <v>Centered within .001 or Less = Pass</v>
      </c>
      <c r="BQ120" t="str">
        <v>Centered within .0254 or Less = Pass</v>
      </c>
      <c r="BR120" t="str">
        <v>Check close to Rod Slot</v>
      </c>
      <c r="BS120" t="str">
        <v>Check every other hole</v>
      </c>
      <c r="BT120" t="str">
        <v>Check Go over full length of slot.</v>
      </c>
      <c r="BU120" t="str">
        <v>Check Near Closed End</v>
      </c>
      <c r="BV120" t="str">
        <v>Check per Print View, Away from Rod Slot</v>
      </c>
      <c r="BW120" t="str">
        <v>Check to Balloon 30 Go Pin</v>
      </c>
      <c r="BX120" t="str">
        <v>Check with .2705 SET Pin Inside Part</v>
      </c>
      <c r="BY120" t="str">
        <v>Check with Hex Up</v>
      </c>
      <c r="BZ120" t="str">
        <v>CMM Blank</v>
      </c>
      <c r="CA120" t="str">
        <v>Confirm Full Radius</v>
      </c>
      <c r="CB120" t="str">
        <v>Constrained in fixture</v>
      </c>
      <c r="CC120" t="str">
        <v>Constrained with Ring</v>
      </c>
      <c r="CD120" t="str">
        <v>Constrained, See Image</v>
      </c>
      <c r="CE120" t="str">
        <v>Dim. "A"</v>
      </c>
      <c r="CF120" t="str">
        <v>Dim. "B"</v>
      </c>
      <c r="CG120" t="str">
        <v>Dim. "C"</v>
      </c>
      <c r="CH120" t="str">
        <v>Dim. "D", Whirl Blank</v>
      </c>
      <c r="CI120" t="str">
        <v>Dim. "G"</v>
      </c>
      <c r="CJ120" t="str">
        <v>Dim. E, Blank Turn Maj. &amp;  Mill Flt</v>
      </c>
      <c r="CK120" t="str">
        <v>Dim. E, Blank Turn Maj.&amp;  Mill Flt</v>
      </c>
      <c r="CL120" t="str">
        <v>Dim. H, Whirl Blank</v>
      </c>
      <c r="CM120" t="str">
        <v>Dim. J, 'Blank Turn Maj. &amp; Whirl Blank</v>
      </c>
      <c r="CN120" t="str">
        <v>Disk Drop Indicator Tip</v>
      </c>
      <c r="CO120" t="str">
        <v>DWG 100448-15, Balloon F_1</v>
      </c>
      <c r="CP120" t="str">
        <v>DWG 100448-15, OL02571</v>
      </c>
      <c r="CQ120" t="str">
        <v>DWG 100448-41</v>
      </c>
      <c r="CR120" t="str">
        <v>DWG 9890040, (10E),Section Part, OL01139</v>
      </c>
      <c r="CS120" t="str">
        <v>DWG 9890040, (10E),Section, OL01139</v>
      </c>
      <c r="CT120" t="str">
        <v>DWG 9890040, (11E)</v>
      </c>
      <c r="CU120" t="str">
        <v>DWG 9890040, (11E), Pins with Flats</v>
      </c>
      <c r="CV120" t="str">
        <v>DWG 9890040, (12E),  Pass=.002 or less</v>
      </c>
      <c r="CW120" t="str">
        <v>DWG 9890040, (12E), See Image</v>
      </c>
      <c r="CX120" t="str">
        <v>DWG 9890040, (1E), OL01431</v>
      </c>
      <c r="CY120" t="str">
        <v>DWG 9890040, (1E), OL01432</v>
      </c>
      <c r="CZ120" t="str">
        <v>DWG 9890040, (2E), OL01432</v>
      </c>
      <c r="DA120" t="str">
        <v>DWG 9890040, (3E)</v>
      </c>
      <c r="DB120" t="str">
        <v>DWG 9890040, (4E)</v>
      </c>
      <c r="DC120" t="str">
        <v>DWG 9890040, (5E), OL02336</v>
      </c>
      <c r="DD120" t="str">
        <v>DWG 9890040, (6E)</v>
      </c>
      <c r="DE120" t="str">
        <v>DWG 9890040, (7E)</v>
      </c>
      <c r="DF120" t="str">
        <v>DWG 9890040, (8E), OL01433</v>
      </c>
      <c r="DG120" t="str">
        <v>DWG 9890040, (8E), OL01433, Section</v>
      </c>
      <c r="DH120" t="str">
        <v>DWG 9890040, (9E), Close to Rod Slot</v>
      </c>
      <c r="DI120" t="str">
        <v>DWG 9890040, (9E),Close to Rod Slot</v>
      </c>
      <c r="DJ120" t="str">
        <v>DWG FRM0105 PAGE 2</v>
      </c>
      <c r="DK120" t="str">
        <v>DWG# 100448-41</v>
      </c>
      <c r="DL120" t="str">
        <v>DWG# 100448-44</v>
      </c>
      <c r="DM120" t="str">
        <v>DWG# 9890003  (1), Section OL00436/A</v>
      </c>
      <c r="DN120" t="str">
        <v>DWG# 9890003 (3), Ring Gauge Constrained</v>
      </c>
      <c r="DO120" t="str">
        <v>DWG# 9890003 (4), Section</v>
      </c>
      <c r="DP120" t="str">
        <v>DWG#100448-26, Balloon 1K, OL02350</v>
      </c>
      <c r="DQ120" t="str">
        <v>DWG#100448-26, Balloon 2K, OL02350</v>
      </c>
      <c r="DR120" t="str">
        <v>DWG#100448-26, Balloon 3K, OL02363</v>
      </c>
      <c r="DS120" t="str">
        <v>DWG#100448-26, Balloon 4K</v>
      </c>
      <c r="DT120" t="str">
        <v>DWG#100448-26, Balloon 5K, Section</v>
      </c>
      <c r="DU120" t="str">
        <v>DWG#100448-26, Balloon 6K</v>
      </c>
      <c r="DV120" t="str">
        <v>DWG#100448-26, Balloon 7K, Section</v>
      </c>
      <c r="DW120" t="str">
        <v>DWG#100448-26, Mfg. Tol.</v>
      </c>
      <c r="DX120" t="str">
        <v>DWG#9890003 (2) Ring Gauge Constrained</v>
      </c>
      <c r="DY120" t="str">
        <v>DWG#9890044</v>
      </c>
      <c r="DZ120" t="str">
        <v>DWG#9890044 .1985 to .2005=Pass</v>
      </c>
      <c r="EA120" t="str">
        <v>DWG#9890044 Overlay OL02441</v>
      </c>
      <c r="EB120" t="str">
        <v>DWG#9890044, OL02441</v>
      </c>
      <c r="EC120" t="str">
        <v>DWG#FRM0105</v>
      </c>
      <c r="ED120" t="str">
        <v>EXT.</v>
      </c>
      <c r="EE120" t="str">
        <v>EXT. Section, OL02460</v>
      </c>
      <c r="EF120" t="str">
        <v>EXT., OL04223</v>
      </c>
      <c r="EG120" t="str">
        <v>Flat Drop Indicator Tip</v>
      </c>
      <c r="EH120" t="str">
        <v>Full Go Pin, No Light, at Radius</v>
      </c>
      <c r="EI120" t="str">
        <v>Function Check</v>
      </c>
      <c r="EJ120" t="str">
        <v>GO Function Gauge</v>
      </c>
      <c r="EK120" t="str">
        <v>Go Gauge for Balloon 1 &amp; 4</v>
      </c>
      <c r="EL120" t="str">
        <v>Go Pin must pass through</v>
      </c>
      <c r="EM120" t="str">
        <v>Greater than .005 = Fail, Section</v>
      </c>
      <c r="EN120" t="str">
        <v>Greater than .025 out of center = Fail</v>
      </c>
      <c r="EO120" t="str">
        <v>Greater than 2.6 = Pass</v>
      </c>
      <c r="EP120" t="str">
        <v>Green = Pass, Red = Fail</v>
      </c>
      <c r="EQ120" t="str">
        <v>Hex Depth</v>
      </c>
      <c r="ER120" t="str">
        <v>Hex Minor</v>
      </c>
      <c r="ES120" t="str">
        <v>Hole Dia.</v>
      </c>
      <c r="ET120" t="str">
        <v>Hook or Disk Tip</v>
      </c>
      <c r="EU120" t="str">
        <v>ID Sphere Finish</v>
      </c>
      <c r="EV120" t="str">
        <v>ID/OD Both Sides, Diff. .002 or less = Pass</v>
      </c>
      <c r="EW120" t="str">
        <v>If Looks Big, Section</v>
      </c>
      <c r="EX120" t="str">
        <v>If Looks Small, Section</v>
      </c>
      <c r="EY120" t="str">
        <v>Insp. Close to Break Away, Mfg.Tol.</v>
      </c>
      <c r="EZ120" t="str">
        <v>INT.</v>
      </c>
      <c r="FA120" t="str">
        <v>INT. Section, OL02460</v>
      </c>
      <c r="FB120" t="str">
        <v>INT., OL04223</v>
      </c>
      <c r="FC120" t="str">
        <v>Intersect. of 7.7 &amp; R0.10</v>
      </c>
      <c r="FD120" t="str">
        <v>Intersect. of 8.79 and R.25 MAX</v>
      </c>
      <c r="FE120" t="str">
        <v>Keep Ind. Tip away from corner</v>
      </c>
      <c r="FF120" t="str">
        <v>L31</v>
      </c>
      <c r="FG120" t="str">
        <v>Laser Mark</v>
      </c>
      <c r="FH120" t="str">
        <v>LASER PER NOTE 4</v>
      </c>
      <c r="FI120" t="str">
        <v>LASER PER NOTE 4, Final Check 1 only</v>
      </c>
      <c r="FJ120" t="str">
        <v>Less than .002 out of center = Pass</v>
      </c>
      <c r="FK120" t="str">
        <v>Less than 2.75 = Pass, Section</v>
      </c>
      <c r="FL120" t="str">
        <v>List as pin. Not Calibrated</v>
      </c>
      <c r="FM120" t="str">
        <v>M9 X 1.25 BUTT See Comment Image</v>
      </c>
      <c r="FN120" t="str">
        <v>Manual Section</v>
      </c>
      <c r="FO120" t="str">
        <v>Max Deep .241 NO-GO =.42</v>
      </c>
      <c r="FP120" t="str">
        <v>MAX Depth of (Note 7) .241 NO-GO Pin</v>
      </c>
      <c r="FQ120" t="str">
        <v>Measure from Blue Line, See Image</v>
      </c>
      <c r="FR120" t="str">
        <v>Measure Width of Blue Area, See Image</v>
      </c>
      <c r="FS120" t="str">
        <v>Mfg. Tol</v>
      </c>
      <c r="FT120" t="str">
        <v>Mfg. Tol, See Image</v>
      </c>
      <c r="FU120" t="str">
        <v>Mfg. Tol.</v>
      </c>
      <c r="FV120" t="str">
        <v>Mfg. Tol. "A"</v>
      </c>
      <c r="FW120" t="str">
        <v>Mfg. Tol. (Zero on Gauge Full Dia. Lead)</v>
      </c>
      <c r="FX120" t="str">
        <v>Mfg. Tol. Balloon 11, See Image</v>
      </c>
      <c r="FY120" t="str">
        <v>Mfg. Tol. Balloon 4</v>
      </c>
      <c r="FZ120" t="str">
        <v>Mfg. Tol. Balloon 7</v>
      </c>
      <c r="GA120" t="str">
        <v xml:space="preserve">Mfg. Tol. C-Bore Face (Ballo 28) </v>
      </c>
      <c r="GB120" t="str">
        <v>Mfg. Tol. Section</v>
      </c>
      <c r="GC120" t="str">
        <v>Mfg. Tol. See Image</v>
      </c>
      <c r="GD120" t="str">
        <v>Mfg. Tol., 3 Places, Record MAX</v>
      </c>
      <c r="GE120" t="str">
        <v>Mfg. Tol., Balloon 11</v>
      </c>
      <c r="GF120" t="str">
        <v>Mfg. Tol., Balloon 7</v>
      </c>
      <c r="GG120" t="str">
        <v>Mfg. Tol., Blank</v>
      </c>
      <c r="GH120" t="str">
        <v>Mfg. Tol., Blank, Balloon 12</v>
      </c>
      <c r="GI120" t="str">
        <v>Mfg. Tol., Blend to SØ.320</v>
      </c>
      <c r="GJ120" t="str">
        <v>Mfg. Tol., Calculation</v>
      </c>
      <c r="GK120" t="str">
        <v>Mfg. Tol., For Mill Fixture</v>
      </c>
      <c r="GL120" t="str">
        <v>Mfg. Tol., L32</v>
      </c>
      <c r="GM120" t="str">
        <v>Mfg. Tol., L33</v>
      </c>
      <c r="GN120" t="str">
        <v>Mfg. Tol., No Tool Marks</v>
      </c>
      <c r="GO120" t="str">
        <v>Mfg. Tol., OL03361</v>
      </c>
      <c r="GP120" t="str">
        <v>Mfg. Tol., Record off center value</v>
      </c>
      <c r="GQ120" t="str">
        <v>Mfg. Tol., Same 3 Places, Record MIN</v>
      </c>
      <c r="GR120" t="str">
        <v>Mfg. Tol., Section</v>
      </c>
      <c r="GS120" t="str">
        <v>Mfg. Tol., Section B-B</v>
      </c>
      <c r="GT120" t="str">
        <v>Mfg. Tol., Section, OL03361</v>
      </c>
      <c r="GU120" t="str">
        <v>Mfg. Tol., Section, Per Note 2</v>
      </c>
      <c r="GV120" t="str">
        <v>Mfg. Tol., See Image</v>
      </c>
      <c r="GW120" t="str">
        <v>Mfg. Tol., See Image, Bore in Blue</v>
      </c>
      <c r="GX120" t="str">
        <v>Mfg. Tol., See Image, Hook Tip</v>
      </c>
      <c r="GY120" t="str">
        <v>Mfg. Tol., Sharp Okay No Burr</v>
      </c>
      <c r="GZ120" t="str">
        <v>Mfg. Tol., Threadless Blank</v>
      </c>
      <c r="HA120" t="str">
        <v>Mfg.Tol.</v>
      </c>
      <c r="HB120" t="str">
        <v>Mgf. To., T.S.C.</v>
      </c>
      <c r="HC120" t="str">
        <v>Milled Feature</v>
      </c>
      <c r="HD120" t="str">
        <v>Milled Feature, OL04045</v>
      </c>
      <c r="HE120" t="str">
        <v>More than .0005 out of center = Fail</v>
      </c>
      <c r="HF120" t="str">
        <v>Must Pass Through</v>
      </c>
      <c r="HG120" t="str">
        <v>Must pass through gauge</v>
      </c>
      <c r="HH120" t="str">
        <v>Must Pass Through Go Gauge</v>
      </c>
      <c r="HI120" t="str">
        <v>Must Pass, See Image.</v>
      </c>
      <c r="HJ120" t="str">
        <v>NA</v>
      </c>
      <c r="HK120" t="str">
        <v>Narrow Area</v>
      </c>
      <c r="HL120" t="str">
        <v>Near Balloon 21</v>
      </c>
      <c r="HM120" t="str">
        <v>Near Datum B</v>
      </c>
      <c r="HN120" t="str">
        <v>Neck Dia.</v>
      </c>
      <c r="HO120" t="str">
        <v>Neck to Head Rad.</v>
      </c>
      <c r="HP120" t="str">
        <v>No Copper Deposits Allowed</v>
      </c>
      <c r="HQ120" t="str">
        <v>No Section</v>
      </c>
      <c r="HR120" t="str">
        <v>No Section, .01 to .014 = Pass</v>
      </c>
      <c r="HS120" t="str">
        <v>No Section, Rotate Part</v>
      </c>
      <c r="HT120" t="str">
        <v>No Section, See Image</v>
      </c>
      <c r="HU120" t="str">
        <v>No Slot, Section B-B</v>
      </c>
      <c r="HV120" t="str">
        <v>No visual step = Pass</v>
      </c>
      <c r="HW120" t="str">
        <v>Not to exceed .95 Deep</v>
      </c>
      <c r="HX120" t="str">
        <v>Note 1</v>
      </c>
      <c r="HY120" t="str">
        <v>OL00333/A</v>
      </c>
      <c r="HZ120" t="str">
        <v>OL00519</v>
      </c>
      <c r="IA120" t="str">
        <v>OL00520</v>
      </c>
      <c r="IB120" t="str">
        <v>OL00529</v>
      </c>
      <c r="IC120" t="str">
        <v>OL00542</v>
      </c>
      <c r="ID120" t="str">
        <v>OL00724</v>
      </c>
      <c r="IE120" t="str">
        <v>OL01250</v>
      </c>
      <c r="IF120" t="str">
        <v>OL01869, Threadless Blank</v>
      </c>
      <c r="IG120" t="str">
        <v>OL01870, Section</v>
      </c>
      <c r="IH120" t="str">
        <v>OL02255</v>
      </c>
      <c r="II120" t="str">
        <v>OL02255, Mfg. Tol.</v>
      </c>
      <c r="IJ120" t="str">
        <v>OL02302</v>
      </c>
      <c r="IK120" t="str">
        <v xml:space="preserve">OL02318  needed per image instructions </v>
      </c>
      <c r="IL120" t="str">
        <v>OL02556</v>
      </c>
      <c r="IM120" t="str">
        <v>OL02557</v>
      </c>
      <c r="IN120" t="str">
        <v>OL02567</v>
      </c>
      <c r="IO120" t="str">
        <v>OL02653</v>
      </c>
      <c r="IP120" t="str">
        <v>OL02718</v>
      </c>
      <c r="IQ120" t="str">
        <v>OL02841</v>
      </c>
      <c r="IR120" t="str">
        <v>OL02842</v>
      </c>
      <c r="IS120" t="str">
        <v>OL02844</v>
      </c>
      <c r="IT120" t="str">
        <v>OL02871</v>
      </c>
      <c r="IU120" t="str">
        <v>OL02887</v>
      </c>
      <c r="IV120" t="str">
        <v>OL03500</v>
      </c>
      <c r="IW120" t="str">
        <v>OL03766</v>
      </c>
      <c r="IX120" t="str">
        <v>OL03868</v>
      </c>
      <c r="IY120" t="str">
        <v>OL03869</v>
      </c>
      <c r="IZ120" t="str">
        <v>OL03870</v>
      </c>
      <c r="JA120" t="str">
        <v>OL03873, DWG# 100448-44</v>
      </c>
      <c r="JB120" t="str">
        <v>OL03949</v>
      </c>
      <c r="JC120" t="str">
        <v xml:space="preserve">OL04043, Section </v>
      </c>
      <c r="JD120" t="str">
        <v xml:space="preserve">OL04044, Section </v>
      </c>
      <c r="JE120" t="str">
        <v>OL04045</v>
      </c>
      <c r="JF120" t="str">
        <v>OL04045, Milled Feature</v>
      </c>
      <c r="JG120" t="str">
        <v>OL04063</v>
      </c>
      <c r="JH120" t="str">
        <v>OL04064</v>
      </c>
      <c r="JI120" t="str">
        <v>OL04065</v>
      </c>
      <c r="JJ120" t="str">
        <v>OL04181</v>
      </c>
      <c r="JK120" t="str">
        <v>OL04218</v>
      </c>
      <c r="JL120" t="str">
        <v>OL04224, See Image</v>
      </c>
      <c r="JM120" t="str">
        <v>OL04374</v>
      </c>
      <c r="JN120" t="str">
        <v>OL04375, Section M-M</v>
      </c>
      <c r="JO120" t="str">
        <v>OL04376, Section M-M</v>
      </c>
      <c r="JP120" t="str">
        <v>OL04443</v>
      </c>
      <c r="JQ120" t="str">
        <v>OL04444</v>
      </c>
      <c r="JR120" t="str">
        <v>OL05000</v>
      </c>
      <c r="JS120" t="str">
        <v>One side of slot</v>
      </c>
      <c r="JT120" t="str">
        <v>Other side of slot</v>
      </c>
      <c r="JU120" t="str">
        <v>Out of center more than .002 = Fail</v>
      </c>
      <c r="JV120" t="str">
        <v>Out of center more than.002 = Fail</v>
      </c>
      <c r="JW120" t="str">
        <v>Overlay OL02713</v>
      </c>
      <c r="JX120" t="str">
        <v>Overlay OL02714</v>
      </c>
      <c r="JY120" t="str">
        <v>Overlay OL02718</v>
      </c>
      <c r="JZ120" t="str">
        <v>Overlay OL03831, Mfg. Tol.</v>
      </c>
      <c r="KA120" t="str">
        <v>Part Without Slots</v>
      </c>
      <c r="KB120" t="str">
        <v>Part Without Slots, See Image</v>
      </c>
      <c r="KC120" t="str">
        <v xml:space="preserve">Pass = .0254 or Less </v>
      </c>
      <c r="KD120" t="str">
        <v>PD MIN = 4.361, PD MAX = 4.456</v>
      </c>
      <c r="KE120" t="str">
        <v>Per Balloon 2 Note</v>
      </c>
      <c r="KF120" t="str">
        <v>Per drawing note(s) 8.</v>
      </c>
      <c r="KG120" t="str">
        <v>Point or Sphere Tip</v>
      </c>
      <c r="KH120" t="str">
        <v>Point Tip</v>
      </c>
      <c r="KI120" t="str">
        <v>R.9 to R1.1 = Pass, See Image</v>
      </c>
      <c r="KJ120" t="str">
        <v>Ram Construction</v>
      </c>
      <c r="KK120" t="str">
        <v>Record Same Pass / Fail All Balloons</v>
      </c>
      <c r="KL120" t="str">
        <v>Ref. Balloon 1</v>
      </c>
      <c r="KM120" t="str">
        <v>Ref. Balloon 12</v>
      </c>
      <c r="KN120" t="str">
        <v>Ref. Balloon 13, 100% AQL</v>
      </c>
      <c r="KO120" t="str">
        <v>Ref. Balloon 2</v>
      </c>
      <c r="KP120" t="str">
        <v>Ref. Balloon 21, 100% AQL</v>
      </c>
      <c r="KQ120" t="str">
        <v>Ref. Balloon 4</v>
      </c>
      <c r="KR120" t="str">
        <v>Ref. Balloon 7</v>
      </c>
      <c r="KS120" t="str">
        <v>Ref. Balloon 8</v>
      </c>
      <c r="KT120" t="str">
        <v>Relieved Pin Gauges 09236 &amp; 09235</v>
      </c>
      <c r="KU120" t="str">
        <v>Rotate Part</v>
      </c>
      <c r="KV120" t="str">
        <v>Rotate Part, See Image</v>
      </c>
      <c r="KW120" t="str">
        <v>Same as Root Radius</v>
      </c>
      <c r="KX120" t="str">
        <v>Section</v>
      </c>
      <c r="KY120" t="str">
        <v>Section B-B</v>
      </c>
      <c r="KZ120" t="str">
        <v>Section B-B, Distance Between Grooves</v>
      </c>
      <c r="LA120" t="str">
        <v>Section C-C</v>
      </c>
      <c r="LB120" t="str">
        <v>Section Part</v>
      </c>
      <c r="LC120" t="str">
        <v>Section Part, Measured from Opposite Face</v>
      </c>
      <c r="LD120" t="str">
        <v>Section, Broachless Blank</v>
      </c>
      <c r="LE120" t="str">
        <v>Section, EXT. Sphere Location.</v>
      </c>
      <c r="LF120" t="str">
        <v>Section, Hex Cham. Ang.</v>
      </c>
      <c r="LG120" t="str">
        <v>Section, Hex Fillet Rad.</v>
      </c>
      <c r="LH120" t="str">
        <v>Section, INT. Feature</v>
      </c>
      <c r="LI120" t="str">
        <v>Section, INT. Sphere Location.</v>
      </c>
      <c r="LJ120" t="str">
        <v>Section, Mfg. Tol.</v>
      </c>
      <c r="LK120" t="str">
        <v>Section, Mfg. Tol., See Image</v>
      </c>
      <c r="LL120" t="str">
        <v>Section, OL00486</v>
      </c>
      <c r="LM120" t="str">
        <v>Section, OL00542</v>
      </c>
      <c r="LN120" t="str">
        <v>Section, OL00543</v>
      </c>
      <c r="LO120" t="str">
        <v>Section, OL00544</v>
      </c>
      <c r="LP120" t="str">
        <v>Section, OL00545</v>
      </c>
      <c r="LQ120" t="str">
        <v>Section, OL00546</v>
      </c>
      <c r="LR120" t="str">
        <v>Section, OL00547</v>
      </c>
      <c r="LS120" t="str">
        <v>Section, OL00555</v>
      </c>
      <c r="LT120" t="str">
        <v>Section, OL00725</v>
      </c>
      <c r="LU120" t="str">
        <v>Section, OL01430</v>
      </c>
      <c r="LV120" t="str">
        <v>Section, OL01434</v>
      </c>
      <c r="LW120" t="str">
        <v>Section, OL01435</v>
      </c>
      <c r="LX120" t="str">
        <v>Section, OL01807</v>
      </c>
      <c r="LY120" t="str">
        <v>Section, OL01830</v>
      </c>
      <c r="LZ120" t="str">
        <v>Section, OL02351</v>
      </c>
      <c r="MA120" t="str">
        <v>Section, OL02519</v>
      </c>
      <c r="MB120" t="str">
        <v>Section, OL02520</v>
      </c>
      <c r="MC120" t="str">
        <v>Section, OL02522</v>
      </c>
      <c r="MD120" t="str">
        <v>Section, OL02540</v>
      </c>
      <c r="ME120" t="str">
        <v>Section, OL02541</v>
      </c>
      <c r="MF120" t="str">
        <v>Section, OL02552</v>
      </c>
      <c r="MG120" t="str">
        <v>Section, OL02553</v>
      </c>
      <c r="MH120" t="str">
        <v>Section, OL02554</v>
      </c>
      <c r="MI120" t="str">
        <v>Section, OL02555</v>
      </c>
      <c r="MJ120" t="str">
        <v>Section, OL02558</v>
      </c>
      <c r="MK120" t="str">
        <v>Section, OL02559</v>
      </c>
      <c r="ML120" t="str">
        <v>Section, OL02560</v>
      </c>
      <c r="MM120" t="str">
        <v>Section, OL02619</v>
      </c>
      <c r="MN120" t="str">
        <v>Section, OL02620</v>
      </c>
      <c r="MO120" t="str">
        <v>Section, OL02621</v>
      </c>
      <c r="MP120" t="str">
        <v>Section, OL02622</v>
      </c>
      <c r="MQ120" t="str">
        <v>Section, OL02623</v>
      </c>
      <c r="MR120" t="str">
        <v>Section, OL02624</v>
      </c>
      <c r="MS120" t="str">
        <v>Section, OL02652</v>
      </c>
      <c r="MT120" t="str">
        <v>Section, OL02680</v>
      </c>
      <c r="MU120" t="str">
        <v>Section, OL02793</v>
      </c>
      <c r="MV120" t="str">
        <v>Section, OL02823</v>
      </c>
      <c r="MW120" t="str">
        <v>Section, OL02843</v>
      </c>
      <c r="MX120" t="str">
        <v>Section, OL03026, Ext.</v>
      </c>
      <c r="MY120" t="str">
        <v>Section, OL03026, Int.</v>
      </c>
      <c r="MZ120" t="str">
        <v>Section, OL03570, DWG# 100448-41</v>
      </c>
      <c r="NA120" t="str">
        <v>Section, OL03781</v>
      </c>
      <c r="NB120" t="str">
        <v>Section, OL03911</v>
      </c>
      <c r="NC120" t="str">
        <v>Section, OL03912</v>
      </c>
      <c r="ND120" t="str">
        <v>Section, OL03928</v>
      </c>
      <c r="NE120" t="str">
        <v>Section, OL03929</v>
      </c>
      <c r="NF120" t="str">
        <v>Section, OL04030</v>
      </c>
      <c r="NG120" t="str">
        <v>Section, OL04037</v>
      </c>
      <c r="NH120" t="str">
        <v>Section, OL04038</v>
      </c>
      <c r="NI120" t="str">
        <v>Section, OL04046</v>
      </c>
      <c r="NJ120" t="str">
        <v>Section, OL04065</v>
      </c>
      <c r="NK120" t="str">
        <v>Section, OL04066</v>
      </c>
      <c r="NL120" t="str">
        <v>Section, OL04067</v>
      </c>
      <c r="NM120" t="str">
        <v>Section, OL04069</v>
      </c>
      <c r="NN120" t="str">
        <v>Section, OL04071</v>
      </c>
      <c r="NO120" t="str">
        <v>Section, OL04173</v>
      </c>
      <c r="NP120" t="str">
        <v>Section, OL04174</v>
      </c>
      <c r="NQ120" t="str">
        <v>Section, OL04214</v>
      </c>
      <c r="NR120" t="str">
        <v>Section, OL04215</v>
      </c>
      <c r="NS120" t="str">
        <v>Section, OL04216</v>
      </c>
      <c r="NT120" t="str">
        <v>Section, OL04217</v>
      </c>
      <c r="NU120" t="str">
        <v>Section, Overlay OL02716</v>
      </c>
      <c r="NV120" t="str">
        <v>Section, Overlay OL02717</v>
      </c>
      <c r="NW120" t="str">
        <v>Section, See Image</v>
      </c>
      <c r="NX120" t="str">
        <v>Section, See Image, DWG# 100448-41</v>
      </c>
      <c r="NY120" t="str">
        <v>Section, Without Sots</v>
      </c>
      <c r="NZ120" t="str">
        <v>See Comments Sheet</v>
      </c>
      <c r="OA120" t="str">
        <v>See Comments Sheet, OL02318</v>
      </c>
      <c r="OB120" t="str">
        <v>See Image</v>
      </c>
      <c r="OC120" t="str">
        <v>See Image, .005 or Less = Pass</v>
      </c>
      <c r="OD120" t="str">
        <v>See Image, Check Near Radius</v>
      </c>
      <c r="OE120" t="str">
        <v>See Image, Constrained</v>
      </c>
      <c r="OF120" t="str">
        <v>See Image, Distance Between Flats</v>
      </c>
      <c r="OG120" t="str">
        <v xml:space="preserve">See Image, Mfg. Tol, Section A-A </v>
      </c>
      <c r="OH120" t="str">
        <v>See image, Mfg. Tol.</v>
      </c>
      <c r="OI120" t="str">
        <v>See Image, Mic. Across Flats</v>
      </c>
      <c r="OJ120" t="str">
        <v>See Image, OL02850</v>
      </c>
      <c r="OK120" t="str">
        <v>See Image, OL02880</v>
      </c>
      <c r="OL120" t="str">
        <v>See Image, OL03926</v>
      </c>
      <c r="OM120" t="str">
        <v>See Image, OL03927</v>
      </c>
      <c r="ON120" t="str">
        <v>See Image, OL04003</v>
      </c>
      <c r="OO120" t="str">
        <v>'See Image, OL04342,  Best Fit Joe Block</v>
      </c>
      <c r="OP120" t="str">
        <v>See Image, OL04342,  Blank</v>
      </c>
      <c r="OQ120" t="str">
        <v>See Image, OL04342, Blank</v>
      </c>
      <c r="OR120" t="str">
        <v>See Image, OL04343, Blank</v>
      </c>
      <c r="OS120" t="str">
        <v>See Image, Pass = .002 or Less</v>
      </c>
      <c r="OT120" t="str">
        <v>See Image, Rcd. MAX</v>
      </c>
      <c r="OU120" t="str">
        <v>See Image, Rcd. MIN</v>
      </c>
      <c r="OV120" t="str">
        <v>See Image, Section</v>
      </c>
      <c r="OW120" t="str">
        <v>See Image, Section A-A</v>
      </c>
      <c r="OX120" t="str">
        <v>See Image, Section B-B</v>
      </c>
      <c r="OY120" t="str">
        <v>See Image, Section B-B, TSC</v>
      </c>
      <c r="OZ120" t="str">
        <v>See Image, Shank Drawing # 18000-XX-XX A</v>
      </c>
      <c r="PA120" t="str">
        <v>Sequencial Laser 01, 120 Per Print</v>
      </c>
      <c r="PB120" t="str">
        <v>Set to .202, Zero on Thread Lead</v>
      </c>
      <c r="PC120" t="str">
        <v>Sharp OK, No Burr</v>
      </c>
      <c r="PD120" t="str">
        <v>Sharp OK, No Raised Edge, See Image</v>
      </c>
      <c r="PE120" t="str">
        <v>Sharp OK, No Raised Edges</v>
      </c>
      <c r="PF120" t="str">
        <v>Sharp okay no raised edge</v>
      </c>
      <c r="PG120" t="str">
        <v>Sharp Okay, No Burr</v>
      </c>
      <c r="PH120" t="str">
        <v>Sharp Okay, No Raised Edge</v>
      </c>
      <c r="PI120" t="str">
        <v>Sharp Okay, No Raised Edges,</v>
      </c>
      <c r="PJ120" t="str">
        <v>Sharp Okay, See Image</v>
      </c>
      <c r="PK120" t="str">
        <v xml:space="preserve">Start of Radius @ .195 </v>
      </c>
      <c r="PL120" t="str">
        <v xml:space="preserve">Start of Radius @ .21 </v>
      </c>
      <c r="PM120" t="str">
        <v xml:space="preserve">T.S.C. </v>
      </c>
      <c r="PN120" t="str">
        <v>Tangent Point</v>
      </c>
      <c r="PO120" t="str">
        <v>Tangent point of R.50</v>
      </c>
      <c r="PP120" t="str">
        <v>Taper Check, Mfg.Tol.</v>
      </c>
      <c r="PQ120" t="str">
        <v>Taper Check, Mfg.Tol., See Image</v>
      </c>
      <c r="PR120" t="str">
        <v>Thrd. Minor Ø</v>
      </c>
      <c r="PS120" t="str">
        <v>Thrd. Relief Ø</v>
      </c>
      <c r="PT120" t="str">
        <v>Threadless Blank</v>
      </c>
      <c r="PU120" t="str">
        <v>Threadless Blank, From Major Ø</v>
      </c>
      <c r="PV120" t="str">
        <v>Threadless Blank, Mfg. Tol.</v>
      </c>
      <c r="PW120" t="str">
        <v>Threadless Blank, Thrd. to Neck Rad.</v>
      </c>
      <c r="PX120" t="str">
        <v>Thredless Blank</v>
      </c>
      <c r="PY120" t="str">
        <v>To center of R.005</v>
      </c>
      <c r="PZ120" t="str">
        <v>Torx Min. Dia.</v>
      </c>
      <c r="QA120" t="str">
        <v>Turn Ø Free of Mill Marks</v>
      </c>
      <c r="QB120" t="str">
        <v>Use (Full) GO Hex</v>
      </c>
      <c r="QC120" t="str">
        <v>Use Balloon 1 FULL Gauge</v>
      </c>
      <c r="QD120" t="str">
        <v>Use Balloon 9 FULL GO</v>
      </c>
      <c r="QE120" t="str">
        <v>Use Best Fit Pin</v>
      </c>
      <c r="QF120" t="str">
        <v>Use Disk Tip</v>
      </c>
      <c r="QG120" t="str">
        <v>Use flat bottomed indicator tip.</v>
      </c>
      <c r="QH120" t="str">
        <v xml:space="preserve">Use Full .093 Go Hex </v>
      </c>
      <c r="QI120" t="str">
        <v xml:space="preserve">Use Full .0930 Go Hex </v>
      </c>
      <c r="QJ120" t="str">
        <v>Use Full .1235 Go Hex</v>
      </c>
      <c r="QK120" t="str">
        <v>Use Gauge K2-98-8019-04, See Image</v>
      </c>
      <c r="QL120" t="str">
        <v>Use large flat indicator tip</v>
      </c>
      <c r="QM120" t="str">
        <v>Use Pins.3330/.3350, See Image MAX NO-GO</v>
      </c>
      <c r="QN120" t="str">
        <v>Use Pointed Drop Indicator Tip</v>
      </c>
      <c r="QO120" t="str">
        <v>V-Block</v>
      </c>
      <c r="QP120" t="str">
        <v>V-Block,  AMB for 13</v>
      </c>
      <c r="QQ120" t="str">
        <v>V-Block,  Hex Cham. Dia.</v>
      </c>
      <c r="QR120" t="str">
        <v>V-Block, Hex Depth</v>
      </c>
      <c r="QS120" t="str">
        <v>VBU Gauge</v>
      </c>
      <c r="QT120" t="str">
        <v>Visibally smaller than HEX=Pass</v>
      </c>
      <c r="QU120" t="str">
        <v>Visual Per Drawing</v>
      </c>
      <c r="QV120" t="str">
        <v>Whirl Blank</v>
      </c>
      <c r="QW120" t="str">
        <v xml:space="preserve">Whirl Blank </v>
      </c>
      <c r="QX120" t="str">
        <v>Whirl Blank, Neck Rad. End to Head CL</v>
      </c>
      <c r="QY120" t="str">
        <v>Whirl Blank, Nose Start Dia.</v>
      </c>
      <c r="QZ120" t="str">
        <v>Whirl Blank, Nose Start Dist.</v>
      </c>
      <c r="RA120" t="str">
        <v>Whirl Blank, Thrd. Minor</v>
      </c>
      <c r="RB120" t="str">
        <v>Whirl Blank, Thrd. Pullout Dia.</v>
      </c>
      <c r="RC120" t="str">
        <v>Whole Part, Removal is at Assy. Level</v>
      </c>
      <c r="RD120" t="str">
        <v>Wide Area</v>
      </c>
      <c r="RE120" t="str">
        <v>Zero on End of Go Gauge</v>
      </c>
    </row>
    <row r="121" spans="1:473">
      <c r="A121" t="s">
        <v>758</v>
      </c>
      <c r="C121" t="str" cm="1">
        <f t="array" ref="C121:RE121">TRANSPOSE(_xlfn._xlws.SORT(_xlfn._xlws.FILTER($A$2:$A$600,ISNUMBER(SEARCH('PartLib Table'!M138,$A$2:$A$600)),"not found")))</f>
        <v xml:space="preserve"> 'C', Whirl Blank</v>
      </c>
      <c r="D121" t="str">
        <v xml:space="preserve"> See Image, Constrained</v>
      </c>
      <c r="E121" t="str">
        <v>(.04 to .12 range = Pass)</v>
      </c>
      <c r="F121" t="str">
        <v>(.042 FULL) Go Pin Seat Fully</v>
      </c>
      <c r="G121" t="str">
        <v>(B), Mfg. Tol.</v>
      </c>
      <c r="H121" t="str">
        <v>(B), O.A.L.</v>
      </c>
      <c r="I121" t="str">
        <v>.001 or less =Pass</v>
      </c>
      <c r="J121" t="str">
        <v>.001 or less out of center = Pass</v>
      </c>
      <c r="K121" t="str">
        <v>.002 or Less = Pass</v>
      </c>
      <c r="L121" t="str">
        <v>.002 or Less out of center = Pass</v>
      </c>
      <c r="M121" t="str">
        <v>.005 to .015 = Pass</v>
      </c>
      <c r="N121" t="str">
        <v>.0125 Mean, Section</v>
      </c>
      <c r="O121" t="str">
        <v>.025 or Less in X &amp; Y=Pass</v>
      </c>
      <c r="P121" t="str">
        <v>.038 Mean</v>
      </c>
      <c r="Q121" t="str">
        <v>.063 MM = .0024 IN, See Image</v>
      </c>
      <c r="R121" t="str">
        <v>.063MM = .0024"</v>
      </c>
      <c r="S121" t="str">
        <v>.243 NO-GO, Unconstrained, Must Not Start</v>
      </c>
      <c r="T121" t="str">
        <v>@ Back Face &amp; ID, No Raised Edge</v>
      </c>
      <c r="U121" t="str">
        <v>@ Back Face &amp; OD, No Raised Edge</v>
      </c>
      <c r="V121" t="str">
        <v>@ ID &amp; FACE</v>
      </c>
      <c r="W121" t="str">
        <v>@ OD &amp; BACK FACE</v>
      </c>
      <c r="X121" t="str">
        <v>@ OD &amp; FACE</v>
      </c>
      <c r="Y121" t="str">
        <v>Across from slot</v>
      </c>
      <c r="Z121" t="str">
        <v>All Edge Breaks</v>
      </c>
      <c r="AA121" t="str">
        <v>Attached to bar stock</v>
      </c>
      <c r="AB121" t="str">
        <v xml:space="preserve">Back Turn Fillet Rad. </v>
      </c>
      <c r="AC121" t="str">
        <v>Balloon 1 (DWG FRM0105 Page 2, NV-27)</v>
      </c>
      <c r="AD121" t="str">
        <v>Balloon 1 (DWG FRM0105, NV-30)</v>
      </c>
      <c r="AE121" t="str">
        <v>Balloon 1 (P# 9890002-20) OL00429/A</v>
      </c>
      <c r="AF121" t="str">
        <v>Balloon 1, DWG#FRM0105</v>
      </c>
      <c r="AG121" t="str">
        <v>Balloon 11, See Image</v>
      </c>
      <c r="AH121" t="str">
        <v xml:space="preserve">Balloon 2 (DWG FRM0105 Page 2, NV-27) </v>
      </c>
      <c r="AI121" t="str">
        <v>Balloon 2 (DWG FRM0105, NV-30)</v>
      </c>
      <c r="AJ121" t="str">
        <v>Balloon 2 (P# 9890002-20)</v>
      </c>
      <c r="AK121" t="str">
        <v>Balloon 2, DWG#FRM0105</v>
      </c>
      <c r="AL121" t="str">
        <v>Balloon 2, DWG#FRM0105, See Image</v>
      </c>
      <c r="AM121" t="str">
        <v>Balloon 3 (DWG FRM0105, NV-30 Minor)</v>
      </c>
      <c r="AN121" t="str">
        <v>Balloon 3 (DWG FRM0105, NV-30)</v>
      </c>
      <c r="AO121" t="str">
        <v>Balloon 3 (P# 9890002-20)</v>
      </c>
      <c r="AP121" t="str">
        <v>Balloon 4</v>
      </c>
      <c r="AQ121" t="str">
        <v>Balloon 4 (P# 9890002-20)</v>
      </c>
      <c r="AR121" t="str">
        <v>Below Middle Band</v>
      </c>
      <c r="AS121" t="str">
        <v>Best Fit Pin, .003 or Less =Pass</v>
      </c>
      <c r="AT121" t="str">
        <v>Blank</v>
      </c>
      <c r="AU121" t="str">
        <v>Blank Turn Maj.</v>
      </c>
      <c r="AV121" t="str">
        <v>Blank Turn Maj. Mill Flt., OL4172</v>
      </c>
      <c r="AW121" t="str">
        <v>Blank Without .010 Slots</v>
      </c>
      <c r="AX121" t="str">
        <v>Blank Without .010 Slots, Section</v>
      </c>
      <c r="AY121" t="str">
        <v>Blank without thread</v>
      </c>
      <c r="AZ121" t="str">
        <v xml:space="preserve">Blank, Center of V Grv. </v>
      </c>
      <c r="BA121" t="str">
        <v>Blank, Check R adjacent Balloon 17</v>
      </c>
      <c r="BB121" t="str">
        <v>Blank, EXT. Feature</v>
      </c>
      <c r="BC121" t="str">
        <v>Blank, See Image, OL04335</v>
      </c>
      <c r="BD121" t="str">
        <v>Blank, See Image, OL04336</v>
      </c>
      <c r="BE121" t="str">
        <v xml:space="preserve">Blank, Thrd. </v>
      </c>
      <c r="BF121" t="str">
        <v>Blank, Turn Tip</v>
      </c>
      <c r="BG121" t="str">
        <v>Blank, Without Thrd.</v>
      </c>
      <c r="BH121" t="str">
        <v>Blank, Without Thread</v>
      </c>
      <c r="BI121" t="str">
        <v xml:space="preserve">Blunt Start Blend to Minor </v>
      </c>
      <c r="BJ121" t="str">
        <v>Calc., Use Go HEX</v>
      </c>
      <c r="BK121" t="str">
        <v>Can't dig into OD</v>
      </c>
      <c r="BL121" t="str">
        <v>Carbide Gauge</v>
      </c>
      <c r="BM121" t="str">
        <v xml:space="preserve">Center of V Grv. </v>
      </c>
      <c r="BN121" t="str">
        <v>Centered Less than .03 = Pass</v>
      </c>
      <c r="BO121" t="str">
        <v>Centered within .0005 or Less = Pass</v>
      </c>
      <c r="BP121" t="str">
        <v>Centered within .001 or Less = Pass</v>
      </c>
      <c r="BQ121" t="str">
        <v>Centered within .0254 or Less = Pass</v>
      </c>
      <c r="BR121" t="str">
        <v>Check close to Rod Slot</v>
      </c>
      <c r="BS121" t="str">
        <v>Check every other hole</v>
      </c>
      <c r="BT121" t="str">
        <v>Check Go over full length of slot.</v>
      </c>
      <c r="BU121" t="str">
        <v>Check Near Closed End</v>
      </c>
      <c r="BV121" t="str">
        <v>Check per Print View, Away from Rod Slot</v>
      </c>
      <c r="BW121" t="str">
        <v>Check to Balloon 30 Go Pin</v>
      </c>
      <c r="BX121" t="str">
        <v>Check with .2705 SET Pin Inside Part</v>
      </c>
      <c r="BY121" t="str">
        <v>Check with Hex Up</v>
      </c>
      <c r="BZ121" t="str">
        <v>CMM Blank</v>
      </c>
      <c r="CA121" t="str">
        <v>Confirm Full Radius</v>
      </c>
      <c r="CB121" t="str">
        <v>Constrained in fixture</v>
      </c>
      <c r="CC121" t="str">
        <v>Constrained with Ring</v>
      </c>
      <c r="CD121" t="str">
        <v>Constrained, See Image</v>
      </c>
      <c r="CE121" t="str">
        <v>Dim. "A"</v>
      </c>
      <c r="CF121" t="str">
        <v>Dim. "B"</v>
      </c>
      <c r="CG121" t="str">
        <v>Dim. "C"</v>
      </c>
      <c r="CH121" t="str">
        <v>Dim. "D", Whirl Blank</v>
      </c>
      <c r="CI121" t="str">
        <v>Dim. "G"</v>
      </c>
      <c r="CJ121" t="str">
        <v>Dim. E, Blank Turn Maj. &amp;  Mill Flt</v>
      </c>
      <c r="CK121" t="str">
        <v>Dim. E, Blank Turn Maj.&amp;  Mill Flt</v>
      </c>
      <c r="CL121" t="str">
        <v>Dim. H, Whirl Blank</v>
      </c>
      <c r="CM121" t="str">
        <v>Dim. J, 'Blank Turn Maj. &amp; Whirl Blank</v>
      </c>
      <c r="CN121" t="str">
        <v>Disk Drop Indicator Tip</v>
      </c>
      <c r="CO121" t="str">
        <v>DWG 100448-15, Balloon F_1</v>
      </c>
      <c r="CP121" t="str">
        <v>DWG 100448-15, OL02571</v>
      </c>
      <c r="CQ121" t="str">
        <v>DWG 100448-41</v>
      </c>
      <c r="CR121" t="str">
        <v>DWG 9890040, (10E),Section Part, OL01139</v>
      </c>
      <c r="CS121" t="str">
        <v>DWG 9890040, (10E),Section, OL01139</v>
      </c>
      <c r="CT121" t="str">
        <v>DWG 9890040, (11E)</v>
      </c>
      <c r="CU121" t="str">
        <v>DWG 9890040, (11E), Pins with Flats</v>
      </c>
      <c r="CV121" t="str">
        <v>DWG 9890040, (12E),  Pass=.002 or less</v>
      </c>
      <c r="CW121" t="str">
        <v>DWG 9890040, (12E), See Image</v>
      </c>
      <c r="CX121" t="str">
        <v>DWG 9890040, (1E), OL01431</v>
      </c>
      <c r="CY121" t="str">
        <v>DWG 9890040, (1E), OL01432</v>
      </c>
      <c r="CZ121" t="str">
        <v>DWG 9890040, (2E), OL01432</v>
      </c>
      <c r="DA121" t="str">
        <v>DWG 9890040, (3E)</v>
      </c>
      <c r="DB121" t="str">
        <v>DWG 9890040, (4E)</v>
      </c>
      <c r="DC121" t="str">
        <v>DWG 9890040, (5E), OL02336</v>
      </c>
      <c r="DD121" t="str">
        <v>DWG 9890040, (6E)</v>
      </c>
      <c r="DE121" t="str">
        <v>DWG 9890040, (7E)</v>
      </c>
      <c r="DF121" t="str">
        <v>DWG 9890040, (8E), OL01433</v>
      </c>
      <c r="DG121" t="str">
        <v>DWG 9890040, (8E), OL01433, Section</v>
      </c>
      <c r="DH121" t="str">
        <v>DWG 9890040, (9E), Close to Rod Slot</v>
      </c>
      <c r="DI121" t="str">
        <v>DWG 9890040, (9E),Close to Rod Slot</v>
      </c>
      <c r="DJ121" t="str">
        <v>DWG FRM0105 PAGE 2</v>
      </c>
      <c r="DK121" t="str">
        <v>DWG# 100448-41</v>
      </c>
      <c r="DL121" t="str">
        <v>DWG# 100448-44</v>
      </c>
      <c r="DM121" t="str">
        <v>DWG# 9890003  (1), Section OL00436/A</v>
      </c>
      <c r="DN121" t="str">
        <v>DWG# 9890003 (3), Ring Gauge Constrained</v>
      </c>
      <c r="DO121" t="str">
        <v>DWG# 9890003 (4), Section</v>
      </c>
      <c r="DP121" t="str">
        <v>DWG#100448-26, Balloon 1K, OL02350</v>
      </c>
      <c r="DQ121" t="str">
        <v>DWG#100448-26, Balloon 2K, OL02350</v>
      </c>
      <c r="DR121" t="str">
        <v>DWG#100448-26, Balloon 3K, OL02363</v>
      </c>
      <c r="DS121" t="str">
        <v>DWG#100448-26, Balloon 4K</v>
      </c>
      <c r="DT121" t="str">
        <v>DWG#100448-26, Balloon 5K, Section</v>
      </c>
      <c r="DU121" t="str">
        <v>DWG#100448-26, Balloon 6K</v>
      </c>
      <c r="DV121" t="str">
        <v>DWG#100448-26, Balloon 7K, Section</v>
      </c>
      <c r="DW121" t="str">
        <v>DWG#100448-26, Mfg. Tol.</v>
      </c>
      <c r="DX121" t="str">
        <v>DWG#9890003 (2) Ring Gauge Constrained</v>
      </c>
      <c r="DY121" t="str">
        <v>DWG#9890044</v>
      </c>
      <c r="DZ121" t="str">
        <v>DWG#9890044 .1985 to .2005=Pass</v>
      </c>
      <c r="EA121" t="str">
        <v>DWG#9890044 Overlay OL02441</v>
      </c>
      <c r="EB121" t="str">
        <v>DWG#9890044, OL02441</v>
      </c>
      <c r="EC121" t="str">
        <v>DWG#FRM0105</v>
      </c>
      <c r="ED121" t="str">
        <v>EXT.</v>
      </c>
      <c r="EE121" t="str">
        <v>EXT. Section, OL02460</v>
      </c>
      <c r="EF121" t="str">
        <v>EXT., OL04223</v>
      </c>
      <c r="EG121" t="str">
        <v>Flat Drop Indicator Tip</v>
      </c>
      <c r="EH121" t="str">
        <v>Full Go Pin, No Light, at Radius</v>
      </c>
      <c r="EI121" t="str">
        <v>Function Check</v>
      </c>
      <c r="EJ121" t="str">
        <v>GO Function Gauge</v>
      </c>
      <c r="EK121" t="str">
        <v>Go Gauge for Balloon 1 &amp; 4</v>
      </c>
      <c r="EL121" t="str">
        <v>Go Pin must pass through</v>
      </c>
      <c r="EM121" t="str">
        <v>Greater than .005 = Fail, Section</v>
      </c>
      <c r="EN121" t="str">
        <v>Greater than .025 out of center = Fail</v>
      </c>
      <c r="EO121" t="str">
        <v>Greater than 2.6 = Pass</v>
      </c>
      <c r="EP121" t="str">
        <v>Green = Pass, Red = Fail</v>
      </c>
      <c r="EQ121" t="str">
        <v>Hex Depth</v>
      </c>
      <c r="ER121" t="str">
        <v>Hex Minor</v>
      </c>
      <c r="ES121" t="str">
        <v>Hole Dia.</v>
      </c>
      <c r="ET121" t="str">
        <v>Hook or Disk Tip</v>
      </c>
      <c r="EU121" t="str">
        <v>ID Sphere Finish</v>
      </c>
      <c r="EV121" t="str">
        <v>ID/OD Both Sides, Diff. .002 or less = Pass</v>
      </c>
      <c r="EW121" t="str">
        <v>If Looks Big, Section</v>
      </c>
      <c r="EX121" t="str">
        <v>If Looks Small, Section</v>
      </c>
      <c r="EY121" t="str">
        <v>Insp. Close to Break Away, Mfg.Tol.</v>
      </c>
      <c r="EZ121" t="str">
        <v>INT.</v>
      </c>
      <c r="FA121" t="str">
        <v>INT. Section, OL02460</v>
      </c>
      <c r="FB121" t="str">
        <v>INT., OL04223</v>
      </c>
      <c r="FC121" t="str">
        <v>Intersect. of 7.7 &amp; R0.10</v>
      </c>
      <c r="FD121" t="str">
        <v>Intersect. of 8.79 and R.25 MAX</v>
      </c>
      <c r="FE121" t="str">
        <v>Keep Ind. Tip away from corner</v>
      </c>
      <c r="FF121" t="str">
        <v>L31</v>
      </c>
      <c r="FG121" t="str">
        <v>Laser Mark</v>
      </c>
      <c r="FH121" t="str">
        <v>LASER PER NOTE 4</v>
      </c>
      <c r="FI121" t="str">
        <v>LASER PER NOTE 4, Final Check 1 only</v>
      </c>
      <c r="FJ121" t="str">
        <v>Less than .002 out of center = Pass</v>
      </c>
      <c r="FK121" t="str">
        <v>Less than 2.75 = Pass, Section</v>
      </c>
      <c r="FL121" t="str">
        <v>List as pin. Not Calibrated</v>
      </c>
      <c r="FM121" t="str">
        <v>M9 X 1.25 BUTT See Comment Image</v>
      </c>
      <c r="FN121" t="str">
        <v>Manual Section</v>
      </c>
      <c r="FO121" t="str">
        <v>Max Deep .241 NO-GO =.42</v>
      </c>
      <c r="FP121" t="str">
        <v>MAX Depth of (Note 7) .241 NO-GO Pin</v>
      </c>
      <c r="FQ121" t="str">
        <v>Measure from Blue Line, See Image</v>
      </c>
      <c r="FR121" t="str">
        <v>Measure Width of Blue Area, See Image</v>
      </c>
      <c r="FS121" t="str">
        <v>Mfg. Tol</v>
      </c>
      <c r="FT121" t="str">
        <v>Mfg. Tol, See Image</v>
      </c>
      <c r="FU121" t="str">
        <v>Mfg. Tol.</v>
      </c>
      <c r="FV121" t="str">
        <v>Mfg. Tol. "A"</v>
      </c>
      <c r="FW121" t="str">
        <v>Mfg. Tol. (Zero on Gauge Full Dia. Lead)</v>
      </c>
      <c r="FX121" t="str">
        <v>Mfg. Tol. Balloon 11, See Image</v>
      </c>
      <c r="FY121" t="str">
        <v>Mfg. Tol. Balloon 4</v>
      </c>
      <c r="FZ121" t="str">
        <v>Mfg. Tol. Balloon 7</v>
      </c>
      <c r="GA121" t="str">
        <v xml:space="preserve">Mfg. Tol. C-Bore Face (Ballo 28) </v>
      </c>
      <c r="GB121" t="str">
        <v>Mfg. Tol. Section</v>
      </c>
      <c r="GC121" t="str">
        <v>Mfg. Tol. See Image</v>
      </c>
      <c r="GD121" t="str">
        <v>Mfg. Tol., 3 Places, Record MAX</v>
      </c>
      <c r="GE121" t="str">
        <v>Mfg. Tol., Balloon 11</v>
      </c>
      <c r="GF121" t="str">
        <v>Mfg. Tol., Balloon 7</v>
      </c>
      <c r="GG121" t="str">
        <v>Mfg. Tol., Blank</v>
      </c>
      <c r="GH121" t="str">
        <v>Mfg. Tol., Blank, Balloon 12</v>
      </c>
      <c r="GI121" t="str">
        <v>Mfg. Tol., Blend to SØ.320</v>
      </c>
      <c r="GJ121" t="str">
        <v>Mfg. Tol., Calculation</v>
      </c>
      <c r="GK121" t="str">
        <v>Mfg. Tol., For Mill Fixture</v>
      </c>
      <c r="GL121" t="str">
        <v>Mfg. Tol., L32</v>
      </c>
      <c r="GM121" t="str">
        <v>Mfg. Tol., L33</v>
      </c>
      <c r="GN121" t="str">
        <v>Mfg. Tol., No Tool Marks</v>
      </c>
      <c r="GO121" t="str">
        <v>Mfg. Tol., OL03361</v>
      </c>
      <c r="GP121" t="str">
        <v>Mfg. Tol., Record off center value</v>
      </c>
      <c r="GQ121" t="str">
        <v>Mfg. Tol., Same 3 Places, Record MIN</v>
      </c>
      <c r="GR121" t="str">
        <v>Mfg. Tol., Section</v>
      </c>
      <c r="GS121" t="str">
        <v>Mfg. Tol., Section B-B</v>
      </c>
      <c r="GT121" t="str">
        <v>Mfg. Tol., Section, OL03361</v>
      </c>
      <c r="GU121" t="str">
        <v>Mfg. Tol., Section, Per Note 2</v>
      </c>
      <c r="GV121" t="str">
        <v>Mfg. Tol., See Image</v>
      </c>
      <c r="GW121" t="str">
        <v>Mfg. Tol., See Image, Bore in Blue</v>
      </c>
      <c r="GX121" t="str">
        <v>Mfg. Tol., See Image, Hook Tip</v>
      </c>
      <c r="GY121" t="str">
        <v>Mfg. Tol., Sharp Okay No Burr</v>
      </c>
      <c r="GZ121" t="str">
        <v>Mfg. Tol., Threadless Blank</v>
      </c>
      <c r="HA121" t="str">
        <v>Mfg.Tol.</v>
      </c>
      <c r="HB121" t="str">
        <v>Mgf. To., T.S.C.</v>
      </c>
      <c r="HC121" t="str">
        <v>Milled Feature</v>
      </c>
      <c r="HD121" t="str">
        <v>Milled Feature, OL04045</v>
      </c>
      <c r="HE121" t="str">
        <v>More than .0005 out of center = Fail</v>
      </c>
      <c r="HF121" t="str">
        <v>Must Pass Through</v>
      </c>
      <c r="HG121" t="str">
        <v>Must pass through gauge</v>
      </c>
      <c r="HH121" t="str">
        <v>Must Pass Through Go Gauge</v>
      </c>
      <c r="HI121" t="str">
        <v>Must Pass, See Image.</v>
      </c>
      <c r="HJ121" t="str">
        <v>NA</v>
      </c>
      <c r="HK121" t="str">
        <v>Narrow Area</v>
      </c>
      <c r="HL121" t="str">
        <v>Near Balloon 21</v>
      </c>
      <c r="HM121" t="str">
        <v>Near Datum B</v>
      </c>
      <c r="HN121" t="str">
        <v>Neck Dia.</v>
      </c>
      <c r="HO121" t="str">
        <v>Neck to Head Rad.</v>
      </c>
      <c r="HP121" t="str">
        <v>No Copper Deposits Allowed</v>
      </c>
      <c r="HQ121" t="str">
        <v>No Section</v>
      </c>
      <c r="HR121" t="str">
        <v>No Section, .01 to .014 = Pass</v>
      </c>
      <c r="HS121" t="str">
        <v>No Section, Rotate Part</v>
      </c>
      <c r="HT121" t="str">
        <v>No Section, See Image</v>
      </c>
      <c r="HU121" t="str">
        <v>No Slot, Section B-B</v>
      </c>
      <c r="HV121" t="str">
        <v>No visual step = Pass</v>
      </c>
      <c r="HW121" t="str">
        <v>Not to exceed .95 Deep</v>
      </c>
      <c r="HX121" t="str">
        <v>Note 1</v>
      </c>
      <c r="HY121" t="str">
        <v>OL00333/A</v>
      </c>
      <c r="HZ121" t="str">
        <v>OL00519</v>
      </c>
      <c r="IA121" t="str">
        <v>OL00520</v>
      </c>
      <c r="IB121" t="str">
        <v>OL00529</v>
      </c>
      <c r="IC121" t="str">
        <v>OL00542</v>
      </c>
      <c r="ID121" t="str">
        <v>OL00724</v>
      </c>
      <c r="IE121" t="str">
        <v>OL01250</v>
      </c>
      <c r="IF121" t="str">
        <v>OL01869, Threadless Blank</v>
      </c>
      <c r="IG121" t="str">
        <v>OL01870, Section</v>
      </c>
      <c r="IH121" t="str">
        <v>OL02255</v>
      </c>
      <c r="II121" t="str">
        <v>OL02255, Mfg. Tol.</v>
      </c>
      <c r="IJ121" t="str">
        <v>OL02302</v>
      </c>
      <c r="IK121" t="str">
        <v xml:space="preserve">OL02318  needed per image instructions </v>
      </c>
      <c r="IL121" t="str">
        <v>OL02556</v>
      </c>
      <c r="IM121" t="str">
        <v>OL02557</v>
      </c>
      <c r="IN121" t="str">
        <v>OL02567</v>
      </c>
      <c r="IO121" t="str">
        <v>OL02653</v>
      </c>
      <c r="IP121" t="str">
        <v>OL02718</v>
      </c>
      <c r="IQ121" t="str">
        <v>OL02841</v>
      </c>
      <c r="IR121" t="str">
        <v>OL02842</v>
      </c>
      <c r="IS121" t="str">
        <v>OL02844</v>
      </c>
      <c r="IT121" t="str">
        <v>OL02871</v>
      </c>
      <c r="IU121" t="str">
        <v>OL02887</v>
      </c>
      <c r="IV121" t="str">
        <v>OL03500</v>
      </c>
      <c r="IW121" t="str">
        <v>OL03766</v>
      </c>
      <c r="IX121" t="str">
        <v>OL03868</v>
      </c>
      <c r="IY121" t="str">
        <v>OL03869</v>
      </c>
      <c r="IZ121" t="str">
        <v>OL03870</v>
      </c>
      <c r="JA121" t="str">
        <v>OL03873, DWG# 100448-44</v>
      </c>
      <c r="JB121" t="str">
        <v>OL03949</v>
      </c>
      <c r="JC121" t="str">
        <v xml:space="preserve">OL04043, Section </v>
      </c>
      <c r="JD121" t="str">
        <v xml:space="preserve">OL04044, Section </v>
      </c>
      <c r="JE121" t="str">
        <v>OL04045</v>
      </c>
      <c r="JF121" t="str">
        <v>OL04045, Milled Feature</v>
      </c>
      <c r="JG121" t="str">
        <v>OL04063</v>
      </c>
      <c r="JH121" t="str">
        <v>OL04064</v>
      </c>
      <c r="JI121" t="str">
        <v>OL04065</v>
      </c>
      <c r="JJ121" t="str">
        <v>OL04181</v>
      </c>
      <c r="JK121" t="str">
        <v>OL04218</v>
      </c>
      <c r="JL121" t="str">
        <v>OL04224, See Image</v>
      </c>
      <c r="JM121" t="str">
        <v>OL04374</v>
      </c>
      <c r="JN121" t="str">
        <v>OL04375, Section M-M</v>
      </c>
      <c r="JO121" t="str">
        <v>OL04376, Section M-M</v>
      </c>
      <c r="JP121" t="str">
        <v>OL04443</v>
      </c>
      <c r="JQ121" t="str">
        <v>OL04444</v>
      </c>
      <c r="JR121" t="str">
        <v>OL05000</v>
      </c>
      <c r="JS121" t="str">
        <v>One side of slot</v>
      </c>
      <c r="JT121" t="str">
        <v>Other side of slot</v>
      </c>
      <c r="JU121" t="str">
        <v>Out of center more than .002 = Fail</v>
      </c>
      <c r="JV121" t="str">
        <v>Out of center more than.002 = Fail</v>
      </c>
      <c r="JW121" t="str">
        <v>Overlay OL02713</v>
      </c>
      <c r="JX121" t="str">
        <v>Overlay OL02714</v>
      </c>
      <c r="JY121" t="str">
        <v>Overlay OL02718</v>
      </c>
      <c r="JZ121" t="str">
        <v>Overlay OL03831, Mfg. Tol.</v>
      </c>
      <c r="KA121" t="str">
        <v>Part Without Slots</v>
      </c>
      <c r="KB121" t="str">
        <v>Part Without Slots, See Image</v>
      </c>
      <c r="KC121" t="str">
        <v xml:space="preserve">Pass = .0254 or Less </v>
      </c>
      <c r="KD121" t="str">
        <v>PD MIN = 4.361, PD MAX = 4.456</v>
      </c>
      <c r="KE121" t="str">
        <v>Per Balloon 2 Note</v>
      </c>
      <c r="KF121" t="str">
        <v>Per drawing note(s) 8.</v>
      </c>
      <c r="KG121" t="str">
        <v>Point or Sphere Tip</v>
      </c>
      <c r="KH121" t="str">
        <v>Point Tip</v>
      </c>
      <c r="KI121" t="str">
        <v>R.9 to R1.1 = Pass, See Image</v>
      </c>
      <c r="KJ121" t="str">
        <v>Ram Construction</v>
      </c>
      <c r="KK121" t="str">
        <v>Record Same Pass / Fail All Balloons</v>
      </c>
      <c r="KL121" t="str">
        <v>Ref. Balloon 1</v>
      </c>
      <c r="KM121" t="str">
        <v>Ref. Balloon 12</v>
      </c>
      <c r="KN121" t="str">
        <v>Ref. Balloon 13, 100% AQL</v>
      </c>
      <c r="KO121" t="str">
        <v>Ref. Balloon 2</v>
      </c>
      <c r="KP121" t="str">
        <v>Ref. Balloon 21, 100% AQL</v>
      </c>
      <c r="KQ121" t="str">
        <v>Ref. Balloon 4</v>
      </c>
      <c r="KR121" t="str">
        <v>Ref. Balloon 7</v>
      </c>
      <c r="KS121" t="str">
        <v>Ref. Balloon 8</v>
      </c>
      <c r="KT121" t="str">
        <v>Relieved Pin Gauges 09236 &amp; 09235</v>
      </c>
      <c r="KU121" t="str">
        <v>Rotate Part</v>
      </c>
      <c r="KV121" t="str">
        <v>Rotate Part, See Image</v>
      </c>
      <c r="KW121" t="str">
        <v>Same as Root Radius</v>
      </c>
      <c r="KX121" t="str">
        <v>Section</v>
      </c>
      <c r="KY121" t="str">
        <v>Section B-B</v>
      </c>
      <c r="KZ121" t="str">
        <v>Section B-B, Distance Between Grooves</v>
      </c>
      <c r="LA121" t="str">
        <v>Section C-C</v>
      </c>
      <c r="LB121" t="str">
        <v>Section Part</v>
      </c>
      <c r="LC121" t="str">
        <v>Section Part, Measured from Opposite Face</v>
      </c>
      <c r="LD121" t="str">
        <v>Section, Broachless Blank</v>
      </c>
      <c r="LE121" t="str">
        <v>Section, EXT. Sphere Location.</v>
      </c>
      <c r="LF121" t="str">
        <v>Section, Hex Cham. Ang.</v>
      </c>
      <c r="LG121" t="str">
        <v>Section, Hex Fillet Rad.</v>
      </c>
      <c r="LH121" t="str">
        <v>Section, INT. Feature</v>
      </c>
      <c r="LI121" t="str">
        <v>Section, INT. Sphere Location.</v>
      </c>
      <c r="LJ121" t="str">
        <v>Section, Mfg. Tol.</v>
      </c>
      <c r="LK121" t="str">
        <v>Section, Mfg. Tol., See Image</v>
      </c>
      <c r="LL121" t="str">
        <v>Section, OL00486</v>
      </c>
      <c r="LM121" t="str">
        <v>Section, OL00542</v>
      </c>
      <c r="LN121" t="str">
        <v>Section, OL00543</v>
      </c>
      <c r="LO121" t="str">
        <v>Section, OL00544</v>
      </c>
      <c r="LP121" t="str">
        <v>Section, OL00545</v>
      </c>
      <c r="LQ121" t="str">
        <v>Section, OL00546</v>
      </c>
      <c r="LR121" t="str">
        <v>Section, OL00547</v>
      </c>
      <c r="LS121" t="str">
        <v>Section, OL00555</v>
      </c>
      <c r="LT121" t="str">
        <v>Section, OL00725</v>
      </c>
      <c r="LU121" t="str">
        <v>Section, OL01430</v>
      </c>
      <c r="LV121" t="str">
        <v>Section, OL01434</v>
      </c>
      <c r="LW121" t="str">
        <v>Section, OL01435</v>
      </c>
      <c r="LX121" t="str">
        <v>Section, OL01807</v>
      </c>
      <c r="LY121" t="str">
        <v>Section, OL01830</v>
      </c>
      <c r="LZ121" t="str">
        <v>Section, OL02351</v>
      </c>
      <c r="MA121" t="str">
        <v>Section, OL02519</v>
      </c>
      <c r="MB121" t="str">
        <v>Section, OL02520</v>
      </c>
      <c r="MC121" t="str">
        <v>Section, OL02522</v>
      </c>
      <c r="MD121" t="str">
        <v>Section, OL02540</v>
      </c>
      <c r="ME121" t="str">
        <v>Section, OL02541</v>
      </c>
      <c r="MF121" t="str">
        <v>Section, OL02552</v>
      </c>
      <c r="MG121" t="str">
        <v>Section, OL02553</v>
      </c>
      <c r="MH121" t="str">
        <v>Section, OL02554</v>
      </c>
      <c r="MI121" t="str">
        <v>Section, OL02555</v>
      </c>
      <c r="MJ121" t="str">
        <v>Section, OL02558</v>
      </c>
      <c r="MK121" t="str">
        <v>Section, OL02559</v>
      </c>
      <c r="ML121" t="str">
        <v>Section, OL02560</v>
      </c>
      <c r="MM121" t="str">
        <v>Section, OL02619</v>
      </c>
      <c r="MN121" t="str">
        <v>Section, OL02620</v>
      </c>
      <c r="MO121" t="str">
        <v>Section, OL02621</v>
      </c>
      <c r="MP121" t="str">
        <v>Section, OL02622</v>
      </c>
      <c r="MQ121" t="str">
        <v>Section, OL02623</v>
      </c>
      <c r="MR121" t="str">
        <v>Section, OL02624</v>
      </c>
      <c r="MS121" t="str">
        <v>Section, OL02652</v>
      </c>
      <c r="MT121" t="str">
        <v>Section, OL02680</v>
      </c>
      <c r="MU121" t="str">
        <v>Section, OL02793</v>
      </c>
      <c r="MV121" t="str">
        <v>Section, OL02823</v>
      </c>
      <c r="MW121" t="str">
        <v>Section, OL02843</v>
      </c>
      <c r="MX121" t="str">
        <v>Section, OL03026, Ext.</v>
      </c>
      <c r="MY121" t="str">
        <v>Section, OL03026, Int.</v>
      </c>
      <c r="MZ121" t="str">
        <v>Section, OL03570, DWG# 100448-41</v>
      </c>
      <c r="NA121" t="str">
        <v>Section, OL03781</v>
      </c>
      <c r="NB121" t="str">
        <v>Section, OL03911</v>
      </c>
      <c r="NC121" t="str">
        <v>Section, OL03912</v>
      </c>
      <c r="ND121" t="str">
        <v>Section, OL03928</v>
      </c>
      <c r="NE121" t="str">
        <v>Section, OL03929</v>
      </c>
      <c r="NF121" t="str">
        <v>Section, OL04030</v>
      </c>
      <c r="NG121" t="str">
        <v>Section, OL04037</v>
      </c>
      <c r="NH121" t="str">
        <v>Section, OL04038</v>
      </c>
      <c r="NI121" t="str">
        <v>Section, OL04046</v>
      </c>
      <c r="NJ121" t="str">
        <v>Section, OL04065</v>
      </c>
      <c r="NK121" t="str">
        <v>Section, OL04066</v>
      </c>
      <c r="NL121" t="str">
        <v>Section, OL04067</v>
      </c>
      <c r="NM121" t="str">
        <v>Section, OL04069</v>
      </c>
      <c r="NN121" t="str">
        <v>Section, OL04071</v>
      </c>
      <c r="NO121" t="str">
        <v>Section, OL04173</v>
      </c>
      <c r="NP121" t="str">
        <v>Section, OL04174</v>
      </c>
      <c r="NQ121" t="str">
        <v>Section, OL04214</v>
      </c>
      <c r="NR121" t="str">
        <v>Section, OL04215</v>
      </c>
      <c r="NS121" t="str">
        <v>Section, OL04216</v>
      </c>
      <c r="NT121" t="str">
        <v>Section, OL04217</v>
      </c>
      <c r="NU121" t="str">
        <v>Section, Overlay OL02716</v>
      </c>
      <c r="NV121" t="str">
        <v>Section, Overlay OL02717</v>
      </c>
      <c r="NW121" t="str">
        <v>Section, See Image</v>
      </c>
      <c r="NX121" t="str">
        <v>Section, See Image, DWG# 100448-41</v>
      </c>
      <c r="NY121" t="str">
        <v>Section, Without Sots</v>
      </c>
      <c r="NZ121" t="str">
        <v>See Comments Sheet</v>
      </c>
      <c r="OA121" t="str">
        <v>See Comments Sheet, OL02318</v>
      </c>
      <c r="OB121" t="str">
        <v>See Image</v>
      </c>
      <c r="OC121" t="str">
        <v>See Image, .005 or Less = Pass</v>
      </c>
      <c r="OD121" t="str">
        <v>See Image, Check Near Radius</v>
      </c>
      <c r="OE121" t="str">
        <v>See Image, Constrained</v>
      </c>
      <c r="OF121" t="str">
        <v>See Image, Distance Between Flats</v>
      </c>
      <c r="OG121" t="str">
        <v xml:space="preserve">See Image, Mfg. Tol, Section A-A </v>
      </c>
      <c r="OH121" t="str">
        <v>See image, Mfg. Tol.</v>
      </c>
      <c r="OI121" t="str">
        <v>See Image, Mic. Across Flats</v>
      </c>
      <c r="OJ121" t="str">
        <v>See Image, OL02850</v>
      </c>
      <c r="OK121" t="str">
        <v>See Image, OL02880</v>
      </c>
      <c r="OL121" t="str">
        <v>See Image, OL03926</v>
      </c>
      <c r="OM121" t="str">
        <v>See Image, OL03927</v>
      </c>
      <c r="ON121" t="str">
        <v>See Image, OL04003</v>
      </c>
      <c r="OO121" t="str">
        <v>'See Image, OL04342,  Best Fit Joe Block</v>
      </c>
      <c r="OP121" t="str">
        <v>See Image, OL04342,  Blank</v>
      </c>
      <c r="OQ121" t="str">
        <v>See Image, OL04342, Blank</v>
      </c>
      <c r="OR121" t="str">
        <v>See Image, OL04343, Blank</v>
      </c>
      <c r="OS121" t="str">
        <v>See Image, Pass = .002 or Less</v>
      </c>
      <c r="OT121" t="str">
        <v>See Image, Rcd. MAX</v>
      </c>
      <c r="OU121" t="str">
        <v>See Image, Rcd. MIN</v>
      </c>
      <c r="OV121" t="str">
        <v>See Image, Section</v>
      </c>
      <c r="OW121" t="str">
        <v>See Image, Section A-A</v>
      </c>
      <c r="OX121" t="str">
        <v>See Image, Section B-B</v>
      </c>
      <c r="OY121" t="str">
        <v>See Image, Section B-B, TSC</v>
      </c>
      <c r="OZ121" t="str">
        <v>See Image, Shank Drawing # 18000-XX-XX A</v>
      </c>
      <c r="PA121" t="str">
        <v>Sequencial Laser 01, 120 Per Print</v>
      </c>
      <c r="PB121" t="str">
        <v>Set to .202, Zero on Thread Lead</v>
      </c>
      <c r="PC121" t="str">
        <v>Sharp OK, No Burr</v>
      </c>
      <c r="PD121" t="str">
        <v>Sharp OK, No Raised Edge, See Image</v>
      </c>
      <c r="PE121" t="str">
        <v>Sharp OK, No Raised Edges</v>
      </c>
      <c r="PF121" t="str">
        <v>Sharp okay no raised edge</v>
      </c>
      <c r="PG121" t="str">
        <v>Sharp Okay, No Burr</v>
      </c>
      <c r="PH121" t="str">
        <v>Sharp Okay, No Raised Edge</v>
      </c>
      <c r="PI121" t="str">
        <v>Sharp Okay, No Raised Edges,</v>
      </c>
      <c r="PJ121" t="str">
        <v>Sharp Okay, See Image</v>
      </c>
      <c r="PK121" t="str">
        <v xml:space="preserve">Start of Radius @ .195 </v>
      </c>
      <c r="PL121" t="str">
        <v xml:space="preserve">Start of Radius @ .21 </v>
      </c>
      <c r="PM121" t="str">
        <v xml:space="preserve">T.S.C. </v>
      </c>
      <c r="PN121" t="str">
        <v>Tangent Point</v>
      </c>
      <c r="PO121" t="str">
        <v>Tangent point of R.50</v>
      </c>
      <c r="PP121" t="str">
        <v>Taper Check, Mfg.Tol.</v>
      </c>
      <c r="PQ121" t="str">
        <v>Taper Check, Mfg.Tol., See Image</v>
      </c>
      <c r="PR121" t="str">
        <v>Thrd. Minor Ø</v>
      </c>
      <c r="PS121" t="str">
        <v>Thrd. Relief Ø</v>
      </c>
      <c r="PT121" t="str">
        <v>Threadless Blank</v>
      </c>
      <c r="PU121" t="str">
        <v>Threadless Blank, From Major Ø</v>
      </c>
      <c r="PV121" t="str">
        <v>Threadless Blank, Mfg. Tol.</v>
      </c>
      <c r="PW121" t="str">
        <v>Threadless Blank, Thrd. to Neck Rad.</v>
      </c>
      <c r="PX121" t="str">
        <v>Thredless Blank</v>
      </c>
      <c r="PY121" t="str">
        <v>To center of R.005</v>
      </c>
      <c r="PZ121" t="str">
        <v>Torx Min. Dia.</v>
      </c>
      <c r="QA121" t="str">
        <v>Turn Ø Free of Mill Marks</v>
      </c>
      <c r="QB121" t="str">
        <v>Use (Full) GO Hex</v>
      </c>
      <c r="QC121" t="str">
        <v>Use Balloon 1 FULL Gauge</v>
      </c>
      <c r="QD121" t="str">
        <v>Use Balloon 9 FULL GO</v>
      </c>
      <c r="QE121" t="str">
        <v>Use Best Fit Pin</v>
      </c>
      <c r="QF121" t="str">
        <v>Use Disk Tip</v>
      </c>
      <c r="QG121" t="str">
        <v>Use flat bottomed indicator tip.</v>
      </c>
      <c r="QH121" t="str">
        <v xml:space="preserve">Use Full .093 Go Hex </v>
      </c>
      <c r="QI121" t="str">
        <v xml:space="preserve">Use Full .0930 Go Hex </v>
      </c>
      <c r="QJ121" t="str">
        <v>Use Full .1235 Go Hex</v>
      </c>
      <c r="QK121" t="str">
        <v>Use Gauge K2-98-8019-04, See Image</v>
      </c>
      <c r="QL121" t="str">
        <v>Use large flat indicator tip</v>
      </c>
      <c r="QM121" t="str">
        <v>Use Pins.3330/.3350, See Image MAX NO-GO</v>
      </c>
      <c r="QN121" t="str">
        <v>Use Pointed Drop Indicator Tip</v>
      </c>
      <c r="QO121" t="str">
        <v>V-Block</v>
      </c>
      <c r="QP121" t="str">
        <v>V-Block,  AMB for 13</v>
      </c>
      <c r="QQ121" t="str">
        <v>V-Block,  Hex Cham. Dia.</v>
      </c>
      <c r="QR121" t="str">
        <v>V-Block, Hex Depth</v>
      </c>
      <c r="QS121" t="str">
        <v>VBU Gauge</v>
      </c>
      <c r="QT121" t="str">
        <v>Visibally smaller than HEX=Pass</v>
      </c>
      <c r="QU121" t="str">
        <v>Visual Per Drawing</v>
      </c>
      <c r="QV121" t="str">
        <v>Whirl Blank</v>
      </c>
      <c r="QW121" t="str">
        <v xml:space="preserve">Whirl Blank </v>
      </c>
      <c r="QX121" t="str">
        <v>Whirl Blank, Neck Rad. End to Head CL</v>
      </c>
      <c r="QY121" t="str">
        <v>Whirl Blank, Nose Start Dia.</v>
      </c>
      <c r="QZ121" t="str">
        <v>Whirl Blank, Nose Start Dist.</v>
      </c>
      <c r="RA121" t="str">
        <v>Whirl Blank, Thrd. Minor</v>
      </c>
      <c r="RB121" t="str">
        <v>Whirl Blank, Thrd. Pullout Dia.</v>
      </c>
      <c r="RC121" t="str">
        <v>Whole Part, Removal is at Assy. Level</v>
      </c>
      <c r="RD121" t="str">
        <v>Wide Area</v>
      </c>
      <c r="RE121" t="str">
        <v>Zero on End of Go Gauge</v>
      </c>
    </row>
    <row r="122" spans="1:473">
      <c r="A122" t="s">
        <v>759</v>
      </c>
      <c r="C122" t="str" cm="1">
        <f t="array" ref="C122:RE122">TRANSPOSE(_xlfn._xlws.SORT(_xlfn._xlws.FILTER($A$2:$A$600,ISNUMBER(SEARCH('PartLib Table'!M139,$A$2:$A$600)),"not found")))</f>
        <v xml:space="preserve"> 'C', Whirl Blank</v>
      </c>
      <c r="D122" t="str">
        <v xml:space="preserve"> See Image, Constrained</v>
      </c>
      <c r="E122" t="str">
        <v>(.04 to .12 range = Pass)</v>
      </c>
      <c r="F122" t="str">
        <v>(.042 FULL) Go Pin Seat Fully</v>
      </c>
      <c r="G122" t="str">
        <v>(B), Mfg. Tol.</v>
      </c>
      <c r="H122" t="str">
        <v>(B), O.A.L.</v>
      </c>
      <c r="I122" t="str">
        <v>.001 or less =Pass</v>
      </c>
      <c r="J122" t="str">
        <v>.001 or less out of center = Pass</v>
      </c>
      <c r="K122" t="str">
        <v>.002 or Less = Pass</v>
      </c>
      <c r="L122" t="str">
        <v>.002 or Less out of center = Pass</v>
      </c>
      <c r="M122" t="str">
        <v>.005 to .015 = Pass</v>
      </c>
      <c r="N122" t="str">
        <v>.0125 Mean, Section</v>
      </c>
      <c r="O122" t="str">
        <v>.025 or Less in X &amp; Y=Pass</v>
      </c>
      <c r="P122" t="str">
        <v>.038 Mean</v>
      </c>
      <c r="Q122" t="str">
        <v>.063 MM = .0024 IN, See Image</v>
      </c>
      <c r="R122" t="str">
        <v>.063MM = .0024"</v>
      </c>
      <c r="S122" t="str">
        <v>.243 NO-GO, Unconstrained, Must Not Start</v>
      </c>
      <c r="T122" t="str">
        <v>@ Back Face &amp; ID, No Raised Edge</v>
      </c>
      <c r="U122" t="str">
        <v>@ Back Face &amp; OD, No Raised Edge</v>
      </c>
      <c r="V122" t="str">
        <v>@ ID &amp; FACE</v>
      </c>
      <c r="W122" t="str">
        <v>@ OD &amp; BACK FACE</v>
      </c>
      <c r="X122" t="str">
        <v>@ OD &amp; FACE</v>
      </c>
      <c r="Y122" t="str">
        <v>Across from slot</v>
      </c>
      <c r="Z122" t="str">
        <v>All Edge Breaks</v>
      </c>
      <c r="AA122" t="str">
        <v>Attached to bar stock</v>
      </c>
      <c r="AB122" t="str">
        <v xml:space="preserve">Back Turn Fillet Rad. </v>
      </c>
      <c r="AC122" t="str">
        <v>Balloon 1 (DWG FRM0105 Page 2, NV-27)</v>
      </c>
      <c r="AD122" t="str">
        <v>Balloon 1 (DWG FRM0105, NV-30)</v>
      </c>
      <c r="AE122" t="str">
        <v>Balloon 1 (P# 9890002-20) OL00429/A</v>
      </c>
      <c r="AF122" t="str">
        <v>Balloon 1, DWG#FRM0105</v>
      </c>
      <c r="AG122" t="str">
        <v>Balloon 11, See Image</v>
      </c>
      <c r="AH122" t="str">
        <v xml:space="preserve">Balloon 2 (DWG FRM0105 Page 2, NV-27) </v>
      </c>
      <c r="AI122" t="str">
        <v>Balloon 2 (DWG FRM0105, NV-30)</v>
      </c>
      <c r="AJ122" t="str">
        <v>Balloon 2 (P# 9890002-20)</v>
      </c>
      <c r="AK122" t="str">
        <v>Balloon 2, DWG#FRM0105</v>
      </c>
      <c r="AL122" t="str">
        <v>Balloon 2, DWG#FRM0105, See Image</v>
      </c>
      <c r="AM122" t="str">
        <v>Balloon 3 (DWG FRM0105, NV-30 Minor)</v>
      </c>
      <c r="AN122" t="str">
        <v>Balloon 3 (DWG FRM0105, NV-30)</v>
      </c>
      <c r="AO122" t="str">
        <v>Balloon 3 (P# 9890002-20)</v>
      </c>
      <c r="AP122" t="str">
        <v>Balloon 4</v>
      </c>
      <c r="AQ122" t="str">
        <v>Balloon 4 (P# 9890002-20)</v>
      </c>
      <c r="AR122" t="str">
        <v>Below Middle Band</v>
      </c>
      <c r="AS122" t="str">
        <v>Best Fit Pin, .003 or Less =Pass</v>
      </c>
      <c r="AT122" t="str">
        <v>Blank</v>
      </c>
      <c r="AU122" t="str">
        <v>Blank Turn Maj.</v>
      </c>
      <c r="AV122" t="str">
        <v>Blank Turn Maj. Mill Flt., OL4172</v>
      </c>
      <c r="AW122" t="str">
        <v>Blank Without .010 Slots</v>
      </c>
      <c r="AX122" t="str">
        <v>Blank Without .010 Slots, Section</v>
      </c>
      <c r="AY122" t="str">
        <v>Blank without thread</v>
      </c>
      <c r="AZ122" t="str">
        <v xml:space="preserve">Blank, Center of V Grv. </v>
      </c>
      <c r="BA122" t="str">
        <v>Blank, Check R adjacent Balloon 17</v>
      </c>
      <c r="BB122" t="str">
        <v>Blank, EXT. Feature</v>
      </c>
      <c r="BC122" t="str">
        <v>Blank, See Image, OL04335</v>
      </c>
      <c r="BD122" t="str">
        <v>Blank, See Image, OL04336</v>
      </c>
      <c r="BE122" t="str">
        <v xml:space="preserve">Blank, Thrd. </v>
      </c>
      <c r="BF122" t="str">
        <v>Blank, Turn Tip</v>
      </c>
      <c r="BG122" t="str">
        <v>Blank, Without Thrd.</v>
      </c>
      <c r="BH122" t="str">
        <v>Blank, Without Thread</v>
      </c>
      <c r="BI122" t="str">
        <v xml:space="preserve">Blunt Start Blend to Minor </v>
      </c>
      <c r="BJ122" t="str">
        <v>Calc., Use Go HEX</v>
      </c>
      <c r="BK122" t="str">
        <v>Can't dig into OD</v>
      </c>
      <c r="BL122" t="str">
        <v>Carbide Gauge</v>
      </c>
      <c r="BM122" t="str">
        <v xml:space="preserve">Center of V Grv. </v>
      </c>
      <c r="BN122" t="str">
        <v>Centered Less than .03 = Pass</v>
      </c>
      <c r="BO122" t="str">
        <v>Centered within .0005 or Less = Pass</v>
      </c>
      <c r="BP122" t="str">
        <v>Centered within .001 or Less = Pass</v>
      </c>
      <c r="BQ122" t="str">
        <v>Centered within .0254 or Less = Pass</v>
      </c>
      <c r="BR122" t="str">
        <v>Check close to Rod Slot</v>
      </c>
      <c r="BS122" t="str">
        <v>Check every other hole</v>
      </c>
      <c r="BT122" t="str">
        <v>Check Go over full length of slot.</v>
      </c>
      <c r="BU122" t="str">
        <v>Check Near Closed End</v>
      </c>
      <c r="BV122" t="str">
        <v>Check per Print View, Away from Rod Slot</v>
      </c>
      <c r="BW122" t="str">
        <v>Check to Balloon 30 Go Pin</v>
      </c>
      <c r="BX122" t="str">
        <v>Check with .2705 SET Pin Inside Part</v>
      </c>
      <c r="BY122" t="str">
        <v>Check with Hex Up</v>
      </c>
      <c r="BZ122" t="str">
        <v>CMM Blank</v>
      </c>
      <c r="CA122" t="str">
        <v>Confirm Full Radius</v>
      </c>
      <c r="CB122" t="str">
        <v>Constrained in fixture</v>
      </c>
      <c r="CC122" t="str">
        <v>Constrained with Ring</v>
      </c>
      <c r="CD122" t="str">
        <v>Constrained, See Image</v>
      </c>
      <c r="CE122" t="str">
        <v>Dim. "A"</v>
      </c>
      <c r="CF122" t="str">
        <v>Dim. "B"</v>
      </c>
      <c r="CG122" t="str">
        <v>Dim. "C"</v>
      </c>
      <c r="CH122" t="str">
        <v>Dim. "D", Whirl Blank</v>
      </c>
      <c r="CI122" t="str">
        <v>Dim. "G"</v>
      </c>
      <c r="CJ122" t="str">
        <v>Dim. E, Blank Turn Maj. &amp;  Mill Flt</v>
      </c>
      <c r="CK122" t="str">
        <v>Dim. E, Blank Turn Maj.&amp;  Mill Flt</v>
      </c>
      <c r="CL122" t="str">
        <v>Dim. H, Whirl Blank</v>
      </c>
      <c r="CM122" t="str">
        <v>Dim. J, 'Blank Turn Maj. &amp; Whirl Blank</v>
      </c>
      <c r="CN122" t="str">
        <v>Disk Drop Indicator Tip</v>
      </c>
      <c r="CO122" t="str">
        <v>DWG 100448-15, Balloon F_1</v>
      </c>
      <c r="CP122" t="str">
        <v>DWG 100448-15, OL02571</v>
      </c>
      <c r="CQ122" t="str">
        <v>DWG 100448-41</v>
      </c>
      <c r="CR122" t="str">
        <v>DWG 9890040, (10E),Section Part, OL01139</v>
      </c>
      <c r="CS122" t="str">
        <v>DWG 9890040, (10E),Section, OL01139</v>
      </c>
      <c r="CT122" t="str">
        <v>DWG 9890040, (11E)</v>
      </c>
      <c r="CU122" t="str">
        <v>DWG 9890040, (11E), Pins with Flats</v>
      </c>
      <c r="CV122" t="str">
        <v>DWG 9890040, (12E),  Pass=.002 or less</v>
      </c>
      <c r="CW122" t="str">
        <v>DWG 9890040, (12E), See Image</v>
      </c>
      <c r="CX122" t="str">
        <v>DWG 9890040, (1E), OL01431</v>
      </c>
      <c r="CY122" t="str">
        <v>DWG 9890040, (1E), OL01432</v>
      </c>
      <c r="CZ122" t="str">
        <v>DWG 9890040, (2E), OL01432</v>
      </c>
      <c r="DA122" t="str">
        <v>DWG 9890040, (3E)</v>
      </c>
      <c r="DB122" t="str">
        <v>DWG 9890040, (4E)</v>
      </c>
      <c r="DC122" t="str">
        <v>DWG 9890040, (5E), OL02336</v>
      </c>
      <c r="DD122" t="str">
        <v>DWG 9890040, (6E)</v>
      </c>
      <c r="DE122" t="str">
        <v>DWG 9890040, (7E)</v>
      </c>
      <c r="DF122" t="str">
        <v>DWG 9890040, (8E), OL01433</v>
      </c>
      <c r="DG122" t="str">
        <v>DWG 9890040, (8E), OL01433, Section</v>
      </c>
      <c r="DH122" t="str">
        <v>DWG 9890040, (9E), Close to Rod Slot</v>
      </c>
      <c r="DI122" t="str">
        <v>DWG 9890040, (9E),Close to Rod Slot</v>
      </c>
      <c r="DJ122" t="str">
        <v>DWG FRM0105 PAGE 2</v>
      </c>
      <c r="DK122" t="str">
        <v>DWG# 100448-41</v>
      </c>
      <c r="DL122" t="str">
        <v>DWG# 100448-44</v>
      </c>
      <c r="DM122" t="str">
        <v>DWG# 9890003  (1), Section OL00436/A</v>
      </c>
      <c r="DN122" t="str">
        <v>DWG# 9890003 (3), Ring Gauge Constrained</v>
      </c>
      <c r="DO122" t="str">
        <v>DWG# 9890003 (4), Section</v>
      </c>
      <c r="DP122" t="str">
        <v>DWG#100448-26, Balloon 1K, OL02350</v>
      </c>
      <c r="DQ122" t="str">
        <v>DWG#100448-26, Balloon 2K, OL02350</v>
      </c>
      <c r="DR122" t="str">
        <v>DWG#100448-26, Balloon 3K, OL02363</v>
      </c>
      <c r="DS122" t="str">
        <v>DWG#100448-26, Balloon 4K</v>
      </c>
      <c r="DT122" t="str">
        <v>DWG#100448-26, Balloon 5K, Section</v>
      </c>
      <c r="DU122" t="str">
        <v>DWG#100448-26, Balloon 6K</v>
      </c>
      <c r="DV122" t="str">
        <v>DWG#100448-26, Balloon 7K, Section</v>
      </c>
      <c r="DW122" t="str">
        <v>DWG#100448-26, Mfg. Tol.</v>
      </c>
      <c r="DX122" t="str">
        <v>DWG#9890003 (2) Ring Gauge Constrained</v>
      </c>
      <c r="DY122" t="str">
        <v>DWG#9890044</v>
      </c>
      <c r="DZ122" t="str">
        <v>DWG#9890044 .1985 to .2005=Pass</v>
      </c>
      <c r="EA122" t="str">
        <v>DWG#9890044 Overlay OL02441</v>
      </c>
      <c r="EB122" t="str">
        <v>DWG#9890044, OL02441</v>
      </c>
      <c r="EC122" t="str">
        <v>DWG#FRM0105</v>
      </c>
      <c r="ED122" t="str">
        <v>EXT.</v>
      </c>
      <c r="EE122" t="str">
        <v>EXT. Section, OL02460</v>
      </c>
      <c r="EF122" t="str">
        <v>EXT., OL04223</v>
      </c>
      <c r="EG122" t="str">
        <v>Flat Drop Indicator Tip</v>
      </c>
      <c r="EH122" t="str">
        <v>Full Go Pin, No Light, at Radius</v>
      </c>
      <c r="EI122" t="str">
        <v>Function Check</v>
      </c>
      <c r="EJ122" t="str">
        <v>GO Function Gauge</v>
      </c>
      <c r="EK122" t="str">
        <v>Go Gauge for Balloon 1 &amp; 4</v>
      </c>
      <c r="EL122" t="str">
        <v>Go Pin must pass through</v>
      </c>
      <c r="EM122" t="str">
        <v>Greater than .005 = Fail, Section</v>
      </c>
      <c r="EN122" t="str">
        <v>Greater than .025 out of center = Fail</v>
      </c>
      <c r="EO122" t="str">
        <v>Greater than 2.6 = Pass</v>
      </c>
      <c r="EP122" t="str">
        <v>Green = Pass, Red = Fail</v>
      </c>
      <c r="EQ122" t="str">
        <v>Hex Depth</v>
      </c>
      <c r="ER122" t="str">
        <v>Hex Minor</v>
      </c>
      <c r="ES122" t="str">
        <v>Hole Dia.</v>
      </c>
      <c r="ET122" t="str">
        <v>Hook or Disk Tip</v>
      </c>
      <c r="EU122" t="str">
        <v>ID Sphere Finish</v>
      </c>
      <c r="EV122" t="str">
        <v>ID/OD Both Sides, Diff. .002 or less = Pass</v>
      </c>
      <c r="EW122" t="str">
        <v>If Looks Big, Section</v>
      </c>
      <c r="EX122" t="str">
        <v>If Looks Small, Section</v>
      </c>
      <c r="EY122" t="str">
        <v>Insp. Close to Break Away, Mfg.Tol.</v>
      </c>
      <c r="EZ122" t="str">
        <v>INT.</v>
      </c>
      <c r="FA122" t="str">
        <v>INT. Section, OL02460</v>
      </c>
      <c r="FB122" t="str">
        <v>INT., OL04223</v>
      </c>
      <c r="FC122" t="str">
        <v>Intersect. of 7.7 &amp; R0.10</v>
      </c>
      <c r="FD122" t="str">
        <v>Intersect. of 8.79 and R.25 MAX</v>
      </c>
      <c r="FE122" t="str">
        <v>Keep Ind. Tip away from corner</v>
      </c>
      <c r="FF122" t="str">
        <v>L31</v>
      </c>
      <c r="FG122" t="str">
        <v>Laser Mark</v>
      </c>
      <c r="FH122" t="str">
        <v>LASER PER NOTE 4</v>
      </c>
      <c r="FI122" t="str">
        <v>LASER PER NOTE 4, Final Check 1 only</v>
      </c>
      <c r="FJ122" t="str">
        <v>Less than .002 out of center = Pass</v>
      </c>
      <c r="FK122" t="str">
        <v>Less than 2.75 = Pass, Section</v>
      </c>
      <c r="FL122" t="str">
        <v>List as pin. Not Calibrated</v>
      </c>
      <c r="FM122" t="str">
        <v>M9 X 1.25 BUTT See Comment Image</v>
      </c>
      <c r="FN122" t="str">
        <v>Manual Section</v>
      </c>
      <c r="FO122" t="str">
        <v>Max Deep .241 NO-GO =.42</v>
      </c>
      <c r="FP122" t="str">
        <v>MAX Depth of (Note 7) .241 NO-GO Pin</v>
      </c>
      <c r="FQ122" t="str">
        <v>Measure from Blue Line, See Image</v>
      </c>
      <c r="FR122" t="str">
        <v>Measure Width of Blue Area, See Image</v>
      </c>
      <c r="FS122" t="str">
        <v>Mfg. Tol</v>
      </c>
      <c r="FT122" t="str">
        <v>Mfg. Tol, See Image</v>
      </c>
      <c r="FU122" t="str">
        <v>Mfg. Tol.</v>
      </c>
      <c r="FV122" t="str">
        <v>Mfg. Tol. "A"</v>
      </c>
      <c r="FW122" t="str">
        <v>Mfg. Tol. (Zero on Gauge Full Dia. Lead)</v>
      </c>
      <c r="FX122" t="str">
        <v>Mfg. Tol. Balloon 11, See Image</v>
      </c>
      <c r="FY122" t="str">
        <v>Mfg. Tol. Balloon 4</v>
      </c>
      <c r="FZ122" t="str">
        <v>Mfg. Tol. Balloon 7</v>
      </c>
      <c r="GA122" t="str">
        <v xml:space="preserve">Mfg. Tol. C-Bore Face (Ballo 28) </v>
      </c>
      <c r="GB122" t="str">
        <v>Mfg. Tol. Section</v>
      </c>
      <c r="GC122" t="str">
        <v>Mfg. Tol. See Image</v>
      </c>
      <c r="GD122" t="str">
        <v>Mfg. Tol., 3 Places, Record MAX</v>
      </c>
      <c r="GE122" t="str">
        <v>Mfg. Tol., Balloon 11</v>
      </c>
      <c r="GF122" t="str">
        <v>Mfg. Tol., Balloon 7</v>
      </c>
      <c r="GG122" t="str">
        <v>Mfg. Tol., Blank</v>
      </c>
      <c r="GH122" t="str">
        <v>Mfg. Tol., Blank, Balloon 12</v>
      </c>
      <c r="GI122" t="str">
        <v>Mfg. Tol., Blend to SØ.320</v>
      </c>
      <c r="GJ122" t="str">
        <v>Mfg. Tol., Calculation</v>
      </c>
      <c r="GK122" t="str">
        <v>Mfg. Tol., For Mill Fixture</v>
      </c>
      <c r="GL122" t="str">
        <v>Mfg. Tol., L32</v>
      </c>
      <c r="GM122" t="str">
        <v>Mfg. Tol., L33</v>
      </c>
      <c r="GN122" t="str">
        <v>Mfg. Tol., No Tool Marks</v>
      </c>
      <c r="GO122" t="str">
        <v>Mfg. Tol., OL03361</v>
      </c>
      <c r="GP122" t="str">
        <v>Mfg. Tol., Record off center value</v>
      </c>
      <c r="GQ122" t="str">
        <v>Mfg. Tol., Same 3 Places, Record MIN</v>
      </c>
      <c r="GR122" t="str">
        <v>Mfg. Tol., Section</v>
      </c>
      <c r="GS122" t="str">
        <v>Mfg. Tol., Section B-B</v>
      </c>
      <c r="GT122" t="str">
        <v>Mfg. Tol., Section, OL03361</v>
      </c>
      <c r="GU122" t="str">
        <v>Mfg. Tol., Section, Per Note 2</v>
      </c>
      <c r="GV122" t="str">
        <v>Mfg. Tol., See Image</v>
      </c>
      <c r="GW122" t="str">
        <v>Mfg. Tol., See Image, Bore in Blue</v>
      </c>
      <c r="GX122" t="str">
        <v>Mfg. Tol., See Image, Hook Tip</v>
      </c>
      <c r="GY122" t="str">
        <v>Mfg. Tol., Sharp Okay No Burr</v>
      </c>
      <c r="GZ122" t="str">
        <v>Mfg. Tol., Threadless Blank</v>
      </c>
      <c r="HA122" t="str">
        <v>Mfg.Tol.</v>
      </c>
      <c r="HB122" t="str">
        <v>Mgf. To., T.S.C.</v>
      </c>
      <c r="HC122" t="str">
        <v>Milled Feature</v>
      </c>
      <c r="HD122" t="str">
        <v>Milled Feature, OL04045</v>
      </c>
      <c r="HE122" t="str">
        <v>More than .0005 out of center = Fail</v>
      </c>
      <c r="HF122" t="str">
        <v>Must Pass Through</v>
      </c>
      <c r="HG122" t="str">
        <v>Must pass through gauge</v>
      </c>
      <c r="HH122" t="str">
        <v>Must Pass Through Go Gauge</v>
      </c>
      <c r="HI122" t="str">
        <v>Must Pass, See Image.</v>
      </c>
      <c r="HJ122" t="str">
        <v>NA</v>
      </c>
      <c r="HK122" t="str">
        <v>Narrow Area</v>
      </c>
      <c r="HL122" t="str">
        <v>Near Balloon 21</v>
      </c>
      <c r="HM122" t="str">
        <v>Near Datum B</v>
      </c>
      <c r="HN122" t="str">
        <v>Neck Dia.</v>
      </c>
      <c r="HO122" t="str">
        <v>Neck to Head Rad.</v>
      </c>
      <c r="HP122" t="str">
        <v>No Copper Deposits Allowed</v>
      </c>
      <c r="HQ122" t="str">
        <v>No Section</v>
      </c>
      <c r="HR122" t="str">
        <v>No Section, .01 to .014 = Pass</v>
      </c>
      <c r="HS122" t="str">
        <v>No Section, Rotate Part</v>
      </c>
      <c r="HT122" t="str">
        <v>No Section, See Image</v>
      </c>
      <c r="HU122" t="str">
        <v>No Slot, Section B-B</v>
      </c>
      <c r="HV122" t="str">
        <v>No visual step = Pass</v>
      </c>
      <c r="HW122" t="str">
        <v>Not to exceed .95 Deep</v>
      </c>
      <c r="HX122" t="str">
        <v>Note 1</v>
      </c>
      <c r="HY122" t="str">
        <v>OL00333/A</v>
      </c>
      <c r="HZ122" t="str">
        <v>OL00519</v>
      </c>
      <c r="IA122" t="str">
        <v>OL00520</v>
      </c>
      <c r="IB122" t="str">
        <v>OL00529</v>
      </c>
      <c r="IC122" t="str">
        <v>OL00542</v>
      </c>
      <c r="ID122" t="str">
        <v>OL00724</v>
      </c>
      <c r="IE122" t="str">
        <v>OL01250</v>
      </c>
      <c r="IF122" t="str">
        <v>OL01869, Threadless Blank</v>
      </c>
      <c r="IG122" t="str">
        <v>OL01870, Section</v>
      </c>
      <c r="IH122" t="str">
        <v>OL02255</v>
      </c>
      <c r="II122" t="str">
        <v>OL02255, Mfg. Tol.</v>
      </c>
      <c r="IJ122" t="str">
        <v>OL02302</v>
      </c>
      <c r="IK122" t="str">
        <v xml:space="preserve">OL02318  needed per image instructions </v>
      </c>
      <c r="IL122" t="str">
        <v>OL02556</v>
      </c>
      <c r="IM122" t="str">
        <v>OL02557</v>
      </c>
      <c r="IN122" t="str">
        <v>OL02567</v>
      </c>
      <c r="IO122" t="str">
        <v>OL02653</v>
      </c>
      <c r="IP122" t="str">
        <v>OL02718</v>
      </c>
      <c r="IQ122" t="str">
        <v>OL02841</v>
      </c>
      <c r="IR122" t="str">
        <v>OL02842</v>
      </c>
      <c r="IS122" t="str">
        <v>OL02844</v>
      </c>
      <c r="IT122" t="str">
        <v>OL02871</v>
      </c>
      <c r="IU122" t="str">
        <v>OL02887</v>
      </c>
      <c r="IV122" t="str">
        <v>OL03500</v>
      </c>
      <c r="IW122" t="str">
        <v>OL03766</v>
      </c>
      <c r="IX122" t="str">
        <v>OL03868</v>
      </c>
      <c r="IY122" t="str">
        <v>OL03869</v>
      </c>
      <c r="IZ122" t="str">
        <v>OL03870</v>
      </c>
      <c r="JA122" t="str">
        <v>OL03873, DWG# 100448-44</v>
      </c>
      <c r="JB122" t="str">
        <v>OL03949</v>
      </c>
      <c r="JC122" t="str">
        <v xml:space="preserve">OL04043, Section </v>
      </c>
      <c r="JD122" t="str">
        <v xml:space="preserve">OL04044, Section </v>
      </c>
      <c r="JE122" t="str">
        <v>OL04045</v>
      </c>
      <c r="JF122" t="str">
        <v>OL04045, Milled Feature</v>
      </c>
      <c r="JG122" t="str">
        <v>OL04063</v>
      </c>
      <c r="JH122" t="str">
        <v>OL04064</v>
      </c>
      <c r="JI122" t="str">
        <v>OL04065</v>
      </c>
      <c r="JJ122" t="str">
        <v>OL04181</v>
      </c>
      <c r="JK122" t="str">
        <v>OL04218</v>
      </c>
      <c r="JL122" t="str">
        <v>OL04224, See Image</v>
      </c>
      <c r="JM122" t="str">
        <v>OL04374</v>
      </c>
      <c r="JN122" t="str">
        <v>OL04375, Section M-M</v>
      </c>
      <c r="JO122" t="str">
        <v>OL04376, Section M-M</v>
      </c>
      <c r="JP122" t="str">
        <v>OL04443</v>
      </c>
      <c r="JQ122" t="str">
        <v>OL04444</v>
      </c>
      <c r="JR122" t="str">
        <v>OL05000</v>
      </c>
      <c r="JS122" t="str">
        <v>One side of slot</v>
      </c>
      <c r="JT122" t="str">
        <v>Other side of slot</v>
      </c>
      <c r="JU122" t="str">
        <v>Out of center more than .002 = Fail</v>
      </c>
      <c r="JV122" t="str">
        <v>Out of center more than.002 = Fail</v>
      </c>
      <c r="JW122" t="str">
        <v>Overlay OL02713</v>
      </c>
      <c r="JX122" t="str">
        <v>Overlay OL02714</v>
      </c>
      <c r="JY122" t="str">
        <v>Overlay OL02718</v>
      </c>
      <c r="JZ122" t="str">
        <v>Overlay OL03831, Mfg. Tol.</v>
      </c>
      <c r="KA122" t="str">
        <v>Part Without Slots</v>
      </c>
      <c r="KB122" t="str">
        <v>Part Without Slots, See Image</v>
      </c>
      <c r="KC122" t="str">
        <v xml:space="preserve">Pass = .0254 or Less </v>
      </c>
      <c r="KD122" t="str">
        <v>PD MIN = 4.361, PD MAX = 4.456</v>
      </c>
      <c r="KE122" t="str">
        <v>Per Balloon 2 Note</v>
      </c>
      <c r="KF122" t="str">
        <v>Per drawing note(s) 8.</v>
      </c>
      <c r="KG122" t="str">
        <v>Point or Sphere Tip</v>
      </c>
      <c r="KH122" t="str">
        <v>Point Tip</v>
      </c>
      <c r="KI122" t="str">
        <v>R.9 to R1.1 = Pass, See Image</v>
      </c>
      <c r="KJ122" t="str">
        <v>Ram Construction</v>
      </c>
      <c r="KK122" t="str">
        <v>Record Same Pass / Fail All Balloons</v>
      </c>
      <c r="KL122" t="str">
        <v>Ref. Balloon 1</v>
      </c>
      <c r="KM122" t="str">
        <v>Ref. Balloon 12</v>
      </c>
      <c r="KN122" t="str">
        <v>Ref. Balloon 13, 100% AQL</v>
      </c>
      <c r="KO122" t="str">
        <v>Ref. Balloon 2</v>
      </c>
      <c r="KP122" t="str">
        <v>Ref. Balloon 21, 100% AQL</v>
      </c>
      <c r="KQ122" t="str">
        <v>Ref. Balloon 4</v>
      </c>
      <c r="KR122" t="str">
        <v>Ref. Balloon 7</v>
      </c>
      <c r="KS122" t="str">
        <v>Ref. Balloon 8</v>
      </c>
      <c r="KT122" t="str">
        <v>Relieved Pin Gauges 09236 &amp; 09235</v>
      </c>
      <c r="KU122" t="str">
        <v>Rotate Part</v>
      </c>
      <c r="KV122" t="str">
        <v>Rotate Part, See Image</v>
      </c>
      <c r="KW122" t="str">
        <v>Same as Root Radius</v>
      </c>
      <c r="KX122" t="str">
        <v>Section</v>
      </c>
      <c r="KY122" t="str">
        <v>Section B-B</v>
      </c>
      <c r="KZ122" t="str">
        <v>Section B-B, Distance Between Grooves</v>
      </c>
      <c r="LA122" t="str">
        <v>Section C-C</v>
      </c>
      <c r="LB122" t="str">
        <v>Section Part</v>
      </c>
      <c r="LC122" t="str">
        <v>Section Part, Measured from Opposite Face</v>
      </c>
      <c r="LD122" t="str">
        <v>Section, Broachless Blank</v>
      </c>
      <c r="LE122" t="str">
        <v>Section, EXT. Sphere Location.</v>
      </c>
      <c r="LF122" t="str">
        <v>Section, Hex Cham. Ang.</v>
      </c>
      <c r="LG122" t="str">
        <v>Section, Hex Fillet Rad.</v>
      </c>
      <c r="LH122" t="str">
        <v>Section, INT. Feature</v>
      </c>
      <c r="LI122" t="str">
        <v>Section, INT. Sphere Location.</v>
      </c>
      <c r="LJ122" t="str">
        <v>Section, Mfg. Tol.</v>
      </c>
      <c r="LK122" t="str">
        <v>Section, Mfg. Tol., See Image</v>
      </c>
      <c r="LL122" t="str">
        <v>Section, OL00486</v>
      </c>
      <c r="LM122" t="str">
        <v>Section, OL00542</v>
      </c>
      <c r="LN122" t="str">
        <v>Section, OL00543</v>
      </c>
      <c r="LO122" t="str">
        <v>Section, OL00544</v>
      </c>
      <c r="LP122" t="str">
        <v>Section, OL00545</v>
      </c>
      <c r="LQ122" t="str">
        <v>Section, OL00546</v>
      </c>
      <c r="LR122" t="str">
        <v>Section, OL00547</v>
      </c>
      <c r="LS122" t="str">
        <v>Section, OL00555</v>
      </c>
      <c r="LT122" t="str">
        <v>Section, OL00725</v>
      </c>
      <c r="LU122" t="str">
        <v>Section, OL01430</v>
      </c>
      <c r="LV122" t="str">
        <v>Section, OL01434</v>
      </c>
      <c r="LW122" t="str">
        <v>Section, OL01435</v>
      </c>
      <c r="LX122" t="str">
        <v>Section, OL01807</v>
      </c>
      <c r="LY122" t="str">
        <v>Section, OL01830</v>
      </c>
      <c r="LZ122" t="str">
        <v>Section, OL02351</v>
      </c>
      <c r="MA122" t="str">
        <v>Section, OL02519</v>
      </c>
      <c r="MB122" t="str">
        <v>Section, OL02520</v>
      </c>
      <c r="MC122" t="str">
        <v>Section, OL02522</v>
      </c>
      <c r="MD122" t="str">
        <v>Section, OL02540</v>
      </c>
      <c r="ME122" t="str">
        <v>Section, OL02541</v>
      </c>
      <c r="MF122" t="str">
        <v>Section, OL02552</v>
      </c>
      <c r="MG122" t="str">
        <v>Section, OL02553</v>
      </c>
      <c r="MH122" t="str">
        <v>Section, OL02554</v>
      </c>
      <c r="MI122" t="str">
        <v>Section, OL02555</v>
      </c>
      <c r="MJ122" t="str">
        <v>Section, OL02558</v>
      </c>
      <c r="MK122" t="str">
        <v>Section, OL02559</v>
      </c>
      <c r="ML122" t="str">
        <v>Section, OL02560</v>
      </c>
      <c r="MM122" t="str">
        <v>Section, OL02619</v>
      </c>
      <c r="MN122" t="str">
        <v>Section, OL02620</v>
      </c>
      <c r="MO122" t="str">
        <v>Section, OL02621</v>
      </c>
      <c r="MP122" t="str">
        <v>Section, OL02622</v>
      </c>
      <c r="MQ122" t="str">
        <v>Section, OL02623</v>
      </c>
      <c r="MR122" t="str">
        <v>Section, OL02624</v>
      </c>
      <c r="MS122" t="str">
        <v>Section, OL02652</v>
      </c>
      <c r="MT122" t="str">
        <v>Section, OL02680</v>
      </c>
      <c r="MU122" t="str">
        <v>Section, OL02793</v>
      </c>
      <c r="MV122" t="str">
        <v>Section, OL02823</v>
      </c>
      <c r="MW122" t="str">
        <v>Section, OL02843</v>
      </c>
      <c r="MX122" t="str">
        <v>Section, OL03026, Ext.</v>
      </c>
      <c r="MY122" t="str">
        <v>Section, OL03026, Int.</v>
      </c>
      <c r="MZ122" t="str">
        <v>Section, OL03570, DWG# 100448-41</v>
      </c>
      <c r="NA122" t="str">
        <v>Section, OL03781</v>
      </c>
      <c r="NB122" t="str">
        <v>Section, OL03911</v>
      </c>
      <c r="NC122" t="str">
        <v>Section, OL03912</v>
      </c>
      <c r="ND122" t="str">
        <v>Section, OL03928</v>
      </c>
      <c r="NE122" t="str">
        <v>Section, OL03929</v>
      </c>
      <c r="NF122" t="str">
        <v>Section, OL04030</v>
      </c>
      <c r="NG122" t="str">
        <v>Section, OL04037</v>
      </c>
      <c r="NH122" t="str">
        <v>Section, OL04038</v>
      </c>
      <c r="NI122" t="str">
        <v>Section, OL04046</v>
      </c>
      <c r="NJ122" t="str">
        <v>Section, OL04065</v>
      </c>
      <c r="NK122" t="str">
        <v>Section, OL04066</v>
      </c>
      <c r="NL122" t="str">
        <v>Section, OL04067</v>
      </c>
      <c r="NM122" t="str">
        <v>Section, OL04069</v>
      </c>
      <c r="NN122" t="str">
        <v>Section, OL04071</v>
      </c>
      <c r="NO122" t="str">
        <v>Section, OL04173</v>
      </c>
      <c r="NP122" t="str">
        <v>Section, OL04174</v>
      </c>
      <c r="NQ122" t="str">
        <v>Section, OL04214</v>
      </c>
      <c r="NR122" t="str">
        <v>Section, OL04215</v>
      </c>
      <c r="NS122" t="str">
        <v>Section, OL04216</v>
      </c>
      <c r="NT122" t="str">
        <v>Section, OL04217</v>
      </c>
      <c r="NU122" t="str">
        <v>Section, Overlay OL02716</v>
      </c>
      <c r="NV122" t="str">
        <v>Section, Overlay OL02717</v>
      </c>
      <c r="NW122" t="str">
        <v>Section, See Image</v>
      </c>
      <c r="NX122" t="str">
        <v>Section, See Image, DWG# 100448-41</v>
      </c>
      <c r="NY122" t="str">
        <v>Section, Without Sots</v>
      </c>
      <c r="NZ122" t="str">
        <v>See Comments Sheet</v>
      </c>
      <c r="OA122" t="str">
        <v>See Comments Sheet, OL02318</v>
      </c>
      <c r="OB122" t="str">
        <v>See Image</v>
      </c>
      <c r="OC122" t="str">
        <v>See Image, .005 or Less = Pass</v>
      </c>
      <c r="OD122" t="str">
        <v>See Image, Check Near Radius</v>
      </c>
      <c r="OE122" t="str">
        <v>See Image, Constrained</v>
      </c>
      <c r="OF122" t="str">
        <v>See Image, Distance Between Flats</v>
      </c>
      <c r="OG122" t="str">
        <v xml:space="preserve">See Image, Mfg. Tol, Section A-A </v>
      </c>
      <c r="OH122" t="str">
        <v>See image, Mfg. Tol.</v>
      </c>
      <c r="OI122" t="str">
        <v>See Image, Mic. Across Flats</v>
      </c>
      <c r="OJ122" t="str">
        <v>See Image, OL02850</v>
      </c>
      <c r="OK122" t="str">
        <v>See Image, OL02880</v>
      </c>
      <c r="OL122" t="str">
        <v>See Image, OL03926</v>
      </c>
      <c r="OM122" t="str">
        <v>See Image, OL03927</v>
      </c>
      <c r="ON122" t="str">
        <v>See Image, OL04003</v>
      </c>
      <c r="OO122" t="str">
        <v>'See Image, OL04342,  Best Fit Joe Block</v>
      </c>
      <c r="OP122" t="str">
        <v>See Image, OL04342,  Blank</v>
      </c>
      <c r="OQ122" t="str">
        <v>See Image, OL04342, Blank</v>
      </c>
      <c r="OR122" t="str">
        <v>See Image, OL04343, Blank</v>
      </c>
      <c r="OS122" t="str">
        <v>See Image, Pass = .002 or Less</v>
      </c>
      <c r="OT122" t="str">
        <v>See Image, Rcd. MAX</v>
      </c>
      <c r="OU122" t="str">
        <v>See Image, Rcd. MIN</v>
      </c>
      <c r="OV122" t="str">
        <v>See Image, Section</v>
      </c>
      <c r="OW122" t="str">
        <v>See Image, Section A-A</v>
      </c>
      <c r="OX122" t="str">
        <v>See Image, Section B-B</v>
      </c>
      <c r="OY122" t="str">
        <v>See Image, Section B-B, TSC</v>
      </c>
      <c r="OZ122" t="str">
        <v>See Image, Shank Drawing # 18000-XX-XX A</v>
      </c>
      <c r="PA122" t="str">
        <v>Sequencial Laser 01, 120 Per Print</v>
      </c>
      <c r="PB122" t="str">
        <v>Set to .202, Zero on Thread Lead</v>
      </c>
      <c r="PC122" t="str">
        <v>Sharp OK, No Burr</v>
      </c>
      <c r="PD122" t="str">
        <v>Sharp OK, No Raised Edge, See Image</v>
      </c>
      <c r="PE122" t="str">
        <v>Sharp OK, No Raised Edges</v>
      </c>
      <c r="PF122" t="str">
        <v>Sharp okay no raised edge</v>
      </c>
      <c r="PG122" t="str">
        <v>Sharp Okay, No Burr</v>
      </c>
      <c r="PH122" t="str">
        <v>Sharp Okay, No Raised Edge</v>
      </c>
      <c r="PI122" t="str">
        <v>Sharp Okay, No Raised Edges,</v>
      </c>
      <c r="PJ122" t="str">
        <v>Sharp Okay, See Image</v>
      </c>
      <c r="PK122" t="str">
        <v xml:space="preserve">Start of Radius @ .195 </v>
      </c>
      <c r="PL122" t="str">
        <v xml:space="preserve">Start of Radius @ .21 </v>
      </c>
      <c r="PM122" t="str">
        <v xml:space="preserve">T.S.C. </v>
      </c>
      <c r="PN122" t="str">
        <v>Tangent Point</v>
      </c>
      <c r="PO122" t="str">
        <v>Tangent point of R.50</v>
      </c>
      <c r="PP122" t="str">
        <v>Taper Check, Mfg.Tol.</v>
      </c>
      <c r="PQ122" t="str">
        <v>Taper Check, Mfg.Tol., See Image</v>
      </c>
      <c r="PR122" t="str">
        <v>Thrd. Minor Ø</v>
      </c>
      <c r="PS122" t="str">
        <v>Thrd. Relief Ø</v>
      </c>
      <c r="PT122" t="str">
        <v>Threadless Blank</v>
      </c>
      <c r="PU122" t="str">
        <v>Threadless Blank, From Major Ø</v>
      </c>
      <c r="PV122" t="str">
        <v>Threadless Blank, Mfg. Tol.</v>
      </c>
      <c r="PW122" t="str">
        <v>Threadless Blank, Thrd. to Neck Rad.</v>
      </c>
      <c r="PX122" t="str">
        <v>Thredless Blank</v>
      </c>
      <c r="PY122" t="str">
        <v>To center of R.005</v>
      </c>
      <c r="PZ122" t="str">
        <v>Torx Min. Dia.</v>
      </c>
      <c r="QA122" t="str">
        <v>Turn Ø Free of Mill Marks</v>
      </c>
      <c r="QB122" t="str">
        <v>Use (Full) GO Hex</v>
      </c>
      <c r="QC122" t="str">
        <v>Use Balloon 1 FULL Gauge</v>
      </c>
      <c r="QD122" t="str">
        <v>Use Balloon 9 FULL GO</v>
      </c>
      <c r="QE122" t="str">
        <v>Use Best Fit Pin</v>
      </c>
      <c r="QF122" t="str">
        <v>Use Disk Tip</v>
      </c>
      <c r="QG122" t="str">
        <v>Use flat bottomed indicator tip.</v>
      </c>
      <c r="QH122" t="str">
        <v xml:space="preserve">Use Full .093 Go Hex </v>
      </c>
      <c r="QI122" t="str">
        <v xml:space="preserve">Use Full .0930 Go Hex </v>
      </c>
      <c r="QJ122" t="str">
        <v>Use Full .1235 Go Hex</v>
      </c>
      <c r="QK122" t="str">
        <v>Use Gauge K2-98-8019-04, See Image</v>
      </c>
      <c r="QL122" t="str">
        <v>Use large flat indicator tip</v>
      </c>
      <c r="QM122" t="str">
        <v>Use Pins.3330/.3350, See Image MAX NO-GO</v>
      </c>
      <c r="QN122" t="str">
        <v>Use Pointed Drop Indicator Tip</v>
      </c>
      <c r="QO122" t="str">
        <v>V-Block</v>
      </c>
      <c r="QP122" t="str">
        <v>V-Block,  AMB for 13</v>
      </c>
      <c r="QQ122" t="str">
        <v>V-Block,  Hex Cham. Dia.</v>
      </c>
      <c r="QR122" t="str">
        <v>V-Block, Hex Depth</v>
      </c>
      <c r="QS122" t="str">
        <v>VBU Gauge</v>
      </c>
      <c r="QT122" t="str">
        <v>Visibally smaller than HEX=Pass</v>
      </c>
      <c r="QU122" t="str">
        <v>Visual Per Drawing</v>
      </c>
      <c r="QV122" t="str">
        <v>Whirl Blank</v>
      </c>
      <c r="QW122" t="str">
        <v xml:space="preserve">Whirl Blank </v>
      </c>
      <c r="QX122" t="str">
        <v>Whirl Blank, Neck Rad. End to Head CL</v>
      </c>
      <c r="QY122" t="str">
        <v>Whirl Blank, Nose Start Dia.</v>
      </c>
      <c r="QZ122" t="str">
        <v>Whirl Blank, Nose Start Dist.</v>
      </c>
      <c r="RA122" t="str">
        <v>Whirl Blank, Thrd. Minor</v>
      </c>
      <c r="RB122" t="str">
        <v>Whirl Blank, Thrd. Pullout Dia.</v>
      </c>
      <c r="RC122" t="str">
        <v>Whole Part, Removal is at Assy. Level</v>
      </c>
      <c r="RD122" t="str">
        <v>Wide Area</v>
      </c>
      <c r="RE122" t="str">
        <v>Zero on End of Go Gauge</v>
      </c>
    </row>
    <row r="123" spans="1:473">
      <c r="A123" t="s">
        <v>760</v>
      </c>
      <c r="C123" t="str" cm="1">
        <f t="array" ref="C123:RE123">TRANSPOSE(_xlfn._xlws.SORT(_xlfn._xlws.FILTER($A$2:$A$600,ISNUMBER(SEARCH('PartLib Table'!M140,$A$2:$A$600)),"not found")))</f>
        <v xml:space="preserve"> 'C', Whirl Blank</v>
      </c>
      <c r="D123" t="str">
        <v xml:space="preserve"> See Image, Constrained</v>
      </c>
      <c r="E123" t="str">
        <v>(.04 to .12 range = Pass)</v>
      </c>
      <c r="F123" t="str">
        <v>(.042 FULL) Go Pin Seat Fully</v>
      </c>
      <c r="G123" t="str">
        <v>(B), Mfg. Tol.</v>
      </c>
      <c r="H123" t="str">
        <v>(B), O.A.L.</v>
      </c>
      <c r="I123" t="str">
        <v>.001 or less =Pass</v>
      </c>
      <c r="J123" t="str">
        <v>.001 or less out of center = Pass</v>
      </c>
      <c r="K123" t="str">
        <v>.002 or Less = Pass</v>
      </c>
      <c r="L123" t="str">
        <v>.002 or Less out of center = Pass</v>
      </c>
      <c r="M123" t="str">
        <v>.005 to .015 = Pass</v>
      </c>
      <c r="N123" t="str">
        <v>.0125 Mean, Section</v>
      </c>
      <c r="O123" t="str">
        <v>.025 or Less in X &amp; Y=Pass</v>
      </c>
      <c r="P123" t="str">
        <v>.038 Mean</v>
      </c>
      <c r="Q123" t="str">
        <v>.063 MM = .0024 IN, See Image</v>
      </c>
      <c r="R123" t="str">
        <v>.063MM = .0024"</v>
      </c>
      <c r="S123" t="str">
        <v>.243 NO-GO, Unconstrained, Must Not Start</v>
      </c>
      <c r="T123" t="str">
        <v>@ Back Face &amp; ID, No Raised Edge</v>
      </c>
      <c r="U123" t="str">
        <v>@ Back Face &amp; OD, No Raised Edge</v>
      </c>
      <c r="V123" t="str">
        <v>@ ID &amp; FACE</v>
      </c>
      <c r="W123" t="str">
        <v>@ OD &amp; BACK FACE</v>
      </c>
      <c r="X123" t="str">
        <v>@ OD &amp; FACE</v>
      </c>
      <c r="Y123" t="str">
        <v>Across from slot</v>
      </c>
      <c r="Z123" t="str">
        <v>All Edge Breaks</v>
      </c>
      <c r="AA123" t="str">
        <v>Attached to bar stock</v>
      </c>
      <c r="AB123" t="str">
        <v xml:space="preserve">Back Turn Fillet Rad. </v>
      </c>
      <c r="AC123" t="str">
        <v>Balloon 1 (DWG FRM0105 Page 2, NV-27)</v>
      </c>
      <c r="AD123" t="str">
        <v>Balloon 1 (DWG FRM0105, NV-30)</v>
      </c>
      <c r="AE123" t="str">
        <v>Balloon 1 (P# 9890002-20) OL00429/A</v>
      </c>
      <c r="AF123" t="str">
        <v>Balloon 1, DWG#FRM0105</v>
      </c>
      <c r="AG123" t="str">
        <v>Balloon 11, See Image</v>
      </c>
      <c r="AH123" t="str">
        <v xml:space="preserve">Balloon 2 (DWG FRM0105 Page 2, NV-27) </v>
      </c>
      <c r="AI123" t="str">
        <v>Balloon 2 (DWG FRM0105, NV-30)</v>
      </c>
      <c r="AJ123" t="str">
        <v>Balloon 2 (P# 9890002-20)</v>
      </c>
      <c r="AK123" t="str">
        <v>Balloon 2, DWG#FRM0105</v>
      </c>
      <c r="AL123" t="str">
        <v>Balloon 2, DWG#FRM0105, See Image</v>
      </c>
      <c r="AM123" t="str">
        <v>Balloon 3 (DWG FRM0105, NV-30 Minor)</v>
      </c>
      <c r="AN123" t="str">
        <v>Balloon 3 (DWG FRM0105, NV-30)</v>
      </c>
      <c r="AO123" t="str">
        <v>Balloon 3 (P# 9890002-20)</v>
      </c>
      <c r="AP123" t="str">
        <v>Balloon 4</v>
      </c>
      <c r="AQ123" t="str">
        <v>Balloon 4 (P# 9890002-20)</v>
      </c>
      <c r="AR123" t="str">
        <v>Below Middle Band</v>
      </c>
      <c r="AS123" t="str">
        <v>Best Fit Pin, .003 or Less =Pass</v>
      </c>
      <c r="AT123" t="str">
        <v>Blank</v>
      </c>
      <c r="AU123" t="str">
        <v>Blank Turn Maj.</v>
      </c>
      <c r="AV123" t="str">
        <v>Blank Turn Maj. Mill Flt., OL4172</v>
      </c>
      <c r="AW123" t="str">
        <v>Blank Without .010 Slots</v>
      </c>
      <c r="AX123" t="str">
        <v>Blank Without .010 Slots, Section</v>
      </c>
      <c r="AY123" t="str">
        <v>Blank without thread</v>
      </c>
      <c r="AZ123" t="str">
        <v xml:space="preserve">Blank, Center of V Grv. </v>
      </c>
      <c r="BA123" t="str">
        <v>Blank, Check R adjacent Balloon 17</v>
      </c>
      <c r="BB123" t="str">
        <v>Blank, EXT. Feature</v>
      </c>
      <c r="BC123" t="str">
        <v>Blank, See Image, OL04335</v>
      </c>
      <c r="BD123" t="str">
        <v>Blank, See Image, OL04336</v>
      </c>
      <c r="BE123" t="str">
        <v xml:space="preserve">Blank, Thrd. </v>
      </c>
      <c r="BF123" t="str">
        <v>Blank, Turn Tip</v>
      </c>
      <c r="BG123" t="str">
        <v>Blank, Without Thrd.</v>
      </c>
      <c r="BH123" t="str">
        <v>Blank, Without Thread</v>
      </c>
      <c r="BI123" t="str">
        <v xml:space="preserve">Blunt Start Blend to Minor </v>
      </c>
      <c r="BJ123" t="str">
        <v>Calc., Use Go HEX</v>
      </c>
      <c r="BK123" t="str">
        <v>Can't dig into OD</v>
      </c>
      <c r="BL123" t="str">
        <v>Carbide Gauge</v>
      </c>
      <c r="BM123" t="str">
        <v xml:space="preserve">Center of V Grv. </v>
      </c>
      <c r="BN123" t="str">
        <v>Centered Less than .03 = Pass</v>
      </c>
      <c r="BO123" t="str">
        <v>Centered within .0005 or Less = Pass</v>
      </c>
      <c r="BP123" t="str">
        <v>Centered within .001 or Less = Pass</v>
      </c>
      <c r="BQ123" t="str">
        <v>Centered within .0254 or Less = Pass</v>
      </c>
      <c r="BR123" t="str">
        <v>Check close to Rod Slot</v>
      </c>
      <c r="BS123" t="str">
        <v>Check every other hole</v>
      </c>
      <c r="BT123" t="str">
        <v>Check Go over full length of slot.</v>
      </c>
      <c r="BU123" t="str">
        <v>Check Near Closed End</v>
      </c>
      <c r="BV123" t="str">
        <v>Check per Print View, Away from Rod Slot</v>
      </c>
      <c r="BW123" t="str">
        <v>Check to Balloon 30 Go Pin</v>
      </c>
      <c r="BX123" t="str">
        <v>Check with .2705 SET Pin Inside Part</v>
      </c>
      <c r="BY123" t="str">
        <v>Check with Hex Up</v>
      </c>
      <c r="BZ123" t="str">
        <v>CMM Blank</v>
      </c>
      <c r="CA123" t="str">
        <v>Confirm Full Radius</v>
      </c>
      <c r="CB123" t="str">
        <v>Constrained in fixture</v>
      </c>
      <c r="CC123" t="str">
        <v>Constrained with Ring</v>
      </c>
      <c r="CD123" t="str">
        <v>Constrained, See Image</v>
      </c>
      <c r="CE123" t="str">
        <v>Dim. "A"</v>
      </c>
      <c r="CF123" t="str">
        <v>Dim. "B"</v>
      </c>
      <c r="CG123" t="str">
        <v>Dim. "C"</v>
      </c>
      <c r="CH123" t="str">
        <v>Dim. "D", Whirl Blank</v>
      </c>
      <c r="CI123" t="str">
        <v>Dim. "G"</v>
      </c>
      <c r="CJ123" t="str">
        <v>Dim. E, Blank Turn Maj. &amp;  Mill Flt</v>
      </c>
      <c r="CK123" t="str">
        <v>Dim. E, Blank Turn Maj.&amp;  Mill Flt</v>
      </c>
      <c r="CL123" t="str">
        <v>Dim. H, Whirl Blank</v>
      </c>
      <c r="CM123" t="str">
        <v>Dim. J, 'Blank Turn Maj. &amp; Whirl Blank</v>
      </c>
      <c r="CN123" t="str">
        <v>Disk Drop Indicator Tip</v>
      </c>
      <c r="CO123" t="str">
        <v>DWG 100448-15, Balloon F_1</v>
      </c>
      <c r="CP123" t="str">
        <v>DWG 100448-15, OL02571</v>
      </c>
      <c r="CQ123" t="str">
        <v>DWG 100448-41</v>
      </c>
      <c r="CR123" t="str">
        <v>DWG 9890040, (10E),Section Part, OL01139</v>
      </c>
      <c r="CS123" t="str">
        <v>DWG 9890040, (10E),Section, OL01139</v>
      </c>
      <c r="CT123" t="str">
        <v>DWG 9890040, (11E)</v>
      </c>
      <c r="CU123" t="str">
        <v>DWG 9890040, (11E), Pins with Flats</v>
      </c>
      <c r="CV123" t="str">
        <v>DWG 9890040, (12E),  Pass=.002 or less</v>
      </c>
      <c r="CW123" t="str">
        <v>DWG 9890040, (12E), See Image</v>
      </c>
      <c r="CX123" t="str">
        <v>DWG 9890040, (1E), OL01431</v>
      </c>
      <c r="CY123" t="str">
        <v>DWG 9890040, (1E), OL01432</v>
      </c>
      <c r="CZ123" t="str">
        <v>DWG 9890040, (2E), OL01432</v>
      </c>
      <c r="DA123" t="str">
        <v>DWG 9890040, (3E)</v>
      </c>
      <c r="DB123" t="str">
        <v>DWG 9890040, (4E)</v>
      </c>
      <c r="DC123" t="str">
        <v>DWG 9890040, (5E), OL02336</v>
      </c>
      <c r="DD123" t="str">
        <v>DWG 9890040, (6E)</v>
      </c>
      <c r="DE123" t="str">
        <v>DWG 9890040, (7E)</v>
      </c>
      <c r="DF123" t="str">
        <v>DWG 9890040, (8E), OL01433</v>
      </c>
      <c r="DG123" t="str">
        <v>DWG 9890040, (8E), OL01433, Section</v>
      </c>
      <c r="DH123" t="str">
        <v>DWG 9890040, (9E), Close to Rod Slot</v>
      </c>
      <c r="DI123" t="str">
        <v>DWG 9890040, (9E),Close to Rod Slot</v>
      </c>
      <c r="DJ123" t="str">
        <v>DWG FRM0105 PAGE 2</v>
      </c>
      <c r="DK123" t="str">
        <v>DWG# 100448-41</v>
      </c>
      <c r="DL123" t="str">
        <v>DWG# 100448-44</v>
      </c>
      <c r="DM123" t="str">
        <v>DWG# 9890003  (1), Section OL00436/A</v>
      </c>
      <c r="DN123" t="str">
        <v>DWG# 9890003 (3), Ring Gauge Constrained</v>
      </c>
      <c r="DO123" t="str">
        <v>DWG# 9890003 (4), Section</v>
      </c>
      <c r="DP123" t="str">
        <v>DWG#100448-26, Balloon 1K, OL02350</v>
      </c>
      <c r="DQ123" t="str">
        <v>DWG#100448-26, Balloon 2K, OL02350</v>
      </c>
      <c r="DR123" t="str">
        <v>DWG#100448-26, Balloon 3K, OL02363</v>
      </c>
      <c r="DS123" t="str">
        <v>DWG#100448-26, Balloon 4K</v>
      </c>
      <c r="DT123" t="str">
        <v>DWG#100448-26, Balloon 5K, Section</v>
      </c>
      <c r="DU123" t="str">
        <v>DWG#100448-26, Balloon 6K</v>
      </c>
      <c r="DV123" t="str">
        <v>DWG#100448-26, Balloon 7K, Section</v>
      </c>
      <c r="DW123" t="str">
        <v>DWG#100448-26, Mfg. Tol.</v>
      </c>
      <c r="DX123" t="str">
        <v>DWG#9890003 (2) Ring Gauge Constrained</v>
      </c>
      <c r="DY123" t="str">
        <v>DWG#9890044</v>
      </c>
      <c r="DZ123" t="str">
        <v>DWG#9890044 .1985 to .2005=Pass</v>
      </c>
      <c r="EA123" t="str">
        <v>DWG#9890044 Overlay OL02441</v>
      </c>
      <c r="EB123" t="str">
        <v>DWG#9890044, OL02441</v>
      </c>
      <c r="EC123" t="str">
        <v>DWG#FRM0105</v>
      </c>
      <c r="ED123" t="str">
        <v>EXT.</v>
      </c>
      <c r="EE123" t="str">
        <v>EXT. Section, OL02460</v>
      </c>
      <c r="EF123" t="str">
        <v>EXT., OL04223</v>
      </c>
      <c r="EG123" t="str">
        <v>Flat Drop Indicator Tip</v>
      </c>
      <c r="EH123" t="str">
        <v>Full Go Pin, No Light, at Radius</v>
      </c>
      <c r="EI123" t="str">
        <v>Function Check</v>
      </c>
      <c r="EJ123" t="str">
        <v>GO Function Gauge</v>
      </c>
      <c r="EK123" t="str">
        <v>Go Gauge for Balloon 1 &amp; 4</v>
      </c>
      <c r="EL123" t="str">
        <v>Go Pin must pass through</v>
      </c>
      <c r="EM123" t="str">
        <v>Greater than .005 = Fail, Section</v>
      </c>
      <c r="EN123" t="str">
        <v>Greater than .025 out of center = Fail</v>
      </c>
      <c r="EO123" t="str">
        <v>Greater than 2.6 = Pass</v>
      </c>
      <c r="EP123" t="str">
        <v>Green = Pass, Red = Fail</v>
      </c>
      <c r="EQ123" t="str">
        <v>Hex Depth</v>
      </c>
      <c r="ER123" t="str">
        <v>Hex Minor</v>
      </c>
      <c r="ES123" t="str">
        <v>Hole Dia.</v>
      </c>
      <c r="ET123" t="str">
        <v>Hook or Disk Tip</v>
      </c>
      <c r="EU123" t="str">
        <v>ID Sphere Finish</v>
      </c>
      <c r="EV123" t="str">
        <v>ID/OD Both Sides, Diff. .002 or less = Pass</v>
      </c>
      <c r="EW123" t="str">
        <v>If Looks Big, Section</v>
      </c>
      <c r="EX123" t="str">
        <v>If Looks Small, Section</v>
      </c>
      <c r="EY123" t="str">
        <v>Insp. Close to Break Away, Mfg.Tol.</v>
      </c>
      <c r="EZ123" t="str">
        <v>INT.</v>
      </c>
      <c r="FA123" t="str">
        <v>INT. Section, OL02460</v>
      </c>
      <c r="FB123" t="str">
        <v>INT., OL04223</v>
      </c>
      <c r="FC123" t="str">
        <v>Intersect. of 7.7 &amp; R0.10</v>
      </c>
      <c r="FD123" t="str">
        <v>Intersect. of 8.79 and R.25 MAX</v>
      </c>
      <c r="FE123" t="str">
        <v>Keep Ind. Tip away from corner</v>
      </c>
      <c r="FF123" t="str">
        <v>L31</v>
      </c>
      <c r="FG123" t="str">
        <v>Laser Mark</v>
      </c>
      <c r="FH123" t="str">
        <v>LASER PER NOTE 4</v>
      </c>
      <c r="FI123" t="str">
        <v>LASER PER NOTE 4, Final Check 1 only</v>
      </c>
      <c r="FJ123" t="str">
        <v>Less than .002 out of center = Pass</v>
      </c>
      <c r="FK123" t="str">
        <v>Less than 2.75 = Pass, Section</v>
      </c>
      <c r="FL123" t="str">
        <v>List as pin. Not Calibrated</v>
      </c>
      <c r="FM123" t="str">
        <v>M9 X 1.25 BUTT See Comment Image</v>
      </c>
      <c r="FN123" t="str">
        <v>Manual Section</v>
      </c>
      <c r="FO123" t="str">
        <v>Max Deep .241 NO-GO =.42</v>
      </c>
      <c r="FP123" t="str">
        <v>MAX Depth of (Note 7) .241 NO-GO Pin</v>
      </c>
      <c r="FQ123" t="str">
        <v>Measure from Blue Line, See Image</v>
      </c>
      <c r="FR123" t="str">
        <v>Measure Width of Blue Area, See Image</v>
      </c>
      <c r="FS123" t="str">
        <v>Mfg. Tol</v>
      </c>
      <c r="FT123" t="str">
        <v>Mfg. Tol, See Image</v>
      </c>
      <c r="FU123" t="str">
        <v>Mfg. Tol.</v>
      </c>
      <c r="FV123" t="str">
        <v>Mfg. Tol. "A"</v>
      </c>
      <c r="FW123" t="str">
        <v>Mfg. Tol. (Zero on Gauge Full Dia. Lead)</v>
      </c>
      <c r="FX123" t="str">
        <v>Mfg. Tol. Balloon 11, See Image</v>
      </c>
      <c r="FY123" t="str">
        <v>Mfg. Tol. Balloon 4</v>
      </c>
      <c r="FZ123" t="str">
        <v>Mfg. Tol. Balloon 7</v>
      </c>
      <c r="GA123" t="str">
        <v xml:space="preserve">Mfg. Tol. C-Bore Face (Ballo 28) </v>
      </c>
      <c r="GB123" t="str">
        <v>Mfg. Tol. Section</v>
      </c>
      <c r="GC123" t="str">
        <v>Mfg. Tol. See Image</v>
      </c>
      <c r="GD123" t="str">
        <v>Mfg. Tol., 3 Places, Record MAX</v>
      </c>
      <c r="GE123" t="str">
        <v>Mfg. Tol., Balloon 11</v>
      </c>
      <c r="GF123" t="str">
        <v>Mfg. Tol., Balloon 7</v>
      </c>
      <c r="GG123" t="str">
        <v>Mfg. Tol., Blank</v>
      </c>
      <c r="GH123" t="str">
        <v>Mfg. Tol., Blank, Balloon 12</v>
      </c>
      <c r="GI123" t="str">
        <v>Mfg. Tol., Blend to SØ.320</v>
      </c>
      <c r="GJ123" t="str">
        <v>Mfg. Tol., Calculation</v>
      </c>
      <c r="GK123" t="str">
        <v>Mfg. Tol., For Mill Fixture</v>
      </c>
      <c r="GL123" t="str">
        <v>Mfg. Tol., L32</v>
      </c>
      <c r="GM123" t="str">
        <v>Mfg. Tol., L33</v>
      </c>
      <c r="GN123" t="str">
        <v>Mfg. Tol., No Tool Marks</v>
      </c>
      <c r="GO123" t="str">
        <v>Mfg. Tol., OL03361</v>
      </c>
      <c r="GP123" t="str">
        <v>Mfg. Tol., Record off center value</v>
      </c>
      <c r="GQ123" t="str">
        <v>Mfg. Tol., Same 3 Places, Record MIN</v>
      </c>
      <c r="GR123" t="str">
        <v>Mfg. Tol., Section</v>
      </c>
      <c r="GS123" t="str">
        <v>Mfg. Tol., Section B-B</v>
      </c>
      <c r="GT123" t="str">
        <v>Mfg. Tol., Section, OL03361</v>
      </c>
      <c r="GU123" t="str">
        <v>Mfg. Tol., Section, Per Note 2</v>
      </c>
      <c r="GV123" t="str">
        <v>Mfg. Tol., See Image</v>
      </c>
      <c r="GW123" t="str">
        <v>Mfg. Tol., See Image, Bore in Blue</v>
      </c>
      <c r="GX123" t="str">
        <v>Mfg. Tol., See Image, Hook Tip</v>
      </c>
      <c r="GY123" t="str">
        <v>Mfg. Tol., Sharp Okay No Burr</v>
      </c>
      <c r="GZ123" t="str">
        <v>Mfg. Tol., Threadless Blank</v>
      </c>
      <c r="HA123" t="str">
        <v>Mfg.Tol.</v>
      </c>
      <c r="HB123" t="str">
        <v>Mgf. To., T.S.C.</v>
      </c>
      <c r="HC123" t="str">
        <v>Milled Feature</v>
      </c>
      <c r="HD123" t="str">
        <v>Milled Feature, OL04045</v>
      </c>
      <c r="HE123" t="str">
        <v>More than .0005 out of center = Fail</v>
      </c>
      <c r="HF123" t="str">
        <v>Must Pass Through</v>
      </c>
      <c r="HG123" t="str">
        <v>Must pass through gauge</v>
      </c>
      <c r="HH123" t="str">
        <v>Must Pass Through Go Gauge</v>
      </c>
      <c r="HI123" t="str">
        <v>Must Pass, See Image.</v>
      </c>
      <c r="HJ123" t="str">
        <v>NA</v>
      </c>
      <c r="HK123" t="str">
        <v>Narrow Area</v>
      </c>
      <c r="HL123" t="str">
        <v>Near Balloon 21</v>
      </c>
      <c r="HM123" t="str">
        <v>Near Datum B</v>
      </c>
      <c r="HN123" t="str">
        <v>Neck Dia.</v>
      </c>
      <c r="HO123" t="str">
        <v>Neck to Head Rad.</v>
      </c>
      <c r="HP123" t="str">
        <v>No Copper Deposits Allowed</v>
      </c>
      <c r="HQ123" t="str">
        <v>No Section</v>
      </c>
      <c r="HR123" t="str">
        <v>No Section, .01 to .014 = Pass</v>
      </c>
      <c r="HS123" t="str">
        <v>No Section, Rotate Part</v>
      </c>
      <c r="HT123" t="str">
        <v>No Section, See Image</v>
      </c>
      <c r="HU123" t="str">
        <v>No Slot, Section B-B</v>
      </c>
      <c r="HV123" t="str">
        <v>No visual step = Pass</v>
      </c>
      <c r="HW123" t="str">
        <v>Not to exceed .95 Deep</v>
      </c>
      <c r="HX123" t="str">
        <v>Note 1</v>
      </c>
      <c r="HY123" t="str">
        <v>OL00333/A</v>
      </c>
      <c r="HZ123" t="str">
        <v>OL00519</v>
      </c>
      <c r="IA123" t="str">
        <v>OL00520</v>
      </c>
      <c r="IB123" t="str">
        <v>OL00529</v>
      </c>
      <c r="IC123" t="str">
        <v>OL00542</v>
      </c>
      <c r="ID123" t="str">
        <v>OL00724</v>
      </c>
      <c r="IE123" t="str">
        <v>OL01250</v>
      </c>
      <c r="IF123" t="str">
        <v>OL01869, Threadless Blank</v>
      </c>
      <c r="IG123" t="str">
        <v>OL01870, Section</v>
      </c>
      <c r="IH123" t="str">
        <v>OL02255</v>
      </c>
      <c r="II123" t="str">
        <v>OL02255, Mfg. Tol.</v>
      </c>
      <c r="IJ123" t="str">
        <v>OL02302</v>
      </c>
      <c r="IK123" t="str">
        <v xml:space="preserve">OL02318  needed per image instructions </v>
      </c>
      <c r="IL123" t="str">
        <v>OL02556</v>
      </c>
      <c r="IM123" t="str">
        <v>OL02557</v>
      </c>
      <c r="IN123" t="str">
        <v>OL02567</v>
      </c>
      <c r="IO123" t="str">
        <v>OL02653</v>
      </c>
      <c r="IP123" t="str">
        <v>OL02718</v>
      </c>
      <c r="IQ123" t="str">
        <v>OL02841</v>
      </c>
      <c r="IR123" t="str">
        <v>OL02842</v>
      </c>
      <c r="IS123" t="str">
        <v>OL02844</v>
      </c>
      <c r="IT123" t="str">
        <v>OL02871</v>
      </c>
      <c r="IU123" t="str">
        <v>OL02887</v>
      </c>
      <c r="IV123" t="str">
        <v>OL03500</v>
      </c>
      <c r="IW123" t="str">
        <v>OL03766</v>
      </c>
      <c r="IX123" t="str">
        <v>OL03868</v>
      </c>
      <c r="IY123" t="str">
        <v>OL03869</v>
      </c>
      <c r="IZ123" t="str">
        <v>OL03870</v>
      </c>
      <c r="JA123" t="str">
        <v>OL03873, DWG# 100448-44</v>
      </c>
      <c r="JB123" t="str">
        <v>OL03949</v>
      </c>
      <c r="JC123" t="str">
        <v xml:space="preserve">OL04043, Section </v>
      </c>
      <c r="JD123" t="str">
        <v xml:space="preserve">OL04044, Section </v>
      </c>
      <c r="JE123" t="str">
        <v>OL04045</v>
      </c>
      <c r="JF123" t="str">
        <v>OL04045, Milled Feature</v>
      </c>
      <c r="JG123" t="str">
        <v>OL04063</v>
      </c>
      <c r="JH123" t="str">
        <v>OL04064</v>
      </c>
      <c r="JI123" t="str">
        <v>OL04065</v>
      </c>
      <c r="JJ123" t="str">
        <v>OL04181</v>
      </c>
      <c r="JK123" t="str">
        <v>OL04218</v>
      </c>
      <c r="JL123" t="str">
        <v>OL04224, See Image</v>
      </c>
      <c r="JM123" t="str">
        <v>OL04374</v>
      </c>
      <c r="JN123" t="str">
        <v>OL04375, Section M-M</v>
      </c>
      <c r="JO123" t="str">
        <v>OL04376, Section M-M</v>
      </c>
      <c r="JP123" t="str">
        <v>OL04443</v>
      </c>
      <c r="JQ123" t="str">
        <v>OL04444</v>
      </c>
      <c r="JR123" t="str">
        <v>OL05000</v>
      </c>
      <c r="JS123" t="str">
        <v>One side of slot</v>
      </c>
      <c r="JT123" t="str">
        <v>Other side of slot</v>
      </c>
      <c r="JU123" t="str">
        <v>Out of center more than .002 = Fail</v>
      </c>
      <c r="JV123" t="str">
        <v>Out of center more than.002 = Fail</v>
      </c>
      <c r="JW123" t="str">
        <v>Overlay OL02713</v>
      </c>
      <c r="JX123" t="str">
        <v>Overlay OL02714</v>
      </c>
      <c r="JY123" t="str">
        <v>Overlay OL02718</v>
      </c>
      <c r="JZ123" t="str">
        <v>Overlay OL03831, Mfg. Tol.</v>
      </c>
      <c r="KA123" t="str">
        <v>Part Without Slots</v>
      </c>
      <c r="KB123" t="str">
        <v>Part Without Slots, See Image</v>
      </c>
      <c r="KC123" t="str">
        <v xml:space="preserve">Pass = .0254 or Less </v>
      </c>
      <c r="KD123" t="str">
        <v>PD MIN = 4.361, PD MAX = 4.456</v>
      </c>
      <c r="KE123" t="str">
        <v>Per Balloon 2 Note</v>
      </c>
      <c r="KF123" t="str">
        <v>Per drawing note(s) 8.</v>
      </c>
      <c r="KG123" t="str">
        <v>Point or Sphere Tip</v>
      </c>
      <c r="KH123" t="str">
        <v>Point Tip</v>
      </c>
      <c r="KI123" t="str">
        <v>R.9 to R1.1 = Pass, See Image</v>
      </c>
      <c r="KJ123" t="str">
        <v>Ram Construction</v>
      </c>
      <c r="KK123" t="str">
        <v>Record Same Pass / Fail All Balloons</v>
      </c>
      <c r="KL123" t="str">
        <v>Ref. Balloon 1</v>
      </c>
      <c r="KM123" t="str">
        <v>Ref. Balloon 12</v>
      </c>
      <c r="KN123" t="str">
        <v>Ref. Balloon 13, 100% AQL</v>
      </c>
      <c r="KO123" t="str">
        <v>Ref. Balloon 2</v>
      </c>
      <c r="KP123" t="str">
        <v>Ref. Balloon 21, 100% AQL</v>
      </c>
      <c r="KQ123" t="str">
        <v>Ref. Balloon 4</v>
      </c>
      <c r="KR123" t="str">
        <v>Ref. Balloon 7</v>
      </c>
      <c r="KS123" t="str">
        <v>Ref. Balloon 8</v>
      </c>
      <c r="KT123" t="str">
        <v>Relieved Pin Gauges 09236 &amp; 09235</v>
      </c>
      <c r="KU123" t="str">
        <v>Rotate Part</v>
      </c>
      <c r="KV123" t="str">
        <v>Rotate Part, See Image</v>
      </c>
      <c r="KW123" t="str">
        <v>Same as Root Radius</v>
      </c>
      <c r="KX123" t="str">
        <v>Section</v>
      </c>
      <c r="KY123" t="str">
        <v>Section B-B</v>
      </c>
      <c r="KZ123" t="str">
        <v>Section B-B, Distance Between Grooves</v>
      </c>
      <c r="LA123" t="str">
        <v>Section C-C</v>
      </c>
      <c r="LB123" t="str">
        <v>Section Part</v>
      </c>
      <c r="LC123" t="str">
        <v>Section Part, Measured from Opposite Face</v>
      </c>
      <c r="LD123" t="str">
        <v>Section, Broachless Blank</v>
      </c>
      <c r="LE123" t="str">
        <v>Section, EXT. Sphere Location.</v>
      </c>
      <c r="LF123" t="str">
        <v>Section, Hex Cham. Ang.</v>
      </c>
      <c r="LG123" t="str">
        <v>Section, Hex Fillet Rad.</v>
      </c>
      <c r="LH123" t="str">
        <v>Section, INT. Feature</v>
      </c>
      <c r="LI123" t="str">
        <v>Section, INT. Sphere Location.</v>
      </c>
      <c r="LJ123" t="str">
        <v>Section, Mfg. Tol.</v>
      </c>
      <c r="LK123" t="str">
        <v>Section, Mfg. Tol., See Image</v>
      </c>
      <c r="LL123" t="str">
        <v>Section, OL00486</v>
      </c>
      <c r="LM123" t="str">
        <v>Section, OL00542</v>
      </c>
      <c r="LN123" t="str">
        <v>Section, OL00543</v>
      </c>
      <c r="LO123" t="str">
        <v>Section, OL00544</v>
      </c>
      <c r="LP123" t="str">
        <v>Section, OL00545</v>
      </c>
      <c r="LQ123" t="str">
        <v>Section, OL00546</v>
      </c>
      <c r="LR123" t="str">
        <v>Section, OL00547</v>
      </c>
      <c r="LS123" t="str">
        <v>Section, OL00555</v>
      </c>
      <c r="LT123" t="str">
        <v>Section, OL00725</v>
      </c>
      <c r="LU123" t="str">
        <v>Section, OL01430</v>
      </c>
      <c r="LV123" t="str">
        <v>Section, OL01434</v>
      </c>
      <c r="LW123" t="str">
        <v>Section, OL01435</v>
      </c>
      <c r="LX123" t="str">
        <v>Section, OL01807</v>
      </c>
      <c r="LY123" t="str">
        <v>Section, OL01830</v>
      </c>
      <c r="LZ123" t="str">
        <v>Section, OL02351</v>
      </c>
      <c r="MA123" t="str">
        <v>Section, OL02519</v>
      </c>
      <c r="MB123" t="str">
        <v>Section, OL02520</v>
      </c>
      <c r="MC123" t="str">
        <v>Section, OL02522</v>
      </c>
      <c r="MD123" t="str">
        <v>Section, OL02540</v>
      </c>
      <c r="ME123" t="str">
        <v>Section, OL02541</v>
      </c>
      <c r="MF123" t="str">
        <v>Section, OL02552</v>
      </c>
      <c r="MG123" t="str">
        <v>Section, OL02553</v>
      </c>
      <c r="MH123" t="str">
        <v>Section, OL02554</v>
      </c>
      <c r="MI123" t="str">
        <v>Section, OL02555</v>
      </c>
      <c r="MJ123" t="str">
        <v>Section, OL02558</v>
      </c>
      <c r="MK123" t="str">
        <v>Section, OL02559</v>
      </c>
      <c r="ML123" t="str">
        <v>Section, OL02560</v>
      </c>
      <c r="MM123" t="str">
        <v>Section, OL02619</v>
      </c>
      <c r="MN123" t="str">
        <v>Section, OL02620</v>
      </c>
      <c r="MO123" t="str">
        <v>Section, OL02621</v>
      </c>
      <c r="MP123" t="str">
        <v>Section, OL02622</v>
      </c>
      <c r="MQ123" t="str">
        <v>Section, OL02623</v>
      </c>
      <c r="MR123" t="str">
        <v>Section, OL02624</v>
      </c>
      <c r="MS123" t="str">
        <v>Section, OL02652</v>
      </c>
      <c r="MT123" t="str">
        <v>Section, OL02680</v>
      </c>
      <c r="MU123" t="str">
        <v>Section, OL02793</v>
      </c>
      <c r="MV123" t="str">
        <v>Section, OL02823</v>
      </c>
      <c r="MW123" t="str">
        <v>Section, OL02843</v>
      </c>
      <c r="MX123" t="str">
        <v>Section, OL03026, Ext.</v>
      </c>
      <c r="MY123" t="str">
        <v>Section, OL03026, Int.</v>
      </c>
      <c r="MZ123" t="str">
        <v>Section, OL03570, DWG# 100448-41</v>
      </c>
      <c r="NA123" t="str">
        <v>Section, OL03781</v>
      </c>
      <c r="NB123" t="str">
        <v>Section, OL03911</v>
      </c>
      <c r="NC123" t="str">
        <v>Section, OL03912</v>
      </c>
      <c r="ND123" t="str">
        <v>Section, OL03928</v>
      </c>
      <c r="NE123" t="str">
        <v>Section, OL03929</v>
      </c>
      <c r="NF123" t="str">
        <v>Section, OL04030</v>
      </c>
      <c r="NG123" t="str">
        <v>Section, OL04037</v>
      </c>
      <c r="NH123" t="str">
        <v>Section, OL04038</v>
      </c>
      <c r="NI123" t="str">
        <v>Section, OL04046</v>
      </c>
      <c r="NJ123" t="str">
        <v>Section, OL04065</v>
      </c>
      <c r="NK123" t="str">
        <v>Section, OL04066</v>
      </c>
      <c r="NL123" t="str">
        <v>Section, OL04067</v>
      </c>
      <c r="NM123" t="str">
        <v>Section, OL04069</v>
      </c>
      <c r="NN123" t="str">
        <v>Section, OL04071</v>
      </c>
      <c r="NO123" t="str">
        <v>Section, OL04173</v>
      </c>
      <c r="NP123" t="str">
        <v>Section, OL04174</v>
      </c>
      <c r="NQ123" t="str">
        <v>Section, OL04214</v>
      </c>
      <c r="NR123" t="str">
        <v>Section, OL04215</v>
      </c>
      <c r="NS123" t="str">
        <v>Section, OL04216</v>
      </c>
      <c r="NT123" t="str">
        <v>Section, OL04217</v>
      </c>
      <c r="NU123" t="str">
        <v>Section, Overlay OL02716</v>
      </c>
      <c r="NV123" t="str">
        <v>Section, Overlay OL02717</v>
      </c>
      <c r="NW123" t="str">
        <v>Section, See Image</v>
      </c>
      <c r="NX123" t="str">
        <v>Section, See Image, DWG# 100448-41</v>
      </c>
      <c r="NY123" t="str">
        <v>Section, Without Sots</v>
      </c>
      <c r="NZ123" t="str">
        <v>See Comments Sheet</v>
      </c>
      <c r="OA123" t="str">
        <v>See Comments Sheet, OL02318</v>
      </c>
      <c r="OB123" t="str">
        <v>See Image</v>
      </c>
      <c r="OC123" t="str">
        <v>See Image, .005 or Less = Pass</v>
      </c>
      <c r="OD123" t="str">
        <v>See Image, Check Near Radius</v>
      </c>
      <c r="OE123" t="str">
        <v>See Image, Constrained</v>
      </c>
      <c r="OF123" t="str">
        <v>See Image, Distance Between Flats</v>
      </c>
      <c r="OG123" t="str">
        <v xml:space="preserve">See Image, Mfg. Tol, Section A-A </v>
      </c>
      <c r="OH123" t="str">
        <v>See image, Mfg. Tol.</v>
      </c>
      <c r="OI123" t="str">
        <v>See Image, Mic. Across Flats</v>
      </c>
      <c r="OJ123" t="str">
        <v>See Image, OL02850</v>
      </c>
      <c r="OK123" t="str">
        <v>See Image, OL02880</v>
      </c>
      <c r="OL123" t="str">
        <v>See Image, OL03926</v>
      </c>
      <c r="OM123" t="str">
        <v>See Image, OL03927</v>
      </c>
      <c r="ON123" t="str">
        <v>See Image, OL04003</v>
      </c>
      <c r="OO123" t="str">
        <v>'See Image, OL04342,  Best Fit Joe Block</v>
      </c>
      <c r="OP123" t="str">
        <v>See Image, OL04342,  Blank</v>
      </c>
      <c r="OQ123" t="str">
        <v>See Image, OL04342, Blank</v>
      </c>
      <c r="OR123" t="str">
        <v>See Image, OL04343, Blank</v>
      </c>
      <c r="OS123" t="str">
        <v>See Image, Pass = .002 or Less</v>
      </c>
      <c r="OT123" t="str">
        <v>See Image, Rcd. MAX</v>
      </c>
      <c r="OU123" t="str">
        <v>See Image, Rcd. MIN</v>
      </c>
      <c r="OV123" t="str">
        <v>See Image, Section</v>
      </c>
      <c r="OW123" t="str">
        <v>See Image, Section A-A</v>
      </c>
      <c r="OX123" t="str">
        <v>See Image, Section B-B</v>
      </c>
      <c r="OY123" t="str">
        <v>See Image, Section B-B, TSC</v>
      </c>
      <c r="OZ123" t="str">
        <v>See Image, Shank Drawing # 18000-XX-XX A</v>
      </c>
      <c r="PA123" t="str">
        <v>Sequencial Laser 01, 120 Per Print</v>
      </c>
      <c r="PB123" t="str">
        <v>Set to .202, Zero on Thread Lead</v>
      </c>
      <c r="PC123" t="str">
        <v>Sharp OK, No Burr</v>
      </c>
      <c r="PD123" t="str">
        <v>Sharp OK, No Raised Edge, See Image</v>
      </c>
      <c r="PE123" t="str">
        <v>Sharp OK, No Raised Edges</v>
      </c>
      <c r="PF123" t="str">
        <v>Sharp okay no raised edge</v>
      </c>
      <c r="PG123" t="str">
        <v>Sharp Okay, No Burr</v>
      </c>
      <c r="PH123" t="str">
        <v>Sharp Okay, No Raised Edge</v>
      </c>
      <c r="PI123" t="str">
        <v>Sharp Okay, No Raised Edges,</v>
      </c>
      <c r="PJ123" t="str">
        <v>Sharp Okay, See Image</v>
      </c>
      <c r="PK123" t="str">
        <v xml:space="preserve">Start of Radius @ .195 </v>
      </c>
      <c r="PL123" t="str">
        <v xml:space="preserve">Start of Radius @ .21 </v>
      </c>
      <c r="PM123" t="str">
        <v xml:space="preserve">T.S.C. </v>
      </c>
      <c r="PN123" t="str">
        <v>Tangent Point</v>
      </c>
      <c r="PO123" t="str">
        <v>Tangent point of R.50</v>
      </c>
      <c r="PP123" t="str">
        <v>Taper Check, Mfg.Tol.</v>
      </c>
      <c r="PQ123" t="str">
        <v>Taper Check, Mfg.Tol., See Image</v>
      </c>
      <c r="PR123" t="str">
        <v>Thrd. Minor Ø</v>
      </c>
      <c r="PS123" t="str">
        <v>Thrd. Relief Ø</v>
      </c>
      <c r="PT123" t="str">
        <v>Threadless Blank</v>
      </c>
      <c r="PU123" t="str">
        <v>Threadless Blank, From Major Ø</v>
      </c>
      <c r="PV123" t="str">
        <v>Threadless Blank, Mfg. Tol.</v>
      </c>
      <c r="PW123" t="str">
        <v>Threadless Blank, Thrd. to Neck Rad.</v>
      </c>
      <c r="PX123" t="str">
        <v>Thredless Blank</v>
      </c>
      <c r="PY123" t="str">
        <v>To center of R.005</v>
      </c>
      <c r="PZ123" t="str">
        <v>Torx Min. Dia.</v>
      </c>
      <c r="QA123" t="str">
        <v>Turn Ø Free of Mill Marks</v>
      </c>
      <c r="QB123" t="str">
        <v>Use (Full) GO Hex</v>
      </c>
      <c r="QC123" t="str">
        <v>Use Balloon 1 FULL Gauge</v>
      </c>
      <c r="QD123" t="str">
        <v>Use Balloon 9 FULL GO</v>
      </c>
      <c r="QE123" t="str">
        <v>Use Best Fit Pin</v>
      </c>
      <c r="QF123" t="str">
        <v>Use Disk Tip</v>
      </c>
      <c r="QG123" t="str">
        <v>Use flat bottomed indicator tip.</v>
      </c>
      <c r="QH123" t="str">
        <v xml:space="preserve">Use Full .093 Go Hex </v>
      </c>
      <c r="QI123" t="str">
        <v xml:space="preserve">Use Full .0930 Go Hex </v>
      </c>
      <c r="QJ123" t="str">
        <v>Use Full .1235 Go Hex</v>
      </c>
      <c r="QK123" t="str">
        <v>Use Gauge K2-98-8019-04, See Image</v>
      </c>
      <c r="QL123" t="str">
        <v>Use large flat indicator tip</v>
      </c>
      <c r="QM123" t="str">
        <v>Use Pins.3330/.3350, See Image MAX NO-GO</v>
      </c>
      <c r="QN123" t="str">
        <v>Use Pointed Drop Indicator Tip</v>
      </c>
      <c r="QO123" t="str">
        <v>V-Block</v>
      </c>
      <c r="QP123" t="str">
        <v>V-Block,  AMB for 13</v>
      </c>
      <c r="QQ123" t="str">
        <v>V-Block,  Hex Cham. Dia.</v>
      </c>
      <c r="QR123" t="str">
        <v>V-Block, Hex Depth</v>
      </c>
      <c r="QS123" t="str">
        <v>VBU Gauge</v>
      </c>
      <c r="QT123" t="str">
        <v>Visibally smaller than HEX=Pass</v>
      </c>
      <c r="QU123" t="str">
        <v>Visual Per Drawing</v>
      </c>
      <c r="QV123" t="str">
        <v>Whirl Blank</v>
      </c>
      <c r="QW123" t="str">
        <v xml:space="preserve">Whirl Blank </v>
      </c>
      <c r="QX123" t="str">
        <v>Whirl Blank, Neck Rad. End to Head CL</v>
      </c>
      <c r="QY123" t="str">
        <v>Whirl Blank, Nose Start Dia.</v>
      </c>
      <c r="QZ123" t="str">
        <v>Whirl Blank, Nose Start Dist.</v>
      </c>
      <c r="RA123" t="str">
        <v>Whirl Blank, Thrd. Minor</v>
      </c>
      <c r="RB123" t="str">
        <v>Whirl Blank, Thrd. Pullout Dia.</v>
      </c>
      <c r="RC123" t="str">
        <v>Whole Part, Removal is at Assy. Level</v>
      </c>
      <c r="RD123" t="str">
        <v>Wide Area</v>
      </c>
      <c r="RE123" t="str">
        <v>Zero on End of Go Gauge</v>
      </c>
    </row>
    <row r="124" spans="1:473">
      <c r="A124" t="s">
        <v>761</v>
      </c>
      <c r="C124" t="str" cm="1">
        <f t="array" ref="C124:RE124">TRANSPOSE(_xlfn._xlws.SORT(_xlfn._xlws.FILTER($A$2:$A$600,ISNUMBER(SEARCH('PartLib Table'!M141,$A$2:$A$600)),"not found")))</f>
        <v xml:space="preserve"> 'C', Whirl Blank</v>
      </c>
      <c r="D124" t="str">
        <v xml:space="preserve"> See Image, Constrained</v>
      </c>
      <c r="E124" t="str">
        <v>(.04 to .12 range = Pass)</v>
      </c>
      <c r="F124" t="str">
        <v>(.042 FULL) Go Pin Seat Fully</v>
      </c>
      <c r="G124" t="str">
        <v>(B), Mfg. Tol.</v>
      </c>
      <c r="H124" t="str">
        <v>(B), O.A.L.</v>
      </c>
      <c r="I124" t="str">
        <v>.001 or less =Pass</v>
      </c>
      <c r="J124" t="str">
        <v>.001 or less out of center = Pass</v>
      </c>
      <c r="K124" t="str">
        <v>.002 or Less = Pass</v>
      </c>
      <c r="L124" t="str">
        <v>.002 or Less out of center = Pass</v>
      </c>
      <c r="M124" t="str">
        <v>.005 to .015 = Pass</v>
      </c>
      <c r="N124" t="str">
        <v>.0125 Mean, Section</v>
      </c>
      <c r="O124" t="str">
        <v>.025 or Less in X &amp; Y=Pass</v>
      </c>
      <c r="P124" t="str">
        <v>.038 Mean</v>
      </c>
      <c r="Q124" t="str">
        <v>.063 MM = .0024 IN, See Image</v>
      </c>
      <c r="R124" t="str">
        <v>.063MM = .0024"</v>
      </c>
      <c r="S124" t="str">
        <v>.243 NO-GO, Unconstrained, Must Not Start</v>
      </c>
      <c r="T124" t="str">
        <v>@ Back Face &amp; ID, No Raised Edge</v>
      </c>
      <c r="U124" t="str">
        <v>@ Back Face &amp; OD, No Raised Edge</v>
      </c>
      <c r="V124" t="str">
        <v>@ ID &amp; FACE</v>
      </c>
      <c r="W124" t="str">
        <v>@ OD &amp; BACK FACE</v>
      </c>
      <c r="X124" t="str">
        <v>@ OD &amp; FACE</v>
      </c>
      <c r="Y124" t="str">
        <v>Across from slot</v>
      </c>
      <c r="Z124" t="str">
        <v>All Edge Breaks</v>
      </c>
      <c r="AA124" t="str">
        <v>Attached to bar stock</v>
      </c>
      <c r="AB124" t="str">
        <v xml:space="preserve">Back Turn Fillet Rad. </v>
      </c>
      <c r="AC124" t="str">
        <v>Balloon 1 (DWG FRM0105 Page 2, NV-27)</v>
      </c>
      <c r="AD124" t="str">
        <v>Balloon 1 (DWG FRM0105, NV-30)</v>
      </c>
      <c r="AE124" t="str">
        <v>Balloon 1 (P# 9890002-20) OL00429/A</v>
      </c>
      <c r="AF124" t="str">
        <v>Balloon 1, DWG#FRM0105</v>
      </c>
      <c r="AG124" t="str">
        <v>Balloon 11, See Image</v>
      </c>
      <c r="AH124" t="str">
        <v xml:space="preserve">Balloon 2 (DWG FRM0105 Page 2, NV-27) </v>
      </c>
      <c r="AI124" t="str">
        <v>Balloon 2 (DWG FRM0105, NV-30)</v>
      </c>
      <c r="AJ124" t="str">
        <v>Balloon 2 (P# 9890002-20)</v>
      </c>
      <c r="AK124" t="str">
        <v>Balloon 2, DWG#FRM0105</v>
      </c>
      <c r="AL124" t="str">
        <v>Balloon 2, DWG#FRM0105, See Image</v>
      </c>
      <c r="AM124" t="str">
        <v>Balloon 3 (DWG FRM0105, NV-30 Minor)</v>
      </c>
      <c r="AN124" t="str">
        <v>Balloon 3 (DWG FRM0105, NV-30)</v>
      </c>
      <c r="AO124" t="str">
        <v>Balloon 3 (P# 9890002-20)</v>
      </c>
      <c r="AP124" t="str">
        <v>Balloon 4</v>
      </c>
      <c r="AQ124" t="str">
        <v>Balloon 4 (P# 9890002-20)</v>
      </c>
      <c r="AR124" t="str">
        <v>Below Middle Band</v>
      </c>
      <c r="AS124" t="str">
        <v>Best Fit Pin, .003 or Less =Pass</v>
      </c>
      <c r="AT124" t="str">
        <v>Blank</v>
      </c>
      <c r="AU124" t="str">
        <v>Blank Turn Maj.</v>
      </c>
      <c r="AV124" t="str">
        <v>Blank Turn Maj. Mill Flt., OL4172</v>
      </c>
      <c r="AW124" t="str">
        <v>Blank Without .010 Slots</v>
      </c>
      <c r="AX124" t="str">
        <v>Blank Without .010 Slots, Section</v>
      </c>
      <c r="AY124" t="str">
        <v>Blank without thread</v>
      </c>
      <c r="AZ124" t="str">
        <v xml:space="preserve">Blank, Center of V Grv. </v>
      </c>
      <c r="BA124" t="str">
        <v>Blank, Check R adjacent Balloon 17</v>
      </c>
      <c r="BB124" t="str">
        <v>Blank, EXT. Feature</v>
      </c>
      <c r="BC124" t="str">
        <v>Blank, See Image, OL04335</v>
      </c>
      <c r="BD124" t="str">
        <v>Blank, See Image, OL04336</v>
      </c>
      <c r="BE124" t="str">
        <v xml:space="preserve">Blank, Thrd. </v>
      </c>
      <c r="BF124" t="str">
        <v>Blank, Turn Tip</v>
      </c>
      <c r="BG124" t="str">
        <v>Blank, Without Thrd.</v>
      </c>
      <c r="BH124" t="str">
        <v>Blank, Without Thread</v>
      </c>
      <c r="BI124" t="str">
        <v xml:space="preserve">Blunt Start Blend to Minor </v>
      </c>
      <c r="BJ124" t="str">
        <v>Calc., Use Go HEX</v>
      </c>
      <c r="BK124" t="str">
        <v>Can't dig into OD</v>
      </c>
      <c r="BL124" t="str">
        <v>Carbide Gauge</v>
      </c>
      <c r="BM124" t="str">
        <v xml:space="preserve">Center of V Grv. </v>
      </c>
      <c r="BN124" t="str">
        <v>Centered Less than .03 = Pass</v>
      </c>
      <c r="BO124" t="str">
        <v>Centered within .0005 or Less = Pass</v>
      </c>
      <c r="BP124" t="str">
        <v>Centered within .001 or Less = Pass</v>
      </c>
      <c r="BQ124" t="str">
        <v>Centered within .0254 or Less = Pass</v>
      </c>
      <c r="BR124" t="str">
        <v>Check close to Rod Slot</v>
      </c>
      <c r="BS124" t="str">
        <v>Check every other hole</v>
      </c>
      <c r="BT124" t="str">
        <v>Check Go over full length of slot.</v>
      </c>
      <c r="BU124" t="str">
        <v>Check Near Closed End</v>
      </c>
      <c r="BV124" t="str">
        <v>Check per Print View, Away from Rod Slot</v>
      </c>
      <c r="BW124" t="str">
        <v>Check to Balloon 30 Go Pin</v>
      </c>
      <c r="BX124" t="str">
        <v>Check with .2705 SET Pin Inside Part</v>
      </c>
      <c r="BY124" t="str">
        <v>Check with Hex Up</v>
      </c>
      <c r="BZ124" t="str">
        <v>CMM Blank</v>
      </c>
      <c r="CA124" t="str">
        <v>Confirm Full Radius</v>
      </c>
      <c r="CB124" t="str">
        <v>Constrained in fixture</v>
      </c>
      <c r="CC124" t="str">
        <v>Constrained with Ring</v>
      </c>
      <c r="CD124" t="str">
        <v>Constrained, See Image</v>
      </c>
      <c r="CE124" t="str">
        <v>Dim. "A"</v>
      </c>
      <c r="CF124" t="str">
        <v>Dim. "B"</v>
      </c>
      <c r="CG124" t="str">
        <v>Dim. "C"</v>
      </c>
      <c r="CH124" t="str">
        <v>Dim. "D", Whirl Blank</v>
      </c>
      <c r="CI124" t="str">
        <v>Dim. "G"</v>
      </c>
      <c r="CJ124" t="str">
        <v>Dim. E, Blank Turn Maj. &amp;  Mill Flt</v>
      </c>
      <c r="CK124" t="str">
        <v>Dim. E, Blank Turn Maj.&amp;  Mill Flt</v>
      </c>
      <c r="CL124" t="str">
        <v>Dim. H, Whirl Blank</v>
      </c>
      <c r="CM124" t="str">
        <v>Dim. J, 'Blank Turn Maj. &amp; Whirl Blank</v>
      </c>
      <c r="CN124" t="str">
        <v>Disk Drop Indicator Tip</v>
      </c>
      <c r="CO124" t="str">
        <v>DWG 100448-15, Balloon F_1</v>
      </c>
      <c r="CP124" t="str">
        <v>DWG 100448-15, OL02571</v>
      </c>
      <c r="CQ124" t="str">
        <v>DWG 100448-41</v>
      </c>
      <c r="CR124" t="str">
        <v>DWG 9890040, (10E),Section Part, OL01139</v>
      </c>
      <c r="CS124" t="str">
        <v>DWG 9890040, (10E),Section, OL01139</v>
      </c>
      <c r="CT124" t="str">
        <v>DWG 9890040, (11E)</v>
      </c>
      <c r="CU124" t="str">
        <v>DWG 9890040, (11E), Pins with Flats</v>
      </c>
      <c r="CV124" t="str">
        <v>DWG 9890040, (12E),  Pass=.002 or less</v>
      </c>
      <c r="CW124" t="str">
        <v>DWG 9890040, (12E), See Image</v>
      </c>
      <c r="CX124" t="str">
        <v>DWG 9890040, (1E), OL01431</v>
      </c>
      <c r="CY124" t="str">
        <v>DWG 9890040, (1E), OL01432</v>
      </c>
      <c r="CZ124" t="str">
        <v>DWG 9890040, (2E), OL01432</v>
      </c>
      <c r="DA124" t="str">
        <v>DWG 9890040, (3E)</v>
      </c>
      <c r="DB124" t="str">
        <v>DWG 9890040, (4E)</v>
      </c>
      <c r="DC124" t="str">
        <v>DWG 9890040, (5E), OL02336</v>
      </c>
      <c r="DD124" t="str">
        <v>DWG 9890040, (6E)</v>
      </c>
      <c r="DE124" t="str">
        <v>DWG 9890040, (7E)</v>
      </c>
      <c r="DF124" t="str">
        <v>DWG 9890040, (8E), OL01433</v>
      </c>
      <c r="DG124" t="str">
        <v>DWG 9890040, (8E), OL01433, Section</v>
      </c>
      <c r="DH124" t="str">
        <v>DWG 9890040, (9E), Close to Rod Slot</v>
      </c>
      <c r="DI124" t="str">
        <v>DWG 9890040, (9E),Close to Rod Slot</v>
      </c>
      <c r="DJ124" t="str">
        <v>DWG FRM0105 PAGE 2</v>
      </c>
      <c r="DK124" t="str">
        <v>DWG# 100448-41</v>
      </c>
      <c r="DL124" t="str">
        <v>DWG# 100448-44</v>
      </c>
      <c r="DM124" t="str">
        <v>DWG# 9890003  (1), Section OL00436/A</v>
      </c>
      <c r="DN124" t="str">
        <v>DWG# 9890003 (3), Ring Gauge Constrained</v>
      </c>
      <c r="DO124" t="str">
        <v>DWG# 9890003 (4), Section</v>
      </c>
      <c r="DP124" t="str">
        <v>DWG#100448-26, Balloon 1K, OL02350</v>
      </c>
      <c r="DQ124" t="str">
        <v>DWG#100448-26, Balloon 2K, OL02350</v>
      </c>
      <c r="DR124" t="str">
        <v>DWG#100448-26, Balloon 3K, OL02363</v>
      </c>
      <c r="DS124" t="str">
        <v>DWG#100448-26, Balloon 4K</v>
      </c>
      <c r="DT124" t="str">
        <v>DWG#100448-26, Balloon 5K, Section</v>
      </c>
      <c r="DU124" t="str">
        <v>DWG#100448-26, Balloon 6K</v>
      </c>
      <c r="DV124" t="str">
        <v>DWG#100448-26, Balloon 7K, Section</v>
      </c>
      <c r="DW124" t="str">
        <v>DWG#100448-26, Mfg. Tol.</v>
      </c>
      <c r="DX124" t="str">
        <v>DWG#9890003 (2) Ring Gauge Constrained</v>
      </c>
      <c r="DY124" t="str">
        <v>DWG#9890044</v>
      </c>
      <c r="DZ124" t="str">
        <v>DWG#9890044 .1985 to .2005=Pass</v>
      </c>
      <c r="EA124" t="str">
        <v>DWG#9890044 Overlay OL02441</v>
      </c>
      <c r="EB124" t="str">
        <v>DWG#9890044, OL02441</v>
      </c>
      <c r="EC124" t="str">
        <v>DWG#FRM0105</v>
      </c>
      <c r="ED124" t="str">
        <v>EXT.</v>
      </c>
      <c r="EE124" t="str">
        <v>EXT. Section, OL02460</v>
      </c>
      <c r="EF124" t="str">
        <v>EXT., OL04223</v>
      </c>
      <c r="EG124" t="str">
        <v>Flat Drop Indicator Tip</v>
      </c>
      <c r="EH124" t="str">
        <v>Full Go Pin, No Light, at Radius</v>
      </c>
      <c r="EI124" t="str">
        <v>Function Check</v>
      </c>
      <c r="EJ124" t="str">
        <v>GO Function Gauge</v>
      </c>
      <c r="EK124" t="str">
        <v>Go Gauge for Balloon 1 &amp; 4</v>
      </c>
      <c r="EL124" t="str">
        <v>Go Pin must pass through</v>
      </c>
      <c r="EM124" t="str">
        <v>Greater than .005 = Fail, Section</v>
      </c>
      <c r="EN124" t="str">
        <v>Greater than .025 out of center = Fail</v>
      </c>
      <c r="EO124" t="str">
        <v>Greater than 2.6 = Pass</v>
      </c>
      <c r="EP124" t="str">
        <v>Green = Pass, Red = Fail</v>
      </c>
      <c r="EQ124" t="str">
        <v>Hex Depth</v>
      </c>
      <c r="ER124" t="str">
        <v>Hex Minor</v>
      </c>
      <c r="ES124" t="str">
        <v>Hole Dia.</v>
      </c>
      <c r="ET124" t="str">
        <v>Hook or Disk Tip</v>
      </c>
      <c r="EU124" t="str">
        <v>ID Sphere Finish</v>
      </c>
      <c r="EV124" t="str">
        <v>ID/OD Both Sides, Diff. .002 or less = Pass</v>
      </c>
      <c r="EW124" t="str">
        <v>If Looks Big, Section</v>
      </c>
      <c r="EX124" t="str">
        <v>If Looks Small, Section</v>
      </c>
      <c r="EY124" t="str">
        <v>Insp. Close to Break Away, Mfg.Tol.</v>
      </c>
      <c r="EZ124" t="str">
        <v>INT.</v>
      </c>
      <c r="FA124" t="str">
        <v>INT. Section, OL02460</v>
      </c>
      <c r="FB124" t="str">
        <v>INT., OL04223</v>
      </c>
      <c r="FC124" t="str">
        <v>Intersect. of 7.7 &amp; R0.10</v>
      </c>
      <c r="FD124" t="str">
        <v>Intersect. of 8.79 and R.25 MAX</v>
      </c>
      <c r="FE124" t="str">
        <v>Keep Ind. Tip away from corner</v>
      </c>
      <c r="FF124" t="str">
        <v>L31</v>
      </c>
      <c r="FG124" t="str">
        <v>Laser Mark</v>
      </c>
      <c r="FH124" t="str">
        <v>LASER PER NOTE 4</v>
      </c>
      <c r="FI124" t="str">
        <v>LASER PER NOTE 4, Final Check 1 only</v>
      </c>
      <c r="FJ124" t="str">
        <v>Less than .002 out of center = Pass</v>
      </c>
      <c r="FK124" t="str">
        <v>Less than 2.75 = Pass, Section</v>
      </c>
      <c r="FL124" t="str">
        <v>List as pin. Not Calibrated</v>
      </c>
      <c r="FM124" t="str">
        <v>M9 X 1.25 BUTT See Comment Image</v>
      </c>
      <c r="FN124" t="str">
        <v>Manual Section</v>
      </c>
      <c r="FO124" t="str">
        <v>Max Deep .241 NO-GO =.42</v>
      </c>
      <c r="FP124" t="str">
        <v>MAX Depth of (Note 7) .241 NO-GO Pin</v>
      </c>
      <c r="FQ124" t="str">
        <v>Measure from Blue Line, See Image</v>
      </c>
      <c r="FR124" t="str">
        <v>Measure Width of Blue Area, See Image</v>
      </c>
      <c r="FS124" t="str">
        <v>Mfg. Tol</v>
      </c>
      <c r="FT124" t="str">
        <v>Mfg. Tol, See Image</v>
      </c>
      <c r="FU124" t="str">
        <v>Mfg. Tol.</v>
      </c>
      <c r="FV124" t="str">
        <v>Mfg. Tol. "A"</v>
      </c>
      <c r="FW124" t="str">
        <v>Mfg. Tol. (Zero on Gauge Full Dia. Lead)</v>
      </c>
      <c r="FX124" t="str">
        <v>Mfg. Tol. Balloon 11, See Image</v>
      </c>
      <c r="FY124" t="str">
        <v>Mfg. Tol. Balloon 4</v>
      </c>
      <c r="FZ124" t="str">
        <v>Mfg. Tol. Balloon 7</v>
      </c>
      <c r="GA124" t="str">
        <v xml:space="preserve">Mfg. Tol. C-Bore Face (Ballo 28) </v>
      </c>
      <c r="GB124" t="str">
        <v>Mfg. Tol. Section</v>
      </c>
      <c r="GC124" t="str">
        <v>Mfg. Tol. See Image</v>
      </c>
      <c r="GD124" t="str">
        <v>Mfg. Tol., 3 Places, Record MAX</v>
      </c>
      <c r="GE124" t="str">
        <v>Mfg. Tol., Balloon 11</v>
      </c>
      <c r="GF124" t="str">
        <v>Mfg. Tol., Balloon 7</v>
      </c>
      <c r="GG124" t="str">
        <v>Mfg. Tol., Blank</v>
      </c>
      <c r="GH124" t="str">
        <v>Mfg. Tol., Blank, Balloon 12</v>
      </c>
      <c r="GI124" t="str">
        <v>Mfg. Tol., Blend to SØ.320</v>
      </c>
      <c r="GJ124" t="str">
        <v>Mfg. Tol., Calculation</v>
      </c>
      <c r="GK124" t="str">
        <v>Mfg. Tol., For Mill Fixture</v>
      </c>
      <c r="GL124" t="str">
        <v>Mfg. Tol., L32</v>
      </c>
      <c r="GM124" t="str">
        <v>Mfg. Tol., L33</v>
      </c>
      <c r="GN124" t="str">
        <v>Mfg. Tol., No Tool Marks</v>
      </c>
      <c r="GO124" t="str">
        <v>Mfg. Tol., OL03361</v>
      </c>
      <c r="GP124" t="str">
        <v>Mfg. Tol., Record off center value</v>
      </c>
      <c r="GQ124" t="str">
        <v>Mfg. Tol., Same 3 Places, Record MIN</v>
      </c>
      <c r="GR124" t="str">
        <v>Mfg. Tol., Section</v>
      </c>
      <c r="GS124" t="str">
        <v>Mfg. Tol., Section B-B</v>
      </c>
      <c r="GT124" t="str">
        <v>Mfg. Tol., Section, OL03361</v>
      </c>
      <c r="GU124" t="str">
        <v>Mfg. Tol., Section, Per Note 2</v>
      </c>
      <c r="GV124" t="str">
        <v>Mfg. Tol., See Image</v>
      </c>
      <c r="GW124" t="str">
        <v>Mfg. Tol., See Image, Bore in Blue</v>
      </c>
      <c r="GX124" t="str">
        <v>Mfg. Tol., See Image, Hook Tip</v>
      </c>
      <c r="GY124" t="str">
        <v>Mfg. Tol., Sharp Okay No Burr</v>
      </c>
      <c r="GZ124" t="str">
        <v>Mfg. Tol., Threadless Blank</v>
      </c>
      <c r="HA124" t="str">
        <v>Mfg.Tol.</v>
      </c>
      <c r="HB124" t="str">
        <v>Mgf. To., T.S.C.</v>
      </c>
      <c r="HC124" t="str">
        <v>Milled Feature</v>
      </c>
      <c r="HD124" t="str">
        <v>Milled Feature, OL04045</v>
      </c>
      <c r="HE124" t="str">
        <v>More than .0005 out of center = Fail</v>
      </c>
      <c r="HF124" t="str">
        <v>Must Pass Through</v>
      </c>
      <c r="HG124" t="str">
        <v>Must pass through gauge</v>
      </c>
      <c r="HH124" t="str">
        <v>Must Pass Through Go Gauge</v>
      </c>
      <c r="HI124" t="str">
        <v>Must Pass, See Image.</v>
      </c>
      <c r="HJ124" t="str">
        <v>NA</v>
      </c>
      <c r="HK124" t="str">
        <v>Narrow Area</v>
      </c>
      <c r="HL124" t="str">
        <v>Near Balloon 21</v>
      </c>
      <c r="HM124" t="str">
        <v>Near Datum B</v>
      </c>
      <c r="HN124" t="str">
        <v>Neck Dia.</v>
      </c>
      <c r="HO124" t="str">
        <v>Neck to Head Rad.</v>
      </c>
      <c r="HP124" t="str">
        <v>No Copper Deposits Allowed</v>
      </c>
      <c r="HQ124" t="str">
        <v>No Section</v>
      </c>
      <c r="HR124" t="str">
        <v>No Section, .01 to .014 = Pass</v>
      </c>
      <c r="HS124" t="str">
        <v>No Section, Rotate Part</v>
      </c>
      <c r="HT124" t="str">
        <v>No Section, See Image</v>
      </c>
      <c r="HU124" t="str">
        <v>No Slot, Section B-B</v>
      </c>
      <c r="HV124" t="str">
        <v>No visual step = Pass</v>
      </c>
      <c r="HW124" t="str">
        <v>Not to exceed .95 Deep</v>
      </c>
      <c r="HX124" t="str">
        <v>Note 1</v>
      </c>
      <c r="HY124" t="str">
        <v>OL00333/A</v>
      </c>
      <c r="HZ124" t="str">
        <v>OL00519</v>
      </c>
      <c r="IA124" t="str">
        <v>OL00520</v>
      </c>
      <c r="IB124" t="str">
        <v>OL00529</v>
      </c>
      <c r="IC124" t="str">
        <v>OL00542</v>
      </c>
      <c r="ID124" t="str">
        <v>OL00724</v>
      </c>
      <c r="IE124" t="str">
        <v>OL01250</v>
      </c>
      <c r="IF124" t="str">
        <v>OL01869, Threadless Blank</v>
      </c>
      <c r="IG124" t="str">
        <v>OL01870, Section</v>
      </c>
      <c r="IH124" t="str">
        <v>OL02255</v>
      </c>
      <c r="II124" t="str">
        <v>OL02255, Mfg. Tol.</v>
      </c>
      <c r="IJ124" t="str">
        <v>OL02302</v>
      </c>
      <c r="IK124" t="str">
        <v xml:space="preserve">OL02318  needed per image instructions </v>
      </c>
      <c r="IL124" t="str">
        <v>OL02556</v>
      </c>
      <c r="IM124" t="str">
        <v>OL02557</v>
      </c>
      <c r="IN124" t="str">
        <v>OL02567</v>
      </c>
      <c r="IO124" t="str">
        <v>OL02653</v>
      </c>
      <c r="IP124" t="str">
        <v>OL02718</v>
      </c>
      <c r="IQ124" t="str">
        <v>OL02841</v>
      </c>
      <c r="IR124" t="str">
        <v>OL02842</v>
      </c>
      <c r="IS124" t="str">
        <v>OL02844</v>
      </c>
      <c r="IT124" t="str">
        <v>OL02871</v>
      </c>
      <c r="IU124" t="str">
        <v>OL02887</v>
      </c>
      <c r="IV124" t="str">
        <v>OL03500</v>
      </c>
      <c r="IW124" t="str">
        <v>OL03766</v>
      </c>
      <c r="IX124" t="str">
        <v>OL03868</v>
      </c>
      <c r="IY124" t="str">
        <v>OL03869</v>
      </c>
      <c r="IZ124" t="str">
        <v>OL03870</v>
      </c>
      <c r="JA124" t="str">
        <v>OL03873, DWG# 100448-44</v>
      </c>
      <c r="JB124" t="str">
        <v>OL03949</v>
      </c>
      <c r="JC124" t="str">
        <v xml:space="preserve">OL04043, Section </v>
      </c>
      <c r="JD124" t="str">
        <v xml:space="preserve">OL04044, Section </v>
      </c>
      <c r="JE124" t="str">
        <v>OL04045</v>
      </c>
      <c r="JF124" t="str">
        <v>OL04045, Milled Feature</v>
      </c>
      <c r="JG124" t="str">
        <v>OL04063</v>
      </c>
      <c r="JH124" t="str">
        <v>OL04064</v>
      </c>
      <c r="JI124" t="str">
        <v>OL04065</v>
      </c>
      <c r="JJ124" t="str">
        <v>OL04181</v>
      </c>
      <c r="JK124" t="str">
        <v>OL04218</v>
      </c>
      <c r="JL124" t="str">
        <v>OL04224, See Image</v>
      </c>
      <c r="JM124" t="str">
        <v>OL04374</v>
      </c>
      <c r="JN124" t="str">
        <v>OL04375, Section M-M</v>
      </c>
      <c r="JO124" t="str">
        <v>OL04376, Section M-M</v>
      </c>
      <c r="JP124" t="str">
        <v>OL04443</v>
      </c>
      <c r="JQ124" t="str">
        <v>OL04444</v>
      </c>
      <c r="JR124" t="str">
        <v>OL05000</v>
      </c>
      <c r="JS124" t="str">
        <v>One side of slot</v>
      </c>
      <c r="JT124" t="str">
        <v>Other side of slot</v>
      </c>
      <c r="JU124" t="str">
        <v>Out of center more than .002 = Fail</v>
      </c>
      <c r="JV124" t="str">
        <v>Out of center more than.002 = Fail</v>
      </c>
      <c r="JW124" t="str">
        <v>Overlay OL02713</v>
      </c>
      <c r="JX124" t="str">
        <v>Overlay OL02714</v>
      </c>
      <c r="JY124" t="str">
        <v>Overlay OL02718</v>
      </c>
      <c r="JZ124" t="str">
        <v>Overlay OL03831, Mfg. Tol.</v>
      </c>
      <c r="KA124" t="str">
        <v>Part Without Slots</v>
      </c>
      <c r="KB124" t="str">
        <v>Part Without Slots, See Image</v>
      </c>
      <c r="KC124" t="str">
        <v xml:space="preserve">Pass = .0254 or Less </v>
      </c>
      <c r="KD124" t="str">
        <v>PD MIN = 4.361, PD MAX = 4.456</v>
      </c>
      <c r="KE124" t="str">
        <v>Per Balloon 2 Note</v>
      </c>
      <c r="KF124" t="str">
        <v>Per drawing note(s) 8.</v>
      </c>
      <c r="KG124" t="str">
        <v>Point or Sphere Tip</v>
      </c>
      <c r="KH124" t="str">
        <v>Point Tip</v>
      </c>
      <c r="KI124" t="str">
        <v>R.9 to R1.1 = Pass, See Image</v>
      </c>
      <c r="KJ124" t="str">
        <v>Ram Construction</v>
      </c>
      <c r="KK124" t="str">
        <v>Record Same Pass / Fail All Balloons</v>
      </c>
      <c r="KL124" t="str">
        <v>Ref. Balloon 1</v>
      </c>
      <c r="KM124" t="str">
        <v>Ref. Balloon 12</v>
      </c>
      <c r="KN124" t="str">
        <v>Ref. Balloon 13, 100% AQL</v>
      </c>
      <c r="KO124" t="str">
        <v>Ref. Balloon 2</v>
      </c>
      <c r="KP124" t="str">
        <v>Ref. Balloon 21, 100% AQL</v>
      </c>
      <c r="KQ124" t="str">
        <v>Ref. Balloon 4</v>
      </c>
      <c r="KR124" t="str">
        <v>Ref. Balloon 7</v>
      </c>
      <c r="KS124" t="str">
        <v>Ref. Balloon 8</v>
      </c>
      <c r="KT124" t="str">
        <v>Relieved Pin Gauges 09236 &amp; 09235</v>
      </c>
      <c r="KU124" t="str">
        <v>Rotate Part</v>
      </c>
      <c r="KV124" t="str">
        <v>Rotate Part, See Image</v>
      </c>
      <c r="KW124" t="str">
        <v>Same as Root Radius</v>
      </c>
      <c r="KX124" t="str">
        <v>Section</v>
      </c>
      <c r="KY124" t="str">
        <v>Section B-B</v>
      </c>
      <c r="KZ124" t="str">
        <v>Section B-B, Distance Between Grooves</v>
      </c>
      <c r="LA124" t="str">
        <v>Section C-C</v>
      </c>
      <c r="LB124" t="str">
        <v>Section Part</v>
      </c>
      <c r="LC124" t="str">
        <v>Section Part, Measured from Opposite Face</v>
      </c>
      <c r="LD124" t="str">
        <v>Section, Broachless Blank</v>
      </c>
      <c r="LE124" t="str">
        <v>Section, EXT. Sphere Location.</v>
      </c>
      <c r="LF124" t="str">
        <v>Section, Hex Cham. Ang.</v>
      </c>
      <c r="LG124" t="str">
        <v>Section, Hex Fillet Rad.</v>
      </c>
      <c r="LH124" t="str">
        <v>Section, INT. Feature</v>
      </c>
      <c r="LI124" t="str">
        <v>Section, INT. Sphere Location.</v>
      </c>
      <c r="LJ124" t="str">
        <v>Section, Mfg. Tol.</v>
      </c>
      <c r="LK124" t="str">
        <v>Section, Mfg. Tol., See Image</v>
      </c>
      <c r="LL124" t="str">
        <v>Section, OL00486</v>
      </c>
      <c r="LM124" t="str">
        <v>Section, OL00542</v>
      </c>
      <c r="LN124" t="str">
        <v>Section, OL00543</v>
      </c>
      <c r="LO124" t="str">
        <v>Section, OL00544</v>
      </c>
      <c r="LP124" t="str">
        <v>Section, OL00545</v>
      </c>
      <c r="LQ124" t="str">
        <v>Section, OL00546</v>
      </c>
      <c r="LR124" t="str">
        <v>Section, OL00547</v>
      </c>
      <c r="LS124" t="str">
        <v>Section, OL00555</v>
      </c>
      <c r="LT124" t="str">
        <v>Section, OL00725</v>
      </c>
      <c r="LU124" t="str">
        <v>Section, OL01430</v>
      </c>
      <c r="LV124" t="str">
        <v>Section, OL01434</v>
      </c>
      <c r="LW124" t="str">
        <v>Section, OL01435</v>
      </c>
      <c r="LX124" t="str">
        <v>Section, OL01807</v>
      </c>
      <c r="LY124" t="str">
        <v>Section, OL01830</v>
      </c>
      <c r="LZ124" t="str">
        <v>Section, OL02351</v>
      </c>
      <c r="MA124" t="str">
        <v>Section, OL02519</v>
      </c>
      <c r="MB124" t="str">
        <v>Section, OL02520</v>
      </c>
      <c r="MC124" t="str">
        <v>Section, OL02522</v>
      </c>
      <c r="MD124" t="str">
        <v>Section, OL02540</v>
      </c>
      <c r="ME124" t="str">
        <v>Section, OL02541</v>
      </c>
      <c r="MF124" t="str">
        <v>Section, OL02552</v>
      </c>
      <c r="MG124" t="str">
        <v>Section, OL02553</v>
      </c>
      <c r="MH124" t="str">
        <v>Section, OL02554</v>
      </c>
      <c r="MI124" t="str">
        <v>Section, OL02555</v>
      </c>
      <c r="MJ124" t="str">
        <v>Section, OL02558</v>
      </c>
      <c r="MK124" t="str">
        <v>Section, OL02559</v>
      </c>
      <c r="ML124" t="str">
        <v>Section, OL02560</v>
      </c>
      <c r="MM124" t="str">
        <v>Section, OL02619</v>
      </c>
      <c r="MN124" t="str">
        <v>Section, OL02620</v>
      </c>
      <c r="MO124" t="str">
        <v>Section, OL02621</v>
      </c>
      <c r="MP124" t="str">
        <v>Section, OL02622</v>
      </c>
      <c r="MQ124" t="str">
        <v>Section, OL02623</v>
      </c>
      <c r="MR124" t="str">
        <v>Section, OL02624</v>
      </c>
      <c r="MS124" t="str">
        <v>Section, OL02652</v>
      </c>
      <c r="MT124" t="str">
        <v>Section, OL02680</v>
      </c>
      <c r="MU124" t="str">
        <v>Section, OL02793</v>
      </c>
      <c r="MV124" t="str">
        <v>Section, OL02823</v>
      </c>
      <c r="MW124" t="str">
        <v>Section, OL02843</v>
      </c>
      <c r="MX124" t="str">
        <v>Section, OL03026, Ext.</v>
      </c>
      <c r="MY124" t="str">
        <v>Section, OL03026, Int.</v>
      </c>
      <c r="MZ124" t="str">
        <v>Section, OL03570, DWG# 100448-41</v>
      </c>
      <c r="NA124" t="str">
        <v>Section, OL03781</v>
      </c>
      <c r="NB124" t="str">
        <v>Section, OL03911</v>
      </c>
      <c r="NC124" t="str">
        <v>Section, OL03912</v>
      </c>
      <c r="ND124" t="str">
        <v>Section, OL03928</v>
      </c>
      <c r="NE124" t="str">
        <v>Section, OL03929</v>
      </c>
      <c r="NF124" t="str">
        <v>Section, OL04030</v>
      </c>
      <c r="NG124" t="str">
        <v>Section, OL04037</v>
      </c>
      <c r="NH124" t="str">
        <v>Section, OL04038</v>
      </c>
      <c r="NI124" t="str">
        <v>Section, OL04046</v>
      </c>
      <c r="NJ124" t="str">
        <v>Section, OL04065</v>
      </c>
      <c r="NK124" t="str">
        <v>Section, OL04066</v>
      </c>
      <c r="NL124" t="str">
        <v>Section, OL04067</v>
      </c>
      <c r="NM124" t="str">
        <v>Section, OL04069</v>
      </c>
      <c r="NN124" t="str">
        <v>Section, OL04071</v>
      </c>
      <c r="NO124" t="str">
        <v>Section, OL04173</v>
      </c>
      <c r="NP124" t="str">
        <v>Section, OL04174</v>
      </c>
      <c r="NQ124" t="str">
        <v>Section, OL04214</v>
      </c>
      <c r="NR124" t="str">
        <v>Section, OL04215</v>
      </c>
      <c r="NS124" t="str">
        <v>Section, OL04216</v>
      </c>
      <c r="NT124" t="str">
        <v>Section, OL04217</v>
      </c>
      <c r="NU124" t="str">
        <v>Section, Overlay OL02716</v>
      </c>
      <c r="NV124" t="str">
        <v>Section, Overlay OL02717</v>
      </c>
      <c r="NW124" t="str">
        <v>Section, See Image</v>
      </c>
      <c r="NX124" t="str">
        <v>Section, See Image, DWG# 100448-41</v>
      </c>
      <c r="NY124" t="str">
        <v>Section, Without Sots</v>
      </c>
      <c r="NZ124" t="str">
        <v>See Comments Sheet</v>
      </c>
      <c r="OA124" t="str">
        <v>See Comments Sheet, OL02318</v>
      </c>
      <c r="OB124" t="str">
        <v>See Image</v>
      </c>
      <c r="OC124" t="str">
        <v>See Image, .005 or Less = Pass</v>
      </c>
      <c r="OD124" t="str">
        <v>See Image, Check Near Radius</v>
      </c>
      <c r="OE124" t="str">
        <v>See Image, Constrained</v>
      </c>
      <c r="OF124" t="str">
        <v>See Image, Distance Between Flats</v>
      </c>
      <c r="OG124" t="str">
        <v xml:space="preserve">See Image, Mfg. Tol, Section A-A </v>
      </c>
      <c r="OH124" t="str">
        <v>See image, Mfg. Tol.</v>
      </c>
      <c r="OI124" t="str">
        <v>See Image, Mic. Across Flats</v>
      </c>
      <c r="OJ124" t="str">
        <v>See Image, OL02850</v>
      </c>
      <c r="OK124" t="str">
        <v>See Image, OL02880</v>
      </c>
      <c r="OL124" t="str">
        <v>See Image, OL03926</v>
      </c>
      <c r="OM124" t="str">
        <v>See Image, OL03927</v>
      </c>
      <c r="ON124" t="str">
        <v>See Image, OL04003</v>
      </c>
      <c r="OO124" t="str">
        <v>'See Image, OL04342,  Best Fit Joe Block</v>
      </c>
      <c r="OP124" t="str">
        <v>See Image, OL04342,  Blank</v>
      </c>
      <c r="OQ124" t="str">
        <v>See Image, OL04342, Blank</v>
      </c>
      <c r="OR124" t="str">
        <v>See Image, OL04343, Blank</v>
      </c>
      <c r="OS124" t="str">
        <v>See Image, Pass = .002 or Less</v>
      </c>
      <c r="OT124" t="str">
        <v>See Image, Rcd. MAX</v>
      </c>
      <c r="OU124" t="str">
        <v>See Image, Rcd. MIN</v>
      </c>
      <c r="OV124" t="str">
        <v>See Image, Section</v>
      </c>
      <c r="OW124" t="str">
        <v>See Image, Section A-A</v>
      </c>
      <c r="OX124" t="str">
        <v>See Image, Section B-B</v>
      </c>
      <c r="OY124" t="str">
        <v>See Image, Section B-B, TSC</v>
      </c>
      <c r="OZ124" t="str">
        <v>See Image, Shank Drawing # 18000-XX-XX A</v>
      </c>
      <c r="PA124" t="str">
        <v>Sequencial Laser 01, 120 Per Print</v>
      </c>
      <c r="PB124" t="str">
        <v>Set to .202, Zero on Thread Lead</v>
      </c>
      <c r="PC124" t="str">
        <v>Sharp OK, No Burr</v>
      </c>
      <c r="PD124" t="str">
        <v>Sharp OK, No Raised Edge, See Image</v>
      </c>
      <c r="PE124" t="str">
        <v>Sharp OK, No Raised Edges</v>
      </c>
      <c r="PF124" t="str">
        <v>Sharp okay no raised edge</v>
      </c>
      <c r="PG124" t="str">
        <v>Sharp Okay, No Burr</v>
      </c>
      <c r="PH124" t="str">
        <v>Sharp Okay, No Raised Edge</v>
      </c>
      <c r="PI124" t="str">
        <v>Sharp Okay, No Raised Edges,</v>
      </c>
      <c r="PJ124" t="str">
        <v>Sharp Okay, See Image</v>
      </c>
      <c r="PK124" t="str">
        <v xml:space="preserve">Start of Radius @ .195 </v>
      </c>
      <c r="PL124" t="str">
        <v xml:space="preserve">Start of Radius @ .21 </v>
      </c>
      <c r="PM124" t="str">
        <v xml:space="preserve">T.S.C. </v>
      </c>
      <c r="PN124" t="str">
        <v>Tangent Point</v>
      </c>
      <c r="PO124" t="str">
        <v>Tangent point of R.50</v>
      </c>
      <c r="PP124" t="str">
        <v>Taper Check, Mfg.Tol.</v>
      </c>
      <c r="PQ124" t="str">
        <v>Taper Check, Mfg.Tol., See Image</v>
      </c>
      <c r="PR124" t="str">
        <v>Thrd. Minor Ø</v>
      </c>
      <c r="PS124" t="str">
        <v>Thrd. Relief Ø</v>
      </c>
      <c r="PT124" t="str">
        <v>Threadless Blank</v>
      </c>
      <c r="PU124" t="str">
        <v>Threadless Blank, From Major Ø</v>
      </c>
      <c r="PV124" t="str">
        <v>Threadless Blank, Mfg. Tol.</v>
      </c>
      <c r="PW124" t="str">
        <v>Threadless Blank, Thrd. to Neck Rad.</v>
      </c>
      <c r="PX124" t="str">
        <v>Thredless Blank</v>
      </c>
      <c r="PY124" t="str">
        <v>To center of R.005</v>
      </c>
      <c r="PZ124" t="str">
        <v>Torx Min. Dia.</v>
      </c>
      <c r="QA124" t="str">
        <v>Turn Ø Free of Mill Marks</v>
      </c>
      <c r="QB124" t="str">
        <v>Use (Full) GO Hex</v>
      </c>
      <c r="QC124" t="str">
        <v>Use Balloon 1 FULL Gauge</v>
      </c>
      <c r="QD124" t="str">
        <v>Use Balloon 9 FULL GO</v>
      </c>
      <c r="QE124" t="str">
        <v>Use Best Fit Pin</v>
      </c>
      <c r="QF124" t="str">
        <v>Use Disk Tip</v>
      </c>
      <c r="QG124" t="str">
        <v>Use flat bottomed indicator tip.</v>
      </c>
      <c r="QH124" t="str">
        <v xml:space="preserve">Use Full .093 Go Hex </v>
      </c>
      <c r="QI124" t="str">
        <v xml:space="preserve">Use Full .0930 Go Hex </v>
      </c>
      <c r="QJ124" t="str">
        <v>Use Full .1235 Go Hex</v>
      </c>
      <c r="QK124" t="str">
        <v>Use Gauge K2-98-8019-04, See Image</v>
      </c>
      <c r="QL124" t="str">
        <v>Use large flat indicator tip</v>
      </c>
      <c r="QM124" t="str">
        <v>Use Pins.3330/.3350, See Image MAX NO-GO</v>
      </c>
      <c r="QN124" t="str">
        <v>Use Pointed Drop Indicator Tip</v>
      </c>
      <c r="QO124" t="str">
        <v>V-Block</v>
      </c>
      <c r="QP124" t="str">
        <v>V-Block,  AMB for 13</v>
      </c>
      <c r="QQ124" t="str">
        <v>V-Block,  Hex Cham. Dia.</v>
      </c>
      <c r="QR124" t="str">
        <v>V-Block, Hex Depth</v>
      </c>
      <c r="QS124" t="str">
        <v>VBU Gauge</v>
      </c>
      <c r="QT124" t="str">
        <v>Visibally smaller than HEX=Pass</v>
      </c>
      <c r="QU124" t="str">
        <v>Visual Per Drawing</v>
      </c>
      <c r="QV124" t="str">
        <v>Whirl Blank</v>
      </c>
      <c r="QW124" t="str">
        <v xml:space="preserve">Whirl Blank </v>
      </c>
      <c r="QX124" t="str">
        <v>Whirl Blank, Neck Rad. End to Head CL</v>
      </c>
      <c r="QY124" t="str">
        <v>Whirl Blank, Nose Start Dia.</v>
      </c>
      <c r="QZ124" t="str">
        <v>Whirl Blank, Nose Start Dist.</v>
      </c>
      <c r="RA124" t="str">
        <v>Whirl Blank, Thrd. Minor</v>
      </c>
      <c r="RB124" t="str">
        <v>Whirl Blank, Thrd. Pullout Dia.</v>
      </c>
      <c r="RC124" t="str">
        <v>Whole Part, Removal is at Assy. Level</v>
      </c>
      <c r="RD124" t="str">
        <v>Wide Area</v>
      </c>
      <c r="RE124" t="str">
        <v>Zero on End of Go Gauge</v>
      </c>
    </row>
    <row r="125" spans="1:473">
      <c r="A125" t="s">
        <v>762</v>
      </c>
      <c r="C125" t="str" cm="1">
        <f t="array" ref="C125:RE125">TRANSPOSE(_xlfn._xlws.SORT(_xlfn._xlws.FILTER($A$2:$A$600,ISNUMBER(SEARCH('PartLib Table'!M142,$A$2:$A$600)),"not found")))</f>
        <v xml:space="preserve"> 'C', Whirl Blank</v>
      </c>
      <c r="D125" t="str">
        <v xml:space="preserve"> See Image, Constrained</v>
      </c>
      <c r="E125" t="str">
        <v>(.04 to .12 range = Pass)</v>
      </c>
      <c r="F125" t="str">
        <v>(.042 FULL) Go Pin Seat Fully</v>
      </c>
      <c r="G125" t="str">
        <v>(B), Mfg. Tol.</v>
      </c>
      <c r="H125" t="str">
        <v>(B), O.A.L.</v>
      </c>
      <c r="I125" t="str">
        <v>.001 or less =Pass</v>
      </c>
      <c r="J125" t="str">
        <v>.001 or less out of center = Pass</v>
      </c>
      <c r="K125" t="str">
        <v>.002 or Less = Pass</v>
      </c>
      <c r="L125" t="str">
        <v>.002 or Less out of center = Pass</v>
      </c>
      <c r="M125" t="str">
        <v>.005 to .015 = Pass</v>
      </c>
      <c r="N125" t="str">
        <v>.0125 Mean, Section</v>
      </c>
      <c r="O125" t="str">
        <v>.025 or Less in X &amp; Y=Pass</v>
      </c>
      <c r="P125" t="str">
        <v>.038 Mean</v>
      </c>
      <c r="Q125" t="str">
        <v>.063 MM = .0024 IN, See Image</v>
      </c>
      <c r="R125" t="str">
        <v>.063MM = .0024"</v>
      </c>
      <c r="S125" t="str">
        <v>.243 NO-GO, Unconstrained, Must Not Start</v>
      </c>
      <c r="T125" t="str">
        <v>@ Back Face &amp; ID, No Raised Edge</v>
      </c>
      <c r="U125" t="str">
        <v>@ Back Face &amp; OD, No Raised Edge</v>
      </c>
      <c r="V125" t="str">
        <v>@ ID &amp; FACE</v>
      </c>
      <c r="W125" t="str">
        <v>@ OD &amp; BACK FACE</v>
      </c>
      <c r="X125" t="str">
        <v>@ OD &amp; FACE</v>
      </c>
      <c r="Y125" t="str">
        <v>Across from slot</v>
      </c>
      <c r="Z125" t="str">
        <v>All Edge Breaks</v>
      </c>
      <c r="AA125" t="str">
        <v>Attached to bar stock</v>
      </c>
      <c r="AB125" t="str">
        <v xml:space="preserve">Back Turn Fillet Rad. </v>
      </c>
      <c r="AC125" t="str">
        <v>Balloon 1 (DWG FRM0105 Page 2, NV-27)</v>
      </c>
      <c r="AD125" t="str">
        <v>Balloon 1 (DWG FRM0105, NV-30)</v>
      </c>
      <c r="AE125" t="str">
        <v>Balloon 1 (P# 9890002-20) OL00429/A</v>
      </c>
      <c r="AF125" t="str">
        <v>Balloon 1, DWG#FRM0105</v>
      </c>
      <c r="AG125" t="str">
        <v>Balloon 11, See Image</v>
      </c>
      <c r="AH125" t="str">
        <v xml:space="preserve">Balloon 2 (DWG FRM0105 Page 2, NV-27) </v>
      </c>
      <c r="AI125" t="str">
        <v>Balloon 2 (DWG FRM0105, NV-30)</v>
      </c>
      <c r="AJ125" t="str">
        <v>Balloon 2 (P# 9890002-20)</v>
      </c>
      <c r="AK125" t="str">
        <v>Balloon 2, DWG#FRM0105</v>
      </c>
      <c r="AL125" t="str">
        <v>Balloon 2, DWG#FRM0105, See Image</v>
      </c>
      <c r="AM125" t="str">
        <v>Balloon 3 (DWG FRM0105, NV-30 Minor)</v>
      </c>
      <c r="AN125" t="str">
        <v>Balloon 3 (DWG FRM0105, NV-30)</v>
      </c>
      <c r="AO125" t="str">
        <v>Balloon 3 (P# 9890002-20)</v>
      </c>
      <c r="AP125" t="str">
        <v>Balloon 4</v>
      </c>
      <c r="AQ125" t="str">
        <v>Balloon 4 (P# 9890002-20)</v>
      </c>
      <c r="AR125" t="str">
        <v>Below Middle Band</v>
      </c>
      <c r="AS125" t="str">
        <v>Best Fit Pin, .003 or Less =Pass</v>
      </c>
      <c r="AT125" t="str">
        <v>Blank</v>
      </c>
      <c r="AU125" t="str">
        <v>Blank Turn Maj.</v>
      </c>
      <c r="AV125" t="str">
        <v>Blank Turn Maj. Mill Flt., OL4172</v>
      </c>
      <c r="AW125" t="str">
        <v>Blank Without .010 Slots</v>
      </c>
      <c r="AX125" t="str">
        <v>Blank Without .010 Slots, Section</v>
      </c>
      <c r="AY125" t="str">
        <v>Blank without thread</v>
      </c>
      <c r="AZ125" t="str">
        <v xml:space="preserve">Blank, Center of V Grv. </v>
      </c>
      <c r="BA125" t="str">
        <v>Blank, Check R adjacent Balloon 17</v>
      </c>
      <c r="BB125" t="str">
        <v>Blank, EXT. Feature</v>
      </c>
      <c r="BC125" t="str">
        <v>Blank, See Image, OL04335</v>
      </c>
      <c r="BD125" t="str">
        <v>Blank, See Image, OL04336</v>
      </c>
      <c r="BE125" t="str">
        <v xml:space="preserve">Blank, Thrd. </v>
      </c>
      <c r="BF125" t="str">
        <v>Blank, Turn Tip</v>
      </c>
      <c r="BG125" t="str">
        <v>Blank, Without Thrd.</v>
      </c>
      <c r="BH125" t="str">
        <v>Blank, Without Thread</v>
      </c>
      <c r="BI125" t="str">
        <v xml:space="preserve">Blunt Start Blend to Minor </v>
      </c>
      <c r="BJ125" t="str">
        <v>Calc., Use Go HEX</v>
      </c>
      <c r="BK125" t="str">
        <v>Can't dig into OD</v>
      </c>
      <c r="BL125" t="str">
        <v>Carbide Gauge</v>
      </c>
      <c r="BM125" t="str">
        <v xml:space="preserve">Center of V Grv. </v>
      </c>
      <c r="BN125" t="str">
        <v>Centered Less than .03 = Pass</v>
      </c>
      <c r="BO125" t="str">
        <v>Centered within .0005 or Less = Pass</v>
      </c>
      <c r="BP125" t="str">
        <v>Centered within .001 or Less = Pass</v>
      </c>
      <c r="BQ125" t="str">
        <v>Centered within .0254 or Less = Pass</v>
      </c>
      <c r="BR125" t="str">
        <v>Check close to Rod Slot</v>
      </c>
      <c r="BS125" t="str">
        <v>Check every other hole</v>
      </c>
      <c r="BT125" t="str">
        <v>Check Go over full length of slot.</v>
      </c>
      <c r="BU125" t="str">
        <v>Check Near Closed End</v>
      </c>
      <c r="BV125" t="str">
        <v>Check per Print View, Away from Rod Slot</v>
      </c>
      <c r="BW125" t="str">
        <v>Check to Balloon 30 Go Pin</v>
      </c>
      <c r="BX125" t="str">
        <v>Check with .2705 SET Pin Inside Part</v>
      </c>
      <c r="BY125" t="str">
        <v>Check with Hex Up</v>
      </c>
      <c r="BZ125" t="str">
        <v>CMM Blank</v>
      </c>
      <c r="CA125" t="str">
        <v>Confirm Full Radius</v>
      </c>
      <c r="CB125" t="str">
        <v>Constrained in fixture</v>
      </c>
      <c r="CC125" t="str">
        <v>Constrained with Ring</v>
      </c>
      <c r="CD125" t="str">
        <v>Constrained, See Image</v>
      </c>
      <c r="CE125" t="str">
        <v>Dim. "A"</v>
      </c>
      <c r="CF125" t="str">
        <v>Dim. "B"</v>
      </c>
      <c r="CG125" t="str">
        <v>Dim. "C"</v>
      </c>
      <c r="CH125" t="str">
        <v>Dim. "D", Whirl Blank</v>
      </c>
      <c r="CI125" t="str">
        <v>Dim. "G"</v>
      </c>
      <c r="CJ125" t="str">
        <v>Dim. E, Blank Turn Maj. &amp;  Mill Flt</v>
      </c>
      <c r="CK125" t="str">
        <v>Dim. E, Blank Turn Maj.&amp;  Mill Flt</v>
      </c>
      <c r="CL125" t="str">
        <v>Dim. H, Whirl Blank</v>
      </c>
      <c r="CM125" t="str">
        <v>Dim. J, 'Blank Turn Maj. &amp; Whirl Blank</v>
      </c>
      <c r="CN125" t="str">
        <v>Disk Drop Indicator Tip</v>
      </c>
      <c r="CO125" t="str">
        <v>DWG 100448-15, Balloon F_1</v>
      </c>
      <c r="CP125" t="str">
        <v>DWG 100448-15, OL02571</v>
      </c>
      <c r="CQ125" t="str">
        <v>DWG 100448-41</v>
      </c>
      <c r="CR125" t="str">
        <v>DWG 9890040, (10E),Section Part, OL01139</v>
      </c>
      <c r="CS125" t="str">
        <v>DWG 9890040, (10E),Section, OL01139</v>
      </c>
      <c r="CT125" t="str">
        <v>DWG 9890040, (11E)</v>
      </c>
      <c r="CU125" t="str">
        <v>DWG 9890040, (11E), Pins with Flats</v>
      </c>
      <c r="CV125" t="str">
        <v>DWG 9890040, (12E),  Pass=.002 or less</v>
      </c>
      <c r="CW125" t="str">
        <v>DWG 9890040, (12E), See Image</v>
      </c>
      <c r="CX125" t="str">
        <v>DWG 9890040, (1E), OL01431</v>
      </c>
      <c r="CY125" t="str">
        <v>DWG 9890040, (1E), OL01432</v>
      </c>
      <c r="CZ125" t="str">
        <v>DWG 9890040, (2E), OL01432</v>
      </c>
      <c r="DA125" t="str">
        <v>DWG 9890040, (3E)</v>
      </c>
      <c r="DB125" t="str">
        <v>DWG 9890040, (4E)</v>
      </c>
      <c r="DC125" t="str">
        <v>DWG 9890040, (5E), OL02336</v>
      </c>
      <c r="DD125" t="str">
        <v>DWG 9890040, (6E)</v>
      </c>
      <c r="DE125" t="str">
        <v>DWG 9890040, (7E)</v>
      </c>
      <c r="DF125" t="str">
        <v>DWG 9890040, (8E), OL01433</v>
      </c>
      <c r="DG125" t="str">
        <v>DWG 9890040, (8E), OL01433, Section</v>
      </c>
      <c r="DH125" t="str">
        <v>DWG 9890040, (9E), Close to Rod Slot</v>
      </c>
      <c r="DI125" t="str">
        <v>DWG 9890040, (9E),Close to Rod Slot</v>
      </c>
      <c r="DJ125" t="str">
        <v>DWG FRM0105 PAGE 2</v>
      </c>
      <c r="DK125" t="str">
        <v>DWG# 100448-41</v>
      </c>
      <c r="DL125" t="str">
        <v>DWG# 100448-44</v>
      </c>
      <c r="DM125" t="str">
        <v>DWG# 9890003  (1), Section OL00436/A</v>
      </c>
      <c r="DN125" t="str">
        <v>DWG# 9890003 (3), Ring Gauge Constrained</v>
      </c>
      <c r="DO125" t="str">
        <v>DWG# 9890003 (4), Section</v>
      </c>
      <c r="DP125" t="str">
        <v>DWG#100448-26, Balloon 1K, OL02350</v>
      </c>
      <c r="DQ125" t="str">
        <v>DWG#100448-26, Balloon 2K, OL02350</v>
      </c>
      <c r="DR125" t="str">
        <v>DWG#100448-26, Balloon 3K, OL02363</v>
      </c>
      <c r="DS125" t="str">
        <v>DWG#100448-26, Balloon 4K</v>
      </c>
      <c r="DT125" t="str">
        <v>DWG#100448-26, Balloon 5K, Section</v>
      </c>
      <c r="DU125" t="str">
        <v>DWG#100448-26, Balloon 6K</v>
      </c>
      <c r="DV125" t="str">
        <v>DWG#100448-26, Balloon 7K, Section</v>
      </c>
      <c r="DW125" t="str">
        <v>DWG#100448-26, Mfg. Tol.</v>
      </c>
      <c r="DX125" t="str">
        <v>DWG#9890003 (2) Ring Gauge Constrained</v>
      </c>
      <c r="DY125" t="str">
        <v>DWG#9890044</v>
      </c>
      <c r="DZ125" t="str">
        <v>DWG#9890044 .1985 to .2005=Pass</v>
      </c>
      <c r="EA125" t="str">
        <v>DWG#9890044 Overlay OL02441</v>
      </c>
      <c r="EB125" t="str">
        <v>DWG#9890044, OL02441</v>
      </c>
      <c r="EC125" t="str">
        <v>DWG#FRM0105</v>
      </c>
      <c r="ED125" t="str">
        <v>EXT.</v>
      </c>
      <c r="EE125" t="str">
        <v>EXT. Section, OL02460</v>
      </c>
      <c r="EF125" t="str">
        <v>EXT., OL04223</v>
      </c>
      <c r="EG125" t="str">
        <v>Flat Drop Indicator Tip</v>
      </c>
      <c r="EH125" t="str">
        <v>Full Go Pin, No Light, at Radius</v>
      </c>
      <c r="EI125" t="str">
        <v>Function Check</v>
      </c>
      <c r="EJ125" t="str">
        <v>GO Function Gauge</v>
      </c>
      <c r="EK125" t="str">
        <v>Go Gauge for Balloon 1 &amp; 4</v>
      </c>
      <c r="EL125" t="str">
        <v>Go Pin must pass through</v>
      </c>
      <c r="EM125" t="str">
        <v>Greater than .005 = Fail, Section</v>
      </c>
      <c r="EN125" t="str">
        <v>Greater than .025 out of center = Fail</v>
      </c>
      <c r="EO125" t="str">
        <v>Greater than 2.6 = Pass</v>
      </c>
      <c r="EP125" t="str">
        <v>Green = Pass, Red = Fail</v>
      </c>
      <c r="EQ125" t="str">
        <v>Hex Depth</v>
      </c>
      <c r="ER125" t="str">
        <v>Hex Minor</v>
      </c>
      <c r="ES125" t="str">
        <v>Hole Dia.</v>
      </c>
      <c r="ET125" t="str">
        <v>Hook or Disk Tip</v>
      </c>
      <c r="EU125" t="str">
        <v>ID Sphere Finish</v>
      </c>
      <c r="EV125" t="str">
        <v>ID/OD Both Sides, Diff. .002 or less = Pass</v>
      </c>
      <c r="EW125" t="str">
        <v>If Looks Big, Section</v>
      </c>
      <c r="EX125" t="str">
        <v>If Looks Small, Section</v>
      </c>
      <c r="EY125" t="str">
        <v>Insp. Close to Break Away, Mfg.Tol.</v>
      </c>
      <c r="EZ125" t="str">
        <v>INT.</v>
      </c>
      <c r="FA125" t="str">
        <v>INT. Section, OL02460</v>
      </c>
      <c r="FB125" t="str">
        <v>INT., OL04223</v>
      </c>
      <c r="FC125" t="str">
        <v>Intersect. of 7.7 &amp; R0.10</v>
      </c>
      <c r="FD125" t="str">
        <v>Intersect. of 8.79 and R.25 MAX</v>
      </c>
      <c r="FE125" t="str">
        <v>Keep Ind. Tip away from corner</v>
      </c>
      <c r="FF125" t="str">
        <v>L31</v>
      </c>
      <c r="FG125" t="str">
        <v>Laser Mark</v>
      </c>
      <c r="FH125" t="str">
        <v>LASER PER NOTE 4</v>
      </c>
      <c r="FI125" t="str">
        <v>LASER PER NOTE 4, Final Check 1 only</v>
      </c>
      <c r="FJ125" t="str">
        <v>Less than .002 out of center = Pass</v>
      </c>
      <c r="FK125" t="str">
        <v>Less than 2.75 = Pass, Section</v>
      </c>
      <c r="FL125" t="str">
        <v>List as pin. Not Calibrated</v>
      </c>
      <c r="FM125" t="str">
        <v>M9 X 1.25 BUTT See Comment Image</v>
      </c>
      <c r="FN125" t="str">
        <v>Manual Section</v>
      </c>
      <c r="FO125" t="str">
        <v>Max Deep .241 NO-GO =.42</v>
      </c>
      <c r="FP125" t="str">
        <v>MAX Depth of (Note 7) .241 NO-GO Pin</v>
      </c>
      <c r="FQ125" t="str">
        <v>Measure from Blue Line, See Image</v>
      </c>
      <c r="FR125" t="str">
        <v>Measure Width of Blue Area, See Image</v>
      </c>
      <c r="FS125" t="str">
        <v>Mfg. Tol</v>
      </c>
      <c r="FT125" t="str">
        <v>Mfg. Tol, See Image</v>
      </c>
      <c r="FU125" t="str">
        <v>Mfg. Tol.</v>
      </c>
      <c r="FV125" t="str">
        <v>Mfg. Tol. "A"</v>
      </c>
      <c r="FW125" t="str">
        <v>Mfg. Tol. (Zero on Gauge Full Dia. Lead)</v>
      </c>
      <c r="FX125" t="str">
        <v>Mfg. Tol. Balloon 11, See Image</v>
      </c>
      <c r="FY125" t="str">
        <v>Mfg. Tol. Balloon 4</v>
      </c>
      <c r="FZ125" t="str">
        <v>Mfg. Tol. Balloon 7</v>
      </c>
      <c r="GA125" t="str">
        <v xml:space="preserve">Mfg. Tol. C-Bore Face (Ballo 28) </v>
      </c>
      <c r="GB125" t="str">
        <v>Mfg. Tol. Section</v>
      </c>
      <c r="GC125" t="str">
        <v>Mfg. Tol. See Image</v>
      </c>
      <c r="GD125" t="str">
        <v>Mfg. Tol., 3 Places, Record MAX</v>
      </c>
      <c r="GE125" t="str">
        <v>Mfg. Tol., Balloon 11</v>
      </c>
      <c r="GF125" t="str">
        <v>Mfg. Tol., Balloon 7</v>
      </c>
      <c r="GG125" t="str">
        <v>Mfg. Tol., Blank</v>
      </c>
      <c r="GH125" t="str">
        <v>Mfg. Tol., Blank, Balloon 12</v>
      </c>
      <c r="GI125" t="str">
        <v>Mfg. Tol., Blend to SØ.320</v>
      </c>
      <c r="GJ125" t="str">
        <v>Mfg. Tol., Calculation</v>
      </c>
      <c r="GK125" t="str">
        <v>Mfg. Tol., For Mill Fixture</v>
      </c>
      <c r="GL125" t="str">
        <v>Mfg. Tol., L32</v>
      </c>
      <c r="GM125" t="str">
        <v>Mfg. Tol., L33</v>
      </c>
      <c r="GN125" t="str">
        <v>Mfg. Tol., No Tool Marks</v>
      </c>
      <c r="GO125" t="str">
        <v>Mfg. Tol., OL03361</v>
      </c>
      <c r="GP125" t="str">
        <v>Mfg. Tol., Record off center value</v>
      </c>
      <c r="GQ125" t="str">
        <v>Mfg. Tol., Same 3 Places, Record MIN</v>
      </c>
      <c r="GR125" t="str">
        <v>Mfg. Tol., Section</v>
      </c>
      <c r="GS125" t="str">
        <v>Mfg. Tol., Section B-B</v>
      </c>
      <c r="GT125" t="str">
        <v>Mfg. Tol., Section, OL03361</v>
      </c>
      <c r="GU125" t="str">
        <v>Mfg. Tol., Section, Per Note 2</v>
      </c>
      <c r="GV125" t="str">
        <v>Mfg. Tol., See Image</v>
      </c>
      <c r="GW125" t="str">
        <v>Mfg. Tol., See Image, Bore in Blue</v>
      </c>
      <c r="GX125" t="str">
        <v>Mfg. Tol., See Image, Hook Tip</v>
      </c>
      <c r="GY125" t="str">
        <v>Mfg. Tol., Sharp Okay No Burr</v>
      </c>
      <c r="GZ125" t="str">
        <v>Mfg. Tol., Threadless Blank</v>
      </c>
      <c r="HA125" t="str">
        <v>Mfg.Tol.</v>
      </c>
      <c r="HB125" t="str">
        <v>Mgf. To., T.S.C.</v>
      </c>
      <c r="HC125" t="str">
        <v>Milled Feature</v>
      </c>
      <c r="HD125" t="str">
        <v>Milled Feature, OL04045</v>
      </c>
      <c r="HE125" t="str">
        <v>More than .0005 out of center = Fail</v>
      </c>
      <c r="HF125" t="str">
        <v>Must Pass Through</v>
      </c>
      <c r="HG125" t="str">
        <v>Must pass through gauge</v>
      </c>
      <c r="HH125" t="str">
        <v>Must Pass Through Go Gauge</v>
      </c>
      <c r="HI125" t="str">
        <v>Must Pass, See Image.</v>
      </c>
      <c r="HJ125" t="str">
        <v>NA</v>
      </c>
      <c r="HK125" t="str">
        <v>Narrow Area</v>
      </c>
      <c r="HL125" t="str">
        <v>Near Balloon 21</v>
      </c>
      <c r="HM125" t="str">
        <v>Near Datum B</v>
      </c>
      <c r="HN125" t="str">
        <v>Neck Dia.</v>
      </c>
      <c r="HO125" t="str">
        <v>Neck to Head Rad.</v>
      </c>
      <c r="HP125" t="str">
        <v>No Copper Deposits Allowed</v>
      </c>
      <c r="HQ125" t="str">
        <v>No Section</v>
      </c>
      <c r="HR125" t="str">
        <v>No Section, .01 to .014 = Pass</v>
      </c>
      <c r="HS125" t="str">
        <v>No Section, Rotate Part</v>
      </c>
      <c r="HT125" t="str">
        <v>No Section, See Image</v>
      </c>
      <c r="HU125" t="str">
        <v>No Slot, Section B-B</v>
      </c>
      <c r="HV125" t="str">
        <v>No visual step = Pass</v>
      </c>
      <c r="HW125" t="str">
        <v>Not to exceed .95 Deep</v>
      </c>
      <c r="HX125" t="str">
        <v>Note 1</v>
      </c>
      <c r="HY125" t="str">
        <v>OL00333/A</v>
      </c>
      <c r="HZ125" t="str">
        <v>OL00519</v>
      </c>
      <c r="IA125" t="str">
        <v>OL00520</v>
      </c>
      <c r="IB125" t="str">
        <v>OL00529</v>
      </c>
      <c r="IC125" t="str">
        <v>OL00542</v>
      </c>
      <c r="ID125" t="str">
        <v>OL00724</v>
      </c>
      <c r="IE125" t="str">
        <v>OL01250</v>
      </c>
      <c r="IF125" t="str">
        <v>OL01869, Threadless Blank</v>
      </c>
      <c r="IG125" t="str">
        <v>OL01870, Section</v>
      </c>
      <c r="IH125" t="str">
        <v>OL02255</v>
      </c>
      <c r="II125" t="str">
        <v>OL02255, Mfg. Tol.</v>
      </c>
      <c r="IJ125" t="str">
        <v>OL02302</v>
      </c>
      <c r="IK125" t="str">
        <v xml:space="preserve">OL02318  needed per image instructions </v>
      </c>
      <c r="IL125" t="str">
        <v>OL02556</v>
      </c>
      <c r="IM125" t="str">
        <v>OL02557</v>
      </c>
      <c r="IN125" t="str">
        <v>OL02567</v>
      </c>
      <c r="IO125" t="str">
        <v>OL02653</v>
      </c>
      <c r="IP125" t="str">
        <v>OL02718</v>
      </c>
      <c r="IQ125" t="str">
        <v>OL02841</v>
      </c>
      <c r="IR125" t="str">
        <v>OL02842</v>
      </c>
      <c r="IS125" t="str">
        <v>OL02844</v>
      </c>
      <c r="IT125" t="str">
        <v>OL02871</v>
      </c>
      <c r="IU125" t="str">
        <v>OL02887</v>
      </c>
      <c r="IV125" t="str">
        <v>OL03500</v>
      </c>
      <c r="IW125" t="str">
        <v>OL03766</v>
      </c>
      <c r="IX125" t="str">
        <v>OL03868</v>
      </c>
      <c r="IY125" t="str">
        <v>OL03869</v>
      </c>
      <c r="IZ125" t="str">
        <v>OL03870</v>
      </c>
      <c r="JA125" t="str">
        <v>OL03873, DWG# 100448-44</v>
      </c>
      <c r="JB125" t="str">
        <v>OL03949</v>
      </c>
      <c r="JC125" t="str">
        <v xml:space="preserve">OL04043, Section </v>
      </c>
      <c r="JD125" t="str">
        <v xml:space="preserve">OL04044, Section </v>
      </c>
      <c r="JE125" t="str">
        <v>OL04045</v>
      </c>
      <c r="JF125" t="str">
        <v>OL04045, Milled Feature</v>
      </c>
      <c r="JG125" t="str">
        <v>OL04063</v>
      </c>
      <c r="JH125" t="str">
        <v>OL04064</v>
      </c>
      <c r="JI125" t="str">
        <v>OL04065</v>
      </c>
      <c r="JJ125" t="str">
        <v>OL04181</v>
      </c>
      <c r="JK125" t="str">
        <v>OL04218</v>
      </c>
      <c r="JL125" t="str">
        <v>OL04224, See Image</v>
      </c>
      <c r="JM125" t="str">
        <v>OL04374</v>
      </c>
      <c r="JN125" t="str">
        <v>OL04375, Section M-M</v>
      </c>
      <c r="JO125" t="str">
        <v>OL04376, Section M-M</v>
      </c>
      <c r="JP125" t="str">
        <v>OL04443</v>
      </c>
      <c r="JQ125" t="str">
        <v>OL04444</v>
      </c>
      <c r="JR125" t="str">
        <v>OL05000</v>
      </c>
      <c r="JS125" t="str">
        <v>One side of slot</v>
      </c>
      <c r="JT125" t="str">
        <v>Other side of slot</v>
      </c>
      <c r="JU125" t="str">
        <v>Out of center more than .002 = Fail</v>
      </c>
      <c r="JV125" t="str">
        <v>Out of center more than.002 = Fail</v>
      </c>
      <c r="JW125" t="str">
        <v>Overlay OL02713</v>
      </c>
      <c r="JX125" t="str">
        <v>Overlay OL02714</v>
      </c>
      <c r="JY125" t="str">
        <v>Overlay OL02718</v>
      </c>
      <c r="JZ125" t="str">
        <v>Overlay OL03831, Mfg. Tol.</v>
      </c>
      <c r="KA125" t="str">
        <v>Part Without Slots</v>
      </c>
      <c r="KB125" t="str">
        <v>Part Without Slots, See Image</v>
      </c>
      <c r="KC125" t="str">
        <v xml:space="preserve">Pass = .0254 or Less </v>
      </c>
      <c r="KD125" t="str">
        <v>PD MIN = 4.361, PD MAX = 4.456</v>
      </c>
      <c r="KE125" t="str">
        <v>Per Balloon 2 Note</v>
      </c>
      <c r="KF125" t="str">
        <v>Per drawing note(s) 8.</v>
      </c>
      <c r="KG125" t="str">
        <v>Point or Sphere Tip</v>
      </c>
      <c r="KH125" t="str">
        <v>Point Tip</v>
      </c>
      <c r="KI125" t="str">
        <v>R.9 to R1.1 = Pass, See Image</v>
      </c>
      <c r="KJ125" t="str">
        <v>Ram Construction</v>
      </c>
      <c r="KK125" t="str">
        <v>Record Same Pass / Fail All Balloons</v>
      </c>
      <c r="KL125" t="str">
        <v>Ref. Balloon 1</v>
      </c>
      <c r="KM125" t="str">
        <v>Ref. Balloon 12</v>
      </c>
      <c r="KN125" t="str">
        <v>Ref. Balloon 13, 100% AQL</v>
      </c>
      <c r="KO125" t="str">
        <v>Ref. Balloon 2</v>
      </c>
      <c r="KP125" t="str">
        <v>Ref. Balloon 21, 100% AQL</v>
      </c>
      <c r="KQ125" t="str">
        <v>Ref. Balloon 4</v>
      </c>
      <c r="KR125" t="str">
        <v>Ref. Balloon 7</v>
      </c>
      <c r="KS125" t="str">
        <v>Ref. Balloon 8</v>
      </c>
      <c r="KT125" t="str">
        <v>Relieved Pin Gauges 09236 &amp; 09235</v>
      </c>
      <c r="KU125" t="str">
        <v>Rotate Part</v>
      </c>
      <c r="KV125" t="str">
        <v>Rotate Part, See Image</v>
      </c>
      <c r="KW125" t="str">
        <v>Same as Root Radius</v>
      </c>
      <c r="KX125" t="str">
        <v>Section</v>
      </c>
      <c r="KY125" t="str">
        <v>Section B-B</v>
      </c>
      <c r="KZ125" t="str">
        <v>Section B-B, Distance Between Grooves</v>
      </c>
      <c r="LA125" t="str">
        <v>Section C-C</v>
      </c>
      <c r="LB125" t="str">
        <v>Section Part</v>
      </c>
      <c r="LC125" t="str">
        <v>Section Part, Measured from Opposite Face</v>
      </c>
      <c r="LD125" t="str">
        <v>Section, Broachless Blank</v>
      </c>
      <c r="LE125" t="str">
        <v>Section, EXT. Sphere Location.</v>
      </c>
      <c r="LF125" t="str">
        <v>Section, Hex Cham. Ang.</v>
      </c>
      <c r="LG125" t="str">
        <v>Section, Hex Fillet Rad.</v>
      </c>
      <c r="LH125" t="str">
        <v>Section, INT. Feature</v>
      </c>
      <c r="LI125" t="str">
        <v>Section, INT. Sphere Location.</v>
      </c>
      <c r="LJ125" t="str">
        <v>Section, Mfg. Tol.</v>
      </c>
      <c r="LK125" t="str">
        <v>Section, Mfg. Tol., See Image</v>
      </c>
      <c r="LL125" t="str">
        <v>Section, OL00486</v>
      </c>
      <c r="LM125" t="str">
        <v>Section, OL00542</v>
      </c>
      <c r="LN125" t="str">
        <v>Section, OL00543</v>
      </c>
      <c r="LO125" t="str">
        <v>Section, OL00544</v>
      </c>
      <c r="LP125" t="str">
        <v>Section, OL00545</v>
      </c>
      <c r="LQ125" t="str">
        <v>Section, OL00546</v>
      </c>
      <c r="LR125" t="str">
        <v>Section, OL00547</v>
      </c>
      <c r="LS125" t="str">
        <v>Section, OL00555</v>
      </c>
      <c r="LT125" t="str">
        <v>Section, OL00725</v>
      </c>
      <c r="LU125" t="str">
        <v>Section, OL01430</v>
      </c>
      <c r="LV125" t="str">
        <v>Section, OL01434</v>
      </c>
      <c r="LW125" t="str">
        <v>Section, OL01435</v>
      </c>
      <c r="LX125" t="str">
        <v>Section, OL01807</v>
      </c>
      <c r="LY125" t="str">
        <v>Section, OL01830</v>
      </c>
      <c r="LZ125" t="str">
        <v>Section, OL02351</v>
      </c>
      <c r="MA125" t="str">
        <v>Section, OL02519</v>
      </c>
      <c r="MB125" t="str">
        <v>Section, OL02520</v>
      </c>
      <c r="MC125" t="str">
        <v>Section, OL02522</v>
      </c>
      <c r="MD125" t="str">
        <v>Section, OL02540</v>
      </c>
      <c r="ME125" t="str">
        <v>Section, OL02541</v>
      </c>
      <c r="MF125" t="str">
        <v>Section, OL02552</v>
      </c>
      <c r="MG125" t="str">
        <v>Section, OL02553</v>
      </c>
      <c r="MH125" t="str">
        <v>Section, OL02554</v>
      </c>
      <c r="MI125" t="str">
        <v>Section, OL02555</v>
      </c>
      <c r="MJ125" t="str">
        <v>Section, OL02558</v>
      </c>
      <c r="MK125" t="str">
        <v>Section, OL02559</v>
      </c>
      <c r="ML125" t="str">
        <v>Section, OL02560</v>
      </c>
      <c r="MM125" t="str">
        <v>Section, OL02619</v>
      </c>
      <c r="MN125" t="str">
        <v>Section, OL02620</v>
      </c>
      <c r="MO125" t="str">
        <v>Section, OL02621</v>
      </c>
      <c r="MP125" t="str">
        <v>Section, OL02622</v>
      </c>
      <c r="MQ125" t="str">
        <v>Section, OL02623</v>
      </c>
      <c r="MR125" t="str">
        <v>Section, OL02624</v>
      </c>
      <c r="MS125" t="str">
        <v>Section, OL02652</v>
      </c>
      <c r="MT125" t="str">
        <v>Section, OL02680</v>
      </c>
      <c r="MU125" t="str">
        <v>Section, OL02793</v>
      </c>
      <c r="MV125" t="str">
        <v>Section, OL02823</v>
      </c>
      <c r="MW125" t="str">
        <v>Section, OL02843</v>
      </c>
      <c r="MX125" t="str">
        <v>Section, OL03026, Ext.</v>
      </c>
      <c r="MY125" t="str">
        <v>Section, OL03026, Int.</v>
      </c>
      <c r="MZ125" t="str">
        <v>Section, OL03570, DWG# 100448-41</v>
      </c>
      <c r="NA125" t="str">
        <v>Section, OL03781</v>
      </c>
      <c r="NB125" t="str">
        <v>Section, OL03911</v>
      </c>
      <c r="NC125" t="str">
        <v>Section, OL03912</v>
      </c>
      <c r="ND125" t="str">
        <v>Section, OL03928</v>
      </c>
      <c r="NE125" t="str">
        <v>Section, OL03929</v>
      </c>
      <c r="NF125" t="str">
        <v>Section, OL04030</v>
      </c>
      <c r="NG125" t="str">
        <v>Section, OL04037</v>
      </c>
      <c r="NH125" t="str">
        <v>Section, OL04038</v>
      </c>
      <c r="NI125" t="str">
        <v>Section, OL04046</v>
      </c>
      <c r="NJ125" t="str">
        <v>Section, OL04065</v>
      </c>
      <c r="NK125" t="str">
        <v>Section, OL04066</v>
      </c>
      <c r="NL125" t="str">
        <v>Section, OL04067</v>
      </c>
      <c r="NM125" t="str">
        <v>Section, OL04069</v>
      </c>
      <c r="NN125" t="str">
        <v>Section, OL04071</v>
      </c>
      <c r="NO125" t="str">
        <v>Section, OL04173</v>
      </c>
      <c r="NP125" t="str">
        <v>Section, OL04174</v>
      </c>
      <c r="NQ125" t="str">
        <v>Section, OL04214</v>
      </c>
      <c r="NR125" t="str">
        <v>Section, OL04215</v>
      </c>
      <c r="NS125" t="str">
        <v>Section, OL04216</v>
      </c>
      <c r="NT125" t="str">
        <v>Section, OL04217</v>
      </c>
      <c r="NU125" t="str">
        <v>Section, Overlay OL02716</v>
      </c>
      <c r="NV125" t="str">
        <v>Section, Overlay OL02717</v>
      </c>
      <c r="NW125" t="str">
        <v>Section, See Image</v>
      </c>
      <c r="NX125" t="str">
        <v>Section, See Image, DWG# 100448-41</v>
      </c>
      <c r="NY125" t="str">
        <v>Section, Without Sots</v>
      </c>
      <c r="NZ125" t="str">
        <v>See Comments Sheet</v>
      </c>
      <c r="OA125" t="str">
        <v>See Comments Sheet, OL02318</v>
      </c>
      <c r="OB125" t="str">
        <v>See Image</v>
      </c>
      <c r="OC125" t="str">
        <v>See Image, .005 or Less = Pass</v>
      </c>
      <c r="OD125" t="str">
        <v>See Image, Check Near Radius</v>
      </c>
      <c r="OE125" t="str">
        <v>See Image, Constrained</v>
      </c>
      <c r="OF125" t="str">
        <v>See Image, Distance Between Flats</v>
      </c>
      <c r="OG125" t="str">
        <v xml:space="preserve">See Image, Mfg. Tol, Section A-A </v>
      </c>
      <c r="OH125" t="str">
        <v>See image, Mfg. Tol.</v>
      </c>
      <c r="OI125" t="str">
        <v>See Image, Mic. Across Flats</v>
      </c>
      <c r="OJ125" t="str">
        <v>See Image, OL02850</v>
      </c>
      <c r="OK125" t="str">
        <v>See Image, OL02880</v>
      </c>
      <c r="OL125" t="str">
        <v>See Image, OL03926</v>
      </c>
      <c r="OM125" t="str">
        <v>See Image, OL03927</v>
      </c>
      <c r="ON125" t="str">
        <v>See Image, OL04003</v>
      </c>
      <c r="OO125" t="str">
        <v>'See Image, OL04342,  Best Fit Joe Block</v>
      </c>
      <c r="OP125" t="str">
        <v>See Image, OL04342,  Blank</v>
      </c>
      <c r="OQ125" t="str">
        <v>See Image, OL04342, Blank</v>
      </c>
      <c r="OR125" t="str">
        <v>See Image, OL04343, Blank</v>
      </c>
      <c r="OS125" t="str">
        <v>See Image, Pass = .002 or Less</v>
      </c>
      <c r="OT125" t="str">
        <v>See Image, Rcd. MAX</v>
      </c>
      <c r="OU125" t="str">
        <v>See Image, Rcd. MIN</v>
      </c>
      <c r="OV125" t="str">
        <v>See Image, Section</v>
      </c>
      <c r="OW125" t="str">
        <v>See Image, Section A-A</v>
      </c>
      <c r="OX125" t="str">
        <v>See Image, Section B-B</v>
      </c>
      <c r="OY125" t="str">
        <v>See Image, Section B-B, TSC</v>
      </c>
      <c r="OZ125" t="str">
        <v>See Image, Shank Drawing # 18000-XX-XX A</v>
      </c>
      <c r="PA125" t="str">
        <v>Sequencial Laser 01, 120 Per Print</v>
      </c>
      <c r="PB125" t="str">
        <v>Set to .202, Zero on Thread Lead</v>
      </c>
      <c r="PC125" t="str">
        <v>Sharp OK, No Burr</v>
      </c>
      <c r="PD125" t="str">
        <v>Sharp OK, No Raised Edge, See Image</v>
      </c>
      <c r="PE125" t="str">
        <v>Sharp OK, No Raised Edges</v>
      </c>
      <c r="PF125" t="str">
        <v>Sharp okay no raised edge</v>
      </c>
      <c r="PG125" t="str">
        <v>Sharp Okay, No Burr</v>
      </c>
      <c r="PH125" t="str">
        <v>Sharp Okay, No Raised Edge</v>
      </c>
      <c r="PI125" t="str">
        <v>Sharp Okay, No Raised Edges,</v>
      </c>
      <c r="PJ125" t="str">
        <v>Sharp Okay, See Image</v>
      </c>
      <c r="PK125" t="str">
        <v xml:space="preserve">Start of Radius @ .195 </v>
      </c>
      <c r="PL125" t="str">
        <v xml:space="preserve">Start of Radius @ .21 </v>
      </c>
      <c r="PM125" t="str">
        <v xml:space="preserve">T.S.C. </v>
      </c>
      <c r="PN125" t="str">
        <v>Tangent Point</v>
      </c>
      <c r="PO125" t="str">
        <v>Tangent point of R.50</v>
      </c>
      <c r="PP125" t="str">
        <v>Taper Check, Mfg.Tol.</v>
      </c>
      <c r="PQ125" t="str">
        <v>Taper Check, Mfg.Tol., See Image</v>
      </c>
      <c r="PR125" t="str">
        <v>Thrd. Minor Ø</v>
      </c>
      <c r="PS125" t="str">
        <v>Thrd. Relief Ø</v>
      </c>
      <c r="PT125" t="str">
        <v>Threadless Blank</v>
      </c>
      <c r="PU125" t="str">
        <v>Threadless Blank, From Major Ø</v>
      </c>
      <c r="PV125" t="str">
        <v>Threadless Blank, Mfg. Tol.</v>
      </c>
      <c r="PW125" t="str">
        <v>Threadless Blank, Thrd. to Neck Rad.</v>
      </c>
      <c r="PX125" t="str">
        <v>Thredless Blank</v>
      </c>
      <c r="PY125" t="str">
        <v>To center of R.005</v>
      </c>
      <c r="PZ125" t="str">
        <v>Torx Min. Dia.</v>
      </c>
      <c r="QA125" t="str">
        <v>Turn Ø Free of Mill Marks</v>
      </c>
      <c r="QB125" t="str">
        <v>Use (Full) GO Hex</v>
      </c>
      <c r="QC125" t="str">
        <v>Use Balloon 1 FULL Gauge</v>
      </c>
      <c r="QD125" t="str">
        <v>Use Balloon 9 FULL GO</v>
      </c>
      <c r="QE125" t="str">
        <v>Use Best Fit Pin</v>
      </c>
      <c r="QF125" t="str">
        <v>Use Disk Tip</v>
      </c>
      <c r="QG125" t="str">
        <v>Use flat bottomed indicator tip.</v>
      </c>
      <c r="QH125" t="str">
        <v xml:space="preserve">Use Full .093 Go Hex </v>
      </c>
      <c r="QI125" t="str">
        <v xml:space="preserve">Use Full .0930 Go Hex </v>
      </c>
      <c r="QJ125" t="str">
        <v>Use Full .1235 Go Hex</v>
      </c>
      <c r="QK125" t="str">
        <v>Use Gauge K2-98-8019-04, See Image</v>
      </c>
      <c r="QL125" t="str">
        <v>Use large flat indicator tip</v>
      </c>
      <c r="QM125" t="str">
        <v>Use Pins.3330/.3350, See Image MAX NO-GO</v>
      </c>
      <c r="QN125" t="str">
        <v>Use Pointed Drop Indicator Tip</v>
      </c>
      <c r="QO125" t="str">
        <v>V-Block</v>
      </c>
      <c r="QP125" t="str">
        <v>V-Block,  AMB for 13</v>
      </c>
      <c r="QQ125" t="str">
        <v>V-Block,  Hex Cham. Dia.</v>
      </c>
      <c r="QR125" t="str">
        <v>V-Block, Hex Depth</v>
      </c>
      <c r="QS125" t="str">
        <v>VBU Gauge</v>
      </c>
      <c r="QT125" t="str">
        <v>Visibally smaller than HEX=Pass</v>
      </c>
      <c r="QU125" t="str">
        <v>Visual Per Drawing</v>
      </c>
      <c r="QV125" t="str">
        <v>Whirl Blank</v>
      </c>
      <c r="QW125" t="str">
        <v xml:space="preserve">Whirl Blank </v>
      </c>
      <c r="QX125" t="str">
        <v>Whirl Blank, Neck Rad. End to Head CL</v>
      </c>
      <c r="QY125" t="str">
        <v>Whirl Blank, Nose Start Dia.</v>
      </c>
      <c r="QZ125" t="str">
        <v>Whirl Blank, Nose Start Dist.</v>
      </c>
      <c r="RA125" t="str">
        <v>Whirl Blank, Thrd. Minor</v>
      </c>
      <c r="RB125" t="str">
        <v>Whirl Blank, Thrd. Pullout Dia.</v>
      </c>
      <c r="RC125" t="str">
        <v>Whole Part, Removal is at Assy. Level</v>
      </c>
      <c r="RD125" t="str">
        <v>Wide Area</v>
      </c>
      <c r="RE125" t="str">
        <v>Zero on End of Go Gauge</v>
      </c>
    </row>
    <row r="126" spans="1:473">
      <c r="A126" t="s">
        <v>763</v>
      </c>
      <c r="C126" t="str" cm="1">
        <f t="array" ref="C126:RE126">TRANSPOSE(_xlfn._xlws.SORT(_xlfn._xlws.FILTER($A$2:$A$600,ISNUMBER(SEARCH('PartLib Table'!M143,$A$2:$A$600)),"not found")))</f>
        <v xml:space="preserve"> 'C', Whirl Blank</v>
      </c>
      <c r="D126" t="str">
        <v xml:space="preserve"> See Image, Constrained</v>
      </c>
      <c r="E126" t="str">
        <v>(.04 to .12 range = Pass)</v>
      </c>
      <c r="F126" t="str">
        <v>(.042 FULL) Go Pin Seat Fully</v>
      </c>
      <c r="G126" t="str">
        <v>(B), Mfg. Tol.</v>
      </c>
      <c r="H126" t="str">
        <v>(B), O.A.L.</v>
      </c>
      <c r="I126" t="str">
        <v>.001 or less =Pass</v>
      </c>
      <c r="J126" t="str">
        <v>.001 or less out of center = Pass</v>
      </c>
      <c r="K126" t="str">
        <v>.002 or Less = Pass</v>
      </c>
      <c r="L126" t="str">
        <v>.002 or Less out of center = Pass</v>
      </c>
      <c r="M126" t="str">
        <v>.005 to .015 = Pass</v>
      </c>
      <c r="N126" t="str">
        <v>.0125 Mean, Section</v>
      </c>
      <c r="O126" t="str">
        <v>.025 or Less in X &amp; Y=Pass</v>
      </c>
      <c r="P126" t="str">
        <v>.038 Mean</v>
      </c>
      <c r="Q126" t="str">
        <v>.063 MM = .0024 IN, See Image</v>
      </c>
      <c r="R126" t="str">
        <v>.063MM = .0024"</v>
      </c>
      <c r="S126" t="str">
        <v>.243 NO-GO, Unconstrained, Must Not Start</v>
      </c>
      <c r="T126" t="str">
        <v>@ Back Face &amp; ID, No Raised Edge</v>
      </c>
      <c r="U126" t="str">
        <v>@ Back Face &amp; OD, No Raised Edge</v>
      </c>
      <c r="V126" t="str">
        <v>@ ID &amp; FACE</v>
      </c>
      <c r="W126" t="str">
        <v>@ OD &amp; BACK FACE</v>
      </c>
      <c r="X126" t="str">
        <v>@ OD &amp; FACE</v>
      </c>
      <c r="Y126" t="str">
        <v>Across from slot</v>
      </c>
      <c r="Z126" t="str">
        <v>All Edge Breaks</v>
      </c>
      <c r="AA126" t="str">
        <v>Attached to bar stock</v>
      </c>
      <c r="AB126" t="str">
        <v xml:space="preserve">Back Turn Fillet Rad. </v>
      </c>
      <c r="AC126" t="str">
        <v>Balloon 1 (DWG FRM0105 Page 2, NV-27)</v>
      </c>
      <c r="AD126" t="str">
        <v>Balloon 1 (DWG FRM0105, NV-30)</v>
      </c>
      <c r="AE126" t="str">
        <v>Balloon 1 (P# 9890002-20) OL00429/A</v>
      </c>
      <c r="AF126" t="str">
        <v>Balloon 1, DWG#FRM0105</v>
      </c>
      <c r="AG126" t="str">
        <v>Balloon 11, See Image</v>
      </c>
      <c r="AH126" t="str">
        <v xml:space="preserve">Balloon 2 (DWG FRM0105 Page 2, NV-27) </v>
      </c>
      <c r="AI126" t="str">
        <v>Balloon 2 (DWG FRM0105, NV-30)</v>
      </c>
      <c r="AJ126" t="str">
        <v>Balloon 2 (P# 9890002-20)</v>
      </c>
      <c r="AK126" t="str">
        <v>Balloon 2, DWG#FRM0105</v>
      </c>
      <c r="AL126" t="str">
        <v>Balloon 2, DWG#FRM0105, See Image</v>
      </c>
      <c r="AM126" t="str">
        <v>Balloon 3 (DWG FRM0105, NV-30 Minor)</v>
      </c>
      <c r="AN126" t="str">
        <v>Balloon 3 (DWG FRM0105, NV-30)</v>
      </c>
      <c r="AO126" t="str">
        <v>Balloon 3 (P# 9890002-20)</v>
      </c>
      <c r="AP126" t="str">
        <v>Balloon 4</v>
      </c>
      <c r="AQ126" t="str">
        <v>Balloon 4 (P# 9890002-20)</v>
      </c>
      <c r="AR126" t="str">
        <v>Below Middle Band</v>
      </c>
      <c r="AS126" t="str">
        <v>Best Fit Pin, .003 or Less =Pass</v>
      </c>
      <c r="AT126" t="str">
        <v>Blank</v>
      </c>
      <c r="AU126" t="str">
        <v>Blank Turn Maj.</v>
      </c>
      <c r="AV126" t="str">
        <v>Blank Turn Maj. Mill Flt., OL4172</v>
      </c>
      <c r="AW126" t="str">
        <v>Blank Without .010 Slots</v>
      </c>
      <c r="AX126" t="str">
        <v>Blank Without .010 Slots, Section</v>
      </c>
      <c r="AY126" t="str">
        <v>Blank without thread</v>
      </c>
      <c r="AZ126" t="str">
        <v xml:space="preserve">Blank, Center of V Grv. </v>
      </c>
      <c r="BA126" t="str">
        <v>Blank, Check R adjacent Balloon 17</v>
      </c>
      <c r="BB126" t="str">
        <v>Blank, EXT. Feature</v>
      </c>
      <c r="BC126" t="str">
        <v>Blank, See Image, OL04335</v>
      </c>
      <c r="BD126" t="str">
        <v>Blank, See Image, OL04336</v>
      </c>
      <c r="BE126" t="str">
        <v xml:space="preserve">Blank, Thrd. </v>
      </c>
      <c r="BF126" t="str">
        <v>Blank, Turn Tip</v>
      </c>
      <c r="BG126" t="str">
        <v>Blank, Without Thrd.</v>
      </c>
      <c r="BH126" t="str">
        <v>Blank, Without Thread</v>
      </c>
      <c r="BI126" t="str">
        <v xml:space="preserve">Blunt Start Blend to Minor </v>
      </c>
      <c r="BJ126" t="str">
        <v>Calc., Use Go HEX</v>
      </c>
      <c r="BK126" t="str">
        <v>Can't dig into OD</v>
      </c>
      <c r="BL126" t="str">
        <v>Carbide Gauge</v>
      </c>
      <c r="BM126" t="str">
        <v xml:space="preserve">Center of V Grv. </v>
      </c>
      <c r="BN126" t="str">
        <v>Centered Less than .03 = Pass</v>
      </c>
      <c r="BO126" t="str">
        <v>Centered within .0005 or Less = Pass</v>
      </c>
      <c r="BP126" t="str">
        <v>Centered within .001 or Less = Pass</v>
      </c>
      <c r="BQ126" t="str">
        <v>Centered within .0254 or Less = Pass</v>
      </c>
      <c r="BR126" t="str">
        <v>Check close to Rod Slot</v>
      </c>
      <c r="BS126" t="str">
        <v>Check every other hole</v>
      </c>
      <c r="BT126" t="str">
        <v>Check Go over full length of slot.</v>
      </c>
      <c r="BU126" t="str">
        <v>Check Near Closed End</v>
      </c>
      <c r="BV126" t="str">
        <v>Check per Print View, Away from Rod Slot</v>
      </c>
      <c r="BW126" t="str">
        <v>Check to Balloon 30 Go Pin</v>
      </c>
      <c r="BX126" t="str">
        <v>Check with .2705 SET Pin Inside Part</v>
      </c>
      <c r="BY126" t="str">
        <v>Check with Hex Up</v>
      </c>
      <c r="BZ126" t="str">
        <v>CMM Blank</v>
      </c>
      <c r="CA126" t="str">
        <v>Confirm Full Radius</v>
      </c>
      <c r="CB126" t="str">
        <v>Constrained in fixture</v>
      </c>
      <c r="CC126" t="str">
        <v>Constrained with Ring</v>
      </c>
      <c r="CD126" t="str">
        <v>Constrained, See Image</v>
      </c>
      <c r="CE126" t="str">
        <v>Dim. "A"</v>
      </c>
      <c r="CF126" t="str">
        <v>Dim. "B"</v>
      </c>
      <c r="CG126" t="str">
        <v>Dim. "C"</v>
      </c>
      <c r="CH126" t="str">
        <v>Dim. "D", Whirl Blank</v>
      </c>
      <c r="CI126" t="str">
        <v>Dim. "G"</v>
      </c>
      <c r="CJ126" t="str">
        <v>Dim. E, Blank Turn Maj. &amp;  Mill Flt</v>
      </c>
      <c r="CK126" t="str">
        <v>Dim. E, Blank Turn Maj.&amp;  Mill Flt</v>
      </c>
      <c r="CL126" t="str">
        <v>Dim. H, Whirl Blank</v>
      </c>
      <c r="CM126" t="str">
        <v>Dim. J, 'Blank Turn Maj. &amp; Whirl Blank</v>
      </c>
      <c r="CN126" t="str">
        <v>Disk Drop Indicator Tip</v>
      </c>
      <c r="CO126" t="str">
        <v>DWG 100448-15, Balloon F_1</v>
      </c>
      <c r="CP126" t="str">
        <v>DWG 100448-15, OL02571</v>
      </c>
      <c r="CQ126" t="str">
        <v>DWG 100448-41</v>
      </c>
      <c r="CR126" t="str">
        <v>DWG 9890040, (10E),Section Part, OL01139</v>
      </c>
      <c r="CS126" t="str">
        <v>DWG 9890040, (10E),Section, OL01139</v>
      </c>
      <c r="CT126" t="str">
        <v>DWG 9890040, (11E)</v>
      </c>
      <c r="CU126" t="str">
        <v>DWG 9890040, (11E), Pins with Flats</v>
      </c>
      <c r="CV126" t="str">
        <v>DWG 9890040, (12E),  Pass=.002 or less</v>
      </c>
      <c r="CW126" t="str">
        <v>DWG 9890040, (12E), See Image</v>
      </c>
      <c r="CX126" t="str">
        <v>DWG 9890040, (1E), OL01431</v>
      </c>
      <c r="CY126" t="str">
        <v>DWG 9890040, (1E), OL01432</v>
      </c>
      <c r="CZ126" t="str">
        <v>DWG 9890040, (2E), OL01432</v>
      </c>
      <c r="DA126" t="str">
        <v>DWG 9890040, (3E)</v>
      </c>
      <c r="DB126" t="str">
        <v>DWG 9890040, (4E)</v>
      </c>
      <c r="DC126" t="str">
        <v>DWG 9890040, (5E), OL02336</v>
      </c>
      <c r="DD126" t="str">
        <v>DWG 9890040, (6E)</v>
      </c>
      <c r="DE126" t="str">
        <v>DWG 9890040, (7E)</v>
      </c>
      <c r="DF126" t="str">
        <v>DWG 9890040, (8E), OL01433</v>
      </c>
      <c r="DG126" t="str">
        <v>DWG 9890040, (8E), OL01433, Section</v>
      </c>
      <c r="DH126" t="str">
        <v>DWG 9890040, (9E), Close to Rod Slot</v>
      </c>
      <c r="DI126" t="str">
        <v>DWG 9890040, (9E),Close to Rod Slot</v>
      </c>
      <c r="DJ126" t="str">
        <v>DWG FRM0105 PAGE 2</v>
      </c>
      <c r="DK126" t="str">
        <v>DWG# 100448-41</v>
      </c>
      <c r="DL126" t="str">
        <v>DWG# 100448-44</v>
      </c>
      <c r="DM126" t="str">
        <v>DWG# 9890003  (1), Section OL00436/A</v>
      </c>
      <c r="DN126" t="str">
        <v>DWG# 9890003 (3), Ring Gauge Constrained</v>
      </c>
      <c r="DO126" t="str">
        <v>DWG# 9890003 (4), Section</v>
      </c>
      <c r="DP126" t="str">
        <v>DWG#100448-26, Balloon 1K, OL02350</v>
      </c>
      <c r="DQ126" t="str">
        <v>DWG#100448-26, Balloon 2K, OL02350</v>
      </c>
      <c r="DR126" t="str">
        <v>DWG#100448-26, Balloon 3K, OL02363</v>
      </c>
      <c r="DS126" t="str">
        <v>DWG#100448-26, Balloon 4K</v>
      </c>
      <c r="DT126" t="str">
        <v>DWG#100448-26, Balloon 5K, Section</v>
      </c>
      <c r="DU126" t="str">
        <v>DWG#100448-26, Balloon 6K</v>
      </c>
      <c r="DV126" t="str">
        <v>DWG#100448-26, Balloon 7K, Section</v>
      </c>
      <c r="DW126" t="str">
        <v>DWG#100448-26, Mfg. Tol.</v>
      </c>
      <c r="DX126" t="str">
        <v>DWG#9890003 (2) Ring Gauge Constrained</v>
      </c>
      <c r="DY126" t="str">
        <v>DWG#9890044</v>
      </c>
      <c r="DZ126" t="str">
        <v>DWG#9890044 .1985 to .2005=Pass</v>
      </c>
      <c r="EA126" t="str">
        <v>DWG#9890044 Overlay OL02441</v>
      </c>
      <c r="EB126" t="str">
        <v>DWG#9890044, OL02441</v>
      </c>
      <c r="EC126" t="str">
        <v>DWG#FRM0105</v>
      </c>
      <c r="ED126" t="str">
        <v>EXT.</v>
      </c>
      <c r="EE126" t="str">
        <v>EXT. Section, OL02460</v>
      </c>
      <c r="EF126" t="str">
        <v>EXT., OL04223</v>
      </c>
      <c r="EG126" t="str">
        <v>Flat Drop Indicator Tip</v>
      </c>
      <c r="EH126" t="str">
        <v>Full Go Pin, No Light, at Radius</v>
      </c>
      <c r="EI126" t="str">
        <v>Function Check</v>
      </c>
      <c r="EJ126" t="str">
        <v>GO Function Gauge</v>
      </c>
      <c r="EK126" t="str">
        <v>Go Gauge for Balloon 1 &amp; 4</v>
      </c>
      <c r="EL126" t="str">
        <v>Go Pin must pass through</v>
      </c>
      <c r="EM126" t="str">
        <v>Greater than .005 = Fail, Section</v>
      </c>
      <c r="EN126" t="str">
        <v>Greater than .025 out of center = Fail</v>
      </c>
      <c r="EO126" t="str">
        <v>Greater than 2.6 = Pass</v>
      </c>
      <c r="EP126" t="str">
        <v>Green = Pass, Red = Fail</v>
      </c>
      <c r="EQ126" t="str">
        <v>Hex Depth</v>
      </c>
      <c r="ER126" t="str">
        <v>Hex Minor</v>
      </c>
      <c r="ES126" t="str">
        <v>Hole Dia.</v>
      </c>
      <c r="ET126" t="str">
        <v>Hook or Disk Tip</v>
      </c>
      <c r="EU126" t="str">
        <v>ID Sphere Finish</v>
      </c>
      <c r="EV126" t="str">
        <v>ID/OD Both Sides, Diff. .002 or less = Pass</v>
      </c>
      <c r="EW126" t="str">
        <v>If Looks Big, Section</v>
      </c>
      <c r="EX126" t="str">
        <v>If Looks Small, Section</v>
      </c>
      <c r="EY126" t="str">
        <v>Insp. Close to Break Away, Mfg.Tol.</v>
      </c>
      <c r="EZ126" t="str">
        <v>INT.</v>
      </c>
      <c r="FA126" t="str">
        <v>INT. Section, OL02460</v>
      </c>
      <c r="FB126" t="str">
        <v>INT., OL04223</v>
      </c>
      <c r="FC126" t="str">
        <v>Intersect. of 7.7 &amp; R0.10</v>
      </c>
      <c r="FD126" t="str">
        <v>Intersect. of 8.79 and R.25 MAX</v>
      </c>
      <c r="FE126" t="str">
        <v>Keep Ind. Tip away from corner</v>
      </c>
      <c r="FF126" t="str">
        <v>L31</v>
      </c>
      <c r="FG126" t="str">
        <v>Laser Mark</v>
      </c>
      <c r="FH126" t="str">
        <v>LASER PER NOTE 4</v>
      </c>
      <c r="FI126" t="str">
        <v>LASER PER NOTE 4, Final Check 1 only</v>
      </c>
      <c r="FJ126" t="str">
        <v>Less than .002 out of center = Pass</v>
      </c>
      <c r="FK126" t="str">
        <v>Less than 2.75 = Pass, Section</v>
      </c>
      <c r="FL126" t="str">
        <v>List as pin. Not Calibrated</v>
      </c>
      <c r="FM126" t="str">
        <v>M9 X 1.25 BUTT See Comment Image</v>
      </c>
      <c r="FN126" t="str">
        <v>Manual Section</v>
      </c>
      <c r="FO126" t="str">
        <v>Max Deep .241 NO-GO =.42</v>
      </c>
      <c r="FP126" t="str">
        <v>MAX Depth of (Note 7) .241 NO-GO Pin</v>
      </c>
      <c r="FQ126" t="str">
        <v>Measure from Blue Line, See Image</v>
      </c>
      <c r="FR126" t="str">
        <v>Measure Width of Blue Area, See Image</v>
      </c>
      <c r="FS126" t="str">
        <v>Mfg. Tol</v>
      </c>
      <c r="FT126" t="str">
        <v>Mfg. Tol, See Image</v>
      </c>
      <c r="FU126" t="str">
        <v>Mfg. Tol.</v>
      </c>
      <c r="FV126" t="str">
        <v>Mfg. Tol. "A"</v>
      </c>
      <c r="FW126" t="str">
        <v>Mfg. Tol. (Zero on Gauge Full Dia. Lead)</v>
      </c>
      <c r="FX126" t="str">
        <v>Mfg. Tol. Balloon 11, See Image</v>
      </c>
      <c r="FY126" t="str">
        <v>Mfg. Tol. Balloon 4</v>
      </c>
      <c r="FZ126" t="str">
        <v>Mfg. Tol. Balloon 7</v>
      </c>
      <c r="GA126" t="str">
        <v xml:space="preserve">Mfg. Tol. C-Bore Face (Ballo 28) </v>
      </c>
      <c r="GB126" t="str">
        <v>Mfg. Tol. Section</v>
      </c>
      <c r="GC126" t="str">
        <v>Mfg. Tol. See Image</v>
      </c>
      <c r="GD126" t="str">
        <v>Mfg. Tol., 3 Places, Record MAX</v>
      </c>
      <c r="GE126" t="str">
        <v>Mfg. Tol., Balloon 11</v>
      </c>
      <c r="GF126" t="str">
        <v>Mfg. Tol., Balloon 7</v>
      </c>
      <c r="GG126" t="str">
        <v>Mfg. Tol., Blank</v>
      </c>
      <c r="GH126" t="str">
        <v>Mfg. Tol., Blank, Balloon 12</v>
      </c>
      <c r="GI126" t="str">
        <v>Mfg. Tol., Blend to SØ.320</v>
      </c>
      <c r="GJ126" t="str">
        <v>Mfg. Tol., Calculation</v>
      </c>
      <c r="GK126" t="str">
        <v>Mfg. Tol., For Mill Fixture</v>
      </c>
      <c r="GL126" t="str">
        <v>Mfg. Tol., L32</v>
      </c>
      <c r="GM126" t="str">
        <v>Mfg. Tol., L33</v>
      </c>
      <c r="GN126" t="str">
        <v>Mfg. Tol., No Tool Marks</v>
      </c>
      <c r="GO126" t="str">
        <v>Mfg. Tol., OL03361</v>
      </c>
      <c r="GP126" t="str">
        <v>Mfg. Tol., Record off center value</v>
      </c>
      <c r="GQ126" t="str">
        <v>Mfg. Tol., Same 3 Places, Record MIN</v>
      </c>
      <c r="GR126" t="str">
        <v>Mfg. Tol., Section</v>
      </c>
      <c r="GS126" t="str">
        <v>Mfg. Tol., Section B-B</v>
      </c>
      <c r="GT126" t="str">
        <v>Mfg. Tol., Section, OL03361</v>
      </c>
      <c r="GU126" t="str">
        <v>Mfg. Tol., Section, Per Note 2</v>
      </c>
      <c r="GV126" t="str">
        <v>Mfg. Tol., See Image</v>
      </c>
      <c r="GW126" t="str">
        <v>Mfg. Tol., See Image, Bore in Blue</v>
      </c>
      <c r="GX126" t="str">
        <v>Mfg. Tol., See Image, Hook Tip</v>
      </c>
      <c r="GY126" t="str">
        <v>Mfg. Tol., Sharp Okay No Burr</v>
      </c>
      <c r="GZ126" t="str">
        <v>Mfg. Tol., Threadless Blank</v>
      </c>
      <c r="HA126" t="str">
        <v>Mfg.Tol.</v>
      </c>
      <c r="HB126" t="str">
        <v>Mgf. To., T.S.C.</v>
      </c>
      <c r="HC126" t="str">
        <v>Milled Feature</v>
      </c>
      <c r="HD126" t="str">
        <v>Milled Feature, OL04045</v>
      </c>
      <c r="HE126" t="str">
        <v>More than .0005 out of center = Fail</v>
      </c>
      <c r="HF126" t="str">
        <v>Must Pass Through</v>
      </c>
      <c r="HG126" t="str">
        <v>Must pass through gauge</v>
      </c>
      <c r="HH126" t="str">
        <v>Must Pass Through Go Gauge</v>
      </c>
      <c r="HI126" t="str">
        <v>Must Pass, See Image.</v>
      </c>
      <c r="HJ126" t="str">
        <v>NA</v>
      </c>
      <c r="HK126" t="str">
        <v>Narrow Area</v>
      </c>
      <c r="HL126" t="str">
        <v>Near Balloon 21</v>
      </c>
      <c r="HM126" t="str">
        <v>Near Datum B</v>
      </c>
      <c r="HN126" t="str">
        <v>Neck Dia.</v>
      </c>
      <c r="HO126" t="str">
        <v>Neck to Head Rad.</v>
      </c>
      <c r="HP126" t="str">
        <v>No Copper Deposits Allowed</v>
      </c>
      <c r="HQ126" t="str">
        <v>No Section</v>
      </c>
      <c r="HR126" t="str">
        <v>No Section, .01 to .014 = Pass</v>
      </c>
      <c r="HS126" t="str">
        <v>No Section, Rotate Part</v>
      </c>
      <c r="HT126" t="str">
        <v>No Section, See Image</v>
      </c>
      <c r="HU126" t="str">
        <v>No Slot, Section B-B</v>
      </c>
      <c r="HV126" t="str">
        <v>No visual step = Pass</v>
      </c>
      <c r="HW126" t="str">
        <v>Not to exceed .95 Deep</v>
      </c>
      <c r="HX126" t="str">
        <v>Note 1</v>
      </c>
      <c r="HY126" t="str">
        <v>OL00333/A</v>
      </c>
      <c r="HZ126" t="str">
        <v>OL00519</v>
      </c>
      <c r="IA126" t="str">
        <v>OL00520</v>
      </c>
      <c r="IB126" t="str">
        <v>OL00529</v>
      </c>
      <c r="IC126" t="str">
        <v>OL00542</v>
      </c>
      <c r="ID126" t="str">
        <v>OL00724</v>
      </c>
      <c r="IE126" t="str">
        <v>OL01250</v>
      </c>
      <c r="IF126" t="str">
        <v>OL01869, Threadless Blank</v>
      </c>
      <c r="IG126" t="str">
        <v>OL01870, Section</v>
      </c>
      <c r="IH126" t="str">
        <v>OL02255</v>
      </c>
      <c r="II126" t="str">
        <v>OL02255, Mfg. Tol.</v>
      </c>
      <c r="IJ126" t="str">
        <v>OL02302</v>
      </c>
      <c r="IK126" t="str">
        <v xml:space="preserve">OL02318  needed per image instructions </v>
      </c>
      <c r="IL126" t="str">
        <v>OL02556</v>
      </c>
      <c r="IM126" t="str">
        <v>OL02557</v>
      </c>
      <c r="IN126" t="str">
        <v>OL02567</v>
      </c>
      <c r="IO126" t="str">
        <v>OL02653</v>
      </c>
      <c r="IP126" t="str">
        <v>OL02718</v>
      </c>
      <c r="IQ126" t="str">
        <v>OL02841</v>
      </c>
      <c r="IR126" t="str">
        <v>OL02842</v>
      </c>
      <c r="IS126" t="str">
        <v>OL02844</v>
      </c>
      <c r="IT126" t="str">
        <v>OL02871</v>
      </c>
      <c r="IU126" t="str">
        <v>OL02887</v>
      </c>
      <c r="IV126" t="str">
        <v>OL03500</v>
      </c>
      <c r="IW126" t="str">
        <v>OL03766</v>
      </c>
      <c r="IX126" t="str">
        <v>OL03868</v>
      </c>
      <c r="IY126" t="str">
        <v>OL03869</v>
      </c>
      <c r="IZ126" t="str">
        <v>OL03870</v>
      </c>
      <c r="JA126" t="str">
        <v>OL03873, DWG# 100448-44</v>
      </c>
      <c r="JB126" t="str">
        <v>OL03949</v>
      </c>
      <c r="JC126" t="str">
        <v xml:space="preserve">OL04043, Section </v>
      </c>
      <c r="JD126" t="str">
        <v xml:space="preserve">OL04044, Section </v>
      </c>
      <c r="JE126" t="str">
        <v>OL04045</v>
      </c>
      <c r="JF126" t="str">
        <v>OL04045, Milled Feature</v>
      </c>
      <c r="JG126" t="str">
        <v>OL04063</v>
      </c>
      <c r="JH126" t="str">
        <v>OL04064</v>
      </c>
      <c r="JI126" t="str">
        <v>OL04065</v>
      </c>
      <c r="JJ126" t="str">
        <v>OL04181</v>
      </c>
      <c r="JK126" t="str">
        <v>OL04218</v>
      </c>
      <c r="JL126" t="str">
        <v>OL04224, See Image</v>
      </c>
      <c r="JM126" t="str">
        <v>OL04374</v>
      </c>
      <c r="JN126" t="str">
        <v>OL04375, Section M-M</v>
      </c>
      <c r="JO126" t="str">
        <v>OL04376, Section M-M</v>
      </c>
      <c r="JP126" t="str">
        <v>OL04443</v>
      </c>
      <c r="JQ126" t="str">
        <v>OL04444</v>
      </c>
      <c r="JR126" t="str">
        <v>OL05000</v>
      </c>
      <c r="JS126" t="str">
        <v>One side of slot</v>
      </c>
      <c r="JT126" t="str">
        <v>Other side of slot</v>
      </c>
      <c r="JU126" t="str">
        <v>Out of center more than .002 = Fail</v>
      </c>
      <c r="JV126" t="str">
        <v>Out of center more than.002 = Fail</v>
      </c>
      <c r="JW126" t="str">
        <v>Overlay OL02713</v>
      </c>
      <c r="JX126" t="str">
        <v>Overlay OL02714</v>
      </c>
      <c r="JY126" t="str">
        <v>Overlay OL02718</v>
      </c>
      <c r="JZ126" t="str">
        <v>Overlay OL03831, Mfg. Tol.</v>
      </c>
      <c r="KA126" t="str">
        <v>Part Without Slots</v>
      </c>
      <c r="KB126" t="str">
        <v>Part Without Slots, See Image</v>
      </c>
      <c r="KC126" t="str">
        <v xml:space="preserve">Pass = .0254 or Less </v>
      </c>
      <c r="KD126" t="str">
        <v>PD MIN = 4.361, PD MAX = 4.456</v>
      </c>
      <c r="KE126" t="str">
        <v>Per Balloon 2 Note</v>
      </c>
      <c r="KF126" t="str">
        <v>Per drawing note(s) 8.</v>
      </c>
      <c r="KG126" t="str">
        <v>Point or Sphere Tip</v>
      </c>
      <c r="KH126" t="str">
        <v>Point Tip</v>
      </c>
      <c r="KI126" t="str">
        <v>R.9 to R1.1 = Pass, See Image</v>
      </c>
      <c r="KJ126" t="str">
        <v>Ram Construction</v>
      </c>
      <c r="KK126" t="str">
        <v>Record Same Pass / Fail All Balloons</v>
      </c>
      <c r="KL126" t="str">
        <v>Ref. Balloon 1</v>
      </c>
      <c r="KM126" t="str">
        <v>Ref. Balloon 12</v>
      </c>
      <c r="KN126" t="str">
        <v>Ref. Balloon 13, 100% AQL</v>
      </c>
      <c r="KO126" t="str">
        <v>Ref. Balloon 2</v>
      </c>
      <c r="KP126" t="str">
        <v>Ref. Balloon 21, 100% AQL</v>
      </c>
      <c r="KQ126" t="str">
        <v>Ref. Balloon 4</v>
      </c>
      <c r="KR126" t="str">
        <v>Ref. Balloon 7</v>
      </c>
      <c r="KS126" t="str">
        <v>Ref. Balloon 8</v>
      </c>
      <c r="KT126" t="str">
        <v>Relieved Pin Gauges 09236 &amp; 09235</v>
      </c>
      <c r="KU126" t="str">
        <v>Rotate Part</v>
      </c>
      <c r="KV126" t="str">
        <v>Rotate Part, See Image</v>
      </c>
      <c r="KW126" t="str">
        <v>Same as Root Radius</v>
      </c>
      <c r="KX126" t="str">
        <v>Section</v>
      </c>
      <c r="KY126" t="str">
        <v>Section B-B</v>
      </c>
      <c r="KZ126" t="str">
        <v>Section B-B, Distance Between Grooves</v>
      </c>
      <c r="LA126" t="str">
        <v>Section C-C</v>
      </c>
      <c r="LB126" t="str">
        <v>Section Part</v>
      </c>
      <c r="LC126" t="str">
        <v>Section Part, Measured from Opposite Face</v>
      </c>
      <c r="LD126" t="str">
        <v>Section, Broachless Blank</v>
      </c>
      <c r="LE126" t="str">
        <v>Section, EXT. Sphere Location.</v>
      </c>
      <c r="LF126" t="str">
        <v>Section, Hex Cham. Ang.</v>
      </c>
      <c r="LG126" t="str">
        <v>Section, Hex Fillet Rad.</v>
      </c>
      <c r="LH126" t="str">
        <v>Section, INT. Feature</v>
      </c>
      <c r="LI126" t="str">
        <v>Section, INT. Sphere Location.</v>
      </c>
      <c r="LJ126" t="str">
        <v>Section, Mfg. Tol.</v>
      </c>
      <c r="LK126" t="str">
        <v>Section, Mfg. Tol., See Image</v>
      </c>
      <c r="LL126" t="str">
        <v>Section, OL00486</v>
      </c>
      <c r="LM126" t="str">
        <v>Section, OL00542</v>
      </c>
      <c r="LN126" t="str">
        <v>Section, OL00543</v>
      </c>
      <c r="LO126" t="str">
        <v>Section, OL00544</v>
      </c>
      <c r="LP126" t="str">
        <v>Section, OL00545</v>
      </c>
      <c r="LQ126" t="str">
        <v>Section, OL00546</v>
      </c>
      <c r="LR126" t="str">
        <v>Section, OL00547</v>
      </c>
      <c r="LS126" t="str">
        <v>Section, OL00555</v>
      </c>
      <c r="LT126" t="str">
        <v>Section, OL00725</v>
      </c>
      <c r="LU126" t="str">
        <v>Section, OL01430</v>
      </c>
      <c r="LV126" t="str">
        <v>Section, OL01434</v>
      </c>
      <c r="LW126" t="str">
        <v>Section, OL01435</v>
      </c>
      <c r="LX126" t="str">
        <v>Section, OL01807</v>
      </c>
      <c r="LY126" t="str">
        <v>Section, OL01830</v>
      </c>
      <c r="LZ126" t="str">
        <v>Section, OL02351</v>
      </c>
      <c r="MA126" t="str">
        <v>Section, OL02519</v>
      </c>
      <c r="MB126" t="str">
        <v>Section, OL02520</v>
      </c>
      <c r="MC126" t="str">
        <v>Section, OL02522</v>
      </c>
      <c r="MD126" t="str">
        <v>Section, OL02540</v>
      </c>
      <c r="ME126" t="str">
        <v>Section, OL02541</v>
      </c>
      <c r="MF126" t="str">
        <v>Section, OL02552</v>
      </c>
      <c r="MG126" t="str">
        <v>Section, OL02553</v>
      </c>
      <c r="MH126" t="str">
        <v>Section, OL02554</v>
      </c>
      <c r="MI126" t="str">
        <v>Section, OL02555</v>
      </c>
      <c r="MJ126" t="str">
        <v>Section, OL02558</v>
      </c>
      <c r="MK126" t="str">
        <v>Section, OL02559</v>
      </c>
      <c r="ML126" t="str">
        <v>Section, OL02560</v>
      </c>
      <c r="MM126" t="str">
        <v>Section, OL02619</v>
      </c>
      <c r="MN126" t="str">
        <v>Section, OL02620</v>
      </c>
      <c r="MO126" t="str">
        <v>Section, OL02621</v>
      </c>
      <c r="MP126" t="str">
        <v>Section, OL02622</v>
      </c>
      <c r="MQ126" t="str">
        <v>Section, OL02623</v>
      </c>
      <c r="MR126" t="str">
        <v>Section, OL02624</v>
      </c>
      <c r="MS126" t="str">
        <v>Section, OL02652</v>
      </c>
      <c r="MT126" t="str">
        <v>Section, OL02680</v>
      </c>
      <c r="MU126" t="str">
        <v>Section, OL02793</v>
      </c>
      <c r="MV126" t="str">
        <v>Section, OL02823</v>
      </c>
      <c r="MW126" t="str">
        <v>Section, OL02843</v>
      </c>
      <c r="MX126" t="str">
        <v>Section, OL03026, Ext.</v>
      </c>
      <c r="MY126" t="str">
        <v>Section, OL03026, Int.</v>
      </c>
      <c r="MZ126" t="str">
        <v>Section, OL03570, DWG# 100448-41</v>
      </c>
      <c r="NA126" t="str">
        <v>Section, OL03781</v>
      </c>
      <c r="NB126" t="str">
        <v>Section, OL03911</v>
      </c>
      <c r="NC126" t="str">
        <v>Section, OL03912</v>
      </c>
      <c r="ND126" t="str">
        <v>Section, OL03928</v>
      </c>
      <c r="NE126" t="str">
        <v>Section, OL03929</v>
      </c>
      <c r="NF126" t="str">
        <v>Section, OL04030</v>
      </c>
      <c r="NG126" t="str">
        <v>Section, OL04037</v>
      </c>
      <c r="NH126" t="str">
        <v>Section, OL04038</v>
      </c>
      <c r="NI126" t="str">
        <v>Section, OL04046</v>
      </c>
      <c r="NJ126" t="str">
        <v>Section, OL04065</v>
      </c>
      <c r="NK126" t="str">
        <v>Section, OL04066</v>
      </c>
      <c r="NL126" t="str">
        <v>Section, OL04067</v>
      </c>
      <c r="NM126" t="str">
        <v>Section, OL04069</v>
      </c>
      <c r="NN126" t="str">
        <v>Section, OL04071</v>
      </c>
      <c r="NO126" t="str">
        <v>Section, OL04173</v>
      </c>
      <c r="NP126" t="str">
        <v>Section, OL04174</v>
      </c>
      <c r="NQ126" t="str">
        <v>Section, OL04214</v>
      </c>
      <c r="NR126" t="str">
        <v>Section, OL04215</v>
      </c>
      <c r="NS126" t="str">
        <v>Section, OL04216</v>
      </c>
      <c r="NT126" t="str">
        <v>Section, OL04217</v>
      </c>
      <c r="NU126" t="str">
        <v>Section, Overlay OL02716</v>
      </c>
      <c r="NV126" t="str">
        <v>Section, Overlay OL02717</v>
      </c>
      <c r="NW126" t="str">
        <v>Section, See Image</v>
      </c>
      <c r="NX126" t="str">
        <v>Section, See Image, DWG# 100448-41</v>
      </c>
      <c r="NY126" t="str">
        <v>Section, Without Sots</v>
      </c>
      <c r="NZ126" t="str">
        <v>See Comments Sheet</v>
      </c>
      <c r="OA126" t="str">
        <v>See Comments Sheet, OL02318</v>
      </c>
      <c r="OB126" t="str">
        <v>See Image</v>
      </c>
      <c r="OC126" t="str">
        <v>See Image, .005 or Less = Pass</v>
      </c>
      <c r="OD126" t="str">
        <v>See Image, Check Near Radius</v>
      </c>
      <c r="OE126" t="str">
        <v>See Image, Constrained</v>
      </c>
      <c r="OF126" t="str">
        <v>See Image, Distance Between Flats</v>
      </c>
      <c r="OG126" t="str">
        <v xml:space="preserve">See Image, Mfg. Tol, Section A-A </v>
      </c>
      <c r="OH126" t="str">
        <v>See image, Mfg. Tol.</v>
      </c>
      <c r="OI126" t="str">
        <v>See Image, Mic. Across Flats</v>
      </c>
      <c r="OJ126" t="str">
        <v>See Image, OL02850</v>
      </c>
      <c r="OK126" t="str">
        <v>See Image, OL02880</v>
      </c>
      <c r="OL126" t="str">
        <v>See Image, OL03926</v>
      </c>
      <c r="OM126" t="str">
        <v>See Image, OL03927</v>
      </c>
      <c r="ON126" t="str">
        <v>See Image, OL04003</v>
      </c>
      <c r="OO126" t="str">
        <v>'See Image, OL04342,  Best Fit Joe Block</v>
      </c>
      <c r="OP126" t="str">
        <v>See Image, OL04342,  Blank</v>
      </c>
      <c r="OQ126" t="str">
        <v>See Image, OL04342, Blank</v>
      </c>
      <c r="OR126" t="str">
        <v>See Image, OL04343, Blank</v>
      </c>
      <c r="OS126" t="str">
        <v>See Image, Pass = .002 or Less</v>
      </c>
      <c r="OT126" t="str">
        <v>See Image, Rcd. MAX</v>
      </c>
      <c r="OU126" t="str">
        <v>See Image, Rcd. MIN</v>
      </c>
      <c r="OV126" t="str">
        <v>See Image, Section</v>
      </c>
      <c r="OW126" t="str">
        <v>See Image, Section A-A</v>
      </c>
      <c r="OX126" t="str">
        <v>See Image, Section B-B</v>
      </c>
      <c r="OY126" t="str">
        <v>See Image, Section B-B, TSC</v>
      </c>
      <c r="OZ126" t="str">
        <v>See Image, Shank Drawing # 18000-XX-XX A</v>
      </c>
      <c r="PA126" t="str">
        <v>Sequencial Laser 01, 120 Per Print</v>
      </c>
      <c r="PB126" t="str">
        <v>Set to .202, Zero on Thread Lead</v>
      </c>
      <c r="PC126" t="str">
        <v>Sharp OK, No Burr</v>
      </c>
      <c r="PD126" t="str">
        <v>Sharp OK, No Raised Edge, See Image</v>
      </c>
      <c r="PE126" t="str">
        <v>Sharp OK, No Raised Edges</v>
      </c>
      <c r="PF126" t="str">
        <v>Sharp okay no raised edge</v>
      </c>
      <c r="PG126" t="str">
        <v>Sharp Okay, No Burr</v>
      </c>
      <c r="PH126" t="str">
        <v>Sharp Okay, No Raised Edge</v>
      </c>
      <c r="PI126" t="str">
        <v>Sharp Okay, No Raised Edges,</v>
      </c>
      <c r="PJ126" t="str">
        <v>Sharp Okay, See Image</v>
      </c>
      <c r="PK126" t="str">
        <v xml:space="preserve">Start of Radius @ .195 </v>
      </c>
      <c r="PL126" t="str">
        <v xml:space="preserve">Start of Radius @ .21 </v>
      </c>
      <c r="PM126" t="str">
        <v xml:space="preserve">T.S.C. </v>
      </c>
      <c r="PN126" t="str">
        <v>Tangent Point</v>
      </c>
      <c r="PO126" t="str">
        <v>Tangent point of R.50</v>
      </c>
      <c r="PP126" t="str">
        <v>Taper Check, Mfg.Tol.</v>
      </c>
      <c r="PQ126" t="str">
        <v>Taper Check, Mfg.Tol., See Image</v>
      </c>
      <c r="PR126" t="str">
        <v>Thrd. Minor Ø</v>
      </c>
      <c r="PS126" t="str">
        <v>Thrd. Relief Ø</v>
      </c>
      <c r="PT126" t="str">
        <v>Threadless Blank</v>
      </c>
      <c r="PU126" t="str">
        <v>Threadless Blank, From Major Ø</v>
      </c>
      <c r="PV126" t="str">
        <v>Threadless Blank, Mfg. Tol.</v>
      </c>
      <c r="PW126" t="str">
        <v>Threadless Blank, Thrd. to Neck Rad.</v>
      </c>
      <c r="PX126" t="str">
        <v>Thredless Blank</v>
      </c>
      <c r="PY126" t="str">
        <v>To center of R.005</v>
      </c>
      <c r="PZ126" t="str">
        <v>Torx Min. Dia.</v>
      </c>
      <c r="QA126" t="str">
        <v>Turn Ø Free of Mill Marks</v>
      </c>
      <c r="QB126" t="str">
        <v>Use (Full) GO Hex</v>
      </c>
      <c r="QC126" t="str">
        <v>Use Balloon 1 FULL Gauge</v>
      </c>
      <c r="QD126" t="str">
        <v>Use Balloon 9 FULL GO</v>
      </c>
      <c r="QE126" t="str">
        <v>Use Best Fit Pin</v>
      </c>
      <c r="QF126" t="str">
        <v>Use Disk Tip</v>
      </c>
      <c r="QG126" t="str">
        <v>Use flat bottomed indicator tip.</v>
      </c>
      <c r="QH126" t="str">
        <v xml:space="preserve">Use Full .093 Go Hex </v>
      </c>
      <c r="QI126" t="str">
        <v xml:space="preserve">Use Full .0930 Go Hex </v>
      </c>
      <c r="QJ126" t="str">
        <v>Use Full .1235 Go Hex</v>
      </c>
      <c r="QK126" t="str">
        <v>Use Gauge K2-98-8019-04, See Image</v>
      </c>
      <c r="QL126" t="str">
        <v>Use large flat indicator tip</v>
      </c>
      <c r="QM126" t="str">
        <v>Use Pins.3330/.3350, See Image MAX NO-GO</v>
      </c>
      <c r="QN126" t="str">
        <v>Use Pointed Drop Indicator Tip</v>
      </c>
      <c r="QO126" t="str">
        <v>V-Block</v>
      </c>
      <c r="QP126" t="str">
        <v>V-Block,  AMB for 13</v>
      </c>
      <c r="QQ126" t="str">
        <v>V-Block,  Hex Cham. Dia.</v>
      </c>
      <c r="QR126" t="str">
        <v>V-Block, Hex Depth</v>
      </c>
      <c r="QS126" t="str">
        <v>VBU Gauge</v>
      </c>
      <c r="QT126" t="str">
        <v>Visibally smaller than HEX=Pass</v>
      </c>
      <c r="QU126" t="str">
        <v>Visual Per Drawing</v>
      </c>
      <c r="QV126" t="str">
        <v>Whirl Blank</v>
      </c>
      <c r="QW126" t="str">
        <v xml:space="preserve">Whirl Blank </v>
      </c>
      <c r="QX126" t="str">
        <v>Whirl Blank, Neck Rad. End to Head CL</v>
      </c>
      <c r="QY126" t="str">
        <v>Whirl Blank, Nose Start Dia.</v>
      </c>
      <c r="QZ126" t="str">
        <v>Whirl Blank, Nose Start Dist.</v>
      </c>
      <c r="RA126" t="str">
        <v>Whirl Blank, Thrd. Minor</v>
      </c>
      <c r="RB126" t="str">
        <v>Whirl Blank, Thrd. Pullout Dia.</v>
      </c>
      <c r="RC126" t="str">
        <v>Whole Part, Removal is at Assy. Level</v>
      </c>
      <c r="RD126" t="str">
        <v>Wide Area</v>
      </c>
      <c r="RE126" t="str">
        <v>Zero on End of Go Gauge</v>
      </c>
    </row>
    <row r="127" spans="1:473">
      <c r="A127" t="s">
        <v>764</v>
      </c>
      <c r="C127" t="str" cm="1">
        <f t="array" ref="C127:RE127">TRANSPOSE(_xlfn._xlws.SORT(_xlfn._xlws.FILTER($A$2:$A$600,ISNUMBER(SEARCH('PartLib Table'!M144,$A$2:$A$600)),"not found")))</f>
        <v xml:space="preserve"> 'C', Whirl Blank</v>
      </c>
      <c r="D127" t="str">
        <v xml:space="preserve"> See Image, Constrained</v>
      </c>
      <c r="E127" t="str">
        <v>(.04 to .12 range = Pass)</v>
      </c>
      <c r="F127" t="str">
        <v>(.042 FULL) Go Pin Seat Fully</v>
      </c>
      <c r="G127" t="str">
        <v>(B), Mfg. Tol.</v>
      </c>
      <c r="H127" t="str">
        <v>(B), O.A.L.</v>
      </c>
      <c r="I127" t="str">
        <v>.001 or less =Pass</v>
      </c>
      <c r="J127" t="str">
        <v>.001 or less out of center = Pass</v>
      </c>
      <c r="K127" t="str">
        <v>.002 or Less = Pass</v>
      </c>
      <c r="L127" t="str">
        <v>.002 or Less out of center = Pass</v>
      </c>
      <c r="M127" t="str">
        <v>.005 to .015 = Pass</v>
      </c>
      <c r="N127" t="str">
        <v>.0125 Mean, Section</v>
      </c>
      <c r="O127" t="str">
        <v>.025 or Less in X &amp; Y=Pass</v>
      </c>
      <c r="P127" t="str">
        <v>.038 Mean</v>
      </c>
      <c r="Q127" t="str">
        <v>.063 MM = .0024 IN, See Image</v>
      </c>
      <c r="R127" t="str">
        <v>.063MM = .0024"</v>
      </c>
      <c r="S127" t="str">
        <v>.243 NO-GO, Unconstrained, Must Not Start</v>
      </c>
      <c r="T127" t="str">
        <v>@ Back Face &amp; ID, No Raised Edge</v>
      </c>
      <c r="U127" t="str">
        <v>@ Back Face &amp; OD, No Raised Edge</v>
      </c>
      <c r="V127" t="str">
        <v>@ ID &amp; FACE</v>
      </c>
      <c r="W127" t="str">
        <v>@ OD &amp; BACK FACE</v>
      </c>
      <c r="X127" t="str">
        <v>@ OD &amp; FACE</v>
      </c>
      <c r="Y127" t="str">
        <v>Across from slot</v>
      </c>
      <c r="Z127" t="str">
        <v>All Edge Breaks</v>
      </c>
      <c r="AA127" t="str">
        <v>Attached to bar stock</v>
      </c>
      <c r="AB127" t="str">
        <v xml:space="preserve">Back Turn Fillet Rad. </v>
      </c>
      <c r="AC127" t="str">
        <v>Balloon 1 (DWG FRM0105 Page 2, NV-27)</v>
      </c>
      <c r="AD127" t="str">
        <v>Balloon 1 (DWG FRM0105, NV-30)</v>
      </c>
      <c r="AE127" t="str">
        <v>Balloon 1 (P# 9890002-20) OL00429/A</v>
      </c>
      <c r="AF127" t="str">
        <v>Balloon 1, DWG#FRM0105</v>
      </c>
      <c r="AG127" t="str">
        <v>Balloon 11, See Image</v>
      </c>
      <c r="AH127" t="str">
        <v xml:space="preserve">Balloon 2 (DWG FRM0105 Page 2, NV-27) </v>
      </c>
      <c r="AI127" t="str">
        <v>Balloon 2 (DWG FRM0105, NV-30)</v>
      </c>
      <c r="AJ127" t="str">
        <v>Balloon 2 (P# 9890002-20)</v>
      </c>
      <c r="AK127" t="str">
        <v>Balloon 2, DWG#FRM0105</v>
      </c>
      <c r="AL127" t="str">
        <v>Balloon 2, DWG#FRM0105, See Image</v>
      </c>
      <c r="AM127" t="str">
        <v>Balloon 3 (DWG FRM0105, NV-30 Minor)</v>
      </c>
      <c r="AN127" t="str">
        <v>Balloon 3 (DWG FRM0105, NV-30)</v>
      </c>
      <c r="AO127" t="str">
        <v>Balloon 3 (P# 9890002-20)</v>
      </c>
      <c r="AP127" t="str">
        <v>Balloon 4</v>
      </c>
      <c r="AQ127" t="str">
        <v>Balloon 4 (P# 9890002-20)</v>
      </c>
      <c r="AR127" t="str">
        <v>Below Middle Band</v>
      </c>
      <c r="AS127" t="str">
        <v>Best Fit Pin, .003 or Less =Pass</v>
      </c>
      <c r="AT127" t="str">
        <v>Blank</v>
      </c>
      <c r="AU127" t="str">
        <v>Blank Turn Maj.</v>
      </c>
      <c r="AV127" t="str">
        <v>Blank Turn Maj. Mill Flt., OL4172</v>
      </c>
      <c r="AW127" t="str">
        <v>Blank Without .010 Slots</v>
      </c>
      <c r="AX127" t="str">
        <v>Blank Without .010 Slots, Section</v>
      </c>
      <c r="AY127" t="str">
        <v>Blank without thread</v>
      </c>
      <c r="AZ127" t="str">
        <v xml:space="preserve">Blank, Center of V Grv. </v>
      </c>
      <c r="BA127" t="str">
        <v>Blank, Check R adjacent Balloon 17</v>
      </c>
      <c r="BB127" t="str">
        <v>Blank, EXT. Feature</v>
      </c>
      <c r="BC127" t="str">
        <v>Blank, See Image, OL04335</v>
      </c>
      <c r="BD127" t="str">
        <v>Blank, See Image, OL04336</v>
      </c>
      <c r="BE127" t="str">
        <v xml:space="preserve">Blank, Thrd. </v>
      </c>
      <c r="BF127" t="str">
        <v>Blank, Turn Tip</v>
      </c>
      <c r="BG127" t="str">
        <v>Blank, Without Thrd.</v>
      </c>
      <c r="BH127" t="str">
        <v>Blank, Without Thread</v>
      </c>
      <c r="BI127" t="str">
        <v xml:space="preserve">Blunt Start Blend to Minor </v>
      </c>
      <c r="BJ127" t="str">
        <v>Calc., Use Go HEX</v>
      </c>
      <c r="BK127" t="str">
        <v>Can't dig into OD</v>
      </c>
      <c r="BL127" t="str">
        <v>Carbide Gauge</v>
      </c>
      <c r="BM127" t="str">
        <v xml:space="preserve">Center of V Grv. </v>
      </c>
      <c r="BN127" t="str">
        <v>Centered Less than .03 = Pass</v>
      </c>
      <c r="BO127" t="str">
        <v>Centered within .0005 or Less = Pass</v>
      </c>
      <c r="BP127" t="str">
        <v>Centered within .001 or Less = Pass</v>
      </c>
      <c r="BQ127" t="str">
        <v>Centered within .0254 or Less = Pass</v>
      </c>
      <c r="BR127" t="str">
        <v>Check close to Rod Slot</v>
      </c>
      <c r="BS127" t="str">
        <v>Check every other hole</v>
      </c>
      <c r="BT127" t="str">
        <v>Check Go over full length of slot.</v>
      </c>
      <c r="BU127" t="str">
        <v>Check Near Closed End</v>
      </c>
      <c r="BV127" t="str">
        <v>Check per Print View, Away from Rod Slot</v>
      </c>
      <c r="BW127" t="str">
        <v>Check to Balloon 30 Go Pin</v>
      </c>
      <c r="BX127" t="str">
        <v>Check with .2705 SET Pin Inside Part</v>
      </c>
      <c r="BY127" t="str">
        <v>Check with Hex Up</v>
      </c>
      <c r="BZ127" t="str">
        <v>CMM Blank</v>
      </c>
      <c r="CA127" t="str">
        <v>Confirm Full Radius</v>
      </c>
      <c r="CB127" t="str">
        <v>Constrained in fixture</v>
      </c>
      <c r="CC127" t="str">
        <v>Constrained with Ring</v>
      </c>
      <c r="CD127" t="str">
        <v>Constrained, See Image</v>
      </c>
      <c r="CE127" t="str">
        <v>Dim. "A"</v>
      </c>
      <c r="CF127" t="str">
        <v>Dim. "B"</v>
      </c>
      <c r="CG127" t="str">
        <v>Dim. "C"</v>
      </c>
      <c r="CH127" t="str">
        <v>Dim. "D", Whirl Blank</v>
      </c>
      <c r="CI127" t="str">
        <v>Dim. "G"</v>
      </c>
      <c r="CJ127" t="str">
        <v>Dim. E, Blank Turn Maj. &amp;  Mill Flt</v>
      </c>
      <c r="CK127" t="str">
        <v>Dim. E, Blank Turn Maj.&amp;  Mill Flt</v>
      </c>
      <c r="CL127" t="str">
        <v>Dim. H, Whirl Blank</v>
      </c>
      <c r="CM127" t="str">
        <v>Dim. J, 'Blank Turn Maj. &amp; Whirl Blank</v>
      </c>
      <c r="CN127" t="str">
        <v>Disk Drop Indicator Tip</v>
      </c>
      <c r="CO127" t="str">
        <v>DWG 100448-15, Balloon F_1</v>
      </c>
      <c r="CP127" t="str">
        <v>DWG 100448-15, OL02571</v>
      </c>
      <c r="CQ127" t="str">
        <v>DWG 100448-41</v>
      </c>
      <c r="CR127" t="str">
        <v>DWG 9890040, (10E),Section Part, OL01139</v>
      </c>
      <c r="CS127" t="str">
        <v>DWG 9890040, (10E),Section, OL01139</v>
      </c>
      <c r="CT127" t="str">
        <v>DWG 9890040, (11E)</v>
      </c>
      <c r="CU127" t="str">
        <v>DWG 9890040, (11E), Pins with Flats</v>
      </c>
      <c r="CV127" t="str">
        <v>DWG 9890040, (12E),  Pass=.002 or less</v>
      </c>
      <c r="CW127" t="str">
        <v>DWG 9890040, (12E), See Image</v>
      </c>
      <c r="CX127" t="str">
        <v>DWG 9890040, (1E), OL01431</v>
      </c>
      <c r="CY127" t="str">
        <v>DWG 9890040, (1E), OL01432</v>
      </c>
      <c r="CZ127" t="str">
        <v>DWG 9890040, (2E), OL01432</v>
      </c>
      <c r="DA127" t="str">
        <v>DWG 9890040, (3E)</v>
      </c>
      <c r="DB127" t="str">
        <v>DWG 9890040, (4E)</v>
      </c>
      <c r="DC127" t="str">
        <v>DWG 9890040, (5E), OL02336</v>
      </c>
      <c r="DD127" t="str">
        <v>DWG 9890040, (6E)</v>
      </c>
      <c r="DE127" t="str">
        <v>DWG 9890040, (7E)</v>
      </c>
      <c r="DF127" t="str">
        <v>DWG 9890040, (8E), OL01433</v>
      </c>
      <c r="DG127" t="str">
        <v>DWG 9890040, (8E), OL01433, Section</v>
      </c>
      <c r="DH127" t="str">
        <v>DWG 9890040, (9E), Close to Rod Slot</v>
      </c>
      <c r="DI127" t="str">
        <v>DWG 9890040, (9E),Close to Rod Slot</v>
      </c>
      <c r="DJ127" t="str">
        <v>DWG FRM0105 PAGE 2</v>
      </c>
      <c r="DK127" t="str">
        <v>DWG# 100448-41</v>
      </c>
      <c r="DL127" t="str">
        <v>DWG# 100448-44</v>
      </c>
      <c r="DM127" t="str">
        <v>DWG# 9890003  (1), Section OL00436/A</v>
      </c>
      <c r="DN127" t="str">
        <v>DWG# 9890003 (3), Ring Gauge Constrained</v>
      </c>
      <c r="DO127" t="str">
        <v>DWG# 9890003 (4), Section</v>
      </c>
      <c r="DP127" t="str">
        <v>DWG#100448-26, Balloon 1K, OL02350</v>
      </c>
      <c r="DQ127" t="str">
        <v>DWG#100448-26, Balloon 2K, OL02350</v>
      </c>
      <c r="DR127" t="str">
        <v>DWG#100448-26, Balloon 3K, OL02363</v>
      </c>
      <c r="DS127" t="str">
        <v>DWG#100448-26, Balloon 4K</v>
      </c>
      <c r="DT127" t="str">
        <v>DWG#100448-26, Balloon 5K, Section</v>
      </c>
      <c r="DU127" t="str">
        <v>DWG#100448-26, Balloon 6K</v>
      </c>
      <c r="DV127" t="str">
        <v>DWG#100448-26, Balloon 7K, Section</v>
      </c>
      <c r="DW127" t="str">
        <v>DWG#100448-26, Mfg. Tol.</v>
      </c>
      <c r="DX127" t="str">
        <v>DWG#9890003 (2) Ring Gauge Constrained</v>
      </c>
      <c r="DY127" t="str">
        <v>DWG#9890044</v>
      </c>
      <c r="DZ127" t="str">
        <v>DWG#9890044 .1985 to .2005=Pass</v>
      </c>
      <c r="EA127" t="str">
        <v>DWG#9890044 Overlay OL02441</v>
      </c>
      <c r="EB127" t="str">
        <v>DWG#9890044, OL02441</v>
      </c>
      <c r="EC127" t="str">
        <v>DWG#FRM0105</v>
      </c>
      <c r="ED127" t="str">
        <v>EXT.</v>
      </c>
      <c r="EE127" t="str">
        <v>EXT. Section, OL02460</v>
      </c>
      <c r="EF127" t="str">
        <v>EXT., OL04223</v>
      </c>
      <c r="EG127" t="str">
        <v>Flat Drop Indicator Tip</v>
      </c>
      <c r="EH127" t="str">
        <v>Full Go Pin, No Light, at Radius</v>
      </c>
      <c r="EI127" t="str">
        <v>Function Check</v>
      </c>
      <c r="EJ127" t="str">
        <v>GO Function Gauge</v>
      </c>
      <c r="EK127" t="str">
        <v>Go Gauge for Balloon 1 &amp; 4</v>
      </c>
      <c r="EL127" t="str">
        <v>Go Pin must pass through</v>
      </c>
      <c r="EM127" t="str">
        <v>Greater than .005 = Fail, Section</v>
      </c>
      <c r="EN127" t="str">
        <v>Greater than .025 out of center = Fail</v>
      </c>
      <c r="EO127" t="str">
        <v>Greater than 2.6 = Pass</v>
      </c>
      <c r="EP127" t="str">
        <v>Green = Pass, Red = Fail</v>
      </c>
      <c r="EQ127" t="str">
        <v>Hex Depth</v>
      </c>
      <c r="ER127" t="str">
        <v>Hex Minor</v>
      </c>
      <c r="ES127" t="str">
        <v>Hole Dia.</v>
      </c>
      <c r="ET127" t="str">
        <v>Hook or Disk Tip</v>
      </c>
      <c r="EU127" t="str">
        <v>ID Sphere Finish</v>
      </c>
      <c r="EV127" t="str">
        <v>ID/OD Both Sides, Diff. .002 or less = Pass</v>
      </c>
      <c r="EW127" t="str">
        <v>If Looks Big, Section</v>
      </c>
      <c r="EX127" t="str">
        <v>If Looks Small, Section</v>
      </c>
      <c r="EY127" t="str">
        <v>Insp. Close to Break Away, Mfg.Tol.</v>
      </c>
      <c r="EZ127" t="str">
        <v>INT.</v>
      </c>
      <c r="FA127" t="str">
        <v>INT. Section, OL02460</v>
      </c>
      <c r="FB127" t="str">
        <v>INT., OL04223</v>
      </c>
      <c r="FC127" t="str">
        <v>Intersect. of 7.7 &amp; R0.10</v>
      </c>
      <c r="FD127" t="str">
        <v>Intersect. of 8.79 and R.25 MAX</v>
      </c>
      <c r="FE127" t="str">
        <v>Keep Ind. Tip away from corner</v>
      </c>
      <c r="FF127" t="str">
        <v>L31</v>
      </c>
      <c r="FG127" t="str">
        <v>Laser Mark</v>
      </c>
      <c r="FH127" t="str">
        <v>LASER PER NOTE 4</v>
      </c>
      <c r="FI127" t="str">
        <v>LASER PER NOTE 4, Final Check 1 only</v>
      </c>
      <c r="FJ127" t="str">
        <v>Less than .002 out of center = Pass</v>
      </c>
      <c r="FK127" t="str">
        <v>Less than 2.75 = Pass, Section</v>
      </c>
      <c r="FL127" t="str">
        <v>List as pin. Not Calibrated</v>
      </c>
      <c r="FM127" t="str">
        <v>M9 X 1.25 BUTT See Comment Image</v>
      </c>
      <c r="FN127" t="str">
        <v>Manual Section</v>
      </c>
      <c r="FO127" t="str">
        <v>Max Deep .241 NO-GO =.42</v>
      </c>
      <c r="FP127" t="str">
        <v>MAX Depth of (Note 7) .241 NO-GO Pin</v>
      </c>
      <c r="FQ127" t="str">
        <v>Measure from Blue Line, See Image</v>
      </c>
      <c r="FR127" t="str">
        <v>Measure Width of Blue Area, See Image</v>
      </c>
      <c r="FS127" t="str">
        <v>Mfg. Tol</v>
      </c>
      <c r="FT127" t="str">
        <v>Mfg. Tol, See Image</v>
      </c>
      <c r="FU127" t="str">
        <v>Mfg. Tol.</v>
      </c>
      <c r="FV127" t="str">
        <v>Mfg. Tol. "A"</v>
      </c>
      <c r="FW127" t="str">
        <v>Mfg. Tol. (Zero on Gauge Full Dia. Lead)</v>
      </c>
      <c r="FX127" t="str">
        <v>Mfg. Tol. Balloon 11, See Image</v>
      </c>
      <c r="FY127" t="str">
        <v>Mfg. Tol. Balloon 4</v>
      </c>
      <c r="FZ127" t="str">
        <v>Mfg. Tol. Balloon 7</v>
      </c>
      <c r="GA127" t="str">
        <v xml:space="preserve">Mfg. Tol. C-Bore Face (Ballo 28) </v>
      </c>
      <c r="GB127" t="str">
        <v>Mfg. Tol. Section</v>
      </c>
      <c r="GC127" t="str">
        <v>Mfg. Tol. See Image</v>
      </c>
      <c r="GD127" t="str">
        <v>Mfg. Tol., 3 Places, Record MAX</v>
      </c>
      <c r="GE127" t="str">
        <v>Mfg. Tol., Balloon 11</v>
      </c>
      <c r="GF127" t="str">
        <v>Mfg. Tol., Balloon 7</v>
      </c>
      <c r="GG127" t="str">
        <v>Mfg. Tol., Blank</v>
      </c>
      <c r="GH127" t="str">
        <v>Mfg. Tol., Blank, Balloon 12</v>
      </c>
      <c r="GI127" t="str">
        <v>Mfg. Tol., Blend to SØ.320</v>
      </c>
      <c r="GJ127" t="str">
        <v>Mfg. Tol., Calculation</v>
      </c>
      <c r="GK127" t="str">
        <v>Mfg. Tol., For Mill Fixture</v>
      </c>
      <c r="GL127" t="str">
        <v>Mfg. Tol., L32</v>
      </c>
      <c r="GM127" t="str">
        <v>Mfg. Tol., L33</v>
      </c>
      <c r="GN127" t="str">
        <v>Mfg. Tol., No Tool Marks</v>
      </c>
      <c r="GO127" t="str">
        <v>Mfg. Tol., OL03361</v>
      </c>
      <c r="GP127" t="str">
        <v>Mfg. Tol., Record off center value</v>
      </c>
      <c r="GQ127" t="str">
        <v>Mfg. Tol., Same 3 Places, Record MIN</v>
      </c>
      <c r="GR127" t="str">
        <v>Mfg. Tol., Section</v>
      </c>
      <c r="GS127" t="str">
        <v>Mfg. Tol., Section B-B</v>
      </c>
      <c r="GT127" t="str">
        <v>Mfg. Tol., Section, OL03361</v>
      </c>
      <c r="GU127" t="str">
        <v>Mfg. Tol., Section, Per Note 2</v>
      </c>
      <c r="GV127" t="str">
        <v>Mfg. Tol., See Image</v>
      </c>
      <c r="GW127" t="str">
        <v>Mfg. Tol., See Image, Bore in Blue</v>
      </c>
      <c r="GX127" t="str">
        <v>Mfg. Tol., See Image, Hook Tip</v>
      </c>
      <c r="GY127" t="str">
        <v>Mfg. Tol., Sharp Okay No Burr</v>
      </c>
      <c r="GZ127" t="str">
        <v>Mfg. Tol., Threadless Blank</v>
      </c>
      <c r="HA127" t="str">
        <v>Mfg.Tol.</v>
      </c>
      <c r="HB127" t="str">
        <v>Mgf. To., T.S.C.</v>
      </c>
      <c r="HC127" t="str">
        <v>Milled Feature</v>
      </c>
      <c r="HD127" t="str">
        <v>Milled Feature, OL04045</v>
      </c>
      <c r="HE127" t="str">
        <v>More than .0005 out of center = Fail</v>
      </c>
      <c r="HF127" t="str">
        <v>Must Pass Through</v>
      </c>
      <c r="HG127" t="str">
        <v>Must pass through gauge</v>
      </c>
      <c r="HH127" t="str">
        <v>Must Pass Through Go Gauge</v>
      </c>
      <c r="HI127" t="str">
        <v>Must Pass, See Image.</v>
      </c>
      <c r="HJ127" t="str">
        <v>NA</v>
      </c>
      <c r="HK127" t="str">
        <v>Narrow Area</v>
      </c>
      <c r="HL127" t="str">
        <v>Near Balloon 21</v>
      </c>
      <c r="HM127" t="str">
        <v>Near Datum B</v>
      </c>
      <c r="HN127" t="str">
        <v>Neck Dia.</v>
      </c>
      <c r="HO127" t="str">
        <v>Neck to Head Rad.</v>
      </c>
      <c r="HP127" t="str">
        <v>No Copper Deposits Allowed</v>
      </c>
      <c r="HQ127" t="str">
        <v>No Section</v>
      </c>
      <c r="HR127" t="str">
        <v>No Section, .01 to .014 = Pass</v>
      </c>
      <c r="HS127" t="str">
        <v>No Section, Rotate Part</v>
      </c>
      <c r="HT127" t="str">
        <v>No Section, See Image</v>
      </c>
      <c r="HU127" t="str">
        <v>No Slot, Section B-B</v>
      </c>
      <c r="HV127" t="str">
        <v>No visual step = Pass</v>
      </c>
      <c r="HW127" t="str">
        <v>Not to exceed .95 Deep</v>
      </c>
      <c r="HX127" t="str">
        <v>Note 1</v>
      </c>
      <c r="HY127" t="str">
        <v>OL00333/A</v>
      </c>
      <c r="HZ127" t="str">
        <v>OL00519</v>
      </c>
      <c r="IA127" t="str">
        <v>OL00520</v>
      </c>
      <c r="IB127" t="str">
        <v>OL00529</v>
      </c>
      <c r="IC127" t="str">
        <v>OL00542</v>
      </c>
      <c r="ID127" t="str">
        <v>OL00724</v>
      </c>
      <c r="IE127" t="str">
        <v>OL01250</v>
      </c>
      <c r="IF127" t="str">
        <v>OL01869, Threadless Blank</v>
      </c>
      <c r="IG127" t="str">
        <v>OL01870, Section</v>
      </c>
      <c r="IH127" t="str">
        <v>OL02255</v>
      </c>
      <c r="II127" t="str">
        <v>OL02255, Mfg. Tol.</v>
      </c>
      <c r="IJ127" t="str">
        <v>OL02302</v>
      </c>
      <c r="IK127" t="str">
        <v xml:space="preserve">OL02318  needed per image instructions </v>
      </c>
      <c r="IL127" t="str">
        <v>OL02556</v>
      </c>
      <c r="IM127" t="str">
        <v>OL02557</v>
      </c>
      <c r="IN127" t="str">
        <v>OL02567</v>
      </c>
      <c r="IO127" t="str">
        <v>OL02653</v>
      </c>
      <c r="IP127" t="str">
        <v>OL02718</v>
      </c>
      <c r="IQ127" t="str">
        <v>OL02841</v>
      </c>
      <c r="IR127" t="str">
        <v>OL02842</v>
      </c>
      <c r="IS127" t="str">
        <v>OL02844</v>
      </c>
      <c r="IT127" t="str">
        <v>OL02871</v>
      </c>
      <c r="IU127" t="str">
        <v>OL02887</v>
      </c>
      <c r="IV127" t="str">
        <v>OL03500</v>
      </c>
      <c r="IW127" t="str">
        <v>OL03766</v>
      </c>
      <c r="IX127" t="str">
        <v>OL03868</v>
      </c>
      <c r="IY127" t="str">
        <v>OL03869</v>
      </c>
      <c r="IZ127" t="str">
        <v>OL03870</v>
      </c>
      <c r="JA127" t="str">
        <v>OL03873, DWG# 100448-44</v>
      </c>
      <c r="JB127" t="str">
        <v>OL03949</v>
      </c>
      <c r="JC127" t="str">
        <v xml:space="preserve">OL04043, Section </v>
      </c>
      <c r="JD127" t="str">
        <v xml:space="preserve">OL04044, Section </v>
      </c>
      <c r="JE127" t="str">
        <v>OL04045</v>
      </c>
      <c r="JF127" t="str">
        <v>OL04045, Milled Feature</v>
      </c>
      <c r="JG127" t="str">
        <v>OL04063</v>
      </c>
      <c r="JH127" t="str">
        <v>OL04064</v>
      </c>
      <c r="JI127" t="str">
        <v>OL04065</v>
      </c>
      <c r="JJ127" t="str">
        <v>OL04181</v>
      </c>
      <c r="JK127" t="str">
        <v>OL04218</v>
      </c>
      <c r="JL127" t="str">
        <v>OL04224, See Image</v>
      </c>
      <c r="JM127" t="str">
        <v>OL04374</v>
      </c>
      <c r="JN127" t="str">
        <v>OL04375, Section M-M</v>
      </c>
      <c r="JO127" t="str">
        <v>OL04376, Section M-M</v>
      </c>
      <c r="JP127" t="str">
        <v>OL04443</v>
      </c>
      <c r="JQ127" t="str">
        <v>OL04444</v>
      </c>
      <c r="JR127" t="str">
        <v>OL05000</v>
      </c>
      <c r="JS127" t="str">
        <v>One side of slot</v>
      </c>
      <c r="JT127" t="str">
        <v>Other side of slot</v>
      </c>
      <c r="JU127" t="str">
        <v>Out of center more than .002 = Fail</v>
      </c>
      <c r="JV127" t="str">
        <v>Out of center more than.002 = Fail</v>
      </c>
      <c r="JW127" t="str">
        <v>Overlay OL02713</v>
      </c>
      <c r="JX127" t="str">
        <v>Overlay OL02714</v>
      </c>
      <c r="JY127" t="str">
        <v>Overlay OL02718</v>
      </c>
      <c r="JZ127" t="str">
        <v>Overlay OL03831, Mfg. Tol.</v>
      </c>
      <c r="KA127" t="str">
        <v>Part Without Slots</v>
      </c>
      <c r="KB127" t="str">
        <v>Part Without Slots, See Image</v>
      </c>
      <c r="KC127" t="str">
        <v xml:space="preserve">Pass = .0254 or Less </v>
      </c>
      <c r="KD127" t="str">
        <v>PD MIN = 4.361, PD MAX = 4.456</v>
      </c>
      <c r="KE127" t="str">
        <v>Per Balloon 2 Note</v>
      </c>
      <c r="KF127" t="str">
        <v>Per drawing note(s) 8.</v>
      </c>
      <c r="KG127" t="str">
        <v>Point or Sphere Tip</v>
      </c>
      <c r="KH127" t="str">
        <v>Point Tip</v>
      </c>
      <c r="KI127" t="str">
        <v>R.9 to R1.1 = Pass, See Image</v>
      </c>
      <c r="KJ127" t="str">
        <v>Ram Construction</v>
      </c>
      <c r="KK127" t="str">
        <v>Record Same Pass / Fail All Balloons</v>
      </c>
      <c r="KL127" t="str">
        <v>Ref. Balloon 1</v>
      </c>
      <c r="KM127" t="str">
        <v>Ref. Balloon 12</v>
      </c>
      <c r="KN127" t="str">
        <v>Ref. Balloon 13, 100% AQL</v>
      </c>
      <c r="KO127" t="str">
        <v>Ref. Balloon 2</v>
      </c>
      <c r="KP127" t="str">
        <v>Ref. Balloon 21, 100% AQL</v>
      </c>
      <c r="KQ127" t="str">
        <v>Ref. Balloon 4</v>
      </c>
      <c r="KR127" t="str">
        <v>Ref. Balloon 7</v>
      </c>
      <c r="KS127" t="str">
        <v>Ref. Balloon 8</v>
      </c>
      <c r="KT127" t="str">
        <v>Relieved Pin Gauges 09236 &amp; 09235</v>
      </c>
      <c r="KU127" t="str">
        <v>Rotate Part</v>
      </c>
      <c r="KV127" t="str">
        <v>Rotate Part, See Image</v>
      </c>
      <c r="KW127" t="str">
        <v>Same as Root Radius</v>
      </c>
      <c r="KX127" t="str">
        <v>Section</v>
      </c>
      <c r="KY127" t="str">
        <v>Section B-B</v>
      </c>
      <c r="KZ127" t="str">
        <v>Section B-B, Distance Between Grooves</v>
      </c>
      <c r="LA127" t="str">
        <v>Section C-C</v>
      </c>
      <c r="LB127" t="str">
        <v>Section Part</v>
      </c>
      <c r="LC127" t="str">
        <v>Section Part, Measured from Opposite Face</v>
      </c>
      <c r="LD127" t="str">
        <v>Section, Broachless Blank</v>
      </c>
      <c r="LE127" t="str">
        <v>Section, EXT. Sphere Location.</v>
      </c>
      <c r="LF127" t="str">
        <v>Section, Hex Cham. Ang.</v>
      </c>
      <c r="LG127" t="str">
        <v>Section, Hex Fillet Rad.</v>
      </c>
      <c r="LH127" t="str">
        <v>Section, INT. Feature</v>
      </c>
      <c r="LI127" t="str">
        <v>Section, INT. Sphere Location.</v>
      </c>
      <c r="LJ127" t="str">
        <v>Section, Mfg. Tol.</v>
      </c>
      <c r="LK127" t="str">
        <v>Section, Mfg. Tol., See Image</v>
      </c>
      <c r="LL127" t="str">
        <v>Section, OL00486</v>
      </c>
      <c r="LM127" t="str">
        <v>Section, OL00542</v>
      </c>
      <c r="LN127" t="str">
        <v>Section, OL00543</v>
      </c>
      <c r="LO127" t="str">
        <v>Section, OL00544</v>
      </c>
      <c r="LP127" t="str">
        <v>Section, OL00545</v>
      </c>
      <c r="LQ127" t="str">
        <v>Section, OL00546</v>
      </c>
      <c r="LR127" t="str">
        <v>Section, OL00547</v>
      </c>
      <c r="LS127" t="str">
        <v>Section, OL00555</v>
      </c>
      <c r="LT127" t="str">
        <v>Section, OL00725</v>
      </c>
      <c r="LU127" t="str">
        <v>Section, OL01430</v>
      </c>
      <c r="LV127" t="str">
        <v>Section, OL01434</v>
      </c>
      <c r="LW127" t="str">
        <v>Section, OL01435</v>
      </c>
      <c r="LX127" t="str">
        <v>Section, OL01807</v>
      </c>
      <c r="LY127" t="str">
        <v>Section, OL01830</v>
      </c>
      <c r="LZ127" t="str">
        <v>Section, OL02351</v>
      </c>
      <c r="MA127" t="str">
        <v>Section, OL02519</v>
      </c>
      <c r="MB127" t="str">
        <v>Section, OL02520</v>
      </c>
      <c r="MC127" t="str">
        <v>Section, OL02522</v>
      </c>
      <c r="MD127" t="str">
        <v>Section, OL02540</v>
      </c>
      <c r="ME127" t="str">
        <v>Section, OL02541</v>
      </c>
      <c r="MF127" t="str">
        <v>Section, OL02552</v>
      </c>
      <c r="MG127" t="str">
        <v>Section, OL02553</v>
      </c>
      <c r="MH127" t="str">
        <v>Section, OL02554</v>
      </c>
      <c r="MI127" t="str">
        <v>Section, OL02555</v>
      </c>
      <c r="MJ127" t="str">
        <v>Section, OL02558</v>
      </c>
      <c r="MK127" t="str">
        <v>Section, OL02559</v>
      </c>
      <c r="ML127" t="str">
        <v>Section, OL02560</v>
      </c>
      <c r="MM127" t="str">
        <v>Section, OL02619</v>
      </c>
      <c r="MN127" t="str">
        <v>Section, OL02620</v>
      </c>
      <c r="MO127" t="str">
        <v>Section, OL02621</v>
      </c>
      <c r="MP127" t="str">
        <v>Section, OL02622</v>
      </c>
      <c r="MQ127" t="str">
        <v>Section, OL02623</v>
      </c>
      <c r="MR127" t="str">
        <v>Section, OL02624</v>
      </c>
      <c r="MS127" t="str">
        <v>Section, OL02652</v>
      </c>
      <c r="MT127" t="str">
        <v>Section, OL02680</v>
      </c>
      <c r="MU127" t="str">
        <v>Section, OL02793</v>
      </c>
      <c r="MV127" t="str">
        <v>Section, OL02823</v>
      </c>
      <c r="MW127" t="str">
        <v>Section, OL02843</v>
      </c>
      <c r="MX127" t="str">
        <v>Section, OL03026, Ext.</v>
      </c>
      <c r="MY127" t="str">
        <v>Section, OL03026, Int.</v>
      </c>
      <c r="MZ127" t="str">
        <v>Section, OL03570, DWG# 100448-41</v>
      </c>
      <c r="NA127" t="str">
        <v>Section, OL03781</v>
      </c>
      <c r="NB127" t="str">
        <v>Section, OL03911</v>
      </c>
      <c r="NC127" t="str">
        <v>Section, OL03912</v>
      </c>
      <c r="ND127" t="str">
        <v>Section, OL03928</v>
      </c>
      <c r="NE127" t="str">
        <v>Section, OL03929</v>
      </c>
      <c r="NF127" t="str">
        <v>Section, OL04030</v>
      </c>
      <c r="NG127" t="str">
        <v>Section, OL04037</v>
      </c>
      <c r="NH127" t="str">
        <v>Section, OL04038</v>
      </c>
      <c r="NI127" t="str">
        <v>Section, OL04046</v>
      </c>
      <c r="NJ127" t="str">
        <v>Section, OL04065</v>
      </c>
      <c r="NK127" t="str">
        <v>Section, OL04066</v>
      </c>
      <c r="NL127" t="str">
        <v>Section, OL04067</v>
      </c>
      <c r="NM127" t="str">
        <v>Section, OL04069</v>
      </c>
      <c r="NN127" t="str">
        <v>Section, OL04071</v>
      </c>
      <c r="NO127" t="str">
        <v>Section, OL04173</v>
      </c>
      <c r="NP127" t="str">
        <v>Section, OL04174</v>
      </c>
      <c r="NQ127" t="str">
        <v>Section, OL04214</v>
      </c>
      <c r="NR127" t="str">
        <v>Section, OL04215</v>
      </c>
      <c r="NS127" t="str">
        <v>Section, OL04216</v>
      </c>
      <c r="NT127" t="str">
        <v>Section, OL04217</v>
      </c>
      <c r="NU127" t="str">
        <v>Section, Overlay OL02716</v>
      </c>
      <c r="NV127" t="str">
        <v>Section, Overlay OL02717</v>
      </c>
      <c r="NW127" t="str">
        <v>Section, See Image</v>
      </c>
      <c r="NX127" t="str">
        <v>Section, See Image, DWG# 100448-41</v>
      </c>
      <c r="NY127" t="str">
        <v>Section, Without Sots</v>
      </c>
      <c r="NZ127" t="str">
        <v>See Comments Sheet</v>
      </c>
      <c r="OA127" t="str">
        <v>See Comments Sheet, OL02318</v>
      </c>
      <c r="OB127" t="str">
        <v>See Image</v>
      </c>
      <c r="OC127" t="str">
        <v>See Image, .005 or Less = Pass</v>
      </c>
      <c r="OD127" t="str">
        <v>See Image, Check Near Radius</v>
      </c>
      <c r="OE127" t="str">
        <v>See Image, Constrained</v>
      </c>
      <c r="OF127" t="str">
        <v>See Image, Distance Between Flats</v>
      </c>
      <c r="OG127" t="str">
        <v xml:space="preserve">See Image, Mfg. Tol, Section A-A </v>
      </c>
      <c r="OH127" t="str">
        <v>See image, Mfg. Tol.</v>
      </c>
      <c r="OI127" t="str">
        <v>See Image, Mic. Across Flats</v>
      </c>
      <c r="OJ127" t="str">
        <v>See Image, OL02850</v>
      </c>
      <c r="OK127" t="str">
        <v>See Image, OL02880</v>
      </c>
      <c r="OL127" t="str">
        <v>See Image, OL03926</v>
      </c>
      <c r="OM127" t="str">
        <v>See Image, OL03927</v>
      </c>
      <c r="ON127" t="str">
        <v>See Image, OL04003</v>
      </c>
      <c r="OO127" t="str">
        <v>'See Image, OL04342,  Best Fit Joe Block</v>
      </c>
      <c r="OP127" t="str">
        <v>See Image, OL04342,  Blank</v>
      </c>
      <c r="OQ127" t="str">
        <v>See Image, OL04342, Blank</v>
      </c>
      <c r="OR127" t="str">
        <v>See Image, OL04343, Blank</v>
      </c>
      <c r="OS127" t="str">
        <v>See Image, Pass = .002 or Less</v>
      </c>
      <c r="OT127" t="str">
        <v>See Image, Rcd. MAX</v>
      </c>
      <c r="OU127" t="str">
        <v>See Image, Rcd. MIN</v>
      </c>
      <c r="OV127" t="str">
        <v>See Image, Section</v>
      </c>
      <c r="OW127" t="str">
        <v>See Image, Section A-A</v>
      </c>
      <c r="OX127" t="str">
        <v>See Image, Section B-B</v>
      </c>
      <c r="OY127" t="str">
        <v>See Image, Section B-B, TSC</v>
      </c>
      <c r="OZ127" t="str">
        <v>See Image, Shank Drawing # 18000-XX-XX A</v>
      </c>
      <c r="PA127" t="str">
        <v>Sequencial Laser 01, 120 Per Print</v>
      </c>
      <c r="PB127" t="str">
        <v>Set to .202, Zero on Thread Lead</v>
      </c>
      <c r="PC127" t="str">
        <v>Sharp OK, No Burr</v>
      </c>
      <c r="PD127" t="str">
        <v>Sharp OK, No Raised Edge, See Image</v>
      </c>
      <c r="PE127" t="str">
        <v>Sharp OK, No Raised Edges</v>
      </c>
      <c r="PF127" t="str">
        <v>Sharp okay no raised edge</v>
      </c>
      <c r="PG127" t="str">
        <v>Sharp Okay, No Burr</v>
      </c>
      <c r="PH127" t="str">
        <v>Sharp Okay, No Raised Edge</v>
      </c>
      <c r="PI127" t="str">
        <v>Sharp Okay, No Raised Edges,</v>
      </c>
      <c r="PJ127" t="str">
        <v>Sharp Okay, See Image</v>
      </c>
      <c r="PK127" t="str">
        <v xml:space="preserve">Start of Radius @ .195 </v>
      </c>
      <c r="PL127" t="str">
        <v xml:space="preserve">Start of Radius @ .21 </v>
      </c>
      <c r="PM127" t="str">
        <v xml:space="preserve">T.S.C. </v>
      </c>
      <c r="PN127" t="str">
        <v>Tangent Point</v>
      </c>
      <c r="PO127" t="str">
        <v>Tangent point of R.50</v>
      </c>
      <c r="PP127" t="str">
        <v>Taper Check, Mfg.Tol.</v>
      </c>
      <c r="PQ127" t="str">
        <v>Taper Check, Mfg.Tol., See Image</v>
      </c>
      <c r="PR127" t="str">
        <v>Thrd. Minor Ø</v>
      </c>
      <c r="PS127" t="str">
        <v>Thrd. Relief Ø</v>
      </c>
      <c r="PT127" t="str">
        <v>Threadless Blank</v>
      </c>
      <c r="PU127" t="str">
        <v>Threadless Blank, From Major Ø</v>
      </c>
      <c r="PV127" t="str">
        <v>Threadless Blank, Mfg. Tol.</v>
      </c>
      <c r="PW127" t="str">
        <v>Threadless Blank, Thrd. to Neck Rad.</v>
      </c>
      <c r="PX127" t="str">
        <v>Thredless Blank</v>
      </c>
      <c r="PY127" t="str">
        <v>To center of R.005</v>
      </c>
      <c r="PZ127" t="str">
        <v>Torx Min. Dia.</v>
      </c>
      <c r="QA127" t="str">
        <v>Turn Ø Free of Mill Marks</v>
      </c>
      <c r="QB127" t="str">
        <v>Use (Full) GO Hex</v>
      </c>
      <c r="QC127" t="str">
        <v>Use Balloon 1 FULL Gauge</v>
      </c>
      <c r="QD127" t="str">
        <v>Use Balloon 9 FULL GO</v>
      </c>
      <c r="QE127" t="str">
        <v>Use Best Fit Pin</v>
      </c>
      <c r="QF127" t="str">
        <v>Use Disk Tip</v>
      </c>
      <c r="QG127" t="str">
        <v>Use flat bottomed indicator tip.</v>
      </c>
      <c r="QH127" t="str">
        <v xml:space="preserve">Use Full .093 Go Hex </v>
      </c>
      <c r="QI127" t="str">
        <v xml:space="preserve">Use Full .0930 Go Hex </v>
      </c>
      <c r="QJ127" t="str">
        <v>Use Full .1235 Go Hex</v>
      </c>
      <c r="QK127" t="str">
        <v>Use Gauge K2-98-8019-04, See Image</v>
      </c>
      <c r="QL127" t="str">
        <v>Use large flat indicator tip</v>
      </c>
      <c r="QM127" t="str">
        <v>Use Pins.3330/.3350, See Image MAX NO-GO</v>
      </c>
      <c r="QN127" t="str">
        <v>Use Pointed Drop Indicator Tip</v>
      </c>
      <c r="QO127" t="str">
        <v>V-Block</v>
      </c>
      <c r="QP127" t="str">
        <v>V-Block,  AMB for 13</v>
      </c>
      <c r="QQ127" t="str">
        <v>V-Block,  Hex Cham. Dia.</v>
      </c>
      <c r="QR127" t="str">
        <v>V-Block, Hex Depth</v>
      </c>
      <c r="QS127" t="str">
        <v>VBU Gauge</v>
      </c>
      <c r="QT127" t="str">
        <v>Visibally smaller than HEX=Pass</v>
      </c>
      <c r="QU127" t="str">
        <v>Visual Per Drawing</v>
      </c>
      <c r="QV127" t="str">
        <v>Whirl Blank</v>
      </c>
      <c r="QW127" t="str">
        <v xml:space="preserve">Whirl Blank </v>
      </c>
      <c r="QX127" t="str">
        <v>Whirl Blank, Neck Rad. End to Head CL</v>
      </c>
      <c r="QY127" t="str">
        <v>Whirl Blank, Nose Start Dia.</v>
      </c>
      <c r="QZ127" t="str">
        <v>Whirl Blank, Nose Start Dist.</v>
      </c>
      <c r="RA127" t="str">
        <v>Whirl Blank, Thrd. Minor</v>
      </c>
      <c r="RB127" t="str">
        <v>Whirl Blank, Thrd. Pullout Dia.</v>
      </c>
      <c r="RC127" t="str">
        <v>Whole Part, Removal is at Assy. Level</v>
      </c>
      <c r="RD127" t="str">
        <v>Wide Area</v>
      </c>
      <c r="RE127" t="str">
        <v>Zero on End of Go Gauge</v>
      </c>
    </row>
    <row r="128" spans="1:473">
      <c r="A128" t="s">
        <v>765</v>
      </c>
      <c r="C128" t="str" cm="1">
        <f t="array" ref="C128:RE128">TRANSPOSE(_xlfn._xlws.SORT(_xlfn._xlws.FILTER($A$2:$A$600,ISNUMBER(SEARCH('PartLib Table'!M145,$A$2:$A$600)),"not found")))</f>
        <v xml:space="preserve"> 'C', Whirl Blank</v>
      </c>
      <c r="D128" t="str">
        <v xml:space="preserve"> See Image, Constrained</v>
      </c>
      <c r="E128" t="str">
        <v>(.04 to .12 range = Pass)</v>
      </c>
      <c r="F128" t="str">
        <v>(.042 FULL) Go Pin Seat Fully</v>
      </c>
      <c r="G128" t="str">
        <v>(B), Mfg. Tol.</v>
      </c>
      <c r="H128" t="str">
        <v>(B), O.A.L.</v>
      </c>
      <c r="I128" t="str">
        <v>.001 or less =Pass</v>
      </c>
      <c r="J128" t="str">
        <v>.001 or less out of center = Pass</v>
      </c>
      <c r="K128" t="str">
        <v>.002 or Less = Pass</v>
      </c>
      <c r="L128" t="str">
        <v>.002 or Less out of center = Pass</v>
      </c>
      <c r="M128" t="str">
        <v>.005 to .015 = Pass</v>
      </c>
      <c r="N128" t="str">
        <v>.0125 Mean, Section</v>
      </c>
      <c r="O128" t="str">
        <v>.025 or Less in X &amp; Y=Pass</v>
      </c>
      <c r="P128" t="str">
        <v>.038 Mean</v>
      </c>
      <c r="Q128" t="str">
        <v>.063 MM = .0024 IN, See Image</v>
      </c>
      <c r="R128" t="str">
        <v>.063MM = .0024"</v>
      </c>
      <c r="S128" t="str">
        <v>.243 NO-GO, Unconstrained, Must Not Start</v>
      </c>
      <c r="T128" t="str">
        <v>@ Back Face &amp; ID, No Raised Edge</v>
      </c>
      <c r="U128" t="str">
        <v>@ Back Face &amp; OD, No Raised Edge</v>
      </c>
      <c r="V128" t="str">
        <v>@ ID &amp; FACE</v>
      </c>
      <c r="W128" t="str">
        <v>@ OD &amp; BACK FACE</v>
      </c>
      <c r="X128" t="str">
        <v>@ OD &amp; FACE</v>
      </c>
      <c r="Y128" t="str">
        <v>Across from slot</v>
      </c>
      <c r="Z128" t="str">
        <v>All Edge Breaks</v>
      </c>
      <c r="AA128" t="str">
        <v>Attached to bar stock</v>
      </c>
      <c r="AB128" t="str">
        <v xml:space="preserve">Back Turn Fillet Rad. </v>
      </c>
      <c r="AC128" t="str">
        <v>Balloon 1 (DWG FRM0105 Page 2, NV-27)</v>
      </c>
      <c r="AD128" t="str">
        <v>Balloon 1 (DWG FRM0105, NV-30)</v>
      </c>
      <c r="AE128" t="str">
        <v>Balloon 1 (P# 9890002-20) OL00429/A</v>
      </c>
      <c r="AF128" t="str">
        <v>Balloon 1, DWG#FRM0105</v>
      </c>
      <c r="AG128" t="str">
        <v>Balloon 11, See Image</v>
      </c>
      <c r="AH128" t="str">
        <v xml:space="preserve">Balloon 2 (DWG FRM0105 Page 2, NV-27) </v>
      </c>
      <c r="AI128" t="str">
        <v>Balloon 2 (DWG FRM0105, NV-30)</v>
      </c>
      <c r="AJ128" t="str">
        <v>Balloon 2 (P# 9890002-20)</v>
      </c>
      <c r="AK128" t="str">
        <v>Balloon 2, DWG#FRM0105</v>
      </c>
      <c r="AL128" t="str">
        <v>Balloon 2, DWG#FRM0105, See Image</v>
      </c>
      <c r="AM128" t="str">
        <v>Balloon 3 (DWG FRM0105, NV-30 Minor)</v>
      </c>
      <c r="AN128" t="str">
        <v>Balloon 3 (DWG FRM0105, NV-30)</v>
      </c>
      <c r="AO128" t="str">
        <v>Balloon 3 (P# 9890002-20)</v>
      </c>
      <c r="AP128" t="str">
        <v>Balloon 4</v>
      </c>
      <c r="AQ128" t="str">
        <v>Balloon 4 (P# 9890002-20)</v>
      </c>
      <c r="AR128" t="str">
        <v>Below Middle Band</v>
      </c>
      <c r="AS128" t="str">
        <v>Best Fit Pin, .003 or Less =Pass</v>
      </c>
      <c r="AT128" t="str">
        <v>Blank</v>
      </c>
      <c r="AU128" t="str">
        <v>Blank Turn Maj.</v>
      </c>
      <c r="AV128" t="str">
        <v>Blank Turn Maj. Mill Flt., OL4172</v>
      </c>
      <c r="AW128" t="str">
        <v>Blank Without .010 Slots</v>
      </c>
      <c r="AX128" t="str">
        <v>Blank Without .010 Slots, Section</v>
      </c>
      <c r="AY128" t="str">
        <v>Blank without thread</v>
      </c>
      <c r="AZ128" t="str">
        <v xml:space="preserve">Blank, Center of V Grv. </v>
      </c>
      <c r="BA128" t="str">
        <v>Blank, Check R adjacent Balloon 17</v>
      </c>
      <c r="BB128" t="str">
        <v>Blank, EXT. Feature</v>
      </c>
      <c r="BC128" t="str">
        <v>Blank, See Image, OL04335</v>
      </c>
      <c r="BD128" t="str">
        <v>Blank, See Image, OL04336</v>
      </c>
      <c r="BE128" t="str">
        <v xml:space="preserve">Blank, Thrd. </v>
      </c>
      <c r="BF128" t="str">
        <v>Blank, Turn Tip</v>
      </c>
      <c r="BG128" t="str">
        <v>Blank, Without Thrd.</v>
      </c>
      <c r="BH128" t="str">
        <v>Blank, Without Thread</v>
      </c>
      <c r="BI128" t="str">
        <v xml:space="preserve">Blunt Start Blend to Minor </v>
      </c>
      <c r="BJ128" t="str">
        <v>Calc., Use Go HEX</v>
      </c>
      <c r="BK128" t="str">
        <v>Can't dig into OD</v>
      </c>
      <c r="BL128" t="str">
        <v>Carbide Gauge</v>
      </c>
      <c r="BM128" t="str">
        <v xml:space="preserve">Center of V Grv. </v>
      </c>
      <c r="BN128" t="str">
        <v>Centered Less than .03 = Pass</v>
      </c>
      <c r="BO128" t="str">
        <v>Centered within .0005 or Less = Pass</v>
      </c>
      <c r="BP128" t="str">
        <v>Centered within .001 or Less = Pass</v>
      </c>
      <c r="BQ128" t="str">
        <v>Centered within .0254 or Less = Pass</v>
      </c>
      <c r="BR128" t="str">
        <v>Check close to Rod Slot</v>
      </c>
      <c r="BS128" t="str">
        <v>Check every other hole</v>
      </c>
      <c r="BT128" t="str">
        <v>Check Go over full length of slot.</v>
      </c>
      <c r="BU128" t="str">
        <v>Check Near Closed End</v>
      </c>
      <c r="BV128" t="str">
        <v>Check per Print View, Away from Rod Slot</v>
      </c>
      <c r="BW128" t="str">
        <v>Check to Balloon 30 Go Pin</v>
      </c>
      <c r="BX128" t="str">
        <v>Check with .2705 SET Pin Inside Part</v>
      </c>
      <c r="BY128" t="str">
        <v>Check with Hex Up</v>
      </c>
      <c r="BZ128" t="str">
        <v>CMM Blank</v>
      </c>
      <c r="CA128" t="str">
        <v>Confirm Full Radius</v>
      </c>
      <c r="CB128" t="str">
        <v>Constrained in fixture</v>
      </c>
      <c r="CC128" t="str">
        <v>Constrained with Ring</v>
      </c>
      <c r="CD128" t="str">
        <v>Constrained, See Image</v>
      </c>
      <c r="CE128" t="str">
        <v>Dim. "A"</v>
      </c>
      <c r="CF128" t="str">
        <v>Dim. "B"</v>
      </c>
      <c r="CG128" t="str">
        <v>Dim. "C"</v>
      </c>
      <c r="CH128" t="str">
        <v>Dim. "D", Whirl Blank</v>
      </c>
      <c r="CI128" t="str">
        <v>Dim. "G"</v>
      </c>
      <c r="CJ128" t="str">
        <v>Dim. E, Blank Turn Maj. &amp;  Mill Flt</v>
      </c>
      <c r="CK128" t="str">
        <v>Dim. E, Blank Turn Maj.&amp;  Mill Flt</v>
      </c>
      <c r="CL128" t="str">
        <v>Dim. H, Whirl Blank</v>
      </c>
      <c r="CM128" t="str">
        <v>Dim. J, 'Blank Turn Maj. &amp; Whirl Blank</v>
      </c>
      <c r="CN128" t="str">
        <v>Disk Drop Indicator Tip</v>
      </c>
      <c r="CO128" t="str">
        <v>DWG 100448-15, Balloon F_1</v>
      </c>
      <c r="CP128" t="str">
        <v>DWG 100448-15, OL02571</v>
      </c>
      <c r="CQ128" t="str">
        <v>DWG 100448-41</v>
      </c>
      <c r="CR128" t="str">
        <v>DWG 9890040, (10E),Section Part, OL01139</v>
      </c>
      <c r="CS128" t="str">
        <v>DWG 9890040, (10E),Section, OL01139</v>
      </c>
      <c r="CT128" t="str">
        <v>DWG 9890040, (11E)</v>
      </c>
      <c r="CU128" t="str">
        <v>DWG 9890040, (11E), Pins with Flats</v>
      </c>
      <c r="CV128" t="str">
        <v>DWG 9890040, (12E),  Pass=.002 or less</v>
      </c>
      <c r="CW128" t="str">
        <v>DWG 9890040, (12E), See Image</v>
      </c>
      <c r="CX128" t="str">
        <v>DWG 9890040, (1E), OL01431</v>
      </c>
      <c r="CY128" t="str">
        <v>DWG 9890040, (1E), OL01432</v>
      </c>
      <c r="CZ128" t="str">
        <v>DWG 9890040, (2E), OL01432</v>
      </c>
      <c r="DA128" t="str">
        <v>DWG 9890040, (3E)</v>
      </c>
      <c r="DB128" t="str">
        <v>DWG 9890040, (4E)</v>
      </c>
      <c r="DC128" t="str">
        <v>DWG 9890040, (5E), OL02336</v>
      </c>
      <c r="DD128" t="str">
        <v>DWG 9890040, (6E)</v>
      </c>
      <c r="DE128" t="str">
        <v>DWG 9890040, (7E)</v>
      </c>
      <c r="DF128" t="str">
        <v>DWG 9890040, (8E), OL01433</v>
      </c>
      <c r="DG128" t="str">
        <v>DWG 9890040, (8E), OL01433, Section</v>
      </c>
      <c r="DH128" t="str">
        <v>DWG 9890040, (9E), Close to Rod Slot</v>
      </c>
      <c r="DI128" t="str">
        <v>DWG 9890040, (9E),Close to Rod Slot</v>
      </c>
      <c r="DJ128" t="str">
        <v>DWG FRM0105 PAGE 2</v>
      </c>
      <c r="DK128" t="str">
        <v>DWG# 100448-41</v>
      </c>
      <c r="DL128" t="str">
        <v>DWG# 100448-44</v>
      </c>
      <c r="DM128" t="str">
        <v>DWG# 9890003  (1), Section OL00436/A</v>
      </c>
      <c r="DN128" t="str">
        <v>DWG# 9890003 (3), Ring Gauge Constrained</v>
      </c>
      <c r="DO128" t="str">
        <v>DWG# 9890003 (4), Section</v>
      </c>
      <c r="DP128" t="str">
        <v>DWG#100448-26, Balloon 1K, OL02350</v>
      </c>
      <c r="DQ128" t="str">
        <v>DWG#100448-26, Balloon 2K, OL02350</v>
      </c>
      <c r="DR128" t="str">
        <v>DWG#100448-26, Balloon 3K, OL02363</v>
      </c>
      <c r="DS128" t="str">
        <v>DWG#100448-26, Balloon 4K</v>
      </c>
      <c r="DT128" t="str">
        <v>DWG#100448-26, Balloon 5K, Section</v>
      </c>
      <c r="DU128" t="str">
        <v>DWG#100448-26, Balloon 6K</v>
      </c>
      <c r="DV128" t="str">
        <v>DWG#100448-26, Balloon 7K, Section</v>
      </c>
      <c r="DW128" t="str">
        <v>DWG#100448-26, Mfg. Tol.</v>
      </c>
      <c r="DX128" t="str">
        <v>DWG#9890003 (2) Ring Gauge Constrained</v>
      </c>
      <c r="DY128" t="str">
        <v>DWG#9890044</v>
      </c>
      <c r="DZ128" t="str">
        <v>DWG#9890044 .1985 to .2005=Pass</v>
      </c>
      <c r="EA128" t="str">
        <v>DWG#9890044 Overlay OL02441</v>
      </c>
      <c r="EB128" t="str">
        <v>DWG#9890044, OL02441</v>
      </c>
      <c r="EC128" t="str">
        <v>DWG#FRM0105</v>
      </c>
      <c r="ED128" t="str">
        <v>EXT.</v>
      </c>
      <c r="EE128" t="str">
        <v>EXT. Section, OL02460</v>
      </c>
      <c r="EF128" t="str">
        <v>EXT., OL04223</v>
      </c>
      <c r="EG128" t="str">
        <v>Flat Drop Indicator Tip</v>
      </c>
      <c r="EH128" t="str">
        <v>Full Go Pin, No Light, at Radius</v>
      </c>
      <c r="EI128" t="str">
        <v>Function Check</v>
      </c>
      <c r="EJ128" t="str">
        <v>GO Function Gauge</v>
      </c>
      <c r="EK128" t="str">
        <v>Go Gauge for Balloon 1 &amp; 4</v>
      </c>
      <c r="EL128" t="str">
        <v>Go Pin must pass through</v>
      </c>
      <c r="EM128" t="str">
        <v>Greater than .005 = Fail, Section</v>
      </c>
      <c r="EN128" t="str">
        <v>Greater than .025 out of center = Fail</v>
      </c>
      <c r="EO128" t="str">
        <v>Greater than 2.6 = Pass</v>
      </c>
      <c r="EP128" t="str">
        <v>Green = Pass, Red = Fail</v>
      </c>
      <c r="EQ128" t="str">
        <v>Hex Depth</v>
      </c>
      <c r="ER128" t="str">
        <v>Hex Minor</v>
      </c>
      <c r="ES128" t="str">
        <v>Hole Dia.</v>
      </c>
      <c r="ET128" t="str">
        <v>Hook or Disk Tip</v>
      </c>
      <c r="EU128" t="str">
        <v>ID Sphere Finish</v>
      </c>
      <c r="EV128" t="str">
        <v>ID/OD Both Sides, Diff. .002 or less = Pass</v>
      </c>
      <c r="EW128" t="str">
        <v>If Looks Big, Section</v>
      </c>
      <c r="EX128" t="str">
        <v>If Looks Small, Section</v>
      </c>
      <c r="EY128" t="str">
        <v>Insp. Close to Break Away, Mfg.Tol.</v>
      </c>
      <c r="EZ128" t="str">
        <v>INT.</v>
      </c>
      <c r="FA128" t="str">
        <v>INT. Section, OL02460</v>
      </c>
      <c r="FB128" t="str">
        <v>INT., OL04223</v>
      </c>
      <c r="FC128" t="str">
        <v>Intersect. of 7.7 &amp; R0.10</v>
      </c>
      <c r="FD128" t="str">
        <v>Intersect. of 8.79 and R.25 MAX</v>
      </c>
      <c r="FE128" t="str">
        <v>Keep Ind. Tip away from corner</v>
      </c>
      <c r="FF128" t="str">
        <v>L31</v>
      </c>
      <c r="FG128" t="str">
        <v>Laser Mark</v>
      </c>
      <c r="FH128" t="str">
        <v>LASER PER NOTE 4</v>
      </c>
      <c r="FI128" t="str">
        <v>LASER PER NOTE 4, Final Check 1 only</v>
      </c>
      <c r="FJ128" t="str">
        <v>Less than .002 out of center = Pass</v>
      </c>
      <c r="FK128" t="str">
        <v>Less than 2.75 = Pass, Section</v>
      </c>
      <c r="FL128" t="str">
        <v>List as pin. Not Calibrated</v>
      </c>
      <c r="FM128" t="str">
        <v>M9 X 1.25 BUTT See Comment Image</v>
      </c>
      <c r="FN128" t="str">
        <v>Manual Section</v>
      </c>
      <c r="FO128" t="str">
        <v>Max Deep .241 NO-GO =.42</v>
      </c>
      <c r="FP128" t="str">
        <v>MAX Depth of (Note 7) .241 NO-GO Pin</v>
      </c>
      <c r="FQ128" t="str">
        <v>Measure from Blue Line, See Image</v>
      </c>
      <c r="FR128" t="str">
        <v>Measure Width of Blue Area, See Image</v>
      </c>
      <c r="FS128" t="str">
        <v>Mfg. Tol</v>
      </c>
      <c r="FT128" t="str">
        <v>Mfg. Tol, See Image</v>
      </c>
      <c r="FU128" t="str">
        <v>Mfg. Tol.</v>
      </c>
      <c r="FV128" t="str">
        <v>Mfg. Tol. "A"</v>
      </c>
      <c r="FW128" t="str">
        <v>Mfg. Tol. (Zero on Gauge Full Dia. Lead)</v>
      </c>
      <c r="FX128" t="str">
        <v>Mfg. Tol. Balloon 11, See Image</v>
      </c>
      <c r="FY128" t="str">
        <v>Mfg. Tol. Balloon 4</v>
      </c>
      <c r="FZ128" t="str">
        <v>Mfg. Tol. Balloon 7</v>
      </c>
      <c r="GA128" t="str">
        <v xml:space="preserve">Mfg. Tol. C-Bore Face (Ballo 28) </v>
      </c>
      <c r="GB128" t="str">
        <v>Mfg. Tol. Section</v>
      </c>
      <c r="GC128" t="str">
        <v>Mfg. Tol. See Image</v>
      </c>
      <c r="GD128" t="str">
        <v>Mfg. Tol., 3 Places, Record MAX</v>
      </c>
      <c r="GE128" t="str">
        <v>Mfg. Tol., Balloon 11</v>
      </c>
      <c r="GF128" t="str">
        <v>Mfg. Tol., Balloon 7</v>
      </c>
      <c r="GG128" t="str">
        <v>Mfg. Tol., Blank</v>
      </c>
      <c r="GH128" t="str">
        <v>Mfg. Tol., Blank, Balloon 12</v>
      </c>
      <c r="GI128" t="str">
        <v>Mfg. Tol., Blend to SØ.320</v>
      </c>
      <c r="GJ128" t="str">
        <v>Mfg. Tol., Calculation</v>
      </c>
      <c r="GK128" t="str">
        <v>Mfg. Tol., For Mill Fixture</v>
      </c>
      <c r="GL128" t="str">
        <v>Mfg. Tol., L32</v>
      </c>
      <c r="GM128" t="str">
        <v>Mfg. Tol., L33</v>
      </c>
      <c r="GN128" t="str">
        <v>Mfg. Tol., No Tool Marks</v>
      </c>
      <c r="GO128" t="str">
        <v>Mfg. Tol., OL03361</v>
      </c>
      <c r="GP128" t="str">
        <v>Mfg. Tol., Record off center value</v>
      </c>
      <c r="GQ128" t="str">
        <v>Mfg. Tol., Same 3 Places, Record MIN</v>
      </c>
      <c r="GR128" t="str">
        <v>Mfg. Tol., Section</v>
      </c>
      <c r="GS128" t="str">
        <v>Mfg. Tol., Section B-B</v>
      </c>
      <c r="GT128" t="str">
        <v>Mfg. Tol., Section, OL03361</v>
      </c>
      <c r="GU128" t="str">
        <v>Mfg. Tol., Section, Per Note 2</v>
      </c>
      <c r="GV128" t="str">
        <v>Mfg. Tol., See Image</v>
      </c>
      <c r="GW128" t="str">
        <v>Mfg. Tol., See Image, Bore in Blue</v>
      </c>
      <c r="GX128" t="str">
        <v>Mfg. Tol., See Image, Hook Tip</v>
      </c>
      <c r="GY128" t="str">
        <v>Mfg. Tol., Sharp Okay No Burr</v>
      </c>
      <c r="GZ128" t="str">
        <v>Mfg. Tol., Threadless Blank</v>
      </c>
      <c r="HA128" t="str">
        <v>Mfg.Tol.</v>
      </c>
      <c r="HB128" t="str">
        <v>Mgf. To., T.S.C.</v>
      </c>
      <c r="HC128" t="str">
        <v>Milled Feature</v>
      </c>
      <c r="HD128" t="str">
        <v>Milled Feature, OL04045</v>
      </c>
      <c r="HE128" t="str">
        <v>More than .0005 out of center = Fail</v>
      </c>
      <c r="HF128" t="str">
        <v>Must Pass Through</v>
      </c>
      <c r="HG128" t="str">
        <v>Must pass through gauge</v>
      </c>
      <c r="HH128" t="str">
        <v>Must Pass Through Go Gauge</v>
      </c>
      <c r="HI128" t="str">
        <v>Must Pass, See Image.</v>
      </c>
      <c r="HJ128" t="str">
        <v>NA</v>
      </c>
      <c r="HK128" t="str">
        <v>Narrow Area</v>
      </c>
      <c r="HL128" t="str">
        <v>Near Balloon 21</v>
      </c>
      <c r="HM128" t="str">
        <v>Near Datum B</v>
      </c>
      <c r="HN128" t="str">
        <v>Neck Dia.</v>
      </c>
      <c r="HO128" t="str">
        <v>Neck to Head Rad.</v>
      </c>
      <c r="HP128" t="str">
        <v>No Copper Deposits Allowed</v>
      </c>
      <c r="HQ128" t="str">
        <v>No Section</v>
      </c>
      <c r="HR128" t="str">
        <v>No Section, .01 to .014 = Pass</v>
      </c>
      <c r="HS128" t="str">
        <v>No Section, Rotate Part</v>
      </c>
      <c r="HT128" t="str">
        <v>No Section, See Image</v>
      </c>
      <c r="HU128" t="str">
        <v>No Slot, Section B-B</v>
      </c>
      <c r="HV128" t="str">
        <v>No visual step = Pass</v>
      </c>
      <c r="HW128" t="str">
        <v>Not to exceed .95 Deep</v>
      </c>
      <c r="HX128" t="str">
        <v>Note 1</v>
      </c>
      <c r="HY128" t="str">
        <v>OL00333/A</v>
      </c>
      <c r="HZ128" t="str">
        <v>OL00519</v>
      </c>
      <c r="IA128" t="str">
        <v>OL00520</v>
      </c>
      <c r="IB128" t="str">
        <v>OL00529</v>
      </c>
      <c r="IC128" t="str">
        <v>OL00542</v>
      </c>
      <c r="ID128" t="str">
        <v>OL00724</v>
      </c>
      <c r="IE128" t="str">
        <v>OL01250</v>
      </c>
      <c r="IF128" t="str">
        <v>OL01869, Threadless Blank</v>
      </c>
      <c r="IG128" t="str">
        <v>OL01870, Section</v>
      </c>
      <c r="IH128" t="str">
        <v>OL02255</v>
      </c>
      <c r="II128" t="str">
        <v>OL02255, Mfg. Tol.</v>
      </c>
      <c r="IJ128" t="str">
        <v>OL02302</v>
      </c>
      <c r="IK128" t="str">
        <v xml:space="preserve">OL02318  needed per image instructions </v>
      </c>
      <c r="IL128" t="str">
        <v>OL02556</v>
      </c>
      <c r="IM128" t="str">
        <v>OL02557</v>
      </c>
      <c r="IN128" t="str">
        <v>OL02567</v>
      </c>
      <c r="IO128" t="str">
        <v>OL02653</v>
      </c>
      <c r="IP128" t="str">
        <v>OL02718</v>
      </c>
      <c r="IQ128" t="str">
        <v>OL02841</v>
      </c>
      <c r="IR128" t="str">
        <v>OL02842</v>
      </c>
      <c r="IS128" t="str">
        <v>OL02844</v>
      </c>
      <c r="IT128" t="str">
        <v>OL02871</v>
      </c>
      <c r="IU128" t="str">
        <v>OL02887</v>
      </c>
      <c r="IV128" t="str">
        <v>OL03500</v>
      </c>
      <c r="IW128" t="str">
        <v>OL03766</v>
      </c>
      <c r="IX128" t="str">
        <v>OL03868</v>
      </c>
      <c r="IY128" t="str">
        <v>OL03869</v>
      </c>
      <c r="IZ128" t="str">
        <v>OL03870</v>
      </c>
      <c r="JA128" t="str">
        <v>OL03873, DWG# 100448-44</v>
      </c>
      <c r="JB128" t="str">
        <v>OL03949</v>
      </c>
      <c r="JC128" t="str">
        <v xml:space="preserve">OL04043, Section </v>
      </c>
      <c r="JD128" t="str">
        <v xml:space="preserve">OL04044, Section </v>
      </c>
      <c r="JE128" t="str">
        <v>OL04045</v>
      </c>
      <c r="JF128" t="str">
        <v>OL04045, Milled Feature</v>
      </c>
      <c r="JG128" t="str">
        <v>OL04063</v>
      </c>
      <c r="JH128" t="str">
        <v>OL04064</v>
      </c>
      <c r="JI128" t="str">
        <v>OL04065</v>
      </c>
      <c r="JJ128" t="str">
        <v>OL04181</v>
      </c>
      <c r="JK128" t="str">
        <v>OL04218</v>
      </c>
      <c r="JL128" t="str">
        <v>OL04224, See Image</v>
      </c>
      <c r="JM128" t="str">
        <v>OL04374</v>
      </c>
      <c r="JN128" t="str">
        <v>OL04375, Section M-M</v>
      </c>
      <c r="JO128" t="str">
        <v>OL04376, Section M-M</v>
      </c>
      <c r="JP128" t="str">
        <v>OL04443</v>
      </c>
      <c r="JQ128" t="str">
        <v>OL04444</v>
      </c>
      <c r="JR128" t="str">
        <v>OL05000</v>
      </c>
      <c r="JS128" t="str">
        <v>One side of slot</v>
      </c>
      <c r="JT128" t="str">
        <v>Other side of slot</v>
      </c>
      <c r="JU128" t="str">
        <v>Out of center more than .002 = Fail</v>
      </c>
      <c r="JV128" t="str">
        <v>Out of center more than.002 = Fail</v>
      </c>
      <c r="JW128" t="str">
        <v>Overlay OL02713</v>
      </c>
      <c r="JX128" t="str">
        <v>Overlay OL02714</v>
      </c>
      <c r="JY128" t="str">
        <v>Overlay OL02718</v>
      </c>
      <c r="JZ128" t="str">
        <v>Overlay OL03831, Mfg. Tol.</v>
      </c>
      <c r="KA128" t="str">
        <v>Part Without Slots</v>
      </c>
      <c r="KB128" t="str">
        <v>Part Without Slots, See Image</v>
      </c>
      <c r="KC128" t="str">
        <v xml:space="preserve">Pass = .0254 or Less </v>
      </c>
      <c r="KD128" t="str">
        <v>PD MIN = 4.361, PD MAX = 4.456</v>
      </c>
      <c r="KE128" t="str">
        <v>Per Balloon 2 Note</v>
      </c>
      <c r="KF128" t="str">
        <v>Per drawing note(s) 8.</v>
      </c>
      <c r="KG128" t="str">
        <v>Point or Sphere Tip</v>
      </c>
      <c r="KH128" t="str">
        <v>Point Tip</v>
      </c>
      <c r="KI128" t="str">
        <v>R.9 to R1.1 = Pass, See Image</v>
      </c>
      <c r="KJ128" t="str">
        <v>Ram Construction</v>
      </c>
      <c r="KK128" t="str">
        <v>Record Same Pass / Fail All Balloons</v>
      </c>
      <c r="KL128" t="str">
        <v>Ref. Balloon 1</v>
      </c>
      <c r="KM128" t="str">
        <v>Ref. Balloon 12</v>
      </c>
      <c r="KN128" t="str">
        <v>Ref. Balloon 13, 100% AQL</v>
      </c>
      <c r="KO128" t="str">
        <v>Ref. Balloon 2</v>
      </c>
      <c r="KP128" t="str">
        <v>Ref. Balloon 21, 100% AQL</v>
      </c>
      <c r="KQ128" t="str">
        <v>Ref. Balloon 4</v>
      </c>
      <c r="KR128" t="str">
        <v>Ref. Balloon 7</v>
      </c>
      <c r="KS128" t="str">
        <v>Ref. Balloon 8</v>
      </c>
      <c r="KT128" t="str">
        <v>Relieved Pin Gauges 09236 &amp; 09235</v>
      </c>
      <c r="KU128" t="str">
        <v>Rotate Part</v>
      </c>
      <c r="KV128" t="str">
        <v>Rotate Part, See Image</v>
      </c>
      <c r="KW128" t="str">
        <v>Same as Root Radius</v>
      </c>
      <c r="KX128" t="str">
        <v>Section</v>
      </c>
      <c r="KY128" t="str">
        <v>Section B-B</v>
      </c>
      <c r="KZ128" t="str">
        <v>Section B-B, Distance Between Grooves</v>
      </c>
      <c r="LA128" t="str">
        <v>Section C-C</v>
      </c>
      <c r="LB128" t="str">
        <v>Section Part</v>
      </c>
      <c r="LC128" t="str">
        <v>Section Part, Measured from Opposite Face</v>
      </c>
      <c r="LD128" t="str">
        <v>Section, Broachless Blank</v>
      </c>
      <c r="LE128" t="str">
        <v>Section, EXT. Sphere Location.</v>
      </c>
      <c r="LF128" t="str">
        <v>Section, Hex Cham. Ang.</v>
      </c>
      <c r="LG128" t="str">
        <v>Section, Hex Fillet Rad.</v>
      </c>
      <c r="LH128" t="str">
        <v>Section, INT. Feature</v>
      </c>
      <c r="LI128" t="str">
        <v>Section, INT. Sphere Location.</v>
      </c>
      <c r="LJ128" t="str">
        <v>Section, Mfg. Tol.</v>
      </c>
      <c r="LK128" t="str">
        <v>Section, Mfg. Tol., See Image</v>
      </c>
      <c r="LL128" t="str">
        <v>Section, OL00486</v>
      </c>
      <c r="LM128" t="str">
        <v>Section, OL00542</v>
      </c>
      <c r="LN128" t="str">
        <v>Section, OL00543</v>
      </c>
      <c r="LO128" t="str">
        <v>Section, OL00544</v>
      </c>
      <c r="LP128" t="str">
        <v>Section, OL00545</v>
      </c>
      <c r="LQ128" t="str">
        <v>Section, OL00546</v>
      </c>
      <c r="LR128" t="str">
        <v>Section, OL00547</v>
      </c>
      <c r="LS128" t="str">
        <v>Section, OL00555</v>
      </c>
      <c r="LT128" t="str">
        <v>Section, OL00725</v>
      </c>
      <c r="LU128" t="str">
        <v>Section, OL01430</v>
      </c>
      <c r="LV128" t="str">
        <v>Section, OL01434</v>
      </c>
      <c r="LW128" t="str">
        <v>Section, OL01435</v>
      </c>
      <c r="LX128" t="str">
        <v>Section, OL01807</v>
      </c>
      <c r="LY128" t="str">
        <v>Section, OL01830</v>
      </c>
      <c r="LZ128" t="str">
        <v>Section, OL02351</v>
      </c>
      <c r="MA128" t="str">
        <v>Section, OL02519</v>
      </c>
      <c r="MB128" t="str">
        <v>Section, OL02520</v>
      </c>
      <c r="MC128" t="str">
        <v>Section, OL02522</v>
      </c>
      <c r="MD128" t="str">
        <v>Section, OL02540</v>
      </c>
      <c r="ME128" t="str">
        <v>Section, OL02541</v>
      </c>
      <c r="MF128" t="str">
        <v>Section, OL02552</v>
      </c>
      <c r="MG128" t="str">
        <v>Section, OL02553</v>
      </c>
      <c r="MH128" t="str">
        <v>Section, OL02554</v>
      </c>
      <c r="MI128" t="str">
        <v>Section, OL02555</v>
      </c>
      <c r="MJ128" t="str">
        <v>Section, OL02558</v>
      </c>
      <c r="MK128" t="str">
        <v>Section, OL02559</v>
      </c>
      <c r="ML128" t="str">
        <v>Section, OL02560</v>
      </c>
      <c r="MM128" t="str">
        <v>Section, OL02619</v>
      </c>
      <c r="MN128" t="str">
        <v>Section, OL02620</v>
      </c>
      <c r="MO128" t="str">
        <v>Section, OL02621</v>
      </c>
      <c r="MP128" t="str">
        <v>Section, OL02622</v>
      </c>
      <c r="MQ128" t="str">
        <v>Section, OL02623</v>
      </c>
      <c r="MR128" t="str">
        <v>Section, OL02624</v>
      </c>
      <c r="MS128" t="str">
        <v>Section, OL02652</v>
      </c>
      <c r="MT128" t="str">
        <v>Section, OL02680</v>
      </c>
      <c r="MU128" t="str">
        <v>Section, OL02793</v>
      </c>
      <c r="MV128" t="str">
        <v>Section, OL02823</v>
      </c>
      <c r="MW128" t="str">
        <v>Section, OL02843</v>
      </c>
      <c r="MX128" t="str">
        <v>Section, OL03026, Ext.</v>
      </c>
      <c r="MY128" t="str">
        <v>Section, OL03026, Int.</v>
      </c>
      <c r="MZ128" t="str">
        <v>Section, OL03570, DWG# 100448-41</v>
      </c>
      <c r="NA128" t="str">
        <v>Section, OL03781</v>
      </c>
      <c r="NB128" t="str">
        <v>Section, OL03911</v>
      </c>
      <c r="NC128" t="str">
        <v>Section, OL03912</v>
      </c>
      <c r="ND128" t="str">
        <v>Section, OL03928</v>
      </c>
      <c r="NE128" t="str">
        <v>Section, OL03929</v>
      </c>
      <c r="NF128" t="str">
        <v>Section, OL04030</v>
      </c>
      <c r="NG128" t="str">
        <v>Section, OL04037</v>
      </c>
      <c r="NH128" t="str">
        <v>Section, OL04038</v>
      </c>
      <c r="NI128" t="str">
        <v>Section, OL04046</v>
      </c>
      <c r="NJ128" t="str">
        <v>Section, OL04065</v>
      </c>
      <c r="NK128" t="str">
        <v>Section, OL04066</v>
      </c>
      <c r="NL128" t="str">
        <v>Section, OL04067</v>
      </c>
      <c r="NM128" t="str">
        <v>Section, OL04069</v>
      </c>
      <c r="NN128" t="str">
        <v>Section, OL04071</v>
      </c>
      <c r="NO128" t="str">
        <v>Section, OL04173</v>
      </c>
      <c r="NP128" t="str">
        <v>Section, OL04174</v>
      </c>
      <c r="NQ128" t="str">
        <v>Section, OL04214</v>
      </c>
      <c r="NR128" t="str">
        <v>Section, OL04215</v>
      </c>
      <c r="NS128" t="str">
        <v>Section, OL04216</v>
      </c>
      <c r="NT128" t="str">
        <v>Section, OL04217</v>
      </c>
      <c r="NU128" t="str">
        <v>Section, Overlay OL02716</v>
      </c>
      <c r="NV128" t="str">
        <v>Section, Overlay OL02717</v>
      </c>
      <c r="NW128" t="str">
        <v>Section, See Image</v>
      </c>
      <c r="NX128" t="str">
        <v>Section, See Image, DWG# 100448-41</v>
      </c>
      <c r="NY128" t="str">
        <v>Section, Without Sots</v>
      </c>
      <c r="NZ128" t="str">
        <v>See Comments Sheet</v>
      </c>
      <c r="OA128" t="str">
        <v>See Comments Sheet, OL02318</v>
      </c>
      <c r="OB128" t="str">
        <v>See Image</v>
      </c>
      <c r="OC128" t="str">
        <v>See Image, .005 or Less = Pass</v>
      </c>
      <c r="OD128" t="str">
        <v>See Image, Check Near Radius</v>
      </c>
      <c r="OE128" t="str">
        <v>See Image, Constrained</v>
      </c>
      <c r="OF128" t="str">
        <v>See Image, Distance Between Flats</v>
      </c>
      <c r="OG128" t="str">
        <v xml:space="preserve">See Image, Mfg. Tol, Section A-A </v>
      </c>
      <c r="OH128" t="str">
        <v>See image, Mfg. Tol.</v>
      </c>
      <c r="OI128" t="str">
        <v>See Image, Mic. Across Flats</v>
      </c>
      <c r="OJ128" t="str">
        <v>See Image, OL02850</v>
      </c>
      <c r="OK128" t="str">
        <v>See Image, OL02880</v>
      </c>
      <c r="OL128" t="str">
        <v>See Image, OL03926</v>
      </c>
      <c r="OM128" t="str">
        <v>See Image, OL03927</v>
      </c>
      <c r="ON128" t="str">
        <v>See Image, OL04003</v>
      </c>
      <c r="OO128" t="str">
        <v>'See Image, OL04342,  Best Fit Joe Block</v>
      </c>
      <c r="OP128" t="str">
        <v>See Image, OL04342,  Blank</v>
      </c>
      <c r="OQ128" t="str">
        <v>See Image, OL04342, Blank</v>
      </c>
      <c r="OR128" t="str">
        <v>See Image, OL04343, Blank</v>
      </c>
      <c r="OS128" t="str">
        <v>See Image, Pass = .002 or Less</v>
      </c>
      <c r="OT128" t="str">
        <v>See Image, Rcd. MAX</v>
      </c>
      <c r="OU128" t="str">
        <v>See Image, Rcd. MIN</v>
      </c>
      <c r="OV128" t="str">
        <v>See Image, Section</v>
      </c>
      <c r="OW128" t="str">
        <v>See Image, Section A-A</v>
      </c>
      <c r="OX128" t="str">
        <v>See Image, Section B-B</v>
      </c>
      <c r="OY128" t="str">
        <v>See Image, Section B-B, TSC</v>
      </c>
      <c r="OZ128" t="str">
        <v>See Image, Shank Drawing # 18000-XX-XX A</v>
      </c>
      <c r="PA128" t="str">
        <v>Sequencial Laser 01, 120 Per Print</v>
      </c>
      <c r="PB128" t="str">
        <v>Set to .202, Zero on Thread Lead</v>
      </c>
      <c r="PC128" t="str">
        <v>Sharp OK, No Burr</v>
      </c>
      <c r="PD128" t="str">
        <v>Sharp OK, No Raised Edge, See Image</v>
      </c>
      <c r="PE128" t="str">
        <v>Sharp OK, No Raised Edges</v>
      </c>
      <c r="PF128" t="str">
        <v>Sharp okay no raised edge</v>
      </c>
      <c r="PG128" t="str">
        <v>Sharp Okay, No Burr</v>
      </c>
      <c r="PH128" t="str">
        <v>Sharp Okay, No Raised Edge</v>
      </c>
      <c r="PI128" t="str">
        <v>Sharp Okay, No Raised Edges,</v>
      </c>
      <c r="PJ128" t="str">
        <v>Sharp Okay, See Image</v>
      </c>
      <c r="PK128" t="str">
        <v xml:space="preserve">Start of Radius @ .195 </v>
      </c>
      <c r="PL128" t="str">
        <v xml:space="preserve">Start of Radius @ .21 </v>
      </c>
      <c r="PM128" t="str">
        <v xml:space="preserve">T.S.C. </v>
      </c>
      <c r="PN128" t="str">
        <v>Tangent Point</v>
      </c>
      <c r="PO128" t="str">
        <v>Tangent point of R.50</v>
      </c>
      <c r="PP128" t="str">
        <v>Taper Check, Mfg.Tol.</v>
      </c>
      <c r="PQ128" t="str">
        <v>Taper Check, Mfg.Tol., See Image</v>
      </c>
      <c r="PR128" t="str">
        <v>Thrd. Minor Ø</v>
      </c>
      <c r="PS128" t="str">
        <v>Thrd. Relief Ø</v>
      </c>
      <c r="PT128" t="str">
        <v>Threadless Blank</v>
      </c>
      <c r="PU128" t="str">
        <v>Threadless Blank, From Major Ø</v>
      </c>
      <c r="PV128" t="str">
        <v>Threadless Blank, Mfg. Tol.</v>
      </c>
      <c r="PW128" t="str">
        <v>Threadless Blank, Thrd. to Neck Rad.</v>
      </c>
      <c r="PX128" t="str">
        <v>Thredless Blank</v>
      </c>
      <c r="PY128" t="str">
        <v>To center of R.005</v>
      </c>
      <c r="PZ128" t="str">
        <v>Torx Min. Dia.</v>
      </c>
      <c r="QA128" t="str">
        <v>Turn Ø Free of Mill Marks</v>
      </c>
      <c r="QB128" t="str">
        <v>Use (Full) GO Hex</v>
      </c>
      <c r="QC128" t="str">
        <v>Use Balloon 1 FULL Gauge</v>
      </c>
      <c r="QD128" t="str">
        <v>Use Balloon 9 FULL GO</v>
      </c>
      <c r="QE128" t="str">
        <v>Use Best Fit Pin</v>
      </c>
      <c r="QF128" t="str">
        <v>Use Disk Tip</v>
      </c>
      <c r="QG128" t="str">
        <v>Use flat bottomed indicator tip.</v>
      </c>
      <c r="QH128" t="str">
        <v xml:space="preserve">Use Full .093 Go Hex </v>
      </c>
      <c r="QI128" t="str">
        <v xml:space="preserve">Use Full .0930 Go Hex </v>
      </c>
      <c r="QJ128" t="str">
        <v>Use Full .1235 Go Hex</v>
      </c>
      <c r="QK128" t="str">
        <v>Use Gauge K2-98-8019-04, See Image</v>
      </c>
      <c r="QL128" t="str">
        <v>Use large flat indicator tip</v>
      </c>
      <c r="QM128" t="str">
        <v>Use Pins.3330/.3350, See Image MAX NO-GO</v>
      </c>
      <c r="QN128" t="str">
        <v>Use Pointed Drop Indicator Tip</v>
      </c>
      <c r="QO128" t="str">
        <v>V-Block</v>
      </c>
      <c r="QP128" t="str">
        <v>V-Block,  AMB for 13</v>
      </c>
      <c r="QQ128" t="str">
        <v>V-Block,  Hex Cham. Dia.</v>
      </c>
      <c r="QR128" t="str">
        <v>V-Block, Hex Depth</v>
      </c>
      <c r="QS128" t="str">
        <v>VBU Gauge</v>
      </c>
      <c r="QT128" t="str">
        <v>Visibally smaller than HEX=Pass</v>
      </c>
      <c r="QU128" t="str">
        <v>Visual Per Drawing</v>
      </c>
      <c r="QV128" t="str">
        <v>Whirl Blank</v>
      </c>
      <c r="QW128" t="str">
        <v xml:space="preserve">Whirl Blank </v>
      </c>
      <c r="QX128" t="str">
        <v>Whirl Blank, Neck Rad. End to Head CL</v>
      </c>
      <c r="QY128" t="str">
        <v>Whirl Blank, Nose Start Dia.</v>
      </c>
      <c r="QZ128" t="str">
        <v>Whirl Blank, Nose Start Dist.</v>
      </c>
      <c r="RA128" t="str">
        <v>Whirl Blank, Thrd. Minor</v>
      </c>
      <c r="RB128" t="str">
        <v>Whirl Blank, Thrd. Pullout Dia.</v>
      </c>
      <c r="RC128" t="str">
        <v>Whole Part, Removal is at Assy. Level</v>
      </c>
      <c r="RD128" t="str">
        <v>Wide Area</v>
      </c>
      <c r="RE128" t="str">
        <v>Zero on End of Go Gauge</v>
      </c>
    </row>
    <row r="129" spans="1:473">
      <c r="A129" t="s">
        <v>766</v>
      </c>
      <c r="C129" t="str" cm="1">
        <f t="array" ref="C129:RE129">TRANSPOSE(_xlfn._xlws.SORT(_xlfn._xlws.FILTER($A$2:$A$600,ISNUMBER(SEARCH('PartLib Table'!M146,$A$2:$A$600)),"not found")))</f>
        <v xml:space="preserve"> 'C', Whirl Blank</v>
      </c>
      <c r="D129" t="str">
        <v xml:space="preserve"> See Image, Constrained</v>
      </c>
      <c r="E129" t="str">
        <v>(.04 to .12 range = Pass)</v>
      </c>
      <c r="F129" t="str">
        <v>(.042 FULL) Go Pin Seat Fully</v>
      </c>
      <c r="G129" t="str">
        <v>(B), Mfg. Tol.</v>
      </c>
      <c r="H129" t="str">
        <v>(B), O.A.L.</v>
      </c>
      <c r="I129" t="str">
        <v>.001 or less =Pass</v>
      </c>
      <c r="J129" t="str">
        <v>.001 or less out of center = Pass</v>
      </c>
      <c r="K129" t="str">
        <v>.002 or Less = Pass</v>
      </c>
      <c r="L129" t="str">
        <v>.002 or Less out of center = Pass</v>
      </c>
      <c r="M129" t="str">
        <v>.005 to .015 = Pass</v>
      </c>
      <c r="N129" t="str">
        <v>.0125 Mean, Section</v>
      </c>
      <c r="O129" t="str">
        <v>.025 or Less in X &amp; Y=Pass</v>
      </c>
      <c r="P129" t="str">
        <v>.038 Mean</v>
      </c>
      <c r="Q129" t="str">
        <v>.063 MM = .0024 IN, See Image</v>
      </c>
      <c r="R129" t="str">
        <v>.063MM = .0024"</v>
      </c>
      <c r="S129" t="str">
        <v>.243 NO-GO, Unconstrained, Must Not Start</v>
      </c>
      <c r="T129" t="str">
        <v>@ Back Face &amp; ID, No Raised Edge</v>
      </c>
      <c r="U129" t="str">
        <v>@ Back Face &amp; OD, No Raised Edge</v>
      </c>
      <c r="V129" t="str">
        <v>@ ID &amp; FACE</v>
      </c>
      <c r="W129" t="str">
        <v>@ OD &amp; BACK FACE</v>
      </c>
      <c r="X129" t="str">
        <v>@ OD &amp; FACE</v>
      </c>
      <c r="Y129" t="str">
        <v>Across from slot</v>
      </c>
      <c r="Z129" t="str">
        <v>All Edge Breaks</v>
      </c>
      <c r="AA129" t="str">
        <v>Attached to bar stock</v>
      </c>
      <c r="AB129" t="str">
        <v xml:space="preserve">Back Turn Fillet Rad. </v>
      </c>
      <c r="AC129" t="str">
        <v>Balloon 1 (DWG FRM0105 Page 2, NV-27)</v>
      </c>
      <c r="AD129" t="str">
        <v>Balloon 1 (DWG FRM0105, NV-30)</v>
      </c>
      <c r="AE129" t="str">
        <v>Balloon 1 (P# 9890002-20) OL00429/A</v>
      </c>
      <c r="AF129" t="str">
        <v>Balloon 1, DWG#FRM0105</v>
      </c>
      <c r="AG129" t="str">
        <v>Balloon 11, See Image</v>
      </c>
      <c r="AH129" t="str">
        <v xml:space="preserve">Balloon 2 (DWG FRM0105 Page 2, NV-27) </v>
      </c>
      <c r="AI129" t="str">
        <v>Balloon 2 (DWG FRM0105, NV-30)</v>
      </c>
      <c r="AJ129" t="str">
        <v>Balloon 2 (P# 9890002-20)</v>
      </c>
      <c r="AK129" t="str">
        <v>Balloon 2, DWG#FRM0105</v>
      </c>
      <c r="AL129" t="str">
        <v>Balloon 2, DWG#FRM0105, See Image</v>
      </c>
      <c r="AM129" t="str">
        <v>Balloon 3 (DWG FRM0105, NV-30 Minor)</v>
      </c>
      <c r="AN129" t="str">
        <v>Balloon 3 (DWG FRM0105, NV-30)</v>
      </c>
      <c r="AO129" t="str">
        <v>Balloon 3 (P# 9890002-20)</v>
      </c>
      <c r="AP129" t="str">
        <v>Balloon 4</v>
      </c>
      <c r="AQ129" t="str">
        <v>Balloon 4 (P# 9890002-20)</v>
      </c>
      <c r="AR129" t="str">
        <v>Below Middle Band</v>
      </c>
      <c r="AS129" t="str">
        <v>Best Fit Pin, .003 or Less =Pass</v>
      </c>
      <c r="AT129" t="str">
        <v>Blank</v>
      </c>
      <c r="AU129" t="str">
        <v>Blank Turn Maj.</v>
      </c>
      <c r="AV129" t="str">
        <v>Blank Turn Maj. Mill Flt., OL4172</v>
      </c>
      <c r="AW129" t="str">
        <v>Blank Without .010 Slots</v>
      </c>
      <c r="AX129" t="str">
        <v>Blank Without .010 Slots, Section</v>
      </c>
      <c r="AY129" t="str">
        <v>Blank without thread</v>
      </c>
      <c r="AZ129" t="str">
        <v xml:space="preserve">Blank, Center of V Grv. </v>
      </c>
      <c r="BA129" t="str">
        <v>Blank, Check R adjacent Balloon 17</v>
      </c>
      <c r="BB129" t="str">
        <v>Blank, EXT. Feature</v>
      </c>
      <c r="BC129" t="str">
        <v>Blank, See Image, OL04335</v>
      </c>
      <c r="BD129" t="str">
        <v>Blank, See Image, OL04336</v>
      </c>
      <c r="BE129" t="str">
        <v xml:space="preserve">Blank, Thrd. </v>
      </c>
      <c r="BF129" t="str">
        <v>Blank, Turn Tip</v>
      </c>
      <c r="BG129" t="str">
        <v>Blank, Without Thrd.</v>
      </c>
      <c r="BH129" t="str">
        <v>Blank, Without Thread</v>
      </c>
      <c r="BI129" t="str">
        <v xml:space="preserve">Blunt Start Blend to Minor </v>
      </c>
      <c r="BJ129" t="str">
        <v>Calc., Use Go HEX</v>
      </c>
      <c r="BK129" t="str">
        <v>Can't dig into OD</v>
      </c>
      <c r="BL129" t="str">
        <v>Carbide Gauge</v>
      </c>
      <c r="BM129" t="str">
        <v xml:space="preserve">Center of V Grv. </v>
      </c>
      <c r="BN129" t="str">
        <v>Centered Less than .03 = Pass</v>
      </c>
      <c r="BO129" t="str">
        <v>Centered within .0005 or Less = Pass</v>
      </c>
      <c r="BP129" t="str">
        <v>Centered within .001 or Less = Pass</v>
      </c>
      <c r="BQ129" t="str">
        <v>Centered within .0254 or Less = Pass</v>
      </c>
      <c r="BR129" t="str">
        <v>Check close to Rod Slot</v>
      </c>
      <c r="BS129" t="str">
        <v>Check every other hole</v>
      </c>
      <c r="BT129" t="str">
        <v>Check Go over full length of slot.</v>
      </c>
      <c r="BU129" t="str">
        <v>Check Near Closed End</v>
      </c>
      <c r="BV129" t="str">
        <v>Check per Print View, Away from Rod Slot</v>
      </c>
      <c r="BW129" t="str">
        <v>Check to Balloon 30 Go Pin</v>
      </c>
      <c r="BX129" t="str">
        <v>Check with .2705 SET Pin Inside Part</v>
      </c>
      <c r="BY129" t="str">
        <v>Check with Hex Up</v>
      </c>
      <c r="BZ129" t="str">
        <v>CMM Blank</v>
      </c>
      <c r="CA129" t="str">
        <v>Confirm Full Radius</v>
      </c>
      <c r="CB129" t="str">
        <v>Constrained in fixture</v>
      </c>
      <c r="CC129" t="str">
        <v>Constrained with Ring</v>
      </c>
      <c r="CD129" t="str">
        <v>Constrained, See Image</v>
      </c>
      <c r="CE129" t="str">
        <v>Dim. "A"</v>
      </c>
      <c r="CF129" t="str">
        <v>Dim. "B"</v>
      </c>
      <c r="CG129" t="str">
        <v>Dim. "C"</v>
      </c>
      <c r="CH129" t="str">
        <v>Dim. "D", Whirl Blank</v>
      </c>
      <c r="CI129" t="str">
        <v>Dim. "G"</v>
      </c>
      <c r="CJ129" t="str">
        <v>Dim. E, Blank Turn Maj. &amp;  Mill Flt</v>
      </c>
      <c r="CK129" t="str">
        <v>Dim. E, Blank Turn Maj.&amp;  Mill Flt</v>
      </c>
      <c r="CL129" t="str">
        <v>Dim. H, Whirl Blank</v>
      </c>
      <c r="CM129" t="str">
        <v>Dim. J, 'Blank Turn Maj. &amp; Whirl Blank</v>
      </c>
      <c r="CN129" t="str">
        <v>Disk Drop Indicator Tip</v>
      </c>
      <c r="CO129" t="str">
        <v>DWG 100448-15, Balloon F_1</v>
      </c>
      <c r="CP129" t="str">
        <v>DWG 100448-15, OL02571</v>
      </c>
      <c r="CQ129" t="str">
        <v>DWG 100448-41</v>
      </c>
      <c r="CR129" t="str">
        <v>DWG 9890040, (10E),Section Part, OL01139</v>
      </c>
      <c r="CS129" t="str">
        <v>DWG 9890040, (10E),Section, OL01139</v>
      </c>
      <c r="CT129" t="str">
        <v>DWG 9890040, (11E)</v>
      </c>
      <c r="CU129" t="str">
        <v>DWG 9890040, (11E), Pins with Flats</v>
      </c>
      <c r="CV129" t="str">
        <v>DWG 9890040, (12E),  Pass=.002 or less</v>
      </c>
      <c r="CW129" t="str">
        <v>DWG 9890040, (12E), See Image</v>
      </c>
      <c r="CX129" t="str">
        <v>DWG 9890040, (1E), OL01431</v>
      </c>
      <c r="CY129" t="str">
        <v>DWG 9890040, (1E), OL01432</v>
      </c>
      <c r="CZ129" t="str">
        <v>DWG 9890040, (2E), OL01432</v>
      </c>
      <c r="DA129" t="str">
        <v>DWG 9890040, (3E)</v>
      </c>
      <c r="DB129" t="str">
        <v>DWG 9890040, (4E)</v>
      </c>
      <c r="DC129" t="str">
        <v>DWG 9890040, (5E), OL02336</v>
      </c>
      <c r="DD129" t="str">
        <v>DWG 9890040, (6E)</v>
      </c>
      <c r="DE129" t="str">
        <v>DWG 9890040, (7E)</v>
      </c>
      <c r="DF129" t="str">
        <v>DWG 9890040, (8E), OL01433</v>
      </c>
      <c r="DG129" t="str">
        <v>DWG 9890040, (8E), OL01433, Section</v>
      </c>
      <c r="DH129" t="str">
        <v>DWG 9890040, (9E), Close to Rod Slot</v>
      </c>
      <c r="DI129" t="str">
        <v>DWG 9890040, (9E),Close to Rod Slot</v>
      </c>
      <c r="DJ129" t="str">
        <v>DWG FRM0105 PAGE 2</v>
      </c>
      <c r="DK129" t="str">
        <v>DWG# 100448-41</v>
      </c>
      <c r="DL129" t="str">
        <v>DWG# 100448-44</v>
      </c>
      <c r="DM129" t="str">
        <v>DWG# 9890003  (1), Section OL00436/A</v>
      </c>
      <c r="DN129" t="str">
        <v>DWG# 9890003 (3), Ring Gauge Constrained</v>
      </c>
      <c r="DO129" t="str">
        <v>DWG# 9890003 (4), Section</v>
      </c>
      <c r="DP129" t="str">
        <v>DWG#100448-26, Balloon 1K, OL02350</v>
      </c>
      <c r="DQ129" t="str">
        <v>DWG#100448-26, Balloon 2K, OL02350</v>
      </c>
      <c r="DR129" t="str">
        <v>DWG#100448-26, Balloon 3K, OL02363</v>
      </c>
      <c r="DS129" t="str">
        <v>DWG#100448-26, Balloon 4K</v>
      </c>
      <c r="DT129" t="str">
        <v>DWG#100448-26, Balloon 5K, Section</v>
      </c>
      <c r="DU129" t="str">
        <v>DWG#100448-26, Balloon 6K</v>
      </c>
      <c r="DV129" t="str">
        <v>DWG#100448-26, Balloon 7K, Section</v>
      </c>
      <c r="DW129" t="str">
        <v>DWG#100448-26, Mfg. Tol.</v>
      </c>
      <c r="DX129" t="str">
        <v>DWG#9890003 (2) Ring Gauge Constrained</v>
      </c>
      <c r="DY129" t="str">
        <v>DWG#9890044</v>
      </c>
      <c r="DZ129" t="str">
        <v>DWG#9890044 .1985 to .2005=Pass</v>
      </c>
      <c r="EA129" t="str">
        <v>DWG#9890044 Overlay OL02441</v>
      </c>
      <c r="EB129" t="str">
        <v>DWG#9890044, OL02441</v>
      </c>
      <c r="EC129" t="str">
        <v>DWG#FRM0105</v>
      </c>
      <c r="ED129" t="str">
        <v>EXT.</v>
      </c>
      <c r="EE129" t="str">
        <v>EXT. Section, OL02460</v>
      </c>
      <c r="EF129" t="str">
        <v>EXT., OL04223</v>
      </c>
      <c r="EG129" t="str">
        <v>Flat Drop Indicator Tip</v>
      </c>
      <c r="EH129" t="str">
        <v>Full Go Pin, No Light, at Radius</v>
      </c>
      <c r="EI129" t="str">
        <v>Function Check</v>
      </c>
      <c r="EJ129" t="str">
        <v>GO Function Gauge</v>
      </c>
      <c r="EK129" t="str">
        <v>Go Gauge for Balloon 1 &amp; 4</v>
      </c>
      <c r="EL129" t="str">
        <v>Go Pin must pass through</v>
      </c>
      <c r="EM129" t="str">
        <v>Greater than .005 = Fail, Section</v>
      </c>
      <c r="EN129" t="str">
        <v>Greater than .025 out of center = Fail</v>
      </c>
      <c r="EO129" t="str">
        <v>Greater than 2.6 = Pass</v>
      </c>
      <c r="EP129" t="str">
        <v>Green = Pass, Red = Fail</v>
      </c>
      <c r="EQ129" t="str">
        <v>Hex Depth</v>
      </c>
      <c r="ER129" t="str">
        <v>Hex Minor</v>
      </c>
      <c r="ES129" t="str">
        <v>Hole Dia.</v>
      </c>
      <c r="ET129" t="str">
        <v>Hook or Disk Tip</v>
      </c>
      <c r="EU129" t="str">
        <v>ID Sphere Finish</v>
      </c>
      <c r="EV129" t="str">
        <v>ID/OD Both Sides, Diff. .002 or less = Pass</v>
      </c>
      <c r="EW129" t="str">
        <v>If Looks Big, Section</v>
      </c>
      <c r="EX129" t="str">
        <v>If Looks Small, Section</v>
      </c>
      <c r="EY129" t="str">
        <v>Insp. Close to Break Away, Mfg.Tol.</v>
      </c>
      <c r="EZ129" t="str">
        <v>INT.</v>
      </c>
      <c r="FA129" t="str">
        <v>INT. Section, OL02460</v>
      </c>
      <c r="FB129" t="str">
        <v>INT., OL04223</v>
      </c>
      <c r="FC129" t="str">
        <v>Intersect. of 7.7 &amp; R0.10</v>
      </c>
      <c r="FD129" t="str">
        <v>Intersect. of 8.79 and R.25 MAX</v>
      </c>
      <c r="FE129" t="str">
        <v>Keep Ind. Tip away from corner</v>
      </c>
      <c r="FF129" t="str">
        <v>L31</v>
      </c>
      <c r="FG129" t="str">
        <v>Laser Mark</v>
      </c>
      <c r="FH129" t="str">
        <v>LASER PER NOTE 4</v>
      </c>
      <c r="FI129" t="str">
        <v>LASER PER NOTE 4, Final Check 1 only</v>
      </c>
      <c r="FJ129" t="str">
        <v>Less than .002 out of center = Pass</v>
      </c>
      <c r="FK129" t="str">
        <v>Less than 2.75 = Pass, Section</v>
      </c>
      <c r="FL129" t="str">
        <v>List as pin. Not Calibrated</v>
      </c>
      <c r="FM129" t="str">
        <v>M9 X 1.25 BUTT See Comment Image</v>
      </c>
      <c r="FN129" t="str">
        <v>Manual Section</v>
      </c>
      <c r="FO129" t="str">
        <v>Max Deep .241 NO-GO =.42</v>
      </c>
      <c r="FP129" t="str">
        <v>MAX Depth of (Note 7) .241 NO-GO Pin</v>
      </c>
      <c r="FQ129" t="str">
        <v>Measure from Blue Line, See Image</v>
      </c>
      <c r="FR129" t="str">
        <v>Measure Width of Blue Area, See Image</v>
      </c>
      <c r="FS129" t="str">
        <v>Mfg. Tol</v>
      </c>
      <c r="FT129" t="str">
        <v>Mfg. Tol, See Image</v>
      </c>
      <c r="FU129" t="str">
        <v>Mfg. Tol.</v>
      </c>
      <c r="FV129" t="str">
        <v>Mfg. Tol. "A"</v>
      </c>
      <c r="FW129" t="str">
        <v>Mfg. Tol. (Zero on Gauge Full Dia. Lead)</v>
      </c>
      <c r="FX129" t="str">
        <v>Mfg. Tol. Balloon 11, See Image</v>
      </c>
      <c r="FY129" t="str">
        <v>Mfg. Tol. Balloon 4</v>
      </c>
      <c r="FZ129" t="str">
        <v>Mfg. Tol. Balloon 7</v>
      </c>
      <c r="GA129" t="str">
        <v xml:space="preserve">Mfg. Tol. C-Bore Face (Ballo 28) </v>
      </c>
      <c r="GB129" t="str">
        <v>Mfg. Tol. Section</v>
      </c>
      <c r="GC129" t="str">
        <v>Mfg. Tol. See Image</v>
      </c>
      <c r="GD129" t="str">
        <v>Mfg. Tol., 3 Places, Record MAX</v>
      </c>
      <c r="GE129" t="str">
        <v>Mfg. Tol., Balloon 11</v>
      </c>
      <c r="GF129" t="str">
        <v>Mfg. Tol., Balloon 7</v>
      </c>
      <c r="GG129" t="str">
        <v>Mfg. Tol., Blank</v>
      </c>
      <c r="GH129" t="str">
        <v>Mfg. Tol., Blank, Balloon 12</v>
      </c>
      <c r="GI129" t="str">
        <v>Mfg. Tol., Blend to SØ.320</v>
      </c>
      <c r="GJ129" t="str">
        <v>Mfg. Tol., Calculation</v>
      </c>
      <c r="GK129" t="str">
        <v>Mfg. Tol., For Mill Fixture</v>
      </c>
      <c r="GL129" t="str">
        <v>Mfg. Tol., L32</v>
      </c>
      <c r="GM129" t="str">
        <v>Mfg. Tol., L33</v>
      </c>
      <c r="GN129" t="str">
        <v>Mfg. Tol., No Tool Marks</v>
      </c>
      <c r="GO129" t="str">
        <v>Mfg. Tol., OL03361</v>
      </c>
      <c r="GP129" t="str">
        <v>Mfg. Tol., Record off center value</v>
      </c>
      <c r="GQ129" t="str">
        <v>Mfg. Tol., Same 3 Places, Record MIN</v>
      </c>
      <c r="GR129" t="str">
        <v>Mfg. Tol., Section</v>
      </c>
      <c r="GS129" t="str">
        <v>Mfg. Tol., Section B-B</v>
      </c>
      <c r="GT129" t="str">
        <v>Mfg. Tol., Section, OL03361</v>
      </c>
      <c r="GU129" t="str">
        <v>Mfg. Tol., Section, Per Note 2</v>
      </c>
      <c r="GV129" t="str">
        <v>Mfg. Tol., See Image</v>
      </c>
      <c r="GW129" t="str">
        <v>Mfg. Tol., See Image, Bore in Blue</v>
      </c>
      <c r="GX129" t="str">
        <v>Mfg. Tol., See Image, Hook Tip</v>
      </c>
      <c r="GY129" t="str">
        <v>Mfg. Tol., Sharp Okay No Burr</v>
      </c>
      <c r="GZ129" t="str">
        <v>Mfg. Tol., Threadless Blank</v>
      </c>
      <c r="HA129" t="str">
        <v>Mfg.Tol.</v>
      </c>
      <c r="HB129" t="str">
        <v>Mgf. To., T.S.C.</v>
      </c>
      <c r="HC129" t="str">
        <v>Milled Feature</v>
      </c>
      <c r="HD129" t="str">
        <v>Milled Feature, OL04045</v>
      </c>
      <c r="HE129" t="str">
        <v>More than .0005 out of center = Fail</v>
      </c>
      <c r="HF129" t="str">
        <v>Must Pass Through</v>
      </c>
      <c r="HG129" t="str">
        <v>Must pass through gauge</v>
      </c>
      <c r="HH129" t="str">
        <v>Must Pass Through Go Gauge</v>
      </c>
      <c r="HI129" t="str">
        <v>Must Pass, See Image.</v>
      </c>
      <c r="HJ129" t="str">
        <v>NA</v>
      </c>
      <c r="HK129" t="str">
        <v>Narrow Area</v>
      </c>
      <c r="HL129" t="str">
        <v>Near Balloon 21</v>
      </c>
      <c r="HM129" t="str">
        <v>Near Datum B</v>
      </c>
      <c r="HN129" t="str">
        <v>Neck Dia.</v>
      </c>
      <c r="HO129" t="str">
        <v>Neck to Head Rad.</v>
      </c>
      <c r="HP129" t="str">
        <v>No Copper Deposits Allowed</v>
      </c>
      <c r="HQ129" t="str">
        <v>No Section</v>
      </c>
      <c r="HR129" t="str">
        <v>No Section, .01 to .014 = Pass</v>
      </c>
      <c r="HS129" t="str">
        <v>No Section, Rotate Part</v>
      </c>
      <c r="HT129" t="str">
        <v>No Section, See Image</v>
      </c>
      <c r="HU129" t="str">
        <v>No Slot, Section B-B</v>
      </c>
      <c r="HV129" t="str">
        <v>No visual step = Pass</v>
      </c>
      <c r="HW129" t="str">
        <v>Not to exceed .95 Deep</v>
      </c>
      <c r="HX129" t="str">
        <v>Note 1</v>
      </c>
      <c r="HY129" t="str">
        <v>OL00333/A</v>
      </c>
      <c r="HZ129" t="str">
        <v>OL00519</v>
      </c>
      <c r="IA129" t="str">
        <v>OL00520</v>
      </c>
      <c r="IB129" t="str">
        <v>OL00529</v>
      </c>
      <c r="IC129" t="str">
        <v>OL00542</v>
      </c>
      <c r="ID129" t="str">
        <v>OL00724</v>
      </c>
      <c r="IE129" t="str">
        <v>OL01250</v>
      </c>
      <c r="IF129" t="str">
        <v>OL01869, Threadless Blank</v>
      </c>
      <c r="IG129" t="str">
        <v>OL01870, Section</v>
      </c>
      <c r="IH129" t="str">
        <v>OL02255</v>
      </c>
      <c r="II129" t="str">
        <v>OL02255, Mfg. Tol.</v>
      </c>
      <c r="IJ129" t="str">
        <v>OL02302</v>
      </c>
      <c r="IK129" t="str">
        <v xml:space="preserve">OL02318  needed per image instructions </v>
      </c>
      <c r="IL129" t="str">
        <v>OL02556</v>
      </c>
      <c r="IM129" t="str">
        <v>OL02557</v>
      </c>
      <c r="IN129" t="str">
        <v>OL02567</v>
      </c>
      <c r="IO129" t="str">
        <v>OL02653</v>
      </c>
      <c r="IP129" t="str">
        <v>OL02718</v>
      </c>
      <c r="IQ129" t="str">
        <v>OL02841</v>
      </c>
      <c r="IR129" t="str">
        <v>OL02842</v>
      </c>
      <c r="IS129" t="str">
        <v>OL02844</v>
      </c>
      <c r="IT129" t="str">
        <v>OL02871</v>
      </c>
      <c r="IU129" t="str">
        <v>OL02887</v>
      </c>
      <c r="IV129" t="str">
        <v>OL03500</v>
      </c>
      <c r="IW129" t="str">
        <v>OL03766</v>
      </c>
      <c r="IX129" t="str">
        <v>OL03868</v>
      </c>
      <c r="IY129" t="str">
        <v>OL03869</v>
      </c>
      <c r="IZ129" t="str">
        <v>OL03870</v>
      </c>
      <c r="JA129" t="str">
        <v>OL03873, DWG# 100448-44</v>
      </c>
      <c r="JB129" t="str">
        <v>OL03949</v>
      </c>
      <c r="JC129" t="str">
        <v xml:space="preserve">OL04043, Section </v>
      </c>
      <c r="JD129" t="str">
        <v xml:space="preserve">OL04044, Section </v>
      </c>
      <c r="JE129" t="str">
        <v>OL04045</v>
      </c>
      <c r="JF129" t="str">
        <v>OL04045, Milled Feature</v>
      </c>
      <c r="JG129" t="str">
        <v>OL04063</v>
      </c>
      <c r="JH129" t="str">
        <v>OL04064</v>
      </c>
      <c r="JI129" t="str">
        <v>OL04065</v>
      </c>
      <c r="JJ129" t="str">
        <v>OL04181</v>
      </c>
      <c r="JK129" t="str">
        <v>OL04218</v>
      </c>
      <c r="JL129" t="str">
        <v>OL04224, See Image</v>
      </c>
      <c r="JM129" t="str">
        <v>OL04374</v>
      </c>
      <c r="JN129" t="str">
        <v>OL04375, Section M-M</v>
      </c>
      <c r="JO129" t="str">
        <v>OL04376, Section M-M</v>
      </c>
      <c r="JP129" t="str">
        <v>OL04443</v>
      </c>
      <c r="JQ129" t="str">
        <v>OL04444</v>
      </c>
      <c r="JR129" t="str">
        <v>OL05000</v>
      </c>
      <c r="JS129" t="str">
        <v>One side of slot</v>
      </c>
      <c r="JT129" t="str">
        <v>Other side of slot</v>
      </c>
      <c r="JU129" t="str">
        <v>Out of center more than .002 = Fail</v>
      </c>
      <c r="JV129" t="str">
        <v>Out of center more than.002 = Fail</v>
      </c>
      <c r="JW129" t="str">
        <v>Overlay OL02713</v>
      </c>
      <c r="JX129" t="str">
        <v>Overlay OL02714</v>
      </c>
      <c r="JY129" t="str">
        <v>Overlay OL02718</v>
      </c>
      <c r="JZ129" t="str">
        <v>Overlay OL03831, Mfg. Tol.</v>
      </c>
      <c r="KA129" t="str">
        <v>Part Without Slots</v>
      </c>
      <c r="KB129" t="str">
        <v>Part Without Slots, See Image</v>
      </c>
      <c r="KC129" t="str">
        <v xml:space="preserve">Pass = .0254 or Less </v>
      </c>
      <c r="KD129" t="str">
        <v>PD MIN = 4.361, PD MAX = 4.456</v>
      </c>
      <c r="KE129" t="str">
        <v>Per Balloon 2 Note</v>
      </c>
      <c r="KF129" t="str">
        <v>Per drawing note(s) 8.</v>
      </c>
      <c r="KG129" t="str">
        <v>Point or Sphere Tip</v>
      </c>
      <c r="KH129" t="str">
        <v>Point Tip</v>
      </c>
      <c r="KI129" t="str">
        <v>R.9 to R1.1 = Pass, See Image</v>
      </c>
      <c r="KJ129" t="str">
        <v>Ram Construction</v>
      </c>
      <c r="KK129" t="str">
        <v>Record Same Pass / Fail All Balloons</v>
      </c>
      <c r="KL129" t="str">
        <v>Ref. Balloon 1</v>
      </c>
      <c r="KM129" t="str">
        <v>Ref. Balloon 12</v>
      </c>
      <c r="KN129" t="str">
        <v>Ref. Balloon 13, 100% AQL</v>
      </c>
      <c r="KO129" t="str">
        <v>Ref. Balloon 2</v>
      </c>
      <c r="KP129" t="str">
        <v>Ref. Balloon 21, 100% AQL</v>
      </c>
      <c r="KQ129" t="str">
        <v>Ref. Balloon 4</v>
      </c>
      <c r="KR129" t="str">
        <v>Ref. Balloon 7</v>
      </c>
      <c r="KS129" t="str">
        <v>Ref. Balloon 8</v>
      </c>
      <c r="KT129" t="str">
        <v>Relieved Pin Gauges 09236 &amp; 09235</v>
      </c>
      <c r="KU129" t="str">
        <v>Rotate Part</v>
      </c>
      <c r="KV129" t="str">
        <v>Rotate Part, See Image</v>
      </c>
      <c r="KW129" t="str">
        <v>Same as Root Radius</v>
      </c>
      <c r="KX129" t="str">
        <v>Section</v>
      </c>
      <c r="KY129" t="str">
        <v>Section B-B</v>
      </c>
      <c r="KZ129" t="str">
        <v>Section B-B, Distance Between Grooves</v>
      </c>
      <c r="LA129" t="str">
        <v>Section C-C</v>
      </c>
      <c r="LB129" t="str">
        <v>Section Part</v>
      </c>
      <c r="LC129" t="str">
        <v>Section Part, Measured from Opposite Face</v>
      </c>
      <c r="LD129" t="str">
        <v>Section, Broachless Blank</v>
      </c>
      <c r="LE129" t="str">
        <v>Section, EXT. Sphere Location.</v>
      </c>
      <c r="LF129" t="str">
        <v>Section, Hex Cham. Ang.</v>
      </c>
      <c r="LG129" t="str">
        <v>Section, Hex Fillet Rad.</v>
      </c>
      <c r="LH129" t="str">
        <v>Section, INT. Feature</v>
      </c>
      <c r="LI129" t="str">
        <v>Section, INT. Sphere Location.</v>
      </c>
      <c r="LJ129" t="str">
        <v>Section, Mfg. Tol.</v>
      </c>
      <c r="LK129" t="str">
        <v>Section, Mfg. Tol., See Image</v>
      </c>
      <c r="LL129" t="str">
        <v>Section, OL00486</v>
      </c>
      <c r="LM129" t="str">
        <v>Section, OL00542</v>
      </c>
      <c r="LN129" t="str">
        <v>Section, OL00543</v>
      </c>
      <c r="LO129" t="str">
        <v>Section, OL00544</v>
      </c>
      <c r="LP129" t="str">
        <v>Section, OL00545</v>
      </c>
      <c r="LQ129" t="str">
        <v>Section, OL00546</v>
      </c>
      <c r="LR129" t="str">
        <v>Section, OL00547</v>
      </c>
      <c r="LS129" t="str">
        <v>Section, OL00555</v>
      </c>
      <c r="LT129" t="str">
        <v>Section, OL00725</v>
      </c>
      <c r="LU129" t="str">
        <v>Section, OL01430</v>
      </c>
      <c r="LV129" t="str">
        <v>Section, OL01434</v>
      </c>
      <c r="LW129" t="str">
        <v>Section, OL01435</v>
      </c>
      <c r="LX129" t="str">
        <v>Section, OL01807</v>
      </c>
      <c r="LY129" t="str">
        <v>Section, OL01830</v>
      </c>
      <c r="LZ129" t="str">
        <v>Section, OL02351</v>
      </c>
      <c r="MA129" t="str">
        <v>Section, OL02519</v>
      </c>
      <c r="MB129" t="str">
        <v>Section, OL02520</v>
      </c>
      <c r="MC129" t="str">
        <v>Section, OL02522</v>
      </c>
      <c r="MD129" t="str">
        <v>Section, OL02540</v>
      </c>
      <c r="ME129" t="str">
        <v>Section, OL02541</v>
      </c>
      <c r="MF129" t="str">
        <v>Section, OL02552</v>
      </c>
      <c r="MG129" t="str">
        <v>Section, OL02553</v>
      </c>
      <c r="MH129" t="str">
        <v>Section, OL02554</v>
      </c>
      <c r="MI129" t="str">
        <v>Section, OL02555</v>
      </c>
      <c r="MJ129" t="str">
        <v>Section, OL02558</v>
      </c>
      <c r="MK129" t="str">
        <v>Section, OL02559</v>
      </c>
      <c r="ML129" t="str">
        <v>Section, OL02560</v>
      </c>
      <c r="MM129" t="str">
        <v>Section, OL02619</v>
      </c>
      <c r="MN129" t="str">
        <v>Section, OL02620</v>
      </c>
      <c r="MO129" t="str">
        <v>Section, OL02621</v>
      </c>
      <c r="MP129" t="str">
        <v>Section, OL02622</v>
      </c>
      <c r="MQ129" t="str">
        <v>Section, OL02623</v>
      </c>
      <c r="MR129" t="str">
        <v>Section, OL02624</v>
      </c>
      <c r="MS129" t="str">
        <v>Section, OL02652</v>
      </c>
      <c r="MT129" t="str">
        <v>Section, OL02680</v>
      </c>
      <c r="MU129" t="str">
        <v>Section, OL02793</v>
      </c>
      <c r="MV129" t="str">
        <v>Section, OL02823</v>
      </c>
      <c r="MW129" t="str">
        <v>Section, OL02843</v>
      </c>
      <c r="MX129" t="str">
        <v>Section, OL03026, Ext.</v>
      </c>
      <c r="MY129" t="str">
        <v>Section, OL03026, Int.</v>
      </c>
      <c r="MZ129" t="str">
        <v>Section, OL03570, DWG# 100448-41</v>
      </c>
      <c r="NA129" t="str">
        <v>Section, OL03781</v>
      </c>
      <c r="NB129" t="str">
        <v>Section, OL03911</v>
      </c>
      <c r="NC129" t="str">
        <v>Section, OL03912</v>
      </c>
      <c r="ND129" t="str">
        <v>Section, OL03928</v>
      </c>
      <c r="NE129" t="str">
        <v>Section, OL03929</v>
      </c>
      <c r="NF129" t="str">
        <v>Section, OL04030</v>
      </c>
      <c r="NG129" t="str">
        <v>Section, OL04037</v>
      </c>
      <c r="NH129" t="str">
        <v>Section, OL04038</v>
      </c>
      <c r="NI129" t="str">
        <v>Section, OL04046</v>
      </c>
      <c r="NJ129" t="str">
        <v>Section, OL04065</v>
      </c>
      <c r="NK129" t="str">
        <v>Section, OL04066</v>
      </c>
      <c r="NL129" t="str">
        <v>Section, OL04067</v>
      </c>
      <c r="NM129" t="str">
        <v>Section, OL04069</v>
      </c>
      <c r="NN129" t="str">
        <v>Section, OL04071</v>
      </c>
      <c r="NO129" t="str">
        <v>Section, OL04173</v>
      </c>
      <c r="NP129" t="str">
        <v>Section, OL04174</v>
      </c>
      <c r="NQ129" t="str">
        <v>Section, OL04214</v>
      </c>
      <c r="NR129" t="str">
        <v>Section, OL04215</v>
      </c>
      <c r="NS129" t="str">
        <v>Section, OL04216</v>
      </c>
      <c r="NT129" t="str">
        <v>Section, OL04217</v>
      </c>
      <c r="NU129" t="str">
        <v>Section, Overlay OL02716</v>
      </c>
      <c r="NV129" t="str">
        <v>Section, Overlay OL02717</v>
      </c>
      <c r="NW129" t="str">
        <v>Section, See Image</v>
      </c>
      <c r="NX129" t="str">
        <v>Section, See Image, DWG# 100448-41</v>
      </c>
      <c r="NY129" t="str">
        <v>Section, Without Sots</v>
      </c>
      <c r="NZ129" t="str">
        <v>See Comments Sheet</v>
      </c>
      <c r="OA129" t="str">
        <v>See Comments Sheet, OL02318</v>
      </c>
      <c r="OB129" t="str">
        <v>See Image</v>
      </c>
      <c r="OC129" t="str">
        <v>See Image, .005 or Less = Pass</v>
      </c>
      <c r="OD129" t="str">
        <v>See Image, Check Near Radius</v>
      </c>
      <c r="OE129" t="str">
        <v>See Image, Constrained</v>
      </c>
      <c r="OF129" t="str">
        <v>See Image, Distance Between Flats</v>
      </c>
      <c r="OG129" t="str">
        <v xml:space="preserve">See Image, Mfg. Tol, Section A-A </v>
      </c>
      <c r="OH129" t="str">
        <v>See image, Mfg. Tol.</v>
      </c>
      <c r="OI129" t="str">
        <v>See Image, Mic. Across Flats</v>
      </c>
      <c r="OJ129" t="str">
        <v>See Image, OL02850</v>
      </c>
      <c r="OK129" t="str">
        <v>See Image, OL02880</v>
      </c>
      <c r="OL129" t="str">
        <v>See Image, OL03926</v>
      </c>
      <c r="OM129" t="str">
        <v>See Image, OL03927</v>
      </c>
      <c r="ON129" t="str">
        <v>See Image, OL04003</v>
      </c>
      <c r="OO129" t="str">
        <v>'See Image, OL04342,  Best Fit Joe Block</v>
      </c>
      <c r="OP129" t="str">
        <v>See Image, OL04342,  Blank</v>
      </c>
      <c r="OQ129" t="str">
        <v>See Image, OL04342, Blank</v>
      </c>
      <c r="OR129" t="str">
        <v>See Image, OL04343, Blank</v>
      </c>
      <c r="OS129" t="str">
        <v>See Image, Pass = .002 or Less</v>
      </c>
      <c r="OT129" t="str">
        <v>See Image, Rcd. MAX</v>
      </c>
      <c r="OU129" t="str">
        <v>See Image, Rcd. MIN</v>
      </c>
      <c r="OV129" t="str">
        <v>See Image, Section</v>
      </c>
      <c r="OW129" t="str">
        <v>See Image, Section A-A</v>
      </c>
      <c r="OX129" t="str">
        <v>See Image, Section B-B</v>
      </c>
      <c r="OY129" t="str">
        <v>See Image, Section B-B, TSC</v>
      </c>
      <c r="OZ129" t="str">
        <v>See Image, Shank Drawing # 18000-XX-XX A</v>
      </c>
      <c r="PA129" t="str">
        <v>Sequencial Laser 01, 120 Per Print</v>
      </c>
      <c r="PB129" t="str">
        <v>Set to .202, Zero on Thread Lead</v>
      </c>
      <c r="PC129" t="str">
        <v>Sharp OK, No Burr</v>
      </c>
      <c r="PD129" t="str">
        <v>Sharp OK, No Raised Edge, See Image</v>
      </c>
      <c r="PE129" t="str">
        <v>Sharp OK, No Raised Edges</v>
      </c>
      <c r="PF129" t="str">
        <v>Sharp okay no raised edge</v>
      </c>
      <c r="PG129" t="str">
        <v>Sharp Okay, No Burr</v>
      </c>
      <c r="PH129" t="str">
        <v>Sharp Okay, No Raised Edge</v>
      </c>
      <c r="PI129" t="str">
        <v>Sharp Okay, No Raised Edges,</v>
      </c>
      <c r="PJ129" t="str">
        <v>Sharp Okay, See Image</v>
      </c>
      <c r="PK129" t="str">
        <v xml:space="preserve">Start of Radius @ .195 </v>
      </c>
      <c r="PL129" t="str">
        <v xml:space="preserve">Start of Radius @ .21 </v>
      </c>
      <c r="PM129" t="str">
        <v xml:space="preserve">T.S.C. </v>
      </c>
      <c r="PN129" t="str">
        <v>Tangent Point</v>
      </c>
      <c r="PO129" t="str">
        <v>Tangent point of R.50</v>
      </c>
      <c r="PP129" t="str">
        <v>Taper Check, Mfg.Tol.</v>
      </c>
      <c r="PQ129" t="str">
        <v>Taper Check, Mfg.Tol., See Image</v>
      </c>
      <c r="PR129" t="str">
        <v>Thrd. Minor Ø</v>
      </c>
      <c r="PS129" t="str">
        <v>Thrd. Relief Ø</v>
      </c>
      <c r="PT129" t="str">
        <v>Threadless Blank</v>
      </c>
      <c r="PU129" t="str">
        <v>Threadless Blank, From Major Ø</v>
      </c>
      <c r="PV129" t="str">
        <v>Threadless Blank, Mfg. Tol.</v>
      </c>
      <c r="PW129" t="str">
        <v>Threadless Blank, Thrd. to Neck Rad.</v>
      </c>
      <c r="PX129" t="str">
        <v>Thredless Blank</v>
      </c>
      <c r="PY129" t="str">
        <v>To center of R.005</v>
      </c>
      <c r="PZ129" t="str">
        <v>Torx Min. Dia.</v>
      </c>
      <c r="QA129" t="str">
        <v>Turn Ø Free of Mill Marks</v>
      </c>
      <c r="QB129" t="str">
        <v>Use (Full) GO Hex</v>
      </c>
      <c r="QC129" t="str">
        <v>Use Balloon 1 FULL Gauge</v>
      </c>
      <c r="QD129" t="str">
        <v>Use Balloon 9 FULL GO</v>
      </c>
      <c r="QE129" t="str">
        <v>Use Best Fit Pin</v>
      </c>
      <c r="QF129" t="str">
        <v>Use Disk Tip</v>
      </c>
      <c r="QG129" t="str">
        <v>Use flat bottomed indicator tip.</v>
      </c>
      <c r="QH129" t="str">
        <v xml:space="preserve">Use Full .093 Go Hex </v>
      </c>
      <c r="QI129" t="str">
        <v xml:space="preserve">Use Full .0930 Go Hex </v>
      </c>
      <c r="QJ129" t="str">
        <v>Use Full .1235 Go Hex</v>
      </c>
      <c r="QK129" t="str">
        <v>Use Gauge K2-98-8019-04, See Image</v>
      </c>
      <c r="QL129" t="str">
        <v>Use large flat indicator tip</v>
      </c>
      <c r="QM129" t="str">
        <v>Use Pins.3330/.3350, See Image MAX NO-GO</v>
      </c>
      <c r="QN129" t="str">
        <v>Use Pointed Drop Indicator Tip</v>
      </c>
      <c r="QO129" t="str">
        <v>V-Block</v>
      </c>
      <c r="QP129" t="str">
        <v>V-Block,  AMB for 13</v>
      </c>
      <c r="QQ129" t="str">
        <v>V-Block,  Hex Cham. Dia.</v>
      </c>
      <c r="QR129" t="str">
        <v>V-Block, Hex Depth</v>
      </c>
      <c r="QS129" t="str">
        <v>VBU Gauge</v>
      </c>
      <c r="QT129" t="str">
        <v>Visibally smaller than HEX=Pass</v>
      </c>
      <c r="QU129" t="str">
        <v>Visual Per Drawing</v>
      </c>
      <c r="QV129" t="str">
        <v>Whirl Blank</v>
      </c>
      <c r="QW129" t="str">
        <v xml:space="preserve">Whirl Blank </v>
      </c>
      <c r="QX129" t="str">
        <v>Whirl Blank, Neck Rad. End to Head CL</v>
      </c>
      <c r="QY129" t="str">
        <v>Whirl Blank, Nose Start Dia.</v>
      </c>
      <c r="QZ129" t="str">
        <v>Whirl Blank, Nose Start Dist.</v>
      </c>
      <c r="RA129" t="str">
        <v>Whirl Blank, Thrd. Minor</v>
      </c>
      <c r="RB129" t="str">
        <v>Whirl Blank, Thrd. Pullout Dia.</v>
      </c>
      <c r="RC129" t="str">
        <v>Whole Part, Removal is at Assy. Level</v>
      </c>
      <c r="RD129" t="str">
        <v>Wide Area</v>
      </c>
      <c r="RE129" t="str">
        <v>Zero on End of Go Gauge</v>
      </c>
    </row>
    <row r="130" spans="1:473">
      <c r="A130" t="s">
        <v>767</v>
      </c>
      <c r="C130" t="str" cm="1">
        <f t="array" ref="C130:RE130">TRANSPOSE(_xlfn._xlws.SORT(_xlfn._xlws.FILTER($A$2:$A$600,ISNUMBER(SEARCH('PartLib Table'!M147,$A$2:$A$600)),"not found")))</f>
        <v xml:space="preserve"> 'C', Whirl Blank</v>
      </c>
      <c r="D130" t="str">
        <v xml:space="preserve"> See Image, Constrained</v>
      </c>
      <c r="E130" t="str">
        <v>(.04 to .12 range = Pass)</v>
      </c>
      <c r="F130" t="str">
        <v>(.042 FULL) Go Pin Seat Fully</v>
      </c>
      <c r="G130" t="str">
        <v>(B), Mfg. Tol.</v>
      </c>
      <c r="H130" t="str">
        <v>(B), O.A.L.</v>
      </c>
      <c r="I130" t="str">
        <v>.001 or less =Pass</v>
      </c>
      <c r="J130" t="str">
        <v>.001 or less out of center = Pass</v>
      </c>
      <c r="K130" t="str">
        <v>.002 or Less = Pass</v>
      </c>
      <c r="L130" t="str">
        <v>.002 or Less out of center = Pass</v>
      </c>
      <c r="M130" t="str">
        <v>.005 to .015 = Pass</v>
      </c>
      <c r="N130" t="str">
        <v>.0125 Mean, Section</v>
      </c>
      <c r="O130" t="str">
        <v>.025 or Less in X &amp; Y=Pass</v>
      </c>
      <c r="P130" t="str">
        <v>.038 Mean</v>
      </c>
      <c r="Q130" t="str">
        <v>.063 MM = .0024 IN, See Image</v>
      </c>
      <c r="R130" t="str">
        <v>.063MM = .0024"</v>
      </c>
      <c r="S130" t="str">
        <v>.243 NO-GO, Unconstrained, Must Not Start</v>
      </c>
      <c r="T130" t="str">
        <v>@ Back Face &amp; ID, No Raised Edge</v>
      </c>
      <c r="U130" t="str">
        <v>@ Back Face &amp; OD, No Raised Edge</v>
      </c>
      <c r="V130" t="str">
        <v>@ ID &amp; FACE</v>
      </c>
      <c r="W130" t="str">
        <v>@ OD &amp; BACK FACE</v>
      </c>
      <c r="X130" t="str">
        <v>@ OD &amp; FACE</v>
      </c>
      <c r="Y130" t="str">
        <v>Across from slot</v>
      </c>
      <c r="Z130" t="str">
        <v>All Edge Breaks</v>
      </c>
      <c r="AA130" t="str">
        <v>Attached to bar stock</v>
      </c>
      <c r="AB130" t="str">
        <v xml:space="preserve">Back Turn Fillet Rad. </v>
      </c>
      <c r="AC130" t="str">
        <v>Balloon 1 (DWG FRM0105 Page 2, NV-27)</v>
      </c>
      <c r="AD130" t="str">
        <v>Balloon 1 (DWG FRM0105, NV-30)</v>
      </c>
      <c r="AE130" t="str">
        <v>Balloon 1 (P# 9890002-20) OL00429/A</v>
      </c>
      <c r="AF130" t="str">
        <v>Balloon 1, DWG#FRM0105</v>
      </c>
      <c r="AG130" t="str">
        <v>Balloon 11, See Image</v>
      </c>
      <c r="AH130" t="str">
        <v xml:space="preserve">Balloon 2 (DWG FRM0105 Page 2, NV-27) </v>
      </c>
      <c r="AI130" t="str">
        <v>Balloon 2 (DWG FRM0105, NV-30)</v>
      </c>
      <c r="AJ130" t="str">
        <v>Balloon 2 (P# 9890002-20)</v>
      </c>
      <c r="AK130" t="str">
        <v>Balloon 2, DWG#FRM0105</v>
      </c>
      <c r="AL130" t="str">
        <v>Balloon 2, DWG#FRM0105, See Image</v>
      </c>
      <c r="AM130" t="str">
        <v>Balloon 3 (DWG FRM0105, NV-30 Minor)</v>
      </c>
      <c r="AN130" t="str">
        <v>Balloon 3 (DWG FRM0105, NV-30)</v>
      </c>
      <c r="AO130" t="str">
        <v>Balloon 3 (P# 9890002-20)</v>
      </c>
      <c r="AP130" t="str">
        <v>Balloon 4</v>
      </c>
      <c r="AQ130" t="str">
        <v>Balloon 4 (P# 9890002-20)</v>
      </c>
      <c r="AR130" t="str">
        <v>Below Middle Band</v>
      </c>
      <c r="AS130" t="str">
        <v>Best Fit Pin, .003 or Less =Pass</v>
      </c>
      <c r="AT130" t="str">
        <v>Blank</v>
      </c>
      <c r="AU130" t="str">
        <v>Blank Turn Maj.</v>
      </c>
      <c r="AV130" t="str">
        <v>Blank Turn Maj. Mill Flt., OL4172</v>
      </c>
      <c r="AW130" t="str">
        <v>Blank Without .010 Slots</v>
      </c>
      <c r="AX130" t="str">
        <v>Blank Without .010 Slots, Section</v>
      </c>
      <c r="AY130" t="str">
        <v>Blank without thread</v>
      </c>
      <c r="AZ130" t="str">
        <v xml:space="preserve">Blank, Center of V Grv. </v>
      </c>
      <c r="BA130" t="str">
        <v>Blank, Check R adjacent Balloon 17</v>
      </c>
      <c r="BB130" t="str">
        <v>Blank, EXT. Feature</v>
      </c>
      <c r="BC130" t="str">
        <v>Blank, See Image, OL04335</v>
      </c>
      <c r="BD130" t="str">
        <v>Blank, See Image, OL04336</v>
      </c>
      <c r="BE130" t="str">
        <v xml:space="preserve">Blank, Thrd. </v>
      </c>
      <c r="BF130" t="str">
        <v>Blank, Turn Tip</v>
      </c>
      <c r="BG130" t="str">
        <v>Blank, Without Thrd.</v>
      </c>
      <c r="BH130" t="str">
        <v>Blank, Without Thread</v>
      </c>
      <c r="BI130" t="str">
        <v xml:space="preserve">Blunt Start Blend to Minor </v>
      </c>
      <c r="BJ130" t="str">
        <v>Calc., Use Go HEX</v>
      </c>
      <c r="BK130" t="str">
        <v>Can't dig into OD</v>
      </c>
      <c r="BL130" t="str">
        <v>Carbide Gauge</v>
      </c>
      <c r="BM130" t="str">
        <v xml:space="preserve">Center of V Grv. </v>
      </c>
      <c r="BN130" t="str">
        <v>Centered Less than .03 = Pass</v>
      </c>
      <c r="BO130" t="str">
        <v>Centered within .0005 or Less = Pass</v>
      </c>
      <c r="BP130" t="str">
        <v>Centered within .001 or Less = Pass</v>
      </c>
      <c r="BQ130" t="str">
        <v>Centered within .0254 or Less = Pass</v>
      </c>
      <c r="BR130" t="str">
        <v>Check close to Rod Slot</v>
      </c>
      <c r="BS130" t="str">
        <v>Check every other hole</v>
      </c>
      <c r="BT130" t="str">
        <v>Check Go over full length of slot.</v>
      </c>
      <c r="BU130" t="str">
        <v>Check Near Closed End</v>
      </c>
      <c r="BV130" t="str">
        <v>Check per Print View, Away from Rod Slot</v>
      </c>
      <c r="BW130" t="str">
        <v>Check to Balloon 30 Go Pin</v>
      </c>
      <c r="BX130" t="str">
        <v>Check with .2705 SET Pin Inside Part</v>
      </c>
      <c r="BY130" t="str">
        <v>Check with Hex Up</v>
      </c>
      <c r="BZ130" t="str">
        <v>CMM Blank</v>
      </c>
      <c r="CA130" t="str">
        <v>Confirm Full Radius</v>
      </c>
      <c r="CB130" t="str">
        <v>Constrained in fixture</v>
      </c>
      <c r="CC130" t="str">
        <v>Constrained with Ring</v>
      </c>
      <c r="CD130" t="str">
        <v>Constrained, See Image</v>
      </c>
      <c r="CE130" t="str">
        <v>Dim. "A"</v>
      </c>
      <c r="CF130" t="str">
        <v>Dim. "B"</v>
      </c>
      <c r="CG130" t="str">
        <v>Dim. "C"</v>
      </c>
      <c r="CH130" t="str">
        <v>Dim. "D", Whirl Blank</v>
      </c>
      <c r="CI130" t="str">
        <v>Dim. "G"</v>
      </c>
      <c r="CJ130" t="str">
        <v>Dim. E, Blank Turn Maj. &amp;  Mill Flt</v>
      </c>
      <c r="CK130" t="str">
        <v>Dim. E, Blank Turn Maj.&amp;  Mill Flt</v>
      </c>
      <c r="CL130" t="str">
        <v>Dim. H, Whirl Blank</v>
      </c>
      <c r="CM130" t="str">
        <v>Dim. J, 'Blank Turn Maj. &amp; Whirl Blank</v>
      </c>
      <c r="CN130" t="str">
        <v>Disk Drop Indicator Tip</v>
      </c>
      <c r="CO130" t="str">
        <v>DWG 100448-15, Balloon F_1</v>
      </c>
      <c r="CP130" t="str">
        <v>DWG 100448-15, OL02571</v>
      </c>
      <c r="CQ130" t="str">
        <v>DWG 100448-41</v>
      </c>
      <c r="CR130" t="str">
        <v>DWG 9890040, (10E),Section Part, OL01139</v>
      </c>
      <c r="CS130" t="str">
        <v>DWG 9890040, (10E),Section, OL01139</v>
      </c>
      <c r="CT130" t="str">
        <v>DWG 9890040, (11E)</v>
      </c>
      <c r="CU130" t="str">
        <v>DWG 9890040, (11E), Pins with Flats</v>
      </c>
      <c r="CV130" t="str">
        <v>DWG 9890040, (12E),  Pass=.002 or less</v>
      </c>
      <c r="CW130" t="str">
        <v>DWG 9890040, (12E), See Image</v>
      </c>
      <c r="CX130" t="str">
        <v>DWG 9890040, (1E), OL01431</v>
      </c>
      <c r="CY130" t="str">
        <v>DWG 9890040, (1E), OL01432</v>
      </c>
      <c r="CZ130" t="str">
        <v>DWG 9890040, (2E), OL01432</v>
      </c>
      <c r="DA130" t="str">
        <v>DWG 9890040, (3E)</v>
      </c>
      <c r="DB130" t="str">
        <v>DWG 9890040, (4E)</v>
      </c>
      <c r="DC130" t="str">
        <v>DWG 9890040, (5E), OL02336</v>
      </c>
      <c r="DD130" t="str">
        <v>DWG 9890040, (6E)</v>
      </c>
      <c r="DE130" t="str">
        <v>DWG 9890040, (7E)</v>
      </c>
      <c r="DF130" t="str">
        <v>DWG 9890040, (8E), OL01433</v>
      </c>
      <c r="DG130" t="str">
        <v>DWG 9890040, (8E), OL01433, Section</v>
      </c>
      <c r="DH130" t="str">
        <v>DWG 9890040, (9E), Close to Rod Slot</v>
      </c>
      <c r="DI130" t="str">
        <v>DWG 9890040, (9E),Close to Rod Slot</v>
      </c>
      <c r="DJ130" t="str">
        <v>DWG FRM0105 PAGE 2</v>
      </c>
      <c r="DK130" t="str">
        <v>DWG# 100448-41</v>
      </c>
      <c r="DL130" t="str">
        <v>DWG# 100448-44</v>
      </c>
      <c r="DM130" t="str">
        <v>DWG# 9890003  (1), Section OL00436/A</v>
      </c>
      <c r="DN130" t="str">
        <v>DWG# 9890003 (3), Ring Gauge Constrained</v>
      </c>
      <c r="DO130" t="str">
        <v>DWG# 9890003 (4), Section</v>
      </c>
      <c r="DP130" t="str">
        <v>DWG#100448-26, Balloon 1K, OL02350</v>
      </c>
      <c r="DQ130" t="str">
        <v>DWG#100448-26, Balloon 2K, OL02350</v>
      </c>
      <c r="DR130" t="str">
        <v>DWG#100448-26, Balloon 3K, OL02363</v>
      </c>
      <c r="DS130" t="str">
        <v>DWG#100448-26, Balloon 4K</v>
      </c>
      <c r="DT130" t="str">
        <v>DWG#100448-26, Balloon 5K, Section</v>
      </c>
      <c r="DU130" t="str">
        <v>DWG#100448-26, Balloon 6K</v>
      </c>
      <c r="DV130" t="str">
        <v>DWG#100448-26, Balloon 7K, Section</v>
      </c>
      <c r="DW130" t="str">
        <v>DWG#100448-26, Mfg. Tol.</v>
      </c>
      <c r="DX130" t="str">
        <v>DWG#9890003 (2) Ring Gauge Constrained</v>
      </c>
      <c r="DY130" t="str">
        <v>DWG#9890044</v>
      </c>
      <c r="DZ130" t="str">
        <v>DWG#9890044 .1985 to .2005=Pass</v>
      </c>
      <c r="EA130" t="str">
        <v>DWG#9890044 Overlay OL02441</v>
      </c>
      <c r="EB130" t="str">
        <v>DWG#9890044, OL02441</v>
      </c>
      <c r="EC130" t="str">
        <v>DWG#FRM0105</v>
      </c>
      <c r="ED130" t="str">
        <v>EXT.</v>
      </c>
      <c r="EE130" t="str">
        <v>EXT. Section, OL02460</v>
      </c>
      <c r="EF130" t="str">
        <v>EXT., OL04223</v>
      </c>
      <c r="EG130" t="str">
        <v>Flat Drop Indicator Tip</v>
      </c>
      <c r="EH130" t="str">
        <v>Full Go Pin, No Light, at Radius</v>
      </c>
      <c r="EI130" t="str">
        <v>Function Check</v>
      </c>
      <c r="EJ130" t="str">
        <v>GO Function Gauge</v>
      </c>
      <c r="EK130" t="str">
        <v>Go Gauge for Balloon 1 &amp; 4</v>
      </c>
      <c r="EL130" t="str">
        <v>Go Pin must pass through</v>
      </c>
      <c r="EM130" t="str">
        <v>Greater than .005 = Fail, Section</v>
      </c>
      <c r="EN130" t="str">
        <v>Greater than .025 out of center = Fail</v>
      </c>
      <c r="EO130" t="str">
        <v>Greater than 2.6 = Pass</v>
      </c>
      <c r="EP130" t="str">
        <v>Green = Pass, Red = Fail</v>
      </c>
      <c r="EQ130" t="str">
        <v>Hex Depth</v>
      </c>
      <c r="ER130" t="str">
        <v>Hex Minor</v>
      </c>
      <c r="ES130" t="str">
        <v>Hole Dia.</v>
      </c>
      <c r="ET130" t="str">
        <v>Hook or Disk Tip</v>
      </c>
      <c r="EU130" t="str">
        <v>ID Sphere Finish</v>
      </c>
      <c r="EV130" t="str">
        <v>ID/OD Both Sides, Diff. .002 or less = Pass</v>
      </c>
      <c r="EW130" t="str">
        <v>If Looks Big, Section</v>
      </c>
      <c r="EX130" t="str">
        <v>If Looks Small, Section</v>
      </c>
      <c r="EY130" t="str">
        <v>Insp. Close to Break Away, Mfg.Tol.</v>
      </c>
      <c r="EZ130" t="str">
        <v>INT.</v>
      </c>
      <c r="FA130" t="str">
        <v>INT. Section, OL02460</v>
      </c>
      <c r="FB130" t="str">
        <v>INT., OL04223</v>
      </c>
      <c r="FC130" t="str">
        <v>Intersect. of 7.7 &amp; R0.10</v>
      </c>
      <c r="FD130" t="str">
        <v>Intersect. of 8.79 and R.25 MAX</v>
      </c>
      <c r="FE130" t="str">
        <v>Keep Ind. Tip away from corner</v>
      </c>
      <c r="FF130" t="str">
        <v>L31</v>
      </c>
      <c r="FG130" t="str">
        <v>Laser Mark</v>
      </c>
      <c r="FH130" t="str">
        <v>LASER PER NOTE 4</v>
      </c>
      <c r="FI130" t="str">
        <v>LASER PER NOTE 4, Final Check 1 only</v>
      </c>
      <c r="FJ130" t="str">
        <v>Less than .002 out of center = Pass</v>
      </c>
      <c r="FK130" t="str">
        <v>Less than 2.75 = Pass, Section</v>
      </c>
      <c r="FL130" t="str">
        <v>List as pin. Not Calibrated</v>
      </c>
      <c r="FM130" t="str">
        <v>M9 X 1.25 BUTT See Comment Image</v>
      </c>
      <c r="FN130" t="str">
        <v>Manual Section</v>
      </c>
      <c r="FO130" t="str">
        <v>Max Deep .241 NO-GO =.42</v>
      </c>
      <c r="FP130" t="str">
        <v>MAX Depth of (Note 7) .241 NO-GO Pin</v>
      </c>
      <c r="FQ130" t="str">
        <v>Measure from Blue Line, See Image</v>
      </c>
      <c r="FR130" t="str">
        <v>Measure Width of Blue Area, See Image</v>
      </c>
      <c r="FS130" t="str">
        <v>Mfg. Tol</v>
      </c>
      <c r="FT130" t="str">
        <v>Mfg. Tol, See Image</v>
      </c>
      <c r="FU130" t="str">
        <v>Mfg. Tol.</v>
      </c>
      <c r="FV130" t="str">
        <v>Mfg. Tol. "A"</v>
      </c>
      <c r="FW130" t="str">
        <v>Mfg. Tol. (Zero on Gauge Full Dia. Lead)</v>
      </c>
      <c r="FX130" t="str">
        <v>Mfg. Tol. Balloon 11, See Image</v>
      </c>
      <c r="FY130" t="str">
        <v>Mfg. Tol. Balloon 4</v>
      </c>
      <c r="FZ130" t="str">
        <v>Mfg. Tol. Balloon 7</v>
      </c>
      <c r="GA130" t="str">
        <v xml:space="preserve">Mfg. Tol. C-Bore Face (Ballo 28) </v>
      </c>
      <c r="GB130" t="str">
        <v>Mfg. Tol. Section</v>
      </c>
      <c r="GC130" t="str">
        <v>Mfg. Tol. See Image</v>
      </c>
      <c r="GD130" t="str">
        <v>Mfg. Tol., 3 Places, Record MAX</v>
      </c>
      <c r="GE130" t="str">
        <v>Mfg. Tol., Balloon 11</v>
      </c>
      <c r="GF130" t="str">
        <v>Mfg. Tol., Balloon 7</v>
      </c>
      <c r="GG130" t="str">
        <v>Mfg. Tol., Blank</v>
      </c>
      <c r="GH130" t="str">
        <v>Mfg. Tol., Blank, Balloon 12</v>
      </c>
      <c r="GI130" t="str">
        <v>Mfg. Tol., Blend to SØ.320</v>
      </c>
      <c r="GJ130" t="str">
        <v>Mfg. Tol., Calculation</v>
      </c>
      <c r="GK130" t="str">
        <v>Mfg. Tol., For Mill Fixture</v>
      </c>
      <c r="GL130" t="str">
        <v>Mfg. Tol., L32</v>
      </c>
      <c r="GM130" t="str">
        <v>Mfg. Tol., L33</v>
      </c>
      <c r="GN130" t="str">
        <v>Mfg. Tol., No Tool Marks</v>
      </c>
      <c r="GO130" t="str">
        <v>Mfg. Tol., OL03361</v>
      </c>
      <c r="GP130" t="str">
        <v>Mfg. Tol., Record off center value</v>
      </c>
      <c r="GQ130" t="str">
        <v>Mfg. Tol., Same 3 Places, Record MIN</v>
      </c>
      <c r="GR130" t="str">
        <v>Mfg. Tol., Section</v>
      </c>
      <c r="GS130" t="str">
        <v>Mfg. Tol., Section B-B</v>
      </c>
      <c r="GT130" t="str">
        <v>Mfg. Tol., Section, OL03361</v>
      </c>
      <c r="GU130" t="str">
        <v>Mfg. Tol., Section, Per Note 2</v>
      </c>
      <c r="GV130" t="str">
        <v>Mfg. Tol., See Image</v>
      </c>
      <c r="GW130" t="str">
        <v>Mfg. Tol., See Image, Bore in Blue</v>
      </c>
      <c r="GX130" t="str">
        <v>Mfg. Tol., See Image, Hook Tip</v>
      </c>
      <c r="GY130" t="str">
        <v>Mfg. Tol., Sharp Okay No Burr</v>
      </c>
      <c r="GZ130" t="str">
        <v>Mfg. Tol., Threadless Blank</v>
      </c>
      <c r="HA130" t="str">
        <v>Mfg.Tol.</v>
      </c>
      <c r="HB130" t="str">
        <v>Mgf. To., T.S.C.</v>
      </c>
      <c r="HC130" t="str">
        <v>Milled Feature</v>
      </c>
      <c r="HD130" t="str">
        <v>Milled Feature, OL04045</v>
      </c>
      <c r="HE130" t="str">
        <v>More than .0005 out of center = Fail</v>
      </c>
      <c r="HF130" t="str">
        <v>Must Pass Through</v>
      </c>
      <c r="HG130" t="str">
        <v>Must pass through gauge</v>
      </c>
      <c r="HH130" t="str">
        <v>Must Pass Through Go Gauge</v>
      </c>
      <c r="HI130" t="str">
        <v>Must Pass, See Image.</v>
      </c>
      <c r="HJ130" t="str">
        <v>NA</v>
      </c>
      <c r="HK130" t="str">
        <v>Narrow Area</v>
      </c>
      <c r="HL130" t="str">
        <v>Near Balloon 21</v>
      </c>
      <c r="HM130" t="str">
        <v>Near Datum B</v>
      </c>
      <c r="HN130" t="str">
        <v>Neck Dia.</v>
      </c>
      <c r="HO130" t="str">
        <v>Neck to Head Rad.</v>
      </c>
      <c r="HP130" t="str">
        <v>No Copper Deposits Allowed</v>
      </c>
      <c r="HQ130" t="str">
        <v>No Section</v>
      </c>
      <c r="HR130" t="str">
        <v>No Section, .01 to .014 = Pass</v>
      </c>
      <c r="HS130" t="str">
        <v>No Section, Rotate Part</v>
      </c>
      <c r="HT130" t="str">
        <v>No Section, See Image</v>
      </c>
      <c r="HU130" t="str">
        <v>No Slot, Section B-B</v>
      </c>
      <c r="HV130" t="str">
        <v>No visual step = Pass</v>
      </c>
      <c r="HW130" t="str">
        <v>Not to exceed .95 Deep</v>
      </c>
      <c r="HX130" t="str">
        <v>Note 1</v>
      </c>
      <c r="HY130" t="str">
        <v>OL00333/A</v>
      </c>
      <c r="HZ130" t="str">
        <v>OL00519</v>
      </c>
      <c r="IA130" t="str">
        <v>OL00520</v>
      </c>
      <c r="IB130" t="str">
        <v>OL00529</v>
      </c>
      <c r="IC130" t="str">
        <v>OL00542</v>
      </c>
      <c r="ID130" t="str">
        <v>OL00724</v>
      </c>
      <c r="IE130" t="str">
        <v>OL01250</v>
      </c>
      <c r="IF130" t="str">
        <v>OL01869, Threadless Blank</v>
      </c>
      <c r="IG130" t="str">
        <v>OL01870, Section</v>
      </c>
      <c r="IH130" t="str">
        <v>OL02255</v>
      </c>
      <c r="II130" t="str">
        <v>OL02255, Mfg. Tol.</v>
      </c>
      <c r="IJ130" t="str">
        <v>OL02302</v>
      </c>
      <c r="IK130" t="str">
        <v xml:space="preserve">OL02318  needed per image instructions </v>
      </c>
      <c r="IL130" t="str">
        <v>OL02556</v>
      </c>
      <c r="IM130" t="str">
        <v>OL02557</v>
      </c>
      <c r="IN130" t="str">
        <v>OL02567</v>
      </c>
      <c r="IO130" t="str">
        <v>OL02653</v>
      </c>
      <c r="IP130" t="str">
        <v>OL02718</v>
      </c>
      <c r="IQ130" t="str">
        <v>OL02841</v>
      </c>
      <c r="IR130" t="str">
        <v>OL02842</v>
      </c>
      <c r="IS130" t="str">
        <v>OL02844</v>
      </c>
      <c r="IT130" t="str">
        <v>OL02871</v>
      </c>
      <c r="IU130" t="str">
        <v>OL02887</v>
      </c>
      <c r="IV130" t="str">
        <v>OL03500</v>
      </c>
      <c r="IW130" t="str">
        <v>OL03766</v>
      </c>
      <c r="IX130" t="str">
        <v>OL03868</v>
      </c>
      <c r="IY130" t="str">
        <v>OL03869</v>
      </c>
      <c r="IZ130" t="str">
        <v>OL03870</v>
      </c>
      <c r="JA130" t="str">
        <v>OL03873, DWG# 100448-44</v>
      </c>
      <c r="JB130" t="str">
        <v>OL03949</v>
      </c>
      <c r="JC130" t="str">
        <v xml:space="preserve">OL04043, Section </v>
      </c>
      <c r="JD130" t="str">
        <v xml:space="preserve">OL04044, Section </v>
      </c>
      <c r="JE130" t="str">
        <v>OL04045</v>
      </c>
      <c r="JF130" t="str">
        <v>OL04045, Milled Feature</v>
      </c>
      <c r="JG130" t="str">
        <v>OL04063</v>
      </c>
      <c r="JH130" t="str">
        <v>OL04064</v>
      </c>
      <c r="JI130" t="str">
        <v>OL04065</v>
      </c>
      <c r="JJ130" t="str">
        <v>OL04181</v>
      </c>
      <c r="JK130" t="str">
        <v>OL04218</v>
      </c>
      <c r="JL130" t="str">
        <v>OL04224, See Image</v>
      </c>
      <c r="JM130" t="str">
        <v>OL04374</v>
      </c>
      <c r="JN130" t="str">
        <v>OL04375, Section M-M</v>
      </c>
      <c r="JO130" t="str">
        <v>OL04376, Section M-M</v>
      </c>
      <c r="JP130" t="str">
        <v>OL04443</v>
      </c>
      <c r="JQ130" t="str">
        <v>OL04444</v>
      </c>
      <c r="JR130" t="str">
        <v>OL05000</v>
      </c>
      <c r="JS130" t="str">
        <v>One side of slot</v>
      </c>
      <c r="JT130" t="str">
        <v>Other side of slot</v>
      </c>
      <c r="JU130" t="str">
        <v>Out of center more than .002 = Fail</v>
      </c>
      <c r="JV130" t="str">
        <v>Out of center more than.002 = Fail</v>
      </c>
      <c r="JW130" t="str">
        <v>Overlay OL02713</v>
      </c>
      <c r="JX130" t="str">
        <v>Overlay OL02714</v>
      </c>
      <c r="JY130" t="str">
        <v>Overlay OL02718</v>
      </c>
      <c r="JZ130" t="str">
        <v>Overlay OL03831, Mfg. Tol.</v>
      </c>
      <c r="KA130" t="str">
        <v>Part Without Slots</v>
      </c>
      <c r="KB130" t="str">
        <v>Part Without Slots, See Image</v>
      </c>
      <c r="KC130" t="str">
        <v xml:space="preserve">Pass = .0254 or Less </v>
      </c>
      <c r="KD130" t="str">
        <v>PD MIN = 4.361, PD MAX = 4.456</v>
      </c>
      <c r="KE130" t="str">
        <v>Per Balloon 2 Note</v>
      </c>
      <c r="KF130" t="str">
        <v>Per drawing note(s) 8.</v>
      </c>
      <c r="KG130" t="str">
        <v>Point or Sphere Tip</v>
      </c>
      <c r="KH130" t="str">
        <v>Point Tip</v>
      </c>
      <c r="KI130" t="str">
        <v>R.9 to R1.1 = Pass, See Image</v>
      </c>
      <c r="KJ130" t="str">
        <v>Ram Construction</v>
      </c>
      <c r="KK130" t="str">
        <v>Record Same Pass / Fail All Balloons</v>
      </c>
      <c r="KL130" t="str">
        <v>Ref. Balloon 1</v>
      </c>
      <c r="KM130" t="str">
        <v>Ref. Balloon 12</v>
      </c>
      <c r="KN130" t="str">
        <v>Ref. Balloon 13, 100% AQL</v>
      </c>
      <c r="KO130" t="str">
        <v>Ref. Balloon 2</v>
      </c>
      <c r="KP130" t="str">
        <v>Ref. Balloon 21, 100% AQL</v>
      </c>
      <c r="KQ130" t="str">
        <v>Ref. Balloon 4</v>
      </c>
      <c r="KR130" t="str">
        <v>Ref. Balloon 7</v>
      </c>
      <c r="KS130" t="str">
        <v>Ref. Balloon 8</v>
      </c>
      <c r="KT130" t="str">
        <v>Relieved Pin Gauges 09236 &amp; 09235</v>
      </c>
      <c r="KU130" t="str">
        <v>Rotate Part</v>
      </c>
      <c r="KV130" t="str">
        <v>Rotate Part, See Image</v>
      </c>
      <c r="KW130" t="str">
        <v>Same as Root Radius</v>
      </c>
      <c r="KX130" t="str">
        <v>Section</v>
      </c>
      <c r="KY130" t="str">
        <v>Section B-B</v>
      </c>
      <c r="KZ130" t="str">
        <v>Section B-B, Distance Between Grooves</v>
      </c>
      <c r="LA130" t="str">
        <v>Section C-C</v>
      </c>
      <c r="LB130" t="str">
        <v>Section Part</v>
      </c>
      <c r="LC130" t="str">
        <v>Section Part, Measured from Opposite Face</v>
      </c>
      <c r="LD130" t="str">
        <v>Section, Broachless Blank</v>
      </c>
      <c r="LE130" t="str">
        <v>Section, EXT. Sphere Location.</v>
      </c>
      <c r="LF130" t="str">
        <v>Section, Hex Cham. Ang.</v>
      </c>
      <c r="LG130" t="str">
        <v>Section, Hex Fillet Rad.</v>
      </c>
      <c r="LH130" t="str">
        <v>Section, INT. Feature</v>
      </c>
      <c r="LI130" t="str">
        <v>Section, INT. Sphere Location.</v>
      </c>
      <c r="LJ130" t="str">
        <v>Section, Mfg. Tol.</v>
      </c>
      <c r="LK130" t="str">
        <v>Section, Mfg. Tol., See Image</v>
      </c>
      <c r="LL130" t="str">
        <v>Section, OL00486</v>
      </c>
      <c r="LM130" t="str">
        <v>Section, OL00542</v>
      </c>
      <c r="LN130" t="str">
        <v>Section, OL00543</v>
      </c>
      <c r="LO130" t="str">
        <v>Section, OL00544</v>
      </c>
      <c r="LP130" t="str">
        <v>Section, OL00545</v>
      </c>
      <c r="LQ130" t="str">
        <v>Section, OL00546</v>
      </c>
      <c r="LR130" t="str">
        <v>Section, OL00547</v>
      </c>
      <c r="LS130" t="str">
        <v>Section, OL00555</v>
      </c>
      <c r="LT130" t="str">
        <v>Section, OL00725</v>
      </c>
      <c r="LU130" t="str">
        <v>Section, OL01430</v>
      </c>
      <c r="LV130" t="str">
        <v>Section, OL01434</v>
      </c>
      <c r="LW130" t="str">
        <v>Section, OL01435</v>
      </c>
      <c r="LX130" t="str">
        <v>Section, OL01807</v>
      </c>
      <c r="LY130" t="str">
        <v>Section, OL01830</v>
      </c>
      <c r="LZ130" t="str">
        <v>Section, OL02351</v>
      </c>
      <c r="MA130" t="str">
        <v>Section, OL02519</v>
      </c>
      <c r="MB130" t="str">
        <v>Section, OL02520</v>
      </c>
      <c r="MC130" t="str">
        <v>Section, OL02522</v>
      </c>
      <c r="MD130" t="str">
        <v>Section, OL02540</v>
      </c>
      <c r="ME130" t="str">
        <v>Section, OL02541</v>
      </c>
      <c r="MF130" t="str">
        <v>Section, OL02552</v>
      </c>
      <c r="MG130" t="str">
        <v>Section, OL02553</v>
      </c>
      <c r="MH130" t="str">
        <v>Section, OL02554</v>
      </c>
      <c r="MI130" t="str">
        <v>Section, OL02555</v>
      </c>
      <c r="MJ130" t="str">
        <v>Section, OL02558</v>
      </c>
      <c r="MK130" t="str">
        <v>Section, OL02559</v>
      </c>
      <c r="ML130" t="str">
        <v>Section, OL02560</v>
      </c>
      <c r="MM130" t="str">
        <v>Section, OL02619</v>
      </c>
      <c r="MN130" t="str">
        <v>Section, OL02620</v>
      </c>
      <c r="MO130" t="str">
        <v>Section, OL02621</v>
      </c>
      <c r="MP130" t="str">
        <v>Section, OL02622</v>
      </c>
      <c r="MQ130" t="str">
        <v>Section, OL02623</v>
      </c>
      <c r="MR130" t="str">
        <v>Section, OL02624</v>
      </c>
      <c r="MS130" t="str">
        <v>Section, OL02652</v>
      </c>
      <c r="MT130" t="str">
        <v>Section, OL02680</v>
      </c>
      <c r="MU130" t="str">
        <v>Section, OL02793</v>
      </c>
      <c r="MV130" t="str">
        <v>Section, OL02823</v>
      </c>
      <c r="MW130" t="str">
        <v>Section, OL02843</v>
      </c>
      <c r="MX130" t="str">
        <v>Section, OL03026, Ext.</v>
      </c>
      <c r="MY130" t="str">
        <v>Section, OL03026, Int.</v>
      </c>
      <c r="MZ130" t="str">
        <v>Section, OL03570, DWG# 100448-41</v>
      </c>
      <c r="NA130" t="str">
        <v>Section, OL03781</v>
      </c>
      <c r="NB130" t="str">
        <v>Section, OL03911</v>
      </c>
      <c r="NC130" t="str">
        <v>Section, OL03912</v>
      </c>
      <c r="ND130" t="str">
        <v>Section, OL03928</v>
      </c>
      <c r="NE130" t="str">
        <v>Section, OL03929</v>
      </c>
      <c r="NF130" t="str">
        <v>Section, OL04030</v>
      </c>
      <c r="NG130" t="str">
        <v>Section, OL04037</v>
      </c>
      <c r="NH130" t="str">
        <v>Section, OL04038</v>
      </c>
      <c r="NI130" t="str">
        <v>Section, OL04046</v>
      </c>
      <c r="NJ130" t="str">
        <v>Section, OL04065</v>
      </c>
      <c r="NK130" t="str">
        <v>Section, OL04066</v>
      </c>
      <c r="NL130" t="str">
        <v>Section, OL04067</v>
      </c>
      <c r="NM130" t="str">
        <v>Section, OL04069</v>
      </c>
      <c r="NN130" t="str">
        <v>Section, OL04071</v>
      </c>
      <c r="NO130" t="str">
        <v>Section, OL04173</v>
      </c>
      <c r="NP130" t="str">
        <v>Section, OL04174</v>
      </c>
      <c r="NQ130" t="str">
        <v>Section, OL04214</v>
      </c>
      <c r="NR130" t="str">
        <v>Section, OL04215</v>
      </c>
      <c r="NS130" t="str">
        <v>Section, OL04216</v>
      </c>
      <c r="NT130" t="str">
        <v>Section, OL04217</v>
      </c>
      <c r="NU130" t="str">
        <v>Section, Overlay OL02716</v>
      </c>
      <c r="NV130" t="str">
        <v>Section, Overlay OL02717</v>
      </c>
      <c r="NW130" t="str">
        <v>Section, See Image</v>
      </c>
      <c r="NX130" t="str">
        <v>Section, See Image, DWG# 100448-41</v>
      </c>
      <c r="NY130" t="str">
        <v>Section, Without Sots</v>
      </c>
      <c r="NZ130" t="str">
        <v>See Comments Sheet</v>
      </c>
      <c r="OA130" t="str">
        <v>See Comments Sheet, OL02318</v>
      </c>
      <c r="OB130" t="str">
        <v>See Image</v>
      </c>
      <c r="OC130" t="str">
        <v>See Image, .005 or Less = Pass</v>
      </c>
      <c r="OD130" t="str">
        <v>See Image, Check Near Radius</v>
      </c>
      <c r="OE130" t="str">
        <v>See Image, Constrained</v>
      </c>
      <c r="OF130" t="str">
        <v>See Image, Distance Between Flats</v>
      </c>
      <c r="OG130" t="str">
        <v xml:space="preserve">See Image, Mfg. Tol, Section A-A </v>
      </c>
      <c r="OH130" t="str">
        <v>See image, Mfg. Tol.</v>
      </c>
      <c r="OI130" t="str">
        <v>See Image, Mic. Across Flats</v>
      </c>
      <c r="OJ130" t="str">
        <v>See Image, OL02850</v>
      </c>
      <c r="OK130" t="str">
        <v>See Image, OL02880</v>
      </c>
      <c r="OL130" t="str">
        <v>See Image, OL03926</v>
      </c>
      <c r="OM130" t="str">
        <v>See Image, OL03927</v>
      </c>
      <c r="ON130" t="str">
        <v>See Image, OL04003</v>
      </c>
      <c r="OO130" t="str">
        <v>'See Image, OL04342,  Best Fit Joe Block</v>
      </c>
      <c r="OP130" t="str">
        <v>See Image, OL04342,  Blank</v>
      </c>
      <c r="OQ130" t="str">
        <v>See Image, OL04342, Blank</v>
      </c>
      <c r="OR130" t="str">
        <v>See Image, OL04343, Blank</v>
      </c>
      <c r="OS130" t="str">
        <v>See Image, Pass = .002 or Less</v>
      </c>
      <c r="OT130" t="str">
        <v>See Image, Rcd. MAX</v>
      </c>
      <c r="OU130" t="str">
        <v>See Image, Rcd. MIN</v>
      </c>
      <c r="OV130" t="str">
        <v>See Image, Section</v>
      </c>
      <c r="OW130" t="str">
        <v>See Image, Section A-A</v>
      </c>
      <c r="OX130" t="str">
        <v>See Image, Section B-B</v>
      </c>
      <c r="OY130" t="str">
        <v>See Image, Section B-B, TSC</v>
      </c>
      <c r="OZ130" t="str">
        <v>See Image, Shank Drawing # 18000-XX-XX A</v>
      </c>
      <c r="PA130" t="str">
        <v>Sequencial Laser 01, 120 Per Print</v>
      </c>
      <c r="PB130" t="str">
        <v>Set to .202, Zero on Thread Lead</v>
      </c>
      <c r="PC130" t="str">
        <v>Sharp OK, No Burr</v>
      </c>
      <c r="PD130" t="str">
        <v>Sharp OK, No Raised Edge, See Image</v>
      </c>
      <c r="PE130" t="str">
        <v>Sharp OK, No Raised Edges</v>
      </c>
      <c r="PF130" t="str">
        <v>Sharp okay no raised edge</v>
      </c>
      <c r="PG130" t="str">
        <v>Sharp Okay, No Burr</v>
      </c>
      <c r="PH130" t="str">
        <v>Sharp Okay, No Raised Edge</v>
      </c>
      <c r="PI130" t="str">
        <v>Sharp Okay, No Raised Edges,</v>
      </c>
      <c r="PJ130" t="str">
        <v>Sharp Okay, See Image</v>
      </c>
      <c r="PK130" t="str">
        <v xml:space="preserve">Start of Radius @ .195 </v>
      </c>
      <c r="PL130" t="str">
        <v xml:space="preserve">Start of Radius @ .21 </v>
      </c>
      <c r="PM130" t="str">
        <v xml:space="preserve">T.S.C. </v>
      </c>
      <c r="PN130" t="str">
        <v>Tangent Point</v>
      </c>
      <c r="PO130" t="str">
        <v>Tangent point of R.50</v>
      </c>
      <c r="PP130" t="str">
        <v>Taper Check, Mfg.Tol.</v>
      </c>
      <c r="PQ130" t="str">
        <v>Taper Check, Mfg.Tol., See Image</v>
      </c>
      <c r="PR130" t="str">
        <v>Thrd. Minor Ø</v>
      </c>
      <c r="PS130" t="str">
        <v>Thrd. Relief Ø</v>
      </c>
      <c r="PT130" t="str">
        <v>Threadless Blank</v>
      </c>
      <c r="PU130" t="str">
        <v>Threadless Blank, From Major Ø</v>
      </c>
      <c r="PV130" t="str">
        <v>Threadless Blank, Mfg. Tol.</v>
      </c>
      <c r="PW130" t="str">
        <v>Threadless Blank, Thrd. to Neck Rad.</v>
      </c>
      <c r="PX130" t="str">
        <v>Thredless Blank</v>
      </c>
      <c r="PY130" t="str">
        <v>To center of R.005</v>
      </c>
      <c r="PZ130" t="str">
        <v>Torx Min. Dia.</v>
      </c>
      <c r="QA130" t="str">
        <v>Turn Ø Free of Mill Marks</v>
      </c>
      <c r="QB130" t="str">
        <v>Use (Full) GO Hex</v>
      </c>
      <c r="QC130" t="str">
        <v>Use Balloon 1 FULL Gauge</v>
      </c>
      <c r="QD130" t="str">
        <v>Use Balloon 9 FULL GO</v>
      </c>
      <c r="QE130" t="str">
        <v>Use Best Fit Pin</v>
      </c>
      <c r="QF130" t="str">
        <v>Use Disk Tip</v>
      </c>
      <c r="QG130" t="str">
        <v>Use flat bottomed indicator tip.</v>
      </c>
      <c r="QH130" t="str">
        <v xml:space="preserve">Use Full .093 Go Hex </v>
      </c>
      <c r="QI130" t="str">
        <v xml:space="preserve">Use Full .0930 Go Hex </v>
      </c>
      <c r="QJ130" t="str">
        <v>Use Full .1235 Go Hex</v>
      </c>
      <c r="QK130" t="str">
        <v>Use Gauge K2-98-8019-04, See Image</v>
      </c>
      <c r="QL130" t="str">
        <v>Use large flat indicator tip</v>
      </c>
      <c r="QM130" t="str">
        <v>Use Pins.3330/.3350, See Image MAX NO-GO</v>
      </c>
      <c r="QN130" t="str">
        <v>Use Pointed Drop Indicator Tip</v>
      </c>
      <c r="QO130" t="str">
        <v>V-Block</v>
      </c>
      <c r="QP130" t="str">
        <v>V-Block,  AMB for 13</v>
      </c>
      <c r="QQ130" t="str">
        <v>V-Block,  Hex Cham. Dia.</v>
      </c>
      <c r="QR130" t="str">
        <v>V-Block, Hex Depth</v>
      </c>
      <c r="QS130" t="str">
        <v>VBU Gauge</v>
      </c>
      <c r="QT130" t="str">
        <v>Visibally smaller than HEX=Pass</v>
      </c>
      <c r="QU130" t="str">
        <v>Visual Per Drawing</v>
      </c>
      <c r="QV130" t="str">
        <v>Whirl Blank</v>
      </c>
      <c r="QW130" t="str">
        <v xml:space="preserve">Whirl Blank </v>
      </c>
      <c r="QX130" t="str">
        <v>Whirl Blank, Neck Rad. End to Head CL</v>
      </c>
      <c r="QY130" t="str">
        <v>Whirl Blank, Nose Start Dia.</v>
      </c>
      <c r="QZ130" t="str">
        <v>Whirl Blank, Nose Start Dist.</v>
      </c>
      <c r="RA130" t="str">
        <v>Whirl Blank, Thrd. Minor</v>
      </c>
      <c r="RB130" t="str">
        <v>Whirl Blank, Thrd. Pullout Dia.</v>
      </c>
      <c r="RC130" t="str">
        <v>Whole Part, Removal is at Assy. Level</v>
      </c>
      <c r="RD130" t="str">
        <v>Wide Area</v>
      </c>
      <c r="RE130" t="str">
        <v>Zero on End of Go Gauge</v>
      </c>
    </row>
    <row r="131" spans="1:473">
      <c r="A131" t="s">
        <v>768</v>
      </c>
      <c r="C131" t="str" cm="1">
        <f t="array" ref="C131:RE131">TRANSPOSE(_xlfn._xlws.SORT(_xlfn._xlws.FILTER($A$2:$A$600,ISNUMBER(SEARCH('PartLib Table'!M148,$A$2:$A$600)),"not found")))</f>
        <v xml:space="preserve"> 'C', Whirl Blank</v>
      </c>
      <c r="D131" t="str">
        <v xml:space="preserve"> See Image, Constrained</v>
      </c>
      <c r="E131" t="str">
        <v>(.04 to .12 range = Pass)</v>
      </c>
      <c r="F131" t="str">
        <v>(.042 FULL) Go Pin Seat Fully</v>
      </c>
      <c r="G131" t="str">
        <v>(B), Mfg. Tol.</v>
      </c>
      <c r="H131" t="str">
        <v>(B), O.A.L.</v>
      </c>
      <c r="I131" t="str">
        <v>.001 or less =Pass</v>
      </c>
      <c r="J131" t="str">
        <v>.001 or less out of center = Pass</v>
      </c>
      <c r="K131" t="str">
        <v>.002 or Less = Pass</v>
      </c>
      <c r="L131" t="str">
        <v>.002 or Less out of center = Pass</v>
      </c>
      <c r="M131" t="str">
        <v>.005 to .015 = Pass</v>
      </c>
      <c r="N131" t="str">
        <v>.0125 Mean, Section</v>
      </c>
      <c r="O131" t="str">
        <v>.025 or Less in X &amp; Y=Pass</v>
      </c>
      <c r="P131" t="str">
        <v>.038 Mean</v>
      </c>
      <c r="Q131" t="str">
        <v>.063 MM = .0024 IN, See Image</v>
      </c>
      <c r="R131" t="str">
        <v>.063MM = .0024"</v>
      </c>
      <c r="S131" t="str">
        <v>.243 NO-GO, Unconstrained, Must Not Start</v>
      </c>
      <c r="T131" t="str">
        <v>@ Back Face &amp; ID, No Raised Edge</v>
      </c>
      <c r="U131" t="str">
        <v>@ Back Face &amp; OD, No Raised Edge</v>
      </c>
      <c r="V131" t="str">
        <v>@ ID &amp; FACE</v>
      </c>
      <c r="W131" t="str">
        <v>@ OD &amp; BACK FACE</v>
      </c>
      <c r="X131" t="str">
        <v>@ OD &amp; FACE</v>
      </c>
      <c r="Y131" t="str">
        <v>Across from slot</v>
      </c>
      <c r="Z131" t="str">
        <v>All Edge Breaks</v>
      </c>
      <c r="AA131" t="str">
        <v>Attached to bar stock</v>
      </c>
      <c r="AB131" t="str">
        <v xml:space="preserve">Back Turn Fillet Rad. </v>
      </c>
      <c r="AC131" t="str">
        <v>Balloon 1 (DWG FRM0105 Page 2, NV-27)</v>
      </c>
      <c r="AD131" t="str">
        <v>Balloon 1 (DWG FRM0105, NV-30)</v>
      </c>
      <c r="AE131" t="str">
        <v>Balloon 1 (P# 9890002-20) OL00429/A</v>
      </c>
      <c r="AF131" t="str">
        <v>Balloon 1, DWG#FRM0105</v>
      </c>
      <c r="AG131" t="str">
        <v>Balloon 11, See Image</v>
      </c>
      <c r="AH131" t="str">
        <v xml:space="preserve">Balloon 2 (DWG FRM0105 Page 2, NV-27) </v>
      </c>
      <c r="AI131" t="str">
        <v>Balloon 2 (DWG FRM0105, NV-30)</v>
      </c>
      <c r="AJ131" t="str">
        <v>Balloon 2 (P# 9890002-20)</v>
      </c>
      <c r="AK131" t="str">
        <v>Balloon 2, DWG#FRM0105</v>
      </c>
      <c r="AL131" t="str">
        <v>Balloon 2, DWG#FRM0105, See Image</v>
      </c>
      <c r="AM131" t="str">
        <v>Balloon 3 (DWG FRM0105, NV-30 Minor)</v>
      </c>
      <c r="AN131" t="str">
        <v>Balloon 3 (DWG FRM0105, NV-30)</v>
      </c>
      <c r="AO131" t="str">
        <v>Balloon 3 (P# 9890002-20)</v>
      </c>
      <c r="AP131" t="str">
        <v>Balloon 4</v>
      </c>
      <c r="AQ131" t="str">
        <v>Balloon 4 (P# 9890002-20)</v>
      </c>
      <c r="AR131" t="str">
        <v>Below Middle Band</v>
      </c>
      <c r="AS131" t="str">
        <v>Best Fit Pin, .003 or Less =Pass</v>
      </c>
      <c r="AT131" t="str">
        <v>Blank</v>
      </c>
      <c r="AU131" t="str">
        <v>Blank Turn Maj.</v>
      </c>
      <c r="AV131" t="str">
        <v>Blank Turn Maj. Mill Flt., OL4172</v>
      </c>
      <c r="AW131" t="str">
        <v>Blank Without .010 Slots</v>
      </c>
      <c r="AX131" t="str">
        <v>Blank Without .010 Slots, Section</v>
      </c>
      <c r="AY131" t="str">
        <v>Blank without thread</v>
      </c>
      <c r="AZ131" t="str">
        <v xml:space="preserve">Blank, Center of V Grv. </v>
      </c>
      <c r="BA131" t="str">
        <v>Blank, Check R adjacent Balloon 17</v>
      </c>
      <c r="BB131" t="str">
        <v>Blank, EXT. Feature</v>
      </c>
      <c r="BC131" t="str">
        <v>Blank, See Image, OL04335</v>
      </c>
      <c r="BD131" t="str">
        <v>Blank, See Image, OL04336</v>
      </c>
      <c r="BE131" t="str">
        <v xml:space="preserve">Blank, Thrd. </v>
      </c>
      <c r="BF131" t="str">
        <v>Blank, Turn Tip</v>
      </c>
      <c r="BG131" t="str">
        <v>Blank, Without Thrd.</v>
      </c>
      <c r="BH131" t="str">
        <v>Blank, Without Thread</v>
      </c>
      <c r="BI131" t="str">
        <v xml:space="preserve">Blunt Start Blend to Minor </v>
      </c>
      <c r="BJ131" t="str">
        <v>Calc., Use Go HEX</v>
      </c>
      <c r="BK131" t="str">
        <v>Can't dig into OD</v>
      </c>
      <c r="BL131" t="str">
        <v>Carbide Gauge</v>
      </c>
      <c r="BM131" t="str">
        <v xml:space="preserve">Center of V Grv. </v>
      </c>
      <c r="BN131" t="str">
        <v>Centered Less than .03 = Pass</v>
      </c>
      <c r="BO131" t="str">
        <v>Centered within .0005 or Less = Pass</v>
      </c>
      <c r="BP131" t="str">
        <v>Centered within .001 or Less = Pass</v>
      </c>
      <c r="BQ131" t="str">
        <v>Centered within .0254 or Less = Pass</v>
      </c>
      <c r="BR131" t="str">
        <v>Check close to Rod Slot</v>
      </c>
      <c r="BS131" t="str">
        <v>Check every other hole</v>
      </c>
      <c r="BT131" t="str">
        <v>Check Go over full length of slot.</v>
      </c>
      <c r="BU131" t="str">
        <v>Check Near Closed End</v>
      </c>
      <c r="BV131" t="str">
        <v>Check per Print View, Away from Rod Slot</v>
      </c>
      <c r="BW131" t="str">
        <v>Check to Balloon 30 Go Pin</v>
      </c>
      <c r="BX131" t="str">
        <v>Check with .2705 SET Pin Inside Part</v>
      </c>
      <c r="BY131" t="str">
        <v>Check with Hex Up</v>
      </c>
      <c r="BZ131" t="str">
        <v>CMM Blank</v>
      </c>
      <c r="CA131" t="str">
        <v>Confirm Full Radius</v>
      </c>
      <c r="CB131" t="str">
        <v>Constrained in fixture</v>
      </c>
      <c r="CC131" t="str">
        <v>Constrained with Ring</v>
      </c>
      <c r="CD131" t="str">
        <v>Constrained, See Image</v>
      </c>
      <c r="CE131" t="str">
        <v>Dim. "A"</v>
      </c>
      <c r="CF131" t="str">
        <v>Dim. "B"</v>
      </c>
      <c r="CG131" t="str">
        <v>Dim. "C"</v>
      </c>
      <c r="CH131" t="str">
        <v>Dim. "D", Whirl Blank</v>
      </c>
      <c r="CI131" t="str">
        <v>Dim. "G"</v>
      </c>
      <c r="CJ131" t="str">
        <v>Dim. E, Blank Turn Maj. &amp;  Mill Flt</v>
      </c>
      <c r="CK131" t="str">
        <v>Dim. E, Blank Turn Maj.&amp;  Mill Flt</v>
      </c>
      <c r="CL131" t="str">
        <v>Dim. H, Whirl Blank</v>
      </c>
      <c r="CM131" t="str">
        <v>Dim. J, 'Blank Turn Maj. &amp; Whirl Blank</v>
      </c>
      <c r="CN131" t="str">
        <v>Disk Drop Indicator Tip</v>
      </c>
      <c r="CO131" t="str">
        <v>DWG 100448-15, Balloon F_1</v>
      </c>
      <c r="CP131" t="str">
        <v>DWG 100448-15, OL02571</v>
      </c>
      <c r="CQ131" t="str">
        <v>DWG 100448-41</v>
      </c>
      <c r="CR131" t="str">
        <v>DWG 9890040, (10E),Section Part, OL01139</v>
      </c>
      <c r="CS131" t="str">
        <v>DWG 9890040, (10E),Section, OL01139</v>
      </c>
      <c r="CT131" t="str">
        <v>DWG 9890040, (11E)</v>
      </c>
      <c r="CU131" t="str">
        <v>DWG 9890040, (11E), Pins with Flats</v>
      </c>
      <c r="CV131" t="str">
        <v>DWG 9890040, (12E),  Pass=.002 or less</v>
      </c>
      <c r="CW131" t="str">
        <v>DWG 9890040, (12E), See Image</v>
      </c>
      <c r="CX131" t="str">
        <v>DWG 9890040, (1E), OL01431</v>
      </c>
      <c r="CY131" t="str">
        <v>DWG 9890040, (1E), OL01432</v>
      </c>
      <c r="CZ131" t="str">
        <v>DWG 9890040, (2E), OL01432</v>
      </c>
      <c r="DA131" t="str">
        <v>DWG 9890040, (3E)</v>
      </c>
      <c r="DB131" t="str">
        <v>DWG 9890040, (4E)</v>
      </c>
      <c r="DC131" t="str">
        <v>DWG 9890040, (5E), OL02336</v>
      </c>
      <c r="DD131" t="str">
        <v>DWG 9890040, (6E)</v>
      </c>
      <c r="DE131" t="str">
        <v>DWG 9890040, (7E)</v>
      </c>
      <c r="DF131" t="str">
        <v>DWG 9890040, (8E), OL01433</v>
      </c>
      <c r="DG131" t="str">
        <v>DWG 9890040, (8E), OL01433, Section</v>
      </c>
      <c r="DH131" t="str">
        <v>DWG 9890040, (9E), Close to Rod Slot</v>
      </c>
      <c r="DI131" t="str">
        <v>DWG 9890040, (9E),Close to Rod Slot</v>
      </c>
      <c r="DJ131" t="str">
        <v>DWG FRM0105 PAGE 2</v>
      </c>
      <c r="DK131" t="str">
        <v>DWG# 100448-41</v>
      </c>
      <c r="DL131" t="str">
        <v>DWG# 100448-44</v>
      </c>
      <c r="DM131" t="str">
        <v>DWG# 9890003  (1), Section OL00436/A</v>
      </c>
      <c r="DN131" t="str">
        <v>DWG# 9890003 (3), Ring Gauge Constrained</v>
      </c>
      <c r="DO131" t="str">
        <v>DWG# 9890003 (4), Section</v>
      </c>
      <c r="DP131" t="str">
        <v>DWG#100448-26, Balloon 1K, OL02350</v>
      </c>
      <c r="DQ131" t="str">
        <v>DWG#100448-26, Balloon 2K, OL02350</v>
      </c>
      <c r="DR131" t="str">
        <v>DWG#100448-26, Balloon 3K, OL02363</v>
      </c>
      <c r="DS131" t="str">
        <v>DWG#100448-26, Balloon 4K</v>
      </c>
      <c r="DT131" t="str">
        <v>DWG#100448-26, Balloon 5K, Section</v>
      </c>
      <c r="DU131" t="str">
        <v>DWG#100448-26, Balloon 6K</v>
      </c>
      <c r="DV131" t="str">
        <v>DWG#100448-26, Balloon 7K, Section</v>
      </c>
      <c r="DW131" t="str">
        <v>DWG#100448-26, Mfg. Tol.</v>
      </c>
      <c r="DX131" t="str">
        <v>DWG#9890003 (2) Ring Gauge Constrained</v>
      </c>
      <c r="DY131" t="str">
        <v>DWG#9890044</v>
      </c>
      <c r="DZ131" t="str">
        <v>DWG#9890044 .1985 to .2005=Pass</v>
      </c>
      <c r="EA131" t="str">
        <v>DWG#9890044 Overlay OL02441</v>
      </c>
      <c r="EB131" t="str">
        <v>DWG#9890044, OL02441</v>
      </c>
      <c r="EC131" t="str">
        <v>DWG#FRM0105</v>
      </c>
      <c r="ED131" t="str">
        <v>EXT.</v>
      </c>
      <c r="EE131" t="str">
        <v>EXT. Section, OL02460</v>
      </c>
      <c r="EF131" t="str">
        <v>EXT., OL04223</v>
      </c>
      <c r="EG131" t="str">
        <v>Flat Drop Indicator Tip</v>
      </c>
      <c r="EH131" t="str">
        <v>Full Go Pin, No Light, at Radius</v>
      </c>
      <c r="EI131" t="str">
        <v>Function Check</v>
      </c>
      <c r="EJ131" t="str">
        <v>GO Function Gauge</v>
      </c>
      <c r="EK131" t="str">
        <v>Go Gauge for Balloon 1 &amp; 4</v>
      </c>
      <c r="EL131" t="str">
        <v>Go Pin must pass through</v>
      </c>
      <c r="EM131" t="str">
        <v>Greater than .005 = Fail, Section</v>
      </c>
      <c r="EN131" t="str">
        <v>Greater than .025 out of center = Fail</v>
      </c>
      <c r="EO131" t="str">
        <v>Greater than 2.6 = Pass</v>
      </c>
      <c r="EP131" t="str">
        <v>Green = Pass, Red = Fail</v>
      </c>
      <c r="EQ131" t="str">
        <v>Hex Depth</v>
      </c>
      <c r="ER131" t="str">
        <v>Hex Minor</v>
      </c>
      <c r="ES131" t="str">
        <v>Hole Dia.</v>
      </c>
      <c r="ET131" t="str">
        <v>Hook or Disk Tip</v>
      </c>
      <c r="EU131" t="str">
        <v>ID Sphere Finish</v>
      </c>
      <c r="EV131" t="str">
        <v>ID/OD Both Sides, Diff. .002 or less = Pass</v>
      </c>
      <c r="EW131" t="str">
        <v>If Looks Big, Section</v>
      </c>
      <c r="EX131" t="str">
        <v>If Looks Small, Section</v>
      </c>
      <c r="EY131" t="str">
        <v>Insp. Close to Break Away, Mfg.Tol.</v>
      </c>
      <c r="EZ131" t="str">
        <v>INT.</v>
      </c>
      <c r="FA131" t="str">
        <v>INT. Section, OL02460</v>
      </c>
      <c r="FB131" t="str">
        <v>INT., OL04223</v>
      </c>
      <c r="FC131" t="str">
        <v>Intersect. of 7.7 &amp; R0.10</v>
      </c>
      <c r="FD131" t="str">
        <v>Intersect. of 8.79 and R.25 MAX</v>
      </c>
      <c r="FE131" t="str">
        <v>Keep Ind. Tip away from corner</v>
      </c>
      <c r="FF131" t="str">
        <v>L31</v>
      </c>
      <c r="FG131" t="str">
        <v>Laser Mark</v>
      </c>
      <c r="FH131" t="str">
        <v>LASER PER NOTE 4</v>
      </c>
      <c r="FI131" t="str">
        <v>LASER PER NOTE 4, Final Check 1 only</v>
      </c>
      <c r="FJ131" t="str">
        <v>Less than .002 out of center = Pass</v>
      </c>
      <c r="FK131" t="str">
        <v>Less than 2.75 = Pass, Section</v>
      </c>
      <c r="FL131" t="str">
        <v>List as pin. Not Calibrated</v>
      </c>
      <c r="FM131" t="str">
        <v>M9 X 1.25 BUTT See Comment Image</v>
      </c>
      <c r="FN131" t="str">
        <v>Manual Section</v>
      </c>
      <c r="FO131" t="str">
        <v>Max Deep .241 NO-GO =.42</v>
      </c>
      <c r="FP131" t="str">
        <v>MAX Depth of (Note 7) .241 NO-GO Pin</v>
      </c>
      <c r="FQ131" t="str">
        <v>Measure from Blue Line, See Image</v>
      </c>
      <c r="FR131" t="str">
        <v>Measure Width of Blue Area, See Image</v>
      </c>
      <c r="FS131" t="str">
        <v>Mfg. Tol</v>
      </c>
      <c r="FT131" t="str">
        <v>Mfg. Tol, See Image</v>
      </c>
      <c r="FU131" t="str">
        <v>Mfg. Tol.</v>
      </c>
      <c r="FV131" t="str">
        <v>Mfg. Tol. "A"</v>
      </c>
      <c r="FW131" t="str">
        <v>Mfg. Tol. (Zero on Gauge Full Dia. Lead)</v>
      </c>
      <c r="FX131" t="str">
        <v>Mfg. Tol. Balloon 11, See Image</v>
      </c>
      <c r="FY131" t="str">
        <v>Mfg. Tol. Balloon 4</v>
      </c>
      <c r="FZ131" t="str">
        <v>Mfg. Tol. Balloon 7</v>
      </c>
      <c r="GA131" t="str">
        <v xml:space="preserve">Mfg. Tol. C-Bore Face (Ballo 28) </v>
      </c>
      <c r="GB131" t="str">
        <v>Mfg. Tol. Section</v>
      </c>
      <c r="GC131" t="str">
        <v>Mfg. Tol. See Image</v>
      </c>
      <c r="GD131" t="str">
        <v>Mfg. Tol., 3 Places, Record MAX</v>
      </c>
      <c r="GE131" t="str">
        <v>Mfg. Tol., Balloon 11</v>
      </c>
      <c r="GF131" t="str">
        <v>Mfg. Tol., Balloon 7</v>
      </c>
      <c r="GG131" t="str">
        <v>Mfg. Tol., Blank</v>
      </c>
      <c r="GH131" t="str">
        <v>Mfg. Tol., Blank, Balloon 12</v>
      </c>
      <c r="GI131" t="str">
        <v>Mfg. Tol., Blend to SØ.320</v>
      </c>
      <c r="GJ131" t="str">
        <v>Mfg. Tol., Calculation</v>
      </c>
      <c r="GK131" t="str">
        <v>Mfg. Tol., For Mill Fixture</v>
      </c>
      <c r="GL131" t="str">
        <v>Mfg. Tol., L32</v>
      </c>
      <c r="GM131" t="str">
        <v>Mfg. Tol., L33</v>
      </c>
      <c r="GN131" t="str">
        <v>Mfg. Tol., No Tool Marks</v>
      </c>
      <c r="GO131" t="str">
        <v>Mfg. Tol., OL03361</v>
      </c>
      <c r="GP131" t="str">
        <v>Mfg. Tol., Record off center value</v>
      </c>
      <c r="GQ131" t="str">
        <v>Mfg. Tol., Same 3 Places, Record MIN</v>
      </c>
      <c r="GR131" t="str">
        <v>Mfg. Tol., Section</v>
      </c>
      <c r="GS131" t="str">
        <v>Mfg. Tol., Section B-B</v>
      </c>
      <c r="GT131" t="str">
        <v>Mfg. Tol., Section, OL03361</v>
      </c>
      <c r="GU131" t="str">
        <v>Mfg. Tol., Section, Per Note 2</v>
      </c>
      <c r="GV131" t="str">
        <v>Mfg. Tol., See Image</v>
      </c>
      <c r="GW131" t="str">
        <v>Mfg. Tol., See Image, Bore in Blue</v>
      </c>
      <c r="GX131" t="str">
        <v>Mfg. Tol., See Image, Hook Tip</v>
      </c>
      <c r="GY131" t="str">
        <v>Mfg. Tol., Sharp Okay No Burr</v>
      </c>
      <c r="GZ131" t="str">
        <v>Mfg. Tol., Threadless Blank</v>
      </c>
      <c r="HA131" t="str">
        <v>Mfg.Tol.</v>
      </c>
      <c r="HB131" t="str">
        <v>Mgf. To., T.S.C.</v>
      </c>
      <c r="HC131" t="str">
        <v>Milled Feature</v>
      </c>
      <c r="HD131" t="str">
        <v>Milled Feature, OL04045</v>
      </c>
      <c r="HE131" t="str">
        <v>More than .0005 out of center = Fail</v>
      </c>
      <c r="HF131" t="str">
        <v>Must Pass Through</v>
      </c>
      <c r="HG131" t="str">
        <v>Must pass through gauge</v>
      </c>
      <c r="HH131" t="str">
        <v>Must Pass Through Go Gauge</v>
      </c>
      <c r="HI131" t="str">
        <v>Must Pass, See Image.</v>
      </c>
      <c r="HJ131" t="str">
        <v>NA</v>
      </c>
      <c r="HK131" t="str">
        <v>Narrow Area</v>
      </c>
      <c r="HL131" t="str">
        <v>Near Balloon 21</v>
      </c>
      <c r="HM131" t="str">
        <v>Near Datum B</v>
      </c>
      <c r="HN131" t="str">
        <v>Neck Dia.</v>
      </c>
      <c r="HO131" t="str">
        <v>Neck to Head Rad.</v>
      </c>
      <c r="HP131" t="str">
        <v>No Copper Deposits Allowed</v>
      </c>
      <c r="HQ131" t="str">
        <v>No Section</v>
      </c>
      <c r="HR131" t="str">
        <v>No Section, .01 to .014 = Pass</v>
      </c>
      <c r="HS131" t="str">
        <v>No Section, Rotate Part</v>
      </c>
      <c r="HT131" t="str">
        <v>No Section, See Image</v>
      </c>
      <c r="HU131" t="str">
        <v>No Slot, Section B-B</v>
      </c>
      <c r="HV131" t="str">
        <v>No visual step = Pass</v>
      </c>
      <c r="HW131" t="str">
        <v>Not to exceed .95 Deep</v>
      </c>
      <c r="HX131" t="str">
        <v>Note 1</v>
      </c>
      <c r="HY131" t="str">
        <v>OL00333/A</v>
      </c>
      <c r="HZ131" t="str">
        <v>OL00519</v>
      </c>
      <c r="IA131" t="str">
        <v>OL00520</v>
      </c>
      <c r="IB131" t="str">
        <v>OL00529</v>
      </c>
      <c r="IC131" t="str">
        <v>OL00542</v>
      </c>
      <c r="ID131" t="str">
        <v>OL00724</v>
      </c>
      <c r="IE131" t="str">
        <v>OL01250</v>
      </c>
      <c r="IF131" t="str">
        <v>OL01869, Threadless Blank</v>
      </c>
      <c r="IG131" t="str">
        <v>OL01870, Section</v>
      </c>
      <c r="IH131" t="str">
        <v>OL02255</v>
      </c>
      <c r="II131" t="str">
        <v>OL02255, Mfg. Tol.</v>
      </c>
      <c r="IJ131" t="str">
        <v>OL02302</v>
      </c>
      <c r="IK131" t="str">
        <v xml:space="preserve">OL02318  needed per image instructions </v>
      </c>
      <c r="IL131" t="str">
        <v>OL02556</v>
      </c>
      <c r="IM131" t="str">
        <v>OL02557</v>
      </c>
      <c r="IN131" t="str">
        <v>OL02567</v>
      </c>
      <c r="IO131" t="str">
        <v>OL02653</v>
      </c>
      <c r="IP131" t="str">
        <v>OL02718</v>
      </c>
      <c r="IQ131" t="str">
        <v>OL02841</v>
      </c>
      <c r="IR131" t="str">
        <v>OL02842</v>
      </c>
      <c r="IS131" t="str">
        <v>OL02844</v>
      </c>
      <c r="IT131" t="str">
        <v>OL02871</v>
      </c>
      <c r="IU131" t="str">
        <v>OL02887</v>
      </c>
      <c r="IV131" t="str">
        <v>OL03500</v>
      </c>
      <c r="IW131" t="str">
        <v>OL03766</v>
      </c>
      <c r="IX131" t="str">
        <v>OL03868</v>
      </c>
      <c r="IY131" t="str">
        <v>OL03869</v>
      </c>
      <c r="IZ131" t="str">
        <v>OL03870</v>
      </c>
      <c r="JA131" t="str">
        <v>OL03873, DWG# 100448-44</v>
      </c>
      <c r="JB131" t="str">
        <v>OL03949</v>
      </c>
      <c r="JC131" t="str">
        <v xml:space="preserve">OL04043, Section </v>
      </c>
      <c r="JD131" t="str">
        <v xml:space="preserve">OL04044, Section </v>
      </c>
      <c r="JE131" t="str">
        <v>OL04045</v>
      </c>
      <c r="JF131" t="str">
        <v>OL04045, Milled Feature</v>
      </c>
      <c r="JG131" t="str">
        <v>OL04063</v>
      </c>
      <c r="JH131" t="str">
        <v>OL04064</v>
      </c>
      <c r="JI131" t="str">
        <v>OL04065</v>
      </c>
      <c r="JJ131" t="str">
        <v>OL04181</v>
      </c>
      <c r="JK131" t="str">
        <v>OL04218</v>
      </c>
      <c r="JL131" t="str">
        <v>OL04224, See Image</v>
      </c>
      <c r="JM131" t="str">
        <v>OL04374</v>
      </c>
      <c r="JN131" t="str">
        <v>OL04375, Section M-M</v>
      </c>
      <c r="JO131" t="str">
        <v>OL04376, Section M-M</v>
      </c>
      <c r="JP131" t="str">
        <v>OL04443</v>
      </c>
      <c r="JQ131" t="str">
        <v>OL04444</v>
      </c>
      <c r="JR131" t="str">
        <v>OL05000</v>
      </c>
      <c r="JS131" t="str">
        <v>One side of slot</v>
      </c>
      <c r="JT131" t="str">
        <v>Other side of slot</v>
      </c>
      <c r="JU131" t="str">
        <v>Out of center more than .002 = Fail</v>
      </c>
      <c r="JV131" t="str">
        <v>Out of center more than.002 = Fail</v>
      </c>
      <c r="JW131" t="str">
        <v>Overlay OL02713</v>
      </c>
      <c r="JX131" t="str">
        <v>Overlay OL02714</v>
      </c>
      <c r="JY131" t="str">
        <v>Overlay OL02718</v>
      </c>
      <c r="JZ131" t="str">
        <v>Overlay OL03831, Mfg. Tol.</v>
      </c>
      <c r="KA131" t="str">
        <v>Part Without Slots</v>
      </c>
      <c r="KB131" t="str">
        <v>Part Without Slots, See Image</v>
      </c>
      <c r="KC131" t="str">
        <v xml:space="preserve">Pass = .0254 or Less </v>
      </c>
      <c r="KD131" t="str">
        <v>PD MIN = 4.361, PD MAX = 4.456</v>
      </c>
      <c r="KE131" t="str">
        <v>Per Balloon 2 Note</v>
      </c>
      <c r="KF131" t="str">
        <v>Per drawing note(s) 8.</v>
      </c>
      <c r="KG131" t="str">
        <v>Point or Sphere Tip</v>
      </c>
      <c r="KH131" t="str">
        <v>Point Tip</v>
      </c>
      <c r="KI131" t="str">
        <v>R.9 to R1.1 = Pass, See Image</v>
      </c>
      <c r="KJ131" t="str">
        <v>Ram Construction</v>
      </c>
      <c r="KK131" t="str">
        <v>Record Same Pass / Fail All Balloons</v>
      </c>
      <c r="KL131" t="str">
        <v>Ref. Balloon 1</v>
      </c>
      <c r="KM131" t="str">
        <v>Ref. Balloon 12</v>
      </c>
      <c r="KN131" t="str">
        <v>Ref. Balloon 13, 100% AQL</v>
      </c>
      <c r="KO131" t="str">
        <v>Ref. Balloon 2</v>
      </c>
      <c r="KP131" t="str">
        <v>Ref. Balloon 21, 100% AQL</v>
      </c>
      <c r="KQ131" t="str">
        <v>Ref. Balloon 4</v>
      </c>
      <c r="KR131" t="str">
        <v>Ref. Balloon 7</v>
      </c>
      <c r="KS131" t="str">
        <v>Ref. Balloon 8</v>
      </c>
      <c r="KT131" t="str">
        <v>Relieved Pin Gauges 09236 &amp; 09235</v>
      </c>
      <c r="KU131" t="str">
        <v>Rotate Part</v>
      </c>
      <c r="KV131" t="str">
        <v>Rotate Part, See Image</v>
      </c>
      <c r="KW131" t="str">
        <v>Same as Root Radius</v>
      </c>
      <c r="KX131" t="str">
        <v>Section</v>
      </c>
      <c r="KY131" t="str">
        <v>Section B-B</v>
      </c>
      <c r="KZ131" t="str">
        <v>Section B-B, Distance Between Grooves</v>
      </c>
      <c r="LA131" t="str">
        <v>Section C-C</v>
      </c>
      <c r="LB131" t="str">
        <v>Section Part</v>
      </c>
      <c r="LC131" t="str">
        <v>Section Part, Measured from Opposite Face</v>
      </c>
      <c r="LD131" t="str">
        <v>Section, Broachless Blank</v>
      </c>
      <c r="LE131" t="str">
        <v>Section, EXT. Sphere Location.</v>
      </c>
      <c r="LF131" t="str">
        <v>Section, Hex Cham. Ang.</v>
      </c>
      <c r="LG131" t="str">
        <v>Section, Hex Fillet Rad.</v>
      </c>
      <c r="LH131" t="str">
        <v>Section, INT. Feature</v>
      </c>
      <c r="LI131" t="str">
        <v>Section, INT. Sphere Location.</v>
      </c>
      <c r="LJ131" t="str">
        <v>Section, Mfg. Tol.</v>
      </c>
      <c r="LK131" t="str">
        <v>Section, Mfg. Tol., See Image</v>
      </c>
      <c r="LL131" t="str">
        <v>Section, OL00486</v>
      </c>
      <c r="LM131" t="str">
        <v>Section, OL00542</v>
      </c>
      <c r="LN131" t="str">
        <v>Section, OL00543</v>
      </c>
      <c r="LO131" t="str">
        <v>Section, OL00544</v>
      </c>
      <c r="LP131" t="str">
        <v>Section, OL00545</v>
      </c>
      <c r="LQ131" t="str">
        <v>Section, OL00546</v>
      </c>
      <c r="LR131" t="str">
        <v>Section, OL00547</v>
      </c>
      <c r="LS131" t="str">
        <v>Section, OL00555</v>
      </c>
      <c r="LT131" t="str">
        <v>Section, OL00725</v>
      </c>
      <c r="LU131" t="str">
        <v>Section, OL01430</v>
      </c>
      <c r="LV131" t="str">
        <v>Section, OL01434</v>
      </c>
      <c r="LW131" t="str">
        <v>Section, OL01435</v>
      </c>
      <c r="LX131" t="str">
        <v>Section, OL01807</v>
      </c>
      <c r="LY131" t="str">
        <v>Section, OL01830</v>
      </c>
      <c r="LZ131" t="str">
        <v>Section, OL02351</v>
      </c>
      <c r="MA131" t="str">
        <v>Section, OL02519</v>
      </c>
      <c r="MB131" t="str">
        <v>Section, OL02520</v>
      </c>
      <c r="MC131" t="str">
        <v>Section, OL02522</v>
      </c>
      <c r="MD131" t="str">
        <v>Section, OL02540</v>
      </c>
      <c r="ME131" t="str">
        <v>Section, OL02541</v>
      </c>
      <c r="MF131" t="str">
        <v>Section, OL02552</v>
      </c>
      <c r="MG131" t="str">
        <v>Section, OL02553</v>
      </c>
      <c r="MH131" t="str">
        <v>Section, OL02554</v>
      </c>
      <c r="MI131" t="str">
        <v>Section, OL02555</v>
      </c>
      <c r="MJ131" t="str">
        <v>Section, OL02558</v>
      </c>
      <c r="MK131" t="str">
        <v>Section, OL02559</v>
      </c>
      <c r="ML131" t="str">
        <v>Section, OL02560</v>
      </c>
      <c r="MM131" t="str">
        <v>Section, OL02619</v>
      </c>
      <c r="MN131" t="str">
        <v>Section, OL02620</v>
      </c>
      <c r="MO131" t="str">
        <v>Section, OL02621</v>
      </c>
      <c r="MP131" t="str">
        <v>Section, OL02622</v>
      </c>
      <c r="MQ131" t="str">
        <v>Section, OL02623</v>
      </c>
      <c r="MR131" t="str">
        <v>Section, OL02624</v>
      </c>
      <c r="MS131" t="str">
        <v>Section, OL02652</v>
      </c>
      <c r="MT131" t="str">
        <v>Section, OL02680</v>
      </c>
      <c r="MU131" t="str">
        <v>Section, OL02793</v>
      </c>
      <c r="MV131" t="str">
        <v>Section, OL02823</v>
      </c>
      <c r="MW131" t="str">
        <v>Section, OL02843</v>
      </c>
      <c r="MX131" t="str">
        <v>Section, OL03026, Ext.</v>
      </c>
      <c r="MY131" t="str">
        <v>Section, OL03026, Int.</v>
      </c>
      <c r="MZ131" t="str">
        <v>Section, OL03570, DWG# 100448-41</v>
      </c>
      <c r="NA131" t="str">
        <v>Section, OL03781</v>
      </c>
      <c r="NB131" t="str">
        <v>Section, OL03911</v>
      </c>
      <c r="NC131" t="str">
        <v>Section, OL03912</v>
      </c>
      <c r="ND131" t="str">
        <v>Section, OL03928</v>
      </c>
      <c r="NE131" t="str">
        <v>Section, OL03929</v>
      </c>
      <c r="NF131" t="str">
        <v>Section, OL04030</v>
      </c>
      <c r="NG131" t="str">
        <v>Section, OL04037</v>
      </c>
      <c r="NH131" t="str">
        <v>Section, OL04038</v>
      </c>
      <c r="NI131" t="str">
        <v>Section, OL04046</v>
      </c>
      <c r="NJ131" t="str">
        <v>Section, OL04065</v>
      </c>
      <c r="NK131" t="str">
        <v>Section, OL04066</v>
      </c>
      <c r="NL131" t="str">
        <v>Section, OL04067</v>
      </c>
      <c r="NM131" t="str">
        <v>Section, OL04069</v>
      </c>
      <c r="NN131" t="str">
        <v>Section, OL04071</v>
      </c>
      <c r="NO131" t="str">
        <v>Section, OL04173</v>
      </c>
      <c r="NP131" t="str">
        <v>Section, OL04174</v>
      </c>
      <c r="NQ131" t="str">
        <v>Section, OL04214</v>
      </c>
      <c r="NR131" t="str">
        <v>Section, OL04215</v>
      </c>
      <c r="NS131" t="str">
        <v>Section, OL04216</v>
      </c>
      <c r="NT131" t="str">
        <v>Section, OL04217</v>
      </c>
      <c r="NU131" t="str">
        <v>Section, Overlay OL02716</v>
      </c>
      <c r="NV131" t="str">
        <v>Section, Overlay OL02717</v>
      </c>
      <c r="NW131" t="str">
        <v>Section, See Image</v>
      </c>
      <c r="NX131" t="str">
        <v>Section, See Image, DWG# 100448-41</v>
      </c>
      <c r="NY131" t="str">
        <v>Section, Without Sots</v>
      </c>
      <c r="NZ131" t="str">
        <v>See Comments Sheet</v>
      </c>
      <c r="OA131" t="str">
        <v>See Comments Sheet, OL02318</v>
      </c>
      <c r="OB131" t="str">
        <v>See Image</v>
      </c>
      <c r="OC131" t="str">
        <v>See Image, .005 or Less = Pass</v>
      </c>
      <c r="OD131" t="str">
        <v>See Image, Check Near Radius</v>
      </c>
      <c r="OE131" t="str">
        <v>See Image, Constrained</v>
      </c>
      <c r="OF131" t="str">
        <v>See Image, Distance Between Flats</v>
      </c>
      <c r="OG131" t="str">
        <v xml:space="preserve">See Image, Mfg. Tol, Section A-A </v>
      </c>
      <c r="OH131" t="str">
        <v>See image, Mfg. Tol.</v>
      </c>
      <c r="OI131" t="str">
        <v>See Image, Mic. Across Flats</v>
      </c>
      <c r="OJ131" t="str">
        <v>See Image, OL02850</v>
      </c>
      <c r="OK131" t="str">
        <v>See Image, OL02880</v>
      </c>
      <c r="OL131" t="str">
        <v>See Image, OL03926</v>
      </c>
      <c r="OM131" t="str">
        <v>See Image, OL03927</v>
      </c>
      <c r="ON131" t="str">
        <v>See Image, OL04003</v>
      </c>
      <c r="OO131" t="str">
        <v>'See Image, OL04342,  Best Fit Joe Block</v>
      </c>
      <c r="OP131" t="str">
        <v>See Image, OL04342,  Blank</v>
      </c>
      <c r="OQ131" t="str">
        <v>See Image, OL04342, Blank</v>
      </c>
      <c r="OR131" t="str">
        <v>See Image, OL04343, Blank</v>
      </c>
      <c r="OS131" t="str">
        <v>See Image, Pass = .002 or Less</v>
      </c>
      <c r="OT131" t="str">
        <v>See Image, Rcd. MAX</v>
      </c>
      <c r="OU131" t="str">
        <v>See Image, Rcd. MIN</v>
      </c>
      <c r="OV131" t="str">
        <v>See Image, Section</v>
      </c>
      <c r="OW131" t="str">
        <v>See Image, Section A-A</v>
      </c>
      <c r="OX131" t="str">
        <v>See Image, Section B-B</v>
      </c>
      <c r="OY131" t="str">
        <v>See Image, Section B-B, TSC</v>
      </c>
      <c r="OZ131" t="str">
        <v>See Image, Shank Drawing # 18000-XX-XX A</v>
      </c>
      <c r="PA131" t="str">
        <v>Sequencial Laser 01, 120 Per Print</v>
      </c>
      <c r="PB131" t="str">
        <v>Set to .202, Zero on Thread Lead</v>
      </c>
      <c r="PC131" t="str">
        <v>Sharp OK, No Burr</v>
      </c>
      <c r="PD131" t="str">
        <v>Sharp OK, No Raised Edge, See Image</v>
      </c>
      <c r="PE131" t="str">
        <v>Sharp OK, No Raised Edges</v>
      </c>
      <c r="PF131" t="str">
        <v>Sharp okay no raised edge</v>
      </c>
      <c r="PG131" t="str">
        <v>Sharp Okay, No Burr</v>
      </c>
      <c r="PH131" t="str">
        <v>Sharp Okay, No Raised Edge</v>
      </c>
      <c r="PI131" t="str">
        <v>Sharp Okay, No Raised Edges,</v>
      </c>
      <c r="PJ131" t="str">
        <v>Sharp Okay, See Image</v>
      </c>
      <c r="PK131" t="str">
        <v xml:space="preserve">Start of Radius @ .195 </v>
      </c>
      <c r="PL131" t="str">
        <v xml:space="preserve">Start of Radius @ .21 </v>
      </c>
      <c r="PM131" t="str">
        <v xml:space="preserve">T.S.C. </v>
      </c>
      <c r="PN131" t="str">
        <v>Tangent Point</v>
      </c>
      <c r="PO131" t="str">
        <v>Tangent point of R.50</v>
      </c>
      <c r="PP131" t="str">
        <v>Taper Check, Mfg.Tol.</v>
      </c>
      <c r="PQ131" t="str">
        <v>Taper Check, Mfg.Tol., See Image</v>
      </c>
      <c r="PR131" t="str">
        <v>Thrd. Minor Ø</v>
      </c>
      <c r="PS131" t="str">
        <v>Thrd. Relief Ø</v>
      </c>
      <c r="PT131" t="str">
        <v>Threadless Blank</v>
      </c>
      <c r="PU131" t="str">
        <v>Threadless Blank, From Major Ø</v>
      </c>
      <c r="PV131" t="str">
        <v>Threadless Blank, Mfg. Tol.</v>
      </c>
      <c r="PW131" t="str">
        <v>Threadless Blank, Thrd. to Neck Rad.</v>
      </c>
      <c r="PX131" t="str">
        <v>Thredless Blank</v>
      </c>
      <c r="PY131" t="str">
        <v>To center of R.005</v>
      </c>
      <c r="PZ131" t="str">
        <v>Torx Min. Dia.</v>
      </c>
      <c r="QA131" t="str">
        <v>Turn Ø Free of Mill Marks</v>
      </c>
      <c r="QB131" t="str">
        <v>Use (Full) GO Hex</v>
      </c>
      <c r="QC131" t="str">
        <v>Use Balloon 1 FULL Gauge</v>
      </c>
      <c r="QD131" t="str">
        <v>Use Balloon 9 FULL GO</v>
      </c>
      <c r="QE131" t="str">
        <v>Use Best Fit Pin</v>
      </c>
      <c r="QF131" t="str">
        <v>Use Disk Tip</v>
      </c>
      <c r="QG131" t="str">
        <v>Use flat bottomed indicator tip.</v>
      </c>
      <c r="QH131" t="str">
        <v xml:space="preserve">Use Full .093 Go Hex </v>
      </c>
      <c r="QI131" t="str">
        <v xml:space="preserve">Use Full .0930 Go Hex </v>
      </c>
      <c r="QJ131" t="str">
        <v>Use Full .1235 Go Hex</v>
      </c>
      <c r="QK131" t="str">
        <v>Use Gauge K2-98-8019-04, See Image</v>
      </c>
      <c r="QL131" t="str">
        <v>Use large flat indicator tip</v>
      </c>
      <c r="QM131" t="str">
        <v>Use Pins.3330/.3350, See Image MAX NO-GO</v>
      </c>
      <c r="QN131" t="str">
        <v>Use Pointed Drop Indicator Tip</v>
      </c>
      <c r="QO131" t="str">
        <v>V-Block</v>
      </c>
      <c r="QP131" t="str">
        <v>V-Block,  AMB for 13</v>
      </c>
      <c r="QQ131" t="str">
        <v>V-Block,  Hex Cham. Dia.</v>
      </c>
      <c r="QR131" t="str">
        <v>V-Block, Hex Depth</v>
      </c>
      <c r="QS131" t="str">
        <v>VBU Gauge</v>
      </c>
      <c r="QT131" t="str">
        <v>Visibally smaller than HEX=Pass</v>
      </c>
      <c r="QU131" t="str">
        <v>Visual Per Drawing</v>
      </c>
      <c r="QV131" t="str">
        <v>Whirl Blank</v>
      </c>
      <c r="QW131" t="str">
        <v xml:space="preserve">Whirl Blank </v>
      </c>
      <c r="QX131" t="str">
        <v>Whirl Blank, Neck Rad. End to Head CL</v>
      </c>
      <c r="QY131" t="str">
        <v>Whirl Blank, Nose Start Dia.</v>
      </c>
      <c r="QZ131" t="str">
        <v>Whirl Blank, Nose Start Dist.</v>
      </c>
      <c r="RA131" t="str">
        <v>Whirl Blank, Thrd. Minor</v>
      </c>
      <c r="RB131" t="str">
        <v>Whirl Blank, Thrd. Pullout Dia.</v>
      </c>
      <c r="RC131" t="str">
        <v>Whole Part, Removal is at Assy. Level</v>
      </c>
      <c r="RD131" t="str">
        <v>Wide Area</v>
      </c>
      <c r="RE131" t="str">
        <v>Zero on End of Go Gauge</v>
      </c>
    </row>
    <row r="132" spans="1:473">
      <c r="A132" t="s">
        <v>769</v>
      </c>
      <c r="C132" t="str" cm="1">
        <f t="array" ref="C132:RE132">TRANSPOSE(_xlfn._xlws.SORT(_xlfn._xlws.FILTER($A$2:$A$600,ISNUMBER(SEARCH('PartLib Table'!M149,$A$2:$A$600)),"not found")))</f>
        <v xml:space="preserve"> 'C', Whirl Blank</v>
      </c>
      <c r="D132" t="str">
        <v xml:space="preserve"> See Image, Constrained</v>
      </c>
      <c r="E132" t="str">
        <v>(.04 to .12 range = Pass)</v>
      </c>
      <c r="F132" t="str">
        <v>(.042 FULL) Go Pin Seat Fully</v>
      </c>
      <c r="G132" t="str">
        <v>(B), Mfg. Tol.</v>
      </c>
      <c r="H132" t="str">
        <v>(B), O.A.L.</v>
      </c>
      <c r="I132" t="str">
        <v>.001 or less =Pass</v>
      </c>
      <c r="J132" t="str">
        <v>.001 or less out of center = Pass</v>
      </c>
      <c r="K132" t="str">
        <v>.002 or Less = Pass</v>
      </c>
      <c r="L132" t="str">
        <v>.002 or Less out of center = Pass</v>
      </c>
      <c r="M132" t="str">
        <v>.005 to .015 = Pass</v>
      </c>
      <c r="N132" t="str">
        <v>.0125 Mean, Section</v>
      </c>
      <c r="O132" t="str">
        <v>.025 or Less in X &amp; Y=Pass</v>
      </c>
      <c r="P132" t="str">
        <v>.038 Mean</v>
      </c>
      <c r="Q132" t="str">
        <v>.063 MM = .0024 IN, See Image</v>
      </c>
      <c r="R132" t="str">
        <v>.063MM = .0024"</v>
      </c>
      <c r="S132" t="str">
        <v>.243 NO-GO, Unconstrained, Must Not Start</v>
      </c>
      <c r="T132" t="str">
        <v>@ Back Face &amp; ID, No Raised Edge</v>
      </c>
      <c r="U132" t="str">
        <v>@ Back Face &amp; OD, No Raised Edge</v>
      </c>
      <c r="V132" t="str">
        <v>@ ID &amp; FACE</v>
      </c>
      <c r="W132" t="str">
        <v>@ OD &amp; BACK FACE</v>
      </c>
      <c r="X132" t="str">
        <v>@ OD &amp; FACE</v>
      </c>
      <c r="Y132" t="str">
        <v>Across from slot</v>
      </c>
      <c r="Z132" t="str">
        <v>All Edge Breaks</v>
      </c>
      <c r="AA132" t="str">
        <v>Attached to bar stock</v>
      </c>
      <c r="AB132" t="str">
        <v xml:space="preserve">Back Turn Fillet Rad. </v>
      </c>
      <c r="AC132" t="str">
        <v>Balloon 1 (DWG FRM0105 Page 2, NV-27)</v>
      </c>
      <c r="AD132" t="str">
        <v>Balloon 1 (DWG FRM0105, NV-30)</v>
      </c>
      <c r="AE132" t="str">
        <v>Balloon 1 (P# 9890002-20) OL00429/A</v>
      </c>
      <c r="AF132" t="str">
        <v>Balloon 1, DWG#FRM0105</v>
      </c>
      <c r="AG132" t="str">
        <v>Balloon 11, See Image</v>
      </c>
      <c r="AH132" t="str">
        <v xml:space="preserve">Balloon 2 (DWG FRM0105 Page 2, NV-27) </v>
      </c>
      <c r="AI132" t="str">
        <v>Balloon 2 (DWG FRM0105, NV-30)</v>
      </c>
      <c r="AJ132" t="str">
        <v>Balloon 2 (P# 9890002-20)</v>
      </c>
      <c r="AK132" t="str">
        <v>Balloon 2, DWG#FRM0105</v>
      </c>
      <c r="AL132" t="str">
        <v>Balloon 2, DWG#FRM0105, See Image</v>
      </c>
      <c r="AM132" t="str">
        <v>Balloon 3 (DWG FRM0105, NV-30 Minor)</v>
      </c>
      <c r="AN132" t="str">
        <v>Balloon 3 (DWG FRM0105, NV-30)</v>
      </c>
      <c r="AO132" t="str">
        <v>Balloon 3 (P# 9890002-20)</v>
      </c>
      <c r="AP132" t="str">
        <v>Balloon 4</v>
      </c>
      <c r="AQ132" t="str">
        <v>Balloon 4 (P# 9890002-20)</v>
      </c>
      <c r="AR132" t="str">
        <v>Below Middle Band</v>
      </c>
      <c r="AS132" t="str">
        <v>Best Fit Pin, .003 or Less =Pass</v>
      </c>
      <c r="AT132" t="str">
        <v>Blank</v>
      </c>
      <c r="AU132" t="str">
        <v>Blank Turn Maj.</v>
      </c>
      <c r="AV132" t="str">
        <v>Blank Turn Maj. Mill Flt., OL4172</v>
      </c>
      <c r="AW132" t="str">
        <v>Blank Without .010 Slots</v>
      </c>
      <c r="AX132" t="str">
        <v>Blank Without .010 Slots, Section</v>
      </c>
      <c r="AY132" t="str">
        <v>Blank without thread</v>
      </c>
      <c r="AZ132" t="str">
        <v xml:space="preserve">Blank, Center of V Grv. </v>
      </c>
      <c r="BA132" t="str">
        <v>Blank, Check R adjacent Balloon 17</v>
      </c>
      <c r="BB132" t="str">
        <v>Blank, EXT. Feature</v>
      </c>
      <c r="BC132" t="str">
        <v>Blank, See Image, OL04335</v>
      </c>
      <c r="BD132" t="str">
        <v>Blank, See Image, OL04336</v>
      </c>
      <c r="BE132" t="str">
        <v xml:space="preserve">Blank, Thrd. </v>
      </c>
      <c r="BF132" t="str">
        <v>Blank, Turn Tip</v>
      </c>
      <c r="BG132" t="str">
        <v>Blank, Without Thrd.</v>
      </c>
      <c r="BH132" t="str">
        <v>Blank, Without Thread</v>
      </c>
      <c r="BI132" t="str">
        <v xml:space="preserve">Blunt Start Blend to Minor </v>
      </c>
      <c r="BJ132" t="str">
        <v>Calc., Use Go HEX</v>
      </c>
      <c r="BK132" t="str">
        <v>Can't dig into OD</v>
      </c>
      <c r="BL132" t="str">
        <v>Carbide Gauge</v>
      </c>
      <c r="BM132" t="str">
        <v xml:space="preserve">Center of V Grv. </v>
      </c>
      <c r="BN132" t="str">
        <v>Centered Less than .03 = Pass</v>
      </c>
      <c r="BO132" t="str">
        <v>Centered within .0005 or Less = Pass</v>
      </c>
      <c r="BP132" t="str">
        <v>Centered within .001 or Less = Pass</v>
      </c>
      <c r="BQ132" t="str">
        <v>Centered within .0254 or Less = Pass</v>
      </c>
      <c r="BR132" t="str">
        <v>Check close to Rod Slot</v>
      </c>
      <c r="BS132" t="str">
        <v>Check every other hole</v>
      </c>
      <c r="BT132" t="str">
        <v>Check Go over full length of slot.</v>
      </c>
      <c r="BU132" t="str">
        <v>Check Near Closed End</v>
      </c>
      <c r="BV132" t="str">
        <v>Check per Print View, Away from Rod Slot</v>
      </c>
      <c r="BW132" t="str">
        <v>Check to Balloon 30 Go Pin</v>
      </c>
      <c r="BX132" t="str">
        <v>Check with .2705 SET Pin Inside Part</v>
      </c>
      <c r="BY132" t="str">
        <v>Check with Hex Up</v>
      </c>
      <c r="BZ132" t="str">
        <v>CMM Blank</v>
      </c>
      <c r="CA132" t="str">
        <v>Confirm Full Radius</v>
      </c>
      <c r="CB132" t="str">
        <v>Constrained in fixture</v>
      </c>
      <c r="CC132" t="str">
        <v>Constrained with Ring</v>
      </c>
      <c r="CD132" t="str">
        <v>Constrained, See Image</v>
      </c>
      <c r="CE132" t="str">
        <v>Dim. "A"</v>
      </c>
      <c r="CF132" t="str">
        <v>Dim. "B"</v>
      </c>
      <c r="CG132" t="str">
        <v>Dim. "C"</v>
      </c>
      <c r="CH132" t="str">
        <v>Dim. "D", Whirl Blank</v>
      </c>
      <c r="CI132" t="str">
        <v>Dim. "G"</v>
      </c>
      <c r="CJ132" t="str">
        <v>Dim. E, Blank Turn Maj. &amp;  Mill Flt</v>
      </c>
      <c r="CK132" t="str">
        <v>Dim. E, Blank Turn Maj.&amp;  Mill Flt</v>
      </c>
      <c r="CL132" t="str">
        <v>Dim. H, Whirl Blank</v>
      </c>
      <c r="CM132" t="str">
        <v>Dim. J, 'Blank Turn Maj. &amp; Whirl Blank</v>
      </c>
      <c r="CN132" t="str">
        <v>Disk Drop Indicator Tip</v>
      </c>
      <c r="CO132" t="str">
        <v>DWG 100448-15, Balloon F_1</v>
      </c>
      <c r="CP132" t="str">
        <v>DWG 100448-15, OL02571</v>
      </c>
      <c r="CQ132" t="str">
        <v>DWG 100448-41</v>
      </c>
      <c r="CR132" t="str">
        <v>DWG 9890040, (10E),Section Part, OL01139</v>
      </c>
      <c r="CS132" t="str">
        <v>DWG 9890040, (10E),Section, OL01139</v>
      </c>
      <c r="CT132" t="str">
        <v>DWG 9890040, (11E)</v>
      </c>
      <c r="CU132" t="str">
        <v>DWG 9890040, (11E), Pins with Flats</v>
      </c>
      <c r="CV132" t="str">
        <v>DWG 9890040, (12E),  Pass=.002 or less</v>
      </c>
      <c r="CW132" t="str">
        <v>DWG 9890040, (12E), See Image</v>
      </c>
      <c r="CX132" t="str">
        <v>DWG 9890040, (1E), OL01431</v>
      </c>
      <c r="CY132" t="str">
        <v>DWG 9890040, (1E), OL01432</v>
      </c>
      <c r="CZ132" t="str">
        <v>DWG 9890040, (2E), OL01432</v>
      </c>
      <c r="DA132" t="str">
        <v>DWG 9890040, (3E)</v>
      </c>
      <c r="DB132" t="str">
        <v>DWG 9890040, (4E)</v>
      </c>
      <c r="DC132" t="str">
        <v>DWG 9890040, (5E), OL02336</v>
      </c>
      <c r="DD132" t="str">
        <v>DWG 9890040, (6E)</v>
      </c>
      <c r="DE132" t="str">
        <v>DWG 9890040, (7E)</v>
      </c>
      <c r="DF132" t="str">
        <v>DWG 9890040, (8E), OL01433</v>
      </c>
      <c r="DG132" t="str">
        <v>DWG 9890040, (8E), OL01433, Section</v>
      </c>
      <c r="DH132" t="str">
        <v>DWG 9890040, (9E), Close to Rod Slot</v>
      </c>
      <c r="DI132" t="str">
        <v>DWG 9890040, (9E),Close to Rod Slot</v>
      </c>
      <c r="DJ132" t="str">
        <v>DWG FRM0105 PAGE 2</v>
      </c>
      <c r="DK132" t="str">
        <v>DWG# 100448-41</v>
      </c>
      <c r="DL132" t="str">
        <v>DWG# 100448-44</v>
      </c>
      <c r="DM132" t="str">
        <v>DWG# 9890003  (1), Section OL00436/A</v>
      </c>
      <c r="DN132" t="str">
        <v>DWG# 9890003 (3), Ring Gauge Constrained</v>
      </c>
      <c r="DO132" t="str">
        <v>DWG# 9890003 (4), Section</v>
      </c>
      <c r="DP132" t="str">
        <v>DWG#100448-26, Balloon 1K, OL02350</v>
      </c>
      <c r="DQ132" t="str">
        <v>DWG#100448-26, Balloon 2K, OL02350</v>
      </c>
      <c r="DR132" t="str">
        <v>DWG#100448-26, Balloon 3K, OL02363</v>
      </c>
      <c r="DS132" t="str">
        <v>DWG#100448-26, Balloon 4K</v>
      </c>
      <c r="DT132" t="str">
        <v>DWG#100448-26, Balloon 5K, Section</v>
      </c>
      <c r="DU132" t="str">
        <v>DWG#100448-26, Balloon 6K</v>
      </c>
      <c r="DV132" t="str">
        <v>DWG#100448-26, Balloon 7K, Section</v>
      </c>
      <c r="DW132" t="str">
        <v>DWG#100448-26, Mfg. Tol.</v>
      </c>
      <c r="DX132" t="str">
        <v>DWG#9890003 (2) Ring Gauge Constrained</v>
      </c>
      <c r="DY132" t="str">
        <v>DWG#9890044</v>
      </c>
      <c r="DZ132" t="str">
        <v>DWG#9890044 .1985 to .2005=Pass</v>
      </c>
      <c r="EA132" t="str">
        <v>DWG#9890044 Overlay OL02441</v>
      </c>
      <c r="EB132" t="str">
        <v>DWG#9890044, OL02441</v>
      </c>
      <c r="EC132" t="str">
        <v>DWG#FRM0105</v>
      </c>
      <c r="ED132" t="str">
        <v>EXT.</v>
      </c>
      <c r="EE132" t="str">
        <v>EXT. Section, OL02460</v>
      </c>
      <c r="EF132" t="str">
        <v>EXT., OL04223</v>
      </c>
      <c r="EG132" t="str">
        <v>Flat Drop Indicator Tip</v>
      </c>
      <c r="EH132" t="str">
        <v>Full Go Pin, No Light, at Radius</v>
      </c>
      <c r="EI132" t="str">
        <v>Function Check</v>
      </c>
      <c r="EJ132" t="str">
        <v>GO Function Gauge</v>
      </c>
      <c r="EK132" t="str">
        <v>Go Gauge for Balloon 1 &amp; 4</v>
      </c>
      <c r="EL132" t="str">
        <v>Go Pin must pass through</v>
      </c>
      <c r="EM132" t="str">
        <v>Greater than .005 = Fail, Section</v>
      </c>
      <c r="EN132" t="str">
        <v>Greater than .025 out of center = Fail</v>
      </c>
      <c r="EO132" t="str">
        <v>Greater than 2.6 = Pass</v>
      </c>
      <c r="EP132" t="str">
        <v>Green = Pass, Red = Fail</v>
      </c>
      <c r="EQ132" t="str">
        <v>Hex Depth</v>
      </c>
      <c r="ER132" t="str">
        <v>Hex Minor</v>
      </c>
      <c r="ES132" t="str">
        <v>Hole Dia.</v>
      </c>
      <c r="ET132" t="str">
        <v>Hook or Disk Tip</v>
      </c>
      <c r="EU132" t="str">
        <v>ID Sphere Finish</v>
      </c>
      <c r="EV132" t="str">
        <v>ID/OD Both Sides, Diff. .002 or less = Pass</v>
      </c>
      <c r="EW132" t="str">
        <v>If Looks Big, Section</v>
      </c>
      <c r="EX132" t="str">
        <v>If Looks Small, Section</v>
      </c>
      <c r="EY132" t="str">
        <v>Insp. Close to Break Away, Mfg.Tol.</v>
      </c>
      <c r="EZ132" t="str">
        <v>INT.</v>
      </c>
      <c r="FA132" t="str">
        <v>INT. Section, OL02460</v>
      </c>
      <c r="FB132" t="str">
        <v>INT., OL04223</v>
      </c>
      <c r="FC132" t="str">
        <v>Intersect. of 7.7 &amp; R0.10</v>
      </c>
      <c r="FD132" t="str">
        <v>Intersect. of 8.79 and R.25 MAX</v>
      </c>
      <c r="FE132" t="str">
        <v>Keep Ind. Tip away from corner</v>
      </c>
      <c r="FF132" t="str">
        <v>L31</v>
      </c>
      <c r="FG132" t="str">
        <v>Laser Mark</v>
      </c>
      <c r="FH132" t="str">
        <v>LASER PER NOTE 4</v>
      </c>
      <c r="FI132" t="str">
        <v>LASER PER NOTE 4, Final Check 1 only</v>
      </c>
      <c r="FJ132" t="str">
        <v>Less than .002 out of center = Pass</v>
      </c>
      <c r="FK132" t="str">
        <v>Less than 2.75 = Pass, Section</v>
      </c>
      <c r="FL132" t="str">
        <v>List as pin. Not Calibrated</v>
      </c>
      <c r="FM132" t="str">
        <v>M9 X 1.25 BUTT See Comment Image</v>
      </c>
      <c r="FN132" t="str">
        <v>Manual Section</v>
      </c>
      <c r="FO132" t="str">
        <v>Max Deep .241 NO-GO =.42</v>
      </c>
      <c r="FP132" t="str">
        <v>MAX Depth of (Note 7) .241 NO-GO Pin</v>
      </c>
      <c r="FQ132" t="str">
        <v>Measure from Blue Line, See Image</v>
      </c>
      <c r="FR132" t="str">
        <v>Measure Width of Blue Area, See Image</v>
      </c>
      <c r="FS132" t="str">
        <v>Mfg. Tol</v>
      </c>
      <c r="FT132" t="str">
        <v>Mfg. Tol, See Image</v>
      </c>
      <c r="FU132" t="str">
        <v>Mfg. Tol.</v>
      </c>
      <c r="FV132" t="str">
        <v>Mfg. Tol. "A"</v>
      </c>
      <c r="FW132" t="str">
        <v>Mfg. Tol. (Zero on Gauge Full Dia. Lead)</v>
      </c>
      <c r="FX132" t="str">
        <v>Mfg. Tol. Balloon 11, See Image</v>
      </c>
      <c r="FY132" t="str">
        <v>Mfg. Tol. Balloon 4</v>
      </c>
      <c r="FZ132" t="str">
        <v>Mfg. Tol. Balloon 7</v>
      </c>
      <c r="GA132" t="str">
        <v xml:space="preserve">Mfg. Tol. C-Bore Face (Ballo 28) </v>
      </c>
      <c r="GB132" t="str">
        <v>Mfg. Tol. Section</v>
      </c>
      <c r="GC132" t="str">
        <v>Mfg. Tol. See Image</v>
      </c>
      <c r="GD132" t="str">
        <v>Mfg. Tol., 3 Places, Record MAX</v>
      </c>
      <c r="GE132" t="str">
        <v>Mfg. Tol., Balloon 11</v>
      </c>
      <c r="GF132" t="str">
        <v>Mfg. Tol., Balloon 7</v>
      </c>
      <c r="GG132" t="str">
        <v>Mfg. Tol., Blank</v>
      </c>
      <c r="GH132" t="str">
        <v>Mfg. Tol., Blank, Balloon 12</v>
      </c>
      <c r="GI132" t="str">
        <v>Mfg. Tol., Blend to SØ.320</v>
      </c>
      <c r="GJ132" t="str">
        <v>Mfg. Tol., Calculation</v>
      </c>
      <c r="GK132" t="str">
        <v>Mfg. Tol., For Mill Fixture</v>
      </c>
      <c r="GL132" t="str">
        <v>Mfg. Tol., L32</v>
      </c>
      <c r="GM132" t="str">
        <v>Mfg. Tol., L33</v>
      </c>
      <c r="GN132" t="str">
        <v>Mfg. Tol., No Tool Marks</v>
      </c>
      <c r="GO132" t="str">
        <v>Mfg. Tol., OL03361</v>
      </c>
      <c r="GP132" t="str">
        <v>Mfg. Tol., Record off center value</v>
      </c>
      <c r="GQ132" t="str">
        <v>Mfg. Tol., Same 3 Places, Record MIN</v>
      </c>
      <c r="GR132" t="str">
        <v>Mfg. Tol., Section</v>
      </c>
      <c r="GS132" t="str">
        <v>Mfg. Tol., Section B-B</v>
      </c>
      <c r="GT132" t="str">
        <v>Mfg. Tol., Section, OL03361</v>
      </c>
      <c r="GU132" t="str">
        <v>Mfg. Tol., Section, Per Note 2</v>
      </c>
      <c r="GV132" t="str">
        <v>Mfg. Tol., See Image</v>
      </c>
      <c r="GW132" t="str">
        <v>Mfg. Tol., See Image, Bore in Blue</v>
      </c>
      <c r="GX132" t="str">
        <v>Mfg. Tol., See Image, Hook Tip</v>
      </c>
      <c r="GY132" t="str">
        <v>Mfg. Tol., Sharp Okay No Burr</v>
      </c>
      <c r="GZ132" t="str">
        <v>Mfg. Tol., Threadless Blank</v>
      </c>
      <c r="HA132" t="str">
        <v>Mfg.Tol.</v>
      </c>
      <c r="HB132" t="str">
        <v>Mgf. To., T.S.C.</v>
      </c>
      <c r="HC132" t="str">
        <v>Milled Feature</v>
      </c>
      <c r="HD132" t="str">
        <v>Milled Feature, OL04045</v>
      </c>
      <c r="HE132" t="str">
        <v>More than .0005 out of center = Fail</v>
      </c>
      <c r="HF132" t="str">
        <v>Must Pass Through</v>
      </c>
      <c r="HG132" t="str">
        <v>Must pass through gauge</v>
      </c>
      <c r="HH132" t="str">
        <v>Must Pass Through Go Gauge</v>
      </c>
      <c r="HI132" t="str">
        <v>Must Pass, See Image.</v>
      </c>
      <c r="HJ132" t="str">
        <v>NA</v>
      </c>
      <c r="HK132" t="str">
        <v>Narrow Area</v>
      </c>
      <c r="HL132" t="str">
        <v>Near Balloon 21</v>
      </c>
      <c r="HM132" t="str">
        <v>Near Datum B</v>
      </c>
      <c r="HN132" t="str">
        <v>Neck Dia.</v>
      </c>
      <c r="HO132" t="str">
        <v>Neck to Head Rad.</v>
      </c>
      <c r="HP132" t="str">
        <v>No Copper Deposits Allowed</v>
      </c>
      <c r="HQ132" t="str">
        <v>No Section</v>
      </c>
      <c r="HR132" t="str">
        <v>No Section, .01 to .014 = Pass</v>
      </c>
      <c r="HS132" t="str">
        <v>No Section, Rotate Part</v>
      </c>
      <c r="HT132" t="str">
        <v>No Section, See Image</v>
      </c>
      <c r="HU132" t="str">
        <v>No Slot, Section B-B</v>
      </c>
      <c r="HV132" t="str">
        <v>No visual step = Pass</v>
      </c>
      <c r="HW132" t="str">
        <v>Not to exceed .95 Deep</v>
      </c>
      <c r="HX132" t="str">
        <v>Note 1</v>
      </c>
      <c r="HY132" t="str">
        <v>OL00333/A</v>
      </c>
      <c r="HZ132" t="str">
        <v>OL00519</v>
      </c>
      <c r="IA132" t="str">
        <v>OL00520</v>
      </c>
      <c r="IB132" t="str">
        <v>OL00529</v>
      </c>
      <c r="IC132" t="str">
        <v>OL00542</v>
      </c>
      <c r="ID132" t="str">
        <v>OL00724</v>
      </c>
      <c r="IE132" t="str">
        <v>OL01250</v>
      </c>
      <c r="IF132" t="str">
        <v>OL01869, Threadless Blank</v>
      </c>
      <c r="IG132" t="str">
        <v>OL01870, Section</v>
      </c>
      <c r="IH132" t="str">
        <v>OL02255</v>
      </c>
      <c r="II132" t="str">
        <v>OL02255, Mfg. Tol.</v>
      </c>
      <c r="IJ132" t="str">
        <v>OL02302</v>
      </c>
      <c r="IK132" t="str">
        <v xml:space="preserve">OL02318  needed per image instructions </v>
      </c>
      <c r="IL132" t="str">
        <v>OL02556</v>
      </c>
      <c r="IM132" t="str">
        <v>OL02557</v>
      </c>
      <c r="IN132" t="str">
        <v>OL02567</v>
      </c>
      <c r="IO132" t="str">
        <v>OL02653</v>
      </c>
      <c r="IP132" t="str">
        <v>OL02718</v>
      </c>
      <c r="IQ132" t="str">
        <v>OL02841</v>
      </c>
      <c r="IR132" t="str">
        <v>OL02842</v>
      </c>
      <c r="IS132" t="str">
        <v>OL02844</v>
      </c>
      <c r="IT132" t="str">
        <v>OL02871</v>
      </c>
      <c r="IU132" t="str">
        <v>OL02887</v>
      </c>
      <c r="IV132" t="str">
        <v>OL03500</v>
      </c>
      <c r="IW132" t="str">
        <v>OL03766</v>
      </c>
      <c r="IX132" t="str">
        <v>OL03868</v>
      </c>
      <c r="IY132" t="str">
        <v>OL03869</v>
      </c>
      <c r="IZ132" t="str">
        <v>OL03870</v>
      </c>
      <c r="JA132" t="str">
        <v>OL03873, DWG# 100448-44</v>
      </c>
      <c r="JB132" t="str">
        <v>OL03949</v>
      </c>
      <c r="JC132" t="str">
        <v xml:space="preserve">OL04043, Section </v>
      </c>
      <c r="JD132" t="str">
        <v xml:space="preserve">OL04044, Section </v>
      </c>
      <c r="JE132" t="str">
        <v>OL04045</v>
      </c>
      <c r="JF132" t="str">
        <v>OL04045, Milled Feature</v>
      </c>
      <c r="JG132" t="str">
        <v>OL04063</v>
      </c>
      <c r="JH132" t="str">
        <v>OL04064</v>
      </c>
      <c r="JI132" t="str">
        <v>OL04065</v>
      </c>
      <c r="JJ132" t="str">
        <v>OL04181</v>
      </c>
      <c r="JK132" t="str">
        <v>OL04218</v>
      </c>
      <c r="JL132" t="str">
        <v>OL04224, See Image</v>
      </c>
      <c r="JM132" t="str">
        <v>OL04374</v>
      </c>
      <c r="JN132" t="str">
        <v>OL04375, Section M-M</v>
      </c>
      <c r="JO132" t="str">
        <v>OL04376, Section M-M</v>
      </c>
      <c r="JP132" t="str">
        <v>OL04443</v>
      </c>
      <c r="JQ132" t="str">
        <v>OL04444</v>
      </c>
      <c r="JR132" t="str">
        <v>OL05000</v>
      </c>
      <c r="JS132" t="str">
        <v>One side of slot</v>
      </c>
      <c r="JT132" t="str">
        <v>Other side of slot</v>
      </c>
      <c r="JU132" t="str">
        <v>Out of center more than .002 = Fail</v>
      </c>
      <c r="JV132" t="str">
        <v>Out of center more than.002 = Fail</v>
      </c>
      <c r="JW132" t="str">
        <v>Overlay OL02713</v>
      </c>
      <c r="JX132" t="str">
        <v>Overlay OL02714</v>
      </c>
      <c r="JY132" t="str">
        <v>Overlay OL02718</v>
      </c>
      <c r="JZ132" t="str">
        <v>Overlay OL03831, Mfg. Tol.</v>
      </c>
      <c r="KA132" t="str">
        <v>Part Without Slots</v>
      </c>
      <c r="KB132" t="str">
        <v>Part Without Slots, See Image</v>
      </c>
      <c r="KC132" t="str">
        <v xml:space="preserve">Pass = .0254 or Less </v>
      </c>
      <c r="KD132" t="str">
        <v>PD MIN = 4.361, PD MAX = 4.456</v>
      </c>
      <c r="KE132" t="str">
        <v>Per Balloon 2 Note</v>
      </c>
      <c r="KF132" t="str">
        <v>Per drawing note(s) 8.</v>
      </c>
      <c r="KG132" t="str">
        <v>Point or Sphere Tip</v>
      </c>
      <c r="KH132" t="str">
        <v>Point Tip</v>
      </c>
      <c r="KI132" t="str">
        <v>R.9 to R1.1 = Pass, See Image</v>
      </c>
      <c r="KJ132" t="str">
        <v>Ram Construction</v>
      </c>
      <c r="KK132" t="str">
        <v>Record Same Pass / Fail All Balloons</v>
      </c>
      <c r="KL132" t="str">
        <v>Ref. Balloon 1</v>
      </c>
      <c r="KM132" t="str">
        <v>Ref. Balloon 12</v>
      </c>
      <c r="KN132" t="str">
        <v>Ref. Balloon 13, 100% AQL</v>
      </c>
      <c r="KO132" t="str">
        <v>Ref. Balloon 2</v>
      </c>
      <c r="KP132" t="str">
        <v>Ref. Balloon 21, 100% AQL</v>
      </c>
      <c r="KQ132" t="str">
        <v>Ref. Balloon 4</v>
      </c>
      <c r="KR132" t="str">
        <v>Ref. Balloon 7</v>
      </c>
      <c r="KS132" t="str">
        <v>Ref. Balloon 8</v>
      </c>
      <c r="KT132" t="str">
        <v>Relieved Pin Gauges 09236 &amp; 09235</v>
      </c>
      <c r="KU132" t="str">
        <v>Rotate Part</v>
      </c>
      <c r="KV132" t="str">
        <v>Rotate Part, See Image</v>
      </c>
      <c r="KW132" t="str">
        <v>Same as Root Radius</v>
      </c>
      <c r="KX132" t="str">
        <v>Section</v>
      </c>
      <c r="KY132" t="str">
        <v>Section B-B</v>
      </c>
      <c r="KZ132" t="str">
        <v>Section B-B, Distance Between Grooves</v>
      </c>
      <c r="LA132" t="str">
        <v>Section C-C</v>
      </c>
      <c r="LB132" t="str">
        <v>Section Part</v>
      </c>
      <c r="LC132" t="str">
        <v>Section Part, Measured from Opposite Face</v>
      </c>
      <c r="LD132" t="str">
        <v>Section, Broachless Blank</v>
      </c>
      <c r="LE132" t="str">
        <v>Section, EXT. Sphere Location.</v>
      </c>
      <c r="LF132" t="str">
        <v>Section, Hex Cham. Ang.</v>
      </c>
      <c r="LG132" t="str">
        <v>Section, Hex Fillet Rad.</v>
      </c>
      <c r="LH132" t="str">
        <v>Section, INT. Feature</v>
      </c>
      <c r="LI132" t="str">
        <v>Section, INT. Sphere Location.</v>
      </c>
      <c r="LJ132" t="str">
        <v>Section, Mfg. Tol.</v>
      </c>
      <c r="LK132" t="str">
        <v>Section, Mfg. Tol., See Image</v>
      </c>
      <c r="LL132" t="str">
        <v>Section, OL00486</v>
      </c>
      <c r="LM132" t="str">
        <v>Section, OL00542</v>
      </c>
      <c r="LN132" t="str">
        <v>Section, OL00543</v>
      </c>
      <c r="LO132" t="str">
        <v>Section, OL00544</v>
      </c>
      <c r="LP132" t="str">
        <v>Section, OL00545</v>
      </c>
      <c r="LQ132" t="str">
        <v>Section, OL00546</v>
      </c>
      <c r="LR132" t="str">
        <v>Section, OL00547</v>
      </c>
      <c r="LS132" t="str">
        <v>Section, OL00555</v>
      </c>
      <c r="LT132" t="str">
        <v>Section, OL00725</v>
      </c>
      <c r="LU132" t="str">
        <v>Section, OL01430</v>
      </c>
      <c r="LV132" t="str">
        <v>Section, OL01434</v>
      </c>
      <c r="LW132" t="str">
        <v>Section, OL01435</v>
      </c>
      <c r="LX132" t="str">
        <v>Section, OL01807</v>
      </c>
      <c r="LY132" t="str">
        <v>Section, OL01830</v>
      </c>
      <c r="LZ132" t="str">
        <v>Section, OL02351</v>
      </c>
      <c r="MA132" t="str">
        <v>Section, OL02519</v>
      </c>
      <c r="MB132" t="str">
        <v>Section, OL02520</v>
      </c>
      <c r="MC132" t="str">
        <v>Section, OL02522</v>
      </c>
      <c r="MD132" t="str">
        <v>Section, OL02540</v>
      </c>
      <c r="ME132" t="str">
        <v>Section, OL02541</v>
      </c>
      <c r="MF132" t="str">
        <v>Section, OL02552</v>
      </c>
      <c r="MG132" t="str">
        <v>Section, OL02553</v>
      </c>
      <c r="MH132" t="str">
        <v>Section, OL02554</v>
      </c>
      <c r="MI132" t="str">
        <v>Section, OL02555</v>
      </c>
      <c r="MJ132" t="str">
        <v>Section, OL02558</v>
      </c>
      <c r="MK132" t="str">
        <v>Section, OL02559</v>
      </c>
      <c r="ML132" t="str">
        <v>Section, OL02560</v>
      </c>
      <c r="MM132" t="str">
        <v>Section, OL02619</v>
      </c>
      <c r="MN132" t="str">
        <v>Section, OL02620</v>
      </c>
      <c r="MO132" t="str">
        <v>Section, OL02621</v>
      </c>
      <c r="MP132" t="str">
        <v>Section, OL02622</v>
      </c>
      <c r="MQ132" t="str">
        <v>Section, OL02623</v>
      </c>
      <c r="MR132" t="str">
        <v>Section, OL02624</v>
      </c>
      <c r="MS132" t="str">
        <v>Section, OL02652</v>
      </c>
      <c r="MT132" t="str">
        <v>Section, OL02680</v>
      </c>
      <c r="MU132" t="str">
        <v>Section, OL02793</v>
      </c>
      <c r="MV132" t="str">
        <v>Section, OL02823</v>
      </c>
      <c r="MW132" t="str">
        <v>Section, OL02843</v>
      </c>
      <c r="MX132" t="str">
        <v>Section, OL03026, Ext.</v>
      </c>
      <c r="MY132" t="str">
        <v>Section, OL03026, Int.</v>
      </c>
      <c r="MZ132" t="str">
        <v>Section, OL03570, DWG# 100448-41</v>
      </c>
      <c r="NA132" t="str">
        <v>Section, OL03781</v>
      </c>
      <c r="NB132" t="str">
        <v>Section, OL03911</v>
      </c>
      <c r="NC132" t="str">
        <v>Section, OL03912</v>
      </c>
      <c r="ND132" t="str">
        <v>Section, OL03928</v>
      </c>
      <c r="NE132" t="str">
        <v>Section, OL03929</v>
      </c>
      <c r="NF132" t="str">
        <v>Section, OL04030</v>
      </c>
      <c r="NG132" t="str">
        <v>Section, OL04037</v>
      </c>
      <c r="NH132" t="str">
        <v>Section, OL04038</v>
      </c>
      <c r="NI132" t="str">
        <v>Section, OL04046</v>
      </c>
      <c r="NJ132" t="str">
        <v>Section, OL04065</v>
      </c>
      <c r="NK132" t="str">
        <v>Section, OL04066</v>
      </c>
      <c r="NL132" t="str">
        <v>Section, OL04067</v>
      </c>
      <c r="NM132" t="str">
        <v>Section, OL04069</v>
      </c>
      <c r="NN132" t="str">
        <v>Section, OL04071</v>
      </c>
      <c r="NO132" t="str">
        <v>Section, OL04173</v>
      </c>
      <c r="NP132" t="str">
        <v>Section, OL04174</v>
      </c>
      <c r="NQ132" t="str">
        <v>Section, OL04214</v>
      </c>
      <c r="NR132" t="str">
        <v>Section, OL04215</v>
      </c>
      <c r="NS132" t="str">
        <v>Section, OL04216</v>
      </c>
      <c r="NT132" t="str">
        <v>Section, OL04217</v>
      </c>
      <c r="NU132" t="str">
        <v>Section, Overlay OL02716</v>
      </c>
      <c r="NV132" t="str">
        <v>Section, Overlay OL02717</v>
      </c>
      <c r="NW132" t="str">
        <v>Section, See Image</v>
      </c>
      <c r="NX132" t="str">
        <v>Section, See Image, DWG# 100448-41</v>
      </c>
      <c r="NY132" t="str">
        <v>Section, Without Sots</v>
      </c>
      <c r="NZ132" t="str">
        <v>See Comments Sheet</v>
      </c>
      <c r="OA132" t="str">
        <v>See Comments Sheet, OL02318</v>
      </c>
      <c r="OB132" t="str">
        <v>See Image</v>
      </c>
      <c r="OC132" t="str">
        <v>See Image, .005 or Less = Pass</v>
      </c>
      <c r="OD132" t="str">
        <v>See Image, Check Near Radius</v>
      </c>
      <c r="OE132" t="str">
        <v>See Image, Constrained</v>
      </c>
      <c r="OF132" t="str">
        <v>See Image, Distance Between Flats</v>
      </c>
      <c r="OG132" t="str">
        <v xml:space="preserve">See Image, Mfg. Tol, Section A-A </v>
      </c>
      <c r="OH132" t="str">
        <v>See image, Mfg. Tol.</v>
      </c>
      <c r="OI132" t="str">
        <v>See Image, Mic. Across Flats</v>
      </c>
      <c r="OJ132" t="str">
        <v>See Image, OL02850</v>
      </c>
      <c r="OK132" t="str">
        <v>See Image, OL02880</v>
      </c>
      <c r="OL132" t="str">
        <v>See Image, OL03926</v>
      </c>
      <c r="OM132" t="str">
        <v>See Image, OL03927</v>
      </c>
      <c r="ON132" t="str">
        <v>See Image, OL04003</v>
      </c>
      <c r="OO132" t="str">
        <v>'See Image, OL04342,  Best Fit Joe Block</v>
      </c>
      <c r="OP132" t="str">
        <v>See Image, OL04342,  Blank</v>
      </c>
      <c r="OQ132" t="str">
        <v>See Image, OL04342, Blank</v>
      </c>
      <c r="OR132" t="str">
        <v>See Image, OL04343, Blank</v>
      </c>
      <c r="OS132" t="str">
        <v>See Image, Pass = .002 or Less</v>
      </c>
      <c r="OT132" t="str">
        <v>See Image, Rcd. MAX</v>
      </c>
      <c r="OU132" t="str">
        <v>See Image, Rcd. MIN</v>
      </c>
      <c r="OV132" t="str">
        <v>See Image, Section</v>
      </c>
      <c r="OW132" t="str">
        <v>See Image, Section A-A</v>
      </c>
      <c r="OX132" t="str">
        <v>See Image, Section B-B</v>
      </c>
      <c r="OY132" t="str">
        <v>See Image, Section B-B, TSC</v>
      </c>
      <c r="OZ132" t="str">
        <v>See Image, Shank Drawing # 18000-XX-XX A</v>
      </c>
      <c r="PA132" t="str">
        <v>Sequencial Laser 01, 120 Per Print</v>
      </c>
      <c r="PB132" t="str">
        <v>Set to .202, Zero on Thread Lead</v>
      </c>
      <c r="PC132" t="str">
        <v>Sharp OK, No Burr</v>
      </c>
      <c r="PD132" t="str">
        <v>Sharp OK, No Raised Edge, See Image</v>
      </c>
      <c r="PE132" t="str">
        <v>Sharp OK, No Raised Edges</v>
      </c>
      <c r="PF132" t="str">
        <v>Sharp okay no raised edge</v>
      </c>
      <c r="PG132" t="str">
        <v>Sharp Okay, No Burr</v>
      </c>
      <c r="PH132" t="str">
        <v>Sharp Okay, No Raised Edge</v>
      </c>
      <c r="PI132" t="str">
        <v>Sharp Okay, No Raised Edges,</v>
      </c>
      <c r="PJ132" t="str">
        <v>Sharp Okay, See Image</v>
      </c>
      <c r="PK132" t="str">
        <v xml:space="preserve">Start of Radius @ .195 </v>
      </c>
      <c r="PL132" t="str">
        <v xml:space="preserve">Start of Radius @ .21 </v>
      </c>
      <c r="PM132" t="str">
        <v xml:space="preserve">T.S.C. </v>
      </c>
      <c r="PN132" t="str">
        <v>Tangent Point</v>
      </c>
      <c r="PO132" t="str">
        <v>Tangent point of R.50</v>
      </c>
      <c r="PP132" t="str">
        <v>Taper Check, Mfg.Tol.</v>
      </c>
      <c r="PQ132" t="str">
        <v>Taper Check, Mfg.Tol., See Image</v>
      </c>
      <c r="PR132" t="str">
        <v>Thrd. Minor Ø</v>
      </c>
      <c r="PS132" t="str">
        <v>Thrd. Relief Ø</v>
      </c>
      <c r="PT132" t="str">
        <v>Threadless Blank</v>
      </c>
      <c r="PU132" t="str">
        <v>Threadless Blank, From Major Ø</v>
      </c>
      <c r="PV132" t="str">
        <v>Threadless Blank, Mfg. Tol.</v>
      </c>
      <c r="PW132" t="str">
        <v>Threadless Blank, Thrd. to Neck Rad.</v>
      </c>
      <c r="PX132" t="str">
        <v>Thredless Blank</v>
      </c>
      <c r="PY132" t="str">
        <v>To center of R.005</v>
      </c>
      <c r="PZ132" t="str">
        <v>Torx Min. Dia.</v>
      </c>
      <c r="QA132" t="str">
        <v>Turn Ø Free of Mill Marks</v>
      </c>
      <c r="QB132" t="str">
        <v>Use (Full) GO Hex</v>
      </c>
      <c r="QC132" t="str">
        <v>Use Balloon 1 FULL Gauge</v>
      </c>
      <c r="QD132" t="str">
        <v>Use Balloon 9 FULL GO</v>
      </c>
      <c r="QE132" t="str">
        <v>Use Best Fit Pin</v>
      </c>
      <c r="QF132" t="str">
        <v>Use Disk Tip</v>
      </c>
      <c r="QG132" t="str">
        <v>Use flat bottomed indicator tip.</v>
      </c>
      <c r="QH132" t="str">
        <v xml:space="preserve">Use Full .093 Go Hex </v>
      </c>
      <c r="QI132" t="str">
        <v xml:space="preserve">Use Full .0930 Go Hex </v>
      </c>
      <c r="QJ132" t="str">
        <v>Use Full .1235 Go Hex</v>
      </c>
      <c r="QK132" t="str">
        <v>Use Gauge K2-98-8019-04, See Image</v>
      </c>
      <c r="QL132" t="str">
        <v>Use large flat indicator tip</v>
      </c>
      <c r="QM132" t="str">
        <v>Use Pins.3330/.3350, See Image MAX NO-GO</v>
      </c>
      <c r="QN132" t="str">
        <v>Use Pointed Drop Indicator Tip</v>
      </c>
      <c r="QO132" t="str">
        <v>V-Block</v>
      </c>
      <c r="QP132" t="str">
        <v>V-Block,  AMB for 13</v>
      </c>
      <c r="QQ132" t="str">
        <v>V-Block,  Hex Cham. Dia.</v>
      </c>
      <c r="QR132" t="str">
        <v>V-Block, Hex Depth</v>
      </c>
      <c r="QS132" t="str">
        <v>VBU Gauge</v>
      </c>
      <c r="QT132" t="str">
        <v>Visibally smaller than HEX=Pass</v>
      </c>
      <c r="QU132" t="str">
        <v>Visual Per Drawing</v>
      </c>
      <c r="QV132" t="str">
        <v>Whirl Blank</v>
      </c>
      <c r="QW132" t="str">
        <v xml:space="preserve">Whirl Blank </v>
      </c>
      <c r="QX132" t="str">
        <v>Whirl Blank, Neck Rad. End to Head CL</v>
      </c>
      <c r="QY132" t="str">
        <v>Whirl Blank, Nose Start Dia.</v>
      </c>
      <c r="QZ132" t="str">
        <v>Whirl Blank, Nose Start Dist.</v>
      </c>
      <c r="RA132" t="str">
        <v>Whirl Blank, Thrd. Minor</v>
      </c>
      <c r="RB132" t="str">
        <v>Whirl Blank, Thrd. Pullout Dia.</v>
      </c>
      <c r="RC132" t="str">
        <v>Whole Part, Removal is at Assy. Level</v>
      </c>
      <c r="RD132" t="str">
        <v>Wide Area</v>
      </c>
      <c r="RE132" t="str">
        <v>Zero on End of Go Gauge</v>
      </c>
    </row>
    <row r="133" spans="1:473">
      <c r="A133" t="s">
        <v>770</v>
      </c>
      <c r="C133" t="str" cm="1">
        <f t="array" ref="C133:RE133">TRANSPOSE(_xlfn._xlws.SORT(_xlfn._xlws.FILTER($A$2:$A$600,ISNUMBER(SEARCH('PartLib Table'!M150,$A$2:$A$600)),"not found")))</f>
        <v xml:space="preserve"> 'C', Whirl Blank</v>
      </c>
      <c r="D133" t="str">
        <v xml:space="preserve"> See Image, Constrained</v>
      </c>
      <c r="E133" t="str">
        <v>(.04 to .12 range = Pass)</v>
      </c>
      <c r="F133" t="str">
        <v>(.042 FULL) Go Pin Seat Fully</v>
      </c>
      <c r="G133" t="str">
        <v>(B), Mfg. Tol.</v>
      </c>
      <c r="H133" t="str">
        <v>(B), O.A.L.</v>
      </c>
      <c r="I133" t="str">
        <v>.001 or less =Pass</v>
      </c>
      <c r="J133" t="str">
        <v>.001 or less out of center = Pass</v>
      </c>
      <c r="K133" t="str">
        <v>.002 or Less = Pass</v>
      </c>
      <c r="L133" t="str">
        <v>.002 or Less out of center = Pass</v>
      </c>
      <c r="M133" t="str">
        <v>.005 to .015 = Pass</v>
      </c>
      <c r="N133" t="str">
        <v>.0125 Mean, Section</v>
      </c>
      <c r="O133" t="str">
        <v>.025 or Less in X &amp; Y=Pass</v>
      </c>
      <c r="P133" t="str">
        <v>.038 Mean</v>
      </c>
      <c r="Q133" t="str">
        <v>.063 MM = .0024 IN, See Image</v>
      </c>
      <c r="R133" t="str">
        <v>.063MM = .0024"</v>
      </c>
      <c r="S133" t="str">
        <v>.243 NO-GO, Unconstrained, Must Not Start</v>
      </c>
      <c r="T133" t="str">
        <v>@ Back Face &amp; ID, No Raised Edge</v>
      </c>
      <c r="U133" t="str">
        <v>@ Back Face &amp; OD, No Raised Edge</v>
      </c>
      <c r="V133" t="str">
        <v>@ ID &amp; FACE</v>
      </c>
      <c r="W133" t="str">
        <v>@ OD &amp; BACK FACE</v>
      </c>
      <c r="X133" t="str">
        <v>@ OD &amp; FACE</v>
      </c>
      <c r="Y133" t="str">
        <v>Across from slot</v>
      </c>
      <c r="Z133" t="str">
        <v>All Edge Breaks</v>
      </c>
      <c r="AA133" t="str">
        <v>Attached to bar stock</v>
      </c>
      <c r="AB133" t="str">
        <v xml:space="preserve">Back Turn Fillet Rad. </v>
      </c>
      <c r="AC133" t="str">
        <v>Balloon 1 (DWG FRM0105 Page 2, NV-27)</v>
      </c>
      <c r="AD133" t="str">
        <v>Balloon 1 (DWG FRM0105, NV-30)</v>
      </c>
      <c r="AE133" t="str">
        <v>Balloon 1 (P# 9890002-20) OL00429/A</v>
      </c>
      <c r="AF133" t="str">
        <v>Balloon 1, DWG#FRM0105</v>
      </c>
      <c r="AG133" t="str">
        <v>Balloon 11, See Image</v>
      </c>
      <c r="AH133" t="str">
        <v xml:space="preserve">Balloon 2 (DWG FRM0105 Page 2, NV-27) </v>
      </c>
      <c r="AI133" t="str">
        <v>Balloon 2 (DWG FRM0105, NV-30)</v>
      </c>
      <c r="AJ133" t="str">
        <v>Balloon 2 (P# 9890002-20)</v>
      </c>
      <c r="AK133" t="str">
        <v>Balloon 2, DWG#FRM0105</v>
      </c>
      <c r="AL133" t="str">
        <v>Balloon 2, DWG#FRM0105, See Image</v>
      </c>
      <c r="AM133" t="str">
        <v>Balloon 3 (DWG FRM0105, NV-30 Minor)</v>
      </c>
      <c r="AN133" t="str">
        <v>Balloon 3 (DWG FRM0105, NV-30)</v>
      </c>
      <c r="AO133" t="str">
        <v>Balloon 3 (P# 9890002-20)</v>
      </c>
      <c r="AP133" t="str">
        <v>Balloon 4</v>
      </c>
      <c r="AQ133" t="str">
        <v>Balloon 4 (P# 9890002-20)</v>
      </c>
      <c r="AR133" t="str">
        <v>Below Middle Band</v>
      </c>
      <c r="AS133" t="str">
        <v>Best Fit Pin, .003 or Less =Pass</v>
      </c>
      <c r="AT133" t="str">
        <v>Blank</v>
      </c>
      <c r="AU133" t="str">
        <v>Blank Turn Maj.</v>
      </c>
      <c r="AV133" t="str">
        <v>Blank Turn Maj. Mill Flt., OL4172</v>
      </c>
      <c r="AW133" t="str">
        <v>Blank Without .010 Slots</v>
      </c>
      <c r="AX133" t="str">
        <v>Blank Without .010 Slots, Section</v>
      </c>
      <c r="AY133" t="str">
        <v>Blank without thread</v>
      </c>
      <c r="AZ133" t="str">
        <v xml:space="preserve">Blank, Center of V Grv. </v>
      </c>
      <c r="BA133" t="str">
        <v>Blank, Check R adjacent Balloon 17</v>
      </c>
      <c r="BB133" t="str">
        <v>Blank, EXT. Feature</v>
      </c>
      <c r="BC133" t="str">
        <v>Blank, See Image, OL04335</v>
      </c>
      <c r="BD133" t="str">
        <v>Blank, See Image, OL04336</v>
      </c>
      <c r="BE133" t="str">
        <v xml:space="preserve">Blank, Thrd. </v>
      </c>
      <c r="BF133" t="str">
        <v>Blank, Turn Tip</v>
      </c>
      <c r="BG133" t="str">
        <v>Blank, Without Thrd.</v>
      </c>
      <c r="BH133" t="str">
        <v>Blank, Without Thread</v>
      </c>
      <c r="BI133" t="str">
        <v xml:space="preserve">Blunt Start Blend to Minor </v>
      </c>
      <c r="BJ133" t="str">
        <v>Calc., Use Go HEX</v>
      </c>
      <c r="BK133" t="str">
        <v>Can't dig into OD</v>
      </c>
      <c r="BL133" t="str">
        <v>Carbide Gauge</v>
      </c>
      <c r="BM133" t="str">
        <v xml:space="preserve">Center of V Grv. </v>
      </c>
      <c r="BN133" t="str">
        <v>Centered Less than .03 = Pass</v>
      </c>
      <c r="BO133" t="str">
        <v>Centered within .0005 or Less = Pass</v>
      </c>
      <c r="BP133" t="str">
        <v>Centered within .001 or Less = Pass</v>
      </c>
      <c r="BQ133" t="str">
        <v>Centered within .0254 or Less = Pass</v>
      </c>
      <c r="BR133" t="str">
        <v>Check close to Rod Slot</v>
      </c>
      <c r="BS133" t="str">
        <v>Check every other hole</v>
      </c>
      <c r="BT133" t="str">
        <v>Check Go over full length of slot.</v>
      </c>
      <c r="BU133" t="str">
        <v>Check Near Closed End</v>
      </c>
      <c r="BV133" t="str">
        <v>Check per Print View, Away from Rod Slot</v>
      </c>
      <c r="BW133" t="str">
        <v>Check to Balloon 30 Go Pin</v>
      </c>
      <c r="BX133" t="str">
        <v>Check with .2705 SET Pin Inside Part</v>
      </c>
      <c r="BY133" t="str">
        <v>Check with Hex Up</v>
      </c>
      <c r="BZ133" t="str">
        <v>CMM Blank</v>
      </c>
      <c r="CA133" t="str">
        <v>Confirm Full Radius</v>
      </c>
      <c r="CB133" t="str">
        <v>Constrained in fixture</v>
      </c>
      <c r="CC133" t="str">
        <v>Constrained with Ring</v>
      </c>
      <c r="CD133" t="str">
        <v>Constrained, See Image</v>
      </c>
      <c r="CE133" t="str">
        <v>Dim. "A"</v>
      </c>
      <c r="CF133" t="str">
        <v>Dim. "B"</v>
      </c>
      <c r="CG133" t="str">
        <v>Dim. "C"</v>
      </c>
      <c r="CH133" t="str">
        <v>Dim. "D", Whirl Blank</v>
      </c>
      <c r="CI133" t="str">
        <v>Dim. "G"</v>
      </c>
      <c r="CJ133" t="str">
        <v>Dim. E, Blank Turn Maj. &amp;  Mill Flt</v>
      </c>
      <c r="CK133" t="str">
        <v>Dim. E, Blank Turn Maj.&amp;  Mill Flt</v>
      </c>
      <c r="CL133" t="str">
        <v>Dim. H, Whirl Blank</v>
      </c>
      <c r="CM133" t="str">
        <v>Dim. J, 'Blank Turn Maj. &amp; Whirl Blank</v>
      </c>
      <c r="CN133" t="str">
        <v>Disk Drop Indicator Tip</v>
      </c>
      <c r="CO133" t="str">
        <v>DWG 100448-15, Balloon F_1</v>
      </c>
      <c r="CP133" t="str">
        <v>DWG 100448-15, OL02571</v>
      </c>
      <c r="CQ133" t="str">
        <v>DWG 100448-41</v>
      </c>
      <c r="CR133" t="str">
        <v>DWG 9890040, (10E),Section Part, OL01139</v>
      </c>
      <c r="CS133" t="str">
        <v>DWG 9890040, (10E),Section, OL01139</v>
      </c>
      <c r="CT133" t="str">
        <v>DWG 9890040, (11E)</v>
      </c>
      <c r="CU133" t="str">
        <v>DWG 9890040, (11E), Pins with Flats</v>
      </c>
      <c r="CV133" t="str">
        <v>DWG 9890040, (12E),  Pass=.002 or less</v>
      </c>
      <c r="CW133" t="str">
        <v>DWG 9890040, (12E), See Image</v>
      </c>
      <c r="CX133" t="str">
        <v>DWG 9890040, (1E), OL01431</v>
      </c>
      <c r="CY133" t="str">
        <v>DWG 9890040, (1E), OL01432</v>
      </c>
      <c r="CZ133" t="str">
        <v>DWG 9890040, (2E), OL01432</v>
      </c>
      <c r="DA133" t="str">
        <v>DWG 9890040, (3E)</v>
      </c>
      <c r="DB133" t="str">
        <v>DWG 9890040, (4E)</v>
      </c>
      <c r="DC133" t="str">
        <v>DWG 9890040, (5E), OL02336</v>
      </c>
      <c r="DD133" t="str">
        <v>DWG 9890040, (6E)</v>
      </c>
      <c r="DE133" t="str">
        <v>DWG 9890040, (7E)</v>
      </c>
      <c r="DF133" t="str">
        <v>DWG 9890040, (8E), OL01433</v>
      </c>
      <c r="DG133" t="str">
        <v>DWG 9890040, (8E), OL01433, Section</v>
      </c>
      <c r="DH133" t="str">
        <v>DWG 9890040, (9E), Close to Rod Slot</v>
      </c>
      <c r="DI133" t="str">
        <v>DWG 9890040, (9E),Close to Rod Slot</v>
      </c>
      <c r="DJ133" t="str">
        <v>DWG FRM0105 PAGE 2</v>
      </c>
      <c r="DK133" t="str">
        <v>DWG# 100448-41</v>
      </c>
      <c r="DL133" t="str">
        <v>DWG# 100448-44</v>
      </c>
      <c r="DM133" t="str">
        <v>DWG# 9890003  (1), Section OL00436/A</v>
      </c>
      <c r="DN133" t="str">
        <v>DWG# 9890003 (3), Ring Gauge Constrained</v>
      </c>
      <c r="DO133" t="str">
        <v>DWG# 9890003 (4), Section</v>
      </c>
      <c r="DP133" t="str">
        <v>DWG#100448-26, Balloon 1K, OL02350</v>
      </c>
      <c r="DQ133" t="str">
        <v>DWG#100448-26, Balloon 2K, OL02350</v>
      </c>
      <c r="DR133" t="str">
        <v>DWG#100448-26, Balloon 3K, OL02363</v>
      </c>
      <c r="DS133" t="str">
        <v>DWG#100448-26, Balloon 4K</v>
      </c>
      <c r="DT133" t="str">
        <v>DWG#100448-26, Balloon 5K, Section</v>
      </c>
      <c r="DU133" t="str">
        <v>DWG#100448-26, Balloon 6K</v>
      </c>
      <c r="DV133" t="str">
        <v>DWG#100448-26, Balloon 7K, Section</v>
      </c>
      <c r="DW133" t="str">
        <v>DWG#100448-26, Mfg. Tol.</v>
      </c>
      <c r="DX133" t="str">
        <v>DWG#9890003 (2) Ring Gauge Constrained</v>
      </c>
      <c r="DY133" t="str">
        <v>DWG#9890044</v>
      </c>
      <c r="DZ133" t="str">
        <v>DWG#9890044 .1985 to .2005=Pass</v>
      </c>
      <c r="EA133" t="str">
        <v>DWG#9890044 Overlay OL02441</v>
      </c>
      <c r="EB133" t="str">
        <v>DWG#9890044, OL02441</v>
      </c>
      <c r="EC133" t="str">
        <v>DWG#FRM0105</v>
      </c>
      <c r="ED133" t="str">
        <v>EXT.</v>
      </c>
      <c r="EE133" t="str">
        <v>EXT. Section, OL02460</v>
      </c>
      <c r="EF133" t="str">
        <v>EXT., OL04223</v>
      </c>
      <c r="EG133" t="str">
        <v>Flat Drop Indicator Tip</v>
      </c>
      <c r="EH133" t="str">
        <v>Full Go Pin, No Light, at Radius</v>
      </c>
      <c r="EI133" t="str">
        <v>Function Check</v>
      </c>
      <c r="EJ133" t="str">
        <v>GO Function Gauge</v>
      </c>
      <c r="EK133" t="str">
        <v>Go Gauge for Balloon 1 &amp; 4</v>
      </c>
      <c r="EL133" t="str">
        <v>Go Pin must pass through</v>
      </c>
      <c r="EM133" t="str">
        <v>Greater than .005 = Fail, Section</v>
      </c>
      <c r="EN133" t="str">
        <v>Greater than .025 out of center = Fail</v>
      </c>
      <c r="EO133" t="str">
        <v>Greater than 2.6 = Pass</v>
      </c>
      <c r="EP133" t="str">
        <v>Green = Pass, Red = Fail</v>
      </c>
      <c r="EQ133" t="str">
        <v>Hex Depth</v>
      </c>
      <c r="ER133" t="str">
        <v>Hex Minor</v>
      </c>
      <c r="ES133" t="str">
        <v>Hole Dia.</v>
      </c>
      <c r="ET133" t="str">
        <v>Hook or Disk Tip</v>
      </c>
      <c r="EU133" t="str">
        <v>ID Sphere Finish</v>
      </c>
      <c r="EV133" t="str">
        <v>ID/OD Both Sides, Diff. .002 or less = Pass</v>
      </c>
      <c r="EW133" t="str">
        <v>If Looks Big, Section</v>
      </c>
      <c r="EX133" t="str">
        <v>If Looks Small, Section</v>
      </c>
      <c r="EY133" t="str">
        <v>Insp. Close to Break Away, Mfg.Tol.</v>
      </c>
      <c r="EZ133" t="str">
        <v>INT.</v>
      </c>
      <c r="FA133" t="str">
        <v>INT. Section, OL02460</v>
      </c>
      <c r="FB133" t="str">
        <v>INT., OL04223</v>
      </c>
      <c r="FC133" t="str">
        <v>Intersect. of 7.7 &amp; R0.10</v>
      </c>
      <c r="FD133" t="str">
        <v>Intersect. of 8.79 and R.25 MAX</v>
      </c>
      <c r="FE133" t="str">
        <v>Keep Ind. Tip away from corner</v>
      </c>
      <c r="FF133" t="str">
        <v>L31</v>
      </c>
      <c r="FG133" t="str">
        <v>Laser Mark</v>
      </c>
      <c r="FH133" t="str">
        <v>LASER PER NOTE 4</v>
      </c>
      <c r="FI133" t="str">
        <v>LASER PER NOTE 4, Final Check 1 only</v>
      </c>
      <c r="FJ133" t="str">
        <v>Less than .002 out of center = Pass</v>
      </c>
      <c r="FK133" t="str">
        <v>Less than 2.75 = Pass, Section</v>
      </c>
      <c r="FL133" t="str">
        <v>List as pin. Not Calibrated</v>
      </c>
      <c r="FM133" t="str">
        <v>M9 X 1.25 BUTT See Comment Image</v>
      </c>
      <c r="FN133" t="str">
        <v>Manual Section</v>
      </c>
      <c r="FO133" t="str">
        <v>Max Deep .241 NO-GO =.42</v>
      </c>
      <c r="FP133" t="str">
        <v>MAX Depth of (Note 7) .241 NO-GO Pin</v>
      </c>
      <c r="FQ133" t="str">
        <v>Measure from Blue Line, See Image</v>
      </c>
      <c r="FR133" t="str">
        <v>Measure Width of Blue Area, See Image</v>
      </c>
      <c r="FS133" t="str">
        <v>Mfg. Tol</v>
      </c>
      <c r="FT133" t="str">
        <v>Mfg. Tol, See Image</v>
      </c>
      <c r="FU133" t="str">
        <v>Mfg. Tol.</v>
      </c>
      <c r="FV133" t="str">
        <v>Mfg. Tol. "A"</v>
      </c>
      <c r="FW133" t="str">
        <v>Mfg. Tol. (Zero on Gauge Full Dia. Lead)</v>
      </c>
      <c r="FX133" t="str">
        <v>Mfg. Tol. Balloon 11, See Image</v>
      </c>
      <c r="FY133" t="str">
        <v>Mfg. Tol. Balloon 4</v>
      </c>
      <c r="FZ133" t="str">
        <v>Mfg. Tol. Balloon 7</v>
      </c>
      <c r="GA133" t="str">
        <v xml:space="preserve">Mfg. Tol. C-Bore Face (Ballo 28) </v>
      </c>
      <c r="GB133" t="str">
        <v>Mfg. Tol. Section</v>
      </c>
      <c r="GC133" t="str">
        <v>Mfg. Tol. See Image</v>
      </c>
      <c r="GD133" t="str">
        <v>Mfg. Tol., 3 Places, Record MAX</v>
      </c>
      <c r="GE133" t="str">
        <v>Mfg. Tol., Balloon 11</v>
      </c>
      <c r="GF133" t="str">
        <v>Mfg. Tol., Balloon 7</v>
      </c>
      <c r="GG133" t="str">
        <v>Mfg. Tol., Blank</v>
      </c>
      <c r="GH133" t="str">
        <v>Mfg. Tol., Blank, Balloon 12</v>
      </c>
      <c r="GI133" t="str">
        <v>Mfg. Tol., Blend to SØ.320</v>
      </c>
      <c r="GJ133" t="str">
        <v>Mfg. Tol., Calculation</v>
      </c>
      <c r="GK133" t="str">
        <v>Mfg. Tol., For Mill Fixture</v>
      </c>
      <c r="GL133" t="str">
        <v>Mfg. Tol., L32</v>
      </c>
      <c r="GM133" t="str">
        <v>Mfg. Tol., L33</v>
      </c>
      <c r="GN133" t="str">
        <v>Mfg. Tol., No Tool Marks</v>
      </c>
      <c r="GO133" t="str">
        <v>Mfg. Tol., OL03361</v>
      </c>
      <c r="GP133" t="str">
        <v>Mfg. Tol., Record off center value</v>
      </c>
      <c r="GQ133" t="str">
        <v>Mfg. Tol., Same 3 Places, Record MIN</v>
      </c>
      <c r="GR133" t="str">
        <v>Mfg. Tol., Section</v>
      </c>
      <c r="GS133" t="str">
        <v>Mfg. Tol., Section B-B</v>
      </c>
      <c r="GT133" t="str">
        <v>Mfg. Tol., Section, OL03361</v>
      </c>
      <c r="GU133" t="str">
        <v>Mfg. Tol., Section, Per Note 2</v>
      </c>
      <c r="GV133" t="str">
        <v>Mfg. Tol., See Image</v>
      </c>
      <c r="GW133" t="str">
        <v>Mfg. Tol., See Image, Bore in Blue</v>
      </c>
      <c r="GX133" t="str">
        <v>Mfg. Tol., See Image, Hook Tip</v>
      </c>
      <c r="GY133" t="str">
        <v>Mfg. Tol., Sharp Okay No Burr</v>
      </c>
      <c r="GZ133" t="str">
        <v>Mfg. Tol., Threadless Blank</v>
      </c>
      <c r="HA133" t="str">
        <v>Mfg.Tol.</v>
      </c>
      <c r="HB133" t="str">
        <v>Mgf. To., T.S.C.</v>
      </c>
      <c r="HC133" t="str">
        <v>Milled Feature</v>
      </c>
      <c r="HD133" t="str">
        <v>Milled Feature, OL04045</v>
      </c>
      <c r="HE133" t="str">
        <v>More than .0005 out of center = Fail</v>
      </c>
      <c r="HF133" t="str">
        <v>Must Pass Through</v>
      </c>
      <c r="HG133" t="str">
        <v>Must pass through gauge</v>
      </c>
      <c r="HH133" t="str">
        <v>Must Pass Through Go Gauge</v>
      </c>
      <c r="HI133" t="str">
        <v>Must Pass, See Image.</v>
      </c>
      <c r="HJ133" t="str">
        <v>NA</v>
      </c>
      <c r="HK133" t="str">
        <v>Narrow Area</v>
      </c>
      <c r="HL133" t="str">
        <v>Near Balloon 21</v>
      </c>
      <c r="HM133" t="str">
        <v>Near Datum B</v>
      </c>
      <c r="HN133" t="str">
        <v>Neck Dia.</v>
      </c>
      <c r="HO133" t="str">
        <v>Neck to Head Rad.</v>
      </c>
      <c r="HP133" t="str">
        <v>No Copper Deposits Allowed</v>
      </c>
      <c r="HQ133" t="str">
        <v>No Section</v>
      </c>
      <c r="HR133" t="str">
        <v>No Section, .01 to .014 = Pass</v>
      </c>
      <c r="HS133" t="str">
        <v>No Section, Rotate Part</v>
      </c>
      <c r="HT133" t="str">
        <v>No Section, See Image</v>
      </c>
      <c r="HU133" t="str">
        <v>No Slot, Section B-B</v>
      </c>
      <c r="HV133" t="str">
        <v>No visual step = Pass</v>
      </c>
      <c r="HW133" t="str">
        <v>Not to exceed .95 Deep</v>
      </c>
      <c r="HX133" t="str">
        <v>Note 1</v>
      </c>
      <c r="HY133" t="str">
        <v>OL00333/A</v>
      </c>
      <c r="HZ133" t="str">
        <v>OL00519</v>
      </c>
      <c r="IA133" t="str">
        <v>OL00520</v>
      </c>
      <c r="IB133" t="str">
        <v>OL00529</v>
      </c>
      <c r="IC133" t="str">
        <v>OL00542</v>
      </c>
      <c r="ID133" t="str">
        <v>OL00724</v>
      </c>
      <c r="IE133" t="str">
        <v>OL01250</v>
      </c>
      <c r="IF133" t="str">
        <v>OL01869, Threadless Blank</v>
      </c>
      <c r="IG133" t="str">
        <v>OL01870, Section</v>
      </c>
      <c r="IH133" t="str">
        <v>OL02255</v>
      </c>
      <c r="II133" t="str">
        <v>OL02255, Mfg. Tol.</v>
      </c>
      <c r="IJ133" t="str">
        <v>OL02302</v>
      </c>
      <c r="IK133" t="str">
        <v xml:space="preserve">OL02318  needed per image instructions </v>
      </c>
      <c r="IL133" t="str">
        <v>OL02556</v>
      </c>
      <c r="IM133" t="str">
        <v>OL02557</v>
      </c>
      <c r="IN133" t="str">
        <v>OL02567</v>
      </c>
      <c r="IO133" t="str">
        <v>OL02653</v>
      </c>
      <c r="IP133" t="str">
        <v>OL02718</v>
      </c>
      <c r="IQ133" t="str">
        <v>OL02841</v>
      </c>
      <c r="IR133" t="str">
        <v>OL02842</v>
      </c>
      <c r="IS133" t="str">
        <v>OL02844</v>
      </c>
      <c r="IT133" t="str">
        <v>OL02871</v>
      </c>
      <c r="IU133" t="str">
        <v>OL02887</v>
      </c>
      <c r="IV133" t="str">
        <v>OL03500</v>
      </c>
      <c r="IW133" t="str">
        <v>OL03766</v>
      </c>
      <c r="IX133" t="str">
        <v>OL03868</v>
      </c>
      <c r="IY133" t="str">
        <v>OL03869</v>
      </c>
      <c r="IZ133" t="str">
        <v>OL03870</v>
      </c>
      <c r="JA133" t="str">
        <v>OL03873, DWG# 100448-44</v>
      </c>
      <c r="JB133" t="str">
        <v>OL03949</v>
      </c>
      <c r="JC133" t="str">
        <v xml:space="preserve">OL04043, Section </v>
      </c>
      <c r="JD133" t="str">
        <v xml:space="preserve">OL04044, Section </v>
      </c>
      <c r="JE133" t="str">
        <v>OL04045</v>
      </c>
      <c r="JF133" t="str">
        <v>OL04045, Milled Feature</v>
      </c>
      <c r="JG133" t="str">
        <v>OL04063</v>
      </c>
      <c r="JH133" t="str">
        <v>OL04064</v>
      </c>
      <c r="JI133" t="str">
        <v>OL04065</v>
      </c>
      <c r="JJ133" t="str">
        <v>OL04181</v>
      </c>
      <c r="JK133" t="str">
        <v>OL04218</v>
      </c>
      <c r="JL133" t="str">
        <v>OL04224, See Image</v>
      </c>
      <c r="JM133" t="str">
        <v>OL04374</v>
      </c>
      <c r="JN133" t="str">
        <v>OL04375, Section M-M</v>
      </c>
      <c r="JO133" t="str">
        <v>OL04376, Section M-M</v>
      </c>
      <c r="JP133" t="str">
        <v>OL04443</v>
      </c>
      <c r="JQ133" t="str">
        <v>OL04444</v>
      </c>
      <c r="JR133" t="str">
        <v>OL05000</v>
      </c>
      <c r="JS133" t="str">
        <v>One side of slot</v>
      </c>
      <c r="JT133" t="str">
        <v>Other side of slot</v>
      </c>
      <c r="JU133" t="str">
        <v>Out of center more than .002 = Fail</v>
      </c>
      <c r="JV133" t="str">
        <v>Out of center more than.002 = Fail</v>
      </c>
      <c r="JW133" t="str">
        <v>Overlay OL02713</v>
      </c>
      <c r="JX133" t="str">
        <v>Overlay OL02714</v>
      </c>
      <c r="JY133" t="str">
        <v>Overlay OL02718</v>
      </c>
      <c r="JZ133" t="str">
        <v>Overlay OL03831, Mfg. Tol.</v>
      </c>
      <c r="KA133" t="str">
        <v>Part Without Slots</v>
      </c>
      <c r="KB133" t="str">
        <v>Part Without Slots, See Image</v>
      </c>
      <c r="KC133" t="str">
        <v xml:space="preserve">Pass = .0254 or Less </v>
      </c>
      <c r="KD133" t="str">
        <v>PD MIN = 4.361, PD MAX = 4.456</v>
      </c>
      <c r="KE133" t="str">
        <v>Per Balloon 2 Note</v>
      </c>
      <c r="KF133" t="str">
        <v>Per drawing note(s) 8.</v>
      </c>
      <c r="KG133" t="str">
        <v>Point or Sphere Tip</v>
      </c>
      <c r="KH133" t="str">
        <v>Point Tip</v>
      </c>
      <c r="KI133" t="str">
        <v>R.9 to R1.1 = Pass, See Image</v>
      </c>
      <c r="KJ133" t="str">
        <v>Ram Construction</v>
      </c>
      <c r="KK133" t="str">
        <v>Record Same Pass / Fail All Balloons</v>
      </c>
      <c r="KL133" t="str">
        <v>Ref. Balloon 1</v>
      </c>
      <c r="KM133" t="str">
        <v>Ref. Balloon 12</v>
      </c>
      <c r="KN133" t="str">
        <v>Ref. Balloon 13, 100% AQL</v>
      </c>
      <c r="KO133" t="str">
        <v>Ref. Balloon 2</v>
      </c>
      <c r="KP133" t="str">
        <v>Ref. Balloon 21, 100% AQL</v>
      </c>
      <c r="KQ133" t="str">
        <v>Ref. Balloon 4</v>
      </c>
      <c r="KR133" t="str">
        <v>Ref. Balloon 7</v>
      </c>
      <c r="KS133" t="str">
        <v>Ref. Balloon 8</v>
      </c>
      <c r="KT133" t="str">
        <v>Relieved Pin Gauges 09236 &amp; 09235</v>
      </c>
      <c r="KU133" t="str">
        <v>Rotate Part</v>
      </c>
      <c r="KV133" t="str">
        <v>Rotate Part, See Image</v>
      </c>
      <c r="KW133" t="str">
        <v>Same as Root Radius</v>
      </c>
      <c r="KX133" t="str">
        <v>Section</v>
      </c>
      <c r="KY133" t="str">
        <v>Section B-B</v>
      </c>
      <c r="KZ133" t="str">
        <v>Section B-B, Distance Between Grooves</v>
      </c>
      <c r="LA133" t="str">
        <v>Section C-C</v>
      </c>
      <c r="LB133" t="str">
        <v>Section Part</v>
      </c>
      <c r="LC133" t="str">
        <v>Section Part, Measured from Opposite Face</v>
      </c>
      <c r="LD133" t="str">
        <v>Section, Broachless Blank</v>
      </c>
      <c r="LE133" t="str">
        <v>Section, EXT. Sphere Location.</v>
      </c>
      <c r="LF133" t="str">
        <v>Section, Hex Cham. Ang.</v>
      </c>
      <c r="LG133" t="str">
        <v>Section, Hex Fillet Rad.</v>
      </c>
      <c r="LH133" t="str">
        <v>Section, INT. Feature</v>
      </c>
      <c r="LI133" t="str">
        <v>Section, INT. Sphere Location.</v>
      </c>
      <c r="LJ133" t="str">
        <v>Section, Mfg. Tol.</v>
      </c>
      <c r="LK133" t="str">
        <v>Section, Mfg. Tol., See Image</v>
      </c>
      <c r="LL133" t="str">
        <v>Section, OL00486</v>
      </c>
      <c r="LM133" t="str">
        <v>Section, OL00542</v>
      </c>
      <c r="LN133" t="str">
        <v>Section, OL00543</v>
      </c>
      <c r="LO133" t="str">
        <v>Section, OL00544</v>
      </c>
      <c r="LP133" t="str">
        <v>Section, OL00545</v>
      </c>
      <c r="LQ133" t="str">
        <v>Section, OL00546</v>
      </c>
      <c r="LR133" t="str">
        <v>Section, OL00547</v>
      </c>
      <c r="LS133" t="str">
        <v>Section, OL00555</v>
      </c>
      <c r="LT133" t="str">
        <v>Section, OL00725</v>
      </c>
      <c r="LU133" t="str">
        <v>Section, OL01430</v>
      </c>
      <c r="LV133" t="str">
        <v>Section, OL01434</v>
      </c>
      <c r="LW133" t="str">
        <v>Section, OL01435</v>
      </c>
      <c r="LX133" t="str">
        <v>Section, OL01807</v>
      </c>
      <c r="LY133" t="str">
        <v>Section, OL01830</v>
      </c>
      <c r="LZ133" t="str">
        <v>Section, OL02351</v>
      </c>
      <c r="MA133" t="str">
        <v>Section, OL02519</v>
      </c>
      <c r="MB133" t="str">
        <v>Section, OL02520</v>
      </c>
      <c r="MC133" t="str">
        <v>Section, OL02522</v>
      </c>
      <c r="MD133" t="str">
        <v>Section, OL02540</v>
      </c>
      <c r="ME133" t="str">
        <v>Section, OL02541</v>
      </c>
      <c r="MF133" t="str">
        <v>Section, OL02552</v>
      </c>
      <c r="MG133" t="str">
        <v>Section, OL02553</v>
      </c>
      <c r="MH133" t="str">
        <v>Section, OL02554</v>
      </c>
      <c r="MI133" t="str">
        <v>Section, OL02555</v>
      </c>
      <c r="MJ133" t="str">
        <v>Section, OL02558</v>
      </c>
      <c r="MK133" t="str">
        <v>Section, OL02559</v>
      </c>
      <c r="ML133" t="str">
        <v>Section, OL02560</v>
      </c>
      <c r="MM133" t="str">
        <v>Section, OL02619</v>
      </c>
      <c r="MN133" t="str">
        <v>Section, OL02620</v>
      </c>
      <c r="MO133" t="str">
        <v>Section, OL02621</v>
      </c>
      <c r="MP133" t="str">
        <v>Section, OL02622</v>
      </c>
      <c r="MQ133" t="str">
        <v>Section, OL02623</v>
      </c>
      <c r="MR133" t="str">
        <v>Section, OL02624</v>
      </c>
      <c r="MS133" t="str">
        <v>Section, OL02652</v>
      </c>
      <c r="MT133" t="str">
        <v>Section, OL02680</v>
      </c>
      <c r="MU133" t="str">
        <v>Section, OL02793</v>
      </c>
      <c r="MV133" t="str">
        <v>Section, OL02823</v>
      </c>
      <c r="MW133" t="str">
        <v>Section, OL02843</v>
      </c>
      <c r="MX133" t="str">
        <v>Section, OL03026, Ext.</v>
      </c>
      <c r="MY133" t="str">
        <v>Section, OL03026, Int.</v>
      </c>
      <c r="MZ133" t="str">
        <v>Section, OL03570, DWG# 100448-41</v>
      </c>
      <c r="NA133" t="str">
        <v>Section, OL03781</v>
      </c>
      <c r="NB133" t="str">
        <v>Section, OL03911</v>
      </c>
      <c r="NC133" t="str">
        <v>Section, OL03912</v>
      </c>
      <c r="ND133" t="str">
        <v>Section, OL03928</v>
      </c>
      <c r="NE133" t="str">
        <v>Section, OL03929</v>
      </c>
      <c r="NF133" t="str">
        <v>Section, OL04030</v>
      </c>
      <c r="NG133" t="str">
        <v>Section, OL04037</v>
      </c>
      <c r="NH133" t="str">
        <v>Section, OL04038</v>
      </c>
      <c r="NI133" t="str">
        <v>Section, OL04046</v>
      </c>
      <c r="NJ133" t="str">
        <v>Section, OL04065</v>
      </c>
      <c r="NK133" t="str">
        <v>Section, OL04066</v>
      </c>
      <c r="NL133" t="str">
        <v>Section, OL04067</v>
      </c>
      <c r="NM133" t="str">
        <v>Section, OL04069</v>
      </c>
      <c r="NN133" t="str">
        <v>Section, OL04071</v>
      </c>
      <c r="NO133" t="str">
        <v>Section, OL04173</v>
      </c>
      <c r="NP133" t="str">
        <v>Section, OL04174</v>
      </c>
      <c r="NQ133" t="str">
        <v>Section, OL04214</v>
      </c>
      <c r="NR133" t="str">
        <v>Section, OL04215</v>
      </c>
      <c r="NS133" t="str">
        <v>Section, OL04216</v>
      </c>
      <c r="NT133" t="str">
        <v>Section, OL04217</v>
      </c>
      <c r="NU133" t="str">
        <v>Section, Overlay OL02716</v>
      </c>
      <c r="NV133" t="str">
        <v>Section, Overlay OL02717</v>
      </c>
      <c r="NW133" t="str">
        <v>Section, See Image</v>
      </c>
      <c r="NX133" t="str">
        <v>Section, See Image, DWG# 100448-41</v>
      </c>
      <c r="NY133" t="str">
        <v>Section, Without Sots</v>
      </c>
      <c r="NZ133" t="str">
        <v>See Comments Sheet</v>
      </c>
      <c r="OA133" t="str">
        <v>See Comments Sheet, OL02318</v>
      </c>
      <c r="OB133" t="str">
        <v>See Image</v>
      </c>
      <c r="OC133" t="str">
        <v>See Image, .005 or Less = Pass</v>
      </c>
      <c r="OD133" t="str">
        <v>See Image, Check Near Radius</v>
      </c>
      <c r="OE133" t="str">
        <v>See Image, Constrained</v>
      </c>
      <c r="OF133" t="str">
        <v>See Image, Distance Between Flats</v>
      </c>
      <c r="OG133" t="str">
        <v xml:space="preserve">See Image, Mfg. Tol, Section A-A </v>
      </c>
      <c r="OH133" t="str">
        <v>See image, Mfg. Tol.</v>
      </c>
      <c r="OI133" t="str">
        <v>See Image, Mic. Across Flats</v>
      </c>
      <c r="OJ133" t="str">
        <v>See Image, OL02850</v>
      </c>
      <c r="OK133" t="str">
        <v>See Image, OL02880</v>
      </c>
      <c r="OL133" t="str">
        <v>See Image, OL03926</v>
      </c>
      <c r="OM133" t="str">
        <v>See Image, OL03927</v>
      </c>
      <c r="ON133" t="str">
        <v>See Image, OL04003</v>
      </c>
      <c r="OO133" t="str">
        <v>'See Image, OL04342,  Best Fit Joe Block</v>
      </c>
      <c r="OP133" t="str">
        <v>See Image, OL04342,  Blank</v>
      </c>
      <c r="OQ133" t="str">
        <v>See Image, OL04342, Blank</v>
      </c>
      <c r="OR133" t="str">
        <v>See Image, OL04343, Blank</v>
      </c>
      <c r="OS133" t="str">
        <v>See Image, Pass = .002 or Less</v>
      </c>
      <c r="OT133" t="str">
        <v>See Image, Rcd. MAX</v>
      </c>
      <c r="OU133" t="str">
        <v>See Image, Rcd. MIN</v>
      </c>
      <c r="OV133" t="str">
        <v>See Image, Section</v>
      </c>
      <c r="OW133" t="str">
        <v>See Image, Section A-A</v>
      </c>
      <c r="OX133" t="str">
        <v>See Image, Section B-B</v>
      </c>
      <c r="OY133" t="str">
        <v>See Image, Section B-B, TSC</v>
      </c>
      <c r="OZ133" t="str">
        <v>See Image, Shank Drawing # 18000-XX-XX A</v>
      </c>
      <c r="PA133" t="str">
        <v>Sequencial Laser 01, 120 Per Print</v>
      </c>
      <c r="PB133" t="str">
        <v>Set to .202, Zero on Thread Lead</v>
      </c>
      <c r="PC133" t="str">
        <v>Sharp OK, No Burr</v>
      </c>
      <c r="PD133" t="str">
        <v>Sharp OK, No Raised Edge, See Image</v>
      </c>
      <c r="PE133" t="str">
        <v>Sharp OK, No Raised Edges</v>
      </c>
      <c r="PF133" t="str">
        <v>Sharp okay no raised edge</v>
      </c>
      <c r="PG133" t="str">
        <v>Sharp Okay, No Burr</v>
      </c>
      <c r="PH133" t="str">
        <v>Sharp Okay, No Raised Edge</v>
      </c>
      <c r="PI133" t="str">
        <v>Sharp Okay, No Raised Edges,</v>
      </c>
      <c r="PJ133" t="str">
        <v>Sharp Okay, See Image</v>
      </c>
      <c r="PK133" t="str">
        <v xml:space="preserve">Start of Radius @ .195 </v>
      </c>
      <c r="PL133" t="str">
        <v xml:space="preserve">Start of Radius @ .21 </v>
      </c>
      <c r="PM133" t="str">
        <v xml:space="preserve">T.S.C. </v>
      </c>
      <c r="PN133" t="str">
        <v>Tangent Point</v>
      </c>
      <c r="PO133" t="str">
        <v>Tangent point of R.50</v>
      </c>
      <c r="PP133" t="str">
        <v>Taper Check, Mfg.Tol.</v>
      </c>
      <c r="PQ133" t="str">
        <v>Taper Check, Mfg.Tol., See Image</v>
      </c>
      <c r="PR133" t="str">
        <v>Thrd. Minor Ø</v>
      </c>
      <c r="PS133" t="str">
        <v>Thrd. Relief Ø</v>
      </c>
      <c r="PT133" t="str">
        <v>Threadless Blank</v>
      </c>
      <c r="PU133" t="str">
        <v>Threadless Blank, From Major Ø</v>
      </c>
      <c r="PV133" t="str">
        <v>Threadless Blank, Mfg. Tol.</v>
      </c>
      <c r="PW133" t="str">
        <v>Threadless Blank, Thrd. to Neck Rad.</v>
      </c>
      <c r="PX133" t="str">
        <v>Thredless Blank</v>
      </c>
      <c r="PY133" t="str">
        <v>To center of R.005</v>
      </c>
      <c r="PZ133" t="str">
        <v>Torx Min. Dia.</v>
      </c>
      <c r="QA133" t="str">
        <v>Turn Ø Free of Mill Marks</v>
      </c>
      <c r="QB133" t="str">
        <v>Use (Full) GO Hex</v>
      </c>
      <c r="QC133" t="str">
        <v>Use Balloon 1 FULL Gauge</v>
      </c>
      <c r="QD133" t="str">
        <v>Use Balloon 9 FULL GO</v>
      </c>
      <c r="QE133" t="str">
        <v>Use Best Fit Pin</v>
      </c>
      <c r="QF133" t="str">
        <v>Use Disk Tip</v>
      </c>
      <c r="QG133" t="str">
        <v>Use flat bottomed indicator tip.</v>
      </c>
      <c r="QH133" t="str">
        <v xml:space="preserve">Use Full .093 Go Hex </v>
      </c>
      <c r="QI133" t="str">
        <v xml:space="preserve">Use Full .0930 Go Hex </v>
      </c>
      <c r="QJ133" t="str">
        <v>Use Full .1235 Go Hex</v>
      </c>
      <c r="QK133" t="str">
        <v>Use Gauge K2-98-8019-04, See Image</v>
      </c>
      <c r="QL133" t="str">
        <v>Use large flat indicator tip</v>
      </c>
      <c r="QM133" t="str">
        <v>Use Pins.3330/.3350, See Image MAX NO-GO</v>
      </c>
      <c r="QN133" t="str">
        <v>Use Pointed Drop Indicator Tip</v>
      </c>
      <c r="QO133" t="str">
        <v>V-Block</v>
      </c>
      <c r="QP133" t="str">
        <v>V-Block,  AMB for 13</v>
      </c>
      <c r="QQ133" t="str">
        <v>V-Block,  Hex Cham. Dia.</v>
      </c>
      <c r="QR133" t="str">
        <v>V-Block, Hex Depth</v>
      </c>
      <c r="QS133" t="str">
        <v>VBU Gauge</v>
      </c>
      <c r="QT133" t="str">
        <v>Visibally smaller than HEX=Pass</v>
      </c>
      <c r="QU133" t="str">
        <v>Visual Per Drawing</v>
      </c>
      <c r="QV133" t="str">
        <v>Whirl Blank</v>
      </c>
      <c r="QW133" t="str">
        <v xml:space="preserve">Whirl Blank </v>
      </c>
      <c r="QX133" t="str">
        <v>Whirl Blank, Neck Rad. End to Head CL</v>
      </c>
      <c r="QY133" t="str">
        <v>Whirl Blank, Nose Start Dia.</v>
      </c>
      <c r="QZ133" t="str">
        <v>Whirl Blank, Nose Start Dist.</v>
      </c>
      <c r="RA133" t="str">
        <v>Whirl Blank, Thrd. Minor</v>
      </c>
      <c r="RB133" t="str">
        <v>Whirl Blank, Thrd. Pullout Dia.</v>
      </c>
      <c r="RC133" t="str">
        <v>Whole Part, Removal is at Assy. Level</v>
      </c>
      <c r="RD133" t="str">
        <v>Wide Area</v>
      </c>
      <c r="RE133" t="str">
        <v>Zero on End of Go Gauge</v>
      </c>
    </row>
    <row r="134" spans="1:473">
      <c r="A134" t="s">
        <v>771</v>
      </c>
      <c r="C134" t="str" cm="1">
        <f t="array" ref="C134:RE134">TRANSPOSE(_xlfn._xlws.SORT(_xlfn._xlws.FILTER($A$2:$A$600,ISNUMBER(SEARCH('PartLib Table'!M151,$A$2:$A$600)),"not found")))</f>
        <v xml:space="preserve"> 'C', Whirl Blank</v>
      </c>
      <c r="D134" t="str">
        <v xml:space="preserve"> See Image, Constrained</v>
      </c>
      <c r="E134" t="str">
        <v>(.04 to .12 range = Pass)</v>
      </c>
      <c r="F134" t="str">
        <v>(.042 FULL) Go Pin Seat Fully</v>
      </c>
      <c r="G134" t="str">
        <v>(B), Mfg. Tol.</v>
      </c>
      <c r="H134" t="str">
        <v>(B), O.A.L.</v>
      </c>
      <c r="I134" t="str">
        <v>.001 or less =Pass</v>
      </c>
      <c r="J134" t="str">
        <v>.001 or less out of center = Pass</v>
      </c>
      <c r="K134" t="str">
        <v>.002 or Less = Pass</v>
      </c>
      <c r="L134" t="str">
        <v>.002 or Less out of center = Pass</v>
      </c>
      <c r="M134" t="str">
        <v>.005 to .015 = Pass</v>
      </c>
      <c r="N134" t="str">
        <v>.0125 Mean, Section</v>
      </c>
      <c r="O134" t="str">
        <v>.025 or Less in X &amp; Y=Pass</v>
      </c>
      <c r="P134" t="str">
        <v>.038 Mean</v>
      </c>
      <c r="Q134" t="str">
        <v>.063 MM = .0024 IN, See Image</v>
      </c>
      <c r="R134" t="str">
        <v>.063MM = .0024"</v>
      </c>
      <c r="S134" t="str">
        <v>.243 NO-GO, Unconstrained, Must Not Start</v>
      </c>
      <c r="T134" t="str">
        <v>@ Back Face &amp; ID, No Raised Edge</v>
      </c>
      <c r="U134" t="str">
        <v>@ Back Face &amp; OD, No Raised Edge</v>
      </c>
      <c r="V134" t="str">
        <v>@ ID &amp; FACE</v>
      </c>
      <c r="W134" t="str">
        <v>@ OD &amp; BACK FACE</v>
      </c>
      <c r="X134" t="str">
        <v>@ OD &amp; FACE</v>
      </c>
      <c r="Y134" t="str">
        <v>Across from slot</v>
      </c>
      <c r="Z134" t="str">
        <v>All Edge Breaks</v>
      </c>
      <c r="AA134" t="str">
        <v>Attached to bar stock</v>
      </c>
      <c r="AB134" t="str">
        <v xml:space="preserve">Back Turn Fillet Rad. </v>
      </c>
      <c r="AC134" t="str">
        <v>Balloon 1 (DWG FRM0105 Page 2, NV-27)</v>
      </c>
      <c r="AD134" t="str">
        <v>Balloon 1 (DWG FRM0105, NV-30)</v>
      </c>
      <c r="AE134" t="str">
        <v>Balloon 1 (P# 9890002-20) OL00429/A</v>
      </c>
      <c r="AF134" t="str">
        <v>Balloon 1, DWG#FRM0105</v>
      </c>
      <c r="AG134" t="str">
        <v>Balloon 11, See Image</v>
      </c>
      <c r="AH134" t="str">
        <v xml:space="preserve">Balloon 2 (DWG FRM0105 Page 2, NV-27) </v>
      </c>
      <c r="AI134" t="str">
        <v>Balloon 2 (DWG FRM0105, NV-30)</v>
      </c>
      <c r="AJ134" t="str">
        <v>Balloon 2 (P# 9890002-20)</v>
      </c>
      <c r="AK134" t="str">
        <v>Balloon 2, DWG#FRM0105</v>
      </c>
      <c r="AL134" t="str">
        <v>Balloon 2, DWG#FRM0105, See Image</v>
      </c>
      <c r="AM134" t="str">
        <v>Balloon 3 (DWG FRM0105, NV-30 Minor)</v>
      </c>
      <c r="AN134" t="str">
        <v>Balloon 3 (DWG FRM0105, NV-30)</v>
      </c>
      <c r="AO134" t="str">
        <v>Balloon 3 (P# 9890002-20)</v>
      </c>
      <c r="AP134" t="str">
        <v>Balloon 4</v>
      </c>
      <c r="AQ134" t="str">
        <v>Balloon 4 (P# 9890002-20)</v>
      </c>
      <c r="AR134" t="str">
        <v>Below Middle Band</v>
      </c>
      <c r="AS134" t="str">
        <v>Best Fit Pin, .003 or Less =Pass</v>
      </c>
      <c r="AT134" t="str">
        <v>Blank</v>
      </c>
      <c r="AU134" t="str">
        <v>Blank Turn Maj.</v>
      </c>
      <c r="AV134" t="str">
        <v>Blank Turn Maj. Mill Flt., OL4172</v>
      </c>
      <c r="AW134" t="str">
        <v>Blank Without .010 Slots</v>
      </c>
      <c r="AX134" t="str">
        <v>Blank Without .010 Slots, Section</v>
      </c>
      <c r="AY134" t="str">
        <v>Blank without thread</v>
      </c>
      <c r="AZ134" t="str">
        <v xml:space="preserve">Blank, Center of V Grv. </v>
      </c>
      <c r="BA134" t="str">
        <v>Blank, Check R adjacent Balloon 17</v>
      </c>
      <c r="BB134" t="str">
        <v>Blank, EXT. Feature</v>
      </c>
      <c r="BC134" t="str">
        <v>Blank, See Image, OL04335</v>
      </c>
      <c r="BD134" t="str">
        <v>Blank, See Image, OL04336</v>
      </c>
      <c r="BE134" t="str">
        <v xml:space="preserve">Blank, Thrd. </v>
      </c>
      <c r="BF134" t="str">
        <v>Blank, Turn Tip</v>
      </c>
      <c r="BG134" t="str">
        <v>Blank, Without Thrd.</v>
      </c>
      <c r="BH134" t="str">
        <v>Blank, Without Thread</v>
      </c>
      <c r="BI134" t="str">
        <v xml:space="preserve">Blunt Start Blend to Minor </v>
      </c>
      <c r="BJ134" t="str">
        <v>Calc., Use Go HEX</v>
      </c>
      <c r="BK134" t="str">
        <v>Can't dig into OD</v>
      </c>
      <c r="BL134" t="str">
        <v>Carbide Gauge</v>
      </c>
      <c r="BM134" t="str">
        <v xml:space="preserve">Center of V Grv. </v>
      </c>
      <c r="BN134" t="str">
        <v>Centered Less than .03 = Pass</v>
      </c>
      <c r="BO134" t="str">
        <v>Centered within .0005 or Less = Pass</v>
      </c>
      <c r="BP134" t="str">
        <v>Centered within .001 or Less = Pass</v>
      </c>
      <c r="BQ134" t="str">
        <v>Centered within .0254 or Less = Pass</v>
      </c>
      <c r="BR134" t="str">
        <v>Check close to Rod Slot</v>
      </c>
      <c r="BS134" t="str">
        <v>Check every other hole</v>
      </c>
      <c r="BT134" t="str">
        <v>Check Go over full length of slot.</v>
      </c>
      <c r="BU134" t="str">
        <v>Check Near Closed End</v>
      </c>
      <c r="BV134" t="str">
        <v>Check per Print View, Away from Rod Slot</v>
      </c>
      <c r="BW134" t="str">
        <v>Check to Balloon 30 Go Pin</v>
      </c>
      <c r="BX134" t="str">
        <v>Check with .2705 SET Pin Inside Part</v>
      </c>
      <c r="BY134" t="str">
        <v>Check with Hex Up</v>
      </c>
      <c r="BZ134" t="str">
        <v>CMM Blank</v>
      </c>
      <c r="CA134" t="str">
        <v>Confirm Full Radius</v>
      </c>
      <c r="CB134" t="str">
        <v>Constrained in fixture</v>
      </c>
      <c r="CC134" t="str">
        <v>Constrained with Ring</v>
      </c>
      <c r="CD134" t="str">
        <v>Constrained, See Image</v>
      </c>
      <c r="CE134" t="str">
        <v>Dim. "A"</v>
      </c>
      <c r="CF134" t="str">
        <v>Dim. "B"</v>
      </c>
      <c r="CG134" t="str">
        <v>Dim. "C"</v>
      </c>
      <c r="CH134" t="str">
        <v>Dim. "D", Whirl Blank</v>
      </c>
      <c r="CI134" t="str">
        <v>Dim. "G"</v>
      </c>
      <c r="CJ134" t="str">
        <v>Dim. E, Blank Turn Maj. &amp;  Mill Flt</v>
      </c>
      <c r="CK134" t="str">
        <v>Dim. E, Blank Turn Maj.&amp;  Mill Flt</v>
      </c>
      <c r="CL134" t="str">
        <v>Dim. H, Whirl Blank</v>
      </c>
      <c r="CM134" t="str">
        <v>Dim. J, 'Blank Turn Maj. &amp; Whirl Blank</v>
      </c>
      <c r="CN134" t="str">
        <v>Disk Drop Indicator Tip</v>
      </c>
      <c r="CO134" t="str">
        <v>DWG 100448-15, Balloon F_1</v>
      </c>
      <c r="CP134" t="str">
        <v>DWG 100448-15, OL02571</v>
      </c>
      <c r="CQ134" t="str">
        <v>DWG 100448-41</v>
      </c>
      <c r="CR134" t="str">
        <v>DWG 9890040, (10E),Section Part, OL01139</v>
      </c>
      <c r="CS134" t="str">
        <v>DWG 9890040, (10E),Section, OL01139</v>
      </c>
      <c r="CT134" t="str">
        <v>DWG 9890040, (11E)</v>
      </c>
      <c r="CU134" t="str">
        <v>DWG 9890040, (11E), Pins with Flats</v>
      </c>
      <c r="CV134" t="str">
        <v>DWG 9890040, (12E),  Pass=.002 or less</v>
      </c>
      <c r="CW134" t="str">
        <v>DWG 9890040, (12E), See Image</v>
      </c>
      <c r="CX134" t="str">
        <v>DWG 9890040, (1E), OL01431</v>
      </c>
      <c r="CY134" t="str">
        <v>DWG 9890040, (1E), OL01432</v>
      </c>
      <c r="CZ134" t="str">
        <v>DWG 9890040, (2E), OL01432</v>
      </c>
      <c r="DA134" t="str">
        <v>DWG 9890040, (3E)</v>
      </c>
      <c r="DB134" t="str">
        <v>DWG 9890040, (4E)</v>
      </c>
      <c r="DC134" t="str">
        <v>DWG 9890040, (5E), OL02336</v>
      </c>
      <c r="DD134" t="str">
        <v>DWG 9890040, (6E)</v>
      </c>
      <c r="DE134" t="str">
        <v>DWG 9890040, (7E)</v>
      </c>
      <c r="DF134" t="str">
        <v>DWG 9890040, (8E), OL01433</v>
      </c>
      <c r="DG134" t="str">
        <v>DWG 9890040, (8E), OL01433, Section</v>
      </c>
      <c r="DH134" t="str">
        <v>DWG 9890040, (9E), Close to Rod Slot</v>
      </c>
      <c r="DI134" t="str">
        <v>DWG 9890040, (9E),Close to Rod Slot</v>
      </c>
      <c r="DJ134" t="str">
        <v>DWG FRM0105 PAGE 2</v>
      </c>
      <c r="DK134" t="str">
        <v>DWG# 100448-41</v>
      </c>
      <c r="DL134" t="str">
        <v>DWG# 100448-44</v>
      </c>
      <c r="DM134" t="str">
        <v>DWG# 9890003  (1), Section OL00436/A</v>
      </c>
      <c r="DN134" t="str">
        <v>DWG# 9890003 (3), Ring Gauge Constrained</v>
      </c>
      <c r="DO134" t="str">
        <v>DWG# 9890003 (4), Section</v>
      </c>
      <c r="DP134" t="str">
        <v>DWG#100448-26, Balloon 1K, OL02350</v>
      </c>
      <c r="DQ134" t="str">
        <v>DWG#100448-26, Balloon 2K, OL02350</v>
      </c>
      <c r="DR134" t="str">
        <v>DWG#100448-26, Balloon 3K, OL02363</v>
      </c>
      <c r="DS134" t="str">
        <v>DWG#100448-26, Balloon 4K</v>
      </c>
      <c r="DT134" t="str">
        <v>DWG#100448-26, Balloon 5K, Section</v>
      </c>
      <c r="DU134" t="str">
        <v>DWG#100448-26, Balloon 6K</v>
      </c>
      <c r="DV134" t="str">
        <v>DWG#100448-26, Balloon 7K, Section</v>
      </c>
      <c r="DW134" t="str">
        <v>DWG#100448-26, Mfg. Tol.</v>
      </c>
      <c r="DX134" t="str">
        <v>DWG#9890003 (2) Ring Gauge Constrained</v>
      </c>
      <c r="DY134" t="str">
        <v>DWG#9890044</v>
      </c>
      <c r="DZ134" t="str">
        <v>DWG#9890044 .1985 to .2005=Pass</v>
      </c>
      <c r="EA134" t="str">
        <v>DWG#9890044 Overlay OL02441</v>
      </c>
      <c r="EB134" t="str">
        <v>DWG#9890044, OL02441</v>
      </c>
      <c r="EC134" t="str">
        <v>DWG#FRM0105</v>
      </c>
      <c r="ED134" t="str">
        <v>EXT.</v>
      </c>
      <c r="EE134" t="str">
        <v>EXT. Section, OL02460</v>
      </c>
      <c r="EF134" t="str">
        <v>EXT., OL04223</v>
      </c>
      <c r="EG134" t="str">
        <v>Flat Drop Indicator Tip</v>
      </c>
      <c r="EH134" t="str">
        <v>Full Go Pin, No Light, at Radius</v>
      </c>
      <c r="EI134" t="str">
        <v>Function Check</v>
      </c>
      <c r="EJ134" t="str">
        <v>GO Function Gauge</v>
      </c>
      <c r="EK134" t="str">
        <v>Go Gauge for Balloon 1 &amp; 4</v>
      </c>
      <c r="EL134" t="str">
        <v>Go Pin must pass through</v>
      </c>
      <c r="EM134" t="str">
        <v>Greater than .005 = Fail, Section</v>
      </c>
      <c r="EN134" t="str">
        <v>Greater than .025 out of center = Fail</v>
      </c>
      <c r="EO134" t="str">
        <v>Greater than 2.6 = Pass</v>
      </c>
      <c r="EP134" t="str">
        <v>Green = Pass, Red = Fail</v>
      </c>
      <c r="EQ134" t="str">
        <v>Hex Depth</v>
      </c>
      <c r="ER134" t="str">
        <v>Hex Minor</v>
      </c>
      <c r="ES134" t="str">
        <v>Hole Dia.</v>
      </c>
      <c r="ET134" t="str">
        <v>Hook or Disk Tip</v>
      </c>
      <c r="EU134" t="str">
        <v>ID Sphere Finish</v>
      </c>
      <c r="EV134" t="str">
        <v>ID/OD Both Sides, Diff. .002 or less = Pass</v>
      </c>
      <c r="EW134" t="str">
        <v>If Looks Big, Section</v>
      </c>
      <c r="EX134" t="str">
        <v>If Looks Small, Section</v>
      </c>
      <c r="EY134" t="str">
        <v>Insp. Close to Break Away, Mfg.Tol.</v>
      </c>
      <c r="EZ134" t="str">
        <v>INT.</v>
      </c>
      <c r="FA134" t="str">
        <v>INT. Section, OL02460</v>
      </c>
      <c r="FB134" t="str">
        <v>INT., OL04223</v>
      </c>
      <c r="FC134" t="str">
        <v>Intersect. of 7.7 &amp; R0.10</v>
      </c>
      <c r="FD134" t="str">
        <v>Intersect. of 8.79 and R.25 MAX</v>
      </c>
      <c r="FE134" t="str">
        <v>Keep Ind. Tip away from corner</v>
      </c>
      <c r="FF134" t="str">
        <v>L31</v>
      </c>
      <c r="FG134" t="str">
        <v>Laser Mark</v>
      </c>
      <c r="FH134" t="str">
        <v>LASER PER NOTE 4</v>
      </c>
      <c r="FI134" t="str">
        <v>LASER PER NOTE 4, Final Check 1 only</v>
      </c>
      <c r="FJ134" t="str">
        <v>Less than .002 out of center = Pass</v>
      </c>
      <c r="FK134" t="str">
        <v>Less than 2.75 = Pass, Section</v>
      </c>
      <c r="FL134" t="str">
        <v>List as pin. Not Calibrated</v>
      </c>
      <c r="FM134" t="str">
        <v>M9 X 1.25 BUTT See Comment Image</v>
      </c>
      <c r="FN134" t="str">
        <v>Manual Section</v>
      </c>
      <c r="FO134" t="str">
        <v>Max Deep .241 NO-GO =.42</v>
      </c>
      <c r="FP134" t="str">
        <v>MAX Depth of (Note 7) .241 NO-GO Pin</v>
      </c>
      <c r="FQ134" t="str">
        <v>Measure from Blue Line, See Image</v>
      </c>
      <c r="FR134" t="str">
        <v>Measure Width of Blue Area, See Image</v>
      </c>
      <c r="FS134" t="str">
        <v>Mfg. Tol</v>
      </c>
      <c r="FT134" t="str">
        <v>Mfg. Tol, See Image</v>
      </c>
      <c r="FU134" t="str">
        <v>Mfg. Tol.</v>
      </c>
      <c r="FV134" t="str">
        <v>Mfg. Tol. "A"</v>
      </c>
      <c r="FW134" t="str">
        <v>Mfg. Tol. (Zero on Gauge Full Dia. Lead)</v>
      </c>
      <c r="FX134" t="str">
        <v>Mfg. Tol. Balloon 11, See Image</v>
      </c>
      <c r="FY134" t="str">
        <v>Mfg. Tol. Balloon 4</v>
      </c>
      <c r="FZ134" t="str">
        <v>Mfg. Tol. Balloon 7</v>
      </c>
      <c r="GA134" t="str">
        <v xml:space="preserve">Mfg. Tol. C-Bore Face (Ballo 28) </v>
      </c>
      <c r="GB134" t="str">
        <v>Mfg. Tol. Section</v>
      </c>
      <c r="GC134" t="str">
        <v>Mfg. Tol. See Image</v>
      </c>
      <c r="GD134" t="str">
        <v>Mfg. Tol., 3 Places, Record MAX</v>
      </c>
      <c r="GE134" t="str">
        <v>Mfg. Tol., Balloon 11</v>
      </c>
      <c r="GF134" t="str">
        <v>Mfg. Tol., Balloon 7</v>
      </c>
      <c r="GG134" t="str">
        <v>Mfg. Tol., Blank</v>
      </c>
      <c r="GH134" t="str">
        <v>Mfg. Tol., Blank, Balloon 12</v>
      </c>
      <c r="GI134" t="str">
        <v>Mfg. Tol., Blend to SØ.320</v>
      </c>
      <c r="GJ134" t="str">
        <v>Mfg. Tol., Calculation</v>
      </c>
      <c r="GK134" t="str">
        <v>Mfg. Tol., For Mill Fixture</v>
      </c>
      <c r="GL134" t="str">
        <v>Mfg. Tol., L32</v>
      </c>
      <c r="GM134" t="str">
        <v>Mfg. Tol., L33</v>
      </c>
      <c r="GN134" t="str">
        <v>Mfg. Tol., No Tool Marks</v>
      </c>
      <c r="GO134" t="str">
        <v>Mfg. Tol., OL03361</v>
      </c>
      <c r="GP134" t="str">
        <v>Mfg. Tol., Record off center value</v>
      </c>
      <c r="GQ134" t="str">
        <v>Mfg. Tol., Same 3 Places, Record MIN</v>
      </c>
      <c r="GR134" t="str">
        <v>Mfg. Tol., Section</v>
      </c>
      <c r="GS134" t="str">
        <v>Mfg. Tol., Section B-B</v>
      </c>
      <c r="GT134" t="str">
        <v>Mfg. Tol., Section, OL03361</v>
      </c>
      <c r="GU134" t="str">
        <v>Mfg. Tol., Section, Per Note 2</v>
      </c>
      <c r="GV134" t="str">
        <v>Mfg. Tol., See Image</v>
      </c>
      <c r="GW134" t="str">
        <v>Mfg. Tol., See Image, Bore in Blue</v>
      </c>
      <c r="GX134" t="str">
        <v>Mfg. Tol., See Image, Hook Tip</v>
      </c>
      <c r="GY134" t="str">
        <v>Mfg. Tol., Sharp Okay No Burr</v>
      </c>
      <c r="GZ134" t="str">
        <v>Mfg. Tol., Threadless Blank</v>
      </c>
      <c r="HA134" t="str">
        <v>Mfg.Tol.</v>
      </c>
      <c r="HB134" t="str">
        <v>Mgf. To., T.S.C.</v>
      </c>
      <c r="HC134" t="str">
        <v>Milled Feature</v>
      </c>
      <c r="HD134" t="str">
        <v>Milled Feature, OL04045</v>
      </c>
      <c r="HE134" t="str">
        <v>More than .0005 out of center = Fail</v>
      </c>
      <c r="HF134" t="str">
        <v>Must Pass Through</v>
      </c>
      <c r="HG134" t="str">
        <v>Must pass through gauge</v>
      </c>
      <c r="HH134" t="str">
        <v>Must Pass Through Go Gauge</v>
      </c>
      <c r="HI134" t="str">
        <v>Must Pass, See Image.</v>
      </c>
      <c r="HJ134" t="str">
        <v>NA</v>
      </c>
      <c r="HK134" t="str">
        <v>Narrow Area</v>
      </c>
      <c r="HL134" t="str">
        <v>Near Balloon 21</v>
      </c>
      <c r="HM134" t="str">
        <v>Near Datum B</v>
      </c>
      <c r="HN134" t="str">
        <v>Neck Dia.</v>
      </c>
      <c r="HO134" t="str">
        <v>Neck to Head Rad.</v>
      </c>
      <c r="HP134" t="str">
        <v>No Copper Deposits Allowed</v>
      </c>
      <c r="HQ134" t="str">
        <v>No Section</v>
      </c>
      <c r="HR134" t="str">
        <v>No Section, .01 to .014 = Pass</v>
      </c>
      <c r="HS134" t="str">
        <v>No Section, Rotate Part</v>
      </c>
      <c r="HT134" t="str">
        <v>No Section, See Image</v>
      </c>
      <c r="HU134" t="str">
        <v>No Slot, Section B-B</v>
      </c>
      <c r="HV134" t="str">
        <v>No visual step = Pass</v>
      </c>
      <c r="HW134" t="str">
        <v>Not to exceed .95 Deep</v>
      </c>
      <c r="HX134" t="str">
        <v>Note 1</v>
      </c>
      <c r="HY134" t="str">
        <v>OL00333/A</v>
      </c>
      <c r="HZ134" t="str">
        <v>OL00519</v>
      </c>
      <c r="IA134" t="str">
        <v>OL00520</v>
      </c>
      <c r="IB134" t="str">
        <v>OL00529</v>
      </c>
      <c r="IC134" t="str">
        <v>OL00542</v>
      </c>
      <c r="ID134" t="str">
        <v>OL00724</v>
      </c>
      <c r="IE134" t="str">
        <v>OL01250</v>
      </c>
      <c r="IF134" t="str">
        <v>OL01869, Threadless Blank</v>
      </c>
      <c r="IG134" t="str">
        <v>OL01870, Section</v>
      </c>
      <c r="IH134" t="str">
        <v>OL02255</v>
      </c>
      <c r="II134" t="str">
        <v>OL02255, Mfg. Tol.</v>
      </c>
      <c r="IJ134" t="str">
        <v>OL02302</v>
      </c>
      <c r="IK134" t="str">
        <v xml:space="preserve">OL02318  needed per image instructions </v>
      </c>
      <c r="IL134" t="str">
        <v>OL02556</v>
      </c>
      <c r="IM134" t="str">
        <v>OL02557</v>
      </c>
      <c r="IN134" t="str">
        <v>OL02567</v>
      </c>
      <c r="IO134" t="str">
        <v>OL02653</v>
      </c>
      <c r="IP134" t="str">
        <v>OL02718</v>
      </c>
      <c r="IQ134" t="str">
        <v>OL02841</v>
      </c>
      <c r="IR134" t="str">
        <v>OL02842</v>
      </c>
      <c r="IS134" t="str">
        <v>OL02844</v>
      </c>
      <c r="IT134" t="str">
        <v>OL02871</v>
      </c>
      <c r="IU134" t="str">
        <v>OL02887</v>
      </c>
      <c r="IV134" t="str">
        <v>OL03500</v>
      </c>
      <c r="IW134" t="str">
        <v>OL03766</v>
      </c>
      <c r="IX134" t="str">
        <v>OL03868</v>
      </c>
      <c r="IY134" t="str">
        <v>OL03869</v>
      </c>
      <c r="IZ134" t="str">
        <v>OL03870</v>
      </c>
      <c r="JA134" t="str">
        <v>OL03873, DWG# 100448-44</v>
      </c>
      <c r="JB134" t="str">
        <v>OL03949</v>
      </c>
      <c r="JC134" t="str">
        <v xml:space="preserve">OL04043, Section </v>
      </c>
      <c r="JD134" t="str">
        <v xml:space="preserve">OL04044, Section </v>
      </c>
      <c r="JE134" t="str">
        <v>OL04045</v>
      </c>
      <c r="JF134" t="str">
        <v>OL04045, Milled Feature</v>
      </c>
      <c r="JG134" t="str">
        <v>OL04063</v>
      </c>
      <c r="JH134" t="str">
        <v>OL04064</v>
      </c>
      <c r="JI134" t="str">
        <v>OL04065</v>
      </c>
      <c r="JJ134" t="str">
        <v>OL04181</v>
      </c>
      <c r="JK134" t="str">
        <v>OL04218</v>
      </c>
      <c r="JL134" t="str">
        <v>OL04224, See Image</v>
      </c>
      <c r="JM134" t="str">
        <v>OL04374</v>
      </c>
      <c r="JN134" t="str">
        <v>OL04375, Section M-M</v>
      </c>
      <c r="JO134" t="str">
        <v>OL04376, Section M-M</v>
      </c>
      <c r="JP134" t="str">
        <v>OL04443</v>
      </c>
      <c r="JQ134" t="str">
        <v>OL04444</v>
      </c>
      <c r="JR134" t="str">
        <v>OL05000</v>
      </c>
      <c r="JS134" t="str">
        <v>One side of slot</v>
      </c>
      <c r="JT134" t="str">
        <v>Other side of slot</v>
      </c>
      <c r="JU134" t="str">
        <v>Out of center more than .002 = Fail</v>
      </c>
      <c r="JV134" t="str">
        <v>Out of center more than.002 = Fail</v>
      </c>
      <c r="JW134" t="str">
        <v>Overlay OL02713</v>
      </c>
      <c r="JX134" t="str">
        <v>Overlay OL02714</v>
      </c>
      <c r="JY134" t="str">
        <v>Overlay OL02718</v>
      </c>
      <c r="JZ134" t="str">
        <v>Overlay OL03831, Mfg. Tol.</v>
      </c>
      <c r="KA134" t="str">
        <v>Part Without Slots</v>
      </c>
      <c r="KB134" t="str">
        <v>Part Without Slots, See Image</v>
      </c>
      <c r="KC134" t="str">
        <v xml:space="preserve">Pass = .0254 or Less </v>
      </c>
      <c r="KD134" t="str">
        <v>PD MIN = 4.361, PD MAX = 4.456</v>
      </c>
      <c r="KE134" t="str">
        <v>Per Balloon 2 Note</v>
      </c>
      <c r="KF134" t="str">
        <v>Per drawing note(s) 8.</v>
      </c>
      <c r="KG134" t="str">
        <v>Point or Sphere Tip</v>
      </c>
      <c r="KH134" t="str">
        <v>Point Tip</v>
      </c>
      <c r="KI134" t="str">
        <v>R.9 to R1.1 = Pass, See Image</v>
      </c>
      <c r="KJ134" t="str">
        <v>Ram Construction</v>
      </c>
      <c r="KK134" t="str">
        <v>Record Same Pass / Fail All Balloons</v>
      </c>
      <c r="KL134" t="str">
        <v>Ref. Balloon 1</v>
      </c>
      <c r="KM134" t="str">
        <v>Ref. Balloon 12</v>
      </c>
      <c r="KN134" t="str">
        <v>Ref. Balloon 13, 100% AQL</v>
      </c>
      <c r="KO134" t="str">
        <v>Ref. Balloon 2</v>
      </c>
      <c r="KP134" t="str">
        <v>Ref. Balloon 21, 100% AQL</v>
      </c>
      <c r="KQ134" t="str">
        <v>Ref. Balloon 4</v>
      </c>
      <c r="KR134" t="str">
        <v>Ref. Balloon 7</v>
      </c>
      <c r="KS134" t="str">
        <v>Ref. Balloon 8</v>
      </c>
      <c r="KT134" t="str">
        <v>Relieved Pin Gauges 09236 &amp; 09235</v>
      </c>
      <c r="KU134" t="str">
        <v>Rotate Part</v>
      </c>
      <c r="KV134" t="str">
        <v>Rotate Part, See Image</v>
      </c>
      <c r="KW134" t="str">
        <v>Same as Root Radius</v>
      </c>
      <c r="KX134" t="str">
        <v>Section</v>
      </c>
      <c r="KY134" t="str">
        <v>Section B-B</v>
      </c>
      <c r="KZ134" t="str">
        <v>Section B-B, Distance Between Grooves</v>
      </c>
      <c r="LA134" t="str">
        <v>Section C-C</v>
      </c>
      <c r="LB134" t="str">
        <v>Section Part</v>
      </c>
      <c r="LC134" t="str">
        <v>Section Part, Measured from Opposite Face</v>
      </c>
      <c r="LD134" t="str">
        <v>Section, Broachless Blank</v>
      </c>
      <c r="LE134" t="str">
        <v>Section, EXT. Sphere Location.</v>
      </c>
      <c r="LF134" t="str">
        <v>Section, Hex Cham. Ang.</v>
      </c>
      <c r="LG134" t="str">
        <v>Section, Hex Fillet Rad.</v>
      </c>
      <c r="LH134" t="str">
        <v>Section, INT. Feature</v>
      </c>
      <c r="LI134" t="str">
        <v>Section, INT. Sphere Location.</v>
      </c>
      <c r="LJ134" t="str">
        <v>Section, Mfg. Tol.</v>
      </c>
      <c r="LK134" t="str">
        <v>Section, Mfg. Tol., See Image</v>
      </c>
      <c r="LL134" t="str">
        <v>Section, OL00486</v>
      </c>
      <c r="LM134" t="str">
        <v>Section, OL00542</v>
      </c>
      <c r="LN134" t="str">
        <v>Section, OL00543</v>
      </c>
      <c r="LO134" t="str">
        <v>Section, OL00544</v>
      </c>
      <c r="LP134" t="str">
        <v>Section, OL00545</v>
      </c>
      <c r="LQ134" t="str">
        <v>Section, OL00546</v>
      </c>
      <c r="LR134" t="str">
        <v>Section, OL00547</v>
      </c>
      <c r="LS134" t="str">
        <v>Section, OL00555</v>
      </c>
      <c r="LT134" t="str">
        <v>Section, OL00725</v>
      </c>
      <c r="LU134" t="str">
        <v>Section, OL01430</v>
      </c>
      <c r="LV134" t="str">
        <v>Section, OL01434</v>
      </c>
      <c r="LW134" t="str">
        <v>Section, OL01435</v>
      </c>
      <c r="LX134" t="str">
        <v>Section, OL01807</v>
      </c>
      <c r="LY134" t="str">
        <v>Section, OL01830</v>
      </c>
      <c r="LZ134" t="str">
        <v>Section, OL02351</v>
      </c>
      <c r="MA134" t="str">
        <v>Section, OL02519</v>
      </c>
      <c r="MB134" t="str">
        <v>Section, OL02520</v>
      </c>
      <c r="MC134" t="str">
        <v>Section, OL02522</v>
      </c>
      <c r="MD134" t="str">
        <v>Section, OL02540</v>
      </c>
      <c r="ME134" t="str">
        <v>Section, OL02541</v>
      </c>
      <c r="MF134" t="str">
        <v>Section, OL02552</v>
      </c>
      <c r="MG134" t="str">
        <v>Section, OL02553</v>
      </c>
      <c r="MH134" t="str">
        <v>Section, OL02554</v>
      </c>
      <c r="MI134" t="str">
        <v>Section, OL02555</v>
      </c>
      <c r="MJ134" t="str">
        <v>Section, OL02558</v>
      </c>
      <c r="MK134" t="str">
        <v>Section, OL02559</v>
      </c>
      <c r="ML134" t="str">
        <v>Section, OL02560</v>
      </c>
      <c r="MM134" t="str">
        <v>Section, OL02619</v>
      </c>
      <c r="MN134" t="str">
        <v>Section, OL02620</v>
      </c>
      <c r="MO134" t="str">
        <v>Section, OL02621</v>
      </c>
      <c r="MP134" t="str">
        <v>Section, OL02622</v>
      </c>
      <c r="MQ134" t="str">
        <v>Section, OL02623</v>
      </c>
      <c r="MR134" t="str">
        <v>Section, OL02624</v>
      </c>
      <c r="MS134" t="str">
        <v>Section, OL02652</v>
      </c>
      <c r="MT134" t="str">
        <v>Section, OL02680</v>
      </c>
      <c r="MU134" t="str">
        <v>Section, OL02793</v>
      </c>
      <c r="MV134" t="str">
        <v>Section, OL02823</v>
      </c>
      <c r="MW134" t="str">
        <v>Section, OL02843</v>
      </c>
      <c r="MX134" t="str">
        <v>Section, OL03026, Ext.</v>
      </c>
      <c r="MY134" t="str">
        <v>Section, OL03026, Int.</v>
      </c>
      <c r="MZ134" t="str">
        <v>Section, OL03570, DWG# 100448-41</v>
      </c>
      <c r="NA134" t="str">
        <v>Section, OL03781</v>
      </c>
      <c r="NB134" t="str">
        <v>Section, OL03911</v>
      </c>
      <c r="NC134" t="str">
        <v>Section, OL03912</v>
      </c>
      <c r="ND134" t="str">
        <v>Section, OL03928</v>
      </c>
      <c r="NE134" t="str">
        <v>Section, OL03929</v>
      </c>
      <c r="NF134" t="str">
        <v>Section, OL04030</v>
      </c>
      <c r="NG134" t="str">
        <v>Section, OL04037</v>
      </c>
      <c r="NH134" t="str">
        <v>Section, OL04038</v>
      </c>
      <c r="NI134" t="str">
        <v>Section, OL04046</v>
      </c>
      <c r="NJ134" t="str">
        <v>Section, OL04065</v>
      </c>
      <c r="NK134" t="str">
        <v>Section, OL04066</v>
      </c>
      <c r="NL134" t="str">
        <v>Section, OL04067</v>
      </c>
      <c r="NM134" t="str">
        <v>Section, OL04069</v>
      </c>
      <c r="NN134" t="str">
        <v>Section, OL04071</v>
      </c>
      <c r="NO134" t="str">
        <v>Section, OL04173</v>
      </c>
      <c r="NP134" t="str">
        <v>Section, OL04174</v>
      </c>
      <c r="NQ134" t="str">
        <v>Section, OL04214</v>
      </c>
      <c r="NR134" t="str">
        <v>Section, OL04215</v>
      </c>
      <c r="NS134" t="str">
        <v>Section, OL04216</v>
      </c>
      <c r="NT134" t="str">
        <v>Section, OL04217</v>
      </c>
      <c r="NU134" t="str">
        <v>Section, Overlay OL02716</v>
      </c>
      <c r="NV134" t="str">
        <v>Section, Overlay OL02717</v>
      </c>
      <c r="NW134" t="str">
        <v>Section, See Image</v>
      </c>
      <c r="NX134" t="str">
        <v>Section, See Image, DWG# 100448-41</v>
      </c>
      <c r="NY134" t="str">
        <v>Section, Without Sots</v>
      </c>
      <c r="NZ134" t="str">
        <v>See Comments Sheet</v>
      </c>
      <c r="OA134" t="str">
        <v>See Comments Sheet, OL02318</v>
      </c>
      <c r="OB134" t="str">
        <v>See Image</v>
      </c>
      <c r="OC134" t="str">
        <v>See Image, .005 or Less = Pass</v>
      </c>
      <c r="OD134" t="str">
        <v>See Image, Check Near Radius</v>
      </c>
      <c r="OE134" t="str">
        <v>See Image, Constrained</v>
      </c>
      <c r="OF134" t="str">
        <v>See Image, Distance Between Flats</v>
      </c>
      <c r="OG134" t="str">
        <v xml:space="preserve">See Image, Mfg. Tol, Section A-A </v>
      </c>
      <c r="OH134" t="str">
        <v>See image, Mfg. Tol.</v>
      </c>
      <c r="OI134" t="str">
        <v>See Image, Mic. Across Flats</v>
      </c>
      <c r="OJ134" t="str">
        <v>See Image, OL02850</v>
      </c>
      <c r="OK134" t="str">
        <v>See Image, OL02880</v>
      </c>
      <c r="OL134" t="str">
        <v>See Image, OL03926</v>
      </c>
      <c r="OM134" t="str">
        <v>See Image, OL03927</v>
      </c>
      <c r="ON134" t="str">
        <v>See Image, OL04003</v>
      </c>
      <c r="OO134" t="str">
        <v>'See Image, OL04342,  Best Fit Joe Block</v>
      </c>
      <c r="OP134" t="str">
        <v>See Image, OL04342,  Blank</v>
      </c>
      <c r="OQ134" t="str">
        <v>See Image, OL04342, Blank</v>
      </c>
      <c r="OR134" t="str">
        <v>See Image, OL04343, Blank</v>
      </c>
      <c r="OS134" t="str">
        <v>See Image, Pass = .002 or Less</v>
      </c>
      <c r="OT134" t="str">
        <v>See Image, Rcd. MAX</v>
      </c>
      <c r="OU134" t="str">
        <v>See Image, Rcd. MIN</v>
      </c>
      <c r="OV134" t="str">
        <v>See Image, Section</v>
      </c>
      <c r="OW134" t="str">
        <v>See Image, Section A-A</v>
      </c>
      <c r="OX134" t="str">
        <v>See Image, Section B-B</v>
      </c>
      <c r="OY134" t="str">
        <v>See Image, Section B-B, TSC</v>
      </c>
      <c r="OZ134" t="str">
        <v>See Image, Shank Drawing # 18000-XX-XX A</v>
      </c>
      <c r="PA134" t="str">
        <v>Sequencial Laser 01, 120 Per Print</v>
      </c>
      <c r="PB134" t="str">
        <v>Set to .202, Zero on Thread Lead</v>
      </c>
      <c r="PC134" t="str">
        <v>Sharp OK, No Burr</v>
      </c>
      <c r="PD134" t="str">
        <v>Sharp OK, No Raised Edge, See Image</v>
      </c>
      <c r="PE134" t="str">
        <v>Sharp OK, No Raised Edges</v>
      </c>
      <c r="PF134" t="str">
        <v>Sharp okay no raised edge</v>
      </c>
      <c r="PG134" t="str">
        <v>Sharp Okay, No Burr</v>
      </c>
      <c r="PH134" t="str">
        <v>Sharp Okay, No Raised Edge</v>
      </c>
      <c r="PI134" t="str">
        <v>Sharp Okay, No Raised Edges,</v>
      </c>
      <c r="PJ134" t="str">
        <v>Sharp Okay, See Image</v>
      </c>
      <c r="PK134" t="str">
        <v xml:space="preserve">Start of Radius @ .195 </v>
      </c>
      <c r="PL134" t="str">
        <v xml:space="preserve">Start of Radius @ .21 </v>
      </c>
      <c r="PM134" t="str">
        <v xml:space="preserve">T.S.C. </v>
      </c>
      <c r="PN134" t="str">
        <v>Tangent Point</v>
      </c>
      <c r="PO134" t="str">
        <v>Tangent point of R.50</v>
      </c>
      <c r="PP134" t="str">
        <v>Taper Check, Mfg.Tol.</v>
      </c>
      <c r="PQ134" t="str">
        <v>Taper Check, Mfg.Tol., See Image</v>
      </c>
      <c r="PR134" t="str">
        <v>Thrd. Minor Ø</v>
      </c>
      <c r="PS134" t="str">
        <v>Thrd. Relief Ø</v>
      </c>
      <c r="PT134" t="str">
        <v>Threadless Blank</v>
      </c>
      <c r="PU134" t="str">
        <v>Threadless Blank, From Major Ø</v>
      </c>
      <c r="PV134" t="str">
        <v>Threadless Blank, Mfg. Tol.</v>
      </c>
      <c r="PW134" t="str">
        <v>Threadless Blank, Thrd. to Neck Rad.</v>
      </c>
      <c r="PX134" t="str">
        <v>Thredless Blank</v>
      </c>
      <c r="PY134" t="str">
        <v>To center of R.005</v>
      </c>
      <c r="PZ134" t="str">
        <v>Torx Min. Dia.</v>
      </c>
      <c r="QA134" t="str">
        <v>Turn Ø Free of Mill Marks</v>
      </c>
      <c r="QB134" t="str">
        <v>Use (Full) GO Hex</v>
      </c>
      <c r="QC134" t="str">
        <v>Use Balloon 1 FULL Gauge</v>
      </c>
      <c r="QD134" t="str">
        <v>Use Balloon 9 FULL GO</v>
      </c>
      <c r="QE134" t="str">
        <v>Use Best Fit Pin</v>
      </c>
      <c r="QF134" t="str">
        <v>Use Disk Tip</v>
      </c>
      <c r="QG134" t="str">
        <v>Use flat bottomed indicator tip.</v>
      </c>
      <c r="QH134" t="str">
        <v xml:space="preserve">Use Full .093 Go Hex </v>
      </c>
      <c r="QI134" t="str">
        <v xml:space="preserve">Use Full .0930 Go Hex </v>
      </c>
      <c r="QJ134" t="str">
        <v>Use Full .1235 Go Hex</v>
      </c>
      <c r="QK134" t="str">
        <v>Use Gauge K2-98-8019-04, See Image</v>
      </c>
      <c r="QL134" t="str">
        <v>Use large flat indicator tip</v>
      </c>
      <c r="QM134" t="str">
        <v>Use Pins.3330/.3350, See Image MAX NO-GO</v>
      </c>
      <c r="QN134" t="str">
        <v>Use Pointed Drop Indicator Tip</v>
      </c>
      <c r="QO134" t="str">
        <v>V-Block</v>
      </c>
      <c r="QP134" t="str">
        <v>V-Block,  AMB for 13</v>
      </c>
      <c r="QQ134" t="str">
        <v>V-Block,  Hex Cham. Dia.</v>
      </c>
      <c r="QR134" t="str">
        <v>V-Block, Hex Depth</v>
      </c>
      <c r="QS134" t="str">
        <v>VBU Gauge</v>
      </c>
      <c r="QT134" t="str">
        <v>Visibally smaller than HEX=Pass</v>
      </c>
      <c r="QU134" t="str">
        <v>Visual Per Drawing</v>
      </c>
      <c r="QV134" t="str">
        <v>Whirl Blank</v>
      </c>
      <c r="QW134" t="str">
        <v xml:space="preserve">Whirl Blank </v>
      </c>
      <c r="QX134" t="str">
        <v>Whirl Blank, Neck Rad. End to Head CL</v>
      </c>
      <c r="QY134" t="str">
        <v>Whirl Blank, Nose Start Dia.</v>
      </c>
      <c r="QZ134" t="str">
        <v>Whirl Blank, Nose Start Dist.</v>
      </c>
      <c r="RA134" t="str">
        <v>Whirl Blank, Thrd. Minor</v>
      </c>
      <c r="RB134" t="str">
        <v>Whirl Blank, Thrd. Pullout Dia.</v>
      </c>
      <c r="RC134" t="str">
        <v>Whole Part, Removal is at Assy. Level</v>
      </c>
      <c r="RD134" t="str">
        <v>Wide Area</v>
      </c>
      <c r="RE134" t="str">
        <v>Zero on End of Go Gauge</v>
      </c>
    </row>
    <row r="135" spans="1:473">
      <c r="A135" t="s">
        <v>772</v>
      </c>
      <c r="C135" t="str" cm="1">
        <f t="array" ref="C135:RE135">TRANSPOSE(_xlfn._xlws.SORT(_xlfn._xlws.FILTER($A$2:$A$600,ISNUMBER(SEARCH('PartLib Table'!M152,$A$2:$A$600)),"not found")))</f>
        <v xml:space="preserve"> 'C', Whirl Blank</v>
      </c>
      <c r="D135" t="str">
        <v xml:space="preserve"> See Image, Constrained</v>
      </c>
      <c r="E135" t="str">
        <v>(.04 to .12 range = Pass)</v>
      </c>
      <c r="F135" t="str">
        <v>(.042 FULL) Go Pin Seat Fully</v>
      </c>
      <c r="G135" t="str">
        <v>(B), Mfg. Tol.</v>
      </c>
      <c r="H135" t="str">
        <v>(B), O.A.L.</v>
      </c>
      <c r="I135" t="str">
        <v>.001 or less =Pass</v>
      </c>
      <c r="J135" t="str">
        <v>.001 or less out of center = Pass</v>
      </c>
      <c r="K135" t="str">
        <v>.002 or Less = Pass</v>
      </c>
      <c r="L135" t="str">
        <v>.002 or Less out of center = Pass</v>
      </c>
      <c r="M135" t="str">
        <v>.005 to .015 = Pass</v>
      </c>
      <c r="N135" t="str">
        <v>.0125 Mean, Section</v>
      </c>
      <c r="O135" t="str">
        <v>.025 or Less in X &amp; Y=Pass</v>
      </c>
      <c r="P135" t="str">
        <v>.038 Mean</v>
      </c>
      <c r="Q135" t="str">
        <v>.063 MM = .0024 IN, See Image</v>
      </c>
      <c r="R135" t="str">
        <v>.063MM = .0024"</v>
      </c>
      <c r="S135" t="str">
        <v>.243 NO-GO, Unconstrained, Must Not Start</v>
      </c>
      <c r="T135" t="str">
        <v>@ Back Face &amp; ID, No Raised Edge</v>
      </c>
      <c r="U135" t="str">
        <v>@ Back Face &amp; OD, No Raised Edge</v>
      </c>
      <c r="V135" t="str">
        <v>@ ID &amp; FACE</v>
      </c>
      <c r="W135" t="str">
        <v>@ OD &amp; BACK FACE</v>
      </c>
      <c r="X135" t="str">
        <v>@ OD &amp; FACE</v>
      </c>
      <c r="Y135" t="str">
        <v>Across from slot</v>
      </c>
      <c r="Z135" t="str">
        <v>All Edge Breaks</v>
      </c>
      <c r="AA135" t="str">
        <v>Attached to bar stock</v>
      </c>
      <c r="AB135" t="str">
        <v xml:space="preserve">Back Turn Fillet Rad. </v>
      </c>
      <c r="AC135" t="str">
        <v>Balloon 1 (DWG FRM0105 Page 2, NV-27)</v>
      </c>
      <c r="AD135" t="str">
        <v>Balloon 1 (DWG FRM0105, NV-30)</v>
      </c>
      <c r="AE135" t="str">
        <v>Balloon 1 (P# 9890002-20) OL00429/A</v>
      </c>
      <c r="AF135" t="str">
        <v>Balloon 1, DWG#FRM0105</v>
      </c>
      <c r="AG135" t="str">
        <v>Balloon 11, See Image</v>
      </c>
      <c r="AH135" t="str">
        <v xml:space="preserve">Balloon 2 (DWG FRM0105 Page 2, NV-27) </v>
      </c>
      <c r="AI135" t="str">
        <v>Balloon 2 (DWG FRM0105, NV-30)</v>
      </c>
      <c r="AJ135" t="str">
        <v>Balloon 2 (P# 9890002-20)</v>
      </c>
      <c r="AK135" t="str">
        <v>Balloon 2, DWG#FRM0105</v>
      </c>
      <c r="AL135" t="str">
        <v>Balloon 2, DWG#FRM0105, See Image</v>
      </c>
      <c r="AM135" t="str">
        <v>Balloon 3 (DWG FRM0105, NV-30 Minor)</v>
      </c>
      <c r="AN135" t="str">
        <v>Balloon 3 (DWG FRM0105, NV-30)</v>
      </c>
      <c r="AO135" t="str">
        <v>Balloon 3 (P# 9890002-20)</v>
      </c>
      <c r="AP135" t="str">
        <v>Balloon 4</v>
      </c>
      <c r="AQ135" t="str">
        <v>Balloon 4 (P# 9890002-20)</v>
      </c>
      <c r="AR135" t="str">
        <v>Below Middle Band</v>
      </c>
      <c r="AS135" t="str">
        <v>Best Fit Pin, .003 or Less =Pass</v>
      </c>
      <c r="AT135" t="str">
        <v>Blank</v>
      </c>
      <c r="AU135" t="str">
        <v>Blank Turn Maj.</v>
      </c>
      <c r="AV135" t="str">
        <v>Blank Turn Maj. Mill Flt., OL4172</v>
      </c>
      <c r="AW135" t="str">
        <v>Blank Without .010 Slots</v>
      </c>
      <c r="AX135" t="str">
        <v>Blank Without .010 Slots, Section</v>
      </c>
      <c r="AY135" t="str">
        <v>Blank without thread</v>
      </c>
      <c r="AZ135" t="str">
        <v xml:space="preserve">Blank, Center of V Grv. </v>
      </c>
      <c r="BA135" t="str">
        <v>Blank, Check R adjacent Balloon 17</v>
      </c>
      <c r="BB135" t="str">
        <v>Blank, EXT. Feature</v>
      </c>
      <c r="BC135" t="str">
        <v>Blank, See Image, OL04335</v>
      </c>
      <c r="BD135" t="str">
        <v>Blank, See Image, OL04336</v>
      </c>
      <c r="BE135" t="str">
        <v xml:space="preserve">Blank, Thrd. </v>
      </c>
      <c r="BF135" t="str">
        <v>Blank, Turn Tip</v>
      </c>
      <c r="BG135" t="str">
        <v>Blank, Without Thrd.</v>
      </c>
      <c r="BH135" t="str">
        <v>Blank, Without Thread</v>
      </c>
      <c r="BI135" t="str">
        <v xml:space="preserve">Blunt Start Blend to Minor </v>
      </c>
      <c r="BJ135" t="str">
        <v>Calc., Use Go HEX</v>
      </c>
      <c r="BK135" t="str">
        <v>Can't dig into OD</v>
      </c>
      <c r="BL135" t="str">
        <v>Carbide Gauge</v>
      </c>
      <c r="BM135" t="str">
        <v xml:space="preserve">Center of V Grv. </v>
      </c>
      <c r="BN135" t="str">
        <v>Centered Less than .03 = Pass</v>
      </c>
      <c r="BO135" t="str">
        <v>Centered within .0005 or Less = Pass</v>
      </c>
      <c r="BP135" t="str">
        <v>Centered within .001 or Less = Pass</v>
      </c>
      <c r="BQ135" t="str">
        <v>Centered within .0254 or Less = Pass</v>
      </c>
      <c r="BR135" t="str">
        <v>Check close to Rod Slot</v>
      </c>
      <c r="BS135" t="str">
        <v>Check every other hole</v>
      </c>
      <c r="BT135" t="str">
        <v>Check Go over full length of slot.</v>
      </c>
      <c r="BU135" t="str">
        <v>Check Near Closed End</v>
      </c>
      <c r="BV135" t="str">
        <v>Check per Print View, Away from Rod Slot</v>
      </c>
      <c r="BW135" t="str">
        <v>Check to Balloon 30 Go Pin</v>
      </c>
      <c r="BX135" t="str">
        <v>Check with .2705 SET Pin Inside Part</v>
      </c>
      <c r="BY135" t="str">
        <v>Check with Hex Up</v>
      </c>
      <c r="BZ135" t="str">
        <v>CMM Blank</v>
      </c>
      <c r="CA135" t="str">
        <v>Confirm Full Radius</v>
      </c>
      <c r="CB135" t="str">
        <v>Constrained in fixture</v>
      </c>
      <c r="CC135" t="str">
        <v>Constrained with Ring</v>
      </c>
      <c r="CD135" t="str">
        <v>Constrained, See Image</v>
      </c>
      <c r="CE135" t="str">
        <v>Dim. "A"</v>
      </c>
      <c r="CF135" t="str">
        <v>Dim. "B"</v>
      </c>
      <c r="CG135" t="str">
        <v>Dim. "C"</v>
      </c>
      <c r="CH135" t="str">
        <v>Dim. "D", Whirl Blank</v>
      </c>
      <c r="CI135" t="str">
        <v>Dim. "G"</v>
      </c>
      <c r="CJ135" t="str">
        <v>Dim. E, Blank Turn Maj. &amp;  Mill Flt</v>
      </c>
      <c r="CK135" t="str">
        <v>Dim. E, Blank Turn Maj.&amp;  Mill Flt</v>
      </c>
      <c r="CL135" t="str">
        <v>Dim. H, Whirl Blank</v>
      </c>
      <c r="CM135" t="str">
        <v>Dim. J, 'Blank Turn Maj. &amp; Whirl Blank</v>
      </c>
      <c r="CN135" t="str">
        <v>Disk Drop Indicator Tip</v>
      </c>
      <c r="CO135" t="str">
        <v>DWG 100448-15, Balloon F_1</v>
      </c>
      <c r="CP135" t="str">
        <v>DWG 100448-15, OL02571</v>
      </c>
      <c r="CQ135" t="str">
        <v>DWG 100448-41</v>
      </c>
      <c r="CR135" t="str">
        <v>DWG 9890040, (10E),Section Part, OL01139</v>
      </c>
      <c r="CS135" t="str">
        <v>DWG 9890040, (10E),Section, OL01139</v>
      </c>
      <c r="CT135" t="str">
        <v>DWG 9890040, (11E)</v>
      </c>
      <c r="CU135" t="str">
        <v>DWG 9890040, (11E), Pins with Flats</v>
      </c>
      <c r="CV135" t="str">
        <v>DWG 9890040, (12E),  Pass=.002 or less</v>
      </c>
      <c r="CW135" t="str">
        <v>DWG 9890040, (12E), See Image</v>
      </c>
      <c r="CX135" t="str">
        <v>DWG 9890040, (1E), OL01431</v>
      </c>
      <c r="CY135" t="str">
        <v>DWG 9890040, (1E), OL01432</v>
      </c>
      <c r="CZ135" t="str">
        <v>DWG 9890040, (2E), OL01432</v>
      </c>
      <c r="DA135" t="str">
        <v>DWG 9890040, (3E)</v>
      </c>
      <c r="DB135" t="str">
        <v>DWG 9890040, (4E)</v>
      </c>
      <c r="DC135" t="str">
        <v>DWG 9890040, (5E), OL02336</v>
      </c>
      <c r="DD135" t="str">
        <v>DWG 9890040, (6E)</v>
      </c>
      <c r="DE135" t="str">
        <v>DWG 9890040, (7E)</v>
      </c>
      <c r="DF135" t="str">
        <v>DWG 9890040, (8E), OL01433</v>
      </c>
      <c r="DG135" t="str">
        <v>DWG 9890040, (8E), OL01433, Section</v>
      </c>
      <c r="DH135" t="str">
        <v>DWG 9890040, (9E), Close to Rod Slot</v>
      </c>
      <c r="DI135" t="str">
        <v>DWG 9890040, (9E),Close to Rod Slot</v>
      </c>
      <c r="DJ135" t="str">
        <v>DWG FRM0105 PAGE 2</v>
      </c>
      <c r="DK135" t="str">
        <v>DWG# 100448-41</v>
      </c>
      <c r="DL135" t="str">
        <v>DWG# 100448-44</v>
      </c>
      <c r="DM135" t="str">
        <v>DWG# 9890003  (1), Section OL00436/A</v>
      </c>
      <c r="DN135" t="str">
        <v>DWG# 9890003 (3), Ring Gauge Constrained</v>
      </c>
      <c r="DO135" t="str">
        <v>DWG# 9890003 (4), Section</v>
      </c>
      <c r="DP135" t="str">
        <v>DWG#100448-26, Balloon 1K, OL02350</v>
      </c>
      <c r="DQ135" t="str">
        <v>DWG#100448-26, Balloon 2K, OL02350</v>
      </c>
      <c r="DR135" t="str">
        <v>DWG#100448-26, Balloon 3K, OL02363</v>
      </c>
      <c r="DS135" t="str">
        <v>DWG#100448-26, Balloon 4K</v>
      </c>
      <c r="DT135" t="str">
        <v>DWG#100448-26, Balloon 5K, Section</v>
      </c>
      <c r="DU135" t="str">
        <v>DWG#100448-26, Balloon 6K</v>
      </c>
      <c r="DV135" t="str">
        <v>DWG#100448-26, Balloon 7K, Section</v>
      </c>
      <c r="DW135" t="str">
        <v>DWG#100448-26, Mfg. Tol.</v>
      </c>
      <c r="DX135" t="str">
        <v>DWG#9890003 (2) Ring Gauge Constrained</v>
      </c>
      <c r="DY135" t="str">
        <v>DWG#9890044</v>
      </c>
      <c r="DZ135" t="str">
        <v>DWG#9890044 .1985 to .2005=Pass</v>
      </c>
      <c r="EA135" t="str">
        <v>DWG#9890044 Overlay OL02441</v>
      </c>
      <c r="EB135" t="str">
        <v>DWG#9890044, OL02441</v>
      </c>
      <c r="EC135" t="str">
        <v>DWG#FRM0105</v>
      </c>
      <c r="ED135" t="str">
        <v>EXT.</v>
      </c>
      <c r="EE135" t="str">
        <v>EXT. Section, OL02460</v>
      </c>
      <c r="EF135" t="str">
        <v>EXT., OL04223</v>
      </c>
      <c r="EG135" t="str">
        <v>Flat Drop Indicator Tip</v>
      </c>
      <c r="EH135" t="str">
        <v>Full Go Pin, No Light, at Radius</v>
      </c>
      <c r="EI135" t="str">
        <v>Function Check</v>
      </c>
      <c r="EJ135" t="str">
        <v>GO Function Gauge</v>
      </c>
      <c r="EK135" t="str">
        <v>Go Gauge for Balloon 1 &amp; 4</v>
      </c>
      <c r="EL135" t="str">
        <v>Go Pin must pass through</v>
      </c>
      <c r="EM135" t="str">
        <v>Greater than .005 = Fail, Section</v>
      </c>
      <c r="EN135" t="str">
        <v>Greater than .025 out of center = Fail</v>
      </c>
      <c r="EO135" t="str">
        <v>Greater than 2.6 = Pass</v>
      </c>
      <c r="EP135" t="str">
        <v>Green = Pass, Red = Fail</v>
      </c>
      <c r="EQ135" t="str">
        <v>Hex Depth</v>
      </c>
      <c r="ER135" t="str">
        <v>Hex Minor</v>
      </c>
      <c r="ES135" t="str">
        <v>Hole Dia.</v>
      </c>
      <c r="ET135" t="str">
        <v>Hook or Disk Tip</v>
      </c>
      <c r="EU135" t="str">
        <v>ID Sphere Finish</v>
      </c>
      <c r="EV135" t="str">
        <v>ID/OD Both Sides, Diff. .002 or less = Pass</v>
      </c>
      <c r="EW135" t="str">
        <v>If Looks Big, Section</v>
      </c>
      <c r="EX135" t="str">
        <v>If Looks Small, Section</v>
      </c>
      <c r="EY135" t="str">
        <v>Insp. Close to Break Away, Mfg.Tol.</v>
      </c>
      <c r="EZ135" t="str">
        <v>INT.</v>
      </c>
      <c r="FA135" t="str">
        <v>INT. Section, OL02460</v>
      </c>
      <c r="FB135" t="str">
        <v>INT., OL04223</v>
      </c>
      <c r="FC135" t="str">
        <v>Intersect. of 7.7 &amp; R0.10</v>
      </c>
      <c r="FD135" t="str">
        <v>Intersect. of 8.79 and R.25 MAX</v>
      </c>
      <c r="FE135" t="str">
        <v>Keep Ind. Tip away from corner</v>
      </c>
      <c r="FF135" t="str">
        <v>L31</v>
      </c>
      <c r="FG135" t="str">
        <v>Laser Mark</v>
      </c>
      <c r="FH135" t="str">
        <v>LASER PER NOTE 4</v>
      </c>
      <c r="FI135" t="str">
        <v>LASER PER NOTE 4, Final Check 1 only</v>
      </c>
      <c r="FJ135" t="str">
        <v>Less than .002 out of center = Pass</v>
      </c>
      <c r="FK135" t="str">
        <v>Less than 2.75 = Pass, Section</v>
      </c>
      <c r="FL135" t="str">
        <v>List as pin. Not Calibrated</v>
      </c>
      <c r="FM135" t="str">
        <v>M9 X 1.25 BUTT See Comment Image</v>
      </c>
      <c r="FN135" t="str">
        <v>Manual Section</v>
      </c>
      <c r="FO135" t="str">
        <v>Max Deep .241 NO-GO =.42</v>
      </c>
      <c r="FP135" t="str">
        <v>MAX Depth of (Note 7) .241 NO-GO Pin</v>
      </c>
      <c r="FQ135" t="str">
        <v>Measure from Blue Line, See Image</v>
      </c>
      <c r="FR135" t="str">
        <v>Measure Width of Blue Area, See Image</v>
      </c>
      <c r="FS135" t="str">
        <v>Mfg. Tol</v>
      </c>
      <c r="FT135" t="str">
        <v>Mfg. Tol, See Image</v>
      </c>
      <c r="FU135" t="str">
        <v>Mfg. Tol.</v>
      </c>
      <c r="FV135" t="str">
        <v>Mfg. Tol. "A"</v>
      </c>
      <c r="FW135" t="str">
        <v>Mfg. Tol. (Zero on Gauge Full Dia. Lead)</v>
      </c>
      <c r="FX135" t="str">
        <v>Mfg. Tol. Balloon 11, See Image</v>
      </c>
      <c r="FY135" t="str">
        <v>Mfg. Tol. Balloon 4</v>
      </c>
      <c r="FZ135" t="str">
        <v>Mfg. Tol. Balloon 7</v>
      </c>
      <c r="GA135" t="str">
        <v xml:space="preserve">Mfg. Tol. C-Bore Face (Ballo 28) </v>
      </c>
      <c r="GB135" t="str">
        <v>Mfg. Tol. Section</v>
      </c>
      <c r="GC135" t="str">
        <v>Mfg. Tol. See Image</v>
      </c>
      <c r="GD135" t="str">
        <v>Mfg. Tol., 3 Places, Record MAX</v>
      </c>
      <c r="GE135" t="str">
        <v>Mfg. Tol., Balloon 11</v>
      </c>
      <c r="GF135" t="str">
        <v>Mfg. Tol., Balloon 7</v>
      </c>
      <c r="GG135" t="str">
        <v>Mfg. Tol., Blank</v>
      </c>
      <c r="GH135" t="str">
        <v>Mfg. Tol., Blank, Balloon 12</v>
      </c>
      <c r="GI135" t="str">
        <v>Mfg. Tol., Blend to SØ.320</v>
      </c>
      <c r="GJ135" t="str">
        <v>Mfg. Tol., Calculation</v>
      </c>
      <c r="GK135" t="str">
        <v>Mfg. Tol., For Mill Fixture</v>
      </c>
      <c r="GL135" t="str">
        <v>Mfg. Tol., L32</v>
      </c>
      <c r="GM135" t="str">
        <v>Mfg. Tol., L33</v>
      </c>
      <c r="GN135" t="str">
        <v>Mfg. Tol., No Tool Marks</v>
      </c>
      <c r="GO135" t="str">
        <v>Mfg. Tol., OL03361</v>
      </c>
      <c r="GP135" t="str">
        <v>Mfg. Tol., Record off center value</v>
      </c>
      <c r="GQ135" t="str">
        <v>Mfg. Tol., Same 3 Places, Record MIN</v>
      </c>
      <c r="GR135" t="str">
        <v>Mfg. Tol., Section</v>
      </c>
      <c r="GS135" t="str">
        <v>Mfg. Tol., Section B-B</v>
      </c>
      <c r="GT135" t="str">
        <v>Mfg. Tol., Section, OL03361</v>
      </c>
      <c r="GU135" t="str">
        <v>Mfg. Tol., Section, Per Note 2</v>
      </c>
      <c r="GV135" t="str">
        <v>Mfg. Tol., See Image</v>
      </c>
      <c r="GW135" t="str">
        <v>Mfg. Tol., See Image, Bore in Blue</v>
      </c>
      <c r="GX135" t="str">
        <v>Mfg. Tol., See Image, Hook Tip</v>
      </c>
      <c r="GY135" t="str">
        <v>Mfg. Tol., Sharp Okay No Burr</v>
      </c>
      <c r="GZ135" t="str">
        <v>Mfg. Tol., Threadless Blank</v>
      </c>
      <c r="HA135" t="str">
        <v>Mfg.Tol.</v>
      </c>
      <c r="HB135" t="str">
        <v>Mgf. To., T.S.C.</v>
      </c>
      <c r="HC135" t="str">
        <v>Milled Feature</v>
      </c>
      <c r="HD135" t="str">
        <v>Milled Feature, OL04045</v>
      </c>
      <c r="HE135" t="str">
        <v>More than .0005 out of center = Fail</v>
      </c>
      <c r="HF135" t="str">
        <v>Must Pass Through</v>
      </c>
      <c r="HG135" t="str">
        <v>Must pass through gauge</v>
      </c>
      <c r="HH135" t="str">
        <v>Must Pass Through Go Gauge</v>
      </c>
      <c r="HI135" t="str">
        <v>Must Pass, See Image.</v>
      </c>
      <c r="HJ135" t="str">
        <v>NA</v>
      </c>
      <c r="HK135" t="str">
        <v>Narrow Area</v>
      </c>
      <c r="HL135" t="str">
        <v>Near Balloon 21</v>
      </c>
      <c r="HM135" t="str">
        <v>Near Datum B</v>
      </c>
      <c r="HN135" t="str">
        <v>Neck Dia.</v>
      </c>
      <c r="HO135" t="str">
        <v>Neck to Head Rad.</v>
      </c>
      <c r="HP135" t="str">
        <v>No Copper Deposits Allowed</v>
      </c>
      <c r="HQ135" t="str">
        <v>No Section</v>
      </c>
      <c r="HR135" t="str">
        <v>No Section, .01 to .014 = Pass</v>
      </c>
      <c r="HS135" t="str">
        <v>No Section, Rotate Part</v>
      </c>
      <c r="HT135" t="str">
        <v>No Section, See Image</v>
      </c>
      <c r="HU135" t="str">
        <v>No Slot, Section B-B</v>
      </c>
      <c r="HV135" t="str">
        <v>No visual step = Pass</v>
      </c>
      <c r="HW135" t="str">
        <v>Not to exceed .95 Deep</v>
      </c>
      <c r="HX135" t="str">
        <v>Note 1</v>
      </c>
      <c r="HY135" t="str">
        <v>OL00333/A</v>
      </c>
      <c r="HZ135" t="str">
        <v>OL00519</v>
      </c>
      <c r="IA135" t="str">
        <v>OL00520</v>
      </c>
      <c r="IB135" t="str">
        <v>OL00529</v>
      </c>
      <c r="IC135" t="str">
        <v>OL00542</v>
      </c>
      <c r="ID135" t="str">
        <v>OL00724</v>
      </c>
      <c r="IE135" t="str">
        <v>OL01250</v>
      </c>
      <c r="IF135" t="str">
        <v>OL01869, Threadless Blank</v>
      </c>
      <c r="IG135" t="str">
        <v>OL01870, Section</v>
      </c>
      <c r="IH135" t="str">
        <v>OL02255</v>
      </c>
      <c r="II135" t="str">
        <v>OL02255, Mfg. Tol.</v>
      </c>
      <c r="IJ135" t="str">
        <v>OL02302</v>
      </c>
      <c r="IK135" t="str">
        <v xml:space="preserve">OL02318  needed per image instructions </v>
      </c>
      <c r="IL135" t="str">
        <v>OL02556</v>
      </c>
      <c r="IM135" t="str">
        <v>OL02557</v>
      </c>
      <c r="IN135" t="str">
        <v>OL02567</v>
      </c>
      <c r="IO135" t="str">
        <v>OL02653</v>
      </c>
      <c r="IP135" t="str">
        <v>OL02718</v>
      </c>
      <c r="IQ135" t="str">
        <v>OL02841</v>
      </c>
      <c r="IR135" t="str">
        <v>OL02842</v>
      </c>
      <c r="IS135" t="str">
        <v>OL02844</v>
      </c>
      <c r="IT135" t="str">
        <v>OL02871</v>
      </c>
      <c r="IU135" t="str">
        <v>OL02887</v>
      </c>
      <c r="IV135" t="str">
        <v>OL03500</v>
      </c>
      <c r="IW135" t="str">
        <v>OL03766</v>
      </c>
      <c r="IX135" t="str">
        <v>OL03868</v>
      </c>
      <c r="IY135" t="str">
        <v>OL03869</v>
      </c>
      <c r="IZ135" t="str">
        <v>OL03870</v>
      </c>
      <c r="JA135" t="str">
        <v>OL03873, DWG# 100448-44</v>
      </c>
      <c r="JB135" t="str">
        <v>OL03949</v>
      </c>
      <c r="JC135" t="str">
        <v xml:space="preserve">OL04043, Section </v>
      </c>
      <c r="JD135" t="str">
        <v xml:space="preserve">OL04044, Section </v>
      </c>
      <c r="JE135" t="str">
        <v>OL04045</v>
      </c>
      <c r="JF135" t="str">
        <v>OL04045, Milled Feature</v>
      </c>
      <c r="JG135" t="str">
        <v>OL04063</v>
      </c>
      <c r="JH135" t="str">
        <v>OL04064</v>
      </c>
      <c r="JI135" t="str">
        <v>OL04065</v>
      </c>
      <c r="JJ135" t="str">
        <v>OL04181</v>
      </c>
      <c r="JK135" t="str">
        <v>OL04218</v>
      </c>
      <c r="JL135" t="str">
        <v>OL04224, See Image</v>
      </c>
      <c r="JM135" t="str">
        <v>OL04374</v>
      </c>
      <c r="JN135" t="str">
        <v>OL04375, Section M-M</v>
      </c>
      <c r="JO135" t="str">
        <v>OL04376, Section M-M</v>
      </c>
      <c r="JP135" t="str">
        <v>OL04443</v>
      </c>
      <c r="JQ135" t="str">
        <v>OL04444</v>
      </c>
      <c r="JR135" t="str">
        <v>OL05000</v>
      </c>
      <c r="JS135" t="str">
        <v>One side of slot</v>
      </c>
      <c r="JT135" t="str">
        <v>Other side of slot</v>
      </c>
      <c r="JU135" t="str">
        <v>Out of center more than .002 = Fail</v>
      </c>
      <c r="JV135" t="str">
        <v>Out of center more than.002 = Fail</v>
      </c>
      <c r="JW135" t="str">
        <v>Overlay OL02713</v>
      </c>
      <c r="JX135" t="str">
        <v>Overlay OL02714</v>
      </c>
      <c r="JY135" t="str">
        <v>Overlay OL02718</v>
      </c>
      <c r="JZ135" t="str">
        <v>Overlay OL03831, Mfg. Tol.</v>
      </c>
      <c r="KA135" t="str">
        <v>Part Without Slots</v>
      </c>
      <c r="KB135" t="str">
        <v>Part Without Slots, See Image</v>
      </c>
      <c r="KC135" t="str">
        <v xml:space="preserve">Pass = .0254 or Less </v>
      </c>
      <c r="KD135" t="str">
        <v>PD MIN = 4.361, PD MAX = 4.456</v>
      </c>
      <c r="KE135" t="str">
        <v>Per Balloon 2 Note</v>
      </c>
      <c r="KF135" t="str">
        <v>Per drawing note(s) 8.</v>
      </c>
      <c r="KG135" t="str">
        <v>Point or Sphere Tip</v>
      </c>
      <c r="KH135" t="str">
        <v>Point Tip</v>
      </c>
      <c r="KI135" t="str">
        <v>R.9 to R1.1 = Pass, See Image</v>
      </c>
      <c r="KJ135" t="str">
        <v>Ram Construction</v>
      </c>
      <c r="KK135" t="str">
        <v>Record Same Pass / Fail All Balloons</v>
      </c>
      <c r="KL135" t="str">
        <v>Ref. Balloon 1</v>
      </c>
      <c r="KM135" t="str">
        <v>Ref. Balloon 12</v>
      </c>
      <c r="KN135" t="str">
        <v>Ref. Balloon 13, 100% AQL</v>
      </c>
      <c r="KO135" t="str">
        <v>Ref. Balloon 2</v>
      </c>
      <c r="KP135" t="str">
        <v>Ref. Balloon 21, 100% AQL</v>
      </c>
      <c r="KQ135" t="str">
        <v>Ref. Balloon 4</v>
      </c>
      <c r="KR135" t="str">
        <v>Ref. Balloon 7</v>
      </c>
      <c r="KS135" t="str">
        <v>Ref. Balloon 8</v>
      </c>
      <c r="KT135" t="str">
        <v>Relieved Pin Gauges 09236 &amp; 09235</v>
      </c>
      <c r="KU135" t="str">
        <v>Rotate Part</v>
      </c>
      <c r="KV135" t="str">
        <v>Rotate Part, See Image</v>
      </c>
      <c r="KW135" t="str">
        <v>Same as Root Radius</v>
      </c>
      <c r="KX135" t="str">
        <v>Section</v>
      </c>
      <c r="KY135" t="str">
        <v>Section B-B</v>
      </c>
      <c r="KZ135" t="str">
        <v>Section B-B, Distance Between Grooves</v>
      </c>
      <c r="LA135" t="str">
        <v>Section C-C</v>
      </c>
      <c r="LB135" t="str">
        <v>Section Part</v>
      </c>
      <c r="LC135" t="str">
        <v>Section Part, Measured from Opposite Face</v>
      </c>
      <c r="LD135" t="str">
        <v>Section, Broachless Blank</v>
      </c>
      <c r="LE135" t="str">
        <v>Section, EXT. Sphere Location.</v>
      </c>
      <c r="LF135" t="str">
        <v>Section, Hex Cham. Ang.</v>
      </c>
      <c r="LG135" t="str">
        <v>Section, Hex Fillet Rad.</v>
      </c>
      <c r="LH135" t="str">
        <v>Section, INT. Feature</v>
      </c>
      <c r="LI135" t="str">
        <v>Section, INT. Sphere Location.</v>
      </c>
      <c r="LJ135" t="str">
        <v>Section, Mfg. Tol.</v>
      </c>
      <c r="LK135" t="str">
        <v>Section, Mfg. Tol., See Image</v>
      </c>
      <c r="LL135" t="str">
        <v>Section, OL00486</v>
      </c>
      <c r="LM135" t="str">
        <v>Section, OL00542</v>
      </c>
      <c r="LN135" t="str">
        <v>Section, OL00543</v>
      </c>
      <c r="LO135" t="str">
        <v>Section, OL00544</v>
      </c>
      <c r="LP135" t="str">
        <v>Section, OL00545</v>
      </c>
      <c r="LQ135" t="str">
        <v>Section, OL00546</v>
      </c>
      <c r="LR135" t="str">
        <v>Section, OL00547</v>
      </c>
      <c r="LS135" t="str">
        <v>Section, OL00555</v>
      </c>
      <c r="LT135" t="str">
        <v>Section, OL00725</v>
      </c>
      <c r="LU135" t="str">
        <v>Section, OL01430</v>
      </c>
      <c r="LV135" t="str">
        <v>Section, OL01434</v>
      </c>
      <c r="LW135" t="str">
        <v>Section, OL01435</v>
      </c>
      <c r="LX135" t="str">
        <v>Section, OL01807</v>
      </c>
      <c r="LY135" t="str">
        <v>Section, OL01830</v>
      </c>
      <c r="LZ135" t="str">
        <v>Section, OL02351</v>
      </c>
      <c r="MA135" t="str">
        <v>Section, OL02519</v>
      </c>
      <c r="MB135" t="str">
        <v>Section, OL02520</v>
      </c>
      <c r="MC135" t="str">
        <v>Section, OL02522</v>
      </c>
      <c r="MD135" t="str">
        <v>Section, OL02540</v>
      </c>
      <c r="ME135" t="str">
        <v>Section, OL02541</v>
      </c>
      <c r="MF135" t="str">
        <v>Section, OL02552</v>
      </c>
      <c r="MG135" t="str">
        <v>Section, OL02553</v>
      </c>
      <c r="MH135" t="str">
        <v>Section, OL02554</v>
      </c>
      <c r="MI135" t="str">
        <v>Section, OL02555</v>
      </c>
      <c r="MJ135" t="str">
        <v>Section, OL02558</v>
      </c>
      <c r="MK135" t="str">
        <v>Section, OL02559</v>
      </c>
      <c r="ML135" t="str">
        <v>Section, OL02560</v>
      </c>
      <c r="MM135" t="str">
        <v>Section, OL02619</v>
      </c>
      <c r="MN135" t="str">
        <v>Section, OL02620</v>
      </c>
      <c r="MO135" t="str">
        <v>Section, OL02621</v>
      </c>
      <c r="MP135" t="str">
        <v>Section, OL02622</v>
      </c>
      <c r="MQ135" t="str">
        <v>Section, OL02623</v>
      </c>
      <c r="MR135" t="str">
        <v>Section, OL02624</v>
      </c>
      <c r="MS135" t="str">
        <v>Section, OL02652</v>
      </c>
      <c r="MT135" t="str">
        <v>Section, OL02680</v>
      </c>
      <c r="MU135" t="str">
        <v>Section, OL02793</v>
      </c>
      <c r="MV135" t="str">
        <v>Section, OL02823</v>
      </c>
      <c r="MW135" t="str">
        <v>Section, OL02843</v>
      </c>
      <c r="MX135" t="str">
        <v>Section, OL03026, Ext.</v>
      </c>
      <c r="MY135" t="str">
        <v>Section, OL03026, Int.</v>
      </c>
      <c r="MZ135" t="str">
        <v>Section, OL03570, DWG# 100448-41</v>
      </c>
      <c r="NA135" t="str">
        <v>Section, OL03781</v>
      </c>
      <c r="NB135" t="str">
        <v>Section, OL03911</v>
      </c>
      <c r="NC135" t="str">
        <v>Section, OL03912</v>
      </c>
      <c r="ND135" t="str">
        <v>Section, OL03928</v>
      </c>
      <c r="NE135" t="str">
        <v>Section, OL03929</v>
      </c>
      <c r="NF135" t="str">
        <v>Section, OL04030</v>
      </c>
      <c r="NG135" t="str">
        <v>Section, OL04037</v>
      </c>
      <c r="NH135" t="str">
        <v>Section, OL04038</v>
      </c>
      <c r="NI135" t="str">
        <v>Section, OL04046</v>
      </c>
      <c r="NJ135" t="str">
        <v>Section, OL04065</v>
      </c>
      <c r="NK135" t="str">
        <v>Section, OL04066</v>
      </c>
      <c r="NL135" t="str">
        <v>Section, OL04067</v>
      </c>
      <c r="NM135" t="str">
        <v>Section, OL04069</v>
      </c>
      <c r="NN135" t="str">
        <v>Section, OL04071</v>
      </c>
      <c r="NO135" t="str">
        <v>Section, OL04173</v>
      </c>
      <c r="NP135" t="str">
        <v>Section, OL04174</v>
      </c>
      <c r="NQ135" t="str">
        <v>Section, OL04214</v>
      </c>
      <c r="NR135" t="str">
        <v>Section, OL04215</v>
      </c>
      <c r="NS135" t="str">
        <v>Section, OL04216</v>
      </c>
      <c r="NT135" t="str">
        <v>Section, OL04217</v>
      </c>
      <c r="NU135" t="str">
        <v>Section, Overlay OL02716</v>
      </c>
      <c r="NV135" t="str">
        <v>Section, Overlay OL02717</v>
      </c>
      <c r="NW135" t="str">
        <v>Section, See Image</v>
      </c>
      <c r="NX135" t="str">
        <v>Section, See Image, DWG# 100448-41</v>
      </c>
      <c r="NY135" t="str">
        <v>Section, Without Sots</v>
      </c>
      <c r="NZ135" t="str">
        <v>See Comments Sheet</v>
      </c>
      <c r="OA135" t="str">
        <v>See Comments Sheet, OL02318</v>
      </c>
      <c r="OB135" t="str">
        <v>See Image</v>
      </c>
      <c r="OC135" t="str">
        <v>See Image, .005 or Less = Pass</v>
      </c>
      <c r="OD135" t="str">
        <v>See Image, Check Near Radius</v>
      </c>
      <c r="OE135" t="str">
        <v>See Image, Constrained</v>
      </c>
      <c r="OF135" t="str">
        <v>See Image, Distance Between Flats</v>
      </c>
      <c r="OG135" t="str">
        <v xml:space="preserve">See Image, Mfg. Tol, Section A-A </v>
      </c>
      <c r="OH135" t="str">
        <v>See image, Mfg. Tol.</v>
      </c>
      <c r="OI135" t="str">
        <v>See Image, Mic. Across Flats</v>
      </c>
      <c r="OJ135" t="str">
        <v>See Image, OL02850</v>
      </c>
      <c r="OK135" t="str">
        <v>See Image, OL02880</v>
      </c>
      <c r="OL135" t="str">
        <v>See Image, OL03926</v>
      </c>
      <c r="OM135" t="str">
        <v>See Image, OL03927</v>
      </c>
      <c r="ON135" t="str">
        <v>See Image, OL04003</v>
      </c>
      <c r="OO135" t="str">
        <v>'See Image, OL04342,  Best Fit Joe Block</v>
      </c>
      <c r="OP135" t="str">
        <v>See Image, OL04342,  Blank</v>
      </c>
      <c r="OQ135" t="str">
        <v>See Image, OL04342, Blank</v>
      </c>
      <c r="OR135" t="str">
        <v>See Image, OL04343, Blank</v>
      </c>
      <c r="OS135" t="str">
        <v>See Image, Pass = .002 or Less</v>
      </c>
      <c r="OT135" t="str">
        <v>See Image, Rcd. MAX</v>
      </c>
      <c r="OU135" t="str">
        <v>See Image, Rcd. MIN</v>
      </c>
      <c r="OV135" t="str">
        <v>See Image, Section</v>
      </c>
      <c r="OW135" t="str">
        <v>See Image, Section A-A</v>
      </c>
      <c r="OX135" t="str">
        <v>See Image, Section B-B</v>
      </c>
      <c r="OY135" t="str">
        <v>See Image, Section B-B, TSC</v>
      </c>
      <c r="OZ135" t="str">
        <v>See Image, Shank Drawing # 18000-XX-XX A</v>
      </c>
      <c r="PA135" t="str">
        <v>Sequencial Laser 01, 120 Per Print</v>
      </c>
      <c r="PB135" t="str">
        <v>Set to .202, Zero on Thread Lead</v>
      </c>
      <c r="PC135" t="str">
        <v>Sharp OK, No Burr</v>
      </c>
      <c r="PD135" t="str">
        <v>Sharp OK, No Raised Edge, See Image</v>
      </c>
      <c r="PE135" t="str">
        <v>Sharp OK, No Raised Edges</v>
      </c>
      <c r="PF135" t="str">
        <v>Sharp okay no raised edge</v>
      </c>
      <c r="PG135" t="str">
        <v>Sharp Okay, No Burr</v>
      </c>
      <c r="PH135" t="str">
        <v>Sharp Okay, No Raised Edge</v>
      </c>
      <c r="PI135" t="str">
        <v>Sharp Okay, No Raised Edges,</v>
      </c>
      <c r="PJ135" t="str">
        <v>Sharp Okay, See Image</v>
      </c>
      <c r="PK135" t="str">
        <v xml:space="preserve">Start of Radius @ .195 </v>
      </c>
      <c r="PL135" t="str">
        <v xml:space="preserve">Start of Radius @ .21 </v>
      </c>
      <c r="PM135" t="str">
        <v xml:space="preserve">T.S.C. </v>
      </c>
      <c r="PN135" t="str">
        <v>Tangent Point</v>
      </c>
      <c r="PO135" t="str">
        <v>Tangent point of R.50</v>
      </c>
      <c r="PP135" t="str">
        <v>Taper Check, Mfg.Tol.</v>
      </c>
      <c r="PQ135" t="str">
        <v>Taper Check, Mfg.Tol., See Image</v>
      </c>
      <c r="PR135" t="str">
        <v>Thrd. Minor Ø</v>
      </c>
      <c r="PS135" t="str">
        <v>Thrd. Relief Ø</v>
      </c>
      <c r="PT135" t="str">
        <v>Threadless Blank</v>
      </c>
      <c r="PU135" t="str">
        <v>Threadless Blank, From Major Ø</v>
      </c>
      <c r="PV135" t="str">
        <v>Threadless Blank, Mfg. Tol.</v>
      </c>
      <c r="PW135" t="str">
        <v>Threadless Blank, Thrd. to Neck Rad.</v>
      </c>
      <c r="PX135" t="str">
        <v>Thredless Blank</v>
      </c>
      <c r="PY135" t="str">
        <v>To center of R.005</v>
      </c>
      <c r="PZ135" t="str">
        <v>Torx Min. Dia.</v>
      </c>
      <c r="QA135" t="str">
        <v>Turn Ø Free of Mill Marks</v>
      </c>
      <c r="QB135" t="str">
        <v>Use (Full) GO Hex</v>
      </c>
      <c r="QC135" t="str">
        <v>Use Balloon 1 FULL Gauge</v>
      </c>
      <c r="QD135" t="str">
        <v>Use Balloon 9 FULL GO</v>
      </c>
      <c r="QE135" t="str">
        <v>Use Best Fit Pin</v>
      </c>
      <c r="QF135" t="str">
        <v>Use Disk Tip</v>
      </c>
      <c r="QG135" t="str">
        <v>Use flat bottomed indicator tip.</v>
      </c>
      <c r="QH135" t="str">
        <v xml:space="preserve">Use Full .093 Go Hex </v>
      </c>
      <c r="QI135" t="str">
        <v xml:space="preserve">Use Full .0930 Go Hex </v>
      </c>
      <c r="QJ135" t="str">
        <v>Use Full .1235 Go Hex</v>
      </c>
      <c r="QK135" t="str">
        <v>Use Gauge K2-98-8019-04, See Image</v>
      </c>
      <c r="QL135" t="str">
        <v>Use large flat indicator tip</v>
      </c>
      <c r="QM135" t="str">
        <v>Use Pins.3330/.3350, See Image MAX NO-GO</v>
      </c>
      <c r="QN135" t="str">
        <v>Use Pointed Drop Indicator Tip</v>
      </c>
      <c r="QO135" t="str">
        <v>V-Block</v>
      </c>
      <c r="QP135" t="str">
        <v>V-Block,  AMB for 13</v>
      </c>
      <c r="QQ135" t="str">
        <v>V-Block,  Hex Cham. Dia.</v>
      </c>
      <c r="QR135" t="str">
        <v>V-Block, Hex Depth</v>
      </c>
      <c r="QS135" t="str">
        <v>VBU Gauge</v>
      </c>
      <c r="QT135" t="str">
        <v>Visibally smaller than HEX=Pass</v>
      </c>
      <c r="QU135" t="str">
        <v>Visual Per Drawing</v>
      </c>
      <c r="QV135" t="str">
        <v>Whirl Blank</v>
      </c>
      <c r="QW135" t="str">
        <v xml:space="preserve">Whirl Blank </v>
      </c>
      <c r="QX135" t="str">
        <v>Whirl Blank, Neck Rad. End to Head CL</v>
      </c>
      <c r="QY135" t="str">
        <v>Whirl Blank, Nose Start Dia.</v>
      </c>
      <c r="QZ135" t="str">
        <v>Whirl Blank, Nose Start Dist.</v>
      </c>
      <c r="RA135" t="str">
        <v>Whirl Blank, Thrd. Minor</v>
      </c>
      <c r="RB135" t="str">
        <v>Whirl Blank, Thrd. Pullout Dia.</v>
      </c>
      <c r="RC135" t="str">
        <v>Whole Part, Removal is at Assy. Level</v>
      </c>
      <c r="RD135" t="str">
        <v>Wide Area</v>
      </c>
      <c r="RE135" t="str">
        <v>Zero on End of Go Gauge</v>
      </c>
    </row>
    <row r="136" spans="1:473">
      <c r="A136" t="s">
        <v>773</v>
      </c>
      <c r="C136" t="str" cm="1">
        <f t="array" ref="C136:RE136">TRANSPOSE(_xlfn._xlws.SORT(_xlfn._xlws.FILTER($A$2:$A$600,ISNUMBER(SEARCH('PartLib Table'!M153,$A$2:$A$600)),"not found")))</f>
        <v xml:space="preserve"> 'C', Whirl Blank</v>
      </c>
      <c r="D136" t="str">
        <v xml:space="preserve"> See Image, Constrained</v>
      </c>
      <c r="E136" t="str">
        <v>(.04 to .12 range = Pass)</v>
      </c>
      <c r="F136" t="str">
        <v>(.042 FULL) Go Pin Seat Fully</v>
      </c>
      <c r="G136" t="str">
        <v>(B), Mfg. Tol.</v>
      </c>
      <c r="H136" t="str">
        <v>(B), O.A.L.</v>
      </c>
      <c r="I136" t="str">
        <v>.001 or less =Pass</v>
      </c>
      <c r="J136" t="str">
        <v>.001 or less out of center = Pass</v>
      </c>
      <c r="K136" t="str">
        <v>.002 or Less = Pass</v>
      </c>
      <c r="L136" t="str">
        <v>.002 or Less out of center = Pass</v>
      </c>
      <c r="M136" t="str">
        <v>.005 to .015 = Pass</v>
      </c>
      <c r="N136" t="str">
        <v>.0125 Mean, Section</v>
      </c>
      <c r="O136" t="str">
        <v>.025 or Less in X &amp; Y=Pass</v>
      </c>
      <c r="P136" t="str">
        <v>.038 Mean</v>
      </c>
      <c r="Q136" t="str">
        <v>.063 MM = .0024 IN, See Image</v>
      </c>
      <c r="R136" t="str">
        <v>.063MM = .0024"</v>
      </c>
      <c r="S136" t="str">
        <v>.243 NO-GO, Unconstrained, Must Not Start</v>
      </c>
      <c r="T136" t="str">
        <v>@ Back Face &amp; ID, No Raised Edge</v>
      </c>
      <c r="U136" t="str">
        <v>@ Back Face &amp; OD, No Raised Edge</v>
      </c>
      <c r="V136" t="str">
        <v>@ ID &amp; FACE</v>
      </c>
      <c r="W136" t="str">
        <v>@ OD &amp; BACK FACE</v>
      </c>
      <c r="X136" t="str">
        <v>@ OD &amp; FACE</v>
      </c>
      <c r="Y136" t="str">
        <v>Across from slot</v>
      </c>
      <c r="Z136" t="str">
        <v>All Edge Breaks</v>
      </c>
      <c r="AA136" t="str">
        <v>Attached to bar stock</v>
      </c>
      <c r="AB136" t="str">
        <v xml:space="preserve">Back Turn Fillet Rad. </v>
      </c>
      <c r="AC136" t="str">
        <v>Balloon 1 (DWG FRM0105 Page 2, NV-27)</v>
      </c>
      <c r="AD136" t="str">
        <v>Balloon 1 (DWG FRM0105, NV-30)</v>
      </c>
      <c r="AE136" t="str">
        <v>Balloon 1 (P# 9890002-20) OL00429/A</v>
      </c>
      <c r="AF136" t="str">
        <v>Balloon 1, DWG#FRM0105</v>
      </c>
      <c r="AG136" t="str">
        <v>Balloon 11, See Image</v>
      </c>
      <c r="AH136" t="str">
        <v xml:space="preserve">Balloon 2 (DWG FRM0105 Page 2, NV-27) </v>
      </c>
      <c r="AI136" t="str">
        <v>Balloon 2 (DWG FRM0105, NV-30)</v>
      </c>
      <c r="AJ136" t="str">
        <v>Balloon 2 (P# 9890002-20)</v>
      </c>
      <c r="AK136" t="str">
        <v>Balloon 2, DWG#FRM0105</v>
      </c>
      <c r="AL136" t="str">
        <v>Balloon 2, DWG#FRM0105, See Image</v>
      </c>
      <c r="AM136" t="str">
        <v>Balloon 3 (DWG FRM0105, NV-30 Minor)</v>
      </c>
      <c r="AN136" t="str">
        <v>Balloon 3 (DWG FRM0105, NV-30)</v>
      </c>
      <c r="AO136" t="str">
        <v>Balloon 3 (P# 9890002-20)</v>
      </c>
      <c r="AP136" t="str">
        <v>Balloon 4</v>
      </c>
      <c r="AQ136" t="str">
        <v>Balloon 4 (P# 9890002-20)</v>
      </c>
      <c r="AR136" t="str">
        <v>Below Middle Band</v>
      </c>
      <c r="AS136" t="str">
        <v>Best Fit Pin, .003 or Less =Pass</v>
      </c>
      <c r="AT136" t="str">
        <v>Blank</v>
      </c>
      <c r="AU136" t="str">
        <v>Blank Turn Maj.</v>
      </c>
      <c r="AV136" t="str">
        <v>Blank Turn Maj. Mill Flt., OL4172</v>
      </c>
      <c r="AW136" t="str">
        <v>Blank Without .010 Slots</v>
      </c>
      <c r="AX136" t="str">
        <v>Blank Without .010 Slots, Section</v>
      </c>
      <c r="AY136" t="str">
        <v>Blank without thread</v>
      </c>
      <c r="AZ136" t="str">
        <v xml:space="preserve">Blank, Center of V Grv. </v>
      </c>
      <c r="BA136" t="str">
        <v>Blank, Check R adjacent Balloon 17</v>
      </c>
      <c r="BB136" t="str">
        <v>Blank, EXT. Feature</v>
      </c>
      <c r="BC136" t="str">
        <v>Blank, See Image, OL04335</v>
      </c>
      <c r="BD136" t="str">
        <v>Blank, See Image, OL04336</v>
      </c>
      <c r="BE136" t="str">
        <v xml:space="preserve">Blank, Thrd. </v>
      </c>
      <c r="BF136" t="str">
        <v>Blank, Turn Tip</v>
      </c>
      <c r="BG136" t="str">
        <v>Blank, Without Thrd.</v>
      </c>
      <c r="BH136" t="str">
        <v>Blank, Without Thread</v>
      </c>
      <c r="BI136" t="str">
        <v xml:space="preserve">Blunt Start Blend to Minor </v>
      </c>
      <c r="BJ136" t="str">
        <v>Calc., Use Go HEX</v>
      </c>
      <c r="BK136" t="str">
        <v>Can't dig into OD</v>
      </c>
      <c r="BL136" t="str">
        <v>Carbide Gauge</v>
      </c>
      <c r="BM136" t="str">
        <v xml:space="preserve">Center of V Grv. </v>
      </c>
      <c r="BN136" t="str">
        <v>Centered Less than .03 = Pass</v>
      </c>
      <c r="BO136" t="str">
        <v>Centered within .0005 or Less = Pass</v>
      </c>
      <c r="BP136" t="str">
        <v>Centered within .001 or Less = Pass</v>
      </c>
      <c r="BQ136" t="str">
        <v>Centered within .0254 or Less = Pass</v>
      </c>
      <c r="BR136" t="str">
        <v>Check close to Rod Slot</v>
      </c>
      <c r="BS136" t="str">
        <v>Check every other hole</v>
      </c>
      <c r="BT136" t="str">
        <v>Check Go over full length of slot.</v>
      </c>
      <c r="BU136" t="str">
        <v>Check Near Closed End</v>
      </c>
      <c r="BV136" t="str">
        <v>Check per Print View, Away from Rod Slot</v>
      </c>
      <c r="BW136" t="str">
        <v>Check to Balloon 30 Go Pin</v>
      </c>
      <c r="BX136" t="str">
        <v>Check with .2705 SET Pin Inside Part</v>
      </c>
      <c r="BY136" t="str">
        <v>Check with Hex Up</v>
      </c>
      <c r="BZ136" t="str">
        <v>CMM Blank</v>
      </c>
      <c r="CA136" t="str">
        <v>Confirm Full Radius</v>
      </c>
      <c r="CB136" t="str">
        <v>Constrained in fixture</v>
      </c>
      <c r="CC136" t="str">
        <v>Constrained with Ring</v>
      </c>
      <c r="CD136" t="str">
        <v>Constrained, See Image</v>
      </c>
      <c r="CE136" t="str">
        <v>Dim. "A"</v>
      </c>
      <c r="CF136" t="str">
        <v>Dim. "B"</v>
      </c>
      <c r="CG136" t="str">
        <v>Dim. "C"</v>
      </c>
      <c r="CH136" t="str">
        <v>Dim. "D", Whirl Blank</v>
      </c>
      <c r="CI136" t="str">
        <v>Dim. "G"</v>
      </c>
      <c r="CJ136" t="str">
        <v>Dim. E, Blank Turn Maj. &amp;  Mill Flt</v>
      </c>
      <c r="CK136" t="str">
        <v>Dim. E, Blank Turn Maj.&amp;  Mill Flt</v>
      </c>
      <c r="CL136" t="str">
        <v>Dim. H, Whirl Blank</v>
      </c>
      <c r="CM136" t="str">
        <v>Dim. J, 'Blank Turn Maj. &amp; Whirl Blank</v>
      </c>
      <c r="CN136" t="str">
        <v>Disk Drop Indicator Tip</v>
      </c>
      <c r="CO136" t="str">
        <v>DWG 100448-15, Balloon F_1</v>
      </c>
      <c r="CP136" t="str">
        <v>DWG 100448-15, OL02571</v>
      </c>
      <c r="CQ136" t="str">
        <v>DWG 100448-41</v>
      </c>
      <c r="CR136" t="str">
        <v>DWG 9890040, (10E),Section Part, OL01139</v>
      </c>
      <c r="CS136" t="str">
        <v>DWG 9890040, (10E),Section, OL01139</v>
      </c>
      <c r="CT136" t="str">
        <v>DWG 9890040, (11E)</v>
      </c>
      <c r="CU136" t="str">
        <v>DWG 9890040, (11E), Pins with Flats</v>
      </c>
      <c r="CV136" t="str">
        <v>DWG 9890040, (12E),  Pass=.002 or less</v>
      </c>
      <c r="CW136" t="str">
        <v>DWG 9890040, (12E), See Image</v>
      </c>
      <c r="CX136" t="str">
        <v>DWG 9890040, (1E), OL01431</v>
      </c>
      <c r="CY136" t="str">
        <v>DWG 9890040, (1E), OL01432</v>
      </c>
      <c r="CZ136" t="str">
        <v>DWG 9890040, (2E), OL01432</v>
      </c>
      <c r="DA136" t="str">
        <v>DWG 9890040, (3E)</v>
      </c>
      <c r="DB136" t="str">
        <v>DWG 9890040, (4E)</v>
      </c>
      <c r="DC136" t="str">
        <v>DWG 9890040, (5E), OL02336</v>
      </c>
      <c r="DD136" t="str">
        <v>DWG 9890040, (6E)</v>
      </c>
      <c r="DE136" t="str">
        <v>DWG 9890040, (7E)</v>
      </c>
      <c r="DF136" t="str">
        <v>DWG 9890040, (8E), OL01433</v>
      </c>
      <c r="DG136" t="str">
        <v>DWG 9890040, (8E), OL01433, Section</v>
      </c>
      <c r="DH136" t="str">
        <v>DWG 9890040, (9E), Close to Rod Slot</v>
      </c>
      <c r="DI136" t="str">
        <v>DWG 9890040, (9E),Close to Rod Slot</v>
      </c>
      <c r="DJ136" t="str">
        <v>DWG FRM0105 PAGE 2</v>
      </c>
      <c r="DK136" t="str">
        <v>DWG# 100448-41</v>
      </c>
      <c r="DL136" t="str">
        <v>DWG# 100448-44</v>
      </c>
      <c r="DM136" t="str">
        <v>DWG# 9890003  (1), Section OL00436/A</v>
      </c>
      <c r="DN136" t="str">
        <v>DWG# 9890003 (3), Ring Gauge Constrained</v>
      </c>
      <c r="DO136" t="str">
        <v>DWG# 9890003 (4), Section</v>
      </c>
      <c r="DP136" t="str">
        <v>DWG#100448-26, Balloon 1K, OL02350</v>
      </c>
      <c r="DQ136" t="str">
        <v>DWG#100448-26, Balloon 2K, OL02350</v>
      </c>
      <c r="DR136" t="str">
        <v>DWG#100448-26, Balloon 3K, OL02363</v>
      </c>
      <c r="DS136" t="str">
        <v>DWG#100448-26, Balloon 4K</v>
      </c>
      <c r="DT136" t="str">
        <v>DWG#100448-26, Balloon 5K, Section</v>
      </c>
      <c r="DU136" t="str">
        <v>DWG#100448-26, Balloon 6K</v>
      </c>
      <c r="DV136" t="str">
        <v>DWG#100448-26, Balloon 7K, Section</v>
      </c>
      <c r="DW136" t="str">
        <v>DWG#100448-26, Mfg. Tol.</v>
      </c>
      <c r="DX136" t="str">
        <v>DWG#9890003 (2) Ring Gauge Constrained</v>
      </c>
      <c r="DY136" t="str">
        <v>DWG#9890044</v>
      </c>
      <c r="DZ136" t="str">
        <v>DWG#9890044 .1985 to .2005=Pass</v>
      </c>
      <c r="EA136" t="str">
        <v>DWG#9890044 Overlay OL02441</v>
      </c>
      <c r="EB136" t="str">
        <v>DWG#9890044, OL02441</v>
      </c>
      <c r="EC136" t="str">
        <v>DWG#FRM0105</v>
      </c>
      <c r="ED136" t="str">
        <v>EXT.</v>
      </c>
      <c r="EE136" t="str">
        <v>EXT. Section, OL02460</v>
      </c>
      <c r="EF136" t="str">
        <v>EXT., OL04223</v>
      </c>
      <c r="EG136" t="str">
        <v>Flat Drop Indicator Tip</v>
      </c>
      <c r="EH136" t="str">
        <v>Full Go Pin, No Light, at Radius</v>
      </c>
      <c r="EI136" t="str">
        <v>Function Check</v>
      </c>
      <c r="EJ136" t="str">
        <v>GO Function Gauge</v>
      </c>
      <c r="EK136" t="str">
        <v>Go Gauge for Balloon 1 &amp; 4</v>
      </c>
      <c r="EL136" t="str">
        <v>Go Pin must pass through</v>
      </c>
      <c r="EM136" t="str">
        <v>Greater than .005 = Fail, Section</v>
      </c>
      <c r="EN136" t="str">
        <v>Greater than .025 out of center = Fail</v>
      </c>
      <c r="EO136" t="str">
        <v>Greater than 2.6 = Pass</v>
      </c>
      <c r="EP136" t="str">
        <v>Green = Pass, Red = Fail</v>
      </c>
      <c r="EQ136" t="str">
        <v>Hex Depth</v>
      </c>
      <c r="ER136" t="str">
        <v>Hex Minor</v>
      </c>
      <c r="ES136" t="str">
        <v>Hole Dia.</v>
      </c>
      <c r="ET136" t="str">
        <v>Hook or Disk Tip</v>
      </c>
      <c r="EU136" t="str">
        <v>ID Sphere Finish</v>
      </c>
      <c r="EV136" t="str">
        <v>ID/OD Both Sides, Diff. .002 or less = Pass</v>
      </c>
      <c r="EW136" t="str">
        <v>If Looks Big, Section</v>
      </c>
      <c r="EX136" t="str">
        <v>If Looks Small, Section</v>
      </c>
      <c r="EY136" t="str">
        <v>Insp. Close to Break Away, Mfg.Tol.</v>
      </c>
      <c r="EZ136" t="str">
        <v>INT.</v>
      </c>
      <c r="FA136" t="str">
        <v>INT. Section, OL02460</v>
      </c>
      <c r="FB136" t="str">
        <v>INT., OL04223</v>
      </c>
      <c r="FC136" t="str">
        <v>Intersect. of 7.7 &amp; R0.10</v>
      </c>
      <c r="FD136" t="str">
        <v>Intersect. of 8.79 and R.25 MAX</v>
      </c>
      <c r="FE136" t="str">
        <v>Keep Ind. Tip away from corner</v>
      </c>
      <c r="FF136" t="str">
        <v>L31</v>
      </c>
      <c r="FG136" t="str">
        <v>Laser Mark</v>
      </c>
      <c r="FH136" t="str">
        <v>LASER PER NOTE 4</v>
      </c>
      <c r="FI136" t="str">
        <v>LASER PER NOTE 4, Final Check 1 only</v>
      </c>
      <c r="FJ136" t="str">
        <v>Less than .002 out of center = Pass</v>
      </c>
      <c r="FK136" t="str">
        <v>Less than 2.75 = Pass, Section</v>
      </c>
      <c r="FL136" t="str">
        <v>List as pin. Not Calibrated</v>
      </c>
      <c r="FM136" t="str">
        <v>M9 X 1.25 BUTT See Comment Image</v>
      </c>
      <c r="FN136" t="str">
        <v>Manual Section</v>
      </c>
      <c r="FO136" t="str">
        <v>Max Deep .241 NO-GO =.42</v>
      </c>
      <c r="FP136" t="str">
        <v>MAX Depth of (Note 7) .241 NO-GO Pin</v>
      </c>
      <c r="FQ136" t="str">
        <v>Measure from Blue Line, See Image</v>
      </c>
      <c r="FR136" t="str">
        <v>Measure Width of Blue Area, See Image</v>
      </c>
      <c r="FS136" t="str">
        <v>Mfg. Tol</v>
      </c>
      <c r="FT136" t="str">
        <v>Mfg. Tol, See Image</v>
      </c>
      <c r="FU136" t="str">
        <v>Mfg. Tol.</v>
      </c>
      <c r="FV136" t="str">
        <v>Mfg. Tol. "A"</v>
      </c>
      <c r="FW136" t="str">
        <v>Mfg. Tol. (Zero on Gauge Full Dia. Lead)</v>
      </c>
      <c r="FX136" t="str">
        <v>Mfg. Tol. Balloon 11, See Image</v>
      </c>
      <c r="FY136" t="str">
        <v>Mfg. Tol. Balloon 4</v>
      </c>
      <c r="FZ136" t="str">
        <v>Mfg. Tol. Balloon 7</v>
      </c>
      <c r="GA136" t="str">
        <v xml:space="preserve">Mfg. Tol. C-Bore Face (Ballo 28) </v>
      </c>
      <c r="GB136" t="str">
        <v>Mfg. Tol. Section</v>
      </c>
      <c r="GC136" t="str">
        <v>Mfg. Tol. See Image</v>
      </c>
      <c r="GD136" t="str">
        <v>Mfg. Tol., 3 Places, Record MAX</v>
      </c>
      <c r="GE136" t="str">
        <v>Mfg. Tol., Balloon 11</v>
      </c>
      <c r="GF136" t="str">
        <v>Mfg. Tol., Balloon 7</v>
      </c>
      <c r="GG136" t="str">
        <v>Mfg. Tol., Blank</v>
      </c>
      <c r="GH136" t="str">
        <v>Mfg. Tol., Blank, Balloon 12</v>
      </c>
      <c r="GI136" t="str">
        <v>Mfg. Tol., Blend to SØ.320</v>
      </c>
      <c r="GJ136" t="str">
        <v>Mfg. Tol., Calculation</v>
      </c>
      <c r="GK136" t="str">
        <v>Mfg. Tol., For Mill Fixture</v>
      </c>
      <c r="GL136" t="str">
        <v>Mfg. Tol., L32</v>
      </c>
      <c r="GM136" t="str">
        <v>Mfg. Tol., L33</v>
      </c>
      <c r="GN136" t="str">
        <v>Mfg. Tol., No Tool Marks</v>
      </c>
      <c r="GO136" t="str">
        <v>Mfg. Tol., OL03361</v>
      </c>
      <c r="GP136" t="str">
        <v>Mfg. Tol., Record off center value</v>
      </c>
      <c r="GQ136" t="str">
        <v>Mfg. Tol., Same 3 Places, Record MIN</v>
      </c>
      <c r="GR136" t="str">
        <v>Mfg. Tol., Section</v>
      </c>
      <c r="GS136" t="str">
        <v>Mfg. Tol., Section B-B</v>
      </c>
      <c r="GT136" t="str">
        <v>Mfg. Tol., Section, OL03361</v>
      </c>
      <c r="GU136" t="str">
        <v>Mfg. Tol., Section, Per Note 2</v>
      </c>
      <c r="GV136" t="str">
        <v>Mfg. Tol., See Image</v>
      </c>
      <c r="GW136" t="str">
        <v>Mfg. Tol., See Image, Bore in Blue</v>
      </c>
      <c r="GX136" t="str">
        <v>Mfg. Tol., See Image, Hook Tip</v>
      </c>
      <c r="GY136" t="str">
        <v>Mfg. Tol., Sharp Okay No Burr</v>
      </c>
      <c r="GZ136" t="str">
        <v>Mfg. Tol., Threadless Blank</v>
      </c>
      <c r="HA136" t="str">
        <v>Mfg.Tol.</v>
      </c>
      <c r="HB136" t="str">
        <v>Mgf. To., T.S.C.</v>
      </c>
      <c r="HC136" t="str">
        <v>Milled Feature</v>
      </c>
      <c r="HD136" t="str">
        <v>Milled Feature, OL04045</v>
      </c>
      <c r="HE136" t="str">
        <v>More than .0005 out of center = Fail</v>
      </c>
      <c r="HF136" t="str">
        <v>Must Pass Through</v>
      </c>
      <c r="HG136" t="str">
        <v>Must pass through gauge</v>
      </c>
      <c r="HH136" t="str">
        <v>Must Pass Through Go Gauge</v>
      </c>
      <c r="HI136" t="str">
        <v>Must Pass, See Image.</v>
      </c>
      <c r="HJ136" t="str">
        <v>NA</v>
      </c>
      <c r="HK136" t="str">
        <v>Narrow Area</v>
      </c>
      <c r="HL136" t="str">
        <v>Near Balloon 21</v>
      </c>
      <c r="HM136" t="str">
        <v>Near Datum B</v>
      </c>
      <c r="HN136" t="str">
        <v>Neck Dia.</v>
      </c>
      <c r="HO136" t="str">
        <v>Neck to Head Rad.</v>
      </c>
      <c r="HP136" t="str">
        <v>No Copper Deposits Allowed</v>
      </c>
      <c r="HQ136" t="str">
        <v>No Section</v>
      </c>
      <c r="HR136" t="str">
        <v>No Section, .01 to .014 = Pass</v>
      </c>
      <c r="HS136" t="str">
        <v>No Section, Rotate Part</v>
      </c>
      <c r="HT136" t="str">
        <v>No Section, See Image</v>
      </c>
      <c r="HU136" t="str">
        <v>No Slot, Section B-B</v>
      </c>
      <c r="HV136" t="str">
        <v>No visual step = Pass</v>
      </c>
      <c r="HW136" t="str">
        <v>Not to exceed .95 Deep</v>
      </c>
      <c r="HX136" t="str">
        <v>Note 1</v>
      </c>
      <c r="HY136" t="str">
        <v>OL00333/A</v>
      </c>
      <c r="HZ136" t="str">
        <v>OL00519</v>
      </c>
      <c r="IA136" t="str">
        <v>OL00520</v>
      </c>
      <c r="IB136" t="str">
        <v>OL00529</v>
      </c>
      <c r="IC136" t="str">
        <v>OL00542</v>
      </c>
      <c r="ID136" t="str">
        <v>OL00724</v>
      </c>
      <c r="IE136" t="str">
        <v>OL01250</v>
      </c>
      <c r="IF136" t="str">
        <v>OL01869, Threadless Blank</v>
      </c>
      <c r="IG136" t="str">
        <v>OL01870, Section</v>
      </c>
      <c r="IH136" t="str">
        <v>OL02255</v>
      </c>
      <c r="II136" t="str">
        <v>OL02255, Mfg. Tol.</v>
      </c>
      <c r="IJ136" t="str">
        <v>OL02302</v>
      </c>
      <c r="IK136" t="str">
        <v xml:space="preserve">OL02318  needed per image instructions </v>
      </c>
      <c r="IL136" t="str">
        <v>OL02556</v>
      </c>
      <c r="IM136" t="str">
        <v>OL02557</v>
      </c>
      <c r="IN136" t="str">
        <v>OL02567</v>
      </c>
      <c r="IO136" t="str">
        <v>OL02653</v>
      </c>
      <c r="IP136" t="str">
        <v>OL02718</v>
      </c>
      <c r="IQ136" t="str">
        <v>OL02841</v>
      </c>
      <c r="IR136" t="str">
        <v>OL02842</v>
      </c>
      <c r="IS136" t="str">
        <v>OL02844</v>
      </c>
      <c r="IT136" t="str">
        <v>OL02871</v>
      </c>
      <c r="IU136" t="str">
        <v>OL02887</v>
      </c>
      <c r="IV136" t="str">
        <v>OL03500</v>
      </c>
      <c r="IW136" t="str">
        <v>OL03766</v>
      </c>
      <c r="IX136" t="str">
        <v>OL03868</v>
      </c>
      <c r="IY136" t="str">
        <v>OL03869</v>
      </c>
      <c r="IZ136" t="str">
        <v>OL03870</v>
      </c>
      <c r="JA136" t="str">
        <v>OL03873, DWG# 100448-44</v>
      </c>
      <c r="JB136" t="str">
        <v>OL03949</v>
      </c>
      <c r="JC136" t="str">
        <v xml:space="preserve">OL04043, Section </v>
      </c>
      <c r="JD136" t="str">
        <v xml:space="preserve">OL04044, Section </v>
      </c>
      <c r="JE136" t="str">
        <v>OL04045</v>
      </c>
      <c r="JF136" t="str">
        <v>OL04045, Milled Feature</v>
      </c>
      <c r="JG136" t="str">
        <v>OL04063</v>
      </c>
      <c r="JH136" t="str">
        <v>OL04064</v>
      </c>
      <c r="JI136" t="str">
        <v>OL04065</v>
      </c>
      <c r="JJ136" t="str">
        <v>OL04181</v>
      </c>
      <c r="JK136" t="str">
        <v>OL04218</v>
      </c>
      <c r="JL136" t="str">
        <v>OL04224, See Image</v>
      </c>
      <c r="JM136" t="str">
        <v>OL04374</v>
      </c>
      <c r="JN136" t="str">
        <v>OL04375, Section M-M</v>
      </c>
      <c r="JO136" t="str">
        <v>OL04376, Section M-M</v>
      </c>
      <c r="JP136" t="str">
        <v>OL04443</v>
      </c>
      <c r="JQ136" t="str">
        <v>OL04444</v>
      </c>
      <c r="JR136" t="str">
        <v>OL05000</v>
      </c>
      <c r="JS136" t="str">
        <v>One side of slot</v>
      </c>
      <c r="JT136" t="str">
        <v>Other side of slot</v>
      </c>
      <c r="JU136" t="str">
        <v>Out of center more than .002 = Fail</v>
      </c>
      <c r="JV136" t="str">
        <v>Out of center more than.002 = Fail</v>
      </c>
      <c r="JW136" t="str">
        <v>Overlay OL02713</v>
      </c>
      <c r="JX136" t="str">
        <v>Overlay OL02714</v>
      </c>
      <c r="JY136" t="str">
        <v>Overlay OL02718</v>
      </c>
      <c r="JZ136" t="str">
        <v>Overlay OL03831, Mfg. Tol.</v>
      </c>
      <c r="KA136" t="str">
        <v>Part Without Slots</v>
      </c>
      <c r="KB136" t="str">
        <v>Part Without Slots, See Image</v>
      </c>
      <c r="KC136" t="str">
        <v xml:space="preserve">Pass = .0254 or Less </v>
      </c>
      <c r="KD136" t="str">
        <v>PD MIN = 4.361, PD MAX = 4.456</v>
      </c>
      <c r="KE136" t="str">
        <v>Per Balloon 2 Note</v>
      </c>
      <c r="KF136" t="str">
        <v>Per drawing note(s) 8.</v>
      </c>
      <c r="KG136" t="str">
        <v>Point or Sphere Tip</v>
      </c>
      <c r="KH136" t="str">
        <v>Point Tip</v>
      </c>
      <c r="KI136" t="str">
        <v>R.9 to R1.1 = Pass, See Image</v>
      </c>
      <c r="KJ136" t="str">
        <v>Ram Construction</v>
      </c>
      <c r="KK136" t="str">
        <v>Record Same Pass / Fail All Balloons</v>
      </c>
      <c r="KL136" t="str">
        <v>Ref. Balloon 1</v>
      </c>
      <c r="KM136" t="str">
        <v>Ref. Balloon 12</v>
      </c>
      <c r="KN136" t="str">
        <v>Ref. Balloon 13, 100% AQL</v>
      </c>
      <c r="KO136" t="str">
        <v>Ref. Balloon 2</v>
      </c>
      <c r="KP136" t="str">
        <v>Ref. Balloon 21, 100% AQL</v>
      </c>
      <c r="KQ136" t="str">
        <v>Ref. Balloon 4</v>
      </c>
      <c r="KR136" t="str">
        <v>Ref. Balloon 7</v>
      </c>
      <c r="KS136" t="str">
        <v>Ref. Balloon 8</v>
      </c>
      <c r="KT136" t="str">
        <v>Relieved Pin Gauges 09236 &amp; 09235</v>
      </c>
      <c r="KU136" t="str">
        <v>Rotate Part</v>
      </c>
      <c r="KV136" t="str">
        <v>Rotate Part, See Image</v>
      </c>
      <c r="KW136" t="str">
        <v>Same as Root Radius</v>
      </c>
      <c r="KX136" t="str">
        <v>Section</v>
      </c>
      <c r="KY136" t="str">
        <v>Section B-B</v>
      </c>
      <c r="KZ136" t="str">
        <v>Section B-B, Distance Between Grooves</v>
      </c>
      <c r="LA136" t="str">
        <v>Section C-C</v>
      </c>
      <c r="LB136" t="str">
        <v>Section Part</v>
      </c>
      <c r="LC136" t="str">
        <v>Section Part, Measured from Opposite Face</v>
      </c>
      <c r="LD136" t="str">
        <v>Section, Broachless Blank</v>
      </c>
      <c r="LE136" t="str">
        <v>Section, EXT. Sphere Location.</v>
      </c>
      <c r="LF136" t="str">
        <v>Section, Hex Cham. Ang.</v>
      </c>
      <c r="LG136" t="str">
        <v>Section, Hex Fillet Rad.</v>
      </c>
      <c r="LH136" t="str">
        <v>Section, INT. Feature</v>
      </c>
      <c r="LI136" t="str">
        <v>Section, INT. Sphere Location.</v>
      </c>
      <c r="LJ136" t="str">
        <v>Section, Mfg. Tol.</v>
      </c>
      <c r="LK136" t="str">
        <v>Section, Mfg. Tol., See Image</v>
      </c>
      <c r="LL136" t="str">
        <v>Section, OL00486</v>
      </c>
      <c r="LM136" t="str">
        <v>Section, OL00542</v>
      </c>
      <c r="LN136" t="str">
        <v>Section, OL00543</v>
      </c>
      <c r="LO136" t="str">
        <v>Section, OL00544</v>
      </c>
      <c r="LP136" t="str">
        <v>Section, OL00545</v>
      </c>
      <c r="LQ136" t="str">
        <v>Section, OL00546</v>
      </c>
      <c r="LR136" t="str">
        <v>Section, OL00547</v>
      </c>
      <c r="LS136" t="str">
        <v>Section, OL00555</v>
      </c>
      <c r="LT136" t="str">
        <v>Section, OL00725</v>
      </c>
      <c r="LU136" t="str">
        <v>Section, OL01430</v>
      </c>
      <c r="LV136" t="str">
        <v>Section, OL01434</v>
      </c>
      <c r="LW136" t="str">
        <v>Section, OL01435</v>
      </c>
      <c r="LX136" t="str">
        <v>Section, OL01807</v>
      </c>
      <c r="LY136" t="str">
        <v>Section, OL01830</v>
      </c>
      <c r="LZ136" t="str">
        <v>Section, OL02351</v>
      </c>
      <c r="MA136" t="str">
        <v>Section, OL02519</v>
      </c>
      <c r="MB136" t="str">
        <v>Section, OL02520</v>
      </c>
      <c r="MC136" t="str">
        <v>Section, OL02522</v>
      </c>
      <c r="MD136" t="str">
        <v>Section, OL02540</v>
      </c>
      <c r="ME136" t="str">
        <v>Section, OL02541</v>
      </c>
      <c r="MF136" t="str">
        <v>Section, OL02552</v>
      </c>
      <c r="MG136" t="str">
        <v>Section, OL02553</v>
      </c>
      <c r="MH136" t="str">
        <v>Section, OL02554</v>
      </c>
      <c r="MI136" t="str">
        <v>Section, OL02555</v>
      </c>
      <c r="MJ136" t="str">
        <v>Section, OL02558</v>
      </c>
      <c r="MK136" t="str">
        <v>Section, OL02559</v>
      </c>
      <c r="ML136" t="str">
        <v>Section, OL02560</v>
      </c>
      <c r="MM136" t="str">
        <v>Section, OL02619</v>
      </c>
      <c r="MN136" t="str">
        <v>Section, OL02620</v>
      </c>
      <c r="MO136" t="str">
        <v>Section, OL02621</v>
      </c>
      <c r="MP136" t="str">
        <v>Section, OL02622</v>
      </c>
      <c r="MQ136" t="str">
        <v>Section, OL02623</v>
      </c>
      <c r="MR136" t="str">
        <v>Section, OL02624</v>
      </c>
      <c r="MS136" t="str">
        <v>Section, OL02652</v>
      </c>
      <c r="MT136" t="str">
        <v>Section, OL02680</v>
      </c>
      <c r="MU136" t="str">
        <v>Section, OL02793</v>
      </c>
      <c r="MV136" t="str">
        <v>Section, OL02823</v>
      </c>
      <c r="MW136" t="str">
        <v>Section, OL02843</v>
      </c>
      <c r="MX136" t="str">
        <v>Section, OL03026, Ext.</v>
      </c>
      <c r="MY136" t="str">
        <v>Section, OL03026, Int.</v>
      </c>
      <c r="MZ136" t="str">
        <v>Section, OL03570, DWG# 100448-41</v>
      </c>
      <c r="NA136" t="str">
        <v>Section, OL03781</v>
      </c>
      <c r="NB136" t="str">
        <v>Section, OL03911</v>
      </c>
      <c r="NC136" t="str">
        <v>Section, OL03912</v>
      </c>
      <c r="ND136" t="str">
        <v>Section, OL03928</v>
      </c>
      <c r="NE136" t="str">
        <v>Section, OL03929</v>
      </c>
      <c r="NF136" t="str">
        <v>Section, OL04030</v>
      </c>
      <c r="NG136" t="str">
        <v>Section, OL04037</v>
      </c>
      <c r="NH136" t="str">
        <v>Section, OL04038</v>
      </c>
      <c r="NI136" t="str">
        <v>Section, OL04046</v>
      </c>
      <c r="NJ136" t="str">
        <v>Section, OL04065</v>
      </c>
      <c r="NK136" t="str">
        <v>Section, OL04066</v>
      </c>
      <c r="NL136" t="str">
        <v>Section, OL04067</v>
      </c>
      <c r="NM136" t="str">
        <v>Section, OL04069</v>
      </c>
      <c r="NN136" t="str">
        <v>Section, OL04071</v>
      </c>
      <c r="NO136" t="str">
        <v>Section, OL04173</v>
      </c>
      <c r="NP136" t="str">
        <v>Section, OL04174</v>
      </c>
      <c r="NQ136" t="str">
        <v>Section, OL04214</v>
      </c>
      <c r="NR136" t="str">
        <v>Section, OL04215</v>
      </c>
      <c r="NS136" t="str">
        <v>Section, OL04216</v>
      </c>
      <c r="NT136" t="str">
        <v>Section, OL04217</v>
      </c>
      <c r="NU136" t="str">
        <v>Section, Overlay OL02716</v>
      </c>
      <c r="NV136" t="str">
        <v>Section, Overlay OL02717</v>
      </c>
      <c r="NW136" t="str">
        <v>Section, See Image</v>
      </c>
      <c r="NX136" t="str">
        <v>Section, See Image, DWG# 100448-41</v>
      </c>
      <c r="NY136" t="str">
        <v>Section, Without Sots</v>
      </c>
      <c r="NZ136" t="str">
        <v>See Comments Sheet</v>
      </c>
      <c r="OA136" t="str">
        <v>See Comments Sheet, OL02318</v>
      </c>
      <c r="OB136" t="str">
        <v>See Image</v>
      </c>
      <c r="OC136" t="str">
        <v>See Image, .005 or Less = Pass</v>
      </c>
      <c r="OD136" t="str">
        <v>See Image, Check Near Radius</v>
      </c>
      <c r="OE136" t="str">
        <v>See Image, Constrained</v>
      </c>
      <c r="OF136" t="str">
        <v>See Image, Distance Between Flats</v>
      </c>
      <c r="OG136" t="str">
        <v xml:space="preserve">See Image, Mfg. Tol, Section A-A </v>
      </c>
      <c r="OH136" t="str">
        <v>See image, Mfg. Tol.</v>
      </c>
      <c r="OI136" t="str">
        <v>See Image, Mic. Across Flats</v>
      </c>
      <c r="OJ136" t="str">
        <v>See Image, OL02850</v>
      </c>
      <c r="OK136" t="str">
        <v>See Image, OL02880</v>
      </c>
      <c r="OL136" t="str">
        <v>See Image, OL03926</v>
      </c>
      <c r="OM136" t="str">
        <v>See Image, OL03927</v>
      </c>
      <c r="ON136" t="str">
        <v>See Image, OL04003</v>
      </c>
      <c r="OO136" t="str">
        <v>'See Image, OL04342,  Best Fit Joe Block</v>
      </c>
      <c r="OP136" t="str">
        <v>See Image, OL04342,  Blank</v>
      </c>
      <c r="OQ136" t="str">
        <v>See Image, OL04342, Blank</v>
      </c>
      <c r="OR136" t="str">
        <v>See Image, OL04343, Blank</v>
      </c>
      <c r="OS136" t="str">
        <v>See Image, Pass = .002 or Less</v>
      </c>
      <c r="OT136" t="str">
        <v>See Image, Rcd. MAX</v>
      </c>
      <c r="OU136" t="str">
        <v>See Image, Rcd. MIN</v>
      </c>
      <c r="OV136" t="str">
        <v>See Image, Section</v>
      </c>
      <c r="OW136" t="str">
        <v>See Image, Section A-A</v>
      </c>
      <c r="OX136" t="str">
        <v>See Image, Section B-B</v>
      </c>
      <c r="OY136" t="str">
        <v>See Image, Section B-B, TSC</v>
      </c>
      <c r="OZ136" t="str">
        <v>See Image, Shank Drawing # 18000-XX-XX A</v>
      </c>
      <c r="PA136" t="str">
        <v>Sequencial Laser 01, 120 Per Print</v>
      </c>
      <c r="PB136" t="str">
        <v>Set to .202, Zero on Thread Lead</v>
      </c>
      <c r="PC136" t="str">
        <v>Sharp OK, No Burr</v>
      </c>
      <c r="PD136" t="str">
        <v>Sharp OK, No Raised Edge, See Image</v>
      </c>
      <c r="PE136" t="str">
        <v>Sharp OK, No Raised Edges</v>
      </c>
      <c r="PF136" t="str">
        <v>Sharp okay no raised edge</v>
      </c>
      <c r="PG136" t="str">
        <v>Sharp Okay, No Burr</v>
      </c>
      <c r="PH136" t="str">
        <v>Sharp Okay, No Raised Edge</v>
      </c>
      <c r="PI136" t="str">
        <v>Sharp Okay, No Raised Edges,</v>
      </c>
      <c r="PJ136" t="str">
        <v>Sharp Okay, See Image</v>
      </c>
      <c r="PK136" t="str">
        <v xml:space="preserve">Start of Radius @ .195 </v>
      </c>
      <c r="PL136" t="str">
        <v xml:space="preserve">Start of Radius @ .21 </v>
      </c>
      <c r="PM136" t="str">
        <v xml:space="preserve">T.S.C. </v>
      </c>
      <c r="PN136" t="str">
        <v>Tangent Point</v>
      </c>
      <c r="PO136" t="str">
        <v>Tangent point of R.50</v>
      </c>
      <c r="PP136" t="str">
        <v>Taper Check, Mfg.Tol.</v>
      </c>
      <c r="PQ136" t="str">
        <v>Taper Check, Mfg.Tol., See Image</v>
      </c>
      <c r="PR136" t="str">
        <v>Thrd. Minor Ø</v>
      </c>
      <c r="PS136" t="str">
        <v>Thrd. Relief Ø</v>
      </c>
      <c r="PT136" t="str">
        <v>Threadless Blank</v>
      </c>
      <c r="PU136" t="str">
        <v>Threadless Blank, From Major Ø</v>
      </c>
      <c r="PV136" t="str">
        <v>Threadless Blank, Mfg. Tol.</v>
      </c>
      <c r="PW136" t="str">
        <v>Threadless Blank, Thrd. to Neck Rad.</v>
      </c>
      <c r="PX136" t="str">
        <v>Thredless Blank</v>
      </c>
      <c r="PY136" t="str">
        <v>To center of R.005</v>
      </c>
      <c r="PZ136" t="str">
        <v>Torx Min. Dia.</v>
      </c>
      <c r="QA136" t="str">
        <v>Turn Ø Free of Mill Marks</v>
      </c>
      <c r="QB136" t="str">
        <v>Use (Full) GO Hex</v>
      </c>
      <c r="QC136" t="str">
        <v>Use Balloon 1 FULL Gauge</v>
      </c>
      <c r="QD136" t="str">
        <v>Use Balloon 9 FULL GO</v>
      </c>
      <c r="QE136" t="str">
        <v>Use Best Fit Pin</v>
      </c>
      <c r="QF136" t="str">
        <v>Use Disk Tip</v>
      </c>
      <c r="QG136" t="str">
        <v>Use flat bottomed indicator tip.</v>
      </c>
      <c r="QH136" t="str">
        <v xml:space="preserve">Use Full .093 Go Hex </v>
      </c>
      <c r="QI136" t="str">
        <v xml:space="preserve">Use Full .0930 Go Hex </v>
      </c>
      <c r="QJ136" t="str">
        <v>Use Full .1235 Go Hex</v>
      </c>
      <c r="QK136" t="str">
        <v>Use Gauge K2-98-8019-04, See Image</v>
      </c>
      <c r="QL136" t="str">
        <v>Use large flat indicator tip</v>
      </c>
      <c r="QM136" t="str">
        <v>Use Pins.3330/.3350, See Image MAX NO-GO</v>
      </c>
      <c r="QN136" t="str">
        <v>Use Pointed Drop Indicator Tip</v>
      </c>
      <c r="QO136" t="str">
        <v>V-Block</v>
      </c>
      <c r="QP136" t="str">
        <v>V-Block,  AMB for 13</v>
      </c>
      <c r="QQ136" t="str">
        <v>V-Block,  Hex Cham. Dia.</v>
      </c>
      <c r="QR136" t="str">
        <v>V-Block, Hex Depth</v>
      </c>
      <c r="QS136" t="str">
        <v>VBU Gauge</v>
      </c>
      <c r="QT136" t="str">
        <v>Visibally smaller than HEX=Pass</v>
      </c>
      <c r="QU136" t="str">
        <v>Visual Per Drawing</v>
      </c>
      <c r="QV136" t="str">
        <v>Whirl Blank</v>
      </c>
      <c r="QW136" t="str">
        <v xml:space="preserve">Whirl Blank </v>
      </c>
      <c r="QX136" t="str">
        <v>Whirl Blank, Neck Rad. End to Head CL</v>
      </c>
      <c r="QY136" t="str">
        <v>Whirl Blank, Nose Start Dia.</v>
      </c>
      <c r="QZ136" t="str">
        <v>Whirl Blank, Nose Start Dist.</v>
      </c>
      <c r="RA136" t="str">
        <v>Whirl Blank, Thrd. Minor</v>
      </c>
      <c r="RB136" t="str">
        <v>Whirl Blank, Thrd. Pullout Dia.</v>
      </c>
      <c r="RC136" t="str">
        <v>Whole Part, Removal is at Assy. Level</v>
      </c>
      <c r="RD136" t="str">
        <v>Wide Area</v>
      </c>
      <c r="RE136" t="str">
        <v>Zero on End of Go Gauge</v>
      </c>
    </row>
    <row r="137" spans="1:473">
      <c r="A137" t="s">
        <v>774</v>
      </c>
      <c r="C137" t="str" cm="1">
        <f t="array" ref="C137:RE137">TRANSPOSE(_xlfn._xlws.SORT(_xlfn._xlws.FILTER($A$2:$A$600,ISNUMBER(SEARCH('PartLib Table'!M154,$A$2:$A$600)),"not found")))</f>
        <v xml:space="preserve"> 'C', Whirl Blank</v>
      </c>
      <c r="D137" t="str">
        <v xml:space="preserve"> See Image, Constrained</v>
      </c>
      <c r="E137" t="str">
        <v>(.04 to .12 range = Pass)</v>
      </c>
      <c r="F137" t="str">
        <v>(.042 FULL) Go Pin Seat Fully</v>
      </c>
      <c r="G137" t="str">
        <v>(B), Mfg. Tol.</v>
      </c>
      <c r="H137" t="str">
        <v>(B), O.A.L.</v>
      </c>
      <c r="I137" t="str">
        <v>.001 or less =Pass</v>
      </c>
      <c r="J137" t="str">
        <v>.001 or less out of center = Pass</v>
      </c>
      <c r="K137" t="str">
        <v>.002 or Less = Pass</v>
      </c>
      <c r="L137" t="str">
        <v>.002 or Less out of center = Pass</v>
      </c>
      <c r="M137" t="str">
        <v>.005 to .015 = Pass</v>
      </c>
      <c r="N137" t="str">
        <v>.0125 Mean, Section</v>
      </c>
      <c r="O137" t="str">
        <v>.025 or Less in X &amp; Y=Pass</v>
      </c>
      <c r="P137" t="str">
        <v>.038 Mean</v>
      </c>
      <c r="Q137" t="str">
        <v>.063 MM = .0024 IN, See Image</v>
      </c>
      <c r="R137" t="str">
        <v>.063MM = .0024"</v>
      </c>
      <c r="S137" t="str">
        <v>.243 NO-GO, Unconstrained, Must Not Start</v>
      </c>
      <c r="T137" t="str">
        <v>@ Back Face &amp; ID, No Raised Edge</v>
      </c>
      <c r="U137" t="str">
        <v>@ Back Face &amp; OD, No Raised Edge</v>
      </c>
      <c r="V137" t="str">
        <v>@ ID &amp; FACE</v>
      </c>
      <c r="W137" t="str">
        <v>@ OD &amp; BACK FACE</v>
      </c>
      <c r="X137" t="str">
        <v>@ OD &amp; FACE</v>
      </c>
      <c r="Y137" t="str">
        <v>Across from slot</v>
      </c>
      <c r="Z137" t="str">
        <v>All Edge Breaks</v>
      </c>
      <c r="AA137" t="str">
        <v>Attached to bar stock</v>
      </c>
      <c r="AB137" t="str">
        <v xml:space="preserve">Back Turn Fillet Rad. </v>
      </c>
      <c r="AC137" t="str">
        <v>Balloon 1 (DWG FRM0105 Page 2, NV-27)</v>
      </c>
      <c r="AD137" t="str">
        <v>Balloon 1 (DWG FRM0105, NV-30)</v>
      </c>
      <c r="AE137" t="str">
        <v>Balloon 1 (P# 9890002-20) OL00429/A</v>
      </c>
      <c r="AF137" t="str">
        <v>Balloon 1, DWG#FRM0105</v>
      </c>
      <c r="AG137" t="str">
        <v>Balloon 11, See Image</v>
      </c>
      <c r="AH137" t="str">
        <v xml:space="preserve">Balloon 2 (DWG FRM0105 Page 2, NV-27) </v>
      </c>
      <c r="AI137" t="str">
        <v>Balloon 2 (DWG FRM0105, NV-30)</v>
      </c>
      <c r="AJ137" t="str">
        <v>Balloon 2 (P# 9890002-20)</v>
      </c>
      <c r="AK137" t="str">
        <v>Balloon 2, DWG#FRM0105</v>
      </c>
      <c r="AL137" t="str">
        <v>Balloon 2, DWG#FRM0105, See Image</v>
      </c>
      <c r="AM137" t="str">
        <v>Balloon 3 (DWG FRM0105, NV-30 Minor)</v>
      </c>
      <c r="AN137" t="str">
        <v>Balloon 3 (DWG FRM0105, NV-30)</v>
      </c>
      <c r="AO137" t="str">
        <v>Balloon 3 (P# 9890002-20)</v>
      </c>
      <c r="AP137" t="str">
        <v>Balloon 4</v>
      </c>
      <c r="AQ137" t="str">
        <v>Balloon 4 (P# 9890002-20)</v>
      </c>
      <c r="AR137" t="str">
        <v>Below Middle Band</v>
      </c>
      <c r="AS137" t="str">
        <v>Best Fit Pin, .003 or Less =Pass</v>
      </c>
      <c r="AT137" t="str">
        <v>Blank</v>
      </c>
      <c r="AU137" t="str">
        <v>Blank Turn Maj.</v>
      </c>
      <c r="AV137" t="str">
        <v>Blank Turn Maj. Mill Flt., OL4172</v>
      </c>
      <c r="AW137" t="str">
        <v>Blank Without .010 Slots</v>
      </c>
      <c r="AX137" t="str">
        <v>Blank Without .010 Slots, Section</v>
      </c>
      <c r="AY137" t="str">
        <v>Blank without thread</v>
      </c>
      <c r="AZ137" t="str">
        <v xml:space="preserve">Blank, Center of V Grv. </v>
      </c>
      <c r="BA137" t="str">
        <v>Blank, Check R adjacent Balloon 17</v>
      </c>
      <c r="BB137" t="str">
        <v>Blank, EXT. Feature</v>
      </c>
      <c r="BC137" t="str">
        <v>Blank, See Image, OL04335</v>
      </c>
      <c r="BD137" t="str">
        <v>Blank, See Image, OL04336</v>
      </c>
      <c r="BE137" t="str">
        <v xml:space="preserve">Blank, Thrd. </v>
      </c>
      <c r="BF137" t="str">
        <v>Blank, Turn Tip</v>
      </c>
      <c r="BG137" t="str">
        <v>Blank, Without Thrd.</v>
      </c>
      <c r="BH137" t="str">
        <v>Blank, Without Thread</v>
      </c>
      <c r="BI137" t="str">
        <v xml:space="preserve">Blunt Start Blend to Minor </v>
      </c>
      <c r="BJ137" t="str">
        <v>Calc., Use Go HEX</v>
      </c>
      <c r="BK137" t="str">
        <v>Can't dig into OD</v>
      </c>
      <c r="BL137" t="str">
        <v>Carbide Gauge</v>
      </c>
      <c r="BM137" t="str">
        <v xml:space="preserve">Center of V Grv. </v>
      </c>
      <c r="BN137" t="str">
        <v>Centered Less than .03 = Pass</v>
      </c>
      <c r="BO137" t="str">
        <v>Centered within .0005 or Less = Pass</v>
      </c>
      <c r="BP137" t="str">
        <v>Centered within .001 or Less = Pass</v>
      </c>
      <c r="BQ137" t="str">
        <v>Centered within .0254 or Less = Pass</v>
      </c>
      <c r="BR137" t="str">
        <v>Check close to Rod Slot</v>
      </c>
      <c r="BS137" t="str">
        <v>Check every other hole</v>
      </c>
      <c r="BT137" t="str">
        <v>Check Go over full length of slot.</v>
      </c>
      <c r="BU137" t="str">
        <v>Check Near Closed End</v>
      </c>
      <c r="BV137" t="str">
        <v>Check per Print View, Away from Rod Slot</v>
      </c>
      <c r="BW137" t="str">
        <v>Check to Balloon 30 Go Pin</v>
      </c>
      <c r="BX137" t="str">
        <v>Check with .2705 SET Pin Inside Part</v>
      </c>
      <c r="BY137" t="str">
        <v>Check with Hex Up</v>
      </c>
      <c r="BZ137" t="str">
        <v>CMM Blank</v>
      </c>
      <c r="CA137" t="str">
        <v>Confirm Full Radius</v>
      </c>
      <c r="CB137" t="str">
        <v>Constrained in fixture</v>
      </c>
      <c r="CC137" t="str">
        <v>Constrained with Ring</v>
      </c>
      <c r="CD137" t="str">
        <v>Constrained, See Image</v>
      </c>
      <c r="CE137" t="str">
        <v>Dim. "A"</v>
      </c>
      <c r="CF137" t="str">
        <v>Dim. "B"</v>
      </c>
      <c r="CG137" t="str">
        <v>Dim. "C"</v>
      </c>
      <c r="CH137" t="str">
        <v>Dim. "D", Whirl Blank</v>
      </c>
      <c r="CI137" t="str">
        <v>Dim. "G"</v>
      </c>
      <c r="CJ137" t="str">
        <v>Dim. E, Blank Turn Maj. &amp;  Mill Flt</v>
      </c>
      <c r="CK137" t="str">
        <v>Dim. E, Blank Turn Maj.&amp;  Mill Flt</v>
      </c>
      <c r="CL137" t="str">
        <v>Dim. H, Whirl Blank</v>
      </c>
      <c r="CM137" t="str">
        <v>Dim. J, 'Blank Turn Maj. &amp; Whirl Blank</v>
      </c>
      <c r="CN137" t="str">
        <v>Disk Drop Indicator Tip</v>
      </c>
      <c r="CO137" t="str">
        <v>DWG 100448-15, Balloon F_1</v>
      </c>
      <c r="CP137" t="str">
        <v>DWG 100448-15, OL02571</v>
      </c>
      <c r="CQ137" t="str">
        <v>DWG 100448-41</v>
      </c>
      <c r="CR137" t="str">
        <v>DWG 9890040, (10E),Section Part, OL01139</v>
      </c>
      <c r="CS137" t="str">
        <v>DWG 9890040, (10E),Section, OL01139</v>
      </c>
      <c r="CT137" t="str">
        <v>DWG 9890040, (11E)</v>
      </c>
      <c r="CU137" t="str">
        <v>DWG 9890040, (11E), Pins with Flats</v>
      </c>
      <c r="CV137" t="str">
        <v>DWG 9890040, (12E),  Pass=.002 or less</v>
      </c>
      <c r="CW137" t="str">
        <v>DWG 9890040, (12E), See Image</v>
      </c>
      <c r="CX137" t="str">
        <v>DWG 9890040, (1E), OL01431</v>
      </c>
      <c r="CY137" t="str">
        <v>DWG 9890040, (1E), OL01432</v>
      </c>
      <c r="CZ137" t="str">
        <v>DWG 9890040, (2E), OL01432</v>
      </c>
      <c r="DA137" t="str">
        <v>DWG 9890040, (3E)</v>
      </c>
      <c r="DB137" t="str">
        <v>DWG 9890040, (4E)</v>
      </c>
      <c r="DC137" t="str">
        <v>DWG 9890040, (5E), OL02336</v>
      </c>
      <c r="DD137" t="str">
        <v>DWG 9890040, (6E)</v>
      </c>
      <c r="DE137" t="str">
        <v>DWG 9890040, (7E)</v>
      </c>
      <c r="DF137" t="str">
        <v>DWG 9890040, (8E), OL01433</v>
      </c>
      <c r="DG137" t="str">
        <v>DWG 9890040, (8E), OL01433, Section</v>
      </c>
      <c r="DH137" t="str">
        <v>DWG 9890040, (9E), Close to Rod Slot</v>
      </c>
      <c r="DI137" t="str">
        <v>DWG 9890040, (9E),Close to Rod Slot</v>
      </c>
      <c r="DJ137" t="str">
        <v>DWG FRM0105 PAGE 2</v>
      </c>
      <c r="DK137" t="str">
        <v>DWG# 100448-41</v>
      </c>
      <c r="DL137" t="str">
        <v>DWG# 100448-44</v>
      </c>
      <c r="DM137" t="str">
        <v>DWG# 9890003  (1), Section OL00436/A</v>
      </c>
      <c r="DN137" t="str">
        <v>DWG# 9890003 (3), Ring Gauge Constrained</v>
      </c>
      <c r="DO137" t="str">
        <v>DWG# 9890003 (4), Section</v>
      </c>
      <c r="DP137" t="str">
        <v>DWG#100448-26, Balloon 1K, OL02350</v>
      </c>
      <c r="DQ137" t="str">
        <v>DWG#100448-26, Balloon 2K, OL02350</v>
      </c>
      <c r="DR137" t="str">
        <v>DWG#100448-26, Balloon 3K, OL02363</v>
      </c>
      <c r="DS137" t="str">
        <v>DWG#100448-26, Balloon 4K</v>
      </c>
      <c r="DT137" t="str">
        <v>DWG#100448-26, Balloon 5K, Section</v>
      </c>
      <c r="DU137" t="str">
        <v>DWG#100448-26, Balloon 6K</v>
      </c>
      <c r="DV137" t="str">
        <v>DWG#100448-26, Balloon 7K, Section</v>
      </c>
      <c r="DW137" t="str">
        <v>DWG#100448-26, Mfg. Tol.</v>
      </c>
      <c r="DX137" t="str">
        <v>DWG#9890003 (2) Ring Gauge Constrained</v>
      </c>
      <c r="DY137" t="str">
        <v>DWG#9890044</v>
      </c>
      <c r="DZ137" t="str">
        <v>DWG#9890044 .1985 to .2005=Pass</v>
      </c>
      <c r="EA137" t="str">
        <v>DWG#9890044 Overlay OL02441</v>
      </c>
      <c r="EB137" t="str">
        <v>DWG#9890044, OL02441</v>
      </c>
      <c r="EC137" t="str">
        <v>DWG#FRM0105</v>
      </c>
      <c r="ED137" t="str">
        <v>EXT.</v>
      </c>
      <c r="EE137" t="str">
        <v>EXT. Section, OL02460</v>
      </c>
      <c r="EF137" t="str">
        <v>EXT., OL04223</v>
      </c>
      <c r="EG137" t="str">
        <v>Flat Drop Indicator Tip</v>
      </c>
      <c r="EH137" t="str">
        <v>Full Go Pin, No Light, at Radius</v>
      </c>
      <c r="EI137" t="str">
        <v>Function Check</v>
      </c>
      <c r="EJ137" t="str">
        <v>GO Function Gauge</v>
      </c>
      <c r="EK137" t="str">
        <v>Go Gauge for Balloon 1 &amp; 4</v>
      </c>
      <c r="EL137" t="str">
        <v>Go Pin must pass through</v>
      </c>
      <c r="EM137" t="str">
        <v>Greater than .005 = Fail, Section</v>
      </c>
      <c r="EN137" t="str">
        <v>Greater than .025 out of center = Fail</v>
      </c>
      <c r="EO137" t="str">
        <v>Greater than 2.6 = Pass</v>
      </c>
      <c r="EP137" t="str">
        <v>Green = Pass, Red = Fail</v>
      </c>
      <c r="EQ137" t="str">
        <v>Hex Depth</v>
      </c>
      <c r="ER137" t="str">
        <v>Hex Minor</v>
      </c>
      <c r="ES137" t="str">
        <v>Hole Dia.</v>
      </c>
      <c r="ET137" t="str">
        <v>Hook or Disk Tip</v>
      </c>
      <c r="EU137" t="str">
        <v>ID Sphere Finish</v>
      </c>
      <c r="EV137" t="str">
        <v>ID/OD Both Sides, Diff. .002 or less = Pass</v>
      </c>
      <c r="EW137" t="str">
        <v>If Looks Big, Section</v>
      </c>
      <c r="EX137" t="str">
        <v>If Looks Small, Section</v>
      </c>
      <c r="EY137" t="str">
        <v>Insp. Close to Break Away, Mfg.Tol.</v>
      </c>
      <c r="EZ137" t="str">
        <v>INT.</v>
      </c>
      <c r="FA137" t="str">
        <v>INT. Section, OL02460</v>
      </c>
      <c r="FB137" t="str">
        <v>INT., OL04223</v>
      </c>
      <c r="FC137" t="str">
        <v>Intersect. of 7.7 &amp; R0.10</v>
      </c>
      <c r="FD137" t="str">
        <v>Intersect. of 8.79 and R.25 MAX</v>
      </c>
      <c r="FE137" t="str">
        <v>Keep Ind. Tip away from corner</v>
      </c>
      <c r="FF137" t="str">
        <v>L31</v>
      </c>
      <c r="FG137" t="str">
        <v>Laser Mark</v>
      </c>
      <c r="FH137" t="str">
        <v>LASER PER NOTE 4</v>
      </c>
      <c r="FI137" t="str">
        <v>LASER PER NOTE 4, Final Check 1 only</v>
      </c>
      <c r="FJ137" t="str">
        <v>Less than .002 out of center = Pass</v>
      </c>
      <c r="FK137" t="str">
        <v>Less than 2.75 = Pass, Section</v>
      </c>
      <c r="FL137" t="str">
        <v>List as pin. Not Calibrated</v>
      </c>
      <c r="FM137" t="str">
        <v>M9 X 1.25 BUTT See Comment Image</v>
      </c>
      <c r="FN137" t="str">
        <v>Manual Section</v>
      </c>
      <c r="FO137" t="str">
        <v>Max Deep .241 NO-GO =.42</v>
      </c>
      <c r="FP137" t="str">
        <v>MAX Depth of (Note 7) .241 NO-GO Pin</v>
      </c>
      <c r="FQ137" t="str">
        <v>Measure from Blue Line, See Image</v>
      </c>
      <c r="FR137" t="str">
        <v>Measure Width of Blue Area, See Image</v>
      </c>
      <c r="FS137" t="str">
        <v>Mfg. Tol</v>
      </c>
      <c r="FT137" t="str">
        <v>Mfg. Tol, See Image</v>
      </c>
      <c r="FU137" t="str">
        <v>Mfg. Tol.</v>
      </c>
      <c r="FV137" t="str">
        <v>Mfg. Tol. "A"</v>
      </c>
      <c r="FW137" t="str">
        <v>Mfg. Tol. (Zero on Gauge Full Dia. Lead)</v>
      </c>
      <c r="FX137" t="str">
        <v>Mfg. Tol. Balloon 11, See Image</v>
      </c>
      <c r="FY137" t="str">
        <v>Mfg. Tol. Balloon 4</v>
      </c>
      <c r="FZ137" t="str">
        <v>Mfg. Tol. Balloon 7</v>
      </c>
      <c r="GA137" t="str">
        <v xml:space="preserve">Mfg. Tol. C-Bore Face (Ballo 28) </v>
      </c>
      <c r="GB137" t="str">
        <v>Mfg. Tol. Section</v>
      </c>
      <c r="GC137" t="str">
        <v>Mfg. Tol. See Image</v>
      </c>
      <c r="GD137" t="str">
        <v>Mfg. Tol., 3 Places, Record MAX</v>
      </c>
      <c r="GE137" t="str">
        <v>Mfg. Tol., Balloon 11</v>
      </c>
      <c r="GF137" t="str">
        <v>Mfg. Tol., Balloon 7</v>
      </c>
      <c r="GG137" t="str">
        <v>Mfg. Tol., Blank</v>
      </c>
      <c r="GH137" t="str">
        <v>Mfg. Tol., Blank, Balloon 12</v>
      </c>
      <c r="GI137" t="str">
        <v>Mfg. Tol., Blend to SØ.320</v>
      </c>
      <c r="GJ137" t="str">
        <v>Mfg. Tol., Calculation</v>
      </c>
      <c r="GK137" t="str">
        <v>Mfg. Tol., For Mill Fixture</v>
      </c>
      <c r="GL137" t="str">
        <v>Mfg. Tol., L32</v>
      </c>
      <c r="GM137" t="str">
        <v>Mfg. Tol., L33</v>
      </c>
      <c r="GN137" t="str">
        <v>Mfg. Tol., No Tool Marks</v>
      </c>
      <c r="GO137" t="str">
        <v>Mfg. Tol., OL03361</v>
      </c>
      <c r="GP137" t="str">
        <v>Mfg. Tol., Record off center value</v>
      </c>
      <c r="GQ137" t="str">
        <v>Mfg. Tol., Same 3 Places, Record MIN</v>
      </c>
      <c r="GR137" t="str">
        <v>Mfg. Tol., Section</v>
      </c>
      <c r="GS137" t="str">
        <v>Mfg. Tol., Section B-B</v>
      </c>
      <c r="GT137" t="str">
        <v>Mfg. Tol., Section, OL03361</v>
      </c>
      <c r="GU137" t="str">
        <v>Mfg. Tol., Section, Per Note 2</v>
      </c>
      <c r="GV137" t="str">
        <v>Mfg. Tol., See Image</v>
      </c>
      <c r="GW137" t="str">
        <v>Mfg. Tol., See Image, Bore in Blue</v>
      </c>
      <c r="GX137" t="str">
        <v>Mfg. Tol., See Image, Hook Tip</v>
      </c>
      <c r="GY137" t="str">
        <v>Mfg. Tol., Sharp Okay No Burr</v>
      </c>
      <c r="GZ137" t="str">
        <v>Mfg. Tol., Threadless Blank</v>
      </c>
      <c r="HA137" t="str">
        <v>Mfg.Tol.</v>
      </c>
      <c r="HB137" t="str">
        <v>Mgf. To., T.S.C.</v>
      </c>
      <c r="HC137" t="str">
        <v>Milled Feature</v>
      </c>
      <c r="HD137" t="str">
        <v>Milled Feature, OL04045</v>
      </c>
      <c r="HE137" t="str">
        <v>More than .0005 out of center = Fail</v>
      </c>
      <c r="HF137" t="str">
        <v>Must Pass Through</v>
      </c>
      <c r="HG137" t="str">
        <v>Must pass through gauge</v>
      </c>
      <c r="HH137" t="str">
        <v>Must Pass Through Go Gauge</v>
      </c>
      <c r="HI137" t="str">
        <v>Must Pass, See Image.</v>
      </c>
      <c r="HJ137" t="str">
        <v>NA</v>
      </c>
      <c r="HK137" t="str">
        <v>Narrow Area</v>
      </c>
      <c r="HL137" t="str">
        <v>Near Balloon 21</v>
      </c>
      <c r="HM137" t="str">
        <v>Near Datum B</v>
      </c>
      <c r="HN137" t="str">
        <v>Neck Dia.</v>
      </c>
      <c r="HO137" t="str">
        <v>Neck to Head Rad.</v>
      </c>
      <c r="HP137" t="str">
        <v>No Copper Deposits Allowed</v>
      </c>
      <c r="HQ137" t="str">
        <v>No Section</v>
      </c>
      <c r="HR137" t="str">
        <v>No Section, .01 to .014 = Pass</v>
      </c>
      <c r="HS137" t="str">
        <v>No Section, Rotate Part</v>
      </c>
      <c r="HT137" t="str">
        <v>No Section, See Image</v>
      </c>
      <c r="HU137" t="str">
        <v>No Slot, Section B-B</v>
      </c>
      <c r="HV137" t="str">
        <v>No visual step = Pass</v>
      </c>
      <c r="HW137" t="str">
        <v>Not to exceed .95 Deep</v>
      </c>
      <c r="HX137" t="str">
        <v>Note 1</v>
      </c>
      <c r="HY137" t="str">
        <v>OL00333/A</v>
      </c>
      <c r="HZ137" t="str">
        <v>OL00519</v>
      </c>
      <c r="IA137" t="str">
        <v>OL00520</v>
      </c>
      <c r="IB137" t="str">
        <v>OL00529</v>
      </c>
      <c r="IC137" t="str">
        <v>OL00542</v>
      </c>
      <c r="ID137" t="str">
        <v>OL00724</v>
      </c>
      <c r="IE137" t="str">
        <v>OL01250</v>
      </c>
      <c r="IF137" t="str">
        <v>OL01869, Threadless Blank</v>
      </c>
      <c r="IG137" t="str">
        <v>OL01870, Section</v>
      </c>
      <c r="IH137" t="str">
        <v>OL02255</v>
      </c>
      <c r="II137" t="str">
        <v>OL02255, Mfg. Tol.</v>
      </c>
      <c r="IJ137" t="str">
        <v>OL02302</v>
      </c>
      <c r="IK137" t="str">
        <v xml:space="preserve">OL02318  needed per image instructions </v>
      </c>
      <c r="IL137" t="str">
        <v>OL02556</v>
      </c>
      <c r="IM137" t="str">
        <v>OL02557</v>
      </c>
      <c r="IN137" t="str">
        <v>OL02567</v>
      </c>
      <c r="IO137" t="str">
        <v>OL02653</v>
      </c>
      <c r="IP137" t="str">
        <v>OL02718</v>
      </c>
      <c r="IQ137" t="str">
        <v>OL02841</v>
      </c>
      <c r="IR137" t="str">
        <v>OL02842</v>
      </c>
      <c r="IS137" t="str">
        <v>OL02844</v>
      </c>
      <c r="IT137" t="str">
        <v>OL02871</v>
      </c>
      <c r="IU137" t="str">
        <v>OL02887</v>
      </c>
      <c r="IV137" t="str">
        <v>OL03500</v>
      </c>
      <c r="IW137" t="str">
        <v>OL03766</v>
      </c>
      <c r="IX137" t="str">
        <v>OL03868</v>
      </c>
      <c r="IY137" t="str">
        <v>OL03869</v>
      </c>
      <c r="IZ137" t="str">
        <v>OL03870</v>
      </c>
      <c r="JA137" t="str">
        <v>OL03873, DWG# 100448-44</v>
      </c>
      <c r="JB137" t="str">
        <v>OL03949</v>
      </c>
      <c r="JC137" t="str">
        <v xml:space="preserve">OL04043, Section </v>
      </c>
      <c r="JD137" t="str">
        <v xml:space="preserve">OL04044, Section </v>
      </c>
      <c r="JE137" t="str">
        <v>OL04045</v>
      </c>
      <c r="JF137" t="str">
        <v>OL04045, Milled Feature</v>
      </c>
      <c r="JG137" t="str">
        <v>OL04063</v>
      </c>
      <c r="JH137" t="str">
        <v>OL04064</v>
      </c>
      <c r="JI137" t="str">
        <v>OL04065</v>
      </c>
      <c r="JJ137" t="str">
        <v>OL04181</v>
      </c>
      <c r="JK137" t="str">
        <v>OL04218</v>
      </c>
      <c r="JL137" t="str">
        <v>OL04224, See Image</v>
      </c>
      <c r="JM137" t="str">
        <v>OL04374</v>
      </c>
      <c r="JN137" t="str">
        <v>OL04375, Section M-M</v>
      </c>
      <c r="JO137" t="str">
        <v>OL04376, Section M-M</v>
      </c>
      <c r="JP137" t="str">
        <v>OL04443</v>
      </c>
      <c r="JQ137" t="str">
        <v>OL04444</v>
      </c>
      <c r="JR137" t="str">
        <v>OL05000</v>
      </c>
      <c r="JS137" t="str">
        <v>One side of slot</v>
      </c>
      <c r="JT137" t="str">
        <v>Other side of slot</v>
      </c>
      <c r="JU137" t="str">
        <v>Out of center more than .002 = Fail</v>
      </c>
      <c r="JV137" t="str">
        <v>Out of center more than.002 = Fail</v>
      </c>
      <c r="JW137" t="str">
        <v>Overlay OL02713</v>
      </c>
      <c r="JX137" t="str">
        <v>Overlay OL02714</v>
      </c>
      <c r="JY137" t="str">
        <v>Overlay OL02718</v>
      </c>
      <c r="JZ137" t="str">
        <v>Overlay OL03831, Mfg. Tol.</v>
      </c>
      <c r="KA137" t="str">
        <v>Part Without Slots</v>
      </c>
      <c r="KB137" t="str">
        <v>Part Without Slots, See Image</v>
      </c>
      <c r="KC137" t="str">
        <v xml:space="preserve">Pass = .0254 or Less </v>
      </c>
      <c r="KD137" t="str">
        <v>PD MIN = 4.361, PD MAX = 4.456</v>
      </c>
      <c r="KE137" t="str">
        <v>Per Balloon 2 Note</v>
      </c>
      <c r="KF137" t="str">
        <v>Per drawing note(s) 8.</v>
      </c>
      <c r="KG137" t="str">
        <v>Point or Sphere Tip</v>
      </c>
      <c r="KH137" t="str">
        <v>Point Tip</v>
      </c>
      <c r="KI137" t="str">
        <v>R.9 to R1.1 = Pass, See Image</v>
      </c>
      <c r="KJ137" t="str">
        <v>Ram Construction</v>
      </c>
      <c r="KK137" t="str">
        <v>Record Same Pass / Fail All Balloons</v>
      </c>
      <c r="KL137" t="str">
        <v>Ref. Balloon 1</v>
      </c>
      <c r="KM137" t="str">
        <v>Ref. Balloon 12</v>
      </c>
      <c r="KN137" t="str">
        <v>Ref. Balloon 13, 100% AQL</v>
      </c>
      <c r="KO137" t="str">
        <v>Ref. Balloon 2</v>
      </c>
      <c r="KP137" t="str">
        <v>Ref. Balloon 21, 100% AQL</v>
      </c>
      <c r="KQ137" t="str">
        <v>Ref. Balloon 4</v>
      </c>
      <c r="KR137" t="str">
        <v>Ref. Balloon 7</v>
      </c>
      <c r="KS137" t="str">
        <v>Ref. Balloon 8</v>
      </c>
      <c r="KT137" t="str">
        <v>Relieved Pin Gauges 09236 &amp; 09235</v>
      </c>
      <c r="KU137" t="str">
        <v>Rotate Part</v>
      </c>
      <c r="KV137" t="str">
        <v>Rotate Part, See Image</v>
      </c>
      <c r="KW137" t="str">
        <v>Same as Root Radius</v>
      </c>
      <c r="KX137" t="str">
        <v>Section</v>
      </c>
      <c r="KY137" t="str">
        <v>Section B-B</v>
      </c>
      <c r="KZ137" t="str">
        <v>Section B-B, Distance Between Grooves</v>
      </c>
      <c r="LA137" t="str">
        <v>Section C-C</v>
      </c>
      <c r="LB137" t="str">
        <v>Section Part</v>
      </c>
      <c r="LC137" t="str">
        <v>Section Part, Measured from Opposite Face</v>
      </c>
      <c r="LD137" t="str">
        <v>Section, Broachless Blank</v>
      </c>
      <c r="LE137" t="str">
        <v>Section, EXT. Sphere Location.</v>
      </c>
      <c r="LF137" t="str">
        <v>Section, Hex Cham. Ang.</v>
      </c>
      <c r="LG137" t="str">
        <v>Section, Hex Fillet Rad.</v>
      </c>
      <c r="LH137" t="str">
        <v>Section, INT. Feature</v>
      </c>
      <c r="LI137" t="str">
        <v>Section, INT. Sphere Location.</v>
      </c>
      <c r="LJ137" t="str">
        <v>Section, Mfg. Tol.</v>
      </c>
      <c r="LK137" t="str">
        <v>Section, Mfg. Tol., See Image</v>
      </c>
      <c r="LL137" t="str">
        <v>Section, OL00486</v>
      </c>
      <c r="LM137" t="str">
        <v>Section, OL00542</v>
      </c>
      <c r="LN137" t="str">
        <v>Section, OL00543</v>
      </c>
      <c r="LO137" t="str">
        <v>Section, OL00544</v>
      </c>
      <c r="LP137" t="str">
        <v>Section, OL00545</v>
      </c>
      <c r="LQ137" t="str">
        <v>Section, OL00546</v>
      </c>
      <c r="LR137" t="str">
        <v>Section, OL00547</v>
      </c>
      <c r="LS137" t="str">
        <v>Section, OL00555</v>
      </c>
      <c r="LT137" t="str">
        <v>Section, OL00725</v>
      </c>
      <c r="LU137" t="str">
        <v>Section, OL01430</v>
      </c>
      <c r="LV137" t="str">
        <v>Section, OL01434</v>
      </c>
      <c r="LW137" t="str">
        <v>Section, OL01435</v>
      </c>
      <c r="LX137" t="str">
        <v>Section, OL01807</v>
      </c>
      <c r="LY137" t="str">
        <v>Section, OL01830</v>
      </c>
      <c r="LZ137" t="str">
        <v>Section, OL02351</v>
      </c>
      <c r="MA137" t="str">
        <v>Section, OL02519</v>
      </c>
      <c r="MB137" t="str">
        <v>Section, OL02520</v>
      </c>
      <c r="MC137" t="str">
        <v>Section, OL02522</v>
      </c>
      <c r="MD137" t="str">
        <v>Section, OL02540</v>
      </c>
      <c r="ME137" t="str">
        <v>Section, OL02541</v>
      </c>
      <c r="MF137" t="str">
        <v>Section, OL02552</v>
      </c>
      <c r="MG137" t="str">
        <v>Section, OL02553</v>
      </c>
      <c r="MH137" t="str">
        <v>Section, OL02554</v>
      </c>
      <c r="MI137" t="str">
        <v>Section, OL02555</v>
      </c>
      <c r="MJ137" t="str">
        <v>Section, OL02558</v>
      </c>
      <c r="MK137" t="str">
        <v>Section, OL02559</v>
      </c>
      <c r="ML137" t="str">
        <v>Section, OL02560</v>
      </c>
      <c r="MM137" t="str">
        <v>Section, OL02619</v>
      </c>
      <c r="MN137" t="str">
        <v>Section, OL02620</v>
      </c>
      <c r="MO137" t="str">
        <v>Section, OL02621</v>
      </c>
      <c r="MP137" t="str">
        <v>Section, OL02622</v>
      </c>
      <c r="MQ137" t="str">
        <v>Section, OL02623</v>
      </c>
      <c r="MR137" t="str">
        <v>Section, OL02624</v>
      </c>
      <c r="MS137" t="str">
        <v>Section, OL02652</v>
      </c>
      <c r="MT137" t="str">
        <v>Section, OL02680</v>
      </c>
      <c r="MU137" t="str">
        <v>Section, OL02793</v>
      </c>
      <c r="MV137" t="str">
        <v>Section, OL02823</v>
      </c>
      <c r="MW137" t="str">
        <v>Section, OL02843</v>
      </c>
      <c r="MX137" t="str">
        <v>Section, OL03026, Ext.</v>
      </c>
      <c r="MY137" t="str">
        <v>Section, OL03026, Int.</v>
      </c>
      <c r="MZ137" t="str">
        <v>Section, OL03570, DWG# 100448-41</v>
      </c>
      <c r="NA137" t="str">
        <v>Section, OL03781</v>
      </c>
      <c r="NB137" t="str">
        <v>Section, OL03911</v>
      </c>
      <c r="NC137" t="str">
        <v>Section, OL03912</v>
      </c>
      <c r="ND137" t="str">
        <v>Section, OL03928</v>
      </c>
      <c r="NE137" t="str">
        <v>Section, OL03929</v>
      </c>
      <c r="NF137" t="str">
        <v>Section, OL04030</v>
      </c>
      <c r="NG137" t="str">
        <v>Section, OL04037</v>
      </c>
      <c r="NH137" t="str">
        <v>Section, OL04038</v>
      </c>
      <c r="NI137" t="str">
        <v>Section, OL04046</v>
      </c>
      <c r="NJ137" t="str">
        <v>Section, OL04065</v>
      </c>
      <c r="NK137" t="str">
        <v>Section, OL04066</v>
      </c>
      <c r="NL137" t="str">
        <v>Section, OL04067</v>
      </c>
      <c r="NM137" t="str">
        <v>Section, OL04069</v>
      </c>
      <c r="NN137" t="str">
        <v>Section, OL04071</v>
      </c>
      <c r="NO137" t="str">
        <v>Section, OL04173</v>
      </c>
      <c r="NP137" t="str">
        <v>Section, OL04174</v>
      </c>
      <c r="NQ137" t="str">
        <v>Section, OL04214</v>
      </c>
      <c r="NR137" t="str">
        <v>Section, OL04215</v>
      </c>
      <c r="NS137" t="str">
        <v>Section, OL04216</v>
      </c>
      <c r="NT137" t="str">
        <v>Section, OL04217</v>
      </c>
      <c r="NU137" t="str">
        <v>Section, Overlay OL02716</v>
      </c>
      <c r="NV137" t="str">
        <v>Section, Overlay OL02717</v>
      </c>
      <c r="NW137" t="str">
        <v>Section, See Image</v>
      </c>
      <c r="NX137" t="str">
        <v>Section, See Image, DWG# 100448-41</v>
      </c>
      <c r="NY137" t="str">
        <v>Section, Without Sots</v>
      </c>
      <c r="NZ137" t="str">
        <v>See Comments Sheet</v>
      </c>
      <c r="OA137" t="str">
        <v>See Comments Sheet, OL02318</v>
      </c>
      <c r="OB137" t="str">
        <v>See Image</v>
      </c>
      <c r="OC137" t="str">
        <v>See Image, .005 or Less = Pass</v>
      </c>
      <c r="OD137" t="str">
        <v>See Image, Check Near Radius</v>
      </c>
      <c r="OE137" t="str">
        <v>See Image, Constrained</v>
      </c>
      <c r="OF137" t="str">
        <v>See Image, Distance Between Flats</v>
      </c>
      <c r="OG137" t="str">
        <v xml:space="preserve">See Image, Mfg. Tol, Section A-A </v>
      </c>
      <c r="OH137" t="str">
        <v>See image, Mfg. Tol.</v>
      </c>
      <c r="OI137" t="str">
        <v>See Image, Mic. Across Flats</v>
      </c>
      <c r="OJ137" t="str">
        <v>See Image, OL02850</v>
      </c>
      <c r="OK137" t="str">
        <v>See Image, OL02880</v>
      </c>
      <c r="OL137" t="str">
        <v>See Image, OL03926</v>
      </c>
      <c r="OM137" t="str">
        <v>See Image, OL03927</v>
      </c>
      <c r="ON137" t="str">
        <v>See Image, OL04003</v>
      </c>
      <c r="OO137" t="str">
        <v>'See Image, OL04342,  Best Fit Joe Block</v>
      </c>
      <c r="OP137" t="str">
        <v>See Image, OL04342,  Blank</v>
      </c>
      <c r="OQ137" t="str">
        <v>See Image, OL04342, Blank</v>
      </c>
      <c r="OR137" t="str">
        <v>See Image, OL04343, Blank</v>
      </c>
      <c r="OS137" t="str">
        <v>See Image, Pass = .002 or Less</v>
      </c>
      <c r="OT137" t="str">
        <v>See Image, Rcd. MAX</v>
      </c>
      <c r="OU137" t="str">
        <v>See Image, Rcd. MIN</v>
      </c>
      <c r="OV137" t="str">
        <v>See Image, Section</v>
      </c>
      <c r="OW137" t="str">
        <v>See Image, Section A-A</v>
      </c>
      <c r="OX137" t="str">
        <v>See Image, Section B-B</v>
      </c>
      <c r="OY137" t="str">
        <v>See Image, Section B-B, TSC</v>
      </c>
      <c r="OZ137" t="str">
        <v>See Image, Shank Drawing # 18000-XX-XX A</v>
      </c>
      <c r="PA137" t="str">
        <v>Sequencial Laser 01, 120 Per Print</v>
      </c>
      <c r="PB137" t="str">
        <v>Set to .202, Zero on Thread Lead</v>
      </c>
      <c r="PC137" t="str">
        <v>Sharp OK, No Burr</v>
      </c>
      <c r="PD137" t="str">
        <v>Sharp OK, No Raised Edge, See Image</v>
      </c>
      <c r="PE137" t="str">
        <v>Sharp OK, No Raised Edges</v>
      </c>
      <c r="PF137" t="str">
        <v>Sharp okay no raised edge</v>
      </c>
      <c r="PG137" t="str">
        <v>Sharp Okay, No Burr</v>
      </c>
      <c r="PH137" t="str">
        <v>Sharp Okay, No Raised Edge</v>
      </c>
      <c r="PI137" t="str">
        <v>Sharp Okay, No Raised Edges,</v>
      </c>
      <c r="PJ137" t="str">
        <v>Sharp Okay, See Image</v>
      </c>
      <c r="PK137" t="str">
        <v xml:space="preserve">Start of Radius @ .195 </v>
      </c>
      <c r="PL137" t="str">
        <v xml:space="preserve">Start of Radius @ .21 </v>
      </c>
      <c r="PM137" t="str">
        <v xml:space="preserve">T.S.C. </v>
      </c>
      <c r="PN137" t="str">
        <v>Tangent Point</v>
      </c>
      <c r="PO137" t="str">
        <v>Tangent point of R.50</v>
      </c>
      <c r="PP137" t="str">
        <v>Taper Check, Mfg.Tol.</v>
      </c>
      <c r="PQ137" t="str">
        <v>Taper Check, Mfg.Tol., See Image</v>
      </c>
      <c r="PR137" t="str">
        <v>Thrd. Minor Ø</v>
      </c>
      <c r="PS137" t="str">
        <v>Thrd. Relief Ø</v>
      </c>
      <c r="PT137" t="str">
        <v>Threadless Blank</v>
      </c>
      <c r="PU137" t="str">
        <v>Threadless Blank, From Major Ø</v>
      </c>
      <c r="PV137" t="str">
        <v>Threadless Blank, Mfg. Tol.</v>
      </c>
      <c r="PW137" t="str">
        <v>Threadless Blank, Thrd. to Neck Rad.</v>
      </c>
      <c r="PX137" t="str">
        <v>Thredless Blank</v>
      </c>
      <c r="PY137" t="str">
        <v>To center of R.005</v>
      </c>
      <c r="PZ137" t="str">
        <v>Torx Min. Dia.</v>
      </c>
      <c r="QA137" t="str">
        <v>Turn Ø Free of Mill Marks</v>
      </c>
      <c r="QB137" t="str">
        <v>Use (Full) GO Hex</v>
      </c>
      <c r="QC137" t="str">
        <v>Use Balloon 1 FULL Gauge</v>
      </c>
      <c r="QD137" t="str">
        <v>Use Balloon 9 FULL GO</v>
      </c>
      <c r="QE137" t="str">
        <v>Use Best Fit Pin</v>
      </c>
      <c r="QF137" t="str">
        <v>Use Disk Tip</v>
      </c>
      <c r="QG137" t="str">
        <v>Use flat bottomed indicator tip.</v>
      </c>
      <c r="QH137" t="str">
        <v xml:space="preserve">Use Full .093 Go Hex </v>
      </c>
      <c r="QI137" t="str">
        <v xml:space="preserve">Use Full .0930 Go Hex </v>
      </c>
      <c r="QJ137" t="str">
        <v>Use Full .1235 Go Hex</v>
      </c>
      <c r="QK137" t="str">
        <v>Use Gauge K2-98-8019-04, See Image</v>
      </c>
      <c r="QL137" t="str">
        <v>Use large flat indicator tip</v>
      </c>
      <c r="QM137" t="str">
        <v>Use Pins.3330/.3350, See Image MAX NO-GO</v>
      </c>
      <c r="QN137" t="str">
        <v>Use Pointed Drop Indicator Tip</v>
      </c>
      <c r="QO137" t="str">
        <v>V-Block</v>
      </c>
      <c r="QP137" t="str">
        <v>V-Block,  AMB for 13</v>
      </c>
      <c r="QQ137" t="str">
        <v>V-Block,  Hex Cham. Dia.</v>
      </c>
      <c r="QR137" t="str">
        <v>V-Block, Hex Depth</v>
      </c>
      <c r="QS137" t="str">
        <v>VBU Gauge</v>
      </c>
      <c r="QT137" t="str">
        <v>Visibally smaller than HEX=Pass</v>
      </c>
      <c r="QU137" t="str">
        <v>Visual Per Drawing</v>
      </c>
      <c r="QV137" t="str">
        <v>Whirl Blank</v>
      </c>
      <c r="QW137" t="str">
        <v xml:space="preserve">Whirl Blank </v>
      </c>
      <c r="QX137" t="str">
        <v>Whirl Blank, Neck Rad. End to Head CL</v>
      </c>
      <c r="QY137" t="str">
        <v>Whirl Blank, Nose Start Dia.</v>
      </c>
      <c r="QZ137" t="str">
        <v>Whirl Blank, Nose Start Dist.</v>
      </c>
      <c r="RA137" t="str">
        <v>Whirl Blank, Thrd. Minor</v>
      </c>
      <c r="RB137" t="str">
        <v>Whirl Blank, Thrd. Pullout Dia.</v>
      </c>
      <c r="RC137" t="str">
        <v>Whole Part, Removal is at Assy. Level</v>
      </c>
      <c r="RD137" t="str">
        <v>Wide Area</v>
      </c>
      <c r="RE137" t="str">
        <v>Zero on End of Go Gauge</v>
      </c>
    </row>
    <row r="138" spans="1:473">
      <c r="A138" t="s">
        <v>775</v>
      </c>
      <c r="C138" t="str" cm="1">
        <f t="array" ref="C138:RE138">TRANSPOSE(_xlfn._xlws.SORT(_xlfn._xlws.FILTER($A$2:$A$600,ISNUMBER(SEARCH('PartLib Table'!M155,$A$2:$A$600)),"not found")))</f>
        <v xml:space="preserve"> 'C', Whirl Blank</v>
      </c>
      <c r="D138" t="str">
        <v xml:space="preserve"> See Image, Constrained</v>
      </c>
      <c r="E138" t="str">
        <v>(.04 to .12 range = Pass)</v>
      </c>
      <c r="F138" t="str">
        <v>(.042 FULL) Go Pin Seat Fully</v>
      </c>
      <c r="G138" t="str">
        <v>(B), Mfg. Tol.</v>
      </c>
      <c r="H138" t="str">
        <v>(B), O.A.L.</v>
      </c>
      <c r="I138" t="str">
        <v>.001 or less =Pass</v>
      </c>
      <c r="J138" t="str">
        <v>.001 or less out of center = Pass</v>
      </c>
      <c r="K138" t="str">
        <v>.002 or Less = Pass</v>
      </c>
      <c r="L138" t="str">
        <v>.002 or Less out of center = Pass</v>
      </c>
      <c r="M138" t="str">
        <v>.005 to .015 = Pass</v>
      </c>
      <c r="N138" t="str">
        <v>.0125 Mean, Section</v>
      </c>
      <c r="O138" t="str">
        <v>.025 or Less in X &amp; Y=Pass</v>
      </c>
      <c r="P138" t="str">
        <v>.038 Mean</v>
      </c>
      <c r="Q138" t="str">
        <v>.063 MM = .0024 IN, See Image</v>
      </c>
      <c r="R138" t="str">
        <v>.063MM = .0024"</v>
      </c>
      <c r="S138" t="str">
        <v>.243 NO-GO, Unconstrained, Must Not Start</v>
      </c>
      <c r="T138" t="str">
        <v>@ Back Face &amp; ID, No Raised Edge</v>
      </c>
      <c r="U138" t="str">
        <v>@ Back Face &amp; OD, No Raised Edge</v>
      </c>
      <c r="V138" t="str">
        <v>@ ID &amp; FACE</v>
      </c>
      <c r="W138" t="str">
        <v>@ OD &amp; BACK FACE</v>
      </c>
      <c r="X138" t="str">
        <v>@ OD &amp; FACE</v>
      </c>
      <c r="Y138" t="str">
        <v>Across from slot</v>
      </c>
      <c r="Z138" t="str">
        <v>All Edge Breaks</v>
      </c>
      <c r="AA138" t="str">
        <v>Attached to bar stock</v>
      </c>
      <c r="AB138" t="str">
        <v xml:space="preserve">Back Turn Fillet Rad. </v>
      </c>
      <c r="AC138" t="str">
        <v>Balloon 1 (DWG FRM0105 Page 2, NV-27)</v>
      </c>
      <c r="AD138" t="str">
        <v>Balloon 1 (DWG FRM0105, NV-30)</v>
      </c>
      <c r="AE138" t="str">
        <v>Balloon 1 (P# 9890002-20) OL00429/A</v>
      </c>
      <c r="AF138" t="str">
        <v>Balloon 1, DWG#FRM0105</v>
      </c>
      <c r="AG138" t="str">
        <v>Balloon 11, See Image</v>
      </c>
      <c r="AH138" t="str">
        <v xml:space="preserve">Balloon 2 (DWG FRM0105 Page 2, NV-27) </v>
      </c>
      <c r="AI138" t="str">
        <v>Balloon 2 (DWG FRM0105, NV-30)</v>
      </c>
      <c r="AJ138" t="str">
        <v>Balloon 2 (P# 9890002-20)</v>
      </c>
      <c r="AK138" t="str">
        <v>Balloon 2, DWG#FRM0105</v>
      </c>
      <c r="AL138" t="str">
        <v>Balloon 2, DWG#FRM0105, See Image</v>
      </c>
      <c r="AM138" t="str">
        <v>Balloon 3 (DWG FRM0105, NV-30 Minor)</v>
      </c>
      <c r="AN138" t="str">
        <v>Balloon 3 (DWG FRM0105, NV-30)</v>
      </c>
      <c r="AO138" t="str">
        <v>Balloon 3 (P# 9890002-20)</v>
      </c>
      <c r="AP138" t="str">
        <v>Balloon 4</v>
      </c>
      <c r="AQ138" t="str">
        <v>Balloon 4 (P# 9890002-20)</v>
      </c>
      <c r="AR138" t="str">
        <v>Below Middle Band</v>
      </c>
      <c r="AS138" t="str">
        <v>Best Fit Pin, .003 or Less =Pass</v>
      </c>
      <c r="AT138" t="str">
        <v>Blank</v>
      </c>
      <c r="AU138" t="str">
        <v>Blank Turn Maj.</v>
      </c>
      <c r="AV138" t="str">
        <v>Blank Turn Maj. Mill Flt., OL4172</v>
      </c>
      <c r="AW138" t="str">
        <v>Blank Without .010 Slots</v>
      </c>
      <c r="AX138" t="str">
        <v>Blank Without .010 Slots, Section</v>
      </c>
      <c r="AY138" t="str">
        <v>Blank without thread</v>
      </c>
      <c r="AZ138" t="str">
        <v xml:space="preserve">Blank, Center of V Grv. </v>
      </c>
      <c r="BA138" t="str">
        <v>Blank, Check R adjacent Balloon 17</v>
      </c>
      <c r="BB138" t="str">
        <v>Blank, EXT. Feature</v>
      </c>
      <c r="BC138" t="str">
        <v>Blank, See Image, OL04335</v>
      </c>
      <c r="BD138" t="str">
        <v>Blank, See Image, OL04336</v>
      </c>
      <c r="BE138" t="str">
        <v xml:space="preserve">Blank, Thrd. </v>
      </c>
      <c r="BF138" t="str">
        <v>Blank, Turn Tip</v>
      </c>
      <c r="BG138" t="str">
        <v>Blank, Without Thrd.</v>
      </c>
      <c r="BH138" t="str">
        <v>Blank, Without Thread</v>
      </c>
      <c r="BI138" t="str">
        <v xml:space="preserve">Blunt Start Blend to Minor </v>
      </c>
      <c r="BJ138" t="str">
        <v>Calc., Use Go HEX</v>
      </c>
      <c r="BK138" t="str">
        <v>Can't dig into OD</v>
      </c>
      <c r="BL138" t="str">
        <v>Carbide Gauge</v>
      </c>
      <c r="BM138" t="str">
        <v xml:space="preserve">Center of V Grv. </v>
      </c>
      <c r="BN138" t="str">
        <v>Centered Less than .03 = Pass</v>
      </c>
      <c r="BO138" t="str">
        <v>Centered within .0005 or Less = Pass</v>
      </c>
      <c r="BP138" t="str">
        <v>Centered within .001 or Less = Pass</v>
      </c>
      <c r="BQ138" t="str">
        <v>Centered within .0254 or Less = Pass</v>
      </c>
      <c r="BR138" t="str">
        <v>Check close to Rod Slot</v>
      </c>
      <c r="BS138" t="str">
        <v>Check every other hole</v>
      </c>
      <c r="BT138" t="str">
        <v>Check Go over full length of slot.</v>
      </c>
      <c r="BU138" t="str">
        <v>Check Near Closed End</v>
      </c>
      <c r="BV138" t="str">
        <v>Check per Print View, Away from Rod Slot</v>
      </c>
      <c r="BW138" t="str">
        <v>Check to Balloon 30 Go Pin</v>
      </c>
      <c r="BX138" t="str">
        <v>Check with .2705 SET Pin Inside Part</v>
      </c>
      <c r="BY138" t="str">
        <v>Check with Hex Up</v>
      </c>
      <c r="BZ138" t="str">
        <v>CMM Blank</v>
      </c>
      <c r="CA138" t="str">
        <v>Confirm Full Radius</v>
      </c>
      <c r="CB138" t="str">
        <v>Constrained in fixture</v>
      </c>
      <c r="CC138" t="str">
        <v>Constrained with Ring</v>
      </c>
      <c r="CD138" t="str">
        <v>Constrained, See Image</v>
      </c>
      <c r="CE138" t="str">
        <v>Dim. "A"</v>
      </c>
      <c r="CF138" t="str">
        <v>Dim. "B"</v>
      </c>
      <c r="CG138" t="str">
        <v>Dim. "C"</v>
      </c>
      <c r="CH138" t="str">
        <v>Dim. "D", Whirl Blank</v>
      </c>
      <c r="CI138" t="str">
        <v>Dim. "G"</v>
      </c>
      <c r="CJ138" t="str">
        <v>Dim. E, Blank Turn Maj. &amp;  Mill Flt</v>
      </c>
      <c r="CK138" t="str">
        <v>Dim. E, Blank Turn Maj.&amp;  Mill Flt</v>
      </c>
      <c r="CL138" t="str">
        <v>Dim. H, Whirl Blank</v>
      </c>
      <c r="CM138" t="str">
        <v>Dim. J, 'Blank Turn Maj. &amp; Whirl Blank</v>
      </c>
      <c r="CN138" t="str">
        <v>Disk Drop Indicator Tip</v>
      </c>
      <c r="CO138" t="str">
        <v>DWG 100448-15, Balloon F_1</v>
      </c>
      <c r="CP138" t="str">
        <v>DWG 100448-15, OL02571</v>
      </c>
      <c r="CQ138" t="str">
        <v>DWG 100448-41</v>
      </c>
      <c r="CR138" t="str">
        <v>DWG 9890040, (10E),Section Part, OL01139</v>
      </c>
      <c r="CS138" t="str">
        <v>DWG 9890040, (10E),Section, OL01139</v>
      </c>
      <c r="CT138" t="str">
        <v>DWG 9890040, (11E)</v>
      </c>
      <c r="CU138" t="str">
        <v>DWG 9890040, (11E), Pins with Flats</v>
      </c>
      <c r="CV138" t="str">
        <v>DWG 9890040, (12E),  Pass=.002 or less</v>
      </c>
      <c r="CW138" t="str">
        <v>DWG 9890040, (12E), See Image</v>
      </c>
      <c r="CX138" t="str">
        <v>DWG 9890040, (1E), OL01431</v>
      </c>
      <c r="CY138" t="str">
        <v>DWG 9890040, (1E), OL01432</v>
      </c>
      <c r="CZ138" t="str">
        <v>DWG 9890040, (2E), OL01432</v>
      </c>
      <c r="DA138" t="str">
        <v>DWG 9890040, (3E)</v>
      </c>
      <c r="DB138" t="str">
        <v>DWG 9890040, (4E)</v>
      </c>
      <c r="DC138" t="str">
        <v>DWG 9890040, (5E), OL02336</v>
      </c>
      <c r="DD138" t="str">
        <v>DWG 9890040, (6E)</v>
      </c>
      <c r="DE138" t="str">
        <v>DWG 9890040, (7E)</v>
      </c>
      <c r="DF138" t="str">
        <v>DWG 9890040, (8E), OL01433</v>
      </c>
      <c r="DG138" t="str">
        <v>DWG 9890040, (8E), OL01433, Section</v>
      </c>
      <c r="DH138" t="str">
        <v>DWG 9890040, (9E), Close to Rod Slot</v>
      </c>
      <c r="DI138" t="str">
        <v>DWG 9890040, (9E),Close to Rod Slot</v>
      </c>
      <c r="DJ138" t="str">
        <v>DWG FRM0105 PAGE 2</v>
      </c>
      <c r="DK138" t="str">
        <v>DWG# 100448-41</v>
      </c>
      <c r="DL138" t="str">
        <v>DWG# 100448-44</v>
      </c>
      <c r="DM138" t="str">
        <v>DWG# 9890003  (1), Section OL00436/A</v>
      </c>
      <c r="DN138" t="str">
        <v>DWG# 9890003 (3), Ring Gauge Constrained</v>
      </c>
      <c r="DO138" t="str">
        <v>DWG# 9890003 (4), Section</v>
      </c>
      <c r="DP138" t="str">
        <v>DWG#100448-26, Balloon 1K, OL02350</v>
      </c>
      <c r="DQ138" t="str">
        <v>DWG#100448-26, Balloon 2K, OL02350</v>
      </c>
      <c r="DR138" t="str">
        <v>DWG#100448-26, Balloon 3K, OL02363</v>
      </c>
      <c r="DS138" t="str">
        <v>DWG#100448-26, Balloon 4K</v>
      </c>
      <c r="DT138" t="str">
        <v>DWG#100448-26, Balloon 5K, Section</v>
      </c>
      <c r="DU138" t="str">
        <v>DWG#100448-26, Balloon 6K</v>
      </c>
      <c r="DV138" t="str">
        <v>DWG#100448-26, Balloon 7K, Section</v>
      </c>
      <c r="DW138" t="str">
        <v>DWG#100448-26, Mfg. Tol.</v>
      </c>
      <c r="DX138" t="str">
        <v>DWG#9890003 (2) Ring Gauge Constrained</v>
      </c>
      <c r="DY138" t="str">
        <v>DWG#9890044</v>
      </c>
      <c r="DZ138" t="str">
        <v>DWG#9890044 .1985 to .2005=Pass</v>
      </c>
      <c r="EA138" t="str">
        <v>DWG#9890044 Overlay OL02441</v>
      </c>
      <c r="EB138" t="str">
        <v>DWG#9890044, OL02441</v>
      </c>
      <c r="EC138" t="str">
        <v>DWG#FRM0105</v>
      </c>
      <c r="ED138" t="str">
        <v>EXT.</v>
      </c>
      <c r="EE138" t="str">
        <v>EXT. Section, OL02460</v>
      </c>
      <c r="EF138" t="str">
        <v>EXT., OL04223</v>
      </c>
      <c r="EG138" t="str">
        <v>Flat Drop Indicator Tip</v>
      </c>
      <c r="EH138" t="str">
        <v>Full Go Pin, No Light, at Radius</v>
      </c>
      <c r="EI138" t="str">
        <v>Function Check</v>
      </c>
      <c r="EJ138" t="str">
        <v>GO Function Gauge</v>
      </c>
      <c r="EK138" t="str">
        <v>Go Gauge for Balloon 1 &amp; 4</v>
      </c>
      <c r="EL138" t="str">
        <v>Go Pin must pass through</v>
      </c>
      <c r="EM138" t="str">
        <v>Greater than .005 = Fail, Section</v>
      </c>
      <c r="EN138" t="str">
        <v>Greater than .025 out of center = Fail</v>
      </c>
      <c r="EO138" t="str">
        <v>Greater than 2.6 = Pass</v>
      </c>
      <c r="EP138" t="str">
        <v>Green = Pass, Red = Fail</v>
      </c>
      <c r="EQ138" t="str">
        <v>Hex Depth</v>
      </c>
      <c r="ER138" t="str">
        <v>Hex Minor</v>
      </c>
      <c r="ES138" t="str">
        <v>Hole Dia.</v>
      </c>
      <c r="ET138" t="str">
        <v>Hook or Disk Tip</v>
      </c>
      <c r="EU138" t="str">
        <v>ID Sphere Finish</v>
      </c>
      <c r="EV138" t="str">
        <v>ID/OD Both Sides, Diff. .002 or less = Pass</v>
      </c>
      <c r="EW138" t="str">
        <v>If Looks Big, Section</v>
      </c>
      <c r="EX138" t="str">
        <v>If Looks Small, Section</v>
      </c>
      <c r="EY138" t="str">
        <v>Insp. Close to Break Away, Mfg.Tol.</v>
      </c>
      <c r="EZ138" t="str">
        <v>INT.</v>
      </c>
      <c r="FA138" t="str">
        <v>INT. Section, OL02460</v>
      </c>
      <c r="FB138" t="str">
        <v>INT., OL04223</v>
      </c>
      <c r="FC138" t="str">
        <v>Intersect. of 7.7 &amp; R0.10</v>
      </c>
      <c r="FD138" t="str">
        <v>Intersect. of 8.79 and R.25 MAX</v>
      </c>
      <c r="FE138" t="str">
        <v>Keep Ind. Tip away from corner</v>
      </c>
      <c r="FF138" t="str">
        <v>L31</v>
      </c>
      <c r="FG138" t="str">
        <v>Laser Mark</v>
      </c>
      <c r="FH138" t="str">
        <v>LASER PER NOTE 4</v>
      </c>
      <c r="FI138" t="str">
        <v>LASER PER NOTE 4, Final Check 1 only</v>
      </c>
      <c r="FJ138" t="str">
        <v>Less than .002 out of center = Pass</v>
      </c>
      <c r="FK138" t="str">
        <v>Less than 2.75 = Pass, Section</v>
      </c>
      <c r="FL138" t="str">
        <v>List as pin. Not Calibrated</v>
      </c>
      <c r="FM138" t="str">
        <v>M9 X 1.25 BUTT See Comment Image</v>
      </c>
      <c r="FN138" t="str">
        <v>Manual Section</v>
      </c>
      <c r="FO138" t="str">
        <v>Max Deep .241 NO-GO =.42</v>
      </c>
      <c r="FP138" t="str">
        <v>MAX Depth of (Note 7) .241 NO-GO Pin</v>
      </c>
      <c r="FQ138" t="str">
        <v>Measure from Blue Line, See Image</v>
      </c>
      <c r="FR138" t="str">
        <v>Measure Width of Blue Area, See Image</v>
      </c>
      <c r="FS138" t="str">
        <v>Mfg. Tol</v>
      </c>
      <c r="FT138" t="str">
        <v>Mfg. Tol, See Image</v>
      </c>
      <c r="FU138" t="str">
        <v>Mfg. Tol.</v>
      </c>
      <c r="FV138" t="str">
        <v>Mfg. Tol. "A"</v>
      </c>
      <c r="FW138" t="str">
        <v>Mfg. Tol. (Zero on Gauge Full Dia. Lead)</v>
      </c>
      <c r="FX138" t="str">
        <v>Mfg. Tol. Balloon 11, See Image</v>
      </c>
      <c r="FY138" t="str">
        <v>Mfg. Tol. Balloon 4</v>
      </c>
      <c r="FZ138" t="str">
        <v>Mfg. Tol. Balloon 7</v>
      </c>
      <c r="GA138" t="str">
        <v xml:space="preserve">Mfg. Tol. C-Bore Face (Ballo 28) </v>
      </c>
      <c r="GB138" t="str">
        <v>Mfg. Tol. Section</v>
      </c>
      <c r="GC138" t="str">
        <v>Mfg. Tol. See Image</v>
      </c>
      <c r="GD138" t="str">
        <v>Mfg. Tol., 3 Places, Record MAX</v>
      </c>
      <c r="GE138" t="str">
        <v>Mfg. Tol., Balloon 11</v>
      </c>
      <c r="GF138" t="str">
        <v>Mfg. Tol., Balloon 7</v>
      </c>
      <c r="GG138" t="str">
        <v>Mfg. Tol., Blank</v>
      </c>
      <c r="GH138" t="str">
        <v>Mfg. Tol., Blank, Balloon 12</v>
      </c>
      <c r="GI138" t="str">
        <v>Mfg. Tol., Blend to SØ.320</v>
      </c>
      <c r="GJ138" t="str">
        <v>Mfg. Tol., Calculation</v>
      </c>
      <c r="GK138" t="str">
        <v>Mfg. Tol., For Mill Fixture</v>
      </c>
      <c r="GL138" t="str">
        <v>Mfg. Tol., L32</v>
      </c>
      <c r="GM138" t="str">
        <v>Mfg. Tol., L33</v>
      </c>
      <c r="GN138" t="str">
        <v>Mfg. Tol., No Tool Marks</v>
      </c>
      <c r="GO138" t="str">
        <v>Mfg. Tol., OL03361</v>
      </c>
      <c r="GP138" t="str">
        <v>Mfg. Tol., Record off center value</v>
      </c>
      <c r="GQ138" t="str">
        <v>Mfg. Tol., Same 3 Places, Record MIN</v>
      </c>
      <c r="GR138" t="str">
        <v>Mfg. Tol., Section</v>
      </c>
      <c r="GS138" t="str">
        <v>Mfg. Tol., Section B-B</v>
      </c>
      <c r="GT138" t="str">
        <v>Mfg. Tol., Section, OL03361</v>
      </c>
      <c r="GU138" t="str">
        <v>Mfg. Tol., Section, Per Note 2</v>
      </c>
      <c r="GV138" t="str">
        <v>Mfg. Tol., See Image</v>
      </c>
      <c r="GW138" t="str">
        <v>Mfg. Tol., See Image, Bore in Blue</v>
      </c>
      <c r="GX138" t="str">
        <v>Mfg. Tol., See Image, Hook Tip</v>
      </c>
      <c r="GY138" t="str">
        <v>Mfg. Tol., Sharp Okay No Burr</v>
      </c>
      <c r="GZ138" t="str">
        <v>Mfg. Tol., Threadless Blank</v>
      </c>
      <c r="HA138" t="str">
        <v>Mfg.Tol.</v>
      </c>
      <c r="HB138" t="str">
        <v>Mgf. To., T.S.C.</v>
      </c>
      <c r="HC138" t="str">
        <v>Milled Feature</v>
      </c>
      <c r="HD138" t="str">
        <v>Milled Feature, OL04045</v>
      </c>
      <c r="HE138" t="str">
        <v>More than .0005 out of center = Fail</v>
      </c>
      <c r="HF138" t="str">
        <v>Must Pass Through</v>
      </c>
      <c r="HG138" t="str">
        <v>Must pass through gauge</v>
      </c>
      <c r="HH138" t="str">
        <v>Must Pass Through Go Gauge</v>
      </c>
      <c r="HI138" t="str">
        <v>Must Pass, See Image.</v>
      </c>
      <c r="HJ138" t="str">
        <v>NA</v>
      </c>
      <c r="HK138" t="str">
        <v>Narrow Area</v>
      </c>
      <c r="HL138" t="str">
        <v>Near Balloon 21</v>
      </c>
      <c r="HM138" t="str">
        <v>Near Datum B</v>
      </c>
      <c r="HN138" t="str">
        <v>Neck Dia.</v>
      </c>
      <c r="HO138" t="str">
        <v>Neck to Head Rad.</v>
      </c>
      <c r="HP138" t="str">
        <v>No Copper Deposits Allowed</v>
      </c>
      <c r="HQ138" t="str">
        <v>No Section</v>
      </c>
      <c r="HR138" t="str">
        <v>No Section, .01 to .014 = Pass</v>
      </c>
      <c r="HS138" t="str">
        <v>No Section, Rotate Part</v>
      </c>
      <c r="HT138" t="str">
        <v>No Section, See Image</v>
      </c>
      <c r="HU138" t="str">
        <v>No Slot, Section B-B</v>
      </c>
      <c r="HV138" t="str">
        <v>No visual step = Pass</v>
      </c>
      <c r="HW138" t="str">
        <v>Not to exceed .95 Deep</v>
      </c>
      <c r="HX138" t="str">
        <v>Note 1</v>
      </c>
      <c r="HY138" t="str">
        <v>OL00333/A</v>
      </c>
      <c r="HZ138" t="str">
        <v>OL00519</v>
      </c>
      <c r="IA138" t="str">
        <v>OL00520</v>
      </c>
      <c r="IB138" t="str">
        <v>OL00529</v>
      </c>
      <c r="IC138" t="str">
        <v>OL00542</v>
      </c>
      <c r="ID138" t="str">
        <v>OL00724</v>
      </c>
      <c r="IE138" t="str">
        <v>OL01250</v>
      </c>
      <c r="IF138" t="str">
        <v>OL01869, Threadless Blank</v>
      </c>
      <c r="IG138" t="str">
        <v>OL01870, Section</v>
      </c>
      <c r="IH138" t="str">
        <v>OL02255</v>
      </c>
      <c r="II138" t="str">
        <v>OL02255, Mfg. Tol.</v>
      </c>
      <c r="IJ138" t="str">
        <v>OL02302</v>
      </c>
      <c r="IK138" t="str">
        <v xml:space="preserve">OL02318  needed per image instructions </v>
      </c>
      <c r="IL138" t="str">
        <v>OL02556</v>
      </c>
      <c r="IM138" t="str">
        <v>OL02557</v>
      </c>
      <c r="IN138" t="str">
        <v>OL02567</v>
      </c>
      <c r="IO138" t="str">
        <v>OL02653</v>
      </c>
      <c r="IP138" t="str">
        <v>OL02718</v>
      </c>
      <c r="IQ138" t="str">
        <v>OL02841</v>
      </c>
      <c r="IR138" t="str">
        <v>OL02842</v>
      </c>
      <c r="IS138" t="str">
        <v>OL02844</v>
      </c>
      <c r="IT138" t="str">
        <v>OL02871</v>
      </c>
      <c r="IU138" t="str">
        <v>OL02887</v>
      </c>
      <c r="IV138" t="str">
        <v>OL03500</v>
      </c>
      <c r="IW138" t="str">
        <v>OL03766</v>
      </c>
      <c r="IX138" t="str">
        <v>OL03868</v>
      </c>
      <c r="IY138" t="str">
        <v>OL03869</v>
      </c>
      <c r="IZ138" t="str">
        <v>OL03870</v>
      </c>
      <c r="JA138" t="str">
        <v>OL03873, DWG# 100448-44</v>
      </c>
      <c r="JB138" t="str">
        <v>OL03949</v>
      </c>
      <c r="JC138" t="str">
        <v xml:space="preserve">OL04043, Section </v>
      </c>
      <c r="JD138" t="str">
        <v xml:space="preserve">OL04044, Section </v>
      </c>
      <c r="JE138" t="str">
        <v>OL04045</v>
      </c>
      <c r="JF138" t="str">
        <v>OL04045, Milled Feature</v>
      </c>
      <c r="JG138" t="str">
        <v>OL04063</v>
      </c>
      <c r="JH138" t="str">
        <v>OL04064</v>
      </c>
      <c r="JI138" t="str">
        <v>OL04065</v>
      </c>
      <c r="JJ138" t="str">
        <v>OL04181</v>
      </c>
      <c r="JK138" t="str">
        <v>OL04218</v>
      </c>
      <c r="JL138" t="str">
        <v>OL04224, See Image</v>
      </c>
      <c r="JM138" t="str">
        <v>OL04374</v>
      </c>
      <c r="JN138" t="str">
        <v>OL04375, Section M-M</v>
      </c>
      <c r="JO138" t="str">
        <v>OL04376, Section M-M</v>
      </c>
      <c r="JP138" t="str">
        <v>OL04443</v>
      </c>
      <c r="JQ138" t="str">
        <v>OL04444</v>
      </c>
      <c r="JR138" t="str">
        <v>OL05000</v>
      </c>
      <c r="JS138" t="str">
        <v>One side of slot</v>
      </c>
      <c r="JT138" t="str">
        <v>Other side of slot</v>
      </c>
      <c r="JU138" t="str">
        <v>Out of center more than .002 = Fail</v>
      </c>
      <c r="JV138" t="str">
        <v>Out of center more than.002 = Fail</v>
      </c>
      <c r="JW138" t="str">
        <v>Overlay OL02713</v>
      </c>
      <c r="JX138" t="str">
        <v>Overlay OL02714</v>
      </c>
      <c r="JY138" t="str">
        <v>Overlay OL02718</v>
      </c>
      <c r="JZ138" t="str">
        <v>Overlay OL03831, Mfg. Tol.</v>
      </c>
      <c r="KA138" t="str">
        <v>Part Without Slots</v>
      </c>
      <c r="KB138" t="str">
        <v>Part Without Slots, See Image</v>
      </c>
      <c r="KC138" t="str">
        <v xml:space="preserve">Pass = .0254 or Less </v>
      </c>
      <c r="KD138" t="str">
        <v>PD MIN = 4.361, PD MAX = 4.456</v>
      </c>
      <c r="KE138" t="str">
        <v>Per Balloon 2 Note</v>
      </c>
      <c r="KF138" t="str">
        <v>Per drawing note(s) 8.</v>
      </c>
      <c r="KG138" t="str">
        <v>Point or Sphere Tip</v>
      </c>
      <c r="KH138" t="str">
        <v>Point Tip</v>
      </c>
      <c r="KI138" t="str">
        <v>R.9 to R1.1 = Pass, See Image</v>
      </c>
      <c r="KJ138" t="str">
        <v>Ram Construction</v>
      </c>
      <c r="KK138" t="str">
        <v>Record Same Pass / Fail All Balloons</v>
      </c>
      <c r="KL138" t="str">
        <v>Ref. Balloon 1</v>
      </c>
      <c r="KM138" t="str">
        <v>Ref. Balloon 12</v>
      </c>
      <c r="KN138" t="str">
        <v>Ref. Balloon 13, 100% AQL</v>
      </c>
      <c r="KO138" t="str">
        <v>Ref. Balloon 2</v>
      </c>
      <c r="KP138" t="str">
        <v>Ref. Balloon 21, 100% AQL</v>
      </c>
      <c r="KQ138" t="str">
        <v>Ref. Balloon 4</v>
      </c>
      <c r="KR138" t="str">
        <v>Ref. Balloon 7</v>
      </c>
      <c r="KS138" t="str">
        <v>Ref. Balloon 8</v>
      </c>
      <c r="KT138" t="str">
        <v>Relieved Pin Gauges 09236 &amp; 09235</v>
      </c>
      <c r="KU138" t="str">
        <v>Rotate Part</v>
      </c>
      <c r="KV138" t="str">
        <v>Rotate Part, See Image</v>
      </c>
      <c r="KW138" t="str">
        <v>Same as Root Radius</v>
      </c>
      <c r="KX138" t="str">
        <v>Section</v>
      </c>
      <c r="KY138" t="str">
        <v>Section B-B</v>
      </c>
      <c r="KZ138" t="str">
        <v>Section B-B, Distance Between Grooves</v>
      </c>
      <c r="LA138" t="str">
        <v>Section C-C</v>
      </c>
      <c r="LB138" t="str">
        <v>Section Part</v>
      </c>
      <c r="LC138" t="str">
        <v>Section Part, Measured from Opposite Face</v>
      </c>
      <c r="LD138" t="str">
        <v>Section, Broachless Blank</v>
      </c>
      <c r="LE138" t="str">
        <v>Section, EXT. Sphere Location.</v>
      </c>
      <c r="LF138" t="str">
        <v>Section, Hex Cham. Ang.</v>
      </c>
      <c r="LG138" t="str">
        <v>Section, Hex Fillet Rad.</v>
      </c>
      <c r="LH138" t="str">
        <v>Section, INT. Feature</v>
      </c>
      <c r="LI138" t="str">
        <v>Section, INT. Sphere Location.</v>
      </c>
      <c r="LJ138" t="str">
        <v>Section, Mfg. Tol.</v>
      </c>
      <c r="LK138" t="str">
        <v>Section, Mfg. Tol., See Image</v>
      </c>
      <c r="LL138" t="str">
        <v>Section, OL00486</v>
      </c>
      <c r="LM138" t="str">
        <v>Section, OL00542</v>
      </c>
      <c r="LN138" t="str">
        <v>Section, OL00543</v>
      </c>
      <c r="LO138" t="str">
        <v>Section, OL00544</v>
      </c>
      <c r="LP138" t="str">
        <v>Section, OL00545</v>
      </c>
      <c r="LQ138" t="str">
        <v>Section, OL00546</v>
      </c>
      <c r="LR138" t="str">
        <v>Section, OL00547</v>
      </c>
      <c r="LS138" t="str">
        <v>Section, OL00555</v>
      </c>
      <c r="LT138" t="str">
        <v>Section, OL00725</v>
      </c>
      <c r="LU138" t="str">
        <v>Section, OL01430</v>
      </c>
      <c r="LV138" t="str">
        <v>Section, OL01434</v>
      </c>
      <c r="LW138" t="str">
        <v>Section, OL01435</v>
      </c>
      <c r="LX138" t="str">
        <v>Section, OL01807</v>
      </c>
      <c r="LY138" t="str">
        <v>Section, OL01830</v>
      </c>
      <c r="LZ138" t="str">
        <v>Section, OL02351</v>
      </c>
      <c r="MA138" t="str">
        <v>Section, OL02519</v>
      </c>
      <c r="MB138" t="str">
        <v>Section, OL02520</v>
      </c>
      <c r="MC138" t="str">
        <v>Section, OL02522</v>
      </c>
      <c r="MD138" t="str">
        <v>Section, OL02540</v>
      </c>
      <c r="ME138" t="str">
        <v>Section, OL02541</v>
      </c>
      <c r="MF138" t="str">
        <v>Section, OL02552</v>
      </c>
      <c r="MG138" t="str">
        <v>Section, OL02553</v>
      </c>
      <c r="MH138" t="str">
        <v>Section, OL02554</v>
      </c>
      <c r="MI138" t="str">
        <v>Section, OL02555</v>
      </c>
      <c r="MJ138" t="str">
        <v>Section, OL02558</v>
      </c>
      <c r="MK138" t="str">
        <v>Section, OL02559</v>
      </c>
      <c r="ML138" t="str">
        <v>Section, OL02560</v>
      </c>
      <c r="MM138" t="str">
        <v>Section, OL02619</v>
      </c>
      <c r="MN138" t="str">
        <v>Section, OL02620</v>
      </c>
      <c r="MO138" t="str">
        <v>Section, OL02621</v>
      </c>
      <c r="MP138" t="str">
        <v>Section, OL02622</v>
      </c>
      <c r="MQ138" t="str">
        <v>Section, OL02623</v>
      </c>
      <c r="MR138" t="str">
        <v>Section, OL02624</v>
      </c>
      <c r="MS138" t="str">
        <v>Section, OL02652</v>
      </c>
      <c r="MT138" t="str">
        <v>Section, OL02680</v>
      </c>
      <c r="MU138" t="str">
        <v>Section, OL02793</v>
      </c>
      <c r="MV138" t="str">
        <v>Section, OL02823</v>
      </c>
      <c r="MW138" t="str">
        <v>Section, OL02843</v>
      </c>
      <c r="MX138" t="str">
        <v>Section, OL03026, Ext.</v>
      </c>
      <c r="MY138" t="str">
        <v>Section, OL03026, Int.</v>
      </c>
      <c r="MZ138" t="str">
        <v>Section, OL03570, DWG# 100448-41</v>
      </c>
      <c r="NA138" t="str">
        <v>Section, OL03781</v>
      </c>
      <c r="NB138" t="str">
        <v>Section, OL03911</v>
      </c>
      <c r="NC138" t="str">
        <v>Section, OL03912</v>
      </c>
      <c r="ND138" t="str">
        <v>Section, OL03928</v>
      </c>
      <c r="NE138" t="str">
        <v>Section, OL03929</v>
      </c>
      <c r="NF138" t="str">
        <v>Section, OL04030</v>
      </c>
      <c r="NG138" t="str">
        <v>Section, OL04037</v>
      </c>
      <c r="NH138" t="str">
        <v>Section, OL04038</v>
      </c>
      <c r="NI138" t="str">
        <v>Section, OL04046</v>
      </c>
      <c r="NJ138" t="str">
        <v>Section, OL04065</v>
      </c>
      <c r="NK138" t="str">
        <v>Section, OL04066</v>
      </c>
      <c r="NL138" t="str">
        <v>Section, OL04067</v>
      </c>
      <c r="NM138" t="str">
        <v>Section, OL04069</v>
      </c>
      <c r="NN138" t="str">
        <v>Section, OL04071</v>
      </c>
      <c r="NO138" t="str">
        <v>Section, OL04173</v>
      </c>
      <c r="NP138" t="str">
        <v>Section, OL04174</v>
      </c>
      <c r="NQ138" t="str">
        <v>Section, OL04214</v>
      </c>
      <c r="NR138" t="str">
        <v>Section, OL04215</v>
      </c>
      <c r="NS138" t="str">
        <v>Section, OL04216</v>
      </c>
      <c r="NT138" t="str">
        <v>Section, OL04217</v>
      </c>
      <c r="NU138" t="str">
        <v>Section, Overlay OL02716</v>
      </c>
      <c r="NV138" t="str">
        <v>Section, Overlay OL02717</v>
      </c>
      <c r="NW138" t="str">
        <v>Section, See Image</v>
      </c>
      <c r="NX138" t="str">
        <v>Section, See Image, DWG# 100448-41</v>
      </c>
      <c r="NY138" t="str">
        <v>Section, Without Sots</v>
      </c>
      <c r="NZ138" t="str">
        <v>See Comments Sheet</v>
      </c>
      <c r="OA138" t="str">
        <v>See Comments Sheet, OL02318</v>
      </c>
      <c r="OB138" t="str">
        <v>See Image</v>
      </c>
      <c r="OC138" t="str">
        <v>See Image, .005 or Less = Pass</v>
      </c>
      <c r="OD138" t="str">
        <v>See Image, Check Near Radius</v>
      </c>
      <c r="OE138" t="str">
        <v>See Image, Constrained</v>
      </c>
      <c r="OF138" t="str">
        <v>See Image, Distance Between Flats</v>
      </c>
      <c r="OG138" t="str">
        <v xml:space="preserve">See Image, Mfg. Tol, Section A-A </v>
      </c>
      <c r="OH138" t="str">
        <v>See image, Mfg. Tol.</v>
      </c>
      <c r="OI138" t="str">
        <v>See Image, Mic. Across Flats</v>
      </c>
      <c r="OJ138" t="str">
        <v>See Image, OL02850</v>
      </c>
      <c r="OK138" t="str">
        <v>See Image, OL02880</v>
      </c>
      <c r="OL138" t="str">
        <v>See Image, OL03926</v>
      </c>
      <c r="OM138" t="str">
        <v>See Image, OL03927</v>
      </c>
      <c r="ON138" t="str">
        <v>See Image, OL04003</v>
      </c>
      <c r="OO138" t="str">
        <v>'See Image, OL04342,  Best Fit Joe Block</v>
      </c>
      <c r="OP138" t="str">
        <v>See Image, OL04342,  Blank</v>
      </c>
      <c r="OQ138" t="str">
        <v>See Image, OL04342, Blank</v>
      </c>
      <c r="OR138" t="str">
        <v>See Image, OL04343, Blank</v>
      </c>
      <c r="OS138" t="str">
        <v>See Image, Pass = .002 or Less</v>
      </c>
      <c r="OT138" t="str">
        <v>See Image, Rcd. MAX</v>
      </c>
      <c r="OU138" t="str">
        <v>See Image, Rcd. MIN</v>
      </c>
      <c r="OV138" t="str">
        <v>See Image, Section</v>
      </c>
      <c r="OW138" t="str">
        <v>See Image, Section A-A</v>
      </c>
      <c r="OX138" t="str">
        <v>See Image, Section B-B</v>
      </c>
      <c r="OY138" t="str">
        <v>See Image, Section B-B, TSC</v>
      </c>
      <c r="OZ138" t="str">
        <v>See Image, Shank Drawing # 18000-XX-XX A</v>
      </c>
      <c r="PA138" t="str">
        <v>Sequencial Laser 01, 120 Per Print</v>
      </c>
      <c r="PB138" t="str">
        <v>Set to .202, Zero on Thread Lead</v>
      </c>
      <c r="PC138" t="str">
        <v>Sharp OK, No Burr</v>
      </c>
      <c r="PD138" t="str">
        <v>Sharp OK, No Raised Edge, See Image</v>
      </c>
      <c r="PE138" t="str">
        <v>Sharp OK, No Raised Edges</v>
      </c>
      <c r="PF138" t="str">
        <v>Sharp okay no raised edge</v>
      </c>
      <c r="PG138" t="str">
        <v>Sharp Okay, No Burr</v>
      </c>
      <c r="PH138" t="str">
        <v>Sharp Okay, No Raised Edge</v>
      </c>
      <c r="PI138" t="str">
        <v>Sharp Okay, No Raised Edges,</v>
      </c>
      <c r="PJ138" t="str">
        <v>Sharp Okay, See Image</v>
      </c>
      <c r="PK138" t="str">
        <v xml:space="preserve">Start of Radius @ .195 </v>
      </c>
      <c r="PL138" t="str">
        <v xml:space="preserve">Start of Radius @ .21 </v>
      </c>
      <c r="PM138" t="str">
        <v xml:space="preserve">T.S.C. </v>
      </c>
      <c r="PN138" t="str">
        <v>Tangent Point</v>
      </c>
      <c r="PO138" t="str">
        <v>Tangent point of R.50</v>
      </c>
      <c r="PP138" t="str">
        <v>Taper Check, Mfg.Tol.</v>
      </c>
      <c r="PQ138" t="str">
        <v>Taper Check, Mfg.Tol., See Image</v>
      </c>
      <c r="PR138" t="str">
        <v>Thrd. Minor Ø</v>
      </c>
      <c r="PS138" t="str">
        <v>Thrd. Relief Ø</v>
      </c>
      <c r="PT138" t="str">
        <v>Threadless Blank</v>
      </c>
      <c r="PU138" t="str">
        <v>Threadless Blank, From Major Ø</v>
      </c>
      <c r="PV138" t="str">
        <v>Threadless Blank, Mfg. Tol.</v>
      </c>
      <c r="PW138" t="str">
        <v>Threadless Blank, Thrd. to Neck Rad.</v>
      </c>
      <c r="PX138" t="str">
        <v>Thredless Blank</v>
      </c>
      <c r="PY138" t="str">
        <v>To center of R.005</v>
      </c>
      <c r="PZ138" t="str">
        <v>Torx Min. Dia.</v>
      </c>
      <c r="QA138" t="str">
        <v>Turn Ø Free of Mill Marks</v>
      </c>
      <c r="QB138" t="str">
        <v>Use (Full) GO Hex</v>
      </c>
      <c r="QC138" t="str">
        <v>Use Balloon 1 FULL Gauge</v>
      </c>
      <c r="QD138" t="str">
        <v>Use Balloon 9 FULL GO</v>
      </c>
      <c r="QE138" t="str">
        <v>Use Best Fit Pin</v>
      </c>
      <c r="QF138" t="str">
        <v>Use Disk Tip</v>
      </c>
      <c r="QG138" t="str">
        <v>Use flat bottomed indicator tip.</v>
      </c>
      <c r="QH138" t="str">
        <v xml:space="preserve">Use Full .093 Go Hex </v>
      </c>
      <c r="QI138" t="str">
        <v xml:space="preserve">Use Full .0930 Go Hex </v>
      </c>
      <c r="QJ138" t="str">
        <v>Use Full .1235 Go Hex</v>
      </c>
      <c r="QK138" t="str">
        <v>Use Gauge K2-98-8019-04, See Image</v>
      </c>
      <c r="QL138" t="str">
        <v>Use large flat indicator tip</v>
      </c>
      <c r="QM138" t="str">
        <v>Use Pins.3330/.3350, See Image MAX NO-GO</v>
      </c>
      <c r="QN138" t="str">
        <v>Use Pointed Drop Indicator Tip</v>
      </c>
      <c r="QO138" t="str">
        <v>V-Block</v>
      </c>
      <c r="QP138" t="str">
        <v>V-Block,  AMB for 13</v>
      </c>
      <c r="QQ138" t="str">
        <v>V-Block,  Hex Cham. Dia.</v>
      </c>
      <c r="QR138" t="str">
        <v>V-Block, Hex Depth</v>
      </c>
      <c r="QS138" t="str">
        <v>VBU Gauge</v>
      </c>
      <c r="QT138" t="str">
        <v>Visibally smaller than HEX=Pass</v>
      </c>
      <c r="QU138" t="str">
        <v>Visual Per Drawing</v>
      </c>
      <c r="QV138" t="str">
        <v>Whirl Blank</v>
      </c>
      <c r="QW138" t="str">
        <v xml:space="preserve">Whirl Blank </v>
      </c>
      <c r="QX138" t="str">
        <v>Whirl Blank, Neck Rad. End to Head CL</v>
      </c>
      <c r="QY138" t="str">
        <v>Whirl Blank, Nose Start Dia.</v>
      </c>
      <c r="QZ138" t="str">
        <v>Whirl Blank, Nose Start Dist.</v>
      </c>
      <c r="RA138" t="str">
        <v>Whirl Blank, Thrd. Minor</v>
      </c>
      <c r="RB138" t="str">
        <v>Whirl Blank, Thrd. Pullout Dia.</v>
      </c>
      <c r="RC138" t="str">
        <v>Whole Part, Removal is at Assy. Level</v>
      </c>
      <c r="RD138" t="str">
        <v>Wide Area</v>
      </c>
      <c r="RE138" t="str">
        <v>Zero on End of Go Gauge</v>
      </c>
    </row>
    <row r="139" spans="1:473">
      <c r="A139" t="s">
        <v>776</v>
      </c>
      <c r="C139" t="str" cm="1">
        <f t="array" ref="C139:RE139">TRANSPOSE(_xlfn._xlws.SORT(_xlfn._xlws.FILTER($A$2:$A$600,ISNUMBER(SEARCH('PartLib Table'!M156,$A$2:$A$600)),"not found")))</f>
        <v xml:space="preserve"> 'C', Whirl Blank</v>
      </c>
      <c r="D139" t="str">
        <v xml:space="preserve"> See Image, Constrained</v>
      </c>
      <c r="E139" t="str">
        <v>(.04 to .12 range = Pass)</v>
      </c>
      <c r="F139" t="str">
        <v>(.042 FULL) Go Pin Seat Fully</v>
      </c>
      <c r="G139" t="str">
        <v>(B), Mfg. Tol.</v>
      </c>
      <c r="H139" t="str">
        <v>(B), O.A.L.</v>
      </c>
      <c r="I139" t="str">
        <v>.001 or less =Pass</v>
      </c>
      <c r="J139" t="str">
        <v>.001 or less out of center = Pass</v>
      </c>
      <c r="K139" t="str">
        <v>.002 or Less = Pass</v>
      </c>
      <c r="L139" t="str">
        <v>.002 or Less out of center = Pass</v>
      </c>
      <c r="M139" t="str">
        <v>.005 to .015 = Pass</v>
      </c>
      <c r="N139" t="str">
        <v>.0125 Mean, Section</v>
      </c>
      <c r="O139" t="str">
        <v>.025 or Less in X &amp; Y=Pass</v>
      </c>
      <c r="P139" t="str">
        <v>.038 Mean</v>
      </c>
      <c r="Q139" t="str">
        <v>.063 MM = .0024 IN, See Image</v>
      </c>
      <c r="R139" t="str">
        <v>.063MM = .0024"</v>
      </c>
      <c r="S139" t="str">
        <v>.243 NO-GO, Unconstrained, Must Not Start</v>
      </c>
      <c r="T139" t="str">
        <v>@ Back Face &amp; ID, No Raised Edge</v>
      </c>
      <c r="U139" t="str">
        <v>@ Back Face &amp; OD, No Raised Edge</v>
      </c>
      <c r="V139" t="str">
        <v>@ ID &amp; FACE</v>
      </c>
      <c r="W139" t="str">
        <v>@ OD &amp; BACK FACE</v>
      </c>
      <c r="X139" t="str">
        <v>@ OD &amp; FACE</v>
      </c>
      <c r="Y139" t="str">
        <v>Across from slot</v>
      </c>
      <c r="Z139" t="str">
        <v>All Edge Breaks</v>
      </c>
      <c r="AA139" t="str">
        <v>Attached to bar stock</v>
      </c>
      <c r="AB139" t="str">
        <v xml:space="preserve">Back Turn Fillet Rad. </v>
      </c>
      <c r="AC139" t="str">
        <v>Balloon 1 (DWG FRM0105 Page 2, NV-27)</v>
      </c>
      <c r="AD139" t="str">
        <v>Balloon 1 (DWG FRM0105, NV-30)</v>
      </c>
      <c r="AE139" t="str">
        <v>Balloon 1 (P# 9890002-20) OL00429/A</v>
      </c>
      <c r="AF139" t="str">
        <v>Balloon 1, DWG#FRM0105</v>
      </c>
      <c r="AG139" t="str">
        <v>Balloon 11, See Image</v>
      </c>
      <c r="AH139" t="str">
        <v xml:space="preserve">Balloon 2 (DWG FRM0105 Page 2, NV-27) </v>
      </c>
      <c r="AI139" t="str">
        <v>Balloon 2 (DWG FRM0105, NV-30)</v>
      </c>
      <c r="AJ139" t="str">
        <v>Balloon 2 (P# 9890002-20)</v>
      </c>
      <c r="AK139" t="str">
        <v>Balloon 2, DWG#FRM0105</v>
      </c>
      <c r="AL139" t="str">
        <v>Balloon 2, DWG#FRM0105, See Image</v>
      </c>
      <c r="AM139" t="str">
        <v>Balloon 3 (DWG FRM0105, NV-30 Minor)</v>
      </c>
      <c r="AN139" t="str">
        <v>Balloon 3 (DWG FRM0105, NV-30)</v>
      </c>
      <c r="AO139" t="str">
        <v>Balloon 3 (P# 9890002-20)</v>
      </c>
      <c r="AP139" t="str">
        <v>Balloon 4</v>
      </c>
      <c r="AQ139" t="str">
        <v>Balloon 4 (P# 9890002-20)</v>
      </c>
      <c r="AR139" t="str">
        <v>Below Middle Band</v>
      </c>
      <c r="AS139" t="str">
        <v>Best Fit Pin, .003 or Less =Pass</v>
      </c>
      <c r="AT139" t="str">
        <v>Blank</v>
      </c>
      <c r="AU139" t="str">
        <v>Blank Turn Maj.</v>
      </c>
      <c r="AV139" t="str">
        <v>Blank Turn Maj. Mill Flt., OL4172</v>
      </c>
      <c r="AW139" t="str">
        <v>Blank Without .010 Slots</v>
      </c>
      <c r="AX139" t="str">
        <v>Blank Without .010 Slots, Section</v>
      </c>
      <c r="AY139" t="str">
        <v>Blank without thread</v>
      </c>
      <c r="AZ139" t="str">
        <v xml:space="preserve">Blank, Center of V Grv. </v>
      </c>
      <c r="BA139" t="str">
        <v>Blank, Check R adjacent Balloon 17</v>
      </c>
      <c r="BB139" t="str">
        <v>Blank, EXT. Feature</v>
      </c>
      <c r="BC139" t="str">
        <v>Blank, See Image, OL04335</v>
      </c>
      <c r="BD139" t="str">
        <v>Blank, See Image, OL04336</v>
      </c>
      <c r="BE139" t="str">
        <v xml:space="preserve">Blank, Thrd. </v>
      </c>
      <c r="BF139" t="str">
        <v>Blank, Turn Tip</v>
      </c>
      <c r="BG139" t="str">
        <v>Blank, Without Thrd.</v>
      </c>
      <c r="BH139" t="str">
        <v>Blank, Without Thread</v>
      </c>
      <c r="BI139" t="str">
        <v xml:space="preserve">Blunt Start Blend to Minor </v>
      </c>
      <c r="BJ139" t="str">
        <v>Calc., Use Go HEX</v>
      </c>
      <c r="BK139" t="str">
        <v>Can't dig into OD</v>
      </c>
      <c r="BL139" t="str">
        <v>Carbide Gauge</v>
      </c>
      <c r="BM139" t="str">
        <v xml:space="preserve">Center of V Grv. </v>
      </c>
      <c r="BN139" t="str">
        <v>Centered Less than .03 = Pass</v>
      </c>
      <c r="BO139" t="str">
        <v>Centered within .0005 or Less = Pass</v>
      </c>
      <c r="BP139" t="str">
        <v>Centered within .001 or Less = Pass</v>
      </c>
      <c r="BQ139" t="str">
        <v>Centered within .0254 or Less = Pass</v>
      </c>
      <c r="BR139" t="str">
        <v>Check close to Rod Slot</v>
      </c>
      <c r="BS139" t="str">
        <v>Check every other hole</v>
      </c>
      <c r="BT139" t="str">
        <v>Check Go over full length of slot.</v>
      </c>
      <c r="BU139" t="str">
        <v>Check Near Closed End</v>
      </c>
      <c r="BV139" t="str">
        <v>Check per Print View, Away from Rod Slot</v>
      </c>
      <c r="BW139" t="str">
        <v>Check to Balloon 30 Go Pin</v>
      </c>
      <c r="BX139" t="str">
        <v>Check with .2705 SET Pin Inside Part</v>
      </c>
      <c r="BY139" t="str">
        <v>Check with Hex Up</v>
      </c>
      <c r="BZ139" t="str">
        <v>CMM Blank</v>
      </c>
      <c r="CA139" t="str">
        <v>Confirm Full Radius</v>
      </c>
      <c r="CB139" t="str">
        <v>Constrained in fixture</v>
      </c>
      <c r="CC139" t="str">
        <v>Constrained with Ring</v>
      </c>
      <c r="CD139" t="str">
        <v>Constrained, See Image</v>
      </c>
      <c r="CE139" t="str">
        <v>Dim. "A"</v>
      </c>
      <c r="CF139" t="str">
        <v>Dim. "B"</v>
      </c>
      <c r="CG139" t="str">
        <v>Dim. "C"</v>
      </c>
      <c r="CH139" t="str">
        <v>Dim. "D", Whirl Blank</v>
      </c>
      <c r="CI139" t="str">
        <v>Dim. "G"</v>
      </c>
      <c r="CJ139" t="str">
        <v>Dim. E, Blank Turn Maj. &amp;  Mill Flt</v>
      </c>
      <c r="CK139" t="str">
        <v>Dim. E, Blank Turn Maj.&amp;  Mill Flt</v>
      </c>
      <c r="CL139" t="str">
        <v>Dim. H, Whirl Blank</v>
      </c>
      <c r="CM139" t="str">
        <v>Dim. J, 'Blank Turn Maj. &amp; Whirl Blank</v>
      </c>
      <c r="CN139" t="str">
        <v>Disk Drop Indicator Tip</v>
      </c>
      <c r="CO139" t="str">
        <v>DWG 100448-15, Balloon F_1</v>
      </c>
      <c r="CP139" t="str">
        <v>DWG 100448-15, OL02571</v>
      </c>
      <c r="CQ139" t="str">
        <v>DWG 100448-41</v>
      </c>
      <c r="CR139" t="str">
        <v>DWG 9890040, (10E),Section Part, OL01139</v>
      </c>
      <c r="CS139" t="str">
        <v>DWG 9890040, (10E),Section, OL01139</v>
      </c>
      <c r="CT139" t="str">
        <v>DWG 9890040, (11E)</v>
      </c>
      <c r="CU139" t="str">
        <v>DWG 9890040, (11E), Pins with Flats</v>
      </c>
      <c r="CV139" t="str">
        <v>DWG 9890040, (12E),  Pass=.002 or less</v>
      </c>
      <c r="CW139" t="str">
        <v>DWG 9890040, (12E), See Image</v>
      </c>
      <c r="CX139" t="str">
        <v>DWG 9890040, (1E), OL01431</v>
      </c>
      <c r="CY139" t="str">
        <v>DWG 9890040, (1E), OL01432</v>
      </c>
      <c r="CZ139" t="str">
        <v>DWG 9890040, (2E), OL01432</v>
      </c>
      <c r="DA139" t="str">
        <v>DWG 9890040, (3E)</v>
      </c>
      <c r="DB139" t="str">
        <v>DWG 9890040, (4E)</v>
      </c>
      <c r="DC139" t="str">
        <v>DWG 9890040, (5E), OL02336</v>
      </c>
      <c r="DD139" t="str">
        <v>DWG 9890040, (6E)</v>
      </c>
      <c r="DE139" t="str">
        <v>DWG 9890040, (7E)</v>
      </c>
      <c r="DF139" t="str">
        <v>DWG 9890040, (8E), OL01433</v>
      </c>
      <c r="DG139" t="str">
        <v>DWG 9890040, (8E), OL01433, Section</v>
      </c>
      <c r="DH139" t="str">
        <v>DWG 9890040, (9E), Close to Rod Slot</v>
      </c>
      <c r="DI139" t="str">
        <v>DWG 9890040, (9E),Close to Rod Slot</v>
      </c>
      <c r="DJ139" t="str">
        <v>DWG FRM0105 PAGE 2</v>
      </c>
      <c r="DK139" t="str">
        <v>DWG# 100448-41</v>
      </c>
      <c r="DL139" t="str">
        <v>DWG# 100448-44</v>
      </c>
      <c r="DM139" t="str">
        <v>DWG# 9890003  (1), Section OL00436/A</v>
      </c>
      <c r="DN139" t="str">
        <v>DWG# 9890003 (3), Ring Gauge Constrained</v>
      </c>
      <c r="DO139" t="str">
        <v>DWG# 9890003 (4), Section</v>
      </c>
      <c r="DP139" t="str">
        <v>DWG#100448-26, Balloon 1K, OL02350</v>
      </c>
      <c r="DQ139" t="str">
        <v>DWG#100448-26, Balloon 2K, OL02350</v>
      </c>
      <c r="DR139" t="str">
        <v>DWG#100448-26, Balloon 3K, OL02363</v>
      </c>
      <c r="DS139" t="str">
        <v>DWG#100448-26, Balloon 4K</v>
      </c>
      <c r="DT139" t="str">
        <v>DWG#100448-26, Balloon 5K, Section</v>
      </c>
      <c r="DU139" t="str">
        <v>DWG#100448-26, Balloon 6K</v>
      </c>
      <c r="DV139" t="str">
        <v>DWG#100448-26, Balloon 7K, Section</v>
      </c>
      <c r="DW139" t="str">
        <v>DWG#100448-26, Mfg. Tol.</v>
      </c>
      <c r="DX139" t="str">
        <v>DWG#9890003 (2) Ring Gauge Constrained</v>
      </c>
      <c r="DY139" t="str">
        <v>DWG#9890044</v>
      </c>
      <c r="DZ139" t="str">
        <v>DWG#9890044 .1985 to .2005=Pass</v>
      </c>
      <c r="EA139" t="str">
        <v>DWG#9890044 Overlay OL02441</v>
      </c>
      <c r="EB139" t="str">
        <v>DWG#9890044, OL02441</v>
      </c>
      <c r="EC139" t="str">
        <v>DWG#FRM0105</v>
      </c>
      <c r="ED139" t="str">
        <v>EXT.</v>
      </c>
      <c r="EE139" t="str">
        <v>EXT. Section, OL02460</v>
      </c>
      <c r="EF139" t="str">
        <v>EXT., OL04223</v>
      </c>
      <c r="EG139" t="str">
        <v>Flat Drop Indicator Tip</v>
      </c>
      <c r="EH139" t="str">
        <v>Full Go Pin, No Light, at Radius</v>
      </c>
      <c r="EI139" t="str">
        <v>Function Check</v>
      </c>
      <c r="EJ139" t="str">
        <v>GO Function Gauge</v>
      </c>
      <c r="EK139" t="str">
        <v>Go Gauge for Balloon 1 &amp; 4</v>
      </c>
      <c r="EL139" t="str">
        <v>Go Pin must pass through</v>
      </c>
      <c r="EM139" t="str">
        <v>Greater than .005 = Fail, Section</v>
      </c>
      <c r="EN139" t="str">
        <v>Greater than .025 out of center = Fail</v>
      </c>
      <c r="EO139" t="str">
        <v>Greater than 2.6 = Pass</v>
      </c>
      <c r="EP139" t="str">
        <v>Green = Pass, Red = Fail</v>
      </c>
      <c r="EQ139" t="str">
        <v>Hex Depth</v>
      </c>
      <c r="ER139" t="str">
        <v>Hex Minor</v>
      </c>
      <c r="ES139" t="str">
        <v>Hole Dia.</v>
      </c>
      <c r="ET139" t="str">
        <v>Hook or Disk Tip</v>
      </c>
      <c r="EU139" t="str">
        <v>ID Sphere Finish</v>
      </c>
      <c r="EV139" t="str">
        <v>ID/OD Both Sides, Diff. .002 or less = Pass</v>
      </c>
      <c r="EW139" t="str">
        <v>If Looks Big, Section</v>
      </c>
      <c r="EX139" t="str">
        <v>If Looks Small, Section</v>
      </c>
      <c r="EY139" t="str">
        <v>Insp. Close to Break Away, Mfg.Tol.</v>
      </c>
      <c r="EZ139" t="str">
        <v>INT.</v>
      </c>
      <c r="FA139" t="str">
        <v>INT. Section, OL02460</v>
      </c>
      <c r="FB139" t="str">
        <v>INT., OL04223</v>
      </c>
      <c r="FC139" t="str">
        <v>Intersect. of 7.7 &amp; R0.10</v>
      </c>
      <c r="FD139" t="str">
        <v>Intersect. of 8.79 and R.25 MAX</v>
      </c>
      <c r="FE139" t="str">
        <v>Keep Ind. Tip away from corner</v>
      </c>
      <c r="FF139" t="str">
        <v>L31</v>
      </c>
      <c r="FG139" t="str">
        <v>Laser Mark</v>
      </c>
      <c r="FH139" t="str">
        <v>LASER PER NOTE 4</v>
      </c>
      <c r="FI139" t="str">
        <v>LASER PER NOTE 4, Final Check 1 only</v>
      </c>
      <c r="FJ139" t="str">
        <v>Less than .002 out of center = Pass</v>
      </c>
      <c r="FK139" t="str">
        <v>Less than 2.75 = Pass, Section</v>
      </c>
      <c r="FL139" t="str">
        <v>List as pin. Not Calibrated</v>
      </c>
      <c r="FM139" t="str">
        <v>M9 X 1.25 BUTT See Comment Image</v>
      </c>
      <c r="FN139" t="str">
        <v>Manual Section</v>
      </c>
      <c r="FO139" t="str">
        <v>Max Deep .241 NO-GO =.42</v>
      </c>
      <c r="FP139" t="str">
        <v>MAX Depth of (Note 7) .241 NO-GO Pin</v>
      </c>
      <c r="FQ139" t="str">
        <v>Measure from Blue Line, See Image</v>
      </c>
      <c r="FR139" t="str">
        <v>Measure Width of Blue Area, See Image</v>
      </c>
      <c r="FS139" t="str">
        <v>Mfg. Tol</v>
      </c>
      <c r="FT139" t="str">
        <v>Mfg. Tol, See Image</v>
      </c>
      <c r="FU139" t="str">
        <v>Mfg. Tol.</v>
      </c>
      <c r="FV139" t="str">
        <v>Mfg. Tol. "A"</v>
      </c>
      <c r="FW139" t="str">
        <v>Mfg. Tol. (Zero on Gauge Full Dia. Lead)</v>
      </c>
      <c r="FX139" t="str">
        <v>Mfg. Tol. Balloon 11, See Image</v>
      </c>
      <c r="FY139" t="str">
        <v>Mfg. Tol. Balloon 4</v>
      </c>
      <c r="FZ139" t="str">
        <v>Mfg. Tol. Balloon 7</v>
      </c>
      <c r="GA139" t="str">
        <v xml:space="preserve">Mfg. Tol. C-Bore Face (Ballo 28) </v>
      </c>
      <c r="GB139" t="str">
        <v>Mfg. Tol. Section</v>
      </c>
      <c r="GC139" t="str">
        <v>Mfg. Tol. See Image</v>
      </c>
      <c r="GD139" t="str">
        <v>Mfg. Tol., 3 Places, Record MAX</v>
      </c>
      <c r="GE139" t="str">
        <v>Mfg. Tol., Balloon 11</v>
      </c>
      <c r="GF139" t="str">
        <v>Mfg. Tol., Balloon 7</v>
      </c>
      <c r="GG139" t="str">
        <v>Mfg. Tol., Blank</v>
      </c>
      <c r="GH139" t="str">
        <v>Mfg. Tol., Blank, Balloon 12</v>
      </c>
      <c r="GI139" t="str">
        <v>Mfg. Tol., Blend to SØ.320</v>
      </c>
      <c r="GJ139" t="str">
        <v>Mfg. Tol., Calculation</v>
      </c>
      <c r="GK139" t="str">
        <v>Mfg. Tol., For Mill Fixture</v>
      </c>
      <c r="GL139" t="str">
        <v>Mfg. Tol., L32</v>
      </c>
      <c r="GM139" t="str">
        <v>Mfg. Tol., L33</v>
      </c>
      <c r="GN139" t="str">
        <v>Mfg. Tol., No Tool Marks</v>
      </c>
      <c r="GO139" t="str">
        <v>Mfg. Tol., OL03361</v>
      </c>
      <c r="GP139" t="str">
        <v>Mfg. Tol., Record off center value</v>
      </c>
      <c r="GQ139" t="str">
        <v>Mfg. Tol., Same 3 Places, Record MIN</v>
      </c>
      <c r="GR139" t="str">
        <v>Mfg. Tol., Section</v>
      </c>
      <c r="GS139" t="str">
        <v>Mfg. Tol., Section B-B</v>
      </c>
      <c r="GT139" t="str">
        <v>Mfg. Tol., Section, OL03361</v>
      </c>
      <c r="GU139" t="str">
        <v>Mfg. Tol., Section, Per Note 2</v>
      </c>
      <c r="GV139" t="str">
        <v>Mfg. Tol., See Image</v>
      </c>
      <c r="GW139" t="str">
        <v>Mfg. Tol., See Image, Bore in Blue</v>
      </c>
      <c r="GX139" t="str">
        <v>Mfg. Tol., See Image, Hook Tip</v>
      </c>
      <c r="GY139" t="str">
        <v>Mfg. Tol., Sharp Okay No Burr</v>
      </c>
      <c r="GZ139" t="str">
        <v>Mfg. Tol., Threadless Blank</v>
      </c>
      <c r="HA139" t="str">
        <v>Mfg.Tol.</v>
      </c>
      <c r="HB139" t="str">
        <v>Mgf. To., T.S.C.</v>
      </c>
      <c r="HC139" t="str">
        <v>Milled Feature</v>
      </c>
      <c r="HD139" t="str">
        <v>Milled Feature, OL04045</v>
      </c>
      <c r="HE139" t="str">
        <v>More than .0005 out of center = Fail</v>
      </c>
      <c r="HF139" t="str">
        <v>Must Pass Through</v>
      </c>
      <c r="HG139" t="str">
        <v>Must pass through gauge</v>
      </c>
      <c r="HH139" t="str">
        <v>Must Pass Through Go Gauge</v>
      </c>
      <c r="HI139" t="str">
        <v>Must Pass, See Image.</v>
      </c>
      <c r="HJ139" t="str">
        <v>NA</v>
      </c>
      <c r="HK139" t="str">
        <v>Narrow Area</v>
      </c>
      <c r="HL139" t="str">
        <v>Near Balloon 21</v>
      </c>
      <c r="HM139" t="str">
        <v>Near Datum B</v>
      </c>
      <c r="HN139" t="str">
        <v>Neck Dia.</v>
      </c>
      <c r="HO139" t="str">
        <v>Neck to Head Rad.</v>
      </c>
      <c r="HP139" t="str">
        <v>No Copper Deposits Allowed</v>
      </c>
      <c r="HQ139" t="str">
        <v>No Section</v>
      </c>
      <c r="HR139" t="str">
        <v>No Section, .01 to .014 = Pass</v>
      </c>
      <c r="HS139" t="str">
        <v>No Section, Rotate Part</v>
      </c>
      <c r="HT139" t="str">
        <v>No Section, See Image</v>
      </c>
      <c r="HU139" t="str">
        <v>No Slot, Section B-B</v>
      </c>
      <c r="HV139" t="str">
        <v>No visual step = Pass</v>
      </c>
      <c r="HW139" t="str">
        <v>Not to exceed .95 Deep</v>
      </c>
      <c r="HX139" t="str">
        <v>Note 1</v>
      </c>
      <c r="HY139" t="str">
        <v>OL00333/A</v>
      </c>
      <c r="HZ139" t="str">
        <v>OL00519</v>
      </c>
      <c r="IA139" t="str">
        <v>OL00520</v>
      </c>
      <c r="IB139" t="str">
        <v>OL00529</v>
      </c>
      <c r="IC139" t="str">
        <v>OL00542</v>
      </c>
      <c r="ID139" t="str">
        <v>OL00724</v>
      </c>
      <c r="IE139" t="str">
        <v>OL01250</v>
      </c>
      <c r="IF139" t="str">
        <v>OL01869, Threadless Blank</v>
      </c>
      <c r="IG139" t="str">
        <v>OL01870, Section</v>
      </c>
      <c r="IH139" t="str">
        <v>OL02255</v>
      </c>
      <c r="II139" t="str">
        <v>OL02255, Mfg. Tol.</v>
      </c>
      <c r="IJ139" t="str">
        <v>OL02302</v>
      </c>
      <c r="IK139" t="str">
        <v xml:space="preserve">OL02318  needed per image instructions </v>
      </c>
      <c r="IL139" t="str">
        <v>OL02556</v>
      </c>
      <c r="IM139" t="str">
        <v>OL02557</v>
      </c>
      <c r="IN139" t="str">
        <v>OL02567</v>
      </c>
      <c r="IO139" t="str">
        <v>OL02653</v>
      </c>
      <c r="IP139" t="str">
        <v>OL02718</v>
      </c>
      <c r="IQ139" t="str">
        <v>OL02841</v>
      </c>
      <c r="IR139" t="str">
        <v>OL02842</v>
      </c>
      <c r="IS139" t="str">
        <v>OL02844</v>
      </c>
      <c r="IT139" t="str">
        <v>OL02871</v>
      </c>
      <c r="IU139" t="str">
        <v>OL02887</v>
      </c>
      <c r="IV139" t="str">
        <v>OL03500</v>
      </c>
      <c r="IW139" t="str">
        <v>OL03766</v>
      </c>
      <c r="IX139" t="str">
        <v>OL03868</v>
      </c>
      <c r="IY139" t="str">
        <v>OL03869</v>
      </c>
      <c r="IZ139" t="str">
        <v>OL03870</v>
      </c>
      <c r="JA139" t="str">
        <v>OL03873, DWG# 100448-44</v>
      </c>
      <c r="JB139" t="str">
        <v>OL03949</v>
      </c>
      <c r="JC139" t="str">
        <v xml:space="preserve">OL04043, Section </v>
      </c>
      <c r="JD139" t="str">
        <v xml:space="preserve">OL04044, Section </v>
      </c>
      <c r="JE139" t="str">
        <v>OL04045</v>
      </c>
      <c r="JF139" t="str">
        <v>OL04045, Milled Feature</v>
      </c>
      <c r="JG139" t="str">
        <v>OL04063</v>
      </c>
      <c r="JH139" t="str">
        <v>OL04064</v>
      </c>
      <c r="JI139" t="str">
        <v>OL04065</v>
      </c>
      <c r="JJ139" t="str">
        <v>OL04181</v>
      </c>
      <c r="JK139" t="str">
        <v>OL04218</v>
      </c>
      <c r="JL139" t="str">
        <v>OL04224, See Image</v>
      </c>
      <c r="JM139" t="str">
        <v>OL04374</v>
      </c>
      <c r="JN139" t="str">
        <v>OL04375, Section M-M</v>
      </c>
      <c r="JO139" t="str">
        <v>OL04376, Section M-M</v>
      </c>
      <c r="JP139" t="str">
        <v>OL04443</v>
      </c>
      <c r="JQ139" t="str">
        <v>OL04444</v>
      </c>
      <c r="JR139" t="str">
        <v>OL05000</v>
      </c>
      <c r="JS139" t="str">
        <v>One side of slot</v>
      </c>
      <c r="JT139" t="str">
        <v>Other side of slot</v>
      </c>
      <c r="JU139" t="str">
        <v>Out of center more than .002 = Fail</v>
      </c>
      <c r="JV139" t="str">
        <v>Out of center more than.002 = Fail</v>
      </c>
      <c r="JW139" t="str">
        <v>Overlay OL02713</v>
      </c>
      <c r="JX139" t="str">
        <v>Overlay OL02714</v>
      </c>
      <c r="JY139" t="str">
        <v>Overlay OL02718</v>
      </c>
      <c r="JZ139" t="str">
        <v>Overlay OL03831, Mfg. Tol.</v>
      </c>
      <c r="KA139" t="str">
        <v>Part Without Slots</v>
      </c>
      <c r="KB139" t="str">
        <v>Part Without Slots, See Image</v>
      </c>
      <c r="KC139" t="str">
        <v xml:space="preserve">Pass = .0254 or Less </v>
      </c>
      <c r="KD139" t="str">
        <v>PD MIN = 4.361, PD MAX = 4.456</v>
      </c>
      <c r="KE139" t="str">
        <v>Per Balloon 2 Note</v>
      </c>
      <c r="KF139" t="str">
        <v>Per drawing note(s) 8.</v>
      </c>
      <c r="KG139" t="str">
        <v>Point or Sphere Tip</v>
      </c>
      <c r="KH139" t="str">
        <v>Point Tip</v>
      </c>
      <c r="KI139" t="str">
        <v>R.9 to R1.1 = Pass, See Image</v>
      </c>
      <c r="KJ139" t="str">
        <v>Ram Construction</v>
      </c>
      <c r="KK139" t="str">
        <v>Record Same Pass / Fail All Balloons</v>
      </c>
      <c r="KL139" t="str">
        <v>Ref. Balloon 1</v>
      </c>
      <c r="KM139" t="str">
        <v>Ref. Balloon 12</v>
      </c>
      <c r="KN139" t="str">
        <v>Ref. Balloon 13, 100% AQL</v>
      </c>
      <c r="KO139" t="str">
        <v>Ref. Balloon 2</v>
      </c>
      <c r="KP139" t="str">
        <v>Ref. Balloon 21, 100% AQL</v>
      </c>
      <c r="KQ139" t="str">
        <v>Ref. Balloon 4</v>
      </c>
      <c r="KR139" t="str">
        <v>Ref. Balloon 7</v>
      </c>
      <c r="KS139" t="str">
        <v>Ref. Balloon 8</v>
      </c>
      <c r="KT139" t="str">
        <v>Relieved Pin Gauges 09236 &amp; 09235</v>
      </c>
      <c r="KU139" t="str">
        <v>Rotate Part</v>
      </c>
      <c r="KV139" t="str">
        <v>Rotate Part, See Image</v>
      </c>
      <c r="KW139" t="str">
        <v>Same as Root Radius</v>
      </c>
      <c r="KX139" t="str">
        <v>Section</v>
      </c>
      <c r="KY139" t="str">
        <v>Section B-B</v>
      </c>
      <c r="KZ139" t="str">
        <v>Section B-B, Distance Between Grooves</v>
      </c>
      <c r="LA139" t="str">
        <v>Section C-C</v>
      </c>
      <c r="LB139" t="str">
        <v>Section Part</v>
      </c>
      <c r="LC139" t="str">
        <v>Section Part, Measured from Opposite Face</v>
      </c>
      <c r="LD139" t="str">
        <v>Section, Broachless Blank</v>
      </c>
      <c r="LE139" t="str">
        <v>Section, EXT. Sphere Location.</v>
      </c>
      <c r="LF139" t="str">
        <v>Section, Hex Cham. Ang.</v>
      </c>
      <c r="LG139" t="str">
        <v>Section, Hex Fillet Rad.</v>
      </c>
      <c r="LH139" t="str">
        <v>Section, INT. Feature</v>
      </c>
      <c r="LI139" t="str">
        <v>Section, INT. Sphere Location.</v>
      </c>
      <c r="LJ139" t="str">
        <v>Section, Mfg. Tol.</v>
      </c>
      <c r="LK139" t="str">
        <v>Section, Mfg. Tol., See Image</v>
      </c>
      <c r="LL139" t="str">
        <v>Section, OL00486</v>
      </c>
      <c r="LM139" t="str">
        <v>Section, OL00542</v>
      </c>
      <c r="LN139" t="str">
        <v>Section, OL00543</v>
      </c>
      <c r="LO139" t="str">
        <v>Section, OL00544</v>
      </c>
      <c r="LP139" t="str">
        <v>Section, OL00545</v>
      </c>
      <c r="LQ139" t="str">
        <v>Section, OL00546</v>
      </c>
      <c r="LR139" t="str">
        <v>Section, OL00547</v>
      </c>
      <c r="LS139" t="str">
        <v>Section, OL00555</v>
      </c>
      <c r="LT139" t="str">
        <v>Section, OL00725</v>
      </c>
      <c r="LU139" t="str">
        <v>Section, OL01430</v>
      </c>
      <c r="LV139" t="str">
        <v>Section, OL01434</v>
      </c>
      <c r="LW139" t="str">
        <v>Section, OL01435</v>
      </c>
      <c r="LX139" t="str">
        <v>Section, OL01807</v>
      </c>
      <c r="LY139" t="str">
        <v>Section, OL01830</v>
      </c>
      <c r="LZ139" t="str">
        <v>Section, OL02351</v>
      </c>
      <c r="MA139" t="str">
        <v>Section, OL02519</v>
      </c>
      <c r="MB139" t="str">
        <v>Section, OL02520</v>
      </c>
      <c r="MC139" t="str">
        <v>Section, OL02522</v>
      </c>
      <c r="MD139" t="str">
        <v>Section, OL02540</v>
      </c>
      <c r="ME139" t="str">
        <v>Section, OL02541</v>
      </c>
      <c r="MF139" t="str">
        <v>Section, OL02552</v>
      </c>
      <c r="MG139" t="str">
        <v>Section, OL02553</v>
      </c>
      <c r="MH139" t="str">
        <v>Section, OL02554</v>
      </c>
      <c r="MI139" t="str">
        <v>Section, OL02555</v>
      </c>
      <c r="MJ139" t="str">
        <v>Section, OL02558</v>
      </c>
      <c r="MK139" t="str">
        <v>Section, OL02559</v>
      </c>
      <c r="ML139" t="str">
        <v>Section, OL02560</v>
      </c>
      <c r="MM139" t="str">
        <v>Section, OL02619</v>
      </c>
      <c r="MN139" t="str">
        <v>Section, OL02620</v>
      </c>
      <c r="MO139" t="str">
        <v>Section, OL02621</v>
      </c>
      <c r="MP139" t="str">
        <v>Section, OL02622</v>
      </c>
      <c r="MQ139" t="str">
        <v>Section, OL02623</v>
      </c>
      <c r="MR139" t="str">
        <v>Section, OL02624</v>
      </c>
      <c r="MS139" t="str">
        <v>Section, OL02652</v>
      </c>
      <c r="MT139" t="str">
        <v>Section, OL02680</v>
      </c>
      <c r="MU139" t="str">
        <v>Section, OL02793</v>
      </c>
      <c r="MV139" t="str">
        <v>Section, OL02823</v>
      </c>
      <c r="MW139" t="str">
        <v>Section, OL02843</v>
      </c>
      <c r="MX139" t="str">
        <v>Section, OL03026, Ext.</v>
      </c>
      <c r="MY139" t="str">
        <v>Section, OL03026, Int.</v>
      </c>
      <c r="MZ139" t="str">
        <v>Section, OL03570, DWG# 100448-41</v>
      </c>
      <c r="NA139" t="str">
        <v>Section, OL03781</v>
      </c>
      <c r="NB139" t="str">
        <v>Section, OL03911</v>
      </c>
      <c r="NC139" t="str">
        <v>Section, OL03912</v>
      </c>
      <c r="ND139" t="str">
        <v>Section, OL03928</v>
      </c>
      <c r="NE139" t="str">
        <v>Section, OL03929</v>
      </c>
      <c r="NF139" t="str">
        <v>Section, OL04030</v>
      </c>
      <c r="NG139" t="str">
        <v>Section, OL04037</v>
      </c>
      <c r="NH139" t="str">
        <v>Section, OL04038</v>
      </c>
      <c r="NI139" t="str">
        <v>Section, OL04046</v>
      </c>
      <c r="NJ139" t="str">
        <v>Section, OL04065</v>
      </c>
      <c r="NK139" t="str">
        <v>Section, OL04066</v>
      </c>
      <c r="NL139" t="str">
        <v>Section, OL04067</v>
      </c>
      <c r="NM139" t="str">
        <v>Section, OL04069</v>
      </c>
      <c r="NN139" t="str">
        <v>Section, OL04071</v>
      </c>
      <c r="NO139" t="str">
        <v>Section, OL04173</v>
      </c>
      <c r="NP139" t="str">
        <v>Section, OL04174</v>
      </c>
      <c r="NQ139" t="str">
        <v>Section, OL04214</v>
      </c>
      <c r="NR139" t="str">
        <v>Section, OL04215</v>
      </c>
      <c r="NS139" t="str">
        <v>Section, OL04216</v>
      </c>
      <c r="NT139" t="str">
        <v>Section, OL04217</v>
      </c>
      <c r="NU139" t="str">
        <v>Section, Overlay OL02716</v>
      </c>
      <c r="NV139" t="str">
        <v>Section, Overlay OL02717</v>
      </c>
      <c r="NW139" t="str">
        <v>Section, See Image</v>
      </c>
      <c r="NX139" t="str">
        <v>Section, See Image, DWG# 100448-41</v>
      </c>
      <c r="NY139" t="str">
        <v>Section, Without Sots</v>
      </c>
      <c r="NZ139" t="str">
        <v>See Comments Sheet</v>
      </c>
      <c r="OA139" t="str">
        <v>See Comments Sheet, OL02318</v>
      </c>
      <c r="OB139" t="str">
        <v>See Image</v>
      </c>
      <c r="OC139" t="str">
        <v>See Image, .005 or Less = Pass</v>
      </c>
      <c r="OD139" t="str">
        <v>See Image, Check Near Radius</v>
      </c>
      <c r="OE139" t="str">
        <v>See Image, Constrained</v>
      </c>
      <c r="OF139" t="str">
        <v>See Image, Distance Between Flats</v>
      </c>
      <c r="OG139" t="str">
        <v xml:space="preserve">See Image, Mfg. Tol, Section A-A </v>
      </c>
      <c r="OH139" t="str">
        <v>See image, Mfg. Tol.</v>
      </c>
      <c r="OI139" t="str">
        <v>See Image, Mic. Across Flats</v>
      </c>
      <c r="OJ139" t="str">
        <v>See Image, OL02850</v>
      </c>
      <c r="OK139" t="str">
        <v>See Image, OL02880</v>
      </c>
      <c r="OL139" t="str">
        <v>See Image, OL03926</v>
      </c>
      <c r="OM139" t="str">
        <v>See Image, OL03927</v>
      </c>
      <c r="ON139" t="str">
        <v>See Image, OL04003</v>
      </c>
      <c r="OO139" t="str">
        <v>'See Image, OL04342,  Best Fit Joe Block</v>
      </c>
      <c r="OP139" t="str">
        <v>See Image, OL04342,  Blank</v>
      </c>
      <c r="OQ139" t="str">
        <v>See Image, OL04342, Blank</v>
      </c>
      <c r="OR139" t="str">
        <v>See Image, OL04343, Blank</v>
      </c>
      <c r="OS139" t="str">
        <v>See Image, Pass = .002 or Less</v>
      </c>
      <c r="OT139" t="str">
        <v>See Image, Rcd. MAX</v>
      </c>
      <c r="OU139" t="str">
        <v>See Image, Rcd. MIN</v>
      </c>
      <c r="OV139" t="str">
        <v>See Image, Section</v>
      </c>
      <c r="OW139" t="str">
        <v>See Image, Section A-A</v>
      </c>
      <c r="OX139" t="str">
        <v>See Image, Section B-B</v>
      </c>
      <c r="OY139" t="str">
        <v>See Image, Section B-B, TSC</v>
      </c>
      <c r="OZ139" t="str">
        <v>See Image, Shank Drawing # 18000-XX-XX A</v>
      </c>
      <c r="PA139" t="str">
        <v>Sequencial Laser 01, 120 Per Print</v>
      </c>
      <c r="PB139" t="str">
        <v>Set to .202, Zero on Thread Lead</v>
      </c>
      <c r="PC139" t="str">
        <v>Sharp OK, No Burr</v>
      </c>
      <c r="PD139" t="str">
        <v>Sharp OK, No Raised Edge, See Image</v>
      </c>
      <c r="PE139" t="str">
        <v>Sharp OK, No Raised Edges</v>
      </c>
      <c r="PF139" t="str">
        <v>Sharp okay no raised edge</v>
      </c>
      <c r="PG139" t="str">
        <v>Sharp Okay, No Burr</v>
      </c>
      <c r="PH139" t="str">
        <v>Sharp Okay, No Raised Edge</v>
      </c>
      <c r="PI139" t="str">
        <v>Sharp Okay, No Raised Edges,</v>
      </c>
      <c r="PJ139" t="str">
        <v>Sharp Okay, See Image</v>
      </c>
      <c r="PK139" t="str">
        <v xml:space="preserve">Start of Radius @ .195 </v>
      </c>
      <c r="PL139" t="str">
        <v xml:space="preserve">Start of Radius @ .21 </v>
      </c>
      <c r="PM139" t="str">
        <v xml:space="preserve">T.S.C. </v>
      </c>
      <c r="PN139" t="str">
        <v>Tangent Point</v>
      </c>
      <c r="PO139" t="str">
        <v>Tangent point of R.50</v>
      </c>
      <c r="PP139" t="str">
        <v>Taper Check, Mfg.Tol.</v>
      </c>
      <c r="PQ139" t="str">
        <v>Taper Check, Mfg.Tol., See Image</v>
      </c>
      <c r="PR139" t="str">
        <v>Thrd. Minor Ø</v>
      </c>
      <c r="PS139" t="str">
        <v>Thrd. Relief Ø</v>
      </c>
      <c r="PT139" t="str">
        <v>Threadless Blank</v>
      </c>
      <c r="PU139" t="str">
        <v>Threadless Blank, From Major Ø</v>
      </c>
      <c r="PV139" t="str">
        <v>Threadless Blank, Mfg. Tol.</v>
      </c>
      <c r="PW139" t="str">
        <v>Threadless Blank, Thrd. to Neck Rad.</v>
      </c>
      <c r="PX139" t="str">
        <v>Thredless Blank</v>
      </c>
      <c r="PY139" t="str">
        <v>To center of R.005</v>
      </c>
      <c r="PZ139" t="str">
        <v>Torx Min. Dia.</v>
      </c>
      <c r="QA139" t="str">
        <v>Turn Ø Free of Mill Marks</v>
      </c>
      <c r="QB139" t="str">
        <v>Use (Full) GO Hex</v>
      </c>
      <c r="QC139" t="str">
        <v>Use Balloon 1 FULL Gauge</v>
      </c>
      <c r="QD139" t="str">
        <v>Use Balloon 9 FULL GO</v>
      </c>
      <c r="QE139" t="str">
        <v>Use Best Fit Pin</v>
      </c>
      <c r="QF139" t="str">
        <v>Use Disk Tip</v>
      </c>
      <c r="QG139" t="str">
        <v>Use flat bottomed indicator tip.</v>
      </c>
      <c r="QH139" t="str">
        <v xml:space="preserve">Use Full .093 Go Hex </v>
      </c>
      <c r="QI139" t="str">
        <v xml:space="preserve">Use Full .0930 Go Hex </v>
      </c>
      <c r="QJ139" t="str">
        <v>Use Full .1235 Go Hex</v>
      </c>
      <c r="QK139" t="str">
        <v>Use Gauge K2-98-8019-04, See Image</v>
      </c>
      <c r="QL139" t="str">
        <v>Use large flat indicator tip</v>
      </c>
      <c r="QM139" t="str">
        <v>Use Pins.3330/.3350, See Image MAX NO-GO</v>
      </c>
      <c r="QN139" t="str">
        <v>Use Pointed Drop Indicator Tip</v>
      </c>
      <c r="QO139" t="str">
        <v>V-Block</v>
      </c>
      <c r="QP139" t="str">
        <v>V-Block,  AMB for 13</v>
      </c>
      <c r="QQ139" t="str">
        <v>V-Block,  Hex Cham. Dia.</v>
      </c>
      <c r="QR139" t="str">
        <v>V-Block, Hex Depth</v>
      </c>
      <c r="QS139" t="str">
        <v>VBU Gauge</v>
      </c>
      <c r="QT139" t="str">
        <v>Visibally smaller than HEX=Pass</v>
      </c>
      <c r="QU139" t="str">
        <v>Visual Per Drawing</v>
      </c>
      <c r="QV139" t="str">
        <v>Whirl Blank</v>
      </c>
      <c r="QW139" t="str">
        <v xml:space="preserve">Whirl Blank </v>
      </c>
      <c r="QX139" t="str">
        <v>Whirl Blank, Neck Rad. End to Head CL</v>
      </c>
      <c r="QY139" t="str">
        <v>Whirl Blank, Nose Start Dia.</v>
      </c>
      <c r="QZ139" t="str">
        <v>Whirl Blank, Nose Start Dist.</v>
      </c>
      <c r="RA139" t="str">
        <v>Whirl Blank, Thrd. Minor</v>
      </c>
      <c r="RB139" t="str">
        <v>Whirl Blank, Thrd. Pullout Dia.</v>
      </c>
      <c r="RC139" t="str">
        <v>Whole Part, Removal is at Assy. Level</v>
      </c>
      <c r="RD139" t="str">
        <v>Wide Area</v>
      </c>
      <c r="RE139" t="str">
        <v>Zero on End of Go Gauge</v>
      </c>
    </row>
    <row r="140" spans="1:473">
      <c r="A140" t="s">
        <v>777</v>
      </c>
      <c r="C140" t="str" cm="1">
        <f t="array" ref="C140:RE140">TRANSPOSE(_xlfn._xlws.SORT(_xlfn._xlws.FILTER($A$2:$A$600,ISNUMBER(SEARCH('PartLib Table'!M157,$A$2:$A$600)),"not found")))</f>
        <v xml:space="preserve"> 'C', Whirl Blank</v>
      </c>
      <c r="D140" t="str">
        <v xml:space="preserve"> See Image, Constrained</v>
      </c>
      <c r="E140" t="str">
        <v>(.04 to .12 range = Pass)</v>
      </c>
      <c r="F140" t="str">
        <v>(.042 FULL) Go Pin Seat Fully</v>
      </c>
      <c r="G140" t="str">
        <v>(B), Mfg. Tol.</v>
      </c>
      <c r="H140" t="str">
        <v>(B), O.A.L.</v>
      </c>
      <c r="I140" t="str">
        <v>.001 or less =Pass</v>
      </c>
      <c r="J140" t="str">
        <v>.001 or less out of center = Pass</v>
      </c>
      <c r="K140" t="str">
        <v>.002 or Less = Pass</v>
      </c>
      <c r="L140" t="str">
        <v>.002 or Less out of center = Pass</v>
      </c>
      <c r="M140" t="str">
        <v>.005 to .015 = Pass</v>
      </c>
      <c r="N140" t="str">
        <v>.0125 Mean, Section</v>
      </c>
      <c r="O140" t="str">
        <v>.025 or Less in X &amp; Y=Pass</v>
      </c>
      <c r="P140" t="str">
        <v>.038 Mean</v>
      </c>
      <c r="Q140" t="str">
        <v>.063 MM = .0024 IN, See Image</v>
      </c>
      <c r="R140" t="str">
        <v>.063MM = .0024"</v>
      </c>
      <c r="S140" t="str">
        <v>.243 NO-GO, Unconstrained, Must Not Start</v>
      </c>
      <c r="T140" t="str">
        <v>@ Back Face &amp; ID, No Raised Edge</v>
      </c>
      <c r="U140" t="str">
        <v>@ Back Face &amp; OD, No Raised Edge</v>
      </c>
      <c r="V140" t="str">
        <v>@ ID &amp; FACE</v>
      </c>
      <c r="W140" t="str">
        <v>@ OD &amp; BACK FACE</v>
      </c>
      <c r="X140" t="str">
        <v>@ OD &amp; FACE</v>
      </c>
      <c r="Y140" t="str">
        <v>Across from slot</v>
      </c>
      <c r="Z140" t="str">
        <v>All Edge Breaks</v>
      </c>
      <c r="AA140" t="str">
        <v>Attached to bar stock</v>
      </c>
      <c r="AB140" t="str">
        <v xml:space="preserve">Back Turn Fillet Rad. </v>
      </c>
      <c r="AC140" t="str">
        <v>Balloon 1 (DWG FRM0105 Page 2, NV-27)</v>
      </c>
      <c r="AD140" t="str">
        <v>Balloon 1 (DWG FRM0105, NV-30)</v>
      </c>
      <c r="AE140" t="str">
        <v>Balloon 1 (P# 9890002-20) OL00429/A</v>
      </c>
      <c r="AF140" t="str">
        <v>Balloon 1, DWG#FRM0105</v>
      </c>
      <c r="AG140" t="str">
        <v>Balloon 11, See Image</v>
      </c>
      <c r="AH140" t="str">
        <v xml:space="preserve">Balloon 2 (DWG FRM0105 Page 2, NV-27) </v>
      </c>
      <c r="AI140" t="str">
        <v>Balloon 2 (DWG FRM0105, NV-30)</v>
      </c>
      <c r="AJ140" t="str">
        <v>Balloon 2 (P# 9890002-20)</v>
      </c>
      <c r="AK140" t="str">
        <v>Balloon 2, DWG#FRM0105</v>
      </c>
      <c r="AL140" t="str">
        <v>Balloon 2, DWG#FRM0105, See Image</v>
      </c>
      <c r="AM140" t="str">
        <v>Balloon 3 (DWG FRM0105, NV-30 Minor)</v>
      </c>
      <c r="AN140" t="str">
        <v>Balloon 3 (DWG FRM0105, NV-30)</v>
      </c>
      <c r="AO140" t="str">
        <v>Balloon 3 (P# 9890002-20)</v>
      </c>
      <c r="AP140" t="str">
        <v>Balloon 4</v>
      </c>
      <c r="AQ140" t="str">
        <v>Balloon 4 (P# 9890002-20)</v>
      </c>
      <c r="AR140" t="str">
        <v>Below Middle Band</v>
      </c>
      <c r="AS140" t="str">
        <v>Best Fit Pin, .003 or Less =Pass</v>
      </c>
      <c r="AT140" t="str">
        <v>Blank</v>
      </c>
      <c r="AU140" t="str">
        <v>Blank Turn Maj.</v>
      </c>
      <c r="AV140" t="str">
        <v>Blank Turn Maj. Mill Flt., OL4172</v>
      </c>
      <c r="AW140" t="str">
        <v>Blank Without .010 Slots</v>
      </c>
      <c r="AX140" t="str">
        <v>Blank Without .010 Slots, Section</v>
      </c>
      <c r="AY140" t="str">
        <v>Blank without thread</v>
      </c>
      <c r="AZ140" t="str">
        <v xml:space="preserve">Blank, Center of V Grv. </v>
      </c>
      <c r="BA140" t="str">
        <v>Blank, Check R adjacent Balloon 17</v>
      </c>
      <c r="BB140" t="str">
        <v>Blank, EXT. Feature</v>
      </c>
      <c r="BC140" t="str">
        <v>Blank, See Image, OL04335</v>
      </c>
      <c r="BD140" t="str">
        <v>Blank, See Image, OL04336</v>
      </c>
      <c r="BE140" t="str">
        <v xml:space="preserve">Blank, Thrd. </v>
      </c>
      <c r="BF140" t="str">
        <v>Blank, Turn Tip</v>
      </c>
      <c r="BG140" t="str">
        <v>Blank, Without Thrd.</v>
      </c>
      <c r="BH140" t="str">
        <v>Blank, Without Thread</v>
      </c>
      <c r="BI140" t="str">
        <v xml:space="preserve">Blunt Start Blend to Minor </v>
      </c>
      <c r="BJ140" t="str">
        <v>Calc., Use Go HEX</v>
      </c>
      <c r="BK140" t="str">
        <v>Can't dig into OD</v>
      </c>
      <c r="BL140" t="str">
        <v>Carbide Gauge</v>
      </c>
      <c r="BM140" t="str">
        <v xml:space="preserve">Center of V Grv. </v>
      </c>
      <c r="BN140" t="str">
        <v>Centered Less than .03 = Pass</v>
      </c>
      <c r="BO140" t="str">
        <v>Centered within .0005 or Less = Pass</v>
      </c>
      <c r="BP140" t="str">
        <v>Centered within .001 or Less = Pass</v>
      </c>
      <c r="BQ140" t="str">
        <v>Centered within .0254 or Less = Pass</v>
      </c>
      <c r="BR140" t="str">
        <v>Check close to Rod Slot</v>
      </c>
      <c r="BS140" t="str">
        <v>Check every other hole</v>
      </c>
      <c r="BT140" t="str">
        <v>Check Go over full length of slot.</v>
      </c>
      <c r="BU140" t="str">
        <v>Check Near Closed End</v>
      </c>
      <c r="BV140" t="str">
        <v>Check per Print View, Away from Rod Slot</v>
      </c>
      <c r="BW140" t="str">
        <v>Check to Balloon 30 Go Pin</v>
      </c>
      <c r="BX140" t="str">
        <v>Check with .2705 SET Pin Inside Part</v>
      </c>
      <c r="BY140" t="str">
        <v>Check with Hex Up</v>
      </c>
      <c r="BZ140" t="str">
        <v>CMM Blank</v>
      </c>
      <c r="CA140" t="str">
        <v>Confirm Full Radius</v>
      </c>
      <c r="CB140" t="str">
        <v>Constrained in fixture</v>
      </c>
      <c r="CC140" t="str">
        <v>Constrained with Ring</v>
      </c>
      <c r="CD140" t="str">
        <v>Constrained, See Image</v>
      </c>
      <c r="CE140" t="str">
        <v>Dim. "A"</v>
      </c>
      <c r="CF140" t="str">
        <v>Dim. "B"</v>
      </c>
      <c r="CG140" t="str">
        <v>Dim. "C"</v>
      </c>
      <c r="CH140" t="str">
        <v>Dim. "D", Whirl Blank</v>
      </c>
      <c r="CI140" t="str">
        <v>Dim. "G"</v>
      </c>
      <c r="CJ140" t="str">
        <v>Dim. E, Blank Turn Maj. &amp;  Mill Flt</v>
      </c>
      <c r="CK140" t="str">
        <v>Dim. E, Blank Turn Maj.&amp;  Mill Flt</v>
      </c>
      <c r="CL140" t="str">
        <v>Dim. H, Whirl Blank</v>
      </c>
      <c r="CM140" t="str">
        <v>Dim. J, 'Blank Turn Maj. &amp; Whirl Blank</v>
      </c>
      <c r="CN140" t="str">
        <v>Disk Drop Indicator Tip</v>
      </c>
      <c r="CO140" t="str">
        <v>DWG 100448-15, Balloon F_1</v>
      </c>
      <c r="CP140" t="str">
        <v>DWG 100448-15, OL02571</v>
      </c>
      <c r="CQ140" t="str">
        <v>DWG 100448-41</v>
      </c>
      <c r="CR140" t="str">
        <v>DWG 9890040, (10E),Section Part, OL01139</v>
      </c>
      <c r="CS140" t="str">
        <v>DWG 9890040, (10E),Section, OL01139</v>
      </c>
      <c r="CT140" t="str">
        <v>DWG 9890040, (11E)</v>
      </c>
      <c r="CU140" t="str">
        <v>DWG 9890040, (11E), Pins with Flats</v>
      </c>
      <c r="CV140" t="str">
        <v>DWG 9890040, (12E),  Pass=.002 or less</v>
      </c>
      <c r="CW140" t="str">
        <v>DWG 9890040, (12E), See Image</v>
      </c>
      <c r="CX140" t="str">
        <v>DWG 9890040, (1E), OL01431</v>
      </c>
      <c r="CY140" t="str">
        <v>DWG 9890040, (1E), OL01432</v>
      </c>
      <c r="CZ140" t="str">
        <v>DWG 9890040, (2E), OL01432</v>
      </c>
      <c r="DA140" t="str">
        <v>DWG 9890040, (3E)</v>
      </c>
      <c r="DB140" t="str">
        <v>DWG 9890040, (4E)</v>
      </c>
      <c r="DC140" t="str">
        <v>DWG 9890040, (5E), OL02336</v>
      </c>
      <c r="DD140" t="str">
        <v>DWG 9890040, (6E)</v>
      </c>
      <c r="DE140" t="str">
        <v>DWG 9890040, (7E)</v>
      </c>
      <c r="DF140" t="str">
        <v>DWG 9890040, (8E), OL01433</v>
      </c>
      <c r="DG140" t="str">
        <v>DWG 9890040, (8E), OL01433, Section</v>
      </c>
      <c r="DH140" t="str">
        <v>DWG 9890040, (9E), Close to Rod Slot</v>
      </c>
      <c r="DI140" t="str">
        <v>DWG 9890040, (9E),Close to Rod Slot</v>
      </c>
      <c r="DJ140" t="str">
        <v>DWG FRM0105 PAGE 2</v>
      </c>
      <c r="DK140" t="str">
        <v>DWG# 100448-41</v>
      </c>
      <c r="DL140" t="str">
        <v>DWG# 100448-44</v>
      </c>
      <c r="DM140" t="str">
        <v>DWG# 9890003  (1), Section OL00436/A</v>
      </c>
      <c r="DN140" t="str">
        <v>DWG# 9890003 (3), Ring Gauge Constrained</v>
      </c>
      <c r="DO140" t="str">
        <v>DWG# 9890003 (4), Section</v>
      </c>
      <c r="DP140" t="str">
        <v>DWG#100448-26, Balloon 1K, OL02350</v>
      </c>
      <c r="DQ140" t="str">
        <v>DWG#100448-26, Balloon 2K, OL02350</v>
      </c>
      <c r="DR140" t="str">
        <v>DWG#100448-26, Balloon 3K, OL02363</v>
      </c>
      <c r="DS140" t="str">
        <v>DWG#100448-26, Balloon 4K</v>
      </c>
      <c r="DT140" t="str">
        <v>DWG#100448-26, Balloon 5K, Section</v>
      </c>
      <c r="DU140" t="str">
        <v>DWG#100448-26, Balloon 6K</v>
      </c>
      <c r="DV140" t="str">
        <v>DWG#100448-26, Balloon 7K, Section</v>
      </c>
      <c r="DW140" t="str">
        <v>DWG#100448-26, Mfg. Tol.</v>
      </c>
      <c r="DX140" t="str">
        <v>DWG#9890003 (2) Ring Gauge Constrained</v>
      </c>
      <c r="DY140" t="str">
        <v>DWG#9890044</v>
      </c>
      <c r="DZ140" t="str">
        <v>DWG#9890044 .1985 to .2005=Pass</v>
      </c>
      <c r="EA140" t="str">
        <v>DWG#9890044 Overlay OL02441</v>
      </c>
      <c r="EB140" t="str">
        <v>DWG#9890044, OL02441</v>
      </c>
      <c r="EC140" t="str">
        <v>DWG#FRM0105</v>
      </c>
      <c r="ED140" t="str">
        <v>EXT.</v>
      </c>
      <c r="EE140" t="str">
        <v>EXT. Section, OL02460</v>
      </c>
      <c r="EF140" t="str">
        <v>EXT., OL04223</v>
      </c>
      <c r="EG140" t="str">
        <v>Flat Drop Indicator Tip</v>
      </c>
      <c r="EH140" t="str">
        <v>Full Go Pin, No Light, at Radius</v>
      </c>
      <c r="EI140" t="str">
        <v>Function Check</v>
      </c>
      <c r="EJ140" t="str">
        <v>GO Function Gauge</v>
      </c>
      <c r="EK140" t="str">
        <v>Go Gauge for Balloon 1 &amp; 4</v>
      </c>
      <c r="EL140" t="str">
        <v>Go Pin must pass through</v>
      </c>
      <c r="EM140" t="str">
        <v>Greater than .005 = Fail, Section</v>
      </c>
      <c r="EN140" t="str">
        <v>Greater than .025 out of center = Fail</v>
      </c>
      <c r="EO140" t="str">
        <v>Greater than 2.6 = Pass</v>
      </c>
      <c r="EP140" t="str">
        <v>Green = Pass, Red = Fail</v>
      </c>
      <c r="EQ140" t="str">
        <v>Hex Depth</v>
      </c>
      <c r="ER140" t="str">
        <v>Hex Minor</v>
      </c>
      <c r="ES140" t="str">
        <v>Hole Dia.</v>
      </c>
      <c r="ET140" t="str">
        <v>Hook or Disk Tip</v>
      </c>
      <c r="EU140" t="str">
        <v>ID Sphere Finish</v>
      </c>
      <c r="EV140" t="str">
        <v>ID/OD Both Sides, Diff. .002 or less = Pass</v>
      </c>
      <c r="EW140" t="str">
        <v>If Looks Big, Section</v>
      </c>
      <c r="EX140" t="str">
        <v>If Looks Small, Section</v>
      </c>
      <c r="EY140" t="str">
        <v>Insp. Close to Break Away, Mfg.Tol.</v>
      </c>
      <c r="EZ140" t="str">
        <v>INT.</v>
      </c>
      <c r="FA140" t="str">
        <v>INT. Section, OL02460</v>
      </c>
      <c r="FB140" t="str">
        <v>INT., OL04223</v>
      </c>
      <c r="FC140" t="str">
        <v>Intersect. of 7.7 &amp; R0.10</v>
      </c>
      <c r="FD140" t="str">
        <v>Intersect. of 8.79 and R.25 MAX</v>
      </c>
      <c r="FE140" t="str">
        <v>Keep Ind. Tip away from corner</v>
      </c>
      <c r="FF140" t="str">
        <v>L31</v>
      </c>
      <c r="FG140" t="str">
        <v>Laser Mark</v>
      </c>
      <c r="FH140" t="str">
        <v>LASER PER NOTE 4</v>
      </c>
      <c r="FI140" t="str">
        <v>LASER PER NOTE 4, Final Check 1 only</v>
      </c>
      <c r="FJ140" t="str">
        <v>Less than .002 out of center = Pass</v>
      </c>
      <c r="FK140" t="str">
        <v>Less than 2.75 = Pass, Section</v>
      </c>
      <c r="FL140" t="str">
        <v>List as pin. Not Calibrated</v>
      </c>
      <c r="FM140" t="str">
        <v>M9 X 1.25 BUTT See Comment Image</v>
      </c>
      <c r="FN140" t="str">
        <v>Manual Section</v>
      </c>
      <c r="FO140" t="str">
        <v>Max Deep .241 NO-GO =.42</v>
      </c>
      <c r="FP140" t="str">
        <v>MAX Depth of (Note 7) .241 NO-GO Pin</v>
      </c>
      <c r="FQ140" t="str">
        <v>Measure from Blue Line, See Image</v>
      </c>
      <c r="FR140" t="str">
        <v>Measure Width of Blue Area, See Image</v>
      </c>
      <c r="FS140" t="str">
        <v>Mfg. Tol</v>
      </c>
      <c r="FT140" t="str">
        <v>Mfg. Tol, See Image</v>
      </c>
      <c r="FU140" t="str">
        <v>Mfg. Tol.</v>
      </c>
      <c r="FV140" t="str">
        <v>Mfg. Tol. "A"</v>
      </c>
      <c r="FW140" t="str">
        <v>Mfg. Tol. (Zero on Gauge Full Dia. Lead)</v>
      </c>
      <c r="FX140" t="str">
        <v>Mfg. Tol. Balloon 11, See Image</v>
      </c>
      <c r="FY140" t="str">
        <v>Mfg. Tol. Balloon 4</v>
      </c>
      <c r="FZ140" t="str">
        <v>Mfg. Tol. Balloon 7</v>
      </c>
      <c r="GA140" t="str">
        <v xml:space="preserve">Mfg. Tol. C-Bore Face (Ballo 28) </v>
      </c>
      <c r="GB140" t="str">
        <v>Mfg. Tol. Section</v>
      </c>
      <c r="GC140" t="str">
        <v>Mfg. Tol. See Image</v>
      </c>
      <c r="GD140" t="str">
        <v>Mfg. Tol., 3 Places, Record MAX</v>
      </c>
      <c r="GE140" t="str">
        <v>Mfg. Tol., Balloon 11</v>
      </c>
      <c r="GF140" t="str">
        <v>Mfg. Tol., Balloon 7</v>
      </c>
      <c r="GG140" t="str">
        <v>Mfg. Tol., Blank</v>
      </c>
      <c r="GH140" t="str">
        <v>Mfg. Tol., Blank, Balloon 12</v>
      </c>
      <c r="GI140" t="str">
        <v>Mfg. Tol., Blend to SØ.320</v>
      </c>
      <c r="GJ140" t="str">
        <v>Mfg. Tol., Calculation</v>
      </c>
      <c r="GK140" t="str">
        <v>Mfg. Tol., For Mill Fixture</v>
      </c>
      <c r="GL140" t="str">
        <v>Mfg. Tol., L32</v>
      </c>
      <c r="GM140" t="str">
        <v>Mfg. Tol., L33</v>
      </c>
      <c r="GN140" t="str">
        <v>Mfg. Tol., No Tool Marks</v>
      </c>
      <c r="GO140" t="str">
        <v>Mfg. Tol., OL03361</v>
      </c>
      <c r="GP140" t="str">
        <v>Mfg. Tol., Record off center value</v>
      </c>
      <c r="GQ140" t="str">
        <v>Mfg. Tol., Same 3 Places, Record MIN</v>
      </c>
      <c r="GR140" t="str">
        <v>Mfg. Tol., Section</v>
      </c>
      <c r="GS140" t="str">
        <v>Mfg. Tol., Section B-B</v>
      </c>
      <c r="GT140" t="str">
        <v>Mfg. Tol., Section, OL03361</v>
      </c>
      <c r="GU140" t="str">
        <v>Mfg. Tol., Section, Per Note 2</v>
      </c>
      <c r="GV140" t="str">
        <v>Mfg. Tol., See Image</v>
      </c>
      <c r="GW140" t="str">
        <v>Mfg. Tol., See Image, Bore in Blue</v>
      </c>
      <c r="GX140" t="str">
        <v>Mfg. Tol., See Image, Hook Tip</v>
      </c>
      <c r="GY140" t="str">
        <v>Mfg. Tol., Sharp Okay No Burr</v>
      </c>
      <c r="GZ140" t="str">
        <v>Mfg. Tol., Threadless Blank</v>
      </c>
      <c r="HA140" t="str">
        <v>Mfg.Tol.</v>
      </c>
      <c r="HB140" t="str">
        <v>Mgf. To., T.S.C.</v>
      </c>
      <c r="HC140" t="str">
        <v>Milled Feature</v>
      </c>
      <c r="HD140" t="str">
        <v>Milled Feature, OL04045</v>
      </c>
      <c r="HE140" t="str">
        <v>More than .0005 out of center = Fail</v>
      </c>
      <c r="HF140" t="str">
        <v>Must Pass Through</v>
      </c>
      <c r="HG140" t="str">
        <v>Must pass through gauge</v>
      </c>
      <c r="HH140" t="str">
        <v>Must Pass Through Go Gauge</v>
      </c>
      <c r="HI140" t="str">
        <v>Must Pass, See Image.</v>
      </c>
      <c r="HJ140" t="str">
        <v>NA</v>
      </c>
      <c r="HK140" t="str">
        <v>Narrow Area</v>
      </c>
      <c r="HL140" t="str">
        <v>Near Balloon 21</v>
      </c>
      <c r="HM140" t="str">
        <v>Near Datum B</v>
      </c>
      <c r="HN140" t="str">
        <v>Neck Dia.</v>
      </c>
      <c r="HO140" t="str">
        <v>Neck to Head Rad.</v>
      </c>
      <c r="HP140" t="str">
        <v>No Copper Deposits Allowed</v>
      </c>
      <c r="HQ140" t="str">
        <v>No Section</v>
      </c>
      <c r="HR140" t="str">
        <v>No Section, .01 to .014 = Pass</v>
      </c>
      <c r="HS140" t="str">
        <v>No Section, Rotate Part</v>
      </c>
      <c r="HT140" t="str">
        <v>No Section, See Image</v>
      </c>
      <c r="HU140" t="str">
        <v>No Slot, Section B-B</v>
      </c>
      <c r="HV140" t="str">
        <v>No visual step = Pass</v>
      </c>
      <c r="HW140" t="str">
        <v>Not to exceed .95 Deep</v>
      </c>
      <c r="HX140" t="str">
        <v>Note 1</v>
      </c>
      <c r="HY140" t="str">
        <v>OL00333/A</v>
      </c>
      <c r="HZ140" t="str">
        <v>OL00519</v>
      </c>
      <c r="IA140" t="str">
        <v>OL00520</v>
      </c>
      <c r="IB140" t="str">
        <v>OL00529</v>
      </c>
      <c r="IC140" t="str">
        <v>OL00542</v>
      </c>
      <c r="ID140" t="str">
        <v>OL00724</v>
      </c>
      <c r="IE140" t="str">
        <v>OL01250</v>
      </c>
      <c r="IF140" t="str">
        <v>OL01869, Threadless Blank</v>
      </c>
      <c r="IG140" t="str">
        <v>OL01870, Section</v>
      </c>
      <c r="IH140" t="str">
        <v>OL02255</v>
      </c>
      <c r="II140" t="str">
        <v>OL02255, Mfg. Tol.</v>
      </c>
      <c r="IJ140" t="str">
        <v>OL02302</v>
      </c>
      <c r="IK140" t="str">
        <v xml:space="preserve">OL02318  needed per image instructions </v>
      </c>
      <c r="IL140" t="str">
        <v>OL02556</v>
      </c>
      <c r="IM140" t="str">
        <v>OL02557</v>
      </c>
      <c r="IN140" t="str">
        <v>OL02567</v>
      </c>
      <c r="IO140" t="str">
        <v>OL02653</v>
      </c>
      <c r="IP140" t="str">
        <v>OL02718</v>
      </c>
      <c r="IQ140" t="str">
        <v>OL02841</v>
      </c>
      <c r="IR140" t="str">
        <v>OL02842</v>
      </c>
      <c r="IS140" t="str">
        <v>OL02844</v>
      </c>
      <c r="IT140" t="str">
        <v>OL02871</v>
      </c>
      <c r="IU140" t="str">
        <v>OL02887</v>
      </c>
      <c r="IV140" t="str">
        <v>OL03500</v>
      </c>
      <c r="IW140" t="str">
        <v>OL03766</v>
      </c>
      <c r="IX140" t="str">
        <v>OL03868</v>
      </c>
      <c r="IY140" t="str">
        <v>OL03869</v>
      </c>
      <c r="IZ140" t="str">
        <v>OL03870</v>
      </c>
      <c r="JA140" t="str">
        <v>OL03873, DWG# 100448-44</v>
      </c>
      <c r="JB140" t="str">
        <v>OL03949</v>
      </c>
      <c r="JC140" t="str">
        <v xml:space="preserve">OL04043, Section </v>
      </c>
      <c r="JD140" t="str">
        <v xml:space="preserve">OL04044, Section </v>
      </c>
      <c r="JE140" t="str">
        <v>OL04045</v>
      </c>
      <c r="JF140" t="str">
        <v>OL04045, Milled Feature</v>
      </c>
      <c r="JG140" t="str">
        <v>OL04063</v>
      </c>
      <c r="JH140" t="str">
        <v>OL04064</v>
      </c>
      <c r="JI140" t="str">
        <v>OL04065</v>
      </c>
      <c r="JJ140" t="str">
        <v>OL04181</v>
      </c>
      <c r="JK140" t="str">
        <v>OL04218</v>
      </c>
      <c r="JL140" t="str">
        <v>OL04224, See Image</v>
      </c>
      <c r="JM140" t="str">
        <v>OL04374</v>
      </c>
      <c r="JN140" t="str">
        <v>OL04375, Section M-M</v>
      </c>
      <c r="JO140" t="str">
        <v>OL04376, Section M-M</v>
      </c>
      <c r="JP140" t="str">
        <v>OL04443</v>
      </c>
      <c r="JQ140" t="str">
        <v>OL04444</v>
      </c>
      <c r="JR140" t="str">
        <v>OL05000</v>
      </c>
      <c r="JS140" t="str">
        <v>One side of slot</v>
      </c>
      <c r="JT140" t="str">
        <v>Other side of slot</v>
      </c>
      <c r="JU140" t="str">
        <v>Out of center more than .002 = Fail</v>
      </c>
      <c r="JV140" t="str">
        <v>Out of center more than.002 = Fail</v>
      </c>
      <c r="JW140" t="str">
        <v>Overlay OL02713</v>
      </c>
      <c r="JX140" t="str">
        <v>Overlay OL02714</v>
      </c>
      <c r="JY140" t="str">
        <v>Overlay OL02718</v>
      </c>
      <c r="JZ140" t="str">
        <v>Overlay OL03831, Mfg. Tol.</v>
      </c>
      <c r="KA140" t="str">
        <v>Part Without Slots</v>
      </c>
      <c r="KB140" t="str">
        <v>Part Without Slots, See Image</v>
      </c>
      <c r="KC140" t="str">
        <v xml:space="preserve">Pass = .0254 or Less </v>
      </c>
      <c r="KD140" t="str">
        <v>PD MIN = 4.361, PD MAX = 4.456</v>
      </c>
      <c r="KE140" t="str">
        <v>Per Balloon 2 Note</v>
      </c>
      <c r="KF140" t="str">
        <v>Per drawing note(s) 8.</v>
      </c>
      <c r="KG140" t="str">
        <v>Point or Sphere Tip</v>
      </c>
      <c r="KH140" t="str">
        <v>Point Tip</v>
      </c>
      <c r="KI140" t="str">
        <v>R.9 to R1.1 = Pass, See Image</v>
      </c>
      <c r="KJ140" t="str">
        <v>Ram Construction</v>
      </c>
      <c r="KK140" t="str">
        <v>Record Same Pass / Fail All Balloons</v>
      </c>
      <c r="KL140" t="str">
        <v>Ref. Balloon 1</v>
      </c>
      <c r="KM140" t="str">
        <v>Ref. Balloon 12</v>
      </c>
      <c r="KN140" t="str">
        <v>Ref. Balloon 13, 100% AQL</v>
      </c>
      <c r="KO140" t="str">
        <v>Ref. Balloon 2</v>
      </c>
      <c r="KP140" t="str">
        <v>Ref. Balloon 21, 100% AQL</v>
      </c>
      <c r="KQ140" t="str">
        <v>Ref. Balloon 4</v>
      </c>
      <c r="KR140" t="str">
        <v>Ref. Balloon 7</v>
      </c>
      <c r="KS140" t="str">
        <v>Ref. Balloon 8</v>
      </c>
      <c r="KT140" t="str">
        <v>Relieved Pin Gauges 09236 &amp; 09235</v>
      </c>
      <c r="KU140" t="str">
        <v>Rotate Part</v>
      </c>
      <c r="KV140" t="str">
        <v>Rotate Part, See Image</v>
      </c>
      <c r="KW140" t="str">
        <v>Same as Root Radius</v>
      </c>
      <c r="KX140" t="str">
        <v>Section</v>
      </c>
      <c r="KY140" t="str">
        <v>Section B-B</v>
      </c>
      <c r="KZ140" t="str">
        <v>Section B-B, Distance Between Grooves</v>
      </c>
      <c r="LA140" t="str">
        <v>Section C-C</v>
      </c>
      <c r="LB140" t="str">
        <v>Section Part</v>
      </c>
      <c r="LC140" t="str">
        <v>Section Part, Measured from Opposite Face</v>
      </c>
      <c r="LD140" t="str">
        <v>Section, Broachless Blank</v>
      </c>
      <c r="LE140" t="str">
        <v>Section, EXT. Sphere Location.</v>
      </c>
      <c r="LF140" t="str">
        <v>Section, Hex Cham. Ang.</v>
      </c>
      <c r="LG140" t="str">
        <v>Section, Hex Fillet Rad.</v>
      </c>
      <c r="LH140" t="str">
        <v>Section, INT. Feature</v>
      </c>
      <c r="LI140" t="str">
        <v>Section, INT. Sphere Location.</v>
      </c>
      <c r="LJ140" t="str">
        <v>Section, Mfg. Tol.</v>
      </c>
      <c r="LK140" t="str">
        <v>Section, Mfg. Tol., See Image</v>
      </c>
      <c r="LL140" t="str">
        <v>Section, OL00486</v>
      </c>
      <c r="LM140" t="str">
        <v>Section, OL00542</v>
      </c>
      <c r="LN140" t="str">
        <v>Section, OL00543</v>
      </c>
      <c r="LO140" t="str">
        <v>Section, OL00544</v>
      </c>
      <c r="LP140" t="str">
        <v>Section, OL00545</v>
      </c>
      <c r="LQ140" t="str">
        <v>Section, OL00546</v>
      </c>
      <c r="LR140" t="str">
        <v>Section, OL00547</v>
      </c>
      <c r="LS140" t="str">
        <v>Section, OL00555</v>
      </c>
      <c r="LT140" t="str">
        <v>Section, OL00725</v>
      </c>
      <c r="LU140" t="str">
        <v>Section, OL01430</v>
      </c>
      <c r="LV140" t="str">
        <v>Section, OL01434</v>
      </c>
      <c r="LW140" t="str">
        <v>Section, OL01435</v>
      </c>
      <c r="LX140" t="str">
        <v>Section, OL01807</v>
      </c>
      <c r="LY140" t="str">
        <v>Section, OL01830</v>
      </c>
      <c r="LZ140" t="str">
        <v>Section, OL02351</v>
      </c>
      <c r="MA140" t="str">
        <v>Section, OL02519</v>
      </c>
      <c r="MB140" t="str">
        <v>Section, OL02520</v>
      </c>
      <c r="MC140" t="str">
        <v>Section, OL02522</v>
      </c>
      <c r="MD140" t="str">
        <v>Section, OL02540</v>
      </c>
      <c r="ME140" t="str">
        <v>Section, OL02541</v>
      </c>
      <c r="MF140" t="str">
        <v>Section, OL02552</v>
      </c>
      <c r="MG140" t="str">
        <v>Section, OL02553</v>
      </c>
      <c r="MH140" t="str">
        <v>Section, OL02554</v>
      </c>
      <c r="MI140" t="str">
        <v>Section, OL02555</v>
      </c>
      <c r="MJ140" t="str">
        <v>Section, OL02558</v>
      </c>
      <c r="MK140" t="str">
        <v>Section, OL02559</v>
      </c>
      <c r="ML140" t="str">
        <v>Section, OL02560</v>
      </c>
      <c r="MM140" t="str">
        <v>Section, OL02619</v>
      </c>
      <c r="MN140" t="str">
        <v>Section, OL02620</v>
      </c>
      <c r="MO140" t="str">
        <v>Section, OL02621</v>
      </c>
      <c r="MP140" t="str">
        <v>Section, OL02622</v>
      </c>
      <c r="MQ140" t="str">
        <v>Section, OL02623</v>
      </c>
      <c r="MR140" t="str">
        <v>Section, OL02624</v>
      </c>
      <c r="MS140" t="str">
        <v>Section, OL02652</v>
      </c>
      <c r="MT140" t="str">
        <v>Section, OL02680</v>
      </c>
      <c r="MU140" t="str">
        <v>Section, OL02793</v>
      </c>
      <c r="MV140" t="str">
        <v>Section, OL02823</v>
      </c>
      <c r="MW140" t="str">
        <v>Section, OL02843</v>
      </c>
      <c r="MX140" t="str">
        <v>Section, OL03026, Ext.</v>
      </c>
      <c r="MY140" t="str">
        <v>Section, OL03026, Int.</v>
      </c>
      <c r="MZ140" t="str">
        <v>Section, OL03570, DWG# 100448-41</v>
      </c>
      <c r="NA140" t="str">
        <v>Section, OL03781</v>
      </c>
      <c r="NB140" t="str">
        <v>Section, OL03911</v>
      </c>
      <c r="NC140" t="str">
        <v>Section, OL03912</v>
      </c>
      <c r="ND140" t="str">
        <v>Section, OL03928</v>
      </c>
      <c r="NE140" t="str">
        <v>Section, OL03929</v>
      </c>
      <c r="NF140" t="str">
        <v>Section, OL04030</v>
      </c>
      <c r="NG140" t="str">
        <v>Section, OL04037</v>
      </c>
      <c r="NH140" t="str">
        <v>Section, OL04038</v>
      </c>
      <c r="NI140" t="str">
        <v>Section, OL04046</v>
      </c>
      <c r="NJ140" t="str">
        <v>Section, OL04065</v>
      </c>
      <c r="NK140" t="str">
        <v>Section, OL04066</v>
      </c>
      <c r="NL140" t="str">
        <v>Section, OL04067</v>
      </c>
      <c r="NM140" t="str">
        <v>Section, OL04069</v>
      </c>
      <c r="NN140" t="str">
        <v>Section, OL04071</v>
      </c>
      <c r="NO140" t="str">
        <v>Section, OL04173</v>
      </c>
      <c r="NP140" t="str">
        <v>Section, OL04174</v>
      </c>
      <c r="NQ140" t="str">
        <v>Section, OL04214</v>
      </c>
      <c r="NR140" t="str">
        <v>Section, OL04215</v>
      </c>
      <c r="NS140" t="str">
        <v>Section, OL04216</v>
      </c>
      <c r="NT140" t="str">
        <v>Section, OL04217</v>
      </c>
      <c r="NU140" t="str">
        <v>Section, Overlay OL02716</v>
      </c>
      <c r="NV140" t="str">
        <v>Section, Overlay OL02717</v>
      </c>
      <c r="NW140" t="str">
        <v>Section, See Image</v>
      </c>
      <c r="NX140" t="str">
        <v>Section, See Image, DWG# 100448-41</v>
      </c>
      <c r="NY140" t="str">
        <v>Section, Without Sots</v>
      </c>
      <c r="NZ140" t="str">
        <v>See Comments Sheet</v>
      </c>
      <c r="OA140" t="str">
        <v>See Comments Sheet, OL02318</v>
      </c>
      <c r="OB140" t="str">
        <v>See Image</v>
      </c>
      <c r="OC140" t="str">
        <v>See Image, .005 or Less = Pass</v>
      </c>
      <c r="OD140" t="str">
        <v>See Image, Check Near Radius</v>
      </c>
      <c r="OE140" t="str">
        <v>See Image, Constrained</v>
      </c>
      <c r="OF140" t="str">
        <v>See Image, Distance Between Flats</v>
      </c>
      <c r="OG140" t="str">
        <v xml:space="preserve">See Image, Mfg. Tol, Section A-A </v>
      </c>
      <c r="OH140" t="str">
        <v>See image, Mfg. Tol.</v>
      </c>
      <c r="OI140" t="str">
        <v>See Image, Mic. Across Flats</v>
      </c>
      <c r="OJ140" t="str">
        <v>See Image, OL02850</v>
      </c>
      <c r="OK140" t="str">
        <v>See Image, OL02880</v>
      </c>
      <c r="OL140" t="str">
        <v>See Image, OL03926</v>
      </c>
      <c r="OM140" t="str">
        <v>See Image, OL03927</v>
      </c>
      <c r="ON140" t="str">
        <v>See Image, OL04003</v>
      </c>
      <c r="OO140" t="str">
        <v>'See Image, OL04342,  Best Fit Joe Block</v>
      </c>
      <c r="OP140" t="str">
        <v>See Image, OL04342,  Blank</v>
      </c>
      <c r="OQ140" t="str">
        <v>See Image, OL04342, Blank</v>
      </c>
      <c r="OR140" t="str">
        <v>See Image, OL04343, Blank</v>
      </c>
      <c r="OS140" t="str">
        <v>See Image, Pass = .002 or Less</v>
      </c>
      <c r="OT140" t="str">
        <v>See Image, Rcd. MAX</v>
      </c>
      <c r="OU140" t="str">
        <v>See Image, Rcd. MIN</v>
      </c>
      <c r="OV140" t="str">
        <v>See Image, Section</v>
      </c>
      <c r="OW140" t="str">
        <v>See Image, Section A-A</v>
      </c>
      <c r="OX140" t="str">
        <v>See Image, Section B-B</v>
      </c>
      <c r="OY140" t="str">
        <v>See Image, Section B-B, TSC</v>
      </c>
      <c r="OZ140" t="str">
        <v>See Image, Shank Drawing # 18000-XX-XX A</v>
      </c>
      <c r="PA140" t="str">
        <v>Sequencial Laser 01, 120 Per Print</v>
      </c>
      <c r="PB140" t="str">
        <v>Set to .202, Zero on Thread Lead</v>
      </c>
      <c r="PC140" t="str">
        <v>Sharp OK, No Burr</v>
      </c>
      <c r="PD140" t="str">
        <v>Sharp OK, No Raised Edge, See Image</v>
      </c>
      <c r="PE140" t="str">
        <v>Sharp OK, No Raised Edges</v>
      </c>
      <c r="PF140" t="str">
        <v>Sharp okay no raised edge</v>
      </c>
      <c r="PG140" t="str">
        <v>Sharp Okay, No Burr</v>
      </c>
      <c r="PH140" t="str">
        <v>Sharp Okay, No Raised Edge</v>
      </c>
      <c r="PI140" t="str">
        <v>Sharp Okay, No Raised Edges,</v>
      </c>
      <c r="PJ140" t="str">
        <v>Sharp Okay, See Image</v>
      </c>
      <c r="PK140" t="str">
        <v xml:space="preserve">Start of Radius @ .195 </v>
      </c>
      <c r="PL140" t="str">
        <v xml:space="preserve">Start of Radius @ .21 </v>
      </c>
      <c r="PM140" t="str">
        <v xml:space="preserve">T.S.C. </v>
      </c>
      <c r="PN140" t="str">
        <v>Tangent Point</v>
      </c>
      <c r="PO140" t="str">
        <v>Tangent point of R.50</v>
      </c>
      <c r="PP140" t="str">
        <v>Taper Check, Mfg.Tol.</v>
      </c>
      <c r="PQ140" t="str">
        <v>Taper Check, Mfg.Tol., See Image</v>
      </c>
      <c r="PR140" t="str">
        <v>Thrd. Minor Ø</v>
      </c>
      <c r="PS140" t="str">
        <v>Thrd. Relief Ø</v>
      </c>
      <c r="PT140" t="str">
        <v>Threadless Blank</v>
      </c>
      <c r="PU140" t="str">
        <v>Threadless Blank, From Major Ø</v>
      </c>
      <c r="PV140" t="str">
        <v>Threadless Blank, Mfg. Tol.</v>
      </c>
      <c r="PW140" t="str">
        <v>Threadless Blank, Thrd. to Neck Rad.</v>
      </c>
      <c r="PX140" t="str">
        <v>Thredless Blank</v>
      </c>
      <c r="PY140" t="str">
        <v>To center of R.005</v>
      </c>
      <c r="PZ140" t="str">
        <v>Torx Min. Dia.</v>
      </c>
      <c r="QA140" t="str">
        <v>Turn Ø Free of Mill Marks</v>
      </c>
      <c r="QB140" t="str">
        <v>Use (Full) GO Hex</v>
      </c>
      <c r="QC140" t="str">
        <v>Use Balloon 1 FULL Gauge</v>
      </c>
      <c r="QD140" t="str">
        <v>Use Balloon 9 FULL GO</v>
      </c>
      <c r="QE140" t="str">
        <v>Use Best Fit Pin</v>
      </c>
      <c r="QF140" t="str">
        <v>Use Disk Tip</v>
      </c>
      <c r="QG140" t="str">
        <v>Use flat bottomed indicator tip.</v>
      </c>
      <c r="QH140" t="str">
        <v xml:space="preserve">Use Full .093 Go Hex </v>
      </c>
      <c r="QI140" t="str">
        <v xml:space="preserve">Use Full .0930 Go Hex </v>
      </c>
      <c r="QJ140" t="str">
        <v>Use Full .1235 Go Hex</v>
      </c>
      <c r="QK140" t="str">
        <v>Use Gauge K2-98-8019-04, See Image</v>
      </c>
      <c r="QL140" t="str">
        <v>Use large flat indicator tip</v>
      </c>
      <c r="QM140" t="str">
        <v>Use Pins.3330/.3350, See Image MAX NO-GO</v>
      </c>
      <c r="QN140" t="str">
        <v>Use Pointed Drop Indicator Tip</v>
      </c>
      <c r="QO140" t="str">
        <v>V-Block</v>
      </c>
      <c r="QP140" t="str">
        <v>V-Block,  AMB for 13</v>
      </c>
      <c r="QQ140" t="str">
        <v>V-Block,  Hex Cham. Dia.</v>
      </c>
      <c r="QR140" t="str">
        <v>V-Block, Hex Depth</v>
      </c>
      <c r="QS140" t="str">
        <v>VBU Gauge</v>
      </c>
      <c r="QT140" t="str">
        <v>Visibally smaller than HEX=Pass</v>
      </c>
      <c r="QU140" t="str">
        <v>Visual Per Drawing</v>
      </c>
      <c r="QV140" t="str">
        <v>Whirl Blank</v>
      </c>
      <c r="QW140" t="str">
        <v xml:space="preserve">Whirl Blank </v>
      </c>
      <c r="QX140" t="str">
        <v>Whirl Blank, Neck Rad. End to Head CL</v>
      </c>
      <c r="QY140" t="str">
        <v>Whirl Blank, Nose Start Dia.</v>
      </c>
      <c r="QZ140" t="str">
        <v>Whirl Blank, Nose Start Dist.</v>
      </c>
      <c r="RA140" t="str">
        <v>Whirl Blank, Thrd. Minor</v>
      </c>
      <c r="RB140" t="str">
        <v>Whirl Blank, Thrd. Pullout Dia.</v>
      </c>
      <c r="RC140" t="str">
        <v>Whole Part, Removal is at Assy. Level</v>
      </c>
      <c r="RD140" t="str">
        <v>Wide Area</v>
      </c>
      <c r="RE140" t="str">
        <v>Zero on End of Go Gauge</v>
      </c>
    </row>
    <row r="141" spans="1:473">
      <c r="A141" t="s">
        <v>313</v>
      </c>
      <c r="C141" t="str" cm="1">
        <f t="array" ref="C141:RE141">TRANSPOSE(_xlfn._xlws.SORT(_xlfn._xlws.FILTER($A$2:$A$600,ISNUMBER(SEARCH('PartLib Table'!M158,$A$2:$A$600)),"not found")))</f>
        <v xml:space="preserve"> 'C', Whirl Blank</v>
      </c>
      <c r="D141" t="str">
        <v xml:space="preserve"> See Image, Constrained</v>
      </c>
      <c r="E141" t="str">
        <v>(.04 to .12 range = Pass)</v>
      </c>
      <c r="F141" t="str">
        <v>(.042 FULL) Go Pin Seat Fully</v>
      </c>
      <c r="G141" t="str">
        <v>(B), Mfg. Tol.</v>
      </c>
      <c r="H141" t="str">
        <v>(B), O.A.L.</v>
      </c>
      <c r="I141" t="str">
        <v>.001 or less =Pass</v>
      </c>
      <c r="J141" t="str">
        <v>.001 or less out of center = Pass</v>
      </c>
      <c r="K141" t="str">
        <v>.002 or Less = Pass</v>
      </c>
      <c r="L141" t="str">
        <v>.002 or Less out of center = Pass</v>
      </c>
      <c r="M141" t="str">
        <v>.005 to .015 = Pass</v>
      </c>
      <c r="N141" t="str">
        <v>.0125 Mean, Section</v>
      </c>
      <c r="O141" t="str">
        <v>.025 or Less in X &amp; Y=Pass</v>
      </c>
      <c r="P141" t="str">
        <v>.038 Mean</v>
      </c>
      <c r="Q141" t="str">
        <v>.063 MM = .0024 IN, See Image</v>
      </c>
      <c r="R141" t="str">
        <v>.063MM = .0024"</v>
      </c>
      <c r="S141" t="str">
        <v>.243 NO-GO, Unconstrained, Must Not Start</v>
      </c>
      <c r="T141" t="str">
        <v>@ Back Face &amp; ID, No Raised Edge</v>
      </c>
      <c r="U141" t="str">
        <v>@ Back Face &amp; OD, No Raised Edge</v>
      </c>
      <c r="V141" t="str">
        <v>@ ID &amp; FACE</v>
      </c>
      <c r="W141" t="str">
        <v>@ OD &amp; BACK FACE</v>
      </c>
      <c r="X141" t="str">
        <v>@ OD &amp; FACE</v>
      </c>
      <c r="Y141" t="str">
        <v>Across from slot</v>
      </c>
      <c r="Z141" t="str">
        <v>All Edge Breaks</v>
      </c>
      <c r="AA141" t="str">
        <v>Attached to bar stock</v>
      </c>
      <c r="AB141" t="str">
        <v xml:space="preserve">Back Turn Fillet Rad. </v>
      </c>
      <c r="AC141" t="str">
        <v>Balloon 1 (DWG FRM0105 Page 2, NV-27)</v>
      </c>
      <c r="AD141" t="str">
        <v>Balloon 1 (DWG FRM0105, NV-30)</v>
      </c>
      <c r="AE141" t="str">
        <v>Balloon 1 (P# 9890002-20) OL00429/A</v>
      </c>
      <c r="AF141" t="str">
        <v>Balloon 1, DWG#FRM0105</v>
      </c>
      <c r="AG141" t="str">
        <v>Balloon 11, See Image</v>
      </c>
      <c r="AH141" t="str">
        <v xml:space="preserve">Balloon 2 (DWG FRM0105 Page 2, NV-27) </v>
      </c>
      <c r="AI141" t="str">
        <v>Balloon 2 (DWG FRM0105, NV-30)</v>
      </c>
      <c r="AJ141" t="str">
        <v>Balloon 2 (P# 9890002-20)</v>
      </c>
      <c r="AK141" t="str">
        <v>Balloon 2, DWG#FRM0105</v>
      </c>
      <c r="AL141" t="str">
        <v>Balloon 2, DWG#FRM0105, See Image</v>
      </c>
      <c r="AM141" t="str">
        <v>Balloon 3 (DWG FRM0105, NV-30 Minor)</v>
      </c>
      <c r="AN141" t="str">
        <v>Balloon 3 (DWG FRM0105, NV-30)</v>
      </c>
      <c r="AO141" t="str">
        <v>Balloon 3 (P# 9890002-20)</v>
      </c>
      <c r="AP141" t="str">
        <v>Balloon 4</v>
      </c>
      <c r="AQ141" t="str">
        <v>Balloon 4 (P# 9890002-20)</v>
      </c>
      <c r="AR141" t="str">
        <v>Below Middle Band</v>
      </c>
      <c r="AS141" t="str">
        <v>Best Fit Pin, .003 or Less =Pass</v>
      </c>
      <c r="AT141" t="str">
        <v>Blank</v>
      </c>
      <c r="AU141" t="str">
        <v>Blank Turn Maj.</v>
      </c>
      <c r="AV141" t="str">
        <v>Blank Turn Maj. Mill Flt., OL4172</v>
      </c>
      <c r="AW141" t="str">
        <v>Blank Without .010 Slots</v>
      </c>
      <c r="AX141" t="str">
        <v>Blank Without .010 Slots, Section</v>
      </c>
      <c r="AY141" t="str">
        <v>Blank without thread</v>
      </c>
      <c r="AZ141" t="str">
        <v xml:space="preserve">Blank, Center of V Grv. </v>
      </c>
      <c r="BA141" t="str">
        <v>Blank, Check R adjacent Balloon 17</v>
      </c>
      <c r="BB141" t="str">
        <v>Blank, EXT. Feature</v>
      </c>
      <c r="BC141" t="str">
        <v>Blank, See Image, OL04335</v>
      </c>
      <c r="BD141" t="str">
        <v>Blank, See Image, OL04336</v>
      </c>
      <c r="BE141" t="str">
        <v xml:space="preserve">Blank, Thrd. </v>
      </c>
      <c r="BF141" t="str">
        <v>Blank, Turn Tip</v>
      </c>
      <c r="BG141" t="str">
        <v>Blank, Without Thrd.</v>
      </c>
      <c r="BH141" t="str">
        <v>Blank, Without Thread</v>
      </c>
      <c r="BI141" t="str">
        <v xml:space="preserve">Blunt Start Blend to Minor </v>
      </c>
      <c r="BJ141" t="str">
        <v>Calc., Use Go HEX</v>
      </c>
      <c r="BK141" t="str">
        <v>Can't dig into OD</v>
      </c>
      <c r="BL141" t="str">
        <v>Carbide Gauge</v>
      </c>
      <c r="BM141" t="str">
        <v xml:space="preserve">Center of V Grv. </v>
      </c>
      <c r="BN141" t="str">
        <v>Centered Less than .03 = Pass</v>
      </c>
      <c r="BO141" t="str">
        <v>Centered within .0005 or Less = Pass</v>
      </c>
      <c r="BP141" t="str">
        <v>Centered within .001 or Less = Pass</v>
      </c>
      <c r="BQ141" t="str">
        <v>Centered within .0254 or Less = Pass</v>
      </c>
      <c r="BR141" t="str">
        <v>Check close to Rod Slot</v>
      </c>
      <c r="BS141" t="str">
        <v>Check every other hole</v>
      </c>
      <c r="BT141" t="str">
        <v>Check Go over full length of slot.</v>
      </c>
      <c r="BU141" t="str">
        <v>Check Near Closed End</v>
      </c>
      <c r="BV141" t="str">
        <v>Check per Print View, Away from Rod Slot</v>
      </c>
      <c r="BW141" t="str">
        <v>Check to Balloon 30 Go Pin</v>
      </c>
      <c r="BX141" t="str">
        <v>Check with .2705 SET Pin Inside Part</v>
      </c>
      <c r="BY141" t="str">
        <v>Check with Hex Up</v>
      </c>
      <c r="BZ141" t="str">
        <v>CMM Blank</v>
      </c>
      <c r="CA141" t="str">
        <v>Confirm Full Radius</v>
      </c>
      <c r="CB141" t="str">
        <v>Constrained in fixture</v>
      </c>
      <c r="CC141" t="str">
        <v>Constrained with Ring</v>
      </c>
      <c r="CD141" t="str">
        <v>Constrained, See Image</v>
      </c>
      <c r="CE141" t="str">
        <v>Dim. "A"</v>
      </c>
      <c r="CF141" t="str">
        <v>Dim. "B"</v>
      </c>
      <c r="CG141" t="str">
        <v>Dim. "C"</v>
      </c>
      <c r="CH141" t="str">
        <v>Dim. "D", Whirl Blank</v>
      </c>
      <c r="CI141" t="str">
        <v>Dim. "G"</v>
      </c>
      <c r="CJ141" t="str">
        <v>Dim. E, Blank Turn Maj. &amp;  Mill Flt</v>
      </c>
      <c r="CK141" t="str">
        <v>Dim. E, Blank Turn Maj.&amp;  Mill Flt</v>
      </c>
      <c r="CL141" t="str">
        <v>Dim. H, Whirl Blank</v>
      </c>
      <c r="CM141" t="str">
        <v>Dim. J, 'Blank Turn Maj. &amp; Whirl Blank</v>
      </c>
      <c r="CN141" t="str">
        <v>Disk Drop Indicator Tip</v>
      </c>
      <c r="CO141" t="str">
        <v>DWG 100448-15, Balloon F_1</v>
      </c>
      <c r="CP141" t="str">
        <v>DWG 100448-15, OL02571</v>
      </c>
      <c r="CQ141" t="str">
        <v>DWG 100448-41</v>
      </c>
      <c r="CR141" t="str">
        <v>DWG 9890040, (10E),Section Part, OL01139</v>
      </c>
      <c r="CS141" t="str">
        <v>DWG 9890040, (10E),Section, OL01139</v>
      </c>
      <c r="CT141" t="str">
        <v>DWG 9890040, (11E)</v>
      </c>
      <c r="CU141" t="str">
        <v>DWG 9890040, (11E), Pins with Flats</v>
      </c>
      <c r="CV141" t="str">
        <v>DWG 9890040, (12E),  Pass=.002 or less</v>
      </c>
      <c r="CW141" t="str">
        <v>DWG 9890040, (12E), See Image</v>
      </c>
      <c r="CX141" t="str">
        <v>DWG 9890040, (1E), OL01431</v>
      </c>
      <c r="CY141" t="str">
        <v>DWG 9890040, (1E), OL01432</v>
      </c>
      <c r="CZ141" t="str">
        <v>DWG 9890040, (2E), OL01432</v>
      </c>
      <c r="DA141" t="str">
        <v>DWG 9890040, (3E)</v>
      </c>
      <c r="DB141" t="str">
        <v>DWG 9890040, (4E)</v>
      </c>
      <c r="DC141" t="str">
        <v>DWG 9890040, (5E), OL02336</v>
      </c>
      <c r="DD141" t="str">
        <v>DWG 9890040, (6E)</v>
      </c>
      <c r="DE141" t="str">
        <v>DWG 9890040, (7E)</v>
      </c>
      <c r="DF141" t="str">
        <v>DWG 9890040, (8E), OL01433</v>
      </c>
      <c r="DG141" t="str">
        <v>DWG 9890040, (8E), OL01433, Section</v>
      </c>
      <c r="DH141" t="str">
        <v>DWG 9890040, (9E), Close to Rod Slot</v>
      </c>
      <c r="DI141" t="str">
        <v>DWG 9890040, (9E),Close to Rod Slot</v>
      </c>
      <c r="DJ141" t="str">
        <v>DWG FRM0105 PAGE 2</v>
      </c>
      <c r="DK141" t="str">
        <v>DWG# 100448-41</v>
      </c>
      <c r="DL141" t="str">
        <v>DWG# 100448-44</v>
      </c>
      <c r="DM141" t="str">
        <v>DWG# 9890003  (1), Section OL00436/A</v>
      </c>
      <c r="DN141" t="str">
        <v>DWG# 9890003 (3), Ring Gauge Constrained</v>
      </c>
      <c r="DO141" t="str">
        <v>DWG# 9890003 (4), Section</v>
      </c>
      <c r="DP141" t="str">
        <v>DWG#100448-26, Balloon 1K, OL02350</v>
      </c>
      <c r="DQ141" t="str">
        <v>DWG#100448-26, Balloon 2K, OL02350</v>
      </c>
      <c r="DR141" t="str">
        <v>DWG#100448-26, Balloon 3K, OL02363</v>
      </c>
      <c r="DS141" t="str">
        <v>DWG#100448-26, Balloon 4K</v>
      </c>
      <c r="DT141" t="str">
        <v>DWG#100448-26, Balloon 5K, Section</v>
      </c>
      <c r="DU141" t="str">
        <v>DWG#100448-26, Balloon 6K</v>
      </c>
      <c r="DV141" t="str">
        <v>DWG#100448-26, Balloon 7K, Section</v>
      </c>
      <c r="DW141" t="str">
        <v>DWG#100448-26, Mfg. Tol.</v>
      </c>
      <c r="DX141" t="str">
        <v>DWG#9890003 (2) Ring Gauge Constrained</v>
      </c>
      <c r="DY141" t="str">
        <v>DWG#9890044</v>
      </c>
      <c r="DZ141" t="str">
        <v>DWG#9890044 .1985 to .2005=Pass</v>
      </c>
      <c r="EA141" t="str">
        <v>DWG#9890044 Overlay OL02441</v>
      </c>
      <c r="EB141" t="str">
        <v>DWG#9890044, OL02441</v>
      </c>
      <c r="EC141" t="str">
        <v>DWG#FRM0105</v>
      </c>
      <c r="ED141" t="str">
        <v>EXT.</v>
      </c>
      <c r="EE141" t="str">
        <v>EXT. Section, OL02460</v>
      </c>
      <c r="EF141" t="str">
        <v>EXT., OL04223</v>
      </c>
      <c r="EG141" t="str">
        <v>Flat Drop Indicator Tip</v>
      </c>
      <c r="EH141" t="str">
        <v>Full Go Pin, No Light, at Radius</v>
      </c>
      <c r="EI141" t="str">
        <v>Function Check</v>
      </c>
      <c r="EJ141" t="str">
        <v>GO Function Gauge</v>
      </c>
      <c r="EK141" t="str">
        <v>Go Gauge for Balloon 1 &amp; 4</v>
      </c>
      <c r="EL141" t="str">
        <v>Go Pin must pass through</v>
      </c>
      <c r="EM141" t="str">
        <v>Greater than .005 = Fail, Section</v>
      </c>
      <c r="EN141" t="str">
        <v>Greater than .025 out of center = Fail</v>
      </c>
      <c r="EO141" t="str">
        <v>Greater than 2.6 = Pass</v>
      </c>
      <c r="EP141" t="str">
        <v>Green = Pass, Red = Fail</v>
      </c>
      <c r="EQ141" t="str">
        <v>Hex Depth</v>
      </c>
      <c r="ER141" t="str">
        <v>Hex Minor</v>
      </c>
      <c r="ES141" t="str">
        <v>Hole Dia.</v>
      </c>
      <c r="ET141" t="str">
        <v>Hook or Disk Tip</v>
      </c>
      <c r="EU141" t="str">
        <v>ID Sphere Finish</v>
      </c>
      <c r="EV141" t="str">
        <v>ID/OD Both Sides, Diff. .002 or less = Pass</v>
      </c>
      <c r="EW141" t="str">
        <v>If Looks Big, Section</v>
      </c>
      <c r="EX141" t="str">
        <v>If Looks Small, Section</v>
      </c>
      <c r="EY141" t="str">
        <v>Insp. Close to Break Away, Mfg.Tol.</v>
      </c>
      <c r="EZ141" t="str">
        <v>INT.</v>
      </c>
      <c r="FA141" t="str">
        <v>INT. Section, OL02460</v>
      </c>
      <c r="FB141" t="str">
        <v>INT., OL04223</v>
      </c>
      <c r="FC141" t="str">
        <v>Intersect. of 7.7 &amp; R0.10</v>
      </c>
      <c r="FD141" t="str">
        <v>Intersect. of 8.79 and R.25 MAX</v>
      </c>
      <c r="FE141" t="str">
        <v>Keep Ind. Tip away from corner</v>
      </c>
      <c r="FF141" t="str">
        <v>L31</v>
      </c>
      <c r="FG141" t="str">
        <v>Laser Mark</v>
      </c>
      <c r="FH141" t="str">
        <v>LASER PER NOTE 4</v>
      </c>
      <c r="FI141" t="str">
        <v>LASER PER NOTE 4, Final Check 1 only</v>
      </c>
      <c r="FJ141" t="str">
        <v>Less than .002 out of center = Pass</v>
      </c>
      <c r="FK141" t="str">
        <v>Less than 2.75 = Pass, Section</v>
      </c>
      <c r="FL141" t="str">
        <v>List as pin. Not Calibrated</v>
      </c>
      <c r="FM141" t="str">
        <v>M9 X 1.25 BUTT See Comment Image</v>
      </c>
      <c r="FN141" t="str">
        <v>Manual Section</v>
      </c>
      <c r="FO141" t="str">
        <v>Max Deep .241 NO-GO =.42</v>
      </c>
      <c r="FP141" t="str">
        <v>MAX Depth of (Note 7) .241 NO-GO Pin</v>
      </c>
      <c r="FQ141" t="str">
        <v>Measure from Blue Line, See Image</v>
      </c>
      <c r="FR141" t="str">
        <v>Measure Width of Blue Area, See Image</v>
      </c>
      <c r="FS141" t="str">
        <v>Mfg. Tol</v>
      </c>
      <c r="FT141" t="str">
        <v>Mfg. Tol, See Image</v>
      </c>
      <c r="FU141" t="str">
        <v>Mfg. Tol.</v>
      </c>
      <c r="FV141" t="str">
        <v>Mfg. Tol. "A"</v>
      </c>
      <c r="FW141" t="str">
        <v>Mfg. Tol. (Zero on Gauge Full Dia. Lead)</v>
      </c>
      <c r="FX141" t="str">
        <v>Mfg. Tol. Balloon 11, See Image</v>
      </c>
      <c r="FY141" t="str">
        <v>Mfg. Tol. Balloon 4</v>
      </c>
      <c r="FZ141" t="str">
        <v>Mfg. Tol. Balloon 7</v>
      </c>
      <c r="GA141" t="str">
        <v xml:space="preserve">Mfg. Tol. C-Bore Face (Ballo 28) </v>
      </c>
      <c r="GB141" t="str">
        <v>Mfg. Tol. Section</v>
      </c>
      <c r="GC141" t="str">
        <v>Mfg. Tol. See Image</v>
      </c>
      <c r="GD141" t="str">
        <v>Mfg. Tol., 3 Places, Record MAX</v>
      </c>
      <c r="GE141" t="str">
        <v>Mfg. Tol., Balloon 11</v>
      </c>
      <c r="GF141" t="str">
        <v>Mfg. Tol., Balloon 7</v>
      </c>
      <c r="GG141" t="str">
        <v>Mfg. Tol., Blank</v>
      </c>
      <c r="GH141" t="str">
        <v>Mfg. Tol., Blank, Balloon 12</v>
      </c>
      <c r="GI141" t="str">
        <v>Mfg. Tol., Blend to SØ.320</v>
      </c>
      <c r="GJ141" t="str">
        <v>Mfg. Tol., Calculation</v>
      </c>
      <c r="GK141" t="str">
        <v>Mfg. Tol., For Mill Fixture</v>
      </c>
      <c r="GL141" t="str">
        <v>Mfg. Tol., L32</v>
      </c>
      <c r="GM141" t="str">
        <v>Mfg. Tol., L33</v>
      </c>
      <c r="GN141" t="str">
        <v>Mfg. Tol., No Tool Marks</v>
      </c>
      <c r="GO141" t="str">
        <v>Mfg. Tol., OL03361</v>
      </c>
      <c r="GP141" t="str">
        <v>Mfg. Tol., Record off center value</v>
      </c>
      <c r="GQ141" t="str">
        <v>Mfg. Tol., Same 3 Places, Record MIN</v>
      </c>
      <c r="GR141" t="str">
        <v>Mfg. Tol., Section</v>
      </c>
      <c r="GS141" t="str">
        <v>Mfg. Tol., Section B-B</v>
      </c>
      <c r="GT141" t="str">
        <v>Mfg. Tol., Section, OL03361</v>
      </c>
      <c r="GU141" t="str">
        <v>Mfg. Tol., Section, Per Note 2</v>
      </c>
      <c r="GV141" t="str">
        <v>Mfg. Tol., See Image</v>
      </c>
      <c r="GW141" t="str">
        <v>Mfg. Tol., See Image, Bore in Blue</v>
      </c>
      <c r="GX141" t="str">
        <v>Mfg. Tol., See Image, Hook Tip</v>
      </c>
      <c r="GY141" t="str">
        <v>Mfg. Tol., Sharp Okay No Burr</v>
      </c>
      <c r="GZ141" t="str">
        <v>Mfg. Tol., Threadless Blank</v>
      </c>
      <c r="HA141" t="str">
        <v>Mfg.Tol.</v>
      </c>
      <c r="HB141" t="str">
        <v>Mgf. To., T.S.C.</v>
      </c>
      <c r="HC141" t="str">
        <v>Milled Feature</v>
      </c>
      <c r="HD141" t="str">
        <v>Milled Feature, OL04045</v>
      </c>
      <c r="HE141" t="str">
        <v>More than .0005 out of center = Fail</v>
      </c>
      <c r="HF141" t="str">
        <v>Must Pass Through</v>
      </c>
      <c r="HG141" t="str">
        <v>Must pass through gauge</v>
      </c>
      <c r="HH141" t="str">
        <v>Must Pass Through Go Gauge</v>
      </c>
      <c r="HI141" t="str">
        <v>Must Pass, See Image.</v>
      </c>
      <c r="HJ141" t="str">
        <v>NA</v>
      </c>
      <c r="HK141" t="str">
        <v>Narrow Area</v>
      </c>
      <c r="HL141" t="str">
        <v>Near Balloon 21</v>
      </c>
      <c r="HM141" t="str">
        <v>Near Datum B</v>
      </c>
      <c r="HN141" t="str">
        <v>Neck Dia.</v>
      </c>
      <c r="HO141" t="str">
        <v>Neck to Head Rad.</v>
      </c>
      <c r="HP141" t="str">
        <v>No Copper Deposits Allowed</v>
      </c>
      <c r="HQ141" t="str">
        <v>No Section</v>
      </c>
      <c r="HR141" t="str">
        <v>No Section, .01 to .014 = Pass</v>
      </c>
      <c r="HS141" t="str">
        <v>No Section, Rotate Part</v>
      </c>
      <c r="HT141" t="str">
        <v>No Section, See Image</v>
      </c>
      <c r="HU141" t="str">
        <v>No Slot, Section B-B</v>
      </c>
      <c r="HV141" t="str">
        <v>No visual step = Pass</v>
      </c>
      <c r="HW141" t="str">
        <v>Not to exceed .95 Deep</v>
      </c>
      <c r="HX141" t="str">
        <v>Note 1</v>
      </c>
      <c r="HY141" t="str">
        <v>OL00333/A</v>
      </c>
      <c r="HZ141" t="str">
        <v>OL00519</v>
      </c>
      <c r="IA141" t="str">
        <v>OL00520</v>
      </c>
      <c r="IB141" t="str">
        <v>OL00529</v>
      </c>
      <c r="IC141" t="str">
        <v>OL00542</v>
      </c>
      <c r="ID141" t="str">
        <v>OL00724</v>
      </c>
      <c r="IE141" t="str">
        <v>OL01250</v>
      </c>
      <c r="IF141" t="str">
        <v>OL01869, Threadless Blank</v>
      </c>
      <c r="IG141" t="str">
        <v>OL01870, Section</v>
      </c>
      <c r="IH141" t="str">
        <v>OL02255</v>
      </c>
      <c r="II141" t="str">
        <v>OL02255, Mfg. Tol.</v>
      </c>
      <c r="IJ141" t="str">
        <v>OL02302</v>
      </c>
      <c r="IK141" t="str">
        <v xml:space="preserve">OL02318  needed per image instructions </v>
      </c>
      <c r="IL141" t="str">
        <v>OL02556</v>
      </c>
      <c r="IM141" t="str">
        <v>OL02557</v>
      </c>
      <c r="IN141" t="str">
        <v>OL02567</v>
      </c>
      <c r="IO141" t="str">
        <v>OL02653</v>
      </c>
      <c r="IP141" t="str">
        <v>OL02718</v>
      </c>
      <c r="IQ141" t="str">
        <v>OL02841</v>
      </c>
      <c r="IR141" t="str">
        <v>OL02842</v>
      </c>
      <c r="IS141" t="str">
        <v>OL02844</v>
      </c>
      <c r="IT141" t="str">
        <v>OL02871</v>
      </c>
      <c r="IU141" t="str">
        <v>OL02887</v>
      </c>
      <c r="IV141" t="str">
        <v>OL03500</v>
      </c>
      <c r="IW141" t="str">
        <v>OL03766</v>
      </c>
      <c r="IX141" t="str">
        <v>OL03868</v>
      </c>
      <c r="IY141" t="str">
        <v>OL03869</v>
      </c>
      <c r="IZ141" t="str">
        <v>OL03870</v>
      </c>
      <c r="JA141" t="str">
        <v>OL03873, DWG# 100448-44</v>
      </c>
      <c r="JB141" t="str">
        <v>OL03949</v>
      </c>
      <c r="JC141" t="str">
        <v xml:space="preserve">OL04043, Section </v>
      </c>
      <c r="JD141" t="str">
        <v xml:space="preserve">OL04044, Section </v>
      </c>
      <c r="JE141" t="str">
        <v>OL04045</v>
      </c>
      <c r="JF141" t="str">
        <v>OL04045, Milled Feature</v>
      </c>
      <c r="JG141" t="str">
        <v>OL04063</v>
      </c>
      <c r="JH141" t="str">
        <v>OL04064</v>
      </c>
      <c r="JI141" t="str">
        <v>OL04065</v>
      </c>
      <c r="JJ141" t="str">
        <v>OL04181</v>
      </c>
      <c r="JK141" t="str">
        <v>OL04218</v>
      </c>
      <c r="JL141" t="str">
        <v>OL04224, See Image</v>
      </c>
      <c r="JM141" t="str">
        <v>OL04374</v>
      </c>
      <c r="JN141" t="str">
        <v>OL04375, Section M-M</v>
      </c>
      <c r="JO141" t="str">
        <v>OL04376, Section M-M</v>
      </c>
      <c r="JP141" t="str">
        <v>OL04443</v>
      </c>
      <c r="JQ141" t="str">
        <v>OL04444</v>
      </c>
      <c r="JR141" t="str">
        <v>OL05000</v>
      </c>
      <c r="JS141" t="str">
        <v>One side of slot</v>
      </c>
      <c r="JT141" t="str">
        <v>Other side of slot</v>
      </c>
      <c r="JU141" t="str">
        <v>Out of center more than .002 = Fail</v>
      </c>
      <c r="JV141" t="str">
        <v>Out of center more than.002 = Fail</v>
      </c>
      <c r="JW141" t="str">
        <v>Overlay OL02713</v>
      </c>
      <c r="JX141" t="str">
        <v>Overlay OL02714</v>
      </c>
      <c r="JY141" t="str">
        <v>Overlay OL02718</v>
      </c>
      <c r="JZ141" t="str">
        <v>Overlay OL03831, Mfg. Tol.</v>
      </c>
      <c r="KA141" t="str">
        <v>Part Without Slots</v>
      </c>
      <c r="KB141" t="str">
        <v>Part Without Slots, See Image</v>
      </c>
      <c r="KC141" t="str">
        <v xml:space="preserve">Pass = .0254 or Less </v>
      </c>
      <c r="KD141" t="str">
        <v>PD MIN = 4.361, PD MAX = 4.456</v>
      </c>
      <c r="KE141" t="str">
        <v>Per Balloon 2 Note</v>
      </c>
      <c r="KF141" t="str">
        <v>Per drawing note(s) 8.</v>
      </c>
      <c r="KG141" t="str">
        <v>Point or Sphere Tip</v>
      </c>
      <c r="KH141" t="str">
        <v>Point Tip</v>
      </c>
      <c r="KI141" t="str">
        <v>R.9 to R1.1 = Pass, See Image</v>
      </c>
      <c r="KJ141" t="str">
        <v>Ram Construction</v>
      </c>
      <c r="KK141" t="str">
        <v>Record Same Pass / Fail All Balloons</v>
      </c>
      <c r="KL141" t="str">
        <v>Ref. Balloon 1</v>
      </c>
      <c r="KM141" t="str">
        <v>Ref. Balloon 12</v>
      </c>
      <c r="KN141" t="str">
        <v>Ref. Balloon 13, 100% AQL</v>
      </c>
      <c r="KO141" t="str">
        <v>Ref. Balloon 2</v>
      </c>
      <c r="KP141" t="str">
        <v>Ref. Balloon 21, 100% AQL</v>
      </c>
      <c r="KQ141" t="str">
        <v>Ref. Balloon 4</v>
      </c>
      <c r="KR141" t="str">
        <v>Ref. Balloon 7</v>
      </c>
      <c r="KS141" t="str">
        <v>Ref. Balloon 8</v>
      </c>
      <c r="KT141" t="str">
        <v>Relieved Pin Gauges 09236 &amp; 09235</v>
      </c>
      <c r="KU141" t="str">
        <v>Rotate Part</v>
      </c>
      <c r="KV141" t="str">
        <v>Rotate Part, See Image</v>
      </c>
      <c r="KW141" t="str">
        <v>Same as Root Radius</v>
      </c>
      <c r="KX141" t="str">
        <v>Section</v>
      </c>
      <c r="KY141" t="str">
        <v>Section B-B</v>
      </c>
      <c r="KZ141" t="str">
        <v>Section B-B, Distance Between Grooves</v>
      </c>
      <c r="LA141" t="str">
        <v>Section C-C</v>
      </c>
      <c r="LB141" t="str">
        <v>Section Part</v>
      </c>
      <c r="LC141" t="str">
        <v>Section Part, Measured from Opposite Face</v>
      </c>
      <c r="LD141" t="str">
        <v>Section, Broachless Blank</v>
      </c>
      <c r="LE141" t="str">
        <v>Section, EXT. Sphere Location.</v>
      </c>
      <c r="LF141" t="str">
        <v>Section, Hex Cham. Ang.</v>
      </c>
      <c r="LG141" t="str">
        <v>Section, Hex Fillet Rad.</v>
      </c>
      <c r="LH141" t="str">
        <v>Section, INT. Feature</v>
      </c>
      <c r="LI141" t="str">
        <v>Section, INT. Sphere Location.</v>
      </c>
      <c r="LJ141" t="str">
        <v>Section, Mfg. Tol.</v>
      </c>
      <c r="LK141" t="str">
        <v>Section, Mfg. Tol., See Image</v>
      </c>
      <c r="LL141" t="str">
        <v>Section, OL00486</v>
      </c>
      <c r="LM141" t="str">
        <v>Section, OL00542</v>
      </c>
      <c r="LN141" t="str">
        <v>Section, OL00543</v>
      </c>
      <c r="LO141" t="str">
        <v>Section, OL00544</v>
      </c>
      <c r="LP141" t="str">
        <v>Section, OL00545</v>
      </c>
      <c r="LQ141" t="str">
        <v>Section, OL00546</v>
      </c>
      <c r="LR141" t="str">
        <v>Section, OL00547</v>
      </c>
      <c r="LS141" t="str">
        <v>Section, OL00555</v>
      </c>
      <c r="LT141" t="str">
        <v>Section, OL00725</v>
      </c>
      <c r="LU141" t="str">
        <v>Section, OL01430</v>
      </c>
      <c r="LV141" t="str">
        <v>Section, OL01434</v>
      </c>
      <c r="LW141" t="str">
        <v>Section, OL01435</v>
      </c>
      <c r="LX141" t="str">
        <v>Section, OL01807</v>
      </c>
      <c r="LY141" t="str">
        <v>Section, OL01830</v>
      </c>
      <c r="LZ141" t="str">
        <v>Section, OL02351</v>
      </c>
      <c r="MA141" t="str">
        <v>Section, OL02519</v>
      </c>
      <c r="MB141" t="str">
        <v>Section, OL02520</v>
      </c>
      <c r="MC141" t="str">
        <v>Section, OL02522</v>
      </c>
      <c r="MD141" t="str">
        <v>Section, OL02540</v>
      </c>
      <c r="ME141" t="str">
        <v>Section, OL02541</v>
      </c>
      <c r="MF141" t="str">
        <v>Section, OL02552</v>
      </c>
      <c r="MG141" t="str">
        <v>Section, OL02553</v>
      </c>
      <c r="MH141" t="str">
        <v>Section, OL02554</v>
      </c>
      <c r="MI141" t="str">
        <v>Section, OL02555</v>
      </c>
      <c r="MJ141" t="str">
        <v>Section, OL02558</v>
      </c>
      <c r="MK141" t="str">
        <v>Section, OL02559</v>
      </c>
      <c r="ML141" t="str">
        <v>Section, OL02560</v>
      </c>
      <c r="MM141" t="str">
        <v>Section, OL02619</v>
      </c>
      <c r="MN141" t="str">
        <v>Section, OL02620</v>
      </c>
      <c r="MO141" t="str">
        <v>Section, OL02621</v>
      </c>
      <c r="MP141" t="str">
        <v>Section, OL02622</v>
      </c>
      <c r="MQ141" t="str">
        <v>Section, OL02623</v>
      </c>
      <c r="MR141" t="str">
        <v>Section, OL02624</v>
      </c>
      <c r="MS141" t="str">
        <v>Section, OL02652</v>
      </c>
      <c r="MT141" t="str">
        <v>Section, OL02680</v>
      </c>
      <c r="MU141" t="str">
        <v>Section, OL02793</v>
      </c>
      <c r="MV141" t="str">
        <v>Section, OL02823</v>
      </c>
      <c r="MW141" t="str">
        <v>Section, OL02843</v>
      </c>
      <c r="MX141" t="str">
        <v>Section, OL03026, Ext.</v>
      </c>
      <c r="MY141" t="str">
        <v>Section, OL03026, Int.</v>
      </c>
      <c r="MZ141" t="str">
        <v>Section, OL03570, DWG# 100448-41</v>
      </c>
      <c r="NA141" t="str">
        <v>Section, OL03781</v>
      </c>
      <c r="NB141" t="str">
        <v>Section, OL03911</v>
      </c>
      <c r="NC141" t="str">
        <v>Section, OL03912</v>
      </c>
      <c r="ND141" t="str">
        <v>Section, OL03928</v>
      </c>
      <c r="NE141" t="str">
        <v>Section, OL03929</v>
      </c>
      <c r="NF141" t="str">
        <v>Section, OL04030</v>
      </c>
      <c r="NG141" t="str">
        <v>Section, OL04037</v>
      </c>
      <c r="NH141" t="str">
        <v>Section, OL04038</v>
      </c>
      <c r="NI141" t="str">
        <v>Section, OL04046</v>
      </c>
      <c r="NJ141" t="str">
        <v>Section, OL04065</v>
      </c>
      <c r="NK141" t="str">
        <v>Section, OL04066</v>
      </c>
      <c r="NL141" t="str">
        <v>Section, OL04067</v>
      </c>
      <c r="NM141" t="str">
        <v>Section, OL04069</v>
      </c>
      <c r="NN141" t="str">
        <v>Section, OL04071</v>
      </c>
      <c r="NO141" t="str">
        <v>Section, OL04173</v>
      </c>
      <c r="NP141" t="str">
        <v>Section, OL04174</v>
      </c>
      <c r="NQ141" t="str">
        <v>Section, OL04214</v>
      </c>
      <c r="NR141" t="str">
        <v>Section, OL04215</v>
      </c>
      <c r="NS141" t="str">
        <v>Section, OL04216</v>
      </c>
      <c r="NT141" t="str">
        <v>Section, OL04217</v>
      </c>
      <c r="NU141" t="str">
        <v>Section, Overlay OL02716</v>
      </c>
      <c r="NV141" t="str">
        <v>Section, Overlay OL02717</v>
      </c>
      <c r="NW141" t="str">
        <v>Section, See Image</v>
      </c>
      <c r="NX141" t="str">
        <v>Section, See Image, DWG# 100448-41</v>
      </c>
      <c r="NY141" t="str">
        <v>Section, Without Sots</v>
      </c>
      <c r="NZ141" t="str">
        <v>See Comments Sheet</v>
      </c>
      <c r="OA141" t="str">
        <v>See Comments Sheet, OL02318</v>
      </c>
      <c r="OB141" t="str">
        <v>See Image</v>
      </c>
      <c r="OC141" t="str">
        <v>See Image, .005 or Less = Pass</v>
      </c>
      <c r="OD141" t="str">
        <v>See Image, Check Near Radius</v>
      </c>
      <c r="OE141" t="str">
        <v>See Image, Constrained</v>
      </c>
      <c r="OF141" t="str">
        <v>See Image, Distance Between Flats</v>
      </c>
      <c r="OG141" t="str">
        <v xml:space="preserve">See Image, Mfg. Tol, Section A-A </v>
      </c>
      <c r="OH141" t="str">
        <v>See image, Mfg. Tol.</v>
      </c>
      <c r="OI141" t="str">
        <v>See Image, Mic. Across Flats</v>
      </c>
      <c r="OJ141" t="str">
        <v>See Image, OL02850</v>
      </c>
      <c r="OK141" t="str">
        <v>See Image, OL02880</v>
      </c>
      <c r="OL141" t="str">
        <v>See Image, OL03926</v>
      </c>
      <c r="OM141" t="str">
        <v>See Image, OL03927</v>
      </c>
      <c r="ON141" t="str">
        <v>See Image, OL04003</v>
      </c>
      <c r="OO141" t="str">
        <v>'See Image, OL04342,  Best Fit Joe Block</v>
      </c>
      <c r="OP141" t="str">
        <v>See Image, OL04342,  Blank</v>
      </c>
      <c r="OQ141" t="str">
        <v>See Image, OL04342, Blank</v>
      </c>
      <c r="OR141" t="str">
        <v>See Image, OL04343, Blank</v>
      </c>
      <c r="OS141" t="str">
        <v>See Image, Pass = .002 or Less</v>
      </c>
      <c r="OT141" t="str">
        <v>See Image, Rcd. MAX</v>
      </c>
      <c r="OU141" t="str">
        <v>See Image, Rcd. MIN</v>
      </c>
      <c r="OV141" t="str">
        <v>See Image, Section</v>
      </c>
      <c r="OW141" t="str">
        <v>See Image, Section A-A</v>
      </c>
      <c r="OX141" t="str">
        <v>See Image, Section B-B</v>
      </c>
      <c r="OY141" t="str">
        <v>See Image, Section B-B, TSC</v>
      </c>
      <c r="OZ141" t="str">
        <v>See Image, Shank Drawing # 18000-XX-XX A</v>
      </c>
      <c r="PA141" t="str">
        <v>Sequencial Laser 01, 120 Per Print</v>
      </c>
      <c r="PB141" t="str">
        <v>Set to .202, Zero on Thread Lead</v>
      </c>
      <c r="PC141" t="str">
        <v>Sharp OK, No Burr</v>
      </c>
      <c r="PD141" t="str">
        <v>Sharp OK, No Raised Edge, See Image</v>
      </c>
      <c r="PE141" t="str">
        <v>Sharp OK, No Raised Edges</v>
      </c>
      <c r="PF141" t="str">
        <v>Sharp okay no raised edge</v>
      </c>
      <c r="PG141" t="str">
        <v>Sharp Okay, No Burr</v>
      </c>
      <c r="PH141" t="str">
        <v>Sharp Okay, No Raised Edge</v>
      </c>
      <c r="PI141" t="str">
        <v>Sharp Okay, No Raised Edges,</v>
      </c>
      <c r="PJ141" t="str">
        <v>Sharp Okay, See Image</v>
      </c>
      <c r="PK141" t="str">
        <v xml:space="preserve">Start of Radius @ .195 </v>
      </c>
      <c r="PL141" t="str">
        <v xml:space="preserve">Start of Radius @ .21 </v>
      </c>
      <c r="PM141" t="str">
        <v xml:space="preserve">T.S.C. </v>
      </c>
      <c r="PN141" t="str">
        <v>Tangent Point</v>
      </c>
      <c r="PO141" t="str">
        <v>Tangent point of R.50</v>
      </c>
      <c r="PP141" t="str">
        <v>Taper Check, Mfg.Tol.</v>
      </c>
      <c r="PQ141" t="str">
        <v>Taper Check, Mfg.Tol., See Image</v>
      </c>
      <c r="PR141" t="str">
        <v>Thrd. Minor Ø</v>
      </c>
      <c r="PS141" t="str">
        <v>Thrd. Relief Ø</v>
      </c>
      <c r="PT141" t="str">
        <v>Threadless Blank</v>
      </c>
      <c r="PU141" t="str">
        <v>Threadless Blank, From Major Ø</v>
      </c>
      <c r="PV141" t="str">
        <v>Threadless Blank, Mfg. Tol.</v>
      </c>
      <c r="PW141" t="str">
        <v>Threadless Blank, Thrd. to Neck Rad.</v>
      </c>
      <c r="PX141" t="str">
        <v>Thredless Blank</v>
      </c>
      <c r="PY141" t="str">
        <v>To center of R.005</v>
      </c>
      <c r="PZ141" t="str">
        <v>Torx Min. Dia.</v>
      </c>
      <c r="QA141" t="str">
        <v>Turn Ø Free of Mill Marks</v>
      </c>
      <c r="QB141" t="str">
        <v>Use (Full) GO Hex</v>
      </c>
      <c r="QC141" t="str">
        <v>Use Balloon 1 FULL Gauge</v>
      </c>
      <c r="QD141" t="str">
        <v>Use Balloon 9 FULL GO</v>
      </c>
      <c r="QE141" t="str">
        <v>Use Best Fit Pin</v>
      </c>
      <c r="QF141" t="str">
        <v>Use Disk Tip</v>
      </c>
      <c r="QG141" t="str">
        <v>Use flat bottomed indicator tip.</v>
      </c>
      <c r="QH141" t="str">
        <v xml:space="preserve">Use Full .093 Go Hex </v>
      </c>
      <c r="QI141" t="str">
        <v xml:space="preserve">Use Full .0930 Go Hex </v>
      </c>
      <c r="QJ141" t="str">
        <v>Use Full .1235 Go Hex</v>
      </c>
      <c r="QK141" t="str">
        <v>Use Gauge K2-98-8019-04, See Image</v>
      </c>
      <c r="QL141" t="str">
        <v>Use large flat indicator tip</v>
      </c>
      <c r="QM141" t="str">
        <v>Use Pins.3330/.3350, See Image MAX NO-GO</v>
      </c>
      <c r="QN141" t="str">
        <v>Use Pointed Drop Indicator Tip</v>
      </c>
      <c r="QO141" t="str">
        <v>V-Block</v>
      </c>
      <c r="QP141" t="str">
        <v>V-Block,  AMB for 13</v>
      </c>
      <c r="QQ141" t="str">
        <v>V-Block,  Hex Cham. Dia.</v>
      </c>
      <c r="QR141" t="str">
        <v>V-Block, Hex Depth</v>
      </c>
      <c r="QS141" t="str">
        <v>VBU Gauge</v>
      </c>
      <c r="QT141" t="str">
        <v>Visibally smaller than HEX=Pass</v>
      </c>
      <c r="QU141" t="str">
        <v>Visual Per Drawing</v>
      </c>
      <c r="QV141" t="str">
        <v>Whirl Blank</v>
      </c>
      <c r="QW141" t="str">
        <v xml:space="preserve">Whirl Blank </v>
      </c>
      <c r="QX141" t="str">
        <v>Whirl Blank, Neck Rad. End to Head CL</v>
      </c>
      <c r="QY141" t="str">
        <v>Whirl Blank, Nose Start Dia.</v>
      </c>
      <c r="QZ141" t="str">
        <v>Whirl Blank, Nose Start Dist.</v>
      </c>
      <c r="RA141" t="str">
        <v>Whirl Blank, Thrd. Minor</v>
      </c>
      <c r="RB141" t="str">
        <v>Whirl Blank, Thrd. Pullout Dia.</v>
      </c>
      <c r="RC141" t="str">
        <v>Whole Part, Removal is at Assy. Level</v>
      </c>
      <c r="RD141" t="str">
        <v>Wide Area</v>
      </c>
      <c r="RE141" t="str">
        <v>Zero on End of Go Gauge</v>
      </c>
    </row>
    <row r="142" spans="1:473">
      <c r="A142" t="s">
        <v>778</v>
      </c>
      <c r="C142" t="str" cm="1">
        <f t="array" ref="C142:RE142">TRANSPOSE(_xlfn._xlws.SORT(_xlfn._xlws.FILTER($A$2:$A$600,ISNUMBER(SEARCH('PartLib Table'!M159,$A$2:$A$600)),"not found")))</f>
        <v xml:space="preserve"> 'C', Whirl Blank</v>
      </c>
      <c r="D142" t="str">
        <v xml:space="preserve"> See Image, Constrained</v>
      </c>
      <c r="E142" t="str">
        <v>(.04 to .12 range = Pass)</v>
      </c>
      <c r="F142" t="str">
        <v>(.042 FULL) Go Pin Seat Fully</v>
      </c>
      <c r="G142" t="str">
        <v>(B), Mfg. Tol.</v>
      </c>
      <c r="H142" t="str">
        <v>(B), O.A.L.</v>
      </c>
      <c r="I142" t="str">
        <v>.001 or less =Pass</v>
      </c>
      <c r="J142" t="str">
        <v>.001 or less out of center = Pass</v>
      </c>
      <c r="K142" t="str">
        <v>.002 or Less = Pass</v>
      </c>
      <c r="L142" t="str">
        <v>.002 or Less out of center = Pass</v>
      </c>
      <c r="M142" t="str">
        <v>.005 to .015 = Pass</v>
      </c>
      <c r="N142" t="str">
        <v>.0125 Mean, Section</v>
      </c>
      <c r="O142" t="str">
        <v>.025 or Less in X &amp; Y=Pass</v>
      </c>
      <c r="P142" t="str">
        <v>.038 Mean</v>
      </c>
      <c r="Q142" t="str">
        <v>.063 MM = .0024 IN, See Image</v>
      </c>
      <c r="R142" t="str">
        <v>.063MM = .0024"</v>
      </c>
      <c r="S142" t="str">
        <v>.243 NO-GO, Unconstrained, Must Not Start</v>
      </c>
      <c r="T142" t="str">
        <v>@ Back Face &amp; ID, No Raised Edge</v>
      </c>
      <c r="U142" t="str">
        <v>@ Back Face &amp; OD, No Raised Edge</v>
      </c>
      <c r="V142" t="str">
        <v>@ ID &amp; FACE</v>
      </c>
      <c r="W142" t="str">
        <v>@ OD &amp; BACK FACE</v>
      </c>
      <c r="X142" t="str">
        <v>@ OD &amp; FACE</v>
      </c>
      <c r="Y142" t="str">
        <v>Across from slot</v>
      </c>
      <c r="Z142" t="str">
        <v>All Edge Breaks</v>
      </c>
      <c r="AA142" t="str">
        <v>Attached to bar stock</v>
      </c>
      <c r="AB142" t="str">
        <v xml:space="preserve">Back Turn Fillet Rad. </v>
      </c>
      <c r="AC142" t="str">
        <v>Balloon 1 (DWG FRM0105 Page 2, NV-27)</v>
      </c>
      <c r="AD142" t="str">
        <v>Balloon 1 (DWG FRM0105, NV-30)</v>
      </c>
      <c r="AE142" t="str">
        <v>Balloon 1 (P# 9890002-20) OL00429/A</v>
      </c>
      <c r="AF142" t="str">
        <v>Balloon 1, DWG#FRM0105</v>
      </c>
      <c r="AG142" t="str">
        <v>Balloon 11, See Image</v>
      </c>
      <c r="AH142" t="str">
        <v xml:space="preserve">Balloon 2 (DWG FRM0105 Page 2, NV-27) </v>
      </c>
      <c r="AI142" t="str">
        <v>Balloon 2 (DWG FRM0105, NV-30)</v>
      </c>
      <c r="AJ142" t="str">
        <v>Balloon 2 (P# 9890002-20)</v>
      </c>
      <c r="AK142" t="str">
        <v>Balloon 2, DWG#FRM0105</v>
      </c>
      <c r="AL142" t="str">
        <v>Balloon 2, DWG#FRM0105, See Image</v>
      </c>
      <c r="AM142" t="str">
        <v>Balloon 3 (DWG FRM0105, NV-30 Minor)</v>
      </c>
      <c r="AN142" t="str">
        <v>Balloon 3 (DWG FRM0105, NV-30)</v>
      </c>
      <c r="AO142" t="str">
        <v>Balloon 3 (P# 9890002-20)</v>
      </c>
      <c r="AP142" t="str">
        <v>Balloon 4</v>
      </c>
      <c r="AQ142" t="str">
        <v>Balloon 4 (P# 9890002-20)</v>
      </c>
      <c r="AR142" t="str">
        <v>Below Middle Band</v>
      </c>
      <c r="AS142" t="str">
        <v>Best Fit Pin, .003 or Less =Pass</v>
      </c>
      <c r="AT142" t="str">
        <v>Blank</v>
      </c>
      <c r="AU142" t="str">
        <v>Blank Turn Maj.</v>
      </c>
      <c r="AV142" t="str">
        <v>Blank Turn Maj. Mill Flt., OL4172</v>
      </c>
      <c r="AW142" t="str">
        <v>Blank Without .010 Slots</v>
      </c>
      <c r="AX142" t="str">
        <v>Blank Without .010 Slots, Section</v>
      </c>
      <c r="AY142" t="str">
        <v>Blank without thread</v>
      </c>
      <c r="AZ142" t="str">
        <v xml:space="preserve">Blank, Center of V Grv. </v>
      </c>
      <c r="BA142" t="str">
        <v>Blank, Check R adjacent Balloon 17</v>
      </c>
      <c r="BB142" t="str">
        <v>Blank, EXT. Feature</v>
      </c>
      <c r="BC142" t="str">
        <v>Blank, See Image, OL04335</v>
      </c>
      <c r="BD142" t="str">
        <v>Blank, See Image, OL04336</v>
      </c>
      <c r="BE142" t="str">
        <v xml:space="preserve">Blank, Thrd. </v>
      </c>
      <c r="BF142" t="str">
        <v>Blank, Turn Tip</v>
      </c>
      <c r="BG142" t="str">
        <v>Blank, Without Thrd.</v>
      </c>
      <c r="BH142" t="str">
        <v>Blank, Without Thread</v>
      </c>
      <c r="BI142" t="str">
        <v xml:space="preserve">Blunt Start Blend to Minor </v>
      </c>
      <c r="BJ142" t="str">
        <v>Calc., Use Go HEX</v>
      </c>
      <c r="BK142" t="str">
        <v>Can't dig into OD</v>
      </c>
      <c r="BL142" t="str">
        <v>Carbide Gauge</v>
      </c>
      <c r="BM142" t="str">
        <v xml:space="preserve">Center of V Grv. </v>
      </c>
      <c r="BN142" t="str">
        <v>Centered Less than .03 = Pass</v>
      </c>
      <c r="BO142" t="str">
        <v>Centered within .0005 or Less = Pass</v>
      </c>
      <c r="BP142" t="str">
        <v>Centered within .001 or Less = Pass</v>
      </c>
      <c r="BQ142" t="str">
        <v>Centered within .0254 or Less = Pass</v>
      </c>
      <c r="BR142" t="str">
        <v>Check close to Rod Slot</v>
      </c>
      <c r="BS142" t="str">
        <v>Check every other hole</v>
      </c>
      <c r="BT142" t="str">
        <v>Check Go over full length of slot.</v>
      </c>
      <c r="BU142" t="str">
        <v>Check Near Closed End</v>
      </c>
      <c r="BV142" t="str">
        <v>Check per Print View, Away from Rod Slot</v>
      </c>
      <c r="BW142" t="str">
        <v>Check to Balloon 30 Go Pin</v>
      </c>
      <c r="BX142" t="str">
        <v>Check with .2705 SET Pin Inside Part</v>
      </c>
      <c r="BY142" t="str">
        <v>Check with Hex Up</v>
      </c>
      <c r="BZ142" t="str">
        <v>CMM Blank</v>
      </c>
      <c r="CA142" t="str">
        <v>Confirm Full Radius</v>
      </c>
      <c r="CB142" t="str">
        <v>Constrained in fixture</v>
      </c>
      <c r="CC142" t="str">
        <v>Constrained with Ring</v>
      </c>
      <c r="CD142" t="str">
        <v>Constrained, See Image</v>
      </c>
      <c r="CE142" t="str">
        <v>Dim. "A"</v>
      </c>
      <c r="CF142" t="str">
        <v>Dim. "B"</v>
      </c>
      <c r="CG142" t="str">
        <v>Dim. "C"</v>
      </c>
      <c r="CH142" t="str">
        <v>Dim. "D", Whirl Blank</v>
      </c>
      <c r="CI142" t="str">
        <v>Dim. "G"</v>
      </c>
      <c r="CJ142" t="str">
        <v>Dim. E, Blank Turn Maj. &amp;  Mill Flt</v>
      </c>
      <c r="CK142" t="str">
        <v>Dim. E, Blank Turn Maj.&amp;  Mill Flt</v>
      </c>
      <c r="CL142" t="str">
        <v>Dim. H, Whirl Blank</v>
      </c>
      <c r="CM142" t="str">
        <v>Dim. J, 'Blank Turn Maj. &amp; Whirl Blank</v>
      </c>
      <c r="CN142" t="str">
        <v>Disk Drop Indicator Tip</v>
      </c>
      <c r="CO142" t="str">
        <v>DWG 100448-15, Balloon F_1</v>
      </c>
      <c r="CP142" t="str">
        <v>DWG 100448-15, OL02571</v>
      </c>
      <c r="CQ142" t="str">
        <v>DWG 100448-41</v>
      </c>
      <c r="CR142" t="str">
        <v>DWG 9890040, (10E),Section Part, OL01139</v>
      </c>
      <c r="CS142" t="str">
        <v>DWG 9890040, (10E),Section, OL01139</v>
      </c>
      <c r="CT142" t="str">
        <v>DWG 9890040, (11E)</v>
      </c>
      <c r="CU142" t="str">
        <v>DWG 9890040, (11E), Pins with Flats</v>
      </c>
      <c r="CV142" t="str">
        <v>DWG 9890040, (12E),  Pass=.002 or less</v>
      </c>
      <c r="CW142" t="str">
        <v>DWG 9890040, (12E), See Image</v>
      </c>
      <c r="CX142" t="str">
        <v>DWG 9890040, (1E), OL01431</v>
      </c>
      <c r="CY142" t="str">
        <v>DWG 9890040, (1E), OL01432</v>
      </c>
      <c r="CZ142" t="str">
        <v>DWG 9890040, (2E), OL01432</v>
      </c>
      <c r="DA142" t="str">
        <v>DWG 9890040, (3E)</v>
      </c>
      <c r="DB142" t="str">
        <v>DWG 9890040, (4E)</v>
      </c>
      <c r="DC142" t="str">
        <v>DWG 9890040, (5E), OL02336</v>
      </c>
      <c r="DD142" t="str">
        <v>DWG 9890040, (6E)</v>
      </c>
      <c r="DE142" t="str">
        <v>DWG 9890040, (7E)</v>
      </c>
      <c r="DF142" t="str">
        <v>DWG 9890040, (8E), OL01433</v>
      </c>
      <c r="DG142" t="str">
        <v>DWG 9890040, (8E), OL01433, Section</v>
      </c>
      <c r="DH142" t="str">
        <v>DWG 9890040, (9E), Close to Rod Slot</v>
      </c>
      <c r="DI142" t="str">
        <v>DWG 9890040, (9E),Close to Rod Slot</v>
      </c>
      <c r="DJ142" t="str">
        <v>DWG FRM0105 PAGE 2</v>
      </c>
      <c r="DK142" t="str">
        <v>DWG# 100448-41</v>
      </c>
      <c r="DL142" t="str">
        <v>DWG# 100448-44</v>
      </c>
      <c r="DM142" t="str">
        <v>DWG# 9890003  (1), Section OL00436/A</v>
      </c>
      <c r="DN142" t="str">
        <v>DWG# 9890003 (3), Ring Gauge Constrained</v>
      </c>
      <c r="DO142" t="str">
        <v>DWG# 9890003 (4), Section</v>
      </c>
      <c r="DP142" t="str">
        <v>DWG#100448-26, Balloon 1K, OL02350</v>
      </c>
      <c r="DQ142" t="str">
        <v>DWG#100448-26, Balloon 2K, OL02350</v>
      </c>
      <c r="DR142" t="str">
        <v>DWG#100448-26, Balloon 3K, OL02363</v>
      </c>
      <c r="DS142" t="str">
        <v>DWG#100448-26, Balloon 4K</v>
      </c>
      <c r="DT142" t="str">
        <v>DWG#100448-26, Balloon 5K, Section</v>
      </c>
      <c r="DU142" t="str">
        <v>DWG#100448-26, Balloon 6K</v>
      </c>
      <c r="DV142" t="str">
        <v>DWG#100448-26, Balloon 7K, Section</v>
      </c>
      <c r="DW142" t="str">
        <v>DWG#100448-26, Mfg. Tol.</v>
      </c>
      <c r="DX142" t="str">
        <v>DWG#9890003 (2) Ring Gauge Constrained</v>
      </c>
      <c r="DY142" t="str">
        <v>DWG#9890044</v>
      </c>
      <c r="DZ142" t="str">
        <v>DWG#9890044 .1985 to .2005=Pass</v>
      </c>
      <c r="EA142" t="str">
        <v>DWG#9890044 Overlay OL02441</v>
      </c>
      <c r="EB142" t="str">
        <v>DWG#9890044, OL02441</v>
      </c>
      <c r="EC142" t="str">
        <v>DWG#FRM0105</v>
      </c>
      <c r="ED142" t="str">
        <v>EXT.</v>
      </c>
      <c r="EE142" t="str">
        <v>EXT. Section, OL02460</v>
      </c>
      <c r="EF142" t="str">
        <v>EXT., OL04223</v>
      </c>
      <c r="EG142" t="str">
        <v>Flat Drop Indicator Tip</v>
      </c>
      <c r="EH142" t="str">
        <v>Full Go Pin, No Light, at Radius</v>
      </c>
      <c r="EI142" t="str">
        <v>Function Check</v>
      </c>
      <c r="EJ142" t="str">
        <v>GO Function Gauge</v>
      </c>
      <c r="EK142" t="str">
        <v>Go Gauge for Balloon 1 &amp; 4</v>
      </c>
      <c r="EL142" t="str">
        <v>Go Pin must pass through</v>
      </c>
      <c r="EM142" t="str">
        <v>Greater than .005 = Fail, Section</v>
      </c>
      <c r="EN142" t="str">
        <v>Greater than .025 out of center = Fail</v>
      </c>
      <c r="EO142" t="str">
        <v>Greater than 2.6 = Pass</v>
      </c>
      <c r="EP142" t="str">
        <v>Green = Pass, Red = Fail</v>
      </c>
      <c r="EQ142" t="str">
        <v>Hex Depth</v>
      </c>
      <c r="ER142" t="str">
        <v>Hex Minor</v>
      </c>
      <c r="ES142" t="str">
        <v>Hole Dia.</v>
      </c>
      <c r="ET142" t="str">
        <v>Hook or Disk Tip</v>
      </c>
      <c r="EU142" t="str">
        <v>ID Sphere Finish</v>
      </c>
      <c r="EV142" t="str">
        <v>ID/OD Both Sides, Diff. .002 or less = Pass</v>
      </c>
      <c r="EW142" t="str">
        <v>If Looks Big, Section</v>
      </c>
      <c r="EX142" t="str">
        <v>If Looks Small, Section</v>
      </c>
      <c r="EY142" t="str">
        <v>Insp. Close to Break Away, Mfg.Tol.</v>
      </c>
      <c r="EZ142" t="str">
        <v>INT.</v>
      </c>
      <c r="FA142" t="str">
        <v>INT. Section, OL02460</v>
      </c>
      <c r="FB142" t="str">
        <v>INT., OL04223</v>
      </c>
      <c r="FC142" t="str">
        <v>Intersect. of 7.7 &amp; R0.10</v>
      </c>
      <c r="FD142" t="str">
        <v>Intersect. of 8.79 and R.25 MAX</v>
      </c>
      <c r="FE142" t="str">
        <v>Keep Ind. Tip away from corner</v>
      </c>
      <c r="FF142" t="str">
        <v>L31</v>
      </c>
      <c r="FG142" t="str">
        <v>Laser Mark</v>
      </c>
      <c r="FH142" t="str">
        <v>LASER PER NOTE 4</v>
      </c>
      <c r="FI142" t="str">
        <v>LASER PER NOTE 4, Final Check 1 only</v>
      </c>
      <c r="FJ142" t="str">
        <v>Less than .002 out of center = Pass</v>
      </c>
      <c r="FK142" t="str">
        <v>Less than 2.75 = Pass, Section</v>
      </c>
      <c r="FL142" t="str">
        <v>List as pin. Not Calibrated</v>
      </c>
      <c r="FM142" t="str">
        <v>M9 X 1.25 BUTT See Comment Image</v>
      </c>
      <c r="FN142" t="str">
        <v>Manual Section</v>
      </c>
      <c r="FO142" t="str">
        <v>Max Deep .241 NO-GO =.42</v>
      </c>
      <c r="FP142" t="str">
        <v>MAX Depth of (Note 7) .241 NO-GO Pin</v>
      </c>
      <c r="FQ142" t="str">
        <v>Measure from Blue Line, See Image</v>
      </c>
      <c r="FR142" t="str">
        <v>Measure Width of Blue Area, See Image</v>
      </c>
      <c r="FS142" t="str">
        <v>Mfg. Tol</v>
      </c>
      <c r="FT142" t="str">
        <v>Mfg. Tol, See Image</v>
      </c>
      <c r="FU142" t="str">
        <v>Mfg. Tol.</v>
      </c>
      <c r="FV142" t="str">
        <v>Mfg. Tol. "A"</v>
      </c>
      <c r="FW142" t="str">
        <v>Mfg. Tol. (Zero on Gauge Full Dia. Lead)</v>
      </c>
      <c r="FX142" t="str">
        <v>Mfg. Tol. Balloon 11, See Image</v>
      </c>
      <c r="FY142" t="str">
        <v>Mfg. Tol. Balloon 4</v>
      </c>
      <c r="FZ142" t="str">
        <v>Mfg. Tol. Balloon 7</v>
      </c>
      <c r="GA142" t="str">
        <v xml:space="preserve">Mfg. Tol. C-Bore Face (Ballo 28) </v>
      </c>
      <c r="GB142" t="str">
        <v>Mfg. Tol. Section</v>
      </c>
      <c r="GC142" t="str">
        <v>Mfg. Tol. See Image</v>
      </c>
      <c r="GD142" t="str">
        <v>Mfg. Tol., 3 Places, Record MAX</v>
      </c>
      <c r="GE142" t="str">
        <v>Mfg. Tol., Balloon 11</v>
      </c>
      <c r="GF142" t="str">
        <v>Mfg. Tol., Balloon 7</v>
      </c>
      <c r="GG142" t="str">
        <v>Mfg. Tol., Blank</v>
      </c>
      <c r="GH142" t="str">
        <v>Mfg. Tol., Blank, Balloon 12</v>
      </c>
      <c r="GI142" t="str">
        <v>Mfg. Tol., Blend to SØ.320</v>
      </c>
      <c r="GJ142" t="str">
        <v>Mfg. Tol., Calculation</v>
      </c>
      <c r="GK142" t="str">
        <v>Mfg. Tol., For Mill Fixture</v>
      </c>
      <c r="GL142" t="str">
        <v>Mfg. Tol., L32</v>
      </c>
      <c r="GM142" t="str">
        <v>Mfg. Tol., L33</v>
      </c>
      <c r="GN142" t="str">
        <v>Mfg. Tol., No Tool Marks</v>
      </c>
      <c r="GO142" t="str">
        <v>Mfg. Tol., OL03361</v>
      </c>
      <c r="GP142" t="str">
        <v>Mfg. Tol., Record off center value</v>
      </c>
      <c r="GQ142" t="str">
        <v>Mfg. Tol., Same 3 Places, Record MIN</v>
      </c>
      <c r="GR142" t="str">
        <v>Mfg. Tol., Section</v>
      </c>
      <c r="GS142" t="str">
        <v>Mfg. Tol., Section B-B</v>
      </c>
      <c r="GT142" t="str">
        <v>Mfg. Tol., Section, OL03361</v>
      </c>
      <c r="GU142" t="str">
        <v>Mfg. Tol., Section, Per Note 2</v>
      </c>
      <c r="GV142" t="str">
        <v>Mfg. Tol., See Image</v>
      </c>
      <c r="GW142" t="str">
        <v>Mfg. Tol., See Image, Bore in Blue</v>
      </c>
      <c r="GX142" t="str">
        <v>Mfg. Tol., See Image, Hook Tip</v>
      </c>
      <c r="GY142" t="str">
        <v>Mfg. Tol., Sharp Okay No Burr</v>
      </c>
      <c r="GZ142" t="str">
        <v>Mfg. Tol., Threadless Blank</v>
      </c>
      <c r="HA142" t="str">
        <v>Mfg.Tol.</v>
      </c>
      <c r="HB142" t="str">
        <v>Mgf. To., T.S.C.</v>
      </c>
      <c r="HC142" t="str">
        <v>Milled Feature</v>
      </c>
      <c r="HD142" t="str">
        <v>Milled Feature, OL04045</v>
      </c>
      <c r="HE142" t="str">
        <v>More than .0005 out of center = Fail</v>
      </c>
      <c r="HF142" t="str">
        <v>Must Pass Through</v>
      </c>
      <c r="HG142" t="str">
        <v>Must pass through gauge</v>
      </c>
      <c r="HH142" t="str">
        <v>Must Pass Through Go Gauge</v>
      </c>
      <c r="HI142" t="str">
        <v>Must Pass, See Image.</v>
      </c>
      <c r="HJ142" t="str">
        <v>NA</v>
      </c>
      <c r="HK142" t="str">
        <v>Narrow Area</v>
      </c>
      <c r="HL142" t="str">
        <v>Near Balloon 21</v>
      </c>
      <c r="HM142" t="str">
        <v>Near Datum B</v>
      </c>
      <c r="HN142" t="str">
        <v>Neck Dia.</v>
      </c>
      <c r="HO142" t="str">
        <v>Neck to Head Rad.</v>
      </c>
      <c r="HP142" t="str">
        <v>No Copper Deposits Allowed</v>
      </c>
      <c r="HQ142" t="str">
        <v>No Section</v>
      </c>
      <c r="HR142" t="str">
        <v>No Section, .01 to .014 = Pass</v>
      </c>
      <c r="HS142" t="str">
        <v>No Section, Rotate Part</v>
      </c>
      <c r="HT142" t="str">
        <v>No Section, See Image</v>
      </c>
      <c r="HU142" t="str">
        <v>No Slot, Section B-B</v>
      </c>
      <c r="HV142" t="str">
        <v>No visual step = Pass</v>
      </c>
      <c r="HW142" t="str">
        <v>Not to exceed .95 Deep</v>
      </c>
      <c r="HX142" t="str">
        <v>Note 1</v>
      </c>
      <c r="HY142" t="str">
        <v>OL00333/A</v>
      </c>
      <c r="HZ142" t="str">
        <v>OL00519</v>
      </c>
      <c r="IA142" t="str">
        <v>OL00520</v>
      </c>
      <c r="IB142" t="str">
        <v>OL00529</v>
      </c>
      <c r="IC142" t="str">
        <v>OL00542</v>
      </c>
      <c r="ID142" t="str">
        <v>OL00724</v>
      </c>
      <c r="IE142" t="str">
        <v>OL01250</v>
      </c>
      <c r="IF142" t="str">
        <v>OL01869, Threadless Blank</v>
      </c>
      <c r="IG142" t="str">
        <v>OL01870, Section</v>
      </c>
      <c r="IH142" t="str">
        <v>OL02255</v>
      </c>
      <c r="II142" t="str">
        <v>OL02255, Mfg. Tol.</v>
      </c>
      <c r="IJ142" t="str">
        <v>OL02302</v>
      </c>
      <c r="IK142" t="str">
        <v xml:space="preserve">OL02318  needed per image instructions </v>
      </c>
      <c r="IL142" t="str">
        <v>OL02556</v>
      </c>
      <c r="IM142" t="str">
        <v>OL02557</v>
      </c>
      <c r="IN142" t="str">
        <v>OL02567</v>
      </c>
      <c r="IO142" t="str">
        <v>OL02653</v>
      </c>
      <c r="IP142" t="str">
        <v>OL02718</v>
      </c>
      <c r="IQ142" t="str">
        <v>OL02841</v>
      </c>
      <c r="IR142" t="str">
        <v>OL02842</v>
      </c>
      <c r="IS142" t="str">
        <v>OL02844</v>
      </c>
      <c r="IT142" t="str">
        <v>OL02871</v>
      </c>
      <c r="IU142" t="str">
        <v>OL02887</v>
      </c>
      <c r="IV142" t="str">
        <v>OL03500</v>
      </c>
      <c r="IW142" t="str">
        <v>OL03766</v>
      </c>
      <c r="IX142" t="str">
        <v>OL03868</v>
      </c>
      <c r="IY142" t="str">
        <v>OL03869</v>
      </c>
      <c r="IZ142" t="str">
        <v>OL03870</v>
      </c>
      <c r="JA142" t="str">
        <v>OL03873, DWG# 100448-44</v>
      </c>
      <c r="JB142" t="str">
        <v>OL03949</v>
      </c>
      <c r="JC142" t="str">
        <v xml:space="preserve">OL04043, Section </v>
      </c>
      <c r="JD142" t="str">
        <v xml:space="preserve">OL04044, Section </v>
      </c>
      <c r="JE142" t="str">
        <v>OL04045</v>
      </c>
      <c r="JF142" t="str">
        <v>OL04045, Milled Feature</v>
      </c>
      <c r="JG142" t="str">
        <v>OL04063</v>
      </c>
      <c r="JH142" t="str">
        <v>OL04064</v>
      </c>
      <c r="JI142" t="str">
        <v>OL04065</v>
      </c>
      <c r="JJ142" t="str">
        <v>OL04181</v>
      </c>
      <c r="JK142" t="str">
        <v>OL04218</v>
      </c>
      <c r="JL142" t="str">
        <v>OL04224, See Image</v>
      </c>
      <c r="JM142" t="str">
        <v>OL04374</v>
      </c>
      <c r="JN142" t="str">
        <v>OL04375, Section M-M</v>
      </c>
      <c r="JO142" t="str">
        <v>OL04376, Section M-M</v>
      </c>
      <c r="JP142" t="str">
        <v>OL04443</v>
      </c>
      <c r="JQ142" t="str">
        <v>OL04444</v>
      </c>
      <c r="JR142" t="str">
        <v>OL05000</v>
      </c>
      <c r="JS142" t="str">
        <v>One side of slot</v>
      </c>
      <c r="JT142" t="str">
        <v>Other side of slot</v>
      </c>
      <c r="JU142" t="str">
        <v>Out of center more than .002 = Fail</v>
      </c>
      <c r="JV142" t="str">
        <v>Out of center more than.002 = Fail</v>
      </c>
      <c r="JW142" t="str">
        <v>Overlay OL02713</v>
      </c>
      <c r="JX142" t="str">
        <v>Overlay OL02714</v>
      </c>
      <c r="JY142" t="str">
        <v>Overlay OL02718</v>
      </c>
      <c r="JZ142" t="str">
        <v>Overlay OL03831, Mfg. Tol.</v>
      </c>
      <c r="KA142" t="str">
        <v>Part Without Slots</v>
      </c>
      <c r="KB142" t="str">
        <v>Part Without Slots, See Image</v>
      </c>
      <c r="KC142" t="str">
        <v xml:space="preserve">Pass = .0254 or Less </v>
      </c>
      <c r="KD142" t="str">
        <v>PD MIN = 4.361, PD MAX = 4.456</v>
      </c>
      <c r="KE142" t="str">
        <v>Per Balloon 2 Note</v>
      </c>
      <c r="KF142" t="str">
        <v>Per drawing note(s) 8.</v>
      </c>
      <c r="KG142" t="str">
        <v>Point or Sphere Tip</v>
      </c>
      <c r="KH142" t="str">
        <v>Point Tip</v>
      </c>
      <c r="KI142" t="str">
        <v>R.9 to R1.1 = Pass, See Image</v>
      </c>
      <c r="KJ142" t="str">
        <v>Ram Construction</v>
      </c>
      <c r="KK142" t="str">
        <v>Record Same Pass / Fail All Balloons</v>
      </c>
      <c r="KL142" t="str">
        <v>Ref. Balloon 1</v>
      </c>
      <c r="KM142" t="str">
        <v>Ref. Balloon 12</v>
      </c>
      <c r="KN142" t="str">
        <v>Ref. Balloon 13, 100% AQL</v>
      </c>
      <c r="KO142" t="str">
        <v>Ref. Balloon 2</v>
      </c>
      <c r="KP142" t="str">
        <v>Ref. Balloon 21, 100% AQL</v>
      </c>
      <c r="KQ142" t="str">
        <v>Ref. Balloon 4</v>
      </c>
      <c r="KR142" t="str">
        <v>Ref. Balloon 7</v>
      </c>
      <c r="KS142" t="str">
        <v>Ref. Balloon 8</v>
      </c>
      <c r="KT142" t="str">
        <v>Relieved Pin Gauges 09236 &amp; 09235</v>
      </c>
      <c r="KU142" t="str">
        <v>Rotate Part</v>
      </c>
      <c r="KV142" t="str">
        <v>Rotate Part, See Image</v>
      </c>
      <c r="KW142" t="str">
        <v>Same as Root Radius</v>
      </c>
      <c r="KX142" t="str">
        <v>Section</v>
      </c>
      <c r="KY142" t="str">
        <v>Section B-B</v>
      </c>
      <c r="KZ142" t="str">
        <v>Section B-B, Distance Between Grooves</v>
      </c>
      <c r="LA142" t="str">
        <v>Section C-C</v>
      </c>
      <c r="LB142" t="str">
        <v>Section Part</v>
      </c>
      <c r="LC142" t="str">
        <v>Section Part, Measured from Opposite Face</v>
      </c>
      <c r="LD142" t="str">
        <v>Section, Broachless Blank</v>
      </c>
      <c r="LE142" t="str">
        <v>Section, EXT. Sphere Location.</v>
      </c>
      <c r="LF142" t="str">
        <v>Section, Hex Cham. Ang.</v>
      </c>
      <c r="LG142" t="str">
        <v>Section, Hex Fillet Rad.</v>
      </c>
      <c r="LH142" t="str">
        <v>Section, INT. Feature</v>
      </c>
      <c r="LI142" t="str">
        <v>Section, INT. Sphere Location.</v>
      </c>
      <c r="LJ142" t="str">
        <v>Section, Mfg. Tol.</v>
      </c>
      <c r="LK142" t="str">
        <v>Section, Mfg. Tol., See Image</v>
      </c>
      <c r="LL142" t="str">
        <v>Section, OL00486</v>
      </c>
      <c r="LM142" t="str">
        <v>Section, OL00542</v>
      </c>
      <c r="LN142" t="str">
        <v>Section, OL00543</v>
      </c>
      <c r="LO142" t="str">
        <v>Section, OL00544</v>
      </c>
      <c r="LP142" t="str">
        <v>Section, OL00545</v>
      </c>
      <c r="LQ142" t="str">
        <v>Section, OL00546</v>
      </c>
      <c r="LR142" t="str">
        <v>Section, OL00547</v>
      </c>
      <c r="LS142" t="str">
        <v>Section, OL00555</v>
      </c>
      <c r="LT142" t="str">
        <v>Section, OL00725</v>
      </c>
      <c r="LU142" t="str">
        <v>Section, OL01430</v>
      </c>
      <c r="LV142" t="str">
        <v>Section, OL01434</v>
      </c>
      <c r="LW142" t="str">
        <v>Section, OL01435</v>
      </c>
      <c r="LX142" t="str">
        <v>Section, OL01807</v>
      </c>
      <c r="LY142" t="str">
        <v>Section, OL01830</v>
      </c>
      <c r="LZ142" t="str">
        <v>Section, OL02351</v>
      </c>
      <c r="MA142" t="str">
        <v>Section, OL02519</v>
      </c>
      <c r="MB142" t="str">
        <v>Section, OL02520</v>
      </c>
      <c r="MC142" t="str">
        <v>Section, OL02522</v>
      </c>
      <c r="MD142" t="str">
        <v>Section, OL02540</v>
      </c>
      <c r="ME142" t="str">
        <v>Section, OL02541</v>
      </c>
      <c r="MF142" t="str">
        <v>Section, OL02552</v>
      </c>
      <c r="MG142" t="str">
        <v>Section, OL02553</v>
      </c>
      <c r="MH142" t="str">
        <v>Section, OL02554</v>
      </c>
      <c r="MI142" t="str">
        <v>Section, OL02555</v>
      </c>
      <c r="MJ142" t="str">
        <v>Section, OL02558</v>
      </c>
      <c r="MK142" t="str">
        <v>Section, OL02559</v>
      </c>
      <c r="ML142" t="str">
        <v>Section, OL02560</v>
      </c>
      <c r="MM142" t="str">
        <v>Section, OL02619</v>
      </c>
      <c r="MN142" t="str">
        <v>Section, OL02620</v>
      </c>
      <c r="MO142" t="str">
        <v>Section, OL02621</v>
      </c>
      <c r="MP142" t="str">
        <v>Section, OL02622</v>
      </c>
      <c r="MQ142" t="str">
        <v>Section, OL02623</v>
      </c>
      <c r="MR142" t="str">
        <v>Section, OL02624</v>
      </c>
      <c r="MS142" t="str">
        <v>Section, OL02652</v>
      </c>
      <c r="MT142" t="str">
        <v>Section, OL02680</v>
      </c>
      <c r="MU142" t="str">
        <v>Section, OL02793</v>
      </c>
      <c r="MV142" t="str">
        <v>Section, OL02823</v>
      </c>
      <c r="MW142" t="str">
        <v>Section, OL02843</v>
      </c>
      <c r="MX142" t="str">
        <v>Section, OL03026, Ext.</v>
      </c>
      <c r="MY142" t="str">
        <v>Section, OL03026, Int.</v>
      </c>
      <c r="MZ142" t="str">
        <v>Section, OL03570, DWG# 100448-41</v>
      </c>
      <c r="NA142" t="str">
        <v>Section, OL03781</v>
      </c>
      <c r="NB142" t="str">
        <v>Section, OL03911</v>
      </c>
      <c r="NC142" t="str">
        <v>Section, OL03912</v>
      </c>
      <c r="ND142" t="str">
        <v>Section, OL03928</v>
      </c>
      <c r="NE142" t="str">
        <v>Section, OL03929</v>
      </c>
      <c r="NF142" t="str">
        <v>Section, OL04030</v>
      </c>
      <c r="NG142" t="str">
        <v>Section, OL04037</v>
      </c>
      <c r="NH142" t="str">
        <v>Section, OL04038</v>
      </c>
      <c r="NI142" t="str">
        <v>Section, OL04046</v>
      </c>
      <c r="NJ142" t="str">
        <v>Section, OL04065</v>
      </c>
      <c r="NK142" t="str">
        <v>Section, OL04066</v>
      </c>
      <c r="NL142" t="str">
        <v>Section, OL04067</v>
      </c>
      <c r="NM142" t="str">
        <v>Section, OL04069</v>
      </c>
      <c r="NN142" t="str">
        <v>Section, OL04071</v>
      </c>
      <c r="NO142" t="str">
        <v>Section, OL04173</v>
      </c>
      <c r="NP142" t="str">
        <v>Section, OL04174</v>
      </c>
      <c r="NQ142" t="str">
        <v>Section, OL04214</v>
      </c>
      <c r="NR142" t="str">
        <v>Section, OL04215</v>
      </c>
      <c r="NS142" t="str">
        <v>Section, OL04216</v>
      </c>
      <c r="NT142" t="str">
        <v>Section, OL04217</v>
      </c>
      <c r="NU142" t="str">
        <v>Section, Overlay OL02716</v>
      </c>
      <c r="NV142" t="str">
        <v>Section, Overlay OL02717</v>
      </c>
      <c r="NW142" t="str">
        <v>Section, See Image</v>
      </c>
      <c r="NX142" t="str">
        <v>Section, See Image, DWG# 100448-41</v>
      </c>
      <c r="NY142" t="str">
        <v>Section, Without Sots</v>
      </c>
      <c r="NZ142" t="str">
        <v>See Comments Sheet</v>
      </c>
      <c r="OA142" t="str">
        <v>See Comments Sheet, OL02318</v>
      </c>
      <c r="OB142" t="str">
        <v>See Image</v>
      </c>
      <c r="OC142" t="str">
        <v>See Image, .005 or Less = Pass</v>
      </c>
      <c r="OD142" t="str">
        <v>See Image, Check Near Radius</v>
      </c>
      <c r="OE142" t="str">
        <v>See Image, Constrained</v>
      </c>
      <c r="OF142" t="str">
        <v>See Image, Distance Between Flats</v>
      </c>
      <c r="OG142" t="str">
        <v xml:space="preserve">See Image, Mfg. Tol, Section A-A </v>
      </c>
      <c r="OH142" t="str">
        <v>See image, Mfg. Tol.</v>
      </c>
      <c r="OI142" t="str">
        <v>See Image, Mic. Across Flats</v>
      </c>
      <c r="OJ142" t="str">
        <v>See Image, OL02850</v>
      </c>
      <c r="OK142" t="str">
        <v>See Image, OL02880</v>
      </c>
      <c r="OL142" t="str">
        <v>See Image, OL03926</v>
      </c>
      <c r="OM142" t="str">
        <v>See Image, OL03927</v>
      </c>
      <c r="ON142" t="str">
        <v>See Image, OL04003</v>
      </c>
      <c r="OO142" t="str">
        <v>'See Image, OL04342,  Best Fit Joe Block</v>
      </c>
      <c r="OP142" t="str">
        <v>See Image, OL04342,  Blank</v>
      </c>
      <c r="OQ142" t="str">
        <v>See Image, OL04342, Blank</v>
      </c>
      <c r="OR142" t="str">
        <v>See Image, OL04343, Blank</v>
      </c>
      <c r="OS142" t="str">
        <v>See Image, Pass = .002 or Less</v>
      </c>
      <c r="OT142" t="str">
        <v>See Image, Rcd. MAX</v>
      </c>
      <c r="OU142" t="str">
        <v>See Image, Rcd. MIN</v>
      </c>
      <c r="OV142" t="str">
        <v>See Image, Section</v>
      </c>
      <c r="OW142" t="str">
        <v>See Image, Section A-A</v>
      </c>
      <c r="OX142" t="str">
        <v>See Image, Section B-B</v>
      </c>
      <c r="OY142" t="str">
        <v>See Image, Section B-B, TSC</v>
      </c>
      <c r="OZ142" t="str">
        <v>See Image, Shank Drawing # 18000-XX-XX A</v>
      </c>
      <c r="PA142" t="str">
        <v>Sequencial Laser 01, 120 Per Print</v>
      </c>
      <c r="PB142" t="str">
        <v>Set to .202, Zero on Thread Lead</v>
      </c>
      <c r="PC142" t="str">
        <v>Sharp OK, No Burr</v>
      </c>
      <c r="PD142" t="str">
        <v>Sharp OK, No Raised Edge, See Image</v>
      </c>
      <c r="PE142" t="str">
        <v>Sharp OK, No Raised Edges</v>
      </c>
      <c r="PF142" t="str">
        <v>Sharp okay no raised edge</v>
      </c>
      <c r="PG142" t="str">
        <v>Sharp Okay, No Burr</v>
      </c>
      <c r="PH142" t="str">
        <v>Sharp Okay, No Raised Edge</v>
      </c>
      <c r="PI142" t="str">
        <v>Sharp Okay, No Raised Edges,</v>
      </c>
      <c r="PJ142" t="str">
        <v>Sharp Okay, See Image</v>
      </c>
      <c r="PK142" t="str">
        <v xml:space="preserve">Start of Radius @ .195 </v>
      </c>
      <c r="PL142" t="str">
        <v xml:space="preserve">Start of Radius @ .21 </v>
      </c>
      <c r="PM142" t="str">
        <v xml:space="preserve">T.S.C. </v>
      </c>
      <c r="PN142" t="str">
        <v>Tangent Point</v>
      </c>
      <c r="PO142" t="str">
        <v>Tangent point of R.50</v>
      </c>
      <c r="PP142" t="str">
        <v>Taper Check, Mfg.Tol.</v>
      </c>
      <c r="PQ142" t="str">
        <v>Taper Check, Mfg.Tol., See Image</v>
      </c>
      <c r="PR142" t="str">
        <v>Thrd. Minor Ø</v>
      </c>
      <c r="PS142" t="str">
        <v>Thrd. Relief Ø</v>
      </c>
      <c r="PT142" t="str">
        <v>Threadless Blank</v>
      </c>
      <c r="PU142" t="str">
        <v>Threadless Blank, From Major Ø</v>
      </c>
      <c r="PV142" t="str">
        <v>Threadless Blank, Mfg. Tol.</v>
      </c>
      <c r="PW142" t="str">
        <v>Threadless Blank, Thrd. to Neck Rad.</v>
      </c>
      <c r="PX142" t="str">
        <v>Thredless Blank</v>
      </c>
      <c r="PY142" t="str">
        <v>To center of R.005</v>
      </c>
      <c r="PZ142" t="str">
        <v>Torx Min. Dia.</v>
      </c>
      <c r="QA142" t="str">
        <v>Turn Ø Free of Mill Marks</v>
      </c>
      <c r="QB142" t="str">
        <v>Use (Full) GO Hex</v>
      </c>
      <c r="QC142" t="str">
        <v>Use Balloon 1 FULL Gauge</v>
      </c>
      <c r="QD142" t="str">
        <v>Use Balloon 9 FULL GO</v>
      </c>
      <c r="QE142" t="str">
        <v>Use Best Fit Pin</v>
      </c>
      <c r="QF142" t="str">
        <v>Use Disk Tip</v>
      </c>
      <c r="QG142" t="str">
        <v>Use flat bottomed indicator tip.</v>
      </c>
      <c r="QH142" t="str">
        <v xml:space="preserve">Use Full .093 Go Hex </v>
      </c>
      <c r="QI142" t="str">
        <v xml:space="preserve">Use Full .0930 Go Hex </v>
      </c>
      <c r="QJ142" t="str">
        <v>Use Full .1235 Go Hex</v>
      </c>
      <c r="QK142" t="str">
        <v>Use Gauge K2-98-8019-04, See Image</v>
      </c>
      <c r="QL142" t="str">
        <v>Use large flat indicator tip</v>
      </c>
      <c r="QM142" t="str">
        <v>Use Pins.3330/.3350, See Image MAX NO-GO</v>
      </c>
      <c r="QN142" t="str">
        <v>Use Pointed Drop Indicator Tip</v>
      </c>
      <c r="QO142" t="str">
        <v>V-Block</v>
      </c>
      <c r="QP142" t="str">
        <v>V-Block,  AMB for 13</v>
      </c>
      <c r="QQ142" t="str">
        <v>V-Block,  Hex Cham. Dia.</v>
      </c>
      <c r="QR142" t="str">
        <v>V-Block, Hex Depth</v>
      </c>
      <c r="QS142" t="str">
        <v>VBU Gauge</v>
      </c>
      <c r="QT142" t="str">
        <v>Visibally smaller than HEX=Pass</v>
      </c>
      <c r="QU142" t="str">
        <v>Visual Per Drawing</v>
      </c>
      <c r="QV142" t="str">
        <v>Whirl Blank</v>
      </c>
      <c r="QW142" t="str">
        <v xml:space="preserve">Whirl Blank </v>
      </c>
      <c r="QX142" t="str">
        <v>Whirl Blank, Neck Rad. End to Head CL</v>
      </c>
      <c r="QY142" t="str">
        <v>Whirl Blank, Nose Start Dia.</v>
      </c>
      <c r="QZ142" t="str">
        <v>Whirl Blank, Nose Start Dist.</v>
      </c>
      <c r="RA142" t="str">
        <v>Whirl Blank, Thrd. Minor</v>
      </c>
      <c r="RB142" t="str">
        <v>Whirl Blank, Thrd. Pullout Dia.</v>
      </c>
      <c r="RC142" t="str">
        <v>Whole Part, Removal is at Assy. Level</v>
      </c>
      <c r="RD142" t="str">
        <v>Wide Area</v>
      </c>
      <c r="RE142" t="str">
        <v>Zero on End of Go Gauge</v>
      </c>
    </row>
    <row r="143" spans="1:473">
      <c r="A143" t="s">
        <v>779</v>
      </c>
      <c r="C143" t="str" cm="1">
        <f t="array" ref="C143:RE143">TRANSPOSE(_xlfn._xlws.SORT(_xlfn._xlws.FILTER($A$2:$A$600,ISNUMBER(SEARCH('PartLib Table'!M160,$A$2:$A$600)),"not found")))</f>
        <v xml:space="preserve"> 'C', Whirl Blank</v>
      </c>
      <c r="D143" t="str">
        <v xml:space="preserve"> See Image, Constrained</v>
      </c>
      <c r="E143" t="str">
        <v>(.04 to .12 range = Pass)</v>
      </c>
      <c r="F143" t="str">
        <v>(.042 FULL) Go Pin Seat Fully</v>
      </c>
      <c r="G143" t="str">
        <v>(B), Mfg. Tol.</v>
      </c>
      <c r="H143" t="str">
        <v>(B), O.A.L.</v>
      </c>
      <c r="I143" t="str">
        <v>.001 or less =Pass</v>
      </c>
      <c r="J143" t="str">
        <v>.001 or less out of center = Pass</v>
      </c>
      <c r="K143" t="str">
        <v>.002 or Less = Pass</v>
      </c>
      <c r="L143" t="str">
        <v>.002 or Less out of center = Pass</v>
      </c>
      <c r="M143" t="str">
        <v>.005 to .015 = Pass</v>
      </c>
      <c r="N143" t="str">
        <v>.0125 Mean, Section</v>
      </c>
      <c r="O143" t="str">
        <v>.025 or Less in X &amp; Y=Pass</v>
      </c>
      <c r="P143" t="str">
        <v>.038 Mean</v>
      </c>
      <c r="Q143" t="str">
        <v>.063 MM = .0024 IN, See Image</v>
      </c>
      <c r="R143" t="str">
        <v>.063MM = .0024"</v>
      </c>
      <c r="S143" t="str">
        <v>.243 NO-GO, Unconstrained, Must Not Start</v>
      </c>
      <c r="T143" t="str">
        <v>@ Back Face &amp; ID, No Raised Edge</v>
      </c>
      <c r="U143" t="str">
        <v>@ Back Face &amp; OD, No Raised Edge</v>
      </c>
      <c r="V143" t="str">
        <v>@ ID &amp; FACE</v>
      </c>
      <c r="W143" t="str">
        <v>@ OD &amp; BACK FACE</v>
      </c>
      <c r="X143" t="str">
        <v>@ OD &amp; FACE</v>
      </c>
      <c r="Y143" t="str">
        <v>Across from slot</v>
      </c>
      <c r="Z143" t="str">
        <v>All Edge Breaks</v>
      </c>
      <c r="AA143" t="str">
        <v>Attached to bar stock</v>
      </c>
      <c r="AB143" t="str">
        <v xml:space="preserve">Back Turn Fillet Rad. </v>
      </c>
      <c r="AC143" t="str">
        <v>Balloon 1 (DWG FRM0105 Page 2, NV-27)</v>
      </c>
      <c r="AD143" t="str">
        <v>Balloon 1 (DWG FRM0105, NV-30)</v>
      </c>
      <c r="AE143" t="str">
        <v>Balloon 1 (P# 9890002-20) OL00429/A</v>
      </c>
      <c r="AF143" t="str">
        <v>Balloon 1, DWG#FRM0105</v>
      </c>
      <c r="AG143" t="str">
        <v>Balloon 11, See Image</v>
      </c>
      <c r="AH143" t="str">
        <v xml:space="preserve">Balloon 2 (DWG FRM0105 Page 2, NV-27) </v>
      </c>
      <c r="AI143" t="str">
        <v>Balloon 2 (DWG FRM0105, NV-30)</v>
      </c>
      <c r="AJ143" t="str">
        <v>Balloon 2 (P# 9890002-20)</v>
      </c>
      <c r="AK143" t="str">
        <v>Balloon 2, DWG#FRM0105</v>
      </c>
      <c r="AL143" t="str">
        <v>Balloon 2, DWG#FRM0105, See Image</v>
      </c>
      <c r="AM143" t="str">
        <v>Balloon 3 (DWG FRM0105, NV-30 Minor)</v>
      </c>
      <c r="AN143" t="str">
        <v>Balloon 3 (DWG FRM0105, NV-30)</v>
      </c>
      <c r="AO143" t="str">
        <v>Balloon 3 (P# 9890002-20)</v>
      </c>
      <c r="AP143" t="str">
        <v>Balloon 4</v>
      </c>
      <c r="AQ143" t="str">
        <v>Balloon 4 (P# 9890002-20)</v>
      </c>
      <c r="AR143" t="str">
        <v>Below Middle Band</v>
      </c>
      <c r="AS143" t="str">
        <v>Best Fit Pin, .003 or Less =Pass</v>
      </c>
      <c r="AT143" t="str">
        <v>Blank</v>
      </c>
      <c r="AU143" t="str">
        <v>Blank Turn Maj.</v>
      </c>
      <c r="AV143" t="str">
        <v>Blank Turn Maj. Mill Flt., OL4172</v>
      </c>
      <c r="AW143" t="str">
        <v>Blank Without .010 Slots</v>
      </c>
      <c r="AX143" t="str">
        <v>Blank Without .010 Slots, Section</v>
      </c>
      <c r="AY143" t="str">
        <v>Blank without thread</v>
      </c>
      <c r="AZ143" t="str">
        <v xml:space="preserve">Blank, Center of V Grv. </v>
      </c>
      <c r="BA143" t="str">
        <v>Blank, Check R adjacent Balloon 17</v>
      </c>
      <c r="BB143" t="str">
        <v>Blank, EXT. Feature</v>
      </c>
      <c r="BC143" t="str">
        <v>Blank, See Image, OL04335</v>
      </c>
      <c r="BD143" t="str">
        <v>Blank, See Image, OL04336</v>
      </c>
      <c r="BE143" t="str">
        <v xml:space="preserve">Blank, Thrd. </v>
      </c>
      <c r="BF143" t="str">
        <v>Blank, Turn Tip</v>
      </c>
      <c r="BG143" t="str">
        <v>Blank, Without Thrd.</v>
      </c>
      <c r="BH143" t="str">
        <v>Blank, Without Thread</v>
      </c>
      <c r="BI143" t="str">
        <v xml:space="preserve">Blunt Start Blend to Minor </v>
      </c>
      <c r="BJ143" t="str">
        <v>Calc., Use Go HEX</v>
      </c>
      <c r="BK143" t="str">
        <v>Can't dig into OD</v>
      </c>
      <c r="BL143" t="str">
        <v>Carbide Gauge</v>
      </c>
      <c r="BM143" t="str">
        <v xml:space="preserve">Center of V Grv. </v>
      </c>
      <c r="BN143" t="str">
        <v>Centered Less than .03 = Pass</v>
      </c>
      <c r="BO143" t="str">
        <v>Centered within .0005 or Less = Pass</v>
      </c>
      <c r="BP143" t="str">
        <v>Centered within .001 or Less = Pass</v>
      </c>
      <c r="BQ143" t="str">
        <v>Centered within .0254 or Less = Pass</v>
      </c>
      <c r="BR143" t="str">
        <v>Check close to Rod Slot</v>
      </c>
      <c r="BS143" t="str">
        <v>Check every other hole</v>
      </c>
      <c r="BT143" t="str">
        <v>Check Go over full length of slot.</v>
      </c>
      <c r="BU143" t="str">
        <v>Check Near Closed End</v>
      </c>
      <c r="BV143" t="str">
        <v>Check per Print View, Away from Rod Slot</v>
      </c>
      <c r="BW143" t="str">
        <v>Check to Balloon 30 Go Pin</v>
      </c>
      <c r="BX143" t="str">
        <v>Check with .2705 SET Pin Inside Part</v>
      </c>
      <c r="BY143" t="str">
        <v>Check with Hex Up</v>
      </c>
      <c r="BZ143" t="str">
        <v>CMM Blank</v>
      </c>
      <c r="CA143" t="str">
        <v>Confirm Full Radius</v>
      </c>
      <c r="CB143" t="str">
        <v>Constrained in fixture</v>
      </c>
      <c r="CC143" t="str">
        <v>Constrained with Ring</v>
      </c>
      <c r="CD143" t="str">
        <v>Constrained, See Image</v>
      </c>
      <c r="CE143" t="str">
        <v>Dim. "A"</v>
      </c>
      <c r="CF143" t="str">
        <v>Dim. "B"</v>
      </c>
      <c r="CG143" t="str">
        <v>Dim. "C"</v>
      </c>
      <c r="CH143" t="str">
        <v>Dim. "D", Whirl Blank</v>
      </c>
      <c r="CI143" t="str">
        <v>Dim. "G"</v>
      </c>
      <c r="CJ143" t="str">
        <v>Dim. E, Blank Turn Maj. &amp;  Mill Flt</v>
      </c>
      <c r="CK143" t="str">
        <v>Dim. E, Blank Turn Maj.&amp;  Mill Flt</v>
      </c>
      <c r="CL143" t="str">
        <v>Dim. H, Whirl Blank</v>
      </c>
      <c r="CM143" t="str">
        <v>Dim. J, 'Blank Turn Maj. &amp; Whirl Blank</v>
      </c>
      <c r="CN143" t="str">
        <v>Disk Drop Indicator Tip</v>
      </c>
      <c r="CO143" t="str">
        <v>DWG 100448-15, Balloon F_1</v>
      </c>
      <c r="CP143" t="str">
        <v>DWG 100448-15, OL02571</v>
      </c>
      <c r="CQ143" t="str">
        <v>DWG 100448-41</v>
      </c>
      <c r="CR143" t="str">
        <v>DWG 9890040, (10E),Section Part, OL01139</v>
      </c>
      <c r="CS143" t="str">
        <v>DWG 9890040, (10E),Section, OL01139</v>
      </c>
      <c r="CT143" t="str">
        <v>DWG 9890040, (11E)</v>
      </c>
      <c r="CU143" t="str">
        <v>DWG 9890040, (11E), Pins with Flats</v>
      </c>
      <c r="CV143" t="str">
        <v>DWG 9890040, (12E),  Pass=.002 or less</v>
      </c>
      <c r="CW143" t="str">
        <v>DWG 9890040, (12E), See Image</v>
      </c>
      <c r="CX143" t="str">
        <v>DWG 9890040, (1E), OL01431</v>
      </c>
      <c r="CY143" t="str">
        <v>DWG 9890040, (1E), OL01432</v>
      </c>
      <c r="CZ143" t="str">
        <v>DWG 9890040, (2E), OL01432</v>
      </c>
      <c r="DA143" t="str">
        <v>DWG 9890040, (3E)</v>
      </c>
      <c r="DB143" t="str">
        <v>DWG 9890040, (4E)</v>
      </c>
      <c r="DC143" t="str">
        <v>DWG 9890040, (5E), OL02336</v>
      </c>
      <c r="DD143" t="str">
        <v>DWG 9890040, (6E)</v>
      </c>
      <c r="DE143" t="str">
        <v>DWG 9890040, (7E)</v>
      </c>
      <c r="DF143" t="str">
        <v>DWG 9890040, (8E), OL01433</v>
      </c>
      <c r="DG143" t="str">
        <v>DWG 9890040, (8E), OL01433, Section</v>
      </c>
      <c r="DH143" t="str">
        <v>DWG 9890040, (9E), Close to Rod Slot</v>
      </c>
      <c r="DI143" t="str">
        <v>DWG 9890040, (9E),Close to Rod Slot</v>
      </c>
      <c r="DJ143" t="str">
        <v>DWG FRM0105 PAGE 2</v>
      </c>
      <c r="DK143" t="str">
        <v>DWG# 100448-41</v>
      </c>
      <c r="DL143" t="str">
        <v>DWG# 100448-44</v>
      </c>
      <c r="DM143" t="str">
        <v>DWG# 9890003  (1), Section OL00436/A</v>
      </c>
      <c r="DN143" t="str">
        <v>DWG# 9890003 (3), Ring Gauge Constrained</v>
      </c>
      <c r="DO143" t="str">
        <v>DWG# 9890003 (4), Section</v>
      </c>
      <c r="DP143" t="str">
        <v>DWG#100448-26, Balloon 1K, OL02350</v>
      </c>
      <c r="DQ143" t="str">
        <v>DWG#100448-26, Balloon 2K, OL02350</v>
      </c>
      <c r="DR143" t="str">
        <v>DWG#100448-26, Balloon 3K, OL02363</v>
      </c>
      <c r="DS143" t="str">
        <v>DWG#100448-26, Balloon 4K</v>
      </c>
      <c r="DT143" t="str">
        <v>DWG#100448-26, Balloon 5K, Section</v>
      </c>
      <c r="DU143" t="str">
        <v>DWG#100448-26, Balloon 6K</v>
      </c>
      <c r="DV143" t="str">
        <v>DWG#100448-26, Balloon 7K, Section</v>
      </c>
      <c r="DW143" t="str">
        <v>DWG#100448-26, Mfg. Tol.</v>
      </c>
      <c r="DX143" t="str">
        <v>DWG#9890003 (2) Ring Gauge Constrained</v>
      </c>
      <c r="DY143" t="str">
        <v>DWG#9890044</v>
      </c>
      <c r="DZ143" t="str">
        <v>DWG#9890044 .1985 to .2005=Pass</v>
      </c>
      <c r="EA143" t="str">
        <v>DWG#9890044 Overlay OL02441</v>
      </c>
      <c r="EB143" t="str">
        <v>DWG#9890044, OL02441</v>
      </c>
      <c r="EC143" t="str">
        <v>DWG#FRM0105</v>
      </c>
      <c r="ED143" t="str">
        <v>EXT.</v>
      </c>
      <c r="EE143" t="str">
        <v>EXT. Section, OL02460</v>
      </c>
      <c r="EF143" t="str">
        <v>EXT., OL04223</v>
      </c>
      <c r="EG143" t="str">
        <v>Flat Drop Indicator Tip</v>
      </c>
      <c r="EH143" t="str">
        <v>Full Go Pin, No Light, at Radius</v>
      </c>
      <c r="EI143" t="str">
        <v>Function Check</v>
      </c>
      <c r="EJ143" t="str">
        <v>GO Function Gauge</v>
      </c>
      <c r="EK143" t="str">
        <v>Go Gauge for Balloon 1 &amp; 4</v>
      </c>
      <c r="EL143" t="str">
        <v>Go Pin must pass through</v>
      </c>
      <c r="EM143" t="str">
        <v>Greater than .005 = Fail, Section</v>
      </c>
      <c r="EN143" t="str">
        <v>Greater than .025 out of center = Fail</v>
      </c>
      <c r="EO143" t="str">
        <v>Greater than 2.6 = Pass</v>
      </c>
      <c r="EP143" t="str">
        <v>Green = Pass, Red = Fail</v>
      </c>
      <c r="EQ143" t="str">
        <v>Hex Depth</v>
      </c>
      <c r="ER143" t="str">
        <v>Hex Minor</v>
      </c>
      <c r="ES143" t="str">
        <v>Hole Dia.</v>
      </c>
      <c r="ET143" t="str">
        <v>Hook or Disk Tip</v>
      </c>
      <c r="EU143" t="str">
        <v>ID Sphere Finish</v>
      </c>
      <c r="EV143" t="str">
        <v>ID/OD Both Sides, Diff. .002 or less = Pass</v>
      </c>
      <c r="EW143" t="str">
        <v>If Looks Big, Section</v>
      </c>
      <c r="EX143" t="str">
        <v>If Looks Small, Section</v>
      </c>
      <c r="EY143" t="str">
        <v>Insp. Close to Break Away, Mfg.Tol.</v>
      </c>
      <c r="EZ143" t="str">
        <v>INT.</v>
      </c>
      <c r="FA143" t="str">
        <v>INT. Section, OL02460</v>
      </c>
      <c r="FB143" t="str">
        <v>INT., OL04223</v>
      </c>
      <c r="FC143" t="str">
        <v>Intersect. of 7.7 &amp; R0.10</v>
      </c>
      <c r="FD143" t="str">
        <v>Intersect. of 8.79 and R.25 MAX</v>
      </c>
      <c r="FE143" t="str">
        <v>Keep Ind. Tip away from corner</v>
      </c>
      <c r="FF143" t="str">
        <v>L31</v>
      </c>
      <c r="FG143" t="str">
        <v>Laser Mark</v>
      </c>
      <c r="FH143" t="str">
        <v>LASER PER NOTE 4</v>
      </c>
      <c r="FI143" t="str">
        <v>LASER PER NOTE 4, Final Check 1 only</v>
      </c>
      <c r="FJ143" t="str">
        <v>Less than .002 out of center = Pass</v>
      </c>
      <c r="FK143" t="str">
        <v>Less than 2.75 = Pass, Section</v>
      </c>
      <c r="FL143" t="str">
        <v>List as pin. Not Calibrated</v>
      </c>
      <c r="FM143" t="str">
        <v>M9 X 1.25 BUTT See Comment Image</v>
      </c>
      <c r="FN143" t="str">
        <v>Manual Section</v>
      </c>
      <c r="FO143" t="str">
        <v>Max Deep .241 NO-GO =.42</v>
      </c>
      <c r="FP143" t="str">
        <v>MAX Depth of (Note 7) .241 NO-GO Pin</v>
      </c>
      <c r="FQ143" t="str">
        <v>Measure from Blue Line, See Image</v>
      </c>
      <c r="FR143" t="str">
        <v>Measure Width of Blue Area, See Image</v>
      </c>
      <c r="FS143" t="str">
        <v>Mfg. Tol</v>
      </c>
      <c r="FT143" t="str">
        <v>Mfg. Tol, See Image</v>
      </c>
      <c r="FU143" t="str">
        <v>Mfg. Tol.</v>
      </c>
      <c r="FV143" t="str">
        <v>Mfg. Tol. "A"</v>
      </c>
      <c r="FW143" t="str">
        <v>Mfg. Tol. (Zero on Gauge Full Dia. Lead)</v>
      </c>
      <c r="FX143" t="str">
        <v>Mfg. Tol. Balloon 11, See Image</v>
      </c>
      <c r="FY143" t="str">
        <v>Mfg. Tol. Balloon 4</v>
      </c>
      <c r="FZ143" t="str">
        <v>Mfg. Tol. Balloon 7</v>
      </c>
      <c r="GA143" t="str">
        <v xml:space="preserve">Mfg. Tol. C-Bore Face (Ballo 28) </v>
      </c>
      <c r="GB143" t="str">
        <v>Mfg. Tol. Section</v>
      </c>
      <c r="GC143" t="str">
        <v>Mfg. Tol. See Image</v>
      </c>
      <c r="GD143" t="str">
        <v>Mfg. Tol., 3 Places, Record MAX</v>
      </c>
      <c r="GE143" t="str">
        <v>Mfg. Tol., Balloon 11</v>
      </c>
      <c r="GF143" t="str">
        <v>Mfg. Tol., Balloon 7</v>
      </c>
      <c r="GG143" t="str">
        <v>Mfg. Tol., Blank</v>
      </c>
      <c r="GH143" t="str">
        <v>Mfg. Tol., Blank, Balloon 12</v>
      </c>
      <c r="GI143" t="str">
        <v>Mfg. Tol., Blend to SØ.320</v>
      </c>
      <c r="GJ143" t="str">
        <v>Mfg. Tol., Calculation</v>
      </c>
      <c r="GK143" t="str">
        <v>Mfg. Tol., For Mill Fixture</v>
      </c>
      <c r="GL143" t="str">
        <v>Mfg. Tol., L32</v>
      </c>
      <c r="GM143" t="str">
        <v>Mfg. Tol., L33</v>
      </c>
      <c r="GN143" t="str">
        <v>Mfg. Tol., No Tool Marks</v>
      </c>
      <c r="GO143" t="str">
        <v>Mfg. Tol., OL03361</v>
      </c>
      <c r="GP143" t="str">
        <v>Mfg. Tol., Record off center value</v>
      </c>
      <c r="GQ143" t="str">
        <v>Mfg. Tol., Same 3 Places, Record MIN</v>
      </c>
      <c r="GR143" t="str">
        <v>Mfg. Tol., Section</v>
      </c>
      <c r="GS143" t="str">
        <v>Mfg. Tol., Section B-B</v>
      </c>
      <c r="GT143" t="str">
        <v>Mfg. Tol., Section, OL03361</v>
      </c>
      <c r="GU143" t="str">
        <v>Mfg. Tol., Section, Per Note 2</v>
      </c>
      <c r="GV143" t="str">
        <v>Mfg. Tol., See Image</v>
      </c>
      <c r="GW143" t="str">
        <v>Mfg. Tol., See Image, Bore in Blue</v>
      </c>
      <c r="GX143" t="str">
        <v>Mfg. Tol., See Image, Hook Tip</v>
      </c>
      <c r="GY143" t="str">
        <v>Mfg. Tol., Sharp Okay No Burr</v>
      </c>
      <c r="GZ143" t="str">
        <v>Mfg. Tol., Threadless Blank</v>
      </c>
      <c r="HA143" t="str">
        <v>Mfg.Tol.</v>
      </c>
      <c r="HB143" t="str">
        <v>Mgf. To., T.S.C.</v>
      </c>
      <c r="HC143" t="str">
        <v>Milled Feature</v>
      </c>
      <c r="HD143" t="str">
        <v>Milled Feature, OL04045</v>
      </c>
      <c r="HE143" t="str">
        <v>More than .0005 out of center = Fail</v>
      </c>
      <c r="HF143" t="str">
        <v>Must Pass Through</v>
      </c>
      <c r="HG143" t="str">
        <v>Must pass through gauge</v>
      </c>
      <c r="HH143" t="str">
        <v>Must Pass Through Go Gauge</v>
      </c>
      <c r="HI143" t="str">
        <v>Must Pass, See Image.</v>
      </c>
      <c r="HJ143" t="str">
        <v>NA</v>
      </c>
      <c r="HK143" t="str">
        <v>Narrow Area</v>
      </c>
      <c r="HL143" t="str">
        <v>Near Balloon 21</v>
      </c>
      <c r="HM143" t="str">
        <v>Near Datum B</v>
      </c>
      <c r="HN143" t="str">
        <v>Neck Dia.</v>
      </c>
      <c r="HO143" t="str">
        <v>Neck to Head Rad.</v>
      </c>
      <c r="HP143" t="str">
        <v>No Copper Deposits Allowed</v>
      </c>
      <c r="HQ143" t="str">
        <v>No Section</v>
      </c>
      <c r="HR143" t="str">
        <v>No Section, .01 to .014 = Pass</v>
      </c>
      <c r="HS143" t="str">
        <v>No Section, Rotate Part</v>
      </c>
      <c r="HT143" t="str">
        <v>No Section, See Image</v>
      </c>
      <c r="HU143" t="str">
        <v>No Slot, Section B-B</v>
      </c>
      <c r="HV143" t="str">
        <v>No visual step = Pass</v>
      </c>
      <c r="HW143" t="str">
        <v>Not to exceed .95 Deep</v>
      </c>
      <c r="HX143" t="str">
        <v>Note 1</v>
      </c>
      <c r="HY143" t="str">
        <v>OL00333/A</v>
      </c>
      <c r="HZ143" t="str">
        <v>OL00519</v>
      </c>
      <c r="IA143" t="str">
        <v>OL00520</v>
      </c>
      <c r="IB143" t="str">
        <v>OL00529</v>
      </c>
      <c r="IC143" t="str">
        <v>OL00542</v>
      </c>
      <c r="ID143" t="str">
        <v>OL00724</v>
      </c>
      <c r="IE143" t="str">
        <v>OL01250</v>
      </c>
      <c r="IF143" t="str">
        <v>OL01869, Threadless Blank</v>
      </c>
      <c r="IG143" t="str">
        <v>OL01870, Section</v>
      </c>
      <c r="IH143" t="str">
        <v>OL02255</v>
      </c>
      <c r="II143" t="str">
        <v>OL02255, Mfg. Tol.</v>
      </c>
      <c r="IJ143" t="str">
        <v>OL02302</v>
      </c>
      <c r="IK143" t="str">
        <v xml:space="preserve">OL02318  needed per image instructions </v>
      </c>
      <c r="IL143" t="str">
        <v>OL02556</v>
      </c>
      <c r="IM143" t="str">
        <v>OL02557</v>
      </c>
      <c r="IN143" t="str">
        <v>OL02567</v>
      </c>
      <c r="IO143" t="str">
        <v>OL02653</v>
      </c>
      <c r="IP143" t="str">
        <v>OL02718</v>
      </c>
      <c r="IQ143" t="str">
        <v>OL02841</v>
      </c>
      <c r="IR143" t="str">
        <v>OL02842</v>
      </c>
      <c r="IS143" t="str">
        <v>OL02844</v>
      </c>
      <c r="IT143" t="str">
        <v>OL02871</v>
      </c>
      <c r="IU143" t="str">
        <v>OL02887</v>
      </c>
      <c r="IV143" t="str">
        <v>OL03500</v>
      </c>
      <c r="IW143" t="str">
        <v>OL03766</v>
      </c>
      <c r="IX143" t="str">
        <v>OL03868</v>
      </c>
      <c r="IY143" t="str">
        <v>OL03869</v>
      </c>
      <c r="IZ143" t="str">
        <v>OL03870</v>
      </c>
      <c r="JA143" t="str">
        <v>OL03873, DWG# 100448-44</v>
      </c>
      <c r="JB143" t="str">
        <v>OL03949</v>
      </c>
      <c r="JC143" t="str">
        <v xml:space="preserve">OL04043, Section </v>
      </c>
      <c r="JD143" t="str">
        <v xml:space="preserve">OL04044, Section </v>
      </c>
      <c r="JE143" t="str">
        <v>OL04045</v>
      </c>
      <c r="JF143" t="str">
        <v>OL04045, Milled Feature</v>
      </c>
      <c r="JG143" t="str">
        <v>OL04063</v>
      </c>
      <c r="JH143" t="str">
        <v>OL04064</v>
      </c>
      <c r="JI143" t="str">
        <v>OL04065</v>
      </c>
      <c r="JJ143" t="str">
        <v>OL04181</v>
      </c>
      <c r="JK143" t="str">
        <v>OL04218</v>
      </c>
      <c r="JL143" t="str">
        <v>OL04224, See Image</v>
      </c>
      <c r="JM143" t="str">
        <v>OL04374</v>
      </c>
      <c r="JN143" t="str">
        <v>OL04375, Section M-M</v>
      </c>
      <c r="JO143" t="str">
        <v>OL04376, Section M-M</v>
      </c>
      <c r="JP143" t="str">
        <v>OL04443</v>
      </c>
      <c r="JQ143" t="str">
        <v>OL04444</v>
      </c>
      <c r="JR143" t="str">
        <v>OL05000</v>
      </c>
      <c r="JS143" t="str">
        <v>One side of slot</v>
      </c>
      <c r="JT143" t="str">
        <v>Other side of slot</v>
      </c>
      <c r="JU143" t="str">
        <v>Out of center more than .002 = Fail</v>
      </c>
      <c r="JV143" t="str">
        <v>Out of center more than.002 = Fail</v>
      </c>
      <c r="JW143" t="str">
        <v>Overlay OL02713</v>
      </c>
      <c r="JX143" t="str">
        <v>Overlay OL02714</v>
      </c>
      <c r="JY143" t="str">
        <v>Overlay OL02718</v>
      </c>
      <c r="JZ143" t="str">
        <v>Overlay OL03831, Mfg. Tol.</v>
      </c>
      <c r="KA143" t="str">
        <v>Part Without Slots</v>
      </c>
      <c r="KB143" t="str">
        <v>Part Without Slots, See Image</v>
      </c>
      <c r="KC143" t="str">
        <v xml:space="preserve">Pass = .0254 or Less </v>
      </c>
      <c r="KD143" t="str">
        <v>PD MIN = 4.361, PD MAX = 4.456</v>
      </c>
      <c r="KE143" t="str">
        <v>Per Balloon 2 Note</v>
      </c>
      <c r="KF143" t="str">
        <v>Per drawing note(s) 8.</v>
      </c>
      <c r="KG143" t="str">
        <v>Point or Sphere Tip</v>
      </c>
      <c r="KH143" t="str">
        <v>Point Tip</v>
      </c>
      <c r="KI143" t="str">
        <v>R.9 to R1.1 = Pass, See Image</v>
      </c>
      <c r="KJ143" t="str">
        <v>Ram Construction</v>
      </c>
      <c r="KK143" t="str">
        <v>Record Same Pass / Fail All Balloons</v>
      </c>
      <c r="KL143" t="str">
        <v>Ref. Balloon 1</v>
      </c>
      <c r="KM143" t="str">
        <v>Ref. Balloon 12</v>
      </c>
      <c r="KN143" t="str">
        <v>Ref. Balloon 13, 100% AQL</v>
      </c>
      <c r="KO143" t="str">
        <v>Ref. Balloon 2</v>
      </c>
      <c r="KP143" t="str">
        <v>Ref. Balloon 21, 100% AQL</v>
      </c>
      <c r="KQ143" t="str">
        <v>Ref. Balloon 4</v>
      </c>
      <c r="KR143" t="str">
        <v>Ref. Balloon 7</v>
      </c>
      <c r="KS143" t="str">
        <v>Ref. Balloon 8</v>
      </c>
      <c r="KT143" t="str">
        <v>Relieved Pin Gauges 09236 &amp; 09235</v>
      </c>
      <c r="KU143" t="str">
        <v>Rotate Part</v>
      </c>
      <c r="KV143" t="str">
        <v>Rotate Part, See Image</v>
      </c>
      <c r="KW143" t="str">
        <v>Same as Root Radius</v>
      </c>
      <c r="KX143" t="str">
        <v>Section</v>
      </c>
      <c r="KY143" t="str">
        <v>Section B-B</v>
      </c>
      <c r="KZ143" t="str">
        <v>Section B-B, Distance Between Grooves</v>
      </c>
      <c r="LA143" t="str">
        <v>Section C-C</v>
      </c>
      <c r="LB143" t="str">
        <v>Section Part</v>
      </c>
      <c r="LC143" t="str">
        <v>Section Part, Measured from Opposite Face</v>
      </c>
      <c r="LD143" t="str">
        <v>Section, Broachless Blank</v>
      </c>
      <c r="LE143" t="str">
        <v>Section, EXT. Sphere Location.</v>
      </c>
      <c r="LF143" t="str">
        <v>Section, Hex Cham. Ang.</v>
      </c>
      <c r="LG143" t="str">
        <v>Section, Hex Fillet Rad.</v>
      </c>
      <c r="LH143" t="str">
        <v>Section, INT. Feature</v>
      </c>
      <c r="LI143" t="str">
        <v>Section, INT. Sphere Location.</v>
      </c>
      <c r="LJ143" t="str">
        <v>Section, Mfg. Tol.</v>
      </c>
      <c r="LK143" t="str">
        <v>Section, Mfg. Tol., See Image</v>
      </c>
      <c r="LL143" t="str">
        <v>Section, OL00486</v>
      </c>
      <c r="LM143" t="str">
        <v>Section, OL00542</v>
      </c>
      <c r="LN143" t="str">
        <v>Section, OL00543</v>
      </c>
      <c r="LO143" t="str">
        <v>Section, OL00544</v>
      </c>
      <c r="LP143" t="str">
        <v>Section, OL00545</v>
      </c>
      <c r="LQ143" t="str">
        <v>Section, OL00546</v>
      </c>
      <c r="LR143" t="str">
        <v>Section, OL00547</v>
      </c>
      <c r="LS143" t="str">
        <v>Section, OL00555</v>
      </c>
      <c r="LT143" t="str">
        <v>Section, OL00725</v>
      </c>
      <c r="LU143" t="str">
        <v>Section, OL01430</v>
      </c>
      <c r="LV143" t="str">
        <v>Section, OL01434</v>
      </c>
      <c r="LW143" t="str">
        <v>Section, OL01435</v>
      </c>
      <c r="LX143" t="str">
        <v>Section, OL01807</v>
      </c>
      <c r="LY143" t="str">
        <v>Section, OL01830</v>
      </c>
      <c r="LZ143" t="str">
        <v>Section, OL02351</v>
      </c>
      <c r="MA143" t="str">
        <v>Section, OL02519</v>
      </c>
      <c r="MB143" t="str">
        <v>Section, OL02520</v>
      </c>
      <c r="MC143" t="str">
        <v>Section, OL02522</v>
      </c>
      <c r="MD143" t="str">
        <v>Section, OL02540</v>
      </c>
      <c r="ME143" t="str">
        <v>Section, OL02541</v>
      </c>
      <c r="MF143" t="str">
        <v>Section, OL02552</v>
      </c>
      <c r="MG143" t="str">
        <v>Section, OL02553</v>
      </c>
      <c r="MH143" t="str">
        <v>Section, OL02554</v>
      </c>
      <c r="MI143" t="str">
        <v>Section, OL02555</v>
      </c>
      <c r="MJ143" t="str">
        <v>Section, OL02558</v>
      </c>
      <c r="MK143" t="str">
        <v>Section, OL02559</v>
      </c>
      <c r="ML143" t="str">
        <v>Section, OL02560</v>
      </c>
      <c r="MM143" t="str">
        <v>Section, OL02619</v>
      </c>
      <c r="MN143" t="str">
        <v>Section, OL02620</v>
      </c>
      <c r="MO143" t="str">
        <v>Section, OL02621</v>
      </c>
      <c r="MP143" t="str">
        <v>Section, OL02622</v>
      </c>
      <c r="MQ143" t="str">
        <v>Section, OL02623</v>
      </c>
      <c r="MR143" t="str">
        <v>Section, OL02624</v>
      </c>
      <c r="MS143" t="str">
        <v>Section, OL02652</v>
      </c>
      <c r="MT143" t="str">
        <v>Section, OL02680</v>
      </c>
      <c r="MU143" t="str">
        <v>Section, OL02793</v>
      </c>
      <c r="MV143" t="str">
        <v>Section, OL02823</v>
      </c>
      <c r="MW143" t="str">
        <v>Section, OL02843</v>
      </c>
      <c r="MX143" t="str">
        <v>Section, OL03026, Ext.</v>
      </c>
      <c r="MY143" t="str">
        <v>Section, OL03026, Int.</v>
      </c>
      <c r="MZ143" t="str">
        <v>Section, OL03570, DWG# 100448-41</v>
      </c>
      <c r="NA143" t="str">
        <v>Section, OL03781</v>
      </c>
      <c r="NB143" t="str">
        <v>Section, OL03911</v>
      </c>
      <c r="NC143" t="str">
        <v>Section, OL03912</v>
      </c>
      <c r="ND143" t="str">
        <v>Section, OL03928</v>
      </c>
      <c r="NE143" t="str">
        <v>Section, OL03929</v>
      </c>
      <c r="NF143" t="str">
        <v>Section, OL04030</v>
      </c>
      <c r="NG143" t="str">
        <v>Section, OL04037</v>
      </c>
      <c r="NH143" t="str">
        <v>Section, OL04038</v>
      </c>
      <c r="NI143" t="str">
        <v>Section, OL04046</v>
      </c>
      <c r="NJ143" t="str">
        <v>Section, OL04065</v>
      </c>
      <c r="NK143" t="str">
        <v>Section, OL04066</v>
      </c>
      <c r="NL143" t="str">
        <v>Section, OL04067</v>
      </c>
      <c r="NM143" t="str">
        <v>Section, OL04069</v>
      </c>
      <c r="NN143" t="str">
        <v>Section, OL04071</v>
      </c>
      <c r="NO143" t="str">
        <v>Section, OL04173</v>
      </c>
      <c r="NP143" t="str">
        <v>Section, OL04174</v>
      </c>
      <c r="NQ143" t="str">
        <v>Section, OL04214</v>
      </c>
      <c r="NR143" t="str">
        <v>Section, OL04215</v>
      </c>
      <c r="NS143" t="str">
        <v>Section, OL04216</v>
      </c>
      <c r="NT143" t="str">
        <v>Section, OL04217</v>
      </c>
      <c r="NU143" t="str">
        <v>Section, Overlay OL02716</v>
      </c>
      <c r="NV143" t="str">
        <v>Section, Overlay OL02717</v>
      </c>
      <c r="NW143" t="str">
        <v>Section, See Image</v>
      </c>
      <c r="NX143" t="str">
        <v>Section, See Image, DWG# 100448-41</v>
      </c>
      <c r="NY143" t="str">
        <v>Section, Without Sots</v>
      </c>
      <c r="NZ143" t="str">
        <v>See Comments Sheet</v>
      </c>
      <c r="OA143" t="str">
        <v>See Comments Sheet, OL02318</v>
      </c>
      <c r="OB143" t="str">
        <v>See Image</v>
      </c>
      <c r="OC143" t="str">
        <v>See Image, .005 or Less = Pass</v>
      </c>
      <c r="OD143" t="str">
        <v>See Image, Check Near Radius</v>
      </c>
      <c r="OE143" t="str">
        <v>See Image, Constrained</v>
      </c>
      <c r="OF143" t="str">
        <v>See Image, Distance Between Flats</v>
      </c>
      <c r="OG143" t="str">
        <v xml:space="preserve">See Image, Mfg. Tol, Section A-A </v>
      </c>
      <c r="OH143" t="str">
        <v>See image, Mfg. Tol.</v>
      </c>
      <c r="OI143" t="str">
        <v>See Image, Mic. Across Flats</v>
      </c>
      <c r="OJ143" t="str">
        <v>See Image, OL02850</v>
      </c>
      <c r="OK143" t="str">
        <v>See Image, OL02880</v>
      </c>
      <c r="OL143" t="str">
        <v>See Image, OL03926</v>
      </c>
      <c r="OM143" t="str">
        <v>See Image, OL03927</v>
      </c>
      <c r="ON143" t="str">
        <v>See Image, OL04003</v>
      </c>
      <c r="OO143" t="str">
        <v>'See Image, OL04342,  Best Fit Joe Block</v>
      </c>
      <c r="OP143" t="str">
        <v>See Image, OL04342,  Blank</v>
      </c>
      <c r="OQ143" t="str">
        <v>See Image, OL04342, Blank</v>
      </c>
      <c r="OR143" t="str">
        <v>See Image, OL04343, Blank</v>
      </c>
      <c r="OS143" t="str">
        <v>See Image, Pass = .002 or Less</v>
      </c>
      <c r="OT143" t="str">
        <v>See Image, Rcd. MAX</v>
      </c>
      <c r="OU143" t="str">
        <v>See Image, Rcd. MIN</v>
      </c>
      <c r="OV143" t="str">
        <v>See Image, Section</v>
      </c>
      <c r="OW143" t="str">
        <v>See Image, Section A-A</v>
      </c>
      <c r="OX143" t="str">
        <v>See Image, Section B-B</v>
      </c>
      <c r="OY143" t="str">
        <v>See Image, Section B-B, TSC</v>
      </c>
      <c r="OZ143" t="str">
        <v>See Image, Shank Drawing # 18000-XX-XX A</v>
      </c>
      <c r="PA143" t="str">
        <v>Sequencial Laser 01, 120 Per Print</v>
      </c>
      <c r="PB143" t="str">
        <v>Set to .202, Zero on Thread Lead</v>
      </c>
      <c r="PC143" t="str">
        <v>Sharp OK, No Burr</v>
      </c>
      <c r="PD143" t="str">
        <v>Sharp OK, No Raised Edge, See Image</v>
      </c>
      <c r="PE143" t="str">
        <v>Sharp OK, No Raised Edges</v>
      </c>
      <c r="PF143" t="str">
        <v>Sharp okay no raised edge</v>
      </c>
      <c r="PG143" t="str">
        <v>Sharp Okay, No Burr</v>
      </c>
      <c r="PH143" t="str">
        <v>Sharp Okay, No Raised Edge</v>
      </c>
      <c r="PI143" t="str">
        <v>Sharp Okay, No Raised Edges,</v>
      </c>
      <c r="PJ143" t="str">
        <v>Sharp Okay, See Image</v>
      </c>
      <c r="PK143" t="str">
        <v xml:space="preserve">Start of Radius @ .195 </v>
      </c>
      <c r="PL143" t="str">
        <v xml:space="preserve">Start of Radius @ .21 </v>
      </c>
      <c r="PM143" t="str">
        <v xml:space="preserve">T.S.C. </v>
      </c>
      <c r="PN143" t="str">
        <v>Tangent Point</v>
      </c>
      <c r="PO143" t="str">
        <v>Tangent point of R.50</v>
      </c>
      <c r="PP143" t="str">
        <v>Taper Check, Mfg.Tol.</v>
      </c>
      <c r="PQ143" t="str">
        <v>Taper Check, Mfg.Tol., See Image</v>
      </c>
      <c r="PR143" t="str">
        <v>Thrd. Minor Ø</v>
      </c>
      <c r="PS143" t="str">
        <v>Thrd. Relief Ø</v>
      </c>
      <c r="PT143" t="str">
        <v>Threadless Blank</v>
      </c>
      <c r="PU143" t="str">
        <v>Threadless Blank, From Major Ø</v>
      </c>
      <c r="PV143" t="str">
        <v>Threadless Blank, Mfg. Tol.</v>
      </c>
      <c r="PW143" t="str">
        <v>Threadless Blank, Thrd. to Neck Rad.</v>
      </c>
      <c r="PX143" t="str">
        <v>Thredless Blank</v>
      </c>
      <c r="PY143" t="str">
        <v>To center of R.005</v>
      </c>
      <c r="PZ143" t="str">
        <v>Torx Min. Dia.</v>
      </c>
      <c r="QA143" t="str">
        <v>Turn Ø Free of Mill Marks</v>
      </c>
      <c r="QB143" t="str">
        <v>Use (Full) GO Hex</v>
      </c>
      <c r="QC143" t="str">
        <v>Use Balloon 1 FULL Gauge</v>
      </c>
      <c r="QD143" t="str">
        <v>Use Balloon 9 FULL GO</v>
      </c>
      <c r="QE143" t="str">
        <v>Use Best Fit Pin</v>
      </c>
      <c r="QF143" t="str">
        <v>Use Disk Tip</v>
      </c>
      <c r="QG143" t="str">
        <v>Use flat bottomed indicator tip.</v>
      </c>
      <c r="QH143" t="str">
        <v xml:space="preserve">Use Full .093 Go Hex </v>
      </c>
      <c r="QI143" t="str">
        <v xml:space="preserve">Use Full .0930 Go Hex </v>
      </c>
      <c r="QJ143" t="str">
        <v>Use Full .1235 Go Hex</v>
      </c>
      <c r="QK143" t="str">
        <v>Use Gauge K2-98-8019-04, See Image</v>
      </c>
      <c r="QL143" t="str">
        <v>Use large flat indicator tip</v>
      </c>
      <c r="QM143" t="str">
        <v>Use Pins.3330/.3350, See Image MAX NO-GO</v>
      </c>
      <c r="QN143" t="str">
        <v>Use Pointed Drop Indicator Tip</v>
      </c>
      <c r="QO143" t="str">
        <v>V-Block</v>
      </c>
      <c r="QP143" t="str">
        <v>V-Block,  AMB for 13</v>
      </c>
      <c r="QQ143" t="str">
        <v>V-Block,  Hex Cham. Dia.</v>
      </c>
      <c r="QR143" t="str">
        <v>V-Block, Hex Depth</v>
      </c>
      <c r="QS143" t="str">
        <v>VBU Gauge</v>
      </c>
      <c r="QT143" t="str">
        <v>Visibally smaller than HEX=Pass</v>
      </c>
      <c r="QU143" t="str">
        <v>Visual Per Drawing</v>
      </c>
      <c r="QV143" t="str">
        <v>Whirl Blank</v>
      </c>
      <c r="QW143" t="str">
        <v xml:space="preserve">Whirl Blank </v>
      </c>
      <c r="QX143" t="str">
        <v>Whirl Blank, Neck Rad. End to Head CL</v>
      </c>
      <c r="QY143" t="str">
        <v>Whirl Blank, Nose Start Dia.</v>
      </c>
      <c r="QZ143" t="str">
        <v>Whirl Blank, Nose Start Dist.</v>
      </c>
      <c r="RA143" t="str">
        <v>Whirl Blank, Thrd. Minor</v>
      </c>
      <c r="RB143" t="str">
        <v>Whirl Blank, Thrd. Pullout Dia.</v>
      </c>
      <c r="RC143" t="str">
        <v>Whole Part, Removal is at Assy. Level</v>
      </c>
      <c r="RD143" t="str">
        <v>Wide Area</v>
      </c>
      <c r="RE143" t="str">
        <v>Zero on End of Go Gauge</v>
      </c>
    </row>
    <row r="144" spans="1:473">
      <c r="A144" t="s">
        <v>780</v>
      </c>
      <c r="C144" t="str" cm="1">
        <f t="array" ref="C144:RE144">TRANSPOSE(_xlfn._xlws.SORT(_xlfn._xlws.FILTER($A$2:$A$600,ISNUMBER(SEARCH('PartLib Table'!M161,$A$2:$A$600)),"not found")))</f>
        <v xml:space="preserve"> 'C', Whirl Blank</v>
      </c>
      <c r="D144" t="str">
        <v xml:space="preserve"> See Image, Constrained</v>
      </c>
      <c r="E144" t="str">
        <v>(.04 to .12 range = Pass)</v>
      </c>
      <c r="F144" t="str">
        <v>(.042 FULL) Go Pin Seat Fully</v>
      </c>
      <c r="G144" t="str">
        <v>(B), Mfg. Tol.</v>
      </c>
      <c r="H144" t="str">
        <v>(B), O.A.L.</v>
      </c>
      <c r="I144" t="str">
        <v>.001 or less =Pass</v>
      </c>
      <c r="J144" t="str">
        <v>.001 or less out of center = Pass</v>
      </c>
      <c r="K144" t="str">
        <v>.002 or Less = Pass</v>
      </c>
      <c r="L144" t="str">
        <v>.002 or Less out of center = Pass</v>
      </c>
      <c r="M144" t="str">
        <v>.005 to .015 = Pass</v>
      </c>
      <c r="N144" t="str">
        <v>.0125 Mean, Section</v>
      </c>
      <c r="O144" t="str">
        <v>.025 or Less in X &amp; Y=Pass</v>
      </c>
      <c r="P144" t="str">
        <v>.038 Mean</v>
      </c>
      <c r="Q144" t="str">
        <v>.063 MM = .0024 IN, See Image</v>
      </c>
      <c r="R144" t="str">
        <v>.063MM = .0024"</v>
      </c>
      <c r="S144" t="str">
        <v>.243 NO-GO, Unconstrained, Must Not Start</v>
      </c>
      <c r="T144" t="str">
        <v>@ Back Face &amp; ID, No Raised Edge</v>
      </c>
      <c r="U144" t="str">
        <v>@ Back Face &amp; OD, No Raised Edge</v>
      </c>
      <c r="V144" t="str">
        <v>@ ID &amp; FACE</v>
      </c>
      <c r="W144" t="str">
        <v>@ OD &amp; BACK FACE</v>
      </c>
      <c r="X144" t="str">
        <v>@ OD &amp; FACE</v>
      </c>
      <c r="Y144" t="str">
        <v>Across from slot</v>
      </c>
      <c r="Z144" t="str">
        <v>All Edge Breaks</v>
      </c>
      <c r="AA144" t="str">
        <v>Attached to bar stock</v>
      </c>
      <c r="AB144" t="str">
        <v xml:space="preserve">Back Turn Fillet Rad. </v>
      </c>
      <c r="AC144" t="str">
        <v>Balloon 1 (DWG FRM0105 Page 2, NV-27)</v>
      </c>
      <c r="AD144" t="str">
        <v>Balloon 1 (DWG FRM0105, NV-30)</v>
      </c>
      <c r="AE144" t="str">
        <v>Balloon 1 (P# 9890002-20) OL00429/A</v>
      </c>
      <c r="AF144" t="str">
        <v>Balloon 1, DWG#FRM0105</v>
      </c>
      <c r="AG144" t="str">
        <v>Balloon 11, See Image</v>
      </c>
      <c r="AH144" t="str">
        <v xml:space="preserve">Balloon 2 (DWG FRM0105 Page 2, NV-27) </v>
      </c>
      <c r="AI144" t="str">
        <v>Balloon 2 (DWG FRM0105, NV-30)</v>
      </c>
      <c r="AJ144" t="str">
        <v>Balloon 2 (P# 9890002-20)</v>
      </c>
      <c r="AK144" t="str">
        <v>Balloon 2, DWG#FRM0105</v>
      </c>
      <c r="AL144" t="str">
        <v>Balloon 2, DWG#FRM0105, See Image</v>
      </c>
      <c r="AM144" t="str">
        <v>Balloon 3 (DWG FRM0105, NV-30 Minor)</v>
      </c>
      <c r="AN144" t="str">
        <v>Balloon 3 (DWG FRM0105, NV-30)</v>
      </c>
      <c r="AO144" t="str">
        <v>Balloon 3 (P# 9890002-20)</v>
      </c>
      <c r="AP144" t="str">
        <v>Balloon 4</v>
      </c>
      <c r="AQ144" t="str">
        <v>Balloon 4 (P# 9890002-20)</v>
      </c>
      <c r="AR144" t="str">
        <v>Below Middle Band</v>
      </c>
      <c r="AS144" t="str">
        <v>Best Fit Pin, .003 or Less =Pass</v>
      </c>
      <c r="AT144" t="str">
        <v>Blank</v>
      </c>
      <c r="AU144" t="str">
        <v>Blank Turn Maj.</v>
      </c>
      <c r="AV144" t="str">
        <v>Blank Turn Maj. Mill Flt., OL4172</v>
      </c>
      <c r="AW144" t="str">
        <v>Blank Without .010 Slots</v>
      </c>
      <c r="AX144" t="str">
        <v>Blank Without .010 Slots, Section</v>
      </c>
      <c r="AY144" t="str">
        <v>Blank without thread</v>
      </c>
      <c r="AZ144" t="str">
        <v xml:space="preserve">Blank, Center of V Grv. </v>
      </c>
      <c r="BA144" t="str">
        <v>Blank, Check R adjacent Balloon 17</v>
      </c>
      <c r="BB144" t="str">
        <v>Blank, EXT. Feature</v>
      </c>
      <c r="BC144" t="str">
        <v>Blank, See Image, OL04335</v>
      </c>
      <c r="BD144" t="str">
        <v>Blank, See Image, OL04336</v>
      </c>
      <c r="BE144" t="str">
        <v xml:space="preserve">Blank, Thrd. </v>
      </c>
      <c r="BF144" t="str">
        <v>Blank, Turn Tip</v>
      </c>
      <c r="BG144" t="str">
        <v>Blank, Without Thrd.</v>
      </c>
      <c r="BH144" t="str">
        <v>Blank, Without Thread</v>
      </c>
      <c r="BI144" t="str">
        <v xml:space="preserve">Blunt Start Blend to Minor </v>
      </c>
      <c r="BJ144" t="str">
        <v>Calc., Use Go HEX</v>
      </c>
      <c r="BK144" t="str">
        <v>Can't dig into OD</v>
      </c>
      <c r="BL144" t="str">
        <v>Carbide Gauge</v>
      </c>
      <c r="BM144" t="str">
        <v xml:space="preserve">Center of V Grv. </v>
      </c>
      <c r="BN144" t="str">
        <v>Centered Less than .03 = Pass</v>
      </c>
      <c r="BO144" t="str">
        <v>Centered within .0005 or Less = Pass</v>
      </c>
      <c r="BP144" t="str">
        <v>Centered within .001 or Less = Pass</v>
      </c>
      <c r="BQ144" t="str">
        <v>Centered within .0254 or Less = Pass</v>
      </c>
      <c r="BR144" t="str">
        <v>Check close to Rod Slot</v>
      </c>
      <c r="BS144" t="str">
        <v>Check every other hole</v>
      </c>
      <c r="BT144" t="str">
        <v>Check Go over full length of slot.</v>
      </c>
      <c r="BU144" t="str">
        <v>Check Near Closed End</v>
      </c>
      <c r="BV144" t="str">
        <v>Check per Print View, Away from Rod Slot</v>
      </c>
      <c r="BW144" t="str">
        <v>Check to Balloon 30 Go Pin</v>
      </c>
      <c r="BX144" t="str">
        <v>Check with .2705 SET Pin Inside Part</v>
      </c>
      <c r="BY144" t="str">
        <v>Check with Hex Up</v>
      </c>
      <c r="BZ144" t="str">
        <v>CMM Blank</v>
      </c>
      <c r="CA144" t="str">
        <v>Confirm Full Radius</v>
      </c>
      <c r="CB144" t="str">
        <v>Constrained in fixture</v>
      </c>
      <c r="CC144" t="str">
        <v>Constrained with Ring</v>
      </c>
      <c r="CD144" t="str">
        <v>Constrained, See Image</v>
      </c>
      <c r="CE144" t="str">
        <v>Dim. "A"</v>
      </c>
      <c r="CF144" t="str">
        <v>Dim. "B"</v>
      </c>
      <c r="CG144" t="str">
        <v>Dim. "C"</v>
      </c>
      <c r="CH144" t="str">
        <v>Dim. "D", Whirl Blank</v>
      </c>
      <c r="CI144" t="str">
        <v>Dim. "G"</v>
      </c>
      <c r="CJ144" t="str">
        <v>Dim. E, Blank Turn Maj. &amp;  Mill Flt</v>
      </c>
      <c r="CK144" t="str">
        <v>Dim. E, Blank Turn Maj.&amp;  Mill Flt</v>
      </c>
      <c r="CL144" t="str">
        <v>Dim. H, Whirl Blank</v>
      </c>
      <c r="CM144" t="str">
        <v>Dim. J, 'Blank Turn Maj. &amp; Whirl Blank</v>
      </c>
      <c r="CN144" t="str">
        <v>Disk Drop Indicator Tip</v>
      </c>
      <c r="CO144" t="str">
        <v>DWG 100448-15, Balloon F_1</v>
      </c>
      <c r="CP144" t="str">
        <v>DWG 100448-15, OL02571</v>
      </c>
      <c r="CQ144" t="str">
        <v>DWG 100448-41</v>
      </c>
      <c r="CR144" t="str">
        <v>DWG 9890040, (10E),Section Part, OL01139</v>
      </c>
      <c r="CS144" t="str">
        <v>DWG 9890040, (10E),Section, OL01139</v>
      </c>
      <c r="CT144" t="str">
        <v>DWG 9890040, (11E)</v>
      </c>
      <c r="CU144" t="str">
        <v>DWG 9890040, (11E), Pins with Flats</v>
      </c>
      <c r="CV144" t="str">
        <v>DWG 9890040, (12E),  Pass=.002 or less</v>
      </c>
      <c r="CW144" t="str">
        <v>DWG 9890040, (12E), See Image</v>
      </c>
      <c r="CX144" t="str">
        <v>DWG 9890040, (1E), OL01431</v>
      </c>
      <c r="CY144" t="str">
        <v>DWG 9890040, (1E), OL01432</v>
      </c>
      <c r="CZ144" t="str">
        <v>DWG 9890040, (2E), OL01432</v>
      </c>
      <c r="DA144" t="str">
        <v>DWG 9890040, (3E)</v>
      </c>
      <c r="DB144" t="str">
        <v>DWG 9890040, (4E)</v>
      </c>
      <c r="DC144" t="str">
        <v>DWG 9890040, (5E), OL02336</v>
      </c>
      <c r="DD144" t="str">
        <v>DWG 9890040, (6E)</v>
      </c>
      <c r="DE144" t="str">
        <v>DWG 9890040, (7E)</v>
      </c>
      <c r="DF144" t="str">
        <v>DWG 9890040, (8E), OL01433</v>
      </c>
      <c r="DG144" t="str">
        <v>DWG 9890040, (8E), OL01433, Section</v>
      </c>
      <c r="DH144" t="str">
        <v>DWG 9890040, (9E), Close to Rod Slot</v>
      </c>
      <c r="DI144" t="str">
        <v>DWG 9890040, (9E),Close to Rod Slot</v>
      </c>
      <c r="DJ144" t="str">
        <v>DWG FRM0105 PAGE 2</v>
      </c>
      <c r="DK144" t="str">
        <v>DWG# 100448-41</v>
      </c>
      <c r="DL144" t="str">
        <v>DWG# 100448-44</v>
      </c>
      <c r="DM144" t="str">
        <v>DWG# 9890003  (1), Section OL00436/A</v>
      </c>
      <c r="DN144" t="str">
        <v>DWG# 9890003 (3), Ring Gauge Constrained</v>
      </c>
      <c r="DO144" t="str">
        <v>DWG# 9890003 (4), Section</v>
      </c>
      <c r="DP144" t="str">
        <v>DWG#100448-26, Balloon 1K, OL02350</v>
      </c>
      <c r="DQ144" t="str">
        <v>DWG#100448-26, Balloon 2K, OL02350</v>
      </c>
      <c r="DR144" t="str">
        <v>DWG#100448-26, Balloon 3K, OL02363</v>
      </c>
      <c r="DS144" t="str">
        <v>DWG#100448-26, Balloon 4K</v>
      </c>
      <c r="DT144" t="str">
        <v>DWG#100448-26, Balloon 5K, Section</v>
      </c>
      <c r="DU144" t="str">
        <v>DWG#100448-26, Balloon 6K</v>
      </c>
      <c r="DV144" t="str">
        <v>DWG#100448-26, Balloon 7K, Section</v>
      </c>
      <c r="DW144" t="str">
        <v>DWG#100448-26, Mfg. Tol.</v>
      </c>
      <c r="DX144" t="str">
        <v>DWG#9890003 (2) Ring Gauge Constrained</v>
      </c>
      <c r="DY144" t="str">
        <v>DWG#9890044</v>
      </c>
      <c r="DZ144" t="str">
        <v>DWG#9890044 .1985 to .2005=Pass</v>
      </c>
      <c r="EA144" t="str">
        <v>DWG#9890044 Overlay OL02441</v>
      </c>
      <c r="EB144" t="str">
        <v>DWG#9890044, OL02441</v>
      </c>
      <c r="EC144" t="str">
        <v>DWG#FRM0105</v>
      </c>
      <c r="ED144" t="str">
        <v>EXT.</v>
      </c>
      <c r="EE144" t="str">
        <v>EXT. Section, OL02460</v>
      </c>
      <c r="EF144" t="str">
        <v>EXT., OL04223</v>
      </c>
      <c r="EG144" t="str">
        <v>Flat Drop Indicator Tip</v>
      </c>
      <c r="EH144" t="str">
        <v>Full Go Pin, No Light, at Radius</v>
      </c>
      <c r="EI144" t="str">
        <v>Function Check</v>
      </c>
      <c r="EJ144" t="str">
        <v>GO Function Gauge</v>
      </c>
      <c r="EK144" t="str">
        <v>Go Gauge for Balloon 1 &amp; 4</v>
      </c>
      <c r="EL144" t="str">
        <v>Go Pin must pass through</v>
      </c>
      <c r="EM144" t="str">
        <v>Greater than .005 = Fail, Section</v>
      </c>
      <c r="EN144" t="str">
        <v>Greater than .025 out of center = Fail</v>
      </c>
      <c r="EO144" t="str">
        <v>Greater than 2.6 = Pass</v>
      </c>
      <c r="EP144" t="str">
        <v>Green = Pass, Red = Fail</v>
      </c>
      <c r="EQ144" t="str">
        <v>Hex Depth</v>
      </c>
      <c r="ER144" t="str">
        <v>Hex Minor</v>
      </c>
      <c r="ES144" t="str">
        <v>Hole Dia.</v>
      </c>
      <c r="ET144" t="str">
        <v>Hook or Disk Tip</v>
      </c>
      <c r="EU144" t="str">
        <v>ID Sphere Finish</v>
      </c>
      <c r="EV144" t="str">
        <v>ID/OD Both Sides, Diff. .002 or less = Pass</v>
      </c>
      <c r="EW144" t="str">
        <v>If Looks Big, Section</v>
      </c>
      <c r="EX144" t="str">
        <v>If Looks Small, Section</v>
      </c>
      <c r="EY144" t="str">
        <v>Insp. Close to Break Away, Mfg.Tol.</v>
      </c>
      <c r="EZ144" t="str">
        <v>INT.</v>
      </c>
      <c r="FA144" t="str">
        <v>INT. Section, OL02460</v>
      </c>
      <c r="FB144" t="str">
        <v>INT., OL04223</v>
      </c>
      <c r="FC144" t="str">
        <v>Intersect. of 7.7 &amp; R0.10</v>
      </c>
      <c r="FD144" t="str">
        <v>Intersect. of 8.79 and R.25 MAX</v>
      </c>
      <c r="FE144" t="str">
        <v>Keep Ind. Tip away from corner</v>
      </c>
      <c r="FF144" t="str">
        <v>L31</v>
      </c>
      <c r="FG144" t="str">
        <v>Laser Mark</v>
      </c>
      <c r="FH144" t="str">
        <v>LASER PER NOTE 4</v>
      </c>
      <c r="FI144" t="str">
        <v>LASER PER NOTE 4, Final Check 1 only</v>
      </c>
      <c r="FJ144" t="str">
        <v>Less than .002 out of center = Pass</v>
      </c>
      <c r="FK144" t="str">
        <v>Less than 2.75 = Pass, Section</v>
      </c>
      <c r="FL144" t="str">
        <v>List as pin. Not Calibrated</v>
      </c>
      <c r="FM144" t="str">
        <v>M9 X 1.25 BUTT See Comment Image</v>
      </c>
      <c r="FN144" t="str">
        <v>Manual Section</v>
      </c>
      <c r="FO144" t="str">
        <v>Max Deep .241 NO-GO =.42</v>
      </c>
      <c r="FP144" t="str">
        <v>MAX Depth of (Note 7) .241 NO-GO Pin</v>
      </c>
      <c r="FQ144" t="str">
        <v>Measure from Blue Line, See Image</v>
      </c>
      <c r="FR144" t="str">
        <v>Measure Width of Blue Area, See Image</v>
      </c>
      <c r="FS144" t="str">
        <v>Mfg. Tol</v>
      </c>
      <c r="FT144" t="str">
        <v>Mfg. Tol, See Image</v>
      </c>
      <c r="FU144" t="str">
        <v>Mfg. Tol.</v>
      </c>
      <c r="FV144" t="str">
        <v>Mfg. Tol. "A"</v>
      </c>
      <c r="FW144" t="str">
        <v>Mfg. Tol. (Zero on Gauge Full Dia. Lead)</v>
      </c>
      <c r="FX144" t="str">
        <v>Mfg. Tol. Balloon 11, See Image</v>
      </c>
      <c r="FY144" t="str">
        <v>Mfg. Tol. Balloon 4</v>
      </c>
      <c r="FZ144" t="str">
        <v>Mfg. Tol. Balloon 7</v>
      </c>
      <c r="GA144" t="str">
        <v xml:space="preserve">Mfg. Tol. C-Bore Face (Ballo 28) </v>
      </c>
      <c r="GB144" t="str">
        <v>Mfg. Tol. Section</v>
      </c>
      <c r="GC144" t="str">
        <v>Mfg. Tol. See Image</v>
      </c>
      <c r="GD144" t="str">
        <v>Mfg. Tol., 3 Places, Record MAX</v>
      </c>
      <c r="GE144" t="str">
        <v>Mfg. Tol., Balloon 11</v>
      </c>
      <c r="GF144" t="str">
        <v>Mfg. Tol., Balloon 7</v>
      </c>
      <c r="GG144" t="str">
        <v>Mfg. Tol., Blank</v>
      </c>
      <c r="GH144" t="str">
        <v>Mfg. Tol., Blank, Balloon 12</v>
      </c>
      <c r="GI144" t="str">
        <v>Mfg. Tol., Blend to SØ.320</v>
      </c>
      <c r="GJ144" t="str">
        <v>Mfg. Tol., Calculation</v>
      </c>
      <c r="GK144" t="str">
        <v>Mfg. Tol., For Mill Fixture</v>
      </c>
      <c r="GL144" t="str">
        <v>Mfg. Tol., L32</v>
      </c>
      <c r="GM144" t="str">
        <v>Mfg. Tol., L33</v>
      </c>
      <c r="GN144" t="str">
        <v>Mfg. Tol., No Tool Marks</v>
      </c>
      <c r="GO144" t="str">
        <v>Mfg. Tol., OL03361</v>
      </c>
      <c r="GP144" t="str">
        <v>Mfg. Tol., Record off center value</v>
      </c>
      <c r="GQ144" t="str">
        <v>Mfg. Tol., Same 3 Places, Record MIN</v>
      </c>
      <c r="GR144" t="str">
        <v>Mfg. Tol., Section</v>
      </c>
      <c r="GS144" t="str">
        <v>Mfg. Tol., Section B-B</v>
      </c>
      <c r="GT144" t="str">
        <v>Mfg. Tol., Section, OL03361</v>
      </c>
      <c r="GU144" t="str">
        <v>Mfg. Tol., Section, Per Note 2</v>
      </c>
      <c r="GV144" t="str">
        <v>Mfg. Tol., See Image</v>
      </c>
      <c r="GW144" t="str">
        <v>Mfg. Tol., See Image, Bore in Blue</v>
      </c>
      <c r="GX144" t="str">
        <v>Mfg. Tol., See Image, Hook Tip</v>
      </c>
      <c r="GY144" t="str">
        <v>Mfg. Tol., Sharp Okay No Burr</v>
      </c>
      <c r="GZ144" t="str">
        <v>Mfg. Tol., Threadless Blank</v>
      </c>
      <c r="HA144" t="str">
        <v>Mfg.Tol.</v>
      </c>
      <c r="HB144" t="str">
        <v>Mgf. To., T.S.C.</v>
      </c>
      <c r="HC144" t="str">
        <v>Milled Feature</v>
      </c>
      <c r="HD144" t="str">
        <v>Milled Feature, OL04045</v>
      </c>
      <c r="HE144" t="str">
        <v>More than .0005 out of center = Fail</v>
      </c>
      <c r="HF144" t="str">
        <v>Must Pass Through</v>
      </c>
      <c r="HG144" t="str">
        <v>Must pass through gauge</v>
      </c>
      <c r="HH144" t="str">
        <v>Must Pass Through Go Gauge</v>
      </c>
      <c r="HI144" t="str">
        <v>Must Pass, See Image.</v>
      </c>
      <c r="HJ144" t="str">
        <v>NA</v>
      </c>
      <c r="HK144" t="str">
        <v>Narrow Area</v>
      </c>
      <c r="HL144" t="str">
        <v>Near Balloon 21</v>
      </c>
      <c r="HM144" t="str">
        <v>Near Datum B</v>
      </c>
      <c r="HN144" t="str">
        <v>Neck Dia.</v>
      </c>
      <c r="HO144" t="str">
        <v>Neck to Head Rad.</v>
      </c>
      <c r="HP144" t="str">
        <v>No Copper Deposits Allowed</v>
      </c>
      <c r="HQ144" t="str">
        <v>No Section</v>
      </c>
      <c r="HR144" t="str">
        <v>No Section, .01 to .014 = Pass</v>
      </c>
      <c r="HS144" t="str">
        <v>No Section, Rotate Part</v>
      </c>
      <c r="HT144" t="str">
        <v>No Section, See Image</v>
      </c>
      <c r="HU144" t="str">
        <v>No Slot, Section B-B</v>
      </c>
      <c r="HV144" t="str">
        <v>No visual step = Pass</v>
      </c>
      <c r="HW144" t="str">
        <v>Not to exceed .95 Deep</v>
      </c>
      <c r="HX144" t="str">
        <v>Note 1</v>
      </c>
      <c r="HY144" t="str">
        <v>OL00333/A</v>
      </c>
      <c r="HZ144" t="str">
        <v>OL00519</v>
      </c>
      <c r="IA144" t="str">
        <v>OL00520</v>
      </c>
      <c r="IB144" t="str">
        <v>OL00529</v>
      </c>
      <c r="IC144" t="str">
        <v>OL00542</v>
      </c>
      <c r="ID144" t="str">
        <v>OL00724</v>
      </c>
      <c r="IE144" t="str">
        <v>OL01250</v>
      </c>
      <c r="IF144" t="str">
        <v>OL01869, Threadless Blank</v>
      </c>
      <c r="IG144" t="str">
        <v>OL01870, Section</v>
      </c>
      <c r="IH144" t="str">
        <v>OL02255</v>
      </c>
      <c r="II144" t="str">
        <v>OL02255, Mfg. Tol.</v>
      </c>
      <c r="IJ144" t="str">
        <v>OL02302</v>
      </c>
      <c r="IK144" t="str">
        <v xml:space="preserve">OL02318  needed per image instructions </v>
      </c>
      <c r="IL144" t="str">
        <v>OL02556</v>
      </c>
      <c r="IM144" t="str">
        <v>OL02557</v>
      </c>
      <c r="IN144" t="str">
        <v>OL02567</v>
      </c>
      <c r="IO144" t="str">
        <v>OL02653</v>
      </c>
      <c r="IP144" t="str">
        <v>OL02718</v>
      </c>
      <c r="IQ144" t="str">
        <v>OL02841</v>
      </c>
      <c r="IR144" t="str">
        <v>OL02842</v>
      </c>
      <c r="IS144" t="str">
        <v>OL02844</v>
      </c>
      <c r="IT144" t="str">
        <v>OL02871</v>
      </c>
      <c r="IU144" t="str">
        <v>OL02887</v>
      </c>
      <c r="IV144" t="str">
        <v>OL03500</v>
      </c>
      <c r="IW144" t="str">
        <v>OL03766</v>
      </c>
      <c r="IX144" t="str">
        <v>OL03868</v>
      </c>
      <c r="IY144" t="str">
        <v>OL03869</v>
      </c>
      <c r="IZ144" t="str">
        <v>OL03870</v>
      </c>
      <c r="JA144" t="str">
        <v>OL03873, DWG# 100448-44</v>
      </c>
      <c r="JB144" t="str">
        <v>OL03949</v>
      </c>
      <c r="JC144" t="str">
        <v xml:space="preserve">OL04043, Section </v>
      </c>
      <c r="JD144" t="str">
        <v xml:space="preserve">OL04044, Section </v>
      </c>
      <c r="JE144" t="str">
        <v>OL04045</v>
      </c>
      <c r="JF144" t="str">
        <v>OL04045, Milled Feature</v>
      </c>
      <c r="JG144" t="str">
        <v>OL04063</v>
      </c>
      <c r="JH144" t="str">
        <v>OL04064</v>
      </c>
      <c r="JI144" t="str">
        <v>OL04065</v>
      </c>
      <c r="JJ144" t="str">
        <v>OL04181</v>
      </c>
      <c r="JK144" t="str">
        <v>OL04218</v>
      </c>
      <c r="JL144" t="str">
        <v>OL04224, See Image</v>
      </c>
      <c r="JM144" t="str">
        <v>OL04374</v>
      </c>
      <c r="JN144" t="str">
        <v>OL04375, Section M-M</v>
      </c>
      <c r="JO144" t="str">
        <v>OL04376, Section M-M</v>
      </c>
      <c r="JP144" t="str">
        <v>OL04443</v>
      </c>
      <c r="JQ144" t="str">
        <v>OL04444</v>
      </c>
      <c r="JR144" t="str">
        <v>OL05000</v>
      </c>
      <c r="JS144" t="str">
        <v>One side of slot</v>
      </c>
      <c r="JT144" t="str">
        <v>Other side of slot</v>
      </c>
      <c r="JU144" t="str">
        <v>Out of center more than .002 = Fail</v>
      </c>
      <c r="JV144" t="str">
        <v>Out of center more than.002 = Fail</v>
      </c>
      <c r="JW144" t="str">
        <v>Overlay OL02713</v>
      </c>
      <c r="JX144" t="str">
        <v>Overlay OL02714</v>
      </c>
      <c r="JY144" t="str">
        <v>Overlay OL02718</v>
      </c>
      <c r="JZ144" t="str">
        <v>Overlay OL03831, Mfg. Tol.</v>
      </c>
      <c r="KA144" t="str">
        <v>Part Without Slots</v>
      </c>
      <c r="KB144" t="str">
        <v>Part Without Slots, See Image</v>
      </c>
      <c r="KC144" t="str">
        <v xml:space="preserve">Pass = .0254 or Less </v>
      </c>
      <c r="KD144" t="str">
        <v>PD MIN = 4.361, PD MAX = 4.456</v>
      </c>
      <c r="KE144" t="str">
        <v>Per Balloon 2 Note</v>
      </c>
      <c r="KF144" t="str">
        <v>Per drawing note(s) 8.</v>
      </c>
      <c r="KG144" t="str">
        <v>Point or Sphere Tip</v>
      </c>
      <c r="KH144" t="str">
        <v>Point Tip</v>
      </c>
      <c r="KI144" t="str">
        <v>R.9 to R1.1 = Pass, See Image</v>
      </c>
      <c r="KJ144" t="str">
        <v>Ram Construction</v>
      </c>
      <c r="KK144" t="str">
        <v>Record Same Pass / Fail All Balloons</v>
      </c>
      <c r="KL144" t="str">
        <v>Ref. Balloon 1</v>
      </c>
      <c r="KM144" t="str">
        <v>Ref. Balloon 12</v>
      </c>
      <c r="KN144" t="str">
        <v>Ref. Balloon 13, 100% AQL</v>
      </c>
      <c r="KO144" t="str">
        <v>Ref. Balloon 2</v>
      </c>
      <c r="KP144" t="str">
        <v>Ref. Balloon 21, 100% AQL</v>
      </c>
      <c r="KQ144" t="str">
        <v>Ref. Balloon 4</v>
      </c>
      <c r="KR144" t="str">
        <v>Ref. Balloon 7</v>
      </c>
      <c r="KS144" t="str">
        <v>Ref. Balloon 8</v>
      </c>
      <c r="KT144" t="str">
        <v>Relieved Pin Gauges 09236 &amp; 09235</v>
      </c>
      <c r="KU144" t="str">
        <v>Rotate Part</v>
      </c>
      <c r="KV144" t="str">
        <v>Rotate Part, See Image</v>
      </c>
      <c r="KW144" t="str">
        <v>Same as Root Radius</v>
      </c>
      <c r="KX144" t="str">
        <v>Section</v>
      </c>
      <c r="KY144" t="str">
        <v>Section B-B</v>
      </c>
      <c r="KZ144" t="str">
        <v>Section B-B, Distance Between Grooves</v>
      </c>
      <c r="LA144" t="str">
        <v>Section C-C</v>
      </c>
      <c r="LB144" t="str">
        <v>Section Part</v>
      </c>
      <c r="LC144" t="str">
        <v>Section Part, Measured from Opposite Face</v>
      </c>
      <c r="LD144" t="str">
        <v>Section, Broachless Blank</v>
      </c>
      <c r="LE144" t="str">
        <v>Section, EXT. Sphere Location.</v>
      </c>
      <c r="LF144" t="str">
        <v>Section, Hex Cham. Ang.</v>
      </c>
      <c r="LG144" t="str">
        <v>Section, Hex Fillet Rad.</v>
      </c>
      <c r="LH144" t="str">
        <v>Section, INT. Feature</v>
      </c>
      <c r="LI144" t="str">
        <v>Section, INT. Sphere Location.</v>
      </c>
      <c r="LJ144" t="str">
        <v>Section, Mfg. Tol.</v>
      </c>
      <c r="LK144" t="str">
        <v>Section, Mfg. Tol., See Image</v>
      </c>
      <c r="LL144" t="str">
        <v>Section, OL00486</v>
      </c>
      <c r="LM144" t="str">
        <v>Section, OL00542</v>
      </c>
      <c r="LN144" t="str">
        <v>Section, OL00543</v>
      </c>
      <c r="LO144" t="str">
        <v>Section, OL00544</v>
      </c>
      <c r="LP144" t="str">
        <v>Section, OL00545</v>
      </c>
      <c r="LQ144" t="str">
        <v>Section, OL00546</v>
      </c>
      <c r="LR144" t="str">
        <v>Section, OL00547</v>
      </c>
      <c r="LS144" t="str">
        <v>Section, OL00555</v>
      </c>
      <c r="LT144" t="str">
        <v>Section, OL00725</v>
      </c>
      <c r="LU144" t="str">
        <v>Section, OL01430</v>
      </c>
      <c r="LV144" t="str">
        <v>Section, OL01434</v>
      </c>
      <c r="LW144" t="str">
        <v>Section, OL01435</v>
      </c>
      <c r="LX144" t="str">
        <v>Section, OL01807</v>
      </c>
      <c r="LY144" t="str">
        <v>Section, OL01830</v>
      </c>
      <c r="LZ144" t="str">
        <v>Section, OL02351</v>
      </c>
      <c r="MA144" t="str">
        <v>Section, OL02519</v>
      </c>
      <c r="MB144" t="str">
        <v>Section, OL02520</v>
      </c>
      <c r="MC144" t="str">
        <v>Section, OL02522</v>
      </c>
      <c r="MD144" t="str">
        <v>Section, OL02540</v>
      </c>
      <c r="ME144" t="str">
        <v>Section, OL02541</v>
      </c>
      <c r="MF144" t="str">
        <v>Section, OL02552</v>
      </c>
      <c r="MG144" t="str">
        <v>Section, OL02553</v>
      </c>
      <c r="MH144" t="str">
        <v>Section, OL02554</v>
      </c>
      <c r="MI144" t="str">
        <v>Section, OL02555</v>
      </c>
      <c r="MJ144" t="str">
        <v>Section, OL02558</v>
      </c>
      <c r="MK144" t="str">
        <v>Section, OL02559</v>
      </c>
      <c r="ML144" t="str">
        <v>Section, OL02560</v>
      </c>
      <c r="MM144" t="str">
        <v>Section, OL02619</v>
      </c>
      <c r="MN144" t="str">
        <v>Section, OL02620</v>
      </c>
      <c r="MO144" t="str">
        <v>Section, OL02621</v>
      </c>
      <c r="MP144" t="str">
        <v>Section, OL02622</v>
      </c>
      <c r="MQ144" t="str">
        <v>Section, OL02623</v>
      </c>
      <c r="MR144" t="str">
        <v>Section, OL02624</v>
      </c>
      <c r="MS144" t="str">
        <v>Section, OL02652</v>
      </c>
      <c r="MT144" t="str">
        <v>Section, OL02680</v>
      </c>
      <c r="MU144" t="str">
        <v>Section, OL02793</v>
      </c>
      <c r="MV144" t="str">
        <v>Section, OL02823</v>
      </c>
      <c r="MW144" t="str">
        <v>Section, OL02843</v>
      </c>
      <c r="MX144" t="str">
        <v>Section, OL03026, Ext.</v>
      </c>
      <c r="MY144" t="str">
        <v>Section, OL03026, Int.</v>
      </c>
      <c r="MZ144" t="str">
        <v>Section, OL03570, DWG# 100448-41</v>
      </c>
      <c r="NA144" t="str">
        <v>Section, OL03781</v>
      </c>
      <c r="NB144" t="str">
        <v>Section, OL03911</v>
      </c>
      <c r="NC144" t="str">
        <v>Section, OL03912</v>
      </c>
      <c r="ND144" t="str">
        <v>Section, OL03928</v>
      </c>
      <c r="NE144" t="str">
        <v>Section, OL03929</v>
      </c>
      <c r="NF144" t="str">
        <v>Section, OL04030</v>
      </c>
      <c r="NG144" t="str">
        <v>Section, OL04037</v>
      </c>
      <c r="NH144" t="str">
        <v>Section, OL04038</v>
      </c>
      <c r="NI144" t="str">
        <v>Section, OL04046</v>
      </c>
      <c r="NJ144" t="str">
        <v>Section, OL04065</v>
      </c>
      <c r="NK144" t="str">
        <v>Section, OL04066</v>
      </c>
      <c r="NL144" t="str">
        <v>Section, OL04067</v>
      </c>
      <c r="NM144" t="str">
        <v>Section, OL04069</v>
      </c>
      <c r="NN144" t="str">
        <v>Section, OL04071</v>
      </c>
      <c r="NO144" t="str">
        <v>Section, OL04173</v>
      </c>
      <c r="NP144" t="str">
        <v>Section, OL04174</v>
      </c>
      <c r="NQ144" t="str">
        <v>Section, OL04214</v>
      </c>
      <c r="NR144" t="str">
        <v>Section, OL04215</v>
      </c>
      <c r="NS144" t="str">
        <v>Section, OL04216</v>
      </c>
      <c r="NT144" t="str">
        <v>Section, OL04217</v>
      </c>
      <c r="NU144" t="str">
        <v>Section, Overlay OL02716</v>
      </c>
      <c r="NV144" t="str">
        <v>Section, Overlay OL02717</v>
      </c>
      <c r="NW144" t="str">
        <v>Section, See Image</v>
      </c>
      <c r="NX144" t="str">
        <v>Section, See Image, DWG# 100448-41</v>
      </c>
      <c r="NY144" t="str">
        <v>Section, Without Sots</v>
      </c>
      <c r="NZ144" t="str">
        <v>See Comments Sheet</v>
      </c>
      <c r="OA144" t="str">
        <v>See Comments Sheet, OL02318</v>
      </c>
      <c r="OB144" t="str">
        <v>See Image</v>
      </c>
      <c r="OC144" t="str">
        <v>See Image, .005 or Less = Pass</v>
      </c>
      <c r="OD144" t="str">
        <v>See Image, Check Near Radius</v>
      </c>
      <c r="OE144" t="str">
        <v>See Image, Constrained</v>
      </c>
      <c r="OF144" t="str">
        <v>See Image, Distance Between Flats</v>
      </c>
      <c r="OG144" t="str">
        <v xml:space="preserve">See Image, Mfg. Tol, Section A-A </v>
      </c>
      <c r="OH144" t="str">
        <v>See image, Mfg. Tol.</v>
      </c>
      <c r="OI144" t="str">
        <v>See Image, Mic. Across Flats</v>
      </c>
      <c r="OJ144" t="str">
        <v>See Image, OL02850</v>
      </c>
      <c r="OK144" t="str">
        <v>See Image, OL02880</v>
      </c>
      <c r="OL144" t="str">
        <v>See Image, OL03926</v>
      </c>
      <c r="OM144" t="str">
        <v>See Image, OL03927</v>
      </c>
      <c r="ON144" t="str">
        <v>See Image, OL04003</v>
      </c>
      <c r="OO144" t="str">
        <v>'See Image, OL04342,  Best Fit Joe Block</v>
      </c>
      <c r="OP144" t="str">
        <v>See Image, OL04342,  Blank</v>
      </c>
      <c r="OQ144" t="str">
        <v>See Image, OL04342, Blank</v>
      </c>
      <c r="OR144" t="str">
        <v>See Image, OL04343, Blank</v>
      </c>
      <c r="OS144" t="str">
        <v>See Image, Pass = .002 or Less</v>
      </c>
      <c r="OT144" t="str">
        <v>See Image, Rcd. MAX</v>
      </c>
      <c r="OU144" t="str">
        <v>See Image, Rcd. MIN</v>
      </c>
      <c r="OV144" t="str">
        <v>See Image, Section</v>
      </c>
      <c r="OW144" t="str">
        <v>See Image, Section A-A</v>
      </c>
      <c r="OX144" t="str">
        <v>See Image, Section B-B</v>
      </c>
      <c r="OY144" t="str">
        <v>See Image, Section B-B, TSC</v>
      </c>
      <c r="OZ144" t="str">
        <v>See Image, Shank Drawing # 18000-XX-XX A</v>
      </c>
      <c r="PA144" t="str">
        <v>Sequencial Laser 01, 120 Per Print</v>
      </c>
      <c r="PB144" t="str">
        <v>Set to .202, Zero on Thread Lead</v>
      </c>
      <c r="PC144" t="str">
        <v>Sharp OK, No Burr</v>
      </c>
      <c r="PD144" t="str">
        <v>Sharp OK, No Raised Edge, See Image</v>
      </c>
      <c r="PE144" t="str">
        <v>Sharp OK, No Raised Edges</v>
      </c>
      <c r="PF144" t="str">
        <v>Sharp okay no raised edge</v>
      </c>
      <c r="PG144" t="str">
        <v>Sharp Okay, No Burr</v>
      </c>
      <c r="PH144" t="str">
        <v>Sharp Okay, No Raised Edge</v>
      </c>
      <c r="PI144" t="str">
        <v>Sharp Okay, No Raised Edges,</v>
      </c>
      <c r="PJ144" t="str">
        <v>Sharp Okay, See Image</v>
      </c>
      <c r="PK144" t="str">
        <v xml:space="preserve">Start of Radius @ .195 </v>
      </c>
      <c r="PL144" t="str">
        <v xml:space="preserve">Start of Radius @ .21 </v>
      </c>
      <c r="PM144" t="str">
        <v xml:space="preserve">T.S.C. </v>
      </c>
      <c r="PN144" t="str">
        <v>Tangent Point</v>
      </c>
      <c r="PO144" t="str">
        <v>Tangent point of R.50</v>
      </c>
      <c r="PP144" t="str">
        <v>Taper Check, Mfg.Tol.</v>
      </c>
      <c r="PQ144" t="str">
        <v>Taper Check, Mfg.Tol., See Image</v>
      </c>
      <c r="PR144" t="str">
        <v>Thrd. Minor Ø</v>
      </c>
      <c r="PS144" t="str">
        <v>Thrd. Relief Ø</v>
      </c>
      <c r="PT144" t="str">
        <v>Threadless Blank</v>
      </c>
      <c r="PU144" t="str">
        <v>Threadless Blank, From Major Ø</v>
      </c>
      <c r="PV144" t="str">
        <v>Threadless Blank, Mfg. Tol.</v>
      </c>
      <c r="PW144" t="str">
        <v>Threadless Blank, Thrd. to Neck Rad.</v>
      </c>
      <c r="PX144" t="str">
        <v>Thredless Blank</v>
      </c>
      <c r="PY144" t="str">
        <v>To center of R.005</v>
      </c>
      <c r="PZ144" t="str">
        <v>Torx Min. Dia.</v>
      </c>
      <c r="QA144" t="str">
        <v>Turn Ø Free of Mill Marks</v>
      </c>
      <c r="QB144" t="str">
        <v>Use (Full) GO Hex</v>
      </c>
      <c r="QC144" t="str">
        <v>Use Balloon 1 FULL Gauge</v>
      </c>
      <c r="QD144" t="str">
        <v>Use Balloon 9 FULL GO</v>
      </c>
      <c r="QE144" t="str">
        <v>Use Best Fit Pin</v>
      </c>
      <c r="QF144" t="str">
        <v>Use Disk Tip</v>
      </c>
      <c r="QG144" t="str">
        <v>Use flat bottomed indicator tip.</v>
      </c>
      <c r="QH144" t="str">
        <v xml:space="preserve">Use Full .093 Go Hex </v>
      </c>
      <c r="QI144" t="str">
        <v xml:space="preserve">Use Full .0930 Go Hex </v>
      </c>
      <c r="QJ144" t="str">
        <v>Use Full .1235 Go Hex</v>
      </c>
      <c r="QK144" t="str">
        <v>Use Gauge K2-98-8019-04, See Image</v>
      </c>
      <c r="QL144" t="str">
        <v>Use large flat indicator tip</v>
      </c>
      <c r="QM144" t="str">
        <v>Use Pins.3330/.3350, See Image MAX NO-GO</v>
      </c>
      <c r="QN144" t="str">
        <v>Use Pointed Drop Indicator Tip</v>
      </c>
      <c r="QO144" t="str">
        <v>V-Block</v>
      </c>
      <c r="QP144" t="str">
        <v>V-Block,  AMB for 13</v>
      </c>
      <c r="QQ144" t="str">
        <v>V-Block,  Hex Cham. Dia.</v>
      </c>
      <c r="QR144" t="str">
        <v>V-Block, Hex Depth</v>
      </c>
      <c r="QS144" t="str">
        <v>VBU Gauge</v>
      </c>
      <c r="QT144" t="str">
        <v>Visibally smaller than HEX=Pass</v>
      </c>
      <c r="QU144" t="str">
        <v>Visual Per Drawing</v>
      </c>
      <c r="QV144" t="str">
        <v>Whirl Blank</v>
      </c>
      <c r="QW144" t="str">
        <v xml:space="preserve">Whirl Blank </v>
      </c>
      <c r="QX144" t="str">
        <v>Whirl Blank, Neck Rad. End to Head CL</v>
      </c>
      <c r="QY144" t="str">
        <v>Whirl Blank, Nose Start Dia.</v>
      </c>
      <c r="QZ144" t="str">
        <v>Whirl Blank, Nose Start Dist.</v>
      </c>
      <c r="RA144" t="str">
        <v>Whirl Blank, Thrd. Minor</v>
      </c>
      <c r="RB144" t="str">
        <v>Whirl Blank, Thrd. Pullout Dia.</v>
      </c>
      <c r="RC144" t="str">
        <v>Whole Part, Removal is at Assy. Level</v>
      </c>
      <c r="RD144" t="str">
        <v>Wide Area</v>
      </c>
      <c r="RE144" t="str">
        <v>Zero on End of Go Gauge</v>
      </c>
    </row>
    <row r="145" spans="1:473">
      <c r="A145" t="s">
        <v>781</v>
      </c>
      <c r="C145" t="str" cm="1">
        <f t="array" ref="C145:RE145">TRANSPOSE(_xlfn._xlws.SORT(_xlfn._xlws.FILTER($A$2:$A$600,ISNUMBER(SEARCH('PartLib Table'!M162,$A$2:$A$600)),"not found")))</f>
        <v xml:space="preserve"> 'C', Whirl Blank</v>
      </c>
      <c r="D145" t="str">
        <v xml:space="preserve"> See Image, Constrained</v>
      </c>
      <c r="E145" t="str">
        <v>(.04 to .12 range = Pass)</v>
      </c>
      <c r="F145" t="str">
        <v>(.042 FULL) Go Pin Seat Fully</v>
      </c>
      <c r="G145" t="str">
        <v>(B), Mfg. Tol.</v>
      </c>
      <c r="H145" t="str">
        <v>(B), O.A.L.</v>
      </c>
      <c r="I145" t="str">
        <v>.001 or less =Pass</v>
      </c>
      <c r="J145" t="str">
        <v>.001 or less out of center = Pass</v>
      </c>
      <c r="K145" t="str">
        <v>.002 or Less = Pass</v>
      </c>
      <c r="L145" t="str">
        <v>.002 or Less out of center = Pass</v>
      </c>
      <c r="M145" t="str">
        <v>.005 to .015 = Pass</v>
      </c>
      <c r="N145" t="str">
        <v>.0125 Mean, Section</v>
      </c>
      <c r="O145" t="str">
        <v>.025 or Less in X &amp; Y=Pass</v>
      </c>
      <c r="P145" t="str">
        <v>.038 Mean</v>
      </c>
      <c r="Q145" t="str">
        <v>.063 MM = .0024 IN, See Image</v>
      </c>
      <c r="R145" t="str">
        <v>.063MM = .0024"</v>
      </c>
      <c r="S145" t="str">
        <v>.243 NO-GO, Unconstrained, Must Not Start</v>
      </c>
      <c r="T145" t="str">
        <v>@ Back Face &amp; ID, No Raised Edge</v>
      </c>
      <c r="U145" t="str">
        <v>@ Back Face &amp; OD, No Raised Edge</v>
      </c>
      <c r="V145" t="str">
        <v>@ ID &amp; FACE</v>
      </c>
      <c r="W145" t="str">
        <v>@ OD &amp; BACK FACE</v>
      </c>
      <c r="X145" t="str">
        <v>@ OD &amp; FACE</v>
      </c>
      <c r="Y145" t="str">
        <v>Across from slot</v>
      </c>
      <c r="Z145" t="str">
        <v>All Edge Breaks</v>
      </c>
      <c r="AA145" t="str">
        <v>Attached to bar stock</v>
      </c>
      <c r="AB145" t="str">
        <v xml:space="preserve">Back Turn Fillet Rad. </v>
      </c>
      <c r="AC145" t="str">
        <v>Balloon 1 (DWG FRM0105 Page 2, NV-27)</v>
      </c>
      <c r="AD145" t="str">
        <v>Balloon 1 (DWG FRM0105, NV-30)</v>
      </c>
      <c r="AE145" t="str">
        <v>Balloon 1 (P# 9890002-20) OL00429/A</v>
      </c>
      <c r="AF145" t="str">
        <v>Balloon 1, DWG#FRM0105</v>
      </c>
      <c r="AG145" t="str">
        <v>Balloon 11, See Image</v>
      </c>
      <c r="AH145" t="str">
        <v xml:space="preserve">Balloon 2 (DWG FRM0105 Page 2, NV-27) </v>
      </c>
      <c r="AI145" t="str">
        <v>Balloon 2 (DWG FRM0105, NV-30)</v>
      </c>
      <c r="AJ145" t="str">
        <v>Balloon 2 (P# 9890002-20)</v>
      </c>
      <c r="AK145" t="str">
        <v>Balloon 2, DWG#FRM0105</v>
      </c>
      <c r="AL145" t="str">
        <v>Balloon 2, DWG#FRM0105, See Image</v>
      </c>
      <c r="AM145" t="str">
        <v>Balloon 3 (DWG FRM0105, NV-30 Minor)</v>
      </c>
      <c r="AN145" t="str">
        <v>Balloon 3 (DWG FRM0105, NV-30)</v>
      </c>
      <c r="AO145" t="str">
        <v>Balloon 3 (P# 9890002-20)</v>
      </c>
      <c r="AP145" t="str">
        <v>Balloon 4</v>
      </c>
      <c r="AQ145" t="str">
        <v>Balloon 4 (P# 9890002-20)</v>
      </c>
      <c r="AR145" t="str">
        <v>Below Middle Band</v>
      </c>
      <c r="AS145" t="str">
        <v>Best Fit Pin, .003 or Less =Pass</v>
      </c>
      <c r="AT145" t="str">
        <v>Blank</v>
      </c>
      <c r="AU145" t="str">
        <v>Blank Turn Maj.</v>
      </c>
      <c r="AV145" t="str">
        <v>Blank Turn Maj. Mill Flt., OL4172</v>
      </c>
      <c r="AW145" t="str">
        <v>Blank Without .010 Slots</v>
      </c>
      <c r="AX145" t="str">
        <v>Blank Without .010 Slots, Section</v>
      </c>
      <c r="AY145" t="str">
        <v>Blank without thread</v>
      </c>
      <c r="AZ145" t="str">
        <v xml:space="preserve">Blank, Center of V Grv. </v>
      </c>
      <c r="BA145" t="str">
        <v>Blank, Check R adjacent Balloon 17</v>
      </c>
      <c r="BB145" t="str">
        <v>Blank, EXT. Feature</v>
      </c>
      <c r="BC145" t="str">
        <v>Blank, See Image, OL04335</v>
      </c>
      <c r="BD145" t="str">
        <v>Blank, See Image, OL04336</v>
      </c>
      <c r="BE145" t="str">
        <v xml:space="preserve">Blank, Thrd. </v>
      </c>
      <c r="BF145" t="str">
        <v>Blank, Turn Tip</v>
      </c>
      <c r="BG145" t="str">
        <v>Blank, Without Thrd.</v>
      </c>
      <c r="BH145" t="str">
        <v>Blank, Without Thread</v>
      </c>
      <c r="BI145" t="str">
        <v xml:space="preserve">Blunt Start Blend to Minor </v>
      </c>
      <c r="BJ145" t="str">
        <v>Calc., Use Go HEX</v>
      </c>
      <c r="BK145" t="str">
        <v>Can't dig into OD</v>
      </c>
      <c r="BL145" t="str">
        <v>Carbide Gauge</v>
      </c>
      <c r="BM145" t="str">
        <v xml:space="preserve">Center of V Grv. </v>
      </c>
      <c r="BN145" t="str">
        <v>Centered Less than .03 = Pass</v>
      </c>
      <c r="BO145" t="str">
        <v>Centered within .0005 or Less = Pass</v>
      </c>
      <c r="BP145" t="str">
        <v>Centered within .001 or Less = Pass</v>
      </c>
      <c r="BQ145" t="str">
        <v>Centered within .0254 or Less = Pass</v>
      </c>
      <c r="BR145" t="str">
        <v>Check close to Rod Slot</v>
      </c>
      <c r="BS145" t="str">
        <v>Check every other hole</v>
      </c>
      <c r="BT145" t="str">
        <v>Check Go over full length of slot.</v>
      </c>
      <c r="BU145" t="str">
        <v>Check Near Closed End</v>
      </c>
      <c r="BV145" t="str">
        <v>Check per Print View, Away from Rod Slot</v>
      </c>
      <c r="BW145" t="str">
        <v>Check to Balloon 30 Go Pin</v>
      </c>
      <c r="BX145" t="str">
        <v>Check with .2705 SET Pin Inside Part</v>
      </c>
      <c r="BY145" t="str">
        <v>Check with Hex Up</v>
      </c>
      <c r="BZ145" t="str">
        <v>CMM Blank</v>
      </c>
      <c r="CA145" t="str">
        <v>Confirm Full Radius</v>
      </c>
      <c r="CB145" t="str">
        <v>Constrained in fixture</v>
      </c>
      <c r="CC145" t="str">
        <v>Constrained with Ring</v>
      </c>
      <c r="CD145" t="str">
        <v>Constrained, See Image</v>
      </c>
      <c r="CE145" t="str">
        <v>Dim. "A"</v>
      </c>
      <c r="CF145" t="str">
        <v>Dim. "B"</v>
      </c>
      <c r="CG145" t="str">
        <v>Dim. "C"</v>
      </c>
      <c r="CH145" t="str">
        <v>Dim. "D", Whirl Blank</v>
      </c>
      <c r="CI145" t="str">
        <v>Dim. "G"</v>
      </c>
      <c r="CJ145" t="str">
        <v>Dim. E, Blank Turn Maj. &amp;  Mill Flt</v>
      </c>
      <c r="CK145" t="str">
        <v>Dim. E, Blank Turn Maj.&amp;  Mill Flt</v>
      </c>
      <c r="CL145" t="str">
        <v>Dim. H, Whirl Blank</v>
      </c>
      <c r="CM145" t="str">
        <v>Dim. J, 'Blank Turn Maj. &amp; Whirl Blank</v>
      </c>
      <c r="CN145" t="str">
        <v>Disk Drop Indicator Tip</v>
      </c>
      <c r="CO145" t="str">
        <v>DWG 100448-15, Balloon F_1</v>
      </c>
      <c r="CP145" t="str">
        <v>DWG 100448-15, OL02571</v>
      </c>
      <c r="CQ145" t="str">
        <v>DWG 100448-41</v>
      </c>
      <c r="CR145" t="str">
        <v>DWG 9890040, (10E),Section Part, OL01139</v>
      </c>
      <c r="CS145" t="str">
        <v>DWG 9890040, (10E),Section, OL01139</v>
      </c>
      <c r="CT145" t="str">
        <v>DWG 9890040, (11E)</v>
      </c>
      <c r="CU145" t="str">
        <v>DWG 9890040, (11E), Pins with Flats</v>
      </c>
      <c r="CV145" t="str">
        <v>DWG 9890040, (12E),  Pass=.002 or less</v>
      </c>
      <c r="CW145" t="str">
        <v>DWG 9890040, (12E), See Image</v>
      </c>
      <c r="CX145" t="str">
        <v>DWG 9890040, (1E), OL01431</v>
      </c>
      <c r="CY145" t="str">
        <v>DWG 9890040, (1E), OL01432</v>
      </c>
      <c r="CZ145" t="str">
        <v>DWG 9890040, (2E), OL01432</v>
      </c>
      <c r="DA145" t="str">
        <v>DWG 9890040, (3E)</v>
      </c>
      <c r="DB145" t="str">
        <v>DWG 9890040, (4E)</v>
      </c>
      <c r="DC145" t="str">
        <v>DWG 9890040, (5E), OL02336</v>
      </c>
      <c r="DD145" t="str">
        <v>DWG 9890040, (6E)</v>
      </c>
      <c r="DE145" t="str">
        <v>DWG 9890040, (7E)</v>
      </c>
      <c r="DF145" t="str">
        <v>DWG 9890040, (8E), OL01433</v>
      </c>
      <c r="DG145" t="str">
        <v>DWG 9890040, (8E), OL01433, Section</v>
      </c>
      <c r="DH145" t="str">
        <v>DWG 9890040, (9E), Close to Rod Slot</v>
      </c>
      <c r="DI145" t="str">
        <v>DWG 9890040, (9E),Close to Rod Slot</v>
      </c>
      <c r="DJ145" t="str">
        <v>DWG FRM0105 PAGE 2</v>
      </c>
      <c r="DK145" t="str">
        <v>DWG# 100448-41</v>
      </c>
      <c r="DL145" t="str">
        <v>DWG# 100448-44</v>
      </c>
      <c r="DM145" t="str">
        <v>DWG# 9890003  (1), Section OL00436/A</v>
      </c>
      <c r="DN145" t="str">
        <v>DWG# 9890003 (3), Ring Gauge Constrained</v>
      </c>
      <c r="DO145" t="str">
        <v>DWG# 9890003 (4), Section</v>
      </c>
      <c r="DP145" t="str">
        <v>DWG#100448-26, Balloon 1K, OL02350</v>
      </c>
      <c r="DQ145" t="str">
        <v>DWG#100448-26, Balloon 2K, OL02350</v>
      </c>
      <c r="DR145" t="str">
        <v>DWG#100448-26, Balloon 3K, OL02363</v>
      </c>
      <c r="DS145" t="str">
        <v>DWG#100448-26, Balloon 4K</v>
      </c>
      <c r="DT145" t="str">
        <v>DWG#100448-26, Balloon 5K, Section</v>
      </c>
      <c r="DU145" t="str">
        <v>DWG#100448-26, Balloon 6K</v>
      </c>
      <c r="DV145" t="str">
        <v>DWG#100448-26, Balloon 7K, Section</v>
      </c>
      <c r="DW145" t="str">
        <v>DWG#100448-26, Mfg. Tol.</v>
      </c>
      <c r="DX145" t="str">
        <v>DWG#9890003 (2) Ring Gauge Constrained</v>
      </c>
      <c r="DY145" t="str">
        <v>DWG#9890044</v>
      </c>
      <c r="DZ145" t="str">
        <v>DWG#9890044 .1985 to .2005=Pass</v>
      </c>
      <c r="EA145" t="str">
        <v>DWG#9890044 Overlay OL02441</v>
      </c>
      <c r="EB145" t="str">
        <v>DWG#9890044, OL02441</v>
      </c>
      <c r="EC145" t="str">
        <v>DWG#FRM0105</v>
      </c>
      <c r="ED145" t="str">
        <v>EXT.</v>
      </c>
      <c r="EE145" t="str">
        <v>EXT. Section, OL02460</v>
      </c>
      <c r="EF145" t="str">
        <v>EXT., OL04223</v>
      </c>
      <c r="EG145" t="str">
        <v>Flat Drop Indicator Tip</v>
      </c>
      <c r="EH145" t="str">
        <v>Full Go Pin, No Light, at Radius</v>
      </c>
      <c r="EI145" t="str">
        <v>Function Check</v>
      </c>
      <c r="EJ145" t="str">
        <v>GO Function Gauge</v>
      </c>
      <c r="EK145" t="str">
        <v>Go Gauge for Balloon 1 &amp; 4</v>
      </c>
      <c r="EL145" t="str">
        <v>Go Pin must pass through</v>
      </c>
      <c r="EM145" t="str">
        <v>Greater than .005 = Fail, Section</v>
      </c>
      <c r="EN145" t="str">
        <v>Greater than .025 out of center = Fail</v>
      </c>
      <c r="EO145" t="str">
        <v>Greater than 2.6 = Pass</v>
      </c>
      <c r="EP145" t="str">
        <v>Green = Pass, Red = Fail</v>
      </c>
      <c r="EQ145" t="str">
        <v>Hex Depth</v>
      </c>
      <c r="ER145" t="str">
        <v>Hex Minor</v>
      </c>
      <c r="ES145" t="str">
        <v>Hole Dia.</v>
      </c>
      <c r="ET145" t="str">
        <v>Hook or Disk Tip</v>
      </c>
      <c r="EU145" t="str">
        <v>ID Sphere Finish</v>
      </c>
      <c r="EV145" t="str">
        <v>ID/OD Both Sides, Diff. .002 or less = Pass</v>
      </c>
      <c r="EW145" t="str">
        <v>If Looks Big, Section</v>
      </c>
      <c r="EX145" t="str">
        <v>If Looks Small, Section</v>
      </c>
      <c r="EY145" t="str">
        <v>Insp. Close to Break Away, Mfg.Tol.</v>
      </c>
      <c r="EZ145" t="str">
        <v>INT.</v>
      </c>
      <c r="FA145" t="str">
        <v>INT. Section, OL02460</v>
      </c>
      <c r="FB145" t="str">
        <v>INT., OL04223</v>
      </c>
      <c r="FC145" t="str">
        <v>Intersect. of 7.7 &amp; R0.10</v>
      </c>
      <c r="FD145" t="str">
        <v>Intersect. of 8.79 and R.25 MAX</v>
      </c>
      <c r="FE145" t="str">
        <v>Keep Ind. Tip away from corner</v>
      </c>
      <c r="FF145" t="str">
        <v>L31</v>
      </c>
      <c r="FG145" t="str">
        <v>Laser Mark</v>
      </c>
      <c r="FH145" t="str">
        <v>LASER PER NOTE 4</v>
      </c>
      <c r="FI145" t="str">
        <v>LASER PER NOTE 4, Final Check 1 only</v>
      </c>
      <c r="FJ145" t="str">
        <v>Less than .002 out of center = Pass</v>
      </c>
      <c r="FK145" t="str">
        <v>Less than 2.75 = Pass, Section</v>
      </c>
      <c r="FL145" t="str">
        <v>List as pin. Not Calibrated</v>
      </c>
      <c r="FM145" t="str">
        <v>M9 X 1.25 BUTT See Comment Image</v>
      </c>
      <c r="FN145" t="str">
        <v>Manual Section</v>
      </c>
      <c r="FO145" t="str">
        <v>Max Deep .241 NO-GO =.42</v>
      </c>
      <c r="FP145" t="str">
        <v>MAX Depth of (Note 7) .241 NO-GO Pin</v>
      </c>
      <c r="FQ145" t="str">
        <v>Measure from Blue Line, See Image</v>
      </c>
      <c r="FR145" t="str">
        <v>Measure Width of Blue Area, See Image</v>
      </c>
      <c r="FS145" t="str">
        <v>Mfg. Tol</v>
      </c>
      <c r="FT145" t="str">
        <v>Mfg. Tol, See Image</v>
      </c>
      <c r="FU145" t="str">
        <v>Mfg. Tol.</v>
      </c>
      <c r="FV145" t="str">
        <v>Mfg. Tol. "A"</v>
      </c>
      <c r="FW145" t="str">
        <v>Mfg. Tol. (Zero on Gauge Full Dia. Lead)</v>
      </c>
      <c r="FX145" t="str">
        <v>Mfg. Tol. Balloon 11, See Image</v>
      </c>
      <c r="FY145" t="str">
        <v>Mfg. Tol. Balloon 4</v>
      </c>
      <c r="FZ145" t="str">
        <v>Mfg. Tol. Balloon 7</v>
      </c>
      <c r="GA145" t="str">
        <v xml:space="preserve">Mfg. Tol. C-Bore Face (Ballo 28) </v>
      </c>
      <c r="GB145" t="str">
        <v>Mfg. Tol. Section</v>
      </c>
      <c r="GC145" t="str">
        <v>Mfg. Tol. See Image</v>
      </c>
      <c r="GD145" t="str">
        <v>Mfg. Tol., 3 Places, Record MAX</v>
      </c>
      <c r="GE145" t="str">
        <v>Mfg. Tol., Balloon 11</v>
      </c>
      <c r="GF145" t="str">
        <v>Mfg. Tol., Balloon 7</v>
      </c>
      <c r="GG145" t="str">
        <v>Mfg. Tol., Blank</v>
      </c>
      <c r="GH145" t="str">
        <v>Mfg. Tol., Blank, Balloon 12</v>
      </c>
      <c r="GI145" t="str">
        <v>Mfg. Tol., Blend to SØ.320</v>
      </c>
      <c r="GJ145" t="str">
        <v>Mfg. Tol., Calculation</v>
      </c>
      <c r="GK145" t="str">
        <v>Mfg. Tol., For Mill Fixture</v>
      </c>
      <c r="GL145" t="str">
        <v>Mfg. Tol., L32</v>
      </c>
      <c r="GM145" t="str">
        <v>Mfg. Tol., L33</v>
      </c>
      <c r="GN145" t="str">
        <v>Mfg. Tol., No Tool Marks</v>
      </c>
      <c r="GO145" t="str">
        <v>Mfg. Tol., OL03361</v>
      </c>
      <c r="GP145" t="str">
        <v>Mfg. Tol., Record off center value</v>
      </c>
      <c r="GQ145" t="str">
        <v>Mfg. Tol., Same 3 Places, Record MIN</v>
      </c>
      <c r="GR145" t="str">
        <v>Mfg. Tol., Section</v>
      </c>
      <c r="GS145" t="str">
        <v>Mfg. Tol., Section B-B</v>
      </c>
      <c r="GT145" t="str">
        <v>Mfg. Tol., Section, OL03361</v>
      </c>
      <c r="GU145" t="str">
        <v>Mfg. Tol., Section, Per Note 2</v>
      </c>
      <c r="GV145" t="str">
        <v>Mfg. Tol., See Image</v>
      </c>
      <c r="GW145" t="str">
        <v>Mfg. Tol., See Image, Bore in Blue</v>
      </c>
      <c r="GX145" t="str">
        <v>Mfg. Tol., See Image, Hook Tip</v>
      </c>
      <c r="GY145" t="str">
        <v>Mfg. Tol., Sharp Okay No Burr</v>
      </c>
      <c r="GZ145" t="str">
        <v>Mfg. Tol., Threadless Blank</v>
      </c>
      <c r="HA145" t="str">
        <v>Mfg.Tol.</v>
      </c>
      <c r="HB145" t="str">
        <v>Mgf. To., T.S.C.</v>
      </c>
      <c r="HC145" t="str">
        <v>Milled Feature</v>
      </c>
      <c r="HD145" t="str">
        <v>Milled Feature, OL04045</v>
      </c>
      <c r="HE145" t="str">
        <v>More than .0005 out of center = Fail</v>
      </c>
      <c r="HF145" t="str">
        <v>Must Pass Through</v>
      </c>
      <c r="HG145" t="str">
        <v>Must pass through gauge</v>
      </c>
      <c r="HH145" t="str">
        <v>Must Pass Through Go Gauge</v>
      </c>
      <c r="HI145" t="str">
        <v>Must Pass, See Image.</v>
      </c>
      <c r="HJ145" t="str">
        <v>NA</v>
      </c>
      <c r="HK145" t="str">
        <v>Narrow Area</v>
      </c>
      <c r="HL145" t="str">
        <v>Near Balloon 21</v>
      </c>
      <c r="HM145" t="str">
        <v>Near Datum B</v>
      </c>
      <c r="HN145" t="str">
        <v>Neck Dia.</v>
      </c>
      <c r="HO145" t="str">
        <v>Neck to Head Rad.</v>
      </c>
      <c r="HP145" t="str">
        <v>No Copper Deposits Allowed</v>
      </c>
      <c r="HQ145" t="str">
        <v>No Section</v>
      </c>
      <c r="HR145" t="str">
        <v>No Section, .01 to .014 = Pass</v>
      </c>
      <c r="HS145" t="str">
        <v>No Section, Rotate Part</v>
      </c>
      <c r="HT145" t="str">
        <v>No Section, See Image</v>
      </c>
      <c r="HU145" t="str">
        <v>No Slot, Section B-B</v>
      </c>
      <c r="HV145" t="str">
        <v>No visual step = Pass</v>
      </c>
      <c r="HW145" t="str">
        <v>Not to exceed .95 Deep</v>
      </c>
      <c r="HX145" t="str">
        <v>Note 1</v>
      </c>
      <c r="HY145" t="str">
        <v>OL00333/A</v>
      </c>
      <c r="HZ145" t="str">
        <v>OL00519</v>
      </c>
      <c r="IA145" t="str">
        <v>OL00520</v>
      </c>
      <c r="IB145" t="str">
        <v>OL00529</v>
      </c>
      <c r="IC145" t="str">
        <v>OL00542</v>
      </c>
      <c r="ID145" t="str">
        <v>OL00724</v>
      </c>
      <c r="IE145" t="str">
        <v>OL01250</v>
      </c>
      <c r="IF145" t="str">
        <v>OL01869, Threadless Blank</v>
      </c>
      <c r="IG145" t="str">
        <v>OL01870, Section</v>
      </c>
      <c r="IH145" t="str">
        <v>OL02255</v>
      </c>
      <c r="II145" t="str">
        <v>OL02255, Mfg. Tol.</v>
      </c>
      <c r="IJ145" t="str">
        <v>OL02302</v>
      </c>
      <c r="IK145" t="str">
        <v xml:space="preserve">OL02318  needed per image instructions </v>
      </c>
      <c r="IL145" t="str">
        <v>OL02556</v>
      </c>
      <c r="IM145" t="str">
        <v>OL02557</v>
      </c>
      <c r="IN145" t="str">
        <v>OL02567</v>
      </c>
      <c r="IO145" t="str">
        <v>OL02653</v>
      </c>
      <c r="IP145" t="str">
        <v>OL02718</v>
      </c>
      <c r="IQ145" t="str">
        <v>OL02841</v>
      </c>
      <c r="IR145" t="str">
        <v>OL02842</v>
      </c>
      <c r="IS145" t="str">
        <v>OL02844</v>
      </c>
      <c r="IT145" t="str">
        <v>OL02871</v>
      </c>
      <c r="IU145" t="str">
        <v>OL02887</v>
      </c>
      <c r="IV145" t="str">
        <v>OL03500</v>
      </c>
      <c r="IW145" t="str">
        <v>OL03766</v>
      </c>
      <c r="IX145" t="str">
        <v>OL03868</v>
      </c>
      <c r="IY145" t="str">
        <v>OL03869</v>
      </c>
      <c r="IZ145" t="str">
        <v>OL03870</v>
      </c>
      <c r="JA145" t="str">
        <v>OL03873, DWG# 100448-44</v>
      </c>
      <c r="JB145" t="str">
        <v>OL03949</v>
      </c>
      <c r="JC145" t="str">
        <v xml:space="preserve">OL04043, Section </v>
      </c>
      <c r="JD145" t="str">
        <v xml:space="preserve">OL04044, Section </v>
      </c>
      <c r="JE145" t="str">
        <v>OL04045</v>
      </c>
      <c r="JF145" t="str">
        <v>OL04045, Milled Feature</v>
      </c>
      <c r="JG145" t="str">
        <v>OL04063</v>
      </c>
      <c r="JH145" t="str">
        <v>OL04064</v>
      </c>
      <c r="JI145" t="str">
        <v>OL04065</v>
      </c>
      <c r="JJ145" t="str">
        <v>OL04181</v>
      </c>
      <c r="JK145" t="str">
        <v>OL04218</v>
      </c>
      <c r="JL145" t="str">
        <v>OL04224, See Image</v>
      </c>
      <c r="JM145" t="str">
        <v>OL04374</v>
      </c>
      <c r="JN145" t="str">
        <v>OL04375, Section M-M</v>
      </c>
      <c r="JO145" t="str">
        <v>OL04376, Section M-M</v>
      </c>
      <c r="JP145" t="str">
        <v>OL04443</v>
      </c>
      <c r="JQ145" t="str">
        <v>OL04444</v>
      </c>
      <c r="JR145" t="str">
        <v>OL05000</v>
      </c>
      <c r="JS145" t="str">
        <v>One side of slot</v>
      </c>
      <c r="JT145" t="str">
        <v>Other side of slot</v>
      </c>
      <c r="JU145" t="str">
        <v>Out of center more than .002 = Fail</v>
      </c>
      <c r="JV145" t="str">
        <v>Out of center more than.002 = Fail</v>
      </c>
      <c r="JW145" t="str">
        <v>Overlay OL02713</v>
      </c>
      <c r="JX145" t="str">
        <v>Overlay OL02714</v>
      </c>
      <c r="JY145" t="str">
        <v>Overlay OL02718</v>
      </c>
      <c r="JZ145" t="str">
        <v>Overlay OL03831, Mfg. Tol.</v>
      </c>
      <c r="KA145" t="str">
        <v>Part Without Slots</v>
      </c>
      <c r="KB145" t="str">
        <v>Part Without Slots, See Image</v>
      </c>
      <c r="KC145" t="str">
        <v xml:space="preserve">Pass = .0254 or Less </v>
      </c>
      <c r="KD145" t="str">
        <v>PD MIN = 4.361, PD MAX = 4.456</v>
      </c>
      <c r="KE145" t="str">
        <v>Per Balloon 2 Note</v>
      </c>
      <c r="KF145" t="str">
        <v>Per drawing note(s) 8.</v>
      </c>
      <c r="KG145" t="str">
        <v>Point or Sphere Tip</v>
      </c>
      <c r="KH145" t="str">
        <v>Point Tip</v>
      </c>
      <c r="KI145" t="str">
        <v>R.9 to R1.1 = Pass, See Image</v>
      </c>
      <c r="KJ145" t="str">
        <v>Ram Construction</v>
      </c>
      <c r="KK145" t="str">
        <v>Record Same Pass / Fail All Balloons</v>
      </c>
      <c r="KL145" t="str">
        <v>Ref. Balloon 1</v>
      </c>
      <c r="KM145" t="str">
        <v>Ref. Balloon 12</v>
      </c>
      <c r="KN145" t="str">
        <v>Ref. Balloon 13, 100% AQL</v>
      </c>
      <c r="KO145" t="str">
        <v>Ref. Balloon 2</v>
      </c>
      <c r="KP145" t="str">
        <v>Ref. Balloon 21, 100% AQL</v>
      </c>
      <c r="KQ145" t="str">
        <v>Ref. Balloon 4</v>
      </c>
      <c r="KR145" t="str">
        <v>Ref. Balloon 7</v>
      </c>
      <c r="KS145" t="str">
        <v>Ref. Balloon 8</v>
      </c>
      <c r="KT145" t="str">
        <v>Relieved Pin Gauges 09236 &amp; 09235</v>
      </c>
      <c r="KU145" t="str">
        <v>Rotate Part</v>
      </c>
      <c r="KV145" t="str">
        <v>Rotate Part, See Image</v>
      </c>
      <c r="KW145" t="str">
        <v>Same as Root Radius</v>
      </c>
      <c r="KX145" t="str">
        <v>Section</v>
      </c>
      <c r="KY145" t="str">
        <v>Section B-B</v>
      </c>
      <c r="KZ145" t="str">
        <v>Section B-B, Distance Between Grooves</v>
      </c>
      <c r="LA145" t="str">
        <v>Section C-C</v>
      </c>
      <c r="LB145" t="str">
        <v>Section Part</v>
      </c>
      <c r="LC145" t="str">
        <v>Section Part, Measured from Opposite Face</v>
      </c>
      <c r="LD145" t="str">
        <v>Section, Broachless Blank</v>
      </c>
      <c r="LE145" t="str">
        <v>Section, EXT. Sphere Location.</v>
      </c>
      <c r="LF145" t="str">
        <v>Section, Hex Cham. Ang.</v>
      </c>
      <c r="LG145" t="str">
        <v>Section, Hex Fillet Rad.</v>
      </c>
      <c r="LH145" t="str">
        <v>Section, INT. Feature</v>
      </c>
      <c r="LI145" t="str">
        <v>Section, INT. Sphere Location.</v>
      </c>
      <c r="LJ145" t="str">
        <v>Section, Mfg. Tol.</v>
      </c>
      <c r="LK145" t="str">
        <v>Section, Mfg. Tol., See Image</v>
      </c>
      <c r="LL145" t="str">
        <v>Section, OL00486</v>
      </c>
      <c r="LM145" t="str">
        <v>Section, OL00542</v>
      </c>
      <c r="LN145" t="str">
        <v>Section, OL00543</v>
      </c>
      <c r="LO145" t="str">
        <v>Section, OL00544</v>
      </c>
      <c r="LP145" t="str">
        <v>Section, OL00545</v>
      </c>
      <c r="LQ145" t="str">
        <v>Section, OL00546</v>
      </c>
      <c r="LR145" t="str">
        <v>Section, OL00547</v>
      </c>
      <c r="LS145" t="str">
        <v>Section, OL00555</v>
      </c>
      <c r="LT145" t="str">
        <v>Section, OL00725</v>
      </c>
      <c r="LU145" t="str">
        <v>Section, OL01430</v>
      </c>
      <c r="LV145" t="str">
        <v>Section, OL01434</v>
      </c>
      <c r="LW145" t="str">
        <v>Section, OL01435</v>
      </c>
      <c r="LX145" t="str">
        <v>Section, OL01807</v>
      </c>
      <c r="LY145" t="str">
        <v>Section, OL01830</v>
      </c>
      <c r="LZ145" t="str">
        <v>Section, OL02351</v>
      </c>
      <c r="MA145" t="str">
        <v>Section, OL02519</v>
      </c>
      <c r="MB145" t="str">
        <v>Section, OL02520</v>
      </c>
      <c r="MC145" t="str">
        <v>Section, OL02522</v>
      </c>
      <c r="MD145" t="str">
        <v>Section, OL02540</v>
      </c>
      <c r="ME145" t="str">
        <v>Section, OL02541</v>
      </c>
      <c r="MF145" t="str">
        <v>Section, OL02552</v>
      </c>
      <c r="MG145" t="str">
        <v>Section, OL02553</v>
      </c>
      <c r="MH145" t="str">
        <v>Section, OL02554</v>
      </c>
      <c r="MI145" t="str">
        <v>Section, OL02555</v>
      </c>
      <c r="MJ145" t="str">
        <v>Section, OL02558</v>
      </c>
      <c r="MK145" t="str">
        <v>Section, OL02559</v>
      </c>
      <c r="ML145" t="str">
        <v>Section, OL02560</v>
      </c>
      <c r="MM145" t="str">
        <v>Section, OL02619</v>
      </c>
      <c r="MN145" t="str">
        <v>Section, OL02620</v>
      </c>
      <c r="MO145" t="str">
        <v>Section, OL02621</v>
      </c>
      <c r="MP145" t="str">
        <v>Section, OL02622</v>
      </c>
      <c r="MQ145" t="str">
        <v>Section, OL02623</v>
      </c>
      <c r="MR145" t="str">
        <v>Section, OL02624</v>
      </c>
      <c r="MS145" t="str">
        <v>Section, OL02652</v>
      </c>
      <c r="MT145" t="str">
        <v>Section, OL02680</v>
      </c>
      <c r="MU145" t="str">
        <v>Section, OL02793</v>
      </c>
      <c r="MV145" t="str">
        <v>Section, OL02823</v>
      </c>
      <c r="MW145" t="str">
        <v>Section, OL02843</v>
      </c>
      <c r="MX145" t="str">
        <v>Section, OL03026, Ext.</v>
      </c>
      <c r="MY145" t="str">
        <v>Section, OL03026, Int.</v>
      </c>
      <c r="MZ145" t="str">
        <v>Section, OL03570, DWG# 100448-41</v>
      </c>
      <c r="NA145" t="str">
        <v>Section, OL03781</v>
      </c>
      <c r="NB145" t="str">
        <v>Section, OL03911</v>
      </c>
      <c r="NC145" t="str">
        <v>Section, OL03912</v>
      </c>
      <c r="ND145" t="str">
        <v>Section, OL03928</v>
      </c>
      <c r="NE145" t="str">
        <v>Section, OL03929</v>
      </c>
      <c r="NF145" t="str">
        <v>Section, OL04030</v>
      </c>
      <c r="NG145" t="str">
        <v>Section, OL04037</v>
      </c>
      <c r="NH145" t="str">
        <v>Section, OL04038</v>
      </c>
      <c r="NI145" t="str">
        <v>Section, OL04046</v>
      </c>
      <c r="NJ145" t="str">
        <v>Section, OL04065</v>
      </c>
      <c r="NK145" t="str">
        <v>Section, OL04066</v>
      </c>
      <c r="NL145" t="str">
        <v>Section, OL04067</v>
      </c>
      <c r="NM145" t="str">
        <v>Section, OL04069</v>
      </c>
      <c r="NN145" t="str">
        <v>Section, OL04071</v>
      </c>
      <c r="NO145" t="str">
        <v>Section, OL04173</v>
      </c>
      <c r="NP145" t="str">
        <v>Section, OL04174</v>
      </c>
      <c r="NQ145" t="str">
        <v>Section, OL04214</v>
      </c>
      <c r="NR145" t="str">
        <v>Section, OL04215</v>
      </c>
      <c r="NS145" t="str">
        <v>Section, OL04216</v>
      </c>
      <c r="NT145" t="str">
        <v>Section, OL04217</v>
      </c>
      <c r="NU145" t="str">
        <v>Section, Overlay OL02716</v>
      </c>
      <c r="NV145" t="str">
        <v>Section, Overlay OL02717</v>
      </c>
      <c r="NW145" t="str">
        <v>Section, See Image</v>
      </c>
      <c r="NX145" t="str">
        <v>Section, See Image, DWG# 100448-41</v>
      </c>
      <c r="NY145" t="str">
        <v>Section, Without Sots</v>
      </c>
      <c r="NZ145" t="str">
        <v>See Comments Sheet</v>
      </c>
      <c r="OA145" t="str">
        <v>See Comments Sheet, OL02318</v>
      </c>
      <c r="OB145" t="str">
        <v>See Image</v>
      </c>
      <c r="OC145" t="str">
        <v>See Image, .005 or Less = Pass</v>
      </c>
      <c r="OD145" t="str">
        <v>See Image, Check Near Radius</v>
      </c>
      <c r="OE145" t="str">
        <v>See Image, Constrained</v>
      </c>
      <c r="OF145" t="str">
        <v>See Image, Distance Between Flats</v>
      </c>
      <c r="OG145" t="str">
        <v xml:space="preserve">See Image, Mfg. Tol, Section A-A </v>
      </c>
      <c r="OH145" t="str">
        <v>See image, Mfg. Tol.</v>
      </c>
      <c r="OI145" t="str">
        <v>See Image, Mic. Across Flats</v>
      </c>
      <c r="OJ145" t="str">
        <v>See Image, OL02850</v>
      </c>
      <c r="OK145" t="str">
        <v>See Image, OL02880</v>
      </c>
      <c r="OL145" t="str">
        <v>See Image, OL03926</v>
      </c>
      <c r="OM145" t="str">
        <v>See Image, OL03927</v>
      </c>
      <c r="ON145" t="str">
        <v>See Image, OL04003</v>
      </c>
      <c r="OO145" t="str">
        <v>'See Image, OL04342,  Best Fit Joe Block</v>
      </c>
      <c r="OP145" t="str">
        <v>See Image, OL04342,  Blank</v>
      </c>
      <c r="OQ145" t="str">
        <v>See Image, OL04342, Blank</v>
      </c>
      <c r="OR145" t="str">
        <v>See Image, OL04343, Blank</v>
      </c>
      <c r="OS145" t="str">
        <v>See Image, Pass = .002 or Less</v>
      </c>
      <c r="OT145" t="str">
        <v>See Image, Rcd. MAX</v>
      </c>
      <c r="OU145" t="str">
        <v>See Image, Rcd. MIN</v>
      </c>
      <c r="OV145" t="str">
        <v>See Image, Section</v>
      </c>
      <c r="OW145" t="str">
        <v>See Image, Section A-A</v>
      </c>
      <c r="OX145" t="str">
        <v>See Image, Section B-B</v>
      </c>
      <c r="OY145" t="str">
        <v>See Image, Section B-B, TSC</v>
      </c>
      <c r="OZ145" t="str">
        <v>See Image, Shank Drawing # 18000-XX-XX A</v>
      </c>
      <c r="PA145" t="str">
        <v>Sequencial Laser 01, 120 Per Print</v>
      </c>
      <c r="PB145" t="str">
        <v>Set to .202, Zero on Thread Lead</v>
      </c>
      <c r="PC145" t="str">
        <v>Sharp OK, No Burr</v>
      </c>
      <c r="PD145" t="str">
        <v>Sharp OK, No Raised Edge, See Image</v>
      </c>
      <c r="PE145" t="str">
        <v>Sharp OK, No Raised Edges</v>
      </c>
      <c r="PF145" t="str">
        <v>Sharp okay no raised edge</v>
      </c>
      <c r="PG145" t="str">
        <v>Sharp Okay, No Burr</v>
      </c>
      <c r="PH145" t="str">
        <v>Sharp Okay, No Raised Edge</v>
      </c>
      <c r="PI145" t="str">
        <v>Sharp Okay, No Raised Edges,</v>
      </c>
      <c r="PJ145" t="str">
        <v>Sharp Okay, See Image</v>
      </c>
      <c r="PK145" t="str">
        <v xml:space="preserve">Start of Radius @ .195 </v>
      </c>
      <c r="PL145" t="str">
        <v xml:space="preserve">Start of Radius @ .21 </v>
      </c>
      <c r="PM145" t="str">
        <v xml:space="preserve">T.S.C. </v>
      </c>
      <c r="PN145" t="str">
        <v>Tangent Point</v>
      </c>
      <c r="PO145" t="str">
        <v>Tangent point of R.50</v>
      </c>
      <c r="PP145" t="str">
        <v>Taper Check, Mfg.Tol.</v>
      </c>
      <c r="PQ145" t="str">
        <v>Taper Check, Mfg.Tol., See Image</v>
      </c>
      <c r="PR145" t="str">
        <v>Thrd. Minor Ø</v>
      </c>
      <c r="PS145" t="str">
        <v>Thrd. Relief Ø</v>
      </c>
      <c r="PT145" t="str">
        <v>Threadless Blank</v>
      </c>
      <c r="PU145" t="str">
        <v>Threadless Blank, From Major Ø</v>
      </c>
      <c r="PV145" t="str">
        <v>Threadless Blank, Mfg. Tol.</v>
      </c>
      <c r="PW145" t="str">
        <v>Threadless Blank, Thrd. to Neck Rad.</v>
      </c>
      <c r="PX145" t="str">
        <v>Thredless Blank</v>
      </c>
      <c r="PY145" t="str">
        <v>To center of R.005</v>
      </c>
      <c r="PZ145" t="str">
        <v>Torx Min. Dia.</v>
      </c>
      <c r="QA145" t="str">
        <v>Turn Ø Free of Mill Marks</v>
      </c>
      <c r="QB145" t="str">
        <v>Use (Full) GO Hex</v>
      </c>
      <c r="QC145" t="str">
        <v>Use Balloon 1 FULL Gauge</v>
      </c>
      <c r="QD145" t="str">
        <v>Use Balloon 9 FULL GO</v>
      </c>
      <c r="QE145" t="str">
        <v>Use Best Fit Pin</v>
      </c>
      <c r="QF145" t="str">
        <v>Use Disk Tip</v>
      </c>
      <c r="QG145" t="str">
        <v>Use flat bottomed indicator tip.</v>
      </c>
      <c r="QH145" t="str">
        <v xml:space="preserve">Use Full .093 Go Hex </v>
      </c>
      <c r="QI145" t="str">
        <v xml:space="preserve">Use Full .0930 Go Hex </v>
      </c>
      <c r="QJ145" t="str">
        <v>Use Full .1235 Go Hex</v>
      </c>
      <c r="QK145" t="str">
        <v>Use Gauge K2-98-8019-04, See Image</v>
      </c>
      <c r="QL145" t="str">
        <v>Use large flat indicator tip</v>
      </c>
      <c r="QM145" t="str">
        <v>Use Pins.3330/.3350, See Image MAX NO-GO</v>
      </c>
      <c r="QN145" t="str">
        <v>Use Pointed Drop Indicator Tip</v>
      </c>
      <c r="QO145" t="str">
        <v>V-Block</v>
      </c>
      <c r="QP145" t="str">
        <v>V-Block,  AMB for 13</v>
      </c>
      <c r="QQ145" t="str">
        <v>V-Block,  Hex Cham. Dia.</v>
      </c>
      <c r="QR145" t="str">
        <v>V-Block, Hex Depth</v>
      </c>
      <c r="QS145" t="str">
        <v>VBU Gauge</v>
      </c>
      <c r="QT145" t="str">
        <v>Visibally smaller than HEX=Pass</v>
      </c>
      <c r="QU145" t="str">
        <v>Visual Per Drawing</v>
      </c>
      <c r="QV145" t="str">
        <v>Whirl Blank</v>
      </c>
      <c r="QW145" t="str">
        <v xml:space="preserve">Whirl Blank </v>
      </c>
      <c r="QX145" t="str">
        <v>Whirl Blank, Neck Rad. End to Head CL</v>
      </c>
      <c r="QY145" t="str">
        <v>Whirl Blank, Nose Start Dia.</v>
      </c>
      <c r="QZ145" t="str">
        <v>Whirl Blank, Nose Start Dist.</v>
      </c>
      <c r="RA145" t="str">
        <v>Whirl Blank, Thrd. Minor</v>
      </c>
      <c r="RB145" t="str">
        <v>Whirl Blank, Thrd. Pullout Dia.</v>
      </c>
      <c r="RC145" t="str">
        <v>Whole Part, Removal is at Assy. Level</v>
      </c>
      <c r="RD145" t="str">
        <v>Wide Area</v>
      </c>
      <c r="RE145" t="str">
        <v>Zero on End of Go Gauge</v>
      </c>
    </row>
    <row r="146" spans="1:473">
      <c r="A146" t="s">
        <v>782</v>
      </c>
      <c r="C146" t="str" cm="1">
        <f t="array" ref="C146:RE146">TRANSPOSE(_xlfn._xlws.SORT(_xlfn._xlws.FILTER($A$2:$A$600,ISNUMBER(SEARCH('PartLib Table'!M163,$A$2:$A$600)),"not found")))</f>
        <v xml:space="preserve"> 'C', Whirl Blank</v>
      </c>
      <c r="D146" t="str">
        <v xml:space="preserve"> See Image, Constrained</v>
      </c>
      <c r="E146" t="str">
        <v>(.04 to .12 range = Pass)</v>
      </c>
      <c r="F146" t="str">
        <v>(.042 FULL) Go Pin Seat Fully</v>
      </c>
      <c r="G146" t="str">
        <v>(B), Mfg. Tol.</v>
      </c>
      <c r="H146" t="str">
        <v>(B), O.A.L.</v>
      </c>
      <c r="I146" t="str">
        <v>.001 or less =Pass</v>
      </c>
      <c r="J146" t="str">
        <v>.001 or less out of center = Pass</v>
      </c>
      <c r="K146" t="str">
        <v>.002 or Less = Pass</v>
      </c>
      <c r="L146" t="str">
        <v>.002 or Less out of center = Pass</v>
      </c>
      <c r="M146" t="str">
        <v>.005 to .015 = Pass</v>
      </c>
      <c r="N146" t="str">
        <v>.0125 Mean, Section</v>
      </c>
      <c r="O146" t="str">
        <v>.025 or Less in X &amp; Y=Pass</v>
      </c>
      <c r="P146" t="str">
        <v>.038 Mean</v>
      </c>
      <c r="Q146" t="str">
        <v>.063 MM = .0024 IN, See Image</v>
      </c>
      <c r="R146" t="str">
        <v>.063MM = .0024"</v>
      </c>
      <c r="S146" t="str">
        <v>.243 NO-GO, Unconstrained, Must Not Start</v>
      </c>
      <c r="T146" t="str">
        <v>@ Back Face &amp; ID, No Raised Edge</v>
      </c>
      <c r="U146" t="str">
        <v>@ Back Face &amp; OD, No Raised Edge</v>
      </c>
      <c r="V146" t="str">
        <v>@ ID &amp; FACE</v>
      </c>
      <c r="W146" t="str">
        <v>@ OD &amp; BACK FACE</v>
      </c>
      <c r="X146" t="str">
        <v>@ OD &amp; FACE</v>
      </c>
      <c r="Y146" t="str">
        <v>Across from slot</v>
      </c>
      <c r="Z146" t="str">
        <v>All Edge Breaks</v>
      </c>
      <c r="AA146" t="str">
        <v>Attached to bar stock</v>
      </c>
      <c r="AB146" t="str">
        <v xml:space="preserve">Back Turn Fillet Rad. </v>
      </c>
      <c r="AC146" t="str">
        <v>Balloon 1 (DWG FRM0105 Page 2, NV-27)</v>
      </c>
      <c r="AD146" t="str">
        <v>Balloon 1 (DWG FRM0105, NV-30)</v>
      </c>
      <c r="AE146" t="str">
        <v>Balloon 1 (P# 9890002-20) OL00429/A</v>
      </c>
      <c r="AF146" t="str">
        <v>Balloon 1, DWG#FRM0105</v>
      </c>
      <c r="AG146" t="str">
        <v>Balloon 11, See Image</v>
      </c>
      <c r="AH146" t="str">
        <v xml:space="preserve">Balloon 2 (DWG FRM0105 Page 2, NV-27) </v>
      </c>
      <c r="AI146" t="str">
        <v>Balloon 2 (DWG FRM0105, NV-30)</v>
      </c>
      <c r="AJ146" t="str">
        <v>Balloon 2 (P# 9890002-20)</v>
      </c>
      <c r="AK146" t="str">
        <v>Balloon 2, DWG#FRM0105</v>
      </c>
      <c r="AL146" t="str">
        <v>Balloon 2, DWG#FRM0105, See Image</v>
      </c>
      <c r="AM146" t="str">
        <v>Balloon 3 (DWG FRM0105, NV-30 Minor)</v>
      </c>
      <c r="AN146" t="str">
        <v>Balloon 3 (DWG FRM0105, NV-30)</v>
      </c>
      <c r="AO146" t="str">
        <v>Balloon 3 (P# 9890002-20)</v>
      </c>
      <c r="AP146" t="str">
        <v>Balloon 4</v>
      </c>
      <c r="AQ146" t="str">
        <v>Balloon 4 (P# 9890002-20)</v>
      </c>
      <c r="AR146" t="str">
        <v>Below Middle Band</v>
      </c>
      <c r="AS146" t="str">
        <v>Best Fit Pin, .003 or Less =Pass</v>
      </c>
      <c r="AT146" t="str">
        <v>Blank</v>
      </c>
      <c r="AU146" t="str">
        <v>Blank Turn Maj.</v>
      </c>
      <c r="AV146" t="str">
        <v>Blank Turn Maj. Mill Flt., OL4172</v>
      </c>
      <c r="AW146" t="str">
        <v>Blank Without .010 Slots</v>
      </c>
      <c r="AX146" t="str">
        <v>Blank Without .010 Slots, Section</v>
      </c>
      <c r="AY146" t="str">
        <v>Blank without thread</v>
      </c>
      <c r="AZ146" t="str">
        <v xml:space="preserve">Blank, Center of V Grv. </v>
      </c>
      <c r="BA146" t="str">
        <v>Blank, Check R adjacent Balloon 17</v>
      </c>
      <c r="BB146" t="str">
        <v>Blank, EXT. Feature</v>
      </c>
      <c r="BC146" t="str">
        <v>Blank, See Image, OL04335</v>
      </c>
      <c r="BD146" t="str">
        <v>Blank, See Image, OL04336</v>
      </c>
      <c r="BE146" t="str">
        <v xml:space="preserve">Blank, Thrd. </v>
      </c>
      <c r="BF146" t="str">
        <v>Blank, Turn Tip</v>
      </c>
      <c r="BG146" t="str">
        <v>Blank, Without Thrd.</v>
      </c>
      <c r="BH146" t="str">
        <v>Blank, Without Thread</v>
      </c>
      <c r="BI146" t="str">
        <v xml:space="preserve">Blunt Start Blend to Minor </v>
      </c>
      <c r="BJ146" t="str">
        <v>Calc., Use Go HEX</v>
      </c>
      <c r="BK146" t="str">
        <v>Can't dig into OD</v>
      </c>
      <c r="BL146" t="str">
        <v>Carbide Gauge</v>
      </c>
      <c r="BM146" t="str">
        <v xml:space="preserve">Center of V Grv. </v>
      </c>
      <c r="BN146" t="str">
        <v>Centered Less than .03 = Pass</v>
      </c>
      <c r="BO146" t="str">
        <v>Centered within .0005 or Less = Pass</v>
      </c>
      <c r="BP146" t="str">
        <v>Centered within .001 or Less = Pass</v>
      </c>
      <c r="BQ146" t="str">
        <v>Centered within .0254 or Less = Pass</v>
      </c>
      <c r="BR146" t="str">
        <v>Check close to Rod Slot</v>
      </c>
      <c r="BS146" t="str">
        <v>Check every other hole</v>
      </c>
      <c r="BT146" t="str">
        <v>Check Go over full length of slot.</v>
      </c>
      <c r="BU146" t="str">
        <v>Check Near Closed End</v>
      </c>
      <c r="BV146" t="str">
        <v>Check per Print View, Away from Rod Slot</v>
      </c>
      <c r="BW146" t="str">
        <v>Check to Balloon 30 Go Pin</v>
      </c>
      <c r="BX146" t="str">
        <v>Check with .2705 SET Pin Inside Part</v>
      </c>
      <c r="BY146" t="str">
        <v>Check with Hex Up</v>
      </c>
      <c r="BZ146" t="str">
        <v>CMM Blank</v>
      </c>
      <c r="CA146" t="str">
        <v>Confirm Full Radius</v>
      </c>
      <c r="CB146" t="str">
        <v>Constrained in fixture</v>
      </c>
      <c r="CC146" t="str">
        <v>Constrained with Ring</v>
      </c>
      <c r="CD146" t="str">
        <v>Constrained, See Image</v>
      </c>
      <c r="CE146" t="str">
        <v>Dim. "A"</v>
      </c>
      <c r="CF146" t="str">
        <v>Dim. "B"</v>
      </c>
      <c r="CG146" t="str">
        <v>Dim. "C"</v>
      </c>
      <c r="CH146" t="str">
        <v>Dim. "D", Whirl Blank</v>
      </c>
      <c r="CI146" t="str">
        <v>Dim. "G"</v>
      </c>
      <c r="CJ146" t="str">
        <v>Dim. E, Blank Turn Maj. &amp;  Mill Flt</v>
      </c>
      <c r="CK146" t="str">
        <v>Dim. E, Blank Turn Maj.&amp;  Mill Flt</v>
      </c>
      <c r="CL146" t="str">
        <v>Dim. H, Whirl Blank</v>
      </c>
      <c r="CM146" t="str">
        <v>Dim. J, 'Blank Turn Maj. &amp; Whirl Blank</v>
      </c>
      <c r="CN146" t="str">
        <v>Disk Drop Indicator Tip</v>
      </c>
      <c r="CO146" t="str">
        <v>DWG 100448-15, Balloon F_1</v>
      </c>
      <c r="CP146" t="str">
        <v>DWG 100448-15, OL02571</v>
      </c>
      <c r="CQ146" t="str">
        <v>DWG 100448-41</v>
      </c>
      <c r="CR146" t="str">
        <v>DWG 9890040, (10E),Section Part, OL01139</v>
      </c>
      <c r="CS146" t="str">
        <v>DWG 9890040, (10E),Section, OL01139</v>
      </c>
      <c r="CT146" t="str">
        <v>DWG 9890040, (11E)</v>
      </c>
      <c r="CU146" t="str">
        <v>DWG 9890040, (11E), Pins with Flats</v>
      </c>
      <c r="CV146" t="str">
        <v>DWG 9890040, (12E),  Pass=.002 or less</v>
      </c>
      <c r="CW146" t="str">
        <v>DWG 9890040, (12E), See Image</v>
      </c>
      <c r="CX146" t="str">
        <v>DWG 9890040, (1E), OL01431</v>
      </c>
      <c r="CY146" t="str">
        <v>DWG 9890040, (1E), OL01432</v>
      </c>
      <c r="CZ146" t="str">
        <v>DWG 9890040, (2E), OL01432</v>
      </c>
      <c r="DA146" t="str">
        <v>DWG 9890040, (3E)</v>
      </c>
      <c r="DB146" t="str">
        <v>DWG 9890040, (4E)</v>
      </c>
      <c r="DC146" t="str">
        <v>DWG 9890040, (5E), OL02336</v>
      </c>
      <c r="DD146" t="str">
        <v>DWG 9890040, (6E)</v>
      </c>
      <c r="DE146" t="str">
        <v>DWG 9890040, (7E)</v>
      </c>
      <c r="DF146" t="str">
        <v>DWG 9890040, (8E), OL01433</v>
      </c>
      <c r="DG146" t="str">
        <v>DWG 9890040, (8E), OL01433, Section</v>
      </c>
      <c r="DH146" t="str">
        <v>DWG 9890040, (9E), Close to Rod Slot</v>
      </c>
      <c r="DI146" t="str">
        <v>DWG 9890040, (9E),Close to Rod Slot</v>
      </c>
      <c r="DJ146" t="str">
        <v>DWG FRM0105 PAGE 2</v>
      </c>
      <c r="DK146" t="str">
        <v>DWG# 100448-41</v>
      </c>
      <c r="DL146" t="str">
        <v>DWG# 100448-44</v>
      </c>
      <c r="DM146" t="str">
        <v>DWG# 9890003  (1), Section OL00436/A</v>
      </c>
      <c r="DN146" t="str">
        <v>DWG# 9890003 (3), Ring Gauge Constrained</v>
      </c>
      <c r="DO146" t="str">
        <v>DWG# 9890003 (4), Section</v>
      </c>
      <c r="DP146" t="str">
        <v>DWG#100448-26, Balloon 1K, OL02350</v>
      </c>
      <c r="DQ146" t="str">
        <v>DWG#100448-26, Balloon 2K, OL02350</v>
      </c>
      <c r="DR146" t="str">
        <v>DWG#100448-26, Balloon 3K, OL02363</v>
      </c>
      <c r="DS146" t="str">
        <v>DWG#100448-26, Balloon 4K</v>
      </c>
      <c r="DT146" t="str">
        <v>DWG#100448-26, Balloon 5K, Section</v>
      </c>
      <c r="DU146" t="str">
        <v>DWG#100448-26, Balloon 6K</v>
      </c>
      <c r="DV146" t="str">
        <v>DWG#100448-26, Balloon 7K, Section</v>
      </c>
      <c r="DW146" t="str">
        <v>DWG#100448-26, Mfg. Tol.</v>
      </c>
      <c r="DX146" t="str">
        <v>DWG#9890003 (2) Ring Gauge Constrained</v>
      </c>
      <c r="DY146" t="str">
        <v>DWG#9890044</v>
      </c>
      <c r="DZ146" t="str">
        <v>DWG#9890044 .1985 to .2005=Pass</v>
      </c>
      <c r="EA146" t="str">
        <v>DWG#9890044 Overlay OL02441</v>
      </c>
      <c r="EB146" t="str">
        <v>DWG#9890044, OL02441</v>
      </c>
      <c r="EC146" t="str">
        <v>DWG#FRM0105</v>
      </c>
      <c r="ED146" t="str">
        <v>EXT.</v>
      </c>
      <c r="EE146" t="str">
        <v>EXT. Section, OL02460</v>
      </c>
      <c r="EF146" t="str">
        <v>EXT., OL04223</v>
      </c>
      <c r="EG146" t="str">
        <v>Flat Drop Indicator Tip</v>
      </c>
      <c r="EH146" t="str">
        <v>Full Go Pin, No Light, at Radius</v>
      </c>
      <c r="EI146" t="str">
        <v>Function Check</v>
      </c>
      <c r="EJ146" t="str">
        <v>GO Function Gauge</v>
      </c>
      <c r="EK146" t="str">
        <v>Go Gauge for Balloon 1 &amp; 4</v>
      </c>
      <c r="EL146" t="str">
        <v>Go Pin must pass through</v>
      </c>
      <c r="EM146" t="str">
        <v>Greater than .005 = Fail, Section</v>
      </c>
      <c r="EN146" t="str">
        <v>Greater than .025 out of center = Fail</v>
      </c>
      <c r="EO146" t="str">
        <v>Greater than 2.6 = Pass</v>
      </c>
      <c r="EP146" t="str">
        <v>Green = Pass, Red = Fail</v>
      </c>
      <c r="EQ146" t="str">
        <v>Hex Depth</v>
      </c>
      <c r="ER146" t="str">
        <v>Hex Minor</v>
      </c>
      <c r="ES146" t="str">
        <v>Hole Dia.</v>
      </c>
      <c r="ET146" t="str">
        <v>Hook or Disk Tip</v>
      </c>
      <c r="EU146" t="str">
        <v>ID Sphere Finish</v>
      </c>
      <c r="EV146" t="str">
        <v>ID/OD Both Sides, Diff. .002 or less = Pass</v>
      </c>
      <c r="EW146" t="str">
        <v>If Looks Big, Section</v>
      </c>
      <c r="EX146" t="str">
        <v>If Looks Small, Section</v>
      </c>
      <c r="EY146" t="str">
        <v>Insp. Close to Break Away, Mfg.Tol.</v>
      </c>
      <c r="EZ146" t="str">
        <v>INT.</v>
      </c>
      <c r="FA146" t="str">
        <v>INT. Section, OL02460</v>
      </c>
      <c r="FB146" t="str">
        <v>INT., OL04223</v>
      </c>
      <c r="FC146" t="str">
        <v>Intersect. of 7.7 &amp; R0.10</v>
      </c>
      <c r="FD146" t="str">
        <v>Intersect. of 8.79 and R.25 MAX</v>
      </c>
      <c r="FE146" t="str">
        <v>Keep Ind. Tip away from corner</v>
      </c>
      <c r="FF146" t="str">
        <v>L31</v>
      </c>
      <c r="FG146" t="str">
        <v>Laser Mark</v>
      </c>
      <c r="FH146" t="str">
        <v>LASER PER NOTE 4</v>
      </c>
      <c r="FI146" t="str">
        <v>LASER PER NOTE 4, Final Check 1 only</v>
      </c>
      <c r="FJ146" t="str">
        <v>Less than .002 out of center = Pass</v>
      </c>
      <c r="FK146" t="str">
        <v>Less than 2.75 = Pass, Section</v>
      </c>
      <c r="FL146" t="str">
        <v>List as pin. Not Calibrated</v>
      </c>
      <c r="FM146" t="str">
        <v>M9 X 1.25 BUTT See Comment Image</v>
      </c>
      <c r="FN146" t="str">
        <v>Manual Section</v>
      </c>
      <c r="FO146" t="str">
        <v>Max Deep .241 NO-GO =.42</v>
      </c>
      <c r="FP146" t="str">
        <v>MAX Depth of (Note 7) .241 NO-GO Pin</v>
      </c>
      <c r="FQ146" t="str">
        <v>Measure from Blue Line, See Image</v>
      </c>
      <c r="FR146" t="str">
        <v>Measure Width of Blue Area, See Image</v>
      </c>
      <c r="FS146" t="str">
        <v>Mfg. Tol</v>
      </c>
      <c r="FT146" t="str">
        <v>Mfg. Tol, See Image</v>
      </c>
      <c r="FU146" t="str">
        <v>Mfg. Tol.</v>
      </c>
      <c r="FV146" t="str">
        <v>Mfg. Tol. "A"</v>
      </c>
      <c r="FW146" t="str">
        <v>Mfg. Tol. (Zero on Gauge Full Dia. Lead)</v>
      </c>
      <c r="FX146" t="str">
        <v>Mfg. Tol. Balloon 11, See Image</v>
      </c>
      <c r="FY146" t="str">
        <v>Mfg. Tol. Balloon 4</v>
      </c>
      <c r="FZ146" t="str">
        <v>Mfg. Tol. Balloon 7</v>
      </c>
      <c r="GA146" t="str">
        <v xml:space="preserve">Mfg. Tol. C-Bore Face (Ballo 28) </v>
      </c>
      <c r="GB146" t="str">
        <v>Mfg. Tol. Section</v>
      </c>
      <c r="GC146" t="str">
        <v>Mfg. Tol. See Image</v>
      </c>
      <c r="GD146" t="str">
        <v>Mfg. Tol., 3 Places, Record MAX</v>
      </c>
      <c r="GE146" t="str">
        <v>Mfg. Tol., Balloon 11</v>
      </c>
      <c r="GF146" t="str">
        <v>Mfg. Tol., Balloon 7</v>
      </c>
      <c r="GG146" t="str">
        <v>Mfg. Tol., Blank</v>
      </c>
      <c r="GH146" t="str">
        <v>Mfg. Tol., Blank, Balloon 12</v>
      </c>
      <c r="GI146" t="str">
        <v>Mfg. Tol., Blend to SØ.320</v>
      </c>
      <c r="GJ146" t="str">
        <v>Mfg. Tol., Calculation</v>
      </c>
      <c r="GK146" t="str">
        <v>Mfg. Tol., For Mill Fixture</v>
      </c>
      <c r="GL146" t="str">
        <v>Mfg. Tol., L32</v>
      </c>
      <c r="GM146" t="str">
        <v>Mfg. Tol., L33</v>
      </c>
      <c r="GN146" t="str">
        <v>Mfg. Tol., No Tool Marks</v>
      </c>
      <c r="GO146" t="str">
        <v>Mfg. Tol., OL03361</v>
      </c>
      <c r="GP146" t="str">
        <v>Mfg. Tol., Record off center value</v>
      </c>
      <c r="GQ146" t="str">
        <v>Mfg. Tol., Same 3 Places, Record MIN</v>
      </c>
      <c r="GR146" t="str">
        <v>Mfg. Tol., Section</v>
      </c>
      <c r="GS146" t="str">
        <v>Mfg. Tol., Section B-B</v>
      </c>
      <c r="GT146" t="str">
        <v>Mfg. Tol., Section, OL03361</v>
      </c>
      <c r="GU146" t="str">
        <v>Mfg. Tol., Section, Per Note 2</v>
      </c>
      <c r="GV146" t="str">
        <v>Mfg. Tol., See Image</v>
      </c>
      <c r="GW146" t="str">
        <v>Mfg. Tol., See Image, Bore in Blue</v>
      </c>
      <c r="GX146" t="str">
        <v>Mfg. Tol., See Image, Hook Tip</v>
      </c>
      <c r="GY146" t="str">
        <v>Mfg. Tol., Sharp Okay No Burr</v>
      </c>
      <c r="GZ146" t="str">
        <v>Mfg. Tol., Threadless Blank</v>
      </c>
      <c r="HA146" t="str">
        <v>Mfg.Tol.</v>
      </c>
      <c r="HB146" t="str">
        <v>Mgf. To., T.S.C.</v>
      </c>
      <c r="HC146" t="str">
        <v>Milled Feature</v>
      </c>
      <c r="HD146" t="str">
        <v>Milled Feature, OL04045</v>
      </c>
      <c r="HE146" t="str">
        <v>More than .0005 out of center = Fail</v>
      </c>
      <c r="HF146" t="str">
        <v>Must Pass Through</v>
      </c>
      <c r="HG146" t="str">
        <v>Must pass through gauge</v>
      </c>
      <c r="HH146" t="str">
        <v>Must Pass Through Go Gauge</v>
      </c>
      <c r="HI146" t="str">
        <v>Must Pass, See Image.</v>
      </c>
      <c r="HJ146" t="str">
        <v>NA</v>
      </c>
      <c r="HK146" t="str">
        <v>Narrow Area</v>
      </c>
      <c r="HL146" t="str">
        <v>Near Balloon 21</v>
      </c>
      <c r="HM146" t="str">
        <v>Near Datum B</v>
      </c>
      <c r="HN146" t="str">
        <v>Neck Dia.</v>
      </c>
      <c r="HO146" t="str">
        <v>Neck to Head Rad.</v>
      </c>
      <c r="HP146" t="str">
        <v>No Copper Deposits Allowed</v>
      </c>
      <c r="HQ146" t="str">
        <v>No Section</v>
      </c>
      <c r="HR146" t="str">
        <v>No Section, .01 to .014 = Pass</v>
      </c>
      <c r="HS146" t="str">
        <v>No Section, Rotate Part</v>
      </c>
      <c r="HT146" t="str">
        <v>No Section, See Image</v>
      </c>
      <c r="HU146" t="str">
        <v>No Slot, Section B-B</v>
      </c>
      <c r="HV146" t="str">
        <v>No visual step = Pass</v>
      </c>
      <c r="HW146" t="str">
        <v>Not to exceed .95 Deep</v>
      </c>
      <c r="HX146" t="str">
        <v>Note 1</v>
      </c>
      <c r="HY146" t="str">
        <v>OL00333/A</v>
      </c>
      <c r="HZ146" t="str">
        <v>OL00519</v>
      </c>
      <c r="IA146" t="str">
        <v>OL00520</v>
      </c>
      <c r="IB146" t="str">
        <v>OL00529</v>
      </c>
      <c r="IC146" t="str">
        <v>OL00542</v>
      </c>
      <c r="ID146" t="str">
        <v>OL00724</v>
      </c>
      <c r="IE146" t="str">
        <v>OL01250</v>
      </c>
      <c r="IF146" t="str">
        <v>OL01869, Threadless Blank</v>
      </c>
      <c r="IG146" t="str">
        <v>OL01870, Section</v>
      </c>
      <c r="IH146" t="str">
        <v>OL02255</v>
      </c>
      <c r="II146" t="str">
        <v>OL02255, Mfg. Tol.</v>
      </c>
      <c r="IJ146" t="str">
        <v>OL02302</v>
      </c>
      <c r="IK146" t="str">
        <v xml:space="preserve">OL02318  needed per image instructions </v>
      </c>
      <c r="IL146" t="str">
        <v>OL02556</v>
      </c>
      <c r="IM146" t="str">
        <v>OL02557</v>
      </c>
      <c r="IN146" t="str">
        <v>OL02567</v>
      </c>
      <c r="IO146" t="str">
        <v>OL02653</v>
      </c>
      <c r="IP146" t="str">
        <v>OL02718</v>
      </c>
      <c r="IQ146" t="str">
        <v>OL02841</v>
      </c>
      <c r="IR146" t="str">
        <v>OL02842</v>
      </c>
      <c r="IS146" t="str">
        <v>OL02844</v>
      </c>
      <c r="IT146" t="str">
        <v>OL02871</v>
      </c>
      <c r="IU146" t="str">
        <v>OL02887</v>
      </c>
      <c r="IV146" t="str">
        <v>OL03500</v>
      </c>
      <c r="IW146" t="str">
        <v>OL03766</v>
      </c>
      <c r="IX146" t="str">
        <v>OL03868</v>
      </c>
      <c r="IY146" t="str">
        <v>OL03869</v>
      </c>
      <c r="IZ146" t="str">
        <v>OL03870</v>
      </c>
      <c r="JA146" t="str">
        <v>OL03873, DWG# 100448-44</v>
      </c>
      <c r="JB146" t="str">
        <v>OL03949</v>
      </c>
      <c r="JC146" t="str">
        <v xml:space="preserve">OL04043, Section </v>
      </c>
      <c r="JD146" t="str">
        <v xml:space="preserve">OL04044, Section </v>
      </c>
      <c r="JE146" t="str">
        <v>OL04045</v>
      </c>
      <c r="JF146" t="str">
        <v>OL04045, Milled Feature</v>
      </c>
      <c r="JG146" t="str">
        <v>OL04063</v>
      </c>
      <c r="JH146" t="str">
        <v>OL04064</v>
      </c>
      <c r="JI146" t="str">
        <v>OL04065</v>
      </c>
      <c r="JJ146" t="str">
        <v>OL04181</v>
      </c>
      <c r="JK146" t="str">
        <v>OL04218</v>
      </c>
      <c r="JL146" t="str">
        <v>OL04224, See Image</v>
      </c>
      <c r="JM146" t="str">
        <v>OL04374</v>
      </c>
      <c r="JN146" t="str">
        <v>OL04375, Section M-M</v>
      </c>
      <c r="JO146" t="str">
        <v>OL04376, Section M-M</v>
      </c>
      <c r="JP146" t="str">
        <v>OL04443</v>
      </c>
      <c r="JQ146" t="str">
        <v>OL04444</v>
      </c>
      <c r="JR146" t="str">
        <v>OL05000</v>
      </c>
      <c r="JS146" t="str">
        <v>One side of slot</v>
      </c>
      <c r="JT146" t="str">
        <v>Other side of slot</v>
      </c>
      <c r="JU146" t="str">
        <v>Out of center more than .002 = Fail</v>
      </c>
      <c r="JV146" t="str">
        <v>Out of center more than.002 = Fail</v>
      </c>
      <c r="JW146" t="str">
        <v>Overlay OL02713</v>
      </c>
      <c r="JX146" t="str">
        <v>Overlay OL02714</v>
      </c>
      <c r="JY146" t="str">
        <v>Overlay OL02718</v>
      </c>
      <c r="JZ146" t="str">
        <v>Overlay OL03831, Mfg. Tol.</v>
      </c>
      <c r="KA146" t="str">
        <v>Part Without Slots</v>
      </c>
      <c r="KB146" t="str">
        <v>Part Without Slots, See Image</v>
      </c>
      <c r="KC146" t="str">
        <v xml:space="preserve">Pass = .0254 or Less </v>
      </c>
      <c r="KD146" t="str">
        <v>PD MIN = 4.361, PD MAX = 4.456</v>
      </c>
      <c r="KE146" t="str">
        <v>Per Balloon 2 Note</v>
      </c>
      <c r="KF146" t="str">
        <v>Per drawing note(s) 8.</v>
      </c>
      <c r="KG146" t="str">
        <v>Point or Sphere Tip</v>
      </c>
      <c r="KH146" t="str">
        <v>Point Tip</v>
      </c>
      <c r="KI146" t="str">
        <v>R.9 to R1.1 = Pass, See Image</v>
      </c>
      <c r="KJ146" t="str">
        <v>Ram Construction</v>
      </c>
      <c r="KK146" t="str">
        <v>Record Same Pass / Fail All Balloons</v>
      </c>
      <c r="KL146" t="str">
        <v>Ref. Balloon 1</v>
      </c>
      <c r="KM146" t="str">
        <v>Ref. Balloon 12</v>
      </c>
      <c r="KN146" t="str">
        <v>Ref. Balloon 13, 100% AQL</v>
      </c>
      <c r="KO146" t="str">
        <v>Ref. Balloon 2</v>
      </c>
      <c r="KP146" t="str">
        <v>Ref. Balloon 21, 100% AQL</v>
      </c>
      <c r="KQ146" t="str">
        <v>Ref. Balloon 4</v>
      </c>
      <c r="KR146" t="str">
        <v>Ref. Balloon 7</v>
      </c>
      <c r="KS146" t="str">
        <v>Ref. Balloon 8</v>
      </c>
      <c r="KT146" t="str">
        <v>Relieved Pin Gauges 09236 &amp; 09235</v>
      </c>
      <c r="KU146" t="str">
        <v>Rotate Part</v>
      </c>
      <c r="KV146" t="str">
        <v>Rotate Part, See Image</v>
      </c>
      <c r="KW146" t="str">
        <v>Same as Root Radius</v>
      </c>
      <c r="KX146" t="str">
        <v>Section</v>
      </c>
      <c r="KY146" t="str">
        <v>Section B-B</v>
      </c>
      <c r="KZ146" t="str">
        <v>Section B-B, Distance Between Grooves</v>
      </c>
      <c r="LA146" t="str">
        <v>Section C-C</v>
      </c>
      <c r="LB146" t="str">
        <v>Section Part</v>
      </c>
      <c r="LC146" t="str">
        <v>Section Part, Measured from Opposite Face</v>
      </c>
      <c r="LD146" t="str">
        <v>Section, Broachless Blank</v>
      </c>
      <c r="LE146" t="str">
        <v>Section, EXT. Sphere Location.</v>
      </c>
      <c r="LF146" t="str">
        <v>Section, Hex Cham. Ang.</v>
      </c>
      <c r="LG146" t="str">
        <v>Section, Hex Fillet Rad.</v>
      </c>
      <c r="LH146" t="str">
        <v>Section, INT. Feature</v>
      </c>
      <c r="LI146" t="str">
        <v>Section, INT. Sphere Location.</v>
      </c>
      <c r="LJ146" t="str">
        <v>Section, Mfg. Tol.</v>
      </c>
      <c r="LK146" t="str">
        <v>Section, Mfg. Tol., See Image</v>
      </c>
      <c r="LL146" t="str">
        <v>Section, OL00486</v>
      </c>
      <c r="LM146" t="str">
        <v>Section, OL00542</v>
      </c>
      <c r="LN146" t="str">
        <v>Section, OL00543</v>
      </c>
      <c r="LO146" t="str">
        <v>Section, OL00544</v>
      </c>
      <c r="LP146" t="str">
        <v>Section, OL00545</v>
      </c>
      <c r="LQ146" t="str">
        <v>Section, OL00546</v>
      </c>
      <c r="LR146" t="str">
        <v>Section, OL00547</v>
      </c>
      <c r="LS146" t="str">
        <v>Section, OL00555</v>
      </c>
      <c r="LT146" t="str">
        <v>Section, OL00725</v>
      </c>
      <c r="LU146" t="str">
        <v>Section, OL01430</v>
      </c>
      <c r="LV146" t="str">
        <v>Section, OL01434</v>
      </c>
      <c r="LW146" t="str">
        <v>Section, OL01435</v>
      </c>
      <c r="LX146" t="str">
        <v>Section, OL01807</v>
      </c>
      <c r="LY146" t="str">
        <v>Section, OL01830</v>
      </c>
      <c r="LZ146" t="str">
        <v>Section, OL02351</v>
      </c>
      <c r="MA146" t="str">
        <v>Section, OL02519</v>
      </c>
      <c r="MB146" t="str">
        <v>Section, OL02520</v>
      </c>
      <c r="MC146" t="str">
        <v>Section, OL02522</v>
      </c>
      <c r="MD146" t="str">
        <v>Section, OL02540</v>
      </c>
      <c r="ME146" t="str">
        <v>Section, OL02541</v>
      </c>
      <c r="MF146" t="str">
        <v>Section, OL02552</v>
      </c>
      <c r="MG146" t="str">
        <v>Section, OL02553</v>
      </c>
      <c r="MH146" t="str">
        <v>Section, OL02554</v>
      </c>
      <c r="MI146" t="str">
        <v>Section, OL02555</v>
      </c>
      <c r="MJ146" t="str">
        <v>Section, OL02558</v>
      </c>
      <c r="MK146" t="str">
        <v>Section, OL02559</v>
      </c>
      <c r="ML146" t="str">
        <v>Section, OL02560</v>
      </c>
      <c r="MM146" t="str">
        <v>Section, OL02619</v>
      </c>
      <c r="MN146" t="str">
        <v>Section, OL02620</v>
      </c>
      <c r="MO146" t="str">
        <v>Section, OL02621</v>
      </c>
      <c r="MP146" t="str">
        <v>Section, OL02622</v>
      </c>
      <c r="MQ146" t="str">
        <v>Section, OL02623</v>
      </c>
      <c r="MR146" t="str">
        <v>Section, OL02624</v>
      </c>
      <c r="MS146" t="str">
        <v>Section, OL02652</v>
      </c>
      <c r="MT146" t="str">
        <v>Section, OL02680</v>
      </c>
      <c r="MU146" t="str">
        <v>Section, OL02793</v>
      </c>
      <c r="MV146" t="str">
        <v>Section, OL02823</v>
      </c>
      <c r="MW146" t="str">
        <v>Section, OL02843</v>
      </c>
      <c r="MX146" t="str">
        <v>Section, OL03026, Ext.</v>
      </c>
      <c r="MY146" t="str">
        <v>Section, OL03026, Int.</v>
      </c>
      <c r="MZ146" t="str">
        <v>Section, OL03570, DWG# 100448-41</v>
      </c>
      <c r="NA146" t="str">
        <v>Section, OL03781</v>
      </c>
      <c r="NB146" t="str">
        <v>Section, OL03911</v>
      </c>
      <c r="NC146" t="str">
        <v>Section, OL03912</v>
      </c>
      <c r="ND146" t="str">
        <v>Section, OL03928</v>
      </c>
      <c r="NE146" t="str">
        <v>Section, OL03929</v>
      </c>
      <c r="NF146" t="str">
        <v>Section, OL04030</v>
      </c>
      <c r="NG146" t="str">
        <v>Section, OL04037</v>
      </c>
      <c r="NH146" t="str">
        <v>Section, OL04038</v>
      </c>
      <c r="NI146" t="str">
        <v>Section, OL04046</v>
      </c>
      <c r="NJ146" t="str">
        <v>Section, OL04065</v>
      </c>
      <c r="NK146" t="str">
        <v>Section, OL04066</v>
      </c>
      <c r="NL146" t="str">
        <v>Section, OL04067</v>
      </c>
      <c r="NM146" t="str">
        <v>Section, OL04069</v>
      </c>
      <c r="NN146" t="str">
        <v>Section, OL04071</v>
      </c>
      <c r="NO146" t="str">
        <v>Section, OL04173</v>
      </c>
      <c r="NP146" t="str">
        <v>Section, OL04174</v>
      </c>
      <c r="NQ146" t="str">
        <v>Section, OL04214</v>
      </c>
      <c r="NR146" t="str">
        <v>Section, OL04215</v>
      </c>
      <c r="NS146" t="str">
        <v>Section, OL04216</v>
      </c>
      <c r="NT146" t="str">
        <v>Section, OL04217</v>
      </c>
      <c r="NU146" t="str">
        <v>Section, Overlay OL02716</v>
      </c>
      <c r="NV146" t="str">
        <v>Section, Overlay OL02717</v>
      </c>
      <c r="NW146" t="str">
        <v>Section, See Image</v>
      </c>
      <c r="NX146" t="str">
        <v>Section, See Image, DWG# 100448-41</v>
      </c>
      <c r="NY146" t="str">
        <v>Section, Without Sots</v>
      </c>
      <c r="NZ146" t="str">
        <v>See Comments Sheet</v>
      </c>
      <c r="OA146" t="str">
        <v>See Comments Sheet, OL02318</v>
      </c>
      <c r="OB146" t="str">
        <v>See Image</v>
      </c>
      <c r="OC146" t="str">
        <v>See Image, .005 or Less = Pass</v>
      </c>
      <c r="OD146" t="str">
        <v>See Image, Check Near Radius</v>
      </c>
      <c r="OE146" t="str">
        <v>See Image, Constrained</v>
      </c>
      <c r="OF146" t="str">
        <v>See Image, Distance Between Flats</v>
      </c>
      <c r="OG146" t="str">
        <v xml:space="preserve">See Image, Mfg. Tol, Section A-A </v>
      </c>
      <c r="OH146" t="str">
        <v>See image, Mfg. Tol.</v>
      </c>
      <c r="OI146" t="str">
        <v>See Image, Mic. Across Flats</v>
      </c>
      <c r="OJ146" t="str">
        <v>See Image, OL02850</v>
      </c>
      <c r="OK146" t="str">
        <v>See Image, OL02880</v>
      </c>
      <c r="OL146" t="str">
        <v>See Image, OL03926</v>
      </c>
      <c r="OM146" t="str">
        <v>See Image, OL03927</v>
      </c>
      <c r="ON146" t="str">
        <v>See Image, OL04003</v>
      </c>
      <c r="OO146" t="str">
        <v>'See Image, OL04342,  Best Fit Joe Block</v>
      </c>
      <c r="OP146" t="str">
        <v>See Image, OL04342,  Blank</v>
      </c>
      <c r="OQ146" t="str">
        <v>See Image, OL04342, Blank</v>
      </c>
      <c r="OR146" t="str">
        <v>See Image, OL04343, Blank</v>
      </c>
      <c r="OS146" t="str">
        <v>See Image, Pass = .002 or Less</v>
      </c>
      <c r="OT146" t="str">
        <v>See Image, Rcd. MAX</v>
      </c>
      <c r="OU146" t="str">
        <v>See Image, Rcd. MIN</v>
      </c>
      <c r="OV146" t="str">
        <v>See Image, Section</v>
      </c>
      <c r="OW146" t="str">
        <v>See Image, Section A-A</v>
      </c>
      <c r="OX146" t="str">
        <v>See Image, Section B-B</v>
      </c>
      <c r="OY146" t="str">
        <v>See Image, Section B-B, TSC</v>
      </c>
      <c r="OZ146" t="str">
        <v>See Image, Shank Drawing # 18000-XX-XX A</v>
      </c>
      <c r="PA146" t="str">
        <v>Sequencial Laser 01, 120 Per Print</v>
      </c>
      <c r="PB146" t="str">
        <v>Set to .202, Zero on Thread Lead</v>
      </c>
      <c r="PC146" t="str">
        <v>Sharp OK, No Burr</v>
      </c>
      <c r="PD146" t="str">
        <v>Sharp OK, No Raised Edge, See Image</v>
      </c>
      <c r="PE146" t="str">
        <v>Sharp OK, No Raised Edges</v>
      </c>
      <c r="PF146" t="str">
        <v>Sharp okay no raised edge</v>
      </c>
      <c r="PG146" t="str">
        <v>Sharp Okay, No Burr</v>
      </c>
      <c r="PH146" t="str">
        <v>Sharp Okay, No Raised Edge</v>
      </c>
      <c r="PI146" t="str">
        <v>Sharp Okay, No Raised Edges,</v>
      </c>
      <c r="PJ146" t="str">
        <v>Sharp Okay, See Image</v>
      </c>
      <c r="PK146" t="str">
        <v xml:space="preserve">Start of Radius @ .195 </v>
      </c>
      <c r="PL146" t="str">
        <v xml:space="preserve">Start of Radius @ .21 </v>
      </c>
      <c r="PM146" t="str">
        <v xml:space="preserve">T.S.C. </v>
      </c>
      <c r="PN146" t="str">
        <v>Tangent Point</v>
      </c>
      <c r="PO146" t="str">
        <v>Tangent point of R.50</v>
      </c>
      <c r="PP146" t="str">
        <v>Taper Check, Mfg.Tol.</v>
      </c>
      <c r="PQ146" t="str">
        <v>Taper Check, Mfg.Tol., See Image</v>
      </c>
      <c r="PR146" t="str">
        <v>Thrd. Minor Ø</v>
      </c>
      <c r="PS146" t="str">
        <v>Thrd. Relief Ø</v>
      </c>
      <c r="PT146" t="str">
        <v>Threadless Blank</v>
      </c>
      <c r="PU146" t="str">
        <v>Threadless Blank, From Major Ø</v>
      </c>
      <c r="PV146" t="str">
        <v>Threadless Blank, Mfg. Tol.</v>
      </c>
      <c r="PW146" t="str">
        <v>Threadless Blank, Thrd. to Neck Rad.</v>
      </c>
      <c r="PX146" t="str">
        <v>Thredless Blank</v>
      </c>
      <c r="PY146" t="str">
        <v>To center of R.005</v>
      </c>
      <c r="PZ146" t="str">
        <v>Torx Min. Dia.</v>
      </c>
      <c r="QA146" t="str">
        <v>Turn Ø Free of Mill Marks</v>
      </c>
      <c r="QB146" t="str">
        <v>Use (Full) GO Hex</v>
      </c>
      <c r="QC146" t="str">
        <v>Use Balloon 1 FULL Gauge</v>
      </c>
      <c r="QD146" t="str">
        <v>Use Balloon 9 FULL GO</v>
      </c>
      <c r="QE146" t="str">
        <v>Use Best Fit Pin</v>
      </c>
      <c r="QF146" t="str">
        <v>Use Disk Tip</v>
      </c>
      <c r="QG146" t="str">
        <v>Use flat bottomed indicator tip.</v>
      </c>
      <c r="QH146" t="str">
        <v xml:space="preserve">Use Full .093 Go Hex </v>
      </c>
      <c r="QI146" t="str">
        <v xml:space="preserve">Use Full .0930 Go Hex </v>
      </c>
      <c r="QJ146" t="str">
        <v>Use Full .1235 Go Hex</v>
      </c>
      <c r="QK146" t="str">
        <v>Use Gauge K2-98-8019-04, See Image</v>
      </c>
      <c r="QL146" t="str">
        <v>Use large flat indicator tip</v>
      </c>
      <c r="QM146" t="str">
        <v>Use Pins.3330/.3350, See Image MAX NO-GO</v>
      </c>
      <c r="QN146" t="str">
        <v>Use Pointed Drop Indicator Tip</v>
      </c>
      <c r="QO146" t="str">
        <v>V-Block</v>
      </c>
      <c r="QP146" t="str">
        <v>V-Block,  AMB for 13</v>
      </c>
      <c r="QQ146" t="str">
        <v>V-Block,  Hex Cham. Dia.</v>
      </c>
      <c r="QR146" t="str">
        <v>V-Block, Hex Depth</v>
      </c>
      <c r="QS146" t="str">
        <v>VBU Gauge</v>
      </c>
      <c r="QT146" t="str">
        <v>Visibally smaller than HEX=Pass</v>
      </c>
      <c r="QU146" t="str">
        <v>Visual Per Drawing</v>
      </c>
      <c r="QV146" t="str">
        <v>Whirl Blank</v>
      </c>
      <c r="QW146" t="str">
        <v xml:space="preserve">Whirl Blank </v>
      </c>
      <c r="QX146" t="str">
        <v>Whirl Blank, Neck Rad. End to Head CL</v>
      </c>
      <c r="QY146" t="str">
        <v>Whirl Blank, Nose Start Dia.</v>
      </c>
      <c r="QZ146" t="str">
        <v>Whirl Blank, Nose Start Dist.</v>
      </c>
      <c r="RA146" t="str">
        <v>Whirl Blank, Thrd. Minor</v>
      </c>
      <c r="RB146" t="str">
        <v>Whirl Blank, Thrd. Pullout Dia.</v>
      </c>
      <c r="RC146" t="str">
        <v>Whole Part, Removal is at Assy. Level</v>
      </c>
      <c r="RD146" t="str">
        <v>Wide Area</v>
      </c>
      <c r="RE146" t="str">
        <v>Zero on End of Go Gauge</v>
      </c>
    </row>
    <row r="147" spans="1:473">
      <c r="A147" t="s">
        <v>783</v>
      </c>
      <c r="C147" t="str" cm="1">
        <f t="array" ref="C147:RE147">TRANSPOSE(_xlfn._xlws.SORT(_xlfn._xlws.FILTER($A$2:$A$600,ISNUMBER(SEARCH('PartLib Table'!M164,$A$2:$A$600)),"not found")))</f>
        <v xml:space="preserve"> 'C', Whirl Blank</v>
      </c>
      <c r="D147" t="str">
        <v xml:space="preserve"> See Image, Constrained</v>
      </c>
      <c r="E147" t="str">
        <v>(.04 to .12 range = Pass)</v>
      </c>
      <c r="F147" t="str">
        <v>(.042 FULL) Go Pin Seat Fully</v>
      </c>
      <c r="G147" t="str">
        <v>(B), Mfg. Tol.</v>
      </c>
      <c r="H147" t="str">
        <v>(B), O.A.L.</v>
      </c>
      <c r="I147" t="str">
        <v>.001 or less =Pass</v>
      </c>
      <c r="J147" t="str">
        <v>.001 or less out of center = Pass</v>
      </c>
      <c r="K147" t="str">
        <v>.002 or Less = Pass</v>
      </c>
      <c r="L147" t="str">
        <v>.002 or Less out of center = Pass</v>
      </c>
      <c r="M147" t="str">
        <v>.005 to .015 = Pass</v>
      </c>
      <c r="N147" t="str">
        <v>.0125 Mean, Section</v>
      </c>
      <c r="O147" t="str">
        <v>.025 or Less in X &amp; Y=Pass</v>
      </c>
      <c r="P147" t="str">
        <v>.038 Mean</v>
      </c>
      <c r="Q147" t="str">
        <v>.063 MM = .0024 IN, See Image</v>
      </c>
      <c r="R147" t="str">
        <v>.063MM = .0024"</v>
      </c>
      <c r="S147" t="str">
        <v>.243 NO-GO, Unconstrained, Must Not Start</v>
      </c>
      <c r="T147" t="str">
        <v>@ Back Face &amp; ID, No Raised Edge</v>
      </c>
      <c r="U147" t="str">
        <v>@ Back Face &amp; OD, No Raised Edge</v>
      </c>
      <c r="V147" t="str">
        <v>@ ID &amp; FACE</v>
      </c>
      <c r="W147" t="str">
        <v>@ OD &amp; BACK FACE</v>
      </c>
      <c r="X147" t="str">
        <v>@ OD &amp; FACE</v>
      </c>
      <c r="Y147" t="str">
        <v>Across from slot</v>
      </c>
      <c r="Z147" t="str">
        <v>All Edge Breaks</v>
      </c>
      <c r="AA147" t="str">
        <v>Attached to bar stock</v>
      </c>
      <c r="AB147" t="str">
        <v xml:space="preserve">Back Turn Fillet Rad. </v>
      </c>
      <c r="AC147" t="str">
        <v>Balloon 1 (DWG FRM0105 Page 2, NV-27)</v>
      </c>
      <c r="AD147" t="str">
        <v>Balloon 1 (DWG FRM0105, NV-30)</v>
      </c>
      <c r="AE147" t="str">
        <v>Balloon 1 (P# 9890002-20) OL00429/A</v>
      </c>
      <c r="AF147" t="str">
        <v>Balloon 1, DWG#FRM0105</v>
      </c>
      <c r="AG147" t="str">
        <v>Balloon 11, See Image</v>
      </c>
      <c r="AH147" t="str">
        <v xml:space="preserve">Balloon 2 (DWG FRM0105 Page 2, NV-27) </v>
      </c>
      <c r="AI147" t="str">
        <v>Balloon 2 (DWG FRM0105, NV-30)</v>
      </c>
      <c r="AJ147" t="str">
        <v>Balloon 2 (P# 9890002-20)</v>
      </c>
      <c r="AK147" t="str">
        <v>Balloon 2, DWG#FRM0105</v>
      </c>
      <c r="AL147" t="str">
        <v>Balloon 2, DWG#FRM0105, See Image</v>
      </c>
      <c r="AM147" t="str">
        <v>Balloon 3 (DWG FRM0105, NV-30 Minor)</v>
      </c>
      <c r="AN147" t="str">
        <v>Balloon 3 (DWG FRM0105, NV-30)</v>
      </c>
      <c r="AO147" t="str">
        <v>Balloon 3 (P# 9890002-20)</v>
      </c>
      <c r="AP147" t="str">
        <v>Balloon 4</v>
      </c>
      <c r="AQ147" t="str">
        <v>Balloon 4 (P# 9890002-20)</v>
      </c>
      <c r="AR147" t="str">
        <v>Below Middle Band</v>
      </c>
      <c r="AS147" t="str">
        <v>Best Fit Pin, .003 or Less =Pass</v>
      </c>
      <c r="AT147" t="str">
        <v>Blank</v>
      </c>
      <c r="AU147" t="str">
        <v>Blank Turn Maj.</v>
      </c>
      <c r="AV147" t="str">
        <v>Blank Turn Maj. Mill Flt., OL4172</v>
      </c>
      <c r="AW147" t="str">
        <v>Blank Without .010 Slots</v>
      </c>
      <c r="AX147" t="str">
        <v>Blank Without .010 Slots, Section</v>
      </c>
      <c r="AY147" t="str">
        <v>Blank without thread</v>
      </c>
      <c r="AZ147" t="str">
        <v xml:space="preserve">Blank, Center of V Grv. </v>
      </c>
      <c r="BA147" t="str">
        <v>Blank, Check R adjacent Balloon 17</v>
      </c>
      <c r="BB147" t="str">
        <v>Blank, EXT. Feature</v>
      </c>
      <c r="BC147" t="str">
        <v>Blank, See Image, OL04335</v>
      </c>
      <c r="BD147" t="str">
        <v>Blank, See Image, OL04336</v>
      </c>
      <c r="BE147" t="str">
        <v xml:space="preserve">Blank, Thrd. </v>
      </c>
      <c r="BF147" t="str">
        <v>Blank, Turn Tip</v>
      </c>
      <c r="BG147" t="str">
        <v>Blank, Without Thrd.</v>
      </c>
      <c r="BH147" t="str">
        <v>Blank, Without Thread</v>
      </c>
      <c r="BI147" t="str">
        <v xml:space="preserve">Blunt Start Blend to Minor </v>
      </c>
      <c r="BJ147" t="str">
        <v>Calc., Use Go HEX</v>
      </c>
      <c r="BK147" t="str">
        <v>Can't dig into OD</v>
      </c>
      <c r="BL147" t="str">
        <v>Carbide Gauge</v>
      </c>
      <c r="BM147" t="str">
        <v xml:space="preserve">Center of V Grv. </v>
      </c>
      <c r="BN147" t="str">
        <v>Centered Less than .03 = Pass</v>
      </c>
      <c r="BO147" t="str">
        <v>Centered within .0005 or Less = Pass</v>
      </c>
      <c r="BP147" t="str">
        <v>Centered within .001 or Less = Pass</v>
      </c>
      <c r="BQ147" t="str">
        <v>Centered within .0254 or Less = Pass</v>
      </c>
      <c r="BR147" t="str">
        <v>Check close to Rod Slot</v>
      </c>
      <c r="BS147" t="str">
        <v>Check every other hole</v>
      </c>
      <c r="BT147" t="str">
        <v>Check Go over full length of slot.</v>
      </c>
      <c r="BU147" t="str">
        <v>Check Near Closed End</v>
      </c>
      <c r="BV147" t="str">
        <v>Check per Print View, Away from Rod Slot</v>
      </c>
      <c r="BW147" t="str">
        <v>Check to Balloon 30 Go Pin</v>
      </c>
      <c r="BX147" t="str">
        <v>Check with .2705 SET Pin Inside Part</v>
      </c>
      <c r="BY147" t="str">
        <v>Check with Hex Up</v>
      </c>
      <c r="BZ147" t="str">
        <v>CMM Blank</v>
      </c>
      <c r="CA147" t="str">
        <v>Confirm Full Radius</v>
      </c>
      <c r="CB147" t="str">
        <v>Constrained in fixture</v>
      </c>
      <c r="CC147" t="str">
        <v>Constrained with Ring</v>
      </c>
      <c r="CD147" t="str">
        <v>Constrained, See Image</v>
      </c>
      <c r="CE147" t="str">
        <v>Dim. "A"</v>
      </c>
      <c r="CF147" t="str">
        <v>Dim. "B"</v>
      </c>
      <c r="CG147" t="str">
        <v>Dim. "C"</v>
      </c>
      <c r="CH147" t="str">
        <v>Dim. "D", Whirl Blank</v>
      </c>
      <c r="CI147" t="str">
        <v>Dim. "G"</v>
      </c>
      <c r="CJ147" t="str">
        <v>Dim. E, Blank Turn Maj. &amp;  Mill Flt</v>
      </c>
      <c r="CK147" t="str">
        <v>Dim. E, Blank Turn Maj.&amp;  Mill Flt</v>
      </c>
      <c r="CL147" t="str">
        <v>Dim. H, Whirl Blank</v>
      </c>
      <c r="CM147" t="str">
        <v>Dim. J, 'Blank Turn Maj. &amp; Whirl Blank</v>
      </c>
      <c r="CN147" t="str">
        <v>Disk Drop Indicator Tip</v>
      </c>
      <c r="CO147" t="str">
        <v>DWG 100448-15, Balloon F_1</v>
      </c>
      <c r="CP147" t="str">
        <v>DWG 100448-15, OL02571</v>
      </c>
      <c r="CQ147" t="str">
        <v>DWG 100448-41</v>
      </c>
      <c r="CR147" t="str">
        <v>DWG 9890040, (10E),Section Part, OL01139</v>
      </c>
      <c r="CS147" t="str">
        <v>DWG 9890040, (10E),Section, OL01139</v>
      </c>
      <c r="CT147" t="str">
        <v>DWG 9890040, (11E)</v>
      </c>
      <c r="CU147" t="str">
        <v>DWG 9890040, (11E), Pins with Flats</v>
      </c>
      <c r="CV147" t="str">
        <v>DWG 9890040, (12E),  Pass=.002 or less</v>
      </c>
      <c r="CW147" t="str">
        <v>DWG 9890040, (12E), See Image</v>
      </c>
      <c r="CX147" t="str">
        <v>DWG 9890040, (1E), OL01431</v>
      </c>
      <c r="CY147" t="str">
        <v>DWG 9890040, (1E), OL01432</v>
      </c>
      <c r="CZ147" t="str">
        <v>DWG 9890040, (2E), OL01432</v>
      </c>
      <c r="DA147" t="str">
        <v>DWG 9890040, (3E)</v>
      </c>
      <c r="DB147" t="str">
        <v>DWG 9890040, (4E)</v>
      </c>
      <c r="DC147" t="str">
        <v>DWG 9890040, (5E), OL02336</v>
      </c>
      <c r="DD147" t="str">
        <v>DWG 9890040, (6E)</v>
      </c>
      <c r="DE147" t="str">
        <v>DWG 9890040, (7E)</v>
      </c>
      <c r="DF147" t="str">
        <v>DWG 9890040, (8E), OL01433</v>
      </c>
      <c r="DG147" t="str">
        <v>DWG 9890040, (8E), OL01433, Section</v>
      </c>
      <c r="DH147" t="str">
        <v>DWG 9890040, (9E), Close to Rod Slot</v>
      </c>
      <c r="DI147" t="str">
        <v>DWG 9890040, (9E),Close to Rod Slot</v>
      </c>
      <c r="DJ147" t="str">
        <v>DWG FRM0105 PAGE 2</v>
      </c>
      <c r="DK147" t="str">
        <v>DWG# 100448-41</v>
      </c>
      <c r="DL147" t="str">
        <v>DWG# 100448-44</v>
      </c>
      <c r="DM147" t="str">
        <v>DWG# 9890003  (1), Section OL00436/A</v>
      </c>
      <c r="DN147" t="str">
        <v>DWG# 9890003 (3), Ring Gauge Constrained</v>
      </c>
      <c r="DO147" t="str">
        <v>DWG# 9890003 (4), Section</v>
      </c>
      <c r="DP147" t="str">
        <v>DWG#100448-26, Balloon 1K, OL02350</v>
      </c>
      <c r="DQ147" t="str">
        <v>DWG#100448-26, Balloon 2K, OL02350</v>
      </c>
      <c r="DR147" t="str">
        <v>DWG#100448-26, Balloon 3K, OL02363</v>
      </c>
      <c r="DS147" t="str">
        <v>DWG#100448-26, Balloon 4K</v>
      </c>
      <c r="DT147" t="str">
        <v>DWG#100448-26, Balloon 5K, Section</v>
      </c>
      <c r="DU147" t="str">
        <v>DWG#100448-26, Balloon 6K</v>
      </c>
      <c r="DV147" t="str">
        <v>DWG#100448-26, Balloon 7K, Section</v>
      </c>
      <c r="DW147" t="str">
        <v>DWG#100448-26, Mfg. Tol.</v>
      </c>
      <c r="DX147" t="str">
        <v>DWG#9890003 (2) Ring Gauge Constrained</v>
      </c>
      <c r="DY147" t="str">
        <v>DWG#9890044</v>
      </c>
      <c r="DZ147" t="str">
        <v>DWG#9890044 .1985 to .2005=Pass</v>
      </c>
      <c r="EA147" t="str">
        <v>DWG#9890044 Overlay OL02441</v>
      </c>
      <c r="EB147" t="str">
        <v>DWG#9890044, OL02441</v>
      </c>
      <c r="EC147" t="str">
        <v>DWG#FRM0105</v>
      </c>
      <c r="ED147" t="str">
        <v>EXT.</v>
      </c>
      <c r="EE147" t="str">
        <v>EXT. Section, OL02460</v>
      </c>
      <c r="EF147" t="str">
        <v>EXT., OL04223</v>
      </c>
      <c r="EG147" t="str">
        <v>Flat Drop Indicator Tip</v>
      </c>
      <c r="EH147" t="str">
        <v>Full Go Pin, No Light, at Radius</v>
      </c>
      <c r="EI147" t="str">
        <v>Function Check</v>
      </c>
      <c r="EJ147" t="str">
        <v>GO Function Gauge</v>
      </c>
      <c r="EK147" t="str">
        <v>Go Gauge for Balloon 1 &amp; 4</v>
      </c>
      <c r="EL147" t="str">
        <v>Go Pin must pass through</v>
      </c>
      <c r="EM147" t="str">
        <v>Greater than .005 = Fail, Section</v>
      </c>
      <c r="EN147" t="str">
        <v>Greater than .025 out of center = Fail</v>
      </c>
      <c r="EO147" t="str">
        <v>Greater than 2.6 = Pass</v>
      </c>
      <c r="EP147" t="str">
        <v>Green = Pass, Red = Fail</v>
      </c>
      <c r="EQ147" t="str">
        <v>Hex Depth</v>
      </c>
      <c r="ER147" t="str">
        <v>Hex Minor</v>
      </c>
      <c r="ES147" t="str">
        <v>Hole Dia.</v>
      </c>
      <c r="ET147" t="str">
        <v>Hook or Disk Tip</v>
      </c>
      <c r="EU147" t="str">
        <v>ID Sphere Finish</v>
      </c>
      <c r="EV147" t="str">
        <v>ID/OD Both Sides, Diff. .002 or less = Pass</v>
      </c>
      <c r="EW147" t="str">
        <v>If Looks Big, Section</v>
      </c>
      <c r="EX147" t="str">
        <v>If Looks Small, Section</v>
      </c>
      <c r="EY147" t="str">
        <v>Insp. Close to Break Away, Mfg.Tol.</v>
      </c>
      <c r="EZ147" t="str">
        <v>INT.</v>
      </c>
      <c r="FA147" t="str">
        <v>INT. Section, OL02460</v>
      </c>
      <c r="FB147" t="str">
        <v>INT., OL04223</v>
      </c>
      <c r="FC147" t="str">
        <v>Intersect. of 7.7 &amp; R0.10</v>
      </c>
      <c r="FD147" t="str">
        <v>Intersect. of 8.79 and R.25 MAX</v>
      </c>
      <c r="FE147" t="str">
        <v>Keep Ind. Tip away from corner</v>
      </c>
      <c r="FF147" t="str">
        <v>L31</v>
      </c>
      <c r="FG147" t="str">
        <v>Laser Mark</v>
      </c>
      <c r="FH147" t="str">
        <v>LASER PER NOTE 4</v>
      </c>
      <c r="FI147" t="str">
        <v>LASER PER NOTE 4, Final Check 1 only</v>
      </c>
      <c r="FJ147" t="str">
        <v>Less than .002 out of center = Pass</v>
      </c>
      <c r="FK147" t="str">
        <v>Less than 2.75 = Pass, Section</v>
      </c>
      <c r="FL147" t="str">
        <v>List as pin. Not Calibrated</v>
      </c>
      <c r="FM147" t="str">
        <v>M9 X 1.25 BUTT See Comment Image</v>
      </c>
      <c r="FN147" t="str">
        <v>Manual Section</v>
      </c>
      <c r="FO147" t="str">
        <v>Max Deep .241 NO-GO =.42</v>
      </c>
      <c r="FP147" t="str">
        <v>MAX Depth of (Note 7) .241 NO-GO Pin</v>
      </c>
      <c r="FQ147" t="str">
        <v>Measure from Blue Line, See Image</v>
      </c>
      <c r="FR147" t="str">
        <v>Measure Width of Blue Area, See Image</v>
      </c>
      <c r="FS147" t="str">
        <v>Mfg. Tol</v>
      </c>
      <c r="FT147" t="str">
        <v>Mfg. Tol, See Image</v>
      </c>
      <c r="FU147" t="str">
        <v>Mfg. Tol.</v>
      </c>
      <c r="FV147" t="str">
        <v>Mfg. Tol. "A"</v>
      </c>
      <c r="FW147" t="str">
        <v>Mfg. Tol. (Zero on Gauge Full Dia. Lead)</v>
      </c>
      <c r="FX147" t="str">
        <v>Mfg. Tol. Balloon 11, See Image</v>
      </c>
      <c r="FY147" t="str">
        <v>Mfg. Tol. Balloon 4</v>
      </c>
      <c r="FZ147" t="str">
        <v>Mfg. Tol. Balloon 7</v>
      </c>
      <c r="GA147" t="str">
        <v xml:space="preserve">Mfg. Tol. C-Bore Face (Ballo 28) </v>
      </c>
      <c r="GB147" t="str">
        <v>Mfg. Tol. Section</v>
      </c>
      <c r="GC147" t="str">
        <v>Mfg. Tol. See Image</v>
      </c>
      <c r="GD147" t="str">
        <v>Mfg. Tol., 3 Places, Record MAX</v>
      </c>
      <c r="GE147" t="str">
        <v>Mfg. Tol., Balloon 11</v>
      </c>
      <c r="GF147" t="str">
        <v>Mfg. Tol., Balloon 7</v>
      </c>
      <c r="GG147" t="str">
        <v>Mfg. Tol., Blank</v>
      </c>
      <c r="GH147" t="str">
        <v>Mfg. Tol., Blank, Balloon 12</v>
      </c>
      <c r="GI147" t="str">
        <v>Mfg. Tol., Blend to SØ.320</v>
      </c>
      <c r="GJ147" t="str">
        <v>Mfg. Tol., Calculation</v>
      </c>
      <c r="GK147" t="str">
        <v>Mfg. Tol., For Mill Fixture</v>
      </c>
      <c r="GL147" t="str">
        <v>Mfg. Tol., L32</v>
      </c>
      <c r="GM147" t="str">
        <v>Mfg. Tol., L33</v>
      </c>
      <c r="GN147" t="str">
        <v>Mfg. Tol., No Tool Marks</v>
      </c>
      <c r="GO147" t="str">
        <v>Mfg. Tol., OL03361</v>
      </c>
      <c r="GP147" t="str">
        <v>Mfg. Tol., Record off center value</v>
      </c>
      <c r="GQ147" t="str">
        <v>Mfg. Tol., Same 3 Places, Record MIN</v>
      </c>
      <c r="GR147" t="str">
        <v>Mfg. Tol., Section</v>
      </c>
      <c r="GS147" t="str">
        <v>Mfg. Tol., Section B-B</v>
      </c>
      <c r="GT147" t="str">
        <v>Mfg. Tol., Section, OL03361</v>
      </c>
      <c r="GU147" t="str">
        <v>Mfg. Tol., Section, Per Note 2</v>
      </c>
      <c r="GV147" t="str">
        <v>Mfg. Tol., See Image</v>
      </c>
      <c r="GW147" t="str">
        <v>Mfg. Tol., See Image, Bore in Blue</v>
      </c>
      <c r="GX147" t="str">
        <v>Mfg. Tol., See Image, Hook Tip</v>
      </c>
      <c r="GY147" t="str">
        <v>Mfg. Tol., Sharp Okay No Burr</v>
      </c>
      <c r="GZ147" t="str">
        <v>Mfg. Tol., Threadless Blank</v>
      </c>
      <c r="HA147" t="str">
        <v>Mfg.Tol.</v>
      </c>
      <c r="HB147" t="str">
        <v>Mgf. To., T.S.C.</v>
      </c>
      <c r="HC147" t="str">
        <v>Milled Feature</v>
      </c>
      <c r="HD147" t="str">
        <v>Milled Feature, OL04045</v>
      </c>
      <c r="HE147" t="str">
        <v>More than .0005 out of center = Fail</v>
      </c>
      <c r="HF147" t="str">
        <v>Must Pass Through</v>
      </c>
      <c r="HG147" t="str">
        <v>Must pass through gauge</v>
      </c>
      <c r="HH147" t="str">
        <v>Must Pass Through Go Gauge</v>
      </c>
      <c r="HI147" t="str">
        <v>Must Pass, See Image.</v>
      </c>
      <c r="HJ147" t="str">
        <v>NA</v>
      </c>
      <c r="HK147" t="str">
        <v>Narrow Area</v>
      </c>
      <c r="HL147" t="str">
        <v>Near Balloon 21</v>
      </c>
      <c r="HM147" t="str">
        <v>Near Datum B</v>
      </c>
      <c r="HN147" t="str">
        <v>Neck Dia.</v>
      </c>
      <c r="HO147" t="str">
        <v>Neck to Head Rad.</v>
      </c>
      <c r="HP147" t="str">
        <v>No Copper Deposits Allowed</v>
      </c>
      <c r="HQ147" t="str">
        <v>No Section</v>
      </c>
      <c r="HR147" t="str">
        <v>No Section, .01 to .014 = Pass</v>
      </c>
      <c r="HS147" t="str">
        <v>No Section, Rotate Part</v>
      </c>
      <c r="HT147" t="str">
        <v>No Section, See Image</v>
      </c>
      <c r="HU147" t="str">
        <v>No Slot, Section B-B</v>
      </c>
      <c r="HV147" t="str">
        <v>No visual step = Pass</v>
      </c>
      <c r="HW147" t="str">
        <v>Not to exceed .95 Deep</v>
      </c>
      <c r="HX147" t="str">
        <v>Note 1</v>
      </c>
      <c r="HY147" t="str">
        <v>OL00333/A</v>
      </c>
      <c r="HZ147" t="str">
        <v>OL00519</v>
      </c>
      <c r="IA147" t="str">
        <v>OL00520</v>
      </c>
      <c r="IB147" t="str">
        <v>OL00529</v>
      </c>
      <c r="IC147" t="str">
        <v>OL00542</v>
      </c>
      <c r="ID147" t="str">
        <v>OL00724</v>
      </c>
      <c r="IE147" t="str">
        <v>OL01250</v>
      </c>
      <c r="IF147" t="str">
        <v>OL01869, Threadless Blank</v>
      </c>
      <c r="IG147" t="str">
        <v>OL01870, Section</v>
      </c>
      <c r="IH147" t="str">
        <v>OL02255</v>
      </c>
      <c r="II147" t="str">
        <v>OL02255, Mfg. Tol.</v>
      </c>
      <c r="IJ147" t="str">
        <v>OL02302</v>
      </c>
      <c r="IK147" t="str">
        <v xml:space="preserve">OL02318  needed per image instructions </v>
      </c>
      <c r="IL147" t="str">
        <v>OL02556</v>
      </c>
      <c r="IM147" t="str">
        <v>OL02557</v>
      </c>
      <c r="IN147" t="str">
        <v>OL02567</v>
      </c>
      <c r="IO147" t="str">
        <v>OL02653</v>
      </c>
      <c r="IP147" t="str">
        <v>OL02718</v>
      </c>
      <c r="IQ147" t="str">
        <v>OL02841</v>
      </c>
      <c r="IR147" t="str">
        <v>OL02842</v>
      </c>
      <c r="IS147" t="str">
        <v>OL02844</v>
      </c>
      <c r="IT147" t="str">
        <v>OL02871</v>
      </c>
      <c r="IU147" t="str">
        <v>OL02887</v>
      </c>
      <c r="IV147" t="str">
        <v>OL03500</v>
      </c>
      <c r="IW147" t="str">
        <v>OL03766</v>
      </c>
      <c r="IX147" t="str">
        <v>OL03868</v>
      </c>
      <c r="IY147" t="str">
        <v>OL03869</v>
      </c>
      <c r="IZ147" t="str">
        <v>OL03870</v>
      </c>
      <c r="JA147" t="str">
        <v>OL03873, DWG# 100448-44</v>
      </c>
      <c r="JB147" t="str">
        <v>OL03949</v>
      </c>
      <c r="JC147" t="str">
        <v xml:space="preserve">OL04043, Section </v>
      </c>
      <c r="JD147" t="str">
        <v xml:space="preserve">OL04044, Section </v>
      </c>
      <c r="JE147" t="str">
        <v>OL04045</v>
      </c>
      <c r="JF147" t="str">
        <v>OL04045, Milled Feature</v>
      </c>
      <c r="JG147" t="str">
        <v>OL04063</v>
      </c>
      <c r="JH147" t="str">
        <v>OL04064</v>
      </c>
      <c r="JI147" t="str">
        <v>OL04065</v>
      </c>
      <c r="JJ147" t="str">
        <v>OL04181</v>
      </c>
      <c r="JK147" t="str">
        <v>OL04218</v>
      </c>
      <c r="JL147" t="str">
        <v>OL04224, See Image</v>
      </c>
      <c r="JM147" t="str">
        <v>OL04374</v>
      </c>
      <c r="JN147" t="str">
        <v>OL04375, Section M-M</v>
      </c>
      <c r="JO147" t="str">
        <v>OL04376, Section M-M</v>
      </c>
      <c r="JP147" t="str">
        <v>OL04443</v>
      </c>
      <c r="JQ147" t="str">
        <v>OL04444</v>
      </c>
      <c r="JR147" t="str">
        <v>OL05000</v>
      </c>
      <c r="JS147" t="str">
        <v>One side of slot</v>
      </c>
      <c r="JT147" t="str">
        <v>Other side of slot</v>
      </c>
      <c r="JU147" t="str">
        <v>Out of center more than .002 = Fail</v>
      </c>
      <c r="JV147" t="str">
        <v>Out of center more than.002 = Fail</v>
      </c>
      <c r="JW147" t="str">
        <v>Overlay OL02713</v>
      </c>
      <c r="JX147" t="str">
        <v>Overlay OL02714</v>
      </c>
      <c r="JY147" t="str">
        <v>Overlay OL02718</v>
      </c>
      <c r="JZ147" t="str">
        <v>Overlay OL03831, Mfg. Tol.</v>
      </c>
      <c r="KA147" t="str">
        <v>Part Without Slots</v>
      </c>
      <c r="KB147" t="str">
        <v>Part Without Slots, See Image</v>
      </c>
      <c r="KC147" t="str">
        <v xml:space="preserve">Pass = .0254 or Less </v>
      </c>
      <c r="KD147" t="str">
        <v>PD MIN = 4.361, PD MAX = 4.456</v>
      </c>
      <c r="KE147" t="str">
        <v>Per Balloon 2 Note</v>
      </c>
      <c r="KF147" t="str">
        <v>Per drawing note(s) 8.</v>
      </c>
      <c r="KG147" t="str">
        <v>Point or Sphere Tip</v>
      </c>
      <c r="KH147" t="str">
        <v>Point Tip</v>
      </c>
      <c r="KI147" t="str">
        <v>R.9 to R1.1 = Pass, See Image</v>
      </c>
      <c r="KJ147" t="str">
        <v>Ram Construction</v>
      </c>
      <c r="KK147" t="str">
        <v>Record Same Pass / Fail All Balloons</v>
      </c>
      <c r="KL147" t="str">
        <v>Ref. Balloon 1</v>
      </c>
      <c r="KM147" t="str">
        <v>Ref. Balloon 12</v>
      </c>
      <c r="KN147" t="str">
        <v>Ref. Balloon 13, 100% AQL</v>
      </c>
      <c r="KO147" t="str">
        <v>Ref. Balloon 2</v>
      </c>
      <c r="KP147" t="str">
        <v>Ref. Balloon 21, 100% AQL</v>
      </c>
      <c r="KQ147" t="str">
        <v>Ref. Balloon 4</v>
      </c>
      <c r="KR147" t="str">
        <v>Ref. Balloon 7</v>
      </c>
      <c r="KS147" t="str">
        <v>Ref. Balloon 8</v>
      </c>
      <c r="KT147" t="str">
        <v>Relieved Pin Gauges 09236 &amp; 09235</v>
      </c>
      <c r="KU147" t="str">
        <v>Rotate Part</v>
      </c>
      <c r="KV147" t="str">
        <v>Rotate Part, See Image</v>
      </c>
      <c r="KW147" t="str">
        <v>Same as Root Radius</v>
      </c>
      <c r="KX147" t="str">
        <v>Section</v>
      </c>
      <c r="KY147" t="str">
        <v>Section B-B</v>
      </c>
      <c r="KZ147" t="str">
        <v>Section B-B, Distance Between Grooves</v>
      </c>
      <c r="LA147" t="str">
        <v>Section C-C</v>
      </c>
      <c r="LB147" t="str">
        <v>Section Part</v>
      </c>
      <c r="LC147" t="str">
        <v>Section Part, Measured from Opposite Face</v>
      </c>
      <c r="LD147" t="str">
        <v>Section, Broachless Blank</v>
      </c>
      <c r="LE147" t="str">
        <v>Section, EXT. Sphere Location.</v>
      </c>
      <c r="LF147" t="str">
        <v>Section, Hex Cham. Ang.</v>
      </c>
      <c r="LG147" t="str">
        <v>Section, Hex Fillet Rad.</v>
      </c>
      <c r="LH147" t="str">
        <v>Section, INT. Feature</v>
      </c>
      <c r="LI147" t="str">
        <v>Section, INT. Sphere Location.</v>
      </c>
      <c r="LJ147" t="str">
        <v>Section, Mfg. Tol.</v>
      </c>
      <c r="LK147" t="str">
        <v>Section, Mfg. Tol., See Image</v>
      </c>
      <c r="LL147" t="str">
        <v>Section, OL00486</v>
      </c>
      <c r="LM147" t="str">
        <v>Section, OL00542</v>
      </c>
      <c r="LN147" t="str">
        <v>Section, OL00543</v>
      </c>
      <c r="LO147" t="str">
        <v>Section, OL00544</v>
      </c>
      <c r="LP147" t="str">
        <v>Section, OL00545</v>
      </c>
      <c r="LQ147" t="str">
        <v>Section, OL00546</v>
      </c>
      <c r="LR147" t="str">
        <v>Section, OL00547</v>
      </c>
      <c r="LS147" t="str">
        <v>Section, OL00555</v>
      </c>
      <c r="LT147" t="str">
        <v>Section, OL00725</v>
      </c>
      <c r="LU147" t="str">
        <v>Section, OL01430</v>
      </c>
      <c r="LV147" t="str">
        <v>Section, OL01434</v>
      </c>
      <c r="LW147" t="str">
        <v>Section, OL01435</v>
      </c>
      <c r="LX147" t="str">
        <v>Section, OL01807</v>
      </c>
      <c r="LY147" t="str">
        <v>Section, OL01830</v>
      </c>
      <c r="LZ147" t="str">
        <v>Section, OL02351</v>
      </c>
      <c r="MA147" t="str">
        <v>Section, OL02519</v>
      </c>
      <c r="MB147" t="str">
        <v>Section, OL02520</v>
      </c>
      <c r="MC147" t="str">
        <v>Section, OL02522</v>
      </c>
      <c r="MD147" t="str">
        <v>Section, OL02540</v>
      </c>
      <c r="ME147" t="str">
        <v>Section, OL02541</v>
      </c>
      <c r="MF147" t="str">
        <v>Section, OL02552</v>
      </c>
      <c r="MG147" t="str">
        <v>Section, OL02553</v>
      </c>
      <c r="MH147" t="str">
        <v>Section, OL02554</v>
      </c>
      <c r="MI147" t="str">
        <v>Section, OL02555</v>
      </c>
      <c r="MJ147" t="str">
        <v>Section, OL02558</v>
      </c>
      <c r="MK147" t="str">
        <v>Section, OL02559</v>
      </c>
      <c r="ML147" t="str">
        <v>Section, OL02560</v>
      </c>
      <c r="MM147" t="str">
        <v>Section, OL02619</v>
      </c>
      <c r="MN147" t="str">
        <v>Section, OL02620</v>
      </c>
      <c r="MO147" t="str">
        <v>Section, OL02621</v>
      </c>
      <c r="MP147" t="str">
        <v>Section, OL02622</v>
      </c>
      <c r="MQ147" t="str">
        <v>Section, OL02623</v>
      </c>
      <c r="MR147" t="str">
        <v>Section, OL02624</v>
      </c>
      <c r="MS147" t="str">
        <v>Section, OL02652</v>
      </c>
      <c r="MT147" t="str">
        <v>Section, OL02680</v>
      </c>
      <c r="MU147" t="str">
        <v>Section, OL02793</v>
      </c>
      <c r="MV147" t="str">
        <v>Section, OL02823</v>
      </c>
      <c r="MW147" t="str">
        <v>Section, OL02843</v>
      </c>
      <c r="MX147" t="str">
        <v>Section, OL03026, Ext.</v>
      </c>
      <c r="MY147" t="str">
        <v>Section, OL03026, Int.</v>
      </c>
      <c r="MZ147" t="str">
        <v>Section, OL03570, DWG# 100448-41</v>
      </c>
      <c r="NA147" t="str">
        <v>Section, OL03781</v>
      </c>
      <c r="NB147" t="str">
        <v>Section, OL03911</v>
      </c>
      <c r="NC147" t="str">
        <v>Section, OL03912</v>
      </c>
      <c r="ND147" t="str">
        <v>Section, OL03928</v>
      </c>
      <c r="NE147" t="str">
        <v>Section, OL03929</v>
      </c>
      <c r="NF147" t="str">
        <v>Section, OL04030</v>
      </c>
      <c r="NG147" t="str">
        <v>Section, OL04037</v>
      </c>
      <c r="NH147" t="str">
        <v>Section, OL04038</v>
      </c>
      <c r="NI147" t="str">
        <v>Section, OL04046</v>
      </c>
      <c r="NJ147" t="str">
        <v>Section, OL04065</v>
      </c>
      <c r="NK147" t="str">
        <v>Section, OL04066</v>
      </c>
      <c r="NL147" t="str">
        <v>Section, OL04067</v>
      </c>
      <c r="NM147" t="str">
        <v>Section, OL04069</v>
      </c>
      <c r="NN147" t="str">
        <v>Section, OL04071</v>
      </c>
      <c r="NO147" t="str">
        <v>Section, OL04173</v>
      </c>
      <c r="NP147" t="str">
        <v>Section, OL04174</v>
      </c>
      <c r="NQ147" t="str">
        <v>Section, OL04214</v>
      </c>
      <c r="NR147" t="str">
        <v>Section, OL04215</v>
      </c>
      <c r="NS147" t="str">
        <v>Section, OL04216</v>
      </c>
      <c r="NT147" t="str">
        <v>Section, OL04217</v>
      </c>
      <c r="NU147" t="str">
        <v>Section, Overlay OL02716</v>
      </c>
      <c r="NV147" t="str">
        <v>Section, Overlay OL02717</v>
      </c>
      <c r="NW147" t="str">
        <v>Section, See Image</v>
      </c>
      <c r="NX147" t="str">
        <v>Section, See Image, DWG# 100448-41</v>
      </c>
      <c r="NY147" t="str">
        <v>Section, Without Sots</v>
      </c>
      <c r="NZ147" t="str">
        <v>See Comments Sheet</v>
      </c>
      <c r="OA147" t="str">
        <v>See Comments Sheet, OL02318</v>
      </c>
      <c r="OB147" t="str">
        <v>See Image</v>
      </c>
      <c r="OC147" t="str">
        <v>See Image, .005 or Less = Pass</v>
      </c>
      <c r="OD147" t="str">
        <v>See Image, Check Near Radius</v>
      </c>
      <c r="OE147" t="str">
        <v>See Image, Constrained</v>
      </c>
      <c r="OF147" t="str">
        <v>See Image, Distance Between Flats</v>
      </c>
      <c r="OG147" t="str">
        <v xml:space="preserve">See Image, Mfg. Tol, Section A-A </v>
      </c>
      <c r="OH147" t="str">
        <v>See image, Mfg. Tol.</v>
      </c>
      <c r="OI147" t="str">
        <v>See Image, Mic. Across Flats</v>
      </c>
      <c r="OJ147" t="str">
        <v>See Image, OL02850</v>
      </c>
      <c r="OK147" t="str">
        <v>See Image, OL02880</v>
      </c>
      <c r="OL147" t="str">
        <v>See Image, OL03926</v>
      </c>
      <c r="OM147" t="str">
        <v>See Image, OL03927</v>
      </c>
      <c r="ON147" t="str">
        <v>See Image, OL04003</v>
      </c>
      <c r="OO147" t="str">
        <v>'See Image, OL04342,  Best Fit Joe Block</v>
      </c>
      <c r="OP147" t="str">
        <v>See Image, OL04342,  Blank</v>
      </c>
      <c r="OQ147" t="str">
        <v>See Image, OL04342, Blank</v>
      </c>
      <c r="OR147" t="str">
        <v>See Image, OL04343, Blank</v>
      </c>
      <c r="OS147" t="str">
        <v>See Image, Pass = .002 or Less</v>
      </c>
      <c r="OT147" t="str">
        <v>See Image, Rcd. MAX</v>
      </c>
      <c r="OU147" t="str">
        <v>See Image, Rcd. MIN</v>
      </c>
      <c r="OV147" t="str">
        <v>See Image, Section</v>
      </c>
      <c r="OW147" t="str">
        <v>See Image, Section A-A</v>
      </c>
      <c r="OX147" t="str">
        <v>See Image, Section B-B</v>
      </c>
      <c r="OY147" t="str">
        <v>See Image, Section B-B, TSC</v>
      </c>
      <c r="OZ147" t="str">
        <v>See Image, Shank Drawing # 18000-XX-XX A</v>
      </c>
      <c r="PA147" t="str">
        <v>Sequencial Laser 01, 120 Per Print</v>
      </c>
      <c r="PB147" t="str">
        <v>Set to .202, Zero on Thread Lead</v>
      </c>
      <c r="PC147" t="str">
        <v>Sharp OK, No Burr</v>
      </c>
      <c r="PD147" t="str">
        <v>Sharp OK, No Raised Edge, See Image</v>
      </c>
      <c r="PE147" t="str">
        <v>Sharp OK, No Raised Edges</v>
      </c>
      <c r="PF147" t="str">
        <v>Sharp okay no raised edge</v>
      </c>
      <c r="PG147" t="str">
        <v>Sharp Okay, No Burr</v>
      </c>
      <c r="PH147" t="str">
        <v>Sharp Okay, No Raised Edge</v>
      </c>
      <c r="PI147" t="str">
        <v>Sharp Okay, No Raised Edges,</v>
      </c>
      <c r="PJ147" t="str">
        <v>Sharp Okay, See Image</v>
      </c>
      <c r="PK147" t="str">
        <v xml:space="preserve">Start of Radius @ .195 </v>
      </c>
      <c r="PL147" t="str">
        <v xml:space="preserve">Start of Radius @ .21 </v>
      </c>
      <c r="PM147" t="str">
        <v xml:space="preserve">T.S.C. </v>
      </c>
      <c r="PN147" t="str">
        <v>Tangent Point</v>
      </c>
      <c r="PO147" t="str">
        <v>Tangent point of R.50</v>
      </c>
      <c r="PP147" t="str">
        <v>Taper Check, Mfg.Tol.</v>
      </c>
      <c r="PQ147" t="str">
        <v>Taper Check, Mfg.Tol., See Image</v>
      </c>
      <c r="PR147" t="str">
        <v>Thrd. Minor Ø</v>
      </c>
      <c r="PS147" t="str">
        <v>Thrd. Relief Ø</v>
      </c>
      <c r="PT147" t="str">
        <v>Threadless Blank</v>
      </c>
      <c r="PU147" t="str">
        <v>Threadless Blank, From Major Ø</v>
      </c>
      <c r="PV147" t="str">
        <v>Threadless Blank, Mfg. Tol.</v>
      </c>
      <c r="PW147" t="str">
        <v>Threadless Blank, Thrd. to Neck Rad.</v>
      </c>
      <c r="PX147" t="str">
        <v>Thredless Blank</v>
      </c>
      <c r="PY147" t="str">
        <v>To center of R.005</v>
      </c>
      <c r="PZ147" t="str">
        <v>Torx Min. Dia.</v>
      </c>
      <c r="QA147" t="str">
        <v>Turn Ø Free of Mill Marks</v>
      </c>
      <c r="QB147" t="str">
        <v>Use (Full) GO Hex</v>
      </c>
      <c r="QC147" t="str">
        <v>Use Balloon 1 FULL Gauge</v>
      </c>
      <c r="QD147" t="str">
        <v>Use Balloon 9 FULL GO</v>
      </c>
      <c r="QE147" t="str">
        <v>Use Best Fit Pin</v>
      </c>
      <c r="QF147" t="str">
        <v>Use Disk Tip</v>
      </c>
      <c r="QG147" t="str">
        <v>Use flat bottomed indicator tip.</v>
      </c>
      <c r="QH147" t="str">
        <v xml:space="preserve">Use Full .093 Go Hex </v>
      </c>
      <c r="QI147" t="str">
        <v xml:space="preserve">Use Full .0930 Go Hex </v>
      </c>
      <c r="QJ147" t="str">
        <v>Use Full .1235 Go Hex</v>
      </c>
      <c r="QK147" t="str">
        <v>Use Gauge K2-98-8019-04, See Image</v>
      </c>
      <c r="QL147" t="str">
        <v>Use large flat indicator tip</v>
      </c>
      <c r="QM147" t="str">
        <v>Use Pins.3330/.3350, See Image MAX NO-GO</v>
      </c>
      <c r="QN147" t="str">
        <v>Use Pointed Drop Indicator Tip</v>
      </c>
      <c r="QO147" t="str">
        <v>V-Block</v>
      </c>
      <c r="QP147" t="str">
        <v>V-Block,  AMB for 13</v>
      </c>
      <c r="QQ147" t="str">
        <v>V-Block,  Hex Cham. Dia.</v>
      </c>
      <c r="QR147" t="str">
        <v>V-Block, Hex Depth</v>
      </c>
      <c r="QS147" t="str">
        <v>VBU Gauge</v>
      </c>
      <c r="QT147" t="str">
        <v>Visibally smaller than HEX=Pass</v>
      </c>
      <c r="QU147" t="str">
        <v>Visual Per Drawing</v>
      </c>
      <c r="QV147" t="str">
        <v>Whirl Blank</v>
      </c>
      <c r="QW147" t="str">
        <v xml:space="preserve">Whirl Blank </v>
      </c>
      <c r="QX147" t="str">
        <v>Whirl Blank, Neck Rad. End to Head CL</v>
      </c>
      <c r="QY147" t="str">
        <v>Whirl Blank, Nose Start Dia.</v>
      </c>
      <c r="QZ147" t="str">
        <v>Whirl Blank, Nose Start Dist.</v>
      </c>
      <c r="RA147" t="str">
        <v>Whirl Blank, Thrd. Minor</v>
      </c>
      <c r="RB147" t="str">
        <v>Whirl Blank, Thrd. Pullout Dia.</v>
      </c>
      <c r="RC147" t="str">
        <v>Whole Part, Removal is at Assy. Level</v>
      </c>
      <c r="RD147" t="str">
        <v>Wide Area</v>
      </c>
      <c r="RE147" t="str">
        <v>Zero on End of Go Gauge</v>
      </c>
    </row>
    <row r="148" spans="1:473">
      <c r="A148" t="s">
        <v>784</v>
      </c>
      <c r="C148" t="str" cm="1">
        <f t="array" ref="C148:RE148">TRANSPOSE(_xlfn._xlws.SORT(_xlfn._xlws.FILTER($A$2:$A$600,ISNUMBER(SEARCH('PartLib Table'!M165,$A$2:$A$600)),"not found")))</f>
        <v xml:space="preserve"> 'C', Whirl Blank</v>
      </c>
      <c r="D148" t="str">
        <v xml:space="preserve"> See Image, Constrained</v>
      </c>
      <c r="E148" t="str">
        <v>(.04 to .12 range = Pass)</v>
      </c>
      <c r="F148" t="str">
        <v>(.042 FULL) Go Pin Seat Fully</v>
      </c>
      <c r="G148" t="str">
        <v>(B), Mfg. Tol.</v>
      </c>
      <c r="H148" t="str">
        <v>(B), O.A.L.</v>
      </c>
      <c r="I148" t="str">
        <v>.001 or less =Pass</v>
      </c>
      <c r="J148" t="str">
        <v>.001 or less out of center = Pass</v>
      </c>
      <c r="K148" t="str">
        <v>.002 or Less = Pass</v>
      </c>
      <c r="L148" t="str">
        <v>.002 or Less out of center = Pass</v>
      </c>
      <c r="M148" t="str">
        <v>.005 to .015 = Pass</v>
      </c>
      <c r="N148" t="str">
        <v>.0125 Mean, Section</v>
      </c>
      <c r="O148" t="str">
        <v>.025 or Less in X &amp; Y=Pass</v>
      </c>
      <c r="P148" t="str">
        <v>.038 Mean</v>
      </c>
      <c r="Q148" t="str">
        <v>.063 MM = .0024 IN, See Image</v>
      </c>
      <c r="R148" t="str">
        <v>.063MM = .0024"</v>
      </c>
      <c r="S148" t="str">
        <v>.243 NO-GO, Unconstrained, Must Not Start</v>
      </c>
      <c r="T148" t="str">
        <v>@ Back Face &amp; ID, No Raised Edge</v>
      </c>
      <c r="U148" t="str">
        <v>@ Back Face &amp; OD, No Raised Edge</v>
      </c>
      <c r="V148" t="str">
        <v>@ ID &amp; FACE</v>
      </c>
      <c r="W148" t="str">
        <v>@ OD &amp; BACK FACE</v>
      </c>
      <c r="X148" t="str">
        <v>@ OD &amp; FACE</v>
      </c>
      <c r="Y148" t="str">
        <v>Across from slot</v>
      </c>
      <c r="Z148" t="str">
        <v>All Edge Breaks</v>
      </c>
      <c r="AA148" t="str">
        <v>Attached to bar stock</v>
      </c>
      <c r="AB148" t="str">
        <v xml:space="preserve">Back Turn Fillet Rad. </v>
      </c>
      <c r="AC148" t="str">
        <v>Balloon 1 (DWG FRM0105 Page 2, NV-27)</v>
      </c>
      <c r="AD148" t="str">
        <v>Balloon 1 (DWG FRM0105, NV-30)</v>
      </c>
      <c r="AE148" t="str">
        <v>Balloon 1 (P# 9890002-20) OL00429/A</v>
      </c>
      <c r="AF148" t="str">
        <v>Balloon 1, DWG#FRM0105</v>
      </c>
      <c r="AG148" t="str">
        <v>Balloon 11, See Image</v>
      </c>
      <c r="AH148" t="str">
        <v xml:space="preserve">Balloon 2 (DWG FRM0105 Page 2, NV-27) </v>
      </c>
      <c r="AI148" t="str">
        <v>Balloon 2 (DWG FRM0105, NV-30)</v>
      </c>
      <c r="AJ148" t="str">
        <v>Balloon 2 (P# 9890002-20)</v>
      </c>
      <c r="AK148" t="str">
        <v>Balloon 2, DWG#FRM0105</v>
      </c>
      <c r="AL148" t="str">
        <v>Balloon 2, DWG#FRM0105, See Image</v>
      </c>
      <c r="AM148" t="str">
        <v>Balloon 3 (DWG FRM0105, NV-30 Minor)</v>
      </c>
      <c r="AN148" t="str">
        <v>Balloon 3 (DWG FRM0105, NV-30)</v>
      </c>
      <c r="AO148" t="str">
        <v>Balloon 3 (P# 9890002-20)</v>
      </c>
      <c r="AP148" t="str">
        <v>Balloon 4</v>
      </c>
      <c r="AQ148" t="str">
        <v>Balloon 4 (P# 9890002-20)</v>
      </c>
      <c r="AR148" t="str">
        <v>Below Middle Band</v>
      </c>
      <c r="AS148" t="str">
        <v>Best Fit Pin, .003 or Less =Pass</v>
      </c>
      <c r="AT148" t="str">
        <v>Blank</v>
      </c>
      <c r="AU148" t="str">
        <v>Blank Turn Maj.</v>
      </c>
      <c r="AV148" t="str">
        <v>Blank Turn Maj. Mill Flt., OL4172</v>
      </c>
      <c r="AW148" t="str">
        <v>Blank Without .010 Slots</v>
      </c>
      <c r="AX148" t="str">
        <v>Blank Without .010 Slots, Section</v>
      </c>
      <c r="AY148" t="str">
        <v>Blank without thread</v>
      </c>
      <c r="AZ148" t="str">
        <v xml:space="preserve">Blank, Center of V Grv. </v>
      </c>
      <c r="BA148" t="str">
        <v>Blank, Check R adjacent Balloon 17</v>
      </c>
      <c r="BB148" t="str">
        <v>Blank, EXT. Feature</v>
      </c>
      <c r="BC148" t="str">
        <v>Blank, See Image, OL04335</v>
      </c>
      <c r="BD148" t="str">
        <v>Blank, See Image, OL04336</v>
      </c>
      <c r="BE148" t="str">
        <v xml:space="preserve">Blank, Thrd. </v>
      </c>
      <c r="BF148" t="str">
        <v>Blank, Turn Tip</v>
      </c>
      <c r="BG148" t="str">
        <v>Blank, Without Thrd.</v>
      </c>
      <c r="BH148" t="str">
        <v>Blank, Without Thread</v>
      </c>
      <c r="BI148" t="str">
        <v xml:space="preserve">Blunt Start Blend to Minor </v>
      </c>
      <c r="BJ148" t="str">
        <v>Calc., Use Go HEX</v>
      </c>
      <c r="BK148" t="str">
        <v>Can't dig into OD</v>
      </c>
      <c r="BL148" t="str">
        <v>Carbide Gauge</v>
      </c>
      <c r="BM148" t="str">
        <v xml:space="preserve">Center of V Grv. </v>
      </c>
      <c r="BN148" t="str">
        <v>Centered Less than .03 = Pass</v>
      </c>
      <c r="BO148" t="str">
        <v>Centered within .0005 or Less = Pass</v>
      </c>
      <c r="BP148" t="str">
        <v>Centered within .001 or Less = Pass</v>
      </c>
      <c r="BQ148" t="str">
        <v>Centered within .0254 or Less = Pass</v>
      </c>
      <c r="BR148" t="str">
        <v>Check close to Rod Slot</v>
      </c>
      <c r="BS148" t="str">
        <v>Check every other hole</v>
      </c>
      <c r="BT148" t="str">
        <v>Check Go over full length of slot.</v>
      </c>
      <c r="BU148" t="str">
        <v>Check Near Closed End</v>
      </c>
      <c r="BV148" t="str">
        <v>Check per Print View, Away from Rod Slot</v>
      </c>
      <c r="BW148" t="str">
        <v>Check to Balloon 30 Go Pin</v>
      </c>
      <c r="BX148" t="str">
        <v>Check with .2705 SET Pin Inside Part</v>
      </c>
      <c r="BY148" t="str">
        <v>Check with Hex Up</v>
      </c>
      <c r="BZ148" t="str">
        <v>CMM Blank</v>
      </c>
      <c r="CA148" t="str">
        <v>Confirm Full Radius</v>
      </c>
      <c r="CB148" t="str">
        <v>Constrained in fixture</v>
      </c>
      <c r="CC148" t="str">
        <v>Constrained with Ring</v>
      </c>
      <c r="CD148" t="str">
        <v>Constrained, See Image</v>
      </c>
      <c r="CE148" t="str">
        <v>Dim. "A"</v>
      </c>
      <c r="CF148" t="str">
        <v>Dim. "B"</v>
      </c>
      <c r="CG148" t="str">
        <v>Dim. "C"</v>
      </c>
      <c r="CH148" t="str">
        <v>Dim. "D", Whirl Blank</v>
      </c>
      <c r="CI148" t="str">
        <v>Dim. "G"</v>
      </c>
      <c r="CJ148" t="str">
        <v>Dim. E, Blank Turn Maj. &amp;  Mill Flt</v>
      </c>
      <c r="CK148" t="str">
        <v>Dim. E, Blank Turn Maj.&amp;  Mill Flt</v>
      </c>
      <c r="CL148" t="str">
        <v>Dim. H, Whirl Blank</v>
      </c>
      <c r="CM148" t="str">
        <v>Dim. J, 'Blank Turn Maj. &amp; Whirl Blank</v>
      </c>
      <c r="CN148" t="str">
        <v>Disk Drop Indicator Tip</v>
      </c>
      <c r="CO148" t="str">
        <v>DWG 100448-15, Balloon F_1</v>
      </c>
      <c r="CP148" t="str">
        <v>DWG 100448-15, OL02571</v>
      </c>
      <c r="CQ148" t="str">
        <v>DWG 100448-41</v>
      </c>
      <c r="CR148" t="str">
        <v>DWG 9890040, (10E),Section Part, OL01139</v>
      </c>
      <c r="CS148" t="str">
        <v>DWG 9890040, (10E),Section, OL01139</v>
      </c>
      <c r="CT148" t="str">
        <v>DWG 9890040, (11E)</v>
      </c>
      <c r="CU148" t="str">
        <v>DWG 9890040, (11E), Pins with Flats</v>
      </c>
      <c r="CV148" t="str">
        <v>DWG 9890040, (12E),  Pass=.002 or less</v>
      </c>
      <c r="CW148" t="str">
        <v>DWG 9890040, (12E), See Image</v>
      </c>
      <c r="CX148" t="str">
        <v>DWG 9890040, (1E), OL01431</v>
      </c>
      <c r="CY148" t="str">
        <v>DWG 9890040, (1E), OL01432</v>
      </c>
      <c r="CZ148" t="str">
        <v>DWG 9890040, (2E), OL01432</v>
      </c>
      <c r="DA148" t="str">
        <v>DWG 9890040, (3E)</v>
      </c>
      <c r="DB148" t="str">
        <v>DWG 9890040, (4E)</v>
      </c>
      <c r="DC148" t="str">
        <v>DWG 9890040, (5E), OL02336</v>
      </c>
      <c r="DD148" t="str">
        <v>DWG 9890040, (6E)</v>
      </c>
      <c r="DE148" t="str">
        <v>DWG 9890040, (7E)</v>
      </c>
      <c r="DF148" t="str">
        <v>DWG 9890040, (8E), OL01433</v>
      </c>
      <c r="DG148" t="str">
        <v>DWG 9890040, (8E), OL01433, Section</v>
      </c>
      <c r="DH148" t="str">
        <v>DWG 9890040, (9E), Close to Rod Slot</v>
      </c>
      <c r="DI148" t="str">
        <v>DWG 9890040, (9E),Close to Rod Slot</v>
      </c>
      <c r="DJ148" t="str">
        <v>DWG FRM0105 PAGE 2</v>
      </c>
      <c r="DK148" t="str">
        <v>DWG# 100448-41</v>
      </c>
      <c r="DL148" t="str">
        <v>DWG# 100448-44</v>
      </c>
      <c r="DM148" t="str">
        <v>DWG# 9890003  (1), Section OL00436/A</v>
      </c>
      <c r="DN148" t="str">
        <v>DWG# 9890003 (3), Ring Gauge Constrained</v>
      </c>
      <c r="DO148" t="str">
        <v>DWG# 9890003 (4), Section</v>
      </c>
      <c r="DP148" t="str">
        <v>DWG#100448-26, Balloon 1K, OL02350</v>
      </c>
      <c r="DQ148" t="str">
        <v>DWG#100448-26, Balloon 2K, OL02350</v>
      </c>
      <c r="DR148" t="str">
        <v>DWG#100448-26, Balloon 3K, OL02363</v>
      </c>
      <c r="DS148" t="str">
        <v>DWG#100448-26, Balloon 4K</v>
      </c>
      <c r="DT148" t="str">
        <v>DWG#100448-26, Balloon 5K, Section</v>
      </c>
      <c r="DU148" t="str">
        <v>DWG#100448-26, Balloon 6K</v>
      </c>
      <c r="DV148" t="str">
        <v>DWG#100448-26, Balloon 7K, Section</v>
      </c>
      <c r="DW148" t="str">
        <v>DWG#100448-26, Mfg. Tol.</v>
      </c>
      <c r="DX148" t="str">
        <v>DWG#9890003 (2) Ring Gauge Constrained</v>
      </c>
      <c r="DY148" t="str">
        <v>DWG#9890044</v>
      </c>
      <c r="DZ148" t="str">
        <v>DWG#9890044 .1985 to .2005=Pass</v>
      </c>
      <c r="EA148" t="str">
        <v>DWG#9890044 Overlay OL02441</v>
      </c>
      <c r="EB148" t="str">
        <v>DWG#9890044, OL02441</v>
      </c>
      <c r="EC148" t="str">
        <v>DWG#FRM0105</v>
      </c>
      <c r="ED148" t="str">
        <v>EXT.</v>
      </c>
      <c r="EE148" t="str">
        <v>EXT. Section, OL02460</v>
      </c>
      <c r="EF148" t="str">
        <v>EXT., OL04223</v>
      </c>
      <c r="EG148" t="str">
        <v>Flat Drop Indicator Tip</v>
      </c>
      <c r="EH148" t="str">
        <v>Full Go Pin, No Light, at Radius</v>
      </c>
      <c r="EI148" t="str">
        <v>Function Check</v>
      </c>
      <c r="EJ148" t="str">
        <v>GO Function Gauge</v>
      </c>
      <c r="EK148" t="str">
        <v>Go Gauge for Balloon 1 &amp; 4</v>
      </c>
      <c r="EL148" t="str">
        <v>Go Pin must pass through</v>
      </c>
      <c r="EM148" t="str">
        <v>Greater than .005 = Fail, Section</v>
      </c>
      <c r="EN148" t="str">
        <v>Greater than .025 out of center = Fail</v>
      </c>
      <c r="EO148" t="str">
        <v>Greater than 2.6 = Pass</v>
      </c>
      <c r="EP148" t="str">
        <v>Green = Pass, Red = Fail</v>
      </c>
      <c r="EQ148" t="str">
        <v>Hex Depth</v>
      </c>
      <c r="ER148" t="str">
        <v>Hex Minor</v>
      </c>
      <c r="ES148" t="str">
        <v>Hole Dia.</v>
      </c>
      <c r="ET148" t="str">
        <v>Hook or Disk Tip</v>
      </c>
      <c r="EU148" t="str">
        <v>ID Sphere Finish</v>
      </c>
      <c r="EV148" t="str">
        <v>ID/OD Both Sides, Diff. .002 or less = Pass</v>
      </c>
      <c r="EW148" t="str">
        <v>If Looks Big, Section</v>
      </c>
      <c r="EX148" t="str">
        <v>If Looks Small, Section</v>
      </c>
      <c r="EY148" t="str">
        <v>Insp. Close to Break Away, Mfg.Tol.</v>
      </c>
      <c r="EZ148" t="str">
        <v>INT.</v>
      </c>
      <c r="FA148" t="str">
        <v>INT. Section, OL02460</v>
      </c>
      <c r="FB148" t="str">
        <v>INT., OL04223</v>
      </c>
      <c r="FC148" t="str">
        <v>Intersect. of 7.7 &amp; R0.10</v>
      </c>
      <c r="FD148" t="str">
        <v>Intersect. of 8.79 and R.25 MAX</v>
      </c>
      <c r="FE148" t="str">
        <v>Keep Ind. Tip away from corner</v>
      </c>
      <c r="FF148" t="str">
        <v>L31</v>
      </c>
      <c r="FG148" t="str">
        <v>Laser Mark</v>
      </c>
      <c r="FH148" t="str">
        <v>LASER PER NOTE 4</v>
      </c>
      <c r="FI148" t="str">
        <v>LASER PER NOTE 4, Final Check 1 only</v>
      </c>
      <c r="FJ148" t="str">
        <v>Less than .002 out of center = Pass</v>
      </c>
      <c r="FK148" t="str">
        <v>Less than 2.75 = Pass, Section</v>
      </c>
      <c r="FL148" t="str">
        <v>List as pin. Not Calibrated</v>
      </c>
      <c r="FM148" t="str">
        <v>M9 X 1.25 BUTT See Comment Image</v>
      </c>
      <c r="FN148" t="str">
        <v>Manual Section</v>
      </c>
      <c r="FO148" t="str">
        <v>Max Deep .241 NO-GO =.42</v>
      </c>
      <c r="FP148" t="str">
        <v>MAX Depth of (Note 7) .241 NO-GO Pin</v>
      </c>
      <c r="FQ148" t="str">
        <v>Measure from Blue Line, See Image</v>
      </c>
      <c r="FR148" t="str">
        <v>Measure Width of Blue Area, See Image</v>
      </c>
      <c r="FS148" t="str">
        <v>Mfg. Tol</v>
      </c>
      <c r="FT148" t="str">
        <v>Mfg. Tol, See Image</v>
      </c>
      <c r="FU148" t="str">
        <v>Mfg. Tol.</v>
      </c>
      <c r="FV148" t="str">
        <v>Mfg. Tol. "A"</v>
      </c>
      <c r="FW148" t="str">
        <v>Mfg. Tol. (Zero on Gauge Full Dia. Lead)</v>
      </c>
      <c r="FX148" t="str">
        <v>Mfg. Tol. Balloon 11, See Image</v>
      </c>
      <c r="FY148" t="str">
        <v>Mfg. Tol. Balloon 4</v>
      </c>
      <c r="FZ148" t="str">
        <v>Mfg. Tol. Balloon 7</v>
      </c>
      <c r="GA148" t="str">
        <v xml:space="preserve">Mfg. Tol. C-Bore Face (Ballo 28) </v>
      </c>
      <c r="GB148" t="str">
        <v>Mfg. Tol. Section</v>
      </c>
      <c r="GC148" t="str">
        <v>Mfg. Tol. See Image</v>
      </c>
      <c r="GD148" t="str">
        <v>Mfg. Tol., 3 Places, Record MAX</v>
      </c>
      <c r="GE148" t="str">
        <v>Mfg. Tol., Balloon 11</v>
      </c>
      <c r="GF148" t="str">
        <v>Mfg. Tol., Balloon 7</v>
      </c>
      <c r="GG148" t="str">
        <v>Mfg. Tol., Blank</v>
      </c>
      <c r="GH148" t="str">
        <v>Mfg. Tol., Blank, Balloon 12</v>
      </c>
      <c r="GI148" t="str">
        <v>Mfg. Tol., Blend to SØ.320</v>
      </c>
      <c r="GJ148" t="str">
        <v>Mfg. Tol., Calculation</v>
      </c>
      <c r="GK148" t="str">
        <v>Mfg. Tol., For Mill Fixture</v>
      </c>
      <c r="GL148" t="str">
        <v>Mfg. Tol., L32</v>
      </c>
      <c r="GM148" t="str">
        <v>Mfg. Tol., L33</v>
      </c>
      <c r="GN148" t="str">
        <v>Mfg. Tol., No Tool Marks</v>
      </c>
      <c r="GO148" t="str">
        <v>Mfg. Tol., OL03361</v>
      </c>
      <c r="GP148" t="str">
        <v>Mfg. Tol., Record off center value</v>
      </c>
      <c r="GQ148" t="str">
        <v>Mfg. Tol., Same 3 Places, Record MIN</v>
      </c>
      <c r="GR148" t="str">
        <v>Mfg. Tol., Section</v>
      </c>
      <c r="GS148" t="str">
        <v>Mfg. Tol., Section B-B</v>
      </c>
      <c r="GT148" t="str">
        <v>Mfg. Tol., Section, OL03361</v>
      </c>
      <c r="GU148" t="str">
        <v>Mfg. Tol., Section, Per Note 2</v>
      </c>
      <c r="GV148" t="str">
        <v>Mfg. Tol., See Image</v>
      </c>
      <c r="GW148" t="str">
        <v>Mfg. Tol., See Image, Bore in Blue</v>
      </c>
      <c r="GX148" t="str">
        <v>Mfg. Tol., See Image, Hook Tip</v>
      </c>
      <c r="GY148" t="str">
        <v>Mfg. Tol., Sharp Okay No Burr</v>
      </c>
      <c r="GZ148" t="str">
        <v>Mfg. Tol., Threadless Blank</v>
      </c>
      <c r="HA148" t="str">
        <v>Mfg.Tol.</v>
      </c>
      <c r="HB148" t="str">
        <v>Mgf. To., T.S.C.</v>
      </c>
      <c r="HC148" t="str">
        <v>Milled Feature</v>
      </c>
      <c r="HD148" t="str">
        <v>Milled Feature, OL04045</v>
      </c>
      <c r="HE148" t="str">
        <v>More than .0005 out of center = Fail</v>
      </c>
      <c r="HF148" t="str">
        <v>Must Pass Through</v>
      </c>
      <c r="HG148" t="str">
        <v>Must pass through gauge</v>
      </c>
      <c r="HH148" t="str">
        <v>Must Pass Through Go Gauge</v>
      </c>
      <c r="HI148" t="str">
        <v>Must Pass, See Image.</v>
      </c>
      <c r="HJ148" t="str">
        <v>NA</v>
      </c>
      <c r="HK148" t="str">
        <v>Narrow Area</v>
      </c>
      <c r="HL148" t="str">
        <v>Near Balloon 21</v>
      </c>
      <c r="HM148" t="str">
        <v>Near Datum B</v>
      </c>
      <c r="HN148" t="str">
        <v>Neck Dia.</v>
      </c>
      <c r="HO148" t="str">
        <v>Neck to Head Rad.</v>
      </c>
      <c r="HP148" t="str">
        <v>No Copper Deposits Allowed</v>
      </c>
      <c r="HQ148" t="str">
        <v>No Section</v>
      </c>
      <c r="HR148" t="str">
        <v>No Section, .01 to .014 = Pass</v>
      </c>
      <c r="HS148" t="str">
        <v>No Section, Rotate Part</v>
      </c>
      <c r="HT148" t="str">
        <v>No Section, See Image</v>
      </c>
      <c r="HU148" t="str">
        <v>No Slot, Section B-B</v>
      </c>
      <c r="HV148" t="str">
        <v>No visual step = Pass</v>
      </c>
      <c r="HW148" t="str">
        <v>Not to exceed .95 Deep</v>
      </c>
      <c r="HX148" t="str">
        <v>Note 1</v>
      </c>
      <c r="HY148" t="str">
        <v>OL00333/A</v>
      </c>
      <c r="HZ148" t="str">
        <v>OL00519</v>
      </c>
      <c r="IA148" t="str">
        <v>OL00520</v>
      </c>
      <c r="IB148" t="str">
        <v>OL00529</v>
      </c>
      <c r="IC148" t="str">
        <v>OL00542</v>
      </c>
      <c r="ID148" t="str">
        <v>OL00724</v>
      </c>
      <c r="IE148" t="str">
        <v>OL01250</v>
      </c>
      <c r="IF148" t="str">
        <v>OL01869, Threadless Blank</v>
      </c>
      <c r="IG148" t="str">
        <v>OL01870, Section</v>
      </c>
      <c r="IH148" t="str">
        <v>OL02255</v>
      </c>
      <c r="II148" t="str">
        <v>OL02255, Mfg. Tol.</v>
      </c>
      <c r="IJ148" t="str">
        <v>OL02302</v>
      </c>
      <c r="IK148" t="str">
        <v xml:space="preserve">OL02318  needed per image instructions </v>
      </c>
      <c r="IL148" t="str">
        <v>OL02556</v>
      </c>
      <c r="IM148" t="str">
        <v>OL02557</v>
      </c>
      <c r="IN148" t="str">
        <v>OL02567</v>
      </c>
      <c r="IO148" t="str">
        <v>OL02653</v>
      </c>
      <c r="IP148" t="str">
        <v>OL02718</v>
      </c>
      <c r="IQ148" t="str">
        <v>OL02841</v>
      </c>
      <c r="IR148" t="str">
        <v>OL02842</v>
      </c>
      <c r="IS148" t="str">
        <v>OL02844</v>
      </c>
      <c r="IT148" t="str">
        <v>OL02871</v>
      </c>
      <c r="IU148" t="str">
        <v>OL02887</v>
      </c>
      <c r="IV148" t="str">
        <v>OL03500</v>
      </c>
      <c r="IW148" t="str">
        <v>OL03766</v>
      </c>
      <c r="IX148" t="str">
        <v>OL03868</v>
      </c>
      <c r="IY148" t="str">
        <v>OL03869</v>
      </c>
      <c r="IZ148" t="str">
        <v>OL03870</v>
      </c>
      <c r="JA148" t="str">
        <v>OL03873, DWG# 100448-44</v>
      </c>
      <c r="JB148" t="str">
        <v>OL03949</v>
      </c>
      <c r="JC148" t="str">
        <v xml:space="preserve">OL04043, Section </v>
      </c>
      <c r="JD148" t="str">
        <v xml:space="preserve">OL04044, Section </v>
      </c>
      <c r="JE148" t="str">
        <v>OL04045</v>
      </c>
      <c r="JF148" t="str">
        <v>OL04045, Milled Feature</v>
      </c>
      <c r="JG148" t="str">
        <v>OL04063</v>
      </c>
      <c r="JH148" t="str">
        <v>OL04064</v>
      </c>
      <c r="JI148" t="str">
        <v>OL04065</v>
      </c>
      <c r="JJ148" t="str">
        <v>OL04181</v>
      </c>
      <c r="JK148" t="str">
        <v>OL04218</v>
      </c>
      <c r="JL148" t="str">
        <v>OL04224, See Image</v>
      </c>
      <c r="JM148" t="str">
        <v>OL04374</v>
      </c>
      <c r="JN148" t="str">
        <v>OL04375, Section M-M</v>
      </c>
      <c r="JO148" t="str">
        <v>OL04376, Section M-M</v>
      </c>
      <c r="JP148" t="str">
        <v>OL04443</v>
      </c>
      <c r="JQ148" t="str">
        <v>OL04444</v>
      </c>
      <c r="JR148" t="str">
        <v>OL05000</v>
      </c>
      <c r="JS148" t="str">
        <v>One side of slot</v>
      </c>
      <c r="JT148" t="str">
        <v>Other side of slot</v>
      </c>
      <c r="JU148" t="str">
        <v>Out of center more than .002 = Fail</v>
      </c>
      <c r="JV148" t="str">
        <v>Out of center more than.002 = Fail</v>
      </c>
      <c r="JW148" t="str">
        <v>Overlay OL02713</v>
      </c>
      <c r="JX148" t="str">
        <v>Overlay OL02714</v>
      </c>
      <c r="JY148" t="str">
        <v>Overlay OL02718</v>
      </c>
      <c r="JZ148" t="str">
        <v>Overlay OL03831, Mfg. Tol.</v>
      </c>
      <c r="KA148" t="str">
        <v>Part Without Slots</v>
      </c>
      <c r="KB148" t="str">
        <v>Part Without Slots, See Image</v>
      </c>
      <c r="KC148" t="str">
        <v xml:space="preserve">Pass = .0254 or Less </v>
      </c>
      <c r="KD148" t="str">
        <v>PD MIN = 4.361, PD MAX = 4.456</v>
      </c>
      <c r="KE148" t="str">
        <v>Per Balloon 2 Note</v>
      </c>
      <c r="KF148" t="str">
        <v>Per drawing note(s) 8.</v>
      </c>
      <c r="KG148" t="str">
        <v>Point or Sphere Tip</v>
      </c>
      <c r="KH148" t="str">
        <v>Point Tip</v>
      </c>
      <c r="KI148" t="str">
        <v>R.9 to R1.1 = Pass, See Image</v>
      </c>
      <c r="KJ148" t="str">
        <v>Ram Construction</v>
      </c>
      <c r="KK148" t="str">
        <v>Record Same Pass / Fail All Balloons</v>
      </c>
      <c r="KL148" t="str">
        <v>Ref. Balloon 1</v>
      </c>
      <c r="KM148" t="str">
        <v>Ref. Balloon 12</v>
      </c>
      <c r="KN148" t="str">
        <v>Ref. Balloon 13, 100% AQL</v>
      </c>
      <c r="KO148" t="str">
        <v>Ref. Balloon 2</v>
      </c>
      <c r="KP148" t="str">
        <v>Ref. Balloon 21, 100% AQL</v>
      </c>
      <c r="KQ148" t="str">
        <v>Ref. Balloon 4</v>
      </c>
      <c r="KR148" t="str">
        <v>Ref. Balloon 7</v>
      </c>
      <c r="KS148" t="str">
        <v>Ref. Balloon 8</v>
      </c>
      <c r="KT148" t="str">
        <v>Relieved Pin Gauges 09236 &amp; 09235</v>
      </c>
      <c r="KU148" t="str">
        <v>Rotate Part</v>
      </c>
      <c r="KV148" t="str">
        <v>Rotate Part, See Image</v>
      </c>
      <c r="KW148" t="str">
        <v>Same as Root Radius</v>
      </c>
      <c r="KX148" t="str">
        <v>Section</v>
      </c>
      <c r="KY148" t="str">
        <v>Section B-B</v>
      </c>
      <c r="KZ148" t="str">
        <v>Section B-B, Distance Between Grooves</v>
      </c>
      <c r="LA148" t="str">
        <v>Section C-C</v>
      </c>
      <c r="LB148" t="str">
        <v>Section Part</v>
      </c>
      <c r="LC148" t="str">
        <v>Section Part, Measured from Opposite Face</v>
      </c>
      <c r="LD148" t="str">
        <v>Section, Broachless Blank</v>
      </c>
      <c r="LE148" t="str">
        <v>Section, EXT. Sphere Location.</v>
      </c>
      <c r="LF148" t="str">
        <v>Section, Hex Cham. Ang.</v>
      </c>
      <c r="LG148" t="str">
        <v>Section, Hex Fillet Rad.</v>
      </c>
      <c r="LH148" t="str">
        <v>Section, INT. Feature</v>
      </c>
      <c r="LI148" t="str">
        <v>Section, INT. Sphere Location.</v>
      </c>
      <c r="LJ148" t="str">
        <v>Section, Mfg. Tol.</v>
      </c>
      <c r="LK148" t="str">
        <v>Section, Mfg. Tol., See Image</v>
      </c>
      <c r="LL148" t="str">
        <v>Section, OL00486</v>
      </c>
      <c r="LM148" t="str">
        <v>Section, OL00542</v>
      </c>
      <c r="LN148" t="str">
        <v>Section, OL00543</v>
      </c>
      <c r="LO148" t="str">
        <v>Section, OL00544</v>
      </c>
      <c r="LP148" t="str">
        <v>Section, OL00545</v>
      </c>
      <c r="LQ148" t="str">
        <v>Section, OL00546</v>
      </c>
      <c r="LR148" t="str">
        <v>Section, OL00547</v>
      </c>
      <c r="LS148" t="str">
        <v>Section, OL00555</v>
      </c>
      <c r="LT148" t="str">
        <v>Section, OL00725</v>
      </c>
      <c r="LU148" t="str">
        <v>Section, OL01430</v>
      </c>
      <c r="LV148" t="str">
        <v>Section, OL01434</v>
      </c>
      <c r="LW148" t="str">
        <v>Section, OL01435</v>
      </c>
      <c r="LX148" t="str">
        <v>Section, OL01807</v>
      </c>
      <c r="LY148" t="str">
        <v>Section, OL01830</v>
      </c>
      <c r="LZ148" t="str">
        <v>Section, OL02351</v>
      </c>
      <c r="MA148" t="str">
        <v>Section, OL02519</v>
      </c>
      <c r="MB148" t="str">
        <v>Section, OL02520</v>
      </c>
      <c r="MC148" t="str">
        <v>Section, OL02522</v>
      </c>
      <c r="MD148" t="str">
        <v>Section, OL02540</v>
      </c>
      <c r="ME148" t="str">
        <v>Section, OL02541</v>
      </c>
      <c r="MF148" t="str">
        <v>Section, OL02552</v>
      </c>
      <c r="MG148" t="str">
        <v>Section, OL02553</v>
      </c>
      <c r="MH148" t="str">
        <v>Section, OL02554</v>
      </c>
      <c r="MI148" t="str">
        <v>Section, OL02555</v>
      </c>
      <c r="MJ148" t="str">
        <v>Section, OL02558</v>
      </c>
      <c r="MK148" t="str">
        <v>Section, OL02559</v>
      </c>
      <c r="ML148" t="str">
        <v>Section, OL02560</v>
      </c>
      <c r="MM148" t="str">
        <v>Section, OL02619</v>
      </c>
      <c r="MN148" t="str">
        <v>Section, OL02620</v>
      </c>
      <c r="MO148" t="str">
        <v>Section, OL02621</v>
      </c>
      <c r="MP148" t="str">
        <v>Section, OL02622</v>
      </c>
      <c r="MQ148" t="str">
        <v>Section, OL02623</v>
      </c>
      <c r="MR148" t="str">
        <v>Section, OL02624</v>
      </c>
      <c r="MS148" t="str">
        <v>Section, OL02652</v>
      </c>
      <c r="MT148" t="str">
        <v>Section, OL02680</v>
      </c>
      <c r="MU148" t="str">
        <v>Section, OL02793</v>
      </c>
      <c r="MV148" t="str">
        <v>Section, OL02823</v>
      </c>
      <c r="MW148" t="str">
        <v>Section, OL02843</v>
      </c>
      <c r="MX148" t="str">
        <v>Section, OL03026, Ext.</v>
      </c>
      <c r="MY148" t="str">
        <v>Section, OL03026, Int.</v>
      </c>
      <c r="MZ148" t="str">
        <v>Section, OL03570, DWG# 100448-41</v>
      </c>
      <c r="NA148" t="str">
        <v>Section, OL03781</v>
      </c>
      <c r="NB148" t="str">
        <v>Section, OL03911</v>
      </c>
      <c r="NC148" t="str">
        <v>Section, OL03912</v>
      </c>
      <c r="ND148" t="str">
        <v>Section, OL03928</v>
      </c>
      <c r="NE148" t="str">
        <v>Section, OL03929</v>
      </c>
      <c r="NF148" t="str">
        <v>Section, OL04030</v>
      </c>
      <c r="NG148" t="str">
        <v>Section, OL04037</v>
      </c>
      <c r="NH148" t="str">
        <v>Section, OL04038</v>
      </c>
      <c r="NI148" t="str">
        <v>Section, OL04046</v>
      </c>
      <c r="NJ148" t="str">
        <v>Section, OL04065</v>
      </c>
      <c r="NK148" t="str">
        <v>Section, OL04066</v>
      </c>
      <c r="NL148" t="str">
        <v>Section, OL04067</v>
      </c>
      <c r="NM148" t="str">
        <v>Section, OL04069</v>
      </c>
      <c r="NN148" t="str">
        <v>Section, OL04071</v>
      </c>
      <c r="NO148" t="str">
        <v>Section, OL04173</v>
      </c>
      <c r="NP148" t="str">
        <v>Section, OL04174</v>
      </c>
      <c r="NQ148" t="str">
        <v>Section, OL04214</v>
      </c>
      <c r="NR148" t="str">
        <v>Section, OL04215</v>
      </c>
      <c r="NS148" t="str">
        <v>Section, OL04216</v>
      </c>
      <c r="NT148" t="str">
        <v>Section, OL04217</v>
      </c>
      <c r="NU148" t="str">
        <v>Section, Overlay OL02716</v>
      </c>
      <c r="NV148" t="str">
        <v>Section, Overlay OL02717</v>
      </c>
      <c r="NW148" t="str">
        <v>Section, See Image</v>
      </c>
      <c r="NX148" t="str">
        <v>Section, See Image, DWG# 100448-41</v>
      </c>
      <c r="NY148" t="str">
        <v>Section, Without Sots</v>
      </c>
      <c r="NZ148" t="str">
        <v>See Comments Sheet</v>
      </c>
      <c r="OA148" t="str">
        <v>See Comments Sheet, OL02318</v>
      </c>
      <c r="OB148" t="str">
        <v>See Image</v>
      </c>
      <c r="OC148" t="str">
        <v>See Image, .005 or Less = Pass</v>
      </c>
      <c r="OD148" t="str">
        <v>See Image, Check Near Radius</v>
      </c>
      <c r="OE148" t="str">
        <v>See Image, Constrained</v>
      </c>
      <c r="OF148" t="str">
        <v>See Image, Distance Between Flats</v>
      </c>
      <c r="OG148" t="str">
        <v xml:space="preserve">See Image, Mfg. Tol, Section A-A </v>
      </c>
      <c r="OH148" t="str">
        <v>See image, Mfg. Tol.</v>
      </c>
      <c r="OI148" t="str">
        <v>See Image, Mic. Across Flats</v>
      </c>
      <c r="OJ148" t="str">
        <v>See Image, OL02850</v>
      </c>
      <c r="OK148" t="str">
        <v>See Image, OL02880</v>
      </c>
      <c r="OL148" t="str">
        <v>See Image, OL03926</v>
      </c>
      <c r="OM148" t="str">
        <v>See Image, OL03927</v>
      </c>
      <c r="ON148" t="str">
        <v>See Image, OL04003</v>
      </c>
      <c r="OO148" t="str">
        <v>'See Image, OL04342,  Best Fit Joe Block</v>
      </c>
      <c r="OP148" t="str">
        <v>See Image, OL04342,  Blank</v>
      </c>
      <c r="OQ148" t="str">
        <v>See Image, OL04342, Blank</v>
      </c>
      <c r="OR148" t="str">
        <v>See Image, OL04343, Blank</v>
      </c>
      <c r="OS148" t="str">
        <v>See Image, Pass = .002 or Less</v>
      </c>
      <c r="OT148" t="str">
        <v>See Image, Rcd. MAX</v>
      </c>
      <c r="OU148" t="str">
        <v>See Image, Rcd. MIN</v>
      </c>
      <c r="OV148" t="str">
        <v>See Image, Section</v>
      </c>
      <c r="OW148" t="str">
        <v>See Image, Section A-A</v>
      </c>
      <c r="OX148" t="str">
        <v>See Image, Section B-B</v>
      </c>
      <c r="OY148" t="str">
        <v>See Image, Section B-B, TSC</v>
      </c>
      <c r="OZ148" t="str">
        <v>See Image, Shank Drawing # 18000-XX-XX A</v>
      </c>
      <c r="PA148" t="str">
        <v>Sequencial Laser 01, 120 Per Print</v>
      </c>
      <c r="PB148" t="str">
        <v>Set to .202, Zero on Thread Lead</v>
      </c>
      <c r="PC148" t="str">
        <v>Sharp OK, No Burr</v>
      </c>
      <c r="PD148" t="str">
        <v>Sharp OK, No Raised Edge, See Image</v>
      </c>
      <c r="PE148" t="str">
        <v>Sharp OK, No Raised Edges</v>
      </c>
      <c r="PF148" t="str">
        <v>Sharp okay no raised edge</v>
      </c>
      <c r="PG148" t="str">
        <v>Sharp Okay, No Burr</v>
      </c>
      <c r="PH148" t="str">
        <v>Sharp Okay, No Raised Edge</v>
      </c>
      <c r="PI148" t="str">
        <v>Sharp Okay, No Raised Edges,</v>
      </c>
      <c r="PJ148" t="str">
        <v>Sharp Okay, See Image</v>
      </c>
      <c r="PK148" t="str">
        <v xml:space="preserve">Start of Radius @ .195 </v>
      </c>
      <c r="PL148" t="str">
        <v xml:space="preserve">Start of Radius @ .21 </v>
      </c>
      <c r="PM148" t="str">
        <v xml:space="preserve">T.S.C. </v>
      </c>
      <c r="PN148" t="str">
        <v>Tangent Point</v>
      </c>
      <c r="PO148" t="str">
        <v>Tangent point of R.50</v>
      </c>
      <c r="PP148" t="str">
        <v>Taper Check, Mfg.Tol.</v>
      </c>
      <c r="PQ148" t="str">
        <v>Taper Check, Mfg.Tol., See Image</v>
      </c>
      <c r="PR148" t="str">
        <v>Thrd. Minor Ø</v>
      </c>
      <c r="PS148" t="str">
        <v>Thrd. Relief Ø</v>
      </c>
      <c r="PT148" t="str">
        <v>Threadless Blank</v>
      </c>
      <c r="PU148" t="str">
        <v>Threadless Blank, From Major Ø</v>
      </c>
      <c r="PV148" t="str">
        <v>Threadless Blank, Mfg. Tol.</v>
      </c>
      <c r="PW148" t="str">
        <v>Threadless Blank, Thrd. to Neck Rad.</v>
      </c>
      <c r="PX148" t="str">
        <v>Thredless Blank</v>
      </c>
      <c r="PY148" t="str">
        <v>To center of R.005</v>
      </c>
      <c r="PZ148" t="str">
        <v>Torx Min. Dia.</v>
      </c>
      <c r="QA148" t="str">
        <v>Turn Ø Free of Mill Marks</v>
      </c>
      <c r="QB148" t="str">
        <v>Use (Full) GO Hex</v>
      </c>
      <c r="QC148" t="str">
        <v>Use Balloon 1 FULL Gauge</v>
      </c>
      <c r="QD148" t="str">
        <v>Use Balloon 9 FULL GO</v>
      </c>
      <c r="QE148" t="str">
        <v>Use Best Fit Pin</v>
      </c>
      <c r="QF148" t="str">
        <v>Use Disk Tip</v>
      </c>
      <c r="QG148" t="str">
        <v>Use flat bottomed indicator tip.</v>
      </c>
      <c r="QH148" t="str">
        <v xml:space="preserve">Use Full .093 Go Hex </v>
      </c>
      <c r="QI148" t="str">
        <v xml:space="preserve">Use Full .0930 Go Hex </v>
      </c>
      <c r="QJ148" t="str">
        <v>Use Full .1235 Go Hex</v>
      </c>
      <c r="QK148" t="str">
        <v>Use Gauge K2-98-8019-04, See Image</v>
      </c>
      <c r="QL148" t="str">
        <v>Use large flat indicator tip</v>
      </c>
      <c r="QM148" t="str">
        <v>Use Pins.3330/.3350, See Image MAX NO-GO</v>
      </c>
      <c r="QN148" t="str">
        <v>Use Pointed Drop Indicator Tip</v>
      </c>
      <c r="QO148" t="str">
        <v>V-Block</v>
      </c>
      <c r="QP148" t="str">
        <v>V-Block,  AMB for 13</v>
      </c>
      <c r="QQ148" t="str">
        <v>V-Block,  Hex Cham. Dia.</v>
      </c>
      <c r="QR148" t="str">
        <v>V-Block, Hex Depth</v>
      </c>
      <c r="QS148" t="str">
        <v>VBU Gauge</v>
      </c>
      <c r="QT148" t="str">
        <v>Visibally smaller than HEX=Pass</v>
      </c>
      <c r="QU148" t="str">
        <v>Visual Per Drawing</v>
      </c>
      <c r="QV148" t="str">
        <v>Whirl Blank</v>
      </c>
      <c r="QW148" t="str">
        <v xml:space="preserve">Whirl Blank </v>
      </c>
      <c r="QX148" t="str">
        <v>Whirl Blank, Neck Rad. End to Head CL</v>
      </c>
      <c r="QY148" t="str">
        <v>Whirl Blank, Nose Start Dia.</v>
      </c>
      <c r="QZ148" t="str">
        <v>Whirl Blank, Nose Start Dist.</v>
      </c>
      <c r="RA148" t="str">
        <v>Whirl Blank, Thrd. Minor</v>
      </c>
      <c r="RB148" t="str">
        <v>Whirl Blank, Thrd. Pullout Dia.</v>
      </c>
      <c r="RC148" t="str">
        <v>Whole Part, Removal is at Assy. Level</v>
      </c>
      <c r="RD148" t="str">
        <v>Wide Area</v>
      </c>
      <c r="RE148" t="str">
        <v>Zero on End of Go Gauge</v>
      </c>
    </row>
    <row r="149" spans="1:473">
      <c r="A149" t="s">
        <v>785</v>
      </c>
      <c r="C149" t="str" cm="1">
        <f t="array" ref="C149:RE149">TRANSPOSE(_xlfn._xlws.SORT(_xlfn._xlws.FILTER($A$2:$A$600,ISNUMBER(SEARCH('PartLib Table'!M166,$A$2:$A$600)),"not found")))</f>
        <v xml:space="preserve"> 'C', Whirl Blank</v>
      </c>
      <c r="D149" t="str">
        <v xml:space="preserve"> See Image, Constrained</v>
      </c>
      <c r="E149" t="str">
        <v>(.04 to .12 range = Pass)</v>
      </c>
      <c r="F149" t="str">
        <v>(.042 FULL) Go Pin Seat Fully</v>
      </c>
      <c r="G149" t="str">
        <v>(B), Mfg. Tol.</v>
      </c>
      <c r="H149" t="str">
        <v>(B), O.A.L.</v>
      </c>
      <c r="I149" t="str">
        <v>.001 or less =Pass</v>
      </c>
      <c r="J149" t="str">
        <v>.001 or less out of center = Pass</v>
      </c>
      <c r="K149" t="str">
        <v>.002 or Less = Pass</v>
      </c>
      <c r="L149" t="str">
        <v>.002 or Less out of center = Pass</v>
      </c>
      <c r="M149" t="str">
        <v>.005 to .015 = Pass</v>
      </c>
      <c r="N149" t="str">
        <v>.0125 Mean, Section</v>
      </c>
      <c r="O149" t="str">
        <v>.025 or Less in X &amp; Y=Pass</v>
      </c>
      <c r="P149" t="str">
        <v>.038 Mean</v>
      </c>
      <c r="Q149" t="str">
        <v>.063 MM = .0024 IN, See Image</v>
      </c>
      <c r="R149" t="str">
        <v>.063MM = .0024"</v>
      </c>
      <c r="S149" t="str">
        <v>.243 NO-GO, Unconstrained, Must Not Start</v>
      </c>
      <c r="T149" t="str">
        <v>@ Back Face &amp; ID, No Raised Edge</v>
      </c>
      <c r="U149" t="str">
        <v>@ Back Face &amp; OD, No Raised Edge</v>
      </c>
      <c r="V149" t="str">
        <v>@ ID &amp; FACE</v>
      </c>
      <c r="W149" t="str">
        <v>@ OD &amp; BACK FACE</v>
      </c>
      <c r="X149" t="str">
        <v>@ OD &amp; FACE</v>
      </c>
      <c r="Y149" t="str">
        <v>Across from slot</v>
      </c>
      <c r="Z149" t="str">
        <v>All Edge Breaks</v>
      </c>
      <c r="AA149" t="str">
        <v>Attached to bar stock</v>
      </c>
      <c r="AB149" t="str">
        <v xml:space="preserve">Back Turn Fillet Rad. </v>
      </c>
      <c r="AC149" t="str">
        <v>Balloon 1 (DWG FRM0105 Page 2, NV-27)</v>
      </c>
      <c r="AD149" t="str">
        <v>Balloon 1 (DWG FRM0105, NV-30)</v>
      </c>
      <c r="AE149" t="str">
        <v>Balloon 1 (P# 9890002-20) OL00429/A</v>
      </c>
      <c r="AF149" t="str">
        <v>Balloon 1, DWG#FRM0105</v>
      </c>
      <c r="AG149" t="str">
        <v>Balloon 11, See Image</v>
      </c>
      <c r="AH149" t="str">
        <v xml:space="preserve">Balloon 2 (DWG FRM0105 Page 2, NV-27) </v>
      </c>
      <c r="AI149" t="str">
        <v>Balloon 2 (DWG FRM0105, NV-30)</v>
      </c>
      <c r="AJ149" t="str">
        <v>Balloon 2 (P# 9890002-20)</v>
      </c>
      <c r="AK149" t="str">
        <v>Balloon 2, DWG#FRM0105</v>
      </c>
      <c r="AL149" t="str">
        <v>Balloon 2, DWG#FRM0105, See Image</v>
      </c>
      <c r="AM149" t="str">
        <v>Balloon 3 (DWG FRM0105, NV-30 Minor)</v>
      </c>
      <c r="AN149" t="str">
        <v>Balloon 3 (DWG FRM0105, NV-30)</v>
      </c>
      <c r="AO149" t="str">
        <v>Balloon 3 (P# 9890002-20)</v>
      </c>
      <c r="AP149" t="str">
        <v>Balloon 4</v>
      </c>
      <c r="AQ149" t="str">
        <v>Balloon 4 (P# 9890002-20)</v>
      </c>
      <c r="AR149" t="str">
        <v>Below Middle Band</v>
      </c>
      <c r="AS149" t="str">
        <v>Best Fit Pin, .003 or Less =Pass</v>
      </c>
      <c r="AT149" t="str">
        <v>Blank</v>
      </c>
      <c r="AU149" t="str">
        <v>Blank Turn Maj.</v>
      </c>
      <c r="AV149" t="str">
        <v>Blank Turn Maj. Mill Flt., OL4172</v>
      </c>
      <c r="AW149" t="str">
        <v>Blank Without .010 Slots</v>
      </c>
      <c r="AX149" t="str">
        <v>Blank Without .010 Slots, Section</v>
      </c>
      <c r="AY149" t="str">
        <v>Blank without thread</v>
      </c>
      <c r="AZ149" t="str">
        <v xml:space="preserve">Blank, Center of V Grv. </v>
      </c>
      <c r="BA149" t="str">
        <v>Blank, Check R adjacent Balloon 17</v>
      </c>
      <c r="BB149" t="str">
        <v>Blank, EXT. Feature</v>
      </c>
      <c r="BC149" t="str">
        <v>Blank, See Image, OL04335</v>
      </c>
      <c r="BD149" t="str">
        <v>Blank, See Image, OL04336</v>
      </c>
      <c r="BE149" t="str">
        <v xml:space="preserve">Blank, Thrd. </v>
      </c>
      <c r="BF149" t="str">
        <v>Blank, Turn Tip</v>
      </c>
      <c r="BG149" t="str">
        <v>Blank, Without Thrd.</v>
      </c>
      <c r="BH149" t="str">
        <v>Blank, Without Thread</v>
      </c>
      <c r="BI149" t="str">
        <v xml:space="preserve">Blunt Start Blend to Minor </v>
      </c>
      <c r="BJ149" t="str">
        <v>Calc., Use Go HEX</v>
      </c>
      <c r="BK149" t="str">
        <v>Can't dig into OD</v>
      </c>
      <c r="BL149" t="str">
        <v>Carbide Gauge</v>
      </c>
      <c r="BM149" t="str">
        <v xml:space="preserve">Center of V Grv. </v>
      </c>
      <c r="BN149" t="str">
        <v>Centered Less than .03 = Pass</v>
      </c>
      <c r="BO149" t="str">
        <v>Centered within .0005 or Less = Pass</v>
      </c>
      <c r="BP149" t="str">
        <v>Centered within .001 or Less = Pass</v>
      </c>
      <c r="BQ149" t="str">
        <v>Centered within .0254 or Less = Pass</v>
      </c>
      <c r="BR149" t="str">
        <v>Check close to Rod Slot</v>
      </c>
      <c r="BS149" t="str">
        <v>Check every other hole</v>
      </c>
      <c r="BT149" t="str">
        <v>Check Go over full length of slot.</v>
      </c>
      <c r="BU149" t="str">
        <v>Check Near Closed End</v>
      </c>
      <c r="BV149" t="str">
        <v>Check per Print View, Away from Rod Slot</v>
      </c>
      <c r="BW149" t="str">
        <v>Check to Balloon 30 Go Pin</v>
      </c>
      <c r="BX149" t="str">
        <v>Check with .2705 SET Pin Inside Part</v>
      </c>
      <c r="BY149" t="str">
        <v>Check with Hex Up</v>
      </c>
      <c r="BZ149" t="str">
        <v>CMM Blank</v>
      </c>
      <c r="CA149" t="str">
        <v>Confirm Full Radius</v>
      </c>
      <c r="CB149" t="str">
        <v>Constrained in fixture</v>
      </c>
      <c r="CC149" t="str">
        <v>Constrained with Ring</v>
      </c>
      <c r="CD149" t="str">
        <v>Constrained, See Image</v>
      </c>
      <c r="CE149" t="str">
        <v>Dim. "A"</v>
      </c>
      <c r="CF149" t="str">
        <v>Dim. "B"</v>
      </c>
      <c r="CG149" t="str">
        <v>Dim. "C"</v>
      </c>
      <c r="CH149" t="str">
        <v>Dim. "D", Whirl Blank</v>
      </c>
      <c r="CI149" t="str">
        <v>Dim. "G"</v>
      </c>
      <c r="CJ149" t="str">
        <v>Dim. E, Blank Turn Maj. &amp;  Mill Flt</v>
      </c>
      <c r="CK149" t="str">
        <v>Dim. E, Blank Turn Maj.&amp;  Mill Flt</v>
      </c>
      <c r="CL149" t="str">
        <v>Dim. H, Whirl Blank</v>
      </c>
      <c r="CM149" t="str">
        <v>Dim. J, 'Blank Turn Maj. &amp; Whirl Blank</v>
      </c>
      <c r="CN149" t="str">
        <v>Disk Drop Indicator Tip</v>
      </c>
      <c r="CO149" t="str">
        <v>DWG 100448-15, Balloon F_1</v>
      </c>
      <c r="CP149" t="str">
        <v>DWG 100448-15, OL02571</v>
      </c>
      <c r="CQ149" t="str">
        <v>DWG 100448-41</v>
      </c>
      <c r="CR149" t="str">
        <v>DWG 9890040, (10E),Section Part, OL01139</v>
      </c>
      <c r="CS149" t="str">
        <v>DWG 9890040, (10E),Section, OL01139</v>
      </c>
      <c r="CT149" t="str">
        <v>DWG 9890040, (11E)</v>
      </c>
      <c r="CU149" t="str">
        <v>DWG 9890040, (11E), Pins with Flats</v>
      </c>
      <c r="CV149" t="str">
        <v>DWG 9890040, (12E),  Pass=.002 or less</v>
      </c>
      <c r="CW149" t="str">
        <v>DWG 9890040, (12E), See Image</v>
      </c>
      <c r="CX149" t="str">
        <v>DWG 9890040, (1E), OL01431</v>
      </c>
      <c r="CY149" t="str">
        <v>DWG 9890040, (1E), OL01432</v>
      </c>
      <c r="CZ149" t="str">
        <v>DWG 9890040, (2E), OL01432</v>
      </c>
      <c r="DA149" t="str">
        <v>DWG 9890040, (3E)</v>
      </c>
      <c r="DB149" t="str">
        <v>DWG 9890040, (4E)</v>
      </c>
      <c r="DC149" t="str">
        <v>DWG 9890040, (5E), OL02336</v>
      </c>
      <c r="DD149" t="str">
        <v>DWG 9890040, (6E)</v>
      </c>
      <c r="DE149" t="str">
        <v>DWG 9890040, (7E)</v>
      </c>
      <c r="DF149" t="str">
        <v>DWG 9890040, (8E), OL01433</v>
      </c>
      <c r="DG149" t="str">
        <v>DWG 9890040, (8E), OL01433, Section</v>
      </c>
      <c r="DH149" t="str">
        <v>DWG 9890040, (9E), Close to Rod Slot</v>
      </c>
      <c r="DI149" t="str">
        <v>DWG 9890040, (9E),Close to Rod Slot</v>
      </c>
      <c r="DJ149" t="str">
        <v>DWG FRM0105 PAGE 2</v>
      </c>
      <c r="DK149" t="str">
        <v>DWG# 100448-41</v>
      </c>
      <c r="DL149" t="str">
        <v>DWG# 100448-44</v>
      </c>
      <c r="DM149" t="str">
        <v>DWG# 9890003  (1), Section OL00436/A</v>
      </c>
      <c r="DN149" t="str">
        <v>DWG# 9890003 (3), Ring Gauge Constrained</v>
      </c>
      <c r="DO149" t="str">
        <v>DWG# 9890003 (4), Section</v>
      </c>
      <c r="DP149" t="str">
        <v>DWG#100448-26, Balloon 1K, OL02350</v>
      </c>
      <c r="DQ149" t="str">
        <v>DWG#100448-26, Balloon 2K, OL02350</v>
      </c>
      <c r="DR149" t="str">
        <v>DWG#100448-26, Balloon 3K, OL02363</v>
      </c>
      <c r="DS149" t="str">
        <v>DWG#100448-26, Balloon 4K</v>
      </c>
      <c r="DT149" t="str">
        <v>DWG#100448-26, Balloon 5K, Section</v>
      </c>
      <c r="DU149" t="str">
        <v>DWG#100448-26, Balloon 6K</v>
      </c>
      <c r="DV149" t="str">
        <v>DWG#100448-26, Balloon 7K, Section</v>
      </c>
      <c r="DW149" t="str">
        <v>DWG#100448-26, Mfg. Tol.</v>
      </c>
      <c r="DX149" t="str">
        <v>DWG#9890003 (2) Ring Gauge Constrained</v>
      </c>
      <c r="DY149" t="str">
        <v>DWG#9890044</v>
      </c>
      <c r="DZ149" t="str">
        <v>DWG#9890044 .1985 to .2005=Pass</v>
      </c>
      <c r="EA149" t="str">
        <v>DWG#9890044 Overlay OL02441</v>
      </c>
      <c r="EB149" t="str">
        <v>DWG#9890044, OL02441</v>
      </c>
      <c r="EC149" t="str">
        <v>DWG#FRM0105</v>
      </c>
      <c r="ED149" t="str">
        <v>EXT.</v>
      </c>
      <c r="EE149" t="str">
        <v>EXT. Section, OL02460</v>
      </c>
      <c r="EF149" t="str">
        <v>EXT., OL04223</v>
      </c>
      <c r="EG149" t="str">
        <v>Flat Drop Indicator Tip</v>
      </c>
      <c r="EH149" t="str">
        <v>Full Go Pin, No Light, at Radius</v>
      </c>
      <c r="EI149" t="str">
        <v>Function Check</v>
      </c>
      <c r="EJ149" t="str">
        <v>GO Function Gauge</v>
      </c>
      <c r="EK149" t="str">
        <v>Go Gauge for Balloon 1 &amp; 4</v>
      </c>
      <c r="EL149" t="str">
        <v>Go Pin must pass through</v>
      </c>
      <c r="EM149" t="str">
        <v>Greater than .005 = Fail, Section</v>
      </c>
      <c r="EN149" t="str">
        <v>Greater than .025 out of center = Fail</v>
      </c>
      <c r="EO149" t="str">
        <v>Greater than 2.6 = Pass</v>
      </c>
      <c r="EP149" t="str">
        <v>Green = Pass, Red = Fail</v>
      </c>
      <c r="EQ149" t="str">
        <v>Hex Depth</v>
      </c>
      <c r="ER149" t="str">
        <v>Hex Minor</v>
      </c>
      <c r="ES149" t="str">
        <v>Hole Dia.</v>
      </c>
      <c r="ET149" t="str">
        <v>Hook or Disk Tip</v>
      </c>
      <c r="EU149" t="str">
        <v>ID Sphere Finish</v>
      </c>
      <c r="EV149" t="str">
        <v>ID/OD Both Sides, Diff. .002 or less = Pass</v>
      </c>
      <c r="EW149" t="str">
        <v>If Looks Big, Section</v>
      </c>
      <c r="EX149" t="str">
        <v>If Looks Small, Section</v>
      </c>
      <c r="EY149" t="str">
        <v>Insp. Close to Break Away, Mfg.Tol.</v>
      </c>
      <c r="EZ149" t="str">
        <v>INT.</v>
      </c>
      <c r="FA149" t="str">
        <v>INT. Section, OL02460</v>
      </c>
      <c r="FB149" t="str">
        <v>INT., OL04223</v>
      </c>
      <c r="FC149" t="str">
        <v>Intersect. of 7.7 &amp; R0.10</v>
      </c>
      <c r="FD149" t="str">
        <v>Intersect. of 8.79 and R.25 MAX</v>
      </c>
      <c r="FE149" t="str">
        <v>Keep Ind. Tip away from corner</v>
      </c>
      <c r="FF149" t="str">
        <v>L31</v>
      </c>
      <c r="FG149" t="str">
        <v>Laser Mark</v>
      </c>
      <c r="FH149" t="str">
        <v>LASER PER NOTE 4</v>
      </c>
      <c r="FI149" t="str">
        <v>LASER PER NOTE 4, Final Check 1 only</v>
      </c>
      <c r="FJ149" t="str">
        <v>Less than .002 out of center = Pass</v>
      </c>
      <c r="FK149" t="str">
        <v>Less than 2.75 = Pass, Section</v>
      </c>
      <c r="FL149" t="str">
        <v>List as pin. Not Calibrated</v>
      </c>
      <c r="FM149" t="str">
        <v>M9 X 1.25 BUTT See Comment Image</v>
      </c>
      <c r="FN149" t="str">
        <v>Manual Section</v>
      </c>
      <c r="FO149" t="str">
        <v>Max Deep .241 NO-GO =.42</v>
      </c>
      <c r="FP149" t="str">
        <v>MAX Depth of (Note 7) .241 NO-GO Pin</v>
      </c>
      <c r="FQ149" t="str">
        <v>Measure from Blue Line, See Image</v>
      </c>
      <c r="FR149" t="str">
        <v>Measure Width of Blue Area, See Image</v>
      </c>
      <c r="FS149" t="str">
        <v>Mfg. Tol</v>
      </c>
      <c r="FT149" t="str">
        <v>Mfg. Tol, See Image</v>
      </c>
      <c r="FU149" t="str">
        <v>Mfg. Tol.</v>
      </c>
      <c r="FV149" t="str">
        <v>Mfg. Tol. "A"</v>
      </c>
      <c r="FW149" t="str">
        <v>Mfg. Tol. (Zero on Gauge Full Dia. Lead)</v>
      </c>
      <c r="FX149" t="str">
        <v>Mfg. Tol. Balloon 11, See Image</v>
      </c>
      <c r="FY149" t="str">
        <v>Mfg. Tol. Balloon 4</v>
      </c>
      <c r="FZ149" t="str">
        <v>Mfg. Tol. Balloon 7</v>
      </c>
      <c r="GA149" t="str">
        <v xml:space="preserve">Mfg. Tol. C-Bore Face (Ballo 28) </v>
      </c>
      <c r="GB149" t="str">
        <v>Mfg. Tol. Section</v>
      </c>
      <c r="GC149" t="str">
        <v>Mfg. Tol. See Image</v>
      </c>
      <c r="GD149" t="str">
        <v>Mfg. Tol., 3 Places, Record MAX</v>
      </c>
      <c r="GE149" t="str">
        <v>Mfg. Tol., Balloon 11</v>
      </c>
      <c r="GF149" t="str">
        <v>Mfg. Tol., Balloon 7</v>
      </c>
      <c r="GG149" t="str">
        <v>Mfg. Tol., Blank</v>
      </c>
      <c r="GH149" t="str">
        <v>Mfg. Tol., Blank, Balloon 12</v>
      </c>
      <c r="GI149" t="str">
        <v>Mfg. Tol., Blend to SØ.320</v>
      </c>
      <c r="GJ149" t="str">
        <v>Mfg. Tol., Calculation</v>
      </c>
      <c r="GK149" t="str">
        <v>Mfg. Tol., For Mill Fixture</v>
      </c>
      <c r="GL149" t="str">
        <v>Mfg. Tol., L32</v>
      </c>
      <c r="GM149" t="str">
        <v>Mfg. Tol., L33</v>
      </c>
      <c r="GN149" t="str">
        <v>Mfg. Tol., No Tool Marks</v>
      </c>
      <c r="GO149" t="str">
        <v>Mfg. Tol., OL03361</v>
      </c>
      <c r="GP149" t="str">
        <v>Mfg. Tol., Record off center value</v>
      </c>
      <c r="GQ149" t="str">
        <v>Mfg. Tol., Same 3 Places, Record MIN</v>
      </c>
      <c r="GR149" t="str">
        <v>Mfg. Tol., Section</v>
      </c>
      <c r="GS149" t="str">
        <v>Mfg. Tol., Section B-B</v>
      </c>
      <c r="GT149" t="str">
        <v>Mfg. Tol., Section, OL03361</v>
      </c>
      <c r="GU149" t="str">
        <v>Mfg. Tol., Section, Per Note 2</v>
      </c>
      <c r="GV149" t="str">
        <v>Mfg. Tol., See Image</v>
      </c>
      <c r="GW149" t="str">
        <v>Mfg. Tol., See Image, Bore in Blue</v>
      </c>
      <c r="GX149" t="str">
        <v>Mfg. Tol., See Image, Hook Tip</v>
      </c>
      <c r="GY149" t="str">
        <v>Mfg. Tol., Sharp Okay No Burr</v>
      </c>
      <c r="GZ149" t="str">
        <v>Mfg. Tol., Threadless Blank</v>
      </c>
      <c r="HA149" t="str">
        <v>Mfg.Tol.</v>
      </c>
      <c r="HB149" t="str">
        <v>Mgf. To., T.S.C.</v>
      </c>
      <c r="HC149" t="str">
        <v>Milled Feature</v>
      </c>
      <c r="HD149" t="str">
        <v>Milled Feature, OL04045</v>
      </c>
      <c r="HE149" t="str">
        <v>More than .0005 out of center = Fail</v>
      </c>
      <c r="HF149" t="str">
        <v>Must Pass Through</v>
      </c>
      <c r="HG149" t="str">
        <v>Must pass through gauge</v>
      </c>
      <c r="HH149" t="str">
        <v>Must Pass Through Go Gauge</v>
      </c>
      <c r="HI149" t="str">
        <v>Must Pass, See Image.</v>
      </c>
      <c r="HJ149" t="str">
        <v>NA</v>
      </c>
      <c r="HK149" t="str">
        <v>Narrow Area</v>
      </c>
      <c r="HL149" t="str">
        <v>Near Balloon 21</v>
      </c>
      <c r="HM149" t="str">
        <v>Near Datum B</v>
      </c>
      <c r="HN149" t="str">
        <v>Neck Dia.</v>
      </c>
      <c r="HO149" t="str">
        <v>Neck to Head Rad.</v>
      </c>
      <c r="HP149" t="str">
        <v>No Copper Deposits Allowed</v>
      </c>
      <c r="HQ149" t="str">
        <v>No Section</v>
      </c>
      <c r="HR149" t="str">
        <v>No Section, .01 to .014 = Pass</v>
      </c>
      <c r="HS149" t="str">
        <v>No Section, Rotate Part</v>
      </c>
      <c r="HT149" t="str">
        <v>No Section, See Image</v>
      </c>
      <c r="HU149" t="str">
        <v>No Slot, Section B-B</v>
      </c>
      <c r="HV149" t="str">
        <v>No visual step = Pass</v>
      </c>
      <c r="HW149" t="str">
        <v>Not to exceed .95 Deep</v>
      </c>
      <c r="HX149" t="str">
        <v>Note 1</v>
      </c>
      <c r="HY149" t="str">
        <v>OL00333/A</v>
      </c>
      <c r="HZ149" t="str">
        <v>OL00519</v>
      </c>
      <c r="IA149" t="str">
        <v>OL00520</v>
      </c>
      <c r="IB149" t="str">
        <v>OL00529</v>
      </c>
      <c r="IC149" t="str">
        <v>OL00542</v>
      </c>
      <c r="ID149" t="str">
        <v>OL00724</v>
      </c>
      <c r="IE149" t="str">
        <v>OL01250</v>
      </c>
      <c r="IF149" t="str">
        <v>OL01869, Threadless Blank</v>
      </c>
      <c r="IG149" t="str">
        <v>OL01870, Section</v>
      </c>
      <c r="IH149" t="str">
        <v>OL02255</v>
      </c>
      <c r="II149" t="str">
        <v>OL02255, Mfg. Tol.</v>
      </c>
      <c r="IJ149" t="str">
        <v>OL02302</v>
      </c>
      <c r="IK149" t="str">
        <v xml:space="preserve">OL02318  needed per image instructions </v>
      </c>
      <c r="IL149" t="str">
        <v>OL02556</v>
      </c>
      <c r="IM149" t="str">
        <v>OL02557</v>
      </c>
      <c r="IN149" t="str">
        <v>OL02567</v>
      </c>
      <c r="IO149" t="str">
        <v>OL02653</v>
      </c>
      <c r="IP149" t="str">
        <v>OL02718</v>
      </c>
      <c r="IQ149" t="str">
        <v>OL02841</v>
      </c>
      <c r="IR149" t="str">
        <v>OL02842</v>
      </c>
      <c r="IS149" t="str">
        <v>OL02844</v>
      </c>
      <c r="IT149" t="str">
        <v>OL02871</v>
      </c>
      <c r="IU149" t="str">
        <v>OL02887</v>
      </c>
      <c r="IV149" t="str">
        <v>OL03500</v>
      </c>
      <c r="IW149" t="str">
        <v>OL03766</v>
      </c>
      <c r="IX149" t="str">
        <v>OL03868</v>
      </c>
      <c r="IY149" t="str">
        <v>OL03869</v>
      </c>
      <c r="IZ149" t="str">
        <v>OL03870</v>
      </c>
      <c r="JA149" t="str">
        <v>OL03873, DWG# 100448-44</v>
      </c>
      <c r="JB149" t="str">
        <v>OL03949</v>
      </c>
      <c r="JC149" t="str">
        <v xml:space="preserve">OL04043, Section </v>
      </c>
      <c r="JD149" t="str">
        <v xml:space="preserve">OL04044, Section </v>
      </c>
      <c r="JE149" t="str">
        <v>OL04045</v>
      </c>
      <c r="JF149" t="str">
        <v>OL04045, Milled Feature</v>
      </c>
      <c r="JG149" t="str">
        <v>OL04063</v>
      </c>
      <c r="JH149" t="str">
        <v>OL04064</v>
      </c>
      <c r="JI149" t="str">
        <v>OL04065</v>
      </c>
      <c r="JJ149" t="str">
        <v>OL04181</v>
      </c>
      <c r="JK149" t="str">
        <v>OL04218</v>
      </c>
      <c r="JL149" t="str">
        <v>OL04224, See Image</v>
      </c>
      <c r="JM149" t="str">
        <v>OL04374</v>
      </c>
      <c r="JN149" t="str">
        <v>OL04375, Section M-M</v>
      </c>
      <c r="JO149" t="str">
        <v>OL04376, Section M-M</v>
      </c>
      <c r="JP149" t="str">
        <v>OL04443</v>
      </c>
      <c r="JQ149" t="str">
        <v>OL04444</v>
      </c>
      <c r="JR149" t="str">
        <v>OL05000</v>
      </c>
      <c r="JS149" t="str">
        <v>One side of slot</v>
      </c>
      <c r="JT149" t="str">
        <v>Other side of slot</v>
      </c>
      <c r="JU149" t="str">
        <v>Out of center more than .002 = Fail</v>
      </c>
      <c r="JV149" t="str">
        <v>Out of center more than.002 = Fail</v>
      </c>
      <c r="JW149" t="str">
        <v>Overlay OL02713</v>
      </c>
      <c r="JX149" t="str">
        <v>Overlay OL02714</v>
      </c>
      <c r="JY149" t="str">
        <v>Overlay OL02718</v>
      </c>
      <c r="JZ149" t="str">
        <v>Overlay OL03831, Mfg. Tol.</v>
      </c>
      <c r="KA149" t="str">
        <v>Part Without Slots</v>
      </c>
      <c r="KB149" t="str">
        <v>Part Without Slots, See Image</v>
      </c>
      <c r="KC149" t="str">
        <v xml:space="preserve">Pass = .0254 or Less </v>
      </c>
      <c r="KD149" t="str">
        <v>PD MIN = 4.361, PD MAX = 4.456</v>
      </c>
      <c r="KE149" t="str">
        <v>Per Balloon 2 Note</v>
      </c>
      <c r="KF149" t="str">
        <v>Per drawing note(s) 8.</v>
      </c>
      <c r="KG149" t="str">
        <v>Point or Sphere Tip</v>
      </c>
      <c r="KH149" t="str">
        <v>Point Tip</v>
      </c>
      <c r="KI149" t="str">
        <v>R.9 to R1.1 = Pass, See Image</v>
      </c>
      <c r="KJ149" t="str">
        <v>Ram Construction</v>
      </c>
      <c r="KK149" t="str">
        <v>Record Same Pass / Fail All Balloons</v>
      </c>
      <c r="KL149" t="str">
        <v>Ref. Balloon 1</v>
      </c>
      <c r="KM149" t="str">
        <v>Ref. Balloon 12</v>
      </c>
      <c r="KN149" t="str">
        <v>Ref. Balloon 13, 100% AQL</v>
      </c>
      <c r="KO149" t="str">
        <v>Ref. Balloon 2</v>
      </c>
      <c r="KP149" t="str">
        <v>Ref. Balloon 21, 100% AQL</v>
      </c>
      <c r="KQ149" t="str">
        <v>Ref. Balloon 4</v>
      </c>
      <c r="KR149" t="str">
        <v>Ref. Balloon 7</v>
      </c>
      <c r="KS149" t="str">
        <v>Ref. Balloon 8</v>
      </c>
      <c r="KT149" t="str">
        <v>Relieved Pin Gauges 09236 &amp; 09235</v>
      </c>
      <c r="KU149" t="str">
        <v>Rotate Part</v>
      </c>
      <c r="KV149" t="str">
        <v>Rotate Part, See Image</v>
      </c>
      <c r="KW149" t="str">
        <v>Same as Root Radius</v>
      </c>
      <c r="KX149" t="str">
        <v>Section</v>
      </c>
      <c r="KY149" t="str">
        <v>Section B-B</v>
      </c>
      <c r="KZ149" t="str">
        <v>Section B-B, Distance Between Grooves</v>
      </c>
      <c r="LA149" t="str">
        <v>Section C-C</v>
      </c>
      <c r="LB149" t="str">
        <v>Section Part</v>
      </c>
      <c r="LC149" t="str">
        <v>Section Part, Measured from Opposite Face</v>
      </c>
      <c r="LD149" t="str">
        <v>Section, Broachless Blank</v>
      </c>
      <c r="LE149" t="str">
        <v>Section, EXT. Sphere Location.</v>
      </c>
      <c r="LF149" t="str">
        <v>Section, Hex Cham. Ang.</v>
      </c>
      <c r="LG149" t="str">
        <v>Section, Hex Fillet Rad.</v>
      </c>
      <c r="LH149" t="str">
        <v>Section, INT. Feature</v>
      </c>
      <c r="LI149" t="str">
        <v>Section, INT. Sphere Location.</v>
      </c>
      <c r="LJ149" t="str">
        <v>Section, Mfg. Tol.</v>
      </c>
      <c r="LK149" t="str">
        <v>Section, Mfg. Tol., See Image</v>
      </c>
      <c r="LL149" t="str">
        <v>Section, OL00486</v>
      </c>
      <c r="LM149" t="str">
        <v>Section, OL00542</v>
      </c>
      <c r="LN149" t="str">
        <v>Section, OL00543</v>
      </c>
      <c r="LO149" t="str">
        <v>Section, OL00544</v>
      </c>
      <c r="LP149" t="str">
        <v>Section, OL00545</v>
      </c>
      <c r="LQ149" t="str">
        <v>Section, OL00546</v>
      </c>
      <c r="LR149" t="str">
        <v>Section, OL00547</v>
      </c>
      <c r="LS149" t="str">
        <v>Section, OL00555</v>
      </c>
      <c r="LT149" t="str">
        <v>Section, OL00725</v>
      </c>
      <c r="LU149" t="str">
        <v>Section, OL01430</v>
      </c>
      <c r="LV149" t="str">
        <v>Section, OL01434</v>
      </c>
      <c r="LW149" t="str">
        <v>Section, OL01435</v>
      </c>
      <c r="LX149" t="str">
        <v>Section, OL01807</v>
      </c>
      <c r="LY149" t="str">
        <v>Section, OL01830</v>
      </c>
      <c r="LZ149" t="str">
        <v>Section, OL02351</v>
      </c>
      <c r="MA149" t="str">
        <v>Section, OL02519</v>
      </c>
      <c r="MB149" t="str">
        <v>Section, OL02520</v>
      </c>
      <c r="MC149" t="str">
        <v>Section, OL02522</v>
      </c>
      <c r="MD149" t="str">
        <v>Section, OL02540</v>
      </c>
      <c r="ME149" t="str">
        <v>Section, OL02541</v>
      </c>
      <c r="MF149" t="str">
        <v>Section, OL02552</v>
      </c>
      <c r="MG149" t="str">
        <v>Section, OL02553</v>
      </c>
      <c r="MH149" t="str">
        <v>Section, OL02554</v>
      </c>
      <c r="MI149" t="str">
        <v>Section, OL02555</v>
      </c>
      <c r="MJ149" t="str">
        <v>Section, OL02558</v>
      </c>
      <c r="MK149" t="str">
        <v>Section, OL02559</v>
      </c>
      <c r="ML149" t="str">
        <v>Section, OL02560</v>
      </c>
      <c r="MM149" t="str">
        <v>Section, OL02619</v>
      </c>
      <c r="MN149" t="str">
        <v>Section, OL02620</v>
      </c>
      <c r="MO149" t="str">
        <v>Section, OL02621</v>
      </c>
      <c r="MP149" t="str">
        <v>Section, OL02622</v>
      </c>
      <c r="MQ149" t="str">
        <v>Section, OL02623</v>
      </c>
      <c r="MR149" t="str">
        <v>Section, OL02624</v>
      </c>
      <c r="MS149" t="str">
        <v>Section, OL02652</v>
      </c>
      <c r="MT149" t="str">
        <v>Section, OL02680</v>
      </c>
      <c r="MU149" t="str">
        <v>Section, OL02793</v>
      </c>
      <c r="MV149" t="str">
        <v>Section, OL02823</v>
      </c>
      <c r="MW149" t="str">
        <v>Section, OL02843</v>
      </c>
      <c r="MX149" t="str">
        <v>Section, OL03026, Ext.</v>
      </c>
      <c r="MY149" t="str">
        <v>Section, OL03026, Int.</v>
      </c>
      <c r="MZ149" t="str">
        <v>Section, OL03570, DWG# 100448-41</v>
      </c>
      <c r="NA149" t="str">
        <v>Section, OL03781</v>
      </c>
      <c r="NB149" t="str">
        <v>Section, OL03911</v>
      </c>
      <c r="NC149" t="str">
        <v>Section, OL03912</v>
      </c>
      <c r="ND149" t="str">
        <v>Section, OL03928</v>
      </c>
      <c r="NE149" t="str">
        <v>Section, OL03929</v>
      </c>
      <c r="NF149" t="str">
        <v>Section, OL04030</v>
      </c>
      <c r="NG149" t="str">
        <v>Section, OL04037</v>
      </c>
      <c r="NH149" t="str">
        <v>Section, OL04038</v>
      </c>
      <c r="NI149" t="str">
        <v>Section, OL04046</v>
      </c>
      <c r="NJ149" t="str">
        <v>Section, OL04065</v>
      </c>
      <c r="NK149" t="str">
        <v>Section, OL04066</v>
      </c>
      <c r="NL149" t="str">
        <v>Section, OL04067</v>
      </c>
      <c r="NM149" t="str">
        <v>Section, OL04069</v>
      </c>
      <c r="NN149" t="str">
        <v>Section, OL04071</v>
      </c>
      <c r="NO149" t="str">
        <v>Section, OL04173</v>
      </c>
      <c r="NP149" t="str">
        <v>Section, OL04174</v>
      </c>
      <c r="NQ149" t="str">
        <v>Section, OL04214</v>
      </c>
      <c r="NR149" t="str">
        <v>Section, OL04215</v>
      </c>
      <c r="NS149" t="str">
        <v>Section, OL04216</v>
      </c>
      <c r="NT149" t="str">
        <v>Section, OL04217</v>
      </c>
      <c r="NU149" t="str">
        <v>Section, Overlay OL02716</v>
      </c>
      <c r="NV149" t="str">
        <v>Section, Overlay OL02717</v>
      </c>
      <c r="NW149" t="str">
        <v>Section, See Image</v>
      </c>
      <c r="NX149" t="str">
        <v>Section, See Image, DWG# 100448-41</v>
      </c>
      <c r="NY149" t="str">
        <v>Section, Without Sots</v>
      </c>
      <c r="NZ149" t="str">
        <v>See Comments Sheet</v>
      </c>
      <c r="OA149" t="str">
        <v>See Comments Sheet, OL02318</v>
      </c>
      <c r="OB149" t="str">
        <v>See Image</v>
      </c>
      <c r="OC149" t="str">
        <v>See Image, .005 or Less = Pass</v>
      </c>
      <c r="OD149" t="str">
        <v>See Image, Check Near Radius</v>
      </c>
      <c r="OE149" t="str">
        <v>See Image, Constrained</v>
      </c>
      <c r="OF149" t="str">
        <v>See Image, Distance Between Flats</v>
      </c>
      <c r="OG149" t="str">
        <v xml:space="preserve">See Image, Mfg. Tol, Section A-A </v>
      </c>
      <c r="OH149" t="str">
        <v>See image, Mfg. Tol.</v>
      </c>
      <c r="OI149" t="str">
        <v>See Image, Mic. Across Flats</v>
      </c>
      <c r="OJ149" t="str">
        <v>See Image, OL02850</v>
      </c>
      <c r="OK149" t="str">
        <v>See Image, OL02880</v>
      </c>
      <c r="OL149" t="str">
        <v>See Image, OL03926</v>
      </c>
      <c r="OM149" t="str">
        <v>See Image, OL03927</v>
      </c>
      <c r="ON149" t="str">
        <v>See Image, OL04003</v>
      </c>
      <c r="OO149" t="str">
        <v>'See Image, OL04342,  Best Fit Joe Block</v>
      </c>
      <c r="OP149" t="str">
        <v>See Image, OL04342,  Blank</v>
      </c>
      <c r="OQ149" t="str">
        <v>See Image, OL04342, Blank</v>
      </c>
      <c r="OR149" t="str">
        <v>See Image, OL04343, Blank</v>
      </c>
      <c r="OS149" t="str">
        <v>See Image, Pass = .002 or Less</v>
      </c>
      <c r="OT149" t="str">
        <v>See Image, Rcd. MAX</v>
      </c>
      <c r="OU149" t="str">
        <v>See Image, Rcd. MIN</v>
      </c>
      <c r="OV149" t="str">
        <v>See Image, Section</v>
      </c>
      <c r="OW149" t="str">
        <v>See Image, Section A-A</v>
      </c>
      <c r="OX149" t="str">
        <v>See Image, Section B-B</v>
      </c>
      <c r="OY149" t="str">
        <v>See Image, Section B-B, TSC</v>
      </c>
      <c r="OZ149" t="str">
        <v>See Image, Shank Drawing # 18000-XX-XX A</v>
      </c>
      <c r="PA149" t="str">
        <v>Sequencial Laser 01, 120 Per Print</v>
      </c>
      <c r="PB149" t="str">
        <v>Set to .202, Zero on Thread Lead</v>
      </c>
      <c r="PC149" t="str">
        <v>Sharp OK, No Burr</v>
      </c>
      <c r="PD149" t="str">
        <v>Sharp OK, No Raised Edge, See Image</v>
      </c>
      <c r="PE149" t="str">
        <v>Sharp OK, No Raised Edges</v>
      </c>
      <c r="PF149" t="str">
        <v>Sharp okay no raised edge</v>
      </c>
      <c r="PG149" t="str">
        <v>Sharp Okay, No Burr</v>
      </c>
      <c r="PH149" t="str">
        <v>Sharp Okay, No Raised Edge</v>
      </c>
      <c r="PI149" t="str">
        <v>Sharp Okay, No Raised Edges,</v>
      </c>
      <c r="PJ149" t="str">
        <v>Sharp Okay, See Image</v>
      </c>
      <c r="PK149" t="str">
        <v xml:space="preserve">Start of Radius @ .195 </v>
      </c>
      <c r="PL149" t="str">
        <v xml:space="preserve">Start of Radius @ .21 </v>
      </c>
      <c r="PM149" t="str">
        <v xml:space="preserve">T.S.C. </v>
      </c>
      <c r="PN149" t="str">
        <v>Tangent Point</v>
      </c>
      <c r="PO149" t="str">
        <v>Tangent point of R.50</v>
      </c>
      <c r="PP149" t="str">
        <v>Taper Check, Mfg.Tol.</v>
      </c>
      <c r="PQ149" t="str">
        <v>Taper Check, Mfg.Tol., See Image</v>
      </c>
      <c r="PR149" t="str">
        <v>Thrd. Minor Ø</v>
      </c>
      <c r="PS149" t="str">
        <v>Thrd. Relief Ø</v>
      </c>
      <c r="PT149" t="str">
        <v>Threadless Blank</v>
      </c>
      <c r="PU149" t="str">
        <v>Threadless Blank, From Major Ø</v>
      </c>
      <c r="PV149" t="str">
        <v>Threadless Blank, Mfg. Tol.</v>
      </c>
      <c r="PW149" t="str">
        <v>Threadless Blank, Thrd. to Neck Rad.</v>
      </c>
      <c r="PX149" t="str">
        <v>Thredless Blank</v>
      </c>
      <c r="PY149" t="str">
        <v>To center of R.005</v>
      </c>
      <c r="PZ149" t="str">
        <v>Torx Min. Dia.</v>
      </c>
      <c r="QA149" t="str">
        <v>Turn Ø Free of Mill Marks</v>
      </c>
      <c r="QB149" t="str">
        <v>Use (Full) GO Hex</v>
      </c>
      <c r="QC149" t="str">
        <v>Use Balloon 1 FULL Gauge</v>
      </c>
      <c r="QD149" t="str">
        <v>Use Balloon 9 FULL GO</v>
      </c>
      <c r="QE149" t="str">
        <v>Use Best Fit Pin</v>
      </c>
      <c r="QF149" t="str">
        <v>Use Disk Tip</v>
      </c>
      <c r="QG149" t="str">
        <v>Use flat bottomed indicator tip.</v>
      </c>
      <c r="QH149" t="str">
        <v xml:space="preserve">Use Full .093 Go Hex </v>
      </c>
      <c r="QI149" t="str">
        <v xml:space="preserve">Use Full .0930 Go Hex </v>
      </c>
      <c r="QJ149" t="str">
        <v>Use Full .1235 Go Hex</v>
      </c>
      <c r="QK149" t="str">
        <v>Use Gauge K2-98-8019-04, See Image</v>
      </c>
      <c r="QL149" t="str">
        <v>Use large flat indicator tip</v>
      </c>
      <c r="QM149" t="str">
        <v>Use Pins.3330/.3350, See Image MAX NO-GO</v>
      </c>
      <c r="QN149" t="str">
        <v>Use Pointed Drop Indicator Tip</v>
      </c>
      <c r="QO149" t="str">
        <v>V-Block</v>
      </c>
      <c r="QP149" t="str">
        <v>V-Block,  AMB for 13</v>
      </c>
      <c r="QQ149" t="str">
        <v>V-Block,  Hex Cham. Dia.</v>
      </c>
      <c r="QR149" t="str">
        <v>V-Block, Hex Depth</v>
      </c>
      <c r="QS149" t="str">
        <v>VBU Gauge</v>
      </c>
      <c r="QT149" t="str">
        <v>Visibally smaller than HEX=Pass</v>
      </c>
      <c r="QU149" t="str">
        <v>Visual Per Drawing</v>
      </c>
      <c r="QV149" t="str">
        <v>Whirl Blank</v>
      </c>
      <c r="QW149" t="str">
        <v xml:space="preserve">Whirl Blank </v>
      </c>
      <c r="QX149" t="str">
        <v>Whirl Blank, Neck Rad. End to Head CL</v>
      </c>
      <c r="QY149" t="str">
        <v>Whirl Blank, Nose Start Dia.</v>
      </c>
      <c r="QZ149" t="str">
        <v>Whirl Blank, Nose Start Dist.</v>
      </c>
      <c r="RA149" t="str">
        <v>Whirl Blank, Thrd. Minor</v>
      </c>
      <c r="RB149" t="str">
        <v>Whirl Blank, Thrd. Pullout Dia.</v>
      </c>
      <c r="RC149" t="str">
        <v>Whole Part, Removal is at Assy. Level</v>
      </c>
      <c r="RD149" t="str">
        <v>Wide Area</v>
      </c>
      <c r="RE149" t="str">
        <v>Zero on End of Go Gauge</v>
      </c>
    </row>
    <row r="150" spans="1:473">
      <c r="A150" t="s">
        <v>786</v>
      </c>
      <c r="C150" t="str" cm="1">
        <f t="array" ref="C150:RE150">TRANSPOSE(_xlfn._xlws.SORT(_xlfn._xlws.FILTER($A$2:$A$600,ISNUMBER(SEARCH('PartLib Table'!M167,$A$2:$A$600)),"not found")))</f>
        <v xml:space="preserve"> 'C', Whirl Blank</v>
      </c>
      <c r="D150" t="str">
        <v xml:space="preserve"> See Image, Constrained</v>
      </c>
      <c r="E150" t="str">
        <v>(.04 to .12 range = Pass)</v>
      </c>
      <c r="F150" t="str">
        <v>(.042 FULL) Go Pin Seat Fully</v>
      </c>
      <c r="G150" t="str">
        <v>(B), Mfg. Tol.</v>
      </c>
      <c r="H150" t="str">
        <v>(B), O.A.L.</v>
      </c>
      <c r="I150" t="str">
        <v>.001 or less =Pass</v>
      </c>
      <c r="J150" t="str">
        <v>.001 or less out of center = Pass</v>
      </c>
      <c r="K150" t="str">
        <v>.002 or Less = Pass</v>
      </c>
      <c r="L150" t="str">
        <v>.002 or Less out of center = Pass</v>
      </c>
      <c r="M150" t="str">
        <v>.005 to .015 = Pass</v>
      </c>
      <c r="N150" t="str">
        <v>.0125 Mean, Section</v>
      </c>
      <c r="O150" t="str">
        <v>.025 or Less in X &amp; Y=Pass</v>
      </c>
      <c r="P150" t="str">
        <v>.038 Mean</v>
      </c>
      <c r="Q150" t="str">
        <v>.063 MM = .0024 IN, See Image</v>
      </c>
      <c r="R150" t="str">
        <v>.063MM = .0024"</v>
      </c>
      <c r="S150" t="str">
        <v>.243 NO-GO, Unconstrained, Must Not Start</v>
      </c>
      <c r="T150" t="str">
        <v>@ Back Face &amp; ID, No Raised Edge</v>
      </c>
      <c r="U150" t="str">
        <v>@ Back Face &amp; OD, No Raised Edge</v>
      </c>
      <c r="V150" t="str">
        <v>@ ID &amp; FACE</v>
      </c>
      <c r="W150" t="str">
        <v>@ OD &amp; BACK FACE</v>
      </c>
      <c r="X150" t="str">
        <v>@ OD &amp; FACE</v>
      </c>
      <c r="Y150" t="str">
        <v>Across from slot</v>
      </c>
      <c r="Z150" t="str">
        <v>All Edge Breaks</v>
      </c>
      <c r="AA150" t="str">
        <v>Attached to bar stock</v>
      </c>
      <c r="AB150" t="str">
        <v xml:space="preserve">Back Turn Fillet Rad. </v>
      </c>
      <c r="AC150" t="str">
        <v>Balloon 1 (DWG FRM0105 Page 2, NV-27)</v>
      </c>
      <c r="AD150" t="str">
        <v>Balloon 1 (DWG FRM0105, NV-30)</v>
      </c>
      <c r="AE150" t="str">
        <v>Balloon 1 (P# 9890002-20) OL00429/A</v>
      </c>
      <c r="AF150" t="str">
        <v>Balloon 1, DWG#FRM0105</v>
      </c>
      <c r="AG150" t="str">
        <v>Balloon 11, See Image</v>
      </c>
      <c r="AH150" t="str">
        <v xml:space="preserve">Balloon 2 (DWG FRM0105 Page 2, NV-27) </v>
      </c>
      <c r="AI150" t="str">
        <v>Balloon 2 (DWG FRM0105, NV-30)</v>
      </c>
      <c r="AJ150" t="str">
        <v>Balloon 2 (P# 9890002-20)</v>
      </c>
      <c r="AK150" t="str">
        <v>Balloon 2, DWG#FRM0105</v>
      </c>
      <c r="AL150" t="str">
        <v>Balloon 2, DWG#FRM0105, See Image</v>
      </c>
      <c r="AM150" t="str">
        <v>Balloon 3 (DWG FRM0105, NV-30 Minor)</v>
      </c>
      <c r="AN150" t="str">
        <v>Balloon 3 (DWG FRM0105, NV-30)</v>
      </c>
      <c r="AO150" t="str">
        <v>Balloon 3 (P# 9890002-20)</v>
      </c>
      <c r="AP150" t="str">
        <v>Balloon 4</v>
      </c>
      <c r="AQ150" t="str">
        <v>Balloon 4 (P# 9890002-20)</v>
      </c>
      <c r="AR150" t="str">
        <v>Below Middle Band</v>
      </c>
      <c r="AS150" t="str">
        <v>Best Fit Pin, .003 or Less =Pass</v>
      </c>
      <c r="AT150" t="str">
        <v>Blank</v>
      </c>
      <c r="AU150" t="str">
        <v>Blank Turn Maj.</v>
      </c>
      <c r="AV150" t="str">
        <v>Blank Turn Maj. Mill Flt., OL4172</v>
      </c>
      <c r="AW150" t="str">
        <v>Blank Without .010 Slots</v>
      </c>
      <c r="AX150" t="str">
        <v>Blank Without .010 Slots, Section</v>
      </c>
      <c r="AY150" t="str">
        <v>Blank without thread</v>
      </c>
      <c r="AZ150" t="str">
        <v xml:space="preserve">Blank, Center of V Grv. </v>
      </c>
      <c r="BA150" t="str">
        <v>Blank, Check R adjacent Balloon 17</v>
      </c>
      <c r="BB150" t="str">
        <v>Blank, EXT. Feature</v>
      </c>
      <c r="BC150" t="str">
        <v>Blank, See Image, OL04335</v>
      </c>
      <c r="BD150" t="str">
        <v>Blank, See Image, OL04336</v>
      </c>
      <c r="BE150" t="str">
        <v xml:space="preserve">Blank, Thrd. </v>
      </c>
      <c r="BF150" t="str">
        <v>Blank, Turn Tip</v>
      </c>
      <c r="BG150" t="str">
        <v>Blank, Without Thrd.</v>
      </c>
      <c r="BH150" t="str">
        <v>Blank, Without Thread</v>
      </c>
      <c r="BI150" t="str">
        <v xml:space="preserve">Blunt Start Blend to Minor </v>
      </c>
      <c r="BJ150" t="str">
        <v>Calc., Use Go HEX</v>
      </c>
      <c r="BK150" t="str">
        <v>Can't dig into OD</v>
      </c>
      <c r="BL150" t="str">
        <v>Carbide Gauge</v>
      </c>
      <c r="BM150" t="str">
        <v xml:space="preserve">Center of V Grv. </v>
      </c>
      <c r="BN150" t="str">
        <v>Centered Less than .03 = Pass</v>
      </c>
      <c r="BO150" t="str">
        <v>Centered within .0005 or Less = Pass</v>
      </c>
      <c r="BP150" t="str">
        <v>Centered within .001 or Less = Pass</v>
      </c>
      <c r="BQ150" t="str">
        <v>Centered within .0254 or Less = Pass</v>
      </c>
      <c r="BR150" t="str">
        <v>Check close to Rod Slot</v>
      </c>
      <c r="BS150" t="str">
        <v>Check every other hole</v>
      </c>
      <c r="BT150" t="str">
        <v>Check Go over full length of slot.</v>
      </c>
      <c r="BU150" t="str">
        <v>Check Near Closed End</v>
      </c>
      <c r="BV150" t="str">
        <v>Check per Print View, Away from Rod Slot</v>
      </c>
      <c r="BW150" t="str">
        <v>Check to Balloon 30 Go Pin</v>
      </c>
      <c r="BX150" t="str">
        <v>Check with .2705 SET Pin Inside Part</v>
      </c>
      <c r="BY150" t="str">
        <v>Check with Hex Up</v>
      </c>
      <c r="BZ150" t="str">
        <v>CMM Blank</v>
      </c>
      <c r="CA150" t="str">
        <v>Confirm Full Radius</v>
      </c>
      <c r="CB150" t="str">
        <v>Constrained in fixture</v>
      </c>
      <c r="CC150" t="str">
        <v>Constrained with Ring</v>
      </c>
      <c r="CD150" t="str">
        <v>Constrained, See Image</v>
      </c>
      <c r="CE150" t="str">
        <v>Dim. "A"</v>
      </c>
      <c r="CF150" t="str">
        <v>Dim. "B"</v>
      </c>
      <c r="CG150" t="str">
        <v>Dim. "C"</v>
      </c>
      <c r="CH150" t="str">
        <v>Dim. "D", Whirl Blank</v>
      </c>
      <c r="CI150" t="str">
        <v>Dim. "G"</v>
      </c>
      <c r="CJ150" t="str">
        <v>Dim. E, Blank Turn Maj. &amp;  Mill Flt</v>
      </c>
      <c r="CK150" t="str">
        <v>Dim. E, Blank Turn Maj.&amp;  Mill Flt</v>
      </c>
      <c r="CL150" t="str">
        <v>Dim. H, Whirl Blank</v>
      </c>
      <c r="CM150" t="str">
        <v>Dim. J, 'Blank Turn Maj. &amp; Whirl Blank</v>
      </c>
      <c r="CN150" t="str">
        <v>Disk Drop Indicator Tip</v>
      </c>
      <c r="CO150" t="str">
        <v>DWG 100448-15, Balloon F_1</v>
      </c>
      <c r="CP150" t="str">
        <v>DWG 100448-15, OL02571</v>
      </c>
      <c r="CQ150" t="str">
        <v>DWG 100448-41</v>
      </c>
      <c r="CR150" t="str">
        <v>DWG 9890040, (10E),Section Part, OL01139</v>
      </c>
      <c r="CS150" t="str">
        <v>DWG 9890040, (10E),Section, OL01139</v>
      </c>
      <c r="CT150" t="str">
        <v>DWG 9890040, (11E)</v>
      </c>
      <c r="CU150" t="str">
        <v>DWG 9890040, (11E), Pins with Flats</v>
      </c>
      <c r="CV150" t="str">
        <v>DWG 9890040, (12E),  Pass=.002 or less</v>
      </c>
      <c r="CW150" t="str">
        <v>DWG 9890040, (12E), See Image</v>
      </c>
      <c r="CX150" t="str">
        <v>DWG 9890040, (1E), OL01431</v>
      </c>
      <c r="CY150" t="str">
        <v>DWG 9890040, (1E), OL01432</v>
      </c>
      <c r="CZ150" t="str">
        <v>DWG 9890040, (2E), OL01432</v>
      </c>
      <c r="DA150" t="str">
        <v>DWG 9890040, (3E)</v>
      </c>
      <c r="DB150" t="str">
        <v>DWG 9890040, (4E)</v>
      </c>
      <c r="DC150" t="str">
        <v>DWG 9890040, (5E), OL02336</v>
      </c>
      <c r="DD150" t="str">
        <v>DWG 9890040, (6E)</v>
      </c>
      <c r="DE150" t="str">
        <v>DWG 9890040, (7E)</v>
      </c>
      <c r="DF150" t="str">
        <v>DWG 9890040, (8E), OL01433</v>
      </c>
      <c r="DG150" t="str">
        <v>DWG 9890040, (8E), OL01433, Section</v>
      </c>
      <c r="DH150" t="str">
        <v>DWG 9890040, (9E), Close to Rod Slot</v>
      </c>
      <c r="DI150" t="str">
        <v>DWG 9890040, (9E),Close to Rod Slot</v>
      </c>
      <c r="DJ150" t="str">
        <v>DWG FRM0105 PAGE 2</v>
      </c>
      <c r="DK150" t="str">
        <v>DWG# 100448-41</v>
      </c>
      <c r="DL150" t="str">
        <v>DWG# 100448-44</v>
      </c>
      <c r="DM150" t="str">
        <v>DWG# 9890003  (1), Section OL00436/A</v>
      </c>
      <c r="DN150" t="str">
        <v>DWG# 9890003 (3), Ring Gauge Constrained</v>
      </c>
      <c r="DO150" t="str">
        <v>DWG# 9890003 (4), Section</v>
      </c>
      <c r="DP150" t="str">
        <v>DWG#100448-26, Balloon 1K, OL02350</v>
      </c>
      <c r="DQ150" t="str">
        <v>DWG#100448-26, Balloon 2K, OL02350</v>
      </c>
      <c r="DR150" t="str">
        <v>DWG#100448-26, Balloon 3K, OL02363</v>
      </c>
      <c r="DS150" t="str">
        <v>DWG#100448-26, Balloon 4K</v>
      </c>
      <c r="DT150" t="str">
        <v>DWG#100448-26, Balloon 5K, Section</v>
      </c>
      <c r="DU150" t="str">
        <v>DWG#100448-26, Balloon 6K</v>
      </c>
      <c r="DV150" t="str">
        <v>DWG#100448-26, Balloon 7K, Section</v>
      </c>
      <c r="DW150" t="str">
        <v>DWG#100448-26, Mfg. Tol.</v>
      </c>
      <c r="DX150" t="str">
        <v>DWG#9890003 (2) Ring Gauge Constrained</v>
      </c>
      <c r="DY150" t="str">
        <v>DWG#9890044</v>
      </c>
      <c r="DZ150" t="str">
        <v>DWG#9890044 .1985 to .2005=Pass</v>
      </c>
      <c r="EA150" t="str">
        <v>DWG#9890044 Overlay OL02441</v>
      </c>
      <c r="EB150" t="str">
        <v>DWG#9890044, OL02441</v>
      </c>
      <c r="EC150" t="str">
        <v>DWG#FRM0105</v>
      </c>
      <c r="ED150" t="str">
        <v>EXT.</v>
      </c>
      <c r="EE150" t="str">
        <v>EXT. Section, OL02460</v>
      </c>
      <c r="EF150" t="str">
        <v>EXT., OL04223</v>
      </c>
      <c r="EG150" t="str">
        <v>Flat Drop Indicator Tip</v>
      </c>
      <c r="EH150" t="str">
        <v>Full Go Pin, No Light, at Radius</v>
      </c>
      <c r="EI150" t="str">
        <v>Function Check</v>
      </c>
      <c r="EJ150" t="str">
        <v>GO Function Gauge</v>
      </c>
      <c r="EK150" t="str">
        <v>Go Gauge for Balloon 1 &amp; 4</v>
      </c>
      <c r="EL150" t="str">
        <v>Go Pin must pass through</v>
      </c>
      <c r="EM150" t="str">
        <v>Greater than .005 = Fail, Section</v>
      </c>
      <c r="EN150" t="str">
        <v>Greater than .025 out of center = Fail</v>
      </c>
      <c r="EO150" t="str">
        <v>Greater than 2.6 = Pass</v>
      </c>
      <c r="EP150" t="str">
        <v>Green = Pass, Red = Fail</v>
      </c>
      <c r="EQ150" t="str">
        <v>Hex Depth</v>
      </c>
      <c r="ER150" t="str">
        <v>Hex Minor</v>
      </c>
      <c r="ES150" t="str">
        <v>Hole Dia.</v>
      </c>
      <c r="ET150" t="str">
        <v>Hook or Disk Tip</v>
      </c>
      <c r="EU150" t="str">
        <v>ID Sphere Finish</v>
      </c>
      <c r="EV150" t="str">
        <v>ID/OD Both Sides, Diff. .002 or less = Pass</v>
      </c>
      <c r="EW150" t="str">
        <v>If Looks Big, Section</v>
      </c>
      <c r="EX150" t="str">
        <v>If Looks Small, Section</v>
      </c>
      <c r="EY150" t="str">
        <v>Insp. Close to Break Away, Mfg.Tol.</v>
      </c>
      <c r="EZ150" t="str">
        <v>INT.</v>
      </c>
      <c r="FA150" t="str">
        <v>INT. Section, OL02460</v>
      </c>
      <c r="FB150" t="str">
        <v>INT., OL04223</v>
      </c>
      <c r="FC150" t="str">
        <v>Intersect. of 7.7 &amp; R0.10</v>
      </c>
      <c r="FD150" t="str">
        <v>Intersect. of 8.79 and R.25 MAX</v>
      </c>
      <c r="FE150" t="str">
        <v>Keep Ind. Tip away from corner</v>
      </c>
      <c r="FF150" t="str">
        <v>L31</v>
      </c>
      <c r="FG150" t="str">
        <v>Laser Mark</v>
      </c>
      <c r="FH150" t="str">
        <v>LASER PER NOTE 4</v>
      </c>
      <c r="FI150" t="str">
        <v>LASER PER NOTE 4, Final Check 1 only</v>
      </c>
      <c r="FJ150" t="str">
        <v>Less than .002 out of center = Pass</v>
      </c>
      <c r="FK150" t="str">
        <v>Less than 2.75 = Pass, Section</v>
      </c>
      <c r="FL150" t="str">
        <v>List as pin. Not Calibrated</v>
      </c>
      <c r="FM150" t="str">
        <v>M9 X 1.25 BUTT See Comment Image</v>
      </c>
      <c r="FN150" t="str">
        <v>Manual Section</v>
      </c>
      <c r="FO150" t="str">
        <v>Max Deep .241 NO-GO =.42</v>
      </c>
      <c r="FP150" t="str">
        <v>MAX Depth of (Note 7) .241 NO-GO Pin</v>
      </c>
      <c r="FQ150" t="str">
        <v>Measure from Blue Line, See Image</v>
      </c>
      <c r="FR150" t="str">
        <v>Measure Width of Blue Area, See Image</v>
      </c>
      <c r="FS150" t="str">
        <v>Mfg. Tol</v>
      </c>
      <c r="FT150" t="str">
        <v>Mfg. Tol, See Image</v>
      </c>
      <c r="FU150" t="str">
        <v>Mfg. Tol.</v>
      </c>
      <c r="FV150" t="str">
        <v>Mfg. Tol. "A"</v>
      </c>
      <c r="FW150" t="str">
        <v>Mfg. Tol. (Zero on Gauge Full Dia. Lead)</v>
      </c>
      <c r="FX150" t="str">
        <v>Mfg. Tol. Balloon 11, See Image</v>
      </c>
      <c r="FY150" t="str">
        <v>Mfg. Tol. Balloon 4</v>
      </c>
      <c r="FZ150" t="str">
        <v>Mfg. Tol. Balloon 7</v>
      </c>
      <c r="GA150" t="str">
        <v xml:space="preserve">Mfg. Tol. C-Bore Face (Ballo 28) </v>
      </c>
      <c r="GB150" t="str">
        <v>Mfg. Tol. Section</v>
      </c>
      <c r="GC150" t="str">
        <v>Mfg. Tol. See Image</v>
      </c>
      <c r="GD150" t="str">
        <v>Mfg. Tol., 3 Places, Record MAX</v>
      </c>
      <c r="GE150" t="str">
        <v>Mfg. Tol., Balloon 11</v>
      </c>
      <c r="GF150" t="str">
        <v>Mfg. Tol., Balloon 7</v>
      </c>
      <c r="GG150" t="str">
        <v>Mfg. Tol., Blank</v>
      </c>
      <c r="GH150" t="str">
        <v>Mfg. Tol., Blank, Balloon 12</v>
      </c>
      <c r="GI150" t="str">
        <v>Mfg. Tol., Blend to SØ.320</v>
      </c>
      <c r="GJ150" t="str">
        <v>Mfg. Tol., Calculation</v>
      </c>
      <c r="GK150" t="str">
        <v>Mfg. Tol., For Mill Fixture</v>
      </c>
      <c r="GL150" t="str">
        <v>Mfg. Tol., L32</v>
      </c>
      <c r="GM150" t="str">
        <v>Mfg. Tol., L33</v>
      </c>
      <c r="GN150" t="str">
        <v>Mfg. Tol., No Tool Marks</v>
      </c>
      <c r="GO150" t="str">
        <v>Mfg. Tol., OL03361</v>
      </c>
      <c r="GP150" t="str">
        <v>Mfg. Tol., Record off center value</v>
      </c>
      <c r="GQ150" t="str">
        <v>Mfg. Tol., Same 3 Places, Record MIN</v>
      </c>
      <c r="GR150" t="str">
        <v>Mfg. Tol., Section</v>
      </c>
      <c r="GS150" t="str">
        <v>Mfg. Tol., Section B-B</v>
      </c>
      <c r="GT150" t="str">
        <v>Mfg. Tol., Section, OL03361</v>
      </c>
      <c r="GU150" t="str">
        <v>Mfg. Tol., Section, Per Note 2</v>
      </c>
      <c r="GV150" t="str">
        <v>Mfg. Tol., See Image</v>
      </c>
      <c r="GW150" t="str">
        <v>Mfg. Tol., See Image, Bore in Blue</v>
      </c>
      <c r="GX150" t="str">
        <v>Mfg. Tol., See Image, Hook Tip</v>
      </c>
      <c r="GY150" t="str">
        <v>Mfg. Tol., Sharp Okay No Burr</v>
      </c>
      <c r="GZ150" t="str">
        <v>Mfg. Tol., Threadless Blank</v>
      </c>
      <c r="HA150" t="str">
        <v>Mfg.Tol.</v>
      </c>
      <c r="HB150" t="str">
        <v>Mgf. To., T.S.C.</v>
      </c>
      <c r="HC150" t="str">
        <v>Milled Feature</v>
      </c>
      <c r="HD150" t="str">
        <v>Milled Feature, OL04045</v>
      </c>
      <c r="HE150" t="str">
        <v>More than .0005 out of center = Fail</v>
      </c>
      <c r="HF150" t="str">
        <v>Must Pass Through</v>
      </c>
      <c r="HG150" t="str">
        <v>Must pass through gauge</v>
      </c>
      <c r="HH150" t="str">
        <v>Must Pass Through Go Gauge</v>
      </c>
      <c r="HI150" t="str">
        <v>Must Pass, See Image.</v>
      </c>
      <c r="HJ150" t="str">
        <v>NA</v>
      </c>
      <c r="HK150" t="str">
        <v>Narrow Area</v>
      </c>
      <c r="HL150" t="str">
        <v>Near Balloon 21</v>
      </c>
      <c r="HM150" t="str">
        <v>Near Datum B</v>
      </c>
      <c r="HN150" t="str">
        <v>Neck Dia.</v>
      </c>
      <c r="HO150" t="str">
        <v>Neck to Head Rad.</v>
      </c>
      <c r="HP150" t="str">
        <v>No Copper Deposits Allowed</v>
      </c>
      <c r="HQ150" t="str">
        <v>No Section</v>
      </c>
      <c r="HR150" t="str">
        <v>No Section, .01 to .014 = Pass</v>
      </c>
      <c r="HS150" t="str">
        <v>No Section, Rotate Part</v>
      </c>
      <c r="HT150" t="str">
        <v>No Section, See Image</v>
      </c>
      <c r="HU150" t="str">
        <v>No Slot, Section B-B</v>
      </c>
      <c r="HV150" t="str">
        <v>No visual step = Pass</v>
      </c>
      <c r="HW150" t="str">
        <v>Not to exceed .95 Deep</v>
      </c>
      <c r="HX150" t="str">
        <v>Note 1</v>
      </c>
      <c r="HY150" t="str">
        <v>OL00333/A</v>
      </c>
      <c r="HZ150" t="str">
        <v>OL00519</v>
      </c>
      <c r="IA150" t="str">
        <v>OL00520</v>
      </c>
      <c r="IB150" t="str">
        <v>OL00529</v>
      </c>
      <c r="IC150" t="str">
        <v>OL00542</v>
      </c>
      <c r="ID150" t="str">
        <v>OL00724</v>
      </c>
      <c r="IE150" t="str">
        <v>OL01250</v>
      </c>
      <c r="IF150" t="str">
        <v>OL01869, Threadless Blank</v>
      </c>
      <c r="IG150" t="str">
        <v>OL01870, Section</v>
      </c>
      <c r="IH150" t="str">
        <v>OL02255</v>
      </c>
      <c r="II150" t="str">
        <v>OL02255, Mfg. Tol.</v>
      </c>
      <c r="IJ150" t="str">
        <v>OL02302</v>
      </c>
      <c r="IK150" t="str">
        <v xml:space="preserve">OL02318  needed per image instructions </v>
      </c>
      <c r="IL150" t="str">
        <v>OL02556</v>
      </c>
      <c r="IM150" t="str">
        <v>OL02557</v>
      </c>
      <c r="IN150" t="str">
        <v>OL02567</v>
      </c>
      <c r="IO150" t="str">
        <v>OL02653</v>
      </c>
      <c r="IP150" t="str">
        <v>OL02718</v>
      </c>
      <c r="IQ150" t="str">
        <v>OL02841</v>
      </c>
      <c r="IR150" t="str">
        <v>OL02842</v>
      </c>
      <c r="IS150" t="str">
        <v>OL02844</v>
      </c>
      <c r="IT150" t="str">
        <v>OL02871</v>
      </c>
      <c r="IU150" t="str">
        <v>OL02887</v>
      </c>
      <c r="IV150" t="str">
        <v>OL03500</v>
      </c>
      <c r="IW150" t="str">
        <v>OL03766</v>
      </c>
      <c r="IX150" t="str">
        <v>OL03868</v>
      </c>
      <c r="IY150" t="str">
        <v>OL03869</v>
      </c>
      <c r="IZ150" t="str">
        <v>OL03870</v>
      </c>
      <c r="JA150" t="str">
        <v>OL03873, DWG# 100448-44</v>
      </c>
      <c r="JB150" t="str">
        <v>OL03949</v>
      </c>
      <c r="JC150" t="str">
        <v xml:space="preserve">OL04043, Section </v>
      </c>
      <c r="JD150" t="str">
        <v xml:space="preserve">OL04044, Section </v>
      </c>
      <c r="JE150" t="str">
        <v>OL04045</v>
      </c>
      <c r="JF150" t="str">
        <v>OL04045, Milled Feature</v>
      </c>
      <c r="JG150" t="str">
        <v>OL04063</v>
      </c>
      <c r="JH150" t="str">
        <v>OL04064</v>
      </c>
      <c r="JI150" t="str">
        <v>OL04065</v>
      </c>
      <c r="JJ150" t="str">
        <v>OL04181</v>
      </c>
      <c r="JK150" t="str">
        <v>OL04218</v>
      </c>
      <c r="JL150" t="str">
        <v>OL04224, See Image</v>
      </c>
      <c r="JM150" t="str">
        <v>OL04374</v>
      </c>
      <c r="JN150" t="str">
        <v>OL04375, Section M-M</v>
      </c>
      <c r="JO150" t="str">
        <v>OL04376, Section M-M</v>
      </c>
      <c r="JP150" t="str">
        <v>OL04443</v>
      </c>
      <c r="JQ150" t="str">
        <v>OL04444</v>
      </c>
      <c r="JR150" t="str">
        <v>OL05000</v>
      </c>
      <c r="JS150" t="str">
        <v>One side of slot</v>
      </c>
      <c r="JT150" t="str">
        <v>Other side of slot</v>
      </c>
      <c r="JU150" t="str">
        <v>Out of center more than .002 = Fail</v>
      </c>
      <c r="JV150" t="str">
        <v>Out of center more than.002 = Fail</v>
      </c>
      <c r="JW150" t="str">
        <v>Overlay OL02713</v>
      </c>
      <c r="JX150" t="str">
        <v>Overlay OL02714</v>
      </c>
      <c r="JY150" t="str">
        <v>Overlay OL02718</v>
      </c>
      <c r="JZ150" t="str">
        <v>Overlay OL03831, Mfg. Tol.</v>
      </c>
      <c r="KA150" t="str">
        <v>Part Without Slots</v>
      </c>
      <c r="KB150" t="str">
        <v>Part Without Slots, See Image</v>
      </c>
      <c r="KC150" t="str">
        <v xml:space="preserve">Pass = .0254 or Less </v>
      </c>
      <c r="KD150" t="str">
        <v>PD MIN = 4.361, PD MAX = 4.456</v>
      </c>
      <c r="KE150" t="str">
        <v>Per Balloon 2 Note</v>
      </c>
      <c r="KF150" t="str">
        <v>Per drawing note(s) 8.</v>
      </c>
      <c r="KG150" t="str">
        <v>Point or Sphere Tip</v>
      </c>
      <c r="KH150" t="str">
        <v>Point Tip</v>
      </c>
      <c r="KI150" t="str">
        <v>R.9 to R1.1 = Pass, See Image</v>
      </c>
      <c r="KJ150" t="str">
        <v>Ram Construction</v>
      </c>
      <c r="KK150" t="str">
        <v>Record Same Pass / Fail All Balloons</v>
      </c>
      <c r="KL150" t="str">
        <v>Ref. Balloon 1</v>
      </c>
      <c r="KM150" t="str">
        <v>Ref. Balloon 12</v>
      </c>
      <c r="KN150" t="str">
        <v>Ref. Balloon 13, 100% AQL</v>
      </c>
      <c r="KO150" t="str">
        <v>Ref. Balloon 2</v>
      </c>
      <c r="KP150" t="str">
        <v>Ref. Balloon 21, 100% AQL</v>
      </c>
      <c r="KQ150" t="str">
        <v>Ref. Balloon 4</v>
      </c>
      <c r="KR150" t="str">
        <v>Ref. Balloon 7</v>
      </c>
      <c r="KS150" t="str">
        <v>Ref. Balloon 8</v>
      </c>
      <c r="KT150" t="str">
        <v>Relieved Pin Gauges 09236 &amp; 09235</v>
      </c>
      <c r="KU150" t="str">
        <v>Rotate Part</v>
      </c>
      <c r="KV150" t="str">
        <v>Rotate Part, See Image</v>
      </c>
      <c r="KW150" t="str">
        <v>Same as Root Radius</v>
      </c>
      <c r="KX150" t="str">
        <v>Section</v>
      </c>
      <c r="KY150" t="str">
        <v>Section B-B</v>
      </c>
      <c r="KZ150" t="str">
        <v>Section B-B, Distance Between Grooves</v>
      </c>
      <c r="LA150" t="str">
        <v>Section C-C</v>
      </c>
      <c r="LB150" t="str">
        <v>Section Part</v>
      </c>
      <c r="LC150" t="str">
        <v>Section Part, Measured from Opposite Face</v>
      </c>
      <c r="LD150" t="str">
        <v>Section, Broachless Blank</v>
      </c>
      <c r="LE150" t="str">
        <v>Section, EXT. Sphere Location.</v>
      </c>
      <c r="LF150" t="str">
        <v>Section, Hex Cham. Ang.</v>
      </c>
      <c r="LG150" t="str">
        <v>Section, Hex Fillet Rad.</v>
      </c>
      <c r="LH150" t="str">
        <v>Section, INT. Feature</v>
      </c>
      <c r="LI150" t="str">
        <v>Section, INT. Sphere Location.</v>
      </c>
      <c r="LJ150" t="str">
        <v>Section, Mfg. Tol.</v>
      </c>
      <c r="LK150" t="str">
        <v>Section, Mfg. Tol., See Image</v>
      </c>
      <c r="LL150" t="str">
        <v>Section, OL00486</v>
      </c>
      <c r="LM150" t="str">
        <v>Section, OL00542</v>
      </c>
      <c r="LN150" t="str">
        <v>Section, OL00543</v>
      </c>
      <c r="LO150" t="str">
        <v>Section, OL00544</v>
      </c>
      <c r="LP150" t="str">
        <v>Section, OL00545</v>
      </c>
      <c r="LQ150" t="str">
        <v>Section, OL00546</v>
      </c>
      <c r="LR150" t="str">
        <v>Section, OL00547</v>
      </c>
      <c r="LS150" t="str">
        <v>Section, OL00555</v>
      </c>
      <c r="LT150" t="str">
        <v>Section, OL00725</v>
      </c>
      <c r="LU150" t="str">
        <v>Section, OL01430</v>
      </c>
      <c r="LV150" t="str">
        <v>Section, OL01434</v>
      </c>
      <c r="LW150" t="str">
        <v>Section, OL01435</v>
      </c>
      <c r="LX150" t="str">
        <v>Section, OL01807</v>
      </c>
      <c r="LY150" t="str">
        <v>Section, OL01830</v>
      </c>
      <c r="LZ150" t="str">
        <v>Section, OL02351</v>
      </c>
      <c r="MA150" t="str">
        <v>Section, OL02519</v>
      </c>
      <c r="MB150" t="str">
        <v>Section, OL02520</v>
      </c>
      <c r="MC150" t="str">
        <v>Section, OL02522</v>
      </c>
      <c r="MD150" t="str">
        <v>Section, OL02540</v>
      </c>
      <c r="ME150" t="str">
        <v>Section, OL02541</v>
      </c>
      <c r="MF150" t="str">
        <v>Section, OL02552</v>
      </c>
      <c r="MG150" t="str">
        <v>Section, OL02553</v>
      </c>
      <c r="MH150" t="str">
        <v>Section, OL02554</v>
      </c>
      <c r="MI150" t="str">
        <v>Section, OL02555</v>
      </c>
      <c r="MJ150" t="str">
        <v>Section, OL02558</v>
      </c>
      <c r="MK150" t="str">
        <v>Section, OL02559</v>
      </c>
      <c r="ML150" t="str">
        <v>Section, OL02560</v>
      </c>
      <c r="MM150" t="str">
        <v>Section, OL02619</v>
      </c>
      <c r="MN150" t="str">
        <v>Section, OL02620</v>
      </c>
      <c r="MO150" t="str">
        <v>Section, OL02621</v>
      </c>
      <c r="MP150" t="str">
        <v>Section, OL02622</v>
      </c>
      <c r="MQ150" t="str">
        <v>Section, OL02623</v>
      </c>
      <c r="MR150" t="str">
        <v>Section, OL02624</v>
      </c>
      <c r="MS150" t="str">
        <v>Section, OL02652</v>
      </c>
      <c r="MT150" t="str">
        <v>Section, OL02680</v>
      </c>
      <c r="MU150" t="str">
        <v>Section, OL02793</v>
      </c>
      <c r="MV150" t="str">
        <v>Section, OL02823</v>
      </c>
      <c r="MW150" t="str">
        <v>Section, OL02843</v>
      </c>
      <c r="MX150" t="str">
        <v>Section, OL03026, Ext.</v>
      </c>
      <c r="MY150" t="str">
        <v>Section, OL03026, Int.</v>
      </c>
      <c r="MZ150" t="str">
        <v>Section, OL03570, DWG# 100448-41</v>
      </c>
      <c r="NA150" t="str">
        <v>Section, OL03781</v>
      </c>
      <c r="NB150" t="str">
        <v>Section, OL03911</v>
      </c>
      <c r="NC150" t="str">
        <v>Section, OL03912</v>
      </c>
      <c r="ND150" t="str">
        <v>Section, OL03928</v>
      </c>
      <c r="NE150" t="str">
        <v>Section, OL03929</v>
      </c>
      <c r="NF150" t="str">
        <v>Section, OL04030</v>
      </c>
      <c r="NG150" t="str">
        <v>Section, OL04037</v>
      </c>
      <c r="NH150" t="str">
        <v>Section, OL04038</v>
      </c>
      <c r="NI150" t="str">
        <v>Section, OL04046</v>
      </c>
      <c r="NJ150" t="str">
        <v>Section, OL04065</v>
      </c>
      <c r="NK150" t="str">
        <v>Section, OL04066</v>
      </c>
      <c r="NL150" t="str">
        <v>Section, OL04067</v>
      </c>
      <c r="NM150" t="str">
        <v>Section, OL04069</v>
      </c>
      <c r="NN150" t="str">
        <v>Section, OL04071</v>
      </c>
      <c r="NO150" t="str">
        <v>Section, OL04173</v>
      </c>
      <c r="NP150" t="str">
        <v>Section, OL04174</v>
      </c>
      <c r="NQ150" t="str">
        <v>Section, OL04214</v>
      </c>
      <c r="NR150" t="str">
        <v>Section, OL04215</v>
      </c>
      <c r="NS150" t="str">
        <v>Section, OL04216</v>
      </c>
      <c r="NT150" t="str">
        <v>Section, OL04217</v>
      </c>
      <c r="NU150" t="str">
        <v>Section, Overlay OL02716</v>
      </c>
      <c r="NV150" t="str">
        <v>Section, Overlay OL02717</v>
      </c>
      <c r="NW150" t="str">
        <v>Section, See Image</v>
      </c>
      <c r="NX150" t="str">
        <v>Section, See Image, DWG# 100448-41</v>
      </c>
      <c r="NY150" t="str">
        <v>Section, Without Sots</v>
      </c>
      <c r="NZ150" t="str">
        <v>See Comments Sheet</v>
      </c>
      <c r="OA150" t="str">
        <v>See Comments Sheet, OL02318</v>
      </c>
      <c r="OB150" t="str">
        <v>See Image</v>
      </c>
      <c r="OC150" t="str">
        <v>See Image, .005 or Less = Pass</v>
      </c>
      <c r="OD150" t="str">
        <v>See Image, Check Near Radius</v>
      </c>
      <c r="OE150" t="str">
        <v>See Image, Constrained</v>
      </c>
      <c r="OF150" t="str">
        <v>See Image, Distance Between Flats</v>
      </c>
      <c r="OG150" t="str">
        <v xml:space="preserve">See Image, Mfg. Tol, Section A-A </v>
      </c>
      <c r="OH150" t="str">
        <v>See image, Mfg. Tol.</v>
      </c>
      <c r="OI150" t="str">
        <v>See Image, Mic. Across Flats</v>
      </c>
      <c r="OJ150" t="str">
        <v>See Image, OL02850</v>
      </c>
      <c r="OK150" t="str">
        <v>See Image, OL02880</v>
      </c>
      <c r="OL150" t="str">
        <v>See Image, OL03926</v>
      </c>
      <c r="OM150" t="str">
        <v>See Image, OL03927</v>
      </c>
      <c r="ON150" t="str">
        <v>See Image, OL04003</v>
      </c>
      <c r="OO150" t="str">
        <v>'See Image, OL04342,  Best Fit Joe Block</v>
      </c>
      <c r="OP150" t="str">
        <v>See Image, OL04342,  Blank</v>
      </c>
      <c r="OQ150" t="str">
        <v>See Image, OL04342, Blank</v>
      </c>
      <c r="OR150" t="str">
        <v>See Image, OL04343, Blank</v>
      </c>
      <c r="OS150" t="str">
        <v>See Image, Pass = .002 or Less</v>
      </c>
      <c r="OT150" t="str">
        <v>See Image, Rcd. MAX</v>
      </c>
      <c r="OU150" t="str">
        <v>See Image, Rcd. MIN</v>
      </c>
      <c r="OV150" t="str">
        <v>See Image, Section</v>
      </c>
      <c r="OW150" t="str">
        <v>See Image, Section A-A</v>
      </c>
      <c r="OX150" t="str">
        <v>See Image, Section B-B</v>
      </c>
      <c r="OY150" t="str">
        <v>See Image, Section B-B, TSC</v>
      </c>
      <c r="OZ150" t="str">
        <v>See Image, Shank Drawing # 18000-XX-XX A</v>
      </c>
      <c r="PA150" t="str">
        <v>Sequencial Laser 01, 120 Per Print</v>
      </c>
      <c r="PB150" t="str">
        <v>Set to .202, Zero on Thread Lead</v>
      </c>
      <c r="PC150" t="str">
        <v>Sharp OK, No Burr</v>
      </c>
      <c r="PD150" t="str">
        <v>Sharp OK, No Raised Edge, See Image</v>
      </c>
      <c r="PE150" t="str">
        <v>Sharp OK, No Raised Edges</v>
      </c>
      <c r="PF150" t="str">
        <v>Sharp okay no raised edge</v>
      </c>
      <c r="PG150" t="str">
        <v>Sharp Okay, No Burr</v>
      </c>
      <c r="PH150" t="str">
        <v>Sharp Okay, No Raised Edge</v>
      </c>
      <c r="PI150" t="str">
        <v>Sharp Okay, No Raised Edges,</v>
      </c>
      <c r="PJ150" t="str">
        <v>Sharp Okay, See Image</v>
      </c>
      <c r="PK150" t="str">
        <v xml:space="preserve">Start of Radius @ .195 </v>
      </c>
      <c r="PL150" t="str">
        <v xml:space="preserve">Start of Radius @ .21 </v>
      </c>
      <c r="PM150" t="str">
        <v xml:space="preserve">T.S.C. </v>
      </c>
      <c r="PN150" t="str">
        <v>Tangent Point</v>
      </c>
      <c r="PO150" t="str">
        <v>Tangent point of R.50</v>
      </c>
      <c r="PP150" t="str">
        <v>Taper Check, Mfg.Tol.</v>
      </c>
      <c r="PQ150" t="str">
        <v>Taper Check, Mfg.Tol., See Image</v>
      </c>
      <c r="PR150" t="str">
        <v>Thrd. Minor Ø</v>
      </c>
      <c r="PS150" t="str">
        <v>Thrd. Relief Ø</v>
      </c>
      <c r="PT150" t="str">
        <v>Threadless Blank</v>
      </c>
      <c r="PU150" t="str">
        <v>Threadless Blank, From Major Ø</v>
      </c>
      <c r="PV150" t="str">
        <v>Threadless Blank, Mfg. Tol.</v>
      </c>
      <c r="PW150" t="str">
        <v>Threadless Blank, Thrd. to Neck Rad.</v>
      </c>
      <c r="PX150" t="str">
        <v>Thredless Blank</v>
      </c>
      <c r="PY150" t="str">
        <v>To center of R.005</v>
      </c>
      <c r="PZ150" t="str">
        <v>Torx Min. Dia.</v>
      </c>
      <c r="QA150" t="str">
        <v>Turn Ø Free of Mill Marks</v>
      </c>
      <c r="QB150" t="str">
        <v>Use (Full) GO Hex</v>
      </c>
      <c r="QC150" t="str">
        <v>Use Balloon 1 FULL Gauge</v>
      </c>
      <c r="QD150" t="str">
        <v>Use Balloon 9 FULL GO</v>
      </c>
      <c r="QE150" t="str">
        <v>Use Best Fit Pin</v>
      </c>
      <c r="QF150" t="str">
        <v>Use Disk Tip</v>
      </c>
      <c r="QG150" t="str">
        <v>Use flat bottomed indicator tip.</v>
      </c>
      <c r="QH150" t="str">
        <v xml:space="preserve">Use Full .093 Go Hex </v>
      </c>
      <c r="QI150" t="str">
        <v xml:space="preserve">Use Full .0930 Go Hex </v>
      </c>
      <c r="QJ150" t="str">
        <v>Use Full .1235 Go Hex</v>
      </c>
      <c r="QK150" t="str">
        <v>Use Gauge K2-98-8019-04, See Image</v>
      </c>
      <c r="QL150" t="str">
        <v>Use large flat indicator tip</v>
      </c>
      <c r="QM150" t="str">
        <v>Use Pins.3330/.3350, See Image MAX NO-GO</v>
      </c>
      <c r="QN150" t="str">
        <v>Use Pointed Drop Indicator Tip</v>
      </c>
      <c r="QO150" t="str">
        <v>V-Block</v>
      </c>
      <c r="QP150" t="str">
        <v>V-Block,  AMB for 13</v>
      </c>
      <c r="QQ150" t="str">
        <v>V-Block,  Hex Cham. Dia.</v>
      </c>
      <c r="QR150" t="str">
        <v>V-Block, Hex Depth</v>
      </c>
      <c r="QS150" t="str">
        <v>VBU Gauge</v>
      </c>
      <c r="QT150" t="str">
        <v>Visibally smaller than HEX=Pass</v>
      </c>
      <c r="QU150" t="str">
        <v>Visual Per Drawing</v>
      </c>
      <c r="QV150" t="str">
        <v>Whirl Blank</v>
      </c>
      <c r="QW150" t="str">
        <v xml:space="preserve">Whirl Blank </v>
      </c>
      <c r="QX150" t="str">
        <v>Whirl Blank, Neck Rad. End to Head CL</v>
      </c>
      <c r="QY150" t="str">
        <v>Whirl Blank, Nose Start Dia.</v>
      </c>
      <c r="QZ150" t="str">
        <v>Whirl Blank, Nose Start Dist.</v>
      </c>
      <c r="RA150" t="str">
        <v>Whirl Blank, Thrd. Minor</v>
      </c>
      <c r="RB150" t="str">
        <v>Whirl Blank, Thrd. Pullout Dia.</v>
      </c>
      <c r="RC150" t="str">
        <v>Whole Part, Removal is at Assy. Level</v>
      </c>
      <c r="RD150" t="str">
        <v>Wide Area</v>
      </c>
      <c r="RE150" t="str">
        <v>Zero on End of Go Gauge</v>
      </c>
    </row>
    <row r="151" spans="1:473">
      <c r="A151" t="s">
        <v>787</v>
      </c>
      <c r="C151" t="str" cm="1">
        <f t="array" ref="C151:RE151">TRANSPOSE(_xlfn._xlws.SORT(_xlfn._xlws.FILTER($A$2:$A$600,ISNUMBER(SEARCH('PartLib Table'!M168,$A$2:$A$600)),"not found")))</f>
        <v xml:space="preserve"> 'C', Whirl Blank</v>
      </c>
      <c r="D151" t="str">
        <v xml:space="preserve"> See Image, Constrained</v>
      </c>
      <c r="E151" t="str">
        <v>(.04 to .12 range = Pass)</v>
      </c>
      <c r="F151" t="str">
        <v>(.042 FULL) Go Pin Seat Fully</v>
      </c>
      <c r="G151" t="str">
        <v>(B), Mfg. Tol.</v>
      </c>
      <c r="H151" t="str">
        <v>(B), O.A.L.</v>
      </c>
      <c r="I151" t="str">
        <v>.001 or less =Pass</v>
      </c>
      <c r="J151" t="str">
        <v>.001 or less out of center = Pass</v>
      </c>
      <c r="K151" t="str">
        <v>.002 or Less = Pass</v>
      </c>
      <c r="L151" t="str">
        <v>.002 or Less out of center = Pass</v>
      </c>
      <c r="M151" t="str">
        <v>.005 to .015 = Pass</v>
      </c>
      <c r="N151" t="str">
        <v>.0125 Mean, Section</v>
      </c>
      <c r="O151" t="str">
        <v>.025 or Less in X &amp; Y=Pass</v>
      </c>
      <c r="P151" t="str">
        <v>.038 Mean</v>
      </c>
      <c r="Q151" t="str">
        <v>.063 MM = .0024 IN, See Image</v>
      </c>
      <c r="R151" t="str">
        <v>.063MM = .0024"</v>
      </c>
      <c r="S151" t="str">
        <v>.243 NO-GO, Unconstrained, Must Not Start</v>
      </c>
      <c r="T151" t="str">
        <v>@ Back Face &amp; ID, No Raised Edge</v>
      </c>
      <c r="U151" t="str">
        <v>@ Back Face &amp; OD, No Raised Edge</v>
      </c>
      <c r="V151" t="str">
        <v>@ ID &amp; FACE</v>
      </c>
      <c r="W151" t="str">
        <v>@ OD &amp; BACK FACE</v>
      </c>
      <c r="X151" t="str">
        <v>@ OD &amp; FACE</v>
      </c>
      <c r="Y151" t="str">
        <v>Across from slot</v>
      </c>
      <c r="Z151" t="str">
        <v>All Edge Breaks</v>
      </c>
      <c r="AA151" t="str">
        <v>Attached to bar stock</v>
      </c>
      <c r="AB151" t="str">
        <v xml:space="preserve">Back Turn Fillet Rad. </v>
      </c>
      <c r="AC151" t="str">
        <v>Balloon 1 (DWG FRM0105 Page 2, NV-27)</v>
      </c>
      <c r="AD151" t="str">
        <v>Balloon 1 (DWG FRM0105, NV-30)</v>
      </c>
      <c r="AE151" t="str">
        <v>Balloon 1 (P# 9890002-20) OL00429/A</v>
      </c>
      <c r="AF151" t="str">
        <v>Balloon 1, DWG#FRM0105</v>
      </c>
      <c r="AG151" t="str">
        <v>Balloon 11, See Image</v>
      </c>
      <c r="AH151" t="str">
        <v xml:space="preserve">Balloon 2 (DWG FRM0105 Page 2, NV-27) </v>
      </c>
      <c r="AI151" t="str">
        <v>Balloon 2 (DWG FRM0105, NV-30)</v>
      </c>
      <c r="AJ151" t="str">
        <v>Balloon 2 (P# 9890002-20)</v>
      </c>
      <c r="AK151" t="str">
        <v>Balloon 2, DWG#FRM0105</v>
      </c>
      <c r="AL151" t="str">
        <v>Balloon 2, DWG#FRM0105, See Image</v>
      </c>
      <c r="AM151" t="str">
        <v>Balloon 3 (DWG FRM0105, NV-30 Minor)</v>
      </c>
      <c r="AN151" t="str">
        <v>Balloon 3 (DWG FRM0105, NV-30)</v>
      </c>
      <c r="AO151" t="str">
        <v>Balloon 3 (P# 9890002-20)</v>
      </c>
      <c r="AP151" t="str">
        <v>Balloon 4</v>
      </c>
      <c r="AQ151" t="str">
        <v>Balloon 4 (P# 9890002-20)</v>
      </c>
      <c r="AR151" t="str">
        <v>Below Middle Band</v>
      </c>
      <c r="AS151" t="str">
        <v>Best Fit Pin, .003 or Less =Pass</v>
      </c>
      <c r="AT151" t="str">
        <v>Blank</v>
      </c>
      <c r="AU151" t="str">
        <v>Blank Turn Maj.</v>
      </c>
      <c r="AV151" t="str">
        <v>Blank Turn Maj. Mill Flt., OL4172</v>
      </c>
      <c r="AW151" t="str">
        <v>Blank Without .010 Slots</v>
      </c>
      <c r="AX151" t="str">
        <v>Blank Without .010 Slots, Section</v>
      </c>
      <c r="AY151" t="str">
        <v>Blank without thread</v>
      </c>
      <c r="AZ151" t="str">
        <v xml:space="preserve">Blank, Center of V Grv. </v>
      </c>
      <c r="BA151" t="str">
        <v>Blank, Check R adjacent Balloon 17</v>
      </c>
      <c r="BB151" t="str">
        <v>Blank, EXT. Feature</v>
      </c>
      <c r="BC151" t="str">
        <v>Blank, See Image, OL04335</v>
      </c>
      <c r="BD151" t="str">
        <v>Blank, See Image, OL04336</v>
      </c>
      <c r="BE151" t="str">
        <v xml:space="preserve">Blank, Thrd. </v>
      </c>
      <c r="BF151" t="str">
        <v>Blank, Turn Tip</v>
      </c>
      <c r="BG151" t="str">
        <v>Blank, Without Thrd.</v>
      </c>
      <c r="BH151" t="str">
        <v>Blank, Without Thread</v>
      </c>
      <c r="BI151" t="str">
        <v xml:space="preserve">Blunt Start Blend to Minor </v>
      </c>
      <c r="BJ151" t="str">
        <v>Calc., Use Go HEX</v>
      </c>
      <c r="BK151" t="str">
        <v>Can't dig into OD</v>
      </c>
      <c r="BL151" t="str">
        <v>Carbide Gauge</v>
      </c>
      <c r="BM151" t="str">
        <v xml:space="preserve">Center of V Grv. </v>
      </c>
      <c r="BN151" t="str">
        <v>Centered Less than .03 = Pass</v>
      </c>
      <c r="BO151" t="str">
        <v>Centered within .0005 or Less = Pass</v>
      </c>
      <c r="BP151" t="str">
        <v>Centered within .001 or Less = Pass</v>
      </c>
      <c r="BQ151" t="str">
        <v>Centered within .0254 or Less = Pass</v>
      </c>
      <c r="BR151" t="str">
        <v>Check close to Rod Slot</v>
      </c>
      <c r="BS151" t="str">
        <v>Check every other hole</v>
      </c>
      <c r="BT151" t="str">
        <v>Check Go over full length of slot.</v>
      </c>
      <c r="BU151" t="str">
        <v>Check Near Closed End</v>
      </c>
      <c r="BV151" t="str">
        <v>Check per Print View, Away from Rod Slot</v>
      </c>
      <c r="BW151" t="str">
        <v>Check to Balloon 30 Go Pin</v>
      </c>
      <c r="BX151" t="str">
        <v>Check with .2705 SET Pin Inside Part</v>
      </c>
      <c r="BY151" t="str">
        <v>Check with Hex Up</v>
      </c>
      <c r="BZ151" t="str">
        <v>CMM Blank</v>
      </c>
      <c r="CA151" t="str">
        <v>Confirm Full Radius</v>
      </c>
      <c r="CB151" t="str">
        <v>Constrained in fixture</v>
      </c>
      <c r="CC151" t="str">
        <v>Constrained with Ring</v>
      </c>
      <c r="CD151" t="str">
        <v>Constrained, See Image</v>
      </c>
      <c r="CE151" t="str">
        <v>Dim. "A"</v>
      </c>
      <c r="CF151" t="str">
        <v>Dim. "B"</v>
      </c>
      <c r="CG151" t="str">
        <v>Dim. "C"</v>
      </c>
      <c r="CH151" t="str">
        <v>Dim. "D", Whirl Blank</v>
      </c>
      <c r="CI151" t="str">
        <v>Dim. "G"</v>
      </c>
      <c r="CJ151" t="str">
        <v>Dim. E, Blank Turn Maj. &amp;  Mill Flt</v>
      </c>
      <c r="CK151" t="str">
        <v>Dim. E, Blank Turn Maj.&amp;  Mill Flt</v>
      </c>
      <c r="CL151" t="str">
        <v>Dim. H, Whirl Blank</v>
      </c>
      <c r="CM151" t="str">
        <v>Dim. J, 'Blank Turn Maj. &amp; Whirl Blank</v>
      </c>
      <c r="CN151" t="str">
        <v>Disk Drop Indicator Tip</v>
      </c>
      <c r="CO151" t="str">
        <v>DWG 100448-15, Balloon F_1</v>
      </c>
      <c r="CP151" t="str">
        <v>DWG 100448-15, OL02571</v>
      </c>
      <c r="CQ151" t="str">
        <v>DWG 100448-41</v>
      </c>
      <c r="CR151" t="str">
        <v>DWG 9890040, (10E),Section Part, OL01139</v>
      </c>
      <c r="CS151" t="str">
        <v>DWG 9890040, (10E),Section, OL01139</v>
      </c>
      <c r="CT151" t="str">
        <v>DWG 9890040, (11E)</v>
      </c>
      <c r="CU151" t="str">
        <v>DWG 9890040, (11E), Pins with Flats</v>
      </c>
      <c r="CV151" t="str">
        <v>DWG 9890040, (12E),  Pass=.002 or less</v>
      </c>
      <c r="CW151" t="str">
        <v>DWG 9890040, (12E), See Image</v>
      </c>
      <c r="CX151" t="str">
        <v>DWG 9890040, (1E), OL01431</v>
      </c>
      <c r="CY151" t="str">
        <v>DWG 9890040, (1E), OL01432</v>
      </c>
      <c r="CZ151" t="str">
        <v>DWG 9890040, (2E), OL01432</v>
      </c>
      <c r="DA151" t="str">
        <v>DWG 9890040, (3E)</v>
      </c>
      <c r="DB151" t="str">
        <v>DWG 9890040, (4E)</v>
      </c>
      <c r="DC151" t="str">
        <v>DWG 9890040, (5E), OL02336</v>
      </c>
      <c r="DD151" t="str">
        <v>DWG 9890040, (6E)</v>
      </c>
      <c r="DE151" t="str">
        <v>DWG 9890040, (7E)</v>
      </c>
      <c r="DF151" t="str">
        <v>DWG 9890040, (8E), OL01433</v>
      </c>
      <c r="DG151" t="str">
        <v>DWG 9890040, (8E), OL01433, Section</v>
      </c>
      <c r="DH151" t="str">
        <v>DWG 9890040, (9E), Close to Rod Slot</v>
      </c>
      <c r="DI151" t="str">
        <v>DWG 9890040, (9E),Close to Rod Slot</v>
      </c>
      <c r="DJ151" t="str">
        <v>DWG FRM0105 PAGE 2</v>
      </c>
      <c r="DK151" t="str">
        <v>DWG# 100448-41</v>
      </c>
      <c r="DL151" t="str">
        <v>DWG# 100448-44</v>
      </c>
      <c r="DM151" t="str">
        <v>DWG# 9890003  (1), Section OL00436/A</v>
      </c>
      <c r="DN151" t="str">
        <v>DWG# 9890003 (3), Ring Gauge Constrained</v>
      </c>
      <c r="DO151" t="str">
        <v>DWG# 9890003 (4), Section</v>
      </c>
      <c r="DP151" t="str">
        <v>DWG#100448-26, Balloon 1K, OL02350</v>
      </c>
      <c r="DQ151" t="str">
        <v>DWG#100448-26, Balloon 2K, OL02350</v>
      </c>
      <c r="DR151" t="str">
        <v>DWG#100448-26, Balloon 3K, OL02363</v>
      </c>
      <c r="DS151" t="str">
        <v>DWG#100448-26, Balloon 4K</v>
      </c>
      <c r="DT151" t="str">
        <v>DWG#100448-26, Balloon 5K, Section</v>
      </c>
      <c r="DU151" t="str">
        <v>DWG#100448-26, Balloon 6K</v>
      </c>
      <c r="DV151" t="str">
        <v>DWG#100448-26, Balloon 7K, Section</v>
      </c>
      <c r="DW151" t="str">
        <v>DWG#100448-26, Mfg. Tol.</v>
      </c>
      <c r="DX151" t="str">
        <v>DWG#9890003 (2) Ring Gauge Constrained</v>
      </c>
      <c r="DY151" t="str">
        <v>DWG#9890044</v>
      </c>
      <c r="DZ151" t="str">
        <v>DWG#9890044 .1985 to .2005=Pass</v>
      </c>
      <c r="EA151" t="str">
        <v>DWG#9890044 Overlay OL02441</v>
      </c>
      <c r="EB151" t="str">
        <v>DWG#9890044, OL02441</v>
      </c>
      <c r="EC151" t="str">
        <v>DWG#FRM0105</v>
      </c>
      <c r="ED151" t="str">
        <v>EXT.</v>
      </c>
      <c r="EE151" t="str">
        <v>EXT. Section, OL02460</v>
      </c>
      <c r="EF151" t="str">
        <v>EXT., OL04223</v>
      </c>
      <c r="EG151" t="str">
        <v>Flat Drop Indicator Tip</v>
      </c>
      <c r="EH151" t="str">
        <v>Full Go Pin, No Light, at Radius</v>
      </c>
      <c r="EI151" t="str">
        <v>Function Check</v>
      </c>
      <c r="EJ151" t="str">
        <v>GO Function Gauge</v>
      </c>
      <c r="EK151" t="str">
        <v>Go Gauge for Balloon 1 &amp; 4</v>
      </c>
      <c r="EL151" t="str">
        <v>Go Pin must pass through</v>
      </c>
      <c r="EM151" t="str">
        <v>Greater than .005 = Fail, Section</v>
      </c>
      <c r="EN151" t="str">
        <v>Greater than .025 out of center = Fail</v>
      </c>
      <c r="EO151" t="str">
        <v>Greater than 2.6 = Pass</v>
      </c>
      <c r="EP151" t="str">
        <v>Green = Pass, Red = Fail</v>
      </c>
      <c r="EQ151" t="str">
        <v>Hex Depth</v>
      </c>
      <c r="ER151" t="str">
        <v>Hex Minor</v>
      </c>
      <c r="ES151" t="str">
        <v>Hole Dia.</v>
      </c>
      <c r="ET151" t="str">
        <v>Hook or Disk Tip</v>
      </c>
      <c r="EU151" t="str">
        <v>ID Sphere Finish</v>
      </c>
      <c r="EV151" t="str">
        <v>ID/OD Both Sides, Diff. .002 or less = Pass</v>
      </c>
      <c r="EW151" t="str">
        <v>If Looks Big, Section</v>
      </c>
      <c r="EX151" t="str">
        <v>If Looks Small, Section</v>
      </c>
      <c r="EY151" t="str">
        <v>Insp. Close to Break Away, Mfg.Tol.</v>
      </c>
      <c r="EZ151" t="str">
        <v>INT.</v>
      </c>
      <c r="FA151" t="str">
        <v>INT. Section, OL02460</v>
      </c>
      <c r="FB151" t="str">
        <v>INT., OL04223</v>
      </c>
      <c r="FC151" t="str">
        <v>Intersect. of 7.7 &amp; R0.10</v>
      </c>
      <c r="FD151" t="str">
        <v>Intersect. of 8.79 and R.25 MAX</v>
      </c>
      <c r="FE151" t="str">
        <v>Keep Ind. Tip away from corner</v>
      </c>
      <c r="FF151" t="str">
        <v>L31</v>
      </c>
      <c r="FG151" t="str">
        <v>Laser Mark</v>
      </c>
      <c r="FH151" t="str">
        <v>LASER PER NOTE 4</v>
      </c>
      <c r="FI151" t="str">
        <v>LASER PER NOTE 4, Final Check 1 only</v>
      </c>
      <c r="FJ151" t="str">
        <v>Less than .002 out of center = Pass</v>
      </c>
      <c r="FK151" t="str">
        <v>Less than 2.75 = Pass, Section</v>
      </c>
      <c r="FL151" t="str">
        <v>List as pin. Not Calibrated</v>
      </c>
      <c r="FM151" t="str">
        <v>M9 X 1.25 BUTT See Comment Image</v>
      </c>
      <c r="FN151" t="str">
        <v>Manual Section</v>
      </c>
      <c r="FO151" t="str">
        <v>Max Deep .241 NO-GO =.42</v>
      </c>
      <c r="FP151" t="str">
        <v>MAX Depth of (Note 7) .241 NO-GO Pin</v>
      </c>
      <c r="FQ151" t="str">
        <v>Measure from Blue Line, See Image</v>
      </c>
      <c r="FR151" t="str">
        <v>Measure Width of Blue Area, See Image</v>
      </c>
      <c r="FS151" t="str">
        <v>Mfg. Tol</v>
      </c>
      <c r="FT151" t="str">
        <v>Mfg. Tol, See Image</v>
      </c>
      <c r="FU151" t="str">
        <v>Mfg. Tol.</v>
      </c>
      <c r="FV151" t="str">
        <v>Mfg. Tol. "A"</v>
      </c>
      <c r="FW151" t="str">
        <v>Mfg. Tol. (Zero on Gauge Full Dia. Lead)</v>
      </c>
      <c r="FX151" t="str">
        <v>Mfg. Tol. Balloon 11, See Image</v>
      </c>
      <c r="FY151" t="str">
        <v>Mfg. Tol. Balloon 4</v>
      </c>
      <c r="FZ151" t="str">
        <v>Mfg. Tol. Balloon 7</v>
      </c>
      <c r="GA151" t="str">
        <v xml:space="preserve">Mfg. Tol. C-Bore Face (Ballo 28) </v>
      </c>
      <c r="GB151" t="str">
        <v>Mfg. Tol. Section</v>
      </c>
      <c r="GC151" t="str">
        <v>Mfg. Tol. See Image</v>
      </c>
      <c r="GD151" t="str">
        <v>Mfg. Tol., 3 Places, Record MAX</v>
      </c>
      <c r="GE151" t="str">
        <v>Mfg. Tol., Balloon 11</v>
      </c>
      <c r="GF151" t="str">
        <v>Mfg. Tol., Balloon 7</v>
      </c>
      <c r="GG151" t="str">
        <v>Mfg. Tol., Blank</v>
      </c>
      <c r="GH151" t="str">
        <v>Mfg. Tol., Blank, Balloon 12</v>
      </c>
      <c r="GI151" t="str">
        <v>Mfg. Tol., Blend to SØ.320</v>
      </c>
      <c r="GJ151" t="str">
        <v>Mfg. Tol., Calculation</v>
      </c>
      <c r="GK151" t="str">
        <v>Mfg. Tol., For Mill Fixture</v>
      </c>
      <c r="GL151" t="str">
        <v>Mfg. Tol., L32</v>
      </c>
      <c r="GM151" t="str">
        <v>Mfg. Tol., L33</v>
      </c>
      <c r="GN151" t="str">
        <v>Mfg. Tol., No Tool Marks</v>
      </c>
      <c r="GO151" t="str">
        <v>Mfg. Tol., OL03361</v>
      </c>
      <c r="GP151" t="str">
        <v>Mfg. Tol., Record off center value</v>
      </c>
      <c r="GQ151" t="str">
        <v>Mfg. Tol., Same 3 Places, Record MIN</v>
      </c>
      <c r="GR151" t="str">
        <v>Mfg. Tol., Section</v>
      </c>
      <c r="GS151" t="str">
        <v>Mfg. Tol., Section B-B</v>
      </c>
      <c r="GT151" t="str">
        <v>Mfg. Tol., Section, OL03361</v>
      </c>
      <c r="GU151" t="str">
        <v>Mfg. Tol., Section, Per Note 2</v>
      </c>
      <c r="GV151" t="str">
        <v>Mfg. Tol., See Image</v>
      </c>
      <c r="GW151" t="str">
        <v>Mfg. Tol., See Image, Bore in Blue</v>
      </c>
      <c r="GX151" t="str">
        <v>Mfg. Tol., See Image, Hook Tip</v>
      </c>
      <c r="GY151" t="str">
        <v>Mfg. Tol., Sharp Okay No Burr</v>
      </c>
      <c r="GZ151" t="str">
        <v>Mfg. Tol., Threadless Blank</v>
      </c>
      <c r="HA151" t="str">
        <v>Mfg.Tol.</v>
      </c>
      <c r="HB151" t="str">
        <v>Mgf. To., T.S.C.</v>
      </c>
      <c r="HC151" t="str">
        <v>Milled Feature</v>
      </c>
      <c r="HD151" t="str">
        <v>Milled Feature, OL04045</v>
      </c>
      <c r="HE151" t="str">
        <v>More than .0005 out of center = Fail</v>
      </c>
      <c r="HF151" t="str">
        <v>Must Pass Through</v>
      </c>
      <c r="HG151" t="str">
        <v>Must pass through gauge</v>
      </c>
      <c r="HH151" t="str">
        <v>Must Pass Through Go Gauge</v>
      </c>
      <c r="HI151" t="str">
        <v>Must Pass, See Image.</v>
      </c>
      <c r="HJ151" t="str">
        <v>NA</v>
      </c>
      <c r="HK151" t="str">
        <v>Narrow Area</v>
      </c>
      <c r="HL151" t="str">
        <v>Near Balloon 21</v>
      </c>
      <c r="HM151" t="str">
        <v>Near Datum B</v>
      </c>
      <c r="HN151" t="str">
        <v>Neck Dia.</v>
      </c>
      <c r="HO151" t="str">
        <v>Neck to Head Rad.</v>
      </c>
      <c r="HP151" t="str">
        <v>No Copper Deposits Allowed</v>
      </c>
      <c r="HQ151" t="str">
        <v>No Section</v>
      </c>
      <c r="HR151" t="str">
        <v>No Section, .01 to .014 = Pass</v>
      </c>
      <c r="HS151" t="str">
        <v>No Section, Rotate Part</v>
      </c>
      <c r="HT151" t="str">
        <v>No Section, See Image</v>
      </c>
      <c r="HU151" t="str">
        <v>No Slot, Section B-B</v>
      </c>
      <c r="HV151" t="str">
        <v>No visual step = Pass</v>
      </c>
      <c r="HW151" t="str">
        <v>Not to exceed .95 Deep</v>
      </c>
      <c r="HX151" t="str">
        <v>Note 1</v>
      </c>
      <c r="HY151" t="str">
        <v>OL00333/A</v>
      </c>
      <c r="HZ151" t="str">
        <v>OL00519</v>
      </c>
      <c r="IA151" t="str">
        <v>OL00520</v>
      </c>
      <c r="IB151" t="str">
        <v>OL00529</v>
      </c>
      <c r="IC151" t="str">
        <v>OL00542</v>
      </c>
      <c r="ID151" t="str">
        <v>OL00724</v>
      </c>
      <c r="IE151" t="str">
        <v>OL01250</v>
      </c>
      <c r="IF151" t="str">
        <v>OL01869, Threadless Blank</v>
      </c>
      <c r="IG151" t="str">
        <v>OL01870, Section</v>
      </c>
      <c r="IH151" t="str">
        <v>OL02255</v>
      </c>
      <c r="II151" t="str">
        <v>OL02255, Mfg. Tol.</v>
      </c>
      <c r="IJ151" t="str">
        <v>OL02302</v>
      </c>
      <c r="IK151" t="str">
        <v xml:space="preserve">OL02318  needed per image instructions </v>
      </c>
      <c r="IL151" t="str">
        <v>OL02556</v>
      </c>
      <c r="IM151" t="str">
        <v>OL02557</v>
      </c>
      <c r="IN151" t="str">
        <v>OL02567</v>
      </c>
      <c r="IO151" t="str">
        <v>OL02653</v>
      </c>
      <c r="IP151" t="str">
        <v>OL02718</v>
      </c>
      <c r="IQ151" t="str">
        <v>OL02841</v>
      </c>
      <c r="IR151" t="str">
        <v>OL02842</v>
      </c>
      <c r="IS151" t="str">
        <v>OL02844</v>
      </c>
      <c r="IT151" t="str">
        <v>OL02871</v>
      </c>
      <c r="IU151" t="str">
        <v>OL02887</v>
      </c>
      <c r="IV151" t="str">
        <v>OL03500</v>
      </c>
      <c r="IW151" t="str">
        <v>OL03766</v>
      </c>
      <c r="IX151" t="str">
        <v>OL03868</v>
      </c>
      <c r="IY151" t="str">
        <v>OL03869</v>
      </c>
      <c r="IZ151" t="str">
        <v>OL03870</v>
      </c>
      <c r="JA151" t="str">
        <v>OL03873, DWG# 100448-44</v>
      </c>
      <c r="JB151" t="str">
        <v>OL03949</v>
      </c>
      <c r="JC151" t="str">
        <v xml:space="preserve">OL04043, Section </v>
      </c>
      <c r="JD151" t="str">
        <v xml:space="preserve">OL04044, Section </v>
      </c>
      <c r="JE151" t="str">
        <v>OL04045</v>
      </c>
      <c r="JF151" t="str">
        <v>OL04045, Milled Feature</v>
      </c>
      <c r="JG151" t="str">
        <v>OL04063</v>
      </c>
      <c r="JH151" t="str">
        <v>OL04064</v>
      </c>
      <c r="JI151" t="str">
        <v>OL04065</v>
      </c>
      <c r="JJ151" t="str">
        <v>OL04181</v>
      </c>
      <c r="JK151" t="str">
        <v>OL04218</v>
      </c>
      <c r="JL151" t="str">
        <v>OL04224, See Image</v>
      </c>
      <c r="JM151" t="str">
        <v>OL04374</v>
      </c>
      <c r="JN151" t="str">
        <v>OL04375, Section M-M</v>
      </c>
      <c r="JO151" t="str">
        <v>OL04376, Section M-M</v>
      </c>
      <c r="JP151" t="str">
        <v>OL04443</v>
      </c>
      <c r="JQ151" t="str">
        <v>OL04444</v>
      </c>
      <c r="JR151" t="str">
        <v>OL05000</v>
      </c>
      <c r="JS151" t="str">
        <v>One side of slot</v>
      </c>
      <c r="JT151" t="str">
        <v>Other side of slot</v>
      </c>
      <c r="JU151" t="str">
        <v>Out of center more than .002 = Fail</v>
      </c>
      <c r="JV151" t="str">
        <v>Out of center more than.002 = Fail</v>
      </c>
      <c r="JW151" t="str">
        <v>Overlay OL02713</v>
      </c>
      <c r="JX151" t="str">
        <v>Overlay OL02714</v>
      </c>
      <c r="JY151" t="str">
        <v>Overlay OL02718</v>
      </c>
      <c r="JZ151" t="str">
        <v>Overlay OL03831, Mfg. Tol.</v>
      </c>
      <c r="KA151" t="str">
        <v>Part Without Slots</v>
      </c>
      <c r="KB151" t="str">
        <v>Part Without Slots, See Image</v>
      </c>
      <c r="KC151" t="str">
        <v xml:space="preserve">Pass = .0254 or Less </v>
      </c>
      <c r="KD151" t="str">
        <v>PD MIN = 4.361, PD MAX = 4.456</v>
      </c>
      <c r="KE151" t="str">
        <v>Per Balloon 2 Note</v>
      </c>
      <c r="KF151" t="str">
        <v>Per drawing note(s) 8.</v>
      </c>
      <c r="KG151" t="str">
        <v>Point or Sphere Tip</v>
      </c>
      <c r="KH151" t="str">
        <v>Point Tip</v>
      </c>
      <c r="KI151" t="str">
        <v>R.9 to R1.1 = Pass, See Image</v>
      </c>
      <c r="KJ151" t="str">
        <v>Ram Construction</v>
      </c>
      <c r="KK151" t="str">
        <v>Record Same Pass / Fail All Balloons</v>
      </c>
      <c r="KL151" t="str">
        <v>Ref. Balloon 1</v>
      </c>
      <c r="KM151" t="str">
        <v>Ref. Balloon 12</v>
      </c>
      <c r="KN151" t="str">
        <v>Ref. Balloon 13, 100% AQL</v>
      </c>
      <c r="KO151" t="str">
        <v>Ref. Balloon 2</v>
      </c>
      <c r="KP151" t="str">
        <v>Ref. Balloon 21, 100% AQL</v>
      </c>
      <c r="KQ151" t="str">
        <v>Ref. Balloon 4</v>
      </c>
      <c r="KR151" t="str">
        <v>Ref. Balloon 7</v>
      </c>
      <c r="KS151" t="str">
        <v>Ref. Balloon 8</v>
      </c>
      <c r="KT151" t="str">
        <v>Relieved Pin Gauges 09236 &amp; 09235</v>
      </c>
      <c r="KU151" t="str">
        <v>Rotate Part</v>
      </c>
      <c r="KV151" t="str">
        <v>Rotate Part, See Image</v>
      </c>
      <c r="KW151" t="str">
        <v>Same as Root Radius</v>
      </c>
      <c r="KX151" t="str">
        <v>Section</v>
      </c>
      <c r="KY151" t="str">
        <v>Section B-B</v>
      </c>
      <c r="KZ151" t="str">
        <v>Section B-B, Distance Between Grooves</v>
      </c>
      <c r="LA151" t="str">
        <v>Section C-C</v>
      </c>
      <c r="LB151" t="str">
        <v>Section Part</v>
      </c>
      <c r="LC151" t="str">
        <v>Section Part, Measured from Opposite Face</v>
      </c>
      <c r="LD151" t="str">
        <v>Section, Broachless Blank</v>
      </c>
      <c r="LE151" t="str">
        <v>Section, EXT. Sphere Location.</v>
      </c>
      <c r="LF151" t="str">
        <v>Section, Hex Cham. Ang.</v>
      </c>
      <c r="LG151" t="str">
        <v>Section, Hex Fillet Rad.</v>
      </c>
      <c r="LH151" t="str">
        <v>Section, INT. Feature</v>
      </c>
      <c r="LI151" t="str">
        <v>Section, INT. Sphere Location.</v>
      </c>
      <c r="LJ151" t="str">
        <v>Section, Mfg. Tol.</v>
      </c>
      <c r="LK151" t="str">
        <v>Section, Mfg. Tol., See Image</v>
      </c>
      <c r="LL151" t="str">
        <v>Section, OL00486</v>
      </c>
      <c r="LM151" t="str">
        <v>Section, OL00542</v>
      </c>
      <c r="LN151" t="str">
        <v>Section, OL00543</v>
      </c>
      <c r="LO151" t="str">
        <v>Section, OL00544</v>
      </c>
      <c r="LP151" t="str">
        <v>Section, OL00545</v>
      </c>
      <c r="LQ151" t="str">
        <v>Section, OL00546</v>
      </c>
      <c r="LR151" t="str">
        <v>Section, OL00547</v>
      </c>
      <c r="LS151" t="str">
        <v>Section, OL00555</v>
      </c>
      <c r="LT151" t="str">
        <v>Section, OL00725</v>
      </c>
      <c r="LU151" t="str">
        <v>Section, OL01430</v>
      </c>
      <c r="LV151" t="str">
        <v>Section, OL01434</v>
      </c>
      <c r="LW151" t="str">
        <v>Section, OL01435</v>
      </c>
      <c r="LX151" t="str">
        <v>Section, OL01807</v>
      </c>
      <c r="LY151" t="str">
        <v>Section, OL01830</v>
      </c>
      <c r="LZ151" t="str">
        <v>Section, OL02351</v>
      </c>
      <c r="MA151" t="str">
        <v>Section, OL02519</v>
      </c>
      <c r="MB151" t="str">
        <v>Section, OL02520</v>
      </c>
      <c r="MC151" t="str">
        <v>Section, OL02522</v>
      </c>
      <c r="MD151" t="str">
        <v>Section, OL02540</v>
      </c>
      <c r="ME151" t="str">
        <v>Section, OL02541</v>
      </c>
      <c r="MF151" t="str">
        <v>Section, OL02552</v>
      </c>
      <c r="MG151" t="str">
        <v>Section, OL02553</v>
      </c>
      <c r="MH151" t="str">
        <v>Section, OL02554</v>
      </c>
      <c r="MI151" t="str">
        <v>Section, OL02555</v>
      </c>
      <c r="MJ151" t="str">
        <v>Section, OL02558</v>
      </c>
      <c r="MK151" t="str">
        <v>Section, OL02559</v>
      </c>
      <c r="ML151" t="str">
        <v>Section, OL02560</v>
      </c>
      <c r="MM151" t="str">
        <v>Section, OL02619</v>
      </c>
      <c r="MN151" t="str">
        <v>Section, OL02620</v>
      </c>
      <c r="MO151" t="str">
        <v>Section, OL02621</v>
      </c>
      <c r="MP151" t="str">
        <v>Section, OL02622</v>
      </c>
      <c r="MQ151" t="str">
        <v>Section, OL02623</v>
      </c>
      <c r="MR151" t="str">
        <v>Section, OL02624</v>
      </c>
      <c r="MS151" t="str">
        <v>Section, OL02652</v>
      </c>
      <c r="MT151" t="str">
        <v>Section, OL02680</v>
      </c>
      <c r="MU151" t="str">
        <v>Section, OL02793</v>
      </c>
      <c r="MV151" t="str">
        <v>Section, OL02823</v>
      </c>
      <c r="MW151" t="str">
        <v>Section, OL02843</v>
      </c>
      <c r="MX151" t="str">
        <v>Section, OL03026, Ext.</v>
      </c>
      <c r="MY151" t="str">
        <v>Section, OL03026, Int.</v>
      </c>
      <c r="MZ151" t="str">
        <v>Section, OL03570, DWG# 100448-41</v>
      </c>
      <c r="NA151" t="str">
        <v>Section, OL03781</v>
      </c>
      <c r="NB151" t="str">
        <v>Section, OL03911</v>
      </c>
      <c r="NC151" t="str">
        <v>Section, OL03912</v>
      </c>
      <c r="ND151" t="str">
        <v>Section, OL03928</v>
      </c>
      <c r="NE151" t="str">
        <v>Section, OL03929</v>
      </c>
      <c r="NF151" t="str">
        <v>Section, OL04030</v>
      </c>
      <c r="NG151" t="str">
        <v>Section, OL04037</v>
      </c>
      <c r="NH151" t="str">
        <v>Section, OL04038</v>
      </c>
      <c r="NI151" t="str">
        <v>Section, OL04046</v>
      </c>
      <c r="NJ151" t="str">
        <v>Section, OL04065</v>
      </c>
      <c r="NK151" t="str">
        <v>Section, OL04066</v>
      </c>
      <c r="NL151" t="str">
        <v>Section, OL04067</v>
      </c>
      <c r="NM151" t="str">
        <v>Section, OL04069</v>
      </c>
      <c r="NN151" t="str">
        <v>Section, OL04071</v>
      </c>
      <c r="NO151" t="str">
        <v>Section, OL04173</v>
      </c>
      <c r="NP151" t="str">
        <v>Section, OL04174</v>
      </c>
      <c r="NQ151" t="str">
        <v>Section, OL04214</v>
      </c>
      <c r="NR151" t="str">
        <v>Section, OL04215</v>
      </c>
      <c r="NS151" t="str">
        <v>Section, OL04216</v>
      </c>
      <c r="NT151" t="str">
        <v>Section, OL04217</v>
      </c>
      <c r="NU151" t="str">
        <v>Section, Overlay OL02716</v>
      </c>
      <c r="NV151" t="str">
        <v>Section, Overlay OL02717</v>
      </c>
      <c r="NW151" t="str">
        <v>Section, See Image</v>
      </c>
      <c r="NX151" t="str">
        <v>Section, See Image, DWG# 100448-41</v>
      </c>
      <c r="NY151" t="str">
        <v>Section, Without Sots</v>
      </c>
      <c r="NZ151" t="str">
        <v>See Comments Sheet</v>
      </c>
      <c r="OA151" t="str">
        <v>See Comments Sheet, OL02318</v>
      </c>
      <c r="OB151" t="str">
        <v>See Image</v>
      </c>
      <c r="OC151" t="str">
        <v>See Image, .005 or Less = Pass</v>
      </c>
      <c r="OD151" t="str">
        <v>See Image, Check Near Radius</v>
      </c>
      <c r="OE151" t="str">
        <v>See Image, Constrained</v>
      </c>
      <c r="OF151" t="str">
        <v>See Image, Distance Between Flats</v>
      </c>
      <c r="OG151" t="str">
        <v xml:space="preserve">See Image, Mfg. Tol, Section A-A </v>
      </c>
      <c r="OH151" t="str">
        <v>See image, Mfg. Tol.</v>
      </c>
      <c r="OI151" t="str">
        <v>See Image, Mic. Across Flats</v>
      </c>
      <c r="OJ151" t="str">
        <v>See Image, OL02850</v>
      </c>
      <c r="OK151" t="str">
        <v>See Image, OL02880</v>
      </c>
      <c r="OL151" t="str">
        <v>See Image, OL03926</v>
      </c>
      <c r="OM151" t="str">
        <v>See Image, OL03927</v>
      </c>
      <c r="ON151" t="str">
        <v>See Image, OL04003</v>
      </c>
      <c r="OO151" t="str">
        <v>'See Image, OL04342,  Best Fit Joe Block</v>
      </c>
      <c r="OP151" t="str">
        <v>See Image, OL04342,  Blank</v>
      </c>
      <c r="OQ151" t="str">
        <v>See Image, OL04342, Blank</v>
      </c>
      <c r="OR151" t="str">
        <v>See Image, OL04343, Blank</v>
      </c>
      <c r="OS151" t="str">
        <v>See Image, Pass = .002 or Less</v>
      </c>
      <c r="OT151" t="str">
        <v>See Image, Rcd. MAX</v>
      </c>
      <c r="OU151" t="str">
        <v>See Image, Rcd. MIN</v>
      </c>
      <c r="OV151" t="str">
        <v>See Image, Section</v>
      </c>
      <c r="OW151" t="str">
        <v>See Image, Section A-A</v>
      </c>
      <c r="OX151" t="str">
        <v>See Image, Section B-B</v>
      </c>
      <c r="OY151" t="str">
        <v>See Image, Section B-B, TSC</v>
      </c>
      <c r="OZ151" t="str">
        <v>See Image, Shank Drawing # 18000-XX-XX A</v>
      </c>
      <c r="PA151" t="str">
        <v>Sequencial Laser 01, 120 Per Print</v>
      </c>
      <c r="PB151" t="str">
        <v>Set to .202, Zero on Thread Lead</v>
      </c>
      <c r="PC151" t="str">
        <v>Sharp OK, No Burr</v>
      </c>
      <c r="PD151" t="str">
        <v>Sharp OK, No Raised Edge, See Image</v>
      </c>
      <c r="PE151" t="str">
        <v>Sharp OK, No Raised Edges</v>
      </c>
      <c r="PF151" t="str">
        <v>Sharp okay no raised edge</v>
      </c>
      <c r="PG151" t="str">
        <v>Sharp Okay, No Burr</v>
      </c>
      <c r="PH151" t="str">
        <v>Sharp Okay, No Raised Edge</v>
      </c>
      <c r="PI151" t="str">
        <v>Sharp Okay, No Raised Edges,</v>
      </c>
      <c r="PJ151" t="str">
        <v>Sharp Okay, See Image</v>
      </c>
      <c r="PK151" t="str">
        <v xml:space="preserve">Start of Radius @ .195 </v>
      </c>
      <c r="PL151" t="str">
        <v xml:space="preserve">Start of Radius @ .21 </v>
      </c>
      <c r="PM151" t="str">
        <v xml:space="preserve">T.S.C. </v>
      </c>
      <c r="PN151" t="str">
        <v>Tangent Point</v>
      </c>
      <c r="PO151" t="str">
        <v>Tangent point of R.50</v>
      </c>
      <c r="PP151" t="str">
        <v>Taper Check, Mfg.Tol.</v>
      </c>
      <c r="PQ151" t="str">
        <v>Taper Check, Mfg.Tol., See Image</v>
      </c>
      <c r="PR151" t="str">
        <v>Thrd. Minor Ø</v>
      </c>
      <c r="PS151" t="str">
        <v>Thrd. Relief Ø</v>
      </c>
      <c r="PT151" t="str">
        <v>Threadless Blank</v>
      </c>
      <c r="PU151" t="str">
        <v>Threadless Blank, From Major Ø</v>
      </c>
      <c r="PV151" t="str">
        <v>Threadless Blank, Mfg. Tol.</v>
      </c>
      <c r="PW151" t="str">
        <v>Threadless Blank, Thrd. to Neck Rad.</v>
      </c>
      <c r="PX151" t="str">
        <v>Thredless Blank</v>
      </c>
      <c r="PY151" t="str">
        <v>To center of R.005</v>
      </c>
      <c r="PZ151" t="str">
        <v>Torx Min. Dia.</v>
      </c>
      <c r="QA151" t="str">
        <v>Turn Ø Free of Mill Marks</v>
      </c>
      <c r="QB151" t="str">
        <v>Use (Full) GO Hex</v>
      </c>
      <c r="QC151" t="str">
        <v>Use Balloon 1 FULL Gauge</v>
      </c>
      <c r="QD151" t="str">
        <v>Use Balloon 9 FULL GO</v>
      </c>
      <c r="QE151" t="str">
        <v>Use Best Fit Pin</v>
      </c>
      <c r="QF151" t="str">
        <v>Use Disk Tip</v>
      </c>
      <c r="QG151" t="str">
        <v>Use flat bottomed indicator tip.</v>
      </c>
      <c r="QH151" t="str">
        <v xml:space="preserve">Use Full .093 Go Hex </v>
      </c>
      <c r="QI151" t="str">
        <v xml:space="preserve">Use Full .0930 Go Hex </v>
      </c>
      <c r="QJ151" t="str">
        <v>Use Full .1235 Go Hex</v>
      </c>
      <c r="QK151" t="str">
        <v>Use Gauge K2-98-8019-04, See Image</v>
      </c>
      <c r="QL151" t="str">
        <v>Use large flat indicator tip</v>
      </c>
      <c r="QM151" t="str">
        <v>Use Pins.3330/.3350, See Image MAX NO-GO</v>
      </c>
      <c r="QN151" t="str">
        <v>Use Pointed Drop Indicator Tip</v>
      </c>
      <c r="QO151" t="str">
        <v>V-Block</v>
      </c>
      <c r="QP151" t="str">
        <v>V-Block,  AMB for 13</v>
      </c>
      <c r="QQ151" t="str">
        <v>V-Block,  Hex Cham. Dia.</v>
      </c>
      <c r="QR151" t="str">
        <v>V-Block, Hex Depth</v>
      </c>
      <c r="QS151" t="str">
        <v>VBU Gauge</v>
      </c>
      <c r="QT151" t="str">
        <v>Visibally smaller than HEX=Pass</v>
      </c>
      <c r="QU151" t="str">
        <v>Visual Per Drawing</v>
      </c>
      <c r="QV151" t="str">
        <v>Whirl Blank</v>
      </c>
      <c r="QW151" t="str">
        <v xml:space="preserve">Whirl Blank </v>
      </c>
      <c r="QX151" t="str">
        <v>Whirl Blank, Neck Rad. End to Head CL</v>
      </c>
      <c r="QY151" t="str">
        <v>Whirl Blank, Nose Start Dia.</v>
      </c>
      <c r="QZ151" t="str">
        <v>Whirl Blank, Nose Start Dist.</v>
      </c>
      <c r="RA151" t="str">
        <v>Whirl Blank, Thrd. Minor</v>
      </c>
      <c r="RB151" t="str">
        <v>Whirl Blank, Thrd. Pullout Dia.</v>
      </c>
      <c r="RC151" t="str">
        <v>Whole Part, Removal is at Assy. Level</v>
      </c>
      <c r="RD151" t="str">
        <v>Wide Area</v>
      </c>
      <c r="RE151" t="str">
        <v>Zero on End of Go Gauge</v>
      </c>
    </row>
    <row r="152" spans="1:473">
      <c r="A152" t="s">
        <v>788</v>
      </c>
      <c r="C152" t="str" cm="1">
        <f t="array" ref="C152:RE152">TRANSPOSE(_xlfn._xlws.SORT(_xlfn._xlws.FILTER($A$2:$A$600,ISNUMBER(SEARCH('PartLib Table'!M169,$A$2:$A$600)),"not found")))</f>
        <v xml:space="preserve"> 'C', Whirl Blank</v>
      </c>
      <c r="D152" t="str">
        <v xml:space="preserve"> See Image, Constrained</v>
      </c>
      <c r="E152" t="str">
        <v>(.04 to .12 range = Pass)</v>
      </c>
      <c r="F152" t="str">
        <v>(.042 FULL) Go Pin Seat Fully</v>
      </c>
      <c r="G152" t="str">
        <v>(B), Mfg. Tol.</v>
      </c>
      <c r="H152" t="str">
        <v>(B), O.A.L.</v>
      </c>
      <c r="I152" t="str">
        <v>.001 or less =Pass</v>
      </c>
      <c r="J152" t="str">
        <v>.001 or less out of center = Pass</v>
      </c>
      <c r="K152" t="str">
        <v>.002 or Less = Pass</v>
      </c>
      <c r="L152" t="str">
        <v>.002 or Less out of center = Pass</v>
      </c>
      <c r="M152" t="str">
        <v>.005 to .015 = Pass</v>
      </c>
      <c r="N152" t="str">
        <v>.0125 Mean, Section</v>
      </c>
      <c r="O152" t="str">
        <v>.025 or Less in X &amp; Y=Pass</v>
      </c>
      <c r="P152" t="str">
        <v>.038 Mean</v>
      </c>
      <c r="Q152" t="str">
        <v>.063 MM = .0024 IN, See Image</v>
      </c>
      <c r="R152" t="str">
        <v>.063MM = .0024"</v>
      </c>
      <c r="S152" t="str">
        <v>.243 NO-GO, Unconstrained, Must Not Start</v>
      </c>
      <c r="T152" t="str">
        <v>@ Back Face &amp; ID, No Raised Edge</v>
      </c>
      <c r="U152" t="str">
        <v>@ Back Face &amp; OD, No Raised Edge</v>
      </c>
      <c r="V152" t="str">
        <v>@ ID &amp; FACE</v>
      </c>
      <c r="W152" t="str">
        <v>@ OD &amp; BACK FACE</v>
      </c>
      <c r="X152" t="str">
        <v>@ OD &amp; FACE</v>
      </c>
      <c r="Y152" t="str">
        <v>Across from slot</v>
      </c>
      <c r="Z152" t="str">
        <v>All Edge Breaks</v>
      </c>
      <c r="AA152" t="str">
        <v>Attached to bar stock</v>
      </c>
      <c r="AB152" t="str">
        <v xml:space="preserve">Back Turn Fillet Rad. </v>
      </c>
      <c r="AC152" t="str">
        <v>Balloon 1 (DWG FRM0105 Page 2, NV-27)</v>
      </c>
      <c r="AD152" t="str">
        <v>Balloon 1 (DWG FRM0105, NV-30)</v>
      </c>
      <c r="AE152" t="str">
        <v>Balloon 1 (P# 9890002-20) OL00429/A</v>
      </c>
      <c r="AF152" t="str">
        <v>Balloon 1, DWG#FRM0105</v>
      </c>
      <c r="AG152" t="str">
        <v>Balloon 11, See Image</v>
      </c>
      <c r="AH152" t="str">
        <v xml:space="preserve">Balloon 2 (DWG FRM0105 Page 2, NV-27) </v>
      </c>
      <c r="AI152" t="str">
        <v>Balloon 2 (DWG FRM0105, NV-30)</v>
      </c>
      <c r="AJ152" t="str">
        <v>Balloon 2 (P# 9890002-20)</v>
      </c>
      <c r="AK152" t="str">
        <v>Balloon 2, DWG#FRM0105</v>
      </c>
      <c r="AL152" t="str">
        <v>Balloon 2, DWG#FRM0105, See Image</v>
      </c>
      <c r="AM152" t="str">
        <v>Balloon 3 (DWG FRM0105, NV-30 Minor)</v>
      </c>
      <c r="AN152" t="str">
        <v>Balloon 3 (DWG FRM0105, NV-30)</v>
      </c>
      <c r="AO152" t="str">
        <v>Balloon 3 (P# 9890002-20)</v>
      </c>
      <c r="AP152" t="str">
        <v>Balloon 4</v>
      </c>
      <c r="AQ152" t="str">
        <v>Balloon 4 (P# 9890002-20)</v>
      </c>
      <c r="AR152" t="str">
        <v>Below Middle Band</v>
      </c>
      <c r="AS152" t="str">
        <v>Best Fit Pin, .003 or Less =Pass</v>
      </c>
      <c r="AT152" t="str">
        <v>Blank</v>
      </c>
      <c r="AU152" t="str">
        <v>Blank Turn Maj.</v>
      </c>
      <c r="AV152" t="str">
        <v>Blank Turn Maj. Mill Flt., OL4172</v>
      </c>
      <c r="AW152" t="str">
        <v>Blank Without .010 Slots</v>
      </c>
      <c r="AX152" t="str">
        <v>Blank Without .010 Slots, Section</v>
      </c>
      <c r="AY152" t="str">
        <v>Blank without thread</v>
      </c>
      <c r="AZ152" t="str">
        <v xml:space="preserve">Blank, Center of V Grv. </v>
      </c>
      <c r="BA152" t="str">
        <v>Blank, Check R adjacent Balloon 17</v>
      </c>
      <c r="BB152" t="str">
        <v>Blank, EXT. Feature</v>
      </c>
      <c r="BC152" t="str">
        <v>Blank, See Image, OL04335</v>
      </c>
      <c r="BD152" t="str">
        <v>Blank, See Image, OL04336</v>
      </c>
      <c r="BE152" t="str">
        <v xml:space="preserve">Blank, Thrd. </v>
      </c>
      <c r="BF152" t="str">
        <v>Blank, Turn Tip</v>
      </c>
      <c r="BG152" t="str">
        <v>Blank, Without Thrd.</v>
      </c>
      <c r="BH152" t="str">
        <v>Blank, Without Thread</v>
      </c>
      <c r="BI152" t="str">
        <v xml:space="preserve">Blunt Start Blend to Minor </v>
      </c>
      <c r="BJ152" t="str">
        <v>Calc., Use Go HEX</v>
      </c>
      <c r="BK152" t="str">
        <v>Can't dig into OD</v>
      </c>
      <c r="BL152" t="str">
        <v>Carbide Gauge</v>
      </c>
      <c r="BM152" t="str">
        <v xml:space="preserve">Center of V Grv. </v>
      </c>
      <c r="BN152" t="str">
        <v>Centered Less than .03 = Pass</v>
      </c>
      <c r="BO152" t="str">
        <v>Centered within .0005 or Less = Pass</v>
      </c>
      <c r="BP152" t="str">
        <v>Centered within .001 or Less = Pass</v>
      </c>
      <c r="BQ152" t="str">
        <v>Centered within .0254 or Less = Pass</v>
      </c>
      <c r="BR152" t="str">
        <v>Check close to Rod Slot</v>
      </c>
      <c r="BS152" t="str">
        <v>Check every other hole</v>
      </c>
      <c r="BT152" t="str">
        <v>Check Go over full length of slot.</v>
      </c>
      <c r="BU152" t="str">
        <v>Check Near Closed End</v>
      </c>
      <c r="BV152" t="str">
        <v>Check per Print View, Away from Rod Slot</v>
      </c>
      <c r="BW152" t="str">
        <v>Check to Balloon 30 Go Pin</v>
      </c>
      <c r="BX152" t="str">
        <v>Check with .2705 SET Pin Inside Part</v>
      </c>
      <c r="BY152" t="str">
        <v>Check with Hex Up</v>
      </c>
      <c r="BZ152" t="str">
        <v>CMM Blank</v>
      </c>
      <c r="CA152" t="str">
        <v>Confirm Full Radius</v>
      </c>
      <c r="CB152" t="str">
        <v>Constrained in fixture</v>
      </c>
      <c r="CC152" t="str">
        <v>Constrained with Ring</v>
      </c>
      <c r="CD152" t="str">
        <v>Constrained, See Image</v>
      </c>
      <c r="CE152" t="str">
        <v>Dim. "A"</v>
      </c>
      <c r="CF152" t="str">
        <v>Dim. "B"</v>
      </c>
      <c r="CG152" t="str">
        <v>Dim. "C"</v>
      </c>
      <c r="CH152" t="str">
        <v>Dim. "D", Whirl Blank</v>
      </c>
      <c r="CI152" t="str">
        <v>Dim. "G"</v>
      </c>
      <c r="CJ152" t="str">
        <v>Dim. E, Blank Turn Maj. &amp;  Mill Flt</v>
      </c>
      <c r="CK152" t="str">
        <v>Dim. E, Blank Turn Maj.&amp;  Mill Flt</v>
      </c>
      <c r="CL152" t="str">
        <v>Dim. H, Whirl Blank</v>
      </c>
      <c r="CM152" t="str">
        <v>Dim. J, 'Blank Turn Maj. &amp; Whirl Blank</v>
      </c>
      <c r="CN152" t="str">
        <v>Disk Drop Indicator Tip</v>
      </c>
      <c r="CO152" t="str">
        <v>DWG 100448-15, Balloon F_1</v>
      </c>
      <c r="CP152" t="str">
        <v>DWG 100448-15, OL02571</v>
      </c>
      <c r="CQ152" t="str">
        <v>DWG 100448-41</v>
      </c>
      <c r="CR152" t="str">
        <v>DWG 9890040, (10E),Section Part, OL01139</v>
      </c>
      <c r="CS152" t="str">
        <v>DWG 9890040, (10E),Section, OL01139</v>
      </c>
      <c r="CT152" t="str">
        <v>DWG 9890040, (11E)</v>
      </c>
      <c r="CU152" t="str">
        <v>DWG 9890040, (11E), Pins with Flats</v>
      </c>
      <c r="CV152" t="str">
        <v>DWG 9890040, (12E),  Pass=.002 or less</v>
      </c>
      <c r="CW152" t="str">
        <v>DWG 9890040, (12E), See Image</v>
      </c>
      <c r="CX152" t="str">
        <v>DWG 9890040, (1E), OL01431</v>
      </c>
      <c r="CY152" t="str">
        <v>DWG 9890040, (1E), OL01432</v>
      </c>
      <c r="CZ152" t="str">
        <v>DWG 9890040, (2E), OL01432</v>
      </c>
      <c r="DA152" t="str">
        <v>DWG 9890040, (3E)</v>
      </c>
      <c r="DB152" t="str">
        <v>DWG 9890040, (4E)</v>
      </c>
      <c r="DC152" t="str">
        <v>DWG 9890040, (5E), OL02336</v>
      </c>
      <c r="DD152" t="str">
        <v>DWG 9890040, (6E)</v>
      </c>
      <c r="DE152" t="str">
        <v>DWG 9890040, (7E)</v>
      </c>
      <c r="DF152" t="str">
        <v>DWG 9890040, (8E), OL01433</v>
      </c>
      <c r="DG152" t="str">
        <v>DWG 9890040, (8E), OL01433, Section</v>
      </c>
      <c r="DH152" t="str">
        <v>DWG 9890040, (9E), Close to Rod Slot</v>
      </c>
      <c r="DI152" t="str">
        <v>DWG 9890040, (9E),Close to Rod Slot</v>
      </c>
      <c r="DJ152" t="str">
        <v>DWG FRM0105 PAGE 2</v>
      </c>
      <c r="DK152" t="str">
        <v>DWG# 100448-41</v>
      </c>
      <c r="DL152" t="str">
        <v>DWG# 100448-44</v>
      </c>
      <c r="DM152" t="str">
        <v>DWG# 9890003  (1), Section OL00436/A</v>
      </c>
      <c r="DN152" t="str">
        <v>DWG# 9890003 (3), Ring Gauge Constrained</v>
      </c>
      <c r="DO152" t="str">
        <v>DWG# 9890003 (4), Section</v>
      </c>
      <c r="DP152" t="str">
        <v>DWG#100448-26, Balloon 1K, OL02350</v>
      </c>
      <c r="DQ152" t="str">
        <v>DWG#100448-26, Balloon 2K, OL02350</v>
      </c>
      <c r="DR152" t="str">
        <v>DWG#100448-26, Balloon 3K, OL02363</v>
      </c>
      <c r="DS152" t="str">
        <v>DWG#100448-26, Balloon 4K</v>
      </c>
      <c r="DT152" t="str">
        <v>DWG#100448-26, Balloon 5K, Section</v>
      </c>
      <c r="DU152" t="str">
        <v>DWG#100448-26, Balloon 6K</v>
      </c>
      <c r="DV152" t="str">
        <v>DWG#100448-26, Balloon 7K, Section</v>
      </c>
      <c r="DW152" t="str">
        <v>DWG#100448-26, Mfg. Tol.</v>
      </c>
      <c r="DX152" t="str">
        <v>DWG#9890003 (2) Ring Gauge Constrained</v>
      </c>
      <c r="DY152" t="str">
        <v>DWG#9890044</v>
      </c>
      <c r="DZ152" t="str">
        <v>DWG#9890044 .1985 to .2005=Pass</v>
      </c>
      <c r="EA152" t="str">
        <v>DWG#9890044 Overlay OL02441</v>
      </c>
      <c r="EB152" t="str">
        <v>DWG#9890044, OL02441</v>
      </c>
      <c r="EC152" t="str">
        <v>DWG#FRM0105</v>
      </c>
      <c r="ED152" t="str">
        <v>EXT.</v>
      </c>
      <c r="EE152" t="str">
        <v>EXT. Section, OL02460</v>
      </c>
      <c r="EF152" t="str">
        <v>EXT., OL04223</v>
      </c>
      <c r="EG152" t="str">
        <v>Flat Drop Indicator Tip</v>
      </c>
      <c r="EH152" t="str">
        <v>Full Go Pin, No Light, at Radius</v>
      </c>
      <c r="EI152" t="str">
        <v>Function Check</v>
      </c>
      <c r="EJ152" t="str">
        <v>GO Function Gauge</v>
      </c>
      <c r="EK152" t="str">
        <v>Go Gauge for Balloon 1 &amp; 4</v>
      </c>
      <c r="EL152" t="str">
        <v>Go Pin must pass through</v>
      </c>
      <c r="EM152" t="str">
        <v>Greater than .005 = Fail, Section</v>
      </c>
      <c r="EN152" t="str">
        <v>Greater than .025 out of center = Fail</v>
      </c>
      <c r="EO152" t="str">
        <v>Greater than 2.6 = Pass</v>
      </c>
      <c r="EP152" t="str">
        <v>Green = Pass, Red = Fail</v>
      </c>
      <c r="EQ152" t="str">
        <v>Hex Depth</v>
      </c>
      <c r="ER152" t="str">
        <v>Hex Minor</v>
      </c>
      <c r="ES152" t="str">
        <v>Hole Dia.</v>
      </c>
      <c r="ET152" t="str">
        <v>Hook or Disk Tip</v>
      </c>
      <c r="EU152" t="str">
        <v>ID Sphere Finish</v>
      </c>
      <c r="EV152" t="str">
        <v>ID/OD Both Sides, Diff. .002 or less = Pass</v>
      </c>
      <c r="EW152" t="str">
        <v>If Looks Big, Section</v>
      </c>
      <c r="EX152" t="str">
        <v>If Looks Small, Section</v>
      </c>
      <c r="EY152" t="str">
        <v>Insp. Close to Break Away, Mfg.Tol.</v>
      </c>
      <c r="EZ152" t="str">
        <v>INT.</v>
      </c>
      <c r="FA152" t="str">
        <v>INT. Section, OL02460</v>
      </c>
      <c r="FB152" t="str">
        <v>INT., OL04223</v>
      </c>
      <c r="FC152" t="str">
        <v>Intersect. of 7.7 &amp; R0.10</v>
      </c>
      <c r="FD152" t="str">
        <v>Intersect. of 8.79 and R.25 MAX</v>
      </c>
      <c r="FE152" t="str">
        <v>Keep Ind. Tip away from corner</v>
      </c>
      <c r="FF152" t="str">
        <v>L31</v>
      </c>
      <c r="FG152" t="str">
        <v>Laser Mark</v>
      </c>
      <c r="FH152" t="str">
        <v>LASER PER NOTE 4</v>
      </c>
      <c r="FI152" t="str">
        <v>LASER PER NOTE 4, Final Check 1 only</v>
      </c>
      <c r="FJ152" t="str">
        <v>Less than .002 out of center = Pass</v>
      </c>
      <c r="FK152" t="str">
        <v>Less than 2.75 = Pass, Section</v>
      </c>
      <c r="FL152" t="str">
        <v>List as pin. Not Calibrated</v>
      </c>
      <c r="FM152" t="str">
        <v>M9 X 1.25 BUTT See Comment Image</v>
      </c>
      <c r="FN152" t="str">
        <v>Manual Section</v>
      </c>
      <c r="FO152" t="str">
        <v>Max Deep .241 NO-GO =.42</v>
      </c>
      <c r="FP152" t="str">
        <v>MAX Depth of (Note 7) .241 NO-GO Pin</v>
      </c>
      <c r="FQ152" t="str">
        <v>Measure from Blue Line, See Image</v>
      </c>
      <c r="FR152" t="str">
        <v>Measure Width of Blue Area, See Image</v>
      </c>
      <c r="FS152" t="str">
        <v>Mfg. Tol</v>
      </c>
      <c r="FT152" t="str">
        <v>Mfg. Tol, See Image</v>
      </c>
      <c r="FU152" t="str">
        <v>Mfg. Tol.</v>
      </c>
      <c r="FV152" t="str">
        <v>Mfg. Tol. "A"</v>
      </c>
      <c r="FW152" t="str">
        <v>Mfg. Tol. (Zero on Gauge Full Dia. Lead)</v>
      </c>
      <c r="FX152" t="str">
        <v>Mfg. Tol. Balloon 11, See Image</v>
      </c>
      <c r="FY152" t="str">
        <v>Mfg. Tol. Balloon 4</v>
      </c>
      <c r="FZ152" t="str">
        <v>Mfg. Tol. Balloon 7</v>
      </c>
      <c r="GA152" t="str">
        <v xml:space="preserve">Mfg. Tol. C-Bore Face (Ballo 28) </v>
      </c>
      <c r="GB152" t="str">
        <v>Mfg. Tol. Section</v>
      </c>
      <c r="GC152" t="str">
        <v>Mfg. Tol. See Image</v>
      </c>
      <c r="GD152" t="str">
        <v>Mfg. Tol., 3 Places, Record MAX</v>
      </c>
      <c r="GE152" t="str">
        <v>Mfg. Tol., Balloon 11</v>
      </c>
      <c r="GF152" t="str">
        <v>Mfg. Tol., Balloon 7</v>
      </c>
      <c r="GG152" t="str">
        <v>Mfg. Tol., Blank</v>
      </c>
      <c r="GH152" t="str">
        <v>Mfg. Tol., Blank, Balloon 12</v>
      </c>
      <c r="GI152" t="str">
        <v>Mfg. Tol., Blend to SØ.320</v>
      </c>
      <c r="GJ152" t="str">
        <v>Mfg. Tol., Calculation</v>
      </c>
      <c r="GK152" t="str">
        <v>Mfg. Tol., For Mill Fixture</v>
      </c>
      <c r="GL152" t="str">
        <v>Mfg. Tol., L32</v>
      </c>
      <c r="GM152" t="str">
        <v>Mfg. Tol., L33</v>
      </c>
      <c r="GN152" t="str">
        <v>Mfg. Tol., No Tool Marks</v>
      </c>
      <c r="GO152" t="str">
        <v>Mfg. Tol., OL03361</v>
      </c>
      <c r="GP152" t="str">
        <v>Mfg. Tol., Record off center value</v>
      </c>
      <c r="GQ152" t="str">
        <v>Mfg. Tol., Same 3 Places, Record MIN</v>
      </c>
      <c r="GR152" t="str">
        <v>Mfg. Tol., Section</v>
      </c>
      <c r="GS152" t="str">
        <v>Mfg. Tol., Section B-B</v>
      </c>
      <c r="GT152" t="str">
        <v>Mfg. Tol., Section, OL03361</v>
      </c>
      <c r="GU152" t="str">
        <v>Mfg. Tol., Section, Per Note 2</v>
      </c>
      <c r="GV152" t="str">
        <v>Mfg. Tol., See Image</v>
      </c>
      <c r="GW152" t="str">
        <v>Mfg. Tol., See Image, Bore in Blue</v>
      </c>
      <c r="GX152" t="str">
        <v>Mfg. Tol., See Image, Hook Tip</v>
      </c>
      <c r="GY152" t="str">
        <v>Mfg. Tol., Sharp Okay No Burr</v>
      </c>
      <c r="GZ152" t="str">
        <v>Mfg. Tol., Threadless Blank</v>
      </c>
      <c r="HA152" t="str">
        <v>Mfg.Tol.</v>
      </c>
      <c r="HB152" t="str">
        <v>Mgf. To., T.S.C.</v>
      </c>
      <c r="HC152" t="str">
        <v>Milled Feature</v>
      </c>
      <c r="HD152" t="str">
        <v>Milled Feature, OL04045</v>
      </c>
      <c r="HE152" t="str">
        <v>More than .0005 out of center = Fail</v>
      </c>
      <c r="HF152" t="str">
        <v>Must Pass Through</v>
      </c>
      <c r="HG152" t="str">
        <v>Must pass through gauge</v>
      </c>
      <c r="HH152" t="str">
        <v>Must Pass Through Go Gauge</v>
      </c>
      <c r="HI152" t="str">
        <v>Must Pass, See Image.</v>
      </c>
      <c r="HJ152" t="str">
        <v>NA</v>
      </c>
      <c r="HK152" t="str">
        <v>Narrow Area</v>
      </c>
      <c r="HL152" t="str">
        <v>Near Balloon 21</v>
      </c>
      <c r="HM152" t="str">
        <v>Near Datum B</v>
      </c>
      <c r="HN152" t="str">
        <v>Neck Dia.</v>
      </c>
      <c r="HO152" t="str">
        <v>Neck to Head Rad.</v>
      </c>
      <c r="HP152" t="str">
        <v>No Copper Deposits Allowed</v>
      </c>
      <c r="HQ152" t="str">
        <v>No Section</v>
      </c>
      <c r="HR152" t="str">
        <v>No Section, .01 to .014 = Pass</v>
      </c>
      <c r="HS152" t="str">
        <v>No Section, Rotate Part</v>
      </c>
      <c r="HT152" t="str">
        <v>No Section, See Image</v>
      </c>
      <c r="HU152" t="str">
        <v>No Slot, Section B-B</v>
      </c>
      <c r="HV152" t="str">
        <v>No visual step = Pass</v>
      </c>
      <c r="HW152" t="str">
        <v>Not to exceed .95 Deep</v>
      </c>
      <c r="HX152" t="str">
        <v>Note 1</v>
      </c>
      <c r="HY152" t="str">
        <v>OL00333/A</v>
      </c>
      <c r="HZ152" t="str">
        <v>OL00519</v>
      </c>
      <c r="IA152" t="str">
        <v>OL00520</v>
      </c>
      <c r="IB152" t="str">
        <v>OL00529</v>
      </c>
      <c r="IC152" t="str">
        <v>OL00542</v>
      </c>
      <c r="ID152" t="str">
        <v>OL00724</v>
      </c>
      <c r="IE152" t="str">
        <v>OL01250</v>
      </c>
      <c r="IF152" t="str">
        <v>OL01869, Threadless Blank</v>
      </c>
      <c r="IG152" t="str">
        <v>OL01870, Section</v>
      </c>
      <c r="IH152" t="str">
        <v>OL02255</v>
      </c>
      <c r="II152" t="str">
        <v>OL02255, Mfg. Tol.</v>
      </c>
      <c r="IJ152" t="str">
        <v>OL02302</v>
      </c>
      <c r="IK152" t="str">
        <v xml:space="preserve">OL02318  needed per image instructions </v>
      </c>
      <c r="IL152" t="str">
        <v>OL02556</v>
      </c>
      <c r="IM152" t="str">
        <v>OL02557</v>
      </c>
      <c r="IN152" t="str">
        <v>OL02567</v>
      </c>
      <c r="IO152" t="str">
        <v>OL02653</v>
      </c>
      <c r="IP152" t="str">
        <v>OL02718</v>
      </c>
      <c r="IQ152" t="str">
        <v>OL02841</v>
      </c>
      <c r="IR152" t="str">
        <v>OL02842</v>
      </c>
      <c r="IS152" t="str">
        <v>OL02844</v>
      </c>
      <c r="IT152" t="str">
        <v>OL02871</v>
      </c>
      <c r="IU152" t="str">
        <v>OL02887</v>
      </c>
      <c r="IV152" t="str">
        <v>OL03500</v>
      </c>
      <c r="IW152" t="str">
        <v>OL03766</v>
      </c>
      <c r="IX152" t="str">
        <v>OL03868</v>
      </c>
      <c r="IY152" t="str">
        <v>OL03869</v>
      </c>
      <c r="IZ152" t="str">
        <v>OL03870</v>
      </c>
      <c r="JA152" t="str">
        <v>OL03873, DWG# 100448-44</v>
      </c>
      <c r="JB152" t="str">
        <v>OL03949</v>
      </c>
      <c r="JC152" t="str">
        <v xml:space="preserve">OL04043, Section </v>
      </c>
      <c r="JD152" t="str">
        <v xml:space="preserve">OL04044, Section </v>
      </c>
      <c r="JE152" t="str">
        <v>OL04045</v>
      </c>
      <c r="JF152" t="str">
        <v>OL04045, Milled Feature</v>
      </c>
      <c r="JG152" t="str">
        <v>OL04063</v>
      </c>
      <c r="JH152" t="str">
        <v>OL04064</v>
      </c>
      <c r="JI152" t="str">
        <v>OL04065</v>
      </c>
      <c r="JJ152" t="str">
        <v>OL04181</v>
      </c>
      <c r="JK152" t="str">
        <v>OL04218</v>
      </c>
      <c r="JL152" t="str">
        <v>OL04224, See Image</v>
      </c>
      <c r="JM152" t="str">
        <v>OL04374</v>
      </c>
      <c r="JN152" t="str">
        <v>OL04375, Section M-M</v>
      </c>
      <c r="JO152" t="str">
        <v>OL04376, Section M-M</v>
      </c>
      <c r="JP152" t="str">
        <v>OL04443</v>
      </c>
      <c r="JQ152" t="str">
        <v>OL04444</v>
      </c>
      <c r="JR152" t="str">
        <v>OL05000</v>
      </c>
      <c r="JS152" t="str">
        <v>One side of slot</v>
      </c>
      <c r="JT152" t="str">
        <v>Other side of slot</v>
      </c>
      <c r="JU152" t="str">
        <v>Out of center more than .002 = Fail</v>
      </c>
      <c r="JV152" t="str">
        <v>Out of center more than.002 = Fail</v>
      </c>
      <c r="JW152" t="str">
        <v>Overlay OL02713</v>
      </c>
      <c r="JX152" t="str">
        <v>Overlay OL02714</v>
      </c>
      <c r="JY152" t="str">
        <v>Overlay OL02718</v>
      </c>
      <c r="JZ152" t="str">
        <v>Overlay OL03831, Mfg. Tol.</v>
      </c>
      <c r="KA152" t="str">
        <v>Part Without Slots</v>
      </c>
      <c r="KB152" t="str">
        <v>Part Without Slots, See Image</v>
      </c>
      <c r="KC152" t="str">
        <v xml:space="preserve">Pass = .0254 or Less </v>
      </c>
      <c r="KD152" t="str">
        <v>PD MIN = 4.361, PD MAX = 4.456</v>
      </c>
      <c r="KE152" t="str">
        <v>Per Balloon 2 Note</v>
      </c>
      <c r="KF152" t="str">
        <v>Per drawing note(s) 8.</v>
      </c>
      <c r="KG152" t="str">
        <v>Point or Sphere Tip</v>
      </c>
      <c r="KH152" t="str">
        <v>Point Tip</v>
      </c>
      <c r="KI152" t="str">
        <v>R.9 to R1.1 = Pass, See Image</v>
      </c>
      <c r="KJ152" t="str">
        <v>Ram Construction</v>
      </c>
      <c r="KK152" t="str">
        <v>Record Same Pass / Fail All Balloons</v>
      </c>
      <c r="KL152" t="str">
        <v>Ref. Balloon 1</v>
      </c>
      <c r="KM152" t="str">
        <v>Ref. Balloon 12</v>
      </c>
      <c r="KN152" t="str">
        <v>Ref. Balloon 13, 100% AQL</v>
      </c>
      <c r="KO152" t="str">
        <v>Ref. Balloon 2</v>
      </c>
      <c r="KP152" t="str">
        <v>Ref. Balloon 21, 100% AQL</v>
      </c>
      <c r="KQ152" t="str">
        <v>Ref. Balloon 4</v>
      </c>
      <c r="KR152" t="str">
        <v>Ref. Balloon 7</v>
      </c>
      <c r="KS152" t="str">
        <v>Ref. Balloon 8</v>
      </c>
      <c r="KT152" t="str">
        <v>Relieved Pin Gauges 09236 &amp; 09235</v>
      </c>
      <c r="KU152" t="str">
        <v>Rotate Part</v>
      </c>
      <c r="KV152" t="str">
        <v>Rotate Part, See Image</v>
      </c>
      <c r="KW152" t="str">
        <v>Same as Root Radius</v>
      </c>
      <c r="KX152" t="str">
        <v>Section</v>
      </c>
      <c r="KY152" t="str">
        <v>Section B-B</v>
      </c>
      <c r="KZ152" t="str">
        <v>Section B-B, Distance Between Grooves</v>
      </c>
      <c r="LA152" t="str">
        <v>Section C-C</v>
      </c>
      <c r="LB152" t="str">
        <v>Section Part</v>
      </c>
      <c r="LC152" t="str">
        <v>Section Part, Measured from Opposite Face</v>
      </c>
      <c r="LD152" t="str">
        <v>Section, Broachless Blank</v>
      </c>
      <c r="LE152" t="str">
        <v>Section, EXT. Sphere Location.</v>
      </c>
      <c r="LF152" t="str">
        <v>Section, Hex Cham. Ang.</v>
      </c>
      <c r="LG152" t="str">
        <v>Section, Hex Fillet Rad.</v>
      </c>
      <c r="LH152" t="str">
        <v>Section, INT. Feature</v>
      </c>
      <c r="LI152" t="str">
        <v>Section, INT. Sphere Location.</v>
      </c>
      <c r="LJ152" t="str">
        <v>Section, Mfg. Tol.</v>
      </c>
      <c r="LK152" t="str">
        <v>Section, Mfg. Tol., See Image</v>
      </c>
      <c r="LL152" t="str">
        <v>Section, OL00486</v>
      </c>
      <c r="LM152" t="str">
        <v>Section, OL00542</v>
      </c>
      <c r="LN152" t="str">
        <v>Section, OL00543</v>
      </c>
      <c r="LO152" t="str">
        <v>Section, OL00544</v>
      </c>
      <c r="LP152" t="str">
        <v>Section, OL00545</v>
      </c>
      <c r="LQ152" t="str">
        <v>Section, OL00546</v>
      </c>
      <c r="LR152" t="str">
        <v>Section, OL00547</v>
      </c>
      <c r="LS152" t="str">
        <v>Section, OL00555</v>
      </c>
      <c r="LT152" t="str">
        <v>Section, OL00725</v>
      </c>
      <c r="LU152" t="str">
        <v>Section, OL01430</v>
      </c>
      <c r="LV152" t="str">
        <v>Section, OL01434</v>
      </c>
      <c r="LW152" t="str">
        <v>Section, OL01435</v>
      </c>
      <c r="LX152" t="str">
        <v>Section, OL01807</v>
      </c>
      <c r="LY152" t="str">
        <v>Section, OL01830</v>
      </c>
      <c r="LZ152" t="str">
        <v>Section, OL02351</v>
      </c>
      <c r="MA152" t="str">
        <v>Section, OL02519</v>
      </c>
      <c r="MB152" t="str">
        <v>Section, OL02520</v>
      </c>
      <c r="MC152" t="str">
        <v>Section, OL02522</v>
      </c>
      <c r="MD152" t="str">
        <v>Section, OL02540</v>
      </c>
      <c r="ME152" t="str">
        <v>Section, OL02541</v>
      </c>
      <c r="MF152" t="str">
        <v>Section, OL02552</v>
      </c>
      <c r="MG152" t="str">
        <v>Section, OL02553</v>
      </c>
      <c r="MH152" t="str">
        <v>Section, OL02554</v>
      </c>
      <c r="MI152" t="str">
        <v>Section, OL02555</v>
      </c>
      <c r="MJ152" t="str">
        <v>Section, OL02558</v>
      </c>
      <c r="MK152" t="str">
        <v>Section, OL02559</v>
      </c>
      <c r="ML152" t="str">
        <v>Section, OL02560</v>
      </c>
      <c r="MM152" t="str">
        <v>Section, OL02619</v>
      </c>
      <c r="MN152" t="str">
        <v>Section, OL02620</v>
      </c>
      <c r="MO152" t="str">
        <v>Section, OL02621</v>
      </c>
      <c r="MP152" t="str">
        <v>Section, OL02622</v>
      </c>
      <c r="MQ152" t="str">
        <v>Section, OL02623</v>
      </c>
      <c r="MR152" t="str">
        <v>Section, OL02624</v>
      </c>
      <c r="MS152" t="str">
        <v>Section, OL02652</v>
      </c>
      <c r="MT152" t="str">
        <v>Section, OL02680</v>
      </c>
      <c r="MU152" t="str">
        <v>Section, OL02793</v>
      </c>
      <c r="MV152" t="str">
        <v>Section, OL02823</v>
      </c>
      <c r="MW152" t="str">
        <v>Section, OL02843</v>
      </c>
      <c r="MX152" t="str">
        <v>Section, OL03026, Ext.</v>
      </c>
      <c r="MY152" t="str">
        <v>Section, OL03026, Int.</v>
      </c>
      <c r="MZ152" t="str">
        <v>Section, OL03570, DWG# 100448-41</v>
      </c>
      <c r="NA152" t="str">
        <v>Section, OL03781</v>
      </c>
      <c r="NB152" t="str">
        <v>Section, OL03911</v>
      </c>
      <c r="NC152" t="str">
        <v>Section, OL03912</v>
      </c>
      <c r="ND152" t="str">
        <v>Section, OL03928</v>
      </c>
      <c r="NE152" t="str">
        <v>Section, OL03929</v>
      </c>
      <c r="NF152" t="str">
        <v>Section, OL04030</v>
      </c>
      <c r="NG152" t="str">
        <v>Section, OL04037</v>
      </c>
      <c r="NH152" t="str">
        <v>Section, OL04038</v>
      </c>
      <c r="NI152" t="str">
        <v>Section, OL04046</v>
      </c>
      <c r="NJ152" t="str">
        <v>Section, OL04065</v>
      </c>
      <c r="NK152" t="str">
        <v>Section, OL04066</v>
      </c>
      <c r="NL152" t="str">
        <v>Section, OL04067</v>
      </c>
      <c r="NM152" t="str">
        <v>Section, OL04069</v>
      </c>
      <c r="NN152" t="str">
        <v>Section, OL04071</v>
      </c>
      <c r="NO152" t="str">
        <v>Section, OL04173</v>
      </c>
      <c r="NP152" t="str">
        <v>Section, OL04174</v>
      </c>
      <c r="NQ152" t="str">
        <v>Section, OL04214</v>
      </c>
      <c r="NR152" t="str">
        <v>Section, OL04215</v>
      </c>
      <c r="NS152" t="str">
        <v>Section, OL04216</v>
      </c>
      <c r="NT152" t="str">
        <v>Section, OL04217</v>
      </c>
      <c r="NU152" t="str">
        <v>Section, Overlay OL02716</v>
      </c>
      <c r="NV152" t="str">
        <v>Section, Overlay OL02717</v>
      </c>
      <c r="NW152" t="str">
        <v>Section, See Image</v>
      </c>
      <c r="NX152" t="str">
        <v>Section, See Image, DWG# 100448-41</v>
      </c>
      <c r="NY152" t="str">
        <v>Section, Without Sots</v>
      </c>
      <c r="NZ152" t="str">
        <v>See Comments Sheet</v>
      </c>
      <c r="OA152" t="str">
        <v>See Comments Sheet, OL02318</v>
      </c>
      <c r="OB152" t="str">
        <v>See Image</v>
      </c>
      <c r="OC152" t="str">
        <v>See Image, .005 or Less = Pass</v>
      </c>
      <c r="OD152" t="str">
        <v>See Image, Check Near Radius</v>
      </c>
      <c r="OE152" t="str">
        <v>See Image, Constrained</v>
      </c>
      <c r="OF152" t="str">
        <v>See Image, Distance Between Flats</v>
      </c>
      <c r="OG152" t="str">
        <v xml:space="preserve">See Image, Mfg. Tol, Section A-A </v>
      </c>
      <c r="OH152" t="str">
        <v>See image, Mfg. Tol.</v>
      </c>
      <c r="OI152" t="str">
        <v>See Image, Mic. Across Flats</v>
      </c>
      <c r="OJ152" t="str">
        <v>See Image, OL02850</v>
      </c>
      <c r="OK152" t="str">
        <v>See Image, OL02880</v>
      </c>
      <c r="OL152" t="str">
        <v>See Image, OL03926</v>
      </c>
      <c r="OM152" t="str">
        <v>See Image, OL03927</v>
      </c>
      <c r="ON152" t="str">
        <v>See Image, OL04003</v>
      </c>
      <c r="OO152" t="str">
        <v>'See Image, OL04342,  Best Fit Joe Block</v>
      </c>
      <c r="OP152" t="str">
        <v>See Image, OL04342,  Blank</v>
      </c>
      <c r="OQ152" t="str">
        <v>See Image, OL04342, Blank</v>
      </c>
      <c r="OR152" t="str">
        <v>See Image, OL04343, Blank</v>
      </c>
      <c r="OS152" t="str">
        <v>See Image, Pass = .002 or Less</v>
      </c>
      <c r="OT152" t="str">
        <v>See Image, Rcd. MAX</v>
      </c>
      <c r="OU152" t="str">
        <v>See Image, Rcd. MIN</v>
      </c>
      <c r="OV152" t="str">
        <v>See Image, Section</v>
      </c>
      <c r="OW152" t="str">
        <v>See Image, Section A-A</v>
      </c>
      <c r="OX152" t="str">
        <v>See Image, Section B-B</v>
      </c>
      <c r="OY152" t="str">
        <v>See Image, Section B-B, TSC</v>
      </c>
      <c r="OZ152" t="str">
        <v>See Image, Shank Drawing # 18000-XX-XX A</v>
      </c>
      <c r="PA152" t="str">
        <v>Sequencial Laser 01, 120 Per Print</v>
      </c>
      <c r="PB152" t="str">
        <v>Set to .202, Zero on Thread Lead</v>
      </c>
      <c r="PC152" t="str">
        <v>Sharp OK, No Burr</v>
      </c>
      <c r="PD152" t="str">
        <v>Sharp OK, No Raised Edge, See Image</v>
      </c>
      <c r="PE152" t="str">
        <v>Sharp OK, No Raised Edges</v>
      </c>
      <c r="PF152" t="str">
        <v>Sharp okay no raised edge</v>
      </c>
      <c r="PG152" t="str">
        <v>Sharp Okay, No Burr</v>
      </c>
      <c r="PH152" t="str">
        <v>Sharp Okay, No Raised Edge</v>
      </c>
      <c r="PI152" t="str">
        <v>Sharp Okay, No Raised Edges,</v>
      </c>
      <c r="PJ152" t="str">
        <v>Sharp Okay, See Image</v>
      </c>
      <c r="PK152" t="str">
        <v xml:space="preserve">Start of Radius @ .195 </v>
      </c>
      <c r="PL152" t="str">
        <v xml:space="preserve">Start of Radius @ .21 </v>
      </c>
      <c r="PM152" t="str">
        <v xml:space="preserve">T.S.C. </v>
      </c>
      <c r="PN152" t="str">
        <v>Tangent Point</v>
      </c>
      <c r="PO152" t="str">
        <v>Tangent point of R.50</v>
      </c>
      <c r="PP152" t="str">
        <v>Taper Check, Mfg.Tol.</v>
      </c>
      <c r="PQ152" t="str">
        <v>Taper Check, Mfg.Tol., See Image</v>
      </c>
      <c r="PR152" t="str">
        <v>Thrd. Minor Ø</v>
      </c>
      <c r="PS152" t="str">
        <v>Thrd. Relief Ø</v>
      </c>
      <c r="PT152" t="str">
        <v>Threadless Blank</v>
      </c>
      <c r="PU152" t="str">
        <v>Threadless Blank, From Major Ø</v>
      </c>
      <c r="PV152" t="str">
        <v>Threadless Blank, Mfg. Tol.</v>
      </c>
      <c r="PW152" t="str">
        <v>Threadless Blank, Thrd. to Neck Rad.</v>
      </c>
      <c r="PX152" t="str">
        <v>Thredless Blank</v>
      </c>
      <c r="PY152" t="str">
        <v>To center of R.005</v>
      </c>
      <c r="PZ152" t="str">
        <v>Torx Min. Dia.</v>
      </c>
      <c r="QA152" t="str">
        <v>Turn Ø Free of Mill Marks</v>
      </c>
      <c r="QB152" t="str">
        <v>Use (Full) GO Hex</v>
      </c>
      <c r="QC152" t="str">
        <v>Use Balloon 1 FULL Gauge</v>
      </c>
      <c r="QD152" t="str">
        <v>Use Balloon 9 FULL GO</v>
      </c>
      <c r="QE152" t="str">
        <v>Use Best Fit Pin</v>
      </c>
      <c r="QF152" t="str">
        <v>Use Disk Tip</v>
      </c>
      <c r="QG152" t="str">
        <v>Use flat bottomed indicator tip.</v>
      </c>
      <c r="QH152" t="str">
        <v xml:space="preserve">Use Full .093 Go Hex </v>
      </c>
      <c r="QI152" t="str">
        <v xml:space="preserve">Use Full .0930 Go Hex </v>
      </c>
      <c r="QJ152" t="str">
        <v>Use Full .1235 Go Hex</v>
      </c>
      <c r="QK152" t="str">
        <v>Use Gauge K2-98-8019-04, See Image</v>
      </c>
      <c r="QL152" t="str">
        <v>Use large flat indicator tip</v>
      </c>
      <c r="QM152" t="str">
        <v>Use Pins.3330/.3350, See Image MAX NO-GO</v>
      </c>
      <c r="QN152" t="str">
        <v>Use Pointed Drop Indicator Tip</v>
      </c>
      <c r="QO152" t="str">
        <v>V-Block</v>
      </c>
      <c r="QP152" t="str">
        <v>V-Block,  AMB for 13</v>
      </c>
      <c r="QQ152" t="str">
        <v>V-Block,  Hex Cham. Dia.</v>
      </c>
      <c r="QR152" t="str">
        <v>V-Block, Hex Depth</v>
      </c>
      <c r="QS152" t="str">
        <v>VBU Gauge</v>
      </c>
      <c r="QT152" t="str">
        <v>Visibally smaller than HEX=Pass</v>
      </c>
      <c r="QU152" t="str">
        <v>Visual Per Drawing</v>
      </c>
      <c r="QV152" t="str">
        <v>Whirl Blank</v>
      </c>
      <c r="QW152" t="str">
        <v xml:space="preserve">Whirl Blank </v>
      </c>
      <c r="QX152" t="str">
        <v>Whirl Blank, Neck Rad. End to Head CL</v>
      </c>
      <c r="QY152" t="str">
        <v>Whirl Blank, Nose Start Dia.</v>
      </c>
      <c r="QZ152" t="str">
        <v>Whirl Blank, Nose Start Dist.</v>
      </c>
      <c r="RA152" t="str">
        <v>Whirl Blank, Thrd. Minor</v>
      </c>
      <c r="RB152" t="str">
        <v>Whirl Blank, Thrd. Pullout Dia.</v>
      </c>
      <c r="RC152" t="str">
        <v>Whole Part, Removal is at Assy. Level</v>
      </c>
      <c r="RD152" t="str">
        <v>Wide Area</v>
      </c>
      <c r="RE152" t="str">
        <v>Zero on End of Go Gauge</v>
      </c>
    </row>
    <row r="153" spans="1:473">
      <c r="A153" t="s">
        <v>789</v>
      </c>
      <c r="C153" t="str" cm="1">
        <f t="array" ref="C153:RE153">TRANSPOSE(_xlfn._xlws.SORT(_xlfn._xlws.FILTER($A$2:$A$600,ISNUMBER(SEARCH('PartLib Table'!M170,$A$2:$A$600)),"not found")))</f>
        <v xml:space="preserve"> 'C', Whirl Blank</v>
      </c>
      <c r="D153" t="str">
        <v xml:space="preserve"> See Image, Constrained</v>
      </c>
      <c r="E153" t="str">
        <v>(.04 to .12 range = Pass)</v>
      </c>
      <c r="F153" t="str">
        <v>(.042 FULL) Go Pin Seat Fully</v>
      </c>
      <c r="G153" t="str">
        <v>(B), Mfg. Tol.</v>
      </c>
      <c r="H153" t="str">
        <v>(B), O.A.L.</v>
      </c>
      <c r="I153" t="str">
        <v>.001 or less =Pass</v>
      </c>
      <c r="J153" t="str">
        <v>.001 or less out of center = Pass</v>
      </c>
      <c r="K153" t="str">
        <v>.002 or Less = Pass</v>
      </c>
      <c r="L153" t="str">
        <v>.002 or Less out of center = Pass</v>
      </c>
      <c r="M153" t="str">
        <v>.005 to .015 = Pass</v>
      </c>
      <c r="N153" t="str">
        <v>.0125 Mean, Section</v>
      </c>
      <c r="O153" t="str">
        <v>.025 or Less in X &amp; Y=Pass</v>
      </c>
      <c r="P153" t="str">
        <v>.038 Mean</v>
      </c>
      <c r="Q153" t="str">
        <v>.063 MM = .0024 IN, See Image</v>
      </c>
      <c r="R153" t="str">
        <v>.063MM = .0024"</v>
      </c>
      <c r="S153" t="str">
        <v>.243 NO-GO, Unconstrained, Must Not Start</v>
      </c>
      <c r="T153" t="str">
        <v>@ Back Face &amp; ID, No Raised Edge</v>
      </c>
      <c r="U153" t="str">
        <v>@ Back Face &amp; OD, No Raised Edge</v>
      </c>
      <c r="V153" t="str">
        <v>@ ID &amp; FACE</v>
      </c>
      <c r="W153" t="str">
        <v>@ OD &amp; BACK FACE</v>
      </c>
      <c r="X153" t="str">
        <v>@ OD &amp; FACE</v>
      </c>
      <c r="Y153" t="str">
        <v>Across from slot</v>
      </c>
      <c r="Z153" t="str">
        <v>All Edge Breaks</v>
      </c>
      <c r="AA153" t="str">
        <v>Attached to bar stock</v>
      </c>
      <c r="AB153" t="str">
        <v xml:space="preserve">Back Turn Fillet Rad. </v>
      </c>
      <c r="AC153" t="str">
        <v>Balloon 1 (DWG FRM0105 Page 2, NV-27)</v>
      </c>
      <c r="AD153" t="str">
        <v>Balloon 1 (DWG FRM0105, NV-30)</v>
      </c>
      <c r="AE153" t="str">
        <v>Balloon 1 (P# 9890002-20) OL00429/A</v>
      </c>
      <c r="AF153" t="str">
        <v>Balloon 1, DWG#FRM0105</v>
      </c>
      <c r="AG153" t="str">
        <v>Balloon 11, See Image</v>
      </c>
      <c r="AH153" t="str">
        <v xml:space="preserve">Balloon 2 (DWG FRM0105 Page 2, NV-27) </v>
      </c>
      <c r="AI153" t="str">
        <v>Balloon 2 (DWG FRM0105, NV-30)</v>
      </c>
      <c r="AJ153" t="str">
        <v>Balloon 2 (P# 9890002-20)</v>
      </c>
      <c r="AK153" t="str">
        <v>Balloon 2, DWG#FRM0105</v>
      </c>
      <c r="AL153" t="str">
        <v>Balloon 2, DWG#FRM0105, See Image</v>
      </c>
      <c r="AM153" t="str">
        <v>Balloon 3 (DWG FRM0105, NV-30 Minor)</v>
      </c>
      <c r="AN153" t="str">
        <v>Balloon 3 (DWG FRM0105, NV-30)</v>
      </c>
      <c r="AO153" t="str">
        <v>Balloon 3 (P# 9890002-20)</v>
      </c>
      <c r="AP153" t="str">
        <v>Balloon 4</v>
      </c>
      <c r="AQ153" t="str">
        <v>Balloon 4 (P# 9890002-20)</v>
      </c>
      <c r="AR153" t="str">
        <v>Below Middle Band</v>
      </c>
      <c r="AS153" t="str">
        <v>Best Fit Pin, .003 or Less =Pass</v>
      </c>
      <c r="AT153" t="str">
        <v>Blank</v>
      </c>
      <c r="AU153" t="str">
        <v>Blank Turn Maj.</v>
      </c>
      <c r="AV153" t="str">
        <v>Blank Turn Maj. Mill Flt., OL4172</v>
      </c>
      <c r="AW153" t="str">
        <v>Blank Without .010 Slots</v>
      </c>
      <c r="AX153" t="str">
        <v>Blank Without .010 Slots, Section</v>
      </c>
      <c r="AY153" t="str">
        <v>Blank without thread</v>
      </c>
      <c r="AZ153" t="str">
        <v xml:space="preserve">Blank, Center of V Grv. </v>
      </c>
      <c r="BA153" t="str">
        <v>Blank, Check R adjacent Balloon 17</v>
      </c>
      <c r="BB153" t="str">
        <v>Blank, EXT. Feature</v>
      </c>
      <c r="BC153" t="str">
        <v>Blank, See Image, OL04335</v>
      </c>
      <c r="BD153" t="str">
        <v>Blank, See Image, OL04336</v>
      </c>
      <c r="BE153" t="str">
        <v xml:space="preserve">Blank, Thrd. </v>
      </c>
      <c r="BF153" t="str">
        <v>Blank, Turn Tip</v>
      </c>
      <c r="BG153" t="str">
        <v>Blank, Without Thrd.</v>
      </c>
      <c r="BH153" t="str">
        <v>Blank, Without Thread</v>
      </c>
      <c r="BI153" t="str">
        <v xml:space="preserve">Blunt Start Blend to Minor </v>
      </c>
      <c r="BJ153" t="str">
        <v>Calc., Use Go HEX</v>
      </c>
      <c r="BK153" t="str">
        <v>Can't dig into OD</v>
      </c>
      <c r="BL153" t="str">
        <v>Carbide Gauge</v>
      </c>
      <c r="BM153" t="str">
        <v xml:space="preserve">Center of V Grv. </v>
      </c>
      <c r="BN153" t="str">
        <v>Centered Less than .03 = Pass</v>
      </c>
      <c r="BO153" t="str">
        <v>Centered within .0005 or Less = Pass</v>
      </c>
      <c r="BP153" t="str">
        <v>Centered within .001 or Less = Pass</v>
      </c>
      <c r="BQ153" t="str">
        <v>Centered within .0254 or Less = Pass</v>
      </c>
      <c r="BR153" t="str">
        <v>Check close to Rod Slot</v>
      </c>
      <c r="BS153" t="str">
        <v>Check every other hole</v>
      </c>
      <c r="BT153" t="str">
        <v>Check Go over full length of slot.</v>
      </c>
      <c r="BU153" t="str">
        <v>Check Near Closed End</v>
      </c>
      <c r="BV153" t="str">
        <v>Check per Print View, Away from Rod Slot</v>
      </c>
      <c r="BW153" t="str">
        <v>Check to Balloon 30 Go Pin</v>
      </c>
      <c r="BX153" t="str">
        <v>Check with .2705 SET Pin Inside Part</v>
      </c>
      <c r="BY153" t="str">
        <v>Check with Hex Up</v>
      </c>
      <c r="BZ153" t="str">
        <v>CMM Blank</v>
      </c>
      <c r="CA153" t="str">
        <v>Confirm Full Radius</v>
      </c>
      <c r="CB153" t="str">
        <v>Constrained in fixture</v>
      </c>
      <c r="CC153" t="str">
        <v>Constrained with Ring</v>
      </c>
      <c r="CD153" t="str">
        <v>Constrained, See Image</v>
      </c>
      <c r="CE153" t="str">
        <v>Dim. "A"</v>
      </c>
      <c r="CF153" t="str">
        <v>Dim. "B"</v>
      </c>
      <c r="CG153" t="str">
        <v>Dim. "C"</v>
      </c>
      <c r="CH153" t="str">
        <v>Dim. "D", Whirl Blank</v>
      </c>
      <c r="CI153" t="str">
        <v>Dim. "G"</v>
      </c>
      <c r="CJ153" t="str">
        <v>Dim. E, Blank Turn Maj. &amp;  Mill Flt</v>
      </c>
      <c r="CK153" t="str">
        <v>Dim. E, Blank Turn Maj.&amp;  Mill Flt</v>
      </c>
      <c r="CL153" t="str">
        <v>Dim. H, Whirl Blank</v>
      </c>
      <c r="CM153" t="str">
        <v>Dim. J, 'Blank Turn Maj. &amp; Whirl Blank</v>
      </c>
      <c r="CN153" t="str">
        <v>Disk Drop Indicator Tip</v>
      </c>
      <c r="CO153" t="str">
        <v>DWG 100448-15, Balloon F_1</v>
      </c>
      <c r="CP153" t="str">
        <v>DWG 100448-15, OL02571</v>
      </c>
      <c r="CQ153" t="str">
        <v>DWG 100448-41</v>
      </c>
      <c r="CR153" t="str">
        <v>DWG 9890040, (10E),Section Part, OL01139</v>
      </c>
      <c r="CS153" t="str">
        <v>DWG 9890040, (10E),Section, OL01139</v>
      </c>
      <c r="CT153" t="str">
        <v>DWG 9890040, (11E)</v>
      </c>
      <c r="CU153" t="str">
        <v>DWG 9890040, (11E), Pins with Flats</v>
      </c>
      <c r="CV153" t="str">
        <v>DWG 9890040, (12E),  Pass=.002 or less</v>
      </c>
      <c r="CW153" t="str">
        <v>DWG 9890040, (12E), See Image</v>
      </c>
      <c r="CX153" t="str">
        <v>DWG 9890040, (1E), OL01431</v>
      </c>
      <c r="CY153" t="str">
        <v>DWG 9890040, (1E), OL01432</v>
      </c>
      <c r="CZ153" t="str">
        <v>DWG 9890040, (2E), OL01432</v>
      </c>
      <c r="DA153" t="str">
        <v>DWG 9890040, (3E)</v>
      </c>
      <c r="DB153" t="str">
        <v>DWG 9890040, (4E)</v>
      </c>
      <c r="DC153" t="str">
        <v>DWG 9890040, (5E), OL02336</v>
      </c>
      <c r="DD153" t="str">
        <v>DWG 9890040, (6E)</v>
      </c>
      <c r="DE153" t="str">
        <v>DWG 9890040, (7E)</v>
      </c>
      <c r="DF153" t="str">
        <v>DWG 9890040, (8E), OL01433</v>
      </c>
      <c r="DG153" t="str">
        <v>DWG 9890040, (8E), OL01433, Section</v>
      </c>
      <c r="DH153" t="str">
        <v>DWG 9890040, (9E), Close to Rod Slot</v>
      </c>
      <c r="DI153" t="str">
        <v>DWG 9890040, (9E),Close to Rod Slot</v>
      </c>
      <c r="DJ153" t="str">
        <v>DWG FRM0105 PAGE 2</v>
      </c>
      <c r="DK153" t="str">
        <v>DWG# 100448-41</v>
      </c>
      <c r="DL153" t="str">
        <v>DWG# 100448-44</v>
      </c>
      <c r="DM153" t="str">
        <v>DWG# 9890003  (1), Section OL00436/A</v>
      </c>
      <c r="DN153" t="str">
        <v>DWG# 9890003 (3), Ring Gauge Constrained</v>
      </c>
      <c r="DO153" t="str">
        <v>DWG# 9890003 (4), Section</v>
      </c>
      <c r="DP153" t="str">
        <v>DWG#100448-26, Balloon 1K, OL02350</v>
      </c>
      <c r="DQ153" t="str">
        <v>DWG#100448-26, Balloon 2K, OL02350</v>
      </c>
      <c r="DR153" t="str">
        <v>DWG#100448-26, Balloon 3K, OL02363</v>
      </c>
      <c r="DS153" t="str">
        <v>DWG#100448-26, Balloon 4K</v>
      </c>
      <c r="DT153" t="str">
        <v>DWG#100448-26, Balloon 5K, Section</v>
      </c>
      <c r="DU153" t="str">
        <v>DWG#100448-26, Balloon 6K</v>
      </c>
      <c r="DV153" t="str">
        <v>DWG#100448-26, Balloon 7K, Section</v>
      </c>
      <c r="DW153" t="str">
        <v>DWG#100448-26, Mfg. Tol.</v>
      </c>
      <c r="DX153" t="str">
        <v>DWG#9890003 (2) Ring Gauge Constrained</v>
      </c>
      <c r="DY153" t="str">
        <v>DWG#9890044</v>
      </c>
      <c r="DZ153" t="str">
        <v>DWG#9890044 .1985 to .2005=Pass</v>
      </c>
      <c r="EA153" t="str">
        <v>DWG#9890044 Overlay OL02441</v>
      </c>
      <c r="EB153" t="str">
        <v>DWG#9890044, OL02441</v>
      </c>
      <c r="EC153" t="str">
        <v>DWG#FRM0105</v>
      </c>
      <c r="ED153" t="str">
        <v>EXT.</v>
      </c>
      <c r="EE153" t="str">
        <v>EXT. Section, OL02460</v>
      </c>
      <c r="EF153" t="str">
        <v>EXT., OL04223</v>
      </c>
      <c r="EG153" t="str">
        <v>Flat Drop Indicator Tip</v>
      </c>
      <c r="EH153" t="str">
        <v>Full Go Pin, No Light, at Radius</v>
      </c>
      <c r="EI153" t="str">
        <v>Function Check</v>
      </c>
      <c r="EJ153" t="str">
        <v>GO Function Gauge</v>
      </c>
      <c r="EK153" t="str">
        <v>Go Gauge for Balloon 1 &amp; 4</v>
      </c>
      <c r="EL153" t="str">
        <v>Go Pin must pass through</v>
      </c>
      <c r="EM153" t="str">
        <v>Greater than .005 = Fail, Section</v>
      </c>
      <c r="EN153" t="str">
        <v>Greater than .025 out of center = Fail</v>
      </c>
      <c r="EO153" t="str">
        <v>Greater than 2.6 = Pass</v>
      </c>
      <c r="EP153" t="str">
        <v>Green = Pass, Red = Fail</v>
      </c>
      <c r="EQ153" t="str">
        <v>Hex Depth</v>
      </c>
      <c r="ER153" t="str">
        <v>Hex Minor</v>
      </c>
      <c r="ES153" t="str">
        <v>Hole Dia.</v>
      </c>
      <c r="ET153" t="str">
        <v>Hook or Disk Tip</v>
      </c>
      <c r="EU153" t="str">
        <v>ID Sphere Finish</v>
      </c>
      <c r="EV153" t="str">
        <v>ID/OD Both Sides, Diff. .002 or less = Pass</v>
      </c>
      <c r="EW153" t="str">
        <v>If Looks Big, Section</v>
      </c>
      <c r="EX153" t="str">
        <v>If Looks Small, Section</v>
      </c>
      <c r="EY153" t="str">
        <v>Insp. Close to Break Away, Mfg.Tol.</v>
      </c>
      <c r="EZ153" t="str">
        <v>INT.</v>
      </c>
      <c r="FA153" t="str">
        <v>INT. Section, OL02460</v>
      </c>
      <c r="FB153" t="str">
        <v>INT., OL04223</v>
      </c>
      <c r="FC153" t="str">
        <v>Intersect. of 7.7 &amp; R0.10</v>
      </c>
      <c r="FD153" t="str">
        <v>Intersect. of 8.79 and R.25 MAX</v>
      </c>
      <c r="FE153" t="str">
        <v>Keep Ind. Tip away from corner</v>
      </c>
      <c r="FF153" t="str">
        <v>L31</v>
      </c>
      <c r="FG153" t="str">
        <v>Laser Mark</v>
      </c>
      <c r="FH153" t="str">
        <v>LASER PER NOTE 4</v>
      </c>
      <c r="FI153" t="str">
        <v>LASER PER NOTE 4, Final Check 1 only</v>
      </c>
      <c r="FJ153" t="str">
        <v>Less than .002 out of center = Pass</v>
      </c>
      <c r="FK153" t="str">
        <v>Less than 2.75 = Pass, Section</v>
      </c>
      <c r="FL153" t="str">
        <v>List as pin. Not Calibrated</v>
      </c>
      <c r="FM153" t="str">
        <v>M9 X 1.25 BUTT See Comment Image</v>
      </c>
      <c r="FN153" t="str">
        <v>Manual Section</v>
      </c>
      <c r="FO153" t="str">
        <v>Max Deep .241 NO-GO =.42</v>
      </c>
      <c r="FP153" t="str">
        <v>MAX Depth of (Note 7) .241 NO-GO Pin</v>
      </c>
      <c r="FQ153" t="str">
        <v>Measure from Blue Line, See Image</v>
      </c>
      <c r="FR153" t="str">
        <v>Measure Width of Blue Area, See Image</v>
      </c>
      <c r="FS153" t="str">
        <v>Mfg. Tol</v>
      </c>
      <c r="FT153" t="str">
        <v>Mfg. Tol, See Image</v>
      </c>
      <c r="FU153" t="str">
        <v>Mfg. Tol.</v>
      </c>
      <c r="FV153" t="str">
        <v>Mfg. Tol. "A"</v>
      </c>
      <c r="FW153" t="str">
        <v>Mfg. Tol. (Zero on Gauge Full Dia. Lead)</v>
      </c>
      <c r="FX153" t="str">
        <v>Mfg. Tol. Balloon 11, See Image</v>
      </c>
      <c r="FY153" t="str">
        <v>Mfg. Tol. Balloon 4</v>
      </c>
      <c r="FZ153" t="str">
        <v>Mfg. Tol. Balloon 7</v>
      </c>
      <c r="GA153" t="str">
        <v xml:space="preserve">Mfg. Tol. C-Bore Face (Ballo 28) </v>
      </c>
      <c r="GB153" t="str">
        <v>Mfg. Tol. Section</v>
      </c>
      <c r="GC153" t="str">
        <v>Mfg. Tol. See Image</v>
      </c>
      <c r="GD153" t="str">
        <v>Mfg. Tol., 3 Places, Record MAX</v>
      </c>
      <c r="GE153" t="str">
        <v>Mfg. Tol., Balloon 11</v>
      </c>
      <c r="GF153" t="str">
        <v>Mfg. Tol., Balloon 7</v>
      </c>
      <c r="GG153" t="str">
        <v>Mfg. Tol., Blank</v>
      </c>
      <c r="GH153" t="str">
        <v>Mfg. Tol., Blank, Balloon 12</v>
      </c>
      <c r="GI153" t="str">
        <v>Mfg. Tol., Blend to SØ.320</v>
      </c>
      <c r="GJ153" t="str">
        <v>Mfg. Tol., Calculation</v>
      </c>
      <c r="GK153" t="str">
        <v>Mfg. Tol., For Mill Fixture</v>
      </c>
      <c r="GL153" t="str">
        <v>Mfg. Tol., L32</v>
      </c>
      <c r="GM153" t="str">
        <v>Mfg. Tol., L33</v>
      </c>
      <c r="GN153" t="str">
        <v>Mfg. Tol., No Tool Marks</v>
      </c>
      <c r="GO153" t="str">
        <v>Mfg. Tol., OL03361</v>
      </c>
      <c r="GP153" t="str">
        <v>Mfg. Tol., Record off center value</v>
      </c>
      <c r="GQ153" t="str">
        <v>Mfg. Tol., Same 3 Places, Record MIN</v>
      </c>
      <c r="GR153" t="str">
        <v>Mfg. Tol., Section</v>
      </c>
      <c r="GS153" t="str">
        <v>Mfg. Tol., Section B-B</v>
      </c>
      <c r="GT153" t="str">
        <v>Mfg. Tol., Section, OL03361</v>
      </c>
      <c r="GU153" t="str">
        <v>Mfg. Tol., Section, Per Note 2</v>
      </c>
      <c r="GV153" t="str">
        <v>Mfg. Tol., See Image</v>
      </c>
      <c r="GW153" t="str">
        <v>Mfg. Tol., See Image, Bore in Blue</v>
      </c>
      <c r="GX153" t="str">
        <v>Mfg. Tol., See Image, Hook Tip</v>
      </c>
      <c r="GY153" t="str">
        <v>Mfg. Tol., Sharp Okay No Burr</v>
      </c>
      <c r="GZ153" t="str">
        <v>Mfg. Tol., Threadless Blank</v>
      </c>
      <c r="HA153" t="str">
        <v>Mfg.Tol.</v>
      </c>
      <c r="HB153" t="str">
        <v>Mgf. To., T.S.C.</v>
      </c>
      <c r="HC153" t="str">
        <v>Milled Feature</v>
      </c>
      <c r="HD153" t="str">
        <v>Milled Feature, OL04045</v>
      </c>
      <c r="HE153" t="str">
        <v>More than .0005 out of center = Fail</v>
      </c>
      <c r="HF153" t="str">
        <v>Must Pass Through</v>
      </c>
      <c r="HG153" t="str">
        <v>Must pass through gauge</v>
      </c>
      <c r="HH153" t="str">
        <v>Must Pass Through Go Gauge</v>
      </c>
      <c r="HI153" t="str">
        <v>Must Pass, See Image.</v>
      </c>
      <c r="HJ153" t="str">
        <v>NA</v>
      </c>
      <c r="HK153" t="str">
        <v>Narrow Area</v>
      </c>
      <c r="HL153" t="str">
        <v>Near Balloon 21</v>
      </c>
      <c r="HM153" t="str">
        <v>Near Datum B</v>
      </c>
      <c r="HN153" t="str">
        <v>Neck Dia.</v>
      </c>
      <c r="HO153" t="str">
        <v>Neck to Head Rad.</v>
      </c>
      <c r="HP153" t="str">
        <v>No Copper Deposits Allowed</v>
      </c>
      <c r="HQ153" t="str">
        <v>No Section</v>
      </c>
      <c r="HR153" t="str">
        <v>No Section, .01 to .014 = Pass</v>
      </c>
      <c r="HS153" t="str">
        <v>No Section, Rotate Part</v>
      </c>
      <c r="HT153" t="str">
        <v>No Section, See Image</v>
      </c>
      <c r="HU153" t="str">
        <v>No Slot, Section B-B</v>
      </c>
      <c r="HV153" t="str">
        <v>No visual step = Pass</v>
      </c>
      <c r="HW153" t="str">
        <v>Not to exceed .95 Deep</v>
      </c>
      <c r="HX153" t="str">
        <v>Note 1</v>
      </c>
      <c r="HY153" t="str">
        <v>OL00333/A</v>
      </c>
      <c r="HZ153" t="str">
        <v>OL00519</v>
      </c>
      <c r="IA153" t="str">
        <v>OL00520</v>
      </c>
      <c r="IB153" t="str">
        <v>OL00529</v>
      </c>
      <c r="IC153" t="str">
        <v>OL00542</v>
      </c>
      <c r="ID153" t="str">
        <v>OL00724</v>
      </c>
      <c r="IE153" t="str">
        <v>OL01250</v>
      </c>
      <c r="IF153" t="str">
        <v>OL01869, Threadless Blank</v>
      </c>
      <c r="IG153" t="str">
        <v>OL01870, Section</v>
      </c>
      <c r="IH153" t="str">
        <v>OL02255</v>
      </c>
      <c r="II153" t="str">
        <v>OL02255, Mfg. Tol.</v>
      </c>
      <c r="IJ153" t="str">
        <v>OL02302</v>
      </c>
      <c r="IK153" t="str">
        <v xml:space="preserve">OL02318  needed per image instructions </v>
      </c>
      <c r="IL153" t="str">
        <v>OL02556</v>
      </c>
      <c r="IM153" t="str">
        <v>OL02557</v>
      </c>
      <c r="IN153" t="str">
        <v>OL02567</v>
      </c>
      <c r="IO153" t="str">
        <v>OL02653</v>
      </c>
      <c r="IP153" t="str">
        <v>OL02718</v>
      </c>
      <c r="IQ153" t="str">
        <v>OL02841</v>
      </c>
      <c r="IR153" t="str">
        <v>OL02842</v>
      </c>
      <c r="IS153" t="str">
        <v>OL02844</v>
      </c>
      <c r="IT153" t="str">
        <v>OL02871</v>
      </c>
      <c r="IU153" t="str">
        <v>OL02887</v>
      </c>
      <c r="IV153" t="str">
        <v>OL03500</v>
      </c>
      <c r="IW153" t="str">
        <v>OL03766</v>
      </c>
      <c r="IX153" t="str">
        <v>OL03868</v>
      </c>
      <c r="IY153" t="str">
        <v>OL03869</v>
      </c>
      <c r="IZ153" t="str">
        <v>OL03870</v>
      </c>
      <c r="JA153" t="str">
        <v>OL03873, DWG# 100448-44</v>
      </c>
      <c r="JB153" t="str">
        <v>OL03949</v>
      </c>
      <c r="JC153" t="str">
        <v xml:space="preserve">OL04043, Section </v>
      </c>
      <c r="JD153" t="str">
        <v xml:space="preserve">OL04044, Section </v>
      </c>
      <c r="JE153" t="str">
        <v>OL04045</v>
      </c>
      <c r="JF153" t="str">
        <v>OL04045, Milled Feature</v>
      </c>
      <c r="JG153" t="str">
        <v>OL04063</v>
      </c>
      <c r="JH153" t="str">
        <v>OL04064</v>
      </c>
      <c r="JI153" t="str">
        <v>OL04065</v>
      </c>
      <c r="JJ153" t="str">
        <v>OL04181</v>
      </c>
      <c r="JK153" t="str">
        <v>OL04218</v>
      </c>
      <c r="JL153" t="str">
        <v>OL04224, See Image</v>
      </c>
      <c r="JM153" t="str">
        <v>OL04374</v>
      </c>
      <c r="JN153" t="str">
        <v>OL04375, Section M-M</v>
      </c>
      <c r="JO153" t="str">
        <v>OL04376, Section M-M</v>
      </c>
      <c r="JP153" t="str">
        <v>OL04443</v>
      </c>
      <c r="JQ153" t="str">
        <v>OL04444</v>
      </c>
      <c r="JR153" t="str">
        <v>OL05000</v>
      </c>
      <c r="JS153" t="str">
        <v>One side of slot</v>
      </c>
      <c r="JT153" t="str">
        <v>Other side of slot</v>
      </c>
      <c r="JU153" t="str">
        <v>Out of center more than .002 = Fail</v>
      </c>
      <c r="JV153" t="str">
        <v>Out of center more than.002 = Fail</v>
      </c>
      <c r="JW153" t="str">
        <v>Overlay OL02713</v>
      </c>
      <c r="JX153" t="str">
        <v>Overlay OL02714</v>
      </c>
      <c r="JY153" t="str">
        <v>Overlay OL02718</v>
      </c>
      <c r="JZ153" t="str">
        <v>Overlay OL03831, Mfg. Tol.</v>
      </c>
      <c r="KA153" t="str">
        <v>Part Without Slots</v>
      </c>
      <c r="KB153" t="str">
        <v>Part Without Slots, See Image</v>
      </c>
      <c r="KC153" t="str">
        <v xml:space="preserve">Pass = .0254 or Less </v>
      </c>
      <c r="KD153" t="str">
        <v>PD MIN = 4.361, PD MAX = 4.456</v>
      </c>
      <c r="KE153" t="str">
        <v>Per Balloon 2 Note</v>
      </c>
      <c r="KF153" t="str">
        <v>Per drawing note(s) 8.</v>
      </c>
      <c r="KG153" t="str">
        <v>Point or Sphere Tip</v>
      </c>
      <c r="KH153" t="str">
        <v>Point Tip</v>
      </c>
      <c r="KI153" t="str">
        <v>R.9 to R1.1 = Pass, See Image</v>
      </c>
      <c r="KJ153" t="str">
        <v>Ram Construction</v>
      </c>
      <c r="KK153" t="str">
        <v>Record Same Pass / Fail All Balloons</v>
      </c>
      <c r="KL153" t="str">
        <v>Ref. Balloon 1</v>
      </c>
      <c r="KM153" t="str">
        <v>Ref. Balloon 12</v>
      </c>
      <c r="KN153" t="str">
        <v>Ref. Balloon 13, 100% AQL</v>
      </c>
      <c r="KO153" t="str">
        <v>Ref. Balloon 2</v>
      </c>
      <c r="KP153" t="str">
        <v>Ref. Balloon 21, 100% AQL</v>
      </c>
      <c r="KQ153" t="str">
        <v>Ref. Balloon 4</v>
      </c>
      <c r="KR153" t="str">
        <v>Ref. Balloon 7</v>
      </c>
      <c r="KS153" t="str">
        <v>Ref. Balloon 8</v>
      </c>
      <c r="KT153" t="str">
        <v>Relieved Pin Gauges 09236 &amp; 09235</v>
      </c>
      <c r="KU153" t="str">
        <v>Rotate Part</v>
      </c>
      <c r="KV153" t="str">
        <v>Rotate Part, See Image</v>
      </c>
      <c r="KW153" t="str">
        <v>Same as Root Radius</v>
      </c>
      <c r="KX153" t="str">
        <v>Section</v>
      </c>
      <c r="KY153" t="str">
        <v>Section B-B</v>
      </c>
      <c r="KZ153" t="str">
        <v>Section B-B, Distance Between Grooves</v>
      </c>
      <c r="LA153" t="str">
        <v>Section C-C</v>
      </c>
      <c r="LB153" t="str">
        <v>Section Part</v>
      </c>
      <c r="LC153" t="str">
        <v>Section Part, Measured from Opposite Face</v>
      </c>
      <c r="LD153" t="str">
        <v>Section, Broachless Blank</v>
      </c>
      <c r="LE153" t="str">
        <v>Section, EXT. Sphere Location.</v>
      </c>
      <c r="LF153" t="str">
        <v>Section, Hex Cham. Ang.</v>
      </c>
      <c r="LG153" t="str">
        <v>Section, Hex Fillet Rad.</v>
      </c>
      <c r="LH153" t="str">
        <v>Section, INT. Feature</v>
      </c>
      <c r="LI153" t="str">
        <v>Section, INT. Sphere Location.</v>
      </c>
      <c r="LJ153" t="str">
        <v>Section, Mfg. Tol.</v>
      </c>
      <c r="LK153" t="str">
        <v>Section, Mfg. Tol., See Image</v>
      </c>
      <c r="LL153" t="str">
        <v>Section, OL00486</v>
      </c>
      <c r="LM153" t="str">
        <v>Section, OL00542</v>
      </c>
      <c r="LN153" t="str">
        <v>Section, OL00543</v>
      </c>
      <c r="LO153" t="str">
        <v>Section, OL00544</v>
      </c>
      <c r="LP153" t="str">
        <v>Section, OL00545</v>
      </c>
      <c r="LQ153" t="str">
        <v>Section, OL00546</v>
      </c>
      <c r="LR153" t="str">
        <v>Section, OL00547</v>
      </c>
      <c r="LS153" t="str">
        <v>Section, OL00555</v>
      </c>
      <c r="LT153" t="str">
        <v>Section, OL00725</v>
      </c>
      <c r="LU153" t="str">
        <v>Section, OL01430</v>
      </c>
      <c r="LV153" t="str">
        <v>Section, OL01434</v>
      </c>
      <c r="LW153" t="str">
        <v>Section, OL01435</v>
      </c>
      <c r="LX153" t="str">
        <v>Section, OL01807</v>
      </c>
      <c r="LY153" t="str">
        <v>Section, OL01830</v>
      </c>
      <c r="LZ153" t="str">
        <v>Section, OL02351</v>
      </c>
      <c r="MA153" t="str">
        <v>Section, OL02519</v>
      </c>
      <c r="MB153" t="str">
        <v>Section, OL02520</v>
      </c>
      <c r="MC153" t="str">
        <v>Section, OL02522</v>
      </c>
      <c r="MD153" t="str">
        <v>Section, OL02540</v>
      </c>
      <c r="ME153" t="str">
        <v>Section, OL02541</v>
      </c>
      <c r="MF153" t="str">
        <v>Section, OL02552</v>
      </c>
      <c r="MG153" t="str">
        <v>Section, OL02553</v>
      </c>
      <c r="MH153" t="str">
        <v>Section, OL02554</v>
      </c>
      <c r="MI153" t="str">
        <v>Section, OL02555</v>
      </c>
      <c r="MJ153" t="str">
        <v>Section, OL02558</v>
      </c>
      <c r="MK153" t="str">
        <v>Section, OL02559</v>
      </c>
      <c r="ML153" t="str">
        <v>Section, OL02560</v>
      </c>
      <c r="MM153" t="str">
        <v>Section, OL02619</v>
      </c>
      <c r="MN153" t="str">
        <v>Section, OL02620</v>
      </c>
      <c r="MO153" t="str">
        <v>Section, OL02621</v>
      </c>
      <c r="MP153" t="str">
        <v>Section, OL02622</v>
      </c>
      <c r="MQ153" t="str">
        <v>Section, OL02623</v>
      </c>
      <c r="MR153" t="str">
        <v>Section, OL02624</v>
      </c>
      <c r="MS153" t="str">
        <v>Section, OL02652</v>
      </c>
      <c r="MT153" t="str">
        <v>Section, OL02680</v>
      </c>
      <c r="MU153" t="str">
        <v>Section, OL02793</v>
      </c>
      <c r="MV153" t="str">
        <v>Section, OL02823</v>
      </c>
      <c r="MW153" t="str">
        <v>Section, OL02843</v>
      </c>
      <c r="MX153" t="str">
        <v>Section, OL03026, Ext.</v>
      </c>
      <c r="MY153" t="str">
        <v>Section, OL03026, Int.</v>
      </c>
      <c r="MZ153" t="str">
        <v>Section, OL03570, DWG# 100448-41</v>
      </c>
      <c r="NA153" t="str">
        <v>Section, OL03781</v>
      </c>
      <c r="NB153" t="str">
        <v>Section, OL03911</v>
      </c>
      <c r="NC153" t="str">
        <v>Section, OL03912</v>
      </c>
      <c r="ND153" t="str">
        <v>Section, OL03928</v>
      </c>
      <c r="NE153" t="str">
        <v>Section, OL03929</v>
      </c>
      <c r="NF153" t="str">
        <v>Section, OL04030</v>
      </c>
      <c r="NG153" t="str">
        <v>Section, OL04037</v>
      </c>
      <c r="NH153" t="str">
        <v>Section, OL04038</v>
      </c>
      <c r="NI153" t="str">
        <v>Section, OL04046</v>
      </c>
      <c r="NJ153" t="str">
        <v>Section, OL04065</v>
      </c>
      <c r="NK153" t="str">
        <v>Section, OL04066</v>
      </c>
      <c r="NL153" t="str">
        <v>Section, OL04067</v>
      </c>
      <c r="NM153" t="str">
        <v>Section, OL04069</v>
      </c>
      <c r="NN153" t="str">
        <v>Section, OL04071</v>
      </c>
      <c r="NO153" t="str">
        <v>Section, OL04173</v>
      </c>
      <c r="NP153" t="str">
        <v>Section, OL04174</v>
      </c>
      <c r="NQ153" t="str">
        <v>Section, OL04214</v>
      </c>
      <c r="NR153" t="str">
        <v>Section, OL04215</v>
      </c>
      <c r="NS153" t="str">
        <v>Section, OL04216</v>
      </c>
      <c r="NT153" t="str">
        <v>Section, OL04217</v>
      </c>
      <c r="NU153" t="str">
        <v>Section, Overlay OL02716</v>
      </c>
      <c r="NV153" t="str">
        <v>Section, Overlay OL02717</v>
      </c>
      <c r="NW153" t="str">
        <v>Section, See Image</v>
      </c>
      <c r="NX153" t="str">
        <v>Section, See Image, DWG# 100448-41</v>
      </c>
      <c r="NY153" t="str">
        <v>Section, Without Sots</v>
      </c>
      <c r="NZ153" t="str">
        <v>See Comments Sheet</v>
      </c>
      <c r="OA153" t="str">
        <v>See Comments Sheet, OL02318</v>
      </c>
      <c r="OB153" t="str">
        <v>See Image</v>
      </c>
      <c r="OC153" t="str">
        <v>See Image, .005 or Less = Pass</v>
      </c>
      <c r="OD153" t="str">
        <v>See Image, Check Near Radius</v>
      </c>
      <c r="OE153" t="str">
        <v>See Image, Constrained</v>
      </c>
      <c r="OF153" t="str">
        <v>See Image, Distance Between Flats</v>
      </c>
      <c r="OG153" t="str">
        <v xml:space="preserve">See Image, Mfg. Tol, Section A-A </v>
      </c>
      <c r="OH153" t="str">
        <v>See image, Mfg. Tol.</v>
      </c>
      <c r="OI153" t="str">
        <v>See Image, Mic. Across Flats</v>
      </c>
      <c r="OJ153" t="str">
        <v>See Image, OL02850</v>
      </c>
      <c r="OK153" t="str">
        <v>See Image, OL02880</v>
      </c>
      <c r="OL153" t="str">
        <v>See Image, OL03926</v>
      </c>
      <c r="OM153" t="str">
        <v>See Image, OL03927</v>
      </c>
      <c r="ON153" t="str">
        <v>See Image, OL04003</v>
      </c>
      <c r="OO153" t="str">
        <v>'See Image, OL04342,  Best Fit Joe Block</v>
      </c>
      <c r="OP153" t="str">
        <v>See Image, OL04342,  Blank</v>
      </c>
      <c r="OQ153" t="str">
        <v>See Image, OL04342, Blank</v>
      </c>
      <c r="OR153" t="str">
        <v>See Image, OL04343, Blank</v>
      </c>
      <c r="OS153" t="str">
        <v>See Image, Pass = .002 or Less</v>
      </c>
      <c r="OT153" t="str">
        <v>See Image, Rcd. MAX</v>
      </c>
      <c r="OU153" t="str">
        <v>See Image, Rcd. MIN</v>
      </c>
      <c r="OV153" t="str">
        <v>See Image, Section</v>
      </c>
      <c r="OW153" t="str">
        <v>See Image, Section A-A</v>
      </c>
      <c r="OX153" t="str">
        <v>See Image, Section B-B</v>
      </c>
      <c r="OY153" t="str">
        <v>See Image, Section B-B, TSC</v>
      </c>
      <c r="OZ153" t="str">
        <v>See Image, Shank Drawing # 18000-XX-XX A</v>
      </c>
      <c r="PA153" t="str">
        <v>Sequencial Laser 01, 120 Per Print</v>
      </c>
      <c r="PB153" t="str">
        <v>Set to .202, Zero on Thread Lead</v>
      </c>
      <c r="PC153" t="str">
        <v>Sharp OK, No Burr</v>
      </c>
      <c r="PD153" t="str">
        <v>Sharp OK, No Raised Edge, See Image</v>
      </c>
      <c r="PE153" t="str">
        <v>Sharp OK, No Raised Edges</v>
      </c>
      <c r="PF153" t="str">
        <v>Sharp okay no raised edge</v>
      </c>
      <c r="PG153" t="str">
        <v>Sharp Okay, No Burr</v>
      </c>
      <c r="PH153" t="str">
        <v>Sharp Okay, No Raised Edge</v>
      </c>
      <c r="PI153" t="str">
        <v>Sharp Okay, No Raised Edges,</v>
      </c>
      <c r="PJ153" t="str">
        <v>Sharp Okay, See Image</v>
      </c>
      <c r="PK153" t="str">
        <v xml:space="preserve">Start of Radius @ .195 </v>
      </c>
      <c r="PL153" t="str">
        <v xml:space="preserve">Start of Radius @ .21 </v>
      </c>
      <c r="PM153" t="str">
        <v xml:space="preserve">T.S.C. </v>
      </c>
      <c r="PN153" t="str">
        <v>Tangent Point</v>
      </c>
      <c r="PO153" t="str">
        <v>Tangent point of R.50</v>
      </c>
      <c r="PP153" t="str">
        <v>Taper Check, Mfg.Tol.</v>
      </c>
      <c r="PQ153" t="str">
        <v>Taper Check, Mfg.Tol., See Image</v>
      </c>
      <c r="PR153" t="str">
        <v>Thrd. Minor Ø</v>
      </c>
      <c r="PS153" t="str">
        <v>Thrd. Relief Ø</v>
      </c>
      <c r="PT153" t="str">
        <v>Threadless Blank</v>
      </c>
      <c r="PU153" t="str">
        <v>Threadless Blank, From Major Ø</v>
      </c>
      <c r="PV153" t="str">
        <v>Threadless Blank, Mfg. Tol.</v>
      </c>
      <c r="PW153" t="str">
        <v>Threadless Blank, Thrd. to Neck Rad.</v>
      </c>
      <c r="PX153" t="str">
        <v>Thredless Blank</v>
      </c>
      <c r="PY153" t="str">
        <v>To center of R.005</v>
      </c>
      <c r="PZ153" t="str">
        <v>Torx Min. Dia.</v>
      </c>
      <c r="QA153" t="str">
        <v>Turn Ø Free of Mill Marks</v>
      </c>
      <c r="QB153" t="str">
        <v>Use (Full) GO Hex</v>
      </c>
      <c r="QC153" t="str">
        <v>Use Balloon 1 FULL Gauge</v>
      </c>
      <c r="QD153" t="str">
        <v>Use Balloon 9 FULL GO</v>
      </c>
      <c r="QE153" t="str">
        <v>Use Best Fit Pin</v>
      </c>
      <c r="QF153" t="str">
        <v>Use Disk Tip</v>
      </c>
      <c r="QG153" t="str">
        <v>Use flat bottomed indicator tip.</v>
      </c>
      <c r="QH153" t="str">
        <v xml:space="preserve">Use Full .093 Go Hex </v>
      </c>
      <c r="QI153" t="str">
        <v xml:space="preserve">Use Full .0930 Go Hex </v>
      </c>
      <c r="QJ153" t="str">
        <v>Use Full .1235 Go Hex</v>
      </c>
      <c r="QK153" t="str">
        <v>Use Gauge K2-98-8019-04, See Image</v>
      </c>
      <c r="QL153" t="str">
        <v>Use large flat indicator tip</v>
      </c>
      <c r="QM153" t="str">
        <v>Use Pins.3330/.3350, See Image MAX NO-GO</v>
      </c>
      <c r="QN153" t="str">
        <v>Use Pointed Drop Indicator Tip</v>
      </c>
      <c r="QO153" t="str">
        <v>V-Block</v>
      </c>
      <c r="QP153" t="str">
        <v>V-Block,  AMB for 13</v>
      </c>
      <c r="QQ153" t="str">
        <v>V-Block,  Hex Cham. Dia.</v>
      </c>
      <c r="QR153" t="str">
        <v>V-Block, Hex Depth</v>
      </c>
      <c r="QS153" t="str">
        <v>VBU Gauge</v>
      </c>
      <c r="QT153" t="str">
        <v>Visibally smaller than HEX=Pass</v>
      </c>
      <c r="QU153" t="str">
        <v>Visual Per Drawing</v>
      </c>
      <c r="QV153" t="str">
        <v>Whirl Blank</v>
      </c>
      <c r="QW153" t="str">
        <v xml:space="preserve">Whirl Blank </v>
      </c>
      <c r="QX153" t="str">
        <v>Whirl Blank, Neck Rad. End to Head CL</v>
      </c>
      <c r="QY153" t="str">
        <v>Whirl Blank, Nose Start Dia.</v>
      </c>
      <c r="QZ153" t="str">
        <v>Whirl Blank, Nose Start Dist.</v>
      </c>
      <c r="RA153" t="str">
        <v>Whirl Blank, Thrd. Minor</v>
      </c>
      <c r="RB153" t="str">
        <v>Whirl Blank, Thrd. Pullout Dia.</v>
      </c>
      <c r="RC153" t="str">
        <v>Whole Part, Removal is at Assy. Level</v>
      </c>
      <c r="RD153" t="str">
        <v>Wide Area</v>
      </c>
      <c r="RE153" t="str">
        <v>Zero on End of Go Gauge</v>
      </c>
    </row>
    <row r="154" spans="1:473">
      <c r="A154" t="s">
        <v>790</v>
      </c>
      <c r="C154" t="str" cm="1">
        <f t="array" ref="C154:RE154">TRANSPOSE(_xlfn._xlws.SORT(_xlfn._xlws.FILTER($A$2:$A$600,ISNUMBER(SEARCH('PartLib Table'!M171,$A$2:$A$600)),"not found")))</f>
        <v xml:space="preserve"> 'C', Whirl Blank</v>
      </c>
      <c r="D154" t="str">
        <v xml:space="preserve"> See Image, Constrained</v>
      </c>
      <c r="E154" t="str">
        <v>(.04 to .12 range = Pass)</v>
      </c>
      <c r="F154" t="str">
        <v>(.042 FULL) Go Pin Seat Fully</v>
      </c>
      <c r="G154" t="str">
        <v>(B), Mfg. Tol.</v>
      </c>
      <c r="H154" t="str">
        <v>(B), O.A.L.</v>
      </c>
      <c r="I154" t="str">
        <v>.001 or less =Pass</v>
      </c>
      <c r="J154" t="str">
        <v>.001 or less out of center = Pass</v>
      </c>
      <c r="K154" t="str">
        <v>.002 or Less = Pass</v>
      </c>
      <c r="L154" t="str">
        <v>.002 or Less out of center = Pass</v>
      </c>
      <c r="M154" t="str">
        <v>.005 to .015 = Pass</v>
      </c>
      <c r="N154" t="str">
        <v>.0125 Mean, Section</v>
      </c>
      <c r="O154" t="str">
        <v>.025 or Less in X &amp; Y=Pass</v>
      </c>
      <c r="P154" t="str">
        <v>.038 Mean</v>
      </c>
      <c r="Q154" t="str">
        <v>.063 MM = .0024 IN, See Image</v>
      </c>
      <c r="R154" t="str">
        <v>.063MM = .0024"</v>
      </c>
      <c r="S154" t="str">
        <v>.243 NO-GO, Unconstrained, Must Not Start</v>
      </c>
      <c r="T154" t="str">
        <v>@ Back Face &amp; ID, No Raised Edge</v>
      </c>
      <c r="U154" t="str">
        <v>@ Back Face &amp; OD, No Raised Edge</v>
      </c>
      <c r="V154" t="str">
        <v>@ ID &amp; FACE</v>
      </c>
      <c r="W154" t="str">
        <v>@ OD &amp; BACK FACE</v>
      </c>
      <c r="X154" t="str">
        <v>@ OD &amp; FACE</v>
      </c>
      <c r="Y154" t="str">
        <v>Across from slot</v>
      </c>
      <c r="Z154" t="str">
        <v>All Edge Breaks</v>
      </c>
      <c r="AA154" t="str">
        <v>Attached to bar stock</v>
      </c>
      <c r="AB154" t="str">
        <v xml:space="preserve">Back Turn Fillet Rad. </v>
      </c>
      <c r="AC154" t="str">
        <v>Balloon 1 (DWG FRM0105 Page 2, NV-27)</v>
      </c>
      <c r="AD154" t="str">
        <v>Balloon 1 (DWG FRM0105, NV-30)</v>
      </c>
      <c r="AE154" t="str">
        <v>Balloon 1 (P# 9890002-20) OL00429/A</v>
      </c>
      <c r="AF154" t="str">
        <v>Balloon 1, DWG#FRM0105</v>
      </c>
      <c r="AG154" t="str">
        <v>Balloon 11, See Image</v>
      </c>
      <c r="AH154" t="str">
        <v xml:space="preserve">Balloon 2 (DWG FRM0105 Page 2, NV-27) </v>
      </c>
      <c r="AI154" t="str">
        <v>Balloon 2 (DWG FRM0105, NV-30)</v>
      </c>
      <c r="AJ154" t="str">
        <v>Balloon 2 (P# 9890002-20)</v>
      </c>
      <c r="AK154" t="str">
        <v>Balloon 2, DWG#FRM0105</v>
      </c>
      <c r="AL154" t="str">
        <v>Balloon 2, DWG#FRM0105, See Image</v>
      </c>
      <c r="AM154" t="str">
        <v>Balloon 3 (DWG FRM0105, NV-30 Minor)</v>
      </c>
      <c r="AN154" t="str">
        <v>Balloon 3 (DWG FRM0105, NV-30)</v>
      </c>
      <c r="AO154" t="str">
        <v>Balloon 3 (P# 9890002-20)</v>
      </c>
      <c r="AP154" t="str">
        <v>Balloon 4</v>
      </c>
      <c r="AQ154" t="str">
        <v>Balloon 4 (P# 9890002-20)</v>
      </c>
      <c r="AR154" t="str">
        <v>Below Middle Band</v>
      </c>
      <c r="AS154" t="str">
        <v>Best Fit Pin, .003 or Less =Pass</v>
      </c>
      <c r="AT154" t="str">
        <v>Blank</v>
      </c>
      <c r="AU154" t="str">
        <v>Blank Turn Maj.</v>
      </c>
      <c r="AV154" t="str">
        <v>Blank Turn Maj. Mill Flt., OL4172</v>
      </c>
      <c r="AW154" t="str">
        <v>Blank Without .010 Slots</v>
      </c>
      <c r="AX154" t="str">
        <v>Blank Without .010 Slots, Section</v>
      </c>
      <c r="AY154" t="str">
        <v>Blank without thread</v>
      </c>
      <c r="AZ154" t="str">
        <v xml:space="preserve">Blank, Center of V Grv. </v>
      </c>
      <c r="BA154" t="str">
        <v>Blank, Check R adjacent Balloon 17</v>
      </c>
      <c r="BB154" t="str">
        <v>Blank, EXT. Feature</v>
      </c>
      <c r="BC154" t="str">
        <v>Blank, See Image, OL04335</v>
      </c>
      <c r="BD154" t="str">
        <v>Blank, See Image, OL04336</v>
      </c>
      <c r="BE154" t="str">
        <v xml:space="preserve">Blank, Thrd. </v>
      </c>
      <c r="BF154" t="str">
        <v>Blank, Turn Tip</v>
      </c>
      <c r="BG154" t="str">
        <v>Blank, Without Thrd.</v>
      </c>
      <c r="BH154" t="str">
        <v>Blank, Without Thread</v>
      </c>
      <c r="BI154" t="str">
        <v xml:space="preserve">Blunt Start Blend to Minor </v>
      </c>
      <c r="BJ154" t="str">
        <v>Calc., Use Go HEX</v>
      </c>
      <c r="BK154" t="str">
        <v>Can't dig into OD</v>
      </c>
      <c r="BL154" t="str">
        <v>Carbide Gauge</v>
      </c>
      <c r="BM154" t="str">
        <v xml:space="preserve">Center of V Grv. </v>
      </c>
      <c r="BN154" t="str">
        <v>Centered Less than .03 = Pass</v>
      </c>
      <c r="BO154" t="str">
        <v>Centered within .0005 or Less = Pass</v>
      </c>
      <c r="BP154" t="str">
        <v>Centered within .001 or Less = Pass</v>
      </c>
      <c r="BQ154" t="str">
        <v>Centered within .0254 or Less = Pass</v>
      </c>
      <c r="BR154" t="str">
        <v>Check close to Rod Slot</v>
      </c>
      <c r="BS154" t="str">
        <v>Check every other hole</v>
      </c>
      <c r="BT154" t="str">
        <v>Check Go over full length of slot.</v>
      </c>
      <c r="BU154" t="str">
        <v>Check Near Closed End</v>
      </c>
      <c r="BV154" t="str">
        <v>Check per Print View, Away from Rod Slot</v>
      </c>
      <c r="BW154" t="str">
        <v>Check to Balloon 30 Go Pin</v>
      </c>
      <c r="BX154" t="str">
        <v>Check with .2705 SET Pin Inside Part</v>
      </c>
      <c r="BY154" t="str">
        <v>Check with Hex Up</v>
      </c>
      <c r="BZ154" t="str">
        <v>CMM Blank</v>
      </c>
      <c r="CA154" t="str">
        <v>Confirm Full Radius</v>
      </c>
      <c r="CB154" t="str">
        <v>Constrained in fixture</v>
      </c>
      <c r="CC154" t="str">
        <v>Constrained with Ring</v>
      </c>
      <c r="CD154" t="str">
        <v>Constrained, See Image</v>
      </c>
      <c r="CE154" t="str">
        <v>Dim. "A"</v>
      </c>
      <c r="CF154" t="str">
        <v>Dim. "B"</v>
      </c>
      <c r="CG154" t="str">
        <v>Dim. "C"</v>
      </c>
      <c r="CH154" t="str">
        <v>Dim. "D", Whirl Blank</v>
      </c>
      <c r="CI154" t="str">
        <v>Dim. "G"</v>
      </c>
      <c r="CJ154" t="str">
        <v>Dim. E, Blank Turn Maj. &amp;  Mill Flt</v>
      </c>
      <c r="CK154" t="str">
        <v>Dim. E, Blank Turn Maj.&amp;  Mill Flt</v>
      </c>
      <c r="CL154" t="str">
        <v>Dim. H, Whirl Blank</v>
      </c>
      <c r="CM154" t="str">
        <v>Dim. J, 'Blank Turn Maj. &amp; Whirl Blank</v>
      </c>
      <c r="CN154" t="str">
        <v>Disk Drop Indicator Tip</v>
      </c>
      <c r="CO154" t="str">
        <v>DWG 100448-15, Balloon F_1</v>
      </c>
      <c r="CP154" t="str">
        <v>DWG 100448-15, OL02571</v>
      </c>
      <c r="CQ154" t="str">
        <v>DWG 100448-41</v>
      </c>
      <c r="CR154" t="str">
        <v>DWG 9890040, (10E),Section Part, OL01139</v>
      </c>
      <c r="CS154" t="str">
        <v>DWG 9890040, (10E),Section, OL01139</v>
      </c>
      <c r="CT154" t="str">
        <v>DWG 9890040, (11E)</v>
      </c>
      <c r="CU154" t="str">
        <v>DWG 9890040, (11E), Pins with Flats</v>
      </c>
      <c r="CV154" t="str">
        <v>DWG 9890040, (12E),  Pass=.002 or less</v>
      </c>
      <c r="CW154" t="str">
        <v>DWG 9890040, (12E), See Image</v>
      </c>
      <c r="CX154" t="str">
        <v>DWG 9890040, (1E), OL01431</v>
      </c>
      <c r="CY154" t="str">
        <v>DWG 9890040, (1E), OL01432</v>
      </c>
      <c r="CZ154" t="str">
        <v>DWG 9890040, (2E), OL01432</v>
      </c>
      <c r="DA154" t="str">
        <v>DWG 9890040, (3E)</v>
      </c>
      <c r="DB154" t="str">
        <v>DWG 9890040, (4E)</v>
      </c>
      <c r="DC154" t="str">
        <v>DWG 9890040, (5E), OL02336</v>
      </c>
      <c r="DD154" t="str">
        <v>DWG 9890040, (6E)</v>
      </c>
      <c r="DE154" t="str">
        <v>DWG 9890040, (7E)</v>
      </c>
      <c r="DF154" t="str">
        <v>DWG 9890040, (8E), OL01433</v>
      </c>
      <c r="DG154" t="str">
        <v>DWG 9890040, (8E), OL01433, Section</v>
      </c>
      <c r="DH154" t="str">
        <v>DWG 9890040, (9E), Close to Rod Slot</v>
      </c>
      <c r="DI154" t="str">
        <v>DWG 9890040, (9E),Close to Rod Slot</v>
      </c>
      <c r="DJ154" t="str">
        <v>DWG FRM0105 PAGE 2</v>
      </c>
      <c r="DK154" t="str">
        <v>DWG# 100448-41</v>
      </c>
      <c r="DL154" t="str">
        <v>DWG# 100448-44</v>
      </c>
      <c r="DM154" t="str">
        <v>DWG# 9890003  (1), Section OL00436/A</v>
      </c>
      <c r="DN154" t="str">
        <v>DWG# 9890003 (3), Ring Gauge Constrained</v>
      </c>
      <c r="DO154" t="str">
        <v>DWG# 9890003 (4), Section</v>
      </c>
      <c r="DP154" t="str">
        <v>DWG#100448-26, Balloon 1K, OL02350</v>
      </c>
      <c r="DQ154" t="str">
        <v>DWG#100448-26, Balloon 2K, OL02350</v>
      </c>
      <c r="DR154" t="str">
        <v>DWG#100448-26, Balloon 3K, OL02363</v>
      </c>
      <c r="DS154" t="str">
        <v>DWG#100448-26, Balloon 4K</v>
      </c>
      <c r="DT154" t="str">
        <v>DWG#100448-26, Balloon 5K, Section</v>
      </c>
      <c r="DU154" t="str">
        <v>DWG#100448-26, Balloon 6K</v>
      </c>
      <c r="DV154" t="str">
        <v>DWG#100448-26, Balloon 7K, Section</v>
      </c>
      <c r="DW154" t="str">
        <v>DWG#100448-26, Mfg. Tol.</v>
      </c>
      <c r="DX154" t="str">
        <v>DWG#9890003 (2) Ring Gauge Constrained</v>
      </c>
      <c r="DY154" t="str">
        <v>DWG#9890044</v>
      </c>
      <c r="DZ154" t="str">
        <v>DWG#9890044 .1985 to .2005=Pass</v>
      </c>
      <c r="EA154" t="str">
        <v>DWG#9890044 Overlay OL02441</v>
      </c>
      <c r="EB154" t="str">
        <v>DWG#9890044, OL02441</v>
      </c>
      <c r="EC154" t="str">
        <v>DWG#FRM0105</v>
      </c>
      <c r="ED154" t="str">
        <v>EXT.</v>
      </c>
      <c r="EE154" t="str">
        <v>EXT. Section, OL02460</v>
      </c>
      <c r="EF154" t="str">
        <v>EXT., OL04223</v>
      </c>
      <c r="EG154" t="str">
        <v>Flat Drop Indicator Tip</v>
      </c>
      <c r="EH154" t="str">
        <v>Full Go Pin, No Light, at Radius</v>
      </c>
      <c r="EI154" t="str">
        <v>Function Check</v>
      </c>
      <c r="EJ154" t="str">
        <v>GO Function Gauge</v>
      </c>
      <c r="EK154" t="str">
        <v>Go Gauge for Balloon 1 &amp; 4</v>
      </c>
      <c r="EL154" t="str">
        <v>Go Pin must pass through</v>
      </c>
      <c r="EM154" t="str">
        <v>Greater than .005 = Fail, Section</v>
      </c>
      <c r="EN154" t="str">
        <v>Greater than .025 out of center = Fail</v>
      </c>
      <c r="EO154" t="str">
        <v>Greater than 2.6 = Pass</v>
      </c>
      <c r="EP154" t="str">
        <v>Green = Pass, Red = Fail</v>
      </c>
      <c r="EQ154" t="str">
        <v>Hex Depth</v>
      </c>
      <c r="ER154" t="str">
        <v>Hex Minor</v>
      </c>
      <c r="ES154" t="str">
        <v>Hole Dia.</v>
      </c>
      <c r="ET154" t="str">
        <v>Hook or Disk Tip</v>
      </c>
      <c r="EU154" t="str">
        <v>ID Sphere Finish</v>
      </c>
      <c r="EV154" t="str">
        <v>ID/OD Both Sides, Diff. .002 or less = Pass</v>
      </c>
      <c r="EW154" t="str">
        <v>If Looks Big, Section</v>
      </c>
      <c r="EX154" t="str">
        <v>If Looks Small, Section</v>
      </c>
      <c r="EY154" t="str">
        <v>Insp. Close to Break Away, Mfg.Tol.</v>
      </c>
      <c r="EZ154" t="str">
        <v>INT.</v>
      </c>
      <c r="FA154" t="str">
        <v>INT. Section, OL02460</v>
      </c>
      <c r="FB154" t="str">
        <v>INT., OL04223</v>
      </c>
      <c r="FC154" t="str">
        <v>Intersect. of 7.7 &amp; R0.10</v>
      </c>
      <c r="FD154" t="str">
        <v>Intersect. of 8.79 and R.25 MAX</v>
      </c>
      <c r="FE154" t="str">
        <v>Keep Ind. Tip away from corner</v>
      </c>
      <c r="FF154" t="str">
        <v>L31</v>
      </c>
      <c r="FG154" t="str">
        <v>Laser Mark</v>
      </c>
      <c r="FH154" t="str">
        <v>LASER PER NOTE 4</v>
      </c>
      <c r="FI154" t="str">
        <v>LASER PER NOTE 4, Final Check 1 only</v>
      </c>
      <c r="FJ154" t="str">
        <v>Less than .002 out of center = Pass</v>
      </c>
      <c r="FK154" t="str">
        <v>Less than 2.75 = Pass, Section</v>
      </c>
      <c r="FL154" t="str">
        <v>List as pin. Not Calibrated</v>
      </c>
      <c r="FM154" t="str">
        <v>M9 X 1.25 BUTT See Comment Image</v>
      </c>
      <c r="FN154" t="str">
        <v>Manual Section</v>
      </c>
      <c r="FO154" t="str">
        <v>Max Deep .241 NO-GO =.42</v>
      </c>
      <c r="FP154" t="str">
        <v>MAX Depth of (Note 7) .241 NO-GO Pin</v>
      </c>
      <c r="FQ154" t="str">
        <v>Measure from Blue Line, See Image</v>
      </c>
      <c r="FR154" t="str">
        <v>Measure Width of Blue Area, See Image</v>
      </c>
      <c r="FS154" t="str">
        <v>Mfg. Tol</v>
      </c>
      <c r="FT154" t="str">
        <v>Mfg. Tol, See Image</v>
      </c>
      <c r="FU154" t="str">
        <v>Mfg. Tol.</v>
      </c>
      <c r="FV154" t="str">
        <v>Mfg. Tol. "A"</v>
      </c>
      <c r="FW154" t="str">
        <v>Mfg. Tol. (Zero on Gauge Full Dia. Lead)</v>
      </c>
      <c r="FX154" t="str">
        <v>Mfg. Tol. Balloon 11, See Image</v>
      </c>
      <c r="FY154" t="str">
        <v>Mfg. Tol. Balloon 4</v>
      </c>
      <c r="FZ154" t="str">
        <v>Mfg. Tol. Balloon 7</v>
      </c>
      <c r="GA154" t="str">
        <v xml:space="preserve">Mfg. Tol. C-Bore Face (Ballo 28) </v>
      </c>
      <c r="GB154" t="str">
        <v>Mfg. Tol. Section</v>
      </c>
      <c r="GC154" t="str">
        <v>Mfg. Tol. See Image</v>
      </c>
      <c r="GD154" t="str">
        <v>Mfg. Tol., 3 Places, Record MAX</v>
      </c>
      <c r="GE154" t="str">
        <v>Mfg. Tol., Balloon 11</v>
      </c>
      <c r="GF154" t="str">
        <v>Mfg. Tol., Balloon 7</v>
      </c>
      <c r="GG154" t="str">
        <v>Mfg. Tol., Blank</v>
      </c>
      <c r="GH154" t="str">
        <v>Mfg. Tol., Blank, Balloon 12</v>
      </c>
      <c r="GI154" t="str">
        <v>Mfg. Tol., Blend to SØ.320</v>
      </c>
      <c r="GJ154" t="str">
        <v>Mfg. Tol., Calculation</v>
      </c>
      <c r="GK154" t="str">
        <v>Mfg. Tol., For Mill Fixture</v>
      </c>
      <c r="GL154" t="str">
        <v>Mfg. Tol., L32</v>
      </c>
      <c r="GM154" t="str">
        <v>Mfg. Tol., L33</v>
      </c>
      <c r="GN154" t="str">
        <v>Mfg. Tol., No Tool Marks</v>
      </c>
      <c r="GO154" t="str">
        <v>Mfg. Tol., OL03361</v>
      </c>
      <c r="GP154" t="str">
        <v>Mfg. Tol., Record off center value</v>
      </c>
      <c r="GQ154" t="str">
        <v>Mfg. Tol., Same 3 Places, Record MIN</v>
      </c>
      <c r="GR154" t="str">
        <v>Mfg. Tol., Section</v>
      </c>
      <c r="GS154" t="str">
        <v>Mfg. Tol., Section B-B</v>
      </c>
      <c r="GT154" t="str">
        <v>Mfg. Tol., Section, OL03361</v>
      </c>
      <c r="GU154" t="str">
        <v>Mfg. Tol., Section, Per Note 2</v>
      </c>
      <c r="GV154" t="str">
        <v>Mfg. Tol., See Image</v>
      </c>
      <c r="GW154" t="str">
        <v>Mfg. Tol., See Image, Bore in Blue</v>
      </c>
      <c r="GX154" t="str">
        <v>Mfg. Tol., See Image, Hook Tip</v>
      </c>
      <c r="GY154" t="str">
        <v>Mfg. Tol., Sharp Okay No Burr</v>
      </c>
      <c r="GZ154" t="str">
        <v>Mfg. Tol., Threadless Blank</v>
      </c>
      <c r="HA154" t="str">
        <v>Mfg.Tol.</v>
      </c>
      <c r="HB154" t="str">
        <v>Mgf. To., T.S.C.</v>
      </c>
      <c r="HC154" t="str">
        <v>Milled Feature</v>
      </c>
      <c r="HD154" t="str">
        <v>Milled Feature, OL04045</v>
      </c>
      <c r="HE154" t="str">
        <v>More than .0005 out of center = Fail</v>
      </c>
      <c r="HF154" t="str">
        <v>Must Pass Through</v>
      </c>
      <c r="HG154" t="str">
        <v>Must pass through gauge</v>
      </c>
      <c r="HH154" t="str">
        <v>Must Pass Through Go Gauge</v>
      </c>
      <c r="HI154" t="str">
        <v>Must Pass, See Image.</v>
      </c>
      <c r="HJ154" t="str">
        <v>NA</v>
      </c>
      <c r="HK154" t="str">
        <v>Narrow Area</v>
      </c>
      <c r="HL154" t="str">
        <v>Near Balloon 21</v>
      </c>
      <c r="HM154" t="str">
        <v>Near Datum B</v>
      </c>
      <c r="HN154" t="str">
        <v>Neck Dia.</v>
      </c>
      <c r="HO154" t="str">
        <v>Neck to Head Rad.</v>
      </c>
      <c r="HP154" t="str">
        <v>No Copper Deposits Allowed</v>
      </c>
      <c r="HQ154" t="str">
        <v>No Section</v>
      </c>
      <c r="HR154" t="str">
        <v>No Section, .01 to .014 = Pass</v>
      </c>
      <c r="HS154" t="str">
        <v>No Section, Rotate Part</v>
      </c>
      <c r="HT154" t="str">
        <v>No Section, See Image</v>
      </c>
      <c r="HU154" t="str">
        <v>No Slot, Section B-B</v>
      </c>
      <c r="HV154" t="str">
        <v>No visual step = Pass</v>
      </c>
      <c r="HW154" t="str">
        <v>Not to exceed .95 Deep</v>
      </c>
      <c r="HX154" t="str">
        <v>Note 1</v>
      </c>
      <c r="HY154" t="str">
        <v>OL00333/A</v>
      </c>
      <c r="HZ154" t="str">
        <v>OL00519</v>
      </c>
      <c r="IA154" t="str">
        <v>OL00520</v>
      </c>
      <c r="IB154" t="str">
        <v>OL00529</v>
      </c>
      <c r="IC154" t="str">
        <v>OL00542</v>
      </c>
      <c r="ID154" t="str">
        <v>OL00724</v>
      </c>
      <c r="IE154" t="str">
        <v>OL01250</v>
      </c>
      <c r="IF154" t="str">
        <v>OL01869, Threadless Blank</v>
      </c>
      <c r="IG154" t="str">
        <v>OL01870, Section</v>
      </c>
      <c r="IH154" t="str">
        <v>OL02255</v>
      </c>
      <c r="II154" t="str">
        <v>OL02255, Mfg. Tol.</v>
      </c>
      <c r="IJ154" t="str">
        <v>OL02302</v>
      </c>
      <c r="IK154" t="str">
        <v xml:space="preserve">OL02318  needed per image instructions </v>
      </c>
      <c r="IL154" t="str">
        <v>OL02556</v>
      </c>
      <c r="IM154" t="str">
        <v>OL02557</v>
      </c>
      <c r="IN154" t="str">
        <v>OL02567</v>
      </c>
      <c r="IO154" t="str">
        <v>OL02653</v>
      </c>
      <c r="IP154" t="str">
        <v>OL02718</v>
      </c>
      <c r="IQ154" t="str">
        <v>OL02841</v>
      </c>
      <c r="IR154" t="str">
        <v>OL02842</v>
      </c>
      <c r="IS154" t="str">
        <v>OL02844</v>
      </c>
      <c r="IT154" t="str">
        <v>OL02871</v>
      </c>
      <c r="IU154" t="str">
        <v>OL02887</v>
      </c>
      <c r="IV154" t="str">
        <v>OL03500</v>
      </c>
      <c r="IW154" t="str">
        <v>OL03766</v>
      </c>
      <c r="IX154" t="str">
        <v>OL03868</v>
      </c>
      <c r="IY154" t="str">
        <v>OL03869</v>
      </c>
      <c r="IZ154" t="str">
        <v>OL03870</v>
      </c>
      <c r="JA154" t="str">
        <v>OL03873, DWG# 100448-44</v>
      </c>
      <c r="JB154" t="str">
        <v>OL03949</v>
      </c>
      <c r="JC154" t="str">
        <v xml:space="preserve">OL04043, Section </v>
      </c>
      <c r="JD154" t="str">
        <v xml:space="preserve">OL04044, Section </v>
      </c>
      <c r="JE154" t="str">
        <v>OL04045</v>
      </c>
      <c r="JF154" t="str">
        <v>OL04045, Milled Feature</v>
      </c>
      <c r="JG154" t="str">
        <v>OL04063</v>
      </c>
      <c r="JH154" t="str">
        <v>OL04064</v>
      </c>
      <c r="JI154" t="str">
        <v>OL04065</v>
      </c>
      <c r="JJ154" t="str">
        <v>OL04181</v>
      </c>
      <c r="JK154" t="str">
        <v>OL04218</v>
      </c>
      <c r="JL154" t="str">
        <v>OL04224, See Image</v>
      </c>
      <c r="JM154" t="str">
        <v>OL04374</v>
      </c>
      <c r="JN154" t="str">
        <v>OL04375, Section M-M</v>
      </c>
      <c r="JO154" t="str">
        <v>OL04376, Section M-M</v>
      </c>
      <c r="JP154" t="str">
        <v>OL04443</v>
      </c>
      <c r="JQ154" t="str">
        <v>OL04444</v>
      </c>
      <c r="JR154" t="str">
        <v>OL05000</v>
      </c>
      <c r="JS154" t="str">
        <v>One side of slot</v>
      </c>
      <c r="JT154" t="str">
        <v>Other side of slot</v>
      </c>
      <c r="JU154" t="str">
        <v>Out of center more than .002 = Fail</v>
      </c>
      <c r="JV154" t="str">
        <v>Out of center more than.002 = Fail</v>
      </c>
      <c r="JW154" t="str">
        <v>Overlay OL02713</v>
      </c>
      <c r="JX154" t="str">
        <v>Overlay OL02714</v>
      </c>
      <c r="JY154" t="str">
        <v>Overlay OL02718</v>
      </c>
      <c r="JZ154" t="str">
        <v>Overlay OL03831, Mfg. Tol.</v>
      </c>
      <c r="KA154" t="str">
        <v>Part Without Slots</v>
      </c>
      <c r="KB154" t="str">
        <v>Part Without Slots, See Image</v>
      </c>
      <c r="KC154" t="str">
        <v xml:space="preserve">Pass = .0254 or Less </v>
      </c>
      <c r="KD154" t="str">
        <v>PD MIN = 4.361, PD MAX = 4.456</v>
      </c>
      <c r="KE154" t="str">
        <v>Per Balloon 2 Note</v>
      </c>
      <c r="KF154" t="str">
        <v>Per drawing note(s) 8.</v>
      </c>
      <c r="KG154" t="str">
        <v>Point or Sphere Tip</v>
      </c>
      <c r="KH154" t="str">
        <v>Point Tip</v>
      </c>
      <c r="KI154" t="str">
        <v>R.9 to R1.1 = Pass, See Image</v>
      </c>
      <c r="KJ154" t="str">
        <v>Ram Construction</v>
      </c>
      <c r="KK154" t="str">
        <v>Record Same Pass / Fail All Balloons</v>
      </c>
      <c r="KL154" t="str">
        <v>Ref. Balloon 1</v>
      </c>
      <c r="KM154" t="str">
        <v>Ref. Balloon 12</v>
      </c>
      <c r="KN154" t="str">
        <v>Ref. Balloon 13, 100% AQL</v>
      </c>
      <c r="KO154" t="str">
        <v>Ref. Balloon 2</v>
      </c>
      <c r="KP154" t="str">
        <v>Ref. Balloon 21, 100% AQL</v>
      </c>
      <c r="KQ154" t="str">
        <v>Ref. Balloon 4</v>
      </c>
      <c r="KR154" t="str">
        <v>Ref. Balloon 7</v>
      </c>
      <c r="KS154" t="str">
        <v>Ref. Balloon 8</v>
      </c>
      <c r="KT154" t="str">
        <v>Relieved Pin Gauges 09236 &amp; 09235</v>
      </c>
      <c r="KU154" t="str">
        <v>Rotate Part</v>
      </c>
      <c r="KV154" t="str">
        <v>Rotate Part, See Image</v>
      </c>
      <c r="KW154" t="str">
        <v>Same as Root Radius</v>
      </c>
      <c r="KX154" t="str">
        <v>Section</v>
      </c>
      <c r="KY154" t="str">
        <v>Section B-B</v>
      </c>
      <c r="KZ154" t="str">
        <v>Section B-B, Distance Between Grooves</v>
      </c>
      <c r="LA154" t="str">
        <v>Section C-C</v>
      </c>
      <c r="LB154" t="str">
        <v>Section Part</v>
      </c>
      <c r="LC154" t="str">
        <v>Section Part, Measured from Opposite Face</v>
      </c>
      <c r="LD154" t="str">
        <v>Section, Broachless Blank</v>
      </c>
      <c r="LE154" t="str">
        <v>Section, EXT. Sphere Location.</v>
      </c>
      <c r="LF154" t="str">
        <v>Section, Hex Cham. Ang.</v>
      </c>
      <c r="LG154" t="str">
        <v>Section, Hex Fillet Rad.</v>
      </c>
      <c r="LH154" t="str">
        <v>Section, INT. Feature</v>
      </c>
      <c r="LI154" t="str">
        <v>Section, INT. Sphere Location.</v>
      </c>
      <c r="LJ154" t="str">
        <v>Section, Mfg. Tol.</v>
      </c>
      <c r="LK154" t="str">
        <v>Section, Mfg. Tol., See Image</v>
      </c>
      <c r="LL154" t="str">
        <v>Section, OL00486</v>
      </c>
      <c r="LM154" t="str">
        <v>Section, OL00542</v>
      </c>
      <c r="LN154" t="str">
        <v>Section, OL00543</v>
      </c>
      <c r="LO154" t="str">
        <v>Section, OL00544</v>
      </c>
      <c r="LP154" t="str">
        <v>Section, OL00545</v>
      </c>
      <c r="LQ154" t="str">
        <v>Section, OL00546</v>
      </c>
      <c r="LR154" t="str">
        <v>Section, OL00547</v>
      </c>
      <c r="LS154" t="str">
        <v>Section, OL00555</v>
      </c>
      <c r="LT154" t="str">
        <v>Section, OL00725</v>
      </c>
      <c r="LU154" t="str">
        <v>Section, OL01430</v>
      </c>
      <c r="LV154" t="str">
        <v>Section, OL01434</v>
      </c>
      <c r="LW154" t="str">
        <v>Section, OL01435</v>
      </c>
      <c r="LX154" t="str">
        <v>Section, OL01807</v>
      </c>
      <c r="LY154" t="str">
        <v>Section, OL01830</v>
      </c>
      <c r="LZ154" t="str">
        <v>Section, OL02351</v>
      </c>
      <c r="MA154" t="str">
        <v>Section, OL02519</v>
      </c>
      <c r="MB154" t="str">
        <v>Section, OL02520</v>
      </c>
      <c r="MC154" t="str">
        <v>Section, OL02522</v>
      </c>
      <c r="MD154" t="str">
        <v>Section, OL02540</v>
      </c>
      <c r="ME154" t="str">
        <v>Section, OL02541</v>
      </c>
      <c r="MF154" t="str">
        <v>Section, OL02552</v>
      </c>
      <c r="MG154" t="str">
        <v>Section, OL02553</v>
      </c>
      <c r="MH154" t="str">
        <v>Section, OL02554</v>
      </c>
      <c r="MI154" t="str">
        <v>Section, OL02555</v>
      </c>
      <c r="MJ154" t="str">
        <v>Section, OL02558</v>
      </c>
      <c r="MK154" t="str">
        <v>Section, OL02559</v>
      </c>
      <c r="ML154" t="str">
        <v>Section, OL02560</v>
      </c>
      <c r="MM154" t="str">
        <v>Section, OL02619</v>
      </c>
      <c r="MN154" t="str">
        <v>Section, OL02620</v>
      </c>
      <c r="MO154" t="str">
        <v>Section, OL02621</v>
      </c>
      <c r="MP154" t="str">
        <v>Section, OL02622</v>
      </c>
      <c r="MQ154" t="str">
        <v>Section, OL02623</v>
      </c>
      <c r="MR154" t="str">
        <v>Section, OL02624</v>
      </c>
      <c r="MS154" t="str">
        <v>Section, OL02652</v>
      </c>
      <c r="MT154" t="str">
        <v>Section, OL02680</v>
      </c>
      <c r="MU154" t="str">
        <v>Section, OL02793</v>
      </c>
      <c r="MV154" t="str">
        <v>Section, OL02823</v>
      </c>
      <c r="MW154" t="str">
        <v>Section, OL02843</v>
      </c>
      <c r="MX154" t="str">
        <v>Section, OL03026, Ext.</v>
      </c>
      <c r="MY154" t="str">
        <v>Section, OL03026, Int.</v>
      </c>
      <c r="MZ154" t="str">
        <v>Section, OL03570, DWG# 100448-41</v>
      </c>
      <c r="NA154" t="str">
        <v>Section, OL03781</v>
      </c>
      <c r="NB154" t="str">
        <v>Section, OL03911</v>
      </c>
      <c r="NC154" t="str">
        <v>Section, OL03912</v>
      </c>
      <c r="ND154" t="str">
        <v>Section, OL03928</v>
      </c>
      <c r="NE154" t="str">
        <v>Section, OL03929</v>
      </c>
      <c r="NF154" t="str">
        <v>Section, OL04030</v>
      </c>
      <c r="NG154" t="str">
        <v>Section, OL04037</v>
      </c>
      <c r="NH154" t="str">
        <v>Section, OL04038</v>
      </c>
      <c r="NI154" t="str">
        <v>Section, OL04046</v>
      </c>
      <c r="NJ154" t="str">
        <v>Section, OL04065</v>
      </c>
      <c r="NK154" t="str">
        <v>Section, OL04066</v>
      </c>
      <c r="NL154" t="str">
        <v>Section, OL04067</v>
      </c>
      <c r="NM154" t="str">
        <v>Section, OL04069</v>
      </c>
      <c r="NN154" t="str">
        <v>Section, OL04071</v>
      </c>
      <c r="NO154" t="str">
        <v>Section, OL04173</v>
      </c>
      <c r="NP154" t="str">
        <v>Section, OL04174</v>
      </c>
      <c r="NQ154" t="str">
        <v>Section, OL04214</v>
      </c>
      <c r="NR154" t="str">
        <v>Section, OL04215</v>
      </c>
      <c r="NS154" t="str">
        <v>Section, OL04216</v>
      </c>
      <c r="NT154" t="str">
        <v>Section, OL04217</v>
      </c>
      <c r="NU154" t="str">
        <v>Section, Overlay OL02716</v>
      </c>
      <c r="NV154" t="str">
        <v>Section, Overlay OL02717</v>
      </c>
      <c r="NW154" t="str">
        <v>Section, See Image</v>
      </c>
      <c r="NX154" t="str">
        <v>Section, See Image, DWG# 100448-41</v>
      </c>
      <c r="NY154" t="str">
        <v>Section, Without Sots</v>
      </c>
      <c r="NZ154" t="str">
        <v>See Comments Sheet</v>
      </c>
      <c r="OA154" t="str">
        <v>See Comments Sheet, OL02318</v>
      </c>
      <c r="OB154" t="str">
        <v>See Image</v>
      </c>
      <c r="OC154" t="str">
        <v>See Image, .005 or Less = Pass</v>
      </c>
      <c r="OD154" t="str">
        <v>See Image, Check Near Radius</v>
      </c>
      <c r="OE154" t="str">
        <v>See Image, Constrained</v>
      </c>
      <c r="OF154" t="str">
        <v>See Image, Distance Between Flats</v>
      </c>
      <c r="OG154" t="str">
        <v xml:space="preserve">See Image, Mfg. Tol, Section A-A </v>
      </c>
      <c r="OH154" t="str">
        <v>See image, Mfg. Tol.</v>
      </c>
      <c r="OI154" t="str">
        <v>See Image, Mic. Across Flats</v>
      </c>
      <c r="OJ154" t="str">
        <v>See Image, OL02850</v>
      </c>
      <c r="OK154" t="str">
        <v>See Image, OL02880</v>
      </c>
      <c r="OL154" t="str">
        <v>See Image, OL03926</v>
      </c>
      <c r="OM154" t="str">
        <v>See Image, OL03927</v>
      </c>
      <c r="ON154" t="str">
        <v>See Image, OL04003</v>
      </c>
      <c r="OO154" t="str">
        <v>'See Image, OL04342,  Best Fit Joe Block</v>
      </c>
      <c r="OP154" t="str">
        <v>See Image, OL04342,  Blank</v>
      </c>
      <c r="OQ154" t="str">
        <v>See Image, OL04342, Blank</v>
      </c>
      <c r="OR154" t="str">
        <v>See Image, OL04343, Blank</v>
      </c>
      <c r="OS154" t="str">
        <v>See Image, Pass = .002 or Less</v>
      </c>
      <c r="OT154" t="str">
        <v>See Image, Rcd. MAX</v>
      </c>
      <c r="OU154" t="str">
        <v>See Image, Rcd. MIN</v>
      </c>
      <c r="OV154" t="str">
        <v>See Image, Section</v>
      </c>
      <c r="OW154" t="str">
        <v>See Image, Section A-A</v>
      </c>
      <c r="OX154" t="str">
        <v>See Image, Section B-B</v>
      </c>
      <c r="OY154" t="str">
        <v>See Image, Section B-B, TSC</v>
      </c>
      <c r="OZ154" t="str">
        <v>See Image, Shank Drawing # 18000-XX-XX A</v>
      </c>
      <c r="PA154" t="str">
        <v>Sequencial Laser 01, 120 Per Print</v>
      </c>
      <c r="PB154" t="str">
        <v>Set to .202, Zero on Thread Lead</v>
      </c>
      <c r="PC154" t="str">
        <v>Sharp OK, No Burr</v>
      </c>
      <c r="PD154" t="str">
        <v>Sharp OK, No Raised Edge, See Image</v>
      </c>
      <c r="PE154" t="str">
        <v>Sharp OK, No Raised Edges</v>
      </c>
      <c r="PF154" t="str">
        <v>Sharp okay no raised edge</v>
      </c>
      <c r="PG154" t="str">
        <v>Sharp Okay, No Burr</v>
      </c>
      <c r="PH154" t="str">
        <v>Sharp Okay, No Raised Edge</v>
      </c>
      <c r="PI154" t="str">
        <v>Sharp Okay, No Raised Edges,</v>
      </c>
      <c r="PJ154" t="str">
        <v>Sharp Okay, See Image</v>
      </c>
      <c r="PK154" t="str">
        <v xml:space="preserve">Start of Radius @ .195 </v>
      </c>
      <c r="PL154" t="str">
        <v xml:space="preserve">Start of Radius @ .21 </v>
      </c>
      <c r="PM154" t="str">
        <v xml:space="preserve">T.S.C. </v>
      </c>
      <c r="PN154" t="str">
        <v>Tangent Point</v>
      </c>
      <c r="PO154" t="str">
        <v>Tangent point of R.50</v>
      </c>
      <c r="PP154" t="str">
        <v>Taper Check, Mfg.Tol.</v>
      </c>
      <c r="PQ154" t="str">
        <v>Taper Check, Mfg.Tol., See Image</v>
      </c>
      <c r="PR154" t="str">
        <v>Thrd. Minor Ø</v>
      </c>
      <c r="PS154" t="str">
        <v>Thrd. Relief Ø</v>
      </c>
      <c r="PT154" t="str">
        <v>Threadless Blank</v>
      </c>
      <c r="PU154" t="str">
        <v>Threadless Blank, From Major Ø</v>
      </c>
      <c r="PV154" t="str">
        <v>Threadless Blank, Mfg. Tol.</v>
      </c>
      <c r="PW154" t="str">
        <v>Threadless Blank, Thrd. to Neck Rad.</v>
      </c>
      <c r="PX154" t="str">
        <v>Thredless Blank</v>
      </c>
      <c r="PY154" t="str">
        <v>To center of R.005</v>
      </c>
      <c r="PZ154" t="str">
        <v>Torx Min. Dia.</v>
      </c>
      <c r="QA154" t="str">
        <v>Turn Ø Free of Mill Marks</v>
      </c>
      <c r="QB154" t="str">
        <v>Use (Full) GO Hex</v>
      </c>
      <c r="QC154" t="str">
        <v>Use Balloon 1 FULL Gauge</v>
      </c>
      <c r="QD154" t="str">
        <v>Use Balloon 9 FULL GO</v>
      </c>
      <c r="QE154" t="str">
        <v>Use Best Fit Pin</v>
      </c>
      <c r="QF154" t="str">
        <v>Use Disk Tip</v>
      </c>
      <c r="QG154" t="str">
        <v>Use flat bottomed indicator tip.</v>
      </c>
      <c r="QH154" t="str">
        <v xml:space="preserve">Use Full .093 Go Hex </v>
      </c>
      <c r="QI154" t="str">
        <v xml:space="preserve">Use Full .0930 Go Hex </v>
      </c>
      <c r="QJ154" t="str">
        <v>Use Full .1235 Go Hex</v>
      </c>
      <c r="QK154" t="str">
        <v>Use Gauge K2-98-8019-04, See Image</v>
      </c>
      <c r="QL154" t="str">
        <v>Use large flat indicator tip</v>
      </c>
      <c r="QM154" t="str">
        <v>Use Pins.3330/.3350, See Image MAX NO-GO</v>
      </c>
      <c r="QN154" t="str">
        <v>Use Pointed Drop Indicator Tip</v>
      </c>
      <c r="QO154" t="str">
        <v>V-Block</v>
      </c>
      <c r="QP154" t="str">
        <v>V-Block,  AMB for 13</v>
      </c>
      <c r="QQ154" t="str">
        <v>V-Block,  Hex Cham. Dia.</v>
      </c>
      <c r="QR154" t="str">
        <v>V-Block, Hex Depth</v>
      </c>
      <c r="QS154" t="str">
        <v>VBU Gauge</v>
      </c>
      <c r="QT154" t="str">
        <v>Visibally smaller than HEX=Pass</v>
      </c>
      <c r="QU154" t="str">
        <v>Visual Per Drawing</v>
      </c>
      <c r="QV154" t="str">
        <v>Whirl Blank</v>
      </c>
      <c r="QW154" t="str">
        <v xml:space="preserve">Whirl Blank </v>
      </c>
      <c r="QX154" t="str">
        <v>Whirl Blank, Neck Rad. End to Head CL</v>
      </c>
      <c r="QY154" t="str">
        <v>Whirl Blank, Nose Start Dia.</v>
      </c>
      <c r="QZ154" t="str">
        <v>Whirl Blank, Nose Start Dist.</v>
      </c>
      <c r="RA154" t="str">
        <v>Whirl Blank, Thrd. Minor</v>
      </c>
      <c r="RB154" t="str">
        <v>Whirl Blank, Thrd. Pullout Dia.</v>
      </c>
      <c r="RC154" t="str">
        <v>Whole Part, Removal is at Assy. Level</v>
      </c>
      <c r="RD154" t="str">
        <v>Wide Area</v>
      </c>
      <c r="RE154" t="str">
        <v>Zero on End of Go Gauge</v>
      </c>
    </row>
    <row r="155" spans="1:473">
      <c r="A155" t="s">
        <v>791</v>
      </c>
      <c r="C155" t="str" cm="1">
        <f t="array" ref="C155:RE155">TRANSPOSE(_xlfn._xlws.SORT(_xlfn._xlws.FILTER($A$2:$A$600,ISNUMBER(SEARCH('PartLib Table'!M172,$A$2:$A$600)),"not found")))</f>
        <v xml:space="preserve"> 'C', Whirl Blank</v>
      </c>
      <c r="D155" t="str">
        <v xml:space="preserve"> See Image, Constrained</v>
      </c>
      <c r="E155" t="str">
        <v>(.04 to .12 range = Pass)</v>
      </c>
      <c r="F155" t="str">
        <v>(.042 FULL) Go Pin Seat Fully</v>
      </c>
      <c r="G155" t="str">
        <v>(B), Mfg. Tol.</v>
      </c>
      <c r="H155" t="str">
        <v>(B), O.A.L.</v>
      </c>
      <c r="I155" t="str">
        <v>.001 or less =Pass</v>
      </c>
      <c r="J155" t="str">
        <v>.001 or less out of center = Pass</v>
      </c>
      <c r="K155" t="str">
        <v>.002 or Less = Pass</v>
      </c>
      <c r="L155" t="str">
        <v>.002 or Less out of center = Pass</v>
      </c>
      <c r="M155" t="str">
        <v>.005 to .015 = Pass</v>
      </c>
      <c r="N155" t="str">
        <v>.0125 Mean, Section</v>
      </c>
      <c r="O155" t="str">
        <v>.025 or Less in X &amp; Y=Pass</v>
      </c>
      <c r="P155" t="str">
        <v>.038 Mean</v>
      </c>
      <c r="Q155" t="str">
        <v>.063 MM = .0024 IN, See Image</v>
      </c>
      <c r="R155" t="str">
        <v>.063MM = .0024"</v>
      </c>
      <c r="S155" t="str">
        <v>.243 NO-GO, Unconstrained, Must Not Start</v>
      </c>
      <c r="T155" t="str">
        <v>@ Back Face &amp; ID, No Raised Edge</v>
      </c>
      <c r="U155" t="str">
        <v>@ Back Face &amp; OD, No Raised Edge</v>
      </c>
      <c r="V155" t="str">
        <v>@ ID &amp; FACE</v>
      </c>
      <c r="W155" t="str">
        <v>@ OD &amp; BACK FACE</v>
      </c>
      <c r="X155" t="str">
        <v>@ OD &amp; FACE</v>
      </c>
      <c r="Y155" t="str">
        <v>Across from slot</v>
      </c>
      <c r="Z155" t="str">
        <v>All Edge Breaks</v>
      </c>
      <c r="AA155" t="str">
        <v>Attached to bar stock</v>
      </c>
      <c r="AB155" t="str">
        <v xml:space="preserve">Back Turn Fillet Rad. </v>
      </c>
      <c r="AC155" t="str">
        <v>Balloon 1 (DWG FRM0105 Page 2, NV-27)</v>
      </c>
      <c r="AD155" t="str">
        <v>Balloon 1 (DWG FRM0105, NV-30)</v>
      </c>
      <c r="AE155" t="str">
        <v>Balloon 1 (P# 9890002-20) OL00429/A</v>
      </c>
      <c r="AF155" t="str">
        <v>Balloon 1, DWG#FRM0105</v>
      </c>
      <c r="AG155" t="str">
        <v>Balloon 11, See Image</v>
      </c>
      <c r="AH155" t="str">
        <v xml:space="preserve">Balloon 2 (DWG FRM0105 Page 2, NV-27) </v>
      </c>
      <c r="AI155" t="str">
        <v>Balloon 2 (DWG FRM0105, NV-30)</v>
      </c>
      <c r="AJ155" t="str">
        <v>Balloon 2 (P# 9890002-20)</v>
      </c>
      <c r="AK155" t="str">
        <v>Balloon 2, DWG#FRM0105</v>
      </c>
      <c r="AL155" t="str">
        <v>Balloon 2, DWG#FRM0105, See Image</v>
      </c>
      <c r="AM155" t="str">
        <v>Balloon 3 (DWG FRM0105, NV-30 Minor)</v>
      </c>
      <c r="AN155" t="str">
        <v>Balloon 3 (DWG FRM0105, NV-30)</v>
      </c>
      <c r="AO155" t="str">
        <v>Balloon 3 (P# 9890002-20)</v>
      </c>
      <c r="AP155" t="str">
        <v>Balloon 4</v>
      </c>
      <c r="AQ155" t="str">
        <v>Balloon 4 (P# 9890002-20)</v>
      </c>
      <c r="AR155" t="str">
        <v>Below Middle Band</v>
      </c>
      <c r="AS155" t="str">
        <v>Best Fit Pin, .003 or Less =Pass</v>
      </c>
      <c r="AT155" t="str">
        <v>Blank</v>
      </c>
      <c r="AU155" t="str">
        <v>Blank Turn Maj.</v>
      </c>
      <c r="AV155" t="str">
        <v>Blank Turn Maj. Mill Flt., OL4172</v>
      </c>
      <c r="AW155" t="str">
        <v>Blank Without .010 Slots</v>
      </c>
      <c r="AX155" t="str">
        <v>Blank Without .010 Slots, Section</v>
      </c>
      <c r="AY155" t="str">
        <v>Blank without thread</v>
      </c>
      <c r="AZ155" t="str">
        <v xml:space="preserve">Blank, Center of V Grv. </v>
      </c>
      <c r="BA155" t="str">
        <v>Blank, Check R adjacent Balloon 17</v>
      </c>
      <c r="BB155" t="str">
        <v>Blank, EXT. Feature</v>
      </c>
      <c r="BC155" t="str">
        <v>Blank, See Image, OL04335</v>
      </c>
      <c r="BD155" t="str">
        <v>Blank, See Image, OL04336</v>
      </c>
      <c r="BE155" t="str">
        <v xml:space="preserve">Blank, Thrd. </v>
      </c>
      <c r="BF155" t="str">
        <v>Blank, Turn Tip</v>
      </c>
      <c r="BG155" t="str">
        <v>Blank, Without Thrd.</v>
      </c>
      <c r="BH155" t="str">
        <v>Blank, Without Thread</v>
      </c>
      <c r="BI155" t="str">
        <v xml:space="preserve">Blunt Start Blend to Minor </v>
      </c>
      <c r="BJ155" t="str">
        <v>Calc., Use Go HEX</v>
      </c>
      <c r="BK155" t="str">
        <v>Can't dig into OD</v>
      </c>
      <c r="BL155" t="str">
        <v>Carbide Gauge</v>
      </c>
      <c r="BM155" t="str">
        <v xml:space="preserve">Center of V Grv. </v>
      </c>
      <c r="BN155" t="str">
        <v>Centered Less than .03 = Pass</v>
      </c>
      <c r="BO155" t="str">
        <v>Centered within .0005 or Less = Pass</v>
      </c>
      <c r="BP155" t="str">
        <v>Centered within .001 or Less = Pass</v>
      </c>
      <c r="BQ155" t="str">
        <v>Centered within .0254 or Less = Pass</v>
      </c>
      <c r="BR155" t="str">
        <v>Check close to Rod Slot</v>
      </c>
      <c r="BS155" t="str">
        <v>Check every other hole</v>
      </c>
      <c r="BT155" t="str">
        <v>Check Go over full length of slot.</v>
      </c>
      <c r="BU155" t="str">
        <v>Check Near Closed End</v>
      </c>
      <c r="BV155" t="str">
        <v>Check per Print View, Away from Rod Slot</v>
      </c>
      <c r="BW155" t="str">
        <v>Check to Balloon 30 Go Pin</v>
      </c>
      <c r="BX155" t="str">
        <v>Check with .2705 SET Pin Inside Part</v>
      </c>
      <c r="BY155" t="str">
        <v>Check with Hex Up</v>
      </c>
      <c r="BZ155" t="str">
        <v>CMM Blank</v>
      </c>
      <c r="CA155" t="str">
        <v>Confirm Full Radius</v>
      </c>
      <c r="CB155" t="str">
        <v>Constrained in fixture</v>
      </c>
      <c r="CC155" t="str">
        <v>Constrained with Ring</v>
      </c>
      <c r="CD155" t="str">
        <v>Constrained, See Image</v>
      </c>
      <c r="CE155" t="str">
        <v>Dim. "A"</v>
      </c>
      <c r="CF155" t="str">
        <v>Dim. "B"</v>
      </c>
      <c r="CG155" t="str">
        <v>Dim. "C"</v>
      </c>
      <c r="CH155" t="str">
        <v>Dim. "D", Whirl Blank</v>
      </c>
      <c r="CI155" t="str">
        <v>Dim. "G"</v>
      </c>
      <c r="CJ155" t="str">
        <v>Dim. E, Blank Turn Maj. &amp;  Mill Flt</v>
      </c>
      <c r="CK155" t="str">
        <v>Dim. E, Blank Turn Maj.&amp;  Mill Flt</v>
      </c>
      <c r="CL155" t="str">
        <v>Dim. H, Whirl Blank</v>
      </c>
      <c r="CM155" t="str">
        <v>Dim. J, 'Blank Turn Maj. &amp; Whirl Blank</v>
      </c>
      <c r="CN155" t="str">
        <v>Disk Drop Indicator Tip</v>
      </c>
      <c r="CO155" t="str">
        <v>DWG 100448-15, Balloon F_1</v>
      </c>
      <c r="CP155" t="str">
        <v>DWG 100448-15, OL02571</v>
      </c>
      <c r="CQ155" t="str">
        <v>DWG 100448-41</v>
      </c>
      <c r="CR155" t="str">
        <v>DWG 9890040, (10E),Section Part, OL01139</v>
      </c>
      <c r="CS155" t="str">
        <v>DWG 9890040, (10E),Section, OL01139</v>
      </c>
      <c r="CT155" t="str">
        <v>DWG 9890040, (11E)</v>
      </c>
      <c r="CU155" t="str">
        <v>DWG 9890040, (11E), Pins with Flats</v>
      </c>
      <c r="CV155" t="str">
        <v>DWG 9890040, (12E),  Pass=.002 or less</v>
      </c>
      <c r="CW155" t="str">
        <v>DWG 9890040, (12E), See Image</v>
      </c>
      <c r="CX155" t="str">
        <v>DWG 9890040, (1E), OL01431</v>
      </c>
      <c r="CY155" t="str">
        <v>DWG 9890040, (1E), OL01432</v>
      </c>
      <c r="CZ155" t="str">
        <v>DWG 9890040, (2E), OL01432</v>
      </c>
      <c r="DA155" t="str">
        <v>DWG 9890040, (3E)</v>
      </c>
      <c r="DB155" t="str">
        <v>DWG 9890040, (4E)</v>
      </c>
      <c r="DC155" t="str">
        <v>DWG 9890040, (5E), OL02336</v>
      </c>
      <c r="DD155" t="str">
        <v>DWG 9890040, (6E)</v>
      </c>
      <c r="DE155" t="str">
        <v>DWG 9890040, (7E)</v>
      </c>
      <c r="DF155" t="str">
        <v>DWG 9890040, (8E), OL01433</v>
      </c>
      <c r="DG155" t="str">
        <v>DWG 9890040, (8E), OL01433, Section</v>
      </c>
      <c r="DH155" t="str">
        <v>DWG 9890040, (9E), Close to Rod Slot</v>
      </c>
      <c r="DI155" t="str">
        <v>DWG 9890040, (9E),Close to Rod Slot</v>
      </c>
      <c r="DJ155" t="str">
        <v>DWG FRM0105 PAGE 2</v>
      </c>
      <c r="DK155" t="str">
        <v>DWG# 100448-41</v>
      </c>
      <c r="DL155" t="str">
        <v>DWG# 100448-44</v>
      </c>
      <c r="DM155" t="str">
        <v>DWG# 9890003  (1), Section OL00436/A</v>
      </c>
      <c r="DN155" t="str">
        <v>DWG# 9890003 (3), Ring Gauge Constrained</v>
      </c>
      <c r="DO155" t="str">
        <v>DWG# 9890003 (4), Section</v>
      </c>
      <c r="DP155" t="str">
        <v>DWG#100448-26, Balloon 1K, OL02350</v>
      </c>
      <c r="DQ155" t="str">
        <v>DWG#100448-26, Balloon 2K, OL02350</v>
      </c>
      <c r="DR155" t="str">
        <v>DWG#100448-26, Balloon 3K, OL02363</v>
      </c>
      <c r="DS155" t="str">
        <v>DWG#100448-26, Balloon 4K</v>
      </c>
      <c r="DT155" t="str">
        <v>DWG#100448-26, Balloon 5K, Section</v>
      </c>
      <c r="DU155" t="str">
        <v>DWG#100448-26, Balloon 6K</v>
      </c>
      <c r="DV155" t="str">
        <v>DWG#100448-26, Balloon 7K, Section</v>
      </c>
      <c r="DW155" t="str">
        <v>DWG#100448-26, Mfg. Tol.</v>
      </c>
      <c r="DX155" t="str">
        <v>DWG#9890003 (2) Ring Gauge Constrained</v>
      </c>
      <c r="DY155" t="str">
        <v>DWG#9890044</v>
      </c>
      <c r="DZ155" t="str">
        <v>DWG#9890044 .1985 to .2005=Pass</v>
      </c>
      <c r="EA155" t="str">
        <v>DWG#9890044 Overlay OL02441</v>
      </c>
      <c r="EB155" t="str">
        <v>DWG#9890044, OL02441</v>
      </c>
      <c r="EC155" t="str">
        <v>DWG#FRM0105</v>
      </c>
      <c r="ED155" t="str">
        <v>EXT.</v>
      </c>
      <c r="EE155" t="str">
        <v>EXT. Section, OL02460</v>
      </c>
      <c r="EF155" t="str">
        <v>EXT., OL04223</v>
      </c>
      <c r="EG155" t="str">
        <v>Flat Drop Indicator Tip</v>
      </c>
      <c r="EH155" t="str">
        <v>Full Go Pin, No Light, at Radius</v>
      </c>
      <c r="EI155" t="str">
        <v>Function Check</v>
      </c>
      <c r="EJ155" t="str">
        <v>GO Function Gauge</v>
      </c>
      <c r="EK155" t="str">
        <v>Go Gauge for Balloon 1 &amp; 4</v>
      </c>
      <c r="EL155" t="str">
        <v>Go Pin must pass through</v>
      </c>
      <c r="EM155" t="str">
        <v>Greater than .005 = Fail, Section</v>
      </c>
      <c r="EN155" t="str">
        <v>Greater than .025 out of center = Fail</v>
      </c>
      <c r="EO155" t="str">
        <v>Greater than 2.6 = Pass</v>
      </c>
      <c r="EP155" t="str">
        <v>Green = Pass, Red = Fail</v>
      </c>
      <c r="EQ155" t="str">
        <v>Hex Depth</v>
      </c>
      <c r="ER155" t="str">
        <v>Hex Minor</v>
      </c>
      <c r="ES155" t="str">
        <v>Hole Dia.</v>
      </c>
      <c r="ET155" t="str">
        <v>Hook or Disk Tip</v>
      </c>
      <c r="EU155" t="str">
        <v>ID Sphere Finish</v>
      </c>
      <c r="EV155" t="str">
        <v>ID/OD Both Sides, Diff. .002 or less = Pass</v>
      </c>
      <c r="EW155" t="str">
        <v>If Looks Big, Section</v>
      </c>
      <c r="EX155" t="str">
        <v>If Looks Small, Section</v>
      </c>
      <c r="EY155" t="str">
        <v>Insp. Close to Break Away, Mfg.Tol.</v>
      </c>
      <c r="EZ155" t="str">
        <v>INT.</v>
      </c>
      <c r="FA155" t="str">
        <v>INT. Section, OL02460</v>
      </c>
      <c r="FB155" t="str">
        <v>INT., OL04223</v>
      </c>
      <c r="FC155" t="str">
        <v>Intersect. of 7.7 &amp; R0.10</v>
      </c>
      <c r="FD155" t="str">
        <v>Intersect. of 8.79 and R.25 MAX</v>
      </c>
      <c r="FE155" t="str">
        <v>Keep Ind. Tip away from corner</v>
      </c>
      <c r="FF155" t="str">
        <v>L31</v>
      </c>
      <c r="FG155" t="str">
        <v>Laser Mark</v>
      </c>
      <c r="FH155" t="str">
        <v>LASER PER NOTE 4</v>
      </c>
      <c r="FI155" t="str">
        <v>LASER PER NOTE 4, Final Check 1 only</v>
      </c>
      <c r="FJ155" t="str">
        <v>Less than .002 out of center = Pass</v>
      </c>
      <c r="FK155" t="str">
        <v>Less than 2.75 = Pass, Section</v>
      </c>
      <c r="FL155" t="str">
        <v>List as pin. Not Calibrated</v>
      </c>
      <c r="FM155" t="str">
        <v>M9 X 1.25 BUTT See Comment Image</v>
      </c>
      <c r="FN155" t="str">
        <v>Manual Section</v>
      </c>
      <c r="FO155" t="str">
        <v>Max Deep .241 NO-GO =.42</v>
      </c>
      <c r="FP155" t="str">
        <v>MAX Depth of (Note 7) .241 NO-GO Pin</v>
      </c>
      <c r="FQ155" t="str">
        <v>Measure from Blue Line, See Image</v>
      </c>
      <c r="FR155" t="str">
        <v>Measure Width of Blue Area, See Image</v>
      </c>
      <c r="FS155" t="str">
        <v>Mfg. Tol</v>
      </c>
      <c r="FT155" t="str">
        <v>Mfg. Tol, See Image</v>
      </c>
      <c r="FU155" t="str">
        <v>Mfg. Tol.</v>
      </c>
      <c r="FV155" t="str">
        <v>Mfg. Tol. "A"</v>
      </c>
      <c r="FW155" t="str">
        <v>Mfg. Tol. (Zero on Gauge Full Dia. Lead)</v>
      </c>
      <c r="FX155" t="str">
        <v>Mfg. Tol. Balloon 11, See Image</v>
      </c>
      <c r="FY155" t="str">
        <v>Mfg. Tol. Balloon 4</v>
      </c>
      <c r="FZ155" t="str">
        <v>Mfg. Tol. Balloon 7</v>
      </c>
      <c r="GA155" t="str">
        <v xml:space="preserve">Mfg. Tol. C-Bore Face (Ballo 28) </v>
      </c>
      <c r="GB155" t="str">
        <v>Mfg. Tol. Section</v>
      </c>
      <c r="GC155" t="str">
        <v>Mfg. Tol. See Image</v>
      </c>
      <c r="GD155" t="str">
        <v>Mfg. Tol., 3 Places, Record MAX</v>
      </c>
      <c r="GE155" t="str">
        <v>Mfg. Tol., Balloon 11</v>
      </c>
      <c r="GF155" t="str">
        <v>Mfg. Tol., Balloon 7</v>
      </c>
      <c r="GG155" t="str">
        <v>Mfg. Tol., Blank</v>
      </c>
      <c r="GH155" t="str">
        <v>Mfg. Tol., Blank, Balloon 12</v>
      </c>
      <c r="GI155" t="str">
        <v>Mfg. Tol., Blend to SØ.320</v>
      </c>
      <c r="GJ155" t="str">
        <v>Mfg. Tol., Calculation</v>
      </c>
      <c r="GK155" t="str">
        <v>Mfg. Tol., For Mill Fixture</v>
      </c>
      <c r="GL155" t="str">
        <v>Mfg. Tol., L32</v>
      </c>
      <c r="GM155" t="str">
        <v>Mfg. Tol., L33</v>
      </c>
      <c r="GN155" t="str">
        <v>Mfg. Tol., No Tool Marks</v>
      </c>
      <c r="GO155" t="str">
        <v>Mfg. Tol., OL03361</v>
      </c>
      <c r="GP155" t="str">
        <v>Mfg. Tol., Record off center value</v>
      </c>
      <c r="GQ155" t="str">
        <v>Mfg. Tol., Same 3 Places, Record MIN</v>
      </c>
      <c r="GR155" t="str">
        <v>Mfg. Tol., Section</v>
      </c>
      <c r="GS155" t="str">
        <v>Mfg. Tol., Section B-B</v>
      </c>
      <c r="GT155" t="str">
        <v>Mfg. Tol., Section, OL03361</v>
      </c>
      <c r="GU155" t="str">
        <v>Mfg. Tol., Section, Per Note 2</v>
      </c>
      <c r="GV155" t="str">
        <v>Mfg. Tol., See Image</v>
      </c>
      <c r="GW155" t="str">
        <v>Mfg. Tol., See Image, Bore in Blue</v>
      </c>
      <c r="GX155" t="str">
        <v>Mfg. Tol., See Image, Hook Tip</v>
      </c>
      <c r="GY155" t="str">
        <v>Mfg. Tol., Sharp Okay No Burr</v>
      </c>
      <c r="GZ155" t="str">
        <v>Mfg. Tol., Threadless Blank</v>
      </c>
      <c r="HA155" t="str">
        <v>Mfg.Tol.</v>
      </c>
      <c r="HB155" t="str">
        <v>Mgf. To., T.S.C.</v>
      </c>
      <c r="HC155" t="str">
        <v>Milled Feature</v>
      </c>
      <c r="HD155" t="str">
        <v>Milled Feature, OL04045</v>
      </c>
      <c r="HE155" t="str">
        <v>More than .0005 out of center = Fail</v>
      </c>
      <c r="HF155" t="str">
        <v>Must Pass Through</v>
      </c>
      <c r="HG155" t="str">
        <v>Must pass through gauge</v>
      </c>
      <c r="HH155" t="str">
        <v>Must Pass Through Go Gauge</v>
      </c>
      <c r="HI155" t="str">
        <v>Must Pass, See Image.</v>
      </c>
      <c r="HJ155" t="str">
        <v>NA</v>
      </c>
      <c r="HK155" t="str">
        <v>Narrow Area</v>
      </c>
      <c r="HL155" t="str">
        <v>Near Balloon 21</v>
      </c>
      <c r="HM155" t="str">
        <v>Near Datum B</v>
      </c>
      <c r="HN155" t="str">
        <v>Neck Dia.</v>
      </c>
      <c r="HO155" t="str">
        <v>Neck to Head Rad.</v>
      </c>
      <c r="HP155" t="str">
        <v>No Copper Deposits Allowed</v>
      </c>
      <c r="HQ155" t="str">
        <v>No Section</v>
      </c>
      <c r="HR155" t="str">
        <v>No Section, .01 to .014 = Pass</v>
      </c>
      <c r="HS155" t="str">
        <v>No Section, Rotate Part</v>
      </c>
      <c r="HT155" t="str">
        <v>No Section, See Image</v>
      </c>
      <c r="HU155" t="str">
        <v>No Slot, Section B-B</v>
      </c>
      <c r="HV155" t="str">
        <v>No visual step = Pass</v>
      </c>
      <c r="HW155" t="str">
        <v>Not to exceed .95 Deep</v>
      </c>
      <c r="HX155" t="str">
        <v>Note 1</v>
      </c>
      <c r="HY155" t="str">
        <v>OL00333/A</v>
      </c>
      <c r="HZ155" t="str">
        <v>OL00519</v>
      </c>
      <c r="IA155" t="str">
        <v>OL00520</v>
      </c>
      <c r="IB155" t="str">
        <v>OL00529</v>
      </c>
      <c r="IC155" t="str">
        <v>OL00542</v>
      </c>
      <c r="ID155" t="str">
        <v>OL00724</v>
      </c>
      <c r="IE155" t="str">
        <v>OL01250</v>
      </c>
      <c r="IF155" t="str">
        <v>OL01869, Threadless Blank</v>
      </c>
      <c r="IG155" t="str">
        <v>OL01870, Section</v>
      </c>
      <c r="IH155" t="str">
        <v>OL02255</v>
      </c>
      <c r="II155" t="str">
        <v>OL02255, Mfg. Tol.</v>
      </c>
      <c r="IJ155" t="str">
        <v>OL02302</v>
      </c>
      <c r="IK155" t="str">
        <v xml:space="preserve">OL02318  needed per image instructions </v>
      </c>
      <c r="IL155" t="str">
        <v>OL02556</v>
      </c>
      <c r="IM155" t="str">
        <v>OL02557</v>
      </c>
      <c r="IN155" t="str">
        <v>OL02567</v>
      </c>
      <c r="IO155" t="str">
        <v>OL02653</v>
      </c>
      <c r="IP155" t="str">
        <v>OL02718</v>
      </c>
      <c r="IQ155" t="str">
        <v>OL02841</v>
      </c>
      <c r="IR155" t="str">
        <v>OL02842</v>
      </c>
      <c r="IS155" t="str">
        <v>OL02844</v>
      </c>
      <c r="IT155" t="str">
        <v>OL02871</v>
      </c>
      <c r="IU155" t="str">
        <v>OL02887</v>
      </c>
      <c r="IV155" t="str">
        <v>OL03500</v>
      </c>
      <c r="IW155" t="str">
        <v>OL03766</v>
      </c>
      <c r="IX155" t="str">
        <v>OL03868</v>
      </c>
      <c r="IY155" t="str">
        <v>OL03869</v>
      </c>
      <c r="IZ155" t="str">
        <v>OL03870</v>
      </c>
      <c r="JA155" t="str">
        <v>OL03873, DWG# 100448-44</v>
      </c>
      <c r="JB155" t="str">
        <v>OL03949</v>
      </c>
      <c r="JC155" t="str">
        <v xml:space="preserve">OL04043, Section </v>
      </c>
      <c r="JD155" t="str">
        <v xml:space="preserve">OL04044, Section </v>
      </c>
      <c r="JE155" t="str">
        <v>OL04045</v>
      </c>
      <c r="JF155" t="str">
        <v>OL04045, Milled Feature</v>
      </c>
      <c r="JG155" t="str">
        <v>OL04063</v>
      </c>
      <c r="JH155" t="str">
        <v>OL04064</v>
      </c>
      <c r="JI155" t="str">
        <v>OL04065</v>
      </c>
      <c r="JJ155" t="str">
        <v>OL04181</v>
      </c>
      <c r="JK155" t="str">
        <v>OL04218</v>
      </c>
      <c r="JL155" t="str">
        <v>OL04224, See Image</v>
      </c>
      <c r="JM155" t="str">
        <v>OL04374</v>
      </c>
      <c r="JN155" t="str">
        <v>OL04375, Section M-M</v>
      </c>
      <c r="JO155" t="str">
        <v>OL04376, Section M-M</v>
      </c>
      <c r="JP155" t="str">
        <v>OL04443</v>
      </c>
      <c r="JQ155" t="str">
        <v>OL04444</v>
      </c>
      <c r="JR155" t="str">
        <v>OL05000</v>
      </c>
      <c r="JS155" t="str">
        <v>One side of slot</v>
      </c>
      <c r="JT155" t="str">
        <v>Other side of slot</v>
      </c>
      <c r="JU155" t="str">
        <v>Out of center more than .002 = Fail</v>
      </c>
      <c r="JV155" t="str">
        <v>Out of center more than.002 = Fail</v>
      </c>
      <c r="JW155" t="str">
        <v>Overlay OL02713</v>
      </c>
      <c r="JX155" t="str">
        <v>Overlay OL02714</v>
      </c>
      <c r="JY155" t="str">
        <v>Overlay OL02718</v>
      </c>
      <c r="JZ155" t="str">
        <v>Overlay OL03831, Mfg. Tol.</v>
      </c>
      <c r="KA155" t="str">
        <v>Part Without Slots</v>
      </c>
      <c r="KB155" t="str">
        <v>Part Without Slots, See Image</v>
      </c>
      <c r="KC155" t="str">
        <v xml:space="preserve">Pass = .0254 or Less </v>
      </c>
      <c r="KD155" t="str">
        <v>PD MIN = 4.361, PD MAX = 4.456</v>
      </c>
      <c r="KE155" t="str">
        <v>Per Balloon 2 Note</v>
      </c>
      <c r="KF155" t="str">
        <v>Per drawing note(s) 8.</v>
      </c>
      <c r="KG155" t="str">
        <v>Point or Sphere Tip</v>
      </c>
      <c r="KH155" t="str">
        <v>Point Tip</v>
      </c>
      <c r="KI155" t="str">
        <v>R.9 to R1.1 = Pass, See Image</v>
      </c>
      <c r="KJ155" t="str">
        <v>Ram Construction</v>
      </c>
      <c r="KK155" t="str">
        <v>Record Same Pass / Fail All Balloons</v>
      </c>
      <c r="KL155" t="str">
        <v>Ref. Balloon 1</v>
      </c>
      <c r="KM155" t="str">
        <v>Ref. Balloon 12</v>
      </c>
      <c r="KN155" t="str">
        <v>Ref. Balloon 13, 100% AQL</v>
      </c>
      <c r="KO155" t="str">
        <v>Ref. Balloon 2</v>
      </c>
      <c r="KP155" t="str">
        <v>Ref. Balloon 21, 100% AQL</v>
      </c>
      <c r="KQ155" t="str">
        <v>Ref. Balloon 4</v>
      </c>
      <c r="KR155" t="str">
        <v>Ref. Balloon 7</v>
      </c>
      <c r="KS155" t="str">
        <v>Ref. Balloon 8</v>
      </c>
      <c r="KT155" t="str">
        <v>Relieved Pin Gauges 09236 &amp; 09235</v>
      </c>
      <c r="KU155" t="str">
        <v>Rotate Part</v>
      </c>
      <c r="KV155" t="str">
        <v>Rotate Part, See Image</v>
      </c>
      <c r="KW155" t="str">
        <v>Same as Root Radius</v>
      </c>
      <c r="KX155" t="str">
        <v>Section</v>
      </c>
      <c r="KY155" t="str">
        <v>Section B-B</v>
      </c>
      <c r="KZ155" t="str">
        <v>Section B-B, Distance Between Grooves</v>
      </c>
      <c r="LA155" t="str">
        <v>Section C-C</v>
      </c>
      <c r="LB155" t="str">
        <v>Section Part</v>
      </c>
      <c r="LC155" t="str">
        <v>Section Part, Measured from Opposite Face</v>
      </c>
      <c r="LD155" t="str">
        <v>Section, Broachless Blank</v>
      </c>
      <c r="LE155" t="str">
        <v>Section, EXT. Sphere Location.</v>
      </c>
      <c r="LF155" t="str">
        <v>Section, Hex Cham. Ang.</v>
      </c>
      <c r="LG155" t="str">
        <v>Section, Hex Fillet Rad.</v>
      </c>
      <c r="LH155" t="str">
        <v>Section, INT. Feature</v>
      </c>
      <c r="LI155" t="str">
        <v>Section, INT. Sphere Location.</v>
      </c>
      <c r="LJ155" t="str">
        <v>Section, Mfg. Tol.</v>
      </c>
      <c r="LK155" t="str">
        <v>Section, Mfg. Tol., See Image</v>
      </c>
      <c r="LL155" t="str">
        <v>Section, OL00486</v>
      </c>
      <c r="LM155" t="str">
        <v>Section, OL00542</v>
      </c>
      <c r="LN155" t="str">
        <v>Section, OL00543</v>
      </c>
      <c r="LO155" t="str">
        <v>Section, OL00544</v>
      </c>
      <c r="LP155" t="str">
        <v>Section, OL00545</v>
      </c>
      <c r="LQ155" t="str">
        <v>Section, OL00546</v>
      </c>
      <c r="LR155" t="str">
        <v>Section, OL00547</v>
      </c>
      <c r="LS155" t="str">
        <v>Section, OL00555</v>
      </c>
      <c r="LT155" t="str">
        <v>Section, OL00725</v>
      </c>
      <c r="LU155" t="str">
        <v>Section, OL01430</v>
      </c>
      <c r="LV155" t="str">
        <v>Section, OL01434</v>
      </c>
      <c r="LW155" t="str">
        <v>Section, OL01435</v>
      </c>
      <c r="LX155" t="str">
        <v>Section, OL01807</v>
      </c>
      <c r="LY155" t="str">
        <v>Section, OL01830</v>
      </c>
      <c r="LZ155" t="str">
        <v>Section, OL02351</v>
      </c>
      <c r="MA155" t="str">
        <v>Section, OL02519</v>
      </c>
      <c r="MB155" t="str">
        <v>Section, OL02520</v>
      </c>
      <c r="MC155" t="str">
        <v>Section, OL02522</v>
      </c>
      <c r="MD155" t="str">
        <v>Section, OL02540</v>
      </c>
      <c r="ME155" t="str">
        <v>Section, OL02541</v>
      </c>
      <c r="MF155" t="str">
        <v>Section, OL02552</v>
      </c>
      <c r="MG155" t="str">
        <v>Section, OL02553</v>
      </c>
      <c r="MH155" t="str">
        <v>Section, OL02554</v>
      </c>
      <c r="MI155" t="str">
        <v>Section, OL02555</v>
      </c>
      <c r="MJ155" t="str">
        <v>Section, OL02558</v>
      </c>
      <c r="MK155" t="str">
        <v>Section, OL02559</v>
      </c>
      <c r="ML155" t="str">
        <v>Section, OL02560</v>
      </c>
      <c r="MM155" t="str">
        <v>Section, OL02619</v>
      </c>
      <c r="MN155" t="str">
        <v>Section, OL02620</v>
      </c>
      <c r="MO155" t="str">
        <v>Section, OL02621</v>
      </c>
      <c r="MP155" t="str">
        <v>Section, OL02622</v>
      </c>
      <c r="MQ155" t="str">
        <v>Section, OL02623</v>
      </c>
      <c r="MR155" t="str">
        <v>Section, OL02624</v>
      </c>
      <c r="MS155" t="str">
        <v>Section, OL02652</v>
      </c>
      <c r="MT155" t="str">
        <v>Section, OL02680</v>
      </c>
      <c r="MU155" t="str">
        <v>Section, OL02793</v>
      </c>
      <c r="MV155" t="str">
        <v>Section, OL02823</v>
      </c>
      <c r="MW155" t="str">
        <v>Section, OL02843</v>
      </c>
      <c r="MX155" t="str">
        <v>Section, OL03026, Ext.</v>
      </c>
      <c r="MY155" t="str">
        <v>Section, OL03026, Int.</v>
      </c>
      <c r="MZ155" t="str">
        <v>Section, OL03570, DWG# 100448-41</v>
      </c>
      <c r="NA155" t="str">
        <v>Section, OL03781</v>
      </c>
      <c r="NB155" t="str">
        <v>Section, OL03911</v>
      </c>
      <c r="NC155" t="str">
        <v>Section, OL03912</v>
      </c>
      <c r="ND155" t="str">
        <v>Section, OL03928</v>
      </c>
      <c r="NE155" t="str">
        <v>Section, OL03929</v>
      </c>
      <c r="NF155" t="str">
        <v>Section, OL04030</v>
      </c>
      <c r="NG155" t="str">
        <v>Section, OL04037</v>
      </c>
      <c r="NH155" t="str">
        <v>Section, OL04038</v>
      </c>
      <c r="NI155" t="str">
        <v>Section, OL04046</v>
      </c>
      <c r="NJ155" t="str">
        <v>Section, OL04065</v>
      </c>
      <c r="NK155" t="str">
        <v>Section, OL04066</v>
      </c>
      <c r="NL155" t="str">
        <v>Section, OL04067</v>
      </c>
      <c r="NM155" t="str">
        <v>Section, OL04069</v>
      </c>
      <c r="NN155" t="str">
        <v>Section, OL04071</v>
      </c>
      <c r="NO155" t="str">
        <v>Section, OL04173</v>
      </c>
      <c r="NP155" t="str">
        <v>Section, OL04174</v>
      </c>
      <c r="NQ155" t="str">
        <v>Section, OL04214</v>
      </c>
      <c r="NR155" t="str">
        <v>Section, OL04215</v>
      </c>
      <c r="NS155" t="str">
        <v>Section, OL04216</v>
      </c>
      <c r="NT155" t="str">
        <v>Section, OL04217</v>
      </c>
      <c r="NU155" t="str">
        <v>Section, Overlay OL02716</v>
      </c>
      <c r="NV155" t="str">
        <v>Section, Overlay OL02717</v>
      </c>
      <c r="NW155" t="str">
        <v>Section, See Image</v>
      </c>
      <c r="NX155" t="str">
        <v>Section, See Image, DWG# 100448-41</v>
      </c>
      <c r="NY155" t="str">
        <v>Section, Without Sots</v>
      </c>
      <c r="NZ155" t="str">
        <v>See Comments Sheet</v>
      </c>
      <c r="OA155" t="str">
        <v>See Comments Sheet, OL02318</v>
      </c>
      <c r="OB155" t="str">
        <v>See Image</v>
      </c>
      <c r="OC155" t="str">
        <v>See Image, .005 or Less = Pass</v>
      </c>
      <c r="OD155" t="str">
        <v>See Image, Check Near Radius</v>
      </c>
      <c r="OE155" t="str">
        <v>See Image, Constrained</v>
      </c>
      <c r="OF155" t="str">
        <v>See Image, Distance Between Flats</v>
      </c>
      <c r="OG155" t="str">
        <v xml:space="preserve">See Image, Mfg. Tol, Section A-A </v>
      </c>
      <c r="OH155" t="str">
        <v>See image, Mfg. Tol.</v>
      </c>
      <c r="OI155" t="str">
        <v>See Image, Mic. Across Flats</v>
      </c>
      <c r="OJ155" t="str">
        <v>See Image, OL02850</v>
      </c>
      <c r="OK155" t="str">
        <v>See Image, OL02880</v>
      </c>
      <c r="OL155" t="str">
        <v>See Image, OL03926</v>
      </c>
      <c r="OM155" t="str">
        <v>See Image, OL03927</v>
      </c>
      <c r="ON155" t="str">
        <v>See Image, OL04003</v>
      </c>
      <c r="OO155" t="str">
        <v>'See Image, OL04342,  Best Fit Joe Block</v>
      </c>
      <c r="OP155" t="str">
        <v>See Image, OL04342,  Blank</v>
      </c>
      <c r="OQ155" t="str">
        <v>See Image, OL04342, Blank</v>
      </c>
      <c r="OR155" t="str">
        <v>See Image, OL04343, Blank</v>
      </c>
      <c r="OS155" t="str">
        <v>See Image, Pass = .002 or Less</v>
      </c>
      <c r="OT155" t="str">
        <v>See Image, Rcd. MAX</v>
      </c>
      <c r="OU155" t="str">
        <v>See Image, Rcd. MIN</v>
      </c>
      <c r="OV155" t="str">
        <v>See Image, Section</v>
      </c>
      <c r="OW155" t="str">
        <v>See Image, Section A-A</v>
      </c>
      <c r="OX155" t="str">
        <v>See Image, Section B-B</v>
      </c>
      <c r="OY155" t="str">
        <v>See Image, Section B-B, TSC</v>
      </c>
      <c r="OZ155" t="str">
        <v>See Image, Shank Drawing # 18000-XX-XX A</v>
      </c>
      <c r="PA155" t="str">
        <v>Sequencial Laser 01, 120 Per Print</v>
      </c>
      <c r="PB155" t="str">
        <v>Set to .202, Zero on Thread Lead</v>
      </c>
      <c r="PC155" t="str">
        <v>Sharp OK, No Burr</v>
      </c>
      <c r="PD155" t="str">
        <v>Sharp OK, No Raised Edge, See Image</v>
      </c>
      <c r="PE155" t="str">
        <v>Sharp OK, No Raised Edges</v>
      </c>
      <c r="PF155" t="str">
        <v>Sharp okay no raised edge</v>
      </c>
      <c r="PG155" t="str">
        <v>Sharp Okay, No Burr</v>
      </c>
      <c r="PH155" t="str">
        <v>Sharp Okay, No Raised Edge</v>
      </c>
      <c r="PI155" t="str">
        <v>Sharp Okay, No Raised Edges,</v>
      </c>
      <c r="PJ155" t="str">
        <v>Sharp Okay, See Image</v>
      </c>
      <c r="PK155" t="str">
        <v xml:space="preserve">Start of Radius @ .195 </v>
      </c>
      <c r="PL155" t="str">
        <v xml:space="preserve">Start of Radius @ .21 </v>
      </c>
      <c r="PM155" t="str">
        <v xml:space="preserve">T.S.C. </v>
      </c>
      <c r="PN155" t="str">
        <v>Tangent Point</v>
      </c>
      <c r="PO155" t="str">
        <v>Tangent point of R.50</v>
      </c>
      <c r="PP155" t="str">
        <v>Taper Check, Mfg.Tol.</v>
      </c>
      <c r="PQ155" t="str">
        <v>Taper Check, Mfg.Tol., See Image</v>
      </c>
      <c r="PR155" t="str">
        <v>Thrd. Minor Ø</v>
      </c>
      <c r="PS155" t="str">
        <v>Thrd. Relief Ø</v>
      </c>
      <c r="PT155" t="str">
        <v>Threadless Blank</v>
      </c>
      <c r="PU155" t="str">
        <v>Threadless Blank, From Major Ø</v>
      </c>
      <c r="PV155" t="str">
        <v>Threadless Blank, Mfg. Tol.</v>
      </c>
      <c r="PW155" t="str">
        <v>Threadless Blank, Thrd. to Neck Rad.</v>
      </c>
      <c r="PX155" t="str">
        <v>Thredless Blank</v>
      </c>
      <c r="PY155" t="str">
        <v>To center of R.005</v>
      </c>
      <c r="PZ155" t="str">
        <v>Torx Min. Dia.</v>
      </c>
      <c r="QA155" t="str">
        <v>Turn Ø Free of Mill Marks</v>
      </c>
      <c r="QB155" t="str">
        <v>Use (Full) GO Hex</v>
      </c>
      <c r="QC155" t="str">
        <v>Use Balloon 1 FULL Gauge</v>
      </c>
      <c r="QD155" t="str">
        <v>Use Balloon 9 FULL GO</v>
      </c>
      <c r="QE155" t="str">
        <v>Use Best Fit Pin</v>
      </c>
      <c r="QF155" t="str">
        <v>Use Disk Tip</v>
      </c>
      <c r="QG155" t="str">
        <v>Use flat bottomed indicator tip.</v>
      </c>
      <c r="QH155" t="str">
        <v xml:space="preserve">Use Full .093 Go Hex </v>
      </c>
      <c r="QI155" t="str">
        <v xml:space="preserve">Use Full .0930 Go Hex </v>
      </c>
      <c r="QJ155" t="str">
        <v>Use Full .1235 Go Hex</v>
      </c>
      <c r="QK155" t="str">
        <v>Use Gauge K2-98-8019-04, See Image</v>
      </c>
      <c r="QL155" t="str">
        <v>Use large flat indicator tip</v>
      </c>
      <c r="QM155" t="str">
        <v>Use Pins.3330/.3350, See Image MAX NO-GO</v>
      </c>
      <c r="QN155" t="str">
        <v>Use Pointed Drop Indicator Tip</v>
      </c>
      <c r="QO155" t="str">
        <v>V-Block</v>
      </c>
      <c r="QP155" t="str">
        <v>V-Block,  AMB for 13</v>
      </c>
      <c r="QQ155" t="str">
        <v>V-Block,  Hex Cham. Dia.</v>
      </c>
      <c r="QR155" t="str">
        <v>V-Block, Hex Depth</v>
      </c>
      <c r="QS155" t="str">
        <v>VBU Gauge</v>
      </c>
      <c r="QT155" t="str">
        <v>Visibally smaller than HEX=Pass</v>
      </c>
      <c r="QU155" t="str">
        <v>Visual Per Drawing</v>
      </c>
      <c r="QV155" t="str">
        <v>Whirl Blank</v>
      </c>
      <c r="QW155" t="str">
        <v xml:space="preserve">Whirl Blank </v>
      </c>
      <c r="QX155" t="str">
        <v>Whirl Blank, Neck Rad. End to Head CL</v>
      </c>
      <c r="QY155" t="str">
        <v>Whirl Blank, Nose Start Dia.</v>
      </c>
      <c r="QZ155" t="str">
        <v>Whirl Blank, Nose Start Dist.</v>
      </c>
      <c r="RA155" t="str">
        <v>Whirl Blank, Thrd. Minor</v>
      </c>
      <c r="RB155" t="str">
        <v>Whirl Blank, Thrd. Pullout Dia.</v>
      </c>
      <c r="RC155" t="str">
        <v>Whole Part, Removal is at Assy. Level</v>
      </c>
      <c r="RD155" t="str">
        <v>Wide Area</v>
      </c>
      <c r="RE155" t="str">
        <v>Zero on End of Go Gauge</v>
      </c>
    </row>
    <row r="156" spans="1:473">
      <c r="A156" t="s">
        <v>792</v>
      </c>
      <c r="C156" t="str" cm="1">
        <f t="array" ref="C156:RE156">TRANSPOSE(_xlfn._xlws.SORT(_xlfn._xlws.FILTER($A$2:$A$600,ISNUMBER(SEARCH('PartLib Table'!M173,$A$2:$A$600)),"not found")))</f>
        <v xml:space="preserve"> 'C', Whirl Blank</v>
      </c>
      <c r="D156" t="str">
        <v xml:space="preserve"> See Image, Constrained</v>
      </c>
      <c r="E156" t="str">
        <v>(.04 to .12 range = Pass)</v>
      </c>
      <c r="F156" t="str">
        <v>(.042 FULL) Go Pin Seat Fully</v>
      </c>
      <c r="G156" t="str">
        <v>(B), Mfg. Tol.</v>
      </c>
      <c r="H156" t="str">
        <v>(B), O.A.L.</v>
      </c>
      <c r="I156" t="str">
        <v>.001 or less =Pass</v>
      </c>
      <c r="J156" t="str">
        <v>.001 or less out of center = Pass</v>
      </c>
      <c r="K156" t="str">
        <v>.002 or Less = Pass</v>
      </c>
      <c r="L156" t="str">
        <v>.002 or Less out of center = Pass</v>
      </c>
      <c r="M156" t="str">
        <v>.005 to .015 = Pass</v>
      </c>
      <c r="N156" t="str">
        <v>.0125 Mean, Section</v>
      </c>
      <c r="O156" t="str">
        <v>.025 or Less in X &amp; Y=Pass</v>
      </c>
      <c r="P156" t="str">
        <v>.038 Mean</v>
      </c>
      <c r="Q156" t="str">
        <v>.063 MM = .0024 IN, See Image</v>
      </c>
      <c r="R156" t="str">
        <v>.063MM = .0024"</v>
      </c>
      <c r="S156" t="str">
        <v>.243 NO-GO, Unconstrained, Must Not Start</v>
      </c>
      <c r="T156" t="str">
        <v>@ Back Face &amp; ID, No Raised Edge</v>
      </c>
      <c r="U156" t="str">
        <v>@ Back Face &amp; OD, No Raised Edge</v>
      </c>
      <c r="V156" t="str">
        <v>@ ID &amp; FACE</v>
      </c>
      <c r="W156" t="str">
        <v>@ OD &amp; BACK FACE</v>
      </c>
      <c r="X156" t="str">
        <v>@ OD &amp; FACE</v>
      </c>
      <c r="Y156" t="str">
        <v>Across from slot</v>
      </c>
      <c r="Z156" t="str">
        <v>All Edge Breaks</v>
      </c>
      <c r="AA156" t="str">
        <v>Attached to bar stock</v>
      </c>
      <c r="AB156" t="str">
        <v xml:space="preserve">Back Turn Fillet Rad. </v>
      </c>
      <c r="AC156" t="str">
        <v>Balloon 1 (DWG FRM0105 Page 2, NV-27)</v>
      </c>
      <c r="AD156" t="str">
        <v>Balloon 1 (DWG FRM0105, NV-30)</v>
      </c>
      <c r="AE156" t="str">
        <v>Balloon 1 (P# 9890002-20) OL00429/A</v>
      </c>
      <c r="AF156" t="str">
        <v>Balloon 1, DWG#FRM0105</v>
      </c>
      <c r="AG156" t="str">
        <v>Balloon 11, See Image</v>
      </c>
      <c r="AH156" t="str">
        <v xml:space="preserve">Balloon 2 (DWG FRM0105 Page 2, NV-27) </v>
      </c>
      <c r="AI156" t="str">
        <v>Balloon 2 (DWG FRM0105, NV-30)</v>
      </c>
      <c r="AJ156" t="str">
        <v>Balloon 2 (P# 9890002-20)</v>
      </c>
      <c r="AK156" t="str">
        <v>Balloon 2, DWG#FRM0105</v>
      </c>
      <c r="AL156" t="str">
        <v>Balloon 2, DWG#FRM0105, See Image</v>
      </c>
      <c r="AM156" t="str">
        <v>Balloon 3 (DWG FRM0105, NV-30 Minor)</v>
      </c>
      <c r="AN156" t="str">
        <v>Balloon 3 (DWG FRM0105, NV-30)</v>
      </c>
      <c r="AO156" t="str">
        <v>Balloon 3 (P# 9890002-20)</v>
      </c>
      <c r="AP156" t="str">
        <v>Balloon 4</v>
      </c>
      <c r="AQ156" t="str">
        <v>Balloon 4 (P# 9890002-20)</v>
      </c>
      <c r="AR156" t="str">
        <v>Below Middle Band</v>
      </c>
      <c r="AS156" t="str">
        <v>Best Fit Pin, .003 or Less =Pass</v>
      </c>
      <c r="AT156" t="str">
        <v>Blank</v>
      </c>
      <c r="AU156" t="str">
        <v>Blank Turn Maj.</v>
      </c>
      <c r="AV156" t="str">
        <v>Blank Turn Maj. Mill Flt., OL4172</v>
      </c>
      <c r="AW156" t="str">
        <v>Blank Without .010 Slots</v>
      </c>
      <c r="AX156" t="str">
        <v>Blank Without .010 Slots, Section</v>
      </c>
      <c r="AY156" t="str">
        <v>Blank without thread</v>
      </c>
      <c r="AZ156" t="str">
        <v xml:space="preserve">Blank, Center of V Grv. </v>
      </c>
      <c r="BA156" t="str">
        <v>Blank, Check R adjacent Balloon 17</v>
      </c>
      <c r="BB156" t="str">
        <v>Blank, EXT. Feature</v>
      </c>
      <c r="BC156" t="str">
        <v>Blank, See Image, OL04335</v>
      </c>
      <c r="BD156" t="str">
        <v>Blank, See Image, OL04336</v>
      </c>
      <c r="BE156" t="str">
        <v xml:space="preserve">Blank, Thrd. </v>
      </c>
      <c r="BF156" t="str">
        <v>Blank, Turn Tip</v>
      </c>
      <c r="BG156" t="str">
        <v>Blank, Without Thrd.</v>
      </c>
      <c r="BH156" t="str">
        <v>Blank, Without Thread</v>
      </c>
      <c r="BI156" t="str">
        <v xml:space="preserve">Blunt Start Blend to Minor </v>
      </c>
      <c r="BJ156" t="str">
        <v>Calc., Use Go HEX</v>
      </c>
      <c r="BK156" t="str">
        <v>Can't dig into OD</v>
      </c>
      <c r="BL156" t="str">
        <v>Carbide Gauge</v>
      </c>
      <c r="BM156" t="str">
        <v xml:space="preserve">Center of V Grv. </v>
      </c>
      <c r="BN156" t="str">
        <v>Centered Less than .03 = Pass</v>
      </c>
      <c r="BO156" t="str">
        <v>Centered within .0005 or Less = Pass</v>
      </c>
      <c r="BP156" t="str">
        <v>Centered within .001 or Less = Pass</v>
      </c>
      <c r="BQ156" t="str">
        <v>Centered within .0254 or Less = Pass</v>
      </c>
      <c r="BR156" t="str">
        <v>Check close to Rod Slot</v>
      </c>
      <c r="BS156" t="str">
        <v>Check every other hole</v>
      </c>
      <c r="BT156" t="str">
        <v>Check Go over full length of slot.</v>
      </c>
      <c r="BU156" t="str">
        <v>Check Near Closed End</v>
      </c>
      <c r="BV156" t="str">
        <v>Check per Print View, Away from Rod Slot</v>
      </c>
      <c r="BW156" t="str">
        <v>Check to Balloon 30 Go Pin</v>
      </c>
      <c r="BX156" t="str">
        <v>Check with .2705 SET Pin Inside Part</v>
      </c>
      <c r="BY156" t="str">
        <v>Check with Hex Up</v>
      </c>
      <c r="BZ156" t="str">
        <v>CMM Blank</v>
      </c>
      <c r="CA156" t="str">
        <v>Confirm Full Radius</v>
      </c>
      <c r="CB156" t="str">
        <v>Constrained in fixture</v>
      </c>
      <c r="CC156" t="str">
        <v>Constrained with Ring</v>
      </c>
      <c r="CD156" t="str">
        <v>Constrained, See Image</v>
      </c>
      <c r="CE156" t="str">
        <v>Dim. "A"</v>
      </c>
      <c r="CF156" t="str">
        <v>Dim. "B"</v>
      </c>
      <c r="CG156" t="str">
        <v>Dim. "C"</v>
      </c>
      <c r="CH156" t="str">
        <v>Dim. "D", Whirl Blank</v>
      </c>
      <c r="CI156" t="str">
        <v>Dim. "G"</v>
      </c>
      <c r="CJ156" t="str">
        <v>Dim. E, Blank Turn Maj. &amp;  Mill Flt</v>
      </c>
      <c r="CK156" t="str">
        <v>Dim. E, Blank Turn Maj.&amp;  Mill Flt</v>
      </c>
      <c r="CL156" t="str">
        <v>Dim. H, Whirl Blank</v>
      </c>
      <c r="CM156" t="str">
        <v>Dim. J, 'Blank Turn Maj. &amp; Whirl Blank</v>
      </c>
      <c r="CN156" t="str">
        <v>Disk Drop Indicator Tip</v>
      </c>
      <c r="CO156" t="str">
        <v>DWG 100448-15, Balloon F_1</v>
      </c>
      <c r="CP156" t="str">
        <v>DWG 100448-15, OL02571</v>
      </c>
      <c r="CQ156" t="str">
        <v>DWG 100448-41</v>
      </c>
      <c r="CR156" t="str">
        <v>DWG 9890040, (10E),Section Part, OL01139</v>
      </c>
      <c r="CS156" t="str">
        <v>DWG 9890040, (10E),Section, OL01139</v>
      </c>
      <c r="CT156" t="str">
        <v>DWG 9890040, (11E)</v>
      </c>
      <c r="CU156" t="str">
        <v>DWG 9890040, (11E), Pins with Flats</v>
      </c>
      <c r="CV156" t="str">
        <v>DWG 9890040, (12E),  Pass=.002 or less</v>
      </c>
      <c r="CW156" t="str">
        <v>DWG 9890040, (12E), See Image</v>
      </c>
      <c r="CX156" t="str">
        <v>DWG 9890040, (1E), OL01431</v>
      </c>
      <c r="CY156" t="str">
        <v>DWG 9890040, (1E), OL01432</v>
      </c>
      <c r="CZ156" t="str">
        <v>DWG 9890040, (2E), OL01432</v>
      </c>
      <c r="DA156" t="str">
        <v>DWG 9890040, (3E)</v>
      </c>
      <c r="DB156" t="str">
        <v>DWG 9890040, (4E)</v>
      </c>
      <c r="DC156" t="str">
        <v>DWG 9890040, (5E), OL02336</v>
      </c>
      <c r="DD156" t="str">
        <v>DWG 9890040, (6E)</v>
      </c>
      <c r="DE156" t="str">
        <v>DWG 9890040, (7E)</v>
      </c>
      <c r="DF156" t="str">
        <v>DWG 9890040, (8E), OL01433</v>
      </c>
      <c r="DG156" t="str">
        <v>DWG 9890040, (8E), OL01433, Section</v>
      </c>
      <c r="DH156" t="str">
        <v>DWG 9890040, (9E), Close to Rod Slot</v>
      </c>
      <c r="DI156" t="str">
        <v>DWG 9890040, (9E),Close to Rod Slot</v>
      </c>
      <c r="DJ156" t="str">
        <v>DWG FRM0105 PAGE 2</v>
      </c>
      <c r="DK156" t="str">
        <v>DWG# 100448-41</v>
      </c>
      <c r="DL156" t="str">
        <v>DWG# 100448-44</v>
      </c>
      <c r="DM156" t="str">
        <v>DWG# 9890003  (1), Section OL00436/A</v>
      </c>
      <c r="DN156" t="str">
        <v>DWG# 9890003 (3), Ring Gauge Constrained</v>
      </c>
      <c r="DO156" t="str">
        <v>DWG# 9890003 (4), Section</v>
      </c>
      <c r="DP156" t="str">
        <v>DWG#100448-26, Balloon 1K, OL02350</v>
      </c>
      <c r="DQ156" t="str">
        <v>DWG#100448-26, Balloon 2K, OL02350</v>
      </c>
      <c r="DR156" t="str">
        <v>DWG#100448-26, Balloon 3K, OL02363</v>
      </c>
      <c r="DS156" t="str">
        <v>DWG#100448-26, Balloon 4K</v>
      </c>
      <c r="DT156" t="str">
        <v>DWG#100448-26, Balloon 5K, Section</v>
      </c>
      <c r="DU156" t="str">
        <v>DWG#100448-26, Balloon 6K</v>
      </c>
      <c r="DV156" t="str">
        <v>DWG#100448-26, Balloon 7K, Section</v>
      </c>
      <c r="DW156" t="str">
        <v>DWG#100448-26, Mfg. Tol.</v>
      </c>
      <c r="DX156" t="str">
        <v>DWG#9890003 (2) Ring Gauge Constrained</v>
      </c>
      <c r="DY156" t="str">
        <v>DWG#9890044</v>
      </c>
      <c r="DZ156" t="str">
        <v>DWG#9890044 .1985 to .2005=Pass</v>
      </c>
      <c r="EA156" t="str">
        <v>DWG#9890044 Overlay OL02441</v>
      </c>
      <c r="EB156" t="str">
        <v>DWG#9890044, OL02441</v>
      </c>
      <c r="EC156" t="str">
        <v>DWG#FRM0105</v>
      </c>
      <c r="ED156" t="str">
        <v>EXT.</v>
      </c>
      <c r="EE156" t="str">
        <v>EXT. Section, OL02460</v>
      </c>
      <c r="EF156" t="str">
        <v>EXT., OL04223</v>
      </c>
      <c r="EG156" t="str">
        <v>Flat Drop Indicator Tip</v>
      </c>
      <c r="EH156" t="str">
        <v>Full Go Pin, No Light, at Radius</v>
      </c>
      <c r="EI156" t="str">
        <v>Function Check</v>
      </c>
      <c r="EJ156" t="str">
        <v>GO Function Gauge</v>
      </c>
      <c r="EK156" t="str">
        <v>Go Gauge for Balloon 1 &amp; 4</v>
      </c>
      <c r="EL156" t="str">
        <v>Go Pin must pass through</v>
      </c>
      <c r="EM156" t="str">
        <v>Greater than .005 = Fail, Section</v>
      </c>
      <c r="EN156" t="str">
        <v>Greater than .025 out of center = Fail</v>
      </c>
      <c r="EO156" t="str">
        <v>Greater than 2.6 = Pass</v>
      </c>
      <c r="EP156" t="str">
        <v>Green = Pass, Red = Fail</v>
      </c>
      <c r="EQ156" t="str">
        <v>Hex Depth</v>
      </c>
      <c r="ER156" t="str">
        <v>Hex Minor</v>
      </c>
      <c r="ES156" t="str">
        <v>Hole Dia.</v>
      </c>
      <c r="ET156" t="str">
        <v>Hook or Disk Tip</v>
      </c>
      <c r="EU156" t="str">
        <v>ID Sphere Finish</v>
      </c>
      <c r="EV156" t="str">
        <v>ID/OD Both Sides, Diff. .002 or less = Pass</v>
      </c>
      <c r="EW156" t="str">
        <v>If Looks Big, Section</v>
      </c>
      <c r="EX156" t="str">
        <v>If Looks Small, Section</v>
      </c>
      <c r="EY156" t="str">
        <v>Insp. Close to Break Away, Mfg.Tol.</v>
      </c>
      <c r="EZ156" t="str">
        <v>INT.</v>
      </c>
      <c r="FA156" t="str">
        <v>INT. Section, OL02460</v>
      </c>
      <c r="FB156" t="str">
        <v>INT., OL04223</v>
      </c>
      <c r="FC156" t="str">
        <v>Intersect. of 7.7 &amp; R0.10</v>
      </c>
      <c r="FD156" t="str">
        <v>Intersect. of 8.79 and R.25 MAX</v>
      </c>
      <c r="FE156" t="str">
        <v>Keep Ind. Tip away from corner</v>
      </c>
      <c r="FF156" t="str">
        <v>L31</v>
      </c>
      <c r="FG156" t="str">
        <v>Laser Mark</v>
      </c>
      <c r="FH156" t="str">
        <v>LASER PER NOTE 4</v>
      </c>
      <c r="FI156" t="str">
        <v>LASER PER NOTE 4, Final Check 1 only</v>
      </c>
      <c r="FJ156" t="str">
        <v>Less than .002 out of center = Pass</v>
      </c>
      <c r="FK156" t="str">
        <v>Less than 2.75 = Pass, Section</v>
      </c>
      <c r="FL156" t="str">
        <v>List as pin. Not Calibrated</v>
      </c>
      <c r="FM156" t="str">
        <v>M9 X 1.25 BUTT See Comment Image</v>
      </c>
      <c r="FN156" t="str">
        <v>Manual Section</v>
      </c>
      <c r="FO156" t="str">
        <v>Max Deep .241 NO-GO =.42</v>
      </c>
      <c r="FP156" t="str">
        <v>MAX Depth of (Note 7) .241 NO-GO Pin</v>
      </c>
      <c r="FQ156" t="str">
        <v>Measure from Blue Line, See Image</v>
      </c>
      <c r="FR156" t="str">
        <v>Measure Width of Blue Area, See Image</v>
      </c>
      <c r="FS156" t="str">
        <v>Mfg. Tol</v>
      </c>
      <c r="FT156" t="str">
        <v>Mfg. Tol, See Image</v>
      </c>
      <c r="FU156" t="str">
        <v>Mfg. Tol.</v>
      </c>
      <c r="FV156" t="str">
        <v>Mfg. Tol. "A"</v>
      </c>
      <c r="FW156" t="str">
        <v>Mfg. Tol. (Zero on Gauge Full Dia. Lead)</v>
      </c>
      <c r="FX156" t="str">
        <v>Mfg. Tol. Balloon 11, See Image</v>
      </c>
      <c r="FY156" t="str">
        <v>Mfg. Tol. Balloon 4</v>
      </c>
      <c r="FZ156" t="str">
        <v>Mfg. Tol. Balloon 7</v>
      </c>
      <c r="GA156" t="str">
        <v xml:space="preserve">Mfg. Tol. C-Bore Face (Ballo 28) </v>
      </c>
      <c r="GB156" t="str">
        <v>Mfg. Tol. Section</v>
      </c>
      <c r="GC156" t="str">
        <v>Mfg. Tol. See Image</v>
      </c>
      <c r="GD156" t="str">
        <v>Mfg. Tol., 3 Places, Record MAX</v>
      </c>
      <c r="GE156" t="str">
        <v>Mfg. Tol., Balloon 11</v>
      </c>
      <c r="GF156" t="str">
        <v>Mfg. Tol., Balloon 7</v>
      </c>
      <c r="GG156" t="str">
        <v>Mfg. Tol., Blank</v>
      </c>
      <c r="GH156" t="str">
        <v>Mfg. Tol., Blank, Balloon 12</v>
      </c>
      <c r="GI156" t="str">
        <v>Mfg. Tol., Blend to SØ.320</v>
      </c>
      <c r="GJ156" t="str">
        <v>Mfg. Tol., Calculation</v>
      </c>
      <c r="GK156" t="str">
        <v>Mfg. Tol., For Mill Fixture</v>
      </c>
      <c r="GL156" t="str">
        <v>Mfg. Tol., L32</v>
      </c>
      <c r="GM156" t="str">
        <v>Mfg. Tol., L33</v>
      </c>
      <c r="GN156" t="str">
        <v>Mfg. Tol., No Tool Marks</v>
      </c>
      <c r="GO156" t="str">
        <v>Mfg. Tol., OL03361</v>
      </c>
      <c r="GP156" t="str">
        <v>Mfg. Tol., Record off center value</v>
      </c>
      <c r="GQ156" t="str">
        <v>Mfg. Tol., Same 3 Places, Record MIN</v>
      </c>
      <c r="GR156" t="str">
        <v>Mfg. Tol., Section</v>
      </c>
      <c r="GS156" t="str">
        <v>Mfg. Tol., Section B-B</v>
      </c>
      <c r="GT156" t="str">
        <v>Mfg. Tol., Section, OL03361</v>
      </c>
      <c r="GU156" t="str">
        <v>Mfg. Tol., Section, Per Note 2</v>
      </c>
      <c r="GV156" t="str">
        <v>Mfg. Tol., See Image</v>
      </c>
      <c r="GW156" t="str">
        <v>Mfg. Tol., See Image, Bore in Blue</v>
      </c>
      <c r="GX156" t="str">
        <v>Mfg. Tol., See Image, Hook Tip</v>
      </c>
      <c r="GY156" t="str">
        <v>Mfg. Tol., Sharp Okay No Burr</v>
      </c>
      <c r="GZ156" t="str">
        <v>Mfg. Tol., Threadless Blank</v>
      </c>
      <c r="HA156" t="str">
        <v>Mfg.Tol.</v>
      </c>
      <c r="HB156" t="str">
        <v>Mgf. To., T.S.C.</v>
      </c>
      <c r="HC156" t="str">
        <v>Milled Feature</v>
      </c>
      <c r="HD156" t="str">
        <v>Milled Feature, OL04045</v>
      </c>
      <c r="HE156" t="str">
        <v>More than .0005 out of center = Fail</v>
      </c>
      <c r="HF156" t="str">
        <v>Must Pass Through</v>
      </c>
      <c r="HG156" t="str">
        <v>Must pass through gauge</v>
      </c>
      <c r="HH156" t="str">
        <v>Must Pass Through Go Gauge</v>
      </c>
      <c r="HI156" t="str">
        <v>Must Pass, See Image.</v>
      </c>
      <c r="HJ156" t="str">
        <v>NA</v>
      </c>
      <c r="HK156" t="str">
        <v>Narrow Area</v>
      </c>
      <c r="HL156" t="str">
        <v>Near Balloon 21</v>
      </c>
      <c r="HM156" t="str">
        <v>Near Datum B</v>
      </c>
      <c r="HN156" t="str">
        <v>Neck Dia.</v>
      </c>
      <c r="HO156" t="str">
        <v>Neck to Head Rad.</v>
      </c>
      <c r="HP156" t="str">
        <v>No Copper Deposits Allowed</v>
      </c>
      <c r="HQ156" t="str">
        <v>No Section</v>
      </c>
      <c r="HR156" t="str">
        <v>No Section, .01 to .014 = Pass</v>
      </c>
      <c r="HS156" t="str">
        <v>No Section, Rotate Part</v>
      </c>
      <c r="HT156" t="str">
        <v>No Section, See Image</v>
      </c>
      <c r="HU156" t="str">
        <v>No Slot, Section B-B</v>
      </c>
      <c r="HV156" t="str">
        <v>No visual step = Pass</v>
      </c>
      <c r="HW156" t="str">
        <v>Not to exceed .95 Deep</v>
      </c>
      <c r="HX156" t="str">
        <v>Note 1</v>
      </c>
      <c r="HY156" t="str">
        <v>OL00333/A</v>
      </c>
      <c r="HZ156" t="str">
        <v>OL00519</v>
      </c>
      <c r="IA156" t="str">
        <v>OL00520</v>
      </c>
      <c r="IB156" t="str">
        <v>OL00529</v>
      </c>
      <c r="IC156" t="str">
        <v>OL00542</v>
      </c>
      <c r="ID156" t="str">
        <v>OL00724</v>
      </c>
      <c r="IE156" t="str">
        <v>OL01250</v>
      </c>
      <c r="IF156" t="str">
        <v>OL01869, Threadless Blank</v>
      </c>
      <c r="IG156" t="str">
        <v>OL01870, Section</v>
      </c>
      <c r="IH156" t="str">
        <v>OL02255</v>
      </c>
      <c r="II156" t="str">
        <v>OL02255, Mfg. Tol.</v>
      </c>
      <c r="IJ156" t="str">
        <v>OL02302</v>
      </c>
      <c r="IK156" t="str">
        <v xml:space="preserve">OL02318  needed per image instructions </v>
      </c>
      <c r="IL156" t="str">
        <v>OL02556</v>
      </c>
      <c r="IM156" t="str">
        <v>OL02557</v>
      </c>
      <c r="IN156" t="str">
        <v>OL02567</v>
      </c>
      <c r="IO156" t="str">
        <v>OL02653</v>
      </c>
      <c r="IP156" t="str">
        <v>OL02718</v>
      </c>
      <c r="IQ156" t="str">
        <v>OL02841</v>
      </c>
      <c r="IR156" t="str">
        <v>OL02842</v>
      </c>
      <c r="IS156" t="str">
        <v>OL02844</v>
      </c>
      <c r="IT156" t="str">
        <v>OL02871</v>
      </c>
      <c r="IU156" t="str">
        <v>OL02887</v>
      </c>
      <c r="IV156" t="str">
        <v>OL03500</v>
      </c>
      <c r="IW156" t="str">
        <v>OL03766</v>
      </c>
      <c r="IX156" t="str">
        <v>OL03868</v>
      </c>
      <c r="IY156" t="str">
        <v>OL03869</v>
      </c>
      <c r="IZ156" t="str">
        <v>OL03870</v>
      </c>
      <c r="JA156" t="str">
        <v>OL03873, DWG# 100448-44</v>
      </c>
      <c r="JB156" t="str">
        <v>OL03949</v>
      </c>
      <c r="JC156" t="str">
        <v xml:space="preserve">OL04043, Section </v>
      </c>
      <c r="JD156" t="str">
        <v xml:space="preserve">OL04044, Section </v>
      </c>
      <c r="JE156" t="str">
        <v>OL04045</v>
      </c>
      <c r="JF156" t="str">
        <v>OL04045, Milled Feature</v>
      </c>
      <c r="JG156" t="str">
        <v>OL04063</v>
      </c>
      <c r="JH156" t="str">
        <v>OL04064</v>
      </c>
      <c r="JI156" t="str">
        <v>OL04065</v>
      </c>
      <c r="JJ156" t="str">
        <v>OL04181</v>
      </c>
      <c r="JK156" t="str">
        <v>OL04218</v>
      </c>
      <c r="JL156" t="str">
        <v>OL04224, See Image</v>
      </c>
      <c r="JM156" t="str">
        <v>OL04374</v>
      </c>
      <c r="JN156" t="str">
        <v>OL04375, Section M-M</v>
      </c>
      <c r="JO156" t="str">
        <v>OL04376, Section M-M</v>
      </c>
      <c r="JP156" t="str">
        <v>OL04443</v>
      </c>
      <c r="JQ156" t="str">
        <v>OL04444</v>
      </c>
      <c r="JR156" t="str">
        <v>OL05000</v>
      </c>
      <c r="JS156" t="str">
        <v>One side of slot</v>
      </c>
      <c r="JT156" t="str">
        <v>Other side of slot</v>
      </c>
      <c r="JU156" t="str">
        <v>Out of center more than .002 = Fail</v>
      </c>
      <c r="JV156" t="str">
        <v>Out of center more than.002 = Fail</v>
      </c>
      <c r="JW156" t="str">
        <v>Overlay OL02713</v>
      </c>
      <c r="JX156" t="str">
        <v>Overlay OL02714</v>
      </c>
      <c r="JY156" t="str">
        <v>Overlay OL02718</v>
      </c>
      <c r="JZ156" t="str">
        <v>Overlay OL03831, Mfg. Tol.</v>
      </c>
      <c r="KA156" t="str">
        <v>Part Without Slots</v>
      </c>
      <c r="KB156" t="str">
        <v>Part Without Slots, See Image</v>
      </c>
      <c r="KC156" t="str">
        <v xml:space="preserve">Pass = .0254 or Less </v>
      </c>
      <c r="KD156" t="str">
        <v>PD MIN = 4.361, PD MAX = 4.456</v>
      </c>
      <c r="KE156" t="str">
        <v>Per Balloon 2 Note</v>
      </c>
      <c r="KF156" t="str">
        <v>Per drawing note(s) 8.</v>
      </c>
      <c r="KG156" t="str">
        <v>Point or Sphere Tip</v>
      </c>
      <c r="KH156" t="str">
        <v>Point Tip</v>
      </c>
      <c r="KI156" t="str">
        <v>R.9 to R1.1 = Pass, See Image</v>
      </c>
      <c r="KJ156" t="str">
        <v>Ram Construction</v>
      </c>
      <c r="KK156" t="str">
        <v>Record Same Pass / Fail All Balloons</v>
      </c>
      <c r="KL156" t="str">
        <v>Ref. Balloon 1</v>
      </c>
      <c r="KM156" t="str">
        <v>Ref. Balloon 12</v>
      </c>
      <c r="KN156" t="str">
        <v>Ref. Balloon 13, 100% AQL</v>
      </c>
      <c r="KO156" t="str">
        <v>Ref. Balloon 2</v>
      </c>
      <c r="KP156" t="str">
        <v>Ref. Balloon 21, 100% AQL</v>
      </c>
      <c r="KQ156" t="str">
        <v>Ref. Balloon 4</v>
      </c>
      <c r="KR156" t="str">
        <v>Ref. Balloon 7</v>
      </c>
      <c r="KS156" t="str">
        <v>Ref. Balloon 8</v>
      </c>
      <c r="KT156" t="str">
        <v>Relieved Pin Gauges 09236 &amp; 09235</v>
      </c>
      <c r="KU156" t="str">
        <v>Rotate Part</v>
      </c>
      <c r="KV156" t="str">
        <v>Rotate Part, See Image</v>
      </c>
      <c r="KW156" t="str">
        <v>Same as Root Radius</v>
      </c>
      <c r="KX156" t="str">
        <v>Section</v>
      </c>
      <c r="KY156" t="str">
        <v>Section B-B</v>
      </c>
      <c r="KZ156" t="str">
        <v>Section B-B, Distance Between Grooves</v>
      </c>
      <c r="LA156" t="str">
        <v>Section C-C</v>
      </c>
      <c r="LB156" t="str">
        <v>Section Part</v>
      </c>
      <c r="LC156" t="str">
        <v>Section Part, Measured from Opposite Face</v>
      </c>
      <c r="LD156" t="str">
        <v>Section, Broachless Blank</v>
      </c>
      <c r="LE156" t="str">
        <v>Section, EXT. Sphere Location.</v>
      </c>
      <c r="LF156" t="str">
        <v>Section, Hex Cham. Ang.</v>
      </c>
      <c r="LG156" t="str">
        <v>Section, Hex Fillet Rad.</v>
      </c>
      <c r="LH156" t="str">
        <v>Section, INT. Feature</v>
      </c>
      <c r="LI156" t="str">
        <v>Section, INT. Sphere Location.</v>
      </c>
      <c r="LJ156" t="str">
        <v>Section, Mfg. Tol.</v>
      </c>
      <c r="LK156" t="str">
        <v>Section, Mfg. Tol., See Image</v>
      </c>
      <c r="LL156" t="str">
        <v>Section, OL00486</v>
      </c>
      <c r="LM156" t="str">
        <v>Section, OL00542</v>
      </c>
      <c r="LN156" t="str">
        <v>Section, OL00543</v>
      </c>
      <c r="LO156" t="str">
        <v>Section, OL00544</v>
      </c>
      <c r="LP156" t="str">
        <v>Section, OL00545</v>
      </c>
      <c r="LQ156" t="str">
        <v>Section, OL00546</v>
      </c>
      <c r="LR156" t="str">
        <v>Section, OL00547</v>
      </c>
      <c r="LS156" t="str">
        <v>Section, OL00555</v>
      </c>
      <c r="LT156" t="str">
        <v>Section, OL00725</v>
      </c>
      <c r="LU156" t="str">
        <v>Section, OL01430</v>
      </c>
      <c r="LV156" t="str">
        <v>Section, OL01434</v>
      </c>
      <c r="LW156" t="str">
        <v>Section, OL01435</v>
      </c>
      <c r="LX156" t="str">
        <v>Section, OL01807</v>
      </c>
      <c r="LY156" t="str">
        <v>Section, OL01830</v>
      </c>
      <c r="LZ156" t="str">
        <v>Section, OL02351</v>
      </c>
      <c r="MA156" t="str">
        <v>Section, OL02519</v>
      </c>
      <c r="MB156" t="str">
        <v>Section, OL02520</v>
      </c>
      <c r="MC156" t="str">
        <v>Section, OL02522</v>
      </c>
      <c r="MD156" t="str">
        <v>Section, OL02540</v>
      </c>
      <c r="ME156" t="str">
        <v>Section, OL02541</v>
      </c>
      <c r="MF156" t="str">
        <v>Section, OL02552</v>
      </c>
      <c r="MG156" t="str">
        <v>Section, OL02553</v>
      </c>
      <c r="MH156" t="str">
        <v>Section, OL02554</v>
      </c>
      <c r="MI156" t="str">
        <v>Section, OL02555</v>
      </c>
      <c r="MJ156" t="str">
        <v>Section, OL02558</v>
      </c>
      <c r="MK156" t="str">
        <v>Section, OL02559</v>
      </c>
      <c r="ML156" t="str">
        <v>Section, OL02560</v>
      </c>
      <c r="MM156" t="str">
        <v>Section, OL02619</v>
      </c>
      <c r="MN156" t="str">
        <v>Section, OL02620</v>
      </c>
      <c r="MO156" t="str">
        <v>Section, OL02621</v>
      </c>
      <c r="MP156" t="str">
        <v>Section, OL02622</v>
      </c>
      <c r="MQ156" t="str">
        <v>Section, OL02623</v>
      </c>
      <c r="MR156" t="str">
        <v>Section, OL02624</v>
      </c>
      <c r="MS156" t="str">
        <v>Section, OL02652</v>
      </c>
      <c r="MT156" t="str">
        <v>Section, OL02680</v>
      </c>
      <c r="MU156" t="str">
        <v>Section, OL02793</v>
      </c>
      <c r="MV156" t="str">
        <v>Section, OL02823</v>
      </c>
      <c r="MW156" t="str">
        <v>Section, OL02843</v>
      </c>
      <c r="MX156" t="str">
        <v>Section, OL03026, Ext.</v>
      </c>
      <c r="MY156" t="str">
        <v>Section, OL03026, Int.</v>
      </c>
      <c r="MZ156" t="str">
        <v>Section, OL03570, DWG# 100448-41</v>
      </c>
      <c r="NA156" t="str">
        <v>Section, OL03781</v>
      </c>
      <c r="NB156" t="str">
        <v>Section, OL03911</v>
      </c>
      <c r="NC156" t="str">
        <v>Section, OL03912</v>
      </c>
      <c r="ND156" t="str">
        <v>Section, OL03928</v>
      </c>
      <c r="NE156" t="str">
        <v>Section, OL03929</v>
      </c>
      <c r="NF156" t="str">
        <v>Section, OL04030</v>
      </c>
      <c r="NG156" t="str">
        <v>Section, OL04037</v>
      </c>
      <c r="NH156" t="str">
        <v>Section, OL04038</v>
      </c>
      <c r="NI156" t="str">
        <v>Section, OL04046</v>
      </c>
      <c r="NJ156" t="str">
        <v>Section, OL04065</v>
      </c>
      <c r="NK156" t="str">
        <v>Section, OL04066</v>
      </c>
      <c r="NL156" t="str">
        <v>Section, OL04067</v>
      </c>
      <c r="NM156" t="str">
        <v>Section, OL04069</v>
      </c>
      <c r="NN156" t="str">
        <v>Section, OL04071</v>
      </c>
      <c r="NO156" t="str">
        <v>Section, OL04173</v>
      </c>
      <c r="NP156" t="str">
        <v>Section, OL04174</v>
      </c>
      <c r="NQ156" t="str">
        <v>Section, OL04214</v>
      </c>
      <c r="NR156" t="str">
        <v>Section, OL04215</v>
      </c>
      <c r="NS156" t="str">
        <v>Section, OL04216</v>
      </c>
      <c r="NT156" t="str">
        <v>Section, OL04217</v>
      </c>
      <c r="NU156" t="str">
        <v>Section, Overlay OL02716</v>
      </c>
      <c r="NV156" t="str">
        <v>Section, Overlay OL02717</v>
      </c>
      <c r="NW156" t="str">
        <v>Section, See Image</v>
      </c>
      <c r="NX156" t="str">
        <v>Section, See Image, DWG# 100448-41</v>
      </c>
      <c r="NY156" t="str">
        <v>Section, Without Sots</v>
      </c>
      <c r="NZ156" t="str">
        <v>See Comments Sheet</v>
      </c>
      <c r="OA156" t="str">
        <v>See Comments Sheet, OL02318</v>
      </c>
      <c r="OB156" t="str">
        <v>See Image</v>
      </c>
      <c r="OC156" t="str">
        <v>See Image, .005 or Less = Pass</v>
      </c>
      <c r="OD156" t="str">
        <v>See Image, Check Near Radius</v>
      </c>
      <c r="OE156" t="str">
        <v>See Image, Constrained</v>
      </c>
      <c r="OF156" t="str">
        <v>See Image, Distance Between Flats</v>
      </c>
      <c r="OG156" t="str">
        <v xml:space="preserve">See Image, Mfg. Tol, Section A-A </v>
      </c>
      <c r="OH156" t="str">
        <v>See image, Mfg. Tol.</v>
      </c>
      <c r="OI156" t="str">
        <v>See Image, Mic. Across Flats</v>
      </c>
      <c r="OJ156" t="str">
        <v>See Image, OL02850</v>
      </c>
      <c r="OK156" t="str">
        <v>See Image, OL02880</v>
      </c>
      <c r="OL156" t="str">
        <v>See Image, OL03926</v>
      </c>
      <c r="OM156" t="str">
        <v>See Image, OL03927</v>
      </c>
      <c r="ON156" t="str">
        <v>See Image, OL04003</v>
      </c>
      <c r="OO156" t="str">
        <v>'See Image, OL04342,  Best Fit Joe Block</v>
      </c>
      <c r="OP156" t="str">
        <v>See Image, OL04342,  Blank</v>
      </c>
      <c r="OQ156" t="str">
        <v>See Image, OL04342, Blank</v>
      </c>
      <c r="OR156" t="str">
        <v>See Image, OL04343, Blank</v>
      </c>
      <c r="OS156" t="str">
        <v>See Image, Pass = .002 or Less</v>
      </c>
      <c r="OT156" t="str">
        <v>See Image, Rcd. MAX</v>
      </c>
      <c r="OU156" t="str">
        <v>See Image, Rcd. MIN</v>
      </c>
      <c r="OV156" t="str">
        <v>See Image, Section</v>
      </c>
      <c r="OW156" t="str">
        <v>See Image, Section A-A</v>
      </c>
      <c r="OX156" t="str">
        <v>See Image, Section B-B</v>
      </c>
      <c r="OY156" t="str">
        <v>See Image, Section B-B, TSC</v>
      </c>
      <c r="OZ156" t="str">
        <v>See Image, Shank Drawing # 18000-XX-XX A</v>
      </c>
      <c r="PA156" t="str">
        <v>Sequencial Laser 01, 120 Per Print</v>
      </c>
      <c r="PB156" t="str">
        <v>Set to .202, Zero on Thread Lead</v>
      </c>
      <c r="PC156" t="str">
        <v>Sharp OK, No Burr</v>
      </c>
      <c r="PD156" t="str">
        <v>Sharp OK, No Raised Edge, See Image</v>
      </c>
      <c r="PE156" t="str">
        <v>Sharp OK, No Raised Edges</v>
      </c>
      <c r="PF156" t="str">
        <v>Sharp okay no raised edge</v>
      </c>
      <c r="PG156" t="str">
        <v>Sharp Okay, No Burr</v>
      </c>
      <c r="PH156" t="str">
        <v>Sharp Okay, No Raised Edge</v>
      </c>
      <c r="PI156" t="str">
        <v>Sharp Okay, No Raised Edges,</v>
      </c>
      <c r="PJ156" t="str">
        <v>Sharp Okay, See Image</v>
      </c>
      <c r="PK156" t="str">
        <v xml:space="preserve">Start of Radius @ .195 </v>
      </c>
      <c r="PL156" t="str">
        <v xml:space="preserve">Start of Radius @ .21 </v>
      </c>
      <c r="PM156" t="str">
        <v xml:space="preserve">T.S.C. </v>
      </c>
      <c r="PN156" t="str">
        <v>Tangent Point</v>
      </c>
      <c r="PO156" t="str">
        <v>Tangent point of R.50</v>
      </c>
      <c r="PP156" t="str">
        <v>Taper Check, Mfg.Tol.</v>
      </c>
      <c r="PQ156" t="str">
        <v>Taper Check, Mfg.Tol., See Image</v>
      </c>
      <c r="PR156" t="str">
        <v>Thrd. Minor Ø</v>
      </c>
      <c r="PS156" t="str">
        <v>Thrd. Relief Ø</v>
      </c>
      <c r="PT156" t="str">
        <v>Threadless Blank</v>
      </c>
      <c r="PU156" t="str">
        <v>Threadless Blank, From Major Ø</v>
      </c>
      <c r="PV156" t="str">
        <v>Threadless Blank, Mfg. Tol.</v>
      </c>
      <c r="PW156" t="str">
        <v>Threadless Blank, Thrd. to Neck Rad.</v>
      </c>
      <c r="PX156" t="str">
        <v>Thredless Blank</v>
      </c>
      <c r="PY156" t="str">
        <v>To center of R.005</v>
      </c>
      <c r="PZ156" t="str">
        <v>Torx Min. Dia.</v>
      </c>
      <c r="QA156" t="str">
        <v>Turn Ø Free of Mill Marks</v>
      </c>
      <c r="QB156" t="str">
        <v>Use (Full) GO Hex</v>
      </c>
      <c r="QC156" t="str">
        <v>Use Balloon 1 FULL Gauge</v>
      </c>
      <c r="QD156" t="str">
        <v>Use Balloon 9 FULL GO</v>
      </c>
      <c r="QE156" t="str">
        <v>Use Best Fit Pin</v>
      </c>
      <c r="QF156" t="str">
        <v>Use Disk Tip</v>
      </c>
      <c r="QG156" t="str">
        <v>Use flat bottomed indicator tip.</v>
      </c>
      <c r="QH156" t="str">
        <v xml:space="preserve">Use Full .093 Go Hex </v>
      </c>
      <c r="QI156" t="str">
        <v xml:space="preserve">Use Full .0930 Go Hex </v>
      </c>
      <c r="QJ156" t="str">
        <v>Use Full .1235 Go Hex</v>
      </c>
      <c r="QK156" t="str">
        <v>Use Gauge K2-98-8019-04, See Image</v>
      </c>
      <c r="QL156" t="str">
        <v>Use large flat indicator tip</v>
      </c>
      <c r="QM156" t="str">
        <v>Use Pins.3330/.3350, See Image MAX NO-GO</v>
      </c>
      <c r="QN156" t="str">
        <v>Use Pointed Drop Indicator Tip</v>
      </c>
      <c r="QO156" t="str">
        <v>V-Block</v>
      </c>
      <c r="QP156" t="str">
        <v>V-Block,  AMB for 13</v>
      </c>
      <c r="QQ156" t="str">
        <v>V-Block,  Hex Cham. Dia.</v>
      </c>
      <c r="QR156" t="str">
        <v>V-Block, Hex Depth</v>
      </c>
      <c r="QS156" t="str">
        <v>VBU Gauge</v>
      </c>
      <c r="QT156" t="str">
        <v>Visibally smaller than HEX=Pass</v>
      </c>
      <c r="QU156" t="str">
        <v>Visual Per Drawing</v>
      </c>
      <c r="QV156" t="str">
        <v>Whirl Blank</v>
      </c>
      <c r="QW156" t="str">
        <v xml:space="preserve">Whirl Blank </v>
      </c>
      <c r="QX156" t="str">
        <v>Whirl Blank, Neck Rad. End to Head CL</v>
      </c>
      <c r="QY156" t="str">
        <v>Whirl Blank, Nose Start Dia.</v>
      </c>
      <c r="QZ156" t="str">
        <v>Whirl Blank, Nose Start Dist.</v>
      </c>
      <c r="RA156" t="str">
        <v>Whirl Blank, Thrd. Minor</v>
      </c>
      <c r="RB156" t="str">
        <v>Whirl Blank, Thrd. Pullout Dia.</v>
      </c>
      <c r="RC156" t="str">
        <v>Whole Part, Removal is at Assy. Level</v>
      </c>
      <c r="RD156" t="str">
        <v>Wide Area</v>
      </c>
      <c r="RE156" t="str">
        <v>Zero on End of Go Gauge</v>
      </c>
    </row>
    <row r="157" spans="1:473">
      <c r="A157" t="s">
        <v>793</v>
      </c>
      <c r="C157" t="str" cm="1">
        <f t="array" ref="C157:RE157">TRANSPOSE(_xlfn._xlws.SORT(_xlfn._xlws.FILTER($A$2:$A$600,ISNUMBER(SEARCH('PartLib Table'!M174,$A$2:$A$600)),"not found")))</f>
        <v xml:space="preserve"> 'C', Whirl Blank</v>
      </c>
      <c r="D157" t="str">
        <v xml:space="preserve"> See Image, Constrained</v>
      </c>
      <c r="E157" t="str">
        <v>(.04 to .12 range = Pass)</v>
      </c>
      <c r="F157" t="str">
        <v>(.042 FULL) Go Pin Seat Fully</v>
      </c>
      <c r="G157" t="str">
        <v>(B), Mfg. Tol.</v>
      </c>
      <c r="H157" t="str">
        <v>(B), O.A.L.</v>
      </c>
      <c r="I157" t="str">
        <v>.001 or less =Pass</v>
      </c>
      <c r="J157" t="str">
        <v>.001 or less out of center = Pass</v>
      </c>
      <c r="K157" t="str">
        <v>.002 or Less = Pass</v>
      </c>
      <c r="L157" t="str">
        <v>.002 or Less out of center = Pass</v>
      </c>
      <c r="M157" t="str">
        <v>.005 to .015 = Pass</v>
      </c>
      <c r="N157" t="str">
        <v>.0125 Mean, Section</v>
      </c>
      <c r="O157" t="str">
        <v>.025 or Less in X &amp; Y=Pass</v>
      </c>
      <c r="P157" t="str">
        <v>.038 Mean</v>
      </c>
      <c r="Q157" t="str">
        <v>.063 MM = .0024 IN, See Image</v>
      </c>
      <c r="R157" t="str">
        <v>.063MM = .0024"</v>
      </c>
      <c r="S157" t="str">
        <v>.243 NO-GO, Unconstrained, Must Not Start</v>
      </c>
      <c r="T157" t="str">
        <v>@ Back Face &amp; ID, No Raised Edge</v>
      </c>
      <c r="U157" t="str">
        <v>@ Back Face &amp; OD, No Raised Edge</v>
      </c>
      <c r="V157" t="str">
        <v>@ ID &amp; FACE</v>
      </c>
      <c r="W157" t="str">
        <v>@ OD &amp; BACK FACE</v>
      </c>
      <c r="X157" t="str">
        <v>@ OD &amp; FACE</v>
      </c>
      <c r="Y157" t="str">
        <v>Across from slot</v>
      </c>
      <c r="Z157" t="str">
        <v>All Edge Breaks</v>
      </c>
      <c r="AA157" t="str">
        <v>Attached to bar stock</v>
      </c>
      <c r="AB157" t="str">
        <v xml:space="preserve">Back Turn Fillet Rad. </v>
      </c>
      <c r="AC157" t="str">
        <v>Balloon 1 (DWG FRM0105 Page 2, NV-27)</v>
      </c>
      <c r="AD157" t="str">
        <v>Balloon 1 (DWG FRM0105, NV-30)</v>
      </c>
      <c r="AE157" t="str">
        <v>Balloon 1 (P# 9890002-20) OL00429/A</v>
      </c>
      <c r="AF157" t="str">
        <v>Balloon 1, DWG#FRM0105</v>
      </c>
      <c r="AG157" t="str">
        <v>Balloon 11, See Image</v>
      </c>
      <c r="AH157" t="str">
        <v xml:space="preserve">Balloon 2 (DWG FRM0105 Page 2, NV-27) </v>
      </c>
      <c r="AI157" t="str">
        <v>Balloon 2 (DWG FRM0105, NV-30)</v>
      </c>
      <c r="AJ157" t="str">
        <v>Balloon 2 (P# 9890002-20)</v>
      </c>
      <c r="AK157" t="str">
        <v>Balloon 2, DWG#FRM0105</v>
      </c>
      <c r="AL157" t="str">
        <v>Balloon 2, DWG#FRM0105, See Image</v>
      </c>
      <c r="AM157" t="str">
        <v>Balloon 3 (DWG FRM0105, NV-30 Minor)</v>
      </c>
      <c r="AN157" t="str">
        <v>Balloon 3 (DWG FRM0105, NV-30)</v>
      </c>
      <c r="AO157" t="str">
        <v>Balloon 3 (P# 9890002-20)</v>
      </c>
      <c r="AP157" t="str">
        <v>Balloon 4</v>
      </c>
      <c r="AQ157" t="str">
        <v>Balloon 4 (P# 9890002-20)</v>
      </c>
      <c r="AR157" t="str">
        <v>Below Middle Band</v>
      </c>
      <c r="AS157" t="str">
        <v>Best Fit Pin, .003 or Less =Pass</v>
      </c>
      <c r="AT157" t="str">
        <v>Blank</v>
      </c>
      <c r="AU157" t="str">
        <v>Blank Turn Maj.</v>
      </c>
      <c r="AV157" t="str">
        <v>Blank Turn Maj. Mill Flt., OL4172</v>
      </c>
      <c r="AW157" t="str">
        <v>Blank Without .010 Slots</v>
      </c>
      <c r="AX157" t="str">
        <v>Blank Without .010 Slots, Section</v>
      </c>
      <c r="AY157" t="str">
        <v>Blank without thread</v>
      </c>
      <c r="AZ157" t="str">
        <v xml:space="preserve">Blank, Center of V Grv. </v>
      </c>
      <c r="BA157" t="str">
        <v>Blank, Check R adjacent Balloon 17</v>
      </c>
      <c r="BB157" t="str">
        <v>Blank, EXT. Feature</v>
      </c>
      <c r="BC157" t="str">
        <v>Blank, See Image, OL04335</v>
      </c>
      <c r="BD157" t="str">
        <v>Blank, See Image, OL04336</v>
      </c>
      <c r="BE157" t="str">
        <v xml:space="preserve">Blank, Thrd. </v>
      </c>
      <c r="BF157" t="str">
        <v>Blank, Turn Tip</v>
      </c>
      <c r="BG157" t="str">
        <v>Blank, Without Thrd.</v>
      </c>
      <c r="BH157" t="str">
        <v>Blank, Without Thread</v>
      </c>
      <c r="BI157" t="str">
        <v xml:space="preserve">Blunt Start Blend to Minor </v>
      </c>
      <c r="BJ157" t="str">
        <v>Calc., Use Go HEX</v>
      </c>
      <c r="BK157" t="str">
        <v>Can't dig into OD</v>
      </c>
      <c r="BL157" t="str">
        <v>Carbide Gauge</v>
      </c>
      <c r="BM157" t="str">
        <v xml:space="preserve">Center of V Grv. </v>
      </c>
      <c r="BN157" t="str">
        <v>Centered Less than .03 = Pass</v>
      </c>
      <c r="BO157" t="str">
        <v>Centered within .0005 or Less = Pass</v>
      </c>
      <c r="BP157" t="str">
        <v>Centered within .001 or Less = Pass</v>
      </c>
      <c r="BQ157" t="str">
        <v>Centered within .0254 or Less = Pass</v>
      </c>
      <c r="BR157" t="str">
        <v>Check close to Rod Slot</v>
      </c>
      <c r="BS157" t="str">
        <v>Check every other hole</v>
      </c>
      <c r="BT157" t="str">
        <v>Check Go over full length of slot.</v>
      </c>
      <c r="BU157" t="str">
        <v>Check Near Closed End</v>
      </c>
      <c r="BV157" t="str">
        <v>Check per Print View, Away from Rod Slot</v>
      </c>
      <c r="BW157" t="str">
        <v>Check to Balloon 30 Go Pin</v>
      </c>
      <c r="BX157" t="str">
        <v>Check with .2705 SET Pin Inside Part</v>
      </c>
      <c r="BY157" t="str">
        <v>Check with Hex Up</v>
      </c>
      <c r="BZ157" t="str">
        <v>CMM Blank</v>
      </c>
      <c r="CA157" t="str">
        <v>Confirm Full Radius</v>
      </c>
      <c r="CB157" t="str">
        <v>Constrained in fixture</v>
      </c>
      <c r="CC157" t="str">
        <v>Constrained with Ring</v>
      </c>
      <c r="CD157" t="str">
        <v>Constrained, See Image</v>
      </c>
      <c r="CE157" t="str">
        <v>Dim. "A"</v>
      </c>
      <c r="CF157" t="str">
        <v>Dim. "B"</v>
      </c>
      <c r="CG157" t="str">
        <v>Dim. "C"</v>
      </c>
      <c r="CH157" t="str">
        <v>Dim. "D", Whirl Blank</v>
      </c>
      <c r="CI157" t="str">
        <v>Dim. "G"</v>
      </c>
      <c r="CJ157" t="str">
        <v>Dim. E, Blank Turn Maj. &amp;  Mill Flt</v>
      </c>
      <c r="CK157" t="str">
        <v>Dim. E, Blank Turn Maj.&amp;  Mill Flt</v>
      </c>
      <c r="CL157" t="str">
        <v>Dim. H, Whirl Blank</v>
      </c>
      <c r="CM157" t="str">
        <v>Dim. J, 'Blank Turn Maj. &amp; Whirl Blank</v>
      </c>
      <c r="CN157" t="str">
        <v>Disk Drop Indicator Tip</v>
      </c>
      <c r="CO157" t="str">
        <v>DWG 100448-15, Balloon F_1</v>
      </c>
      <c r="CP157" t="str">
        <v>DWG 100448-15, OL02571</v>
      </c>
      <c r="CQ157" t="str">
        <v>DWG 100448-41</v>
      </c>
      <c r="CR157" t="str">
        <v>DWG 9890040, (10E),Section Part, OL01139</v>
      </c>
      <c r="CS157" t="str">
        <v>DWG 9890040, (10E),Section, OL01139</v>
      </c>
      <c r="CT157" t="str">
        <v>DWG 9890040, (11E)</v>
      </c>
      <c r="CU157" t="str">
        <v>DWG 9890040, (11E), Pins with Flats</v>
      </c>
      <c r="CV157" t="str">
        <v>DWG 9890040, (12E),  Pass=.002 or less</v>
      </c>
      <c r="CW157" t="str">
        <v>DWG 9890040, (12E), See Image</v>
      </c>
      <c r="CX157" t="str">
        <v>DWG 9890040, (1E), OL01431</v>
      </c>
      <c r="CY157" t="str">
        <v>DWG 9890040, (1E), OL01432</v>
      </c>
      <c r="CZ157" t="str">
        <v>DWG 9890040, (2E), OL01432</v>
      </c>
      <c r="DA157" t="str">
        <v>DWG 9890040, (3E)</v>
      </c>
      <c r="DB157" t="str">
        <v>DWG 9890040, (4E)</v>
      </c>
      <c r="DC157" t="str">
        <v>DWG 9890040, (5E), OL02336</v>
      </c>
      <c r="DD157" t="str">
        <v>DWG 9890040, (6E)</v>
      </c>
      <c r="DE157" t="str">
        <v>DWG 9890040, (7E)</v>
      </c>
      <c r="DF157" t="str">
        <v>DWG 9890040, (8E), OL01433</v>
      </c>
      <c r="DG157" t="str">
        <v>DWG 9890040, (8E), OL01433, Section</v>
      </c>
      <c r="DH157" t="str">
        <v>DWG 9890040, (9E), Close to Rod Slot</v>
      </c>
      <c r="DI157" t="str">
        <v>DWG 9890040, (9E),Close to Rod Slot</v>
      </c>
      <c r="DJ157" t="str">
        <v>DWG FRM0105 PAGE 2</v>
      </c>
      <c r="DK157" t="str">
        <v>DWG# 100448-41</v>
      </c>
      <c r="DL157" t="str">
        <v>DWG# 100448-44</v>
      </c>
      <c r="DM157" t="str">
        <v>DWG# 9890003  (1), Section OL00436/A</v>
      </c>
      <c r="DN157" t="str">
        <v>DWG# 9890003 (3), Ring Gauge Constrained</v>
      </c>
      <c r="DO157" t="str">
        <v>DWG# 9890003 (4), Section</v>
      </c>
      <c r="DP157" t="str">
        <v>DWG#100448-26, Balloon 1K, OL02350</v>
      </c>
      <c r="DQ157" t="str">
        <v>DWG#100448-26, Balloon 2K, OL02350</v>
      </c>
      <c r="DR157" t="str">
        <v>DWG#100448-26, Balloon 3K, OL02363</v>
      </c>
      <c r="DS157" t="str">
        <v>DWG#100448-26, Balloon 4K</v>
      </c>
      <c r="DT157" t="str">
        <v>DWG#100448-26, Balloon 5K, Section</v>
      </c>
      <c r="DU157" t="str">
        <v>DWG#100448-26, Balloon 6K</v>
      </c>
      <c r="DV157" t="str">
        <v>DWG#100448-26, Balloon 7K, Section</v>
      </c>
      <c r="DW157" t="str">
        <v>DWG#100448-26, Mfg. Tol.</v>
      </c>
      <c r="DX157" t="str">
        <v>DWG#9890003 (2) Ring Gauge Constrained</v>
      </c>
      <c r="DY157" t="str">
        <v>DWG#9890044</v>
      </c>
      <c r="DZ157" t="str">
        <v>DWG#9890044 .1985 to .2005=Pass</v>
      </c>
      <c r="EA157" t="str">
        <v>DWG#9890044 Overlay OL02441</v>
      </c>
      <c r="EB157" t="str">
        <v>DWG#9890044, OL02441</v>
      </c>
      <c r="EC157" t="str">
        <v>DWG#FRM0105</v>
      </c>
      <c r="ED157" t="str">
        <v>EXT.</v>
      </c>
      <c r="EE157" t="str">
        <v>EXT. Section, OL02460</v>
      </c>
      <c r="EF157" t="str">
        <v>EXT., OL04223</v>
      </c>
      <c r="EG157" t="str">
        <v>Flat Drop Indicator Tip</v>
      </c>
      <c r="EH157" t="str">
        <v>Full Go Pin, No Light, at Radius</v>
      </c>
      <c r="EI157" t="str">
        <v>Function Check</v>
      </c>
      <c r="EJ157" t="str">
        <v>GO Function Gauge</v>
      </c>
      <c r="EK157" t="str">
        <v>Go Gauge for Balloon 1 &amp; 4</v>
      </c>
      <c r="EL157" t="str">
        <v>Go Pin must pass through</v>
      </c>
      <c r="EM157" t="str">
        <v>Greater than .005 = Fail, Section</v>
      </c>
      <c r="EN157" t="str">
        <v>Greater than .025 out of center = Fail</v>
      </c>
      <c r="EO157" t="str">
        <v>Greater than 2.6 = Pass</v>
      </c>
      <c r="EP157" t="str">
        <v>Green = Pass, Red = Fail</v>
      </c>
      <c r="EQ157" t="str">
        <v>Hex Depth</v>
      </c>
      <c r="ER157" t="str">
        <v>Hex Minor</v>
      </c>
      <c r="ES157" t="str">
        <v>Hole Dia.</v>
      </c>
      <c r="ET157" t="str">
        <v>Hook or Disk Tip</v>
      </c>
      <c r="EU157" t="str">
        <v>ID Sphere Finish</v>
      </c>
      <c r="EV157" t="str">
        <v>ID/OD Both Sides, Diff. .002 or less = Pass</v>
      </c>
      <c r="EW157" t="str">
        <v>If Looks Big, Section</v>
      </c>
      <c r="EX157" t="str">
        <v>If Looks Small, Section</v>
      </c>
      <c r="EY157" t="str">
        <v>Insp. Close to Break Away, Mfg.Tol.</v>
      </c>
      <c r="EZ157" t="str">
        <v>INT.</v>
      </c>
      <c r="FA157" t="str">
        <v>INT. Section, OL02460</v>
      </c>
      <c r="FB157" t="str">
        <v>INT., OL04223</v>
      </c>
      <c r="FC157" t="str">
        <v>Intersect. of 7.7 &amp; R0.10</v>
      </c>
      <c r="FD157" t="str">
        <v>Intersect. of 8.79 and R.25 MAX</v>
      </c>
      <c r="FE157" t="str">
        <v>Keep Ind. Tip away from corner</v>
      </c>
      <c r="FF157" t="str">
        <v>L31</v>
      </c>
      <c r="FG157" t="str">
        <v>Laser Mark</v>
      </c>
      <c r="FH157" t="str">
        <v>LASER PER NOTE 4</v>
      </c>
      <c r="FI157" t="str">
        <v>LASER PER NOTE 4, Final Check 1 only</v>
      </c>
      <c r="FJ157" t="str">
        <v>Less than .002 out of center = Pass</v>
      </c>
      <c r="FK157" t="str">
        <v>Less than 2.75 = Pass, Section</v>
      </c>
      <c r="FL157" t="str">
        <v>List as pin. Not Calibrated</v>
      </c>
      <c r="FM157" t="str">
        <v>M9 X 1.25 BUTT See Comment Image</v>
      </c>
      <c r="FN157" t="str">
        <v>Manual Section</v>
      </c>
      <c r="FO157" t="str">
        <v>Max Deep .241 NO-GO =.42</v>
      </c>
      <c r="FP157" t="str">
        <v>MAX Depth of (Note 7) .241 NO-GO Pin</v>
      </c>
      <c r="FQ157" t="str">
        <v>Measure from Blue Line, See Image</v>
      </c>
      <c r="FR157" t="str">
        <v>Measure Width of Blue Area, See Image</v>
      </c>
      <c r="FS157" t="str">
        <v>Mfg. Tol</v>
      </c>
      <c r="FT157" t="str">
        <v>Mfg. Tol, See Image</v>
      </c>
      <c r="FU157" t="str">
        <v>Mfg. Tol.</v>
      </c>
      <c r="FV157" t="str">
        <v>Mfg. Tol. "A"</v>
      </c>
      <c r="FW157" t="str">
        <v>Mfg. Tol. (Zero on Gauge Full Dia. Lead)</v>
      </c>
      <c r="FX157" t="str">
        <v>Mfg. Tol. Balloon 11, See Image</v>
      </c>
      <c r="FY157" t="str">
        <v>Mfg. Tol. Balloon 4</v>
      </c>
      <c r="FZ157" t="str">
        <v>Mfg. Tol. Balloon 7</v>
      </c>
      <c r="GA157" t="str">
        <v xml:space="preserve">Mfg. Tol. C-Bore Face (Ballo 28) </v>
      </c>
      <c r="GB157" t="str">
        <v>Mfg. Tol. Section</v>
      </c>
      <c r="GC157" t="str">
        <v>Mfg. Tol. See Image</v>
      </c>
      <c r="GD157" t="str">
        <v>Mfg. Tol., 3 Places, Record MAX</v>
      </c>
      <c r="GE157" t="str">
        <v>Mfg. Tol., Balloon 11</v>
      </c>
      <c r="GF157" t="str">
        <v>Mfg. Tol., Balloon 7</v>
      </c>
      <c r="GG157" t="str">
        <v>Mfg. Tol., Blank</v>
      </c>
      <c r="GH157" t="str">
        <v>Mfg. Tol., Blank, Balloon 12</v>
      </c>
      <c r="GI157" t="str">
        <v>Mfg. Tol., Blend to SØ.320</v>
      </c>
      <c r="GJ157" t="str">
        <v>Mfg. Tol., Calculation</v>
      </c>
      <c r="GK157" t="str">
        <v>Mfg. Tol., For Mill Fixture</v>
      </c>
      <c r="GL157" t="str">
        <v>Mfg. Tol., L32</v>
      </c>
      <c r="GM157" t="str">
        <v>Mfg. Tol., L33</v>
      </c>
      <c r="GN157" t="str">
        <v>Mfg. Tol., No Tool Marks</v>
      </c>
      <c r="GO157" t="str">
        <v>Mfg. Tol., OL03361</v>
      </c>
      <c r="GP157" t="str">
        <v>Mfg. Tol., Record off center value</v>
      </c>
      <c r="GQ157" t="str">
        <v>Mfg. Tol., Same 3 Places, Record MIN</v>
      </c>
      <c r="GR157" t="str">
        <v>Mfg. Tol., Section</v>
      </c>
      <c r="GS157" t="str">
        <v>Mfg. Tol., Section B-B</v>
      </c>
      <c r="GT157" t="str">
        <v>Mfg. Tol., Section, OL03361</v>
      </c>
      <c r="GU157" t="str">
        <v>Mfg. Tol., Section, Per Note 2</v>
      </c>
      <c r="GV157" t="str">
        <v>Mfg. Tol., See Image</v>
      </c>
      <c r="GW157" t="str">
        <v>Mfg. Tol., See Image, Bore in Blue</v>
      </c>
      <c r="GX157" t="str">
        <v>Mfg. Tol., See Image, Hook Tip</v>
      </c>
      <c r="GY157" t="str">
        <v>Mfg. Tol., Sharp Okay No Burr</v>
      </c>
      <c r="GZ157" t="str">
        <v>Mfg. Tol., Threadless Blank</v>
      </c>
      <c r="HA157" t="str">
        <v>Mfg.Tol.</v>
      </c>
      <c r="HB157" t="str">
        <v>Mgf. To., T.S.C.</v>
      </c>
      <c r="HC157" t="str">
        <v>Milled Feature</v>
      </c>
      <c r="HD157" t="str">
        <v>Milled Feature, OL04045</v>
      </c>
      <c r="HE157" t="str">
        <v>More than .0005 out of center = Fail</v>
      </c>
      <c r="HF157" t="str">
        <v>Must Pass Through</v>
      </c>
      <c r="HG157" t="str">
        <v>Must pass through gauge</v>
      </c>
      <c r="HH157" t="str">
        <v>Must Pass Through Go Gauge</v>
      </c>
      <c r="HI157" t="str">
        <v>Must Pass, See Image.</v>
      </c>
      <c r="HJ157" t="str">
        <v>NA</v>
      </c>
      <c r="HK157" t="str">
        <v>Narrow Area</v>
      </c>
      <c r="HL157" t="str">
        <v>Near Balloon 21</v>
      </c>
      <c r="HM157" t="str">
        <v>Near Datum B</v>
      </c>
      <c r="HN157" t="str">
        <v>Neck Dia.</v>
      </c>
      <c r="HO157" t="str">
        <v>Neck to Head Rad.</v>
      </c>
      <c r="HP157" t="str">
        <v>No Copper Deposits Allowed</v>
      </c>
      <c r="HQ157" t="str">
        <v>No Section</v>
      </c>
      <c r="HR157" t="str">
        <v>No Section, .01 to .014 = Pass</v>
      </c>
      <c r="HS157" t="str">
        <v>No Section, Rotate Part</v>
      </c>
      <c r="HT157" t="str">
        <v>No Section, See Image</v>
      </c>
      <c r="HU157" t="str">
        <v>No Slot, Section B-B</v>
      </c>
      <c r="HV157" t="str">
        <v>No visual step = Pass</v>
      </c>
      <c r="HW157" t="str">
        <v>Not to exceed .95 Deep</v>
      </c>
      <c r="HX157" t="str">
        <v>Note 1</v>
      </c>
      <c r="HY157" t="str">
        <v>OL00333/A</v>
      </c>
      <c r="HZ157" t="str">
        <v>OL00519</v>
      </c>
      <c r="IA157" t="str">
        <v>OL00520</v>
      </c>
      <c r="IB157" t="str">
        <v>OL00529</v>
      </c>
      <c r="IC157" t="str">
        <v>OL00542</v>
      </c>
      <c r="ID157" t="str">
        <v>OL00724</v>
      </c>
      <c r="IE157" t="str">
        <v>OL01250</v>
      </c>
      <c r="IF157" t="str">
        <v>OL01869, Threadless Blank</v>
      </c>
      <c r="IG157" t="str">
        <v>OL01870, Section</v>
      </c>
      <c r="IH157" t="str">
        <v>OL02255</v>
      </c>
      <c r="II157" t="str">
        <v>OL02255, Mfg. Tol.</v>
      </c>
      <c r="IJ157" t="str">
        <v>OL02302</v>
      </c>
      <c r="IK157" t="str">
        <v xml:space="preserve">OL02318  needed per image instructions </v>
      </c>
      <c r="IL157" t="str">
        <v>OL02556</v>
      </c>
      <c r="IM157" t="str">
        <v>OL02557</v>
      </c>
      <c r="IN157" t="str">
        <v>OL02567</v>
      </c>
      <c r="IO157" t="str">
        <v>OL02653</v>
      </c>
      <c r="IP157" t="str">
        <v>OL02718</v>
      </c>
      <c r="IQ157" t="str">
        <v>OL02841</v>
      </c>
      <c r="IR157" t="str">
        <v>OL02842</v>
      </c>
      <c r="IS157" t="str">
        <v>OL02844</v>
      </c>
      <c r="IT157" t="str">
        <v>OL02871</v>
      </c>
      <c r="IU157" t="str">
        <v>OL02887</v>
      </c>
      <c r="IV157" t="str">
        <v>OL03500</v>
      </c>
      <c r="IW157" t="str">
        <v>OL03766</v>
      </c>
      <c r="IX157" t="str">
        <v>OL03868</v>
      </c>
      <c r="IY157" t="str">
        <v>OL03869</v>
      </c>
      <c r="IZ157" t="str">
        <v>OL03870</v>
      </c>
      <c r="JA157" t="str">
        <v>OL03873, DWG# 100448-44</v>
      </c>
      <c r="JB157" t="str">
        <v>OL03949</v>
      </c>
      <c r="JC157" t="str">
        <v xml:space="preserve">OL04043, Section </v>
      </c>
      <c r="JD157" t="str">
        <v xml:space="preserve">OL04044, Section </v>
      </c>
      <c r="JE157" t="str">
        <v>OL04045</v>
      </c>
      <c r="JF157" t="str">
        <v>OL04045, Milled Feature</v>
      </c>
      <c r="JG157" t="str">
        <v>OL04063</v>
      </c>
      <c r="JH157" t="str">
        <v>OL04064</v>
      </c>
      <c r="JI157" t="str">
        <v>OL04065</v>
      </c>
      <c r="JJ157" t="str">
        <v>OL04181</v>
      </c>
      <c r="JK157" t="str">
        <v>OL04218</v>
      </c>
      <c r="JL157" t="str">
        <v>OL04224, See Image</v>
      </c>
      <c r="JM157" t="str">
        <v>OL04374</v>
      </c>
      <c r="JN157" t="str">
        <v>OL04375, Section M-M</v>
      </c>
      <c r="JO157" t="str">
        <v>OL04376, Section M-M</v>
      </c>
      <c r="JP157" t="str">
        <v>OL04443</v>
      </c>
      <c r="JQ157" t="str">
        <v>OL04444</v>
      </c>
      <c r="JR157" t="str">
        <v>OL05000</v>
      </c>
      <c r="JS157" t="str">
        <v>One side of slot</v>
      </c>
      <c r="JT157" t="str">
        <v>Other side of slot</v>
      </c>
      <c r="JU157" t="str">
        <v>Out of center more than .002 = Fail</v>
      </c>
      <c r="JV157" t="str">
        <v>Out of center more than.002 = Fail</v>
      </c>
      <c r="JW157" t="str">
        <v>Overlay OL02713</v>
      </c>
      <c r="JX157" t="str">
        <v>Overlay OL02714</v>
      </c>
      <c r="JY157" t="str">
        <v>Overlay OL02718</v>
      </c>
      <c r="JZ157" t="str">
        <v>Overlay OL03831, Mfg. Tol.</v>
      </c>
      <c r="KA157" t="str">
        <v>Part Without Slots</v>
      </c>
      <c r="KB157" t="str">
        <v>Part Without Slots, See Image</v>
      </c>
      <c r="KC157" t="str">
        <v xml:space="preserve">Pass = .0254 or Less </v>
      </c>
      <c r="KD157" t="str">
        <v>PD MIN = 4.361, PD MAX = 4.456</v>
      </c>
      <c r="KE157" t="str">
        <v>Per Balloon 2 Note</v>
      </c>
      <c r="KF157" t="str">
        <v>Per drawing note(s) 8.</v>
      </c>
      <c r="KG157" t="str">
        <v>Point or Sphere Tip</v>
      </c>
      <c r="KH157" t="str">
        <v>Point Tip</v>
      </c>
      <c r="KI157" t="str">
        <v>R.9 to R1.1 = Pass, See Image</v>
      </c>
      <c r="KJ157" t="str">
        <v>Ram Construction</v>
      </c>
      <c r="KK157" t="str">
        <v>Record Same Pass / Fail All Balloons</v>
      </c>
      <c r="KL157" t="str">
        <v>Ref. Balloon 1</v>
      </c>
      <c r="KM157" t="str">
        <v>Ref. Balloon 12</v>
      </c>
      <c r="KN157" t="str">
        <v>Ref. Balloon 13, 100% AQL</v>
      </c>
      <c r="KO157" t="str">
        <v>Ref. Balloon 2</v>
      </c>
      <c r="KP157" t="str">
        <v>Ref. Balloon 21, 100% AQL</v>
      </c>
      <c r="KQ157" t="str">
        <v>Ref. Balloon 4</v>
      </c>
      <c r="KR157" t="str">
        <v>Ref. Balloon 7</v>
      </c>
      <c r="KS157" t="str">
        <v>Ref. Balloon 8</v>
      </c>
      <c r="KT157" t="str">
        <v>Relieved Pin Gauges 09236 &amp; 09235</v>
      </c>
      <c r="KU157" t="str">
        <v>Rotate Part</v>
      </c>
      <c r="KV157" t="str">
        <v>Rotate Part, See Image</v>
      </c>
      <c r="KW157" t="str">
        <v>Same as Root Radius</v>
      </c>
      <c r="KX157" t="str">
        <v>Section</v>
      </c>
      <c r="KY157" t="str">
        <v>Section B-B</v>
      </c>
      <c r="KZ157" t="str">
        <v>Section B-B, Distance Between Grooves</v>
      </c>
      <c r="LA157" t="str">
        <v>Section C-C</v>
      </c>
      <c r="LB157" t="str">
        <v>Section Part</v>
      </c>
      <c r="LC157" t="str">
        <v>Section Part, Measured from Opposite Face</v>
      </c>
      <c r="LD157" t="str">
        <v>Section, Broachless Blank</v>
      </c>
      <c r="LE157" t="str">
        <v>Section, EXT. Sphere Location.</v>
      </c>
      <c r="LF157" t="str">
        <v>Section, Hex Cham. Ang.</v>
      </c>
      <c r="LG157" t="str">
        <v>Section, Hex Fillet Rad.</v>
      </c>
      <c r="LH157" t="str">
        <v>Section, INT. Feature</v>
      </c>
      <c r="LI157" t="str">
        <v>Section, INT. Sphere Location.</v>
      </c>
      <c r="LJ157" t="str">
        <v>Section, Mfg. Tol.</v>
      </c>
      <c r="LK157" t="str">
        <v>Section, Mfg. Tol., See Image</v>
      </c>
      <c r="LL157" t="str">
        <v>Section, OL00486</v>
      </c>
      <c r="LM157" t="str">
        <v>Section, OL00542</v>
      </c>
      <c r="LN157" t="str">
        <v>Section, OL00543</v>
      </c>
      <c r="LO157" t="str">
        <v>Section, OL00544</v>
      </c>
      <c r="LP157" t="str">
        <v>Section, OL00545</v>
      </c>
      <c r="LQ157" t="str">
        <v>Section, OL00546</v>
      </c>
      <c r="LR157" t="str">
        <v>Section, OL00547</v>
      </c>
      <c r="LS157" t="str">
        <v>Section, OL00555</v>
      </c>
      <c r="LT157" t="str">
        <v>Section, OL00725</v>
      </c>
      <c r="LU157" t="str">
        <v>Section, OL01430</v>
      </c>
      <c r="LV157" t="str">
        <v>Section, OL01434</v>
      </c>
      <c r="LW157" t="str">
        <v>Section, OL01435</v>
      </c>
      <c r="LX157" t="str">
        <v>Section, OL01807</v>
      </c>
      <c r="LY157" t="str">
        <v>Section, OL01830</v>
      </c>
      <c r="LZ157" t="str">
        <v>Section, OL02351</v>
      </c>
      <c r="MA157" t="str">
        <v>Section, OL02519</v>
      </c>
      <c r="MB157" t="str">
        <v>Section, OL02520</v>
      </c>
      <c r="MC157" t="str">
        <v>Section, OL02522</v>
      </c>
      <c r="MD157" t="str">
        <v>Section, OL02540</v>
      </c>
      <c r="ME157" t="str">
        <v>Section, OL02541</v>
      </c>
      <c r="MF157" t="str">
        <v>Section, OL02552</v>
      </c>
      <c r="MG157" t="str">
        <v>Section, OL02553</v>
      </c>
      <c r="MH157" t="str">
        <v>Section, OL02554</v>
      </c>
      <c r="MI157" t="str">
        <v>Section, OL02555</v>
      </c>
      <c r="MJ157" t="str">
        <v>Section, OL02558</v>
      </c>
      <c r="MK157" t="str">
        <v>Section, OL02559</v>
      </c>
      <c r="ML157" t="str">
        <v>Section, OL02560</v>
      </c>
      <c r="MM157" t="str">
        <v>Section, OL02619</v>
      </c>
      <c r="MN157" t="str">
        <v>Section, OL02620</v>
      </c>
      <c r="MO157" t="str">
        <v>Section, OL02621</v>
      </c>
      <c r="MP157" t="str">
        <v>Section, OL02622</v>
      </c>
      <c r="MQ157" t="str">
        <v>Section, OL02623</v>
      </c>
      <c r="MR157" t="str">
        <v>Section, OL02624</v>
      </c>
      <c r="MS157" t="str">
        <v>Section, OL02652</v>
      </c>
      <c r="MT157" t="str">
        <v>Section, OL02680</v>
      </c>
      <c r="MU157" t="str">
        <v>Section, OL02793</v>
      </c>
      <c r="MV157" t="str">
        <v>Section, OL02823</v>
      </c>
      <c r="MW157" t="str">
        <v>Section, OL02843</v>
      </c>
      <c r="MX157" t="str">
        <v>Section, OL03026, Ext.</v>
      </c>
      <c r="MY157" t="str">
        <v>Section, OL03026, Int.</v>
      </c>
      <c r="MZ157" t="str">
        <v>Section, OL03570, DWG# 100448-41</v>
      </c>
      <c r="NA157" t="str">
        <v>Section, OL03781</v>
      </c>
      <c r="NB157" t="str">
        <v>Section, OL03911</v>
      </c>
      <c r="NC157" t="str">
        <v>Section, OL03912</v>
      </c>
      <c r="ND157" t="str">
        <v>Section, OL03928</v>
      </c>
      <c r="NE157" t="str">
        <v>Section, OL03929</v>
      </c>
      <c r="NF157" t="str">
        <v>Section, OL04030</v>
      </c>
      <c r="NG157" t="str">
        <v>Section, OL04037</v>
      </c>
      <c r="NH157" t="str">
        <v>Section, OL04038</v>
      </c>
      <c r="NI157" t="str">
        <v>Section, OL04046</v>
      </c>
      <c r="NJ157" t="str">
        <v>Section, OL04065</v>
      </c>
      <c r="NK157" t="str">
        <v>Section, OL04066</v>
      </c>
      <c r="NL157" t="str">
        <v>Section, OL04067</v>
      </c>
      <c r="NM157" t="str">
        <v>Section, OL04069</v>
      </c>
      <c r="NN157" t="str">
        <v>Section, OL04071</v>
      </c>
      <c r="NO157" t="str">
        <v>Section, OL04173</v>
      </c>
      <c r="NP157" t="str">
        <v>Section, OL04174</v>
      </c>
      <c r="NQ157" t="str">
        <v>Section, OL04214</v>
      </c>
      <c r="NR157" t="str">
        <v>Section, OL04215</v>
      </c>
      <c r="NS157" t="str">
        <v>Section, OL04216</v>
      </c>
      <c r="NT157" t="str">
        <v>Section, OL04217</v>
      </c>
      <c r="NU157" t="str">
        <v>Section, Overlay OL02716</v>
      </c>
      <c r="NV157" t="str">
        <v>Section, Overlay OL02717</v>
      </c>
      <c r="NW157" t="str">
        <v>Section, See Image</v>
      </c>
      <c r="NX157" t="str">
        <v>Section, See Image, DWG# 100448-41</v>
      </c>
      <c r="NY157" t="str">
        <v>Section, Without Sots</v>
      </c>
      <c r="NZ157" t="str">
        <v>See Comments Sheet</v>
      </c>
      <c r="OA157" t="str">
        <v>See Comments Sheet, OL02318</v>
      </c>
      <c r="OB157" t="str">
        <v>See Image</v>
      </c>
      <c r="OC157" t="str">
        <v>See Image, .005 or Less = Pass</v>
      </c>
      <c r="OD157" t="str">
        <v>See Image, Check Near Radius</v>
      </c>
      <c r="OE157" t="str">
        <v>See Image, Constrained</v>
      </c>
      <c r="OF157" t="str">
        <v>See Image, Distance Between Flats</v>
      </c>
      <c r="OG157" t="str">
        <v xml:space="preserve">See Image, Mfg. Tol, Section A-A </v>
      </c>
      <c r="OH157" t="str">
        <v>See image, Mfg. Tol.</v>
      </c>
      <c r="OI157" t="str">
        <v>See Image, Mic. Across Flats</v>
      </c>
      <c r="OJ157" t="str">
        <v>See Image, OL02850</v>
      </c>
      <c r="OK157" t="str">
        <v>See Image, OL02880</v>
      </c>
      <c r="OL157" t="str">
        <v>See Image, OL03926</v>
      </c>
      <c r="OM157" t="str">
        <v>See Image, OL03927</v>
      </c>
      <c r="ON157" t="str">
        <v>See Image, OL04003</v>
      </c>
      <c r="OO157" t="str">
        <v>'See Image, OL04342,  Best Fit Joe Block</v>
      </c>
      <c r="OP157" t="str">
        <v>See Image, OL04342,  Blank</v>
      </c>
      <c r="OQ157" t="str">
        <v>See Image, OL04342, Blank</v>
      </c>
      <c r="OR157" t="str">
        <v>See Image, OL04343, Blank</v>
      </c>
      <c r="OS157" t="str">
        <v>See Image, Pass = .002 or Less</v>
      </c>
      <c r="OT157" t="str">
        <v>See Image, Rcd. MAX</v>
      </c>
      <c r="OU157" t="str">
        <v>See Image, Rcd. MIN</v>
      </c>
      <c r="OV157" t="str">
        <v>See Image, Section</v>
      </c>
      <c r="OW157" t="str">
        <v>See Image, Section A-A</v>
      </c>
      <c r="OX157" t="str">
        <v>See Image, Section B-B</v>
      </c>
      <c r="OY157" t="str">
        <v>See Image, Section B-B, TSC</v>
      </c>
      <c r="OZ157" t="str">
        <v>See Image, Shank Drawing # 18000-XX-XX A</v>
      </c>
      <c r="PA157" t="str">
        <v>Sequencial Laser 01, 120 Per Print</v>
      </c>
      <c r="PB157" t="str">
        <v>Set to .202, Zero on Thread Lead</v>
      </c>
      <c r="PC157" t="str">
        <v>Sharp OK, No Burr</v>
      </c>
      <c r="PD157" t="str">
        <v>Sharp OK, No Raised Edge, See Image</v>
      </c>
      <c r="PE157" t="str">
        <v>Sharp OK, No Raised Edges</v>
      </c>
      <c r="PF157" t="str">
        <v>Sharp okay no raised edge</v>
      </c>
      <c r="PG157" t="str">
        <v>Sharp Okay, No Burr</v>
      </c>
      <c r="PH157" t="str">
        <v>Sharp Okay, No Raised Edge</v>
      </c>
      <c r="PI157" t="str">
        <v>Sharp Okay, No Raised Edges,</v>
      </c>
      <c r="PJ157" t="str">
        <v>Sharp Okay, See Image</v>
      </c>
      <c r="PK157" t="str">
        <v xml:space="preserve">Start of Radius @ .195 </v>
      </c>
      <c r="PL157" t="str">
        <v xml:space="preserve">Start of Radius @ .21 </v>
      </c>
      <c r="PM157" t="str">
        <v xml:space="preserve">T.S.C. </v>
      </c>
      <c r="PN157" t="str">
        <v>Tangent Point</v>
      </c>
      <c r="PO157" t="str">
        <v>Tangent point of R.50</v>
      </c>
      <c r="PP157" t="str">
        <v>Taper Check, Mfg.Tol.</v>
      </c>
      <c r="PQ157" t="str">
        <v>Taper Check, Mfg.Tol., See Image</v>
      </c>
      <c r="PR157" t="str">
        <v>Thrd. Minor Ø</v>
      </c>
      <c r="PS157" t="str">
        <v>Thrd. Relief Ø</v>
      </c>
      <c r="PT157" t="str">
        <v>Threadless Blank</v>
      </c>
      <c r="PU157" t="str">
        <v>Threadless Blank, From Major Ø</v>
      </c>
      <c r="PV157" t="str">
        <v>Threadless Blank, Mfg. Tol.</v>
      </c>
      <c r="PW157" t="str">
        <v>Threadless Blank, Thrd. to Neck Rad.</v>
      </c>
      <c r="PX157" t="str">
        <v>Thredless Blank</v>
      </c>
      <c r="PY157" t="str">
        <v>To center of R.005</v>
      </c>
      <c r="PZ157" t="str">
        <v>Torx Min. Dia.</v>
      </c>
      <c r="QA157" t="str">
        <v>Turn Ø Free of Mill Marks</v>
      </c>
      <c r="QB157" t="str">
        <v>Use (Full) GO Hex</v>
      </c>
      <c r="QC157" t="str">
        <v>Use Balloon 1 FULL Gauge</v>
      </c>
      <c r="QD157" t="str">
        <v>Use Balloon 9 FULL GO</v>
      </c>
      <c r="QE157" t="str">
        <v>Use Best Fit Pin</v>
      </c>
      <c r="QF157" t="str">
        <v>Use Disk Tip</v>
      </c>
      <c r="QG157" t="str">
        <v>Use flat bottomed indicator tip.</v>
      </c>
      <c r="QH157" t="str">
        <v xml:space="preserve">Use Full .093 Go Hex </v>
      </c>
      <c r="QI157" t="str">
        <v xml:space="preserve">Use Full .0930 Go Hex </v>
      </c>
      <c r="QJ157" t="str">
        <v>Use Full .1235 Go Hex</v>
      </c>
      <c r="QK157" t="str">
        <v>Use Gauge K2-98-8019-04, See Image</v>
      </c>
      <c r="QL157" t="str">
        <v>Use large flat indicator tip</v>
      </c>
      <c r="QM157" t="str">
        <v>Use Pins.3330/.3350, See Image MAX NO-GO</v>
      </c>
      <c r="QN157" t="str">
        <v>Use Pointed Drop Indicator Tip</v>
      </c>
      <c r="QO157" t="str">
        <v>V-Block</v>
      </c>
      <c r="QP157" t="str">
        <v>V-Block,  AMB for 13</v>
      </c>
      <c r="QQ157" t="str">
        <v>V-Block,  Hex Cham. Dia.</v>
      </c>
      <c r="QR157" t="str">
        <v>V-Block, Hex Depth</v>
      </c>
      <c r="QS157" t="str">
        <v>VBU Gauge</v>
      </c>
      <c r="QT157" t="str">
        <v>Visibally smaller than HEX=Pass</v>
      </c>
      <c r="QU157" t="str">
        <v>Visual Per Drawing</v>
      </c>
      <c r="QV157" t="str">
        <v>Whirl Blank</v>
      </c>
      <c r="QW157" t="str">
        <v xml:space="preserve">Whirl Blank </v>
      </c>
      <c r="QX157" t="str">
        <v>Whirl Blank, Neck Rad. End to Head CL</v>
      </c>
      <c r="QY157" t="str">
        <v>Whirl Blank, Nose Start Dia.</v>
      </c>
      <c r="QZ157" t="str">
        <v>Whirl Blank, Nose Start Dist.</v>
      </c>
      <c r="RA157" t="str">
        <v>Whirl Blank, Thrd. Minor</v>
      </c>
      <c r="RB157" t="str">
        <v>Whirl Blank, Thrd. Pullout Dia.</v>
      </c>
      <c r="RC157" t="str">
        <v>Whole Part, Removal is at Assy. Level</v>
      </c>
      <c r="RD157" t="str">
        <v>Wide Area</v>
      </c>
      <c r="RE157" t="str">
        <v>Zero on End of Go Gauge</v>
      </c>
    </row>
    <row r="158" spans="1:473">
      <c r="A158" t="s">
        <v>794</v>
      </c>
      <c r="C158" t="str" cm="1">
        <f t="array" ref="C158:RE158">TRANSPOSE(_xlfn._xlws.SORT(_xlfn._xlws.FILTER($A$2:$A$600,ISNUMBER(SEARCH('PartLib Table'!M175,$A$2:$A$600)),"not found")))</f>
        <v xml:space="preserve"> 'C', Whirl Blank</v>
      </c>
      <c r="D158" t="str">
        <v xml:space="preserve"> See Image, Constrained</v>
      </c>
      <c r="E158" t="str">
        <v>(.04 to .12 range = Pass)</v>
      </c>
      <c r="F158" t="str">
        <v>(.042 FULL) Go Pin Seat Fully</v>
      </c>
      <c r="G158" t="str">
        <v>(B), Mfg. Tol.</v>
      </c>
      <c r="H158" t="str">
        <v>(B), O.A.L.</v>
      </c>
      <c r="I158" t="str">
        <v>.001 or less =Pass</v>
      </c>
      <c r="J158" t="str">
        <v>.001 or less out of center = Pass</v>
      </c>
      <c r="K158" t="str">
        <v>.002 or Less = Pass</v>
      </c>
      <c r="L158" t="str">
        <v>.002 or Less out of center = Pass</v>
      </c>
      <c r="M158" t="str">
        <v>.005 to .015 = Pass</v>
      </c>
      <c r="N158" t="str">
        <v>.0125 Mean, Section</v>
      </c>
      <c r="O158" t="str">
        <v>.025 or Less in X &amp; Y=Pass</v>
      </c>
      <c r="P158" t="str">
        <v>.038 Mean</v>
      </c>
      <c r="Q158" t="str">
        <v>.063 MM = .0024 IN, See Image</v>
      </c>
      <c r="R158" t="str">
        <v>.063MM = .0024"</v>
      </c>
      <c r="S158" t="str">
        <v>.243 NO-GO, Unconstrained, Must Not Start</v>
      </c>
      <c r="T158" t="str">
        <v>@ Back Face &amp; ID, No Raised Edge</v>
      </c>
      <c r="U158" t="str">
        <v>@ Back Face &amp; OD, No Raised Edge</v>
      </c>
      <c r="V158" t="str">
        <v>@ ID &amp; FACE</v>
      </c>
      <c r="W158" t="str">
        <v>@ OD &amp; BACK FACE</v>
      </c>
      <c r="X158" t="str">
        <v>@ OD &amp; FACE</v>
      </c>
      <c r="Y158" t="str">
        <v>Across from slot</v>
      </c>
      <c r="Z158" t="str">
        <v>All Edge Breaks</v>
      </c>
      <c r="AA158" t="str">
        <v>Attached to bar stock</v>
      </c>
      <c r="AB158" t="str">
        <v xml:space="preserve">Back Turn Fillet Rad. </v>
      </c>
      <c r="AC158" t="str">
        <v>Balloon 1 (DWG FRM0105 Page 2, NV-27)</v>
      </c>
      <c r="AD158" t="str">
        <v>Balloon 1 (DWG FRM0105, NV-30)</v>
      </c>
      <c r="AE158" t="str">
        <v>Balloon 1 (P# 9890002-20) OL00429/A</v>
      </c>
      <c r="AF158" t="str">
        <v>Balloon 1, DWG#FRM0105</v>
      </c>
      <c r="AG158" t="str">
        <v>Balloon 11, See Image</v>
      </c>
      <c r="AH158" t="str">
        <v xml:space="preserve">Balloon 2 (DWG FRM0105 Page 2, NV-27) </v>
      </c>
      <c r="AI158" t="str">
        <v>Balloon 2 (DWG FRM0105, NV-30)</v>
      </c>
      <c r="AJ158" t="str">
        <v>Balloon 2 (P# 9890002-20)</v>
      </c>
      <c r="AK158" t="str">
        <v>Balloon 2, DWG#FRM0105</v>
      </c>
      <c r="AL158" t="str">
        <v>Balloon 2, DWG#FRM0105, See Image</v>
      </c>
      <c r="AM158" t="str">
        <v>Balloon 3 (DWG FRM0105, NV-30 Minor)</v>
      </c>
      <c r="AN158" t="str">
        <v>Balloon 3 (DWG FRM0105, NV-30)</v>
      </c>
      <c r="AO158" t="str">
        <v>Balloon 3 (P# 9890002-20)</v>
      </c>
      <c r="AP158" t="str">
        <v>Balloon 4</v>
      </c>
      <c r="AQ158" t="str">
        <v>Balloon 4 (P# 9890002-20)</v>
      </c>
      <c r="AR158" t="str">
        <v>Below Middle Band</v>
      </c>
      <c r="AS158" t="str">
        <v>Best Fit Pin, .003 or Less =Pass</v>
      </c>
      <c r="AT158" t="str">
        <v>Blank</v>
      </c>
      <c r="AU158" t="str">
        <v>Blank Turn Maj.</v>
      </c>
      <c r="AV158" t="str">
        <v>Blank Turn Maj. Mill Flt., OL4172</v>
      </c>
      <c r="AW158" t="str">
        <v>Blank Without .010 Slots</v>
      </c>
      <c r="AX158" t="str">
        <v>Blank Without .010 Slots, Section</v>
      </c>
      <c r="AY158" t="str">
        <v>Blank without thread</v>
      </c>
      <c r="AZ158" t="str">
        <v xml:space="preserve">Blank, Center of V Grv. </v>
      </c>
      <c r="BA158" t="str">
        <v>Blank, Check R adjacent Balloon 17</v>
      </c>
      <c r="BB158" t="str">
        <v>Blank, EXT. Feature</v>
      </c>
      <c r="BC158" t="str">
        <v>Blank, See Image, OL04335</v>
      </c>
      <c r="BD158" t="str">
        <v>Blank, See Image, OL04336</v>
      </c>
      <c r="BE158" t="str">
        <v xml:space="preserve">Blank, Thrd. </v>
      </c>
      <c r="BF158" t="str">
        <v>Blank, Turn Tip</v>
      </c>
      <c r="BG158" t="str">
        <v>Blank, Without Thrd.</v>
      </c>
      <c r="BH158" t="str">
        <v>Blank, Without Thread</v>
      </c>
      <c r="BI158" t="str">
        <v xml:space="preserve">Blunt Start Blend to Minor </v>
      </c>
      <c r="BJ158" t="str">
        <v>Calc., Use Go HEX</v>
      </c>
      <c r="BK158" t="str">
        <v>Can't dig into OD</v>
      </c>
      <c r="BL158" t="str">
        <v>Carbide Gauge</v>
      </c>
      <c r="BM158" t="str">
        <v xml:space="preserve">Center of V Grv. </v>
      </c>
      <c r="BN158" t="str">
        <v>Centered Less than .03 = Pass</v>
      </c>
      <c r="BO158" t="str">
        <v>Centered within .0005 or Less = Pass</v>
      </c>
      <c r="BP158" t="str">
        <v>Centered within .001 or Less = Pass</v>
      </c>
      <c r="BQ158" t="str">
        <v>Centered within .0254 or Less = Pass</v>
      </c>
      <c r="BR158" t="str">
        <v>Check close to Rod Slot</v>
      </c>
      <c r="BS158" t="str">
        <v>Check every other hole</v>
      </c>
      <c r="BT158" t="str">
        <v>Check Go over full length of slot.</v>
      </c>
      <c r="BU158" t="str">
        <v>Check Near Closed End</v>
      </c>
      <c r="BV158" t="str">
        <v>Check per Print View, Away from Rod Slot</v>
      </c>
      <c r="BW158" t="str">
        <v>Check to Balloon 30 Go Pin</v>
      </c>
      <c r="BX158" t="str">
        <v>Check with .2705 SET Pin Inside Part</v>
      </c>
      <c r="BY158" t="str">
        <v>Check with Hex Up</v>
      </c>
      <c r="BZ158" t="str">
        <v>CMM Blank</v>
      </c>
      <c r="CA158" t="str">
        <v>Confirm Full Radius</v>
      </c>
      <c r="CB158" t="str">
        <v>Constrained in fixture</v>
      </c>
      <c r="CC158" t="str">
        <v>Constrained with Ring</v>
      </c>
      <c r="CD158" t="str">
        <v>Constrained, See Image</v>
      </c>
      <c r="CE158" t="str">
        <v>Dim. "A"</v>
      </c>
      <c r="CF158" t="str">
        <v>Dim. "B"</v>
      </c>
      <c r="CG158" t="str">
        <v>Dim. "C"</v>
      </c>
      <c r="CH158" t="str">
        <v>Dim. "D", Whirl Blank</v>
      </c>
      <c r="CI158" t="str">
        <v>Dim. "G"</v>
      </c>
      <c r="CJ158" t="str">
        <v>Dim. E, Blank Turn Maj. &amp;  Mill Flt</v>
      </c>
      <c r="CK158" t="str">
        <v>Dim. E, Blank Turn Maj.&amp;  Mill Flt</v>
      </c>
      <c r="CL158" t="str">
        <v>Dim. H, Whirl Blank</v>
      </c>
      <c r="CM158" t="str">
        <v>Dim. J, 'Blank Turn Maj. &amp; Whirl Blank</v>
      </c>
      <c r="CN158" t="str">
        <v>Disk Drop Indicator Tip</v>
      </c>
      <c r="CO158" t="str">
        <v>DWG 100448-15, Balloon F_1</v>
      </c>
      <c r="CP158" t="str">
        <v>DWG 100448-15, OL02571</v>
      </c>
      <c r="CQ158" t="str">
        <v>DWG 100448-41</v>
      </c>
      <c r="CR158" t="str">
        <v>DWG 9890040, (10E),Section Part, OL01139</v>
      </c>
      <c r="CS158" t="str">
        <v>DWG 9890040, (10E),Section, OL01139</v>
      </c>
      <c r="CT158" t="str">
        <v>DWG 9890040, (11E)</v>
      </c>
      <c r="CU158" t="str">
        <v>DWG 9890040, (11E), Pins with Flats</v>
      </c>
      <c r="CV158" t="str">
        <v>DWG 9890040, (12E),  Pass=.002 or less</v>
      </c>
      <c r="CW158" t="str">
        <v>DWG 9890040, (12E), See Image</v>
      </c>
      <c r="CX158" t="str">
        <v>DWG 9890040, (1E), OL01431</v>
      </c>
      <c r="CY158" t="str">
        <v>DWG 9890040, (1E), OL01432</v>
      </c>
      <c r="CZ158" t="str">
        <v>DWG 9890040, (2E), OL01432</v>
      </c>
      <c r="DA158" t="str">
        <v>DWG 9890040, (3E)</v>
      </c>
      <c r="DB158" t="str">
        <v>DWG 9890040, (4E)</v>
      </c>
      <c r="DC158" t="str">
        <v>DWG 9890040, (5E), OL02336</v>
      </c>
      <c r="DD158" t="str">
        <v>DWG 9890040, (6E)</v>
      </c>
      <c r="DE158" t="str">
        <v>DWG 9890040, (7E)</v>
      </c>
      <c r="DF158" t="str">
        <v>DWG 9890040, (8E), OL01433</v>
      </c>
      <c r="DG158" t="str">
        <v>DWG 9890040, (8E), OL01433, Section</v>
      </c>
      <c r="DH158" t="str">
        <v>DWG 9890040, (9E), Close to Rod Slot</v>
      </c>
      <c r="DI158" t="str">
        <v>DWG 9890040, (9E),Close to Rod Slot</v>
      </c>
      <c r="DJ158" t="str">
        <v>DWG FRM0105 PAGE 2</v>
      </c>
      <c r="DK158" t="str">
        <v>DWG# 100448-41</v>
      </c>
      <c r="DL158" t="str">
        <v>DWG# 100448-44</v>
      </c>
      <c r="DM158" t="str">
        <v>DWG# 9890003  (1), Section OL00436/A</v>
      </c>
      <c r="DN158" t="str">
        <v>DWG# 9890003 (3), Ring Gauge Constrained</v>
      </c>
      <c r="DO158" t="str">
        <v>DWG# 9890003 (4), Section</v>
      </c>
      <c r="DP158" t="str">
        <v>DWG#100448-26, Balloon 1K, OL02350</v>
      </c>
      <c r="DQ158" t="str">
        <v>DWG#100448-26, Balloon 2K, OL02350</v>
      </c>
      <c r="DR158" t="str">
        <v>DWG#100448-26, Balloon 3K, OL02363</v>
      </c>
      <c r="DS158" t="str">
        <v>DWG#100448-26, Balloon 4K</v>
      </c>
      <c r="DT158" t="str">
        <v>DWG#100448-26, Balloon 5K, Section</v>
      </c>
      <c r="DU158" t="str">
        <v>DWG#100448-26, Balloon 6K</v>
      </c>
      <c r="DV158" t="str">
        <v>DWG#100448-26, Balloon 7K, Section</v>
      </c>
      <c r="DW158" t="str">
        <v>DWG#100448-26, Mfg. Tol.</v>
      </c>
      <c r="DX158" t="str">
        <v>DWG#9890003 (2) Ring Gauge Constrained</v>
      </c>
      <c r="DY158" t="str">
        <v>DWG#9890044</v>
      </c>
      <c r="DZ158" t="str">
        <v>DWG#9890044 .1985 to .2005=Pass</v>
      </c>
      <c r="EA158" t="str">
        <v>DWG#9890044 Overlay OL02441</v>
      </c>
      <c r="EB158" t="str">
        <v>DWG#9890044, OL02441</v>
      </c>
      <c r="EC158" t="str">
        <v>DWG#FRM0105</v>
      </c>
      <c r="ED158" t="str">
        <v>EXT.</v>
      </c>
      <c r="EE158" t="str">
        <v>EXT. Section, OL02460</v>
      </c>
      <c r="EF158" t="str">
        <v>EXT., OL04223</v>
      </c>
      <c r="EG158" t="str">
        <v>Flat Drop Indicator Tip</v>
      </c>
      <c r="EH158" t="str">
        <v>Full Go Pin, No Light, at Radius</v>
      </c>
      <c r="EI158" t="str">
        <v>Function Check</v>
      </c>
      <c r="EJ158" t="str">
        <v>GO Function Gauge</v>
      </c>
      <c r="EK158" t="str">
        <v>Go Gauge for Balloon 1 &amp; 4</v>
      </c>
      <c r="EL158" t="str">
        <v>Go Pin must pass through</v>
      </c>
      <c r="EM158" t="str">
        <v>Greater than .005 = Fail, Section</v>
      </c>
      <c r="EN158" t="str">
        <v>Greater than .025 out of center = Fail</v>
      </c>
      <c r="EO158" t="str">
        <v>Greater than 2.6 = Pass</v>
      </c>
      <c r="EP158" t="str">
        <v>Green = Pass, Red = Fail</v>
      </c>
      <c r="EQ158" t="str">
        <v>Hex Depth</v>
      </c>
      <c r="ER158" t="str">
        <v>Hex Minor</v>
      </c>
      <c r="ES158" t="str">
        <v>Hole Dia.</v>
      </c>
      <c r="ET158" t="str">
        <v>Hook or Disk Tip</v>
      </c>
      <c r="EU158" t="str">
        <v>ID Sphere Finish</v>
      </c>
      <c r="EV158" t="str">
        <v>ID/OD Both Sides, Diff. .002 or less = Pass</v>
      </c>
      <c r="EW158" t="str">
        <v>If Looks Big, Section</v>
      </c>
      <c r="EX158" t="str">
        <v>If Looks Small, Section</v>
      </c>
      <c r="EY158" t="str">
        <v>Insp. Close to Break Away, Mfg.Tol.</v>
      </c>
      <c r="EZ158" t="str">
        <v>INT.</v>
      </c>
      <c r="FA158" t="str">
        <v>INT. Section, OL02460</v>
      </c>
      <c r="FB158" t="str">
        <v>INT., OL04223</v>
      </c>
      <c r="FC158" t="str">
        <v>Intersect. of 7.7 &amp; R0.10</v>
      </c>
      <c r="FD158" t="str">
        <v>Intersect. of 8.79 and R.25 MAX</v>
      </c>
      <c r="FE158" t="str">
        <v>Keep Ind. Tip away from corner</v>
      </c>
      <c r="FF158" t="str">
        <v>L31</v>
      </c>
      <c r="FG158" t="str">
        <v>Laser Mark</v>
      </c>
      <c r="FH158" t="str">
        <v>LASER PER NOTE 4</v>
      </c>
      <c r="FI158" t="str">
        <v>LASER PER NOTE 4, Final Check 1 only</v>
      </c>
      <c r="FJ158" t="str">
        <v>Less than .002 out of center = Pass</v>
      </c>
      <c r="FK158" t="str">
        <v>Less than 2.75 = Pass, Section</v>
      </c>
      <c r="FL158" t="str">
        <v>List as pin. Not Calibrated</v>
      </c>
      <c r="FM158" t="str">
        <v>M9 X 1.25 BUTT See Comment Image</v>
      </c>
      <c r="FN158" t="str">
        <v>Manual Section</v>
      </c>
      <c r="FO158" t="str">
        <v>Max Deep .241 NO-GO =.42</v>
      </c>
      <c r="FP158" t="str">
        <v>MAX Depth of (Note 7) .241 NO-GO Pin</v>
      </c>
      <c r="FQ158" t="str">
        <v>Measure from Blue Line, See Image</v>
      </c>
      <c r="FR158" t="str">
        <v>Measure Width of Blue Area, See Image</v>
      </c>
      <c r="FS158" t="str">
        <v>Mfg. Tol</v>
      </c>
      <c r="FT158" t="str">
        <v>Mfg. Tol, See Image</v>
      </c>
      <c r="FU158" t="str">
        <v>Mfg. Tol.</v>
      </c>
      <c r="FV158" t="str">
        <v>Mfg. Tol. "A"</v>
      </c>
      <c r="FW158" t="str">
        <v>Mfg. Tol. (Zero on Gauge Full Dia. Lead)</v>
      </c>
      <c r="FX158" t="str">
        <v>Mfg. Tol. Balloon 11, See Image</v>
      </c>
      <c r="FY158" t="str">
        <v>Mfg. Tol. Balloon 4</v>
      </c>
      <c r="FZ158" t="str">
        <v>Mfg. Tol. Balloon 7</v>
      </c>
      <c r="GA158" t="str">
        <v xml:space="preserve">Mfg. Tol. C-Bore Face (Ballo 28) </v>
      </c>
      <c r="GB158" t="str">
        <v>Mfg. Tol. Section</v>
      </c>
      <c r="GC158" t="str">
        <v>Mfg. Tol. See Image</v>
      </c>
      <c r="GD158" t="str">
        <v>Mfg. Tol., 3 Places, Record MAX</v>
      </c>
      <c r="GE158" t="str">
        <v>Mfg. Tol., Balloon 11</v>
      </c>
      <c r="GF158" t="str">
        <v>Mfg. Tol., Balloon 7</v>
      </c>
      <c r="GG158" t="str">
        <v>Mfg. Tol., Blank</v>
      </c>
      <c r="GH158" t="str">
        <v>Mfg. Tol., Blank, Balloon 12</v>
      </c>
      <c r="GI158" t="str">
        <v>Mfg. Tol., Blend to SØ.320</v>
      </c>
      <c r="GJ158" t="str">
        <v>Mfg. Tol., Calculation</v>
      </c>
      <c r="GK158" t="str">
        <v>Mfg. Tol., For Mill Fixture</v>
      </c>
      <c r="GL158" t="str">
        <v>Mfg. Tol., L32</v>
      </c>
      <c r="GM158" t="str">
        <v>Mfg. Tol., L33</v>
      </c>
      <c r="GN158" t="str">
        <v>Mfg. Tol., No Tool Marks</v>
      </c>
      <c r="GO158" t="str">
        <v>Mfg. Tol., OL03361</v>
      </c>
      <c r="GP158" t="str">
        <v>Mfg. Tol., Record off center value</v>
      </c>
      <c r="GQ158" t="str">
        <v>Mfg. Tol., Same 3 Places, Record MIN</v>
      </c>
      <c r="GR158" t="str">
        <v>Mfg. Tol., Section</v>
      </c>
      <c r="GS158" t="str">
        <v>Mfg. Tol., Section B-B</v>
      </c>
      <c r="GT158" t="str">
        <v>Mfg. Tol., Section, OL03361</v>
      </c>
      <c r="GU158" t="str">
        <v>Mfg. Tol., Section, Per Note 2</v>
      </c>
      <c r="GV158" t="str">
        <v>Mfg. Tol., See Image</v>
      </c>
      <c r="GW158" t="str">
        <v>Mfg. Tol., See Image, Bore in Blue</v>
      </c>
      <c r="GX158" t="str">
        <v>Mfg. Tol., See Image, Hook Tip</v>
      </c>
      <c r="GY158" t="str">
        <v>Mfg. Tol., Sharp Okay No Burr</v>
      </c>
      <c r="GZ158" t="str">
        <v>Mfg. Tol., Threadless Blank</v>
      </c>
      <c r="HA158" t="str">
        <v>Mfg.Tol.</v>
      </c>
      <c r="HB158" t="str">
        <v>Mgf. To., T.S.C.</v>
      </c>
      <c r="HC158" t="str">
        <v>Milled Feature</v>
      </c>
      <c r="HD158" t="str">
        <v>Milled Feature, OL04045</v>
      </c>
      <c r="HE158" t="str">
        <v>More than .0005 out of center = Fail</v>
      </c>
      <c r="HF158" t="str">
        <v>Must Pass Through</v>
      </c>
      <c r="HG158" t="str">
        <v>Must pass through gauge</v>
      </c>
      <c r="HH158" t="str">
        <v>Must Pass Through Go Gauge</v>
      </c>
      <c r="HI158" t="str">
        <v>Must Pass, See Image.</v>
      </c>
      <c r="HJ158" t="str">
        <v>NA</v>
      </c>
      <c r="HK158" t="str">
        <v>Narrow Area</v>
      </c>
      <c r="HL158" t="str">
        <v>Near Balloon 21</v>
      </c>
      <c r="HM158" t="str">
        <v>Near Datum B</v>
      </c>
      <c r="HN158" t="str">
        <v>Neck Dia.</v>
      </c>
      <c r="HO158" t="str">
        <v>Neck to Head Rad.</v>
      </c>
      <c r="HP158" t="str">
        <v>No Copper Deposits Allowed</v>
      </c>
      <c r="HQ158" t="str">
        <v>No Section</v>
      </c>
      <c r="HR158" t="str">
        <v>No Section, .01 to .014 = Pass</v>
      </c>
      <c r="HS158" t="str">
        <v>No Section, Rotate Part</v>
      </c>
      <c r="HT158" t="str">
        <v>No Section, See Image</v>
      </c>
      <c r="HU158" t="str">
        <v>No Slot, Section B-B</v>
      </c>
      <c r="HV158" t="str">
        <v>No visual step = Pass</v>
      </c>
      <c r="HW158" t="str">
        <v>Not to exceed .95 Deep</v>
      </c>
      <c r="HX158" t="str">
        <v>Note 1</v>
      </c>
      <c r="HY158" t="str">
        <v>OL00333/A</v>
      </c>
      <c r="HZ158" t="str">
        <v>OL00519</v>
      </c>
      <c r="IA158" t="str">
        <v>OL00520</v>
      </c>
      <c r="IB158" t="str">
        <v>OL00529</v>
      </c>
      <c r="IC158" t="str">
        <v>OL00542</v>
      </c>
      <c r="ID158" t="str">
        <v>OL00724</v>
      </c>
      <c r="IE158" t="str">
        <v>OL01250</v>
      </c>
      <c r="IF158" t="str">
        <v>OL01869, Threadless Blank</v>
      </c>
      <c r="IG158" t="str">
        <v>OL01870, Section</v>
      </c>
      <c r="IH158" t="str">
        <v>OL02255</v>
      </c>
      <c r="II158" t="str">
        <v>OL02255, Mfg. Tol.</v>
      </c>
      <c r="IJ158" t="str">
        <v>OL02302</v>
      </c>
      <c r="IK158" t="str">
        <v xml:space="preserve">OL02318  needed per image instructions </v>
      </c>
      <c r="IL158" t="str">
        <v>OL02556</v>
      </c>
      <c r="IM158" t="str">
        <v>OL02557</v>
      </c>
      <c r="IN158" t="str">
        <v>OL02567</v>
      </c>
      <c r="IO158" t="str">
        <v>OL02653</v>
      </c>
      <c r="IP158" t="str">
        <v>OL02718</v>
      </c>
      <c r="IQ158" t="str">
        <v>OL02841</v>
      </c>
      <c r="IR158" t="str">
        <v>OL02842</v>
      </c>
      <c r="IS158" t="str">
        <v>OL02844</v>
      </c>
      <c r="IT158" t="str">
        <v>OL02871</v>
      </c>
      <c r="IU158" t="str">
        <v>OL02887</v>
      </c>
      <c r="IV158" t="str">
        <v>OL03500</v>
      </c>
      <c r="IW158" t="str">
        <v>OL03766</v>
      </c>
      <c r="IX158" t="str">
        <v>OL03868</v>
      </c>
      <c r="IY158" t="str">
        <v>OL03869</v>
      </c>
      <c r="IZ158" t="str">
        <v>OL03870</v>
      </c>
      <c r="JA158" t="str">
        <v>OL03873, DWG# 100448-44</v>
      </c>
      <c r="JB158" t="str">
        <v>OL03949</v>
      </c>
      <c r="JC158" t="str">
        <v xml:space="preserve">OL04043, Section </v>
      </c>
      <c r="JD158" t="str">
        <v xml:space="preserve">OL04044, Section </v>
      </c>
      <c r="JE158" t="str">
        <v>OL04045</v>
      </c>
      <c r="JF158" t="str">
        <v>OL04045, Milled Feature</v>
      </c>
      <c r="JG158" t="str">
        <v>OL04063</v>
      </c>
      <c r="JH158" t="str">
        <v>OL04064</v>
      </c>
      <c r="JI158" t="str">
        <v>OL04065</v>
      </c>
      <c r="JJ158" t="str">
        <v>OL04181</v>
      </c>
      <c r="JK158" t="str">
        <v>OL04218</v>
      </c>
      <c r="JL158" t="str">
        <v>OL04224, See Image</v>
      </c>
      <c r="JM158" t="str">
        <v>OL04374</v>
      </c>
      <c r="JN158" t="str">
        <v>OL04375, Section M-M</v>
      </c>
      <c r="JO158" t="str">
        <v>OL04376, Section M-M</v>
      </c>
      <c r="JP158" t="str">
        <v>OL04443</v>
      </c>
      <c r="JQ158" t="str">
        <v>OL04444</v>
      </c>
      <c r="JR158" t="str">
        <v>OL05000</v>
      </c>
      <c r="JS158" t="str">
        <v>One side of slot</v>
      </c>
      <c r="JT158" t="str">
        <v>Other side of slot</v>
      </c>
      <c r="JU158" t="str">
        <v>Out of center more than .002 = Fail</v>
      </c>
      <c r="JV158" t="str">
        <v>Out of center more than.002 = Fail</v>
      </c>
      <c r="JW158" t="str">
        <v>Overlay OL02713</v>
      </c>
      <c r="JX158" t="str">
        <v>Overlay OL02714</v>
      </c>
      <c r="JY158" t="str">
        <v>Overlay OL02718</v>
      </c>
      <c r="JZ158" t="str">
        <v>Overlay OL03831, Mfg. Tol.</v>
      </c>
      <c r="KA158" t="str">
        <v>Part Without Slots</v>
      </c>
      <c r="KB158" t="str">
        <v>Part Without Slots, See Image</v>
      </c>
      <c r="KC158" t="str">
        <v xml:space="preserve">Pass = .0254 or Less </v>
      </c>
      <c r="KD158" t="str">
        <v>PD MIN = 4.361, PD MAX = 4.456</v>
      </c>
      <c r="KE158" t="str">
        <v>Per Balloon 2 Note</v>
      </c>
      <c r="KF158" t="str">
        <v>Per drawing note(s) 8.</v>
      </c>
      <c r="KG158" t="str">
        <v>Point or Sphere Tip</v>
      </c>
      <c r="KH158" t="str">
        <v>Point Tip</v>
      </c>
      <c r="KI158" t="str">
        <v>R.9 to R1.1 = Pass, See Image</v>
      </c>
      <c r="KJ158" t="str">
        <v>Ram Construction</v>
      </c>
      <c r="KK158" t="str">
        <v>Record Same Pass / Fail All Balloons</v>
      </c>
      <c r="KL158" t="str">
        <v>Ref. Balloon 1</v>
      </c>
      <c r="KM158" t="str">
        <v>Ref. Balloon 12</v>
      </c>
      <c r="KN158" t="str">
        <v>Ref. Balloon 13, 100% AQL</v>
      </c>
      <c r="KO158" t="str">
        <v>Ref. Balloon 2</v>
      </c>
      <c r="KP158" t="str">
        <v>Ref. Balloon 21, 100% AQL</v>
      </c>
      <c r="KQ158" t="str">
        <v>Ref. Balloon 4</v>
      </c>
      <c r="KR158" t="str">
        <v>Ref. Balloon 7</v>
      </c>
      <c r="KS158" t="str">
        <v>Ref. Balloon 8</v>
      </c>
      <c r="KT158" t="str">
        <v>Relieved Pin Gauges 09236 &amp; 09235</v>
      </c>
      <c r="KU158" t="str">
        <v>Rotate Part</v>
      </c>
      <c r="KV158" t="str">
        <v>Rotate Part, See Image</v>
      </c>
      <c r="KW158" t="str">
        <v>Same as Root Radius</v>
      </c>
      <c r="KX158" t="str">
        <v>Section</v>
      </c>
      <c r="KY158" t="str">
        <v>Section B-B</v>
      </c>
      <c r="KZ158" t="str">
        <v>Section B-B, Distance Between Grooves</v>
      </c>
      <c r="LA158" t="str">
        <v>Section C-C</v>
      </c>
      <c r="LB158" t="str">
        <v>Section Part</v>
      </c>
      <c r="LC158" t="str">
        <v>Section Part, Measured from Opposite Face</v>
      </c>
      <c r="LD158" t="str">
        <v>Section, Broachless Blank</v>
      </c>
      <c r="LE158" t="str">
        <v>Section, EXT. Sphere Location.</v>
      </c>
      <c r="LF158" t="str">
        <v>Section, Hex Cham. Ang.</v>
      </c>
      <c r="LG158" t="str">
        <v>Section, Hex Fillet Rad.</v>
      </c>
      <c r="LH158" t="str">
        <v>Section, INT. Feature</v>
      </c>
      <c r="LI158" t="str">
        <v>Section, INT. Sphere Location.</v>
      </c>
      <c r="LJ158" t="str">
        <v>Section, Mfg. Tol.</v>
      </c>
      <c r="LK158" t="str">
        <v>Section, Mfg. Tol., See Image</v>
      </c>
      <c r="LL158" t="str">
        <v>Section, OL00486</v>
      </c>
      <c r="LM158" t="str">
        <v>Section, OL00542</v>
      </c>
      <c r="LN158" t="str">
        <v>Section, OL00543</v>
      </c>
      <c r="LO158" t="str">
        <v>Section, OL00544</v>
      </c>
      <c r="LP158" t="str">
        <v>Section, OL00545</v>
      </c>
      <c r="LQ158" t="str">
        <v>Section, OL00546</v>
      </c>
      <c r="LR158" t="str">
        <v>Section, OL00547</v>
      </c>
      <c r="LS158" t="str">
        <v>Section, OL00555</v>
      </c>
      <c r="LT158" t="str">
        <v>Section, OL00725</v>
      </c>
      <c r="LU158" t="str">
        <v>Section, OL01430</v>
      </c>
      <c r="LV158" t="str">
        <v>Section, OL01434</v>
      </c>
      <c r="LW158" t="str">
        <v>Section, OL01435</v>
      </c>
      <c r="LX158" t="str">
        <v>Section, OL01807</v>
      </c>
      <c r="LY158" t="str">
        <v>Section, OL01830</v>
      </c>
      <c r="LZ158" t="str">
        <v>Section, OL02351</v>
      </c>
      <c r="MA158" t="str">
        <v>Section, OL02519</v>
      </c>
      <c r="MB158" t="str">
        <v>Section, OL02520</v>
      </c>
      <c r="MC158" t="str">
        <v>Section, OL02522</v>
      </c>
      <c r="MD158" t="str">
        <v>Section, OL02540</v>
      </c>
      <c r="ME158" t="str">
        <v>Section, OL02541</v>
      </c>
      <c r="MF158" t="str">
        <v>Section, OL02552</v>
      </c>
      <c r="MG158" t="str">
        <v>Section, OL02553</v>
      </c>
      <c r="MH158" t="str">
        <v>Section, OL02554</v>
      </c>
      <c r="MI158" t="str">
        <v>Section, OL02555</v>
      </c>
      <c r="MJ158" t="str">
        <v>Section, OL02558</v>
      </c>
      <c r="MK158" t="str">
        <v>Section, OL02559</v>
      </c>
      <c r="ML158" t="str">
        <v>Section, OL02560</v>
      </c>
      <c r="MM158" t="str">
        <v>Section, OL02619</v>
      </c>
      <c r="MN158" t="str">
        <v>Section, OL02620</v>
      </c>
      <c r="MO158" t="str">
        <v>Section, OL02621</v>
      </c>
      <c r="MP158" t="str">
        <v>Section, OL02622</v>
      </c>
      <c r="MQ158" t="str">
        <v>Section, OL02623</v>
      </c>
      <c r="MR158" t="str">
        <v>Section, OL02624</v>
      </c>
      <c r="MS158" t="str">
        <v>Section, OL02652</v>
      </c>
      <c r="MT158" t="str">
        <v>Section, OL02680</v>
      </c>
      <c r="MU158" t="str">
        <v>Section, OL02793</v>
      </c>
      <c r="MV158" t="str">
        <v>Section, OL02823</v>
      </c>
      <c r="MW158" t="str">
        <v>Section, OL02843</v>
      </c>
      <c r="MX158" t="str">
        <v>Section, OL03026, Ext.</v>
      </c>
      <c r="MY158" t="str">
        <v>Section, OL03026, Int.</v>
      </c>
      <c r="MZ158" t="str">
        <v>Section, OL03570, DWG# 100448-41</v>
      </c>
      <c r="NA158" t="str">
        <v>Section, OL03781</v>
      </c>
      <c r="NB158" t="str">
        <v>Section, OL03911</v>
      </c>
      <c r="NC158" t="str">
        <v>Section, OL03912</v>
      </c>
      <c r="ND158" t="str">
        <v>Section, OL03928</v>
      </c>
      <c r="NE158" t="str">
        <v>Section, OL03929</v>
      </c>
      <c r="NF158" t="str">
        <v>Section, OL04030</v>
      </c>
      <c r="NG158" t="str">
        <v>Section, OL04037</v>
      </c>
      <c r="NH158" t="str">
        <v>Section, OL04038</v>
      </c>
      <c r="NI158" t="str">
        <v>Section, OL04046</v>
      </c>
      <c r="NJ158" t="str">
        <v>Section, OL04065</v>
      </c>
      <c r="NK158" t="str">
        <v>Section, OL04066</v>
      </c>
      <c r="NL158" t="str">
        <v>Section, OL04067</v>
      </c>
      <c r="NM158" t="str">
        <v>Section, OL04069</v>
      </c>
      <c r="NN158" t="str">
        <v>Section, OL04071</v>
      </c>
      <c r="NO158" t="str">
        <v>Section, OL04173</v>
      </c>
      <c r="NP158" t="str">
        <v>Section, OL04174</v>
      </c>
      <c r="NQ158" t="str">
        <v>Section, OL04214</v>
      </c>
      <c r="NR158" t="str">
        <v>Section, OL04215</v>
      </c>
      <c r="NS158" t="str">
        <v>Section, OL04216</v>
      </c>
      <c r="NT158" t="str">
        <v>Section, OL04217</v>
      </c>
      <c r="NU158" t="str">
        <v>Section, Overlay OL02716</v>
      </c>
      <c r="NV158" t="str">
        <v>Section, Overlay OL02717</v>
      </c>
      <c r="NW158" t="str">
        <v>Section, See Image</v>
      </c>
      <c r="NX158" t="str">
        <v>Section, See Image, DWG# 100448-41</v>
      </c>
      <c r="NY158" t="str">
        <v>Section, Without Sots</v>
      </c>
      <c r="NZ158" t="str">
        <v>See Comments Sheet</v>
      </c>
      <c r="OA158" t="str">
        <v>See Comments Sheet, OL02318</v>
      </c>
      <c r="OB158" t="str">
        <v>See Image</v>
      </c>
      <c r="OC158" t="str">
        <v>See Image, .005 or Less = Pass</v>
      </c>
      <c r="OD158" t="str">
        <v>See Image, Check Near Radius</v>
      </c>
      <c r="OE158" t="str">
        <v>See Image, Constrained</v>
      </c>
      <c r="OF158" t="str">
        <v>See Image, Distance Between Flats</v>
      </c>
      <c r="OG158" t="str">
        <v xml:space="preserve">See Image, Mfg. Tol, Section A-A </v>
      </c>
      <c r="OH158" t="str">
        <v>See image, Mfg. Tol.</v>
      </c>
      <c r="OI158" t="str">
        <v>See Image, Mic. Across Flats</v>
      </c>
      <c r="OJ158" t="str">
        <v>See Image, OL02850</v>
      </c>
      <c r="OK158" t="str">
        <v>See Image, OL02880</v>
      </c>
      <c r="OL158" t="str">
        <v>See Image, OL03926</v>
      </c>
      <c r="OM158" t="str">
        <v>See Image, OL03927</v>
      </c>
      <c r="ON158" t="str">
        <v>See Image, OL04003</v>
      </c>
      <c r="OO158" t="str">
        <v>'See Image, OL04342,  Best Fit Joe Block</v>
      </c>
      <c r="OP158" t="str">
        <v>See Image, OL04342,  Blank</v>
      </c>
      <c r="OQ158" t="str">
        <v>See Image, OL04342, Blank</v>
      </c>
      <c r="OR158" t="str">
        <v>See Image, OL04343, Blank</v>
      </c>
      <c r="OS158" t="str">
        <v>See Image, Pass = .002 or Less</v>
      </c>
      <c r="OT158" t="str">
        <v>See Image, Rcd. MAX</v>
      </c>
      <c r="OU158" t="str">
        <v>See Image, Rcd. MIN</v>
      </c>
      <c r="OV158" t="str">
        <v>See Image, Section</v>
      </c>
      <c r="OW158" t="str">
        <v>See Image, Section A-A</v>
      </c>
      <c r="OX158" t="str">
        <v>See Image, Section B-B</v>
      </c>
      <c r="OY158" t="str">
        <v>See Image, Section B-B, TSC</v>
      </c>
      <c r="OZ158" t="str">
        <v>See Image, Shank Drawing # 18000-XX-XX A</v>
      </c>
      <c r="PA158" t="str">
        <v>Sequencial Laser 01, 120 Per Print</v>
      </c>
      <c r="PB158" t="str">
        <v>Set to .202, Zero on Thread Lead</v>
      </c>
      <c r="PC158" t="str">
        <v>Sharp OK, No Burr</v>
      </c>
      <c r="PD158" t="str">
        <v>Sharp OK, No Raised Edge, See Image</v>
      </c>
      <c r="PE158" t="str">
        <v>Sharp OK, No Raised Edges</v>
      </c>
      <c r="PF158" t="str">
        <v>Sharp okay no raised edge</v>
      </c>
      <c r="PG158" t="str">
        <v>Sharp Okay, No Burr</v>
      </c>
      <c r="PH158" t="str">
        <v>Sharp Okay, No Raised Edge</v>
      </c>
      <c r="PI158" t="str">
        <v>Sharp Okay, No Raised Edges,</v>
      </c>
      <c r="PJ158" t="str">
        <v>Sharp Okay, See Image</v>
      </c>
      <c r="PK158" t="str">
        <v xml:space="preserve">Start of Radius @ .195 </v>
      </c>
      <c r="PL158" t="str">
        <v xml:space="preserve">Start of Radius @ .21 </v>
      </c>
      <c r="PM158" t="str">
        <v xml:space="preserve">T.S.C. </v>
      </c>
      <c r="PN158" t="str">
        <v>Tangent Point</v>
      </c>
      <c r="PO158" t="str">
        <v>Tangent point of R.50</v>
      </c>
      <c r="PP158" t="str">
        <v>Taper Check, Mfg.Tol.</v>
      </c>
      <c r="PQ158" t="str">
        <v>Taper Check, Mfg.Tol., See Image</v>
      </c>
      <c r="PR158" t="str">
        <v>Thrd. Minor Ø</v>
      </c>
      <c r="PS158" t="str">
        <v>Thrd. Relief Ø</v>
      </c>
      <c r="PT158" t="str">
        <v>Threadless Blank</v>
      </c>
      <c r="PU158" t="str">
        <v>Threadless Blank, From Major Ø</v>
      </c>
      <c r="PV158" t="str">
        <v>Threadless Blank, Mfg. Tol.</v>
      </c>
      <c r="PW158" t="str">
        <v>Threadless Blank, Thrd. to Neck Rad.</v>
      </c>
      <c r="PX158" t="str">
        <v>Thredless Blank</v>
      </c>
      <c r="PY158" t="str">
        <v>To center of R.005</v>
      </c>
      <c r="PZ158" t="str">
        <v>Torx Min. Dia.</v>
      </c>
      <c r="QA158" t="str">
        <v>Turn Ø Free of Mill Marks</v>
      </c>
      <c r="QB158" t="str">
        <v>Use (Full) GO Hex</v>
      </c>
      <c r="QC158" t="str">
        <v>Use Balloon 1 FULL Gauge</v>
      </c>
      <c r="QD158" t="str">
        <v>Use Balloon 9 FULL GO</v>
      </c>
      <c r="QE158" t="str">
        <v>Use Best Fit Pin</v>
      </c>
      <c r="QF158" t="str">
        <v>Use Disk Tip</v>
      </c>
      <c r="QG158" t="str">
        <v>Use flat bottomed indicator tip.</v>
      </c>
      <c r="QH158" t="str">
        <v xml:space="preserve">Use Full .093 Go Hex </v>
      </c>
      <c r="QI158" t="str">
        <v xml:space="preserve">Use Full .0930 Go Hex </v>
      </c>
      <c r="QJ158" t="str">
        <v>Use Full .1235 Go Hex</v>
      </c>
      <c r="QK158" t="str">
        <v>Use Gauge K2-98-8019-04, See Image</v>
      </c>
      <c r="QL158" t="str">
        <v>Use large flat indicator tip</v>
      </c>
      <c r="QM158" t="str">
        <v>Use Pins.3330/.3350, See Image MAX NO-GO</v>
      </c>
      <c r="QN158" t="str">
        <v>Use Pointed Drop Indicator Tip</v>
      </c>
      <c r="QO158" t="str">
        <v>V-Block</v>
      </c>
      <c r="QP158" t="str">
        <v>V-Block,  AMB for 13</v>
      </c>
      <c r="QQ158" t="str">
        <v>V-Block,  Hex Cham. Dia.</v>
      </c>
      <c r="QR158" t="str">
        <v>V-Block, Hex Depth</v>
      </c>
      <c r="QS158" t="str">
        <v>VBU Gauge</v>
      </c>
      <c r="QT158" t="str">
        <v>Visibally smaller than HEX=Pass</v>
      </c>
      <c r="QU158" t="str">
        <v>Visual Per Drawing</v>
      </c>
      <c r="QV158" t="str">
        <v>Whirl Blank</v>
      </c>
      <c r="QW158" t="str">
        <v xml:space="preserve">Whirl Blank </v>
      </c>
      <c r="QX158" t="str">
        <v>Whirl Blank, Neck Rad. End to Head CL</v>
      </c>
      <c r="QY158" t="str">
        <v>Whirl Blank, Nose Start Dia.</v>
      </c>
      <c r="QZ158" t="str">
        <v>Whirl Blank, Nose Start Dist.</v>
      </c>
      <c r="RA158" t="str">
        <v>Whirl Blank, Thrd. Minor</v>
      </c>
      <c r="RB158" t="str">
        <v>Whirl Blank, Thrd. Pullout Dia.</v>
      </c>
      <c r="RC158" t="str">
        <v>Whole Part, Removal is at Assy. Level</v>
      </c>
      <c r="RD158" t="str">
        <v>Wide Area</v>
      </c>
      <c r="RE158" t="str">
        <v>Zero on End of Go Gauge</v>
      </c>
    </row>
    <row r="159" spans="1:473">
      <c r="A159" t="s">
        <v>795</v>
      </c>
      <c r="C159" t="str" cm="1">
        <f t="array" ref="C159:RE159">TRANSPOSE(_xlfn._xlws.SORT(_xlfn._xlws.FILTER($A$2:$A$600,ISNUMBER(SEARCH('PartLib Table'!M176,$A$2:$A$600)),"not found")))</f>
        <v xml:space="preserve"> 'C', Whirl Blank</v>
      </c>
      <c r="D159" t="str">
        <v xml:space="preserve"> See Image, Constrained</v>
      </c>
      <c r="E159" t="str">
        <v>(.04 to .12 range = Pass)</v>
      </c>
      <c r="F159" t="str">
        <v>(.042 FULL) Go Pin Seat Fully</v>
      </c>
      <c r="G159" t="str">
        <v>(B), Mfg. Tol.</v>
      </c>
      <c r="H159" t="str">
        <v>(B), O.A.L.</v>
      </c>
      <c r="I159" t="str">
        <v>.001 or less =Pass</v>
      </c>
      <c r="J159" t="str">
        <v>.001 or less out of center = Pass</v>
      </c>
      <c r="K159" t="str">
        <v>.002 or Less = Pass</v>
      </c>
      <c r="L159" t="str">
        <v>.002 or Less out of center = Pass</v>
      </c>
      <c r="M159" t="str">
        <v>.005 to .015 = Pass</v>
      </c>
      <c r="N159" t="str">
        <v>.0125 Mean, Section</v>
      </c>
      <c r="O159" t="str">
        <v>.025 or Less in X &amp; Y=Pass</v>
      </c>
      <c r="P159" t="str">
        <v>.038 Mean</v>
      </c>
      <c r="Q159" t="str">
        <v>.063 MM = .0024 IN, See Image</v>
      </c>
      <c r="R159" t="str">
        <v>.063MM = .0024"</v>
      </c>
      <c r="S159" t="str">
        <v>.243 NO-GO, Unconstrained, Must Not Start</v>
      </c>
      <c r="T159" t="str">
        <v>@ Back Face &amp; ID, No Raised Edge</v>
      </c>
      <c r="U159" t="str">
        <v>@ Back Face &amp; OD, No Raised Edge</v>
      </c>
      <c r="V159" t="str">
        <v>@ ID &amp; FACE</v>
      </c>
      <c r="W159" t="str">
        <v>@ OD &amp; BACK FACE</v>
      </c>
      <c r="X159" t="str">
        <v>@ OD &amp; FACE</v>
      </c>
      <c r="Y159" t="str">
        <v>Across from slot</v>
      </c>
      <c r="Z159" t="str">
        <v>All Edge Breaks</v>
      </c>
      <c r="AA159" t="str">
        <v>Attached to bar stock</v>
      </c>
      <c r="AB159" t="str">
        <v xml:space="preserve">Back Turn Fillet Rad. </v>
      </c>
      <c r="AC159" t="str">
        <v>Balloon 1 (DWG FRM0105 Page 2, NV-27)</v>
      </c>
      <c r="AD159" t="str">
        <v>Balloon 1 (DWG FRM0105, NV-30)</v>
      </c>
      <c r="AE159" t="str">
        <v>Balloon 1 (P# 9890002-20) OL00429/A</v>
      </c>
      <c r="AF159" t="str">
        <v>Balloon 1, DWG#FRM0105</v>
      </c>
      <c r="AG159" t="str">
        <v>Balloon 11, See Image</v>
      </c>
      <c r="AH159" t="str">
        <v xml:space="preserve">Balloon 2 (DWG FRM0105 Page 2, NV-27) </v>
      </c>
      <c r="AI159" t="str">
        <v>Balloon 2 (DWG FRM0105, NV-30)</v>
      </c>
      <c r="AJ159" t="str">
        <v>Balloon 2 (P# 9890002-20)</v>
      </c>
      <c r="AK159" t="str">
        <v>Balloon 2, DWG#FRM0105</v>
      </c>
      <c r="AL159" t="str">
        <v>Balloon 2, DWG#FRM0105, See Image</v>
      </c>
      <c r="AM159" t="str">
        <v>Balloon 3 (DWG FRM0105, NV-30 Minor)</v>
      </c>
      <c r="AN159" t="str">
        <v>Balloon 3 (DWG FRM0105, NV-30)</v>
      </c>
      <c r="AO159" t="str">
        <v>Balloon 3 (P# 9890002-20)</v>
      </c>
      <c r="AP159" t="str">
        <v>Balloon 4</v>
      </c>
      <c r="AQ159" t="str">
        <v>Balloon 4 (P# 9890002-20)</v>
      </c>
      <c r="AR159" t="str">
        <v>Below Middle Band</v>
      </c>
      <c r="AS159" t="str">
        <v>Best Fit Pin, .003 or Less =Pass</v>
      </c>
      <c r="AT159" t="str">
        <v>Blank</v>
      </c>
      <c r="AU159" t="str">
        <v>Blank Turn Maj.</v>
      </c>
      <c r="AV159" t="str">
        <v>Blank Turn Maj. Mill Flt., OL4172</v>
      </c>
      <c r="AW159" t="str">
        <v>Blank Without .010 Slots</v>
      </c>
      <c r="AX159" t="str">
        <v>Blank Without .010 Slots, Section</v>
      </c>
      <c r="AY159" t="str">
        <v>Blank without thread</v>
      </c>
      <c r="AZ159" t="str">
        <v xml:space="preserve">Blank, Center of V Grv. </v>
      </c>
      <c r="BA159" t="str">
        <v>Blank, Check R adjacent Balloon 17</v>
      </c>
      <c r="BB159" t="str">
        <v>Blank, EXT. Feature</v>
      </c>
      <c r="BC159" t="str">
        <v>Blank, See Image, OL04335</v>
      </c>
      <c r="BD159" t="str">
        <v>Blank, See Image, OL04336</v>
      </c>
      <c r="BE159" t="str">
        <v xml:space="preserve">Blank, Thrd. </v>
      </c>
      <c r="BF159" t="str">
        <v>Blank, Turn Tip</v>
      </c>
      <c r="BG159" t="str">
        <v>Blank, Without Thrd.</v>
      </c>
      <c r="BH159" t="str">
        <v>Blank, Without Thread</v>
      </c>
      <c r="BI159" t="str">
        <v xml:space="preserve">Blunt Start Blend to Minor </v>
      </c>
      <c r="BJ159" t="str">
        <v>Calc., Use Go HEX</v>
      </c>
      <c r="BK159" t="str">
        <v>Can't dig into OD</v>
      </c>
      <c r="BL159" t="str">
        <v>Carbide Gauge</v>
      </c>
      <c r="BM159" t="str">
        <v xml:space="preserve">Center of V Grv. </v>
      </c>
      <c r="BN159" t="str">
        <v>Centered Less than .03 = Pass</v>
      </c>
      <c r="BO159" t="str">
        <v>Centered within .0005 or Less = Pass</v>
      </c>
      <c r="BP159" t="str">
        <v>Centered within .001 or Less = Pass</v>
      </c>
      <c r="BQ159" t="str">
        <v>Centered within .0254 or Less = Pass</v>
      </c>
      <c r="BR159" t="str">
        <v>Check close to Rod Slot</v>
      </c>
      <c r="BS159" t="str">
        <v>Check every other hole</v>
      </c>
      <c r="BT159" t="str">
        <v>Check Go over full length of slot.</v>
      </c>
      <c r="BU159" t="str">
        <v>Check Near Closed End</v>
      </c>
      <c r="BV159" t="str">
        <v>Check per Print View, Away from Rod Slot</v>
      </c>
      <c r="BW159" t="str">
        <v>Check to Balloon 30 Go Pin</v>
      </c>
      <c r="BX159" t="str">
        <v>Check with .2705 SET Pin Inside Part</v>
      </c>
      <c r="BY159" t="str">
        <v>Check with Hex Up</v>
      </c>
      <c r="BZ159" t="str">
        <v>CMM Blank</v>
      </c>
      <c r="CA159" t="str">
        <v>Confirm Full Radius</v>
      </c>
      <c r="CB159" t="str">
        <v>Constrained in fixture</v>
      </c>
      <c r="CC159" t="str">
        <v>Constrained with Ring</v>
      </c>
      <c r="CD159" t="str">
        <v>Constrained, See Image</v>
      </c>
      <c r="CE159" t="str">
        <v>Dim. "A"</v>
      </c>
      <c r="CF159" t="str">
        <v>Dim. "B"</v>
      </c>
      <c r="CG159" t="str">
        <v>Dim. "C"</v>
      </c>
      <c r="CH159" t="str">
        <v>Dim. "D", Whirl Blank</v>
      </c>
      <c r="CI159" t="str">
        <v>Dim. "G"</v>
      </c>
      <c r="CJ159" t="str">
        <v>Dim. E, Blank Turn Maj. &amp;  Mill Flt</v>
      </c>
      <c r="CK159" t="str">
        <v>Dim. E, Blank Turn Maj.&amp;  Mill Flt</v>
      </c>
      <c r="CL159" t="str">
        <v>Dim. H, Whirl Blank</v>
      </c>
      <c r="CM159" t="str">
        <v>Dim. J, 'Blank Turn Maj. &amp; Whirl Blank</v>
      </c>
      <c r="CN159" t="str">
        <v>Disk Drop Indicator Tip</v>
      </c>
      <c r="CO159" t="str">
        <v>DWG 100448-15, Balloon F_1</v>
      </c>
      <c r="CP159" t="str">
        <v>DWG 100448-15, OL02571</v>
      </c>
      <c r="CQ159" t="str">
        <v>DWG 100448-41</v>
      </c>
      <c r="CR159" t="str">
        <v>DWG 9890040, (10E),Section Part, OL01139</v>
      </c>
      <c r="CS159" t="str">
        <v>DWG 9890040, (10E),Section, OL01139</v>
      </c>
      <c r="CT159" t="str">
        <v>DWG 9890040, (11E)</v>
      </c>
      <c r="CU159" t="str">
        <v>DWG 9890040, (11E), Pins with Flats</v>
      </c>
      <c r="CV159" t="str">
        <v>DWG 9890040, (12E),  Pass=.002 or less</v>
      </c>
      <c r="CW159" t="str">
        <v>DWG 9890040, (12E), See Image</v>
      </c>
      <c r="CX159" t="str">
        <v>DWG 9890040, (1E), OL01431</v>
      </c>
      <c r="CY159" t="str">
        <v>DWG 9890040, (1E), OL01432</v>
      </c>
      <c r="CZ159" t="str">
        <v>DWG 9890040, (2E), OL01432</v>
      </c>
      <c r="DA159" t="str">
        <v>DWG 9890040, (3E)</v>
      </c>
      <c r="DB159" t="str">
        <v>DWG 9890040, (4E)</v>
      </c>
      <c r="DC159" t="str">
        <v>DWG 9890040, (5E), OL02336</v>
      </c>
      <c r="DD159" t="str">
        <v>DWG 9890040, (6E)</v>
      </c>
      <c r="DE159" t="str">
        <v>DWG 9890040, (7E)</v>
      </c>
      <c r="DF159" t="str">
        <v>DWG 9890040, (8E), OL01433</v>
      </c>
      <c r="DG159" t="str">
        <v>DWG 9890040, (8E), OL01433, Section</v>
      </c>
      <c r="DH159" t="str">
        <v>DWG 9890040, (9E), Close to Rod Slot</v>
      </c>
      <c r="DI159" t="str">
        <v>DWG 9890040, (9E),Close to Rod Slot</v>
      </c>
      <c r="DJ159" t="str">
        <v>DWG FRM0105 PAGE 2</v>
      </c>
      <c r="DK159" t="str">
        <v>DWG# 100448-41</v>
      </c>
      <c r="DL159" t="str">
        <v>DWG# 100448-44</v>
      </c>
      <c r="DM159" t="str">
        <v>DWG# 9890003  (1), Section OL00436/A</v>
      </c>
      <c r="DN159" t="str">
        <v>DWG# 9890003 (3), Ring Gauge Constrained</v>
      </c>
      <c r="DO159" t="str">
        <v>DWG# 9890003 (4), Section</v>
      </c>
      <c r="DP159" t="str">
        <v>DWG#100448-26, Balloon 1K, OL02350</v>
      </c>
      <c r="DQ159" t="str">
        <v>DWG#100448-26, Balloon 2K, OL02350</v>
      </c>
      <c r="DR159" t="str">
        <v>DWG#100448-26, Balloon 3K, OL02363</v>
      </c>
      <c r="DS159" t="str">
        <v>DWG#100448-26, Balloon 4K</v>
      </c>
      <c r="DT159" t="str">
        <v>DWG#100448-26, Balloon 5K, Section</v>
      </c>
      <c r="DU159" t="str">
        <v>DWG#100448-26, Balloon 6K</v>
      </c>
      <c r="DV159" t="str">
        <v>DWG#100448-26, Balloon 7K, Section</v>
      </c>
      <c r="DW159" t="str">
        <v>DWG#100448-26, Mfg. Tol.</v>
      </c>
      <c r="DX159" t="str">
        <v>DWG#9890003 (2) Ring Gauge Constrained</v>
      </c>
      <c r="DY159" t="str">
        <v>DWG#9890044</v>
      </c>
      <c r="DZ159" t="str">
        <v>DWG#9890044 .1985 to .2005=Pass</v>
      </c>
      <c r="EA159" t="str">
        <v>DWG#9890044 Overlay OL02441</v>
      </c>
      <c r="EB159" t="str">
        <v>DWG#9890044, OL02441</v>
      </c>
      <c r="EC159" t="str">
        <v>DWG#FRM0105</v>
      </c>
      <c r="ED159" t="str">
        <v>EXT.</v>
      </c>
      <c r="EE159" t="str">
        <v>EXT. Section, OL02460</v>
      </c>
      <c r="EF159" t="str">
        <v>EXT., OL04223</v>
      </c>
      <c r="EG159" t="str">
        <v>Flat Drop Indicator Tip</v>
      </c>
      <c r="EH159" t="str">
        <v>Full Go Pin, No Light, at Radius</v>
      </c>
      <c r="EI159" t="str">
        <v>Function Check</v>
      </c>
      <c r="EJ159" t="str">
        <v>GO Function Gauge</v>
      </c>
      <c r="EK159" t="str">
        <v>Go Gauge for Balloon 1 &amp; 4</v>
      </c>
      <c r="EL159" t="str">
        <v>Go Pin must pass through</v>
      </c>
      <c r="EM159" t="str">
        <v>Greater than .005 = Fail, Section</v>
      </c>
      <c r="EN159" t="str">
        <v>Greater than .025 out of center = Fail</v>
      </c>
      <c r="EO159" t="str">
        <v>Greater than 2.6 = Pass</v>
      </c>
      <c r="EP159" t="str">
        <v>Green = Pass, Red = Fail</v>
      </c>
      <c r="EQ159" t="str">
        <v>Hex Depth</v>
      </c>
      <c r="ER159" t="str">
        <v>Hex Minor</v>
      </c>
      <c r="ES159" t="str">
        <v>Hole Dia.</v>
      </c>
      <c r="ET159" t="str">
        <v>Hook or Disk Tip</v>
      </c>
      <c r="EU159" t="str">
        <v>ID Sphere Finish</v>
      </c>
      <c r="EV159" t="str">
        <v>ID/OD Both Sides, Diff. .002 or less = Pass</v>
      </c>
      <c r="EW159" t="str">
        <v>If Looks Big, Section</v>
      </c>
      <c r="EX159" t="str">
        <v>If Looks Small, Section</v>
      </c>
      <c r="EY159" t="str">
        <v>Insp. Close to Break Away, Mfg.Tol.</v>
      </c>
      <c r="EZ159" t="str">
        <v>INT.</v>
      </c>
      <c r="FA159" t="str">
        <v>INT. Section, OL02460</v>
      </c>
      <c r="FB159" t="str">
        <v>INT., OL04223</v>
      </c>
      <c r="FC159" t="str">
        <v>Intersect. of 7.7 &amp; R0.10</v>
      </c>
      <c r="FD159" t="str">
        <v>Intersect. of 8.79 and R.25 MAX</v>
      </c>
      <c r="FE159" t="str">
        <v>Keep Ind. Tip away from corner</v>
      </c>
      <c r="FF159" t="str">
        <v>L31</v>
      </c>
      <c r="FG159" t="str">
        <v>Laser Mark</v>
      </c>
      <c r="FH159" t="str">
        <v>LASER PER NOTE 4</v>
      </c>
      <c r="FI159" t="str">
        <v>LASER PER NOTE 4, Final Check 1 only</v>
      </c>
      <c r="FJ159" t="str">
        <v>Less than .002 out of center = Pass</v>
      </c>
      <c r="FK159" t="str">
        <v>Less than 2.75 = Pass, Section</v>
      </c>
      <c r="FL159" t="str">
        <v>List as pin. Not Calibrated</v>
      </c>
      <c r="FM159" t="str">
        <v>M9 X 1.25 BUTT See Comment Image</v>
      </c>
      <c r="FN159" t="str">
        <v>Manual Section</v>
      </c>
      <c r="FO159" t="str">
        <v>Max Deep .241 NO-GO =.42</v>
      </c>
      <c r="FP159" t="str">
        <v>MAX Depth of (Note 7) .241 NO-GO Pin</v>
      </c>
      <c r="FQ159" t="str">
        <v>Measure from Blue Line, See Image</v>
      </c>
      <c r="FR159" t="str">
        <v>Measure Width of Blue Area, See Image</v>
      </c>
      <c r="FS159" t="str">
        <v>Mfg. Tol</v>
      </c>
      <c r="FT159" t="str">
        <v>Mfg. Tol, See Image</v>
      </c>
      <c r="FU159" t="str">
        <v>Mfg. Tol.</v>
      </c>
      <c r="FV159" t="str">
        <v>Mfg. Tol. "A"</v>
      </c>
      <c r="FW159" t="str">
        <v>Mfg. Tol. (Zero on Gauge Full Dia. Lead)</v>
      </c>
      <c r="FX159" t="str">
        <v>Mfg. Tol. Balloon 11, See Image</v>
      </c>
      <c r="FY159" t="str">
        <v>Mfg. Tol. Balloon 4</v>
      </c>
      <c r="FZ159" t="str">
        <v>Mfg. Tol. Balloon 7</v>
      </c>
      <c r="GA159" t="str">
        <v xml:space="preserve">Mfg. Tol. C-Bore Face (Ballo 28) </v>
      </c>
      <c r="GB159" t="str">
        <v>Mfg. Tol. Section</v>
      </c>
      <c r="GC159" t="str">
        <v>Mfg. Tol. See Image</v>
      </c>
      <c r="GD159" t="str">
        <v>Mfg. Tol., 3 Places, Record MAX</v>
      </c>
      <c r="GE159" t="str">
        <v>Mfg. Tol., Balloon 11</v>
      </c>
      <c r="GF159" t="str">
        <v>Mfg. Tol., Balloon 7</v>
      </c>
      <c r="GG159" t="str">
        <v>Mfg. Tol., Blank</v>
      </c>
      <c r="GH159" t="str">
        <v>Mfg. Tol., Blank, Balloon 12</v>
      </c>
      <c r="GI159" t="str">
        <v>Mfg. Tol., Blend to SØ.320</v>
      </c>
      <c r="GJ159" t="str">
        <v>Mfg. Tol., Calculation</v>
      </c>
      <c r="GK159" t="str">
        <v>Mfg. Tol., For Mill Fixture</v>
      </c>
      <c r="GL159" t="str">
        <v>Mfg. Tol., L32</v>
      </c>
      <c r="GM159" t="str">
        <v>Mfg. Tol., L33</v>
      </c>
      <c r="GN159" t="str">
        <v>Mfg. Tol., No Tool Marks</v>
      </c>
      <c r="GO159" t="str">
        <v>Mfg. Tol., OL03361</v>
      </c>
      <c r="GP159" t="str">
        <v>Mfg. Tol., Record off center value</v>
      </c>
      <c r="GQ159" t="str">
        <v>Mfg. Tol., Same 3 Places, Record MIN</v>
      </c>
      <c r="GR159" t="str">
        <v>Mfg. Tol., Section</v>
      </c>
      <c r="GS159" t="str">
        <v>Mfg. Tol., Section B-B</v>
      </c>
      <c r="GT159" t="str">
        <v>Mfg. Tol., Section, OL03361</v>
      </c>
      <c r="GU159" t="str">
        <v>Mfg. Tol., Section, Per Note 2</v>
      </c>
      <c r="GV159" t="str">
        <v>Mfg. Tol., See Image</v>
      </c>
      <c r="GW159" t="str">
        <v>Mfg. Tol., See Image, Bore in Blue</v>
      </c>
      <c r="GX159" t="str">
        <v>Mfg. Tol., See Image, Hook Tip</v>
      </c>
      <c r="GY159" t="str">
        <v>Mfg. Tol., Sharp Okay No Burr</v>
      </c>
      <c r="GZ159" t="str">
        <v>Mfg. Tol., Threadless Blank</v>
      </c>
      <c r="HA159" t="str">
        <v>Mfg.Tol.</v>
      </c>
      <c r="HB159" t="str">
        <v>Mgf. To., T.S.C.</v>
      </c>
      <c r="HC159" t="str">
        <v>Milled Feature</v>
      </c>
      <c r="HD159" t="str">
        <v>Milled Feature, OL04045</v>
      </c>
      <c r="HE159" t="str">
        <v>More than .0005 out of center = Fail</v>
      </c>
      <c r="HF159" t="str">
        <v>Must Pass Through</v>
      </c>
      <c r="HG159" t="str">
        <v>Must pass through gauge</v>
      </c>
      <c r="HH159" t="str">
        <v>Must Pass Through Go Gauge</v>
      </c>
      <c r="HI159" t="str">
        <v>Must Pass, See Image.</v>
      </c>
      <c r="HJ159" t="str">
        <v>NA</v>
      </c>
      <c r="HK159" t="str">
        <v>Narrow Area</v>
      </c>
      <c r="HL159" t="str">
        <v>Near Balloon 21</v>
      </c>
      <c r="HM159" t="str">
        <v>Near Datum B</v>
      </c>
      <c r="HN159" t="str">
        <v>Neck Dia.</v>
      </c>
      <c r="HO159" t="str">
        <v>Neck to Head Rad.</v>
      </c>
      <c r="HP159" t="str">
        <v>No Copper Deposits Allowed</v>
      </c>
      <c r="HQ159" t="str">
        <v>No Section</v>
      </c>
      <c r="HR159" t="str">
        <v>No Section, .01 to .014 = Pass</v>
      </c>
      <c r="HS159" t="str">
        <v>No Section, Rotate Part</v>
      </c>
      <c r="HT159" t="str">
        <v>No Section, See Image</v>
      </c>
      <c r="HU159" t="str">
        <v>No Slot, Section B-B</v>
      </c>
      <c r="HV159" t="str">
        <v>No visual step = Pass</v>
      </c>
      <c r="HW159" t="str">
        <v>Not to exceed .95 Deep</v>
      </c>
      <c r="HX159" t="str">
        <v>Note 1</v>
      </c>
      <c r="HY159" t="str">
        <v>OL00333/A</v>
      </c>
      <c r="HZ159" t="str">
        <v>OL00519</v>
      </c>
      <c r="IA159" t="str">
        <v>OL00520</v>
      </c>
      <c r="IB159" t="str">
        <v>OL00529</v>
      </c>
      <c r="IC159" t="str">
        <v>OL00542</v>
      </c>
      <c r="ID159" t="str">
        <v>OL00724</v>
      </c>
      <c r="IE159" t="str">
        <v>OL01250</v>
      </c>
      <c r="IF159" t="str">
        <v>OL01869, Threadless Blank</v>
      </c>
      <c r="IG159" t="str">
        <v>OL01870, Section</v>
      </c>
      <c r="IH159" t="str">
        <v>OL02255</v>
      </c>
      <c r="II159" t="str">
        <v>OL02255, Mfg. Tol.</v>
      </c>
      <c r="IJ159" t="str">
        <v>OL02302</v>
      </c>
      <c r="IK159" t="str">
        <v xml:space="preserve">OL02318  needed per image instructions </v>
      </c>
      <c r="IL159" t="str">
        <v>OL02556</v>
      </c>
      <c r="IM159" t="str">
        <v>OL02557</v>
      </c>
      <c r="IN159" t="str">
        <v>OL02567</v>
      </c>
      <c r="IO159" t="str">
        <v>OL02653</v>
      </c>
      <c r="IP159" t="str">
        <v>OL02718</v>
      </c>
      <c r="IQ159" t="str">
        <v>OL02841</v>
      </c>
      <c r="IR159" t="str">
        <v>OL02842</v>
      </c>
      <c r="IS159" t="str">
        <v>OL02844</v>
      </c>
      <c r="IT159" t="str">
        <v>OL02871</v>
      </c>
      <c r="IU159" t="str">
        <v>OL02887</v>
      </c>
      <c r="IV159" t="str">
        <v>OL03500</v>
      </c>
      <c r="IW159" t="str">
        <v>OL03766</v>
      </c>
      <c r="IX159" t="str">
        <v>OL03868</v>
      </c>
      <c r="IY159" t="str">
        <v>OL03869</v>
      </c>
      <c r="IZ159" t="str">
        <v>OL03870</v>
      </c>
      <c r="JA159" t="str">
        <v>OL03873, DWG# 100448-44</v>
      </c>
      <c r="JB159" t="str">
        <v>OL03949</v>
      </c>
      <c r="JC159" t="str">
        <v xml:space="preserve">OL04043, Section </v>
      </c>
      <c r="JD159" t="str">
        <v xml:space="preserve">OL04044, Section </v>
      </c>
      <c r="JE159" t="str">
        <v>OL04045</v>
      </c>
      <c r="JF159" t="str">
        <v>OL04045, Milled Feature</v>
      </c>
      <c r="JG159" t="str">
        <v>OL04063</v>
      </c>
      <c r="JH159" t="str">
        <v>OL04064</v>
      </c>
      <c r="JI159" t="str">
        <v>OL04065</v>
      </c>
      <c r="JJ159" t="str">
        <v>OL04181</v>
      </c>
      <c r="JK159" t="str">
        <v>OL04218</v>
      </c>
      <c r="JL159" t="str">
        <v>OL04224, See Image</v>
      </c>
      <c r="JM159" t="str">
        <v>OL04374</v>
      </c>
      <c r="JN159" t="str">
        <v>OL04375, Section M-M</v>
      </c>
      <c r="JO159" t="str">
        <v>OL04376, Section M-M</v>
      </c>
      <c r="JP159" t="str">
        <v>OL04443</v>
      </c>
      <c r="JQ159" t="str">
        <v>OL04444</v>
      </c>
      <c r="JR159" t="str">
        <v>OL05000</v>
      </c>
      <c r="JS159" t="str">
        <v>One side of slot</v>
      </c>
      <c r="JT159" t="str">
        <v>Other side of slot</v>
      </c>
      <c r="JU159" t="str">
        <v>Out of center more than .002 = Fail</v>
      </c>
      <c r="JV159" t="str">
        <v>Out of center more than.002 = Fail</v>
      </c>
      <c r="JW159" t="str">
        <v>Overlay OL02713</v>
      </c>
      <c r="JX159" t="str">
        <v>Overlay OL02714</v>
      </c>
      <c r="JY159" t="str">
        <v>Overlay OL02718</v>
      </c>
      <c r="JZ159" t="str">
        <v>Overlay OL03831, Mfg. Tol.</v>
      </c>
      <c r="KA159" t="str">
        <v>Part Without Slots</v>
      </c>
      <c r="KB159" t="str">
        <v>Part Without Slots, See Image</v>
      </c>
      <c r="KC159" t="str">
        <v xml:space="preserve">Pass = .0254 or Less </v>
      </c>
      <c r="KD159" t="str">
        <v>PD MIN = 4.361, PD MAX = 4.456</v>
      </c>
      <c r="KE159" t="str">
        <v>Per Balloon 2 Note</v>
      </c>
      <c r="KF159" t="str">
        <v>Per drawing note(s) 8.</v>
      </c>
      <c r="KG159" t="str">
        <v>Point or Sphere Tip</v>
      </c>
      <c r="KH159" t="str">
        <v>Point Tip</v>
      </c>
      <c r="KI159" t="str">
        <v>R.9 to R1.1 = Pass, See Image</v>
      </c>
      <c r="KJ159" t="str">
        <v>Ram Construction</v>
      </c>
      <c r="KK159" t="str">
        <v>Record Same Pass / Fail All Balloons</v>
      </c>
      <c r="KL159" t="str">
        <v>Ref. Balloon 1</v>
      </c>
      <c r="KM159" t="str">
        <v>Ref. Balloon 12</v>
      </c>
      <c r="KN159" t="str">
        <v>Ref. Balloon 13, 100% AQL</v>
      </c>
      <c r="KO159" t="str">
        <v>Ref. Balloon 2</v>
      </c>
      <c r="KP159" t="str">
        <v>Ref. Balloon 21, 100% AQL</v>
      </c>
      <c r="KQ159" t="str">
        <v>Ref. Balloon 4</v>
      </c>
      <c r="KR159" t="str">
        <v>Ref. Balloon 7</v>
      </c>
      <c r="KS159" t="str">
        <v>Ref. Balloon 8</v>
      </c>
      <c r="KT159" t="str">
        <v>Relieved Pin Gauges 09236 &amp; 09235</v>
      </c>
      <c r="KU159" t="str">
        <v>Rotate Part</v>
      </c>
      <c r="KV159" t="str">
        <v>Rotate Part, See Image</v>
      </c>
      <c r="KW159" t="str">
        <v>Same as Root Radius</v>
      </c>
      <c r="KX159" t="str">
        <v>Section</v>
      </c>
      <c r="KY159" t="str">
        <v>Section B-B</v>
      </c>
      <c r="KZ159" t="str">
        <v>Section B-B, Distance Between Grooves</v>
      </c>
      <c r="LA159" t="str">
        <v>Section C-C</v>
      </c>
      <c r="LB159" t="str">
        <v>Section Part</v>
      </c>
      <c r="LC159" t="str">
        <v>Section Part, Measured from Opposite Face</v>
      </c>
      <c r="LD159" t="str">
        <v>Section, Broachless Blank</v>
      </c>
      <c r="LE159" t="str">
        <v>Section, EXT. Sphere Location.</v>
      </c>
      <c r="LF159" t="str">
        <v>Section, Hex Cham. Ang.</v>
      </c>
      <c r="LG159" t="str">
        <v>Section, Hex Fillet Rad.</v>
      </c>
      <c r="LH159" t="str">
        <v>Section, INT. Feature</v>
      </c>
      <c r="LI159" t="str">
        <v>Section, INT. Sphere Location.</v>
      </c>
      <c r="LJ159" t="str">
        <v>Section, Mfg. Tol.</v>
      </c>
      <c r="LK159" t="str">
        <v>Section, Mfg. Tol., See Image</v>
      </c>
      <c r="LL159" t="str">
        <v>Section, OL00486</v>
      </c>
      <c r="LM159" t="str">
        <v>Section, OL00542</v>
      </c>
      <c r="LN159" t="str">
        <v>Section, OL00543</v>
      </c>
      <c r="LO159" t="str">
        <v>Section, OL00544</v>
      </c>
      <c r="LP159" t="str">
        <v>Section, OL00545</v>
      </c>
      <c r="LQ159" t="str">
        <v>Section, OL00546</v>
      </c>
      <c r="LR159" t="str">
        <v>Section, OL00547</v>
      </c>
      <c r="LS159" t="str">
        <v>Section, OL00555</v>
      </c>
      <c r="LT159" t="str">
        <v>Section, OL00725</v>
      </c>
      <c r="LU159" t="str">
        <v>Section, OL01430</v>
      </c>
      <c r="LV159" t="str">
        <v>Section, OL01434</v>
      </c>
      <c r="LW159" t="str">
        <v>Section, OL01435</v>
      </c>
      <c r="LX159" t="str">
        <v>Section, OL01807</v>
      </c>
      <c r="LY159" t="str">
        <v>Section, OL01830</v>
      </c>
      <c r="LZ159" t="str">
        <v>Section, OL02351</v>
      </c>
      <c r="MA159" t="str">
        <v>Section, OL02519</v>
      </c>
      <c r="MB159" t="str">
        <v>Section, OL02520</v>
      </c>
      <c r="MC159" t="str">
        <v>Section, OL02522</v>
      </c>
      <c r="MD159" t="str">
        <v>Section, OL02540</v>
      </c>
      <c r="ME159" t="str">
        <v>Section, OL02541</v>
      </c>
      <c r="MF159" t="str">
        <v>Section, OL02552</v>
      </c>
      <c r="MG159" t="str">
        <v>Section, OL02553</v>
      </c>
      <c r="MH159" t="str">
        <v>Section, OL02554</v>
      </c>
      <c r="MI159" t="str">
        <v>Section, OL02555</v>
      </c>
      <c r="MJ159" t="str">
        <v>Section, OL02558</v>
      </c>
      <c r="MK159" t="str">
        <v>Section, OL02559</v>
      </c>
      <c r="ML159" t="str">
        <v>Section, OL02560</v>
      </c>
      <c r="MM159" t="str">
        <v>Section, OL02619</v>
      </c>
      <c r="MN159" t="str">
        <v>Section, OL02620</v>
      </c>
      <c r="MO159" t="str">
        <v>Section, OL02621</v>
      </c>
      <c r="MP159" t="str">
        <v>Section, OL02622</v>
      </c>
      <c r="MQ159" t="str">
        <v>Section, OL02623</v>
      </c>
      <c r="MR159" t="str">
        <v>Section, OL02624</v>
      </c>
      <c r="MS159" t="str">
        <v>Section, OL02652</v>
      </c>
      <c r="MT159" t="str">
        <v>Section, OL02680</v>
      </c>
      <c r="MU159" t="str">
        <v>Section, OL02793</v>
      </c>
      <c r="MV159" t="str">
        <v>Section, OL02823</v>
      </c>
      <c r="MW159" t="str">
        <v>Section, OL02843</v>
      </c>
      <c r="MX159" t="str">
        <v>Section, OL03026, Ext.</v>
      </c>
      <c r="MY159" t="str">
        <v>Section, OL03026, Int.</v>
      </c>
      <c r="MZ159" t="str">
        <v>Section, OL03570, DWG# 100448-41</v>
      </c>
      <c r="NA159" t="str">
        <v>Section, OL03781</v>
      </c>
      <c r="NB159" t="str">
        <v>Section, OL03911</v>
      </c>
      <c r="NC159" t="str">
        <v>Section, OL03912</v>
      </c>
      <c r="ND159" t="str">
        <v>Section, OL03928</v>
      </c>
      <c r="NE159" t="str">
        <v>Section, OL03929</v>
      </c>
      <c r="NF159" t="str">
        <v>Section, OL04030</v>
      </c>
      <c r="NG159" t="str">
        <v>Section, OL04037</v>
      </c>
      <c r="NH159" t="str">
        <v>Section, OL04038</v>
      </c>
      <c r="NI159" t="str">
        <v>Section, OL04046</v>
      </c>
      <c r="NJ159" t="str">
        <v>Section, OL04065</v>
      </c>
      <c r="NK159" t="str">
        <v>Section, OL04066</v>
      </c>
      <c r="NL159" t="str">
        <v>Section, OL04067</v>
      </c>
      <c r="NM159" t="str">
        <v>Section, OL04069</v>
      </c>
      <c r="NN159" t="str">
        <v>Section, OL04071</v>
      </c>
      <c r="NO159" t="str">
        <v>Section, OL04173</v>
      </c>
      <c r="NP159" t="str">
        <v>Section, OL04174</v>
      </c>
      <c r="NQ159" t="str">
        <v>Section, OL04214</v>
      </c>
      <c r="NR159" t="str">
        <v>Section, OL04215</v>
      </c>
      <c r="NS159" t="str">
        <v>Section, OL04216</v>
      </c>
      <c r="NT159" t="str">
        <v>Section, OL04217</v>
      </c>
      <c r="NU159" t="str">
        <v>Section, Overlay OL02716</v>
      </c>
      <c r="NV159" t="str">
        <v>Section, Overlay OL02717</v>
      </c>
      <c r="NW159" t="str">
        <v>Section, See Image</v>
      </c>
      <c r="NX159" t="str">
        <v>Section, See Image, DWG# 100448-41</v>
      </c>
      <c r="NY159" t="str">
        <v>Section, Without Sots</v>
      </c>
      <c r="NZ159" t="str">
        <v>See Comments Sheet</v>
      </c>
      <c r="OA159" t="str">
        <v>See Comments Sheet, OL02318</v>
      </c>
      <c r="OB159" t="str">
        <v>See Image</v>
      </c>
      <c r="OC159" t="str">
        <v>See Image, .005 or Less = Pass</v>
      </c>
      <c r="OD159" t="str">
        <v>See Image, Check Near Radius</v>
      </c>
      <c r="OE159" t="str">
        <v>See Image, Constrained</v>
      </c>
      <c r="OF159" t="str">
        <v>See Image, Distance Between Flats</v>
      </c>
      <c r="OG159" t="str">
        <v xml:space="preserve">See Image, Mfg. Tol, Section A-A </v>
      </c>
      <c r="OH159" t="str">
        <v>See image, Mfg. Tol.</v>
      </c>
      <c r="OI159" t="str">
        <v>See Image, Mic. Across Flats</v>
      </c>
      <c r="OJ159" t="str">
        <v>See Image, OL02850</v>
      </c>
      <c r="OK159" t="str">
        <v>See Image, OL02880</v>
      </c>
      <c r="OL159" t="str">
        <v>See Image, OL03926</v>
      </c>
      <c r="OM159" t="str">
        <v>See Image, OL03927</v>
      </c>
      <c r="ON159" t="str">
        <v>See Image, OL04003</v>
      </c>
      <c r="OO159" t="str">
        <v>'See Image, OL04342,  Best Fit Joe Block</v>
      </c>
      <c r="OP159" t="str">
        <v>See Image, OL04342,  Blank</v>
      </c>
      <c r="OQ159" t="str">
        <v>See Image, OL04342, Blank</v>
      </c>
      <c r="OR159" t="str">
        <v>See Image, OL04343, Blank</v>
      </c>
      <c r="OS159" t="str">
        <v>See Image, Pass = .002 or Less</v>
      </c>
      <c r="OT159" t="str">
        <v>See Image, Rcd. MAX</v>
      </c>
      <c r="OU159" t="str">
        <v>See Image, Rcd. MIN</v>
      </c>
      <c r="OV159" t="str">
        <v>See Image, Section</v>
      </c>
      <c r="OW159" t="str">
        <v>See Image, Section A-A</v>
      </c>
      <c r="OX159" t="str">
        <v>See Image, Section B-B</v>
      </c>
      <c r="OY159" t="str">
        <v>See Image, Section B-B, TSC</v>
      </c>
      <c r="OZ159" t="str">
        <v>See Image, Shank Drawing # 18000-XX-XX A</v>
      </c>
      <c r="PA159" t="str">
        <v>Sequencial Laser 01, 120 Per Print</v>
      </c>
      <c r="PB159" t="str">
        <v>Set to .202, Zero on Thread Lead</v>
      </c>
      <c r="PC159" t="str">
        <v>Sharp OK, No Burr</v>
      </c>
      <c r="PD159" t="str">
        <v>Sharp OK, No Raised Edge, See Image</v>
      </c>
      <c r="PE159" t="str">
        <v>Sharp OK, No Raised Edges</v>
      </c>
      <c r="PF159" t="str">
        <v>Sharp okay no raised edge</v>
      </c>
      <c r="PG159" t="str">
        <v>Sharp Okay, No Burr</v>
      </c>
      <c r="PH159" t="str">
        <v>Sharp Okay, No Raised Edge</v>
      </c>
      <c r="PI159" t="str">
        <v>Sharp Okay, No Raised Edges,</v>
      </c>
      <c r="PJ159" t="str">
        <v>Sharp Okay, See Image</v>
      </c>
      <c r="PK159" t="str">
        <v xml:space="preserve">Start of Radius @ .195 </v>
      </c>
      <c r="PL159" t="str">
        <v xml:space="preserve">Start of Radius @ .21 </v>
      </c>
      <c r="PM159" t="str">
        <v xml:space="preserve">T.S.C. </v>
      </c>
      <c r="PN159" t="str">
        <v>Tangent Point</v>
      </c>
      <c r="PO159" t="str">
        <v>Tangent point of R.50</v>
      </c>
      <c r="PP159" t="str">
        <v>Taper Check, Mfg.Tol.</v>
      </c>
      <c r="PQ159" t="str">
        <v>Taper Check, Mfg.Tol., See Image</v>
      </c>
      <c r="PR159" t="str">
        <v>Thrd. Minor Ø</v>
      </c>
      <c r="PS159" t="str">
        <v>Thrd. Relief Ø</v>
      </c>
      <c r="PT159" t="str">
        <v>Threadless Blank</v>
      </c>
      <c r="PU159" t="str">
        <v>Threadless Blank, From Major Ø</v>
      </c>
      <c r="PV159" t="str">
        <v>Threadless Blank, Mfg. Tol.</v>
      </c>
      <c r="PW159" t="str">
        <v>Threadless Blank, Thrd. to Neck Rad.</v>
      </c>
      <c r="PX159" t="str">
        <v>Thredless Blank</v>
      </c>
      <c r="PY159" t="str">
        <v>To center of R.005</v>
      </c>
      <c r="PZ159" t="str">
        <v>Torx Min. Dia.</v>
      </c>
      <c r="QA159" t="str">
        <v>Turn Ø Free of Mill Marks</v>
      </c>
      <c r="QB159" t="str">
        <v>Use (Full) GO Hex</v>
      </c>
      <c r="QC159" t="str">
        <v>Use Balloon 1 FULL Gauge</v>
      </c>
      <c r="QD159" t="str">
        <v>Use Balloon 9 FULL GO</v>
      </c>
      <c r="QE159" t="str">
        <v>Use Best Fit Pin</v>
      </c>
      <c r="QF159" t="str">
        <v>Use Disk Tip</v>
      </c>
      <c r="QG159" t="str">
        <v>Use flat bottomed indicator tip.</v>
      </c>
      <c r="QH159" t="str">
        <v xml:space="preserve">Use Full .093 Go Hex </v>
      </c>
      <c r="QI159" t="str">
        <v xml:space="preserve">Use Full .0930 Go Hex </v>
      </c>
      <c r="QJ159" t="str">
        <v>Use Full .1235 Go Hex</v>
      </c>
      <c r="QK159" t="str">
        <v>Use Gauge K2-98-8019-04, See Image</v>
      </c>
      <c r="QL159" t="str">
        <v>Use large flat indicator tip</v>
      </c>
      <c r="QM159" t="str">
        <v>Use Pins.3330/.3350, See Image MAX NO-GO</v>
      </c>
      <c r="QN159" t="str">
        <v>Use Pointed Drop Indicator Tip</v>
      </c>
      <c r="QO159" t="str">
        <v>V-Block</v>
      </c>
      <c r="QP159" t="str">
        <v>V-Block,  AMB for 13</v>
      </c>
      <c r="QQ159" t="str">
        <v>V-Block,  Hex Cham. Dia.</v>
      </c>
      <c r="QR159" t="str">
        <v>V-Block, Hex Depth</v>
      </c>
      <c r="QS159" t="str">
        <v>VBU Gauge</v>
      </c>
      <c r="QT159" t="str">
        <v>Visibally smaller than HEX=Pass</v>
      </c>
      <c r="QU159" t="str">
        <v>Visual Per Drawing</v>
      </c>
      <c r="QV159" t="str">
        <v>Whirl Blank</v>
      </c>
      <c r="QW159" t="str">
        <v xml:space="preserve">Whirl Blank </v>
      </c>
      <c r="QX159" t="str">
        <v>Whirl Blank, Neck Rad. End to Head CL</v>
      </c>
      <c r="QY159" t="str">
        <v>Whirl Blank, Nose Start Dia.</v>
      </c>
      <c r="QZ159" t="str">
        <v>Whirl Blank, Nose Start Dist.</v>
      </c>
      <c r="RA159" t="str">
        <v>Whirl Blank, Thrd. Minor</v>
      </c>
      <c r="RB159" t="str">
        <v>Whirl Blank, Thrd. Pullout Dia.</v>
      </c>
      <c r="RC159" t="str">
        <v>Whole Part, Removal is at Assy. Level</v>
      </c>
      <c r="RD159" t="str">
        <v>Wide Area</v>
      </c>
      <c r="RE159" t="str">
        <v>Zero on End of Go Gauge</v>
      </c>
    </row>
    <row r="160" spans="1:473">
      <c r="A160" t="s">
        <v>796</v>
      </c>
      <c r="C160" t="str" cm="1">
        <f t="array" ref="C160:RE160">TRANSPOSE(_xlfn._xlws.SORT(_xlfn._xlws.FILTER($A$2:$A$600,ISNUMBER(SEARCH('PartLib Table'!M177,$A$2:$A$600)),"not found")))</f>
        <v xml:space="preserve"> 'C', Whirl Blank</v>
      </c>
      <c r="D160" t="str">
        <v xml:space="preserve"> See Image, Constrained</v>
      </c>
      <c r="E160" t="str">
        <v>(.04 to .12 range = Pass)</v>
      </c>
      <c r="F160" t="str">
        <v>(.042 FULL) Go Pin Seat Fully</v>
      </c>
      <c r="G160" t="str">
        <v>(B), Mfg. Tol.</v>
      </c>
      <c r="H160" t="str">
        <v>(B), O.A.L.</v>
      </c>
      <c r="I160" t="str">
        <v>.001 or less =Pass</v>
      </c>
      <c r="J160" t="str">
        <v>.001 or less out of center = Pass</v>
      </c>
      <c r="K160" t="str">
        <v>.002 or Less = Pass</v>
      </c>
      <c r="L160" t="str">
        <v>.002 or Less out of center = Pass</v>
      </c>
      <c r="M160" t="str">
        <v>.005 to .015 = Pass</v>
      </c>
      <c r="N160" t="str">
        <v>.0125 Mean, Section</v>
      </c>
      <c r="O160" t="str">
        <v>.025 or Less in X &amp; Y=Pass</v>
      </c>
      <c r="P160" t="str">
        <v>.038 Mean</v>
      </c>
      <c r="Q160" t="str">
        <v>.063 MM = .0024 IN, See Image</v>
      </c>
      <c r="R160" t="str">
        <v>.063MM = .0024"</v>
      </c>
      <c r="S160" t="str">
        <v>.243 NO-GO, Unconstrained, Must Not Start</v>
      </c>
      <c r="T160" t="str">
        <v>@ Back Face &amp; ID, No Raised Edge</v>
      </c>
      <c r="U160" t="str">
        <v>@ Back Face &amp; OD, No Raised Edge</v>
      </c>
      <c r="V160" t="str">
        <v>@ ID &amp; FACE</v>
      </c>
      <c r="W160" t="str">
        <v>@ OD &amp; BACK FACE</v>
      </c>
      <c r="X160" t="str">
        <v>@ OD &amp; FACE</v>
      </c>
      <c r="Y160" t="str">
        <v>Across from slot</v>
      </c>
      <c r="Z160" t="str">
        <v>All Edge Breaks</v>
      </c>
      <c r="AA160" t="str">
        <v>Attached to bar stock</v>
      </c>
      <c r="AB160" t="str">
        <v xml:space="preserve">Back Turn Fillet Rad. </v>
      </c>
      <c r="AC160" t="str">
        <v>Balloon 1 (DWG FRM0105 Page 2, NV-27)</v>
      </c>
      <c r="AD160" t="str">
        <v>Balloon 1 (DWG FRM0105, NV-30)</v>
      </c>
      <c r="AE160" t="str">
        <v>Balloon 1 (P# 9890002-20) OL00429/A</v>
      </c>
      <c r="AF160" t="str">
        <v>Balloon 1, DWG#FRM0105</v>
      </c>
      <c r="AG160" t="str">
        <v>Balloon 11, See Image</v>
      </c>
      <c r="AH160" t="str">
        <v xml:space="preserve">Balloon 2 (DWG FRM0105 Page 2, NV-27) </v>
      </c>
      <c r="AI160" t="str">
        <v>Balloon 2 (DWG FRM0105, NV-30)</v>
      </c>
      <c r="AJ160" t="str">
        <v>Balloon 2 (P# 9890002-20)</v>
      </c>
      <c r="AK160" t="str">
        <v>Balloon 2, DWG#FRM0105</v>
      </c>
      <c r="AL160" t="str">
        <v>Balloon 2, DWG#FRM0105, See Image</v>
      </c>
      <c r="AM160" t="str">
        <v>Balloon 3 (DWG FRM0105, NV-30 Minor)</v>
      </c>
      <c r="AN160" t="str">
        <v>Balloon 3 (DWG FRM0105, NV-30)</v>
      </c>
      <c r="AO160" t="str">
        <v>Balloon 3 (P# 9890002-20)</v>
      </c>
      <c r="AP160" t="str">
        <v>Balloon 4</v>
      </c>
      <c r="AQ160" t="str">
        <v>Balloon 4 (P# 9890002-20)</v>
      </c>
      <c r="AR160" t="str">
        <v>Below Middle Band</v>
      </c>
      <c r="AS160" t="str">
        <v>Best Fit Pin, .003 or Less =Pass</v>
      </c>
      <c r="AT160" t="str">
        <v>Blank</v>
      </c>
      <c r="AU160" t="str">
        <v>Blank Turn Maj.</v>
      </c>
      <c r="AV160" t="str">
        <v>Blank Turn Maj. Mill Flt., OL4172</v>
      </c>
      <c r="AW160" t="str">
        <v>Blank Without .010 Slots</v>
      </c>
      <c r="AX160" t="str">
        <v>Blank Without .010 Slots, Section</v>
      </c>
      <c r="AY160" t="str">
        <v>Blank without thread</v>
      </c>
      <c r="AZ160" t="str">
        <v xml:space="preserve">Blank, Center of V Grv. </v>
      </c>
      <c r="BA160" t="str">
        <v>Blank, Check R adjacent Balloon 17</v>
      </c>
      <c r="BB160" t="str">
        <v>Blank, EXT. Feature</v>
      </c>
      <c r="BC160" t="str">
        <v>Blank, See Image, OL04335</v>
      </c>
      <c r="BD160" t="str">
        <v>Blank, See Image, OL04336</v>
      </c>
      <c r="BE160" t="str">
        <v xml:space="preserve">Blank, Thrd. </v>
      </c>
      <c r="BF160" t="str">
        <v>Blank, Turn Tip</v>
      </c>
      <c r="BG160" t="str">
        <v>Blank, Without Thrd.</v>
      </c>
      <c r="BH160" t="str">
        <v>Blank, Without Thread</v>
      </c>
      <c r="BI160" t="str">
        <v xml:space="preserve">Blunt Start Blend to Minor </v>
      </c>
      <c r="BJ160" t="str">
        <v>Calc., Use Go HEX</v>
      </c>
      <c r="BK160" t="str">
        <v>Can't dig into OD</v>
      </c>
      <c r="BL160" t="str">
        <v>Carbide Gauge</v>
      </c>
      <c r="BM160" t="str">
        <v xml:space="preserve">Center of V Grv. </v>
      </c>
      <c r="BN160" t="str">
        <v>Centered Less than .03 = Pass</v>
      </c>
      <c r="BO160" t="str">
        <v>Centered within .0005 or Less = Pass</v>
      </c>
      <c r="BP160" t="str">
        <v>Centered within .001 or Less = Pass</v>
      </c>
      <c r="BQ160" t="str">
        <v>Centered within .0254 or Less = Pass</v>
      </c>
      <c r="BR160" t="str">
        <v>Check close to Rod Slot</v>
      </c>
      <c r="BS160" t="str">
        <v>Check every other hole</v>
      </c>
      <c r="BT160" t="str">
        <v>Check Go over full length of slot.</v>
      </c>
      <c r="BU160" t="str">
        <v>Check Near Closed End</v>
      </c>
      <c r="BV160" t="str">
        <v>Check per Print View, Away from Rod Slot</v>
      </c>
      <c r="BW160" t="str">
        <v>Check to Balloon 30 Go Pin</v>
      </c>
      <c r="BX160" t="str">
        <v>Check with .2705 SET Pin Inside Part</v>
      </c>
      <c r="BY160" t="str">
        <v>Check with Hex Up</v>
      </c>
      <c r="BZ160" t="str">
        <v>CMM Blank</v>
      </c>
      <c r="CA160" t="str">
        <v>Confirm Full Radius</v>
      </c>
      <c r="CB160" t="str">
        <v>Constrained in fixture</v>
      </c>
      <c r="CC160" t="str">
        <v>Constrained with Ring</v>
      </c>
      <c r="CD160" t="str">
        <v>Constrained, See Image</v>
      </c>
      <c r="CE160" t="str">
        <v>Dim. "A"</v>
      </c>
      <c r="CF160" t="str">
        <v>Dim. "B"</v>
      </c>
      <c r="CG160" t="str">
        <v>Dim. "C"</v>
      </c>
      <c r="CH160" t="str">
        <v>Dim. "D", Whirl Blank</v>
      </c>
      <c r="CI160" t="str">
        <v>Dim. "G"</v>
      </c>
      <c r="CJ160" t="str">
        <v>Dim. E, Blank Turn Maj. &amp;  Mill Flt</v>
      </c>
      <c r="CK160" t="str">
        <v>Dim. E, Blank Turn Maj.&amp;  Mill Flt</v>
      </c>
      <c r="CL160" t="str">
        <v>Dim. H, Whirl Blank</v>
      </c>
      <c r="CM160" t="str">
        <v>Dim. J, 'Blank Turn Maj. &amp; Whirl Blank</v>
      </c>
      <c r="CN160" t="str">
        <v>Disk Drop Indicator Tip</v>
      </c>
      <c r="CO160" t="str">
        <v>DWG 100448-15, Balloon F_1</v>
      </c>
      <c r="CP160" t="str">
        <v>DWG 100448-15, OL02571</v>
      </c>
      <c r="CQ160" t="str">
        <v>DWG 100448-41</v>
      </c>
      <c r="CR160" t="str">
        <v>DWG 9890040, (10E),Section Part, OL01139</v>
      </c>
      <c r="CS160" t="str">
        <v>DWG 9890040, (10E),Section, OL01139</v>
      </c>
      <c r="CT160" t="str">
        <v>DWG 9890040, (11E)</v>
      </c>
      <c r="CU160" t="str">
        <v>DWG 9890040, (11E), Pins with Flats</v>
      </c>
      <c r="CV160" t="str">
        <v>DWG 9890040, (12E),  Pass=.002 or less</v>
      </c>
      <c r="CW160" t="str">
        <v>DWG 9890040, (12E), See Image</v>
      </c>
      <c r="CX160" t="str">
        <v>DWG 9890040, (1E), OL01431</v>
      </c>
      <c r="CY160" t="str">
        <v>DWG 9890040, (1E), OL01432</v>
      </c>
      <c r="CZ160" t="str">
        <v>DWG 9890040, (2E), OL01432</v>
      </c>
      <c r="DA160" t="str">
        <v>DWG 9890040, (3E)</v>
      </c>
      <c r="DB160" t="str">
        <v>DWG 9890040, (4E)</v>
      </c>
      <c r="DC160" t="str">
        <v>DWG 9890040, (5E), OL02336</v>
      </c>
      <c r="DD160" t="str">
        <v>DWG 9890040, (6E)</v>
      </c>
      <c r="DE160" t="str">
        <v>DWG 9890040, (7E)</v>
      </c>
      <c r="DF160" t="str">
        <v>DWG 9890040, (8E), OL01433</v>
      </c>
      <c r="DG160" t="str">
        <v>DWG 9890040, (8E), OL01433, Section</v>
      </c>
      <c r="DH160" t="str">
        <v>DWG 9890040, (9E), Close to Rod Slot</v>
      </c>
      <c r="DI160" t="str">
        <v>DWG 9890040, (9E),Close to Rod Slot</v>
      </c>
      <c r="DJ160" t="str">
        <v>DWG FRM0105 PAGE 2</v>
      </c>
      <c r="DK160" t="str">
        <v>DWG# 100448-41</v>
      </c>
      <c r="DL160" t="str">
        <v>DWG# 100448-44</v>
      </c>
      <c r="DM160" t="str">
        <v>DWG# 9890003  (1), Section OL00436/A</v>
      </c>
      <c r="DN160" t="str">
        <v>DWG# 9890003 (3), Ring Gauge Constrained</v>
      </c>
      <c r="DO160" t="str">
        <v>DWG# 9890003 (4), Section</v>
      </c>
      <c r="DP160" t="str">
        <v>DWG#100448-26, Balloon 1K, OL02350</v>
      </c>
      <c r="DQ160" t="str">
        <v>DWG#100448-26, Balloon 2K, OL02350</v>
      </c>
      <c r="DR160" t="str">
        <v>DWG#100448-26, Balloon 3K, OL02363</v>
      </c>
      <c r="DS160" t="str">
        <v>DWG#100448-26, Balloon 4K</v>
      </c>
      <c r="DT160" t="str">
        <v>DWG#100448-26, Balloon 5K, Section</v>
      </c>
      <c r="DU160" t="str">
        <v>DWG#100448-26, Balloon 6K</v>
      </c>
      <c r="DV160" t="str">
        <v>DWG#100448-26, Balloon 7K, Section</v>
      </c>
      <c r="DW160" t="str">
        <v>DWG#100448-26, Mfg. Tol.</v>
      </c>
      <c r="DX160" t="str">
        <v>DWG#9890003 (2) Ring Gauge Constrained</v>
      </c>
      <c r="DY160" t="str">
        <v>DWG#9890044</v>
      </c>
      <c r="DZ160" t="str">
        <v>DWG#9890044 .1985 to .2005=Pass</v>
      </c>
      <c r="EA160" t="str">
        <v>DWG#9890044 Overlay OL02441</v>
      </c>
      <c r="EB160" t="str">
        <v>DWG#9890044, OL02441</v>
      </c>
      <c r="EC160" t="str">
        <v>DWG#FRM0105</v>
      </c>
      <c r="ED160" t="str">
        <v>EXT.</v>
      </c>
      <c r="EE160" t="str">
        <v>EXT. Section, OL02460</v>
      </c>
      <c r="EF160" t="str">
        <v>EXT., OL04223</v>
      </c>
      <c r="EG160" t="str">
        <v>Flat Drop Indicator Tip</v>
      </c>
      <c r="EH160" t="str">
        <v>Full Go Pin, No Light, at Radius</v>
      </c>
      <c r="EI160" t="str">
        <v>Function Check</v>
      </c>
      <c r="EJ160" t="str">
        <v>GO Function Gauge</v>
      </c>
      <c r="EK160" t="str">
        <v>Go Gauge for Balloon 1 &amp; 4</v>
      </c>
      <c r="EL160" t="str">
        <v>Go Pin must pass through</v>
      </c>
      <c r="EM160" t="str">
        <v>Greater than .005 = Fail, Section</v>
      </c>
      <c r="EN160" t="str">
        <v>Greater than .025 out of center = Fail</v>
      </c>
      <c r="EO160" t="str">
        <v>Greater than 2.6 = Pass</v>
      </c>
      <c r="EP160" t="str">
        <v>Green = Pass, Red = Fail</v>
      </c>
      <c r="EQ160" t="str">
        <v>Hex Depth</v>
      </c>
      <c r="ER160" t="str">
        <v>Hex Minor</v>
      </c>
      <c r="ES160" t="str">
        <v>Hole Dia.</v>
      </c>
      <c r="ET160" t="str">
        <v>Hook or Disk Tip</v>
      </c>
      <c r="EU160" t="str">
        <v>ID Sphere Finish</v>
      </c>
      <c r="EV160" t="str">
        <v>ID/OD Both Sides, Diff. .002 or less = Pass</v>
      </c>
      <c r="EW160" t="str">
        <v>If Looks Big, Section</v>
      </c>
      <c r="EX160" t="str">
        <v>If Looks Small, Section</v>
      </c>
      <c r="EY160" t="str">
        <v>Insp. Close to Break Away, Mfg.Tol.</v>
      </c>
      <c r="EZ160" t="str">
        <v>INT.</v>
      </c>
      <c r="FA160" t="str">
        <v>INT. Section, OL02460</v>
      </c>
      <c r="FB160" t="str">
        <v>INT., OL04223</v>
      </c>
      <c r="FC160" t="str">
        <v>Intersect. of 7.7 &amp; R0.10</v>
      </c>
      <c r="FD160" t="str">
        <v>Intersect. of 8.79 and R.25 MAX</v>
      </c>
      <c r="FE160" t="str">
        <v>Keep Ind. Tip away from corner</v>
      </c>
      <c r="FF160" t="str">
        <v>L31</v>
      </c>
      <c r="FG160" t="str">
        <v>Laser Mark</v>
      </c>
      <c r="FH160" t="str">
        <v>LASER PER NOTE 4</v>
      </c>
      <c r="FI160" t="str">
        <v>LASER PER NOTE 4, Final Check 1 only</v>
      </c>
      <c r="FJ160" t="str">
        <v>Less than .002 out of center = Pass</v>
      </c>
      <c r="FK160" t="str">
        <v>Less than 2.75 = Pass, Section</v>
      </c>
      <c r="FL160" t="str">
        <v>List as pin. Not Calibrated</v>
      </c>
      <c r="FM160" t="str">
        <v>M9 X 1.25 BUTT See Comment Image</v>
      </c>
      <c r="FN160" t="str">
        <v>Manual Section</v>
      </c>
      <c r="FO160" t="str">
        <v>Max Deep .241 NO-GO =.42</v>
      </c>
      <c r="FP160" t="str">
        <v>MAX Depth of (Note 7) .241 NO-GO Pin</v>
      </c>
      <c r="FQ160" t="str">
        <v>Measure from Blue Line, See Image</v>
      </c>
      <c r="FR160" t="str">
        <v>Measure Width of Blue Area, See Image</v>
      </c>
      <c r="FS160" t="str">
        <v>Mfg. Tol</v>
      </c>
      <c r="FT160" t="str">
        <v>Mfg. Tol, See Image</v>
      </c>
      <c r="FU160" t="str">
        <v>Mfg. Tol.</v>
      </c>
      <c r="FV160" t="str">
        <v>Mfg. Tol. "A"</v>
      </c>
      <c r="FW160" t="str">
        <v>Mfg. Tol. (Zero on Gauge Full Dia. Lead)</v>
      </c>
      <c r="FX160" t="str">
        <v>Mfg. Tol. Balloon 11, See Image</v>
      </c>
      <c r="FY160" t="str">
        <v>Mfg. Tol. Balloon 4</v>
      </c>
      <c r="FZ160" t="str">
        <v>Mfg. Tol. Balloon 7</v>
      </c>
      <c r="GA160" t="str">
        <v xml:space="preserve">Mfg. Tol. C-Bore Face (Ballo 28) </v>
      </c>
      <c r="GB160" t="str">
        <v>Mfg. Tol. Section</v>
      </c>
      <c r="GC160" t="str">
        <v>Mfg. Tol. See Image</v>
      </c>
      <c r="GD160" t="str">
        <v>Mfg. Tol., 3 Places, Record MAX</v>
      </c>
      <c r="GE160" t="str">
        <v>Mfg. Tol., Balloon 11</v>
      </c>
      <c r="GF160" t="str">
        <v>Mfg. Tol., Balloon 7</v>
      </c>
      <c r="GG160" t="str">
        <v>Mfg. Tol., Blank</v>
      </c>
      <c r="GH160" t="str">
        <v>Mfg. Tol., Blank, Balloon 12</v>
      </c>
      <c r="GI160" t="str">
        <v>Mfg. Tol., Blend to SØ.320</v>
      </c>
      <c r="GJ160" t="str">
        <v>Mfg. Tol., Calculation</v>
      </c>
      <c r="GK160" t="str">
        <v>Mfg. Tol., For Mill Fixture</v>
      </c>
      <c r="GL160" t="str">
        <v>Mfg. Tol., L32</v>
      </c>
      <c r="GM160" t="str">
        <v>Mfg. Tol., L33</v>
      </c>
      <c r="GN160" t="str">
        <v>Mfg. Tol., No Tool Marks</v>
      </c>
      <c r="GO160" t="str">
        <v>Mfg. Tol., OL03361</v>
      </c>
      <c r="GP160" t="str">
        <v>Mfg. Tol., Record off center value</v>
      </c>
      <c r="GQ160" t="str">
        <v>Mfg. Tol., Same 3 Places, Record MIN</v>
      </c>
      <c r="GR160" t="str">
        <v>Mfg. Tol., Section</v>
      </c>
      <c r="GS160" t="str">
        <v>Mfg. Tol., Section B-B</v>
      </c>
      <c r="GT160" t="str">
        <v>Mfg. Tol., Section, OL03361</v>
      </c>
      <c r="GU160" t="str">
        <v>Mfg. Tol., Section, Per Note 2</v>
      </c>
      <c r="GV160" t="str">
        <v>Mfg. Tol., See Image</v>
      </c>
      <c r="GW160" t="str">
        <v>Mfg. Tol., See Image, Bore in Blue</v>
      </c>
      <c r="GX160" t="str">
        <v>Mfg. Tol., See Image, Hook Tip</v>
      </c>
      <c r="GY160" t="str">
        <v>Mfg. Tol., Sharp Okay No Burr</v>
      </c>
      <c r="GZ160" t="str">
        <v>Mfg. Tol., Threadless Blank</v>
      </c>
      <c r="HA160" t="str">
        <v>Mfg.Tol.</v>
      </c>
      <c r="HB160" t="str">
        <v>Mgf. To., T.S.C.</v>
      </c>
      <c r="HC160" t="str">
        <v>Milled Feature</v>
      </c>
      <c r="HD160" t="str">
        <v>Milled Feature, OL04045</v>
      </c>
      <c r="HE160" t="str">
        <v>More than .0005 out of center = Fail</v>
      </c>
      <c r="HF160" t="str">
        <v>Must Pass Through</v>
      </c>
      <c r="HG160" t="str">
        <v>Must pass through gauge</v>
      </c>
      <c r="HH160" t="str">
        <v>Must Pass Through Go Gauge</v>
      </c>
      <c r="HI160" t="str">
        <v>Must Pass, See Image.</v>
      </c>
      <c r="HJ160" t="str">
        <v>NA</v>
      </c>
      <c r="HK160" t="str">
        <v>Narrow Area</v>
      </c>
      <c r="HL160" t="str">
        <v>Near Balloon 21</v>
      </c>
      <c r="HM160" t="str">
        <v>Near Datum B</v>
      </c>
      <c r="HN160" t="str">
        <v>Neck Dia.</v>
      </c>
      <c r="HO160" t="str">
        <v>Neck to Head Rad.</v>
      </c>
      <c r="HP160" t="str">
        <v>No Copper Deposits Allowed</v>
      </c>
      <c r="HQ160" t="str">
        <v>No Section</v>
      </c>
      <c r="HR160" t="str">
        <v>No Section, .01 to .014 = Pass</v>
      </c>
      <c r="HS160" t="str">
        <v>No Section, Rotate Part</v>
      </c>
      <c r="HT160" t="str">
        <v>No Section, See Image</v>
      </c>
      <c r="HU160" t="str">
        <v>No Slot, Section B-B</v>
      </c>
      <c r="HV160" t="str">
        <v>No visual step = Pass</v>
      </c>
      <c r="HW160" t="str">
        <v>Not to exceed .95 Deep</v>
      </c>
      <c r="HX160" t="str">
        <v>Note 1</v>
      </c>
      <c r="HY160" t="str">
        <v>OL00333/A</v>
      </c>
      <c r="HZ160" t="str">
        <v>OL00519</v>
      </c>
      <c r="IA160" t="str">
        <v>OL00520</v>
      </c>
      <c r="IB160" t="str">
        <v>OL00529</v>
      </c>
      <c r="IC160" t="str">
        <v>OL00542</v>
      </c>
      <c r="ID160" t="str">
        <v>OL00724</v>
      </c>
      <c r="IE160" t="str">
        <v>OL01250</v>
      </c>
      <c r="IF160" t="str">
        <v>OL01869, Threadless Blank</v>
      </c>
      <c r="IG160" t="str">
        <v>OL01870, Section</v>
      </c>
      <c r="IH160" t="str">
        <v>OL02255</v>
      </c>
      <c r="II160" t="str">
        <v>OL02255, Mfg. Tol.</v>
      </c>
      <c r="IJ160" t="str">
        <v>OL02302</v>
      </c>
      <c r="IK160" t="str">
        <v xml:space="preserve">OL02318  needed per image instructions </v>
      </c>
      <c r="IL160" t="str">
        <v>OL02556</v>
      </c>
      <c r="IM160" t="str">
        <v>OL02557</v>
      </c>
      <c r="IN160" t="str">
        <v>OL02567</v>
      </c>
      <c r="IO160" t="str">
        <v>OL02653</v>
      </c>
      <c r="IP160" t="str">
        <v>OL02718</v>
      </c>
      <c r="IQ160" t="str">
        <v>OL02841</v>
      </c>
      <c r="IR160" t="str">
        <v>OL02842</v>
      </c>
      <c r="IS160" t="str">
        <v>OL02844</v>
      </c>
      <c r="IT160" t="str">
        <v>OL02871</v>
      </c>
      <c r="IU160" t="str">
        <v>OL02887</v>
      </c>
      <c r="IV160" t="str">
        <v>OL03500</v>
      </c>
      <c r="IW160" t="str">
        <v>OL03766</v>
      </c>
      <c r="IX160" t="str">
        <v>OL03868</v>
      </c>
      <c r="IY160" t="str">
        <v>OL03869</v>
      </c>
      <c r="IZ160" t="str">
        <v>OL03870</v>
      </c>
      <c r="JA160" t="str">
        <v>OL03873, DWG# 100448-44</v>
      </c>
      <c r="JB160" t="str">
        <v>OL03949</v>
      </c>
      <c r="JC160" t="str">
        <v xml:space="preserve">OL04043, Section </v>
      </c>
      <c r="JD160" t="str">
        <v xml:space="preserve">OL04044, Section </v>
      </c>
      <c r="JE160" t="str">
        <v>OL04045</v>
      </c>
      <c r="JF160" t="str">
        <v>OL04045, Milled Feature</v>
      </c>
      <c r="JG160" t="str">
        <v>OL04063</v>
      </c>
      <c r="JH160" t="str">
        <v>OL04064</v>
      </c>
      <c r="JI160" t="str">
        <v>OL04065</v>
      </c>
      <c r="JJ160" t="str">
        <v>OL04181</v>
      </c>
      <c r="JK160" t="str">
        <v>OL04218</v>
      </c>
      <c r="JL160" t="str">
        <v>OL04224, See Image</v>
      </c>
      <c r="JM160" t="str">
        <v>OL04374</v>
      </c>
      <c r="JN160" t="str">
        <v>OL04375, Section M-M</v>
      </c>
      <c r="JO160" t="str">
        <v>OL04376, Section M-M</v>
      </c>
      <c r="JP160" t="str">
        <v>OL04443</v>
      </c>
      <c r="JQ160" t="str">
        <v>OL04444</v>
      </c>
      <c r="JR160" t="str">
        <v>OL05000</v>
      </c>
      <c r="JS160" t="str">
        <v>One side of slot</v>
      </c>
      <c r="JT160" t="str">
        <v>Other side of slot</v>
      </c>
      <c r="JU160" t="str">
        <v>Out of center more than .002 = Fail</v>
      </c>
      <c r="JV160" t="str">
        <v>Out of center more than.002 = Fail</v>
      </c>
      <c r="JW160" t="str">
        <v>Overlay OL02713</v>
      </c>
      <c r="JX160" t="str">
        <v>Overlay OL02714</v>
      </c>
      <c r="JY160" t="str">
        <v>Overlay OL02718</v>
      </c>
      <c r="JZ160" t="str">
        <v>Overlay OL03831, Mfg. Tol.</v>
      </c>
      <c r="KA160" t="str">
        <v>Part Without Slots</v>
      </c>
      <c r="KB160" t="str">
        <v>Part Without Slots, See Image</v>
      </c>
      <c r="KC160" t="str">
        <v xml:space="preserve">Pass = .0254 or Less </v>
      </c>
      <c r="KD160" t="str">
        <v>PD MIN = 4.361, PD MAX = 4.456</v>
      </c>
      <c r="KE160" t="str">
        <v>Per Balloon 2 Note</v>
      </c>
      <c r="KF160" t="str">
        <v>Per drawing note(s) 8.</v>
      </c>
      <c r="KG160" t="str">
        <v>Point or Sphere Tip</v>
      </c>
      <c r="KH160" t="str">
        <v>Point Tip</v>
      </c>
      <c r="KI160" t="str">
        <v>R.9 to R1.1 = Pass, See Image</v>
      </c>
      <c r="KJ160" t="str">
        <v>Ram Construction</v>
      </c>
      <c r="KK160" t="str">
        <v>Record Same Pass / Fail All Balloons</v>
      </c>
      <c r="KL160" t="str">
        <v>Ref. Balloon 1</v>
      </c>
      <c r="KM160" t="str">
        <v>Ref. Balloon 12</v>
      </c>
      <c r="KN160" t="str">
        <v>Ref. Balloon 13, 100% AQL</v>
      </c>
      <c r="KO160" t="str">
        <v>Ref. Balloon 2</v>
      </c>
      <c r="KP160" t="str">
        <v>Ref. Balloon 21, 100% AQL</v>
      </c>
      <c r="KQ160" t="str">
        <v>Ref. Balloon 4</v>
      </c>
      <c r="KR160" t="str">
        <v>Ref. Balloon 7</v>
      </c>
      <c r="KS160" t="str">
        <v>Ref. Balloon 8</v>
      </c>
      <c r="KT160" t="str">
        <v>Relieved Pin Gauges 09236 &amp; 09235</v>
      </c>
      <c r="KU160" t="str">
        <v>Rotate Part</v>
      </c>
      <c r="KV160" t="str">
        <v>Rotate Part, See Image</v>
      </c>
      <c r="KW160" t="str">
        <v>Same as Root Radius</v>
      </c>
      <c r="KX160" t="str">
        <v>Section</v>
      </c>
      <c r="KY160" t="str">
        <v>Section B-B</v>
      </c>
      <c r="KZ160" t="str">
        <v>Section B-B, Distance Between Grooves</v>
      </c>
      <c r="LA160" t="str">
        <v>Section C-C</v>
      </c>
      <c r="LB160" t="str">
        <v>Section Part</v>
      </c>
      <c r="LC160" t="str">
        <v>Section Part, Measured from Opposite Face</v>
      </c>
      <c r="LD160" t="str">
        <v>Section, Broachless Blank</v>
      </c>
      <c r="LE160" t="str">
        <v>Section, EXT. Sphere Location.</v>
      </c>
      <c r="LF160" t="str">
        <v>Section, Hex Cham. Ang.</v>
      </c>
      <c r="LG160" t="str">
        <v>Section, Hex Fillet Rad.</v>
      </c>
      <c r="LH160" t="str">
        <v>Section, INT. Feature</v>
      </c>
      <c r="LI160" t="str">
        <v>Section, INT. Sphere Location.</v>
      </c>
      <c r="LJ160" t="str">
        <v>Section, Mfg. Tol.</v>
      </c>
      <c r="LK160" t="str">
        <v>Section, Mfg. Tol., See Image</v>
      </c>
      <c r="LL160" t="str">
        <v>Section, OL00486</v>
      </c>
      <c r="LM160" t="str">
        <v>Section, OL00542</v>
      </c>
      <c r="LN160" t="str">
        <v>Section, OL00543</v>
      </c>
      <c r="LO160" t="str">
        <v>Section, OL00544</v>
      </c>
      <c r="LP160" t="str">
        <v>Section, OL00545</v>
      </c>
      <c r="LQ160" t="str">
        <v>Section, OL00546</v>
      </c>
      <c r="LR160" t="str">
        <v>Section, OL00547</v>
      </c>
      <c r="LS160" t="str">
        <v>Section, OL00555</v>
      </c>
      <c r="LT160" t="str">
        <v>Section, OL00725</v>
      </c>
      <c r="LU160" t="str">
        <v>Section, OL01430</v>
      </c>
      <c r="LV160" t="str">
        <v>Section, OL01434</v>
      </c>
      <c r="LW160" t="str">
        <v>Section, OL01435</v>
      </c>
      <c r="LX160" t="str">
        <v>Section, OL01807</v>
      </c>
      <c r="LY160" t="str">
        <v>Section, OL01830</v>
      </c>
      <c r="LZ160" t="str">
        <v>Section, OL02351</v>
      </c>
      <c r="MA160" t="str">
        <v>Section, OL02519</v>
      </c>
      <c r="MB160" t="str">
        <v>Section, OL02520</v>
      </c>
      <c r="MC160" t="str">
        <v>Section, OL02522</v>
      </c>
      <c r="MD160" t="str">
        <v>Section, OL02540</v>
      </c>
      <c r="ME160" t="str">
        <v>Section, OL02541</v>
      </c>
      <c r="MF160" t="str">
        <v>Section, OL02552</v>
      </c>
      <c r="MG160" t="str">
        <v>Section, OL02553</v>
      </c>
      <c r="MH160" t="str">
        <v>Section, OL02554</v>
      </c>
      <c r="MI160" t="str">
        <v>Section, OL02555</v>
      </c>
      <c r="MJ160" t="str">
        <v>Section, OL02558</v>
      </c>
      <c r="MK160" t="str">
        <v>Section, OL02559</v>
      </c>
      <c r="ML160" t="str">
        <v>Section, OL02560</v>
      </c>
      <c r="MM160" t="str">
        <v>Section, OL02619</v>
      </c>
      <c r="MN160" t="str">
        <v>Section, OL02620</v>
      </c>
      <c r="MO160" t="str">
        <v>Section, OL02621</v>
      </c>
      <c r="MP160" t="str">
        <v>Section, OL02622</v>
      </c>
      <c r="MQ160" t="str">
        <v>Section, OL02623</v>
      </c>
      <c r="MR160" t="str">
        <v>Section, OL02624</v>
      </c>
      <c r="MS160" t="str">
        <v>Section, OL02652</v>
      </c>
      <c r="MT160" t="str">
        <v>Section, OL02680</v>
      </c>
      <c r="MU160" t="str">
        <v>Section, OL02793</v>
      </c>
      <c r="MV160" t="str">
        <v>Section, OL02823</v>
      </c>
      <c r="MW160" t="str">
        <v>Section, OL02843</v>
      </c>
      <c r="MX160" t="str">
        <v>Section, OL03026, Ext.</v>
      </c>
      <c r="MY160" t="str">
        <v>Section, OL03026, Int.</v>
      </c>
      <c r="MZ160" t="str">
        <v>Section, OL03570, DWG# 100448-41</v>
      </c>
      <c r="NA160" t="str">
        <v>Section, OL03781</v>
      </c>
      <c r="NB160" t="str">
        <v>Section, OL03911</v>
      </c>
      <c r="NC160" t="str">
        <v>Section, OL03912</v>
      </c>
      <c r="ND160" t="str">
        <v>Section, OL03928</v>
      </c>
      <c r="NE160" t="str">
        <v>Section, OL03929</v>
      </c>
      <c r="NF160" t="str">
        <v>Section, OL04030</v>
      </c>
      <c r="NG160" t="str">
        <v>Section, OL04037</v>
      </c>
      <c r="NH160" t="str">
        <v>Section, OL04038</v>
      </c>
      <c r="NI160" t="str">
        <v>Section, OL04046</v>
      </c>
      <c r="NJ160" t="str">
        <v>Section, OL04065</v>
      </c>
      <c r="NK160" t="str">
        <v>Section, OL04066</v>
      </c>
      <c r="NL160" t="str">
        <v>Section, OL04067</v>
      </c>
      <c r="NM160" t="str">
        <v>Section, OL04069</v>
      </c>
      <c r="NN160" t="str">
        <v>Section, OL04071</v>
      </c>
      <c r="NO160" t="str">
        <v>Section, OL04173</v>
      </c>
      <c r="NP160" t="str">
        <v>Section, OL04174</v>
      </c>
      <c r="NQ160" t="str">
        <v>Section, OL04214</v>
      </c>
      <c r="NR160" t="str">
        <v>Section, OL04215</v>
      </c>
      <c r="NS160" t="str">
        <v>Section, OL04216</v>
      </c>
      <c r="NT160" t="str">
        <v>Section, OL04217</v>
      </c>
      <c r="NU160" t="str">
        <v>Section, Overlay OL02716</v>
      </c>
      <c r="NV160" t="str">
        <v>Section, Overlay OL02717</v>
      </c>
      <c r="NW160" t="str">
        <v>Section, See Image</v>
      </c>
      <c r="NX160" t="str">
        <v>Section, See Image, DWG# 100448-41</v>
      </c>
      <c r="NY160" t="str">
        <v>Section, Without Sots</v>
      </c>
      <c r="NZ160" t="str">
        <v>See Comments Sheet</v>
      </c>
      <c r="OA160" t="str">
        <v>See Comments Sheet, OL02318</v>
      </c>
      <c r="OB160" t="str">
        <v>See Image</v>
      </c>
      <c r="OC160" t="str">
        <v>See Image, .005 or Less = Pass</v>
      </c>
      <c r="OD160" t="str">
        <v>See Image, Check Near Radius</v>
      </c>
      <c r="OE160" t="str">
        <v>See Image, Constrained</v>
      </c>
      <c r="OF160" t="str">
        <v>See Image, Distance Between Flats</v>
      </c>
      <c r="OG160" t="str">
        <v xml:space="preserve">See Image, Mfg. Tol, Section A-A </v>
      </c>
      <c r="OH160" t="str">
        <v>See image, Mfg. Tol.</v>
      </c>
      <c r="OI160" t="str">
        <v>See Image, Mic. Across Flats</v>
      </c>
      <c r="OJ160" t="str">
        <v>See Image, OL02850</v>
      </c>
      <c r="OK160" t="str">
        <v>See Image, OL02880</v>
      </c>
      <c r="OL160" t="str">
        <v>See Image, OL03926</v>
      </c>
      <c r="OM160" t="str">
        <v>See Image, OL03927</v>
      </c>
      <c r="ON160" t="str">
        <v>See Image, OL04003</v>
      </c>
      <c r="OO160" t="str">
        <v>'See Image, OL04342,  Best Fit Joe Block</v>
      </c>
      <c r="OP160" t="str">
        <v>See Image, OL04342,  Blank</v>
      </c>
      <c r="OQ160" t="str">
        <v>See Image, OL04342, Blank</v>
      </c>
      <c r="OR160" t="str">
        <v>See Image, OL04343, Blank</v>
      </c>
      <c r="OS160" t="str">
        <v>See Image, Pass = .002 or Less</v>
      </c>
      <c r="OT160" t="str">
        <v>See Image, Rcd. MAX</v>
      </c>
      <c r="OU160" t="str">
        <v>See Image, Rcd. MIN</v>
      </c>
      <c r="OV160" t="str">
        <v>See Image, Section</v>
      </c>
      <c r="OW160" t="str">
        <v>See Image, Section A-A</v>
      </c>
      <c r="OX160" t="str">
        <v>See Image, Section B-B</v>
      </c>
      <c r="OY160" t="str">
        <v>See Image, Section B-B, TSC</v>
      </c>
      <c r="OZ160" t="str">
        <v>See Image, Shank Drawing # 18000-XX-XX A</v>
      </c>
      <c r="PA160" t="str">
        <v>Sequencial Laser 01, 120 Per Print</v>
      </c>
      <c r="PB160" t="str">
        <v>Set to .202, Zero on Thread Lead</v>
      </c>
      <c r="PC160" t="str">
        <v>Sharp OK, No Burr</v>
      </c>
      <c r="PD160" t="str">
        <v>Sharp OK, No Raised Edge, See Image</v>
      </c>
      <c r="PE160" t="str">
        <v>Sharp OK, No Raised Edges</v>
      </c>
      <c r="PF160" t="str">
        <v>Sharp okay no raised edge</v>
      </c>
      <c r="PG160" t="str">
        <v>Sharp Okay, No Burr</v>
      </c>
      <c r="PH160" t="str">
        <v>Sharp Okay, No Raised Edge</v>
      </c>
      <c r="PI160" t="str">
        <v>Sharp Okay, No Raised Edges,</v>
      </c>
      <c r="PJ160" t="str">
        <v>Sharp Okay, See Image</v>
      </c>
      <c r="PK160" t="str">
        <v xml:space="preserve">Start of Radius @ .195 </v>
      </c>
      <c r="PL160" t="str">
        <v xml:space="preserve">Start of Radius @ .21 </v>
      </c>
      <c r="PM160" t="str">
        <v xml:space="preserve">T.S.C. </v>
      </c>
      <c r="PN160" t="str">
        <v>Tangent Point</v>
      </c>
      <c r="PO160" t="str">
        <v>Tangent point of R.50</v>
      </c>
      <c r="PP160" t="str">
        <v>Taper Check, Mfg.Tol.</v>
      </c>
      <c r="PQ160" t="str">
        <v>Taper Check, Mfg.Tol., See Image</v>
      </c>
      <c r="PR160" t="str">
        <v>Thrd. Minor Ø</v>
      </c>
      <c r="PS160" t="str">
        <v>Thrd. Relief Ø</v>
      </c>
      <c r="PT160" t="str">
        <v>Threadless Blank</v>
      </c>
      <c r="PU160" t="str">
        <v>Threadless Blank, From Major Ø</v>
      </c>
      <c r="PV160" t="str">
        <v>Threadless Blank, Mfg. Tol.</v>
      </c>
      <c r="PW160" t="str">
        <v>Threadless Blank, Thrd. to Neck Rad.</v>
      </c>
      <c r="PX160" t="str">
        <v>Thredless Blank</v>
      </c>
      <c r="PY160" t="str">
        <v>To center of R.005</v>
      </c>
      <c r="PZ160" t="str">
        <v>Torx Min. Dia.</v>
      </c>
      <c r="QA160" t="str">
        <v>Turn Ø Free of Mill Marks</v>
      </c>
      <c r="QB160" t="str">
        <v>Use (Full) GO Hex</v>
      </c>
      <c r="QC160" t="str">
        <v>Use Balloon 1 FULL Gauge</v>
      </c>
      <c r="QD160" t="str">
        <v>Use Balloon 9 FULL GO</v>
      </c>
      <c r="QE160" t="str">
        <v>Use Best Fit Pin</v>
      </c>
      <c r="QF160" t="str">
        <v>Use Disk Tip</v>
      </c>
      <c r="QG160" t="str">
        <v>Use flat bottomed indicator tip.</v>
      </c>
      <c r="QH160" t="str">
        <v xml:space="preserve">Use Full .093 Go Hex </v>
      </c>
      <c r="QI160" t="str">
        <v xml:space="preserve">Use Full .0930 Go Hex </v>
      </c>
      <c r="QJ160" t="str">
        <v>Use Full .1235 Go Hex</v>
      </c>
      <c r="QK160" t="str">
        <v>Use Gauge K2-98-8019-04, See Image</v>
      </c>
      <c r="QL160" t="str">
        <v>Use large flat indicator tip</v>
      </c>
      <c r="QM160" t="str">
        <v>Use Pins.3330/.3350, See Image MAX NO-GO</v>
      </c>
      <c r="QN160" t="str">
        <v>Use Pointed Drop Indicator Tip</v>
      </c>
      <c r="QO160" t="str">
        <v>V-Block</v>
      </c>
      <c r="QP160" t="str">
        <v>V-Block,  AMB for 13</v>
      </c>
      <c r="QQ160" t="str">
        <v>V-Block,  Hex Cham. Dia.</v>
      </c>
      <c r="QR160" t="str">
        <v>V-Block, Hex Depth</v>
      </c>
      <c r="QS160" t="str">
        <v>VBU Gauge</v>
      </c>
      <c r="QT160" t="str">
        <v>Visibally smaller than HEX=Pass</v>
      </c>
      <c r="QU160" t="str">
        <v>Visual Per Drawing</v>
      </c>
      <c r="QV160" t="str">
        <v>Whirl Blank</v>
      </c>
      <c r="QW160" t="str">
        <v xml:space="preserve">Whirl Blank </v>
      </c>
      <c r="QX160" t="str">
        <v>Whirl Blank, Neck Rad. End to Head CL</v>
      </c>
      <c r="QY160" t="str">
        <v>Whirl Blank, Nose Start Dia.</v>
      </c>
      <c r="QZ160" t="str">
        <v>Whirl Blank, Nose Start Dist.</v>
      </c>
      <c r="RA160" t="str">
        <v>Whirl Blank, Thrd. Minor</v>
      </c>
      <c r="RB160" t="str">
        <v>Whirl Blank, Thrd. Pullout Dia.</v>
      </c>
      <c r="RC160" t="str">
        <v>Whole Part, Removal is at Assy. Level</v>
      </c>
      <c r="RD160" t="str">
        <v>Wide Area</v>
      </c>
      <c r="RE160" t="str">
        <v>Zero on End of Go Gauge</v>
      </c>
    </row>
    <row r="161" spans="1:473">
      <c r="A161" t="s">
        <v>797</v>
      </c>
      <c r="C161" t="str" cm="1">
        <f t="array" ref="C161:RE161">TRANSPOSE(_xlfn._xlws.SORT(_xlfn._xlws.FILTER($A$2:$A$600,ISNUMBER(SEARCH('PartLib Table'!M178,$A$2:$A$600)),"not found")))</f>
        <v xml:space="preserve"> 'C', Whirl Blank</v>
      </c>
      <c r="D161" t="str">
        <v xml:space="preserve"> See Image, Constrained</v>
      </c>
      <c r="E161" t="str">
        <v>(.04 to .12 range = Pass)</v>
      </c>
      <c r="F161" t="str">
        <v>(.042 FULL) Go Pin Seat Fully</v>
      </c>
      <c r="G161" t="str">
        <v>(B), Mfg. Tol.</v>
      </c>
      <c r="H161" t="str">
        <v>(B), O.A.L.</v>
      </c>
      <c r="I161" t="str">
        <v>.001 or less =Pass</v>
      </c>
      <c r="J161" t="str">
        <v>.001 or less out of center = Pass</v>
      </c>
      <c r="K161" t="str">
        <v>.002 or Less = Pass</v>
      </c>
      <c r="L161" t="str">
        <v>.002 or Less out of center = Pass</v>
      </c>
      <c r="M161" t="str">
        <v>.005 to .015 = Pass</v>
      </c>
      <c r="N161" t="str">
        <v>.0125 Mean, Section</v>
      </c>
      <c r="O161" t="str">
        <v>.025 or Less in X &amp; Y=Pass</v>
      </c>
      <c r="P161" t="str">
        <v>.038 Mean</v>
      </c>
      <c r="Q161" t="str">
        <v>.063 MM = .0024 IN, See Image</v>
      </c>
      <c r="R161" t="str">
        <v>.063MM = .0024"</v>
      </c>
      <c r="S161" t="str">
        <v>.243 NO-GO, Unconstrained, Must Not Start</v>
      </c>
      <c r="T161" t="str">
        <v>@ Back Face &amp; ID, No Raised Edge</v>
      </c>
      <c r="U161" t="str">
        <v>@ Back Face &amp; OD, No Raised Edge</v>
      </c>
      <c r="V161" t="str">
        <v>@ ID &amp; FACE</v>
      </c>
      <c r="W161" t="str">
        <v>@ OD &amp; BACK FACE</v>
      </c>
      <c r="X161" t="str">
        <v>@ OD &amp; FACE</v>
      </c>
      <c r="Y161" t="str">
        <v>Across from slot</v>
      </c>
      <c r="Z161" t="str">
        <v>All Edge Breaks</v>
      </c>
      <c r="AA161" t="str">
        <v>Attached to bar stock</v>
      </c>
      <c r="AB161" t="str">
        <v xml:space="preserve">Back Turn Fillet Rad. </v>
      </c>
      <c r="AC161" t="str">
        <v>Balloon 1 (DWG FRM0105 Page 2, NV-27)</v>
      </c>
      <c r="AD161" t="str">
        <v>Balloon 1 (DWG FRM0105, NV-30)</v>
      </c>
      <c r="AE161" t="str">
        <v>Balloon 1 (P# 9890002-20) OL00429/A</v>
      </c>
      <c r="AF161" t="str">
        <v>Balloon 1, DWG#FRM0105</v>
      </c>
      <c r="AG161" t="str">
        <v>Balloon 11, See Image</v>
      </c>
      <c r="AH161" t="str">
        <v xml:space="preserve">Balloon 2 (DWG FRM0105 Page 2, NV-27) </v>
      </c>
      <c r="AI161" t="str">
        <v>Balloon 2 (DWG FRM0105, NV-30)</v>
      </c>
      <c r="AJ161" t="str">
        <v>Balloon 2 (P# 9890002-20)</v>
      </c>
      <c r="AK161" t="str">
        <v>Balloon 2, DWG#FRM0105</v>
      </c>
      <c r="AL161" t="str">
        <v>Balloon 2, DWG#FRM0105, See Image</v>
      </c>
      <c r="AM161" t="str">
        <v>Balloon 3 (DWG FRM0105, NV-30 Minor)</v>
      </c>
      <c r="AN161" t="str">
        <v>Balloon 3 (DWG FRM0105, NV-30)</v>
      </c>
      <c r="AO161" t="str">
        <v>Balloon 3 (P# 9890002-20)</v>
      </c>
      <c r="AP161" t="str">
        <v>Balloon 4</v>
      </c>
      <c r="AQ161" t="str">
        <v>Balloon 4 (P# 9890002-20)</v>
      </c>
      <c r="AR161" t="str">
        <v>Below Middle Band</v>
      </c>
      <c r="AS161" t="str">
        <v>Best Fit Pin, .003 or Less =Pass</v>
      </c>
      <c r="AT161" t="str">
        <v>Blank</v>
      </c>
      <c r="AU161" t="str">
        <v>Blank Turn Maj.</v>
      </c>
      <c r="AV161" t="str">
        <v>Blank Turn Maj. Mill Flt., OL4172</v>
      </c>
      <c r="AW161" t="str">
        <v>Blank Without .010 Slots</v>
      </c>
      <c r="AX161" t="str">
        <v>Blank Without .010 Slots, Section</v>
      </c>
      <c r="AY161" t="str">
        <v>Blank without thread</v>
      </c>
      <c r="AZ161" t="str">
        <v xml:space="preserve">Blank, Center of V Grv. </v>
      </c>
      <c r="BA161" t="str">
        <v>Blank, Check R adjacent Balloon 17</v>
      </c>
      <c r="BB161" t="str">
        <v>Blank, EXT. Feature</v>
      </c>
      <c r="BC161" t="str">
        <v>Blank, See Image, OL04335</v>
      </c>
      <c r="BD161" t="str">
        <v>Blank, See Image, OL04336</v>
      </c>
      <c r="BE161" t="str">
        <v xml:space="preserve">Blank, Thrd. </v>
      </c>
      <c r="BF161" t="str">
        <v>Blank, Turn Tip</v>
      </c>
      <c r="BG161" t="str">
        <v>Blank, Without Thrd.</v>
      </c>
      <c r="BH161" t="str">
        <v>Blank, Without Thread</v>
      </c>
      <c r="BI161" t="str">
        <v xml:space="preserve">Blunt Start Blend to Minor </v>
      </c>
      <c r="BJ161" t="str">
        <v>Calc., Use Go HEX</v>
      </c>
      <c r="BK161" t="str">
        <v>Can't dig into OD</v>
      </c>
      <c r="BL161" t="str">
        <v>Carbide Gauge</v>
      </c>
      <c r="BM161" t="str">
        <v xml:space="preserve">Center of V Grv. </v>
      </c>
      <c r="BN161" t="str">
        <v>Centered Less than .03 = Pass</v>
      </c>
      <c r="BO161" t="str">
        <v>Centered within .0005 or Less = Pass</v>
      </c>
      <c r="BP161" t="str">
        <v>Centered within .001 or Less = Pass</v>
      </c>
      <c r="BQ161" t="str">
        <v>Centered within .0254 or Less = Pass</v>
      </c>
      <c r="BR161" t="str">
        <v>Check close to Rod Slot</v>
      </c>
      <c r="BS161" t="str">
        <v>Check every other hole</v>
      </c>
      <c r="BT161" t="str">
        <v>Check Go over full length of slot.</v>
      </c>
      <c r="BU161" t="str">
        <v>Check Near Closed End</v>
      </c>
      <c r="BV161" t="str">
        <v>Check per Print View, Away from Rod Slot</v>
      </c>
      <c r="BW161" t="str">
        <v>Check to Balloon 30 Go Pin</v>
      </c>
      <c r="BX161" t="str">
        <v>Check with .2705 SET Pin Inside Part</v>
      </c>
      <c r="BY161" t="str">
        <v>Check with Hex Up</v>
      </c>
      <c r="BZ161" t="str">
        <v>CMM Blank</v>
      </c>
      <c r="CA161" t="str">
        <v>Confirm Full Radius</v>
      </c>
      <c r="CB161" t="str">
        <v>Constrained in fixture</v>
      </c>
      <c r="CC161" t="str">
        <v>Constrained with Ring</v>
      </c>
      <c r="CD161" t="str">
        <v>Constrained, See Image</v>
      </c>
      <c r="CE161" t="str">
        <v>Dim. "A"</v>
      </c>
      <c r="CF161" t="str">
        <v>Dim. "B"</v>
      </c>
      <c r="CG161" t="str">
        <v>Dim. "C"</v>
      </c>
      <c r="CH161" t="str">
        <v>Dim. "D", Whirl Blank</v>
      </c>
      <c r="CI161" t="str">
        <v>Dim. "G"</v>
      </c>
      <c r="CJ161" t="str">
        <v>Dim. E, Blank Turn Maj. &amp;  Mill Flt</v>
      </c>
      <c r="CK161" t="str">
        <v>Dim. E, Blank Turn Maj.&amp;  Mill Flt</v>
      </c>
      <c r="CL161" t="str">
        <v>Dim. H, Whirl Blank</v>
      </c>
      <c r="CM161" t="str">
        <v>Dim. J, 'Blank Turn Maj. &amp; Whirl Blank</v>
      </c>
      <c r="CN161" t="str">
        <v>Disk Drop Indicator Tip</v>
      </c>
      <c r="CO161" t="str">
        <v>DWG 100448-15, Balloon F_1</v>
      </c>
      <c r="CP161" t="str">
        <v>DWG 100448-15, OL02571</v>
      </c>
      <c r="CQ161" t="str">
        <v>DWG 100448-41</v>
      </c>
      <c r="CR161" t="str">
        <v>DWG 9890040, (10E),Section Part, OL01139</v>
      </c>
      <c r="CS161" t="str">
        <v>DWG 9890040, (10E),Section, OL01139</v>
      </c>
      <c r="CT161" t="str">
        <v>DWG 9890040, (11E)</v>
      </c>
      <c r="CU161" t="str">
        <v>DWG 9890040, (11E), Pins with Flats</v>
      </c>
      <c r="CV161" t="str">
        <v>DWG 9890040, (12E),  Pass=.002 or less</v>
      </c>
      <c r="CW161" t="str">
        <v>DWG 9890040, (12E), See Image</v>
      </c>
      <c r="CX161" t="str">
        <v>DWG 9890040, (1E), OL01431</v>
      </c>
      <c r="CY161" t="str">
        <v>DWG 9890040, (1E), OL01432</v>
      </c>
      <c r="CZ161" t="str">
        <v>DWG 9890040, (2E), OL01432</v>
      </c>
      <c r="DA161" t="str">
        <v>DWG 9890040, (3E)</v>
      </c>
      <c r="DB161" t="str">
        <v>DWG 9890040, (4E)</v>
      </c>
      <c r="DC161" t="str">
        <v>DWG 9890040, (5E), OL02336</v>
      </c>
      <c r="DD161" t="str">
        <v>DWG 9890040, (6E)</v>
      </c>
      <c r="DE161" t="str">
        <v>DWG 9890040, (7E)</v>
      </c>
      <c r="DF161" t="str">
        <v>DWG 9890040, (8E), OL01433</v>
      </c>
      <c r="DG161" t="str">
        <v>DWG 9890040, (8E), OL01433, Section</v>
      </c>
      <c r="DH161" t="str">
        <v>DWG 9890040, (9E), Close to Rod Slot</v>
      </c>
      <c r="DI161" t="str">
        <v>DWG 9890040, (9E),Close to Rod Slot</v>
      </c>
      <c r="DJ161" t="str">
        <v>DWG FRM0105 PAGE 2</v>
      </c>
      <c r="DK161" t="str">
        <v>DWG# 100448-41</v>
      </c>
      <c r="DL161" t="str">
        <v>DWG# 100448-44</v>
      </c>
      <c r="DM161" t="str">
        <v>DWG# 9890003  (1), Section OL00436/A</v>
      </c>
      <c r="DN161" t="str">
        <v>DWG# 9890003 (3), Ring Gauge Constrained</v>
      </c>
      <c r="DO161" t="str">
        <v>DWG# 9890003 (4), Section</v>
      </c>
      <c r="DP161" t="str">
        <v>DWG#100448-26, Balloon 1K, OL02350</v>
      </c>
      <c r="DQ161" t="str">
        <v>DWG#100448-26, Balloon 2K, OL02350</v>
      </c>
      <c r="DR161" t="str">
        <v>DWG#100448-26, Balloon 3K, OL02363</v>
      </c>
      <c r="DS161" t="str">
        <v>DWG#100448-26, Balloon 4K</v>
      </c>
      <c r="DT161" t="str">
        <v>DWG#100448-26, Balloon 5K, Section</v>
      </c>
      <c r="DU161" t="str">
        <v>DWG#100448-26, Balloon 6K</v>
      </c>
      <c r="DV161" t="str">
        <v>DWG#100448-26, Balloon 7K, Section</v>
      </c>
      <c r="DW161" t="str">
        <v>DWG#100448-26, Mfg. Tol.</v>
      </c>
      <c r="DX161" t="str">
        <v>DWG#9890003 (2) Ring Gauge Constrained</v>
      </c>
      <c r="DY161" t="str">
        <v>DWG#9890044</v>
      </c>
      <c r="DZ161" t="str">
        <v>DWG#9890044 .1985 to .2005=Pass</v>
      </c>
      <c r="EA161" t="str">
        <v>DWG#9890044 Overlay OL02441</v>
      </c>
      <c r="EB161" t="str">
        <v>DWG#9890044, OL02441</v>
      </c>
      <c r="EC161" t="str">
        <v>DWG#FRM0105</v>
      </c>
      <c r="ED161" t="str">
        <v>EXT.</v>
      </c>
      <c r="EE161" t="str">
        <v>EXT. Section, OL02460</v>
      </c>
      <c r="EF161" t="str">
        <v>EXT., OL04223</v>
      </c>
      <c r="EG161" t="str">
        <v>Flat Drop Indicator Tip</v>
      </c>
      <c r="EH161" t="str">
        <v>Full Go Pin, No Light, at Radius</v>
      </c>
      <c r="EI161" t="str">
        <v>Function Check</v>
      </c>
      <c r="EJ161" t="str">
        <v>GO Function Gauge</v>
      </c>
      <c r="EK161" t="str">
        <v>Go Gauge for Balloon 1 &amp; 4</v>
      </c>
      <c r="EL161" t="str">
        <v>Go Pin must pass through</v>
      </c>
      <c r="EM161" t="str">
        <v>Greater than .005 = Fail, Section</v>
      </c>
      <c r="EN161" t="str">
        <v>Greater than .025 out of center = Fail</v>
      </c>
      <c r="EO161" t="str">
        <v>Greater than 2.6 = Pass</v>
      </c>
      <c r="EP161" t="str">
        <v>Green = Pass, Red = Fail</v>
      </c>
      <c r="EQ161" t="str">
        <v>Hex Depth</v>
      </c>
      <c r="ER161" t="str">
        <v>Hex Minor</v>
      </c>
      <c r="ES161" t="str">
        <v>Hole Dia.</v>
      </c>
      <c r="ET161" t="str">
        <v>Hook or Disk Tip</v>
      </c>
      <c r="EU161" t="str">
        <v>ID Sphere Finish</v>
      </c>
      <c r="EV161" t="str">
        <v>ID/OD Both Sides, Diff. .002 or less = Pass</v>
      </c>
      <c r="EW161" t="str">
        <v>If Looks Big, Section</v>
      </c>
      <c r="EX161" t="str">
        <v>If Looks Small, Section</v>
      </c>
      <c r="EY161" t="str">
        <v>Insp. Close to Break Away, Mfg.Tol.</v>
      </c>
      <c r="EZ161" t="str">
        <v>INT.</v>
      </c>
      <c r="FA161" t="str">
        <v>INT. Section, OL02460</v>
      </c>
      <c r="FB161" t="str">
        <v>INT., OL04223</v>
      </c>
      <c r="FC161" t="str">
        <v>Intersect. of 7.7 &amp; R0.10</v>
      </c>
      <c r="FD161" t="str">
        <v>Intersect. of 8.79 and R.25 MAX</v>
      </c>
      <c r="FE161" t="str">
        <v>Keep Ind. Tip away from corner</v>
      </c>
      <c r="FF161" t="str">
        <v>L31</v>
      </c>
      <c r="FG161" t="str">
        <v>Laser Mark</v>
      </c>
      <c r="FH161" t="str">
        <v>LASER PER NOTE 4</v>
      </c>
      <c r="FI161" t="str">
        <v>LASER PER NOTE 4, Final Check 1 only</v>
      </c>
      <c r="FJ161" t="str">
        <v>Less than .002 out of center = Pass</v>
      </c>
      <c r="FK161" t="str">
        <v>Less than 2.75 = Pass, Section</v>
      </c>
      <c r="FL161" t="str">
        <v>List as pin. Not Calibrated</v>
      </c>
      <c r="FM161" t="str">
        <v>M9 X 1.25 BUTT See Comment Image</v>
      </c>
      <c r="FN161" t="str">
        <v>Manual Section</v>
      </c>
      <c r="FO161" t="str">
        <v>Max Deep .241 NO-GO =.42</v>
      </c>
      <c r="FP161" t="str">
        <v>MAX Depth of (Note 7) .241 NO-GO Pin</v>
      </c>
      <c r="FQ161" t="str">
        <v>Measure from Blue Line, See Image</v>
      </c>
      <c r="FR161" t="str">
        <v>Measure Width of Blue Area, See Image</v>
      </c>
      <c r="FS161" t="str">
        <v>Mfg. Tol</v>
      </c>
      <c r="FT161" t="str">
        <v>Mfg. Tol, See Image</v>
      </c>
      <c r="FU161" t="str">
        <v>Mfg. Tol.</v>
      </c>
      <c r="FV161" t="str">
        <v>Mfg. Tol. "A"</v>
      </c>
      <c r="FW161" t="str">
        <v>Mfg. Tol. (Zero on Gauge Full Dia. Lead)</v>
      </c>
      <c r="FX161" t="str">
        <v>Mfg. Tol. Balloon 11, See Image</v>
      </c>
      <c r="FY161" t="str">
        <v>Mfg. Tol. Balloon 4</v>
      </c>
      <c r="FZ161" t="str">
        <v>Mfg. Tol. Balloon 7</v>
      </c>
      <c r="GA161" t="str">
        <v xml:space="preserve">Mfg. Tol. C-Bore Face (Ballo 28) </v>
      </c>
      <c r="GB161" t="str">
        <v>Mfg. Tol. Section</v>
      </c>
      <c r="GC161" t="str">
        <v>Mfg. Tol. See Image</v>
      </c>
      <c r="GD161" t="str">
        <v>Mfg. Tol., 3 Places, Record MAX</v>
      </c>
      <c r="GE161" t="str">
        <v>Mfg. Tol., Balloon 11</v>
      </c>
      <c r="GF161" t="str">
        <v>Mfg. Tol., Balloon 7</v>
      </c>
      <c r="GG161" t="str">
        <v>Mfg. Tol., Blank</v>
      </c>
      <c r="GH161" t="str">
        <v>Mfg. Tol., Blank, Balloon 12</v>
      </c>
      <c r="GI161" t="str">
        <v>Mfg. Tol., Blend to SØ.320</v>
      </c>
      <c r="GJ161" t="str">
        <v>Mfg. Tol., Calculation</v>
      </c>
      <c r="GK161" t="str">
        <v>Mfg. Tol., For Mill Fixture</v>
      </c>
      <c r="GL161" t="str">
        <v>Mfg. Tol., L32</v>
      </c>
      <c r="GM161" t="str">
        <v>Mfg. Tol., L33</v>
      </c>
      <c r="GN161" t="str">
        <v>Mfg. Tol., No Tool Marks</v>
      </c>
      <c r="GO161" t="str">
        <v>Mfg. Tol., OL03361</v>
      </c>
      <c r="GP161" t="str">
        <v>Mfg. Tol., Record off center value</v>
      </c>
      <c r="GQ161" t="str">
        <v>Mfg. Tol., Same 3 Places, Record MIN</v>
      </c>
      <c r="GR161" t="str">
        <v>Mfg. Tol., Section</v>
      </c>
      <c r="GS161" t="str">
        <v>Mfg. Tol., Section B-B</v>
      </c>
      <c r="GT161" t="str">
        <v>Mfg. Tol., Section, OL03361</v>
      </c>
      <c r="GU161" t="str">
        <v>Mfg. Tol., Section, Per Note 2</v>
      </c>
      <c r="GV161" t="str">
        <v>Mfg. Tol., See Image</v>
      </c>
      <c r="GW161" t="str">
        <v>Mfg. Tol., See Image, Bore in Blue</v>
      </c>
      <c r="GX161" t="str">
        <v>Mfg. Tol., See Image, Hook Tip</v>
      </c>
      <c r="GY161" t="str">
        <v>Mfg. Tol., Sharp Okay No Burr</v>
      </c>
      <c r="GZ161" t="str">
        <v>Mfg. Tol., Threadless Blank</v>
      </c>
      <c r="HA161" t="str">
        <v>Mfg.Tol.</v>
      </c>
      <c r="HB161" t="str">
        <v>Mgf. To., T.S.C.</v>
      </c>
      <c r="HC161" t="str">
        <v>Milled Feature</v>
      </c>
      <c r="HD161" t="str">
        <v>Milled Feature, OL04045</v>
      </c>
      <c r="HE161" t="str">
        <v>More than .0005 out of center = Fail</v>
      </c>
      <c r="HF161" t="str">
        <v>Must Pass Through</v>
      </c>
      <c r="HG161" t="str">
        <v>Must pass through gauge</v>
      </c>
      <c r="HH161" t="str">
        <v>Must Pass Through Go Gauge</v>
      </c>
      <c r="HI161" t="str">
        <v>Must Pass, See Image.</v>
      </c>
      <c r="HJ161" t="str">
        <v>NA</v>
      </c>
      <c r="HK161" t="str">
        <v>Narrow Area</v>
      </c>
      <c r="HL161" t="str">
        <v>Near Balloon 21</v>
      </c>
      <c r="HM161" t="str">
        <v>Near Datum B</v>
      </c>
      <c r="HN161" t="str">
        <v>Neck Dia.</v>
      </c>
      <c r="HO161" t="str">
        <v>Neck to Head Rad.</v>
      </c>
      <c r="HP161" t="str">
        <v>No Copper Deposits Allowed</v>
      </c>
      <c r="HQ161" t="str">
        <v>No Section</v>
      </c>
      <c r="HR161" t="str">
        <v>No Section, .01 to .014 = Pass</v>
      </c>
      <c r="HS161" t="str">
        <v>No Section, Rotate Part</v>
      </c>
      <c r="HT161" t="str">
        <v>No Section, See Image</v>
      </c>
      <c r="HU161" t="str">
        <v>No Slot, Section B-B</v>
      </c>
      <c r="HV161" t="str">
        <v>No visual step = Pass</v>
      </c>
      <c r="HW161" t="str">
        <v>Not to exceed .95 Deep</v>
      </c>
      <c r="HX161" t="str">
        <v>Note 1</v>
      </c>
      <c r="HY161" t="str">
        <v>OL00333/A</v>
      </c>
      <c r="HZ161" t="str">
        <v>OL00519</v>
      </c>
      <c r="IA161" t="str">
        <v>OL00520</v>
      </c>
      <c r="IB161" t="str">
        <v>OL00529</v>
      </c>
      <c r="IC161" t="str">
        <v>OL00542</v>
      </c>
      <c r="ID161" t="str">
        <v>OL00724</v>
      </c>
      <c r="IE161" t="str">
        <v>OL01250</v>
      </c>
      <c r="IF161" t="str">
        <v>OL01869, Threadless Blank</v>
      </c>
      <c r="IG161" t="str">
        <v>OL01870, Section</v>
      </c>
      <c r="IH161" t="str">
        <v>OL02255</v>
      </c>
      <c r="II161" t="str">
        <v>OL02255, Mfg. Tol.</v>
      </c>
      <c r="IJ161" t="str">
        <v>OL02302</v>
      </c>
      <c r="IK161" t="str">
        <v xml:space="preserve">OL02318  needed per image instructions </v>
      </c>
      <c r="IL161" t="str">
        <v>OL02556</v>
      </c>
      <c r="IM161" t="str">
        <v>OL02557</v>
      </c>
      <c r="IN161" t="str">
        <v>OL02567</v>
      </c>
      <c r="IO161" t="str">
        <v>OL02653</v>
      </c>
      <c r="IP161" t="str">
        <v>OL02718</v>
      </c>
      <c r="IQ161" t="str">
        <v>OL02841</v>
      </c>
      <c r="IR161" t="str">
        <v>OL02842</v>
      </c>
      <c r="IS161" t="str">
        <v>OL02844</v>
      </c>
      <c r="IT161" t="str">
        <v>OL02871</v>
      </c>
      <c r="IU161" t="str">
        <v>OL02887</v>
      </c>
      <c r="IV161" t="str">
        <v>OL03500</v>
      </c>
      <c r="IW161" t="str">
        <v>OL03766</v>
      </c>
      <c r="IX161" t="str">
        <v>OL03868</v>
      </c>
      <c r="IY161" t="str">
        <v>OL03869</v>
      </c>
      <c r="IZ161" t="str">
        <v>OL03870</v>
      </c>
      <c r="JA161" t="str">
        <v>OL03873, DWG# 100448-44</v>
      </c>
      <c r="JB161" t="str">
        <v>OL03949</v>
      </c>
      <c r="JC161" t="str">
        <v xml:space="preserve">OL04043, Section </v>
      </c>
      <c r="JD161" t="str">
        <v xml:space="preserve">OL04044, Section </v>
      </c>
      <c r="JE161" t="str">
        <v>OL04045</v>
      </c>
      <c r="JF161" t="str">
        <v>OL04045, Milled Feature</v>
      </c>
      <c r="JG161" t="str">
        <v>OL04063</v>
      </c>
      <c r="JH161" t="str">
        <v>OL04064</v>
      </c>
      <c r="JI161" t="str">
        <v>OL04065</v>
      </c>
      <c r="JJ161" t="str">
        <v>OL04181</v>
      </c>
      <c r="JK161" t="str">
        <v>OL04218</v>
      </c>
      <c r="JL161" t="str">
        <v>OL04224, See Image</v>
      </c>
      <c r="JM161" t="str">
        <v>OL04374</v>
      </c>
      <c r="JN161" t="str">
        <v>OL04375, Section M-M</v>
      </c>
      <c r="JO161" t="str">
        <v>OL04376, Section M-M</v>
      </c>
      <c r="JP161" t="str">
        <v>OL04443</v>
      </c>
      <c r="JQ161" t="str">
        <v>OL04444</v>
      </c>
      <c r="JR161" t="str">
        <v>OL05000</v>
      </c>
      <c r="JS161" t="str">
        <v>One side of slot</v>
      </c>
      <c r="JT161" t="str">
        <v>Other side of slot</v>
      </c>
      <c r="JU161" t="str">
        <v>Out of center more than .002 = Fail</v>
      </c>
      <c r="JV161" t="str">
        <v>Out of center more than.002 = Fail</v>
      </c>
      <c r="JW161" t="str">
        <v>Overlay OL02713</v>
      </c>
      <c r="JX161" t="str">
        <v>Overlay OL02714</v>
      </c>
      <c r="JY161" t="str">
        <v>Overlay OL02718</v>
      </c>
      <c r="JZ161" t="str">
        <v>Overlay OL03831, Mfg. Tol.</v>
      </c>
      <c r="KA161" t="str">
        <v>Part Without Slots</v>
      </c>
      <c r="KB161" t="str">
        <v>Part Without Slots, See Image</v>
      </c>
      <c r="KC161" t="str">
        <v xml:space="preserve">Pass = .0254 or Less </v>
      </c>
      <c r="KD161" t="str">
        <v>PD MIN = 4.361, PD MAX = 4.456</v>
      </c>
      <c r="KE161" t="str">
        <v>Per Balloon 2 Note</v>
      </c>
      <c r="KF161" t="str">
        <v>Per drawing note(s) 8.</v>
      </c>
      <c r="KG161" t="str">
        <v>Point or Sphere Tip</v>
      </c>
      <c r="KH161" t="str">
        <v>Point Tip</v>
      </c>
      <c r="KI161" t="str">
        <v>R.9 to R1.1 = Pass, See Image</v>
      </c>
      <c r="KJ161" t="str">
        <v>Ram Construction</v>
      </c>
      <c r="KK161" t="str">
        <v>Record Same Pass / Fail All Balloons</v>
      </c>
      <c r="KL161" t="str">
        <v>Ref. Balloon 1</v>
      </c>
      <c r="KM161" t="str">
        <v>Ref. Balloon 12</v>
      </c>
      <c r="KN161" t="str">
        <v>Ref. Balloon 13, 100% AQL</v>
      </c>
      <c r="KO161" t="str">
        <v>Ref. Balloon 2</v>
      </c>
      <c r="KP161" t="str">
        <v>Ref. Balloon 21, 100% AQL</v>
      </c>
      <c r="KQ161" t="str">
        <v>Ref. Balloon 4</v>
      </c>
      <c r="KR161" t="str">
        <v>Ref. Balloon 7</v>
      </c>
      <c r="KS161" t="str">
        <v>Ref. Balloon 8</v>
      </c>
      <c r="KT161" t="str">
        <v>Relieved Pin Gauges 09236 &amp; 09235</v>
      </c>
      <c r="KU161" t="str">
        <v>Rotate Part</v>
      </c>
      <c r="KV161" t="str">
        <v>Rotate Part, See Image</v>
      </c>
      <c r="KW161" t="str">
        <v>Same as Root Radius</v>
      </c>
      <c r="KX161" t="str">
        <v>Section</v>
      </c>
      <c r="KY161" t="str">
        <v>Section B-B</v>
      </c>
      <c r="KZ161" t="str">
        <v>Section B-B, Distance Between Grooves</v>
      </c>
      <c r="LA161" t="str">
        <v>Section C-C</v>
      </c>
      <c r="LB161" t="str">
        <v>Section Part</v>
      </c>
      <c r="LC161" t="str">
        <v>Section Part, Measured from Opposite Face</v>
      </c>
      <c r="LD161" t="str">
        <v>Section, Broachless Blank</v>
      </c>
      <c r="LE161" t="str">
        <v>Section, EXT. Sphere Location.</v>
      </c>
      <c r="LF161" t="str">
        <v>Section, Hex Cham. Ang.</v>
      </c>
      <c r="LG161" t="str">
        <v>Section, Hex Fillet Rad.</v>
      </c>
      <c r="LH161" t="str">
        <v>Section, INT. Feature</v>
      </c>
      <c r="LI161" t="str">
        <v>Section, INT. Sphere Location.</v>
      </c>
      <c r="LJ161" t="str">
        <v>Section, Mfg. Tol.</v>
      </c>
      <c r="LK161" t="str">
        <v>Section, Mfg. Tol., See Image</v>
      </c>
      <c r="LL161" t="str">
        <v>Section, OL00486</v>
      </c>
      <c r="LM161" t="str">
        <v>Section, OL00542</v>
      </c>
      <c r="LN161" t="str">
        <v>Section, OL00543</v>
      </c>
      <c r="LO161" t="str">
        <v>Section, OL00544</v>
      </c>
      <c r="LP161" t="str">
        <v>Section, OL00545</v>
      </c>
      <c r="LQ161" t="str">
        <v>Section, OL00546</v>
      </c>
      <c r="LR161" t="str">
        <v>Section, OL00547</v>
      </c>
      <c r="LS161" t="str">
        <v>Section, OL00555</v>
      </c>
      <c r="LT161" t="str">
        <v>Section, OL00725</v>
      </c>
      <c r="LU161" t="str">
        <v>Section, OL01430</v>
      </c>
      <c r="LV161" t="str">
        <v>Section, OL01434</v>
      </c>
      <c r="LW161" t="str">
        <v>Section, OL01435</v>
      </c>
      <c r="LX161" t="str">
        <v>Section, OL01807</v>
      </c>
      <c r="LY161" t="str">
        <v>Section, OL01830</v>
      </c>
      <c r="LZ161" t="str">
        <v>Section, OL02351</v>
      </c>
      <c r="MA161" t="str">
        <v>Section, OL02519</v>
      </c>
      <c r="MB161" t="str">
        <v>Section, OL02520</v>
      </c>
      <c r="MC161" t="str">
        <v>Section, OL02522</v>
      </c>
      <c r="MD161" t="str">
        <v>Section, OL02540</v>
      </c>
      <c r="ME161" t="str">
        <v>Section, OL02541</v>
      </c>
      <c r="MF161" t="str">
        <v>Section, OL02552</v>
      </c>
      <c r="MG161" t="str">
        <v>Section, OL02553</v>
      </c>
      <c r="MH161" t="str">
        <v>Section, OL02554</v>
      </c>
      <c r="MI161" t="str">
        <v>Section, OL02555</v>
      </c>
      <c r="MJ161" t="str">
        <v>Section, OL02558</v>
      </c>
      <c r="MK161" t="str">
        <v>Section, OL02559</v>
      </c>
      <c r="ML161" t="str">
        <v>Section, OL02560</v>
      </c>
      <c r="MM161" t="str">
        <v>Section, OL02619</v>
      </c>
      <c r="MN161" t="str">
        <v>Section, OL02620</v>
      </c>
      <c r="MO161" t="str">
        <v>Section, OL02621</v>
      </c>
      <c r="MP161" t="str">
        <v>Section, OL02622</v>
      </c>
      <c r="MQ161" t="str">
        <v>Section, OL02623</v>
      </c>
      <c r="MR161" t="str">
        <v>Section, OL02624</v>
      </c>
      <c r="MS161" t="str">
        <v>Section, OL02652</v>
      </c>
      <c r="MT161" t="str">
        <v>Section, OL02680</v>
      </c>
      <c r="MU161" t="str">
        <v>Section, OL02793</v>
      </c>
      <c r="MV161" t="str">
        <v>Section, OL02823</v>
      </c>
      <c r="MW161" t="str">
        <v>Section, OL02843</v>
      </c>
      <c r="MX161" t="str">
        <v>Section, OL03026, Ext.</v>
      </c>
      <c r="MY161" t="str">
        <v>Section, OL03026, Int.</v>
      </c>
      <c r="MZ161" t="str">
        <v>Section, OL03570, DWG# 100448-41</v>
      </c>
      <c r="NA161" t="str">
        <v>Section, OL03781</v>
      </c>
      <c r="NB161" t="str">
        <v>Section, OL03911</v>
      </c>
      <c r="NC161" t="str">
        <v>Section, OL03912</v>
      </c>
      <c r="ND161" t="str">
        <v>Section, OL03928</v>
      </c>
      <c r="NE161" t="str">
        <v>Section, OL03929</v>
      </c>
      <c r="NF161" t="str">
        <v>Section, OL04030</v>
      </c>
      <c r="NG161" t="str">
        <v>Section, OL04037</v>
      </c>
      <c r="NH161" t="str">
        <v>Section, OL04038</v>
      </c>
      <c r="NI161" t="str">
        <v>Section, OL04046</v>
      </c>
      <c r="NJ161" t="str">
        <v>Section, OL04065</v>
      </c>
      <c r="NK161" t="str">
        <v>Section, OL04066</v>
      </c>
      <c r="NL161" t="str">
        <v>Section, OL04067</v>
      </c>
      <c r="NM161" t="str">
        <v>Section, OL04069</v>
      </c>
      <c r="NN161" t="str">
        <v>Section, OL04071</v>
      </c>
      <c r="NO161" t="str">
        <v>Section, OL04173</v>
      </c>
      <c r="NP161" t="str">
        <v>Section, OL04174</v>
      </c>
      <c r="NQ161" t="str">
        <v>Section, OL04214</v>
      </c>
      <c r="NR161" t="str">
        <v>Section, OL04215</v>
      </c>
      <c r="NS161" t="str">
        <v>Section, OL04216</v>
      </c>
      <c r="NT161" t="str">
        <v>Section, OL04217</v>
      </c>
      <c r="NU161" t="str">
        <v>Section, Overlay OL02716</v>
      </c>
      <c r="NV161" t="str">
        <v>Section, Overlay OL02717</v>
      </c>
      <c r="NW161" t="str">
        <v>Section, See Image</v>
      </c>
      <c r="NX161" t="str">
        <v>Section, See Image, DWG# 100448-41</v>
      </c>
      <c r="NY161" t="str">
        <v>Section, Without Sots</v>
      </c>
      <c r="NZ161" t="str">
        <v>See Comments Sheet</v>
      </c>
      <c r="OA161" t="str">
        <v>See Comments Sheet, OL02318</v>
      </c>
      <c r="OB161" t="str">
        <v>See Image</v>
      </c>
      <c r="OC161" t="str">
        <v>See Image, .005 or Less = Pass</v>
      </c>
      <c r="OD161" t="str">
        <v>See Image, Check Near Radius</v>
      </c>
      <c r="OE161" t="str">
        <v>See Image, Constrained</v>
      </c>
      <c r="OF161" t="str">
        <v>See Image, Distance Between Flats</v>
      </c>
      <c r="OG161" t="str">
        <v xml:space="preserve">See Image, Mfg. Tol, Section A-A </v>
      </c>
      <c r="OH161" t="str">
        <v>See image, Mfg. Tol.</v>
      </c>
      <c r="OI161" t="str">
        <v>See Image, Mic. Across Flats</v>
      </c>
      <c r="OJ161" t="str">
        <v>See Image, OL02850</v>
      </c>
      <c r="OK161" t="str">
        <v>See Image, OL02880</v>
      </c>
      <c r="OL161" t="str">
        <v>See Image, OL03926</v>
      </c>
      <c r="OM161" t="str">
        <v>See Image, OL03927</v>
      </c>
      <c r="ON161" t="str">
        <v>See Image, OL04003</v>
      </c>
      <c r="OO161" t="str">
        <v>'See Image, OL04342,  Best Fit Joe Block</v>
      </c>
      <c r="OP161" t="str">
        <v>See Image, OL04342,  Blank</v>
      </c>
      <c r="OQ161" t="str">
        <v>See Image, OL04342, Blank</v>
      </c>
      <c r="OR161" t="str">
        <v>See Image, OL04343, Blank</v>
      </c>
      <c r="OS161" t="str">
        <v>See Image, Pass = .002 or Less</v>
      </c>
      <c r="OT161" t="str">
        <v>See Image, Rcd. MAX</v>
      </c>
      <c r="OU161" t="str">
        <v>See Image, Rcd. MIN</v>
      </c>
      <c r="OV161" t="str">
        <v>See Image, Section</v>
      </c>
      <c r="OW161" t="str">
        <v>See Image, Section A-A</v>
      </c>
      <c r="OX161" t="str">
        <v>See Image, Section B-B</v>
      </c>
      <c r="OY161" t="str">
        <v>See Image, Section B-B, TSC</v>
      </c>
      <c r="OZ161" t="str">
        <v>See Image, Shank Drawing # 18000-XX-XX A</v>
      </c>
      <c r="PA161" t="str">
        <v>Sequencial Laser 01, 120 Per Print</v>
      </c>
      <c r="PB161" t="str">
        <v>Set to .202, Zero on Thread Lead</v>
      </c>
      <c r="PC161" t="str">
        <v>Sharp OK, No Burr</v>
      </c>
      <c r="PD161" t="str">
        <v>Sharp OK, No Raised Edge, See Image</v>
      </c>
      <c r="PE161" t="str">
        <v>Sharp OK, No Raised Edges</v>
      </c>
      <c r="PF161" t="str">
        <v>Sharp okay no raised edge</v>
      </c>
      <c r="PG161" t="str">
        <v>Sharp Okay, No Burr</v>
      </c>
      <c r="PH161" t="str">
        <v>Sharp Okay, No Raised Edge</v>
      </c>
      <c r="PI161" t="str">
        <v>Sharp Okay, No Raised Edges,</v>
      </c>
      <c r="PJ161" t="str">
        <v>Sharp Okay, See Image</v>
      </c>
      <c r="PK161" t="str">
        <v xml:space="preserve">Start of Radius @ .195 </v>
      </c>
      <c r="PL161" t="str">
        <v xml:space="preserve">Start of Radius @ .21 </v>
      </c>
      <c r="PM161" t="str">
        <v xml:space="preserve">T.S.C. </v>
      </c>
      <c r="PN161" t="str">
        <v>Tangent Point</v>
      </c>
      <c r="PO161" t="str">
        <v>Tangent point of R.50</v>
      </c>
      <c r="PP161" t="str">
        <v>Taper Check, Mfg.Tol.</v>
      </c>
      <c r="PQ161" t="str">
        <v>Taper Check, Mfg.Tol., See Image</v>
      </c>
      <c r="PR161" t="str">
        <v>Thrd. Minor Ø</v>
      </c>
      <c r="PS161" t="str">
        <v>Thrd. Relief Ø</v>
      </c>
      <c r="PT161" t="str">
        <v>Threadless Blank</v>
      </c>
      <c r="PU161" t="str">
        <v>Threadless Blank, From Major Ø</v>
      </c>
      <c r="PV161" t="str">
        <v>Threadless Blank, Mfg. Tol.</v>
      </c>
      <c r="PW161" t="str">
        <v>Threadless Blank, Thrd. to Neck Rad.</v>
      </c>
      <c r="PX161" t="str">
        <v>Thredless Blank</v>
      </c>
      <c r="PY161" t="str">
        <v>To center of R.005</v>
      </c>
      <c r="PZ161" t="str">
        <v>Torx Min. Dia.</v>
      </c>
      <c r="QA161" t="str">
        <v>Turn Ø Free of Mill Marks</v>
      </c>
      <c r="QB161" t="str">
        <v>Use (Full) GO Hex</v>
      </c>
      <c r="QC161" t="str">
        <v>Use Balloon 1 FULL Gauge</v>
      </c>
      <c r="QD161" t="str">
        <v>Use Balloon 9 FULL GO</v>
      </c>
      <c r="QE161" t="str">
        <v>Use Best Fit Pin</v>
      </c>
      <c r="QF161" t="str">
        <v>Use Disk Tip</v>
      </c>
      <c r="QG161" t="str">
        <v>Use flat bottomed indicator tip.</v>
      </c>
      <c r="QH161" t="str">
        <v xml:space="preserve">Use Full .093 Go Hex </v>
      </c>
      <c r="QI161" t="str">
        <v xml:space="preserve">Use Full .0930 Go Hex </v>
      </c>
      <c r="QJ161" t="str">
        <v>Use Full .1235 Go Hex</v>
      </c>
      <c r="QK161" t="str">
        <v>Use Gauge K2-98-8019-04, See Image</v>
      </c>
      <c r="QL161" t="str">
        <v>Use large flat indicator tip</v>
      </c>
      <c r="QM161" t="str">
        <v>Use Pins.3330/.3350, See Image MAX NO-GO</v>
      </c>
      <c r="QN161" t="str">
        <v>Use Pointed Drop Indicator Tip</v>
      </c>
      <c r="QO161" t="str">
        <v>V-Block</v>
      </c>
      <c r="QP161" t="str">
        <v>V-Block,  AMB for 13</v>
      </c>
      <c r="QQ161" t="str">
        <v>V-Block,  Hex Cham. Dia.</v>
      </c>
      <c r="QR161" t="str">
        <v>V-Block, Hex Depth</v>
      </c>
      <c r="QS161" t="str">
        <v>VBU Gauge</v>
      </c>
      <c r="QT161" t="str">
        <v>Visibally smaller than HEX=Pass</v>
      </c>
      <c r="QU161" t="str">
        <v>Visual Per Drawing</v>
      </c>
      <c r="QV161" t="str">
        <v>Whirl Blank</v>
      </c>
      <c r="QW161" t="str">
        <v xml:space="preserve">Whirl Blank </v>
      </c>
      <c r="QX161" t="str">
        <v>Whirl Blank, Neck Rad. End to Head CL</v>
      </c>
      <c r="QY161" t="str">
        <v>Whirl Blank, Nose Start Dia.</v>
      </c>
      <c r="QZ161" t="str">
        <v>Whirl Blank, Nose Start Dist.</v>
      </c>
      <c r="RA161" t="str">
        <v>Whirl Blank, Thrd. Minor</v>
      </c>
      <c r="RB161" t="str">
        <v>Whirl Blank, Thrd. Pullout Dia.</v>
      </c>
      <c r="RC161" t="str">
        <v>Whole Part, Removal is at Assy. Level</v>
      </c>
      <c r="RD161" t="str">
        <v>Wide Area</v>
      </c>
      <c r="RE161" t="str">
        <v>Zero on End of Go Gauge</v>
      </c>
    </row>
    <row r="162" spans="1:473">
      <c r="A162" t="s">
        <v>798</v>
      </c>
      <c r="C162" t="str" cm="1">
        <f t="array" ref="C162:RE162">TRANSPOSE(_xlfn._xlws.SORT(_xlfn._xlws.FILTER($A$2:$A$600,ISNUMBER(SEARCH('PartLib Table'!M179,$A$2:$A$600)),"not found")))</f>
        <v xml:space="preserve"> 'C', Whirl Blank</v>
      </c>
      <c r="D162" t="str">
        <v xml:space="preserve"> See Image, Constrained</v>
      </c>
      <c r="E162" t="str">
        <v>(.04 to .12 range = Pass)</v>
      </c>
      <c r="F162" t="str">
        <v>(.042 FULL) Go Pin Seat Fully</v>
      </c>
      <c r="G162" t="str">
        <v>(B), Mfg. Tol.</v>
      </c>
      <c r="H162" t="str">
        <v>(B), O.A.L.</v>
      </c>
      <c r="I162" t="str">
        <v>.001 or less =Pass</v>
      </c>
      <c r="J162" t="str">
        <v>.001 or less out of center = Pass</v>
      </c>
      <c r="K162" t="str">
        <v>.002 or Less = Pass</v>
      </c>
      <c r="L162" t="str">
        <v>.002 or Less out of center = Pass</v>
      </c>
      <c r="M162" t="str">
        <v>.005 to .015 = Pass</v>
      </c>
      <c r="N162" t="str">
        <v>.0125 Mean, Section</v>
      </c>
      <c r="O162" t="str">
        <v>.025 or Less in X &amp; Y=Pass</v>
      </c>
      <c r="P162" t="str">
        <v>.038 Mean</v>
      </c>
      <c r="Q162" t="str">
        <v>.063 MM = .0024 IN, See Image</v>
      </c>
      <c r="R162" t="str">
        <v>.063MM = .0024"</v>
      </c>
      <c r="S162" t="str">
        <v>.243 NO-GO, Unconstrained, Must Not Start</v>
      </c>
      <c r="T162" t="str">
        <v>@ Back Face &amp; ID, No Raised Edge</v>
      </c>
      <c r="U162" t="str">
        <v>@ Back Face &amp; OD, No Raised Edge</v>
      </c>
      <c r="V162" t="str">
        <v>@ ID &amp; FACE</v>
      </c>
      <c r="W162" t="str">
        <v>@ OD &amp; BACK FACE</v>
      </c>
      <c r="X162" t="str">
        <v>@ OD &amp; FACE</v>
      </c>
      <c r="Y162" t="str">
        <v>Across from slot</v>
      </c>
      <c r="Z162" t="str">
        <v>All Edge Breaks</v>
      </c>
      <c r="AA162" t="str">
        <v>Attached to bar stock</v>
      </c>
      <c r="AB162" t="str">
        <v xml:space="preserve">Back Turn Fillet Rad. </v>
      </c>
      <c r="AC162" t="str">
        <v>Balloon 1 (DWG FRM0105 Page 2, NV-27)</v>
      </c>
      <c r="AD162" t="str">
        <v>Balloon 1 (DWG FRM0105, NV-30)</v>
      </c>
      <c r="AE162" t="str">
        <v>Balloon 1 (P# 9890002-20) OL00429/A</v>
      </c>
      <c r="AF162" t="str">
        <v>Balloon 1, DWG#FRM0105</v>
      </c>
      <c r="AG162" t="str">
        <v>Balloon 11, See Image</v>
      </c>
      <c r="AH162" t="str">
        <v xml:space="preserve">Balloon 2 (DWG FRM0105 Page 2, NV-27) </v>
      </c>
      <c r="AI162" t="str">
        <v>Balloon 2 (DWG FRM0105, NV-30)</v>
      </c>
      <c r="AJ162" t="str">
        <v>Balloon 2 (P# 9890002-20)</v>
      </c>
      <c r="AK162" t="str">
        <v>Balloon 2, DWG#FRM0105</v>
      </c>
      <c r="AL162" t="str">
        <v>Balloon 2, DWG#FRM0105, See Image</v>
      </c>
      <c r="AM162" t="str">
        <v>Balloon 3 (DWG FRM0105, NV-30 Minor)</v>
      </c>
      <c r="AN162" t="str">
        <v>Balloon 3 (DWG FRM0105, NV-30)</v>
      </c>
      <c r="AO162" t="str">
        <v>Balloon 3 (P# 9890002-20)</v>
      </c>
      <c r="AP162" t="str">
        <v>Balloon 4</v>
      </c>
      <c r="AQ162" t="str">
        <v>Balloon 4 (P# 9890002-20)</v>
      </c>
      <c r="AR162" t="str">
        <v>Below Middle Band</v>
      </c>
      <c r="AS162" t="str">
        <v>Best Fit Pin, .003 or Less =Pass</v>
      </c>
      <c r="AT162" t="str">
        <v>Blank</v>
      </c>
      <c r="AU162" t="str">
        <v>Blank Turn Maj.</v>
      </c>
      <c r="AV162" t="str">
        <v>Blank Turn Maj. Mill Flt., OL4172</v>
      </c>
      <c r="AW162" t="str">
        <v>Blank Without .010 Slots</v>
      </c>
      <c r="AX162" t="str">
        <v>Blank Without .010 Slots, Section</v>
      </c>
      <c r="AY162" t="str">
        <v>Blank without thread</v>
      </c>
      <c r="AZ162" t="str">
        <v xml:space="preserve">Blank, Center of V Grv. </v>
      </c>
      <c r="BA162" t="str">
        <v>Blank, Check R adjacent Balloon 17</v>
      </c>
      <c r="BB162" t="str">
        <v>Blank, EXT. Feature</v>
      </c>
      <c r="BC162" t="str">
        <v>Blank, See Image, OL04335</v>
      </c>
      <c r="BD162" t="str">
        <v>Blank, See Image, OL04336</v>
      </c>
      <c r="BE162" t="str">
        <v xml:space="preserve">Blank, Thrd. </v>
      </c>
      <c r="BF162" t="str">
        <v>Blank, Turn Tip</v>
      </c>
      <c r="BG162" t="str">
        <v>Blank, Without Thrd.</v>
      </c>
      <c r="BH162" t="str">
        <v>Blank, Without Thread</v>
      </c>
      <c r="BI162" t="str">
        <v xml:space="preserve">Blunt Start Blend to Minor </v>
      </c>
      <c r="BJ162" t="str">
        <v>Calc., Use Go HEX</v>
      </c>
      <c r="BK162" t="str">
        <v>Can't dig into OD</v>
      </c>
      <c r="BL162" t="str">
        <v>Carbide Gauge</v>
      </c>
      <c r="BM162" t="str">
        <v xml:space="preserve">Center of V Grv. </v>
      </c>
      <c r="BN162" t="str">
        <v>Centered Less than .03 = Pass</v>
      </c>
      <c r="BO162" t="str">
        <v>Centered within .0005 or Less = Pass</v>
      </c>
      <c r="BP162" t="str">
        <v>Centered within .001 or Less = Pass</v>
      </c>
      <c r="BQ162" t="str">
        <v>Centered within .0254 or Less = Pass</v>
      </c>
      <c r="BR162" t="str">
        <v>Check close to Rod Slot</v>
      </c>
      <c r="BS162" t="str">
        <v>Check every other hole</v>
      </c>
      <c r="BT162" t="str">
        <v>Check Go over full length of slot.</v>
      </c>
      <c r="BU162" t="str">
        <v>Check Near Closed End</v>
      </c>
      <c r="BV162" t="str">
        <v>Check per Print View, Away from Rod Slot</v>
      </c>
      <c r="BW162" t="str">
        <v>Check to Balloon 30 Go Pin</v>
      </c>
      <c r="BX162" t="str">
        <v>Check with .2705 SET Pin Inside Part</v>
      </c>
      <c r="BY162" t="str">
        <v>Check with Hex Up</v>
      </c>
      <c r="BZ162" t="str">
        <v>CMM Blank</v>
      </c>
      <c r="CA162" t="str">
        <v>Confirm Full Radius</v>
      </c>
      <c r="CB162" t="str">
        <v>Constrained in fixture</v>
      </c>
      <c r="CC162" t="str">
        <v>Constrained with Ring</v>
      </c>
      <c r="CD162" t="str">
        <v>Constrained, See Image</v>
      </c>
      <c r="CE162" t="str">
        <v>Dim. "A"</v>
      </c>
      <c r="CF162" t="str">
        <v>Dim. "B"</v>
      </c>
      <c r="CG162" t="str">
        <v>Dim. "C"</v>
      </c>
      <c r="CH162" t="str">
        <v>Dim. "D", Whirl Blank</v>
      </c>
      <c r="CI162" t="str">
        <v>Dim. "G"</v>
      </c>
      <c r="CJ162" t="str">
        <v>Dim. E, Blank Turn Maj. &amp;  Mill Flt</v>
      </c>
      <c r="CK162" t="str">
        <v>Dim. E, Blank Turn Maj.&amp;  Mill Flt</v>
      </c>
      <c r="CL162" t="str">
        <v>Dim. H, Whirl Blank</v>
      </c>
      <c r="CM162" t="str">
        <v>Dim. J, 'Blank Turn Maj. &amp; Whirl Blank</v>
      </c>
      <c r="CN162" t="str">
        <v>Disk Drop Indicator Tip</v>
      </c>
      <c r="CO162" t="str">
        <v>DWG 100448-15, Balloon F_1</v>
      </c>
      <c r="CP162" t="str">
        <v>DWG 100448-15, OL02571</v>
      </c>
      <c r="CQ162" t="str">
        <v>DWG 100448-41</v>
      </c>
      <c r="CR162" t="str">
        <v>DWG 9890040, (10E),Section Part, OL01139</v>
      </c>
      <c r="CS162" t="str">
        <v>DWG 9890040, (10E),Section, OL01139</v>
      </c>
      <c r="CT162" t="str">
        <v>DWG 9890040, (11E)</v>
      </c>
      <c r="CU162" t="str">
        <v>DWG 9890040, (11E), Pins with Flats</v>
      </c>
      <c r="CV162" t="str">
        <v>DWG 9890040, (12E),  Pass=.002 or less</v>
      </c>
      <c r="CW162" t="str">
        <v>DWG 9890040, (12E), See Image</v>
      </c>
      <c r="CX162" t="str">
        <v>DWG 9890040, (1E), OL01431</v>
      </c>
      <c r="CY162" t="str">
        <v>DWG 9890040, (1E), OL01432</v>
      </c>
      <c r="CZ162" t="str">
        <v>DWG 9890040, (2E), OL01432</v>
      </c>
      <c r="DA162" t="str">
        <v>DWG 9890040, (3E)</v>
      </c>
      <c r="DB162" t="str">
        <v>DWG 9890040, (4E)</v>
      </c>
      <c r="DC162" t="str">
        <v>DWG 9890040, (5E), OL02336</v>
      </c>
      <c r="DD162" t="str">
        <v>DWG 9890040, (6E)</v>
      </c>
      <c r="DE162" t="str">
        <v>DWG 9890040, (7E)</v>
      </c>
      <c r="DF162" t="str">
        <v>DWG 9890040, (8E), OL01433</v>
      </c>
      <c r="DG162" t="str">
        <v>DWG 9890040, (8E), OL01433, Section</v>
      </c>
      <c r="DH162" t="str">
        <v>DWG 9890040, (9E), Close to Rod Slot</v>
      </c>
      <c r="DI162" t="str">
        <v>DWG 9890040, (9E),Close to Rod Slot</v>
      </c>
      <c r="DJ162" t="str">
        <v>DWG FRM0105 PAGE 2</v>
      </c>
      <c r="DK162" t="str">
        <v>DWG# 100448-41</v>
      </c>
      <c r="DL162" t="str">
        <v>DWG# 100448-44</v>
      </c>
      <c r="DM162" t="str">
        <v>DWG# 9890003  (1), Section OL00436/A</v>
      </c>
      <c r="DN162" t="str">
        <v>DWG# 9890003 (3), Ring Gauge Constrained</v>
      </c>
      <c r="DO162" t="str">
        <v>DWG# 9890003 (4), Section</v>
      </c>
      <c r="DP162" t="str">
        <v>DWG#100448-26, Balloon 1K, OL02350</v>
      </c>
      <c r="DQ162" t="str">
        <v>DWG#100448-26, Balloon 2K, OL02350</v>
      </c>
      <c r="DR162" t="str">
        <v>DWG#100448-26, Balloon 3K, OL02363</v>
      </c>
      <c r="DS162" t="str">
        <v>DWG#100448-26, Balloon 4K</v>
      </c>
      <c r="DT162" t="str">
        <v>DWG#100448-26, Balloon 5K, Section</v>
      </c>
      <c r="DU162" t="str">
        <v>DWG#100448-26, Balloon 6K</v>
      </c>
      <c r="DV162" t="str">
        <v>DWG#100448-26, Balloon 7K, Section</v>
      </c>
      <c r="DW162" t="str">
        <v>DWG#100448-26, Mfg. Tol.</v>
      </c>
      <c r="DX162" t="str">
        <v>DWG#9890003 (2) Ring Gauge Constrained</v>
      </c>
      <c r="DY162" t="str">
        <v>DWG#9890044</v>
      </c>
      <c r="DZ162" t="str">
        <v>DWG#9890044 .1985 to .2005=Pass</v>
      </c>
      <c r="EA162" t="str">
        <v>DWG#9890044 Overlay OL02441</v>
      </c>
      <c r="EB162" t="str">
        <v>DWG#9890044, OL02441</v>
      </c>
      <c r="EC162" t="str">
        <v>DWG#FRM0105</v>
      </c>
      <c r="ED162" t="str">
        <v>EXT.</v>
      </c>
      <c r="EE162" t="str">
        <v>EXT. Section, OL02460</v>
      </c>
      <c r="EF162" t="str">
        <v>EXT., OL04223</v>
      </c>
      <c r="EG162" t="str">
        <v>Flat Drop Indicator Tip</v>
      </c>
      <c r="EH162" t="str">
        <v>Full Go Pin, No Light, at Radius</v>
      </c>
      <c r="EI162" t="str">
        <v>Function Check</v>
      </c>
      <c r="EJ162" t="str">
        <v>GO Function Gauge</v>
      </c>
      <c r="EK162" t="str">
        <v>Go Gauge for Balloon 1 &amp; 4</v>
      </c>
      <c r="EL162" t="str">
        <v>Go Pin must pass through</v>
      </c>
      <c r="EM162" t="str">
        <v>Greater than .005 = Fail, Section</v>
      </c>
      <c r="EN162" t="str">
        <v>Greater than .025 out of center = Fail</v>
      </c>
      <c r="EO162" t="str">
        <v>Greater than 2.6 = Pass</v>
      </c>
      <c r="EP162" t="str">
        <v>Green = Pass, Red = Fail</v>
      </c>
      <c r="EQ162" t="str">
        <v>Hex Depth</v>
      </c>
      <c r="ER162" t="str">
        <v>Hex Minor</v>
      </c>
      <c r="ES162" t="str">
        <v>Hole Dia.</v>
      </c>
      <c r="ET162" t="str">
        <v>Hook or Disk Tip</v>
      </c>
      <c r="EU162" t="str">
        <v>ID Sphere Finish</v>
      </c>
      <c r="EV162" t="str">
        <v>ID/OD Both Sides, Diff. .002 or less = Pass</v>
      </c>
      <c r="EW162" t="str">
        <v>If Looks Big, Section</v>
      </c>
      <c r="EX162" t="str">
        <v>If Looks Small, Section</v>
      </c>
      <c r="EY162" t="str">
        <v>Insp. Close to Break Away, Mfg.Tol.</v>
      </c>
      <c r="EZ162" t="str">
        <v>INT.</v>
      </c>
      <c r="FA162" t="str">
        <v>INT. Section, OL02460</v>
      </c>
      <c r="FB162" t="str">
        <v>INT., OL04223</v>
      </c>
      <c r="FC162" t="str">
        <v>Intersect. of 7.7 &amp; R0.10</v>
      </c>
      <c r="FD162" t="str">
        <v>Intersect. of 8.79 and R.25 MAX</v>
      </c>
      <c r="FE162" t="str">
        <v>Keep Ind. Tip away from corner</v>
      </c>
      <c r="FF162" t="str">
        <v>L31</v>
      </c>
      <c r="FG162" t="str">
        <v>Laser Mark</v>
      </c>
      <c r="FH162" t="str">
        <v>LASER PER NOTE 4</v>
      </c>
      <c r="FI162" t="str">
        <v>LASER PER NOTE 4, Final Check 1 only</v>
      </c>
      <c r="FJ162" t="str">
        <v>Less than .002 out of center = Pass</v>
      </c>
      <c r="FK162" t="str">
        <v>Less than 2.75 = Pass, Section</v>
      </c>
      <c r="FL162" t="str">
        <v>List as pin. Not Calibrated</v>
      </c>
      <c r="FM162" t="str">
        <v>M9 X 1.25 BUTT See Comment Image</v>
      </c>
      <c r="FN162" t="str">
        <v>Manual Section</v>
      </c>
      <c r="FO162" t="str">
        <v>Max Deep .241 NO-GO =.42</v>
      </c>
      <c r="FP162" t="str">
        <v>MAX Depth of (Note 7) .241 NO-GO Pin</v>
      </c>
      <c r="FQ162" t="str">
        <v>Measure from Blue Line, See Image</v>
      </c>
      <c r="FR162" t="str">
        <v>Measure Width of Blue Area, See Image</v>
      </c>
      <c r="FS162" t="str">
        <v>Mfg. Tol</v>
      </c>
      <c r="FT162" t="str">
        <v>Mfg. Tol, See Image</v>
      </c>
      <c r="FU162" t="str">
        <v>Mfg. Tol.</v>
      </c>
      <c r="FV162" t="str">
        <v>Mfg. Tol. "A"</v>
      </c>
      <c r="FW162" t="str">
        <v>Mfg. Tol. (Zero on Gauge Full Dia. Lead)</v>
      </c>
      <c r="FX162" t="str">
        <v>Mfg. Tol. Balloon 11, See Image</v>
      </c>
      <c r="FY162" t="str">
        <v>Mfg. Tol. Balloon 4</v>
      </c>
      <c r="FZ162" t="str">
        <v>Mfg. Tol. Balloon 7</v>
      </c>
      <c r="GA162" t="str">
        <v xml:space="preserve">Mfg. Tol. C-Bore Face (Ballo 28) </v>
      </c>
      <c r="GB162" t="str">
        <v>Mfg. Tol. Section</v>
      </c>
      <c r="GC162" t="str">
        <v>Mfg. Tol. See Image</v>
      </c>
      <c r="GD162" t="str">
        <v>Mfg. Tol., 3 Places, Record MAX</v>
      </c>
      <c r="GE162" t="str">
        <v>Mfg. Tol., Balloon 11</v>
      </c>
      <c r="GF162" t="str">
        <v>Mfg. Tol., Balloon 7</v>
      </c>
      <c r="GG162" t="str">
        <v>Mfg. Tol., Blank</v>
      </c>
      <c r="GH162" t="str">
        <v>Mfg. Tol., Blank, Balloon 12</v>
      </c>
      <c r="GI162" t="str">
        <v>Mfg. Tol., Blend to SØ.320</v>
      </c>
      <c r="GJ162" t="str">
        <v>Mfg. Tol., Calculation</v>
      </c>
      <c r="GK162" t="str">
        <v>Mfg. Tol., For Mill Fixture</v>
      </c>
      <c r="GL162" t="str">
        <v>Mfg. Tol., L32</v>
      </c>
      <c r="GM162" t="str">
        <v>Mfg. Tol., L33</v>
      </c>
      <c r="GN162" t="str">
        <v>Mfg. Tol., No Tool Marks</v>
      </c>
      <c r="GO162" t="str">
        <v>Mfg. Tol., OL03361</v>
      </c>
      <c r="GP162" t="str">
        <v>Mfg. Tol., Record off center value</v>
      </c>
      <c r="GQ162" t="str">
        <v>Mfg. Tol., Same 3 Places, Record MIN</v>
      </c>
      <c r="GR162" t="str">
        <v>Mfg. Tol., Section</v>
      </c>
      <c r="GS162" t="str">
        <v>Mfg. Tol., Section B-B</v>
      </c>
      <c r="GT162" t="str">
        <v>Mfg. Tol., Section, OL03361</v>
      </c>
      <c r="GU162" t="str">
        <v>Mfg. Tol., Section, Per Note 2</v>
      </c>
      <c r="GV162" t="str">
        <v>Mfg. Tol., See Image</v>
      </c>
      <c r="GW162" t="str">
        <v>Mfg. Tol., See Image, Bore in Blue</v>
      </c>
      <c r="GX162" t="str">
        <v>Mfg. Tol., See Image, Hook Tip</v>
      </c>
      <c r="GY162" t="str">
        <v>Mfg. Tol., Sharp Okay No Burr</v>
      </c>
      <c r="GZ162" t="str">
        <v>Mfg. Tol., Threadless Blank</v>
      </c>
      <c r="HA162" t="str">
        <v>Mfg.Tol.</v>
      </c>
      <c r="HB162" t="str">
        <v>Mgf. To., T.S.C.</v>
      </c>
      <c r="HC162" t="str">
        <v>Milled Feature</v>
      </c>
      <c r="HD162" t="str">
        <v>Milled Feature, OL04045</v>
      </c>
      <c r="HE162" t="str">
        <v>More than .0005 out of center = Fail</v>
      </c>
      <c r="HF162" t="str">
        <v>Must Pass Through</v>
      </c>
      <c r="HG162" t="str">
        <v>Must pass through gauge</v>
      </c>
      <c r="HH162" t="str">
        <v>Must Pass Through Go Gauge</v>
      </c>
      <c r="HI162" t="str">
        <v>Must Pass, See Image.</v>
      </c>
      <c r="HJ162" t="str">
        <v>NA</v>
      </c>
      <c r="HK162" t="str">
        <v>Narrow Area</v>
      </c>
      <c r="HL162" t="str">
        <v>Near Balloon 21</v>
      </c>
      <c r="HM162" t="str">
        <v>Near Datum B</v>
      </c>
      <c r="HN162" t="str">
        <v>Neck Dia.</v>
      </c>
      <c r="HO162" t="str">
        <v>Neck to Head Rad.</v>
      </c>
      <c r="HP162" t="str">
        <v>No Copper Deposits Allowed</v>
      </c>
      <c r="HQ162" t="str">
        <v>No Section</v>
      </c>
      <c r="HR162" t="str">
        <v>No Section, .01 to .014 = Pass</v>
      </c>
      <c r="HS162" t="str">
        <v>No Section, Rotate Part</v>
      </c>
      <c r="HT162" t="str">
        <v>No Section, See Image</v>
      </c>
      <c r="HU162" t="str">
        <v>No Slot, Section B-B</v>
      </c>
      <c r="HV162" t="str">
        <v>No visual step = Pass</v>
      </c>
      <c r="HW162" t="str">
        <v>Not to exceed .95 Deep</v>
      </c>
      <c r="HX162" t="str">
        <v>Note 1</v>
      </c>
      <c r="HY162" t="str">
        <v>OL00333/A</v>
      </c>
      <c r="HZ162" t="str">
        <v>OL00519</v>
      </c>
      <c r="IA162" t="str">
        <v>OL00520</v>
      </c>
      <c r="IB162" t="str">
        <v>OL00529</v>
      </c>
      <c r="IC162" t="str">
        <v>OL00542</v>
      </c>
      <c r="ID162" t="str">
        <v>OL00724</v>
      </c>
      <c r="IE162" t="str">
        <v>OL01250</v>
      </c>
      <c r="IF162" t="str">
        <v>OL01869, Threadless Blank</v>
      </c>
      <c r="IG162" t="str">
        <v>OL01870, Section</v>
      </c>
      <c r="IH162" t="str">
        <v>OL02255</v>
      </c>
      <c r="II162" t="str">
        <v>OL02255, Mfg. Tol.</v>
      </c>
      <c r="IJ162" t="str">
        <v>OL02302</v>
      </c>
      <c r="IK162" t="str">
        <v xml:space="preserve">OL02318  needed per image instructions </v>
      </c>
      <c r="IL162" t="str">
        <v>OL02556</v>
      </c>
      <c r="IM162" t="str">
        <v>OL02557</v>
      </c>
      <c r="IN162" t="str">
        <v>OL02567</v>
      </c>
      <c r="IO162" t="str">
        <v>OL02653</v>
      </c>
      <c r="IP162" t="str">
        <v>OL02718</v>
      </c>
      <c r="IQ162" t="str">
        <v>OL02841</v>
      </c>
      <c r="IR162" t="str">
        <v>OL02842</v>
      </c>
      <c r="IS162" t="str">
        <v>OL02844</v>
      </c>
      <c r="IT162" t="str">
        <v>OL02871</v>
      </c>
      <c r="IU162" t="str">
        <v>OL02887</v>
      </c>
      <c r="IV162" t="str">
        <v>OL03500</v>
      </c>
      <c r="IW162" t="str">
        <v>OL03766</v>
      </c>
      <c r="IX162" t="str">
        <v>OL03868</v>
      </c>
      <c r="IY162" t="str">
        <v>OL03869</v>
      </c>
      <c r="IZ162" t="str">
        <v>OL03870</v>
      </c>
      <c r="JA162" t="str">
        <v>OL03873, DWG# 100448-44</v>
      </c>
      <c r="JB162" t="str">
        <v>OL03949</v>
      </c>
      <c r="JC162" t="str">
        <v xml:space="preserve">OL04043, Section </v>
      </c>
      <c r="JD162" t="str">
        <v xml:space="preserve">OL04044, Section </v>
      </c>
      <c r="JE162" t="str">
        <v>OL04045</v>
      </c>
      <c r="JF162" t="str">
        <v>OL04045, Milled Feature</v>
      </c>
      <c r="JG162" t="str">
        <v>OL04063</v>
      </c>
      <c r="JH162" t="str">
        <v>OL04064</v>
      </c>
      <c r="JI162" t="str">
        <v>OL04065</v>
      </c>
      <c r="JJ162" t="str">
        <v>OL04181</v>
      </c>
      <c r="JK162" t="str">
        <v>OL04218</v>
      </c>
      <c r="JL162" t="str">
        <v>OL04224, See Image</v>
      </c>
      <c r="JM162" t="str">
        <v>OL04374</v>
      </c>
      <c r="JN162" t="str">
        <v>OL04375, Section M-M</v>
      </c>
      <c r="JO162" t="str">
        <v>OL04376, Section M-M</v>
      </c>
      <c r="JP162" t="str">
        <v>OL04443</v>
      </c>
      <c r="JQ162" t="str">
        <v>OL04444</v>
      </c>
      <c r="JR162" t="str">
        <v>OL05000</v>
      </c>
      <c r="JS162" t="str">
        <v>One side of slot</v>
      </c>
      <c r="JT162" t="str">
        <v>Other side of slot</v>
      </c>
      <c r="JU162" t="str">
        <v>Out of center more than .002 = Fail</v>
      </c>
      <c r="JV162" t="str">
        <v>Out of center more than.002 = Fail</v>
      </c>
      <c r="JW162" t="str">
        <v>Overlay OL02713</v>
      </c>
      <c r="JX162" t="str">
        <v>Overlay OL02714</v>
      </c>
      <c r="JY162" t="str">
        <v>Overlay OL02718</v>
      </c>
      <c r="JZ162" t="str">
        <v>Overlay OL03831, Mfg. Tol.</v>
      </c>
      <c r="KA162" t="str">
        <v>Part Without Slots</v>
      </c>
      <c r="KB162" t="str">
        <v>Part Without Slots, See Image</v>
      </c>
      <c r="KC162" t="str">
        <v xml:space="preserve">Pass = .0254 or Less </v>
      </c>
      <c r="KD162" t="str">
        <v>PD MIN = 4.361, PD MAX = 4.456</v>
      </c>
      <c r="KE162" t="str">
        <v>Per Balloon 2 Note</v>
      </c>
      <c r="KF162" t="str">
        <v>Per drawing note(s) 8.</v>
      </c>
      <c r="KG162" t="str">
        <v>Point or Sphere Tip</v>
      </c>
      <c r="KH162" t="str">
        <v>Point Tip</v>
      </c>
      <c r="KI162" t="str">
        <v>R.9 to R1.1 = Pass, See Image</v>
      </c>
      <c r="KJ162" t="str">
        <v>Ram Construction</v>
      </c>
      <c r="KK162" t="str">
        <v>Record Same Pass / Fail All Balloons</v>
      </c>
      <c r="KL162" t="str">
        <v>Ref. Balloon 1</v>
      </c>
      <c r="KM162" t="str">
        <v>Ref. Balloon 12</v>
      </c>
      <c r="KN162" t="str">
        <v>Ref. Balloon 13, 100% AQL</v>
      </c>
      <c r="KO162" t="str">
        <v>Ref. Balloon 2</v>
      </c>
      <c r="KP162" t="str">
        <v>Ref. Balloon 21, 100% AQL</v>
      </c>
      <c r="KQ162" t="str">
        <v>Ref. Balloon 4</v>
      </c>
      <c r="KR162" t="str">
        <v>Ref. Balloon 7</v>
      </c>
      <c r="KS162" t="str">
        <v>Ref. Balloon 8</v>
      </c>
      <c r="KT162" t="str">
        <v>Relieved Pin Gauges 09236 &amp; 09235</v>
      </c>
      <c r="KU162" t="str">
        <v>Rotate Part</v>
      </c>
      <c r="KV162" t="str">
        <v>Rotate Part, See Image</v>
      </c>
      <c r="KW162" t="str">
        <v>Same as Root Radius</v>
      </c>
      <c r="KX162" t="str">
        <v>Section</v>
      </c>
      <c r="KY162" t="str">
        <v>Section B-B</v>
      </c>
      <c r="KZ162" t="str">
        <v>Section B-B, Distance Between Grooves</v>
      </c>
      <c r="LA162" t="str">
        <v>Section C-C</v>
      </c>
      <c r="LB162" t="str">
        <v>Section Part</v>
      </c>
      <c r="LC162" t="str">
        <v>Section Part, Measured from Opposite Face</v>
      </c>
      <c r="LD162" t="str">
        <v>Section, Broachless Blank</v>
      </c>
      <c r="LE162" t="str">
        <v>Section, EXT. Sphere Location.</v>
      </c>
      <c r="LF162" t="str">
        <v>Section, Hex Cham. Ang.</v>
      </c>
      <c r="LG162" t="str">
        <v>Section, Hex Fillet Rad.</v>
      </c>
      <c r="LH162" t="str">
        <v>Section, INT. Feature</v>
      </c>
      <c r="LI162" t="str">
        <v>Section, INT. Sphere Location.</v>
      </c>
      <c r="LJ162" t="str">
        <v>Section, Mfg. Tol.</v>
      </c>
      <c r="LK162" t="str">
        <v>Section, Mfg. Tol., See Image</v>
      </c>
      <c r="LL162" t="str">
        <v>Section, OL00486</v>
      </c>
      <c r="LM162" t="str">
        <v>Section, OL00542</v>
      </c>
      <c r="LN162" t="str">
        <v>Section, OL00543</v>
      </c>
      <c r="LO162" t="str">
        <v>Section, OL00544</v>
      </c>
      <c r="LP162" t="str">
        <v>Section, OL00545</v>
      </c>
      <c r="LQ162" t="str">
        <v>Section, OL00546</v>
      </c>
      <c r="LR162" t="str">
        <v>Section, OL00547</v>
      </c>
      <c r="LS162" t="str">
        <v>Section, OL00555</v>
      </c>
      <c r="LT162" t="str">
        <v>Section, OL00725</v>
      </c>
      <c r="LU162" t="str">
        <v>Section, OL01430</v>
      </c>
      <c r="LV162" t="str">
        <v>Section, OL01434</v>
      </c>
      <c r="LW162" t="str">
        <v>Section, OL01435</v>
      </c>
      <c r="LX162" t="str">
        <v>Section, OL01807</v>
      </c>
      <c r="LY162" t="str">
        <v>Section, OL01830</v>
      </c>
      <c r="LZ162" t="str">
        <v>Section, OL02351</v>
      </c>
      <c r="MA162" t="str">
        <v>Section, OL02519</v>
      </c>
      <c r="MB162" t="str">
        <v>Section, OL02520</v>
      </c>
      <c r="MC162" t="str">
        <v>Section, OL02522</v>
      </c>
      <c r="MD162" t="str">
        <v>Section, OL02540</v>
      </c>
      <c r="ME162" t="str">
        <v>Section, OL02541</v>
      </c>
      <c r="MF162" t="str">
        <v>Section, OL02552</v>
      </c>
      <c r="MG162" t="str">
        <v>Section, OL02553</v>
      </c>
      <c r="MH162" t="str">
        <v>Section, OL02554</v>
      </c>
      <c r="MI162" t="str">
        <v>Section, OL02555</v>
      </c>
      <c r="MJ162" t="str">
        <v>Section, OL02558</v>
      </c>
      <c r="MK162" t="str">
        <v>Section, OL02559</v>
      </c>
      <c r="ML162" t="str">
        <v>Section, OL02560</v>
      </c>
      <c r="MM162" t="str">
        <v>Section, OL02619</v>
      </c>
      <c r="MN162" t="str">
        <v>Section, OL02620</v>
      </c>
      <c r="MO162" t="str">
        <v>Section, OL02621</v>
      </c>
      <c r="MP162" t="str">
        <v>Section, OL02622</v>
      </c>
      <c r="MQ162" t="str">
        <v>Section, OL02623</v>
      </c>
      <c r="MR162" t="str">
        <v>Section, OL02624</v>
      </c>
      <c r="MS162" t="str">
        <v>Section, OL02652</v>
      </c>
      <c r="MT162" t="str">
        <v>Section, OL02680</v>
      </c>
      <c r="MU162" t="str">
        <v>Section, OL02793</v>
      </c>
      <c r="MV162" t="str">
        <v>Section, OL02823</v>
      </c>
      <c r="MW162" t="str">
        <v>Section, OL02843</v>
      </c>
      <c r="MX162" t="str">
        <v>Section, OL03026, Ext.</v>
      </c>
      <c r="MY162" t="str">
        <v>Section, OL03026, Int.</v>
      </c>
      <c r="MZ162" t="str">
        <v>Section, OL03570, DWG# 100448-41</v>
      </c>
      <c r="NA162" t="str">
        <v>Section, OL03781</v>
      </c>
      <c r="NB162" t="str">
        <v>Section, OL03911</v>
      </c>
      <c r="NC162" t="str">
        <v>Section, OL03912</v>
      </c>
      <c r="ND162" t="str">
        <v>Section, OL03928</v>
      </c>
      <c r="NE162" t="str">
        <v>Section, OL03929</v>
      </c>
      <c r="NF162" t="str">
        <v>Section, OL04030</v>
      </c>
      <c r="NG162" t="str">
        <v>Section, OL04037</v>
      </c>
      <c r="NH162" t="str">
        <v>Section, OL04038</v>
      </c>
      <c r="NI162" t="str">
        <v>Section, OL04046</v>
      </c>
      <c r="NJ162" t="str">
        <v>Section, OL04065</v>
      </c>
      <c r="NK162" t="str">
        <v>Section, OL04066</v>
      </c>
      <c r="NL162" t="str">
        <v>Section, OL04067</v>
      </c>
      <c r="NM162" t="str">
        <v>Section, OL04069</v>
      </c>
      <c r="NN162" t="str">
        <v>Section, OL04071</v>
      </c>
      <c r="NO162" t="str">
        <v>Section, OL04173</v>
      </c>
      <c r="NP162" t="str">
        <v>Section, OL04174</v>
      </c>
      <c r="NQ162" t="str">
        <v>Section, OL04214</v>
      </c>
      <c r="NR162" t="str">
        <v>Section, OL04215</v>
      </c>
      <c r="NS162" t="str">
        <v>Section, OL04216</v>
      </c>
      <c r="NT162" t="str">
        <v>Section, OL04217</v>
      </c>
      <c r="NU162" t="str">
        <v>Section, Overlay OL02716</v>
      </c>
      <c r="NV162" t="str">
        <v>Section, Overlay OL02717</v>
      </c>
      <c r="NW162" t="str">
        <v>Section, See Image</v>
      </c>
      <c r="NX162" t="str">
        <v>Section, See Image, DWG# 100448-41</v>
      </c>
      <c r="NY162" t="str">
        <v>Section, Without Sots</v>
      </c>
      <c r="NZ162" t="str">
        <v>See Comments Sheet</v>
      </c>
      <c r="OA162" t="str">
        <v>See Comments Sheet, OL02318</v>
      </c>
      <c r="OB162" t="str">
        <v>See Image</v>
      </c>
      <c r="OC162" t="str">
        <v>See Image, .005 or Less = Pass</v>
      </c>
      <c r="OD162" t="str">
        <v>See Image, Check Near Radius</v>
      </c>
      <c r="OE162" t="str">
        <v>See Image, Constrained</v>
      </c>
      <c r="OF162" t="str">
        <v>See Image, Distance Between Flats</v>
      </c>
      <c r="OG162" t="str">
        <v xml:space="preserve">See Image, Mfg. Tol, Section A-A </v>
      </c>
      <c r="OH162" t="str">
        <v>See image, Mfg. Tol.</v>
      </c>
      <c r="OI162" t="str">
        <v>See Image, Mic. Across Flats</v>
      </c>
      <c r="OJ162" t="str">
        <v>See Image, OL02850</v>
      </c>
      <c r="OK162" t="str">
        <v>See Image, OL02880</v>
      </c>
      <c r="OL162" t="str">
        <v>See Image, OL03926</v>
      </c>
      <c r="OM162" t="str">
        <v>See Image, OL03927</v>
      </c>
      <c r="ON162" t="str">
        <v>See Image, OL04003</v>
      </c>
      <c r="OO162" t="str">
        <v>'See Image, OL04342,  Best Fit Joe Block</v>
      </c>
      <c r="OP162" t="str">
        <v>See Image, OL04342,  Blank</v>
      </c>
      <c r="OQ162" t="str">
        <v>See Image, OL04342, Blank</v>
      </c>
      <c r="OR162" t="str">
        <v>See Image, OL04343, Blank</v>
      </c>
      <c r="OS162" t="str">
        <v>See Image, Pass = .002 or Less</v>
      </c>
      <c r="OT162" t="str">
        <v>See Image, Rcd. MAX</v>
      </c>
      <c r="OU162" t="str">
        <v>See Image, Rcd. MIN</v>
      </c>
      <c r="OV162" t="str">
        <v>See Image, Section</v>
      </c>
      <c r="OW162" t="str">
        <v>See Image, Section A-A</v>
      </c>
      <c r="OX162" t="str">
        <v>See Image, Section B-B</v>
      </c>
      <c r="OY162" t="str">
        <v>See Image, Section B-B, TSC</v>
      </c>
      <c r="OZ162" t="str">
        <v>See Image, Shank Drawing # 18000-XX-XX A</v>
      </c>
      <c r="PA162" t="str">
        <v>Sequencial Laser 01, 120 Per Print</v>
      </c>
      <c r="PB162" t="str">
        <v>Set to .202, Zero on Thread Lead</v>
      </c>
      <c r="PC162" t="str">
        <v>Sharp OK, No Burr</v>
      </c>
      <c r="PD162" t="str">
        <v>Sharp OK, No Raised Edge, See Image</v>
      </c>
      <c r="PE162" t="str">
        <v>Sharp OK, No Raised Edges</v>
      </c>
      <c r="PF162" t="str">
        <v>Sharp okay no raised edge</v>
      </c>
      <c r="PG162" t="str">
        <v>Sharp Okay, No Burr</v>
      </c>
      <c r="PH162" t="str">
        <v>Sharp Okay, No Raised Edge</v>
      </c>
      <c r="PI162" t="str">
        <v>Sharp Okay, No Raised Edges,</v>
      </c>
      <c r="PJ162" t="str">
        <v>Sharp Okay, See Image</v>
      </c>
      <c r="PK162" t="str">
        <v xml:space="preserve">Start of Radius @ .195 </v>
      </c>
      <c r="PL162" t="str">
        <v xml:space="preserve">Start of Radius @ .21 </v>
      </c>
      <c r="PM162" t="str">
        <v xml:space="preserve">T.S.C. </v>
      </c>
      <c r="PN162" t="str">
        <v>Tangent Point</v>
      </c>
      <c r="PO162" t="str">
        <v>Tangent point of R.50</v>
      </c>
      <c r="PP162" t="str">
        <v>Taper Check, Mfg.Tol.</v>
      </c>
      <c r="PQ162" t="str">
        <v>Taper Check, Mfg.Tol., See Image</v>
      </c>
      <c r="PR162" t="str">
        <v>Thrd. Minor Ø</v>
      </c>
      <c r="PS162" t="str">
        <v>Thrd. Relief Ø</v>
      </c>
      <c r="PT162" t="str">
        <v>Threadless Blank</v>
      </c>
      <c r="PU162" t="str">
        <v>Threadless Blank, From Major Ø</v>
      </c>
      <c r="PV162" t="str">
        <v>Threadless Blank, Mfg. Tol.</v>
      </c>
      <c r="PW162" t="str">
        <v>Threadless Blank, Thrd. to Neck Rad.</v>
      </c>
      <c r="PX162" t="str">
        <v>Thredless Blank</v>
      </c>
      <c r="PY162" t="str">
        <v>To center of R.005</v>
      </c>
      <c r="PZ162" t="str">
        <v>Torx Min. Dia.</v>
      </c>
      <c r="QA162" t="str">
        <v>Turn Ø Free of Mill Marks</v>
      </c>
      <c r="QB162" t="str">
        <v>Use (Full) GO Hex</v>
      </c>
      <c r="QC162" t="str">
        <v>Use Balloon 1 FULL Gauge</v>
      </c>
      <c r="QD162" t="str">
        <v>Use Balloon 9 FULL GO</v>
      </c>
      <c r="QE162" t="str">
        <v>Use Best Fit Pin</v>
      </c>
      <c r="QF162" t="str">
        <v>Use Disk Tip</v>
      </c>
      <c r="QG162" t="str">
        <v>Use flat bottomed indicator tip.</v>
      </c>
      <c r="QH162" t="str">
        <v xml:space="preserve">Use Full .093 Go Hex </v>
      </c>
      <c r="QI162" t="str">
        <v xml:space="preserve">Use Full .0930 Go Hex </v>
      </c>
      <c r="QJ162" t="str">
        <v>Use Full .1235 Go Hex</v>
      </c>
      <c r="QK162" t="str">
        <v>Use Gauge K2-98-8019-04, See Image</v>
      </c>
      <c r="QL162" t="str">
        <v>Use large flat indicator tip</v>
      </c>
      <c r="QM162" t="str">
        <v>Use Pins.3330/.3350, See Image MAX NO-GO</v>
      </c>
      <c r="QN162" t="str">
        <v>Use Pointed Drop Indicator Tip</v>
      </c>
      <c r="QO162" t="str">
        <v>V-Block</v>
      </c>
      <c r="QP162" t="str">
        <v>V-Block,  AMB for 13</v>
      </c>
      <c r="QQ162" t="str">
        <v>V-Block,  Hex Cham. Dia.</v>
      </c>
      <c r="QR162" t="str">
        <v>V-Block, Hex Depth</v>
      </c>
      <c r="QS162" t="str">
        <v>VBU Gauge</v>
      </c>
      <c r="QT162" t="str">
        <v>Visibally smaller than HEX=Pass</v>
      </c>
      <c r="QU162" t="str">
        <v>Visual Per Drawing</v>
      </c>
      <c r="QV162" t="str">
        <v>Whirl Blank</v>
      </c>
      <c r="QW162" t="str">
        <v xml:space="preserve">Whirl Blank </v>
      </c>
      <c r="QX162" t="str">
        <v>Whirl Blank, Neck Rad. End to Head CL</v>
      </c>
      <c r="QY162" t="str">
        <v>Whirl Blank, Nose Start Dia.</v>
      </c>
      <c r="QZ162" t="str">
        <v>Whirl Blank, Nose Start Dist.</v>
      </c>
      <c r="RA162" t="str">
        <v>Whirl Blank, Thrd. Minor</v>
      </c>
      <c r="RB162" t="str">
        <v>Whirl Blank, Thrd. Pullout Dia.</v>
      </c>
      <c r="RC162" t="str">
        <v>Whole Part, Removal is at Assy. Level</v>
      </c>
      <c r="RD162" t="str">
        <v>Wide Area</v>
      </c>
      <c r="RE162" t="str">
        <v>Zero on End of Go Gauge</v>
      </c>
    </row>
    <row r="163" spans="1:473">
      <c r="A163" t="s">
        <v>799</v>
      </c>
      <c r="C163" t="str" cm="1">
        <f t="array" ref="C163:RE163">TRANSPOSE(_xlfn._xlws.SORT(_xlfn._xlws.FILTER($A$2:$A$600,ISNUMBER(SEARCH('PartLib Table'!M180,$A$2:$A$600)),"not found")))</f>
        <v xml:space="preserve"> 'C', Whirl Blank</v>
      </c>
      <c r="D163" t="str">
        <v xml:space="preserve"> See Image, Constrained</v>
      </c>
      <c r="E163" t="str">
        <v>(.04 to .12 range = Pass)</v>
      </c>
      <c r="F163" t="str">
        <v>(.042 FULL) Go Pin Seat Fully</v>
      </c>
      <c r="G163" t="str">
        <v>(B), Mfg. Tol.</v>
      </c>
      <c r="H163" t="str">
        <v>(B), O.A.L.</v>
      </c>
      <c r="I163" t="str">
        <v>.001 or less =Pass</v>
      </c>
      <c r="J163" t="str">
        <v>.001 or less out of center = Pass</v>
      </c>
      <c r="K163" t="str">
        <v>.002 or Less = Pass</v>
      </c>
      <c r="L163" t="str">
        <v>.002 or Less out of center = Pass</v>
      </c>
      <c r="M163" t="str">
        <v>.005 to .015 = Pass</v>
      </c>
      <c r="N163" t="str">
        <v>.0125 Mean, Section</v>
      </c>
      <c r="O163" t="str">
        <v>.025 or Less in X &amp; Y=Pass</v>
      </c>
      <c r="P163" t="str">
        <v>.038 Mean</v>
      </c>
      <c r="Q163" t="str">
        <v>.063 MM = .0024 IN, See Image</v>
      </c>
      <c r="R163" t="str">
        <v>.063MM = .0024"</v>
      </c>
      <c r="S163" t="str">
        <v>.243 NO-GO, Unconstrained, Must Not Start</v>
      </c>
      <c r="T163" t="str">
        <v>@ Back Face &amp; ID, No Raised Edge</v>
      </c>
      <c r="U163" t="str">
        <v>@ Back Face &amp; OD, No Raised Edge</v>
      </c>
      <c r="V163" t="str">
        <v>@ ID &amp; FACE</v>
      </c>
      <c r="W163" t="str">
        <v>@ OD &amp; BACK FACE</v>
      </c>
      <c r="X163" t="str">
        <v>@ OD &amp; FACE</v>
      </c>
      <c r="Y163" t="str">
        <v>Across from slot</v>
      </c>
      <c r="Z163" t="str">
        <v>All Edge Breaks</v>
      </c>
      <c r="AA163" t="str">
        <v>Attached to bar stock</v>
      </c>
      <c r="AB163" t="str">
        <v xml:space="preserve">Back Turn Fillet Rad. </v>
      </c>
      <c r="AC163" t="str">
        <v>Balloon 1 (DWG FRM0105 Page 2, NV-27)</v>
      </c>
      <c r="AD163" t="str">
        <v>Balloon 1 (DWG FRM0105, NV-30)</v>
      </c>
      <c r="AE163" t="str">
        <v>Balloon 1 (P# 9890002-20) OL00429/A</v>
      </c>
      <c r="AF163" t="str">
        <v>Balloon 1, DWG#FRM0105</v>
      </c>
      <c r="AG163" t="str">
        <v>Balloon 11, See Image</v>
      </c>
      <c r="AH163" t="str">
        <v xml:space="preserve">Balloon 2 (DWG FRM0105 Page 2, NV-27) </v>
      </c>
      <c r="AI163" t="str">
        <v>Balloon 2 (DWG FRM0105, NV-30)</v>
      </c>
      <c r="AJ163" t="str">
        <v>Balloon 2 (P# 9890002-20)</v>
      </c>
      <c r="AK163" t="str">
        <v>Balloon 2, DWG#FRM0105</v>
      </c>
      <c r="AL163" t="str">
        <v>Balloon 2, DWG#FRM0105, See Image</v>
      </c>
      <c r="AM163" t="str">
        <v>Balloon 3 (DWG FRM0105, NV-30 Minor)</v>
      </c>
      <c r="AN163" t="str">
        <v>Balloon 3 (DWG FRM0105, NV-30)</v>
      </c>
      <c r="AO163" t="str">
        <v>Balloon 3 (P# 9890002-20)</v>
      </c>
      <c r="AP163" t="str">
        <v>Balloon 4</v>
      </c>
      <c r="AQ163" t="str">
        <v>Balloon 4 (P# 9890002-20)</v>
      </c>
      <c r="AR163" t="str">
        <v>Below Middle Band</v>
      </c>
      <c r="AS163" t="str">
        <v>Best Fit Pin, .003 or Less =Pass</v>
      </c>
      <c r="AT163" t="str">
        <v>Blank</v>
      </c>
      <c r="AU163" t="str">
        <v>Blank Turn Maj.</v>
      </c>
      <c r="AV163" t="str">
        <v>Blank Turn Maj. Mill Flt., OL4172</v>
      </c>
      <c r="AW163" t="str">
        <v>Blank Without .010 Slots</v>
      </c>
      <c r="AX163" t="str">
        <v>Blank Without .010 Slots, Section</v>
      </c>
      <c r="AY163" t="str">
        <v>Blank without thread</v>
      </c>
      <c r="AZ163" t="str">
        <v xml:space="preserve">Blank, Center of V Grv. </v>
      </c>
      <c r="BA163" t="str">
        <v>Blank, Check R adjacent Balloon 17</v>
      </c>
      <c r="BB163" t="str">
        <v>Blank, EXT. Feature</v>
      </c>
      <c r="BC163" t="str">
        <v>Blank, See Image, OL04335</v>
      </c>
      <c r="BD163" t="str">
        <v>Blank, See Image, OL04336</v>
      </c>
      <c r="BE163" t="str">
        <v xml:space="preserve">Blank, Thrd. </v>
      </c>
      <c r="BF163" t="str">
        <v>Blank, Turn Tip</v>
      </c>
      <c r="BG163" t="str">
        <v>Blank, Without Thrd.</v>
      </c>
      <c r="BH163" t="str">
        <v>Blank, Without Thread</v>
      </c>
      <c r="BI163" t="str">
        <v xml:space="preserve">Blunt Start Blend to Minor </v>
      </c>
      <c r="BJ163" t="str">
        <v>Calc., Use Go HEX</v>
      </c>
      <c r="BK163" t="str">
        <v>Can't dig into OD</v>
      </c>
      <c r="BL163" t="str">
        <v>Carbide Gauge</v>
      </c>
      <c r="BM163" t="str">
        <v xml:space="preserve">Center of V Grv. </v>
      </c>
      <c r="BN163" t="str">
        <v>Centered Less than .03 = Pass</v>
      </c>
      <c r="BO163" t="str">
        <v>Centered within .0005 or Less = Pass</v>
      </c>
      <c r="BP163" t="str">
        <v>Centered within .001 or Less = Pass</v>
      </c>
      <c r="BQ163" t="str">
        <v>Centered within .0254 or Less = Pass</v>
      </c>
      <c r="BR163" t="str">
        <v>Check close to Rod Slot</v>
      </c>
      <c r="BS163" t="str">
        <v>Check every other hole</v>
      </c>
      <c r="BT163" t="str">
        <v>Check Go over full length of slot.</v>
      </c>
      <c r="BU163" t="str">
        <v>Check Near Closed End</v>
      </c>
      <c r="BV163" t="str">
        <v>Check per Print View, Away from Rod Slot</v>
      </c>
      <c r="BW163" t="str">
        <v>Check to Balloon 30 Go Pin</v>
      </c>
      <c r="BX163" t="str">
        <v>Check with .2705 SET Pin Inside Part</v>
      </c>
      <c r="BY163" t="str">
        <v>Check with Hex Up</v>
      </c>
      <c r="BZ163" t="str">
        <v>CMM Blank</v>
      </c>
      <c r="CA163" t="str">
        <v>Confirm Full Radius</v>
      </c>
      <c r="CB163" t="str">
        <v>Constrained in fixture</v>
      </c>
      <c r="CC163" t="str">
        <v>Constrained with Ring</v>
      </c>
      <c r="CD163" t="str">
        <v>Constrained, See Image</v>
      </c>
      <c r="CE163" t="str">
        <v>Dim. "A"</v>
      </c>
      <c r="CF163" t="str">
        <v>Dim. "B"</v>
      </c>
      <c r="CG163" t="str">
        <v>Dim. "C"</v>
      </c>
      <c r="CH163" t="str">
        <v>Dim. "D", Whirl Blank</v>
      </c>
      <c r="CI163" t="str">
        <v>Dim. "G"</v>
      </c>
      <c r="CJ163" t="str">
        <v>Dim. E, Blank Turn Maj. &amp;  Mill Flt</v>
      </c>
      <c r="CK163" t="str">
        <v>Dim. E, Blank Turn Maj.&amp;  Mill Flt</v>
      </c>
      <c r="CL163" t="str">
        <v>Dim. H, Whirl Blank</v>
      </c>
      <c r="CM163" t="str">
        <v>Dim. J, 'Blank Turn Maj. &amp; Whirl Blank</v>
      </c>
      <c r="CN163" t="str">
        <v>Disk Drop Indicator Tip</v>
      </c>
      <c r="CO163" t="str">
        <v>DWG 100448-15, Balloon F_1</v>
      </c>
      <c r="CP163" t="str">
        <v>DWG 100448-15, OL02571</v>
      </c>
      <c r="CQ163" t="str">
        <v>DWG 100448-41</v>
      </c>
      <c r="CR163" t="str">
        <v>DWG 9890040, (10E),Section Part, OL01139</v>
      </c>
      <c r="CS163" t="str">
        <v>DWG 9890040, (10E),Section, OL01139</v>
      </c>
      <c r="CT163" t="str">
        <v>DWG 9890040, (11E)</v>
      </c>
      <c r="CU163" t="str">
        <v>DWG 9890040, (11E), Pins with Flats</v>
      </c>
      <c r="CV163" t="str">
        <v>DWG 9890040, (12E),  Pass=.002 or less</v>
      </c>
      <c r="CW163" t="str">
        <v>DWG 9890040, (12E), See Image</v>
      </c>
      <c r="CX163" t="str">
        <v>DWG 9890040, (1E), OL01431</v>
      </c>
      <c r="CY163" t="str">
        <v>DWG 9890040, (1E), OL01432</v>
      </c>
      <c r="CZ163" t="str">
        <v>DWG 9890040, (2E), OL01432</v>
      </c>
      <c r="DA163" t="str">
        <v>DWG 9890040, (3E)</v>
      </c>
      <c r="DB163" t="str">
        <v>DWG 9890040, (4E)</v>
      </c>
      <c r="DC163" t="str">
        <v>DWG 9890040, (5E), OL02336</v>
      </c>
      <c r="DD163" t="str">
        <v>DWG 9890040, (6E)</v>
      </c>
      <c r="DE163" t="str">
        <v>DWG 9890040, (7E)</v>
      </c>
      <c r="DF163" t="str">
        <v>DWG 9890040, (8E), OL01433</v>
      </c>
      <c r="DG163" t="str">
        <v>DWG 9890040, (8E), OL01433, Section</v>
      </c>
      <c r="DH163" t="str">
        <v>DWG 9890040, (9E), Close to Rod Slot</v>
      </c>
      <c r="DI163" t="str">
        <v>DWG 9890040, (9E),Close to Rod Slot</v>
      </c>
      <c r="DJ163" t="str">
        <v>DWG FRM0105 PAGE 2</v>
      </c>
      <c r="DK163" t="str">
        <v>DWG# 100448-41</v>
      </c>
      <c r="DL163" t="str">
        <v>DWG# 100448-44</v>
      </c>
      <c r="DM163" t="str">
        <v>DWG# 9890003  (1), Section OL00436/A</v>
      </c>
      <c r="DN163" t="str">
        <v>DWG# 9890003 (3), Ring Gauge Constrained</v>
      </c>
      <c r="DO163" t="str">
        <v>DWG# 9890003 (4), Section</v>
      </c>
      <c r="DP163" t="str">
        <v>DWG#100448-26, Balloon 1K, OL02350</v>
      </c>
      <c r="DQ163" t="str">
        <v>DWG#100448-26, Balloon 2K, OL02350</v>
      </c>
      <c r="DR163" t="str">
        <v>DWG#100448-26, Balloon 3K, OL02363</v>
      </c>
      <c r="DS163" t="str">
        <v>DWG#100448-26, Balloon 4K</v>
      </c>
      <c r="DT163" t="str">
        <v>DWG#100448-26, Balloon 5K, Section</v>
      </c>
      <c r="DU163" t="str">
        <v>DWG#100448-26, Balloon 6K</v>
      </c>
      <c r="DV163" t="str">
        <v>DWG#100448-26, Balloon 7K, Section</v>
      </c>
      <c r="DW163" t="str">
        <v>DWG#100448-26, Mfg. Tol.</v>
      </c>
      <c r="DX163" t="str">
        <v>DWG#9890003 (2) Ring Gauge Constrained</v>
      </c>
      <c r="DY163" t="str">
        <v>DWG#9890044</v>
      </c>
      <c r="DZ163" t="str">
        <v>DWG#9890044 .1985 to .2005=Pass</v>
      </c>
      <c r="EA163" t="str">
        <v>DWG#9890044 Overlay OL02441</v>
      </c>
      <c r="EB163" t="str">
        <v>DWG#9890044, OL02441</v>
      </c>
      <c r="EC163" t="str">
        <v>DWG#FRM0105</v>
      </c>
      <c r="ED163" t="str">
        <v>EXT.</v>
      </c>
      <c r="EE163" t="str">
        <v>EXT. Section, OL02460</v>
      </c>
      <c r="EF163" t="str">
        <v>EXT., OL04223</v>
      </c>
      <c r="EG163" t="str">
        <v>Flat Drop Indicator Tip</v>
      </c>
      <c r="EH163" t="str">
        <v>Full Go Pin, No Light, at Radius</v>
      </c>
      <c r="EI163" t="str">
        <v>Function Check</v>
      </c>
      <c r="EJ163" t="str">
        <v>GO Function Gauge</v>
      </c>
      <c r="EK163" t="str">
        <v>Go Gauge for Balloon 1 &amp; 4</v>
      </c>
      <c r="EL163" t="str">
        <v>Go Pin must pass through</v>
      </c>
      <c r="EM163" t="str">
        <v>Greater than .005 = Fail, Section</v>
      </c>
      <c r="EN163" t="str">
        <v>Greater than .025 out of center = Fail</v>
      </c>
      <c r="EO163" t="str">
        <v>Greater than 2.6 = Pass</v>
      </c>
      <c r="EP163" t="str">
        <v>Green = Pass, Red = Fail</v>
      </c>
      <c r="EQ163" t="str">
        <v>Hex Depth</v>
      </c>
      <c r="ER163" t="str">
        <v>Hex Minor</v>
      </c>
      <c r="ES163" t="str">
        <v>Hole Dia.</v>
      </c>
      <c r="ET163" t="str">
        <v>Hook or Disk Tip</v>
      </c>
      <c r="EU163" t="str">
        <v>ID Sphere Finish</v>
      </c>
      <c r="EV163" t="str">
        <v>ID/OD Both Sides, Diff. .002 or less = Pass</v>
      </c>
      <c r="EW163" t="str">
        <v>If Looks Big, Section</v>
      </c>
      <c r="EX163" t="str">
        <v>If Looks Small, Section</v>
      </c>
      <c r="EY163" t="str">
        <v>Insp. Close to Break Away, Mfg.Tol.</v>
      </c>
      <c r="EZ163" t="str">
        <v>INT.</v>
      </c>
      <c r="FA163" t="str">
        <v>INT. Section, OL02460</v>
      </c>
      <c r="FB163" t="str">
        <v>INT., OL04223</v>
      </c>
      <c r="FC163" t="str">
        <v>Intersect. of 7.7 &amp; R0.10</v>
      </c>
      <c r="FD163" t="str">
        <v>Intersect. of 8.79 and R.25 MAX</v>
      </c>
      <c r="FE163" t="str">
        <v>Keep Ind. Tip away from corner</v>
      </c>
      <c r="FF163" t="str">
        <v>L31</v>
      </c>
      <c r="FG163" t="str">
        <v>Laser Mark</v>
      </c>
      <c r="FH163" t="str">
        <v>LASER PER NOTE 4</v>
      </c>
      <c r="FI163" t="str">
        <v>LASER PER NOTE 4, Final Check 1 only</v>
      </c>
      <c r="FJ163" t="str">
        <v>Less than .002 out of center = Pass</v>
      </c>
      <c r="FK163" t="str">
        <v>Less than 2.75 = Pass, Section</v>
      </c>
      <c r="FL163" t="str">
        <v>List as pin. Not Calibrated</v>
      </c>
      <c r="FM163" t="str">
        <v>M9 X 1.25 BUTT See Comment Image</v>
      </c>
      <c r="FN163" t="str">
        <v>Manual Section</v>
      </c>
      <c r="FO163" t="str">
        <v>Max Deep .241 NO-GO =.42</v>
      </c>
      <c r="FP163" t="str">
        <v>MAX Depth of (Note 7) .241 NO-GO Pin</v>
      </c>
      <c r="FQ163" t="str">
        <v>Measure from Blue Line, See Image</v>
      </c>
      <c r="FR163" t="str">
        <v>Measure Width of Blue Area, See Image</v>
      </c>
      <c r="FS163" t="str">
        <v>Mfg. Tol</v>
      </c>
      <c r="FT163" t="str">
        <v>Mfg. Tol, See Image</v>
      </c>
      <c r="FU163" t="str">
        <v>Mfg. Tol.</v>
      </c>
      <c r="FV163" t="str">
        <v>Mfg. Tol. "A"</v>
      </c>
      <c r="FW163" t="str">
        <v>Mfg. Tol. (Zero on Gauge Full Dia. Lead)</v>
      </c>
      <c r="FX163" t="str">
        <v>Mfg. Tol. Balloon 11, See Image</v>
      </c>
      <c r="FY163" t="str">
        <v>Mfg. Tol. Balloon 4</v>
      </c>
      <c r="FZ163" t="str">
        <v>Mfg. Tol. Balloon 7</v>
      </c>
      <c r="GA163" t="str">
        <v xml:space="preserve">Mfg. Tol. C-Bore Face (Ballo 28) </v>
      </c>
      <c r="GB163" t="str">
        <v>Mfg. Tol. Section</v>
      </c>
      <c r="GC163" t="str">
        <v>Mfg. Tol. See Image</v>
      </c>
      <c r="GD163" t="str">
        <v>Mfg. Tol., 3 Places, Record MAX</v>
      </c>
      <c r="GE163" t="str">
        <v>Mfg. Tol., Balloon 11</v>
      </c>
      <c r="GF163" t="str">
        <v>Mfg. Tol., Balloon 7</v>
      </c>
      <c r="GG163" t="str">
        <v>Mfg. Tol., Blank</v>
      </c>
      <c r="GH163" t="str">
        <v>Mfg. Tol., Blank, Balloon 12</v>
      </c>
      <c r="GI163" t="str">
        <v>Mfg. Tol., Blend to SØ.320</v>
      </c>
      <c r="GJ163" t="str">
        <v>Mfg. Tol., Calculation</v>
      </c>
      <c r="GK163" t="str">
        <v>Mfg. Tol., For Mill Fixture</v>
      </c>
      <c r="GL163" t="str">
        <v>Mfg. Tol., L32</v>
      </c>
      <c r="GM163" t="str">
        <v>Mfg. Tol., L33</v>
      </c>
      <c r="GN163" t="str">
        <v>Mfg. Tol., No Tool Marks</v>
      </c>
      <c r="GO163" t="str">
        <v>Mfg. Tol., OL03361</v>
      </c>
      <c r="GP163" t="str">
        <v>Mfg. Tol., Record off center value</v>
      </c>
      <c r="GQ163" t="str">
        <v>Mfg. Tol., Same 3 Places, Record MIN</v>
      </c>
      <c r="GR163" t="str">
        <v>Mfg. Tol., Section</v>
      </c>
      <c r="GS163" t="str">
        <v>Mfg. Tol., Section B-B</v>
      </c>
      <c r="GT163" t="str">
        <v>Mfg. Tol., Section, OL03361</v>
      </c>
      <c r="GU163" t="str">
        <v>Mfg. Tol., Section, Per Note 2</v>
      </c>
      <c r="GV163" t="str">
        <v>Mfg. Tol., See Image</v>
      </c>
      <c r="GW163" t="str">
        <v>Mfg. Tol., See Image, Bore in Blue</v>
      </c>
      <c r="GX163" t="str">
        <v>Mfg. Tol., See Image, Hook Tip</v>
      </c>
      <c r="GY163" t="str">
        <v>Mfg. Tol., Sharp Okay No Burr</v>
      </c>
      <c r="GZ163" t="str">
        <v>Mfg. Tol., Threadless Blank</v>
      </c>
      <c r="HA163" t="str">
        <v>Mfg.Tol.</v>
      </c>
      <c r="HB163" t="str">
        <v>Mgf. To., T.S.C.</v>
      </c>
      <c r="HC163" t="str">
        <v>Milled Feature</v>
      </c>
      <c r="HD163" t="str">
        <v>Milled Feature, OL04045</v>
      </c>
      <c r="HE163" t="str">
        <v>More than .0005 out of center = Fail</v>
      </c>
      <c r="HF163" t="str">
        <v>Must Pass Through</v>
      </c>
      <c r="HG163" t="str">
        <v>Must pass through gauge</v>
      </c>
      <c r="HH163" t="str">
        <v>Must Pass Through Go Gauge</v>
      </c>
      <c r="HI163" t="str">
        <v>Must Pass, See Image.</v>
      </c>
      <c r="HJ163" t="str">
        <v>NA</v>
      </c>
      <c r="HK163" t="str">
        <v>Narrow Area</v>
      </c>
      <c r="HL163" t="str">
        <v>Near Balloon 21</v>
      </c>
      <c r="HM163" t="str">
        <v>Near Datum B</v>
      </c>
      <c r="HN163" t="str">
        <v>Neck Dia.</v>
      </c>
      <c r="HO163" t="str">
        <v>Neck to Head Rad.</v>
      </c>
      <c r="HP163" t="str">
        <v>No Copper Deposits Allowed</v>
      </c>
      <c r="HQ163" t="str">
        <v>No Section</v>
      </c>
      <c r="HR163" t="str">
        <v>No Section, .01 to .014 = Pass</v>
      </c>
      <c r="HS163" t="str">
        <v>No Section, Rotate Part</v>
      </c>
      <c r="HT163" t="str">
        <v>No Section, See Image</v>
      </c>
      <c r="HU163" t="str">
        <v>No Slot, Section B-B</v>
      </c>
      <c r="HV163" t="str">
        <v>No visual step = Pass</v>
      </c>
      <c r="HW163" t="str">
        <v>Not to exceed .95 Deep</v>
      </c>
      <c r="HX163" t="str">
        <v>Note 1</v>
      </c>
      <c r="HY163" t="str">
        <v>OL00333/A</v>
      </c>
      <c r="HZ163" t="str">
        <v>OL00519</v>
      </c>
      <c r="IA163" t="str">
        <v>OL00520</v>
      </c>
      <c r="IB163" t="str">
        <v>OL00529</v>
      </c>
      <c r="IC163" t="str">
        <v>OL00542</v>
      </c>
      <c r="ID163" t="str">
        <v>OL00724</v>
      </c>
      <c r="IE163" t="str">
        <v>OL01250</v>
      </c>
      <c r="IF163" t="str">
        <v>OL01869, Threadless Blank</v>
      </c>
      <c r="IG163" t="str">
        <v>OL01870, Section</v>
      </c>
      <c r="IH163" t="str">
        <v>OL02255</v>
      </c>
      <c r="II163" t="str">
        <v>OL02255, Mfg. Tol.</v>
      </c>
      <c r="IJ163" t="str">
        <v>OL02302</v>
      </c>
      <c r="IK163" t="str">
        <v xml:space="preserve">OL02318  needed per image instructions </v>
      </c>
      <c r="IL163" t="str">
        <v>OL02556</v>
      </c>
      <c r="IM163" t="str">
        <v>OL02557</v>
      </c>
      <c r="IN163" t="str">
        <v>OL02567</v>
      </c>
      <c r="IO163" t="str">
        <v>OL02653</v>
      </c>
      <c r="IP163" t="str">
        <v>OL02718</v>
      </c>
      <c r="IQ163" t="str">
        <v>OL02841</v>
      </c>
      <c r="IR163" t="str">
        <v>OL02842</v>
      </c>
      <c r="IS163" t="str">
        <v>OL02844</v>
      </c>
      <c r="IT163" t="str">
        <v>OL02871</v>
      </c>
      <c r="IU163" t="str">
        <v>OL02887</v>
      </c>
      <c r="IV163" t="str">
        <v>OL03500</v>
      </c>
      <c r="IW163" t="str">
        <v>OL03766</v>
      </c>
      <c r="IX163" t="str">
        <v>OL03868</v>
      </c>
      <c r="IY163" t="str">
        <v>OL03869</v>
      </c>
      <c r="IZ163" t="str">
        <v>OL03870</v>
      </c>
      <c r="JA163" t="str">
        <v>OL03873, DWG# 100448-44</v>
      </c>
      <c r="JB163" t="str">
        <v>OL03949</v>
      </c>
      <c r="JC163" t="str">
        <v xml:space="preserve">OL04043, Section </v>
      </c>
      <c r="JD163" t="str">
        <v xml:space="preserve">OL04044, Section </v>
      </c>
      <c r="JE163" t="str">
        <v>OL04045</v>
      </c>
      <c r="JF163" t="str">
        <v>OL04045, Milled Feature</v>
      </c>
      <c r="JG163" t="str">
        <v>OL04063</v>
      </c>
      <c r="JH163" t="str">
        <v>OL04064</v>
      </c>
      <c r="JI163" t="str">
        <v>OL04065</v>
      </c>
      <c r="JJ163" t="str">
        <v>OL04181</v>
      </c>
      <c r="JK163" t="str">
        <v>OL04218</v>
      </c>
      <c r="JL163" t="str">
        <v>OL04224, See Image</v>
      </c>
      <c r="JM163" t="str">
        <v>OL04374</v>
      </c>
      <c r="JN163" t="str">
        <v>OL04375, Section M-M</v>
      </c>
      <c r="JO163" t="str">
        <v>OL04376, Section M-M</v>
      </c>
      <c r="JP163" t="str">
        <v>OL04443</v>
      </c>
      <c r="JQ163" t="str">
        <v>OL04444</v>
      </c>
      <c r="JR163" t="str">
        <v>OL05000</v>
      </c>
      <c r="JS163" t="str">
        <v>One side of slot</v>
      </c>
      <c r="JT163" t="str">
        <v>Other side of slot</v>
      </c>
      <c r="JU163" t="str">
        <v>Out of center more than .002 = Fail</v>
      </c>
      <c r="JV163" t="str">
        <v>Out of center more than.002 = Fail</v>
      </c>
      <c r="JW163" t="str">
        <v>Overlay OL02713</v>
      </c>
      <c r="JX163" t="str">
        <v>Overlay OL02714</v>
      </c>
      <c r="JY163" t="str">
        <v>Overlay OL02718</v>
      </c>
      <c r="JZ163" t="str">
        <v>Overlay OL03831, Mfg. Tol.</v>
      </c>
      <c r="KA163" t="str">
        <v>Part Without Slots</v>
      </c>
      <c r="KB163" t="str">
        <v>Part Without Slots, See Image</v>
      </c>
      <c r="KC163" t="str">
        <v xml:space="preserve">Pass = .0254 or Less </v>
      </c>
      <c r="KD163" t="str">
        <v>PD MIN = 4.361, PD MAX = 4.456</v>
      </c>
      <c r="KE163" t="str">
        <v>Per Balloon 2 Note</v>
      </c>
      <c r="KF163" t="str">
        <v>Per drawing note(s) 8.</v>
      </c>
      <c r="KG163" t="str">
        <v>Point or Sphere Tip</v>
      </c>
      <c r="KH163" t="str">
        <v>Point Tip</v>
      </c>
      <c r="KI163" t="str">
        <v>R.9 to R1.1 = Pass, See Image</v>
      </c>
      <c r="KJ163" t="str">
        <v>Ram Construction</v>
      </c>
      <c r="KK163" t="str">
        <v>Record Same Pass / Fail All Balloons</v>
      </c>
      <c r="KL163" t="str">
        <v>Ref. Balloon 1</v>
      </c>
      <c r="KM163" t="str">
        <v>Ref. Balloon 12</v>
      </c>
      <c r="KN163" t="str">
        <v>Ref. Balloon 13, 100% AQL</v>
      </c>
      <c r="KO163" t="str">
        <v>Ref. Balloon 2</v>
      </c>
      <c r="KP163" t="str">
        <v>Ref. Balloon 21, 100% AQL</v>
      </c>
      <c r="KQ163" t="str">
        <v>Ref. Balloon 4</v>
      </c>
      <c r="KR163" t="str">
        <v>Ref. Balloon 7</v>
      </c>
      <c r="KS163" t="str">
        <v>Ref. Balloon 8</v>
      </c>
      <c r="KT163" t="str">
        <v>Relieved Pin Gauges 09236 &amp; 09235</v>
      </c>
      <c r="KU163" t="str">
        <v>Rotate Part</v>
      </c>
      <c r="KV163" t="str">
        <v>Rotate Part, See Image</v>
      </c>
      <c r="KW163" t="str">
        <v>Same as Root Radius</v>
      </c>
      <c r="KX163" t="str">
        <v>Section</v>
      </c>
      <c r="KY163" t="str">
        <v>Section B-B</v>
      </c>
      <c r="KZ163" t="str">
        <v>Section B-B, Distance Between Grooves</v>
      </c>
      <c r="LA163" t="str">
        <v>Section C-C</v>
      </c>
      <c r="LB163" t="str">
        <v>Section Part</v>
      </c>
      <c r="LC163" t="str">
        <v>Section Part, Measured from Opposite Face</v>
      </c>
      <c r="LD163" t="str">
        <v>Section, Broachless Blank</v>
      </c>
      <c r="LE163" t="str">
        <v>Section, EXT. Sphere Location.</v>
      </c>
      <c r="LF163" t="str">
        <v>Section, Hex Cham. Ang.</v>
      </c>
      <c r="LG163" t="str">
        <v>Section, Hex Fillet Rad.</v>
      </c>
      <c r="LH163" t="str">
        <v>Section, INT. Feature</v>
      </c>
      <c r="LI163" t="str">
        <v>Section, INT. Sphere Location.</v>
      </c>
      <c r="LJ163" t="str">
        <v>Section, Mfg. Tol.</v>
      </c>
      <c r="LK163" t="str">
        <v>Section, Mfg. Tol., See Image</v>
      </c>
      <c r="LL163" t="str">
        <v>Section, OL00486</v>
      </c>
      <c r="LM163" t="str">
        <v>Section, OL00542</v>
      </c>
      <c r="LN163" t="str">
        <v>Section, OL00543</v>
      </c>
      <c r="LO163" t="str">
        <v>Section, OL00544</v>
      </c>
      <c r="LP163" t="str">
        <v>Section, OL00545</v>
      </c>
      <c r="LQ163" t="str">
        <v>Section, OL00546</v>
      </c>
      <c r="LR163" t="str">
        <v>Section, OL00547</v>
      </c>
      <c r="LS163" t="str">
        <v>Section, OL00555</v>
      </c>
      <c r="LT163" t="str">
        <v>Section, OL00725</v>
      </c>
      <c r="LU163" t="str">
        <v>Section, OL01430</v>
      </c>
      <c r="LV163" t="str">
        <v>Section, OL01434</v>
      </c>
      <c r="LW163" t="str">
        <v>Section, OL01435</v>
      </c>
      <c r="LX163" t="str">
        <v>Section, OL01807</v>
      </c>
      <c r="LY163" t="str">
        <v>Section, OL01830</v>
      </c>
      <c r="LZ163" t="str">
        <v>Section, OL02351</v>
      </c>
      <c r="MA163" t="str">
        <v>Section, OL02519</v>
      </c>
      <c r="MB163" t="str">
        <v>Section, OL02520</v>
      </c>
      <c r="MC163" t="str">
        <v>Section, OL02522</v>
      </c>
      <c r="MD163" t="str">
        <v>Section, OL02540</v>
      </c>
      <c r="ME163" t="str">
        <v>Section, OL02541</v>
      </c>
      <c r="MF163" t="str">
        <v>Section, OL02552</v>
      </c>
      <c r="MG163" t="str">
        <v>Section, OL02553</v>
      </c>
      <c r="MH163" t="str">
        <v>Section, OL02554</v>
      </c>
      <c r="MI163" t="str">
        <v>Section, OL02555</v>
      </c>
      <c r="MJ163" t="str">
        <v>Section, OL02558</v>
      </c>
      <c r="MK163" t="str">
        <v>Section, OL02559</v>
      </c>
      <c r="ML163" t="str">
        <v>Section, OL02560</v>
      </c>
      <c r="MM163" t="str">
        <v>Section, OL02619</v>
      </c>
      <c r="MN163" t="str">
        <v>Section, OL02620</v>
      </c>
      <c r="MO163" t="str">
        <v>Section, OL02621</v>
      </c>
      <c r="MP163" t="str">
        <v>Section, OL02622</v>
      </c>
      <c r="MQ163" t="str">
        <v>Section, OL02623</v>
      </c>
      <c r="MR163" t="str">
        <v>Section, OL02624</v>
      </c>
      <c r="MS163" t="str">
        <v>Section, OL02652</v>
      </c>
      <c r="MT163" t="str">
        <v>Section, OL02680</v>
      </c>
      <c r="MU163" t="str">
        <v>Section, OL02793</v>
      </c>
      <c r="MV163" t="str">
        <v>Section, OL02823</v>
      </c>
      <c r="MW163" t="str">
        <v>Section, OL02843</v>
      </c>
      <c r="MX163" t="str">
        <v>Section, OL03026, Ext.</v>
      </c>
      <c r="MY163" t="str">
        <v>Section, OL03026, Int.</v>
      </c>
      <c r="MZ163" t="str">
        <v>Section, OL03570, DWG# 100448-41</v>
      </c>
      <c r="NA163" t="str">
        <v>Section, OL03781</v>
      </c>
      <c r="NB163" t="str">
        <v>Section, OL03911</v>
      </c>
      <c r="NC163" t="str">
        <v>Section, OL03912</v>
      </c>
      <c r="ND163" t="str">
        <v>Section, OL03928</v>
      </c>
      <c r="NE163" t="str">
        <v>Section, OL03929</v>
      </c>
      <c r="NF163" t="str">
        <v>Section, OL04030</v>
      </c>
      <c r="NG163" t="str">
        <v>Section, OL04037</v>
      </c>
      <c r="NH163" t="str">
        <v>Section, OL04038</v>
      </c>
      <c r="NI163" t="str">
        <v>Section, OL04046</v>
      </c>
      <c r="NJ163" t="str">
        <v>Section, OL04065</v>
      </c>
      <c r="NK163" t="str">
        <v>Section, OL04066</v>
      </c>
      <c r="NL163" t="str">
        <v>Section, OL04067</v>
      </c>
      <c r="NM163" t="str">
        <v>Section, OL04069</v>
      </c>
      <c r="NN163" t="str">
        <v>Section, OL04071</v>
      </c>
      <c r="NO163" t="str">
        <v>Section, OL04173</v>
      </c>
      <c r="NP163" t="str">
        <v>Section, OL04174</v>
      </c>
      <c r="NQ163" t="str">
        <v>Section, OL04214</v>
      </c>
      <c r="NR163" t="str">
        <v>Section, OL04215</v>
      </c>
      <c r="NS163" t="str">
        <v>Section, OL04216</v>
      </c>
      <c r="NT163" t="str">
        <v>Section, OL04217</v>
      </c>
      <c r="NU163" t="str">
        <v>Section, Overlay OL02716</v>
      </c>
      <c r="NV163" t="str">
        <v>Section, Overlay OL02717</v>
      </c>
      <c r="NW163" t="str">
        <v>Section, See Image</v>
      </c>
      <c r="NX163" t="str">
        <v>Section, See Image, DWG# 100448-41</v>
      </c>
      <c r="NY163" t="str">
        <v>Section, Without Sots</v>
      </c>
      <c r="NZ163" t="str">
        <v>See Comments Sheet</v>
      </c>
      <c r="OA163" t="str">
        <v>See Comments Sheet, OL02318</v>
      </c>
      <c r="OB163" t="str">
        <v>See Image</v>
      </c>
      <c r="OC163" t="str">
        <v>See Image, .005 or Less = Pass</v>
      </c>
      <c r="OD163" t="str">
        <v>See Image, Check Near Radius</v>
      </c>
      <c r="OE163" t="str">
        <v>See Image, Constrained</v>
      </c>
      <c r="OF163" t="str">
        <v>See Image, Distance Between Flats</v>
      </c>
      <c r="OG163" t="str">
        <v xml:space="preserve">See Image, Mfg. Tol, Section A-A </v>
      </c>
      <c r="OH163" t="str">
        <v>See image, Mfg. Tol.</v>
      </c>
      <c r="OI163" t="str">
        <v>See Image, Mic. Across Flats</v>
      </c>
      <c r="OJ163" t="str">
        <v>See Image, OL02850</v>
      </c>
      <c r="OK163" t="str">
        <v>See Image, OL02880</v>
      </c>
      <c r="OL163" t="str">
        <v>See Image, OL03926</v>
      </c>
      <c r="OM163" t="str">
        <v>See Image, OL03927</v>
      </c>
      <c r="ON163" t="str">
        <v>See Image, OL04003</v>
      </c>
      <c r="OO163" t="str">
        <v>'See Image, OL04342,  Best Fit Joe Block</v>
      </c>
      <c r="OP163" t="str">
        <v>See Image, OL04342,  Blank</v>
      </c>
      <c r="OQ163" t="str">
        <v>See Image, OL04342, Blank</v>
      </c>
      <c r="OR163" t="str">
        <v>See Image, OL04343, Blank</v>
      </c>
      <c r="OS163" t="str">
        <v>See Image, Pass = .002 or Less</v>
      </c>
      <c r="OT163" t="str">
        <v>See Image, Rcd. MAX</v>
      </c>
      <c r="OU163" t="str">
        <v>See Image, Rcd. MIN</v>
      </c>
      <c r="OV163" t="str">
        <v>See Image, Section</v>
      </c>
      <c r="OW163" t="str">
        <v>See Image, Section A-A</v>
      </c>
      <c r="OX163" t="str">
        <v>See Image, Section B-B</v>
      </c>
      <c r="OY163" t="str">
        <v>See Image, Section B-B, TSC</v>
      </c>
      <c r="OZ163" t="str">
        <v>See Image, Shank Drawing # 18000-XX-XX A</v>
      </c>
      <c r="PA163" t="str">
        <v>Sequencial Laser 01, 120 Per Print</v>
      </c>
      <c r="PB163" t="str">
        <v>Set to .202, Zero on Thread Lead</v>
      </c>
      <c r="PC163" t="str">
        <v>Sharp OK, No Burr</v>
      </c>
      <c r="PD163" t="str">
        <v>Sharp OK, No Raised Edge, See Image</v>
      </c>
      <c r="PE163" t="str">
        <v>Sharp OK, No Raised Edges</v>
      </c>
      <c r="PF163" t="str">
        <v>Sharp okay no raised edge</v>
      </c>
      <c r="PG163" t="str">
        <v>Sharp Okay, No Burr</v>
      </c>
      <c r="PH163" t="str">
        <v>Sharp Okay, No Raised Edge</v>
      </c>
      <c r="PI163" t="str">
        <v>Sharp Okay, No Raised Edges,</v>
      </c>
      <c r="PJ163" t="str">
        <v>Sharp Okay, See Image</v>
      </c>
      <c r="PK163" t="str">
        <v xml:space="preserve">Start of Radius @ .195 </v>
      </c>
      <c r="PL163" t="str">
        <v xml:space="preserve">Start of Radius @ .21 </v>
      </c>
      <c r="PM163" t="str">
        <v xml:space="preserve">T.S.C. </v>
      </c>
      <c r="PN163" t="str">
        <v>Tangent Point</v>
      </c>
      <c r="PO163" t="str">
        <v>Tangent point of R.50</v>
      </c>
      <c r="PP163" t="str">
        <v>Taper Check, Mfg.Tol.</v>
      </c>
      <c r="PQ163" t="str">
        <v>Taper Check, Mfg.Tol., See Image</v>
      </c>
      <c r="PR163" t="str">
        <v>Thrd. Minor Ø</v>
      </c>
      <c r="PS163" t="str">
        <v>Thrd. Relief Ø</v>
      </c>
      <c r="PT163" t="str">
        <v>Threadless Blank</v>
      </c>
      <c r="PU163" t="str">
        <v>Threadless Blank, From Major Ø</v>
      </c>
      <c r="PV163" t="str">
        <v>Threadless Blank, Mfg. Tol.</v>
      </c>
      <c r="PW163" t="str">
        <v>Threadless Blank, Thrd. to Neck Rad.</v>
      </c>
      <c r="PX163" t="str">
        <v>Thredless Blank</v>
      </c>
      <c r="PY163" t="str">
        <v>To center of R.005</v>
      </c>
      <c r="PZ163" t="str">
        <v>Torx Min. Dia.</v>
      </c>
      <c r="QA163" t="str">
        <v>Turn Ø Free of Mill Marks</v>
      </c>
      <c r="QB163" t="str">
        <v>Use (Full) GO Hex</v>
      </c>
      <c r="QC163" t="str">
        <v>Use Balloon 1 FULL Gauge</v>
      </c>
      <c r="QD163" t="str">
        <v>Use Balloon 9 FULL GO</v>
      </c>
      <c r="QE163" t="str">
        <v>Use Best Fit Pin</v>
      </c>
      <c r="QF163" t="str">
        <v>Use Disk Tip</v>
      </c>
      <c r="QG163" t="str">
        <v>Use flat bottomed indicator tip.</v>
      </c>
      <c r="QH163" t="str">
        <v xml:space="preserve">Use Full .093 Go Hex </v>
      </c>
      <c r="QI163" t="str">
        <v xml:space="preserve">Use Full .0930 Go Hex </v>
      </c>
      <c r="QJ163" t="str">
        <v>Use Full .1235 Go Hex</v>
      </c>
      <c r="QK163" t="str">
        <v>Use Gauge K2-98-8019-04, See Image</v>
      </c>
      <c r="QL163" t="str">
        <v>Use large flat indicator tip</v>
      </c>
      <c r="QM163" t="str">
        <v>Use Pins.3330/.3350, See Image MAX NO-GO</v>
      </c>
      <c r="QN163" t="str">
        <v>Use Pointed Drop Indicator Tip</v>
      </c>
      <c r="QO163" t="str">
        <v>V-Block</v>
      </c>
      <c r="QP163" t="str">
        <v>V-Block,  AMB for 13</v>
      </c>
      <c r="QQ163" t="str">
        <v>V-Block,  Hex Cham. Dia.</v>
      </c>
      <c r="QR163" t="str">
        <v>V-Block, Hex Depth</v>
      </c>
      <c r="QS163" t="str">
        <v>VBU Gauge</v>
      </c>
      <c r="QT163" t="str">
        <v>Visibally smaller than HEX=Pass</v>
      </c>
      <c r="QU163" t="str">
        <v>Visual Per Drawing</v>
      </c>
      <c r="QV163" t="str">
        <v>Whirl Blank</v>
      </c>
      <c r="QW163" t="str">
        <v xml:space="preserve">Whirl Blank </v>
      </c>
      <c r="QX163" t="str">
        <v>Whirl Blank, Neck Rad. End to Head CL</v>
      </c>
      <c r="QY163" t="str">
        <v>Whirl Blank, Nose Start Dia.</v>
      </c>
      <c r="QZ163" t="str">
        <v>Whirl Blank, Nose Start Dist.</v>
      </c>
      <c r="RA163" t="str">
        <v>Whirl Blank, Thrd. Minor</v>
      </c>
      <c r="RB163" t="str">
        <v>Whirl Blank, Thrd. Pullout Dia.</v>
      </c>
      <c r="RC163" t="str">
        <v>Whole Part, Removal is at Assy. Level</v>
      </c>
      <c r="RD163" t="str">
        <v>Wide Area</v>
      </c>
      <c r="RE163" t="str">
        <v>Zero on End of Go Gauge</v>
      </c>
    </row>
    <row r="164" spans="1:473">
      <c r="A164" t="s">
        <v>800</v>
      </c>
      <c r="C164" t="str" cm="1">
        <f t="array" ref="C164:RE164">TRANSPOSE(_xlfn._xlws.SORT(_xlfn._xlws.FILTER($A$2:$A$600,ISNUMBER(SEARCH('PartLib Table'!M181,$A$2:$A$600)),"not found")))</f>
        <v xml:space="preserve"> 'C', Whirl Blank</v>
      </c>
      <c r="D164" t="str">
        <v xml:space="preserve"> See Image, Constrained</v>
      </c>
      <c r="E164" t="str">
        <v>(.04 to .12 range = Pass)</v>
      </c>
      <c r="F164" t="str">
        <v>(.042 FULL) Go Pin Seat Fully</v>
      </c>
      <c r="G164" t="str">
        <v>(B), Mfg. Tol.</v>
      </c>
      <c r="H164" t="str">
        <v>(B), O.A.L.</v>
      </c>
      <c r="I164" t="str">
        <v>.001 or less =Pass</v>
      </c>
      <c r="J164" t="str">
        <v>.001 or less out of center = Pass</v>
      </c>
      <c r="K164" t="str">
        <v>.002 or Less = Pass</v>
      </c>
      <c r="L164" t="str">
        <v>.002 or Less out of center = Pass</v>
      </c>
      <c r="M164" t="str">
        <v>.005 to .015 = Pass</v>
      </c>
      <c r="N164" t="str">
        <v>.0125 Mean, Section</v>
      </c>
      <c r="O164" t="str">
        <v>.025 or Less in X &amp; Y=Pass</v>
      </c>
      <c r="P164" t="str">
        <v>.038 Mean</v>
      </c>
      <c r="Q164" t="str">
        <v>.063 MM = .0024 IN, See Image</v>
      </c>
      <c r="R164" t="str">
        <v>.063MM = .0024"</v>
      </c>
      <c r="S164" t="str">
        <v>.243 NO-GO, Unconstrained, Must Not Start</v>
      </c>
      <c r="T164" t="str">
        <v>@ Back Face &amp; ID, No Raised Edge</v>
      </c>
      <c r="U164" t="str">
        <v>@ Back Face &amp; OD, No Raised Edge</v>
      </c>
      <c r="V164" t="str">
        <v>@ ID &amp; FACE</v>
      </c>
      <c r="W164" t="str">
        <v>@ OD &amp; BACK FACE</v>
      </c>
      <c r="X164" t="str">
        <v>@ OD &amp; FACE</v>
      </c>
      <c r="Y164" t="str">
        <v>Across from slot</v>
      </c>
      <c r="Z164" t="str">
        <v>All Edge Breaks</v>
      </c>
      <c r="AA164" t="str">
        <v>Attached to bar stock</v>
      </c>
      <c r="AB164" t="str">
        <v xml:space="preserve">Back Turn Fillet Rad. </v>
      </c>
      <c r="AC164" t="str">
        <v>Balloon 1 (DWG FRM0105 Page 2, NV-27)</v>
      </c>
      <c r="AD164" t="str">
        <v>Balloon 1 (DWG FRM0105, NV-30)</v>
      </c>
      <c r="AE164" t="str">
        <v>Balloon 1 (P# 9890002-20) OL00429/A</v>
      </c>
      <c r="AF164" t="str">
        <v>Balloon 1, DWG#FRM0105</v>
      </c>
      <c r="AG164" t="str">
        <v>Balloon 11, See Image</v>
      </c>
      <c r="AH164" t="str">
        <v xml:space="preserve">Balloon 2 (DWG FRM0105 Page 2, NV-27) </v>
      </c>
      <c r="AI164" t="str">
        <v>Balloon 2 (DWG FRM0105, NV-30)</v>
      </c>
      <c r="AJ164" t="str">
        <v>Balloon 2 (P# 9890002-20)</v>
      </c>
      <c r="AK164" t="str">
        <v>Balloon 2, DWG#FRM0105</v>
      </c>
      <c r="AL164" t="str">
        <v>Balloon 2, DWG#FRM0105, See Image</v>
      </c>
      <c r="AM164" t="str">
        <v>Balloon 3 (DWG FRM0105, NV-30 Minor)</v>
      </c>
      <c r="AN164" t="str">
        <v>Balloon 3 (DWG FRM0105, NV-30)</v>
      </c>
      <c r="AO164" t="str">
        <v>Balloon 3 (P# 9890002-20)</v>
      </c>
      <c r="AP164" t="str">
        <v>Balloon 4</v>
      </c>
      <c r="AQ164" t="str">
        <v>Balloon 4 (P# 9890002-20)</v>
      </c>
      <c r="AR164" t="str">
        <v>Below Middle Band</v>
      </c>
      <c r="AS164" t="str">
        <v>Best Fit Pin, .003 or Less =Pass</v>
      </c>
      <c r="AT164" t="str">
        <v>Blank</v>
      </c>
      <c r="AU164" t="str">
        <v>Blank Turn Maj.</v>
      </c>
      <c r="AV164" t="str">
        <v>Blank Turn Maj. Mill Flt., OL4172</v>
      </c>
      <c r="AW164" t="str">
        <v>Blank Without .010 Slots</v>
      </c>
      <c r="AX164" t="str">
        <v>Blank Without .010 Slots, Section</v>
      </c>
      <c r="AY164" t="str">
        <v>Blank without thread</v>
      </c>
      <c r="AZ164" t="str">
        <v xml:space="preserve">Blank, Center of V Grv. </v>
      </c>
      <c r="BA164" t="str">
        <v>Blank, Check R adjacent Balloon 17</v>
      </c>
      <c r="BB164" t="str">
        <v>Blank, EXT. Feature</v>
      </c>
      <c r="BC164" t="str">
        <v>Blank, See Image, OL04335</v>
      </c>
      <c r="BD164" t="str">
        <v>Blank, See Image, OL04336</v>
      </c>
      <c r="BE164" t="str">
        <v xml:space="preserve">Blank, Thrd. </v>
      </c>
      <c r="BF164" t="str">
        <v>Blank, Turn Tip</v>
      </c>
      <c r="BG164" t="str">
        <v>Blank, Without Thrd.</v>
      </c>
      <c r="BH164" t="str">
        <v>Blank, Without Thread</v>
      </c>
      <c r="BI164" t="str">
        <v xml:space="preserve">Blunt Start Blend to Minor </v>
      </c>
      <c r="BJ164" t="str">
        <v>Calc., Use Go HEX</v>
      </c>
      <c r="BK164" t="str">
        <v>Can't dig into OD</v>
      </c>
      <c r="BL164" t="str">
        <v>Carbide Gauge</v>
      </c>
      <c r="BM164" t="str">
        <v xml:space="preserve">Center of V Grv. </v>
      </c>
      <c r="BN164" t="str">
        <v>Centered Less than .03 = Pass</v>
      </c>
      <c r="BO164" t="str">
        <v>Centered within .0005 or Less = Pass</v>
      </c>
      <c r="BP164" t="str">
        <v>Centered within .001 or Less = Pass</v>
      </c>
      <c r="BQ164" t="str">
        <v>Centered within .0254 or Less = Pass</v>
      </c>
      <c r="BR164" t="str">
        <v>Check close to Rod Slot</v>
      </c>
      <c r="BS164" t="str">
        <v>Check every other hole</v>
      </c>
      <c r="BT164" t="str">
        <v>Check Go over full length of slot.</v>
      </c>
      <c r="BU164" t="str">
        <v>Check Near Closed End</v>
      </c>
      <c r="BV164" t="str">
        <v>Check per Print View, Away from Rod Slot</v>
      </c>
      <c r="BW164" t="str">
        <v>Check to Balloon 30 Go Pin</v>
      </c>
      <c r="BX164" t="str">
        <v>Check with .2705 SET Pin Inside Part</v>
      </c>
      <c r="BY164" t="str">
        <v>Check with Hex Up</v>
      </c>
      <c r="BZ164" t="str">
        <v>CMM Blank</v>
      </c>
      <c r="CA164" t="str">
        <v>Confirm Full Radius</v>
      </c>
      <c r="CB164" t="str">
        <v>Constrained in fixture</v>
      </c>
      <c r="CC164" t="str">
        <v>Constrained with Ring</v>
      </c>
      <c r="CD164" t="str">
        <v>Constrained, See Image</v>
      </c>
      <c r="CE164" t="str">
        <v>Dim. "A"</v>
      </c>
      <c r="CF164" t="str">
        <v>Dim. "B"</v>
      </c>
      <c r="CG164" t="str">
        <v>Dim. "C"</v>
      </c>
      <c r="CH164" t="str">
        <v>Dim. "D", Whirl Blank</v>
      </c>
      <c r="CI164" t="str">
        <v>Dim. "G"</v>
      </c>
      <c r="CJ164" t="str">
        <v>Dim. E, Blank Turn Maj. &amp;  Mill Flt</v>
      </c>
      <c r="CK164" t="str">
        <v>Dim. E, Blank Turn Maj.&amp;  Mill Flt</v>
      </c>
      <c r="CL164" t="str">
        <v>Dim. H, Whirl Blank</v>
      </c>
      <c r="CM164" t="str">
        <v>Dim. J, 'Blank Turn Maj. &amp; Whirl Blank</v>
      </c>
      <c r="CN164" t="str">
        <v>Disk Drop Indicator Tip</v>
      </c>
      <c r="CO164" t="str">
        <v>DWG 100448-15, Balloon F_1</v>
      </c>
      <c r="CP164" t="str">
        <v>DWG 100448-15, OL02571</v>
      </c>
      <c r="CQ164" t="str">
        <v>DWG 100448-41</v>
      </c>
      <c r="CR164" t="str">
        <v>DWG 9890040, (10E),Section Part, OL01139</v>
      </c>
      <c r="CS164" t="str">
        <v>DWG 9890040, (10E),Section, OL01139</v>
      </c>
      <c r="CT164" t="str">
        <v>DWG 9890040, (11E)</v>
      </c>
      <c r="CU164" t="str">
        <v>DWG 9890040, (11E), Pins with Flats</v>
      </c>
      <c r="CV164" t="str">
        <v>DWG 9890040, (12E),  Pass=.002 or less</v>
      </c>
      <c r="CW164" t="str">
        <v>DWG 9890040, (12E), See Image</v>
      </c>
      <c r="CX164" t="str">
        <v>DWG 9890040, (1E), OL01431</v>
      </c>
      <c r="CY164" t="str">
        <v>DWG 9890040, (1E), OL01432</v>
      </c>
      <c r="CZ164" t="str">
        <v>DWG 9890040, (2E), OL01432</v>
      </c>
      <c r="DA164" t="str">
        <v>DWG 9890040, (3E)</v>
      </c>
      <c r="DB164" t="str">
        <v>DWG 9890040, (4E)</v>
      </c>
      <c r="DC164" t="str">
        <v>DWG 9890040, (5E), OL02336</v>
      </c>
      <c r="DD164" t="str">
        <v>DWG 9890040, (6E)</v>
      </c>
      <c r="DE164" t="str">
        <v>DWG 9890040, (7E)</v>
      </c>
      <c r="DF164" t="str">
        <v>DWG 9890040, (8E), OL01433</v>
      </c>
      <c r="DG164" t="str">
        <v>DWG 9890040, (8E), OL01433, Section</v>
      </c>
      <c r="DH164" t="str">
        <v>DWG 9890040, (9E), Close to Rod Slot</v>
      </c>
      <c r="DI164" t="str">
        <v>DWG 9890040, (9E),Close to Rod Slot</v>
      </c>
      <c r="DJ164" t="str">
        <v>DWG FRM0105 PAGE 2</v>
      </c>
      <c r="DK164" t="str">
        <v>DWG# 100448-41</v>
      </c>
      <c r="DL164" t="str">
        <v>DWG# 100448-44</v>
      </c>
      <c r="DM164" t="str">
        <v>DWG# 9890003  (1), Section OL00436/A</v>
      </c>
      <c r="DN164" t="str">
        <v>DWG# 9890003 (3), Ring Gauge Constrained</v>
      </c>
      <c r="DO164" t="str">
        <v>DWG# 9890003 (4), Section</v>
      </c>
      <c r="DP164" t="str">
        <v>DWG#100448-26, Balloon 1K, OL02350</v>
      </c>
      <c r="DQ164" t="str">
        <v>DWG#100448-26, Balloon 2K, OL02350</v>
      </c>
      <c r="DR164" t="str">
        <v>DWG#100448-26, Balloon 3K, OL02363</v>
      </c>
      <c r="DS164" t="str">
        <v>DWG#100448-26, Balloon 4K</v>
      </c>
      <c r="DT164" t="str">
        <v>DWG#100448-26, Balloon 5K, Section</v>
      </c>
      <c r="DU164" t="str">
        <v>DWG#100448-26, Balloon 6K</v>
      </c>
      <c r="DV164" t="str">
        <v>DWG#100448-26, Balloon 7K, Section</v>
      </c>
      <c r="DW164" t="str">
        <v>DWG#100448-26, Mfg. Tol.</v>
      </c>
      <c r="DX164" t="str">
        <v>DWG#9890003 (2) Ring Gauge Constrained</v>
      </c>
      <c r="DY164" t="str">
        <v>DWG#9890044</v>
      </c>
      <c r="DZ164" t="str">
        <v>DWG#9890044 .1985 to .2005=Pass</v>
      </c>
      <c r="EA164" t="str">
        <v>DWG#9890044 Overlay OL02441</v>
      </c>
      <c r="EB164" t="str">
        <v>DWG#9890044, OL02441</v>
      </c>
      <c r="EC164" t="str">
        <v>DWG#FRM0105</v>
      </c>
      <c r="ED164" t="str">
        <v>EXT.</v>
      </c>
      <c r="EE164" t="str">
        <v>EXT. Section, OL02460</v>
      </c>
      <c r="EF164" t="str">
        <v>EXT., OL04223</v>
      </c>
      <c r="EG164" t="str">
        <v>Flat Drop Indicator Tip</v>
      </c>
      <c r="EH164" t="str">
        <v>Full Go Pin, No Light, at Radius</v>
      </c>
      <c r="EI164" t="str">
        <v>Function Check</v>
      </c>
      <c r="EJ164" t="str">
        <v>GO Function Gauge</v>
      </c>
      <c r="EK164" t="str">
        <v>Go Gauge for Balloon 1 &amp; 4</v>
      </c>
      <c r="EL164" t="str">
        <v>Go Pin must pass through</v>
      </c>
      <c r="EM164" t="str">
        <v>Greater than .005 = Fail, Section</v>
      </c>
      <c r="EN164" t="str">
        <v>Greater than .025 out of center = Fail</v>
      </c>
      <c r="EO164" t="str">
        <v>Greater than 2.6 = Pass</v>
      </c>
      <c r="EP164" t="str">
        <v>Green = Pass, Red = Fail</v>
      </c>
      <c r="EQ164" t="str">
        <v>Hex Depth</v>
      </c>
      <c r="ER164" t="str">
        <v>Hex Minor</v>
      </c>
      <c r="ES164" t="str">
        <v>Hole Dia.</v>
      </c>
      <c r="ET164" t="str">
        <v>Hook or Disk Tip</v>
      </c>
      <c r="EU164" t="str">
        <v>ID Sphere Finish</v>
      </c>
      <c r="EV164" t="str">
        <v>ID/OD Both Sides, Diff. .002 or less = Pass</v>
      </c>
      <c r="EW164" t="str">
        <v>If Looks Big, Section</v>
      </c>
      <c r="EX164" t="str">
        <v>If Looks Small, Section</v>
      </c>
      <c r="EY164" t="str">
        <v>Insp. Close to Break Away, Mfg.Tol.</v>
      </c>
      <c r="EZ164" t="str">
        <v>INT.</v>
      </c>
      <c r="FA164" t="str">
        <v>INT. Section, OL02460</v>
      </c>
      <c r="FB164" t="str">
        <v>INT., OL04223</v>
      </c>
      <c r="FC164" t="str">
        <v>Intersect. of 7.7 &amp; R0.10</v>
      </c>
      <c r="FD164" t="str">
        <v>Intersect. of 8.79 and R.25 MAX</v>
      </c>
      <c r="FE164" t="str">
        <v>Keep Ind. Tip away from corner</v>
      </c>
      <c r="FF164" t="str">
        <v>L31</v>
      </c>
      <c r="FG164" t="str">
        <v>Laser Mark</v>
      </c>
      <c r="FH164" t="str">
        <v>LASER PER NOTE 4</v>
      </c>
      <c r="FI164" t="str">
        <v>LASER PER NOTE 4, Final Check 1 only</v>
      </c>
      <c r="FJ164" t="str">
        <v>Less than .002 out of center = Pass</v>
      </c>
      <c r="FK164" t="str">
        <v>Less than 2.75 = Pass, Section</v>
      </c>
      <c r="FL164" t="str">
        <v>List as pin. Not Calibrated</v>
      </c>
      <c r="FM164" t="str">
        <v>M9 X 1.25 BUTT See Comment Image</v>
      </c>
      <c r="FN164" t="str">
        <v>Manual Section</v>
      </c>
      <c r="FO164" t="str">
        <v>Max Deep .241 NO-GO =.42</v>
      </c>
      <c r="FP164" t="str">
        <v>MAX Depth of (Note 7) .241 NO-GO Pin</v>
      </c>
      <c r="FQ164" t="str">
        <v>Measure from Blue Line, See Image</v>
      </c>
      <c r="FR164" t="str">
        <v>Measure Width of Blue Area, See Image</v>
      </c>
      <c r="FS164" t="str">
        <v>Mfg. Tol</v>
      </c>
      <c r="FT164" t="str">
        <v>Mfg. Tol, See Image</v>
      </c>
      <c r="FU164" t="str">
        <v>Mfg. Tol.</v>
      </c>
      <c r="FV164" t="str">
        <v>Mfg. Tol. "A"</v>
      </c>
      <c r="FW164" t="str">
        <v>Mfg. Tol. (Zero on Gauge Full Dia. Lead)</v>
      </c>
      <c r="FX164" t="str">
        <v>Mfg. Tol. Balloon 11, See Image</v>
      </c>
      <c r="FY164" t="str">
        <v>Mfg. Tol. Balloon 4</v>
      </c>
      <c r="FZ164" t="str">
        <v>Mfg. Tol. Balloon 7</v>
      </c>
      <c r="GA164" t="str">
        <v xml:space="preserve">Mfg. Tol. C-Bore Face (Ballo 28) </v>
      </c>
      <c r="GB164" t="str">
        <v>Mfg. Tol. Section</v>
      </c>
      <c r="GC164" t="str">
        <v>Mfg. Tol. See Image</v>
      </c>
      <c r="GD164" t="str">
        <v>Mfg. Tol., 3 Places, Record MAX</v>
      </c>
      <c r="GE164" t="str">
        <v>Mfg. Tol., Balloon 11</v>
      </c>
      <c r="GF164" t="str">
        <v>Mfg. Tol., Balloon 7</v>
      </c>
      <c r="GG164" t="str">
        <v>Mfg. Tol., Blank</v>
      </c>
      <c r="GH164" t="str">
        <v>Mfg. Tol., Blank, Balloon 12</v>
      </c>
      <c r="GI164" t="str">
        <v>Mfg. Tol., Blend to SØ.320</v>
      </c>
      <c r="GJ164" t="str">
        <v>Mfg. Tol., Calculation</v>
      </c>
      <c r="GK164" t="str">
        <v>Mfg. Tol., For Mill Fixture</v>
      </c>
      <c r="GL164" t="str">
        <v>Mfg. Tol., L32</v>
      </c>
      <c r="GM164" t="str">
        <v>Mfg. Tol., L33</v>
      </c>
      <c r="GN164" t="str">
        <v>Mfg. Tol., No Tool Marks</v>
      </c>
      <c r="GO164" t="str">
        <v>Mfg. Tol., OL03361</v>
      </c>
      <c r="GP164" t="str">
        <v>Mfg. Tol., Record off center value</v>
      </c>
      <c r="GQ164" t="str">
        <v>Mfg. Tol., Same 3 Places, Record MIN</v>
      </c>
      <c r="GR164" t="str">
        <v>Mfg. Tol., Section</v>
      </c>
      <c r="GS164" t="str">
        <v>Mfg. Tol., Section B-B</v>
      </c>
      <c r="GT164" t="str">
        <v>Mfg. Tol., Section, OL03361</v>
      </c>
      <c r="GU164" t="str">
        <v>Mfg. Tol., Section, Per Note 2</v>
      </c>
      <c r="GV164" t="str">
        <v>Mfg. Tol., See Image</v>
      </c>
      <c r="GW164" t="str">
        <v>Mfg. Tol., See Image, Bore in Blue</v>
      </c>
      <c r="GX164" t="str">
        <v>Mfg. Tol., See Image, Hook Tip</v>
      </c>
      <c r="GY164" t="str">
        <v>Mfg. Tol., Sharp Okay No Burr</v>
      </c>
      <c r="GZ164" t="str">
        <v>Mfg. Tol., Threadless Blank</v>
      </c>
      <c r="HA164" t="str">
        <v>Mfg.Tol.</v>
      </c>
      <c r="HB164" t="str">
        <v>Mgf. To., T.S.C.</v>
      </c>
      <c r="HC164" t="str">
        <v>Milled Feature</v>
      </c>
      <c r="HD164" t="str">
        <v>Milled Feature, OL04045</v>
      </c>
      <c r="HE164" t="str">
        <v>More than .0005 out of center = Fail</v>
      </c>
      <c r="HF164" t="str">
        <v>Must Pass Through</v>
      </c>
      <c r="HG164" t="str">
        <v>Must pass through gauge</v>
      </c>
      <c r="HH164" t="str">
        <v>Must Pass Through Go Gauge</v>
      </c>
      <c r="HI164" t="str">
        <v>Must Pass, See Image.</v>
      </c>
      <c r="HJ164" t="str">
        <v>NA</v>
      </c>
      <c r="HK164" t="str">
        <v>Narrow Area</v>
      </c>
      <c r="HL164" t="str">
        <v>Near Balloon 21</v>
      </c>
      <c r="HM164" t="str">
        <v>Near Datum B</v>
      </c>
      <c r="HN164" t="str">
        <v>Neck Dia.</v>
      </c>
      <c r="HO164" t="str">
        <v>Neck to Head Rad.</v>
      </c>
      <c r="HP164" t="str">
        <v>No Copper Deposits Allowed</v>
      </c>
      <c r="HQ164" t="str">
        <v>No Section</v>
      </c>
      <c r="HR164" t="str">
        <v>No Section, .01 to .014 = Pass</v>
      </c>
      <c r="HS164" t="str">
        <v>No Section, Rotate Part</v>
      </c>
      <c r="HT164" t="str">
        <v>No Section, See Image</v>
      </c>
      <c r="HU164" t="str">
        <v>No Slot, Section B-B</v>
      </c>
      <c r="HV164" t="str">
        <v>No visual step = Pass</v>
      </c>
      <c r="HW164" t="str">
        <v>Not to exceed .95 Deep</v>
      </c>
      <c r="HX164" t="str">
        <v>Note 1</v>
      </c>
      <c r="HY164" t="str">
        <v>OL00333/A</v>
      </c>
      <c r="HZ164" t="str">
        <v>OL00519</v>
      </c>
      <c r="IA164" t="str">
        <v>OL00520</v>
      </c>
      <c r="IB164" t="str">
        <v>OL00529</v>
      </c>
      <c r="IC164" t="str">
        <v>OL00542</v>
      </c>
      <c r="ID164" t="str">
        <v>OL00724</v>
      </c>
      <c r="IE164" t="str">
        <v>OL01250</v>
      </c>
      <c r="IF164" t="str">
        <v>OL01869, Threadless Blank</v>
      </c>
      <c r="IG164" t="str">
        <v>OL01870, Section</v>
      </c>
      <c r="IH164" t="str">
        <v>OL02255</v>
      </c>
      <c r="II164" t="str">
        <v>OL02255, Mfg. Tol.</v>
      </c>
      <c r="IJ164" t="str">
        <v>OL02302</v>
      </c>
      <c r="IK164" t="str">
        <v xml:space="preserve">OL02318  needed per image instructions </v>
      </c>
      <c r="IL164" t="str">
        <v>OL02556</v>
      </c>
      <c r="IM164" t="str">
        <v>OL02557</v>
      </c>
      <c r="IN164" t="str">
        <v>OL02567</v>
      </c>
      <c r="IO164" t="str">
        <v>OL02653</v>
      </c>
      <c r="IP164" t="str">
        <v>OL02718</v>
      </c>
      <c r="IQ164" t="str">
        <v>OL02841</v>
      </c>
      <c r="IR164" t="str">
        <v>OL02842</v>
      </c>
      <c r="IS164" t="str">
        <v>OL02844</v>
      </c>
      <c r="IT164" t="str">
        <v>OL02871</v>
      </c>
      <c r="IU164" t="str">
        <v>OL02887</v>
      </c>
      <c r="IV164" t="str">
        <v>OL03500</v>
      </c>
      <c r="IW164" t="str">
        <v>OL03766</v>
      </c>
      <c r="IX164" t="str">
        <v>OL03868</v>
      </c>
      <c r="IY164" t="str">
        <v>OL03869</v>
      </c>
      <c r="IZ164" t="str">
        <v>OL03870</v>
      </c>
      <c r="JA164" t="str">
        <v>OL03873, DWG# 100448-44</v>
      </c>
      <c r="JB164" t="str">
        <v>OL03949</v>
      </c>
      <c r="JC164" t="str">
        <v xml:space="preserve">OL04043, Section </v>
      </c>
      <c r="JD164" t="str">
        <v xml:space="preserve">OL04044, Section </v>
      </c>
      <c r="JE164" t="str">
        <v>OL04045</v>
      </c>
      <c r="JF164" t="str">
        <v>OL04045, Milled Feature</v>
      </c>
      <c r="JG164" t="str">
        <v>OL04063</v>
      </c>
      <c r="JH164" t="str">
        <v>OL04064</v>
      </c>
      <c r="JI164" t="str">
        <v>OL04065</v>
      </c>
      <c r="JJ164" t="str">
        <v>OL04181</v>
      </c>
      <c r="JK164" t="str">
        <v>OL04218</v>
      </c>
      <c r="JL164" t="str">
        <v>OL04224, See Image</v>
      </c>
      <c r="JM164" t="str">
        <v>OL04374</v>
      </c>
      <c r="JN164" t="str">
        <v>OL04375, Section M-M</v>
      </c>
      <c r="JO164" t="str">
        <v>OL04376, Section M-M</v>
      </c>
      <c r="JP164" t="str">
        <v>OL04443</v>
      </c>
      <c r="JQ164" t="str">
        <v>OL04444</v>
      </c>
      <c r="JR164" t="str">
        <v>OL05000</v>
      </c>
      <c r="JS164" t="str">
        <v>One side of slot</v>
      </c>
      <c r="JT164" t="str">
        <v>Other side of slot</v>
      </c>
      <c r="JU164" t="str">
        <v>Out of center more than .002 = Fail</v>
      </c>
      <c r="JV164" t="str">
        <v>Out of center more than.002 = Fail</v>
      </c>
      <c r="JW164" t="str">
        <v>Overlay OL02713</v>
      </c>
      <c r="JX164" t="str">
        <v>Overlay OL02714</v>
      </c>
      <c r="JY164" t="str">
        <v>Overlay OL02718</v>
      </c>
      <c r="JZ164" t="str">
        <v>Overlay OL03831, Mfg. Tol.</v>
      </c>
      <c r="KA164" t="str">
        <v>Part Without Slots</v>
      </c>
      <c r="KB164" t="str">
        <v>Part Without Slots, See Image</v>
      </c>
      <c r="KC164" t="str">
        <v xml:space="preserve">Pass = .0254 or Less </v>
      </c>
      <c r="KD164" t="str">
        <v>PD MIN = 4.361, PD MAX = 4.456</v>
      </c>
      <c r="KE164" t="str">
        <v>Per Balloon 2 Note</v>
      </c>
      <c r="KF164" t="str">
        <v>Per drawing note(s) 8.</v>
      </c>
      <c r="KG164" t="str">
        <v>Point or Sphere Tip</v>
      </c>
      <c r="KH164" t="str">
        <v>Point Tip</v>
      </c>
      <c r="KI164" t="str">
        <v>R.9 to R1.1 = Pass, See Image</v>
      </c>
      <c r="KJ164" t="str">
        <v>Ram Construction</v>
      </c>
      <c r="KK164" t="str">
        <v>Record Same Pass / Fail All Balloons</v>
      </c>
      <c r="KL164" t="str">
        <v>Ref. Balloon 1</v>
      </c>
      <c r="KM164" t="str">
        <v>Ref. Balloon 12</v>
      </c>
      <c r="KN164" t="str">
        <v>Ref. Balloon 13, 100% AQL</v>
      </c>
      <c r="KO164" t="str">
        <v>Ref. Balloon 2</v>
      </c>
      <c r="KP164" t="str">
        <v>Ref. Balloon 21, 100% AQL</v>
      </c>
      <c r="KQ164" t="str">
        <v>Ref. Balloon 4</v>
      </c>
      <c r="KR164" t="str">
        <v>Ref. Balloon 7</v>
      </c>
      <c r="KS164" t="str">
        <v>Ref. Balloon 8</v>
      </c>
      <c r="KT164" t="str">
        <v>Relieved Pin Gauges 09236 &amp; 09235</v>
      </c>
      <c r="KU164" t="str">
        <v>Rotate Part</v>
      </c>
      <c r="KV164" t="str">
        <v>Rotate Part, See Image</v>
      </c>
      <c r="KW164" t="str">
        <v>Same as Root Radius</v>
      </c>
      <c r="KX164" t="str">
        <v>Section</v>
      </c>
      <c r="KY164" t="str">
        <v>Section B-B</v>
      </c>
      <c r="KZ164" t="str">
        <v>Section B-B, Distance Between Grooves</v>
      </c>
      <c r="LA164" t="str">
        <v>Section C-C</v>
      </c>
      <c r="LB164" t="str">
        <v>Section Part</v>
      </c>
      <c r="LC164" t="str">
        <v>Section Part, Measured from Opposite Face</v>
      </c>
      <c r="LD164" t="str">
        <v>Section, Broachless Blank</v>
      </c>
      <c r="LE164" t="str">
        <v>Section, EXT. Sphere Location.</v>
      </c>
      <c r="LF164" t="str">
        <v>Section, Hex Cham. Ang.</v>
      </c>
      <c r="LG164" t="str">
        <v>Section, Hex Fillet Rad.</v>
      </c>
      <c r="LH164" t="str">
        <v>Section, INT. Feature</v>
      </c>
      <c r="LI164" t="str">
        <v>Section, INT. Sphere Location.</v>
      </c>
      <c r="LJ164" t="str">
        <v>Section, Mfg. Tol.</v>
      </c>
      <c r="LK164" t="str">
        <v>Section, Mfg. Tol., See Image</v>
      </c>
      <c r="LL164" t="str">
        <v>Section, OL00486</v>
      </c>
      <c r="LM164" t="str">
        <v>Section, OL00542</v>
      </c>
      <c r="LN164" t="str">
        <v>Section, OL00543</v>
      </c>
      <c r="LO164" t="str">
        <v>Section, OL00544</v>
      </c>
      <c r="LP164" t="str">
        <v>Section, OL00545</v>
      </c>
      <c r="LQ164" t="str">
        <v>Section, OL00546</v>
      </c>
      <c r="LR164" t="str">
        <v>Section, OL00547</v>
      </c>
      <c r="LS164" t="str">
        <v>Section, OL00555</v>
      </c>
      <c r="LT164" t="str">
        <v>Section, OL00725</v>
      </c>
      <c r="LU164" t="str">
        <v>Section, OL01430</v>
      </c>
      <c r="LV164" t="str">
        <v>Section, OL01434</v>
      </c>
      <c r="LW164" t="str">
        <v>Section, OL01435</v>
      </c>
      <c r="LX164" t="str">
        <v>Section, OL01807</v>
      </c>
      <c r="LY164" t="str">
        <v>Section, OL01830</v>
      </c>
      <c r="LZ164" t="str">
        <v>Section, OL02351</v>
      </c>
      <c r="MA164" t="str">
        <v>Section, OL02519</v>
      </c>
      <c r="MB164" t="str">
        <v>Section, OL02520</v>
      </c>
      <c r="MC164" t="str">
        <v>Section, OL02522</v>
      </c>
      <c r="MD164" t="str">
        <v>Section, OL02540</v>
      </c>
      <c r="ME164" t="str">
        <v>Section, OL02541</v>
      </c>
      <c r="MF164" t="str">
        <v>Section, OL02552</v>
      </c>
      <c r="MG164" t="str">
        <v>Section, OL02553</v>
      </c>
      <c r="MH164" t="str">
        <v>Section, OL02554</v>
      </c>
      <c r="MI164" t="str">
        <v>Section, OL02555</v>
      </c>
      <c r="MJ164" t="str">
        <v>Section, OL02558</v>
      </c>
      <c r="MK164" t="str">
        <v>Section, OL02559</v>
      </c>
      <c r="ML164" t="str">
        <v>Section, OL02560</v>
      </c>
      <c r="MM164" t="str">
        <v>Section, OL02619</v>
      </c>
      <c r="MN164" t="str">
        <v>Section, OL02620</v>
      </c>
      <c r="MO164" t="str">
        <v>Section, OL02621</v>
      </c>
      <c r="MP164" t="str">
        <v>Section, OL02622</v>
      </c>
      <c r="MQ164" t="str">
        <v>Section, OL02623</v>
      </c>
      <c r="MR164" t="str">
        <v>Section, OL02624</v>
      </c>
      <c r="MS164" t="str">
        <v>Section, OL02652</v>
      </c>
      <c r="MT164" t="str">
        <v>Section, OL02680</v>
      </c>
      <c r="MU164" t="str">
        <v>Section, OL02793</v>
      </c>
      <c r="MV164" t="str">
        <v>Section, OL02823</v>
      </c>
      <c r="MW164" t="str">
        <v>Section, OL02843</v>
      </c>
      <c r="MX164" t="str">
        <v>Section, OL03026, Ext.</v>
      </c>
      <c r="MY164" t="str">
        <v>Section, OL03026, Int.</v>
      </c>
      <c r="MZ164" t="str">
        <v>Section, OL03570, DWG# 100448-41</v>
      </c>
      <c r="NA164" t="str">
        <v>Section, OL03781</v>
      </c>
      <c r="NB164" t="str">
        <v>Section, OL03911</v>
      </c>
      <c r="NC164" t="str">
        <v>Section, OL03912</v>
      </c>
      <c r="ND164" t="str">
        <v>Section, OL03928</v>
      </c>
      <c r="NE164" t="str">
        <v>Section, OL03929</v>
      </c>
      <c r="NF164" t="str">
        <v>Section, OL04030</v>
      </c>
      <c r="NG164" t="str">
        <v>Section, OL04037</v>
      </c>
      <c r="NH164" t="str">
        <v>Section, OL04038</v>
      </c>
      <c r="NI164" t="str">
        <v>Section, OL04046</v>
      </c>
      <c r="NJ164" t="str">
        <v>Section, OL04065</v>
      </c>
      <c r="NK164" t="str">
        <v>Section, OL04066</v>
      </c>
      <c r="NL164" t="str">
        <v>Section, OL04067</v>
      </c>
      <c r="NM164" t="str">
        <v>Section, OL04069</v>
      </c>
      <c r="NN164" t="str">
        <v>Section, OL04071</v>
      </c>
      <c r="NO164" t="str">
        <v>Section, OL04173</v>
      </c>
      <c r="NP164" t="str">
        <v>Section, OL04174</v>
      </c>
      <c r="NQ164" t="str">
        <v>Section, OL04214</v>
      </c>
      <c r="NR164" t="str">
        <v>Section, OL04215</v>
      </c>
      <c r="NS164" t="str">
        <v>Section, OL04216</v>
      </c>
      <c r="NT164" t="str">
        <v>Section, OL04217</v>
      </c>
      <c r="NU164" t="str">
        <v>Section, Overlay OL02716</v>
      </c>
      <c r="NV164" t="str">
        <v>Section, Overlay OL02717</v>
      </c>
      <c r="NW164" t="str">
        <v>Section, See Image</v>
      </c>
      <c r="NX164" t="str">
        <v>Section, See Image, DWG# 100448-41</v>
      </c>
      <c r="NY164" t="str">
        <v>Section, Without Sots</v>
      </c>
      <c r="NZ164" t="str">
        <v>See Comments Sheet</v>
      </c>
      <c r="OA164" t="str">
        <v>See Comments Sheet, OL02318</v>
      </c>
      <c r="OB164" t="str">
        <v>See Image</v>
      </c>
      <c r="OC164" t="str">
        <v>See Image, .005 or Less = Pass</v>
      </c>
      <c r="OD164" t="str">
        <v>See Image, Check Near Radius</v>
      </c>
      <c r="OE164" t="str">
        <v>See Image, Constrained</v>
      </c>
      <c r="OF164" t="str">
        <v>See Image, Distance Between Flats</v>
      </c>
      <c r="OG164" t="str">
        <v xml:space="preserve">See Image, Mfg. Tol, Section A-A </v>
      </c>
      <c r="OH164" t="str">
        <v>See image, Mfg. Tol.</v>
      </c>
      <c r="OI164" t="str">
        <v>See Image, Mic. Across Flats</v>
      </c>
      <c r="OJ164" t="str">
        <v>See Image, OL02850</v>
      </c>
      <c r="OK164" t="str">
        <v>See Image, OL02880</v>
      </c>
      <c r="OL164" t="str">
        <v>See Image, OL03926</v>
      </c>
      <c r="OM164" t="str">
        <v>See Image, OL03927</v>
      </c>
      <c r="ON164" t="str">
        <v>See Image, OL04003</v>
      </c>
      <c r="OO164" t="str">
        <v>'See Image, OL04342,  Best Fit Joe Block</v>
      </c>
      <c r="OP164" t="str">
        <v>See Image, OL04342,  Blank</v>
      </c>
      <c r="OQ164" t="str">
        <v>See Image, OL04342, Blank</v>
      </c>
      <c r="OR164" t="str">
        <v>See Image, OL04343, Blank</v>
      </c>
      <c r="OS164" t="str">
        <v>See Image, Pass = .002 or Less</v>
      </c>
      <c r="OT164" t="str">
        <v>See Image, Rcd. MAX</v>
      </c>
      <c r="OU164" t="str">
        <v>See Image, Rcd. MIN</v>
      </c>
      <c r="OV164" t="str">
        <v>See Image, Section</v>
      </c>
      <c r="OW164" t="str">
        <v>See Image, Section A-A</v>
      </c>
      <c r="OX164" t="str">
        <v>See Image, Section B-B</v>
      </c>
      <c r="OY164" t="str">
        <v>See Image, Section B-B, TSC</v>
      </c>
      <c r="OZ164" t="str">
        <v>See Image, Shank Drawing # 18000-XX-XX A</v>
      </c>
      <c r="PA164" t="str">
        <v>Sequencial Laser 01, 120 Per Print</v>
      </c>
      <c r="PB164" t="str">
        <v>Set to .202, Zero on Thread Lead</v>
      </c>
      <c r="PC164" t="str">
        <v>Sharp OK, No Burr</v>
      </c>
      <c r="PD164" t="str">
        <v>Sharp OK, No Raised Edge, See Image</v>
      </c>
      <c r="PE164" t="str">
        <v>Sharp OK, No Raised Edges</v>
      </c>
      <c r="PF164" t="str">
        <v>Sharp okay no raised edge</v>
      </c>
      <c r="PG164" t="str">
        <v>Sharp Okay, No Burr</v>
      </c>
      <c r="PH164" t="str">
        <v>Sharp Okay, No Raised Edge</v>
      </c>
      <c r="PI164" t="str">
        <v>Sharp Okay, No Raised Edges,</v>
      </c>
      <c r="PJ164" t="str">
        <v>Sharp Okay, See Image</v>
      </c>
      <c r="PK164" t="str">
        <v xml:space="preserve">Start of Radius @ .195 </v>
      </c>
      <c r="PL164" t="str">
        <v xml:space="preserve">Start of Radius @ .21 </v>
      </c>
      <c r="PM164" t="str">
        <v xml:space="preserve">T.S.C. </v>
      </c>
      <c r="PN164" t="str">
        <v>Tangent Point</v>
      </c>
      <c r="PO164" t="str">
        <v>Tangent point of R.50</v>
      </c>
      <c r="PP164" t="str">
        <v>Taper Check, Mfg.Tol.</v>
      </c>
      <c r="PQ164" t="str">
        <v>Taper Check, Mfg.Tol., See Image</v>
      </c>
      <c r="PR164" t="str">
        <v>Thrd. Minor Ø</v>
      </c>
      <c r="PS164" t="str">
        <v>Thrd. Relief Ø</v>
      </c>
      <c r="PT164" t="str">
        <v>Threadless Blank</v>
      </c>
      <c r="PU164" t="str">
        <v>Threadless Blank, From Major Ø</v>
      </c>
      <c r="PV164" t="str">
        <v>Threadless Blank, Mfg. Tol.</v>
      </c>
      <c r="PW164" t="str">
        <v>Threadless Blank, Thrd. to Neck Rad.</v>
      </c>
      <c r="PX164" t="str">
        <v>Thredless Blank</v>
      </c>
      <c r="PY164" t="str">
        <v>To center of R.005</v>
      </c>
      <c r="PZ164" t="str">
        <v>Torx Min. Dia.</v>
      </c>
      <c r="QA164" t="str">
        <v>Turn Ø Free of Mill Marks</v>
      </c>
      <c r="QB164" t="str">
        <v>Use (Full) GO Hex</v>
      </c>
      <c r="QC164" t="str">
        <v>Use Balloon 1 FULL Gauge</v>
      </c>
      <c r="QD164" t="str">
        <v>Use Balloon 9 FULL GO</v>
      </c>
      <c r="QE164" t="str">
        <v>Use Best Fit Pin</v>
      </c>
      <c r="QF164" t="str">
        <v>Use Disk Tip</v>
      </c>
      <c r="QG164" t="str">
        <v>Use flat bottomed indicator tip.</v>
      </c>
      <c r="QH164" t="str">
        <v xml:space="preserve">Use Full .093 Go Hex </v>
      </c>
      <c r="QI164" t="str">
        <v xml:space="preserve">Use Full .0930 Go Hex </v>
      </c>
      <c r="QJ164" t="str">
        <v>Use Full .1235 Go Hex</v>
      </c>
      <c r="QK164" t="str">
        <v>Use Gauge K2-98-8019-04, See Image</v>
      </c>
      <c r="QL164" t="str">
        <v>Use large flat indicator tip</v>
      </c>
      <c r="QM164" t="str">
        <v>Use Pins.3330/.3350, See Image MAX NO-GO</v>
      </c>
      <c r="QN164" t="str">
        <v>Use Pointed Drop Indicator Tip</v>
      </c>
      <c r="QO164" t="str">
        <v>V-Block</v>
      </c>
      <c r="QP164" t="str">
        <v>V-Block,  AMB for 13</v>
      </c>
      <c r="QQ164" t="str">
        <v>V-Block,  Hex Cham. Dia.</v>
      </c>
      <c r="QR164" t="str">
        <v>V-Block, Hex Depth</v>
      </c>
      <c r="QS164" t="str">
        <v>VBU Gauge</v>
      </c>
      <c r="QT164" t="str">
        <v>Visibally smaller than HEX=Pass</v>
      </c>
      <c r="QU164" t="str">
        <v>Visual Per Drawing</v>
      </c>
      <c r="QV164" t="str">
        <v>Whirl Blank</v>
      </c>
      <c r="QW164" t="str">
        <v xml:space="preserve">Whirl Blank </v>
      </c>
      <c r="QX164" t="str">
        <v>Whirl Blank, Neck Rad. End to Head CL</v>
      </c>
      <c r="QY164" t="str">
        <v>Whirl Blank, Nose Start Dia.</v>
      </c>
      <c r="QZ164" t="str">
        <v>Whirl Blank, Nose Start Dist.</v>
      </c>
      <c r="RA164" t="str">
        <v>Whirl Blank, Thrd. Minor</v>
      </c>
      <c r="RB164" t="str">
        <v>Whirl Blank, Thrd. Pullout Dia.</v>
      </c>
      <c r="RC164" t="str">
        <v>Whole Part, Removal is at Assy. Level</v>
      </c>
      <c r="RD164" t="str">
        <v>Wide Area</v>
      </c>
      <c r="RE164" t="str">
        <v>Zero on End of Go Gauge</v>
      </c>
    </row>
    <row r="165" spans="1:473">
      <c r="A165" t="s">
        <v>801</v>
      </c>
      <c r="C165" t="str" cm="1">
        <f t="array" ref="C165:RE165">TRANSPOSE(_xlfn._xlws.SORT(_xlfn._xlws.FILTER($A$2:$A$600,ISNUMBER(SEARCH('PartLib Table'!M182,$A$2:$A$600)),"not found")))</f>
        <v xml:space="preserve"> 'C', Whirl Blank</v>
      </c>
      <c r="D165" t="str">
        <v xml:space="preserve"> See Image, Constrained</v>
      </c>
      <c r="E165" t="str">
        <v>(.04 to .12 range = Pass)</v>
      </c>
      <c r="F165" t="str">
        <v>(.042 FULL) Go Pin Seat Fully</v>
      </c>
      <c r="G165" t="str">
        <v>(B), Mfg. Tol.</v>
      </c>
      <c r="H165" t="str">
        <v>(B), O.A.L.</v>
      </c>
      <c r="I165" t="str">
        <v>.001 or less =Pass</v>
      </c>
      <c r="J165" t="str">
        <v>.001 or less out of center = Pass</v>
      </c>
      <c r="K165" t="str">
        <v>.002 or Less = Pass</v>
      </c>
      <c r="L165" t="str">
        <v>.002 or Less out of center = Pass</v>
      </c>
      <c r="M165" t="str">
        <v>.005 to .015 = Pass</v>
      </c>
      <c r="N165" t="str">
        <v>.0125 Mean, Section</v>
      </c>
      <c r="O165" t="str">
        <v>.025 or Less in X &amp; Y=Pass</v>
      </c>
      <c r="P165" t="str">
        <v>.038 Mean</v>
      </c>
      <c r="Q165" t="str">
        <v>.063 MM = .0024 IN, See Image</v>
      </c>
      <c r="R165" t="str">
        <v>.063MM = .0024"</v>
      </c>
      <c r="S165" t="str">
        <v>.243 NO-GO, Unconstrained, Must Not Start</v>
      </c>
      <c r="T165" t="str">
        <v>@ Back Face &amp; ID, No Raised Edge</v>
      </c>
      <c r="U165" t="str">
        <v>@ Back Face &amp; OD, No Raised Edge</v>
      </c>
      <c r="V165" t="str">
        <v>@ ID &amp; FACE</v>
      </c>
      <c r="W165" t="str">
        <v>@ OD &amp; BACK FACE</v>
      </c>
      <c r="X165" t="str">
        <v>@ OD &amp; FACE</v>
      </c>
      <c r="Y165" t="str">
        <v>Across from slot</v>
      </c>
      <c r="Z165" t="str">
        <v>All Edge Breaks</v>
      </c>
      <c r="AA165" t="str">
        <v>Attached to bar stock</v>
      </c>
      <c r="AB165" t="str">
        <v xml:space="preserve">Back Turn Fillet Rad. </v>
      </c>
      <c r="AC165" t="str">
        <v>Balloon 1 (DWG FRM0105 Page 2, NV-27)</v>
      </c>
      <c r="AD165" t="str">
        <v>Balloon 1 (DWG FRM0105, NV-30)</v>
      </c>
      <c r="AE165" t="str">
        <v>Balloon 1 (P# 9890002-20) OL00429/A</v>
      </c>
      <c r="AF165" t="str">
        <v>Balloon 1, DWG#FRM0105</v>
      </c>
      <c r="AG165" t="str">
        <v>Balloon 11, See Image</v>
      </c>
      <c r="AH165" t="str">
        <v xml:space="preserve">Balloon 2 (DWG FRM0105 Page 2, NV-27) </v>
      </c>
      <c r="AI165" t="str">
        <v>Balloon 2 (DWG FRM0105, NV-30)</v>
      </c>
      <c r="AJ165" t="str">
        <v>Balloon 2 (P# 9890002-20)</v>
      </c>
      <c r="AK165" t="str">
        <v>Balloon 2, DWG#FRM0105</v>
      </c>
      <c r="AL165" t="str">
        <v>Balloon 2, DWG#FRM0105, See Image</v>
      </c>
      <c r="AM165" t="str">
        <v>Balloon 3 (DWG FRM0105, NV-30 Minor)</v>
      </c>
      <c r="AN165" t="str">
        <v>Balloon 3 (DWG FRM0105, NV-30)</v>
      </c>
      <c r="AO165" t="str">
        <v>Balloon 3 (P# 9890002-20)</v>
      </c>
      <c r="AP165" t="str">
        <v>Balloon 4</v>
      </c>
      <c r="AQ165" t="str">
        <v>Balloon 4 (P# 9890002-20)</v>
      </c>
      <c r="AR165" t="str">
        <v>Below Middle Band</v>
      </c>
      <c r="AS165" t="str">
        <v>Best Fit Pin, .003 or Less =Pass</v>
      </c>
      <c r="AT165" t="str">
        <v>Blank</v>
      </c>
      <c r="AU165" t="str">
        <v>Blank Turn Maj.</v>
      </c>
      <c r="AV165" t="str">
        <v>Blank Turn Maj. Mill Flt., OL4172</v>
      </c>
      <c r="AW165" t="str">
        <v>Blank Without .010 Slots</v>
      </c>
      <c r="AX165" t="str">
        <v>Blank Without .010 Slots, Section</v>
      </c>
      <c r="AY165" t="str">
        <v>Blank without thread</v>
      </c>
      <c r="AZ165" t="str">
        <v xml:space="preserve">Blank, Center of V Grv. </v>
      </c>
      <c r="BA165" t="str">
        <v>Blank, Check R adjacent Balloon 17</v>
      </c>
      <c r="BB165" t="str">
        <v>Blank, EXT. Feature</v>
      </c>
      <c r="BC165" t="str">
        <v>Blank, See Image, OL04335</v>
      </c>
      <c r="BD165" t="str">
        <v>Blank, See Image, OL04336</v>
      </c>
      <c r="BE165" t="str">
        <v xml:space="preserve">Blank, Thrd. </v>
      </c>
      <c r="BF165" t="str">
        <v>Blank, Turn Tip</v>
      </c>
      <c r="BG165" t="str">
        <v>Blank, Without Thrd.</v>
      </c>
      <c r="BH165" t="str">
        <v>Blank, Without Thread</v>
      </c>
      <c r="BI165" t="str">
        <v xml:space="preserve">Blunt Start Blend to Minor </v>
      </c>
      <c r="BJ165" t="str">
        <v>Calc., Use Go HEX</v>
      </c>
      <c r="BK165" t="str">
        <v>Can't dig into OD</v>
      </c>
      <c r="BL165" t="str">
        <v>Carbide Gauge</v>
      </c>
      <c r="BM165" t="str">
        <v xml:space="preserve">Center of V Grv. </v>
      </c>
      <c r="BN165" t="str">
        <v>Centered Less than .03 = Pass</v>
      </c>
      <c r="BO165" t="str">
        <v>Centered within .0005 or Less = Pass</v>
      </c>
      <c r="BP165" t="str">
        <v>Centered within .001 or Less = Pass</v>
      </c>
      <c r="BQ165" t="str">
        <v>Centered within .0254 or Less = Pass</v>
      </c>
      <c r="BR165" t="str">
        <v>Check close to Rod Slot</v>
      </c>
      <c r="BS165" t="str">
        <v>Check every other hole</v>
      </c>
      <c r="BT165" t="str">
        <v>Check Go over full length of slot.</v>
      </c>
      <c r="BU165" t="str">
        <v>Check Near Closed End</v>
      </c>
      <c r="BV165" t="str">
        <v>Check per Print View, Away from Rod Slot</v>
      </c>
      <c r="BW165" t="str">
        <v>Check to Balloon 30 Go Pin</v>
      </c>
      <c r="BX165" t="str">
        <v>Check with .2705 SET Pin Inside Part</v>
      </c>
      <c r="BY165" t="str">
        <v>Check with Hex Up</v>
      </c>
      <c r="BZ165" t="str">
        <v>CMM Blank</v>
      </c>
      <c r="CA165" t="str">
        <v>Confirm Full Radius</v>
      </c>
      <c r="CB165" t="str">
        <v>Constrained in fixture</v>
      </c>
      <c r="CC165" t="str">
        <v>Constrained with Ring</v>
      </c>
      <c r="CD165" t="str">
        <v>Constrained, See Image</v>
      </c>
      <c r="CE165" t="str">
        <v>Dim. "A"</v>
      </c>
      <c r="CF165" t="str">
        <v>Dim. "B"</v>
      </c>
      <c r="CG165" t="str">
        <v>Dim. "C"</v>
      </c>
      <c r="CH165" t="str">
        <v>Dim. "D", Whirl Blank</v>
      </c>
      <c r="CI165" t="str">
        <v>Dim. "G"</v>
      </c>
      <c r="CJ165" t="str">
        <v>Dim. E, Blank Turn Maj. &amp;  Mill Flt</v>
      </c>
      <c r="CK165" t="str">
        <v>Dim. E, Blank Turn Maj.&amp;  Mill Flt</v>
      </c>
      <c r="CL165" t="str">
        <v>Dim. H, Whirl Blank</v>
      </c>
      <c r="CM165" t="str">
        <v>Dim. J, 'Blank Turn Maj. &amp; Whirl Blank</v>
      </c>
      <c r="CN165" t="str">
        <v>Disk Drop Indicator Tip</v>
      </c>
      <c r="CO165" t="str">
        <v>DWG 100448-15, Balloon F_1</v>
      </c>
      <c r="CP165" t="str">
        <v>DWG 100448-15, OL02571</v>
      </c>
      <c r="CQ165" t="str">
        <v>DWG 100448-41</v>
      </c>
      <c r="CR165" t="str">
        <v>DWG 9890040, (10E),Section Part, OL01139</v>
      </c>
      <c r="CS165" t="str">
        <v>DWG 9890040, (10E),Section, OL01139</v>
      </c>
      <c r="CT165" t="str">
        <v>DWG 9890040, (11E)</v>
      </c>
      <c r="CU165" t="str">
        <v>DWG 9890040, (11E), Pins with Flats</v>
      </c>
      <c r="CV165" t="str">
        <v>DWG 9890040, (12E),  Pass=.002 or less</v>
      </c>
      <c r="CW165" t="str">
        <v>DWG 9890040, (12E), See Image</v>
      </c>
      <c r="CX165" t="str">
        <v>DWG 9890040, (1E), OL01431</v>
      </c>
      <c r="CY165" t="str">
        <v>DWG 9890040, (1E), OL01432</v>
      </c>
      <c r="CZ165" t="str">
        <v>DWG 9890040, (2E), OL01432</v>
      </c>
      <c r="DA165" t="str">
        <v>DWG 9890040, (3E)</v>
      </c>
      <c r="DB165" t="str">
        <v>DWG 9890040, (4E)</v>
      </c>
      <c r="DC165" t="str">
        <v>DWG 9890040, (5E), OL02336</v>
      </c>
      <c r="DD165" t="str">
        <v>DWG 9890040, (6E)</v>
      </c>
      <c r="DE165" t="str">
        <v>DWG 9890040, (7E)</v>
      </c>
      <c r="DF165" t="str">
        <v>DWG 9890040, (8E), OL01433</v>
      </c>
      <c r="DG165" t="str">
        <v>DWG 9890040, (8E), OL01433, Section</v>
      </c>
      <c r="DH165" t="str">
        <v>DWG 9890040, (9E), Close to Rod Slot</v>
      </c>
      <c r="DI165" t="str">
        <v>DWG 9890040, (9E),Close to Rod Slot</v>
      </c>
      <c r="DJ165" t="str">
        <v>DWG FRM0105 PAGE 2</v>
      </c>
      <c r="DK165" t="str">
        <v>DWG# 100448-41</v>
      </c>
      <c r="DL165" t="str">
        <v>DWG# 100448-44</v>
      </c>
      <c r="DM165" t="str">
        <v>DWG# 9890003  (1), Section OL00436/A</v>
      </c>
      <c r="DN165" t="str">
        <v>DWG# 9890003 (3), Ring Gauge Constrained</v>
      </c>
      <c r="DO165" t="str">
        <v>DWG# 9890003 (4), Section</v>
      </c>
      <c r="DP165" t="str">
        <v>DWG#100448-26, Balloon 1K, OL02350</v>
      </c>
      <c r="DQ165" t="str">
        <v>DWG#100448-26, Balloon 2K, OL02350</v>
      </c>
      <c r="DR165" t="str">
        <v>DWG#100448-26, Balloon 3K, OL02363</v>
      </c>
      <c r="DS165" t="str">
        <v>DWG#100448-26, Balloon 4K</v>
      </c>
      <c r="DT165" t="str">
        <v>DWG#100448-26, Balloon 5K, Section</v>
      </c>
      <c r="DU165" t="str">
        <v>DWG#100448-26, Balloon 6K</v>
      </c>
      <c r="DV165" t="str">
        <v>DWG#100448-26, Balloon 7K, Section</v>
      </c>
      <c r="DW165" t="str">
        <v>DWG#100448-26, Mfg. Tol.</v>
      </c>
      <c r="DX165" t="str">
        <v>DWG#9890003 (2) Ring Gauge Constrained</v>
      </c>
      <c r="DY165" t="str">
        <v>DWG#9890044</v>
      </c>
      <c r="DZ165" t="str">
        <v>DWG#9890044 .1985 to .2005=Pass</v>
      </c>
      <c r="EA165" t="str">
        <v>DWG#9890044 Overlay OL02441</v>
      </c>
      <c r="EB165" t="str">
        <v>DWG#9890044, OL02441</v>
      </c>
      <c r="EC165" t="str">
        <v>DWG#FRM0105</v>
      </c>
      <c r="ED165" t="str">
        <v>EXT.</v>
      </c>
      <c r="EE165" t="str">
        <v>EXT. Section, OL02460</v>
      </c>
      <c r="EF165" t="str">
        <v>EXT., OL04223</v>
      </c>
      <c r="EG165" t="str">
        <v>Flat Drop Indicator Tip</v>
      </c>
      <c r="EH165" t="str">
        <v>Full Go Pin, No Light, at Radius</v>
      </c>
      <c r="EI165" t="str">
        <v>Function Check</v>
      </c>
      <c r="EJ165" t="str">
        <v>GO Function Gauge</v>
      </c>
      <c r="EK165" t="str">
        <v>Go Gauge for Balloon 1 &amp; 4</v>
      </c>
      <c r="EL165" t="str">
        <v>Go Pin must pass through</v>
      </c>
      <c r="EM165" t="str">
        <v>Greater than .005 = Fail, Section</v>
      </c>
      <c r="EN165" t="str">
        <v>Greater than .025 out of center = Fail</v>
      </c>
      <c r="EO165" t="str">
        <v>Greater than 2.6 = Pass</v>
      </c>
      <c r="EP165" t="str">
        <v>Green = Pass, Red = Fail</v>
      </c>
      <c r="EQ165" t="str">
        <v>Hex Depth</v>
      </c>
      <c r="ER165" t="str">
        <v>Hex Minor</v>
      </c>
      <c r="ES165" t="str">
        <v>Hole Dia.</v>
      </c>
      <c r="ET165" t="str">
        <v>Hook or Disk Tip</v>
      </c>
      <c r="EU165" t="str">
        <v>ID Sphere Finish</v>
      </c>
      <c r="EV165" t="str">
        <v>ID/OD Both Sides, Diff. .002 or less = Pass</v>
      </c>
      <c r="EW165" t="str">
        <v>If Looks Big, Section</v>
      </c>
      <c r="EX165" t="str">
        <v>If Looks Small, Section</v>
      </c>
      <c r="EY165" t="str">
        <v>Insp. Close to Break Away, Mfg.Tol.</v>
      </c>
      <c r="EZ165" t="str">
        <v>INT.</v>
      </c>
      <c r="FA165" t="str">
        <v>INT. Section, OL02460</v>
      </c>
      <c r="FB165" t="str">
        <v>INT., OL04223</v>
      </c>
      <c r="FC165" t="str">
        <v>Intersect. of 7.7 &amp; R0.10</v>
      </c>
      <c r="FD165" t="str">
        <v>Intersect. of 8.79 and R.25 MAX</v>
      </c>
      <c r="FE165" t="str">
        <v>Keep Ind. Tip away from corner</v>
      </c>
      <c r="FF165" t="str">
        <v>L31</v>
      </c>
      <c r="FG165" t="str">
        <v>Laser Mark</v>
      </c>
      <c r="FH165" t="str">
        <v>LASER PER NOTE 4</v>
      </c>
      <c r="FI165" t="str">
        <v>LASER PER NOTE 4, Final Check 1 only</v>
      </c>
      <c r="FJ165" t="str">
        <v>Less than .002 out of center = Pass</v>
      </c>
      <c r="FK165" t="str">
        <v>Less than 2.75 = Pass, Section</v>
      </c>
      <c r="FL165" t="str">
        <v>List as pin. Not Calibrated</v>
      </c>
      <c r="FM165" t="str">
        <v>M9 X 1.25 BUTT See Comment Image</v>
      </c>
      <c r="FN165" t="str">
        <v>Manual Section</v>
      </c>
      <c r="FO165" t="str">
        <v>Max Deep .241 NO-GO =.42</v>
      </c>
      <c r="FP165" t="str">
        <v>MAX Depth of (Note 7) .241 NO-GO Pin</v>
      </c>
      <c r="FQ165" t="str">
        <v>Measure from Blue Line, See Image</v>
      </c>
      <c r="FR165" t="str">
        <v>Measure Width of Blue Area, See Image</v>
      </c>
      <c r="FS165" t="str">
        <v>Mfg. Tol</v>
      </c>
      <c r="FT165" t="str">
        <v>Mfg. Tol, See Image</v>
      </c>
      <c r="FU165" t="str">
        <v>Mfg. Tol.</v>
      </c>
      <c r="FV165" t="str">
        <v>Mfg. Tol. "A"</v>
      </c>
      <c r="FW165" t="str">
        <v>Mfg. Tol. (Zero on Gauge Full Dia. Lead)</v>
      </c>
      <c r="FX165" t="str">
        <v>Mfg. Tol. Balloon 11, See Image</v>
      </c>
      <c r="FY165" t="str">
        <v>Mfg. Tol. Balloon 4</v>
      </c>
      <c r="FZ165" t="str">
        <v>Mfg. Tol. Balloon 7</v>
      </c>
      <c r="GA165" t="str">
        <v xml:space="preserve">Mfg. Tol. C-Bore Face (Ballo 28) </v>
      </c>
      <c r="GB165" t="str">
        <v>Mfg. Tol. Section</v>
      </c>
      <c r="GC165" t="str">
        <v>Mfg. Tol. See Image</v>
      </c>
      <c r="GD165" t="str">
        <v>Mfg. Tol., 3 Places, Record MAX</v>
      </c>
      <c r="GE165" t="str">
        <v>Mfg. Tol., Balloon 11</v>
      </c>
      <c r="GF165" t="str">
        <v>Mfg. Tol., Balloon 7</v>
      </c>
      <c r="GG165" t="str">
        <v>Mfg. Tol., Blank</v>
      </c>
      <c r="GH165" t="str">
        <v>Mfg. Tol., Blank, Balloon 12</v>
      </c>
      <c r="GI165" t="str">
        <v>Mfg. Tol., Blend to SØ.320</v>
      </c>
      <c r="GJ165" t="str">
        <v>Mfg. Tol., Calculation</v>
      </c>
      <c r="GK165" t="str">
        <v>Mfg. Tol., For Mill Fixture</v>
      </c>
      <c r="GL165" t="str">
        <v>Mfg. Tol., L32</v>
      </c>
      <c r="GM165" t="str">
        <v>Mfg. Tol., L33</v>
      </c>
      <c r="GN165" t="str">
        <v>Mfg. Tol., No Tool Marks</v>
      </c>
      <c r="GO165" t="str">
        <v>Mfg. Tol., OL03361</v>
      </c>
      <c r="GP165" t="str">
        <v>Mfg. Tol., Record off center value</v>
      </c>
      <c r="GQ165" t="str">
        <v>Mfg. Tol., Same 3 Places, Record MIN</v>
      </c>
      <c r="GR165" t="str">
        <v>Mfg. Tol., Section</v>
      </c>
      <c r="GS165" t="str">
        <v>Mfg. Tol., Section B-B</v>
      </c>
      <c r="GT165" t="str">
        <v>Mfg. Tol., Section, OL03361</v>
      </c>
      <c r="GU165" t="str">
        <v>Mfg. Tol., Section, Per Note 2</v>
      </c>
      <c r="GV165" t="str">
        <v>Mfg. Tol., See Image</v>
      </c>
      <c r="GW165" t="str">
        <v>Mfg. Tol., See Image, Bore in Blue</v>
      </c>
      <c r="GX165" t="str">
        <v>Mfg. Tol., See Image, Hook Tip</v>
      </c>
      <c r="GY165" t="str">
        <v>Mfg. Tol., Sharp Okay No Burr</v>
      </c>
      <c r="GZ165" t="str">
        <v>Mfg. Tol., Threadless Blank</v>
      </c>
      <c r="HA165" t="str">
        <v>Mfg.Tol.</v>
      </c>
      <c r="HB165" t="str">
        <v>Mgf. To., T.S.C.</v>
      </c>
      <c r="HC165" t="str">
        <v>Milled Feature</v>
      </c>
      <c r="HD165" t="str">
        <v>Milled Feature, OL04045</v>
      </c>
      <c r="HE165" t="str">
        <v>More than .0005 out of center = Fail</v>
      </c>
      <c r="HF165" t="str">
        <v>Must Pass Through</v>
      </c>
      <c r="HG165" t="str">
        <v>Must pass through gauge</v>
      </c>
      <c r="HH165" t="str">
        <v>Must Pass Through Go Gauge</v>
      </c>
      <c r="HI165" t="str">
        <v>Must Pass, See Image.</v>
      </c>
      <c r="HJ165" t="str">
        <v>NA</v>
      </c>
      <c r="HK165" t="str">
        <v>Narrow Area</v>
      </c>
      <c r="HL165" t="str">
        <v>Near Balloon 21</v>
      </c>
      <c r="HM165" t="str">
        <v>Near Datum B</v>
      </c>
      <c r="HN165" t="str">
        <v>Neck Dia.</v>
      </c>
      <c r="HO165" t="str">
        <v>Neck to Head Rad.</v>
      </c>
      <c r="HP165" t="str">
        <v>No Copper Deposits Allowed</v>
      </c>
      <c r="HQ165" t="str">
        <v>No Section</v>
      </c>
      <c r="HR165" t="str">
        <v>No Section, .01 to .014 = Pass</v>
      </c>
      <c r="HS165" t="str">
        <v>No Section, Rotate Part</v>
      </c>
      <c r="HT165" t="str">
        <v>No Section, See Image</v>
      </c>
      <c r="HU165" t="str">
        <v>No Slot, Section B-B</v>
      </c>
      <c r="HV165" t="str">
        <v>No visual step = Pass</v>
      </c>
      <c r="HW165" t="str">
        <v>Not to exceed .95 Deep</v>
      </c>
      <c r="HX165" t="str">
        <v>Note 1</v>
      </c>
      <c r="HY165" t="str">
        <v>OL00333/A</v>
      </c>
      <c r="HZ165" t="str">
        <v>OL00519</v>
      </c>
      <c r="IA165" t="str">
        <v>OL00520</v>
      </c>
      <c r="IB165" t="str">
        <v>OL00529</v>
      </c>
      <c r="IC165" t="str">
        <v>OL00542</v>
      </c>
      <c r="ID165" t="str">
        <v>OL00724</v>
      </c>
      <c r="IE165" t="str">
        <v>OL01250</v>
      </c>
      <c r="IF165" t="str">
        <v>OL01869, Threadless Blank</v>
      </c>
      <c r="IG165" t="str">
        <v>OL01870, Section</v>
      </c>
      <c r="IH165" t="str">
        <v>OL02255</v>
      </c>
      <c r="II165" t="str">
        <v>OL02255, Mfg. Tol.</v>
      </c>
      <c r="IJ165" t="str">
        <v>OL02302</v>
      </c>
      <c r="IK165" t="str">
        <v xml:space="preserve">OL02318  needed per image instructions </v>
      </c>
      <c r="IL165" t="str">
        <v>OL02556</v>
      </c>
      <c r="IM165" t="str">
        <v>OL02557</v>
      </c>
      <c r="IN165" t="str">
        <v>OL02567</v>
      </c>
      <c r="IO165" t="str">
        <v>OL02653</v>
      </c>
      <c r="IP165" t="str">
        <v>OL02718</v>
      </c>
      <c r="IQ165" t="str">
        <v>OL02841</v>
      </c>
      <c r="IR165" t="str">
        <v>OL02842</v>
      </c>
      <c r="IS165" t="str">
        <v>OL02844</v>
      </c>
      <c r="IT165" t="str">
        <v>OL02871</v>
      </c>
      <c r="IU165" t="str">
        <v>OL02887</v>
      </c>
      <c r="IV165" t="str">
        <v>OL03500</v>
      </c>
      <c r="IW165" t="str">
        <v>OL03766</v>
      </c>
      <c r="IX165" t="str">
        <v>OL03868</v>
      </c>
      <c r="IY165" t="str">
        <v>OL03869</v>
      </c>
      <c r="IZ165" t="str">
        <v>OL03870</v>
      </c>
      <c r="JA165" t="str">
        <v>OL03873, DWG# 100448-44</v>
      </c>
      <c r="JB165" t="str">
        <v>OL03949</v>
      </c>
      <c r="JC165" t="str">
        <v xml:space="preserve">OL04043, Section </v>
      </c>
      <c r="JD165" t="str">
        <v xml:space="preserve">OL04044, Section </v>
      </c>
      <c r="JE165" t="str">
        <v>OL04045</v>
      </c>
      <c r="JF165" t="str">
        <v>OL04045, Milled Feature</v>
      </c>
      <c r="JG165" t="str">
        <v>OL04063</v>
      </c>
      <c r="JH165" t="str">
        <v>OL04064</v>
      </c>
      <c r="JI165" t="str">
        <v>OL04065</v>
      </c>
      <c r="JJ165" t="str">
        <v>OL04181</v>
      </c>
      <c r="JK165" t="str">
        <v>OL04218</v>
      </c>
      <c r="JL165" t="str">
        <v>OL04224, See Image</v>
      </c>
      <c r="JM165" t="str">
        <v>OL04374</v>
      </c>
      <c r="JN165" t="str">
        <v>OL04375, Section M-M</v>
      </c>
      <c r="JO165" t="str">
        <v>OL04376, Section M-M</v>
      </c>
      <c r="JP165" t="str">
        <v>OL04443</v>
      </c>
      <c r="JQ165" t="str">
        <v>OL04444</v>
      </c>
      <c r="JR165" t="str">
        <v>OL05000</v>
      </c>
      <c r="JS165" t="str">
        <v>One side of slot</v>
      </c>
      <c r="JT165" t="str">
        <v>Other side of slot</v>
      </c>
      <c r="JU165" t="str">
        <v>Out of center more than .002 = Fail</v>
      </c>
      <c r="JV165" t="str">
        <v>Out of center more than.002 = Fail</v>
      </c>
      <c r="JW165" t="str">
        <v>Overlay OL02713</v>
      </c>
      <c r="JX165" t="str">
        <v>Overlay OL02714</v>
      </c>
      <c r="JY165" t="str">
        <v>Overlay OL02718</v>
      </c>
      <c r="JZ165" t="str">
        <v>Overlay OL03831, Mfg. Tol.</v>
      </c>
      <c r="KA165" t="str">
        <v>Part Without Slots</v>
      </c>
      <c r="KB165" t="str">
        <v>Part Without Slots, See Image</v>
      </c>
      <c r="KC165" t="str">
        <v xml:space="preserve">Pass = .0254 or Less </v>
      </c>
      <c r="KD165" t="str">
        <v>PD MIN = 4.361, PD MAX = 4.456</v>
      </c>
      <c r="KE165" t="str">
        <v>Per Balloon 2 Note</v>
      </c>
      <c r="KF165" t="str">
        <v>Per drawing note(s) 8.</v>
      </c>
      <c r="KG165" t="str">
        <v>Point or Sphere Tip</v>
      </c>
      <c r="KH165" t="str">
        <v>Point Tip</v>
      </c>
      <c r="KI165" t="str">
        <v>R.9 to R1.1 = Pass, See Image</v>
      </c>
      <c r="KJ165" t="str">
        <v>Ram Construction</v>
      </c>
      <c r="KK165" t="str">
        <v>Record Same Pass / Fail All Balloons</v>
      </c>
      <c r="KL165" t="str">
        <v>Ref. Balloon 1</v>
      </c>
      <c r="KM165" t="str">
        <v>Ref. Balloon 12</v>
      </c>
      <c r="KN165" t="str">
        <v>Ref. Balloon 13, 100% AQL</v>
      </c>
      <c r="KO165" t="str">
        <v>Ref. Balloon 2</v>
      </c>
      <c r="KP165" t="str">
        <v>Ref. Balloon 21, 100% AQL</v>
      </c>
      <c r="KQ165" t="str">
        <v>Ref. Balloon 4</v>
      </c>
      <c r="KR165" t="str">
        <v>Ref. Balloon 7</v>
      </c>
      <c r="KS165" t="str">
        <v>Ref. Balloon 8</v>
      </c>
      <c r="KT165" t="str">
        <v>Relieved Pin Gauges 09236 &amp; 09235</v>
      </c>
      <c r="KU165" t="str">
        <v>Rotate Part</v>
      </c>
      <c r="KV165" t="str">
        <v>Rotate Part, See Image</v>
      </c>
      <c r="KW165" t="str">
        <v>Same as Root Radius</v>
      </c>
      <c r="KX165" t="str">
        <v>Section</v>
      </c>
      <c r="KY165" t="str">
        <v>Section B-B</v>
      </c>
      <c r="KZ165" t="str">
        <v>Section B-B, Distance Between Grooves</v>
      </c>
      <c r="LA165" t="str">
        <v>Section C-C</v>
      </c>
      <c r="LB165" t="str">
        <v>Section Part</v>
      </c>
      <c r="LC165" t="str">
        <v>Section Part, Measured from Opposite Face</v>
      </c>
      <c r="LD165" t="str">
        <v>Section, Broachless Blank</v>
      </c>
      <c r="LE165" t="str">
        <v>Section, EXT. Sphere Location.</v>
      </c>
      <c r="LF165" t="str">
        <v>Section, Hex Cham. Ang.</v>
      </c>
      <c r="LG165" t="str">
        <v>Section, Hex Fillet Rad.</v>
      </c>
      <c r="LH165" t="str">
        <v>Section, INT. Feature</v>
      </c>
      <c r="LI165" t="str">
        <v>Section, INT. Sphere Location.</v>
      </c>
      <c r="LJ165" t="str">
        <v>Section, Mfg. Tol.</v>
      </c>
      <c r="LK165" t="str">
        <v>Section, Mfg. Tol., See Image</v>
      </c>
      <c r="LL165" t="str">
        <v>Section, OL00486</v>
      </c>
      <c r="LM165" t="str">
        <v>Section, OL00542</v>
      </c>
      <c r="LN165" t="str">
        <v>Section, OL00543</v>
      </c>
      <c r="LO165" t="str">
        <v>Section, OL00544</v>
      </c>
      <c r="LP165" t="str">
        <v>Section, OL00545</v>
      </c>
      <c r="LQ165" t="str">
        <v>Section, OL00546</v>
      </c>
      <c r="LR165" t="str">
        <v>Section, OL00547</v>
      </c>
      <c r="LS165" t="str">
        <v>Section, OL00555</v>
      </c>
      <c r="LT165" t="str">
        <v>Section, OL00725</v>
      </c>
      <c r="LU165" t="str">
        <v>Section, OL01430</v>
      </c>
      <c r="LV165" t="str">
        <v>Section, OL01434</v>
      </c>
      <c r="LW165" t="str">
        <v>Section, OL01435</v>
      </c>
      <c r="LX165" t="str">
        <v>Section, OL01807</v>
      </c>
      <c r="LY165" t="str">
        <v>Section, OL01830</v>
      </c>
      <c r="LZ165" t="str">
        <v>Section, OL02351</v>
      </c>
      <c r="MA165" t="str">
        <v>Section, OL02519</v>
      </c>
      <c r="MB165" t="str">
        <v>Section, OL02520</v>
      </c>
      <c r="MC165" t="str">
        <v>Section, OL02522</v>
      </c>
      <c r="MD165" t="str">
        <v>Section, OL02540</v>
      </c>
      <c r="ME165" t="str">
        <v>Section, OL02541</v>
      </c>
      <c r="MF165" t="str">
        <v>Section, OL02552</v>
      </c>
      <c r="MG165" t="str">
        <v>Section, OL02553</v>
      </c>
      <c r="MH165" t="str">
        <v>Section, OL02554</v>
      </c>
      <c r="MI165" t="str">
        <v>Section, OL02555</v>
      </c>
      <c r="MJ165" t="str">
        <v>Section, OL02558</v>
      </c>
      <c r="MK165" t="str">
        <v>Section, OL02559</v>
      </c>
      <c r="ML165" t="str">
        <v>Section, OL02560</v>
      </c>
      <c r="MM165" t="str">
        <v>Section, OL02619</v>
      </c>
      <c r="MN165" t="str">
        <v>Section, OL02620</v>
      </c>
      <c r="MO165" t="str">
        <v>Section, OL02621</v>
      </c>
      <c r="MP165" t="str">
        <v>Section, OL02622</v>
      </c>
      <c r="MQ165" t="str">
        <v>Section, OL02623</v>
      </c>
      <c r="MR165" t="str">
        <v>Section, OL02624</v>
      </c>
      <c r="MS165" t="str">
        <v>Section, OL02652</v>
      </c>
      <c r="MT165" t="str">
        <v>Section, OL02680</v>
      </c>
      <c r="MU165" t="str">
        <v>Section, OL02793</v>
      </c>
      <c r="MV165" t="str">
        <v>Section, OL02823</v>
      </c>
      <c r="MW165" t="str">
        <v>Section, OL02843</v>
      </c>
      <c r="MX165" t="str">
        <v>Section, OL03026, Ext.</v>
      </c>
      <c r="MY165" t="str">
        <v>Section, OL03026, Int.</v>
      </c>
      <c r="MZ165" t="str">
        <v>Section, OL03570, DWG# 100448-41</v>
      </c>
      <c r="NA165" t="str">
        <v>Section, OL03781</v>
      </c>
      <c r="NB165" t="str">
        <v>Section, OL03911</v>
      </c>
      <c r="NC165" t="str">
        <v>Section, OL03912</v>
      </c>
      <c r="ND165" t="str">
        <v>Section, OL03928</v>
      </c>
      <c r="NE165" t="str">
        <v>Section, OL03929</v>
      </c>
      <c r="NF165" t="str">
        <v>Section, OL04030</v>
      </c>
      <c r="NG165" t="str">
        <v>Section, OL04037</v>
      </c>
      <c r="NH165" t="str">
        <v>Section, OL04038</v>
      </c>
      <c r="NI165" t="str">
        <v>Section, OL04046</v>
      </c>
      <c r="NJ165" t="str">
        <v>Section, OL04065</v>
      </c>
      <c r="NK165" t="str">
        <v>Section, OL04066</v>
      </c>
      <c r="NL165" t="str">
        <v>Section, OL04067</v>
      </c>
      <c r="NM165" t="str">
        <v>Section, OL04069</v>
      </c>
      <c r="NN165" t="str">
        <v>Section, OL04071</v>
      </c>
      <c r="NO165" t="str">
        <v>Section, OL04173</v>
      </c>
      <c r="NP165" t="str">
        <v>Section, OL04174</v>
      </c>
      <c r="NQ165" t="str">
        <v>Section, OL04214</v>
      </c>
      <c r="NR165" t="str">
        <v>Section, OL04215</v>
      </c>
      <c r="NS165" t="str">
        <v>Section, OL04216</v>
      </c>
      <c r="NT165" t="str">
        <v>Section, OL04217</v>
      </c>
      <c r="NU165" t="str">
        <v>Section, Overlay OL02716</v>
      </c>
      <c r="NV165" t="str">
        <v>Section, Overlay OL02717</v>
      </c>
      <c r="NW165" t="str">
        <v>Section, See Image</v>
      </c>
      <c r="NX165" t="str">
        <v>Section, See Image, DWG# 100448-41</v>
      </c>
      <c r="NY165" t="str">
        <v>Section, Without Sots</v>
      </c>
      <c r="NZ165" t="str">
        <v>See Comments Sheet</v>
      </c>
      <c r="OA165" t="str">
        <v>See Comments Sheet, OL02318</v>
      </c>
      <c r="OB165" t="str">
        <v>See Image</v>
      </c>
      <c r="OC165" t="str">
        <v>See Image, .005 or Less = Pass</v>
      </c>
      <c r="OD165" t="str">
        <v>See Image, Check Near Radius</v>
      </c>
      <c r="OE165" t="str">
        <v>See Image, Constrained</v>
      </c>
      <c r="OF165" t="str">
        <v>See Image, Distance Between Flats</v>
      </c>
      <c r="OG165" t="str">
        <v xml:space="preserve">See Image, Mfg. Tol, Section A-A </v>
      </c>
      <c r="OH165" t="str">
        <v>See image, Mfg. Tol.</v>
      </c>
      <c r="OI165" t="str">
        <v>See Image, Mic. Across Flats</v>
      </c>
      <c r="OJ165" t="str">
        <v>See Image, OL02850</v>
      </c>
      <c r="OK165" t="str">
        <v>See Image, OL02880</v>
      </c>
      <c r="OL165" t="str">
        <v>See Image, OL03926</v>
      </c>
      <c r="OM165" t="str">
        <v>See Image, OL03927</v>
      </c>
      <c r="ON165" t="str">
        <v>See Image, OL04003</v>
      </c>
      <c r="OO165" t="str">
        <v>'See Image, OL04342,  Best Fit Joe Block</v>
      </c>
      <c r="OP165" t="str">
        <v>See Image, OL04342,  Blank</v>
      </c>
      <c r="OQ165" t="str">
        <v>See Image, OL04342, Blank</v>
      </c>
      <c r="OR165" t="str">
        <v>See Image, OL04343, Blank</v>
      </c>
      <c r="OS165" t="str">
        <v>See Image, Pass = .002 or Less</v>
      </c>
      <c r="OT165" t="str">
        <v>See Image, Rcd. MAX</v>
      </c>
      <c r="OU165" t="str">
        <v>See Image, Rcd. MIN</v>
      </c>
      <c r="OV165" t="str">
        <v>See Image, Section</v>
      </c>
      <c r="OW165" t="str">
        <v>See Image, Section A-A</v>
      </c>
      <c r="OX165" t="str">
        <v>See Image, Section B-B</v>
      </c>
      <c r="OY165" t="str">
        <v>See Image, Section B-B, TSC</v>
      </c>
      <c r="OZ165" t="str">
        <v>See Image, Shank Drawing # 18000-XX-XX A</v>
      </c>
      <c r="PA165" t="str">
        <v>Sequencial Laser 01, 120 Per Print</v>
      </c>
      <c r="PB165" t="str">
        <v>Set to .202, Zero on Thread Lead</v>
      </c>
      <c r="PC165" t="str">
        <v>Sharp OK, No Burr</v>
      </c>
      <c r="PD165" t="str">
        <v>Sharp OK, No Raised Edge, See Image</v>
      </c>
      <c r="PE165" t="str">
        <v>Sharp OK, No Raised Edges</v>
      </c>
      <c r="PF165" t="str">
        <v>Sharp okay no raised edge</v>
      </c>
      <c r="PG165" t="str">
        <v>Sharp Okay, No Burr</v>
      </c>
      <c r="PH165" t="str">
        <v>Sharp Okay, No Raised Edge</v>
      </c>
      <c r="PI165" t="str">
        <v>Sharp Okay, No Raised Edges,</v>
      </c>
      <c r="PJ165" t="str">
        <v>Sharp Okay, See Image</v>
      </c>
      <c r="PK165" t="str">
        <v xml:space="preserve">Start of Radius @ .195 </v>
      </c>
      <c r="PL165" t="str">
        <v xml:space="preserve">Start of Radius @ .21 </v>
      </c>
      <c r="PM165" t="str">
        <v xml:space="preserve">T.S.C. </v>
      </c>
      <c r="PN165" t="str">
        <v>Tangent Point</v>
      </c>
      <c r="PO165" t="str">
        <v>Tangent point of R.50</v>
      </c>
      <c r="PP165" t="str">
        <v>Taper Check, Mfg.Tol.</v>
      </c>
      <c r="PQ165" t="str">
        <v>Taper Check, Mfg.Tol., See Image</v>
      </c>
      <c r="PR165" t="str">
        <v>Thrd. Minor Ø</v>
      </c>
      <c r="PS165" t="str">
        <v>Thrd. Relief Ø</v>
      </c>
      <c r="PT165" t="str">
        <v>Threadless Blank</v>
      </c>
      <c r="PU165" t="str">
        <v>Threadless Blank, From Major Ø</v>
      </c>
      <c r="PV165" t="str">
        <v>Threadless Blank, Mfg. Tol.</v>
      </c>
      <c r="PW165" t="str">
        <v>Threadless Blank, Thrd. to Neck Rad.</v>
      </c>
      <c r="PX165" t="str">
        <v>Thredless Blank</v>
      </c>
      <c r="PY165" t="str">
        <v>To center of R.005</v>
      </c>
      <c r="PZ165" t="str">
        <v>Torx Min. Dia.</v>
      </c>
      <c r="QA165" t="str">
        <v>Turn Ø Free of Mill Marks</v>
      </c>
      <c r="QB165" t="str">
        <v>Use (Full) GO Hex</v>
      </c>
      <c r="QC165" t="str">
        <v>Use Balloon 1 FULL Gauge</v>
      </c>
      <c r="QD165" t="str">
        <v>Use Balloon 9 FULL GO</v>
      </c>
      <c r="QE165" t="str">
        <v>Use Best Fit Pin</v>
      </c>
      <c r="QF165" t="str">
        <v>Use Disk Tip</v>
      </c>
      <c r="QG165" t="str">
        <v>Use flat bottomed indicator tip.</v>
      </c>
      <c r="QH165" t="str">
        <v xml:space="preserve">Use Full .093 Go Hex </v>
      </c>
      <c r="QI165" t="str">
        <v xml:space="preserve">Use Full .0930 Go Hex </v>
      </c>
      <c r="QJ165" t="str">
        <v>Use Full .1235 Go Hex</v>
      </c>
      <c r="QK165" t="str">
        <v>Use Gauge K2-98-8019-04, See Image</v>
      </c>
      <c r="QL165" t="str">
        <v>Use large flat indicator tip</v>
      </c>
      <c r="QM165" t="str">
        <v>Use Pins.3330/.3350, See Image MAX NO-GO</v>
      </c>
      <c r="QN165" t="str">
        <v>Use Pointed Drop Indicator Tip</v>
      </c>
      <c r="QO165" t="str">
        <v>V-Block</v>
      </c>
      <c r="QP165" t="str">
        <v>V-Block,  AMB for 13</v>
      </c>
      <c r="QQ165" t="str">
        <v>V-Block,  Hex Cham. Dia.</v>
      </c>
      <c r="QR165" t="str">
        <v>V-Block, Hex Depth</v>
      </c>
      <c r="QS165" t="str">
        <v>VBU Gauge</v>
      </c>
      <c r="QT165" t="str">
        <v>Visibally smaller than HEX=Pass</v>
      </c>
      <c r="QU165" t="str">
        <v>Visual Per Drawing</v>
      </c>
      <c r="QV165" t="str">
        <v>Whirl Blank</v>
      </c>
      <c r="QW165" t="str">
        <v xml:space="preserve">Whirl Blank </v>
      </c>
      <c r="QX165" t="str">
        <v>Whirl Blank, Neck Rad. End to Head CL</v>
      </c>
      <c r="QY165" t="str">
        <v>Whirl Blank, Nose Start Dia.</v>
      </c>
      <c r="QZ165" t="str">
        <v>Whirl Blank, Nose Start Dist.</v>
      </c>
      <c r="RA165" t="str">
        <v>Whirl Blank, Thrd. Minor</v>
      </c>
      <c r="RB165" t="str">
        <v>Whirl Blank, Thrd. Pullout Dia.</v>
      </c>
      <c r="RC165" t="str">
        <v>Whole Part, Removal is at Assy. Level</v>
      </c>
      <c r="RD165" t="str">
        <v>Wide Area</v>
      </c>
      <c r="RE165" t="str">
        <v>Zero on End of Go Gauge</v>
      </c>
    </row>
    <row r="166" spans="1:473">
      <c r="A166" t="s">
        <v>802</v>
      </c>
      <c r="C166" t="str" cm="1">
        <f t="array" ref="C166:RE166">TRANSPOSE(_xlfn._xlws.SORT(_xlfn._xlws.FILTER($A$2:$A$600,ISNUMBER(SEARCH('PartLib Table'!M183,$A$2:$A$600)),"not found")))</f>
        <v xml:space="preserve"> 'C', Whirl Blank</v>
      </c>
      <c r="D166" t="str">
        <v xml:space="preserve"> See Image, Constrained</v>
      </c>
      <c r="E166" t="str">
        <v>(.04 to .12 range = Pass)</v>
      </c>
      <c r="F166" t="str">
        <v>(.042 FULL) Go Pin Seat Fully</v>
      </c>
      <c r="G166" t="str">
        <v>(B), Mfg. Tol.</v>
      </c>
      <c r="H166" t="str">
        <v>(B), O.A.L.</v>
      </c>
      <c r="I166" t="str">
        <v>.001 or less =Pass</v>
      </c>
      <c r="J166" t="str">
        <v>.001 or less out of center = Pass</v>
      </c>
      <c r="K166" t="str">
        <v>.002 or Less = Pass</v>
      </c>
      <c r="L166" t="str">
        <v>.002 or Less out of center = Pass</v>
      </c>
      <c r="M166" t="str">
        <v>.005 to .015 = Pass</v>
      </c>
      <c r="N166" t="str">
        <v>.0125 Mean, Section</v>
      </c>
      <c r="O166" t="str">
        <v>.025 or Less in X &amp; Y=Pass</v>
      </c>
      <c r="P166" t="str">
        <v>.038 Mean</v>
      </c>
      <c r="Q166" t="str">
        <v>.063 MM = .0024 IN, See Image</v>
      </c>
      <c r="R166" t="str">
        <v>.063MM = .0024"</v>
      </c>
      <c r="S166" t="str">
        <v>.243 NO-GO, Unconstrained, Must Not Start</v>
      </c>
      <c r="T166" t="str">
        <v>@ Back Face &amp; ID, No Raised Edge</v>
      </c>
      <c r="U166" t="str">
        <v>@ Back Face &amp; OD, No Raised Edge</v>
      </c>
      <c r="V166" t="str">
        <v>@ ID &amp; FACE</v>
      </c>
      <c r="W166" t="str">
        <v>@ OD &amp; BACK FACE</v>
      </c>
      <c r="X166" t="str">
        <v>@ OD &amp; FACE</v>
      </c>
      <c r="Y166" t="str">
        <v>Across from slot</v>
      </c>
      <c r="Z166" t="str">
        <v>All Edge Breaks</v>
      </c>
      <c r="AA166" t="str">
        <v>Attached to bar stock</v>
      </c>
      <c r="AB166" t="str">
        <v xml:space="preserve">Back Turn Fillet Rad. </v>
      </c>
      <c r="AC166" t="str">
        <v>Balloon 1 (DWG FRM0105 Page 2, NV-27)</v>
      </c>
      <c r="AD166" t="str">
        <v>Balloon 1 (DWG FRM0105, NV-30)</v>
      </c>
      <c r="AE166" t="str">
        <v>Balloon 1 (P# 9890002-20) OL00429/A</v>
      </c>
      <c r="AF166" t="str">
        <v>Balloon 1, DWG#FRM0105</v>
      </c>
      <c r="AG166" t="str">
        <v>Balloon 11, See Image</v>
      </c>
      <c r="AH166" t="str">
        <v xml:space="preserve">Balloon 2 (DWG FRM0105 Page 2, NV-27) </v>
      </c>
      <c r="AI166" t="str">
        <v>Balloon 2 (DWG FRM0105, NV-30)</v>
      </c>
      <c r="AJ166" t="str">
        <v>Balloon 2 (P# 9890002-20)</v>
      </c>
      <c r="AK166" t="str">
        <v>Balloon 2, DWG#FRM0105</v>
      </c>
      <c r="AL166" t="str">
        <v>Balloon 2, DWG#FRM0105, See Image</v>
      </c>
      <c r="AM166" t="str">
        <v>Balloon 3 (DWG FRM0105, NV-30 Minor)</v>
      </c>
      <c r="AN166" t="str">
        <v>Balloon 3 (DWG FRM0105, NV-30)</v>
      </c>
      <c r="AO166" t="str">
        <v>Balloon 3 (P# 9890002-20)</v>
      </c>
      <c r="AP166" t="str">
        <v>Balloon 4</v>
      </c>
      <c r="AQ166" t="str">
        <v>Balloon 4 (P# 9890002-20)</v>
      </c>
      <c r="AR166" t="str">
        <v>Below Middle Band</v>
      </c>
      <c r="AS166" t="str">
        <v>Best Fit Pin, .003 or Less =Pass</v>
      </c>
      <c r="AT166" t="str">
        <v>Blank</v>
      </c>
      <c r="AU166" t="str">
        <v>Blank Turn Maj.</v>
      </c>
      <c r="AV166" t="str">
        <v>Blank Turn Maj. Mill Flt., OL4172</v>
      </c>
      <c r="AW166" t="str">
        <v>Blank Without .010 Slots</v>
      </c>
      <c r="AX166" t="str">
        <v>Blank Without .010 Slots, Section</v>
      </c>
      <c r="AY166" t="str">
        <v>Blank without thread</v>
      </c>
      <c r="AZ166" t="str">
        <v xml:space="preserve">Blank, Center of V Grv. </v>
      </c>
      <c r="BA166" t="str">
        <v>Blank, Check R adjacent Balloon 17</v>
      </c>
      <c r="BB166" t="str">
        <v>Blank, EXT. Feature</v>
      </c>
      <c r="BC166" t="str">
        <v>Blank, See Image, OL04335</v>
      </c>
      <c r="BD166" t="str">
        <v>Blank, See Image, OL04336</v>
      </c>
      <c r="BE166" t="str">
        <v xml:space="preserve">Blank, Thrd. </v>
      </c>
      <c r="BF166" t="str">
        <v>Blank, Turn Tip</v>
      </c>
      <c r="BG166" t="str">
        <v>Blank, Without Thrd.</v>
      </c>
      <c r="BH166" t="str">
        <v>Blank, Without Thread</v>
      </c>
      <c r="BI166" t="str">
        <v xml:space="preserve">Blunt Start Blend to Minor </v>
      </c>
      <c r="BJ166" t="str">
        <v>Calc., Use Go HEX</v>
      </c>
      <c r="BK166" t="str">
        <v>Can't dig into OD</v>
      </c>
      <c r="BL166" t="str">
        <v>Carbide Gauge</v>
      </c>
      <c r="BM166" t="str">
        <v xml:space="preserve">Center of V Grv. </v>
      </c>
      <c r="BN166" t="str">
        <v>Centered Less than .03 = Pass</v>
      </c>
      <c r="BO166" t="str">
        <v>Centered within .0005 or Less = Pass</v>
      </c>
      <c r="BP166" t="str">
        <v>Centered within .001 or Less = Pass</v>
      </c>
      <c r="BQ166" t="str">
        <v>Centered within .0254 or Less = Pass</v>
      </c>
      <c r="BR166" t="str">
        <v>Check close to Rod Slot</v>
      </c>
      <c r="BS166" t="str">
        <v>Check every other hole</v>
      </c>
      <c r="BT166" t="str">
        <v>Check Go over full length of slot.</v>
      </c>
      <c r="BU166" t="str">
        <v>Check Near Closed End</v>
      </c>
      <c r="BV166" t="str">
        <v>Check per Print View, Away from Rod Slot</v>
      </c>
      <c r="BW166" t="str">
        <v>Check to Balloon 30 Go Pin</v>
      </c>
      <c r="BX166" t="str">
        <v>Check with .2705 SET Pin Inside Part</v>
      </c>
      <c r="BY166" t="str">
        <v>Check with Hex Up</v>
      </c>
      <c r="BZ166" t="str">
        <v>CMM Blank</v>
      </c>
      <c r="CA166" t="str">
        <v>Confirm Full Radius</v>
      </c>
      <c r="CB166" t="str">
        <v>Constrained in fixture</v>
      </c>
      <c r="CC166" t="str">
        <v>Constrained with Ring</v>
      </c>
      <c r="CD166" t="str">
        <v>Constrained, See Image</v>
      </c>
      <c r="CE166" t="str">
        <v>Dim. "A"</v>
      </c>
      <c r="CF166" t="str">
        <v>Dim. "B"</v>
      </c>
      <c r="CG166" t="str">
        <v>Dim. "C"</v>
      </c>
      <c r="CH166" t="str">
        <v>Dim. "D", Whirl Blank</v>
      </c>
      <c r="CI166" t="str">
        <v>Dim. "G"</v>
      </c>
      <c r="CJ166" t="str">
        <v>Dim. E, Blank Turn Maj. &amp;  Mill Flt</v>
      </c>
      <c r="CK166" t="str">
        <v>Dim. E, Blank Turn Maj.&amp;  Mill Flt</v>
      </c>
      <c r="CL166" t="str">
        <v>Dim. H, Whirl Blank</v>
      </c>
      <c r="CM166" t="str">
        <v>Dim. J, 'Blank Turn Maj. &amp; Whirl Blank</v>
      </c>
      <c r="CN166" t="str">
        <v>Disk Drop Indicator Tip</v>
      </c>
      <c r="CO166" t="str">
        <v>DWG 100448-15, Balloon F_1</v>
      </c>
      <c r="CP166" t="str">
        <v>DWG 100448-15, OL02571</v>
      </c>
      <c r="CQ166" t="str">
        <v>DWG 100448-41</v>
      </c>
      <c r="CR166" t="str">
        <v>DWG 9890040, (10E),Section Part, OL01139</v>
      </c>
      <c r="CS166" t="str">
        <v>DWG 9890040, (10E),Section, OL01139</v>
      </c>
      <c r="CT166" t="str">
        <v>DWG 9890040, (11E)</v>
      </c>
      <c r="CU166" t="str">
        <v>DWG 9890040, (11E), Pins with Flats</v>
      </c>
      <c r="CV166" t="str">
        <v>DWG 9890040, (12E),  Pass=.002 or less</v>
      </c>
      <c r="CW166" t="str">
        <v>DWG 9890040, (12E), See Image</v>
      </c>
      <c r="CX166" t="str">
        <v>DWG 9890040, (1E), OL01431</v>
      </c>
      <c r="CY166" t="str">
        <v>DWG 9890040, (1E), OL01432</v>
      </c>
      <c r="CZ166" t="str">
        <v>DWG 9890040, (2E), OL01432</v>
      </c>
      <c r="DA166" t="str">
        <v>DWG 9890040, (3E)</v>
      </c>
      <c r="DB166" t="str">
        <v>DWG 9890040, (4E)</v>
      </c>
      <c r="DC166" t="str">
        <v>DWG 9890040, (5E), OL02336</v>
      </c>
      <c r="DD166" t="str">
        <v>DWG 9890040, (6E)</v>
      </c>
      <c r="DE166" t="str">
        <v>DWG 9890040, (7E)</v>
      </c>
      <c r="DF166" t="str">
        <v>DWG 9890040, (8E), OL01433</v>
      </c>
      <c r="DG166" t="str">
        <v>DWG 9890040, (8E), OL01433, Section</v>
      </c>
      <c r="DH166" t="str">
        <v>DWG 9890040, (9E), Close to Rod Slot</v>
      </c>
      <c r="DI166" t="str">
        <v>DWG 9890040, (9E),Close to Rod Slot</v>
      </c>
      <c r="DJ166" t="str">
        <v>DWG FRM0105 PAGE 2</v>
      </c>
      <c r="DK166" t="str">
        <v>DWG# 100448-41</v>
      </c>
      <c r="DL166" t="str">
        <v>DWG# 100448-44</v>
      </c>
      <c r="DM166" t="str">
        <v>DWG# 9890003  (1), Section OL00436/A</v>
      </c>
      <c r="DN166" t="str">
        <v>DWG# 9890003 (3), Ring Gauge Constrained</v>
      </c>
      <c r="DO166" t="str">
        <v>DWG# 9890003 (4), Section</v>
      </c>
      <c r="DP166" t="str">
        <v>DWG#100448-26, Balloon 1K, OL02350</v>
      </c>
      <c r="DQ166" t="str">
        <v>DWG#100448-26, Balloon 2K, OL02350</v>
      </c>
      <c r="DR166" t="str">
        <v>DWG#100448-26, Balloon 3K, OL02363</v>
      </c>
      <c r="DS166" t="str">
        <v>DWG#100448-26, Balloon 4K</v>
      </c>
      <c r="DT166" t="str">
        <v>DWG#100448-26, Balloon 5K, Section</v>
      </c>
      <c r="DU166" t="str">
        <v>DWG#100448-26, Balloon 6K</v>
      </c>
      <c r="DV166" t="str">
        <v>DWG#100448-26, Balloon 7K, Section</v>
      </c>
      <c r="DW166" t="str">
        <v>DWG#100448-26, Mfg. Tol.</v>
      </c>
      <c r="DX166" t="str">
        <v>DWG#9890003 (2) Ring Gauge Constrained</v>
      </c>
      <c r="DY166" t="str">
        <v>DWG#9890044</v>
      </c>
      <c r="DZ166" t="str">
        <v>DWG#9890044 .1985 to .2005=Pass</v>
      </c>
      <c r="EA166" t="str">
        <v>DWG#9890044 Overlay OL02441</v>
      </c>
      <c r="EB166" t="str">
        <v>DWG#9890044, OL02441</v>
      </c>
      <c r="EC166" t="str">
        <v>DWG#FRM0105</v>
      </c>
      <c r="ED166" t="str">
        <v>EXT.</v>
      </c>
      <c r="EE166" t="str">
        <v>EXT. Section, OL02460</v>
      </c>
      <c r="EF166" t="str">
        <v>EXT., OL04223</v>
      </c>
      <c r="EG166" t="str">
        <v>Flat Drop Indicator Tip</v>
      </c>
      <c r="EH166" t="str">
        <v>Full Go Pin, No Light, at Radius</v>
      </c>
      <c r="EI166" t="str">
        <v>Function Check</v>
      </c>
      <c r="EJ166" t="str">
        <v>GO Function Gauge</v>
      </c>
      <c r="EK166" t="str">
        <v>Go Gauge for Balloon 1 &amp; 4</v>
      </c>
      <c r="EL166" t="str">
        <v>Go Pin must pass through</v>
      </c>
      <c r="EM166" t="str">
        <v>Greater than .005 = Fail, Section</v>
      </c>
      <c r="EN166" t="str">
        <v>Greater than .025 out of center = Fail</v>
      </c>
      <c r="EO166" t="str">
        <v>Greater than 2.6 = Pass</v>
      </c>
      <c r="EP166" t="str">
        <v>Green = Pass, Red = Fail</v>
      </c>
      <c r="EQ166" t="str">
        <v>Hex Depth</v>
      </c>
      <c r="ER166" t="str">
        <v>Hex Minor</v>
      </c>
      <c r="ES166" t="str">
        <v>Hole Dia.</v>
      </c>
      <c r="ET166" t="str">
        <v>Hook or Disk Tip</v>
      </c>
      <c r="EU166" t="str">
        <v>ID Sphere Finish</v>
      </c>
      <c r="EV166" t="str">
        <v>ID/OD Both Sides, Diff. .002 or less = Pass</v>
      </c>
      <c r="EW166" t="str">
        <v>If Looks Big, Section</v>
      </c>
      <c r="EX166" t="str">
        <v>If Looks Small, Section</v>
      </c>
      <c r="EY166" t="str">
        <v>Insp. Close to Break Away, Mfg.Tol.</v>
      </c>
      <c r="EZ166" t="str">
        <v>INT.</v>
      </c>
      <c r="FA166" t="str">
        <v>INT. Section, OL02460</v>
      </c>
      <c r="FB166" t="str">
        <v>INT., OL04223</v>
      </c>
      <c r="FC166" t="str">
        <v>Intersect. of 7.7 &amp; R0.10</v>
      </c>
      <c r="FD166" t="str">
        <v>Intersect. of 8.79 and R.25 MAX</v>
      </c>
      <c r="FE166" t="str">
        <v>Keep Ind. Tip away from corner</v>
      </c>
      <c r="FF166" t="str">
        <v>L31</v>
      </c>
      <c r="FG166" t="str">
        <v>Laser Mark</v>
      </c>
      <c r="FH166" t="str">
        <v>LASER PER NOTE 4</v>
      </c>
      <c r="FI166" t="str">
        <v>LASER PER NOTE 4, Final Check 1 only</v>
      </c>
      <c r="FJ166" t="str">
        <v>Less than .002 out of center = Pass</v>
      </c>
      <c r="FK166" t="str">
        <v>Less than 2.75 = Pass, Section</v>
      </c>
      <c r="FL166" t="str">
        <v>List as pin. Not Calibrated</v>
      </c>
      <c r="FM166" t="str">
        <v>M9 X 1.25 BUTT See Comment Image</v>
      </c>
      <c r="FN166" t="str">
        <v>Manual Section</v>
      </c>
      <c r="FO166" t="str">
        <v>Max Deep .241 NO-GO =.42</v>
      </c>
      <c r="FP166" t="str">
        <v>MAX Depth of (Note 7) .241 NO-GO Pin</v>
      </c>
      <c r="FQ166" t="str">
        <v>Measure from Blue Line, See Image</v>
      </c>
      <c r="FR166" t="str">
        <v>Measure Width of Blue Area, See Image</v>
      </c>
      <c r="FS166" t="str">
        <v>Mfg. Tol</v>
      </c>
      <c r="FT166" t="str">
        <v>Mfg. Tol, See Image</v>
      </c>
      <c r="FU166" t="str">
        <v>Mfg. Tol.</v>
      </c>
      <c r="FV166" t="str">
        <v>Mfg. Tol. "A"</v>
      </c>
      <c r="FW166" t="str">
        <v>Mfg. Tol. (Zero on Gauge Full Dia. Lead)</v>
      </c>
      <c r="FX166" t="str">
        <v>Mfg. Tol. Balloon 11, See Image</v>
      </c>
      <c r="FY166" t="str">
        <v>Mfg. Tol. Balloon 4</v>
      </c>
      <c r="FZ166" t="str">
        <v>Mfg. Tol. Balloon 7</v>
      </c>
      <c r="GA166" t="str">
        <v xml:space="preserve">Mfg. Tol. C-Bore Face (Ballo 28) </v>
      </c>
      <c r="GB166" t="str">
        <v>Mfg. Tol. Section</v>
      </c>
      <c r="GC166" t="str">
        <v>Mfg. Tol. See Image</v>
      </c>
      <c r="GD166" t="str">
        <v>Mfg. Tol., 3 Places, Record MAX</v>
      </c>
      <c r="GE166" t="str">
        <v>Mfg. Tol., Balloon 11</v>
      </c>
      <c r="GF166" t="str">
        <v>Mfg. Tol., Balloon 7</v>
      </c>
      <c r="GG166" t="str">
        <v>Mfg. Tol., Blank</v>
      </c>
      <c r="GH166" t="str">
        <v>Mfg. Tol., Blank, Balloon 12</v>
      </c>
      <c r="GI166" t="str">
        <v>Mfg. Tol., Blend to SØ.320</v>
      </c>
      <c r="GJ166" t="str">
        <v>Mfg. Tol., Calculation</v>
      </c>
      <c r="GK166" t="str">
        <v>Mfg. Tol., For Mill Fixture</v>
      </c>
      <c r="GL166" t="str">
        <v>Mfg. Tol., L32</v>
      </c>
      <c r="GM166" t="str">
        <v>Mfg. Tol., L33</v>
      </c>
      <c r="GN166" t="str">
        <v>Mfg. Tol., No Tool Marks</v>
      </c>
      <c r="GO166" t="str">
        <v>Mfg. Tol., OL03361</v>
      </c>
      <c r="GP166" t="str">
        <v>Mfg. Tol., Record off center value</v>
      </c>
      <c r="GQ166" t="str">
        <v>Mfg. Tol., Same 3 Places, Record MIN</v>
      </c>
      <c r="GR166" t="str">
        <v>Mfg. Tol., Section</v>
      </c>
      <c r="GS166" t="str">
        <v>Mfg. Tol., Section B-B</v>
      </c>
      <c r="GT166" t="str">
        <v>Mfg. Tol., Section, OL03361</v>
      </c>
      <c r="GU166" t="str">
        <v>Mfg. Tol., Section, Per Note 2</v>
      </c>
      <c r="GV166" t="str">
        <v>Mfg. Tol., See Image</v>
      </c>
      <c r="GW166" t="str">
        <v>Mfg. Tol., See Image, Bore in Blue</v>
      </c>
      <c r="GX166" t="str">
        <v>Mfg. Tol., See Image, Hook Tip</v>
      </c>
      <c r="GY166" t="str">
        <v>Mfg. Tol., Sharp Okay No Burr</v>
      </c>
      <c r="GZ166" t="str">
        <v>Mfg. Tol., Threadless Blank</v>
      </c>
      <c r="HA166" t="str">
        <v>Mfg.Tol.</v>
      </c>
      <c r="HB166" t="str">
        <v>Mgf. To., T.S.C.</v>
      </c>
      <c r="HC166" t="str">
        <v>Milled Feature</v>
      </c>
      <c r="HD166" t="str">
        <v>Milled Feature, OL04045</v>
      </c>
      <c r="HE166" t="str">
        <v>More than .0005 out of center = Fail</v>
      </c>
      <c r="HF166" t="str">
        <v>Must Pass Through</v>
      </c>
      <c r="HG166" t="str">
        <v>Must pass through gauge</v>
      </c>
      <c r="HH166" t="str">
        <v>Must Pass Through Go Gauge</v>
      </c>
      <c r="HI166" t="str">
        <v>Must Pass, See Image.</v>
      </c>
      <c r="HJ166" t="str">
        <v>NA</v>
      </c>
      <c r="HK166" t="str">
        <v>Narrow Area</v>
      </c>
      <c r="HL166" t="str">
        <v>Near Balloon 21</v>
      </c>
      <c r="HM166" t="str">
        <v>Near Datum B</v>
      </c>
      <c r="HN166" t="str">
        <v>Neck Dia.</v>
      </c>
      <c r="HO166" t="str">
        <v>Neck to Head Rad.</v>
      </c>
      <c r="HP166" t="str">
        <v>No Copper Deposits Allowed</v>
      </c>
      <c r="HQ166" t="str">
        <v>No Section</v>
      </c>
      <c r="HR166" t="str">
        <v>No Section, .01 to .014 = Pass</v>
      </c>
      <c r="HS166" t="str">
        <v>No Section, Rotate Part</v>
      </c>
      <c r="HT166" t="str">
        <v>No Section, See Image</v>
      </c>
      <c r="HU166" t="str">
        <v>No Slot, Section B-B</v>
      </c>
      <c r="HV166" t="str">
        <v>No visual step = Pass</v>
      </c>
      <c r="HW166" t="str">
        <v>Not to exceed .95 Deep</v>
      </c>
      <c r="HX166" t="str">
        <v>Note 1</v>
      </c>
      <c r="HY166" t="str">
        <v>OL00333/A</v>
      </c>
      <c r="HZ166" t="str">
        <v>OL00519</v>
      </c>
      <c r="IA166" t="str">
        <v>OL00520</v>
      </c>
      <c r="IB166" t="str">
        <v>OL00529</v>
      </c>
      <c r="IC166" t="str">
        <v>OL00542</v>
      </c>
      <c r="ID166" t="str">
        <v>OL00724</v>
      </c>
      <c r="IE166" t="str">
        <v>OL01250</v>
      </c>
      <c r="IF166" t="str">
        <v>OL01869, Threadless Blank</v>
      </c>
      <c r="IG166" t="str">
        <v>OL01870, Section</v>
      </c>
      <c r="IH166" t="str">
        <v>OL02255</v>
      </c>
      <c r="II166" t="str">
        <v>OL02255, Mfg. Tol.</v>
      </c>
      <c r="IJ166" t="str">
        <v>OL02302</v>
      </c>
      <c r="IK166" t="str">
        <v xml:space="preserve">OL02318  needed per image instructions </v>
      </c>
      <c r="IL166" t="str">
        <v>OL02556</v>
      </c>
      <c r="IM166" t="str">
        <v>OL02557</v>
      </c>
      <c r="IN166" t="str">
        <v>OL02567</v>
      </c>
      <c r="IO166" t="str">
        <v>OL02653</v>
      </c>
      <c r="IP166" t="str">
        <v>OL02718</v>
      </c>
      <c r="IQ166" t="str">
        <v>OL02841</v>
      </c>
      <c r="IR166" t="str">
        <v>OL02842</v>
      </c>
      <c r="IS166" t="str">
        <v>OL02844</v>
      </c>
      <c r="IT166" t="str">
        <v>OL02871</v>
      </c>
      <c r="IU166" t="str">
        <v>OL02887</v>
      </c>
      <c r="IV166" t="str">
        <v>OL03500</v>
      </c>
      <c r="IW166" t="str">
        <v>OL03766</v>
      </c>
      <c r="IX166" t="str">
        <v>OL03868</v>
      </c>
      <c r="IY166" t="str">
        <v>OL03869</v>
      </c>
      <c r="IZ166" t="str">
        <v>OL03870</v>
      </c>
      <c r="JA166" t="str">
        <v>OL03873, DWG# 100448-44</v>
      </c>
      <c r="JB166" t="str">
        <v>OL03949</v>
      </c>
      <c r="JC166" t="str">
        <v xml:space="preserve">OL04043, Section </v>
      </c>
      <c r="JD166" t="str">
        <v xml:space="preserve">OL04044, Section </v>
      </c>
      <c r="JE166" t="str">
        <v>OL04045</v>
      </c>
      <c r="JF166" t="str">
        <v>OL04045, Milled Feature</v>
      </c>
      <c r="JG166" t="str">
        <v>OL04063</v>
      </c>
      <c r="JH166" t="str">
        <v>OL04064</v>
      </c>
      <c r="JI166" t="str">
        <v>OL04065</v>
      </c>
      <c r="JJ166" t="str">
        <v>OL04181</v>
      </c>
      <c r="JK166" t="str">
        <v>OL04218</v>
      </c>
      <c r="JL166" t="str">
        <v>OL04224, See Image</v>
      </c>
      <c r="JM166" t="str">
        <v>OL04374</v>
      </c>
      <c r="JN166" t="str">
        <v>OL04375, Section M-M</v>
      </c>
      <c r="JO166" t="str">
        <v>OL04376, Section M-M</v>
      </c>
      <c r="JP166" t="str">
        <v>OL04443</v>
      </c>
      <c r="JQ166" t="str">
        <v>OL04444</v>
      </c>
      <c r="JR166" t="str">
        <v>OL05000</v>
      </c>
      <c r="JS166" t="str">
        <v>One side of slot</v>
      </c>
      <c r="JT166" t="str">
        <v>Other side of slot</v>
      </c>
      <c r="JU166" t="str">
        <v>Out of center more than .002 = Fail</v>
      </c>
      <c r="JV166" t="str">
        <v>Out of center more than.002 = Fail</v>
      </c>
      <c r="JW166" t="str">
        <v>Overlay OL02713</v>
      </c>
      <c r="JX166" t="str">
        <v>Overlay OL02714</v>
      </c>
      <c r="JY166" t="str">
        <v>Overlay OL02718</v>
      </c>
      <c r="JZ166" t="str">
        <v>Overlay OL03831, Mfg. Tol.</v>
      </c>
      <c r="KA166" t="str">
        <v>Part Without Slots</v>
      </c>
      <c r="KB166" t="str">
        <v>Part Without Slots, See Image</v>
      </c>
      <c r="KC166" t="str">
        <v xml:space="preserve">Pass = .0254 or Less </v>
      </c>
      <c r="KD166" t="str">
        <v>PD MIN = 4.361, PD MAX = 4.456</v>
      </c>
      <c r="KE166" t="str">
        <v>Per Balloon 2 Note</v>
      </c>
      <c r="KF166" t="str">
        <v>Per drawing note(s) 8.</v>
      </c>
      <c r="KG166" t="str">
        <v>Point or Sphere Tip</v>
      </c>
      <c r="KH166" t="str">
        <v>Point Tip</v>
      </c>
      <c r="KI166" t="str">
        <v>R.9 to R1.1 = Pass, See Image</v>
      </c>
      <c r="KJ166" t="str">
        <v>Ram Construction</v>
      </c>
      <c r="KK166" t="str">
        <v>Record Same Pass / Fail All Balloons</v>
      </c>
      <c r="KL166" t="str">
        <v>Ref. Balloon 1</v>
      </c>
      <c r="KM166" t="str">
        <v>Ref. Balloon 12</v>
      </c>
      <c r="KN166" t="str">
        <v>Ref. Balloon 13, 100% AQL</v>
      </c>
      <c r="KO166" t="str">
        <v>Ref. Balloon 2</v>
      </c>
      <c r="KP166" t="str">
        <v>Ref. Balloon 21, 100% AQL</v>
      </c>
      <c r="KQ166" t="str">
        <v>Ref. Balloon 4</v>
      </c>
      <c r="KR166" t="str">
        <v>Ref. Balloon 7</v>
      </c>
      <c r="KS166" t="str">
        <v>Ref. Balloon 8</v>
      </c>
      <c r="KT166" t="str">
        <v>Relieved Pin Gauges 09236 &amp; 09235</v>
      </c>
      <c r="KU166" t="str">
        <v>Rotate Part</v>
      </c>
      <c r="KV166" t="str">
        <v>Rotate Part, See Image</v>
      </c>
      <c r="KW166" t="str">
        <v>Same as Root Radius</v>
      </c>
      <c r="KX166" t="str">
        <v>Section</v>
      </c>
      <c r="KY166" t="str">
        <v>Section B-B</v>
      </c>
      <c r="KZ166" t="str">
        <v>Section B-B, Distance Between Grooves</v>
      </c>
      <c r="LA166" t="str">
        <v>Section C-C</v>
      </c>
      <c r="LB166" t="str">
        <v>Section Part</v>
      </c>
      <c r="LC166" t="str">
        <v>Section Part, Measured from Opposite Face</v>
      </c>
      <c r="LD166" t="str">
        <v>Section, Broachless Blank</v>
      </c>
      <c r="LE166" t="str">
        <v>Section, EXT. Sphere Location.</v>
      </c>
      <c r="LF166" t="str">
        <v>Section, Hex Cham. Ang.</v>
      </c>
      <c r="LG166" t="str">
        <v>Section, Hex Fillet Rad.</v>
      </c>
      <c r="LH166" t="str">
        <v>Section, INT. Feature</v>
      </c>
      <c r="LI166" t="str">
        <v>Section, INT. Sphere Location.</v>
      </c>
      <c r="LJ166" t="str">
        <v>Section, Mfg. Tol.</v>
      </c>
      <c r="LK166" t="str">
        <v>Section, Mfg. Tol., See Image</v>
      </c>
      <c r="LL166" t="str">
        <v>Section, OL00486</v>
      </c>
      <c r="LM166" t="str">
        <v>Section, OL00542</v>
      </c>
      <c r="LN166" t="str">
        <v>Section, OL00543</v>
      </c>
      <c r="LO166" t="str">
        <v>Section, OL00544</v>
      </c>
      <c r="LP166" t="str">
        <v>Section, OL00545</v>
      </c>
      <c r="LQ166" t="str">
        <v>Section, OL00546</v>
      </c>
      <c r="LR166" t="str">
        <v>Section, OL00547</v>
      </c>
      <c r="LS166" t="str">
        <v>Section, OL00555</v>
      </c>
      <c r="LT166" t="str">
        <v>Section, OL00725</v>
      </c>
      <c r="LU166" t="str">
        <v>Section, OL01430</v>
      </c>
      <c r="LV166" t="str">
        <v>Section, OL01434</v>
      </c>
      <c r="LW166" t="str">
        <v>Section, OL01435</v>
      </c>
      <c r="LX166" t="str">
        <v>Section, OL01807</v>
      </c>
      <c r="LY166" t="str">
        <v>Section, OL01830</v>
      </c>
      <c r="LZ166" t="str">
        <v>Section, OL02351</v>
      </c>
      <c r="MA166" t="str">
        <v>Section, OL02519</v>
      </c>
      <c r="MB166" t="str">
        <v>Section, OL02520</v>
      </c>
      <c r="MC166" t="str">
        <v>Section, OL02522</v>
      </c>
      <c r="MD166" t="str">
        <v>Section, OL02540</v>
      </c>
      <c r="ME166" t="str">
        <v>Section, OL02541</v>
      </c>
      <c r="MF166" t="str">
        <v>Section, OL02552</v>
      </c>
      <c r="MG166" t="str">
        <v>Section, OL02553</v>
      </c>
      <c r="MH166" t="str">
        <v>Section, OL02554</v>
      </c>
      <c r="MI166" t="str">
        <v>Section, OL02555</v>
      </c>
      <c r="MJ166" t="str">
        <v>Section, OL02558</v>
      </c>
      <c r="MK166" t="str">
        <v>Section, OL02559</v>
      </c>
      <c r="ML166" t="str">
        <v>Section, OL02560</v>
      </c>
      <c r="MM166" t="str">
        <v>Section, OL02619</v>
      </c>
      <c r="MN166" t="str">
        <v>Section, OL02620</v>
      </c>
      <c r="MO166" t="str">
        <v>Section, OL02621</v>
      </c>
      <c r="MP166" t="str">
        <v>Section, OL02622</v>
      </c>
      <c r="MQ166" t="str">
        <v>Section, OL02623</v>
      </c>
      <c r="MR166" t="str">
        <v>Section, OL02624</v>
      </c>
      <c r="MS166" t="str">
        <v>Section, OL02652</v>
      </c>
      <c r="MT166" t="str">
        <v>Section, OL02680</v>
      </c>
      <c r="MU166" t="str">
        <v>Section, OL02793</v>
      </c>
      <c r="MV166" t="str">
        <v>Section, OL02823</v>
      </c>
      <c r="MW166" t="str">
        <v>Section, OL02843</v>
      </c>
      <c r="MX166" t="str">
        <v>Section, OL03026, Ext.</v>
      </c>
      <c r="MY166" t="str">
        <v>Section, OL03026, Int.</v>
      </c>
      <c r="MZ166" t="str">
        <v>Section, OL03570, DWG# 100448-41</v>
      </c>
      <c r="NA166" t="str">
        <v>Section, OL03781</v>
      </c>
      <c r="NB166" t="str">
        <v>Section, OL03911</v>
      </c>
      <c r="NC166" t="str">
        <v>Section, OL03912</v>
      </c>
      <c r="ND166" t="str">
        <v>Section, OL03928</v>
      </c>
      <c r="NE166" t="str">
        <v>Section, OL03929</v>
      </c>
      <c r="NF166" t="str">
        <v>Section, OL04030</v>
      </c>
      <c r="NG166" t="str">
        <v>Section, OL04037</v>
      </c>
      <c r="NH166" t="str">
        <v>Section, OL04038</v>
      </c>
      <c r="NI166" t="str">
        <v>Section, OL04046</v>
      </c>
      <c r="NJ166" t="str">
        <v>Section, OL04065</v>
      </c>
      <c r="NK166" t="str">
        <v>Section, OL04066</v>
      </c>
      <c r="NL166" t="str">
        <v>Section, OL04067</v>
      </c>
      <c r="NM166" t="str">
        <v>Section, OL04069</v>
      </c>
      <c r="NN166" t="str">
        <v>Section, OL04071</v>
      </c>
      <c r="NO166" t="str">
        <v>Section, OL04173</v>
      </c>
      <c r="NP166" t="str">
        <v>Section, OL04174</v>
      </c>
      <c r="NQ166" t="str">
        <v>Section, OL04214</v>
      </c>
      <c r="NR166" t="str">
        <v>Section, OL04215</v>
      </c>
      <c r="NS166" t="str">
        <v>Section, OL04216</v>
      </c>
      <c r="NT166" t="str">
        <v>Section, OL04217</v>
      </c>
      <c r="NU166" t="str">
        <v>Section, Overlay OL02716</v>
      </c>
      <c r="NV166" t="str">
        <v>Section, Overlay OL02717</v>
      </c>
      <c r="NW166" t="str">
        <v>Section, See Image</v>
      </c>
      <c r="NX166" t="str">
        <v>Section, See Image, DWG# 100448-41</v>
      </c>
      <c r="NY166" t="str">
        <v>Section, Without Sots</v>
      </c>
      <c r="NZ166" t="str">
        <v>See Comments Sheet</v>
      </c>
      <c r="OA166" t="str">
        <v>See Comments Sheet, OL02318</v>
      </c>
      <c r="OB166" t="str">
        <v>See Image</v>
      </c>
      <c r="OC166" t="str">
        <v>See Image, .005 or Less = Pass</v>
      </c>
      <c r="OD166" t="str">
        <v>See Image, Check Near Radius</v>
      </c>
      <c r="OE166" t="str">
        <v>See Image, Constrained</v>
      </c>
      <c r="OF166" t="str">
        <v>See Image, Distance Between Flats</v>
      </c>
      <c r="OG166" t="str">
        <v xml:space="preserve">See Image, Mfg. Tol, Section A-A </v>
      </c>
      <c r="OH166" t="str">
        <v>See image, Mfg. Tol.</v>
      </c>
      <c r="OI166" t="str">
        <v>See Image, Mic. Across Flats</v>
      </c>
      <c r="OJ166" t="str">
        <v>See Image, OL02850</v>
      </c>
      <c r="OK166" t="str">
        <v>See Image, OL02880</v>
      </c>
      <c r="OL166" t="str">
        <v>See Image, OL03926</v>
      </c>
      <c r="OM166" t="str">
        <v>See Image, OL03927</v>
      </c>
      <c r="ON166" t="str">
        <v>See Image, OL04003</v>
      </c>
      <c r="OO166" t="str">
        <v>'See Image, OL04342,  Best Fit Joe Block</v>
      </c>
      <c r="OP166" t="str">
        <v>See Image, OL04342,  Blank</v>
      </c>
      <c r="OQ166" t="str">
        <v>See Image, OL04342, Blank</v>
      </c>
      <c r="OR166" t="str">
        <v>See Image, OL04343, Blank</v>
      </c>
      <c r="OS166" t="str">
        <v>See Image, Pass = .002 or Less</v>
      </c>
      <c r="OT166" t="str">
        <v>See Image, Rcd. MAX</v>
      </c>
      <c r="OU166" t="str">
        <v>See Image, Rcd. MIN</v>
      </c>
      <c r="OV166" t="str">
        <v>See Image, Section</v>
      </c>
      <c r="OW166" t="str">
        <v>See Image, Section A-A</v>
      </c>
      <c r="OX166" t="str">
        <v>See Image, Section B-B</v>
      </c>
      <c r="OY166" t="str">
        <v>See Image, Section B-B, TSC</v>
      </c>
      <c r="OZ166" t="str">
        <v>See Image, Shank Drawing # 18000-XX-XX A</v>
      </c>
      <c r="PA166" t="str">
        <v>Sequencial Laser 01, 120 Per Print</v>
      </c>
      <c r="PB166" t="str">
        <v>Set to .202, Zero on Thread Lead</v>
      </c>
      <c r="PC166" t="str">
        <v>Sharp OK, No Burr</v>
      </c>
      <c r="PD166" t="str">
        <v>Sharp OK, No Raised Edge, See Image</v>
      </c>
      <c r="PE166" t="str">
        <v>Sharp OK, No Raised Edges</v>
      </c>
      <c r="PF166" t="str">
        <v>Sharp okay no raised edge</v>
      </c>
      <c r="PG166" t="str">
        <v>Sharp Okay, No Burr</v>
      </c>
      <c r="PH166" t="str">
        <v>Sharp Okay, No Raised Edge</v>
      </c>
      <c r="PI166" t="str">
        <v>Sharp Okay, No Raised Edges,</v>
      </c>
      <c r="PJ166" t="str">
        <v>Sharp Okay, See Image</v>
      </c>
      <c r="PK166" t="str">
        <v xml:space="preserve">Start of Radius @ .195 </v>
      </c>
      <c r="PL166" t="str">
        <v xml:space="preserve">Start of Radius @ .21 </v>
      </c>
      <c r="PM166" t="str">
        <v xml:space="preserve">T.S.C. </v>
      </c>
      <c r="PN166" t="str">
        <v>Tangent Point</v>
      </c>
      <c r="PO166" t="str">
        <v>Tangent point of R.50</v>
      </c>
      <c r="PP166" t="str">
        <v>Taper Check, Mfg.Tol.</v>
      </c>
      <c r="PQ166" t="str">
        <v>Taper Check, Mfg.Tol., See Image</v>
      </c>
      <c r="PR166" t="str">
        <v>Thrd. Minor Ø</v>
      </c>
      <c r="PS166" t="str">
        <v>Thrd. Relief Ø</v>
      </c>
      <c r="PT166" t="str">
        <v>Threadless Blank</v>
      </c>
      <c r="PU166" t="str">
        <v>Threadless Blank, From Major Ø</v>
      </c>
      <c r="PV166" t="str">
        <v>Threadless Blank, Mfg. Tol.</v>
      </c>
      <c r="PW166" t="str">
        <v>Threadless Blank, Thrd. to Neck Rad.</v>
      </c>
      <c r="PX166" t="str">
        <v>Thredless Blank</v>
      </c>
      <c r="PY166" t="str">
        <v>To center of R.005</v>
      </c>
      <c r="PZ166" t="str">
        <v>Torx Min. Dia.</v>
      </c>
      <c r="QA166" t="str">
        <v>Turn Ø Free of Mill Marks</v>
      </c>
      <c r="QB166" t="str">
        <v>Use (Full) GO Hex</v>
      </c>
      <c r="QC166" t="str">
        <v>Use Balloon 1 FULL Gauge</v>
      </c>
      <c r="QD166" t="str">
        <v>Use Balloon 9 FULL GO</v>
      </c>
      <c r="QE166" t="str">
        <v>Use Best Fit Pin</v>
      </c>
      <c r="QF166" t="str">
        <v>Use Disk Tip</v>
      </c>
      <c r="QG166" t="str">
        <v>Use flat bottomed indicator tip.</v>
      </c>
      <c r="QH166" t="str">
        <v xml:space="preserve">Use Full .093 Go Hex </v>
      </c>
      <c r="QI166" t="str">
        <v xml:space="preserve">Use Full .0930 Go Hex </v>
      </c>
      <c r="QJ166" t="str">
        <v>Use Full .1235 Go Hex</v>
      </c>
      <c r="QK166" t="str">
        <v>Use Gauge K2-98-8019-04, See Image</v>
      </c>
      <c r="QL166" t="str">
        <v>Use large flat indicator tip</v>
      </c>
      <c r="QM166" t="str">
        <v>Use Pins.3330/.3350, See Image MAX NO-GO</v>
      </c>
      <c r="QN166" t="str">
        <v>Use Pointed Drop Indicator Tip</v>
      </c>
      <c r="QO166" t="str">
        <v>V-Block</v>
      </c>
      <c r="QP166" t="str">
        <v>V-Block,  AMB for 13</v>
      </c>
      <c r="QQ166" t="str">
        <v>V-Block,  Hex Cham. Dia.</v>
      </c>
      <c r="QR166" t="str">
        <v>V-Block, Hex Depth</v>
      </c>
      <c r="QS166" t="str">
        <v>VBU Gauge</v>
      </c>
      <c r="QT166" t="str">
        <v>Visibally smaller than HEX=Pass</v>
      </c>
      <c r="QU166" t="str">
        <v>Visual Per Drawing</v>
      </c>
      <c r="QV166" t="str">
        <v>Whirl Blank</v>
      </c>
      <c r="QW166" t="str">
        <v xml:space="preserve">Whirl Blank </v>
      </c>
      <c r="QX166" t="str">
        <v>Whirl Blank, Neck Rad. End to Head CL</v>
      </c>
      <c r="QY166" t="str">
        <v>Whirl Blank, Nose Start Dia.</v>
      </c>
      <c r="QZ166" t="str">
        <v>Whirl Blank, Nose Start Dist.</v>
      </c>
      <c r="RA166" t="str">
        <v>Whirl Blank, Thrd. Minor</v>
      </c>
      <c r="RB166" t="str">
        <v>Whirl Blank, Thrd. Pullout Dia.</v>
      </c>
      <c r="RC166" t="str">
        <v>Whole Part, Removal is at Assy. Level</v>
      </c>
      <c r="RD166" t="str">
        <v>Wide Area</v>
      </c>
      <c r="RE166" t="str">
        <v>Zero on End of Go Gauge</v>
      </c>
    </row>
    <row r="167" spans="1:473">
      <c r="A167" t="s">
        <v>803</v>
      </c>
      <c r="C167" t="str" cm="1">
        <f t="array" ref="C167:RE167">TRANSPOSE(_xlfn._xlws.SORT(_xlfn._xlws.FILTER($A$2:$A$600,ISNUMBER(SEARCH('PartLib Table'!M184,$A$2:$A$600)),"not found")))</f>
        <v xml:space="preserve"> 'C', Whirl Blank</v>
      </c>
      <c r="D167" t="str">
        <v xml:space="preserve"> See Image, Constrained</v>
      </c>
      <c r="E167" t="str">
        <v>(.04 to .12 range = Pass)</v>
      </c>
      <c r="F167" t="str">
        <v>(.042 FULL) Go Pin Seat Fully</v>
      </c>
      <c r="G167" t="str">
        <v>(B), Mfg. Tol.</v>
      </c>
      <c r="H167" t="str">
        <v>(B), O.A.L.</v>
      </c>
      <c r="I167" t="str">
        <v>.001 or less =Pass</v>
      </c>
      <c r="J167" t="str">
        <v>.001 or less out of center = Pass</v>
      </c>
      <c r="K167" t="str">
        <v>.002 or Less = Pass</v>
      </c>
      <c r="L167" t="str">
        <v>.002 or Less out of center = Pass</v>
      </c>
      <c r="M167" t="str">
        <v>.005 to .015 = Pass</v>
      </c>
      <c r="N167" t="str">
        <v>.0125 Mean, Section</v>
      </c>
      <c r="O167" t="str">
        <v>.025 or Less in X &amp; Y=Pass</v>
      </c>
      <c r="P167" t="str">
        <v>.038 Mean</v>
      </c>
      <c r="Q167" t="str">
        <v>.063 MM = .0024 IN, See Image</v>
      </c>
      <c r="R167" t="str">
        <v>.063MM = .0024"</v>
      </c>
      <c r="S167" t="str">
        <v>.243 NO-GO, Unconstrained, Must Not Start</v>
      </c>
      <c r="T167" t="str">
        <v>@ Back Face &amp; ID, No Raised Edge</v>
      </c>
      <c r="U167" t="str">
        <v>@ Back Face &amp; OD, No Raised Edge</v>
      </c>
      <c r="V167" t="str">
        <v>@ ID &amp; FACE</v>
      </c>
      <c r="W167" t="str">
        <v>@ OD &amp; BACK FACE</v>
      </c>
      <c r="X167" t="str">
        <v>@ OD &amp; FACE</v>
      </c>
      <c r="Y167" t="str">
        <v>Across from slot</v>
      </c>
      <c r="Z167" t="str">
        <v>All Edge Breaks</v>
      </c>
      <c r="AA167" t="str">
        <v>Attached to bar stock</v>
      </c>
      <c r="AB167" t="str">
        <v xml:space="preserve">Back Turn Fillet Rad. </v>
      </c>
      <c r="AC167" t="str">
        <v>Balloon 1 (DWG FRM0105 Page 2, NV-27)</v>
      </c>
      <c r="AD167" t="str">
        <v>Balloon 1 (DWG FRM0105, NV-30)</v>
      </c>
      <c r="AE167" t="str">
        <v>Balloon 1 (P# 9890002-20) OL00429/A</v>
      </c>
      <c r="AF167" t="str">
        <v>Balloon 1, DWG#FRM0105</v>
      </c>
      <c r="AG167" t="str">
        <v>Balloon 11, See Image</v>
      </c>
      <c r="AH167" t="str">
        <v xml:space="preserve">Balloon 2 (DWG FRM0105 Page 2, NV-27) </v>
      </c>
      <c r="AI167" t="str">
        <v>Balloon 2 (DWG FRM0105, NV-30)</v>
      </c>
      <c r="AJ167" t="str">
        <v>Balloon 2 (P# 9890002-20)</v>
      </c>
      <c r="AK167" t="str">
        <v>Balloon 2, DWG#FRM0105</v>
      </c>
      <c r="AL167" t="str">
        <v>Balloon 2, DWG#FRM0105, See Image</v>
      </c>
      <c r="AM167" t="str">
        <v>Balloon 3 (DWG FRM0105, NV-30 Minor)</v>
      </c>
      <c r="AN167" t="str">
        <v>Balloon 3 (DWG FRM0105, NV-30)</v>
      </c>
      <c r="AO167" t="str">
        <v>Balloon 3 (P# 9890002-20)</v>
      </c>
      <c r="AP167" t="str">
        <v>Balloon 4</v>
      </c>
      <c r="AQ167" t="str">
        <v>Balloon 4 (P# 9890002-20)</v>
      </c>
      <c r="AR167" t="str">
        <v>Below Middle Band</v>
      </c>
      <c r="AS167" t="str">
        <v>Best Fit Pin, .003 or Less =Pass</v>
      </c>
      <c r="AT167" t="str">
        <v>Blank</v>
      </c>
      <c r="AU167" t="str">
        <v>Blank Turn Maj.</v>
      </c>
      <c r="AV167" t="str">
        <v>Blank Turn Maj. Mill Flt., OL4172</v>
      </c>
      <c r="AW167" t="str">
        <v>Blank Without .010 Slots</v>
      </c>
      <c r="AX167" t="str">
        <v>Blank Without .010 Slots, Section</v>
      </c>
      <c r="AY167" t="str">
        <v>Blank without thread</v>
      </c>
      <c r="AZ167" t="str">
        <v xml:space="preserve">Blank, Center of V Grv. </v>
      </c>
      <c r="BA167" t="str">
        <v>Blank, Check R adjacent Balloon 17</v>
      </c>
      <c r="BB167" t="str">
        <v>Blank, EXT. Feature</v>
      </c>
      <c r="BC167" t="str">
        <v>Blank, See Image, OL04335</v>
      </c>
      <c r="BD167" t="str">
        <v>Blank, See Image, OL04336</v>
      </c>
      <c r="BE167" t="str">
        <v xml:space="preserve">Blank, Thrd. </v>
      </c>
      <c r="BF167" t="str">
        <v>Blank, Turn Tip</v>
      </c>
      <c r="BG167" t="str">
        <v>Blank, Without Thrd.</v>
      </c>
      <c r="BH167" t="str">
        <v>Blank, Without Thread</v>
      </c>
      <c r="BI167" t="str">
        <v xml:space="preserve">Blunt Start Blend to Minor </v>
      </c>
      <c r="BJ167" t="str">
        <v>Calc., Use Go HEX</v>
      </c>
      <c r="BK167" t="str">
        <v>Can't dig into OD</v>
      </c>
      <c r="BL167" t="str">
        <v>Carbide Gauge</v>
      </c>
      <c r="BM167" t="str">
        <v xml:space="preserve">Center of V Grv. </v>
      </c>
      <c r="BN167" t="str">
        <v>Centered Less than .03 = Pass</v>
      </c>
      <c r="BO167" t="str">
        <v>Centered within .0005 or Less = Pass</v>
      </c>
      <c r="BP167" t="str">
        <v>Centered within .001 or Less = Pass</v>
      </c>
      <c r="BQ167" t="str">
        <v>Centered within .0254 or Less = Pass</v>
      </c>
      <c r="BR167" t="str">
        <v>Check close to Rod Slot</v>
      </c>
      <c r="BS167" t="str">
        <v>Check every other hole</v>
      </c>
      <c r="BT167" t="str">
        <v>Check Go over full length of slot.</v>
      </c>
      <c r="BU167" t="str">
        <v>Check Near Closed End</v>
      </c>
      <c r="BV167" t="str">
        <v>Check per Print View, Away from Rod Slot</v>
      </c>
      <c r="BW167" t="str">
        <v>Check to Balloon 30 Go Pin</v>
      </c>
      <c r="BX167" t="str">
        <v>Check with .2705 SET Pin Inside Part</v>
      </c>
      <c r="BY167" t="str">
        <v>Check with Hex Up</v>
      </c>
      <c r="BZ167" t="str">
        <v>CMM Blank</v>
      </c>
      <c r="CA167" t="str">
        <v>Confirm Full Radius</v>
      </c>
      <c r="CB167" t="str">
        <v>Constrained in fixture</v>
      </c>
      <c r="CC167" t="str">
        <v>Constrained with Ring</v>
      </c>
      <c r="CD167" t="str">
        <v>Constrained, See Image</v>
      </c>
      <c r="CE167" t="str">
        <v>Dim. "A"</v>
      </c>
      <c r="CF167" t="str">
        <v>Dim. "B"</v>
      </c>
      <c r="CG167" t="str">
        <v>Dim. "C"</v>
      </c>
      <c r="CH167" t="str">
        <v>Dim. "D", Whirl Blank</v>
      </c>
      <c r="CI167" t="str">
        <v>Dim. "G"</v>
      </c>
      <c r="CJ167" t="str">
        <v>Dim. E, Blank Turn Maj. &amp;  Mill Flt</v>
      </c>
      <c r="CK167" t="str">
        <v>Dim. E, Blank Turn Maj.&amp;  Mill Flt</v>
      </c>
      <c r="CL167" t="str">
        <v>Dim. H, Whirl Blank</v>
      </c>
      <c r="CM167" t="str">
        <v>Dim. J, 'Blank Turn Maj. &amp; Whirl Blank</v>
      </c>
      <c r="CN167" t="str">
        <v>Disk Drop Indicator Tip</v>
      </c>
      <c r="CO167" t="str">
        <v>DWG 100448-15, Balloon F_1</v>
      </c>
      <c r="CP167" t="str">
        <v>DWG 100448-15, OL02571</v>
      </c>
      <c r="CQ167" t="str">
        <v>DWG 100448-41</v>
      </c>
      <c r="CR167" t="str">
        <v>DWG 9890040, (10E),Section Part, OL01139</v>
      </c>
      <c r="CS167" t="str">
        <v>DWG 9890040, (10E),Section, OL01139</v>
      </c>
      <c r="CT167" t="str">
        <v>DWG 9890040, (11E)</v>
      </c>
      <c r="CU167" t="str">
        <v>DWG 9890040, (11E), Pins with Flats</v>
      </c>
      <c r="CV167" t="str">
        <v>DWG 9890040, (12E),  Pass=.002 or less</v>
      </c>
      <c r="CW167" t="str">
        <v>DWG 9890040, (12E), See Image</v>
      </c>
      <c r="CX167" t="str">
        <v>DWG 9890040, (1E), OL01431</v>
      </c>
      <c r="CY167" t="str">
        <v>DWG 9890040, (1E), OL01432</v>
      </c>
      <c r="CZ167" t="str">
        <v>DWG 9890040, (2E), OL01432</v>
      </c>
      <c r="DA167" t="str">
        <v>DWG 9890040, (3E)</v>
      </c>
      <c r="DB167" t="str">
        <v>DWG 9890040, (4E)</v>
      </c>
      <c r="DC167" t="str">
        <v>DWG 9890040, (5E), OL02336</v>
      </c>
      <c r="DD167" t="str">
        <v>DWG 9890040, (6E)</v>
      </c>
      <c r="DE167" t="str">
        <v>DWG 9890040, (7E)</v>
      </c>
      <c r="DF167" t="str">
        <v>DWG 9890040, (8E), OL01433</v>
      </c>
      <c r="DG167" t="str">
        <v>DWG 9890040, (8E), OL01433, Section</v>
      </c>
      <c r="DH167" t="str">
        <v>DWG 9890040, (9E), Close to Rod Slot</v>
      </c>
      <c r="DI167" t="str">
        <v>DWG 9890040, (9E),Close to Rod Slot</v>
      </c>
      <c r="DJ167" t="str">
        <v>DWG FRM0105 PAGE 2</v>
      </c>
      <c r="DK167" t="str">
        <v>DWG# 100448-41</v>
      </c>
      <c r="DL167" t="str">
        <v>DWG# 100448-44</v>
      </c>
      <c r="DM167" t="str">
        <v>DWG# 9890003  (1), Section OL00436/A</v>
      </c>
      <c r="DN167" t="str">
        <v>DWG# 9890003 (3), Ring Gauge Constrained</v>
      </c>
      <c r="DO167" t="str">
        <v>DWG# 9890003 (4), Section</v>
      </c>
      <c r="DP167" t="str">
        <v>DWG#100448-26, Balloon 1K, OL02350</v>
      </c>
      <c r="DQ167" t="str">
        <v>DWG#100448-26, Balloon 2K, OL02350</v>
      </c>
      <c r="DR167" t="str">
        <v>DWG#100448-26, Balloon 3K, OL02363</v>
      </c>
      <c r="DS167" t="str">
        <v>DWG#100448-26, Balloon 4K</v>
      </c>
      <c r="DT167" t="str">
        <v>DWG#100448-26, Balloon 5K, Section</v>
      </c>
      <c r="DU167" t="str">
        <v>DWG#100448-26, Balloon 6K</v>
      </c>
      <c r="DV167" t="str">
        <v>DWG#100448-26, Balloon 7K, Section</v>
      </c>
      <c r="DW167" t="str">
        <v>DWG#100448-26, Mfg. Tol.</v>
      </c>
      <c r="DX167" t="str">
        <v>DWG#9890003 (2) Ring Gauge Constrained</v>
      </c>
      <c r="DY167" t="str">
        <v>DWG#9890044</v>
      </c>
      <c r="DZ167" t="str">
        <v>DWG#9890044 .1985 to .2005=Pass</v>
      </c>
      <c r="EA167" t="str">
        <v>DWG#9890044 Overlay OL02441</v>
      </c>
      <c r="EB167" t="str">
        <v>DWG#9890044, OL02441</v>
      </c>
      <c r="EC167" t="str">
        <v>DWG#FRM0105</v>
      </c>
      <c r="ED167" t="str">
        <v>EXT.</v>
      </c>
      <c r="EE167" t="str">
        <v>EXT. Section, OL02460</v>
      </c>
      <c r="EF167" t="str">
        <v>EXT., OL04223</v>
      </c>
      <c r="EG167" t="str">
        <v>Flat Drop Indicator Tip</v>
      </c>
      <c r="EH167" t="str">
        <v>Full Go Pin, No Light, at Radius</v>
      </c>
      <c r="EI167" t="str">
        <v>Function Check</v>
      </c>
      <c r="EJ167" t="str">
        <v>GO Function Gauge</v>
      </c>
      <c r="EK167" t="str">
        <v>Go Gauge for Balloon 1 &amp; 4</v>
      </c>
      <c r="EL167" t="str">
        <v>Go Pin must pass through</v>
      </c>
      <c r="EM167" t="str">
        <v>Greater than .005 = Fail, Section</v>
      </c>
      <c r="EN167" t="str">
        <v>Greater than .025 out of center = Fail</v>
      </c>
      <c r="EO167" t="str">
        <v>Greater than 2.6 = Pass</v>
      </c>
      <c r="EP167" t="str">
        <v>Green = Pass, Red = Fail</v>
      </c>
      <c r="EQ167" t="str">
        <v>Hex Depth</v>
      </c>
      <c r="ER167" t="str">
        <v>Hex Minor</v>
      </c>
      <c r="ES167" t="str">
        <v>Hole Dia.</v>
      </c>
      <c r="ET167" t="str">
        <v>Hook or Disk Tip</v>
      </c>
      <c r="EU167" t="str">
        <v>ID Sphere Finish</v>
      </c>
      <c r="EV167" t="str">
        <v>ID/OD Both Sides, Diff. .002 or less = Pass</v>
      </c>
      <c r="EW167" t="str">
        <v>If Looks Big, Section</v>
      </c>
      <c r="EX167" t="str">
        <v>If Looks Small, Section</v>
      </c>
      <c r="EY167" t="str">
        <v>Insp. Close to Break Away, Mfg.Tol.</v>
      </c>
      <c r="EZ167" t="str">
        <v>INT.</v>
      </c>
      <c r="FA167" t="str">
        <v>INT. Section, OL02460</v>
      </c>
      <c r="FB167" t="str">
        <v>INT., OL04223</v>
      </c>
      <c r="FC167" t="str">
        <v>Intersect. of 7.7 &amp; R0.10</v>
      </c>
      <c r="FD167" t="str">
        <v>Intersect. of 8.79 and R.25 MAX</v>
      </c>
      <c r="FE167" t="str">
        <v>Keep Ind. Tip away from corner</v>
      </c>
      <c r="FF167" t="str">
        <v>L31</v>
      </c>
      <c r="FG167" t="str">
        <v>Laser Mark</v>
      </c>
      <c r="FH167" t="str">
        <v>LASER PER NOTE 4</v>
      </c>
      <c r="FI167" t="str">
        <v>LASER PER NOTE 4, Final Check 1 only</v>
      </c>
      <c r="FJ167" t="str">
        <v>Less than .002 out of center = Pass</v>
      </c>
      <c r="FK167" t="str">
        <v>Less than 2.75 = Pass, Section</v>
      </c>
      <c r="FL167" t="str">
        <v>List as pin. Not Calibrated</v>
      </c>
      <c r="FM167" t="str">
        <v>M9 X 1.25 BUTT See Comment Image</v>
      </c>
      <c r="FN167" t="str">
        <v>Manual Section</v>
      </c>
      <c r="FO167" t="str">
        <v>Max Deep .241 NO-GO =.42</v>
      </c>
      <c r="FP167" t="str">
        <v>MAX Depth of (Note 7) .241 NO-GO Pin</v>
      </c>
      <c r="FQ167" t="str">
        <v>Measure from Blue Line, See Image</v>
      </c>
      <c r="FR167" t="str">
        <v>Measure Width of Blue Area, See Image</v>
      </c>
      <c r="FS167" t="str">
        <v>Mfg. Tol</v>
      </c>
      <c r="FT167" t="str">
        <v>Mfg. Tol, See Image</v>
      </c>
      <c r="FU167" t="str">
        <v>Mfg. Tol.</v>
      </c>
      <c r="FV167" t="str">
        <v>Mfg. Tol. "A"</v>
      </c>
      <c r="FW167" t="str">
        <v>Mfg. Tol. (Zero on Gauge Full Dia. Lead)</v>
      </c>
      <c r="FX167" t="str">
        <v>Mfg. Tol. Balloon 11, See Image</v>
      </c>
      <c r="FY167" t="str">
        <v>Mfg. Tol. Balloon 4</v>
      </c>
      <c r="FZ167" t="str">
        <v>Mfg. Tol. Balloon 7</v>
      </c>
      <c r="GA167" t="str">
        <v xml:space="preserve">Mfg. Tol. C-Bore Face (Ballo 28) </v>
      </c>
      <c r="GB167" t="str">
        <v>Mfg. Tol. Section</v>
      </c>
      <c r="GC167" t="str">
        <v>Mfg. Tol. See Image</v>
      </c>
      <c r="GD167" t="str">
        <v>Mfg. Tol., 3 Places, Record MAX</v>
      </c>
      <c r="GE167" t="str">
        <v>Mfg. Tol., Balloon 11</v>
      </c>
      <c r="GF167" t="str">
        <v>Mfg. Tol., Balloon 7</v>
      </c>
      <c r="GG167" t="str">
        <v>Mfg. Tol., Blank</v>
      </c>
      <c r="GH167" t="str">
        <v>Mfg. Tol., Blank, Balloon 12</v>
      </c>
      <c r="GI167" t="str">
        <v>Mfg. Tol., Blend to SØ.320</v>
      </c>
      <c r="GJ167" t="str">
        <v>Mfg. Tol., Calculation</v>
      </c>
      <c r="GK167" t="str">
        <v>Mfg. Tol., For Mill Fixture</v>
      </c>
      <c r="GL167" t="str">
        <v>Mfg. Tol., L32</v>
      </c>
      <c r="GM167" t="str">
        <v>Mfg. Tol., L33</v>
      </c>
      <c r="GN167" t="str">
        <v>Mfg. Tol., No Tool Marks</v>
      </c>
      <c r="GO167" t="str">
        <v>Mfg. Tol., OL03361</v>
      </c>
      <c r="GP167" t="str">
        <v>Mfg. Tol., Record off center value</v>
      </c>
      <c r="GQ167" t="str">
        <v>Mfg. Tol., Same 3 Places, Record MIN</v>
      </c>
      <c r="GR167" t="str">
        <v>Mfg. Tol., Section</v>
      </c>
      <c r="GS167" t="str">
        <v>Mfg. Tol., Section B-B</v>
      </c>
      <c r="GT167" t="str">
        <v>Mfg. Tol., Section, OL03361</v>
      </c>
      <c r="GU167" t="str">
        <v>Mfg. Tol., Section, Per Note 2</v>
      </c>
      <c r="GV167" t="str">
        <v>Mfg. Tol., See Image</v>
      </c>
      <c r="GW167" t="str">
        <v>Mfg. Tol., See Image, Bore in Blue</v>
      </c>
      <c r="GX167" t="str">
        <v>Mfg. Tol., See Image, Hook Tip</v>
      </c>
      <c r="GY167" t="str">
        <v>Mfg. Tol., Sharp Okay No Burr</v>
      </c>
      <c r="GZ167" t="str">
        <v>Mfg. Tol., Threadless Blank</v>
      </c>
      <c r="HA167" t="str">
        <v>Mfg.Tol.</v>
      </c>
      <c r="HB167" t="str">
        <v>Mgf. To., T.S.C.</v>
      </c>
      <c r="HC167" t="str">
        <v>Milled Feature</v>
      </c>
      <c r="HD167" t="str">
        <v>Milled Feature, OL04045</v>
      </c>
      <c r="HE167" t="str">
        <v>More than .0005 out of center = Fail</v>
      </c>
      <c r="HF167" t="str">
        <v>Must Pass Through</v>
      </c>
      <c r="HG167" t="str">
        <v>Must pass through gauge</v>
      </c>
      <c r="HH167" t="str">
        <v>Must Pass Through Go Gauge</v>
      </c>
      <c r="HI167" t="str">
        <v>Must Pass, See Image.</v>
      </c>
      <c r="HJ167" t="str">
        <v>NA</v>
      </c>
      <c r="HK167" t="str">
        <v>Narrow Area</v>
      </c>
      <c r="HL167" t="str">
        <v>Near Balloon 21</v>
      </c>
      <c r="HM167" t="str">
        <v>Near Datum B</v>
      </c>
      <c r="HN167" t="str">
        <v>Neck Dia.</v>
      </c>
      <c r="HO167" t="str">
        <v>Neck to Head Rad.</v>
      </c>
      <c r="HP167" t="str">
        <v>No Copper Deposits Allowed</v>
      </c>
      <c r="HQ167" t="str">
        <v>No Section</v>
      </c>
      <c r="HR167" t="str">
        <v>No Section, .01 to .014 = Pass</v>
      </c>
      <c r="HS167" t="str">
        <v>No Section, Rotate Part</v>
      </c>
      <c r="HT167" t="str">
        <v>No Section, See Image</v>
      </c>
      <c r="HU167" t="str">
        <v>No Slot, Section B-B</v>
      </c>
      <c r="HV167" t="str">
        <v>No visual step = Pass</v>
      </c>
      <c r="HW167" t="str">
        <v>Not to exceed .95 Deep</v>
      </c>
      <c r="HX167" t="str">
        <v>Note 1</v>
      </c>
      <c r="HY167" t="str">
        <v>OL00333/A</v>
      </c>
      <c r="HZ167" t="str">
        <v>OL00519</v>
      </c>
      <c r="IA167" t="str">
        <v>OL00520</v>
      </c>
      <c r="IB167" t="str">
        <v>OL00529</v>
      </c>
      <c r="IC167" t="str">
        <v>OL00542</v>
      </c>
      <c r="ID167" t="str">
        <v>OL00724</v>
      </c>
      <c r="IE167" t="str">
        <v>OL01250</v>
      </c>
      <c r="IF167" t="str">
        <v>OL01869, Threadless Blank</v>
      </c>
      <c r="IG167" t="str">
        <v>OL01870, Section</v>
      </c>
      <c r="IH167" t="str">
        <v>OL02255</v>
      </c>
      <c r="II167" t="str">
        <v>OL02255, Mfg. Tol.</v>
      </c>
      <c r="IJ167" t="str">
        <v>OL02302</v>
      </c>
      <c r="IK167" t="str">
        <v xml:space="preserve">OL02318  needed per image instructions </v>
      </c>
      <c r="IL167" t="str">
        <v>OL02556</v>
      </c>
      <c r="IM167" t="str">
        <v>OL02557</v>
      </c>
      <c r="IN167" t="str">
        <v>OL02567</v>
      </c>
      <c r="IO167" t="str">
        <v>OL02653</v>
      </c>
      <c r="IP167" t="str">
        <v>OL02718</v>
      </c>
      <c r="IQ167" t="str">
        <v>OL02841</v>
      </c>
      <c r="IR167" t="str">
        <v>OL02842</v>
      </c>
      <c r="IS167" t="str">
        <v>OL02844</v>
      </c>
      <c r="IT167" t="str">
        <v>OL02871</v>
      </c>
      <c r="IU167" t="str">
        <v>OL02887</v>
      </c>
      <c r="IV167" t="str">
        <v>OL03500</v>
      </c>
      <c r="IW167" t="str">
        <v>OL03766</v>
      </c>
      <c r="IX167" t="str">
        <v>OL03868</v>
      </c>
      <c r="IY167" t="str">
        <v>OL03869</v>
      </c>
      <c r="IZ167" t="str">
        <v>OL03870</v>
      </c>
      <c r="JA167" t="str">
        <v>OL03873, DWG# 100448-44</v>
      </c>
      <c r="JB167" t="str">
        <v>OL03949</v>
      </c>
      <c r="JC167" t="str">
        <v xml:space="preserve">OL04043, Section </v>
      </c>
      <c r="JD167" t="str">
        <v xml:space="preserve">OL04044, Section </v>
      </c>
      <c r="JE167" t="str">
        <v>OL04045</v>
      </c>
      <c r="JF167" t="str">
        <v>OL04045, Milled Feature</v>
      </c>
      <c r="JG167" t="str">
        <v>OL04063</v>
      </c>
      <c r="JH167" t="str">
        <v>OL04064</v>
      </c>
      <c r="JI167" t="str">
        <v>OL04065</v>
      </c>
      <c r="JJ167" t="str">
        <v>OL04181</v>
      </c>
      <c r="JK167" t="str">
        <v>OL04218</v>
      </c>
      <c r="JL167" t="str">
        <v>OL04224, See Image</v>
      </c>
      <c r="JM167" t="str">
        <v>OL04374</v>
      </c>
      <c r="JN167" t="str">
        <v>OL04375, Section M-M</v>
      </c>
      <c r="JO167" t="str">
        <v>OL04376, Section M-M</v>
      </c>
      <c r="JP167" t="str">
        <v>OL04443</v>
      </c>
      <c r="JQ167" t="str">
        <v>OL04444</v>
      </c>
      <c r="JR167" t="str">
        <v>OL05000</v>
      </c>
      <c r="JS167" t="str">
        <v>One side of slot</v>
      </c>
      <c r="JT167" t="str">
        <v>Other side of slot</v>
      </c>
      <c r="JU167" t="str">
        <v>Out of center more than .002 = Fail</v>
      </c>
      <c r="JV167" t="str">
        <v>Out of center more than.002 = Fail</v>
      </c>
      <c r="JW167" t="str">
        <v>Overlay OL02713</v>
      </c>
      <c r="JX167" t="str">
        <v>Overlay OL02714</v>
      </c>
      <c r="JY167" t="str">
        <v>Overlay OL02718</v>
      </c>
      <c r="JZ167" t="str">
        <v>Overlay OL03831, Mfg. Tol.</v>
      </c>
      <c r="KA167" t="str">
        <v>Part Without Slots</v>
      </c>
      <c r="KB167" t="str">
        <v>Part Without Slots, See Image</v>
      </c>
      <c r="KC167" t="str">
        <v xml:space="preserve">Pass = .0254 or Less </v>
      </c>
      <c r="KD167" t="str">
        <v>PD MIN = 4.361, PD MAX = 4.456</v>
      </c>
      <c r="KE167" t="str">
        <v>Per Balloon 2 Note</v>
      </c>
      <c r="KF167" t="str">
        <v>Per drawing note(s) 8.</v>
      </c>
      <c r="KG167" t="str">
        <v>Point or Sphere Tip</v>
      </c>
      <c r="KH167" t="str">
        <v>Point Tip</v>
      </c>
      <c r="KI167" t="str">
        <v>R.9 to R1.1 = Pass, See Image</v>
      </c>
      <c r="KJ167" t="str">
        <v>Ram Construction</v>
      </c>
      <c r="KK167" t="str">
        <v>Record Same Pass / Fail All Balloons</v>
      </c>
      <c r="KL167" t="str">
        <v>Ref. Balloon 1</v>
      </c>
      <c r="KM167" t="str">
        <v>Ref. Balloon 12</v>
      </c>
      <c r="KN167" t="str">
        <v>Ref. Balloon 13, 100% AQL</v>
      </c>
      <c r="KO167" t="str">
        <v>Ref. Balloon 2</v>
      </c>
      <c r="KP167" t="str">
        <v>Ref. Balloon 21, 100% AQL</v>
      </c>
      <c r="KQ167" t="str">
        <v>Ref. Balloon 4</v>
      </c>
      <c r="KR167" t="str">
        <v>Ref. Balloon 7</v>
      </c>
      <c r="KS167" t="str">
        <v>Ref. Balloon 8</v>
      </c>
      <c r="KT167" t="str">
        <v>Relieved Pin Gauges 09236 &amp; 09235</v>
      </c>
      <c r="KU167" t="str">
        <v>Rotate Part</v>
      </c>
      <c r="KV167" t="str">
        <v>Rotate Part, See Image</v>
      </c>
      <c r="KW167" t="str">
        <v>Same as Root Radius</v>
      </c>
      <c r="KX167" t="str">
        <v>Section</v>
      </c>
      <c r="KY167" t="str">
        <v>Section B-B</v>
      </c>
      <c r="KZ167" t="str">
        <v>Section B-B, Distance Between Grooves</v>
      </c>
      <c r="LA167" t="str">
        <v>Section C-C</v>
      </c>
      <c r="LB167" t="str">
        <v>Section Part</v>
      </c>
      <c r="LC167" t="str">
        <v>Section Part, Measured from Opposite Face</v>
      </c>
      <c r="LD167" t="str">
        <v>Section, Broachless Blank</v>
      </c>
      <c r="LE167" t="str">
        <v>Section, EXT. Sphere Location.</v>
      </c>
      <c r="LF167" t="str">
        <v>Section, Hex Cham. Ang.</v>
      </c>
      <c r="LG167" t="str">
        <v>Section, Hex Fillet Rad.</v>
      </c>
      <c r="LH167" t="str">
        <v>Section, INT. Feature</v>
      </c>
      <c r="LI167" t="str">
        <v>Section, INT. Sphere Location.</v>
      </c>
      <c r="LJ167" t="str">
        <v>Section, Mfg. Tol.</v>
      </c>
      <c r="LK167" t="str">
        <v>Section, Mfg. Tol., See Image</v>
      </c>
      <c r="LL167" t="str">
        <v>Section, OL00486</v>
      </c>
      <c r="LM167" t="str">
        <v>Section, OL00542</v>
      </c>
      <c r="LN167" t="str">
        <v>Section, OL00543</v>
      </c>
      <c r="LO167" t="str">
        <v>Section, OL00544</v>
      </c>
      <c r="LP167" t="str">
        <v>Section, OL00545</v>
      </c>
      <c r="LQ167" t="str">
        <v>Section, OL00546</v>
      </c>
      <c r="LR167" t="str">
        <v>Section, OL00547</v>
      </c>
      <c r="LS167" t="str">
        <v>Section, OL00555</v>
      </c>
      <c r="LT167" t="str">
        <v>Section, OL00725</v>
      </c>
      <c r="LU167" t="str">
        <v>Section, OL01430</v>
      </c>
      <c r="LV167" t="str">
        <v>Section, OL01434</v>
      </c>
      <c r="LW167" t="str">
        <v>Section, OL01435</v>
      </c>
      <c r="LX167" t="str">
        <v>Section, OL01807</v>
      </c>
      <c r="LY167" t="str">
        <v>Section, OL01830</v>
      </c>
      <c r="LZ167" t="str">
        <v>Section, OL02351</v>
      </c>
      <c r="MA167" t="str">
        <v>Section, OL02519</v>
      </c>
      <c r="MB167" t="str">
        <v>Section, OL02520</v>
      </c>
      <c r="MC167" t="str">
        <v>Section, OL02522</v>
      </c>
      <c r="MD167" t="str">
        <v>Section, OL02540</v>
      </c>
      <c r="ME167" t="str">
        <v>Section, OL02541</v>
      </c>
      <c r="MF167" t="str">
        <v>Section, OL02552</v>
      </c>
      <c r="MG167" t="str">
        <v>Section, OL02553</v>
      </c>
      <c r="MH167" t="str">
        <v>Section, OL02554</v>
      </c>
      <c r="MI167" t="str">
        <v>Section, OL02555</v>
      </c>
      <c r="MJ167" t="str">
        <v>Section, OL02558</v>
      </c>
      <c r="MK167" t="str">
        <v>Section, OL02559</v>
      </c>
      <c r="ML167" t="str">
        <v>Section, OL02560</v>
      </c>
      <c r="MM167" t="str">
        <v>Section, OL02619</v>
      </c>
      <c r="MN167" t="str">
        <v>Section, OL02620</v>
      </c>
      <c r="MO167" t="str">
        <v>Section, OL02621</v>
      </c>
      <c r="MP167" t="str">
        <v>Section, OL02622</v>
      </c>
      <c r="MQ167" t="str">
        <v>Section, OL02623</v>
      </c>
      <c r="MR167" t="str">
        <v>Section, OL02624</v>
      </c>
      <c r="MS167" t="str">
        <v>Section, OL02652</v>
      </c>
      <c r="MT167" t="str">
        <v>Section, OL02680</v>
      </c>
      <c r="MU167" t="str">
        <v>Section, OL02793</v>
      </c>
      <c r="MV167" t="str">
        <v>Section, OL02823</v>
      </c>
      <c r="MW167" t="str">
        <v>Section, OL02843</v>
      </c>
      <c r="MX167" t="str">
        <v>Section, OL03026, Ext.</v>
      </c>
      <c r="MY167" t="str">
        <v>Section, OL03026, Int.</v>
      </c>
      <c r="MZ167" t="str">
        <v>Section, OL03570, DWG# 100448-41</v>
      </c>
      <c r="NA167" t="str">
        <v>Section, OL03781</v>
      </c>
      <c r="NB167" t="str">
        <v>Section, OL03911</v>
      </c>
      <c r="NC167" t="str">
        <v>Section, OL03912</v>
      </c>
      <c r="ND167" t="str">
        <v>Section, OL03928</v>
      </c>
      <c r="NE167" t="str">
        <v>Section, OL03929</v>
      </c>
      <c r="NF167" t="str">
        <v>Section, OL04030</v>
      </c>
      <c r="NG167" t="str">
        <v>Section, OL04037</v>
      </c>
      <c r="NH167" t="str">
        <v>Section, OL04038</v>
      </c>
      <c r="NI167" t="str">
        <v>Section, OL04046</v>
      </c>
      <c r="NJ167" t="str">
        <v>Section, OL04065</v>
      </c>
      <c r="NK167" t="str">
        <v>Section, OL04066</v>
      </c>
      <c r="NL167" t="str">
        <v>Section, OL04067</v>
      </c>
      <c r="NM167" t="str">
        <v>Section, OL04069</v>
      </c>
      <c r="NN167" t="str">
        <v>Section, OL04071</v>
      </c>
      <c r="NO167" t="str">
        <v>Section, OL04173</v>
      </c>
      <c r="NP167" t="str">
        <v>Section, OL04174</v>
      </c>
      <c r="NQ167" t="str">
        <v>Section, OL04214</v>
      </c>
      <c r="NR167" t="str">
        <v>Section, OL04215</v>
      </c>
      <c r="NS167" t="str">
        <v>Section, OL04216</v>
      </c>
      <c r="NT167" t="str">
        <v>Section, OL04217</v>
      </c>
      <c r="NU167" t="str">
        <v>Section, Overlay OL02716</v>
      </c>
      <c r="NV167" t="str">
        <v>Section, Overlay OL02717</v>
      </c>
      <c r="NW167" t="str">
        <v>Section, See Image</v>
      </c>
      <c r="NX167" t="str">
        <v>Section, See Image, DWG# 100448-41</v>
      </c>
      <c r="NY167" t="str">
        <v>Section, Without Sots</v>
      </c>
      <c r="NZ167" t="str">
        <v>See Comments Sheet</v>
      </c>
      <c r="OA167" t="str">
        <v>See Comments Sheet, OL02318</v>
      </c>
      <c r="OB167" t="str">
        <v>See Image</v>
      </c>
      <c r="OC167" t="str">
        <v>See Image, .005 or Less = Pass</v>
      </c>
      <c r="OD167" t="str">
        <v>See Image, Check Near Radius</v>
      </c>
      <c r="OE167" t="str">
        <v>See Image, Constrained</v>
      </c>
      <c r="OF167" t="str">
        <v>See Image, Distance Between Flats</v>
      </c>
      <c r="OG167" t="str">
        <v xml:space="preserve">See Image, Mfg. Tol, Section A-A </v>
      </c>
      <c r="OH167" t="str">
        <v>See image, Mfg. Tol.</v>
      </c>
      <c r="OI167" t="str">
        <v>See Image, Mic. Across Flats</v>
      </c>
      <c r="OJ167" t="str">
        <v>See Image, OL02850</v>
      </c>
      <c r="OK167" t="str">
        <v>See Image, OL02880</v>
      </c>
      <c r="OL167" t="str">
        <v>See Image, OL03926</v>
      </c>
      <c r="OM167" t="str">
        <v>See Image, OL03927</v>
      </c>
      <c r="ON167" t="str">
        <v>See Image, OL04003</v>
      </c>
      <c r="OO167" t="str">
        <v>'See Image, OL04342,  Best Fit Joe Block</v>
      </c>
      <c r="OP167" t="str">
        <v>See Image, OL04342,  Blank</v>
      </c>
      <c r="OQ167" t="str">
        <v>See Image, OL04342, Blank</v>
      </c>
      <c r="OR167" t="str">
        <v>See Image, OL04343, Blank</v>
      </c>
      <c r="OS167" t="str">
        <v>See Image, Pass = .002 or Less</v>
      </c>
      <c r="OT167" t="str">
        <v>See Image, Rcd. MAX</v>
      </c>
      <c r="OU167" t="str">
        <v>See Image, Rcd. MIN</v>
      </c>
      <c r="OV167" t="str">
        <v>See Image, Section</v>
      </c>
      <c r="OW167" t="str">
        <v>See Image, Section A-A</v>
      </c>
      <c r="OX167" t="str">
        <v>See Image, Section B-B</v>
      </c>
      <c r="OY167" t="str">
        <v>See Image, Section B-B, TSC</v>
      </c>
      <c r="OZ167" t="str">
        <v>See Image, Shank Drawing # 18000-XX-XX A</v>
      </c>
      <c r="PA167" t="str">
        <v>Sequencial Laser 01, 120 Per Print</v>
      </c>
      <c r="PB167" t="str">
        <v>Set to .202, Zero on Thread Lead</v>
      </c>
      <c r="PC167" t="str">
        <v>Sharp OK, No Burr</v>
      </c>
      <c r="PD167" t="str">
        <v>Sharp OK, No Raised Edge, See Image</v>
      </c>
      <c r="PE167" t="str">
        <v>Sharp OK, No Raised Edges</v>
      </c>
      <c r="PF167" t="str">
        <v>Sharp okay no raised edge</v>
      </c>
      <c r="PG167" t="str">
        <v>Sharp Okay, No Burr</v>
      </c>
      <c r="PH167" t="str">
        <v>Sharp Okay, No Raised Edge</v>
      </c>
      <c r="PI167" t="str">
        <v>Sharp Okay, No Raised Edges,</v>
      </c>
      <c r="PJ167" t="str">
        <v>Sharp Okay, See Image</v>
      </c>
      <c r="PK167" t="str">
        <v xml:space="preserve">Start of Radius @ .195 </v>
      </c>
      <c r="PL167" t="str">
        <v xml:space="preserve">Start of Radius @ .21 </v>
      </c>
      <c r="PM167" t="str">
        <v xml:space="preserve">T.S.C. </v>
      </c>
      <c r="PN167" t="str">
        <v>Tangent Point</v>
      </c>
      <c r="PO167" t="str">
        <v>Tangent point of R.50</v>
      </c>
      <c r="PP167" t="str">
        <v>Taper Check, Mfg.Tol.</v>
      </c>
      <c r="PQ167" t="str">
        <v>Taper Check, Mfg.Tol., See Image</v>
      </c>
      <c r="PR167" t="str">
        <v>Thrd. Minor Ø</v>
      </c>
      <c r="PS167" t="str">
        <v>Thrd. Relief Ø</v>
      </c>
      <c r="PT167" t="str">
        <v>Threadless Blank</v>
      </c>
      <c r="PU167" t="str">
        <v>Threadless Blank, From Major Ø</v>
      </c>
      <c r="PV167" t="str">
        <v>Threadless Blank, Mfg. Tol.</v>
      </c>
      <c r="PW167" t="str">
        <v>Threadless Blank, Thrd. to Neck Rad.</v>
      </c>
      <c r="PX167" t="str">
        <v>Thredless Blank</v>
      </c>
      <c r="PY167" t="str">
        <v>To center of R.005</v>
      </c>
      <c r="PZ167" t="str">
        <v>Torx Min. Dia.</v>
      </c>
      <c r="QA167" t="str">
        <v>Turn Ø Free of Mill Marks</v>
      </c>
      <c r="QB167" t="str">
        <v>Use (Full) GO Hex</v>
      </c>
      <c r="QC167" t="str">
        <v>Use Balloon 1 FULL Gauge</v>
      </c>
      <c r="QD167" t="str">
        <v>Use Balloon 9 FULL GO</v>
      </c>
      <c r="QE167" t="str">
        <v>Use Best Fit Pin</v>
      </c>
      <c r="QF167" t="str">
        <v>Use Disk Tip</v>
      </c>
      <c r="QG167" t="str">
        <v>Use flat bottomed indicator tip.</v>
      </c>
      <c r="QH167" t="str">
        <v xml:space="preserve">Use Full .093 Go Hex </v>
      </c>
      <c r="QI167" t="str">
        <v xml:space="preserve">Use Full .0930 Go Hex </v>
      </c>
      <c r="QJ167" t="str">
        <v>Use Full .1235 Go Hex</v>
      </c>
      <c r="QK167" t="str">
        <v>Use Gauge K2-98-8019-04, See Image</v>
      </c>
      <c r="QL167" t="str">
        <v>Use large flat indicator tip</v>
      </c>
      <c r="QM167" t="str">
        <v>Use Pins.3330/.3350, See Image MAX NO-GO</v>
      </c>
      <c r="QN167" t="str">
        <v>Use Pointed Drop Indicator Tip</v>
      </c>
      <c r="QO167" t="str">
        <v>V-Block</v>
      </c>
      <c r="QP167" t="str">
        <v>V-Block,  AMB for 13</v>
      </c>
      <c r="QQ167" t="str">
        <v>V-Block,  Hex Cham. Dia.</v>
      </c>
      <c r="QR167" t="str">
        <v>V-Block, Hex Depth</v>
      </c>
      <c r="QS167" t="str">
        <v>VBU Gauge</v>
      </c>
      <c r="QT167" t="str">
        <v>Visibally smaller than HEX=Pass</v>
      </c>
      <c r="QU167" t="str">
        <v>Visual Per Drawing</v>
      </c>
      <c r="QV167" t="str">
        <v>Whirl Blank</v>
      </c>
      <c r="QW167" t="str">
        <v xml:space="preserve">Whirl Blank </v>
      </c>
      <c r="QX167" t="str">
        <v>Whirl Blank, Neck Rad. End to Head CL</v>
      </c>
      <c r="QY167" t="str">
        <v>Whirl Blank, Nose Start Dia.</v>
      </c>
      <c r="QZ167" t="str">
        <v>Whirl Blank, Nose Start Dist.</v>
      </c>
      <c r="RA167" t="str">
        <v>Whirl Blank, Thrd. Minor</v>
      </c>
      <c r="RB167" t="str">
        <v>Whirl Blank, Thrd. Pullout Dia.</v>
      </c>
      <c r="RC167" t="str">
        <v>Whole Part, Removal is at Assy. Level</v>
      </c>
      <c r="RD167" t="str">
        <v>Wide Area</v>
      </c>
      <c r="RE167" t="str">
        <v>Zero on End of Go Gauge</v>
      </c>
    </row>
    <row r="168" spans="1:473">
      <c r="A168" t="s">
        <v>804</v>
      </c>
      <c r="C168" t="str" cm="1">
        <f t="array" ref="C168:RE168">TRANSPOSE(_xlfn._xlws.SORT(_xlfn._xlws.FILTER($A$2:$A$600,ISNUMBER(SEARCH('PartLib Table'!M185,$A$2:$A$600)),"not found")))</f>
        <v xml:space="preserve"> 'C', Whirl Blank</v>
      </c>
      <c r="D168" t="str">
        <v xml:space="preserve"> See Image, Constrained</v>
      </c>
      <c r="E168" t="str">
        <v>(.04 to .12 range = Pass)</v>
      </c>
      <c r="F168" t="str">
        <v>(.042 FULL) Go Pin Seat Fully</v>
      </c>
      <c r="G168" t="str">
        <v>(B), Mfg. Tol.</v>
      </c>
      <c r="H168" t="str">
        <v>(B), O.A.L.</v>
      </c>
      <c r="I168" t="str">
        <v>.001 or less =Pass</v>
      </c>
      <c r="J168" t="str">
        <v>.001 or less out of center = Pass</v>
      </c>
      <c r="K168" t="str">
        <v>.002 or Less = Pass</v>
      </c>
      <c r="L168" t="str">
        <v>.002 or Less out of center = Pass</v>
      </c>
      <c r="M168" t="str">
        <v>.005 to .015 = Pass</v>
      </c>
      <c r="N168" t="str">
        <v>.0125 Mean, Section</v>
      </c>
      <c r="O168" t="str">
        <v>.025 or Less in X &amp; Y=Pass</v>
      </c>
      <c r="P168" t="str">
        <v>.038 Mean</v>
      </c>
      <c r="Q168" t="str">
        <v>.063 MM = .0024 IN, See Image</v>
      </c>
      <c r="R168" t="str">
        <v>.063MM = .0024"</v>
      </c>
      <c r="S168" t="str">
        <v>.243 NO-GO, Unconstrained, Must Not Start</v>
      </c>
      <c r="T168" t="str">
        <v>@ Back Face &amp; ID, No Raised Edge</v>
      </c>
      <c r="U168" t="str">
        <v>@ Back Face &amp; OD, No Raised Edge</v>
      </c>
      <c r="V168" t="str">
        <v>@ ID &amp; FACE</v>
      </c>
      <c r="W168" t="str">
        <v>@ OD &amp; BACK FACE</v>
      </c>
      <c r="X168" t="str">
        <v>@ OD &amp; FACE</v>
      </c>
      <c r="Y168" t="str">
        <v>Across from slot</v>
      </c>
      <c r="Z168" t="str">
        <v>All Edge Breaks</v>
      </c>
      <c r="AA168" t="str">
        <v>Attached to bar stock</v>
      </c>
      <c r="AB168" t="str">
        <v xml:space="preserve">Back Turn Fillet Rad. </v>
      </c>
      <c r="AC168" t="str">
        <v>Balloon 1 (DWG FRM0105 Page 2, NV-27)</v>
      </c>
      <c r="AD168" t="str">
        <v>Balloon 1 (DWG FRM0105, NV-30)</v>
      </c>
      <c r="AE168" t="str">
        <v>Balloon 1 (P# 9890002-20) OL00429/A</v>
      </c>
      <c r="AF168" t="str">
        <v>Balloon 1, DWG#FRM0105</v>
      </c>
      <c r="AG168" t="str">
        <v>Balloon 11, See Image</v>
      </c>
      <c r="AH168" t="str">
        <v xml:space="preserve">Balloon 2 (DWG FRM0105 Page 2, NV-27) </v>
      </c>
      <c r="AI168" t="str">
        <v>Balloon 2 (DWG FRM0105, NV-30)</v>
      </c>
      <c r="AJ168" t="str">
        <v>Balloon 2 (P# 9890002-20)</v>
      </c>
      <c r="AK168" t="str">
        <v>Balloon 2, DWG#FRM0105</v>
      </c>
      <c r="AL168" t="str">
        <v>Balloon 2, DWG#FRM0105, See Image</v>
      </c>
      <c r="AM168" t="str">
        <v>Balloon 3 (DWG FRM0105, NV-30 Minor)</v>
      </c>
      <c r="AN168" t="str">
        <v>Balloon 3 (DWG FRM0105, NV-30)</v>
      </c>
      <c r="AO168" t="str">
        <v>Balloon 3 (P# 9890002-20)</v>
      </c>
      <c r="AP168" t="str">
        <v>Balloon 4</v>
      </c>
      <c r="AQ168" t="str">
        <v>Balloon 4 (P# 9890002-20)</v>
      </c>
      <c r="AR168" t="str">
        <v>Below Middle Band</v>
      </c>
      <c r="AS168" t="str">
        <v>Best Fit Pin, .003 or Less =Pass</v>
      </c>
      <c r="AT168" t="str">
        <v>Blank</v>
      </c>
      <c r="AU168" t="str">
        <v>Blank Turn Maj.</v>
      </c>
      <c r="AV168" t="str">
        <v>Blank Turn Maj. Mill Flt., OL4172</v>
      </c>
      <c r="AW168" t="str">
        <v>Blank Without .010 Slots</v>
      </c>
      <c r="AX168" t="str">
        <v>Blank Without .010 Slots, Section</v>
      </c>
      <c r="AY168" t="str">
        <v>Blank without thread</v>
      </c>
      <c r="AZ168" t="str">
        <v xml:space="preserve">Blank, Center of V Grv. </v>
      </c>
      <c r="BA168" t="str">
        <v>Blank, Check R adjacent Balloon 17</v>
      </c>
      <c r="BB168" t="str">
        <v>Blank, EXT. Feature</v>
      </c>
      <c r="BC168" t="str">
        <v>Blank, See Image, OL04335</v>
      </c>
      <c r="BD168" t="str">
        <v>Blank, See Image, OL04336</v>
      </c>
      <c r="BE168" t="str">
        <v xml:space="preserve">Blank, Thrd. </v>
      </c>
      <c r="BF168" t="str">
        <v>Blank, Turn Tip</v>
      </c>
      <c r="BG168" t="str">
        <v>Blank, Without Thrd.</v>
      </c>
      <c r="BH168" t="str">
        <v>Blank, Without Thread</v>
      </c>
      <c r="BI168" t="str">
        <v xml:space="preserve">Blunt Start Blend to Minor </v>
      </c>
      <c r="BJ168" t="str">
        <v>Calc., Use Go HEX</v>
      </c>
      <c r="BK168" t="str">
        <v>Can't dig into OD</v>
      </c>
      <c r="BL168" t="str">
        <v>Carbide Gauge</v>
      </c>
      <c r="BM168" t="str">
        <v xml:space="preserve">Center of V Grv. </v>
      </c>
      <c r="BN168" t="str">
        <v>Centered Less than .03 = Pass</v>
      </c>
      <c r="BO168" t="str">
        <v>Centered within .0005 or Less = Pass</v>
      </c>
      <c r="BP168" t="str">
        <v>Centered within .001 or Less = Pass</v>
      </c>
      <c r="BQ168" t="str">
        <v>Centered within .0254 or Less = Pass</v>
      </c>
      <c r="BR168" t="str">
        <v>Check close to Rod Slot</v>
      </c>
      <c r="BS168" t="str">
        <v>Check every other hole</v>
      </c>
      <c r="BT168" t="str">
        <v>Check Go over full length of slot.</v>
      </c>
      <c r="BU168" t="str">
        <v>Check Near Closed End</v>
      </c>
      <c r="BV168" t="str">
        <v>Check per Print View, Away from Rod Slot</v>
      </c>
      <c r="BW168" t="str">
        <v>Check to Balloon 30 Go Pin</v>
      </c>
      <c r="BX168" t="str">
        <v>Check with .2705 SET Pin Inside Part</v>
      </c>
      <c r="BY168" t="str">
        <v>Check with Hex Up</v>
      </c>
      <c r="BZ168" t="str">
        <v>CMM Blank</v>
      </c>
      <c r="CA168" t="str">
        <v>Confirm Full Radius</v>
      </c>
      <c r="CB168" t="str">
        <v>Constrained in fixture</v>
      </c>
      <c r="CC168" t="str">
        <v>Constrained with Ring</v>
      </c>
      <c r="CD168" t="str">
        <v>Constrained, See Image</v>
      </c>
      <c r="CE168" t="str">
        <v>Dim. "A"</v>
      </c>
      <c r="CF168" t="str">
        <v>Dim. "B"</v>
      </c>
      <c r="CG168" t="str">
        <v>Dim. "C"</v>
      </c>
      <c r="CH168" t="str">
        <v>Dim. "D", Whirl Blank</v>
      </c>
      <c r="CI168" t="str">
        <v>Dim. "G"</v>
      </c>
      <c r="CJ168" t="str">
        <v>Dim. E, Blank Turn Maj. &amp;  Mill Flt</v>
      </c>
      <c r="CK168" t="str">
        <v>Dim. E, Blank Turn Maj.&amp;  Mill Flt</v>
      </c>
      <c r="CL168" t="str">
        <v>Dim. H, Whirl Blank</v>
      </c>
      <c r="CM168" t="str">
        <v>Dim. J, 'Blank Turn Maj. &amp; Whirl Blank</v>
      </c>
      <c r="CN168" t="str">
        <v>Disk Drop Indicator Tip</v>
      </c>
      <c r="CO168" t="str">
        <v>DWG 100448-15, Balloon F_1</v>
      </c>
      <c r="CP168" t="str">
        <v>DWG 100448-15, OL02571</v>
      </c>
      <c r="CQ168" t="str">
        <v>DWG 100448-41</v>
      </c>
      <c r="CR168" t="str">
        <v>DWG 9890040, (10E),Section Part, OL01139</v>
      </c>
      <c r="CS168" t="str">
        <v>DWG 9890040, (10E),Section, OL01139</v>
      </c>
      <c r="CT168" t="str">
        <v>DWG 9890040, (11E)</v>
      </c>
      <c r="CU168" t="str">
        <v>DWG 9890040, (11E), Pins with Flats</v>
      </c>
      <c r="CV168" t="str">
        <v>DWG 9890040, (12E),  Pass=.002 or less</v>
      </c>
      <c r="CW168" t="str">
        <v>DWG 9890040, (12E), See Image</v>
      </c>
      <c r="CX168" t="str">
        <v>DWG 9890040, (1E), OL01431</v>
      </c>
      <c r="CY168" t="str">
        <v>DWG 9890040, (1E), OL01432</v>
      </c>
      <c r="CZ168" t="str">
        <v>DWG 9890040, (2E), OL01432</v>
      </c>
      <c r="DA168" t="str">
        <v>DWG 9890040, (3E)</v>
      </c>
      <c r="DB168" t="str">
        <v>DWG 9890040, (4E)</v>
      </c>
      <c r="DC168" t="str">
        <v>DWG 9890040, (5E), OL02336</v>
      </c>
      <c r="DD168" t="str">
        <v>DWG 9890040, (6E)</v>
      </c>
      <c r="DE168" t="str">
        <v>DWG 9890040, (7E)</v>
      </c>
      <c r="DF168" t="str">
        <v>DWG 9890040, (8E), OL01433</v>
      </c>
      <c r="DG168" t="str">
        <v>DWG 9890040, (8E), OL01433, Section</v>
      </c>
      <c r="DH168" t="str">
        <v>DWG 9890040, (9E), Close to Rod Slot</v>
      </c>
      <c r="DI168" t="str">
        <v>DWG 9890040, (9E),Close to Rod Slot</v>
      </c>
      <c r="DJ168" t="str">
        <v>DWG FRM0105 PAGE 2</v>
      </c>
      <c r="DK168" t="str">
        <v>DWG# 100448-41</v>
      </c>
      <c r="DL168" t="str">
        <v>DWG# 100448-44</v>
      </c>
      <c r="DM168" t="str">
        <v>DWG# 9890003  (1), Section OL00436/A</v>
      </c>
      <c r="DN168" t="str">
        <v>DWG# 9890003 (3), Ring Gauge Constrained</v>
      </c>
      <c r="DO168" t="str">
        <v>DWG# 9890003 (4), Section</v>
      </c>
      <c r="DP168" t="str">
        <v>DWG#100448-26, Balloon 1K, OL02350</v>
      </c>
      <c r="DQ168" t="str">
        <v>DWG#100448-26, Balloon 2K, OL02350</v>
      </c>
      <c r="DR168" t="str">
        <v>DWG#100448-26, Balloon 3K, OL02363</v>
      </c>
      <c r="DS168" t="str">
        <v>DWG#100448-26, Balloon 4K</v>
      </c>
      <c r="DT168" t="str">
        <v>DWG#100448-26, Balloon 5K, Section</v>
      </c>
      <c r="DU168" t="str">
        <v>DWG#100448-26, Balloon 6K</v>
      </c>
      <c r="DV168" t="str">
        <v>DWG#100448-26, Balloon 7K, Section</v>
      </c>
      <c r="DW168" t="str">
        <v>DWG#100448-26, Mfg. Tol.</v>
      </c>
      <c r="DX168" t="str">
        <v>DWG#9890003 (2) Ring Gauge Constrained</v>
      </c>
      <c r="DY168" t="str">
        <v>DWG#9890044</v>
      </c>
      <c r="DZ168" t="str">
        <v>DWG#9890044 .1985 to .2005=Pass</v>
      </c>
      <c r="EA168" t="str">
        <v>DWG#9890044 Overlay OL02441</v>
      </c>
      <c r="EB168" t="str">
        <v>DWG#9890044, OL02441</v>
      </c>
      <c r="EC168" t="str">
        <v>DWG#FRM0105</v>
      </c>
      <c r="ED168" t="str">
        <v>EXT.</v>
      </c>
      <c r="EE168" t="str">
        <v>EXT. Section, OL02460</v>
      </c>
      <c r="EF168" t="str">
        <v>EXT., OL04223</v>
      </c>
      <c r="EG168" t="str">
        <v>Flat Drop Indicator Tip</v>
      </c>
      <c r="EH168" t="str">
        <v>Full Go Pin, No Light, at Radius</v>
      </c>
      <c r="EI168" t="str">
        <v>Function Check</v>
      </c>
      <c r="EJ168" t="str">
        <v>GO Function Gauge</v>
      </c>
      <c r="EK168" t="str">
        <v>Go Gauge for Balloon 1 &amp; 4</v>
      </c>
      <c r="EL168" t="str">
        <v>Go Pin must pass through</v>
      </c>
      <c r="EM168" t="str">
        <v>Greater than .005 = Fail, Section</v>
      </c>
      <c r="EN168" t="str">
        <v>Greater than .025 out of center = Fail</v>
      </c>
      <c r="EO168" t="str">
        <v>Greater than 2.6 = Pass</v>
      </c>
      <c r="EP168" t="str">
        <v>Green = Pass, Red = Fail</v>
      </c>
      <c r="EQ168" t="str">
        <v>Hex Depth</v>
      </c>
      <c r="ER168" t="str">
        <v>Hex Minor</v>
      </c>
      <c r="ES168" t="str">
        <v>Hole Dia.</v>
      </c>
      <c r="ET168" t="str">
        <v>Hook or Disk Tip</v>
      </c>
      <c r="EU168" t="str">
        <v>ID Sphere Finish</v>
      </c>
      <c r="EV168" t="str">
        <v>ID/OD Both Sides, Diff. .002 or less = Pass</v>
      </c>
      <c r="EW168" t="str">
        <v>If Looks Big, Section</v>
      </c>
      <c r="EX168" t="str">
        <v>If Looks Small, Section</v>
      </c>
      <c r="EY168" t="str">
        <v>Insp. Close to Break Away, Mfg.Tol.</v>
      </c>
      <c r="EZ168" t="str">
        <v>INT.</v>
      </c>
      <c r="FA168" t="str">
        <v>INT. Section, OL02460</v>
      </c>
      <c r="FB168" t="str">
        <v>INT., OL04223</v>
      </c>
      <c r="FC168" t="str">
        <v>Intersect. of 7.7 &amp; R0.10</v>
      </c>
      <c r="FD168" t="str">
        <v>Intersect. of 8.79 and R.25 MAX</v>
      </c>
      <c r="FE168" t="str">
        <v>Keep Ind. Tip away from corner</v>
      </c>
      <c r="FF168" t="str">
        <v>L31</v>
      </c>
      <c r="FG168" t="str">
        <v>Laser Mark</v>
      </c>
      <c r="FH168" t="str">
        <v>LASER PER NOTE 4</v>
      </c>
      <c r="FI168" t="str">
        <v>LASER PER NOTE 4, Final Check 1 only</v>
      </c>
      <c r="FJ168" t="str">
        <v>Less than .002 out of center = Pass</v>
      </c>
      <c r="FK168" t="str">
        <v>Less than 2.75 = Pass, Section</v>
      </c>
      <c r="FL168" t="str">
        <v>List as pin. Not Calibrated</v>
      </c>
      <c r="FM168" t="str">
        <v>M9 X 1.25 BUTT See Comment Image</v>
      </c>
      <c r="FN168" t="str">
        <v>Manual Section</v>
      </c>
      <c r="FO168" t="str">
        <v>Max Deep .241 NO-GO =.42</v>
      </c>
      <c r="FP168" t="str">
        <v>MAX Depth of (Note 7) .241 NO-GO Pin</v>
      </c>
      <c r="FQ168" t="str">
        <v>Measure from Blue Line, See Image</v>
      </c>
      <c r="FR168" t="str">
        <v>Measure Width of Blue Area, See Image</v>
      </c>
      <c r="FS168" t="str">
        <v>Mfg. Tol</v>
      </c>
      <c r="FT168" t="str">
        <v>Mfg. Tol, See Image</v>
      </c>
      <c r="FU168" t="str">
        <v>Mfg. Tol.</v>
      </c>
      <c r="FV168" t="str">
        <v>Mfg. Tol. "A"</v>
      </c>
      <c r="FW168" t="str">
        <v>Mfg. Tol. (Zero on Gauge Full Dia. Lead)</v>
      </c>
      <c r="FX168" t="str">
        <v>Mfg. Tol. Balloon 11, See Image</v>
      </c>
      <c r="FY168" t="str">
        <v>Mfg. Tol. Balloon 4</v>
      </c>
      <c r="FZ168" t="str">
        <v>Mfg. Tol. Balloon 7</v>
      </c>
      <c r="GA168" t="str">
        <v xml:space="preserve">Mfg. Tol. C-Bore Face (Ballo 28) </v>
      </c>
      <c r="GB168" t="str">
        <v>Mfg. Tol. Section</v>
      </c>
      <c r="GC168" t="str">
        <v>Mfg. Tol. See Image</v>
      </c>
      <c r="GD168" t="str">
        <v>Mfg. Tol., 3 Places, Record MAX</v>
      </c>
      <c r="GE168" t="str">
        <v>Mfg. Tol., Balloon 11</v>
      </c>
      <c r="GF168" t="str">
        <v>Mfg. Tol., Balloon 7</v>
      </c>
      <c r="GG168" t="str">
        <v>Mfg. Tol., Blank</v>
      </c>
      <c r="GH168" t="str">
        <v>Mfg. Tol., Blank, Balloon 12</v>
      </c>
      <c r="GI168" t="str">
        <v>Mfg. Tol., Blend to SØ.320</v>
      </c>
      <c r="GJ168" t="str">
        <v>Mfg. Tol., Calculation</v>
      </c>
      <c r="GK168" t="str">
        <v>Mfg. Tol., For Mill Fixture</v>
      </c>
      <c r="GL168" t="str">
        <v>Mfg. Tol., L32</v>
      </c>
      <c r="GM168" t="str">
        <v>Mfg. Tol., L33</v>
      </c>
      <c r="GN168" t="str">
        <v>Mfg. Tol., No Tool Marks</v>
      </c>
      <c r="GO168" t="str">
        <v>Mfg. Tol., OL03361</v>
      </c>
      <c r="GP168" t="str">
        <v>Mfg. Tol., Record off center value</v>
      </c>
      <c r="GQ168" t="str">
        <v>Mfg. Tol., Same 3 Places, Record MIN</v>
      </c>
      <c r="GR168" t="str">
        <v>Mfg. Tol., Section</v>
      </c>
      <c r="GS168" t="str">
        <v>Mfg. Tol., Section B-B</v>
      </c>
      <c r="GT168" t="str">
        <v>Mfg. Tol., Section, OL03361</v>
      </c>
      <c r="GU168" t="str">
        <v>Mfg. Tol., Section, Per Note 2</v>
      </c>
      <c r="GV168" t="str">
        <v>Mfg. Tol., See Image</v>
      </c>
      <c r="GW168" t="str">
        <v>Mfg. Tol., See Image, Bore in Blue</v>
      </c>
      <c r="GX168" t="str">
        <v>Mfg. Tol., See Image, Hook Tip</v>
      </c>
      <c r="GY168" t="str">
        <v>Mfg. Tol., Sharp Okay No Burr</v>
      </c>
      <c r="GZ168" t="str">
        <v>Mfg. Tol., Threadless Blank</v>
      </c>
      <c r="HA168" t="str">
        <v>Mfg.Tol.</v>
      </c>
      <c r="HB168" t="str">
        <v>Mgf. To., T.S.C.</v>
      </c>
      <c r="HC168" t="str">
        <v>Milled Feature</v>
      </c>
      <c r="HD168" t="str">
        <v>Milled Feature, OL04045</v>
      </c>
      <c r="HE168" t="str">
        <v>More than .0005 out of center = Fail</v>
      </c>
      <c r="HF168" t="str">
        <v>Must Pass Through</v>
      </c>
      <c r="HG168" t="str">
        <v>Must pass through gauge</v>
      </c>
      <c r="HH168" t="str">
        <v>Must Pass Through Go Gauge</v>
      </c>
      <c r="HI168" t="str">
        <v>Must Pass, See Image.</v>
      </c>
      <c r="HJ168" t="str">
        <v>NA</v>
      </c>
      <c r="HK168" t="str">
        <v>Narrow Area</v>
      </c>
      <c r="HL168" t="str">
        <v>Near Balloon 21</v>
      </c>
      <c r="HM168" t="str">
        <v>Near Datum B</v>
      </c>
      <c r="HN168" t="str">
        <v>Neck Dia.</v>
      </c>
      <c r="HO168" t="str">
        <v>Neck to Head Rad.</v>
      </c>
      <c r="HP168" t="str">
        <v>No Copper Deposits Allowed</v>
      </c>
      <c r="HQ168" t="str">
        <v>No Section</v>
      </c>
      <c r="HR168" t="str">
        <v>No Section, .01 to .014 = Pass</v>
      </c>
      <c r="HS168" t="str">
        <v>No Section, Rotate Part</v>
      </c>
      <c r="HT168" t="str">
        <v>No Section, See Image</v>
      </c>
      <c r="HU168" t="str">
        <v>No Slot, Section B-B</v>
      </c>
      <c r="HV168" t="str">
        <v>No visual step = Pass</v>
      </c>
      <c r="HW168" t="str">
        <v>Not to exceed .95 Deep</v>
      </c>
      <c r="HX168" t="str">
        <v>Note 1</v>
      </c>
      <c r="HY168" t="str">
        <v>OL00333/A</v>
      </c>
      <c r="HZ168" t="str">
        <v>OL00519</v>
      </c>
      <c r="IA168" t="str">
        <v>OL00520</v>
      </c>
      <c r="IB168" t="str">
        <v>OL00529</v>
      </c>
      <c r="IC168" t="str">
        <v>OL00542</v>
      </c>
      <c r="ID168" t="str">
        <v>OL00724</v>
      </c>
      <c r="IE168" t="str">
        <v>OL01250</v>
      </c>
      <c r="IF168" t="str">
        <v>OL01869, Threadless Blank</v>
      </c>
      <c r="IG168" t="str">
        <v>OL01870, Section</v>
      </c>
      <c r="IH168" t="str">
        <v>OL02255</v>
      </c>
      <c r="II168" t="str">
        <v>OL02255, Mfg. Tol.</v>
      </c>
      <c r="IJ168" t="str">
        <v>OL02302</v>
      </c>
      <c r="IK168" t="str">
        <v xml:space="preserve">OL02318  needed per image instructions </v>
      </c>
      <c r="IL168" t="str">
        <v>OL02556</v>
      </c>
      <c r="IM168" t="str">
        <v>OL02557</v>
      </c>
      <c r="IN168" t="str">
        <v>OL02567</v>
      </c>
      <c r="IO168" t="str">
        <v>OL02653</v>
      </c>
      <c r="IP168" t="str">
        <v>OL02718</v>
      </c>
      <c r="IQ168" t="str">
        <v>OL02841</v>
      </c>
      <c r="IR168" t="str">
        <v>OL02842</v>
      </c>
      <c r="IS168" t="str">
        <v>OL02844</v>
      </c>
      <c r="IT168" t="str">
        <v>OL02871</v>
      </c>
      <c r="IU168" t="str">
        <v>OL02887</v>
      </c>
      <c r="IV168" t="str">
        <v>OL03500</v>
      </c>
      <c r="IW168" t="str">
        <v>OL03766</v>
      </c>
      <c r="IX168" t="str">
        <v>OL03868</v>
      </c>
      <c r="IY168" t="str">
        <v>OL03869</v>
      </c>
      <c r="IZ168" t="str">
        <v>OL03870</v>
      </c>
      <c r="JA168" t="str">
        <v>OL03873, DWG# 100448-44</v>
      </c>
      <c r="JB168" t="str">
        <v>OL03949</v>
      </c>
      <c r="JC168" t="str">
        <v xml:space="preserve">OL04043, Section </v>
      </c>
      <c r="JD168" t="str">
        <v xml:space="preserve">OL04044, Section </v>
      </c>
      <c r="JE168" t="str">
        <v>OL04045</v>
      </c>
      <c r="JF168" t="str">
        <v>OL04045, Milled Feature</v>
      </c>
      <c r="JG168" t="str">
        <v>OL04063</v>
      </c>
      <c r="JH168" t="str">
        <v>OL04064</v>
      </c>
      <c r="JI168" t="str">
        <v>OL04065</v>
      </c>
      <c r="JJ168" t="str">
        <v>OL04181</v>
      </c>
      <c r="JK168" t="str">
        <v>OL04218</v>
      </c>
      <c r="JL168" t="str">
        <v>OL04224, See Image</v>
      </c>
      <c r="JM168" t="str">
        <v>OL04374</v>
      </c>
      <c r="JN168" t="str">
        <v>OL04375, Section M-M</v>
      </c>
      <c r="JO168" t="str">
        <v>OL04376, Section M-M</v>
      </c>
      <c r="JP168" t="str">
        <v>OL04443</v>
      </c>
      <c r="JQ168" t="str">
        <v>OL04444</v>
      </c>
      <c r="JR168" t="str">
        <v>OL05000</v>
      </c>
      <c r="JS168" t="str">
        <v>One side of slot</v>
      </c>
      <c r="JT168" t="str">
        <v>Other side of slot</v>
      </c>
      <c r="JU168" t="str">
        <v>Out of center more than .002 = Fail</v>
      </c>
      <c r="JV168" t="str">
        <v>Out of center more than.002 = Fail</v>
      </c>
      <c r="JW168" t="str">
        <v>Overlay OL02713</v>
      </c>
      <c r="JX168" t="str">
        <v>Overlay OL02714</v>
      </c>
      <c r="JY168" t="str">
        <v>Overlay OL02718</v>
      </c>
      <c r="JZ168" t="str">
        <v>Overlay OL03831, Mfg. Tol.</v>
      </c>
      <c r="KA168" t="str">
        <v>Part Without Slots</v>
      </c>
      <c r="KB168" t="str">
        <v>Part Without Slots, See Image</v>
      </c>
      <c r="KC168" t="str">
        <v xml:space="preserve">Pass = .0254 or Less </v>
      </c>
      <c r="KD168" t="str">
        <v>PD MIN = 4.361, PD MAX = 4.456</v>
      </c>
      <c r="KE168" t="str">
        <v>Per Balloon 2 Note</v>
      </c>
      <c r="KF168" t="str">
        <v>Per drawing note(s) 8.</v>
      </c>
      <c r="KG168" t="str">
        <v>Point or Sphere Tip</v>
      </c>
      <c r="KH168" t="str">
        <v>Point Tip</v>
      </c>
      <c r="KI168" t="str">
        <v>R.9 to R1.1 = Pass, See Image</v>
      </c>
      <c r="KJ168" t="str">
        <v>Ram Construction</v>
      </c>
      <c r="KK168" t="str">
        <v>Record Same Pass / Fail All Balloons</v>
      </c>
      <c r="KL168" t="str">
        <v>Ref. Balloon 1</v>
      </c>
      <c r="KM168" t="str">
        <v>Ref. Balloon 12</v>
      </c>
      <c r="KN168" t="str">
        <v>Ref. Balloon 13, 100% AQL</v>
      </c>
      <c r="KO168" t="str">
        <v>Ref. Balloon 2</v>
      </c>
      <c r="KP168" t="str">
        <v>Ref. Balloon 21, 100% AQL</v>
      </c>
      <c r="KQ168" t="str">
        <v>Ref. Balloon 4</v>
      </c>
      <c r="KR168" t="str">
        <v>Ref. Balloon 7</v>
      </c>
      <c r="KS168" t="str">
        <v>Ref. Balloon 8</v>
      </c>
      <c r="KT168" t="str">
        <v>Relieved Pin Gauges 09236 &amp; 09235</v>
      </c>
      <c r="KU168" t="str">
        <v>Rotate Part</v>
      </c>
      <c r="KV168" t="str">
        <v>Rotate Part, See Image</v>
      </c>
      <c r="KW168" t="str">
        <v>Same as Root Radius</v>
      </c>
      <c r="KX168" t="str">
        <v>Section</v>
      </c>
      <c r="KY168" t="str">
        <v>Section B-B</v>
      </c>
      <c r="KZ168" t="str">
        <v>Section B-B, Distance Between Grooves</v>
      </c>
      <c r="LA168" t="str">
        <v>Section C-C</v>
      </c>
      <c r="LB168" t="str">
        <v>Section Part</v>
      </c>
      <c r="LC168" t="str">
        <v>Section Part, Measured from Opposite Face</v>
      </c>
      <c r="LD168" t="str">
        <v>Section, Broachless Blank</v>
      </c>
      <c r="LE168" t="str">
        <v>Section, EXT. Sphere Location.</v>
      </c>
      <c r="LF168" t="str">
        <v>Section, Hex Cham. Ang.</v>
      </c>
      <c r="LG168" t="str">
        <v>Section, Hex Fillet Rad.</v>
      </c>
      <c r="LH168" t="str">
        <v>Section, INT. Feature</v>
      </c>
      <c r="LI168" t="str">
        <v>Section, INT. Sphere Location.</v>
      </c>
      <c r="LJ168" t="str">
        <v>Section, Mfg. Tol.</v>
      </c>
      <c r="LK168" t="str">
        <v>Section, Mfg. Tol., See Image</v>
      </c>
      <c r="LL168" t="str">
        <v>Section, OL00486</v>
      </c>
      <c r="LM168" t="str">
        <v>Section, OL00542</v>
      </c>
      <c r="LN168" t="str">
        <v>Section, OL00543</v>
      </c>
      <c r="LO168" t="str">
        <v>Section, OL00544</v>
      </c>
      <c r="LP168" t="str">
        <v>Section, OL00545</v>
      </c>
      <c r="LQ168" t="str">
        <v>Section, OL00546</v>
      </c>
      <c r="LR168" t="str">
        <v>Section, OL00547</v>
      </c>
      <c r="LS168" t="str">
        <v>Section, OL00555</v>
      </c>
      <c r="LT168" t="str">
        <v>Section, OL00725</v>
      </c>
      <c r="LU168" t="str">
        <v>Section, OL01430</v>
      </c>
      <c r="LV168" t="str">
        <v>Section, OL01434</v>
      </c>
      <c r="LW168" t="str">
        <v>Section, OL01435</v>
      </c>
      <c r="LX168" t="str">
        <v>Section, OL01807</v>
      </c>
      <c r="LY168" t="str">
        <v>Section, OL01830</v>
      </c>
      <c r="LZ168" t="str">
        <v>Section, OL02351</v>
      </c>
      <c r="MA168" t="str">
        <v>Section, OL02519</v>
      </c>
      <c r="MB168" t="str">
        <v>Section, OL02520</v>
      </c>
      <c r="MC168" t="str">
        <v>Section, OL02522</v>
      </c>
      <c r="MD168" t="str">
        <v>Section, OL02540</v>
      </c>
      <c r="ME168" t="str">
        <v>Section, OL02541</v>
      </c>
      <c r="MF168" t="str">
        <v>Section, OL02552</v>
      </c>
      <c r="MG168" t="str">
        <v>Section, OL02553</v>
      </c>
      <c r="MH168" t="str">
        <v>Section, OL02554</v>
      </c>
      <c r="MI168" t="str">
        <v>Section, OL02555</v>
      </c>
      <c r="MJ168" t="str">
        <v>Section, OL02558</v>
      </c>
      <c r="MK168" t="str">
        <v>Section, OL02559</v>
      </c>
      <c r="ML168" t="str">
        <v>Section, OL02560</v>
      </c>
      <c r="MM168" t="str">
        <v>Section, OL02619</v>
      </c>
      <c r="MN168" t="str">
        <v>Section, OL02620</v>
      </c>
      <c r="MO168" t="str">
        <v>Section, OL02621</v>
      </c>
      <c r="MP168" t="str">
        <v>Section, OL02622</v>
      </c>
      <c r="MQ168" t="str">
        <v>Section, OL02623</v>
      </c>
      <c r="MR168" t="str">
        <v>Section, OL02624</v>
      </c>
      <c r="MS168" t="str">
        <v>Section, OL02652</v>
      </c>
      <c r="MT168" t="str">
        <v>Section, OL02680</v>
      </c>
      <c r="MU168" t="str">
        <v>Section, OL02793</v>
      </c>
      <c r="MV168" t="str">
        <v>Section, OL02823</v>
      </c>
      <c r="MW168" t="str">
        <v>Section, OL02843</v>
      </c>
      <c r="MX168" t="str">
        <v>Section, OL03026, Ext.</v>
      </c>
      <c r="MY168" t="str">
        <v>Section, OL03026, Int.</v>
      </c>
      <c r="MZ168" t="str">
        <v>Section, OL03570, DWG# 100448-41</v>
      </c>
      <c r="NA168" t="str">
        <v>Section, OL03781</v>
      </c>
      <c r="NB168" t="str">
        <v>Section, OL03911</v>
      </c>
      <c r="NC168" t="str">
        <v>Section, OL03912</v>
      </c>
      <c r="ND168" t="str">
        <v>Section, OL03928</v>
      </c>
      <c r="NE168" t="str">
        <v>Section, OL03929</v>
      </c>
      <c r="NF168" t="str">
        <v>Section, OL04030</v>
      </c>
      <c r="NG168" t="str">
        <v>Section, OL04037</v>
      </c>
      <c r="NH168" t="str">
        <v>Section, OL04038</v>
      </c>
      <c r="NI168" t="str">
        <v>Section, OL04046</v>
      </c>
      <c r="NJ168" t="str">
        <v>Section, OL04065</v>
      </c>
      <c r="NK168" t="str">
        <v>Section, OL04066</v>
      </c>
      <c r="NL168" t="str">
        <v>Section, OL04067</v>
      </c>
      <c r="NM168" t="str">
        <v>Section, OL04069</v>
      </c>
      <c r="NN168" t="str">
        <v>Section, OL04071</v>
      </c>
      <c r="NO168" t="str">
        <v>Section, OL04173</v>
      </c>
      <c r="NP168" t="str">
        <v>Section, OL04174</v>
      </c>
      <c r="NQ168" t="str">
        <v>Section, OL04214</v>
      </c>
      <c r="NR168" t="str">
        <v>Section, OL04215</v>
      </c>
      <c r="NS168" t="str">
        <v>Section, OL04216</v>
      </c>
      <c r="NT168" t="str">
        <v>Section, OL04217</v>
      </c>
      <c r="NU168" t="str">
        <v>Section, Overlay OL02716</v>
      </c>
      <c r="NV168" t="str">
        <v>Section, Overlay OL02717</v>
      </c>
      <c r="NW168" t="str">
        <v>Section, See Image</v>
      </c>
      <c r="NX168" t="str">
        <v>Section, See Image, DWG# 100448-41</v>
      </c>
      <c r="NY168" t="str">
        <v>Section, Without Sots</v>
      </c>
      <c r="NZ168" t="str">
        <v>See Comments Sheet</v>
      </c>
      <c r="OA168" t="str">
        <v>See Comments Sheet, OL02318</v>
      </c>
      <c r="OB168" t="str">
        <v>See Image</v>
      </c>
      <c r="OC168" t="str">
        <v>See Image, .005 or Less = Pass</v>
      </c>
      <c r="OD168" t="str">
        <v>See Image, Check Near Radius</v>
      </c>
      <c r="OE168" t="str">
        <v>See Image, Constrained</v>
      </c>
      <c r="OF168" t="str">
        <v>See Image, Distance Between Flats</v>
      </c>
      <c r="OG168" t="str">
        <v xml:space="preserve">See Image, Mfg. Tol, Section A-A </v>
      </c>
      <c r="OH168" t="str">
        <v>See image, Mfg. Tol.</v>
      </c>
      <c r="OI168" t="str">
        <v>See Image, Mic. Across Flats</v>
      </c>
      <c r="OJ168" t="str">
        <v>See Image, OL02850</v>
      </c>
      <c r="OK168" t="str">
        <v>See Image, OL02880</v>
      </c>
      <c r="OL168" t="str">
        <v>See Image, OL03926</v>
      </c>
      <c r="OM168" t="str">
        <v>See Image, OL03927</v>
      </c>
      <c r="ON168" t="str">
        <v>See Image, OL04003</v>
      </c>
      <c r="OO168" t="str">
        <v>'See Image, OL04342,  Best Fit Joe Block</v>
      </c>
      <c r="OP168" t="str">
        <v>See Image, OL04342,  Blank</v>
      </c>
      <c r="OQ168" t="str">
        <v>See Image, OL04342, Blank</v>
      </c>
      <c r="OR168" t="str">
        <v>See Image, OL04343, Blank</v>
      </c>
      <c r="OS168" t="str">
        <v>See Image, Pass = .002 or Less</v>
      </c>
      <c r="OT168" t="str">
        <v>See Image, Rcd. MAX</v>
      </c>
      <c r="OU168" t="str">
        <v>See Image, Rcd. MIN</v>
      </c>
      <c r="OV168" t="str">
        <v>See Image, Section</v>
      </c>
      <c r="OW168" t="str">
        <v>See Image, Section A-A</v>
      </c>
      <c r="OX168" t="str">
        <v>See Image, Section B-B</v>
      </c>
      <c r="OY168" t="str">
        <v>See Image, Section B-B, TSC</v>
      </c>
      <c r="OZ168" t="str">
        <v>See Image, Shank Drawing # 18000-XX-XX A</v>
      </c>
      <c r="PA168" t="str">
        <v>Sequencial Laser 01, 120 Per Print</v>
      </c>
      <c r="PB168" t="str">
        <v>Set to .202, Zero on Thread Lead</v>
      </c>
      <c r="PC168" t="str">
        <v>Sharp OK, No Burr</v>
      </c>
      <c r="PD168" t="str">
        <v>Sharp OK, No Raised Edge, See Image</v>
      </c>
      <c r="PE168" t="str">
        <v>Sharp OK, No Raised Edges</v>
      </c>
      <c r="PF168" t="str">
        <v>Sharp okay no raised edge</v>
      </c>
      <c r="PG168" t="str">
        <v>Sharp Okay, No Burr</v>
      </c>
      <c r="PH168" t="str">
        <v>Sharp Okay, No Raised Edge</v>
      </c>
      <c r="PI168" t="str">
        <v>Sharp Okay, No Raised Edges,</v>
      </c>
      <c r="PJ168" t="str">
        <v>Sharp Okay, See Image</v>
      </c>
      <c r="PK168" t="str">
        <v xml:space="preserve">Start of Radius @ .195 </v>
      </c>
      <c r="PL168" t="str">
        <v xml:space="preserve">Start of Radius @ .21 </v>
      </c>
      <c r="PM168" t="str">
        <v xml:space="preserve">T.S.C. </v>
      </c>
      <c r="PN168" t="str">
        <v>Tangent Point</v>
      </c>
      <c r="PO168" t="str">
        <v>Tangent point of R.50</v>
      </c>
      <c r="PP168" t="str">
        <v>Taper Check, Mfg.Tol.</v>
      </c>
      <c r="PQ168" t="str">
        <v>Taper Check, Mfg.Tol., See Image</v>
      </c>
      <c r="PR168" t="str">
        <v>Thrd. Minor Ø</v>
      </c>
      <c r="PS168" t="str">
        <v>Thrd. Relief Ø</v>
      </c>
      <c r="PT168" t="str">
        <v>Threadless Blank</v>
      </c>
      <c r="PU168" t="str">
        <v>Threadless Blank, From Major Ø</v>
      </c>
      <c r="PV168" t="str">
        <v>Threadless Blank, Mfg. Tol.</v>
      </c>
      <c r="PW168" t="str">
        <v>Threadless Blank, Thrd. to Neck Rad.</v>
      </c>
      <c r="PX168" t="str">
        <v>Thredless Blank</v>
      </c>
      <c r="PY168" t="str">
        <v>To center of R.005</v>
      </c>
      <c r="PZ168" t="str">
        <v>Torx Min. Dia.</v>
      </c>
      <c r="QA168" t="str">
        <v>Turn Ø Free of Mill Marks</v>
      </c>
      <c r="QB168" t="str">
        <v>Use (Full) GO Hex</v>
      </c>
      <c r="QC168" t="str">
        <v>Use Balloon 1 FULL Gauge</v>
      </c>
      <c r="QD168" t="str">
        <v>Use Balloon 9 FULL GO</v>
      </c>
      <c r="QE168" t="str">
        <v>Use Best Fit Pin</v>
      </c>
      <c r="QF168" t="str">
        <v>Use Disk Tip</v>
      </c>
      <c r="QG168" t="str">
        <v>Use flat bottomed indicator tip.</v>
      </c>
      <c r="QH168" t="str">
        <v xml:space="preserve">Use Full .093 Go Hex </v>
      </c>
      <c r="QI168" t="str">
        <v xml:space="preserve">Use Full .0930 Go Hex </v>
      </c>
      <c r="QJ168" t="str">
        <v>Use Full .1235 Go Hex</v>
      </c>
      <c r="QK168" t="str">
        <v>Use Gauge K2-98-8019-04, See Image</v>
      </c>
      <c r="QL168" t="str">
        <v>Use large flat indicator tip</v>
      </c>
      <c r="QM168" t="str">
        <v>Use Pins.3330/.3350, See Image MAX NO-GO</v>
      </c>
      <c r="QN168" t="str">
        <v>Use Pointed Drop Indicator Tip</v>
      </c>
      <c r="QO168" t="str">
        <v>V-Block</v>
      </c>
      <c r="QP168" t="str">
        <v>V-Block,  AMB for 13</v>
      </c>
      <c r="QQ168" t="str">
        <v>V-Block,  Hex Cham. Dia.</v>
      </c>
      <c r="QR168" t="str">
        <v>V-Block, Hex Depth</v>
      </c>
      <c r="QS168" t="str">
        <v>VBU Gauge</v>
      </c>
      <c r="QT168" t="str">
        <v>Visibally smaller than HEX=Pass</v>
      </c>
      <c r="QU168" t="str">
        <v>Visual Per Drawing</v>
      </c>
      <c r="QV168" t="str">
        <v>Whirl Blank</v>
      </c>
      <c r="QW168" t="str">
        <v xml:space="preserve">Whirl Blank </v>
      </c>
      <c r="QX168" t="str">
        <v>Whirl Blank, Neck Rad. End to Head CL</v>
      </c>
      <c r="QY168" t="str">
        <v>Whirl Blank, Nose Start Dia.</v>
      </c>
      <c r="QZ168" t="str">
        <v>Whirl Blank, Nose Start Dist.</v>
      </c>
      <c r="RA168" t="str">
        <v>Whirl Blank, Thrd. Minor</v>
      </c>
      <c r="RB168" t="str">
        <v>Whirl Blank, Thrd. Pullout Dia.</v>
      </c>
      <c r="RC168" t="str">
        <v>Whole Part, Removal is at Assy. Level</v>
      </c>
      <c r="RD168" t="str">
        <v>Wide Area</v>
      </c>
      <c r="RE168" t="str">
        <v>Zero on End of Go Gauge</v>
      </c>
    </row>
    <row r="169" spans="1:473">
      <c r="A169" t="s">
        <v>805</v>
      </c>
      <c r="C169" t="str" cm="1">
        <f t="array" ref="C169:RE169">TRANSPOSE(_xlfn._xlws.SORT(_xlfn._xlws.FILTER($A$2:$A$600,ISNUMBER(SEARCH('PartLib Table'!M186,$A$2:$A$600)),"not found")))</f>
        <v xml:space="preserve"> 'C', Whirl Blank</v>
      </c>
      <c r="D169" t="str">
        <v xml:space="preserve"> See Image, Constrained</v>
      </c>
      <c r="E169" t="str">
        <v>(.04 to .12 range = Pass)</v>
      </c>
      <c r="F169" t="str">
        <v>(.042 FULL) Go Pin Seat Fully</v>
      </c>
      <c r="G169" t="str">
        <v>(B), Mfg. Tol.</v>
      </c>
      <c r="H169" t="str">
        <v>(B), O.A.L.</v>
      </c>
      <c r="I169" t="str">
        <v>.001 or less =Pass</v>
      </c>
      <c r="J169" t="str">
        <v>.001 or less out of center = Pass</v>
      </c>
      <c r="K169" t="str">
        <v>.002 or Less = Pass</v>
      </c>
      <c r="L169" t="str">
        <v>.002 or Less out of center = Pass</v>
      </c>
      <c r="M169" t="str">
        <v>.005 to .015 = Pass</v>
      </c>
      <c r="N169" t="str">
        <v>.0125 Mean, Section</v>
      </c>
      <c r="O169" t="str">
        <v>.025 or Less in X &amp; Y=Pass</v>
      </c>
      <c r="P169" t="str">
        <v>.038 Mean</v>
      </c>
      <c r="Q169" t="str">
        <v>.063 MM = .0024 IN, See Image</v>
      </c>
      <c r="R169" t="str">
        <v>.063MM = .0024"</v>
      </c>
      <c r="S169" t="str">
        <v>.243 NO-GO, Unconstrained, Must Not Start</v>
      </c>
      <c r="T169" t="str">
        <v>@ Back Face &amp; ID, No Raised Edge</v>
      </c>
      <c r="U169" t="str">
        <v>@ Back Face &amp; OD, No Raised Edge</v>
      </c>
      <c r="V169" t="str">
        <v>@ ID &amp; FACE</v>
      </c>
      <c r="W169" t="str">
        <v>@ OD &amp; BACK FACE</v>
      </c>
      <c r="X169" t="str">
        <v>@ OD &amp; FACE</v>
      </c>
      <c r="Y169" t="str">
        <v>Across from slot</v>
      </c>
      <c r="Z169" t="str">
        <v>All Edge Breaks</v>
      </c>
      <c r="AA169" t="str">
        <v>Attached to bar stock</v>
      </c>
      <c r="AB169" t="str">
        <v xml:space="preserve">Back Turn Fillet Rad. </v>
      </c>
      <c r="AC169" t="str">
        <v>Balloon 1 (DWG FRM0105 Page 2, NV-27)</v>
      </c>
      <c r="AD169" t="str">
        <v>Balloon 1 (DWG FRM0105, NV-30)</v>
      </c>
      <c r="AE169" t="str">
        <v>Balloon 1 (P# 9890002-20) OL00429/A</v>
      </c>
      <c r="AF169" t="str">
        <v>Balloon 1, DWG#FRM0105</v>
      </c>
      <c r="AG169" t="str">
        <v>Balloon 11, See Image</v>
      </c>
      <c r="AH169" t="str">
        <v xml:space="preserve">Balloon 2 (DWG FRM0105 Page 2, NV-27) </v>
      </c>
      <c r="AI169" t="str">
        <v>Balloon 2 (DWG FRM0105, NV-30)</v>
      </c>
      <c r="AJ169" t="str">
        <v>Balloon 2 (P# 9890002-20)</v>
      </c>
      <c r="AK169" t="str">
        <v>Balloon 2, DWG#FRM0105</v>
      </c>
      <c r="AL169" t="str">
        <v>Balloon 2, DWG#FRM0105, See Image</v>
      </c>
      <c r="AM169" t="str">
        <v>Balloon 3 (DWG FRM0105, NV-30 Minor)</v>
      </c>
      <c r="AN169" t="str">
        <v>Balloon 3 (DWG FRM0105, NV-30)</v>
      </c>
      <c r="AO169" t="str">
        <v>Balloon 3 (P# 9890002-20)</v>
      </c>
      <c r="AP169" t="str">
        <v>Balloon 4</v>
      </c>
      <c r="AQ169" t="str">
        <v>Balloon 4 (P# 9890002-20)</v>
      </c>
      <c r="AR169" t="str">
        <v>Below Middle Band</v>
      </c>
      <c r="AS169" t="str">
        <v>Best Fit Pin, .003 or Less =Pass</v>
      </c>
      <c r="AT169" t="str">
        <v>Blank</v>
      </c>
      <c r="AU169" t="str">
        <v>Blank Turn Maj.</v>
      </c>
      <c r="AV169" t="str">
        <v>Blank Turn Maj. Mill Flt., OL4172</v>
      </c>
      <c r="AW169" t="str">
        <v>Blank Without .010 Slots</v>
      </c>
      <c r="AX169" t="str">
        <v>Blank Without .010 Slots, Section</v>
      </c>
      <c r="AY169" t="str">
        <v>Blank without thread</v>
      </c>
      <c r="AZ169" t="str">
        <v xml:space="preserve">Blank, Center of V Grv. </v>
      </c>
      <c r="BA169" t="str">
        <v>Blank, Check R adjacent Balloon 17</v>
      </c>
      <c r="BB169" t="str">
        <v>Blank, EXT. Feature</v>
      </c>
      <c r="BC169" t="str">
        <v>Blank, See Image, OL04335</v>
      </c>
      <c r="BD169" t="str">
        <v>Blank, See Image, OL04336</v>
      </c>
      <c r="BE169" t="str">
        <v xml:space="preserve">Blank, Thrd. </v>
      </c>
      <c r="BF169" t="str">
        <v>Blank, Turn Tip</v>
      </c>
      <c r="BG169" t="str">
        <v>Blank, Without Thrd.</v>
      </c>
      <c r="BH169" t="str">
        <v>Blank, Without Thread</v>
      </c>
      <c r="BI169" t="str">
        <v xml:space="preserve">Blunt Start Blend to Minor </v>
      </c>
      <c r="BJ169" t="str">
        <v>Calc., Use Go HEX</v>
      </c>
      <c r="BK169" t="str">
        <v>Can't dig into OD</v>
      </c>
      <c r="BL169" t="str">
        <v>Carbide Gauge</v>
      </c>
      <c r="BM169" t="str">
        <v xml:space="preserve">Center of V Grv. </v>
      </c>
      <c r="BN169" t="str">
        <v>Centered Less than .03 = Pass</v>
      </c>
      <c r="BO169" t="str">
        <v>Centered within .0005 or Less = Pass</v>
      </c>
      <c r="BP169" t="str">
        <v>Centered within .001 or Less = Pass</v>
      </c>
      <c r="BQ169" t="str">
        <v>Centered within .0254 or Less = Pass</v>
      </c>
      <c r="BR169" t="str">
        <v>Check close to Rod Slot</v>
      </c>
      <c r="BS169" t="str">
        <v>Check every other hole</v>
      </c>
      <c r="BT169" t="str">
        <v>Check Go over full length of slot.</v>
      </c>
      <c r="BU169" t="str">
        <v>Check Near Closed End</v>
      </c>
      <c r="BV169" t="str">
        <v>Check per Print View, Away from Rod Slot</v>
      </c>
      <c r="BW169" t="str">
        <v>Check to Balloon 30 Go Pin</v>
      </c>
      <c r="BX169" t="str">
        <v>Check with .2705 SET Pin Inside Part</v>
      </c>
      <c r="BY169" t="str">
        <v>Check with Hex Up</v>
      </c>
      <c r="BZ169" t="str">
        <v>CMM Blank</v>
      </c>
      <c r="CA169" t="str">
        <v>Confirm Full Radius</v>
      </c>
      <c r="CB169" t="str">
        <v>Constrained in fixture</v>
      </c>
      <c r="CC169" t="str">
        <v>Constrained with Ring</v>
      </c>
      <c r="CD169" t="str">
        <v>Constrained, See Image</v>
      </c>
      <c r="CE169" t="str">
        <v>Dim. "A"</v>
      </c>
      <c r="CF169" t="str">
        <v>Dim. "B"</v>
      </c>
      <c r="CG169" t="str">
        <v>Dim. "C"</v>
      </c>
      <c r="CH169" t="str">
        <v>Dim. "D", Whirl Blank</v>
      </c>
      <c r="CI169" t="str">
        <v>Dim. "G"</v>
      </c>
      <c r="CJ169" t="str">
        <v>Dim. E, Blank Turn Maj. &amp;  Mill Flt</v>
      </c>
      <c r="CK169" t="str">
        <v>Dim. E, Blank Turn Maj.&amp;  Mill Flt</v>
      </c>
      <c r="CL169" t="str">
        <v>Dim. H, Whirl Blank</v>
      </c>
      <c r="CM169" t="str">
        <v>Dim. J, 'Blank Turn Maj. &amp; Whirl Blank</v>
      </c>
      <c r="CN169" t="str">
        <v>Disk Drop Indicator Tip</v>
      </c>
      <c r="CO169" t="str">
        <v>DWG 100448-15, Balloon F_1</v>
      </c>
      <c r="CP169" t="str">
        <v>DWG 100448-15, OL02571</v>
      </c>
      <c r="CQ169" t="str">
        <v>DWG 100448-41</v>
      </c>
      <c r="CR169" t="str">
        <v>DWG 9890040, (10E),Section Part, OL01139</v>
      </c>
      <c r="CS169" t="str">
        <v>DWG 9890040, (10E),Section, OL01139</v>
      </c>
      <c r="CT169" t="str">
        <v>DWG 9890040, (11E)</v>
      </c>
      <c r="CU169" t="str">
        <v>DWG 9890040, (11E), Pins with Flats</v>
      </c>
      <c r="CV169" t="str">
        <v>DWG 9890040, (12E),  Pass=.002 or less</v>
      </c>
      <c r="CW169" t="str">
        <v>DWG 9890040, (12E), See Image</v>
      </c>
      <c r="CX169" t="str">
        <v>DWG 9890040, (1E), OL01431</v>
      </c>
      <c r="CY169" t="str">
        <v>DWG 9890040, (1E), OL01432</v>
      </c>
      <c r="CZ169" t="str">
        <v>DWG 9890040, (2E), OL01432</v>
      </c>
      <c r="DA169" t="str">
        <v>DWG 9890040, (3E)</v>
      </c>
      <c r="DB169" t="str">
        <v>DWG 9890040, (4E)</v>
      </c>
      <c r="DC169" t="str">
        <v>DWG 9890040, (5E), OL02336</v>
      </c>
      <c r="DD169" t="str">
        <v>DWG 9890040, (6E)</v>
      </c>
      <c r="DE169" t="str">
        <v>DWG 9890040, (7E)</v>
      </c>
      <c r="DF169" t="str">
        <v>DWG 9890040, (8E), OL01433</v>
      </c>
      <c r="DG169" t="str">
        <v>DWG 9890040, (8E), OL01433, Section</v>
      </c>
      <c r="DH169" t="str">
        <v>DWG 9890040, (9E), Close to Rod Slot</v>
      </c>
      <c r="DI169" t="str">
        <v>DWG 9890040, (9E),Close to Rod Slot</v>
      </c>
      <c r="DJ169" t="str">
        <v>DWG FRM0105 PAGE 2</v>
      </c>
      <c r="DK169" t="str">
        <v>DWG# 100448-41</v>
      </c>
      <c r="DL169" t="str">
        <v>DWG# 100448-44</v>
      </c>
      <c r="DM169" t="str">
        <v>DWG# 9890003  (1), Section OL00436/A</v>
      </c>
      <c r="DN169" t="str">
        <v>DWG# 9890003 (3), Ring Gauge Constrained</v>
      </c>
      <c r="DO169" t="str">
        <v>DWG# 9890003 (4), Section</v>
      </c>
      <c r="DP169" t="str">
        <v>DWG#100448-26, Balloon 1K, OL02350</v>
      </c>
      <c r="DQ169" t="str">
        <v>DWG#100448-26, Balloon 2K, OL02350</v>
      </c>
      <c r="DR169" t="str">
        <v>DWG#100448-26, Balloon 3K, OL02363</v>
      </c>
      <c r="DS169" t="str">
        <v>DWG#100448-26, Balloon 4K</v>
      </c>
      <c r="DT169" t="str">
        <v>DWG#100448-26, Balloon 5K, Section</v>
      </c>
      <c r="DU169" t="str">
        <v>DWG#100448-26, Balloon 6K</v>
      </c>
      <c r="DV169" t="str">
        <v>DWG#100448-26, Balloon 7K, Section</v>
      </c>
      <c r="DW169" t="str">
        <v>DWG#100448-26, Mfg. Tol.</v>
      </c>
      <c r="DX169" t="str">
        <v>DWG#9890003 (2) Ring Gauge Constrained</v>
      </c>
      <c r="DY169" t="str">
        <v>DWG#9890044</v>
      </c>
      <c r="DZ169" t="str">
        <v>DWG#9890044 .1985 to .2005=Pass</v>
      </c>
      <c r="EA169" t="str">
        <v>DWG#9890044 Overlay OL02441</v>
      </c>
      <c r="EB169" t="str">
        <v>DWG#9890044, OL02441</v>
      </c>
      <c r="EC169" t="str">
        <v>DWG#FRM0105</v>
      </c>
      <c r="ED169" t="str">
        <v>EXT.</v>
      </c>
      <c r="EE169" t="str">
        <v>EXT. Section, OL02460</v>
      </c>
      <c r="EF169" t="str">
        <v>EXT., OL04223</v>
      </c>
      <c r="EG169" t="str">
        <v>Flat Drop Indicator Tip</v>
      </c>
      <c r="EH169" t="str">
        <v>Full Go Pin, No Light, at Radius</v>
      </c>
      <c r="EI169" t="str">
        <v>Function Check</v>
      </c>
      <c r="EJ169" t="str">
        <v>GO Function Gauge</v>
      </c>
      <c r="EK169" t="str">
        <v>Go Gauge for Balloon 1 &amp; 4</v>
      </c>
      <c r="EL169" t="str">
        <v>Go Pin must pass through</v>
      </c>
      <c r="EM169" t="str">
        <v>Greater than .005 = Fail, Section</v>
      </c>
      <c r="EN169" t="str">
        <v>Greater than .025 out of center = Fail</v>
      </c>
      <c r="EO169" t="str">
        <v>Greater than 2.6 = Pass</v>
      </c>
      <c r="EP169" t="str">
        <v>Green = Pass, Red = Fail</v>
      </c>
      <c r="EQ169" t="str">
        <v>Hex Depth</v>
      </c>
      <c r="ER169" t="str">
        <v>Hex Minor</v>
      </c>
      <c r="ES169" t="str">
        <v>Hole Dia.</v>
      </c>
      <c r="ET169" t="str">
        <v>Hook or Disk Tip</v>
      </c>
      <c r="EU169" t="str">
        <v>ID Sphere Finish</v>
      </c>
      <c r="EV169" t="str">
        <v>ID/OD Both Sides, Diff. .002 or less = Pass</v>
      </c>
      <c r="EW169" t="str">
        <v>If Looks Big, Section</v>
      </c>
      <c r="EX169" t="str">
        <v>If Looks Small, Section</v>
      </c>
      <c r="EY169" t="str">
        <v>Insp. Close to Break Away, Mfg.Tol.</v>
      </c>
      <c r="EZ169" t="str">
        <v>INT.</v>
      </c>
      <c r="FA169" t="str">
        <v>INT. Section, OL02460</v>
      </c>
      <c r="FB169" t="str">
        <v>INT., OL04223</v>
      </c>
      <c r="FC169" t="str">
        <v>Intersect. of 7.7 &amp; R0.10</v>
      </c>
      <c r="FD169" t="str">
        <v>Intersect. of 8.79 and R.25 MAX</v>
      </c>
      <c r="FE169" t="str">
        <v>Keep Ind. Tip away from corner</v>
      </c>
      <c r="FF169" t="str">
        <v>L31</v>
      </c>
      <c r="FG169" t="str">
        <v>Laser Mark</v>
      </c>
      <c r="FH169" t="str">
        <v>LASER PER NOTE 4</v>
      </c>
      <c r="FI169" t="str">
        <v>LASER PER NOTE 4, Final Check 1 only</v>
      </c>
      <c r="FJ169" t="str">
        <v>Less than .002 out of center = Pass</v>
      </c>
      <c r="FK169" t="str">
        <v>Less than 2.75 = Pass, Section</v>
      </c>
      <c r="FL169" t="str">
        <v>List as pin. Not Calibrated</v>
      </c>
      <c r="FM169" t="str">
        <v>M9 X 1.25 BUTT See Comment Image</v>
      </c>
      <c r="FN169" t="str">
        <v>Manual Section</v>
      </c>
      <c r="FO169" t="str">
        <v>Max Deep .241 NO-GO =.42</v>
      </c>
      <c r="FP169" t="str">
        <v>MAX Depth of (Note 7) .241 NO-GO Pin</v>
      </c>
      <c r="FQ169" t="str">
        <v>Measure from Blue Line, See Image</v>
      </c>
      <c r="FR169" t="str">
        <v>Measure Width of Blue Area, See Image</v>
      </c>
      <c r="FS169" t="str">
        <v>Mfg. Tol</v>
      </c>
      <c r="FT169" t="str">
        <v>Mfg. Tol, See Image</v>
      </c>
      <c r="FU169" t="str">
        <v>Mfg. Tol.</v>
      </c>
      <c r="FV169" t="str">
        <v>Mfg. Tol. "A"</v>
      </c>
      <c r="FW169" t="str">
        <v>Mfg. Tol. (Zero on Gauge Full Dia. Lead)</v>
      </c>
      <c r="FX169" t="str">
        <v>Mfg. Tol. Balloon 11, See Image</v>
      </c>
      <c r="FY169" t="str">
        <v>Mfg. Tol. Balloon 4</v>
      </c>
      <c r="FZ169" t="str">
        <v>Mfg. Tol. Balloon 7</v>
      </c>
      <c r="GA169" t="str">
        <v xml:space="preserve">Mfg. Tol. C-Bore Face (Ballo 28) </v>
      </c>
      <c r="GB169" t="str">
        <v>Mfg. Tol. Section</v>
      </c>
      <c r="GC169" t="str">
        <v>Mfg. Tol. See Image</v>
      </c>
      <c r="GD169" t="str">
        <v>Mfg. Tol., 3 Places, Record MAX</v>
      </c>
      <c r="GE169" t="str">
        <v>Mfg. Tol., Balloon 11</v>
      </c>
      <c r="GF169" t="str">
        <v>Mfg. Tol., Balloon 7</v>
      </c>
      <c r="GG169" t="str">
        <v>Mfg. Tol., Blank</v>
      </c>
      <c r="GH169" t="str">
        <v>Mfg. Tol., Blank, Balloon 12</v>
      </c>
      <c r="GI169" t="str">
        <v>Mfg. Tol., Blend to SØ.320</v>
      </c>
      <c r="GJ169" t="str">
        <v>Mfg. Tol., Calculation</v>
      </c>
      <c r="GK169" t="str">
        <v>Mfg. Tol., For Mill Fixture</v>
      </c>
      <c r="GL169" t="str">
        <v>Mfg. Tol., L32</v>
      </c>
      <c r="GM169" t="str">
        <v>Mfg. Tol., L33</v>
      </c>
      <c r="GN169" t="str">
        <v>Mfg. Tol., No Tool Marks</v>
      </c>
      <c r="GO169" t="str">
        <v>Mfg. Tol., OL03361</v>
      </c>
      <c r="GP169" t="str">
        <v>Mfg. Tol., Record off center value</v>
      </c>
      <c r="GQ169" t="str">
        <v>Mfg. Tol., Same 3 Places, Record MIN</v>
      </c>
      <c r="GR169" t="str">
        <v>Mfg. Tol., Section</v>
      </c>
      <c r="GS169" t="str">
        <v>Mfg. Tol., Section B-B</v>
      </c>
      <c r="GT169" t="str">
        <v>Mfg. Tol., Section, OL03361</v>
      </c>
      <c r="GU169" t="str">
        <v>Mfg. Tol., Section, Per Note 2</v>
      </c>
      <c r="GV169" t="str">
        <v>Mfg. Tol., See Image</v>
      </c>
      <c r="GW169" t="str">
        <v>Mfg. Tol., See Image, Bore in Blue</v>
      </c>
      <c r="GX169" t="str">
        <v>Mfg. Tol., See Image, Hook Tip</v>
      </c>
      <c r="GY169" t="str">
        <v>Mfg. Tol., Sharp Okay No Burr</v>
      </c>
      <c r="GZ169" t="str">
        <v>Mfg. Tol., Threadless Blank</v>
      </c>
      <c r="HA169" t="str">
        <v>Mfg.Tol.</v>
      </c>
      <c r="HB169" t="str">
        <v>Mgf. To., T.S.C.</v>
      </c>
      <c r="HC169" t="str">
        <v>Milled Feature</v>
      </c>
      <c r="HD169" t="str">
        <v>Milled Feature, OL04045</v>
      </c>
      <c r="HE169" t="str">
        <v>More than .0005 out of center = Fail</v>
      </c>
      <c r="HF169" t="str">
        <v>Must Pass Through</v>
      </c>
      <c r="HG169" t="str">
        <v>Must pass through gauge</v>
      </c>
      <c r="HH169" t="str">
        <v>Must Pass Through Go Gauge</v>
      </c>
      <c r="HI169" t="str">
        <v>Must Pass, See Image.</v>
      </c>
      <c r="HJ169" t="str">
        <v>NA</v>
      </c>
      <c r="HK169" t="str">
        <v>Narrow Area</v>
      </c>
      <c r="HL169" t="str">
        <v>Near Balloon 21</v>
      </c>
      <c r="HM169" t="str">
        <v>Near Datum B</v>
      </c>
      <c r="HN169" t="str">
        <v>Neck Dia.</v>
      </c>
      <c r="HO169" t="str">
        <v>Neck to Head Rad.</v>
      </c>
      <c r="HP169" t="str">
        <v>No Copper Deposits Allowed</v>
      </c>
      <c r="HQ169" t="str">
        <v>No Section</v>
      </c>
      <c r="HR169" t="str">
        <v>No Section, .01 to .014 = Pass</v>
      </c>
      <c r="HS169" t="str">
        <v>No Section, Rotate Part</v>
      </c>
      <c r="HT169" t="str">
        <v>No Section, See Image</v>
      </c>
      <c r="HU169" t="str">
        <v>No Slot, Section B-B</v>
      </c>
      <c r="HV169" t="str">
        <v>No visual step = Pass</v>
      </c>
      <c r="HW169" t="str">
        <v>Not to exceed .95 Deep</v>
      </c>
      <c r="HX169" t="str">
        <v>Note 1</v>
      </c>
      <c r="HY169" t="str">
        <v>OL00333/A</v>
      </c>
      <c r="HZ169" t="str">
        <v>OL00519</v>
      </c>
      <c r="IA169" t="str">
        <v>OL00520</v>
      </c>
      <c r="IB169" t="str">
        <v>OL00529</v>
      </c>
      <c r="IC169" t="str">
        <v>OL00542</v>
      </c>
      <c r="ID169" t="str">
        <v>OL00724</v>
      </c>
      <c r="IE169" t="str">
        <v>OL01250</v>
      </c>
      <c r="IF169" t="str">
        <v>OL01869, Threadless Blank</v>
      </c>
      <c r="IG169" t="str">
        <v>OL01870, Section</v>
      </c>
      <c r="IH169" t="str">
        <v>OL02255</v>
      </c>
      <c r="II169" t="str">
        <v>OL02255, Mfg. Tol.</v>
      </c>
      <c r="IJ169" t="str">
        <v>OL02302</v>
      </c>
      <c r="IK169" t="str">
        <v xml:space="preserve">OL02318  needed per image instructions </v>
      </c>
      <c r="IL169" t="str">
        <v>OL02556</v>
      </c>
      <c r="IM169" t="str">
        <v>OL02557</v>
      </c>
      <c r="IN169" t="str">
        <v>OL02567</v>
      </c>
      <c r="IO169" t="str">
        <v>OL02653</v>
      </c>
      <c r="IP169" t="str">
        <v>OL02718</v>
      </c>
      <c r="IQ169" t="str">
        <v>OL02841</v>
      </c>
      <c r="IR169" t="str">
        <v>OL02842</v>
      </c>
      <c r="IS169" t="str">
        <v>OL02844</v>
      </c>
      <c r="IT169" t="str">
        <v>OL02871</v>
      </c>
      <c r="IU169" t="str">
        <v>OL02887</v>
      </c>
      <c r="IV169" t="str">
        <v>OL03500</v>
      </c>
      <c r="IW169" t="str">
        <v>OL03766</v>
      </c>
      <c r="IX169" t="str">
        <v>OL03868</v>
      </c>
      <c r="IY169" t="str">
        <v>OL03869</v>
      </c>
      <c r="IZ169" t="str">
        <v>OL03870</v>
      </c>
      <c r="JA169" t="str">
        <v>OL03873, DWG# 100448-44</v>
      </c>
      <c r="JB169" t="str">
        <v>OL03949</v>
      </c>
      <c r="JC169" t="str">
        <v xml:space="preserve">OL04043, Section </v>
      </c>
      <c r="JD169" t="str">
        <v xml:space="preserve">OL04044, Section </v>
      </c>
      <c r="JE169" t="str">
        <v>OL04045</v>
      </c>
      <c r="JF169" t="str">
        <v>OL04045, Milled Feature</v>
      </c>
      <c r="JG169" t="str">
        <v>OL04063</v>
      </c>
      <c r="JH169" t="str">
        <v>OL04064</v>
      </c>
      <c r="JI169" t="str">
        <v>OL04065</v>
      </c>
      <c r="JJ169" t="str">
        <v>OL04181</v>
      </c>
      <c r="JK169" t="str">
        <v>OL04218</v>
      </c>
      <c r="JL169" t="str">
        <v>OL04224, See Image</v>
      </c>
      <c r="JM169" t="str">
        <v>OL04374</v>
      </c>
      <c r="JN169" t="str">
        <v>OL04375, Section M-M</v>
      </c>
      <c r="JO169" t="str">
        <v>OL04376, Section M-M</v>
      </c>
      <c r="JP169" t="str">
        <v>OL04443</v>
      </c>
      <c r="JQ169" t="str">
        <v>OL04444</v>
      </c>
      <c r="JR169" t="str">
        <v>OL05000</v>
      </c>
      <c r="JS169" t="str">
        <v>One side of slot</v>
      </c>
      <c r="JT169" t="str">
        <v>Other side of slot</v>
      </c>
      <c r="JU169" t="str">
        <v>Out of center more than .002 = Fail</v>
      </c>
      <c r="JV169" t="str">
        <v>Out of center more than.002 = Fail</v>
      </c>
      <c r="JW169" t="str">
        <v>Overlay OL02713</v>
      </c>
      <c r="JX169" t="str">
        <v>Overlay OL02714</v>
      </c>
      <c r="JY169" t="str">
        <v>Overlay OL02718</v>
      </c>
      <c r="JZ169" t="str">
        <v>Overlay OL03831, Mfg. Tol.</v>
      </c>
      <c r="KA169" t="str">
        <v>Part Without Slots</v>
      </c>
      <c r="KB169" t="str">
        <v>Part Without Slots, See Image</v>
      </c>
      <c r="KC169" t="str">
        <v xml:space="preserve">Pass = .0254 or Less </v>
      </c>
      <c r="KD169" t="str">
        <v>PD MIN = 4.361, PD MAX = 4.456</v>
      </c>
      <c r="KE169" t="str">
        <v>Per Balloon 2 Note</v>
      </c>
      <c r="KF169" t="str">
        <v>Per drawing note(s) 8.</v>
      </c>
      <c r="KG169" t="str">
        <v>Point or Sphere Tip</v>
      </c>
      <c r="KH169" t="str">
        <v>Point Tip</v>
      </c>
      <c r="KI169" t="str">
        <v>R.9 to R1.1 = Pass, See Image</v>
      </c>
      <c r="KJ169" t="str">
        <v>Ram Construction</v>
      </c>
      <c r="KK169" t="str">
        <v>Record Same Pass / Fail All Balloons</v>
      </c>
      <c r="KL169" t="str">
        <v>Ref. Balloon 1</v>
      </c>
      <c r="KM169" t="str">
        <v>Ref. Balloon 12</v>
      </c>
      <c r="KN169" t="str">
        <v>Ref. Balloon 13, 100% AQL</v>
      </c>
      <c r="KO169" t="str">
        <v>Ref. Balloon 2</v>
      </c>
      <c r="KP169" t="str">
        <v>Ref. Balloon 21, 100% AQL</v>
      </c>
      <c r="KQ169" t="str">
        <v>Ref. Balloon 4</v>
      </c>
      <c r="KR169" t="str">
        <v>Ref. Balloon 7</v>
      </c>
      <c r="KS169" t="str">
        <v>Ref. Balloon 8</v>
      </c>
      <c r="KT169" t="str">
        <v>Relieved Pin Gauges 09236 &amp; 09235</v>
      </c>
      <c r="KU169" t="str">
        <v>Rotate Part</v>
      </c>
      <c r="KV169" t="str">
        <v>Rotate Part, See Image</v>
      </c>
      <c r="KW169" t="str">
        <v>Same as Root Radius</v>
      </c>
      <c r="KX169" t="str">
        <v>Section</v>
      </c>
      <c r="KY169" t="str">
        <v>Section B-B</v>
      </c>
      <c r="KZ169" t="str">
        <v>Section B-B, Distance Between Grooves</v>
      </c>
      <c r="LA169" t="str">
        <v>Section C-C</v>
      </c>
      <c r="LB169" t="str">
        <v>Section Part</v>
      </c>
      <c r="LC169" t="str">
        <v>Section Part, Measured from Opposite Face</v>
      </c>
      <c r="LD169" t="str">
        <v>Section, Broachless Blank</v>
      </c>
      <c r="LE169" t="str">
        <v>Section, EXT. Sphere Location.</v>
      </c>
      <c r="LF169" t="str">
        <v>Section, Hex Cham. Ang.</v>
      </c>
      <c r="LG169" t="str">
        <v>Section, Hex Fillet Rad.</v>
      </c>
      <c r="LH169" t="str">
        <v>Section, INT. Feature</v>
      </c>
      <c r="LI169" t="str">
        <v>Section, INT. Sphere Location.</v>
      </c>
      <c r="LJ169" t="str">
        <v>Section, Mfg. Tol.</v>
      </c>
      <c r="LK169" t="str">
        <v>Section, Mfg. Tol., See Image</v>
      </c>
      <c r="LL169" t="str">
        <v>Section, OL00486</v>
      </c>
      <c r="LM169" t="str">
        <v>Section, OL00542</v>
      </c>
      <c r="LN169" t="str">
        <v>Section, OL00543</v>
      </c>
      <c r="LO169" t="str">
        <v>Section, OL00544</v>
      </c>
      <c r="LP169" t="str">
        <v>Section, OL00545</v>
      </c>
      <c r="LQ169" t="str">
        <v>Section, OL00546</v>
      </c>
      <c r="LR169" t="str">
        <v>Section, OL00547</v>
      </c>
      <c r="LS169" t="str">
        <v>Section, OL00555</v>
      </c>
      <c r="LT169" t="str">
        <v>Section, OL00725</v>
      </c>
      <c r="LU169" t="str">
        <v>Section, OL01430</v>
      </c>
      <c r="LV169" t="str">
        <v>Section, OL01434</v>
      </c>
      <c r="LW169" t="str">
        <v>Section, OL01435</v>
      </c>
      <c r="LX169" t="str">
        <v>Section, OL01807</v>
      </c>
      <c r="LY169" t="str">
        <v>Section, OL01830</v>
      </c>
      <c r="LZ169" t="str">
        <v>Section, OL02351</v>
      </c>
      <c r="MA169" t="str">
        <v>Section, OL02519</v>
      </c>
      <c r="MB169" t="str">
        <v>Section, OL02520</v>
      </c>
      <c r="MC169" t="str">
        <v>Section, OL02522</v>
      </c>
      <c r="MD169" t="str">
        <v>Section, OL02540</v>
      </c>
      <c r="ME169" t="str">
        <v>Section, OL02541</v>
      </c>
      <c r="MF169" t="str">
        <v>Section, OL02552</v>
      </c>
      <c r="MG169" t="str">
        <v>Section, OL02553</v>
      </c>
      <c r="MH169" t="str">
        <v>Section, OL02554</v>
      </c>
      <c r="MI169" t="str">
        <v>Section, OL02555</v>
      </c>
      <c r="MJ169" t="str">
        <v>Section, OL02558</v>
      </c>
      <c r="MK169" t="str">
        <v>Section, OL02559</v>
      </c>
      <c r="ML169" t="str">
        <v>Section, OL02560</v>
      </c>
      <c r="MM169" t="str">
        <v>Section, OL02619</v>
      </c>
      <c r="MN169" t="str">
        <v>Section, OL02620</v>
      </c>
      <c r="MO169" t="str">
        <v>Section, OL02621</v>
      </c>
      <c r="MP169" t="str">
        <v>Section, OL02622</v>
      </c>
      <c r="MQ169" t="str">
        <v>Section, OL02623</v>
      </c>
      <c r="MR169" t="str">
        <v>Section, OL02624</v>
      </c>
      <c r="MS169" t="str">
        <v>Section, OL02652</v>
      </c>
      <c r="MT169" t="str">
        <v>Section, OL02680</v>
      </c>
      <c r="MU169" t="str">
        <v>Section, OL02793</v>
      </c>
      <c r="MV169" t="str">
        <v>Section, OL02823</v>
      </c>
      <c r="MW169" t="str">
        <v>Section, OL02843</v>
      </c>
      <c r="MX169" t="str">
        <v>Section, OL03026, Ext.</v>
      </c>
      <c r="MY169" t="str">
        <v>Section, OL03026, Int.</v>
      </c>
      <c r="MZ169" t="str">
        <v>Section, OL03570, DWG# 100448-41</v>
      </c>
      <c r="NA169" t="str">
        <v>Section, OL03781</v>
      </c>
      <c r="NB169" t="str">
        <v>Section, OL03911</v>
      </c>
      <c r="NC169" t="str">
        <v>Section, OL03912</v>
      </c>
      <c r="ND169" t="str">
        <v>Section, OL03928</v>
      </c>
      <c r="NE169" t="str">
        <v>Section, OL03929</v>
      </c>
      <c r="NF169" t="str">
        <v>Section, OL04030</v>
      </c>
      <c r="NG169" t="str">
        <v>Section, OL04037</v>
      </c>
      <c r="NH169" t="str">
        <v>Section, OL04038</v>
      </c>
      <c r="NI169" t="str">
        <v>Section, OL04046</v>
      </c>
      <c r="NJ169" t="str">
        <v>Section, OL04065</v>
      </c>
      <c r="NK169" t="str">
        <v>Section, OL04066</v>
      </c>
      <c r="NL169" t="str">
        <v>Section, OL04067</v>
      </c>
      <c r="NM169" t="str">
        <v>Section, OL04069</v>
      </c>
      <c r="NN169" t="str">
        <v>Section, OL04071</v>
      </c>
      <c r="NO169" t="str">
        <v>Section, OL04173</v>
      </c>
      <c r="NP169" t="str">
        <v>Section, OL04174</v>
      </c>
      <c r="NQ169" t="str">
        <v>Section, OL04214</v>
      </c>
      <c r="NR169" t="str">
        <v>Section, OL04215</v>
      </c>
      <c r="NS169" t="str">
        <v>Section, OL04216</v>
      </c>
      <c r="NT169" t="str">
        <v>Section, OL04217</v>
      </c>
      <c r="NU169" t="str">
        <v>Section, Overlay OL02716</v>
      </c>
      <c r="NV169" t="str">
        <v>Section, Overlay OL02717</v>
      </c>
      <c r="NW169" t="str">
        <v>Section, See Image</v>
      </c>
      <c r="NX169" t="str">
        <v>Section, See Image, DWG# 100448-41</v>
      </c>
      <c r="NY169" t="str">
        <v>Section, Without Sots</v>
      </c>
      <c r="NZ169" t="str">
        <v>See Comments Sheet</v>
      </c>
      <c r="OA169" t="str">
        <v>See Comments Sheet, OL02318</v>
      </c>
      <c r="OB169" t="str">
        <v>See Image</v>
      </c>
      <c r="OC169" t="str">
        <v>See Image, .005 or Less = Pass</v>
      </c>
      <c r="OD169" t="str">
        <v>See Image, Check Near Radius</v>
      </c>
      <c r="OE169" t="str">
        <v>See Image, Constrained</v>
      </c>
      <c r="OF169" t="str">
        <v>See Image, Distance Between Flats</v>
      </c>
      <c r="OG169" t="str">
        <v xml:space="preserve">See Image, Mfg. Tol, Section A-A </v>
      </c>
      <c r="OH169" t="str">
        <v>See image, Mfg. Tol.</v>
      </c>
      <c r="OI169" t="str">
        <v>See Image, Mic. Across Flats</v>
      </c>
      <c r="OJ169" t="str">
        <v>See Image, OL02850</v>
      </c>
      <c r="OK169" t="str">
        <v>See Image, OL02880</v>
      </c>
      <c r="OL169" t="str">
        <v>See Image, OL03926</v>
      </c>
      <c r="OM169" t="str">
        <v>See Image, OL03927</v>
      </c>
      <c r="ON169" t="str">
        <v>See Image, OL04003</v>
      </c>
      <c r="OO169" t="str">
        <v>'See Image, OL04342,  Best Fit Joe Block</v>
      </c>
      <c r="OP169" t="str">
        <v>See Image, OL04342,  Blank</v>
      </c>
      <c r="OQ169" t="str">
        <v>See Image, OL04342, Blank</v>
      </c>
      <c r="OR169" t="str">
        <v>See Image, OL04343, Blank</v>
      </c>
      <c r="OS169" t="str">
        <v>See Image, Pass = .002 or Less</v>
      </c>
      <c r="OT169" t="str">
        <v>See Image, Rcd. MAX</v>
      </c>
      <c r="OU169" t="str">
        <v>See Image, Rcd. MIN</v>
      </c>
      <c r="OV169" t="str">
        <v>See Image, Section</v>
      </c>
      <c r="OW169" t="str">
        <v>See Image, Section A-A</v>
      </c>
      <c r="OX169" t="str">
        <v>See Image, Section B-B</v>
      </c>
      <c r="OY169" t="str">
        <v>See Image, Section B-B, TSC</v>
      </c>
      <c r="OZ169" t="str">
        <v>See Image, Shank Drawing # 18000-XX-XX A</v>
      </c>
      <c r="PA169" t="str">
        <v>Sequencial Laser 01, 120 Per Print</v>
      </c>
      <c r="PB169" t="str">
        <v>Set to .202, Zero on Thread Lead</v>
      </c>
      <c r="PC169" t="str">
        <v>Sharp OK, No Burr</v>
      </c>
      <c r="PD169" t="str">
        <v>Sharp OK, No Raised Edge, See Image</v>
      </c>
      <c r="PE169" t="str">
        <v>Sharp OK, No Raised Edges</v>
      </c>
      <c r="PF169" t="str">
        <v>Sharp okay no raised edge</v>
      </c>
      <c r="PG169" t="str">
        <v>Sharp Okay, No Burr</v>
      </c>
      <c r="PH169" t="str">
        <v>Sharp Okay, No Raised Edge</v>
      </c>
      <c r="PI169" t="str">
        <v>Sharp Okay, No Raised Edges,</v>
      </c>
      <c r="PJ169" t="str">
        <v>Sharp Okay, See Image</v>
      </c>
      <c r="PK169" t="str">
        <v xml:space="preserve">Start of Radius @ .195 </v>
      </c>
      <c r="PL169" t="str">
        <v xml:space="preserve">Start of Radius @ .21 </v>
      </c>
      <c r="PM169" t="str">
        <v xml:space="preserve">T.S.C. </v>
      </c>
      <c r="PN169" t="str">
        <v>Tangent Point</v>
      </c>
      <c r="PO169" t="str">
        <v>Tangent point of R.50</v>
      </c>
      <c r="PP169" t="str">
        <v>Taper Check, Mfg.Tol.</v>
      </c>
      <c r="PQ169" t="str">
        <v>Taper Check, Mfg.Tol., See Image</v>
      </c>
      <c r="PR169" t="str">
        <v>Thrd. Minor Ø</v>
      </c>
      <c r="PS169" t="str">
        <v>Thrd. Relief Ø</v>
      </c>
      <c r="PT169" t="str">
        <v>Threadless Blank</v>
      </c>
      <c r="PU169" t="str">
        <v>Threadless Blank, From Major Ø</v>
      </c>
      <c r="PV169" t="str">
        <v>Threadless Blank, Mfg. Tol.</v>
      </c>
      <c r="PW169" t="str">
        <v>Threadless Blank, Thrd. to Neck Rad.</v>
      </c>
      <c r="PX169" t="str">
        <v>Thredless Blank</v>
      </c>
      <c r="PY169" t="str">
        <v>To center of R.005</v>
      </c>
      <c r="PZ169" t="str">
        <v>Torx Min. Dia.</v>
      </c>
      <c r="QA169" t="str">
        <v>Turn Ø Free of Mill Marks</v>
      </c>
      <c r="QB169" t="str">
        <v>Use (Full) GO Hex</v>
      </c>
      <c r="QC169" t="str">
        <v>Use Balloon 1 FULL Gauge</v>
      </c>
      <c r="QD169" t="str">
        <v>Use Balloon 9 FULL GO</v>
      </c>
      <c r="QE169" t="str">
        <v>Use Best Fit Pin</v>
      </c>
      <c r="QF169" t="str">
        <v>Use Disk Tip</v>
      </c>
      <c r="QG169" t="str">
        <v>Use flat bottomed indicator tip.</v>
      </c>
      <c r="QH169" t="str">
        <v xml:space="preserve">Use Full .093 Go Hex </v>
      </c>
      <c r="QI169" t="str">
        <v xml:space="preserve">Use Full .0930 Go Hex </v>
      </c>
      <c r="QJ169" t="str">
        <v>Use Full .1235 Go Hex</v>
      </c>
      <c r="QK169" t="str">
        <v>Use Gauge K2-98-8019-04, See Image</v>
      </c>
      <c r="QL169" t="str">
        <v>Use large flat indicator tip</v>
      </c>
      <c r="QM169" t="str">
        <v>Use Pins.3330/.3350, See Image MAX NO-GO</v>
      </c>
      <c r="QN169" t="str">
        <v>Use Pointed Drop Indicator Tip</v>
      </c>
      <c r="QO169" t="str">
        <v>V-Block</v>
      </c>
      <c r="QP169" t="str">
        <v>V-Block,  AMB for 13</v>
      </c>
      <c r="QQ169" t="str">
        <v>V-Block,  Hex Cham. Dia.</v>
      </c>
      <c r="QR169" t="str">
        <v>V-Block, Hex Depth</v>
      </c>
      <c r="QS169" t="str">
        <v>VBU Gauge</v>
      </c>
      <c r="QT169" t="str">
        <v>Visibally smaller than HEX=Pass</v>
      </c>
      <c r="QU169" t="str">
        <v>Visual Per Drawing</v>
      </c>
      <c r="QV169" t="str">
        <v>Whirl Blank</v>
      </c>
      <c r="QW169" t="str">
        <v xml:space="preserve">Whirl Blank </v>
      </c>
      <c r="QX169" t="str">
        <v>Whirl Blank, Neck Rad. End to Head CL</v>
      </c>
      <c r="QY169" t="str">
        <v>Whirl Blank, Nose Start Dia.</v>
      </c>
      <c r="QZ169" t="str">
        <v>Whirl Blank, Nose Start Dist.</v>
      </c>
      <c r="RA169" t="str">
        <v>Whirl Blank, Thrd. Minor</v>
      </c>
      <c r="RB169" t="str">
        <v>Whirl Blank, Thrd. Pullout Dia.</v>
      </c>
      <c r="RC169" t="str">
        <v>Whole Part, Removal is at Assy. Level</v>
      </c>
      <c r="RD169" t="str">
        <v>Wide Area</v>
      </c>
      <c r="RE169" t="str">
        <v>Zero on End of Go Gauge</v>
      </c>
    </row>
    <row r="170" spans="1:473">
      <c r="A170" t="s">
        <v>806</v>
      </c>
      <c r="C170" t="str" cm="1">
        <f t="array" ref="C170:RE170">TRANSPOSE(_xlfn._xlws.SORT(_xlfn._xlws.FILTER($A$2:$A$600,ISNUMBER(SEARCH('PartLib Table'!M187,$A$2:$A$600)),"not found")))</f>
        <v xml:space="preserve"> 'C', Whirl Blank</v>
      </c>
      <c r="D170" t="str">
        <v xml:space="preserve"> See Image, Constrained</v>
      </c>
      <c r="E170" t="str">
        <v>(.04 to .12 range = Pass)</v>
      </c>
      <c r="F170" t="str">
        <v>(.042 FULL) Go Pin Seat Fully</v>
      </c>
      <c r="G170" t="str">
        <v>(B), Mfg. Tol.</v>
      </c>
      <c r="H170" t="str">
        <v>(B), O.A.L.</v>
      </c>
      <c r="I170" t="str">
        <v>.001 or less =Pass</v>
      </c>
      <c r="J170" t="str">
        <v>.001 or less out of center = Pass</v>
      </c>
      <c r="K170" t="str">
        <v>.002 or Less = Pass</v>
      </c>
      <c r="L170" t="str">
        <v>.002 or Less out of center = Pass</v>
      </c>
      <c r="M170" t="str">
        <v>.005 to .015 = Pass</v>
      </c>
      <c r="N170" t="str">
        <v>.0125 Mean, Section</v>
      </c>
      <c r="O170" t="str">
        <v>.025 or Less in X &amp; Y=Pass</v>
      </c>
      <c r="P170" t="str">
        <v>.038 Mean</v>
      </c>
      <c r="Q170" t="str">
        <v>.063 MM = .0024 IN, See Image</v>
      </c>
      <c r="R170" t="str">
        <v>.063MM = .0024"</v>
      </c>
      <c r="S170" t="str">
        <v>.243 NO-GO, Unconstrained, Must Not Start</v>
      </c>
      <c r="T170" t="str">
        <v>@ Back Face &amp; ID, No Raised Edge</v>
      </c>
      <c r="U170" t="str">
        <v>@ Back Face &amp; OD, No Raised Edge</v>
      </c>
      <c r="V170" t="str">
        <v>@ ID &amp; FACE</v>
      </c>
      <c r="W170" t="str">
        <v>@ OD &amp; BACK FACE</v>
      </c>
      <c r="X170" t="str">
        <v>@ OD &amp; FACE</v>
      </c>
      <c r="Y170" t="str">
        <v>Across from slot</v>
      </c>
      <c r="Z170" t="str">
        <v>All Edge Breaks</v>
      </c>
      <c r="AA170" t="str">
        <v>Attached to bar stock</v>
      </c>
      <c r="AB170" t="str">
        <v xml:space="preserve">Back Turn Fillet Rad. </v>
      </c>
      <c r="AC170" t="str">
        <v>Balloon 1 (DWG FRM0105 Page 2, NV-27)</v>
      </c>
      <c r="AD170" t="str">
        <v>Balloon 1 (DWG FRM0105, NV-30)</v>
      </c>
      <c r="AE170" t="str">
        <v>Balloon 1 (P# 9890002-20) OL00429/A</v>
      </c>
      <c r="AF170" t="str">
        <v>Balloon 1, DWG#FRM0105</v>
      </c>
      <c r="AG170" t="str">
        <v>Balloon 11, See Image</v>
      </c>
      <c r="AH170" t="str">
        <v xml:space="preserve">Balloon 2 (DWG FRM0105 Page 2, NV-27) </v>
      </c>
      <c r="AI170" t="str">
        <v>Balloon 2 (DWG FRM0105, NV-30)</v>
      </c>
      <c r="AJ170" t="str">
        <v>Balloon 2 (P# 9890002-20)</v>
      </c>
      <c r="AK170" t="str">
        <v>Balloon 2, DWG#FRM0105</v>
      </c>
      <c r="AL170" t="str">
        <v>Balloon 2, DWG#FRM0105, See Image</v>
      </c>
      <c r="AM170" t="str">
        <v>Balloon 3 (DWG FRM0105, NV-30 Minor)</v>
      </c>
      <c r="AN170" t="str">
        <v>Balloon 3 (DWG FRM0105, NV-30)</v>
      </c>
      <c r="AO170" t="str">
        <v>Balloon 3 (P# 9890002-20)</v>
      </c>
      <c r="AP170" t="str">
        <v>Balloon 4</v>
      </c>
      <c r="AQ170" t="str">
        <v>Balloon 4 (P# 9890002-20)</v>
      </c>
      <c r="AR170" t="str">
        <v>Below Middle Band</v>
      </c>
      <c r="AS170" t="str">
        <v>Best Fit Pin, .003 or Less =Pass</v>
      </c>
      <c r="AT170" t="str">
        <v>Blank</v>
      </c>
      <c r="AU170" t="str">
        <v>Blank Turn Maj.</v>
      </c>
      <c r="AV170" t="str">
        <v>Blank Turn Maj. Mill Flt., OL4172</v>
      </c>
      <c r="AW170" t="str">
        <v>Blank Without .010 Slots</v>
      </c>
      <c r="AX170" t="str">
        <v>Blank Without .010 Slots, Section</v>
      </c>
      <c r="AY170" t="str">
        <v>Blank without thread</v>
      </c>
      <c r="AZ170" t="str">
        <v xml:space="preserve">Blank, Center of V Grv. </v>
      </c>
      <c r="BA170" t="str">
        <v>Blank, Check R adjacent Balloon 17</v>
      </c>
      <c r="BB170" t="str">
        <v>Blank, EXT. Feature</v>
      </c>
      <c r="BC170" t="str">
        <v>Blank, See Image, OL04335</v>
      </c>
      <c r="BD170" t="str">
        <v>Blank, See Image, OL04336</v>
      </c>
      <c r="BE170" t="str">
        <v xml:space="preserve">Blank, Thrd. </v>
      </c>
      <c r="BF170" t="str">
        <v>Blank, Turn Tip</v>
      </c>
      <c r="BG170" t="str">
        <v>Blank, Without Thrd.</v>
      </c>
      <c r="BH170" t="str">
        <v>Blank, Without Thread</v>
      </c>
      <c r="BI170" t="str">
        <v xml:space="preserve">Blunt Start Blend to Minor </v>
      </c>
      <c r="BJ170" t="str">
        <v>Calc., Use Go HEX</v>
      </c>
      <c r="BK170" t="str">
        <v>Can't dig into OD</v>
      </c>
      <c r="BL170" t="str">
        <v>Carbide Gauge</v>
      </c>
      <c r="BM170" t="str">
        <v xml:space="preserve">Center of V Grv. </v>
      </c>
      <c r="BN170" t="str">
        <v>Centered Less than .03 = Pass</v>
      </c>
      <c r="BO170" t="str">
        <v>Centered within .0005 or Less = Pass</v>
      </c>
      <c r="BP170" t="str">
        <v>Centered within .001 or Less = Pass</v>
      </c>
      <c r="BQ170" t="str">
        <v>Centered within .0254 or Less = Pass</v>
      </c>
      <c r="BR170" t="str">
        <v>Check close to Rod Slot</v>
      </c>
      <c r="BS170" t="str">
        <v>Check every other hole</v>
      </c>
      <c r="BT170" t="str">
        <v>Check Go over full length of slot.</v>
      </c>
      <c r="BU170" t="str">
        <v>Check Near Closed End</v>
      </c>
      <c r="BV170" t="str">
        <v>Check per Print View, Away from Rod Slot</v>
      </c>
      <c r="BW170" t="str">
        <v>Check to Balloon 30 Go Pin</v>
      </c>
      <c r="BX170" t="str">
        <v>Check with .2705 SET Pin Inside Part</v>
      </c>
      <c r="BY170" t="str">
        <v>Check with Hex Up</v>
      </c>
      <c r="BZ170" t="str">
        <v>CMM Blank</v>
      </c>
      <c r="CA170" t="str">
        <v>Confirm Full Radius</v>
      </c>
      <c r="CB170" t="str">
        <v>Constrained in fixture</v>
      </c>
      <c r="CC170" t="str">
        <v>Constrained with Ring</v>
      </c>
      <c r="CD170" t="str">
        <v>Constrained, See Image</v>
      </c>
      <c r="CE170" t="str">
        <v>Dim. "A"</v>
      </c>
      <c r="CF170" t="str">
        <v>Dim. "B"</v>
      </c>
      <c r="CG170" t="str">
        <v>Dim. "C"</v>
      </c>
      <c r="CH170" t="str">
        <v>Dim. "D", Whirl Blank</v>
      </c>
      <c r="CI170" t="str">
        <v>Dim. "G"</v>
      </c>
      <c r="CJ170" t="str">
        <v>Dim. E, Blank Turn Maj. &amp;  Mill Flt</v>
      </c>
      <c r="CK170" t="str">
        <v>Dim. E, Blank Turn Maj.&amp;  Mill Flt</v>
      </c>
      <c r="CL170" t="str">
        <v>Dim. H, Whirl Blank</v>
      </c>
      <c r="CM170" t="str">
        <v>Dim. J, 'Blank Turn Maj. &amp; Whirl Blank</v>
      </c>
      <c r="CN170" t="str">
        <v>Disk Drop Indicator Tip</v>
      </c>
      <c r="CO170" t="str">
        <v>DWG 100448-15, Balloon F_1</v>
      </c>
      <c r="CP170" t="str">
        <v>DWG 100448-15, OL02571</v>
      </c>
      <c r="CQ170" t="str">
        <v>DWG 100448-41</v>
      </c>
      <c r="CR170" t="str">
        <v>DWG 9890040, (10E),Section Part, OL01139</v>
      </c>
      <c r="CS170" t="str">
        <v>DWG 9890040, (10E),Section, OL01139</v>
      </c>
      <c r="CT170" t="str">
        <v>DWG 9890040, (11E)</v>
      </c>
      <c r="CU170" t="str">
        <v>DWG 9890040, (11E), Pins with Flats</v>
      </c>
      <c r="CV170" t="str">
        <v>DWG 9890040, (12E),  Pass=.002 or less</v>
      </c>
      <c r="CW170" t="str">
        <v>DWG 9890040, (12E), See Image</v>
      </c>
      <c r="CX170" t="str">
        <v>DWG 9890040, (1E), OL01431</v>
      </c>
      <c r="CY170" t="str">
        <v>DWG 9890040, (1E), OL01432</v>
      </c>
      <c r="CZ170" t="str">
        <v>DWG 9890040, (2E), OL01432</v>
      </c>
      <c r="DA170" t="str">
        <v>DWG 9890040, (3E)</v>
      </c>
      <c r="DB170" t="str">
        <v>DWG 9890040, (4E)</v>
      </c>
      <c r="DC170" t="str">
        <v>DWG 9890040, (5E), OL02336</v>
      </c>
      <c r="DD170" t="str">
        <v>DWG 9890040, (6E)</v>
      </c>
      <c r="DE170" t="str">
        <v>DWG 9890040, (7E)</v>
      </c>
      <c r="DF170" t="str">
        <v>DWG 9890040, (8E), OL01433</v>
      </c>
      <c r="DG170" t="str">
        <v>DWG 9890040, (8E), OL01433, Section</v>
      </c>
      <c r="DH170" t="str">
        <v>DWG 9890040, (9E), Close to Rod Slot</v>
      </c>
      <c r="DI170" t="str">
        <v>DWG 9890040, (9E),Close to Rod Slot</v>
      </c>
      <c r="DJ170" t="str">
        <v>DWG FRM0105 PAGE 2</v>
      </c>
      <c r="DK170" t="str">
        <v>DWG# 100448-41</v>
      </c>
      <c r="DL170" t="str">
        <v>DWG# 100448-44</v>
      </c>
      <c r="DM170" t="str">
        <v>DWG# 9890003  (1), Section OL00436/A</v>
      </c>
      <c r="DN170" t="str">
        <v>DWG# 9890003 (3), Ring Gauge Constrained</v>
      </c>
      <c r="DO170" t="str">
        <v>DWG# 9890003 (4), Section</v>
      </c>
      <c r="DP170" t="str">
        <v>DWG#100448-26, Balloon 1K, OL02350</v>
      </c>
      <c r="DQ170" t="str">
        <v>DWG#100448-26, Balloon 2K, OL02350</v>
      </c>
      <c r="DR170" t="str">
        <v>DWG#100448-26, Balloon 3K, OL02363</v>
      </c>
      <c r="DS170" t="str">
        <v>DWG#100448-26, Balloon 4K</v>
      </c>
      <c r="DT170" t="str">
        <v>DWG#100448-26, Balloon 5K, Section</v>
      </c>
      <c r="DU170" t="str">
        <v>DWG#100448-26, Balloon 6K</v>
      </c>
      <c r="DV170" t="str">
        <v>DWG#100448-26, Balloon 7K, Section</v>
      </c>
      <c r="DW170" t="str">
        <v>DWG#100448-26, Mfg. Tol.</v>
      </c>
      <c r="DX170" t="str">
        <v>DWG#9890003 (2) Ring Gauge Constrained</v>
      </c>
      <c r="DY170" t="str">
        <v>DWG#9890044</v>
      </c>
      <c r="DZ170" t="str">
        <v>DWG#9890044 .1985 to .2005=Pass</v>
      </c>
      <c r="EA170" t="str">
        <v>DWG#9890044 Overlay OL02441</v>
      </c>
      <c r="EB170" t="str">
        <v>DWG#9890044, OL02441</v>
      </c>
      <c r="EC170" t="str">
        <v>DWG#FRM0105</v>
      </c>
      <c r="ED170" t="str">
        <v>EXT.</v>
      </c>
      <c r="EE170" t="str">
        <v>EXT. Section, OL02460</v>
      </c>
      <c r="EF170" t="str">
        <v>EXT., OL04223</v>
      </c>
      <c r="EG170" t="str">
        <v>Flat Drop Indicator Tip</v>
      </c>
      <c r="EH170" t="str">
        <v>Full Go Pin, No Light, at Radius</v>
      </c>
      <c r="EI170" t="str">
        <v>Function Check</v>
      </c>
      <c r="EJ170" t="str">
        <v>GO Function Gauge</v>
      </c>
      <c r="EK170" t="str">
        <v>Go Gauge for Balloon 1 &amp; 4</v>
      </c>
      <c r="EL170" t="str">
        <v>Go Pin must pass through</v>
      </c>
      <c r="EM170" t="str">
        <v>Greater than .005 = Fail, Section</v>
      </c>
      <c r="EN170" t="str">
        <v>Greater than .025 out of center = Fail</v>
      </c>
      <c r="EO170" t="str">
        <v>Greater than 2.6 = Pass</v>
      </c>
      <c r="EP170" t="str">
        <v>Green = Pass, Red = Fail</v>
      </c>
      <c r="EQ170" t="str">
        <v>Hex Depth</v>
      </c>
      <c r="ER170" t="str">
        <v>Hex Minor</v>
      </c>
      <c r="ES170" t="str">
        <v>Hole Dia.</v>
      </c>
      <c r="ET170" t="str">
        <v>Hook or Disk Tip</v>
      </c>
      <c r="EU170" t="str">
        <v>ID Sphere Finish</v>
      </c>
      <c r="EV170" t="str">
        <v>ID/OD Both Sides, Diff. .002 or less = Pass</v>
      </c>
      <c r="EW170" t="str">
        <v>If Looks Big, Section</v>
      </c>
      <c r="EX170" t="str">
        <v>If Looks Small, Section</v>
      </c>
      <c r="EY170" t="str">
        <v>Insp. Close to Break Away, Mfg.Tol.</v>
      </c>
      <c r="EZ170" t="str">
        <v>INT.</v>
      </c>
      <c r="FA170" t="str">
        <v>INT. Section, OL02460</v>
      </c>
      <c r="FB170" t="str">
        <v>INT., OL04223</v>
      </c>
      <c r="FC170" t="str">
        <v>Intersect. of 7.7 &amp; R0.10</v>
      </c>
      <c r="FD170" t="str">
        <v>Intersect. of 8.79 and R.25 MAX</v>
      </c>
      <c r="FE170" t="str">
        <v>Keep Ind. Tip away from corner</v>
      </c>
      <c r="FF170" t="str">
        <v>L31</v>
      </c>
      <c r="FG170" t="str">
        <v>Laser Mark</v>
      </c>
      <c r="FH170" t="str">
        <v>LASER PER NOTE 4</v>
      </c>
      <c r="FI170" t="str">
        <v>LASER PER NOTE 4, Final Check 1 only</v>
      </c>
      <c r="FJ170" t="str">
        <v>Less than .002 out of center = Pass</v>
      </c>
      <c r="FK170" t="str">
        <v>Less than 2.75 = Pass, Section</v>
      </c>
      <c r="FL170" t="str">
        <v>List as pin. Not Calibrated</v>
      </c>
      <c r="FM170" t="str">
        <v>M9 X 1.25 BUTT See Comment Image</v>
      </c>
      <c r="FN170" t="str">
        <v>Manual Section</v>
      </c>
      <c r="FO170" t="str">
        <v>Max Deep .241 NO-GO =.42</v>
      </c>
      <c r="FP170" t="str">
        <v>MAX Depth of (Note 7) .241 NO-GO Pin</v>
      </c>
      <c r="FQ170" t="str">
        <v>Measure from Blue Line, See Image</v>
      </c>
      <c r="FR170" t="str">
        <v>Measure Width of Blue Area, See Image</v>
      </c>
      <c r="FS170" t="str">
        <v>Mfg. Tol</v>
      </c>
      <c r="FT170" t="str">
        <v>Mfg. Tol, See Image</v>
      </c>
      <c r="FU170" t="str">
        <v>Mfg. Tol.</v>
      </c>
      <c r="FV170" t="str">
        <v>Mfg. Tol. "A"</v>
      </c>
      <c r="FW170" t="str">
        <v>Mfg. Tol. (Zero on Gauge Full Dia. Lead)</v>
      </c>
      <c r="FX170" t="str">
        <v>Mfg. Tol. Balloon 11, See Image</v>
      </c>
      <c r="FY170" t="str">
        <v>Mfg. Tol. Balloon 4</v>
      </c>
      <c r="FZ170" t="str">
        <v>Mfg. Tol. Balloon 7</v>
      </c>
      <c r="GA170" t="str">
        <v xml:space="preserve">Mfg. Tol. C-Bore Face (Ballo 28) </v>
      </c>
      <c r="GB170" t="str">
        <v>Mfg. Tol. Section</v>
      </c>
      <c r="GC170" t="str">
        <v>Mfg. Tol. See Image</v>
      </c>
      <c r="GD170" t="str">
        <v>Mfg. Tol., 3 Places, Record MAX</v>
      </c>
      <c r="GE170" t="str">
        <v>Mfg. Tol., Balloon 11</v>
      </c>
      <c r="GF170" t="str">
        <v>Mfg. Tol., Balloon 7</v>
      </c>
      <c r="GG170" t="str">
        <v>Mfg. Tol., Blank</v>
      </c>
      <c r="GH170" t="str">
        <v>Mfg. Tol., Blank, Balloon 12</v>
      </c>
      <c r="GI170" t="str">
        <v>Mfg. Tol., Blend to SØ.320</v>
      </c>
      <c r="GJ170" t="str">
        <v>Mfg. Tol., Calculation</v>
      </c>
      <c r="GK170" t="str">
        <v>Mfg. Tol., For Mill Fixture</v>
      </c>
      <c r="GL170" t="str">
        <v>Mfg. Tol., L32</v>
      </c>
      <c r="GM170" t="str">
        <v>Mfg. Tol., L33</v>
      </c>
      <c r="GN170" t="str">
        <v>Mfg. Tol., No Tool Marks</v>
      </c>
      <c r="GO170" t="str">
        <v>Mfg. Tol., OL03361</v>
      </c>
      <c r="GP170" t="str">
        <v>Mfg. Tol., Record off center value</v>
      </c>
      <c r="GQ170" t="str">
        <v>Mfg. Tol., Same 3 Places, Record MIN</v>
      </c>
      <c r="GR170" t="str">
        <v>Mfg. Tol., Section</v>
      </c>
      <c r="GS170" t="str">
        <v>Mfg. Tol., Section B-B</v>
      </c>
      <c r="GT170" t="str">
        <v>Mfg. Tol., Section, OL03361</v>
      </c>
      <c r="GU170" t="str">
        <v>Mfg. Tol., Section, Per Note 2</v>
      </c>
      <c r="GV170" t="str">
        <v>Mfg. Tol., See Image</v>
      </c>
      <c r="GW170" t="str">
        <v>Mfg. Tol., See Image, Bore in Blue</v>
      </c>
      <c r="GX170" t="str">
        <v>Mfg. Tol., See Image, Hook Tip</v>
      </c>
      <c r="GY170" t="str">
        <v>Mfg. Tol., Sharp Okay No Burr</v>
      </c>
      <c r="GZ170" t="str">
        <v>Mfg. Tol., Threadless Blank</v>
      </c>
      <c r="HA170" t="str">
        <v>Mfg.Tol.</v>
      </c>
      <c r="HB170" t="str">
        <v>Mgf. To., T.S.C.</v>
      </c>
      <c r="HC170" t="str">
        <v>Milled Feature</v>
      </c>
      <c r="HD170" t="str">
        <v>Milled Feature, OL04045</v>
      </c>
      <c r="HE170" t="str">
        <v>More than .0005 out of center = Fail</v>
      </c>
      <c r="HF170" t="str">
        <v>Must Pass Through</v>
      </c>
      <c r="HG170" t="str">
        <v>Must pass through gauge</v>
      </c>
      <c r="HH170" t="str">
        <v>Must Pass Through Go Gauge</v>
      </c>
      <c r="HI170" t="str">
        <v>Must Pass, See Image.</v>
      </c>
      <c r="HJ170" t="str">
        <v>NA</v>
      </c>
      <c r="HK170" t="str">
        <v>Narrow Area</v>
      </c>
      <c r="HL170" t="str">
        <v>Near Balloon 21</v>
      </c>
      <c r="HM170" t="str">
        <v>Near Datum B</v>
      </c>
      <c r="HN170" t="str">
        <v>Neck Dia.</v>
      </c>
      <c r="HO170" t="str">
        <v>Neck to Head Rad.</v>
      </c>
      <c r="HP170" t="str">
        <v>No Copper Deposits Allowed</v>
      </c>
      <c r="HQ170" t="str">
        <v>No Section</v>
      </c>
      <c r="HR170" t="str">
        <v>No Section, .01 to .014 = Pass</v>
      </c>
      <c r="HS170" t="str">
        <v>No Section, Rotate Part</v>
      </c>
      <c r="HT170" t="str">
        <v>No Section, See Image</v>
      </c>
      <c r="HU170" t="str">
        <v>No Slot, Section B-B</v>
      </c>
      <c r="HV170" t="str">
        <v>No visual step = Pass</v>
      </c>
      <c r="HW170" t="str">
        <v>Not to exceed .95 Deep</v>
      </c>
      <c r="HX170" t="str">
        <v>Note 1</v>
      </c>
      <c r="HY170" t="str">
        <v>OL00333/A</v>
      </c>
      <c r="HZ170" t="str">
        <v>OL00519</v>
      </c>
      <c r="IA170" t="str">
        <v>OL00520</v>
      </c>
      <c r="IB170" t="str">
        <v>OL00529</v>
      </c>
      <c r="IC170" t="str">
        <v>OL00542</v>
      </c>
      <c r="ID170" t="str">
        <v>OL00724</v>
      </c>
      <c r="IE170" t="str">
        <v>OL01250</v>
      </c>
      <c r="IF170" t="str">
        <v>OL01869, Threadless Blank</v>
      </c>
      <c r="IG170" t="str">
        <v>OL01870, Section</v>
      </c>
      <c r="IH170" t="str">
        <v>OL02255</v>
      </c>
      <c r="II170" t="str">
        <v>OL02255, Mfg. Tol.</v>
      </c>
      <c r="IJ170" t="str">
        <v>OL02302</v>
      </c>
      <c r="IK170" t="str">
        <v xml:space="preserve">OL02318  needed per image instructions </v>
      </c>
      <c r="IL170" t="str">
        <v>OL02556</v>
      </c>
      <c r="IM170" t="str">
        <v>OL02557</v>
      </c>
      <c r="IN170" t="str">
        <v>OL02567</v>
      </c>
      <c r="IO170" t="str">
        <v>OL02653</v>
      </c>
      <c r="IP170" t="str">
        <v>OL02718</v>
      </c>
      <c r="IQ170" t="str">
        <v>OL02841</v>
      </c>
      <c r="IR170" t="str">
        <v>OL02842</v>
      </c>
      <c r="IS170" t="str">
        <v>OL02844</v>
      </c>
      <c r="IT170" t="str">
        <v>OL02871</v>
      </c>
      <c r="IU170" t="str">
        <v>OL02887</v>
      </c>
      <c r="IV170" t="str">
        <v>OL03500</v>
      </c>
      <c r="IW170" t="str">
        <v>OL03766</v>
      </c>
      <c r="IX170" t="str">
        <v>OL03868</v>
      </c>
      <c r="IY170" t="str">
        <v>OL03869</v>
      </c>
      <c r="IZ170" t="str">
        <v>OL03870</v>
      </c>
      <c r="JA170" t="str">
        <v>OL03873, DWG# 100448-44</v>
      </c>
      <c r="JB170" t="str">
        <v>OL03949</v>
      </c>
      <c r="JC170" t="str">
        <v xml:space="preserve">OL04043, Section </v>
      </c>
      <c r="JD170" t="str">
        <v xml:space="preserve">OL04044, Section </v>
      </c>
      <c r="JE170" t="str">
        <v>OL04045</v>
      </c>
      <c r="JF170" t="str">
        <v>OL04045, Milled Feature</v>
      </c>
      <c r="JG170" t="str">
        <v>OL04063</v>
      </c>
      <c r="JH170" t="str">
        <v>OL04064</v>
      </c>
      <c r="JI170" t="str">
        <v>OL04065</v>
      </c>
      <c r="JJ170" t="str">
        <v>OL04181</v>
      </c>
      <c r="JK170" t="str">
        <v>OL04218</v>
      </c>
      <c r="JL170" t="str">
        <v>OL04224, See Image</v>
      </c>
      <c r="JM170" t="str">
        <v>OL04374</v>
      </c>
      <c r="JN170" t="str">
        <v>OL04375, Section M-M</v>
      </c>
      <c r="JO170" t="str">
        <v>OL04376, Section M-M</v>
      </c>
      <c r="JP170" t="str">
        <v>OL04443</v>
      </c>
      <c r="JQ170" t="str">
        <v>OL04444</v>
      </c>
      <c r="JR170" t="str">
        <v>OL05000</v>
      </c>
      <c r="JS170" t="str">
        <v>One side of slot</v>
      </c>
      <c r="JT170" t="str">
        <v>Other side of slot</v>
      </c>
      <c r="JU170" t="str">
        <v>Out of center more than .002 = Fail</v>
      </c>
      <c r="JV170" t="str">
        <v>Out of center more than.002 = Fail</v>
      </c>
      <c r="JW170" t="str">
        <v>Overlay OL02713</v>
      </c>
      <c r="JX170" t="str">
        <v>Overlay OL02714</v>
      </c>
      <c r="JY170" t="str">
        <v>Overlay OL02718</v>
      </c>
      <c r="JZ170" t="str">
        <v>Overlay OL03831, Mfg. Tol.</v>
      </c>
      <c r="KA170" t="str">
        <v>Part Without Slots</v>
      </c>
      <c r="KB170" t="str">
        <v>Part Without Slots, See Image</v>
      </c>
      <c r="KC170" t="str">
        <v xml:space="preserve">Pass = .0254 or Less </v>
      </c>
      <c r="KD170" t="str">
        <v>PD MIN = 4.361, PD MAX = 4.456</v>
      </c>
      <c r="KE170" t="str">
        <v>Per Balloon 2 Note</v>
      </c>
      <c r="KF170" t="str">
        <v>Per drawing note(s) 8.</v>
      </c>
      <c r="KG170" t="str">
        <v>Point or Sphere Tip</v>
      </c>
      <c r="KH170" t="str">
        <v>Point Tip</v>
      </c>
      <c r="KI170" t="str">
        <v>R.9 to R1.1 = Pass, See Image</v>
      </c>
      <c r="KJ170" t="str">
        <v>Ram Construction</v>
      </c>
      <c r="KK170" t="str">
        <v>Record Same Pass / Fail All Balloons</v>
      </c>
      <c r="KL170" t="str">
        <v>Ref. Balloon 1</v>
      </c>
      <c r="KM170" t="str">
        <v>Ref. Balloon 12</v>
      </c>
      <c r="KN170" t="str">
        <v>Ref. Balloon 13, 100% AQL</v>
      </c>
      <c r="KO170" t="str">
        <v>Ref. Balloon 2</v>
      </c>
      <c r="KP170" t="str">
        <v>Ref. Balloon 21, 100% AQL</v>
      </c>
      <c r="KQ170" t="str">
        <v>Ref. Balloon 4</v>
      </c>
      <c r="KR170" t="str">
        <v>Ref. Balloon 7</v>
      </c>
      <c r="KS170" t="str">
        <v>Ref. Balloon 8</v>
      </c>
      <c r="KT170" t="str">
        <v>Relieved Pin Gauges 09236 &amp; 09235</v>
      </c>
      <c r="KU170" t="str">
        <v>Rotate Part</v>
      </c>
      <c r="KV170" t="str">
        <v>Rotate Part, See Image</v>
      </c>
      <c r="KW170" t="str">
        <v>Same as Root Radius</v>
      </c>
      <c r="KX170" t="str">
        <v>Section</v>
      </c>
      <c r="KY170" t="str">
        <v>Section B-B</v>
      </c>
      <c r="KZ170" t="str">
        <v>Section B-B, Distance Between Grooves</v>
      </c>
      <c r="LA170" t="str">
        <v>Section C-C</v>
      </c>
      <c r="LB170" t="str">
        <v>Section Part</v>
      </c>
      <c r="LC170" t="str">
        <v>Section Part, Measured from Opposite Face</v>
      </c>
      <c r="LD170" t="str">
        <v>Section, Broachless Blank</v>
      </c>
      <c r="LE170" t="str">
        <v>Section, EXT. Sphere Location.</v>
      </c>
      <c r="LF170" t="str">
        <v>Section, Hex Cham. Ang.</v>
      </c>
      <c r="LG170" t="str">
        <v>Section, Hex Fillet Rad.</v>
      </c>
      <c r="LH170" t="str">
        <v>Section, INT. Feature</v>
      </c>
      <c r="LI170" t="str">
        <v>Section, INT. Sphere Location.</v>
      </c>
      <c r="LJ170" t="str">
        <v>Section, Mfg. Tol.</v>
      </c>
      <c r="LK170" t="str">
        <v>Section, Mfg. Tol., See Image</v>
      </c>
      <c r="LL170" t="str">
        <v>Section, OL00486</v>
      </c>
      <c r="LM170" t="str">
        <v>Section, OL00542</v>
      </c>
      <c r="LN170" t="str">
        <v>Section, OL00543</v>
      </c>
      <c r="LO170" t="str">
        <v>Section, OL00544</v>
      </c>
      <c r="LP170" t="str">
        <v>Section, OL00545</v>
      </c>
      <c r="LQ170" t="str">
        <v>Section, OL00546</v>
      </c>
      <c r="LR170" t="str">
        <v>Section, OL00547</v>
      </c>
      <c r="LS170" t="str">
        <v>Section, OL00555</v>
      </c>
      <c r="LT170" t="str">
        <v>Section, OL00725</v>
      </c>
      <c r="LU170" t="str">
        <v>Section, OL01430</v>
      </c>
      <c r="LV170" t="str">
        <v>Section, OL01434</v>
      </c>
      <c r="LW170" t="str">
        <v>Section, OL01435</v>
      </c>
      <c r="LX170" t="str">
        <v>Section, OL01807</v>
      </c>
      <c r="LY170" t="str">
        <v>Section, OL01830</v>
      </c>
      <c r="LZ170" t="str">
        <v>Section, OL02351</v>
      </c>
      <c r="MA170" t="str">
        <v>Section, OL02519</v>
      </c>
      <c r="MB170" t="str">
        <v>Section, OL02520</v>
      </c>
      <c r="MC170" t="str">
        <v>Section, OL02522</v>
      </c>
      <c r="MD170" t="str">
        <v>Section, OL02540</v>
      </c>
      <c r="ME170" t="str">
        <v>Section, OL02541</v>
      </c>
      <c r="MF170" t="str">
        <v>Section, OL02552</v>
      </c>
      <c r="MG170" t="str">
        <v>Section, OL02553</v>
      </c>
      <c r="MH170" t="str">
        <v>Section, OL02554</v>
      </c>
      <c r="MI170" t="str">
        <v>Section, OL02555</v>
      </c>
      <c r="MJ170" t="str">
        <v>Section, OL02558</v>
      </c>
      <c r="MK170" t="str">
        <v>Section, OL02559</v>
      </c>
      <c r="ML170" t="str">
        <v>Section, OL02560</v>
      </c>
      <c r="MM170" t="str">
        <v>Section, OL02619</v>
      </c>
      <c r="MN170" t="str">
        <v>Section, OL02620</v>
      </c>
      <c r="MO170" t="str">
        <v>Section, OL02621</v>
      </c>
      <c r="MP170" t="str">
        <v>Section, OL02622</v>
      </c>
      <c r="MQ170" t="str">
        <v>Section, OL02623</v>
      </c>
      <c r="MR170" t="str">
        <v>Section, OL02624</v>
      </c>
      <c r="MS170" t="str">
        <v>Section, OL02652</v>
      </c>
      <c r="MT170" t="str">
        <v>Section, OL02680</v>
      </c>
      <c r="MU170" t="str">
        <v>Section, OL02793</v>
      </c>
      <c r="MV170" t="str">
        <v>Section, OL02823</v>
      </c>
      <c r="MW170" t="str">
        <v>Section, OL02843</v>
      </c>
      <c r="MX170" t="str">
        <v>Section, OL03026, Ext.</v>
      </c>
      <c r="MY170" t="str">
        <v>Section, OL03026, Int.</v>
      </c>
      <c r="MZ170" t="str">
        <v>Section, OL03570, DWG# 100448-41</v>
      </c>
      <c r="NA170" t="str">
        <v>Section, OL03781</v>
      </c>
      <c r="NB170" t="str">
        <v>Section, OL03911</v>
      </c>
      <c r="NC170" t="str">
        <v>Section, OL03912</v>
      </c>
      <c r="ND170" t="str">
        <v>Section, OL03928</v>
      </c>
      <c r="NE170" t="str">
        <v>Section, OL03929</v>
      </c>
      <c r="NF170" t="str">
        <v>Section, OL04030</v>
      </c>
      <c r="NG170" t="str">
        <v>Section, OL04037</v>
      </c>
      <c r="NH170" t="str">
        <v>Section, OL04038</v>
      </c>
      <c r="NI170" t="str">
        <v>Section, OL04046</v>
      </c>
      <c r="NJ170" t="str">
        <v>Section, OL04065</v>
      </c>
      <c r="NK170" t="str">
        <v>Section, OL04066</v>
      </c>
      <c r="NL170" t="str">
        <v>Section, OL04067</v>
      </c>
      <c r="NM170" t="str">
        <v>Section, OL04069</v>
      </c>
      <c r="NN170" t="str">
        <v>Section, OL04071</v>
      </c>
      <c r="NO170" t="str">
        <v>Section, OL04173</v>
      </c>
      <c r="NP170" t="str">
        <v>Section, OL04174</v>
      </c>
      <c r="NQ170" t="str">
        <v>Section, OL04214</v>
      </c>
      <c r="NR170" t="str">
        <v>Section, OL04215</v>
      </c>
      <c r="NS170" t="str">
        <v>Section, OL04216</v>
      </c>
      <c r="NT170" t="str">
        <v>Section, OL04217</v>
      </c>
      <c r="NU170" t="str">
        <v>Section, Overlay OL02716</v>
      </c>
      <c r="NV170" t="str">
        <v>Section, Overlay OL02717</v>
      </c>
      <c r="NW170" t="str">
        <v>Section, See Image</v>
      </c>
      <c r="NX170" t="str">
        <v>Section, See Image, DWG# 100448-41</v>
      </c>
      <c r="NY170" t="str">
        <v>Section, Without Sots</v>
      </c>
      <c r="NZ170" t="str">
        <v>See Comments Sheet</v>
      </c>
      <c r="OA170" t="str">
        <v>See Comments Sheet, OL02318</v>
      </c>
      <c r="OB170" t="str">
        <v>See Image</v>
      </c>
      <c r="OC170" t="str">
        <v>See Image, .005 or Less = Pass</v>
      </c>
      <c r="OD170" t="str">
        <v>See Image, Check Near Radius</v>
      </c>
      <c r="OE170" t="str">
        <v>See Image, Constrained</v>
      </c>
      <c r="OF170" t="str">
        <v>See Image, Distance Between Flats</v>
      </c>
      <c r="OG170" t="str">
        <v xml:space="preserve">See Image, Mfg. Tol, Section A-A </v>
      </c>
      <c r="OH170" t="str">
        <v>See image, Mfg. Tol.</v>
      </c>
      <c r="OI170" t="str">
        <v>See Image, Mic. Across Flats</v>
      </c>
      <c r="OJ170" t="str">
        <v>See Image, OL02850</v>
      </c>
      <c r="OK170" t="str">
        <v>See Image, OL02880</v>
      </c>
      <c r="OL170" t="str">
        <v>See Image, OL03926</v>
      </c>
      <c r="OM170" t="str">
        <v>See Image, OL03927</v>
      </c>
      <c r="ON170" t="str">
        <v>See Image, OL04003</v>
      </c>
      <c r="OO170" t="str">
        <v>'See Image, OL04342,  Best Fit Joe Block</v>
      </c>
      <c r="OP170" t="str">
        <v>See Image, OL04342,  Blank</v>
      </c>
      <c r="OQ170" t="str">
        <v>See Image, OL04342, Blank</v>
      </c>
      <c r="OR170" t="str">
        <v>See Image, OL04343, Blank</v>
      </c>
      <c r="OS170" t="str">
        <v>See Image, Pass = .002 or Less</v>
      </c>
      <c r="OT170" t="str">
        <v>See Image, Rcd. MAX</v>
      </c>
      <c r="OU170" t="str">
        <v>See Image, Rcd. MIN</v>
      </c>
      <c r="OV170" t="str">
        <v>See Image, Section</v>
      </c>
      <c r="OW170" t="str">
        <v>See Image, Section A-A</v>
      </c>
      <c r="OX170" t="str">
        <v>See Image, Section B-B</v>
      </c>
      <c r="OY170" t="str">
        <v>See Image, Section B-B, TSC</v>
      </c>
      <c r="OZ170" t="str">
        <v>See Image, Shank Drawing # 18000-XX-XX A</v>
      </c>
      <c r="PA170" t="str">
        <v>Sequencial Laser 01, 120 Per Print</v>
      </c>
      <c r="PB170" t="str">
        <v>Set to .202, Zero on Thread Lead</v>
      </c>
      <c r="PC170" t="str">
        <v>Sharp OK, No Burr</v>
      </c>
      <c r="PD170" t="str">
        <v>Sharp OK, No Raised Edge, See Image</v>
      </c>
      <c r="PE170" t="str">
        <v>Sharp OK, No Raised Edges</v>
      </c>
      <c r="PF170" t="str">
        <v>Sharp okay no raised edge</v>
      </c>
      <c r="PG170" t="str">
        <v>Sharp Okay, No Burr</v>
      </c>
      <c r="PH170" t="str">
        <v>Sharp Okay, No Raised Edge</v>
      </c>
      <c r="PI170" t="str">
        <v>Sharp Okay, No Raised Edges,</v>
      </c>
      <c r="PJ170" t="str">
        <v>Sharp Okay, See Image</v>
      </c>
      <c r="PK170" t="str">
        <v xml:space="preserve">Start of Radius @ .195 </v>
      </c>
      <c r="PL170" t="str">
        <v xml:space="preserve">Start of Radius @ .21 </v>
      </c>
      <c r="PM170" t="str">
        <v xml:space="preserve">T.S.C. </v>
      </c>
      <c r="PN170" t="str">
        <v>Tangent Point</v>
      </c>
      <c r="PO170" t="str">
        <v>Tangent point of R.50</v>
      </c>
      <c r="PP170" t="str">
        <v>Taper Check, Mfg.Tol.</v>
      </c>
      <c r="PQ170" t="str">
        <v>Taper Check, Mfg.Tol., See Image</v>
      </c>
      <c r="PR170" t="str">
        <v>Thrd. Minor Ø</v>
      </c>
      <c r="PS170" t="str">
        <v>Thrd. Relief Ø</v>
      </c>
      <c r="PT170" t="str">
        <v>Threadless Blank</v>
      </c>
      <c r="PU170" t="str">
        <v>Threadless Blank, From Major Ø</v>
      </c>
      <c r="PV170" t="str">
        <v>Threadless Blank, Mfg. Tol.</v>
      </c>
      <c r="PW170" t="str">
        <v>Threadless Blank, Thrd. to Neck Rad.</v>
      </c>
      <c r="PX170" t="str">
        <v>Thredless Blank</v>
      </c>
      <c r="PY170" t="str">
        <v>To center of R.005</v>
      </c>
      <c r="PZ170" t="str">
        <v>Torx Min. Dia.</v>
      </c>
      <c r="QA170" t="str">
        <v>Turn Ø Free of Mill Marks</v>
      </c>
      <c r="QB170" t="str">
        <v>Use (Full) GO Hex</v>
      </c>
      <c r="QC170" t="str">
        <v>Use Balloon 1 FULL Gauge</v>
      </c>
      <c r="QD170" t="str">
        <v>Use Balloon 9 FULL GO</v>
      </c>
      <c r="QE170" t="str">
        <v>Use Best Fit Pin</v>
      </c>
      <c r="QF170" t="str">
        <v>Use Disk Tip</v>
      </c>
      <c r="QG170" t="str">
        <v>Use flat bottomed indicator tip.</v>
      </c>
      <c r="QH170" t="str">
        <v xml:space="preserve">Use Full .093 Go Hex </v>
      </c>
      <c r="QI170" t="str">
        <v xml:space="preserve">Use Full .0930 Go Hex </v>
      </c>
      <c r="QJ170" t="str">
        <v>Use Full .1235 Go Hex</v>
      </c>
      <c r="QK170" t="str">
        <v>Use Gauge K2-98-8019-04, See Image</v>
      </c>
      <c r="QL170" t="str">
        <v>Use large flat indicator tip</v>
      </c>
      <c r="QM170" t="str">
        <v>Use Pins.3330/.3350, See Image MAX NO-GO</v>
      </c>
      <c r="QN170" t="str">
        <v>Use Pointed Drop Indicator Tip</v>
      </c>
      <c r="QO170" t="str">
        <v>V-Block</v>
      </c>
      <c r="QP170" t="str">
        <v>V-Block,  AMB for 13</v>
      </c>
      <c r="QQ170" t="str">
        <v>V-Block,  Hex Cham. Dia.</v>
      </c>
      <c r="QR170" t="str">
        <v>V-Block, Hex Depth</v>
      </c>
      <c r="QS170" t="str">
        <v>VBU Gauge</v>
      </c>
      <c r="QT170" t="str">
        <v>Visibally smaller than HEX=Pass</v>
      </c>
      <c r="QU170" t="str">
        <v>Visual Per Drawing</v>
      </c>
      <c r="QV170" t="str">
        <v>Whirl Blank</v>
      </c>
      <c r="QW170" t="str">
        <v xml:space="preserve">Whirl Blank </v>
      </c>
      <c r="QX170" t="str">
        <v>Whirl Blank, Neck Rad. End to Head CL</v>
      </c>
      <c r="QY170" t="str">
        <v>Whirl Blank, Nose Start Dia.</v>
      </c>
      <c r="QZ170" t="str">
        <v>Whirl Blank, Nose Start Dist.</v>
      </c>
      <c r="RA170" t="str">
        <v>Whirl Blank, Thrd. Minor</v>
      </c>
      <c r="RB170" t="str">
        <v>Whirl Blank, Thrd. Pullout Dia.</v>
      </c>
      <c r="RC170" t="str">
        <v>Whole Part, Removal is at Assy. Level</v>
      </c>
      <c r="RD170" t="str">
        <v>Wide Area</v>
      </c>
      <c r="RE170" t="str">
        <v>Zero on End of Go Gauge</v>
      </c>
    </row>
    <row r="171" spans="1:473">
      <c r="A171" t="s">
        <v>807</v>
      </c>
      <c r="C171" t="str" cm="1">
        <f t="array" ref="C171:RE171">TRANSPOSE(_xlfn._xlws.SORT(_xlfn._xlws.FILTER($A$2:$A$600,ISNUMBER(SEARCH('PartLib Table'!M188,$A$2:$A$600)),"not found")))</f>
        <v xml:space="preserve"> 'C', Whirl Blank</v>
      </c>
      <c r="D171" t="str">
        <v xml:space="preserve"> See Image, Constrained</v>
      </c>
      <c r="E171" t="str">
        <v>(.04 to .12 range = Pass)</v>
      </c>
      <c r="F171" t="str">
        <v>(.042 FULL) Go Pin Seat Fully</v>
      </c>
      <c r="G171" t="str">
        <v>(B), Mfg. Tol.</v>
      </c>
      <c r="H171" t="str">
        <v>(B), O.A.L.</v>
      </c>
      <c r="I171" t="str">
        <v>.001 or less =Pass</v>
      </c>
      <c r="J171" t="str">
        <v>.001 or less out of center = Pass</v>
      </c>
      <c r="K171" t="str">
        <v>.002 or Less = Pass</v>
      </c>
      <c r="L171" t="str">
        <v>.002 or Less out of center = Pass</v>
      </c>
      <c r="M171" t="str">
        <v>.005 to .015 = Pass</v>
      </c>
      <c r="N171" t="str">
        <v>.0125 Mean, Section</v>
      </c>
      <c r="O171" t="str">
        <v>.025 or Less in X &amp; Y=Pass</v>
      </c>
      <c r="P171" t="str">
        <v>.038 Mean</v>
      </c>
      <c r="Q171" t="str">
        <v>.063 MM = .0024 IN, See Image</v>
      </c>
      <c r="R171" t="str">
        <v>.063MM = .0024"</v>
      </c>
      <c r="S171" t="str">
        <v>.243 NO-GO, Unconstrained, Must Not Start</v>
      </c>
      <c r="T171" t="str">
        <v>@ Back Face &amp; ID, No Raised Edge</v>
      </c>
      <c r="U171" t="str">
        <v>@ Back Face &amp; OD, No Raised Edge</v>
      </c>
      <c r="V171" t="str">
        <v>@ ID &amp; FACE</v>
      </c>
      <c r="W171" t="str">
        <v>@ OD &amp; BACK FACE</v>
      </c>
      <c r="X171" t="str">
        <v>@ OD &amp; FACE</v>
      </c>
      <c r="Y171" t="str">
        <v>Across from slot</v>
      </c>
      <c r="Z171" t="str">
        <v>All Edge Breaks</v>
      </c>
      <c r="AA171" t="str">
        <v>Attached to bar stock</v>
      </c>
      <c r="AB171" t="str">
        <v xml:space="preserve">Back Turn Fillet Rad. </v>
      </c>
      <c r="AC171" t="str">
        <v>Balloon 1 (DWG FRM0105 Page 2, NV-27)</v>
      </c>
      <c r="AD171" t="str">
        <v>Balloon 1 (DWG FRM0105, NV-30)</v>
      </c>
      <c r="AE171" t="str">
        <v>Balloon 1 (P# 9890002-20) OL00429/A</v>
      </c>
      <c r="AF171" t="str">
        <v>Balloon 1, DWG#FRM0105</v>
      </c>
      <c r="AG171" t="str">
        <v>Balloon 11, See Image</v>
      </c>
      <c r="AH171" t="str">
        <v xml:space="preserve">Balloon 2 (DWG FRM0105 Page 2, NV-27) </v>
      </c>
      <c r="AI171" t="str">
        <v>Balloon 2 (DWG FRM0105, NV-30)</v>
      </c>
      <c r="AJ171" t="str">
        <v>Balloon 2 (P# 9890002-20)</v>
      </c>
      <c r="AK171" t="str">
        <v>Balloon 2, DWG#FRM0105</v>
      </c>
      <c r="AL171" t="str">
        <v>Balloon 2, DWG#FRM0105, See Image</v>
      </c>
      <c r="AM171" t="str">
        <v>Balloon 3 (DWG FRM0105, NV-30 Minor)</v>
      </c>
      <c r="AN171" t="str">
        <v>Balloon 3 (DWG FRM0105, NV-30)</v>
      </c>
      <c r="AO171" t="str">
        <v>Balloon 3 (P# 9890002-20)</v>
      </c>
      <c r="AP171" t="str">
        <v>Balloon 4</v>
      </c>
      <c r="AQ171" t="str">
        <v>Balloon 4 (P# 9890002-20)</v>
      </c>
      <c r="AR171" t="str">
        <v>Below Middle Band</v>
      </c>
      <c r="AS171" t="str">
        <v>Best Fit Pin, .003 or Less =Pass</v>
      </c>
      <c r="AT171" t="str">
        <v>Blank</v>
      </c>
      <c r="AU171" t="str">
        <v>Blank Turn Maj.</v>
      </c>
      <c r="AV171" t="str">
        <v>Blank Turn Maj. Mill Flt., OL4172</v>
      </c>
      <c r="AW171" t="str">
        <v>Blank Without .010 Slots</v>
      </c>
      <c r="AX171" t="str">
        <v>Blank Without .010 Slots, Section</v>
      </c>
      <c r="AY171" t="str">
        <v>Blank without thread</v>
      </c>
      <c r="AZ171" t="str">
        <v xml:space="preserve">Blank, Center of V Grv. </v>
      </c>
      <c r="BA171" t="str">
        <v>Blank, Check R adjacent Balloon 17</v>
      </c>
      <c r="BB171" t="str">
        <v>Blank, EXT. Feature</v>
      </c>
      <c r="BC171" t="str">
        <v>Blank, See Image, OL04335</v>
      </c>
      <c r="BD171" t="str">
        <v>Blank, See Image, OL04336</v>
      </c>
      <c r="BE171" t="str">
        <v xml:space="preserve">Blank, Thrd. </v>
      </c>
      <c r="BF171" t="str">
        <v>Blank, Turn Tip</v>
      </c>
      <c r="BG171" t="str">
        <v>Blank, Without Thrd.</v>
      </c>
      <c r="BH171" t="str">
        <v>Blank, Without Thread</v>
      </c>
      <c r="BI171" t="str">
        <v xml:space="preserve">Blunt Start Blend to Minor </v>
      </c>
      <c r="BJ171" t="str">
        <v>Calc., Use Go HEX</v>
      </c>
      <c r="BK171" t="str">
        <v>Can't dig into OD</v>
      </c>
      <c r="BL171" t="str">
        <v>Carbide Gauge</v>
      </c>
      <c r="BM171" t="str">
        <v xml:space="preserve">Center of V Grv. </v>
      </c>
      <c r="BN171" t="str">
        <v>Centered Less than .03 = Pass</v>
      </c>
      <c r="BO171" t="str">
        <v>Centered within .0005 or Less = Pass</v>
      </c>
      <c r="BP171" t="str">
        <v>Centered within .001 or Less = Pass</v>
      </c>
      <c r="BQ171" t="str">
        <v>Centered within .0254 or Less = Pass</v>
      </c>
      <c r="BR171" t="str">
        <v>Check close to Rod Slot</v>
      </c>
      <c r="BS171" t="str">
        <v>Check every other hole</v>
      </c>
      <c r="BT171" t="str">
        <v>Check Go over full length of slot.</v>
      </c>
      <c r="BU171" t="str">
        <v>Check Near Closed End</v>
      </c>
      <c r="BV171" t="str">
        <v>Check per Print View, Away from Rod Slot</v>
      </c>
      <c r="BW171" t="str">
        <v>Check to Balloon 30 Go Pin</v>
      </c>
      <c r="BX171" t="str">
        <v>Check with .2705 SET Pin Inside Part</v>
      </c>
      <c r="BY171" t="str">
        <v>Check with Hex Up</v>
      </c>
      <c r="BZ171" t="str">
        <v>CMM Blank</v>
      </c>
      <c r="CA171" t="str">
        <v>Confirm Full Radius</v>
      </c>
      <c r="CB171" t="str">
        <v>Constrained in fixture</v>
      </c>
      <c r="CC171" t="str">
        <v>Constrained with Ring</v>
      </c>
      <c r="CD171" t="str">
        <v>Constrained, See Image</v>
      </c>
      <c r="CE171" t="str">
        <v>Dim. "A"</v>
      </c>
      <c r="CF171" t="str">
        <v>Dim. "B"</v>
      </c>
      <c r="CG171" t="str">
        <v>Dim. "C"</v>
      </c>
      <c r="CH171" t="str">
        <v>Dim. "D", Whirl Blank</v>
      </c>
      <c r="CI171" t="str">
        <v>Dim. "G"</v>
      </c>
      <c r="CJ171" t="str">
        <v>Dim. E, Blank Turn Maj. &amp;  Mill Flt</v>
      </c>
      <c r="CK171" t="str">
        <v>Dim. E, Blank Turn Maj.&amp;  Mill Flt</v>
      </c>
      <c r="CL171" t="str">
        <v>Dim. H, Whirl Blank</v>
      </c>
      <c r="CM171" t="str">
        <v>Dim. J, 'Blank Turn Maj. &amp; Whirl Blank</v>
      </c>
      <c r="CN171" t="str">
        <v>Disk Drop Indicator Tip</v>
      </c>
      <c r="CO171" t="str">
        <v>DWG 100448-15, Balloon F_1</v>
      </c>
      <c r="CP171" t="str">
        <v>DWG 100448-15, OL02571</v>
      </c>
      <c r="CQ171" t="str">
        <v>DWG 100448-41</v>
      </c>
      <c r="CR171" t="str">
        <v>DWG 9890040, (10E),Section Part, OL01139</v>
      </c>
      <c r="CS171" t="str">
        <v>DWG 9890040, (10E),Section, OL01139</v>
      </c>
      <c r="CT171" t="str">
        <v>DWG 9890040, (11E)</v>
      </c>
      <c r="CU171" t="str">
        <v>DWG 9890040, (11E), Pins with Flats</v>
      </c>
      <c r="CV171" t="str">
        <v>DWG 9890040, (12E),  Pass=.002 or less</v>
      </c>
      <c r="CW171" t="str">
        <v>DWG 9890040, (12E), See Image</v>
      </c>
      <c r="CX171" t="str">
        <v>DWG 9890040, (1E), OL01431</v>
      </c>
      <c r="CY171" t="str">
        <v>DWG 9890040, (1E), OL01432</v>
      </c>
      <c r="CZ171" t="str">
        <v>DWG 9890040, (2E), OL01432</v>
      </c>
      <c r="DA171" t="str">
        <v>DWG 9890040, (3E)</v>
      </c>
      <c r="DB171" t="str">
        <v>DWG 9890040, (4E)</v>
      </c>
      <c r="DC171" t="str">
        <v>DWG 9890040, (5E), OL02336</v>
      </c>
      <c r="DD171" t="str">
        <v>DWG 9890040, (6E)</v>
      </c>
      <c r="DE171" t="str">
        <v>DWG 9890040, (7E)</v>
      </c>
      <c r="DF171" t="str">
        <v>DWG 9890040, (8E), OL01433</v>
      </c>
      <c r="DG171" t="str">
        <v>DWG 9890040, (8E), OL01433, Section</v>
      </c>
      <c r="DH171" t="str">
        <v>DWG 9890040, (9E), Close to Rod Slot</v>
      </c>
      <c r="DI171" t="str">
        <v>DWG 9890040, (9E),Close to Rod Slot</v>
      </c>
      <c r="DJ171" t="str">
        <v>DWG FRM0105 PAGE 2</v>
      </c>
      <c r="DK171" t="str">
        <v>DWG# 100448-41</v>
      </c>
      <c r="DL171" t="str">
        <v>DWG# 100448-44</v>
      </c>
      <c r="DM171" t="str">
        <v>DWG# 9890003  (1), Section OL00436/A</v>
      </c>
      <c r="DN171" t="str">
        <v>DWG# 9890003 (3), Ring Gauge Constrained</v>
      </c>
      <c r="DO171" t="str">
        <v>DWG# 9890003 (4), Section</v>
      </c>
      <c r="DP171" t="str">
        <v>DWG#100448-26, Balloon 1K, OL02350</v>
      </c>
      <c r="DQ171" t="str">
        <v>DWG#100448-26, Balloon 2K, OL02350</v>
      </c>
      <c r="DR171" t="str">
        <v>DWG#100448-26, Balloon 3K, OL02363</v>
      </c>
      <c r="DS171" t="str">
        <v>DWG#100448-26, Balloon 4K</v>
      </c>
      <c r="DT171" t="str">
        <v>DWG#100448-26, Balloon 5K, Section</v>
      </c>
      <c r="DU171" t="str">
        <v>DWG#100448-26, Balloon 6K</v>
      </c>
      <c r="DV171" t="str">
        <v>DWG#100448-26, Balloon 7K, Section</v>
      </c>
      <c r="DW171" t="str">
        <v>DWG#100448-26, Mfg. Tol.</v>
      </c>
      <c r="DX171" t="str">
        <v>DWG#9890003 (2) Ring Gauge Constrained</v>
      </c>
      <c r="DY171" t="str">
        <v>DWG#9890044</v>
      </c>
      <c r="DZ171" t="str">
        <v>DWG#9890044 .1985 to .2005=Pass</v>
      </c>
      <c r="EA171" t="str">
        <v>DWG#9890044 Overlay OL02441</v>
      </c>
      <c r="EB171" t="str">
        <v>DWG#9890044, OL02441</v>
      </c>
      <c r="EC171" t="str">
        <v>DWG#FRM0105</v>
      </c>
      <c r="ED171" t="str">
        <v>EXT.</v>
      </c>
      <c r="EE171" t="str">
        <v>EXT. Section, OL02460</v>
      </c>
      <c r="EF171" t="str">
        <v>EXT., OL04223</v>
      </c>
      <c r="EG171" t="str">
        <v>Flat Drop Indicator Tip</v>
      </c>
      <c r="EH171" t="str">
        <v>Full Go Pin, No Light, at Radius</v>
      </c>
      <c r="EI171" t="str">
        <v>Function Check</v>
      </c>
      <c r="EJ171" t="str">
        <v>GO Function Gauge</v>
      </c>
      <c r="EK171" t="str">
        <v>Go Gauge for Balloon 1 &amp; 4</v>
      </c>
      <c r="EL171" t="str">
        <v>Go Pin must pass through</v>
      </c>
      <c r="EM171" t="str">
        <v>Greater than .005 = Fail, Section</v>
      </c>
      <c r="EN171" t="str">
        <v>Greater than .025 out of center = Fail</v>
      </c>
      <c r="EO171" t="str">
        <v>Greater than 2.6 = Pass</v>
      </c>
      <c r="EP171" t="str">
        <v>Green = Pass, Red = Fail</v>
      </c>
      <c r="EQ171" t="str">
        <v>Hex Depth</v>
      </c>
      <c r="ER171" t="str">
        <v>Hex Minor</v>
      </c>
      <c r="ES171" t="str">
        <v>Hole Dia.</v>
      </c>
      <c r="ET171" t="str">
        <v>Hook or Disk Tip</v>
      </c>
      <c r="EU171" t="str">
        <v>ID Sphere Finish</v>
      </c>
      <c r="EV171" t="str">
        <v>ID/OD Both Sides, Diff. .002 or less = Pass</v>
      </c>
      <c r="EW171" t="str">
        <v>If Looks Big, Section</v>
      </c>
      <c r="EX171" t="str">
        <v>If Looks Small, Section</v>
      </c>
      <c r="EY171" t="str">
        <v>Insp. Close to Break Away, Mfg.Tol.</v>
      </c>
      <c r="EZ171" t="str">
        <v>INT.</v>
      </c>
      <c r="FA171" t="str">
        <v>INT. Section, OL02460</v>
      </c>
      <c r="FB171" t="str">
        <v>INT., OL04223</v>
      </c>
      <c r="FC171" t="str">
        <v>Intersect. of 7.7 &amp; R0.10</v>
      </c>
      <c r="FD171" t="str">
        <v>Intersect. of 8.79 and R.25 MAX</v>
      </c>
      <c r="FE171" t="str">
        <v>Keep Ind. Tip away from corner</v>
      </c>
      <c r="FF171" t="str">
        <v>L31</v>
      </c>
      <c r="FG171" t="str">
        <v>Laser Mark</v>
      </c>
      <c r="FH171" t="str">
        <v>LASER PER NOTE 4</v>
      </c>
      <c r="FI171" t="str">
        <v>LASER PER NOTE 4, Final Check 1 only</v>
      </c>
      <c r="FJ171" t="str">
        <v>Less than .002 out of center = Pass</v>
      </c>
      <c r="FK171" t="str">
        <v>Less than 2.75 = Pass, Section</v>
      </c>
      <c r="FL171" t="str">
        <v>List as pin. Not Calibrated</v>
      </c>
      <c r="FM171" t="str">
        <v>M9 X 1.25 BUTT See Comment Image</v>
      </c>
      <c r="FN171" t="str">
        <v>Manual Section</v>
      </c>
      <c r="FO171" t="str">
        <v>Max Deep .241 NO-GO =.42</v>
      </c>
      <c r="FP171" t="str">
        <v>MAX Depth of (Note 7) .241 NO-GO Pin</v>
      </c>
      <c r="FQ171" t="str">
        <v>Measure from Blue Line, See Image</v>
      </c>
      <c r="FR171" t="str">
        <v>Measure Width of Blue Area, See Image</v>
      </c>
      <c r="FS171" t="str">
        <v>Mfg. Tol</v>
      </c>
      <c r="FT171" t="str">
        <v>Mfg. Tol, See Image</v>
      </c>
      <c r="FU171" t="str">
        <v>Mfg. Tol.</v>
      </c>
      <c r="FV171" t="str">
        <v>Mfg. Tol. "A"</v>
      </c>
      <c r="FW171" t="str">
        <v>Mfg. Tol. (Zero on Gauge Full Dia. Lead)</v>
      </c>
      <c r="FX171" t="str">
        <v>Mfg. Tol. Balloon 11, See Image</v>
      </c>
      <c r="FY171" t="str">
        <v>Mfg. Tol. Balloon 4</v>
      </c>
      <c r="FZ171" t="str">
        <v>Mfg. Tol. Balloon 7</v>
      </c>
      <c r="GA171" t="str">
        <v xml:space="preserve">Mfg. Tol. C-Bore Face (Ballo 28) </v>
      </c>
      <c r="GB171" t="str">
        <v>Mfg. Tol. Section</v>
      </c>
      <c r="GC171" t="str">
        <v>Mfg. Tol. See Image</v>
      </c>
      <c r="GD171" t="str">
        <v>Mfg. Tol., 3 Places, Record MAX</v>
      </c>
      <c r="GE171" t="str">
        <v>Mfg. Tol., Balloon 11</v>
      </c>
      <c r="GF171" t="str">
        <v>Mfg. Tol., Balloon 7</v>
      </c>
      <c r="GG171" t="str">
        <v>Mfg. Tol., Blank</v>
      </c>
      <c r="GH171" t="str">
        <v>Mfg. Tol., Blank, Balloon 12</v>
      </c>
      <c r="GI171" t="str">
        <v>Mfg. Tol., Blend to SØ.320</v>
      </c>
      <c r="GJ171" t="str">
        <v>Mfg. Tol., Calculation</v>
      </c>
      <c r="GK171" t="str">
        <v>Mfg. Tol., For Mill Fixture</v>
      </c>
      <c r="GL171" t="str">
        <v>Mfg. Tol., L32</v>
      </c>
      <c r="GM171" t="str">
        <v>Mfg. Tol., L33</v>
      </c>
      <c r="GN171" t="str">
        <v>Mfg. Tol., No Tool Marks</v>
      </c>
      <c r="GO171" t="str">
        <v>Mfg. Tol., OL03361</v>
      </c>
      <c r="GP171" t="str">
        <v>Mfg. Tol., Record off center value</v>
      </c>
      <c r="GQ171" t="str">
        <v>Mfg. Tol., Same 3 Places, Record MIN</v>
      </c>
      <c r="GR171" t="str">
        <v>Mfg. Tol., Section</v>
      </c>
      <c r="GS171" t="str">
        <v>Mfg. Tol., Section B-B</v>
      </c>
      <c r="GT171" t="str">
        <v>Mfg. Tol., Section, OL03361</v>
      </c>
      <c r="GU171" t="str">
        <v>Mfg. Tol., Section, Per Note 2</v>
      </c>
      <c r="GV171" t="str">
        <v>Mfg. Tol., See Image</v>
      </c>
      <c r="GW171" t="str">
        <v>Mfg. Tol., See Image, Bore in Blue</v>
      </c>
      <c r="GX171" t="str">
        <v>Mfg. Tol., See Image, Hook Tip</v>
      </c>
      <c r="GY171" t="str">
        <v>Mfg. Tol., Sharp Okay No Burr</v>
      </c>
      <c r="GZ171" t="str">
        <v>Mfg. Tol., Threadless Blank</v>
      </c>
      <c r="HA171" t="str">
        <v>Mfg.Tol.</v>
      </c>
      <c r="HB171" t="str">
        <v>Mgf. To., T.S.C.</v>
      </c>
      <c r="HC171" t="str">
        <v>Milled Feature</v>
      </c>
      <c r="HD171" t="str">
        <v>Milled Feature, OL04045</v>
      </c>
      <c r="HE171" t="str">
        <v>More than .0005 out of center = Fail</v>
      </c>
      <c r="HF171" t="str">
        <v>Must Pass Through</v>
      </c>
      <c r="HG171" t="str">
        <v>Must pass through gauge</v>
      </c>
      <c r="HH171" t="str">
        <v>Must Pass Through Go Gauge</v>
      </c>
      <c r="HI171" t="str">
        <v>Must Pass, See Image.</v>
      </c>
      <c r="HJ171" t="str">
        <v>NA</v>
      </c>
      <c r="HK171" t="str">
        <v>Narrow Area</v>
      </c>
      <c r="HL171" t="str">
        <v>Near Balloon 21</v>
      </c>
      <c r="HM171" t="str">
        <v>Near Datum B</v>
      </c>
      <c r="HN171" t="str">
        <v>Neck Dia.</v>
      </c>
      <c r="HO171" t="str">
        <v>Neck to Head Rad.</v>
      </c>
      <c r="HP171" t="str">
        <v>No Copper Deposits Allowed</v>
      </c>
      <c r="HQ171" t="str">
        <v>No Section</v>
      </c>
      <c r="HR171" t="str">
        <v>No Section, .01 to .014 = Pass</v>
      </c>
      <c r="HS171" t="str">
        <v>No Section, Rotate Part</v>
      </c>
      <c r="HT171" t="str">
        <v>No Section, See Image</v>
      </c>
      <c r="HU171" t="str">
        <v>No Slot, Section B-B</v>
      </c>
      <c r="HV171" t="str">
        <v>No visual step = Pass</v>
      </c>
      <c r="HW171" t="str">
        <v>Not to exceed .95 Deep</v>
      </c>
      <c r="HX171" t="str">
        <v>Note 1</v>
      </c>
      <c r="HY171" t="str">
        <v>OL00333/A</v>
      </c>
      <c r="HZ171" t="str">
        <v>OL00519</v>
      </c>
      <c r="IA171" t="str">
        <v>OL00520</v>
      </c>
      <c r="IB171" t="str">
        <v>OL00529</v>
      </c>
      <c r="IC171" t="str">
        <v>OL00542</v>
      </c>
      <c r="ID171" t="str">
        <v>OL00724</v>
      </c>
      <c r="IE171" t="str">
        <v>OL01250</v>
      </c>
      <c r="IF171" t="str">
        <v>OL01869, Threadless Blank</v>
      </c>
      <c r="IG171" t="str">
        <v>OL01870, Section</v>
      </c>
      <c r="IH171" t="str">
        <v>OL02255</v>
      </c>
      <c r="II171" t="str">
        <v>OL02255, Mfg. Tol.</v>
      </c>
      <c r="IJ171" t="str">
        <v>OL02302</v>
      </c>
      <c r="IK171" t="str">
        <v xml:space="preserve">OL02318  needed per image instructions </v>
      </c>
      <c r="IL171" t="str">
        <v>OL02556</v>
      </c>
      <c r="IM171" t="str">
        <v>OL02557</v>
      </c>
      <c r="IN171" t="str">
        <v>OL02567</v>
      </c>
      <c r="IO171" t="str">
        <v>OL02653</v>
      </c>
      <c r="IP171" t="str">
        <v>OL02718</v>
      </c>
      <c r="IQ171" t="str">
        <v>OL02841</v>
      </c>
      <c r="IR171" t="str">
        <v>OL02842</v>
      </c>
      <c r="IS171" t="str">
        <v>OL02844</v>
      </c>
      <c r="IT171" t="str">
        <v>OL02871</v>
      </c>
      <c r="IU171" t="str">
        <v>OL02887</v>
      </c>
      <c r="IV171" t="str">
        <v>OL03500</v>
      </c>
      <c r="IW171" t="str">
        <v>OL03766</v>
      </c>
      <c r="IX171" t="str">
        <v>OL03868</v>
      </c>
      <c r="IY171" t="str">
        <v>OL03869</v>
      </c>
      <c r="IZ171" t="str">
        <v>OL03870</v>
      </c>
      <c r="JA171" t="str">
        <v>OL03873, DWG# 100448-44</v>
      </c>
      <c r="JB171" t="str">
        <v>OL03949</v>
      </c>
      <c r="JC171" t="str">
        <v xml:space="preserve">OL04043, Section </v>
      </c>
      <c r="JD171" t="str">
        <v xml:space="preserve">OL04044, Section </v>
      </c>
      <c r="JE171" t="str">
        <v>OL04045</v>
      </c>
      <c r="JF171" t="str">
        <v>OL04045, Milled Feature</v>
      </c>
      <c r="JG171" t="str">
        <v>OL04063</v>
      </c>
      <c r="JH171" t="str">
        <v>OL04064</v>
      </c>
      <c r="JI171" t="str">
        <v>OL04065</v>
      </c>
      <c r="JJ171" t="str">
        <v>OL04181</v>
      </c>
      <c r="JK171" t="str">
        <v>OL04218</v>
      </c>
      <c r="JL171" t="str">
        <v>OL04224, See Image</v>
      </c>
      <c r="JM171" t="str">
        <v>OL04374</v>
      </c>
      <c r="JN171" t="str">
        <v>OL04375, Section M-M</v>
      </c>
      <c r="JO171" t="str">
        <v>OL04376, Section M-M</v>
      </c>
      <c r="JP171" t="str">
        <v>OL04443</v>
      </c>
      <c r="JQ171" t="str">
        <v>OL04444</v>
      </c>
      <c r="JR171" t="str">
        <v>OL05000</v>
      </c>
      <c r="JS171" t="str">
        <v>One side of slot</v>
      </c>
      <c r="JT171" t="str">
        <v>Other side of slot</v>
      </c>
      <c r="JU171" t="str">
        <v>Out of center more than .002 = Fail</v>
      </c>
      <c r="JV171" t="str">
        <v>Out of center more than.002 = Fail</v>
      </c>
      <c r="JW171" t="str">
        <v>Overlay OL02713</v>
      </c>
      <c r="JX171" t="str">
        <v>Overlay OL02714</v>
      </c>
      <c r="JY171" t="str">
        <v>Overlay OL02718</v>
      </c>
      <c r="JZ171" t="str">
        <v>Overlay OL03831, Mfg. Tol.</v>
      </c>
      <c r="KA171" t="str">
        <v>Part Without Slots</v>
      </c>
      <c r="KB171" t="str">
        <v>Part Without Slots, See Image</v>
      </c>
      <c r="KC171" t="str">
        <v xml:space="preserve">Pass = .0254 or Less </v>
      </c>
      <c r="KD171" t="str">
        <v>PD MIN = 4.361, PD MAX = 4.456</v>
      </c>
      <c r="KE171" t="str">
        <v>Per Balloon 2 Note</v>
      </c>
      <c r="KF171" t="str">
        <v>Per drawing note(s) 8.</v>
      </c>
      <c r="KG171" t="str">
        <v>Point or Sphere Tip</v>
      </c>
      <c r="KH171" t="str">
        <v>Point Tip</v>
      </c>
      <c r="KI171" t="str">
        <v>R.9 to R1.1 = Pass, See Image</v>
      </c>
      <c r="KJ171" t="str">
        <v>Ram Construction</v>
      </c>
      <c r="KK171" t="str">
        <v>Record Same Pass / Fail All Balloons</v>
      </c>
      <c r="KL171" t="str">
        <v>Ref. Balloon 1</v>
      </c>
      <c r="KM171" t="str">
        <v>Ref. Balloon 12</v>
      </c>
      <c r="KN171" t="str">
        <v>Ref. Balloon 13, 100% AQL</v>
      </c>
      <c r="KO171" t="str">
        <v>Ref. Balloon 2</v>
      </c>
      <c r="KP171" t="str">
        <v>Ref. Balloon 21, 100% AQL</v>
      </c>
      <c r="KQ171" t="str">
        <v>Ref. Balloon 4</v>
      </c>
      <c r="KR171" t="str">
        <v>Ref. Balloon 7</v>
      </c>
      <c r="KS171" t="str">
        <v>Ref. Balloon 8</v>
      </c>
      <c r="KT171" t="str">
        <v>Relieved Pin Gauges 09236 &amp; 09235</v>
      </c>
      <c r="KU171" t="str">
        <v>Rotate Part</v>
      </c>
      <c r="KV171" t="str">
        <v>Rotate Part, See Image</v>
      </c>
      <c r="KW171" t="str">
        <v>Same as Root Radius</v>
      </c>
      <c r="KX171" t="str">
        <v>Section</v>
      </c>
      <c r="KY171" t="str">
        <v>Section B-B</v>
      </c>
      <c r="KZ171" t="str">
        <v>Section B-B, Distance Between Grooves</v>
      </c>
      <c r="LA171" t="str">
        <v>Section C-C</v>
      </c>
      <c r="LB171" t="str">
        <v>Section Part</v>
      </c>
      <c r="LC171" t="str">
        <v>Section Part, Measured from Opposite Face</v>
      </c>
      <c r="LD171" t="str">
        <v>Section, Broachless Blank</v>
      </c>
      <c r="LE171" t="str">
        <v>Section, EXT. Sphere Location.</v>
      </c>
      <c r="LF171" t="str">
        <v>Section, Hex Cham. Ang.</v>
      </c>
      <c r="LG171" t="str">
        <v>Section, Hex Fillet Rad.</v>
      </c>
      <c r="LH171" t="str">
        <v>Section, INT. Feature</v>
      </c>
      <c r="LI171" t="str">
        <v>Section, INT. Sphere Location.</v>
      </c>
      <c r="LJ171" t="str">
        <v>Section, Mfg. Tol.</v>
      </c>
      <c r="LK171" t="str">
        <v>Section, Mfg. Tol., See Image</v>
      </c>
      <c r="LL171" t="str">
        <v>Section, OL00486</v>
      </c>
      <c r="LM171" t="str">
        <v>Section, OL00542</v>
      </c>
      <c r="LN171" t="str">
        <v>Section, OL00543</v>
      </c>
      <c r="LO171" t="str">
        <v>Section, OL00544</v>
      </c>
      <c r="LP171" t="str">
        <v>Section, OL00545</v>
      </c>
      <c r="LQ171" t="str">
        <v>Section, OL00546</v>
      </c>
      <c r="LR171" t="str">
        <v>Section, OL00547</v>
      </c>
      <c r="LS171" t="str">
        <v>Section, OL00555</v>
      </c>
      <c r="LT171" t="str">
        <v>Section, OL00725</v>
      </c>
      <c r="LU171" t="str">
        <v>Section, OL01430</v>
      </c>
      <c r="LV171" t="str">
        <v>Section, OL01434</v>
      </c>
      <c r="LW171" t="str">
        <v>Section, OL01435</v>
      </c>
      <c r="LX171" t="str">
        <v>Section, OL01807</v>
      </c>
      <c r="LY171" t="str">
        <v>Section, OL01830</v>
      </c>
      <c r="LZ171" t="str">
        <v>Section, OL02351</v>
      </c>
      <c r="MA171" t="str">
        <v>Section, OL02519</v>
      </c>
      <c r="MB171" t="str">
        <v>Section, OL02520</v>
      </c>
      <c r="MC171" t="str">
        <v>Section, OL02522</v>
      </c>
      <c r="MD171" t="str">
        <v>Section, OL02540</v>
      </c>
      <c r="ME171" t="str">
        <v>Section, OL02541</v>
      </c>
      <c r="MF171" t="str">
        <v>Section, OL02552</v>
      </c>
      <c r="MG171" t="str">
        <v>Section, OL02553</v>
      </c>
      <c r="MH171" t="str">
        <v>Section, OL02554</v>
      </c>
      <c r="MI171" t="str">
        <v>Section, OL02555</v>
      </c>
      <c r="MJ171" t="str">
        <v>Section, OL02558</v>
      </c>
      <c r="MK171" t="str">
        <v>Section, OL02559</v>
      </c>
      <c r="ML171" t="str">
        <v>Section, OL02560</v>
      </c>
      <c r="MM171" t="str">
        <v>Section, OL02619</v>
      </c>
      <c r="MN171" t="str">
        <v>Section, OL02620</v>
      </c>
      <c r="MO171" t="str">
        <v>Section, OL02621</v>
      </c>
      <c r="MP171" t="str">
        <v>Section, OL02622</v>
      </c>
      <c r="MQ171" t="str">
        <v>Section, OL02623</v>
      </c>
      <c r="MR171" t="str">
        <v>Section, OL02624</v>
      </c>
      <c r="MS171" t="str">
        <v>Section, OL02652</v>
      </c>
      <c r="MT171" t="str">
        <v>Section, OL02680</v>
      </c>
      <c r="MU171" t="str">
        <v>Section, OL02793</v>
      </c>
      <c r="MV171" t="str">
        <v>Section, OL02823</v>
      </c>
      <c r="MW171" t="str">
        <v>Section, OL02843</v>
      </c>
      <c r="MX171" t="str">
        <v>Section, OL03026, Ext.</v>
      </c>
      <c r="MY171" t="str">
        <v>Section, OL03026, Int.</v>
      </c>
      <c r="MZ171" t="str">
        <v>Section, OL03570, DWG# 100448-41</v>
      </c>
      <c r="NA171" t="str">
        <v>Section, OL03781</v>
      </c>
      <c r="NB171" t="str">
        <v>Section, OL03911</v>
      </c>
      <c r="NC171" t="str">
        <v>Section, OL03912</v>
      </c>
      <c r="ND171" t="str">
        <v>Section, OL03928</v>
      </c>
      <c r="NE171" t="str">
        <v>Section, OL03929</v>
      </c>
      <c r="NF171" t="str">
        <v>Section, OL04030</v>
      </c>
      <c r="NG171" t="str">
        <v>Section, OL04037</v>
      </c>
      <c r="NH171" t="str">
        <v>Section, OL04038</v>
      </c>
      <c r="NI171" t="str">
        <v>Section, OL04046</v>
      </c>
      <c r="NJ171" t="str">
        <v>Section, OL04065</v>
      </c>
      <c r="NK171" t="str">
        <v>Section, OL04066</v>
      </c>
      <c r="NL171" t="str">
        <v>Section, OL04067</v>
      </c>
      <c r="NM171" t="str">
        <v>Section, OL04069</v>
      </c>
      <c r="NN171" t="str">
        <v>Section, OL04071</v>
      </c>
      <c r="NO171" t="str">
        <v>Section, OL04173</v>
      </c>
      <c r="NP171" t="str">
        <v>Section, OL04174</v>
      </c>
      <c r="NQ171" t="str">
        <v>Section, OL04214</v>
      </c>
      <c r="NR171" t="str">
        <v>Section, OL04215</v>
      </c>
      <c r="NS171" t="str">
        <v>Section, OL04216</v>
      </c>
      <c r="NT171" t="str">
        <v>Section, OL04217</v>
      </c>
      <c r="NU171" t="str">
        <v>Section, Overlay OL02716</v>
      </c>
      <c r="NV171" t="str">
        <v>Section, Overlay OL02717</v>
      </c>
      <c r="NW171" t="str">
        <v>Section, See Image</v>
      </c>
      <c r="NX171" t="str">
        <v>Section, See Image, DWG# 100448-41</v>
      </c>
      <c r="NY171" t="str">
        <v>Section, Without Sots</v>
      </c>
      <c r="NZ171" t="str">
        <v>See Comments Sheet</v>
      </c>
      <c r="OA171" t="str">
        <v>See Comments Sheet, OL02318</v>
      </c>
      <c r="OB171" t="str">
        <v>See Image</v>
      </c>
      <c r="OC171" t="str">
        <v>See Image, .005 or Less = Pass</v>
      </c>
      <c r="OD171" t="str">
        <v>See Image, Check Near Radius</v>
      </c>
      <c r="OE171" t="str">
        <v>See Image, Constrained</v>
      </c>
      <c r="OF171" t="str">
        <v>See Image, Distance Between Flats</v>
      </c>
      <c r="OG171" t="str">
        <v xml:space="preserve">See Image, Mfg. Tol, Section A-A </v>
      </c>
      <c r="OH171" t="str">
        <v>See image, Mfg. Tol.</v>
      </c>
      <c r="OI171" t="str">
        <v>See Image, Mic. Across Flats</v>
      </c>
      <c r="OJ171" t="str">
        <v>See Image, OL02850</v>
      </c>
      <c r="OK171" t="str">
        <v>See Image, OL02880</v>
      </c>
      <c r="OL171" t="str">
        <v>See Image, OL03926</v>
      </c>
      <c r="OM171" t="str">
        <v>See Image, OL03927</v>
      </c>
      <c r="ON171" t="str">
        <v>See Image, OL04003</v>
      </c>
      <c r="OO171" t="str">
        <v>'See Image, OL04342,  Best Fit Joe Block</v>
      </c>
      <c r="OP171" t="str">
        <v>See Image, OL04342,  Blank</v>
      </c>
      <c r="OQ171" t="str">
        <v>See Image, OL04342, Blank</v>
      </c>
      <c r="OR171" t="str">
        <v>See Image, OL04343, Blank</v>
      </c>
      <c r="OS171" t="str">
        <v>See Image, Pass = .002 or Less</v>
      </c>
      <c r="OT171" t="str">
        <v>See Image, Rcd. MAX</v>
      </c>
      <c r="OU171" t="str">
        <v>See Image, Rcd. MIN</v>
      </c>
      <c r="OV171" t="str">
        <v>See Image, Section</v>
      </c>
      <c r="OW171" t="str">
        <v>See Image, Section A-A</v>
      </c>
      <c r="OX171" t="str">
        <v>See Image, Section B-B</v>
      </c>
      <c r="OY171" t="str">
        <v>See Image, Section B-B, TSC</v>
      </c>
      <c r="OZ171" t="str">
        <v>See Image, Shank Drawing # 18000-XX-XX A</v>
      </c>
      <c r="PA171" t="str">
        <v>Sequencial Laser 01, 120 Per Print</v>
      </c>
      <c r="PB171" t="str">
        <v>Set to .202, Zero on Thread Lead</v>
      </c>
      <c r="PC171" t="str">
        <v>Sharp OK, No Burr</v>
      </c>
      <c r="PD171" t="str">
        <v>Sharp OK, No Raised Edge, See Image</v>
      </c>
      <c r="PE171" t="str">
        <v>Sharp OK, No Raised Edges</v>
      </c>
      <c r="PF171" t="str">
        <v>Sharp okay no raised edge</v>
      </c>
      <c r="PG171" t="str">
        <v>Sharp Okay, No Burr</v>
      </c>
      <c r="PH171" t="str">
        <v>Sharp Okay, No Raised Edge</v>
      </c>
      <c r="PI171" t="str">
        <v>Sharp Okay, No Raised Edges,</v>
      </c>
      <c r="PJ171" t="str">
        <v>Sharp Okay, See Image</v>
      </c>
      <c r="PK171" t="str">
        <v xml:space="preserve">Start of Radius @ .195 </v>
      </c>
      <c r="PL171" t="str">
        <v xml:space="preserve">Start of Radius @ .21 </v>
      </c>
      <c r="PM171" t="str">
        <v xml:space="preserve">T.S.C. </v>
      </c>
      <c r="PN171" t="str">
        <v>Tangent Point</v>
      </c>
      <c r="PO171" t="str">
        <v>Tangent point of R.50</v>
      </c>
      <c r="PP171" t="str">
        <v>Taper Check, Mfg.Tol.</v>
      </c>
      <c r="PQ171" t="str">
        <v>Taper Check, Mfg.Tol., See Image</v>
      </c>
      <c r="PR171" t="str">
        <v>Thrd. Minor Ø</v>
      </c>
      <c r="PS171" t="str">
        <v>Thrd. Relief Ø</v>
      </c>
      <c r="PT171" t="str">
        <v>Threadless Blank</v>
      </c>
      <c r="PU171" t="str">
        <v>Threadless Blank, From Major Ø</v>
      </c>
      <c r="PV171" t="str">
        <v>Threadless Blank, Mfg. Tol.</v>
      </c>
      <c r="PW171" t="str">
        <v>Threadless Blank, Thrd. to Neck Rad.</v>
      </c>
      <c r="PX171" t="str">
        <v>Thredless Blank</v>
      </c>
      <c r="PY171" t="str">
        <v>To center of R.005</v>
      </c>
      <c r="PZ171" t="str">
        <v>Torx Min. Dia.</v>
      </c>
      <c r="QA171" t="str">
        <v>Turn Ø Free of Mill Marks</v>
      </c>
      <c r="QB171" t="str">
        <v>Use (Full) GO Hex</v>
      </c>
      <c r="QC171" t="str">
        <v>Use Balloon 1 FULL Gauge</v>
      </c>
      <c r="QD171" t="str">
        <v>Use Balloon 9 FULL GO</v>
      </c>
      <c r="QE171" t="str">
        <v>Use Best Fit Pin</v>
      </c>
      <c r="QF171" t="str">
        <v>Use Disk Tip</v>
      </c>
      <c r="QG171" t="str">
        <v>Use flat bottomed indicator tip.</v>
      </c>
      <c r="QH171" t="str">
        <v xml:space="preserve">Use Full .093 Go Hex </v>
      </c>
      <c r="QI171" t="str">
        <v xml:space="preserve">Use Full .0930 Go Hex </v>
      </c>
      <c r="QJ171" t="str">
        <v>Use Full .1235 Go Hex</v>
      </c>
      <c r="QK171" t="str">
        <v>Use Gauge K2-98-8019-04, See Image</v>
      </c>
      <c r="QL171" t="str">
        <v>Use large flat indicator tip</v>
      </c>
      <c r="QM171" t="str">
        <v>Use Pins.3330/.3350, See Image MAX NO-GO</v>
      </c>
      <c r="QN171" t="str">
        <v>Use Pointed Drop Indicator Tip</v>
      </c>
      <c r="QO171" t="str">
        <v>V-Block</v>
      </c>
      <c r="QP171" t="str">
        <v>V-Block,  AMB for 13</v>
      </c>
      <c r="QQ171" t="str">
        <v>V-Block,  Hex Cham. Dia.</v>
      </c>
      <c r="QR171" t="str">
        <v>V-Block, Hex Depth</v>
      </c>
      <c r="QS171" t="str">
        <v>VBU Gauge</v>
      </c>
      <c r="QT171" t="str">
        <v>Visibally smaller than HEX=Pass</v>
      </c>
      <c r="QU171" t="str">
        <v>Visual Per Drawing</v>
      </c>
      <c r="QV171" t="str">
        <v>Whirl Blank</v>
      </c>
      <c r="QW171" t="str">
        <v xml:space="preserve">Whirl Blank </v>
      </c>
      <c r="QX171" t="str">
        <v>Whirl Blank, Neck Rad. End to Head CL</v>
      </c>
      <c r="QY171" t="str">
        <v>Whirl Blank, Nose Start Dia.</v>
      </c>
      <c r="QZ171" t="str">
        <v>Whirl Blank, Nose Start Dist.</v>
      </c>
      <c r="RA171" t="str">
        <v>Whirl Blank, Thrd. Minor</v>
      </c>
      <c r="RB171" t="str">
        <v>Whirl Blank, Thrd. Pullout Dia.</v>
      </c>
      <c r="RC171" t="str">
        <v>Whole Part, Removal is at Assy. Level</v>
      </c>
      <c r="RD171" t="str">
        <v>Wide Area</v>
      </c>
      <c r="RE171" t="str">
        <v>Zero on End of Go Gauge</v>
      </c>
    </row>
    <row r="172" spans="1:473">
      <c r="A172" t="s">
        <v>808</v>
      </c>
      <c r="C172" t="str" cm="1">
        <f t="array" ref="C172:RE172">TRANSPOSE(_xlfn._xlws.SORT(_xlfn._xlws.FILTER($A$2:$A$600,ISNUMBER(SEARCH('PartLib Table'!M189,$A$2:$A$600)),"not found")))</f>
        <v xml:space="preserve"> 'C', Whirl Blank</v>
      </c>
      <c r="D172" t="str">
        <v xml:space="preserve"> See Image, Constrained</v>
      </c>
      <c r="E172" t="str">
        <v>(.04 to .12 range = Pass)</v>
      </c>
      <c r="F172" t="str">
        <v>(.042 FULL) Go Pin Seat Fully</v>
      </c>
      <c r="G172" t="str">
        <v>(B), Mfg. Tol.</v>
      </c>
      <c r="H172" t="str">
        <v>(B), O.A.L.</v>
      </c>
      <c r="I172" t="str">
        <v>.001 or less =Pass</v>
      </c>
      <c r="J172" t="str">
        <v>.001 or less out of center = Pass</v>
      </c>
      <c r="K172" t="str">
        <v>.002 or Less = Pass</v>
      </c>
      <c r="L172" t="str">
        <v>.002 or Less out of center = Pass</v>
      </c>
      <c r="M172" t="str">
        <v>.005 to .015 = Pass</v>
      </c>
      <c r="N172" t="str">
        <v>.0125 Mean, Section</v>
      </c>
      <c r="O172" t="str">
        <v>.025 or Less in X &amp; Y=Pass</v>
      </c>
      <c r="P172" t="str">
        <v>.038 Mean</v>
      </c>
      <c r="Q172" t="str">
        <v>.063 MM = .0024 IN, See Image</v>
      </c>
      <c r="R172" t="str">
        <v>.063MM = .0024"</v>
      </c>
      <c r="S172" t="str">
        <v>.243 NO-GO, Unconstrained, Must Not Start</v>
      </c>
      <c r="T172" t="str">
        <v>@ Back Face &amp; ID, No Raised Edge</v>
      </c>
      <c r="U172" t="str">
        <v>@ Back Face &amp; OD, No Raised Edge</v>
      </c>
      <c r="V172" t="str">
        <v>@ ID &amp; FACE</v>
      </c>
      <c r="W172" t="str">
        <v>@ OD &amp; BACK FACE</v>
      </c>
      <c r="X172" t="str">
        <v>@ OD &amp; FACE</v>
      </c>
      <c r="Y172" t="str">
        <v>Across from slot</v>
      </c>
      <c r="Z172" t="str">
        <v>All Edge Breaks</v>
      </c>
      <c r="AA172" t="str">
        <v>Attached to bar stock</v>
      </c>
      <c r="AB172" t="str">
        <v xml:space="preserve">Back Turn Fillet Rad. </v>
      </c>
      <c r="AC172" t="str">
        <v>Balloon 1 (DWG FRM0105 Page 2, NV-27)</v>
      </c>
      <c r="AD172" t="str">
        <v>Balloon 1 (DWG FRM0105, NV-30)</v>
      </c>
      <c r="AE172" t="str">
        <v>Balloon 1 (P# 9890002-20) OL00429/A</v>
      </c>
      <c r="AF172" t="str">
        <v>Balloon 1, DWG#FRM0105</v>
      </c>
      <c r="AG172" t="str">
        <v>Balloon 11, See Image</v>
      </c>
      <c r="AH172" t="str">
        <v xml:space="preserve">Balloon 2 (DWG FRM0105 Page 2, NV-27) </v>
      </c>
      <c r="AI172" t="str">
        <v>Balloon 2 (DWG FRM0105, NV-30)</v>
      </c>
      <c r="AJ172" t="str">
        <v>Balloon 2 (P# 9890002-20)</v>
      </c>
      <c r="AK172" t="str">
        <v>Balloon 2, DWG#FRM0105</v>
      </c>
      <c r="AL172" t="str">
        <v>Balloon 2, DWG#FRM0105, See Image</v>
      </c>
      <c r="AM172" t="str">
        <v>Balloon 3 (DWG FRM0105, NV-30 Minor)</v>
      </c>
      <c r="AN172" t="str">
        <v>Balloon 3 (DWG FRM0105, NV-30)</v>
      </c>
      <c r="AO172" t="str">
        <v>Balloon 3 (P# 9890002-20)</v>
      </c>
      <c r="AP172" t="str">
        <v>Balloon 4</v>
      </c>
      <c r="AQ172" t="str">
        <v>Balloon 4 (P# 9890002-20)</v>
      </c>
      <c r="AR172" t="str">
        <v>Below Middle Band</v>
      </c>
      <c r="AS172" t="str">
        <v>Best Fit Pin, .003 or Less =Pass</v>
      </c>
      <c r="AT172" t="str">
        <v>Blank</v>
      </c>
      <c r="AU172" t="str">
        <v>Blank Turn Maj.</v>
      </c>
      <c r="AV172" t="str">
        <v>Blank Turn Maj. Mill Flt., OL4172</v>
      </c>
      <c r="AW172" t="str">
        <v>Blank Without .010 Slots</v>
      </c>
      <c r="AX172" t="str">
        <v>Blank Without .010 Slots, Section</v>
      </c>
      <c r="AY172" t="str">
        <v>Blank without thread</v>
      </c>
      <c r="AZ172" t="str">
        <v xml:space="preserve">Blank, Center of V Grv. </v>
      </c>
      <c r="BA172" t="str">
        <v>Blank, Check R adjacent Balloon 17</v>
      </c>
      <c r="BB172" t="str">
        <v>Blank, EXT. Feature</v>
      </c>
      <c r="BC172" t="str">
        <v>Blank, See Image, OL04335</v>
      </c>
      <c r="BD172" t="str">
        <v>Blank, See Image, OL04336</v>
      </c>
      <c r="BE172" t="str">
        <v xml:space="preserve">Blank, Thrd. </v>
      </c>
      <c r="BF172" t="str">
        <v>Blank, Turn Tip</v>
      </c>
      <c r="BG172" t="str">
        <v>Blank, Without Thrd.</v>
      </c>
      <c r="BH172" t="str">
        <v>Blank, Without Thread</v>
      </c>
      <c r="BI172" t="str">
        <v xml:space="preserve">Blunt Start Blend to Minor </v>
      </c>
      <c r="BJ172" t="str">
        <v>Calc., Use Go HEX</v>
      </c>
      <c r="BK172" t="str">
        <v>Can't dig into OD</v>
      </c>
      <c r="BL172" t="str">
        <v>Carbide Gauge</v>
      </c>
      <c r="BM172" t="str">
        <v xml:space="preserve">Center of V Grv. </v>
      </c>
      <c r="BN172" t="str">
        <v>Centered Less than .03 = Pass</v>
      </c>
      <c r="BO172" t="str">
        <v>Centered within .0005 or Less = Pass</v>
      </c>
      <c r="BP172" t="str">
        <v>Centered within .001 or Less = Pass</v>
      </c>
      <c r="BQ172" t="str">
        <v>Centered within .0254 or Less = Pass</v>
      </c>
      <c r="BR172" t="str">
        <v>Check close to Rod Slot</v>
      </c>
      <c r="BS172" t="str">
        <v>Check every other hole</v>
      </c>
      <c r="BT172" t="str">
        <v>Check Go over full length of slot.</v>
      </c>
      <c r="BU172" t="str">
        <v>Check Near Closed End</v>
      </c>
      <c r="BV172" t="str">
        <v>Check per Print View, Away from Rod Slot</v>
      </c>
      <c r="BW172" t="str">
        <v>Check to Balloon 30 Go Pin</v>
      </c>
      <c r="BX172" t="str">
        <v>Check with .2705 SET Pin Inside Part</v>
      </c>
      <c r="BY172" t="str">
        <v>Check with Hex Up</v>
      </c>
      <c r="BZ172" t="str">
        <v>CMM Blank</v>
      </c>
      <c r="CA172" t="str">
        <v>Confirm Full Radius</v>
      </c>
      <c r="CB172" t="str">
        <v>Constrained in fixture</v>
      </c>
      <c r="CC172" t="str">
        <v>Constrained with Ring</v>
      </c>
      <c r="CD172" t="str">
        <v>Constrained, See Image</v>
      </c>
      <c r="CE172" t="str">
        <v>Dim. "A"</v>
      </c>
      <c r="CF172" t="str">
        <v>Dim. "B"</v>
      </c>
      <c r="CG172" t="str">
        <v>Dim. "C"</v>
      </c>
      <c r="CH172" t="str">
        <v>Dim. "D", Whirl Blank</v>
      </c>
      <c r="CI172" t="str">
        <v>Dim. "G"</v>
      </c>
      <c r="CJ172" t="str">
        <v>Dim. E, Blank Turn Maj. &amp;  Mill Flt</v>
      </c>
      <c r="CK172" t="str">
        <v>Dim. E, Blank Turn Maj.&amp;  Mill Flt</v>
      </c>
      <c r="CL172" t="str">
        <v>Dim. H, Whirl Blank</v>
      </c>
      <c r="CM172" t="str">
        <v>Dim. J, 'Blank Turn Maj. &amp; Whirl Blank</v>
      </c>
      <c r="CN172" t="str">
        <v>Disk Drop Indicator Tip</v>
      </c>
      <c r="CO172" t="str">
        <v>DWG 100448-15, Balloon F_1</v>
      </c>
      <c r="CP172" t="str">
        <v>DWG 100448-15, OL02571</v>
      </c>
      <c r="CQ172" t="str">
        <v>DWG 100448-41</v>
      </c>
      <c r="CR172" t="str">
        <v>DWG 9890040, (10E),Section Part, OL01139</v>
      </c>
      <c r="CS172" t="str">
        <v>DWG 9890040, (10E),Section, OL01139</v>
      </c>
      <c r="CT172" t="str">
        <v>DWG 9890040, (11E)</v>
      </c>
      <c r="CU172" t="str">
        <v>DWG 9890040, (11E), Pins with Flats</v>
      </c>
      <c r="CV172" t="str">
        <v>DWG 9890040, (12E),  Pass=.002 or less</v>
      </c>
      <c r="CW172" t="str">
        <v>DWG 9890040, (12E), See Image</v>
      </c>
      <c r="CX172" t="str">
        <v>DWG 9890040, (1E), OL01431</v>
      </c>
      <c r="CY172" t="str">
        <v>DWG 9890040, (1E), OL01432</v>
      </c>
      <c r="CZ172" t="str">
        <v>DWG 9890040, (2E), OL01432</v>
      </c>
      <c r="DA172" t="str">
        <v>DWG 9890040, (3E)</v>
      </c>
      <c r="DB172" t="str">
        <v>DWG 9890040, (4E)</v>
      </c>
      <c r="DC172" t="str">
        <v>DWG 9890040, (5E), OL02336</v>
      </c>
      <c r="DD172" t="str">
        <v>DWG 9890040, (6E)</v>
      </c>
      <c r="DE172" t="str">
        <v>DWG 9890040, (7E)</v>
      </c>
      <c r="DF172" t="str">
        <v>DWG 9890040, (8E), OL01433</v>
      </c>
      <c r="DG172" t="str">
        <v>DWG 9890040, (8E), OL01433, Section</v>
      </c>
      <c r="DH172" t="str">
        <v>DWG 9890040, (9E), Close to Rod Slot</v>
      </c>
      <c r="DI172" t="str">
        <v>DWG 9890040, (9E),Close to Rod Slot</v>
      </c>
      <c r="DJ172" t="str">
        <v>DWG FRM0105 PAGE 2</v>
      </c>
      <c r="DK172" t="str">
        <v>DWG# 100448-41</v>
      </c>
      <c r="DL172" t="str">
        <v>DWG# 100448-44</v>
      </c>
      <c r="DM172" t="str">
        <v>DWG# 9890003  (1), Section OL00436/A</v>
      </c>
      <c r="DN172" t="str">
        <v>DWG# 9890003 (3), Ring Gauge Constrained</v>
      </c>
      <c r="DO172" t="str">
        <v>DWG# 9890003 (4), Section</v>
      </c>
      <c r="DP172" t="str">
        <v>DWG#100448-26, Balloon 1K, OL02350</v>
      </c>
      <c r="DQ172" t="str">
        <v>DWG#100448-26, Balloon 2K, OL02350</v>
      </c>
      <c r="DR172" t="str">
        <v>DWG#100448-26, Balloon 3K, OL02363</v>
      </c>
      <c r="DS172" t="str">
        <v>DWG#100448-26, Balloon 4K</v>
      </c>
      <c r="DT172" t="str">
        <v>DWG#100448-26, Balloon 5K, Section</v>
      </c>
      <c r="DU172" t="str">
        <v>DWG#100448-26, Balloon 6K</v>
      </c>
      <c r="DV172" t="str">
        <v>DWG#100448-26, Balloon 7K, Section</v>
      </c>
      <c r="DW172" t="str">
        <v>DWG#100448-26, Mfg. Tol.</v>
      </c>
      <c r="DX172" t="str">
        <v>DWG#9890003 (2) Ring Gauge Constrained</v>
      </c>
      <c r="DY172" t="str">
        <v>DWG#9890044</v>
      </c>
      <c r="DZ172" t="str">
        <v>DWG#9890044 .1985 to .2005=Pass</v>
      </c>
      <c r="EA172" t="str">
        <v>DWG#9890044 Overlay OL02441</v>
      </c>
      <c r="EB172" t="str">
        <v>DWG#9890044, OL02441</v>
      </c>
      <c r="EC172" t="str">
        <v>DWG#FRM0105</v>
      </c>
      <c r="ED172" t="str">
        <v>EXT.</v>
      </c>
      <c r="EE172" t="str">
        <v>EXT. Section, OL02460</v>
      </c>
      <c r="EF172" t="str">
        <v>EXT., OL04223</v>
      </c>
      <c r="EG172" t="str">
        <v>Flat Drop Indicator Tip</v>
      </c>
      <c r="EH172" t="str">
        <v>Full Go Pin, No Light, at Radius</v>
      </c>
      <c r="EI172" t="str">
        <v>Function Check</v>
      </c>
      <c r="EJ172" t="str">
        <v>GO Function Gauge</v>
      </c>
      <c r="EK172" t="str">
        <v>Go Gauge for Balloon 1 &amp; 4</v>
      </c>
      <c r="EL172" t="str">
        <v>Go Pin must pass through</v>
      </c>
      <c r="EM172" t="str">
        <v>Greater than .005 = Fail, Section</v>
      </c>
      <c r="EN172" t="str">
        <v>Greater than .025 out of center = Fail</v>
      </c>
      <c r="EO172" t="str">
        <v>Greater than 2.6 = Pass</v>
      </c>
      <c r="EP172" t="str">
        <v>Green = Pass, Red = Fail</v>
      </c>
      <c r="EQ172" t="str">
        <v>Hex Depth</v>
      </c>
      <c r="ER172" t="str">
        <v>Hex Minor</v>
      </c>
      <c r="ES172" t="str">
        <v>Hole Dia.</v>
      </c>
      <c r="ET172" t="str">
        <v>Hook or Disk Tip</v>
      </c>
      <c r="EU172" t="str">
        <v>ID Sphere Finish</v>
      </c>
      <c r="EV172" t="str">
        <v>ID/OD Both Sides, Diff. .002 or less = Pass</v>
      </c>
      <c r="EW172" t="str">
        <v>If Looks Big, Section</v>
      </c>
      <c r="EX172" t="str">
        <v>If Looks Small, Section</v>
      </c>
      <c r="EY172" t="str">
        <v>Insp. Close to Break Away, Mfg.Tol.</v>
      </c>
      <c r="EZ172" t="str">
        <v>INT.</v>
      </c>
      <c r="FA172" t="str">
        <v>INT. Section, OL02460</v>
      </c>
      <c r="FB172" t="str">
        <v>INT., OL04223</v>
      </c>
      <c r="FC172" t="str">
        <v>Intersect. of 7.7 &amp; R0.10</v>
      </c>
      <c r="FD172" t="str">
        <v>Intersect. of 8.79 and R.25 MAX</v>
      </c>
      <c r="FE172" t="str">
        <v>Keep Ind. Tip away from corner</v>
      </c>
      <c r="FF172" t="str">
        <v>L31</v>
      </c>
      <c r="FG172" t="str">
        <v>Laser Mark</v>
      </c>
      <c r="FH172" t="str">
        <v>LASER PER NOTE 4</v>
      </c>
      <c r="FI172" t="str">
        <v>LASER PER NOTE 4, Final Check 1 only</v>
      </c>
      <c r="FJ172" t="str">
        <v>Less than .002 out of center = Pass</v>
      </c>
      <c r="FK172" t="str">
        <v>Less than 2.75 = Pass, Section</v>
      </c>
      <c r="FL172" t="str">
        <v>List as pin. Not Calibrated</v>
      </c>
      <c r="FM172" t="str">
        <v>M9 X 1.25 BUTT See Comment Image</v>
      </c>
      <c r="FN172" t="str">
        <v>Manual Section</v>
      </c>
      <c r="FO172" t="str">
        <v>Max Deep .241 NO-GO =.42</v>
      </c>
      <c r="FP172" t="str">
        <v>MAX Depth of (Note 7) .241 NO-GO Pin</v>
      </c>
      <c r="FQ172" t="str">
        <v>Measure from Blue Line, See Image</v>
      </c>
      <c r="FR172" t="str">
        <v>Measure Width of Blue Area, See Image</v>
      </c>
      <c r="FS172" t="str">
        <v>Mfg. Tol</v>
      </c>
      <c r="FT172" t="str">
        <v>Mfg. Tol, See Image</v>
      </c>
      <c r="FU172" t="str">
        <v>Mfg. Tol.</v>
      </c>
      <c r="FV172" t="str">
        <v>Mfg. Tol. "A"</v>
      </c>
      <c r="FW172" t="str">
        <v>Mfg. Tol. (Zero on Gauge Full Dia. Lead)</v>
      </c>
      <c r="FX172" t="str">
        <v>Mfg. Tol. Balloon 11, See Image</v>
      </c>
      <c r="FY172" t="str">
        <v>Mfg. Tol. Balloon 4</v>
      </c>
      <c r="FZ172" t="str">
        <v>Mfg. Tol. Balloon 7</v>
      </c>
      <c r="GA172" t="str">
        <v xml:space="preserve">Mfg. Tol. C-Bore Face (Ballo 28) </v>
      </c>
      <c r="GB172" t="str">
        <v>Mfg. Tol. Section</v>
      </c>
      <c r="GC172" t="str">
        <v>Mfg. Tol. See Image</v>
      </c>
      <c r="GD172" t="str">
        <v>Mfg. Tol., 3 Places, Record MAX</v>
      </c>
      <c r="GE172" t="str">
        <v>Mfg. Tol., Balloon 11</v>
      </c>
      <c r="GF172" t="str">
        <v>Mfg. Tol., Balloon 7</v>
      </c>
      <c r="GG172" t="str">
        <v>Mfg. Tol., Blank</v>
      </c>
      <c r="GH172" t="str">
        <v>Mfg. Tol., Blank, Balloon 12</v>
      </c>
      <c r="GI172" t="str">
        <v>Mfg. Tol., Blend to SØ.320</v>
      </c>
      <c r="GJ172" t="str">
        <v>Mfg. Tol., Calculation</v>
      </c>
      <c r="GK172" t="str">
        <v>Mfg. Tol., For Mill Fixture</v>
      </c>
      <c r="GL172" t="str">
        <v>Mfg. Tol., L32</v>
      </c>
      <c r="GM172" t="str">
        <v>Mfg. Tol., L33</v>
      </c>
      <c r="GN172" t="str">
        <v>Mfg. Tol., No Tool Marks</v>
      </c>
      <c r="GO172" t="str">
        <v>Mfg. Tol., OL03361</v>
      </c>
      <c r="GP172" t="str">
        <v>Mfg. Tol., Record off center value</v>
      </c>
      <c r="GQ172" t="str">
        <v>Mfg. Tol., Same 3 Places, Record MIN</v>
      </c>
      <c r="GR172" t="str">
        <v>Mfg. Tol., Section</v>
      </c>
      <c r="GS172" t="str">
        <v>Mfg. Tol., Section B-B</v>
      </c>
      <c r="GT172" t="str">
        <v>Mfg. Tol., Section, OL03361</v>
      </c>
      <c r="GU172" t="str">
        <v>Mfg. Tol., Section, Per Note 2</v>
      </c>
      <c r="GV172" t="str">
        <v>Mfg. Tol., See Image</v>
      </c>
      <c r="GW172" t="str">
        <v>Mfg. Tol., See Image, Bore in Blue</v>
      </c>
      <c r="GX172" t="str">
        <v>Mfg. Tol., See Image, Hook Tip</v>
      </c>
      <c r="GY172" t="str">
        <v>Mfg. Tol., Sharp Okay No Burr</v>
      </c>
      <c r="GZ172" t="str">
        <v>Mfg. Tol., Threadless Blank</v>
      </c>
      <c r="HA172" t="str">
        <v>Mfg.Tol.</v>
      </c>
      <c r="HB172" t="str">
        <v>Mgf. To., T.S.C.</v>
      </c>
      <c r="HC172" t="str">
        <v>Milled Feature</v>
      </c>
      <c r="HD172" t="str">
        <v>Milled Feature, OL04045</v>
      </c>
      <c r="HE172" t="str">
        <v>More than .0005 out of center = Fail</v>
      </c>
      <c r="HF172" t="str">
        <v>Must Pass Through</v>
      </c>
      <c r="HG172" t="str">
        <v>Must pass through gauge</v>
      </c>
      <c r="HH172" t="str">
        <v>Must Pass Through Go Gauge</v>
      </c>
      <c r="HI172" t="str">
        <v>Must Pass, See Image.</v>
      </c>
      <c r="HJ172" t="str">
        <v>NA</v>
      </c>
      <c r="HK172" t="str">
        <v>Narrow Area</v>
      </c>
      <c r="HL172" t="str">
        <v>Near Balloon 21</v>
      </c>
      <c r="HM172" t="str">
        <v>Near Datum B</v>
      </c>
      <c r="HN172" t="str">
        <v>Neck Dia.</v>
      </c>
      <c r="HO172" t="str">
        <v>Neck to Head Rad.</v>
      </c>
      <c r="HP172" t="str">
        <v>No Copper Deposits Allowed</v>
      </c>
      <c r="HQ172" t="str">
        <v>No Section</v>
      </c>
      <c r="HR172" t="str">
        <v>No Section, .01 to .014 = Pass</v>
      </c>
      <c r="HS172" t="str">
        <v>No Section, Rotate Part</v>
      </c>
      <c r="HT172" t="str">
        <v>No Section, See Image</v>
      </c>
      <c r="HU172" t="str">
        <v>No Slot, Section B-B</v>
      </c>
      <c r="HV172" t="str">
        <v>No visual step = Pass</v>
      </c>
      <c r="HW172" t="str">
        <v>Not to exceed .95 Deep</v>
      </c>
      <c r="HX172" t="str">
        <v>Note 1</v>
      </c>
      <c r="HY172" t="str">
        <v>OL00333/A</v>
      </c>
      <c r="HZ172" t="str">
        <v>OL00519</v>
      </c>
      <c r="IA172" t="str">
        <v>OL00520</v>
      </c>
      <c r="IB172" t="str">
        <v>OL00529</v>
      </c>
      <c r="IC172" t="str">
        <v>OL00542</v>
      </c>
      <c r="ID172" t="str">
        <v>OL00724</v>
      </c>
      <c r="IE172" t="str">
        <v>OL01250</v>
      </c>
      <c r="IF172" t="str">
        <v>OL01869, Threadless Blank</v>
      </c>
      <c r="IG172" t="str">
        <v>OL01870, Section</v>
      </c>
      <c r="IH172" t="str">
        <v>OL02255</v>
      </c>
      <c r="II172" t="str">
        <v>OL02255, Mfg. Tol.</v>
      </c>
      <c r="IJ172" t="str">
        <v>OL02302</v>
      </c>
      <c r="IK172" t="str">
        <v xml:space="preserve">OL02318  needed per image instructions </v>
      </c>
      <c r="IL172" t="str">
        <v>OL02556</v>
      </c>
      <c r="IM172" t="str">
        <v>OL02557</v>
      </c>
      <c r="IN172" t="str">
        <v>OL02567</v>
      </c>
      <c r="IO172" t="str">
        <v>OL02653</v>
      </c>
      <c r="IP172" t="str">
        <v>OL02718</v>
      </c>
      <c r="IQ172" t="str">
        <v>OL02841</v>
      </c>
      <c r="IR172" t="str">
        <v>OL02842</v>
      </c>
      <c r="IS172" t="str">
        <v>OL02844</v>
      </c>
      <c r="IT172" t="str">
        <v>OL02871</v>
      </c>
      <c r="IU172" t="str">
        <v>OL02887</v>
      </c>
      <c r="IV172" t="str">
        <v>OL03500</v>
      </c>
      <c r="IW172" t="str">
        <v>OL03766</v>
      </c>
      <c r="IX172" t="str">
        <v>OL03868</v>
      </c>
      <c r="IY172" t="str">
        <v>OL03869</v>
      </c>
      <c r="IZ172" t="str">
        <v>OL03870</v>
      </c>
      <c r="JA172" t="str">
        <v>OL03873, DWG# 100448-44</v>
      </c>
      <c r="JB172" t="str">
        <v>OL03949</v>
      </c>
      <c r="JC172" t="str">
        <v xml:space="preserve">OL04043, Section </v>
      </c>
      <c r="JD172" t="str">
        <v xml:space="preserve">OL04044, Section </v>
      </c>
      <c r="JE172" t="str">
        <v>OL04045</v>
      </c>
      <c r="JF172" t="str">
        <v>OL04045, Milled Feature</v>
      </c>
      <c r="JG172" t="str">
        <v>OL04063</v>
      </c>
      <c r="JH172" t="str">
        <v>OL04064</v>
      </c>
      <c r="JI172" t="str">
        <v>OL04065</v>
      </c>
      <c r="JJ172" t="str">
        <v>OL04181</v>
      </c>
      <c r="JK172" t="str">
        <v>OL04218</v>
      </c>
      <c r="JL172" t="str">
        <v>OL04224, See Image</v>
      </c>
      <c r="JM172" t="str">
        <v>OL04374</v>
      </c>
      <c r="JN172" t="str">
        <v>OL04375, Section M-M</v>
      </c>
      <c r="JO172" t="str">
        <v>OL04376, Section M-M</v>
      </c>
      <c r="JP172" t="str">
        <v>OL04443</v>
      </c>
      <c r="JQ172" t="str">
        <v>OL04444</v>
      </c>
      <c r="JR172" t="str">
        <v>OL05000</v>
      </c>
      <c r="JS172" t="str">
        <v>One side of slot</v>
      </c>
      <c r="JT172" t="str">
        <v>Other side of slot</v>
      </c>
      <c r="JU172" t="str">
        <v>Out of center more than .002 = Fail</v>
      </c>
      <c r="JV172" t="str">
        <v>Out of center more than.002 = Fail</v>
      </c>
      <c r="JW172" t="str">
        <v>Overlay OL02713</v>
      </c>
      <c r="JX172" t="str">
        <v>Overlay OL02714</v>
      </c>
      <c r="JY172" t="str">
        <v>Overlay OL02718</v>
      </c>
      <c r="JZ172" t="str">
        <v>Overlay OL03831, Mfg. Tol.</v>
      </c>
      <c r="KA172" t="str">
        <v>Part Without Slots</v>
      </c>
      <c r="KB172" t="str">
        <v>Part Without Slots, See Image</v>
      </c>
      <c r="KC172" t="str">
        <v xml:space="preserve">Pass = .0254 or Less </v>
      </c>
      <c r="KD172" t="str">
        <v>PD MIN = 4.361, PD MAX = 4.456</v>
      </c>
      <c r="KE172" t="str">
        <v>Per Balloon 2 Note</v>
      </c>
      <c r="KF172" t="str">
        <v>Per drawing note(s) 8.</v>
      </c>
      <c r="KG172" t="str">
        <v>Point or Sphere Tip</v>
      </c>
      <c r="KH172" t="str">
        <v>Point Tip</v>
      </c>
      <c r="KI172" t="str">
        <v>R.9 to R1.1 = Pass, See Image</v>
      </c>
      <c r="KJ172" t="str">
        <v>Ram Construction</v>
      </c>
      <c r="KK172" t="str">
        <v>Record Same Pass / Fail All Balloons</v>
      </c>
      <c r="KL172" t="str">
        <v>Ref. Balloon 1</v>
      </c>
      <c r="KM172" t="str">
        <v>Ref. Balloon 12</v>
      </c>
      <c r="KN172" t="str">
        <v>Ref. Balloon 13, 100% AQL</v>
      </c>
      <c r="KO172" t="str">
        <v>Ref. Balloon 2</v>
      </c>
      <c r="KP172" t="str">
        <v>Ref. Balloon 21, 100% AQL</v>
      </c>
      <c r="KQ172" t="str">
        <v>Ref. Balloon 4</v>
      </c>
      <c r="KR172" t="str">
        <v>Ref. Balloon 7</v>
      </c>
      <c r="KS172" t="str">
        <v>Ref. Balloon 8</v>
      </c>
      <c r="KT172" t="str">
        <v>Relieved Pin Gauges 09236 &amp; 09235</v>
      </c>
      <c r="KU172" t="str">
        <v>Rotate Part</v>
      </c>
      <c r="KV172" t="str">
        <v>Rotate Part, See Image</v>
      </c>
      <c r="KW172" t="str">
        <v>Same as Root Radius</v>
      </c>
      <c r="KX172" t="str">
        <v>Section</v>
      </c>
      <c r="KY172" t="str">
        <v>Section B-B</v>
      </c>
      <c r="KZ172" t="str">
        <v>Section B-B, Distance Between Grooves</v>
      </c>
      <c r="LA172" t="str">
        <v>Section C-C</v>
      </c>
      <c r="LB172" t="str">
        <v>Section Part</v>
      </c>
      <c r="LC172" t="str">
        <v>Section Part, Measured from Opposite Face</v>
      </c>
      <c r="LD172" t="str">
        <v>Section, Broachless Blank</v>
      </c>
      <c r="LE172" t="str">
        <v>Section, EXT. Sphere Location.</v>
      </c>
      <c r="LF172" t="str">
        <v>Section, Hex Cham. Ang.</v>
      </c>
      <c r="LG172" t="str">
        <v>Section, Hex Fillet Rad.</v>
      </c>
      <c r="LH172" t="str">
        <v>Section, INT. Feature</v>
      </c>
      <c r="LI172" t="str">
        <v>Section, INT. Sphere Location.</v>
      </c>
      <c r="LJ172" t="str">
        <v>Section, Mfg. Tol.</v>
      </c>
      <c r="LK172" t="str">
        <v>Section, Mfg. Tol., See Image</v>
      </c>
      <c r="LL172" t="str">
        <v>Section, OL00486</v>
      </c>
      <c r="LM172" t="str">
        <v>Section, OL00542</v>
      </c>
      <c r="LN172" t="str">
        <v>Section, OL00543</v>
      </c>
      <c r="LO172" t="str">
        <v>Section, OL00544</v>
      </c>
      <c r="LP172" t="str">
        <v>Section, OL00545</v>
      </c>
      <c r="LQ172" t="str">
        <v>Section, OL00546</v>
      </c>
      <c r="LR172" t="str">
        <v>Section, OL00547</v>
      </c>
      <c r="LS172" t="str">
        <v>Section, OL00555</v>
      </c>
      <c r="LT172" t="str">
        <v>Section, OL00725</v>
      </c>
      <c r="LU172" t="str">
        <v>Section, OL01430</v>
      </c>
      <c r="LV172" t="str">
        <v>Section, OL01434</v>
      </c>
      <c r="LW172" t="str">
        <v>Section, OL01435</v>
      </c>
      <c r="LX172" t="str">
        <v>Section, OL01807</v>
      </c>
      <c r="LY172" t="str">
        <v>Section, OL01830</v>
      </c>
      <c r="LZ172" t="str">
        <v>Section, OL02351</v>
      </c>
      <c r="MA172" t="str">
        <v>Section, OL02519</v>
      </c>
      <c r="MB172" t="str">
        <v>Section, OL02520</v>
      </c>
      <c r="MC172" t="str">
        <v>Section, OL02522</v>
      </c>
      <c r="MD172" t="str">
        <v>Section, OL02540</v>
      </c>
      <c r="ME172" t="str">
        <v>Section, OL02541</v>
      </c>
      <c r="MF172" t="str">
        <v>Section, OL02552</v>
      </c>
      <c r="MG172" t="str">
        <v>Section, OL02553</v>
      </c>
      <c r="MH172" t="str">
        <v>Section, OL02554</v>
      </c>
      <c r="MI172" t="str">
        <v>Section, OL02555</v>
      </c>
      <c r="MJ172" t="str">
        <v>Section, OL02558</v>
      </c>
      <c r="MK172" t="str">
        <v>Section, OL02559</v>
      </c>
      <c r="ML172" t="str">
        <v>Section, OL02560</v>
      </c>
      <c r="MM172" t="str">
        <v>Section, OL02619</v>
      </c>
      <c r="MN172" t="str">
        <v>Section, OL02620</v>
      </c>
      <c r="MO172" t="str">
        <v>Section, OL02621</v>
      </c>
      <c r="MP172" t="str">
        <v>Section, OL02622</v>
      </c>
      <c r="MQ172" t="str">
        <v>Section, OL02623</v>
      </c>
      <c r="MR172" t="str">
        <v>Section, OL02624</v>
      </c>
      <c r="MS172" t="str">
        <v>Section, OL02652</v>
      </c>
      <c r="MT172" t="str">
        <v>Section, OL02680</v>
      </c>
      <c r="MU172" t="str">
        <v>Section, OL02793</v>
      </c>
      <c r="MV172" t="str">
        <v>Section, OL02823</v>
      </c>
      <c r="MW172" t="str">
        <v>Section, OL02843</v>
      </c>
      <c r="MX172" t="str">
        <v>Section, OL03026, Ext.</v>
      </c>
      <c r="MY172" t="str">
        <v>Section, OL03026, Int.</v>
      </c>
      <c r="MZ172" t="str">
        <v>Section, OL03570, DWG# 100448-41</v>
      </c>
      <c r="NA172" t="str">
        <v>Section, OL03781</v>
      </c>
      <c r="NB172" t="str">
        <v>Section, OL03911</v>
      </c>
      <c r="NC172" t="str">
        <v>Section, OL03912</v>
      </c>
      <c r="ND172" t="str">
        <v>Section, OL03928</v>
      </c>
      <c r="NE172" t="str">
        <v>Section, OL03929</v>
      </c>
      <c r="NF172" t="str">
        <v>Section, OL04030</v>
      </c>
      <c r="NG172" t="str">
        <v>Section, OL04037</v>
      </c>
      <c r="NH172" t="str">
        <v>Section, OL04038</v>
      </c>
      <c r="NI172" t="str">
        <v>Section, OL04046</v>
      </c>
      <c r="NJ172" t="str">
        <v>Section, OL04065</v>
      </c>
      <c r="NK172" t="str">
        <v>Section, OL04066</v>
      </c>
      <c r="NL172" t="str">
        <v>Section, OL04067</v>
      </c>
      <c r="NM172" t="str">
        <v>Section, OL04069</v>
      </c>
      <c r="NN172" t="str">
        <v>Section, OL04071</v>
      </c>
      <c r="NO172" t="str">
        <v>Section, OL04173</v>
      </c>
      <c r="NP172" t="str">
        <v>Section, OL04174</v>
      </c>
      <c r="NQ172" t="str">
        <v>Section, OL04214</v>
      </c>
      <c r="NR172" t="str">
        <v>Section, OL04215</v>
      </c>
      <c r="NS172" t="str">
        <v>Section, OL04216</v>
      </c>
      <c r="NT172" t="str">
        <v>Section, OL04217</v>
      </c>
      <c r="NU172" t="str">
        <v>Section, Overlay OL02716</v>
      </c>
      <c r="NV172" t="str">
        <v>Section, Overlay OL02717</v>
      </c>
      <c r="NW172" t="str">
        <v>Section, See Image</v>
      </c>
      <c r="NX172" t="str">
        <v>Section, See Image, DWG# 100448-41</v>
      </c>
      <c r="NY172" t="str">
        <v>Section, Without Sots</v>
      </c>
      <c r="NZ172" t="str">
        <v>See Comments Sheet</v>
      </c>
      <c r="OA172" t="str">
        <v>See Comments Sheet, OL02318</v>
      </c>
      <c r="OB172" t="str">
        <v>See Image</v>
      </c>
      <c r="OC172" t="str">
        <v>See Image, .005 or Less = Pass</v>
      </c>
      <c r="OD172" t="str">
        <v>See Image, Check Near Radius</v>
      </c>
      <c r="OE172" t="str">
        <v>See Image, Constrained</v>
      </c>
      <c r="OF172" t="str">
        <v>See Image, Distance Between Flats</v>
      </c>
      <c r="OG172" t="str">
        <v xml:space="preserve">See Image, Mfg. Tol, Section A-A </v>
      </c>
      <c r="OH172" t="str">
        <v>See image, Mfg. Tol.</v>
      </c>
      <c r="OI172" t="str">
        <v>See Image, Mic. Across Flats</v>
      </c>
      <c r="OJ172" t="str">
        <v>See Image, OL02850</v>
      </c>
      <c r="OK172" t="str">
        <v>See Image, OL02880</v>
      </c>
      <c r="OL172" t="str">
        <v>See Image, OL03926</v>
      </c>
      <c r="OM172" t="str">
        <v>See Image, OL03927</v>
      </c>
      <c r="ON172" t="str">
        <v>See Image, OL04003</v>
      </c>
      <c r="OO172" t="str">
        <v>'See Image, OL04342,  Best Fit Joe Block</v>
      </c>
      <c r="OP172" t="str">
        <v>See Image, OL04342,  Blank</v>
      </c>
      <c r="OQ172" t="str">
        <v>See Image, OL04342, Blank</v>
      </c>
      <c r="OR172" t="str">
        <v>See Image, OL04343, Blank</v>
      </c>
      <c r="OS172" t="str">
        <v>See Image, Pass = .002 or Less</v>
      </c>
      <c r="OT172" t="str">
        <v>See Image, Rcd. MAX</v>
      </c>
      <c r="OU172" t="str">
        <v>See Image, Rcd. MIN</v>
      </c>
      <c r="OV172" t="str">
        <v>See Image, Section</v>
      </c>
      <c r="OW172" t="str">
        <v>See Image, Section A-A</v>
      </c>
      <c r="OX172" t="str">
        <v>See Image, Section B-B</v>
      </c>
      <c r="OY172" t="str">
        <v>See Image, Section B-B, TSC</v>
      </c>
      <c r="OZ172" t="str">
        <v>See Image, Shank Drawing # 18000-XX-XX A</v>
      </c>
      <c r="PA172" t="str">
        <v>Sequencial Laser 01, 120 Per Print</v>
      </c>
      <c r="PB172" t="str">
        <v>Set to .202, Zero on Thread Lead</v>
      </c>
      <c r="PC172" t="str">
        <v>Sharp OK, No Burr</v>
      </c>
      <c r="PD172" t="str">
        <v>Sharp OK, No Raised Edge, See Image</v>
      </c>
      <c r="PE172" t="str">
        <v>Sharp OK, No Raised Edges</v>
      </c>
      <c r="PF172" t="str">
        <v>Sharp okay no raised edge</v>
      </c>
      <c r="PG172" t="str">
        <v>Sharp Okay, No Burr</v>
      </c>
      <c r="PH172" t="str">
        <v>Sharp Okay, No Raised Edge</v>
      </c>
      <c r="PI172" t="str">
        <v>Sharp Okay, No Raised Edges,</v>
      </c>
      <c r="PJ172" t="str">
        <v>Sharp Okay, See Image</v>
      </c>
      <c r="PK172" t="str">
        <v xml:space="preserve">Start of Radius @ .195 </v>
      </c>
      <c r="PL172" t="str">
        <v xml:space="preserve">Start of Radius @ .21 </v>
      </c>
      <c r="PM172" t="str">
        <v xml:space="preserve">T.S.C. </v>
      </c>
      <c r="PN172" t="str">
        <v>Tangent Point</v>
      </c>
      <c r="PO172" t="str">
        <v>Tangent point of R.50</v>
      </c>
      <c r="PP172" t="str">
        <v>Taper Check, Mfg.Tol.</v>
      </c>
      <c r="PQ172" t="str">
        <v>Taper Check, Mfg.Tol., See Image</v>
      </c>
      <c r="PR172" t="str">
        <v>Thrd. Minor Ø</v>
      </c>
      <c r="PS172" t="str">
        <v>Thrd. Relief Ø</v>
      </c>
      <c r="PT172" t="str">
        <v>Threadless Blank</v>
      </c>
      <c r="PU172" t="str">
        <v>Threadless Blank, From Major Ø</v>
      </c>
      <c r="PV172" t="str">
        <v>Threadless Blank, Mfg. Tol.</v>
      </c>
      <c r="PW172" t="str">
        <v>Threadless Blank, Thrd. to Neck Rad.</v>
      </c>
      <c r="PX172" t="str">
        <v>Thredless Blank</v>
      </c>
      <c r="PY172" t="str">
        <v>To center of R.005</v>
      </c>
      <c r="PZ172" t="str">
        <v>Torx Min. Dia.</v>
      </c>
      <c r="QA172" t="str">
        <v>Turn Ø Free of Mill Marks</v>
      </c>
      <c r="QB172" t="str">
        <v>Use (Full) GO Hex</v>
      </c>
      <c r="QC172" t="str">
        <v>Use Balloon 1 FULL Gauge</v>
      </c>
      <c r="QD172" t="str">
        <v>Use Balloon 9 FULL GO</v>
      </c>
      <c r="QE172" t="str">
        <v>Use Best Fit Pin</v>
      </c>
      <c r="QF172" t="str">
        <v>Use Disk Tip</v>
      </c>
      <c r="QG172" t="str">
        <v>Use flat bottomed indicator tip.</v>
      </c>
      <c r="QH172" t="str">
        <v xml:space="preserve">Use Full .093 Go Hex </v>
      </c>
      <c r="QI172" t="str">
        <v xml:space="preserve">Use Full .0930 Go Hex </v>
      </c>
      <c r="QJ172" t="str">
        <v>Use Full .1235 Go Hex</v>
      </c>
      <c r="QK172" t="str">
        <v>Use Gauge K2-98-8019-04, See Image</v>
      </c>
      <c r="QL172" t="str">
        <v>Use large flat indicator tip</v>
      </c>
      <c r="QM172" t="str">
        <v>Use Pins.3330/.3350, See Image MAX NO-GO</v>
      </c>
      <c r="QN172" t="str">
        <v>Use Pointed Drop Indicator Tip</v>
      </c>
      <c r="QO172" t="str">
        <v>V-Block</v>
      </c>
      <c r="QP172" t="str">
        <v>V-Block,  AMB for 13</v>
      </c>
      <c r="QQ172" t="str">
        <v>V-Block,  Hex Cham. Dia.</v>
      </c>
      <c r="QR172" t="str">
        <v>V-Block, Hex Depth</v>
      </c>
      <c r="QS172" t="str">
        <v>VBU Gauge</v>
      </c>
      <c r="QT172" t="str">
        <v>Visibally smaller than HEX=Pass</v>
      </c>
      <c r="QU172" t="str">
        <v>Visual Per Drawing</v>
      </c>
      <c r="QV172" t="str">
        <v>Whirl Blank</v>
      </c>
      <c r="QW172" t="str">
        <v xml:space="preserve">Whirl Blank </v>
      </c>
      <c r="QX172" t="str">
        <v>Whirl Blank, Neck Rad. End to Head CL</v>
      </c>
      <c r="QY172" t="str">
        <v>Whirl Blank, Nose Start Dia.</v>
      </c>
      <c r="QZ172" t="str">
        <v>Whirl Blank, Nose Start Dist.</v>
      </c>
      <c r="RA172" t="str">
        <v>Whirl Blank, Thrd. Minor</v>
      </c>
      <c r="RB172" t="str">
        <v>Whirl Blank, Thrd. Pullout Dia.</v>
      </c>
      <c r="RC172" t="str">
        <v>Whole Part, Removal is at Assy. Level</v>
      </c>
      <c r="RD172" t="str">
        <v>Wide Area</v>
      </c>
      <c r="RE172" t="str">
        <v>Zero on End of Go Gauge</v>
      </c>
    </row>
    <row r="173" spans="1:473">
      <c r="A173" t="s">
        <v>809</v>
      </c>
      <c r="C173" t="str" cm="1">
        <f t="array" ref="C173:RE173">TRANSPOSE(_xlfn._xlws.SORT(_xlfn._xlws.FILTER($A$2:$A$600,ISNUMBER(SEARCH('PartLib Table'!M190,$A$2:$A$600)),"not found")))</f>
        <v xml:space="preserve"> 'C', Whirl Blank</v>
      </c>
      <c r="D173" t="str">
        <v xml:space="preserve"> See Image, Constrained</v>
      </c>
      <c r="E173" t="str">
        <v>(.04 to .12 range = Pass)</v>
      </c>
      <c r="F173" t="str">
        <v>(.042 FULL) Go Pin Seat Fully</v>
      </c>
      <c r="G173" t="str">
        <v>(B), Mfg. Tol.</v>
      </c>
      <c r="H173" t="str">
        <v>(B), O.A.L.</v>
      </c>
      <c r="I173" t="str">
        <v>.001 or less =Pass</v>
      </c>
      <c r="J173" t="str">
        <v>.001 or less out of center = Pass</v>
      </c>
      <c r="K173" t="str">
        <v>.002 or Less = Pass</v>
      </c>
      <c r="L173" t="str">
        <v>.002 or Less out of center = Pass</v>
      </c>
      <c r="M173" t="str">
        <v>.005 to .015 = Pass</v>
      </c>
      <c r="N173" t="str">
        <v>.0125 Mean, Section</v>
      </c>
      <c r="O173" t="str">
        <v>.025 or Less in X &amp; Y=Pass</v>
      </c>
      <c r="P173" t="str">
        <v>.038 Mean</v>
      </c>
      <c r="Q173" t="str">
        <v>.063 MM = .0024 IN, See Image</v>
      </c>
      <c r="R173" t="str">
        <v>.063MM = .0024"</v>
      </c>
      <c r="S173" t="str">
        <v>.243 NO-GO, Unconstrained, Must Not Start</v>
      </c>
      <c r="T173" t="str">
        <v>@ Back Face &amp; ID, No Raised Edge</v>
      </c>
      <c r="U173" t="str">
        <v>@ Back Face &amp; OD, No Raised Edge</v>
      </c>
      <c r="V173" t="str">
        <v>@ ID &amp; FACE</v>
      </c>
      <c r="W173" t="str">
        <v>@ OD &amp; BACK FACE</v>
      </c>
      <c r="X173" t="str">
        <v>@ OD &amp; FACE</v>
      </c>
      <c r="Y173" t="str">
        <v>Across from slot</v>
      </c>
      <c r="Z173" t="str">
        <v>All Edge Breaks</v>
      </c>
      <c r="AA173" t="str">
        <v>Attached to bar stock</v>
      </c>
      <c r="AB173" t="str">
        <v xml:space="preserve">Back Turn Fillet Rad. </v>
      </c>
      <c r="AC173" t="str">
        <v>Balloon 1 (DWG FRM0105 Page 2, NV-27)</v>
      </c>
      <c r="AD173" t="str">
        <v>Balloon 1 (DWG FRM0105, NV-30)</v>
      </c>
      <c r="AE173" t="str">
        <v>Balloon 1 (P# 9890002-20) OL00429/A</v>
      </c>
      <c r="AF173" t="str">
        <v>Balloon 1, DWG#FRM0105</v>
      </c>
      <c r="AG173" t="str">
        <v>Balloon 11, See Image</v>
      </c>
      <c r="AH173" t="str">
        <v xml:space="preserve">Balloon 2 (DWG FRM0105 Page 2, NV-27) </v>
      </c>
      <c r="AI173" t="str">
        <v>Balloon 2 (DWG FRM0105, NV-30)</v>
      </c>
      <c r="AJ173" t="str">
        <v>Balloon 2 (P# 9890002-20)</v>
      </c>
      <c r="AK173" t="str">
        <v>Balloon 2, DWG#FRM0105</v>
      </c>
      <c r="AL173" t="str">
        <v>Balloon 2, DWG#FRM0105, See Image</v>
      </c>
      <c r="AM173" t="str">
        <v>Balloon 3 (DWG FRM0105, NV-30 Minor)</v>
      </c>
      <c r="AN173" t="str">
        <v>Balloon 3 (DWG FRM0105, NV-30)</v>
      </c>
      <c r="AO173" t="str">
        <v>Balloon 3 (P# 9890002-20)</v>
      </c>
      <c r="AP173" t="str">
        <v>Balloon 4</v>
      </c>
      <c r="AQ173" t="str">
        <v>Balloon 4 (P# 9890002-20)</v>
      </c>
      <c r="AR173" t="str">
        <v>Below Middle Band</v>
      </c>
      <c r="AS173" t="str">
        <v>Best Fit Pin, .003 or Less =Pass</v>
      </c>
      <c r="AT173" t="str">
        <v>Blank</v>
      </c>
      <c r="AU173" t="str">
        <v>Blank Turn Maj.</v>
      </c>
      <c r="AV173" t="str">
        <v>Blank Turn Maj. Mill Flt., OL4172</v>
      </c>
      <c r="AW173" t="str">
        <v>Blank Without .010 Slots</v>
      </c>
      <c r="AX173" t="str">
        <v>Blank Without .010 Slots, Section</v>
      </c>
      <c r="AY173" t="str">
        <v>Blank without thread</v>
      </c>
      <c r="AZ173" t="str">
        <v xml:space="preserve">Blank, Center of V Grv. </v>
      </c>
      <c r="BA173" t="str">
        <v>Blank, Check R adjacent Balloon 17</v>
      </c>
      <c r="BB173" t="str">
        <v>Blank, EXT. Feature</v>
      </c>
      <c r="BC173" t="str">
        <v>Blank, See Image, OL04335</v>
      </c>
      <c r="BD173" t="str">
        <v>Blank, See Image, OL04336</v>
      </c>
      <c r="BE173" t="str">
        <v xml:space="preserve">Blank, Thrd. </v>
      </c>
      <c r="BF173" t="str">
        <v>Blank, Turn Tip</v>
      </c>
      <c r="BG173" t="str">
        <v>Blank, Without Thrd.</v>
      </c>
      <c r="BH173" t="str">
        <v>Blank, Without Thread</v>
      </c>
      <c r="BI173" t="str">
        <v xml:space="preserve">Blunt Start Blend to Minor </v>
      </c>
      <c r="BJ173" t="str">
        <v>Calc., Use Go HEX</v>
      </c>
      <c r="BK173" t="str">
        <v>Can't dig into OD</v>
      </c>
      <c r="BL173" t="str">
        <v>Carbide Gauge</v>
      </c>
      <c r="BM173" t="str">
        <v xml:space="preserve">Center of V Grv. </v>
      </c>
      <c r="BN173" t="str">
        <v>Centered Less than .03 = Pass</v>
      </c>
      <c r="BO173" t="str">
        <v>Centered within .0005 or Less = Pass</v>
      </c>
      <c r="BP173" t="str">
        <v>Centered within .001 or Less = Pass</v>
      </c>
      <c r="BQ173" t="str">
        <v>Centered within .0254 or Less = Pass</v>
      </c>
      <c r="BR173" t="str">
        <v>Check close to Rod Slot</v>
      </c>
      <c r="BS173" t="str">
        <v>Check every other hole</v>
      </c>
      <c r="BT173" t="str">
        <v>Check Go over full length of slot.</v>
      </c>
      <c r="BU173" t="str">
        <v>Check Near Closed End</v>
      </c>
      <c r="BV173" t="str">
        <v>Check per Print View, Away from Rod Slot</v>
      </c>
      <c r="BW173" t="str">
        <v>Check to Balloon 30 Go Pin</v>
      </c>
      <c r="BX173" t="str">
        <v>Check with .2705 SET Pin Inside Part</v>
      </c>
      <c r="BY173" t="str">
        <v>Check with Hex Up</v>
      </c>
      <c r="BZ173" t="str">
        <v>CMM Blank</v>
      </c>
      <c r="CA173" t="str">
        <v>Confirm Full Radius</v>
      </c>
      <c r="CB173" t="str">
        <v>Constrained in fixture</v>
      </c>
      <c r="CC173" t="str">
        <v>Constrained with Ring</v>
      </c>
      <c r="CD173" t="str">
        <v>Constrained, See Image</v>
      </c>
      <c r="CE173" t="str">
        <v>Dim. "A"</v>
      </c>
      <c r="CF173" t="str">
        <v>Dim. "B"</v>
      </c>
      <c r="CG173" t="str">
        <v>Dim. "C"</v>
      </c>
      <c r="CH173" t="str">
        <v>Dim. "D", Whirl Blank</v>
      </c>
      <c r="CI173" t="str">
        <v>Dim. "G"</v>
      </c>
      <c r="CJ173" t="str">
        <v>Dim. E, Blank Turn Maj. &amp;  Mill Flt</v>
      </c>
      <c r="CK173" t="str">
        <v>Dim. E, Blank Turn Maj.&amp;  Mill Flt</v>
      </c>
      <c r="CL173" t="str">
        <v>Dim. H, Whirl Blank</v>
      </c>
      <c r="CM173" t="str">
        <v>Dim. J, 'Blank Turn Maj. &amp; Whirl Blank</v>
      </c>
      <c r="CN173" t="str">
        <v>Disk Drop Indicator Tip</v>
      </c>
      <c r="CO173" t="str">
        <v>DWG 100448-15, Balloon F_1</v>
      </c>
      <c r="CP173" t="str">
        <v>DWG 100448-15, OL02571</v>
      </c>
      <c r="CQ173" t="str">
        <v>DWG 100448-41</v>
      </c>
      <c r="CR173" t="str">
        <v>DWG 9890040, (10E),Section Part, OL01139</v>
      </c>
      <c r="CS173" t="str">
        <v>DWG 9890040, (10E),Section, OL01139</v>
      </c>
      <c r="CT173" t="str">
        <v>DWG 9890040, (11E)</v>
      </c>
      <c r="CU173" t="str">
        <v>DWG 9890040, (11E), Pins with Flats</v>
      </c>
      <c r="CV173" t="str">
        <v>DWG 9890040, (12E),  Pass=.002 or less</v>
      </c>
      <c r="CW173" t="str">
        <v>DWG 9890040, (12E), See Image</v>
      </c>
      <c r="CX173" t="str">
        <v>DWG 9890040, (1E), OL01431</v>
      </c>
      <c r="CY173" t="str">
        <v>DWG 9890040, (1E), OL01432</v>
      </c>
      <c r="CZ173" t="str">
        <v>DWG 9890040, (2E), OL01432</v>
      </c>
      <c r="DA173" t="str">
        <v>DWG 9890040, (3E)</v>
      </c>
      <c r="DB173" t="str">
        <v>DWG 9890040, (4E)</v>
      </c>
      <c r="DC173" t="str">
        <v>DWG 9890040, (5E), OL02336</v>
      </c>
      <c r="DD173" t="str">
        <v>DWG 9890040, (6E)</v>
      </c>
      <c r="DE173" t="str">
        <v>DWG 9890040, (7E)</v>
      </c>
      <c r="DF173" t="str">
        <v>DWG 9890040, (8E), OL01433</v>
      </c>
      <c r="DG173" t="str">
        <v>DWG 9890040, (8E), OL01433, Section</v>
      </c>
      <c r="DH173" t="str">
        <v>DWG 9890040, (9E), Close to Rod Slot</v>
      </c>
      <c r="DI173" t="str">
        <v>DWG 9890040, (9E),Close to Rod Slot</v>
      </c>
      <c r="DJ173" t="str">
        <v>DWG FRM0105 PAGE 2</v>
      </c>
      <c r="DK173" t="str">
        <v>DWG# 100448-41</v>
      </c>
      <c r="DL173" t="str">
        <v>DWG# 100448-44</v>
      </c>
      <c r="DM173" t="str">
        <v>DWG# 9890003  (1), Section OL00436/A</v>
      </c>
      <c r="DN173" t="str">
        <v>DWG# 9890003 (3), Ring Gauge Constrained</v>
      </c>
      <c r="DO173" t="str">
        <v>DWG# 9890003 (4), Section</v>
      </c>
      <c r="DP173" t="str">
        <v>DWG#100448-26, Balloon 1K, OL02350</v>
      </c>
      <c r="DQ173" t="str">
        <v>DWG#100448-26, Balloon 2K, OL02350</v>
      </c>
      <c r="DR173" t="str">
        <v>DWG#100448-26, Balloon 3K, OL02363</v>
      </c>
      <c r="DS173" t="str">
        <v>DWG#100448-26, Balloon 4K</v>
      </c>
      <c r="DT173" t="str">
        <v>DWG#100448-26, Balloon 5K, Section</v>
      </c>
      <c r="DU173" t="str">
        <v>DWG#100448-26, Balloon 6K</v>
      </c>
      <c r="DV173" t="str">
        <v>DWG#100448-26, Balloon 7K, Section</v>
      </c>
      <c r="DW173" t="str">
        <v>DWG#100448-26, Mfg. Tol.</v>
      </c>
      <c r="DX173" t="str">
        <v>DWG#9890003 (2) Ring Gauge Constrained</v>
      </c>
      <c r="DY173" t="str">
        <v>DWG#9890044</v>
      </c>
      <c r="DZ173" t="str">
        <v>DWG#9890044 .1985 to .2005=Pass</v>
      </c>
      <c r="EA173" t="str">
        <v>DWG#9890044 Overlay OL02441</v>
      </c>
      <c r="EB173" t="str">
        <v>DWG#9890044, OL02441</v>
      </c>
      <c r="EC173" t="str">
        <v>DWG#FRM0105</v>
      </c>
      <c r="ED173" t="str">
        <v>EXT.</v>
      </c>
      <c r="EE173" t="str">
        <v>EXT. Section, OL02460</v>
      </c>
      <c r="EF173" t="str">
        <v>EXT., OL04223</v>
      </c>
      <c r="EG173" t="str">
        <v>Flat Drop Indicator Tip</v>
      </c>
      <c r="EH173" t="str">
        <v>Full Go Pin, No Light, at Radius</v>
      </c>
      <c r="EI173" t="str">
        <v>Function Check</v>
      </c>
      <c r="EJ173" t="str">
        <v>GO Function Gauge</v>
      </c>
      <c r="EK173" t="str">
        <v>Go Gauge for Balloon 1 &amp; 4</v>
      </c>
      <c r="EL173" t="str">
        <v>Go Pin must pass through</v>
      </c>
      <c r="EM173" t="str">
        <v>Greater than .005 = Fail, Section</v>
      </c>
      <c r="EN173" t="str">
        <v>Greater than .025 out of center = Fail</v>
      </c>
      <c r="EO173" t="str">
        <v>Greater than 2.6 = Pass</v>
      </c>
      <c r="EP173" t="str">
        <v>Green = Pass, Red = Fail</v>
      </c>
      <c r="EQ173" t="str">
        <v>Hex Depth</v>
      </c>
      <c r="ER173" t="str">
        <v>Hex Minor</v>
      </c>
      <c r="ES173" t="str">
        <v>Hole Dia.</v>
      </c>
      <c r="ET173" t="str">
        <v>Hook or Disk Tip</v>
      </c>
      <c r="EU173" t="str">
        <v>ID Sphere Finish</v>
      </c>
      <c r="EV173" t="str">
        <v>ID/OD Both Sides, Diff. .002 or less = Pass</v>
      </c>
      <c r="EW173" t="str">
        <v>If Looks Big, Section</v>
      </c>
      <c r="EX173" t="str">
        <v>If Looks Small, Section</v>
      </c>
      <c r="EY173" t="str">
        <v>Insp. Close to Break Away, Mfg.Tol.</v>
      </c>
      <c r="EZ173" t="str">
        <v>INT.</v>
      </c>
      <c r="FA173" t="str">
        <v>INT. Section, OL02460</v>
      </c>
      <c r="FB173" t="str">
        <v>INT., OL04223</v>
      </c>
      <c r="FC173" t="str">
        <v>Intersect. of 7.7 &amp; R0.10</v>
      </c>
      <c r="FD173" t="str">
        <v>Intersect. of 8.79 and R.25 MAX</v>
      </c>
      <c r="FE173" t="str">
        <v>Keep Ind. Tip away from corner</v>
      </c>
      <c r="FF173" t="str">
        <v>L31</v>
      </c>
      <c r="FG173" t="str">
        <v>Laser Mark</v>
      </c>
      <c r="FH173" t="str">
        <v>LASER PER NOTE 4</v>
      </c>
      <c r="FI173" t="str">
        <v>LASER PER NOTE 4, Final Check 1 only</v>
      </c>
      <c r="FJ173" t="str">
        <v>Less than .002 out of center = Pass</v>
      </c>
      <c r="FK173" t="str">
        <v>Less than 2.75 = Pass, Section</v>
      </c>
      <c r="FL173" t="str">
        <v>List as pin. Not Calibrated</v>
      </c>
      <c r="FM173" t="str">
        <v>M9 X 1.25 BUTT See Comment Image</v>
      </c>
      <c r="FN173" t="str">
        <v>Manual Section</v>
      </c>
      <c r="FO173" t="str">
        <v>Max Deep .241 NO-GO =.42</v>
      </c>
      <c r="FP173" t="str">
        <v>MAX Depth of (Note 7) .241 NO-GO Pin</v>
      </c>
      <c r="FQ173" t="str">
        <v>Measure from Blue Line, See Image</v>
      </c>
      <c r="FR173" t="str">
        <v>Measure Width of Blue Area, See Image</v>
      </c>
      <c r="FS173" t="str">
        <v>Mfg. Tol</v>
      </c>
      <c r="FT173" t="str">
        <v>Mfg. Tol, See Image</v>
      </c>
      <c r="FU173" t="str">
        <v>Mfg. Tol.</v>
      </c>
      <c r="FV173" t="str">
        <v>Mfg. Tol. "A"</v>
      </c>
      <c r="FW173" t="str">
        <v>Mfg. Tol. (Zero on Gauge Full Dia. Lead)</v>
      </c>
      <c r="FX173" t="str">
        <v>Mfg. Tol. Balloon 11, See Image</v>
      </c>
      <c r="FY173" t="str">
        <v>Mfg. Tol. Balloon 4</v>
      </c>
      <c r="FZ173" t="str">
        <v>Mfg. Tol. Balloon 7</v>
      </c>
      <c r="GA173" t="str">
        <v xml:space="preserve">Mfg. Tol. C-Bore Face (Ballo 28) </v>
      </c>
      <c r="GB173" t="str">
        <v>Mfg. Tol. Section</v>
      </c>
      <c r="GC173" t="str">
        <v>Mfg. Tol. See Image</v>
      </c>
      <c r="GD173" t="str">
        <v>Mfg. Tol., 3 Places, Record MAX</v>
      </c>
      <c r="GE173" t="str">
        <v>Mfg. Tol., Balloon 11</v>
      </c>
      <c r="GF173" t="str">
        <v>Mfg. Tol., Balloon 7</v>
      </c>
      <c r="GG173" t="str">
        <v>Mfg. Tol., Blank</v>
      </c>
      <c r="GH173" t="str">
        <v>Mfg. Tol., Blank, Balloon 12</v>
      </c>
      <c r="GI173" t="str">
        <v>Mfg. Tol., Blend to SØ.320</v>
      </c>
      <c r="GJ173" t="str">
        <v>Mfg. Tol., Calculation</v>
      </c>
      <c r="GK173" t="str">
        <v>Mfg. Tol., For Mill Fixture</v>
      </c>
      <c r="GL173" t="str">
        <v>Mfg. Tol., L32</v>
      </c>
      <c r="GM173" t="str">
        <v>Mfg. Tol., L33</v>
      </c>
      <c r="GN173" t="str">
        <v>Mfg. Tol., No Tool Marks</v>
      </c>
      <c r="GO173" t="str">
        <v>Mfg. Tol., OL03361</v>
      </c>
      <c r="GP173" t="str">
        <v>Mfg. Tol., Record off center value</v>
      </c>
      <c r="GQ173" t="str">
        <v>Mfg. Tol., Same 3 Places, Record MIN</v>
      </c>
      <c r="GR173" t="str">
        <v>Mfg. Tol., Section</v>
      </c>
      <c r="GS173" t="str">
        <v>Mfg. Tol., Section B-B</v>
      </c>
      <c r="GT173" t="str">
        <v>Mfg. Tol., Section, OL03361</v>
      </c>
      <c r="GU173" t="str">
        <v>Mfg. Tol., Section, Per Note 2</v>
      </c>
      <c r="GV173" t="str">
        <v>Mfg. Tol., See Image</v>
      </c>
      <c r="GW173" t="str">
        <v>Mfg. Tol., See Image, Bore in Blue</v>
      </c>
      <c r="GX173" t="str">
        <v>Mfg. Tol., See Image, Hook Tip</v>
      </c>
      <c r="GY173" t="str">
        <v>Mfg. Tol., Sharp Okay No Burr</v>
      </c>
      <c r="GZ173" t="str">
        <v>Mfg. Tol., Threadless Blank</v>
      </c>
      <c r="HA173" t="str">
        <v>Mfg.Tol.</v>
      </c>
      <c r="HB173" t="str">
        <v>Mgf. To., T.S.C.</v>
      </c>
      <c r="HC173" t="str">
        <v>Milled Feature</v>
      </c>
      <c r="HD173" t="str">
        <v>Milled Feature, OL04045</v>
      </c>
      <c r="HE173" t="str">
        <v>More than .0005 out of center = Fail</v>
      </c>
      <c r="HF173" t="str">
        <v>Must Pass Through</v>
      </c>
      <c r="HG173" t="str">
        <v>Must pass through gauge</v>
      </c>
      <c r="HH173" t="str">
        <v>Must Pass Through Go Gauge</v>
      </c>
      <c r="HI173" t="str">
        <v>Must Pass, See Image.</v>
      </c>
      <c r="HJ173" t="str">
        <v>NA</v>
      </c>
      <c r="HK173" t="str">
        <v>Narrow Area</v>
      </c>
      <c r="HL173" t="str">
        <v>Near Balloon 21</v>
      </c>
      <c r="HM173" t="str">
        <v>Near Datum B</v>
      </c>
      <c r="HN173" t="str">
        <v>Neck Dia.</v>
      </c>
      <c r="HO173" t="str">
        <v>Neck to Head Rad.</v>
      </c>
      <c r="HP173" t="str">
        <v>No Copper Deposits Allowed</v>
      </c>
      <c r="HQ173" t="str">
        <v>No Section</v>
      </c>
      <c r="HR173" t="str">
        <v>No Section, .01 to .014 = Pass</v>
      </c>
      <c r="HS173" t="str">
        <v>No Section, Rotate Part</v>
      </c>
      <c r="HT173" t="str">
        <v>No Section, See Image</v>
      </c>
      <c r="HU173" t="str">
        <v>No Slot, Section B-B</v>
      </c>
      <c r="HV173" t="str">
        <v>No visual step = Pass</v>
      </c>
      <c r="HW173" t="str">
        <v>Not to exceed .95 Deep</v>
      </c>
      <c r="HX173" t="str">
        <v>Note 1</v>
      </c>
      <c r="HY173" t="str">
        <v>OL00333/A</v>
      </c>
      <c r="HZ173" t="str">
        <v>OL00519</v>
      </c>
      <c r="IA173" t="str">
        <v>OL00520</v>
      </c>
      <c r="IB173" t="str">
        <v>OL00529</v>
      </c>
      <c r="IC173" t="str">
        <v>OL00542</v>
      </c>
      <c r="ID173" t="str">
        <v>OL00724</v>
      </c>
      <c r="IE173" t="str">
        <v>OL01250</v>
      </c>
      <c r="IF173" t="str">
        <v>OL01869, Threadless Blank</v>
      </c>
      <c r="IG173" t="str">
        <v>OL01870, Section</v>
      </c>
      <c r="IH173" t="str">
        <v>OL02255</v>
      </c>
      <c r="II173" t="str">
        <v>OL02255, Mfg. Tol.</v>
      </c>
      <c r="IJ173" t="str">
        <v>OL02302</v>
      </c>
      <c r="IK173" t="str">
        <v xml:space="preserve">OL02318  needed per image instructions </v>
      </c>
      <c r="IL173" t="str">
        <v>OL02556</v>
      </c>
      <c r="IM173" t="str">
        <v>OL02557</v>
      </c>
      <c r="IN173" t="str">
        <v>OL02567</v>
      </c>
      <c r="IO173" t="str">
        <v>OL02653</v>
      </c>
      <c r="IP173" t="str">
        <v>OL02718</v>
      </c>
      <c r="IQ173" t="str">
        <v>OL02841</v>
      </c>
      <c r="IR173" t="str">
        <v>OL02842</v>
      </c>
      <c r="IS173" t="str">
        <v>OL02844</v>
      </c>
      <c r="IT173" t="str">
        <v>OL02871</v>
      </c>
      <c r="IU173" t="str">
        <v>OL02887</v>
      </c>
      <c r="IV173" t="str">
        <v>OL03500</v>
      </c>
      <c r="IW173" t="str">
        <v>OL03766</v>
      </c>
      <c r="IX173" t="str">
        <v>OL03868</v>
      </c>
      <c r="IY173" t="str">
        <v>OL03869</v>
      </c>
      <c r="IZ173" t="str">
        <v>OL03870</v>
      </c>
      <c r="JA173" t="str">
        <v>OL03873, DWG# 100448-44</v>
      </c>
      <c r="JB173" t="str">
        <v>OL03949</v>
      </c>
      <c r="JC173" t="str">
        <v xml:space="preserve">OL04043, Section </v>
      </c>
      <c r="JD173" t="str">
        <v xml:space="preserve">OL04044, Section </v>
      </c>
      <c r="JE173" t="str">
        <v>OL04045</v>
      </c>
      <c r="JF173" t="str">
        <v>OL04045, Milled Feature</v>
      </c>
      <c r="JG173" t="str">
        <v>OL04063</v>
      </c>
      <c r="JH173" t="str">
        <v>OL04064</v>
      </c>
      <c r="JI173" t="str">
        <v>OL04065</v>
      </c>
      <c r="JJ173" t="str">
        <v>OL04181</v>
      </c>
      <c r="JK173" t="str">
        <v>OL04218</v>
      </c>
      <c r="JL173" t="str">
        <v>OL04224, See Image</v>
      </c>
      <c r="JM173" t="str">
        <v>OL04374</v>
      </c>
      <c r="JN173" t="str">
        <v>OL04375, Section M-M</v>
      </c>
      <c r="JO173" t="str">
        <v>OL04376, Section M-M</v>
      </c>
      <c r="JP173" t="str">
        <v>OL04443</v>
      </c>
      <c r="JQ173" t="str">
        <v>OL04444</v>
      </c>
      <c r="JR173" t="str">
        <v>OL05000</v>
      </c>
      <c r="JS173" t="str">
        <v>One side of slot</v>
      </c>
      <c r="JT173" t="str">
        <v>Other side of slot</v>
      </c>
      <c r="JU173" t="str">
        <v>Out of center more than .002 = Fail</v>
      </c>
      <c r="JV173" t="str">
        <v>Out of center more than.002 = Fail</v>
      </c>
      <c r="JW173" t="str">
        <v>Overlay OL02713</v>
      </c>
      <c r="JX173" t="str">
        <v>Overlay OL02714</v>
      </c>
      <c r="JY173" t="str">
        <v>Overlay OL02718</v>
      </c>
      <c r="JZ173" t="str">
        <v>Overlay OL03831, Mfg. Tol.</v>
      </c>
      <c r="KA173" t="str">
        <v>Part Without Slots</v>
      </c>
      <c r="KB173" t="str">
        <v>Part Without Slots, See Image</v>
      </c>
      <c r="KC173" t="str">
        <v xml:space="preserve">Pass = .0254 or Less </v>
      </c>
      <c r="KD173" t="str">
        <v>PD MIN = 4.361, PD MAX = 4.456</v>
      </c>
      <c r="KE173" t="str">
        <v>Per Balloon 2 Note</v>
      </c>
      <c r="KF173" t="str">
        <v>Per drawing note(s) 8.</v>
      </c>
      <c r="KG173" t="str">
        <v>Point or Sphere Tip</v>
      </c>
      <c r="KH173" t="str">
        <v>Point Tip</v>
      </c>
      <c r="KI173" t="str">
        <v>R.9 to R1.1 = Pass, See Image</v>
      </c>
      <c r="KJ173" t="str">
        <v>Ram Construction</v>
      </c>
      <c r="KK173" t="str">
        <v>Record Same Pass / Fail All Balloons</v>
      </c>
      <c r="KL173" t="str">
        <v>Ref. Balloon 1</v>
      </c>
      <c r="KM173" t="str">
        <v>Ref. Balloon 12</v>
      </c>
      <c r="KN173" t="str">
        <v>Ref. Balloon 13, 100% AQL</v>
      </c>
      <c r="KO173" t="str">
        <v>Ref. Balloon 2</v>
      </c>
      <c r="KP173" t="str">
        <v>Ref. Balloon 21, 100% AQL</v>
      </c>
      <c r="KQ173" t="str">
        <v>Ref. Balloon 4</v>
      </c>
      <c r="KR173" t="str">
        <v>Ref. Balloon 7</v>
      </c>
      <c r="KS173" t="str">
        <v>Ref. Balloon 8</v>
      </c>
      <c r="KT173" t="str">
        <v>Relieved Pin Gauges 09236 &amp; 09235</v>
      </c>
      <c r="KU173" t="str">
        <v>Rotate Part</v>
      </c>
      <c r="KV173" t="str">
        <v>Rotate Part, See Image</v>
      </c>
      <c r="KW173" t="str">
        <v>Same as Root Radius</v>
      </c>
      <c r="KX173" t="str">
        <v>Section</v>
      </c>
      <c r="KY173" t="str">
        <v>Section B-B</v>
      </c>
      <c r="KZ173" t="str">
        <v>Section B-B, Distance Between Grooves</v>
      </c>
      <c r="LA173" t="str">
        <v>Section C-C</v>
      </c>
      <c r="LB173" t="str">
        <v>Section Part</v>
      </c>
      <c r="LC173" t="str">
        <v>Section Part, Measured from Opposite Face</v>
      </c>
      <c r="LD173" t="str">
        <v>Section, Broachless Blank</v>
      </c>
      <c r="LE173" t="str">
        <v>Section, EXT. Sphere Location.</v>
      </c>
      <c r="LF173" t="str">
        <v>Section, Hex Cham. Ang.</v>
      </c>
      <c r="LG173" t="str">
        <v>Section, Hex Fillet Rad.</v>
      </c>
      <c r="LH173" t="str">
        <v>Section, INT. Feature</v>
      </c>
      <c r="LI173" t="str">
        <v>Section, INT. Sphere Location.</v>
      </c>
      <c r="LJ173" t="str">
        <v>Section, Mfg. Tol.</v>
      </c>
      <c r="LK173" t="str">
        <v>Section, Mfg. Tol., See Image</v>
      </c>
      <c r="LL173" t="str">
        <v>Section, OL00486</v>
      </c>
      <c r="LM173" t="str">
        <v>Section, OL00542</v>
      </c>
      <c r="LN173" t="str">
        <v>Section, OL00543</v>
      </c>
      <c r="LO173" t="str">
        <v>Section, OL00544</v>
      </c>
      <c r="LP173" t="str">
        <v>Section, OL00545</v>
      </c>
      <c r="LQ173" t="str">
        <v>Section, OL00546</v>
      </c>
      <c r="LR173" t="str">
        <v>Section, OL00547</v>
      </c>
      <c r="LS173" t="str">
        <v>Section, OL00555</v>
      </c>
      <c r="LT173" t="str">
        <v>Section, OL00725</v>
      </c>
      <c r="LU173" t="str">
        <v>Section, OL01430</v>
      </c>
      <c r="LV173" t="str">
        <v>Section, OL01434</v>
      </c>
      <c r="LW173" t="str">
        <v>Section, OL01435</v>
      </c>
      <c r="LX173" t="str">
        <v>Section, OL01807</v>
      </c>
      <c r="LY173" t="str">
        <v>Section, OL01830</v>
      </c>
      <c r="LZ173" t="str">
        <v>Section, OL02351</v>
      </c>
      <c r="MA173" t="str">
        <v>Section, OL02519</v>
      </c>
      <c r="MB173" t="str">
        <v>Section, OL02520</v>
      </c>
      <c r="MC173" t="str">
        <v>Section, OL02522</v>
      </c>
      <c r="MD173" t="str">
        <v>Section, OL02540</v>
      </c>
      <c r="ME173" t="str">
        <v>Section, OL02541</v>
      </c>
      <c r="MF173" t="str">
        <v>Section, OL02552</v>
      </c>
      <c r="MG173" t="str">
        <v>Section, OL02553</v>
      </c>
      <c r="MH173" t="str">
        <v>Section, OL02554</v>
      </c>
      <c r="MI173" t="str">
        <v>Section, OL02555</v>
      </c>
      <c r="MJ173" t="str">
        <v>Section, OL02558</v>
      </c>
      <c r="MK173" t="str">
        <v>Section, OL02559</v>
      </c>
      <c r="ML173" t="str">
        <v>Section, OL02560</v>
      </c>
      <c r="MM173" t="str">
        <v>Section, OL02619</v>
      </c>
      <c r="MN173" t="str">
        <v>Section, OL02620</v>
      </c>
      <c r="MO173" t="str">
        <v>Section, OL02621</v>
      </c>
      <c r="MP173" t="str">
        <v>Section, OL02622</v>
      </c>
      <c r="MQ173" t="str">
        <v>Section, OL02623</v>
      </c>
      <c r="MR173" t="str">
        <v>Section, OL02624</v>
      </c>
      <c r="MS173" t="str">
        <v>Section, OL02652</v>
      </c>
      <c r="MT173" t="str">
        <v>Section, OL02680</v>
      </c>
      <c r="MU173" t="str">
        <v>Section, OL02793</v>
      </c>
      <c r="MV173" t="str">
        <v>Section, OL02823</v>
      </c>
      <c r="MW173" t="str">
        <v>Section, OL02843</v>
      </c>
      <c r="MX173" t="str">
        <v>Section, OL03026, Ext.</v>
      </c>
      <c r="MY173" t="str">
        <v>Section, OL03026, Int.</v>
      </c>
      <c r="MZ173" t="str">
        <v>Section, OL03570, DWG# 100448-41</v>
      </c>
      <c r="NA173" t="str">
        <v>Section, OL03781</v>
      </c>
      <c r="NB173" t="str">
        <v>Section, OL03911</v>
      </c>
      <c r="NC173" t="str">
        <v>Section, OL03912</v>
      </c>
      <c r="ND173" t="str">
        <v>Section, OL03928</v>
      </c>
      <c r="NE173" t="str">
        <v>Section, OL03929</v>
      </c>
      <c r="NF173" t="str">
        <v>Section, OL04030</v>
      </c>
      <c r="NG173" t="str">
        <v>Section, OL04037</v>
      </c>
      <c r="NH173" t="str">
        <v>Section, OL04038</v>
      </c>
      <c r="NI173" t="str">
        <v>Section, OL04046</v>
      </c>
      <c r="NJ173" t="str">
        <v>Section, OL04065</v>
      </c>
      <c r="NK173" t="str">
        <v>Section, OL04066</v>
      </c>
      <c r="NL173" t="str">
        <v>Section, OL04067</v>
      </c>
      <c r="NM173" t="str">
        <v>Section, OL04069</v>
      </c>
      <c r="NN173" t="str">
        <v>Section, OL04071</v>
      </c>
      <c r="NO173" t="str">
        <v>Section, OL04173</v>
      </c>
      <c r="NP173" t="str">
        <v>Section, OL04174</v>
      </c>
      <c r="NQ173" t="str">
        <v>Section, OL04214</v>
      </c>
      <c r="NR173" t="str">
        <v>Section, OL04215</v>
      </c>
      <c r="NS173" t="str">
        <v>Section, OL04216</v>
      </c>
      <c r="NT173" t="str">
        <v>Section, OL04217</v>
      </c>
      <c r="NU173" t="str">
        <v>Section, Overlay OL02716</v>
      </c>
      <c r="NV173" t="str">
        <v>Section, Overlay OL02717</v>
      </c>
      <c r="NW173" t="str">
        <v>Section, See Image</v>
      </c>
      <c r="NX173" t="str">
        <v>Section, See Image, DWG# 100448-41</v>
      </c>
      <c r="NY173" t="str">
        <v>Section, Without Sots</v>
      </c>
      <c r="NZ173" t="str">
        <v>See Comments Sheet</v>
      </c>
      <c r="OA173" t="str">
        <v>See Comments Sheet, OL02318</v>
      </c>
      <c r="OB173" t="str">
        <v>See Image</v>
      </c>
      <c r="OC173" t="str">
        <v>See Image, .005 or Less = Pass</v>
      </c>
      <c r="OD173" t="str">
        <v>See Image, Check Near Radius</v>
      </c>
      <c r="OE173" t="str">
        <v>See Image, Constrained</v>
      </c>
      <c r="OF173" t="str">
        <v>See Image, Distance Between Flats</v>
      </c>
      <c r="OG173" t="str">
        <v xml:space="preserve">See Image, Mfg. Tol, Section A-A </v>
      </c>
      <c r="OH173" t="str">
        <v>See image, Mfg. Tol.</v>
      </c>
      <c r="OI173" t="str">
        <v>See Image, Mic. Across Flats</v>
      </c>
      <c r="OJ173" t="str">
        <v>See Image, OL02850</v>
      </c>
      <c r="OK173" t="str">
        <v>See Image, OL02880</v>
      </c>
      <c r="OL173" t="str">
        <v>See Image, OL03926</v>
      </c>
      <c r="OM173" t="str">
        <v>See Image, OL03927</v>
      </c>
      <c r="ON173" t="str">
        <v>See Image, OL04003</v>
      </c>
      <c r="OO173" t="str">
        <v>'See Image, OL04342,  Best Fit Joe Block</v>
      </c>
      <c r="OP173" t="str">
        <v>See Image, OL04342,  Blank</v>
      </c>
      <c r="OQ173" t="str">
        <v>See Image, OL04342, Blank</v>
      </c>
      <c r="OR173" t="str">
        <v>See Image, OL04343, Blank</v>
      </c>
      <c r="OS173" t="str">
        <v>See Image, Pass = .002 or Less</v>
      </c>
      <c r="OT173" t="str">
        <v>See Image, Rcd. MAX</v>
      </c>
      <c r="OU173" t="str">
        <v>See Image, Rcd. MIN</v>
      </c>
      <c r="OV173" t="str">
        <v>See Image, Section</v>
      </c>
      <c r="OW173" t="str">
        <v>See Image, Section A-A</v>
      </c>
      <c r="OX173" t="str">
        <v>See Image, Section B-B</v>
      </c>
      <c r="OY173" t="str">
        <v>See Image, Section B-B, TSC</v>
      </c>
      <c r="OZ173" t="str">
        <v>See Image, Shank Drawing # 18000-XX-XX A</v>
      </c>
      <c r="PA173" t="str">
        <v>Sequencial Laser 01, 120 Per Print</v>
      </c>
      <c r="PB173" t="str">
        <v>Set to .202, Zero on Thread Lead</v>
      </c>
      <c r="PC173" t="str">
        <v>Sharp OK, No Burr</v>
      </c>
      <c r="PD173" t="str">
        <v>Sharp OK, No Raised Edge, See Image</v>
      </c>
      <c r="PE173" t="str">
        <v>Sharp OK, No Raised Edges</v>
      </c>
      <c r="PF173" t="str">
        <v>Sharp okay no raised edge</v>
      </c>
      <c r="PG173" t="str">
        <v>Sharp Okay, No Burr</v>
      </c>
      <c r="PH173" t="str">
        <v>Sharp Okay, No Raised Edge</v>
      </c>
      <c r="PI173" t="str">
        <v>Sharp Okay, No Raised Edges,</v>
      </c>
      <c r="PJ173" t="str">
        <v>Sharp Okay, See Image</v>
      </c>
      <c r="PK173" t="str">
        <v xml:space="preserve">Start of Radius @ .195 </v>
      </c>
      <c r="PL173" t="str">
        <v xml:space="preserve">Start of Radius @ .21 </v>
      </c>
      <c r="PM173" t="str">
        <v xml:space="preserve">T.S.C. </v>
      </c>
      <c r="PN173" t="str">
        <v>Tangent Point</v>
      </c>
      <c r="PO173" t="str">
        <v>Tangent point of R.50</v>
      </c>
      <c r="PP173" t="str">
        <v>Taper Check, Mfg.Tol.</v>
      </c>
      <c r="PQ173" t="str">
        <v>Taper Check, Mfg.Tol., See Image</v>
      </c>
      <c r="PR173" t="str">
        <v>Thrd. Minor Ø</v>
      </c>
      <c r="PS173" t="str">
        <v>Thrd. Relief Ø</v>
      </c>
      <c r="PT173" t="str">
        <v>Threadless Blank</v>
      </c>
      <c r="PU173" t="str">
        <v>Threadless Blank, From Major Ø</v>
      </c>
      <c r="PV173" t="str">
        <v>Threadless Blank, Mfg. Tol.</v>
      </c>
      <c r="PW173" t="str">
        <v>Threadless Blank, Thrd. to Neck Rad.</v>
      </c>
      <c r="PX173" t="str">
        <v>Thredless Blank</v>
      </c>
      <c r="PY173" t="str">
        <v>To center of R.005</v>
      </c>
      <c r="PZ173" t="str">
        <v>Torx Min. Dia.</v>
      </c>
      <c r="QA173" t="str">
        <v>Turn Ø Free of Mill Marks</v>
      </c>
      <c r="QB173" t="str">
        <v>Use (Full) GO Hex</v>
      </c>
      <c r="QC173" t="str">
        <v>Use Balloon 1 FULL Gauge</v>
      </c>
      <c r="QD173" t="str">
        <v>Use Balloon 9 FULL GO</v>
      </c>
      <c r="QE173" t="str">
        <v>Use Best Fit Pin</v>
      </c>
      <c r="QF173" t="str">
        <v>Use Disk Tip</v>
      </c>
      <c r="QG173" t="str">
        <v>Use flat bottomed indicator tip.</v>
      </c>
      <c r="QH173" t="str">
        <v xml:space="preserve">Use Full .093 Go Hex </v>
      </c>
      <c r="QI173" t="str">
        <v xml:space="preserve">Use Full .0930 Go Hex </v>
      </c>
      <c r="QJ173" t="str">
        <v>Use Full .1235 Go Hex</v>
      </c>
      <c r="QK173" t="str">
        <v>Use Gauge K2-98-8019-04, See Image</v>
      </c>
      <c r="QL173" t="str">
        <v>Use large flat indicator tip</v>
      </c>
      <c r="QM173" t="str">
        <v>Use Pins.3330/.3350, See Image MAX NO-GO</v>
      </c>
      <c r="QN173" t="str">
        <v>Use Pointed Drop Indicator Tip</v>
      </c>
      <c r="QO173" t="str">
        <v>V-Block</v>
      </c>
      <c r="QP173" t="str">
        <v>V-Block,  AMB for 13</v>
      </c>
      <c r="QQ173" t="str">
        <v>V-Block,  Hex Cham. Dia.</v>
      </c>
      <c r="QR173" t="str">
        <v>V-Block, Hex Depth</v>
      </c>
      <c r="QS173" t="str">
        <v>VBU Gauge</v>
      </c>
      <c r="QT173" t="str">
        <v>Visibally smaller than HEX=Pass</v>
      </c>
      <c r="QU173" t="str">
        <v>Visual Per Drawing</v>
      </c>
      <c r="QV173" t="str">
        <v>Whirl Blank</v>
      </c>
      <c r="QW173" t="str">
        <v xml:space="preserve">Whirl Blank </v>
      </c>
      <c r="QX173" t="str">
        <v>Whirl Blank, Neck Rad. End to Head CL</v>
      </c>
      <c r="QY173" t="str">
        <v>Whirl Blank, Nose Start Dia.</v>
      </c>
      <c r="QZ173" t="str">
        <v>Whirl Blank, Nose Start Dist.</v>
      </c>
      <c r="RA173" t="str">
        <v>Whirl Blank, Thrd. Minor</v>
      </c>
      <c r="RB173" t="str">
        <v>Whirl Blank, Thrd. Pullout Dia.</v>
      </c>
      <c r="RC173" t="str">
        <v>Whole Part, Removal is at Assy. Level</v>
      </c>
      <c r="RD173" t="str">
        <v>Wide Area</v>
      </c>
      <c r="RE173" t="str">
        <v>Zero on End of Go Gauge</v>
      </c>
    </row>
    <row r="174" spans="1:473">
      <c r="A174" t="s">
        <v>810</v>
      </c>
      <c r="C174" t="str" cm="1">
        <f t="array" ref="C174:RE174">TRANSPOSE(_xlfn._xlws.SORT(_xlfn._xlws.FILTER($A$2:$A$600,ISNUMBER(SEARCH('PartLib Table'!M191,$A$2:$A$600)),"not found")))</f>
        <v xml:space="preserve"> 'C', Whirl Blank</v>
      </c>
      <c r="D174" t="str">
        <v xml:space="preserve"> See Image, Constrained</v>
      </c>
      <c r="E174" t="str">
        <v>(.04 to .12 range = Pass)</v>
      </c>
      <c r="F174" t="str">
        <v>(.042 FULL) Go Pin Seat Fully</v>
      </c>
      <c r="G174" t="str">
        <v>(B), Mfg. Tol.</v>
      </c>
      <c r="H174" t="str">
        <v>(B), O.A.L.</v>
      </c>
      <c r="I174" t="str">
        <v>.001 or less =Pass</v>
      </c>
      <c r="J174" t="str">
        <v>.001 or less out of center = Pass</v>
      </c>
      <c r="K174" t="str">
        <v>.002 or Less = Pass</v>
      </c>
      <c r="L174" t="str">
        <v>.002 or Less out of center = Pass</v>
      </c>
      <c r="M174" t="str">
        <v>.005 to .015 = Pass</v>
      </c>
      <c r="N174" t="str">
        <v>.0125 Mean, Section</v>
      </c>
      <c r="O174" t="str">
        <v>.025 or Less in X &amp; Y=Pass</v>
      </c>
      <c r="P174" t="str">
        <v>.038 Mean</v>
      </c>
      <c r="Q174" t="str">
        <v>.063 MM = .0024 IN, See Image</v>
      </c>
      <c r="R174" t="str">
        <v>.063MM = .0024"</v>
      </c>
      <c r="S174" t="str">
        <v>.243 NO-GO, Unconstrained, Must Not Start</v>
      </c>
      <c r="T174" t="str">
        <v>@ Back Face &amp; ID, No Raised Edge</v>
      </c>
      <c r="U174" t="str">
        <v>@ Back Face &amp; OD, No Raised Edge</v>
      </c>
      <c r="V174" t="str">
        <v>@ ID &amp; FACE</v>
      </c>
      <c r="W174" t="str">
        <v>@ OD &amp; BACK FACE</v>
      </c>
      <c r="X174" t="str">
        <v>@ OD &amp; FACE</v>
      </c>
      <c r="Y174" t="str">
        <v>Across from slot</v>
      </c>
      <c r="Z174" t="str">
        <v>All Edge Breaks</v>
      </c>
      <c r="AA174" t="str">
        <v>Attached to bar stock</v>
      </c>
      <c r="AB174" t="str">
        <v xml:space="preserve">Back Turn Fillet Rad. </v>
      </c>
      <c r="AC174" t="str">
        <v>Balloon 1 (DWG FRM0105 Page 2, NV-27)</v>
      </c>
      <c r="AD174" t="str">
        <v>Balloon 1 (DWG FRM0105, NV-30)</v>
      </c>
      <c r="AE174" t="str">
        <v>Balloon 1 (P# 9890002-20) OL00429/A</v>
      </c>
      <c r="AF174" t="str">
        <v>Balloon 1, DWG#FRM0105</v>
      </c>
      <c r="AG174" t="str">
        <v>Balloon 11, See Image</v>
      </c>
      <c r="AH174" t="str">
        <v xml:space="preserve">Balloon 2 (DWG FRM0105 Page 2, NV-27) </v>
      </c>
      <c r="AI174" t="str">
        <v>Balloon 2 (DWG FRM0105, NV-30)</v>
      </c>
      <c r="AJ174" t="str">
        <v>Balloon 2 (P# 9890002-20)</v>
      </c>
      <c r="AK174" t="str">
        <v>Balloon 2, DWG#FRM0105</v>
      </c>
      <c r="AL174" t="str">
        <v>Balloon 2, DWG#FRM0105, See Image</v>
      </c>
      <c r="AM174" t="str">
        <v>Balloon 3 (DWG FRM0105, NV-30 Minor)</v>
      </c>
      <c r="AN174" t="str">
        <v>Balloon 3 (DWG FRM0105, NV-30)</v>
      </c>
      <c r="AO174" t="str">
        <v>Balloon 3 (P# 9890002-20)</v>
      </c>
      <c r="AP174" t="str">
        <v>Balloon 4</v>
      </c>
      <c r="AQ174" t="str">
        <v>Balloon 4 (P# 9890002-20)</v>
      </c>
      <c r="AR174" t="str">
        <v>Below Middle Band</v>
      </c>
      <c r="AS174" t="str">
        <v>Best Fit Pin, .003 or Less =Pass</v>
      </c>
      <c r="AT174" t="str">
        <v>Blank</v>
      </c>
      <c r="AU174" t="str">
        <v>Blank Turn Maj.</v>
      </c>
      <c r="AV174" t="str">
        <v>Blank Turn Maj. Mill Flt., OL4172</v>
      </c>
      <c r="AW174" t="str">
        <v>Blank Without .010 Slots</v>
      </c>
      <c r="AX174" t="str">
        <v>Blank Without .010 Slots, Section</v>
      </c>
      <c r="AY174" t="str">
        <v>Blank without thread</v>
      </c>
      <c r="AZ174" t="str">
        <v xml:space="preserve">Blank, Center of V Grv. </v>
      </c>
      <c r="BA174" t="str">
        <v>Blank, Check R adjacent Balloon 17</v>
      </c>
      <c r="BB174" t="str">
        <v>Blank, EXT. Feature</v>
      </c>
      <c r="BC174" t="str">
        <v>Blank, See Image, OL04335</v>
      </c>
      <c r="BD174" t="str">
        <v>Blank, See Image, OL04336</v>
      </c>
      <c r="BE174" t="str">
        <v xml:space="preserve">Blank, Thrd. </v>
      </c>
      <c r="BF174" t="str">
        <v>Blank, Turn Tip</v>
      </c>
      <c r="BG174" t="str">
        <v>Blank, Without Thrd.</v>
      </c>
      <c r="BH174" t="str">
        <v>Blank, Without Thread</v>
      </c>
      <c r="BI174" t="str">
        <v xml:space="preserve">Blunt Start Blend to Minor </v>
      </c>
      <c r="BJ174" t="str">
        <v>Calc., Use Go HEX</v>
      </c>
      <c r="BK174" t="str">
        <v>Can't dig into OD</v>
      </c>
      <c r="BL174" t="str">
        <v>Carbide Gauge</v>
      </c>
      <c r="BM174" t="str">
        <v xml:space="preserve">Center of V Grv. </v>
      </c>
      <c r="BN174" t="str">
        <v>Centered Less than .03 = Pass</v>
      </c>
      <c r="BO174" t="str">
        <v>Centered within .0005 or Less = Pass</v>
      </c>
      <c r="BP174" t="str">
        <v>Centered within .001 or Less = Pass</v>
      </c>
      <c r="BQ174" t="str">
        <v>Centered within .0254 or Less = Pass</v>
      </c>
      <c r="BR174" t="str">
        <v>Check close to Rod Slot</v>
      </c>
      <c r="BS174" t="str">
        <v>Check every other hole</v>
      </c>
      <c r="BT174" t="str">
        <v>Check Go over full length of slot.</v>
      </c>
      <c r="BU174" t="str">
        <v>Check Near Closed End</v>
      </c>
      <c r="BV174" t="str">
        <v>Check per Print View, Away from Rod Slot</v>
      </c>
      <c r="BW174" t="str">
        <v>Check to Balloon 30 Go Pin</v>
      </c>
      <c r="BX174" t="str">
        <v>Check with .2705 SET Pin Inside Part</v>
      </c>
      <c r="BY174" t="str">
        <v>Check with Hex Up</v>
      </c>
      <c r="BZ174" t="str">
        <v>CMM Blank</v>
      </c>
      <c r="CA174" t="str">
        <v>Confirm Full Radius</v>
      </c>
      <c r="CB174" t="str">
        <v>Constrained in fixture</v>
      </c>
      <c r="CC174" t="str">
        <v>Constrained with Ring</v>
      </c>
      <c r="CD174" t="str">
        <v>Constrained, See Image</v>
      </c>
      <c r="CE174" t="str">
        <v>Dim. "A"</v>
      </c>
      <c r="CF174" t="str">
        <v>Dim. "B"</v>
      </c>
      <c r="CG174" t="str">
        <v>Dim. "C"</v>
      </c>
      <c r="CH174" t="str">
        <v>Dim. "D", Whirl Blank</v>
      </c>
      <c r="CI174" t="str">
        <v>Dim. "G"</v>
      </c>
      <c r="CJ174" t="str">
        <v>Dim. E, Blank Turn Maj. &amp;  Mill Flt</v>
      </c>
      <c r="CK174" t="str">
        <v>Dim. E, Blank Turn Maj.&amp;  Mill Flt</v>
      </c>
      <c r="CL174" t="str">
        <v>Dim. H, Whirl Blank</v>
      </c>
      <c r="CM174" t="str">
        <v>Dim. J, 'Blank Turn Maj. &amp; Whirl Blank</v>
      </c>
      <c r="CN174" t="str">
        <v>Disk Drop Indicator Tip</v>
      </c>
      <c r="CO174" t="str">
        <v>DWG 100448-15, Balloon F_1</v>
      </c>
      <c r="CP174" t="str">
        <v>DWG 100448-15, OL02571</v>
      </c>
      <c r="CQ174" t="str">
        <v>DWG 100448-41</v>
      </c>
      <c r="CR174" t="str">
        <v>DWG 9890040, (10E),Section Part, OL01139</v>
      </c>
      <c r="CS174" t="str">
        <v>DWG 9890040, (10E),Section, OL01139</v>
      </c>
      <c r="CT174" t="str">
        <v>DWG 9890040, (11E)</v>
      </c>
      <c r="CU174" t="str">
        <v>DWG 9890040, (11E), Pins with Flats</v>
      </c>
      <c r="CV174" t="str">
        <v>DWG 9890040, (12E),  Pass=.002 or less</v>
      </c>
      <c r="CW174" t="str">
        <v>DWG 9890040, (12E), See Image</v>
      </c>
      <c r="CX174" t="str">
        <v>DWG 9890040, (1E), OL01431</v>
      </c>
      <c r="CY174" t="str">
        <v>DWG 9890040, (1E), OL01432</v>
      </c>
      <c r="CZ174" t="str">
        <v>DWG 9890040, (2E), OL01432</v>
      </c>
      <c r="DA174" t="str">
        <v>DWG 9890040, (3E)</v>
      </c>
      <c r="DB174" t="str">
        <v>DWG 9890040, (4E)</v>
      </c>
      <c r="DC174" t="str">
        <v>DWG 9890040, (5E), OL02336</v>
      </c>
      <c r="DD174" t="str">
        <v>DWG 9890040, (6E)</v>
      </c>
      <c r="DE174" t="str">
        <v>DWG 9890040, (7E)</v>
      </c>
      <c r="DF174" t="str">
        <v>DWG 9890040, (8E), OL01433</v>
      </c>
      <c r="DG174" t="str">
        <v>DWG 9890040, (8E), OL01433, Section</v>
      </c>
      <c r="DH174" t="str">
        <v>DWG 9890040, (9E), Close to Rod Slot</v>
      </c>
      <c r="DI174" t="str">
        <v>DWG 9890040, (9E),Close to Rod Slot</v>
      </c>
      <c r="DJ174" t="str">
        <v>DWG FRM0105 PAGE 2</v>
      </c>
      <c r="DK174" t="str">
        <v>DWG# 100448-41</v>
      </c>
      <c r="DL174" t="str">
        <v>DWG# 100448-44</v>
      </c>
      <c r="DM174" t="str">
        <v>DWG# 9890003  (1), Section OL00436/A</v>
      </c>
      <c r="DN174" t="str">
        <v>DWG# 9890003 (3), Ring Gauge Constrained</v>
      </c>
      <c r="DO174" t="str">
        <v>DWG# 9890003 (4), Section</v>
      </c>
      <c r="DP174" t="str">
        <v>DWG#100448-26, Balloon 1K, OL02350</v>
      </c>
      <c r="DQ174" t="str">
        <v>DWG#100448-26, Balloon 2K, OL02350</v>
      </c>
      <c r="DR174" t="str">
        <v>DWG#100448-26, Balloon 3K, OL02363</v>
      </c>
      <c r="DS174" t="str">
        <v>DWG#100448-26, Balloon 4K</v>
      </c>
      <c r="DT174" t="str">
        <v>DWG#100448-26, Balloon 5K, Section</v>
      </c>
      <c r="DU174" t="str">
        <v>DWG#100448-26, Balloon 6K</v>
      </c>
      <c r="DV174" t="str">
        <v>DWG#100448-26, Balloon 7K, Section</v>
      </c>
      <c r="DW174" t="str">
        <v>DWG#100448-26, Mfg. Tol.</v>
      </c>
      <c r="DX174" t="str">
        <v>DWG#9890003 (2) Ring Gauge Constrained</v>
      </c>
      <c r="DY174" t="str">
        <v>DWG#9890044</v>
      </c>
      <c r="DZ174" t="str">
        <v>DWG#9890044 .1985 to .2005=Pass</v>
      </c>
      <c r="EA174" t="str">
        <v>DWG#9890044 Overlay OL02441</v>
      </c>
      <c r="EB174" t="str">
        <v>DWG#9890044, OL02441</v>
      </c>
      <c r="EC174" t="str">
        <v>DWG#FRM0105</v>
      </c>
      <c r="ED174" t="str">
        <v>EXT.</v>
      </c>
      <c r="EE174" t="str">
        <v>EXT. Section, OL02460</v>
      </c>
      <c r="EF174" t="str">
        <v>EXT., OL04223</v>
      </c>
      <c r="EG174" t="str">
        <v>Flat Drop Indicator Tip</v>
      </c>
      <c r="EH174" t="str">
        <v>Full Go Pin, No Light, at Radius</v>
      </c>
      <c r="EI174" t="str">
        <v>Function Check</v>
      </c>
      <c r="EJ174" t="str">
        <v>GO Function Gauge</v>
      </c>
      <c r="EK174" t="str">
        <v>Go Gauge for Balloon 1 &amp; 4</v>
      </c>
      <c r="EL174" t="str">
        <v>Go Pin must pass through</v>
      </c>
      <c r="EM174" t="str">
        <v>Greater than .005 = Fail, Section</v>
      </c>
      <c r="EN174" t="str">
        <v>Greater than .025 out of center = Fail</v>
      </c>
      <c r="EO174" t="str">
        <v>Greater than 2.6 = Pass</v>
      </c>
      <c r="EP174" t="str">
        <v>Green = Pass, Red = Fail</v>
      </c>
      <c r="EQ174" t="str">
        <v>Hex Depth</v>
      </c>
      <c r="ER174" t="str">
        <v>Hex Minor</v>
      </c>
      <c r="ES174" t="str">
        <v>Hole Dia.</v>
      </c>
      <c r="ET174" t="str">
        <v>Hook or Disk Tip</v>
      </c>
      <c r="EU174" t="str">
        <v>ID Sphere Finish</v>
      </c>
      <c r="EV174" t="str">
        <v>ID/OD Both Sides, Diff. .002 or less = Pass</v>
      </c>
      <c r="EW174" t="str">
        <v>If Looks Big, Section</v>
      </c>
      <c r="EX174" t="str">
        <v>If Looks Small, Section</v>
      </c>
      <c r="EY174" t="str">
        <v>Insp. Close to Break Away, Mfg.Tol.</v>
      </c>
      <c r="EZ174" t="str">
        <v>INT.</v>
      </c>
      <c r="FA174" t="str">
        <v>INT. Section, OL02460</v>
      </c>
      <c r="FB174" t="str">
        <v>INT., OL04223</v>
      </c>
      <c r="FC174" t="str">
        <v>Intersect. of 7.7 &amp; R0.10</v>
      </c>
      <c r="FD174" t="str">
        <v>Intersect. of 8.79 and R.25 MAX</v>
      </c>
      <c r="FE174" t="str">
        <v>Keep Ind. Tip away from corner</v>
      </c>
      <c r="FF174" t="str">
        <v>L31</v>
      </c>
      <c r="FG174" t="str">
        <v>Laser Mark</v>
      </c>
      <c r="FH174" t="str">
        <v>LASER PER NOTE 4</v>
      </c>
      <c r="FI174" t="str">
        <v>LASER PER NOTE 4, Final Check 1 only</v>
      </c>
      <c r="FJ174" t="str">
        <v>Less than .002 out of center = Pass</v>
      </c>
      <c r="FK174" t="str">
        <v>Less than 2.75 = Pass, Section</v>
      </c>
      <c r="FL174" t="str">
        <v>List as pin. Not Calibrated</v>
      </c>
      <c r="FM174" t="str">
        <v>M9 X 1.25 BUTT See Comment Image</v>
      </c>
      <c r="FN174" t="str">
        <v>Manual Section</v>
      </c>
      <c r="FO174" t="str">
        <v>Max Deep .241 NO-GO =.42</v>
      </c>
      <c r="FP174" t="str">
        <v>MAX Depth of (Note 7) .241 NO-GO Pin</v>
      </c>
      <c r="FQ174" t="str">
        <v>Measure from Blue Line, See Image</v>
      </c>
      <c r="FR174" t="str">
        <v>Measure Width of Blue Area, See Image</v>
      </c>
      <c r="FS174" t="str">
        <v>Mfg. Tol</v>
      </c>
      <c r="FT174" t="str">
        <v>Mfg. Tol, See Image</v>
      </c>
      <c r="FU174" t="str">
        <v>Mfg. Tol.</v>
      </c>
      <c r="FV174" t="str">
        <v>Mfg. Tol. "A"</v>
      </c>
      <c r="FW174" t="str">
        <v>Mfg. Tol. (Zero on Gauge Full Dia. Lead)</v>
      </c>
      <c r="FX174" t="str">
        <v>Mfg. Tol. Balloon 11, See Image</v>
      </c>
      <c r="FY174" t="str">
        <v>Mfg. Tol. Balloon 4</v>
      </c>
      <c r="FZ174" t="str">
        <v>Mfg. Tol. Balloon 7</v>
      </c>
      <c r="GA174" t="str">
        <v xml:space="preserve">Mfg. Tol. C-Bore Face (Ballo 28) </v>
      </c>
      <c r="GB174" t="str">
        <v>Mfg. Tol. Section</v>
      </c>
      <c r="GC174" t="str">
        <v>Mfg. Tol. See Image</v>
      </c>
      <c r="GD174" t="str">
        <v>Mfg. Tol., 3 Places, Record MAX</v>
      </c>
      <c r="GE174" t="str">
        <v>Mfg. Tol., Balloon 11</v>
      </c>
      <c r="GF174" t="str">
        <v>Mfg. Tol., Balloon 7</v>
      </c>
      <c r="GG174" t="str">
        <v>Mfg. Tol., Blank</v>
      </c>
      <c r="GH174" t="str">
        <v>Mfg. Tol., Blank, Balloon 12</v>
      </c>
      <c r="GI174" t="str">
        <v>Mfg. Tol., Blend to SØ.320</v>
      </c>
      <c r="GJ174" t="str">
        <v>Mfg. Tol., Calculation</v>
      </c>
      <c r="GK174" t="str">
        <v>Mfg. Tol., For Mill Fixture</v>
      </c>
      <c r="GL174" t="str">
        <v>Mfg. Tol., L32</v>
      </c>
      <c r="GM174" t="str">
        <v>Mfg. Tol., L33</v>
      </c>
      <c r="GN174" t="str">
        <v>Mfg. Tol., No Tool Marks</v>
      </c>
      <c r="GO174" t="str">
        <v>Mfg. Tol., OL03361</v>
      </c>
      <c r="GP174" t="str">
        <v>Mfg. Tol., Record off center value</v>
      </c>
      <c r="GQ174" t="str">
        <v>Mfg. Tol., Same 3 Places, Record MIN</v>
      </c>
      <c r="GR174" t="str">
        <v>Mfg. Tol., Section</v>
      </c>
      <c r="GS174" t="str">
        <v>Mfg. Tol., Section B-B</v>
      </c>
      <c r="GT174" t="str">
        <v>Mfg. Tol., Section, OL03361</v>
      </c>
      <c r="GU174" t="str">
        <v>Mfg. Tol., Section, Per Note 2</v>
      </c>
      <c r="GV174" t="str">
        <v>Mfg. Tol., See Image</v>
      </c>
      <c r="GW174" t="str">
        <v>Mfg. Tol., See Image, Bore in Blue</v>
      </c>
      <c r="GX174" t="str">
        <v>Mfg. Tol., See Image, Hook Tip</v>
      </c>
      <c r="GY174" t="str">
        <v>Mfg. Tol., Sharp Okay No Burr</v>
      </c>
      <c r="GZ174" t="str">
        <v>Mfg. Tol., Threadless Blank</v>
      </c>
      <c r="HA174" t="str">
        <v>Mfg.Tol.</v>
      </c>
      <c r="HB174" t="str">
        <v>Mgf. To., T.S.C.</v>
      </c>
      <c r="HC174" t="str">
        <v>Milled Feature</v>
      </c>
      <c r="HD174" t="str">
        <v>Milled Feature, OL04045</v>
      </c>
      <c r="HE174" t="str">
        <v>More than .0005 out of center = Fail</v>
      </c>
      <c r="HF174" t="str">
        <v>Must Pass Through</v>
      </c>
      <c r="HG174" t="str">
        <v>Must pass through gauge</v>
      </c>
      <c r="HH174" t="str">
        <v>Must Pass Through Go Gauge</v>
      </c>
      <c r="HI174" t="str">
        <v>Must Pass, See Image.</v>
      </c>
      <c r="HJ174" t="str">
        <v>NA</v>
      </c>
      <c r="HK174" t="str">
        <v>Narrow Area</v>
      </c>
      <c r="HL174" t="str">
        <v>Near Balloon 21</v>
      </c>
      <c r="HM174" t="str">
        <v>Near Datum B</v>
      </c>
      <c r="HN174" t="str">
        <v>Neck Dia.</v>
      </c>
      <c r="HO174" t="str">
        <v>Neck to Head Rad.</v>
      </c>
      <c r="HP174" t="str">
        <v>No Copper Deposits Allowed</v>
      </c>
      <c r="HQ174" t="str">
        <v>No Section</v>
      </c>
      <c r="HR174" t="str">
        <v>No Section, .01 to .014 = Pass</v>
      </c>
      <c r="HS174" t="str">
        <v>No Section, Rotate Part</v>
      </c>
      <c r="HT174" t="str">
        <v>No Section, See Image</v>
      </c>
      <c r="HU174" t="str">
        <v>No Slot, Section B-B</v>
      </c>
      <c r="HV174" t="str">
        <v>No visual step = Pass</v>
      </c>
      <c r="HW174" t="str">
        <v>Not to exceed .95 Deep</v>
      </c>
      <c r="HX174" t="str">
        <v>Note 1</v>
      </c>
      <c r="HY174" t="str">
        <v>OL00333/A</v>
      </c>
      <c r="HZ174" t="str">
        <v>OL00519</v>
      </c>
      <c r="IA174" t="str">
        <v>OL00520</v>
      </c>
      <c r="IB174" t="str">
        <v>OL00529</v>
      </c>
      <c r="IC174" t="str">
        <v>OL00542</v>
      </c>
      <c r="ID174" t="str">
        <v>OL00724</v>
      </c>
      <c r="IE174" t="str">
        <v>OL01250</v>
      </c>
      <c r="IF174" t="str">
        <v>OL01869, Threadless Blank</v>
      </c>
      <c r="IG174" t="str">
        <v>OL01870, Section</v>
      </c>
      <c r="IH174" t="str">
        <v>OL02255</v>
      </c>
      <c r="II174" t="str">
        <v>OL02255, Mfg. Tol.</v>
      </c>
      <c r="IJ174" t="str">
        <v>OL02302</v>
      </c>
      <c r="IK174" t="str">
        <v xml:space="preserve">OL02318  needed per image instructions </v>
      </c>
      <c r="IL174" t="str">
        <v>OL02556</v>
      </c>
      <c r="IM174" t="str">
        <v>OL02557</v>
      </c>
      <c r="IN174" t="str">
        <v>OL02567</v>
      </c>
      <c r="IO174" t="str">
        <v>OL02653</v>
      </c>
      <c r="IP174" t="str">
        <v>OL02718</v>
      </c>
      <c r="IQ174" t="str">
        <v>OL02841</v>
      </c>
      <c r="IR174" t="str">
        <v>OL02842</v>
      </c>
      <c r="IS174" t="str">
        <v>OL02844</v>
      </c>
      <c r="IT174" t="str">
        <v>OL02871</v>
      </c>
      <c r="IU174" t="str">
        <v>OL02887</v>
      </c>
      <c r="IV174" t="str">
        <v>OL03500</v>
      </c>
      <c r="IW174" t="str">
        <v>OL03766</v>
      </c>
      <c r="IX174" t="str">
        <v>OL03868</v>
      </c>
      <c r="IY174" t="str">
        <v>OL03869</v>
      </c>
      <c r="IZ174" t="str">
        <v>OL03870</v>
      </c>
      <c r="JA174" t="str">
        <v>OL03873, DWG# 100448-44</v>
      </c>
      <c r="JB174" t="str">
        <v>OL03949</v>
      </c>
      <c r="JC174" t="str">
        <v xml:space="preserve">OL04043, Section </v>
      </c>
      <c r="JD174" t="str">
        <v xml:space="preserve">OL04044, Section </v>
      </c>
      <c r="JE174" t="str">
        <v>OL04045</v>
      </c>
      <c r="JF174" t="str">
        <v>OL04045, Milled Feature</v>
      </c>
      <c r="JG174" t="str">
        <v>OL04063</v>
      </c>
      <c r="JH174" t="str">
        <v>OL04064</v>
      </c>
      <c r="JI174" t="str">
        <v>OL04065</v>
      </c>
      <c r="JJ174" t="str">
        <v>OL04181</v>
      </c>
      <c r="JK174" t="str">
        <v>OL04218</v>
      </c>
      <c r="JL174" t="str">
        <v>OL04224, See Image</v>
      </c>
      <c r="JM174" t="str">
        <v>OL04374</v>
      </c>
      <c r="JN174" t="str">
        <v>OL04375, Section M-M</v>
      </c>
      <c r="JO174" t="str">
        <v>OL04376, Section M-M</v>
      </c>
      <c r="JP174" t="str">
        <v>OL04443</v>
      </c>
      <c r="JQ174" t="str">
        <v>OL04444</v>
      </c>
      <c r="JR174" t="str">
        <v>OL05000</v>
      </c>
      <c r="JS174" t="str">
        <v>One side of slot</v>
      </c>
      <c r="JT174" t="str">
        <v>Other side of slot</v>
      </c>
      <c r="JU174" t="str">
        <v>Out of center more than .002 = Fail</v>
      </c>
      <c r="JV174" t="str">
        <v>Out of center more than.002 = Fail</v>
      </c>
      <c r="JW174" t="str">
        <v>Overlay OL02713</v>
      </c>
      <c r="JX174" t="str">
        <v>Overlay OL02714</v>
      </c>
      <c r="JY174" t="str">
        <v>Overlay OL02718</v>
      </c>
      <c r="JZ174" t="str">
        <v>Overlay OL03831, Mfg. Tol.</v>
      </c>
      <c r="KA174" t="str">
        <v>Part Without Slots</v>
      </c>
      <c r="KB174" t="str">
        <v>Part Without Slots, See Image</v>
      </c>
      <c r="KC174" t="str">
        <v xml:space="preserve">Pass = .0254 or Less </v>
      </c>
      <c r="KD174" t="str">
        <v>PD MIN = 4.361, PD MAX = 4.456</v>
      </c>
      <c r="KE174" t="str">
        <v>Per Balloon 2 Note</v>
      </c>
      <c r="KF174" t="str">
        <v>Per drawing note(s) 8.</v>
      </c>
      <c r="KG174" t="str">
        <v>Point or Sphere Tip</v>
      </c>
      <c r="KH174" t="str">
        <v>Point Tip</v>
      </c>
      <c r="KI174" t="str">
        <v>R.9 to R1.1 = Pass, See Image</v>
      </c>
      <c r="KJ174" t="str">
        <v>Ram Construction</v>
      </c>
      <c r="KK174" t="str">
        <v>Record Same Pass / Fail All Balloons</v>
      </c>
      <c r="KL174" t="str">
        <v>Ref. Balloon 1</v>
      </c>
      <c r="KM174" t="str">
        <v>Ref. Balloon 12</v>
      </c>
      <c r="KN174" t="str">
        <v>Ref. Balloon 13, 100% AQL</v>
      </c>
      <c r="KO174" t="str">
        <v>Ref. Balloon 2</v>
      </c>
      <c r="KP174" t="str">
        <v>Ref. Balloon 21, 100% AQL</v>
      </c>
      <c r="KQ174" t="str">
        <v>Ref. Balloon 4</v>
      </c>
      <c r="KR174" t="str">
        <v>Ref. Balloon 7</v>
      </c>
      <c r="KS174" t="str">
        <v>Ref. Balloon 8</v>
      </c>
      <c r="KT174" t="str">
        <v>Relieved Pin Gauges 09236 &amp; 09235</v>
      </c>
      <c r="KU174" t="str">
        <v>Rotate Part</v>
      </c>
      <c r="KV174" t="str">
        <v>Rotate Part, See Image</v>
      </c>
      <c r="KW174" t="str">
        <v>Same as Root Radius</v>
      </c>
      <c r="KX174" t="str">
        <v>Section</v>
      </c>
      <c r="KY174" t="str">
        <v>Section B-B</v>
      </c>
      <c r="KZ174" t="str">
        <v>Section B-B, Distance Between Grooves</v>
      </c>
      <c r="LA174" t="str">
        <v>Section C-C</v>
      </c>
      <c r="LB174" t="str">
        <v>Section Part</v>
      </c>
      <c r="LC174" t="str">
        <v>Section Part, Measured from Opposite Face</v>
      </c>
      <c r="LD174" t="str">
        <v>Section, Broachless Blank</v>
      </c>
      <c r="LE174" t="str">
        <v>Section, EXT. Sphere Location.</v>
      </c>
      <c r="LF174" t="str">
        <v>Section, Hex Cham. Ang.</v>
      </c>
      <c r="LG174" t="str">
        <v>Section, Hex Fillet Rad.</v>
      </c>
      <c r="LH174" t="str">
        <v>Section, INT. Feature</v>
      </c>
      <c r="LI174" t="str">
        <v>Section, INT. Sphere Location.</v>
      </c>
      <c r="LJ174" t="str">
        <v>Section, Mfg. Tol.</v>
      </c>
      <c r="LK174" t="str">
        <v>Section, Mfg. Tol., See Image</v>
      </c>
      <c r="LL174" t="str">
        <v>Section, OL00486</v>
      </c>
      <c r="LM174" t="str">
        <v>Section, OL00542</v>
      </c>
      <c r="LN174" t="str">
        <v>Section, OL00543</v>
      </c>
      <c r="LO174" t="str">
        <v>Section, OL00544</v>
      </c>
      <c r="LP174" t="str">
        <v>Section, OL00545</v>
      </c>
      <c r="LQ174" t="str">
        <v>Section, OL00546</v>
      </c>
      <c r="LR174" t="str">
        <v>Section, OL00547</v>
      </c>
      <c r="LS174" t="str">
        <v>Section, OL00555</v>
      </c>
      <c r="LT174" t="str">
        <v>Section, OL00725</v>
      </c>
      <c r="LU174" t="str">
        <v>Section, OL01430</v>
      </c>
      <c r="LV174" t="str">
        <v>Section, OL01434</v>
      </c>
      <c r="LW174" t="str">
        <v>Section, OL01435</v>
      </c>
      <c r="LX174" t="str">
        <v>Section, OL01807</v>
      </c>
      <c r="LY174" t="str">
        <v>Section, OL01830</v>
      </c>
      <c r="LZ174" t="str">
        <v>Section, OL02351</v>
      </c>
      <c r="MA174" t="str">
        <v>Section, OL02519</v>
      </c>
      <c r="MB174" t="str">
        <v>Section, OL02520</v>
      </c>
      <c r="MC174" t="str">
        <v>Section, OL02522</v>
      </c>
      <c r="MD174" t="str">
        <v>Section, OL02540</v>
      </c>
      <c r="ME174" t="str">
        <v>Section, OL02541</v>
      </c>
      <c r="MF174" t="str">
        <v>Section, OL02552</v>
      </c>
      <c r="MG174" t="str">
        <v>Section, OL02553</v>
      </c>
      <c r="MH174" t="str">
        <v>Section, OL02554</v>
      </c>
      <c r="MI174" t="str">
        <v>Section, OL02555</v>
      </c>
      <c r="MJ174" t="str">
        <v>Section, OL02558</v>
      </c>
      <c r="MK174" t="str">
        <v>Section, OL02559</v>
      </c>
      <c r="ML174" t="str">
        <v>Section, OL02560</v>
      </c>
      <c r="MM174" t="str">
        <v>Section, OL02619</v>
      </c>
      <c r="MN174" t="str">
        <v>Section, OL02620</v>
      </c>
      <c r="MO174" t="str">
        <v>Section, OL02621</v>
      </c>
      <c r="MP174" t="str">
        <v>Section, OL02622</v>
      </c>
      <c r="MQ174" t="str">
        <v>Section, OL02623</v>
      </c>
      <c r="MR174" t="str">
        <v>Section, OL02624</v>
      </c>
      <c r="MS174" t="str">
        <v>Section, OL02652</v>
      </c>
      <c r="MT174" t="str">
        <v>Section, OL02680</v>
      </c>
      <c r="MU174" t="str">
        <v>Section, OL02793</v>
      </c>
      <c r="MV174" t="str">
        <v>Section, OL02823</v>
      </c>
      <c r="MW174" t="str">
        <v>Section, OL02843</v>
      </c>
      <c r="MX174" t="str">
        <v>Section, OL03026, Ext.</v>
      </c>
      <c r="MY174" t="str">
        <v>Section, OL03026, Int.</v>
      </c>
      <c r="MZ174" t="str">
        <v>Section, OL03570, DWG# 100448-41</v>
      </c>
      <c r="NA174" t="str">
        <v>Section, OL03781</v>
      </c>
      <c r="NB174" t="str">
        <v>Section, OL03911</v>
      </c>
      <c r="NC174" t="str">
        <v>Section, OL03912</v>
      </c>
      <c r="ND174" t="str">
        <v>Section, OL03928</v>
      </c>
      <c r="NE174" t="str">
        <v>Section, OL03929</v>
      </c>
      <c r="NF174" t="str">
        <v>Section, OL04030</v>
      </c>
      <c r="NG174" t="str">
        <v>Section, OL04037</v>
      </c>
      <c r="NH174" t="str">
        <v>Section, OL04038</v>
      </c>
      <c r="NI174" t="str">
        <v>Section, OL04046</v>
      </c>
      <c r="NJ174" t="str">
        <v>Section, OL04065</v>
      </c>
      <c r="NK174" t="str">
        <v>Section, OL04066</v>
      </c>
      <c r="NL174" t="str">
        <v>Section, OL04067</v>
      </c>
      <c r="NM174" t="str">
        <v>Section, OL04069</v>
      </c>
      <c r="NN174" t="str">
        <v>Section, OL04071</v>
      </c>
      <c r="NO174" t="str">
        <v>Section, OL04173</v>
      </c>
      <c r="NP174" t="str">
        <v>Section, OL04174</v>
      </c>
      <c r="NQ174" t="str">
        <v>Section, OL04214</v>
      </c>
      <c r="NR174" t="str">
        <v>Section, OL04215</v>
      </c>
      <c r="NS174" t="str">
        <v>Section, OL04216</v>
      </c>
      <c r="NT174" t="str">
        <v>Section, OL04217</v>
      </c>
      <c r="NU174" t="str">
        <v>Section, Overlay OL02716</v>
      </c>
      <c r="NV174" t="str">
        <v>Section, Overlay OL02717</v>
      </c>
      <c r="NW174" t="str">
        <v>Section, See Image</v>
      </c>
      <c r="NX174" t="str">
        <v>Section, See Image, DWG# 100448-41</v>
      </c>
      <c r="NY174" t="str">
        <v>Section, Without Sots</v>
      </c>
      <c r="NZ174" t="str">
        <v>See Comments Sheet</v>
      </c>
      <c r="OA174" t="str">
        <v>See Comments Sheet, OL02318</v>
      </c>
      <c r="OB174" t="str">
        <v>See Image</v>
      </c>
      <c r="OC174" t="str">
        <v>See Image, .005 or Less = Pass</v>
      </c>
      <c r="OD174" t="str">
        <v>See Image, Check Near Radius</v>
      </c>
      <c r="OE174" t="str">
        <v>See Image, Constrained</v>
      </c>
      <c r="OF174" t="str">
        <v>See Image, Distance Between Flats</v>
      </c>
      <c r="OG174" t="str">
        <v xml:space="preserve">See Image, Mfg. Tol, Section A-A </v>
      </c>
      <c r="OH174" t="str">
        <v>See image, Mfg. Tol.</v>
      </c>
      <c r="OI174" t="str">
        <v>See Image, Mic. Across Flats</v>
      </c>
      <c r="OJ174" t="str">
        <v>See Image, OL02850</v>
      </c>
      <c r="OK174" t="str">
        <v>See Image, OL02880</v>
      </c>
      <c r="OL174" t="str">
        <v>See Image, OL03926</v>
      </c>
      <c r="OM174" t="str">
        <v>See Image, OL03927</v>
      </c>
      <c r="ON174" t="str">
        <v>See Image, OL04003</v>
      </c>
      <c r="OO174" t="str">
        <v>'See Image, OL04342,  Best Fit Joe Block</v>
      </c>
      <c r="OP174" t="str">
        <v>See Image, OL04342,  Blank</v>
      </c>
      <c r="OQ174" t="str">
        <v>See Image, OL04342, Blank</v>
      </c>
      <c r="OR174" t="str">
        <v>See Image, OL04343, Blank</v>
      </c>
      <c r="OS174" t="str">
        <v>See Image, Pass = .002 or Less</v>
      </c>
      <c r="OT174" t="str">
        <v>See Image, Rcd. MAX</v>
      </c>
      <c r="OU174" t="str">
        <v>See Image, Rcd. MIN</v>
      </c>
      <c r="OV174" t="str">
        <v>See Image, Section</v>
      </c>
      <c r="OW174" t="str">
        <v>See Image, Section A-A</v>
      </c>
      <c r="OX174" t="str">
        <v>See Image, Section B-B</v>
      </c>
      <c r="OY174" t="str">
        <v>See Image, Section B-B, TSC</v>
      </c>
      <c r="OZ174" t="str">
        <v>See Image, Shank Drawing # 18000-XX-XX A</v>
      </c>
      <c r="PA174" t="str">
        <v>Sequencial Laser 01, 120 Per Print</v>
      </c>
      <c r="PB174" t="str">
        <v>Set to .202, Zero on Thread Lead</v>
      </c>
      <c r="PC174" t="str">
        <v>Sharp OK, No Burr</v>
      </c>
      <c r="PD174" t="str">
        <v>Sharp OK, No Raised Edge, See Image</v>
      </c>
      <c r="PE174" t="str">
        <v>Sharp OK, No Raised Edges</v>
      </c>
      <c r="PF174" t="str">
        <v>Sharp okay no raised edge</v>
      </c>
      <c r="PG174" t="str">
        <v>Sharp Okay, No Burr</v>
      </c>
      <c r="PH174" t="str">
        <v>Sharp Okay, No Raised Edge</v>
      </c>
      <c r="PI174" t="str">
        <v>Sharp Okay, No Raised Edges,</v>
      </c>
      <c r="PJ174" t="str">
        <v>Sharp Okay, See Image</v>
      </c>
      <c r="PK174" t="str">
        <v xml:space="preserve">Start of Radius @ .195 </v>
      </c>
      <c r="PL174" t="str">
        <v xml:space="preserve">Start of Radius @ .21 </v>
      </c>
      <c r="PM174" t="str">
        <v xml:space="preserve">T.S.C. </v>
      </c>
      <c r="PN174" t="str">
        <v>Tangent Point</v>
      </c>
      <c r="PO174" t="str">
        <v>Tangent point of R.50</v>
      </c>
      <c r="PP174" t="str">
        <v>Taper Check, Mfg.Tol.</v>
      </c>
      <c r="PQ174" t="str">
        <v>Taper Check, Mfg.Tol., See Image</v>
      </c>
      <c r="PR174" t="str">
        <v>Thrd. Minor Ø</v>
      </c>
      <c r="PS174" t="str">
        <v>Thrd. Relief Ø</v>
      </c>
      <c r="PT174" t="str">
        <v>Threadless Blank</v>
      </c>
      <c r="PU174" t="str">
        <v>Threadless Blank, From Major Ø</v>
      </c>
      <c r="PV174" t="str">
        <v>Threadless Blank, Mfg. Tol.</v>
      </c>
      <c r="PW174" t="str">
        <v>Threadless Blank, Thrd. to Neck Rad.</v>
      </c>
      <c r="PX174" t="str">
        <v>Thredless Blank</v>
      </c>
      <c r="PY174" t="str">
        <v>To center of R.005</v>
      </c>
      <c r="PZ174" t="str">
        <v>Torx Min. Dia.</v>
      </c>
      <c r="QA174" t="str">
        <v>Turn Ø Free of Mill Marks</v>
      </c>
      <c r="QB174" t="str">
        <v>Use (Full) GO Hex</v>
      </c>
      <c r="QC174" t="str">
        <v>Use Balloon 1 FULL Gauge</v>
      </c>
      <c r="QD174" t="str">
        <v>Use Balloon 9 FULL GO</v>
      </c>
      <c r="QE174" t="str">
        <v>Use Best Fit Pin</v>
      </c>
      <c r="QF174" t="str">
        <v>Use Disk Tip</v>
      </c>
      <c r="QG174" t="str">
        <v>Use flat bottomed indicator tip.</v>
      </c>
      <c r="QH174" t="str">
        <v xml:space="preserve">Use Full .093 Go Hex </v>
      </c>
      <c r="QI174" t="str">
        <v xml:space="preserve">Use Full .0930 Go Hex </v>
      </c>
      <c r="QJ174" t="str">
        <v>Use Full .1235 Go Hex</v>
      </c>
      <c r="QK174" t="str">
        <v>Use Gauge K2-98-8019-04, See Image</v>
      </c>
      <c r="QL174" t="str">
        <v>Use large flat indicator tip</v>
      </c>
      <c r="QM174" t="str">
        <v>Use Pins.3330/.3350, See Image MAX NO-GO</v>
      </c>
      <c r="QN174" t="str">
        <v>Use Pointed Drop Indicator Tip</v>
      </c>
      <c r="QO174" t="str">
        <v>V-Block</v>
      </c>
      <c r="QP174" t="str">
        <v>V-Block,  AMB for 13</v>
      </c>
      <c r="QQ174" t="str">
        <v>V-Block,  Hex Cham. Dia.</v>
      </c>
      <c r="QR174" t="str">
        <v>V-Block, Hex Depth</v>
      </c>
      <c r="QS174" t="str">
        <v>VBU Gauge</v>
      </c>
      <c r="QT174" t="str">
        <v>Visibally smaller than HEX=Pass</v>
      </c>
      <c r="QU174" t="str">
        <v>Visual Per Drawing</v>
      </c>
      <c r="QV174" t="str">
        <v>Whirl Blank</v>
      </c>
      <c r="QW174" t="str">
        <v xml:space="preserve">Whirl Blank </v>
      </c>
      <c r="QX174" t="str">
        <v>Whirl Blank, Neck Rad. End to Head CL</v>
      </c>
      <c r="QY174" t="str">
        <v>Whirl Blank, Nose Start Dia.</v>
      </c>
      <c r="QZ174" t="str">
        <v>Whirl Blank, Nose Start Dist.</v>
      </c>
      <c r="RA174" t="str">
        <v>Whirl Blank, Thrd. Minor</v>
      </c>
      <c r="RB174" t="str">
        <v>Whirl Blank, Thrd. Pullout Dia.</v>
      </c>
      <c r="RC174" t="str">
        <v>Whole Part, Removal is at Assy. Level</v>
      </c>
      <c r="RD174" t="str">
        <v>Wide Area</v>
      </c>
      <c r="RE174" t="str">
        <v>Zero on End of Go Gauge</v>
      </c>
    </row>
    <row r="175" spans="1:473">
      <c r="A175" t="s">
        <v>109</v>
      </c>
      <c r="C175" t="str" cm="1">
        <f t="array" ref="C175:RE175">TRANSPOSE(_xlfn._xlws.SORT(_xlfn._xlws.FILTER($A$2:$A$600,ISNUMBER(SEARCH('PartLib Table'!M192,$A$2:$A$600)),"not found")))</f>
        <v xml:space="preserve"> 'C', Whirl Blank</v>
      </c>
      <c r="D175" t="str">
        <v xml:space="preserve"> See Image, Constrained</v>
      </c>
      <c r="E175" t="str">
        <v>(.04 to .12 range = Pass)</v>
      </c>
      <c r="F175" t="str">
        <v>(.042 FULL) Go Pin Seat Fully</v>
      </c>
      <c r="G175" t="str">
        <v>(B), Mfg. Tol.</v>
      </c>
      <c r="H175" t="str">
        <v>(B), O.A.L.</v>
      </c>
      <c r="I175" t="str">
        <v>.001 or less =Pass</v>
      </c>
      <c r="J175" t="str">
        <v>.001 or less out of center = Pass</v>
      </c>
      <c r="K175" t="str">
        <v>.002 or Less = Pass</v>
      </c>
      <c r="L175" t="str">
        <v>.002 or Less out of center = Pass</v>
      </c>
      <c r="M175" t="str">
        <v>.005 to .015 = Pass</v>
      </c>
      <c r="N175" t="str">
        <v>.0125 Mean, Section</v>
      </c>
      <c r="O175" t="str">
        <v>.025 or Less in X &amp; Y=Pass</v>
      </c>
      <c r="P175" t="str">
        <v>.038 Mean</v>
      </c>
      <c r="Q175" t="str">
        <v>.063 MM = .0024 IN, See Image</v>
      </c>
      <c r="R175" t="str">
        <v>.063MM = .0024"</v>
      </c>
      <c r="S175" t="str">
        <v>.243 NO-GO, Unconstrained, Must Not Start</v>
      </c>
      <c r="T175" t="str">
        <v>@ Back Face &amp; ID, No Raised Edge</v>
      </c>
      <c r="U175" t="str">
        <v>@ Back Face &amp; OD, No Raised Edge</v>
      </c>
      <c r="V175" t="str">
        <v>@ ID &amp; FACE</v>
      </c>
      <c r="W175" t="str">
        <v>@ OD &amp; BACK FACE</v>
      </c>
      <c r="X175" t="str">
        <v>@ OD &amp; FACE</v>
      </c>
      <c r="Y175" t="str">
        <v>Across from slot</v>
      </c>
      <c r="Z175" t="str">
        <v>All Edge Breaks</v>
      </c>
      <c r="AA175" t="str">
        <v>Attached to bar stock</v>
      </c>
      <c r="AB175" t="str">
        <v xml:space="preserve">Back Turn Fillet Rad. </v>
      </c>
      <c r="AC175" t="str">
        <v>Balloon 1 (DWG FRM0105 Page 2, NV-27)</v>
      </c>
      <c r="AD175" t="str">
        <v>Balloon 1 (DWG FRM0105, NV-30)</v>
      </c>
      <c r="AE175" t="str">
        <v>Balloon 1 (P# 9890002-20) OL00429/A</v>
      </c>
      <c r="AF175" t="str">
        <v>Balloon 1, DWG#FRM0105</v>
      </c>
      <c r="AG175" t="str">
        <v>Balloon 11, See Image</v>
      </c>
      <c r="AH175" t="str">
        <v xml:space="preserve">Balloon 2 (DWG FRM0105 Page 2, NV-27) </v>
      </c>
      <c r="AI175" t="str">
        <v>Balloon 2 (DWG FRM0105, NV-30)</v>
      </c>
      <c r="AJ175" t="str">
        <v>Balloon 2 (P# 9890002-20)</v>
      </c>
      <c r="AK175" t="str">
        <v>Balloon 2, DWG#FRM0105</v>
      </c>
      <c r="AL175" t="str">
        <v>Balloon 2, DWG#FRM0105, See Image</v>
      </c>
      <c r="AM175" t="str">
        <v>Balloon 3 (DWG FRM0105, NV-30 Minor)</v>
      </c>
      <c r="AN175" t="str">
        <v>Balloon 3 (DWG FRM0105, NV-30)</v>
      </c>
      <c r="AO175" t="str">
        <v>Balloon 3 (P# 9890002-20)</v>
      </c>
      <c r="AP175" t="str">
        <v>Balloon 4</v>
      </c>
      <c r="AQ175" t="str">
        <v>Balloon 4 (P# 9890002-20)</v>
      </c>
      <c r="AR175" t="str">
        <v>Below Middle Band</v>
      </c>
      <c r="AS175" t="str">
        <v>Best Fit Pin, .003 or Less =Pass</v>
      </c>
      <c r="AT175" t="str">
        <v>Blank</v>
      </c>
      <c r="AU175" t="str">
        <v>Blank Turn Maj.</v>
      </c>
      <c r="AV175" t="str">
        <v>Blank Turn Maj. Mill Flt., OL4172</v>
      </c>
      <c r="AW175" t="str">
        <v>Blank Without .010 Slots</v>
      </c>
      <c r="AX175" t="str">
        <v>Blank Without .010 Slots, Section</v>
      </c>
      <c r="AY175" t="str">
        <v>Blank without thread</v>
      </c>
      <c r="AZ175" t="str">
        <v xml:space="preserve">Blank, Center of V Grv. </v>
      </c>
      <c r="BA175" t="str">
        <v>Blank, Check R adjacent Balloon 17</v>
      </c>
      <c r="BB175" t="str">
        <v>Blank, EXT. Feature</v>
      </c>
      <c r="BC175" t="str">
        <v>Blank, See Image, OL04335</v>
      </c>
      <c r="BD175" t="str">
        <v>Blank, See Image, OL04336</v>
      </c>
      <c r="BE175" t="str">
        <v xml:space="preserve">Blank, Thrd. </v>
      </c>
      <c r="BF175" t="str">
        <v>Blank, Turn Tip</v>
      </c>
      <c r="BG175" t="str">
        <v>Blank, Without Thrd.</v>
      </c>
      <c r="BH175" t="str">
        <v>Blank, Without Thread</v>
      </c>
      <c r="BI175" t="str">
        <v xml:space="preserve">Blunt Start Blend to Minor </v>
      </c>
      <c r="BJ175" t="str">
        <v>Calc., Use Go HEX</v>
      </c>
      <c r="BK175" t="str">
        <v>Can't dig into OD</v>
      </c>
      <c r="BL175" t="str">
        <v>Carbide Gauge</v>
      </c>
      <c r="BM175" t="str">
        <v xml:space="preserve">Center of V Grv. </v>
      </c>
      <c r="BN175" t="str">
        <v>Centered Less than .03 = Pass</v>
      </c>
      <c r="BO175" t="str">
        <v>Centered within .0005 or Less = Pass</v>
      </c>
      <c r="BP175" t="str">
        <v>Centered within .001 or Less = Pass</v>
      </c>
      <c r="BQ175" t="str">
        <v>Centered within .0254 or Less = Pass</v>
      </c>
      <c r="BR175" t="str">
        <v>Check close to Rod Slot</v>
      </c>
      <c r="BS175" t="str">
        <v>Check every other hole</v>
      </c>
      <c r="BT175" t="str">
        <v>Check Go over full length of slot.</v>
      </c>
      <c r="BU175" t="str">
        <v>Check Near Closed End</v>
      </c>
      <c r="BV175" t="str">
        <v>Check per Print View, Away from Rod Slot</v>
      </c>
      <c r="BW175" t="str">
        <v>Check to Balloon 30 Go Pin</v>
      </c>
      <c r="BX175" t="str">
        <v>Check with .2705 SET Pin Inside Part</v>
      </c>
      <c r="BY175" t="str">
        <v>Check with Hex Up</v>
      </c>
      <c r="BZ175" t="str">
        <v>CMM Blank</v>
      </c>
      <c r="CA175" t="str">
        <v>Confirm Full Radius</v>
      </c>
      <c r="CB175" t="str">
        <v>Constrained in fixture</v>
      </c>
      <c r="CC175" t="str">
        <v>Constrained with Ring</v>
      </c>
      <c r="CD175" t="str">
        <v>Constrained, See Image</v>
      </c>
      <c r="CE175" t="str">
        <v>Dim. "A"</v>
      </c>
      <c r="CF175" t="str">
        <v>Dim. "B"</v>
      </c>
      <c r="CG175" t="str">
        <v>Dim. "C"</v>
      </c>
      <c r="CH175" t="str">
        <v>Dim. "D", Whirl Blank</v>
      </c>
      <c r="CI175" t="str">
        <v>Dim. "G"</v>
      </c>
      <c r="CJ175" t="str">
        <v>Dim. E, Blank Turn Maj. &amp;  Mill Flt</v>
      </c>
      <c r="CK175" t="str">
        <v>Dim. E, Blank Turn Maj.&amp;  Mill Flt</v>
      </c>
      <c r="CL175" t="str">
        <v>Dim. H, Whirl Blank</v>
      </c>
      <c r="CM175" t="str">
        <v>Dim. J, 'Blank Turn Maj. &amp; Whirl Blank</v>
      </c>
      <c r="CN175" t="str">
        <v>Disk Drop Indicator Tip</v>
      </c>
      <c r="CO175" t="str">
        <v>DWG 100448-15, Balloon F_1</v>
      </c>
      <c r="CP175" t="str">
        <v>DWG 100448-15, OL02571</v>
      </c>
      <c r="CQ175" t="str">
        <v>DWG 100448-41</v>
      </c>
      <c r="CR175" t="str">
        <v>DWG 9890040, (10E),Section Part, OL01139</v>
      </c>
      <c r="CS175" t="str">
        <v>DWG 9890040, (10E),Section, OL01139</v>
      </c>
      <c r="CT175" t="str">
        <v>DWG 9890040, (11E)</v>
      </c>
      <c r="CU175" t="str">
        <v>DWG 9890040, (11E), Pins with Flats</v>
      </c>
      <c r="CV175" t="str">
        <v>DWG 9890040, (12E),  Pass=.002 or less</v>
      </c>
      <c r="CW175" t="str">
        <v>DWG 9890040, (12E), See Image</v>
      </c>
      <c r="CX175" t="str">
        <v>DWG 9890040, (1E), OL01431</v>
      </c>
      <c r="CY175" t="str">
        <v>DWG 9890040, (1E), OL01432</v>
      </c>
      <c r="CZ175" t="str">
        <v>DWG 9890040, (2E), OL01432</v>
      </c>
      <c r="DA175" t="str">
        <v>DWG 9890040, (3E)</v>
      </c>
      <c r="DB175" t="str">
        <v>DWG 9890040, (4E)</v>
      </c>
      <c r="DC175" t="str">
        <v>DWG 9890040, (5E), OL02336</v>
      </c>
      <c r="DD175" t="str">
        <v>DWG 9890040, (6E)</v>
      </c>
      <c r="DE175" t="str">
        <v>DWG 9890040, (7E)</v>
      </c>
      <c r="DF175" t="str">
        <v>DWG 9890040, (8E), OL01433</v>
      </c>
      <c r="DG175" t="str">
        <v>DWG 9890040, (8E), OL01433, Section</v>
      </c>
      <c r="DH175" t="str">
        <v>DWG 9890040, (9E), Close to Rod Slot</v>
      </c>
      <c r="DI175" t="str">
        <v>DWG 9890040, (9E),Close to Rod Slot</v>
      </c>
      <c r="DJ175" t="str">
        <v>DWG FRM0105 PAGE 2</v>
      </c>
      <c r="DK175" t="str">
        <v>DWG# 100448-41</v>
      </c>
      <c r="DL175" t="str">
        <v>DWG# 100448-44</v>
      </c>
      <c r="DM175" t="str">
        <v>DWG# 9890003  (1), Section OL00436/A</v>
      </c>
      <c r="DN175" t="str">
        <v>DWG# 9890003 (3), Ring Gauge Constrained</v>
      </c>
      <c r="DO175" t="str">
        <v>DWG# 9890003 (4), Section</v>
      </c>
      <c r="DP175" t="str">
        <v>DWG#100448-26, Balloon 1K, OL02350</v>
      </c>
      <c r="DQ175" t="str">
        <v>DWG#100448-26, Balloon 2K, OL02350</v>
      </c>
      <c r="DR175" t="str">
        <v>DWG#100448-26, Balloon 3K, OL02363</v>
      </c>
      <c r="DS175" t="str">
        <v>DWG#100448-26, Balloon 4K</v>
      </c>
      <c r="DT175" t="str">
        <v>DWG#100448-26, Balloon 5K, Section</v>
      </c>
      <c r="DU175" t="str">
        <v>DWG#100448-26, Balloon 6K</v>
      </c>
      <c r="DV175" t="str">
        <v>DWG#100448-26, Balloon 7K, Section</v>
      </c>
      <c r="DW175" t="str">
        <v>DWG#100448-26, Mfg. Tol.</v>
      </c>
      <c r="DX175" t="str">
        <v>DWG#9890003 (2) Ring Gauge Constrained</v>
      </c>
      <c r="DY175" t="str">
        <v>DWG#9890044</v>
      </c>
      <c r="DZ175" t="str">
        <v>DWG#9890044 .1985 to .2005=Pass</v>
      </c>
      <c r="EA175" t="str">
        <v>DWG#9890044 Overlay OL02441</v>
      </c>
      <c r="EB175" t="str">
        <v>DWG#9890044, OL02441</v>
      </c>
      <c r="EC175" t="str">
        <v>DWG#FRM0105</v>
      </c>
      <c r="ED175" t="str">
        <v>EXT.</v>
      </c>
      <c r="EE175" t="str">
        <v>EXT. Section, OL02460</v>
      </c>
      <c r="EF175" t="str">
        <v>EXT., OL04223</v>
      </c>
      <c r="EG175" t="str">
        <v>Flat Drop Indicator Tip</v>
      </c>
      <c r="EH175" t="str">
        <v>Full Go Pin, No Light, at Radius</v>
      </c>
      <c r="EI175" t="str">
        <v>Function Check</v>
      </c>
      <c r="EJ175" t="str">
        <v>GO Function Gauge</v>
      </c>
      <c r="EK175" t="str">
        <v>Go Gauge for Balloon 1 &amp; 4</v>
      </c>
      <c r="EL175" t="str">
        <v>Go Pin must pass through</v>
      </c>
      <c r="EM175" t="str">
        <v>Greater than .005 = Fail, Section</v>
      </c>
      <c r="EN175" t="str">
        <v>Greater than .025 out of center = Fail</v>
      </c>
      <c r="EO175" t="str">
        <v>Greater than 2.6 = Pass</v>
      </c>
      <c r="EP175" t="str">
        <v>Green = Pass, Red = Fail</v>
      </c>
      <c r="EQ175" t="str">
        <v>Hex Depth</v>
      </c>
      <c r="ER175" t="str">
        <v>Hex Minor</v>
      </c>
      <c r="ES175" t="str">
        <v>Hole Dia.</v>
      </c>
      <c r="ET175" t="str">
        <v>Hook or Disk Tip</v>
      </c>
      <c r="EU175" t="str">
        <v>ID Sphere Finish</v>
      </c>
      <c r="EV175" t="str">
        <v>ID/OD Both Sides, Diff. .002 or less = Pass</v>
      </c>
      <c r="EW175" t="str">
        <v>If Looks Big, Section</v>
      </c>
      <c r="EX175" t="str">
        <v>If Looks Small, Section</v>
      </c>
      <c r="EY175" t="str">
        <v>Insp. Close to Break Away, Mfg.Tol.</v>
      </c>
      <c r="EZ175" t="str">
        <v>INT.</v>
      </c>
      <c r="FA175" t="str">
        <v>INT. Section, OL02460</v>
      </c>
      <c r="FB175" t="str">
        <v>INT., OL04223</v>
      </c>
      <c r="FC175" t="str">
        <v>Intersect. of 7.7 &amp; R0.10</v>
      </c>
      <c r="FD175" t="str">
        <v>Intersect. of 8.79 and R.25 MAX</v>
      </c>
      <c r="FE175" t="str">
        <v>Keep Ind. Tip away from corner</v>
      </c>
      <c r="FF175" t="str">
        <v>L31</v>
      </c>
      <c r="FG175" t="str">
        <v>Laser Mark</v>
      </c>
      <c r="FH175" t="str">
        <v>LASER PER NOTE 4</v>
      </c>
      <c r="FI175" t="str">
        <v>LASER PER NOTE 4, Final Check 1 only</v>
      </c>
      <c r="FJ175" t="str">
        <v>Less than .002 out of center = Pass</v>
      </c>
      <c r="FK175" t="str">
        <v>Less than 2.75 = Pass, Section</v>
      </c>
      <c r="FL175" t="str">
        <v>List as pin. Not Calibrated</v>
      </c>
      <c r="FM175" t="str">
        <v>M9 X 1.25 BUTT See Comment Image</v>
      </c>
      <c r="FN175" t="str">
        <v>Manual Section</v>
      </c>
      <c r="FO175" t="str">
        <v>Max Deep .241 NO-GO =.42</v>
      </c>
      <c r="FP175" t="str">
        <v>MAX Depth of (Note 7) .241 NO-GO Pin</v>
      </c>
      <c r="FQ175" t="str">
        <v>Measure from Blue Line, See Image</v>
      </c>
      <c r="FR175" t="str">
        <v>Measure Width of Blue Area, See Image</v>
      </c>
      <c r="FS175" t="str">
        <v>Mfg. Tol</v>
      </c>
      <c r="FT175" t="str">
        <v>Mfg. Tol, See Image</v>
      </c>
      <c r="FU175" t="str">
        <v>Mfg. Tol.</v>
      </c>
      <c r="FV175" t="str">
        <v>Mfg. Tol. "A"</v>
      </c>
      <c r="FW175" t="str">
        <v>Mfg. Tol. (Zero on Gauge Full Dia. Lead)</v>
      </c>
      <c r="FX175" t="str">
        <v>Mfg. Tol. Balloon 11, See Image</v>
      </c>
      <c r="FY175" t="str">
        <v>Mfg. Tol. Balloon 4</v>
      </c>
      <c r="FZ175" t="str">
        <v>Mfg. Tol. Balloon 7</v>
      </c>
      <c r="GA175" t="str">
        <v xml:space="preserve">Mfg. Tol. C-Bore Face (Ballo 28) </v>
      </c>
      <c r="GB175" t="str">
        <v>Mfg. Tol. Section</v>
      </c>
      <c r="GC175" t="str">
        <v>Mfg. Tol. See Image</v>
      </c>
      <c r="GD175" t="str">
        <v>Mfg. Tol., 3 Places, Record MAX</v>
      </c>
      <c r="GE175" t="str">
        <v>Mfg. Tol., Balloon 11</v>
      </c>
      <c r="GF175" t="str">
        <v>Mfg. Tol., Balloon 7</v>
      </c>
      <c r="GG175" t="str">
        <v>Mfg. Tol., Blank</v>
      </c>
      <c r="GH175" t="str">
        <v>Mfg. Tol., Blank, Balloon 12</v>
      </c>
      <c r="GI175" t="str">
        <v>Mfg. Tol., Blend to SØ.320</v>
      </c>
      <c r="GJ175" t="str">
        <v>Mfg. Tol., Calculation</v>
      </c>
      <c r="GK175" t="str">
        <v>Mfg. Tol., For Mill Fixture</v>
      </c>
      <c r="GL175" t="str">
        <v>Mfg. Tol., L32</v>
      </c>
      <c r="GM175" t="str">
        <v>Mfg. Tol., L33</v>
      </c>
      <c r="GN175" t="str">
        <v>Mfg. Tol., No Tool Marks</v>
      </c>
      <c r="GO175" t="str">
        <v>Mfg. Tol., OL03361</v>
      </c>
      <c r="GP175" t="str">
        <v>Mfg. Tol., Record off center value</v>
      </c>
      <c r="GQ175" t="str">
        <v>Mfg. Tol., Same 3 Places, Record MIN</v>
      </c>
      <c r="GR175" t="str">
        <v>Mfg. Tol., Section</v>
      </c>
      <c r="GS175" t="str">
        <v>Mfg. Tol., Section B-B</v>
      </c>
      <c r="GT175" t="str">
        <v>Mfg. Tol., Section, OL03361</v>
      </c>
      <c r="GU175" t="str">
        <v>Mfg. Tol., Section, Per Note 2</v>
      </c>
      <c r="GV175" t="str">
        <v>Mfg. Tol., See Image</v>
      </c>
      <c r="GW175" t="str">
        <v>Mfg. Tol., See Image, Bore in Blue</v>
      </c>
      <c r="GX175" t="str">
        <v>Mfg. Tol., See Image, Hook Tip</v>
      </c>
      <c r="GY175" t="str">
        <v>Mfg. Tol., Sharp Okay No Burr</v>
      </c>
      <c r="GZ175" t="str">
        <v>Mfg. Tol., Threadless Blank</v>
      </c>
      <c r="HA175" t="str">
        <v>Mfg.Tol.</v>
      </c>
      <c r="HB175" t="str">
        <v>Mgf. To., T.S.C.</v>
      </c>
      <c r="HC175" t="str">
        <v>Milled Feature</v>
      </c>
      <c r="HD175" t="str">
        <v>Milled Feature, OL04045</v>
      </c>
      <c r="HE175" t="str">
        <v>More than .0005 out of center = Fail</v>
      </c>
      <c r="HF175" t="str">
        <v>Must Pass Through</v>
      </c>
      <c r="HG175" t="str">
        <v>Must pass through gauge</v>
      </c>
      <c r="HH175" t="str">
        <v>Must Pass Through Go Gauge</v>
      </c>
      <c r="HI175" t="str">
        <v>Must Pass, See Image.</v>
      </c>
      <c r="HJ175" t="str">
        <v>NA</v>
      </c>
      <c r="HK175" t="str">
        <v>Narrow Area</v>
      </c>
      <c r="HL175" t="str">
        <v>Near Balloon 21</v>
      </c>
      <c r="HM175" t="str">
        <v>Near Datum B</v>
      </c>
      <c r="HN175" t="str">
        <v>Neck Dia.</v>
      </c>
      <c r="HO175" t="str">
        <v>Neck to Head Rad.</v>
      </c>
      <c r="HP175" t="str">
        <v>No Copper Deposits Allowed</v>
      </c>
      <c r="HQ175" t="str">
        <v>No Section</v>
      </c>
      <c r="HR175" t="str">
        <v>No Section, .01 to .014 = Pass</v>
      </c>
      <c r="HS175" t="str">
        <v>No Section, Rotate Part</v>
      </c>
      <c r="HT175" t="str">
        <v>No Section, See Image</v>
      </c>
      <c r="HU175" t="str">
        <v>No Slot, Section B-B</v>
      </c>
      <c r="HV175" t="str">
        <v>No visual step = Pass</v>
      </c>
      <c r="HW175" t="str">
        <v>Not to exceed .95 Deep</v>
      </c>
      <c r="HX175" t="str">
        <v>Note 1</v>
      </c>
      <c r="HY175" t="str">
        <v>OL00333/A</v>
      </c>
      <c r="HZ175" t="str">
        <v>OL00519</v>
      </c>
      <c r="IA175" t="str">
        <v>OL00520</v>
      </c>
      <c r="IB175" t="str">
        <v>OL00529</v>
      </c>
      <c r="IC175" t="str">
        <v>OL00542</v>
      </c>
      <c r="ID175" t="str">
        <v>OL00724</v>
      </c>
      <c r="IE175" t="str">
        <v>OL01250</v>
      </c>
      <c r="IF175" t="str">
        <v>OL01869, Threadless Blank</v>
      </c>
      <c r="IG175" t="str">
        <v>OL01870, Section</v>
      </c>
      <c r="IH175" t="str">
        <v>OL02255</v>
      </c>
      <c r="II175" t="str">
        <v>OL02255, Mfg. Tol.</v>
      </c>
      <c r="IJ175" t="str">
        <v>OL02302</v>
      </c>
      <c r="IK175" t="str">
        <v xml:space="preserve">OL02318  needed per image instructions </v>
      </c>
      <c r="IL175" t="str">
        <v>OL02556</v>
      </c>
      <c r="IM175" t="str">
        <v>OL02557</v>
      </c>
      <c r="IN175" t="str">
        <v>OL02567</v>
      </c>
      <c r="IO175" t="str">
        <v>OL02653</v>
      </c>
      <c r="IP175" t="str">
        <v>OL02718</v>
      </c>
      <c r="IQ175" t="str">
        <v>OL02841</v>
      </c>
      <c r="IR175" t="str">
        <v>OL02842</v>
      </c>
      <c r="IS175" t="str">
        <v>OL02844</v>
      </c>
      <c r="IT175" t="str">
        <v>OL02871</v>
      </c>
      <c r="IU175" t="str">
        <v>OL02887</v>
      </c>
      <c r="IV175" t="str">
        <v>OL03500</v>
      </c>
      <c r="IW175" t="str">
        <v>OL03766</v>
      </c>
      <c r="IX175" t="str">
        <v>OL03868</v>
      </c>
      <c r="IY175" t="str">
        <v>OL03869</v>
      </c>
      <c r="IZ175" t="str">
        <v>OL03870</v>
      </c>
      <c r="JA175" t="str">
        <v>OL03873, DWG# 100448-44</v>
      </c>
      <c r="JB175" t="str">
        <v>OL03949</v>
      </c>
      <c r="JC175" t="str">
        <v xml:space="preserve">OL04043, Section </v>
      </c>
      <c r="JD175" t="str">
        <v xml:space="preserve">OL04044, Section </v>
      </c>
      <c r="JE175" t="str">
        <v>OL04045</v>
      </c>
      <c r="JF175" t="str">
        <v>OL04045, Milled Feature</v>
      </c>
      <c r="JG175" t="str">
        <v>OL04063</v>
      </c>
      <c r="JH175" t="str">
        <v>OL04064</v>
      </c>
      <c r="JI175" t="str">
        <v>OL04065</v>
      </c>
      <c r="JJ175" t="str">
        <v>OL04181</v>
      </c>
      <c r="JK175" t="str">
        <v>OL04218</v>
      </c>
      <c r="JL175" t="str">
        <v>OL04224, See Image</v>
      </c>
      <c r="JM175" t="str">
        <v>OL04374</v>
      </c>
      <c r="JN175" t="str">
        <v>OL04375, Section M-M</v>
      </c>
      <c r="JO175" t="str">
        <v>OL04376, Section M-M</v>
      </c>
      <c r="JP175" t="str">
        <v>OL04443</v>
      </c>
      <c r="JQ175" t="str">
        <v>OL04444</v>
      </c>
      <c r="JR175" t="str">
        <v>OL05000</v>
      </c>
      <c r="JS175" t="str">
        <v>One side of slot</v>
      </c>
      <c r="JT175" t="str">
        <v>Other side of slot</v>
      </c>
      <c r="JU175" t="str">
        <v>Out of center more than .002 = Fail</v>
      </c>
      <c r="JV175" t="str">
        <v>Out of center more than.002 = Fail</v>
      </c>
      <c r="JW175" t="str">
        <v>Overlay OL02713</v>
      </c>
      <c r="JX175" t="str">
        <v>Overlay OL02714</v>
      </c>
      <c r="JY175" t="str">
        <v>Overlay OL02718</v>
      </c>
      <c r="JZ175" t="str">
        <v>Overlay OL03831, Mfg. Tol.</v>
      </c>
      <c r="KA175" t="str">
        <v>Part Without Slots</v>
      </c>
      <c r="KB175" t="str">
        <v>Part Without Slots, See Image</v>
      </c>
      <c r="KC175" t="str">
        <v xml:space="preserve">Pass = .0254 or Less </v>
      </c>
      <c r="KD175" t="str">
        <v>PD MIN = 4.361, PD MAX = 4.456</v>
      </c>
      <c r="KE175" t="str">
        <v>Per Balloon 2 Note</v>
      </c>
      <c r="KF175" t="str">
        <v>Per drawing note(s) 8.</v>
      </c>
      <c r="KG175" t="str">
        <v>Point or Sphere Tip</v>
      </c>
      <c r="KH175" t="str">
        <v>Point Tip</v>
      </c>
      <c r="KI175" t="str">
        <v>R.9 to R1.1 = Pass, See Image</v>
      </c>
      <c r="KJ175" t="str">
        <v>Ram Construction</v>
      </c>
      <c r="KK175" t="str">
        <v>Record Same Pass / Fail All Balloons</v>
      </c>
      <c r="KL175" t="str">
        <v>Ref. Balloon 1</v>
      </c>
      <c r="KM175" t="str">
        <v>Ref. Balloon 12</v>
      </c>
      <c r="KN175" t="str">
        <v>Ref. Balloon 13, 100% AQL</v>
      </c>
      <c r="KO175" t="str">
        <v>Ref. Balloon 2</v>
      </c>
      <c r="KP175" t="str">
        <v>Ref. Balloon 21, 100% AQL</v>
      </c>
      <c r="KQ175" t="str">
        <v>Ref. Balloon 4</v>
      </c>
      <c r="KR175" t="str">
        <v>Ref. Balloon 7</v>
      </c>
      <c r="KS175" t="str">
        <v>Ref. Balloon 8</v>
      </c>
      <c r="KT175" t="str">
        <v>Relieved Pin Gauges 09236 &amp; 09235</v>
      </c>
      <c r="KU175" t="str">
        <v>Rotate Part</v>
      </c>
      <c r="KV175" t="str">
        <v>Rotate Part, See Image</v>
      </c>
      <c r="KW175" t="str">
        <v>Same as Root Radius</v>
      </c>
      <c r="KX175" t="str">
        <v>Section</v>
      </c>
      <c r="KY175" t="str">
        <v>Section B-B</v>
      </c>
      <c r="KZ175" t="str">
        <v>Section B-B, Distance Between Grooves</v>
      </c>
      <c r="LA175" t="str">
        <v>Section C-C</v>
      </c>
      <c r="LB175" t="str">
        <v>Section Part</v>
      </c>
      <c r="LC175" t="str">
        <v>Section Part, Measured from Opposite Face</v>
      </c>
      <c r="LD175" t="str">
        <v>Section, Broachless Blank</v>
      </c>
      <c r="LE175" t="str">
        <v>Section, EXT. Sphere Location.</v>
      </c>
      <c r="LF175" t="str">
        <v>Section, Hex Cham. Ang.</v>
      </c>
      <c r="LG175" t="str">
        <v>Section, Hex Fillet Rad.</v>
      </c>
      <c r="LH175" t="str">
        <v>Section, INT. Feature</v>
      </c>
      <c r="LI175" t="str">
        <v>Section, INT. Sphere Location.</v>
      </c>
      <c r="LJ175" t="str">
        <v>Section, Mfg. Tol.</v>
      </c>
      <c r="LK175" t="str">
        <v>Section, Mfg. Tol., See Image</v>
      </c>
      <c r="LL175" t="str">
        <v>Section, OL00486</v>
      </c>
      <c r="LM175" t="str">
        <v>Section, OL00542</v>
      </c>
      <c r="LN175" t="str">
        <v>Section, OL00543</v>
      </c>
      <c r="LO175" t="str">
        <v>Section, OL00544</v>
      </c>
      <c r="LP175" t="str">
        <v>Section, OL00545</v>
      </c>
      <c r="LQ175" t="str">
        <v>Section, OL00546</v>
      </c>
      <c r="LR175" t="str">
        <v>Section, OL00547</v>
      </c>
      <c r="LS175" t="str">
        <v>Section, OL00555</v>
      </c>
      <c r="LT175" t="str">
        <v>Section, OL00725</v>
      </c>
      <c r="LU175" t="str">
        <v>Section, OL01430</v>
      </c>
      <c r="LV175" t="str">
        <v>Section, OL01434</v>
      </c>
      <c r="LW175" t="str">
        <v>Section, OL01435</v>
      </c>
      <c r="LX175" t="str">
        <v>Section, OL01807</v>
      </c>
      <c r="LY175" t="str">
        <v>Section, OL01830</v>
      </c>
      <c r="LZ175" t="str">
        <v>Section, OL02351</v>
      </c>
      <c r="MA175" t="str">
        <v>Section, OL02519</v>
      </c>
      <c r="MB175" t="str">
        <v>Section, OL02520</v>
      </c>
      <c r="MC175" t="str">
        <v>Section, OL02522</v>
      </c>
      <c r="MD175" t="str">
        <v>Section, OL02540</v>
      </c>
      <c r="ME175" t="str">
        <v>Section, OL02541</v>
      </c>
      <c r="MF175" t="str">
        <v>Section, OL02552</v>
      </c>
      <c r="MG175" t="str">
        <v>Section, OL02553</v>
      </c>
      <c r="MH175" t="str">
        <v>Section, OL02554</v>
      </c>
      <c r="MI175" t="str">
        <v>Section, OL02555</v>
      </c>
      <c r="MJ175" t="str">
        <v>Section, OL02558</v>
      </c>
      <c r="MK175" t="str">
        <v>Section, OL02559</v>
      </c>
      <c r="ML175" t="str">
        <v>Section, OL02560</v>
      </c>
      <c r="MM175" t="str">
        <v>Section, OL02619</v>
      </c>
      <c r="MN175" t="str">
        <v>Section, OL02620</v>
      </c>
      <c r="MO175" t="str">
        <v>Section, OL02621</v>
      </c>
      <c r="MP175" t="str">
        <v>Section, OL02622</v>
      </c>
      <c r="MQ175" t="str">
        <v>Section, OL02623</v>
      </c>
      <c r="MR175" t="str">
        <v>Section, OL02624</v>
      </c>
      <c r="MS175" t="str">
        <v>Section, OL02652</v>
      </c>
      <c r="MT175" t="str">
        <v>Section, OL02680</v>
      </c>
      <c r="MU175" t="str">
        <v>Section, OL02793</v>
      </c>
      <c r="MV175" t="str">
        <v>Section, OL02823</v>
      </c>
      <c r="MW175" t="str">
        <v>Section, OL02843</v>
      </c>
      <c r="MX175" t="str">
        <v>Section, OL03026, Ext.</v>
      </c>
      <c r="MY175" t="str">
        <v>Section, OL03026, Int.</v>
      </c>
      <c r="MZ175" t="str">
        <v>Section, OL03570, DWG# 100448-41</v>
      </c>
      <c r="NA175" t="str">
        <v>Section, OL03781</v>
      </c>
      <c r="NB175" t="str">
        <v>Section, OL03911</v>
      </c>
      <c r="NC175" t="str">
        <v>Section, OL03912</v>
      </c>
      <c r="ND175" t="str">
        <v>Section, OL03928</v>
      </c>
      <c r="NE175" t="str">
        <v>Section, OL03929</v>
      </c>
      <c r="NF175" t="str">
        <v>Section, OL04030</v>
      </c>
      <c r="NG175" t="str">
        <v>Section, OL04037</v>
      </c>
      <c r="NH175" t="str">
        <v>Section, OL04038</v>
      </c>
      <c r="NI175" t="str">
        <v>Section, OL04046</v>
      </c>
      <c r="NJ175" t="str">
        <v>Section, OL04065</v>
      </c>
      <c r="NK175" t="str">
        <v>Section, OL04066</v>
      </c>
      <c r="NL175" t="str">
        <v>Section, OL04067</v>
      </c>
      <c r="NM175" t="str">
        <v>Section, OL04069</v>
      </c>
      <c r="NN175" t="str">
        <v>Section, OL04071</v>
      </c>
      <c r="NO175" t="str">
        <v>Section, OL04173</v>
      </c>
      <c r="NP175" t="str">
        <v>Section, OL04174</v>
      </c>
      <c r="NQ175" t="str">
        <v>Section, OL04214</v>
      </c>
      <c r="NR175" t="str">
        <v>Section, OL04215</v>
      </c>
      <c r="NS175" t="str">
        <v>Section, OL04216</v>
      </c>
      <c r="NT175" t="str">
        <v>Section, OL04217</v>
      </c>
      <c r="NU175" t="str">
        <v>Section, Overlay OL02716</v>
      </c>
      <c r="NV175" t="str">
        <v>Section, Overlay OL02717</v>
      </c>
      <c r="NW175" t="str">
        <v>Section, See Image</v>
      </c>
      <c r="NX175" t="str">
        <v>Section, See Image, DWG# 100448-41</v>
      </c>
      <c r="NY175" t="str">
        <v>Section, Without Sots</v>
      </c>
      <c r="NZ175" t="str">
        <v>See Comments Sheet</v>
      </c>
      <c r="OA175" t="str">
        <v>See Comments Sheet, OL02318</v>
      </c>
      <c r="OB175" t="str">
        <v>See Image</v>
      </c>
      <c r="OC175" t="str">
        <v>See Image, .005 or Less = Pass</v>
      </c>
      <c r="OD175" t="str">
        <v>See Image, Check Near Radius</v>
      </c>
      <c r="OE175" t="str">
        <v>See Image, Constrained</v>
      </c>
      <c r="OF175" t="str">
        <v>See Image, Distance Between Flats</v>
      </c>
      <c r="OG175" t="str">
        <v xml:space="preserve">See Image, Mfg. Tol, Section A-A </v>
      </c>
      <c r="OH175" t="str">
        <v>See image, Mfg. Tol.</v>
      </c>
      <c r="OI175" t="str">
        <v>See Image, Mic. Across Flats</v>
      </c>
      <c r="OJ175" t="str">
        <v>See Image, OL02850</v>
      </c>
      <c r="OK175" t="str">
        <v>See Image, OL02880</v>
      </c>
      <c r="OL175" t="str">
        <v>See Image, OL03926</v>
      </c>
      <c r="OM175" t="str">
        <v>See Image, OL03927</v>
      </c>
      <c r="ON175" t="str">
        <v>See Image, OL04003</v>
      </c>
      <c r="OO175" t="str">
        <v>'See Image, OL04342,  Best Fit Joe Block</v>
      </c>
      <c r="OP175" t="str">
        <v>See Image, OL04342,  Blank</v>
      </c>
      <c r="OQ175" t="str">
        <v>See Image, OL04342, Blank</v>
      </c>
      <c r="OR175" t="str">
        <v>See Image, OL04343, Blank</v>
      </c>
      <c r="OS175" t="str">
        <v>See Image, Pass = .002 or Less</v>
      </c>
      <c r="OT175" t="str">
        <v>See Image, Rcd. MAX</v>
      </c>
      <c r="OU175" t="str">
        <v>See Image, Rcd. MIN</v>
      </c>
      <c r="OV175" t="str">
        <v>See Image, Section</v>
      </c>
      <c r="OW175" t="str">
        <v>See Image, Section A-A</v>
      </c>
      <c r="OX175" t="str">
        <v>See Image, Section B-B</v>
      </c>
      <c r="OY175" t="str">
        <v>See Image, Section B-B, TSC</v>
      </c>
      <c r="OZ175" t="str">
        <v>See Image, Shank Drawing # 18000-XX-XX A</v>
      </c>
      <c r="PA175" t="str">
        <v>Sequencial Laser 01, 120 Per Print</v>
      </c>
      <c r="PB175" t="str">
        <v>Set to .202, Zero on Thread Lead</v>
      </c>
      <c r="PC175" t="str">
        <v>Sharp OK, No Burr</v>
      </c>
      <c r="PD175" t="str">
        <v>Sharp OK, No Raised Edge, See Image</v>
      </c>
      <c r="PE175" t="str">
        <v>Sharp OK, No Raised Edges</v>
      </c>
      <c r="PF175" t="str">
        <v>Sharp okay no raised edge</v>
      </c>
      <c r="PG175" t="str">
        <v>Sharp Okay, No Burr</v>
      </c>
      <c r="PH175" t="str">
        <v>Sharp Okay, No Raised Edge</v>
      </c>
      <c r="PI175" t="str">
        <v>Sharp Okay, No Raised Edges,</v>
      </c>
      <c r="PJ175" t="str">
        <v>Sharp Okay, See Image</v>
      </c>
      <c r="PK175" t="str">
        <v xml:space="preserve">Start of Radius @ .195 </v>
      </c>
      <c r="PL175" t="str">
        <v xml:space="preserve">Start of Radius @ .21 </v>
      </c>
      <c r="PM175" t="str">
        <v xml:space="preserve">T.S.C. </v>
      </c>
      <c r="PN175" t="str">
        <v>Tangent Point</v>
      </c>
      <c r="PO175" t="str">
        <v>Tangent point of R.50</v>
      </c>
      <c r="PP175" t="str">
        <v>Taper Check, Mfg.Tol.</v>
      </c>
      <c r="PQ175" t="str">
        <v>Taper Check, Mfg.Tol., See Image</v>
      </c>
      <c r="PR175" t="str">
        <v>Thrd. Minor Ø</v>
      </c>
      <c r="PS175" t="str">
        <v>Thrd. Relief Ø</v>
      </c>
      <c r="PT175" t="str">
        <v>Threadless Blank</v>
      </c>
      <c r="PU175" t="str">
        <v>Threadless Blank, From Major Ø</v>
      </c>
      <c r="PV175" t="str">
        <v>Threadless Blank, Mfg. Tol.</v>
      </c>
      <c r="PW175" t="str">
        <v>Threadless Blank, Thrd. to Neck Rad.</v>
      </c>
      <c r="PX175" t="str">
        <v>Thredless Blank</v>
      </c>
      <c r="PY175" t="str">
        <v>To center of R.005</v>
      </c>
      <c r="PZ175" t="str">
        <v>Torx Min. Dia.</v>
      </c>
      <c r="QA175" t="str">
        <v>Turn Ø Free of Mill Marks</v>
      </c>
      <c r="QB175" t="str">
        <v>Use (Full) GO Hex</v>
      </c>
      <c r="QC175" t="str">
        <v>Use Balloon 1 FULL Gauge</v>
      </c>
      <c r="QD175" t="str">
        <v>Use Balloon 9 FULL GO</v>
      </c>
      <c r="QE175" t="str">
        <v>Use Best Fit Pin</v>
      </c>
      <c r="QF175" t="str">
        <v>Use Disk Tip</v>
      </c>
      <c r="QG175" t="str">
        <v>Use flat bottomed indicator tip.</v>
      </c>
      <c r="QH175" t="str">
        <v xml:space="preserve">Use Full .093 Go Hex </v>
      </c>
      <c r="QI175" t="str">
        <v xml:space="preserve">Use Full .0930 Go Hex </v>
      </c>
      <c r="QJ175" t="str">
        <v>Use Full .1235 Go Hex</v>
      </c>
      <c r="QK175" t="str">
        <v>Use Gauge K2-98-8019-04, See Image</v>
      </c>
      <c r="QL175" t="str">
        <v>Use large flat indicator tip</v>
      </c>
      <c r="QM175" t="str">
        <v>Use Pins.3330/.3350, See Image MAX NO-GO</v>
      </c>
      <c r="QN175" t="str">
        <v>Use Pointed Drop Indicator Tip</v>
      </c>
      <c r="QO175" t="str">
        <v>V-Block</v>
      </c>
      <c r="QP175" t="str">
        <v>V-Block,  AMB for 13</v>
      </c>
      <c r="QQ175" t="str">
        <v>V-Block,  Hex Cham. Dia.</v>
      </c>
      <c r="QR175" t="str">
        <v>V-Block, Hex Depth</v>
      </c>
      <c r="QS175" t="str">
        <v>VBU Gauge</v>
      </c>
      <c r="QT175" t="str">
        <v>Visibally smaller than HEX=Pass</v>
      </c>
      <c r="QU175" t="str">
        <v>Visual Per Drawing</v>
      </c>
      <c r="QV175" t="str">
        <v>Whirl Blank</v>
      </c>
      <c r="QW175" t="str">
        <v xml:space="preserve">Whirl Blank </v>
      </c>
      <c r="QX175" t="str">
        <v>Whirl Blank, Neck Rad. End to Head CL</v>
      </c>
      <c r="QY175" t="str">
        <v>Whirl Blank, Nose Start Dia.</v>
      </c>
      <c r="QZ175" t="str">
        <v>Whirl Blank, Nose Start Dist.</v>
      </c>
      <c r="RA175" t="str">
        <v>Whirl Blank, Thrd. Minor</v>
      </c>
      <c r="RB175" t="str">
        <v>Whirl Blank, Thrd. Pullout Dia.</v>
      </c>
      <c r="RC175" t="str">
        <v>Whole Part, Removal is at Assy. Level</v>
      </c>
      <c r="RD175" t="str">
        <v>Wide Area</v>
      </c>
      <c r="RE175" t="str">
        <v>Zero on End of Go Gauge</v>
      </c>
    </row>
    <row r="176" spans="1:473">
      <c r="A176" t="s">
        <v>811</v>
      </c>
      <c r="C176" t="str" cm="1">
        <f t="array" ref="C176:RE176">TRANSPOSE(_xlfn._xlws.SORT(_xlfn._xlws.FILTER($A$2:$A$600,ISNUMBER(SEARCH('PartLib Table'!M193,$A$2:$A$600)),"not found")))</f>
        <v xml:space="preserve"> 'C', Whirl Blank</v>
      </c>
      <c r="D176" t="str">
        <v xml:space="preserve"> See Image, Constrained</v>
      </c>
      <c r="E176" t="str">
        <v>(.04 to .12 range = Pass)</v>
      </c>
      <c r="F176" t="str">
        <v>(.042 FULL) Go Pin Seat Fully</v>
      </c>
      <c r="G176" t="str">
        <v>(B), Mfg. Tol.</v>
      </c>
      <c r="H176" t="str">
        <v>(B), O.A.L.</v>
      </c>
      <c r="I176" t="str">
        <v>.001 or less =Pass</v>
      </c>
      <c r="J176" t="str">
        <v>.001 or less out of center = Pass</v>
      </c>
      <c r="K176" t="str">
        <v>.002 or Less = Pass</v>
      </c>
      <c r="L176" t="str">
        <v>.002 or Less out of center = Pass</v>
      </c>
      <c r="M176" t="str">
        <v>.005 to .015 = Pass</v>
      </c>
      <c r="N176" t="str">
        <v>.0125 Mean, Section</v>
      </c>
      <c r="O176" t="str">
        <v>.025 or Less in X &amp; Y=Pass</v>
      </c>
      <c r="P176" t="str">
        <v>.038 Mean</v>
      </c>
      <c r="Q176" t="str">
        <v>.063 MM = .0024 IN, See Image</v>
      </c>
      <c r="R176" t="str">
        <v>.063MM = .0024"</v>
      </c>
      <c r="S176" t="str">
        <v>.243 NO-GO, Unconstrained, Must Not Start</v>
      </c>
      <c r="T176" t="str">
        <v>@ Back Face &amp; ID, No Raised Edge</v>
      </c>
      <c r="U176" t="str">
        <v>@ Back Face &amp; OD, No Raised Edge</v>
      </c>
      <c r="V176" t="str">
        <v>@ ID &amp; FACE</v>
      </c>
      <c r="W176" t="str">
        <v>@ OD &amp; BACK FACE</v>
      </c>
      <c r="X176" t="str">
        <v>@ OD &amp; FACE</v>
      </c>
      <c r="Y176" t="str">
        <v>Across from slot</v>
      </c>
      <c r="Z176" t="str">
        <v>All Edge Breaks</v>
      </c>
      <c r="AA176" t="str">
        <v>Attached to bar stock</v>
      </c>
      <c r="AB176" t="str">
        <v xml:space="preserve">Back Turn Fillet Rad. </v>
      </c>
      <c r="AC176" t="str">
        <v>Balloon 1 (DWG FRM0105 Page 2, NV-27)</v>
      </c>
      <c r="AD176" t="str">
        <v>Balloon 1 (DWG FRM0105, NV-30)</v>
      </c>
      <c r="AE176" t="str">
        <v>Balloon 1 (P# 9890002-20) OL00429/A</v>
      </c>
      <c r="AF176" t="str">
        <v>Balloon 1, DWG#FRM0105</v>
      </c>
      <c r="AG176" t="str">
        <v>Balloon 11, See Image</v>
      </c>
      <c r="AH176" t="str">
        <v xml:space="preserve">Balloon 2 (DWG FRM0105 Page 2, NV-27) </v>
      </c>
      <c r="AI176" t="str">
        <v>Balloon 2 (DWG FRM0105, NV-30)</v>
      </c>
      <c r="AJ176" t="str">
        <v>Balloon 2 (P# 9890002-20)</v>
      </c>
      <c r="AK176" t="str">
        <v>Balloon 2, DWG#FRM0105</v>
      </c>
      <c r="AL176" t="str">
        <v>Balloon 2, DWG#FRM0105, See Image</v>
      </c>
      <c r="AM176" t="str">
        <v>Balloon 3 (DWG FRM0105, NV-30 Minor)</v>
      </c>
      <c r="AN176" t="str">
        <v>Balloon 3 (DWG FRM0105, NV-30)</v>
      </c>
      <c r="AO176" t="str">
        <v>Balloon 3 (P# 9890002-20)</v>
      </c>
      <c r="AP176" t="str">
        <v>Balloon 4</v>
      </c>
      <c r="AQ176" t="str">
        <v>Balloon 4 (P# 9890002-20)</v>
      </c>
      <c r="AR176" t="str">
        <v>Below Middle Band</v>
      </c>
      <c r="AS176" t="str">
        <v>Best Fit Pin, .003 or Less =Pass</v>
      </c>
      <c r="AT176" t="str">
        <v>Blank</v>
      </c>
      <c r="AU176" t="str">
        <v>Blank Turn Maj.</v>
      </c>
      <c r="AV176" t="str">
        <v>Blank Turn Maj. Mill Flt., OL4172</v>
      </c>
      <c r="AW176" t="str">
        <v>Blank Without .010 Slots</v>
      </c>
      <c r="AX176" t="str">
        <v>Blank Without .010 Slots, Section</v>
      </c>
      <c r="AY176" t="str">
        <v>Blank without thread</v>
      </c>
      <c r="AZ176" t="str">
        <v xml:space="preserve">Blank, Center of V Grv. </v>
      </c>
      <c r="BA176" t="str">
        <v>Blank, Check R adjacent Balloon 17</v>
      </c>
      <c r="BB176" t="str">
        <v>Blank, EXT. Feature</v>
      </c>
      <c r="BC176" t="str">
        <v>Blank, See Image, OL04335</v>
      </c>
      <c r="BD176" t="str">
        <v>Blank, See Image, OL04336</v>
      </c>
      <c r="BE176" t="str">
        <v xml:space="preserve">Blank, Thrd. </v>
      </c>
      <c r="BF176" t="str">
        <v>Blank, Turn Tip</v>
      </c>
      <c r="BG176" t="str">
        <v>Blank, Without Thrd.</v>
      </c>
      <c r="BH176" t="str">
        <v>Blank, Without Thread</v>
      </c>
      <c r="BI176" t="str">
        <v xml:space="preserve">Blunt Start Blend to Minor </v>
      </c>
      <c r="BJ176" t="str">
        <v>Calc., Use Go HEX</v>
      </c>
      <c r="BK176" t="str">
        <v>Can't dig into OD</v>
      </c>
      <c r="BL176" t="str">
        <v>Carbide Gauge</v>
      </c>
      <c r="BM176" t="str">
        <v xml:space="preserve">Center of V Grv. </v>
      </c>
      <c r="BN176" t="str">
        <v>Centered Less than .03 = Pass</v>
      </c>
      <c r="BO176" t="str">
        <v>Centered within .0005 or Less = Pass</v>
      </c>
      <c r="BP176" t="str">
        <v>Centered within .001 or Less = Pass</v>
      </c>
      <c r="BQ176" t="str">
        <v>Centered within .0254 or Less = Pass</v>
      </c>
      <c r="BR176" t="str">
        <v>Check close to Rod Slot</v>
      </c>
      <c r="BS176" t="str">
        <v>Check every other hole</v>
      </c>
      <c r="BT176" t="str">
        <v>Check Go over full length of slot.</v>
      </c>
      <c r="BU176" t="str">
        <v>Check Near Closed End</v>
      </c>
      <c r="BV176" t="str">
        <v>Check per Print View, Away from Rod Slot</v>
      </c>
      <c r="BW176" t="str">
        <v>Check to Balloon 30 Go Pin</v>
      </c>
      <c r="BX176" t="str">
        <v>Check with .2705 SET Pin Inside Part</v>
      </c>
      <c r="BY176" t="str">
        <v>Check with Hex Up</v>
      </c>
      <c r="BZ176" t="str">
        <v>CMM Blank</v>
      </c>
      <c r="CA176" t="str">
        <v>Confirm Full Radius</v>
      </c>
      <c r="CB176" t="str">
        <v>Constrained in fixture</v>
      </c>
      <c r="CC176" t="str">
        <v>Constrained with Ring</v>
      </c>
      <c r="CD176" t="str">
        <v>Constrained, See Image</v>
      </c>
      <c r="CE176" t="str">
        <v>Dim. "A"</v>
      </c>
      <c r="CF176" t="str">
        <v>Dim. "B"</v>
      </c>
      <c r="CG176" t="str">
        <v>Dim. "C"</v>
      </c>
      <c r="CH176" t="str">
        <v>Dim. "D", Whirl Blank</v>
      </c>
      <c r="CI176" t="str">
        <v>Dim. "G"</v>
      </c>
      <c r="CJ176" t="str">
        <v>Dim. E, Blank Turn Maj. &amp;  Mill Flt</v>
      </c>
      <c r="CK176" t="str">
        <v>Dim. E, Blank Turn Maj.&amp;  Mill Flt</v>
      </c>
      <c r="CL176" t="str">
        <v>Dim. H, Whirl Blank</v>
      </c>
      <c r="CM176" t="str">
        <v>Dim. J, 'Blank Turn Maj. &amp; Whirl Blank</v>
      </c>
      <c r="CN176" t="str">
        <v>Disk Drop Indicator Tip</v>
      </c>
      <c r="CO176" t="str">
        <v>DWG 100448-15, Balloon F_1</v>
      </c>
      <c r="CP176" t="str">
        <v>DWG 100448-15, OL02571</v>
      </c>
      <c r="CQ176" t="str">
        <v>DWG 100448-41</v>
      </c>
      <c r="CR176" t="str">
        <v>DWG 9890040, (10E),Section Part, OL01139</v>
      </c>
      <c r="CS176" t="str">
        <v>DWG 9890040, (10E),Section, OL01139</v>
      </c>
      <c r="CT176" t="str">
        <v>DWG 9890040, (11E)</v>
      </c>
      <c r="CU176" t="str">
        <v>DWG 9890040, (11E), Pins with Flats</v>
      </c>
      <c r="CV176" t="str">
        <v>DWG 9890040, (12E),  Pass=.002 or less</v>
      </c>
      <c r="CW176" t="str">
        <v>DWG 9890040, (12E), See Image</v>
      </c>
      <c r="CX176" t="str">
        <v>DWG 9890040, (1E), OL01431</v>
      </c>
      <c r="CY176" t="str">
        <v>DWG 9890040, (1E), OL01432</v>
      </c>
      <c r="CZ176" t="str">
        <v>DWG 9890040, (2E), OL01432</v>
      </c>
      <c r="DA176" t="str">
        <v>DWG 9890040, (3E)</v>
      </c>
      <c r="DB176" t="str">
        <v>DWG 9890040, (4E)</v>
      </c>
      <c r="DC176" t="str">
        <v>DWG 9890040, (5E), OL02336</v>
      </c>
      <c r="DD176" t="str">
        <v>DWG 9890040, (6E)</v>
      </c>
      <c r="DE176" t="str">
        <v>DWG 9890040, (7E)</v>
      </c>
      <c r="DF176" t="str">
        <v>DWG 9890040, (8E), OL01433</v>
      </c>
      <c r="DG176" t="str">
        <v>DWG 9890040, (8E), OL01433, Section</v>
      </c>
      <c r="DH176" t="str">
        <v>DWG 9890040, (9E), Close to Rod Slot</v>
      </c>
      <c r="DI176" t="str">
        <v>DWG 9890040, (9E),Close to Rod Slot</v>
      </c>
      <c r="DJ176" t="str">
        <v>DWG FRM0105 PAGE 2</v>
      </c>
      <c r="DK176" t="str">
        <v>DWG# 100448-41</v>
      </c>
      <c r="DL176" t="str">
        <v>DWG# 100448-44</v>
      </c>
      <c r="DM176" t="str">
        <v>DWG# 9890003  (1), Section OL00436/A</v>
      </c>
      <c r="DN176" t="str">
        <v>DWG# 9890003 (3), Ring Gauge Constrained</v>
      </c>
      <c r="DO176" t="str">
        <v>DWG# 9890003 (4), Section</v>
      </c>
      <c r="DP176" t="str">
        <v>DWG#100448-26, Balloon 1K, OL02350</v>
      </c>
      <c r="DQ176" t="str">
        <v>DWG#100448-26, Balloon 2K, OL02350</v>
      </c>
      <c r="DR176" t="str">
        <v>DWG#100448-26, Balloon 3K, OL02363</v>
      </c>
      <c r="DS176" t="str">
        <v>DWG#100448-26, Balloon 4K</v>
      </c>
      <c r="DT176" t="str">
        <v>DWG#100448-26, Balloon 5K, Section</v>
      </c>
      <c r="DU176" t="str">
        <v>DWG#100448-26, Balloon 6K</v>
      </c>
      <c r="DV176" t="str">
        <v>DWG#100448-26, Balloon 7K, Section</v>
      </c>
      <c r="DW176" t="str">
        <v>DWG#100448-26, Mfg. Tol.</v>
      </c>
      <c r="DX176" t="str">
        <v>DWG#9890003 (2) Ring Gauge Constrained</v>
      </c>
      <c r="DY176" t="str">
        <v>DWG#9890044</v>
      </c>
      <c r="DZ176" t="str">
        <v>DWG#9890044 .1985 to .2005=Pass</v>
      </c>
      <c r="EA176" t="str">
        <v>DWG#9890044 Overlay OL02441</v>
      </c>
      <c r="EB176" t="str">
        <v>DWG#9890044, OL02441</v>
      </c>
      <c r="EC176" t="str">
        <v>DWG#FRM0105</v>
      </c>
      <c r="ED176" t="str">
        <v>EXT.</v>
      </c>
      <c r="EE176" t="str">
        <v>EXT. Section, OL02460</v>
      </c>
      <c r="EF176" t="str">
        <v>EXT., OL04223</v>
      </c>
      <c r="EG176" t="str">
        <v>Flat Drop Indicator Tip</v>
      </c>
      <c r="EH176" t="str">
        <v>Full Go Pin, No Light, at Radius</v>
      </c>
      <c r="EI176" t="str">
        <v>Function Check</v>
      </c>
      <c r="EJ176" t="str">
        <v>GO Function Gauge</v>
      </c>
      <c r="EK176" t="str">
        <v>Go Gauge for Balloon 1 &amp; 4</v>
      </c>
      <c r="EL176" t="str">
        <v>Go Pin must pass through</v>
      </c>
      <c r="EM176" t="str">
        <v>Greater than .005 = Fail, Section</v>
      </c>
      <c r="EN176" t="str">
        <v>Greater than .025 out of center = Fail</v>
      </c>
      <c r="EO176" t="str">
        <v>Greater than 2.6 = Pass</v>
      </c>
      <c r="EP176" t="str">
        <v>Green = Pass, Red = Fail</v>
      </c>
      <c r="EQ176" t="str">
        <v>Hex Depth</v>
      </c>
      <c r="ER176" t="str">
        <v>Hex Minor</v>
      </c>
      <c r="ES176" t="str">
        <v>Hole Dia.</v>
      </c>
      <c r="ET176" t="str">
        <v>Hook or Disk Tip</v>
      </c>
      <c r="EU176" t="str">
        <v>ID Sphere Finish</v>
      </c>
      <c r="EV176" t="str">
        <v>ID/OD Both Sides, Diff. .002 or less = Pass</v>
      </c>
      <c r="EW176" t="str">
        <v>If Looks Big, Section</v>
      </c>
      <c r="EX176" t="str">
        <v>If Looks Small, Section</v>
      </c>
      <c r="EY176" t="str">
        <v>Insp. Close to Break Away, Mfg.Tol.</v>
      </c>
      <c r="EZ176" t="str">
        <v>INT.</v>
      </c>
      <c r="FA176" t="str">
        <v>INT. Section, OL02460</v>
      </c>
      <c r="FB176" t="str">
        <v>INT., OL04223</v>
      </c>
      <c r="FC176" t="str">
        <v>Intersect. of 7.7 &amp; R0.10</v>
      </c>
      <c r="FD176" t="str">
        <v>Intersect. of 8.79 and R.25 MAX</v>
      </c>
      <c r="FE176" t="str">
        <v>Keep Ind. Tip away from corner</v>
      </c>
      <c r="FF176" t="str">
        <v>L31</v>
      </c>
      <c r="FG176" t="str">
        <v>Laser Mark</v>
      </c>
      <c r="FH176" t="str">
        <v>LASER PER NOTE 4</v>
      </c>
      <c r="FI176" t="str">
        <v>LASER PER NOTE 4, Final Check 1 only</v>
      </c>
      <c r="FJ176" t="str">
        <v>Less than .002 out of center = Pass</v>
      </c>
      <c r="FK176" t="str">
        <v>Less than 2.75 = Pass, Section</v>
      </c>
      <c r="FL176" t="str">
        <v>List as pin. Not Calibrated</v>
      </c>
      <c r="FM176" t="str">
        <v>M9 X 1.25 BUTT See Comment Image</v>
      </c>
      <c r="FN176" t="str">
        <v>Manual Section</v>
      </c>
      <c r="FO176" t="str">
        <v>Max Deep .241 NO-GO =.42</v>
      </c>
      <c r="FP176" t="str">
        <v>MAX Depth of (Note 7) .241 NO-GO Pin</v>
      </c>
      <c r="FQ176" t="str">
        <v>Measure from Blue Line, See Image</v>
      </c>
      <c r="FR176" t="str">
        <v>Measure Width of Blue Area, See Image</v>
      </c>
      <c r="FS176" t="str">
        <v>Mfg. Tol</v>
      </c>
      <c r="FT176" t="str">
        <v>Mfg. Tol, See Image</v>
      </c>
      <c r="FU176" t="str">
        <v>Mfg. Tol.</v>
      </c>
      <c r="FV176" t="str">
        <v>Mfg. Tol. "A"</v>
      </c>
      <c r="FW176" t="str">
        <v>Mfg. Tol. (Zero on Gauge Full Dia. Lead)</v>
      </c>
      <c r="FX176" t="str">
        <v>Mfg. Tol. Balloon 11, See Image</v>
      </c>
      <c r="FY176" t="str">
        <v>Mfg. Tol. Balloon 4</v>
      </c>
      <c r="FZ176" t="str">
        <v>Mfg. Tol. Balloon 7</v>
      </c>
      <c r="GA176" t="str">
        <v xml:space="preserve">Mfg. Tol. C-Bore Face (Ballo 28) </v>
      </c>
      <c r="GB176" t="str">
        <v>Mfg. Tol. Section</v>
      </c>
      <c r="GC176" t="str">
        <v>Mfg. Tol. See Image</v>
      </c>
      <c r="GD176" t="str">
        <v>Mfg. Tol., 3 Places, Record MAX</v>
      </c>
      <c r="GE176" t="str">
        <v>Mfg. Tol., Balloon 11</v>
      </c>
      <c r="GF176" t="str">
        <v>Mfg. Tol., Balloon 7</v>
      </c>
      <c r="GG176" t="str">
        <v>Mfg. Tol., Blank</v>
      </c>
      <c r="GH176" t="str">
        <v>Mfg. Tol., Blank, Balloon 12</v>
      </c>
      <c r="GI176" t="str">
        <v>Mfg. Tol., Blend to SØ.320</v>
      </c>
      <c r="GJ176" t="str">
        <v>Mfg. Tol., Calculation</v>
      </c>
      <c r="GK176" t="str">
        <v>Mfg. Tol., For Mill Fixture</v>
      </c>
      <c r="GL176" t="str">
        <v>Mfg. Tol., L32</v>
      </c>
      <c r="GM176" t="str">
        <v>Mfg. Tol., L33</v>
      </c>
      <c r="GN176" t="str">
        <v>Mfg. Tol., No Tool Marks</v>
      </c>
      <c r="GO176" t="str">
        <v>Mfg. Tol., OL03361</v>
      </c>
      <c r="GP176" t="str">
        <v>Mfg. Tol., Record off center value</v>
      </c>
      <c r="GQ176" t="str">
        <v>Mfg. Tol., Same 3 Places, Record MIN</v>
      </c>
      <c r="GR176" t="str">
        <v>Mfg. Tol., Section</v>
      </c>
      <c r="GS176" t="str">
        <v>Mfg. Tol., Section B-B</v>
      </c>
      <c r="GT176" t="str">
        <v>Mfg. Tol., Section, OL03361</v>
      </c>
      <c r="GU176" t="str">
        <v>Mfg. Tol., Section, Per Note 2</v>
      </c>
      <c r="GV176" t="str">
        <v>Mfg. Tol., See Image</v>
      </c>
      <c r="GW176" t="str">
        <v>Mfg. Tol., See Image, Bore in Blue</v>
      </c>
      <c r="GX176" t="str">
        <v>Mfg. Tol., See Image, Hook Tip</v>
      </c>
      <c r="GY176" t="str">
        <v>Mfg. Tol., Sharp Okay No Burr</v>
      </c>
      <c r="GZ176" t="str">
        <v>Mfg. Tol., Threadless Blank</v>
      </c>
      <c r="HA176" t="str">
        <v>Mfg.Tol.</v>
      </c>
      <c r="HB176" t="str">
        <v>Mgf. To., T.S.C.</v>
      </c>
      <c r="HC176" t="str">
        <v>Milled Feature</v>
      </c>
      <c r="HD176" t="str">
        <v>Milled Feature, OL04045</v>
      </c>
      <c r="HE176" t="str">
        <v>More than .0005 out of center = Fail</v>
      </c>
      <c r="HF176" t="str">
        <v>Must Pass Through</v>
      </c>
      <c r="HG176" t="str">
        <v>Must pass through gauge</v>
      </c>
      <c r="HH176" t="str">
        <v>Must Pass Through Go Gauge</v>
      </c>
      <c r="HI176" t="str">
        <v>Must Pass, See Image.</v>
      </c>
      <c r="HJ176" t="str">
        <v>NA</v>
      </c>
      <c r="HK176" t="str">
        <v>Narrow Area</v>
      </c>
      <c r="HL176" t="str">
        <v>Near Balloon 21</v>
      </c>
      <c r="HM176" t="str">
        <v>Near Datum B</v>
      </c>
      <c r="HN176" t="str">
        <v>Neck Dia.</v>
      </c>
      <c r="HO176" t="str">
        <v>Neck to Head Rad.</v>
      </c>
      <c r="HP176" t="str">
        <v>No Copper Deposits Allowed</v>
      </c>
      <c r="HQ176" t="str">
        <v>No Section</v>
      </c>
      <c r="HR176" t="str">
        <v>No Section, .01 to .014 = Pass</v>
      </c>
      <c r="HS176" t="str">
        <v>No Section, Rotate Part</v>
      </c>
      <c r="HT176" t="str">
        <v>No Section, See Image</v>
      </c>
      <c r="HU176" t="str">
        <v>No Slot, Section B-B</v>
      </c>
      <c r="HV176" t="str">
        <v>No visual step = Pass</v>
      </c>
      <c r="HW176" t="str">
        <v>Not to exceed .95 Deep</v>
      </c>
      <c r="HX176" t="str">
        <v>Note 1</v>
      </c>
      <c r="HY176" t="str">
        <v>OL00333/A</v>
      </c>
      <c r="HZ176" t="str">
        <v>OL00519</v>
      </c>
      <c r="IA176" t="str">
        <v>OL00520</v>
      </c>
      <c r="IB176" t="str">
        <v>OL00529</v>
      </c>
      <c r="IC176" t="str">
        <v>OL00542</v>
      </c>
      <c r="ID176" t="str">
        <v>OL00724</v>
      </c>
      <c r="IE176" t="str">
        <v>OL01250</v>
      </c>
      <c r="IF176" t="str">
        <v>OL01869, Threadless Blank</v>
      </c>
      <c r="IG176" t="str">
        <v>OL01870, Section</v>
      </c>
      <c r="IH176" t="str">
        <v>OL02255</v>
      </c>
      <c r="II176" t="str">
        <v>OL02255, Mfg. Tol.</v>
      </c>
      <c r="IJ176" t="str">
        <v>OL02302</v>
      </c>
      <c r="IK176" t="str">
        <v xml:space="preserve">OL02318  needed per image instructions </v>
      </c>
      <c r="IL176" t="str">
        <v>OL02556</v>
      </c>
      <c r="IM176" t="str">
        <v>OL02557</v>
      </c>
      <c r="IN176" t="str">
        <v>OL02567</v>
      </c>
      <c r="IO176" t="str">
        <v>OL02653</v>
      </c>
      <c r="IP176" t="str">
        <v>OL02718</v>
      </c>
      <c r="IQ176" t="str">
        <v>OL02841</v>
      </c>
      <c r="IR176" t="str">
        <v>OL02842</v>
      </c>
      <c r="IS176" t="str">
        <v>OL02844</v>
      </c>
      <c r="IT176" t="str">
        <v>OL02871</v>
      </c>
      <c r="IU176" t="str">
        <v>OL02887</v>
      </c>
      <c r="IV176" t="str">
        <v>OL03500</v>
      </c>
      <c r="IW176" t="str">
        <v>OL03766</v>
      </c>
      <c r="IX176" t="str">
        <v>OL03868</v>
      </c>
      <c r="IY176" t="str">
        <v>OL03869</v>
      </c>
      <c r="IZ176" t="str">
        <v>OL03870</v>
      </c>
      <c r="JA176" t="str">
        <v>OL03873, DWG# 100448-44</v>
      </c>
      <c r="JB176" t="str">
        <v>OL03949</v>
      </c>
      <c r="JC176" t="str">
        <v xml:space="preserve">OL04043, Section </v>
      </c>
      <c r="JD176" t="str">
        <v xml:space="preserve">OL04044, Section </v>
      </c>
      <c r="JE176" t="str">
        <v>OL04045</v>
      </c>
      <c r="JF176" t="str">
        <v>OL04045, Milled Feature</v>
      </c>
      <c r="JG176" t="str">
        <v>OL04063</v>
      </c>
      <c r="JH176" t="str">
        <v>OL04064</v>
      </c>
      <c r="JI176" t="str">
        <v>OL04065</v>
      </c>
      <c r="JJ176" t="str">
        <v>OL04181</v>
      </c>
      <c r="JK176" t="str">
        <v>OL04218</v>
      </c>
      <c r="JL176" t="str">
        <v>OL04224, See Image</v>
      </c>
      <c r="JM176" t="str">
        <v>OL04374</v>
      </c>
      <c r="JN176" t="str">
        <v>OL04375, Section M-M</v>
      </c>
      <c r="JO176" t="str">
        <v>OL04376, Section M-M</v>
      </c>
      <c r="JP176" t="str">
        <v>OL04443</v>
      </c>
      <c r="JQ176" t="str">
        <v>OL04444</v>
      </c>
      <c r="JR176" t="str">
        <v>OL05000</v>
      </c>
      <c r="JS176" t="str">
        <v>One side of slot</v>
      </c>
      <c r="JT176" t="str">
        <v>Other side of slot</v>
      </c>
      <c r="JU176" t="str">
        <v>Out of center more than .002 = Fail</v>
      </c>
      <c r="JV176" t="str">
        <v>Out of center more than.002 = Fail</v>
      </c>
      <c r="JW176" t="str">
        <v>Overlay OL02713</v>
      </c>
      <c r="JX176" t="str">
        <v>Overlay OL02714</v>
      </c>
      <c r="JY176" t="str">
        <v>Overlay OL02718</v>
      </c>
      <c r="JZ176" t="str">
        <v>Overlay OL03831, Mfg. Tol.</v>
      </c>
      <c r="KA176" t="str">
        <v>Part Without Slots</v>
      </c>
      <c r="KB176" t="str">
        <v>Part Without Slots, See Image</v>
      </c>
      <c r="KC176" t="str">
        <v xml:space="preserve">Pass = .0254 or Less </v>
      </c>
      <c r="KD176" t="str">
        <v>PD MIN = 4.361, PD MAX = 4.456</v>
      </c>
      <c r="KE176" t="str">
        <v>Per Balloon 2 Note</v>
      </c>
      <c r="KF176" t="str">
        <v>Per drawing note(s) 8.</v>
      </c>
      <c r="KG176" t="str">
        <v>Point or Sphere Tip</v>
      </c>
      <c r="KH176" t="str">
        <v>Point Tip</v>
      </c>
      <c r="KI176" t="str">
        <v>R.9 to R1.1 = Pass, See Image</v>
      </c>
      <c r="KJ176" t="str">
        <v>Ram Construction</v>
      </c>
      <c r="KK176" t="str">
        <v>Record Same Pass / Fail All Balloons</v>
      </c>
      <c r="KL176" t="str">
        <v>Ref. Balloon 1</v>
      </c>
      <c r="KM176" t="str">
        <v>Ref. Balloon 12</v>
      </c>
      <c r="KN176" t="str">
        <v>Ref. Balloon 13, 100% AQL</v>
      </c>
      <c r="KO176" t="str">
        <v>Ref. Balloon 2</v>
      </c>
      <c r="KP176" t="str">
        <v>Ref. Balloon 21, 100% AQL</v>
      </c>
      <c r="KQ176" t="str">
        <v>Ref. Balloon 4</v>
      </c>
      <c r="KR176" t="str">
        <v>Ref. Balloon 7</v>
      </c>
      <c r="KS176" t="str">
        <v>Ref. Balloon 8</v>
      </c>
      <c r="KT176" t="str">
        <v>Relieved Pin Gauges 09236 &amp; 09235</v>
      </c>
      <c r="KU176" t="str">
        <v>Rotate Part</v>
      </c>
      <c r="KV176" t="str">
        <v>Rotate Part, See Image</v>
      </c>
      <c r="KW176" t="str">
        <v>Same as Root Radius</v>
      </c>
      <c r="KX176" t="str">
        <v>Section</v>
      </c>
      <c r="KY176" t="str">
        <v>Section B-B</v>
      </c>
      <c r="KZ176" t="str">
        <v>Section B-B, Distance Between Grooves</v>
      </c>
      <c r="LA176" t="str">
        <v>Section C-C</v>
      </c>
      <c r="LB176" t="str">
        <v>Section Part</v>
      </c>
      <c r="LC176" t="str">
        <v>Section Part, Measured from Opposite Face</v>
      </c>
      <c r="LD176" t="str">
        <v>Section, Broachless Blank</v>
      </c>
      <c r="LE176" t="str">
        <v>Section, EXT. Sphere Location.</v>
      </c>
      <c r="LF176" t="str">
        <v>Section, Hex Cham. Ang.</v>
      </c>
      <c r="LG176" t="str">
        <v>Section, Hex Fillet Rad.</v>
      </c>
      <c r="LH176" t="str">
        <v>Section, INT. Feature</v>
      </c>
      <c r="LI176" t="str">
        <v>Section, INT. Sphere Location.</v>
      </c>
      <c r="LJ176" t="str">
        <v>Section, Mfg. Tol.</v>
      </c>
      <c r="LK176" t="str">
        <v>Section, Mfg. Tol., See Image</v>
      </c>
      <c r="LL176" t="str">
        <v>Section, OL00486</v>
      </c>
      <c r="LM176" t="str">
        <v>Section, OL00542</v>
      </c>
      <c r="LN176" t="str">
        <v>Section, OL00543</v>
      </c>
      <c r="LO176" t="str">
        <v>Section, OL00544</v>
      </c>
      <c r="LP176" t="str">
        <v>Section, OL00545</v>
      </c>
      <c r="LQ176" t="str">
        <v>Section, OL00546</v>
      </c>
      <c r="LR176" t="str">
        <v>Section, OL00547</v>
      </c>
      <c r="LS176" t="str">
        <v>Section, OL00555</v>
      </c>
      <c r="LT176" t="str">
        <v>Section, OL00725</v>
      </c>
      <c r="LU176" t="str">
        <v>Section, OL01430</v>
      </c>
      <c r="LV176" t="str">
        <v>Section, OL01434</v>
      </c>
      <c r="LW176" t="str">
        <v>Section, OL01435</v>
      </c>
      <c r="LX176" t="str">
        <v>Section, OL01807</v>
      </c>
      <c r="LY176" t="str">
        <v>Section, OL01830</v>
      </c>
      <c r="LZ176" t="str">
        <v>Section, OL02351</v>
      </c>
      <c r="MA176" t="str">
        <v>Section, OL02519</v>
      </c>
      <c r="MB176" t="str">
        <v>Section, OL02520</v>
      </c>
      <c r="MC176" t="str">
        <v>Section, OL02522</v>
      </c>
      <c r="MD176" t="str">
        <v>Section, OL02540</v>
      </c>
      <c r="ME176" t="str">
        <v>Section, OL02541</v>
      </c>
      <c r="MF176" t="str">
        <v>Section, OL02552</v>
      </c>
      <c r="MG176" t="str">
        <v>Section, OL02553</v>
      </c>
      <c r="MH176" t="str">
        <v>Section, OL02554</v>
      </c>
      <c r="MI176" t="str">
        <v>Section, OL02555</v>
      </c>
      <c r="MJ176" t="str">
        <v>Section, OL02558</v>
      </c>
      <c r="MK176" t="str">
        <v>Section, OL02559</v>
      </c>
      <c r="ML176" t="str">
        <v>Section, OL02560</v>
      </c>
      <c r="MM176" t="str">
        <v>Section, OL02619</v>
      </c>
      <c r="MN176" t="str">
        <v>Section, OL02620</v>
      </c>
      <c r="MO176" t="str">
        <v>Section, OL02621</v>
      </c>
      <c r="MP176" t="str">
        <v>Section, OL02622</v>
      </c>
      <c r="MQ176" t="str">
        <v>Section, OL02623</v>
      </c>
      <c r="MR176" t="str">
        <v>Section, OL02624</v>
      </c>
      <c r="MS176" t="str">
        <v>Section, OL02652</v>
      </c>
      <c r="MT176" t="str">
        <v>Section, OL02680</v>
      </c>
      <c r="MU176" t="str">
        <v>Section, OL02793</v>
      </c>
      <c r="MV176" t="str">
        <v>Section, OL02823</v>
      </c>
      <c r="MW176" t="str">
        <v>Section, OL02843</v>
      </c>
      <c r="MX176" t="str">
        <v>Section, OL03026, Ext.</v>
      </c>
      <c r="MY176" t="str">
        <v>Section, OL03026, Int.</v>
      </c>
      <c r="MZ176" t="str">
        <v>Section, OL03570, DWG# 100448-41</v>
      </c>
      <c r="NA176" t="str">
        <v>Section, OL03781</v>
      </c>
      <c r="NB176" t="str">
        <v>Section, OL03911</v>
      </c>
      <c r="NC176" t="str">
        <v>Section, OL03912</v>
      </c>
      <c r="ND176" t="str">
        <v>Section, OL03928</v>
      </c>
      <c r="NE176" t="str">
        <v>Section, OL03929</v>
      </c>
      <c r="NF176" t="str">
        <v>Section, OL04030</v>
      </c>
      <c r="NG176" t="str">
        <v>Section, OL04037</v>
      </c>
      <c r="NH176" t="str">
        <v>Section, OL04038</v>
      </c>
      <c r="NI176" t="str">
        <v>Section, OL04046</v>
      </c>
      <c r="NJ176" t="str">
        <v>Section, OL04065</v>
      </c>
      <c r="NK176" t="str">
        <v>Section, OL04066</v>
      </c>
      <c r="NL176" t="str">
        <v>Section, OL04067</v>
      </c>
      <c r="NM176" t="str">
        <v>Section, OL04069</v>
      </c>
      <c r="NN176" t="str">
        <v>Section, OL04071</v>
      </c>
      <c r="NO176" t="str">
        <v>Section, OL04173</v>
      </c>
      <c r="NP176" t="str">
        <v>Section, OL04174</v>
      </c>
      <c r="NQ176" t="str">
        <v>Section, OL04214</v>
      </c>
      <c r="NR176" t="str">
        <v>Section, OL04215</v>
      </c>
      <c r="NS176" t="str">
        <v>Section, OL04216</v>
      </c>
      <c r="NT176" t="str">
        <v>Section, OL04217</v>
      </c>
      <c r="NU176" t="str">
        <v>Section, Overlay OL02716</v>
      </c>
      <c r="NV176" t="str">
        <v>Section, Overlay OL02717</v>
      </c>
      <c r="NW176" t="str">
        <v>Section, See Image</v>
      </c>
      <c r="NX176" t="str">
        <v>Section, See Image, DWG# 100448-41</v>
      </c>
      <c r="NY176" t="str">
        <v>Section, Without Sots</v>
      </c>
      <c r="NZ176" t="str">
        <v>See Comments Sheet</v>
      </c>
      <c r="OA176" t="str">
        <v>See Comments Sheet, OL02318</v>
      </c>
      <c r="OB176" t="str">
        <v>See Image</v>
      </c>
      <c r="OC176" t="str">
        <v>See Image, .005 or Less = Pass</v>
      </c>
      <c r="OD176" t="str">
        <v>See Image, Check Near Radius</v>
      </c>
      <c r="OE176" t="str">
        <v>See Image, Constrained</v>
      </c>
      <c r="OF176" t="str">
        <v>See Image, Distance Between Flats</v>
      </c>
      <c r="OG176" t="str">
        <v xml:space="preserve">See Image, Mfg. Tol, Section A-A </v>
      </c>
      <c r="OH176" t="str">
        <v>See image, Mfg. Tol.</v>
      </c>
      <c r="OI176" t="str">
        <v>See Image, Mic. Across Flats</v>
      </c>
      <c r="OJ176" t="str">
        <v>See Image, OL02850</v>
      </c>
      <c r="OK176" t="str">
        <v>See Image, OL02880</v>
      </c>
      <c r="OL176" t="str">
        <v>See Image, OL03926</v>
      </c>
      <c r="OM176" t="str">
        <v>See Image, OL03927</v>
      </c>
      <c r="ON176" t="str">
        <v>See Image, OL04003</v>
      </c>
      <c r="OO176" t="str">
        <v>'See Image, OL04342,  Best Fit Joe Block</v>
      </c>
      <c r="OP176" t="str">
        <v>See Image, OL04342,  Blank</v>
      </c>
      <c r="OQ176" t="str">
        <v>See Image, OL04342, Blank</v>
      </c>
      <c r="OR176" t="str">
        <v>See Image, OL04343, Blank</v>
      </c>
      <c r="OS176" t="str">
        <v>See Image, Pass = .002 or Less</v>
      </c>
      <c r="OT176" t="str">
        <v>See Image, Rcd. MAX</v>
      </c>
      <c r="OU176" t="str">
        <v>See Image, Rcd. MIN</v>
      </c>
      <c r="OV176" t="str">
        <v>See Image, Section</v>
      </c>
      <c r="OW176" t="str">
        <v>See Image, Section A-A</v>
      </c>
      <c r="OX176" t="str">
        <v>See Image, Section B-B</v>
      </c>
      <c r="OY176" t="str">
        <v>See Image, Section B-B, TSC</v>
      </c>
      <c r="OZ176" t="str">
        <v>See Image, Shank Drawing # 18000-XX-XX A</v>
      </c>
      <c r="PA176" t="str">
        <v>Sequencial Laser 01, 120 Per Print</v>
      </c>
      <c r="PB176" t="str">
        <v>Set to .202, Zero on Thread Lead</v>
      </c>
      <c r="PC176" t="str">
        <v>Sharp OK, No Burr</v>
      </c>
      <c r="PD176" t="str">
        <v>Sharp OK, No Raised Edge, See Image</v>
      </c>
      <c r="PE176" t="str">
        <v>Sharp OK, No Raised Edges</v>
      </c>
      <c r="PF176" t="str">
        <v>Sharp okay no raised edge</v>
      </c>
      <c r="PG176" t="str">
        <v>Sharp Okay, No Burr</v>
      </c>
      <c r="PH176" t="str">
        <v>Sharp Okay, No Raised Edge</v>
      </c>
      <c r="PI176" t="str">
        <v>Sharp Okay, No Raised Edges,</v>
      </c>
      <c r="PJ176" t="str">
        <v>Sharp Okay, See Image</v>
      </c>
      <c r="PK176" t="str">
        <v xml:space="preserve">Start of Radius @ .195 </v>
      </c>
      <c r="PL176" t="str">
        <v xml:space="preserve">Start of Radius @ .21 </v>
      </c>
      <c r="PM176" t="str">
        <v xml:space="preserve">T.S.C. </v>
      </c>
      <c r="PN176" t="str">
        <v>Tangent Point</v>
      </c>
      <c r="PO176" t="str">
        <v>Tangent point of R.50</v>
      </c>
      <c r="PP176" t="str">
        <v>Taper Check, Mfg.Tol.</v>
      </c>
      <c r="PQ176" t="str">
        <v>Taper Check, Mfg.Tol., See Image</v>
      </c>
      <c r="PR176" t="str">
        <v>Thrd. Minor Ø</v>
      </c>
      <c r="PS176" t="str">
        <v>Thrd. Relief Ø</v>
      </c>
      <c r="PT176" t="str">
        <v>Threadless Blank</v>
      </c>
      <c r="PU176" t="str">
        <v>Threadless Blank, From Major Ø</v>
      </c>
      <c r="PV176" t="str">
        <v>Threadless Blank, Mfg. Tol.</v>
      </c>
      <c r="PW176" t="str">
        <v>Threadless Blank, Thrd. to Neck Rad.</v>
      </c>
      <c r="PX176" t="str">
        <v>Thredless Blank</v>
      </c>
      <c r="PY176" t="str">
        <v>To center of R.005</v>
      </c>
      <c r="PZ176" t="str">
        <v>Torx Min. Dia.</v>
      </c>
      <c r="QA176" t="str">
        <v>Turn Ø Free of Mill Marks</v>
      </c>
      <c r="QB176" t="str">
        <v>Use (Full) GO Hex</v>
      </c>
      <c r="QC176" t="str">
        <v>Use Balloon 1 FULL Gauge</v>
      </c>
      <c r="QD176" t="str">
        <v>Use Balloon 9 FULL GO</v>
      </c>
      <c r="QE176" t="str">
        <v>Use Best Fit Pin</v>
      </c>
      <c r="QF176" t="str">
        <v>Use Disk Tip</v>
      </c>
      <c r="QG176" t="str">
        <v>Use flat bottomed indicator tip.</v>
      </c>
      <c r="QH176" t="str">
        <v xml:space="preserve">Use Full .093 Go Hex </v>
      </c>
      <c r="QI176" t="str">
        <v xml:space="preserve">Use Full .0930 Go Hex </v>
      </c>
      <c r="QJ176" t="str">
        <v>Use Full .1235 Go Hex</v>
      </c>
      <c r="QK176" t="str">
        <v>Use Gauge K2-98-8019-04, See Image</v>
      </c>
      <c r="QL176" t="str">
        <v>Use large flat indicator tip</v>
      </c>
      <c r="QM176" t="str">
        <v>Use Pins.3330/.3350, See Image MAX NO-GO</v>
      </c>
      <c r="QN176" t="str">
        <v>Use Pointed Drop Indicator Tip</v>
      </c>
      <c r="QO176" t="str">
        <v>V-Block</v>
      </c>
      <c r="QP176" t="str">
        <v>V-Block,  AMB for 13</v>
      </c>
      <c r="QQ176" t="str">
        <v>V-Block,  Hex Cham. Dia.</v>
      </c>
      <c r="QR176" t="str">
        <v>V-Block, Hex Depth</v>
      </c>
      <c r="QS176" t="str">
        <v>VBU Gauge</v>
      </c>
      <c r="QT176" t="str">
        <v>Visibally smaller than HEX=Pass</v>
      </c>
      <c r="QU176" t="str">
        <v>Visual Per Drawing</v>
      </c>
      <c r="QV176" t="str">
        <v>Whirl Blank</v>
      </c>
      <c r="QW176" t="str">
        <v xml:space="preserve">Whirl Blank </v>
      </c>
      <c r="QX176" t="str">
        <v>Whirl Blank, Neck Rad. End to Head CL</v>
      </c>
      <c r="QY176" t="str">
        <v>Whirl Blank, Nose Start Dia.</v>
      </c>
      <c r="QZ176" t="str">
        <v>Whirl Blank, Nose Start Dist.</v>
      </c>
      <c r="RA176" t="str">
        <v>Whirl Blank, Thrd. Minor</v>
      </c>
      <c r="RB176" t="str">
        <v>Whirl Blank, Thrd. Pullout Dia.</v>
      </c>
      <c r="RC176" t="str">
        <v>Whole Part, Removal is at Assy. Level</v>
      </c>
      <c r="RD176" t="str">
        <v>Wide Area</v>
      </c>
      <c r="RE176" t="str">
        <v>Zero on End of Go Gauge</v>
      </c>
    </row>
    <row r="177" spans="1:473">
      <c r="A177" t="s">
        <v>812</v>
      </c>
      <c r="C177" t="str" cm="1">
        <f t="array" ref="C177:RE177">TRANSPOSE(_xlfn._xlws.SORT(_xlfn._xlws.FILTER($A$2:$A$600,ISNUMBER(SEARCH('PartLib Table'!M194,$A$2:$A$600)),"not found")))</f>
        <v xml:space="preserve"> 'C', Whirl Blank</v>
      </c>
      <c r="D177" t="str">
        <v xml:space="preserve"> See Image, Constrained</v>
      </c>
      <c r="E177" t="str">
        <v>(.04 to .12 range = Pass)</v>
      </c>
      <c r="F177" t="str">
        <v>(.042 FULL) Go Pin Seat Fully</v>
      </c>
      <c r="G177" t="str">
        <v>(B), Mfg. Tol.</v>
      </c>
      <c r="H177" t="str">
        <v>(B), O.A.L.</v>
      </c>
      <c r="I177" t="str">
        <v>.001 or less =Pass</v>
      </c>
      <c r="J177" t="str">
        <v>.001 or less out of center = Pass</v>
      </c>
      <c r="K177" t="str">
        <v>.002 or Less = Pass</v>
      </c>
      <c r="L177" t="str">
        <v>.002 or Less out of center = Pass</v>
      </c>
      <c r="M177" t="str">
        <v>.005 to .015 = Pass</v>
      </c>
      <c r="N177" t="str">
        <v>.0125 Mean, Section</v>
      </c>
      <c r="O177" t="str">
        <v>.025 or Less in X &amp; Y=Pass</v>
      </c>
      <c r="P177" t="str">
        <v>.038 Mean</v>
      </c>
      <c r="Q177" t="str">
        <v>.063 MM = .0024 IN, See Image</v>
      </c>
      <c r="R177" t="str">
        <v>.063MM = .0024"</v>
      </c>
      <c r="S177" t="str">
        <v>.243 NO-GO, Unconstrained, Must Not Start</v>
      </c>
      <c r="T177" t="str">
        <v>@ Back Face &amp; ID, No Raised Edge</v>
      </c>
      <c r="U177" t="str">
        <v>@ Back Face &amp; OD, No Raised Edge</v>
      </c>
      <c r="V177" t="str">
        <v>@ ID &amp; FACE</v>
      </c>
      <c r="W177" t="str">
        <v>@ OD &amp; BACK FACE</v>
      </c>
      <c r="X177" t="str">
        <v>@ OD &amp; FACE</v>
      </c>
      <c r="Y177" t="str">
        <v>Across from slot</v>
      </c>
      <c r="Z177" t="str">
        <v>All Edge Breaks</v>
      </c>
      <c r="AA177" t="str">
        <v>Attached to bar stock</v>
      </c>
      <c r="AB177" t="str">
        <v xml:space="preserve">Back Turn Fillet Rad. </v>
      </c>
      <c r="AC177" t="str">
        <v>Balloon 1 (DWG FRM0105 Page 2, NV-27)</v>
      </c>
      <c r="AD177" t="str">
        <v>Balloon 1 (DWG FRM0105, NV-30)</v>
      </c>
      <c r="AE177" t="str">
        <v>Balloon 1 (P# 9890002-20) OL00429/A</v>
      </c>
      <c r="AF177" t="str">
        <v>Balloon 1, DWG#FRM0105</v>
      </c>
      <c r="AG177" t="str">
        <v>Balloon 11, See Image</v>
      </c>
      <c r="AH177" t="str">
        <v xml:space="preserve">Balloon 2 (DWG FRM0105 Page 2, NV-27) </v>
      </c>
      <c r="AI177" t="str">
        <v>Balloon 2 (DWG FRM0105, NV-30)</v>
      </c>
      <c r="AJ177" t="str">
        <v>Balloon 2 (P# 9890002-20)</v>
      </c>
      <c r="AK177" t="str">
        <v>Balloon 2, DWG#FRM0105</v>
      </c>
      <c r="AL177" t="str">
        <v>Balloon 2, DWG#FRM0105, See Image</v>
      </c>
      <c r="AM177" t="str">
        <v>Balloon 3 (DWG FRM0105, NV-30 Minor)</v>
      </c>
      <c r="AN177" t="str">
        <v>Balloon 3 (DWG FRM0105, NV-30)</v>
      </c>
      <c r="AO177" t="str">
        <v>Balloon 3 (P# 9890002-20)</v>
      </c>
      <c r="AP177" t="str">
        <v>Balloon 4</v>
      </c>
      <c r="AQ177" t="str">
        <v>Balloon 4 (P# 9890002-20)</v>
      </c>
      <c r="AR177" t="str">
        <v>Below Middle Band</v>
      </c>
      <c r="AS177" t="str">
        <v>Best Fit Pin, .003 or Less =Pass</v>
      </c>
      <c r="AT177" t="str">
        <v>Blank</v>
      </c>
      <c r="AU177" t="str">
        <v>Blank Turn Maj.</v>
      </c>
      <c r="AV177" t="str">
        <v>Blank Turn Maj. Mill Flt., OL4172</v>
      </c>
      <c r="AW177" t="str">
        <v>Blank Without .010 Slots</v>
      </c>
      <c r="AX177" t="str">
        <v>Blank Without .010 Slots, Section</v>
      </c>
      <c r="AY177" t="str">
        <v>Blank without thread</v>
      </c>
      <c r="AZ177" t="str">
        <v xml:space="preserve">Blank, Center of V Grv. </v>
      </c>
      <c r="BA177" t="str">
        <v>Blank, Check R adjacent Balloon 17</v>
      </c>
      <c r="BB177" t="str">
        <v>Blank, EXT. Feature</v>
      </c>
      <c r="BC177" t="str">
        <v>Blank, See Image, OL04335</v>
      </c>
      <c r="BD177" t="str">
        <v>Blank, See Image, OL04336</v>
      </c>
      <c r="BE177" t="str">
        <v xml:space="preserve">Blank, Thrd. </v>
      </c>
      <c r="BF177" t="str">
        <v>Blank, Turn Tip</v>
      </c>
      <c r="BG177" t="str">
        <v>Blank, Without Thrd.</v>
      </c>
      <c r="BH177" t="str">
        <v>Blank, Without Thread</v>
      </c>
      <c r="BI177" t="str">
        <v xml:space="preserve">Blunt Start Blend to Minor </v>
      </c>
      <c r="BJ177" t="str">
        <v>Calc., Use Go HEX</v>
      </c>
      <c r="BK177" t="str">
        <v>Can't dig into OD</v>
      </c>
      <c r="BL177" t="str">
        <v>Carbide Gauge</v>
      </c>
      <c r="BM177" t="str">
        <v xml:space="preserve">Center of V Grv. </v>
      </c>
      <c r="BN177" t="str">
        <v>Centered Less than .03 = Pass</v>
      </c>
      <c r="BO177" t="str">
        <v>Centered within .0005 or Less = Pass</v>
      </c>
      <c r="BP177" t="str">
        <v>Centered within .001 or Less = Pass</v>
      </c>
      <c r="BQ177" t="str">
        <v>Centered within .0254 or Less = Pass</v>
      </c>
      <c r="BR177" t="str">
        <v>Check close to Rod Slot</v>
      </c>
      <c r="BS177" t="str">
        <v>Check every other hole</v>
      </c>
      <c r="BT177" t="str">
        <v>Check Go over full length of slot.</v>
      </c>
      <c r="BU177" t="str">
        <v>Check Near Closed End</v>
      </c>
      <c r="BV177" t="str">
        <v>Check per Print View, Away from Rod Slot</v>
      </c>
      <c r="BW177" t="str">
        <v>Check to Balloon 30 Go Pin</v>
      </c>
      <c r="BX177" t="str">
        <v>Check with .2705 SET Pin Inside Part</v>
      </c>
      <c r="BY177" t="str">
        <v>Check with Hex Up</v>
      </c>
      <c r="BZ177" t="str">
        <v>CMM Blank</v>
      </c>
      <c r="CA177" t="str">
        <v>Confirm Full Radius</v>
      </c>
      <c r="CB177" t="str">
        <v>Constrained in fixture</v>
      </c>
      <c r="CC177" t="str">
        <v>Constrained with Ring</v>
      </c>
      <c r="CD177" t="str">
        <v>Constrained, See Image</v>
      </c>
      <c r="CE177" t="str">
        <v>Dim. "A"</v>
      </c>
      <c r="CF177" t="str">
        <v>Dim. "B"</v>
      </c>
      <c r="CG177" t="str">
        <v>Dim. "C"</v>
      </c>
      <c r="CH177" t="str">
        <v>Dim. "D", Whirl Blank</v>
      </c>
      <c r="CI177" t="str">
        <v>Dim. "G"</v>
      </c>
      <c r="CJ177" t="str">
        <v>Dim. E, Blank Turn Maj. &amp;  Mill Flt</v>
      </c>
      <c r="CK177" t="str">
        <v>Dim. E, Blank Turn Maj.&amp;  Mill Flt</v>
      </c>
      <c r="CL177" t="str">
        <v>Dim. H, Whirl Blank</v>
      </c>
      <c r="CM177" t="str">
        <v>Dim. J, 'Blank Turn Maj. &amp; Whirl Blank</v>
      </c>
      <c r="CN177" t="str">
        <v>Disk Drop Indicator Tip</v>
      </c>
      <c r="CO177" t="str">
        <v>DWG 100448-15, Balloon F_1</v>
      </c>
      <c r="CP177" t="str">
        <v>DWG 100448-15, OL02571</v>
      </c>
      <c r="CQ177" t="str">
        <v>DWG 100448-41</v>
      </c>
      <c r="CR177" t="str">
        <v>DWG 9890040, (10E),Section Part, OL01139</v>
      </c>
      <c r="CS177" t="str">
        <v>DWG 9890040, (10E),Section, OL01139</v>
      </c>
      <c r="CT177" t="str">
        <v>DWG 9890040, (11E)</v>
      </c>
      <c r="CU177" t="str">
        <v>DWG 9890040, (11E), Pins with Flats</v>
      </c>
      <c r="CV177" t="str">
        <v>DWG 9890040, (12E),  Pass=.002 or less</v>
      </c>
      <c r="CW177" t="str">
        <v>DWG 9890040, (12E), See Image</v>
      </c>
      <c r="CX177" t="str">
        <v>DWG 9890040, (1E), OL01431</v>
      </c>
      <c r="CY177" t="str">
        <v>DWG 9890040, (1E), OL01432</v>
      </c>
      <c r="CZ177" t="str">
        <v>DWG 9890040, (2E), OL01432</v>
      </c>
      <c r="DA177" t="str">
        <v>DWG 9890040, (3E)</v>
      </c>
      <c r="DB177" t="str">
        <v>DWG 9890040, (4E)</v>
      </c>
      <c r="DC177" t="str">
        <v>DWG 9890040, (5E), OL02336</v>
      </c>
      <c r="DD177" t="str">
        <v>DWG 9890040, (6E)</v>
      </c>
      <c r="DE177" t="str">
        <v>DWG 9890040, (7E)</v>
      </c>
      <c r="DF177" t="str">
        <v>DWG 9890040, (8E), OL01433</v>
      </c>
      <c r="DG177" t="str">
        <v>DWG 9890040, (8E), OL01433, Section</v>
      </c>
      <c r="DH177" t="str">
        <v>DWG 9890040, (9E), Close to Rod Slot</v>
      </c>
      <c r="DI177" t="str">
        <v>DWG 9890040, (9E),Close to Rod Slot</v>
      </c>
      <c r="DJ177" t="str">
        <v>DWG FRM0105 PAGE 2</v>
      </c>
      <c r="DK177" t="str">
        <v>DWG# 100448-41</v>
      </c>
      <c r="DL177" t="str">
        <v>DWG# 100448-44</v>
      </c>
      <c r="DM177" t="str">
        <v>DWG# 9890003  (1), Section OL00436/A</v>
      </c>
      <c r="DN177" t="str">
        <v>DWG# 9890003 (3), Ring Gauge Constrained</v>
      </c>
      <c r="DO177" t="str">
        <v>DWG# 9890003 (4), Section</v>
      </c>
      <c r="DP177" t="str">
        <v>DWG#100448-26, Balloon 1K, OL02350</v>
      </c>
      <c r="DQ177" t="str">
        <v>DWG#100448-26, Balloon 2K, OL02350</v>
      </c>
      <c r="DR177" t="str">
        <v>DWG#100448-26, Balloon 3K, OL02363</v>
      </c>
      <c r="DS177" t="str">
        <v>DWG#100448-26, Balloon 4K</v>
      </c>
      <c r="DT177" t="str">
        <v>DWG#100448-26, Balloon 5K, Section</v>
      </c>
      <c r="DU177" t="str">
        <v>DWG#100448-26, Balloon 6K</v>
      </c>
      <c r="DV177" t="str">
        <v>DWG#100448-26, Balloon 7K, Section</v>
      </c>
      <c r="DW177" t="str">
        <v>DWG#100448-26, Mfg. Tol.</v>
      </c>
      <c r="DX177" t="str">
        <v>DWG#9890003 (2) Ring Gauge Constrained</v>
      </c>
      <c r="DY177" t="str">
        <v>DWG#9890044</v>
      </c>
      <c r="DZ177" t="str">
        <v>DWG#9890044 .1985 to .2005=Pass</v>
      </c>
      <c r="EA177" t="str">
        <v>DWG#9890044 Overlay OL02441</v>
      </c>
      <c r="EB177" t="str">
        <v>DWG#9890044, OL02441</v>
      </c>
      <c r="EC177" t="str">
        <v>DWG#FRM0105</v>
      </c>
      <c r="ED177" t="str">
        <v>EXT.</v>
      </c>
      <c r="EE177" t="str">
        <v>EXT. Section, OL02460</v>
      </c>
      <c r="EF177" t="str">
        <v>EXT., OL04223</v>
      </c>
      <c r="EG177" t="str">
        <v>Flat Drop Indicator Tip</v>
      </c>
      <c r="EH177" t="str">
        <v>Full Go Pin, No Light, at Radius</v>
      </c>
      <c r="EI177" t="str">
        <v>Function Check</v>
      </c>
      <c r="EJ177" t="str">
        <v>GO Function Gauge</v>
      </c>
      <c r="EK177" t="str">
        <v>Go Gauge for Balloon 1 &amp; 4</v>
      </c>
      <c r="EL177" t="str">
        <v>Go Pin must pass through</v>
      </c>
      <c r="EM177" t="str">
        <v>Greater than .005 = Fail, Section</v>
      </c>
      <c r="EN177" t="str">
        <v>Greater than .025 out of center = Fail</v>
      </c>
      <c r="EO177" t="str">
        <v>Greater than 2.6 = Pass</v>
      </c>
      <c r="EP177" t="str">
        <v>Green = Pass, Red = Fail</v>
      </c>
      <c r="EQ177" t="str">
        <v>Hex Depth</v>
      </c>
      <c r="ER177" t="str">
        <v>Hex Minor</v>
      </c>
      <c r="ES177" t="str">
        <v>Hole Dia.</v>
      </c>
      <c r="ET177" t="str">
        <v>Hook or Disk Tip</v>
      </c>
      <c r="EU177" t="str">
        <v>ID Sphere Finish</v>
      </c>
      <c r="EV177" t="str">
        <v>ID/OD Both Sides, Diff. .002 or less = Pass</v>
      </c>
      <c r="EW177" t="str">
        <v>If Looks Big, Section</v>
      </c>
      <c r="EX177" t="str">
        <v>If Looks Small, Section</v>
      </c>
      <c r="EY177" t="str">
        <v>Insp. Close to Break Away, Mfg.Tol.</v>
      </c>
      <c r="EZ177" t="str">
        <v>INT.</v>
      </c>
      <c r="FA177" t="str">
        <v>INT. Section, OL02460</v>
      </c>
      <c r="FB177" t="str">
        <v>INT., OL04223</v>
      </c>
      <c r="FC177" t="str">
        <v>Intersect. of 7.7 &amp; R0.10</v>
      </c>
      <c r="FD177" t="str">
        <v>Intersect. of 8.79 and R.25 MAX</v>
      </c>
      <c r="FE177" t="str">
        <v>Keep Ind. Tip away from corner</v>
      </c>
      <c r="FF177" t="str">
        <v>L31</v>
      </c>
      <c r="FG177" t="str">
        <v>Laser Mark</v>
      </c>
      <c r="FH177" t="str">
        <v>LASER PER NOTE 4</v>
      </c>
      <c r="FI177" t="str">
        <v>LASER PER NOTE 4, Final Check 1 only</v>
      </c>
      <c r="FJ177" t="str">
        <v>Less than .002 out of center = Pass</v>
      </c>
      <c r="FK177" t="str">
        <v>Less than 2.75 = Pass, Section</v>
      </c>
      <c r="FL177" t="str">
        <v>List as pin. Not Calibrated</v>
      </c>
      <c r="FM177" t="str">
        <v>M9 X 1.25 BUTT See Comment Image</v>
      </c>
      <c r="FN177" t="str">
        <v>Manual Section</v>
      </c>
      <c r="FO177" t="str">
        <v>Max Deep .241 NO-GO =.42</v>
      </c>
      <c r="FP177" t="str">
        <v>MAX Depth of (Note 7) .241 NO-GO Pin</v>
      </c>
      <c r="FQ177" t="str">
        <v>Measure from Blue Line, See Image</v>
      </c>
      <c r="FR177" t="str">
        <v>Measure Width of Blue Area, See Image</v>
      </c>
      <c r="FS177" t="str">
        <v>Mfg. Tol</v>
      </c>
      <c r="FT177" t="str">
        <v>Mfg. Tol, See Image</v>
      </c>
      <c r="FU177" t="str">
        <v>Mfg. Tol.</v>
      </c>
      <c r="FV177" t="str">
        <v>Mfg. Tol. "A"</v>
      </c>
      <c r="FW177" t="str">
        <v>Mfg. Tol. (Zero on Gauge Full Dia. Lead)</v>
      </c>
      <c r="FX177" t="str">
        <v>Mfg. Tol. Balloon 11, See Image</v>
      </c>
      <c r="FY177" t="str">
        <v>Mfg. Tol. Balloon 4</v>
      </c>
      <c r="FZ177" t="str">
        <v>Mfg. Tol. Balloon 7</v>
      </c>
      <c r="GA177" t="str">
        <v xml:space="preserve">Mfg. Tol. C-Bore Face (Ballo 28) </v>
      </c>
      <c r="GB177" t="str">
        <v>Mfg. Tol. Section</v>
      </c>
      <c r="GC177" t="str">
        <v>Mfg. Tol. See Image</v>
      </c>
      <c r="GD177" t="str">
        <v>Mfg. Tol., 3 Places, Record MAX</v>
      </c>
      <c r="GE177" t="str">
        <v>Mfg. Tol., Balloon 11</v>
      </c>
      <c r="GF177" t="str">
        <v>Mfg. Tol., Balloon 7</v>
      </c>
      <c r="GG177" t="str">
        <v>Mfg. Tol., Blank</v>
      </c>
      <c r="GH177" t="str">
        <v>Mfg. Tol., Blank, Balloon 12</v>
      </c>
      <c r="GI177" t="str">
        <v>Mfg. Tol., Blend to SØ.320</v>
      </c>
      <c r="GJ177" t="str">
        <v>Mfg. Tol., Calculation</v>
      </c>
      <c r="GK177" t="str">
        <v>Mfg. Tol., For Mill Fixture</v>
      </c>
      <c r="GL177" t="str">
        <v>Mfg. Tol., L32</v>
      </c>
      <c r="GM177" t="str">
        <v>Mfg. Tol., L33</v>
      </c>
      <c r="GN177" t="str">
        <v>Mfg. Tol., No Tool Marks</v>
      </c>
      <c r="GO177" t="str">
        <v>Mfg. Tol., OL03361</v>
      </c>
      <c r="GP177" t="str">
        <v>Mfg. Tol., Record off center value</v>
      </c>
      <c r="GQ177" t="str">
        <v>Mfg. Tol., Same 3 Places, Record MIN</v>
      </c>
      <c r="GR177" t="str">
        <v>Mfg. Tol., Section</v>
      </c>
      <c r="GS177" t="str">
        <v>Mfg. Tol., Section B-B</v>
      </c>
      <c r="GT177" t="str">
        <v>Mfg. Tol., Section, OL03361</v>
      </c>
      <c r="GU177" t="str">
        <v>Mfg. Tol., Section, Per Note 2</v>
      </c>
      <c r="GV177" t="str">
        <v>Mfg. Tol., See Image</v>
      </c>
      <c r="GW177" t="str">
        <v>Mfg. Tol., See Image, Bore in Blue</v>
      </c>
      <c r="GX177" t="str">
        <v>Mfg. Tol., See Image, Hook Tip</v>
      </c>
      <c r="GY177" t="str">
        <v>Mfg. Tol., Sharp Okay No Burr</v>
      </c>
      <c r="GZ177" t="str">
        <v>Mfg. Tol., Threadless Blank</v>
      </c>
      <c r="HA177" t="str">
        <v>Mfg.Tol.</v>
      </c>
      <c r="HB177" t="str">
        <v>Mgf. To., T.S.C.</v>
      </c>
      <c r="HC177" t="str">
        <v>Milled Feature</v>
      </c>
      <c r="HD177" t="str">
        <v>Milled Feature, OL04045</v>
      </c>
      <c r="HE177" t="str">
        <v>More than .0005 out of center = Fail</v>
      </c>
      <c r="HF177" t="str">
        <v>Must Pass Through</v>
      </c>
      <c r="HG177" t="str">
        <v>Must pass through gauge</v>
      </c>
      <c r="HH177" t="str">
        <v>Must Pass Through Go Gauge</v>
      </c>
      <c r="HI177" t="str">
        <v>Must Pass, See Image.</v>
      </c>
      <c r="HJ177" t="str">
        <v>NA</v>
      </c>
      <c r="HK177" t="str">
        <v>Narrow Area</v>
      </c>
      <c r="HL177" t="str">
        <v>Near Balloon 21</v>
      </c>
      <c r="HM177" t="str">
        <v>Near Datum B</v>
      </c>
      <c r="HN177" t="str">
        <v>Neck Dia.</v>
      </c>
      <c r="HO177" t="str">
        <v>Neck to Head Rad.</v>
      </c>
      <c r="HP177" t="str">
        <v>No Copper Deposits Allowed</v>
      </c>
      <c r="HQ177" t="str">
        <v>No Section</v>
      </c>
      <c r="HR177" t="str">
        <v>No Section, .01 to .014 = Pass</v>
      </c>
      <c r="HS177" t="str">
        <v>No Section, Rotate Part</v>
      </c>
      <c r="HT177" t="str">
        <v>No Section, See Image</v>
      </c>
      <c r="HU177" t="str">
        <v>No Slot, Section B-B</v>
      </c>
      <c r="HV177" t="str">
        <v>No visual step = Pass</v>
      </c>
      <c r="HW177" t="str">
        <v>Not to exceed .95 Deep</v>
      </c>
      <c r="HX177" t="str">
        <v>Note 1</v>
      </c>
      <c r="HY177" t="str">
        <v>OL00333/A</v>
      </c>
      <c r="HZ177" t="str">
        <v>OL00519</v>
      </c>
      <c r="IA177" t="str">
        <v>OL00520</v>
      </c>
      <c r="IB177" t="str">
        <v>OL00529</v>
      </c>
      <c r="IC177" t="str">
        <v>OL00542</v>
      </c>
      <c r="ID177" t="str">
        <v>OL00724</v>
      </c>
      <c r="IE177" t="str">
        <v>OL01250</v>
      </c>
      <c r="IF177" t="str">
        <v>OL01869, Threadless Blank</v>
      </c>
      <c r="IG177" t="str">
        <v>OL01870, Section</v>
      </c>
      <c r="IH177" t="str">
        <v>OL02255</v>
      </c>
      <c r="II177" t="str">
        <v>OL02255, Mfg. Tol.</v>
      </c>
      <c r="IJ177" t="str">
        <v>OL02302</v>
      </c>
      <c r="IK177" t="str">
        <v xml:space="preserve">OL02318  needed per image instructions </v>
      </c>
      <c r="IL177" t="str">
        <v>OL02556</v>
      </c>
      <c r="IM177" t="str">
        <v>OL02557</v>
      </c>
      <c r="IN177" t="str">
        <v>OL02567</v>
      </c>
      <c r="IO177" t="str">
        <v>OL02653</v>
      </c>
      <c r="IP177" t="str">
        <v>OL02718</v>
      </c>
      <c r="IQ177" t="str">
        <v>OL02841</v>
      </c>
      <c r="IR177" t="str">
        <v>OL02842</v>
      </c>
      <c r="IS177" t="str">
        <v>OL02844</v>
      </c>
      <c r="IT177" t="str">
        <v>OL02871</v>
      </c>
      <c r="IU177" t="str">
        <v>OL02887</v>
      </c>
      <c r="IV177" t="str">
        <v>OL03500</v>
      </c>
      <c r="IW177" t="str">
        <v>OL03766</v>
      </c>
      <c r="IX177" t="str">
        <v>OL03868</v>
      </c>
      <c r="IY177" t="str">
        <v>OL03869</v>
      </c>
      <c r="IZ177" t="str">
        <v>OL03870</v>
      </c>
      <c r="JA177" t="str">
        <v>OL03873, DWG# 100448-44</v>
      </c>
      <c r="JB177" t="str">
        <v>OL03949</v>
      </c>
      <c r="JC177" t="str">
        <v xml:space="preserve">OL04043, Section </v>
      </c>
      <c r="JD177" t="str">
        <v xml:space="preserve">OL04044, Section </v>
      </c>
      <c r="JE177" t="str">
        <v>OL04045</v>
      </c>
      <c r="JF177" t="str">
        <v>OL04045, Milled Feature</v>
      </c>
      <c r="JG177" t="str">
        <v>OL04063</v>
      </c>
      <c r="JH177" t="str">
        <v>OL04064</v>
      </c>
      <c r="JI177" t="str">
        <v>OL04065</v>
      </c>
      <c r="JJ177" t="str">
        <v>OL04181</v>
      </c>
      <c r="JK177" t="str">
        <v>OL04218</v>
      </c>
      <c r="JL177" t="str">
        <v>OL04224, See Image</v>
      </c>
      <c r="JM177" t="str">
        <v>OL04374</v>
      </c>
      <c r="JN177" t="str">
        <v>OL04375, Section M-M</v>
      </c>
      <c r="JO177" t="str">
        <v>OL04376, Section M-M</v>
      </c>
      <c r="JP177" t="str">
        <v>OL04443</v>
      </c>
      <c r="JQ177" t="str">
        <v>OL04444</v>
      </c>
      <c r="JR177" t="str">
        <v>OL05000</v>
      </c>
      <c r="JS177" t="str">
        <v>One side of slot</v>
      </c>
      <c r="JT177" t="str">
        <v>Other side of slot</v>
      </c>
      <c r="JU177" t="str">
        <v>Out of center more than .002 = Fail</v>
      </c>
      <c r="JV177" t="str">
        <v>Out of center more than.002 = Fail</v>
      </c>
      <c r="JW177" t="str">
        <v>Overlay OL02713</v>
      </c>
      <c r="JX177" t="str">
        <v>Overlay OL02714</v>
      </c>
      <c r="JY177" t="str">
        <v>Overlay OL02718</v>
      </c>
      <c r="JZ177" t="str">
        <v>Overlay OL03831, Mfg. Tol.</v>
      </c>
      <c r="KA177" t="str">
        <v>Part Without Slots</v>
      </c>
      <c r="KB177" t="str">
        <v>Part Without Slots, See Image</v>
      </c>
      <c r="KC177" t="str">
        <v xml:space="preserve">Pass = .0254 or Less </v>
      </c>
      <c r="KD177" t="str">
        <v>PD MIN = 4.361, PD MAX = 4.456</v>
      </c>
      <c r="KE177" t="str">
        <v>Per Balloon 2 Note</v>
      </c>
      <c r="KF177" t="str">
        <v>Per drawing note(s) 8.</v>
      </c>
      <c r="KG177" t="str">
        <v>Point or Sphere Tip</v>
      </c>
      <c r="KH177" t="str">
        <v>Point Tip</v>
      </c>
      <c r="KI177" t="str">
        <v>R.9 to R1.1 = Pass, See Image</v>
      </c>
      <c r="KJ177" t="str">
        <v>Ram Construction</v>
      </c>
      <c r="KK177" t="str">
        <v>Record Same Pass / Fail All Balloons</v>
      </c>
      <c r="KL177" t="str">
        <v>Ref. Balloon 1</v>
      </c>
      <c r="KM177" t="str">
        <v>Ref. Balloon 12</v>
      </c>
      <c r="KN177" t="str">
        <v>Ref. Balloon 13, 100% AQL</v>
      </c>
      <c r="KO177" t="str">
        <v>Ref. Balloon 2</v>
      </c>
      <c r="KP177" t="str">
        <v>Ref. Balloon 21, 100% AQL</v>
      </c>
      <c r="KQ177" t="str">
        <v>Ref. Balloon 4</v>
      </c>
      <c r="KR177" t="str">
        <v>Ref. Balloon 7</v>
      </c>
      <c r="KS177" t="str">
        <v>Ref. Balloon 8</v>
      </c>
      <c r="KT177" t="str">
        <v>Relieved Pin Gauges 09236 &amp; 09235</v>
      </c>
      <c r="KU177" t="str">
        <v>Rotate Part</v>
      </c>
      <c r="KV177" t="str">
        <v>Rotate Part, See Image</v>
      </c>
      <c r="KW177" t="str">
        <v>Same as Root Radius</v>
      </c>
      <c r="KX177" t="str">
        <v>Section</v>
      </c>
      <c r="KY177" t="str">
        <v>Section B-B</v>
      </c>
      <c r="KZ177" t="str">
        <v>Section B-B, Distance Between Grooves</v>
      </c>
      <c r="LA177" t="str">
        <v>Section C-C</v>
      </c>
      <c r="LB177" t="str">
        <v>Section Part</v>
      </c>
      <c r="LC177" t="str">
        <v>Section Part, Measured from Opposite Face</v>
      </c>
      <c r="LD177" t="str">
        <v>Section, Broachless Blank</v>
      </c>
      <c r="LE177" t="str">
        <v>Section, EXT. Sphere Location.</v>
      </c>
      <c r="LF177" t="str">
        <v>Section, Hex Cham. Ang.</v>
      </c>
      <c r="LG177" t="str">
        <v>Section, Hex Fillet Rad.</v>
      </c>
      <c r="LH177" t="str">
        <v>Section, INT. Feature</v>
      </c>
      <c r="LI177" t="str">
        <v>Section, INT. Sphere Location.</v>
      </c>
      <c r="LJ177" t="str">
        <v>Section, Mfg. Tol.</v>
      </c>
      <c r="LK177" t="str">
        <v>Section, Mfg. Tol., See Image</v>
      </c>
      <c r="LL177" t="str">
        <v>Section, OL00486</v>
      </c>
      <c r="LM177" t="str">
        <v>Section, OL00542</v>
      </c>
      <c r="LN177" t="str">
        <v>Section, OL00543</v>
      </c>
      <c r="LO177" t="str">
        <v>Section, OL00544</v>
      </c>
      <c r="LP177" t="str">
        <v>Section, OL00545</v>
      </c>
      <c r="LQ177" t="str">
        <v>Section, OL00546</v>
      </c>
      <c r="LR177" t="str">
        <v>Section, OL00547</v>
      </c>
      <c r="LS177" t="str">
        <v>Section, OL00555</v>
      </c>
      <c r="LT177" t="str">
        <v>Section, OL00725</v>
      </c>
      <c r="LU177" t="str">
        <v>Section, OL01430</v>
      </c>
      <c r="LV177" t="str">
        <v>Section, OL01434</v>
      </c>
      <c r="LW177" t="str">
        <v>Section, OL01435</v>
      </c>
      <c r="LX177" t="str">
        <v>Section, OL01807</v>
      </c>
      <c r="LY177" t="str">
        <v>Section, OL01830</v>
      </c>
      <c r="LZ177" t="str">
        <v>Section, OL02351</v>
      </c>
      <c r="MA177" t="str">
        <v>Section, OL02519</v>
      </c>
      <c r="MB177" t="str">
        <v>Section, OL02520</v>
      </c>
      <c r="MC177" t="str">
        <v>Section, OL02522</v>
      </c>
      <c r="MD177" t="str">
        <v>Section, OL02540</v>
      </c>
      <c r="ME177" t="str">
        <v>Section, OL02541</v>
      </c>
      <c r="MF177" t="str">
        <v>Section, OL02552</v>
      </c>
      <c r="MG177" t="str">
        <v>Section, OL02553</v>
      </c>
      <c r="MH177" t="str">
        <v>Section, OL02554</v>
      </c>
      <c r="MI177" t="str">
        <v>Section, OL02555</v>
      </c>
      <c r="MJ177" t="str">
        <v>Section, OL02558</v>
      </c>
      <c r="MK177" t="str">
        <v>Section, OL02559</v>
      </c>
      <c r="ML177" t="str">
        <v>Section, OL02560</v>
      </c>
      <c r="MM177" t="str">
        <v>Section, OL02619</v>
      </c>
      <c r="MN177" t="str">
        <v>Section, OL02620</v>
      </c>
      <c r="MO177" t="str">
        <v>Section, OL02621</v>
      </c>
      <c r="MP177" t="str">
        <v>Section, OL02622</v>
      </c>
      <c r="MQ177" t="str">
        <v>Section, OL02623</v>
      </c>
      <c r="MR177" t="str">
        <v>Section, OL02624</v>
      </c>
      <c r="MS177" t="str">
        <v>Section, OL02652</v>
      </c>
      <c r="MT177" t="str">
        <v>Section, OL02680</v>
      </c>
      <c r="MU177" t="str">
        <v>Section, OL02793</v>
      </c>
      <c r="MV177" t="str">
        <v>Section, OL02823</v>
      </c>
      <c r="MW177" t="str">
        <v>Section, OL02843</v>
      </c>
      <c r="MX177" t="str">
        <v>Section, OL03026, Ext.</v>
      </c>
      <c r="MY177" t="str">
        <v>Section, OL03026, Int.</v>
      </c>
      <c r="MZ177" t="str">
        <v>Section, OL03570, DWG# 100448-41</v>
      </c>
      <c r="NA177" t="str">
        <v>Section, OL03781</v>
      </c>
      <c r="NB177" t="str">
        <v>Section, OL03911</v>
      </c>
      <c r="NC177" t="str">
        <v>Section, OL03912</v>
      </c>
      <c r="ND177" t="str">
        <v>Section, OL03928</v>
      </c>
      <c r="NE177" t="str">
        <v>Section, OL03929</v>
      </c>
      <c r="NF177" t="str">
        <v>Section, OL04030</v>
      </c>
      <c r="NG177" t="str">
        <v>Section, OL04037</v>
      </c>
      <c r="NH177" t="str">
        <v>Section, OL04038</v>
      </c>
      <c r="NI177" t="str">
        <v>Section, OL04046</v>
      </c>
      <c r="NJ177" t="str">
        <v>Section, OL04065</v>
      </c>
      <c r="NK177" t="str">
        <v>Section, OL04066</v>
      </c>
      <c r="NL177" t="str">
        <v>Section, OL04067</v>
      </c>
      <c r="NM177" t="str">
        <v>Section, OL04069</v>
      </c>
      <c r="NN177" t="str">
        <v>Section, OL04071</v>
      </c>
      <c r="NO177" t="str">
        <v>Section, OL04173</v>
      </c>
      <c r="NP177" t="str">
        <v>Section, OL04174</v>
      </c>
      <c r="NQ177" t="str">
        <v>Section, OL04214</v>
      </c>
      <c r="NR177" t="str">
        <v>Section, OL04215</v>
      </c>
      <c r="NS177" t="str">
        <v>Section, OL04216</v>
      </c>
      <c r="NT177" t="str">
        <v>Section, OL04217</v>
      </c>
      <c r="NU177" t="str">
        <v>Section, Overlay OL02716</v>
      </c>
      <c r="NV177" t="str">
        <v>Section, Overlay OL02717</v>
      </c>
      <c r="NW177" t="str">
        <v>Section, See Image</v>
      </c>
      <c r="NX177" t="str">
        <v>Section, See Image, DWG# 100448-41</v>
      </c>
      <c r="NY177" t="str">
        <v>Section, Without Sots</v>
      </c>
      <c r="NZ177" t="str">
        <v>See Comments Sheet</v>
      </c>
      <c r="OA177" t="str">
        <v>See Comments Sheet, OL02318</v>
      </c>
      <c r="OB177" t="str">
        <v>See Image</v>
      </c>
      <c r="OC177" t="str">
        <v>See Image, .005 or Less = Pass</v>
      </c>
      <c r="OD177" t="str">
        <v>See Image, Check Near Radius</v>
      </c>
      <c r="OE177" t="str">
        <v>See Image, Constrained</v>
      </c>
      <c r="OF177" t="str">
        <v>See Image, Distance Between Flats</v>
      </c>
      <c r="OG177" t="str">
        <v xml:space="preserve">See Image, Mfg. Tol, Section A-A </v>
      </c>
      <c r="OH177" t="str">
        <v>See image, Mfg. Tol.</v>
      </c>
      <c r="OI177" t="str">
        <v>See Image, Mic. Across Flats</v>
      </c>
      <c r="OJ177" t="str">
        <v>See Image, OL02850</v>
      </c>
      <c r="OK177" t="str">
        <v>See Image, OL02880</v>
      </c>
      <c r="OL177" t="str">
        <v>See Image, OL03926</v>
      </c>
      <c r="OM177" t="str">
        <v>See Image, OL03927</v>
      </c>
      <c r="ON177" t="str">
        <v>See Image, OL04003</v>
      </c>
      <c r="OO177" t="str">
        <v>'See Image, OL04342,  Best Fit Joe Block</v>
      </c>
      <c r="OP177" t="str">
        <v>See Image, OL04342,  Blank</v>
      </c>
      <c r="OQ177" t="str">
        <v>See Image, OL04342, Blank</v>
      </c>
      <c r="OR177" t="str">
        <v>See Image, OL04343, Blank</v>
      </c>
      <c r="OS177" t="str">
        <v>See Image, Pass = .002 or Less</v>
      </c>
      <c r="OT177" t="str">
        <v>See Image, Rcd. MAX</v>
      </c>
      <c r="OU177" t="str">
        <v>See Image, Rcd. MIN</v>
      </c>
      <c r="OV177" t="str">
        <v>See Image, Section</v>
      </c>
      <c r="OW177" t="str">
        <v>See Image, Section A-A</v>
      </c>
      <c r="OX177" t="str">
        <v>See Image, Section B-B</v>
      </c>
      <c r="OY177" t="str">
        <v>See Image, Section B-B, TSC</v>
      </c>
      <c r="OZ177" t="str">
        <v>See Image, Shank Drawing # 18000-XX-XX A</v>
      </c>
      <c r="PA177" t="str">
        <v>Sequencial Laser 01, 120 Per Print</v>
      </c>
      <c r="PB177" t="str">
        <v>Set to .202, Zero on Thread Lead</v>
      </c>
      <c r="PC177" t="str">
        <v>Sharp OK, No Burr</v>
      </c>
      <c r="PD177" t="str">
        <v>Sharp OK, No Raised Edge, See Image</v>
      </c>
      <c r="PE177" t="str">
        <v>Sharp OK, No Raised Edges</v>
      </c>
      <c r="PF177" t="str">
        <v>Sharp okay no raised edge</v>
      </c>
      <c r="PG177" t="str">
        <v>Sharp Okay, No Burr</v>
      </c>
      <c r="PH177" t="str">
        <v>Sharp Okay, No Raised Edge</v>
      </c>
      <c r="PI177" t="str">
        <v>Sharp Okay, No Raised Edges,</v>
      </c>
      <c r="PJ177" t="str">
        <v>Sharp Okay, See Image</v>
      </c>
      <c r="PK177" t="str">
        <v xml:space="preserve">Start of Radius @ .195 </v>
      </c>
      <c r="PL177" t="str">
        <v xml:space="preserve">Start of Radius @ .21 </v>
      </c>
      <c r="PM177" t="str">
        <v xml:space="preserve">T.S.C. </v>
      </c>
      <c r="PN177" t="str">
        <v>Tangent Point</v>
      </c>
      <c r="PO177" t="str">
        <v>Tangent point of R.50</v>
      </c>
      <c r="PP177" t="str">
        <v>Taper Check, Mfg.Tol.</v>
      </c>
      <c r="PQ177" t="str">
        <v>Taper Check, Mfg.Tol., See Image</v>
      </c>
      <c r="PR177" t="str">
        <v>Thrd. Minor Ø</v>
      </c>
      <c r="PS177" t="str">
        <v>Thrd. Relief Ø</v>
      </c>
      <c r="PT177" t="str">
        <v>Threadless Blank</v>
      </c>
      <c r="PU177" t="str">
        <v>Threadless Blank, From Major Ø</v>
      </c>
      <c r="PV177" t="str">
        <v>Threadless Blank, Mfg. Tol.</v>
      </c>
      <c r="PW177" t="str">
        <v>Threadless Blank, Thrd. to Neck Rad.</v>
      </c>
      <c r="PX177" t="str">
        <v>Thredless Blank</v>
      </c>
      <c r="PY177" t="str">
        <v>To center of R.005</v>
      </c>
      <c r="PZ177" t="str">
        <v>Torx Min. Dia.</v>
      </c>
      <c r="QA177" t="str">
        <v>Turn Ø Free of Mill Marks</v>
      </c>
      <c r="QB177" t="str">
        <v>Use (Full) GO Hex</v>
      </c>
      <c r="QC177" t="str">
        <v>Use Balloon 1 FULL Gauge</v>
      </c>
      <c r="QD177" t="str">
        <v>Use Balloon 9 FULL GO</v>
      </c>
      <c r="QE177" t="str">
        <v>Use Best Fit Pin</v>
      </c>
      <c r="QF177" t="str">
        <v>Use Disk Tip</v>
      </c>
      <c r="QG177" t="str">
        <v>Use flat bottomed indicator tip.</v>
      </c>
      <c r="QH177" t="str">
        <v xml:space="preserve">Use Full .093 Go Hex </v>
      </c>
      <c r="QI177" t="str">
        <v xml:space="preserve">Use Full .0930 Go Hex </v>
      </c>
      <c r="QJ177" t="str">
        <v>Use Full .1235 Go Hex</v>
      </c>
      <c r="QK177" t="str">
        <v>Use Gauge K2-98-8019-04, See Image</v>
      </c>
      <c r="QL177" t="str">
        <v>Use large flat indicator tip</v>
      </c>
      <c r="QM177" t="str">
        <v>Use Pins.3330/.3350, See Image MAX NO-GO</v>
      </c>
      <c r="QN177" t="str">
        <v>Use Pointed Drop Indicator Tip</v>
      </c>
      <c r="QO177" t="str">
        <v>V-Block</v>
      </c>
      <c r="QP177" t="str">
        <v>V-Block,  AMB for 13</v>
      </c>
      <c r="QQ177" t="str">
        <v>V-Block,  Hex Cham. Dia.</v>
      </c>
      <c r="QR177" t="str">
        <v>V-Block, Hex Depth</v>
      </c>
      <c r="QS177" t="str">
        <v>VBU Gauge</v>
      </c>
      <c r="QT177" t="str">
        <v>Visibally smaller than HEX=Pass</v>
      </c>
      <c r="QU177" t="str">
        <v>Visual Per Drawing</v>
      </c>
      <c r="QV177" t="str">
        <v>Whirl Blank</v>
      </c>
      <c r="QW177" t="str">
        <v xml:space="preserve">Whirl Blank </v>
      </c>
      <c r="QX177" t="str">
        <v>Whirl Blank, Neck Rad. End to Head CL</v>
      </c>
      <c r="QY177" t="str">
        <v>Whirl Blank, Nose Start Dia.</v>
      </c>
      <c r="QZ177" t="str">
        <v>Whirl Blank, Nose Start Dist.</v>
      </c>
      <c r="RA177" t="str">
        <v>Whirl Blank, Thrd. Minor</v>
      </c>
      <c r="RB177" t="str">
        <v>Whirl Blank, Thrd. Pullout Dia.</v>
      </c>
      <c r="RC177" t="str">
        <v>Whole Part, Removal is at Assy. Level</v>
      </c>
      <c r="RD177" t="str">
        <v>Wide Area</v>
      </c>
      <c r="RE177" t="str">
        <v>Zero on End of Go Gauge</v>
      </c>
    </row>
    <row r="178" spans="1:473">
      <c r="A178" t="s">
        <v>813</v>
      </c>
      <c r="C178" t="str" cm="1">
        <f t="array" ref="C178:RE178">TRANSPOSE(_xlfn._xlws.SORT(_xlfn._xlws.FILTER($A$2:$A$600,ISNUMBER(SEARCH('PartLib Table'!M195,$A$2:$A$600)),"not found")))</f>
        <v xml:space="preserve"> 'C', Whirl Blank</v>
      </c>
      <c r="D178" t="str">
        <v xml:space="preserve"> See Image, Constrained</v>
      </c>
      <c r="E178" t="str">
        <v>(.04 to .12 range = Pass)</v>
      </c>
      <c r="F178" t="str">
        <v>(.042 FULL) Go Pin Seat Fully</v>
      </c>
      <c r="G178" t="str">
        <v>(B), Mfg. Tol.</v>
      </c>
      <c r="H178" t="str">
        <v>(B), O.A.L.</v>
      </c>
      <c r="I178" t="str">
        <v>.001 or less =Pass</v>
      </c>
      <c r="J178" t="str">
        <v>.001 or less out of center = Pass</v>
      </c>
      <c r="K178" t="str">
        <v>.002 or Less = Pass</v>
      </c>
      <c r="L178" t="str">
        <v>.002 or Less out of center = Pass</v>
      </c>
      <c r="M178" t="str">
        <v>.005 to .015 = Pass</v>
      </c>
      <c r="N178" t="str">
        <v>.0125 Mean, Section</v>
      </c>
      <c r="O178" t="str">
        <v>.025 or Less in X &amp; Y=Pass</v>
      </c>
      <c r="P178" t="str">
        <v>.038 Mean</v>
      </c>
      <c r="Q178" t="str">
        <v>.063 MM = .0024 IN, See Image</v>
      </c>
      <c r="R178" t="str">
        <v>.063MM = .0024"</v>
      </c>
      <c r="S178" t="str">
        <v>.243 NO-GO, Unconstrained, Must Not Start</v>
      </c>
      <c r="T178" t="str">
        <v>@ Back Face &amp; ID, No Raised Edge</v>
      </c>
      <c r="U178" t="str">
        <v>@ Back Face &amp; OD, No Raised Edge</v>
      </c>
      <c r="V178" t="str">
        <v>@ ID &amp; FACE</v>
      </c>
      <c r="W178" t="str">
        <v>@ OD &amp; BACK FACE</v>
      </c>
      <c r="X178" t="str">
        <v>@ OD &amp; FACE</v>
      </c>
      <c r="Y178" t="str">
        <v>Across from slot</v>
      </c>
      <c r="Z178" t="str">
        <v>All Edge Breaks</v>
      </c>
      <c r="AA178" t="str">
        <v>Attached to bar stock</v>
      </c>
      <c r="AB178" t="str">
        <v xml:space="preserve">Back Turn Fillet Rad. </v>
      </c>
      <c r="AC178" t="str">
        <v>Balloon 1 (DWG FRM0105 Page 2, NV-27)</v>
      </c>
      <c r="AD178" t="str">
        <v>Balloon 1 (DWG FRM0105, NV-30)</v>
      </c>
      <c r="AE178" t="str">
        <v>Balloon 1 (P# 9890002-20) OL00429/A</v>
      </c>
      <c r="AF178" t="str">
        <v>Balloon 1, DWG#FRM0105</v>
      </c>
      <c r="AG178" t="str">
        <v>Balloon 11, See Image</v>
      </c>
      <c r="AH178" t="str">
        <v xml:space="preserve">Balloon 2 (DWG FRM0105 Page 2, NV-27) </v>
      </c>
      <c r="AI178" t="str">
        <v>Balloon 2 (DWG FRM0105, NV-30)</v>
      </c>
      <c r="AJ178" t="str">
        <v>Balloon 2 (P# 9890002-20)</v>
      </c>
      <c r="AK178" t="str">
        <v>Balloon 2, DWG#FRM0105</v>
      </c>
      <c r="AL178" t="str">
        <v>Balloon 2, DWG#FRM0105, See Image</v>
      </c>
      <c r="AM178" t="str">
        <v>Balloon 3 (DWG FRM0105, NV-30 Minor)</v>
      </c>
      <c r="AN178" t="str">
        <v>Balloon 3 (DWG FRM0105, NV-30)</v>
      </c>
      <c r="AO178" t="str">
        <v>Balloon 3 (P# 9890002-20)</v>
      </c>
      <c r="AP178" t="str">
        <v>Balloon 4</v>
      </c>
      <c r="AQ178" t="str">
        <v>Balloon 4 (P# 9890002-20)</v>
      </c>
      <c r="AR178" t="str">
        <v>Below Middle Band</v>
      </c>
      <c r="AS178" t="str">
        <v>Best Fit Pin, .003 or Less =Pass</v>
      </c>
      <c r="AT178" t="str">
        <v>Blank</v>
      </c>
      <c r="AU178" t="str">
        <v>Blank Turn Maj.</v>
      </c>
      <c r="AV178" t="str">
        <v>Blank Turn Maj. Mill Flt., OL4172</v>
      </c>
      <c r="AW178" t="str">
        <v>Blank Without .010 Slots</v>
      </c>
      <c r="AX178" t="str">
        <v>Blank Without .010 Slots, Section</v>
      </c>
      <c r="AY178" t="str">
        <v>Blank without thread</v>
      </c>
      <c r="AZ178" t="str">
        <v xml:space="preserve">Blank, Center of V Grv. </v>
      </c>
      <c r="BA178" t="str">
        <v>Blank, Check R adjacent Balloon 17</v>
      </c>
      <c r="BB178" t="str">
        <v>Blank, EXT. Feature</v>
      </c>
      <c r="BC178" t="str">
        <v>Blank, See Image, OL04335</v>
      </c>
      <c r="BD178" t="str">
        <v>Blank, See Image, OL04336</v>
      </c>
      <c r="BE178" t="str">
        <v xml:space="preserve">Blank, Thrd. </v>
      </c>
      <c r="BF178" t="str">
        <v>Blank, Turn Tip</v>
      </c>
      <c r="BG178" t="str">
        <v>Blank, Without Thrd.</v>
      </c>
      <c r="BH178" t="str">
        <v>Blank, Without Thread</v>
      </c>
      <c r="BI178" t="str">
        <v xml:space="preserve">Blunt Start Blend to Minor </v>
      </c>
      <c r="BJ178" t="str">
        <v>Calc., Use Go HEX</v>
      </c>
      <c r="BK178" t="str">
        <v>Can't dig into OD</v>
      </c>
      <c r="BL178" t="str">
        <v>Carbide Gauge</v>
      </c>
      <c r="BM178" t="str">
        <v xml:space="preserve">Center of V Grv. </v>
      </c>
      <c r="BN178" t="str">
        <v>Centered Less than .03 = Pass</v>
      </c>
      <c r="BO178" t="str">
        <v>Centered within .0005 or Less = Pass</v>
      </c>
      <c r="BP178" t="str">
        <v>Centered within .001 or Less = Pass</v>
      </c>
      <c r="BQ178" t="str">
        <v>Centered within .0254 or Less = Pass</v>
      </c>
      <c r="BR178" t="str">
        <v>Check close to Rod Slot</v>
      </c>
      <c r="BS178" t="str">
        <v>Check every other hole</v>
      </c>
      <c r="BT178" t="str">
        <v>Check Go over full length of slot.</v>
      </c>
      <c r="BU178" t="str">
        <v>Check Near Closed End</v>
      </c>
      <c r="BV178" t="str">
        <v>Check per Print View, Away from Rod Slot</v>
      </c>
      <c r="BW178" t="str">
        <v>Check to Balloon 30 Go Pin</v>
      </c>
      <c r="BX178" t="str">
        <v>Check with .2705 SET Pin Inside Part</v>
      </c>
      <c r="BY178" t="str">
        <v>Check with Hex Up</v>
      </c>
      <c r="BZ178" t="str">
        <v>CMM Blank</v>
      </c>
      <c r="CA178" t="str">
        <v>Confirm Full Radius</v>
      </c>
      <c r="CB178" t="str">
        <v>Constrained in fixture</v>
      </c>
      <c r="CC178" t="str">
        <v>Constrained with Ring</v>
      </c>
      <c r="CD178" t="str">
        <v>Constrained, See Image</v>
      </c>
      <c r="CE178" t="str">
        <v>Dim. "A"</v>
      </c>
      <c r="CF178" t="str">
        <v>Dim. "B"</v>
      </c>
      <c r="CG178" t="str">
        <v>Dim. "C"</v>
      </c>
      <c r="CH178" t="str">
        <v>Dim. "D", Whirl Blank</v>
      </c>
      <c r="CI178" t="str">
        <v>Dim. "G"</v>
      </c>
      <c r="CJ178" t="str">
        <v>Dim. E, Blank Turn Maj. &amp;  Mill Flt</v>
      </c>
      <c r="CK178" t="str">
        <v>Dim. E, Blank Turn Maj.&amp;  Mill Flt</v>
      </c>
      <c r="CL178" t="str">
        <v>Dim. H, Whirl Blank</v>
      </c>
      <c r="CM178" t="str">
        <v>Dim. J, 'Blank Turn Maj. &amp; Whirl Blank</v>
      </c>
      <c r="CN178" t="str">
        <v>Disk Drop Indicator Tip</v>
      </c>
      <c r="CO178" t="str">
        <v>DWG 100448-15, Balloon F_1</v>
      </c>
      <c r="CP178" t="str">
        <v>DWG 100448-15, OL02571</v>
      </c>
      <c r="CQ178" t="str">
        <v>DWG 100448-41</v>
      </c>
      <c r="CR178" t="str">
        <v>DWG 9890040, (10E),Section Part, OL01139</v>
      </c>
      <c r="CS178" t="str">
        <v>DWG 9890040, (10E),Section, OL01139</v>
      </c>
      <c r="CT178" t="str">
        <v>DWG 9890040, (11E)</v>
      </c>
      <c r="CU178" t="str">
        <v>DWG 9890040, (11E), Pins with Flats</v>
      </c>
      <c r="CV178" t="str">
        <v>DWG 9890040, (12E),  Pass=.002 or less</v>
      </c>
      <c r="CW178" t="str">
        <v>DWG 9890040, (12E), See Image</v>
      </c>
      <c r="CX178" t="str">
        <v>DWG 9890040, (1E), OL01431</v>
      </c>
      <c r="CY178" t="str">
        <v>DWG 9890040, (1E), OL01432</v>
      </c>
      <c r="CZ178" t="str">
        <v>DWG 9890040, (2E), OL01432</v>
      </c>
      <c r="DA178" t="str">
        <v>DWG 9890040, (3E)</v>
      </c>
      <c r="DB178" t="str">
        <v>DWG 9890040, (4E)</v>
      </c>
      <c r="DC178" t="str">
        <v>DWG 9890040, (5E), OL02336</v>
      </c>
      <c r="DD178" t="str">
        <v>DWG 9890040, (6E)</v>
      </c>
      <c r="DE178" t="str">
        <v>DWG 9890040, (7E)</v>
      </c>
      <c r="DF178" t="str">
        <v>DWG 9890040, (8E), OL01433</v>
      </c>
      <c r="DG178" t="str">
        <v>DWG 9890040, (8E), OL01433, Section</v>
      </c>
      <c r="DH178" t="str">
        <v>DWG 9890040, (9E), Close to Rod Slot</v>
      </c>
      <c r="DI178" t="str">
        <v>DWG 9890040, (9E),Close to Rod Slot</v>
      </c>
      <c r="DJ178" t="str">
        <v>DWG FRM0105 PAGE 2</v>
      </c>
      <c r="DK178" t="str">
        <v>DWG# 100448-41</v>
      </c>
      <c r="DL178" t="str">
        <v>DWG# 100448-44</v>
      </c>
      <c r="DM178" t="str">
        <v>DWG# 9890003  (1), Section OL00436/A</v>
      </c>
      <c r="DN178" t="str">
        <v>DWG# 9890003 (3), Ring Gauge Constrained</v>
      </c>
      <c r="DO178" t="str">
        <v>DWG# 9890003 (4), Section</v>
      </c>
      <c r="DP178" t="str">
        <v>DWG#100448-26, Balloon 1K, OL02350</v>
      </c>
      <c r="DQ178" t="str">
        <v>DWG#100448-26, Balloon 2K, OL02350</v>
      </c>
      <c r="DR178" t="str">
        <v>DWG#100448-26, Balloon 3K, OL02363</v>
      </c>
      <c r="DS178" t="str">
        <v>DWG#100448-26, Balloon 4K</v>
      </c>
      <c r="DT178" t="str">
        <v>DWG#100448-26, Balloon 5K, Section</v>
      </c>
      <c r="DU178" t="str">
        <v>DWG#100448-26, Balloon 6K</v>
      </c>
      <c r="DV178" t="str">
        <v>DWG#100448-26, Balloon 7K, Section</v>
      </c>
      <c r="DW178" t="str">
        <v>DWG#100448-26, Mfg. Tol.</v>
      </c>
      <c r="DX178" t="str">
        <v>DWG#9890003 (2) Ring Gauge Constrained</v>
      </c>
      <c r="DY178" t="str">
        <v>DWG#9890044</v>
      </c>
      <c r="DZ178" t="str">
        <v>DWG#9890044 .1985 to .2005=Pass</v>
      </c>
      <c r="EA178" t="str">
        <v>DWG#9890044 Overlay OL02441</v>
      </c>
      <c r="EB178" t="str">
        <v>DWG#9890044, OL02441</v>
      </c>
      <c r="EC178" t="str">
        <v>DWG#FRM0105</v>
      </c>
      <c r="ED178" t="str">
        <v>EXT.</v>
      </c>
      <c r="EE178" t="str">
        <v>EXT. Section, OL02460</v>
      </c>
      <c r="EF178" t="str">
        <v>EXT., OL04223</v>
      </c>
      <c r="EG178" t="str">
        <v>Flat Drop Indicator Tip</v>
      </c>
      <c r="EH178" t="str">
        <v>Full Go Pin, No Light, at Radius</v>
      </c>
      <c r="EI178" t="str">
        <v>Function Check</v>
      </c>
      <c r="EJ178" t="str">
        <v>GO Function Gauge</v>
      </c>
      <c r="EK178" t="str">
        <v>Go Gauge for Balloon 1 &amp; 4</v>
      </c>
      <c r="EL178" t="str">
        <v>Go Pin must pass through</v>
      </c>
      <c r="EM178" t="str">
        <v>Greater than .005 = Fail, Section</v>
      </c>
      <c r="EN178" t="str">
        <v>Greater than .025 out of center = Fail</v>
      </c>
      <c r="EO178" t="str">
        <v>Greater than 2.6 = Pass</v>
      </c>
      <c r="EP178" t="str">
        <v>Green = Pass, Red = Fail</v>
      </c>
      <c r="EQ178" t="str">
        <v>Hex Depth</v>
      </c>
      <c r="ER178" t="str">
        <v>Hex Minor</v>
      </c>
      <c r="ES178" t="str">
        <v>Hole Dia.</v>
      </c>
      <c r="ET178" t="str">
        <v>Hook or Disk Tip</v>
      </c>
      <c r="EU178" t="str">
        <v>ID Sphere Finish</v>
      </c>
      <c r="EV178" t="str">
        <v>ID/OD Both Sides, Diff. .002 or less = Pass</v>
      </c>
      <c r="EW178" t="str">
        <v>If Looks Big, Section</v>
      </c>
      <c r="EX178" t="str">
        <v>If Looks Small, Section</v>
      </c>
      <c r="EY178" t="str">
        <v>Insp. Close to Break Away, Mfg.Tol.</v>
      </c>
      <c r="EZ178" t="str">
        <v>INT.</v>
      </c>
      <c r="FA178" t="str">
        <v>INT. Section, OL02460</v>
      </c>
      <c r="FB178" t="str">
        <v>INT., OL04223</v>
      </c>
      <c r="FC178" t="str">
        <v>Intersect. of 7.7 &amp; R0.10</v>
      </c>
      <c r="FD178" t="str">
        <v>Intersect. of 8.79 and R.25 MAX</v>
      </c>
      <c r="FE178" t="str">
        <v>Keep Ind. Tip away from corner</v>
      </c>
      <c r="FF178" t="str">
        <v>L31</v>
      </c>
      <c r="FG178" t="str">
        <v>Laser Mark</v>
      </c>
      <c r="FH178" t="str">
        <v>LASER PER NOTE 4</v>
      </c>
      <c r="FI178" t="str">
        <v>LASER PER NOTE 4, Final Check 1 only</v>
      </c>
      <c r="FJ178" t="str">
        <v>Less than .002 out of center = Pass</v>
      </c>
      <c r="FK178" t="str">
        <v>Less than 2.75 = Pass, Section</v>
      </c>
      <c r="FL178" t="str">
        <v>List as pin. Not Calibrated</v>
      </c>
      <c r="FM178" t="str">
        <v>M9 X 1.25 BUTT See Comment Image</v>
      </c>
      <c r="FN178" t="str">
        <v>Manual Section</v>
      </c>
      <c r="FO178" t="str">
        <v>Max Deep .241 NO-GO =.42</v>
      </c>
      <c r="FP178" t="str">
        <v>MAX Depth of (Note 7) .241 NO-GO Pin</v>
      </c>
      <c r="FQ178" t="str">
        <v>Measure from Blue Line, See Image</v>
      </c>
      <c r="FR178" t="str">
        <v>Measure Width of Blue Area, See Image</v>
      </c>
      <c r="FS178" t="str">
        <v>Mfg. Tol</v>
      </c>
      <c r="FT178" t="str">
        <v>Mfg. Tol, See Image</v>
      </c>
      <c r="FU178" t="str">
        <v>Mfg. Tol.</v>
      </c>
      <c r="FV178" t="str">
        <v>Mfg. Tol. "A"</v>
      </c>
      <c r="FW178" t="str">
        <v>Mfg. Tol. (Zero on Gauge Full Dia. Lead)</v>
      </c>
      <c r="FX178" t="str">
        <v>Mfg. Tol. Balloon 11, See Image</v>
      </c>
      <c r="FY178" t="str">
        <v>Mfg. Tol. Balloon 4</v>
      </c>
      <c r="FZ178" t="str">
        <v>Mfg. Tol. Balloon 7</v>
      </c>
      <c r="GA178" t="str">
        <v xml:space="preserve">Mfg. Tol. C-Bore Face (Ballo 28) </v>
      </c>
      <c r="GB178" t="str">
        <v>Mfg. Tol. Section</v>
      </c>
      <c r="GC178" t="str">
        <v>Mfg. Tol. See Image</v>
      </c>
      <c r="GD178" t="str">
        <v>Mfg. Tol., 3 Places, Record MAX</v>
      </c>
      <c r="GE178" t="str">
        <v>Mfg. Tol., Balloon 11</v>
      </c>
      <c r="GF178" t="str">
        <v>Mfg. Tol., Balloon 7</v>
      </c>
      <c r="GG178" t="str">
        <v>Mfg. Tol., Blank</v>
      </c>
      <c r="GH178" t="str">
        <v>Mfg. Tol., Blank, Balloon 12</v>
      </c>
      <c r="GI178" t="str">
        <v>Mfg. Tol., Blend to SØ.320</v>
      </c>
      <c r="GJ178" t="str">
        <v>Mfg. Tol., Calculation</v>
      </c>
      <c r="GK178" t="str">
        <v>Mfg. Tol., For Mill Fixture</v>
      </c>
      <c r="GL178" t="str">
        <v>Mfg. Tol., L32</v>
      </c>
      <c r="GM178" t="str">
        <v>Mfg. Tol., L33</v>
      </c>
      <c r="GN178" t="str">
        <v>Mfg. Tol., No Tool Marks</v>
      </c>
      <c r="GO178" t="str">
        <v>Mfg. Tol., OL03361</v>
      </c>
      <c r="GP178" t="str">
        <v>Mfg. Tol., Record off center value</v>
      </c>
      <c r="GQ178" t="str">
        <v>Mfg. Tol., Same 3 Places, Record MIN</v>
      </c>
      <c r="GR178" t="str">
        <v>Mfg. Tol., Section</v>
      </c>
      <c r="GS178" t="str">
        <v>Mfg. Tol., Section B-B</v>
      </c>
      <c r="GT178" t="str">
        <v>Mfg. Tol., Section, OL03361</v>
      </c>
      <c r="GU178" t="str">
        <v>Mfg. Tol., Section, Per Note 2</v>
      </c>
      <c r="GV178" t="str">
        <v>Mfg. Tol., See Image</v>
      </c>
      <c r="GW178" t="str">
        <v>Mfg. Tol., See Image, Bore in Blue</v>
      </c>
      <c r="GX178" t="str">
        <v>Mfg. Tol., See Image, Hook Tip</v>
      </c>
      <c r="GY178" t="str">
        <v>Mfg. Tol., Sharp Okay No Burr</v>
      </c>
      <c r="GZ178" t="str">
        <v>Mfg. Tol., Threadless Blank</v>
      </c>
      <c r="HA178" t="str">
        <v>Mfg.Tol.</v>
      </c>
      <c r="HB178" t="str">
        <v>Mgf. To., T.S.C.</v>
      </c>
      <c r="HC178" t="str">
        <v>Milled Feature</v>
      </c>
      <c r="HD178" t="str">
        <v>Milled Feature, OL04045</v>
      </c>
      <c r="HE178" t="str">
        <v>More than .0005 out of center = Fail</v>
      </c>
      <c r="HF178" t="str">
        <v>Must Pass Through</v>
      </c>
      <c r="HG178" t="str">
        <v>Must pass through gauge</v>
      </c>
      <c r="HH178" t="str">
        <v>Must Pass Through Go Gauge</v>
      </c>
      <c r="HI178" t="str">
        <v>Must Pass, See Image.</v>
      </c>
      <c r="HJ178" t="str">
        <v>NA</v>
      </c>
      <c r="HK178" t="str">
        <v>Narrow Area</v>
      </c>
      <c r="HL178" t="str">
        <v>Near Balloon 21</v>
      </c>
      <c r="HM178" t="str">
        <v>Near Datum B</v>
      </c>
      <c r="HN178" t="str">
        <v>Neck Dia.</v>
      </c>
      <c r="HO178" t="str">
        <v>Neck to Head Rad.</v>
      </c>
      <c r="HP178" t="str">
        <v>No Copper Deposits Allowed</v>
      </c>
      <c r="HQ178" t="str">
        <v>No Section</v>
      </c>
      <c r="HR178" t="str">
        <v>No Section, .01 to .014 = Pass</v>
      </c>
      <c r="HS178" t="str">
        <v>No Section, Rotate Part</v>
      </c>
      <c r="HT178" t="str">
        <v>No Section, See Image</v>
      </c>
      <c r="HU178" t="str">
        <v>No Slot, Section B-B</v>
      </c>
      <c r="HV178" t="str">
        <v>No visual step = Pass</v>
      </c>
      <c r="HW178" t="str">
        <v>Not to exceed .95 Deep</v>
      </c>
      <c r="HX178" t="str">
        <v>Note 1</v>
      </c>
      <c r="HY178" t="str">
        <v>OL00333/A</v>
      </c>
      <c r="HZ178" t="str">
        <v>OL00519</v>
      </c>
      <c r="IA178" t="str">
        <v>OL00520</v>
      </c>
      <c r="IB178" t="str">
        <v>OL00529</v>
      </c>
      <c r="IC178" t="str">
        <v>OL00542</v>
      </c>
      <c r="ID178" t="str">
        <v>OL00724</v>
      </c>
      <c r="IE178" t="str">
        <v>OL01250</v>
      </c>
      <c r="IF178" t="str">
        <v>OL01869, Threadless Blank</v>
      </c>
      <c r="IG178" t="str">
        <v>OL01870, Section</v>
      </c>
      <c r="IH178" t="str">
        <v>OL02255</v>
      </c>
      <c r="II178" t="str">
        <v>OL02255, Mfg. Tol.</v>
      </c>
      <c r="IJ178" t="str">
        <v>OL02302</v>
      </c>
      <c r="IK178" t="str">
        <v xml:space="preserve">OL02318  needed per image instructions </v>
      </c>
      <c r="IL178" t="str">
        <v>OL02556</v>
      </c>
      <c r="IM178" t="str">
        <v>OL02557</v>
      </c>
      <c r="IN178" t="str">
        <v>OL02567</v>
      </c>
      <c r="IO178" t="str">
        <v>OL02653</v>
      </c>
      <c r="IP178" t="str">
        <v>OL02718</v>
      </c>
      <c r="IQ178" t="str">
        <v>OL02841</v>
      </c>
      <c r="IR178" t="str">
        <v>OL02842</v>
      </c>
      <c r="IS178" t="str">
        <v>OL02844</v>
      </c>
      <c r="IT178" t="str">
        <v>OL02871</v>
      </c>
      <c r="IU178" t="str">
        <v>OL02887</v>
      </c>
      <c r="IV178" t="str">
        <v>OL03500</v>
      </c>
      <c r="IW178" t="str">
        <v>OL03766</v>
      </c>
      <c r="IX178" t="str">
        <v>OL03868</v>
      </c>
      <c r="IY178" t="str">
        <v>OL03869</v>
      </c>
      <c r="IZ178" t="str">
        <v>OL03870</v>
      </c>
      <c r="JA178" t="str">
        <v>OL03873, DWG# 100448-44</v>
      </c>
      <c r="JB178" t="str">
        <v>OL03949</v>
      </c>
      <c r="JC178" t="str">
        <v xml:space="preserve">OL04043, Section </v>
      </c>
      <c r="JD178" t="str">
        <v xml:space="preserve">OL04044, Section </v>
      </c>
      <c r="JE178" t="str">
        <v>OL04045</v>
      </c>
      <c r="JF178" t="str">
        <v>OL04045, Milled Feature</v>
      </c>
      <c r="JG178" t="str">
        <v>OL04063</v>
      </c>
      <c r="JH178" t="str">
        <v>OL04064</v>
      </c>
      <c r="JI178" t="str">
        <v>OL04065</v>
      </c>
      <c r="JJ178" t="str">
        <v>OL04181</v>
      </c>
      <c r="JK178" t="str">
        <v>OL04218</v>
      </c>
      <c r="JL178" t="str">
        <v>OL04224, See Image</v>
      </c>
      <c r="JM178" t="str">
        <v>OL04374</v>
      </c>
      <c r="JN178" t="str">
        <v>OL04375, Section M-M</v>
      </c>
      <c r="JO178" t="str">
        <v>OL04376, Section M-M</v>
      </c>
      <c r="JP178" t="str">
        <v>OL04443</v>
      </c>
      <c r="JQ178" t="str">
        <v>OL04444</v>
      </c>
      <c r="JR178" t="str">
        <v>OL05000</v>
      </c>
      <c r="JS178" t="str">
        <v>One side of slot</v>
      </c>
      <c r="JT178" t="str">
        <v>Other side of slot</v>
      </c>
      <c r="JU178" t="str">
        <v>Out of center more than .002 = Fail</v>
      </c>
      <c r="JV178" t="str">
        <v>Out of center more than.002 = Fail</v>
      </c>
      <c r="JW178" t="str">
        <v>Overlay OL02713</v>
      </c>
      <c r="JX178" t="str">
        <v>Overlay OL02714</v>
      </c>
      <c r="JY178" t="str">
        <v>Overlay OL02718</v>
      </c>
      <c r="JZ178" t="str">
        <v>Overlay OL03831, Mfg. Tol.</v>
      </c>
      <c r="KA178" t="str">
        <v>Part Without Slots</v>
      </c>
      <c r="KB178" t="str">
        <v>Part Without Slots, See Image</v>
      </c>
      <c r="KC178" t="str">
        <v xml:space="preserve">Pass = .0254 or Less </v>
      </c>
      <c r="KD178" t="str">
        <v>PD MIN = 4.361, PD MAX = 4.456</v>
      </c>
      <c r="KE178" t="str">
        <v>Per Balloon 2 Note</v>
      </c>
      <c r="KF178" t="str">
        <v>Per drawing note(s) 8.</v>
      </c>
      <c r="KG178" t="str">
        <v>Point or Sphere Tip</v>
      </c>
      <c r="KH178" t="str">
        <v>Point Tip</v>
      </c>
      <c r="KI178" t="str">
        <v>R.9 to R1.1 = Pass, See Image</v>
      </c>
      <c r="KJ178" t="str">
        <v>Ram Construction</v>
      </c>
      <c r="KK178" t="str">
        <v>Record Same Pass / Fail All Balloons</v>
      </c>
      <c r="KL178" t="str">
        <v>Ref. Balloon 1</v>
      </c>
      <c r="KM178" t="str">
        <v>Ref. Balloon 12</v>
      </c>
      <c r="KN178" t="str">
        <v>Ref. Balloon 13, 100% AQL</v>
      </c>
      <c r="KO178" t="str">
        <v>Ref. Balloon 2</v>
      </c>
      <c r="KP178" t="str">
        <v>Ref. Balloon 21, 100% AQL</v>
      </c>
      <c r="KQ178" t="str">
        <v>Ref. Balloon 4</v>
      </c>
      <c r="KR178" t="str">
        <v>Ref. Balloon 7</v>
      </c>
      <c r="KS178" t="str">
        <v>Ref. Balloon 8</v>
      </c>
      <c r="KT178" t="str">
        <v>Relieved Pin Gauges 09236 &amp; 09235</v>
      </c>
      <c r="KU178" t="str">
        <v>Rotate Part</v>
      </c>
      <c r="KV178" t="str">
        <v>Rotate Part, See Image</v>
      </c>
      <c r="KW178" t="str">
        <v>Same as Root Radius</v>
      </c>
      <c r="KX178" t="str">
        <v>Section</v>
      </c>
      <c r="KY178" t="str">
        <v>Section B-B</v>
      </c>
      <c r="KZ178" t="str">
        <v>Section B-B, Distance Between Grooves</v>
      </c>
      <c r="LA178" t="str">
        <v>Section C-C</v>
      </c>
      <c r="LB178" t="str">
        <v>Section Part</v>
      </c>
      <c r="LC178" t="str">
        <v>Section Part, Measured from Opposite Face</v>
      </c>
      <c r="LD178" t="str">
        <v>Section, Broachless Blank</v>
      </c>
      <c r="LE178" t="str">
        <v>Section, EXT. Sphere Location.</v>
      </c>
      <c r="LF178" t="str">
        <v>Section, Hex Cham. Ang.</v>
      </c>
      <c r="LG178" t="str">
        <v>Section, Hex Fillet Rad.</v>
      </c>
      <c r="LH178" t="str">
        <v>Section, INT. Feature</v>
      </c>
      <c r="LI178" t="str">
        <v>Section, INT. Sphere Location.</v>
      </c>
      <c r="LJ178" t="str">
        <v>Section, Mfg. Tol.</v>
      </c>
      <c r="LK178" t="str">
        <v>Section, Mfg. Tol., See Image</v>
      </c>
      <c r="LL178" t="str">
        <v>Section, OL00486</v>
      </c>
      <c r="LM178" t="str">
        <v>Section, OL00542</v>
      </c>
      <c r="LN178" t="str">
        <v>Section, OL00543</v>
      </c>
      <c r="LO178" t="str">
        <v>Section, OL00544</v>
      </c>
      <c r="LP178" t="str">
        <v>Section, OL00545</v>
      </c>
      <c r="LQ178" t="str">
        <v>Section, OL00546</v>
      </c>
      <c r="LR178" t="str">
        <v>Section, OL00547</v>
      </c>
      <c r="LS178" t="str">
        <v>Section, OL00555</v>
      </c>
      <c r="LT178" t="str">
        <v>Section, OL00725</v>
      </c>
      <c r="LU178" t="str">
        <v>Section, OL01430</v>
      </c>
      <c r="LV178" t="str">
        <v>Section, OL01434</v>
      </c>
      <c r="LW178" t="str">
        <v>Section, OL01435</v>
      </c>
      <c r="LX178" t="str">
        <v>Section, OL01807</v>
      </c>
      <c r="LY178" t="str">
        <v>Section, OL01830</v>
      </c>
      <c r="LZ178" t="str">
        <v>Section, OL02351</v>
      </c>
      <c r="MA178" t="str">
        <v>Section, OL02519</v>
      </c>
      <c r="MB178" t="str">
        <v>Section, OL02520</v>
      </c>
      <c r="MC178" t="str">
        <v>Section, OL02522</v>
      </c>
      <c r="MD178" t="str">
        <v>Section, OL02540</v>
      </c>
      <c r="ME178" t="str">
        <v>Section, OL02541</v>
      </c>
      <c r="MF178" t="str">
        <v>Section, OL02552</v>
      </c>
      <c r="MG178" t="str">
        <v>Section, OL02553</v>
      </c>
      <c r="MH178" t="str">
        <v>Section, OL02554</v>
      </c>
      <c r="MI178" t="str">
        <v>Section, OL02555</v>
      </c>
      <c r="MJ178" t="str">
        <v>Section, OL02558</v>
      </c>
      <c r="MK178" t="str">
        <v>Section, OL02559</v>
      </c>
      <c r="ML178" t="str">
        <v>Section, OL02560</v>
      </c>
      <c r="MM178" t="str">
        <v>Section, OL02619</v>
      </c>
      <c r="MN178" t="str">
        <v>Section, OL02620</v>
      </c>
      <c r="MO178" t="str">
        <v>Section, OL02621</v>
      </c>
      <c r="MP178" t="str">
        <v>Section, OL02622</v>
      </c>
      <c r="MQ178" t="str">
        <v>Section, OL02623</v>
      </c>
      <c r="MR178" t="str">
        <v>Section, OL02624</v>
      </c>
      <c r="MS178" t="str">
        <v>Section, OL02652</v>
      </c>
      <c r="MT178" t="str">
        <v>Section, OL02680</v>
      </c>
      <c r="MU178" t="str">
        <v>Section, OL02793</v>
      </c>
      <c r="MV178" t="str">
        <v>Section, OL02823</v>
      </c>
      <c r="MW178" t="str">
        <v>Section, OL02843</v>
      </c>
      <c r="MX178" t="str">
        <v>Section, OL03026, Ext.</v>
      </c>
      <c r="MY178" t="str">
        <v>Section, OL03026, Int.</v>
      </c>
      <c r="MZ178" t="str">
        <v>Section, OL03570, DWG# 100448-41</v>
      </c>
      <c r="NA178" t="str">
        <v>Section, OL03781</v>
      </c>
      <c r="NB178" t="str">
        <v>Section, OL03911</v>
      </c>
      <c r="NC178" t="str">
        <v>Section, OL03912</v>
      </c>
      <c r="ND178" t="str">
        <v>Section, OL03928</v>
      </c>
      <c r="NE178" t="str">
        <v>Section, OL03929</v>
      </c>
      <c r="NF178" t="str">
        <v>Section, OL04030</v>
      </c>
      <c r="NG178" t="str">
        <v>Section, OL04037</v>
      </c>
      <c r="NH178" t="str">
        <v>Section, OL04038</v>
      </c>
      <c r="NI178" t="str">
        <v>Section, OL04046</v>
      </c>
      <c r="NJ178" t="str">
        <v>Section, OL04065</v>
      </c>
      <c r="NK178" t="str">
        <v>Section, OL04066</v>
      </c>
      <c r="NL178" t="str">
        <v>Section, OL04067</v>
      </c>
      <c r="NM178" t="str">
        <v>Section, OL04069</v>
      </c>
      <c r="NN178" t="str">
        <v>Section, OL04071</v>
      </c>
      <c r="NO178" t="str">
        <v>Section, OL04173</v>
      </c>
      <c r="NP178" t="str">
        <v>Section, OL04174</v>
      </c>
      <c r="NQ178" t="str">
        <v>Section, OL04214</v>
      </c>
      <c r="NR178" t="str">
        <v>Section, OL04215</v>
      </c>
      <c r="NS178" t="str">
        <v>Section, OL04216</v>
      </c>
      <c r="NT178" t="str">
        <v>Section, OL04217</v>
      </c>
      <c r="NU178" t="str">
        <v>Section, Overlay OL02716</v>
      </c>
      <c r="NV178" t="str">
        <v>Section, Overlay OL02717</v>
      </c>
      <c r="NW178" t="str">
        <v>Section, See Image</v>
      </c>
      <c r="NX178" t="str">
        <v>Section, See Image, DWG# 100448-41</v>
      </c>
      <c r="NY178" t="str">
        <v>Section, Without Sots</v>
      </c>
      <c r="NZ178" t="str">
        <v>See Comments Sheet</v>
      </c>
      <c r="OA178" t="str">
        <v>See Comments Sheet, OL02318</v>
      </c>
      <c r="OB178" t="str">
        <v>See Image</v>
      </c>
      <c r="OC178" t="str">
        <v>See Image, .005 or Less = Pass</v>
      </c>
      <c r="OD178" t="str">
        <v>See Image, Check Near Radius</v>
      </c>
      <c r="OE178" t="str">
        <v>See Image, Constrained</v>
      </c>
      <c r="OF178" t="str">
        <v>See Image, Distance Between Flats</v>
      </c>
      <c r="OG178" t="str">
        <v xml:space="preserve">See Image, Mfg. Tol, Section A-A </v>
      </c>
      <c r="OH178" t="str">
        <v>See image, Mfg. Tol.</v>
      </c>
      <c r="OI178" t="str">
        <v>See Image, Mic. Across Flats</v>
      </c>
      <c r="OJ178" t="str">
        <v>See Image, OL02850</v>
      </c>
      <c r="OK178" t="str">
        <v>See Image, OL02880</v>
      </c>
      <c r="OL178" t="str">
        <v>See Image, OL03926</v>
      </c>
      <c r="OM178" t="str">
        <v>See Image, OL03927</v>
      </c>
      <c r="ON178" t="str">
        <v>See Image, OL04003</v>
      </c>
      <c r="OO178" t="str">
        <v>'See Image, OL04342,  Best Fit Joe Block</v>
      </c>
      <c r="OP178" t="str">
        <v>See Image, OL04342,  Blank</v>
      </c>
      <c r="OQ178" t="str">
        <v>See Image, OL04342, Blank</v>
      </c>
      <c r="OR178" t="str">
        <v>See Image, OL04343, Blank</v>
      </c>
      <c r="OS178" t="str">
        <v>See Image, Pass = .002 or Less</v>
      </c>
      <c r="OT178" t="str">
        <v>See Image, Rcd. MAX</v>
      </c>
      <c r="OU178" t="str">
        <v>See Image, Rcd. MIN</v>
      </c>
      <c r="OV178" t="str">
        <v>See Image, Section</v>
      </c>
      <c r="OW178" t="str">
        <v>See Image, Section A-A</v>
      </c>
      <c r="OX178" t="str">
        <v>See Image, Section B-B</v>
      </c>
      <c r="OY178" t="str">
        <v>See Image, Section B-B, TSC</v>
      </c>
      <c r="OZ178" t="str">
        <v>See Image, Shank Drawing # 18000-XX-XX A</v>
      </c>
      <c r="PA178" t="str">
        <v>Sequencial Laser 01, 120 Per Print</v>
      </c>
      <c r="PB178" t="str">
        <v>Set to .202, Zero on Thread Lead</v>
      </c>
      <c r="PC178" t="str">
        <v>Sharp OK, No Burr</v>
      </c>
      <c r="PD178" t="str">
        <v>Sharp OK, No Raised Edge, See Image</v>
      </c>
      <c r="PE178" t="str">
        <v>Sharp OK, No Raised Edges</v>
      </c>
      <c r="PF178" t="str">
        <v>Sharp okay no raised edge</v>
      </c>
      <c r="PG178" t="str">
        <v>Sharp Okay, No Burr</v>
      </c>
      <c r="PH178" t="str">
        <v>Sharp Okay, No Raised Edge</v>
      </c>
      <c r="PI178" t="str">
        <v>Sharp Okay, No Raised Edges,</v>
      </c>
      <c r="PJ178" t="str">
        <v>Sharp Okay, See Image</v>
      </c>
      <c r="PK178" t="str">
        <v xml:space="preserve">Start of Radius @ .195 </v>
      </c>
      <c r="PL178" t="str">
        <v xml:space="preserve">Start of Radius @ .21 </v>
      </c>
      <c r="PM178" t="str">
        <v xml:space="preserve">T.S.C. </v>
      </c>
      <c r="PN178" t="str">
        <v>Tangent Point</v>
      </c>
      <c r="PO178" t="str">
        <v>Tangent point of R.50</v>
      </c>
      <c r="PP178" t="str">
        <v>Taper Check, Mfg.Tol.</v>
      </c>
      <c r="PQ178" t="str">
        <v>Taper Check, Mfg.Tol., See Image</v>
      </c>
      <c r="PR178" t="str">
        <v>Thrd. Minor Ø</v>
      </c>
      <c r="PS178" t="str">
        <v>Thrd. Relief Ø</v>
      </c>
      <c r="PT178" t="str">
        <v>Threadless Blank</v>
      </c>
      <c r="PU178" t="str">
        <v>Threadless Blank, From Major Ø</v>
      </c>
      <c r="PV178" t="str">
        <v>Threadless Blank, Mfg. Tol.</v>
      </c>
      <c r="PW178" t="str">
        <v>Threadless Blank, Thrd. to Neck Rad.</v>
      </c>
      <c r="PX178" t="str">
        <v>Thredless Blank</v>
      </c>
      <c r="PY178" t="str">
        <v>To center of R.005</v>
      </c>
      <c r="PZ178" t="str">
        <v>Torx Min. Dia.</v>
      </c>
      <c r="QA178" t="str">
        <v>Turn Ø Free of Mill Marks</v>
      </c>
      <c r="QB178" t="str">
        <v>Use (Full) GO Hex</v>
      </c>
      <c r="QC178" t="str">
        <v>Use Balloon 1 FULL Gauge</v>
      </c>
      <c r="QD178" t="str">
        <v>Use Balloon 9 FULL GO</v>
      </c>
      <c r="QE178" t="str">
        <v>Use Best Fit Pin</v>
      </c>
      <c r="QF178" t="str">
        <v>Use Disk Tip</v>
      </c>
      <c r="QG178" t="str">
        <v>Use flat bottomed indicator tip.</v>
      </c>
      <c r="QH178" t="str">
        <v xml:space="preserve">Use Full .093 Go Hex </v>
      </c>
      <c r="QI178" t="str">
        <v xml:space="preserve">Use Full .0930 Go Hex </v>
      </c>
      <c r="QJ178" t="str">
        <v>Use Full .1235 Go Hex</v>
      </c>
      <c r="QK178" t="str">
        <v>Use Gauge K2-98-8019-04, See Image</v>
      </c>
      <c r="QL178" t="str">
        <v>Use large flat indicator tip</v>
      </c>
      <c r="QM178" t="str">
        <v>Use Pins.3330/.3350, See Image MAX NO-GO</v>
      </c>
      <c r="QN178" t="str">
        <v>Use Pointed Drop Indicator Tip</v>
      </c>
      <c r="QO178" t="str">
        <v>V-Block</v>
      </c>
      <c r="QP178" t="str">
        <v>V-Block,  AMB for 13</v>
      </c>
      <c r="QQ178" t="str">
        <v>V-Block,  Hex Cham. Dia.</v>
      </c>
      <c r="QR178" t="str">
        <v>V-Block, Hex Depth</v>
      </c>
      <c r="QS178" t="str">
        <v>VBU Gauge</v>
      </c>
      <c r="QT178" t="str">
        <v>Visibally smaller than HEX=Pass</v>
      </c>
      <c r="QU178" t="str">
        <v>Visual Per Drawing</v>
      </c>
      <c r="QV178" t="str">
        <v>Whirl Blank</v>
      </c>
      <c r="QW178" t="str">
        <v xml:space="preserve">Whirl Blank </v>
      </c>
      <c r="QX178" t="str">
        <v>Whirl Blank, Neck Rad. End to Head CL</v>
      </c>
      <c r="QY178" t="str">
        <v>Whirl Blank, Nose Start Dia.</v>
      </c>
      <c r="QZ178" t="str">
        <v>Whirl Blank, Nose Start Dist.</v>
      </c>
      <c r="RA178" t="str">
        <v>Whirl Blank, Thrd. Minor</v>
      </c>
      <c r="RB178" t="str">
        <v>Whirl Blank, Thrd. Pullout Dia.</v>
      </c>
      <c r="RC178" t="str">
        <v>Whole Part, Removal is at Assy. Level</v>
      </c>
      <c r="RD178" t="str">
        <v>Wide Area</v>
      </c>
      <c r="RE178" t="str">
        <v>Zero on End of Go Gauge</v>
      </c>
    </row>
    <row r="179" spans="1:473">
      <c r="A179" t="s">
        <v>814</v>
      </c>
      <c r="C179" t="str" cm="1">
        <f t="array" ref="C179:RE179">TRANSPOSE(_xlfn._xlws.SORT(_xlfn._xlws.FILTER($A$2:$A$600,ISNUMBER(SEARCH('PartLib Table'!M196,$A$2:$A$600)),"not found")))</f>
        <v xml:space="preserve"> 'C', Whirl Blank</v>
      </c>
      <c r="D179" t="str">
        <v xml:space="preserve"> See Image, Constrained</v>
      </c>
      <c r="E179" t="str">
        <v>(.04 to .12 range = Pass)</v>
      </c>
      <c r="F179" t="str">
        <v>(.042 FULL) Go Pin Seat Fully</v>
      </c>
      <c r="G179" t="str">
        <v>(B), Mfg. Tol.</v>
      </c>
      <c r="H179" t="str">
        <v>(B), O.A.L.</v>
      </c>
      <c r="I179" t="str">
        <v>.001 or less =Pass</v>
      </c>
      <c r="J179" t="str">
        <v>.001 or less out of center = Pass</v>
      </c>
      <c r="K179" t="str">
        <v>.002 or Less = Pass</v>
      </c>
      <c r="L179" t="str">
        <v>.002 or Less out of center = Pass</v>
      </c>
      <c r="M179" t="str">
        <v>.005 to .015 = Pass</v>
      </c>
      <c r="N179" t="str">
        <v>.0125 Mean, Section</v>
      </c>
      <c r="O179" t="str">
        <v>.025 or Less in X &amp; Y=Pass</v>
      </c>
      <c r="P179" t="str">
        <v>.038 Mean</v>
      </c>
      <c r="Q179" t="str">
        <v>.063 MM = .0024 IN, See Image</v>
      </c>
      <c r="R179" t="str">
        <v>.063MM = .0024"</v>
      </c>
      <c r="S179" t="str">
        <v>.243 NO-GO, Unconstrained, Must Not Start</v>
      </c>
      <c r="T179" t="str">
        <v>@ Back Face &amp; ID, No Raised Edge</v>
      </c>
      <c r="U179" t="str">
        <v>@ Back Face &amp; OD, No Raised Edge</v>
      </c>
      <c r="V179" t="str">
        <v>@ ID &amp; FACE</v>
      </c>
      <c r="W179" t="str">
        <v>@ OD &amp; BACK FACE</v>
      </c>
      <c r="X179" t="str">
        <v>@ OD &amp; FACE</v>
      </c>
      <c r="Y179" t="str">
        <v>Across from slot</v>
      </c>
      <c r="Z179" t="str">
        <v>All Edge Breaks</v>
      </c>
      <c r="AA179" t="str">
        <v>Attached to bar stock</v>
      </c>
      <c r="AB179" t="str">
        <v xml:space="preserve">Back Turn Fillet Rad. </v>
      </c>
      <c r="AC179" t="str">
        <v>Balloon 1 (DWG FRM0105 Page 2, NV-27)</v>
      </c>
      <c r="AD179" t="str">
        <v>Balloon 1 (DWG FRM0105, NV-30)</v>
      </c>
      <c r="AE179" t="str">
        <v>Balloon 1 (P# 9890002-20) OL00429/A</v>
      </c>
      <c r="AF179" t="str">
        <v>Balloon 1, DWG#FRM0105</v>
      </c>
      <c r="AG179" t="str">
        <v>Balloon 11, See Image</v>
      </c>
      <c r="AH179" t="str">
        <v xml:space="preserve">Balloon 2 (DWG FRM0105 Page 2, NV-27) </v>
      </c>
      <c r="AI179" t="str">
        <v>Balloon 2 (DWG FRM0105, NV-30)</v>
      </c>
      <c r="AJ179" t="str">
        <v>Balloon 2 (P# 9890002-20)</v>
      </c>
      <c r="AK179" t="str">
        <v>Balloon 2, DWG#FRM0105</v>
      </c>
      <c r="AL179" t="str">
        <v>Balloon 2, DWG#FRM0105, See Image</v>
      </c>
      <c r="AM179" t="str">
        <v>Balloon 3 (DWG FRM0105, NV-30 Minor)</v>
      </c>
      <c r="AN179" t="str">
        <v>Balloon 3 (DWG FRM0105, NV-30)</v>
      </c>
      <c r="AO179" t="str">
        <v>Balloon 3 (P# 9890002-20)</v>
      </c>
      <c r="AP179" t="str">
        <v>Balloon 4</v>
      </c>
      <c r="AQ179" t="str">
        <v>Balloon 4 (P# 9890002-20)</v>
      </c>
      <c r="AR179" t="str">
        <v>Below Middle Band</v>
      </c>
      <c r="AS179" t="str">
        <v>Best Fit Pin, .003 or Less =Pass</v>
      </c>
      <c r="AT179" t="str">
        <v>Blank</v>
      </c>
      <c r="AU179" t="str">
        <v>Blank Turn Maj.</v>
      </c>
      <c r="AV179" t="str">
        <v>Blank Turn Maj. Mill Flt., OL4172</v>
      </c>
      <c r="AW179" t="str">
        <v>Blank Without .010 Slots</v>
      </c>
      <c r="AX179" t="str">
        <v>Blank Without .010 Slots, Section</v>
      </c>
      <c r="AY179" t="str">
        <v>Blank without thread</v>
      </c>
      <c r="AZ179" t="str">
        <v xml:space="preserve">Blank, Center of V Grv. </v>
      </c>
      <c r="BA179" t="str">
        <v>Blank, Check R adjacent Balloon 17</v>
      </c>
      <c r="BB179" t="str">
        <v>Blank, EXT. Feature</v>
      </c>
      <c r="BC179" t="str">
        <v>Blank, See Image, OL04335</v>
      </c>
      <c r="BD179" t="str">
        <v>Blank, See Image, OL04336</v>
      </c>
      <c r="BE179" t="str">
        <v xml:space="preserve">Blank, Thrd. </v>
      </c>
      <c r="BF179" t="str">
        <v>Blank, Turn Tip</v>
      </c>
      <c r="BG179" t="str">
        <v>Blank, Without Thrd.</v>
      </c>
      <c r="BH179" t="str">
        <v>Blank, Without Thread</v>
      </c>
      <c r="BI179" t="str">
        <v xml:space="preserve">Blunt Start Blend to Minor </v>
      </c>
      <c r="BJ179" t="str">
        <v>Calc., Use Go HEX</v>
      </c>
      <c r="BK179" t="str">
        <v>Can't dig into OD</v>
      </c>
      <c r="BL179" t="str">
        <v>Carbide Gauge</v>
      </c>
      <c r="BM179" t="str">
        <v xml:space="preserve">Center of V Grv. </v>
      </c>
      <c r="BN179" t="str">
        <v>Centered Less than .03 = Pass</v>
      </c>
      <c r="BO179" t="str">
        <v>Centered within .0005 or Less = Pass</v>
      </c>
      <c r="BP179" t="str">
        <v>Centered within .001 or Less = Pass</v>
      </c>
      <c r="BQ179" t="str">
        <v>Centered within .0254 or Less = Pass</v>
      </c>
      <c r="BR179" t="str">
        <v>Check close to Rod Slot</v>
      </c>
      <c r="BS179" t="str">
        <v>Check every other hole</v>
      </c>
      <c r="BT179" t="str">
        <v>Check Go over full length of slot.</v>
      </c>
      <c r="BU179" t="str">
        <v>Check Near Closed End</v>
      </c>
      <c r="BV179" t="str">
        <v>Check per Print View, Away from Rod Slot</v>
      </c>
      <c r="BW179" t="str">
        <v>Check to Balloon 30 Go Pin</v>
      </c>
      <c r="BX179" t="str">
        <v>Check with .2705 SET Pin Inside Part</v>
      </c>
      <c r="BY179" t="str">
        <v>Check with Hex Up</v>
      </c>
      <c r="BZ179" t="str">
        <v>CMM Blank</v>
      </c>
      <c r="CA179" t="str">
        <v>Confirm Full Radius</v>
      </c>
      <c r="CB179" t="str">
        <v>Constrained in fixture</v>
      </c>
      <c r="CC179" t="str">
        <v>Constrained with Ring</v>
      </c>
      <c r="CD179" t="str">
        <v>Constrained, See Image</v>
      </c>
      <c r="CE179" t="str">
        <v>Dim. "A"</v>
      </c>
      <c r="CF179" t="str">
        <v>Dim. "B"</v>
      </c>
      <c r="CG179" t="str">
        <v>Dim. "C"</v>
      </c>
      <c r="CH179" t="str">
        <v>Dim. "D", Whirl Blank</v>
      </c>
      <c r="CI179" t="str">
        <v>Dim. "G"</v>
      </c>
      <c r="CJ179" t="str">
        <v>Dim. E, Blank Turn Maj. &amp;  Mill Flt</v>
      </c>
      <c r="CK179" t="str">
        <v>Dim. E, Blank Turn Maj.&amp;  Mill Flt</v>
      </c>
      <c r="CL179" t="str">
        <v>Dim. H, Whirl Blank</v>
      </c>
      <c r="CM179" t="str">
        <v>Dim. J, 'Blank Turn Maj. &amp; Whirl Blank</v>
      </c>
      <c r="CN179" t="str">
        <v>Disk Drop Indicator Tip</v>
      </c>
      <c r="CO179" t="str">
        <v>DWG 100448-15, Balloon F_1</v>
      </c>
      <c r="CP179" t="str">
        <v>DWG 100448-15, OL02571</v>
      </c>
      <c r="CQ179" t="str">
        <v>DWG 100448-41</v>
      </c>
      <c r="CR179" t="str">
        <v>DWG 9890040, (10E),Section Part, OL01139</v>
      </c>
      <c r="CS179" t="str">
        <v>DWG 9890040, (10E),Section, OL01139</v>
      </c>
      <c r="CT179" t="str">
        <v>DWG 9890040, (11E)</v>
      </c>
      <c r="CU179" t="str">
        <v>DWG 9890040, (11E), Pins with Flats</v>
      </c>
      <c r="CV179" t="str">
        <v>DWG 9890040, (12E),  Pass=.002 or less</v>
      </c>
      <c r="CW179" t="str">
        <v>DWG 9890040, (12E), See Image</v>
      </c>
      <c r="CX179" t="str">
        <v>DWG 9890040, (1E), OL01431</v>
      </c>
      <c r="CY179" t="str">
        <v>DWG 9890040, (1E), OL01432</v>
      </c>
      <c r="CZ179" t="str">
        <v>DWG 9890040, (2E), OL01432</v>
      </c>
      <c r="DA179" t="str">
        <v>DWG 9890040, (3E)</v>
      </c>
      <c r="DB179" t="str">
        <v>DWG 9890040, (4E)</v>
      </c>
      <c r="DC179" t="str">
        <v>DWG 9890040, (5E), OL02336</v>
      </c>
      <c r="DD179" t="str">
        <v>DWG 9890040, (6E)</v>
      </c>
      <c r="DE179" t="str">
        <v>DWG 9890040, (7E)</v>
      </c>
      <c r="DF179" t="str">
        <v>DWG 9890040, (8E), OL01433</v>
      </c>
      <c r="DG179" t="str">
        <v>DWG 9890040, (8E), OL01433, Section</v>
      </c>
      <c r="DH179" t="str">
        <v>DWG 9890040, (9E), Close to Rod Slot</v>
      </c>
      <c r="DI179" t="str">
        <v>DWG 9890040, (9E),Close to Rod Slot</v>
      </c>
      <c r="DJ179" t="str">
        <v>DWG FRM0105 PAGE 2</v>
      </c>
      <c r="DK179" t="str">
        <v>DWG# 100448-41</v>
      </c>
      <c r="DL179" t="str">
        <v>DWG# 100448-44</v>
      </c>
      <c r="DM179" t="str">
        <v>DWG# 9890003  (1), Section OL00436/A</v>
      </c>
      <c r="DN179" t="str">
        <v>DWG# 9890003 (3), Ring Gauge Constrained</v>
      </c>
      <c r="DO179" t="str">
        <v>DWG# 9890003 (4), Section</v>
      </c>
      <c r="DP179" t="str">
        <v>DWG#100448-26, Balloon 1K, OL02350</v>
      </c>
      <c r="DQ179" t="str">
        <v>DWG#100448-26, Balloon 2K, OL02350</v>
      </c>
      <c r="DR179" t="str">
        <v>DWG#100448-26, Balloon 3K, OL02363</v>
      </c>
      <c r="DS179" t="str">
        <v>DWG#100448-26, Balloon 4K</v>
      </c>
      <c r="DT179" t="str">
        <v>DWG#100448-26, Balloon 5K, Section</v>
      </c>
      <c r="DU179" t="str">
        <v>DWG#100448-26, Balloon 6K</v>
      </c>
      <c r="DV179" t="str">
        <v>DWG#100448-26, Balloon 7K, Section</v>
      </c>
      <c r="DW179" t="str">
        <v>DWG#100448-26, Mfg. Tol.</v>
      </c>
      <c r="DX179" t="str">
        <v>DWG#9890003 (2) Ring Gauge Constrained</v>
      </c>
      <c r="DY179" t="str">
        <v>DWG#9890044</v>
      </c>
      <c r="DZ179" t="str">
        <v>DWG#9890044 .1985 to .2005=Pass</v>
      </c>
      <c r="EA179" t="str">
        <v>DWG#9890044 Overlay OL02441</v>
      </c>
      <c r="EB179" t="str">
        <v>DWG#9890044, OL02441</v>
      </c>
      <c r="EC179" t="str">
        <v>DWG#FRM0105</v>
      </c>
      <c r="ED179" t="str">
        <v>EXT.</v>
      </c>
      <c r="EE179" t="str">
        <v>EXT. Section, OL02460</v>
      </c>
      <c r="EF179" t="str">
        <v>EXT., OL04223</v>
      </c>
      <c r="EG179" t="str">
        <v>Flat Drop Indicator Tip</v>
      </c>
      <c r="EH179" t="str">
        <v>Full Go Pin, No Light, at Radius</v>
      </c>
      <c r="EI179" t="str">
        <v>Function Check</v>
      </c>
      <c r="EJ179" t="str">
        <v>GO Function Gauge</v>
      </c>
      <c r="EK179" t="str">
        <v>Go Gauge for Balloon 1 &amp; 4</v>
      </c>
      <c r="EL179" t="str">
        <v>Go Pin must pass through</v>
      </c>
      <c r="EM179" t="str">
        <v>Greater than .005 = Fail, Section</v>
      </c>
      <c r="EN179" t="str">
        <v>Greater than .025 out of center = Fail</v>
      </c>
      <c r="EO179" t="str">
        <v>Greater than 2.6 = Pass</v>
      </c>
      <c r="EP179" t="str">
        <v>Green = Pass, Red = Fail</v>
      </c>
      <c r="EQ179" t="str">
        <v>Hex Depth</v>
      </c>
      <c r="ER179" t="str">
        <v>Hex Minor</v>
      </c>
      <c r="ES179" t="str">
        <v>Hole Dia.</v>
      </c>
      <c r="ET179" t="str">
        <v>Hook or Disk Tip</v>
      </c>
      <c r="EU179" t="str">
        <v>ID Sphere Finish</v>
      </c>
      <c r="EV179" t="str">
        <v>ID/OD Both Sides, Diff. .002 or less = Pass</v>
      </c>
      <c r="EW179" t="str">
        <v>If Looks Big, Section</v>
      </c>
      <c r="EX179" t="str">
        <v>If Looks Small, Section</v>
      </c>
      <c r="EY179" t="str">
        <v>Insp. Close to Break Away, Mfg.Tol.</v>
      </c>
      <c r="EZ179" t="str">
        <v>INT.</v>
      </c>
      <c r="FA179" t="str">
        <v>INT. Section, OL02460</v>
      </c>
      <c r="FB179" t="str">
        <v>INT., OL04223</v>
      </c>
      <c r="FC179" t="str">
        <v>Intersect. of 7.7 &amp; R0.10</v>
      </c>
      <c r="FD179" t="str">
        <v>Intersect. of 8.79 and R.25 MAX</v>
      </c>
      <c r="FE179" t="str">
        <v>Keep Ind. Tip away from corner</v>
      </c>
      <c r="FF179" t="str">
        <v>L31</v>
      </c>
      <c r="FG179" t="str">
        <v>Laser Mark</v>
      </c>
      <c r="FH179" t="str">
        <v>LASER PER NOTE 4</v>
      </c>
      <c r="FI179" t="str">
        <v>LASER PER NOTE 4, Final Check 1 only</v>
      </c>
      <c r="FJ179" t="str">
        <v>Less than .002 out of center = Pass</v>
      </c>
      <c r="FK179" t="str">
        <v>Less than 2.75 = Pass, Section</v>
      </c>
      <c r="FL179" t="str">
        <v>List as pin. Not Calibrated</v>
      </c>
      <c r="FM179" t="str">
        <v>M9 X 1.25 BUTT See Comment Image</v>
      </c>
      <c r="FN179" t="str">
        <v>Manual Section</v>
      </c>
      <c r="FO179" t="str">
        <v>Max Deep .241 NO-GO =.42</v>
      </c>
      <c r="FP179" t="str">
        <v>MAX Depth of (Note 7) .241 NO-GO Pin</v>
      </c>
      <c r="FQ179" t="str">
        <v>Measure from Blue Line, See Image</v>
      </c>
      <c r="FR179" t="str">
        <v>Measure Width of Blue Area, See Image</v>
      </c>
      <c r="FS179" t="str">
        <v>Mfg. Tol</v>
      </c>
      <c r="FT179" t="str">
        <v>Mfg. Tol, See Image</v>
      </c>
      <c r="FU179" t="str">
        <v>Mfg. Tol.</v>
      </c>
      <c r="FV179" t="str">
        <v>Mfg. Tol. "A"</v>
      </c>
      <c r="FW179" t="str">
        <v>Mfg. Tol. (Zero on Gauge Full Dia. Lead)</v>
      </c>
      <c r="FX179" t="str">
        <v>Mfg. Tol. Balloon 11, See Image</v>
      </c>
      <c r="FY179" t="str">
        <v>Mfg. Tol. Balloon 4</v>
      </c>
      <c r="FZ179" t="str">
        <v>Mfg. Tol. Balloon 7</v>
      </c>
      <c r="GA179" t="str">
        <v xml:space="preserve">Mfg. Tol. C-Bore Face (Ballo 28) </v>
      </c>
      <c r="GB179" t="str">
        <v>Mfg. Tol. Section</v>
      </c>
      <c r="GC179" t="str">
        <v>Mfg. Tol. See Image</v>
      </c>
      <c r="GD179" t="str">
        <v>Mfg. Tol., 3 Places, Record MAX</v>
      </c>
      <c r="GE179" t="str">
        <v>Mfg. Tol., Balloon 11</v>
      </c>
      <c r="GF179" t="str">
        <v>Mfg. Tol., Balloon 7</v>
      </c>
      <c r="GG179" t="str">
        <v>Mfg. Tol., Blank</v>
      </c>
      <c r="GH179" t="str">
        <v>Mfg. Tol., Blank, Balloon 12</v>
      </c>
      <c r="GI179" t="str">
        <v>Mfg. Tol., Blend to SØ.320</v>
      </c>
      <c r="GJ179" t="str">
        <v>Mfg. Tol., Calculation</v>
      </c>
      <c r="GK179" t="str">
        <v>Mfg. Tol., For Mill Fixture</v>
      </c>
      <c r="GL179" t="str">
        <v>Mfg. Tol., L32</v>
      </c>
      <c r="GM179" t="str">
        <v>Mfg. Tol., L33</v>
      </c>
      <c r="GN179" t="str">
        <v>Mfg. Tol., No Tool Marks</v>
      </c>
      <c r="GO179" t="str">
        <v>Mfg. Tol., OL03361</v>
      </c>
      <c r="GP179" t="str">
        <v>Mfg. Tol., Record off center value</v>
      </c>
      <c r="GQ179" t="str">
        <v>Mfg. Tol., Same 3 Places, Record MIN</v>
      </c>
      <c r="GR179" t="str">
        <v>Mfg. Tol., Section</v>
      </c>
      <c r="GS179" t="str">
        <v>Mfg. Tol., Section B-B</v>
      </c>
      <c r="GT179" t="str">
        <v>Mfg. Tol., Section, OL03361</v>
      </c>
      <c r="GU179" t="str">
        <v>Mfg. Tol., Section, Per Note 2</v>
      </c>
      <c r="GV179" t="str">
        <v>Mfg. Tol., See Image</v>
      </c>
      <c r="GW179" t="str">
        <v>Mfg. Tol., See Image, Bore in Blue</v>
      </c>
      <c r="GX179" t="str">
        <v>Mfg. Tol., See Image, Hook Tip</v>
      </c>
      <c r="GY179" t="str">
        <v>Mfg. Tol., Sharp Okay No Burr</v>
      </c>
      <c r="GZ179" t="str">
        <v>Mfg. Tol., Threadless Blank</v>
      </c>
      <c r="HA179" t="str">
        <v>Mfg.Tol.</v>
      </c>
      <c r="HB179" t="str">
        <v>Mgf. To., T.S.C.</v>
      </c>
      <c r="HC179" t="str">
        <v>Milled Feature</v>
      </c>
      <c r="HD179" t="str">
        <v>Milled Feature, OL04045</v>
      </c>
      <c r="HE179" t="str">
        <v>More than .0005 out of center = Fail</v>
      </c>
      <c r="HF179" t="str">
        <v>Must Pass Through</v>
      </c>
      <c r="HG179" t="str">
        <v>Must pass through gauge</v>
      </c>
      <c r="HH179" t="str">
        <v>Must Pass Through Go Gauge</v>
      </c>
      <c r="HI179" t="str">
        <v>Must Pass, See Image.</v>
      </c>
      <c r="HJ179" t="str">
        <v>NA</v>
      </c>
      <c r="HK179" t="str">
        <v>Narrow Area</v>
      </c>
      <c r="HL179" t="str">
        <v>Near Balloon 21</v>
      </c>
      <c r="HM179" t="str">
        <v>Near Datum B</v>
      </c>
      <c r="HN179" t="str">
        <v>Neck Dia.</v>
      </c>
      <c r="HO179" t="str">
        <v>Neck to Head Rad.</v>
      </c>
      <c r="HP179" t="str">
        <v>No Copper Deposits Allowed</v>
      </c>
      <c r="HQ179" t="str">
        <v>No Section</v>
      </c>
      <c r="HR179" t="str">
        <v>No Section, .01 to .014 = Pass</v>
      </c>
      <c r="HS179" t="str">
        <v>No Section, Rotate Part</v>
      </c>
      <c r="HT179" t="str">
        <v>No Section, See Image</v>
      </c>
      <c r="HU179" t="str">
        <v>No Slot, Section B-B</v>
      </c>
      <c r="HV179" t="str">
        <v>No visual step = Pass</v>
      </c>
      <c r="HW179" t="str">
        <v>Not to exceed .95 Deep</v>
      </c>
      <c r="HX179" t="str">
        <v>Note 1</v>
      </c>
      <c r="HY179" t="str">
        <v>OL00333/A</v>
      </c>
      <c r="HZ179" t="str">
        <v>OL00519</v>
      </c>
      <c r="IA179" t="str">
        <v>OL00520</v>
      </c>
      <c r="IB179" t="str">
        <v>OL00529</v>
      </c>
      <c r="IC179" t="str">
        <v>OL00542</v>
      </c>
      <c r="ID179" t="str">
        <v>OL00724</v>
      </c>
      <c r="IE179" t="str">
        <v>OL01250</v>
      </c>
      <c r="IF179" t="str">
        <v>OL01869, Threadless Blank</v>
      </c>
      <c r="IG179" t="str">
        <v>OL01870, Section</v>
      </c>
      <c r="IH179" t="str">
        <v>OL02255</v>
      </c>
      <c r="II179" t="str">
        <v>OL02255, Mfg. Tol.</v>
      </c>
      <c r="IJ179" t="str">
        <v>OL02302</v>
      </c>
      <c r="IK179" t="str">
        <v xml:space="preserve">OL02318  needed per image instructions </v>
      </c>
      <c r="IL179" t="str">
        <v>OL02556</v>
      </c>
      <c r="IM179" t="str">
        <v>OL02557</v>
      </c>
      <c r="IN179" t="str">
        <v>OL02567</v>
      </c>
      <c r="IO179" t="str">
        <v>OL02653</v>
      </c>
      <c r="IP179" t="str">
        <v>OL02718</v>
      </c>
      <c r="IQ179" t="str">
        <v>OL02841</v>
      </c>
      <c r="IR179" t="str">
        <v>OL02842</v>
      </c>
      <c r="IS179" t="str">
        <v>OL02844</v>
      </c>
      <c r="IT179" t="str">
        <v>OL02871</v>
      </c>
      <c r="IU179" t="str">
        <v>OL02887</v>
      </c>
      <c r="IV179" t="str">
        <v>OL03500</v>
      </c>
      <c r="IW179" t="str">
        <v>OL03766</v>
      </c>
      <c r="IX179" t="str">
        <v>OL03868</v>
      </c>
      <c r="IY179" t="str">
        <v>OL03869</v>
      </c>
      <c r="IZ179" t="str">
        <v>OL03870</v>
      </c>
      <c r="JA179" t="str">
        <v>OL03873, DWG# 100448-44</v>
      </c>
      <c r="JB179" t="str">
        <v>OL03949</v>
      </c>
      <c r="JC179" t="str">
        <v xml:space="preserve">OL04043, Section </v>
      </c>
      <c r="JD179" t="str">
        <v xml:space="preserve">OL04044, Section </v>
      </c>
      <c r="JE179" t="str">
        <v>OL04045</v>
      </c>
      <c r="JF179" t="str">
        <v>OL04045, Milled Feature</v>
      </c>
      <c r="JG179" t="str">
        <v>OL04063</v>
      </c>
      <c r="JH179" t="str">
        <v>OL04064</v>
      </c>
      <c r="JI179" t="str">
        <v>OL04065</v>
      </c>
      <c r="JJ179" t="str">
        <v>OL04181</v>
      </c>
      <c r="JK179" t="str">
        <v>OL04218</v>
      </c>
      <c r="JL179" t="str">
        <v>OL04224, See Image</v>
      </c>
      <c r="JM179" t="str">
        <v>OL04374</v>
      </c>
      <c r="JN179" t="str">
        <v>OL04375, Section M-M</v>
      </c>
      <c r="JO179" t="str">
        <v>OL04376, Section M-M</v>
      </c>
      <c r="JP179" t="str">
        <v>OL04443</v>
      </c>
      <c r="JQ179" t="str">
        <v>OL04444</v>
      </c>
      <c r="JR179" t="str">
        <v>OL05000</v>
      </c>
      <c r="JS179" t="str">
        <v>One side of slot</v>
      </c>
      <c r="JT179" t="str">
        <v>Other side of slot</v>
      </c>
      <c r="JU179" t="str">
        <v>Out of center more than .002 = Fail</v>
      </c>
      <c r="JV179" t="str">
        <v>Out of center more than.002 = Fail</v>
      </c>
      <c r="JW179" t="str">
        <v>Overlay OL02713</v>
      </c>
      <c r="JX179" t="str">
        <v>Overlay OL02714</v>
      </c>
      <c r="JY179" t="str">
        <v>Overlay OL02718</v>
      </c>
      <c r="JZ179" t="str">
        <v>Overlay OL03831, Mfg. Tol.</v>
      </c>
      <c r="KA179" t="str">
        <v>Part Without Slots</v>
      </c>
      <c r="KB179" t="str">
        <v>Part Without Slots, See Image</v>
      </c>
      <c r="KC179" t="str">
        <v xml:space="preserve">Pass = .0254 or Less </v>
      </c>
      <c r="KD179" t="str">
        <v>PD MIN = 4.361, PD MAX = 4.456</v>
      </c>
      <c r="KE179" t="str">
        <v>Per Balloon 2 Note</v>
      </c>
      <c r="KF179" t="str">
        <v>Per drawing note(s) 8.</v>
      </c>
      <c r="KG179" t="str">
        <v>Point or Sphere Tip</v>
      </c>
      <c r="KH179" t="str">
        <v>Point Tip</v>
      </c>
      <c r="KI179" t="str">
        <v>R.9 to R1.1 = Pass, See Image</v>
      </c>
      <c r="KJ179" t="str">
        <v>Ram Construction</v>
      </c>
      <c r="KK179" t="str">
        <v>Record Same Pass / Fail All Balloons</v>
      </c>
      <c r="KL179" t="str">
        <v>Ref. Balloon 1</v>
      </c>
      <c r="KM179" t="str">
        <v>Ref. Balloon 12</v>
      </c>
      <c r="KN179" t="str">
        <v>Ref. Balloon 13, 100% AQL</v>
      </c>
      <c r="KO179" t="str">
        <v>Ref. Balloon 2</v>
      </c>
      <c r="KP179" t="str">
        <v>Ref. Balloon 21, 100% AQL</v>
      </c>
      <c r="KQ179" t="str">
        <v>Ref. Balloon 4</v>
      </c>
      <c r="KR179" t="str">
        <v>Ref. Balloon 7</v>
      </c>
      <c r="KS179" t="str">
        <v>Ref. Balloon 8</v>
      </c>
      <c r="KT179" t="str">
        <v>Relieved Pin Gauges 09236 &amp; 09235</v>
      </c>
      <c r="KU179" t="str">
        <v>Rotate Part</v>
      </c>
      <c r="KV179" t="str">
        <v>Rotate Part, See Image</v>
      </c>
      <c r="KW179" t="str">
        <v>Same as Root Radius</v>
      </c>
      <c r="KX179" t="str">
        <v>Section</v>
      </c>
      <c r="KY179" t="str">
        <v>Section B-B</v>
      </c>
      <c r="KZ179" t="str">
        <v>Section B-B, Distance Between Grooves</v>
      </c>
      <c r="LA179" t="str">
        <v>Section C-C</v>
      </c>
      <c r="LB179" t="str">
        <v>Section Part</v>
      </c>
      <c r="LC179" t="str">
        <v>Section Part, Measured from Opposite Face</v>
      </c>
      <c r="LD179" t="str">
        <v>Section, Broachless Blank</v>
      </c>
      <c r="LE179" t="str">
        <v>Section, EXT. Sphere Location.</v>
      </c>
      <c r="LF179" t="str">
        <v>Section, Hex Cham. Ang.</v>
      </c>
      <c r="LG179" t="str">
        <v>Section, Hex Fillet Rad.</v>
      </c>
      <c r="LH179" t="str">
        <v>Section, INT. Feature</v>
      </c>
      <c r="LI179" t="str">
        <v>Section, INT. Sphere Location.</v>
      </c>
      <c r="LJ179" t="str">
        <v>Section, Mfg. Tol.</v>
      </c>
      <c r="LK179" t="str">
        <v>Section, Mfg. Tol., See Image</v>
      </c>
      <c r="LL179" t="str">
        <v>Section, OL00486</v>
      </c>
      <c r="LM179" t="str">
        <v>Section, OL00542</v>
      </c>
      <c r="LN179" t="str">
        <v>Section, OL00543</v>
      </c>
      <c r="LO179" t="str">
        <v>Section, OL00544</v>
      </c>
      <c r="LP179" t="str">
        <v>Section, OL00545</v>
      </c>
      <c r="LQ179" t="str">
        <v>Section, OL00546</v>
      </c>
      <c r="LR179" t="str">
        <v>Section, OL00547</v>
      </c>
      <c r="LS179" t="str">
        <v>Section, OL00555</v>
      </c>
      <c r="LT179" t="str">
        <v>Section, OL00725</v>
      </c>
      <c r="LU179" t="str">
        <v>Section, OL01430</v>
      </c>
      <c r="LV179" t="str">
        <v>Section, OL01434</v>
      </c>
      <c r="LW179" t="str">
        <v>Section, OL01435</v>
      </c>
      <c r="LX179" t="str">
        <v>Section, OL01807</v>
      </c>
      <c r="LY179" t="str">
        <v>Section, OL01830</v>
      </c>
      <c r="LZ179" t="str">
        <v>Section, OL02351</v>
      </c>
      <c r="MA179" t="str">
        <v>Section, OL02519</v>
      </c>
      <c r="MB179" t="str">
        <v>Section, OL02520</v>
      </c>
      <c r="MC179" t="str">
        <v>Section, OL02522</v>
      </c>
      <c r="MD179" t="str">
        <v>Section, OL02540</v>
      </c>
      <c r="ME179" t="str">
        <v>Section, OL02541</v>
      </c>
      <c r="MF179" t="str">
        <v>Section, OL02552</v>
      </c>
      <c r="MG179" t="str">
        <v>Section, OL02553</v>
      </c>
      <c r="MH179" t="str">
        <v>Section, OL02554</v>
      </c>
      <c r="MI179" t="str">
        <v>Section, OL02555</v>
      </c>
      <c r="MJ179" t="str">
        <v>Section, OL02558</v>
      </c>
      <c r="MK179" t="str">
        <v>Section, OL02559</v>
      </c>
      <c r="ML179" t="str">
        <v>Section, OL02560</v>
      </c>
      <c r="MM179" t="str">
        <v>Section, OL02619</v>
      </c>
      <c r="MN179" t="str">
        <v>Section, OL02620</v>
      </c>
      <c r="MO179" t="str">
        <v>Section, OL02621</v>
      </c>
      <c r="MP179" t="str">
        <v>Section, OL02622</v>
      </c>
      <c r="MQ179" t="str">
        <v>Section, OL02623</v>
      </c>
      <c r="MR179" t="str">
        <v>Section, OL02624</v>
      </c>
      <c r="MS179" t="str">
        <v>Section, OL02652</v>
      </c>
      <c r="MT179" t="str">
        <v>Section, OL02680</v>
      </c>
      <c r="MU179" t="str">
        <v>Section, OL02793</v>
      </c>
      <c r="MV179" t="str">
        <v>Section, OL02823</v>
      </c>
      <c r="MW179" t="str">
        <v>Section, OL02843</v>
      </c>
      <c r="MX179" t="str">
        <v>Section, OL03026, Ext.</v>
      </c>
      <c r="MY179" t="str">
        <v>Section, OL03026, Int.</v>
      </c>
      <c r="MZ179" t="str">
        <v>Section, OL03570, DWG# 100448-41</v>
      </c>
      <c r="NA179" t="str">
        <v>Section, OL03781</v>
      </c>
      <c r="NB179" t="str">
        <v>Section, OL03911</v>
      </c>
      <c r="NC179" t="str">
        <v>Section, OL03912</v>
      </c>
      <c r="ND179" t="str">
        <v>Section, OL03928</v>
      </c>
      <c r="NE179" t="str">
        <v>Section, OL03929</v>
      </c>
      <c r="NF179" t="str">
        <v>Section, OL04030</v>
      </c>
      <c r="NG179" t="str">
        <v>Section, OL04037</v>
      </c>
      <c r="NH179" t="str">
        <v>Section, OL04038</v>
      </c>
      <c r="NI179" t="str">
        <v>Section, OL04046</v>
      </c>
      <c r="NJ179" t="str">
        <v>Section, OL04065</v>
      </c>
      <c r="NK179" t="str">
        <v>Section, OL04066</v>
      </c>
      <c r="NL179" t="str">
        <v>Section, OL04067</v>
      </c>
      <c r="NM179" t="str">
        <v>Section, OL04069</v>
      </c>
      <c r="NN179" t="str">
        <v>Section, OL04071</v>
      </c>
      <c r="NO179" t="str">
        <v>Section, OL04173</v>
      </c>
      <c r="NP179" t="str">
        <v>Section, OL04174</v>
      </c>
      <c r="NQ179" t="str">
        <v>Section, OL04214</v>
      </c>
      <c r="NR179" t="str">
        <v>Section, OL04215</v>
      </c>
      <c r="NS179" t="str">
        <v>Section, OL04216</v>
      </c>
      <c r="NT179" t="str">
        <v>Section, OL04217</v>
      </c>
      <c r="NU179" t="str">
        <v>Section, Overlay OL02716</v>
      </c>
      <c r="NV179" t="str">
        <v>Section, Overlay OL02717</v>
      </c>
      <c r="NW179" t="str">
        <v>Section, See Image</v>
      </c>
      <c r="NX179" t="str">
        <v>Section, See Image, DWG# 100448-41</v>
      </c>
      <c r="NY179" t="str">
        <v>Section, Without Sots</v>
      </c>
      <c r="NZ179" t="str">
        <v>See Comments Sheet</v>
      </c>
      <c r="OA179" t="str">
        <v>See Comments Sheet, OL02318</v>
      </c>
      <c r="OB179" t="str">
        <v>See Image</v>
      </c>
      <c r="OC179" t="str">
        <v>See Image, .005 or Less = Pass</v>
      </c>
      <c r="OD179" t="str">
        <v>See Image, Check Near Radius</v>
      </c>
      <c r="OE179" t="str">
        <v>See Image, Constrained</v>
      </c>
      <c r="OF179" t="str">
        <v>See Image, Distance Between Flats</v>
      </c>
      <c r="OG179" t="str">
        <v xml:space="preserve">See Image, Mfg. Tol, Section A-A </v>
      </c>
      <c r="OH179" t="str">
        <v>See image, Mfg. Tol.</v>
      </c>
      <c r="OI179" t="str">
        <v>See Image, Mic. Across Flats</v>
      </c>
      <c r="OJ179" t="str">
        <v>See Image, OL02850</v>
      </c>
      <c r="OK179" t="str">
        <v>See Image, OL02880</v>
      </c>
      <c r="OL179" t="str">
        <v>See Image, OL03926</v>
      </c>
      <c r="OM179" t="str">
        <v>See Image, OL03927</v>
      </c>
      <c r="ON179" t="str">
        <v>See Image, OL04003</v>
      </c>
      <c r="OO179" t="str">
        <v>'See Image, OL04342,  Best Fit Joe Block</v>
      </c>
      <c r="OP179" t="str">
        <v>See Image, OL04342,  Blank</v>
      </c>
      <c r="OQ179" t="str">
        <v>See Image, OL04342, Blank</v>
      </c>
      <c r="OR179" t="str">
        <v>See Image, OL04343, Blank</v>
      </c>
      <c r="OS179" t="str">
        <v>See Image, Pass = .002 or Less</v>
      </c>
      <c r="OT179" t="str">
        <v>See Image, Rcd. MAX</v>
      </c>
      <c r="OU179" t="str">
        <v>See Image, Rcd. MIN</v>
      </c>
      <c r="OV179" t="str">
        <v>See Image, Section</v>
      </c>
      <c r="OW179" t="str">
        <v>See Image, Section A-A</v>
      </c>
      <c r="OX179" t="str">
        <v>See Image, Section B-B</v>
      </c>
      <c r="OY179" t="str">
        <v>See Image, Section B-B, TSC</v>
      </c>
      <c r="OZ179" t="str">
        <v>See Image, Shank Drawing # 18000-XX-XX A</v>
      </c>
      <c r="PA179" t="str">
        <v>Sequencial Laser 01, 120 Per Print</v>
      </c>
      <c r="PB179" t="str">
        <v>Set to .202, Zero on Thread Lead</v>
      </c>
      <c r="PC179" t="str">
        <v>Sharp OK, No Burr</v>
      </c>
      <c r="PD179" t="str">
        <v>Sharp OK, No Raised Edge, See Image</v>
      </c>
      <c r="PE179" t="str">
        <v>Sharp OK, No Raised Edges</v>
      </c>
      <c r="PF179" t="str">
        <v>Sharp okay no raised edge</v>
      </c>
      <c r="PG179" t="str">
        <v>Sharp Okay, No Burr</v>
      </c>
      <c r="PH179" t="str">
        <v>Sharp Okay, No Raised Edge</v>
      </c>
      <c r="PI179" t="str">
        <v>Sharp Okay, No Raised Edges,</v>
      </c>
      <c r="PJ179" t="str">
        <v>Sharp Okay, See Image</v>
      </c>
      <c r="PK179" t="str">
        <v xml:space="preserve">Start of Radius @ .195 </v>
      </c>
      <c r="PL179" t="str">
        <v xml:space="preserve">Start of Radius @ .21 </v>
      </c>
      <c r="PM179" t="str">
        <v xml:space="preserve">T.S.C. </v>
      </c>
      <c r="PN179" t="str">
        <v>Tangent Point</v>
      </c>
      <c r="PO179" t="str">
        <v>Tangent point of R.50</v>
      </c>
      <c r="PP179" t="str">
        <v>Taper Check, Mfg.Tol.</v>
      </c>
      <c r="PQ179" t="str">
        <v>Taper Check, Mfg.Tol., See Image</v>
      </c>
      <c r="PR179" t="str">
        <v>Thrd. Minor Ø</v>
      </c>
      <c r="PS179" t="str">
        <v>Thrd. Relief Ø</v>
      </c>
      <c r="PT179" t="str">
        <v>Threadless Blank</v>
      </c>
      <c r="PU179" t="str">
        <v>Threadless Blank, From Major Ø</v>
      </c>
      <c r="PV179" t="str">
        <v>Threadless Blank, Mfg. Tol.</v>
      </c>
      <c r="PW179" t="str">
        <v>Threadless Blank, Thrd. to Neck Rad.</v>
      </c>
      <c r="PX179" t="str">
        <v>Thredless Blank</v>
      </c>
      <c r="PY179" t="str">
        <v>To center of R.005</v>
      </c>
      <c r="PZ179" t="str">
        <v>Torx Min. Dia.</v>
      </c>
      <c r="QA179" t="str">
        <v>Turn Ø Free of Mill Marks</v>
      </c>
      <c r="QB179" t="str">
        <v>Use (Full) GO Hex</v>
      </c>
      <c r="QC179" t="str">
        <v>Use Balloon 1 FULL Gauge</v>
      </c>
      <c r="QD179" t="str">
        <v>Use Balloon 9 FULL GO</v>
      </c>
      <c r="QE179" t="str">
        <v>Use Best Fit Pin</v>
      </c>
      <c r="QF179" t="str">
        <v>Use Disk Tip</v>
      </c>
      <c r="QG179" t="str">
        <v>Use flat bottomed indicator tip.</v>
      </c>
      <c r="QH179" t="str">
        <v xml:space="preserve">Use Full .093 Go Hex </v>
      </c>
      <c r="QI179" t="str">
        <v xml:space="preserve">Use Full .0930 Go Hex </v>
      </c>
      <c r="QJ179" t="str">
        <v>Use Full .1235 Go Hex</v>
      </c>
      <c r="QK179" t="str">
        <v>Use Gauge K2-98-8019-04, See Image</v>
      </c>
      <c r="QL179" t="str">
        <v>Use large flat indicator tip</v>
      </c>
      <c r="QM179" t="str">
        <v>Use Pins.3330/.3350, See Image MAX NO-GO</v>
      </c>
      <c r="QN179" t="str">
        <v>Use Pointed Drop Indicator Tip</v>
      </c>
      <c r="QO179" t="str">
        <v>V-Block</v>
      </c>
      <c r="QP179" t="str">
        <v>V-Block,  AMB for 13</v>
      </c>
      <c r="QQ179" t="str">
        <v>V-Block,  Hex Cham. Dia.</v>
      </c>
      <c r="QR179" t="str">
        <v>V-Block, Hex Depth</v>
      </c>
      <c r="QS179" t="str">
        <v>VBU Gauge</v>
      </c>
      <c r="QT179" t="str">
        <v>Visibally smaller than HEX=Pass</v>
      </c>
      <c r="QU179" t="str">
        <v>Visual Per Drawing</v>
      </c>
      <c r="QV179" t="str">
        <v>Whirl Blank</v>
      </c>
      <c r="QW179" t="str">
        <v xml:space="preserve">Whirl Blank </v>
      </c>
      <c r="QX179" t="str">
        <v>Whirl Blank, Neck Rad. End to Head CL</v>
      </c>
      <c r="QY179" t="str">
        <v>Whirl Blank, Nose Start Dia.</v>
      </c>
      <c r="QZ179" t="str">
        <v>Whirl Blank, Nose Start Dist.</v>
      </c>
      <c r="RA179" t="str">
        <v>Whirl Blank, Thrd. Minor</v>
      </c>
      <c r="RB179" t="str">
        <v>Whirl Blank, Thrd. Pullout Dia.</v>
      </c>
      <c r="RC179" t="str">
        <v>Whole Part, Removal is at Assy. Level</v>
      </c>
      <c r="RD179" t="str">
        <v>Wide Area</v>
      </c>
      <c r="RE179" t="str">
        <v>Zero on End of Go Gauge</v>
      </c>
    </row>
    <row r="180" spans="1:473">
      <c r="A180" t="s">
        <v>815</v>
      </c>
      <c r="C180" t="str" cm="1">
        <f t="array" ref="C180:RE180">TRANSPOSE(_xlfn._xlws.SORT(_xlfn._xlws.FILTER($A$2:$A$600,ISNUMBER(SEARCH('PartLib Table'!M197,$A$2:$A$600)),"not found")))</f>
        <v xml:space="preserve"> 'C', Whirl Blank</v>
      </c>
      <c r="D180" t="str">
        <v xml:space="preserve"> See Image, Constrained</v>
      </c>
      <c r="E180" t="str">
        <v>(.04 to .12 range = Pass)</v>
      </c>
      <c r="F180" t="str">
        <v>(.042 FULL) Go Pin Seat Fully</v>
      </c>
      <c r="G180" t="str">
        <v>(B), Mfg. Tol.</v>
      </c>
      <c r="H180" t="str">
        <v>(B), O.A.L.</v>
      </c>
      <c r="I180" t="str">
        <v>.001 or less =Pass</v>
      </c>
      <c r="J180" t="str">
        <v>.001 or less out of center = Pass</v>
      </c>
      <c r="K180" t="str">
        <v>.002 or Less = Pass</v>
      </c>
      <c r="L180" t="str">
        <v>.002 or Less out of center = Pass</v>
      </c>
      <c r="M180" t="str">
        <v>.005 to .015 = Pass</v>
      </c>
      <c r="N180" t="str">
        <v>.0125 Mean, Section</v>
      </c>
      <c r="O180" t="str">
        <v>.025 or Less in X &amp; Y=Pass</v>
      </c>
      <c r="P180" t="str">
        <v>.038 Mean</v>
      </c>
      <c r="Q180" t="str">
        <v>.063 MM = .0024 IN, See Image</v>
      </c>
      <c r="R180" t="str">
        <v>.063MM = .0024"</v>
      </c>
      <c r="S180" t="str">
        <v>.243 NO-GO, Unconstrained, Must Not Start</v>
      </c>
      <c r="T180" t="str">
        <v>@ Back Face &amp; ID, No Raised Edge</v>
      </c>
      <c r="U180" t="str">
        <v>@ Back Face &amp; OD, No Raised Edge</v>
      </c>
      <c r="V180" t="str">
        <v>@ ID &amp; FACE</v>
      </c>
      <c r="W180" t="str">
        <v>@ OD &amp; BACK FACE</v>
      </c>
      <c r="X180" t="str">
        <v>@ OD &amp; FACE</v>
      </c>
      <c r="Y180" t="str">
        <v>Across from slot</v>
      </c>
      <c r="Z180" t="str">
        <v>All Edge Breaks</v>
      </c>
      <c r="AA180" t="str">
        <v>Attached to bar stock</v>
      </c>
      <c r="AB180" t="str">
        <v xml:space="preserve">Back Turn Fillet Rad. </v>
      </c>
      <c r="AC180" t="str">
        <v>Balloon 1 (DWG FRM0105 Page 2, NV-27)</v>
      </c>
      <c r="AD180" t="str">
        <v>Balloon 1 (DWG FRM0105, NV-30)</v>
      </c>
      <c r="AE180" t="str">
        <v>Balloon 1 (P# 9890002-20) OL00429/A</v>
      </c>
      <c r="AF180" t="str">
        <v>Balloon 1, DWG#FRM0105</v>
      </c>
      <c r="AG180" t="str">
        <v>Balloon 11, See Image</v>
      </c>
      <c r="AH180" t="str">
        <v xml:space="preserve">Balloon 2 (DWG FRM0105 Page 2, NV-27) </v>
      </c>
      <c r="AI180" t="str">
        <v>Balloon 2 (DWG FRM0105, NV-30)</v>
      </c>
      <c r="AJ180" t="str">
        <v>Balloon 2 (P# 9890002-20)</v>
      </c>
      <c r="AK180" t="str">
        <v>Balloon 2, DWG#FRM0105</v>
      </c>
      <c r="AL180" t="str">
        <v>Balloon 2, DWG#FRM0105, See Image</v>
      </c>
      <c r="AM180" t="str">
        <v>Balloon 3 (DWG FRM0105, NV-30 Minor)</v>
      </c>
      <c r="AN180" t="str">
        <v>Balloon 3 (DWG FRM0105, NV-30)</v>
      </c>
      <c r="AO180" t="str">
        <v>Balloon 3 (P# 9890002-20)</v>
      </c>
      <c r="AP180" t="str">
        <v>Balloon 4</v>
      </c>
      <c r="AQ180" t="str">
        <v>Balloon 4 (P# 9890002-20)</v>
      </c>
      <c r="AR180" t="str">
        <v>Below Middle Band</v>
      </c>
      <c r="AS180" t="str">
        <v>Best Fit Pin, .003 or Less =Pass</v>
      </c>
      <c r="AT180" t="str">
        <v>Blank</v>
      </c>
      <c r="AU180" t="str">
        <v>Blank Turn Maj.</v>
      </c>
      <c r="AV180" t="str">
        <v>Blank Turn Maj. Mill Flt., OL4172</v>
      </c>
      <c r="AW180" t="str">
        <v>Blank Without .010 Slots</v>
      </c>
      <c r="AX180" t="str">
        <v>Blank Without .010 Slots, Section</v>
      </c>
      <c r="AY180" t="str">
        <v>Blank without thread</v>
      </c>
      <c r="AZ180" t="str">
        <v xml:space="preserve">Blank, Center of V Grv. </v>
      </c>
      <c r="BA180" t="str">
        <v>Blank, Check R adjacent Balloon 17</v>
      </c>
      <c r="BB180" t="str">
        <v>Blank, EXT. Feature</v>
      </c>
      <c r="BC180" t="str">
        <v>Blank, See Image, OL04335</v>
      </c>
      <c r="BD180" t="str">
        <v>Blank, See Image, OL04336</v>
      </c>
      <c r="BE180" t="str">
        <v xml:space="preserve">Blank, Thrd. </v>
      </c>
      <c r="BF180" t="str">
        <v>Blank, Turn Tip</v>
      </c>
      <c r="BG180" t="str">
        <v>Blank, Without Thrd.</v>
      </c>
      <c r="BH180" t="str">
        <v>Blank, Without Thread</v>
      </c>
      <c r="BI180" t="str">
        <v xml:space="preserve">Blunt Start Blend to Minor </v>
      </c>
      <c r="BJ180" t="str">
        <v>Calc., Use Go HEX</v>
      </c>
      <c r="BK180" t="str">
        <v>Can't dig into OD</v>
      </c>
      <c r="BL180" t="str">
        <v>Carbide Gauge</v>
      </c>
      <c r="BM180" t="str">
        <v xml:space="preserve">Center of V Grv. </v>
      </c>
      <c r="BN180" t="str">
        <v>Centered Less than .03 = Pass</v>
      </c>
      <c r="BO180" t="str">
        <v>Centered within .0005 or Less = Pass</v>
      </c>
      <c r="BP180" t="str">
        <v>Centered within .001 or Less = Pass</v>
      </c>
      <c r="BQ180" t="str">
        <v>Centered within .0254 or Less = Pass</v>
      </c>
      <c r="BR180" t="str">
        <v>Check close to Rod Slot</v>
      </c>
      <c r="BS180" t="str">
        <v>Check every other hole</v>
      </c>
      <c r="BT180" t="str">
        <v>Check Go over full length of slot.</v>
      </c>
      <c r="BU180" t="str">
        <v>Check Near Closed End</v>
      </c>
      <c r="BV180" t="str">
        <v>Check per Print View, Away from Rod Slot</v>
      </c>
      <c r="BW180" t="str">
        <v>Check to Balloon 30 Go Pin</v>
      </c>
      <c r="BX180" t="str">
        <v>Check with .2705 SET Pin Inside Part</v>
      </c>
      <c r="BY180" t="str">
        <v>Check with Hex Up</v>
      </c>
      <c r="BZ180" t="str">
        <v>CMM Blank</v>
      </c>
      <c r="CA180" t="str">
        <v>Confirm Full Radius</v>
      </c>
      <c r="CB180" t="str">
        <v>Constrained in fixture</v>
      </c>
      <c r="CC180" t="str">
        <v>Constrained with Ring</v>
      </c>
      <c r="CD180" t="str">
        <v>Constrained, See Image</v>
      </c>
      <c r="CE180" t="str">
        <v>Dim. "A"</v>
      </c>
      <c r="CF180" t="str">
        <v>Dim. "B"</v>
      </c>
      <c r="CG180" t="str">
        <v>Dim. "C"</v>
      </c>
      <c r="CH180" t="str">
        <v>Dim. "D", Whirl Blank</v>
      </c>
      <c r="CI180" t="str">
        <v>Dim. "G"</v>
      </c>
      <c r="CJ180" t="str">
        <v>Dim. E, Blank Turn Maj. &amp;  Mill Flt</v>
      </c>
      <c r="CK180" t="str">
        <v>Dim. E, Blank Turn Maj.&amp;  Mill Flt</v>
      </c>
      <c r="CL180" t="str">
        <v>Dim. H, Whirl Blank</v>
      </c>
      <c r="CM180" t="str">
        <v>Dim. J, 'Blank Turn Maj. &amp; Whirl Blank</v>
      </c>
      <c r="CN180" t="str">
        <v>Disk Drop Indicator Tip</v>
      </c>
      <c r="CO180" t="str">
        <v>DWG 100448-15, Balloon F_1</v>
      </c>
      <c r="CP180" t="str">
        <v>DWG 100448-15, OL02571</v>
      </c>
      <c r="CQ180" t="str">
        <v>DWG 100448-41</v>
      </c>
      <c r="CR180" t="str">
        <v>DWG 9890040, (10E),Section Part, OL01139</v>
      </c>
      <c r="CS180" t="str">
        <v>DWG 9890040, (10E),Section, OL01139</v>
      </c>
      <c r="CT180" t="str">
        <v>DWG 9890040, (11E)</v>
      </c>
      <c r="CU180" t="str">
        <v>DWG 9890040, (11E), Pins with Flats</v>
      </c>
      <c r="CV180" t="str">
        <v>DWG 9890040, (12E),  Pass=.002 or less</v>
      </c>
      <c r="CW180" t="str">
        <v>DWG 9890040, (12E), See Image</v>
      </c>
      <c r="CX180" t="str">
        <v>DWG 9890040, (1E), OL01431</v>
      </c>
      <c r="CY180" t="str">
        <v>DWG 9890040, (1E), OL01432</v>
      </c>
      <c r="CZ180" t="str">
        <v>DWG 9890040, (2E), OL01432</v>
      </c>
      <c r="DA180" t="str">
        <v>DWG 9890040, (3E)</v>
      </c>
      <c r="DB180" t="str">
        <v>DWG 9890040, (4E)</v>
      </c>
      <c r="DC180" t="str">
        <v>DWG 9890040, (5E), OL02336</v>
      </c>
      <c r="DD180" t="str">
        <v>DWG 9890040, (6E)</v>
      </c>
      <c r="DE180" t="str">
        <v>DWG 9890040, (7E)</v>
      </c>
      <c r="DF180" t="str">
        <v>DWG 9890040, (8E), OL01433</v>
      </c>
      <c r="DG180" t="str">
        <v>DWG 9890040, (8E), OL01433, Section</v>
      </c>
      <c r="DH180" t="str">
        <v>DWG 9890040, (9E), Close to Rod Slot</v>
      </c>
      <c r="DI180" t="str">
        <v>DWG 9890040, (9E),Close to Rod Slot</v>
      </c>
      <c r="DJ180" t="str">
        <v>DWG FRM0105 PAGE 2</v>
      </c>
      <c r="DK180" t="str">
        <v>DWG# 100448-41</v>
      </c>
      <c r="DL180" t="str">
        <v>DWG# 100448-44</v>
      </c>
      <c r="DM180" t="str">
        <v>DWG# 9890003  (1), Section OL00436/A</v>
      </c>
      <c r="DN180" t="str">
        <v>DWG# 9890003 (3), Ring Gauge Constrained</v>
      </c>
      <c r="DO180" t="str">
        <v>DWG# 9890003 (4), Section</v>
      </c>
      <c r="DP180" t="str">
        <v>DWG#100448-26, Balloon 1K, OL02350</v>
      </c>
      <c r="DQ180" t="str">
        <v>DWG#100448-26, Balloon 2K, OL02350</v>
      </c>
      <c r="DR180" t="str">
        <v>DWG#100448-26, Balloon 3K, OL02363</v>
      </c>
      <c r="DS180" t="str">
        <v>DWG#100448-26, Balloon 4K</v>
      </c>
      <c r="DT180" t="str">
        <v>DWG#100448-26, Balloon 5K, Section</v>
      </c>
      <c r="DU180" t="str">
        <v>DWG#100448-26, Balloon 6K</v>
      </c>
      <c r="DV180" t="str">
        <v>DWG#100448-26, Balloon 7K, Section</v>
      </c>
      <c r="DW180" t="str">
        <v>DWG#100448-26, Mfg. Tol.</v>
      </c>
      <c r="DX180" t="str">
        <v>DWG#9890003 (2) Ring Gauge Constrained</v>
      </c>
      <c r="DY180" t="str">
        <v>DWG#9890044</v>
      </c>
      <c r="DZ180" t="str">
        <v>DWG#9890044 .1985 to .2005=Pass</v>
      </c>
      <c r="EA180" t="str">
        <v>DWG#9890044 Overlay OL02441</v>
      </c>
      <c r="EB180" t="str">
        <v>DWG#9890044, OL02441</v>
      </c>
      <c r="EC180" t="str">
        <v>DWG#FRM0105</v>
      </c>
      <c r="ED180" t="str">
        <v>EXT.</v>
      </c>
      <c r="EE180" t="str">
        <v>EXT. Section, OL02460</v>
      </c>
      <c r="EF180" t="str">
        <v>EXT., OL04223</v>
      </c>
      <c r="EG180" t="str">
        <v>Flat Drop Indicator Tip</v>
      </c>
      <c r="EH180" t="str">
        <v>Full Go Pin, No Light, at Radius</v>
      </c>
      <c r="EI180" t="str">
        <v>Function Check</v>
      </c>
      <c r="EJ180" t="str">
        <v>GO Function Gauge</v>
      </c>
      <c r="EK180" t="str">
        <v>Go Gauge for Balloon 1 &amp; 4</v>
      </c>
      <c r="EL180" t="str">
        <v>Go Pin must pass through</v>
      </c>
      <c r="EM180" t="str">
        <v>Greater than .005 = Fail, Section</v>
      </c>
      <c r="EN180" t="str">
        <v>Greater than .025 out of center = Fail</v>
      </c>
      <c r="EO180" t="str">
        <v>Greater than 2.6 = Pass</v>
      </c>
      <c r="EP180" t="str">
        <v>Green = Pass, Red = Fail</v>
      </c>
      <c r="EQ180" t="str">
        <v>Hex Depth</v>
      </c>
      <c r="ER180" t="str">
        <v>Hex Minor</v>
      </c>
      <c r="ES180" t="str">
        <v>Hole Dia.</v>
      </c>
      <c r="ET180" t="str">
        <v>Hook or Disk Tip</v>
      </c>
      <c r="EU180" t="str">
        <v>ID Sphere Finish</v>
      </c>
      <c r="EV180" t="str">
        <v>ID/OD Both Sides, Diff. .002 or less = Pass</v>
      </c>
      <c r="EW180" t="str">
        <v>If Looks Big, Section</v>
      </c>
      <c r="EX180" t="str">
        <v>If Looks Small, Section</v>
      </c>
      <c r="EY180" t="str">
        <v>Insp. Close to Break Away, Mfg.Tol.</v>
      </c>
      <c r="EZ180" t="str">
        <v>INT.</v>
      </c>
      <c r="FA180" t="str">
        <v>INT. Section, OL02460</v>
      </c>
      <c r="FB180" t="str">
        <v>INT., OL04223</v>
      </c>
      <c r="FC180" t="str">
        <v>Intersect. of 7.7 &amp; R0.10</v>
      </c>
      <c r="FD180" t="str">
        <v>Intersect. of 8.79 and R.25 MAX</v>
      </c>
      <c r="FE180" t="str">
        <v>Keep Ind. Tip away from corner</v>
      </c>
      <c r="FF180" t="str">
        <v>L31</v>
      </c>
      <c r="FG180" t="str">
        <v>Laser Mark</v>
      </c>
      <c r="FH180" t="str">
        <v>LASER PER NOTE 4</v>
      </c>
      <c r="FI180" t="str">
        <v>LASER PER NOTE 4, Final Check 1 only</v>
      </c>
      <c r="FJ180" t="str">
        <v>Less than .002 out of center = Pass</v>
      </c>
      <c r="FK180" t="str">
        <v>Less than 2.75 = Pass, Section</v>
      </c>
      <c r="FL180" t="str">
        <v>List as pin. Not Calibrated</v>
      </c>
      <c r="FM180" t="str">
        <v>M9 X 1.25 BUTT See Comment Image</v>
      </c>
      <c r="FN180" t="str">
        <v>Manual Section</v>
      </c>
      <c r="FO180" t="str">
        <v>Max Deep .241 NO-GO =.42</v>
      </c>
      <c r="FP180" t="str">
        <v>MAX Depth of (Note 7) .241 NO-GO Pin</v>
      </c>
      <c r="FQ180" t="str">
        <v>Measure from Blue Line, See Image</v>
      </c>
      <c r="FR180" t="str">
        <v>Measure Width of Blue Area, See Image</v>
      </c>
      <c r="FS180" t="str">
        <v>Mfg. Tol</v>
      </c>
      <c r="FT180" t="str">
        <v>Mfg. Tol, See Image</v>
      </c>
      <c r="FU180" t="str">
        <v>Mfg. Tol.</v>
      </c>
      <c r="FV180" t="str">
        <v>Mfg. Tol. "A"</v>
      </c>
      <c r="FW180" t="str">
        <v>Mfg. Tol. (Zero on Gauge Full Dia. Lead)</v>
      </c>
      <c r="FX180" t="str">
        <v>Mfg. Tol. Balloon 11, See Image</v>
      </c>
      <c r="FY180" t="str">
        <v>Mfg. Tol. Balloon 4</v>
      </c>
      <c r="FZ180" t="str">
        <v>Mfg. Tol. Balloon 7</v>
      </c>
      <c r="GA180" t="str">
        <v xml:space="preserve">Mfg. Tol. C-Bore Face (Ballo 28) </v>
      </c>
      <c r="GB180" t="str">
        <v>Mfg. Tol. Section</v>
      </c>
      <c r="GC180" t="str">
        <v>Mfg. Tol. See Image</v>
      </c>
      <c r="GD180" t="str">
        <v>Mfg. Tol., 3 Places, Record MAX</v>
      </c>
      <c r="GE180" t="str">
        <v>Mfg. Tol., Balloon 11</v>
      </c>
      <c r="GF180" t="str">
        <v>Mfg. Tol., Balloon 7</v>
      </c>
      <c r="GG180" t="str">
        <v>Mfg. Tol., Blank</v>
      </c>
      <c r="GH180" t="str">
        <v>Mfg. Tol., Blank, Balloon 12</v>
      </c>
      <c r="GI180" t="str">
        <v>Mfg. Tol., Blend to SØ.320</v>
      </c>
      <c r="GJ180" t="str">
        <v>Mfg. Tol., Calculation</v>
      </c>
      <c r="GK180" t="str">
        <v>Mfg. Tol., For Mill Fixture</v>
      </c>
      <c r="GL180" t="str">
        <v>Mfg. Tol., L32</v>
      </c>
      <c r="GM180" t="str">
        <v>Mfg. Tol., L33</v>
      </c>
      <c r="GN180" t="str">
        <v>Mfg. Tol., No Tool Marks</v>
      </c>
      <c r="GO180" t="str">
        <v>Mfg. Tol., OL03361</v>
      </c>
      <c r="GP180" t="str">
        <v>Mfg. Tol., Record off center value</v>
      </c>
      <c r="GQ180" t="str">
        <v>Mfg. Tol., Same 3 Places, Record MIN</v>
      </c>
      <c r="GR180" t="str">
        <v>Mfg. Tol., Section</v>
      </c>
      <c r="GS180" t="str">
        <v>Mfg. Tol., Section B-B</v>
      </c>
      <c r="GT180" t="str">
        <v>Mfg. Tol., Section, OL03361</v>
      </c>
      <c r="GU180" t="str">
        <v>Mfg. Tol., Section, Per Note 2</v>
      </c>
      <c r="GV180" t="str">
        <v>Mfg. Tol., See Image</v>
      </c>
      <c r="GW180" t="str">
        <v>Mfg. Tol., See Image, Bore in Blue</v>
      </c>
      <c r="GX180" t="str">
        <v>Mfg. Tol., See Image, Hook Tip</v>
      </c>
      <c r="GY180" t="str">
        <v>Mfg. Tol., Sharp Okay No Burr</v>
      </c>
      <c r="GZ180" t="str">
        <v>Mfg. Tol., Threadless Blank</v>
      </c>
      <c r="HA180" t="str">
        <v>Mfg.Tol.</v>
      </c>
      <c r="HB180" t="str">
        <v>Mgf. To., T.S.C.</v>
      </c>
      <c r="HC180" t="str">
        <v>Milled Feature</v>
      </c>
      <c r="HD180" t="str">
        <v>Milled Feature, OL04045</v>
      </c>
      <c r="HE180" t="str">
        <v>More than .0005 out of center = Fail</v>
      </c>
      <c r="HF180" t="str">
        <v>Must Pass Through</v>
      </c>
      <c r="HG180" t="str">
        <v>Must pass through gauge</v>
      </c>
      <c r="HH180" t="str">
        <v>Must Pass Through Go Gauge</v>
      </c>
      <c r="HI180" t="str">
        <v>Must Pass, See Image.</v>
      </c>
      <c r="HJ180" t="str">
        <v>NA</v>
      </c>
      <c r="HK180" t="str">
        <v>Narrow Area</v>
      </c>
      <c r="HL180" t="str">
        <v>Near Balloon 21</v>
      </c>
      <c r="HM180" t="str">
        <v>Near Datum B</v>
      </c>
      <c r="HN180" t="str">
        <v>Neck Dia.</v>
      </c>
      <c r="HO180" t="str">
        <v>Neck to Head Rad.</v>
      </c>
      <c r="HP180" t="str">
        <v>No Copper Deposits Allowed</v>
      </c>
      <c r="HQ180" t="str">
        <v>No Section</v>
      </c>
      <c r="HR180" t="str">
        <v>No Section, .01 to .014 = Pass</v>
      </c>
      <c r="HS180" t="str">
        <v>No Section, Rotate Part</v>
      </c>
      <c r="HT180" t="str">
        <v>No Section, See Image</v>
      </c>
      <c r="HU180" t="str">
        <v>No Slot, Section B-B</v>
      </c>
      <c r="HV180" t="str">
        <v>No visual step = Pass</v>
      </c>
      <c r="HW180" t="str">
        <v>Not to exceed .95 Deep</v>
      </c>
      <c r="HX180" t="str">
        <v>Note 1</v>
      </c>
      <c r="HY180" t="str">
        <v>OL00333/A</v>
      </c>
      <c r="HZ180" t="str">
        <v>OL00519</v>
      </c>
      <c r="IA180" t="str">
        <v>OL00520</v>
      </c>
      <c r="IB180" t="str">
        <v>OL00529</v>
      </c>
      <c r="IC180" t="str">
        <v>OL00542</v>
      </c>
      <c r="ID180" t="str">
        <v>OL00724</v>
      </c>
      <c r="IE180" t="str">
        <v>OL01250</v>
      </c>
      <c r="IF180" t="str">
        <v>OL01869, Threadless Blank</v>
      </c>
      <c r="IG180" t="str">
        <v>OL01870, Section</v>
      </c>
      <c r="IH180" t="str">
        <v>OL02255</v>
      </c>
      <c r="II180" t="str">
        <v>OL02255, Mfg. Tol.</v>
      </c>
      <c r="IJ180" t="str">
        <v>OL02302</v>
      </c>
      <c r="IK180" t="str">
        <v xml:space="preserve">OL02318  needed per image instructions </v>
      </c>
      <c r="IL180" t="str">
        <v>OL02556</v>
      </c>
      <c r="IM180" t="str">
        <v>OL02557</v>
      </c>
      <c r="IN180" t="str">
        <v>OL02567</v>
      </c>
      <c r="IO180" t="str">
        <v>OL02653</v>
      </c>
      <c r="IP180" t="str">
        <v>OL02718</v>
      </c>
      <c r="IQ180" t="str">
        <v>OL02841</v>
      </c>
      <c r="IR180" t="str">
        <v>OL02842</v>
      </c>
      <c r="IS180" t="str">
        <v>OL02844</v>
      </c>
      <c r="IT180" t="str">
        <v>OL02871</v>
      </c>
      <c r="IU180" t="str">
        <v>OL02887</v>
      </c>
      <c r="IV180" t="str">
        <v>OL03500</v>
      </c>
      <c r="IW180" t="str">
        <v>OL03766</v>
      </c>
      <c r="IX180" t="str">
        <v>OL03868</v>
      </c>
      <c r="IY180" t="str">
        <v>OL03869</v>
      </c>
      <c r="IZ180" t="str">
        <v>OL03870</v>
      </c>
      <c r="JA180" t="str">
        <v>OL03873, DWG# 100448-44</v>
      </c>
      <c r="JB180" t="str">
        <v>OL03949</v>
      </c>
      <c r="JC180" t="str">
        <v xml:space="preserve">OL04043, Section </v>
      </c>
      <c r="JD180" t="str">
        <v xml:space="preserve">OL04044, Section </v>
      </c>
      <c r="JE180" t="str">
        <v>OL04045</v>
      </c>
      <c r="JF180" t="str">
        <v>OL04045, Milled Feature</v>
      </c>
      <c r="JG180" t="str">
        <v>OL04063</v>
      </c>
      <c r="JH180" t="str">
        <v>OL04064</v>
      </c>
      <c r="JI180" t="str">
        <v>OL04065</v>
      </c>
      <c r="JJ180" t="str">
        <v>OL04181</v>
      </c>
      <c r="JK180" t="str">
        <v>OL04218</v>
      </c>
      <c r="JL180" t="str">
        <v>OL04224, See Image</v>
      </c>
      <c r="JM180" t="str">
        <v>OL04374</v>
      </c>
      <c r="JN180" t="str">
        <v>OL04375, Section M-M</v>
      </c>
      <c r="JO180" t="str">
        <v>OL04376, Section M-M</v>
      </c>
      <c r="JP180" t="str">
        <v>OL04443</v>
      </c>
      <c r="JQ180" t="str">
        <v>OL04444</v>
      </c>
      <c r="JR180" t="str">
        <v>OL05000</v>
      </c>
      <c r="JS180" t="str">
        <v>One side of slot</v>
      </c>
      <c r="JT180" t="str">
        <v>Other side of slot</v>
      </c>
      <c r="JU180" t="str">
        <v>Out of center more than .002 = Fail</v>
      </c>
      <c r="JV180" t="str">
        <v>Out of center more than.002 = Fail</v>
      </c>
      <c r="JW180" t="str">
        <v>Overlay OL02713</v>
      </c>
      <c r="JX180" t="str">
        <v>Overlay OL02714</v>
      </c>
      <c r="JY180" t="str">
        <v>Overlay OL02718</v>
      </c>
      <c r="JZ180" t="str">
        <v>Overlay OL03831, Mfg. Tol.</v>
      </c>
      <c r="KA180" t="str">
        <v>Part Without Slots</v>
      </c>
      <c r="KB180" t="str">
        <v>Part Without Slots, See Image</v>
      </c>
      <c r="KC180" t="str">
        <v xml:space="preserve">Pass = .0254 or Less </v>
      </c>
      <c r="KD180" t="str">
        <v>PD MIN = 4.361, PD MAX = 4.456</v>
      </c>
      <c r="KE180" t="str">
        <v>Per Balloon 2 Note</v>
      </c>
      <c r="KF180" t="str">
        <v>Per drawing note(s) 8.</v>
      </c>
      <c r="KG180" t="str">
        <v>Point or Sphere Tip</v>
      </c>
      <c r="KH180" t="str">
        <v>Point Tip</v>
      </c>
      <c r="KI180" t="str">
        <v>R.9 to R1.1 = Pass, See Image</v>
      </c>
      <c r="KJ180" t="str">
        <v>Ram Construction</v>
      </c>
      <c r="KK180" t="str">
        <v>Record Same Pass / Fail All Balloons</v>
      </c>
      <c r="KL180" t="str">
        <v>Ref. Balloon 1</v>
      </c>
      <c r="KM180" t="str">
        <v>Ref. Balloon 12</v>
      </c>
      <c r="KN180" t="str">
        <v>Ref. Balloon 13, 100% AQL</v>
      </c>
      <c r="KO180" t="str">
        <v>Ref. Balloon 2</v>
      </c>
      <c r="KP180" t="str">
        <v>Ref. Balloon 21, 100% AQL</v>
      </c>
      <c r="KQ180" t="str">
        <v>Ref. Balloon 4</v>
      </c>
      <c r="KR180" t="str">
        <v>Ref. Balloon 7</v>
      </c>
      <c r="KS180" t="str">
        <v>Ref. Balloon 8</v>
      </c>
      <c r="KT180" t="str">
        <v>Relieved Pin Gauges 09236 &amp; 09235</v>
      </c>
      <c r="KU180" t="str">
        <v>Rotate Part</v>
      </c>
      <c r="KV180" t="str">
        <v>Rotate Part, See Image</v>
      </c>
      <c r="KW180" t="str">
        <v>Same as Root Radius</v>
      </c>
      <c r="KX180" t="str">
        <v>Section</v>
      </c>
      <c r="KY180" t="str">
        <v>Section B-B</v>
      </c>
      <c r="KZ180" t="str">
        <v>Section B-B, Distance Between Grooves</v>
      </c>
      <c r="LA180" t="str">
        <v>Section C-C</v>
      </c>
      <c r="LB180" t="str">
        <v>Section Part</v>
      </c>
      <c r="LC180" t="str">
        <v>Section Part, Measured from Opposite Face</v>
      </c>
      <c r="LD180" t="str">
        <v>Section, Broachless Blank</v>
      </c>
      <c r="LE180" t="str">
        <v>Section, EXT. Sphere Location.</v>
      </c>
      <c r="LF180" t="str">
        <v>Section, Hex Cham. Ang.</v>
      </c>
      <c r="LG180" t="str">
        <v>Section, Hex Fillet Rad.</v>
      </c>
      <c r="LH180" t="str">
        <v>Section, INT. Feature</v>
      </c>
      <c r="LI180" t="str">
        <v>Section, INT. Sphere Location.</v>
      </c>
      <c r="LJ180" t="str">
        <v>Section, Mfg. Tol.</v>
      </c>
      <c r="LK180" t="str">
        <v>Section, Mfg. Tol., See Image</v>
      </c>
      <c r="LL180" t="str">
        <v>Section, OL00486</v>
      </c>
      <c r="LM180" t="str">
        <v>Section, OL00542</v>
      </c>
      <c r="LN180" t="str">
        <v>Section, OL00543</v>
      </c>
      <c r="LO180" t="str">
        <v>Section, OL00544</v>
      </c>
      <c r="LP180" t="str">
        <v>Section, OL00545</v>
      </c>
      <c r="LQ180" t="str">
        <v>Section, OL00546</v>
      </c>
      <c r="LR180" t="str">
        <v>Section, OL00547</v>
      </c>
      <c r="LS180" t="str">
        <v>Section, OL00555</v>
      </c>
      <c r="LT180" t="str">
        <v>Section, OL00725</v>
      </c>
      <c r="LU180" t="str">
        <v>Section, OL01430</v>
      </c>
      <c r="LV180" t="str">
        <v>Section, OL01434</v>
      </c>
      <c r="LW180" t="str">
        <v>Section, OL01435</v>
      </c>
      <c r="LX180" t="str">
        <v>Section, OL01807</v>
      </c>
      <c r="LY180" t="str">
        <v>Section, OL01830</v>
      </c>
      <c r="LZ180" t="str">
        <v>Section, OL02351</v>
      </c>
      <c r="MA180" t="str">
        <v>Section, OL02519</v>
      </c>
      <c r="MB180" t="str">
        <v>Section, OL02520</v>
      </c>
      <c r="MC180" t="str">
        <v>Section, OL02522</v>
      </c>
      <c r="MD180" t="str">
        <v>Section, OL02540</v>
      </c>
      <c r="ME180" t="str">
        <v>Section, OL02541</v>
      </c>
      <c r="MF180" t="str">
        <v>Section, OL02552</v>
      </c>
      <c r="MG180" t="str">
        <v>Section, OL02553</v>
      </c>
      <c r="MH180" t="str">
        <v>Section, OL02554</v>
      </c>
      <c r="MI180" t="str">
        <v>Section, OL02555</v>
      </c>
      <c r="MJ180" t="str">
        <v>Section, OL02558</v>
      </c>
      <c r="MK180" t="str">
        <v>Section, OL02559</v>
      </c>
      <c r="ML180" t="str">
        <v>Section, OL02560</v>
      </c>
      <c r="MM180" t="str">
        <v>Section, OL02619</v>
      </c>
      <c r="MN180" t="str">
        <v>Section, OL02620</v>
      </c>
      <c r="MO180" t="str">
        <v>Section, OL02621</v>
      </c>
      <c r="MP180" t="str">
        <v>Section, OL02622</v>
      </c>
      <c r="MQ180" t="str">
        <v>Section, OL02623</v>
      </c>
      <c r="MR180" t="str">
        <v>Section, OL02624</v>
      </c>
      <c r="MS180" t="str">
        <v>Section, OL02652</v>
      </c>
      <c r="MT180" t="str">
        <v>Section, OL02680</v>
      </c>
      <c r="MU180" t="str">
        <v>Section, OL02793</v>
      </c>
      <c r="MV180" t="str">
        <v>Section, OL02823</v>
      </c>
      <c r="MW180" t="str">
        <v>Section, OL02843</v>
      </c>
      <c r="MX180" t="str">
        <v>Section, OL03026, Ext.</v>
      </c>
      <c r="MY180" t="str">
        <v>Section, OL03026, Int.</v>
      </c>
      <c r="MZ180" t="str">
        <v>Section, OL03570, DWG# 100448-41</v>
      </c>
      <c r="NA180" t="str">
        <v>Section, OL03781</v>
      </c>
      <c r="NB180" t="str">
        <v>Section, OL03911</v>
      </c>
      <c r="NC180" t="str">
        <v>Section, OL03912</v>
      </c>
      <c r="ND180" t="str">
        <v>Section, OL03928</v>
      </c>
      <c r="NE180" t="str">
        <v>Section, OL03929</v>
      </c>
      <c r="NF180" t="str">
        <v>Section, OL04030</v>
      </c>
      <c r="NG180" t="str">
        <v>Section, OL04037</v>
      </c>
      <c r="NH180" t="str">
        <v>Section, OL04038</v>
      </c>
      <c r="NI180" t="str">
        <v>Section, OL04046</v>
      </c>
      <c r="NJ180" t="str">
        <v>Section, OL04065</v>
      </c>
      <c r="NK180" t="str">
        <v>Section, OL04066</v>
      </c>
      <c r="NL180" t="str">
        <v>Section, OL04067</v>
      </c>
      <c r="NM180" t="str">
        <v>Section, OL04069</v>
      </c>
      <c r="NN180" t="str">
        <v>Section, OL04071</v>
      </c>
      <c r="NO180" t="str">
        <v>Section, OL04173</v>
      </c>
      <c r="NP180" t="str">
        <v>Section, OL04174</v>
      </c>
      <c r="NQ180" t="str">
        <v>Section, OL04214</v>
      </c>
      <c r="NR180" t="str">
        <v>Section, OL04215</v>
      </c>
      <c r="NS180" t="str">
        <v>Section, OL04216</v>
      </c>
      <c r="NT180" t="str">
        <v>Section, OL04217</v>
      </c>
      <c r="NU180" t="str">
        <v>Section, Overlay OL02716</v>
      </c>
      <c r="NV180" t="str">
        <v>Section, Overlay OL02717</v>
      </c>
      <c r="NW180" t="str">
        <v>Section, See Image</v>
      </c>
      <c r="NX180" t="str">
        <v>Section, See Image, DWG# 100448-41</v>
      </c>
      <c r="NY180" t="str">
        <v>Section, Without Sots</v>
      </c>
      <c r="NZ180" t="str">
        <v>See Comments Sheet</v>
      </c>
      <c r="OA180" t="str">
        <v>See Comments Sheet, OL02318</v>
      </c>
      <c r="OB180" t="str">
        <v>See Image</v>
      </c>
      <c r="OC180" t="str">
        <v>See Image, .005 or Less = Pass</v>
      </c>
      <c r="OD180" t="str">
        <v>See Image, Check Near Radius</v>
      </c>
      <c r="OE180" t="str">
        <v>See Image, Constrained</v>
      </c>
      <c r="OF180" t="str">
        <v>See Image, Distance Between Flats</v>
      </c>
      <c r="OG180" t="str">
        <v xml:space="preserve">See Image, Mfg. Tol, Section A-A </v>
      </c>
      <c r="OH180" t="str">
        <v>See image, Mfg. Tol.</v>
      </c>
      <c r="OI180" t="str">
        <v>See Image, Mic. Across Flats</v>
      </c>
      <c r="OJ180" t="str">
        <v>See Image, OL02850</v>
      </c>
      <c r="OK180" t="str">
        <v>See Image, OL02880</v>
      </c>
      <c r="OL180" t="str">
        <v>See Image, OL03926</v>
      </c>
      <c r="OM180" t="str">
        <v>See Image, OL03927</v>
      </c>
      <c r="ON180" t="str">
        <v>See Image, OL04003</v>
      </c>
      <c r="OO180" t="str">
        <v>'See Image, OL04342,  Best Fit Joe Block</v>
      </c>
      <c r="OP180" t="str">
        <v>See Image, OL04342,  Blank</v>
      </c>
      <c r="OQ180" t="str">
        <v>See Image, OL04342, Blank</v>
      </c>
      <c r="OR180" t="str">
        <v>See Image, OL04343, Blank</v>
      </c>
      <c r="OS180" t="str">
        <v>See Image, Pass = .002 or Less</v>
      </c>
      <c r="OT180" t="str">
        <v>See Image, Rcd. MAX</v>
      </c>
      <c r="OU180" t="str">
        <v>See Image, Rcd. MIN</v>
      </c>
      <c r="OV180" t="str">
        <v>See Image, Section</v>
      </c>
      <c r="OW180" t="str">
        <v>See Image, Section A-A</v>
      </c>
      <c r="OX180" t="str">
        <v>See Image, Section B-B</v>
      </c>
      <c r="OY180" t="str">
        <v>See Image, Section B-B, TSC</v>
      </c>
      <c r="OZ180" t="str">
        <v>See Image, Shank Drawing # 18000-XX-XX A</v>
      </c>
      <c r="PA180" t="str">
        <v>Sequencial Laser 01, 120 Per Print</v>
      </c>
      <c r="PB180" t="str">
        <v>Set to .202, Zero on Thread Lead</v>
      </c>
      <c r="PC180" t="str">
        <v>Sharp OK, No Burr</v>
      </c>
      <c r="PD180" t="str">
        <v>Sharp OK, No Raised Edge, See Image</v>
      </c>
      <c r="PE180" t="str">
        <v>Sharp OK, No Raised Edges</v>
      </c>
      <c r="PF180" t="str">
        <v>Sharp okay no raised edge</v>
      </c>
      <c r="PG180" t="str">
        <v>Sharp Okay, No Burr</v>
      </c>
      <c r="PH180" t="str">
        <v>Sharp Okay, No Raised Edge</v>
      </c>
      <c r="PI180" t="str">
        <v>Sharp Okay, No Raised Edges,</v>
      </c>
      <c r="PJ180" t="str">
        <v>Sharp Okay, See Image</v>
      </c>
      <c r="PK180" t="str">
        <v xml:space="preserve">Start of Radius @ .195 </v>
      </c>
      <c r="PL180" t="str">
        <v xml:space="preserve">Start of Radius @ .21 </v>
      </c>
      <c r="PM180" t="str">
        <v xml:space="preserve">T.S.C. </v>
      </c>
      <c r="PN180" t="str">
        <v>Tangent Point</v>
      </c>
      <c r="PO180" t="str">
        <v>Tangent point of R.50</v>
      </c>
      <c r="PP180" t="str">
        <v>Taper Check, Mfg.Tol.</v>
      </c>
      <c r="PQ180" t="str">
        <v>Taper Check, Mfg.Tol., See Image</v>
      </c>
      <c r="PR180" t="str">
        <v>Thrd. Minor Ø</v>
      </c>
      <c r="PS180" t="str">
        <v>Thrd. Relief Ø</v>
      </c>
      <c r="PT180" t="str">
        <v>Threadless Blank</v>
      </c>
      <c r="PU180" t="str">
        <v>Threadless Blank, From Major Ø</v>
      </c>
      <c r="PV180" t="str">
        <v>Threadless Blank, Mfg. Tol.</v>
      </c>
      <c r="PW180" t="str">
        <v>Threadless Blank, Thrd. to Neck Rad.</v>
      </c>
      <c r="PX180" t="str">
        <v>Thredless Blank</v>
      </c>
      <c r="PY180" t="str">
        <v>To center of R.005</v>
      </c>
      <c r="PZ180" t="str">
        <v>Torx Min. Dia.</v>
      </c>
      <c r="QA180" t="str">
        <v>Turn Ø Free of Mill Marks</v>
      </c>
      <c r="QB180" t="str">
        <v>Use (Full) GO Hex</v>
      </c>
      <c r="QC180" t="str">
        <v>Use Balloon 1 FULL Gauge</v>
      </c>
      <c r="QD180" t="str">
        <v>Use Balloon 9 FULL GO</v>
      </c>
      <c r="QE180" t="str">
        <v>Use Best Fit Pin</v>
      </c>
      <c r="QF180" t="str">
        <v>Use Disk Tip</v>
      </c>
      <c r="QG180" t="str">
        <v>Use flat bottomed indicator tip.</v>
      </c>
      <c r="QH180" t="str">
        <v xml:space="preserve">Use Full .093 Go Hex </v>
      </c>
      <c r="QI180" t="str">
        <v xml:space="preserve">Use Full .0930 Go Hex </v>
      </c>
      <c r="QJ180" t="str">
        <v>Use Full .1235 Go Hex</v>
      </c>
      <c r="QK180" t="str">
        <v>Use Gauge K2-98-8019-04, See Image</v>
      </c>
      <c r="QL180" t="str">
        <v>Use large flat indicator tip</v>
      </c>
      <c r="QM180" t="str">
        <v>Use Pins.3330/.3350, See Image MAX NO-GO</v>
      </c>
      <c r="QN180" t="str">
        <v>Use Pointed Drop Indicator Tip</v>
      </c>
      <c r="QO180" t="str">
        <v>V-Block</v>
      </c>
      <c r="QP180" t="str">
        <v>V-Block,  AMB for 13</v>
      </c>
      <c r="QQ180" t="str">
        <v>V-Block,  Hex Cham. Dia.</v>
      </c>
      <c r="QR180" t="str">
        <v>V-Block, Hex Depth</v>
      </c>
      <c r="QS180" t="str">
        <v>VBU Gauge</v>
      </c>
      <c r="QT180" t="str">
        <v>Visibally smaller than HEX=Pass</v>
      </c>
      <c r="QU180" t="str">
        <v>Visual Per Drawing</v>
      </c>
      <c r="QV180" t="str">
        <v>Whirl Blank</v>
      </c>
      <c r="QW180" t="str">
        <v xml:space="preserve">Whirl Blank </v>
      </c>
      <c r="QX180" t="str">
        <v>Whirl Blank, Neck Rad. End to Head CL</v>
      </c>
      <c r="QY180" t="str">
        <v>Whirl Blank, Nose Start Dia.</v>
      </c>
      <c r="QZ180" t="str">
        <v>Whirl Blank, Nose Start Dist.</v>
      </c>
      <c r="RA180" t="str">
        <v>Whirl Blank, Thrd. Minor</v>
      </c>
      <c r="RB180" t="str">
        <v>Whirl Blank, Thrd. Pullout Dia.</v>
      </c>
      <c r="RC180" t="str">
        <v>Whole Part, Removal is at Assy. Level</v>
      </c>
      <c r="RD180" t="str">
        <v>Wide Area</v>
      </c>
      <c r="RE180" t="str">
        <v>Zero on End of Go Gauge</v>
      </c>
    </row>
    <row r="181" spans="1:473">
      <c r="A181" t="s">
        <v>816</v>
      </c>
      <c r="C181" t="str" cm="1">
        <f t="array" ref="C181:RE181">TRANSPOSE(_xlfn._xlws.SORT(_xlfn._xlws.FILTER($A$2:$A$600,ISNUMBER(SEARCH('PartLib Table'!M198,$A$2:$A$600)),"not found")))</f>
        <v xml:space="preserve"> 'C', Whirl Blank</v>
      </c>
      <c r="D181" t="str">
        <v xml:space="preserve"> See Image, Constrained</v>
      </c>
      <c r="E181" t="str">
        <v>(.04 to .12 range = Pass)</v>
      </c>
      <c r="F181" t="str">
        <v>(.042 FULL) Go Pin Seat Fully</v>
      </c>
      <c r="G181" t="str">
        <v>(B), Mfg. Tol.</v>
      </c>
      <c r="H181" t="str">
        <v>(B), O.A.L.</v>
      </c>
      <c r="I181" t="str">
        <v>.001 or less =Pass</v>
      </c>
      <c r="J181" t="str">
        <v>.001 or less out of center = Pass</v>
      </c>
      <c r="K181" t="str">
        <v>.002 or Less = Pass</v>
      </c>
      <c r="L181" t="str">
        <v>.002 or Less out of center = Pass</v>
      </c>
      <c r="M181" t="str">
        <v>.005 to .015 = Pass</v>
      </c>
      <c r="N181" t="str">
        <v>.0125 Mean, Section</v>
      </c>
      <c r="O181" t="str">
        <v>.025 or Less in X &amp; Y=Pass</v>
      </c>
      <c r="P181" t="str">
        <v>.038 Mean</v>
      </c>
      <c r="Q181" t="str">
        <v>.063 MM = .0024 IN, See Image</v>
      </c>
      <c r="R181" t="str">
        <v>.063MM = .0024"</v>
      </c>
      <c r="S181" t="str">
        <v>.243 NO-GO, Unconstrained, Must Not Start</v>
      </c>
      <c r="T181" t="str">
        <v>@ Back Face &amp; ID, No Raised Edge</v>
      </c>
      <c r="U181" t="str">
        <v>@ Back Face &amp; OD, No Raised Edge</v>
      </c>
      <c r="V181" t="str">
        <v>@ ID &amp; FACE</v>
      </c>
      <c r="W181" t="str">
        <v>@ OD &amp; BACK FACE</v>
      </c>
      <c r="X181" t="str">
        <v>@ OD &amp; FACE</v>
      </c>
      <c r="Y181" t="str">
        <v>Across from slot</v>
      </c>
      <c r="Z181" t="str">
        <v>All Edge Breaks</v>
      </c>
      <c r="AA181" t="str">
        <v>Attached to bar stock</v>
      </c>
      <c r="AB181" t="str">
        <v xml:space="preserve">Back Turn Fillet Rad. </v>
      </c>
      <c r="AC181" t="str">
        <v>Balloon 1 (DWG FRM0105 Page 2, NV-27)</v>
      </c>
      <c r="AD181" t="str">
        <v>Balloon 1 (DWG FRM0105, NV-30)</v>
      </c>
      <c r="AE181" t="str">
        <v>Balloon 1 (P# 9890002-20) OL00429/A</v>
      </c>
      <c r="AF181" t="str">
        <v>Balloon 1, DWG#FRM0105</v>
      </c>
      <c r="AG181" t="str">
        <v>Balloon 11, See Image</v>
      </c>
      <c r="AH181" t="str">
        <v xml:space="preserve">Balloon 2 (DWG FRM0105 Page 2, NV-27) </v>
      </c>
      <c r="AI181" t="str">
        <v>Balloon 2 (DWG FRM0105, NV-30)</v>
      </c>
      <c r="AJ181" t="str">
        <v>Balloon 2 (P# 9890002-20)</v>
      </c>
      <c r="AK181" t="str">
        <v>Balloon 2, DWG#FRM0105</v>
      </c>
      <c r="AL181" t="str">
        <v>Balloon 2, DWG#FRM0105, See Image</v>
      </c>
      <c r="AM181" t="str">
        <v>Balloon 3 (DWG FRM0105, NV-30 Minor)</v>
      </c>
      <c r="AN181" t="str">
        <v>Balloon 3 (DWG FRM0105, NV-30)</v>
      </c>
      <c r="AO181" t="str">
        <v>Balloon 3 (P# 9890002-20)</v>
      </c>
      <c r="AP181" t="str">
        <v>Balloon 4</v>
      </c>
      <c r="AQ181" t="str">
        <v>Balloon 4 (P# 9890002-20)</v>
      </c>
      <c r="AR181" t="str">
        <v>Below Middle Band</v>
      </c>
      <c r="AS181" t="str">
        <v>Best Fit Pin, .003 or Less =Pass</v>
      </c>
      <c r="AT181" t="str">
        <v>Blank</v>
      </c>
      <c r="AU181" t="str">
        <v>Blank Turn Maj.</v>
      </c>
      <c r="AV181" t="str">
        <v>Blank Turn Maj. Mill Flt., OL4172</v>
      </c>
      <c r="AW181" t="str">
        <v>Blank Without .010 Slots</v>
      </c>
      <c r="AX181" t="str">
        <v>Blank Without .010 Slots, Section</v>
      </c>
      <c r="AY181" t="str">
        <v>Blank without thread</v>
      </c>
      <c r="AZ181" t="str">
        <v xml:space="preserve">Blank, Center of V Grv. </v>
      </c>
      <c r="BA181" t="str">
        <v>Blank, Check R adjacent Balloon 17</v>
      </c>
      <c r="BB181" t="str">
        <v>Blank, EXT. Feature</v>
      </c>
      <c r="BC181" t="str">
        <v>Blank, See Image, OL04335</v>
      </c>
      <c r="BD181" t="str">
        <v>Blank, See Image, OL04336</v>
      </c>
      <c r="BE181" t="str">
        <v xml:space="preserve">Blank, Thrd. </v>
      </c>
      <c r="BF181" t="str">
        <v>Blank, Turn Tip</v>
      </c>
      <c r="BG181" t="str">
        <v>Blank, Without Thrd.</v>
      </c>
      <c r="BH181" t="str">
        <v>Blank, Without Thread</v>
      </c>
      <c r="BI181" t="str">
        <v xml:space="preserve">Blunt Start Blend to Minor </v>
      </c>
      <c r="BJ181" t="str">
        <v>Calc., Use Go HEX</v>
      </c>
      <c r="BK181" t="str">
        <v>Can't dig into OD</v>
      </c>
      <c r="BL181" t="str">
        <v>Carbide Gauge</v>
      </c>
      <c r="BM181" t="str">
        <v xml:space="preserve">Center of V Grv. </v>
      </c>
      <c r="BN181" t="str">
        <v>Centered Less than .03 = Pass</v>
      </c>
      <c r="BO181" t="str">
        <v>Centered within .0005 or Less = Pass</v>
      </c>
      <c r="BP181" t="str">
        <v>Centered within .001 or Less = Pass</v>
      </c>
      <c r="BQ181" t="str">
        <v>Centered within .0254 or Less = Pass</v>
      </c>
      <c r="BR181" t="str">
        <v>Check close to Rod Slot</v>
      </c>
      <c r="BS181" t="str">
        <v>Check every other hole</v>
      </c>
      <c r="BT181" t="str">
        <v>Check Go over full length of slot.</v>
      </c>
      <c r="BU181" t="str">
        <v>Check Near Closed End</v>
      </c>
      <c r="BV181" t="str">
        <v>Check per Print View, Away from Rod Slot</v>
      </c>
      <c r="BW181" t="str">
        <v>Check to Balloon 30 Go Pin</v>
      </c>
      <c r="BX181" t="str">
        <v>Check with .2705 SET Pin Inside Part</v>
      </c>
      <c r="BY181" t="str">
        <v>Check with Hex Up</v>
      </c>
      <c r="BZ181" t="str">
        <v>CMM Blank</v>
      </c>
      <c r="CA181" t="str">
        <v>Confirm Full Radius</v>
      </c>
      <c r="CB181" t="str">
        <v>Constrained in fixture</v>
      </c>
      <c r="CC181" t="str">
        <v>Constrained with Ring</v>
      </c>
      <c r="CD181" t="str">
        <v>Constrained, See Image</v>
      </c>
      <c r="CE181" t="str">
        <v>Dim. "A"</v>
      </c>
      <c r="CF181" t="str">
        <v>Dim. "B"</v>
      </c>
      <c r="CG181" t="str">
        <v>Dim. "C"</v>
      </c>
      <c r="CH181" t="str">
        <v>Dim. "D", Whirl Blank</v>
      </c>
      <c r="CI181" t="str">
        <v>Dim. "G"</v>
      </c>
      <c r="CJ181" t="str">
        <v>Dim. E, Blank Turn Maj. &amp;  Mill Flt</v>
      </c>
      <c r="CK181" t="str">
        <v>Dim. E, Blank Turn Maj.&amp;  Mill Flt</v>
      </c>
      <c r="CL181" t="str">
        <v>Dim. H, Whirl Blank</v>
      </c>
      <c r="CM181" t="str">
        <v>Dim. J, 'Blank Turn Maj. &amp; Whirl Blank</v>
      </c>
      <c r="CN181" t="str">
        <v>Disk Drop Indicator Tip</v>
      </c>
      <c r="CO181" t="str">
        <v>DWG 100448-15, Balloon F_1</v>
      </c>
      <c r="CP181" t="str">
        <v>DWG 100448-15, OL02571</v>
      </c>
      <c r="CQ181" t="str">
        <v>DWG 100448-41</v>
      </c>
      <c r="CR181" t="str">
        <v>DWG 9890040, (10E),Section Part, OL01139</v>
      </c>
      <c r="CS181" t="str">
        <v>DWG 9890040, (10E),Section, OL01139</v>
      </c>
      <c r="CT181" t="str">
        <v>DWG 9890040, (11E)</v>
      </c>
      <c r="CU181" t="str">
        <v>DWG 9890040, (11E), Pins with Flats</v>
      </c>
      <c r="CV181" t="str">
        <v>DWG 9890040, (12E),  Pass=.002 or less</v>
      </c>
      <c r="CW181" t="str">
        <v>DWG 9890040, (12E), See Image</v>
      </c>
      <c r="CX181" t="str">
        <v>DWG 9890040, (1E), OL01431</v>
      </c>
      <c r="CY181" t="str">
        <v>DWG 9890040, (1E), OL01432</v>
      </c>
      <c r="CZ181" t="str">
        <v>DWG 9890040, (2E), OL01432</v>
      </c>
      <c r="DA181" t="str">
        <v>DWG 9890040, (3E)</v>
      </c>
      <c r="DB181" t="str">
        <v>DWG 9890040, (4E)</v>
      </c>
      <c r="DC181" t="str">
        <v>DWG 9890040, (5E), OL02336</v>
      </c>
      <c r="DD181" t="str">
        <v>DWG 9890040, (6E)</v>
      </c>
      <c r="DE181" t="str">
        <v>DWG 9890040, (7E)</v>
      </c>
      <c r="DF181" t="str">
        <v>DWG 9890040, (8E), OL01433</v>
      </c>
      <c r="DG181" t="str">
        <v>DWG 9890040, (8E), OL01433, Section</v>
      </c>
      <c r="DH181" t="str">
        <v>DWG 9890040, (9E), Close to Rod Slot</v>
      </c>
      <c r="DI181" t="str">
        <v>DWG 9890040, (9E),Close to Rod Slot</v>
      </c>
      <c r="DJ181" t="str">
        <v>DWG FRM0105 PAGE 2</v>
      </c>
      <c r="DK181" t="str">
        <v>DWG# 100448-41</v>
      </c>
      <c r="DL181" t="str">
        <v>DWG# 100448-44</v>
      </c>
      <c r="DM181" t="str">
        <v>DWG# 9890003  (1), Section OL00436/A</v>
      </c>
      <c r="DN181" t="str">
        <v>DWG# 9890003 (3), Ring Gauge Constrained</v>
      </c>
      <c r="DO181" t="str">
        <v>DWG# 9890003 (4), Section</v>
      </c>
      <c r="DP181" t="str">
        <v>DWG#100448-26, Balloon 1K, OL02350</v>
      </c>
      <c r="DQ181" t="str">
        <v>DWG#100448-26, Balloon 2K, OL02350</v>
      </c>
      <c r="DR181" t="str">
        <v>DWG#100448-26, Balloon 3K, OL02363</v>
      </c>
      <c r="DS181" t="str">
        <v>DWG#100448-26, Balloon 4K</v>
      </c>
      <c r="DT181" t="str">
        <v>DWG#100448-26, Balloon 5K, Section</v>
      </c>
      <c r="DU181" t="str">
        <v>DWG#100448-26, Balloon 6K</v>
      </c>
      <c r="DV181" t="str">
        <v>DWG#100448-26, Balloon 7K, Section</v>
      </c>
      <c r="DW181" t="str">
        <v>DWG#100448-26, Mfg. Tol.</v>
      </c>
      <c r="DX181" t="str">
        <v>DWG#9890003 (2) Ring Gauge Constrained</v>
      </c>
      <c r="DY181" t="str">
        <v>DWG#9890044</v>
      </c>
      <c r="DZ181" t="str">
        <v>DWG#9890044 .1985 to .2005=Pass</v>
      </c>
      <c r="EA181" t="str">
        <v>DWG#9890044 Overlay OL02441</v>
      </c>
      <c r="EB181" t="str">
        <v>DWG#9890044, OL02441</v>
      </c>
      <c r="EC181" t="str">
        <v>DWG#FRM0105</v>
      </c>
      <c r="ED181" t="str">
        <v>EXT.</v>
      </c>
      <c r="EE181" t="str">
        <v>EXT. Section, OL02460</v>
      </c>
      <c r="EF181" t="str">
        <v>EXT., OL04223</v>
      </c>
      <c r="EG181" t="str">
        <v>Flat Drop Indicator Tip</v>
      </c>
      <c r="EH181" t="str">
        <v>Full Go Pin, No Light, at Radius</v>
      </c>
      <c r="EI181" t="str">
        <v>Function Check</v>
      </c>
      <c r="EJ181" t="str">
        <v>GO Function Gauge</v>
      </c>
      <c r="EK181" t="str">
        <v>Go Gauge for Balloon 1 &amp; 4</v>
      </c>
      <c r="EL181" t="str">
        <v>Go Pin must pass through</v>
      </c>
      <c r="EM181" t="str">
        <v>Greater than .005 = Fail, Section</v>
      </c>
      <c r="EN181" t="str">
        <v>Greater than .025 out of center = Fail</v>
      </c>
      <c r="EO181" t="str">
        <v>Greater than 2.6 = Pass</v>
      </c>
      <c r="EP181" t="str">
        <v>Green = Pass, Red = Fail</v>
      </c>
      <c r="EQ181" t="str">
        <v>Hex Depth</v>
      </c>
      <c r="ER181" t="str">
        <v>Hex Minor</v>
      </c>
      <c r="ES181" t="str">
        <v>Hole Dia.</v>
      </c>
      <c r="ET181" t="str">
        <v>Hook or Disk Tip</v>
      </c>
      <c r="EU181" t="str">
        <v>ID Sphere Finish</v>
      </c>
      <c r="EV181" t="str">
        <v>ID/OD Both Sides, Diff. .002 or less = Pass</v>
      </c>
      <c r="EW181" t="str">
        <v>If Looks Big, Section</v>
      </c>
      <c r="EX181" t="str">
        <v>If Looks Small, Section</v>
      </c>
      <c r="EY181" t="str">
        <v>Insp. Close to Break Away, Mfg.Tol.</v>
      </c>
      <c r="EZ181" t="str">
        <v>INT.</v>
      </c>
      <c r="FA181" t="str">
        <v>INT. Section, OL02460</v>
      </c>
      <c r="FB181" t="str">
        <v>INT., OL04223</v>
      </c>
      <c r="FC181" t="str">
        <v>Intersect. of 7.7 &amp; R0.10</v>
      </c>
      <c r="FD181" t="str">
        <v>Intersect. of 8.79 and R.25 MAX</v>
      </c>
      <c r="FE181" t="str">
        <v>Keep Ind. Tip away from corner</v>
      </c>
      <c r="FF181" t="str">
        <v>L31</v>
      </c>
      <c r="FG181" t="str">
        <v>Laser Mark</v>
      </c>
      <c r="FH181" t="str">
        <v>LASER PER NOTE 4</v>
      </c>
      <c r="FI181" t="str">
        <v>LASER PER NOTE 4, Final Check 1 only</v>
      </c>
      <c r="FJ181" t="str">
        <v>Less than .002 out of center = Pass</v>
      </c>
      <c r="FK181" t="str">
        <v>Less than 2.75 = Pass, Section</v>
      </c>
      <c r="FL181" t="str">
        <v>List as pin. Not Calibrated</v>
      </c>
      <c r="FM181" t="str">
        <v>M9 X 1.25 BUTT See Comment Image</v>
      </c>
      <c r="FN181" t="str">
        <v>Manual Section</v>
      </c>
      <c r="FO181" t="str">
        <v>Max Deep .241 NO-GO =.42</v>
      </c>
      <c r="FP181" t="str">
        <v>MAX Depth of (Note 7) .241 NO-GO Pin</v>
      </c>
      <c r="FQ181" t="str">
        <v>Measure from Blue Line, See Image</v>
      </c>
      <c r="FR181" t="str">
        <v>Measure Width of Blue Area, See Image</v>
      </c>
      <c r="FS181" t="str">
        <v>Mfg. Tol</v>
      </c>
      <c r="FT181" t="str">
        <v>Mfg. Tol, See Image</v>
      </c>
      <c r="FU181" t="str">
        <v>Mfg. Tol.</v>
      </c>
      <c r="FV181" t="str">
        <v>Mfg. Tol. "A"</v>
      </c>
      <c r="FW181" t="str">
        <v>Mfg. Tol. (Zero on Gauge Full Dia. Lead)</v>
      </c>
      <c r="FX181" t="str">
        <v>Mfg. Tol. Balloon 11, See Image</v>
      </c>
      <c r="FY181" t="str">
        <v>Mfg. Tol. Balloon 4</v>
      </c>
      <c r="FZ181" t="str">
        <v>Mfg. Tol. Balloon 7</v>
      </c>
      <c r="GA181" t="str">
        <v xml:space="preserve">Mfg. Tol. C-Bore Face (Ballo 28) </v>
      </c>
      <c r="GB181" t="str">
        <v>Mfg. Tol. Section</v>
      </c>
      <c r="GC181" t="str">
        <v>Mfg. Tol. See Image</v>
      </c>
      <c r="GD181" t="str">
        <v>Mfg. Tol., 3 Places, Record MAX</v>
      </c>
      <c r="GE181" t="str">
        <v>Mfg. Tol., Balloon 11</v>
      </c>
      <c r="GF181" t="str">
        <v>Mfg. Tol., Balloon 7</v>
      </c>
      <c r="GG181" t="str">
        <v>Mfg. Tol., Blank</v>
      </c>
      <c r="GH181" t="str">
        <v>Mfg. Tol., Blank, Balloon 12</v>
      </c>
      <c r="GI181" t="str">
        <v>Mfg. Tol., Blend to SØ.320</v>
      </c>
      <c r="GJ181" t="str">
        <v>Mfg. Tol., Calculation</v>
      </c>
      <c r="GK181" t="str">
        <v>Mfg. Tol., For Mill Fixture</v>
      </c>
      <c r="GL181" t="str">
        <v>Mfg. Tol., L32</v>
      </c>
      <c r="GM181" t="str">
        <v>Mfg. Tol., L33</v>
      </c>
      <c r="GN181" t="str">
        <v>Mfg. Tol., No Tool Marks</v>
      </c>
      <c r="GO181" t="str">
        <v>Mfg. Tol., OL03361</v>
      </c>
      <c r="GP181" t="str">
        <v>Mfg. Tol., Record off center value</v>
      </c>
      <c r="GQ181" t="str">
        <v>Mfg. Tol., Same 3 Places, Record MIN</v>
      </c>
      <c r="GR181" t="str">
        <v>Mfg. Tol., Section</v>
      </c>
      <c r="GS181" t="str">
        <v>Mfg. Tol., Section B-B</v>
      </c>
      <c r="GT181" t="str">
        <v>Mfg. Tol., Section, OL03361</v>
      </c>
      <c r="GU181" t="str">
        <v>Mfg. Tol., Section, Per Note 2</v>
      </c>
      <c r="GV181" t="str">
        <v>Mfg. Tol., See Image</v>
      </c>
      <c r="GW181" t="str">
        <v>Mfg. Tol., See Image, Bore in Blue</v>
      </c>
      <c r="GX181" t="str">
        <v>Mfg. Tol., See Image, Hook Tip</v>
      </c>
      <c r="GY181" t="str">
        <v>Mfg. Tol., Sharp Okay No Burr</v>
      </c>
      <c r="GZ181" t="str">
        <v>Mfg. Tol., Threadless Blank</v>
      </c>
      <c r="HA181" t="str">
        <v>Mfg.Tol.</v>
      </c>
      <c r="HB181" t="str">
        <v>Mgf. To., T.S.C.</v>
      </c>
      <c r="HC181" t="str">
        <v>Milled Feature</v>
      </c>
      <c r="HD181" t="str">
        <v>Milled Feature, OL04045</v>
      </c>
      <c r="HE181" t="str">
        <v>More than .0005 out of center = Fail</v>
      </c>
      <c r="HF181" t="str">
        <v>Must Pass Through</v>
      </c>
      <c r="HG181" t="str">
        <v>Must pass through gauge</v>
      </c>
      <c r="HH181" t="str">
        <v>Must Pass Through Go Gauge</v>
      </c>
      <c r="HI181" t="str">
        <v>Must Pass, See Image.</v>
      </c>
      <c r="HJ181" t="str">
        <v>NA</v>
      </c>
      <c r="HK181" t="str">
        <v>Narrow Area</v>
      </c>
      <c r="HL181" t="str">
        <v>Near Balloon 21</v>
      </c>
      <c r="HM181" t="str">
        <v>Near Datum B</v>
      </c>
      <c r="HN181" t="str">
        <v>Neck Dia.</v>
      </c>
      <c r="HO181" t="str">
        <v>Neck to Head Rad.</v>
      </c>
      <c r="HP181" t="str">
        <v>No Copper Deposits Allowed</v>
      </c>
      <c r="HQ181" t="str">
        <v>No Section</v>
      </c>
      <c r="HR181" t="str">
        <v>No Section, .01 to .014 = Pass</v>
      </c>
      <c r="HS181" t="str">
        <v>No Section, Rotate Part</v>
      </c>
      <c r="HT181" t="str">
        <v>No Section, See Image</v>
      </c>
      <c r="HU181" t="str">
        <v>No Slot, Section B-B</v>
      </c>
      <c r="HV181" t="str">
        <v>No visual step = Pass</v>
      </c>
      <c r="HW181" t="str">
        <v>Not to exceed .95 Deep</v>
      </c>
      <c r="HX181" t="str">
        <v>Note 1</v>
      </c>
      <c r="HY181" t="str">
        <v>OL00333/A</v>
      </c>
      <c r="HZ181" t="str">
        <v>OL00519</v>
      </c>
      <c r="IA181" t="str">
        <v>OL00520</v>
      </c>
      <c r="IB181" t="str">
        <v>OL00529</v>
      </c>
      <c r="IC181" t="str">
        <v>OL00542</v>
      </c>
      <c r="ID181" t="str">
        <v>OL00724</v>
      </c>
      <c r="IE181" t="str">
        <v>OL01250</v>
      </c>
      <c r="IF181" t="str">
        <v>OL01869, Threadless Blank</v>
      </c>
      <c r="IG181" t="str">
        <v>OL01870, Section</v>
      </c>
      <c r="IH181" t="str">
        <v>OL02255</v>
      </c>
      <c r="II181" t="str">
        <v>OL02255, Mfg. Tol.</v>
      </c>
      <c r="IJ181" t="str">
        <v>OL02302</v>
      </c>
      <c r="IK181" t="str">
        <v xml:space="preserve">OL02318  needed per image instructions </v>
      </c>
      <c r="IL181" t="str">
        <v>OL02556</v>
      </c>
      <c r="IM181" t="str">
        <v>OL02557</v>
      </c>
      <c r="IN181" t="str">
        <v>OL02567</v>
      </c>
      <c r="IO181" t="str">
        <v>OL02653</v>
      </c>
      <c r="IP181" t="str">
        <v>OL02718</v>
      </c>
      <c r="IQ181" t="str">
        <v>OL02841</v>
      </c>
      <c r="IR181" t="str">
        <v>OL02842</v>
      </c>
      <c r="IS181" t="str">
        <v>OL02844</v>
      </c>
      <c r="IT181" t="str">
        <v>OL02871</v>
      </c>
      <c r="IU181" t="str">
        <v>OL02887</v>
      </c>
      <c r="IV181" t="str">
        <v>OL03500</v>
      </c>
      <c r="IW181" t="str">
        <v>OL03766</v>
      </c>
      <c r="IX181" t="str">
        <v>OL03868</v>
      </c>
      <c r="IY181" t="str">
        <v>OL03869</v>
      </c>
      <c r="IZ181" t="str">
        <v>OL03870</v>
      </c>
      <c r="JA181" t="str">
        <v>OL03873, DWG# 100448-44</v>
      </c>
      <c r="JB181" t="str">
        <v>OL03949</v>
      </c>
      <c r="JC181" t="str">
        <v xml:space="preserve">OL04043, Section </v>
      </c>
      <c r="JD181" t="str">
        <v xml:space="preserve">OL04044, Section </v>
      </c>
      <c r="JE181" t="str">
        <v>OL04045</v>
      </c>
      <c r="JF181" t="str">
        <v>OL04045, Milled Feature</v>
      </c>
      <c r="JG181" t="str">
        <v>OL04063</v>
      </c>
      <c r="JH181" t="str">
        <v>OL04064</v>
      </c>
      <c r="JI181" t="str">
        <v>OL04065</v>
      </c>
      <c r="JJ181" t="str">
        <v>OL04181</v>
      </c>
      <c r="JK181" t="str">
        <v>OL04218</v>
      </c>
      <c r="JL181" t="str">
        <v>OL04224, See Image</v>
      </c>
      <c r="JM181" t="str">
        <v>OL04374</v>
      </c>
      <c r="JN181" t="str">
        <v>OL04375, Section M-M</v>
      </c>
      <c r="JO181" t="str">
        <v>OL04376, Section M-M</v>
      </c>
      <c r="JP181" t="str">
        <v>OL04443</v>
      </c>
      <c r="JQ181" t="str">
        <v>OL04444</v>
      </c>
      <c r="JR181" t="str">
        <v>OL05000</v>
      </c>
      <c r="JS181" t="str">
        <v>One side of slot</v>
      </c>
      <c r="JT181" t="str">
        <v>Other side of slot</v>
      </c>
      <c r="JU181" t="str">
        <v>Out of center more than .002 = Fail</v>
      </c>
      <c r="JV181" t="str">
        <v>Out of center more than.002 = Fail</v>
      </c>
      <c r="JW181" t="str">
        <v>Overlay OL02713</v>
      </c>
      <c r="JX181" t="str">
        <v>Overlay OL02714</v>
      </c>
      <c r="JY181" t="str">
        <v>Overlay OL02718</v>
      </c>
      <c r="JZ181" t="str">
        <v>Overlay OL03831, Mfg. Tol.</v>
      </c>
      <c r="KA181" t="str">
        <v>Part Without Slots</v>
      </c>
      <c r="KB181" t="str">
        <v>Part Without Slots, See Image</v>
      </c>
      <c r="KC181" t="str">
        <v xml:space="preserve">Pass = .0254 or Less </v>
      </c>
      <c r="KD181" t="str">
        <v>PD MIN = 4.361, PD MAX = 4.456</v>
      </c>
      <c r="KE181" t="str">
        <v>Per Balloon 2 Note</v>
      </c>
      <c r="KF181" t="str">
        <v>Per drawing note(s) 8.</v>
      </c>
      <c r="KG181" t="str">
        <v>Point or Sphere Tip</v>
      </c>
      <c r="KH181" t="str">
        <v>Point Tip</v>
      </c>
      <c r="KI181" t="str">
        <v>R.9 to R1.1 = Pass, See Image</v>
      </c>
      <c r="KJ181" t="str">
        <v>Ram Construction</v>
      </c>
      <c r="KK181" t="str">
        <v>Record Same Pass / Fail All Balloons</v>
      </c>
      <c r="KL181" t="str">
        <v>Ref. Balloon 1</v>
      </c>
      <c r="KM181" t="str">
        <v>Ref. Balloon 12</v>
      </c>
      <c r="KN181" t="str">
        <v>Ref. Balloon 13, 100% AQL</v>
      </c>
      <c r="KO181" t="str">
        <v>Ref. Balloon 2</v>
      </c>
      <c r="KP181" t="str">
        <v>Ref. Balloon 21, 100% AQL</v>
      </c>
      <c r="KQ181" t="str">
        <v>Ref. Balloon 4</v>
      </c>
      <c r="KR181" t="str">
        <v>Ref. Balloon 7</v>
      </c>
      <c r="KS181" t="str">
        <v>Ref. Balloon 8</v>
      </c>
      <c r="KT181" t="str">
        <v>Relieved Pin Gauges 09236 &amp; 09235</v>
      </c>
      <c r="KU181" t="str">
        <v>Rotate Part</v>
      </c>
      <c r="KV181" t="str">
        <v>Rotate Part, See Image</v>
      </c>
      <c r="KW181" t="str">
        <v>Same as Root Radius</v>
      </c>
      <c r="KX181" t="str">
        <v>Section</v>
      </c>
      <c r="KY181" t="str">
        <v>Section B-B</v>
      </c>
      <c r="KZ181" t="str">
        <v>Section B-B, Distance Between Grooves</v>
      </c>
      <c r="LA181" t="str">
        <v>Section C-C</v>
      </c>
      <c r="LB181" t="str">
        <v>Section Part</v>
      </c>
      <c r="LC181" t="str">
        <v>Section Part, Measured from Opposite Face</v>
      </c>
      <c r="LD181" t="str">
        <v>Section, Broachless Blank</v>
      </c>
      <c r="LE181" t="str">
        <v>Section, EXT. Sphere Location.</v>
      </c>
      <c r="LF181" t="str">
        <v>Section, Hex Cham. Ang.</v>
      </c>
      <c r="LG181" t="str">
        <v>Section, Hex Fillet Rad.</v>
      </c>
      <c r="LH181" t="str">
        <v>Section, INT. Feature</v>
      </c>
      <c r="LI181" t="str">
        <v>Section, INT. Sphere Location.</v>
      </c>
      <c r="LJ181" t="str">
        <v>Section, Mfg. Tol.</v>
      </c>
      <c r="LK181" t="str">
        <v>Section, Mfg. Tol., See Image</v>
      </c>
      <c r="LL181" t="str">
        <v>Section, OL00486</v>
      </c>
      <c r="LM181" t="str">
        <v>Section, OL00542</v>
      </c>
      <c r="LN181" t="str">
        <v>Section, OL00543</v>
      </c>
      <c r="LO181" t="str">
        <v>Section, OL00544</v>
      </c>
      <c r="LP181" t="str">
        <v>Section, OL00545</v>
      </c>
      <c r="LQ181" t="str">
        <v>Section, OL00546</v>
      </c>
      <c r="LR181" t="str">
        <v>Section, OL00547</v>
      </c>
      <c r="LS181" t="str">
        <v>Section, OL00555</v>
      </c>
      <c r="LT181" t="str">
        <v>Section, OL00725</v>
      </c>
      <c r="LU181" t="str">
        <v>Section, OL01430</v>
      </c>
      <c r="LV181" t="str">
        <v>Section, OL01434</v>
      </c>
      <c r="LW181" t="str">
        <v>Section, OL01435</v>
      </c>
      <c r="LX181" t="str">
        <v>Section, OL01807</v>
      </c>
      <c r="LY181" t="str">
        <v>Section, OL01830</v>
      </c>
      <c r="LZ181" t="str">
        <v>Section, OL02351</v>
      </c>
      <c r="MA181" t="str">
        <v>Section, OL02519</v>
      </c>
      <c r="MB181" t="str">
        <v>Section, OL02520</v>
      </c>
      <c r="MC181" t="str">
        <v>Section, OL02522</v>
      </c>
      <c r="MD181" t="str">
        <v>Section, OL02540</v>
      </c>
      <c r="ME181" t="str">
        <v>Section, OL02541</v>
      </c>
      <c r="MF181" t="str">
        <v>Section, OL02552</v>
      </c>
      <c r="MG181" t="str">
        <v>Section, OL02553</v>
      </c>
      <c r="MH181" t="str">
        <v>Section, OL02554</v>
      </c>
      <c r="MI181" t="str">
        <v>Section, OL02555</v>
      </c>
      <c r="MJ181" t="str">
        <v>Section, OL02558</v>
      </c>
      <c r="MK181" t="str">
        <v>Section, OL02559</v>
      </c>
      <c r="ML181" t="str">
        <v>Section, OL02560</v>
      </c>
      <c r="MM181" t="str">
        <v>Section, OL02619</v>
      </c>
      <c r="MN181" t="str">
        <v>Section, OL02620</v>
      </c>
      <c r="MO181" t="str">
        <v>Section, OL02621</v>
      </c>
      <c r="MP181" t="str">
        <v>Section, OL02622</v>
      </c>
      <c r="MQ181" t="str">
        <v>Section, OL02623</v>
      </c>
      <c r="MR181" t="str">
        <v>Section, OL02624</v>
      </c>
      <c r="MS181" t="str">
        <v>Section, OL02652</v>
      </c>
      <c r="MT181" t="str">
        <v>Section, OL02680</v>
      </c>
      <c r="MU181" t="str">
        <v>Section, OL02793</v>
      </c>
      <c r="MV181" t="str">
        <v>Section, OL02823</v>
      </c>
      <c r="MW181" t="str">
        <v>Section, OL02843</v>
      </c>
      <c r="MX181" t="str">
        <v>Section, OL03026, Ext.</v>
      </c>
      <c r="MY181" t="str">
        <v>Section, OL03026, Int.</v>
      </c>
      <c r="MZ181" t="str">
        <v>Section, OL03570, DWG# 100448-41</v>
      </c>
      <c r="NA181" t="str">
        <v>Section, OL03781</v>
      </c>
      <c r="NB181" t="str">
        <v>Section, OL03911</v>
      </c>
      <c r="NC181" t="str">
        <v>Section, OL03912</v>
      </c>
      <c r="ND181" t="str">
        <v>Section, OL03928</v>
      </c>
      <c r="NE181" t="str">
        <v>Section, OL03929</v>
      </c>
      <c r="NF181" t="str">
        <v>Section, OL04030</v>
      </c>
      <c r="NG181" t="str">
        <v>Section, OL04037</v>
      </c>
      <c r="NH181" t="str">
        <v>Section, OL04038</v>
      </c>
      <c r="NI181" t="str">
        <v>Section, OL04046</v>
      </c>
      <c r="NJ181" t="str">
        <v>Section, OL04065</v>
      </c>
      <c r="NK181" t="str">
        <v>Section, OL04066</v>
      </c>
      <c r="NL181" t="str">
        <v>Section, OL04067</v>
      </c>
      <c r="NM181" t="str">
        <v>Section, OL04069</v>
      </c>
      <c r="NN181" t="str">
        <v>Section, OL04071</v>
      </c>
      <c r="NO181" t="str">
        <v>Section, OL04173</v>
      </c>
      <c r="NP181" t="str">
        <v>Section, OL04174</v>
      </c>
      <c r="NQ181" t="str">
        <v>Section, OL04214</v>
      </c>
      <c r="NR181" t="str">
        <v>Section, OL04215</v>
      </c>
      <c r="NS181" t="str">
        <v>Section, OL04216</v>
      </c>
      <c r="NT181" t="str">
        <v>Section, OL04217</v>
      </c>
      <c r="NU181" t="str">
        <v>Section, Overlay OL02716</v>
      </c>
      <c r="NV181" t="str">
        <v>Section, Overlay OL02717</v>
      </c>
      <c r="NW181" t="str">
        <v>Section, See Image</v>
      </c>
      <c r="NX181" t="str">
        <v>Section, See Image, DWG# 100448-41</v>
      </c>
      <c r="NY181" t="str">
        <v>Section, Without Sots</v>
      </c>
      <c r="NZ181" t="str">
        <v>See Comments Sheet</v>
      </c>
      <c r="OA181" t="str">
        <v>See Comments Sheet, OL02318</v>
      </c>
      <c r="OB181" t="str">
        <v>See Image</v>
      </c>
      <c r="OC181" t="str">
        <v>See Image, .005 or Less = Pass</v>
      </c>
      <c r="OD181" t="str">
        <v>See Image, Check Near Radius</v>
      </c>
      <c r="OE181" t="str">
        <v>See Image, Constrained</v>
      </c>
      <c r="OF181" t="str">
        <v>See Image, Distance Between Flats</v>
      </c>
      <c r="OG181" t="str">
        <v xml:space="preserve">See Image, Mfg. Tol, Section A-A </v>
      </c>
      <c r="OH181" t="str">
        <v>See image, Mfg. Tol.</v>
      </c>
      <c r="OI181" t="str">
        <v>See Image, Mic. Across Flats</v>
      </c>
      <c r="OJ181" t="str">
        <v>See Image, OL02850</v>
      </c>
      <c r="OK181" t="str">
        <v>See Image, OL02880</v>
      </c>
      <c r="OL181" t="str">
        <v>See Image, OL03926</v>
      </c>
      <c r="OM181" t="str">
        <v>See Image, OL03927</v>
      </c>
      <c r="ON181" t="str">
        <v>See Image, OL04003</v>
      </c>
      <c r="OO181" t="str">
        <v>'See Image, OL04342,  Best Fit Joe Block</v>
      </c>
      <c r="OP181" t="str">
        <v>See Image, OL04342,  Blank</v>
      </c>
      <c r="OQ181" t="str">
        <v>See Image, OL04342, Blank</v>
      </c>
      <c r="OR181" t="str">
        <v>See Image, OL04343, Blank</v>
      </c>
      <c r="OS181" t="str">
        <v>See Image, Pass = .002 or Less</v>
      </c>
      <c r="OT181" t="str">
        <v>See Image, Rcd. MAX</v>
      </c>
      <c r="OU181" t="str">
        <v>See Image, Rcd. MIN</v>
      </c>
      <c r="OV181" t="str">
        <v>See Image, Section</v>
      </c>
      <c r="OW181" t="str">
        <v>See Image, Section A-A</v>
      </c>
      <c r="OX181" t="str">
        <v>See Image, Section B-B</v>
      </c>
      <c r="OY181" t="str">
        <v>See Image, Section B-B, TSC</v>
      </c>
      <c r="OZ181" t="str">
        <v>See Image, Shank Drawing # 18000-XX-XX A</v>
      </c>
      <c r="PA181" t="str">
        <v>Sequencial Laser 01, 120 Per Print</v>
      </c>
      <c r="PB181" t="str">
        <v>Set to .202, Zero on Thread Lead</v>
      </c>
      <c r="PC181" t="str">
        <v>Sharp OK, No Burr</v>
      </c>
      <c r="PD181" t="str">
        <v>Sharp OK, No Raised Edge, See Image</v>
      </c>
      <c r="PE181" t="str">
        <v>Sharp OK, No Raised Edges</v>
      </c>
      <c r="PF181" t="str">
        <v>Sharp okay no raised edge</v>
      </c>
      <c r="PG181" t="str">
        <v>Sharp Okay, No Burr</v>
      </c>
      <c r="PH181" t="str">
        <v>Sharp Okay, No Raised Edge</v>
      </c>
      <c r="PI181" t="str">
        <v>Sharp Okay, No Raised Edges,</v>
      </c>
      <c r="PJ181" t="str">
        <v>Sharp Okay, See Image</v>
      </c>
      <c r="PK181" t="str">
        <v xml:space="preserve">Start of Radius @ .195 </v>
      </c>
      <c r="PL181" t="str">
        <v xml:space="preserve">Start of Radius @ .21 </v>
      </c>
      <c r="PM181" t="str">
        <v xml:space="preserve">T.S.C. </v>
      </c>
      <c r="PN181" t="str">
        <v>Tangent Point</v>
      </c>
      <c r="PO181" t="str">
        <v>Tangent point of R.50</v>
      </c>
      <c r="PP181" t="str">
        <v>Taper Check, Mfg.Tol.</v>
      </c>
      <c r="PQ181" t="str">
        <v>Taper Check, Mfg.Tol., See Image</v>
      </c>
      <c r="PR181" t="str">
        <v>Thrd. Minor Ø</v>
      </c>
      <c r="PS181" t="str">
        <v>Thrd. Relief Ø</v>
      </c>
      <c r="PT181" t="str">
        <v>Threadless Blank</v>
      </c>
      <c r="PU181" t="str">
        <v>Threadless Blank, From Major Ø</v>
      </c>
      <c r="PV181" t="str">
        <v>Threadless Blank, Mfg. Tol.</v>
      </c>
      <c r="PW181" t="str">
        <v>Threadless Blank, Thrd. to Neck Rad.</v>
      </c>
      <c r="PX181" t="str">
        <v>Thredless Blank</v>
      </c>
      <c r="PY181" t="str">
        <v>To center of R.005</v>
      </c>
      <c r="PZ181" t="str">
        <v>Torx Min. Dia.</v>
      </c>
      <c r="QA181" t="str">
        <v>Turn Ø Free of Mill Marks</v>
      </c>
      <c r="QB181" t="str">
        <v>Use (Full) GO Hex</v>
      </c>
      <c r="QC181" t="str">
        <v>Use Balloon 1 FULL Gauge</v>
      </c>
      <c r="QD181" t="str">
        <v>Use Balloon 9 FULL GO</v>
      </c>
      <c r="QE181" t="str">
        <v>Use Best Fit Pin</v>
      </c>
      <c r="QF181" t="str">
        <v>Use Disk Tip</v>
      </c>
      <c r="QG181" t="str">
        <v>Use flat bottomed indicator tip.</v>
      </c>
      <c r="QH181" t="str">
        <v xml:space="preserve">Use Full .093 Go Hex </v>
      </c>
      <c r="QI181" t="str">
        <v xml:space="preserve">Use Full .0930 Go Hex </v>
      </c>
      <c r="QJ181" t="str">
        <v>Use Full .1235 Go Hex</v>
      </c>
      <c r="QK181" t="str">
        <v>Use Gauge K2-98-8019-04, See Image</v>
      </c>
      <c r="QL181" t="str">
        <v>Use large flat indicator tip</v>
      </c>
      <c r="QM181" t="str">
        <v>Use Pins.3330/.3350, See Image MAX NO-GO</v>
      </c>
      <c r="QN181" t="str">
        <v>Use Pointed Drop Indicator Tip</v>
      </c>
      <c r="QO181" t="str">
        <v>V-Block</v>
      </c>
      <c r="QP181" t="str">
        <v>V-Block,  AMB for 13</v>
      </c>
      <c r="QQ181" t="str">
        <v>V-Block,  Hex Cham. Dia.</v>
      </c>
      <c r="QR181" t="str">
        <v>V-Block, Hex Depth</v>
      </c>
      <c r="QS181" t="str">
        <v>VBU Gauge</v>
      </c>
      <c r="QT181" t="str">
        <v>Visibally smaller than HEX=Pass</v>
      </c>
      <c r="QU181" t="str">
        <v>Visual Per Drawing</v>
      </c>
      <c r="QV181" t="str">
        <v>Whirl Blank</v>
      </c>
      <c r="QW181" t="str">
        <v xml:space="preserve">Whirl Blank </v>
      </c>
      <c r="QX181" t="str">
        <v>Whirl Blank, Neck Rad. End to Head CL</v>
      </c>
      <c r="QY181" t="str">
        <v>Whirl Blank, Nose Start Dia.</v>
      </c>
      <c r="QZ181" t="str">
        <v>Whirl Blank, Nose Start Dist.</v>
      </c>
      <c r="RA181" t="str">
        <v>Whirl Blank, Thrd. Minor</v>
      </c>
      <c r="RB181" t="str">
        <v>Whirl Blank, Thrd. Pullout Dia.</v>
      </c>
      <c r="RC181" t="str">
        <v>Whole Part, Removal is at Assy. Level</v>
      </c>
      <c r="RD181" t="str">
        <v>Wide Area</v>
      </c>
      <c r="RE181" t="str">
        <v>Zero on End of Go Gauge</v>
      </c>
    </row>
    <row r="182" spans="1:473">
      <c r="A182" t="s">
        <v>817</v>
      </c>
      <c r="C182" t="str" cm="1">
        <f t="array" ref="C182:RE182">TRANSPOSE(_xlfn._xlws.SORT(_xlfn._xlws.FILTER($A$2:$A$600,ISNUMBER(SEARCH('PartLib Table'!M199,$A$2:$A$600)),"not found")))</f>
        <v xml:space="preserve"> 'C', Whirl Blank</v>
      </c>
      <c r="D182" t="str">
        <v xml:space="preserve"> See Image, Constrained</v>
      </c>
      <c r="E182" t="str">
        <v>(.04 to .12 range = Pass)</v>
      </c>
      <c r="F182" t="str">
        <v>(.042 FULL) Go Pin Seat Fully</v>
      </c>
      <c r="G182" t="str">
        <v>(B), Mfg. Tol.</v>
      </c>
      <c r="H182" t="str">
        <v>(B), O.A.L.</v>
      </c>
      <c r="I182" t="str">
        <v>.001 or less =Pass</v>
      </c>
      <c r="J182" t="str">
        <v>.001 or less out of center = Pass</v>
      </c>
      <c r="K182" t="str">
        <v>.002 or Less = Pass</v>
      </c>
      <c r="L182" t="str">
        <v>.002 or Less out of center = Pass</v>
      </c>
      <c r="M182" t="str">
        <v>.005 to .015 = Pass</v>
      </c>
      <c r="N182" t="str">
        <v>.0125 Mean, Section</v>
      </c>
      <c r="O182" t="str">
        <v>.025 or Less in X &amp; Y=Pass</v>
      </c>
      <c r="P182" t="str">
        <v>.038 Mean</v>
      </c>
      <c r="Q182" t="str">
        <v>.063 MM = .0024 IN, See Image</v>
      </c>
      <c r="R182" t="str">
        <v>.063MM = .0024"</v>
      </c>
      <c r="S182" t="str">
        <v>.243 NO-GO, Unconstrained, Must Not Start</v>
      </c>
      <c r="T182" t="str">
        <v>@ Back Face &amp; ID, No Raised Edge</v>
      </c>
      <c r="U182" t="str">
        <v>@ Back Face &amp; OD, No Raised Edge</v>
      </c>
      <c r="V182" t="str">
        <v>@ ID &amp; FACE</v>
      </c>
      <c r="W182" t="str">
        <v>@ OD &amp; BACK FACE</v>
      </c>
      <c r="X182" t="str">
        <v>@ OD &amp; FACE</v>
      </c>
      <c r="Y182" t="str">
        <v>Across from slot</v>
      </c>
      <c r="Z182" t="str">
        <v>All Edge Breaks</v>
      </c>
      <c r="AA182" t="str">
        <v>Attached to bar stock</v>
      </c>
      <c r="AB182" t="str">
        <v xml:space="preserve">Back Turn Fillet Rad. </v>
      </c>
      <c r="AC182" t="str">
        <v>Balloon 1 (DWG FRM0105 Page 2, NV-27)</v>
      </c>
      <c r="AD182" t="str">
        <v>Balloon 1 (DWG FRM0105, NV-30)</v>
      </c>
      <c r="AE182" t="str">
        <v>Balloon 1 (P# 9890002-20) OL00429/A</v>
      </c>
      <c r="AF182" t="str">
        <v>Balloon 1, DWG#FRM0105</v>
      </c>
      <c r="AG182" t="str">
        <v>Balloon 11, See Image</v>
      </c>
      <c r="AH182" t="str">
        <v xml:space="preserve">Balloon 2 (DWG FRM0105 Page 2, NV-27) </v>
      </c>
      <c r="AI182" t="str">
        <v>Balloon 2 (DWG FRM0105, NV-30)</v>
      </c>
      <c r="AJ182" t="str">
        <v>Balloon 2 (P# 9890002-20)</v>
      </c>
      <c r="AK182" t="str">
        <v>Balloon 2, DWG#FRM0105</v>
      </c>
      <c r="AL182" t="str">
        <v>Balloon 2, DWG#FRM0105, See Image</v>
      </c>
      <c r="AM182" t="str">
        <v>Balloon 3 (DWG FRM0105, NV-30 Minor)</v>
      </c>
      <c r="AN182" t="str">
        <v>Balloon 3 (DWG FRM0105, NV-30)</v>
      </c>
      <c r="AO182" t="str">
        <v>Balloon 3 (P# 9890002-20)</v>
      </c>
      <c r="AP182" t="str">
        <v>Balloon 4</v>
      </c>
      <c r="AQ182" t="str">
        <v>Balloon 4 (P# 9890002-20)</v>
      </c>
      <c r="AR182" t="str">
        <v>Below Middle Band</v>
      </c>
      <c r="AS182" t="str">
        <v>Best Fit Pin, .003 or Less =Pass</v>
      </c>
      <c r="AT182" t="str">
        <v>Blank</v>
      </c>
      <c r="AU182" t="str">
        <v>Blank Turn Maj.</v>
      </c>
      <c r="AV182" t="str">
        <v>Blank Turn Maj. Mill Flt., OL4172</v>
      </c>
      <c r="AW182" t="str">
        <v>Blank Without .010 Slots</v>
      </c>
      <c r="AX182" t="str">
        <v>Blank Without .010 Slots, Section</v>
      </c>
      <c r="AY182" t="str">
        <v>Blank without thread</v>
      </c>
      <c r="AZ182" t="str">
        <v xml:space="preserve">Blank, Center of V Grv. </v>
      </c>
      <c r="BA182" t="str">
        <v>Blank, Check R adjacent Balloon 17</v>
      </c>
      <c r="BB182" t="str">
        <v>Blank, EXT. Feature</v>
      </c>
      <c r="BC182" t="str">
        <v>Blank, See Image, OL04335</v>
      </c>
      <c r="BD182" t="str">
        <v>Blank, See Image, OL04336</v>
      </c>
      <c r="BE182" t="str">
        <v xml:space="preserve">Blank, Thrd. </v>
      </c>
      <c r="BF182" t="str">
        <v>Blank, Turn Tip</v>
      </c>
      <c r="BG182" t="str">
        <v>Blank, Without Thrd.</v>
      </c>
      <c r="BH182" t="str">
        <v>Blank, Without Thread</v>
      </c>
      <c r="BI182" t="str">
        <v xml:space="preserve">Blunt Start Blend to Minor </v>
      </c>
      <c r="BJ182" t="str">
        <v>Calc., Use Go HEX</v>
      </c>
      <c r="BK182" t="str">
        <v>Can't dig into OD</v>
      </c>
      <c r="BL182" t="str">
        <v>Carbide Gauge</v>
      </c>
      <c r="BM182" t="str">
        <v xml:space="preserve">Center of V Grv. </v>
      </c>
      <c r="BN182" t="str">
        <v>Centered Less than .03 = Pass</v>
      </c>
      <c r="BO182" t="str">
        <v>Centered within .0005 or Less = Pass</v>
      </c>
      <c r="BP182" t="str">
        <v>Centered within .001 or Less = Pass</v>
      </c>
      <c r="BQ182" t="str">
        <v>Centered within .0254 or Less = Pass</v>
      </c>
      <c r="BR182" t="str">
        <v>Check close to Rod Slot</v>
      </c>
      <c r="BS182" t="str">
        <v>Check every other hole</v>
      </c>
      <c r="BT182" t="str">
        <v>Check Go over full length of slot.</v>
      </c>
      <c r="BU182" t="str">
        <v>Check Near Closed End</v>
      </c>
      <c r="BV182" t="str">
        <v>Check per Print View, Away from Rod Slot</v>
      </c>
      <c r="BW182" t="str">
        <v>Check to Balloon 30 Go Pin</v>
      </c>
      <c r="BX182" t="str">
        <v>Check with .2705 SET Pin Inside Part</v>
      </c>
      <c r="BY182" t="str">
        <v>Check with Hex Up</v>
      </c>
      <c r="BZ182" t="str">
        <v>CMM Blank</v>
      </c>
      <c r="CA182" t="str">
        <v>Confirm Full Radius</v>
      </c>
      <c r="CB182" t="str">
        <v>Constrained in fixture</v>
      </c>
      <c r="CC182" t="str">
        <v>Constrained with Ring</v>
      </c>
      <c r="CD182" t="str">
        <v>Constrained, See Image</v>
      </c>
      <c r="CE182" t="str">
        <v>Dim. "A"</v>
      </c>
      <c r="CF182" t="str">
        <v>Dim. "B"</v>
      </c>
      <c r="CG182" t="str">
        <v>Dim. "C"</v>
      </c>
      <c r="CH182" t="str">
        <v>Dim. "D", Whirl Blank</v>
      </c>
      <c r="CI182" t="str">
        <v>Dim. "G"</v>
      </c>
      <c r="CJ182" t="str">
        <v>Dim. E, Blank Turn Maj. &amp;  Mill Flt</v>
      </c>
      <c r="CK182" t="str">
        <v>Dim. E, Blank Turn Maj.&amp;  Mill Flt</v>
      </c>
      <c r="CL182" t="str">
        <v>Dim. H, Whirl Blank</v>
      </c>
      <c r="CM182" t="str">
        <v>Dim. J, 'Blank Turn Maj. &amp; Whirl Blank</v>
      </c>
      <c r="CN182" t="str">
        <v>Disk Drop Indicator Tip</v>
      </c>
      <c r="CO182" t="str">
        <v>DWG 100448-15, Balloon F_1</v>
      </c>
      <c r="CP182" t="str">
        <v>DWG 100448-15, OL02571</v>
      </c>
      <c r="CQ182" t="str">
        <v>DWG 100448-41</v>
      </c>
      <c r="CR182" t="str">
        <v>DWG 9890040, (10E),Section Part, OL01139</v>
      </c>
      <c r="CS182" t="str">
        <v>DWG 9890040, (10E),Section, OL01139</v>
      </c>
      <c r="CT182" t="str">
        <v>DWG 9890040, (11E)</v>
      </c>
      <c r="CU182" t="str">
        <v>DWG 9890040, (11E), Pins with Flats</v>
      </c>
      <c r="CV182" t="str">
        <v>DWG 9890040, (12E),  Pass=.002 or less</v>
      </c>
      <c r="CW182" t="str">
        <v>DWG 9890040, (12E), See Image</v>
      </c>
      <c r="CX182" t="str">
        <v>DWG 9890040, (1E), OL01431</v>
      </c>
      <c r="CY182" t="str">
        <v>DWG 9890040, (1E), OL01432</v>
      </c>
      <c r="CZ182" t="str">
        <v>DWG 9890040, (2E), OL01432</v>
      </c>
      <c r="DA182" t="str">
        <v>DWG 9890040, (3E)</v>
      </c>
      <c r="DB182" t="str">
        <v>DWG 9890040, (4E)</v>
      </c>
      <c r="DC182" t="str">
        <v>DWG 9890040, (5E), OL02336</v>
      </c>
      <c r="DD182" t="str">
        <v>DWG 9890040, (6E)</v>
      </c>
      <c r="DE182" t="str">
        <v>DWG 9890040, (7E)</v>
      </c>
      <c r="DF182" t="str">
        <v>DWG 9890040, (8E), OL01433</v>
      </c>
      <c r="DG182" t="str">
        <v>DWG 9890040, (8E), OL01433, Section</v>
      </c>
      <c r="DH182" t="str">
        <v>DWG 9890040, (9E), Close to Rod Slot</v>
      </c>
      <c r="DI182" t="str">
        <v>DWG 9890040, (9E),Close to Rod Slot</v>
      </c>
      <c r="DJ182" t="str">
        <v>DWG FRM0105 PAGE 2</v>
      </c>
      <c r="DK182" t="str">
        <v>DWG# 100448-41</v>
      </c>
      <c r="DL182" t="str">
        <v>DWG# 100448-44</v>
      </c>
      <c r="DM182" t="str">
        <v>DWG# 9890003  (1), Section OL00436/A</v>
      </c>
      <c r="DN182" t="str">
        <v>DWG# 9890003 (3), Ring Gauge Constrained</v>
      </c>
      <c r="DO182" t="str">
        <v>DWG# 9890003 (4), Section</v>
      </c>
      <c r="DP182" t="str">
        <v>DWG#100448-26, Balloon 1K, OL02350</v>
      </c>
      <c r="DQ182" t="str">
        <v>DWG#100448-26, Balloon 2K, OL02350</v>
      </c>
      <c r="DR182" t="str">
        <v>DWG#100448-26, Balloon 3K, OL02363</v>
      </c>
      <c r="DS182" t="str">
        <v>DWG#100448-26, Balloon 4K</v>
      </c>
      <c r="DT182" t="str">
        <v>DWG#100448-26, Balloon 5K, Section</v>
      </c>
      <c r="DU182" t="str">
        <v>DWG#100448-26, Balloon 6K</v>
      </c>
      <c r="DV182" t="str">
        <v>DWG#100448-26, Balloon 7K, Section</v>
      </c>
      <c r="DW182" t="str">
        <v>DWG#100448-26, Mfg. Tol.</v>
      </c>
      <c r="DX182" t="str">
        <v>DWG#9890003 (2) Ring Gauge Constrained</v>
      </c>
      <c r="DY182" t="str">
        <v>DWG#9890044</v>
      </c>
      <c r="DZ182" t="str">
        <v>DWG#9890044 .1985 to .2005=Pass</v>
      </c>
      <c r="EA182" t="str">
        <v>DWG#9890044 Overlay OL02441</v>
      </c>
      <c r="EB182" t="str">
        <v>DWG#9890044, OL02441</v>
      </c>
      <c r="EC182" t="str">
        <v>DWG#FRM0105</v>
      </c>
      <c r="ED182" t="str">
        <v>EXT.</v>
      </c>
      <c r="EE182" t="str">
        <v>EXT. Section, OL02460</v>
      </c>
      <c r="EF182" t="str">
        <v>EXT., OL04223</v>
      </c>
      <c r="EG182" t="str">
        <v>Flat Drop Indicator Tip</v>
      </c>
      <c r="EH182" t="str">
        <v>Full Go Pin, No Light, at Radius</v>
      </c>
      <c r="EI182" t="str">
        <v>Function Check</v>
      </c>
      <c r="EJ182" t="str">
        <v>GO Function Gauge</v>
      </c>
      <c r="EK182" t="str">
        <v>Go Gauge for Balloon 1 &amp; 4</v>
      </c>
      <c r="EL182" t="str">
        <v>Go Pin must pass through</v>
      </c>
      <c r="EM182" t="str">
        <v>Greater than .005 = Fail, Section</v>
      </c>
      <c r="EN182" t="str">
        <v>Greater than .025 out of center = Fail</v>
      </c>
      <c r="EO182" t="str">
        <v>Greater than 2.6 = Pass</v>
      </c>
      <c r="EP182" t="str">
        <v>Green = Pass, Red = Fail</v>
      </c>
      <c r="EQ182" t="str">
        <v>Hex Depth</v>
      </c>
      <c r="ER182" t="str">
        <v>Hex Minor</v>
      </c>
      <c r="ES182" t="str">
        <v>Hole Dia.</v>
      </c>
      <c r="ET182" t="str">
        <v>Hook or Disk Tip</v>
      </c>
      <c r="EU182" t="str">
        <v>ID Sphere Finish</v>
      </c>
      <c r="EV182" t="str">
        <v>ID/OD Both Sides, Diff. .002 or less = Pass</v>
      </c>
      <c r="EW182" t="str">
        <v>If Looks Big, Section</v>
      </c>
      <c r="EX182" t="str">
        <v>If Looks Small, Section</v>
      </c>
      <c r="EY182" t="str">
        <v>Insp. Close to Break Away, Mfg.Tol.</v>
      </c>
      <c r="EZ182" t="str">
        <v>INT.</v>
      </c>
      <c r="FA182" t="str">
        <v>INT. Section, OL02460</v>
      </c>
      <c r="FB182" t="str">
        <v>INT., OL04223</v>
      </c>
      <c r="FC182" t="str">
        <v>Intersect. of 7.7 &amp; R0.10</v>
      </c>
      <c r="FD182" t="str">
        <v>Intersect. of 8.79 and R.25 MAX</v>
      </c>
      <c r="FE182" t="str">
        <v>Keep Ind. Tip away from corner</v>
      </c>
      <c r="FF182" t="str">
        <v>L31</v>
      </c>
      <c r="FG182" t="str">
        <v>Laser Mark</v>
      </c>
      <c r="FH182" t="str">
        <v>LASER PER NOTE 4</v>
      </c>
      <c r="FI182" t="str">
        <v>LASER PER NOTE 4, Final Check 1 only</v>
      </c>
      <c r="FJ182" t="str">
        <v>Less than .002 out of center = Pass</v>
      </c>
      <c r="FK182" t="str">
        <v>Less than 2.75 = Pass, Section</v>
      </c>
      <c r="FL182" t="str">
        <v>List as pin. Not Calibrated</v>
      </c>
      <c r="FM182" t="str">
        <v>M9 X 1.25 BUTT See Comment Image</v>
      </c>
      <c r="FN182" t="str">
        <v>Manual Section</v>
      </c>
      <c r="FO182" t="str">
        <v>Max Deep .241 NO-GO =.42</v>
      </c>
      <c r="FP182" t="str">
        <v>MAX Depth of (Note 7) .241 NO-GO Pin</v>
      </c>
      <c r="FQ182" t="str">
        <v>Measure from Blue Line, See Image</v>
      </c>
      <c r="FR182" t="str">
        <v>Measure Width of Blue Area, See Image</v>
      </c>
      <c r="FS182" t="str">
        <v>Mfg. Tol</v>
      </c>
      <c r="FT182" t="str">
        <v>Mfg. Tol, See Image</v>
      </c>
      <c r="FU182" t="str">
        <v>Mfg. Tol.</v>
      </c>
      <c r="FV182" t="str">
        <v>Mfg. Tol. "A"</v>
      </c>
      <c r="FW182" t="str">
        <v>Mfg. Tol. (Zero on Gauge Full Dia. Lead)</v>
      </c>
      <c r="FX182" t="str">
        <v>Mfg. Tol. Balloon 11, See Image</v>
      </c>
      <c r="FY182" t="str">
        <v>Mfg. Tol. Balloon 4</v>
      </c>
      <c r="FZ182" t="str">
        <v>Mfg. Tol. Balloon 7</v>
      </c>
      <c r="GA182" t="str">
        <v xml:space="preserve">Mfg. Tol. C-Bore Face (Ballo 28) </v>
      </c>
      <c r="GB182" t="str">
        <v>Mfg. Tol. Section</v>
      </c>
      <c r="GC182" t="str">
        <v>Mfg. Tol. See Image</v>
      </c>
      <c r="GD182" t="str">
        <v>Mfg. Tol., 3 Places, Record MAX</v>
      </c>
      <c r="GE182" t="str">
        <v>Mfg. Tol., Balloon 11</v>
      </c>
      <c r="GF182" t="str">
        <v>Mfg. Tol., Balloon 7</v>
      </c>
      <c r="GG182" t="str">
        <v>Mfg. Tol., Blank</v>
      </c>
      <c r="GH182" t="str">
        <v>Mfg. Tol., Blank, Balloon 12</v>
      </c>
      <c r="GI182" t="str">
        <v>Mfg. Tol., Blend to SØ.320</v>
      </c>
      <c r="GJ182" t="str">
        <v>Mfg. Tol., Calculation</v>
      </c>
      <c r="GK182" t="str">
        <v>Mfg. Tol., For Mill Fixture</v>
      </c>
      <c r="GL182" t="str">
        <v>Mfg. Tol., L32</v>
      </c>
      <c r="GM182" t="str">
        <v>Mfg. Tol., L33</v>
      </c>
      <c r="GN182" t="str">
        <v>Mfg. Tol., No Tool Marks</v>
      </c>
      <c r="GO182" t="str">
        <v>Mfg. Tol., OL03361</v>
      </c>
      <c r="GP182" t="str">
        <v>Mfg. Tol., Record off center value</v>
      </c>
      <c r="GQ182" t="str">
        <v>Mfg. Tol., Same 3 Places, Record MIN</v>
      </c>
      <c r="GR182" t="str">
        <v>Mfg. Tol., Section</v>
      </c>
      <c r="GS182" t="str">
        <v>Mfg. Tol., Section B-B</v>
      </c>
      <c r="GT182" t="str">
        <v>Mfg. Tol., Section, OL03361</v>
      </c>
      <c r="GU182" t="str">
        <v>Mfg. Tol., Section, Per Note 2</v>
      </c>
      <c r="GV182" t="str">
        <v>Mfg. Tol., See Image</v>
      </c>
      <c r="GW182" t="str">
        <v>Mfg. Tol., See Image, Bore in Blue</v>
      </c>
      <c r="GX182" t="str">
        <v>Mfg. Tol., See Image, Hook Tip</v>
      </c>
      <c r="GY182" t="str">
        <v>Mfg. Tol., Sharp Okay No Burr</v>
      </c>
      <c r="GZ182" t="str">
        <v>Mfg. Tol., Threadless Blank</v>
      </c>
      <c r="HA182" t="str">
        <v>Mfg.Tol.</v>
      </c>
      <c r="HB182" t="str">
        <v>Mgf. To., T.S.C.</v>
      </c>
      <c r="HC182" t="str">
        <v>Milled Feature</v>
      </c>
      <c r="HD182" t="str">
        <v>Milled Feature, OL04045</v>
      </c>
      <c r="HE182" t="str">
        <v>More than .0005 out of center = Fail</v>
      </c>
      <c r="HF182" t="str">
        <v>Must Pass Through</v>
      </c>
      <c r="HG182" t="str">
        <v>Must pass through gauge</v>
      </c>
      <c r="HH182" t="str">
        <v>Must Pass Through Go Gauge</v>
      </c>
      <c r="HI182" t="str">
        <v>Must Pass, See Image.</v>
      </c>
      <c r="HJ182" t="str">
        <v>NA</v>
      </c>
      <c r="HK182" t="str">
        <v>Narrow Area</v>
      </c>
      <c r="HL182" t="str">
        <v>Near Balloon 21</v>
      </c>
      <c r="HM182" t="str">
        <v>Near Datum B</v>
      </c>
      <c r="HN182" t="str">
        <v>Neck Dia.</v>
      </c>
      <c r="HO182" t="str">
        <v>Neck to Head Rad.</v>
      </c>
      <c r="HP182" t="str">
        <v>No Copper Deposits Allowed</v>
      </c>
      <c r="HQ182" t="str">
        <v>No Section</v>
      </c>
      <c r="HR182" t="str">
        <v>No Section, .01 to .014 = Pass</v>
      </c>
      <c r="HS182" t="str">
        <v>No Section, Rotate Part</v>
      </c>
      <c r="HT182" t="str">
        <v>No Section, See Image</v>
      </c>
      <c r="HU182" t="str">
        <v>No Slot, Section B-B</v>
      </c>
      <c r="HV182" t="str">
        <v>No visual step = Pass</v>
      </c>
      <c r="HW182" t="str">
        <v>Not to exceed .95 Deep</v>
      </c>
      <c r="HX182" t="str">
        <v>Note 1</v>
      </c>
      <c r="HY182" t="str">
        <v>OL00333/A</v>
      </c>
      <c r="HZ182" t="str">
        <v>OL00519</v>
      </c>
      <c r="IA182" t="str">
        <v>OL00520</v>
      </c>
      <c r="IB182" t="str">
        <v>OL00529</v>
      </c>
      <c r="IC182" t="str">
        <v>OL00542</v>
      </c>
      <c r="ID182" t="str">
        <v>OL00724</v>
      </c>
      <c r="IE182" t="str">
        <v>OL01250</v>
      </c>
      <c r="IF182" t="str">
        <v>OL01869, Threadless Blank</v>
      </c>
      <c r="IG182" t="str">
        <v>OL01870, Section</v>
      </c>
      <c r="IH182" t="str">
        <v>OL02255</v>
      </c>
      <c r="II182" t="str">
        <v>OL02255, Mfg. Tol.</v>
      </c>
      <c r="IJ182" t="str">
        <v>OL02302</v>
      </c>
      <c r="IK182" t="str">
        <v xml:space="preserve">OL02318  needed per image instructions </v>
      </c>
      <c r="IL182" t="str">
        <v>OL02556</v>
      </c>
      <c r="IM182" t="str">
        <v>OL02557</v>
      </c>
      <c r="IN182" t="str">
        <v>OL02567</v>
      </c>
      <c r="IO182" t="str">
        <v>OL02653</v>
      </c>
      <c r="IP182" t="str">
        <v>OL02718</v>
      </c>
      <c r="IQ182" t="str">
        <v>OL02841</v>
      </c>
      <c r="IR182" t="str">
        <v>OL02842</v>
      </c>
      <c r="IS182" t="str">
        <v>OL02844</v>
      </c>
      <c r="IT182" t="str">
        <v>OL02871</v>
      </c>
      <c r="IU182" t="str">
        <v>OL02887</v>
      </c>
      <c r="IV182" t="str">
        <v>OL03500</v>
      </c>
      <c r="IW182" t="str">
        <v>OL03766</v>
      </c>
      <c r="IX182" t="str">
        <v>OL03868</v>
      </c>
      <c r="IY182" t="str">
        <v>OL03869</v>
      </c>
      <c r="IZ182" t="str">
        <v>OL03870</v>
      </c>
      <c r="JA182" t="str">
        <v>OL03873, DWG# 100448-44</v>
      </c>
      <c r="JB182" t="str">
        <v>OL03949</v>
      </c>
      <c r="JC182" t="str">
        <v xml:space="preserve">OL04043, Section </v>
      </c>
      <c r="JD182" t="str">
        <v xml:space="preserve">OL04044, Section </v>
      </c>
      <c r="JE182" t="str">
        <v>OL04045</v>
      </c>
      <c r="JF182" t="str">
        <v>OL04045, Milled Feature</v>
      </c>
      <c r="JG182" t="str">
        <v>OL04063</v>
      </c>
      <c r="JH182" t="str">
        <v>OL04064</v>
      </c>
      <c r="JI182" t="str">
        <v>OL04065</v>
      </c>
      <c r="JJ182" t="str">
        <v>OL04181</v>
      </c>
      <c r="JK182" t="str">
        <v>OL04218</v>
      </c>
      <c r="JL182" t="str">
        <v>OL04224, See Image</v>
      </c>
      <c r="JM182" t="str">
        <v>OL04374</v>
      </c>
      <c r="JN182" t="str">
        <v>OL04375, Section M-M</v>
      </c>
      <c r="JO182" t="str">
        <v>OL04376, Section M-M</v>
      </c>
      <c r="JP182" t="str">
        <v>OL04443</v>
      </c>
      <c r="JQ182" t="str">
        <v>OL04444</v>
      </c>
      <c r="JR182" t="str">
        <v>OL05000</v>
      </c>
      <c r="JS182" t="str">
        <v>One side of slot</v>
      </c>
      <c r="JT182" t="str">
        <v>Other side of slot</v>
      </c>
      <c r="JU182" t="str">
        <v>Out of center more than .002 = Fail</v>
      </c>
      <c r="JV182" t="str">
        <v>Out of center more than.002 = Fail</v>
      </c>
      <c r="JW182" t="str">
        <v>Overlay OL02713</v>
      </c>
      <c r="JX182" t="str">
        <v>Overlay OL02714</v>
      </c>
      <c r="JY182" t="str">
        <v>Overlay OL02718</v>
      </c>
      <c r="JZ182" t="str">
        <v>Overlay OL03831, Mfg. Tol.</v>
      </c>
      <c r="KA182" t="str">
        <v>Part Without Slots</v>
      </c>
      <c r="KB182" t="str">
        <v>Part Without Slots, See Image</v>
      </c>
      <c r="KC182" t="str">
        <v xml:space="preserve">Pass = .0254 or Less </v>
      </c>
      <c r="KD182" t="str">
        <v>PD MIN = 4.361, PD MAX = 4.456</v>
      </c>
      <c r="KE182" t="str">
        <v>Per Balloon 2 Note</v>
      </c>
      <c r="KF182" t="str">
        <v>Per drawing note(s) 8.</v>
      </c>
      <c r="KG182" t="str">
        <v>Point or Sphere Tip</v>
      </c>
      <c r="KH182" t="str">
        <v>Point Tip</v>
      </c>
      <c r="KI182" t="str">
        <v>R.9 to R1.1 = Pass, See Image</v>
      </c>
      <c r="KJ182" t="str">
        <v>Ram Construction</v>
      </c>
      <c r="KK182" t="str">
        <v>Record Same Pass / Fail All Balloons</v>
      </c>
      <c r="KL182" t="str">
        <v>Ref. Balloon 1</v>
      </c>
      <c r="KM182" t="str">
        <v>Ref. Balloon 12</v>
      </c>
      <c r="KN182" t="str">
        <v>Ref. Balloon 13, 100% AQL</v>
      </c>
      <c r="KO182" t="str">
        <v>Ref. Balloon 2</v>
      </c>
      <c r="KP182" t="str">
        <v>Ref. Balloon 21, 100% AQL</v>
      </c>
      <c r="KQ182" t="str">
        <v>Ref. Balloon 4</v>
      </c>
      <c r="KR182" t="str">
        <v>Ref. Balloon 7</v>
      </c>
      <c r="KS182" t="str">
        <v>Ref. Balloon 8</v>
      </c>
      <c r="KT182" t="str">
        <v>Relieved Pin Gauges 09236 &amp; 09235</v>
      </c>
      <c r="KU182" t="str">
        <v>Rotate Part</v>
      </c>
      <c r="KV182" t="str">
        <v>Rotate Part, See Image</v>
      </c>
      <c r="KW182" t="str">
        <v>Same as Root Radius</v>
      </c>
      <c r="KX182" t="str">
        <v>Section</v>
      </c>
      <c r="KY182" t="str">
        <v>Section B-B</v>
      </c>
      <c r="KZ182" t="str">
        <v>Section B-B, Distance Between Grooves</v>
      </c>
      <c r="LA182" t="str">
        <v>Section C-C</v>
      </c>
      <c r="LB182" t="str">
        <v>Section Part</v>
      </c>
      <c r="LC182" t="str">
        <v>Section Part, Measured from Opposite Face</v>
      </c>
      <c r="LD182" t="str">
        <v>Section, Broachless Blank</v>
      </c>
      <c r="LE182" t="str">
        <v>Section, EXT. Sphere Location.</v>
      </c>
      <c r="LF182" t="str">
        <v>Section, Hex Cham. Ang.</v>
      </c>
      <c r="LG182" t="str">
        <v>Section, Hex Fillet Rad.</v>
      </c>
      <c r="LH182" t="str">
        <v>Section, INT. Feature</v>
      </c>
      <c r="LI182" t="str">
        <v>Section, INT. Sphere Location.</v>
      </c>
      <c r="LJ182" t="str">
        <v>Section, Mfg. Tol.</v>
      </c>
      <c r="LK182" t="str">
        <v>Section, Mfg. Tol., See Image</v>
      </c>
      <c r="LL182" t="str">
        <v>Section, OL00486</v>
      </c>
      <c r="LM182" t="str">
        <v>Section, OL00542</v>
      </c>
      <c r="LN182" t="str">
        <v>Section, OL00543</v>
      </c>
      <c r="LO182" t="str">
        <v>Section, OL00544</v>
      </c>
      <c r="LP182" t="str">
        <v>Section, OL00545</v>
      </c>
      <c r="LQ182" t="str">
        <v>Section, OL00546</v>
      </c>
      <c r="LR182" t="str">
        <v>Section, OL00547</v>
      </c>
      <c r="LS182" t="str">
        <v>Section, OL00555</v>
      </c>
      <c r="LT182" t="str">
        <v>Section, OL00725</v>
      </c>
      <c r="LU182" t="str">
        <v>Section, OL01430</v>
      </c>
      <c r="LV182" t="str">
        <v>Section, OL01434</v>
      </c>
      <c r="LW182" t="str">
        <v>Section, OL01435</v>
      </c>
      <c r="LX182" t="str">
        <v>Section, OL01807</v>
      </c>
      <c r="LY182" t="str">
        <v>Section, OL01830</v>
      </c>
      <c r="LZ182" t="str">
        <v>Section, OL02351</v>
      </c>
      <c r="MA182" t="str">
        <v>Section, OL02519</v>
      </c>
      <c r="MB182" t="str">
        <v>Section, OL02520</v>
      </c>
      <c r="MC182" t="str">
        <v>Section, OL02522</v>
      </c>
      <c r="MD182" t="str">
        <v>Section, OL02540</v>
      </c>
      <c r="ME182" t="str">
        <v>Section, OL02541</v>
      </c>
      <c r="MF182" t="str">
        <v>Section, OL02552</v>
      </c>
      <c r="MG182" t="str">
        <v>Section, OL02553</v>
      </c>
      <c r="MH182" t="str">
        <v>Section, OL02554</v>
      </c>
      <c r="MI182" t="str">
        <v>Section, OL02555</v>
      </c>
      <c r="MJ182" t="str">
        <v>Section, OL02558</v>
      </c>
      <c r="MK182" t="str">
        <v>Section, OL02559</v>
      </c>
      <c r="ML182" t="str">
        <v>Section, OL02560</v>
      </c>
      <c r="MM182" t="str">
        <v>Section, OL02619</v>
      </c>
      <c r="MN182" t="str">
        <v>Section, OL02620</v>
      </c>
      <c r="MO182" t="str">
        <v>Section, OL02621</v>
      </c>
      <c r="MP182" t="str">
        <v>Section, OL02622</v>
      </c>
      <c r="MQ182" t="str">
        <v>Section, OL02623</v>
      </c>
      <c r="MR182" t="str">
        <v>Section, OL02624</v>
      </c>
      <c r="MS182" t="str">
        <v>Section, OL02652</v>
      </c>
      <c r="MT182" t="str">
        <v>Section, OL02680</v>
      </c>
      <c r="MU182" t="str">
        <v>Section, OL02793</v>
      </c>
      <c r="MV182" t="str">
        <v>Section, OL02823</v>
      </c>
      <c r="MW182" t="str">
        <v>Section, OL02843</v>
      </c>
      <c r="MX182" t="str">
        <v>Section, OL03026, Ext.</v>
      </c>
      <c r="MY182" t="str">
        <v>Section, OL03026, Int.</v>
      </c>
      <c r="MZ182" t="str">
        <v>Section, OL03570, DWG# 100448-41</v>
      </c>
      <c r="NA182" t="str">
        <v>Section, OL03781</v>
      </c>
      <c r="NB182" t="str">
        <v>Section, OL03911</v>
      </c>
      <c r="NC182" t="str">
        <v>Section, OL03912</v>
      </c>
      <c r="ND182" t="str">
        <v>Section, OL03928</v>
      </c>
      <c r="NE182" t="str">
        <v>Section, OL03929</v>
      </c>
      <c r="NF182" t="str">
        <v>Section, OL04030</v>
      </c>
      <c r="NG182" t="str">
        <v>Section, OL04037</v>
      </c>
      <c r="NH182" t="str">
        <v>Section, OL04038</v>
      </c>
      <c r="NI182" t="str">
        <v>Section, OL04046</v>
      </c>
      <c r="NJ182" t="str">
        <v>Section, OL04065</v>
      </c>
      <c r="NK182" t="str">
        <v>Section, OL04066</v>
      </c>
      <c r="NL182" t="str">
        <v>Section, OL04067</v>
      </c>
      <c r="NM182" t="str">
        <v>Section, OL04069</v>
      </c>
      <c r="NN182" t="str">
        <v>Section, OL04071</v>
      </c>
      <c r="NO182" t="str">
        <v>Section, OL04173</v>
      </c>
      <c r="NP182" t="str">
        <v>Section, OL04174</v>
      </c>
      <c r="NQ182" t="str">
        <v>Section, OL04214</v>
      </c>
      <c r="NR182" t="str">
        <v>Section, OL04215</v>
      </c>
      <c r="NS182" t="str">
        <v>Section, OL04216</v>
      </c>
      <c r="NT182" t="str">
        <v>Section, OL04217</v>
      </c>
      <c r="NU182" t="str">
        <v>Section, Overlay OL02716</v>
      </c>
      <c r="NV182" t="str">
        <v>Section, Overlay OL02717</v>
      </c>
      <c r="NW182" t="str">
        <v>Section, See Image</v>
      </c>
      <c r="NX182" t="str">
        <v>Section, See Image, DWG# 100448-41</v>
      </c>
      <c r="NY182" t="str">
        <v>Section, Without Sots</v>
      </c>
      <c r="NZ182" t="str">
        <v>See Comments Sheet</v>
      </c>
      <c r="OA182" t="str">
        <v>See Comments Sheet, OL02318</v>
      </c>
      <c r="OB182" t="str">
        <v>See Image</v>
      </c>
      <c r="OC182" t="str">
        <v>See Image, .005 or Less = Pass</v>
      </c>
      <c r="OD182" t="str">
        <v>See Image, Check Near Radius</v>
      </c>
      <c r="OE182" t="str">
        <v>See Image, Constrained</v>
      </c>
      <c r="OF182" t="str">
        <v>See Image, Distance Between Flats</v>
      </c>
      <c r="OG182" t="str">
        <v xml:space="preserve">See Image, Mfg. Tol, Section A-A </v>
      </c>
      <c r="OH182" t="str">
        <v>See image, Mfg. Tol.</v>
      </c>
      <c r="OI182" t="str">
        <v>See Image, Mic. Across Flats</v>
      </c>
      <c r="OJ182" t="str">
        <v>See Image, OL02850</v>
      </c>
      <c r="OK182" t="str">
        <v>See Image, OL02880</v>
      </c>
      <c r="OL182" t="str">
        <v>See Image, OL03926</v>
      </c>
      <c r="OM182" t="str">
        <v>See Image, OL03927</v>
      </c>
      <c r="ON182" t="str">
        <v>See Image, OL04003</v>
      </c>
      <c r="OO182" t="str">
        <v>'See Image, OL04342,  Best Fit Joe Block</v>
      </c>
      <c r="OP182" t="str">
        <v>See Image, OL04342,  Blank</v>
      </c>
      <c r="OQ182" t="str">
        <v>See Image, OL04342, Blank</v>
      </c>
      <c r="OR182" t="str">
        <v>See Image, OL04343, Blank</v>
      </c>
      <c r="OS182" t="str">
        <v>See Image, Pass = .002 or Less</v>
      </c>
      <c r="OT182" t="str">
        <v>See Image, Rcd. MAX</v>
      </c>
      <c r="OU182" t="str">
        <v>See Image, Rcd. MIN</v>
      </c>
      <c r="OV182" t="str">
        <v>See Image, Section</v>
      </c>
      <c r="OW182" t="str">
        <v>See Image, Section A-A</v>
      </c>
      <c r="OX182" t="str">
        <v>See Image, Section B-B</v>
      </c>
      <c r="OY182" t="str">
        <v>See Image, Section B-B, TSC</v>
      </c>
      <c r="OZ182" t="str">
        <v>See Image, Shank Drawing # 18000-XX-XX A</v>
      </c>
      <c r="PA182" t="str">
        <v>Sequencial Laser 01, 120 Per Print</v>
      </c>
      <c r="PB182" t="str">
        <v>Set to .202, Zero on Thread Lead</v>
      </c>
      <c r="PC182" t="str">
        <v>Sharp OK, No Burr</v>
      </c>
      <c r="PD182" t="str">
        <v>Sharp OK, No Raised Edge, See Image</v>
      </c>
      <c r="PE182" t="str">
        <v>Sharp OK, No Raised Edges</v>
      </c>
      <c r="PF182" t="str">
        <v>Sharp okay no raised edge</v>
      </c>
      <c r="PG182" t="str">
        <v>Sharp Okay, No Burr</v>
      </c>
      <c r="PH182" t="str">
        <v>Sharp Okay, No Raised Edge</v>
      </c>
      <c r="PI182" t="str">
        <v>Sharp Okay, No Raised Edges,</v>
      </c>
      <c r="PJ182" t="str">
        <v>Sharp Okay, See Image</v>
      </c>
      <c r="PK182" t="str">
        <v xml:space="preserve">Start of Radius @ .195 </v>
      </c>
      <c r="PL182" t="str">
        <v xml:space="preserve">Start of Radius @ .21 </v>
      </c>
      <c r="PM182" t="str">
        <v xml:space="preserve">T.S.C. </v>
      </c>
      <c r="PN182" t="str">
        <v>Tangent Point</v>
      </c>
      <c r="PO182" t="str">
        <v>Tangent point of R.50</v>
      </c>
      <c r="PP182" t="str">
        <v>Taper Check, Mfg.Tol.</v>
      </c>
      <c r="PQ182" t="str">
        <v>Taper Check, Mfg.Tol., See Image</v>
      </c>
      <c r="PR182" t="str">
        <v>Thrd. Minor Ø</v>
      </c>
      <c r="PS182" t="str">
        <v>Thrd. Relief Ø</v>
      </c>
      <c r="PT182" t="str">
        <v>Threadless Blank</v>
      </c>
      <c r="PU182" t="str">
        <v>Threadless Blank, From Major Ø</v>
      </c>
      <c r="PV182" t="str">
        <v>Threadless Blank, Mfg. Tol.</v>
      </c>
      <c r="PW182" t="str">
        <v>Threadless Blank, Thrd. to Neck Rad.</v>
      </c>
      <c r="PX182" t="str">
        <v>Thredless Blank</v>
      </c>
      <c r="PY182" t="str">
        <v>To center of R.005</v>
      </c>
      <c r="PZ182" t="str">
        <v>Torx Min. Dia.</v>
      </c>
      <c r="QA182" t="str">
        <v>Turn Ø Free of Mill Marks</v>
      </c>
      <c r="QB182" t="str">
        <v>Use (Full) GO Hex</v>
      </c>
      <c r="QC182" t="str">
        <v>Use Balloon 1 FULL Gauge</v>
      </c>
      <c r="QD182" t="str">
        <v>Use Balloon 9 FULL GO</v>
      </c>
      <c r="QE182" t="str">
        <v>Use Best Fit Pin</v>
      </c>
      <c r="QF182" t="str">
        <v>Use Disk Tip</v>
      </c>
      <c r="QG182" t="str">
        <v>Use flat bottomed indicator tip.</v>
      </c>
      <c r="QH182" t="str">
        <v xml:space="preserve">Use Full .093 Go Hex </v>
      </c>
      <c r="QI182" t="str">
        <v xml:space="preserve">Use Full .0930 Go Hex </v>
      </c>
      <c r="QJ182" t="str">
        <v>Use Full .1235 Go Hex</v>
      </c>
      <c r="QK182" t="str">
        <v>Use Gauge K2-98-8019-04, See Image</v>
      </c>
      <c r="QL182" t="str">
        <v>Use large flat indicator tip</v>
      </c>
      <c r="QM182" t="str">
        <v>Use Pins.3330/.3350, See Image MAX NO-GO</v>
      </c>
      <c r="QN182" t="str">
        <v>Use Pointed Drop Indicator Tip</v>
      </c>
      <c r="QO182" t="str">
        <v>V-Block</v>
      </c>
      <c r="QP182" t="str">
        <v>V-Block,  AMB for 13</v>
      </c>
      <c r="QQ182" t="str">
        <v>V-Block,  Hex Cham. Dia.</v>
      </c>
      <c r="QR182" t="str">
        <v>V-Block, Hex Depth</v>
      </c>
      <c r="QS182" t="str">
        <v>VBU Gauge</v>
      </c>
      <c r="QT182" t="str">
        <v>Visibally smaller than HEX=Pass</v>
      </c>
      <c r="QU182" t="str">
        <v>Visual Per Drawing</v>
      </c>
      <c r="QV182" t="str">
        <v>Whirl Blank</v>
      </c>
      <c r="QW182" t="str">
        <v xml:space="preserve">Whirl Blank </v>
      </c>
      <c r="QX182" t="str">
        <v>Whirl Blank, Neck Rad. End to Head CL</v>
      </c>
      <c r="QY182" t="str">
        <v>Whirl Blank, Nose Start Dia.</v>
      </c>
      <c r="QZ182" t="str">
        <v>Whirl Blank, Nose Start Dist.</v>
      </c>
      <c r="RA182" t="str">
        <v>Whirl Blank, Thrd. Minor</v>
      </c>
      <c r="RB182" t="str">
        <v>Whirl Blank, Thrd. Pullout Dia.</v>
      </c>
      <c r="RC182" t="str">
        <v>Whole Part, Removal is at Assy. Level</v>
      </c>
      <c r="RD182" t="str">
        <v>Wide Area</v>
      </c>
      <c r="RE182" t="str">
        <v>Zero on End of Go Gauge</v>
      </c>
    </row>
    <row r="183" spans="1:473">
      <c r="A183" t="s">
        <v>818</v>
      </c>
      <c r="C183" t="str" cm="1">
        <f t="array" ref="C183:RE183">TRANSPOSE(_xlfn._xlws.SORT(_xlfn._xlws.FILTER($A$2:$A$600,ISNUMBER(SEARCH('PartLib Table'!M200,$A$2:$A$600)),"not found")))</f>
        <v xml:space="preserve"> 'C', Whirl Blank</v>
      </c>
      <c r="D183" t="str">
        <v xml:space="preserve"> See Image, Constrained</v>
      </c>
      <c r="E183" t="str">
        <v>(.04 to .12 range = Pass)</v>
      </c>
      <c r="F183" t="str">
        <v>(.042 FULL) Go Pin Seat Fully</v>
      </c>
      <c r="G183" t="str">
        <v>(B), Mfg. Tol.</v>
      </c>
      <c r="H183" t="str">
        <v>(B), O.A.L.</v>
      </c>
      <c r="I183" t="str">
        <v>.001 or less =Pass</v>
      </c>
      <c r="J183" t="str">
        <v>.001 or less out of center = Pass</v>
      </c>
      <c r="K183" t="str">
        <v>.002 or Less = Pass</v>
      </c>
      <c r="L183" t="str">
        <v>.002 or Less out of center = Pass</v>
      </c>
      <c r="M183" t="str">
        <v>.005 to .015 = Pass</v>
      </c>
      <c r="N183" t="str">
        <v>.0125 Mean, Section</v>
      </c>
      <c r="O183" t="str">
        <v>.025 or Less in X &amp; Y=Pass</v>
      </c>
      <c r="P183" t="str">
        <v>.038 Mean</v>
      </c>
      <c r="Q183" t="str">
        <v>.063 MM = .0024 IN, See Image</v>
      </c>
      <c r="R183" t="str">
        <v>.063MM = .0024"</v>
      </c>
      <c r="S183" t="str">
        <v>.243 NO-GO, Unconstrained, Must Not Start</v>
      </c>
      <c r="T183" t="str">
        <v>@ Back Face &amp; ID, No Raised Edge</v>
      </c>
      <c r="U183" t="str">
        <v>@ Back Face &amp; OD, No Raised Edge</v>
      </c>
      <c r="V183" t="str">
        <v>@ ID &amp; FACE</v>
      </c>
      <c r="W183" t="str">
        <v>@ OD &amp; BACK FACE</v>
      </c>
      <c r="X183" t="str">
        <v>@ OD &amp; FACE</v>
      </c>
      <c r="Y183" t="str">
        <v>Across from slot</v>
      </c>
      <c r="Z183" t="str">
        <v>All Edge Breaks</v>
      </c>
      <c r="AA183" t="str">
        <v>Attached to bar stock</v>
      </c>
      <c r="AB183" t="str">
        <v xml:space="preserve">Back Turn Fillet Rad. </v>
      </c>
      <c r="AC183" t="str">
        <v>Balloon 1 (DWG FRM0105 Page 2, NV-27)</v>
      </c>
      <c r="AD183" t="str">
        <v>Balloon 1 (DWG FRM0105, NV-30)</v>
      </c>
      <c r="AE183" t="str">
        <v>Balloon 1 (P# 9890002-20) OL00429/A</v>
      </c>
      <c r="AF183" t="str">
        <v>Balloon 1, DWG#FRM0105</v>
      </c>
      <c r="AG183" t="str">
        <v>Balloon 11, See Image</v>
      </c>
      <c r="AH183" t="str">
        <v xml:space="preserve">Balloon 2 (DWG FRM0105 Page 2, NV-27) </v>
      </c>
      <c r="AI183" t="str">
        <v>Balloon 2 (DWG FRM0105, NV-30)</v>
      </c>
      <c r="AJ183" t="str">
        <v>Balloon 2 (P# 9890002-20)</v>
      </c>
      <c r="AK183" t="str">
        <v>Balloon 2, DWG#FRM0105</v>
      </c>
      <c r="AL183" t="str">
        <v>Balloon 2, DWG#FRM0105, See Image</v>
      </c>
      <c r="AM183" t="str">
        <v>Balloon 3 (DWG FRM0105, NV-30 Minor)</v>
      </c>
      <c r="AN183" t="str">
        <v>Balloon 3 (DWG FRM0105, NV-30)</v>
      </c>
      <c r="AO183" t="str">
        <v>Balloon 3 (P# 9890002-20)</v>
      </c>
      <c r="AP183" t="str">
        <v>Balloon 4</v>
      </c>
      <c r="AQ183" t="str">
        <v>Balloon 4 (P# 9890002-20)</v>
      </c>
      <c r="AR183" t="str">
        <v>Below Middle Band</v>
      </c>
      <c r="AS183" t="str">
        <v>Best Fit Pin, .003 or Less =Pass</v>
      </c>
      <c r="AT183" t="str">
        <v>Blank</v>
      </c>
      <c r="AU183" t="str">
        <v>Blank Turn Maj.</v>
      </c>
      <c r="AV183" t="str">
        <v>Blank Turn Maj. Mill Flt., OL4172</v>
      </c>
      <c r="AW183" t="str">
        <v>Blank Without .010 Slots</v>
      </c>
      <c r="AX183" t="str">
        <v>Blank Without .010 Slots, Section</v>
      </c>
      <c r="AY183" t="str">
        <v>Blank without thread</v>
      </c>
      <c r="AZ183" t="str">
        <v xml:space="preserve">Blank, Center of V Grv. </v>
      </c>
      <c r="BA183" t="str">
        <v>Blank, Check R adjacent Balloon 17</v>
      </c>
      <c r="BB183" t="str">
        <v>Blank, EXT. Feature</v>
      </c>
      <c r="BC183" t="str">
        <v>Blank, See Image, OL04335</v>
      </c>
      <c r="BD183" t="str">
        <v>Blank, See Image, OL04336</v>
      </c>
      <c r="BE183" t="str">
        <v xml:space="preserve">Blank, Thrd. </v>
      </c>
      <c r="BF183" t="str">
        <v>Blank, Turn Tip</v>
      </c>
      <c r="BG183" t="str">
        <v>Blank, Without Thrd.</v>
      </c>
      <c r="BH183" t="str">
        <v>Blank, Without Thread</v>
      </c>
      <c r="BI183" t="str">
        <v xml:space="preserve">Blunt Start Blend to Minor </v>
      </c>
      <c r="BJ183" t="str">
        <v>Calc., Use Go HEX</v>
      </c>
      <c r="BK183" t="str">
        <v>Can't dig into OD</v>
      </c>
      <c r="BL183" t="str">
        <v>Carbide Gauge</v>
      </c>
      <c r="BM183" t="str">
        <v xml:space="preserve">Center of V Grv. </v>
      </c>
      <c r="BN183" t="str">
        <v>Centered Less than .03 = Pass</v>
      </c>
      <c r="BO183" t="str">
        <v>Centered within .0005 or Less = Pass</v>
      </c>
      <c r="BP183" t="str">
        <v>Centered within .001 or Less = Pass</v>
      </c>
      <c r="BQ183" t="str">
        <v>Centered within .0254 or Less = Pass</v>
      </c>
      <c r="BR183" t="str">
        <v>Check close to Rod Slot</v>
      </c>
      <c r="BS183" t="str">
        <v>Check every other hole</v>
      </c>
      <c r="BT183" t="str">
        <v>Check Go over full length of slot.</v>
      </c>
      <c r="BU183" t="str">
        <v>Check Near Closed End</v>
      </c>
      <c r="BV183" t="str">
        <v>Check per Print View, Away from Rod Slot</v>
      </c>
      <c r="BW183" t="str">
        <v>Check to Balloon 30 Go Pin</v>
      </c>
      <c r="BX183" t="str">
        <v>Check with .2705 SET Pin Inside Part</v>
      </c>
      <c r="BY183" t="str">
        <v>Check with Hex Up</v>
      </c>
      <c r="BZ183" t="str">
        <v>CMM Blank</v>
      </c>
      <c r="CA183" t="str">
        <v>Confirm Full Radius</v>
      </c>
      <c r="CB183" t="str">
        <v>Constrained in fixture</v>
      </c>
      <c r="CC183" t="str">
        <v>Constrained with Ring</v>
      </c>
      <c r="CD183" t="str">
        <v>Constrained, See Image</v>
      </c>
      <c r="CE183" t="str">
        <v>Dim. "A"</v>
      </c>
      <c r="CF183" t="str">
        <v>Dim. "B"</v>
      </c>
      <c r="CG183" t="str">
        <v>Dim. "C"</v>
      </c>
      <c r="CH183" t="str">
        <v>Dim. "D", Whirl Blank</v>
      </c>
      <c r="CI183" t="str">
        <v>Dim. "G"</v>
      </c>
      <c r="CJ183" t="str">
        <v>Dim. E, Blank Turn Maj. &amp;  Mill Flt</v>
      </c>
      <c r="CK183" t="str">
        <v>Dim. E, Blank Turn Maj.&amp;  Mill Flt</v>
      </c>
      <c r="CL183" t="str">
        <v>Dim. H, Whirl Blank</v>
      </c>
      <c r="CM183" t="str">
        <v>Dim. J, 'Blank Turn Maj. &amp; Whirl Blank</v>
      </c>
      <c r="CN183" t="str">
        <v>Disk Drop Indicator Tip</v>
      </c>
      <c r="CO183" t="str">
        <v>DWG 100448-15, Balloon F_1</v>
      </c>
      <c r="CP183" t="str">
        <v>DWG 100448-15, OL02571</v>
      </c>
      <c r="CQ183" t="str">
        <v>DWG 100448-41</v>
      </c>
      <c r="CR183" t="str">
        <v>DWG 9890040, (10E),Section Part, OL01139</v>
      </c>
      <c r="CS183" t="str">
        <v>DWG 9890040, (10E),Section, OL01139</v>
      </c>
      <c r="CT183" t="str">
        <v>DWG 9890040, (11E)</v>
      </c>
      <c r="CU183" t="str">
        <v>DWG 9890040, (11E), Pins with Flats</v>
      </c>
      <c r="CV183" t="str">
        <v>DWG 9890040, (12E),  Pass=.002 or less</v>
      </c>
      <c r="CW183" t="str">
        <v>DWG 9890040, (12E), See Image</v>
      </c>
      <c r="CX183" t="str">
        <v>DWG 9890040, (1E), OL01431</v>
      </c>
      <c r="CY183" t="str">
        <v>DWG 9890040, (1E), OL01432</v>
      </c>
      <c r="CZ183" t="str">
        <v>DWG 9890040, (2E), OL01432</v>
      </c>
      <c r="DA183" t="str">
        <v>DWG 9890040, (3E)</v>
      </c>
      <c r="DB183" t="str">
        <v>DWG 9890040, (4E)</v>
      </c>
      <c r="DC183" t="str">
        <v>DWG 9890040, (5E), OL02336</v>
      </c>
      <c r="DD183" t="str">
        <v>DWG 9890040, (6E)</v>
      </c>
      <c r="DE183" t="str">
        <v>DWG 9890040, (7E)</v>
      </c>
      <c r="DF183" t="str">
        <v>DWG 9890040, (8E), OL01433</v>
      </c>
      <c r="DG183" t="str">
        <v>DWG 9890040, (8E), OL01433, Section</v>
      </c>
      <c r="DH183" t="str">
        <v>DWG 9890040, (9E), Close to Rod Slot</v>
      </c>
      <c r="DI183" t="str">
        <v>DWG 9890040, (9E),Close to Rod Slot</v>
      </c>
      <c r="DJ183" t="str">
        <v>DWG FRM0105 PAGE 2</v>
      </c>
      <c r="DK183" t="str">
        <v>DWG# 100448-41</v>
      </c>
      <c r="DL183" t="str">
        <v>DWG# 100448-44</v>
      </c>
      <c r="DM183" t="str">
        <v>DWG# 9890003  (1), Section OL00436/A</v>
      </c>
      <c r="DN183" t="str">
        <v>DWG# 9890003 (3), Ring Gauge Constrained</v>
      </c>
      <c r="DO183" t="str">
        <v>DWG# 9890003 (4), Section</v>
      </c>
      <c r="DP183" t="str">
        <v>DWG#100448-26, Balloon 1K, OL02350</v>
      </c>
      <c r="DQ183" t="str">
        <v>DWG#100448-26, Balloon 2K, OL02350</v>
      </c>
      <c r="DR183" t="str">
        <v>DWG#100448-26, Balloon 3K, OL02363</v>
      </c>
      <c r="DS183" t="str">
        <v>DWG#100448-26, Balloon 4K</v>
      </c>
      <c r="DT183" t="str">
        <v>DWG#100448-26, Balloon 5K, Section</v>
      </c>
      <c r="DU183" t="str">
        <v>DWG#100448-26, Balloon 6K</v>
      </c>
      <c r="DV183" t="str">
        <v>DWG#100448-26, Balloon 7K, Section</v>
      </c>
      <c r="DW183" t="str">
        <v>DWG#100448-26, Mfg. Tol.</v>
      </c>
      <c r="DX183" t="str">
        <v>DWG#9890003 (2) Ring Gauge Constrained</v>
      </c>
      <c r="DY183" t="str">
        <v>DWG#9890044</v>
      </c>
      <c r="DZ183" t="str">
        <v>DWG#9890044 .1985 to .2005=Pass</v>
      </c>
      <c r="EA183" t="str">
        <v>DWG#9890044 Overlay OL02441</v>
      </c>
      <c r="EB183" t="str">
        <v>DWG#9890044, OL02441</v>
      </c>
      <c r="EC183" t="str">
        <v>DWG#FRM0105</v>
      </c>
      <c r="ED183" t="str">
        <v>EXT.</v>
      </c>
      <c r="EE183" t="str">
        <v>EXT. Section, OL02460</v>
      </c>
      <c r="EF183" t="str">
        <v>EXT., OL04223</v>
      </c>
      <c r="EG183" t="str">
        <v>Flat Drop Indicator Tip</v>
      </c>
      <c r="EH183" t="str">
        <v>Full Go Pin, No Light, at Radius</v>
      </c>
      <c r="EI183" t="str">
        <v>Function Check</v>
      </c>
      <c r="EJ183" t="str">
        <v>GO Function Gauge</v>
      </c>
      <c r="EK183" t="str">
        <v>Go Gauge for Balloon 1 &amp; 4</v>
      </c>
      <c r="EL183" t="str">
        <v>Go Pin must pass through</v>
      </c>
      <c r="EM183" t="str">
        <v>Greater than .005 = Fail, Section</v>
      </c>
      <c r="EN183" t="str">
        <v>Greater than .025 out of center = Fail</v>
      </c>
      <c r="EO183" t="str">
        <v>Greater than 2.6 = Pass</v>
      </c>
      <c r="EP183" t="str">
        <v>Green = Pass, Red = Fail</v>
      </c>
      <c r="EQ183" t="str">
        <v>Hex Depth</v>
      </c>
      <c r="ER183" t="str">
        <v>Hex Minor</v>
      </c>
      <c r="ES183" t="str">
        <v>Hole Dia.</v>
      </c>
      <c r="ET183" t="str">
        <v>Hook or Disk Tip</v>
      </c>
      <c r="EU183" t="str">
        <v>ID Sphere Finish</v>
      </c>
      <c r="EV183" t="str">
        <v>ID/OD Both Sides, Diff. .002 or less = Pass</v>
      </c>
      <c r="EW183" t="str">
        <v>If Looks Big, Section</v>
      </c>
      <c r="EX183" t="str">
        <v>If Looks Small, Section</v>
      </c>
      <c r="EY183" t="str">
        <v>Insp. Close to Break Away, Mfg.Tol.</v>
      </c>
      <c r="EZ183" t="str">
        <v>INT.</v>
      </c>
      <c r="FA183" t="str">
        <v>INT. Section, OL02460</v>
      </c>
      <c r="FB183" t="str">
        <v>INT., OL04223</v>
      </c>
      <c r="FC183" t="str">
        <v>Intersect. of 7.7 &amp; R0.10</v>
      </c>
      <c r="FD183" t="str">
        <v>Intersect. of 8.79 and R.25 MAX</v>
      </c>
      <c r="FE183" t="str">
        <v>Keep Ind. Tip away from corner</v>
      </c>
      <c r="FF183" t="str">
        <v>L31</v>
      </c>
      <c r="FG183" t="str">
        <v>Laser Mark</v>
      </c>
      <c r="FH183" t="str">
        <v>LASER PER NOTE 4</v>
      </c>
      <c r="FI183" t="str">
        <v>LASER PER NOTE 4, Final Check 1 only</v>
      </c>
      <c r="FJ183" t="str">
        <v>Less than .002 out of center = Pass</v>
      </c>
      <c r="FK183" t="str">
        <v>Less than 2.75 = Pass, Section</v>
      </c>
      <c r="FL183" t="str">
        <v>List as pin. Not Calibrated</v>
      </c>
      <c r="FM183" t="str">
        <v>M9 X 1.25 BUTT See Comment Image</v>
      </c>
      <c r="FN183" t="str">
        <v>Manual Section</v>
      </c>
      <c r="FO183" t="str">
        <v>Max Deep .241 NO-GO =.42</v>
      </c>
      <c r="FP183" t="str">
        <v>MAX Depth of (Note 7) .241 NO-GO Pin</v>
      </c>
      <c r="FQ183" t="str">
        <v>Measure from Blue Line, See Image</v>
      </c>
      <c r="FR183" t="str">
        <v>Measure Width of Blue Area, See Image</v>
      </c>
      <c r="FS183" t="str">
        <v>Mfg. Tol</v>
      </c>
      <c r="FT183" t="str">
        <v>Mfg. Tol, See Image</v>
      </c>
      <c r="FU183" t="str">
        <v>Mfg. Tol.</v>
      </c>
      <c r="FV183" t="str">
        <v>Mfg. Tol. "A"</v>
      </c>
      <c r="FW183" t="str">
        <v>Mfg. Tol. (Zero on Gauge Full Dia. Lead)</v>
      </c>
      <c r="FX183" t="str">
        <v>Mfg. Tol. Balloon 11, See Image</v>
      </c>
      <c r="FY183" t="str">
        <v>Mfg. Tol. Balloon 4</v>
      </c>
      <c r="FZ183" t="str">
        <v>Mfg. Tol. Balloon 7</v>
      </c>
      <c r="GA183" t="str">
        <v xml:space="preserve">Mfg. Tol. C-Bore Face (Ballo 28) </v>
      </c>
      <c r="GB183" t="str">
        <v>Mfg. Tol. Section</v>
      </c>
      <c r="GC183" t="str">
        <v>Mfg. Tol. See Image</v>
      </c>
      <c r="GD183" t="str">
        <v>Mfg. Tol., 3 Places, Record MAX</v>
      </c>
      <c r="GE183" t="str">
        <v>Mfg. Tol., Balloon 11</v>
      </c>
      <c r="GF183" t="str">
        <v>Mfg. Tol., Balloon 7</v>
      </c>
      <c r="GG183" t="str">
        <v>Mfg. Tol., Blank</v>
      </c>
      <c r="GH183" t="str">
        <v>Mfg. Tol., Blank, Balloon 12</v>
      </c>
      <c r="GI183" t="str">
        <v>Mfg. Tol., Blend to SØ.320</v>
      </c>
      <c r="GJ183" t="str">
        <v>Mfg. Tol., Calculation</v>
      </c>
      <c r="GK183" t="str">
        <v>Mfg. Tol., For Mill Fixture</v>
      </c>
      <c r="GL183" t="str">
        <v>Mfg. Tol., L32</v>
      </c>
      <c r="GM183" t="str">
        <v>Mfg. Tol., L33</v>
      </c>
      <c r="GN183" t="str">
        <v>Mfg. Tol., No Tool Marks</v>
      </c>
      <c r="GO183" t="str">
        <v>Mfg. Tol., OL03361</v>
      </c>
      <c r="GP183" t="str">
        <v>Mfg. Tol., Record off center value</v>
      </c>
      <c r="GQ183" t="str">
        <v>Mfg. Tol., Same 3 Places, Record MIN</v>
      </c>
      <c r="GR183" t="str">
        <v>Mfg. Tol., Section</v>
      </c>
      <c r="GS183" t="str">
        <v>Mfg. Tol., Section B-B</v>
      </c>
      <c r="GT183" t="str">
        <v>Mfg. Tol., Section, OL03361</v>
      </c>
      <c r="GU183" t="str">
        <v>Mfg. Tol., Section, Per Note 2</v>
      </c>
      <c r="GV183" t="str">
        <v>Mfg. Tol., See Image</v>
      </c>
      <c r="GW183" t="str">
        <v>Mfg. Tol., See Image, Bore in Blue</v>
      </c>
      <c r="GX183" t="str">
        <v>Mfg. Tol., See Image, Hook Tip</v>
      </c>
      <c r="GY183" t="str">
        <v>Mfg. Tol., Sharp Okay No Burr</v>
      </c>
      <c r="GZ183" t="str">
        <v>Mfg. Tol., Threadless Blank</v>
      </c>
      <c r="HA183" t="str">
        <v>Mfg.Tol.</v>
      </c>
      <c r="HB183" t="str">
        <v>Mgf. To., T.S.C.</v>
      </c>
      <c r="HC183" t="str">
        <v>Milled Feature</v>
      </c>
      <c r="HD183" t="str">
        <v>Milled Feature, OL04045</v>
      </c>
      <c r="HE183" t="str">
        <v>More than .0005 out of center = Fail</v>
      </c>
      <c r="HF183" t="str">
        <v>Must Pass Through</v>
      </c>
      <c r="HG183" t="str">
        <v>Must pass through gauge</v>
      </c>
      <c r="HH183" t="str">
        <v>Must Pass Through Go Gauge</v>
      </c>
      <c r="HI183" t="str">
        <v>Must Pass, See Image.</v>
      </c>
      <c r="HJ183" t="str">
        <v>NA</v>
      </c>
      <c r="HK183" t="str">
        <v>Narrow Area</v>
      </c>
      <c r="HL183" t="str">
        <v>Near Balloon 21</v>
      </c>
      <c r="HM183" t="str">
        <v>Near Datum B</v>
      </c>
      <c r="HN183" t="str">
        <v>Neck Dia.</v>
      </c>
      <c r="HO183" t="str">
        <v>Neck to Head Rad.</v>
      </c>
      <c r="HP183" t="str">
        <v>No Copper Deposits Allowed</v>
      </c>
      <c r="HQ183" t="str">
        <v>No Section</v>
      </c>
      <c r="HR183" t="str">
        <v>No Section, .01 to .014 = Pass</v>
      </c>
      <c r="HS183" t="str">
        <v>No Section, Rotate Part</v>
      </c>
      <c r="HT183" t="str">
        <v>No Section, See Image</v>
      </c>
      <c r="HU183" t="str">
        <v>No Slot, Section B-B</v>
      </c>
      <c r="HV183" t="str">
        <v>No visual step = Pass</v>
      </c>
      <c r="HW183" t="str">
        <v>Not to exceed .95 Deep</v>
      </c>
      <c r="HX183" t="str">
        <v>Note 1</v>
      </c>
      <c r="HY183" t="str">
        <v>OL00333/A</v>
      </c>
      <c r="HZ183" t="str">
        <v>OL00519</v>
      </c>
      <c r="IA183" t="str">
        <v>OL00520</v>
      </c>
      <c r="IB183" t="str">
        <v>OL00529</v>
      </c>
      <c r="IC183" t="str">
        <v>OL00542</v>
      </c>
      <c r="ID183" t="str">
        <v>OL00724</v>
      </c>
      <c r="IE183" t="str">
        <v>OL01250</v>
      </c>
      <c r="IF183" t="str">
        <v>OL01869, Threadless Blank</v>
      </c>
      <c r="IG183" t="str">
        <v>OL01870, Section</v>
      </c>
      <c r="IH183" t="str">
        <v>OL02255</v>
      </c>
      <c r="II183" t="str">
        <v>OL02255, Mfg. Tol.</v>
      </c>
      <c r="IJ183" t="str">
        <v>OL02302</v>
      </c>
      <c r="IK183" t="str">
        <v xml:space="preserve">OL02318  needed per image instructions </v>
      </c>
      <c r="IL183" t="str">
        <v>OL02556</v>
      </c>
      <c r="IM183" t="str">
        <v>OL02557</v>
      </c>
      <c r="IN183" t="str">
        <v>OL02567</v>
      </c>
      <c r="IO183" t="str">
        <v>OL02653</v>
      </c>
      <c r="IP183" t="str">
        <v>OL02718</v>
      </c>
      <c r="IQ183" t="str">
        <v>OL02841</v>
      </c>
      <c r="IR183" t="str">
        <v>OL02842</v>
      </c>
      <c r="IS183" t="str">
        <v>OL02844</v>
      </c>
      <c r="IT183" t="str">
        <v>OL02871</v>
      </c>
      <c r="IU183" t="str">
        <v>OL02887</v>
      </c>
      <c r="IV183" t="str">
        <v>OL03500</v>
      </c>
      <c r="IW183" t="str">
        <v>OL03766</v>
      </c>
      <c r="IX183" t="str">
        <v>OL03868</v>
      </c>
      <c r="IY183" t="str">
        <v>OL03869</v>
      </c>
      <c r="IZ183" t="str">
        <v>OL03870</v>
      </c>
      <c r="JA183" t="str">
        <v>OL03873, DWG# 100448-44</v>
      </c>
      <c r="JB183" t="str">
        <v>OL03949</v>
      </c>
      <c r="JC183" t="str">
        <v xml:space="preserve">OL04043, Section </v>
      </c>
      <c r="JD183" t="str">
        <v xml:space="preserve">OL04044, Section </v>
      </c>
      <c r="JE183" t="str">
        <v>OL04045</v>
      </c>
      <c r="JF183" t="str">
        <v>OL04045, Milled Feature</v>
      </c>
      <c r="JG183" t="str">
        <v>OL04063</v>
      </c>
      <c r="JH183" t="str">
        <v>OL04064</v>
      </c>
      <c r="JI183" t="str">
        <v>OL04065</v>
      </c>
      <c r="JJ183" t="str">
        <v>OL04181</v>
      </c>
      <c r="JK183" t="str">
        <v>OL04218</v>
      </c>
      <c r="JL183" t="str">
        <v>OL04224, See Image</v>
      </c>
      <c r="JM183" t="str">
        <v>OL04374</v>
      </c>
      <c r="JN183" t="str">
        <v>OL04375, Section M-M</v>
      </c>
      <c r="JO183" t="str">
        <v>OL04376, Section M-M</v>
      </c>
      <c r="JP183" t="str">
        <v>OL04443</v>
      </c>
      <c r="JQ183" t="str">
        <v>OL04444</v>
      </c>
      <c r="JR183" t="str">
        <v>OL05000</v>
      </c>
      <c r="JS183" t="str">
        <v>One side of slot</v>
      </c>
      <c r="JT183" t="str">
        <v>Other side of slot</v>
      </c>
      <c r="JU183" t="str">
        <v>Out of center more than .002 = Fail</v>
      </c>
      <c r="JV183" t="str">
        <v>Out of center more than.002 = Fail</v>
      </c>
      <c r="JW183" t="str">
        <v>Overlay OL02713</v>
      </c>
      <c r="JX183" t="str">
        <v>Overlay OL02714</v>
      </c>
      <c r="JY183" t="str">
        <v>Overlay OL02718</v>
      </c>
      <c r="JZ183" t="str">
        <v>Overlay OL03831, Mfg. Tol.</v>
      </c>
      <c r="KA183" t="str">
        <v>Part Without Slots</v>
      </c>
      <c r="KB183" t="str">
        <v>Part Without Slots, See Image</v>
      </c>
      <c r="KC183" t="str">
        <v xml:space="preserve">Pass = .0254 or Less </v>
      </c>
      <c r="KD183" t="str">
        <v>PD MIN = 4.361, PD MAX = 4.456</v>
      </c>
      <c r="KE183" t="str">
        <v>Per Balloon 2 Note</v>
      </c>
      <c r="KF183" t="str">
        <v>Per drawing note(s) 8.</v>
      </c>
      <c r="KG183" t="str">
        <v>Point or Sphere Tip</v>
      </c>
      <c r="KH183" t="str">
        <v>Point Tip</v>
      </c>
      <c r="KI183" t="str">
        <v>R.9 to R1.1 = Pass, See Image</v>
      </c>
      <c r="KJ183" t="str">
        <v>Ram Construction</v>
      </c>
      <c r="KK183" t="str">
        <v>Record Same Pass / Fail All Balloons</v>
      </c>
      <c r="KL183" t="str">
        <v>Ref. Balloon 1</v>
      </c>
      <c r="KM183" t="str">
        <v>Ref. Balloon 12</v>
      </c>
      <c r="KN183" t="str">
        <v>Ref. Balloon 13, 100% AQL</v>
      </c>
      <c r="KO183" t="str">
        <v>Ref. Balloon 2</v>
      </c>
      <c r="KP183" t="str">
        <v>Ref. Balloon 21, 100% AQL</v>
      </c>
      <c r="KQ183" t="str">
        <v>Ref. Balloon 4</v>
      </c>
      <c r="KR183" t="str">
        <v>Ref. Balloon 7</v>
      </c>
      <c r="KS183" t="str">
        <v>Ref. Balloon 8</v>
      </c>
      <c r="KT183" t="str">
        <v>Relieved Pin Gauges 09236 &amp; 09235</v>
      </c>
      <c r="KU183" t="str">
        <v>Rotate Part</v>
      </c>
      <c r="KV183" t="str">
        <v>Rotate Part, See Image</v>
      </c>
      <c r="KW183" t="str">
        <v>Same as Root Radius</v>
      </c>
      <c r="KX183" t="str">
        <v>Section</v>
      </c>
      <c r="KY183" t="str">
        <v>Section B-B</v>
      </c>
      <c r="KZ183" t="str">
        <v>Section B-B, Distance Between Grooves</v>
      </c>
      <c r="LA183" t="str">
        <v>Section C-C</v>
      </c>
      <c r="LB183" t="str">
        <v>Section Part</v>
      </c>
      <c r="LC183" t="str">
        <v>Section Part, Measured from Opposite Face</v>
      </c>
      <c r="LD183" t="str">
        <v>Section, Broachless Blank</v>
      </c>
      <c r="LE183" t="str">
        <v>Section, EXT. Sphere Location.</v>
      </c>
      <c r="LF183" t="str">
        <v>Section, Hex Cham. Ang.</v>
      </c>
      <c r="LG183" t="str">
        <v>Section, Hex Fillet Rad.</v>
      </c>
      <c r="LH183" t="str">
        <v>Section, INT. Feature</v>
      </c>
      <c r="LI183" t="str">
        <v>Section, INT. Sphere Location.</v>
      </c>
      <c r="LJ183" t="str">
        <v>Section, Mfg. Tol.</v>
      </c>
      <c r="LK183" t="str">
        <v>Section, Mfg. Tol., See Image</v>
      </c>
      <c r="LL183" t="str">
        <v>Section, OL00486</v>
      </c>
      <c r="LM183" t="str">
        <v>Section, OL00542</v>
      </c>
      <c r="LN183" t="str">
        <v>Section, OL00543</v>
      </c>
      <c r="LO183" t="str">
        <v>Section, OL00544</v>
      </c>
      <c r="LP183" t="str">
        <v>Section, OL00545</v>
      </c>
      <c r="LQ183" t="str">
        <v>Section, OL00546</v>
      </c>
      <c r="LR183" t="str">
        <v>Section, OL00547</v>
      </c>
      <c r="LS183" t="str">
        <v>Section, OL00555</v>
      </c>
      <c r="LT183" t="str">
        <v>Section, OL00725</v>
      </c>
      <c r="LU183" t="str">
        <v>Section, OL01430</v>
      </c>
      <c r="LV183" t="str">
        <v>Section, OL01434</v>
      </c>
      <c r="LW183" t="str">
        <v>Section, OL01435</v>
      </c>
      <c r="LX183" t="str">
        <v>Section, OL01807</v>
      </c>
      <c r="LY183" t="str">
        <v>Section, OL01830</v>
      </c>
      <c r="LZ183" t="str">
        <v>Section, OL02351</v>
      </c>
      <c r="MA183" t="str">
        <v>Section, OL02519</v>
      </c>
      <c r="MB183" t="str">
        <v>Section, OL02520</v>
      </c>
      <c r="MC183" t="str">
        <v>Section, OL02522</v>
      </c>
      <c r="MD183" t="str">
        <v>Section, OL02540</v>
      </c>
      <c r="ME183" t="str">
        <v>Section, OL02541</v>
      </c>
      <c r="MF183" t="str">
        <v>Section, OL02552</v>
      </c>
      <c r="MG183" t="str">
        <v>Section, OL02553</v>
      </c>
      <c r="MH183" t="str">
        <v>Section, OL02554</v>
      </c>
      <c r="MI183" t="str">
        <v>Section, OL02555</v>
      </c>
      <c r="MJ183" t="str">
        <v>Section, OL02558</v>
      </c>
      <c r="MK183" t="str">
        <v>Section, OL02559</v>
      </c>
      <c r="ML183" t="str">
        <v>Section, OL02560</v>
      </c>
      <c r="MM183" t="str">
        <v>Section, OL02619</v>
      </c>
      <c r="MN183" t="str">
        <v>Section, OL02620</v>
      </c>
      <c r="MO183" t="str">
        <v>Section, OL02621</v>
      </c>
      <c r="MP183" t="str">
        <v>Section, OL02622</v>
      </c>
      <c r="MQ183" t="str">
        <v>Section, OL02623</v>
      </c>
      <c r="MR183" t="str">
        <v>Section, OL02624</v>
      </c>
      <c r="MS183" t="str">
        <v>Section, OL02652</v>
      </c>
      <c r="MT183" t="str">
        <v>Section, OL02680</v>
      </c>
      <c r="MU183" t="str">
        <v>Section, OL02793</v>
      </c>
      <c r="MV183" t="str">
        <v>Section, OL02823</v>
      </c>
      <c r="MW183" t="str">
        <v>Section, OL02843</v>
      </c>
      <c r="MX183" t="str">
        <v>Section, OL03026, Ext.</v>
      </c>
      <c r="MY183" t="str">
        <v>Section, OL03026, Int.</v>
      </c>
      <c r="MZ183" t="str">
        <v>Section, OL03570, DWG# 100448-41</v>
      </c>
      <c r="NA183" t="str">
        <v>Section, OL03781</v>
      </c>
      <c r="NB183" t="str">
        <v>Section, OL03911</v>
      </c>
      <c r="NC183" t="str">
        <v>Section, OL03912</v>
      </c>
      <c r="ND183" t="str">
        <v>Section, OL03928</v>
      </c>
      <c r="NE183" t="str">
        <v>Section, OL03929</v>
      </c>
      <c r="NF183" t="str">
        <v>Section, OL04030</v>
      </c>
      <c r="NG183" t="str">
        <v>Section, OL04037</v>
      </c>
      <c r="NH183" t="str">
        <v>Section, OL04038</v>
      </c>
      <c r="NI183" t="str">
        <v>Section, OL04046</v>
      </c>
      <c r="NJ183" t="str">
        <v>Section, OL04065</v>
      </c>
      <c r="NK183" t="str">
        <v>Section, OL04066</v>
      </c>
      <c r="NL183" t="str">
        <v>Section, OL04067</v>
      </c>
      <c r="NM183" t="str">
        <v>Section, OL04069</v>
      </c>
      <c r="NN183" t="str">
        <v>Section, OL04071</v>
      </c>
      <c r="NO183" t="str">
        <v>Section, OL04173</v>
      </c>
      <c r="NP183" t="str">
        <v>Section, OL04174</v>
      </c>
      <c r="NQ183" t="str">
        <v>Section, OL04214</v>
      </c>
      <c r="NR183" t="str">
        <v>Section, OL04215</v>
      </c>
      <c r="NS183" t="str">
        <v>Section, OL04216</v>
      </c>
      <c r="NT183" t="str">
        <v>Section, OL04217</v>
      </c>
      <c r="NU183" t="str">
        <v>Section, Overlay OL02716</v>
      </c>
      <c r="NV183" t="str">
        <v>Section, Overlay OL02717</v>
      </c>
      <c r="NW183" t="str">
        <v>Section, See Image</v>
      </c>
      <c r="NX183" t="str">
        <v>Section, See Image, DWG# 100448-41</v>
      </c>
      <c r="NY183" t="str">
        <v>Section, Without Sots</v>
      </c>
      <c r="NZ183" t="str">
        <v>See Comments Sheet</v>
      </c>
      <c r="OA183" t="str">
        <v>See Comments Sheet, OL02318</v>
      </c>
      <c r="OB183" t="str">
        <v>See Image</v>
      </c>
      <c r="OC183" t="str">
        <v>See Image, .005 or Less = Pass</v>
      </c>
      <c r="OD183" t="str">
        <v>See Image, Check Near Radius</v>
      </c>
      <c r="OE183" t="str">
        <v>See Image, Constrained</v>
      </c>
      <c r="OF183" t="str">
        <v>See Image, Distance Between Flats</v>
      </c>
      <c r="OG183" t="str">
        <v xml:space="preserve">See Image, Mfg. Tol, Section A-A </v>
      </c>
      <c r="OH183" t="str">
        <v>See image, Mfg. Tol.</v>
      </c>
      <c r="OI183" t="str">
        <v>See Image, Mic. Across Flats</v>
      </c>
      <c r="OJ183" t="str">
        <v>See Image, OL02850</v>
      </c>
      <c r="OK183" t="str">
        <v>See Image, OL02880</v>
      </c>
      <c r="OL183" t="str">
        <v>See Image, OL03926</v>
      </c>
      <c r="OM183" t="str">
        <v>See Image, OL03927</v>
      </c>
      <c r="ON183" t="str">
        <v>See Image, OL04003</v>
      </c>
      <c r="OO183" t="str">
        <v>'See Image, OL04342,  Best Fit Joe Block</v>
      </c>
      <c r="OP183" t="str">
        <v>See Image, OL04342,  Blank</v>
      </c>
      <c r="OQ183" t="str">
        <v>See Image, OL04342, Blank</v>
      </c>
      <c r="OR183" t="str">
        <v>See Image, OL04343, Blank</v>
      </c>
      <c r="OS183" t="str">
        <v>See Image, Pass = .002 or Less</v>
      </c>
      <c r="OT183" t="str">
        <v>See Image, Rcd. MAX</v>
      </c>
      <c r="OU183" t="str">
        <v>See Image, Rcd. MIN</v>
      </c>
      <c r="OV183" t="str">
        <v>See Image, Section</v>
      </c>
      <c r="OW183" t="str">
        <v>See Image, Section A-A</v>
      </c>
      <c r="OX183" t="str">
        <v>See Image, Section B-B</v>
      </c>
      <c r="OY183" t="str">
        <v>See Image, Section B-B, TSC</v>
      </c>
      <c r="OZ183" t="str">
        <v>See Image, Shank Drawing # 18000-XX-XX A</v>
      </c>
      <c r="PA183" t="str">
        <v>Sequencial Laser 01, 120 Per Print</v>
      </c>
      <c r="PB183" t="str">
        <v>Set to .202, Zero on Thread Lead</v>
      </c>
      <c r="PC183" t="str">
        <v>Sharp OK, No Burr</v>
      </c>
      <c r="PD183" t="str">
        <v>Sharp OK, No Raised Edge, See Image</v>
      </c>
      <c r="PE183" t="str">
        <v>Sharp OK, No Raised Edges</v>
      </c>
      <c r="PF183" t="str">
        <v>Sharp okay no raised edge</v>
      </c>
      <c r="PG183" t="str">
        <v>Sharp Okay, No Burr</v>
      </c>
      <c r="PH183" t="str">
        <v>Sharp Okay, No Raised Edge</v>
      </c>
      <c r="PI183" t="str">
        <v>Sharp Okay, No Raised Edges,</v>
      </c>
      <c r="PJ183" t="str">
        <v>Sharp Okay, See Image</v>
      </c>
      <c r="PK183" t="str">
        <v xml:space="preserve">Start of Radius @ .195 </v>
      </c>
      <c r="PL183" t="str">
        <v xml:space="preserve">Start of Radius @ .21 </v>
      </c>
      <c r="PM183" t="str">
        <v xml:space="preserve">T.S.C. </v>
      </c>
      <c r="PN183" t="str">
        <v>Tangent Point</v>
      </c>
      <c r="PO183" t="str">
        <v>Tangent point of R.50</v>
      </c>
      <c r="PP183" t="str">
        <v>Taper Check, Mfg.Tol.</v>
      </c>
      <c r="PQ183" t="str">
        <v>Taper Check, Mfg.Tol., See Image</v>
      </c>
      <c r="PR183" t="str">
        <v>Thrd. Minor Ø</v>
      </c>
      <c r="PS183" t="str">
        <v>Thrd. Relief Ø</v>
      </c>
      <c r="PT183" t="str">
        <v>Threadless Blank</v>
      </c>
      <c r="PU183" t="str">
        <v>Threadless Blank, From Major Ø</v>
      </c>
      <c r="PV183" t="str">
        <v>Threadless Blank, Mfg. Tol.</v>
      </c>
      <c r="PW183" t="str">
        <v>Threadless Blank, Thrd. to Neck Rad.</v>
      </c>
      <c r="PX183" t="str">
        <v>Thredless Blank</v>
      </c>
      <c r="PY183" t="str">
        <v>To center of R.005</v>
      </c>
      <c r="PZ183" t="str">
        <v>Torx Min. Dia.</v>
      </c>
      <c r="QA183" t="str">
        <v>Turn Ø Free of Mill Marks</v>
      </c>
      <c r="QB183" t="str">
        <v>Use (Full) GO Hex</v>
      </c>
      <c r="QC183" t="str">
        <v>Use Balloon 1 FULL Gauge</v>
      </c>
      <c r="QD183" t="str">
        <v>Use Balloon 9 FULL GO</v>
      </c>
      <c r="QE183" t="str">
        <v>Use Best Fit Pin</v>
      </c>
      <c r="QF183" t="str">
        <v>Use Disk Tip</v>
      </c>
      <c r="QG183" t="str">
        <v>Use flat bottomed indicator tip.</v>
      </c>
      <c r="QH183" t="str">
        <v xml:space="preserve">Use Full .093 Go Hex </v>
      </c>
      <c r="QI183" t="str">
        <v xml:space="preserve">Use Full .0930 Go Hex </v>
      </c>
      <c r="QJ183" t="str">
        <v>Use Full .1235 Go Hex</v>
      </c>
      <c r="QK183" t="str">
        <v>Use Gauge K2-98-8019-04, See Image</v>
      </c>
      <c r="QL183" t="str">
        <v>Use large flat indicator tip</v>
      </c>
      <c r="QM183" t="str">
        <v>Use Pins.3330/.3350, See Image MAX NO-GO</v>
      </c>
      <c r="QN183" t="str">
        <v>Use Pointed Drop Indicator Tip</v>
      </c>
      <c r="QO183" t="str">
        <v>V-Block</v>
      </c>
      <c r="QP183" t="str">
        <v>V-Block,  AMB for 13</v>
      </c>
      <c r="QQ183" t="str">
        <v>V-Block,  Hex Cham. Dia.</v>
      </c>
      <c r="QR183" t="str">
        <v>V-Block, Hex Depth</v>
      </c>
      <c r="QS183" t="str">
        <v>VBU Gauge</v>
      </c>
      <c r="QT183" t="str">
        <v>Visibally smaller than HEX=Pass</v>
      </c>
      <c r="QU183" t="str">
        <v>Visual Per Drawing</v>
      </c>
      <c r="QV183" t="str">
        <v>Whirl Blank</v>
      </c>
      <c r="QW183" t="str">
        <v xml:space="preserve">Whirl Blank </v>
      </c>
      <c r="QX183" t="str">
        <v>Whirl Blank, Neck Rad. End to Head CL</v>
      </c>
      <c r="QY183" t="str">
        <v>Whirl Blank, Nose Start Dia.</v>
      </c>
      <c r="QZ183" t="str">
        <v>Whirl Blank, Nose Start Dist.</v>
      </c>
      <c r="RA183" t="str">
        <v>Whirl Blank, Thrd. Minor</v>
      </c>
      <c r="RB183" t="str">
        <v>Whirl Blank, Thrd. Pullout Dia.</v>
      </c>
      <c r="RC183" t="str">
        <v>Whole Part, Removal is at Assy. Level</v>
      </c>
      <c r="RD183" t="str">
        <v>Wide Area</v>
      </c>
      <c r="RE183" t="str">
        <v>Zero on End of Go Gauge</v>
      </c>
    </row>
    <row r="184" spans="1:473">
      <c r="A184" t="s">
        <v>819</v>
      </c>
      <c r="C184" t="str" cm="1">
        <f t="array" ref="C184:RE184">TRANSPOSE(_xlfn._xlws.SORT(_xlfn._xlws.FILTER($A$2:$A$600,ISNUMBER(SEARCH('PartLib Table'!M201,$A$2:$A$600)),"not found")))</f>
        <v xml:space="preserve"> 'C', Whirl Blank</v>
      </c>
      <c r="D184" t="str">
        <v xml:space="preserve"> See Image, Constrained</v>
      </c>
      <c r="E184" t="str">
        <v>(.04 to .12 range = Pass)</v>
      </c>
      <c r="F184" t="str">
        <v>(.042 FULL) Go Pin Seat Fully</v>
      </c>
      <c r="G184" t="str">
        <v>(B), Mfg. Tol.</v>
      </c>
      <c r="H184" t="str">
        <v>(B), O.A.L.</v>
      </c>
      <c r="I184" t="str">
        <v>.001 or less =Pass</v>
      </c>
      <c r="J184" t="str">
        <v>.001 or less out of center = Pass</v>
      </c>
      <c r="K184" t="str">
        <v>.002 or Less = Pass</v>
      </c>
      <c r="L184" t="str">
        <v>.002 or Less out of center = Pass</v>
      </c>
      <c r="M184" t="str">
        <v>.005 to .015 = Pass</v>
      </c>
      <c r="N184" t="str">
        <v>.0125 Mean, Section</v>
      </c>
      <c r="O184" t="str">
        <v>.025 or Less in X &amp; Y=Pass</v>
      </c>
      <c r="P184" t="str">
        <v>.038 Mean</v>
      </c>
      <c r="Q184" t="str">
        <v>.063 MM = .0024 IN, See Image</v>
      </c>
      <c r="R184" t="str">
        <v>.063MM = .0024"</v>
      </c>
      <c r="S184" t="str">
        <v>.243 NO-GO, Unconstrained, Must Not Start</v>
      </c>
      <c r="T184" t="str">
        <v>@ Back Face &amp; ID, No Raised Edge</v>
      </c>
      <c r="U184" t="str">
        <v>@ Back Face &amp; OD, No Raised Edge</v>
      </c>
      <c r="V184" t="str">
        <v>@ ID &amp; FACE</v>
      </c>
      <c r="W184" t="str">
        <v>@ OD &amp; BACK FACE</v>
      </c>
      <c r="X184" t="str">
        <v>@ OD &amp; FACE</v>
      </c>
      <c r="Y184" t="str">
        <v>Across from slot</v>
      </c>
      <c r="Z184" t="str">
        <v>All Edge Breaks</v>
      </c>
      <c r="AA184" t="str">
        <v>Attached to bar stock</v>
      </c>
      <c r="AB184" t="str">
        <v xml:space="preserve">Back Turn Fillet Rad. </v>
      </c>
      <c r="AC184" t="str">
        <v>Balloon 1 (DWG FRM0105 Page 2, NV-27)</v>
      </c>
      <c r="AD184" t="str">
        <v>Balloon 1 (DWG FRM0105, NV-30)</v>
      </c>
      <c r="AE184" t="str">
        <v>Balloon 1 (P# 9890002-20) OL00429/A</v>
      </c>
      <c r="AF184" t="str">
        <v>Balloon 1, DWG#FRM0105</v>
      </c>
      <c r="AG184" t="str">
        <v>Balloon 11, See Image</v>
      </c>
      <c r="AH184" t="str">
        <v xml:space="preserve">Balloon 2 (DWG FRM0105 Page 2, NV-27) </v>
      </c>
      <c r="AI184" t="str">
        <v>Balloon 2 (DWG FRM0105, NV-30)</v>
      </c>
      <c r="AJ184" t="str">
        <v>Balloon 2 (P# 9890002-20)</v>
      </c>
      <c r="AK184" t="str">
        <v>Balloon 2, DWG#FRM0105</v>
      </c>
      <c r="AL184" t="str">
        <v>Balloon 2, DWG#FRM0105, See Image</v>
      </c>
      <c r="AM184" t="str">
        <v>Balloon 3 (DWG FRM0105, NV-30 Minor)</v>
      </c>
      <c r="AN184" t="str">
        <v>Balloon 3 (DWG FRM0105, NV-30)</v>
      </c>
      <c r="AO184" t="str">
        <v>Balloon 3 (P# 9890002-20)</v>
      </c>
      <c r="AP184" t="str">
        <v>Balloon 4</v>
      </c>
      <c r="AQ184" t="str">
        <v>Balloon 4 (P# 9890002-20)</v>
      </c>
      <c r="AR184" t="str">
        <v>Below Middle Band</v>
      </c>
      <c r="AS184" t="str">
        <v>Best Fit Pin, .003 or Less =Pass</v>
      </c>
      <c r="AT184" t="str">
        <v>Blank</v>
      </c>
      <c r="AU184" t="str">
        <v>Blank Turn Maj.</v>
      </c>
      <c r="AV184" t="str">
        <v>Blank Turn Maj. Mill Flt., OL4172</v>
      </c>
      <c r="AW184" t="str">
        <v>Blank Without .010 Slots</v>
      </c>
      <c r="AX184" t="str">
        <v>Blank Without .010 Slots, Section</v>
      </c>
      <c r="AY184" t="str">
        <v>Blank without thread</v>
      </c>
      <c r="AZ184" t="str">
        <v xml:space="preserve">Blank, Center of V Grv. </v>
      </c>
      <c r="BA184" t="str">
        <v>Blank, Check R adjacent Balloon 17</v>
      </c>
      <c r="BB184" t="str">
        <v>Blank, EXT. Feature</v>
      </c>
      <c r="BC184" t="str">
        <v>Blank, See Image, OL04335</v>
      </c>
      <c r="BD184" t="str">
        <v>Blank, See Image, OL04336</v>
      </c>
      <c r="BE184" t="str">
        <v xml:space="preserve">Blank, Thrd. </v>
      </c>
      <c r="BF184" t="str">
        <v>Blank, Turn Tip</v>
      </c>
      <c r="BG184" t="str">
        <v>Blank, Without Thrd.</v>
      </c>
      <c r="BH184" t="str">
        <v>Blank, Without Thread</v>
      </c>
      <c r="BI184" t="str">
        <v xml:space="preserve">Blunt Start Blend to Minor </v>
      </c>
      <c r="BJ184" t="str">
        <v>Calc., Use Go HEX</v>
      </c>
      <c r="BK184" t="str">
        <v>Can't dig into OD</v>
      </c>
      <c r="BL184" t="str">
        <v>Carbide Gauge</v>
      </c>
      <c r="BM184" t="str">
        <v xml:space="preserve">Center of V Grv. </v>
      </c>
      <c r="BN184" t="str">
        <v>Centered Less than .03 = Pass</v>
      </c>
      <c r="BO184" t="str">
        <v>Centered within .0005 or Less = Pass</v>
      </c>
      <c r="BP184" t="str">
        <v>Centered within .001 or Less = Pass</v>
      </c>
      <c r="BQ184" t="str">
        <v>Centered within .0254 or Less = Pass</v>
      </c>
      <c r="BR184" t="str">
        <v>Check close to Rod Slot</v>
      </c>
      <c r="BS184" t="str">
        <v>Check every other hole</v>
      </c>
      <c r="BT184" t="str">
        <v>Check Go over full length of slot.</v>
      </c>
      <c r="BU184" t="str">
        <v>Check Near Closed End</v>
      </c>
      <c r="BV184" t="str">
        <v>Check per Print View, Away from Rod Slot</v>
      </c>
      <c r="BW184" t="str">
        <v>Check to Balloon 30 Go Pin</v>
      </c>
      <c r="BX184" t="str">
        <v>Check with .2705 SET Pin Inside Part</v>
      </c>
      <c r="BY184" t="str">
        <v>Check with Hex Up</v>
      </c>
      <c r="BZ184" t="str">
        <v>CMM Blank</v>
      </c>
      <c r="CA184" t="str">
        <v>Confirm Full Radius</v>
      </c>
      <c r="CB184" t="str">
        <v>Constrained in fixture</v>
      </c>
      <c r="CC184" t="str">
        <v>Constrained with Ring</v>
      </c>
      <c r="CD184" t="str">
        <v>Constrained, See Image</v>
      </c>
      <c r="CE184" t="str">
        <v>Dim. "A"</v>
      </c>
      <c r="CF184" t="str">
        <v>Dim. "B"</v>
      </c>
      <c r="CG184" t="str">
        <v>Dim. "C"</v>
      </c>
      <c r="CH184" t="str">
        <v>Dim. "D", Whirl Blank</v>
      </c>
      <c r="CI184" t="str">
        <v>Dim. "G"</v>
      </c>
      <c r="CJ184" t="str">
        <v>Dim. E, Blank Turn Maj. &amp;  Mill Flt</v>
      </c>
      <c r="CK184" t="str">
        <v>Dim. E, Blank Turn Maj.&amp;  Mill Flt</v>
      </c>
      <c r="CL184" t="str">
        <v>Dim. H, Whirl Blank</v>
      </c>
      <c r="CM184" t="str">
        <v>Dim. J, 'Blank Turn Maj. &amp; Whirl Blank</v>
      </c>
      <c r="CN184" t="str">
        <v>Disk Drop Indicator Tip</v>
      </c>
      <c r="CO184" t="str">
        <v>DWG 100448-15, Balloon F_1</v>
      </c>
      <c r="CP184" t="str">
        <v>DWG 100448-15, OL02571</v>
      </c>
      <c r="CQ184" t="str">
        <v>DWG 100448-41</v>
      </c>
      <c r="CR184" t="str">
        <v>DWG 9890040, (10E),Section Part, OL01139</v>
      </c>
      <c r="CS184" t="str">
        <v>DWG 9890040, (10E),Section, OL01139</v>
      </c>
      <c r="CT184" t="str">
        <v>DWG 9890040, (11E)</v>
      </c>
      <c r="CU184" t="str">
        <v>DWG 9890040, (11E), Pins with Flats</v>
      </c>
      <c r="CV184" t="str">
        <v>DWG 9890040, (12E),  Pass=.002 or less</v>
      </c>
      <c r="CW184" t="str">
        <v>DWG 9890040, (12E), See Image</v>
      </c>
      <c r="CX184" t="str">
        <v>DWG 9890040, (1E), OL01431</v>
      </c>
      <c r="CY184" t="str">
        <v>DWG 9890040, (1E), OL01432</v>
      </c>
      <c r="CZ184" t="str">
        <v>DWG 9890040, (2E), OL01432</v>
      </c>
      <c r="DA184" t="str">
        <v>DWG 9890040, (3E)</v>
      </c>
      <c r="DB184" t="str">
        <v>DWG 9890040, (4E)</v>
      </c>
      <c r="DC184" t="str">
        <v>DWG 9890040, (5E), OL02336</v>
      </c>
      <c r="DD184" t="str">
        <v>DWG 9890040, (6E)</v>
      </c>
      <c r="DE184" t="str">
        <v>DWG 9890040, (7E)</v>
      </c>
      <c r="DF184" t="str">
        <v>DWG 9890040, (8E), OL01433</v>
      </c>
      <c r="DG184" t="str">
        <v>DWG 9890040, (8E), OL01433, Section</v>
      </c>
      <c r="DH184" t="str">
        <v>DWG 9890040, (9E), Close to Rod Slot</v>
      </c>
      <c r="DI184" t="str">
        <v>DWG 9890040, (9E),Close to Rod Slot</v>
      </c>
      <c r="DJ184" t="str">
        <v>DWG FRM0105 PAGE 2</v>
      </c>
      <c r="DK184" t="str">
        <v>DWG# 100448-41</v>
      </c>
      <c r="DL184" t="str">
        <v>DWG# 100448-44</v>
      </c>
      <c r="DM184" t="str">
        <v>DWG# 9890003  (1), Section OL00436/A</v>
      </c>
      <c r="DN184" t="str">
        <v>DWG# 9890003 (3), Ring Gauge Constrained</v>
      </c>
      <c r="DO184" t="str">
        <v>DWG# 9890003 (4), Section</v>
      </c>
      <c r="DP184" t="str">
        <v>DWG#100448-26, Balloon 1K, OL02350</v>
      </c>
      <c r="DQ184" t="str">
        <v>DWG#100448-26, Balloon 2K, OL02350</v>
      </c>
      <c r="DR184" t="str">
        <v>DWG#100448-26, Balloon 3K, OL02363</v>
      </c>
      <c r="DS184" t="str">
        <v>DWG#100448-26, Balloon 4K</v>
      </c>
      <c r="DT184" t="str">
        <v>DWG#100448-26, Balloon 5K, Section</v>
      </c>
      <c r="DU184" t="str">
        <v>DWG#100448-26, Balloon 6K</v>
      </c>
      <c r="DV184" t="str">
        <v>DWG#100448-26, Balloon 7K, Section</v>
      </c>
      <c r="DW184" t="str">
        <v>DWG#100448-26, Mfg. Tol.</v>
      </c>
      <c r="DX184" t="str">
        <v>DWG#9890003 (2) Ring Gauge Constrained</v>
      </c>
      <c r="DY184" t="str">
        <v>DWG#9890044</v>
      </c>
      <c r="DZ184" t="str">
        <v>DWG#9890044 .1985 to .2005=Pass</v>
      </c>
      <c r="EA184" t="str">
        <v>DWG#9890044 Overlay OL02441</v>
      </c>
      <c r="EB184" t="str">
        <v>DWG#9890044, OL02441</v>
      </c>
      <c r="EC184" t="str">
        <v>DWG#FRM0105</v>
      </c>
      <c r="ED184" t="str">
        <v>EXT.</v>
      </c>
      <c r="EE184" t="str">
        <v>EXT. Section, OL02460</v>
      </c>
      <c r="EF184" t="str">
        <v>EXT., OL04223</v>
      </c>
      <c r="EG184" t="str">
        <v>Flat Drop Indicator Tip</v>
      </c>
      <c r="EH184" t="str">
        <v>Full Go Pin, No Light, at Radius</v>
      </c>
      <c r="EI184" t="str">
        <v>Function Check</v>
      </c>
      <c r="EJ184" t="str">
        <v>GO Function Gauge</v>
      </c>
      <c r="EK184" t="str">
        <v>Go Gauge for Balloon 1 &amp; 4</v>
      </c>
      <c r="EL184" t="str">
        <v>Go Pin must pass through</v>
      </c>
      <c r="EM184" t="str">
        <v>Greater than .005 = Fail, Section</v>
      </c>
      <c r="EN184" t="str">
        <v>Greater than .025 out of center = Fail</v>
      </c>
      <c r="EO184" t="str">
        <v>Greater than 2.6 = Pass</v>
      </c>
      <c r="EP184" t="str">
        <v>Green = Pass, Red = Fail</v>
      </c>
      <c r="EQ184" t="str">
        <v>Hex Depth</v>
      </c>
      <c r="ER184" t="str">
        <v>Hex Minor</v>
      </c>
      <c r="ES184" t="str">
        <v>Hole Dia.</v>
      </c>
      <c r="ET184" t="str">
        <v>Hook or Disk Tip</v>
      </c>
      <c r="EU184" t="str">
        <v>ID Sphere Finish</v>
      </c>
      <c r="EV184" t="str">
        <v>ID/OD Both Sides, Diff. .002 or less = Pass</v>
      </c>
      <c r="EW184" t="str">
        <v>If Looks Big, Section</v>
      </c>
      <c r="EX184" t="str">
        <v>If Looks Small, Section</v>
      </c>
      <c r="EY184" t="str">
        <v>Insp. Close to Break Away, Mfg.Tol.</v>
      </c>
      <c r="EZ184" t="str">
        <v>INT.</v>
      </c>
      <c r="FA184" t="str">
        <v>INT. Section, OL02460</v>
      </c>
      <c r="FB184" t="str">
        <v>INT., OL04223</v>
      </c>
      <c r="FC184" t="str">
        <v>Intersect. of 7.7 &amp; R0.10</v>
      </c>
      <c r="FD184" t="str">
        <v>Intersect. of 8.79 and R.25 MAX</v>
      </c>
      <c r="FE184" t="str">
        <v>Keep Ind. Tip away from corner</v>
      </c>
      <c r="FF184" t="str">
        <v>L31</v>
      </c>
      <c r="FG184" t="str">
        <v>Laser Mark</v>
      </c>
      <c r="FH184" t="str">
        <v>LASER PER NOTE 4</v>
      </c>
      <c r="FI184" t="str">
        <v>LASER PER NOTE 4, Final Check 1 only</v>
      </c>
      <c r="FJ184" t="str">
        <v>Less than .002 out of center = Pass</v>
      </c>
      <c r="FK184" t="str">
        <v>Less than 2.75 = Pass, Section</v>
      </c>
      <c r="FL184" t="str">
        <v>List as pin. Not Calibrated</v>
      </c>
      <c r="FM184" t="str">
        <v>M9 X 1.25 BUTT See Comment Image</v>
      </c>
      <c r="FN184" t="str">
        <v>Manual Section</v>
      </c>
      <c r="FO184" t="str">
        <v>Max Deep .241 NO-GO =.42</v>
      </c>
      <c r="FP184" t="str">
        <v>MAX Depth of (Note 7) .241 NO-GO Pin</v>
      </c>
      <c r="FQ184" t="str">
        <v>Measure from Blue Line, See Image</v>
      </c>
      <c r="FR184" t="str">
        <v>Measure Width of Blue Area, See Image</v>
      </c>
      <c r="FS184" t="str">
        <v>Mfg. Tol</v>
      </c>
      <c r="FT184" t="str">
        <v>Mfg. Tol, See Image</v>
      </c>
      <c r="FU184" t="str">
        <v>Mfg. Tol.</v>
      </c>
      <c r="FV184" t="str">
        <v>Mfg. Tol. "A"</v>
      </c>
      <c r="FW184" t="str">
        <v>Mfg. Tol. (Zero on Gauge Full Dia. Lead)</v>
      </c>
      <c r="FX184" t="str">
        <v>Mfg. Tol. Balloon 11, See Image</v>
      </c>
      <c r="FY184" t="str">
        <v>Mfg. Tol. Balloon 4</v>
      </c>
      <c r="FZ184" t="str">
        <v>Mfg. Tol. Balloon 7</v>
      </c>
      <c r="GA184" t="str">
        <v xml:space="preserve">Mfg. Tol. C-Bore Face (Ballo 28) </v>
      </c>
      <c r="GB184" t="str">
        <v>Mfg. Tol. Section</v>
      </c>
      <c r="GC184" t="str">
        <v>Mfg. Tol. See Image</v>
      </c>
      <c r="GD184" t="str">
        <v>Mfg. Tol., 3 Places, Record MAX</v>
      </c>
      <c r="GE184" t="str">
        <v>Mfg. Tol., Balloon 11</v>
      </c>
      <c r="GF184" t="str">
        <v>Mfg. Tol., Balloon 7</v>
      </c>
      <c r="GG184" t="str">
        <v>Mfg. Tol., Blank</v>
      </c>
      <c r="GH184" t="str">
        <v>Mfg. Tol., Blank, Balloon 12</v>
      </c>
      <c r="GI184" t="str">
        <v>Mfg. Tol., Blend to SØ.320</v>
      </c>
      <c r="GJ184" t="str">
        <v>Mfg. Tol., Calculation</v>
      </c>
      <c r="GK184" t="str">
        <v>Mfg. Tol., For Mill Fixture</v>
      </c>
      <c r="GL184" t="str">
        <v>Mfg. Tol., L32</v>
      </c>
      <c r="GM184" t="str">
        <v>Mfg. Tol., L33</v>
      </c>
      <c r="GN184" t="str">
        <v>Mfg. Tol., No Tool Marks</v>
      </c>
      <c r="GO184" t="str">
        <v>Mfg. Tol., OL03361</v>
      </c>
      <c r="GP184" t="str">
        <v>Mfg. Tol., Record off center value</v>
      </c>
      <c r="GQ184" t="str">
        <v>Mfg. Tol., Same 3 Places, Record MIN</v>
      </c>
      <c r="GR184" t="str">
        <v>Mfg. Tol., Section</v>
      </c>
      <c r="GS184" t="str">
        <v>Mfg. Tol., Section B-B</v>
      </c>
      <c r="GT184" t="str">
        <v>Mfg. Tol., Section, OL03361</v>
      </c>
      <c r="GU184" t="str">
        <v>Mfg. Tol., Section, Per Note 2</v>
      </c>
      <c r="GV184" t="str">
        <v>Mfg. Tol., See Image</v>
      </c>
      <c r="GW184" t="str">
        <v>Mfg. Tol., See Image, Bore in Blue</v>
      </c>
      <c r="GX184" t="str">
        <v>Mfg. Tol., See Image, Hook Tip</v>
      </c>
      <c r="GY184" t="str">
        <v>Mfg. Tol., Sharp Okay No Burr</v>
      </c>
      <c r="GZ184" t="str">
        <v>Mfg. Tol., Threadless Blank</v>
      </c>
      <c r="HA184" t="str">
        <v>Mfg.Tol.</v>
      </c>
      <c r="HB184" t="str">
        <v>Mgf. To., T.S.C.</v>
      </c>
      <c r="HC184" t="str">
        <v>Milled Feature</v>
      </c>
      <c r="HD184" t="str">
        <v>Milled Feature, OL04045</v>
      </c>
      <c r="HE184" t="str">
        <v>More than .0005 out of center = Fail</v>
      </c>
      <c r="HF184" t="str">
        <v>Must Pass Through</v>
      </c>
      <c r="HG184" t="str">
        <v>Must pass through gauge</v>
      </c>
      <c r="HH184" t="str">
        <v>Must Pass Through Go Gauge</v>
      </c>
      <c r="HI184" t="str">
        <v>Must Pass, See Image.</v>
      </c>
      <c r="HJ184" t="str">
        <v>NA</v>
      </c>
      <c r="HK184" t="str">
        <v>Narrow Area</v>
      </c>
      <c r="HL184" t="str">
        <v>Near Balloon 21</v>
      </c>
      <c r="HM184" t="str">
        <v>Near Datum B</v>
      </c>
      <c r="HN184" t="str">
        <v>Neck Dia.</v>
      </c>
      <c r="HO184" t="str">
        <v>Neck to Head Rad.</v>
      </c>
      <c r="HP184" t="str">
        <v>No Copper Deposits Allowed</v>
      </c>
      <c r="HQ184" t="str">
        <v>No Section</v>
      </c>
      <c r="HR184" t="str">
        <v>No Section, .01 to .014 = Pass</v>
      </c>
      <c r="HS184" t="str">
        <v>No Section, Rotate Part</v>
      </c>
      <c r="HT184" t="str">
        <v>No Section, See Image</v>
      </c>
      <c r="HU184" t="str">
        <v>No Slot, Section B-B</v>
      </c>
      <c r="HV184" t="str">
        <v>No visual step = Pass</v>
      </c>
      <c r="HW184" t="str">
        <v>Not to exceed .95 Deep</v>
      </c>
      <c r="HX184" t="str">
        <v>Note 1</v>
      </c>
      <c r="HY184" t="str">
        <v>OL00333/A</v>
      </c>
      <c r="HZ184" t="str">
        <v>OL00519</v>
      </c>
      <c r="IA184" t="str">
        <v>OL00520</v>
      </c>
      <c r="IB184" t="str">
        <v>OL00529</v>
      </c>
      <c r="IC184" t="str">
        <v>OL00542</v>
      </c>
      <c r="ID184" t="str">
        <v>OL00724</v>
      </c>
      <c r="IE184" t="str">
        <v>OL01250</v>
      </c>
      <c r="IF184" t="str">
        <v>OL01869, Threadless Blank</v>
      </c>
      <c r="IG184" t="str">
        <v>OL01870, Section</v>
      </c>
      <c r="IH184" t="str">
        <v>OL02255</v>
      </c>
      <c r="II184" t="str">
        <v>OL02255, Mfg. Tol.</v>
      </c>
      <c r="IJ184" t="str">
        <v>OL02302</v>
      </c>
      <c r="IK184" t="str">
        <v xml:space="preserve">OL02318  needed per image instructions </v>
      </c>
      <c r="IL184" t="str">
        <v>OL02556</v>
      </c>
      <c r="IM184" t="str">
        <v>OL02557</v>
      </c>
      <c r="IN184" t="str">
        <v>OL02567</v>
      </c>
      <c r="IO184" t="str">
        <v>OL02653</v>
      </c>
      <c r="IP184" t="str">
        <v>OL02718</v>
      </c>
      <c r="IQ184" t="str">
        <v>OL02841</v>
      </c>
      <c r="IR184" t="str">
        <v>OL02842</v>
      </c>
      <c r="IS184" t="str">
        <v>OL02844</v>
      </c>
      <c r="IT184" t="str">
        <v>OL02871</v>
      </c>
      <c r="IU184" t="str">
        <v>OL02887</v>
      </c>
      <c r="IV184" t="str">
        <v>OL03500</v>
      </c>
      <c r="IW184" t="str">
        <v>OL03766</v>
      </c>
      <c r="IX184" t="str">
        <v>OL03868</v>
      </c>
      <c r="IY184" t="str">
        <v>OL03869</v>
      </c>
      <c r="IZ184" t="str">
        <v>OL03870</v>
      </c>
      <c r="JA184" t="str">
        <v>OL03873, DWG# 100448-44</v>
      </c>
      <c r="JB184" t="str">
        <v>OL03949</v>
      </c>
      <c r="JC184" t="str">
        <v xml:space="preserve">OL04043, Section </v>
      </c>
      <c r="JD184" t="str">
        <v xml:space="preserve">OL04044, Section </v>
      </c>
      <c r="JE184" t="str">
        <v>OL04045</v>
      </c>
      <c r="JF184" t="str">
        <v>OL04045, Milled Feature</v>
      </c>
      <c r="JG184" t="str">
        <v>OL04063</v>
      </c>
      <c r="JH184" t="str">
        <v>OL04064</v>
      </c>
      <c r="JI184" t="str">
        <v>OL04065</v>
      </c>
      <c r="JJ184" t="str">
        <v>OL04181</v>
      </c>
      <c r="JK184" t="str">
        <v>OL04218</v>
      </c>
      <c r="JL184" t="str">
        <v>OL04224, See Image</v>
      </c>
      <c r="JM184" t="str">
        <v>OL04374</v>
      </c>
      <c r="JN184" t="str">
        <v>OL04375, Section M-M</v>
      </c>
      <c r="JO184" t="str">
        <v>OL04376, Section M-M</v>
      </c>
      <c r="JP184" t="str">
        <v>OL04443</v>
      </c>
      <c r="JQ184" t="str">
        <v>OL04444</v>
      </c>
      <c r="JR184" t="str">
        <v>OL05000</v>
      </c>
      <c r="JS184" t="str">
        <v>One side of slot</v>
      </c>
      <c r="JT184" t="str">
        <v>Other side of slot</v>
      </c>
      <c r="JU184" t="str">
        <v>Out of center more than .002 = Fail</v>
      </c>
      <c r="JV184" t="str">
        <v>Out of center more than.002 = Fail</v>
      </c>
      <c r="JW184" t="str">
        <v>Overlay OL02713</v>
      </c>
      <c r="JX184" t="str">
        <v>Overlay OL02714</v>
      </c>
      <c r="JY184" t="str">
        <v>Overlay OL02718</v>
      </c>
      <c r="JZ184" t="str">
        <v>Overlay OL03831, Mfg. Tol.</v>
      </c>
      <c r="KA184" t="str">
        <v>Part Without Slots</v>
      </c>
      <c r="KB184" t="str">
        <v>Part Without Slots, See Image</v>
      </c>
      <c r="KC184" t="str">
        <v xml:space="preserve">Pass = .0254 or Less </v>
      </c>
      <c r="KD184" t="str">
        <v>PD MIN = 4.361, PD MAX = 4.456</v>
      </c>
      <c r="KE184" t="str">
        <v>Per Balloon 2 Note</v>
      </c>
      <c r="KF184" t="str">
        <v>Per drawing note(s) 8.</v>
      </c>
      <c r="KG184" t="str">
        <v>Point or Sphere Tip</v>
      </c>
      <c r="KH184" t="str">
        <v>Point Tip</v>
      </c>
      <c r="KI184" t="str">
        <v>R.9 to R1.1 = Pass, See Image</v>
      </c>
      <c r="KJ184" t="str">
        <v>Ram Construction</v>
      </c>
      <c r="KK184" t="str">
        <v>Record Same Pass / Fail All Balloons</v>
      </c>
      <c r="KL184" t="str">
        <v>Ref. Balloon 1</v>
      </c>
      <c r="KM184" t="str">
        <v>Ref. Balloon 12</v>
      </c>
      <c r="KN184" t="str">
        <v>Ref. Balloon 13, 100% AQL</v>
      </c>
      <c r="KO184" t="str">
        <v>Ref. Balloon 2</v>
      </c>
      <c r="KP184" t="str">
        <v>Ref. Balloon 21, 100% AQL</v>
      </c>
      <c r="KQ184" t="str">
        <v>Ref. Balloon 4</v>
      </c>
      <c r="KR184" t="str">
        <v>Ref. Balloon 7</v>
      </c>
      <c r="KS184" t="str">
        <v>Ref. Balloon 8</v>
      </c>
      <c r="KT184" t="str">
        <v>Relieved Pin Gauges 09236 &amp; 09235</v>
      </c>
      <c r="KU184" t="str">
        <v>Rotate Part</v>
      </c>
      <c r="KV184" t="str">
        <v>Rotate Part, See Image</v>
      </c>
      <c r="KW184" t="str">
        <v>Same as Root Radius</v>
      </c>
      <c r="KX184" t="str">
        <v>Section</v>
      </c>
      <c r="KY184" t="str">
        <v>Section B-B</v>
      </c>
      <c r="KZ184" t="str">
        <v>Section B-B, Distance Between Grooves</v>
      </c>
      <c r="LA184" t="str">
        <v>Section C-C</v>
      </c>
      <c r="LB184" t="str">
        <v>Section Part</v>
      </c>
      <c r="LC184" t="str">
        <v>Section Part, Measured from Opposite Face</v>
      </c>
      <c r="LD184" t="str">
        <v>Section, Broachless Blank</v>
      </c>
      <c r="LE184" t="str">
        <v>Section, EXT. Sphere Location.</v>
      </c>
      <c r="LF184" t="str">
        <v>Section, Hex Cham. Ang.</v>
      </c>
      <c r="LG184" t="str">
        <v>Section, Hex Fillet Rad.</v>
      </c>
      <c r="LH184" t="str">
        <v>Section, INT. Feature</v>
      </c>
      <c r="LI184" t="str">
        <v>Section, INT. Sphere Location.</v>
      </c>
      <c r="LJ184" t="str">
        <v>Section, Mfg. Tol.</v>
      </c>
      <c r="LK184" t="str">
        <v>Section, Mfg. Tol., See Image</v>
      </c>
      <c r="LL184" t="str">
        <v>Section, OL00486</v>
      </c>
      <c r="LM184" t="str">
        <v>Section, OL00542</v>
      </c>
      <c r="LN184" t="str">
        <v>Section, OL00543</v>
      </c>
      <c r="LO184" t="str">
        <v>Section, OL00544</v>
      </c>
      <c r="LP184" t="str">
        <v>Section, OL00545</v>
      </c>
      <c r="LQ184" t="str">
        <v>Section, OL00546</v>
      </c>
      <c r="LR184" t="str">
        <v>Section, OL00547</v>
      </c>
      <c r="LS184" t="str">
        <v>Section, OL00555</v>
      </c>
      <c r="LT184" t="str">
        <v>Section, OL00725</v>
      </c>
      <c r="LU184" t="str">
        <v>Section, OL01430</v>
      </c>
      <c r="LV184" t="str">
        <v>Section, OL01434</v>
      </c>
      <c r="LW184" t="str">
        <v>Section, OL01435</v>
      </c>
      <c r="LX184" t="str">
        <v>Section, OL01807</v>
      </c>
      <c r="LY184" t="str">
        <v>Section, OL01830</v>
      </c>
      <c r="LZ184" t="str">
        <v>Section, OL02351</v>
      </c>
      <c r="MA184" t="str">
        <v>Section, OL02519</v>
      </c>
      <c r="MB184" t="str">
        <v>Section, OL02520</v>
      </c>
      <c r="MC184" t="str">
        <v>Section, OL02522</v>
      </c>
      <c r="MD184" t="str">
        <v>Section, OL02540</v>
      </c>
      <c r="ME184" t="str">
        <v>Section, OL02541</v>
      </c>
      <c r="MF184" t="str">
        <v>Section, OL02552</v>
      </c>
      <c r="MG184" t="str">
        <v>Section, OL02553</v>
      </c>
      <c r="MH184" t="str">
        <v>Section, OL02554</v>
      </c>
      <c r="MI184" t="str">
        <v>Section, OL02555</v>
      </c>
      <c r="MJ184" t="str">
        <v>Section, OL02558</v>
      </c>
      <c r="MK184" t="str">
        <v>Section, OL02559</v>
      </c>
      <c r="ML184" t="str">
        <v>Section, OL02560</v>
      </c>
      <c r="MM184" t="str">
        <v>Section, OL02619</v>
      </c>
      <c r="MN184" t="str">
        <v>Section, OL02620</v>
      </c>
      <c r="MO184" t="str">
        <v>Section, OL02621</v>
      </c>
      <c r="MP184" t="str">
        <v>Section, OL02622</v>
      </c>
      <c r="MQ184" t="str">
        <v>Section, OL02623</v>
      </c>
      <c r="MR184" t="str">
        <v>Section, OL02624</v>
      </c>
      <c r="MS184" t="str">
        <v>Section, OL02652</v>
      </c>
      <c r="MT184" t="str">
        <v>Section, OL02680</v>
      </c>
      <c r="MU184" t="str">
        <v>Section, OL02793</v>
      </c>
      <c r="MV184" t="str">
        <v>Section, OL02823</v>
      </c>
      <c r="MW184" t="str">
        <v>Section, OL02843</v>
      </c>
      <c r="MX184" t="str">
        <v>Section, OL03026, Ext.</v>
      </c>
      <c r="MY184" t="str">
        <v>Section, OL03026, Int.</v>
      </c>
      <c r="MZ184" t="str">
        <v>Section, OL03570, DWG# 100448-41</v>
      </c>
      <c r="NA184" t="str">
        <v>Section, OL03781</v>
      </c>
      <c r="NB184" t="str">
        <v>Section, OL03911</v>
      </c>
      <c r="NC184" t="str">
        <v>Section, OL03912</v>
      </c>
      <c r="ND184" t="str">
        <v>Section, OL03928</v>
      </c>
      <c r="NE184" t="str">
        <v>Section, OL03929</v>
      </c>
      <c r="NF184" t="str">
        <v>Section, OL04030</v>
      </c>
      <c r="NG184" t="str">
        <v>Section, OL04037</v>
      </c>
      <c r="NH184" t="str">
        <v>Section, OL04038</v>
      </c>
      <c r="NI184" t="str">
        <v>Section, OL04046</v>
      </c>
      <c r="NJ184" t="str">
        <v>Section, OL04065</v>
      </c>
      <c r="NK184" t="str">
        <v>Section, OL04066</v>
      </c>
      <c r="NL184" t="str">
        <v>Section, OL04067</v>
      </c>
      <c r="NM184" t="str">
        <v>Section, OL04069</v>
      </c>
      <c r="NN184" t="str">
        <v>Section, OL04071</v>
      </c>
      <c r="NO184" t="str">
        <v>Section, OL04173</v>
      </c>
      <c r="NP184" t="str">
        <v>Section, OL04174</v>
      </c>
      <c r="NQ184" t="str">
        <v>Section, OL04214</v>
      </c>
      <c r="NR184" t="str">
        <v>Section, OL04215</v>
      </c>
      <c r="NS184" t="str">
        <v>Section, OL04216</v>
      </c>
      <c r="NT184" t="str">
        <v>Section, OL04217</v>
      </c>
      <c r="NU184" t="str">
        <v>Section, Overlay OL02716</v>
      </c>
      <c r="NV184" t="str">
        <v>Section, Overlay OL02717</v>
      </c>
      <c r="NW184" t="str">
        <v>Section, See Image</v>
      </c>
      <c r="NX184" t="str">
        <v>Section, See Image, DWG# 100448-41</v>
      </c>
      <c r="NY184" t="str">
        <v>Section, Without Sots</v>
      </c>
      <c r="NZ184" t="str">
        <v>See Comments Sheet</v>
      </c>
      <c r="OA184" t="str">
        <v>See Comments Sheet, OL02318</v>
      </c>
      <c r="OB184" t="str">
        <v>See Image</v>
      </c>
      <c r="OC184" t="str">
        <v>See Image, .005 or Less = Pass</v>
      </c>
      <c r="OD184" t="str">
        <v>See Image, Check Near Radius</v>
      </c>
      <c r="OE184" t="str">
        <v>See Image, Constrained</v>
      </c>
      <c r="OF184" t="str">
        <v>See Image, Distance Between Flats</v>
      </c>
      <c r="OG184" t="str">
        <v xml:space="preserve">See Image, Mfg. Tol, Section A-A </v>
      </c>
      <c r="OH184" t="str">
        <v>See image, Mfg. Tol.</v>
      </c>
      <c r="OI184" t="str">
        <v>See Image, Mic. Across Flats</v>
      </c>
      <c r="OJ184" t="str">
        <v>See Image, OL02850</v>
      </c>
      <c r="OK184" t="str">
        <v>See Image, OL02880</v>
      </c>
      <c r="OL184" t="str">
        <v>See Image, OL03926</v>
      </c>
      <c r="OM184" t="str">
        <v>See Image, OL03927</v>
      </c>
      <c r="ON184" t="str">
        <v>See Image, OL04003</v>
      </c>
      <c r="OO184" t="str">
        <v>'See Image, OL04342,  Best Fit Joe Block</v>
      </c>
      <c r="OP184" t="str">
        <v>See Image, OL04342,  Blank</v>
      </c>
      <c r="OQ184" t="str">
        <v>See Image, OL04342, Blank</v>
      </c>
      <c r="OR184" t="str">
        <v>See Image, OL04343, Blank</v>
      </c>
      <c r="OS184" t="str">
        <v>See Image, Pass = .002 or Less</v>
      </c>
      <c r="OT184" t="str">
        <v>See Image, Rcd. MAX</v>
      </c>
      <c r="OU184" t="str">
        <v>See Image, Rcd. MIN</v>
      </c>
      <c r="OV184" t="str">
        <v>See Image, Section</v>
      </c>
      <c r="OW184" t="str">
        <v>See Image, Section A-A</v>
      </c>
      <c r="OX184" t="str">
        <v>See Image, Section B-B</v>
      </c>
      <c r="OY184" t="str">
        <v>See Image, Section B-B, TSC</v>
      </c>
      <c r="OZ184" t="str">
        <v>See Image, Shank Drawing # 18000-XX-XX A</v>
      </c>
      <c r="PA184" t="str">
        <v>Sequencial Laser 01, 120 Per Print</v>
      </c>
      <c r="PB184" t="str">
        <v>Set to .202, Zero on Thread Lead</v>
      </c>
      <c r="PC184" t="str">
        <v>Sharp OK, No Burr</v>
      </c>
      <c r="PD184" t="str">
        <v>Sharp OK, No Raised Edge, See Image</v>
      </c>
      <c r="PE184" t="str">
        <v>Sharp OK, No Raised Edges</v>
      </c>
      <c r="PF184" t="str">
        <v>Sharp okay no raised edge</v>
      </c>
      <c r="PG184" t="str">
        <v>Sharp Okay, No Burr</v>
      </c>
      <c r="PH184" t="str">
        <v>Sharp Okay, No Raised Edge</v>
      </c>
      <c r="PI184" t="str">
        <v>Sharp Okay, No Raised Edges,</v>
      </c>
      <c r="PJ184" t="str">
        <v>Sharp Okay, See Image</v>
      </c>
      <c r="PK184" t="str">
        <v xml:space="preserve">Start of Radius @ .195 </v>
      </c>
      <c r="PL184" t="str">
        <v xml:space="preserve">Start of Radius @ .21 </v>
      </c>
      <c r="PM184" t="str">
        <v xml:space="preserve">T.S.C. </v>
      </c>
      <c r="PN184" t="str">
        <v>Tangent Point</v>
      </c>
      <c r="PO184" t="str">
        <v>Tangent point of R.50</v>
      </c>
      <c r="PP184" t="str">
        <v>Taper Check, Mfg.Tol.</v>
      </c>
      <c r="PQ184" t="str">
        <v>Taper Check, Mfg.Tol., See Image</v>
      </c>
      <c r="PR184" t="str">
        <v>Thrd. Minor Ø</v>
      </c>
      <c r="PS184" t="str">
        <v>Thrd. Relief Ø</v>
      </c>
      <c r="PT184" t="str">
        <v>Threadless Blank</v>
      </c>
      <c r="PU184" t="str">
        <v>Threadless Blank, From Major Ø</v>
      </c>
      <c r="PV184" t="str">
        <v>Threadless Blank, Mfg. Tol.</v>
      </c>
      <c r="PW184" t="str">
        <v>Threadless Blank, Thrd. to Neck Rad.</v>
      </c>
      <c r="PX184" t="str">
        <v>Thredless Blank</v>
      </c>
      <c r="PY184" t="str">
        <v>To center of R.005</v>
      </c>
      <c r="PZ184" t="str">
        <v>Torx Min. Dia.</v>
      </c>
      <c r="QA184" t="str">
        <v>Turn Ø Free of Mill Marks</v>
      </c>
      <c r="QB184" t="str">
        <v>Use (Full) GO Hex</v>
      </c>
      <c r="QC184" t="str">
        <v>Use Balloon 1 FULL Gauge</v>
      </c>
      <c r="QD184" t="str">
        <v>Use Balloon 9 FULL GO</v>
      </c>
      <c r="QE184" t="str">
        <v>Use Best Fit Pin</v>
      </c>
      <c r="QF184" t="str">
        <v>Use Disk Tip</v>
      </c>
      <c r="QG184" t="str">
        <v>Use flat bottomed indicator tip.</v>
      </c>
      <c r="QH184" t="str">
        <v xml:space="preserve">Use Full .093 Go Hex </v>
      </c>
      <c r="QI184" t="str">
        <v xml:space="preserve">Use Full .0930 Go Hex </v>
      </c>
      <c r="QJ184" t="str">
        <v>Use Full .1235 Go Hex</v>
      </c>
      <c r="QK184" t="str">
        <v>Use Gauge K2-98-8019-04, See Image</v>
      </c>
      <c r="QL184" t="str">
        <v>Use large flat indicator tip</v>
      </c>
      <c r="QM184" t="str">
        <v>Use Pins.3330/.3350, See Image MAX NO-GO</v>
      </c>
      <c r="QN184" t="str">
        <v>Use Pointed Drop Indicator Tip</v>
      </c>
      <c r="QO184" t="str">
        <v>V-Block</v>
      </c>
      <c r="QP184" t="str">
        <v>V-Block,  AMB for 13</v>
      </c>
      <c r="QQ184" t="str">
        <v>V-Block,  Hex Cham. Dia.</v>
      </c>
      <c r="QR184" t="str">
        <v>V-Block, Hex Depth</v>
      </c>
      <c r="QS184" t="str">
        <v>VBU Gauge</v>
      </c>
      <c r="QT184" t="str">
        <v>Visibally smaller than HEX=Pass</v>
      </c>
      <c r="QU184" t="str">
        <v>Visual Per Drawing</v>
      </c>
      <c r="QV184" t="str">
        <v>Whirl Blank</v>
      </c>
      <c r="QW184" t="str">
        <v xml:space="preserve">Whirl Blank </v>
      </c>
      <c r="QX184" t="str">
        <v>Whirl Blank, Neck Rad. End to Head CL</v>
      </c>
      <c r="QY184" t="str">
        <v>Whirl Blank, Nose Start Dia.</v>
      </c>
      <c r="QZ184" t="str">
        <v>Whirl Blank, Nose Start Dist.</v>
      </c>
      <c r="RA184" t="str">
        <v>Whirl Blank, Thrd. Minor</v>
      </c>
      <c r="RB184" t="str">
        <v>Whirl Blank, Thrd. Pullout Dia.</v>
      </c>
      <c r="RC184" t="str">
        <v>Whole Part, Removal is at Assy. Level</v>
      </c>
      <c r="RD184" t="str">
        <v>Wide Area</v>
      </c>
      <c r="RE184" t="str">
        <v>Zero on End of Go Gauge</v>
      </c>
    </row>
    <row r="185" spans="1:473">
      <c r="A185" t="s">
        <v>820</v>
      </c>
      <c r="C185" t="str" cm="1">
        <f t="array" ref="C185:RE185">TRANSPOSE(_xlfn._xlws.SORT(_xlfn._xlws.FILTER($A$2:$A$600,ISNUMBER(SEARCH('PartLib Table'!M202,$A$2:$A$600)),"not found")))</f>
        <v xml:space="preserve"> 'C', Whirl Blank</v>
      </c>
      <c r="D185" t="str">
        <v xml:space="preserve"> See Image, Constrained</v>
      </c>
      <c r="E185" t="str">
        <v>(.04 to .12 range = Pass)</v>
      </c>
      <c r="F185" t="str">
        <v>(.042 FULL) Go Pin Seat Fully</v>
      </c>
      <c r="G185" t="str">
        <v>(B), Mfg. Tol.</v>
      </c>
      <c r="H185" t="str">
        <v>(B), O.A.L.</v>
      </c>
      <c r="I185" t="str">
        <v>.001 or less =Pass</v>
      </c>
      <c r="J185" t="str">
        <v>.001 or less out of center = Pass</v>
      </c>
      <c r="K185" t="str">
        <v>.002 or Less = Pass</v>
      </c>
      <c r="L185" t="str">
        <v>.002 or Less out of center = Pass</v>
      </c>
      <c r="M185" t="str">
        <v>.005 to .015 = Pass</v>
      </c>
      <c r="N185" t="str">
        <v>.0125 Mean, Section</v>
      </c>
      <c r="O185" t="str">
        <v>.025 or Less in X &amp; Y=Pass</v>
      </c>
      <c r="P185" t="str">
        <v>.038 Mean</v>
      </c>
      <c r="Q185" t="str">
        <v>.063 MM = .0024 IN, See Image</v>
      </c>
      <c r="R185" t="str">
        <v>.063MM = .0024"</v>
      </c>
      <c r="S185" t="str">
        <v>.243 NO-GO, Unconstrained, Must Not Start</v>
      </c>
      <c r="T185" t="str">
        <v>@ Back Face &amp; ID, No Raised Edge</v>
      </c>
      <c r="U185" t="str">
        <v>@ Back Face &amp; OD, No Raised Edge</v>
      </c>
      <c r="V185" t="str">
        <v>@ ID &amp; FACE</v>
      </c>
      <c r="W185" t="str">
        <v>@ OD &amp; BACK FACE</v>
      </c>
      <c r="X185" t="str">
        <v>@ OD &amp; FACE</v>
      </c>
      <c r="Y185" t="str">
        <v>Across from slot</v>
      </c>
      <c r="Z185" t="str">
        <v>All Edge Breaks</v>
      </c>
      <c r="AA185" t="str">
        <v>Attached to bar stock</v>
      </c>
      <c r="AB185" t="str">
        <v xml:space="preserve">Back Turn Fillet Rad. </v>
      </c>
      <c r="AC185" t="str">
        <v>Balloon 1 (DWG FRM0105 Page 2, NV-27)</v>
      </c>
      <c r="AD185" t="str">
        <v>Balloon 1 (DWG FRM0105, NV-30)</v>
      </c>
      <c r="AE185" t="str">
        <v>Balloon 1 (P# 9890002-20) OL00429/A</v>
      </c>
      <c r="AF185" t="str">
        <v>Balloon 1, DWG#FRM0105</v>
      </c>
      <c r="AG185" t="str">
        <v>Balloon 11, See Image</v>
      </c>
      <c r="AH185" t="str">
        <v xml:space="preserve">Balloon 2 (DWG FRM0105 Page 2, NV-27) </v>
      </c>
      <c r="AI185" t="str">
        <v>Balloon 2 (DWG FRM0105, NV-30)</v>
      </c>
      <c r="AJ185" t="str">
        <v>Balloon 2 (P# 9890002-20)</v>
      </c>
      <c r="AK185" t="str">
        <v>Balloon 2, DWG#FRM0105</v>
      </c>
      <c r="AL185" t="str">
        <v>Balloon 2, DWG#FRM0105, See Image</v>
      </c>
      <c r="AM185" t="str">
        <v>Balloon 3 (DWG FRM0105, NV-30 Minor)</v>
      </c>
      <c r="AN185" t="str">
        <v>Balloon 3 (DWG FRM0105, NV-30)</v>
      </c>
      <c r="AO185" t="str">
        <v>Balloon 3 (P# 9890002-20)</v>
      </c>
      <c r="AP185" t="str">
        <v>Balloon 4</v>
      </c>
      <c r="AQ185" t="str">
        <v>Balloon 4 (P# 9890002-20)</v>
      </c>
      <c r="AR185" t="str">
        <v>Below Middle Band</v>
      </c>
      <c r="AS185" t="str">
        <v>Best Fit Pin, .003 or Less =Pass</v>
      </c>
      <c r="AT185" t="str">
        <v>Blank</v>
      </c>
      <c r="AU185" t="str">
        <v>Blank Turn Maj.</v>
      </c>
      <c r="AV185" t="str">
        <v>Blank Turn Maj. Mill Flt., OL4172</v>
      </c>
      <c r="AW185" t="str">
        <v>Blank Without .010 Slots</v>
      </c>
      <c r="AX185" t="str">
        <v>Blank Without .010 Slots, Section</v>
      </c>
      <c r="AY185" t="str">
        <v>Blank without thread</v>
      </c>
      <c r="AZ185" t="str">
        <v xml:space="preserve">Blank, Center of V Grv. </v>
      </c>
      <c r="BA185" t="str">
        <v>Blank, Check R adjacent Balloon 17</v>
      </c>
      <c r="BB185" t="str">
        <v>Blank, EXT. Feature</v>
      </c>
      <c r="BC185" t="str">
        <v>Blank, See Image, OL04335</v>
      </c>
      <c r="BD185" t="str">
        <v>Blank, See Image, OL04336</v>
      </c>
      <c r="BE185" t="str">
        <v xml:space="preserve">Blank, Thrd. </v>
      </c>
      <c r="BF185" t="str">
        <v>Blank, Turn Tip</v>
      </c>
      <c r="BG185" t="str">
        <v>Blank, Without Thrd.</v>
      </c>
      <c r="BH185" t="str">
        <v>Blank, Without Thread</v>
      </c>
      <c r="BI185" t="str">
        <v xml:space="preserve">Blunt Start Blend to Minor </v>
      </c>
      <c r="BJ185" t="str">
        <v>Calc., Use Go HEX</v>
      </c>
      <c r="BK185" t="str">
        <v>Can't dig into OD</v>
      </c>
      <c r="BL185" t="str">
        <v>Carbide Gauge</v>
      </c>
      <c r="BM185" t="str">
        <v xml:space="preserve">Center of V Grv. </v>
      </c>
      <c r="BN185" t="str">
        <v>Centered Less than .03 = Pass</v>
      </c>
      <c r="BO185" t="str">
        <v>Centered within .0005 or Less = Pass</v>
      </c>
      <c r="BP185" t="str">
        <v>Centered within .001 or Less = Pass</v>
      </c>
      <c r="BQ185" t="str">
        <v>Centered within .0254 or Less = Pass</v>
      </c>
      <c r="BR185" t="str">
        <v>Check close to Rod Slot</v>
      </c>
      <c r="BS185" t="str">
        <v>Check every other hole</v>
      </c>
      <c r="BT185" t="str">
        <v>Check Go over full length of slot.</v>
      </c>
      <c r="BU185" t="str">
        <v>Check Near Closed End</v>
      </c>
      <c r="BV185" t="str">
        <v>Check per Print View, Away from Rod Slot</v>
      </c>
      <c r="BW185" t="str">
        <v>Check to Balloon 30 Go Pin</v>
      </c>
      <c r="BX185" t="str">
        <v>Check with .2705 SET Pin Inside Part</v>
      </c>
      <c r="BY185" t="str">
        <v>Check with Hex Up</v>
      </c>
      <c r="BZ185" t="str">
        <v>CMM Blank</v>
      </c>
      <c r="CA185" t="str">
        <v>Confirm Full Radius</v>
      </c>
      <c r="CB185" t="str">
        <v>Constrained in fixture</v>
      </c>
      <c r="CC185" t="str">
        <v>Constrained with Ring</v>
      </c>
      <c r="CD185" t="str">
        <v>Constrained, See Image</v>
      </c>
      <c r="CE185" t="str">
        <v>Dim. "A"</v>
      </c>
      <c r="CF185" t="str">
        <v>Dim. "B"</v>
      </c>
      <c r="CG185" t="str">
        <v>Dim. "C"</v>
      </c>
      <c r="CH185" t="str">
        <v>Dim. "D", Whirl Blank</v>
      </c>
      <c r="CI185" t="str">
        <v>Dim. "G"</v>
      </c>
      <c r="CJ185" t="str">
        <v>Dim. E, Blank Turn Maj. &amp;  Mill Flt</v>
      </c>
      <c r="CK185" t="str">
        <v>Dim. E, Blank Turn Maj.&amp;  Mill Flt</v>
      </c>
      <c r="CL185" t="str">
        <v>Dim. H, Whirl Blank</v>
      </c>
      <c r="CM185" t="str">
        <v>Dim. J, 'Blank Turn Maj. &amp; Whirl Blank</v>
      </c>
      <c r="CN185" t="str">
        <v>Disk Drop Indicator Tip</v>
      </c>
      <c r="CO185" t="str">
        <v>DWG 100448-15, Balloon F_1</v>
      </c>
      <c r="CP185" t="str">
        <v>DWG 100448-15, OL02571</v>
      </c>
      <c r="CQ185" t="str">
        <v>DWG 100448-41</v>
      </c>
      <c r="CR185" t="str">
        <v>DWG 9890040, (10E),Section Part, OL01139</v>
      </c>
      <c r="CS185" t="str">
        <v>DWG 9890040, (10E),Section, OL01139</v>
      </c>
      <c r="CT185" t="str">
        <v>DWG 9890040, (11E)</v>
      </c>
      <c r="CU185" t="str">
        <v>DWG 9890040, (11E), Pins with Flats</v>
      </c>
      <c r="CV185" t="str">
        <v>DWG 9890040, (12E),  Pass=.002 or less</v>
      </c>
      <c r="CW185" t="str">
        <v>DWG 9890040, (12E), See Image</v>
      </c>
      <c r="CX185" t="str">
        <v>DWG 9890040, (1E), OL01431</v>
      </c>
      <c r="CY185" t="str">
        <v>DWG 9890040, (1E), OL01432</v>
      </c>
      <c r="CZ185" t="str">
        <v>DWG 9890040, (2E), OL01432</v>
      </c>
      <c r="DA185" t="str">
        <v>DWG 9890040, (3E)</v>
      </c>
      <c r="DB185" t="str">
        <v>DWG 9890040, (4E)</v>
      </c>
      <c r="DC185" t="str">
        <v>DWG 9890040, (5E), OL02336</v>
      </c>
      <c r="DD185" t="str">
        <v>DWG 9890040, (6E)</v>
      </c>
      <c r="DE185" t="str">
        <v>DWG 9890040, (7E)</v>
      </c>
      <c r="DF185" t="str">
        <v>DWG 9890040, (8E), OL01433</v>
      </c>
      <c r="DG185" t="str">
        <v>DWG 9890040, (8E), OL01433, Section</v>
      </c>
      <c r="DH185" t="str">
        <v>DWG 9890040, (9E), Close to Rod Slot</v>
      </c>
      <c r="DI185" t="str">
        <v>DWG 9890040, (9E),Close to Rod Slot</v>
      </c>
      <c r="DJ185" t="str">
        <v>DWG FRM0105 PAGE 2</v>
      </c>
      <c r="DK185" t="str">
        <v>DWG# 100448-41</v>
      </c>
      <c r="DL185" t="str">
        <v>DWG# 100448-44</v>
      </c>
      <c r="DM185" t="str">
        <v>DWG# 9890003  (1), Section OL00436/A</v>
      </c>
      <c r="DN185" t="str">
        <v>DWG# 9890003 (3), Ring Gauge Constrained</v>
      </c>
      <c r="DO185" t="str">
        <v>DWG# 9890003 (4), Section</v>
      </c>
      <c r="DP185" t="str">
        <v>DWG#100448-26, Balloon 1K, OL02350</v>
      </c>
      <c r="DQ185" t="str">
        <v>DWG#100448-26, Balloon 2K, OL02350</v>
      </c>
      <c r="DR185" t="str">
        <v>DWG#100448-26, Balloon 3K, OL02363</v>
      </c>
      <c r="DS185" t="str">
        <v>DWG#100448-26, Balloon 4K</v>
      </c>
      <c r="DT185" t="str">
        <v>DWG#100448-26, Balloon 5K, Section</v>
      </c>
      <c r="DU185" t="str">
        <v>DWG#100448-26, Balloon 6K</v>
      </c>
      <c r="DV185" t="str">
        <v>DWG#100448-26, Balloon 7K, Section</v>
      </c>
      <c r="DW185" t="str">
        <v>DWG#100448-26, Mfg. Tol.</v>
      </c>
      <c r="DX185" t="str">
        <v>DWG#9890003 (2) Ring Gauge Constrained</v>
      </c>
      <c r="DY185" t="str">
        <v>DWG#9890044</v>
      </c>
      <c r="DZ185" t="str">
        <v>DWG#9890044 .1985 to .2005=Pass</v>
      </c>
      <c r="EA185" t="str">
        <v>DWG#9890044 Overlay OL02441</v>
      </c>
      <c r="EB185" t="str">
        <v>DWG#9890044, OL02441</v>
      </c>
      <c r="EC185" t="str">
        <v>DWG#FRM0105</v>
      </c>
      <c r="ED185" t="str">
        <v>EXT.</v>
      </c>
      <c r="EE185" t="str">
        <v>EXT. Section, OL02460</v>
      </c>
      <c r="EF185" t="str">
        <v>EXT., OL04223</v>
      </c>
      <c r="EG185" t="str">
        <v>Flat Drop Indicator Tip</v>
      </c>
      <c r="EH185" t="str">
        <v>Full Go Pin, No Light, at Radius</v>
      </c>
      <c r="EI185" t="str">
        <v>Function Check</v>
      </c>
      <c r="EJ185" t="str">
        <v>GO Function Gauge</v>
      </c>
      <c r="EK185" t="str">
        <v>Go Gauge for Balloon 1 &amp; 4</v>
      </c>
      <c r="EL185" t="str">
        <v>Go Pin must pass through</v>
      </c>
      <c r="EM185" t="str">
        <v>Greater than .005 = Fail, Section</v>
      </c>
      <c r="EN185" t="str">
        <v>Greater than .025 out of center = Fail</v>
      </c>
      <c r="EO185" t="str">
        <v>Greater than 2.6 = Pass</v>
      </c>
      <c r="EP185" t="str">
        <v>Green = Pass, Red = Fail</v>
      </c>
      <c r="EQ185" t="str">
        <v>Hex Depth</v>
      </c>
      <c r="ER185" t="str">
        <v>Hex Minor</v>
      </c>
      <c r="ES185" t="str">
        <v>Hole Dia.</v>
      </c>
      <c r="ET185" t="str">
        <v>Hook or Disk Tip</v>
      </c>
      <c r="EU185" t="str">
        <v>ID Sphere Finish</v>
      </c>
      <c r="EV185" t="str">
        <v>ID/OD Both Sides, Diff. .002 or less = Pass</v>
      </c>
      <c r="EW185" t="str">
        <v>If Looks Big, Section</v>
      </c>
      <c r="EX185" t="str">
        <v>If Looks Small, Section</v>
      </c>
      <c r="EY185" t="str">
        <v>Insp. Close to Break Away, Mfg.Tol.</v>
      </c>
      <c r="EZ185" t="str">
        <v>INT.</v>
      </c>
      <c r="FA185" t="str">
        <v>INT. Section, OL02460</v>
      </c>
      <c r="FB185" t="str">
        <v>INT., OL04223</v>
      </c>
      <c r="FC185" t="str">
        <v>Intersect. of 7.7 &amp; R0.10</v>
      </c>
      <c r="FD185" t="str">
        <v>Intersect. of 8.79 and R.25 MAX</v>
      </c>
      <c r="FE185" t="str">
        <v>Keep Ind. Tip away from corner</v>
      </c>
      <c r="FF185" t="str">
        <v>L31</v>
      </c>
      <c r="FG185" t="str">
        <v>Laser Mark</v>
      </c>
      <c r="FH185" t="str">
        <v>LASER PER NOTE 4</v>
      </c>
      <c r="FI185" t="str">
        <v>LASER PER NOTE 4, Final Check 1 only</v>
      </c>
      <c r="FJ185" t="str">
        <v>Less than .002 out of center = Pass</v>
      </c>
      <c r="FK185" t="str">
        <v>Less than 2.75 = Pass, Section</v>
      </c>
      <c r="FL185" t="str">
        <v>List as pin. Not Calibrated</v>
      </c>
      <c r="FM185" t="str">
        <v>M9 X 1.25 BUTT See Comment Image</v>
      </c>
      <c r="FN185" t="str">
        <v>Manual Section</v>
      </c>
      <c r="FO185" t="str">
        <v>Max Deep .241 NO-GO =.42</v>
      </c>
      <c r="FP185" t="str">
        <v>MAX Depth of (Note 7) .241 NO-GO Pin</v>
      </c>
      <c r="FQ185" t="str">
        <v>Measure from Blue Line, See Image</v>
      </c>
      <c r="FR185" t="str">
        <v>Measure Width of Blue Area, See Image</v>
      </c>
      <c r="FS185" t="str">
        <v>Mfg. Tol</v>
      </c>
      <c r="FT185" t="str">
        <v>Mfg. Tol, See Image</v>
      </c>
      <c r="FU185" t="str">
        <v>Mfg. Tol.</v>
      </c>
      <c r="FV185" t="str">
        <v>Mfg. Tol. "A"</v>
      </c>
      <c r="FW185" t="str">
        <v>Mfg. Tol. (Zero on Gauge Full Dia. Lead)</v>
      </c>
      <c r="FX185" t="str">
        <v>Mfg. Tol. Balloon 11, See Image</v>
      </c>
      <c r="FY185" t="str">
        <v>Mfg. Tol. Balloon 4</v>
      </c>
      <c r="FZ185" t="str">
        <v>Mfg. Tol. Balloon 7</v>
      </c>
      <c r="GA185" t="str">
        <v xml:space="preserve">Mfg. Tol. C-Bore Face (Ballo 28) </v>
      </c>
      <c r="GB185" t="str">
        <v>Mfg. Tol. Section</v>
      </c>
      <c r="GC185" t="str">
        <v>Mfg. Tol. See Image</v>
      </c>
      <c r="GD185" t="str">
        <v>Mfg. Tol., 3 Places, Record MAX</v>
      </c>
      <c r="GE185" t="str">
        <v>Mfg. Tol., Balloon 11</v>
      </c>
      <c r="GF185" t="str">
        <v>Mfg. Tol., Balloon 7</v>
      </c>
      <c r="GG185" t="str">
        <v>Mfg. Tol., Blank</v>
      </c>
      <c r="GH185" t="str">
        <v>Mfg. Tol., Blank, Balloon 12</v>
      </c>
      <c r="GI185" t="str">
        <v>Mfg. Tol., Blend to SØ.320</v>
      </c>
      <c r="GJ185" t="str">
        <v>Mfg. Tol., Calculation</v>
      </c>
      <c r="GK185" t="str">
        <v>Mfg. Tol., For Mill Fixture</v>
      </c>
      <c r="GL185" t="str">
        <v>Mfg. Tol., L32</v>
      </c>
      <c r="GM185" t="str">
        <v>Mfg. Tol., L33</v>
      </c>
      <c r="GN185" t="str">
        <v>Mfg. Tol., No Tool Marks</v>
      </c>
      <c r="GO185" t="str">
        <v>Mfg. Tol., OL03361</v>
      </c>
      <c r="GP185" t="str">
        <v>Mfg. Tol., Record off center value</v>
      </c>
      <c r="GQ185" t="str">
        <v>Mfg. Tol., Same 3 Places, Record MIN</v>
      </c>
      <c r="GR185" t="str">
        <v>Mfg. Tol., Section</v>
      </c>
      <c r="GS185" t="str">
        <v>Mfg. Tol., Section B-B</v>
      </c>
      <c r="GT185" t="str">
        <v>Mfg. Tol., Section, OL03361</v>
      </c>
      <c r="GU185" t="str">
        <v>Mfg. Tol., Section, Per Note 2</v>
      </c>
      <c r="GV185" t="str">
        <v>Mfg. Tol., See Image</v>
      </c>
      <c r="GW185" t="str">
        <v>Mfg. Tol., See Image, Bore in Blue</v>
      </c>
      <c r="GX185" t="str">
        <v>Mfg. Tol., See Image, Hook Tip</v>
      </c>
      <c r="GY185" t="str">
        <v>Mfg. Tol., Sharp Okay No Burr</v>
      </c>
      <c r="GZ185" t="str">
        <v>Mfg. Tol., Threadless Blank</v>
      </c>
      <c r="HA185" t="str">
        <v>Mfg.Tol.</v>
      </c>
      <c r="HB185" t="str">
        <v>Mgf. To., T.S.C.</v>
      </c>
      <c r="HC185" t="str">
        <v>Milled Feature</v>
      </c>
      <c r="HD185" t="str">
        <v>Milled Feature, OL04045</v>
      </c>
      <c r="HE185" t="str">
        <v>More than .0005 out of center = Fail</v>
      </c>
      <c r="HF185" t="str">
        <v>Must Pass Through</v>
      </c>
      <c r="HG185" t="str">
        <v>Must pass through gauge</v>
      </c>
      <c r="HH185" t="str">
        <v>Must Pass Through Go Gauge</v>
      </c>
      <c r="HI185" t="str">
        <v>Must Pass, See Image.</v>
      </c>
      <c r="HJ185" t="str">
        <v>NA</v>
      </c>
      <c r="HK185" t="str">
        <v>Narrow Area</v>
      </c>
      <c r="HL185" t="str">
        <v>Near Balloon 21</v>
      </c>
      <c r="HM185" t="str">
        <v>Near Datum B</v>
      </c>
      <c r="HN185" t="str">
        <v>Neck Dia.</v>
      </c>
      <c r="HO185" t="str">
        <v>Neck to Head Rad.</v>
      </c>
      <c r="HP185" t="str">
        <v>No Copper Deposits Allowed</v>
      </c>
      <c r="HQ185" t="str">
        <v>No Section</v>
      </c>
      <c r="HR185" t="str">
        <v>No Section, .01 to .014 = Pass</v>
      </c>
      <c r="HS185" t="str">
        <v>No Section, Rotate Part</v>
      </c>
      <c r="HT185" t="str">
        <v>No Section, See Image</v>
      </c>
      <c r="HU185" t="str">
        <v>No Slot, Section B-B</v>
      </c>
      <c r="HV185" t="str">
        <v>No visual step = Pass</v>
      </c>
      <c r="HW185" t="str">
        <v>Not to exceed .95 Deep</v>
      </c>
      <c r="HX185" t="str">
        <v>Note 1</v>
      </c>
      <c r="HY185" t="str">
        <v>OL00333/A</v>
      </c>
      <c r="HZ185" t="str">
        <v>OL00519</v>
      </c>
      <c r="IA185" t="str">
        <v>OL00520</v>
      </c>
      <c r="IB185" t="str">
        <v>OL00529</v>
      </c>
      <c r="IC185" t="str">
        <v>OL00542</v>
      </c>
      <c r="ID185" t="str">
        <v>OL00724</v>
      </c>
      <c r="IE185" t="str">
        <v>OL01250</v>
      </c>
      <c r="IF185" t="str">
        <v>OL01869, Threadless Blank</v>
      </c>
      <c r="IG185" t="str">
        <v>OL01870, Section</v>
      </c>
      <c r="IH185" t="str">
        <v>OL02255</v>
      </c>
      <c r="II185" t="str">
        <v>OL02255, Mfg. Tol.</v>
      </c>
      <c r="IJ185" t="str">
        <v>OL02302</v>
      </c>
      <c r="IK185" t="str">
        <v xml:space="preserve">OL02318  needed per image instructions </v>
      </c>
      <c r="IL185" t="str">
        <v>OL02556</v>
      </c>
      <c r="IM185" t="str">
        <v>OL02557</v>
      </c>
      <c r="IN185" t="str">
        <v>OL02567</v>
      </c>
      <c r="IO185" t="str">
        <v>OL02653</v>
      </c>
      <c r="IP185" t="str">
        <v>OL02718</v>
      </c>
      <c r="IQ185" t="str">
        <v>OL02841</v>
      </c>
      <c r="IR185" t="str">
        <v>OL02842</v>
      </c>
      <c r="IS185" t="str">
        <v>OL02844</v>
      </c>
      <c r="IT185" t="str">
        <v>OL02871</v>
      </c>
      <c r="IU185" t="str">
        <v>OL02887</v>
      </c>
      <c r="IV185" t="str">
        <v>OL03500</v>
      </c>
      <c r="IW185" t="str">
        <v>OL03766</v>
      </c>
      <c r="IX185" t="str">
        <v>OL03868</v>
      </c>
      <c r="IY185" t="str">
        <v>OL03869</v>
      </c>
      <c r="IZ185" t="str">
        <v>OL03870</v>
      </c>
      <c r="JA185" t="str">
        <v>OL03873, DWG# 100448-44</v>
      </c>
      <c r="JB185" t="str">
        <v>OL03949</v>
      </c>
      <c r="JC185" t="str">
        <v xml:space="preserve">OL04043, Section </v>
      </c>
      <c r="JD185" t="str">
        <v xml:space="preserve">OL04044, Section </v>
      </c>
      <c r="JE185" t="str">
        <v>OL04045</v>
      </c>
      <c r="JF185" t="str">
        <v>OL04045, Milled Feature</v>
      </c>
      <c r="JG185" t="str">
        <v>OL04063</v>
      </c>
      <c r="JH185" t="str">
        <v>OL04064</v>
      </c>
      <c r="JI185" t="str">
        <v>OL04065</v>
      </c>
      <c r="JJ185" t="str">
        <v>OL04181</v>
      </c>
      <c r="JK185" t="str">
        <v>OL04218</v>
      </c>
      <c r="JL185" t="str">
        <v>OL04224, See Image</v>
      </c>
      <c r="JM185" t="str">
        <v>OL04374</v>
      </c>
      <c r="JN185" t="str">
        <v>OL04375, Section M-M</v>
      </c>
      <c r="JO185" t="str">
        <v>OL04376, Section M-M</v>
      </c>
      <c r="JP185" t="str">
        <v>OL04443</v>
      </c>
      <c r="JQ185" t="str">
        <v>OL04444</v>
      </c>
      <c r="JR185" t="str">
        <v>OL05000</v>
      </c>
      <c r="JS185" t="str">
        <v>One side of slot</v>
      </c>
      <c r="JT185" t="str">
        <v>Other side of slot</v>
      </c>
      <c r="JU185" t="str">
        <v>Out of center more than .002 = Fail</v>
      </c>
      <c r="JV185" t="str">
        <v>Out of center more than.002 = Fail</v>
      </c>
      <c r="JW185" t="str">
        <v>Overlay OL02713</v>
      </c>
      <c r="JX185" t="str">
        <v>Overlay OL02714</v>
      </c>
      <c r="JY185" t="str">
        <v>Overlay OL02718</v>
      </c>
      <c r="JZ185" t="str">
        <v>Overlay OL03831, Mfg. Tol.</v>
      </c>
      <c r="KA185" t="str">
        <v>Part Without Slots</v>
      </c>
      <c r="KB185" t="str">
        <v>Part Without Slots, See Image</v>
      </c>
      <c r="KC185" t="str">
        <v xml:space="preserve">Pass = .0254 or Less </v>
      </c>
      <c r="KD185" t="str">
        <v>PD MIN = 4.361, PD MAX = 4.456</v>
      </c>
      <c r="KE185" t="str">
        <v>Per Balloon 2 Note</v>
      </c>
      <c r="KF185" t="str">
        <v>Per drawing note(s) 8.</v>
      </c>
      <c r="KG185" t="str">
        <v>Point or Sphere Tip</v>
      </c>
      <c r="KH185" t="str">
        <v>Point Tip</v>
      </c>
      <c r="KI185" t="str">
        <v>R.9 to R1.1 = Pass, See Image</v>
      </c>
      <c r="KJ185" t="str">
        <v>Ram Construction</v>
      </c>
      <c r="KK185" t="str">
        <v>Record Same Pass / Fail All Balloons</v>
      </c>
      <c r="KL185" t="str">
        <v>Ref. Balloon 1</v>
      </c>
      <c r="KM185" t="str">
        <v>Ref. Balloon 12</v>
      </c>
      <c r="KN185" t="str">
        <v>Ref. Balloon 13, 100% AQL</v>
      </c>
      <c r="KO185" t="str">
        <v>Ref. Balloon 2</v>
      </c>
      <c r="KP185" t="str">
        <v>Ref. Balloon 21, 100% AQL</v>
      </c>
      <c r="KQ185" t="str">
        <v>Ref. Balloon 4</v>
      </c>
      <c r="KR185" t="str">
        <v>Ref. Balloon 7</v>
      </c>
      <c r="KS185" t="str">
        <v>Ref. Balloon 8</v>
      </c>
      <c r="KT185" t="str">
        <v>Relieved Pin Gauges 09236 &amp; 09235</v>
      </c>
      <c r="KU185" t="str">
        <v>Rotate Part</v>
      </c>
      <c r="KV185" t="str">
        <v>Rotate Part, See Image</v>
      </c>
      <c r="KW185" t="str">
        <v>Same as Root Radius</v>
      </c>
      <c r="KX185" t="str">
        <v>Section</v>
      </c>
      <c r="KY185" t="str">
        <v>Section B-B</v>
      </c>
      <c r="KZ185" t="str">
        <v>Section B-B, Distance Between Grooves</v>
      </c>
      <c r="LA185" t="str">
        <v>Section C-C</v>
      </c>
      <c r="LB185" t="str">
        <v>Section Part</v>
      </c>
      <c r="LC185" t="str">
        <v>Section Part, Measured from Opposite Face</v>
      </c>
      <c r="LD185" t="str">
        <v>Section, Broachless Blank</v>
      </c>
      <c r="LE185" t="str">
        <v>Section, EXT. Sphere Location.</v>
      </c>
      <c r="LF185" t="str">
        <v>Section, Hex Cham. Ang.</v>
      </c>
      <c r="LG185" t="str">
        <v>Section, Hex Fillet Rad.</v>
      </c>
      <c r="LH185" t="str">
        <v>Section, INT. Feature</v>
      </c>
      <c r="LI185" t="str">
        <v>Section, INT. Sphere Location.</v>
      </c>
      <c r="LJ185" t="str">
        <v>Section, Mfg. Tol.</v>
      </c>
      <c r="LK185" t="str">
        <v>Section, Mfg. Tol., See Image</v>
      </c>
      <c r="LL185" t="str">
        <v>Section, OL00486</v>
      </c>
      <c r="LM185" t="str">
        <v>Section, OL00542</v>
      </c>
      <c r="LN185" t="str">
        <v>Section, OL00543</v>
      </c>
      <c r="LO185" t="str">
        <v>Section, OL00544</v>
      </c>
      <c r="LP185" t="str">
        <v>Section, OL00545</v>
      </c>
      <c r="LQ185" t="str">
        <v>Section, OL00546</v>
      </c>
      <c r="LR185" t="str">
        <v>Section, OL00547</v>
      </c>
      <c r="LS185" t="str">
        <v>Section, OL00555</v>
      </c>
      <c r="LT185" t="str">
        <v>Section, OL00725</v>
      </c>
      <c r="LU185" t="str">
        <v>Section, OL01430</v>
      </c>
      <c r="LV185" t="str">
        <v>Section, OL01434</v>
      </c>
      <c r="LW185" t="str">
        <v>Section, OL01435</v>
      </c>
      <c r="LX185" t="str">
        <v>Section, OL01807</v>
      </c>
      <c r="LY185" t="str">
        <v>Section, OL01830</v>
      </c>
      <c r="LZ185" t="str">
        <v>Section, OL02351</v>
      </c>
      <c r="MA185" t="str">
        <v>Section, OL02519</v>
      </c>
      <c r="MB185" t="str">
        <v>Section, OL02520</v>
      </c>
      <c r="MC185" t="str">
        <v>Section, OL02522</v>
      </c>
      <c r="MD185" t="str">
        <v>Section, OL02540</v>
      </c>
      <c r="ME185" t="str">
        <v>Section, OL02541</v>
      </c>
      <c r="MF185" t="str">
        <v>Section, OL02552</v>
      </c>
      <c r="MG185" t="str">
        <v>Section, OL02553</v>
      </c>
      <c r="MH185" t="str">
        <v>Section, OL02554</v>
      </c>
      <c r="MI185" t="str">
        <v>Section, OL02555</v>
      </c>
      <c r="MJ185" t="str">
        <v>Section, OL02558</v>
      </c>
      <c r="MK185" t="str">
        <v>Section, OL02559</v>
      </c>
      <c r="ML185" t="str">
        <v>Section, OL02560</v>
      </c>
      <c r="MM185" t="str">
        <v>Section, OL02619</v>
      </c>
      <c r="MN185" t="str">
        <v>Section, OL02620</v>
      </c>
      <c r="MO185" t="str">
        <v>Section, OL02621</v>
      </c>
      <c r="MP185" t="str">
        <v>Section, OL02622</v>
      </c>
      <c r="MQ185" t="str">
        <v>Section, OL02623</v>
      </c>
      <c r="MR185" t="str">
        <v>Section, OL02624</v>
      </c>
      <c r="MS185" t="str">
        <v>Section, OL02652</v>
      </c>
      <c r="MT185" t="str">
        <v>Section, OL02680</v>
      </c>
      <c r="MU185" t="str">
        <v>Section, OL02793</v>
      </c>
      <c r="MV185" t="str">
        <v>Section, OL02823</v>
      </c>
      <c r="MW185" t="str">
        <v>Section, OL02843</v>
      </c>
      <c r="MX185" t="str">
        <v>Section, OL03026, Ext.</v>
      </c>
      <c r="MY185" t="str">
        <v>Section, OL03026, Int.</v>
      </c>
      <c r="MZ185" t="str">
        <v>Section, OL03570, DWG# 100448-41</v>
      </c>
      <c r="NA185" t="str">
        <v>Section, OL03781</v>
      </c>
      <c r="NB185" t="str">
        <v>Section, OL03911</v>
      </c>
      <c r="NC185" t="str">
        <v>Section, OL03912</v>
      </c>
      <c r="ND185" t="str">
        <v>Section, OL03928</v>
      </c>
      <c r="NE185" t="str">
        <v>Section, OL03929</v>
      </c>
      <c r="NF185" t="str">
        <v>Section, OL04030</v>
      </c>
      <c r="NG185" t="str">
        <v>Section, OL04037</v>
      </c>
      <c r="NH185" t="str">
        <v>Section, OL04038</v>
      </c>
      <c r="NI185" t="str">
        <v>Section, OL04046</v>
      </c>
      <c r="NJ185" t="str">
        <v>Section, OL04065</v>
      </c>
      <c r="NK185" t="str">
        <v>Section, OL04066</v>
      </c>
      <c r="NL185" t="str">
        <v>Section, OL04067</v>
      </c>
      <c r="NM185" t="str">
        <v>Section, OL04069</v>
      </c>
      <c r="NN185" t="str">
        <v>Section, OL04071</v>
      </c>
      <c r="NO185" t="str">
        <v>Section, OL04173</v>
      </c>
      <c r="NP185" t="str">
        <v>Section, OL04174</v>
      </c>
      <c r="NQ185" t="str">
        <v>Section, OL04214</v>
      </c>
      <c r="NR185" t="str">
        <v>Section, OL04215</v>
      </c>
      <c r="NS185" t="str">
        <v>Section, OL04216</v>
      </c>
      <c r="NT185" t="str">
        <v>Section, OL04217</v>
      </c>
      <c r="NU185" t="str">
        <v>Section, Overlay OL02716</v>
      </c>
      <c r="NV185" t="str">
        <v>Section, Overlay OL02717</v>
      </c>
      <c r="NW185" t="str">
        <v>Section, See Image</v>
      </c>
      <c r="NX185" t="str">
        <v>Section, See Image, DWG# 100448-41</v>
      </c>
      <c r="NY185" t="str">
        <v>Section, Without Sots</v>
      </c>
      <c r="NZ185" t="str">
        <v>See Comments Sheet</v>
      </c>
      <c r="OA185" t="str">
        <v>See Comments Sheet, OL02318</v>
      </c>
      <c r="OB185" t="str">
        <v>See Image</v>
      </c>
      <c r="OC185" t="str">
        <v>See Image, .005 or Less = Pass</v>
      </c>
      <c r="OD185" t="str">
        <v>See Image, Check Near Radius</v>
      </c>
      <c r="OE185" t="str">
        <v>See Image, Constrained</v>
      </c>
      <c r="OF185" t="str">
        <v>See Image, Distance Between Flats</v>
      </c>
      <c r="OG185" t="str">
        <v xml:space="preserve">See Image, Mfg. Tol, Section A-A </v>
      </c>
      <c r="OH185" t="str">
        <v>See image, Mfg. Tol.</v>
      </c>
      <c r="OI185" t="str">
        <v>See Image, Mic. Across Flats</v>
      </c>
      <c r="OJ185" t="str">
        <v>See Image, OL02850</v>
      </c>
      <c r="OK185" t="str">
        <v>See Image, OL02880</v>
      </c>
      <c r="OL185" t="str">
        <v>See Image, OL03926</v>
      </c>
      <c r="OM185" t="str">
        <v>See Image, OL03927</v>
      </c>
      <c r="ON185" t="str">
        <v>See Image, OL04003</v>
      </c>
      <c r="OO185" t="str">
        <v>'See Image, OL04342,  Best Fit Joe Block</v>
      </c>
      <c r="OP185" t="str">
        <v>See Image, OL04342,  Blank</v>
      </c>
      <c r="OQ185" t="str">
        <v>See Image, OL04342, Blank</v>
      </c>
      <c r="OR185" t="str">
        <v>See Image, OL04343, Blank</v>
      </c>
      <c r="OS185" t="str">
        <v>See Image, Pass = .002 or Less</v>
      </c>
      <c r="OT185" t="str">
        <v>See Image, Rcd. MAX</v>
      </c>
      <c r="OU185" t="str">
        <v>See Image, Rcd. MIN</v>
      </c>
      <c r="OV185" t="str">
        <v>See Image, Section</v>
      </c>
      <c r="OW185" t="str">
        <v>See Image, Section A-A</v>
      </c>
      <c r="OX185" t="str">
        <v>See Image, Section B-B</v>
      </c>
      <c r="OY185" t="str">
        <v>See Image, Section B-B, TSC</v>
      </c>
      <c r="OZ185" t="str">
        <v>See Image, Shank Drawing # 18000-XX-XX A</v>
      </c>
      <c r="PA185" t="str">
        <v>Sequencial Laser 01, 120 Per Print</v>
      </c>
      <c r="PB185" t="str">
        <v>Set to .202, Zero on Thread Lead</v>
      </c>
      <c r="PC185" t="str">
        <v>Sharp OK, No Burr</v>
      </c>
      <c r="PD185" t="str">
        <v>Sharp OK, No Raised Edge, See Image</v>
      </c>
      <c r="PE185" t="str">
        <v>Sharp OK, No Raised Edges</v>
      </c>
      <c r="PF185" t="str">
        <v>Sharp okay no raised edge</v>
      </c>
      <c r="PG185" t="str">
        <v>Sharp Okay, No Burr</v>
      </c>
      <c r="PH185" t="str">
        <v>Sharp Okay, No Raised Edge</v>
      </c>
      <c r="PI185" t="str">
        <v>Sharp Okay, No Raised Edges,</v>
      </c>
      <c r="PJ185" t="str">
        <v>Sharp Okay, See Image</v>
      </c>
      <c r="PK185" t="str">
        <v xml:space="preserve">Start of Radius @ .195 </v>
      </c>
      <c r="PL185" t="str">
        <v xml:space="preserve">Start of Radius @ .21 </v>
      </c>
      <c r="PM185" t="str">
        <v xml:space="preserve">T.S.C. </v>
      </c>
      <c r="PN185" t="str">
        <v>Tangent Point</v>
      </c>
      <c r="PO185" t="str">
        <v>Tangent point of R.50</v>
      </c>
      <c r="PP185" t="str">
        <v>Taper Check, Mfg.Tol.</v>
      </c>
      <c r="PQ185" t="str">
        <v>Taper Check, Mfg.Tol., See Image</v>
      </c>
      <c r="PR185" t="str">
        <v>Thrd. Minor Ø</v>
      </c>
      <c r="PS185" t="str">
        <v>Thrd. Relief Ø</v>
      </c>
      <c r="PT185" t="str">
        <v>Threadless Blank</v>
      </c>
      <c r="PU185" t="str">
        <v>Threadless Blank, From Major Ø</v>
      </c>
      <c r="PV185" t="str">
        <v>Threadless Blank, Mfg. Tol.</v>
      </c>
      <c r="PW185" t="str">
        <v>Threadless Blank, Thrd. to Neck Rad.</v>
      </c>
      <c r="PX185" t="str">
        <v>Thredless Blank</v>
      </c>
      <c r="PY185" t="str">
        <v>To center of R.005</v>
      </c>
      <c r="PZ185" t="str">
        <v>Torx Min. Dia.</v>
      </c>
      <c r="QA185" t="str">
        <v>Turn Ø Free of Mill Marks</v>
      </c>
      <c r="QB185" t="str">
        <v>Use (Full) GO Hex</v>
      </c>
      <c r="QC185" t="str">
        <v>Use Balloon 1 FULL Gauge</v>
      </c>
      <c r="QD185" t="str">
        <v>Use Balloon 9 FULL GO</v>
      </c>
      <c r="QE185" t="str">
        <v>Use Best Fit Pin</v>
      </c>
      <c r="QF185" t="str">
        <v>Use Disk Tip</v>
      </c>
      <c r="QG185" t="str">
        <v>Use flat bottomed indicator tip.</v>
      </c>
      <c r="QH185" t="str">
        <v xml:space="preserve">Use Full .093 Go Hex </v>
      </c>
      <c r="QI185" t="str">
        <v xml:space="preserve">Use Full .0930 Go Hex </v>
      </c>
      <c r="QJ185" t="str">
        <v>Use Full .1235 Go Hex</v>
      </c>
      <c r="QK185" t="str">
        <v>Use Gauge K2-98-8019-04, See Image</v>
      </c>
      <c r="QL185" t="str">
        <v>Use large flat indicator tip</v>
      </c>
      <c r="QM185" t="str">
        <v>Use Pins.3330/.3350, See Image MAX NO-GO</v>
      </c>
      <c r="QN185" t="str">
        <v>Use Pointed Drop Indicator Tip</v>
      </c>
      <c r="QO185" t="str">
        <v>V-Block</v>
      </c>
      <c r="QP185" t="str">
        <v>V-Block,  AMB for 13</v>
      </c>
      <c r="QQ185" t="str">
        <v>V-Block,  Hex Cham. Dia.</v>
      </c>
      <c r="QR185" t="str">
        <v>V-Block, Hex Depth</v>
      </c>
      <c r="QS185" t="str">
        <v>VBU Gauge</v>
      </c>
      <c r="QT185" t="str">
        <v>Visibally smaller than HEX=Pass</v>
      </c>
      <c r="QU185" t="str">
        <v>Visual Per Drawing</v>
      </c>
      <c r="QV185" t="str">
        <v>Whirl Blank</v>
      </c>
      <c r="QW185" t="str">
        <v xml:space="preserve">Whirl Blank </v>
      </c>
      <c r="QX185" t="str">
        <v>Whirl Blank, Neck Rad. End to Head CL</v>
      </c>
      <c r="QY185" t="str">
        <v>Whirl Blank, Nose Start Dia.</v>
      </c>
      <c r="QZ185" t="str">
        <v>Whirl Blank, Nose Start Dist.</v>
      </c>
      <c r="RA185" t="str">
        <v>Whirl Blank, Thrd. Minor</v>
      </c>
      <c r="RB185" t="str">
        <v>Whirl Blank, Thrd. Pullout Dia.</v>
      </c>
      <c r="RC185" t="str">
        <v>Whole Part, Removal is at Assy. Level</v>
      </c>
      <c r="RD185" t="str">
        <v>Wide Area</v>
      </c>
      <c r="RE185" t="str">
        <v>Zero on End of Go Gauge</v>
      </c>
    </row>
    <row r="186" spans="1:473">
      <c r="A186" t="s">
        <v>821</v>
      </c>
      <c r="C186" t="str" cm="1">
        <f t="array" ref="C186:RE186">TRANSPOSE(_xlfn._xlws.SORT(_xlfn._xlws.FILTER($A$2:$A$600,ISNUMBER(SEARCH('PartLib Table'!M203,$A$2:$A$600)),"not found")))</f>
        <v xml:space="preserve"> 'C', Whirl Blank</v>
      </c>
      <c r="D186" t="str">
        <v xml:space="preserve"> See Image, Constrained</v>
      </c>
      <c r="E186" t="str">
        <v>(.04 to .12 range = Pass)</v>
      </c>
      <c r="F186" t="str">
        <v>(.042 FULL) Go Pin Seat Fully</v>
      </c>
      <c r="G186" t="str">
        <v>(B), Mfg. Tol.</v>
      </c>
      <c r="H186" t="str">
        <v>(B), O.A.L.</v>
      </c>
      <c r="I186" t="str">
        <v>.001 or less =Pass</v>
      </c>
      <c r="J186" t="str">
        <v>.001 or less out of center = Pass</v>
      </c>
      <c r="K186" t="str">
        <v>.002 or Less = Pass</v>
      </c>
      <c r="L186" t="str">
        <v>.002 or Less out of center = Pass</v>
      </c>
      <c r="M186" t="str">
        <v>.005 to .015 = Pass</v>
      </c>
      <c r="N186" t="str">
        <v>.0125 Mean, Section</v>
      </c>
      <c r="O186" t="str">
        <v>.025 or Less in X &amp; Y=Pass</v>
      </c>
      <c r="P186" t="str">
        <v>.038 Mean</v>
      </c>
      <c r="Q186" t="str">
        <v>.063 MM = .0024 IN, See Image</v>
      </c>
      <c r="R186" t="str">
        <v>.063MM = .0024"</v>
      </c>
      <c r="S186" t="str">
        <v>.243 NO-GO, Unconstrained, Must Not Start</v>
      </c>
      <c r="T186" t="str">
        <v>@ Back Face &amp; ID, No Raised Edge</v>
      </c>
      <c r="U186" t="str">
        <v>@ Back Face &amp; OD, No Raised Edge</v>
      </c>
      <c r="V186" t="str">
        <v>@ ID &amp; FACE</v>
      </c>
      <c r="W186" t="str">
        <v>@ OD &amp; BACK FACE</v>
      </c>
      <c r="X186" t="str">
        <v>@ OD &amp; FACE</v>
      </c>
      <c r="Y186" t="str">
        <v>Across from slot</v>
      </c>
      <c r="Z186" t="str">
        <v>All Edge Breaks</v>
      </c>
      <c r="AA186" t="str">
        <v>Attached to bar stock</v>
      </c>
      <c r="AB186" t="str">
        <v xml:space="preserve">Back Turn Fillet Rad. </v>
      </c>
      <c r="AC186" t="str">
        <v>Balloon 1 (DWG FRM0105 Page 2, NV-27)</v>
      </c>
      <c r="AD186" t="str">
        <v>Balloon 1 (DWG FRM0105, NV-30)</v>
      </c>
      <c r="AE186" t="str">
        <v>Balloon 1 (P# 9890002-20) OL00429/A</v>
      </c>
      <c r="AF186" t="str">
        <v>Balloon 1, DWG#FRM0105</v>
      </c>
      <c r="AG186" t="str">
        <v>Balloon 11, See Image</v>
      </c>
      <c r="AH186" t="str">
        <v xml:space="preserve">Balloon 2 (DWG FRM0105 Page 2, NV-27) </v>
      </c>
      <c r="AI186" t="str">
        <v>Balloon 2 (DWG FRM0105, NV-30)</v>
      </c>
      <c r="AJ186" t="str">
        <v>Balloon 2 (P# 9890002-20)</v>
      </c>
      <c r="AK186" t="str">
        <v>Balloon 2, DWG#FRM0105</v>
      </c>
      <c r="AL186" t="str">
        <v>Balloon 2, DWG#FRM0105, See Image</v>
      </c>
      <c r="AM186" t="str">
        <v>Balloon 3 (DWG FRM0105, NV-30 Minor)</v>
      </c>
      <c r="AN186" t="str">
        <v>Balloon 3 (DWG FRM0105, NV-30)</v>
      </c>
      <c r="AO186" t="str">
        <v>Balloon 3 (P# 9890002-20)</v>
      </c>
      <c r="AP186" t="str">
        <v>Balloon 4</v>
      </c>
      <c r="AQ186" t="str">
        <v>Balloon 4 (P# 9890002-20)</v>
      </c>
      <c r="AR186" t="str">
        <v>Below Middle Band</v>
      </c>
      <c r="AS186" t="str">
        <v>Best Fit Pin, .003 or Less =Pass</v>
      </c>
      <c r="AT186" t="str">
        <v>Blank</v>
      </c>
      <c r="AU186" t="str">
        <v>Blank Turn Maj.</v>
      </c>
      <c r="AV186" t="str">
        <v>Blank Turn Maj. Mill Flt., OL4172</v>
      </c>
      <c r="AW186" t="str">
        <v>Blank Without .010 Slots</v>
      </c>
      <c r="AX186" t="str">
        <v>Blank Without .010 Slots, Section</v>
      </c>
      <c r="AY186" t="str">
        <v>Blank without thread</v>
      </c>
      <c r="AZ186" t="str">
        <v xml:space="preserve">Blank, Center of V Grv. </v>
      </c>
      <c r="BA186" t="str">
        <v>Blank, Check R adjacent Balloon 17</v>
      </c>
      <c r="BB186" t="str">
        <v>Blank, EXT. Feature</v>
      </c>
      <c r="BC186" t="str">
        <v>Blank, See Image, OL04335</v>
      </c>
      <c r="BD186" t="str">
        <v>Blank, See Image, OL04336</v>
      </c>
      <c r="BE186" t="str">
        <v xml:space="preserve">Blank, Thrd. </v>
      </c>
      <c r="BF186" t="str">
        <v>Blank, Turn Tip</v>
      </c>
      <c r="BG186" t="str">
        <v>Blank, Without Thrd.</v>
      </c>
      <c r="BH186" t="str">
        <v>Blank, Without Thread</v>
      </c>
      <c r="BI186" t="str">
        <v xml:space="preserve">Blunt Start Blend to Minor </v>
      </c>
      <c r="BJ186" t="str">
        <v>Calc., Use Go HEX</v>
      </c>
      <c r="BK186" t="str">
        <v>Can't dig into OD</v>
      </c>
      <c r="BL186" t="str">
        <v>Carbide Gauge</v>
      </c>
      <c r="BM186" t="str">
        <v xml:space="preserve">Center of V Grv. </v>
      </c>
      <c r="BN186" t="str">
        <v>Centered Less than .03 = Pass</v>
      </c>
      <c r="BO186" t="str">
        <v>Centered within .0005 or Less = Pass</v>
      </c>
      <c r="BP186" t="str">
        <v>Centered within .001 or Less = Pass</v>
      </c>
      <c r="BQ186" t="str">
        <v>Centered within .0254 or Less = Pass</v>
      </c>
      <c r="BR186" t="str">
        <v>Check close to Rod Slot</v>
      </c>
      <c r="BS186" t="str">
        <v>Check every other hole</v>
      </c>
      <c r="BT186" t="str">
        <v>Check Go over full length of slot.</v>
      </c>
      <c r="BU186" t="str">
        <v>Check Near Closed End</v>
      </c>
      <c r="BV186" t="str">
        <v>Check per Print View, Away from Rod Slot</v>
      </c>
      <c r="BW186" t="str">
        <v>Check to Balloon 30 Go Pin</v>
      </c>
      <c r="BX186" t="str">
        <v>Check with .2705 SET Pin Inside Part</v>
      </c>
      <c r="BY186" t="str">
        <v>Check with Hex Up</v>
      </c>
      <c r="BZ186" t="str">
        <v>CMM Blank</v>
      </c>
      <c r="CA186" t="str">
        <v>Confirm Full Radius</v>
      </c>
      <c r="CB186" t="str">
        <v>Constrained in fixture</v>
      </c>
      <c r="CC186" t="str">
        <v>Constrained with Ring</v>
      </c>
      <c r="CD186" t="str">
        <v>Constrained, See Image</v>
      </c>
      <c r="CE186" t="str">
        <v>Dim. "A"</v>
      </c>
      <c r="CF186" t="str">
        <v>Dim. "B"</v>
      </c>
      <c r="CG186" t="str">
        <v>Dim. "C"</v>
      </c>
      <c r="CH186" t="str">
        <v>Dim. "D", Whirl Blank</v>
      </c>
      <c r="CI186" t="str">
        <v>Dim. "G"</v>
      </c>
      <c r="CJ186" t="str">
        <v>Dim. E, Blank Turn Maj. &amp;  Mill Flt</v>
      </c>
      <c r="CK186" t="str">
        <v>Dim. E, Blank Turn Maj.&amp;  Mill Flt</v>
      </c>
      <c r="CL186" t="str">
        <v>Dim. H, Whirl Blank</v>
      </c>
      <c r="CM186" t="str">
        <v>Dim. J, 'Blank Turn Maj. &amp; Whirl Blank</v>
      </c>
      <c r="CN186" t="str">
        <v>Disk Drop Indicator Tip</v>
      </c>
      <c r="CO186" t="str">
        <v>DWG 100448-15, Balloon F_1</v>
      </c>
      <c r="CP186" t="str">
        <v>DWG 100448-15, OL02571</v>
      </c>
      <c r="CQ186" t="str">
        <v>DWG 100448-41</v>
      </c>
      <c r="CR186" t="str">
        <v>DWG 9890040, (10E),Section Part, OL01139</v>
      </c>
      <c r="CS186" t="str">
        <v>DWG 9890040, (10E),Section, OL01139</v>
      </c>
      <c r="CT186" t="str">
        <v>DWG 9890040, (11E)</v>
      </c>
      <c r="CU186" t="str">
        <v>DWG 9890040, (11E), Pins with Flats</v>
      </c>
      <c r="CV186" t="str">
        <v>DWG 9890040, (12E),  Pass=.002 or less</v>
      </c>
      <c r="CW186" t="str">
        <v>DWG 9890040, (12E), See Image</v>
      </c>
      <c r="CX186" t="str">
        <v>DWG 9890040, (1E), OL01431</v>
      </c>
      <c r="CY186" t="str">
        <v>DWG 9890040, (1E), OL01432</v>
      </c>
      <c r="CZ186" t="str">
        <v>DWG 9890040, (2E), OL01432</v>
      </c>
      <c r="DA186" t="str">
        <v>DWG 9890040, (3E)</v>
      </c>
      <c r="DB186" t="str">
        <v>DWG 9890040, (4E)</v>
      </c>
      <c r="DC186" t="str">
        <v>DWG 9890040, (5E), OL02336</v>
      </c>
      <c r="DD186" t="str">
        <v>DWG 9890040, (6E)</v>
      </c>
      <c r="DE186" t="str">
        <v>DWG 9890040, (7E)</v>
      </c>
      <c r="DF186" t="str">
        <v>DWG 9890040, (8E), OL01433</v>
      </c>
      <c r="DG186" t="str">
        <v>DWG 9890040, (8E), OL01433, Section</v>
      </c>
      <c r="DH186" t="str">
        <v>DWG 9890040, (9E), Close to Rod Slot</v>
      </c>
      <c r="DI186" t="str">
        <v>DWG 9890040, (9E),Close to Rod Slot</v>
      </c>
      <c r="DJ186" t="str">
        <v>DWG FRM0105 PAGE 2</v>
      </c>
      <c r="DK186" t="str">
        <v>DWG# 100448-41</v>
      </c>
      <c r="DL186" t="str">
        <v>DWG# 100448-44</v>
      </c>
      <c r="DM186" t="str">
        <v>DWG# 9890003  (1), Section OL00436/A</v>
      </c>
      <c r="DN186" t="str">
        <v>DWG# 9890003 (3), Ring Gauge Constrained</v>
      </c>
      <c r="DO186" t="str">
        <v>DWG# 9890003 (4), Section</v>
      </c>
      <c r="DP186" t="str">
        <v>DWG#100448-26, Balloon 1K, OL02350</v>
      </c>
      <c r="DQ186" t="str">
        <v>DWG#100448-26, Balloon 2K, OL02350</v>
      </c>
      <c r="DR186" t="str">
        <v>DWG#100448-26, Balloon 3K, OL02363</v>
      </c>
      <c r="DS186" t="str">
        <v>DWG#100448-26, Balloon 4K</v>
      </c>
      <c r="DT186" t="str">
        <v>DWG#100448-26, Balloon 5K, Section</v>
      </c>
      <c r="DU186" t="str">
        <v>DWG#100448-26, Balloon 6K</v>
      </c>
      <c r="DV186" t="str">
        <v>DWG#100448-26, Balloon 7K, Section</v>
      </c>
      <c r="DW186" t="str">
        <v>DWG#100448-26, Mfg. Tol.</v>
      </c>
      <c r="DX186" t="str">
        <v>DWG#9890003 (2) Ring Gauge Constrained</v>
      </c>
      <c r="DY186" t="str">
        <v>DWG#9890044</v>
      </c>
      <c r="DZ186" t="str">
        <v>DWG#9890044 .1985 to .2005=Pass</v>
      </c>
      <c r="EA186" t="str">
        <v>DWG#9890044 Overlay OL02441</v>
      </c>
      <c r="EB186" t="str">
        <v>DWG#9890044, OL02441</v>
      </c>
      <c r="EC186" t="str">
        <v>DWG#FRM0105</v>
      </c>
      <c r="ED186" t="str">
        <v>EXT.</v>
      </c>
      <c r="EE186" t="str">
        <v>EXT. Section, OL02460</v>
      </c>
      <c r="EF186" t="str">
        <v>EXT., OL04223</v>
      </c>
      <c r="EG186" t="str">
        <v>Flat Drop Indicator Tip</v>
      </c>
      <c r="EH186" t="str">
        <v>Full Go Pin, No Light, at Radius</v>
      </c>
      <c r="EI186" t="str">
        <v>Function Check</v>
      </c>
      <c r="EJ186" t="str">
        <v>GO Function Gauge</v>
      </c>
      <c r="EK186" t="str">
        <v>Go Gauge for Balloon 1 &amp; 4</v>
      </c>
      <c r="EL186" t="str">
        <v>Go Pin must pass through</v>
      </c>
      <c r="EM186" t="str">
        <v>Greater than .005 = Fail, Section</v>
      </c>
      <c r="EN186" t="str">
        <v>Greater than .025 out of center = Fail</v>
      </c>
      <c r="EO186" t="str">
        <v>Greater than 2.6 = Pass</v>
      </c>
      <c r="EP186" t="str">
        <v>Green = Pass, Red = Fail</v>
      </c>
      <c r="EQ186" t="str">
        <v>Hex Depth</v>
      </c>
      <c r="ER186" t="str">
        <v>Hex Minor</v>
      </c>
      <c r="ES186" t="str">
        <v>Hole Dia.</v>
      </c>
      <c r="ET186" t="str">
        <v>Hook or Disk Tip</v>
      </c>
      <c r="EU186" t="str">
        <v>ID Sphere Finish</v>
      </c>
      <c r="EV186" t="str">
        <v>ID/OD Both Sides, Diff. .002 or less = Pass</v>
      </c>
      <c r="EW186" t="str">
        <v>If Looks Big, Section</v>
      </c>
      <c r="EX186" t="str">
        <v>If Looks Small, Section</v>
      </c>
      <c r="EY186" t="str">
        <v>Insp. Close to Break Away, Mfg.Tol.</v>
      </c>
      <c r="EZ186" t="str">
        <v>INT.</v>
      </c>
      <c r="FA186" t="str">
        <v>INT. Section, OL02460</v>
      </c>
      <c r="FB186" t="str">
        <v>INT., OL04223</v>
      </c>
      <c r="FC186" t="str">
        <v>Intersect. of 7.7 &amp; R0.10</v>
      </c>
      <c r="FD186" t="str">
        <v>Intersect. of 8.79 and R.25 MAX</v>
      </c>
      <c r="FE186" t="str">
        <v>Keep Ind. Tip away from corner</v>
      </c>
      <c r="FF186" t="str">
        <v>L31</v>
      </c>
      <c r="FG186" t="str">
        <v>Laser Mark</v>
      </c>
      <c r="FH186" t="str">
        <v>LASER PER NOTE 4</v>
      </c>
      <c r="FI186" t="str">
        <v>LASER PER NOTE 4, Final Check 1 only</v>
      </c>
      <c r="FJ186" t="str">
        <v>Less than .002 out of center = Pass</v>
      </c>
      <c r="FK186" t="str">
        <v>Less than 2.75 = Pass, Section</v>
      </c>
      <c r="FL186" t="str">
        <v>List as pin. Not Calibrated</v>
      </c>
      <c r="FM186" t="str">
        <v>M9 X 1.25 BUTT See Comment Image</v>
      </c>
      <c r="FN186" t="str">
        <v>Manual Section</v>
      </c>
      <c r="FO186" t="str">
        <v>Max Deep .241 NO-GO =.42</v>
      </c>
      <c r="FP186" t="str">
        <v>MAX Depth of (Note 7) .241 NO-GO Pin</v>
      </c>
      <c r="FQ186" t="str">
        <v>Measure from Blue Line, See Image</v>
      </c>
      <c r="FR186" t="str">
        <v>Measure Width of Blue Area, See Image</v>
      </c>
      <c r="FS186" t="str">
        <v>Mfg. Tol</v>
      </c>
      <c r="FT186" t="str">
        <v>Mfg. Tol, See Image</v>
      </c>
      <c r="FU186" t="str">
        <v>Mfg. Tol.</v>
      </c>
      <c r="FV186" t="str">
        <v>Mfg. Tol. "A"</v>
      </c>
      <c r="FW186" t="str">
        <v>Mfg. Tol. (Zero on Gauge Full Dia. Lead)</v>
      </c>
      <c r="FX186" t="str">
        <v>Mfg. Tol. Balloon 11, See Image</v>
      </c>
      <c r="FY186" t="str">
        <v>Mfg. Tol. Balloon 4</v>
      </c>
      <c r="FZ186" t="str">
        <v>Mfg. Tol. Balloon 7</v>
      </c>
      <c r="GA186" t="str">
        <v xml:space="preserve">Mfg. Tol. C-Bore Face (Ballo 28) </v>
      </c>
      <c r="GB186" t="str">
        <v>Mfg. Tol. Section</v>
      </c>
      <c r="GC186" t="str">
        <v>Mfg. Tol. See Image</v>
      </c>
      <c r="GD186" t="str">
        <v>Mfg. Tol., 3 Places, Record MAX</v>
      </c>
      <c r="GE186" t="str">
        <v>Mfg. Tol., Balloon 11</v>
      </c>
      <c r="GF186" t="str">
        <v>Mfg. Tol., Balloon 7</v>
      </c>
      <c r="GG186" t="str">
        <v>Mfg. Tol., Blank</v>
      </c>
      <c r="GH186" t="str">
        <v>Mfg. Tol., Blank, Balloon 12</v>
      </c>
      <c r="GI186" t="str">
        <v>Mfg. Tol., Blend to SØ.320</v>
      </c>
      <c r="GJ186" t="str">
        <v>Mfg. Tol., Calculation</v>
      </c>
      <c r="GK186" t="str">
        <v>Mfg. Tol., For Mill Fixture</v>
      </c>
      <c r="GL186" t="str">
        <v>Mfg. Tol., L32</v>
      </c>
      <c r="GM186" t="str">
        <v>Mfg. Tol., L33</v>
      </c>
      <c r="GN186" t="str">
        <v>Mfg. Tol., No Tool Marks</v>
      </c>
      <c r="GO186" t="str">
        <v>Mfg. Tol., OL03361</v>
      </c>
      <c r="GP186" t="str">
        <v>Mfg. Tol., Record off center value</v>
      </c>
      <c r="GQ186" t="str">
        <v>Mfg. Tol., Same 3 Places, Record MIN</v>
      </c>
      <c r="GR186" t="str">
        <v>Mfg. Tol., Section</v>
      </c>
      <c r="GS186" t="str">
        <v>Mfg. Tol., Section B-B</v>
      </c>
      <c r="GT186" t="str">
        <v>Mfg. Tol., Section, OL03361</v>
      </c>
      <c r="GU186" t="str">
        <v>Mfg. Tol., Section, Per Note 2</v>
      </c>
      <c r="GV186" t="str">
        <v>Mfg. Tol., See Image</v>
      </c>
      <c r="GW186" t="str">
        <v>Mfg. Tol., See Image, Bore in Blue</v>
      </c>
      <c r="GX186" t="str">
        <v>Mfg. Tol., See Image, Hook Tip</v>
      </c>
      <c r="GY186" t="str">
        <v>Mfg. Tol., Sharp Okay No Burr</v>
      </c>
      <c r="GZ186" t="str">
        <v>Mfg. Tol., Threadless Blank</v>
      </c>
      <c r="HA186" t="str">
        <v>Mfg.Tol.</v>
      </c>
      <c r="HB186" t="str">
        <v>Mgf. To., T.S.C.</v>
      </c>
      <c r="HC186" t="str">
        <v>Milled Feature</v>
      </c>
      <c r="HD186" t="str">
        <v>Milled Feature, OL04045</v>
      </c>
      <c r="HE186" t="str">
        <v>More than .0005 out of center = Fail</v>
      </c>
      <c r="HF186" t="str">
        <v>Must Pass Through</v>
      </c>
      <c r="HG186" t="str">
        <v>Must pass through gauge</v>
      </c>
      <c r="HH186" t="str">
        <v>Must Pass Through Go Gauge</v>
      </c>
      <c r="HI186" t="str">
        <v>Must Pass, See Image.</v>
      </c>
      <c r="HJ186" t="str">
        <v>NA</v>
      </c>
      <c r="HK186" t="str">
        <v>Narrow Area</v>
      </c>
      <c r="HL186" t="str">
        <v>Near Balloon 21</v>
      </c>
      <c r="HM186" t="str">
        <v>Near Datum B</v>
      </c>
      <c r="HN186" t="str">
        <v>Neck Dia.</v>
      </c>
      <c r="HO186" t="str">
        <v>Neck to Head Rad.</v>
      </c>
      <c r="HP186" t="str">
        <v>No Copper Deposits Allowed</v>
      </c>
      <c r="HQ186" t="str">
        <v>No Section</v>
      </c>
      <c r="HR186" t="str">
        <v>No Section, .01 to .014 = Pass</v>
      </c>
      <c r="HS186" t="str">
        <v>No Section, Rotate Part</v>
      </c>
      <c r="HT186" t="str">
        <v>No Section, See Image</v>
      </c>
      <c r="HU186" t="str">
        <v>No Slot, Section B-B</v>
      </c>
      <c r="HV186" t="str">
        <v>No visual step = Pass</v>
      </c>
      <c r="HW186" t="str">
        <v>Not to exceed .95 Deep</v>
      </c>
      <c r="HX186" t="str">
        <v>Note 1</v>
      </c>
      <c r="HY186" t="str">
        <v>OL00333/A</v>
      </c>
      <c r="HZ186" t="str">
        <v>OL00519</v>
      </c>
      <c r="IA186" t="str">
        <v>OL00520</v>
      </c>
      <c r="IB186" t="str">
        <v>OL00529</v>
      </c>
      <c r="IC186" t="str">
        <v>OL00542</v>
      </c>
      <c r="ID186" t="str">
        <v>OL00724</v>
      </c>
      <c r="IE186" t="str">
        <v>OL01250</v>
      </c>
      <c r="IF186" t="str">
        <v>OL01869, Threadless Blank</v>
      </c>
      <c r="IG186" t="str">
        <v>OL01870, Section</v>
      </c>
      <c r="IH186" t="str">
        <v>OL02255</v>
      </c>
      <c r="II186" t="str">
        <v>OL02255, Mfg. Tol.</v>
      </c>
      <c r="IJ186" t="str">
        <v>OL02302</v>
      </c>
      <c r="IK186" t="str">
        <v xml:space="preserve">OL02318  needed per image instructions </v>
      </c>
      <c r="IL186" t="str">
        <v>OL02556</v>
      </c>
      <c r="IM186" t="str">
        <v>OL02557</v>
      </c>
      <c r="IN186" t="str">
        <v>OL02567</v>
      </c>
      <c r="IO186" t="str">
        <v>OL02653</v>
      </c>
      <c r="IP186" t="str">
        <v>OL02718</v>
      </c>
      <c r="IQ186" t="str">
        <v>OL02841</v>
      </c>
      <c r="IR186" t="str">
        <v>OL02842</v>
      </c>
      <c r="IS186" t="str">
        <v>OL02844</v>
      </c>
      <c r="IT186" t="str">
        <v>OL02871</v>
      </c>
      <c r="IU186" t="str">
        <v>OL02887</v>
      </c>
      <c r="IV186" t="str">
        <v>OL03500</v>
      </c>
      <c r="IW186" t="str">
        <v>OL03766</v>
      </c>
      <c r="IX186" t="str">
        <v>OL03868</v>
      </c>
      <c r="IY186" t="str">
        <v>OL03869</v>
      </c>
      <c r="IZ186" t="str">
        <v>OL03870</v>
      </c>
      <c r="JA186" t="str">
        <v>OL03873, DWG# 100448-44</v>
      </c>
      <c r="JB186" t="str">
        <v>OL03949</v>
      </c>
      <c r="JC186" t="str">
        <v xml:space="preserve">OL04043, Section </v>
      </c>
      <c r="JD186" t="str">
        <v xml:space="preserve">OL04044, Section </v>
      </c>
      <c r="JE186" t="str">
        <v>OL04045</v>
      </c>
      <c r="JF186" t="str">
        <v>OL04045, Milled Feature</v>
      </c>
      <c r="JG186" t="str">
        <v>OL04063</v>
      </c>
      <c r="JH186" t="str">
        <v>OL04064</v>
      </c>
      <c r="JI186" t="str">
        <v>OL04065</v>
      </c>
      <c r="JJ186" t="str">
        <v>OL04181</v>
      </c>
      <c r="JK186" t="str">
        <v>OL04218</v>
      </c>
      <c r="JL186" t="str">
        <v>OL04224, See Image</v>
      </c>
      <c r="JM186" t="str">
        <v>OL04374</v>
      </c>
      <c r="JN186" t="str">
        <v>OL04375, Section M-M</v>
      </c>
      <c r="JO186" t="str">
        <v>OL04376, Section M-M</v>
      </c>
      <c r="JP186" t="str">
        <v>OL04443</v>
      </c>
      <c r="JQ186" t="str">
        <v>OL04444</v>
      </c>
      <c r="JR186" t="str">
        <v>OL05000</v>
      </c>
      <c r="JS186" t="str">
        <v>One side of slot</v>
      </c>
      <c r="JT186" t="str">
        <v>Other side of slot</v>
      </c>
      <c r="JU186" t="str">
        <v>Out of center more than .002 = Fail</v>
      </c>
      <c r="JV186" t="str">
        <v>Out of center more than.002 = Fail</v>
      </c>
      <c r="JW186" t="str">
        <v>Overlay OL02713</v>
      </c>
      <c r="JX186" t="str">
        <v>Overlay OL02714</v>
      </c>
      <c r="JY186" t="str">
        <v>Overlay OL02718</v>
      </c>
      <c r="JZ186" t="str">
        <v>Overlay OL03831, Mfg. Tol.</v>
      </c>
      <c r="KA186" t="str">
        <v>Part Without Slots</v>
      </c>
      <c r="KB186" t="str">
        <v>Part Without Slots, See Image</v>
      </c>
      <c r="KC186" t="str">
        <v xml:space="preserve">Pass = .0254 or Less </v>
      </c>
      <c r="KD186" t="str">
        <v>PD MIN = 4.361, PD MAX = 4.456</v>
      </c>
      <c r="KE186" t="str">
        <v>Per Balloon 2 Note</v>
      </c>
      <c r="KF186" t="str">
        <v>Per drawing note(s) 8.</v>
      </c>
      <c r="KG186" t="str">
        <v>Point or Sphere Tip</v>
      </c>
      <c r="KH186" t="str">
        <v>Point Tip</v>
      </c>
      <c r="KI186" t="str">
        <v>R.9 to R1.1 = Pass, See Image</v>
      </c>
      <c r="KJ186" t="str">
        <v>Ram Construction</v>
      </c>
      <c r="KK186" t="str">
        <v>Record Same Pass / Fail All Balloons</v>
      </c>
      <c r="KL186" t="str">
        <v>Ref. Balloon 1</v>
      </c>
      <c r="KM186" t="str">
        <v>Ref. Balloon 12</v>
      </c>
      <c r="KN186" t="str">
        <v>Ref. Balloon 13, 100% AQL</v>
      </c>
      <c r="KO186" t="str">
        <v>Ref. Balloon 2</v>
      </c>
      <c r="KP186" t="str">
        <v>Ref. Balloon 21, 100% AQL</v>
      </c>
      <c r="KQ186" t="str">
        <v>Ref. Balloon 4</v>
      </c>
      <c r="KR186" t="str">
        <v>Ref. Balloon 7</v>
      </c>
      <c r="KS186" t="str">
        <v>Ref. Balloon 8</v>
      </c>
      <c r="KT186" t="str">
        <v>Relieved Pin Gauges 09236 &amp; 09235</v>
      </c>
      <c r="KU186" t="str">
        <v>Rotate Part</v>
      </c>
      <c r="KV186" t="str">
        <v>Rotate Part, See Image</v>
      </c>
      <c r="KW186" t="str">
        <v>Same as Root Radius</v>
      </c>
      <c r="KX186" t="str">
        <v>Section</v>
      </c>
      <c r="KY186" t="str">
        <v>Section B-B</v>
      </c>
      <c r="KZ186" t="str">
        <v>Section B-B, Distance Between Grooves</v>
      </c>
      <c r="LA186" t="str">
        <v>Section C-C</v>
      </c>
      <c r="LB186" t="str">
        <v>Section Part</v>
      </c>
      <c r="LC186" t="str">
        <v>Section Part, Measured from Opposite Face</v>
      </c>
      <c r="LD186" t="str">
        <v>Section, Broachless Blank</v>
      </c>
      <c r="LE186" t="str">
        <v>Section, EXT. Sphere Location.</v>
      </c>
      <c r="LF186" t="str">
        <v>Section, Hex Cham. Ang.</v>
      </c>
      <c r="LG186" t="str">
        <v>Section, Hex Fillet Rad.</v>
      </c>
      <c r="LH186" t="str">
        <v>Section, INT. Feature</v>
      </c>
      <c r="LI186" t="str">
        <v>Section, INT. Sphere Location.</v>
      </c>
      <c r="LJ186" t="str">
        <v>Section, Mfg. Tol.</v>
      </c>
      <c r="LK186" t="str">
        <v>Section, Mfg. Tol., See Image</v>
      </c>
      <c r="LL186" t="str">
        <v>Section, OL00486</v>
      </c>
      <c r="LM186" t="str">
        <v>Section, OL00542</v>
      </c>
      <c r="LN186" t="str">
        <v>Section, OL00543</v>
      </c>
      <c r="LO186" t="str">
        <v>Section, OL00544</v>
      </c>
      <c r="LP186" t="str">
        <v>Section, OL00545</v>
      </c>
      <c r="LQ186" t="str">
        <v>Section, OL00546</v>
      </c>
      <c r="LR186" t="str">
        <v>Section, OL00547</v>
      </c>
      <c r="LS186" t="str">
        <v>Section, OL00555</v>
      </c>
      <c r="LT186" t="str">
        <v>Section, OL00725</v>
      </c>
      <c r="LU186" t="str">
        <v>Section, OL01430</v>
      </c>
      <c r="LV186" t="str">
        <v>Section, OL01434</v>
      </c>
      <c r="LW186" t="str">
        <v>Section, OL01435</v>
      </c>
      <c r="LX186" t="str">
        <v>Section, OL01807</v>
      </c>
      <c r="LY186" t="str">
        <v>Section, OL01830</v>
      </c>
      <c r="LZ186" t="str">
        <v>Section, OL02351</v>
      </c>
      <c r="MA186" t="str">
        <v>Section, OL02519</v>
      </c>
      <c r="MB186" t="str">
        <v>Section, OL02520</v>
      </c>
      <c r="MC186" t="str">
        <v>Section, OL02522</v>
      </c>
      <c r="MD186" t="str">
        <v>Section, OL02540</v>
      </c>
      <c r="ME186" t="str">
        <v>Section, OL02541</v>
      </c>
      <c r="MF186" t="str">
        <v>Section, OL02552</v>
      </c>
      <c r="MG186" t="str">
        <v>Section, OL02553</v>
      </c>
      <c r="MH186" t="str">
        <v>Section, OL02554</v>
      </c>
      <c r="MI186" t="str">
        <v>Section, OL02555</v>
      </c>
      <c r="MJ186" t="str">
        <v>Section, OL02558</v>
      </c>
      <c r="MK186" t="str">
        <v>Section, OL02559</v>
      </c>
      <c r="ML186" t="str">
        <v>Section, OL02560</v>
      </c>
      <c r="MM186" t="str">
        <v>Section, OL02619</v>
      </c>
      <c r="MN186" t="str">
        <v>Section, OL02620</v>
      </c>
      <c r="MO186" t="str">
        <v>Section, OL02621</v>
      </c>
      <c r="MP186" t="str">
        <v>Section, OL02622</v>
      </c>
      <c r="MQ186" t="str">
        <v>Section, OL02623</v>
      </c>
      <c r="MR186" t="str">
        <v>Section, OL02624</v>
      </c>
      <c r="MS186" t="str">
        <v>Section, OL02652</v>
      </c>
      <c r="MT186" t="str">
        <v>Section, OL02680</v>
      </c>
      <c r="MU186" t="str">
        <v>Section, OL02793</v>
      </c>
      <c r="MV186" t="str">
        <v>Section, OL02823</v>
      </c>
      <c r="MW186" t="str">
        <v>Section, OL02843</v>
      </c>
      <c r="MX186" t="str">
        <v>Section, OL03026, Ext.</v>
      </c>
      <c r="MY186" t="str">
        <v>Section, OL03026, Int.</v>
      </c>
      <c r="MZ186" t="str">
        <v>Section, OL03570, DWG# 100448-41</v>
      </c>
      <c r="NA186" t="str">
        <v>Section, OL03781</v>
      </c>
      <c r="NB186" t="str">
        <v>Section, OL03911</v>
      </c>
      <c r="NC186" t="str">
        <v>Section, OL03912</v>
      </c>
      <c r="ND186" t="str">
        <v>Section, OL03928</v>
      </c>
      <c r="NE186" t="str">
        <v>Section, OL03929</v>
      </c>
      <c r="NF186" t="str">
        <v>Section, OL04030</v>
      </c>
      <c r="NG186" t="str">
        <v>Section, OL04037</v>
      </c>
      <c r="NH186" t="str">
        <v>Section, OL04038</v>
      </c>
      <c r="NI186" t="str">
        <v>Section, OL04046</v>
      </c>
      <c r="NJ186" t="str">
        <v>Section, OL04065</v>
      </c>
      <c r="NK186" t="str">
        <v>Section, OL04066</v>
      </c>
      <c r="NL186" t="str">
        <v>Section, OL04067</v>
      </c>
      <c r="NM186" t="str">
        <v>Section, OL04069</v>
      </c>
      <c r="NN186" t="str">
        <v>Section, OL04071</v>
      </c>
      <c r="NO186" t="str">
        <v>Section, OL04173</v>
      </c>
      <c r="NP186" t="str">
        <v>Section, OL04174</v>
      </c>
      <c r="NQ186" t="str">
        <v>Section, OL04214</v>
      </c>
      <c r="NR186" t="str">
        <v>Section, OL04215</v>
      </c>
      <c r="NS186" t="str">
        <v>Section, OL04216</v>
      </c>
      <c r="NT186" t="str">
        <v>Section, OL04217</v>
      </c>
      <c r="NU186" t="str">
        <v>Section, Overlay OL02716</v>
      </c>
      <c r="NV186" t="str">
        <v>Section, Overlay OL02717</v>
      </c>
      <c r="NW186" t="str">
        <v>Section, See Image</v>
      </c>
      <c r="NX186" t="str">
        <v>Section, See Image, DWG# 100448-41</v>
      </c>
      <c r="NY186" t="str">
        <v>Section, Without Sots</v>
      </c>
      <c r="NZ186" t="str">
        <v>See Comments Sheet</v>
      </c>
      <c r="OA186" t="str">
        <v>See Comments Sheet, OL02318</v>
      </c>
      <c r="OB186" t="str">
        <v>See Image</v>
      </c>
      <c r="OC186" t="str">
        <v>See Image, .005 or Less = Pass</v>
      </c>
      <c r="OD186" t="str">
        <v>See Image, Check Near Radius</v>
      </c>
      <c r="OE186" t="str">
        <v>See Image, Constrained</v>
      </c>
      <c r="OF186" t="str">
        <v>See Image, Distance Between Flats</v>
      </c>
      <c r="OG186" t="str">
        <v xml:space="preserve">See Image, Mfg. Tol, Section A-A </v>
      </c>
      <c r="OH186" t="str">
        <v>See image, Mfg. Tol.</v>
      </c>
      <c r="OI186" t="str">
        <v>See Image, Mic. Across Flats</v>
      </c>
      <c r="OJ186" t="str">
        <v>See Image, OL02850</v>
      </c>
      <c r="OK186" t="str">
        <v>See Image, OL02880</v>
      </c>
      <c r="OL186" t="str">
        <v>See Image, OL03926</v>
      </c>
      <c r="OM186" t="str">
        <v>See Image, OL03927</v>
      </c>
      <c r="ON186" t="str">
        <v>See Image, OL04003</v>
      </c>
      <c r="OO186" t="str">
        <v>'See Image, OL04342,  Best Fit Joe Block</v>
      </c>
      <c r="OP186" t="str">
        <v>See Image, OL04342,  Blank</v>
      </c>
      <c r="OQ186" t="str">
        <v>See Image, OL04342, Blank</v>
      </c>
      <c r="OR186" t="str">
        <v>See Image, OL04343, Blank</v>
      </c>
      <c r="OS186" t="str">
        <v>See Image, Pass = .002 or Less</v>
      </c>
      <c r="OT186" t="str">
        <v>See Image, Rcd. MAX</v>
      </c>
      <c r="OU186" t="str">
        <v>See Image, Rcd. MIN</v>
      </c>
      <c r="OV186" t="str">
        <v>See Image, Section</v>
      </c>
      <c r="OW186" t="str">
        <v>See Image, Section A-A</v>
      </c>
      <c r="OX186" t="str">
        <v>See Image, Section B-B</v>
      </c>
      <c r="OY186" t="str">
        <v>See Image, Section B-B, TSC</v>
      </c>
      <c r="OZ186" t="str">
        <v>See Image, Shank Drawing # 18000-XX-XX A</v>
      </c>
      <c r="PA186" t="str">
        <v>Sequencial Laser 01, 120 Per Print</v>
      </c>
      <c r="PB186" t="str">
        <v>Set to .202, Zero on Thread Lead</v>
      </c>
      <c r="PC186" t="str">
        <v>Sharp OK, No Burr</v>
      </c>
      <c r="PD186" t="str">
        <v>Sharp OK, No Raised Edge, See Image</v>
      </c>
      <c r="PE186" t="str">
        <v>Sharp OK, No Raised Edges</v>
      </c>
      <c r="PF186" t="str">
        <v>Sharp okay no raised edge</v>
      </c>
      <c r="PG186" t="str">
        <v>Sharp Okay, No Burr</v>
      </c>
      <c r="PH186" t="str">
        <v>Sharp Okay, No Raised Edge</v>
      </c>
      <c r="PI186" t="str">
        <v>Sharp Okay, No Raised Edges,</v>
      </c>
      <c r="PJ186" t="str">
        <v>Sharp Okay, See Image</v>
      </c>
      <c r="PK186" t="str">
        <v xml:space="preserve">Start of Radius @ .195 </v>
      </c>
      <c r="PL186" t="str">
        <v xml:space="preserve">Start of Radius @ .21 </v>
      </c>
      <c r="PM186" t="str">
        <v xml:space="preserve">T.S.C. </v>
      </c>
      <c r="PN186" t="str">
        <v>Tangent Point</v>
      </c>
      <c r="PO186" t="str">
        <v>Tangent point of R.50</v>
      </c>
      <c r="PP186" t="str">
        <v>Taper Check, Mfg.Tol.</v>
      </c>
      <c r="PQ186" t="str">
        <v>Taper Check, Mfg.Tol., See Image</v>
      </c>
      <c r="PR186" t="str">
        <v>Thrd. Minor Ø</v>
      </c>
      <c r="PS186" t="str">
        <v>Thrd. Relief Ø</v>
      </c>
      <c r="PT186" t="str">
        <v>Threadless Blank</v>
      </c>
      <c r="PU186" t="str">
        <v>Threadless Blank, From Major Ø</v>
      </c>
      <c r="PV186" t="str">
        <v>Threadless Blank, Mfg. Tol.</v>
      </c>
      <c r="PW186" t="str">
        <v>Threadless Blank, Thrd. to Neck Rad.</v>
      </c>
      <c r="PX186" t="str">
        <v>Thredless Blank</v>
      </c>
      <c r="PY186" t="str">
        <v>To center of R.005</v>
      </c>
      <c r="PZ186" t="str">
        <v>Torx Min. Dia.</v>
      </c>
      <c r="QA186" t="str">
        <v>Turn Ø Free of Mill Marks</v>
      </c>
      <c r="QB186" t="str">
        <v>Use (Full) GO Hex</v>
      </c>
      <c r="QC186" t="str">
        <v>Use Balloon 1 FULL Gauge</v>
      </c>
      <c r="QD186" t="str">
        <v>Use Balloon 9 FULL GO</v>
      </c>
      <c r="QE186" t="str">
        <v>Use Best Fit Pin</v>
      </c>
      <c r="QF186" t="str">
        <v>Use Disk Tip</v>
      </c>
      <c r="QG186" t="str">
        <v>Use flat bottomed indicator tip.</v>
      </c>
      <c r="QH186" t="str">
        <v xml:space="preserve">Use Full .093 Go Hex </v>
      </c>
      <c r="QI186" t="str">
        <v xml:space="preserve">Use Full .0930 Go Hex </v>
      </c>
      <c r="QJ186" t="str">
        <v>Use Full .1235 Go Hex</v>
      </c>
      <c r="QK186" t="str">
        <v>Use Gauge K2-98-8019-04, See Image</v>
      </c>
      <c r="QL186" t="str">
        <v>Use large flat indicator tip</v>
      </c>
      <c r="QM186" t="str">
        <v>Use Pins.3330/.3350, See Image MAX NO-GO</v>
      </c>
      <c r="QN186" t="str">
        <v>Use Pointed Drop Indicator Tip</v>
      </c>
      <c r="QO186" t="str">
        <v>V-Block</v>
      </c>
      <c r="QP186" t="str">
        <v>V-Block,  AMB for 13</v>
      </c>
      <c r="QQ186" t="str">
        <v>V-Block,  Hex Cham. Dia.</v>
      </c>
      <c r="QR186" t="str">
        <v>V-Block, Hex Depth</v>
      </c>
      <c r="QS186" t="str">
        <v>VBU Gauge</v>
      </c>
      <c r="QT186" t="str">
        <v>Visibally smaller than HEX=Pass</v>
      </c>
      <c r="QU186" t="str">
        <v>Visual Per Drawing</v>
      </c>
      <c r="QV186" t="str">
        <v>Whirl Blank</v>
      </c>
      <c r="QW186" t="str">
        <v xml:space="preserve">Whirl Blank </v>
      </c>
      <c r="QX186" t="str">
        <v>Whirl Blank, Neck Rad. End to Head CL</v>
      </c>
      <c r="QY186" t="str">
        <v>Whirl Blank, Nose Start Dia.</v>
      </c>
      <c r="QZ186" t="str">
        <v>Whirl Blank, Nose Start Dist.</v>
      </c>
      <c r="RA186" t="str">
        <v>Whirl Blank, Thrd. Minor</v>
      </c>
      <c r="RB186" t="str">
        <v>Whirl Blank, Thrd. Pullout Dia.</v>
      </c>
      <c r="RC186" t="str">
        <v>Whole Part, Removal is at Assy. Level</v>
      </c>
      <c r="RD186" t="str">
        <v>Wide Area</v>
      </c>
      <c r="RE186" t="str">
        <v>Zero on End of Go Gauge</v>
      </c>
    </row>
    <row r="187" spans="1:473">
      <c r="A187" t="s">
        <v>822</v>
      </c>
      <c r="C187" t="str" cm="1">
        <f t="array" ref="C187:RE187">TRANSPOSE(_xlfn._xlws.SORT(_xlfn._xlws.FILTER($A$2:$A$600,ISNUMBER(SEARCH('PartLib Table'!M204,$A$2:$A$600)),"not found")))</f>
        <v xml:space="preserve"> 'C', Whirl Blank</v>
      </c>
      <c r="D187" t="str">
        <v xml:space="preserve"> See Image, Constrained</v>
      </c>
      <c r="E187" t="str">
        <v>(.04 to .12 range = Pass)</v>
      </c>
      <c r="F187" t="str">
        <v>(.042 FULL) Go Pin Seat Fully</v>
      </c>
      <c r="G187" t="str">
        <v>(B), Mfg. Tol.</v>
      </c>
      <c r="H187" t="str">
        <v>(B), O.A.L.</v>
      </c>
      <c r="I187" t="str">
        <v>.001 or less =Pass</v>
      </c>
      <c r="J187" t="str">
        <v>.001 or less out of center = Pass</v>
      </c>
      <c r="K187" t="str">
        <v>.002 or Less = Pass</v>
      </c>
      <c r="L187" t="str">
        <v>.002 or Less out of center = Pass</v>
      </c>
      <c r="M187" t="str">
        <v>.005 to .015 = Pass</v>
      </c>
      <c r="N187" t="str">
        <v>.0125 Mean, Section</v>
      </c>
      <c r="O187" t="str">
        <v>.025 or Less in X &amp; Y=Pass</v>
      </c>
      <c r="P187" t="str">
        <v>.038 Mean</v>
      </c>
      <c r="Q187" t="str">
        <v>.063 MM = .0024 IN, See Image</v>
      </c>
      <c r="R187" t="str">
        <v>.063MM = .0024"</v>
      </c>
      <c r="S187" t="str">
        <v>.243 NO-GO, Unconstrained, Must Not Start</v>
      </c>
      <c r="T187" t="str">
        <v>@ Back Face &amp; ID, No Raised Edge</v>
      </c>
      <c r="U187" t="str">
        <v>@ Back Face &amp; OD, No Raised Edge</v>
      </c>
      <c r="V187" t="str">
        <v>@ ID &amp; FACE</v>
      </c>
      <c r="W187" t="str">
        <v>@ OD &amp; BACK FACE</v>
      </c>
      <c r="X187" t="str">
        <v>@ OD &amp; FACE</v>
      </c>
      <c r="Y187" t="str">
        <v>Across from slot</v>
      </c>
      <c r="Z187" t="str">
        <v>All Edge Breaks</v>
      </c>
      <c r="AA187" t="str">
        <v>Attached to bar stock</v>
      </c>
      <c r="AB187" t="str">
        <v xml:space="preserve">Back Turn Fillet Rad. </v>
      </c>
      <c r="AC187" t="str">
        <v>Balloon 1 (DWG FRM0105 Page 2, NV-27)</v>
      </c>
      <c r="AD187" t="str">
        <v>Balloon 1 (DWG FRM0105, NV-30)</v>
      </c>
      <c r="AE187" t="str">
        <v>Balloon 1 (P# 9890002-20) OL00429/A</v>
      </c>
      <c r="AF187" t="str">
        <v>Balloon 1, DWG#FRM0105</v>
      </c>
      <c r="AG187" t="str">
        <v>Balloon 11, See Image</v>
      </c>
      <c r="AH187" t="str">
        <v xml:space="preserve">Balloon 2 (DWG FRM0105 Page 2, NV-27) </v>
      </c>
      <c r="AI187" t="str">
        <v>Balloon 2 (DWG FRM0105, NV-30)</v>
      </c>
      <c r="AJ187" t="str">
        <v>Balloon 2 (P# 9890002-20)</v>
      </c>
      <c r="AK187" t="str">
        <v>Balloon 2, DWG#FRM0105</v>
      </c>
      <c r="AL187" t="str">
        <v>Balloon 2, DWG#FRM0105, See Image</v>
      </c>
      <c r="AM187" t="str">
        <v>Balloon 3 (DWG FRM0105, NV-30 Minor)</v>
      </c>
      <c r="AN187" t="str">
        <v>Balloon 3 (DWG FRM0105, NV-30)</v>
      </c>
      <c r="AO187" t="str">
        <v>Balloon 3 (P# 9890002-20)</v>
      </c>
      <c r="AP187" t="str">
        <v>Balloon 4</v>
      </c>
      <c r="AQ187" t="str">
        <v>Balloon 4 (P# 9890002-20)</v>
      </c>
      <c r="AR187" t="str">
        <v>Below Middle Band</v>
      </c>
      <c r="AS187" t="str">
        <v>Best Fit Pin, .003 or Less =Pass</v>
      </c>
      <c r="AT187" t="str">
        <v>Blank</v>
      </c>
      <c r="AU187" t="str">
        <v>Blank Turn Maj.</v>
      </c>
      <c r="AV187" t="str">
        <v>Blank Turn Maj. Mill Flt., OL4172</v>
      </c>
      <c r="AW187" t="str">
        <v>Blank Without .010 Slots</v>
      </c>
      <c r="AX187" t="str">
        <v>Blank Without .010 Slots, Section</v>
      </c>
      <c r="AY187" t="str">
        <v>Blank without thread</v>
      </c>
      <c r="AZ187" t="str">
        <v xml:space="preserve">Blank, Center of V Grv. </v>
      </c>
      <c r="BA187" t="str">
        <v>Blank, Check R adjacent Balloon 17</v>
      </c>
      <c r="BB187" t="str">
        <v>Blank, EXT. Feature</v>
      </c>
      <c r="BC187" t="str">
        <v>Blank, See Image, OL04335</v>
      </c>
      <c r="BD187" t="str">
        <v>Blank, See Image, OL04336</v>
      </c>
      <c r="BE187" t="str">
        <v xml:space="preserve">Blank, Thrd. </v>
      </c>
      <c r="BF187" t="str">
        <v>Blank, Turn Tip</v>
      </c>
      <c r="BG187" t="str">
        <v>Blank, Without Thrd.</v>
      </c>
      <c r="BH187" t="str">
        <v>Blank, Without Thread</v>
      </c>
      <c r="BI187" t="str">
        <v xml:space="preserve">Blunt Start Blend to Minor </v>
      </c>
      <c r="BJ187" t="str">
        <v>Calc., Use Go HEX</v>
      </c>
      <c r="BK187" t="str">
        <v>Can't dig into OD</v>
      </c>
      <c r="BL187" t="str">
        <v>Carbide Gauge</v>
      </c>
      <c r="BM187" t="str">
        <v xml:space="preserve">Center of V Grv. </v>
      </c>
      <c r="BN187" t="str">
        <v>Centered Less than .03 = Pass</v>
      </c>
      <c r="BO187" t="str">
        <v>Centered within .0005 or Less = Pass</v>
      </c>
      <c r="BP187" t="str">
        <v>Centered within .001 or Less = Pass</v>
      </c>
      <c r="BQ187" t="str">
        <v>Centered within .0254 or Less = Pass</v>
      </c>
      <c r="BR187" t="str">
        <v>Check close to Rod Slot</v>
      </c>
      <c r="BS187" t="str">
        <v>Check every other hole</v>
      </c>
      <c r="BT187" t="str">
        <v>Check Go over full length of slot.</v>
      </c>
      <c r="BU187" t="str">
        <v>Check Near Closed End</v>
      </c>
      <c r="BV187" t="str">
        <v>Check per Print View, Away from Rod Slot</v>
      </c>
      <c r="BW187" t="str">
        <v>Check to Balloon 30 Go Pin</v>
      </c>
      <c r="BX187" t="str">
        <v>Check with .2705 SET Pin Inside Part</v>
      </c>
      <c r="BY187" t="str">
        <v>Check with Hex Up</v>
      </c>
      <c r="BZ187" t="str">
        <v>CMM Blank</v>
      </c>
      <c r="CA187" t="str">
        <v>Confirm Full Radius</v>
      </c>
      <c r="CB187" t="str">
        <v>Constrained in fixture</v>
      </c>
      <c r="CC187" t="str">
        <v>Constrained with Ring</v>
      </c>
      <c r="CD187" t="str">
        <v>Constrained, See Image</v>
      </c>
      <c r="CE187" t="str">
        <v>Dim. "A"</v>
      </c>
      <c r="CF187" t="str">
        <v>Dim. "B"</v>
      </c>
      <c r="CG187" t="str">
        <v>Dim. "C"</v>
      </c>
      <c r="CH187" t="str">
        <v>Dim. "D", Whirl Blank</v>
      </c>
      <c r="CI187" t="str">
        <v>Dim. "G"</v>
      </c>
      <c r="CJ187" t="str">
        <v>Dim. E, Blank Turn Maj. &amp;  Mill Flt</v>
      </c>
      <c r="CK187" t="str">
        <v>Dim. E, Blank Turn Maj.&amp;  Mill Flt</v>
      </c>
      <c r="CL187" t="str">
        <v>Dim. H, Whirl Blank</v>
      </c>
      <c r="CM187" t="str">
        <v>Dim. J, 'Blank Turn Maj. &amp; Whirl Blank</v>
      </c>
      <c r="CN187" t="str">
        <v>Disk Drop Indicator Tip</v>
      </c>
      <c r="CO187" t="str">
        <v>DWG 100448-15, Balloon F_1</v>
      </c>
      <c r="CP187" t="str">
        <v>DWG 100448-15, OL02571</v>
      </c>
      <c r="CQ187" t="str">
        <v>DWG 100448-41</v>
      </c>
      <c r="CR187" t="str">
        <v>DWG 9890040, (10E),Section Part, OL01139</v>
      </c>
      <c r="CS187" t="str">
        <v>DWG 9890040, (10E),Section, OL01139</v>
      </c>
      <c r="CT187" t="str">
        <v>DWG 9890040, (11E)</v>
      </c>
      <c r="CU187" t="str">
        <v>DWG 9890040, (11E), Pins with Flats</v>
      </c>
      <c r="CV187" t="str">
        <v>DWG 9890040, (12E),  Pass=.002 or less</v>
      </c>
      <c r="CW187" t="str">
        <v>DWG 9890040, (12E), See Image</v>
      </c>
      <c r="CX187" t="str">
        <v>DWG 9890040, (1E), OL01431</v>
      </c>
      <c r="CY187" t="str">
        <v>DWG 9890040, (1E), OL01432</v>
      </c>
      <c r="CZ187" t="str">
        <v>DWG 9890040, (2E), OL01432</v>
      </c>
      <c r="DA187" t="str">
        <v>DWG 9890040, (3E)</v>
      </c>
      <c r="DB187" t="str">
        <v>DWG 9890040, (4E)</v>
      </c>
      <c r="DC187" t="str">
        <v>DWG 9890040, (5E), OL02336</v>
      </c>
      <c r="DD187" t="str">
        <v>DWG 9890040, (6E)</v>
      </c>
      <c r="DE187" t="str">
        <v>DWG 9890040, (7E)</v>
      </c>
      <c r="DF187" t="str">
        <v>DWG 9890040, (8E), OL01433</v>
      </c>
      <c r="DG187" t="str">
        <v>DWG 9890040, (8E), OL01433, Section</v>
      </c>
      <c r="DH187" t="str">
        <v>DWG 9890040, (9E), Close to Rod Slot</v>
      </c>
      <c r="DI187" t="str">
        <v>DWG 9890040, (9E),Close to Rod Slot</v>
      </c>
      <c r="DJ187" t="str">
        <v>DWG FRM0105 PAGE 2</v>
      </c>
      <c r="DK187" t="str">
        <v>DWG# 100448-41</v>
      </c>
      <c r="DL187" t="str">
        <v>DWG# 100448-44</v>
      </c>
      <c r="DM187" t="str">
        <v>DWG# 9890003  (1), Section OL00436/A</v>
      </c>
      <c r="DN187" t="str">
        <v>DWG# 9890003 (3), Ring Gauge Constrained</v>
      </c>
      <c r="DO187" t="str">
        <v>DWG# 9890003 (4), Section</v>
      </c>
      <c r="DP187" t="str">
        <v>DWG#100448-26, Balloon 1K, OL02350</v>
      </c>
      <c r="DQ187" t="str">
        <v>DWG#100448-26, Balloon 2K, OL02350</v>
      </c>
      <c r="DR187" t="str">
        <v>DWG#100448-26, Balloon 3K, OL02363</v>
      </c>
      <c r="DS187" t="str">
        <v>DWG#100448-26, Balloon 4K</v>
      </c>
      <c r="DT187" t="str">
        <v>DWG#100448-26, Balloon 5K, Section</v>
      </c>
      <c r="DU187" t="str">
        <v>DWG#100448-26, Balloon 6K</v>
      </c>
      <c r="DV187" t="str">
        <v>DWG#100448-26, Balloon 7K, Section</v>
      </c>
      <c r="DW187" t="str">
        <v>DWG#100448-26, Mfg. Tol.</v>
      </c>
      <c r="DX187" t="str">
        <v>DWG#9890003 (2) Ring Gauge Constrained</v>
      </c>
      <c r="DY187" t="str">
        <v>DWG#9890044</v>
      </c>
      <c r="DZ187" t="str">
        <v>DWG#9890044 .1985 to .2005=Pass</v>
      </c>
      <c r="EA187" t="str">
        <v>DWG#9890044 Overlay OL02441</v>
      </c>
      <c r="EB187" t="str">
        <v>DWG#9890044, OL02441</v>
      </c>
      <c r="EC187" t="str">
        <v>DWG#FRM0105</v>
      </c>
      <c r="ED187" t="str">
        <v>EXT.</v>
      </c>
      <c r="EE187" t="str">
        <v>EXT. Section, OL02460</v>
      </c>
      <c r="EF187" t="str">
        <v>EXT., OL04223</v>
      </c>
      <c r="EG187" t="str">
        <v>Flat Drop Indicator Tip</v>
      </c>
      <c r="EH187" t="str">
        <v>Full Go Pin, No Light, at Radius</v>
      </c>
      <c r="EI187" t="str">
        <v>Function Check</v>
      </c>
      <c r="EJ187" t="str">
        <v>GO Function Gauge</v>
      </c>
      <c r="EK187" t="str">
        <v>Go Gauge for Balloon 1 &amp; 4</v>
      </c>
      <c r="EL187" t="str">
        <v>Go Pin must pass through</v>
      </c>
      <c r="EM187" t="str">
        <v>Greater than .005 = Fail, Section</v>
      </c>
      <c r="EN187" t="str">
        <v>Greater than .025 out of center = Fail</v>
      </c>
      <c r="EO187" t="str">
        <v>Greater than 2.6 = Pass</v>
      </c>
      <c r="EP187" t="str">
        <v>Green = Pass, Red = Fail</v>
      </c>
      <c r="EQ187" t="str">
        <v>Hex Depth</v>
      </c>
      <c r="ER187" t="str">
        <v>Hex Minor</v>
      </c>
      <c r="ES187" t="str">
        <v>Hole Dia.</v>
      </c>
      <c r="ET187" t="str">
        <v>Hook or Disk Tip</v>
      </c>
      <c r="EU187" t="str">
        <v>ID Sphere Finish</v>
      </c>
      <c r="EV187" t="str">
        <v>ID/OD Both Sides, Diff. .002 or less = Pass</v>
      </c>
      <c r="EW187" t="str">
        <v>If Looks Big, Section</v>
      </c>
      <c r="EX187" t="str">
        <v>If Looks Small, Section</v>
      </c>
      <c r="EY187" t="str">
        <v>Insp. Close to Break Away, Mfg.Tol.</v>
      </c>
      <c r="EZ187" t="str">
        <v>INT.</v>
      </c>
      <c r="FA187" t="str">
        <v>INT. Section, OL02460</v>
      </c>
      <c r="FB187" t="str">
        <v>INT., OL04223</v>
      </c>
      <c r="FC187" t="str">
        <v>Intersect. of 7.7 &amp; R0.10</v>
      </c>
      <c r="FD187" t="str">
        <v>Intersect. of 8.79 and R.25 MAX</v>
      </c>
      <c r="FE187" t="str">
        <v>Keep Ind. Tip away from corner</v>
      </c>
      <c r="FF187" t="str">
        <v>L31</v>
      </c>
      <c r="FG187" t="str">
        <v>Laser Mark</v>
      </c>
      <c r="FH187" t="str">
        <v>LASER PER NOTE 4</v>
      </c>
      <c r="FI187" t="str">
        <v>LASER PER NOTE 4, Final Check 1 only</v>
      </c>
      <c r="FJ187" t="str">
        <v>Less than .002 out of center = Pass</v>
      </c>
      <c r="FK187" t="str">
        <v>Less than 2.75 = Pass, Section</v>
      </c>
      <c r="FL187" t="str">
        <v>List as pin. Not Calibrated</v>
      </c>
      <c r="FM187" t="str">
        <v>M9 X 1.25 BUTT See Comment Image</v>
      </c>
      <c r="FN187" t="str">
        <v>Manual Section</v>
      </c>
      <c r="FO187" t="str">
        <v>Max Deep .241 NO-GO =.42</v>
      </c>
      <c r="FP187" t="str">
        <v>MAX Depth of (Note 7) .241 NO-GO Pin</v>
      </c>
      <c r="FQ187" t="str">
        <v>Measure from Blue Line, See Image</v>
      </c>
      <c r="FR187" t="str">
        <v>Measure Width of Blue Area, See Image</v>
      </c>
      <c r="FS187" t="str">
        <v>Mfg. Tol</v>
      </c>
      <c r="FT187" t="str">
        <v>Mfg. Tol, See Image</v>
      </c>
      <c r="FU187" t="str">
        <v>Mfg. Tol.</v>
      </c>
      <c r="FV187" t="str">
        <v>Mfg. Tol. "A"</v>
      </c>
      <c r="FW187" t="str">
        <v>Mfg. Tol. (Zero on Gauge Full Dia. Lead)</v>
      </c>
      <c r="FX187" t="str">
        <v>Mfg. Tol. Balloon 11, See Image</v>
      </c>
      <c r="FY187" t="str">
        <v>Mfg. Tol. Balloon 4</v>
      </c>
      <c r="FZ187" t="str">
        <v>Mfg. Tol. Balloon 7</v>
      </c>
      <c r="GA187" t="str">
        <v xml:space="preserve">Mfg. Tol. C-Bore Face (Ballo 28) </v>
      </c>
      <c r="GB187" t="str">
        <v>Mfg. Tol. Section</v>
      </c>
      <c r="GC187" t="str">
        <v>Mfg. Tol. See Image</v>
      </c>
      <c r="GD187" t="str">
        <v>Mfg. Tol., 3 Places, Record MAX</v>
      </c>
      <c r="GE187" t="str">
        <v>Mfg. Tol., Balloon 11</v>
      </c>
      <c r="GF187" t="str">
        <v>Mfg. Tol., Balloon 7</v>
      </c>
      <c r="GG187" t="str">
        <v>Mfg. Tol., Blank</v>
      </c>
      <c r="GH187" t="str">
        <v>Mfg. Tol., Blank, Balloon 12</v>
      </c>
      <c r="GI187" t="str">
        <v>Mfg. Tol., Blend to SØ.320</v>
      </c>
      <c r="GJ187" t="str">
        <v>Mfg. Tol., Calculation</v>
      </c>
      <c r="GK187" t="str">
        <v>Mfg. Tol., For Mill Fixture</v>
      </c>
      <c r="GL187" t="str">
        <v>Mfg. Tol., L32</v>
      </c>
      <c r="GM187" t="str">
        <v>Mfg. Tol., L33</v>
      </c>
      <c r="GN187" t="str">
        <v>Mfg. Tol., No Tool Marks</v>
      </c>
      <c r="GO187" t="str">
        <v>Mfg. Tol., OL03361</v>
      </c>
      <c r="GP187" t="str">
        <v>Mfg. Tol., Record off center value</v>
      </c>
      <c r="GQ187" t="str">
        <v>Mfg. Tol., Same 3 Places, Record MIN</v>
      </c>
      <c r="GR187" t="str">
        <v>Mfg. Tol., Section</v>
      </c>
      <c r="GS187" t="str">
        <v>Mfg. Tol., Section B-B</v>
      </c>
      <c r="GT187" t="str">
        <v>Mfg. Tol., Section, OL03361</v>
      </c>
      <c r="GU187" t="str">
        <v>Mfg. Tol., Section, Per Note 2</v>
      </c>
      <c r="GV187" t="str">
        <v>Mfg. Tol., See Image</v>
      </c>
      <c r="GW187" t="str">
        <v>Mfg. Tol., See Image, Bore in Blue</v>
      </c>
      <c r="GX187" t="str">
        <v>Mfg. Tol., See Image, Hook Tip</v>
      </c>
      <c r="GY187" t="str">
        <v>Mfg. Tol., Sharp Okay No Burr</v>
      </c>
      <c r="GZ187" t="str">
        <v>Mfg. Tol., Threadless Blank</v>
      </c>
      <c r="HA187" t="str">
        <v>Mfg.Tol.</v>
      </c>
      <c r="HB187" t="str">
        <v>Mgf. To., T.S.C.</v>
      </c>
      <c r="HC187" t="str">
        <v>Milled Feature</v>
      </c>
      <c r="HD187" t="str">
        <v>Milled Feature, OL04045</v>
      </c>
      <c r="HE187" t="str">
        <v>More than .0005 out of center = Fail</v>
      </c>
      <c r="HF187" t="str">
        <v>Must Pass Through</v>
      </c>
      <c r="HG187" t="str">
        <v>Must pass through gauge</v>
      </c>
      <c r="HH187" t="str">
        <v>Must Pass Through Go Gauge</v>
      </c>
      <c r="HI187" t="str">
        <v>Must Pass, See Image.</v>
      </c>
      <c r="HJ187" t="str">
        <v>NA</v>
      </c>
      <c r="HK187" t="str">
        <v>Narrow Area</v>
      </c>
      <c r="HL187" t="str">
        <v>Near Balloon 21</v>
      </c>
      <c r="HM187" t="str">
        <v>Near Datum B</v>
      </c>
      <c r="HN187" t="str">
        <v>Neck Dia.</v>
      </c>
      <c r="HO187" t="str">
        <v>Neck to Head Rad.</v>
      </c>
      <c r="HP187" t="str">
        <v>No Copper Deposits Allowed</v>
      </c>
      <c r="HQ187" t="str">
        <v>No Section</v>
      </c>
      <c r="HR187" t="str">
        <v>No Section, .01 to .014 = Pass</v>
      </c>
      <c r="HS187" t="str">
        <v>No Section, Rotate Part</v>
      </c>
      <c r="HT187" t="str">
        <v>No Section, See Image</v>
      </c>
      <c r="HU187" t="str">
        <v>No Slot, Section B-B</v>
      </c>
      <c r="HV187" t="str">
        <v>No visual step = Pass</v>
      </c>
      <c r="HW187" t="str">
        <v>Not to exceed .95 Deep</v>
      </c>
      <c r="HX187" t="str">
        <v>Note 1</v>
      </c>
      <c r="HY187" t="str">
        <v>OL00333/A</v>
      </c>
      <c r="HZ187" t="str">
        <v>OL00519</v>
      </c>
      <c r="IA187" t="str">
        <v>OL00520</v>
      </c>
      <c r="IB187" t="str">
        <v>OL00529</v>
      </c>
      <c r="IC187" t="str">
        <v>OL00542</v>
      </c>
      <c r="ID187" t="str">
        <v>OL00724</v>
      </c>
      <c r="IE187" t="str">
        <v>OL01250</v>
      </c>
      <c r="IF187" t="str">
        <v>OL01869, Threadless Blank</v>
      </c>
      <c r="IG187" t="str">
        <v>OL01870, Section</v>
      </c>
      <c r="IH187" t="str">
        <v>OL02255</v>
      </c>
      <c r="II187" t="str">
        <v>OL02255, Mfg. Tol.</v>
      </c>
      <c r="IJ187" t="str">
        <v>OL02302</v>
      </c>
      <c r="IK187" t="str">
        <v xml:space="preserve">OL02318  needed per image instructions </v>
      </c>
      <c r="IL187" t="str">
        <v>OL02556</v>
      </c>
      <c r="IM187" t="str">
        <v>OL02557</v>
      </c>
      <c r="IN187" t="str">
        <v>OL02567</v>
      </c>
      <c r="IO187" t="str">
        <v>OL02653</v>
      </c>
      <c r="IP187" t="str">
        <v>OL02718</v>
      </c>
      <c r="IQ187" t="str">
        <v>OL02841</v>
      </c>
      <c r="IR187" t="str">
        <v>OL02842</v>
      </c>
      <c r="IS187" t="str">
        <v>OL02844</v>
      </c>
      <c r="IT187" t="str">
        <v>OL02871</v>
      </c>
      <c r="IU187" t="str">
        <v>OL02887</v>
      </c>
      <c r="IV187" t="str">
        <v>OL03500</v>
      </c>
      <c r="IW187" t="str">
        <v>OL03766</v>
      </c>
      <c r="IX187" t="str">
        <v>OL03868</v>
      </c>
      <c r="IY187" t="str">
        <v>OL03869</v>
      </c>
      <c r="IZ187" t="str">
        <v>OL03870</v>
      </c>
      <c r="JA187" t="str">
        <v>OL03873, DWG# 100448-44</v>
      </c>
      <c r="JB187" t="str">
        <v>OL03949</v>
      </c>
      <c r="JC187" t="str">
        <v xml:space="preserve">OL04043, Section </v>
      </c>
      <c r="JD187" t="str">
        <v xml:space="preserve">OL04044, Section </v>
      </c>
      <c r="JE187" t="str">
        <v>OL04045</v>
      </c>
      <c r="JF187" t="str">
        <v>OL04045, Milled Feature</v>
      </c>
      <c r="JG187" t="str">
        <v>OL04063</v>
      </c>
      <c r="JH187" t="str">
        <v>OL04064</v>
      </c>
      <c r="JI187" t="str">
        <v>OL04065</v>
      </c>
      <c r="JJ187" t="str">
        <v>OL04181</v>
      </c>
      <c r="JK187" t="str">
        <v>OL04218</v>
      </c>
      <c r="JL187" t="str">
        <v>OL04224, See Image</v>
      </c>
      <c r="JM187" t="str">
        <v>OL04374</v>
      </c>
      <c r="JN187" t="str">
        <v>OL04375, Section M-M</v>
      </c>
      <c r="JO187" t="str">
        <v>OL04376, Section M-M</v>
      </c>
      <c r="JP187" t="str">
        <v>OL04443</v>
      </c>
      <c r="JQ187" t="str">
        <v>OL04444</v>
      </c>
      <c r="JR187" t="str">
        <v>OL05000</v>
      </c>
      <c r="JS187" t="str">
        <v>One side of slot</v>
      </c>
      <c r="JT187" t="str">
        <v>Other side of slot</v>
      </c>
      <c r="JU187" t="str">
        <v>Out of center more than .002 = Fail</v>
      </c>
      <c r="JV187" t="str">
        <v>Out of center more than.002 = Fail</v>
      </c>
      <c r="JW187" t="str">
        <v>Overlay OL02713</v>
      </c>
      <c r="JX187" t="str">
        <v>Overlay OL02714</v>
      </c>
      <c r="JY187" t="str">
        <v>Overlay OL02718</v>
      </c>
      <c r="JZ187" t="str">
        <v>Overlay OL03831, Mfg. Tol.</v>
      </c>
      <c r="KA187" t="str">
        <v>Part Without Slots</v>
      </c>
      <c r="KB187" t="str">
        <v>Part Without Slots, See Image</v>
      </c>
      <c r="KC187" t="str">
        <v xml:space="preserve">Pass = .0254 or Less </v>
      </c>
      <c r="KD187" t="str">
        <v>PD MIN = 4.361, PD MAX = 4.456</v>
      </c>
      <c r="KE187" t="str">
        <v>Per Balloon 2 Note</v>
      </c>
      <c r="KF187" t="str">
        <v>Per drawing note(s) 8.</v>
      </c>
      <c r="KG187" t="str">
        <v>Point or Sphere Tip</v>
      </c>
      <c r="KH187" t="str">
        <v>Point Tip</v>
      </c>
      <c r="KI187" t="str">
        <v>R.9 to R1.1 = Pass, See Image</v>
      </c>
      <c r="KJ187" t="str">
        <v>Ram Construction</v>
      </c>
      <c r="KK187" t="str">
        <v>Record Same Pass / Fail All Balloons</v>
      </c>
      <c r="KL187" t="str">
        <v>Ref. Balloon 1</v>
      </c>
      <c r="KM187" t="str">
        <v>Ref. Balloon 12</v>
      </c>
      <c r="KN187" t="str">
        <v>Ref. Balloon 13, 100% AQL</v>
      </c>
      <c r="KO187" t="str">
        <v>Ref. Balloon 2</v>
      </c>
      <c r="KP187" t="str">
        <v>Ref. Balloon 21, 100% AQL</v>
      </c>
      <c r="KQ187" t="str">
        <v>Ref. Balloon 4</v>
      </c>
      <c r="KR187" t="str">
        <v>Ref. Balloon 7</v>
      </c>
      <c r="KS187" t="str">
        <v>Ref. Balloon 8</v>
      </c>
      <c r="KT187" t="str">
        <v>Relieved Pin Gauges 09236 &amp; 09235</v>
      </c>
      <c r="KU187" t="str">
        <v>Rotate Part</v>
      </c>
      <c r="KV187" t="str">
        <v>Rotate Part, See Image</v>
      </c>
      <c r="KW187" t="str">
        <v>Same as Root Radius</v>
      </c>
      <c r="KX187" t="str">
        <v>Section</v>
      </c>
      <c r="KY187" t="str">
        <v>Section B-B</v>
      </c>
      <c r="KZ187" t="str">
        <v>Section B-B, Distance Between Grooves</v>
      </c>
      <c r="LA187" t="str">
        <v>Section C-C</v>
      </c>
      <c r="LB187" t="str">
        <v>Section Part</v>
      </c>
      <c r="LC187" t="str">
        <v>Section Part, Measured from Opposite Face</v>
      </c>
      <c r="LD187" t="str">
        <v>Section, Broachless Blank</v>
      </c>
      <c r="LE187" t="str">
        <v>Section, EXT. Sphere Location.</v>
      </c>
      <c r="LF187" t="str">
        <v>Section, Hex Cham. Ang.</v>
      </c>
      <c r="LG187" t="str">
        <v>Section, Hex Fillet Rad.</v>
      </c>
      <c r="LH187" t="str">
        <v>Section, INT. Feature</v>
      </c>
      <c r="LI187" t="str">
        <v>Section, INT. Sphere Location.</v>
      </c>
      <c r="LJ187" t="str">
        <v>Section, Mfg. Tol.</v>
      </c>
      <c r="LK187" t="str">
        <v>Section, Mfg. Tol., See Image</v>
      </c>
      <c r="LL187" t="str">
        <v>Section, OL00486</v>
      </c>
      <c r="LM187" t="str">
        <v>Section, OL00542</v>
      </c>
      <c r="LN187" t="str">
        <v>Section, OL00543</v>
      </c>
      <c r="LO187" t="str">
        <v>Section, OL00544</v>
      </c>
      <c r="LP187" t="str">
        <v>Section, OL00545</v>
      </c>
      <c r="LQ187" t="str">
        <v>Section, OL00546</v>
      </c>
      <c r="LR187" t="str">
        <v>Section, OL00547</v>
      </c>
      <c r="LS187" t="str">
        <v>Section, OL00555</v>
      </c>
      <c r="LT187" t="str">
        <v>Section, OL00725</v>
      </c>
      <c r="LU187" t="str">
        <v>Section, OL01430</v>
      </c>
      <c r="LV187" t="str">
        <v>Section, OL01434</v>
      </c>
      <c r="LW187" t="str">
        <v>Section, OL01435</v>
      </c>
      <c r="LX187" t="str">
        <v>Section, OL01807</v>
      </c>
      <c r="LY187" t="str">
        <v>Section, OL01830</v>
      </c>
      <c r="LZ187" t="str">
        <v>Section, OL02351</v>
      </c>
      <c r="MA187" t="str">
        <v>Section, OL02519</v>
      </c>
      <c r="MB187" t="str">
        <v>Section, OL02520</v>
      </c>
      <c r="MC187" t="str">
        <v>Section, OL02522</v>
      </c>
      <c r="MD187" t="str">
        <v>Section, OL02540</v>
      </c>
      <c r="ME187" t="str">
        <v>Section, OL02541</v>
      </c>
      <c r="MF187" t="str">
        <v>Section, OL02552</v>
      </c>
      <c r="MG187" t="str">
        <v>Section, OL02553</v>
      </c>
      <c r="MH187" t="str">
        <v>Section, OL02554</v>
      </c>
      <c r="MI187" t="str">
        <v>Section, OL02555</v>
      </c>
      <c r="MJ187" t="str">
        <v>Section, OL02558</v>
      </c>
      <c r="MK187" t="str">
        <v>Section, OL02559</v>
      </c>
      <c r="ML187" t="str">
        <v>Section, OL02560</v>
      </c>
      <c r="MM187" t="str">
        <v>Section, OL02619</v>
      </c>
      <c r="MN187" t="str">
        <v>Section, OL02620</v>
      </c>
      <c r="MO187" t="str">
        <v>Section, OL02621</v>
      </c>
      <c r="MP187" t="str">
        <v>Section, OL02622</v>
      </c>
      <c r="MQ187" t="str">
        <v>Section, OL02623</v>
      </c>
      <c r="MR187" t="str">
        <v>Section, OL02624</v>
      </c>
      <c r="MS187" t="str">
        <v>Section, OL02652</v>
      </c>
      <c r="MT187" t="str">
        <v>Section, OL02680</v>
      </c>
      <c r="MU187" t="str">
        <v>Section, OL02793</v>
      </c>
      <c r="MV187" t="str">
        <v>Section, OL02823</v>
      </c>
      <c r="MW187" t="str">
        <v>Section, OL02843</v>
      </c>
      <c r="MX187" t="str">
        <v>Section, OL03026, Ext.</v>
      </c>
      <c r="MY187" t="str">
        <v>Section, OL03026, Int.</v>
      </c>
      <c r="MZ187" t="str">
        <v>Section, OL03570, DWG# 100448-41</v>
      </c>
      <c r="NA187" t="str">
        <v>Section, OL03781</v>
      </c>
      <c r="NB187" t="str">
        <v>Section, OL03911</v>
      </c>
      <c r="NC187" t="str">
        <v>Section, OL03912</v>
      </c>
      <c r="ND187" t="str">
        <v>Section, OL03928</v>
      </c>
      <c r="NE187" t="str">
        <v>Section, OL03929</v>
      </c>
      <c r="NF187" t="str">
        <v>Section, OL04030</v>
      </c>
      <c r="NG187" t="str">
        <v>Section, OL04037</v>
      </c>
      <c r="NH187" t="str">
        <v>Section, OL04038</v>
      </c>
      <c r="NI187" t="str">
        <v>Section, OL04046</v>
      </c>
      <c r="NJ187" t="str">
        <v>Section, OL04065</v>
      </c>
      <c r="NK187" t="str">
        <v>Section, OL04066</v>
      </c>
      <c r="NL187" t="str">
        <v>Section, OL04067</v>
      </c>
      <c r="NM187" t="str">
        <v>Section, OL04069</v>
      </c>
      <c r="NN187" t="str">
        <v>Section, OL04071</v>
      </c>
      <c r="NO187" t="str">
        <v>Section, OL04173</v>
      </c>
      <c r="NP187" t="str">
        <v>Section, OL04174</v>
      </c>
      <c r="NQ187" t="str">
        <v>Section, OL04214</v>
      </c>
      <c r="NR187" t="str">
        <v>Section, OL04215</v>
      </c>
      <c r="NS187" t="str">
        <v>Section, OL04216</v>
      </c>
      <c r="NT187" t="str">
        <v>Section, OL04217</v>
      </c>
      <c r="NU187" t="str">
        <v>Section, Overlay OL02716</v>
      </c>
      <c r="NV187" t="str">
        <v>Section, Overlay OL02717</v>
      </c>
      <c r="NW187" t="str">
        <v>Section, See Image</v>
      </c>
      <c r="NX187" t="str">
        <v>Section, See Image, DWG# 100448-41</v>
      </c>
      <c r="NY187" t="str">
        <v>Section, Without Sots</v>
      </c>
      <c r="NZ187" t="str">
        <v>See Comments Sheet</v>
      </c>
      <c r="OA187" t="str">
        <v>See Comments Sheet, OL02318</v>
      </c>
      <c r="OB187" t="str">
        <v>See Image</v>
      </c>
      <c r="OC187" t="str">
        <v>See Image, .005 or Less = Pass</v>
      </c>
      <c r="OD187" t="str">
        <v>See Image, Check Near Radius</v>
      </c>
      <c r="OE187" t="str">
        <v>See Image, Constrained</v>
      </c>
      <c r="OF187" t="str">
        <v>See Image, Distance Between Flats</v>
      </c>
      <c r="OG187" t="str">
        <v xml:space="preserve">See Image, Mfg. Tol, Section A-A </v>
      </c>
      <c r="OH187" t="str">
        <v>See image, Mfg. Tol.</v>
      </c>
      <c r="OI187" t="str">
        <v>See Image, Mic. Across Flats</v>
      </c>
      <c r="OJ187" t="str">
        <v>See Image, OL02850</v>
      </c>
      <c r="OK187" t="str">
        <v>See Image, OL02880</v>
      </c>
      <c r="OL187" t="str">
        <v>See Image, OL03926</v>
      </c>
      <c r="OM187" t="str">
        <v>See Image, OL03927</v>
      </c>
      <c r="ON187" t="str">
        <v>See Image, OL04003</v>
      </c>
      <c r="OO187" t="str">
        <v>'See Image, OL04342,  Best Fit Joe Block</v>
      </c>
      <c r="OP187" t="str">
        <v>See Image, OL04342,  Blank</v>
      </c>
      <c r="OQ187" t="str">
        <v>See Image, OL04342, Blank</v>
      </c>
      <c r="OR187" t="str">
        <v>See Image, OL04343, Blank</v>
      </c>
      <c r="OS187" t="str">
        <v>See Image, Pass = .002 or Less</v>
      </c>
      <c r="OT187" t="str">
        <v>See Image, Rcd. MAX</v>
      </c>
      <c r="OU187" t="str">
        <v>See Image, Rcd. MIN</v>
      </c>
      <c r="OV187" t="str">
        <v>See Image, Section</v>
      </c>
      <c r="OW187" t="str">
        <v>See Image, Section A-A</v>
      </c>
      <c r="OX187" t="str">
        <v>See Image, Section B-B</v>
      </c>
      <c r="OY187" t="str">
        <v>See Image, Section B-B, TSC</v>
      </c>
      <c r="OZ187" t="str">
        <v>See Image, Shank Drawing # 18000-XX-XX A</v>
      </c>
      <c r="PA187" t="str">
        <v>Sequencial Laser 01, 120 Per Print</v>
      </c>
      <c r="PB187" t="str">
        <v>Set to .202, Zero on Thread Lead</v>
      </c>
      <c r="PC187" t="str">
        <v>Sharp OK, No Burr</v>
      </c>
      <c r="PD187" t="str">
        <v>Sharp OK, No Raised Edge, See Image</v>
      </c>
      <c r="PE187" t="str">
        <v>Sharp OK, No Raised Edges</v>
      </c>
      <c r="PF187" t="str">
        <v>Sharp okay no raised edge</v>
      </c>
      <c r="PG187" t="str">
        <v>Sharp Okay, No Burr</v>
      </c>
      <c r="PH187" t="str">
        <v>Sharp Okay, No Raised Edge</v>
      </c>
      <c r="PI187" t="str">
        <v>Sharp Okay, No Raised Edges,</v>
      </c>
      <c r="PJ187" t="str">
        <v>Sharp Okay, See Image</v>
      </c>
      <c r="PK187" t="str">
        <v xml:space="preserve">Start of Radius @ .195 </v>
      </c>
      <c r="PL187" t="str">
        <v xml:space="preserve">Start of Radius @ .21 </v>
      </c>
      <c r="PM187" t="str">
        <v xml:space="preserve">T.S.C. </v>
      </c>
      <c r="PN187" t="str">
        <v>Tangent Point</v>
      </c>
      <c r="PO187" t="str">
        <v>Tangent point of R.50</v>
      </c>
      <c r="PP187" t="str">
        <v>Taper Check, Mfg.Tol.</v>
      </c>
      <c r="PQ187" t="str">
        <v>Taper Check, Mfg.Tol., See Image</v>
      </c>
      <c r="PR187" t="str">
        <v>Thrd. Minor Ø</v>
      </c>
      <c r="PS187" t="str">
        <v>Thrd. Relief Ø</v>
      </c>
      <c r="PT187" t="str">
        <v>Threadless Blank</v>
      </c>
      <c r="PU187" t="str">
        <v>Threadless Blank, From Major Ø</v>
      </c>
      <c r="PV187" t="str">
        <v>Threadless Blank, Mfg. Tol.</v>
      </c>
      <c r="PW187" t="str">
        <v>Threadless Blank, Thrd. to Neck Rad.</v>
      </c>
      <c r="PX187" t="str">
        <v>Thredless Blank</v>
      </c>
      <c r="PY187" t="str">
        <v>To center of R.005</v>
      </c>
      <c r="PZ187" t="str">
        <v>Torx Min. Dia.</v>
      </c>
      <c r="QA187" t="str">
        <v>Turn Ø Free of Mill Marks</v>
      </c>
      <c r="QB187" t="str">
        <v>Use (Full) GO Hex</v>
      </c>
      <c r="QC187" t="str">
        <v>Use Balloon 1 FULL Gauge</v>
      </c>
      <c r="QD187" t="str">
        <v>Use Balloon 9 FULL GO</v>
      </c>
      <c r="QE187" t="str">
        <v>Use Best Fit Pin</v>
      </c>
      <c r="QF187" t="str">
        <v>Use Disk Tip</v>
      </c>
      <c r="QG187" t="str">
        <v>Use flat bottomed indicator tip.</v>
      </c>
      <c r="QH187" t="str">
        <v xml:space="preserve">Use Full .093 Go Hex </v>
      </c>
      <c r="QI187" t="str">
        <v xml:space="preserve">Use Full .0930 Go Hex </v>
      </c>
      <c r="QJ187" t="str">
        <v>Use Full .1235 Go Hex</v>
      </c>
      <c r="QK187" t="str">
        <v>Use Gauge K2-98-8019-04, See Image</v>
      </c>
      <c r="QL187" t="str">
        <v>Use large flat indicator tip</v>
      </c>
      <c r="QM187" t="str">
        <v>Use Pins.3330/.3350, See Image MAX NO-GO</v>
      </c>
      <c r="QN187" t="str">
        <v>Use Pointed Drop Indicator Tip</v>
      </c>
      <c r="QO187" t="str">
        <v>V-Block</v>
      </c>
      <c r="QP187" t="str">
        <v>V-Block,  AMB for 13</v>
      </c>
      <c r="QQ187" t="str">
        <v>V-Block,  Hex Cham. Dia.</v>
      </c>
      <c r="QR187" t="str">
        <v>V-Block, Hex Depth</v>
      </c>
      <c r="QS187" t="str">
        <v>VBU Gauge</v>
      </c>
      <c r="QT187" t="str">
        <v>Visibally smaller than HEX=Pass</v>
      </c>
      <c r="QU187" t="str">
        <v>Visual Per Drawing</v>
      </c>
      <c r="QV187" t="str">
        <v>Whirl Blank</v>
      </c>
      <c r="QW187" t="str">
        <v xml:space="preserve">Whirl Blank </v>
      </c>
      <c r="QX187" t="str">
        <v>Whirl Blank, Neck Rad. End to Head CL</v>
      </c>
      <c r="QY187" t="str">
        <v>Whirl Blank, Nose Start Dia.</v>
      </c>
      <c r="QZ187" t="str">
        <v>Whirl Blank, Nose Start Dist.</v>
      </c>
      <c r="RA187" t="str">
        <v>Whirl Blank, Thrd. Minor</v>
      </c>
      <c r="RB187" t="str">
        <v>Whirl Blank, Thrd. Pullout Dia.</v>
      </c>
      <c r="RC187" t="str">
        <v>Whole Part, Removal is at Assy. Level</v>
      </c>
      <c r="RD187" t="str">
        <v>Wide Area</v>
      </c>
      <c r="RE187" t="str">
        <v>Zero on End of Go Gauge</v>
      </c>
    </row>
    <row r="188" spans="1:473">
      <c r="A188" t="s">
        <v>823</v>
      </c>
      <c r="C188" t="str" cm="1">
        <f t="array" ref="C188:RE188">TRANSPOSE(_xlfn._xlws.SORT(_xlfn._xlws.FILTER($A$2:$A$600,ISNUMBER(SEARCH('PartLib Table'!M205,$A$2:$A$600)),"not found")))</f>
        <v xml:space="preserve"> 'C', Whirl Blank</v>
      </c>
      <c r="D188" t="str">
        <v xml:space="preserve"> See Image, Constrained</v>
      </c>
      <c r="E188" t="str">
        <v>(.04 to .12 range = Pass)</v>
      </c>
      <c r="F188" t="str">
        <v>(.042 FULL) Go Pin Seat Fully</v>
      </c>
      <c r="G188" t="str">
        <v>(B), Mfg. Tol.</v>
      </c>
      <c r="H188" t="str">
        <v>(B), O.A.L.</v>
      </c>
      <c r="I188" t="str">
        <v>.001 or less =Pass</v>
      </c>
      <c r="J188" t="str">
        <v>.001 or less out of center = Pass</v>
      </c>
      <c r="K188" t="str">
        <v>.002 or Less = Pass</v>
      </c>
      <c r="L188" t="str">
        <v>.002 or Less out of center = Pass</v>
      </c>
      <c r="M188" t="str">
        <v>.005 to .015 = Pass</v>
      </c>
      <c r="N188" t="str">
        <v>.0125 Mean, Section</v>
      </c>
      <c r="O188" t="str">
        <v>.025 or Less in X &amp; Y=Pass</v>
      </c>
      <c r="P188" t="str">
        <v>.038 Mean</v>
      </c>
      <c r="Q188" t="str">
        <v>.063 MM = .0024 IN, See Image</v>
      </c>
      <c r="R188" t="str">
        <v>.063MM = .0024"</v>
      </c>
      <c r="S188" t="str">
        <v>.243 NO-GO, Unconstrained, Must Not Start</v>
      </c>
      <c r="T188" t="str">
        <v>@ Back Face &amp; ID, No Raised Edge</v>
      </c>
      <c r="U188" t="str">
        <v>@ Back Face &amp; OD, No Raised Edge</v>
      </c>
      <c r="V188" t="str">
        <v>@ ID &amp; FACE</v>
      </c>
      <c r="W188" t="str">
        <v>@ OD &amp; BACK FACE</v>
      </c>
      <c r="X188" t="str">
        <v>@ OD &amp; FACE</v>
      </c>
      <c r="Y188" t="str">
        <v>Across from slot</v>
      </c>
      <c r="Z188" t="str">
        <v>All Edge Breaks</v>
      </c>
      <c r="AA188" t="str">
        <v>Attached to bar stock</v>
      </c>
      <c r="AB188" t="str">
        <v xml:space="preserve">Back Turn Fillet Rad. </v>
      </c>
      <c r="AC188" t="str">
        <v>Balloon 1 (DWG FRM0105 Page 2, NV-27)</v>
      </c>
      <c r="AD188" t="str">
        <v>Balloon 1 (DWG FRM0105, NV-30)</v>
      </c>
      <c r="AE188" t="str">
        <v>Balloon 1 (P# 9890002-20) OL00429/A</v>
      </c>
      <c r="AF188" t="str">
        <v>Balloon 1, DWG#FRM0105</v>
      </c>
      <c r="AG188" t="str">
        <v>Balloon 11, See Image</v>
      </c>
      <c r="AH188" t="str">
        <v xml:space="preserve">Balloon 2 (DWG FRM0105 Page 2, NV-27) </v>
      </c>
      <c r="AI188" t="str">
        <v>Balloon 2 (DWG FRM0105, NV-30)</v>
      </c>
      <c r="AJ188" t="str">
        <v>Balloon 2 (P# 9890002-20)</v>
      </c>
      <c r="AK188" t="str">
        <v>Balloon 2, DWG#FRM0105</v>
      </c>
      <c r="AL188" t="str">
        <v>Balloon 2, DWG#FRM0105, See Image</v>
      </c>
      <c r="AM188" t="str">
        <v>Balloon 3 (DWG FRM0105, NV-30 Minor)</v>
      </c>
      <c r="AN188" t="str">
        <v>Balloon 3 (DWG FRM0105, NV-30)</v>
      </c>
      <c r="AO188" t="str">
        <v>Balloon 3 (P# 9890002-20)</v>
      </c>
      <c r="AP188" t="str">
        <v>Balloon 4</v>
      </c>
      <c r="AQ188" t="str">
        <v>Balloon 4 (P# 9890002-20)</v>
      </c>
      <c r="AR188" t="str">
        <v>Below Middle Band</v>
      </c>
      <c r="AS188" t="str">
        <v>Best Fit Pin, .003 or Less =Pass</v>
      </c>
      <c r="AT188" t="str">
        <v>Blank</v>
      </c>
      <c r="AU188" t="str">
        <v>Blank Turn Maj.</v>
      </c>
      <c r="AV188" t="str">
        <v>Blank Turn Maj. Mill Flt., OL4172</v>
      </c>
      <c r="AW188" t="str">
        <v>Blank Without .010 Slots</v>
      </c>
      <c r="AX188" t="str">
        <v>Blank Without .010 Slots, Section</v>
      </c>
      <c r="AY188" t="str">
        <v>Blank without thread</v>
      </c>
      <c r="AZ188" t="str">
        <v xml:space="preserve">Blank, Center of V Grv. </v>
      </c>
      <c r="BA188" t="str">
        <v>Blank, Check R adjacent Balloon 17</v>
      </c>
      <c r="BB188" t="str">
        <v>Blank, EXT. Feature</v>
      </c>
      <c r="BC188" t="str">
        <v>Blank, See Image, OL04335</v>
      </c>
      <c r="BD188" t="str">
        <v>Blank, See Image, OL04336</v>
      </c>
      <c r="BE188" t="str">
        <v xml:space="preserve">Blank, Thrd. </v>
      </c>
      <c r="BF188" t="str">
        <v>Blank, Turn Tip</v>
      </c>
      <c r="BG188" t="str">
        <v>Blank, Without Thrd.</v>
      </c>
      <c r="BH188" t="str">
        <v>Blank, Without Thread</v>
      </c>
      <c r="BI188" t="str">
        <v xml:space="preserve">Blunt Start Blend to Minor </v>
      </c>
      <c r="BJ188" t="str">
        <v>Calc., Use Go HEX</v>
      </c>
      <c r="BK188" t="str">
        <v>Can't dig into OD</v>
      </c>
      <c r="BL188" t="str">
        <v>Carbide Gauge</v>
      </c>
      <c r="BM188" t="str">
        <v xml:space="preserve">Center of V Grv. </v>
      </c>
      <c r="BN188" t="str">
        <v>Centered Less than .03 = Pass</v>
      </c>
      <c r="BO188" t="str">
        <v>Centered within .0005 or Less = Pass</v>
      </c>
      <c r="BP188" t="str">
        <v>Centered within .001 or Less = Pass</v>
      </c>
      <c r="BQ188" t="str">
        <v>Centered within .0254 or Less = Pass</v>
      </c>
      <c r="BR188" t="str">
        <v>Check close to Rod Slot</v>
      </c>
      <c r="BS188" t="str">
        <v>Check every other hole</v>
      </c>
      <c r="BT188" t="str">
        <v>Check Go over full length of slot.</v>
      </c>
      <c r="BU188" t="str">
        <v>Check Near Closed End</v>
      </c>
      <c r="BV188" t="str">
        <v>Check per Print View, Away from Rod Slot</v>
      </c>
      <c r="BW188" t="str">
        <v>Check to Balloon 30 Go Pin</v>
      </c>
      <c r="BX188" t="str">
        <v>Check with .2705 SET Pin Inside Part</v>
      </c>
      <c r="BY188" t="str">
        <v>Check with Hex Up</v>
      </c>
      <c r="BZ188" t="str">
        <v>CMM Blank</v>
      </c>
      <c r="CA188" t="str">
        <v>Confirm Full Radius</v>
      </c>
      <c r="CB188" t="str">
        <v>Constrained in fixture</v>
      </c>
      <c r="CC188" t="str">
        <v>Constrained with Ring</v>
      </c>
      <c r="CD188" t="str">
        <v>Constrained, See Image</v>
      </c>
      <c r="CE188" t="str">
        <v>Dim. "A"</v>
      </c>
      <c r="CF188" t="str">
        <v>Dim. "B"</v>
      </c>
      <c r="CG188" t="str">
        <v>Dim. "C"</v>
      </c>
      <c r="CH188" t="str">
        <v>Dim. "D", Whirl Blank</v>
      </c>
      <c r="CI188" t="str">
        <v>Dim. "G"</v>
      </c>
      <c r="CJ188" t="str">
        <v>Dim. E, Blank Turn Maj. &amp;  Mill Flt</v>
      </c>
      <c r="CK188" t="str">
        <v>Dim. E, Blank Turn Maj.&amp;  Mill Flt</v>
      </c>
      <c r="CL188" t="str">
        <v>Dim. H, Whirl Blank</v>
      </c>
      <c r="CM188" t="str">
        <v>Dim. J, 'Blank Turn Maj. &amp; Whirl Blank</v>
      </c>
      <c r="CN188" t="str">
        <v>Disk Drop Indicator Tip</v>
      </c>
      <c r="CO188" t="str">
        <v>DWG 100448-15, Balloon F_1</v>
      </c>
      <c r="CP188" t="str">
        <v>DWG 100448-15, OL02571</v>
      </c>
      <c r="CQ188" t="str">
        <v>DWG 100448-41</v>
      </c>
      <c r="CR188" t="str">
        <v>DWG 9890040, (10E),Section Part, OL01139</v>
      </c>
      <c r="CS188" t="str">
        <v>DWG 9890040, (10E),Section, OL01139</v>
      </c>
      <c r="CT188" t="str">
        <v>DWG 9890040, (11E)</v>
      </c>
      <c r="CU188" t="str">
        <v>DWG 9890040, (11E), Pins with Flats</v>
      </c>
      <c r="CV188" t="str">
        <v>DWG 9890040, (12E),  Pass=.002 or less</v>
      </c>
      <c r="CW188" t="str">
        <v>DWG 9890040, (12E), See Image</v>
      </c>
      <c r="CX188" t="str">
        <v>DWG 9890040, (1E), OL01431</v>
      </c>
      <c r="CY188" t="str">
        <v>DWG 9890040, (1E), OL01432</v>
      </c>
      <c r="CZ188" t="str">
        <v>DWG 9890040, (2E), OL01432</v>
      </c>
      <c r="DA188" t="str">
        <v>DWG 9890040, (3E)</v>
      </c>
      <c r="DB188" t="str">
        <v>DWG 9890040, (4E)</v>
      </c>
      <c r="DC188" t="str">
        <v>DWG 9890040, (5E), OL02336</v>
      </c>
      <c r="DD188" t="str">
        <v>DWG 9890040, (6E)</v>
      </c>
      <c r="DE188" t="str">
        <v>DWG 9890040, (7E)</v>
      </c>
      <c r="DF188" t="str">
        <v>DWG 9890040, (8E), OL01433</v>
      </c>
      <c r="DG188" t="str">
        <v>DWG 9890040, (8E), OL01433, Section</v>
      </c>
      <c r="DH188" t="str">
        <v>DWG 9890040, (9E), Close to Rod Slot</v>
      </c>
      <c r="DI188" t="str">
        <v>DWG 9890040, (9E),Close to Rod Slot</v>
      </c>
      <c r="DJ188" t="str">
        <v>DWG FRM0105 PAGE 2</v>
      </c>
      <c r="DK188" t="str">
        <v>DWG# 100448-41</v>
      </c>
      <c r="DL188" t="str">
        <v>DWG# 100448-44</v>
      </c>
      <c r="DM188" t="str">
        <v>DWG# 9890003  (1), Section OL00436/A</v>
      </c>
      <c r="DN188" t="str">
        <v>DWG# 9890003 (3), Ring Gauge Constrained</v>
      </c>
      <c r="DO188" t="str">
        <v>DWG# 9890003 (4), Section</v>
      </c>
      <c r="DP188" t="str">
        <v>DWG#100448-26, Balloon 1K, OL02350</v>
      </c>
      <c r="DQ188" t="str">
        <v>DWG#100448-26, Balloon 2K, OL02350</v>
      </c>
      <c r="DR188" t="str">
        <v>DWG#100448-26, Balloon 3K, OL02363</v>
      </c>
      <c r="DS188" t="str">
        <v>DWG#100448-26, Balloon 4K</v>
      </c>
      <c r="DT188" t="str">
        <v>DWG#100448-26, Balloon 5K, Section</v>
      </c>
      <c r="DU188" t="str">
        <v>DWG#100448-26, Balloon 6K</v>
      </c>
      <c r="DV188" t="str">
        <v>DWG#100448-26, Balloon 7K, Section</v>
      </c>
      <c r="DW188" t="str">
        <v>DWG#100448-26, Mfg. Tol.</v>
      </c>
      <c r="DX188" t="str">
        <v>DWG#9890003 (2) Ring Gauge Constrained</v>
      </c>
      <c r="DY188" t="str">
        <v>DWG#9890044</v>
      </c>
      <c r="DZ188" t="str">
        <v>DWG#9890044 .1985 to .2005=Pass</v>
      </c>
      <c r="EA188" t="str">
        <v>DWG#9890044 Overlay OL02441</v>
      </c>
      <c r="EB188" t="str">
        <v>DWG#9890044, OL02441</v>
      </c>
      <c r="EC188" t="str">
        <v>DWG#FRM0105</v>
      </c>
      <c r="ED188" t="str">
        <v>EXT.</v>
      </c>
      <c r="EE188" t="str">
        <v>EXT. Section, OL02460</v>
      </c>
      <c r="EF188" t="str">
        <v>EXT., OL04223</v>
      </c>
      <c r="EG188" t="str">
        <v>Flat Drop Indicator Tip</v>
      </c>
      <c r="EH188" t="str">
        <v>Full Go Pin, No Light, at Radius</v>
      </c>
      <c r="EI188" t="str">
        <v>Function Check</v>
      </c>
      <c r="EJ188" t="str">
        <v>GO Function Gauge</v>
      </c>
      <c r="EK188" t="str">
        <v>Go Gauge for Balloon 1 &amp; 4</v>
      </c>
      <c r="EL188" t="str">
        <v>Go Pin must pass through</v>
      </c>
      <c r="EM188" t="str">
        <v>Greater than .005 = Fail, Section</v>
      </c>
      <c r="EN188" t="str">
        <v>Greater than .025 out of center = Fail</v>
      </c>
      <c r="EO188" t="str">
        <v>Greater than 2.6 = Pass</v>
      </c>
      <c r="EP188" t="str">
        <v>Green = Pass, Red = Fail</v>
      </c>
      <c r="EQ188" t="str">
        <v>Hex Depth</v>
      </c>
      <c r="ER188" t="str">
        <v>Hex Minor</v>
      </c>
      <c r="ES188" t="str">
        <v>Hole Dia.</v>
      </c>
      <c r="ET188" t="str">
        <v>Hook or Disk Tip</v>
      </c>
      <c r="EU188" t="str">
        <v>ID Sphere Finish</v>
      </c>
      <c r="EV188" t="str">
        <v>ID/OD Both Sides, Diff. .002 or less = Pass</v>
      </c>
      <c r="EW188" t="str">
        <v>If Looks Big, Section</v>
      </c>
      <c r="EX188" t="str">
        <v>If Looks Small, Section</v>
      </c>
      <c r="EY188" t="str">
        <v>Insp. Close to Break Away, Mfg.Tol.</v>
      </c>
      <c r="EZ188" t="str">
        <v>INT.</v>
      </c>
      <c r="FA188" t="str">
        <v>INT. Section, OL02460</v>
      </c>
      <c r="FB188" t="str">
        <v>INT., OL04223</v>
      </c>
      <c r="FC188" t="str">
        <v>Intersect. of 7.7 &amp; R0.10</v>
      </c>
      <c r="FD188" t="str">
        <v>Intersect. of 8.79 and R.25 MAX</v>
      </c>
      <c r="FE188" t="str">
        <v>Keep Ind. Tip away from corner</v>
      </c>
      <c r="FF188" t="str">
        <v>L31</v>
      </c>
      <c r="FG188" t="str">
        <v>Laser Mark</v>
      </c>
      <c r="FH188" t="str">
        <v>LASER PER NOTE 4</v>
      </c>
      <c r="FI188" t="str">
        <v>LASER PER NOTE 4, Final Check 1 only</v>
      </c>
      <c r="FJ188" t="str">
        <v>Less than .002 out of center = Pass</v>
      </c>
      <c r="FK188" t="str">
        <v>Less than 2.75 = Pass, Section</v>
      </c>
      <c r="FL188" t="str">
        <v>List as pin. Not Calibrated</v>
      </c>
      <c r="FM188" t="str">
        <v>M9 X 1.25 BUTT See Comment Image</v>
      </c>
      <c r="FN188" t="str">
        <v>Manual Section</v>
      </c>
      <c r="FO188" t="str">
        <v>Max Deep .241 NO-GO =.42</v>
      </c>
      <c r="FP188" t="str">
        <v>MAX Depth of (Note 7) .241 NO-GO Pin</v>
      </c>
      <c r="FQ188" t="str">
        <v>Measure from Blue Line, See Image</v>
      </c>
      <c r="FR188" t="str">
        <v>Measure Width of Blue Area, See Image</v>
      </c>
      <c r="FS188" t="str">
        <v>Mfg. Tol</v>
      </c>
      <c r="FT188" t="str">
        <v>Mfg. Tol, See Image</v>
      </c>
      <c r="FU188" t="str">
        <v>Mfg. Tol.</v>
      </c>
      <c r="FV188" t="str">
        <v>Mfg. Tol. "A"</v>
      </c>
      <c r="FW188" t="str">
        <v>Mfg. Tol. (Zero on Gauge Full Dia. Lead)</v>
      </c>
      <c r="FX188" t="str">
        <v>Mfg. Tol. Balloon 11, See Image</v>
      </c>
      <c r="FY188" t="str">
        <v>Mfg. Tol. Balloon 4</v>
      </c>
      <c r="FZ188" t="str">
        <v>Mfg. Tol. Balloon 7</v>
      </c>
      <c r="GA188" t="str">
        <v xml:space="preserve">Mfg. Tol. C-Bore Face (Ballo 28) </v>
      </c>
      <c r="GB188" t="str">
        <v>Mfg. Tol. Section</v>
      </c>
      <c r="GC188" t="str">
        <v>Mfg. Tol. See Image</v>
      </c>
      <c r="GD188" t="str">
        <v>Mfg. Tol., 3 Places, Record MAX</v>
      </c>
      <c r="GE188" t="str">
        <v>Mfg. Tol., Balloon 11</v>
      </c>
      <c r="GF188" t="str">
        <v>Mfg. Tol., Balloon 7</v>
      </c>
      <c r="GG188" t="str">
        <v>Mfg. Tol., Blank</v>
      </c>
      <c r="GH188" t="str">
        <v>Mfg. Tol., Blank, Balloon 12</v>
      </c>
      <c r="GI188" t="str">
        <v>Mfg. Tol., Blend to SØ.320</v>
      </c>
      <c r="GJ188" t="str">
        <v>Mfg. Tol., Calculation</v>
      </c>
      <c r="GK188" t="str">
        <v>Mfg. Tol., For Mill Fixture</v>
      </c>
      <c r="GL188" t="str">
        <v>Mfg. Tol., L32</v>
      </c>
      <c r="GM188" t="str">
        <v>Mfg. Tol., L33</v>
      </c>
      <c r="GN188" t="str">
        <v>Mfg. Tol., No Tool Marks</v>
      </c>
      <c r="GO188" t="str">
        <v>Mfg. Tol., OL03361</v>
      </c>
      <c r="GP188" t="str">
        <v>Mfg. Tol., Record off center value</v>
      </c>
      <c r="GQ188" t="str">
        <v>Mfg. Tol., Same 3 Places, Record MIN</v>
      </c>
      <c r="GR188" t="str">
        <v>Mfg. Tol., Section</v>
      </c>
      <c r="GS188" t="str">
        <v>Mfg. Tol., Section B-B</v>
      </c>
      <c r="GT188" t="str">
        <v>Mfg. Tol., Section, OL03361</v>
      </c>
      <c r="GU188" t="str">
        <v>Mfg. Tol., Section, Per Note 2</v>
      </c>
      <c r="GV188" t="str">
        <v>Mfg. Tol., See Image</v>
      </c>
      <c r="GW188" t="str">
        <v>Mfg. Tol., See Image, Bore in Blue</v>
      </c>
      <c r="GX188" t="str">
        <v>Mfg. Tol., See Image, Hook Tip</v>
      </c>
      <c r="GY188" t="str">
        <v>Mfg. Tol., Sharp Okay No Burr</v>
      </c>
      <c r="GZ188" t="str">
        <v>Mfg. Tol., Threadless Blank</v>
      </c>
      <c r="HA188" t="str">
        <v>Mfg.Tol.</v>
      </c>
      <c r="HB188" t="str">
        <v>Mgf. To., T.S.C.</v>
      </c>
      <c r="HC188" t="str">
        <v>Milled Feature</v>
      </c>
      <c r="HD188" t="str">
        <v>Milled Feature, OL04045</v>
      </c>
      <c r="HE188" t="str">
        <v>More than .0005 out of center = Fail</v>
      </c>
      <c r="HF188" t="str">
        <v>Must Pass Through</v>
      </c>
      <c r="HG188" t="str">
        <v>Must pass through gauge</v>
      </c>
      <c r="HH188" t="str">
        <v>Must Pass Through Go Gauge</v>
      </c>
      <c r="HI188" t="str">
        <v>Must Pass, See Image.</v>
      </c>
      <c r="HJ188" t="str">
        <v>NA</v>
      </c>
      <c r="HK188" t="str">
        <v>Narrow Area</v>
      </c>
      <c r="HL188" t="str">
        <v>Near Balloon 21</v>
      </c>
      <c r="HM188" t="str">
        <v>Near Datum B</v>
      </c>
      <c r="HN188" t="str">
        <v>Neck Dia.</v>
      </c>
      <c r="HO188" t="str">
        <v>Neck to Head Rad.</v>
      </c>
      <c r="HP188" t="str">
        <v>No Copper Deposits Allowed</v>
      </c>
      <c r="HQ188" t="str">
        <v>No Section</v>
      </c>
      <c r="HR188" t="str">
        <v>No Section, .01 to .014 = Pass</v>
      </c>
      <c r="HS188" t="str">
        <v>No Section, Rotate Part</v>
      </c>
      <c r="HT188" t="str">
        <v>No Section, See Image</v>
      </c>
      <c r="HU188" t="str">
        <v>No Slot, Section B-B</v>
      </c>
      <c r="HV188" t="str">
        <v>No visual step = Pass</v>
      </c>
      <c r="HW188" t="str">
        <v>Not to exceed .95 Deep</v>
      </c>
      <c r="HX188" t="str">
        <v>Note 1</v>
      </c>
      <c r="HY188" t="str">
        <v>OL00333/A</v>
      </c>
      <c r="HZ188" t="str">
        <v>OL00519</v>
      </c>
      <c r="IA188" t="str">
        <v>OL00520</v>
      </c>
      <c r="IB188" t="str">
        <v>OL00529</v>
      </c>
      <c r="IC188" t="str">
        <v>OL00542</v>
      </c>
      <c r="ID188" t="str">
        <v>OL00724</v>
      </c>
      <c r="IE188" t="str">
        <v>OL01250</v>
      </c>
      <c r="IF188" t="str">
        <v>OL01869, Threadless Blank</v>
      </c>
      <c r="IG188" t="str">
        <v>OL01870, Section</v>
      </c>
      <c r="IH188" t="str">
        <v>OL02255</v>
      </c>
      <c r="II188" t="str">
        <v>OL02255, Mfg. Tol.</v>
      </c>
      <c r="IJ188" t="str">
        <v>OL02302</v>
      </c>
      <c r="IK188" t="str">
        <v xml:space="preserve">OL02318  needed per image instructions </v>
      </c>
      <c r="IL188" t="str">
        <v>OL02556</v>
      </c>
      <c r="IM188" t="str">
        <v>OL02557</v>
      </c>
      <c r="IN188" t="str">
        <v>OL02567</v>
      </c>
      <c r="IO188" t="str">
        <v>OL02653</v>
      </c>
      <c r="IP188" t="str">
        <v>OL02718</v>
      </c>
      <c r="IQ188" t="str">
        <v>OL02841</v>
      </c>
      <c r="IR188" t="str">
        <v>OL02842</v>
      </c>
      <c r="IS188" t="str">
        <v>OL02844</v>
      </c>
      <c r="IT188" t="str">
        <v>OL02871</v>
      </c>
      <c r="IU188" t="str">
        <v>OL02887</v>
      </c>
      <c r="IV188" t="str">
        <v>OL03500</v>
      </c>
      <c r="IW188" t="str">
        <v>OL03766</v>
      </c>
      <c r="IX188" t="str">
        <v>OL03868</v>
      </c>
      <c r="IY188" t="str">
        <v>OL03869</v>
      </c>
      <c r="IZ188" t="str">
        <v>OL03870</v>
      </c>
      <c r="JA188" t="str">
        <v>OL03873, DWG# 100448-44</v>
      </c>
      <c r="JB188" t="str">
        <v>OL03949</v>
      </c>
      <c r="JC188" t="str">
        <v xml:space="preserve">OL04043, Section </v>
      </c>
      <c r="JD188" t="str">
        <v xml:space="preserve">OL04044, Section </v>
      </c>
      <c r="JE188" t="str">
        <v>OL04045</v>
      </c>
      <c r="JF188" t="str">
        <v>OL04045, Milled Feature</v>
      </c>
      <c r="JG188" t="str">
        <v>OL04063</v>
      </c>
      <c r="JH188" t="str">
        <v>OL04064</v>
      </c>
      <c r="JI188" t="str">
        <v>OL04065</v>
      </c>
      <c r="JJ188" t="str">
        <v>OL04181</v>
      </c>
      <c r="JK188" t="str">
        <v>OL04218</v>
      </c>
      <c r="JL188" t="str">
        <v>OL04224, See Image</v>
      </c>
      <c r="JM188" t="str">
        <v>OL04374</v>
      </c>
      <c r="JN188" t="str">
        <v>OL04375, Section M-M</v>
      </c>
      <c r="JO188" t="str">
        <v>OL04376, Section M-M</v>
      </c>
      <c r="JP188" t="str">
        <v>OL04443</v>
      </c>
      <c r="JQ188" t="str">
        <v>OL04444</v>
      </c>
      <c r="JR188" t="str">
        <v>OL05000</v>
      </c>
      <c r="JS188" t="str">
        <v>One side of slot</v>
      </c>
      <c r="JT188" t="str">
        <v>Other side of slot</v>
      </c>
      <c r="JU188" t="str">
        <v>Out of center more than .002 = Fail</v>
      </c>
      <c r="JV188" t="str">
        <v>Out of center more than.002 = Fail</v>
      </c>
      <c r="JW188" t="str">
        <v>Overlay OL02713</v>
      </c>
      <c r="JX188" t="str">
        <v>Overlay OL02714</v>
      </c>
      <c r="JY188" t="str">
        <v>Overlay OL02718</v>
      </c>
      <c r="JZ188" t="str">
        <v>Overlay OL03831, Mfg. Tol.</v>
      </c>
      <c r="KA188" t="str">
        <v>Part Without Slots</v>
      </c>
      <c r="KB188" t="str">
        <v>Part Without Slots, See Image</v>
      </c>
      <c r="KC188" t="str">
        <v xml:space="preserve">Pass = .0254 or Less </v>
      </c>
      <c r="KD188" t="str">
        <v>PD MIN = 4.361, PD MAX = 4.456</v>
      </c>
      <c r="KE188" t="str">
        <v>Per Balloon 2 Note</v>
      </c>
      <c r="KF188" t="str">
        <v>Per drawing note(s) 8.</v>
      </c>
      <c r="KG188" t="str">
        <v>Point or Sphere Tip</v>
      </c>
      <c r="KH188" t="str">
        <v>Point Tip</v>
      </c>
      <c r="KI188" t="str">
        <v>R.9 to R1.1 = Pass, See Image</v>
      </c>
      <c r="KJ188" t="str">
        <v>Ram Construction</v>
      </c>
      <c r="KK188" t="str">
        <v>Record Same Pass / Fail All Balloons</v>
      </c>
      <c r="KL188" t="str">
        <v>Ref. Balloon 1</v>
      </c>
      <c r="KM188" t="str">
        <v>Ref. Balloon 12</v>
      </c>
      <c r="KN188" t="str">
        <v>Ref. Balloon 13, 100% AQL</v>
      </c>
      <c r="KO188" t="str">
        <v>Ref. Balloon 2</v>
      </c>
      <c r="KP188" t="str">
        <v>Ref. Balloon 21, 100% AQL</v>
      </c>
      <c r="KQ188" t="str">
        <v>Ref. Balloon 4</v>
      </c>
      <c r="KR188" t="str">
        <v>Ref. Balloon 7</v>
      </c>
      <c r="KS188" t="str">
        <v>Ref. Balloon 8</v>
      </c>
      <c r="KT188" t="str">
        <v>Relieved Pin Gauges 09236 &amp; 09235</v>
      </c>
      <c r="KU188" t="str">
        <v>Rotate Part</v>
      </c>
      <c r="KV188" t="str">
        <v>Rotate Part, See Image</v>
      </c>
      <c r="KW188" t="str">
        <v>Same as Root Radius</v>
      </c>
      <c r="KX188" t="str">
        <v>Section</v>
      </c>
      <c r="KY188" t="str">
        <v>Section B-B</v>
      </c>
      <c r="KZ188" t="str">
        <v>Section B-B, Distance Between Grooves</v>
      </c>
      <c r="LA188" t="str">
        <v>Section C-C</v>
      </c>
      <c r="LB188" t="str">
        <v>Section Part</v>
      </c>
      <c r="LC188" t="str">
        <v>Section Part, Measured from Opposite Face</v>
      </c>
      <c r="LD188" t="str">
        <v>Section, Broachless Blank</v>
      </c>
      <c r="LE188" t="str">
        <v>Section, EXT. Sphere Location.</v>
      </c>
      <c r="LF188" t="str">
        <v>Section, Hex Cham. Ang.</v>
      </c>
      <c r="LG188" t="str">
        <v>Section, Hex Fillet Rad.</v>
      </c>
      <c r="LH188" t="str">
        <v>Section, INT. Feature</v>
      </c>
      <c r="LI188" t="str">
        <v>Section, INT. Sphere Location.</v>
      </c>
      <c r="LJ188" t="str">
        <v>Section, Mfg. Tol.</v>
      </c>
      <c r="LK188" t="str">
        <v>Section, Mfg. Tol., See Image</v>
      </c>
      <c r="LL188" t="str">
        <v>Section, OL00486</v>
      </c>
      <c r="LM188" t="str">
        <v>Section, OL00542</v>
      </c>
      <c r="LN188" t="str">
        <v>Section, OL00543</v>
      </c>
      <c r="LO188" t="str">
        <v>Section, OL00544</v>
      </c>
      <c r="LP188" t="str">
        <v>Section, OL00545</v>
      </c>
      <c r="LQ188" t="str">
        <v>Section, OL00546</v>
      </c>
      <c r="LR188" t="str">
        <v>Section, OL00547</v>
      </c>
      <c r="LS188" t="str">
        <v>Section, OL00555</v>
      </c>
      <c r="LT188" t="str">
        <v>Section, OL00725</v>
      </c>
      <c r="LU188" t="str">
        <v>Section, OL01430</v>
      </c>
      <c r="LV188" t="str">
        <v>Section, OL01434</v>
      </c>
      <c r="LW188" t="str">
        <v>Section, OL01435</v>
      </c>
      <c r="LX188" t="str">
        <v>Section, OL01807</v>
      </c>
      <c r="LY188" t="str">
        <v>Section, OL01830</v>
      </c>
      <c r="LZ188" t="str">
        <v>Section, OL02351</v>
      </c>
      <c r="MA188" t="str">
        <v>Section, OL02519</v>
      </c>
      <c r="MB188" t="str">
        <v>Section, OL02520</v>
      </c>
      <c r="MC188" t="str">
        <v>Section, OL02522</v>
      </c>
      <c r="MD188" t="str">
        <v>Section, OL02540</v>
      </c>
      <c r="ME188" t="str">
        <v>Section, OL02541</v>
      </c>
      <c r="MF188" t="str">
        <v>Section, OL02552</v>
      </c>
      <c r="MG188" t="str">
        <v>Section, OL02553</v>
      </c>
      <c r="MH188" t="str">
        <v>Section, OL02554</v>
      </c>
      <c r="MI188" t="str">
        <v>Section, OL02555</v>
      </c>
      <c r="MJ188" t="str">
        <v>Section, OL02558</v>
      </c>
      <c r="MK188" t="str">
        <v>Section, OL02559</v>
      </c>
      <c r="ML188" t="str">
        <v>Section, OL02560</v>
      </c>
      <c r="MM188" t="str">
        <v>Section, OL02619</v>
      </c>
      <c r="MN188" t="str">
        <v>Section, OL02620</v>
      </c>
      <c r="MO188" t="str">
        <v>Section, OL02621</v>
      </c>
      <c r="MP188" t="str">
        <v>Section, OL02622</v>
      </c>
      <c r="MQ188" t="str">
        <v>Section, OL02623</v>
      </c>
      <c r="MR188" t="str">
        <v>Section, OL02624</v>
      </c>
      <c r="MS188" t="str">
        <v>Section, OL02652</v>
      </c>
      <c r="MT188" t="str">
        <v>Section, OL02680</v>
      </c>
      <c r="MU188" t="str">
        <v>Section, OL02793</v>
      </c>
      <c r="MV188" t="str">
        <v>Section, OL02823</v>
      </c>
      <c r="MW188" t="str">
        <v>Section, OL02843</v>
      </c>
      <c r="MX188" t="str">
        <v>Section, OL03026, Ext.</v>
      </c>
      <c r="MY188" t="str">
        <v>Section, OL03026, Int.</v>
      </c>
      <c r="MZ188" t="str">
        <v>Section, OL03570, DWG# 100448-41</v>
      </c>
      <c r="NA188" t="str">
        <v>Section, OL03781</v>
      </c>
      <c r="NB188" t="str">
        <v>Section, OL03911</v>
      </c>
      <c r="NC188" t="str">
        <v>Section, OL03912</v>
      </c>
      <c r="ND188" t="str">
        <v>Section, OL03928</v>
      </c>
      <c r="NE188" t="str">
        <v>Section, OL03929</v>
      </c>
      <c r="NF188" t="str">
        <v>Section, OL04030</v>
      </c>
      <c r="NG188" t="str">
        <v>Section, OL04037</v>
      </c>
      <c r="NH188" t="str">
        <v>Section, OL04038</v>
      </c>
      <c r="NI188" t="str">
        <v>Section, OL04046</v>
      </c>
      <c r="NJ188" t="str">
        <v>Section, OL04065</v>
      </c>
      <c r="NK188" t="str">
        <v>Section, OL04066</v>
      </c>
      <c r="NL188" t="str">
        <v>Section, OL04067</v>
      </c>
      <c r="NM188" t="str">
        <v>Section, OL04069</v>
      </c>
      <c r="NN188" t="str">
        <v>Section, OL04071</v>
      </c>
      <c r="NO188" t="str">
        <v>Section, OL04173</v>
      </c>
      <c r="NP188" t="str">
        <v>Section, OL04174</v>
      </c>
      <c r="NQ188" t="str">
        <v>Section, OL04214</v>
      </c>
      <c r="NR188" t="str">
        <v>Section, OL04215</v>
      </c>
      <c r="NS188" t="str">
        <v>Section, OL04216</v>
      </c>
      <c r="NT188" t="str">
        <v>Section, OL04217</v>
      </c>
      <c r="NU188" t="str">
        <v>Section, Overlay OL02716</v>
      </c>
      <c r="NV188" t="str">
        <v>Section, Overlay OL02717</v>
      </c>
      <c r="NW188" t="str">
        <v>Section, See Image</v>
      </c>
      <c r="NX188" t="str">
        <v>Section, See Image, DWG# 100448-41</v>
      </c>
      <c r="NY188" t="str">
        <v>Section, Without Sots</v>
      </c>
      <c r="NZ188" t="str">
        <v>See Comments Sheet</v>
      </c>
      <c r="OA188" t="str">
        <v>See Comments Sheet, OL02318</v>
      </c>
      <c r="OB188" t="str">
        <v>See Image</v>
      </c>
      <c r="OC188" t="str">
        <v>See Image, .005 or Less = Pass</v>
      </c>
      <c r="OD188" t="str">
        <v>See Image, Check Near Radius</v>
      </c>
      <c r="OE188" t="str">
        <v>See Image, Constrained</v>
      </c>
      <c r="OF188" t="str">
        <v>See Image, Distance Between Flats</v>
      </c>
      <c r="OG188" t="str">
        <v xml:space="preserve">See Image, Mfg. Tol, Section A-A </v>
      </c>
      <c r="OH188" t="str">
        <v>See image, Mfg. Tol.</v>
      </c>
      <c r="OI188" t="str">
        <v>See Image, Mic. Across Flats</v>
      </c>
      <c r="OJ188" t="str">
        <v>See Image, OL02850</v>
      </c>
      <c r="OK188" t="str">
        <v>See Image, OL02880</v>
      </c>
      <c r="OL188" t="str">
        <v>See Image, OL03926</v>
      </c>
      <c r="OM188" t="str">
        <v>See Image, OL03927</v>
      </c>
      <c r="ON188" t="str">
        <v>See Image, OL04003</v>
      </c>
      <c r="OO188" t="str">
        <v>'See Image, OL04342,  Best Fit Joe Block</v>
      </c>
      <c r="OP188" t="str">
        <v>See Image, OL04342,  Blank</v>
      </c>
      <c r="OQ188" t="str">
        <v>See Image, OL04342, Blank</v>
      </c>
      <c r="OR188" t="str">
        <v>See Image, OL04343, Blank</v>
      </c>
      <c r="OS188" t="str">
        <v>See Image, Pass = .002 or Less</v>
      </c>
      <c r="OT188" t="str">
        <v>See Image, Rcd. MAX</v>
      </c>
      <c r="OU188" t="str">
        <v>See Image, Rcd. MIN</v>
      </c>
      <c r="OV188" t="str">
        <v>See Image, Section</v>
      </c>
      <c r="OW188" t="str">
        <v>See Image, Section A-A</v>
      </c>
      <c r="OX188" t="str">
        <v>See Image, Section B-B</v>
      </c>
      <c r="OY188" t="str">
        <v>See Image, Section B-B, TSC</v>
      </c>
      <c r="OZ188" t="str">
        <v>See Image, Shank Drawing # 18000-XX-XX A</v>
      </c>
      <c r="PA188" t="str">
        <v>Sequencial Laser 01, 120 Per Print</v>
      </c>
      <c r="PB188" t="str">
        <v>Set to .202, Zero on Thread Lead</v>
      </c>
      <c r="PC188" t="str">
        <v>Sharp OK, No Burr</v>
      </c>
      <c r="PD188" t="str">
        <v>Sharp OK, No Raised Edge, See Image</v>
      </c>
      <c r="PE188" t="str">
        <v>Sharp OK, No Raised Edges</v>
      </c>
      <c r="PF188" t="str">
        <v>Sharp okay no raised edge</v>
      </c>
      <c r="PG188" t="str">
        <v>Sharp Okay, No Burr</v>
      </c>
      <c r="PH188" t="str">
        <v>Sharp Okay, No Raised Edge</v>
      </c>
      <c r="PI188" t="str">
        <v>Sharp Okay, No Raised Edges,</v>
      </c>
      <c r="PJ188" t="str">
        <v>Sharp Okay, See Image</v>
      </c>
      <c r="PK188" t="str">
        <v xml:space="preserve">Start of Radius @ .195 </v>
      </c>
      <c r="PL188" t="str">
        <v xml:space="preserve">Start of Radius @ .21 </v>
      </c>
      <c r="PM188" t="str">
        <v xml:space="preserve">T.S.C. </v>
      </c>
      <c r="PN188" t="str">
        <v>Tangent Point</v>
      </c>
      <c r="PO188" t="str">
        <v>Tangent point of R.50</v>
      </c>
      <c r="PP188" t="str">
        <v>Taper Check, Mfg.Tol.</v>
      </c>
      <c r="PQ188" t="str">
        <v>Taper Check, Mfg.Tol., See Image</v>
      </c>
      <c r="PR188" t="str">
        <v>Thrd. Minor Ø</v>
      </c>
      <c r="PS188" t="str">
        <v>Thrd. Relief Ø</v>
      </c>
      <c r="PT188" t="str">
        <v>Threadless Blank</v>
      </c>
      <c r="PU188" t="str">
        <v>Threadless Blank, From Major Ø</v>
      </c>
      <c r="PV188" t="str">
        <v>Threadless Blank, Mfg. Tol.</v>
      </c>
      <c r="PW188" t="str">
        <v>Threadless Blank, Thrd. to Neck Rad.</v>
      </c>
      <c r="PX188" t="str">
        <v>Thredless Blank</v>
      </c>
      <c r="PY188" t="str">
        <v>To center of R.005</v>
      </c>
      <c r="PZ188" t="str">
        <v>Torx Min. Dia.</v>
      </c>
      <c r="QA188" t="str">
        <v>Turn Ø Free of Mill Marks</v>
      </c>
      <c r="QB188" t="str">
        <v>Use (Full) GO Hex</v>
      </c>
      <c r="QC188" t="str">
        <v>Use Balloon 1 FULL Gauge</v>
      </c>
      <c r="QD188" t="str">
        <v>Use Balloon 9 FULL GO</v>
      </c>
      <c r="QE188" t="str">
        <v>Use Best Fit Pin</v>
      </c>
      <c r="QF188" t="str">
        <v>Use Disk Tip</v>
      </c>
      <c r="QG188" t="str">
        <v>Use flat bottomed indicator tip.</v>
      </c>
      <c r="QH188" t="str">
        <v xml:space="preserve">Use Full .093 Go Hex </v>
      </c>
      <c r="QI188" t="str">
        <v xml:space="preserve">Use Full .0930 Go Hex </v>
      </c>
      <c r="QJ188" t="str">
        <v>Use Full .1235 Go Hex</v>
      </c>
      <c r="QK188" t="str">
        <v>Use Gauge K2-98-8019-04, See Image</v>
      </c>
      <c r="QL188" t="str">
        <v>Use large flat indicator tip</v>
      </c>
      <c r="QM188" t="str">
        <v>Use Pins.3330/.3350, See Image MAX NO-GO</v>
      </c>
      <c r="QN188" t="str">
        <v>Use Pointed Drop Indicator Tip</v>
      </c>
      <c r="QO188" t="str">
        <v>V-Block</v>
      </c>
      <c r="QP188" t="str">
        <v>V-Block,  AMB for 13</v>
      </c>
      <c r="QQ188" t="str">
        <v>V-Block,  Hex Cham. Dia.</v>
      </c>
      <c r="QR188" t="str">
        <v>V-Block, Hex Depth</v>
      </c>
      <c r="QS188" t="str">
        <v>VBU Gauge</v>
      </c>
      <c r="QT188" t="str">
        <v>Visibally smaller than HEX=Pass</v>
      </c>
      <c r="QU188" t="str">
        <v>Visual Per Drawing</v>
      </c>
      <c r="QV188" t="str">
        <v>Whirl Blank</v>
      </c>
      <c r="QW188" t="str">
        <v xml:space="preserve">Whirl Blank </v>
      </c>
      <c r="QX188" t="str">
        <v>Whirl Blank, Neck Rad. End to Head CL</v>
      </c>
      <c r="QY188" t="str">
        <v>Whirl Blank, Nose Start Dia.</v>
      </c>
      <c r="QZ188" t="str">
        <v>Whirl Blank, Nose Start Dist.</v>
      </c>
      <c r="RA188" t="str">
        <v>Whirl Blank, Thrd. Minor</v>
      </c>
      <c r="RB188" t="str">
        <v>Whirl Blank, Thrd. Pullout Dia.</v>
      </c>
      <c r="RC188" t="str">
        <v>Whole Part, Removal is at Assy. Level</v>
      </c>
      <c r="RD188" t="str">
        <v>Wide Area</v>
      </c>
      <c r="RE188" t="str">
        <v>Zero on End of Go Gauge</v>
      </c>
    </row>
    <row r="189" spans="1:473">
      <c r="A189" t="s">
        <v>824</v>
      </c>
      <c r="C189" t="str" cm="1">
        <f t="array" ref="C189:RE189">TRANSPOSE(_xlfn._xlws.SORT(_xlfn._xlws.FILTER($A$2:$A$600,ISNUMBER(SEARCH('PartLib Table'!M206,$A$2:$A$600)),"not found")))</f>
        <v xml:space="preserve"> 'C', Whirl Blank</v>
      </c>
      <c r="D189" t="str">
        <v xml:space="preserve"> See Image, Constrained</v>
      </c>
      <c r="E189" t="str">
        <v>(.04 to .12 range = Pass)</v>
      </c>
      <c r="F189" t="str">
        <v>(.042 FULL) Go Pin Seat Fully</v>
      </c>
      <c r="G189" t="str">
        <v>(B), Mfg. Tol.</v>
      </c>
      <c r="H189" t="str">
        <v>(B), O.A.L.</v>
      </c>
      <c r="I189" t="str">
        <v>.001 or less =Pass</v>
      </c>
      <c r="J189" t="str">
        <v>.001 or less out of center = Pass</v>
      </c>
      <c r="K189" t="str">
        <v>.002 or Less = Pass</v>
      </c>
      <c r="L189" t="str">
        <v>.002 or Less out of center = Pass</v>
      </c>
      <c r="M189" t="str">
        <v>.005 to .015 = Pass</v>
      </c>
      <c r="N189" t="str">
        <v>.0125 Mean, Section</v>
      </c>
      <c r="O189" t="str">
        <v>.025 or Less in X &amp; Y=Pass</v>
      </c>
      <c r="P189" t="str">
        <v>.038 Mean</v>
      </c>
      <c r="Q189" t="str">
        <v>.063 MM = .0024 IN, See Image</v>
      </c>
      <c r="R189" t="str">
        <v>.063MM = .0024"</v>
      </c>
      <c r="S189" t="str">
        <v>.243 NO-GO, Unconstrained, Must Not Start</v>
      </c>
      <c r="T189" t="str">
        <v>@ Back Face &amp; ID, No Raised Edge</v>
      </c>
      <c r="U189" t="str">
        <v>@ Back Face &amp; OD, No Raised Edge</v>
      </c>
      <c r="V189" t="str">
        <v>@ ID &amp; FACE</v>
      </c>
      <c r="W189" t="str">
        <v>@ OD &amp; BACK FACE</v>
      </c>
      <c r="X189" t="str">
        <v>@ OD &amp; FACE</v>
      </c>
      <c r="Y189" t="str">
        <v>Across from slot</v>
      </c>
      <c r="Z189" t="str">
        <v>All Edge Breaks</v>
      </c>
      <c r="AA189" t="str">
        <v>Attached to bar stock</v>
      </c>
      <c r="AB189" t="str">
        <v xml:space="preserve">Back Turn Fillet Rad. </v>
      </c>
      <c r="AC189" t="str">
        <v>Balloon 1 (DWG FRM0105 Page 2, NV-27)</v>
      </c>
      <c r="AD189" t="str">
        <v>Balloon 1 (DWG FRM0105, NV-30)</v>
      </c>
      <c r="AE189" t="str">
        <v>Balloon 1 (P# 9890002-20) OL00429/A</v>
      </c>
      <c r="AF189" t="str">
        <v>Balloon 1, DWG#FRM0105</v>
      </c>
      <c r="AG189" t="str">
        <v>Balloon 11, See Image</v>
      </c>
      <c r="AH189" t="str">
        <v xml:space="preserve">Balloon 2 (DWG FRM0105 Page 2, NV-27) </v>
      </c>
      <c r="AI189" t="str">
        <v>Balloon 2 (DWG FRM0105, NV-30)</v>
      </c>
      <c r="AJ189" t="str">
        <v>Balloon 2 (P# 9890002-20)</v>
      </c>
      <c r="AK189" t="str">
        <v>Balloon 2, DWG#FRM0105</v>
      </c>
      <c r="AL189" t="str">
        <v>Balloon 2, DWG#FRM0105, See Image</v>
      </c>
      <c r="AM189" t="str">
        <v>Balloon 3 (DWG FRM0105, NV-30 Minor)</v>
      </c>
      <c r="AN189" t="str">
        <v>Balloon 3 (DWG FRM0105, NV-30)</v>
      </c>
      <c r="AO189" t="str">
        <v>Balloon 3 (P# 9890002-20)</v>
      </c>
      <c r="AP189" t="str">
        <v>Balloon 4</v>
      </c>
      <c r="AQ189" t="str">
        <v>Balloon 4 (P# 9890002-20)</v>
      </c>
      <c r="AR189" t="str">
        <v>Below Middle Band</v>
      </c>
      <c r="AS189" t="str">
        <v>Best Fit Pin, .003 or Less =Pass</v>
      </c>
      <c r="AT189" t="str">
        <v>Blank</v>
      </c>
      <c r="AU189" t="str">
        <v>Blank Turn Maj.</v>
      </c>
      <c r="AV189" t="str">
        <v>Blank Turn Maj. Mill Flt., OL4172</v>
      </c>
      <c r="AW189" t="str">
        <v>Blank Without .010 Slots</v>
      </c>
      <c r="AX189" t="str">
        <v>Blank Without .010 Slots, Section</v>
      </c>
      <c r="AY189" t="str">
        <v>Blank without thread</v>
      </c>
      <c r="AZ189" t="str">
        <v xml:space="preserve">Blank, Center of V Grv. </v>
      </c>
      <c r="BA189" t="str">
        <v>Blank, Check R adjacent Balloon 17</v>
      </c>
      <c r="BB189" t="str">
        <v>Blank, EXT. Feature</v>
      </c>
      <c r="BC189" t="str">
        <v>Blank, See Image, OL04335</v>
      </c>
      <c r="BD189" t="str">
        <v>Blank, See Image, OL04336</v>
      </c>
      <c r="BE189" t="str">
        <v xml:space="preserve">Blank, Thrd. </v>
      </c>
      <c r="BF189" t="str">
        <v>Blank, Turn Tip</v>
      </c>
      <c r="BG189" t="str">
        <v>Blank, Without Thrd.</v>
      </c>
      <c r="BH189" t="str">
        <v>Blank, Without Thread</v>
      </c>
      <c r="BI189" t="str">
        <v xml:space="preserve">Blunt Start Blend to Minor </v>
      </c>
      <c r="BJ189" t="str">
        <v>Calc., Use Go HEX</v>
      </c>
      <c r="BK189" t="str">
        <v>Can't dig into OD</v>
      </c>
      <c r="BL189" t="str">
        <v>Carbide Gauge</v>
      </c>
      <c r="BM189" t="str">
        <v xml:space="preserve">Center of V Grv. </v>
      </c>
      <c r="BN189" t="str">
        <v>Centered Less than .03 = Pass</v>
      </c>
      <c r="BO189" t="str">
        <v>Centered within .0005 or Less = Pass</v>
      </c>
      <c r="BP189" t="str">
        <v>Centered within .001 or Less = Pass</v>
      </c>
      <c r="BQ189" t="str">
        <v>Centered within .0254 or Less = Pass</v>
      </c>
      <c r="BR189" t="str">
        <v>Check close to Rod Slot</v>
      </c>
      <c r="BS189" t="str">
        <v>Check every other hole</v>
      </c>
      <c r="BT189" t="str">
        <v>Check Go over full length of slot.</v>
      </c>
      <c r="BU189" t="str">
        <v>Check Near Closed End</v>
      </c>
      <c r="BV189" t="str">
        <v>Check per Print View, Away from Rod Slot</v>
      </c>
      <c r="BW189" t="str">
        <v>Check to Balloon 30 Go Pin</v>
      </c>
      <c r="BX189" t="str">
        <v>Check with .2705 SET Pin Inside Part</v>
      </c>
      <c r="BY189" t="str">
        <v>Check with Hex Up</v>
      </c>
      <c r="BZ189" t="str">
        <v>CMM Blank</v>
      </c>
      <c r="CA189" t="str">
        <v>Confirm Full Radius</v>
      </c>
      <c r="CB189" t="str">
        <v>Constrained in fixture</v>
      </c>
      <c r="CC189" t="str">
        <v>Constrained with Ring</v>
      </c>
      <c r="CD189" t="str">
        <v>Constrained, See Image</v>
      </c>
      <c r="CE189" t="str">
        <v>Dim. "A"</v>
      </c>
      <c r="CF189" t="str">
        <v>Dim. "B"</v>
      </c>
      <c r="CG189" t="str">
        <v>Dim. "C"</v>
      </c>
      <c r="CH189" t="str">
        <v>Dim. "D", Whirl Blank</v>
      </c>
      <c r="CI189" t="str">
        <v>Dim. "G"</v>
      </c>
      <c r="CJ189" t="str">
        <v>Dim. E, Blank Turn Maj. &amp;  Mill Flt</v>
      </c>
      <c r="CK189" t="str">
        <v>Dim. E, Blank Turn Maj.&amp;  Mill Flt</v>
      </c>
      <c r="CL189" t="str">
        <v>Dim. H, Whirl Blank</v>
      </c>
      <c r="CM189" t="str">
        <v>Dim. J, 'Blank Turn Maj. &amp; Whirl Blank</v>
      </c>
      <c r="CN189" t="str">
        <v>Disk Drop Indicator Tip</v>
      </c>
      <c r="CO189" t="str">
        <v>DWG 100448-15, Balloon F_1</v>
      </c>
      <c r="CP189" t="str">
        <v>DWG 100448-15, OL02571</v>
      </c>
      <c r="CQ189" t="str">
        <v>DWG 100448-41</v>
      </c>
      <c r="CR189" t="str">
        <v>DWG 9890040, (10E),Section Part, OL01139</v>
      </c>
      <c r="CS189" t="str">
        <v>DWG 9890040, (10E),Section, OL01139</v>
      </c>
      <c r="CT189" t="str">
        <v>DWG 9890040, (11E)</v>
      </c>
      <c r="CU189" t="str">
        <v>DWG 9890040, (11E), Pins with Flats</v>
      </c>
      <c r="CV189" t="str">
        <v>DWG 9890040, (12E),  Pass=.002 or less</v>
      </c>
      <c r="CW189" t="str">
        <v>DWG 9890040, (12E), See Image</v>
      </c>
      <c r="CX189" t="str">
        <v>DWG 9890040, (1E), OL01431</v>
      </c>
      <c r="CY189" t="str">
        <v>DWG 9890040, (1E), OL01432</v>
      </c>
      <c r="CZ189" t="str">
        <v>DWG 9890040, (2E), OL01432</v>
      </c>
      <c r="DA189" t="str">
        <v>DWG 9890040, (3E)</v>
      </c>
      <c r="DB189" t="str">
        <v>DWG 9890040, (4E)</v>
      </c>
      <c r="DC189" t="str">
        <v>DWG 9890040, (5E), OL02336</v>
      </c>
      <c r="DD189" t="str">
        <v>DWG 9890040, (6E)</v>
      </c>
      <c r="DE189" t="str">
        <v>DWG 9890040, (7E)</v>
      </c>
      <c r="DF189" t="str">
        <v>DWG 9890040, (8E), OL01433</v>
      </c>
      <c r="DG189" t="str">
        <v>DWG 9890040, (8E), OL01433, Section</v>
      </c>
      <c r="DH189" t="str">
        <v>DWG 9890040, (9E), Close to Rod Slot</v>
      </c>
      <c r="DI189" t="str">
        <v>DWG 9890040, (9E),Close to Rod Slot</v>
      </c>
      <c r="DJ189" t="str">
        <v>DWG FRM0105 PAGE 2</v>
      </c>
      <c r="DK189" t="str">
        <v>DWG# 100448-41</v>
      </c>
      <c r="DL189" t="str">
        <v>DWG# 100448-44</v>
      </c>
      <c r="DM189" t="str">
        <v>DWG# 9890003  (1), Section OL00436/A</v>
      </c>
      <c r="DN189" t="str">
        <v>DWG# 9890003 (3), Ring Gauge Constrained</v>
      </c>
      <c r="DO189" t="str">
        <v>DWG# 9890003 (4), Section</v>
      </c>
      <c r="DP189" t="str">
        <v>DWG#100448-26, Balloon 1K, OL02350</v>
      </c>
      <c r="DQ189" t="str">
        <v>DWG#100448-26, Balloon 2K, OL02350</v>
      </c>
      <c r="DR189" t="str">
        <v>DWG#100448-26, Balloon 3K, OL02363</v>
      </c>
      <c r="DS189" t="str">
        <v>DWG#100448-26, Balloon 4K</v>
      </c>
      <c r="DT189" t="str">
        <v>DWG#100448-26, Balloon 5K, Section</v>
      </c>
      <c r="DU189" t="str">
        <v>DWG#100448-26, Balloon 6K</v>
      </c>
      <c r="DV189" t="str">
        <v>DWG#100448-26, Balloon 7K, Section</v>
      </c>
      <c r="DW189" t="str">
        <v>DWG#100448-26, Mfg. Tol.</v>
      </c>
      <c r="DX189" t="str">
        <v>DWG#9890003 (2) Ring Gauge Constrained</v>
      </c>
      <c r="DY189" t="str">
        <v>DWG#9890044</v>
      </c>
      <c r="DZ189" t="str">
        <v>DWG#9890044 .1985 to .2005=Pass</v>
      </c>
      <c r="EA189" t="str">
        <v>DWG#9890044 Overlay OL02441</v>
      </c>
      <c r="EB189" t="str">
        <v>DWG#9890044, OL02441</v>
      </c>
      <c r="EC189" t="str">
        <v>DWG#FRM0105</v>
      </c>
      <c r="ED189" t="str">
        <v>EXT.</v>
      </c>
      <c r="EE189" t="str">
        <v>EXT. Section, OL02460</v>
      </c>
      <c r="EF189" t="str">
        <v>EXT., OL04223</v>
      </c>
      <c r="EG189" t="str">
        <v>Flat Drop Indicator Tip</v>
      </c>
      <c r="EH189" t="str">
        <v>Full Go Pin, No Light, at Radius</v>
      </c>
      <c r="EI189" t="str">
        <v>Function Check</v>
      </c>
      <c r="EJ189" t="str">
        <v>GO Function Gauge</v>
      </c>
      <c r="EK189" t="str">
        <v>Go Gauge for Balloon 1 &amp; 4</v>
      </c>
      <c r="EL189" t="str">
        <v>Go Pin must pass through</v>
      </c>
      <c r="EM189" t="str">
        <v>Greater than .005 = Fail, Section</v>
      </c>
      <c r="EN189" t="str">
        <v>Greater than .025 out of center = Fail</v>
      </c>
      <c r="EO189" t="str">
        <v>Greater than 2.6 = Pass</v>
      </c>
      <c r="EP189" t="str">
        <v>Green = Pass, Red = Fail</v>
      </c>
      <c r="EQ189" t="str">
        <v>Hex Depth</v>
      </c>
      <c r="ER189" t="str">
        <v>Hex Minor</v>
      </c>
      <c r="ES189" t="str">
        <v>Hole Dia.</v>
      </c>
      <c r="ET189" t="str">
        <v>Hook or Disk Tip</v>
      </c>
      <c r="EU189" t="str">
        <v>ID Sphere Finish</v>
      </c>
      <c r="EV189" t="str">
        <v>ID/OD Both Sides, Diff. .002 or less = Pass</v>
      </c>
      <c r="EW189" t="str">
        <v>If Looks Big, Section</v>
      </c>
      <c r="EX189" t="str">
        <v>If Looks Small, Section</v>
      </c>
      <c r="EY189" t="str">
        <v>Insp. Close to Break Away, Mfg.Tol.</v>
      </c>
      <c r="EZ189" t="str">
        <v>INT.</v>
      </c>
      <c r="FA189" t="str">
        <v>INT. Section, OL02460</v>
      </c>
      <c r="FB189" t="str">
        <v>INT., OL04223</v>
      </c>
      <c r="FC189" t="str">
        <v>Intersect. of 7.7 &amp; R0.10</v>
      </c>
      <c r="FD189" t="str">
        <v>Intersect. of 8.79 and R.25 MAX</v>
      </c>
      <c r="FE189" t="str">
        <v>Keep Ind. Tip away from corner</v>
      </c>
      <c r="FF189" t="str">
        <v>L31</v>
      </c>
      <c r="FG189" t="str">
        <v>Laser Mark</v>
      </c>
      <c r="FH189" t="str">
        <v>LASER PER NOTE 4</v>
      </c>
      <c r="FI189" t="str">
        <v>LASER PER NOTE 4, Final Check 1 only</v>
      </c>
      <c r="FJ189" t="str">
        <v>Less than .002 out of center = Pass</v>
      </c>
      <c r="FK189" t="str">
        <v>Less than 2.75 = Pass, Section</v>
      </c>
      <c r="FL189" t="str">
        <v>List as pin. Not Calibrated</v>
      </c>
      <c r="FM189" t="str">
        <v>M9 X 1.25 BUTT See Comment Image</v>
      </c>
      <c r="FN189" t="str">
        <v>Manual Section</v>
      </c>
      <c r="FO189" t="str">
        <v>Max Deep .241 NO-GO =.42</v>
      </c>
      <c r="FP189" t="str">
        <v>MAX Depth of (Note 7) .241 NO-GO Pin</v>
      </c>
      <c r="FQ189" t="str">
        <v>Measure from Blue Line, See Image</v>
      </c>
      <c r="FR189" t="str">
        <v>Measure Width of Blue Area, See Image</v>
      </c>
      <c r="FS189" t="str">
        <v>Mfg. Tol</v>
      </c>
      <c r="FT189" t="str">
        <v>Mfg. Tol, See Image</v>
      </c>
      <c r="FU189" t="str">
        <v>Mfg. Tol.</v>
      </c>
      <c r="FV189" t="str">
        <v>Mfg. Tol. "A"</v>
      </c>
      <c r="FW189" t="str">
        <v>Mfg. Tol. (Zero on Gauge Full Dia. Lead)</v>
      </c>
      <c r="FX189" t="str">
        <v>Mfg. Tol. Balloon 11, See Image</v>
      </c>
      <c r="FY189" t="str">
        <v>Mfg. Tol. Balloon 4</v>
      </c>
      <c r="FZ189" t="str">
        <v>Mfg. Tol. Balloon 7</v>
      </c>
      <c r="GA189" t="str">
        <v xml:space="preserve">Mfg. Tol. C-Bore Face (Ballo 28) </v>
      </c>
      <c r="GB189" t="str">
        <v>Mfg. Tol. Section</v>
      </c>
      <c r="GC189" t="str">
        <v>Mfg. Tol. See Image</v>
      </c>
      <c r="GD189" t="str">
        <v>Mfg. Tol., 3 Places, Record MAX</v>
      </c>
      <c r="GE189" t="str">
        <v>Mfg. Tol., Balloon 11</v>
      </c>
      <c r="GF189" t="str">
        <v>Mfg. Tol., Balloon 7</v>
      </c>
      <c r="GG189" t="str">
        <v>Mfg. Tol., Blank</v>
      </c>
      <c r="GH189" t="str">
        <v>Mfg. Tol., Blank, Balloon 12</v>
      </c>
      <c r="GI189" t="str">
        <v>Mfg. Tol., Blend to SØ.320</v>
      </c>
      <c r="GJ189" t="str">
        <v>Mfg. Tol., Calculation</v>
      </c>
      <c r="GK189" t="str">
        <v>Mfg. Tol., For Mill Fixture</v>
      </c>
      <c r="GL189" t="str">
        <v>Mfg. Tol., L32</v>
      </c>
      <c r="GM189" t="str">
        <v>Mfg. Tol., L33</v>
      </c>
      <c r="GN189" t="str">
        <v>Mfg. Tol., No Tool Marks</v>
      </c>
      <c r="GO189" t="str">
        <v>Mfg. Tol., OL03361</v>
      </c>
      <c r="GP189" t="str">
        <v>Mfg. Tol., Record off center value</v>
      </c>
      <c r="GQ189" t="str">
        <v>Mfg. Tol., Same 3 Places, Record MIN</v>
      </c>
      <c r="GR189" t="str">
        <v>Mfg. Tol., Section</v>
      </c>
      <c r="GS189" t="str">
        <v>Mfg. Tol., Section B-B</v>
      </c>
      <c r="GT189" t="str">
        <v>Mfg. Tol., Section, OL03361</v>
      </c>
      <c r="GU189" t="str">
        <v>Mfg. Tol., Section, Per Note 2</v>
      </c>
      <c r="GV189" t="str">
        <v>Mfg. Tol., See Image</v>
      </c>
      <c r="GW189" t="str">
        <v>Mfg. Tol., See Image, Bore in Blue</v>
      </c>
      <c r="GX189" t="str">
        <v>Mfg. Tol., See Image, Hook Tip</v>
      </c>
      <c r="GY189" t="str">
        <v>Mfg. Tol., Sharp Okay No Burr</v>
      </c>
      <c r="GZ189" t="str">
        <v>Mfg. Tol., Threadless Blank</v>
      </c>
      <c r="HA189" t="str">
        <v>Mfg.Tol.</v>
      </c>
      <c r="HB189" t="str">
        <v>Mgf. To., T.S.C.</v>
      </c>
      <c r="HC189" t="str">
        <v>Milled Feature</v>
      </c>
      <c r="HD189" t="str">
        <v>Milled Feature, OL04045</v>
      </c>
      <c r="HE189" t="str">
        <v>More than .0005 out of center = Fail</v>
      </c>
      <c r="HF189" t="str">
        <v>Must Pass Through</v>
      </c>
      <c r="HG189" t="str">
        <v>Must pass through gauge</v>
      </c>
      <c r="HH189" t="str">
        <v>Must Pass Through Go Gauge</v>
      </c>
      <c r="HI189" t="str">
        <v>Must Pass, See Image.</v>
      </c>
      <c r="HJ189" t="str">
        <v>NA</v>
      </c>
      <c r="HK189" t="str">
        <v>Narrow Area</v>
      </c>
      <c r="HL189" t="str">
        <v>Near Balloon 21</v>
      </c>
      <c r="HM189" t="str">
        <v>Near Datum B</v>
      </c>
      <c r="HN189" t="str">
        <v>Neck Dia.</v>
      </c>
      <c r="HO189" t="str">
        <v>Neck to Head Rad.</v>
      </c>
      <c r="HP189" t="str">
        <v>No Copper Deposits Allowed</v>
      </c>
      <c r="HQ189" t="str">
        <v>No Section</v>
      </c>
      <c r="HR189" t="str">
        <v>No Section, .01 to .014 = Pass</v>
      </c>
      <c r="HS189" t="str">
        <v>No Section, Rotate Part</v>
      </c>
      <c r="HT189" t="str">
        <v>No Section, See Image</v>
      </c>
      <c r="HU189" t="str">
        <v>No Slot, Section B-B</v>
      </c>
      <c r="HV189" t="str">
        <v>No visual step = Pass</v>
      </c>
      <c r="HW189" t="str">
        <v>Not to exceed .95 Deep</v>
      </c>
      <c r="HX189" t="str">
        <v>Note 1</v>
      </c>
      <c r="HY189" t="str">
        <v>OL00333/A</v>
      </c>
      <c r="HZ189" t="str">
        <v>OL00519</v>
      </c>
      <c r="IA189" t="str">
        <v>OL00520</v>
      </c>
      <c r="IB189" t="str">
        <v>OL00529</v>
      </c>
      <c r="IC189" t="str">
        <v>OL00542</v>
      </c>
      <c r="ID189" t="str">
        <v>OL00724</v>
      </c>
      <c r="IE189" t="str">
        <v>OL01250</v>
      </c>
      <c r="IF189" t="str">
        <v>OL01869, Threadless Blank</v>
      </c>
      <c r="IG189" t="str">
        <v>OL01870, Section</v>
      </c>
      <c r="IH189" t="str">
        <v>OL02255</v>
      </c>
      <c r="II189" t="str">
        <v>OL02255, Mfg. Tol.</v>
      </c>
      <c r="IJ189" t="str">
        <v>OL02302</v>
      </c>
      <c r="IK189" t="str">
        <v xml:space="preserve">OL02318  needed per image instructions </v>
      </c>
      <c r="IL189" t="str">
        <v>OL02556</v>
      </c>
      <c r="IM189" t="str">
        <v>OL02557</v>
      </c>
      <c r="IN189" t="str">
        <v>OL02567</v>
      </c>
      <c r="IO189" t="str">
        <v>OL02653</v>
      </c>
      <c r="IP189" t="str">
        <v>OL02718</v>
      </c>
      <c r="IQ189" t="str">
        <v>OL02841</v>
      </c>
      <c r="IR189" t="str">
        <v>OL02842</v>
      </c>
      <c r="IS189" t="str">
        <v>OL02844</v>
      </c>
      <c r="IT189" t="str">
        <v>OL02871</v>
      </c>
      <c r="IU189" t="str">
        <v>OL02887</v>
      </c>
      <c r="IV189" t="str">
        <v>OL03500</v>
      </c>
      <c r="IW189" t="str">
        <v>OL03766</v>
      </c>
      <c r="IX189" t="str">
        <v>OL03868</v>
      </c>
      <c r="IY189" t="str">
        <v>OL03869</v>
      </c>
      <c r="IZ189" t="str">
        <v>OL03870</v>
      </c>
      <c r="JA189" t="str">
        <v>OL03873, DWG# 100448-44</v>
      </c>
      <c r="JB189" t="str">
        <v>OL03949</v>
      </c>
      <c r="JC189" t="str">
        <v xml:space="preserve">OL04043, Section </v>
      </c>
      <c r="JD189" t="str">
        <v xml:space="preserve">OL04044, Section </v>
      </c>
      <c r="JE189" t="str">
        <v>OL04045</v>
      </c>
      <c r="JF189" t="str">
        <v>OL04045, Milled Feature</v>
      </c>
      <c r="JG189" t="str">
        <v>OL04063</v>
      </c>
      <c r="JH189" t="str">
        <v>OL04064</v>
      </c>
      <c r="JI189" t="str">
        <v>OL04065</v>
      </c>
      <c r="JJ189" t="str">
        <v>OL04181</v>
      </c>
      <c r="JK189" t="str">
        <v>OL04218</v>
      </c>
      <c r="JL189" t="str">
        <v>OL04224, See Image</v>
      </c>
      <c r="JM189" t="str">
        <v>OL04374</v>
      </c>
      <c r="JN189" t="str">
        <v>OL04375, Section M-M</v>
      </c>
      <c r="JO189" t="str">
        <v>OL04376, Section M-M</v>
      </c>
      <c r="JP189" t="str">
        <v>OL04443</v>
      </c>
      <c r="JQ189" t="str">
        <v>OL04444</v>
      </c>
      <c r="JR189" t="str">
        <v>OL05000</v>
      </c>
      <c r="JS189" t="str">
        <v>One side of slot</v>
      </c>
      <c r="JT189" t="str">
        <v>Other side of slot</v>
      </c>
      <c r="JU189" t="str">
        <v>Out of center more than .002 = Fail</v>
      </c>
      <c r="JV189" t="str">
        <v>Out of center more than.002 = Fail</v>
      </c>
      <c r="JW189" t="str">
        <v>Overlay OL02713</v>
      </c>
      <c r="JX189" t="str">
        <v>Overlay OL02714</v>
      </c>
      <c r="JY189" t="str">
        <v>Overlay OL02718</v>
      </c>
      <c r="JZ189" t="str">
        <v>Overlay OL03831, Mfg. Tol.</v>
      </c>
      <c r="KA189" t="str">
        <v>Part Without Slots</v>
      </c>
      <c r="KB189" t="str">
        <v>Part Without Slots, See Image</v>
      </c>
      <c r="KC189" t="str">
        <v xml:space="preserve">Pass = .0254 or Less </v>
      </c>
      <c r="KD189" t="str">
        <v>PD MIN = 4.361, PD MAX = 4.456</v>
      </c>
      <c r="KE189" t="str">
        <v>Per Balloon 2 Note</v>
      </c>
      <c r="KF189" t="str">
        <v>Per drawing note(s) 8.</v>
      </c>
      <c r="KG189" t="str">
        <v>Point or Sphere Tip</v>
      </c>
      <c r="KH189" t="str">
        <v>Point Tip</v>
      </c>
      <c r="KI189" t="str">
        <v>R.9 to R1.1 = Pass, See Image</v>
      </c>
      <c r="KJ189" t="str">
        <v>Ram Construction</v>
      </c>
      <c r="KK189" t="str">
        <v>Record Same Pass / Fail All Balloons</v>
      </c>
      <c r="KL189" t="str">
        <v>Ref. Balloon 1</v>
      </c>
      <c r="KM189" t="str">
        <v>Ref. Balloon 12</v>
      </c>
      <c r="KN189" t="str">
        <v>Ref. Balloon 13, 100% AQL</v>
      </c>
      <c r="KO189" t="str">
        <v>Ref. Balloon 2</v>
      </c>
      <c r="KP189" t="str">
        <v>Ref. Balloon 21, 100% AQL</v>
      </c>
      <c r="KQ189" t="str">
        <v>Ref. Balloon 4</v>
      </c>
      <c r="KR189" t="str">
        <v>Ref. Balloon 7</v>
      </c>
      <c r="KS189" t="str">
        <v>Ref. Balloon 8</v>
      </c>
      <c r="KT189" t="str">
        <v>Relieved Pin Gauges 09236 &amp; 09235</v>
      </c>
      <c r="KU189" t="str">
        <v>Rotate Part</v>
      </c>
      <c r="KV189" t="str">
        <v>Rotate Part, See Image</v>
      </c>
      <c r="KW189" t="str">
        <v>Same as Root Radius</v>
      </c>
      <c r="KX189" t="str">
        <v>Section</v>
      </c>
      <c r="KY189" t="str">
        <v>Section B-B</v>
      </c>
      <c r="KZ189" t="str">
        <v>Section B-B, Distance Between Grooves</v>
      </c>
      <c r="LA189" t="str">
        <v>Section C-C</v>
      </c>
      <c r="LB189" t="str">
        <v>Section Part</v>
      </c>
      <c r="LC189" t="str">
        <v>Section Part, Measured from Opposite Face</v>
      </c>
      <c r="LD189" t="str">
        <v>Section, Broachless Blank</v>
      </c>
      <c r="LE189" t="str">
        <v>Section, EXT. Sphere Location.</v>
      </c>
      <c r="LF189" t="str">
        <v>Section, Hex Cham. Ang.</v>
      </c>
      <c r="LG189" t="str">
        <v>Section, Hex Fillet Rad.</v>
      </c>
      <c r="LH189" t="str">
        <v>Section, INT. Feature</v>
      </c>
      <c r="LI189" t="str">
        <v>Section, INT. Sphere Location.</v>
      </c>
      <c r="LJ189" t="str">
        <v>Section, Mfg. Tol.</v>
      </c>
      <c r="LK189" t="str">
        <v>Section, Mfg. Tol., See Image</v>
      </c>
      <c r="LL189" t="str">
        <v>Section, OL00486</v>
      </c>
      <c r="LM189" t="str">
        <v>Section, OL00542</v>
      </c>
      <c r="LN189" t="str">
        <v>Section, OL00543</v>
      </c>
      <c r="LO189" t="str">
        <v>Section, OL00544</v>
      </c>
      <c r="LP189" t="str">
        <v>Section, OL00545</v>
      </c>
      <c r="LQ189" t="str">
        <v>Section, OL00546</v>
      </c>
      <c r="LR189" t="str">
        <v>Section, OL00547</v>
      </c>
      <c r="LS189" t="str">
        <v>Section, OL00555</v>
      </c>
      <c r="LT189" t="str">
        <v>Section, OL00725</v>
      </c>
      <c r="LU189" t="str">
        <v>Section, OL01430</v>
      </c>
      <c r="LV189" t="str">
        <v>Section, OL01434</v>
      </c>
      <c r="LW189" t="str">
        <v>Section, OL01435</v>
      </c>
      <c r="LX189" t="str">
        <v>Section, OL01807</v>
      </c>
      <c r="LY189" t="str">
        <v>Section, OL01830</v>
      </c>
      <c r="LZ189" t="str">
        <v>Section, OL02351</v>
      </c>
      <c r="MA189" t="str">
        <v>Section, OL02519</v>
      </c>
      <c r="MB189" t="str">
        <v>Section, OL02520</v>
      </c>
      <c r="MC189" t="str">
        <v>Section, OL02522</v>
      </c>
      <c r="MD189" t="str">
        <v>Section, OL02540</v>
      </c>
      <c r="ME189" t="str">
        <v>Section, OL02541</v>
      </c>
      <c r="MF189" t="str">
        <v>Section, OL02552</v>
      </c>
      <c r="MG189" t="str">
        <v>Section, OL02553</v>
      </c>
      <c r="MH189" t="str">
        <v>Section, OL02554</v>
      </c>
      <c r="MI189" t="str">
        <v>Section, OL02555</v>
      </c>
      <c r="MJ189" t="str">
        <v>Section, OL02558</v>
      </c>
      <c r="MK189" t="str">
        <v>Section, OL02559</v>
      </c>
      <c r="ML189" t="str">
        <v>Section, OL02560</v>
      </c>
      <c r="MM189" t="str">
        <v>Section, OL02619</v>
      </c>
      <c r="MN189" t="str">
        <v>Section, OL02620</v>
      </c>
      <c r="MO189" t="str">
        <v>Section, OL02621</v>
      </c>
      <c r="MP189" t="str">
        <v>Section, OL02622</v>
      </c>
      <c r="MQ189" t="str">
        <v>Section, OL02623</v>
      </c>
      <c r="MR189" t="str">
        <v>Section, OL02624</v>
      </c>
      <c r="MS189" t="str">
        <v>Section, OL02652</v>
      </c>
      <c r="MT189" t="str">
        <v>Section, OL02680</v>
      </c>
      <c r="MU189" t="str">
        <v>Section, OL02793</v>
      </c>
      <c r="MV189" t="str">
        <v>Section, OL02823</v>
      </c>
      <c r="MW189" t="str">
        <v>Section, OL02843</v>
      </c>
      <c r="MX189" t="str">
        <v>Section, OL03026, Ext.</v>
      </c>
      <c r="MY189" t="str">
        <v>Section, OL03026, Int.</v>
      </c>
      <c r="MZ189" t="str">
        <v>Section, OL03570, DWG# 100448-41</v>
      </c>
      <c r="NA189" t="str">
        <v>Section, OL03781</v>
      </c>
      <c r="NB189" t="str">
        <v>Section, OL03911</v>
      </c>
      <c r="NC189" t="str">
        <v>Section, OL03912</v>
      </c>
      <c r="ND189" t="str">
        <v>Section, OL03928</v>
      </c>
      <c r="NE189" t="str">
        <v>Section, OL03929</v>
      </c>
      <c r="NF189" t="str">
        <v>Section, OL04030</v>
      </c>
      <c r="NG189" t="str">
        <v>Section, OL04037</v>
      </c>
      <c r="NH189" t="str">
        <v>Section, OL04038</v>
      </c>
      <c r="NI189" t="str">
        <v>Section, OL04046</v>
      </c>
      <c r="NJ189" t="str">
        <v>Section, OL04065</v>
      </c>
      <c r="NK189" t="str">
        <v>Section, OL04066</v>
      </c>
      <c r="NL189" t="str">
        <v>Section, OL04067</v>
      </c>
      <c r="NM189" t="str">
        <v>Section, OL04069</v>
      </c>
      <c r="NN189" t="str">
        <v>Section, OL04071</v>
      </c>
      <c r="NO189" t="str">
        <v>Section, OL04173</v>
      </c>
      <c r="NP189" t="str">
        <v>Section, OL04174</v>
      </c>
      <c r="NQ189" t="str">
        <v>Section, OL04214</v>
      </c>
      <c r="NR189" t="str">
        <v>Section, OL04215</v>
      </c>
      <c r="NS189" t="str">
        <v>Section, OL04216</v>
      </c>
      <c r="NT189" t="str">
        <v>Section, OL04217</v>
      </c>
      <c r="NU189" t="str">
        <v>Section, Overlay OL02716</v>
      </c>
      <c r="NV189" t="str">
        <v>Section, Overlay OL02717</v>
      </c>
      <c r="NW189" t="str">
        <v>Section, See Image</v>
      </c>
      <c r="NX189" t="str">
        <v>Section, See Image, DWG# 100448-41</v>
      </c>
      <c r="NY189" t="str">
        <v>Section, Without Sots</v>
      </c>
      <c r="NZ189" t="str">
        <v>See Comments Sheet</v>
      </c>
      <c r="OA189" t="str">
        <v>See Comments Sheet, OL02318</v>
      </c>
      <c r="OB189" t="str">
        <v>See Image</v>
      </c>
      <c r="OC189" t="str">
        <v>See Image, .005 or Less = Pass</v>
      </c>
      <c r="OD189" t="str">
        <v>See Image, Check Near Radius</v>
      </c>
      <c r="OE189" t="str">
        <v>See Image, Constrained</v>
      </c>
      <c r="OF189" t="str">
        <v>See Image, Distance Between Flats</v>
      </c>
      <c r="OG189" t="str">
        <v xml:space="preserve">See Image, Mfg. Tol, Section A-A </v>
      </c>
      <c r="OH189" t="str">
        <v>See image, Mfg. Tol.</v>
      </c>
      <c r="OI189" t="str">
        <v>See Image, Mic. Across Flats</v>
      </c>
      <c r="OJ189" t="str">
        <v>See Image, OL02850</v>
      </c>
      <c r="OK189" t="str">
        <v>See Image, OL02880</v>
      </c>
      <c r="OL189" t="str">
        <v>See Image, OL03926</v>
      </c>
      <c r="OM189" t="str">
        <v>See Image, OL03927</v>
      </c>
      <c r="ON189" t="str">
        <v>See Image, OL04003</v>
      </c>
      <c r="OO189" t="str">
        <v>'See Image, OL04342,  Best Fit Joe Block</v>
      </c>
      <c r="OP189" t="str">
        <v>See Image, OL04342,  Blank</v>
      </c>
      <c r="OQ189" t="str">
        <v>See Image, OL04342, Blank</v>
      </c>
      <c r="OR189" t="str">
        <v>See Image, OL04343, Blank</v>
      </c>
      <c r="OS189" t="str">
        <v>See Image, Pass = .002 or Less</v>
      </c>
      <c r="OT189" t="str">
        <v>See Image, Rcd. MAX</v>
      </c>
      <c r="OU189" t="str">
        <v>See Image, Rcd. MIN</v>
      </c>
      <c r="OV189" t="str">
        <v>See Image, Section</v>
      </c>
      <c r="OW189" t="str">
        <v>See Image, Section A-A</v>
      </c>
      <c r="OX189" t="str">
        <v>See Image, Section B-B</v>
      </c>
      <c r="OY189" t="str">
        <v>See Image, Section B-B, TSC</v>
      </c>
      <c r="OZ189" t="str">
        <v>See Image, Shank Drawing # 18000-XX-XX A</v>
      </c>
      <c r="PA189" t="str">
        <v>Sequencial Laser 01, 120 Per Print</v>
      </c>
      <c r="PB189" t="str">
        <v>Set to .202, Zero on Thread Lead</v>
      </c>
      <c r="PC189" t="str">
        <v>Sharp OK, No Burr</v>
      </c>
      <c r="PD189" t="str">
        <v>Sharp OK, No Raised Edge, See Image</v>
      </c>
      <c r="PE189" t="str">
        <v>Sharp OK, No Raised Edges</v>
      </c>
      <c r="PF189" t="str">
        <v>Sharp okay no raised edge</v>
      </c>
      <c r="PG189" t="str">
        <v>Sharp Okay, No Burr</v>
      </c>
      <c r="PH189" t="str">
        <v>Sharp Okay, No Raised Edge</v>
      </c>
      <c r="PI189" t="str">
        <v>Sharp Okay, No Raised Edges,</v>
      </c>
      <c r="PJ189" t="str">
        <v>Sharp Okay, See Image</v>
      </c>
      <c r="PK189" t="str">
        <v xml:space="preserve">Start of Radius @ .195 </v>
      </c>
      <c r="PL189" t="str">
        <v xml:space="preserve">Start of Radius @ .21 </v>
      </c>
      <c r="PM189" t="str">
        <v xml:space="preserve">T.S.C. </v>
      </c>
      <c r="PN189" t="str">
        <v>Tangent Point</v>
      </c>
      <c r="PO189" t="str">
        <v>Tangent point of R.50</v>
      </c>
      <c r="PP189" t="str">
        <v>Taper Check, Mfg.Tol.</v>
      </c>
      <c r="PQ189" t="str">
        <v>Taper Check, Mfg.Tol., See Image</v>
      </c>
      <c r="PR189" t="str">
        <v>Thrd. Minor Ø</v>
      </c>
      <c r="PS189" t="str">
        <v>Thrd. Relief Ø</v>
      </c>
      <c r="PT189" t="str">
        <v>Threadless Blank</v>
      </c>
      <c r="PU189" t="str">
        <v>Threadless Blank, From Major Ø</v>
      </c>
      <c r="PV189" t="str">
        <v>Threadless Blank, Mfg. Tol.</v>
      </c>
      <c r="PW189" t="str">
        <v>Threadless Blank, Thrd. to Neck Rad.</v>
      </c>
      <c r="PX189" t="str">
        <v>Thredless Blank</v>
      </c>
      <c r="PY189" t="str">
        <v>To center of R.005</v>
      </c>
      <c r="PZ189" t="str">
        <v>Torx Min. Dia.</v>
      </c>
      <c r="QA189" t="str">
        <v>Turn Ø Free of Mill Marks</v>
      </c>
      <c r="QB189" t="str">
        <v>Use (Full) GO Hex</v>
      </c>
      <c r="QC189" t="str">
        <v>Use Balloon 1 FULL Gauge</v>
      </c>
      <c r="QD189" t="str">
        <v>Use Balloon 9 FULL GO</v>
      </c>
      <c r="QE189" t="str">
        <v>Use Best Fit Pin</v>
      </c>
      <c r="QF189" t="str">
        <v>Use Disk Tip</v>
      </c>
      <c r="QG189" t="str">
        <v>Use flat bottomed indicator tip.</v>
      </c>
      <c r="QH189" t="str">
        <v xml:space="preserve">Use Full .093 Go Hex </v>
      </c>
      <c r="QI189" t="str">
        <v xml:space="preserve">Use Full .0930 Go Hex </v>
      </c>
      <c r="QJ189" t="str">
        <v>Use Full .1235 Go Hex</v>
      </c>
      <c r="QK189" t="str">
        <v>Use Gauge K2-98-8019-04, See Image</v>
      </c>
      <c r="QL189" t="str">
        <v>Use large flat indicator tip</v>
      </c>
      <c r="QM189" t="str">
        <v>Use Pins.3330/.3350, See Image MAX NO-GO</v>
      </c>
      <c r="QN189" t="str">
        <v>Use Pointed Drop Indicator Tip</v>
      </c>
      <c r="QO189" t="str">
        <v>V-Block</v>
      </c>
      <c r="QP189" t="str">
        <v>V-Block,  AMB for 13</v>
      </c>
      <c r="QQ189" t="str">
        <v>V-Block,  Hex Cham. Dia.</v>
      </c>
      <c r="QR189" t="str">
        <v>V-Block, Hex Depth</v>
      </c>
      <c r="QS189" t="str">
        <v>VBU Gauge</v>
      </c>
      <c r="QT189" t="str">
        <v>Visibally smaller than HEX=Pass</v>
      </c>
      <c r="QU189" t="str">
        <v>Visual Per Drawing</v>
      </c>
      <c r="QV189" t="str">
        <v>Whirl Blank</v>
      </c>
      <c r="QW189" t="str">
        <v xml:space="preserve">Whirl Blank </v>
      </c>
      <c r="QX189" t="str">
        <v>Whirl Blank, Neck Rad. End to Head CL</v>
      </c>
      <c r="QY189" t="str">
        <v>Whirl Blank, Nose Start Dia.</v>
      </c>
      <c r="QZ189" t="str">
        <v>Whirl Blank, Nose Start Dist.</v>
      </c>
      <c r="RA189" t="str">
        <v>Whirl Blank, Thrd. Minor</v>
      </c>
      <c r="RB189" t="str">
        <v>Whirl Blank, Thrd. Pullout Dia.</v>
      </c>
      <c r="RC189" t="str">
        <v>Whole Part, Removal is at Assy. Level</v>
      </c>
      <c r="RD189" t="str">
        <v>Wide Area</v>
      </c>
      <c r="RE189" t="str">
        <v>Zero on End of Go Gauge</v>
      </c>
    </row>
    <row r="190" spans="1:473">
      <c r="A190" t="s">
        <v>825</v>
      </c>
      <c r="C190" t="str" cm="1">
        <f t="array" ref="C190:RE190">TRANSPOSE(_xlfn._xlws.SORT(_xlfn._xlws.FILTER($A$2:$A$600,ISNUMBER(SEARCH('PartLib Table'!M207,$A$2:$A$600)),"not found")))</f>
        <v xml:space="preserve"> 'C', Whirl Blank</v>
      </c>
      <c r="D190" t="str">
        <v xml:space="preserve"> See Image, Constrained</v>
      </c>
      <c r="E190" t="str">
        <v>(.04 to .12 range = Pass)</v>
      </c>
      <c r="F190" t="str">
        <v>(.042 FULL) Go Pin Seat Fully</v>
      </c>
      <c r="G190" t="str">
        <v>(B), Mfg. Tol.</v>
      </c>
      <c r="H190" t="str">
        <v>(B), O.A.L.</v>
      </c>
      <c r="I190" t="str">
        <v>.001 or less =Pass</v>
      </c>
      <c r="J190" t="str">
        <v>.001 or less out of center = Pass</v>
      </c>
      <c r="K190" t="str">
        <v>.002 or Less = Pass</v>
      </c>
      <c r="L190" t="str">
        <v>.002 or Less out of center = Pass</v>
      </c>
      <c r="M190" t="str">
        <v>.005 to .015 = Pass</v>
      </c>
      <c r="N190" t="str">
        <v>.0125 Mean, Section</v>
      </c>
      <c r="O190" t="str">
        <v>.025 or Less in X &amp; Y=Pass</v>
      </c>
      <c r="P190" t="str">
        <v>.038 Mean</v>
      </c>
      <c r="Q190" t="str">
        <v>.063 MM = .0024 IN, See Image</v>
      </c>
      <c r="R190" t="str">
        <v>.063MM = .0024"</v>
      </c>
      <c r="S190" t="str">
        <v>.243 NO-GO, Unconstrained, Must Not Start</v>
      </c>
      <c r="T190" t="str">
        <v>@ Back Face &amp; ID, No Raised Edge</v>
      </c>
      <c r="U190" t="str">
        <v>@ Back Face &amp; OD, No Raised Edge</v>
      </c>
      <c r="V190" t="str">
        <v>@ ID &amp; FACE</v>
      </c>
      <c r="W190" t="str">
        <v>@ OD &amp; BACK FACE</v>
      </c>
      <c r="X190" t="str">
        <v>@ OD &amp; FACE</v>
      </c>
      <c r="Y190" t="str">
        <v>Across from slot</v>
      </c>
      <c r="Z190" t="str">
        <v>All Edge Breaks</v>
      </c>
      <c r="AA190" t="str">
        <v>Attached to bar stock</v>
      </c>
      <c r="AB190" t="str">
        <v xml:space="preserve">Back Turn Fillet Rad. </v>
      </c>
      <c r="AC190" t="str">
        <v>Balloon 1 (DWG FRM0105 Page 2, NV-27)</v>
      </c>
      <c r="AD190" t="str">
        <v>Balloon 1 (DWG FRM0105, NV-30)</v>
      </c>
      <c r="AE190" t="str">
        <v>Balloon 1 (P# 9890002-20) OL00429/A</v>
      </c>
      <c r="AF190" t="str">
        <v>Balloon 1, DWG#FRM0105</v>
      </c>
      <c r="AG190" t="str">
        <v>Balloon 11, See Image</v>
      </c>
      <c r="AH190" t="str">
        <v xml:space="preserve">Balloon 2 (DWG FRM0105 Page 2, NV-27) </v>
      </c>
      <c r="AI190" t="str">
        <v>Balloon 2 (DWG FRM0105, NV-30)</v>
      </c>
      <c r="AJ190" t="str">
        <v>Balloon 2 (P# 9890002-20)</v>
      </c>
      <c r="AK190" t="str">
        <v>Balloon 2, DWG#FRM0105</v>
      </c>
      <c r="AL190" t="str">
        <v>Balloon 2, DWG#FRM0105, See Image</v>
      </c>
      <c r="AM190" t="str">
        <v>Balloon 3 (DWG FRM0105, NV-30 Minor)</v>
      </c>
      <c r="AN190" t="str">
        <v>Balloon 3 (DWG FRM0105, NV-30)</v>
      </c>
      <c r="AO190" t="str">
        <v>Balloon 3 (P# 9890002-20)</v>
      </c>
      <c r="AP190" t="str">
        <v>Balloon 4</v>
      </c>
      <c r="AQ190" t="str">
        <v>Balloon 4 (P# 9890002-20)</v>
      </c>
      <c r="AR190" t="str">
        <v>Below Middle Band</v>
      </c>
      <c r="AS190" t="str">
        <v>Best Fit Pin, .003 or Less =Pass</v>
      </c>
      <c r="AT190" t="str">
        <v>Blank</v>
      </c>
      <c r="AU190" t="str">
        <v>Blank Turn Maj.</v>
      </c>
      <c r="AV190" t="str">
        <v>Blank Turn Maj. Mill Flt., OL4172</v>
      </c>
      <c r="AW190" t="str">
        <v>Blank Without .010 Slots</v>
      </c>
      <c r="AX190" t="str">
        <v>Blank Without .010 Slots, Section</v>
      </c>
      <c r="AY190" t="str">
        <v>Blank without thread</v>
      </c>
      <c r="AZ190" t="str">
        <v xml:space="preserve">Blank, Center of V Grv. </v>
      </c>
      <c r="BA190" t="str">
        <v>Blank, Check R adjacent Balloon 17</v>
      </c>
      <c r="BB190" t="str">
        <v>Blank, EXT. Feature</v>
      </c>
      <c r="BC190" t="str">
        <v>Blank, See Image, OL04335</v>
      </c>
      <c r="BD190" t="str">
        <v>Blank, See Image, OL04336</v>
      </c>
      <c r="BE190" t="str">
        <v xml:space="preserve">Blank, Thrd. </v>
      </c>
      <c r="BF190" t="str">
        <v>Blank, Turn Tip</v>
      </c>
      <c r="BG190" t="str">
        <v>Blank, Without Thrd.</v>
      </c>
      <c r="BH190" t="str">
        <v>Blank, Without Thread</v>
      </c>
      <c r="BI190" t="str">
        <v xml:space="preserve">Blunt Start Blend to Minor </v>
      </c>
      <c r="BJ190" t="str">
        <v>Calc., Use Go HEX</v>
      </c>
      <c r="BK190" t="str">
        <v>Can't dig into OD</v>
      </c>
      <c r="BL190" t="str">
        <v>Carbide Gauge</v>
      </c>
      <c r="BM190" t="str">
        <v xml:space="preserve">Center of V Grv. </v>
      </c>
      <c r="BN190" t="str">
        <v>Centered Less than .03 = Pass</v>
      </c>
      <c r="BO190" t="str">
        <v>Centered within .0005 or Less = Pass</v>
      </c>
      <c r="BP190" t="str">
        <v>Centered within .001 or Less = Pass</v>
      </c>
      <c r="BQ190" t="str">
        <v>Centered within .0254 or Less = Pass</v>
      </c>
      <c r="BR190" t="str">
        <v>Check close to Rod Slot</v>
      </c>
      <c r="BS190" t="str">
        <v>Check every other hole</v>
      </c>
      <c r="BT190" t="str">
        <v>Check Go over full length of slot.</v>
      </c>
      <c r="BU190" t="str">
        <v>Check Near Closed End</v>
      </c>
      <c r="BV190" t="str">
        <v>Check per Print View, Away from Rod Slot</v>
      </c>
      <c r="BW190" t="str">
        <v>Check to Balloon 30 Go Pin</v>
      </c>
      <c r="BX190" t="str">
        <v>Check with .2705 SET Pin Inside Part</v>
      </c>
      <c r="BY190" t="str">
        <v>Check with Hex Up</v>
      </c>
      <c r="BZ190" t="str">
        <v>CMM Blank</v>
      </c>
      <c r="CA190" t="str">
        <v>Confirm Full Radius</v>
      </c>
      <c r="CB190" t="str">
        <v>Constrained in fixture</v>
      </c>
      <c r="CC190" t="str">
        <v>Constrained with Ring</v>
      </c>
      <c r="CD190" t="str">
        <v>Constrained, See Image</v>
      </c>
      <c r="CE190" t="str">
        <v>Dim. "A"</v>
      </c>
      <c r="CF190" t="str">
        <v>Dim. "B"</v>
      </c>
      <c r="CG190" t="str">
        <v>Dim. "C"</v>
      </c>
      <c r="CH190" t="str">
        <v>Dim. "D", Whirl Blank</v>
      </c>
      <c r="CI190" t="str">
        <v>Dim. "G"</v>
      </c>
      <c r="CJ190" t="str">
        <v>Dim. E, Blank Turn Maj. &amp;  Mill Flt</v>
      </c>
      <c r="CK190" t="str">
        <v>Dim. E, Blank Turn Maj.&amp;  Mill Flt</v>
      </c>
      <c r="CL190" t="str">
        <v>Dim. H, Whirl Blank</v>
      </c>
      <c r="CM190" t="str">
        <v>Dim. J, 'Blank Turn Maj. &amp; Whirl Blank</v>
      </c>
      <c r="CN190" t="str">
        <v>Disk Drop Indicator Tip</v>
      </c>
      <c r="CO190" t="str">
        <v>DWG 100448-15, Balloon F_1</v>
      </c>
      <c r="CP190" t="str">
        <v>DWG 100448-15, OL02571</v>
      </c>
      <c r="CQ190" t="str">
        <v>DWG 100448-41</v>
      </c>
      <c r="CR190" t="str">
        <v>DWG 9890040, (10E),Section Part, OL01139</v>
      </c>
      <c r="CS190" t="str">
        <v>DWG 9890040, (10E),Section, OL01139</v>
      </c>
      <c r="CT190" t="str">
        <v>DWG 9890040, (11E)</v>
      </c>
      <c r="CU190" t="str">
        <v>DWG 9890040, (11E), Pins with Flats</v>
      </c>
      <c r="CV190" t="str">
        <v>DWG 9890040, (12E),  Pass=.002 or less</v>
      </c>
      <c r="CW190" t="str">
        <v>DWG 9890040, (12E), See Image</v>
      </c>
      <c r="CX190" t="str">
        <v>DWG 9890040, (1E), OL01431</v>
      </c>
      <c r="CY190" t="str">
        <v>DWG 9890040, (1E), OL01432</v>
      </c>
      <c r="CZ190" t="str">
        <v>DWG 9890040, (2E), OL01432</v>
      </c>
      <c r="DA190" t="str">
        <v>DWG 9890040, (3E)</v>
      </c>
      <c r="DB190" t="str">
        <v>DWG 9890040, (4E)</v>
      </c>
      <c r="DC190" t="str">
        <v>DWG 9890040, (5E), OL02336</v>
      </c>
      <c r="DD190" t="str">
        <v>DWG 9890040, (6E)</v>
      </c>
      <c r="DE190" t="str">
        <v>DWG 9890040, (7E)</v>
      </c>
      <c r="DF190" t="str">
        <v>DWG 9890040, (8E), OL01433</v>
      </c>
      <c r="DG190" t="str">
        <v>DWG 9890040, (8E), OL01433, Section</v>
      </c>
      <c r="DH190" t="str">
        <v>DWG 9890040, (9E), Close to Rod Slot</v>
      </c>
      <c r="DI190" t="str">
        <v>DWG 9890040, (9E),Close to Rod Slot</v>
      </c>
      <c r="DJ190" t="str">
        <v>DWG FRM0105 PAGE 2</v>
      </c>
      <c r="DK190" t="str">
        <v>DWG# 100448-41</v>
      </c>
      <c r="DL190" t="str">
        <v>DWG# 100448-44</v>
      </c>
      <c r="DM190" t="str">
        <v>DWG# 9890003  (1), Section OL00436/A</v>
      </c>
      <c r="DN190" t="str">
        <v>DWG# 9890003 (3), Ring Gauge Constrained</v>
      </c>
      <c r="DO190" t="str">
        <v>DWG# 9890003 (4), Section</v>
      </c>
      <c r="DP190" t="str">
        <v>DWG#100448-26, Balloon 1K, OL02350</v>
      </c>
      <c r="DQ190" t="str">
        <v>DWG#100448-26, Balloon 2K, OL02350</v>
      </c>
      <c r="DR190" t="str">
        <v>DWG#100448-26, Balloon 3K, OL02363</v>
      </c>
      <c r="DS190" t="str">
        <v>DWG#100448-26, Balloon 4K</v>
      </c>
      <c r="DT190" t="str">
        <v>DWG#100448-26, Balloon 5K, Section</v>
      </c>
      <c r="DU190" t="str">
        <v>DWG#100448-26, Balloon 6K</v>
      </c>
      <c r="DV190" t="str">
        <v>DWG#100448-26, Balloon 7K, Section</v>
      </c>
      <c r="DW190" t="str">
        <v>DWG#100448-26, Mfg. Tol.</v>
      </c>
      <c r="DX190" t="str">
        <v>DWG#9890003 (2) Ring Gauge Constrained</v>
      </c>
      <c r="DY190" t="str">
        <v>DWG#9890044</v>
      </c>
      <c r="DZ190" t="str">
        <v>DWG#9890044 .1985 to .2005=Pass</v>
      </c>
      <c r="EA190" t="str">
        <v>DWG#9890044 Overlay OL02441</v>
      </c>
      <c r="EB190" t="str">
        <v>DWG#9890044, OL02441</v>
      </c>
      <c r="EC190" t="str">
        <v>DWG#FRM0105</v>
      </c>
      <c r="ED190" t="str">
        <v>EXT.</v>
      </c>
      <c r="EE190" t="str">
        <v>EXT. Section, OL02460</v>
      </c>
      <c r="EF190" t="str">
        <v>EXT., OL04223</v>
      </c>
      <c r="EG190" t="str">
        <v>Flat Drop Indicator Tip</v>
      </c>
      <c r="EH190" t="str">
        <v>Full Go Pin, No Light, at Radius</v>
      </c>
      <c r="EI190" t="str">
        <v>Function Check</v>
      </c>
      <c r="EJ190" t="str">
        <v>GO Function Gauge</v>
      </c>
      <c r="EK190" t="str">
        <v>Go Gauge for Balloon 1 &amp; 4</v>
      </c>
      <c r="EL190" t="str">
        <v>Go Pin must pass through</v>
      </c>
      <c r="EM190" t="str">
        <v>Greater than .005 = Fail, Section</v>
      </c>
      <c r="EN190" t="str">
        <v>Greater than .025 out of center = Fail</v>
      </c>
      <c r="EO190" t="str">
        <v>Greater than 2.6 = Pass</v>
      </c>
      <c r="EP190" t="str">
        <v>Green = Pass, Red = Fail</v>
      </c>
      <c r="EQ190" t="str">
        <v>Hex Depth</v>
      </c>
      <c r="ER190" t="str">
        <v>Hex Minor</v>
      </c>
      <c r="ES190" t="str">
        <v>Hole Dia.</v>
      </c>
      <c r="ET190" t="str">
        <v>Hook or Disk Tip</v>
      </c>
      <c r="EU190" t="str">
        <v>ID Sphere Finish</v>
      </c>
      <c r="EV190" t="str">
        <v>ID/OD Both Sides, Diff. .002 or less = Pass</v>
      </c>
      <c r="EW190" t="str">
        <v>If Looks Big, Section</v>
      </c>
      <c r="EX190" t="str">
        <v>If Looks Small, Section</v>
      </c>
      <c r="EY190" t="str">
        <v>Insp. Close to Break Away, Mfg.Tol.</v>
      </c>
      <c r="EZ190" t="str">
        <v>INT.</v>
      </c>
      <c r="FA190" t="str">
        <v>INT. Section, OL02460</v>
      </c>
      <c r="FB190" t="str">
        <v>INT., OL04223</v>
      </c>
      <c r="FC190" t="str">
        <v>Intersect. of 7.7 &amp; R0.10</v>
      </c>
      <c r="FD190" t="str">
        <v>Intersect. of 8.79 and R.25 MAX</v>
      </c>
      <c r="FE190" t="str">
        <v>Keep Ind. Tip away from corner</v>
      </c>
      <c r="FF190" t="str">
        <v>L31</v>
      </c>
      <c r="FG190" t="str">
        <v>Laser Mark</v>
      </c>
      <c r="FH190" t="str">
        <v>LASER PER NOTE 4</v>
      </c>
      <c r="FI190" t="str">
        <v>LASER PER NOTE 4, Final Check 1 only</v>
      </c>
      <c r="FJ190" t="str">
        <v>Less than .002 out of center = Pass</v>
      </c>
      <c r="FK190" t="str">
        <v>Less than 2.75 = Pass, Section</v>
      </c>
      <c r="FL190" t="str">
        <v>List as pin. Not Calibrated</v>
      </c>
      <c r="FM190" t="str">
        <v>M9 X 1.25 BUTT See Comment Image</v>
      </c>
      <c r="FN190" t="str">
        <v>Manual Section</v>
      </c>
      <c r="FO190" t="str">
        <v>Max Deep .241 NO-GO =.42</v>
      </c>
      <c r="FP190" t="str">
        <v>MAX Depth of (Note 7) .241 NO-GO Pin</v>
      </c>
      <c r="FQ190" t="str">
        <v>Measure from Blue Line, See Image</v>
      </c>
      <c r="FR190" t="str">
        <v>Measure Width of Blue Area, See Image</v>
      </c>
      <c r="FS190" t="str">
        <v>Mfg. Tol</v>
      </c>
      <c r="FT190" t="str">
        <v>Mfg. Tol, See Image</v>
      </c>
      <c r="FU190" t="str">
        <v>Mfg. Tol.</v>
      </c>
      <c r="FV190" t="str">
        <v>Mfg. Tol. "A"</v>
      </c>
      <c r="FW190" t="str">
        <v>Mfg. Tol. (Zero on Gauge Full Dia. Lead)</v>
      </c>
      <c r="FX190" t="str">
        <v>Mfg. Tol. Balloon 11, See Image</v>
      </c>
      <c r="FY190" t="str">
        <v>Mfg. Tol. Balloon 4</v>
      </c>
      <c r="FZ190" t="str">
        <v>Mfg. Tol. Balloon 7</v>
      </c>
      <c r="GA190" t="str">
        <v xml:space="preserve">Mfg. Tol. C-Bore Face (Ballo 28) </v>
      </c>
      <c r="GB190" t="str">
        <v>Mfg. Tol. Section</v>
      </c>
      <c r="GC190" t="str">
        <v>Mfg. Tol. See Image</v>
      </c>
      <c r="GD190" t="str">
        <v>Mfg. Tol., 3 Places, Record MAX</v>
      </c>
      <c r="GE190" t="str">
        <v>Mfg. Tol., Balloon 11</v>
      </c>
      <c r="GF190" t="str">
        <v>Mfg. Tol., Balloon 7</v>
      </c>
      <c r="GG190" t="str">
        <v>Mfg. Tol., Blank</v>
      </c>
      <c r="GH190" t="str">
        <v>Mfg. Tol., Blank, Balloon 12</v>
      </c>
      <c r="GI190" t="str">
        <v>Mfg. Tol., Blend to SØ.320</v>
      </c>
      <c r="GJ190" t="str">
        <v>Mfg. Tol., Calculation</v>
      </c>
      <c r="GK190" t="str">
        <v>Mfg. Tol., For Mill Fixture</v>
      </c>
      <c r="GL190" t="str">
        <v>Mfg. Tol., L32</v>
      </c>
      <c r="GM190" t="str">
        <v>Mfg. Tol., L33</v>
      </c>
      <c r="GN190" t="str">
        <v>Mfg. Tol., No Tool Marks</v>
      </c>
      <c r="GO190" t="str">
        <v>Mfg. Tol., OL03361</v>
      </c>
      <c r="GP190" t="str">
        <v>Mfg. Tol., Record off center value</v>
      </c>
      <c r="GQ190" t="str">
        <v>Mfg. Tol., Same 3 Places, Record MIN</v>
      </c>
      <c r="GR190" t="str">
        <v>Mfg. Tol., Section</v>
      </c>
      <c r="GS190" t="str">
        <v>Mfg. Tol., Section B-B</v>
      </c>
      <c r="GT190" t="str">
        <v>Mfg. Tol., Section, OL03361</v>
      </c>
      <c r="GU190" t="str">
        <v>Mfg. Tol., Section, Per Note 2</v>
      </c>
      <c r="GV190" t="str">
        <v>Mfg. Tol., See Image</v>
      </c>
      <c r="GW190" t="str">
        <v>Mfg. Tol., See Image, Bore in Blue</v>
      </c>
      <c r="GX190" t="str">
        <v>Mfg. Tol., See Image, Hook Tip</v>
      </c>
      <c r="GY190" t="str">
        <v>Mfg. Tol., Sharp Okay No Burr</v>
      </c>
      <c r="GZ190" t="str">
        <v>Mfg. Tol., Threadless Blank</v>
      </c>
      <c r="HA190" t="str">
        <v>Mfg.Tol.</v>
      </c>
      <c r="HB190" t="str">
        <v>Mgf. To., T.S.C.</v>
      </c>
      <c r="HC190" t="str">
        <v>Milled Feature</v>
      </c>
      <c r="HD190" t="str">
        <v>Milled Feature, OL04045</v>
      </c>
      <c r="HE190" t="str">
        <v>More than .0005 out of center = Fail</v>
      </c>
      <c r="HF190" t="str">
        <v>Must Pass Through</v>
      </c>
      <c r="HG190" t="str">
        <v>Must pass through gauge</v>
      </c>
      <c r="HH190" t="str">
        <v>Must Pass Through Go Gauge</v>
      </c>
      <c r="HI190" t="str">
        <v>Must Pass, See Image.</v>
      </c>
      <c r="HJ190" t="str">
        <v>NA</v>
      </c>
      <c r="HK190" t="str">
        <v>Narrow Area</v>
      </c>
      <c r="HL190" t="str">
        <v>Near Balloon 21</v>
      </c>
      <c r="HM190" t="str">
        <v>Near Datum B</v>
      </c>
      <c r="HN190" t="str">
        <v>Neck Dia.</v>
      </c>
      <c r="HO190" t="str">
        <v>Neck to Head Rad.</v>
      </c>
      <c r="HP190" t="str">
        <v>No Copper Deposits Allowed</v>
      </c>
      <c r="HQ190" t="str">
        <v>No Section</v>
      </c>
      <c r="HR190" t="str">
        <v>No Section, .01 to .014 = Pass</v>
      </c>
      <c r="HS190" t="str">
        <v>No Section, Rotate Part</v>
      </c>
      <c r="HT190" t="str">
        <v>No Section, See Image</v>
      </c>
      <c r="HU190" t="str">
        <v>No Slot, Section B-B</v>
      </c>
      <c r="HV190" t="str">
        <v>No visual step = Pass</v>
      </c>
      <c r="HW190" t="str">
        <v>Not to exceed .95 Deep</v>
      </c>
      <c r="HX190" t="str">
        <v>Note 1</v>
      </c>
      <c r="HY190" t="str">
        <v>OL00333/A</v>
      </c>
      <c r="HZ190" t="str">
        <v>OL00519</v>
      </c>
      <c r="IA190" t="str">
        <v>OL00520</v>
      </c>
      <c r="IB190" t="str">
        <v>OL00529</v>
      </c>
      <c r="IC190" t="str">
        <v>OL00542</v>
      </c>
      <c r="ID190" t="str">
        <v>OL00724</v>
      </c>
      <c r="IE190" t="str">
        <v>OL01250</v>
      </c>
      <c r="IF190" t="str">
        <v>OL01869, Threadless Blank</v>
      </c>
      <c r="IG190" t="str">
        <v>OL01870, Section</v>
      </c>
      <c r="IH190" t="str">
        <v>OL02255</v>
      </c>
      <c r="II190" t="str">
        <v>OL02255, Mfg. Tol.</v>
      </c>
      <c r="IJ190" t="str">
        <v>OL02302</v>
      </c>
      <c r="IK190" t="str">
        <v xml:space="preserve">OL02318  needed per image instructions </v>
      </c>
      <c r="IL190" t="str">
        <v>OL02556</v>
      </c>
      <c r="IM190" t="str">
        <v>OL02557</v>
      </c>
      <c r="IN190" t="str">
        <v>OL02567</v>
      </c>
      <c r="IO190" t="str">
        <v>OL02653</v>
      </c>
      <c r="IP190" t="str">
        <v>OL02718</v>
      </c>
      <c r="IQ190" t="str">
        <v>OL02841</v>
      </c>
      <c r="IR190" t="str">
        <v>OL02842</v>
      </c>
      <c r="IS190" t="str">
        <v>OL02844</v>
      </c>
      <c r="IT190" t="str">
        <v>OL02871</v>
      </c>
      <c r="IU190" t="str">
        <v>OL02887</v>
      </c>
      <c r="IV190" t="str">
        <v>OL03500</v>
      </c>
      <c r="IW190" t="str">
        <v>OL03766</v>
      </c>
      <c r="IX190" t="str">
        <v>OL03868</v>
      </c>
      <c r="IY190" t="str">
        <v>OL03869</v>
      </c>
      <c r="IZ190" t="str">
        <v>OL03870</v>
      </c>
      <c r="JA190" t="str">
        <v>OL03873, DWG# 100448-44</v>
      </c>
      <c r="JB190" t="str">
        <v>OL03949</v>
      </c>
      <c r="JC190" t="str">
        <v xml:space="preserve">OL04043, Section </v>
      </c>
      <c r="JD190" t="str">
        <v xml:space="preserve">OL04044, Section </v>
      </c>
      <c r="JE190" t="str">
        <v>OL04045</v>
      </c>
      <c r="JF190" t="str">
        <v>OL04045, Milled Feature</v>
      </c>
      <c r="JG190" t="str">
        <v>OL04063</v>
      </c>
      <c r="JH190" t="str">
        <v>OL04064</v>
      </c>
      <c r="JI190" t="str">
        <v>OL04065</v>
      </c>
      <c r="JJ190" t="str">
        <v>OL04181</v>
      </c>
      <c r="JK190" t="str">
        <v>OL04218</v>
      </c>
      <c r="JL190" t="str">
        <v>OL04224, See Image</v>
      </c>
      <c r="JM190" t="str">
        <v>OL04374</v>
      </c>
      <c r="JN190" t="str">
        <v>OL04375, Section M-M</v>
      </c>
      <c r="JO190" t="str">
        <v>OL04376, Section M-M</v>
      </c>
      <c r="JP190" t="str">
        <v>OL04443</v>
      </c>
      <c r="JQ190" t="str">
        <v>OL04444</v>
      </c>
      <c r="JR190" t="str">
        <v>OL05000</v>
      </c>
      <c r="JS190" t="str">
        <v>One side of slot</v>
      </c>
      <c r="JT190" t="str">
        <v>Other side of slot</v>
      </c>
      <c r="JU190" t="str">
        <v>Out of center more than .002 = Fail</v>
      </c>
      <c r="JV190" t="str">
        <v>Out of center more than.002 = Fail</v>
      </c>
      <c r="JW190" t="str">
        <v>Overlay OL02713</v>
      </c>
      <c r="JX190" t="str">
        <v>Overlay OL02714</v>
      </c>
      <c r="JY190" t="str">
        <v>Overlay OL02718</v>
      </c>
      <c r="JZ190" t="str">
        <v>Overlay OL03831, Mfg. Tol.</v>
      </c>
      <c r="KA190" t="str">
        <v>Part Without Slots</v>
      </c>
      <c r="KB190" t="str">
        <v>Part Without Slots, See Image</v>
      </c>
      <c r="KC190" t="str">
        <v xml:space="preserve">Pass = .0254 or Less </v>
      </c>
      <c r="KD190" t="str">
        <v>PD MIN = 4.361, PD MAX = 4.456</v>
      </c>
      <c r="KE190" t="str">
        <v>Per Balloon 2 Note</v>
      </c>
      <c r="KF190" t="str">
        <v>Per drawing note(s) 8.</v>
      </c>
      <c r="KG190" t="str">
        <v>Point or Sphere Tip</v>
      </c>
      <c r="KH190" t="str">
        <v>Point Tip</v>
      </c>
      <c r="KI190" t="str">
        <v>R.9 to R1.1 = Pass, See Image</v>
      </c>
      <c r="KJ190" t="str">
        <v>Ram Construction</v>
      </c>
      <c r="KK190" t="str">
        <v>Record Same Pass / Fail All Balloons</v>
      </c>
      <c r="KL190" t="str">
        <v>Ref. Balloon 1</v>
      </c>
      <c r="KM190" t="str">
        <v>Ref. Balloon 12</v>
      </c>
      <c r="KN190" t="str">
        <v>Ref. Balloon 13, 100% AQL</v>
      </c>
      <c r="KO190" t="str">
        <v>Ref. Balloon 2</v>
      </c>
      <c r="KP190" t="str">
        <v>Ref. Balloon 21, 100% AQL</v>
      </c>
      <c r="KQ190" t="str">
        <v>Ref. Balloon 4</v>
      </c>
      <c r="KR190" t="str">
        <v>Ref. Balloon 7</v>
      </c>
      <c r="KS190" t="str">
        <v>Ref. Balloon 8</v>
      </c>
      <c r="KT190" t="str">
        <v>Relieved Pin Gauges 09236 &amp; 09235</v>
      </c>
      <c r="KU190" t="str">
        <v>Rotate Part</v>
      </c>
      <c r="KV190" t="str">
        <v>Rotate Part, See Image</v>
      </c>
      <c r="KW190" t="str">
        <v>Same as Root Radius</v>
      </c>
      <c r="KX190" t="str">
        <v>Section</v>
      </c>
      <c r="KY190" t="str">
        <v>Section B-B</v>
      </c>
      <c r="KZ190" t="str">
        <v>Section B-B, Distance Between Grooves</v>
      </c>
      <c r="LA190" t="str">
        <v>Section C-C</v>
      </c>
      <c r="LB190" t="str">
        <v>Section Part</v>
      </c>
      <c r="LC190" t="str">
        <v>Section Part, Measured from Opposite Face</v>
      </c>
      <c r="LD190" t="str">
        <v>Section, Broachless Blank</v>
      </c>
      <c r="LE190" t="str">
        <v>Section, EXT. Sphere Location.</v>
      </c>
      <c r="LF190" t="str">
        <v>Section, Hex Cham. Ang.</v>
      </c>
      <c r="LG190" t="str">
        <v>Section, Hex Fillet Rad.</v>
      </c>
      <c r="LH190" t="str">
        <v>Section, INT. Feature</v>
      </c>
      <c r="LI190" t="str">
        <v>Section, INT. Sphere Location.</v>
      </c>
      <c r="LJ190" t="str">
        <v>Section, Mfg. Tol.</v>
      </c>
      <c r="LK190" t="str">
        <v>Section, Mfg. Tol., See Image</v>
      </c>
      <c r="LL190" t="str">
        <v>Section, OL00486</v>
      </c>
      <c r="LM190" t="str">
        <v>Section, OL00542</v>
      </c>
      <c r="LN190" t="str">
        <v>Section, OL00543</v>
      </c>
      <c r="LO190" t="str">
        <v>Section, OL00544</v>
      </c>
      <c r="LP190" t="str">
        <v>Section, OL00545</v>
      </c>
      <c r="LQ190" t="str">
        <v>Section, OL00546</v>
      </c>
      <c r="LR190" t="str">
        <v>Section, OL00547</v>
      </c>
      <c r="LS190" t="str">
        <v>Section, OL00555</v>
      </c>
      <c r="LT190" t="str">
        <v>Section, OL00725</v>
      </c>
      <c r="LU190" t="str">
        <v>Section, OL01430</v>
      </c>
      <c r="LV190" t="str">
        <v>Section, OL01434</v>
      </c>
      <c r="LW190" t="str">
        <v>Section, OL01435</v>
      </c>
      <c r="LX190" t="str">
        <v>Section, OL01807</v>
      </c>
      <c r="LY190" t="str">
        <v>Section, OL01830</v>
      </c>
      <c r="LZ190" t="str">
        <v>Section, OL02351</v>
      </c>
      <c r="MA190" t="str">
        <v>Section, OL02519</v>
      </c>
      <c r="MB190" t="str">
        <v>Section, OL02520</v>
      </c>
      <c r="MC190" t="str">
        <v>Section, OL02522</v>
      </c>
      <c r="MD190" t="str">
        <v>Section, OL02540</v>
      </c>
      <c r="ME190" t="str">
        <v>Section, OL02541</v>
      </c>
      <c r="MF190" t="str">
        <v>Section, OL02552</v>
      </c>
      <c r="MG190" t="str">
        <v>Section, OL02553</v>
      </c>
      <c r="MH190" t="str">
        <v>Section, OL02554</v>
      </c>
      <c r="MI190" t="str">
        <v>Section, OL02555</v>
      </c>
      <c r="MJ190" t="str">
        <v>Section, OL02558</v>
      </c>
      <c r="MK190" t="str">
        <v>Section, OL02559</v>
      </c>
      <c r="ML190" t="str">
        <v>Section, OL02560</v>
      </c>
      <c r="MM190" t="str">
        <v>Section, OL02619</v>
      </c>
      <c r="MN190" t="str">
        <v>Section, OL02620</v>
      </c>
      <c r="MO190" t="str">
        <v>Section, OL02621</v>
      </c>
      <c r="MP190" t="str">
        <v>Section, OL02622</v>
      </c>
      <c r="MQ190" t="str">
        <v>Section, OL02623</v>
      </c>
      <c r="MR190" t="str">
        <v>Section, OL02624</v>
      </c>
      <c r="MS190" t="str">
        <v>Section, OL02652</v>
      </c>
      <c r="MT190" t="str">
        <v>Section, OL02680</v>
      </c>
      <c r="MU190" t="str">
        <v>Section, OL02793</v>
      </c>
      <c r="MV190" t="str">
        <v>Section, OL02823</v>
      </c>
      <c r="MW190" t="str">
        <v>Section, OL02843</v>
      </c>
      <c r="MX190" t="str">
        <v>Section, OL03026, Ext.</v>
      </c>
      <c r="MY190" t="str">
        <v>Section, OL03026, Int.</v>
      </c>
      <c r="MZ190" t="str">
        <v>Section, OL03570, DWG# 100448-41</v>
      </c>
      <c r="NA190" t="str">
        <v>Section, OL03781</v>
      </c>
      <c r="NB190" t="str">
        <v>Section, OL03911</v>
      </c>
      <c r="NC190" t="str">
        <v>Section, OL03912</v>
      </c>
      <c r="ND190" t="str">
        <v>Section, OL03928</v>
      </c>
      <c r="NE190" t="str">
        <v>Section, OL03929</v>
      </c>
      <c r="NF190" t="str">
        <v>Section, OL04030</v>
      </c>
      <c r="NG190" t="str">
        <v>Section, OL04037</v>
      </c>
      <c r="NH190" t="str">
        <v>Section, OL04038</v>
      </c>
      <c r="NI190" t="str">
        <v>Section, OL04046</v>
      </c>
      <c r="NJ190" t="str">
        <v>Section, OL04065</v>
      </c>
      <c r="NK190" t="str">
        <v>Section, OL04066</v>
      </c>
      <c r="NL190" t="str">
        <v>Section, OL04067</v>
      </c>
      <c r="NM190" t="str">
        <v>Section, OL04069</v>
      </c>
      <c r="NN190" t="str">
        <v>Section, OL04071</v>
      </c>
      <c r="NO190" t="str">
        <v>Section, OL04173</v>
      </c>
      <c r="NP190" t="str">
        <v>Section, OL04174</v>
      </c>
      <c r="NQ190" t="str">
        <v>Section, OL04214</v>
      </c>
      <c r="NR190" t="str">
        <v>Section, OL04215</v>
      </c>
      <c r="NS190" t="str">
        <v>Section, OL04216</v>
      </c>
      <c r="NT190" t="str">
        <v>Section, OL04217</v>
      </c>
      <c r="NU190" t="str">
        <v>Section, Overlay OL02716</v>
      </c>
      <c r="NV190" t="str">
        <v>Section, Overlay OL02717</v>
      </c>
      <c r="NW190" t="str">
        <v>Section, See Image</v>
      </c>
      <c r="NX190" t="str">
        <v>Section, See Image, DWG# 100448-41</v>
      </c>
      <c r="NY190" t="str">
        <v>Section, Without Sots</v>
      </c>
      <c r="NZ190" t="str">
        <v>See Comments Sheet</v>
      </c>
      <c r="OA190" t="str">
        <v>See Comments Sheet, OL02318</v>
      </c>
      <c r="OB190" t="str">
        <v>See Image</v>
      </c>
      <c r="OC190" t="str">
        <v>See Image, .005 or Less = Pass</v>
      </c>
      <c r="OD190" t="str">
        <v>See Image, Check Near Radius</v>
      </c>
      <c r="OE190" t="str">
        <v>See Image, Constrained</v>
      </c>
      <c r="OF190" t="str">
        <v>See Image, Distance Between Flats</v>
      </c>
      <c r="OG190" t="str">
        <v xml:space="preserve">See Image, Mfg. Tol, Section A-A </v>
      </c>
      <c r="OH190" t="str">
        <v>See image, Mfg. Tol.</v>
      </c>
      <c r="OI190" t="str">
        <v>See Image, Mic. Across Flats</v>
      </c>
      <c r="OJ190" t="str">
        <v>See Image, OL02850</v>
      </c>
      <c r="OK190" t="str">
        <v>See Image, OL02880</v>
      </c>
      <c r="OL190" t="str">
        <v>See Image, OL03926</v>
      </c>
      <c r="OM190" t="str">
        <v>See Image, OL03927</v>
      </c>
      <c r="ON190" t="str">
        <v>See Image, OL04003</v>
      </c>
      <c r="OO190" t="str">
        <v>'See Image, OL04342,  Best Fit Joe Block</v>
      </c>
      <c r="OP190" t="str">
        <v>See Image, OL04342,  Blank</v>
      </c>
      <c r="OQ190" t="str">
        <v>See Image, OL04342, Blank</v>
      </c>
      <c r="OR190" t="str">
        <v>See Image, OL04343, Blank</v>
      </c>
      <c r="OS190" t="str">
        <v>See Image, Pass = .002 or Less</v>
      </c>
      <c r="OT190" t="str">
        <v>See Image, Rcd. MAX</v>
      </c>
      <c r="OU190" t="str">
        <v>See Image, Rcd. MIN</v>
      </c>
      <c r="OV190" t="str">
        <v>See Image, Section</v>
      </c>
      <c r="OW190" t="str">
        <v>See Image, Section A-A</v>
      </c>
      <c r="OX190" t="str">
        <v>See Image, Section B-B</v>
      </c>
      <c r="OY190" t="str">
        <v>See Image, Section B-B, TSC</v>
      </c>
      <c r="OZ190" t="str">
        <v>See Image, Shank Drawing # 18000-XX-XX A</v>
      </c>
      <c r="PA190" t="str">
        <v>Sequencial Laser 01, 120 Per Print</v>
      </c>
      <c r="PB190" t="str">
        <v>Set to .202, Zero on Thread Lead</v>
      </c>
      <c r="PC190" t="str">
        <v>Sharp OK, No Burr</v>
      </c>
      <c r="PD190" t="str">
        <v>Sharp OK, No Raised Edge, See Image</v>
      </c>
      <c r="PE190" t="str">
        <v>Sharp OK, No Raised Edges</v>
      </c>
      <c r="PF190" t="str">
        <v>Sharp okay no raised edge</v>
      </c>
      <c r="PG190" t="str">
        <v>Sharp Okay, No Burr</v>
      </c>
      <c r="PH190" t="str">
        <v>Sharp Okay, No Raised Edge</v>
      </c>
      <c r="PI190" t="str">
        <v>Sharp Okay, No Raised Edges,</v>
      </c>
      <c r="PJ190" t="str">
        <v>Sharp Okay, See Image</v>
      </c>
      <c r="PK190" t="str">
        <v xml:space="preserve">Start of Radius @ .195 </v>
      </c>
      <c r="PL190" t="str">
        <v xml:space="preserve">Start of Radius @ .21 </v>
      </c>
      <c r="PM190" t="str">
        <v xml:space="preserve">T.S.C. </v>
      </c>
      <c r="PN190" t="str">
        <v>Tangent Point</v>
      </c>
      <c r="PO190" t="str">
        <v>Tangent point of R.50</v>
      </c>
      <c r="PP190" t="str">
        <v>Taper Check, Mfg.Tol.</v>
      </c>
      <c r="PQ190" t="str">
        <v>Taper Check, Mfg.Tol., See Image</v>
      </c>
      <c r="PR190" t="str">
        <v>Thrd. Minor Ø</v>
      </c>
      <c r="PS190" t="str">
        <v>Thrd. Relief Ø</v>
      </c>
      <c r="PT190" t="str">
        <v>Threadless Blank</v>
      </c>
      <c r="PU190" t="str">
        <v>Threadless Blank, From Major Ø</v>
      </c>
      <c r="PV190" t="str">
        <v>Threadless Blank, Mfg. Tol.</v>
      </c>
      <c r="PW190" t="str">
        <v>Threadless Blank, Thrd. to Neck Rad.</v>
      </c>
      <c r="PX190" t="str">
        <v>Thredless Blank</v>
      </c>
      <c r="PY190" t="str">
        <v>To center of R.005</v>
      </c>
      <c r="PZ190" t="str">
        <v>Torx Min. Dia.</v>
      </c>
      <c r="QA190" t="str">
        <v>Turn Ø Free of Mill Marks</v>
      </c>
      <c r="QB190" t="str">
        <v>Use (Full) GO Hex</v>
      </c>
      <c r="QC190" t="str">
        <v>Use Balloon 1 FULL Gauge</v>
      </c>
      <c r="QD190" t="str">
        <v>Use Balloon 9 FULL GO</v>
      </c>
      <c r="QE190" t="str">
        <v>Use Best Fit Pin</v>
      </c>
      <c r="QF190" t="str">
        <v>Use Disk Tip</v>
      </c>
      <c r="QG190" t="str">
        <v>Use flat bottomed indicator tip.</v>
      </c>
      <c r="QH190" t="str">
        <v xml:space="preserve">Use Full .093 Go Hex </v>
      </c>
      <c r="QI190" t="str">
        <v xml:space="preserve">Use Full .0930 Go Hex </v>
      </c>
      <c r="QJ190" t="str">
        <v>Use Full .1235 Go Hex</v>
      </c>
      <c r="QK190" t="str">
        <v>Use Gauge K2-98-8019-04, See Image</v>
      </c>
      <c r="QL190" t="str">
        <v>Use large flat indicator tip</v>
      </c>
      <c r="QM190" t="str">
        <v>Use Pins.3330/.3350, See Image MAX NO-GO</v>
      </c>
      <c r="QN190" t="str">
        <v>Use Pointed Drop Indicator Tip</v>
      </c>
      <c r="QO190" t="str">
        <v>V-Block</v>
      </c>
      <c r="QP190" t="str">
        <v>V-Block,  AMB for 13</v>
      </c>
      <c r="QQ190" t="str">
        <v>V-Block,  Hex Cham. Dia.</v>
      </c>
      <c r="QR190" t="str">
        <v>V-Block, Hex Depth</v>
      </c>
      <c r="QS190" t="str">
        <v>VBU Gauge</v>
      </c>
      <c r="QT190" t="str">
        <v>Visibally smaller than HEX=Pass</v>
      </c>
      <c r="QU190" t="str">
        <v>Visual Per Drawing</v>
      </c>
      <c r="QV190" t="str">
        <v>Whirl Blank</v>
      </c>
      <c r="QW190" t="str">
        <v xml:space="preserve">Whirl Blank </v>
      </c>
      <c r="QX190" t="str">
        <v>Whirl Blank, Neck Rad. End to Head CL</v>
      </c>
      <c r="QY190" t="str">
        <v>Whirl Blank, Nose Start Dia.</v>
      </c>
      <c r="QZ190" t="str">
        <v>Whirl Blank, Nose Start Dist.</v>
      </c>
      <c r="RA190" t="str">
        <v>Whirl Blank, Thrd. Minor</v>
      </c>
      <c r="RB190" t="str">
        <v>Whirl Blank, Thrd. Pullout Dia.</v>
      </c>
      <c r="RC190" t="str">
        <v>Whole Part, Removal is at Assy. Level</v>
      </c>
      <c r="RD190" t="str">
        <v>Wide Area</v>
      </c>
      <c r="RE190" t="str">
        <v>Zero on End of Go Gauge</v>
      </c>
    </row>
    <row r="191" spans="1:473">
      <c r="A191" t="s">
        <v>826</v>
      </c>
      <c r="C191" t="str" cm="1">
        <f t="array" ref="C191:RE191">TRANSPOSE(_xlfn._xlws.SORT(_xlfn._xlws.FILTER($A$2:$A$600,ISNUMBER(SEARCH('PartLib Table'!M208,$A$2:$A$600)),"not found")))</f>
        <v xml:space="preserve"> 'C', Whirl Blank</v>
      </c>
      <c r="D191" t="str">
        <v xml:space="preserve"> See Image, Constrained</v>
      </c>
      <c r="E191" t="str">
        <v>(.04 to .12 range = Pass)</v>
      </c>
      <c r="F191" t="str">
        <v>(.042 FULL) Go Pin Seat Fully</v>
      </c>
      <c r="G191" t="str">
        <v>(B), Mfg. Tol.</v>
      </c>
      <c r="H191" t="str">
        <v>(B), O.A.L.</v>
      </c>
      <c r="I191" t="str">
        <v>.001 or less =Pass</v>
      </c>
      <c r="J191" t="str">
        <v>.001 or less out of center = Pass</v>
      </c>
      <c r="K191" t="str">
        <v>.002 or Less = Pass</v>
      </c>
      <c r="L191" t="str">
        <v>.002 or Less out of center = Pass</v>
      </c>
      <c r="M191" t="str">
        <v>.005 to .015 = Pass</v>
      </c>
      <c r="N191" t="str">
        <v>.0125 Mean, Section</v>
      </c>
      <c r="O191" t="str">
        <v>.025 or Less in X &amp; Y=Pass</v>
      </c>
      <c r="P191" t="str">
        <v>.038 Mean</v>
      </c>
      <c r="Q191" t="str">
        <v>.063 MM = .0024 IN, See Image</v>
      </c>
      <c r="R191" t="str">
        <v>.063MM = .0024"</v>
      </c>
      <c r="S191" t="str">
        <v>.243 NO-GO, Unconstrained, Must Not Start</v>
      </c>
      <c r="T191" t="str">
        <v>@ Back Face &amp; ID, No Raised Edge</v>
      </c>
      <c r="U191" t="str">
        <v>@ Back Face &amp; OD, No Raised Edge</v>
      </c>
      <c r="V191" t="str">
        <v>@ ID &amp; FACE</v>
      </c>
      <c r="W191" t="str">
        <v>@ OD &amp; BACK FACE</v>
      </c>
      <c r="X191" t="str">
        <v>@ OD &amp; FACE</v>
      </c>
      <c r="Y191" t="str">
        <v>Across from slot</v>
      </c>
      <c r="Z191" t="str">
        <v>All Edge Breaks</v>
      </c>
      <c r="AA191" t="str">
        <v>Attached to bar stock</v>
      </c>
      <c r="AB191" t="str">
        <v xml:space="preserve">Back Turn Fillet Rad. </v>
      </c>
      <c r="AC191" t="str">
        <v>Balloon 1 (DWG FRM0105 Page 2, NV-27)</v>
      </c>
      <c r="AD191" t="str">
        <v>Balloon 1 (DWG FRM0105, NV-30)</v>
      </c>
      <c r="AE191" t="str">
        <v>Balloon 1 (P# 9890002-20) OL00429/A</v>
      </c>
      <c r="AF191" t="str">
        <v>Balloon 1, DWG#FRM0105</v>
      </c>
      <c r="AG191" t="str">
        <v>Balloon 11, See Image</v>
      </c>
      <c r="AH191" t="str">
        <v xml:space="preserve">Balloon 2 (DWG FRM0105 Page 2, NV-27) </v>
      </c>
      <c r="AI191" t="str">
        <v>Balloon 2 (DWG FRM0105, NV-30)</v>
      </c>
      <c r="AJ191" t="str">
        <v>Balloon 2 (P# 9890002-20)</v>
      </c>
      <c r="AK191" t="str">
        <v>Balloon 2, DWG#FRM0105</v>
      </c>
      <c r="AL191" t="str">
        <v>Balloon 2, DWG#FRM0105, See Image</v>
      </c>
      <c r="AM191" t="str">
        <v>Balloon 3 (DWG FRM0105, NV-30 Minor)</v>
      </c>
      <c r="AN191" t="str">
        <v>Balloon 3 (DWG FRM0105, NV-30)</v>
      </c>
      <c r="AO191" t="str">
        <v>Balloon 3 (P# 9890002-20)</v>
      </c>
      <c r="AP191" t="str">
        <v>Balloon 4</v>
      </c>
      <c r="AQ191" t="str">
        <v>Balloon 4 (P# 9890002-20)</v>
      </c>
      <c r="AR191" t="str">
        <v>Below Middle Band</v>
      </c>
      <c r="AS191" t="str">
        <v>Best Fit Pin, .003 or Less =Pass</v>
      </c>
      <c r="AT191" t="str">
        <v>Blank</v>
      </c>
      <c r="AU191" t="str">
        <v>Blank Turn Maj.</v>
      </c>
      <c r="AV191" t="str">
        <v>Blank Turn Maj. Mill Flt., OL4172</v>
      </c>
      <c r="AW191" t="str">
        <v>Blank Without .010 Slots</v>
      </c>
      <c r="AX191" t="str">
        <v>Blank Without .010 Slots, Section</v>
      </c>
      <c r="AY191" t="str">
        <v>Blank without thread</v>
      </c>
      <c r="AZ191" t="str">
        <v xml:space="preserve">Blank, Center of V Grv. </v>
      </c>
      <c r="BA191" t="str">
        <v>Blank, Check R adjacent Balloon 17</v>
      </c>
      <c r="BB191" t="str">
        <v>Blank, EXT. Feature</v>
      </c>
      <c r="BC191" t="str">
        <v>Blank, See Image, OL04335</v>
      </c>
      <c r="BD191" t="str">
        <v>Blank, See Image, OL04336</v>
      </c>
      <c r="BE191" t="str">
        <v xml:space="preserve">Blank, Thrd. </v>
      </c>
      <c r="BF191" t="str">
        <v>Blank, Turn Tip</v>
      </c>
      <c r="BG191" t="str">
        <v>Blank, Without Thrd.</v>
      </c>
      <c r="BH191" t="str">
        <v>Blank, Without Thread</v>
      </c>
      <c r="BI191" t="str">
        <v xml:space="preserve">Blunt Start Blend to Minor </v>
      </c>
      <c r="BJ191" t="str">
        <v>Calc., Use Go HEX</v>
      </c>
      <c r="BK191" t="str">
        <v>Can't dig into OD</v>
      </c>
      <c r="BL191" t="str">
        <v>Carbide Gauge</v>
      </c>
      <c r="BM191" t="str">
        <v xml:space="preserve">Center of V Grv. </v>
      </c>
      <c r="BN191" t="str">
        <v>Centered Less than .03 = Pass</v>
      </c>
      <c r="BO191" t="str">
        <v>Centered within .0005 or Less = Pass</v>
      </c>
      <c r="BP191" t="str">
        <v>Centered within .001 or Less = Pass</v>
      </c>
      <c r="BQ191" t="str">
        <v>Centered within .0254 or Less = Pass</v>
      </c>
      <c r="BR191" t="str">
        <v>Check close to Rod Slot</v>
      </c>
      <c r="BS191" t="str">
        <v>Check every other hole</v>
      </c>
      <c r="BT191" t="str">
        <v>Check Go over full length of slot.</v>
      </c>
      <c r="BU191" t="str">
        <v>Check Near Closed End</v>
      </c>
      <c r="BV191" t="str">
        <v>Check per Print View, Away from Rod Slot</v>
      </c>
      <c r="BW191" t="str">
        <v>Check to Balloon 30 Go Pin</v>
      </c>
      <c r="BX191" t="str">
        <v>Check with .2705 SET Pin Inside Part</v>
      </c>
      <c r="BY191" t="str">
        <v>Check with Hex Up</v>
      </c>
      <c r="BZ191" t="str">
        <v>CMM Blank</v>
      </c>
      <c r="CA191" t="str">
        <v>Confirm Full Radius</v>
      </c>
      <c r="CB191" t="str">
        <v>Constrained in fixture</v>
      </c>
      <c r="CC191" t="str">
        <v>Constrained with Ring</v>
      </c>
      <c r="CD191" t="str">
        <v>Constrained, See Image</v>
      </c>
      <c r="CE191" t="str">
        <v>Dim. "A"</v>
      </c>
      <c r="CF191" t="str">
        <v>Dim. "B"</v>
      </c>
      <c r="CG191" t="str">
        <v>Dim. "C"</v>
      </c>
      <c r="CH191" t="str">
        <v>Dim. "D", Whirl Blank</v>
      </c>
      <c r="CI191" t="str">
        <v>Dim. "G"</v>
      </c>
      <c r="CJ191" t="str">
        <v>Dim. E, Blank Turn Maj. &amp;  Mill Flt</v>
      </c>
      <c r="CK191" t="str">
        <v>Dim. E, Blank Turn Maj.&amp;  Mill Flt</v>
      </c>
      <c r="CL191" t="str">
        <v>Dim. H, Whirl Blank</v>
      </c>
      <c r="CM191" t="str">
        <v>Dim. J, 'Blank Turn Maj. &amp; Whirl Blank</v>
      </c>
      <c r="CN191" t="str">
        <v>Disk Drop Indicator Tip</v>
      </c>
      <c r="CO191" t="str">
        <v>DWG 100448-15, Balloon F_1</v>
      </c>
      <c r="CP191" t="str">
        <v>DWG 100448-15, OL02571</v>
      </c>
      <c r="CQ191" t="str">
        <v>DWG 100448-41</v>
      </c>
      <c r="CR191" t="str">
        <v>DWG 9890040, (10E),Section Part, OL01139</v>
      </c>
      <c r="CS191" t="str">
        <v>DWG 9890040, (10E),Section, OL01139</v>
      </c>
      <c r="CT191" t="str">
        <v>DWG 9890040, (11E)</v>
      </c>
      <c r="CU191" t="str">
        <v>DWG 9890040, (11E), Pins with Flats</v>
      </c>
      <c r="CV191" t="str">
        <v>DWG 9890040, (12E),  Pass=.002 or less</v>
      </c>
      <c r="CW191" t="str">
        <v>DWG 9890040, (12E), See Image</v>
      </c>
      <c r="CX191" t="str">
        <v>DWG 9890040, (1E), OL01431</v>
      </c>
      <c r="CY191" t="str">
        <v>DWG 9890040, (1E), OL01432</v>
      </c>
      <c r="CZ191" t="str">
        <v>DWG 9890040, (2E), OL01432</v>
      </c>
      <c r="DA191" t="str">
        <v>DWG 9890040, (3E)</v>
      </c>
      <c r="DB191" t="str">
        <v>DWG 9890040, (4E)</v>
      </c>
      <c r="DC191" t="str">
        <v>DWG 9890040, (5E), OL02336</v>
      </c>
      <c r="DD191" t="str">
        <v>DWG 9890040, (6E)</v>
      </c>
      <c r="DE191" t="str">
        <v>DWG 9890040, (7E)</v>
      </c>
      <c r="DF191" t="str">
        <v>DWG 9890040, (8E), OL01433</v>
      </c>
      <c r="DG191" t="str">
        <v>DWG 9890040, (8E), OL01433, Section</v>
      </c>
      <c r="DH191" t="str">
        <v>DWG 9890040, (9E), Close to Rod Slot</v>
      </c>
      <c r="DI191" t="str">
        <v>DWG 9890040, (9E),Close to Rod Slot</v>
      </c>
      <c r="DJ191" t="str">
        <v>DWG FRM0105 PAGE 2</v>
      </c>
      <c r="DK191" t="str">
        <v>DWG# 100448-41</v>
      </c>
      <c r="DL191" t="str">
        <v>DWG# 100448-44</v>
      </c>
      <c r="DM191" t="str">
        <v>DWG# 9890003  (1), Section OL00436/A</v>
      </c>
      <c r="DN191" t="str">
        <v>DWG# 9890003 (3), Ring Gauge Constrained</v>
      </c>
      <c r="DO191" t="str">
        <v>DWG# 9890003 (4), Section</v>
      </c>
      <c r="DP191" t="str">
        <v>DWG#100448-26, Balloon 1K, OL02350</v>
      </c>
      <c r="DQ191" t="str">
        <v>DWG#100448-26, Balloon 2K, OL02350</v>
      </c>
      <c r="DR191" t="str">
        <v>DWG#100448-26, Balloon 3K, OL02363</v>
      </c>
      <c r="DS191" t="str">
        <v>DWG#100448-26, Balloon 4K</v>
      </c>
      <c r="DT191" t="str">
        <v>DWG#100448-26, Balloon 5K, Section</v>
      </c>
      <c r="DU191" t="str">
        <v>DWG#100448-26, Balloon 6K</v>
      </c>
      <c r="DV191" t="str">
        <v>DWG#100448-26, Balloon 7K, Section</v>
      </c>
      <c r="DW191" t="str">
        <v>DWG#100448-26, Mfg. Tol.</v>
      </c>
      <c r="DX191" t="str">
        <v>DWG#9890003 (2) Ring Gauge Constrained</v>
      </c>
      <c r="DY191" t="str">
        <v>DWG#9890044</v>
      </c>
      <c r="DZ191" t="str">
        <v>DWG#9890044 .1985 to .2005=Pass</v>
      </c>
      <c r="EA191" t="str">
        <v>DWG#9890044 Overlay OL02441</v>
      </c>
      <c r="EB191" t="str">
        <v>DWG#9890044, OL02441</v>
      </c>
      <c r="EC191" t="str">
        <v>DWG#FRM0105</v>
      </c>
      <c r="ED191" t="str">
        <v>EXT.</v>
      </c>
      <c r="EE191" t="str">
        <v>EXT. Section, OL02460</v>
      </c>
      <c r="EF191" t="str">
        <v>EXT., OL04223</v>
      </c>
      <c r="EG191" t="str">
        <v>Flat Drop Indicator Tip</v>
      </c>
      <c r="EH191" t="str">
        <v>Full Go Pin, No Light, at Radius</v>
      </c>
      <c r="EI191" t="str">
        <v>Function Check</v>
      </c>
      <c r="EJ191" t="str">
        <v>GO Function Gauge</v>
      </c>
      <c r="EK191" t="str">
        <v>Go Gauge for Balloon 1 &amp; 4</v>
      </c>
      <c r="EL191" t="str">
        <v>Go Pin must pass through</v>
      </c>
      <c r="EM191" t="str">
        <v>Greater than .005 = Fail, Section</v>
      </c>
      <c r="EN191" t="str">
        <v>Greater than .025 out of center = Fail</v>
      </c>
      <c r="EO191" t="str">
        <v>Greater than 2.6 = Pass</v>
      </c>
      <c r="EP191" t="str">
        <v>Green = Pass, Red = Fail</v>
      </c>
      <c r="EQ191" t="str">
        <v>Hex Depth</v>
      </c>
      <c r="ER191" t="str">
        <v>Hex Minor</v>
      </c>
      <c r="ES191" t="str">
        <v>Hole Dia.</v>
      </c>
      <c r="ET191" t="str">
        <v>Hook or Disk Tip</v>
      </c>
      <c r="EU191" t="str">
        <v>ID Sphere Finish</v>
      </c>
      <c r="EV191" t="str">
        <v>ID/OD Both Sides, Diff. .002 or less = Pass</v>
      </c>
      <c r="EW191" t="str">
        <v>If Looks Big, Section</v>
      </c>
      <c r="EX191" t="str">
        <v>If Looks Small, Section</v>
      </c>
      <c r="EY191" t="str">
        <v>Insp. Close to Break Away, Mfg.Tol.</v>
      </c>
      <c r="EZ191" t="str">
        <v>INT.</v>
      </c>
      <c r="FA191" t="str">
        <v>INT. Section, OL02460</v>
      </c>
      <c r="FB191" t="str">
        <v>INT., OL04223</v>
      </c>
      <c r="FC191" t="str">
        <v>Intersect. of 7.7 &amp; R0.10</v>
      </c>
      <c r="FD191" t="str">
        <v>Intersect. of 8.79 and R.25 MAX</v>
      </c>
      <c r="FE191" t="str">
        <v>Keep Ind. Tip away from corner</v>
      </c>
      <c r="FF191" t="str">
        <v>L31</v>
      </c>
      <c r="FG191" t="str">
        <v>Laser Mark</v>
      </c>
      <c r="FH191" t="str">
        <v>LASER PER NOTE 4</v>
      </c>
      <c r="FI191" t="str">
        <v>LASER PER NOTE 4, Final Check 1 only</v>
      </c>
      <c r="FJ191" t="str">
        <v>Less than .002 out of center = Pass</v>
      </c>
      <c r="FK191" t="str">
        <v>Less than 2.75 = Pass, Section</v>
      </c>
      <c r="FL191" t="str">
        <v>List as pin. Not Calibrated</v>
      </c>
      <c r="FM191" t="str">
        <v>M9 X 1.25 BUTT See Comment Image</v>
      </c>
      <c r="FN191" t="str">
        <v>Manual Section</v>
      </c>
      <c r="FO191" t="str">
        <v>Max Deep .241 NO-GO =.42</v>
      </c>
      <c r="FP191" t="str">
        <v>MAX Depth of (Note 7) .241 NO-GO Pin</v>
      </c>
      <c r="FQ191" t="str">
        <v>Measure from Blue Line, See Image</v>
      </c>
      <c r="FR191" t="str">
        <v>Measure Width of Blue Area, See Image</v>
      </c>
      <c r="FS191" t="str">
        <v>Mfg. Tol</v>
      </c>
      <c r="FT191" t="str">
        <v>Mfg. Tol, See Image</v>
      </c>
      <c r="FU191" t="str">
        <v>Mfg. Tol.</v>
      </c>
      <c r="FV191" t="str">
        <v>Mfg. Tol. "A"</v>
      </c>
      <c r="FW191" t="str">
        <v>Mfg. Tol. (Zero on Gauge Full Dia. Lead)</v>
      </c>
      <c r="FX191" t="str">
        <v>Mfg. Tol. Balloon 11, See Image</v>
      </c>
      <c r="FY191" t="str">
        <v>Mfg. Tol. Balloon 4</v>
      </c>
      <c r="FZ191" t="str">
        <v>Mfg. Tol. Balloon 7</v>
      </c>
      <c r="GA191" t="str">
        <v xml:space="preserve">Mfg. Tol. C-Bore Face (Ballo 28) </v>
      </c>
      <c r="GB191" t="str">
        <v>Mfg. Tol. Section</v>
      </c>
      <c r="GC191" t="str">
        <v>Mfg. Tol. See Image</v>
      </c>
      <c r="GD191" t="str">
        <v>Mfg. Tol., 3 Places, Record MAX</v>
      </c>
      <c r="GE191" t="str">
        <v>Mfg. Tol., Balloon 11</v>
      </c>
      <c r="GF191" t="str">
        <v>Mfg. Tol., Balloon 7</v>
      </c>
      <c r="GG191" t="str">
        <v>Mfg. Tol., Blank</v>
      </c>
      <c r="GH191" t="str">
        <v>Mfg. Tol., Blank, Balloon 12</v>
      </c>
      <c r="GI191" t="str">
        <v>Mfg. Tol., Blend to SØ.320</v>
      </c>
      <c r="GJ191" t="str">
        <v>Mfg. Tol., Calculation</v>
      </c>
      <c r="GK191" t="str">
        <v>Mfg. Tol., For Mill Fixture</v>
      </c>
      <c r="GL191" t="str">
        <v>Mfg. Tol., L32</v>
      </c>
      <c r="GM191" t="str">
        <v>Mfg. Tol., L33</v>
      </c>
      <c r="GN191" t="str">
        <v>Mfg. Tol., No Tool Marks</v>
      </c>
      <c r="GO191" t="str">
        <v>Mfg. Tol., OL03361</v>
      </c>
      <c r="GP191" t="str">
        <v>Mfg. Tol., Record off center value</v>
      </c>
      <c r="GQ191" t="str">
        <v>Mfg. Tol., Same 3 Places, Record MIN</v>
      </c>
      <c r="GR191" t="str">
        <v>Mfg. Tol., Section</v>
      </c>
      <c r="GS191" t="str">
        <v>Mfg. Tol., Section B-B</v>
      </c>
      <c r="GT191" t="str">
        <v>Mfg. Tol., Section, OL03361</v>
      </c>
      <c r="GU191" t="str">
        <v>Mfg. Tol., Section, Per Note 2</v>
      </c>
      <c r="GV191" t="str">
        <v>Mfg. Tol., See Image</v>
      </c>
      <c r="GW191" t="str">
        <v>Mfg. Tol., See Image, Bore in Blue</v>
      </c>
      <c r="GX191" t="str">
        <v>Mfg. Tol., See Image, Hook Tip</v>
      </c>
      <c r="GY191" t="str">
        <v>Mfg. Tol., Sharp Okay No Burr</v>
      </c>
      <c r="GZ191" t="str">
        <v>Mfg. Tol., Threadless Blank</v>
      </c>
      <c r="HA191" t="str">
        <v>Mfg.Tol.</v>
      </c>
      <c r="HB191" t="str">
        <v>Mgf. To., T.S.C.</v>
      </c>
      <c r="HC191" t="str">
        <v>Milled Feature</v>
      </c>
      <c r="HD191" t="str">
        <v>Milled Feature, OL04045</v>
      </c>
      <c r="HE191" t="str">
        <v>More than .0005 out of center = Fail</v>
      </c>
      <c r="HF191" t="str">
        <v>Must Pass Through</v>
      </c>
      <c r="HG191" t="str">
        <v>Must pass through gauge</v>
      </c>
      <c r="HH191" t="str">
        <v>Must Pass Through Go Gauge</v>
      </c>
      <c r="HI191" t="str">
        <v>Must Pass, See Image.</v>
      </c>
      <c r="HJ191" t="str">
        <v>NA</v>
      </c>
      <c r="HK191" t="str">
        <v>Narrow Area</v>
      </c>
      <c r="HL191" t="str">
        <v>Near Balloon 21</v>
      </c>
      <c r="HM191" t="str">
        <v>Near Datum B</v>
      </c>
      <c r="HN191" t="str">
        <v>Neck Dia.</v>
      </c>
      <c r="HO191" t="str">
        <v>Neck to Head Rad.</v>
      </c>
      <c r="HP191" t="str">
        <v>No Copper Deposits Allowed</v>
      </c>
      <c r="HQ191" t="str">
        <v>No Section</v>
      </c>
      <c r="HR191" t="str">
        <v>No Section, .01 to .014 = Pass</v>
      </c>
      <c r="HS191" t="str">
        <v>No Section, Rotate Part</v>
      </c>
      <c r="HT191" t="str">
        <v>No Section, See Image</v>
      </c>
      <c r="HU191" t="str">
        <v>No Slot, Section B-B</v>
      </c>
      <c r="HV191" t="str">
        <v>No visual step = Pass</v>
      </c>
      <c r="HW191" t="str">
        <v>Not to exceed .95 Deep</v>
      </c>
      <c r="HX191" t="str">
        <v>Note 1</v>
      </c>
      <c r="HY191" t="str">
        <v>OL00333/A</v>
      </c>
      <c r="HZ191" t="str">
        <v>OL00519</v>
      </c>
      <c r="IA191" t="str">
        <v>OL00520</v>
      </c>
      <c r="IB191" t="str">
        <v>OL00529</v>
      </c>
      <c r="IC191" t="str">
        <v>OL00542</v>
      </c>
      <c r="ID191" t="str">
        <v>OL00724</v>
      </c>
      <c r="IE191" t="str">
        <v>OL01250</v>
      </c>
      <c r="IF191" t="str">
        <v>OL01869, Threadless Blank</v>
      </c>
      <c r="IG191" t="str">
        <v>OL01870, Section</v>
      </c>
      <c r="IH191" t="str">
        <v>OL02255</v>
      </c>
      <c r="II191" t="str">
        <v>OL02255, Mfg. Tol.</v>
      </c>
      <c r="IJ191" t="str">
        <v>OL02302</v>
      </c>
      <c r="IK191" t="str">
        <v xml:space="preserve">OL02318  needed per image instructions </v>
      </c>
      <c r="IL191" t="str">
        <v>OL02556</v>
      </c>
      <c r="IM191" t="str">
        <v>OL02557</v>
      </c>
      <c r="IN191" t="str">
        <v>OL02567</v>
      </c>
      <c r="IO191" t="str">
        <v>OL02653</v>
      </c>
      <c r="IP191" t="str">
        <v>OL02718</v>
      </c>
      <c r="IQ191" t="str">
        <v>OL02841</v>
      </c>
      <c r="IR191" t="str">
        <v>OL02842</v>
      </c>
      <c r="IS191" t="str">
        <v>OL02844</v>
      </c>
      <c r="IT191" t="str">
        <v>OL02871</v>
      </c>
      <c r="IU191" t="str">
        <v>OL02887</v>
      </c>
      <c r="IV191" t="str">
        <v>OL03500</v>
      </c>
      <c r="IW191" t="str">
        <v>OL03766</v>
      </c>
      <c r="IX191" t="str">
        <v>OL03868</v>
      </c>
      <c r="IY191" t="str">
        <v>OL03869</v>
      </c>
      <c r="IZ191" t="str">
        <v>OL03870</v>
      </c>
      <c r="JA191" t="str">
        <v>OL03873, DWG# 100448-44</v>
      </c>
      <c r="JB191" t="str">
        <v>OL03949</v>
      </c>
      <c r="JC191" t="str">
        <v xml:space="preserve">OL04043, Section </v>
      </c>
      <c r="JD191" t="str">
        <v xml:space="preserve">OL04044, Section </v>
      </c>
      <c r="JE191" t="str">
        <v>OL04045</v>
      </c>
      <c r="JF191" t="str">
        <v>OL04045, Milled Feature</v>
      </c>
      <c r="JG191" t="str">
        <v>OL04063</v>
      </c>
      <c r="JH191" t="str">
        <v>OL04064</v>
      </c>
      <c r="JI191" t="str">
        <v>OL04065</v>
      </c>
      <c r="JJ191" t="str">
        <v>OL04181</v>
      </c>
      <c r="JK191" t="str">
        <v>OL04218</v>
      </c>
      <c r="JL191" t="str">
        <v>OL04224, See Image</v>
      </c>
      <c r="JM191" t="str">
        <v>OL04374</v>
      </c>
      <c r="JN191" t="str">
        <v>OL04375, Section M-M</v>
      </c>
      <c r="JO191" t="str">
        <v>OL04376, Section M-M</v>
      </c>
      <c r="JP191" t="str">
        <v>OL04443</v>
      </c>
      <c r="JQ191" t="str">
        <v>OL04444</v>
      </c>
      <c r="JR191" t="str">
        <v>OL05000</v>
      </c>
      <c r="JS191" t="str">
        <v>One side of slot</v>
      </c>
      <c r="JT191" t="str">
        <v>Other side of slot</v>
      </c>
      <c r="JU191" t="str">
        <v>Out of center more than .002 = Fail</v>
      </c>
      <c r="JV191" t="str">
        <v>Out of center more than.002 = Fail</v>
      </c>
      <c r="JW191" t="str">
        <v>Overlay OL02713</v>
      </c>
      <c r="JX191" t="str">
        <v>Overlay OL02714</v>
      </c>
      <c r="JY191" t="str">
        <v>Overlay OL02718</v>
      </c>
      <c r="JZ191" t="str">
        <v>Overlay OL03831, Mfg. Tol.</v>
      </c>
      <c r="KA191" t="str">
        <v>Part Without Slots</v>
      </c>
      <c r="KB191" t="str">
        <v>Part Without Slots, See Image</v>
      </c>
      <c r="KC191" t="str">
        <v xml:space="preserve">Pass = .0254 or Less </v>
      </c>
      <c r="KD191" t="str">
        <v>PD MIN = 4.361, PD MAX = 4.456</v>
      </c>
      <c r="KE191" t="str">
        <v>Per Balloon 2 Note</v>
      </c>
      <c r="KF191" t="str">
        <v>Per drawing note(s) 8.</v>
      </c>
      <c r="KG191" t="str">
        <v>Point or Sphere Tip</v>
      </c>
      <c r="KH191" t="str">
        <v>Point Tip</v>
      </c>
      <c r="KI191" t="str">
        <v>R.9 to R1.1 = Pass, See Image</v>
      </c>
      <c r="KJ191" t="str">
        <v>Ram Construction</v>
      </c>
      <c r="KK191" t="str">
        <v>Record Same Pass / Fail All Balloons</v>
      </c>
      <c r="KL191" t="str">
        <v>Ref. Balloon 1</v>
      </c>
      <c r="KM191" t="str">
        <v>Ref. Balloon 12</v>
      </c>
      <c r="KN191" t="str">
        <v>Ref. Balloon 13, 100% AQL</v>
      </c>
      <c r="KO191" t="str">
        <v>Ref. Balloon 2</v>
      </c>
      <c r="KP191" t="str">
        <v>Ref. Balloon 21, 100% AQL</v>
      </c>
      <c r="KQ191" t="str">
        <v>Ref. Balloon 4</v>
      </c>
      <c r="KR191" t="str">
        <v>Ref. Balloon 7</v>
      </c>
      <c r="KS191" t="str">
        <v>Ref. Balloon 8</v>
      </c>
      <c r="KT191" t="str">
        <v>Relieved Pin Gauges 09236 &amp; 09235</v>
      </c>
      <c r="KU191" t="str">
        <v>Rotate Part</v>
      </c>
      <c r="KV191" t="str">
        <v>Rotate Part, See Image</v>
      </c>
      <c r="KW191" t="str">
        <v>Same as Root Radius</v>
      </c>
      <c r="KX191" t="str">
        <v>Section</v>
      </c>
      <c r="KY191" t="str">
        <v>Section B-B</v>
      </c>
      <c r="KZ191" t="str">
        <v>Section B-B, Distance Between Grooves</v>
      </c>
      <c r="LA191" t="str">
        <v>Section C-C</v>
      </c>
      <c r="LB191" t="str">
        <v>Section Part</v>
      </c>
      <c r="LC191" t="str">
        <v>Section Part, Measured from Opposite Face</v>
      </c>
      <c r="LD191" t="str">
        <v>Section, Broachless Blank</v>
      </c>
      <c r="LE191" t="str">
        <v>Section, EXT. Sphere Location.</v>
      </c>
      <c r="LF191" t="str">
        <v>Section, Hex Cham. Ang.</v>
      </c>
      <c r="LG191" t="str">
        <v>Section, Hex Fillet Rad.</v>
      </c>
      <c r="LH191" t="str">
        <v>Section, INT. Feature</v>
      </c>
      <c r="LI191" t="str">
        <v>Section, INT. Sphere Location.</v>
      </c>
      <c r="LJ191" t="str">
        <v>Section, Mfg. Tol.</v>
      </c>
      <c r="LK191" t="str">
        <v>Section, Mfg. Tol., See Image</v>
      </c>
      <c r="LL191" t="str">
        <v>Section, OL00486</v>
      </c>
      <c r="LM191" t="str">
        <v>Section, OL00542</v>
      </c>
      <c r="LN191" t="str">
        <v>Section, OL00543</v>
      </c>
      <c r="LO191" t="str">
        <v>Section, OL00544</v>
      </c>
      <c r="LP191" t="str">
        <v>Section, OL00545</v>
      </c>
      <c r="LQ191" t="str">
        <v>Section, OL00546</v>
      </c>
      <c r="LR191" t="str">
        <v>Section, OL00547</v>
      </c>
      <c r="LS191" t="str">
        <v>Section, OL00555</v>
      </c>
      <c r="LT191" t="str">
        <v>Section, OL00725</v>
      </c>
      <c r="LU191" t="str">
        <v>Section, OL01430</v>
      </c>
      <c r="LV191" t="str">
        <v>Section, OL01434</v>
      </c>
      <c r="LW191" t="str">
        <v>Section, OL01435</v>
      </c>
      <c r="LX191" t="str">
        <v>Section, OL01807</v>
      </c>
      <c r="LY191" t="str">
        <v>Section, OL01830</v>
      </c>
      <c r="LZ191" t="str">
        <v>Section, OL02351</v>
      </c>
      <c r="MA191" t="str">
        <v>Section, OL02519</v>
      </c>
      <c r="MB191" t="str">
        <v>Section, OL02520</v>
      </c>
      <c r="MC191" t="str">
        <v>Section, OL02522</v>
      </c>
      <c r="MD191" t="str">
        <v>Section, OL02540</v>
      </c>
      <c r="ME191" t="str">
        <v>Section, OL02541</v>
      </c>
      <c r="MF191" t="str">
        <v>Section, OL02552</v>
      </c>
      <c r="MG191" t="str">
        <v>Section, OL02553</v>
      </c>
      <c r="MH191" t="str">
        <v>Section, OL02554</v>
      </c>
      <c r="MI191" t="str">
        <v>Section, OL02555</v>
      </c>
      <c r="MJ191" t="str">
        <v>Section, OL02558</v>
      </c>
      <c r="MK191" t="str">
        <v>Section, OL02559</v>
      </c>
      <c r="ML191" t="str">
        <v>Section, OL02560</v>
      </c>
      <c r="MM191" t="str">
        <v>Section, OL02619</v>
      </c>
      <c r="MN191" t="str">
        <v>Section, OL02620</v>
      </c>
      <c r="MO191" t="str">
        <v>Section, OL02621</v>
      </c>
      <c r="MP191" t="str">
        <v>Section, OL02622</v>
      </c>
      <c r="MQ191" t="str">
        <v>Section, OL02623</v>
      </c>
      <c r="MR191" t="str">
        <v>Section, OL02624</v>
      </c>
      <c r="MS191" t="str">
        <v>Section, OL02652</v>
      </c>
      <c r="MT191" t="str">
        <v>Section, OL02680</v>
      </c>
      <c r="MU191" t="str">
        <v>Section, OL02793</v>
      </c>
      <c r="MV191" t="str">
        <v>Section, OL02823</v>
      </c>
      <c r="MW191" t="str">
        <v>Section, OL02843</v>
      </c>
      <c r="MX191" t="str">
        <v>Section, OL03026, Ext.</v>
      </c>
      <c r="MY191" t="str">
        <v>Section, OL03026, Int.</v>
      </c>
      <c r="MZ191" t="str">
        <v>Section, OL03570, DWG# 100448-41</v>
      </c>
      <c r="NA191" t="str">
        <v>Section, OL03781</v>
      </c>
      <c r="NB191" t="str">
        <v>Section, OL03911</v>
      </c>
      <c r="NC191" t="str">
        <v>Section, OL03912</v>
      </c>
      <c r="ND191" t="str">
        <v>Section, OL03928</v>
      </c>
      <c r="NE191" t="str">
        <v>Section, OL03929</v>
      </c>
      <c r="NF191" t="str">
        <v>Section, OL04030</v>
      </c>
      <c r="NG191" t="str">
        <v>Section, OL04037</v>
      </c>
      <c r="NH191" t="str">
        <v>Section, OL04038</v>
      </c>
      <c r="NI191" t="str">
        <v>Section, OL04046</v>
      </c>
      <c r="NJ191" t="str">
        <v>Section, OL04065</v>
      </c>
      <c r="NK191" t="str">
        <v>Section, OL04066</v>
      </c>
      <c r="NL191" t="str">
        <v>Section, OL04067</v>
      </c>
      <c r="NM191" t="str">
        <v>Section, OL04069</v>
      </c>
      <c r="NN191" t="str">
        <v>Section, OL04071</v>
      </c>
      <c r="NO191" t="str">
        <v>Section, OL04173</v>
      </c>
      <c r="NP191" t="str">
        <v>Section, OL04174</v>
      </c>
      <c r="NQ191" t="str">
        <v>Section, OL04214</v>
      </c>
      <c r="NR191" t="str">
        <v>Section, OL04215</v>
      </c>
      <c r="NS191" t="str">
        <v>Section, OL04216</v>
      </c>
      <c r="NT191" t="str">
        <v>Section, OL04217</v>
      </c>
      <c r="NU191" t="str">
        <v>Section, Overlay OL02716</v>
      </c>
      <c r="NV191" t="str">
        <v>Section, Overlay OL02717</v>
      </c>
      <c r="NW191" t="str">
        <v>Section, See Image</v>
      </c>
      <c r="NX191" t="str">
        <v>Section, See Image, DWG# 100448-41</v>
      </c>
      <c r="NY191" t="str">
        <v>Section, Without Sots</v>
      </c>
      <c r="NZ191" t="str">
        <v>See Comments Sheet</v>
      </c>
      <c r="OA191" t="str">
        <v>See Comments Sheet, OL02318</v>
      </c>
      <c r="OB191" t="str">
        <v>See Image</v>
      </c>
      <c r="OC191" t="str">
        <v>See Image, .005 or Less = Pass</v>
      </c>
      <c r="OD191" t="str">
        <v>See Image, Check Near Radius</v>
      </c>
      <c r="OE191" t="str">
        <v>See Image, Constrained</v>
      </c>
      <c r="OF191" t="str">
        <v>See Image, Distance Between Flats</v>
      </c>
      <c r="OG191" t="str">
        <v xml:space="preserve">See Image, Mfg. Tol, Section A-A </v>
      </c>
      <c r="OH191" t="str">
        <v>See image, Mfg. Tol.</v>
      </c>
      <c r="OI191" t="str">
        <v>See Image, Mic. Across Flats</v>
      </c>
      <c r="OJ191" t="str">
        <v>See Image, OL02850</v>
      </c>
      <c r="OK191" t="str">
        <v>See Image, OL02880</v>
      </c>
      <c r="OL191" t="str">
        <v>See Image, OL03926</v>
      </c>
      <c r="OM191" t="str">
        <v>See Image, OL03927</v>
      </c>
      <c r="ON191" t="str">
        <v>See Image, OL04003</v>
      </c>
      <c r="OO191" t="str">
        <v>'See Image, OL04342,  Best Fit Joe Block</v>
      </c>
      <c r="OP191" t="str">
        <v>See Image, OL04342,  Blank</v>
      </c>
      <c r="OQ191" t="str">
        <v>See Image, OL04342, Blank</v>
      </c>
      <c r="OR191" t="str">
        <v>See Image, OL04343, Blank</v>
      </c>
      <c r="OS191" t="str">
        <v>See Image, Pass = .002 or Less</v>
      </c>
      <c r="OT191" t="str">
        <v>See Image, Rcd. MAX</v>
      </c>
      <c r="OU191" t="str">
        <v>See Image, Rcd. MIN</v>
      </c>
      <c r="OV191" t="str">
        <v>See Image, Section</v>
      </c>
      <c r="OW191" t="str">
        <v>See Image, Section A-A</v>
      </c>
      <c r="OX191" t="str">
        <v>See Image, Section B-B</v>
      </c>
      <c r="OY191" t="str">
        <v>See Image, Section B-B, TSC</v>
      </c>
      <c r="OZ191" t="str">
        <v>See Image, Shank Drawing # 18000-XX-XX A</v>
      </c>
      <c r="PA191" t="str">
        <v>Sequencial Laser 01, 120 Per Print</v>
      </c>
      <c r="PB191" t="str">
        <v>Set to .202, Zero on Thread Lead</v>
      </c>
      <c r="PC191" t="str">
        <v>Sharp OK, No Burr</v>
      </c>
      <c r="PD191" t="str">
        <v>Sharp OK, No Raised Edge, See Image</v>
      </c>
      <c r="PE191" t="str">
        <v>Sharp OK, No Raised Edges</v>
      </c>
      <c r="PF191" t="str">
        <v>Sharp okay no raised edge</v>
      </c>
      <c r="PG191" t="str">
        <v>Sharp Okay, No Burr</v>
      </c>
      <c r="PH191" t="str">
        <v>Sharp Okay, No Raised Edge</v>
      </c>
      <c r="PI191" t="str">
        <v>Sharp Okay, No Raised Edges,</v>
      </c>
      <c r="PJ191" t="str">
        <v>Sharp Okay, See Image</v>
      </c>
      <c r="PK191" t="str">
        <v xml:space="preserve">Start of Radius @ .195 </v>
      </c>
      <c r="PL191" t="str">
        <v xml:space="preserve">Start of Radius @ .21 </v>
      </c>
      <c r="PM191" t="str">
        <v xml:space="preserve">T.S.C. </v>
      </c>
      <c r="PN191" t="str">
        <v>Tangent Point</v>
      </c>
      <c r="PO191" t="str">
        <v>Tangent point of R.50</v>
      </c>
      <c r="PP191" t="str">
        <v>Taper Check, Mfg.Tol.</v>
      </c>
      <c r="PQ191" t="str">
        <v>Taper Check, Mfg.Tol., See Image</v>
      </c>
      <c r="PR191" t="str">
        <v>Thrd. Minor Ø</v>
      </c>
      <c r="PS191" t="str">
        <v>Thrd. Relief Ø</v>
      </c>
      <c r="PT191" t="str">
        <v>Threadless Blank</v>
      </c>
      <c r="PU191" t="str">
        <v>Threadless Blank, From Major Ø</v>
      </c>
      <c r="PV191" t="str">
        <v>Threadless Blank, Mfg. Tol.</v>
      </c>
      <c r="PW191" t="str">
        <v>Threadless Blank, Thrd. to Neck Rad.</v>
      </c>
      <c r="PX191" t="str">
        <v>Thredless Blank</v>
      </c>
      <c r="PY191" t="str">
        <v>To center of R.005</v>
      </c>
      <c r="PZ191" t="str">
        <v>Torx Min. Dia.</v>
      </c>
      <c r="QA191" t="str">
        <v>Turn Ø Free of Mill Marks</v>
      </c>
      <c r="QB191" t="str">
        <v>Use (Full) GO Hex</v>
      </c>
      <c r="QC191" t="str">
        <v>Use Balloon 1 FULL Gauge</v>
      </c>
      <c r="QD191" t="str">
        <v>Use Balloon 9 FULL GO</v>
      </c>
      <c r="QE191" t="str">
        <v>Use Best Fit Pin</v>
      </c>
      <c r="QF191" t="str">
        <v>Use Disk Tip</v>
      </c>
      <c r="QG191" t="str">
        <v>Use flat bottomed indicator tip.</v>
      </c>
      <c r="QH191" t="str">
        <v xml:space="preserve">Use Full .093 Go Hex </v>
      </c>
      <c r="QI191" t="str">
        <v xml:space="preserve">Use Full .0930 Go Hex </v>
      </c>
      <c r="QJ191" t="str">
        <v>Use Full .1235 Go Hex</v>
      </c>
      <c r="QK191" t="str">
        <v>Use Gauge K2-98-8019-04, See Image</v>
      </c>
      <c r="QL191" t="str">
        <v>Use large flat indicator tip</v>
      </c>
      <c r="QM191" t="str">
        <v>Use Pins.3330/.3350, See Image MAX NO-GO</v>
      </c>
      <c r="QN191" t="str">
        <v>Use Pointed Drop Indicator Tip</v>
      </c>
      <c r="QO191" t="str">
        <v>V-Block</v>
      </c>
      <c r="QP191" t="str">
        <v>V-Block,  AMB for 13</v>
      </c>
      <c r="QQ191" t="str">
        <v>V-Block,  Hex Cham. Dia.</v>
      </c>
      <c r="QR191" t="str">
        <v>V-Block, Hex Depth</v>
      </c>
      <c r="QS191" t="str">
        <v>VBU Gauge</v>
      </c>
      <c r="QT191" t="str">
        <v>Visibally smaller than HEX=Pass</v>
      </c>
      <c r="QU191" t="str">
        <v>Visual Per Drawing</v>
      </c>
      <c r="QV191" t="str">
        <v>Whirl Blank</v>
      </c>
      <c r="QW191" t="str">
        <v xml:space="preserve">Whirl Blank </v>
      </c>
      <c r="QX191" t="str">
        <v>Whirl Blank, Neck Rad. End to Head CL</v>
      </c>
      <c r="QY191" t="str">
        <v>Whirl Blank, Nose Start Dia.</v>
      </c>
      <c r="QZ191" t="str">
        <v>Whirl Blank, Nose Start Dist.</v>
      </c>
      <c r="RA191" t="str">
        <v>Whirl Blank, Thrd. Minor</v>
      </c>
      <c r="RB191" t="str">
        <v>Whirl Blank, Thrd. Pullout Dia.</v>
      </c>
      <c r="RC191" t="str">
        <v>Whole Part, Removal is at Assy. Level</v>
      </c>
      <c r="RD191" t="str">
        <v>Wide Area</v>
      </c>
      <c r="RE191" t="str">
        <v>Zero on End of Go Gauge</v>
      </c>
    </row>
    <row r="192" spans="1:473">
      <c r="A192" t="s">
        <v>827</v>
      </c>
      <c r="C192" t="str" cm="1">
        <f t="array" ref="C192:RE192">TRANSPOSE(_xlfn._xlws.SORT(_xlfn._xlws.FILTER($A$2:$A$600,ISNUMBER(SEARCH('PartLib Table'!M209,$A$2:$A$600)),"not found")))</f>
        <v xml:space="preserve"> 'C', Whirl Blank</v>
      </c>
      <c r="D192" t="str">
        <v xml:space="preserve"> See Image, Constrained</v>
      </c>
      <c r="E192" t="str">
        <v>(.04 to .12 range = Pass)</v>
      </c>
      <c r="F192" t="str">
        <v>(.042 FULL) Go Pin Seat Fully</v>
      </c>
      <c r="G192" t="str">
        <v>(B), Mfg. Tol.</v>
      </c>
      <c r="H192" t="str">
        <v>(B), O.A.L.</v>
      </c>
      <c r="I192" t="str">
        <v>.001 or less =Pass</v>
      </c>
      <c r="J192" t="str">
        <v>.001 or less out of center = Pass</v>
      </c>
      <c r="K192" t="str">
        <v>.002 or Less = Pass</v>
      </c>
      <c r="L192" t="str">
        <v>.002 or Less out of center = Pass</v>
      </c>
      <c r="M192" t="str">
        <v>.005 to .015 = Pass</v>
      </c>
      <c r="N192" t="str">
        <v>.0125 Mean, Section</v>
      </c>
      <c r="O192" t="str">
        <v>.025 or Less in X &amp; Y=Pass</v>
      </c>
      <c r="P192" t="str">
        <v>.038 Mean</v>
      </c>
      <c r="Q192" t="str">
        <v>.063 MM = .0024 IN, See Image</v>
      </c>
      <c r="R192" t="str">
        <v>.063MM = .0024"</v>
      </c>
      <c r="S192" t="str">
        <v>.243 NO-GO, Unconstrained, Must Not Start</v>
      </c>
      <c r="T192" t="str">
        <v>@ Back Face &amp; ID, No Raised Edge</v>
      </c>
      <c r="U192" t="str">
        <v>@ Back Face &amp; OD, No Raised Edge</v>
      </c>
      <c r="V192" t="str">
        <v>@ ID &amp; FACE</v>
      </c>
      <c r="W192" t="str">
        <v>@ OD &amp; BACK FACE</v>
      </c>
      <c r="X192" t="str">
        <v>@ OD &amp; FACE</v>
      </c>
      <c r="Y192" t="str">
        <v>Across from slot</v>
      </c>
      <c r="Z192" t="str">
        <v>All Edge Breaks</v>
      </c>
      <c r="AA192" t="str">
        <v>Attached to bar stock</v>
      </c>
      <c r="AB192" t="str">
        <v xml:space="preserve">Back Turn Fillet Rad. </v>
      </c>
      <c r="AC192" t="str">
        <v>Balloon 1 (DWG FRM0105 Page 2, NV-27)</v>
      </c>
      <c r="AD192" t="str">
        <v>Balloon 1 (DWG FRM0105, NV-30)</v>
      </c>
      <c r="AE192" t="str">
        <v>Balloon 1 (P# 9890002-20) OL00429/A</v>
      </c>
      <c r="AF192" t="str">
        <v>Balloon 1, DWG#FRM0105</v>
      </c>
      <c r="AG192" t="str">
        <v>Balloon 11, See Image</v>
      </c>
      <c r="AH192" t="str">
        <v xml:space="preserve">Balloon 2 (DWG FRM0105 Page 2, NV-27) </v>
      </c>
      <c r="AI192" t="str">
        <v>Balloon 2 (DWG FRM0105, NV-30)</v>
      </c>
      <c r="AJ192" t="str">
        <v>Balloon 2 (P# 9890002-20)</v>
      </c>
      <c r="AK192" t="str">
        <v>Balloon 2, DWG#FRM0105</v>
      </c>
      <c r="AL192" t="str">
        <v>Balloon 2, DWG#FRM0105, See Image</v>
      </c>
      <c r="AM192" t="str">
        <v>Balloon 3 (DWG FRM0105, NV-30 Minor)</v>
      </c>
      <c r="AN192" t="str">
        <v>Balloon 3 (DWG FRM0105, NV-30)</v>
      </c>
      <c r="AO192" t="str">
        <v>Balloon 3 (P# 9890002-20)</v>
      </c>
      <c r="AP192" t="str">
        <v>Balloon 4</v>
      </c>
      <c r="AQ192" t="str">
        <v>Balloon 4 (P# 9890002-20)</v>
      </c>
      <c r="AR192" t="str">
        <v>Below Middle Band</v>
      </c>
      <c r="AS192" t="str">
        <v>Best Fit Pin, .003 or Less =Pass</v>
      </c>
      <c r="AT192" t="str">
        <v>Blank</v>
      </c>
      <c r="AU192" t="str">
        <v>Blank Turn Maj.</v>
      </c>
      <c r="AV192" t="str">
        <v>Blank Turn Maj. Mill Flt., OL4172</v>
      </c>
      <c r="AW192" t="str">
        <v>Blank Without .010 Slots</v>
      </c>
      <c r="AX192" t="str">
        <v>Blank Without .010 Slots, Section</v>
      </c>
      <c r="AY192" t="str">
        <v>Blank without thread</v>
      </c>
      <c r="AZ192" t="str">
        <v xml:space="preserve">Blank, Center of V Grv. </v>
      </c>
      <c r="BA192" t="str">
        <v>Blank, Check R adjacent Balloon 17</v>
      </c>
      <c r="BB192" t="str">
        <v>Blank, EXT. Feature</v>
      </c>
      <c r="BC192" t="str">
        <v>Blank, See Image, OL04335</v>
      </c>
      <c r="BD192" t="str">
        <v>Blank, See Image, OL04336</v>
      </c>
      <c r="BE192" t="str">
        <v xml:space="preserve">Blank, Thrd. </v>
      </c>
      <c r="BF192" t="str">
        <v>Blank, Turn Tip</v>
      </c>
      <c r="BG192" t="str">
        <v>Blank, Without Thrd.</v>
      </c>
      <c r="BH192" t="str">
        <v>Blank, Without Thread</v>
      </c>
      <c r="BI192" t="str">
        <v xml:space="preserve">Blunt Start Blend to Minor </v>
      </c>
      <c r="BJ192" t="str">
        <v>Calc., Use Go HEX</v>
      </c>
      <c r="BK192" t="str">
        <v>Can't dig into OD</v>
      </c>
      <c r="BL192" t="str">
        <v>Carbide Gauge</v>
      </c>
      <c r="BM192" t="str">
        <v xml:space="preserve">Center of V Grv. </v>
      </c>
      <c r="BN192" t="str">
        <v>Centered Less than .03 = Pass</v>
      </c>
      <c r="BO192" t="str">
        <v>Centered within .0005 or Less = Pass</v>
      </c>
      <c r="BP192" t="str">
        <v>Centered within .001 or Less = Pass</v>
      </c>
      <c r="BQ192" t="str">
        <v>Centered within .0254 or Less = Pass</v>
      </c>
      <c r="BR192" t="str">
        <v>Check close to Rod Slot</v>
      </c>
      <c r="BS192" t="str">
        <v>Check every other hole</v>
      </c>
      <c r="BT192" t="str">
        <v>Check Go over full length of slot.</v>
      </c>
      <c r="BU192" t="str">
        <v>Check Near Closed End</v>
      </c>
      <c r="BV192" t="str">
        <v>Check per Print View, Away from Rod Slot</v>
      </c>
      <c r="BW192" t="str">
        <v>Check to Balloon 30 Go Pin</v>
      </c>
      <c r="BX192" t="str">
        <v>Check with .2705 SET Pin Inside Part</v>
      </c>
      <c r="BY192" t="str">
        <v>Check with Hex Up</v>
      </c>
      <c r="BZ192" t="str">
        <v>CMM Blank</v>
      </c>
      <c r="CA192" t="str">
        <v>Confirm Full Radius</v>
      </c>
      <c r="CB192" t="str">
        <v>Constrained in fixture</v>
      </c>
      <c r="CC192" t="str">
        <v>Constrained with Ring</v>
      </c>
      <c r="CD192" t="str">
        <v>Constrained, See Image</v>
      </c>
      <c r="CE192" t="str">
        <v>Dim. "A"</v>
      </c>
      <c r="CF192" t="str">
        <v>Dim. "B"</v>
      </c>
      <c r="CG192" t="str">
        <v>Dim. "C"</v>
      </c>
      <c r="CH192" t="str">
        <v>Dim. "D", Whirl Blank</v>
      </c>
      <c r="CI192" t="str">
        <v>Dim. "G"</v>
      </c>
      <c r="CJ192" t="str">
        <v>Dim. E, Blank Turn Maj. &amp;  Mill Flt</v>
      </c>
      <c r="CK192" t="str">
        <v>Dim. E, Blank Turn Maj.&amp;  Mill Flt</v>
      </c>
      <c r="CL192" t="str">
        <v>Dim. H, Whirl Blank</v>
      </c>
      <c r="CM192" t="str">
        <v>Dim. J, 'Blank Turn Maj. &amp; Whirl Blank</v>
      </c>
      <c r="CN192" t="str">
        <v>Disk Drop Indicator Tip</v>
      </c>
      <c r="CO192" t="str">
        <v>DWG 100448-15, Balloon F_1</v>
      </c>
      <c r="CP192" t="str">
        <v>DWG 100448-15, OL02571</v>
      </c>
      <c r="CQ192" t="str">
        <v>DWG 100448-41</v>
      </c>
      <c r="CR192" t="str">
        <v>DWG 9890040, (10E),Section Part, OL01139</v>
      </c>
      <c r="CS192" t="str">
        <v>DWG 9890040, (10E),Section, OL01139</v>
      </c>
      <c r="CT192" t="str">
        <v>DWG 9890040, (11E)</v>
      </c>
      <c r="CU192" t="str">
        <v>DWG 9890040, (11E), Pins with Flats</v>
      </c>
      <c r="CV192" t="str">
        <v>DWG 9890040, (12E),  Pass=.002 or less</v>
      </c>
      <c r="CW192" t="str">
        <v>DWG 9890040, (12E), See Image</v>
      </c>
      <c r="CX192" t="str">
        <v>DWG 9890040, (1E), OL01431</v>
      </c>
      <c r="CY192" t="str">
        <v>DWG 9890040, (1E), OL01432</v>
      </c>
      <c r="CZ192" t="str">
        <v>DWG 9890040, (2E), OL01432</v>
      </c>
      <c r="DA192" t="str">
        <v>DWG 9890040, (3E)</v>
      </c>
      <c r="DB192" t="str">
        <v>DWG 9890040, (4E)</v>
      </c>
      <c r="DC192" t="str">
        <v>DWG 9890040, (5E), OL02336</v>
      </c>
      <c r="DD192" t="str">
        <v>DWG 9890040, (6E)</v>
      </c>
      <c r="DE192" t="str">
        <v>DWG 9890040, (7E)</v>
      </c>
      <c r="DF192" t="str">
        <v>DWG 9890040, (8E), OL01433</v>
      </c>
      <c r="DG192" t="str">
        <v>DWG 9890040, (8E), OL01433, Section</v>
      </c>
      <c r="DH192" t="str">
        <v>DWG 9890040, (9E), Close to Rod Slot</v>
      </c>
      <c r="DI192" t="str">
        <v>DWG 9890040, (9E),Close to Rod Slot</v>
      </c>
      <c r="DJ192" t="str">
        <v>DWG FRM0105 PAGE 2</v>
      </c>
      <c r="DK192" t="str">
        <v>DWG# 100448-41</v>
      </c>
      <c r="DL192" t="str">
        <v>DWG# 100448-44</v>
      </c>
      <c r="DM192" t="str">
        <v>DWG# 9890003  (1), Section OL00436/A</v>
      </c>
      <c r="DN192" t="str">
        <v>DWG# 9890003 (3), Ring Gauge Constrained</v>
      </c>
      <c r="DO192" t="str">
        <v>DWG# 9890003 (4), Section</v>
      </c>
      <c r="DP192" t="str">
        <v>DWG#100448-26, Balloon 1K, OL02350</v>
      </c>
      <c r="DQ192" t="str">
        <v>DWG#100448-26, Balloon 2K, OL02350</v>
      </c>
      <c r="DR192" t="str">
        <v>DWG#100448-26, Balloon 3K, OL02363</v>
      </c>
      <c r="DS192" t="str">
        <v>DWG#100448-26, Balloon 4K</v>
      </c>
      <c r="DT192" t="str">
        <v>DWG#100448-26, Balloon 5K, Section</v>
      </c>
      <c r="DU192" t="str">
        <v>DWG#100448-26, Balloon 6K</v>
      </c>
      <c r="DV192" t="str">
        <v>DWG#100448-26, Balloon 7K, Section</v>
      </c>
      <c r="DW192" t="str">
        <v>DWG#100448-26, Mfg. Tol.</v>
      </c>
      <c r="DX192" t="str">
        <v>DWG#9890003 (2) Ring Gauge Constrained</v>
      </c>
      <c r="DY192" t="str">
        <v>DWG#9890044</v>
      </c>
      <c r="DZ192" t="str">
        <v>DWG#9890044 .1985 to .2005=Pass</v>
      </c>
      <c r="EA192" t="str">
        <v>DWG#9890044 Overlay OL02441</v>
      </c>
      <c r="EB192" t="str">
        <v>DWG#9890044, OL02441</v>
      </c>
      <c r="EC192" t="str">
        <v>DWG#FRM0105</v>
      </c>
      <c r="ED192" t="str">
        <v>EXT.</v>
      </c>
      <c r="EE192" t="str">
        <v>EXT. Section, OL02460</v>
      </c>
      <c r="EF192" t="str">
        <v>EXT., OL04223</v>
      </c>
      <c r="EG192" t="str">
        <v>Flat Drop Indicator Tip</v>
      </c>
      <c r="EH192" t="str">
        <v>Full Go Pin, No Light, at Radius</v>
      </c>
      <c r="EI192" t="str">
        <v>Function Check</v>
      </c>
      <c r="EJ192" t="str">
        <v>GO Function Gauge</v>
      </c>
      <c r="EK192" t="str">
        <v>Go Gauge for Balloon 1 &amp; 4</v>
      </c>
      <c r="EL192" t="str">
        <v>Go Pin must pass through</v>
      </c>
      <c r="EM192" t="str">
        <v>Greater than .005 = Fail, Section</v>
      </c>
      <c r="EN192" t="str">
        <v>Greater than .025 out of center = Fail</v>
      </c>
      <c r="EO192" t="str">
        <v>Greater than 2.6 = Pass</v>
      </c>
      <c r="EP192" t="str">
        <v>Green = Pass, Red = Fail</v>
      </c>
      <c r="EQ192" t="str">
        <v>Hex Depth</v>
      </c>
      <c r="ER192" t="str">
        <v>Hex Minor</v>
      </c>
      <c r="ES192" t="str">
        <v>Hole Dia.</v>
      </c>
      <c r="ET192" t="str">
        <v>Hook or Disk Tip</v>
      </c>
      <c r="EU192" t="str">
        <v>ID Sphere Finish</v>
      </c>
      <c r="EV192" t="str">
        <v>ID/OD Both Sides, Diff. .002 or less = Pass</v>
      </c>
      <c r="EW192" t="str">
        <v>If Looks Big, Section</v>
      </c>
      <c r="EX192" t="str">
        <v>If Looks Small, Section</v>
      </c>
      <c r="EY192" t="str">
        <v>Insp. Close to Break Away, Mfg.Tol.</v>
      </c>
      <c r="EZ192" t="str">
        <v>INT.</v>
      </c>
      <c r="FA192" t="str">
        <v>INT. Section, OL02460</v>
      </c>
      <c r="FB192" t="str">
        <v>INT., OL04223</v>
      </c>
      <c r="FC192" t="str">
        <v>Intersect. of 7.7 &amp; R0.10</v>
      </c>
      <c r="FD192" t="str">
        <v>Intersect. of 8.79 and R.25 MAX</v>
      </c>
      <c r="FE192" t="str">
        <v>Keep Ind. Tip away from corner</v>
      </c>
      <c r="FF192" t="str">
        <v>L31</v>
      </c>
      <c r="FG192" t="str">
        <v>Laser Mark</v>
      </c>
      <c r="FH192" t="str">
        <v>LASER PER NOTE 4</v>
      </c>
      <c r="FI192" t="str">
        <v>LASER PER NOTE 4, Final Check 1 only</v>
      </c>
      <c r="FJ192" t="str">
        <v>Less than .002 out of center = Pass</v>
      </c>
      <c r="FK192" t="str">
        <v>Less than 2.75 = Pass, Section</v>
      </c>
      <c r="FL192" t="str">
        <v>List as pin. Not Calibrated</v>
      </c>
      <c r="FM192" t="str">
        <v>M9 X 1.25 BUTT See Comment Image</v>
      </c>
      <c r="FN192" t="str">
        <v>Manual Section</v>
      </c>
      <c r="FO192" t="str">
        <v>Max Deep .241 NO-GO =.42</v>
      </c>
      <c r="FP192" t="str">
        <v>MAX Depth of (Note 7) .241 NO-GO Pin</v>
      </c>
      <c r="FQ192" t="str">
        <v>Measure from Blue Line, See Image</v>
      </c>
      <c r="FR192" t="str">
        <v>Measure Width of Blue Area, See Image</v>
      </c>
      <c r="FS192" t="str">
        <v>Mfg. Tol</v>
      </c>
      <c r="FT192" t="str">
        <v>Mfg. Tol, See Image</v>
      </c>
      <c r="FU192" t="str">
        <v>Mfg. Tol.</v>
      </c>
      <c r="FV192" t="str">
        <v>Mfg. Tol. "A"</v>
      </c>
      <c r="FW192" t="str">
        <v>Mfg. Tol. (Zero on Gauge Full Dia. Lead)</v>
      </c>
      <c r="FX192" t="str">
        <v>Mfg. Tol. Balloon 11, See Image</v>
      </c>
      <c r="FY192" t="str">
        <v>Mfg. Tol. Balloon 4</v>
      </c>
      <c r="FZ192" t="str">
        <v>Mfg. Tol. Balloon 7</v>
      </c>
      <c r="GA192" t="str">
        <v xml:space="preserve">Mfg. Tol. C-Bore Face (Ballo 28) </v>
      </c>
      <c r="GB192" t="str">
        <v>Mfg. Tol. Section</v>
      </c>
      <c r="GC192" t="str">
        <v>Mfg. Tol. See Image</v>
      </c>
      <c r="GD192" t="str">
        <v>Mfg. Tol., 3 Places, Record MAX</v>
      </c>
      <c r="GE192" t="str">
        <v>Mfg. Tol., Balloon 11</v>
      </c>
      <c r="GF192" t="str">
        <v>Mfg. Tol., Balloon 7</v>
      </c>
      <c r="GG192" t="str">
        <v>Mfg. Tol., Blank</v>
      </c>
      <c r="GH192" t="str">
        <v>Mfg. Tol., Blank, Balloon 12</v>
      </c>
      <c r="GI192" t="str">
        <v>Mfg. Tol., Blend to SØ.320</v>
      </c>
      <c r="GJ192" t="str">
        <v>Mfg. Tol., Calculation</v>
      </c>
      <c r="GK192" t="str">
        <v>Mfg. Tol., For Mill Fixture</v>
      </c>
      <c r="GL192" t="str">
        <v>Mfg. Tol., L32</v>
      </c>
      <c r="GM192" t="str">
        <v>Mfg. Tol., L33</v>
      </c>
      <c r="GN192" t="str">
        <v>Mfg. Tol., No Tool Marks</v>
      </c>
      <c r="GO192" t="str">
        <v>Mfg. Tol., OL03361</v>
      </c>
      <c r="GP192" t="str">
        <v>Mfg. Tol., Record off center value</v>
      </c>
      <c r="GQ192" t="str">
        <v>Mfg. Tol., Same 3 Places, Record MIN</v>
      </c>
      <c r="GR192" t="str">
        <v>Mfg. Tol., Section</v>
      </c>
      <c r="GS192" t="str">
        <v>Mfg. Tol., Section B-B</v>
      </c>
      <c r="GT192" t="str">
        <v>Mfg. Tol., Section, OL03361</v>
      </c>
      <c r="GU192" t="str">
        <v>Mfg. Tol., Section, Per Note 2</v>
      </c>
      <c r="GV192" t="str">
        <v>Mfg. Tol., See Image</v>
      </c>
      <c r="GW192" t="str">
        <v>Mfg. Tol., See Image, Bore in Blue</v>
      </c>
      <c r="GX192" t="str">
        <v>Mfg. Tol., See Image, Hook Tip</v>
      </c>
      <c r="GY192" t="str">
        <v>Mfg. Tol., Sharp Okay No Burr</v>
      </c>
      <c r="GZ192" t="str">
        <v>Mfg. Tol., Threadless Blank</v>
      </c>
      <c r="HA192" t="str">
        <v>Mfg.Tol.</v>
      </c>
      <c r="HB192" t="str">
        <v>Mgf. To., T.S.C.</v>
      </c>
      <c r="HC192" t="str">
        <v>Milled Feature</v>
      </c>
      <c r="HD192" t="str">
        <v>Milled Feature, OL04045</v>
      </c>
      <c r="HE192" t="str">
        <v>More than .0005 out of center = Fail</v>
      </c>
      <c r="HF192" t="str">
        <v>Must Pass Through</v>
      </c>
      <c r="HG192" t="str">
        <v>Must pass through gauge</v>
      </c>
      <c r="HH192" t="str">
        <v>Must Pass Through Go Gauge</v>
      </c>
      <c r="HI192" t="str">
        <v>Must Pass, See Image.</v>
      </c>
      <c r="HJ192" t="str">
        <v>NA</v>
      </c>
      <c r="HK192" t="str">
        <v>Narrow Area</v>
      </c>
      <c r="HL192" t="str">
        <v>Near Balloon 21</v>
      </c>
      <c r="HM192" t="str">
        <v>Near Datum B</v>
      </c>
      <c r="HN192" t="str">
        <v>Neck Dia.</v>
      </c>
      <c r="HO192" t="str">
        <v>Neck to Head Rad.</v>
      </c>
      <c r="HP192" t="str">
        <v>No Copper Deposits Allowed</v>
      </c>
      <c r="HQ192" t="str">
        <v>No Section</v>
      </c>
      <c r="HR192" t="str">
        <v>No Section, .01 to .014 = Pass</v>
      </c>
      <c r="HS192" t="str">
        <v>No Section, Rotate Part</v>
      </c>
      <c r="HT192" t="str">
        <v>No Section, See Image</v>
      </c>
      <c r="HU192" t="str">
        <v>No Slot, Section B-B</v>
      </c>
      <c r="HV192" t="str">
        <v>No visual step = Pass</v>
      </c>
      <c r="HW192" t="str">
        <v>Not to exceed .95 Deep</v>
      </c>
      <c r="HX192" t="str">
        <v>Note 1</v>
      </c>
      <c r="HY192" t="str">
        <v>OL00333/A</v>
      </c>
      <c r="HZ192" t="str">
        <v>OL00519</v>
      </c>
      <c r="IA192" t="str">
        <v>OL00520</v>
      </c>
      <c r="IB192" t="str">
        <v>OL00529</v>
      </c>
      <c r="IC192" t="str">
        <v>OL00542</v>
      </c>
      <c r="ID192" t="str">
        <v>OL00724</v>
      </c>
      <c r="IE192" t="str">
        <v>OL01250</v>
      </c>
      <c r="IF192" t="str">
        <v>OL01869, Threadless Blank</v>
      </c>
      <c r="IG192" t="str">
        <v>OL01870, Section</v>
      </c>
      <c r="IH192" t="str">
        <v>OL02255</v>
      </c>
      <c r="II192" t="str">
        <v>OL02255, Mfg. Tol.</v>
      </c>
      <c r="IJ192" t="str">
        <v>OL02302</v>
      </c>
      <c r="IK192" t="str">
        <v xml:space="preserve">OL02318  needed per image instructions </v>
      </c>
      <c r="IL192" t="str">
        <v>OL02556</v>
      </c>
      <c r="IM192" t="str">
        <v>OL02557</v>
      </c>
      <c r="IN192" t="str">
        <v>OL02567</v>
      </c>
      <c r="IO192" t="str">
        <v>OL02653</v>
      </c>
      <c r="IP192" t="str">
        <v>OL02718</v>
      </c>
      <c r="IQ192" t="str">
        <v>OL02841</v>
      </c>
      <c r="IR192" t="str">
        <v>OL02842</v>
      </c>
      <c r="IS192" t="str">
        <v>OL02844</v>
      </c>
      <c r="IT192" t="str">
        <v>OL02871</v>
      </c>
      <c r="IU192" t="str">
        <v>OL02887</v>
      </c>
      <c r="IV192" t="str">
        <v>OL03500</v>
      </c>
      <c r="IW192" t="str">
        <v>OL03766</v>
      </c>
      <c r="IX192" t="str">
        <v>OL03868</v>
      </c>
      <c r="IY192" t="str">
        <v>OL03869</v>
      </c>
      <c r="IZ192" t="str">
        <v>OL03870</v>
      </c>
      <c r="JA192" t="str">
        <v>OL03873, DWG# 100448-44</v>
      </c>
      <c r="JB192" t="str">
        <v>OL03949</v>
      </c>
      <c r="JC192" t="str">
        <v xml:space="preserve">OL04043, Section </v>
      </c>
      <c r="JD192" t="str">
        <v xml:space="preserve">OL04044, Section </v>
      </c>
      <c r="JE192" t="str">
        <v>OL04045</v>
      </c>
      <c r="JF192" t="str">
        <v>OL04045, Milled Feature</v>
      </c>
      <c r="JG192" t="str">
        <v>OL04063</v>
      </c>
      <c r="JH192" t="str">
        <v>OL04064</v>
      </c>
      <c r="JI192" t="str">
        <v>OL04065</v>
      </c>
      <c r="JJ192" t="str">
        <v>OL04181</v>
      </c>
      <c r="JK192" t="str">
        <v>OL04218</v>
      </c>
      <c r="JL192" t="str">
        <v>OL04224, See Image</v>
      </c>
      <c r="JM192" t="str">
        <v>OL04374</v>
      </c>
      <c r="JN192" t="str">
        <v>OL04375, Section M-M</v>
      </c>
      <c r="JO192" t="str">
        <v>OL04376, Section M-M</v>
      </c>
      <c r="JP192" t="str">
        <v>OL04443</v>
      </c>
      <c r="JQ192" t="str">
        <v>OL04444</v>
      </c>
      <c r="JR192" t="str">
        <v>OL05000</v>
      </c>
      <c r="JS192" t="str">
        <v>One side of slot</v>
      </c>
      <c r="JT192" t="str">
        <v>Other side of slot</v>
      </c>
      <c r="JU192" t="str">
        <v>Out of center more than .002 = Fail</v>
      </c>
      <c r="JV192" t="str">
        <v>Out of center more than.002 = Fail</v>
      </c>
      <c r="JW192" t="str">
        <v>Overlay OL02713</v>
      </c>
      <c r="JX192" t="str">
        <v>Overlay OL02714</v>
      </c>
      <c r="JY192" t="str">
        <v>Overlay OL02718</v>
      </c>
      <c r="JZ192" t="str">
        <v>Overlay OL03831, Mfg. Tol.</v>
      </c>
      <c r="KA192" t="str">
        <v>Part Without Slots</v>
      </c>
      <c r="KB192" t="str">
        <v>Part Without Slots, See Image</v>
      </c>
      <c r="KC192" t="str">
        <v xml:space="preserve">Pass = .0254 or Less </v>
      </c>
      <c r="KD192" t="str">
        <v>PD MIN = 4.361, PD MAX = 4.456</v>
      </c>
      <c r="KE192" t="str">
        <v>Per Balloon 2 Note</v>
      </c>
      <c r="KF192" t="str">
        <v>Per drawing note(s) 8.</v>
      </c>
      <c r="KG192" t="str">
        <v>Point or Sphere Tip</v>
      </c>
      <c r="KH192" t="str">
        <v>Point Tip</v>
      </c>
      <c r="KI192" t="str">
        <v>R.9 to R1.1 = Pass, See Image</v>
      </c>
      <c r="KJ192" t="str">
        <v>Ram Construction</v>
      </c>
      <c r="KK192" t="str">
        <v>Record Same Pass / Fail All Balloons</v>
      </c>
      <c r="KL192" t="str">
        <v>Ref. Balloon 1</v>
      </c>
      <c r="KM192" t="str">
        <v>Ref. Balloon 12</v>
      </c>
      <c r="KN192" t="str">
        <v>Ref. Balloon 13, 100% AQL</v>
      </c>
      <c r="KO192" t="str">
        <v>Ref. Balloon 2</v>
      </c>
      <c r="KP192" t="str">
        <v>Ref. Balloon 21, 100% AQL</v>
      </c>
      <c r="KQ192" t="str">
        <v>Ref. Balloon 4</v>
      </c>
      <c r="KR192" t="str">
        <v>Ref. Balloon 7</v>
      </c>
      <c r="KS192" t="str">
        <v>Ref. Balloon 8</v>
      </c>
      <c r="KT192" t="str">
        <v>Relieved Pin Gauges 09236 &amp; 09235</v>
      </c>
      <c r="KU192" t="str">
        <v>Rotate Part</v>
      </c>
      <c r="KV192" t="str">
        <v>Rotate Part, See Image</v>
      </c>
      <c r="KW192" t="str">
        <v>Same as Root Radius</v>
      </c>
      <c r="KX192" t="str">
        <v>Section</v>
      </c>
      <c r="KY192" t="str">
        <v>Section B-B</v>
      </c>
      <c r="KZ192" t="str">
        <v>Section B-B, Distance Between Grooves</v>
      </c>
      <c r="LA192" t="str">
        <v>Section C-C</v>
      </c>
      <c r="LB192" t="str">
        <v>Section Part</v>
      </c>
      <c r="LC192" t="str">
        <v>Section Part, Measured from Opposite Face</v>
      </c>
      <c r="LD192" t="str">
        <v>Section, Broachless Blank</v>
      </c>
      <c r="LE192" t="str">
        <v>Section, EXT. Sphere Location.</v>
      </c>
      <c r="LF192" t="str">
        <v>Section, Hex Cham. Ang.</v>
      </c>
      <c r="LG192" t="str">
        <v>Section, Hex Fillet Rad.</v>
      </c>
      <c r="LH192" t="str">
        <v>Section, INT. Feature</v>
      </c>
      <c r="LI192" t="str">
        <v>Section, INT. Sphere Location.</v>
      </c>
      <c r="LJ192" t="str">
        <v>Section, Mfg. Tol.</v>
      </c>
      <c r="LK192" t="str">
        <v>Section, Mfg. Tol., See Image</v>
      </c>
      <c r="LL192" t="str">
        <v>Section, OL00486</v>
      </c>
      <c r="LM192" t="str">
        <v>Section, OL00542</v>
      </c>
      <c r="LN192" t="str">
        <v>Section, OL00543</v>
      </c>
      <c r="LO192" t="str">
        <v>Section, OL00544</v>
      </c>
      <c r="LP192" t="str">
        <v>Section, OL00545</v>
      </c>
      <c r="LQ192" t="str">
        <v>Section, OL00546</v>
      </c>
      <c r="LR192" t="str">
        <v>Section, OL00547</v>
      </c>
      <c r="LS192" t="str">
        <v>Section, OL00555</v>
      </c>
      <c r="LT192" t="str">
        <v>Section, OL00725</v>
      </c>
      <c r="LU192" t="str">
        <v>Section, OL01430</v>
      </c>
      <c r="LV192" t="str">
        <v>Section, OL01434</v>
      </c>
      <c r="LW192" t="str">
        <v>Section, OL01435</v>
      </c>
      <c r="LX192" t="str">
        <v>Section, OL01807</v>
      </c>
      <c r="LY192" t="str">
        <v>Section, OL01830</v>
      </c>
      <c r="LZ192" t="str">
        <v>Section, OL02351</v>
      </c>
      <c r="MA192" t="str">
        <v>Section, OL02519</v>
      </c>
      <c r="MB192" t="str">
        <v>Section, OL02520</v>
      </c>
      <c r="MC192" t="str">
        <v>Section, OL02522</v>
      </c>
      <c r="MD192" t="str">
        <v>Section, OL02540</v>
      </c>
      <c r="ME192" t="str">
        <v>Section, OL02541</v>
      </c>
      <c r="MF192" t="str">
        <v>Section, OL02552</v>
      </c>
      <c r="MG192" t="str">
        <v>Section, OL02553</v>
      </c>
      <c r="MH192" t="str">
        <v>Section, OL02554</v>
      </c>
      <c r="MI192" t="str">
        <v>Section, OL02555</v>
      </c>
      <c r="MJ192" t="str">
        <v>Section, OL02558</v>
      </c>
      <c r="MK192" t="str">
        <v>Section, OL02559</v>
      </c>
      <c r="ML192" t="str">
        <v>Section, OL02560</v>
      </c>
      <c r="MM192" t="str">
        <v>Section, OL02619</v>
      </c>
      <c r="MN192" t="str">
        <v>Section, OL02620</v>
      </c>
      <c r="MO192" t="str">
        <v>Section, OL02621</v>
      </c>
      <c r="MP192" t="str">
        <v>Section, OL02622</v>
      </c>
      <c r="MQ192" t="str">
        <v>Section, OL02623</v>
      </c>
      <c r="MR192" t="str">
        <v>Section, OL02624</v>
      </c>
      <c r="MS192" t="str">
        <v>Section, OL02652</v>
      </c>
      <c r="MT192" t="str">
        <v>Section, OL02680</v>
      </c>
      <c r="MU192" t="str">
        <v>Section, OL02793</v>
      </c>
      <c r="MV192" t="str">
        <v>Section, OL02823</v>
      </c>
      <c r="MW192" t="str">
        <v>Section, OL02843</v>
      </c>
      <c r="MX192" t="str">
        <v>Section, OL03026, Ext.</v>
      </c>
      <c r="MY192" t="str">
        <v>Section, OL03026, Int.</v>
      </c>
      <c r="MZ192" t="str">
        <v>Section, OL03570, DWG# 100448-41</v>
      </c>
      <c r="NA192" t="str">
        <v>Section, OL03781</v>
      </c>
      <c r="NB192" t="str">
        <v>Section, OL03911</v>
      </c>
      <c r="NC192" t="str">
        <v>Section, OL03912</v>
      </c>
      <c r="ND192" t="str">
        <v>Section, OL03928</v>
      </c>
      <c r="NE192" t="str">
        <v>Section, OL03929</v>
      </c>
      <c r="NF192" t="str">
        <v>Section, OL04030</v>
      </c>
      <c r="NG192" t="str">
        <v>Section, OL04037</v>
      </c>
      <c r="NH192" t="str">
        <v>Section, OL04038</v>
      </c>
      <c r="NI192" t="str">
        <v>Section, OL04046</v>
      </c>
      <c r="NJ192" t="str">
        <v>Section, OL04065</v>
      </c>
      <c r="NK192" t="str">
        <v>Section, OL04066</v>
      </c>
      <c r="NL192" t="str">
        <v>Section, OL04067</v>
      </c>
      <c r="NM192" t="str">
        <v>Section, OL04069</v>
      </c>
      <c r="NN192" t="str">
        <v>Section, OL04071</v>
      </c>
      <c r="NO192" t="str">
        <v>Section, OL04173</v>
      </c>
      <c r="NP192" t="str">
        <v>Section, OL04174</v>
      </c>
      <c r="NQ192" t="str">
        <v>Section, OL04214</v>
      </c>
      <c r="NR192" t="str">
        <v>Section, OL04215</v>
      </c>
      <c r="NS192" t="str">
        <v>Section, OL04216</v>
      </c>
      <c r="NT192" t="str">
        <v>Section, OL04217</v>
      </c>
      <c r="NU192" t="str">
        <v>Section, Overlay OL02716</v>
      </c>
      <c r="NV192" t="str">
        <v>Section, Overlay OL02717</v>
      </c>
      <c r="NW192" t="str">
        <v>Section, See Image</v>
      </c>
      <c r="NX192" t="str">
        <v>Section, See Image, DWG# 100448-41</v>
      </c>
      <c r="NY192" t="str">
        <v>Section, Without Sots</v>
      </c>
      <c r="NZ192" t="str">
        <v>See Comments Sheet</v>
      </c>
      <c r="OA192" t="str">
        <v>See Comments Sheet, OL02318</v>
      </c>
      <c r="OB192" t="str">
        <v>See Image</v>
      </c>
      <c r="OC192" t="str">
        <v>See Image, .005 or Less = Pass</v>
      </c>
      <c r="OD192" t="str">
        <v>See Image, Check Near Radius</v>
      </c>
      <c r="OE192" t="str">
        <v>See Image, Constrained</v>
      </c>
      <c r="OF192" t="str">
        <v>See Image, Distance Between Flats</v>
      </c>
      <c r="OG192" t="str">
        <v xml:space="preserve">See Image, Mfg. Tol, Section A-A </v>
      </c>
      <c r="OH192" t="str">
        <v>See image, Mfg. Tol.</v>
      </c>
      <c r="OI192" t="str">
        <v>See Image, Mic. Across Flats</v>
      </c>
      <c r="OJ192" t="str">
        <v>See Image, OL02850</v>
      </c>
      <c r="OK192" t="str">
        <v>See Image, OL02880</v>
      </c>
      <c r="OL192" t="str">
        <v>See Image, OL03926</v>
      </c>
      <c r="OM192" t="str">
        <v>See Image, OL03927</v>
      </c>
      <c r="ON192" t="str">
        <v>See Image, OL04003</v>
      </c>
      <c r="OO192" t="str">
        <v>'See Image, OL04342,  Best Fit Joe Block</v>
      </c>
      <c r="OP192" t="str">
        <v>See Image, OL04342,  Blank</v>
      </c>
      <c r="OQ192" t="str">
        <v>See Image, OL04342, Blank</v>
      </c>
      <c r="OR192" t="str">
        <v>See Image, OL04343, Blank</v>
      </c>
      <c r="OS192" t="str">
        <v>See Image, Pass = .002 or Less</v>
      </c>
      <c r="OT192" t="str">
        <v>See Image, Rcd. MAX</v>
      </c>
      <c r="OU192" t="str">
        <v>See Image, Rcd. MIN</v>
      </c>
      <c r="OV192" t="str">
        <v>See Image, Section</v>
      </c>
      <c r="OW192" t="str">
        <v>See Image, Section A-A</v>
      </c>
      <c r="OX192" t="str">
        <v>See Image, Section B-B</v>
      </c>
      <c r="OY192" t="str">
        <v>See Image, Section B-B, TSC</v>
      </c>
      <c r="OZ192" t="str">
        <v>See Image, Shank Drawing # 18000-XX-XX A</v>
      </c>
      <c r="PA192" t="str">
        <v>Sequencial Laser 01, 120 Per Print</v>
      </c>
      <c r="PB192" t="str">
        <v>Set to .202, Zero on Thread Lead</v>
      </c>
      <c r="PC192" t="str">
        <v>Sharp OK, No Burr</v>
      </c>
      <c r="PD192" t="str">
        <v>Sharp OK, No Raised Edge, See Image</v>
      </c>
      <c r="PE192" t="str">
        <v>Sharp OK, No Raised Edges</v>
      </c>
      <c r="PF192" t="str">
        <v>Sharp okay no raised edge</v>
      </c>
      <c r="PG192" t="str">
        <v>Sharp Okay, No Burr</v>
      </c>
      <c r="PH192" t="str">
        <v>Sharp Okay, No Raised Edge</v>
      </c>
      <c r="PI192" t="str">
        <v>Sharp Okay, No Raised Edges,</v>
      </c>
      <c r="PJ192" t="str">
        <v>Sharp Okay, See Image</v>
      </c>
      <c r="PK192" t="str">
        <v xml:space="preserve">Start of Radius @ .195 </v>
      </c>
      <c r="PL192" t="str">
        <v xml:space="preserve">Start of Radius @ .21 </v>
      </c>
      <c r="PM192" t="str">
        <v xml:space="preserve">T.S.C. </v>
      </c>
      <c r="PN192" t="str">
        <v>Tangent Point</v>
      </c>
      <c r="PO192" t="str">
        <v>Tangent point of R.50</v>
      </c>
      <c r="PP192" t="str">
        <v>Taper Check, Mfg.Tol.</v>
      </c>
      <c r="PQ192" t="str">
        <v>Taper Check, Mfg.Tol., See Image</v>
      </c>
      <c r="PR192" t="str">
        <v>Thrd. Minor Ø</v>
      </c>
      <c r="PS192" t="str">
        <v>Thrd. Relief Ø</v>
      </c>
      <c r="PT192" t="str">
        <v>Threadless Blank</v>
      </c>
      <c r="PU192" t="str">
        <v>Threadless Blank, From Major Ø</v>
      </c>
      <c r="PV192" t="str">
        <v>Threadless Blank, Mfg. Tol.</v>
      </c>
      <c r="PW192" t="str">
        <v>Threadless Blank, Thrd. to Neck Rad.</v>
      </c>
      <c r="PX192" t="str">
        <v>Thredless Blank</v>
      </c>
      <c r="PY192" t="str">
        <v>To center of R.005</v>
      </c>
      <c r="PZ192" t="str">
        <v>Torx Min. Dia.</v>
      </c>
      <c r="QA192" t="str">
        <v>Turn Ø Free of Mill Marks</v>
      </c>
      <c r="QB192" t="str">
        <v>Use (Full) GO Hex</v>
      </c>
      <c r="QC192" t="str">
        <v>Use Balloon 1 FULL Gauge</v>
      </c>
      <c r="QD192" t="str">
        <v>Use Balloon 9 FULL GO</v>
      </c>
      <c r="QE192" t="str">
        <v>Use Best Fit Pin</v>
      </c>
      <c r="QF192" t="str">
        <v>Use Disk Tip</v>
      </c>
      <c r="QG192" t="str">
        <v>Use flat bottomed indicator tip.</v>
      </c>
      <c r="QH192" t="str">
        <v xml:space="preserve">Use Full .093 Go Hex </v>
      </c>
      <c r="QI192" t="str">
        <v xml:space="preserve">Use Full .0930 Go Hex </v>
      </c>
      <c r="QJ192" t="str">
        <v>Use Full .1235 Go Hex</v>
      </c>
      <c r="QK192" t="str">
        <v>Use Gauge K2-98-8019-04, See Image</v>
      </c>
      <c r="QL192" t="str">
        <v>Use large flat indicator tip</v>
      </c>
      <c r="QM192" t="str">
        <v>Use Pins.3330/.3350, See Image MAX NO-GO</v>
      </c>
      <c r="QN192" t="str">
        <v>Use Pointed Drop Indicator Tip</v>
      </c>
      <c r="QO192" t="str">
        <v>V-Block</v>
      </c>
      <c r="QP192" t="str">
        <v>V-Block,  AMB for 13</v>
      </c>
      <c r="QQ192" t="str">
        <v>V-Block,  Hex Cham. Dia.</v>
      </c>
      <c r="QR192" t="str">
        <v>V-Block, Hex Depth</v>
      </c>
      <c r="QS192" t="str">
        <v>VBU Gauge</v>
      </c>
      <c r="QT192" t="str">
        <v>Visibally smaller than HEX=Pass</v>
      </c>
      <c r="QU192" t="str">
        <v>Visual Per Drawing</v>
      </c>
      <c r="QV192" t="str">
        <v>Whirl Blank</v>
      </c>
      <c r="QW192" t="str">
        <v xml:space="preserve">Whirl Blank </v>
      </c>
      <c r="QX192" t="str">
        <v>Whirl Blank, Neck Rad. End to Head CL</v>
      </c>
      <c r="QY192" t="str">
        <v>Whirl Blank, Nose Start Dia.</v>
      </c>
      <c r="QZ192" t="str">
        <v>Whirl Blank, Nose Start Dist.</v>
      </c>
      <c r="RA192" t="str">
        <v>Whirl Blank, Thrd. Minor</v>
      </c>
      <c r="RB192" t="str">
        <v>Whirl Blank, Thrd. Pullout Dia.</v>
      </c>
      <c r="RC192" t="str">
        <v>Whole Part, Removal is at Assy. Level</v>
      </c>
      <c r="RD192" t="str">
        <v>Wide Area</v>
      </c>
      <c r="RE192" t="str">
        <v>Zero on End of Go Gauge</v>
      </c>
    </row>
    <row r="193" spans="1:473">
      <c r="A193" t="s">
        <v>828</v>
      </c>
      <c r="C193" t="str" cm="1">
        <f t="array" ref="C193:RE193">TRANSPOSE(_xlfn._xlws.SORT(_xlfn._xlws.FILTER($A$2:$A$600,ISNUMBER(SEARCH('PartLib Table'!M210,$A$2:$A$600)),"not found")))</f>
        <v xml:space="preserve"> 'C', Whirl Blank</v>
      </c>
      <c r="D193" t="str">
        <v xml:space="preserve"> See Image, Constrained</v>
      </c>
      <c r="E193" t="str">
        <v>(.04 to .12 range = Pass)</v>
      </c>
      <c r="F193" t="str">
        <v>(.042 FULL) Go Pin Seat Fully</v>
      </c>
      <c r="G193" t="str">
        <v>(B), Mfg. Tol.</v>
      </c>
      <c r="H193" t="str">
        <v>(B), O.A.L.</v>
      </c>
      <c r="I193" t="str">
        <v>.001 or less =Pass</v>
      </c>
      <c r="J193" t="str">
        <v>.001 or less out of center = Pass</v>
      </c>
      <c r="K193" t="str">
        <v>.002 or Less = Pass</v>
      </c>
      <c r="L193" t="str">
        <v>.002 or Less out of center = Pass</v>
      </c>
      <c r="M193" t="str">
        <v>.005 to .015 = Pass</v>
      </c>
      <c r="N193" t="str">
        <v>.0125 Mean, Section</v>
      </c>
      <c r="O193" t="str">
        <v>.025 or Less in X &amp; Y=Pass</v>
      </c>
      <c r="P193" t="str">
        <v>.038 Mean</v>
      </c>
      <c r="Q193" t="str">
        <v>.063 MM = .0024 IN, See Image</v>
      </c>
      <c r="R193" t="str">
        <v>.063MM = .0024"</v>
      </c>
      <c r="S193" t="str">
        <v>.243 NO-GO, Unconstrained, Must Not Start</v>
      </c>
      <c r="T193" t="str">
        <v>@ Back Face &amp; ID, No Raised Edge</v>
      </c>
      <c r="U193" t="str">
        <v>@ Back Face &amp; OD, No Raised Edge</v>
      </c>
      <c r="V193" t="str">
        <v>@ ID &amp; FACE</v>
      </c>
      <c r="W193" t="str">
        <v>@ OD &amp; BACK FACE</v>
      </c>
      <c r="X193" t="str">
        <v>@ OD &amp; FACE</v>
      </c>
      <c r="Y193" t="str">
        <v>Across from slot</v>
      </c>
      <c r="Z193" t="str">
        <v>All Edge Breaks</v>
      </c>
      <c r="AA193" t="str">
        <v>Attached to bar stock</v>
      </c>
      <c r="AB193" t="str">
        <v xml:space="preserve">Back Turn Fillet Rad. </v>
      </c>
      <c r="AC193" t="str">
        <v>Balloon 1 (DWG FRM0105 Page 2, NV-27)</v>
      </c>
      <c r="AD193" t="str">
        <v>Balloon 1 (DWG FRM0105, NV-30)</v>
      </c>
      <c r="AE193" t="str">
        <v>Balloon 1 (P# 9890002-20) OL00429/A</v>
      </c>
      <c r="AF193" t="str">
        <v>Balloon 1, DWG#FRM0105</v>
      </c>
      <c r="AG193" t="str">
        <v>Balloon 11, See Image</v>
      </c>
      <c r="AH193" t="str">
        <v xml:space="preserve">Balloon 2 (DWG FRM0105 Page 2, NV-27) </v>
      </c>
      <c r="AI193" t="str">
        <v>Balloon 2 (DWG FRM0105, NV-30)</v>
      </c>
      <c r="AJ193" t="str">
        <v>Balloon 2 (P# 9890002-20)</v>
      </c>
      <c r="AK193" t="str">
        <v>Balloon 2, DWG#FRM0105</v>
      </c>
      <c r="AL193" t="str">
        <v>Balloon 2, DWG#FRM0105, See Image</v>
      </c>
      <c r="AM193" t="str">
        <v>Balloon 3 (DWG FRM0105, NV-30 Minor)</v>
      </c>
      <c r="AN193" t="str">
        <v>Balloon 3 (DWG FRM0105, NV-30)</v>
      </c>
      <c r="AO193" t="str">
        <v>Balloon 3 (P# 9890002-20)</v>
      </c>
      <c r="AP193" t="str">
        <v>Balloon 4</v>
      </c>
      <c r="AQ193" t="str">
        <v>Balloon 4 (P# 9890002-20)</v>
      </c>
      <c r="AR193" t="str">
        <v>Below Middle Band</v>
      </c>
      <c r="AS193" t="str">
        <v>Best Fit Pin, .003 or Less =Pass</v>
      </c>
      <c r="AT193" t="str">
        <v>Blank</v>
      </c>
      <c r="AU193" t="str">
        <v>Blank Turn Maj.</v>
      </c>
      <c r="AV193" t="str">
        <v>Blank Turn Maj. Mill Flt., OL4172</v>
      </c>
      <c r="AW193" t="str">
        <v>Blank Without .010 Slots</v>
      </c>
      <c r="AX193" t="str">
        <v>Blank Without .010 Slots, Section</v>
      </c>
      <c r="AY193" t="str">
        <v>Blank without thread</v>
      </c>
      <c r="AZ193" t="str">
        <v xml:space="preserve">Blank, Center of V Grv. </v>
      </c>
      <c r="BA193" t="str">
        <v>Blank, Check R adjacent Balloon 17</v>
      </c>
      <c r="BB193" t="str">
        <v>Blank, EXT. Feature</v>
      </c>
      <c r="BC193" t="str">
        <v>Blank, See Image, OL04335</v>
      </c>
      <c r="BD193" t="str">
        <v>Blank, See Image, OL04336</v>
      </c>
      <c r="BE193" t="str">
        <v xml:space="preserve">Blank, Thrd. </v>
      </c>
      <c r="BF193" t="str">
        <v>Blank, Turn Tip</v>
      </c>
      <c r="BG193" t="str">
        <v>Blank, Without Thrd.</v>
      </c>
      <c r="BH193" t="str">
        <v>Blank, Without Thread</v>
      </c>
      <c r="BI193" t="str">
        <v xml:space="preserve">Blunt Start Blend to Minor </v>
      </c>
      <c r="BJ193" t="str">
        <v>Calc., Use Go HEX</v>
      </c>
      <c r="BK193" t="str">
        <v>Can't dig into OD</v>
      </c>
      <c r="BL193" t="str">
        <v>Carbide Gauge</v>
      </c>
      <c r="BM193" t="str">
        <v xml:space="preserve">Center of V Grv. </v>
      </c>
      <c r="BN193" t="str">
        <v>Centered Less than .03 = Pass</v>
      </c>
      <c r="BO193" t="str">
        <v>Centered within .0005 or Less = Pass</v>
      </c>
      <c r="BP193" t="str">
        <v>Centered within .001 or Less = Pass</v>
      </c>
      <c r="BQ193" t="str">
        <v>Centered within .0254 or Less = Pass</v>
      </c>
      <c r="BR193" t="str">
        <v>Check close to Rod Slot</v>
      </c>
      <c r="BS193" t="str">
        <v>Check every other hole</v>
      </c>
      <c r="BT193" t="str">
        <v>Check Go over full length of slot.</v>
      </c>
      <c r="BU193" t="str">
        <v>Check Near Closed End</v>
      </c>
      <c r="BV193" t="str">
        <v>Check per Print View, Away from Rod Slot</v>
      </c>
      <c r="BW193" t="str">
        <v>Check to Balloon 30 Go Pin</v>
      </c>
      <c r="BX193" t="str">
        <v>Check with .2705 SET Pin Inside Part</v>
      </c>
      <c r="BY193" t="str">
        <v>Check with Hex Up</v>
      </c>
      <c r="BZ193" t="str">
        <v>CMM Blank</v>
      </c>
      <c r="CA193" t="str">
        <v>Confirm Full Radius</v>
      </c>
      <c r="CB193" t="str">
        <v>Constrained in fixture</v>
      </c>
      <c r="CC193" t="str">
        <v>Constrained with Ring</v>
      </c>
      <c r="CD193" t="str">
        <v>Constrained, See Image</v>
      </c>
      <c r="CE193" t="str">
        <v>Dim. "A"</v>
      </c>
      <c r="CF193" t="str">
        <v>Dim. "B"</v>
      </c>
      <c r="CG193" t="str">
        <v>Dim. "C"</v>
      </c>
      <c r="CH193" t="str">
        <v>Dim. "D", Whirl Blank</v>
      </c>
      <c r="CI193" t="str">
        <v>Dim. "G"</v>
      </c>
      <c r="CJ193" t="str">
        <v>Dim. E, Blank Turn Maj. &amp;  Mill Flt</v>
      </c>
      <c r="CK193" t="str">
        <v>Dim. E, Blank Turn Maj.&amp;  Mill Flt</v>
      </c>
      <c r="CL193" t="str">
        <v>Dim. H, Whirl Blank</v>
      </c>
      <c r="CM193" t="str">
        <v>Dim. J, 'Blank Turn Maj. &amp; Whirl Blank</v>
      </c>
      <c r="CN193" t="str">
        <v>Disk Drop Indicator Tip</v>
      </c>
      <c r="CO193" t="str">
        <v>DWG 100448-15, Balloon F_1</v>
      </c>
      <c r="CP193" t="str">
        <v>DWG 100448-15, OL02571</v>
      </c>
      <c r="CQ193" t="str">
        <v>DWG 100448-41</v>
      </c>
      <c r="CR193" t="str">
        <v>DWG 9890040, (10E),Section Part, OL01139</v>
      </c>
      <c r="CS193" t="str">
        <v>DWG 9890040, (10E),Section, OL01139</v>
      </c>
      <c r="CT193" t="str">
        <v>DWG 9890040, (11E)</v>
      </c>
      <c r="CU193" t="str">
        <v>DWG 9890040, (11E), Pins with Flats</v>
      </c>
      <c r="CV193" t="str">
        <v>DWG 9890040, (12E),  Pass=.002 or less</v>
      </c>
      <c r="CW193" t="str">
        <v>DWG 9890040, (12E), See Image</v>
      </c>
      <c r="CX193" t="str">
        <v>DWG 9890040, (1E), OL01431</v>
      </c>
      <c r="CY193" t="str">
        <v>DWG 9890040, (1E), OL01432</v>
      </c>
      <c r="CZ193" t="str">
        <v>DWG 9890040, (2E), OL01432</v>
      </c>
      <c r="DA193" t="str">
        <v>DWG 9890040, (3E)</v>
      </c>
      <c r="DB193" t="str">
        <v>DWG 9890040, (4E)</v>
      </c>
      <c r="DC193" t="str">
        <v>DWG 9890040, (5E), OL02336</v>
      </c>
      <c r="DD193" t="str">
        <v>DWG 9890040, (6E)</v>
      </c>
      <c r="DE193" t="str">
        <v>DWG 9890040, (7E)</v>
      </c>
      <c r="DF193" t="str">
        <v>DWG 9890040, (8E), OL01433</v>
      </c>
      <c r="DG193" t="str">
        <v>DWG 9890040, (8E), OL01433, Section</v>
      </c>
      <c r="DH193" t="str">
        <v>DWG 9890040, (9E), Close to Rod Slot</v>
      </c>
      <c r="DI193" t="str">
        <v>DWG 9890040, (9E),Close to Rod Slot</v>
      </c>
      <c r="DJ193" t="str">
        <v>DWG FRM0105 PAGE 2</v>
      </c>
      <c r="DK193" t="str">
        <v>DWG# 100448-41</v>
      </c>
      <c r="DL193" t="str">
        <v>DWG# 100448-44</v>
      </c>
      <c r="DM193" t="str">
        <v>DWG# 9890003  (1), Section OL00436/A</v>
      </c>
      <c r="DN193" t="str">
        <v>DWG# 9890003 (3), Ring Gauge Constrained</v>
      </c>
      <c r="DO193" t="str">
        <v>DWG# 9890003 (4), Section</v>
      </c>
      <c r="DP193" t="str">
        <v>DWG#100448-26, Balloon 1K, OL02350</v>
      </c>
      <c r="DQ193" t="str">
        <v>DWG#100448-26, Balloon 2K, OL02350</v>
      </c>
      <c r="DR193" t="str">
        <v>DWG#100448-26, Balloon 3K, OL02363</v>
      </c>
      <c r="DS193" t="str">
        <v>DWG#100448-26, Balloon 4K</v>
      </c>
      <c r="DT193" t="str">
        <v>DWG#100448-26, Balloon 5K, Section</v>
      </c>
      <c r="DU193" t="str">
        <v>DWG#100448-26, Balloon 6K</v>
      </c>
      <c r="DV193" t="str">
        <v>DWG#100448-26, Balloon 7K, Section</v>
      </c>
      <c r="DW193" t="str">
        <v>DWG#100448-26, Mfg. Tol.</v>
      </c>
      <c r="DX193" t="str">
        <v>DWG#9890003 (2) Ring Gauge Constrained</v>
      </c>
      <c r="DY193" t="str">
        <v>DWG#9890044</v>
      </c>
      <c r="DZ193" t="str">
        <v>DWG#9890044 .1985 to .2005=Pass</v>
      </c>
      <c r="EA193" t="str">
        <v>DWG#9890044 Overlay OL02441</v>
      </c>
      <c r="EB193" t="str">
        <v>DWG#9890044, OL02441</v>
      </c>
      <c r="EC193" t="str">
        <v>DWG#FRM0105</v>
      </c>
      <c r="ED193" t="str">
        <v>EXT.</v>
      </c>
      <c r="EE193" t="str">
        <v>EXT. Section, OL02460</v>
      </c>
      <c r="EF193" t="str">
        <v>EXT., OL04223</v>
      </c>
      <c r="EG193" t="str">
        <v>Flat Drop Indicator Tip</v>
      </c>
      <c r="EH193" t="str">
        <v>Full Go Pin, No Light, at Radius</v>
      </c>
      <c r="EI193" t="str">
        <v>Function Check</v>
      </c>
      <c r="EJ193" t="str">
        <v>GO Function Gauge</v>
      </c>
      <c r="EK193" t="str">
        <v>Go Gauge for Balloon 1 &amp; 4</v>
      </c>
      <c r="EL193" t="str">
        <v>Go Pin must pass through</v>
      </c>
      <c r="EM193" t="str">
        <v>Greater than .005 = Fail, Section</v>
      </c>
      <c r="EN193" t="str">
        <v>Greater than .025 out of center = Fail</v>
      </c>
      <c r="EO193" t="str">
        <v>Greater than 2.6 = Pass</v>
      </c>
      <c r="EP193" t="str">
        <v>Green = Pass, Red = Fail</v>
      </c>
      <c r="EQ193" t="str">
        <v>Hex Depth</v>
      </c>
      <c r="ER193" t="str">
        <v>Hex Minor</v>
      </c>
      <c r="ES193" t="str">
        <v>Hole Dia.</v>
      </c>
      <c r="ET193" t="str">
        <v>Hook or Disk Tip</v>
      </c>
      <c r="EU193" t="str">
        <v>ID Sphere Finish</v>
      </c>
      <c r="EV193" t="str">
        <v>ID/OD Both Sides, Diff. .002 or less = Pass</v>
      </c>
      <c r="EW193" t="str">
        <v>If Looks Big, Section</v>
      </c>
      <c r="EX193" t="str">
        <v>If Looks Small, Section</v>
      </c>
      <c r="EY193" t="str">
        <v>Insp. Close to Break Away, Mfg.Tol.</v>
      </c>
      <c r="EZ193" t="str">
        <v>INT.</v>
      </c>
      <c r="FA193" t="str">
        <v>INT. Section, OL02460</v>
      </c>
      <c r="FB193" t="str">
        <v>INT., OL04223</v>
      </c>
      <c r="FC193" t="str">
        <v>Intersect. of 7.7 &amp; R0.10</v>
      </c>
      <c r="FD193" t="str">
        <v>Intersect. of 8.79 and R.25 MAX</v>
      </c>
      <c r="FE193" t="str">
        <v>Keep Ind. Tip away from corner</v>
      </c>
      <c r="FF193" t="str">
        <v>L31</v>
      </c>
      <c r="FG193" t="str">
        <v>Laser Mark</v>
      </c>
      <c r="FH193" t="str">
        <v>LASER PER NOTE 4</v>
      </c>
      <c r="FI193" t="str">
        <v>LASER PER NOTE 4, Final Check 1 only</v>
      </c>
      <c r="FJ193" t="str">
        <v>Less than .002 out of center = Pass</v>
      </c>
      <c r="FK193" t="str">
        <v>Less than 2.75 = Pass, Section</v>
      </c>
      <c r="FL193" t="str">
        <v>List as pin. Not Calibrated</v>
      </c>
      <c r="FM193" t="str">
        <v>M9 X 1.25 BUTT See Comment Image</v>
      </c>
      <c r="FN193" t="str">
        <v>Manual Section</v>
      </c>
      <c r="FO193" t="str">
        <v>Max Deep .241 NO-GO =.42</v>
      </c>
      <c r="FP193" t="str">
        <v>MAX Depth of (Note 7) .241 NO-GO Pin</v>
      </c>
      <c r="FQ193" t="str">
        <v>Measure from Blue Line, See Image</v>
      </c>
      <c r="FR193" t="str">
        <v>Measure Width of Blue Area, See Image</v>
      </c>
      <c r="FS193" t="str">
        <v>Mfg. Tol</v>
      </c>
      <c r="FT193" t="str">
        <v>Mfg. Tol, See Image</v>
      </c>
      <c r="FU193" t="str">
        <v>Mfg. Tol.</v>
      </c>
      <c r="FV193" t="str">
        <v>Mfg. Tol. "A"</v>
      </c>
      <c r="FW193" t="str">
        <v>Mfg. Tol. (Zero on Gauge Full Dia. Lead)</v>
      </c>
      <c r="FX193" t="str">
        <v>Mfg. Tol. Balloon 11, See Image</v>
      </c>
      <c r="FY193" t="str">
        <v>Mfg. Tol. Balloon 4</v>
      </c>
      <c r="FZ193" t="str">
        <v>Mfg. Tol. Balloon 7</v>
      </c>
      <c r="GA193" t="str">
        <v xml:space="preserve">Mfg. Tol. C-Bore Face (Ballo 28) </v>
      </c>
      <c r="GB193" t="str">
        <v>Mfg. Tol. Section</v>
      </c>
      <c r="GC193" t="str">
        <v>Mfg. Tol. See Image</v>
      </c>
      <c r="GD193" t="str">
        <v>Mfg. Tol., 3 Places, Record MAX</v>
      </c>
      <c r="GE193" t="str">
        <v>Mfg. Tol., Balloon 11</v>
      </c>
      <c r="GF193" t="str">
        <v>Mfg. Tol., Balloon 7</v>
      </c>
      <c r="GG193" t="str">
        <v>Mfg. Tol., Blank</v>
      </c>
      <c r="GH193" t="str">
        <v>Mfg. Tol., Blank, Balloon 12</v>
      </c>
      <c r="GI193" t="str">
        <v>Mfg. Tol., Blend to SØ.320</v>
      </c>
      <c r="GJ193" t="str">
        <v>Mfg. Tol., Calculation</v>
      </c>
      <c r="GK193" t="str">
        <v>Mfg. Tol., For Mill Fixture</v>
      </c>
      <c r="GL193" t="str">
        <v>Mfg. Tol., L32</v>
      </c>
      <c r="GM193" t="str">
        <v>Mfg. Tol., L33</v>
      </c>
      <c r="GN193" t="str">
        <v>Mfg. Tol., No Tool Marks</v>
      </c>
      <c r="GO193" t="str">
        <v>Mfg. Tol., OL03361</v>
      </c>
      <c r="GP193" t="str">
        <v>Mfg. Tol., Record off center value</v>
      </c>
      <c r="GQ193" t="str">
        <v>Mfg. Tol., Same 3 Places, Record MIN</v>
      </c>
      <c r="GR193" t="str">
        <v>Mfg. Tol., Section</v>
      </c>
      <c r="GS193" t="str">
        <v>Mfg. Tol., Section B-B</v>
      </c>
      <c r="GT193" t="str">
        <v>Mfg. Tol., Section, OL03361</v>
      </c>
      <c r="GU193" t="str">
        <v>Mfg. Tol., Section, Per Note 2</v>
      </c>
      <c r="GV193" t="str">
        <v>Mfg. Tol., See Image</v>
      </c>
      <c r="GW193" t="str">
        <v>Mfg. Tol., See Image, Bore in Blue</v>
      </c>
      <c r="GX193" t="str">
        <v>Mfg. Tol., See Image, Hook Tip</v>
      </c>
      <c r="GY193" t="str">
        <v>Mfg. Tol., Sharp Okay No Burr</v>
      </c>
      <c r="GZ193" t="str">
        <v>Mfg. Tol., Threadless Blank</v>
      </c>
      <c r="HA193" t="str">
        <v>Mfg.Tol.</v>
      </c>
      <c r="HB193" t="str">
        <v>Mgf. To., T.S.C.</v>
      </c>
      <c r="HC193" t="str">
        <v>Milled Feature</v>
      </c>
      <c r="HD193" t="str">
        <v>Milled Feature, OL04045</v>
      </c>
      <c r="HE193" t="str">
        <v>More than .0005 out of center = Fail</v>
      </c>
      <c r="HF193" t="str">
        <v>Must Pass Through</v>
      </c>
      <c r="HG193" t="str">
        <v>Must pass through gauge</v>
      </c>
      <c r="HH193" t="str">
        <v>Must Pass Through Go Gauge</v>
      </c>
      <c r="HI193" t="str">
        <v>Must Pass, See Image.</v>
      </c>
      <c r="HJ193" t="str">
        <v>NA</v>
      </c>
      <c r="HK193" t="str">
        <v>Narrow Area</v>
      </c>
      <c r="HL193" t="str">
        <v>Near Balloon 21</v>
      </c>
      <c r="HM193" t="str">
        <v>Near Datum B</v>
      </c>
      <c r="HN193" t="str">
        <v>Neck Dia.</v>
      </c>
      <c r="HO193" t="str">
        <v>Neck to Head Rad.</v>
      </c>
      <c r="HP193" t="str">
        <v>No Copper Deposits Allowed</v>
      </c>
      <c r="HQ193" t="str">
        <v>No Section</v>
      </c>
      <c r="HR193" t="str">
        <v>No Section, .01 to .014 = Pass</v>
      </c>
      <c r="HS193" t="str">
        <v>No Section, Rotate Part</v>
      </c>
      <c r="HT193" t="str">
        <v>No Section, See Image</v>
      </c>
      <c r="HU193" t="str">
        <v>No Slot, Section B-B</v>
      </c>
      <c r="HV193" t="str">
        <v>No visual step = Pass</v>
      </c>
      <c r="HW193" t="str">
        <v>Not to exceed .95 Deep</v>
      </c>
      <c r="HX193" t="str">
        <v>Note 1</v>
      </c>
      <c r="HY193" t="str">
        <v>OL00333/A</v>
      </c>
      <c r="HZ193" t="str">
        <v>OL00519</v>
      </c>
      <c r="IA193" t="str">
        <v>OL00520</v>
      </c>
      <c r="IB193" t="str">
        <v>OL00529</v>
      </c>
      <c r="IC193" t="str">
        <v>OL00542</v>
      </c>
      <c r="ID193" t="str">
        <v>OL00724</v>
      </c>
      <c r="IE193" t="str">
        <v>OL01250</v>
      </c>
      <c r="IF193" t="str">
        <v>OL01869, Threadless Blank</v>
      </c>
      <c r="IG193" t="str">
        <v>OL01870, Section</v>
      </c>
      <c r="IH193" t="str">
        <v>OL02255</v>
      </c>
      <c r="II193" t="str">
        <v>OL02255, Mfg. Tol.</v>
      </c>
      <c r="IJ193" t="str">
        <v>OL02302</v>
      </c>
      <c r="IK193" t="str">
        <v xml:space="preserve">OL02318  needed per image instructions </v>
      </c>
      <c r="IL193" t="str">
        <v>OL02556</v>
      </c>
      <c r="IM193" t="str">
        <v>OL02557</v>
      </c>
      <c r="IN193" t="str">
        <v>OL02567</v>
      </c>
      <c r="IO193" t="str">
        <v>OL02653</v>
      </c>
      <c r="IP193" t="str">
        <v>OL02718</v>
      </c>
      <c r="IQ193" t="str">
        <v>OL02841</v>
      </c>
      <c r="IR193" t="str">
        <v>OL02842</v>
      </c>
      <c r="IS193" t="str">
        <v>OL02844</v>
      </c>
      <c r="IT193" t="str">
        <v>OL02871</v>
      </c>
      <c r="IU193" t="str">
        <v>OL02887</v>
      </c>
      <c r="IV193" t="str">
        <v>OL03500</v>
      </c>
      <c r="IW193" t="str">
        <v>OL03766</v>
      </c>
      <c r="IX193" t="str">
        <v>OL03868</v>
      </c>
      <c r="IY193" t="str">
        <v>OL03869</v>
      </c>
      <c r="IZ193" t="str">
        <v>OL03870</v>
      </c>
      <c r="JA193" t="str">
        <v>OL03873, DWG# 100448-44</v>
      </c>
      <c r="JB193" t="str">
        <v>OL03949</v>
      </c>
      <c r="JC193" t="str">
        <v xml:space="preserve">OL04043, Section </v>
      </c>
      <c r="JD193" t="str">
        <v xml:space="preserve">OL04044, Section </v>
      </c>
      <c r="JE193" t="str">
        <v>OL04045</v>
      </c>
      <c r="JF193" t="str">
        <v>OL04045, Milled Feature</v>
      </c>
      <c r="JG193" t="str">
        <v>OL04063</v>
      </c>
      <c r="JH193" t="str">
        <v>OL04064</v>
      </c>
      <c r="JI193" t="str">
        <v>OL04065</v>
      </c>
      <c r="JJ193" t="str">
        <v>OL04181</v>
      </c>
      <c r="JK193" t="str">
        <v>OL04218</v>
      </c>
      <c r="JL193" t="str">
        <v>OL04224, See Image</v>
      </c>
      <c r="JM193" t="str">
        <v>OL04374</v>
      </c>
      <c r="JN193" t="str">
        <v>OL04375, Section M-M</v>
      </c>
      <c r="JO193" t="str">
        <v>OL04376, Section M-M</v>
      </c>
      <c r="JP193" t="str">
        <v>OL04443</v>
      </c>
      <c r="JQ193" t="str">
        <v>OL04444</v>
      </c>
      <c r="JR193" t="str">
        <v>OL05000</v>
      </c>
      <c r="JS193" t="str">
        <v>One side of slot</v>
      </c>
      <c r="JT193" t="str">
        <v>Other side of slot</v>
      </c>
      <c r="JU193" t="str">
        <v>Out of center more than .002 = Fail</v>
      </c>
      <c r="JV193" t="str">
        <v>Out of center more than.002 = Fail</v>
      </c>
      <c r="JW193" t="str">
        <v>Overlay OL02713</v>
      </c>
      <c r="JX193" t="str">
        <v>Overlay OL02714</v>
      </c>
      <c r="JY193" t="str">
        <v>Overlay OL02718</v>
      </c>
      <c r="JZ193" t="str">
        <v>Overlay OL03831, Mfg. Tol.</v>
      </c>
      <c r="KA193" t="str">
        <v>Part Without Slots</v>
      </c>
      <c r="KB193" t="str">
        <v>Part Without Slots, See Image</v>
      </c>
      <c r="KC193" t="str">
        <v xml:space="preserve">Pass = .0254 or Less </v>
      </c>
      <c r="KD193" t="str">
        <v>PD MIN = 4.361, PD MAX = 4.456</v>
      </c>
      <c r="KE193" t="str">
        <v>Per Balloon 2 Note</v>
      </c>
      <c r="KF193" t="str">
        <v>Per drawing note(s) 8.</v>
      </c>
      <c r="KG193" t="str">
        <v>Point or Sphere Tip</v>
      </c>
      <c r="KH193" t="str">
        <v>Point Tip</v>
      </c>
      <c r="KI193" t="str">
        <v>R.9 to R1.1 = Pass, See Image</v>
      </c>
      <c r="KJ193" t="str">
        <v>Ram Construction</v>
      </c>
      <c r="KK193" t="str">
        <v>Record Same Pass / Fail All Balloons</v>
      </c>
      <c r="KL193" t="str">
        <v>Ref. Balloon 1</v>
      </c>
      <c r="KM193" t="str">
        <v>Ref. Balloon 12</v>
      </c>
      <c r="KN193" t="str">
        <v>Ref. Balloon 13, 100% AQL</v>
      </c>
      <c r="KO193" t="str">
        <v>Ref. Balloon 2</v>
      </c>
      <c r="KP193" t="str">
        <v>Ref. Balloon 21, 100% AQL</v>
      </c>
      <c r="KQ193" t="str">
        <v>Ref. Balloon 4</v>
      </c>
      <c r="KR193" t="str">
        <v>Ref. Balloon 7</v>
      </c>
      <c r="KS193" t="str">
        <v>Ref. Balloon 8</v>
      </c>
      <c r="KT193" t="str">
        <v>Relieved Pin Gauges 09236 &amp; 09235</v>
      </c>
      <c r="KU193" t="str">
        <v>Rotate Part</v>
      </c>
      <c r="KV193" t="str">
        <v>Rotate Part, See Image</v>
      </c>
      <c r="KW193" t="str">
        <v>Same as Root Radius</v>
      </c>
      <c r="KX193" t="str">
        <v>Section</v>
      </c>
      <c r="KY193" t="str">
        <v>Section B-B</v>
      </c>
      <c r="KZ193" t="str">
        <v>Section B-B, Distance Between Grooves</v>
      </c>
      <c r="LA193" t="str">
        <v>Section C-C</v>
      </c>
      <c r="LB193" t="str">
        <v>Section Part</v>
      </c>
      <c r="LC193" t="str">
        <v>Section Part, Measured from Opposite Face</v>
      </c>
      <c r="LD193" t="str">
        <v>Section, Broachless Blank</v>
      </c>
      <c r="LE193" t="str">
        <v>Section, EXT. Sphere Location.</v>
      </c>
      <c r="LF193" t="str">
        <v>Section, Hex Cham. Ang.</v>
      </c>
      <c r="LG193" t="str">
        <v>Section, Hex Fillet Rad.</v>
      </c>
      <c r="LH193" t="str">
        <v>Section, INT. Feature</v>
      </c>
      <c r="LI193" t="str">
        <v>Section, INT. Sphere Location.</v>
      </c>
      <c r="LJ193" t="str">
        <v>Section, Mfg. Tol.</v>
      </c>
      <c r="LK193" t="str">
        <v>Section, Mfg. Tol., See Image</v>
      </c>
      <c r="LL193" t="str">
        <v>Section, OL00486</v>
      </c>
      <c r="LM193" t="str">
        <v>Section, OL00542</v>
      </c>
      <c r="LN193" t="str">
        <v>Section, OL00543</v>
      </c>
      <c r="LO193" t="str">
        <v>Section, OL00544</v>
      </c>
      <c r="LP193" t="str">
        <v>Section, OL00545</v>
      </c>
      <c r="LQ193" t="str">
        <v>Section, OL00546</v>
      </c>
      <c r="LR193" t="str">
        <v>Section, OL00547</v>
      </c>
      <c r="LS193" t="str">
        <v>Section, OL00555</v>
      </c>
      <c r="LT193" t="str">
        <v>Section, OL00725</v>
      </c>
      <c r="LU193" t="str">
        <v>Section, OL01430</v>
      </c>
      <c r="LV193" t="str">
        <v>Section, OL01434</v>
      </c>
      <c r="LW193" t="str">
        <v>Section, OL01435</v>
      </c>
      <c r="LX193" t="str">
        <v>Section, OL01807</v>
      </c>
      <c r="LY193" t="str">
        <v>Section, OL01830</v>
      </c>
      <c r="LZ193" t="str">
        <v>Section, OL02351</v>
      </c>
      <c r="MA193" t="str">
        <v>Section, OL02519</v>
      </c>
      <c r="MB193" t="str">
        <v>Section, OL02520</v>
      </c>
      <c r="MC193" t="str">
        <v>Section, OL02522</v>
      </c>
      <c r="MD193" t="str">
        <v>Section, OL02540</v>
      </c>
      <c r="ME193" t="str">
        <v>Section, OL02541</v>
      </c>
      <c r="MF193" t="str">
        <v>Section, OL02552</v>
      </c>
      <c r="MG193" t="str">
        <v>Section, OL02553</v>
      </c>
      <c r="MH193" t="str">
        <v>Section, OL02554</v>
      </c>
      <c r="MI193" t="str">
        <v>Section, OL02555</v>
      </c>
      <c r="MJ193" t="str">
        <v>Section, OL02558</v>
      </c>
      <c r="MK193" t="str">
        <v>Section, OL02559</v>
      </c>
      <c r="ML193" t="str">
        <v>Section, OL02560</v>
      </c>
      <c r="MM193" t="str">
        <v>Section, OL02619</v>
      </c>
      <c r="MN193" t="str">
        <v>Section, OL02620</v>
      </c>
      <c r="MO193" t="str">
        <v>Section, OL02621</v>
      </c>
      <c r="MP193" t="str">
        <v>Section, OL02622</v>
      </c>
      <c r="MQ193" t="str">
        <v>Section, OL02623</v>
      </c>
      <c r="MR193" t="str">
        <v>Section, OL02624</v>
      </c>
      <c r="MS193" t="str">
        <v>Section, OL02652</v>
      </c>
      <c r="MT193" t="str">
        <v>Section, OL02680</v>
      </c>
      <c r="MU193" t="str">
        <v>Section, OL02793</v>
      </c>
      <c r="MV193" t="str">
        <v>Section, OL02823</v>
      </c>
      <c r="MW193" t="str">
        <v>Section, OL02843</v>
      </c>
      <c r="MX193" t="str">
        <v>Section, OL03026, Ext.</v>
      </c>
      <c r="MY193" t="str">
        <v>Section, OL03026, Int.</v>
      </c>
      <c r="MZ193" t="str">
        <v>Section, OL03570, DWG# 100448-41</v>
      </c>
      <c r="NA193" t="str">
        <v>Section, OL03781</v>
      </c>
      <c r="NB193" t="str">
        <v>Section, OL03911</v>
      </c>
      <c r="NC193" t="str">
        <v>Section, OL03912</v>
      </c>
      <c r="ND193" t="str">
        <v>Section, OL03928</v>
      </c>
      <c r="NE193" t="str">
        <v>Section, OL03929</v>
      </c>
      <c r="NF193" t="str">
        <v>Section, OL04030</v>
      </c>
      <c r="NG193" t="str">
        <v>Section, OL04037</v>
      </c>
      <c r="NH193" t="str">
        <v>Section, OL04038</v>
      </c>
      <c r="NI193" t="str">
        <v>Section, OL04046</v>
      </c>
      <c r="NJ193" t="str">
        <v>Section, OL04065</v>
      </c>
      <c r="NK193" t="str">
        <v>Section, OL04066</v>
      </c>
      <c r="NL193" t="str">
        <v>Section, OL04067</v>
      </c>
      <c r="NM193" t="str">
        <v>Section, OL04069</v>
      </c>
      <c r="NN193" t="str">
        <v>Section, OL04071</v>
      </c>
      <c r="NO193" t="str">
        <v>Section, OL04173</v>
      </c>
      <c r="NP193" t="str">
        <v>Section, OL04174</v>
      </c>
      <c r="NQ193" t="str">
        <v>Section, OL04214</v>
      </c>
      <c r="NR193" t="str">
        <v>Section, OL04215</v>
      </c>
      <c r="NS193" t="str">
        <v>Section, OL04216</v>
      </c>
      <c r="NT193" t="str">
        <v>Section, OL04217</v>
      </c>
      <c r="NU193" t="str">
        <v>Section, Overlay OL02716</v>
      </c>
      <c r="NV193" t="str">
        <v>Section, Overlay OL02717</v>
      </c>
      <c r="NW193" t="str">
        <v>Section, See Image</v>
      </c>
      <c r="NX193" t="str">
        <v>Section, See Image, DWG# 100448-41</v>
      </c>
      <c r="NY193" t="str">
        <v>Section, Without Sots</v>
      </c>
      <c r="NZ193" t="str">
        <v>See Comments Sheet</v>
      </c>
      <c r="OA193" t="str">
        <v>See Comments Sheet, OL02318</v>
      </c>
      <c r="OB193" t="str">
        <v>See Image</v>
      </c>
      <c r="OC193" t="str">
        <v>See Image, .005 or Less = Pass</v>
      </c>
      <c r="OD193" t="str">
        <v>See Image, Check Near Radius</v>
      </c>
      <c r="OE193" t="str">
        <v>See Image, Constrained</v>
      </c>
      <c r="OF193" t="str">
        <v>See Image, Distance Between Flats</v>
      </c>
      <c r="OG193" t="str">
        <v xml:space="preserve">See Image, Mfg. Tol, Section A-A </v>
      </c>
      <c r="OH193" t="str">
        <v>See image, Mfg. Tol.</v>
      </c>
      <c r="OI193" t="str">
        <v>See Image, Mic. Across Flats</v>
      </c>
      <c r="OJ193" t="str">
        <v>See Image, OL02850</v>
      </c>
      <c r="OK193" t="str">
        <v>See Image, OL02880</v>
      </c>
      <c r="OL193" t="str">
        <v>See Image, OL03926</v>
      </c>
      <c r="OM193" t="str">
        <v>See Image, OL03927</v>
      </c>
      <c r="ON193" t="str">
        <v>See Image, OL04003</v>
      </c>
      <c r="OO193" t="str">
        <v>'See Image, OL04342,  Best Fit Joe Block</v>
      </c>
      <c r="OP193" t="str">
        <v>See Image, OL04342,  Blank</v>
      </c>
      <c r="OQ193" t="str">
        <v>See Image, OL04342, Blank</v>
      </c>
      <c r="OR193" t="str">
        <v>See Image, OL04343, Blank</v>
      </c>
      <c r="OS193" t="str">
        <v>See Image, Pass = .002 or Less</v>
      </c>
      <c r="OT193" t="str">
        <v>See Image, Rcd. MAX</v>
      </c>
      <c r="OU193" t="str">
        <v>See Image, Rcd. MIN</v>
      </c>
      <c r="OV193" t="str">
        <v>See Image, Section</v>
      </c>
      <c r="OW193" t="str">
        <v>See Image, Section A-A</v>
      </c>
      <c r="OX193" t="str">
        <v>See Image, Section B-B</v>
      </c>
      <c r="OY193" t="str">
        <v>See Image, Section B-B, TSC</v>
      </c>
      <c r="OZ193" t="str">
        <v>See Image, Shank Drawing # 18000-XX-XX A</v>
      </c>
      <c r="PA193" t="str">
        <v>Sequencial Laser 01, 120 Per Print</v>
      </c>
      <c r="PB193" t="str">
        <v>Set to .202, Zero on Thread Lead</v>
      </c>
      <c r="PC193" t="str">
        <v>Sharp OK, No Burr</v>
      </c>
      <c r="PD193" t="str">
        <v>Sharp OK, No Raised Edge, See Image</v>
      </c>
      <c r="PE193" t="str">
        <v>Sharp OK, No Raised Edges</v>
      </c>
      <c r="PF193" t="str">
        <v>Sharp okay no raised edge</v>
      </c>
      <c r="PG193" t="str">
        <v>Sharp Okay, No Burr</v>
      </c>
      <c r="PH193" t="str">
        <v>Sharp Okay, No Raised Edge</v>
      </c>
      <c r="PI193" t="str">
        <v>Sharp Okay, No Raised Edges,</v>
      </c>
      <c r="PJ193" t="str">
        <v>Sharp Okay, See Image</v>
      </c>
      <c r="PK193" t="str">
        <v xml:space="preserve">Start of Radius @ .195 </v>
      </c>
      <c r="PL193" t="str">
        <v xml:space="preserve">Start of Radius @ .21 </v>
      </c>
      <c r="PM193" t="str">
        <v xml:space="preserve">T.S.C. </v>
      </c>
      <c r="PN193" t="str">
        <v>Tangent Point</v>
      </c>
      <c r="PO193" t="str">
        <v>Tangent point of R.50</v>
      </c>
      <c r="PP193" t="str">
        <v>Taper Check, Mfg.Tol.</v>
      </c>
      <c r="PQ193" t="str">
        <v>Taper Check, Mfg.Tol., See Image</v>
      </c>
      <c r="PR193" t="str">
        <v>Thrd. Minor Ø</v>
      </c>
      <c r="PS193" t="str">
        <v>Thrd. Relief Ø</v>
      </c>
      <c r="PT193" t="str">
        <v>Threadless Blank</v>
      </c>
      <c r="PU193" t="str">
        <v>Threadless Blank, From Major Ø</v>
      </c>
      <c r="PV193" t="str">
        <v>Threadless Blank, Mfg. Tol.</v>
      </c>
      <c r="PW193" t="str">
        <v>Threadless Blank, Thrd. to Neck Rad.</v>
      </c>
      <c r="PX193" t="str">
        <v>Thredless Blank</v>
      </c>
      <c r="PY193" t="str">
        <v>To center of R.005</v>
      </c>
      <c r="PZ193" t="str">
        <v>Torx Min. Dia.</v>
      </c>
      <c r="QA193" t="str">
        <v>Turn Ø Free of Mill Marks</v>
      </c>
      <c r="QB193" t="str">
        <v>Use (Full) GO Hex</v>
      </c>
      <c r="QC193" t="str">
        <v>Use Balloon 1 FULL Gauge</v>
      </c>
      <c r="QD193" t="str">
        <v>Use Balloon 9 FULL GO</v>
      </c>
      <c r="QE193" t="str">
        <v>Use Best Fit Pin</v>
      </c>
      <c r="QF193" t="str">
        <v>Use Disk Tip</v>
      </c>
      <c r="QG193" t="str">
        <v>Use flat bottomed indicator tip.</v>
      </c>
      <c r="QH193" t="str">
        <v xml:space="preserve">Use Full .093 Go Hex </v>
      </c>
      <c r="QI193" t="str">
        <v xml:space="preserve">Use Full .0930 Go Hex </v>
      </c>
      <c r="QJ193" t="str">
        <v>Use Full .1235 Go Hex</v>
      </c>
      <c r="QK193" t="str">
        <v>Use Gauge K2-98-8019-04, See Image</v>
      </c>
      <c r="QL193" t="str">
        <v>Use large flat indicator tip</v>
      </c>
      <c r="QM193" t="str">
        <v>Use Pins.3330/.3350, See Image MAX NO-GO</v>
      </c>
      <c r="QN193" t="str">
        <v>Use Pointed Drop Indicator Tip</v>
      </c>
      <c r="QO193" t="str">
        <v>V-Block</v>
      </c>
      <c r="QP193" t="str">
        <v>V-Block,  AMB for 13</v>
      </c>
      <c r="QQ193" t="str">
        <v>V-Block,  Hex Cham. Dia.</v>
      </c>
      <c r="QR193" t="str">
        <v>V-Block, Hex Depth</v>
      </c>
      <c r="QS193" t="str">
        <v>VBU Gauge</v>
      </c>
      <c r="QT193" t="str">
        <v>Visibally smaller than HEX=Pass</v>
      </c>
      <c r="QU193" t="str">
        <v>Visual Per Drawing</v>
      </c>
      <c r="QV193" t="str">
        <v>Whirl Blank</v>
      </c>
      <c r="QW193" t="str">
        <v xml:space="preserve">Whirl Blank </v>
      </c>
      <c r="QX193" t="str">
        <v>Whirl Blank, Neck Rad. End to Head CL</v>
      </c>
      <c r="QY193" t="str">
        <v>Whirl Blank, Nose Start Dia.</v>
      </c>
      <c r="QZ193" t="str">
        <v>Whirl Blank, Nose Start Dist.</v>
      </c>
      <c r="RA193" t="str">
        <v>Whirl Blank, Thrd. Minor</v>
      </c>
      <c r="RB193" t="str">
        <v>Whirl Blank, Thrd. Pullout Dia.</v>
      </c>
      <c r="RC193" t="str">
        <v>Whole Part, Removal is at Assy. Level</v>
      </c>
      <c r="RD193" t="str">
        <v>Wide Area</v>
      </c>
      <c r="RE193" t="str">
        <v>Zero on End of Go Gauge</v>
      </c>
    </row>
    <row r="194" spans="1:473">
      <c r="A194" t="s">
        <v>829</v>
      </c>
      <c r="C194" t="str" cm="1">
        <f t="array" ref="C194:RE194">TRANSPOSE(_xlfn._xlws.SORT(_xlfn._xlws.FILTER($A$2:$A$600,ISNUMBER(SEARCH('PartLib Table'!M211,$A$2:$A$600)),"not found")))</f>
        <v xml:space="preserve"> 'C', Whirl Blank</v>
      </c>
      <c r="D194" t="str">
        <v xml:space="preserve"> See Image, Constrained</v>
      </c>
      <c r="E194" t="str">
        <v>(.04 to .12 range = Pass)</v>
      </c>
      <c r="F194" t="str">
        <v>(.042 FULL) Go Pin Seat Fully</v>
      </c>
      <c r="G194" t="str">
        <v>(B), Mfg. Tol.</v>
      </c>
      <c r="H194" t="str">
        <v>(B), O.A.L.</v>
      </c>
      <c r="I194" t="str">
        <v>.001 or less =Pass</v>
      </c>
      <c r="J194" t="str">
        <v>.001 or less out of center = Pass</v>
      </c>
      <c r="K194" t="str">
        <v>.002 or Less = Pass</v>
      </c>
      <c r="L194" t="str">
        <v>.002 or Less out of center = Pass</v>
      </c>
      <c r="M194" t="str">
        <v>.005 to .015 = Pass</v>
      </c>
      <c r="N194" t="str">
        <v>.0125 Mean, Section</v>
      </c>
      <c r="O194" t="str">
        <v>.025 or Less in X &amp; Y=Pass</v>
      </c>
      <c r="P194" t="str">
        <v>.038 Mean</v>
      </c>
      <c r="Q194" t="str">
        <v>.063 MM = .0024 IN, See Image</v>
      </c>
      <c r="R194" t="str">
        <v>.063MM = .0024"</v>
      </c>
      <c r="S194" t="str">
        <v>.243 NO-GO, Unconstrained, Must Not Start</v>
      </c>
      <c r="T194" t="str">
        <v>@ Back Face &amp; ID, No Raised Edge</v>
      </c>
      <c r="U194" t="str">
        <v>@ Back Face &amp; OD, No Raised Edge</v>
      </c>
      <c r="V194" t="str">
        <v>@ ID &amp; FACE</v>
      </c>
      <c r="W194" t="str">
        <v>@ OD &amp; BACK FACE</v>
      </c>
      <c r="X194" t="str">
        <v>@ OD &amp; FACE</v>
      </c>
      <c r="Y194" t="str">
        <v>Across from slot</v>
      </c>
      <c r="Z194" t="str">
        <v>All Edge Breaks</v>
      </c>
      <c r="AA194" t="str">
        <v>Attached to bar stock</v>
      </c>
      <c r="AB194" t="str">
        <v xml:space="preserve">Back Turn Fillet Rad. </v>
      </c>
      <c r="AC194" t="str">
        <v>Balloon 1 (DWG FRM0105 Page 2, NV-27)</v>
      </c>
      <c r="AD194" t="str">
        <v>Balloon 1 (DWG FRM0105, NV-30)</v>
      </c>
      <c r="AE194" t="str">
        <v>Balloon 1 (P# 9890002-20) OL00429/A</v>
      </c>
      <c r="AF194" t="str">
        <v>Balloon 1, DWG#FRM0105</v>
      </c>
      <c r="AG194" t="str">
        <v>Balloon 11, See Image</v>
      </c>
      <c r="AH194" t="str">
        <v xml:space="preserve">Balloon 2 (DWG FRM0105 Page 2, NV-27) </v>
      </c>
      <c r="AI194" t="str">
        <v>Balloon 2 (DWG FRM0105, NV-30)</v>
      </c>
      <c r="AJ194" t="str">
        <v>Balloon 2 (P# 9890002-20)</v>
      </c>
      <c r="AK194" t="str">
        <v>Balloon 2, DWG#FRM0105</v>
      </c>
      <c r="AL194" t="str">
        <v>Balloon 2, DWG#FRM0105, See Image</v>
      </c>
      <c r="AM194" t="str">
        <v>Balloon 3 (DWG FRM0105, NV-30 Minor)</v>
      </c>
      <c r="AN194" t="str">
        <v>Balloon 3 (DWG FRM0105, NV-30)</v>
      </c>
      <c r="AO194" t="str">
        <v>Balloon 3 (P# 9890002-20)</v>
      </c>
      <c r="AP194" t="str">
        <v>Balloon 4</v>
      </c>
      <c r="AQ194" t="str">
        <v>Balloon 4 (P# 9890002-20)</v>
      </c>
      <c r="AR194" t="str">
        <v>Below Middle Band</v>
      </c>
      <c r="AS194" t="str">
        <v>Best Fit Pin, .003 or Less =Pass</v>
      </c>
      <c r="AT194" t="str">
        <v>Blank</v>
      </c>
      <c r="AU194" t="str">
        <v>Blank Turn Maj.</v>
      </c>
      <c r="AV194" t="str">
        <v>Blank Turn Maj. Mill Flt., OL4172</v>
      </c>
      <c r="AW194" t="str">
        <v>Blank Without .010 Slots</v>
      </c>
      <c r="AX194" t="str">
        <v>Blank Without .010 Slots, Section</v>
      </c>
      <c r="AY194" t="str">
        <v>Blank without thread</v>
      </c>
      <c r="AZ194" t="str">
        <v xml:space="preserve">Blank, Center of V Grv. </v>
      </c>
      <c r="BA194" t="str">
        <v>Blank, Check R adjacent Balloon 17</v>
      </c>
      <c r="BB194" t="str">
        <v>Blank, EXT. Feature</v>
      </c>
      <c r="BC194" t="str">
        <v>Blank, See Image, OL04335</v>
      </c>
      <c r="BD194" t="str">
        <v>Blank, See Image, OL04336</v>
      </c>
      <c r="BE194" t="str">
        <v xml:space="preserve">Blank, Thrd. </v>
      </c>
      <c r="BF194" t="str">
        <v>Blank, Turn Tip</v>
      </c>
      <c r="BG194" t="str">
        <v>Blank, Without Thrd.</v>
      </c>
      <c r="BH194" t="str">
        <v>Blank, Without Thread</v>
      </c>
      <c r="BI194" t="str">
        <v xml:space="preserve">Blunt Start Blend to Minor </v>
      </c>
      <c r="BJ194" t="str">
        <v>Calc., Use Go HEX</v>
      </c>
      <c r="BK194" t="str">
        <v>Can't dig into OD</v>
      </c>
      <c r="BL194" t="str">
        <v>Carbide Gauge</v>
      </c>
      <c r="BM194" t="str">
        <v xml:space="preserve">Center of V Grv. </v>
      </c>
      <c r="BN194" t="str">
        <v>Centered Less than .03 = Pass</v>
      </c>
      <c r="BO194" t="str">
        <v>Centered within .0005 or Less = Pass</v>
      </c>
      <c r="BP194" t="str">
        <v>Centered within .001 or Less = Pass</v>
      </c>
      <c r="BQ194" t="str">
        <v>Centered within .0254 or Less = Pass</v>
      </c>
      <c r="BR194" t="str">
        <v>Check close to Rod Slot</v>
      </c>
      <c r="BS194" t="str">
        <v>Check every other hole</v>
      </c>
      <c r="BT194" t="str">
        <v>Check Go over full length of slot.</v>
      </c>
      <c r="BU194" t="str">
        <v>Check Near Closed End</v>
      </c>
      <c r="BV194" t="str">
        <v>Check per Print View, Away from Rod Slot</v>
      </c>
      <c r="BW194" t="str">
        <v>Check to Balloon 30 Go Pin</v>
      </c>
      <c r="BX194" t="str">
        <v>Check with .2705 SET Pin Inside Part</v>
      </c>
      <c r="BY194" t="str">
        <v>Check with Hex Up</v>
      </c>
      <c r="BZ194" t="str">
        <v>CMM Blank</v>
      </c>
      <c r="CA194" t="str">
        <v>Confirm Full Radius</v>
      </c>
      <c r="CB194" t="str">
        <v>Constrained in fixture</v>
      </c>
      <c r="CC194" t="str">
        <v>Constrained with Ring</v>
      </c>
      <c r="CD194" t="str">
        <v>Constrained, See Image</v>
      </c>
      <c r="CE194" t="str">
        <v>Dim. "A"</v>
      </c>
      <c r="CF194" t="str">
        <v>Dim. "B"</v>
      </c>
      <c r="CG194" t="str">
        <v>Dim. "C"</v>
      </c>
      <c r="CH194" t="str">
        <v>Dim. "D", Whirl Blank</v>
      </c>
      <c r="CI194" t="str">
        <v>Dim. "G"</v>
      </c>
      <c r="CJ194" t="str">
        <v>Dim. E, Blank Turn Maj. &amp;  Mill Flt</v>
      </c>
      <c r="CK194" t="str">
        <v>Dim. E, Blank Turn Maj.&amp;  Mill Flt</v>
      </c>
      <c r="CL194" t="str">
        <v>Dim. H, Whirl Blank</v>
      </c>
      <c r="CM194" t="str">
        <v>Dim. J, 'Blank Turn Maj. &amp; Whirl Blank</v>
      </c>
      <c r="CN194" t="str">
        <v>Disk Drop Indicator Tip</v>
      </c>
      <c r="CO194" t="str">
        <v>DWG 100448-15, Balloon F_1</v>
      </c>
      <c r="CP194" t="str">
        <v>DWG 100448-15, OL02571</v>
      </c>
      <c r="CQ194" t="str">
        <v>DWG 100448-41</v>
      </c>
      <c r="CR194" t="str">
        <v>DWG 9890040, (10E),Section Part, OL01139</v>
      </c>
      <c r="CS194" t="str">
        <v>DWG 9890040, (10E),Section, OL01139</v>
      </c>
      <c r="CT194" t="str">
        <v>DWG 9890040, (11E)</v>
      </c>
      <c r="CU194" t="str">
        <v>DWG 9890040, (11E), Pins with Flats</v>
      </c>
      <c r="CV194" t="str">
        <v>DWG 9890040, (12E),  Pass=.002 or less</v>
      </c>
      <c r="CW194" t="str">
        <v>DWG 9890040, (12E), See Image</v>
      </c>
      <c r="CX194" t="str">
        <v>DWG 9890040, (1E), OL01431</v>
      </c>
      <c r="CY194" t="str">
        <v>DWG 9890040, (1E), OL01432</v>
      </c>
      <c r="CZ194" t="str">
        <v>DWG 9890040, (2E), OL01432</v>
      </c>
      <c r="DA194" t="str">
        <v>DWG 9890040, (3E)</v>
      </c>
      <c r="DB194" t="str">
        <v>DWG 9890040, (4E)</v>
      </c>
      <c r="DC194" t="str">
        <v>DWG 9890040, (5E), OL02336</v>
      </c>
      <c r="DD194" t="str">
        <v>DWG 9890040, (6E)</v>
      </c>
      <c r="DE194" t="str">
        <v>DWG 9890040, (7E)</v>
      </c>
      <c r="DF194" t="str">
        <v>DWG 9890040, (8E), OL01433</v>
      </c>
      <c r="DG194" t="str">
        <v>DWG 9890040, (8E), OL01433, Section</v>
      </c>
      <c r="DH194" t="str">
        <v>DWG 9890040, (9E), Close to Rod Slot</v>
      </c>
      <c r="DI194" t="str">
        <v>DWG 9890040, (9E),Close to Rod Slot</v>
      </c>
      <c r="DJ194" t="str">
        <v>DWG FRM0105 PAGE 2</v>
      </c>
      <c r="DK194" t="str">
        <v>DWG# 100448-41</v>
      </c>
      <c r="DL194" t="str">
        <v>DWG# 100448-44</v>
      </c>
      <c r="DM194" t="str">
        <v>DWG# 9890003  (1), Section OL00436/A</v>
      </c>
      <c r="DN194" t="str">
        <v>DWG# 9890003 (3), Ring Gauge Constrained</v>
      </c>
      <c r="DO194" t="str">
        <v>DWG# 9890003 (4), Section</v>
      </c>
      <c r="DP194" t="str">
        <v>DWG#100448-26, Balloon 1K, OL02350</v>
      </c>
      <c r="DQ194" t="str">
        <v>DWG#100448-26, Balloon 2K, OL02350</v>
      </c>
      <c r="DR194" t="str">
        <v>DWG#100448-26, Balloon 3K, OL02363</v>
      </c>
      <c r="DS194" t="str">
        <v>DWG#100448-26, Balloon 4K</v>
      </c>
      <c r="DT194" t="str">
        <v>DWG#100448-26, Balloon 5K, Section</v>
      </c>
      <c r="DU194" t="str">
        <v>DWG#100448-26, Balloon 6K</v>
      </c>
      <c r="DV194" t="str">
        <v>DWG#100448-26, Balloon 7K, Section</v>
      </c>
      <c r="DW194" t="str">
        <v>DWG#100448-26, Mfg. Tol.</v>
      </c>
      <c r="DX194" t="str">
        <v>DWG#9890003 (2) Ring Gauge Constrained</v>
      </c>
      <c r="DY194" t="str">
        <v>DWG#9890044</v>
      </c>
      <c r="DZ194" t="str">
        <v>DWG#9890044 .1985 to .2005=Pass</v>
      </c>
      <c r="EA194" t="str">
        <v>DWG#9890044 Overlay OL02441</v>
      </c>
      <c r="EB194" t="str">
        <v>DWG#9890044, OL02441</v>
      </c>
      <c r="EC194" t="str">
        <v>DWG#FRM0105</v>
      </c>
      <c r="ED194" t="str">
        <v>EXT.</v>
      </c>
      <c r="EE194" t="str">
        <v>EXT. Section, OL02460</v>
      </c>
      <c r="EF194" t="str">
        <v>EXT., OL04223</v>
      </c>
      <c r="EG194" t="str">
        <v>Flat Drop Indicator Tip</v>
      </c>
      <c r="EH194" t="str">
        <v>Full Go Pin, No Light, at Radius</v>
      </c>
      <c r="EI194" t="str">
        <v>Function Check</v>
      </c>
      <c r="EJ194" t="str">
        <v>GO Function Gauge</v>
      </c>
      <c r="EK194" t="str">
        <v>Go Gauge for Balloon 1 &amp; 4</v>
      </c>
      <c r="EL194" t="str">
        <v>Go Pin must pass through</v>
      </c>
      <c r="EM194" t="str">
        <v>Greater than .005 = Fail, Section</v>
      </c>
      <c r="EN194" t="str">
        <v>Greater than .025 out of center = Fail</v>
      </c>
      <c r="EO194" t="str">
        <v>Greater than 2.6 = Pass</v>
      </c>
      <c r="EP194" t="str">
        <v>Green = Pass, Red = Fail</v>
      </c>
      <c r="EQ194" t="str">
        <v>Hex Depth</v>
      </c>
      <c r="ER194" t="str">
        <v>Hex Minor</v>
      </c>
      <c r="ES194" t="str">
        <v>Hole Dia.</v>
      </c>
      <c r="ET194" t="str">
        <v>Hook or Disk Tip</v>
      </c>
      <c r="EU194" t="str">
        <v>ID Sphere Finish</v>
      </c>
      <c r="EV194" t="str">
        <v>ID/OD Both Sides, Diff. .002 or less = Pass</v>
      </c>
      <c r="EW194" t="str">
        <v>If Looks Big, Section</v>
      </c>
      <c r="EX194" t="str">
        <v>If Looks Small, Section</v>
      </c>
      <c r="EY194" t="str">
        <v>Insp. Close to Break Away, Mfg.Tol.</v>
      </c>
      <c r="EZ194" t="str">
        <v>INT.</v>
      </c>
      <c r="FA194" t="str">
        <v>INT. Section, OL02460</v>
      </c>
      <c r="FB194" t="str">
        <v>INT., OL04223</v>
      </c>
      <c r="FC194" t="str">
        <v>Intersect. of 7.7 &amp; R0.10</v>
      </c>
      <c r="FD194" t="str">
        <v>Intersect. of 8.79 and R.25 MAX</v>
      </c>
      <c r="FE194" t="str">
        <v>Keep Ind. Tip away from corner</v>
      </c>
      <c r="FF194" t="str">
        <v>L31</v>
      </c>
      <c r="FG194" t="str">
        <v>Laser Mark</v>
      </c>
      <c r="FH194" t="str">
        <v>LASER PER NOTE 4</v>
      </c>
      <c r="FI194" t="str">
        <v>LASER PER NOTE 4, Final Check 1 only</v>
      </c>
      <c r="FJ194" t="str">
        <v>Less than .002 out of center = Pass</v>
      </c>
      <c r="FK194" t="str">
        <v>Less than 2.75 = Pass, Section</v>
      </c>
      <c r="FL194" t="str">
        <v>List as pin. Not Calibrated</v>
      </c>
      <c r="FM194" t="str">
        <v>M9 X 1.25 BUTT See Comment Image</v>
      </c>
      <c r="FN194" t="str">
        <v>Manual Section</v>
      </c>
      <c r="FO194" t="str">
        <v>Max Deep .241 NO-GO =.42</v>
      </c>
      <c r="FP194" t="str">
        <v>MAX Depth of (Note 7) .241 NO-GO Pin</v>
      </c>
      <c r="FQ194" t="str">
        <v>Measure from Blue Line, See Image</v>
      </c>
      <c r="FR194" t="str">
        <v>Measure Width of Blue Area, See Image</v>
      </c>
      <c r="FS194" t="str">
        <v>Mfg. Tol</v>
      </c>
      <c r="FT194" t="str">
        <v>Mfg. Tol, See Image</v>
      </c>
      <c r="FU194" t="str">
        <v>Mfg. Tol.</v>
      </c>
      <c r="FV194" t="str">
        <v>Mfg. Tol. "A"</v>
      </c>
      <c r="FW194" t="str">
        <v>Mfg. Tol. (Zero on Gauge Full Dia. Lead)</v>
      </c>
      <c r="FX194" t="str">
        <v>Mfg. Tol. Balloon 11, See Image</v>
      </c>
      <c r="FY194" t="str">
        <v>Mfg. Tol. Balloon 4</v>
      </c>
      <c r="FZ194" t="str">
        <v>Mfg. Tol. Balloon 7</v>
      </c>
      <c r="GA194" t="str">
        <v xml:space="preserve">Mfg. Tol. C-Bore Face (Ballo 28) </v>
      </c>
      <c r="GB194" t="str">
        <v>Mfg. Tol. Section</v>
      </c>
      <c r="GC194" t="str">
        <v>Mfg. Tol. See Image</v>
      </c>
      <c r="GD194" t="str">
        <v>Mfg. Tol., 3 Places, Record MAX</v>
      </c>
      <c r="GE194" t="str">
        <v>Mfg. Tol., Balloon 11</v>
      </c>
      <c r="GF194" t="str">
        <v>Mfg. Tol., Balloon 7</v>
      </c>
      <c r="GG194" t="str">
        <v>Mfg. Tol., Blank</v>
      </c>
      <c r="GH194" t="str">
        <v>Mfg. Tol., Blank, Balloon 12</v>
      </c>
      <c r="GI194" t="str">
        <v>Mfg. Tol., Blend to SØ.320</v>
      </c>
      <c r="GJ194" t="str">
        <v>Mfg. Tol., Calculation</v>
      </c>
      <c r="GK194" t="str">
        <v>Mfg. Tol., For Mill Fixture</v>
      </c>
      <c r="GL194" t="str">
        <v>Mfg. Tol., L32</v>
      </c>
      <c r="GM194" t="str">
        <v>Mfg. Tol., L33</v>
      </c>
      <c r="GN194" t="str">
        <v>Mfg. Tol., No Tool Marks</v>
      </c>
      <c r="GO194" t="str">
        <v>Mfg. Tol., OL03361</v>
      </c>
      <c r="GP194" t="str">
        <v>Mfg. Tol., Record off center value</v>
      </c>
      <c r="GQ194" t="str">
        <v>Mfg. Tol., Same 3 Places, Record MIN</v>
      </c>
      <c r="GR194" t="str">
        <v>Mfg. Tol., Section</v>
      </c>
      <c r="GS194" t="str">
        <v>Mfg. Tol., Section B-B</v>
      </c>
      <c r="GT194" t="str">
        <v>Mfg. Tol., Section, OL03361</v>
      </c>
      <c r="GU194" t="str">
        <v>Mfg. Tol., Section, Per Note 2</v>
      </c>
      <c r="GV194" t="str">
        <v>Mfg. Tol., See Image</v>
      </c>
      <c r="GW194" t="str">
        <v>Mfg. Tol., See Image, Bore in Blue</v>
      </c>
      <c r="GX194" t="str">
        <v>Mfg. Tol., See Image, Hook Tip</v>
      </c>
      <c r="GY194" t="str">
        <v>Mfg. Tol., Sharp Okay No Burr</v>
      </c>
      <c r="GZ194" t="str">
        <v>Mfg. Tol., Threadless Blank</v>
      </c>
      <c r="HA194" t="str">
        <v>Mfg.Tol.</v>
      </c>
      <c r="HB194" t="str">
        <v>Mgf. To., T.S.C.</v>
      </c>
      <c r="HC194" t="str">
        <v>Milled Feature</v>
      </c>
      <c r="HD194" t="str">
        <v>Milled Feature, OL04045</v>
      </c>
      <c r="HE194" t="str">
        <v>More than .0005 out of center = Fail</v>
      </c>
      <c r="HF194" t="str">
        <v>Must Pass Through</v>
      </c>
      <c r="HG194" t="str">
        <v>Must pass through gauge</v>
      </c>
      <c r="HH194" t="str">
        <v>Must Pass Through Go Gauge</v>
      </c>
      <c r="HI194" t="str">
        <v>Must Pass, See Image.</v>
      </c>
      <c r="HJ194" t="str">
        <v>NA</v>
      </c>
      <c r="HK194" t="str">
        <v>Narrow Area</v>
      </c>
      <c r="HL194" t="str">
        <v>Near Balloon 21</v>
      </c>
      <c r="HM194" t="str">
        <v>Near Datum B</v>
      </c>
      <c r="HN194" t="str">
        <v>Neck Dia.</v>
      </c>
      <c r="HO194" t="str">
        <v>Neck to Head Rad.</v>
      </c>
      <c r="HP194" t="str">
        <v>No Copper Deposits Allowed</v>
      </c>
      <c r="HQ194" t="str">
        <v>No Section</v>
      </c>
      <c r="HR194" t="str">
        <v>No Section, .01 to .014 = Pass</v>
      </c>
      <c r="HS194" t="str">
        <v>No Section, Rotate Part</v>
      </c>
      <c r="HT194" t="str">
        <v>No Section, See Image</v>
      </c>
      <c r="HU194" t="str">
        <v>No Slot, Section B-B</v>
      </c>
      <c r="HV194" t="str">
        <v>No visual step = Pass</v>
      </c>
      <c r="HW194" t="str">
        <v>Not to exceed .95 Deep</v>
      </c>
      <c r="HX194" t="str">
        <v>Note 1</v>
      </c>
      <c r="HY194" t="str">
        <v>OL00333/A</v>
      </c>
      <c r="HZ194" t="str">
        <v>OL00519</v>
      </c>
      <c r="IA194" t="str">
        <v>OL00520</v>
      </c>
      <c r="IB194" t="str">
        <v>OL00529</v>
      </c>
      <c r="IC194" t="str">
        <v>OL00542</v>
      </c>
      <c r="ID194" t="str">
        <v>OL00724</v>
      </c>
      <c r="IE194" t="str">
        <v>OL01250</v>
      </c>
      <c r="IF194" t="str">
        <v>OL01869, Threadless Blank</v>
      </c>
      <c r="IG194" t="str">
        <v>OL01870, Section</v>
      </c>
      <c r="IH194" t="str">
        <v>OL02255</v>
      </c>
      <c r="II194" t="str">
        <v>OL02255, Mfg. Tol.</v>
      </c>
      <c r="IJ194" t="str">
        <v>OL02302</v>
      </c>
      <c r="IK194" t="str">
        <v xml:space="preserve">OL02318  needed per image instructions </v>
      </c>
      <c r="IL194" t="str">
        <v>OL02556</v>
      </c>
      <c r="IM194" t="str">
        <v>OL02557</v>
      </c>
      <c r="IN194" t="str">
        <v>OL02567</v>
      </c>
      <c r="IO194" t="str">
        <v>OL02653</v>
      </c>
      <c r="IP194" t="str">
        <v>OL02718</v>
      </c>
      <c r="IQ194" t="str">
        <v>OL02841</v>
      </c>
      <c r="IR194" t="str">
        <v>OL02842</v>
      </c>
      <c r="IS194" t="str">
        <v>OL02844</v>
      </c>
      <c r="IT194" t="str">
        <v>OL02871</v>
      </c>
      <c r="IU194" t="str">
        <v>OL02887</v>
      </c>
      <c r="IV194" t="str">
        <v>OL03500</v>
      </c>
      <c r="IW194" t="str">
        <v>OL03766</v>
      </c>
      <c r="IX194" t="str">
        <v>OL03868</v>
      </c>
      <c r="IY194" t="str">
        <v>OL03869</v>
      </c>
      <c r="IZ194" t="str">
        <v>OL03870</v>
      </c>
      <c r="JA194" t="str">
        <v>OL03873, DWG# 100448-44</v>
      </c>
      <c r="JB194" t="str">
        <v>OL03949</v>
      </c>
      <c r="JC194" t="str">
        <v xml:space="preserve">OL04043, Section </v>
      </c>
      <c r="JD194" t="str">
        <v xml:space="preserve">OL04044, Section </v>
      </c>
      <c r="JE194" t="str">
        <v>OL04045</v>
      </c>
      <c r="JF194" t="str">
        <v>OL04045, Milled Feature</v>
      </c>
      <c r="JG194" t="str">
        <v>OL04063</v>
      </c>
      <c r="JH194" t="str">
        <v>OL04064</v>
      </c>
      <c r="JI194" t="str">
        <v>OL04065</v>
      </c>
      <c r="JJ194" t="str">
        <v>OL04181</v>
      </c>
      <c r="JK194" t="str">
        <v>OL04218</v>
      </c>
      <c r="JL194" t="str">
        <v>OL04224, See Image</v>
      </c>
      <c r="JM194" t="str">
        <v>OL04374</v>
      </c>
      <c r="JN194" t="str">
        <v>OL04375, Section M-M</v>
      </c>
      <c r="JO194" t="str">
        <v>OL04376, Section M-M</v>
      </c>
      <c r="JP194" t="str">
        <v>OL04443</v>
      </c>
      <c r="JQ194" t="str">
        <v>OL04444</v>
      </c>
      <c r="JR194" t="str">
        <v>OL05000</v>
      </c>
      <c r="JS194" t="str">
        <v>One side of slot</v>
      </c>
      <c r="JT194" t="str">
        <v>Other side of slot</v>
      </c>
      <c r="JU194" t="str">
        <v>Out of center more than .002 = Fail</v>
      </c>
      <c r="JV194" t="str">
        <v>Out of center more than.002 = Fail</v>
      </c>
      <c r="JW194" t="str">
        <v>Overlay OL02713</v>
      </c>
      <c r="JX194" t="str">
        <v>Overlay OL02714</v>
      </c>
      <c r="JY194" t="str">
        <v>Overlay OL02718</v>
      </c>
      <c r="JZ194" t="str">
        <v>Overlay OL03831, Mfg. Tol.</v>
      </c>
      <c r="KA194" t="str">
        <v>Part Without Slots</v>
      </c>
      <c r="KB194" t="str">
        <v>Part Without Slots, See Image</v>
      </c>
      <c r="KC194" t="str">
        <v xml:space="preserve">Pass = .0254 or Less </v>
      </c>
      <c r="KD194" t="str">
        <v>PD MIN = 4.361, PD MAX = 4.456</v>
      </c>
      <c r="KE194" t="str">
        <v>Per Balloon 2 Note</v>
      </c>
      <c r="KF194" t="str">
        <v>Per drawing note(s) 8.</v>
      </c>
      <c r="KG194" t="str">
        <v>Point or Sphere Tip</v>
      </c>
      <c r="KH194" t="str">
        <v>Point Tip</v>
      </c>
      <c r="KI194" t="str">
        <v>R.9 to R1.1 = Pass, See Image</v>
      </c>
      <c r="KJ194" t="str">
        <v>Ram Construction</v>
      </c>
      <c r="KK194" t="str">
        <v>Record Same Pass / Fail All Balloons</v>
      </c>
      <c r="KL194" t="str">
        <v>Ref. Balloon 1</v>
      </c>
      <c r="KM194" t="str">
        <v>Ref. Balloon 12</v>
      </c>
      <c r="KN194" t="str">
        <v>Ref. Balloon 13, 100% AQL</v>
      </c>
      <c r="KO194" t="str">
        <v>Ref. Balloon 2</v>
      </c>
      <c r="KP194" t="str">
        <v>Ref. Balloon 21, 100% AQL</v>
      </c>
      <c r="KQ194" t="str">
        <v>Ref. Balloon 4</v>
      </c>
      <c r="KR194" t="str">
        <v>Ref. Balloon 7</v>
      </c>
      <c r="KS194" t="str">
        <v>Ref. Balloon 8</v>
      </c>
      <c r="KT194" t="str">
        <v>Relieved Pin Gauges 09236 &amp; 09235</v>
      </c>
      <c r="KU194" t="str">
        <v>Rotate Part</v>
      </c>
      <c r="KV194" t="str">
        <v>Rotate Part, See Image</v>
      </c>
      <c r="KW194" t="str">
        <v>Same as Root Radius</v>
      </c>
      <c r="KX194" t="str">
        <v>Section</v>
      </c>
      <c r="KY194" t="str">
        <v>Section B-B</v>
      </c>
      <c r="KZ194" t="str">
        <v>Section B-B, Distance Between Grooves</v>
      </c>
      <c r="LA194" t="str">
        <v>Section C-C</v>
      </c>
      <c r="LB194" t="str">
        <v>Section Part</v>
      </c>
      <c r="LC194" t="str">
        <v>Section Part, Measured from Opposite Face</v>
      </c>
      <c r="LD194" t="str">
        <v>Section, Broachless Blank</v>
      </c>
      <c r="LE194" t="str">
        <v>Section, EXT. Sphere Location.</v>
      </c>
      <c r="LF194" t="str">
        <v>Section, Hex Cham. Ang.</v>
      </c>
      <c r="LG194" t="str">
        <v>Section, Hex Fillet Rad.</v>
      </c>
      <c r="LH194" t="str">
        <v>Section, INT. Feature</v>
      </c>
      <c r="LI194" t="str">
        <v>Section, INT. Sphere Location.</v>
      </c>
      <c r="LJ194" t="str">
        <v>Section, Mfg. Tol.</v>
      </c>
      <c r="LK194" t="str">
        <v>Section, Mfg. Tol., See Image</v>
      </c>
      <c r="LL194" t="str">
        <v>Section, OL00486</v>
      </c>
      <c r="LM194" t="str">
        <v>Section, OL00542</v>
      </c>
      <c r="LN194" t="str">
        <v>Section, OL00543</v>
      </c>
      <c r="LO194" t="str">
        <v>Section, OL00544</v>
      </c>
      <c r="LP194" t="str">
        <v>Section, OL00545</v>
      </c>
      <c r="LQ194" t="str">
        <v>Section, OL00546</v>
      </c>
      <c r="LR194" t="str">
        <v>Section, OL00547</v>
      </c>
      <c r="LS194" t="str">
        <v>Section, OL00555</v>
      </c>
      <c r="LT194" t="str">
        <v>Section, OL00725</v>
      </c>
      <c r="LU194" t="str">
        <v>Section, OL01430</v>
      </c>
      <c r="LV194" t="str">
        <v>Section, OL01434</v>
      </c>
      <c r="LW194" t="str">
        <v>Section, OL01435</v>
      </c>
      <c r="LX194" t="str">
        <v>Section, OL01807</v>
      </c>
      <c r="LY194" t="str">
        <v>Section, OL01830</v>
      </c>
      <c r="LZ194" t="str">
        <v>Section, OL02351</v>
      </c>
      <c r="MA194" t="str">
        <v>Section, OL02519</v>
      </c>
      <c r="MB194" t="str">
        <v>Section, OL02520</v>
      </c>
      <c r="MC194" t="str">
        <v>Section, OL02522</v>
      </c>
      <c r="MD194" t="str">
        <v>Section, OL02540</v>
      </c>
      <c r="ME194" t="str">
        <v>Section, OL02541</v>
      </c>
      <c r="MF194" t="str">
        <v>Section, OL02552</v>
      </c>
      <c r="MG194" t="str">
        <v>Section, OL02553</v>
      </c>
      <c r="MH194" t="str">
        <v>Section, OL02554</v>
      </c>
      <c r="MI194" t="str">
        <v>Section, OL02555</v>
      </c>
      <c r="MJ194" t="str">
        <v>Section, OL02558</v>
      </c>
      <c r="MK194" t="str">
        <v>Section, OL02559</v>
      </c>
      <c r="ML194" t="str">
        <v>Section, OL02560</v>
      </c>
      <c r="MM194" t="str">
        <v>Section, OL02619</v>
      </c>
      <c r="MN194" t="str">
        <v>Section, OL02620</v>
      </c>
      <c r="MO194" t="str">
        <v>Section, OL02621</v>
      </c>
      <c r="MP194" t="str">
        <v>Section, OL02622</v>
      </c>
      <c r="MQ194" t="str">
        <v>Section, OL02623</v>
      </c>
      <c r="MR194" t="str">
        <v>Section, OL02624</v>
      </c>
      <c r="MS194" t="str">
        <v>Section, OL02652</v>
      </c>
      <c r="MT194" t="str">
        <v>Section, OL02680</v>
      </c>
      <c r="MU194" t="str">
        <v>Section, OL02793</v>
      </c>
      <c r="MV194" t="str">
        <v>Section, OL02823</v>
      </c>
      <c r="MW194" t="str">
        <v>Section, OL02843</v>
      </c>
      <c r="MX194" t="str">
        <v>Section, OL03026, Ext.</v>
      </c>
      <c r="MY194" t="str">
        <v>Section, OL03026, Int.</v>
      </c>
      <c r="MZ194" t="str">
        <v>Section, OL03570, DWG# 100448-41</v>
      </c>
      <c r="NA194" t="str">
        <v>Section, OL03781</v>
      </c>
      <c r="NB194" t="str">
        <v>Section, OL03911</v>
      </c>
      <c r="NC194" t="str">
        <v>Section, OL03912</v>
      </c>
      <c r="ND194" t="str">
        <v>Section, OL03928</v>
      </c>
      <c r="NE194" t="str">
        <v>Section, OL03929</v>
      </c>
      <c r="NF194" t="str">
        <v>Section, OL04030</v>
      </c>
      <c r="NG194" t="str">
        <v>Section, OL04037</v>
      </c>
      <c r="NH194" t="str">
        <v>Section, OL04038</v>
      </c>
      <c r="NI194" t="str">
        <v>Section, OL04046</v>
      </c>
      <c r="NJ194" t="str">
        <v>Section, OL04065</v>
      </c>
      <c r="NK194" t="str">
        <v>Section, OL04066</v>
      </c>
      <c r="NL194" t="str">
        <v>Section, OL04067</v>
      </c>
      <c r="NM194" t="str">
        <v>Section, OL04069</v>
      </c>
      <c r="NN194" t="str">
        <v>Section, OL04071</v>
      </c>
      <c r="NO194" t="str">
        <v>Section, OL04173</v>
      </c>
      <c r="NP194" t="str">
        <v>Section, OL04174</v>
      </c>
      <c r="NQ194" t="str">
        <v>Section, OL04214</v>
      </c>
      <c r="NR194" t="str">
        <v>Section, OL04215</v>
      </c>
      <c r="NS194" t="str">
        <v>Section, OL04216</v>
      </c>
      <c r="NT194" t="str">
        <v>Section, OL04217</v>
      </c>
      <c r="NU194" t="str">
        <v>Section, Overlay OL02716</v>
      </c>
      <c r="NV194" t="str">
        <v>Section, Overlay OL02717</v>
      </c>
      <c r="NW194" t="str">
        <v>Section, See Image</v>
      </c>
      <c r="NX194" t="str">
        <v>Section, See Image, DWG# 100448-41</v>
      </c>
      <c r="NY194" t="str">
        <v>Section, Without Sots</v>
      </c>
      <c r="NZ194" t="str">
        <v>See Comments Sheet</v>
      </c>
      <c r="OA194" t="str">
        <v>See Comments Sheet, OL02318</v>
      </c>
      <c r="OB194" t="str">
        <v>See Image</v>
      </c>
      <c r="OC194" t="str">
        <v>See Image, .005 or Less = Pass</v>
      </c>
      <c r="OD194" t="str">
        <v>See Image, Check Near Radius</v>
      </c>
      <c r="OE194" t="str">
        <v>See Image, Constrained</v>
      </c>
      <c r="OF194" t="str">
        <v>See Image, Distance Between Flats</v>
      </c>
      <c r="OG194" t="str">
        <v xml:space="preserve">See Image, Mfg. Tol, Section A-A </v>
      </c>
      <c r="OH194" t="str">
        <v>See image, Mfg. Tol.</v>
      </c>
      <c r="OI194" t="str">
        <v>See Image, Mic. Across Flats</v>
      </c>
      <c r="OJ194" t="str">
        <v>See Image, OL02850</v>
      </c>
      <c r="OK194" t="str">
        <v>See Image, OL02880</v>
      </c>
      <c r="OL194" t="str">
        <v>See Image, OL03926</v>
      </c>
      <c r="OM194" t="str">
        <v>See Image, OL03927</v>
      </c>
      <c r="ON194" t="str">
        <v>See Image, OL04003</v>
      </c>
      <c r="OO194" t="str">
        <v>'See Image, OL04342,  Best Fit Joe Block</v>
      </c>
      <c r="OP194" t="str">
        <v>See Image, OL04342,  Blank</v>
      </c>
      <c r="OQ194" t="str">
        <v>See Image, OL04342, Blank</v>
      </c>
      <c r="OR194" t="str">
        <v>See Image, OL04343, Blank</v>
      </c>
      <c r="OS194" t="str">
        <v>See Image, Pass = .002 or Less</v>
      </c>
      <c r="OT194" t="str">
        <v>See Image, Rcd. MAX</v>
      </c>
      <c r="OU194" t="str">
        <v>See Image, Rcd. MIN</v>
      </c>
      <c r="OV194" t="str">
        <v>See Image, Section</v>
      </c>
      <c r="OW194" t="str">
        <v>See Image, Section A-A</v>
      </c>
      <c r="OX194" t="str">
        <v>See Image, Section B-B</v>
      </c>
      <c r="OY194" t="str">
        <v>See Image, Section B-B, TSC</v>
      </c>
      <c r="OZ194" t="str">
        <v>See Image, Shank Drawing # 18000-XX-XX A</v>
      </c>
      <c r="PA194" t="str">
        <v>Sequencial Laser 01, 120 Per Print</v>
      </c>
      <c r="PB194" t="str">
        <v>Set to .202, Zero on Thread Lead</v>
      </c>
      <c r="PC194" t="str">
        <v>Sharp OK, No Burr</v>
      </c>
      <c r="PD194" t="str">
        <v>Sharp OK, No Raised Edge, See Image</v>
      </c>
      <c r="PE194" t="str">
        <v>Sharp OK, No Raised Edges</v>
      </c>
      <c r="PF194" t="str">
        <v>Sharp okay no raised edge</v>
      </c>
      <c r="PG194" t="str">
        <v>Sharp Okay, No Burr</v>
      </c>
      <c r="PH194" t="str">
        <v>Sharp Okay, No Raised Edge</v>
      </c>
      <c r="PI194" t="str">
        <v>Sharp Okay, No Raised Edges,</v>
      </c>
      <c r="PJ194" t="str">
        <v>Sharp Okay, See Image</v>
      </c>
      <c r="PK194" t="str">
        <v xml:space="preserve">Start of Radius @ .195 </v>
      </c>
      <c r="PL194" t="str">
        <v xml:space="preserve">Start of Radius @ .21 </v>
      </c>
      <c r="PM194" t="str">
        <v xml:space="preserve">T.S.C. </v>
      </c>
      <c r="PN194" t="str">
        <v>Tangent Point</v>
      </c>
      <c r="PO194" t="str">
        <v>Tangent point of R.50</v>
      </c>
      <c r="PP194" t="str">
        <v>Taper Check, Mfg.Tol.</v>
      </c>
      <c r="PQ194" t="str">
        <v>Taper Check, Mfg.Tol., See Image</v>
      </c>
      <c r="PR194" t="str">
        <v>Thrd. Minor Ø</v>
      </c>
      <c r="PS194" t="str">
        <v>Thrd. Relief Ø</v>
      </c>
      <c r="PT194" t="str">
        <v>Threadless Blank</v>
      </c>
      <c r="PU194" t="str">
        <v>Threadless Blank, From Major Ø</v>
      </c>
      <c r="PV194" t="str">
        <v>Threadless Blank, Mfg. Tol.</v>
      </c>
      <c r="PW194" t="str">
        <v>Threadless Blank, Thrd. to Neck Rad.</v>
      </c>
      <c r="PX194" t="str">
        <v>Thredless Blank</v>
      </c>
      <c r="PY194" t="str">
        <v>To center of R.005</v>
      </c>
      <c r="PZ194" t="str">
        <v>Torx Min. Dia.</v>
      </c>
      <c r="QA194" t="str">
        <v>Turn Ø Free of Mill Marks</v>
      </c>
      <c r="QB194" t="str">
        <v>Use (Full) GO Hex</v>
      </c>
      <c r="QC194" t="str">
        <v>Use Balloon 1 FULL Gauge</v>
      </c>
      <c r="QD194" t="str">
        <v>Use Balloon 9 FULL GO</v>
      </c>
      <c r="QE194" t="str">
        <v>Use Best Fit Pin</v>
      </c>
      <c r="QF194" t="str">
        <v>Use Disk Tip</v>
      </c>
      <c r="QG194" t="str">
        <v>Use flat bottomed indicator tip.</v>
      </c>
      <c r="QH194" t="str">
        <v xml:space="preserve">Use Full .093 Go Hex </v>
      </c>
      <c r="QI194" t="str">
        <v xml:space="preserve">Use Full .0930 Go Hex </v>
      </c>
      <c r="QJ194" t="str">
        <v>Use Full .1235 Go Hex</v>
      </c>
      <c r="QK194" t="str">
        <v>Use Gauge K2-98-8019-04, See Image</v>
      </c>
      <c r="QL194" t="str">
        <v>Use large flat indicator tip</v>
      </c>
      <c r="QM194" t="str">
        <v>Use Pins.3330/.3350, See Image MAX NO-GO</v>
      </c>
      <c r="QN194" t="str">
        <v>Use Pointed Drop Indicator Tip</v>
      </c>
      <c r="QO194" t="str">
        <v>V-Block</v>
      </c>
      <c r="QP194" t="str">
        <v>V-Block,  AMB for 13</v>
      </c>
      <c r="QQ194" t="str">
        <v>V-Block,  Hex Cham. Dia.</v>
      </c>
      <c r="QR194" t="str">
        <v>V-Block, Hex Depth</v>
      </c>
      <c r="QS194" t="str">
        <v>VBU Gauge</v>
      </c>
      <c r="QT194" t="str">
        <v>Visibally smaller than HEX=Pass</v>
      </c>
      <c r="QU194" t="str">
        <v>Visual Per Drawing</v>
      </c>
      <c r="QV194" t="str">
        <v>Whirl Blank</v>
      </c>
      <c r="QW194" t="str">
        <v xml:space="preserve">Whirl Blank </v>
      </c>
      <c r="QX194" t="str">
        <v>Whirl Blank, Neck Rad. End to Head CL</v>
      </c>
      <c r="QY194" t="str">
        <v>Whirl Blank, Nose Start Dia.</v>
      </c>
      <c r="QZ194" t="str">
        <v>Whirl Blank, Nose Start Dist.</v>
      </c>
      <c r="RA194" t="str">
        <v>Whirl Blank, Thrd. Minor</v>
      </c>
      <c r="RB194" t="str">
        <v>Whirl Blank, Thrd. Pullout Dia.</v>
      </c>
      <c r="RC194" t="str">
        <v>Whole Part, Removal is at Assy. Level</v>
      </c>
      <c r="RD194" t="str">
        <v>Wide Area</v>
      </c>
      <c r="RE194" t="str">
        <v>Zero on End of Go Gauge</v>
      </c>
    </row>
    <row r="195" spans="1:473">
      <c r="A195" t="s">
        <v>830</v>
      </c>
      <c r="C195" t="str" cm="1">
        <f t="array" ref="C195:RE195">TRANSPOSE(_xlfn._xlws.SORT(_xlfn._xlws.FILTER($A$2:$A$600,ISNUMBER(SEARCH('PartLib Table'!M212,$A$2:$A$600)),"not found")))</f>
        <v xml:space="preserve"> 'C', Whirl Blank</v>
      </c>
      <c r="D195" t="str">
        <v xml:space="preserve"> See Image, Constrained</v>
      </c>
      <c r="E195" t="str">
        <v>(.04 to .12 range = Pass)</v>
      </c>
      <c r="F195" t="str">
        <v>(.042 FULL) Go Pin Seat Fully</v>
      </c>
      <c r="G195" t="str">
        <v>(B), Mfg. Tol.</v>
      </c>
      <c r="H195" t="str">
        <v>(B), O.A.L.</v>
      </c>
      <c r="I195" t="str">
        <v>.001 or less =Pass</v>
      </c>
      <c r="J195" t="str">
        <v>.001 or less out of center = Pass</v>
      </c>
      <c r="K195" t="str">
        <v>.002 or Less = Pass</v>
      </c>
      <c r="L195" t="str">
        <v>.002 or Less out of center = Pass</v>
      </c>
      <c r="M195" t="str">
        <v>.005 to .015 = Pass</v>
      </c>
      <c r="N195" t="str">
        <v>.0125 Mean, Section</v>
      </c>
      <c r="O195" t="str">
        <v>.025 or Less in X &amp; Y=Pass</v>
      </c>
      <c r="P195" t="str">
        <v>.038 Mean</v>
      </c>
      <c r="Q195" t="str">
        <v>.063 MM = .0024 IN, See Image</v>
      </c>
      <c r="R195" t="str">
        <v>.063MM = .0024"</v>
      </c>
      <c r="S195" t="str">
        <v>.243 NO-GO, Unconstrained, Must Not Start</v>
      </c>
      <c r="T195" t="str">
        <v>@ Back Face &amp; ID, No Raised Edge</v>
      </c>
      <c r="U195" t="str">
        <v>@ Back Face &amp; OD, No Raised Edge</v>
      </c>
      <c r="V195" t="str">
        <v>@ ID &amp; FACE</v>
      </c>
      <c r="W195" t="str">
        <v>@ OD &amp; BACK FACE</v>
      </c>
      <c r="X195" t="str">
        <v>@ OD &amp; FACE</v>
      </c>
      <c r="Y195" t="str">
        <v>Across from slot</v>
      </c>
      <c r="Z195" t="str">
        <v>All Edge Breaks</v>
      </c>
      <c r="AA195" t="str">
        <v>Attached to bar stock</v>
      </c>
      <c r="AB195" t="str">
        <v xml:space="preserve">Back Turn Fillet Rad. </v>
      </c>
      <c r="AC195" t="str">
        <v>Balloon 1 (DWG FRM0105 Page 2, NV-27)</v>
      </c>
      <c r="AD195" t="str">
        <v>Balloon 1 (DWG FRM0105, NV-30)</v>
      </c>
      <c r="AE195" t="str">
        <v>Balloon 1 (P# 9890002-20) OL00429/A</v>
      </c>
      <c r="AF195" t="str">
        <v>Balloon 1, DWG#FRM0105</v>
      </c>
      <c r="AG195" t="str">
        <v>Balloon 11, See Image</v>
      </c>
      <c r="AH195" t="str">
        <v xml:space="preserve">Balloon 2 (DWG FRM0105 Page 2, NV-27) </v>
      </c>
      <c r="AI195" t="str">
        <v>Balloon 2 (DWG FRM0105, NV-30)</v>
      </c>
      <c r="AJ195" t="str">
        <v>Balloon 2 (P# 9890002-20)</v>
      </c>
      <c r="AK195" t="str">
        <v>Balloon 2, DWG#FRM0105</v>
      </c>
      <c r="AL195" t="str">
        <v>Balloon 2, DWG#FRM0105, See Image</v>
      </c>
      <c r="AM195" t="str">
        <v>Balloon 3 (DWG FRM0105, NV-30 Minor)</v>
      </c>
      <c r="AN195" t="str">
        <v>Balloon 3 (DWG FRM0105, NV-30)</v>
      </c>
      <c r="AO195" t="str">
        <v>Balloon 3 (P# 9890002-20)</v>
      </c>
      <c r="AP195" t="str">
        <v>Balloon 4</v>
      </c>
      <c r="AQ195" t="str">
        <v>Balloon 4 (P# 9890002-20)</v>
      </c>
      <c r="AR195" t="str">
        <v>Below Middle Band</v>
      </c>
      <c r="AS195" t="str">
        <v>Best Fit Pin, .003 or Less =Pass</v>
      </c>
      <c r="AT195" t="str">
        <v>Blank</v>
      </c>
      <c r="AU195" t="str">
        <v>Blank Turn Maj.</v>
      </c>
      <c r="AV195" t="str">
        <v>Blank Turn Maj. Mill Flt., OL4172</v>
      </c>
      <c r="AW195" t="str">
        <v>Blank Without .010 Slots</v>
      </c>
      <c r="AX195" t="str">
        <v>Blank Without .010 Slots, Section</v>
      </c>
      <c r="AY195" t="str">
        <v>Blank without thread</v>
      </c>
      <c r="AZ195" t="str">
        <v xml:space="preserve">Blank, Center of V Grv. </v>
      </c>
      <c r="BA195" t="str">
        <v>Blank, Check R adjacent Balloon 17</v>
      </c>
      <c r="BB195" t="str">
        <v>Blank, EXT. Feature</v>
      </c>
      <c r="BC195" t="str">
        <v>Blank, See Image, OL04335</v>
      </c>
      <c r="BD195" t="str">
        <v>Blank, See Image, OL04336</v>
      </c>
      <c r="BE195" t="str">
        <v xml:space="preserve">Blank, Thrd. </v>
      </c>
      <c r="BF195" t="str">
        <v>Blank, Turn Tip</v>
      </c>
      <c r="BG195" t="str">
        <v>Blank, Without Thrd.</v>
      </c>
      <c r="BH195" t="str">
        <v>Blank, Without Thread</v>
      </c>
      <c r="BI195" t="str">
        <v xml:space="preserve">Blunt Start Blend to Minor </v>
      </c>
      <c r="BJ195" t="str">
        <v>Calc., Use Go HEX</v>
      </c>
      <c r="BK195" t="str">
        <v>Can't dig into OD</v>
      </c>
      <c r="BL195" t="str">
        <v>Carbide Gauge</v>
      </c>
      <c r="BM195" t="str">
        <v xml:space="preserve">Center of V Grv. </v>
      </c>
      <c r="BN195" t="str">
        <v>Centered Less than .03 = Pass</v>
      </c>
      <c r="BO195" t="str">
        <v>Centered within .0005 or Less = Pass</v>
      </c>
      <c r="BP195" t="str">
        <v>Centered within .001 or Less = Pass</v>
      </c>
      <c r="BQ195" t="str">
        <v>Centered within .0254 or Less = Pass</v>
      </c>
      <c r="BR195" t="str">
        <v>Check close to Rod Slot</v>
      </c>
      <c r="BS195" t="str">
        <v>Check every other hole</v>
      </c>
      <c r="BT195" t="str">
        <v>Check Go over full length of slot.</v>
      </c>
      <c r="BU195" t="str">
        <v>Check Near Closed End</v>
      </c>
      <c r="BV195" t="str">
        <v>Check per Print View, Away from Rod Slot</v>
      </c>
      <c r="BW195" t="str">
        <v>Check to Balloon 30 Go Pin</v>
      </c>
      <c r="BX195" t="str">
        <v>Check with .2705 SET Pin Inside Part</v>
      </c>
      <c r="BY195" t="str">
        <v>Check with Hex Up</v>
      </c>
      <c r="BZ195" t="str">
        <v>CMM Blank</v>
      </c>
      <c r="CA195" t="str">
        <v>Confirm Full Radius</v>
      </c>
      <c r="CB195" t="str">
        <v>Constrained in fixture</v>
      </c>
      <c r="CC195" t="str">
        <v>Constrained with Ring</v>
      </c>
      <c r="CD195" t="str">
        <v>Constrained, See Image</v>
      </c>
      <c r="CE195" t="str">
        <v>Dim. "A"</v>
      </c>
      <c r="CF195" t="str">
        <v>Dim. "B"</v>
      </c>
      <c r="CG195" t="str">
        <v>Dim. "C"</v>
      </c>
      <c r="CH195" t="str">
        <v>Dim. "D", Whirl Blank</v>
      </c>
      <c r="CI195" t="str">
        <v>Dim. "G"</v>
      </c>
      <c r="CJ195" t="str">
        <v>Dim. E, Blank Turn Maj. &amp;  Mill Flt</v>
      </c>
      <c r="CK195" t="str">
        <v>Dim. E, Blank Turn Maj.&amp;  Mill Flt</v>
      </c>
      <c r="CL195" t="str">
        <v>Dim. H, Whirl Blank</v>
      </c>
      <c r="CM195" t="str">
        <v>Dim. J, 'Blank Turn Maj. &amp; Whirl Blank</v>
      </c>
      <c r="CN195" t="str">
        <v>Disk Drop Indicator Tip</v>
      </c>
      <c r="CO195" t="str">
        <v>DWG 100448-15, Balloon F_1</v>
      </c>
      <c r="CP195" t="str">
        <v>DWG 100448-15, OL02571</v>
      </c>
      <c r="CQ195" t="str">
        <v>DWG 100448-41</v>
      </c>
      <c r="CR195" t="str">
        <v>DWG 9890040, (10E),Section Part, OL01139</v>
      </c>
      <c r="CS195" t="str">
        <v>DWG 9890040, (10E),Section, OL01139</v>
      </c>
      <c r="CT195" t="str">
        <v>DWG 9890040, (11E)</v>
      </c>
      <c r="CU195" t="str">
        <v>DWG 9890040, (11E), Pins with Flats</v>
      </c>
      <c r="CV195" t="str">
        <v>DWG 9890040, (12E),  Pass=.002 or less</v>
      </c>
      <c r="CW195" t="str">
        <v>DWG 9890040, (12E), See Image</v>
      </c>
      <c r="CX195" t="str">
        <v>DWG 9890040, (1E), OL01431</v>
      </c>
      <c r="CY195" t="str">
        <v>DWG 9890040, (1E), OL01432</v>
      </c>
      <c r="CZ195" t="str">
        <v>DWG 9890040, (2E), OL01432</v>
      </c>
      <c r="DA195" t="str">
        <v>DWG 9890040, (3E)</v>
      </c>
      <c r="DB195" t="str">
        <v>DWG 9890040, (4E)</v>
      </c>
      <c r="DC195" t="str">
        <v>DWG 9890040, (5E), OL02336</v>
      </c>
      <c r="DD195" t="str">
        <v>DWG 9890040, (6E)</v>
      </c>
      <c r="DE195" t="str">
        <v>DWG 9890040, (7E)</v>
      </c>
      <c r="DF195" t="str">
        <v>DWG 9890040, (8E), OL01433</v>
      </c>
      <c r="DG195" t="str">
        <v>DWG 9890040, (8E), OL01433, Section</v>
      </c>
      <c r="DH195" t="str">
        <v>DWG 9890040, (9E), Close to Rod Slot</v>
      </c>
      <c r="DI195" t="str">
        <v>DWG 9890040, (9E),Close to Rod Slot</v>
      </c>
      <c r="DJ195" t="str">
        <v>DWG FRM0105 PAGE 2</v>
      </c>
      <c r="DK195" t="str">
        <v>DWG# 100448-41</v>
      </c>
      <c r="DL195" t="str">
        <v>DWG# 100448-44</v>
      </c>
      <c r="DM195" t="str">
        <v>DWG# 9890003  (1), Section OL00436/A</v>
      </c>
      <c r="DN195" t="str">
        <v>DWG# 9890003 (3), Ring Gauge Constrained</v>
      </c>
      <c r="DO195" t="str">
        <v>DWG# 9890003 (4), Section</v>
      </c>
      <c r="DP195" t="str">
        <v>DWG#100448-26, Balloon 1K, OL02350</v>
      </c>
      <c r="DQ195" t="str">
        <v>DWG#100448-26, Balloon 2K, OL02350</v>
      </c>
      <c r="DR195" t="str">
        <v>DWG#100448-26, Balloon 3K, OL02363</v>
      </c>
      <c r="DS195" t="str">
        <v>DWG#100448-26, Balloon 4K</v>
      </c>
      <c r="DT195" t="str">
        <v>DWG#100448-26, Balloon 5K, Section</v>
      </c>
      <c r="DU195" t="str">
        <v>DWG#100448-26, Balloon 6K</v>
      </c>
      <c r="DV195" t="str">
        <v>DWG#100448-26, Balloon 7K, Section</v>
      </c>
      <c r="DW195" t="str">
        <v>DWG#100448-26, Mfg. Tol.</v>
      </c>
      <c r="DX195" t="str">
        <v>DWG#9890003 (2) Ring Gauge Constrained</v>
      </c>
      <c r="DY195" t="str">
        <v>DWG#9890044</v>
      </c>
      <c r="DZ195" t="str">
        <v>DWG#9890044 .1985 to .2005=Pass</v>
      </c>
      <c r="EA195" t="str">
        <v>DWG#9890044 Overlay OL02441</v>
      </c>
      <c r="EB195" t="str">
        <v>DWG#9890044, OL02441</v>
      </c>
      <c r="EC195" t="str">
        <v>DWG#FRM0105</v>
      </c>
      <c r="ED195" t="str">
        <v>EXT.</v>
      </c>
      <c r="EE195" t="str">
        <v>EXT. Section, OL02460</v>
      </c>
      <c r="EF195" t="str">
        <v>EXT., OL04223</v>
      </c>
      <c r="EG195" t="str">
        <v>Flat Drop Indicator Tip</v>
      </c>
      <c r="EH195" t="str">
        <v>Full Go Pin, No Light, at Radius</v>
      </c>
      <c r="EI195" t="str">
        <v>Function Check</v>
      </c>
      <c r="EJ195" t="str">
        <v>GO Function Gauge</v>
      </c>
      <c r="EK195" t="str">
        <v>Go Gauge for Balloon 1 &amp; 4</v>
      </c>
      <c r="EL195" t="str">
        <v>Go Pin must pass through</v>
      </c>
      <c r="EM195" t="str">
        <v>Greater than .005 = Fail, Section</v>
      </c>
      <c r="EN195" t="str">
        <v>Greater than .025 out of center = Fail</v>
      </c>
      <c r="EO195" t="str">
        <v>Greater than 2.6 = Pass</v>
      </c>
      <c r="EP195" t="str">
        <v>Green = Pass, Red = Fail</v>
      </c>
      <c r="EQ195" t="str">
        <v>Hex Depth</v>
      </c>
      <c r="ER195" t="str">
        <v>Hex Minor</v>
      </c>
      <c r="ES195" t="str">
        <v>Hole Dia.</v>
      </c>
      <c r="ET195" t="str">
        <v>Hook or Disk Tip</v>
      </c>
      <c r="EU195" t="str">
        <v>ID Sphere Finish</v>
      </c>
      <c r="EV195" t="str">
        <v>ID/OD Both Sides, Diff. .002 or less = Pass</v>
      </c>
      <c r="EW195" t="str">
        <v>If Looks Big, Section</v>
      </c>
      <c r="EX195" t="str">
        <v>If Looks Small, Section</v>
      </c>
      <c r="EY195" t="str">
        <v>Insp. Close to Break Away, Mfg.Tol.</v>
      </c>
      <c r="EZ195" t="str">
        <v>INT.</v>
      </c>
      <c r="FA195" t="str">
        <v>INT. Section, OL02460</v>
      </c>
      <c r="FB195" t="str">
        <v>INT., OL04223</v>
      </c>
      <c r="FC195" t="str">
        <v>Intersect. of 7.7 &amp; R0.10</v>
      </c>
      <c r="FD195" t="str">
        <v>Intersect. of 8.79 and R.25 MAX</v>
      </c>
      <c r="FE195" t="str">
        <v>Keep Ind. Tip away from corner</v>
      </c>
      <c r="FF195" t="str">
        <v>L31</v>
      </c>
      <c r="FG195" t="str">
        <v>Laser Mark</v>
      </c>
      <c r="FH195" t="str">
        <v>LASER PER NOTE 4</v>
      </c>
      <c r="FI195" t="str">
        <v>LASER PER NOTE 4, Final Check 1 only</v>
      </c>
      <c r="FJ195" t="str">
        <v>Less than .002 out of center = Pass</v>
      </c>
      <c r="FK195" t="str">
        <v>Less than 2.75 = Pass, Section</v>
      </c>
      <c r="FL195" t="str">
        <v>List as pin. Not Calibrated</v>
      </c>
      <c r="FM195" t="str">
        <v>M9 X 1.25 BUTT See Comment Image</v>
      </c>
      <c r="FN195" t="str">
        <v>Manual Section</v>
      </c>
      <c r="FO195" t="str">
        <v>Max Deep .241 NO-GO =.42</v>
      </c>
      <c r="FP195" t="str">
        <v>MAX Depth of (Note 7) .241 NO-GO Pin</v>
      </c>
      <c r="FQ195" t="str">
        <v>Measure from Blue Line, See Image</v>
      </c>
      <c r="FR195" t="str">
        <v>Measure Width of Blue Area, See Image</v>
      </c>
      <c r="FS195" t="str">
        <v>Mfg. Tol</v>
      </c>
      <c r="FT195" t="str">
        <v>Mfg. Tol, See Image</v>
      </c>
      <c r="FU195" t="str">
        <v>Mfg. Tol.</v>
      </c>
      <c r="FV195" t="str">
        <v>Mfg. Tol. "A"</v>
      </c>
      <c r="FW195" t="str">
        <v>Mfg. Tol. (Zero on Gauge Full Dia. Lead)</v>
      </c>
      <c r="FX195" t="str">
        <v>Mfg. Tol. Balloon 11, See Image</v>
      </c>
      <c r="FY195" t="str">
        <v>Mfg. Tol. Balloon 4</v>
      </c>
      <c r="FZ195" t="str">
        <v>Mfg. Tol. Balloon 7</v>
      </c>
      <c r="GA195" t="str">
        <v xml:space="preserve">Mfg. Tol. C-Bore Face (Ballo 28) </v>
      </c>
      <c r="GB195" t="str">
        <v>Mfg. Tol. Section</v>
      </c>
      <c r="GC195" t="str">
        <v>Mfg. Tol. See Image</v>
      </c>
      <c r="GD195" t="str">
        <v>Mfg. Tol., 3 Places, Record MAX</v>
      </c>
      <c r="GE195" t="str">
        <v>Mfg. Tol., Balloon 11</v>
      </c>
      <c r="GF195" t="str">
        <v>Mfg. Tol., Balloon 7</v>
      </c>
      <c r="GG195" t="str">
        <v>Mfg. Tol., Blank</v>
      </c>
      <c r="GH195" t="str">
        <v>Mfg. Tol., Blank, Balloon 12</v>
      </c>
      <c r="GI195" t="str">
        <v>Mfg. Tol., Blend to SØ.320</v>
      </c>
      <c r="GJ195" t="str">
        <v>Mfg. Tol., Calculation</v>
      </c>
      <c r="GK195" t="str">
        <v>Mfg. Tol., For Mill Fixture</v>
      </c>
      <c r="GL195" t="str">
        <v>Mfg. Tol., L32</v>
      </c>
      <c r="GM195" t="str">
        <v>Mfg. Tol., L33</v>
      </c>
      <c r="GN195" t="str">
        <v>Mfg. Tol., No Tool Marks</v>
      </c>
      <c r="GO195" t="str">
        <v>Mfg. Tol., OL03361</v>
      </c>
      <c r="GP195" t="str">
        <v>Mfg. Tol., Record off center value</v>
      </c>
      <c r="GQ195" t="str">
        <v>Mfg. Tol., Same 3 Places, Record MIN</v>
      </c>
      <c r="GR195" t="str">
        <v>Mfg. Tol., Section</v>
      </c>
      <c r="GS195" t="str">
        <v>Mfg. Tol., Section B-B</v>
      </c>
      <c r="GT195" t="str">
        <v>Mfg. Tol., Section, OL03361</v>
      </c>
      <c r="GU195" t="str">
        <v>Mfg. Tol., Section, Per Note 2</v>
      </c>
      <c r="GV195" t="str">
        <v>Mfg. Tol., See Image</v>
      </c>
      <c r="GW195" t="str">
        <v>Mfg. Tol., See Image, Bore in Blue</v>
      </c>
      <c r="GX195" t="str">
        <v>Mfg. Tol., See Image, Hook Tip</v>
      </c>
      <c r="GY195" t="str">
        <v>Mfg. Tol., Sharp Okay No Burr</v>
      </c>
      <c r="GZ195" t="str">
        <v>Mfg. Tol., Threadless Blank</v>
      </c>
      <c r="HA195" t="str">
        <v>Mfg.Tol.</v>
      </c>
      <c r="HB195" t="str">
        <v>Mgf. To., T.S.C.</v>
      </c>
      <c r="HC195" t="str">
        <v>Milled Feature</v>
      </c>
      <c r="HD195" t="str">
        <v>Milled Feature, OL04045</v>
      </c>
      <c r="HE195" t="str">
        <v>More than .0005 out of center = Fail</v>
      </c>
      <c r="HF195" t="str">
        <v>Must Pass Through</v>
      </c>
      <c r="HG195" t="str">
        <v>Must pass through gauge</v>
      </c>
      <c r="HH195" t="str">
        <v>Must Pass Through Go Gauge</v>
      </c>
      <c r="HI195" t="str">
        <v>Must Pass, See Image.</v>
      </c>
      <c r="HJ195" t="str">
        <v>NA</v>
      </c>
      <c r="HK195" t="str">
        <v>Narrow Area</v>
      </c>
      <c r="HL195" t="str">
        <v>Near Balloon 21</v>
      </c>
      <c r="HM195" t="str">
        <v>Near Datum B</v>
      </c>
      <c r="HN195" t="str">
        <v>Neck Dia.</v>
      </c>
      <c r="HO195" t="str">
        <v>Neck to Head Rad.</v>
      </c>
      <c r="HP195" t="str">
        <v>No Copper Deposits Allowed</v>
      </c>
      <c r="HQ195" t="str">
        <v>No Section</v>
      </c>
      <c r="HR195" t="str">
        <v>No Section, .01 to .014 = Pass</v>
      </c>
      <c r="HS195" t="str">
        <v>No Section, Rotate Part</v>
      </c>
      <c r="HT195" t="str">
        <v>No Section, See Image</v>
      </c>
      <c r="HU195" t="str">
        <v>No Slot, Section B-B</v>
      </c>
      <c r="HV195" t="str">
        <v>No visual step = Pass</v>
      </c>
      <c r="HW195" t="str">
        <v>Not to exceed .95 Deep</v>
      </c>
      <c r="HX195" t="str">
        <v>Note 1</v>
      </c>
      <c r="HY195" t="str">
        <v>OL00333/A</v>
      </c>
      <c r="HZ195" t="str">
        <v>OL00519</v>
      </c>
      <c r="IA195" t="str">
        <v>OL00520</v>
      </c>
      <c r="IB195" t="str">
        <v>OL00529</v>
      </c>
      <c r="IC195" t="str">
        <v>OL00542</v>
      </c>
      <c r="ID195" t="str">
        <v>OL00724</v>
      </c>
      <c r="IE195" t="str">
        <v>OL01250</v>
      </c>
      <c r="IF195" t="str">
        <v>OL01869, Threadless Blank</v>
      </c>
      <c r="IG195" t="str">
        <v>OL01870, Section</v>
      </c>
      <c r="IH195" t="str">
        <v>OL02255</v>
      </c>
      <c r="II195" t="str">
        <v>OL02255, Mfg. Tol.</v>
      </c>
      <c r="IJ195" t="str">
        <v>OL02302</v>
      </c>
      <c r="IK195" t="str">
        <v xml:space="preserve">OL02318  needed per image instructions </v>
      </c>
      <c r="IL195" t="str">
        <v>OL02556</v>
      </c>
      <c r="IM195" t="str">
        <v>OL02557</v>
      </c>
      <c r="IN195" t="str">
        <v>OL02567</v>
      </c>
      <c r="IO195" t="str">
        <v>OL02653</v>
      </c>
      <c r="IP195" t="str">
        <v>OL02718</v>
      </c>
      <c r="IQ195" t="str">
        <v>OL02841</v>
      </c>
      <c r="IR195" t="str">
        <v>OL02842</v>
      </c>
      <c r="IS195" t="str">
        <v>OL02844</v>
      </c>
      <c r="IT195" t="str">
        <v>OL02871</v>
      </c>
      <c r="IU195" t="str">
        <v>OL02887</v>
      </c>
      <c r="IV195" t="str">
        <v>OL03500</v>
      </c>
      <c r="IW195" t="str">
        <v>OL03766</v>
      </c>
      <c r="IX195" t="str">
        <v>OL03868</v>
      </c>
      <c r="IY195" t="str">
        <v>OL03869</v>
      </c>
      <c r="IZ195" t="str">
        <v>OL03870</v>
      </c>
      <c r="JA195" t="str">
        <v>OL03873, DWG# 100448-44</v>
      </c>
      <c r="JB195" t="str">
        <v>OL03949</v>
      </c>
      <c r="JC195" t="str">
        <v xml:space="preserve">OL04043, Section </v>
      </c>
      <c r="JD195" t="str">
        <v xml:space="preserve">OL04044, Section </v>
      </c>
      <c r="JE195" t="str">
        <v>OL04045</v>
      </c>
      <c r="JF195" t="str">
        <v>OL04045, Milled Feature</v>
      </c>
      <c r="JG195" t="str">
        <v>OL04063</v>
      </c>
      <c r="JH195" t="str">
        <v>OL04064</v>
      </c>
      <c r="JI195" t="str">
        <v>OL04065</v>
      </c>
      <c r="JJ195" t="str">
        <v>OL04181</v>
      </c>
      <c r="JK195" t="str">
        <v>OL04218</v>
      </c>
      <c r="JL195" t="str">
        <v>OL04224, See Image</v>
      </c>
      <c r="JM195" t="str">
        <v>OL04374</v>
      </c>
      <c r="JN195" t="str">
        <v>OL04375, Section M-M</v>
      </c>
      <c r="JO195" t="str">
        <v>OL04376, Section M-M</v>
      </c>
      <c r="JP195" t="str">
        <v>OL04443</v>
      </c>
      <c r="JQ195" t="str">
        <v>OL04444</v>
      </c>
      <c r="JR195" t="str">
        <v>OL05000</v>
      </c>
      <c r="JS195" t="str">
        <v>One side of slot</v>
      </c>
      <c r="JT195" t="str">
        <v>Other side of slot</v>
      </c>
      <c r="JU195" t="str">
        <v>Out of center more than .002 = Fail</v>
      </c>
      <c r="JV195" t="str">
        <v>Out of center more than.002 = Fail</v>
      </c>
      <c r="JW195" t="str">
        <v>Overlay OL02713</v>
      </c>
      <c r="JX195" t="str">
        <v>Overlay OL02714</v>
      </c>
      <c r="JY195" t="str">
        <v>Overlay OL02718</v>
      </c>
      <c r="JZ195" t="str">
        <v>Overlay OL03831, Mfg. Tol.</v>
      </c>
      <c r="KA195" t="str">
        <v>Part Without Slots</v>
      </c>
      <c r="KB195" t="str">
        <v>Part Without Slots, See Image</v>
      </c>
      <c r="KC195" t="str">
        <v xml:space="preserve">Pass = .0254 or Less </v>
      </c>
      <c r="KD195" t="str">
        <v>PD MIN = 4.361, PD MAX = 4.456</v>
      </c>
      <c r="KE195" t="str">
        <v>Per Balloon 2 Note</v>
      </c>
      <c r="KF195" t="str">
        <v>Per drawing note(s) 8.</v>
      </c>
      <c r="KG195" t="str">
        <v>Point or Sphere Tip</v>
      </c>
      <c r="KH195" t="str">
        <v>Point Tip</v>
      </c>
      <c r="KI195" t="str">
        <v>R.9 to R1.1 = Pass, See Image</v>
      </c>
      <c r="KJ195" t="str">
        <v>Ram Construction</v>
      </c>
      <c r="KK195" t="str">
        <v>Record Same Pass / Fail All Balloons</v>
      </c>
      <c r="KL195" t="str">
        <v>Ref. Balloon 1</v>
      </c>
      <c r="KM195" t="str">
        <v>Ref. Balloon 12</v>
      </c>
      <c r="KN195" t="str">
        <v>Ref. Balloon 13, 100% AQL</v>
      </c>
      <c r="KO195" t="str">
        <v>Ref. Balloon 2</v>
      </c>
      <c r="KP195" t="str">
        <v>Ref. Balloon 21, 100% AQL</v>
      </c>
      <c r="KQ195" t="str">
        <v>Ref. Balloon 4</v>
      </c>
      <c r="KR195" t="str">
        <v>Ref. Balloon 7</v>
      </c>
      <c r="KS195" t="str">
        <v>Ref. Balloon 8</v>
      </c>
      <c r="KT195" t="str">
        <v>Relieved Pin Gauges 09236 &amp; 09235</v>
      </c>
      <c r="KU195" t="str">
        <v>Rotate Part</v>
      </c>
      <c r="KV195" t="str">
        <v>Rotate Part, See Image</v>
      </c>
      <c r="KW195" t="str">
        <v>Same as Root Radius</v>
      </c>
      <c r="KX195" t="str">
        <v>Section</v>
      </c>
      <c r="KY195" t="str">
        <v>Section B-B</v>
      </c>
      <c r="KZ195" t="str">
        <v>Section B-B, Distance Between Grooves</v>
      </c>
      <c r="LA195" t="str">
        <v>Section C-C</v>
      </c>
      <c r="LB195" t="str">
        <v>Section Part</v>
      </c>
      <c r="LC195" t="str">
        <v>Section Part, Measured from Opposite Face</v>
      </c>
      <c r="LD195" t="str">
        <v>Section, Broachless Blank</v>
      </c>
      <c r="LE195" t="str">
        <v>Section, EXT. Sphere Location.</v>
      </c>
      <c r="LF195" t="str">
        <v>Section, Hex Cham. Ang.</v>
      </c>
      <c r="LG195" t="str">
        <v>Section, Hex Fillet Rad.</v>
      </c>
      <c r="LH195" t="str">
        <v>Section, INT. Feature</v>
      </c>
      <c r="LI195" t="str">
        <v>Section, INT. Sphere Location.</v>
      </c>
      <c r="LJ195" t="str">
        <v>Section, Mfg. Tol.</v>
      </c>
      <c r="LK195" t="str">
        <v>Section, Mfg. Tol., See Image</v>
      </c>
      <c r="LL195" t="str">
        <v>Section, OL00486</v>
      </c>
      <c r="LM195" t="str">
        <v>Section, OL00542</v>
      </c>
      <c r="LN195" t="str">
        <v>Section, OL00543</v>
      </c>
      <c r="LO195" t="str">
        <v>Section, OL00544</v>
      </c>
      <c r="LP195" t="str">
        <v>Section, OL00545</v>
      </c>
      <c r="LQ195" t="str">
        <v>Section, OL00546</v>
      </c>
      <c r="LR195" t="str">
        <v>Section, OL00547</v>
      </c>
      <c r="LS195" t="str">
        <v>Section, OL00555</v>
      </c>
      <c r="LT195" t="str">
        <v>Section, OL00725</v>
      </c>
      <c r="LU195" t="str">
        <v>Section, OL01430</v>
      </c>
      <c r="LV195" t="str">
        <v>Section, OL01434</v>
      </c>
      <c r="LW195" t="str">
        <v>Section, OL01435</v>
      </c>
      <c r="LX195" t="str">
        <v>Section, OL01807</v>
      </c>
      <c r="LY195" t="str">
        <v>Section, OL01830</v>
      </c>
      <c r="LZ195" t="str">
        <v>Section, OL02351</v>
      </c>
      <c r="MA195" t="str">
        <v>Section, OL02519</v>
      </c>
      <c r="MB195" t="str">
        <v>Section, OL02520</v>
      </c>
      <c r="MC195" t="str">
        <v>Section, OL02522</v>
      </c>
      <c r="MD195" t="str">
        <v>Section, OL02540</v>
      </c>
      <c r="ME195" t="str">
        <v>Section, OL02541</v>
      </c>
      <c r="MF195" t="str">
        <v>Section, OL02552</v>
      </c>
      <c r="MG195" t="str">
        <v>Section, OL02553</v>
      </c>
      <c r="MH195" t="str">
        <v>Section, OL02554</v>
      </c>
      <c r="MI195" t="str">
        <v>Section, OL02555</v>
      </c>
      <c r="MJ195" t="str">
        <v>Section, OL02558</v>
      </c>
      <c r="MK195" t="str">
        <v>Section, OL02559</v>
      </c>
      <c r="ML195" t="str">
        <v>Section, OL02560</v>
      </c>
      <c r="MM195" t="str">
        <v>Section, OL02619</v>
      </c>
      <c r="MN195" t="str">
        <v>Section, OL02620</v>
      </c>
      <c r="MO195" t="str">
        <v>Section, OL02621</v>
      </c>
      <c r="MP195" t="str">
        <v>Section, OL02622</v>
      </c>
      <c r="MQ195" t="str">
        <v>Section, OL02623</v>
      </c>
      <c r="MR195" t="str">
        <v>Section, OL02624</v>
      </c>
      <c r="MS195" t="str">
        <v>Section, OL02652</v>
      </c>
      <c r="MT195" t="str">
        <v>Section, OL02680</v>
      </c>
      <c r="MU195" t="str">
        <v>Section, OL02793</v>
      </c>
      <c r="MV195" t="str">
        <v>Section, OL02823</v>
      </c>
      <c r="MW195" t="str">
        <v>Section, OL02843</v>
      </c>
      <c r="MX195" t="str">
        <v>Section, OL03026, Ext.</v>
      </c>
      <c r="MY195" t="str">
        <v>Section, OL03026, Int.</v>
      </c>
      <c r="MZ195" t="str">
        <v>Section, OL03570, DWG# 100448-41</v>
      </c>
      <c r="NA195" t="str">
        <v>Section, OL03781</v>
      </c>
      <c r="NB195" t="str">
        <v>Section, OL03911</v>
      </c>
      <c r="NC195" t="str">
        <v>Section, OL03912</v>
      </c>
      <c r="ND195" t="str">
        <v>Section, OL03928</v>
      </c>
      <c r="NE195" t="str">
        <v>Section, OL03929</v>
      </c>
      <c r="NF195" t="str">
        <v>Section, OL04030</v>
      </c>
      <c r="NG195" t="str">
        <v>Section, OL04037</v>
      </c>
      <c r="NH195" t="str">
        <v>Section, OL04038</v>
      </c>
      <c r="NI195" t="str">
        <v>Section, OL04046</v>
      </c>
      <c r="NJ195" t="str">
        <v>Section, OL04065</v>
      </c>
      <c r="NK195" t="str">
        <v>Section, OL04066</v>
      </c>
      <c r="NL195" t="str">
        <v>Section, OL04067</v>
      </c>
      <c r="NM195" t="str">
        <v>Section, OL04069</v>
      </c>
      <c r="NN195" t="str">
        <v>Section, OL04071</v>
      </c>
      <c r="NO195" t="str">
        <v>Section, OL04173</v>
      </c>
      <c r="NP195" t="str">
        <v>Section, OL04174</v>
      </c>
      <c r="NQ195" t="str">
        <v>Section, OL04214</v>
      </c>
      <c r="NR195" t="str">
        <v>Section, OL04215</v>
      </c>
      <c r="NS195" t="str">
        <v>Section, OL04216</v>
      </c>
      <c r="NT195" t="str">
        <v>Section, OL04217</v>
      </c>
      <c r="NU195" t="str">
        <v>Section, Overlay OL02716</v>
      </c>
      <c r="NV195" t="str">
        <v>Section, Overlay OL02717</v>
      </c>
      <c r="NW195" t="str">
        <v>Section, See Image</v>
      </c>
      <c r="NX195" t="str">
        <v>Section, See Image, DWG# 100448-41</v>
      </c>
      <c r="NY195" t="str">
        <v>Section, Without Sots</v>
      </c>
      <c r="NZ195" t="str">
        <v>See Comments Sheet</v>
      </c>
      <c r="OA195" t="str">
        <v>See Comments Sheet, OL02318</v>
      </c>
      <c r="OB195" t="str">
        <v>See Image</v>
      </c>
      <c r="OC195" t="str">
        <v>See Image, .005 or Less = Pass</v>
      </c>
      <c r="OD195" t="str">
        <v>See Image, Check Near Radius</v>
      </c>
      <c r="OE195" t="str">
        <v>See Image, Constrained</v>
      </c>
      <c r="OF195" t="str">
        <v>See Image, Distance Between Flats</v>
      </c>
      <c r="OG195" t="str">
        <v xml:space="preserve">See Image, Mfg. Tol, Section A-A </v>
      </c>
      <c r="OH195" t="str">
        <v>See image, Mfg. Tol.</v>
      </c>
      <c r="OI195" t="str">
        <v>See Image, Mic. Across Flats</v>
      </c>
      <c r="OJ195" t="str">
        <v>See Image, OL02850</v>
      </c>
      <c r="OK195" t="str">
        <v>See Image, OL02880</v>
      </c>
      <c r="OL195" t="str">
        <v>See Image, OL03926</v>
      </c>
      <c r="OM195" t="str">
        <v>See Image, OL03927</v>
      </c>
      <c r="ON195" t="str">
        <v>See Image, OL04003</v>
      </c>
      <c r="OO195" t="str">
        <v>'See Image, OL04342,  Best Fit Joe Block</v>
      </c>
      <c r="OP195" t="str">
        <v>See Image, OL04342,  Blank</v>
      </c>
      <c r="OQ195" t="str">
        <v>See Image, OL04342, Blank</v>
      </c>
      <c r="OR195" t="str">
        <v>See Image, OL04343, Blank</v>
      </c>
      <c r="OS195" t="str">
        <v>See Image, Pass = .002 or Less</v>
      </c>
      <c r="OT195" t="str">
        <v>See Image, Rcd. MAX</v>
      </c>
      <c r="OU195" t="str">
        <v>See Image, Rcd. MIN</v>
      </c>
      <c r="OV195" t="str">
        <v>See Image, Section</v>
      </c>
      <c r="OW195" t="str">
        <v>See Image, Section A-A</v>
      </c>
      <c r="OX195" t="str">
        <v>See Image, Section B-B</v>
      </c>
      <c r="OY195" t="str">
        <v>See Image, Section B-B, TSC</v>
      </c>
      <c r="OZ195" t="str">
        <v>See Image, Shank Drawing # 18000-XX-XX A</v>
      </c>
      <c r="PA195" t="str">
        <v>Sequencial Laser 01, 120 Per Print</v>
      </c>
      <c r="PB195" t="str">
        <v>Set to .202, Zero on Thread Lead</v>
      </c>
      <c r="PC195" t="str">
        <v>Sharp OK, No Burr</v>
      </c>
      <c r="PD195" t="str">
        <v>Sharp OK, No Raised Edge, See Image</v>
      </c>
      <c r="PE195" t="str">
        <v>Sharp OK, No Raised Edges</v>
      </c>
      <c r="PF195" t="str">
        <v>Sharp okay no raised edge</v>
      </c>
      <c r="PG195" t="str">
        <v>Sharp Okay, No Burr</v>
      </c>
      <c r="PH195" t="str">
        <v>Sharp Okay, No Raised Edge</v>
      </c>
      <c r="PI195" t="str">
        <v>Sharp Okay, No Raised Edges,</v>
      </c>
      <c r="PJ195" t="str">
        <v>Sharp Okay, See Image</v>
      </c>
      <c r="PK195" t="str">
        <v xml:space="preserve">Start of Radius @ .195 </v>
      </c>
      <c r="PL195" t="str">
        <v xml:space="preserve">Start of Radius @ .21 </v>
      </c>
      <c r="PM195" t="str">
        <v xml:space="preserve">T.S.C. </v>
      </c>
      <c r="PN195" t="str">
        <v>Tangent Point</v>
      </c>
      <c r="PO195" t="str">
        <v>Tangent point of R.50</v>
      </c>
      <c r="PP195" t="str">
        <v>Taper Check, Mfg.Tol.</v>
      </c>
      <c r="PQ195" t="str">
        <v>Taper Check, Mfg.Tol., See Image</v>
      </c>
      <c r="PR195" t="str">
        <v>Thrd. Minor Ø</v>
      </c>
      <c r="PS195" t="str">
        <v>Thrd. Relief Ø</v>
      </c>
      <c r="PT195" t="str">
        <v>Threadless Blank</v>
      </c>
      <c r="PU195" t="str">
        <v>Threadless Blank, From Major Ø</v>
      </c>
      <c r="PV195" t="str">
        <v>Threadless Blank, Mfg. Tol.</v>
      </c>
      <c r="PW195" t="str">
        <v>Threadless Blank, Thrd. to Neck Rad.</v>
      </c>
      <c r="PX195" t="str">
        <v>Thredless Blank</v>
      </c>
      <c r="PY195" t="str">
        <v>To center of R.005</v>
      </c>
      <c r="PZ195" t="str">
        <v>Torx Min. Dia.</v>
      </c>
      <c r="QA195" t="str">
        <v>Turn Ø Free of Mill Marks</v>
      </c>
      <c r="QB195" t="str">
        <v>Use (Full) GO Hex</v>
      </c>
      <c r="QC195" t="str">
        <v>Use Balloon 1 FULL Gauge</v>
      </c>
      <c r="QD195" t="str">
        <v>Use Balloon 9 FULL GO</v>
      </c>
      <c r="QE195" t="str">
        <v>Use Best Fit Pin</v>
      </c>
      <c r="QF195" t="str">
        <v>Use Disk Tip</v>
      </c>
      <c r="QG195" t="str">
        <v>Use flat bottomed indicator tip.</v>
      </c>
      <c r="QH195" t="str">
        <v xml:space="preserve">Use Full .093 Go Hex </v>
      </c>
      <c r="QI195" t="str">
        <v xml:space="preserve">Use Full .0930 Go Hex </v>
      </c>
      <c r="QJ195" t="str">
        <v>Use Full .1235 Go Hex</v>
      </c>
      <c r="QK195" t="str">
        <v>Use Gauge K2-98-8019-04, See Image</v>
      </c>
      <c r="QL195" t="str">
        <v>Use large flat indicator tip</v>
      </c>
      <c r="QM195" t="str">
        <v>Use Pins.3330/.3350, See Image MAX NO-GO</v>
      </c>
      <c r="QN195" t="str">
        <v>Use Pointed Drop Indicator Tip</v>
      </c>
      <c r="QO195" t="str">
        <v>V-Block</v>
      </c>
      <c r="QP195" t="str">
        <v>V-Block,  AMB for 13</v>
      </c>
      <c r="QQ195" t="str">
        <v>V-Block,  Hex Cham. Dia.</v>
      </c>
      <c r="QR195" t="str">
        <v>V-Block, Hex Depth</v>
      </c>
      <c r="QS195" t="str">
        <v>VBU Gauge</v>
      </c>
      <c r="QT195" t="str">
        <v>Visibally smaller than HEX=Pass</v>
      </c>
      <c r="QU195" t="str">
        <v>Visual Per Drawing</v>
      </c>
      <c r="QV195" t="str">
        <v>Whirl Blank</v>
      </c>
      <c r="QW195" t="str">
        <v xml:space="preserve">Whirl Blank </v>
      </c>
      <c r="QX195" t="str">
        <v>Whirl Blank, Neck Rad. End to Head CL</v>
      </c>
      <c r="QY195" t="str">
        <v>Whirl Blank, Nose Start Dia.</v>
      </c>
      <c r="QZ195" t="str">
        <v>Whirl Blank, Nose Start Dist.</v>
      </c>
      <c r="RA195" t="str">
        <v>Whirl Blank, Thrd. Minor</v>
      </c>
      <c r="RB195" t="str">
        <v>Whirl Blank, Thrd. Pullout Dia.</v>
      </c>
      <c r="RC195" t="str">
        <v>Whole Part, Removal is at Assy. Level</v>
      </c>
      <c r="RD195" t="str">
        <v>Wide Area</v>
      </c>
      <c r="RE195" t="str">
        <v>Zero on End of Go Gauge</v>
      </c>
    </row>
    <row r="196" spans="1:473">
      <c r="A196" t="s">
        <v>831</v>
      </c>
      <c r="C196" t="str" cm="1">
        <f t="array" ref="C196:RE196">TRANSPOSE(_xlfn._xlws.SORT(_xlfn._xlws.FILTER($A$2:$A$600,ISNUMBER(SEARCH('PartLib Table'!M213,$A$2:$A$600)),"not found")))</f>
        <v xml:space="preserve"> 'C', Whirl Blank</v>
      </c>
      <c r="D196" t="str">
        <v xml:space="preserve"> See Image, Constrained</v>
      </c>
      <c r="E196" t="str">
        <v>(.04 to .12 range = Pass)</v>
      </c>
      <c r="F196" t="str">
        <v>(.042 FULL) Go Pin Seat Fully</v>
      </c>
      <c r="G196" t="str">
        <v>(B), Mfg. Tol.</v>
      </c>
      <c r="H196" t="str">
        <v>(B), O.A.L.</v>
      </c>
      <c r="I196" t="str">
        <v>.001 or less =Pass</v>
      </c>
      <c r="J196" t="str">
        <v>.001 or less out of center = Pass</v>
      </c>
      <c r="K196" t="str">
        <v>.002 or Less = Pass</v>
      </c>
      <c r="L196" t="str">
        <v>.002 or Less out of center = Pass</v>
      </c>
      <c r="M196" t="str">
        <v>.005 to .015 = Pass</v>
      </c>
      <c r="N196" t="str">
        <v>.0125 Mean, Section</v>
      </c>
      <c r="O196" t="str">
        <v>.025 or Less in X &amp; Y=Pass</v>
      </c>
      <c r="P196" t="str">
        <v>.038 Mean</v>
      </c>
      <c r="Q196" t="str">
        <v>.063 MM = .0024 IN, See Image</v>
      </c>
      <c r="R196" t="str">
        <v>.063MM = .0024"</v>
      </c>
      <c r="S196" t="str">
        <v>.243 NO-GO, Unconstrained, Must Not Start</v>
      </c>
      <c r="T196" t="str">
        <v>@ Back Face &amp; ID, No Raised Edge</v>
      </c>
      <c r="U196" t="str">
        <v>@ Back Face &amp; OD, No Raised Edge</v>
      </c>
      <c r="V196" t="str">
        <v>@ ID &amp; FACE</v>
      </c>
      <c r="W196" t="str">
        <v>@ OD &amp; BACK FACE</v>
      </c>
      <c r="X196" t="str">
        <v>@ OD &amp; FACE</v>
      </c>
      <c r="Y196" t="str">
        <v>Across from slot</v>
      </c>
      <c r="Z196" t="str">
        <v>All Edge Breaks</v>
      </c>
      <c r="AA196" t="str">
        <v>Attached to bar stock</v>
      </c>
      <c r="AB196" t="str">
        <v xml:space="preserve">Back Turn Fillet Rad. </v>
      </c>
      <c r="AC196" t="str">
        <v>Balloon 1 (DWG FRM0105 Page 2, NV-27)</v>
      </c>
      <c r="AD196" t="str">
        <v>Balloon 1 (DWG FRM0105, NV-30)</v>
      </c>
      <c r="AE196" t="str">
        <v>Balloon 1 (P# 9890002-20) OL00429/A</v>
      </c>
      <c r="AF196" t="str">
        <v>Balloon 1, DWG#FRM0105</v>
      </c>
      <c r="AG196" t="str">
        <v>Balloon 11, See Image</v>
      </c>
      <c r="AH196" t="str">
        <v xml:space="preserve">Balloon 2 (DWG FRM0105 Page 2, NV-27) </v>
      </c>
      <c r="AI196" t="str">
        <v>Balloon 2 (DWG FRM0105, NV-30)</v>
      </c>
      <c r="AJ196" t="str">
        <v>Balloon 2 (P# 9890002-20)</v>
      </c>
      <c r="AK196" t="str">
        <v>Balloon 2, DWG#FRM0105</v>
      </c>
      <c r="AL196" t="str">
        <v>Balloon 2, DWG#FRM0105, See Image</v>
      </c>
      <c r="AM196" t="str">
        <v>Balloon 3 (DWG FRM0105, NV-30 Minor)</v>
      </c>
      <c r="AN196" t="str">
        <v>Balloon 3 (DWG FRM0105, NV-30)</v>
      </c>
      <c r="AO196" t="str">
        <v>Balloon 3 (P# 9890002-20)</v>
      </c>
      <c r="AP196" t="str">
        <v>Balloon 4</v>
      </c>
      <c r="AQ196" t="str">
        <v>Balloon 4 (P# 9890002-20)</v>
      </c>
      <c r="AR196" t="str">
        <v>Below Middle Band</v>
      </c>
      <c r="AS196" t="str">
        <v>Best Fit Pin, .003 or Less =Pass</v>
      </c>
      <c r="AT196" t="str">
        <v>Blank</v>
      </c>
      <c r="AU196" t="str">
        <v>Blank Turn Maj.</v>
      </c>
      <c r="AV196" t="str">
        <v>Blank Turn Maj. Mill Flt., OL4172</v>
      </c>
      <c r="AW196" t="str">
        <v>Blank Without .010 Slots</v>
      </c>
      <c r="AX196" t="str">
        <v>Blank Without .010 Slots, Section</v>
      </c>
      <c r="AY196" t="str">
        <v>Blank without thread</v>
      </c>
      <c r="AZ196" t="str">
        <v xml:space="preserve">Blank, Center of V Grv. </v>
      </c>
      <c r="BA196" t="str">
        <v>Blank, Check R adjacent Balloon 17</v>
      </c>
      <c r="BB196" t="str">
        <v>Blank, EXT. Feature</v>
      </c>
      <c r="BC196" t="str">
        <v>Blank, See Image, OL04335</v>
      </c>
      <c r="BD196" t="str">
        <v>Blank, See Image, OL04336</v>
      </c>
      <c r="BE196" t="str">
        <v xml:space="preserve">Blank, Thrd. </v>
      </c>
      <c r="BF196" t="str">
        <v>Blank, Turn Tip</v>
      </c>
      <c r="BG196" t="str">
        <v>Blank, Without Thrd.</v>
      </c>
      <c r="BH196" t="str">
        <v>Blank, Without Thread</v>
      </c>
      <c r="BI196" t="str">
        <v xml:space="preserve">Blunt Start Blend to Minor </v>
      </c>
      <c r="BJ196" t="str">
        <v>Calc., Use Go HEX</v>
      </c>
      <c r="BK196" t="str">
        <v>Can't dig into OD</v>
      </c>
      <c r="BL196" t="str">
        <v>Carbide Gauge</v>
      </c>
      <c r="BM196" t="str">
        <v xml:space="preserve">Center of V Grv. </v>
      </c>
      <c r="BN196" t="str">
        <v>Centered Less than .03 = Pass</v>
      </c>
      <c r="BO196" t="str">
        <v>Centered within .0005 or Less = Pass</v>
      </c>
      <c r="BP196" t="str">
        <v>Centered within .001 or Less = Pass</v>
      </c>
      <c r="BQ196" t="str">
        <v>Centered within .0254 or Less = Pass</v>
      </c>
      <c r="BR196" t="str">
        <v>Check close to Rod Slot</v>
      </c>
      <c r="BS196" t="str">
        <v>Check every other hole</v>
      </c>
      <c r="BT196" t="str">
        <v>Check Go over full length of slot.</v>
      </c>
      <c r="BU196" t="str">
        <v>Check Near Closed End</v>
      </c>
      <c r="BV196" t="str">
        <v>Check per Print View, Away from Rod Slot</v>
      </c>
      <c r="BW196" t="str">
        <v>Check to Balloon 30 Go Pin</v>
      </c>
      <c r="BX196" t="str">
        <v>Check with .2705 SET Pin Inside Part</v>
      </c>
      <c r="BY196" t="str">
        <v>Check with Hex Up</v>
      </c>
      <c r="BZ196" t="str">
        <v>CMM Blank</v>
      </c>
      <c r="CA196" t="str">
        <v>Confirm Full Radius</v>
      </c>
      <c r="CB196" t="str">
        <v>Constrained in fixture</v>
      </c>
      <c r="CC196" t="str">
        <v>Constrained with Ring</v>
      </c>
      <c r="CD196" t="str">
        <v>Constrained, See Image</v>
      </c>
      <c r="CE196" t="str">
        <v>Dim. "A"</v>
      </c>
      <c r="CF196" t="str">
        <v>Dim. "B"</v>
      </c>
      <c r="CG196" t="str">
        <v>Dim. "C"</v>
      </c>
      <c r="CH196" t="str">
        <v>Dim. "D", Whirl Blank</v>
      </c>
      <c r="CI196" t="str">
        <v>Dim. "G"</v>
      </c>
      <c r="CJ196" t="str">
        <v>Dim. E, Blank Turn Maj. &amp;  Mill Flt</v>
      </c>
      <c r="CK196" t="str">
        <v>Dim. E, Blank Turn Maj.&amp;  Mill Flt</v>
      </c>
      <c r="CL196" t="str">
        <v>Dim. H, Whirl Blank</v>
      </c>
      <c r="CM196" t="str">
        <v>Dim. J, 'Blank Turn Maj. &amp; Whirl Blank</v>
      </c>
      <c r="CN196" t="str">
        <v>Disk Drop Indicator Tip</v>
      </c>
      <c r="CO196" t="str">
        <v>DWG 100448-15, Balloon F_1</v>
      </c>
      <c r="CP196" t="str">
        <v>DWG 100448-15, OL02571</v>
      </c>
      <c r="CQ196" t="str">
        <v>DWG 100448-41</v>
      </c>
      <c r="CR196" t="str">
        <v>DWG 9890040, (10E),Section Part, OL01139</v>
      </c>
      <c r="CS196" t="str">
        <v>DWG 9890040, (10E),Section, OL01139</v>
      </c>
      <c r="CT196" t="str">
        <v>DWG 9890040, (11E)</v>
      </c>
      <c r="CU196" t="str">
        <v>DWG 9890040, (11E), Pins with Flats</v>
      </c>
      <c r="CV196" t="str">
        <v>DWG 9890040, (12E),  Pass=.002 or less</v>
      </c>
      <c r="CW196" t="str">
        <v>DWG 9890040, (12E), See Image</v>
      </c>
      <c r="CX196" t="str">
        <v>DWG 9890040, (1E), OL01431</v>
      </c>
      <c r="CY196" t="str">
        <v>DWG 9890040, (1E), OL01432</v>
      </c>
      <c r="CZ196" t="str">
        <v>DWG 9890040, (2E), OL01432</v>
      </c>
      <c r="DA196" t="str">
        <v>DWG 9890040, (3E)</v>
      </c>
      <c r="DB196" t="str">
        <v>DWG 9890040, (4E)</v>
      </c>
      <c r="DC196" t="str">
        <v>DWG 9890040, (5E), OL02336</v>
      </c>
      <c r="DD196" t="str">
        <v>DWG 9890040, (6E)</v>
      </c>
      <c r="DE196" t="str">
        <v>DWG 9890040, (7E)</v>
      </c>
      <c r="DF196" t="str">
        <v>DWG 9890040, (8E), OL01433</v>
      </c>
      <c r="DG196" t="str">
        <v>DWG 9890040, (8E), OL01433, Section</v>
      </c>
      <c r="DH196" t="str">
        <v>DWG 9890040, (9E), Close to Rod Slot</v>
      </c>
      <c r="DI196" t="str">
        <v>DWG 9890040, (9E),Close to Rod Slot</v>
      </c>
      <c r="DJ196" t="str">
        <v>DWG FRM0105 PAGE 2</v>
      </c>
      <c r="DK196" t="str">
        <v>DWG# 100448-41</v>
      </c>
      <c r="DL196" t="str">
        <v>DWG# 100448-44</v>
      </c>
      <c r="DM196" t="str">
        <v>DWG# 9890003  (1), Section OL00436/A</v>
      </c>
      <c r="DN196" t="str">
        <v>DWG# 9890003 (3), Ring Gauge Constrained</v>
      </c>
      <c r="DO196" t="str">
        <v>DWG# 9890003 (4), Section</v>
      </c>
      <c r="DP196" t="str">
        <v>DWG#100448-26, Balloon 1K, OL02350</v>
      </c>
      <c r="DQ196" t="str">
        <v>DWG#100448-26, Balloon 2K, OL02350</v>
      </c>
      <c r="DR196" t="str">
        <v>DWG#100448-26, Balloon 3K, OL02363</v>
      </c>
      <c r="DS196" t="str">
        <v>DWG#100448-26, Balloon 4K</v>
      </c>
      <c r="DT196" t="str">
        <v>DWG#100448-26, Balloon 5K, Section</v>
      </c>
      <c r="DU196" t="str">
        <v>DWG#100448-26, Balloon 6K</v>
      </c>
      <c r="DV196" t="str">
        <v>DWG#100448-26, Balloon 7K, Section</v>
      </c>
      <c r="DW196" t="str">
        <v>DWG#100448-26, Mfg. Tol.</v>
      </c>
      <c r="DX196" t="str">
        <v>DWG#9890003 (2) Ring Gauge Constrained</v>
      </c>
      <c r="DY196" t="str">
        <v>DWG#9890044</v>
      </c>
      <c r="DZ196" t="str">
        <v>DWG#9890044 .1985 to .2005=Pass</v>
      </c>
      <c r="EA196" t="str">
        <v>DWG#9890044 Overlay OL02441</v>
      </c>
      <c r="EB196" t="str">
        <v>DWG#9890044, OL02441</v>
      </c>
      <c r="EC196" t="str">
        <v>DWG#FRM0105</v>
      </c>
      <c r="ED196" t="str">
        <v>EXT.</v>
      </c>
      <c r="EE196" t="str">
        <v>EXT. Section, OL02460</v>
      </c>
      <c r="EF196" t="str">
        <v>EXT., OL04223</v>
      </c>
      <c r="EG196" t="str">
        <v>Flat Drop Indicator Tip</v>
      </c>
      <c r="EH196" t="str">
        <v>Full Go Pin, No Light, at Radius</v>
      </c>
      <c r="EI196" t="str">
        <v>Function Check</v>
      </c>
      <c r="EJ196" t="str">
        <v>GO Function Gauge</v>
      </c>
      <c r="EK196" t="str">
        <v>Go Gauge for Balloon 1 &amp; 4</v>
      </c>
      <c r="EL196" t="str">
        <v>Go Pin must pass through</v>
      </c>
      <c r="EM196" t="str">
        <v>Greater than .005 = Fail, Section</v>
      </c>
      <c r="EN196" t="str">
        <v>Greater than .025 out of center = Fail</v>
      </c>
      <c r="EO196" t="str">
        <v>Greater than 2.6 = Pass</v>
      </c>
      <c r="EP196" t="str">
        <v>Green = Pass, Red = Fail</v>
      </c>
      <c r="EQ196" t="str">
        <v>Hex Depth</v>
      </c>
      <c r="ER196" t="str">
        <v>Hex Minor</v>
      </c>
      <c r="ES196" t="str">
        <v>Hole Dia.</v>
      </c>
      <c r="ET196" t="str">
        <v>Hook or Disk Tip</v>
      </c>
      <c r="EU196" t="str">
        <v>ID Sphere Finish</v>
      </c>
      <c r="EV196" t="str">
        <v>ID/OD Both Sides, Diff. .002 or less = Pass</v>
      </c>
      <c r="EW196" t="str">
        <v>If Looks Big, Section</v>
      </c>
      <c r="EX196" t="str">
        <v>If Looks Small, Section</v>
      </c>
      <c r="EY196" t="str">
        <v>Insp. Close to Break Away, Mfg.Tol.</v>
      </c>
      <c r="EZ196" t="str">
        <v>INT.</v>
      </c>
      <c r="FA196" t="str">
        <v>INT. Section, OL02460</v>
      </c>
      <c r="FB196" t="str">
        <v>INT., OL04223</v>
      </c>
      <c r="FC196" t="str">
        <v>Intersect. of 7.7 &amp; R0.10</v>
      </c>
      <c r="FD196" t="str">
        <v>Intersect. of 8.79 and R.25 MAX</v>
      </c>
      <c r="FE196" t="str">
        <v>Keep Ind. Tip away from corner</v>
      </c>
      <c r="FF196" t="str">
        <v>L31</v>
      </c>
      <c r="FG196" t="str">
        <v>Laser Mark</v>
      </c>
      <c r="FH196" t="str">
        <v>LASER PER NOTE 4</v>
      </c>
      <c r="FI196" t="str">
        <v>LASER PER NOTE 4, Final Check 1 only</v>
      </c>
      <c r="FJ196" t="str">
        <v>Less than .002 out of center = Pass</v>
      </c>
      <c r="FK196" t="str">
        <v>Less than 2.75 = Pass, Section</v>
      </c>
      <c r="FL196" t="str">
        <v>List as pin. Not Calibrated</v>
      </c>
      <c r="FM196" t="str">
        <v>M9 X 1.25 BUTT See Comment Image</v>
      </c>
      <c r="FN196" t="str">
        <v>Manual Section</v>
      </c>
      <c r="FO196" t="str">
        <v>Max Deep .241 NO-GO =.42</v>
      </c>
      <c r="FP196" t="str">
        <v>MAX Depth of (Note 7) .241 NO-GO Pin</v>
      </c>
      <c r="FQ196" t="str">
        <v>Measure from Blue Line, See Image</v>
      </c>
      <c r="FR196" t="str">
        <v>Measure Width of Blue Area, See Image</v>
      </c>
      <c r="FS196" t="str">
        <v>Mfg. Tol</v>
      </c>
      <c r="FT196" t="str">
        <v>Mfg. Tol, See Image</v>
      </c>
      <c r="FU196" t="str">
        <v>Mfg. Tol.</v>
      </c>
      <c r="FV196" t="str">
        <v>Mfg. Tol. "A"</v>
      </c>
      <c r="FW196" t="str">
        <v>Mfg. Tol. (Zero on Gauge Full Dia. Lead)</v>
      </c>
      <c r="FX196" t="str">
        <v>Mfg. Tol. Balloon 11, See Image</v>
      </c>
      <c r="FY196" t="str">
        <v>Mfg. Tol. Balloon 4</v>
      </c>
      <c r="FZ196" t="str">
        <v>Mfg. Tol. Balloon 7</v>
      </c>
      <c r="GA196" t="str">
        <v xml:space="preserve">Mfg. Tol. C-Bore Face (Ballo 28) </v>
      </c>
      <c r="GB196" t="str">
        <v>Mfg. Tol. Section</v>
      </c>
      <c r="GC196" t="str">
        <v>Mfg. Tol. See Image</v>
      </c>
      <c r="GD196" t="str">
        <v>Mfg. Tol., 3 Places, Record MAX</v>
      </c>
      <c r="GE196" t="str">
        <v>Mfg. Tol., Balloon 11</v>
      </c>
      <c r="GF196" t="str">
        <v>Mfg. Tol., Balloon 7</v>
      </c>
      <c r="GG196" t="str">
        <v>Mfg. Tol., Blank</v>
      </c>
      <c r="GH196" t="str">
        <v>Mfg. Tol., Blank, Balloon 12</v>
      </c>
      <c r="GI196" t="str">
        <v>Mfg. Tol., Blend to SØ.320</v>
      </c>
      <c r="GJ196" t="str">
        <v>Mfg. Tol., Calculation</v>
      </c>
      <c r="GK196" t="str">
        <v>Mfg. Tol., For Mill Fixture</v>
      </c>
      <c r="GL196" t="str">
        <v>Mfg. Tol., L32</v>
      </c>
      <c r="GM196" t="str">
        <v>Mfg. Tol., L33</v>
      </c>
      <c r="GN196" t="str">
        <v>Mfg. Tol., No Tool Marks</v>
      </c>
      <c r="GO196" t="str">
        <v>Mfg. Tol., OL03361</v>
      </c>
      <c r="GP196" t="str">
        <v>Mfg. Tol., Record off center value</v>
      </c>
      <c r="GQ196" t="str">
        <v>Mfg. Tol., Same 3 Places, Record MIN</v>
      </c>
      <c r="GR196" t="str">
        <v>Mfg. Tol., Section</v>
      </c>
      <c r="GS196" t="str">
        <v>Mfg. Tol., Section B-B</v>
      </c>
      <c r="GT196" t="str">
        <v>Mfg. Tol., Section, OL03361</v>
      </c>
      <c r="GU196" t="str">
        <v>Mfg. Tol., Section, Per Note 2</v>
      </c>
      <c r="GV196" t="str">
        <v>Mfg. Tol., See Image</v>
      </c>
      <c r="GW196" t="str">
        <v>Mfg. Tol., See Image, Bore in Blue</v>
      </c>
      <c r="GX196" t="str">
        <v>Mfg. Tol., See Image, Hook Tip</v>
      </c>
      <c r="GY196" t="str">
        <v>Mfg. Tol., Sharp Okay No Burr</v>
      </c>
      <c r="GZ196" t="str">
        <v>Mfg. Tol., Threadless Blank</v>
      </c>
      <c r="HA196" t="str">
        <v>Mfg.Tol.</v>
      </c>
      <c r="HB196" t="str">
        <v>Mgf. To., T.S.C.</v>
      </c>
      <c r="HC196" t="str">
        <v>Milled Feature</v>
      </c>
      <c r="HD196" t="str">
        <v>Milled Feature, OL04045</v>
      </c>
      <c r="HE196" t="str">
        <v>More than .0005 out of center = Fail</v>
      </c>
      <c r="HF196" t="str">
        <v>Must Pass Through</v>
      </c>
      <c r="HG196" t="str">
        <v>Must pass through gauge</v>
      </c>
      <c r="HH196" t="str">
        <v>Must Pass Through Go Gauge</v>
      </c>
      <c r="HI196" t="str">
        <v>Must Pass, See Image.</v>
      </c>
      <c r="HJ196" t="str">
        <v>NA</v>
      </c>
      <c r="HK196" t="str">
        <v>Narrow Area</v>
      </c>
      <c r="HL196" t="str">
        <v>Near Balloon 21</v>
      </c>
      <c r="HM196" t="str">
        <v>Near Datum B</v>
      </c>
      <c r="HN196" t="str">
        <v>Neck Dia.</v>
      </c>
      <c r="HO196" t="str">
        <v>Neck to Head Rad.</v>
      </c>
      <c r="HP196" t="str">
        <v>No Copper Deposits Allowed</v>
      </c>
      <c r="HQ196" t="str">
        <v>No Section</v>
      </c>
      <c r="HR196" t="str">
        <v>No Section, .01 to .014 = Pass</v>
      </c>
      <c r="HS196" t="str">
        <v>No Section, Rotate Part</v>
      </c>
      <c r="HT196" t="str">
        <v>No Section, See Image</v>
      </c>
      <c r="HU196" t="str">
        <v>No Slot, Section B-B</v>
      </c>
      <c r="HV196" t="str">
        <v>No visual step = Pass</v>
      </c>
      <c r="HW196" t="str">
        <v>Not to exceed .95 Deep</v>
      </c>
      <c r="HX196" t="str">
        <v>Note 1</v>
      </c>
      <c r="HY196" t="str">
        <v>OL00333/A</v>
      </c>
      <c r="HZ196" t="str">
        <v>OL00519</v>
      </c>
      <c r="IA196" t="str">
        <v>OL00520</v>
      </c>
      <c r="IB196" t="str">
        <v>OL00529</v>
      </c>
      <c r="IC196" t="str">
        <v>OL00542</v>
      </c>
      <c r="ID196" t="str">
        <v>OL00724</v>
      </c>
      <c r="IE196" t="str">
        <v>OL01250</v>
      </c>
      <c r="IF196" t="str">
        <v>OL01869, Threadless Blank</v>
      </c>
      <c r="IG196" t="str">
        <v>OL01870, Section</v>
      </c>
      <c r="IH196" t="str">
        <v>OL02255</v>
      </c>
      <c r="II196" t="str">
        <v>OL02255, Mfg. Tol.</v>
      </c>
      <c r="IJ196" t="str">
        <v>OL02302</v>
      </c>
      <c r="IK196" t="str">
        <v xml:space="preserve">OL02318  needed per image instructions </v>
      </c>
      <c r="IL196" t="str">
        <v>OL02556</v>
      </c>
      <c r="IM196" t="str">
        <v>OL02557</v>
      </c>
      <c r="IN196" t="str">
        <v>OL02567</v>
      </c>
      <c r="IO196" t="str">
        <v>OL02653</v>
      </c>
      <c r="IP196" t="str">
        <v>OL02718</v>
      </c>
      <c r="IQ196" t="str">
        <v>OL02841</v>
      </c>
      <c r="IR196" t="str">
        <v>OL02842</v>
      </c>
      <c r="IS196" t="str">
        <v>OL02844</v>
      </c>
      <c r="IT196" t="str">
        <v>OL02871</v>
      </c>
      <c r="IU196" t="str">
        <v>OL02887</v>
      </c>
      <c r="IV196" t="str">
        <v>OL03500</v>
      </c>
      <c r="IW196" t="str">
        <v>OL03766</v>
      </c>
      <c r="IX196" t="str">
        <v>OL03868</v>
      </c>
      <c r="IY196" t="str">
        <v>OL03869</v>
      </c>
      <c r="IZ196" t="str">
        <v>OL03870</v>
      </c>
      <c r="JA196" t="str">
        <v>OL03873, DWG# 100448-44</v>
      </c>
      <c r="JB196" t="str">
        <v>OL03949</v>
      </c>
      <c r="JC196" t="str">
        <v xml:space="preserve">OL04043, Section </v>
      </c>
      <c r="JD196" t="str">
        <v xml:space="preserve">OL04044, Section </v>
      </c>
      <c r="JE196" t="str">
        <v>OL04045</v>
      </c>
      <c r="JF196" t="str">
        <v>OL04045, Milled Feature</v>
      </c>
      <c r="JG196" t="str">
        <v>OL04063</v>
      </c>
      <c r="JH196" t="str">
        <v>OL04064</v>
      </c>
      <c r="JI196" t="str">
        <v>OL04065</v>
      </c>
      <c r="JJ196" t="str">
        <v>OL04181</v>
      </c>
      <c r="JK196" t="str">
        <v>OL04218</v>
      </c>
      <c r="JL196" t="str">
        <v>OL04224, See Image</v>
      </c>
      <c r="JM196" t="str">
        <v>OL04374</v>
      </c>
      <c r="JN196" t="str">
        <v>OL04375, Section M-M</v>
      </c>
      <c r="JO196" t="str">
        <v>OL04376, Section M-M</v>
      </c>
      <c r="JP196" t="str">
        <v>OL04443</v>
      </c>
      <c r="JQ196" t="str">
        <v>OL04444</v>
      </c>
      <c r="JR196" t="str">
        <v>OL05000</v>
      </c>
      <c r="JS196" t="str">
        <v>One side of slot</v>
      </c>
      <c r="JT196" t="str">
        <v>Other side of slot</v>
      </c>
      <c r="JU196" t="str">
        <v>Out of center more than .002 = Fail</v>
      </c>
      <c r="JV196" t="str">
        <v>Out of center more than.002 = Fail</v>
      </c>
      <c r="JW196" t="str">
        <v>Overlay OL02713</v>
      </c>
      <c r="JX196" t="str">
        <v>Overlay OL02714</v>
      </c>
      <c r="JY196" t="str">
        <v>Overlay OL02718</v>
      </c>
      <c r="JZ196" t="str">
        <v>Overlay OL03831, Mfg. Tol.</v>
      </c>
      <c r="KA196" t="str">
        <v>Part Without Slots</v>
      </c>
      <c r="KB196" t="str">
        <v>Part Without Slots, See Image</v>
      </c>
      <c r="KC196" t="str">
        <v xml:space="preserve">Pass = .0254 or Less </v>
      </c>
      <c r="KD196" t="str">
        <v>PD MIN = 4.361, PD MAX = 4.456</v>
      </c>
      <c r="KE196" t="str">
        <v>Per Balloon 2 Note</v>
      </c>
      <c r="KF196" t="str">
        <v>Per drawing note(s) 8.</v>
      </c>
      <c r="KG196" t="str">
        <v>Point or Sphere Tip</v>
      </c>
      <c r="KH196" t="str">
        <v>Point Tip</v>
      </c>
      <c r="KI196" t="str">
        <v>R.9 to R1.1 = Pass, See Image</v>
      </c>
      <c r="KJ196" t="str">
        <v>Ram Construction</v>
      </c>
      <c r="KK196" t="str">
        <v>Record Same Pass / Fail All Balloons</v>
      </c>
      <c r="KL196" t="str">
        <v>Ref. Balloon 1</v>
      </c>
      <c r="KM196" t="str">
        <v>Ref. Balloon 12</v>
      </c>
      <c r="KN196" t="str">
        <v>Ref. Balloon 13, 100% AQL</v>
      </c>
      <c r="KO196" t="str">
        <v>Ref. Balloon 2</v>
      </c>
      <c r="KP196" t="str">
        <v>Ref. Balloon 21, 100% AQL</v>
      </c>
      <c r="KQ196" t="str">
        <v>Ref. Balloon 4</v>
      </c>
      <c r="KR196" t="str">
        <v>Ref. Balloon 7</v>
      </c>
      <c r="KS196" t="str">
        <v>Ref. Balloon 8</v>
      </c>
      <c r="KT196" t="str">
        <v>Relieved Pin Gauges 09236 &amp; 09235</v>
      </c>
      <c r="KU196" t="str">
        <v>Rotate Part</v>
      </c>
      <c r="KV196" t="str">
        <v>Rotate Part, See Image</v>
      </c>
      <c r="KW196" t="str">
        <v>Same as Root Radius</v>
      </c>
      <c r="KX196" t="str">
        <v>Section</v>
      </c>
      <c r="KY196" t="str">
        <v>Section B-B</v>
      </c>
      <c r="KZ196" t="str">
        <v>Section B-B, Distance Between Grooves</v>
      </c>
      <c r="LA196" t="str">
        <v>Section C-C</v>
      </c>
      <c r="LB196" t="str">
        <v>Section Part</v>
      </c>
      <c r="LC196" t="str">
        <v>Section Part, Measured from Opposite Face</v>
      </c>
      <c r="LD196" t="str">
        <v>Section, Broachless Blank</v>
      </c>
      <c r="LE196" t="str">
        <v>Section, EXT. Sphere Location.</v>
      </c>
      <c r="LF196" t="str">
        <v>Section, Hex Cham. Ang.</v>
      </c>
      <c r="LG196" t="str">
        <v>Section, Hex Fillet Rad.</v>
      </c>
      <c r="LH196" t="str">
        <v>Section, INT. Feature</v>
      </c>
      <c r="LI196" t="str">
        <v>Section, INT. Sphere Location.</v>
      </c>
      <c r="LJ196" t="str">
        <v>Section, Mfg. Tol.</v>
      </c>
      <c r="LK196" t="str">
        <v>Section, Mfg. Tol., See Image</v>
      </c>
      <c r="LL196" t="str">
        <v>Section, OL00486</v>
      </c>
      <c r="LM196" t="str">
        <v>Section, OL00542</v>
      </c>
      <c r="LN196" t="str">
        <v>Section, OL00543</v>
      </c>
      <c r="LO196" t="str">
        <v>Section, OL00544</v>
      </c>
      <c r="LP196" t="str">
        <v>Section, OL00545</v>
      </c>
      <c r="LQ196" t="str">
        <v>Section, OL00546</v>
      </c>
      <c r="LR196" t="str">
        <v>Section, OL00547</v>
      </c>
      <c r="LS196" t="str">
        <v>Section, OL00555</v>
      </c>
      <c r="LT196" t="str">
        <v>Section, OL00725</v>
      </c>
      <c r="LU196" t="str">
        <v>Section, OL01430</v>
      </c>
      <c r="LV196" t="str">
        <v>Section, OL01434</v>
      </c>
      <c r="LW196" t="str">
        <v>Section, OL01435</v>
      </c>
      <c r="LX196" t="str">
        <v>Section, OL01807</v>
      </c>
      <c r="LY196" t="str">
        <v>Section, OL01830</v>
      </c>
      <c r="LZ196" t="str">
        <v>Section, OL02351</v>
      </c>
      <c r="MA196" t="str">
        <v>Section, OL02519</v>
      </c>
      <c r="MB196" t="str">
        <v>Section, OL02520</v>
      </c>
      <c r="MC196" t="str">
        <v>Section, OL02522</v>
      </c>
      <c r="MD196" t="str">
        <v>Section, OL02540</v>
      </c>
      <c r="ME196" t="str">
        <v>Section, OL02541</v>
      </c>
      <c r="MF196" t="str">
        <v>Section, OL02552</v>
      </c>
      <c r="MG196" t="str">
        <v>Section, OL02553</v>
      </c>
      <c r="MH196" t="str">
        <v>Section, OL02554</v>
      </c>
      <c r="MI196" t="str">
        <v>Section, OL02555</v>
      </c>
      <c r="MJ196" t="str">
        <v>Section, OL02558</v>
      </c>
      <c r="MK196" t="str">
        <v>Section, OL02559</v>
      </c>
      <c r="ML196" t="str">
        <v>Section, OL02560</v>
      </c>
      <c r="MM196" t="str">
        <v>Section, OL02619</v>
      </c>
      <c r="MN196" t="str">
        <v>Section, OL02620</v>
      </c>
      <c r="MO196" t="str">
        <v>Section, OL02621</v>
      </c>
      <c r="MP196" t="str">
        <v>Section, OL02622</v>
      </c>
      <c r="MQ196" t="str">
        <v>Section, OL02623</v>
      </c>
      <c r="MR196" t="str">
        <v>Section, OL02624</v>
      </c>
      <c r="MS196" t="str">
        <v>Section, OL02652</v>
      </c>
      <c r="MT196" t="str">
        <v>Section, OL02680</v>
      </c>
      <c r="MU196" t="str">
        <v>Section, OL02793</v>
      </c>
      <c r="MV196" t="str">
        <v>Section, OL02823</v>
      </c>
      <c r="MW196" t="str">
        <v>Section, OL02843</v>
      </c>
      <c r="MX196" t="str">
        <v>Section, OL03026, Ext.</v>
      </c>
      <c r="MY196" t="str">
        <v>Section, OL03026, Int.</v>
      </c>
      <c r="MZ196" t="str">
        <v>Section, OL03570, DWG# 100448-41</v>
      </c>
      <c r="NA196" t="str">
        <v>Section, OL03781</v>
      </c>
      <c r="NB196" t="str">
        <v>Section, OL03911</v>
      </c>
      <c r="NC196" t="str">
        <v>Section, OL03912</v>
      </c>
      <c r="ND196" t="str">
        <v>Section, OL03928</v>
      </c>
      <c r="NE196" t="str">
        <v>Section, OL03929</v>
      </c>
      <c r="NF196" t="str">
        <v>Section, OL04030</v>
      </c>
      <c r="NG196" t="str">
        <v>Section, OL04037</v>
      </c>
      <c r="NH196" t="str">
        <v>Section, OL04038</v>
      </c>
      <c r="NI196" t="str">
        <v>Section, OL04046</v>
      </c>
      <c r="NJ196" t="str">
        <v>Section, OL04065</v>
      </c>
      <c r="NK196" t="str">
        <v>Section, OL04066</v>
      </c>
      <c r="NL196" t="str">
        <v>Section, OL04067</v>
      </c>
      <c r="NM196" t="str">
        <v>Section, OL04069</v>
      </c>
      <c r="NN196" t="str">
        <v>Section, OL04071</v>
      </c>
      <c r="NO196" t="str">
        <v>Section, OL04173</v>
      </c>
      <c r="NP196" t="str">
        <v>Section, OL04174</v>
      </c>
      <c r="NQ196" t="str">
        <v>Section, OL04214</v>
      </c>
      <c r="NR196" t="str">
        <v>Section, OL04215</v>
      </c>
      <c r="NS196" t="str">
        <v>Section, OL04216</v>
      </c>
      <c r="NT196" t="str">
        <v>Section, OL04217</v>
      </c>
      <c r="NU196" t="str">
        <v>Section, Overlay OL02716</v>
      </c>
      <c r="NV196" t="str">
        <v>Section, Overlay OL02717</v>
      </c>
      <c r="NW196" t="str">
        <v>Section, See Image</v>
      </c>
      <c r="NX196" t="str">
        <v>Section, See Image, DWG# 100448-41</v>
      </c>
      <c r="NY196" t="str">
        <v>Section, Without Sots</v>
      </c>
      <c r="NZ196" t="str">
        <v>See Comments Sheet</v>
      </c>
      <c r="OA196" t="str">
        <v>See Comments Sheet, OL02318</v>
      </c>
      <c r="OB196" t="str">
        <v>See Image</v>
      </c>
      <c r="OC196" t="str">
        <v>See Image, .005 or Less = Pass</v>
      </c>
      <c r="OD196" t="str">
        <v>See Image, Check Near Radius</v>
      </c>
      <c r="OE196" t="str">
        <v>See Image, Constrained</v>
      </c>
      <c r="OF196" t="str">
        <v>See Image, Distance Between Flats</v>
      </c>
      <c r="OG196" t="str">
        <v xml:space="preserve">See Image, Mfg. Tol, Section A-A </v>
      </c>
      <c r="OH196" t="str">
        <v>See image, Mfg. Tol.</v>
      </c>
      <c r="OI196" t="str">
        <v>See Image, Mic. Across Flats</v>
      </c>
      <c r="OJ196" t="str">
        <v>See Image, OL02850</v>
      </c>
      <c r="OK196" t="str">
        <v>See Image, OL02880</v>
      </c>
      <c r="OL196" t="str">
        <v>See Image, OL03926</v>
      </c>
      <c r="OM196" t="str">
        <v>See Image, OL03927</v>
      </c>
      <c r="ON196" t="str">
        <v>See Image, OL04003</v>
      </c>
      <c r="OO196" t="str">
        <v>'See Image, OL04342,  Best Fit Joe Block</v>
      </c>
      <c r="OP196" t="str">
        <v>See Image, OL04342,  Blank</v>
      </c>
      <c r="OQ196" t="str">
        <v>See Image, OL04342, Blank</v>
      </c>
      <c r="OR196" t="str">
        <v>See Image, OL04343, Blank</v>
      </c>
      <c r="OS196" t="str">
        <v>See Image, Pass = .002 or Less</v>
      </c>
      <c r="OT196" t="str">
        <v>See Image, Rcd. MAX</v>
      </c>
      <c r="OU196" t="str">
        <v>See Image, Rcd. MIN</v>
      </c>
      <c r="OV196" t="str">
        <v>See Image, Section</v>
      </c>
      <c r="OW196" t="str">
        <v>See Image, Section A-A</v>
      </c>
      <c r="OX196" t="str">
        <v>See Image, Section B-B</v>
      </c>
      <c r="OY196" t="str">
        <v>See Image, Section B-B, TSC</v>
      </c>
      <c r="OZ196" t="str">
        <v>See Image, Shank Drawing # 18000-XX-XX A</v>
      </c>
      <c r="PA196" t="str">
        <v>Sequencial Laser 01, 120 Per Print</v>
      </c>
      <c r="PB196" t="str">
        <v>Set to .202, Zero on Thread Lead</v>
      </c>
      <c r="PC196" t="str">
        <v>Sharp OK, No Burr</v>
      </c>
      <c r="PD196" t="str">
        <v>Sharp OK, No Raised Edge, See Image</v>
      </c>
      <c r="PE196" t="str">
        <v>Sharp OK, No Raised Edges</v>
      </c>
      <c r="PF196" t="str">
        <v>Sharp okay no raised edge</v>
      </c>
      <c r="PG196" t="str">
        <v>Sharp Okay, No Burr</v>
      </c>
      <c r="PH196" t="str">
        <v>Sharp Okay, No Raised Edge</v>
      </c>
      <c r="PI196" t="str">
        <v>Sharp Okay, No Raised Edges,</v>
      </c>
      <c r="PJ196" t="str">
        <v>Sharp Okay, See Image</v>
      </c>
      <c r="PK196" t="str">
        <v xml:space="preserve">Start of Radius @ .195 </v>
      </c>
      <c r="PL196" t="str">
        <v xml:space="preserve">Start of Radius @ .21 </v>
      </c>
      <c r="PM196" t="str">
        <v xml:space="preserve">T.S.C. </v>
      </c>
      <c r="PN196" t="str">
        <v>Tangent Point</v>
      </c>
      <c r="PO196" t="str">
        <v>Tangent point of R.50</v>
      </c>
      <c r="PP196" t="str">
        <v>Taper Check, Mfg.Tol.</v>
      </c>
      <c r="PQ196" t="str">
        <v>Taper Check, Mfg.Tol., See Image</v>
      </c>
      <c r="PR196" t="str">
        <v>Thrd. Minor Ø</v>
      </c>
      <c r="PS196" t="str">
        <v>Thrd. Relief Ø</v>
      </c>
      <c r="PT196" t="str">
        <v>Threadless Blank</v>
      </c>
      <c r="PU196" t="str">
        <v>Threadless Blank, From Major Ø</v>
      </c>
      <c r="PV196" t="str">
        <v>Threadless Blank, Mfg. Tol.</v>
      </c>
      <c r="PW196" t="str">
        <v>Threadless Blank, Thrd. to Neck Rad.</v>
      </c>
      <c r="PX196" t="str">
        <v>Thredless Blank</v>
      </c>
      <c r="PY196" t="str">
        <v>To center of R.005</v>
      </c>
      <c r="PZ196" t="str">
        <v>Torx Min. Dia.</v>
      </c>
      <c r="QA196" t="str">
        <v>Turn Ø Free of Mill Marks</v>
      </c>
      <c r="QB196" t="str">
        <v>Use (Full) GO Hex</v>
      </c>
      <c r="QC196" t="str">
        <v>Use Balloon 1 FULL Gauge</v>
      </c>
      <c r="QD196" t="str">
        <v>Use Balloon 9 FULL GO</v>
      </c>
      <c r="QE196" t="str">
        <v>Use Best Fit Pin</v>
      </c>
      <c r="QF196" t="str">
        <v>Use Disk Tip</v>
      </c>
      <c r="QG196" t="str">
        <v>Use flat bottomed indicator tip.</v>
      </c>
      <c r="QH196" t="str">
        <v xml:space="preserve">Use Full .093 Go Hex </v>
      </c>
      <c r="QI196" t="str">
        <v xml:space="preserve">Use Full .0930 Go Hex </v>
      </c>
      <c r="QJ196" t="str">
        <v>Use Full .1235 Go Hex</v>
      </c>
      <c r="QK196" t="str">
        <v>Use Gauge K2-98-8019-04, See Image</v>
      </c>
      <c r="QL196" t="str">
        <v>Use large flat indicator tip</v>
      </c>
      <c r="QM196" t="str">
        <v>Use Pins.3330/.3350, See Image MAX NO-GO</v>
      </c>
      <c r="QN196" t="str">
        <v>Use Pointed Drop Indicator Tip</v>
      </c>
      <c r="QO196" t="str">
        <v>V-Block</v>
      </c>
      <c r="QP196" t="str">
        <v>V-Block,  AMB for 13</v>
      </c>
      <c r="QQ196" t="str">
        <v>V-Block,  Hex Cham. Dia.</v>
      </c>
      <c r="QR196" t="str">
        <v>V-Block, Hex Depth</v>
      </c>
      <c r="QS196" t="str">
        <v>VBU Gauge</v>
      </c>
      <c r="QT196" t="str">
        <v>Visibally smaller than HEX=Pass</v>
      </c>
      <c r="QU196" t="str">
        <v>Visual Per Drawing</v>
      </c>
      <c r="QV196" t="str">
        <v>Whirl Blank</v>
      </c>
      <c r="QW196" t="str">
        <v xml:space="preserve">Whirl Blank </v>
      </c>
      <c r="QX196" t="str">
        <v>Whirl Blank, Neck Rad. End to Head CL</v>
      </c>
      <c r="QY196" t="str">
        <v>Whirl Blank, Nose Start Dia.</v>
      </c>
      <c r="QZ196" t="str">
        <v>Whirl Blank, Nose Start Dist.</v>
      </c>
      <c r="RA196" t="str">
        <v>Whirl Blank, Thrd. Minor</v>
      </c>
      <c r="RB196" t="str">
        <v>Whirl Blank, Thrd. Pullout Dia.</v>
      </c>
      <c r="RC196" t="str">
        <v>Whole Part, Removal is at Assy. Level</v>
      </c>
      <c r="RD196" t="str">
        <v>Wide Area</v>
      </c>
      <c r="RE196" t="str">
        <v>Zero on End of Go Gauge</v>
      </c>
    </row>
    <row r="197" spans="1:473">
      <c r="A197" t="s">
        <v>832</v>
      </c>
      <c r="C197" t="str" cm="1">
        <f t="array" ref="C197:RE197">TRANSPOSE(_xlfn._xlws.SORT(_xlfn._xlws.FILTER($A$2:$A$600,ISNUMBER(SEARCH('PartLib Table'!M214,$A$2:$A$600)),"not found")))</f>
        <v xml:space="preserve"> 'C', Whirl Blank</v>
      </c>
      <c r="D197" t="str">
        <v xml:space="preserve"> See Image, Constrained</v>
      </c>
      <c r="E197" t="str">
        <v>(.04 to .12 range = Pass)</v>
      </c>
      <c r="F197" t="str">
        <v>(.042 FULL) Go Pin Seat Fully</v>
      </c>
      <c r="G197" t="str">
        <v>(B), Mfg. Tol.</v>
      </c>
      <c r="H197" t="str">
        <v>(B), O.A.L.</v>
      </c>
      <c r="I197" t="str">
        <v>.001 or less =Pass</v>
      </c>
      <c r="J197" t="str">
        <v>.001 or less out of center = Pass</v>
      </c>
      <c r="K197" t="str">
        <v>.002 or Less = Pass</v>
      </c>
      <c r="L197" t="str">
        <v>.002 or Less out of center = Pass</v>
      </c>
      <c r="M197" t="str">
        <v>.005 to .015 = Pass</v>
      </c>
      <c r="N197" t="str">
        <v>.0125 Mean, Section</v>
      </c>
      <c r="O197" t="str">
        <v>.025 or Less in X &amp; Y=Pass</v>
      </c>
      <c r="P197" t="str">
        <v>.038 Mean</v>
      </c>
      <c r="Q197" t="str">
        <v>.063 MM = .0024 IN, See Image</v>
      </c>
      <c r="R197" t="str">
        <v>.063MM = .0024"</v>
      </c>
      <c r="S197" t="str">
        <v>.243 NO-GO, Unconstrained, Must Not Start</v>
      </c>
      <c r="T197" t="str">
        <v>@ Back Face &amp; ID, No Raised Edge</v>
      </c>
      <c r="U197" t="str">
        <v>@ Back Face &amp; OD, No Raised Edge</v>
      </c>
      <c r="V197" t="str">
        <v>@ ID &amp; FACE</v>
      </c>
      <c r="W197" t="str">
        <v>@ OD &amp; BACK FACE</v>
      </c>
      <c r="X197" t="str">
        <v>@ OD &amp; FACE</v>
      </c>
      <c r="Y197" t="str">
        <v>Across from slot</v>
      </c>
      <c r="Z197" t="str">
        <v>All Edge Breaks</v>
      </c>
      <c r="AA197" t="str">
        <v>Attached to bar stock</v>
      </c>
      <c r="AB197" t="str">
        <v xml:space="preserve">Back Turn Fillet Rad. </v>
      </c>
      <c r="AC197" t="str">
        <v>Balloon 1 (DWG FRM0105 Page 2, NV-27)</v>
      </c>
      <c r="AD197" t="str">
        <v>Balloon 1 (DWG FRM0105, NV-30)</v>
      </c>
      <c r="AE197" t="str">
        <v>Balloon 1 (P# 9890002-20) OL00429/A</v>
      </c>
      <c r="AF197" t="str">
        <v>Balloon 1, DWG#FRM0105</v>
      </c>
      <c r="AG197" t="str">
        <v>Balloon 11, See Image</v>
      </c>
      <c r="AH197" t="str">
        <v xml:space="preserve">Balloon 2 (DWG FRM0105 Page 2, NV-27) </v>
      </c>
      <c r="AI197" t="str">
        <v>Balloon 2 (DWG FRM0105, NV-30)</v>
      </c>
      <c r="AJ197" t="str">
        <v>Balloon 2 (P# 9890002-20)</v>
      </c>
      <c r="AK197" t="str">
        <v>Balloon 2, DWG#FRM0105</v>
      </c>
      <c r="AL197" t="str">
        <v>Balloon 2, DWG#FRM0105, See Image</v>
      </c>
      <c r="AM197" t="str">
        <v>Balloon 3 (DWG FRM0105, NV-30 Minor)</v>
      </c>
      <c r="AN197" t="str">
        <v>Balloon 3 (DWG FRM0105, NV-30)</v>
      </c>
      <c r="AO197" t="str">
        <v>Balloon 3 (P# 9890002-20)</v>
      </c>
      <c r="AP197" t="str">
        <v>Balloon 4</v>
      </c>
      <c r="AQ197" t="str">
        <v>Balloon 4 (P# 9890002-20)</v>
      </c>
      <c r="AR197" t="str">
        <v>Below Middle Band</v>
      </c>
      <c r="AS197" t="str">
        <v>Best Fit Pin, .003 or Less =Pass</v>
      </c>
      <c r="AT197" t="str">
        <v>Blank</v>
      </c>
      <c r="AU197" t="str">
        <v>Blank Turn Maj.</v>
      </c>
      <c r="AV197" t="str">
        <v>Blank Turn Maj. Mill Flt., OL4172</v>
      </c>
      <c r="AW197" t="str">
        <v>Blank Without .010 Slots</v>
      </c>
      <c r="AX197" t="str">
        <v>Blank Without .010 Slots, Section</v>
      </c>
      <c r="AY197" t="str">
        <v>Blank without thread</v>
      </c>
      <c r="AZ197" t="str">
        <v xml:space="preserve">Blank, Center of V Grv. </v>
      </c>
      <c r="BA197" t="str">
        <v>Blank, Check R adjacent Balloon 17</v>
      </c>
      <c r="BB197" t="str">
        <v>Blank, EXT. Feature</v>
      </c>
      <c r="BC197" t="str">
        <v>Blank, See Image, OL04335</v>
      </c>
      <c r="BD197" t="str">
        <v>Blank, See Image, OL04336</v>
      </c>
      <c r="BE197" t="str">
        <v xml:space="preserve">Blank, Thrd. </v>
      </c>
      <c r="BF197" t="str">
        <v>Blank, Turn Tip</v>
      </c>
      <c r="BG197" t="str">
        <v>Blank, Without Thrd.</v>
      </c>
      <c r="BH197" t="str">
        <v>Blank, Without Thread</v>
      </c>
      <c r="BI197" t="str">
        <v xml:space="preserve">Blunt Start Blend to Minor </v>
      </c>
      <c r="BJ197" t="str">
        <v>Calc., Use Go HEX</v>
      </c>
      <c r="BK197" t="str">
        <v>Can't dig into OD</v>
      </c>
      <c r="BL197" t="str">
        <v>Carbide Gauge</v>
      </c>
      <c r="BM197" t="str">
        <v xml:space="preserve">Center of V Grv. </v>
      </c>
      <c r="BN197" t="str">
        <v>Centered Less than .03 = Pass</v>
      </c>
      <c r="BO197" t="str">
        <v>Centered within .0005 or Less = Pass</v>
      </c>
      <c r="BP197" t="str">
        <v>Centered within .001 or Less = Pass</v>
      </c>
      <c r="BQ197" t="str">
        <v>Centered within .0254 or Less = Pass</v>
      </c>
      <c r="BR197" t="str">
        <v>Check close to Rod Slot</v>
      </c>
      <c r="BS197" t="str">
        <v>Check every other hole</v>
      </c>
      <c r="BT197" t="str">
        <v>Check Go over full length of slot.</v>
      </c>
      <c r="BU197" t="str">
        <v>Check Near Closed End</v>
      </c>
      <c r="BV197" t="str">
        <v>Check per Print View, Away from Rod Slot</v>
      </c>
      <c r="BW197" t="str">
        <v>Check to Balloon 30 Go Pin</v>
      </c>
      <c r="BX197" t="str">
        <v>Check with .2705 SET Pin Inside Part</v>
      </c>
      <c r="BY197" t="str">
        <v>Check with Hex Up</v>
      </c>
      <c r="BZ197" t="str">
        <v>CMM Blank</v>
      </c>
      <c r="CA197" t="str">
        <v>Confirm Full Radius</v>
      </c>
      <c r="CB197" t="str">
        <v>Constrained in fixture</v>
      </c>
      <c r="CC197" t="str">
        <v>Constrained with Ring</v>
      </c>
      <c r="CD197" t="str">
        <v>Constrained, See Image</v>
      </c>
      <c r="CE197" t="str">
        <v>Dim. "A"</v>
      </c>
      <c r="CF197" t="str">
        <v>Dim. "B"</v>
      </c>
      <c r="CG197" t="str">
        <v>Dim. "C"</v>
      </c>
      <c r="CH197" t="str">
        <v>Dim. "D", Whirl Blank</v>
      </c>
      <c r="CI197" t="str">
        <v>Dim. "G"</v>
      </c>
      <c r="CJ197" t="str">
        <v>Dim. E, Blank Turn Maj. &amp;  Mill Flt</v>
      </c>
      <c r="CK197" t="str">
        <v>Dim. E, Blank Turn Maj.&amp;  Mill Flt</v>
      </c>
      <c r="CL197" t="str">
        <v>Dim. H, Whirl Blank</v>
      </c>
      <c r="CM197" t="str">
        <v>Dim. J, 'Blank Turn Maj. &amp; Whirl Blank</v>
      </c>
      <c r="CN197" t="str">
        <v>Disk Drop Indicator Tip</v>
      </c>
      <c r="CO197" t="str">
        <v>DWG 100448-15, Balloon F_1</v>
      </c>
      <c r="CP197" t="str">
        <v>DWG 100448-15, OL02571</v>
      </c>
      <c r="CQ197" t="str">
        <v>DWG 100448-41</v>
      </c>
      <c r="CR197" t="str">
        <v>DWG 9890040, (10E),Section Part, OL01139</v>
      </c>
      <c r="CS197" t="str">
        <v>DWG 9890040, (10E),Section, OL01139</v>
      </c>
      <c r="CT197" t="str">
        <v>DWG 9890040, (11E)</v>
      </c>
      <c r="CU197" t="str">
        <v>DWG 9890040, (11E), Pins with Flats</v>
      </c>
      <c r="CV197" t="str">
        <v>DWG 9890040, (12E),  Pass=.002 or less</v>
      </c>
      <c r="CW197" t="str">
        <v>DWG 9890040, (12E), See Image</v>
      </c>
      <c r="CX197" t="str">
        <v>DWG 9890040, (1E), OL01431</v>
      </c>
      <c r="CY197" t="str">
        <v>DWG 9890040, (1E), OL01432</v>
      </c>
      <c r="CZ197" t="str">
        <v>DWG 9890040, (2E), OL01432</v>
      </c>
      <c r="DA197" t="str">
        <v>DWG 9890040, (3E)</v>
      </c>
      <c r="DB197" t="str">
        <v>DWG 9890040, (4E)</v>
      </c>
      <c r="DC197" t="str">
        <v>DWG 9890040, (5E), OL02336</v>
      </c>
      <c r="DD197" t="str">
        <v>DWG 9890040, (6E)</v>
      </c>
      <c r="DE197" t="str">
        <v>DWG 9890040, (7E)</v>
      </c>
      <c r="DF197" t="str">
        <v>DWG 9890040, (8E), OL01433</v>
      </c>
      <c r="DG197" t="str">
        <v>DWG 9890040, (8E), OL01433, Section</v>
      </c>
      <c r="DH197" t="str">
        <v>DWG 9890040, (9E), Close to Rod Slot</v>
      </c>
      <c r="DI197" t="str">
        <v>DWG 9890040, (9E),Close to Rod Slot</v>
      </c>
      <c r="DJ197" t="str">
        <v>DWG FRM0105 PAGE 2</v>
      </c>
      <c r="DK197" t="str">
        <v>DWG# 100448-41</v>
      </c>
      <c r="DL197" t="str">
        <v>DWG# 100448-44</v>
      </c>
      <c r="DM197" t="str">
        <v>DWG# 9890003  (1), Section OL00436/A</v>
      </c>
      <c r="DN197" t="str">
        <v>DWG# 9890003 (3), Ring Gauge Constrained</v>
      </c>
      <c r="DO197" t="str">
        <v>DWG# 9890003 (4), Section</v>
      </c>
      <c r="DP197" t="str">
        <v>DWG#100448-26, Balloon 1K, OL02350</v>
      </c>
      <c r="DQ197" t="str">
        <v>DWG#100448-26, Balloon 2K, OL02350</v>
      </c>
      <c r="DR197" t="str">
        <v>DWG#100448-26, Balloon 3K, OL02363</v>
      </c>
      <c r="DS197" t="str">
        <v>DWG#100448-26, Balloon 4K</v>
      </c>
      <c r="DT197" t="str">
        <v>DWG#100448-26, Balloon 5K, Section</v>
      </c>
      <c r="DU197" t="str">
        <v>DWG#100448-26, Balloon 6K</v>
      </c>
      <c r="DV197" t="str">
        <v>DWG#100448-26, Balloon 7K, Section</v>
      </c>
      <c r="DW197" t="str">
        <v>DWG#100448-26, Mfg. Tol.</v>
      </c>
      <c r="DX197" t="str">
        <v>DWG#9890003 (2) Ring Gauge Constrained</v>
      </c>
      <c r="DY197" t="str">
        <v>DWG#9890044</v>
      </c>
      <c r="DZ197" t="str">
        <v>DWG#9890044 .1985 to .2005=Pass</v>
      </c>
      <c r="EA197" t="str">
        <v>DWG#9890044 Overlay OL02441</v>
      </c>
      <c r="EB197" t="str">
        <v>DWG#9890044, OL02441</v>
      </c>
      <c r="EC197" t="str">
        <v>DWG#FRM0105</v>
      </c>
      <c r="ED197" t="str">
        <v>EXT.</v>
      </c>
      <c r="EE197" t="str">
        <v>EXT. Section, OL02460</v>
      </c>
      <c r="EF197" t="str">
        <v>EXT., OL04223</v>
      </c>
      <c r="EG197" t="str">
        <v>Flat Drop Indicator Tip</v>
      </c>
      <c r="EH197" t="str">
        <v>Full Go Pin, No Light, at Radius</v>
      </c>
      <c r="EI197" t="str">
        <v>Function Check</v>
      </c>
      <c r="EJ197" t="str">
        <v>GO Function Gauge</v>
      </c>
      <c r="EK197" t="str">
        <v>Go Gauge for Balloon 1 &amp; 4</v>
      </c>
      <c r="EL197" t="str">
        <v>Go Pin must pass through</v>
      </c>
      <c r="EM197" t="str">
        <v>Greater than .005 = Fail, Section</v>
      </c>
      <c r="EN197" t="str">
        <v>Greater than .025 out of center = Fail</v>
      </c>
      <c r="EO197" t="str">
        <v>Greater than 2.6 = Pass</v>
      </c>
      <c r="EP197" t="str">
        <v>Green = Pass, Red = Fail</v>
      </c>
      <c r="EQ197" t="str">
        <v>Hex Depth</v>
      </c>
      <c r="ER197" t="str">
        <v>Hex Minor</v>
      </c>
      <c r="ES197" t="str">
        <v>Hole Dia.</v>
      </c>
      <c r="ET197" t="str">
        <v>Hook or Disk Tip</v>
      </c>
      <c r="EU197" t="str">
        <v>ID Sphere Finish</v>
      </c>
      <c r="EV197" t="str">
        <v>ID/OD Both Sides, Diff. .002 or less = Pass</v>
      </c>
      <c r="EW197" t="str">
        <v>If Looks Big, Section</v>
      </c>
      <c r="EX197" t="str">
        <v>If Looks Small, Section</v>
      </c>
      <c r="EY197" t="str">
        <v>Insp. Close to Break Away, Mfg.Tol.</v>
      </c>
      <c r="EZ197" t="str">
        <v>INT.</v>
      </c>
      <c r="FA197" t="str">
        <v>INT. Section, OL02460</v>
      </c>
      <c r="FB197" t="str">
        <v>INT., OL04223</v>
      </c>
      <c r="FC197" t="str">
        <v>Intersect. of 7.7 &amp; R0.10</v>
      </c>
      <c r="FD197" t="str">
        <v>Intersect. of 8.79 and R.25 MAX</v>
      </c>
      <c r="FE197" t="str">
        <v>Keep Ind. Tip away from corner</v>
      </c>
      <c r="FF197" t="str">
        <v>L31</v>
      </c>
      <c r="FG197" t="str">
        <v>Laser Mark</v>
      </c>
      <c r="FH197" t="str">
        <v>LASER PER NOTE 4</v>
      </c>
      <c r="FI197" t="str">
        <v>LASER PER NOTE 4, Final Check 1 only</v>
      </c>
      <c r="FJ197" t="str">
        <v>Less than .002 out of center = Pass</v>
      </c>
      <c r="FK197" t="str">
        <v>Less than 2.75 = Pass, Section</v>
      </c>
      <c r="FL197" t="str">
        <v>List as pin. Not Calibrated</v>
      </c>
      <c r="FM197" t="str">
        <v>M9 X 1.25 BUTT See Comment Image</v>
      </c>
      <c r="FN197" t="str">
        <v>Manual Section</v>
      </c>
      <c r="FO197" t="str">
        <v>Max Deep .241 NO-GO =.42</v>
      </c>
      <c r="FP197" t="str">
        <v>MAX Depth of (Note 7) .241 NO-GO Pin</v>
      </c>
      <c r="FQ197" t="str">
        <v>Measure from Blue Line, See Image</v>
      </c>
      <c r="FR197" t="str">
        <v>Measure Width of Blue Area, See Image</v>
      </c>
      <c r="FS197" t="str">
        <v>Mfg. Tol</v>
      </c>
      <c r="FT197" t="str">
        <v>Mfg. Tol, See Image</v>
      </c>
      <c r="FU197" t="str">
        <v>Mfg. Tol.</v>
      </c>
      <c r="FV197" t="str">
        <v>Mfg. Tol. "A"</v>
      </c>
      <c r="FW197" t="str">
        <v>Mfg. Tol. (Zero on Gauge Full Dia. Lead)</v>
      </c>
      <c r="FX197" t="str">
        <v>Mfg. Tol. Balloon 11, See Image</v>
      </c>
      <c r="FY197" t="str">
        <v>Mfg. Tol. Balloon 4</v>
      </c>
      <c r="FZ197" t="str">
        <v>Mfg. Tol. Balloon 7</v>
      </c>
      <c r="GA197" t="str">
        <v xml:space="preserve">Mfg. Tol. C-Bore Face (Ballo 28) </v>
      </c>
      <c r="GB197" t="str">
        <v>Mfg. Tol. Section</v>
      </c>
      <c r="GC197" t="str">
        <v>Mfg. Tol. See Image</v>
      </c>
      <c r="GD197" t="str">
        <v>Mfg. Tol., 3 Places, Record MAX</v>
      </c>
      <c r="GE197" t="str">
        <v>Mfg. Tol., Balloon 11</v>
      </c>
      <c r="GF197" t="str">
        <v>Mfg. Tol., Balloon 7</v>
      </c>
      <c r="GG197" t="str">
        <v>Mfg. Tol., Blank</v>
      </c>
      <c r="GH197" t="str">
        <v>Mfg. Tol., Blank, Balloon 12</v>
      </c>
      <c r="GI197" t="str">
        <v>Mfg. Tol., Blend to SØ.320</v>
      </c>
      <c r="GJ197" t="str">
        <v>Mfg. Tol., Calculation</v>
      </c>
      <c r="GK197" t="str">
        <v>Mfg. Tol., For Mill Fixture</v>
      </c>
      <c r="GL197" t="str">
        <v>Mfg. Tol., L32</v>
      </c>
      <c r="GM197" t="str">
        <v>Mfg. Tol., L33</v>
      </c>
      <c r="GN197" t="str">
        <v>Mfg. Tol., No Tool Marks</v>
      </c>
      <c r="GO197" t="str">
        <v>Mfg. Tol., OL03361</v>
      </c>
      <c r="GP197" t="str">
        <v>Mfg. Tol., Record off center value</v>
      </c>
      <c r="GQ197" t="str">
        <v>Mfg. Tol., Same 3 Places, Record MIN</v>
      </c>
      <c r="GR197" t="str">
        <v>Mfg. Tol., Section</v>
      </c>
      <c r="GS197" t="str">
        <v>Mfg. Tol., Section B-B</v>
      </c>
      <c r="GT197" t="str">
        <v>Mfg. Tol., Section, OL03361</v>
      </c>
      <c r="GU197" t="str">
        <v>Mfg. Tol., Section, Per Note 2</v>
      </c>
      <c r="GV197" t="str">
        <v>Mfg. Tol., See Image</v>
      </c>
      <c r="GW197" t="str">
        <v>Mfg. Tol., See Image, Bore in Blue</v>
      </c>
      <c r="GX197" t="str">
        <v>Mfg. Tol., See Image, Hook Tip</v>
      </c>
      <c r="GY197" t="str">
        <v>Mfg. Tol., Sharp Okay No Burr</v>
      </c>
      <c r="GZ197" t="str">
        <v>Mfg. Tol., Threadless Blank</v>
      </c>
      <c r="HA197" t="str">
        <v>Mfg.Tol.</v>
      </c>
      <c r="HB197" t="str">
        <v>Mgf. To., T.S.C.</v>
      </c>
      <c r="HC197" t="str">
        <v>Milled Feature</v>
      </c>
      <c r="HD197" t="str">
        <v>Milled Feature, OL04045</v>
      </c>
      <c r="HE197" t="str">
        <v>More than .0005 out of center = Fail</v>
      </c>
      <c r="HF197" t="str">
        <v>Must Pass Through</v>
      </c>
      <c r="HG197" t="str">
        <v>Must pass through gauge</v>
      </c>
      <c r="HH197" t="str">
        <v>Must Pass Through Go Gauge</v>
      </c>
      <c r="HI197" t="str">
        <v>Must Pass, See Image.</v>
      </c>
      <c r="HJ197" t="str">
        <v>NA</v>
      </c>
      <c r="HK197" t="str">
        <v>Narrow Area</v>
      </c>
      <c r="HL197" t="str">
        <v>Near Balloon 21</v>
      </c>
      <c r="HM197" t="str">
        <v>Near Datum B</v>
      </c>
      <c r="HN197" t="str">
        <v>Neck Dia.</v>
      </c>
      <c r="HO197" t="str">
        <v>Neck to Head Rad.</v>
      </c>
      <c r="HP197" t="str">
        <v>No Copper Deposits Allowed</v>
      </c>
      <c r="HQ197" t="str">
        <v>No Section</v>
      </c>
      <c r="HR197" t="str">
        <v>No Section, .01 to .014 = Pass</v>
      </c>
      <c r="HS197" t="str">
        <v>No Section, Rotate Part</v>
      </c>
      <c r="HT197" t="str">
        <v>No Section, See Image</v>
      </c>
      <c r="HU197" t="str">
        <v>No Slot, Section B-B</v>
      </c>
      <c r="HV197" t="str">
        <v>No visual step = Pass</v>
      </c>
      <c r="HW197" t="str">
        <v>Not to exceed .95 Deep</v>
      </c>
      <c r="HX197" t="str">
        <v>Note 1</v>
      </c>
      <c r="HY197" t="str">
        <v>OL00333/A</v>
      </c>
      <c r="HZ197" t="str">
        <v>OL00519</v>
      </c>
      <c r="IA197" t="str">
        <v>OL00520</v>
      </c>
      <c r="IB197" t="str">
        <v>OL00529</v>
      </c>
      <c r="IC197" t="str">
        <v>OL00542</v>
      </c>
      <c r="ID197" t="str">
        <v>OL00724</v>
      </c>
      <c r="IE197" t="str">
        <v>OL01250</v>
      </c>
      <c r="IF197" t="str">
        <v>OL01869, Threadless Blank</v>
      </c>
      <c r="IG197" t="str">
        <v>OL01870, Section</v>
      </c>
      <c r="IH197" t="str">
        <v>OL02255</v>
      </c>
      <c r="II197" t="str">
        <v>OL02255, Mfg. Tol.</v>
      </c>
      <c r="IJ197" t="str">
        <v>OL02302</v>
      </c>
      <c r="IK197" t="str">
        <v xml:space="preserve">OL02318  needed per image instructions </v>
      </c>
      <c r="IL197" t="str">
        <v>OL02556</v>
      </c>
      <c r="IM197" t="str">
        <v>OL02557</v>
      </c>
      <c r="IN197" t="str">
        <v>OL02567</v>
      </c>
      <c r="IO197" t="str">
        <v>OL02653</v>
      </c>
      <c r="IP197" t="str">
        <v>OL02718</v>
      </c>
      <c r="IQ197" t="str">
        <v>OL02841</v>
      </c>
      <c r="IR197" t="str">
        <v>OL02842</v>
      </c>
      <c r="IS197" t="str">
        <v>OL02844</v>
      </c>
      <c r="IT197" t="str">
        <v>OL02871</v>
      </c>
      <c r="IU197" t="str">
        <v>OL02887</v>
      </c>
      <c r="IV197" t="str">
        <v>OL03500</v>
      </c>
      <c r="IW197" t="str">
        <v>OL03766</v>
      </c>
      <c r="IX197" t="str">
        <v>OL03868</v>
      </c>
      <c r="IY197" t="str">
        <v>OL03869</v>
      </c>
      <c r="IZ197" t="str">
        <v>OL03870</v>
      </c>
      <c r="JA197" t="str">
        <v>OL03873, DWG# 100448-44</v>
      </c>
      <c r="JB197" t="str">
        <v>OL03949</v>
      </c>
      <c r="JC197" t="str">
        <v xml:space="preserve">OL04043, Section </v>
      </c>
      <c r="JD197" t="str">
        <v xml:space="preserve">OL04044, Section </v>
      </c>
      <c r="JE197" t="str">
        <v>OL04045</v>
      </c>
      <c r="JF197" t="str">
        <v>OL04045, Milled Feature</v>
      </c>
      <c r="JG197" t="str">
        <v>OL04063</v>
      </c>
      <c r="JH197" t="str">
        <v>OL04064</v>
      </c>
      <c r="JI197" t="str">
        <v>OL04065</v>
      </c>
      <c r="JJ197" t="str">
        <v>OL04181</v>
      </c>
      <c r="JK197" t="str">
        <v>OL04218</v>
      </c>
      <c r="JL197" t="str">
        <v>OL04224, See Image</v>
      </c>
      <c r="JM197" t="str">
        <v>OL04374</v>
      </c>
      <c r="JN197" t="str">
        <v>OL04375, Section M-M</v>
      </c>
      <c r="JO197" t="str">
        <v>OL04376, Section M-M</v>
      </c>
      <c r="JP197" t="str">
        <v>OL04443</v>
      </c>
      <c r="JQ197" t="str">
        <v>OL04444</v>
      </c>
      <c r="JR197" t="str">
        <v>OL05000</v>
      </c>
      <c r="JS197" t="str">
        <v>One side of slot</v>
      </c>
      <c r="JT197" t="str">
        <v>Other side of slot</v>
      </c>
      <c r="JU197" t="str">
        <v>Out of center more than .002 = Fail</v>
      </c>
      <c r="JV197" t="str">
        <v>Out of center more than.002 = Fail</v>
      </c>
      <c r="JW197" t="str">
        <v>Overlay OL02713</v>
      </c>
      <c r="JX197" t="str">
        <v>Overlay OL02714</v>
      </c>
      <c r="JY197" t="str">
        <v>Overlay OL02718</v>
      </c>
      <c r="JZ197" t="str">
        <v>Overlay OL03831, Mfg. Tol.</v>
      </c>
      <c r="KA197" t="str">
        <v>Part Without Slots</v>
      </c>
      <c r="KB197" t="str">
        <v>Part Without Slots, See Image</v>
      </c>
      <c r="KC197" t="str">
        <v xml:space="preserve">Pass = .0254 or Less </v>
      </c>
      <c r="KD197" t="str">
        <v>PD MIN = 4.361, PD MAX = 4.456</v>
      </c>
      <c r="KE197" t="str">
        <v>Per Balloon 2 Note</v>
      </c>
      <c r="KF197" t="str">
        <v>Per drawing note(s) 8.</v>
      </c>
      <c r="KG197" t="str">
        <v>Point or Sphere Tip</v>
      </c>
      <c r="KH197" t="str">
        <v>Point Tip</v>
      </c>
      <c r="KI197" t="str">
        <v>R.9 to R1.1 = Pass, See Image</v>
      </c>
      <c r="KJ197" t="str">
        <v>Ram Construction</v>
      </c>
      <c r="KK197" t="str">
        <v>Record Same Pass / Fail All Balloons</v>
      </c>
      <c r="KL197" t="str">
        <v>Ref. Balloon 1</v>
      </c>
      <c r="KM197" t="str">
        <v>Ref. Balloon 12</v>
      </c>
      <c r="KN197" t="str">
        <v>Ref. Balloon 13, 100% AQL</v>
      </c>
      <c r="KO197" t="str">
        <v>Ref. Balloon 2</v>
      </c>
      <c r="KP197" t="str">
        <v>Ref. Balloon 21, 100% AQL</v>
      </c>
      <c r="KQ197" t="str">
        <v>Ref. Balloon 4</v>
      </c>
      <c r="KR197" t="str">
        <v>Ref. Balloon 7</v>
      </c>
      <c r="KS197" t="str">
        <v>Ref. Balloon 8</v>
      </c>
      <c r="KT197" t="str">
        <v>Relieved Pin Gauges 09236 &amp; 09235</v>
      </c>
      <c r="KU197" t="str">
        <v>Rotate Part</v>
      </c>
      <c r="KV197" t="str">
        <v>Rotate Part, See Image</v>
      </c>
      <c r="KW197" t="str">
        <v>Same as Root Radius</v>
      </c>
      <c r="KX197" t="str">
        <v>Section</v>
      </c>
      <c r="KY197" t="str">
        <v>Section B-B</v>
      </c>
      <c r="KZ197" t="str">
        <v>Section B-B, Distance Between Grooves</v>
      </c>
      <c r="LA197" t="str">
        <v>Section C-C</v>
      </c>
      <c r="LB197" t="str">
        <v>Section Part</v>
      </c>
      <c r="LC197" t="str">
        <v>Section Part, Measured from Opposite Face</v>
      </c>
      <c r="LD197" t="str">
        <v>Section, Broachless Blank</v>
      </c>
      <c r="LE197" t="str">
        <v>Section, EXT. Sphere Location.</v>
      </c>
      <c r="LF197" t="str">
        <v>Section, Hex Cham. Ang.</v>
      </c>
      <c r="LG197" t="str">
        <v>Section, Hex Fillet Rad.</v>
      </c>
      <c r="LH197" t="str">
        <v>Section, INT. Feature</v>
      </c>
      <c r="LI197" t="str">
        <v>Section, INT. Sphere Location.</v>
      </c>
      <c r="LJ197" t="str">
        <v>Section, Mfg. Tol.</v>
      </c>
      <c r="LK197" t="str">
        <v>Section, Mfg. Tol., See Image</v>
      </c>
      <c r="LL197" t="str">
        <v>Section, OL00486</v>
      </c>
      <c r="LM197" t="str">
        <v>Section, OL00542</v>
      </c>
      <c r="LN197" t="str">
        <v>Section, OL00543</v>
      </c>
      <c r="LO197" t="str">
        <v>Section, OL00544</v>
      </c>
      <c r="LP197" t="str">
        <v>Section, OL00545</v>
      </c>
      <c r="LQ197" t="str">
        <v>Section, OL00546</v>
      </c>
      <c r="LR197" t="str">
        <v>Section, OL00547</v>
      </c>
      <c r="LS197" t="str">
        <v>Section, OL00555</v>
      </c>
      <c r="LT197" t="str">
        <v>Section, OL00725</v>
      </c>
      <c r="LU197" t="str">
        <v>Section, OL01430</v>
      </c>
      <c r="LV197" t="str">
        <v>Section, OL01434</v>
      </c>
      <c r="LW197" t="str">
        <v>Section, OL01435</v>
      </c>
      <c r="LX197" t="str">
        <v>Section, OL01807</v>
      </c>
      <c r="LY197" t="str">
        <v>Section, OL01830</v>
      </c>
      <c r="LZ197" t="str">
        <v>Section, OL02351</v>
      </c>
      <c r="MA197" t="str">
        <v>Section, OL02519</v>
      </c>
      <c r="MB197" t="str">
        <v>Section, OL02520</v>
      </c>
      <c r="MC197" t="str">
        <v>Section, OL02522</v>
      </c>
      <c r="MD197" t="str">
        <v>Section, OL02540</v>
      </c>
      <c r="ME197" t="str">
        <v>Section, OL02541</v>
      </c>
      <c r="MF197" t="str">
        <v>Section, OL02552</v>
      </c>
      <c r="MG197" t="str">
        <v>Section, OL02553</v>
      </c>
      <c r="MH197" t="str">
        <v>Section, OL02554</v>
      </c>
      <c r="MI197" t="str">
        <v>Section, OL02555</v>
      </c>
      <c r="MJ197" t="str">
        <v>Section, OL02558</v>
      </c>
      <c r="MK197" t="str">
        <v>Section, OL02559</v>
      </c>
      <c r="ML197" t="str">
        <v>Section, OL02560</v>
      </c>
      <c r="MM197" t="str">
        <v>Section, OL02619</v>
      </c>
      <c r="MN197" t="str">
        <v>Section, OL02620</v>
      </c>
      <c r="MO197" t="str">
        <v>Section, OL02621</v>
      </c>
      <c r="MP197" t="str">
        <v>Section, OL02622</v>
      </c>
      <c r="MQ197" t="str">
        <v>Section, OL02623</v>
      </c>
      <c r="MR197" t="str">
        <v>Section, OL02624</v>
      </c>
      <c r="MS197" t="str">
        <v>Section, OL02652</v>
      </c>
      <c r="MT197" t="str">
        <v>Section, OL02680</v>
      </c>
      <c r="MU197" t="str">
        <v>Section, OL02793</v>
      </c>
      <c r="MV197" t="str">
        <v>Section, OL02823</v>
      </c>
      <c r="MW197" t="str">
        <v>Section, OL02843</v>
      </c>
      <c r="MX197" t="str">
        <v>Section, OL03026, Ext.</v>
      </c>
      <c r="MY197" t="str">
        <v>Section, OL03026, Int.</v>
      </c>
      <c r="MZ197" t="str">
        <v>Section, OL03570, DWG# 100448-41</v>
      </c>
      <c r="NA197" t="str">
        <v>Section, OL03781</v>
      </c>
      <c r="NB197" t="str">
        <v>Section, OL03911</v>
      </c>
      <c r="NC197" t="str">
        <v>Section, OL03912</v>
      </c>
      <c r="ND197" t="str">
        <v>Section, OL03928</v>
      </c>
      <c r="NE197" t="str">
        <v>Section, OL03929</v>
      </c>
      <c r="NF197" t="str">
        <v>Section, OL04030</v>
      </c>
      <c r="NG197" t="str">
        <v>Section, OL04037</v>
      </c>
      <c r="NH197" t="str">
        <v>Section, OL04038</v>
      </c>
      <c r="NI197" t="str">
        <v>Section, OL04046</v>
      </c>
      <c r="NJ197" t="str">
        <v>Section, OL04065</v>
      </c>
      <c r="NK197" t="str">
        <v>Section, OL04066</v>
      </c>
      <c r="NL197" t="str">
        <v>Section, OL04067</v>
      </c>
      <c r="NM197" t="str">
        <v>Section, OL04069</v>
      </c>
      <c r="NN197" t="str">
        <v>Section, OL04071</v>
      </c>
      <c r="NO197" t="str">
        <v>Section, OL04173</v>
      </c>
      <c r="NP197" t="str">
        <v>Section, OL04174</v>
      </c>
      <c r="NQ197" t="str">
        <v>Section, OL04214</v>
      </c>
      <c r="NR197" t="str">
        <v>Section, OL04215</v>
      </c>
      <c r="NS197" t="str">
        <v>Section, OL04216</v>
      </c>
      <c r="NT197" t="str">
        <v>Section, OL04217</v>
      </c>
      <c r="NU197" t="str">
        <v>Section, Overlay OL02716</v>
      </c>
      <c r="NV197" t="str">
        <v>Section, Overlay OL02717</v>
      </c>
      <c r="NW197" t="str">
        <v>Section, See Image</v>
      </c>
      <c r="NX197" t="str">
        <v>Section, See Image, DWG# 100448-41</v>
      </c>
      <c r="NY197" t="str">
        <v>Section, Without Sots</v>
      </c>
      <c r="NZ197" t="str">
        <v>See Comments Sheet</v>
      </c>
      <c r="OA197" t="str">
        <v>See Comments Sheet, OL02318</v>
      </c>
      <c r="OB197" t="str">
        <v>See Image</v>
      </c>
      <c r="OC197" t="str">
        <v>See Image, .005 or Less = Pass</v>
      </c>
      <c r="OD197" t="str">
        <v>See Image, Check Near Radius</v>
      </c>
      <c r="OE197" t="str">
        <v>See Image, Constrained</v>
      </c>
      <c r="OF197" t="str">
        <v>See Image, Distance Between Flats</v>
      </c>
      <c r="OG197" t="str">
        <v xml:space="preserve">See Image, Mfg. Tol, Section A-A </v>
      </c>
      <c r="OH197" t="str">
        <v>See image, Mfg. Tol.</v>
      </c>
      <c r="OI197" t="str">
        <v>See Image, Mic. Across Flats</v>
      </c>
      <c r="OJ197" t="str">
        <v>See Image, OL02850</v>
      </c>
      <c r="OK197" t="str">
        <v>See Image, OL02880</v>
      </c>
      <c r="OL197" t="str">
        <v>See Image, OL03926</v>
      </c>
      <c r="OM197" t="str">
        <v>See Image, OL03927</v>
      </c>
      <c r="ON197" t="str">
        <v>See Image, OL04003</v>
      </c>
      <c r="OO197" t="str">
        <v>'See Image, OL04342,  Best Fit Joe Block</v>
      </c>
      <c r="OP197" t="str">
        <v>See Image, OL04342,  Blank</v>
      </c>
      <c r="OQ197" t="str">
        <v>See Image, OL04342, Blank</v>
      </c>
      <c r="OR197" t="str">
        <v>See Image, OL04343, Blank</v>
      </c>
      <c r="OS197" t="str">
        <v>See Image, Pass = .002 or Less</v>
      </c>
      <c r="OT197" t="str">
        <v>See Image, Rcd. MAX</v>
      </c>
      <c r="OU197" t="str">
        <v>See Image, Rcd. MIN</v>
      </c>
      <c r="OV197" t="str">
        <v>See Image, Section</v>
      </c>
      <c r="OW197" t="str">
        <v>See Image, Section A-A</v>
      </c>
      <c r="OX197" t="str">
        <v>See Image, Section B-B</v>
      </c>
      <c r="OY197" t="str">
        <v>See Image, Section B-B, TSC</v>
      </c>
      <c r="OZ197" t="str">
        <v>See Image, Shank Drawing # 18000-XX-XX A</v>
      </c>
      <c r="PA197" t="str">
        <v>Sequencial Laser 01, 120 Per Print</v>
      </c>
      <c r="PB197" t="str">
        <v>Set to .202, Zero on Thread Lead</v>
      </c>
      <c r="PC197" t="str">
        <v>Sharp OK, No Burr</v>
      </c>
      <c r="PD197" t="str">
        <v>Sharp OK, No Raised Edge, See Image</v>
      </c>
      <c r="PE197" t="str">
        <v>Sharp OK, No Raised Edges</v>
      </c>
      <c r="PF197" t="str">
        <v>Sharp okay no raised edge</v>
      </c>
      <c r="PG197" t="str">
        <v>Sharp Okay, No Burr</v>
      </c>
      <c r="PH197" t="str">
        <v>Sharp Okay, No Raised Edge</v>
      </c>
      <c r="PI197" t="str">
        <v>Sharp Okay, No Raised Edges,</v>
      </c>
      <c r="PJ197" t="str">
        <v>Sharp Okay, See Image</v>
      </c>
      <c r="PK197" t="str">
        <v xml:space="preserve">Start of Radius @ .195 </v>
      </c>
      <c r="PL197" t="str">
        <v xml:space="preserve">Start of Radius @ .21 </v>
      </c>
      <c r="PM197" t="str">
        <v xml:space="preserve">T.S.C. </v>
      </c>
      <c r="PN197" t="str">
        <v>Tangent Point</v>
      </c>
      <c r="PO197" t="str">
        <v>Tangent point of R.50</v>
      </c>
      <c r="PP197" t="str">
        <v>Taper Check, Mfg.Tol.</v>
      </c>
      <c r="PQ197" t="str">
        <v>Taper Check, Mfg.Tol., See Image</v>
      </c>
      <c r="PR197" t="str">
        <v>Thrd. Minor Ø</v>
      </c>
      <c r="PS197" t="str">
        <v>Thrd. Relief Ø</v>
      </c>
      <c r="PT197" t="str">
        <v>Threadless Blank</v>
      </c>
      <c r="PU197" t="str">
        <v>Threadless Blank, From Major Ø</v>
      </c>
      <c r="PV197" t="str">
        <v>Threadless Blank, Mfg. Tol.</v>
      </c>
      <c r="PW197" t="str">
        <v>Threadless Blank, Thrd. to Neck Rad.</v>
      </c>
      <c r="PX197" t="str">
        <v>Thredless Blank</v>
      </c>
      <c r="PY197" t="str">
        <v>To center of R.005</v>
      </c>
      <c r="PZ197" t="str">
        <v>Torx Min. Dia.</v>
      </c>
      <c r="QA197" t="str">
        <v>Turn Ø Free of Mill Marks</v>
      </c>
      <c r="QB197" t="str">
        <v>Use (Full) GO Hex</v>
      </c>
      <c r="QC197" t="str">
        <v>Use Balloon 1 FULL Gauge</v>
      </c>
      <c r="QD197" t="str">
        <v>Use Balloon 9 FULL GO</v>
      </c>
      <c r="QE197" t="str">
        <v>Use Best Fit Pin</v>
      </c>
      <c r="QF197" t="str">
        <v>Use Disk Tip</v>
      </c>
      <c r="QG197" t="str">
        <v>Use flat bottomed indicator tip.</v>
      </c>
      <c r="QH197" t="str">
        <v xml:space="preserve">Use Full .093 Go Hex </v>
      </c>
      <c r="QI197" t="str">
        <v xml:space="preserve">Use Full .0930 Go Hex </v>
      </c>
      <c r="QJ197" t="str">
        <v>Use Full .1235 Go Hex</v>
      </c>
      <c r="QK197" t="str">
        <v>Use Gauge K2-98-8019-04, See Image</v>
      </c>
      <c r="QL197" t="str">
        <v>Use large flat indicator tip</v>
      </c>
      <c r="QM197" t="str">
        <v>Use Pins.3330/.3350, See Image MAX NO-GO</v>
      </c>
      <c r="QN197" t="str">
        <v>Use Pointed Drop Indicator Tip</v>
      </c>
      <c r="QO197" t="str">
        <v>V-Block</v>
      </c>
      <c r="QP197" t="str">
        <v>V-Block,  AMB for 13</v>
      </c>
      <c r="QQ197" t="str">
        <v>V-Block,  Hex Cham. Dia.</v>
      </c>
      <c r="QR197" t="str">
        <v>V-Block, Hex Depth</v>
      </c>
      <c r="QS197" t="str">
        <v>VBU Gauge</v>
      </c>
      <c r="QT197" t="str">
        <v>Visibally smaller than HEX=Pass</v>
      </c>
      <c r="QU197" t="str">
        <v>Visual Per Drawing</v>
      </c>
      <c r="QV197" t="str">
        <v>Whirl Blank</v>
      </c>
      <c r="QW197" t="str">
        <v xml:space="preserve">Whirl Blank </v>
      </c>
      <c r="QX197" t="str">
        <v>Whirl Blank, Neck Rad. End to Head CL</v>
      </c>
      <c r="QY197" t="str">
        <v>Whirl Blank, Nose Start Dia.</v>
      </c>
      <c r="QZ197" t="str">
        <v>Whirl Blank, Nose Start Dist.</v>
      </c>
      <c r="RA197" t="str">
        <v>Whirl Blank, Thrd. Minor</v>
      </c>
      <c r="RB197" t="str">
        <v>Whirl Blank, Thrd. Pullout Dia.</v>
      </c>
      <c r="RC197" t="str">
        <v>Whole Part, Removal is at Assy. Level</v>
      </c>
      <c r="RD197" t="str">
        <v>Wide Area</v>
      </c>
      <c r="RE197" t="str">
        <v>Zero on End of Go Gauge</v>
      </c>
    </row>
    <row r="198" spans="1:473">
      <c r="A198" t="s">
        <v>833</v>
      </c>
      <c r="C198" t="str" cm="1">
        <f t="array" ref="C198:RE198">TRANSPOSE(_xlfn._xlws.SORT(_xlfn._xlws.FILTER($A$2:$A$600,ISNUMBER(SEARCH('PartLib Table'!M215,$A$2:$A$600)),"not found")))</f>
        <v xml:space="preserve"> 'C', Whirl Blank</v>
      </c>
      <c r="D198" t="str">
        <v xml:space="preserve"> See Image, Constrained</v>
      </c>
      <c r="E198" t="str">
        <v>(.04 to .12 range = Pass)</v>
      </c>
      <c r="F198" t="str">
        <v>(.042 FULL) Go Pin Seat Fully</v>
      </c>
      <c r="G198" t="str">
        <v>(B), Mfg. Tol.</v>
      </c>
      <c r="H198" t="str">
        <v>(B), O.A.L.</v>
      </c>
      <c r="I198" t="str">
        <v>.001 or less =Pass</v>
      </c>
      <c r="J198" t="str">
        <v>.001 or less out of center = Pass</v>
      </c>
      <c r="K198" t="str">
        <v>.002 or Less = Pass</v>
      </c>
      <c r="L198" t="str">
        <v>.002 or Less out of center = Pass</v>
      </c>
      <c r="M198" t="str">
        <v>.005 to .015 = Pass</v>
      </c>
      <c r="N198" t="str">
        <v>.0125 Mean, Section</v>
      </c>
      <c r="O198" t="str">
        <v>.025 or Less in X &amp; Y=Pass</v>
      </c>
      <c r="P198" t="str">
        <v>.038 Mean</v>
      </c>
      <c r="Q198" t="str">
        <v>.063 MM = .0024 IN, See Image</v>
      </c>
      <c r="R198" t="str">
        <v>.063MM = .0024"</v>
      </c>
      <c r="S198" t="str">
        <v>.243 NO-GO, Unconstrained, Must Not Start</v>
      </c>
      <c r="T198" t="str">
        <v>@ Back Face &amp; ID, No Raised Edge</v>
      </c>
      <c r="U198" t="str">
        <v>@ Back Face &amp; OD, No Raised Edge</v>
      </c>
      <c r="V198" t="str">
        <v>@ ID &amp; FACE</v>
      </c>
      <c r="W198" t="str">
        <v>@ OD &amp; BACK FACE</v>
      </c>
      <c r="X198" t="str">
        <v>@ OD &amp; FACE</v>
      </c>
      <c r="Y198" t="str">
        <v>Across from slot</v>
      </c>
      <c r="Z198" t="str">
        <v>All Edge Breaks</v>
      </c>
      <c r="AA198" t="str">
        <v>Attached to bar stock</v>
      </c>
      <c r="AB198" t="str">
        <v xml:space="preserve">Back Turn Fillet Rad. </v>
      </c>
      <c r="AC198" t="str">
        <v>Balloon 1 (DWG FRM0105 Page 2, NV-27)</v>
      </c>
      <c r="AD198" t="str">
        <v>Balloon 1 (DWG FRM0105, NV-30)</v>
      </c>
      <c r="AE198" t="str">
        <v>Balloon 1 (P# 9890002-20) OL00429/A</v>
      </c>
      <c r="AF198" t="str">
        <v>Balloon 1, DWG#FRM0105</v>
      </c>
      <c r="AG198" t="str">
        <v>Balloon 11, See Image</v>
      </c>
      <c r="AH198" t="str">
        <v xml:space="preserve">Balloon 2 (DWG FRM0105 Page 2, NV-27) </v>
      </c>
      <c r="AI198" t="str">
        <v>Balloon 2 (DWG FRM0105, NV-30)</v>
      </c>
      <c r="AJ198" t="str">
        <v>Balloon 2 (P# 9890002-20)</v>
      </c>
      <c r="AK198" t="str">
        <v>Balloon 2, DWG#FRM0105</v>
      </c>
      <c r="AL198" t="str">
        <v>Balloon 2, DWG#FRM0105, See Image</v>
      </c>
      <c r="AM198" t="str">
        <v>Balloon 3 (DWG FRM0105, NV-30 Minor)</v>
      </c>
      <c r="AN198" t="str">
        <v>Balloon 3 (DWG FRM0105, NV-30)</v>
      </c>
      <c r="AO198" t="str">
        <v>Balloon 3 (P# 9890002-20)</v>
      </c>
      <c r="AP198" t="str">
        <v>Balloon 4</v>
      </c>
      <c r="AQ198" t="str">
        <v>Balloon 4 (P# 9890002-20)</v>
      </c>
      <c r="AR198" t="str">
        <v>Below Middle Band</v>
      </c>
      <c r="AS198" t="str">
        <v>Best Fit Pin, .003 or Less =Pass</v>
      </c>
      <c r="AT198" t="str">
        <v>Blank</v>
      </c>
      <c r="AU198" t="str">
        <v>Blank Turn Maj.</v>
      </c>
      <c r="AV198" t="str">
        <v>Blank Turn Maj. Mill Flt., OL4172</v>
      </c>
      <c r="AW198" t="str">
        <v>Blank Without .010 Slots</v>
      </c>
      <c r="AX198" t="str">
        <v>Blank Without .010 Slots, Section</v>
      </c>
      <c r="AY198" t="str">
        <v>Blank without thread</v>
      </c>
      <c r="AZ198" t="str">
        <v xml:space="preserve">Blank, Center of V Grv. </v>
      </c>
      <c r="BA198" t="str">
        <v>Blank, Check R adjacent Balloon 17</v>
      </c>
      <c r="BB198" t="str">
        <v>Blank, EXT. Feature</v>
      </c>
      <c r="BC198" t="str">
        <v>Blank, See Image, OL04335</v>
      </c>
      <c r="BD198" t="str">
        <v>Blank, See Image, OL04336</v>
      </c>
      <c r="BE198" t="str">
        <v xml:space="preserve">Blank, Thrd. </v>
      </c>
      <c r="BF198" t="str">
        <v>Blank, Turn Tip</v>
      </c>
      <c r="BG198" t="str">
        <v>Blank, Without Thrd.</v>
      </c>
      <c r="BH198" t="str">
        <v>Blank, Without Thread</v>
      </c>
      <c r="BI198" t="str">
        <v xml:space="preserve">Blunt Start Blend to Minor </v>
      </c>
      <c r="BJ198" t="str">
        <v>Calc., Use Go HEX</v>
      </c>
      <c r="BK198" t="str">
        <v>Can't dig into OD</v>
      </c>
      <c r="BL198" t="str">
        <v>Carbide Gauge</v>
      </c>
      <c r="BM198" t="str">
        <v xml:space="preserve">Center of V Grv. </v>
      </c>
      <c r="BN198" t="str">
        <v>Centered Less than .03 = Pass</v>
      </c>
      <c r="BO198" t="str">
        <v>Centered within .0005 or Less = Pass</v>
      </c>
      <c r="BP198" t="str">
        <v>Centered within .001 or Less = Pass</v>
      </c>
      <c r="BQ198" t="str">
        <v>Centered within .0254 or Less = Pass</v>
      </c>
      <c r="BR198" t="str">
        <v>Check close to Rod Slot</v>
      </c>
      <c r="BS198" t="str">
        <v>Check every other hole</v>
      </c>
      <c r="BT198" t="str">
        <v>Check Go over full length of slot.</v>
      </c>
      <c r="BU198" t="str">
        <v>Check Near Closed End</v>
      </c>
      <c r="BV198" t="str">
        <v>Check per Print View, Away from Rod Slot</v>
      </c>
      <c r="BW198" t="str">
        <v>Check to Balloon 30 Go Pin</v>
      </c>
      <c r="BX198" t="str">
        <v>Check with .2705 SET Pin Inside Part</v>
      </c>
      <c r="BY198" t="str">
        <v>Check with Hex Up</v>
      </c>
      <c r="BZ198" t="str">
        <v>CMM Blank</v>
      </c>
      <c r="CA198" t="str">
        <v>Confirm Full Radius</v>
      </c>
      <c r="CB198" t="str">
        <v>Constrained in fixture</v>
      </c>
      <c r="CC198" t="str">
        <v>Constrained with Ring</v>
      </c>
      <c r="CD198" t="str">
        <v>Constrained, See Image</v>
      </c>
      <c r="CE198" t="str">
        <v>Dim. "A"</v>
      </c>
      <c r="CF198" t="str">
        <v>Dim. "B"</v>
      </c>
      <c r="CG198" t="str">
        <v>Dim. "C"</v>
      </c>
      <c r="CH198" t="str">
        <v>Dim. "D", Whirl Blank</v>
      </c>
      <c r="CI198" t="str">
        <v>Dim. "G"</v>
      </c>
      <c r="CJ198" t="str">
        <v>Dim. E, Blank Turn Maj. &amp;  Mill Flt</v>
      </c>
      <c r="CK198" t="str">
        <v>Dim. E, Blank Turn Maj.&amp;  Mill Flt</v>
      </c>
      <c r="CL198" t="str">
        <v>Dim. H, Whirl Blank</v>
      </c>
      <c r="CM198" t="str">
        <v>Dim. J, 'Blank Turn Maj. &amp; Whirl Blank</v>
      </c>
      <c r="CN198" t="str">
        <v>Disk Drop Indicator Tip</v>
      </c>
      <c r="CO198" t="str">
        <v>DWG 100448-15, Balloon F_1</v>
      </c>
      <c r="CP198" t="str">
        <v>DWG 100448-15, OL02571</v>
      </c>
      <c r="CQ198" t="str">
        <v>DWG 100448-41</v>
      </c>
      <c r="CR198" t="str">
        <v>DWG 9890040, (10E),Section Part, OL01139</v>
      </c>
      <c r="CS198" t="str">
        <v>DWG 9890040, (10E),Section, OL01139</v>
      </c>
      <c r="CT198" t="str">
        <v>DWG 9890040, (11E)</v>
      </c>
      <c r="CU198" t="str">
        <v>DWG 9890040, (11E), Pins with Flats</v>
      </c>
      <c r="CV198" t="str">
        <v>DWG 9890040, (12E),  Pass=.002 or less</v>
      </c>
      <c r="CW198" t="str">
        <v>DWG 9890040, (12E), See Image</v>
      </c>
      <c r="CX198" t="str">
        <v>DWG 9890040, (1E), OL01431</v>
      </c>
      <c r="CY198" t="str">
        <v>DWG 9890040, (1E), OL01432</v>
      </c>
      <c r="CZ198" t="str">
        <v>DWG 9890040, (2E), OL01432</v>
      </c>
      <c r="DA198" t="str">
        <v>DWG 9890040, (3E)</v>
      </c>
      <c r="DB198" t="str">
        <v>DWG 9890040, (4E)</v>
      </c>
      <c r="DC198" t="str">
        <v>DWG 9890040, (5E), OL02336</v>
      </c>
      <c r="DD198" t="str">
        <v>DWG 9890040, (6E)</v>
      </c>
      <c r="DE198" t="str">
        <v>DWG 9890040, (7E)</v>
      </c>
      <c r="DF198" t="str">
        <v>DWG 9890040, (8E), OL01433</v>
      </c>
      <c r="DG198" t="str">
        <v>DWG 9890040, (8E), OL01433, Section</v>
      </c>
      <c r="DH198" t="str">
        <v>DWG 9890040, (9E), Close to Rod Slot</v>
      </c>
      <c r="DI198" t="str">
        <v>DWG 9890040, (9E),Close to Rod Slot</v>
      </c>
      <c r="DJ198" t="str">
        <v>DWG FRM0105 PAGE 2</v>
      </c>
      <c r="DK198" t="str">
        <v>DWG# 100448-41</v>
      </c>
      <c r="DL198" t="str">
        <v>DWG# 100448-44</v>
      </c>
      <c r="DM198" t="str">
        <v>DWG# 9890003  (1), Section OL00436/A</v>
      </c>
      <c r="DN198" t="str">
        <v>DWG# 9890003 (3), Ring Gauge Constrained</v>
      </c>
      <c r="DO198" t="str">
        <v>DWG# 9890003 (4), Section</v>
      </c>
      <c r="DP198" t="str">
        <v>DWG#100448-26, Balloon 1K, OL02350</v>
      </c>
      <c r="DQ198" t="str">
        <v>DWG#100448-26, Balloon 2K, OL02350</v>
      </c>
      <c r="DR198" t="str">
        <v>DWG#100448-26, Balloon 3K, OL02363</v>
      </c>
      <c r="DS198" t="str">
        <v>DWG#100448-26, Balloon 4K</v>
      </c>
      <c r="DT198" t="str">
        <v>DWG#100448-26, Balloon 5K, Section</v>
      </c>
      <c r="DU198" t="str">
        <v>DWG#100448-26, Balloon 6K</v>
      </c>
      <c r="DV198" t="str">
        <v>DWG#100448-26, Balloon 7K, Section</v>
      </c>
      <c r="DW198" t="str">
        <v>DWG#100448-26, Mfg. Tol.</v>
      </c>
      <c r="DX198" t="str">
        <v>DWG#9890003 (2) Ring Gauge Constrained</v>
      </c>
      <c r="DY198" t="str">
        <v>DWG#9890044</v>
      </c>
      <c r="DZ198" t="str">
        <v>DWG#9890044 .1985 to .2005=Pass</v>
      </c>
      <c r="EA198" t="str">
        <v>DWG#9890044 Overlay OL02441</v>
      </c>
      <c r="EB198" t="str">
        <v>DWG#9890044, OL02441</v>
      </c>
      <c r="EC198" t="str">
        <v>DWG#FRM0105</v>
      </c>
      <c r="ED198" t="str">
        <v>EXT.</v>
      </c>
      <c r="EE198" t="str">
        <v>EXT. Section, OL02460</v>
      </c>
      <c r="EF198" t="str">
        <v>EXT., OL04223</v>
      </c>
      <c r="EG198" t="str">
        <v>Flat Drop Indicator Tip</v>
      </c>
      <c r="EH198" t="str">
        <v>Full Go Pin, No Light, at Radius</v>
      </c>
      <c r="EI198" t="str">
        <v>Function Check</v>
      </c>
      <c r="EJ198" t="str">
        <v>GO Function Gauge</v>
      </c>
      <c r="EK198" t="str">
        <v>Go Gauge for Balloon 1 &amp; 4</v>
      </c>
      <c r="EL198" t="str">
        <v>Go Pin must pass through</v>
      </c>
      <c r="EM198" t="str">
        <v>Greater than .005 = Fail, Section</v>
      </c>
      <c r="EN198" t="str">
        <v>Greater than .025 out of center = Fail</v>
      </c>
      <c r="EO198" t="str">
        <v>Greater than 2.6 = Pass</v>
      </c>
      <c r="EP198" t="str">
        <v>Green = Pass, Red = Fail</v>
      </c>
      <c r="EQ198" t="str">
        <v>Hex Depth</v>
      </c>
      <c r="ER198" t="str">
        <v>Hex Minor</v>
      </c>
      <c r="ES198" t="str">
        <v>Hole Dia.</v>
      </c>
      <c r="ET198" t="str">
        <v>Hook or Disk Tip</v>
      </c>
      <c r="EU198" t="str">
        <v>ID Sphere Finish</v>
      </c>
      <c r="EV198" t="str">
        <v>ID/OD Both Sides, Diff. .002 or less = Pass</v>
      </c>
      <c r="EW198" t="str">
        <v>If Looks Big, Section</v>
      </c>
      <c r="EX198" t="str">
        <v>If Looks Small, Section</v>
      </c>
      <c r="EY198" t="str">
        <v>Insp. Close to Break Away, Mfg.Tol.</v>
      </c>
      <c r="EZ198" t="str">
        <v>INT.</v>
      </c>
      <c r="FA198" t="str">
        <v>INT. Section, OL02460</v>
      </c>
      <c r="FB198" t="str">
        <v>INT., OL04223</v>
      </c>
      <c r="FC198" t="str">
        <v>Intersect. of 7.7 &amp; R0.10</v>
      </c>
      <c r="FD198" t="str">
        <v>Intersect. of 8.79 and R.25 MAX</v>
      </c>
      <c r="FE198" t="str">
        <v>Keep Ind. Tip away from corner</v>
      </c>
      <c r="FF198" t="str">
        <v>L31</v>
      </c>
      <c r="FG198" t="str">
        <v>Laser Mark</v>
      </c>
      <c r="FH198" t="str">
        <v>LASER PER NOTE 4</v>
      </c>
      <c r="FI198" t="str">
        <v>LASER PER NOTE 4, Final Check 1 only</v>
      </c>
      <c r="FJ198" t="str">
        <v>Less than .002 out of center = Pass</v>
      </c>
      <c r="FK198" t="str">
        <v>Less than 2.75 = Pass, Section</v>
      </c>
      <c r="FL198" t="str">
        <v>List as pin. Not Calibrated</v>
      </c>
      <c r="FM198" t="str">
        <v>M9 X 1.25 BUTT See Comment Image</v>
      </c>
      <c r="FN198" t="str">
        <v>Manual Section</v>
      </c>
      <c r="FO198" t="str">
        <v>Max Deep .241 NO-GO =.42</v>
      </c>
      <c r="FP198" t="str">
        <v>MAX Depth of (Note 7) .241 NO-GO Pin</v>
      </c>
      <c r="FQ198" t="str">
        <v>Measure from Blue Line, See Image</v>
      </c>
      <c r="FR198" t="str">
        <v>Measure Width of Blue Area, See Image</v>
      </c>
      <c r="FS198" t="str">
        <v>Mfg. Tol</v>
      </c>
      <c r="FT198" t="str">
        <v>Mfg. Tol, See Image</v>
      </c>
      <c r="FU198" t="str">
        <v>Mfg. Tol.</v>
      </c>
      <c r="FV198" t="str">
        <v>Mfg. Tol. "A"</v>
      </c>
      <c r="FW198" t="str">
        <v>Mfg. Tol. (Zero on Gauge Full Dia. Lead)</v>
      </c>
      <c r="FX198" t="str">
        <v>Mfg. Tol. Balloon 11, See Image</v>
      </c>
      <c r="FY198" t="str">
        <v>Mfg. Tol. Balloon 4</v>
      </c>
      <c r="FZ198" t="str">
        <v>Mfg. Tol. Balloon 7</v>
      </c>
      <c r="GA198" t="str">
        <v xml:space="preserve">Mfg. Tol. C-Bore Face (Ballo 28) </v>
      </c>
      <c r="GB198" t="str">
        <v>Mfg. Tol. Section</v>
      </c>
      <c r="GC198" t="str">
        <v>Mfg. Tol. See Image</v>
      </c>
      <c r="GD198" t="str">
        <v>Mfg. Tol., 3 Places, Record MAX</v>
      </c>
      <c r="GE198" t="str">
        <v>Mfg. Tol., Balloon 11</v>
      </c>
      <c r="GF198" t="str">
        <v>Mfg. Tol., Balloon 7</v>
      </c>
      <c r="GG198" t="str">
        <v>Mfg. Tol., Blank</v>
      </c>
      <c r="GH198" t="str">
        <v>Mfg. Tol., Blank, Balloon 12</v>
      </c>
      <c r="GI198" t="str">
        <v>Mfg. Tol., Blend to SØ.320</v>
      </c>
      <c r="GJ198" t="str">
        <v>Mfg. Tol., Calculation</v>
      </c>
      <c r="GK198" t="str">
        <v>Mfg. Tol., For Mill Fixture</v>
      </c>
      <c r="GL198" t="str">
        <v>Mfg. Tol., L32</v>
      </c>
      <c r="GM198" t="str">
        <v>Mfg. Tol., L33</v>
      </c>
      <c r="GN198" t="str">
        <v>Mfg. Tol., No Tool Marks</v>
      </c>
      <c r="GO198" t="str">
        <v>Mfg. Tol., OL03361</v>
      </c>
      <c r="GP198" t="str">
        <v>Mfg. Tol., Record off center value</v>
      </c>
      <c r="GQ198" t="str">
        <v>Mfg. Tol., Same 3 Places, Record MIN</v>
      </c>
      <c r="GR198" t="str">
        <v>Mfg. Tol., Section</v>
      </c>
      <c r="GS198" t="str">
        <v>Mfg. Tol., Section B-B</v>
      </c>
      <c r="GT198" t="str">
        <v>Mfg. Tol., Section, OL03361</v>
      </c>
      <c r="GU198" t="str">
        <v>Mfg. Tol., Section, Per Note 2</v>
      </c>
      <c r="GV198" t="str">
        <v>Mfg. Tol., See Image</v>
      </c>
      <c r="GW198" t="str">
        <v>Mfg. Tol., See Image, Bore in Blue</v>
      </c>
      <c r="GX198" t="str">
        <v>Mfg. Tol., See Image, Hook Tip</v>
      </c>
      <c r="GY198" t="str">
        <v>Mfg. Tol., Sharp Okay No Burr</v>
      </c>
      <c r="GZ198" t="str">
        <v>Mfg. Tol., Threadless Blank</v>
      </c>
      <c r="HA198" t="str">
        <v>Mfg.Tol.</v>
      </c>
      <c r="HB198" t="str">
        <v>Mgf. To., T.S.C.</v>
      </c>
      <c r="HC198" t="str">
        <v>Milled Feature</v>
      </c>
      <c r="HD198" t="str">
        <v>Milled Feature, OL04045</v>
      </c>
      <c r="HE198" t="str">
        <v>More than .0005 out of center = Fail</v>
      </c>
      <c r="HF198" t="str">
        <v>Must Pass Through</v>
      </c>
      <c r="HG198" t="str">
        <v>Must pass through gauge</v>
      </c>
      <c r="HH198" t="str">
        <v>Must Pass Through Go Gauge</v>
      </c>
      <c r="HI198" t="str">
        <v>Must Pass, See Image.</v>
      </c>
      <c r="HJ198" t="str">
        <v>NA</v>
      </c>
      <c r="HK198" t="str">
        <v>Narrow Area</v>
      </c>
      <c r="HL198" t="str">
        <v>Near Balloon 21</v>
      </c>
      <c r="HM198" t="str">
        <v>Near Datum B</v>
      </c>
      <c r="HN198" t="str">
        <v>Neck Dia.</v>
      </c>
      <c r="HO198" t="str">
        <v>Neck to Head Rad.</v>
      </c>
      <c r="HP198" t="str">
        <v>No Copper Deposits Allowed</v>
      </c>
      <c r="HQ198" t="str">
        <v>No Section</v>
      </c>
      <c r="HR198" t="str">
        <v>No Section, .01 to .014 = Pass</v>
      </c>
      <c r="HS198" t="str">
        <v>No Section, Rotate Part</v>
      </c>
      <c r="HT198" t="str">
        <v>No Section, See Image</v>
      </c>
      <c r="HU198" t="str">
        <v>No Slot, Section B-B</v>
      </c>
      <c r="HV198" t="str">
        <v>No visual step = Pass</v>
      </c>
      <c r="HW198" t="str">
        <v>Not to exceed .95 Deep</v>
      </c>
      <c r="HX198" t="str">
        <v>Note 1</v>
      </c>
      <c r="HY198" t="str">
        <v>OL00333/A</v>
      </c>
      <c r="HZ198" t="str">
        <v>OL00519</v>
      </c>
      <c r="IA198" t="str">
        <v>OL00520</v>
      </c>
      <c r="IB198" t="str">
        <v>OL00529</v>
      </c>
      <c r="IC198" t="str">
        <v>OL00542</v>
      </c>
      <c r="ID198" t="str">
        <v>OL00724</v>
      </c>
      <c r="IE198" t="str">
        <v>OL01250</v>
      </c>
      <c r="IF198" t="str">
        <v>OL01869, Threadless Blank</v>
      </c>
      <c r="IG198" t="str">
        <v>OL01870, Section</v>
      </c>
      <c r="IH198" t="str">
        <v>OL02255</v>
      </c>
      <c r="II198" t="str">
        <v>OL02255, Mfg. Tol.</v>
      </c>
      <c r="IJ198" t="str">
        <v>OL02302</v>
      </c>
      <c r="IK198" t="str">
        <v xml:space="preserve">OL02318  needed per image instructions </v>
      </c>
      <c r="IL198" t="str">
        <v>OL02556</v>
      </c>
      <c r="IM198" t="str">
        <v>OL02557</v>
      </c>
      <c r="IN198" t="str">
        <v>OL02567</v>
      </c>
      <c r="IO198" t="str">
        <v>OL02653</v>
      </c>
      <c r="IP198" t="str">
        <v>OL02718</v>
      </c>
      <c r="IQ198" t="str">
        <v>OL02841</v>
      </c>
      <c r="IR198" t="str">
        <v>OL02842</v>
      </c>
      <c r="IS198" t="str">
        <v>OL02844</v>
      </c>
      <c r="IT198" t="str">
        <v>OL02871</v>
      </c>
      <c r="IU198" t="str">
        <v>OL02887</v>
      </c>
      <c r="IV198" t="str">
        <v>OL03500</v>
      </c>
      <c r="IW198" t="str">
        <v>OL03766</v>
      </c>
      <c r="IX198" t="str">
        <v>OL03868</v>
      </c>
      <c r="IY198" t="str">
        <v>OL03869</v>
      </c>
      <c r="IZ198" t="str">
        <v>OL03870</v>
      </c>
      <c r="JA198" t="str">
        <v>OL03873, DWG# 100448-44</v>
      </c>
      <c r="JB198" t="str">
        <v>OL03949</v>
      </c>
      <c r="JC198" t="str">
        <v xml:space="preserve">OL04043, Section </v>
      </c>
      <c r="JD198" t="str">
        <v xml:space="preserve">OL04044, Section </v>
      </c>
      <c r="JE198" t="str">
        <v>OL04045</v>
      </c>
      <c r="JF198" t="str">
        <v>OL04045, Milled Feature</v>
      </c>
      <c r="JG198" t="str">
        <v>OL04063</v>
      </c>
      <c r="JH198" t="str">
        <v>OL04064</v>
      </c>
      <c r="JI198" t="str">
        <v>OL04065</v>
      </c>
      <c r="JJ198" t="str">
        <v>OL04181</v>
      </c>
      <c r="JK198" t="str">
        <v>OL04218</v>
      </c>
      <c r="JL198" t="str">
        <v>OL04224, See Image</v>
      </c>
      <c r="JM198" t="str">
        <v>OL04374</v>
      </c>
      <c r="JN198" t="str">
        <v>OL04375, Section M-M</v>
      </c>
      <c r="JO198" t="str">
        <v>OL04376, Section M-M</v>
      </c>
      <c r="JP198" t="str">
        <v>OL04443</v>
      </c>
      <c r="JQ198" t="str">
        <v>OL04444</v>
      </c>
      <c r="JR198" t="str">
        <v>OL05000</v>
      </c>
      <c r="JS198" t="str">
        <v>One side of slot</v>
      </c>
      <c r="JT198" t="str">
        <v>Other side of slot</v>
      </c>
      <c r="JU198" t="str">
        <v>Out of center more than .002 = Fail</v>
      </c>
      <c r="JV198" t="str">
        <v>Out of center more than.002 = Fail</v>
      </c>
      <c r="JW198" t="str">
        <v>Overlay OL02713</v>
      </c>
      <c r="JX198" t="str">
        <v>Overlay OL02714</v>
      </c>
      <c r="JY198" t="str">
        <v>Overlay OL02718</v>
      </c>
      <c r="JZ198" t="str">
        <v>Overlay OL03831, Mfg. Tol.</v>
      </c>
      <c r="KA198" t="str">
        <v>Part Without Slots</v>
      </c>
      <c r="KB198" t="str">
        <v>Part Without Slots, See Image</v>
      </c>
      <c r="KC198" t="str">
        <v xml:space="preserve">Pass = .0254 or Less </v>
      </c>
      <c r="KD198" t="str">
        <v>PD MIN = 4.361, PD MAX = 4.456</v>
      </c>
      <c r="KE198" t="str">
        <v>Per Balloon 2 Note</v>
      </c>
      <c r="KF198" t="str">
        <v>Per drawing note(s) 8.</v>
      </c>
      <c r="KG198" t="str">
        <v>Point or Sphere Tip</v>
      </c>
      <c r="KH198" t="str">
        <v>Point Tip</v>
      </c>
      <c r="KI198" t="str">
        <v>R.9 to R1.1 = Pass, See Image</v>
      </c>
      <c r="KJ198" t="str">
        <v>Ram Construction</v>
      </c>
      <c r="KK198" t="str">
        <v>Record Same Pass / Fail All Balloons</v>
      </c>
      <c r="KL198" t="str">
        <v>Ref. Balloon 1</v>
      </c>
      <c r="KM198" t="str">
        <v>Ref. Balloon 12</v>
      </c>
      <c r="KN198" t="str">
        <v>Ref. Balloon 13, 100% AQL</v>
      </c>
      <c r="KO198" t="str">
        <v>Ref. Balloon 2</v>
      </c>
      <c r="KP198" t="str">
        <v>Ref. Balloon 21, 100% AQL</v>
      </c>
      <c r="KQ198" t="str">
        <v>Ref. Balloon 4</v>
      </c>
      <c r="KR198" t="str">
        <v>Ref. Balloon 7</v>
      </c>
      <c r="KS198" t="str">
        <v>Ref. Balloon 8</v>
      </c>
      <c r="KT198" t="str">
        <v>Relieved Pin Gauges 09236 &amp; 09235</v>
      </c>
      <c r="KU198" t="str">
        <v>Rotate Part</v>
      </c>
      <c r="KV198" t="str">
        <v>Rotate Part, See Image</v>
      </c>
      <c r="KW198" t="str">
        <v>Same as Root Radius</v>
      </c>
      <c r="KX198" t="str">
        <v>Section</v>
      </c>
      <c r="KY198" t="str">
        <v>Section B-B</v>
      </c>
      <c r="KZ198" t="str">
        <v>Section B-B, Distance Between Grooves</v>
      </c>
      <c r="LA198" t="str">
        <v>Section C-C</v>
      </c>
      <c r="LB198" t="str">
        <v>Section Part</v>
      </c>
      <c r="LC198" t="str">
        <v>Section Part, Measured from Opposite Face</v>
      </c>
      <c r="LD198" t="str">
        <v>Section, Broachless Blank</v>
      </c>
      <c r="LE198" t="str">
        <v>Section, EXT. Sphere Location.</v>
      </c>
      <c r="LF198" t="str">
        <v>Section, Hex Cham. Ang.</v>
      </c>
      <c r="LG198" t="str">
        <v>Section, Hex Fillet Rad.</v>
      </c>
      <c r="LH198" t="str">
        <v>Section, INT. Feature</v>
      </c>
      <c r="LI198" t="str">
        <v>Section, INT. Sphere Location.</v>
      </c>
      <c r="LJ198" t="str">
        <v>Section, Mfg. Tol.</v>
      </c>
      <c r="LK198" t="str">
        <v>Section, Mfg. Tol., See Image</v>
      </c>
      <c r="LL198" t="str">
        <v>Section, OL00486</v>
      </c>
      <c r="LM198" t="str">
        <v>Section, OL00542</v>
      </c>
      <c r="LN198" t="str">
        <v>Section, OL00543</v>
      </c>
      <c r="LO198" t="str">
        <v>Section, OL00544</v>
      </c>
      <c r="LP198" t="str">
        <v>Section, OL00545</v>
      </c>
      <c r="LQ198" t="str">
        <v>Section, OL00546</v>
      </c>
      <c r="LR198" t="str">
        <v>Section, OL00547</v>
      </c>
      <c r="LS198" t="str">
        <v>Section, OL00555</v>
      </c>
      <c r="LT198" t="str">
        <v>Section, OL00725</v>
      </c>
      <c r="LU198" t="str">
        <v>Section, OL01430</v>
      </c>
      <c r="LV198" t="str">
        <v>Section, OL01434</v>
      </c>
      <c r="LW198" t="str">
        <v>Section, OL01435</v>
      </c>
      <c r="LX198" t="str">
        <v>Section, OL01807</v>
      </c>
      <c r="LY198" t="str">
        <v>Section, OL01830</v>
      </c>
      <c r="LZ198" t="str">
        <v>Section, OL02351</v>
      </c>
      <c r="MA198" t="str">
        <v>Section, OL02519</v>
      </c>
      <c r="MB198" t="str">
        <v>Section, OL02520</v>
      </c>
      <c r="MC198" t="str">
        <v>Section, OL02522</v>
      </c>
      <c r="MD198" t="str">
        <v>Section, OL02540</v>
      </c>
      <c r="ME198" t="str">
        <v>Section, OL02541</v>
      </c>
      <c r="MF198" t="str">
        <v>Section, OL02552</v>
      </c>
      <c r="MG198" t="str">
        <v>Section, OL02553</v>
      </c>
      <c r="MH198" t="str">
        <v>Section, OL02554</v>
      </c>
      <c r="MI198" t="str">
        <v>Section, OL02555</v>
      </c>
      <c r="MJ198" t="str">
        <v>Section, OL02558</v>
      </c>
      <c r="MK198" t="str">
        <v>Section, OL02559</v>
      </c>
      <c r="ML198" t="str">
        <v>Section, OL02560</v>
      </c>
      <c r="MM198" t="str">
        <v>Section, OL02619</v>
      </c>
      <c r="MN198" t="str">
        <v>Section, OL02620</v>
      </c>
      <c r="MO198" t="str">
        <v>Section, OL02621</v>
      </c>
      <c r="MP198" t="str">
        <v>Section, OL02622</v>
      </c>
      <c r="MQ198" t="str">
        <v>Section, OL02623</v>
      </c>
      <c r="MR198" t="str">
        <v>Section, OL02624</v>
      </c>
      <c r="MS198" t="str">
        <v>Section, OL02652</v>
      </c>
      <c r="MT198" t="str">
        <v>Section, OL02680</v>
      </c>
      <c r="MU198" t="str">
        <v>Section, OL02793</v>
      </c>
      <c r="MV198" t="str">
        <v>Section, OL02823</v>
      </c>
      <c r="MW198" t="str">
        <v>Section, OL02843</v>
      </c>
      <c r="MX198" t="str">
        <v>Section, OL03026, Ext.</v>
      </c>
      <c r="MY198" t="str">
        <v>Section, OL03026, Int.</v>
      </c>
      <c r="MZ198" t="str">
        <v>Section, OL03570, DWG# 100448-41</v>
      </c>
      <c r="NA198" t="str">
        <v>Section, OL03781</v>
      </c>
      <c r="NB198" t="str">
        <v>Section, OL03911</v>
      </c>
      <c r="NC198" t="str">
        <v>Section, OL03912</v>
      </c>
      <c r="ND198" t="str">
        <v>Section, OL03928</v>
      </c>
      <c r="NE198" t="str">
        <v>Section, OL03929</v>
      </c>
      <c r="NF198" t="str">
        <v>Section, OL04030</v>
      </c>
      <c r="NG198" t="str">
        <v>Section, OL04037</v>
      </c>
      <c r="NH198" t="str">
        <v>Section, OL04038</v>
      </c>
      <c r="NI198" t="str">
        <v>Section, OL04046</v>
      </c>
      <c r="NJ198" t="str">
        <v>Section, OL04065</v>
      </c>
      <c r="NK198" t="str">
        <v>Section, OL04066</v>
      </c>
      <c r="NL198" t="str">
        <v>Section, OL04067</v>
      </c>
      <c r="NM198" t="str">
        <v>Section, OL04069</v>
      </c>
      <c r="NN198" t="str">
        <v>Section, OL04071</v>
      </c>
      <c r="NO198" t="str">
        <v>Section, OL04173</v>
      </c>
      <c r="NP198" t="str">
        <v>Section, OL04174</v>
      </c>
      <c r="NQ198" t="str">
        <v>Section, OL04214</v>
      </c>
      <c r="NR198" t="str">
        <v>Section, OL04215</v>
      </c>
      <c r="NS198" t="str">
        <v>Section, OL04216</v>
      </c>
      <c r="NT198" t="str">
        <v>Section, OL04217</v>
      </c>
      <c r="NU198" t="str">
        <v>Section, Overlay OL02716</v>
      </c>
      <c r="NV198" t="str">
        <v>Section, Overlay OL02717</v>
      </c>
      <c r="NW198" t="str">
        <v>Section, See Image</v>
      </c>
      <c r="NX198" t="str">
        <v>Section, See Image, DWG# 100448-41</v>
      </c>
      <c r="NY198" t="str">
        <v>Section, Without Sots</v>
      </c>
      <c r="NZ198" t="str">
        <v>See Comments Sheet</v>
      </c>
      <c r="OA198" t="str">
        <v>See Comments Sheet, OL02318</v>
      </c>
      <c r="OB198" t="str">
        <v>See Image</v>
      </c>
      <c r="OC198" t="str">
        <v>See Image, .005 or Less = Pass</v>
      </c>
      <c r="OD198" t="str">
        <v>See Image, Check Near Radius</v>
      </c>
      <c r="OE198" t="str">
        <v>See Image, Constrained</v>
      </c>
      <c r="OF198" t="str">
        <v>See Image, Distance Between Flats</v>
      </c>
      <c r="OG198" t="str">
        <v xml:space="preserve">See Image, Mfg. Tol, Section A-A </v>
      </c>
      <c r="OH198" t="str">
        <v>See image, Mfg. Tol.</v>
      </c>
      <c r="OI198" t="str">
        <v>See Image, Mic. Across Flats</v>
      </c>
      <c r="OJ198" t="str">
        <v>See Image, OL02850</v>
      </c>
      <c r="OK198" t="str">
        <v>See Image, OL02880</v>
      </c>
      <c r="OL198" t="str">
        <v>See Image, OL03926</v>
      </c>
      <c r="OM198" t="str">
        <v>See Image, OL03927</v>
      </c>
      <c r="ON198" t="str">
        <v>See Image, OL04003</v>
      </c>
      <c r="OO198" t="str">
        <v>'See Image, OL04342,  Best Fit Joe Block</v>
      </c>
      <c r="OP198" t="str">
        <v>See Image, OL04342,  Blank</v>
      </c>
      <c r="OQ198" t="str">
        <v>See Image, OL04342, Blank</v>
      </c>
      <c r="OR198" t="str">
        <v>See Image, OL04343, Blank</v>
      </c>
      <c r="OS198" t="str">
        <v>See Image, Pass = .002 or Less</v>
      </c>
      <c r="OT198" t="str">
        <v>See Image, Rcd. MAX</v>
      </c>
      <c r="OU198" t="str">
        <v>See Image, Rcd. MIN</v>
      </c>
      <c r="OV198" t="str">
        <v>See Image, Section</v>
      </c>
      <c r="OW198" t="str">
        <v>See Image, Section A-A</v>
      </c>
      <c r="OX198" t="str">
        <v>See Image, Section B-B</v>
      </c>
      <c r="OY198" t="str">
        <v>See Image, Section B-B, TSC</v>
      </c>
      <c r="OZ198" t="str">
        <v>See Image, Shank Drawing # 18000-XX-XX A</v>
      </c>
      <c r="PA198" t="str">
        <v>Sequencial Laser 01, 120 Per Print</v>
      </c>
      <c r="PB198" t="str">
        <v>Set to .202, Zero on Thread Lead</v>
      </c>
      <c r="PC198" t="str">
        <v>Sharp OK, No Burr</v>
      </c>
      <c r="PD198" t="str">
        <v>Sharp OK, No Raised Edge, See Image</v>
      </c>
      <c r="PE198" t="str">
        <v>Sharp OK, No Raised Edges</v>
      </c>
      <c r="PF198" t="str">
        <v>Sharp okay no raised edge</v>
      </c>
      <c r="PG198" t="str">
        <v>Sharp Okay, No Burr</v>
      </c>
      <c r="PH198" t="str">
        <v>Sharp Okay, No Raised Edge</v>
      </c>
      <c r="PI198" t="str">
        <v>Sharp Okay, No Raised Edges,</v>
      </c>
      <c r="PJ198" t="str">
        <v>Sharp Okay, See Image</v>
      </c>
      <c r="PK198" t="str">
        <v xml:space="preserve">Start of Radius @ .195 </v>
      </c>
      <c r="PL198" t="str">
        <v xml:space="preserve">Start of Radius @ .21 </v>
      </c>
      <c r="PM198" t="str">
        <v xml:space="preserve">T.S.C. </v>
      </c>
      <c r="PN198" t="str">
        <v>Tangent Point</v>
      </c>
      <c r="PO198" t="str">
        <v>Tangent point of R.50</v>
      </c>
      <c r="PP198" t="str">
        <v>Taper Check, Mfg.Tol.</v>
      </c>
      <c r="PQ198" t="str">
        <v>Taper Check, Mfg.Tol., See Image</v>
      </c>
      <c r="PR198" t="str">
        <v>Thrd. Minor Ø</v>
      </c>
      <c r="PS198" t="str">
        <v>Thrd. Relief Ø</v>
      </c>
      <c r="PT198" t="str">
        <v>Threadless Blank</v>
      </c>
      <c r="PU198" t="str">
        <v>Threadless Blank, From Major Ø</v>
      </c>
      <c r="PV198" t="str">
        <v>Threadless Blank, Mfg. Tol.</v>
      </c>
      <c r="PW198" t="str">
        <v>Threadless Blank, Thrd. to Neck Rad.</v>
      </c>
      <c r="PX198" t="str">
        <v>Thredless Blank</v>
      </c>
      <c r="PY198" t="str">
        <v>To center of R.005</v>
      </c>
      <c r="PZ198" t="str">
        <v>Torx Min. Dia.</v>
      </c>
      <c r="QA198" t="str">
        <v>Turn Ø Free of Mill Marks</v>
      </c>
      <c r="QB198" t="str">
        <v>Use (Full) GO Hex</v>
      </c>
      <c r="QC198" t="str">
        <v>Use Balloon 1 FULL Gauge</v>
      </c>
      <c r="QD198" t="str">
        <v>Use Balloon 9 FULL GO</v>
      </c>
      <c r="QE198" t="str">
        <v>Use Best Fit Pin</v>
      </c>
      <c r="QF198" t="str">
        <v>Use Disk Tip</v>
      </c>
      <c r="QG198" t="str">
        <v>Use flat bottomed indicator tip.</v>
      </c>
      <c r="QH198" t="str">
        <v xml:space="preserve">Use Full .093 Go Hex </v>
      </c>
      <c r="QI198" t="str">
        <v xml:space="preserve">Use Full .0930 Go Hex </v>
      </c>
      <c r="QJ198" t="str">
        <v>Use Full .1235 Go Hex</v>
      </c>
      <c r="QK198" t="str">
        <v>Use Gauge K2-98-8019-04, See Image</v>
      </c>
      <c r="QL198" t="str">
        <v>Use large flat indicator tip</v>
      </c>
      <c r="QM198" t="str">
        <v>Use Pins.3330/.3350, See Image MAX NO-GO</v>
      </c>
      <c r="QN198" t="str">
        <v>Use Pointed Drop Indicator Tip</v>
      </c>
      <c r="QO198" t="str">
        <v>V-Block</v>
      </c>
      <c r="QP198" t="str">
        <v>V-Block,  AMB for 13</v>
      </c>
      <c r="QQ198" t="str">
        <v>V-Block,  Hex Cham. Dia.</v>
      </c>
      <c r="QR198" t="str">
        <v>V-Block, Hex Depth</v>
      </c>
      <c r="QS198" t="str">
        <v>VBU Gauge</v>
      </c>
      <c r="QT198" t="str">
        <v>Visibally smaller than HEX=Pass</v>
      </c>
      <c r="QU198" t="str">
        <v>Visual Per Drawing</v>
      </c>
      <c r="QV198" t="str">
        <v>Whirl Blank</v>
      </c>
      <c r="QW198" t="str">
        <v xml:space="preserve">Whirl Blank </v>
      </c>
      <c r="QX198" t="str">
        <v>Whirl Blank, Neck Rad. End to Head CL</v>
      </c>
      <c r="QY198" t="str">
        <v>Whirl Blank, Nose Start Dia.</v>
      </c>
      <c r="QZ198" t="str">
        <v>Whirl Blank, Nose Start Dist.</v>
      </c>
      <c r="RA198" t="str">
        <v>Whirl Blank, Thrd. Minor</v>
      </c>
      <c r="RB198" t="str">
        <v>Whirl Blank, Thrd. Pullout Dia.</v>
      </c>
      <c r="RC198" t="str">
        <v>Whole Part, Removal is at Assy. Level</v>
      </c>
      <c r="RD198" t="str">
        <v>Wide Area</v>
      </c>
      <c r="RE198" t="str">
        <v>Zero on End of Go Gauge</v>
      </c>
    </row>
    <row r="199" spans="1:473">
      <c r="A199" t="s">
        <v>834</v>
      </c>
      <c r="C199" t="str" cm="1">
        <f t="array" ref="C199:RE199">TRANSPOSE(_xlfn._xlws.SORT(_xlfn._xlws.FILTER($A$2:$A$600,ISNUMBER(SEARCH('PartLib Table'!M216,$A$2:$A$600)),"not found")))</f>
        <v xml:space="preserve"> 'C', Whirl Blank</v>
      </c>
      <c r="D199" t="str">
        <v xml:space="preserve"> See Image, Constrained</v>
      </c>
      <c r="E199" t="str">
        <v>(.04 to .12 range = Pass)</v>
      </c>
      <c r="F199" t="str">
        <v>(.042 FULL) Go Pin Seat Fully</v>
      </c>
      <c r="G199" t="str">
        <v>(B), Mfg. Tol.</v>
      </c>
      <c r="H199" t="str">
        <v>(B), O.A.L.</v>
      </c>
      <c r="I199" t="str">
        <v>.001 or less =Pass</v>
      </c>
      <c r="J199" t="str">
        <v>.001 or less out of center = Pass</v>
      </c>
      <c r="K199" t="str">
        <v>.002 or Less = Pass</v>
      </c>
      <c r="L199" t="str">
        <v>.002 or Less out of center = Pass</v>
      </c>
      <c r="M199" t="str">
        <v>.005 to .015 = Pass</v>
      </c>
      <c r="N199" t="str">
        <v>.0125 Mean, Section</v>
      </c>
      <c r="O199" t="str">
        <v>.025 or Less in X &amp; Y=Pass</v>
      </c>
      <c r="P199" t="str">
        <v>.038 Mean</v>
      </c>
      <c r="Q199" t="str">
        <v>.063 MM = .0024 IN, See Image</v>
      </c>
      <c r="R199" t="str">
        <v>.063MM = .0024"</v>
      </c>
      <c r="S199" t="str">
        <v>.243 NO-GO, Unconstrained, Must Not Start</v>
      </c>
      <c r="T199" t="str">
        <v>@ Back Face &amp; ID, No Raised Edge</v>
      </c>
      <c r="U199" t="str">
        <v>@ Back Face &amp; OD, No Raised Edge</v>
      </c>
      <c r="V199" t="str">
        <v>@ ID &amp; FACE</v>
      </c>
      <c r="W199" t="str">
        <v>@ OD &amp; BACK FACE</v>
      </c>
      <c r="X199" t="str">
        <v>@ OD &amp; FACE</v>
      </c>
      <c r="Y199" t="str">
        <v>Across from slot</v>
      </c>
      <c r="Z199" t="str">
        <v>All Edge Breaks</v>
      </c>
      <c r="AA199" t="str">
        <v>Attached to bar stock</v>
      </c>
      <c r="AB199" t="str">
        <v xml:space="preserve">Back Turn Fillet Rad. </v>
      </c>
      <c r="AC199" t="str">
        <v>Balloon 1 (DWG FRM0105 Page 2, NV-27)</v>
      </c>
      <c r="AD199" t="str">
        <v>Balloon 1 (DWG FRM0105, NV-30)</v>
      </c>
      <c r="AE199" t="str">
        <v>Balloon 1 (P# 9890002-20) OL00429/A</v>
      </c>
      <c r="AF199" t="str">
        <v>Balloon 1, DWG#FRM0105</v>
      </c>
      <c r="AG199" t="str">
        <v>Balloon 11, See Image</v>
      </c>
      <c r="AH199" t="str">
        <v xml:space="preserve">Balloon 2 (DWG FRM0105 Page 2, NV-27) </v>
      </c>
      <c r="AI199" t="str">
        <v>Balloon 2 (DWG FRM0105, NV-30)</v>
      </c>
      <c r="AJ199" t="str">
        <v>Balloon 2 (P# 9890002-20)</v>
      </c>
      <c r="AK199" t="str">
        <v>Balloon 2, DWG#FRM0105</v>
      </c>
      <c r="AL199" t="str">
        <v>Balloon 2, DWG#FRM0105, See Image</v>
      </c>
      <c r="AM199" t="str">
        <v>Balloon 3 (DWG FRM0105, NV-30 Minor)</v>
      </c>
      <c r="AN199" t="str">
        <v>Balloon 3 (DWG FRM0105, NV-30)</v>
      </c>
      <c r="AO199" t="str">
        <v>Balloon 3 (P# 9890002-20)</v>
      </c>
      <c r="AP199" t="str">
        <v>Balloon 4</v>
      </c>
      <c r="AQ199" t="str">
        <v>Balloon 4 (P# 9890002-20)</v>
      </c>
      <c r="AR199" t="str">
        <v>Below Middle Band</v>
      </c>
      <c r="AS199" t="str">
        <v>Best Fit Pin, .003 or Less =Pass</v>
      </c>
      <c r="AT199" t="str">
        <v>Blank</v>
      </c>
      <c r="AU199" t="str">
        <v>Blank Turn Maj.</v>
      </c>
      <c r="AV199" t="str">
        <v>Blank Turn Maj. Mill Flt., OL4172</v>
      </c>
      <c r="AW199" t="str">
        <v>Blank Without .010 Slots</v>
      </c>
      <c r="AX199" t="str">
        <v>Blank Without .010 Slots, Section</v>
      </c>
      <c r="AY199" t="str">
        <v>Blank without thread</v>
      </c>
      <c r="AZ199" t="str">
        <v xml:space="preserve">Blank, Center of V Grv. </v>
      </c>
      <c r="BA199" t="str">
        <v>Blank, Check R adjacent Balloon 17</v>
      </c>
      <c r="BB199" t="str">
        <v>Blank, EXT. Feature</v>
      </c>
      <c r="BC199" t="str">
        <v>Blank, See Image, OL04335</v>
      </c>
      <c r="BD199" t="str">
        <v>Blank, See Image, OL04336</v>
      </c>
      <c r="BE199" t="str">
        <v xml:space="preserve">Blank, Thrd. </v>
      </c>
      <c r="BF199" t="str">
        <v>Blank, Turn Tip</v>
      </c>
      <c r="BG199" t="str">
        <v>Blank, Without Thrd.</v>
      </c>
      <c r="BH199" t="str">
        <v>Blank, Without Thread</v>
      </c>
      <c r="BI199" t="str">
        <v xml:space="preserve">Blunt Start Blend to Minor </v>
      </c>
      <c r="BJ199" t="str">
        <v>Calc., Use Go HEX</v>
      </c>
      <c r="BK199" t="str">
        <v>Can't dig into OD</v>
      </c>
      <c r="BL199" t="str">
        <v>Carbide Gauge</v>
      </c>
      <c r="BM199" t="str">
        <v xml:space="preserve">Center of V Grv. </v>
      </c>
      <c r="BN199" t="str">
        <v>Centered Less than .03 = Pass</v>
      </c>
      <c r="BO199" t="str">
        <v>Centered within .0005 or Less = Pass</v>
      </c>
      <c r="BP199" t="str">
        <v>Centered within .001 or Less = Pass</v>
      </c>
      <c r="BQ199" t="str">
        <v>Centered within .0254 or Less = Pass</v>
      </c>
      <c r="BR199" t="str">
        <v>Check close to Rod Slot</v>
      </c>
      <c r="BS199" t="str">
        <v>Check every other hole</v>
      </c>
      <c r="BT199" t="str">
        <v>Check Go over full length of slot.</v>
      </c>
      <c r="BU199" t="str">
        <v>Check Near Closed End</v>
      </c>
      <c r="BV199" t="str">
        <v>Check per Print View, Away from Rod Slot</v>
      </c>
      <c r="BW199" t="str">
        <v>Check to Balloon 30 Go Pin</v>
      </c>
      <c r="BX199" t="str">
        <v>Check with .2705 SET Pin Inside Part</v>
      </c>
      <c r="BY199" t="str">
        <v>Check with Hex Up</v>
      </c>
      <c r="BZ199" t="str">
        <v>CMM Blank</v>
      </c>
      <c r="CA199" t="str">
        <v>Confirm Full Radius</v>
      </c>
      <c r="CB199" t="str">
        <v>Constrained in fixture</v>
      </c>
      <c r="CC199" t="str">
        <v>Constrained with Ring</v>
      </c>
      <c r="CD199" t="str">
        <v>Constrained, See Image</v>
      </c>
      <c r="CE199" t="str">
        <v>Dim. "A"</v>
      </c>
      <c r="CF199" t="str">
        <v>Dim. "B"</v>
      </c>
      <c r="CG199" t="str">
        <v>Dim. "C"</v>
      </c>
      <c r="CH199" t="str">
        <v>Dim. "D", Whirl Blank</v>
      </c>
      <c r="CI199" t="str">
        <v>Dim. "G"</v>
      </c>
      <c r="CJ199" t="str">
        <v>Dim. E, Blank Turn Maj. &amp;  Mill Flt</v>
      </c>
      <c r="CK199" t="str">
        <v>Dim. E, Blank Turn Maj.&amp;  Mill Flt</v>
      </c>
      <c r="CL199" t="str">
        <v>Dim. H, Whirl Blank</v>
      </c>
      <c r="CM199" t="str">
        <v>Dim. J, 'Blank Turn Maj. &amp; Whirl Blank</v>
      </c>
      <c r="CN199" t="str">
        <v>Disk Drop Indicator Tip</v>
      </c>
      <c r="CO199" t="str">
        <v>DWG 100448-15, Balloon F_1</v>
      </c>
      <c r="CP199" t="str">
        <v>DWG 100448-15, OL02571</v>
      </c>
      <c r="CQ199" t="str">
        <v>DWG 100448-41</v>
      </c>
      <c r="CR199" t="str">
        <v>DWG 9890040, (10E),Section Part, OL01139</v>
      </c>
      <c r="CS199" t="str">
        <v>DWG 9890040, (10E),Section, OL01139</v>
      </c>
      <c r="CT199" t="str">
        <v>DWG 9890040, (11E)</v>
      </c>
      <c r="CU199" t="str">
        <v>DWG 9890040, (11E), Pins with Flats</v>
      </c>
      <c r="CV199" t="str">
        <v>DWG 9890040, (12E),  Pass=.002 or less</v>
      </c>
      <c r="CW199" t="str">
        <v>DWG 9890040, (12E), See Image</v>
      </c>
      <c r="CX199" t="str">
        <v>DWG 9890040, (1E), OL01431</v>
      </c>
      <c r="CY199" t="str">
        <v>DWG 9890040, (1E), OL01432</v>
      </c>
      <c r="CZ199" t="str">
        <v>DWG 9890040, (2E), OL01432</v>
      </c>
      <c r="DA199" t="str">
        <v>DWG 9890040, (3E)</v>
      </c>
      <c r="DB199" t="str">
        <v>DWG 9890040, (4E)</v>
      </c>
      <c r="DC199" t="str">
        <v>DWG 9890040, (5E), OL02336</v>
      </c>
      <c r="DD199" t="str">
        <v>DWG 9890040, (6E)</v>
      </c>
      <c r="DE199" t="str">
        <v>DWG 9890040, (7E)</v>
      </c>
      <c r="DF199" t="str">
        <v>DWG 9890040, (8E), OL01433</v>
      </c>
      <c r="DG199" t="str">
        <v>DWG 9890040, (8E), OL01433, Section</v>
      </c>
      <c r="DH199" t="str">
        <v>DWG 9890040, (9E), Close to Rod Slot</v>
      </c>
      <c r="DI199" t="str">
        <v>DWG 9890040, (9E),Close to Rod Slot</v>
      </c>
      <c r="DJ199" t="str">
        <v>DWG FRM0105 PAGE 2</v>
      </c>
      <c r="DK199" t="str">
        <v>DWG# 100448-41</v>
      </c>
      <c r="DL199" t="str">
        <v>DWG# 100448-44</v>
      </c>
      <c r="DM199" t="str">
        <v>DWG# 9890003  (1), Section OL00436/A</v>
      </c>
      <c r="DN199" t="str">
        <v>DWG# 9890003 (3), Ring Gauge Constrained</v>
      </c>
      <c r="DO199" t="str">
        <v>DWG# 9890003 (4), Section</v>
      </c>
      <c r="DP199" t="str">
        <v>DWG#100448-26, Balloon 1K, OL02350</v>
      </c>
      <c r="DQ199" t="str">
        <v>DWG#100448-26, Balloon 2K, OL02350</v>
      </c>
      <c r="DR199" t="str">
        <v>DWG#100448-26, Balloon 3K, OL02363</v>
      </c>
      <c r="DS199" t="str">
        <v>DWG#100448-26, Balloon 4K</v>
      </c>
      <c r="DT199" t="str">
        <v>DWG#100448-26, Balloon 5K, Section</v>
      </c>
      <c r="DU199" t="str">
        <v>DWG#100448-26, Balloon 6K</v>
      </c>
      <c r="DV199" t="str">
        <v>DWG#100448-26, Balloon 7K, Section</v>
      </c>
      <c r="DW199" t="str">
        <v>DWG#100448-26, Mfg. Tol.</v>
      </c>
      <c r="DX199" t="str">
        <v>DWG#9890003 (2) Ring Gauge Constrained</v>
      </c>
      <c r="DY199" t="str">
        <v>DWG#9890044</v>
      </c>
      <c r="DZ199" t="str">
        <v>DWG#9890044 .1985 to .2005=Pass</v>
      </c>
      <c r="EA199" t="str">
        <v>DWG#9890044 Overlay OL02441</v>
      </c>
      <c r="EB199" t="str">
        <v>DWG#9890044, OL02441</v>
      </c>
      <c r="EC199" t="str">
        <v>DWG#FRM0105</v>
      </c>
      <c r="ED199" t="str">
        <v>EXT.</v>
      </c>
      <c r="EE199" t="str">
        <v>EXT. Section, OL02460</v>
      </c>
      <c r="EF199" t="str">
        <v>EXT., OL04223</v>
      </c>
      <c r="EG199" t="str">
        <v>Flat Drop Indicator Tip</v>
      </c>
      <c r="EH199" t="str">
        <v>Full Go Pin, No Light, at Radius</v>
      </c>
      <c r="EI199" t="str">
        <v>Function Check</v>
      </c>
      <c r="EJ199" t="str">
        <v>GO Function Gauge</v>
      </c>
      <c r="EK199" t="str">
        <v>Go Gauge for Balloon 1 &amp; 4</v>
      </c>
      <c r="EL199" t="str">
        <v>Go Pin must pass through</v>
      </c>
      <c r="EM199" t="str">
        <v>Greater than .005 = Fail, Section</v>
      </c>
      <c r="EN199" t="str">
        <v>Greater than .025 out of center = Fail</v>
      </c>
      <c r="EO199" t="str">
        <v>Greater than 2.6 = Pass</v>
      </c>
      <c r="EP199" t="str">
        <v>Green = Pass, Red = Fail</v>
      </c>
      <c r="EQ199" t="str">
        <v>Hex Depth</v>
      </c>
      <c r="ER199" t="str">
        <v>Hex Minor</v>
      </c>
      <c r="ES199" t="str">
        <v>Hole Dia.</v>
      </c>
      <c r="ET199" t="str">
        <v>Hook or Disk Tip</v>
      </c>
      <c r="EU199" t="str">
        <v>ID Sphere Finish</v>
      </c>
      <c r="EV199" t="str">
        <v>ID/OD Both Sides, Diff. .002 or less = Pass</v>
      </c>
      <c r="EW199" t="str">
        <v>If Looks Big, Section</v>
      </c>
      <c r="EX199" t="str">
        <v>If Looks Small, Section</v>
      </c>
      <c r="EY199" t="str">
        <v>Insp. Close to Break Away, Mfg.Tol.</v>
      </c>
      <c r="EZ199" t="str">
        <v>INT.</v>
      </c>
      <c r="FA199" t="str">
        <v>INT. Section, OL02460</v>
      </c>
      <c r="FB199" t="str">
        <v>INT., OL04223</v>
      </c>
      <c r="FC199" t="str">
        <v>Intersect. of 7.7 &amp; R0.10</v>
      </c>
      <c r="FD199" t="str">
        <v>Intersect. of 8.79 and R.25 MAX</v>
      </c>
      <c r="FE199" t="str">
        <v>Keep Ind. Tip away from corner</v>
      </c>
      <c r="FF199" t="str">
        <v>L31</v>
      </c>
      <c r="FG199" t="str">
        <v>Laser Mark</v>
      </c>
      <c r="FH199" t="str">
        <v>LASER PER NOTE 4</v>
      </c>
      <c r="FI199" t="str">
        <v>LASER PER NOTE 4, Final Check 1 only</v>
      </c>
      <c r="FJ199" t="str">
        <v>Less than .002 out of center = Pass</v>
      </c>
      <c r="FK199" t="str">
        <v>Less than 2.75 = Pass, Section</v>
      </c>
      <c r="FL199" t="str">
        <v>List as pin. Not Calibrated</v>
      </c>
      <c r="FM199" t="str">
        <v>M9 X 1.25 BUTT See Comment Image</v>
      </c>
      <c r="FN199" t="str">
        <v>Manual Section</v>
      </c>
      <c r="FO199" t="str">
        <v>Max Deep .241 NO-GO =.42</v>
      </c>
      <c r="FP199" t="str">
        <v>MAX Depth of (Note 7) .241 NO-GO Pin</v>
      </c>
      <c r="FQ199" t="str">
        <v>Measure from Blue Line, See Image</v>
      </c>
      <c r="FR199" t="str">
        <v>Measure Width of Blue Area, See Image</v>
      </c>
      <c r="FS199" t="str">
        <v>Mfg. Tol</v>
      </c>
      <c r="FT199" t="str">
        <v>Mfg. Tol, See Image</v>
      </c>
      <c r="FU199" t="str">
        <v>Mfg. Tol.</v>
      </c>
      <c r="FV199" t="str">
        <v>Mfg. Tol. "A"</v>
      </c>
      <c r="FW199" t="str">
        <v>Mfg. Tol. (Zero on Gauge Full Dia. Lead)</v>
      </c>
      <c r="FX199" t="str">
        <v>Mfg. Tol. Balloon 11, See Image</v>
      </c>
      <c r="FY199" t="str">
        <v>Mfg. Tol. Balloon 4</v>
      </c>
      <c r="FZ199" t="str">
        <v>Mfg. Tol. Balloon 7</v>
      </c>
      <c r="GA199" t="str">
        <v xml:space="preserve">Mfg. Tol. C-Bore Face (Ballo 28) </v>
      </c>
      <c r="GB199" t="str">
        <v>Mfg. Tol. Section</v>
      </c>
      <c r="GC199" t="str">
        <v>Mfg. Tol. See Image</v>
      </c>
      <c r="GD199" t="str">
        <v>Mfg. Tol., 3 Places, Record MAX</v>
      </c>
      <c r="GE199" t="str">
        <v>Mfg. Tol., Balloon 11</v>
      </c>
      <c r="GF199" t="str">
        <v>Mfg. Tol., Balloon 7</v>
      </c>
      <c r="GG199" t="str">
        <v>Mfg. Tol., Blank</v>
      </c>
      <c r="GH199" t="str">
        <v>Mfg. Tol., Blank, Balloon 12</v>
      </c>
      <c r="GI199" t="str">
        <v>Mfg. Tol., Blend to SØ.320</v>
      </c>
      <c r="GJ199" t="str">
        <v>Mfg. Tol., Calculation</v>
      </c>
      <c r="GK199" t="str">
        <v>Mfg. Tol., For Mill Fixture</v>
      </c>
      <c r="GL199" t="str">
        <v>Mfg. Tol., L32</v>
      </c>
      <c r="GM199" t="str">
        <v>Mfg. Tol., L33</v>
      </c>
      <c r="GN199" t="str">
        <v>Mfg. Tol., No Tool Marks</v>
      </c>
      <c r="GO199" t="str">
        <v>Mfg. Tol., OL03361</v>
      </c>
      <c r="GP199" t="str">
        <v>Mfg. Tol., Record off center value</v>
      </c>
      <c r="GQ199" t="str">
        <v>Mfg. Tol., Same 3 Places, Record MIN</v>
      </c>
      <c r="GR199" t="str">
        <v>Mfg. Tol., Section</v>
      </c>
      <c r="GS199" t="str">
        <v>Mfg. Tol., Section B-B</v>
      </c>
      <c r="GT199" t="str">
        <v>Mfg. Tol., Section, OL03361</v>
      </c>
      <c r="GU199" t="str">
        <v>Mfg. Tol., Section, Per Note 2</v>
      </c>
      <c r="GV199" t="str">
        <v>Mfg. Tol., See Image</v>
      </c>
      <c r="GW199" t="str">
        <v>Mfg. Tol., See Image, Bore in Blue</v>
      </c>
      <c r="GX199" t="str">
        <v>Mfg. Tol., See Image, Hook Tip</v>
      </c>
      <c r="GY199" t="str">
        <v>Mfg. Tol., Sharp Okay No Burr</v>
      </c>
      <c r="GZ199" t="str">
        <v>Mfg. Tol., Threadless Blank</v>
      </c>
      <c r="HA199" t="str">
        <v>Mfg.Tol.</v>
      </c>
      <c r="HB199" t="str">
        <v>Mgf. To., T.S.C.</v>
      </c>
      <c r="HC199" t="str">
        <v>Milled Feature</v>
      </c>
      <c r="HD199" t="str">
        <v>Milled Feature, OL04045</v>
      </c>
      <c r="HE199" t="str">
        <v>More than .0005 out of center = Fail</v>
      </c>
      <c r="HF199" t="str">
        <v>Must Pass Through</v>
      </c>
      <c r="HG199" t="str">
        <v>Must pass through gauge</v>
      </c>
      <c r="HH199" t="str">
        <v>Must Pass Through Go Gauge</v>
      </c>
      <c r="HI199" t="str">
        <v>Must Pass, See Image.</v>
      </c>
      <c r="HJ199" t="str">
        <v>NA</v>
      </c>
      <c r="HK199" t="str">
        <v>Narrow Area</v>
      </c>
      <c r="HL199" t="str">
        <v>Near Balloon 21</v>
      </c>
      <c r="HM199" t="str">
        <v>Near Datum B</v>
      </c>
      <c r="HN199" t="str">
        <v>Neck Dia.</v>
      </c>
      <c r="HO199" t="str">
        <v>Neck to Head Rad.</v>
      </c>
      <c r="HP199" t="str">
        <v>No Copper Deposits Allowed</v>
      </c>
      <c r="HQ199" t="str">
        <v>No Section</v>
      </c>
      <c r="HR199" t="str">
        <v>No Section, .01 to .014 = Pass</v>
      </c>
      <c r="HS199" t="str">
        <v>No Section, Rotate Part</v>
      </c>
      <c r="HT199" t="str">
        <v>No Section, See Image</v>
      </c>
      <c r="HU199" t="str">
        <v>No Slot, Section B-B</v>
      </c>
      <c r="HV199" t="str">
        <v>No visual step = Pass</v>
      </c>
      <c r="HW199" t="str">
        <v>Not to exceed .95 Deep</v>
      </c>
      <c r="HX199" t="str">
        <v>Note 1</v>
      </c>
      <c r="HY199" t="str">
        <v>OL00333/A</v>
      </c>
      <c r="HZ199" t="str">
        <v>OL00519</v>
      </c>
      <c r="IA199" t="str">
        <v>OL00520</v>
      </c>
      <c r="IB199" t="str">
        <v>OL00529</v>
      </c>
      <c r="IC199" t="str">
        <v>OL00542</v>
      </c>
      <c r="ID199" t="str">
        <v>OL00724</v>
      </c>
      <c r="IE199" t="str">
        <v>OL01250</v>
      </c>
      <c r="IF199" t="str">
        <v>OL01869, Threadless Blank</v>
      </c>
      <c r="IG199" t="str">
        <v>OL01870, Section</v>
      </c>
      <c r="IH199" t="str">
        <v>OL02255</v>
      </c>
      <c r="II199" t="str">
        <v>OL02255, Mfg. Tol.</v>
      </c>
      <c r="IJ199" t="str">
        <v>OL02302</v>
      </c>
      <c r="IK199" t="str">
        <v xml:space="preserve">OL02318  needed per image instructions </v>
      </c>
      <c r="IL199" t="str">
        <v>OL02556</v>
      </c>
      <c r="IM199" t="str">
        <v>OL02557</v>
      </c>
      <c r="IN199" t="str">
        <v>OL02567</v>
      </c>
      <c r="IO199" t="str">
        <v>OL02653</v>
      </c>
      <c r="IP199" t="str">
        <v>OL02718</v>
      </c>
      <c r="IQ199" t="str">
        <v>OL02841</v>
      </c>
      <c r="IR199" t="str">
        <v>OL02842</v>
      </c>
      <c r="IS199" t="str">
        <v>OL02844</v>
      </c>
      <c r="IT199" t="str">
        <v>OL02871</v>
      </c>
      <c r="IU199" t="str">
        <v>OL02887</v>
      </c>
      <c r="IV199" t="str">
        <v>OL03500</v>
      </c>
      <c r="IW199" t="str">
        <v>OL03766</v>
      </c>
      <c r="IX199" t="str">
        <v>OL03868</v>
      </c>
      <c r="IY199" t="str">
        <v>OL03869</v>
      </c>
      <c r="IZ199" t="str">
        <v>OL03870</v>
      </c>
      <c r="JA199" t="str">
        <v>OL03873, DWG# 100448-44</v>
      </c>
      <c r="JB199" t="str">
        <v>OL03949</v>
      </c>
      <c r="JC199" t="str">
        <v xml:space="preserve">OL04043, Section </v>
      </c>
      <c r="JD199" t="str">
        <v xml:space="preserve">OL04044, Section </v>
      </c>
      <c r="JE199" t="str">
        <v>OL04045</v>
      </c>
      <c r="JF199" t="str">
        <v>OL04045, Milled Feature</v>
      </c>
      <c r="JG199" t="str">
        <v>OL04063</v>
      </c>
      <c r="JH199" t="str">
        <v>OL04064</v>
      </c>
      <c r="JI199" t="str">
        <v>OL04065</v>
      </c>
      <c r="JJ199" t="str">
        <v>OL04181</v>
      </c>
      <c r="JK199" t="str">
        <v>OL04218</v>
      </c>
      <c r="JL199" t="str">
        <v>OL04224, See Image</v>
      </c>
      <c r="JM199" t="str">
        <v>OL04374</v>
      </c>
      <c r="JN199" t="str">
        <v>OL04375, Section M-M</v>
      </c>
      <c r="JO199" t="str">
        <v>OL04376, Section M-M</v>
      </c>
      <c r="JP199" t="str">
        <v>OL04443</v>
      </c>
      <c r="JQ199" t="str">
        <v>OL04444</v>
      </c>
      <c r="JR199" t="str">
        <v>OL05000</v>
      </c>
      <c r="JS199" t="str">
        <v>One side of slot</v>
      </c>
      <c r="JT199" t="str">
        <v>Other side of slot</v>
      </c>
      <c r="JU199" t="str">
        <v>Out of center more than .002 = Fail</v>
      </c>
      <c r="JV199" t="str">
        <v>Out of center more than.002 = Fail</v>
      </c>
      <c r="JW199" t="str">
        <v>Overlay OL02713</v>
      </c>
      <c r="JX199" t="str">
        <v>Overlay OL02714</v>
      </c>
      <c r="JY199" t="str">
        <v>Overlay OL02718</v>
      </c>
      <c r="JZ199" t="str">
        <v>Overlay OL03831, Mfg. Tol.</v>
      </c>
      <c r="KA199" t="str">
        <v>Part Without Slots</v>
      </c>
      <c r="KB199" t="str">
        <v>Part Without Slots, See Image</v>
      </c>
      <c r="KC199" t="str">
        <v xml:space="preserve">Pass = .0254 or Less </v>
      </c>
      <c r="KD199" t="str">
        <v>PD MIN = 4.361, PD MAX = 4.456</v>
      </c>
      <c r="KE199" t="str">
        <v>Per Balloon 2 Note</v>
      </c>
      <c r="KF199" t="str">
        <v>Per drawing note(s) 8.</v>
      </c>
      <c r="KG199" t="str">
        <v>Point or Sphere Tip</v>
      </c>
      <c r="KH199" t="str">
        <v>Point Tip</v>
      </c>
      <c r="KI199" t="str">
        <v>R.9 to R1.1 = Pass, See Image</v>
      </c>
      <c r="KJ199" t="str">
        <v>Ram Construction</v>
      </c>
      <c r="KK199" t="str">
        <v>Record Same Pass / Fail All Balloons</v>
      </c>
      <c r="KL199" t="str">
        <v>Ref. Balloon 1</v>
      </c>
      <c r="KM199" t="str">
        <v>Ref. Balloon 12</v>
      </c>
      <c r="KN199" t="str">
        <v>Ref. Balloon 13, 100% AQL</v>
      </c>
      <c r="KO199" t="str">
        <v>Ref. Balloon 2</v>
      </c>
      <c r="KP199" t="str">
        <v>Ref. Balloon 21, 100% AQL</v>
      </c>
      <c r="KQ199" t="str">
        <v>Ref. Balloon 4</v>
      </c>
      <c r="KR199" t="str">
        <v>Ref. Balloon 7</v>
      </c>
      <c r="KS199" t="str">
        <v>Ref. Balloon 8</v>
      </c>
      <c r="KT199" t="str">
        <v>Relieved Pin Gauges 09236 &amp; 09235</v>
      </c>
      <c r="KU199" t="str">
        <v>Rotate Part</v>
      </c>
      <c r="KV199" t="str">
        <v>Rotate Part, See Image</v>
      </c>
      <c r="KW199" t="str">
        <v>Same as Root Radius</v>
      </c>
      <c r="KX199" t="str">
        <v>Section</v>
      </c>
      <c r="KY199" t="str">
        <v>Section B-B</v>
      </c>
      <c r="KZ199" t="str">
        <v>Section B-B, Distance Between Grooves</v>
      </c>
      <c r="LA199" t="str">
        <v>Section C-C</v>
      </c>
      <c r="LB199" t="str">
        <v>Section Part</v>
      </c>
      <c r="LC199" t="str">
        <v>Section Part, Measured from Opposite Face</v>
      </c>
      <c r="LD199" t="str">
        <v>Section, Broachless Blank</v>
      </c>
      <c r="LE199" t="str">
        <v>Section, EXT. Sphere Location.</v>
      </c>
      <c r="LF199" t="str">
        <v>Section, Hex Cham. Ang.</v>
      </c>
      <c r="LG199" t="str">
        <v>Section, Hex Fillet Rad.</v>
      </c>
      <c r="LH199" t="str">
        <v>Section, INT. Feature</v>
      </c>
      <c r="LI199" t="str">
        <v>Section, INT. Sphere Location.</v>
      </c>
      <c r="LJ199" t="str">
        <v>Section, Mfg. Tol.</v>
      </c>
      <c r="LK199" t="str">
        <v>Section, Mfg. Tol., See Image</v>
      </c>
      <c r="LL199" t="str">
        <v>Section, OL00486</v>
      </c>
      <c r="LM199" t="str">
        <v>Section, OL00542</v>
      </c>
      <c r="LN199" t="str">
        <v>Section, OL00543</v>
      </c>
      <c r="LO199" t="str">
        <v>Section, OL00544</v>
      </c>
      <c r="LP199" t="str">
        <v>Section, OL00545</v>
      </c>
      <c r="LQ199" t="str">
        <v>Section, OL00546</v>
      </c>
      <c r="LR199" t="str">
        <v>Section, OL00547</v>
      </c>
      <c r="LS199" t="str">
        <v>Section, OL00555</v>
      </c>
      <c r="LT199" t="str">
        <v>Section, OL00725</v>
      </c>
      <c r="LU199" t="str">
        <v>Section, OL01430</v>
      </c>
      <c r="LV199" t="str">
        <v>Section, OL01434</v>
      </c>
      <c r="LW199" t="str">
        <v>Section, OL01435</v>
      </c>
      <c r="LX199" t="str">
        <v>Section, OL01807</v>
      </c>
      <c r="LY199" t="str">
        <v>Section, OL01830</v>
      </c>
      <c r="LZ199" t="str">
        <v>Section, OL02351</v>
      </c>
      <c r="MA199" t="str">
        <v>Section, OL02519</v>
      </c>
      <c r="MB199" t="str">
        <v>Section, OL02520</v>
      </c>
      <c r="MC199" t="str">
        <v>Section, OL02522</v>
      </c>
      <c r="MD199" t="str">
        <v>Section, OL02540</v>
      </c>
      <c r="ME199" t="str">
        <v>Section, OL02541</v>
      </c>
      <c r="MF199" t="str">
        <v>Section, OL02552</v>
      </c>
      <c r="MG199" t="str">
        <v>Section, OL02553</v>
      </c>
      <c r="MH199" t="str">
        <v>Section, OL02554</v>
      </c>
      <c r="MI199" t="str">
        <v>Section, OL02555</v>
      </c>
      <c r="MJ199" t="str">
        <v>Section, OL02558</v>
      </c>
      <c r="MK199" t="str">
        <v>Section, OL02559</v>
      </c>
      <c r="ML199" t="str">
        <v>Section, OL02560</v>
      </c>
      <c r="MM199" t="str">
        <v>Section, OL02619</v>
      </c>
      <c r="MN199" t="str">
        <v>Section, OL02620</v>
      </c>
      <c r="MO199" t="str">
        <v>Section, OL02621</v>
      </c>
      <c r="MP199" t="str">
        <v>Section, OL02622</v>
      </c>
      <c r="MQ199" t="str">
        <v>Section, OL02623</v>
      </c>
      <c r="MR199" t="str">
        <v>Section, OL02624</v>
      </c>
      <c r="MS199" t="str">
        <v>Section, OL02652</v>
      </c>
      <c r="MT199" t="str">
        <v>Section, OL02680</v>
      </c>
      <c r="MU199" t="str">
        <v>Section, OL02793</v>
      </c>
      <c r="MV199" t="str">
        <v>Section, OL02823</v>
      </c>
      <c r="MW199" t="str">
        <v>Section, OL02843</v>
      </c>
      <c r="MX199" t="str">
        <v>Section, OL03026, Ext.</v>
      </c>
      <c r="MY199" t="str">
        <v>Section, OL03026, Int.</v>
      </c>
      <c r="MZ199" t="str">
        <v>Section, OL03570, DWG# 100448-41</v>
      </c>
      <c r="NA199" t="str">
        <v>Section, OL03781</v>
      </c>
      <c r="NB199" t="str">
        <v>Section, OL03911</v>
      </c>
      <c r="NC199" t="str">
        <v>Section, OL03912</v>
      </c>
      <c r="ND199" t="str">
        <v>Section, OL03928</v>
      </c>
      <c r="NE199" t="str">
        <v>Section, OL03929</v>
      </c>
      <c r="NF199" t="str">
        <v>Section, OL04030</v>
      </c>
      <c r="NG199" t="str">
        <v>Section, OL04037</v>
      </c>
      <c r="NH199" t="str">
        <v>Section, OL04038</v>
      </c>
      <c r="NI199" t="str">
        <v>Section, OL04046</v>
      </c>
      <c r="NJ199" t="str">
        <v>Section, OL04065</v>
      </c>
      <c r="NK199" t="str">
        <v>Section, OL04066</v>
      </c>
      <c r="NL199" t="str">
        <v>Section, OL04067</v>
      </c>
      <c r="NM199" t="str">
        <v>Section, OL04069</v>
      </c>
      <c r="NN199" t="str">
        <v>Section, OL04071</v>
      </c>
      <c r="NO199" t="str">
        <v>Section, OL04173</v>
      </c>
      <c r="NP199" t="str">
        <v>Section, OL04174</v>
      </c>
      <c r="NQ199" t="str">
        <v>Section, OL04214</v>
      </c>
      <c r="NR199" t="str">
        <v>Section, OL04215</v>
      </c>
      <c r="NS199" t="str">
        <v>Section, OL04216</v>
      </c>
      <c r="NT199" t="str">
        <v>Section, OL04217</v>
      </c>
      <c r="NU199" t="str">
        <v>Section, Overlay OL02716</v>
      </c>
      <c r="NV199" t="str">
        <v>Section, Overlay OL02717</v>
      </c>
      <c r="NW199" t="str">
        <v>Section, See Image</v>
      </c>
      <c r="NX199" t="str">
        <v>Section, See Image, DWG# 100448-41</v>
      </c>
      <c r="NY199" t="str">
        <v>Section, Without Sots</v>
      </c>
      <c r="NZ199" t="str">
        <v>See Comments Sheet</v>
      </c>
      <c r="OA199" t="str">
        <v>See Comments Sheet, OL02318</v>
      </c>
      <c r="OB199" t="str">
        <v>See Image</v>
      </c>
      <c r="OC199" t="str">
        <v>See Image, .005 or Less = Pass</v>
      </c>
      <c r="OD199" t="str">
        <v>See Image, Check Near Radius</v>
      </c>
      <c r="OE199" t="str">
        <v>See Image, Constrained</v>
      </c>
      <c r="OF199" t="str">
        <v>See Image, Distance Between Flats</v>
      </c>
      <c r="OG199" t="str">
        <v xml:space="preserve">See Image, Mfg. Tol, Section A-A </v>
      </c>
      <c r="OH199" t="str">
        <v>See image, Mfg. Tol.</v>
      </c>
      <c r="OI199" t="str">
        <v>See Image, Mic. Across Flats</v>
      </c>
      <c r="OJ199" t="str">
        <v>See Image, OL02850</v>
      </c>
      <c r="OK199" t="str">
        <v>See Image, OL02880</v>
      </c>
      <c r="OL199" t="str">
        <v>See Image, OL03926</v>
      </c>
      <c r="OM199" t="str">
        <v>See Image, OL03927</v>
      </c>
      <c r="ON199" t="str">
        <v>See Image, OL04003</v>
      </c>
      <c r="OO199" t="str">
        <v>'See Image, OL04342,  Best Fit Joe Block</v>
      </c>
      <c r="OP199" t="str">
        <v>See Image, OL04342,  Blank</v>
      </c>
      <c r="OQ199" t="str">
        <v>See Image, OL04342, Blank</v>
      </c>
      <c r="OR199" t="str">
        <v>See Image, OL04343, Blank</v>
      </c>
      <c r="OS199" t="str">
        <v>See Image, Pass = .002 or Less</v>
      </c>
      <c r="OT199" t="str">
        <v>See Image, Rcd. MAX</v>
      </c>
      <c r="OU199" t="str">
        <v>See Image, Rcd. MIN</v>
      </c>
      <c r="OV199" t="str">
        <v>See Image, Section</v>
      </c>
      <c r="OW199" t="str">
        <v>See Image, Section A-A</v>
      </c>
      <c r="OX199" t="str">
        <v>See Image, Section B-B</v>
      </c>
      <c r="OY199" t="str">
        <v>See Image, Section B-B, TSC</v>
      </c>
      <c r="OZ199" t="str">
        <v>See Image, Shank Drawing # 18000-XX-XX A</v>
      </c>
      <c r="PA199" t="str">
        <v>Sequencial Laser 01, 120 Per Print</v>
      </c>
      <c r="PB199" t="str">
        <v>Set to .202, Zero on Thread Lead</v>
      </c>
      <c r="PC199" t="str">
        <v>Sharp OK, No Burr</v>
      </c>
      <c r="PD199" t="str">
        <v>Sharp OK, No Raised Edge, See Image</v>
      </c>
      <c r="PE199" t="str">
        <v>Sharp OK, No Raised Edges</v>
      </c>
      <c r="PF199" t="str">
        <v>Sharp okay no raised edge</v>
      </c>
      <c r="PG199" t="str">
        <v>Sharp Okay, No Burr</v>
      </c>
      <c r="PH199" t="str">
        <v>Sharp Okay, No Raised Edge</v>
      </c>
      <c r="PI199" t="str">
        <v>Sharp Okay, No Raised Edges,</v>
      </c>
      <c r="PJ199" t="str">
        <v>Sharp Okay, See Image</v>
      </c>
      <c r="PK199" t="str">
        <v xml:space="preserve">Start of Radius @ .195 </v>
      </c>
      <c r="PL199" t="str">
        <v xml:space="preserve">Start of Radius @ .21 </v>
      </c>
      <c r="PM199" t="str">
        <v xml:space="preserve">T.S.C. </v>
      </c>
      <c r="PN199" t="str">
        <v>Tangent Point</v>
      </c>
      <c r="PO199" t="str">
        <v>Tangent point of R.50</v>
      </c>
      <c r="PP199" t="str">
        <v>Taper Check, Mfg.Tol.</v>
      </c>
      <c r="PQ199" t="str">
        <v>Taper Check, Mfg.Tol., See Image</v>
      </c>
      <c r="PR199" t="str">
        <v>Thrd. Minor Ø</v>
      </c>
      <c r="PS199" t="str">
        <v>Thrd. Relief Ø</v>
      </c>
      <c r="PT199" t="str">
        <v>Threadless Blank</v>
      </c>
      <c r="PU199" t="str">
        <v>Threadless Blank, From Major Ø</v>
      </c>
      <c r="PV199" t="str">
        <v>Threadless Blank, Mfg. Tol.</v>
      </c>
      <c r="PW199" t="str">
        <v>Threadless Blank, Thrd. to Neck Rad.</v>
      </c>
      <c r="PX199" t="str">
        <v>Thredless Blank</v>
      </c>
      <c r="PY199" t="str">
        <v>To center of R.005</v>
      </c>
      <c r="PZ199" t="str">
        <v>Torx Min. Dia.</v>
      </c>
      <c r="QA199" t="str">
        <v>Turn Ø Free of Mill Marks</v>
      </c>
      <c r="QB199" t="str">
        <v>Use (Full) GO Hex</v>
      </c>
      <c r="QC199" t="str">
        <v>Use Balloon 1 FULL Gauge</v>
      </c>
      <c r="QD199" t="str">
        <v>Use Balloon 9 FULL GO</v>
      </c>
      <c r="QE199" t="str">
        <v>Use Best Fit Pin</v>
      </c>
      <c r="QF199" t="str">
        <v>Use Disk Tip</v>
      </c>
      <c r="QG199" t="str">
        <v>Use flat bottomed indicator tip.</v>
      </c>
      <c r="QH199" t="str">
        <v xml:space="preserve">Use Full .093 Go Hex </v>
      </c>
      <c r="QI199" t="str">
        <v xml:space="preserve">Use Full .0930 Go Hex </v>
      </c>
      <c r="QJ199" t="str">
        <v>Use Full .1235 Go Hex</v>
      </c>
      <c r="QK199" t="str">
        <v>Use Gauge K2-98-8019-04, See Image</v>
      </c>
      <c r="QL199" t="str">
        <v>Use large flat indicator tip</v>
      </c>
      <c r="QM199" t="str">
        <v>Use Pins.3330/.3350, See Image MAX NO-GO</v>
      </c>
      <c r="QN199" t="str">
        <v>Use Pointed Drop Indicator Tip</v>
      </c>
      <c r="QO199" t="str">
        <v>V-Block</v>
      </c>
      <c r="QP199" t="str">
        <v>V-Block,  AMB for 13</v>
      </c>
      <c r="QQ199" t="str">
        <v>V-Block,  Hex Cham. Dia.</v>
      </c>
      <c r="QR199" t="str">
        <v>V-Block, Hex Depth</v>
      </c>
      <c r="QS199" t="str">
        <v>VBU Gauge</v>
      </c>
      <c r="QT199" t="str">
        <v>Visibally smaller than HEX=Pass</v>
      </c>
      <c r="QU199" t="str">
        <v>Visual Per Drawing</v>
      </c>
      <c r="QV199" t="str">
        <v>Whirl Blank</v>
      </c>
      <c r="QW199" t="str">
        <v xml:space="preserve">Whirl Blank </v>
      </c>
      <c r="QX199" t="str">
        <v>Whirl Blank, Neck Rad. End to Head CL</v>
      </c>
      <c r="QY199" t="str">
        <v>Whirl Blank, Nose Start Dia.</v>
      </c>
      <c r="QZ199" t="str">
        <v>Whirl Blank, Nose Start Dist.</v>
      </c>
      <c r="RA199" t="str">
        <v>Whirl Blank, Thrd. Minor</v>
      </c>
      <c r="RB199" t="str">
        <v>Whirl Blank, Thrd. Pullout Dia.</v>
      </c>
      <c r="RC199" t="str">
        <v>Whole Part, Removal is at Assy. Level</v>
      </c>
      <c r="RD199" t="str">
        <v>Wide Area</v>
      </c>
      <c r="RE199" t="str">
        <v>Zero on End of Go Gauge</v>
      </c>
    </row>
    <row r="200" spans="1:473">
      <c r="A200" t="s">
        <v>835</v>
      </c>
      <c r="C200" t="str" cm="1">
        <f t="array" ref="C200:RE200">TRANSPOSE(_xlfn._xlws.SORT(_xlfn._xlws.FILTER($A$2:$A$600,ISNUMBER(SEARCH('PartLib Table'!M217,$A$2:$A$600)),"not found")))</f>
        <v xml:space="preserve"> 'C', Whirl Blank</v>
      </c>
      <c r="D200" t="str">
        <v xml:space="preserve"> See Image, Constrained</v>
      </c>
      <c r="E200" t="str">
        <v>(.04 to .12 range = Pass)</v>
      </c>
      <c r="F200" t="str">
        <v>(.042 FULL) Go Pin Seat Fully</v>
      </c>
      <c r="G200" t="str">
        <v>(B), Mfg. Tol.</v>
      </c>
      <c r="H200" t="str">
        <v>(B), O.A.L.</v>
      </c>
      <c r="I200" t="str">
        <v>.001 or less =Pass</v>
      </c>
      <c r="J200" t="str">
        <v>.001 or less out of center = Pass</v>
      </c>
      <c r="K200" t="str">
        <v>.002 or Less = Pass</v>
      </c>
      <c r="L200" t="str">
        <v>.002 or Less out of center = Pass</v>
      </c>
      <c r="M200" t="str">
        <v>.005 to .015 = Pass</v>
      </c>
      <c r="N200" t="str">
        <v>.0125 Mean, Section</v>
      </c>
      <c r="O200" t="str">
        <v>.025 or Less in X &amp; Y=Pass</v>
      </c>
      <c r="P200" t="str">
        <v>.038 Mean</v>
      </c>
      <c r="Q200" t="str">
        <v>.063 MM = .0024 IN, See Image</v>
      </c>
      <c r="R200" t="str">
        <v>.063MM = .0024"</v>
      </c>
      <c r="S200" t="str">
        <v>.243 NO-GO, Unconstrained, Must Not Start</v>
      </c>
      <c r="T200" t="str">
        <v>@ Back Face &amp; ID, No Raised Edge</v>
      </c>
      <c r="U200" t="str">
        <v>@ Back Face &amp; OD, No Raised Edge</v>
      </c>
      <c r="V200" t="str">
        <v>@ ID &amp; FACE</v>
      </c>
      <c r="W200" t="str">
        <v>@ OD &amp; BACK FACE</v>
      </c>
      <c r="X200" t="str">
        <v>@ OD &amp; FACE</v>
      </c>
      <c r="Y200" t="str">
        <v>Across from slot</v>
      </c>
      <c r="Z200" t="str">
        <v>All Edge Breaks</v>
      </c>
      <c r="AA200" t="str">
        <v>Attached to bar stock</v>
      </c>
      <c r="AB200" t="str">
        <v xml:space="preserve">Back Turn Fillet Rad. </v>
      </c>
      <c r="AC200" t="str">
        <v>Balloon 1 (DWG FRM0105 Page 2, NV-27)</v>
      </c>
      <c r="AD200" t="str">
        <v>Balloon 1 (DWG FRM0105, NV-30)</v>
      </c>
      <c r="AE200" t="str">
        <v>Balloon 1 (P# 9890002-20) OL00429/A</v>
      </c>
      <c r="AF200" t="str">
        <v>Balloon 1, DWG#FRM0105</v>
      </c>
      <c r="AG200" t="str">
        <v>Balloon 11, See Image</v>
      </c>
      <c r="AH200" t="str">
        <v xml:space="preserve">Balloon 2 (DWG FRM0105 Page 2, NV-27) </v>
      </c>
      <c r="AI200" t="str">
        <v>Balloon 2 (DWG FRM0105, NV-30)</v>
      </c>
      <c r="AJ200" t="str">
        <v>Balloon 2 (P# 9890002-20)</v>
      </c>
      <c r="AK200" t="str">
        <v>Balloon 2, DWG#FRM0105</v>
      </c>
      <c r="AL200" t="str">
        <v>Balloon 2, DWG#FRM0105, See Image</v>
      </c>
      <c r="AM200" t="str">
        <v>Balloon 3 (DWG FRM0105, NV-30 Minor)</v>
      </c>
      <c r="AN200" t="str">
        <v>Balloon 3 (DWG FRM0105, NV-30)</v>
      </c>
      <c r="AO200" t="str">
        <v>Balloon 3 (P# 9890002-20)</v>
      </c>
      <c r="AP200" t="str">
        <v>Balloon 4</v>
      </c>
      <c r="AQ200" t="str">
        <v>Balloon 4 (P# 9890002-20)</v>
      </c>
      <c r="AR200" t="str">
        <v>Below Middle Band</v>
      </c>
      <c r="AS200" t="str">
        <v>Best Fit Pin, .003 or Less =Pass</v>
      </c>
      <c r="AT200" t="str">
        <v>Blank</v>
      </c>
      <c r="AU200" t="str">
        <v>Blank Turn Maj.</v>
      </c>
      <c r="AV200" t="str">
        <v>Blank Turn Maj. Mill Flt., OL4172</v>
      </c>
      <c r="AW200" t="str">
        <v>Blank Without .010 Slots</v>
      </c>
      <c r="AX200" t="str">
        <v>Blank Without .010 Slots, Section</v>
      </c>
      <c r="AY200" t="str">
        <v>Blank without thread</v>
      </c>
      <c r="AZ200" t="str">
        <v xml:space="preserve">Blank, Center of V Grv. </v>
      </c>
      <c r="BA200" t="str">
        <v>Blank, Check R adjacent Balloon 17</v>
      </c>
      <c r="BB200" t="str">
        <v>Blank, EXT. Feature</v>
      </c>
      <c r="BC200" t="str">
        <v>Blank, See Image, OL04335</v>
      </c>
      <c r="BD200" t="str">
        <v>Blank, See Image, OL04336</v>
      </c>
      <c r="BE200" t="str">
        <v xml:space="preserve">Blank, Thrd. </v>
      </c>
      <c r="BF200" t="str">
        <v>Blank, Turn Tip</v>
      </c>
      <c r="BG200" t="str">
        <v>Blank, Without Thrd.</v>
      </c>
      <c r="BH200" t="str">
        <v>Blank, Without Thread</v>
      </c>
      <c r="BI200" t="str">
        <v xml:space="preserve">Blunt Start Blend to Minor </v>
      </c>
      <c r="BJ200" t="str">
        <v>Calc., Use Go HEX</v>
      </c>
      <c r="BK200" t="str">
        <v>Can't dig into OD</v>
      </c>
      <c r="BL200" t="str">
        <v>Carbide Gauge</v>
      </c>
      <c r="BM200" t="str">
        <v xml:space="preserve">Center of V Grv. </v>
      </c>
      <c r="BN200" t="str">
        <v>Centered Less than .03 = Pass</v>
      </c>
      <c r="BO200" t="str">
        <v>Centered within .0005 or Less = Pass</v>
      </c>
      <c r="BP200" t="str">
        <v>Centered within .001 or Less = Pass</v>
      </c>
      <c r="BQ200" t="str">
        <v>Centered within .0254 or Less = Pass</v>
      </c>
      <c r="BR200" t="str">
        <v>Check close to Rod Slot</v>
      </c>
      <c r="BS200" t="str">
        <v>Check every other hole</v>
      </c>
      <c r="BT200" t="str">
        <v>Check Go over full length of slot.</v>
      </c>
      <c r="BU200" t="str">
        <v>Check Near Closed End</v>
      </c>
      <c r="BV200" t="str">
        <v>Check per Print View, Away from Rod Slot</v>
      </c>
      <c r="BW200" t="str">
        <v>Check to Balloon 30 Go Pin</v>
      </c>
      <c r="BX200" t="str">
        <v>Check with .2705 SET Pin Inside Part</v>
      </c>
      <c r="BY200" t="str">
        <v>Check with Hex Up</v>
      </c>
      <c r="BZ200" t="str">
        <v>CMM Blank</v>
      </c>
      <c r="CA200" t="str">
        <v>Confirm Full Radius</v>
      </c>
      <c r="CB200" t="str">
        <v>Constrained in fixture</v>
      </c>
      <c r="CC200" t="str">
        <v>Constrained with Ring</v>
      </c>
      <c r="CD200" t="str">
        <v>Constrained, See Image</v>
      </c>
      <c r="CE200" t="str">
        <v>Dim. "A"</v>
      </c>
      <c r="CF200" t="str">
        <v>Dim. "B"</v>
      </c>
      <c r="CG200" t="str">
        <v>Dim. "C"</v>
      </c>
      <c r="CH200" t="str">
        <v>Dim. "D", Whirl Blank</v>
      </c>
      <c r="CI200" t="str">
        <v>Dim. "G"</v>
      </c>
      <c r="CJ200" t="str">
        <v>Dim. E, Blank Turn Maj. &amp;  Mill Flt</v>
      </c>
      <c r="CK200" t="str">
        <v>Dim. E, Blank Turn Maj.&amp;  Mill Flt</v>
      </c>
      <c r="CL200" t="str">
        <v>Dim. H, Whirl Blank</v>
      </c>
      <c r="CM200" t="str">
        <v>Dim. J, 'Blank Turn Maj. &amp; Whirl Blank</v>
      </c>
      <c r="CN200" t="str">
        <v>Disk Drop Indicator Tip</v>
      </c>
      <c r="CO200" t="str">
        <v>DWG 100448-15, Balloon F_1</v>
      </c>
      <c r="CP200" t="str">
        <v>DWG 100448-15, OL02571</v>
      </c>
      <c r="CQ200" t="str">
        <v>DWG 100448-41</v>
      </c>
      <c r="CR200" t="str">
        <v>DWG 9890040, (10E),Section Part, OL01139</v>
      </c>
      <c r="CS200" t="str">
        <v>DWG 9890040, (10E),Section, OL01139</v>
      </c>
      <c r="CT200" t="str">
        <v>DWG 9890040, (11E)</v>
      </c>
      <c r="CU200" t="str">
        <v>DWG 9890040, (11E), Pins with Flats</v>
      </c>
      <c r="CV200" t="str">
        <v>DWG 9890040, (12E),  Pass=.002 or less</v>
      </c>
      <c r="CW200" t="str">
        <v>DWG 9890040, (12E), See Image</v>
      </c>
      <c r="CX200" t="str">
        <v>DWG 9890040, (1E), OL01431</v>
      </c>
      <c r="CY200" t="str">
        <v>DWG 9890040, (1E), OL01432</v>
      </c>
      <c r="CZ200" t="str">
        <v>DWG 9890040, (2E), OL01432</v>
      </c>
      <c r="DA200" t="str">
        <v>DWG 9890040, (3E)</v>
      </c>
      <c r="DB200" t="str">
        <v>DWG 9890040, (4E)</v>
      </c>
      <c r="DC200" t="str">
        <v>DWG 9890040, (5E), OL02336</v>
      </c>
      <c r="DD200" t="str">
        <v>DWG 9890040, (6E)</v>
      </c>
      <c r="DE200" t="str">
        <v>DWG 9890040, (7E)</v>
      </c>
      <c r="DF200" t="str">
        <v>DWG 9890040, (8E), OL01433</v>
      </c>
      <c r="DG200" t="str">
        <v>DWG 9890040, (8E), OL01433, Section</v>
      </c>
      <c r="DH200" t="str">
        <v>DWG 9890040, (9E), Close to Rod Slot</v>
      </c>
      <c r="DI200" t="str">
        <v>DWG 9890040, (9E),Close to Rod Slot</v>
      </c>
      <c r="DJ200" t="str">
        <v>DWG FRM0105 PAGE 2</v>
      </c>
      <c r="DK200" t="str">
        <v>DWG# 100448-41</v>
      </c>
      <c r="DL200" t="str">
        <v>DWG# 100448-44</v>
      </c>
      <c r="DM200" t="str">
        <v>DWG# 9890003  (1), Section OL00436/A</v>
      </c>
      <c r="DN200" t="str">
        <v>DWG# 9890003 (3), Ring Gauge Constrained</v>
      </c>
      <c r="DO200" t="str">
        <v>DWG# 9890003 (4), Section</v>
      </c>
      <c r="DP200" t="str">
        <v>DWG#100448-26, Balloon 1K, OL02350</v>
      </c>
      <c r="DQ200" t="str">
        <v>DWG#100448-26, Balloon 2K, OL02350</v>
      </c>
      <c r="DR200" t="str">
        <v>DWG#100448-26, Balloon 3K, OL02363</v>
      </c>
      <c r="DS200" t="str">
        <v>DWG#100448-26, Balloon 4K</v>
      </c>
      <c r="DT200" t="str">
        <v>DWG#100448-26, Balloon 5K, Section</v>
      </c>
      <c r="DU200" t="str">
        <v>DWG#100448-26, Balloon 6K</v>
      </c>
      <c r="DV200" t="str">
        <v>DWG#100448-26, Balloon 7K, Section</v>
      </c>
      <c r="DW200" t="str">
        <v>DWG#100448-26, Mfg. Tol.</v>
      </c>
      <c r="DX200" t="str">
        <v>DWG#9890003 (2) Ring Gauge Constrained</v>
      </c>
      <c r="DY200" t="str">
        <v>DWG#9890044</v>
      </c>
      <c r="DZ200" t="str">
        <v>DWG#9890044 .1985 to .2005=Pass</v>
      </c>
      <c r="EA200" t="str">
        <v>DWG#9890044 Overlay OL02441</v>
      </c>
      <c r="EB200" t="str">
        <v>DWG#9890044, OL02441</v>
      </c>
      <c r="EC200" t="str">
        <v>DWG#FRM0105</v>
      </c>
      <c r="ED200" t="str">
        <v>EXT.</v>
      </c>
      <c r="EE200" t="str">
        <v>EXT. Section, OL02460</v>
      </c>
      <c r="EF200" t="str">
        <v>EXT., OL04223</v>
      </c>
      <c r="EG200" t="str">
        <v>Flat Drop Indicator Tip</v>
      </c>
      <c r="EH200" t="str">
        <v>Full Go Pin, No Light, at Radius</v>
      </c>
      <c r="EI200" t="str">
        <v>Function Check</v>
      </c>
      <c r="EJ200" t="str">
        <v>GO Function Gauge</v>
      </c>
      <c r="EK200" t="str">
        <v>Go Gauge for Balloon 1 &amp; 4</v>
      </c>
      <c r="EL200" t="str">
        <v>Go Pin must pass through</v>
      </c>
      <c r="EM200" t="str">
        <v>Greater than .005 = Fail, Section</v>
      </c>
      <c r="EN200" t="str">
        <v>Greater than .025 out of center = Fail</v>
      </c>
      <c r="EO200" t="str">
        <v>Greater than 2.6 = Pass</v>
      </c>
      <c r="EP200" t="str">
        <v>Green = Pass, Red = Fail</v>
      </c>
      <c r="EQ200" t="str">
        <v>Hex Depth</v>
      </c>
      <c r="ER200" t="str">
        <v>Hex Minor</v>
      </c>
      <c r="ES200" t="str">
        <v>Hole Dia.</v>
      </c>
      <c r="ET200" t="str">
        <v>Hook or Disk Tip</v>
      </c>
      <c r="EU200" t="str">
        <v>ID Sphere Finish</v>
      </c>
      <c r="EV200" t="str">
        <v>ID/OD Both Sides, Diff. .002 or less = Pass</v>
      </c>
      <c r="EW200" t="str">
        <v>If Looks Big, Section</v>
      </c>
      <c r="EX200" t="str">
        <v>If Looks Small, Section</v>
      </c>
      <c r="EY200" t="str">
        <v>Insp. Close to Break Away, Mfg.Tol.</v>
      </c>
      <c r="EZ200" t="str">
        <v>INT.</v>
      </c>
      <c r="FA200" t="str">
        <v>INT. Section, OL02460</v>
      </c>
      <c r="FB200" t="str">
        <v>INT., OL04223</v>
      </c>
      <c r="FC200" t="str">
        <v>Intersect. of 7.7 &amp; R0.10</v>
      </c>
      <c r="FD200" t="str">
        <v>Intersect. of 8.79 and R.25 MAX</v>
      </c>
      <c r="FE200" t="str">
        <v>Keep Ind. Tip away from corner</v>
      </c>
      <c r="FF200" t="str">
        <v>L31</v>
      </c>
      <c r="FG200" t="str">
        <v>Laser Mark</v>
      </c>
      <c r="FH200" t="str">
        <v>LASER PER NOTE 4</v>
      </c>
      <c r="FI200" t="str">
        <v>LASER PER NOTE 4, Final Check 1 only</v>
      </c>
      <c r="FJ200" t="str">
        <v>Less than .002 out of center = Pass</v>
      </c>
      <c r="FK200" t="str">
        <v>Less than 2.75 = Pass, Section</v>
      </c>
      <c r="FL200" t="str">
        <v>List as pin. Not Calibrated</v>
      </c>
      <c r="FM200" t="str">
        <v>M9 X 1.25 BUTT See Comment Image</v>
      </c>
      <c r="FN200" t="str">
        <v>Manual Section</v>
      </c>
      <c r="FO200" t="str">
        <v>Max Deep .241 NO-GO =.42</v>
      </c>
      <c r="FP200" t="str">
        <v>MAX Depth of (Note 7) .241 NO-GO Pin</v>
      </c>
      <c r="FQ200" t="str">
        <v>Measure from Blue Line, See Image</v>
      </c>
      <c r="FR200" t="str">
        <v>Measure Width of Blue Area, See Image</v>
      </c>
      <c r="FS200" t="str">
        <v>Mfg. Tol</v>
      </c>
      <c r="FT200" t="str">
        <v>Mfg. Tol, See Image</v>
      </c>
      <c r="FU200" t="str">
        <v>Mfg. Tol.</v>
      </c>
      <c r="FV200" t="str">
        <v>Mfg. Tol. "A"</v>
      </c>
      <c r="FW200" t="str">
        <v>Mfg. Tol. (Zero on Gauge Full Dia. Lead)</v>
      </c>
      <c r="FX200" t="str">
        <v>Mfg. Tol. Balloon 11, See Image</v>
      </c>
      <c r="FY200" t="str">
        <v>Mfg. Tol. Balloon 4</v>
      </c>
      <c r="FZ200" t="str">
        <v>Mfg. Tol. Balloon 7</v>
      </c>
      <c r="GA200" t="str">
        <v xml:space="preserve">Mfg. Tol. C-Bore Face (Ballo 28) </v>
      </c>
      <c r="GB200" t="str">
        <v>Mfg. Tol. Section</v>
      </c>
      <c r="GC200" t="str">
        <v>Mfg. Tol. See Image</v>
      </c>
      <c r="GD200" t="str">
        <v>Mfg. Tol., 3 Places, Record MAX</v>
      </c>
      <c r="GE200" t="str">
        <v>Mfg. Tol., Balloon 11</v>
      </c>
      <c r="GF200" t="str">
        <v>Mfg. Tol., Balloon 7</v>
      </c>
      <c r="GG200" t="str">
        <v>Mfg. Tol., Blank</v>
      </c>
      <c r="GH200" t="str">
        <v>Mfg. Tol., Blank, Balloon 12</v>
      </c>
      <c r="GI200" t="str">
        <v>Mfg. Tol., Blend to SØ.320</v>
      </c>
      <c r="GJ200" t="str">
        <v>Mfg. Tol., Calculation</v>
      </c>
      <c r="GK200" t="str">
        <v>Mfg. Tol., For Mill Fixture</v>
      </c>
      <c r="GL200" t="str">
        <v>Mfg. Tol., L32</v>
      </c>
      <c r="GM200" t="str">
        <v>Mfg. Tol., L33</v>
      </c>
      <c r="GN200" t="str">
        <v>Mfg. Tol., No Tool Marks</v>
      </c>
      <c r="GO200" t="str">
        <v>Mfg. Tol., OL03361</v>
      </c>
      <c r="GP200" t="str">
        <v>Mfg. Tol., Record off center value</v>
      </c>
      <c r="GQ200" t="str">
        <v>Mfg. Tol., Same 3 Places, Record MIN</v>
      </c>
      <c r="GR200" t="str">
        <v>Mfg. Tol., Section</v>
      </c>
      <c r="GS200" t="str">
        <v>Mfg. Tol., Section B-B</v>
      </c>
      <c r="GT200" t="str">
        <v>Mfg. Tol., Section, OL03361</v>
      </c>
      <c r="GU200" t="str">
        <v>Mfg. Tol., Section, Per Note 2</v>
      </c>
      <c r="GV200" t="str">
        <v>Mfg. Tol., See Image</v>
      </c>
      <c r="GW200" t="str">
        <v>Mfg. Tol., See Image, Bore in Blue</v>
      </c>
      <c r="GX200" t="str">
        <v>Mfg. Tol., See Image, Hook Tip</v>
      </c>
      <c r="GY200" t="str">
        <v>Mfg. Tol., Sharp Okay No Burr</v>
      </c>
      <c r="GZ200" t="str">
        <v>Mfg. Tol., Threadless Blank</v>
      </c>
      <c r="HA200" t="str">
        <v>Mfg.Tol.</v>
      </c>
      <c r="HB200" t="str">
        <v>Mgf. To., T.S.C.</v>
      </c>
      <c r="HC200" t="str">
        <v>Milled Feature</v>
      </c>
      <c r="HD200" t="str">
        <v>Milled Feature, OL04045</v>
      </c>
      <c r="HE200" t="str">
        <v>More than .0005 out of center = Fail</v>
      </c>
      <c r="HF200" t="str">
        <v>Must Pass Through</v>
      </c>
      <c r="HG200" t="str">
        <v>Must pass through gauge</v>
      </c>
      <c r="HH200" t="str">
        <v>Must Pass Through Go Gauge</v>
      </c>
      <c r="HI200" t="str">
        <v>Must Pass, See Image.</v>
      </c>
      <c r="HJ200" t="str">
        <v>NA</v>
      </c>
      <c r="HK200" t="str">
        <v>Narrow Area</v>
      </c>
      <c r="HL200" t="str">
        <v>Near Balloon 21</v>
      </c>
      <c r="HM200" t="str">
        <v>Near Datum B</v>
      </c>
      <c r="HN200" t="str">
        <v>Neck Dia.</v>
      </c>
      <c r="HO200" t="str">
        <v>Neck to Head Rad.</v>
      </c>
      <c r="HP200" t="str">
        <v>No Copper Deposits Allowed</v>
      </c>
      <c r="HQ200" t="str">
        <v>No Section</v>
      </c>
      <c r="HR200" t="str">
        <v>No Section, .01 to .014 = Pass</v>
      </c>
      <c r="HS200" t="str">
        <v>No Section, Rotate Part</v>
      </c>
      <c r="HT200" t="str">
        <v>No Section, See Image</v>
      </c>
      <c r="HU200" t="str">
        <v>No Slot, Section B-B</v>
      </c>
      <c r="HV200" t="str">
        <v>No visual step = Pass</v>
      </c>
      <c r="HW200" t="str">
        <v>Not to exceed .95 Deep</v>
      </c>
      <c r="HX200" t="str">
        <v>Note 1</v>
      </c>
      <c r="HY200" t="str">
        <v>OL00333/A</v>
      </c>
      <c r="HZ200" t="str">
        <v>OL00519</v>
      </c>
      <c r="IA200" t="str">
        <v>OL00520</v>
      </c>
      <c r="IB200" t="str">
        <v>OL00529</v>
      </c>
      <c r="IC200" t="str">
        <v>OL00542</v>
      </c>
      <c r="ID200" t="str">
        <v>OL00724</v>
      </c>
      <c r="IE200" t="str">
        <v>OL01250</v>
      </c>
      <c r="IF200" t="str">
        <v>OL01869, Threadless Blank</v>
      </c>
      <c r="IG200" t="str">
        <v>OL01870, Section</v>
      </c>
      <c r="IH200" t="str">
        <v>OL02255</v>
      </c>
      <c r="II200" t="str">
        <v>OL02255, Mfg. Tol.</v>
      </c>
      <c r="IJ200" t="str">
        <v>OL02302</v>
      </c>
      <c r="IK200" t="str">
        <v xml:space="preserve">OL02318  needed per image instructions </v>
      </c>
      <c r="IL200" t="str">
        <v>OL02556</v>
      </c>
      <c r="IM200" t="str">
        <v>OL02557</v>
      </c>
      <c r="IN200" t="str">
        <v>OL02567</v>
      </c>
      <c r="IO200" t="str">
        <v>OL02653</v>
      </c>
      <c r="IP200" t="str">
        <v>OL02718</v>
      </c>
      <c r="IQ200" t="str">
        <v>OL02841</v>
      </c>
      <c r="IR200" t="str">
        <v>OL02842</v>
      </c>
      <c r="IS200" t="str">
        <v>OL02844</v>
      </c>
      <c r="IT200" t="str">
        <v>OL02871</v>
      </c>
      <c r="IU200" t="str">
        <v>OL02887</v>
      </c>
      <c r="IV200" t="str">
        <v>OL03500</v>
      </c>
      <c r="IW200" t="str">
        <v>OL03766</v>
      </c>
      <c r="IX200" t="str">
        <v>OL03868</v>
      </c>
      <c r="IY200" t="str">
        <v>OL03869</v>
      </c>
      <c r="IZ200" t="str">
        <v>OL03870</v>
      </c>
      <c r="JA200" t="str">
        <v>OL03873, DWG# 100448-44</v>
      </c>
      <c r="JB200" t="str">
        <v>OL03949</v>
      </c>
      <c r="JC200" t="str">
        <v xml:space="preserve">OL04043, Section </v>
      </c>
      <c r="JD200" t="str">
        <v xml:space="preserve">OL04044, Section </v>
      </c>
      <c r="JE200" t="str">
        <v>OL04045</v>
      </c>
      <c r="JF200" t="str">
        <v>OL04045, Milled Feature</v>
      </c>
      <c r="JG200" t="str">
        <v>OL04063</v>
      </c>
      <c r="JH200" t="str">
        <v>OL04064</v>
      </c>
      <c r="JI200" t="str">
        <v>OL04065</v>
      </c>
      <c r="JJ200" t="str">
        <v>OL04181</v>
      </c>
      <c r="JK200" t="str">
        <v>OL04218</v>
      </c>
      <c r="JL200" t="str">
        <v>OL04224, See Image</v>
      </c>
      <c r="JM200" t="str">
        <v>OL04374</v>
      </c>
      <c r="JN200" t="str">
        <v>OL04375, Section M-M</v>
      </c>
      <c r="JO200" t="str">
        <v>OL04376, Section M-M</v>
      </c>
      <c r="JP200" t="str">
        <v>OL04443</v>
      </c>
      <c r="JQ200" t="str">
        <v>OL04444</v>
      </c>
      <c r="JR200" t="str">
        <v>OL05000</v>
      </c>
      <c r="JS200" t="str">
        <v>One side of slot</v>
      </c>
      <c r="JT200" t="str">
        <v>Other side of slot</v>
      </c>
      <c r="JU200" t="str">
        <v>Out of center more than .002 = Fail</v>
      </c>
      <c r="JV200" t="str">
        <v>Out of center more than.002 = Fail</v>
      </c>
      <c r="JW200" t="str">
        <v>Overlay OL02713</v>
      </c>
      <c r="JX200" t="str">
        <v>Overlay OL02714</v>
      </c>
      <c r="JY200" t="str">
        <v>Overlay OL02718</v>
      </c>
      <c r="JZ200" t="str">
        <v>Overlay OL03831, Mfg. Tol.</v>
      </c>
      <c r="KA200" t="str">
        <v>Part Without Slots</v>
      </c>
      <c r="KB200" t="str">
        <v>Part Without Slots, See Image</v>
      </c>
      <c r="KC200" t="str">
        <v xml:space="preserve">Pass = .0254 or Less </v>
      </c>
      <c r="KD200" t="str">
        <v>PD MIN = 4.361, PD MAX = 4.456</v>
      </c>
      <c r="KE200" t="str">
        <v>Per Balloon 2 Note</v>
      </c>
      <c r="KF200" t="str">
        <v>Per drawing note(s) 8.</v>
      </c>
      <c r="KG200" t="str">
        <v>Point or Sphere Tip</v>
      </c>
      <c r="KH200" t="str">
        <v>Point Tip</v>
      </c>
      <c r="KI200" t="str">
        <v>R.9 to R1.1 = Pass, See Image</v>
      </c>
      <c r="KJ200" t="str">
        <v>Ram Construction</v>
      </c>
      <c r="KK200" t="str">
        <v>Record Same Pass / Fail All Balloons</v>
      </c>
      <c r="KL200" t="str">
        <v>Ref. Balloon 1</v>
      </c>
      <c r="KM200" t="str">
        <v>Ref. Balloon 12</v>
      </c>
      <c r="KN200" t="str">
        <v>Ref. Balloon 13, 100% AQL</v>
      </c>
      <c r="KO200" t="str">
        <v>Ref. Balloon 2</v>
      </c>
      <c r="KP200" t="str">
        <v>Ref. Balloon 21, 100% AQL</v>
      </c>
      <c r="KQ200" t="str">
        <v>Ref. Balloon 4</v>
      </c>
      <c r="KR200" t="str">
        <v>Ref. Balloon 7</v>
      </c>
      <c r="KS200" t="str">
        <v>Ref. Balloon 8</v>
      </c>
      <c r="KT200" t="str">
        <v>Relieved Pin Gauges 09236 &amp; 09235</v>
      </c>
      <c r="KU200" t="str">
        <v>Rotate Part</v>
      </c>
      <c r="KV200" t="str">
        <v>Rotate Part, See Image</v>
      </c>
      <c r="KW200" t="str">
        <v>Same as Root Radius</v>
      </c>
      <c r="KX200" t="str">
        <v>Section</v>
      </c>
      <c r="KY200" t="str">
        <v>Section B-B</v>
      </c>
      <c r="KZ200" t="str">
        <v>Section B-B, Distance Between Grooves</v>
      </c>
      <c r="LA200" t="str">
        <v>Section C-C</v>
      </c>
      <c r="LB200" t="str">
        <v>Section Part</v>
      </c>
      <c r="LC200" t="str">
        <v>Section Part, Measured from Opposite Face</v>
      </c>
      <c r="LD200" t="str">
        <v>Section, Broachless Blank</v>
      </c>
      <c r="LE200" t="str">
        <v>Section, EXT. Sphere Location.</v>
      </c>
      <c r="LF200" t="str">
        <v>Section, Hex Cham. Ang.</v>
      </c>
      <c r="LG200" t="str">
        <v>Section, Hex Fillet Rad.</v>
      </c>
      <c r="LH200" t="str">
        <v>Section, INT. Feature</v>
      </c>
      <c r="LI200" t="str">
        <v>Section, INT. Sphere Location.</v>
      </c>
      <c r="LJ200" t="str">
        <v>Section, Mfg. Tol.</v>
      </c>
      <c r="LK200" t="str">
        <v>Section, Mfg. Tol., See Image</v>
      </c>
      <c r="LL200" t="str">
        <v>Section, OL00486</v>
      </c>
      <c r="LM200" t="str">
        <v>Section, OL00542</v>
      </c>
      <c r="LN200" t="str">
        <v>Section, OL00543</v>
      </c>
      <c r="LO200" t="str">
        <v>Section, OL00544</v>
      </c>
      <c r="LP200" t="str">
        <v>Section, OL00545</v>
      </c>
      <c r="LQ200" t="str">
        <v>Section, OL00546</v>
      </c>
      <c r="LR200" t="str">
        <v>Section, OL00547</v>
      </c>
      <c r="LS200" t="str">
        <v>Section, OL00555</v>
      </c>
      <c r="LT200" t="str">
        <v>Section, OL00725</v>
      </c>
      <c r="LU200" t="str">
        <v>Section, OL01430</v>
      </c>
      <c r="LV200" t="str">
        <v>Section, OL01434</v>
      </c>
      <c r="LW200" t="str">
        <v>Section, OL01435</v>
      </c>
      <c r="LX200" t="str">
        <v>Section, OL01807</v>
      </c>
      <c r="LY200" t="str">
        <v>Section, OL01830</v>
      </c>
      <c r="LZ200" t="str">
        <v>Section, OL02351</v>
      </c>
      <c r="MA200" t="str">
        <v>Section, OL02519</v>
      </c>
      <c r="MB200" t="str">
        <v>Section, OL02520</v>
      </c>
      <c r="MC200" t="str">
        <v>Section, OL02522</v>
      </c>
      <c r="MD200" t="str">
        <v>Section, OL02540</v>
      </c>
      <c r="ME200" t="str">
        <v>Section, OL02541</v>
      </c>
      <c r="MF200" t="str">
        <v>Section, OL02552</v>
      </c>
      <c r="MG200" t="str">
        <v>Section, OL02553</v>
      </c>
      <c r="MH200" t="str">
        <v>Section, OL02554</v>
      </c>
      <c r="MI200" t="str">
        <v>Section, OL02555</v>
      </c>
      <c r="MJ200" t="str">
        <v>Section, OL02558</v>
      </c>
      <c r="MK200" t="str">
        <v>Section, OL02559</v>
      </c>
      <c r="ML200" t="str">
        <v>Section, OL02560</v>
      </c>
      <c r="MM200" t="str">
        <v>Section, OL02619</v>
      </c>
      <c r="MN200" t="str">
        <v>Section, OL02620</v>
      </c>
      <c r="MO200" t="str">
        <v>Section, OL02621</v>
      </c>
      <c r="MP200" t="str">
        <v>Section, OL02622</v>
      </c>
      <c r="MQ200" t="str">
        <v>Section, OL02623</v>
      </c>
      <c r="MR200" t="str">
        <v>Section, OL02624</v>
      </c>
      <c r="MS200" t="str">
        <v>Section, OL02652</v>
      </c>
      <c r="MT200" t="str">
        <v>Section, OL02680</v>
      </c>
      <c r="MU200" t="str">
        <v>Section, OL02793</v>
      </c>
      <c r="MV200" t="str">
        <v>Section, OL02823</v>
      </c>
      <c r="MW200" t="str">
        <v>Section, OL02843</v>
      </c>
      <c r="MX200" t="str">
        <v>Section, OL03026, Ext.</v>
      </c>
      <c r="MY200" t="str">
        <v>Section, OL03026, Int.</v>
      </c>
      <c r="MZ200" t="str">
        <v>Section, OL03570, DWG# 100448-41</v>
      </c>
      <c r="NA200" t="str">
        <v>Section, OL03781</v>
      </c>
      <c r="NB200" t="str">
        <v>Section, OL03911</v>
      </c>
      <c r="NC200" t="str">
        <v>Section, OL03912</v>
      </c>
      <c r="ND200" t="str">
        <v>Section, OL03928</v>
      </c>
      <c r="NE200" t="str">
        <v>Section, OL03929</v>
      </c>
      <c r="NF200" t="str">
        <v>Section, OL04030</v>
      </c>
      <c r="NG200" t="str">
        <v>Section, OL04037</v>
      </c>
      <c r="NH200" t="str">
        <v>Section, OL04038</v>
      </c>
      <c r="NI200" t="str">
        <v>Section, OL04046</v>
      </c>
      <c r="NJ200" t="str">
        <v>Section, OL04065</v>
      </c>
      <c r="NK200" t="str">
        <v>Section, OL04066</v>
      </c>
      <c r="NL200" t="str">
        <v>Section, OL04067</v>
      </c>
      <c r="NM200" t="str">
        <v>Section, OL04069</v>
      </c>
      <c r="NN200" t="str">
        <v>Section, OL04071</v>
      </c>
      <c r="NO200" t="str">
        <v>Section, OL04173</v>
      </c>
      <c r="NP200" t="str">
        <v>Section, OL04174</v>
      </c>
      <c r="NQ200" t="str">
        <v>Section, OL04214</v>
      </c>
      <c r="NR200" t="str">
        <v>Section, OL04215</v>
      </c>
      <c r="NS200" t="str">
        <v>Section, OL04216</v>
      </c>
      <c r="NT200" t="str">
        <v>Section, OL04217</v>
      </c>
      <c r="NU200" t="str">
        <v>Section, Overlay OL02716</v>
      </c>
      <c r="NV200" t="str">
        <v>Section, Overlay OL02717</v>
      </c>
      <c r="NW200" t="str">
        <v>Section, See Image</v>
      </c>
      <c r="NX200" t="str">
        <v>Section, See Image, DWG# 100448-41</v>
      </c>
      <c r="NY200" t="str">
        <v>Section, Without Sots</v>
      </c>
      <c r="NZ200" t="str">
        <v>See Comments Sheet</v>
      </c>
      <c r="OA200" t="str">
        <v>See Comments Sheet, OL02318</v>
      </c>
      <c r="OB200" t="str">
        <v>See Image</v>
      </c>
      <c r="OC200" t="str">
        <v>See Image, .005 or Less = Pass</v>
      </c>
      <c r="OD200" t="str">
        <v>See Image, Check Near Radius</v>
      </c>
      <c r="OE200" t="str">
        <v>See Image, Constrained</v>
      </c>
      <c r="OF200" t="str">
        <v>See Image, Distance Between Flats</v>
      </c>
      <c r="OG200" t="str">
        <v xml:space="preserve">See Image, Mfg. Tol, Section A-A </v>
      </c>
      <c r="OH200" t="str">
        <v>See image, Mfg. Tol.</v>
      </c>
      <c r="OI200" t="str">
        <v>See Image, Mic. Across Flats</v>
      </c>
      <c r="OJ200" t="str">
        <v>See Image, OL02850</v>
      </c>
      <c r="OK200" t="str">
        <v>See Image, OL02880</v>
      </c>
      <c r="OL200" t="str">
        <v>See Image, OL03926</v>
      </c>
      <c r="OM200" t="str">
        <v>See Image, OL03927</v>
      </c>
      <c r="ON200" t="str">
        <v>See Image, OL04003</v>
      </c>
      <c r="OO200" t="str">
        <v>'See Image, OL04342,  Best Fit Joe Block</v>
      </c>
      <c r="OP200" t="str">
        <v>See Image, OL04342,  Blank</v>
      </c>
      <c r="OQ200" t="str">
        <v>See Image, OL04342, Blank</v>
      </c>
      <c r="OR200" t="str">
        <v>See Image, OL04343, Blank</v>
      </c>
      <c r="OS200" t="str">
        <v>See Image, Pass = .002 or Less</v>
      </c>
      <c r="OT200" t="str">
        <v>See Image, Rcd. MAX</v>
      </c>
      <c r="OU200" t="str">
        <v>See Image, Rcd. MIN</v>
      </c>
      <c r="OV200" t="str">
        <v>See Image, Section</v>
      </c>
      <c r="OW200" t="str">
        <v>See Image, Section A-A</v>
      </c>
      <c r="OX200" t="str">
        <v>See Image, Section B-B</v>
      </c>
      <c r="OY200" t="str">
        <v>See Image, Section B-B, TSC</v>
      </c>
      <c r="OZ200" t="str">
        <v>See Image, Shank Drawing # 18000-XX-XX A</v>
      </c>
      <c r="PA200" t="str">
        <v>Sequencial Laser 01, 120 Per Print</v>
      </c>
      <c r="PB200" t="str">
        <v>Set to .202, Zero on Thread Lead</v>
      </c>
      <c r="PC200" t="str">
        <v>Sharp OK, No Burr</v>
      </c>
      <c r="PD200" t="str">
        <v>Sharp OK, No Raised Edge, See Image</v>
      </c>
      <c r="PE200" t="str">
        <v>Sharp OK, No Raised Edges</v>
      </c>
      <c r="PF200" t="str">
        <v>Sharp okay no raised edge</v>
      </c>
      <c r="PG200" t="str">
        <v>Sharp Okay, No Burr</v>
      </c>
      <c r="PH200" t="str">
        <v>Sharp Okay, No Raised Edge</v>
      </c>
      <c r="PI200" t="str">
        <v>Sharp Okay, No Raised Edges,</v>
      </c>
      <c r="PJ200" t="str">
        <v>Sharp Okay, See Image</v>
      </c>
      <c r="PK200" t="str">
        <v xml:space="preserve">Start of Radius @ .195 </v>
      </c>
      <c r="PL200" t="str">
        <v xml:space="preserve">Start of Radius @ .21 </v>
      </c>
      <c r="PM200" t="str">
        <v xml:space="preserve">T.S.C. </v>
      </c>
      <c r="PN200" t="str">
        <v>Tangent Point</v>
      </c>
      <c r="PO200" t="str">
        <v>Tangent point of R.50</v>
      </c>
      <c r="PP200" t="str">
        <v>Taper Check, Mfg.Tol.</v>
      </c>
      <c r="PQ200" t="str">
        <v>Taper Check, Mfg.Tol., See Image</v>
      </c>
      <c r="PR200" t="str">
        <v>Thrd. Minor Ø</v>
      </c>
      <c r="PS200" t="str">
        <v>Thrd. Relief Ø</v>
      </c>
      <c r="PT200" t="str">
        <v>Threadless Blank</v>
      </c>
      <c r="PU200" t="str">
        <v>Threadless Blank, From Major Ø</v>
      </c>
      <c r="PV200" t="str">
        <v>Threadless Blank, Mfg. Tol.</v>
      </c>
      <c r="PW200" t="str">
        <v>Threadless Blank, Thrd. to Neck Rad.</v>
      </c>
      <c r="PX200" t="str">
        <v>Thredless Blank</v>
      </c>
      <c r="PY200" t="str">
        <v>To center of R.005</v>
      </c>
      <c r="PZ200" t="str">
        <v>Torx Min. Dia.</v>
      </c>
      <c r="QA200" t="str">
        <v>Turn Ø Free of Mill Marks</v>
      </c>
      <c r="QB200" t="str">
        <v>Use (Full) GO Hex</v>
      </c>
      <c r="QC200" t="str">
        <v>Use Balloon 1 FULL Gauge</v>
      </c>
      <c r="QD200" t="str">
        <v>Use Balloon 9 FULL GO</v>
      </c>
      <c r="QE200" t="str">
        <v>Use Best Fit Pin</v>
      </c>
      <c r="QF200" t="str">
        <v>Use Disk Tip</v>
      </c>
      <c r="QG200" t="str">
        <v>Use flat bottomed indicator tip.</v>
      </c>
      <c r="QH200" t="str">
        <v xml:space="preserve">Use Full .093 Go Hex </v>
      </c>
      <c r="QI200" t="str">
        <v xml:space="preserve">Use Full .0930 Go Hex </v>
      </c>
      <c r="QJ200" t="str">
        <v>Use Full .1235 Go Hex</v>
      </c>
      <c r="QK200" t="str">
        <v>Use Gauge K2-98-8019-04, See Image</v>
      </c>
      <c r="QL200" t="str">
        <v>Use large flat indicator tip</v>
      </c>
      <c r="QM200" t="str">
        <v>Use Pins.3330/.3350, See Image MAX NO-GO</v>
      </c>
      <c r="QN200" t="str">
        <v>Use Pointed Drop Indicator Tip</v>
      </c>
      <c r="QO200" t="str">
        <v>V-Block</v>
      </c>
      <c r="QP200" t="str">
        <v>V-Block,  AMB for 13</v>
      </c>
      <c r="QQ200" t="str">
        <v>V-Block,  Hex Cham. Dia.</v>
      </c>
      <c r="QR200" t="str">
        <v>V-Block, Hex Depth</v>
      </c>
      <c r="QS200" t="str">
        <v>VBU Gauge</v>
      </c>
      <c r="QT200" t="str">
        <v>Visibally smaller than HEX=Pass</v>
      </c>
      <c r="QU200" t="str">
        <v>Visual Per Drawing</v>
      </c>
      <c r="QV200" t="str">
        <v>Whirl Blank</v>
      </c>
      <c r="QW200" t="str">
        <v xml:space="preserve">Whirl Blank </v>
      </c>
      <c r="QX200" t="str">
        <v>Whirl Blank, Neck Rad. End to Head CL</v>
      </c>
      <c r="QY200" t="str">
        <v>Whirl Blank, Nose Start Dia.</v>
      </c>
      <c r="QZ200" t="str">
        <v>Whirl Blank, Nose Start Dist.</v>
      </c>
      <c r="RA200" t="str">
        <v>Whirl Blank, Thrd. Minor</v>
      </c>
      <c r="RB200" t="str">
        <v>Whirl Blank, Thrd. Pullout Dia.</v>
      </c>
      <c r="RC200" t="str">
        <v>Whole Part, Removal is at Assy. Level</v>
      </c>
      <c r="RD200" t="str">
        <v>Wide Area</v>
      </c>
      <c r="RE200" t="str">
        <v>Zero on End of Go Gauge</v>
      </c>
    </row>
    <row r="201" spans="1:473">
      <c r="A201" t="s">
        <v>836</v>
      </c>
      <c r="C201" t="str" cm="1">
        <f t="array" ref="C201:RE201">TRANSPOSE(_xlfn._xlws.SORT(_xlfn._xlws.FILTER($A$2:$A$600,ISNUMBER(SEARCH('PartLib Table'!M218,$A$2:$A$600)),"not found")))</f>
        <v xml:space="preserve"> 'C', Whirl Blank</v>
      </c>
      <c r="D201" t="str">
        <v xml:space="preserve"> See Image, Constrained</v>
      </c>
      <c r="E201" t="str">
        <v>(.04 to .12 range = Pass)</v>
      </c>
      <c r="F201" t="str">
        <v>(.042 FULL) Go Pin Seat Fully</v>
      </c>
      <c r="G201" t="str">
        <v>(B), Mfg. Tol.</v>
      </c>
      <c r="H201" t="str">
        <v>(B), O.A.L.</v>
      </c>
      <c r="I201" t="str">
        <v>.001 or less =Pass</v>
      </c>
      <c r="J201" t="str">
        <v>.001 or less out of center = Pass</v>
      </c>
      <c r="K201" t="str">
        <v>.002 or Less = Pass</v>
      </c>
      <c r="L201" t="str">
        <v>.002 or Less out of center = Pass</v>
      </c>
      <c r="M201" t="str">
        <v>.005 to .015 = Pass</v>
      </c>
      <c r="N201" t="str">
        <v>.0125 Mean, Section</v>
      </c>
      <c r="O201" t="str">
        <v>.025 or Less in X &amp; Y=Pass</v>
      </c>
      <c r="P201" t="str">
        <v>.038 Mean</v>
      </c>
      <c r="Q201" t="str">
        <v>.063 MM = .0024 IN, See Image</v>
      </c>
      <c r="R201" t="str">
        <v>.063MM = .0024"</v>
      </c>
      <c r="S201" t="str">
        <v>.243 NO-GO, Unconstrained, Must Not Start</v>
      </c>
      <c r="T201" t="str">
        <v>@ Back Face &amp; ID, No Raised Edge</v>
      </c>
      <c r="U201" t="str">
        <v>@ Back Face &amp; OD, No Raised Edge</v>
      </c>
      <c r="V201" t="str">
        <v>@ ID &amp; FACE</v>
      </c>
      <c r="W201" t="str">
        <v>@ OD &amp; BACK FACE</v>
      </c>
      <c r="X201" t="str">
        <v>@ OD &amp; FACE</v>
      </c>
      <c r="Y201" t="str">
        <v>Across from slot</v>
      </c>
      <c r="Z201" t="str">
        <v>All Edge Breaks</v>
      </c>
      <c r="AA201" t="str">
        <v>Attached to bar stock</v>
      </c>
      <c r="AB201" t="str">
        <v xml:space="preserve">Back Turn Fillet Rad. </v>
      </c>
      <c r="AC201" t="str">
        <v>Balloon 1 (DWG FRM0105 Page 2, NV-27)</v>
      </c>
      <c r="AD201" t="str">
        <v>Balloon 1 (DWG FRM0105, NV-30)</v>
      </c>
      <c r="AE201" t="str">
        <v>Balloon 1 (P# 9890002-20) OL00429/A</v>
      </c>
      <c r="AF201" t="str">
        <v>Balloon 1, DWG#FRM0105</v>
      </c>
      <c r="AG201" t="str">
        <v>Balloon 11, See Image</v>
      </c>
      <c r="AH201" t="str">
        <v xml:space="preserve">Balloon 2 (DWG FRM0105 Page 2, NV-27) </v>
      </c>
      <c r="AI201" t="str">
        <v>Balloon 2 (DWG FRM0105, NV-30)</v>
      </c>
      <c r="AJ201" t="str">
        <v>Balloon 2 (P# 9890002-20)</v>
      </c>
      <c r="AK201" t="str">
        <v>Balloon 2, DWG#FRM0105</v>
      </c>
      <c r="AL201" t="str">
        <v>Balloon 2, DWG#FRM0105, See Image</v>
      </c>
      <c r="AM201" t="str">
        <v>Balloon 3 (DWG FRM0105, NV-30 Minor)</v>
      </c>
      <c r="AN201" t="str">
        <v>Balloon 3 (DWG FRM0105, NV-30)</v>
      </c>
      <c r="AO201" t="str">
        <v>Balloon 3 (P# 9890002-20)</v>
      </c>
      <c r="AP201" t="str">
        <v>Balloon 4</v>
      </c>
      <c r="AQ201" t="str">
        <v>Balloon 4 (P# 9890002-20)</v>
      </c>
      <c r="AR201" t="str">
        <v>Below Middle Band</v>
      </c>
      <c r="AS201" t="str">
        <v>Best Fit Pin, .003 or Less =Pass</v>
      </c>
      <c r="AT201" t="str">
        <v>Blank</v>
      </c>
      <c r="AU201" t="str">
        <v>Blank Turn Maj.</v>
      </c>
      <c r="AV201" t="str">
        <v>Blank Turn Maj. Mill Flt., OL4172</v>
      </c>
      <c r="AW201" t="str">
        <v>Blank Without .010 Slots</v>
      </c>
      <c r="AX201" t="str">
        <v>Blank Without .010 Slots, Section</v>
      </c>
      <c r="AY201" t="str">
        <v>Blank without thread</v>
      </c>
      <c r="AZ201" t="str">
        <v xml:space="preserve">Blank, Center of V Grv. </v>
      </c>
      <c r="BA201" t="str">
        <v>Blank, Check R adjacent Balloon 17</v>
      </c>
      <c r="BB201" t="str">
        <v>Blank, EXT. Feature</v>
      </c>
      <c r="BC201" t="str">
        <v>Blank, See Image, OL04335</v>
      </c>
      <c r="BD201" t="str">
        <v>Blank, See Image, OL04336</v>
      </c>
      <c r="BE201" t="str">
        <v xml:space="preserve">Blank, Thrd. </v>
      </c>
      <c r="BF201" t="str">
        <v>Blank, Turn Tip</v>
      </c>
      <c r="BG201" t="str">
        <v>Blank, Without Thrd.</v>
      </c>
      <c r="BH201" t="str">
        <v>Blank, Without Thread</v>
      </c>
      <c r="BI201" t="str">
        <v xml:space="preserve">Blunt Start Blend to Minor </v>
      </c>
      <c r="BJ201" t="str">
        <v>Calc., Use Go HEX</v>
      </c>
      <c r="BK201" t="str">
        <v>Can't dig into OD</v>
      </c>
      <c r="BL201" t="str">
        <v>Carbide Gauge</v>
      </c>
      <c r="BM201" t="str">
        <v xml:space="preserve">Center of V Grv. </v>
      </c>
      <c r="BN201" t="str">
        <v>Centered Less than .03 = Pass</v>
      </c>
      <c r="BO201" t="str">
        <v>Centered within .0005 or Less = Pass</v>
      </c>
      <c r="BP201" t="str">
        <v>Centered within .001 or Less = Pass</v>
      </c>
      <c r="BQ201" t="str">
        <v>Centered within .0254 or Less = Pass</v>
      </c>
      <c r="BR201" t="str">
        <v>Check close to Rod Slot</v>
      </c>
      <c r="BS201" t="str">
        <v>Check every other hole</v>
      </c>
      <c r="BT201" t="str">
        <v>Check Go over full length of slot.</v>
      </c>
      <c r="BU201" t="str">
        <v>Check Near Closed End</v>
      </c>
      <c r="BV201" t="str">
        <v>Check per Print View, Away from Rod Slot</v>
      </c>
      <c r="BW201" t="str">
        <v>Check to Balloon 30 Go Pin</v>
      </c>
      <c r="BX201" t="str">
        <v>Check with .2705 SET Pin Inside Part</v>
      </c>
      <c r="BY201" t="str">
        <v>Check with Hex Up</v>
      </c>
      <c r="BZ201" t="str">
        <v>CMM Blank</v>
      </c>
      <c r="CA201" t="str">
        <v>Confirm Full Radius</v>
      </c>
      <c r="CB201" t="str">
        <v>Constrained in fixture</v>
      </c>
      <c r="CC201" t="str">
        <v>Constrained with Ring</v>
      </c>
      <c r="CD201" t="str">
        <v>Constrained, See Image</v>
      </c>
      <c r="CE201" t="str">
        <v>Dim. "A"</v>
      </c>
      <c r="CF201" t="str">
        <v>Dim. "B"</v>
      </c>
      <c r="CG201" t="str">
        <v>Dim. "C"</v>
      </c>
      <c r="CH201" t="str">
        <v>Dim. "D", Whirl Blank</v>
      </c>
      <c r="CI201" t="str">
        <v>Dim. "G"</v>
      </c>
      <c r="CJ201" t="str">
        <v>Dim. E, Blank Turn Maj. &amp;  Mill Flt</v>
      </c>
      <c r="CK201" t="str">
        <v>Dim. E, Blank Turn Maj.&amp;  Mill Flt</v>
      </c>
      <c r="CL201" t="str">
        <v>Dim. H, Whirl Blank</v>
      </c>
      <c r="CM201" t="str">
        <v>Dim. J, 'Blank Turn Maj. &amp; Whirl Blank</v>
      </c>
      <c r="CN201" t="str">
        <v>Disk Drop Indicator Tip</v>
      </c>
      <c r="CO201" t="str">
        <v>DWG 100448-15, Balloon F_1</v>
      </c>
      <c r="CP201" t="str">
        <v>DWG 100448-15, OL02571</v>
      </c>
      <c r="CQ201" t="str">
        <v>DWG 100448-41</v>
      </c>
      <c r="CR201" t="str">
        <v>DWG 9890040, (10E),Section Part, OL01139</v>
      </c>
      <c r="CS201" t="str">
        <v>DWG 9890040, (10E),Section, OL01139</v>
      </c>
      <c r="CT201" t="str">
        <v>DWG 9890040, (11E)</v>
      </c>
      <c r="CU201" t="str">
        <v>DWG 9890040, (11E), Pins with Flats</v>
      </c>
      <c r="CV201" t="str">
        <v>DWG 9890040, (12E),  Pass=.002 or less</v>
      </c>
      <c r="CW201" t="str">
        <v>DWG 9890040, (12E), See Image</v>
      </c>
      <c r="CX201" t="str">
        <v>DWG 9890040, (1E), OL01431</v>
      </c>
      <c r="CY201" t="str">
        <v>DWG 9890040, (1E), OL01432</v>
      </c>
      <c r="CZ201" t="str">
        <v>DWG 9890040, (2E), OL01432</v>
      </c>
      <c r="DA201" t="str">
        <v>DWG 9890040, (3E)</v>
      </c>
      <c r="DB201" t="str">
        <v>DWG 9890040, (4E)</v>
      </c>
      <c r="DC201" t="str">
        <v>DWG 9890040, (5E), OL02336</v>
      </c>
      <c r="DD201" t="str">
        <v>DWG 9890040, (6E)</v>
      </c>
      <c r="DE201" t="str">
        <v>DWG 9890040, (7E)</v>
      </c>
      <c r="DF201" t="str">
        <v>DWG 9890040, (8E), OL01433</v>
      </c>
      <c r="DG201" t="str">
        <v>DWG 9890040, (8E), OL01433, Section</v>
      </c>
      <c r="DH201" t="str">
        <v>DWG 9890040, (9E), Close to Rod Slot</v>
      </c>
      <c r="DI201" t="str">
        <v>DWG 9890040, (9E),Close to Rod Slot</v>
      </c>
      <c r="DJ201" t="str">
        <v>DWG FRM0105 PAGE 2</v>
      </c>
      <c r="DK201" t="str">
        <v>DWG# 100448-41</v>
      </c>
      <c r="DL201" t="str">
        <v>DWG# 100448-44</v>
      </c>
      <c r="DM201" t="str">
        <v>DWG# 9890003  (1), Section OL00436/A</v>
      </c>
      <c r="DN201" t="str">
        <v>DWG# 9890003 (3), Ring Gauge Constrained</v>
      </c>
      <c r="DO201" t="str">
        <v>DWG# 9890003 (4), Section</v>
      </c>
      <c r="DP201" t="str">
        <v>DWG#100448-26, Balloon 1K, OL02350</v>
      </c>
      <c r="DQ201" t="str">
        <v>DWG#100448-26, Balloon 2K, OL02350</v>
      </c>
      <c r="DR201" t="str">
        <v>DWG#100448-26, Balloon 3K, OL02363</v>
      </c>
      <c r="DS201" t="str">
        <v>DWG#100448-26, Balloon 4K</v>
      </c>
      <c r="DT201" t="str">
        <v>DWG#100448-26, Balloon 5K, Section</v>
      </c>
      <c r="DU201" t="str">
        <v>DWG#100448-26, Balloon 6K</v>
      </c>
      <c r="DV201" t="str">
        <v>DWG#100448-26, Balloon 7K, Section</v>
      </c>
      <c r="DW201" t="str">
        <v>DWG#100448-26, Mfg. Tol.</v>
      </c>
      <c r="DX201" t="str">
        <v>DWG#9890003 (2) Ring Gauge Constrained</v>
      </c>
      <c r="DY201" t="str">
        <v>DWG#9890044</v>
      </c>
      <c r="DZ201" t="str">
        <v>DWG#9890044 .1985 to .2005=Pass</v>
      </c>
      <c r="EA201" t="str">
        <v>DWG#9890044 Overlay OL02441</v>
      </c>
      <c r="EB201" t="str">
        <v>DWG#9890044, OL02441</v>
      </c>
      <c r="EC201" t="str">
        <v>DWG#FRM0105</v>
      </c>
      <c r="ED201" t="str">
        <v>EXT.</v>
      </c>
      <c r="EE201" t="str">
        <v>EXT. Section, OL02460</v>
      </c>
      <c r="EF201" t="str">
        <v>EXT., OL04223</v>
      </c>
      <c r="EG201" t="str">
        <v>Flat Drop Indicator Tip</v>
      </c>
      <c r="EH201" t="str">
        <v>Full Go Pin, No Light, at Radius</v>
      </c>
      <c r="EI201" t="str">
        <v>Function Check</v>
      </c>
      <c r="EJ201" t="str">
        <v>GO Function Gauge</v>
      </c>
      <c r="EK201" t="str">
        <v>Go Gauge for Balloon 1 &amp; 4</v>
      </c>
      <c r="EL201" t="str">
        <v>Go Pin must pass through</v>
      </c>
      <c r="EM201" t="str">
        <v>Greater than .005 = Fail, Section</v>
      </c>
      <c r="EN201" t="str">
        <v>Greater than .025 out of center = Fail</v>
      </c>
      <c r="EO201" t="str">
        <v>Greater than 2.6 = Pass</v>
      </c>
      <c r="EP201" t="str">
        <v>Green = Pass, Red = Fail</v>
      </c>
      <c r="EQ201" t="str">
        <v>Hex Depth</v>
      </c>
      <c r="ER201" t="str">
        <v>Hex Minor</v>
      </c>
      <c r="ES201" t="str">
        <v>Hole Dia.</v>
      </c>
      <c r="ET201" t="str">
        <v>Hook or Disk Tip</v>
      </c>
      <c r="EU201" t="str">
        <v>ID Sphere Finish</v>
      </c>
      <c r="EV201" t="str">
        <v>ID/OD Both Sides, Diff. .002 or less = Pass</v>
      </c>
      <c r="EW201" t="str">
        <v>If Looks Big, Section</v>
      </c>
      <c r="EX201" t="str">
        <v>If Looks Small, Section</v>
      </c>
      <c r="EY201" t="str">
        <v>Insp. Close to Break Away, Mfg.Tol.</v>
      </c>
      <c r="EZ201" t="str">
        <v>INT.</v>
      </c>
      <c r="FA201" t="str">
        <v>INT. Section, OL02460</v>
      </c>
      <c r="FB201" t="str">
        <v>INT., OL04223</v>
      </c>
      <c r="FC201" t="str">
        <v>Intersect. of 7.7 &amp; R0.10</v>
      </c>
      <c r="FD201" t="str">
        <v>Intersect. of 8.79 and R.25 MAX</v>
      </c>
      <c r="FE201" t="str">
        <v>Keep Ind. Tip away from corner</v>
      </c>
      <c r="FF201" t="str">
        <v>L31</v>
      </c>
      <c r="FG201" t="str">
        <v>Laser Mark</v>
      </c>
      <c r="FH201" t="str">
        <v>LASER PER NOTE 4</v>
      </c>
      <c r="FI201" t="str">
        <v>LASER PER NOTE 4, Final Check 1 only</v>
      </c>
      <c r="FJ201" t="str">
        <v>Less than .002 out of center = Pass</v>
      </c>
      <c r="FK201" t="str">
        <v>Less than 2.75 = Pass, Section</v>
      </c>
      <c r="FL201" t="str">
        <v>List as pin. Not Calibrated</v>
      </c>
      <c r="FM201" t="str">
        <v>M9 X 1.25 BUTT See Comment Image</v>
      </c>
      <c r="FN201" t="str">
        <v>Manual Section</v>
      </c>
      <c r="FO201" t="str">
        <v>Max Deep .241 NO-GO =.42</v>
      </c>
      <c r="FP201" t="str">
        <v>MAX Depth of (Note 7) .241 NO-GO Pin</v>
      </c>
      <c r="FQ201" t="str">
        <v>Measure from Blue Line, See Image</v>
      </c>
      <c r="FR201" t="str">
        <v>Measure Width of Blue Area, See Image</v>
      </c>
      <c r="FS201" t="str">
        <v>Mfg. Tol</v>
      </c>
      <c r="FT201" t="str">
        <v>Mfg. Tol, See Image</v>
      </c>
      <c r="FU201" t="str">
        <v>Mfg. Tol.</v>
      </c>
      <c r="FV201" t="str">
        <v>Mfg. Tol. "A"</v>
      </c>
      <c r="FW201" t="str">
        <v>Mfg. Tol. (Zero on Gauge Full Dia. Lead)</v>
      </c>
      <c r="FX201" t="str">
        <v>Mfg. Tol. Balloon 11, See Image</v>
      </c>
      <c r="FY201" t="str">
        <v>Mfg. Tol. Balloon 4</v>
      </c>
      <c r="FZ201" t="str">
        <v>Mfg. Tol. Balloon 7</v>
      </c>
      <c r="GA201" t="str">
        <v xml:space="preserve">Mfg. Tol. C-Bore Face (Ballo 28) </v>
      </c>
      <c r="GB201" t="str">
        <v>Mfg. Tol. Section</v>
      </c>
      <c r="GC201" t="str">
        <v>Mfg. Tol. See Image</v>
      </c>
      <c r="GD201" t="str">
        <v>Mfg. Tol., 3 Places, Record MAX</v>
      </c>
      <c r="GE201" t="str">
        <v>Mfg. Tol., Balloon 11</v>
      </c>
      <c r="GF201" t="str">
        <v>Mfg. Tol., Balloon 7</v>
      </c>
      <c r="GG201" t="str">
        <v>Mfg. Tol., Blank</v>
      </c>
      <c r="GH201" t="str">
        <v>Mfg. Tol., Blank, Balloon 12</v>
      </c>
      <c r="GI201" t="str">
        <v>Mfg. Tol., Blend to SØ.320</v>
      </c>
      <c r="GJ201" t="str">
        <v>Mfg. Tol., Calculation</v>
      </c>
      <c r="GK201" t="str">
        <v>Mfg. Tol., For Mill Fixture</v>
      </c>
      <c r="GL201" t="str">
        <v>Mfg. Tol., L32</v>
      </c>
      <c r="GM201" t="str">
        <v>Mfg. Tol., L33</v>
      </c>
      <c r="GN201" t="str">
        <v>Mfg. Tol., No Tool Marks</v>
      </c>
      <c r="GO201" t="str">
        <v>Mfg. Tol., OL03361</v>
      </c>
      <c r="GP201" t="str">
        <v>Mfg. Tol., Record off center value</v>
      </c>
      <c r="GQ201" t="str">
        <v>Mfg. Tol., Same 3 Places, Record MIN</v>
      </c>
      <c r="GR201" t="str">
        <v>Mfg. Tol., Section</v>
      </c>
      <c r="GS201" t="str">
        <v>Mfg. Tol., Section B-B</v>
      </c>
      <c r="GT201" t="str">
        <v>Mfg. Tol., Section, OL03361</v>
      </c>
      <c r="GU201" t="str">
        <v>Mfg. Tol., Section, Per Note 2</v>
      </c>
      <c r="GV201" t="str">
        <v>Mfg. Tol., See Image</v>
      </c>
      <c r="GW201" t="str">
        <v>Mfg. Tol., See Image, Bore in Blue</v>
      </c>
      <c r="GX201" t="str">
        <v>Mfg. Tol., See Image, Hook Tip</v>
      </c>
      <c r="GY201" t="str">
        <v>Mfg. Tol., Sharp Okay No Burr</v>
      </c>
      <c r="GZ201" t="str">
        <v>Mfg. Tol., Threadless Blank</v>
      </c>
      <c r="HA201" t="str">
        <v>Mfg.Tol.</v>
      </c>
      <c r="HB201" t="str">
        <v>Mgf. To., T.S.C.</v>
      </c>
      <c r="HC201" t="str">
        <v>Milled Feature</v>
      </c>
      <c r="HD201" t="str">
        <v>Milled Feature, OL04045</v>
      </c>
      <c r="HE201" t="str">
        <v>More than .0005 out of center = Fail</v>
      </c>
      <c r="HF201" t="str">
        <v>Must Pass Through</v>
      </c>
      <c r="HG201" t="str">
        <v>Must pass through gauge</v>
      </c>
      <c r="HH201" t="str">
        <v>Must Pass Through Go Gauge</v>
      </c>
      <c r="HI201" t="str">
        <v>Must Pass, See Image.</v>
      </c>
      <c r="HJ201" t="str">
        <v>NA</v>
      </c>
      <c r="HK201" t="str">
        <v>Narrow Area</v>
      </c>
      <c r="HL201" t="str">
        <v>Near Balloon 21</v>
      </c>
      <c r="HM201" t="str">
        <v>Near Datum B</v>
      </c>
      <c r="HN201" t="str">
        <v>Neck Dia.</v>
      </c>
      <c r="HO201" t="str">
        <v>Neck to Head Rad.</v>
      </c>
      <c r="HP201" t="str">
        <v>No Copper Deposits Allowed</v>
      </c>
      <c r="HQ201" t="str">
        <v>No Section</v>
      </c>
      <c r="HR201" t="str">
        <v>No Section, .01 to .014 = Pass</v>
      </c>
      <c r="HS201" t="str">
        <v>No Section, Rotate Part</v>
      </c>
      <c r="HT201" t="str">
        <v>No Section, See Image</v>
      </c>
      <c r="HU201" t="str">
        <v>No Slot, Section B-B</v>
      </c>
      <c r="HV201" t="str">
        <v>No visual step = Pass</v>
      </c>
      <c r="HW201" t="str">
        <v>Not to exceed .95 Deep</v>
      </c>
      <c r="HX201" t="str">
        <v>Note 1</v>
      </c>
      <c r="HY201" t="str">
        <v>OL00333/A</v>
      </c>
      <c r="HZ201" t="str">
        <v>OL00519</v>
      </c>
      <c r="IA201" t="str">
        <v>OL00520</v>
      </c>
      <c r="IB201" t="str">
        <v>OL00529</v>
      </c>
      <c r="IC201" t="str">
        <v>OL00542</v>
      </c>
      <c r="ID201" t="str">
        <v>OL00724</v>
      </c>
      <c r="IE201" t="str">
        <v>OL01250</v>
      </c>
      <c r="IF201" t="str">
        <v>OL01869, Threadless Blank</v>
      </c>
      <c r="IG201" t="str">
        <v>OL01870, Section</v>
      </c>
      <c r="IH201" t="str">
        <v>OL02255</v>
      </c>
      <c r="II201" t="str">
        <v>OL02255, Mfg. Tol.</v>
      </c>
      <c r="IJ201" t="str">
        <v>OL02302</v>
      </c>
      <c r="IK201" t="str">
        <v xml:space="preserve">OL02318  needed per image instructions </v>
      </c>
      <c r="IL201" t="str">
        <v>OL02556</v>
      </c>
      <c r="IM201" t="str">
        <v>OL02557</v>
      </c>
      <c r="IN201" t="str">
        <v>OL02567</v>
      </c>
      <c r="IO201" t="str">
        <v>OL02653</v>
      </c>
      <c r="IP201" t="str">
        <v>OL02718</v>
      </c>
      <c r="IQ201" t="str">
        <v>OL02841</v>
      </c>
      <c r="IR201" t="str">
        <v>OL02842</v>
      </c>
      <c r="IS201" t="str">
        <v>OL02844</v>
      </c>
      <c r="IT201" t="str">
        <v>OL02871</v>
      </c>
      <c r="IU201" t="str">
        <v>OL02887</v>
      </c>
      <c r="IV201" t="str">
        <v>OL03500</v>
      </c>
      <c r="IW201" t="str">
        <v>OL03766</v>
      </c>
      <c r="IX201" t="str">
        <v>OL03868</v>
      </c>
      <c r="IY201" t="str">
        <v>OL03869</v>
      </c>
      <c r="IZ201" t="str">
        <v>OL03870</v>
      </c>
      <c r="JA201" t="str">
        <v>OL03873, DWG# 100448-44</v>
      </c>
      <c r="JB201" t="str">
        <v>OL03949</v>
      </c>
      <c r="JC201" t="str">
        <v xml:space="preserve">OL04043, Section </v>
      </c>
      <c r="JD201" t="str">
        <v xml:space="preserve">OL04044, Section </v>
      </c>
      <c r="JE201" t="str">
        <v>OL04045</v>
      </c>
      <c r="JF201" t="str">
        <v>OL04045, Milled Feature</v>
      </c>
      <c r="JG201" t="str">
        <v>OL04063</v>
      </c>
      <c r="JH201" t="str">
        <v>OL04064</v>
      </c>
      <c r="JI201" t="str">
        <v>OL04065</v>
      </c>
      <c r="JJ201" t="str">
        <v>OL04181</v>
      </c>
      <c r="JK201" t="str">
        <v>OL04218</v>
      </c>
      <c r="JL201" t="str">
        <v>OL04224, See Image</v>
      </c>
      <c r="JM201" t="str">
        <v>OL04374</v>
      </c>
      <c r="JN201" t="str">
        <v>OL04375, Section M-M</v>
      </c>
      <c r="JO201" t="str">
        <v>OL04376, Section M-M</v>
      </c>
      <c r="JP201" t="str">
        <v>OL04443</v>
      </c>
      <c r="JQ201" t="str">
        <v>OL04444</v>
      </c>
      <c r="JR201" t="str">
        <v>OL05000</v>
      </c>
      <c r="JS201" t="str">
        <v>One side of slot</v>
      </c>
      <c r="JT201" t="str">
        <v>Other side of slot</v>
      </c>
      <c r="JU201" t="str">
        <v>Out of center more than .002 = Fail</v>
      </c>
      <c r="JV201" t="str">
        <v>Out of center more than.002 = Fail</v>
      </c>
      <c r="JW201" t="str">
        <v>Overlay OL02713</v>
      </c>
      <c r="JX201" t="str">
        <v>Overlay OL02714</v>
      </c>
      <c r="JY201" t="str">
        <v>Overlay OL02718</v>
      </c>
      <c r="JZ201" t="str">
        <v>Overlay OL03831, Mfg. Tol.</v>
      </c>
      <c r="KA201" t="str">
        <v>Part Without Slots</v>
      </c>
      <c r="KB201" t="str">
        <v>Part Without Slots, See Image</v>
      </c>
      <c r="KC201" t="str">
        <v xml:space="preserve">Pass = .0254 or Less </v>
      </c>
      <c r="KD201" t="str">
        <v>PD MIN = 4.361, PD MAX = 4.456</v>
      </c>
      <c r="KE201" t="str">
        <v>Per Balloon 2 Note</v>
      </c>
      <c r="KF201" t="str">
        <v>Per drawing note(s) 8.</v>
      </c>
      <c r="KG201" t="str">
        <v>Point or Sphere Tip</v>
      </c>
      <c r="KH201" t="str">
        <v>Point Tip</v>
      </c>
      <c r="KI201" t="str">
        <v>R.9 to R1.1 = Pass, See Image</v>
      </c>
      <c r="KJ201" t="str">
        <v>Ram Construction</v>
      </c>
      <c r="KK201" t="str">
        <v>Record Same Pass / Fail All Balloons</v>
      </c>
      <c r="KL201" t="str">
        <v>Ref. Balloon 1</v>
      </c>
      <c r="KM201" t="str">
        <v>Ref. Balloon 12</v>
      </c>
      <c r="KN201" t="str">
        <v>Ref. Balloon 13, 100% AQL</v>
      </c>
      <c r="KO201" t="str">
        <v>Ref. Balloon 2</v>
      </c>
      <c r="KP201" t="str">
        <v>Ref. Balloon 21, 100% AQL</v>
      </c>
      <c r="KQ201" t="str">
        <v>Ref. Balloon 4</v>
      </c>
      <c r="KR201" t="str">
        <v>Ref. Balloon 7</v>
      </c>
      <c r="KS201" t="str">
        <v>Ref. Balloon 8</v>
      </c>
      <c r="KT201" t="str">
        <v>Relieved Pin Gauges 09236 &amp; 09235</v>
      </c>
      <c r="KU201" t="str">
        <v>Rotate Part</v>
      </c>
      <c r="KV201" t="str">
        <v>Rotate Part, See Image</v>
      </c>
      <c r="KW201" t="str">
        <v>Same as Root Radius</v>
      </c>
      <c r="KX201" t="str">
        <v>Section</v>
      </c>
      <c r="KY201" t="str">
        <v>Section B-B</v>
      </c>
      <c r="KZ201" t="str">
        <v>Section B-B, Distance Between Grooves</v>
      </c>
      <c r="LA201" t="str">
        <v>Section C-C</v>
      </c>
      <c r="LB201" t="str">
        <v>Section Part</v>
      </c>
      <c r="LC201" t="str">
        <v>Section Part, Measured from Opposite Face</v>
      </c>
      <c r="LD201" t="str">
        <v>Section, Broachless Blank</v>
      </c>
      <c r="LE201" t="str">
        <v>Section, EXT. Sphere Location.</v>
      </c>
      <c r="LF201" t="str">
        <v>Section, Hex Cham. Ang.</v>
      </c>
      <c r="LG201" t="str">
        <v>Section, Hex Fillet Rad.</v>
      </c>
      <c r="LH201" t="str">
        <v>Section, INT. Feature</v>
      </c>
      <c r="LI201" t="str">
        <v>Section, INT. Sphere Location.</v>
      </c>
      <c r="LJ201" t="str">
        <v>Section, Mfg. Tol.</v>
      </c>
      <c r="LK201" t="str">
        <v>Section, Mfg. Tol., See Image</v>
      </c>
      <c r="LL201" t="str">
        <v>Section, OL00486</v>
      </c>
      <c r="LM201" t="str">
        <v>Section, OL00542</v>
      </c>
      <c r="LN201" t="str">
        <v>Section, OL00543</v>
      </c>
      <c r="LO201" t="str">
        <v>Section, OL00544</v>
      </c>
      <c r="LP201" t="str">
        <v>Section, OL00545</v>
      </c>
      <c r="LQ201" t="str">
        <v>Section, OL00546</v>
      </c>
      <c r="LR201" t="str">
        <v>Section, OL00547</v>
      </c>
      <c r="LS201" t="str">
        <v>Section, OL00555</v>
      </c>
      <c r="LT201" t="str">
        <v>Section, OL00725</v>
      </c>
      <c r="LU201" t="str">
        <v>Section, OL01430</v>
      </c>
      <c r="LV201" t="str">
        <v>Section, OL01434</v>
      </c>
      <c r="LW201" t="str">
        <v>Section, OL01435</v>
      </c>
      <c r="LX201" t="str">
        <v>Section, OL01807</v>
      </c>
      <c r="LY201" t="str">
        <v>Section, OL01830</v>
      </c>
      <c r="LZ201" t="str">
        <v>Section, OL02351</v>
      </c>
      <c r="MA201" t="str">
        <v>Section, OL02519</v>
      </c>
      <c r="MB201" t="str">
        <v>Section, OL02520</v>
      </c>
      <c r="MC201" t="str">
        <v>Section, OL02522</v>
      </c>
      <c r="MD201" t="str">
        <v>Section, OL02540</v>
      </c>
      <c r="ME201" t="str">
        <v>Section, OL02541</v>
      </c>
      <c r="MF201" t="str">
        <v>Section, OL02552</v>
      </c>
      <c r="MG201" t="str">
        <v>Section, OL02553</v>
      </c>
      <c r="MH201" t="str">
        <v>Section, OL02554</v>
      </c>
      <c r="MI201" t="str">
        <v>Section, OL02555</v>
      </c>
      <c r="MJ201" t="str">
        <v>Section, OL02558</v>
      </c>
      <c r="MK201" t="str">
        <v>Section, OL02559</v>
      </c>
      <c r="ML201" t="str">
        <v>Section, OL02560</v>
      </c>
      <c r="MM201" t="str">
        <v>Section, OL02619</v>
      </c>
      <c r="MN201" t="str">
        <v>Section, OL02620</v>
      </c>
      <c r="MO201" t="str">
        <v>Section, OL02621</v>
      </c>
      <c r="MP201" t="str">
        <v>Section, OL02622</v>
      </c>
      <c r="MQ201" t="str">
        <v>Section, OL02623</v>
      </c>
      <c r="MR201" t="str">
        <v>Section, OL02624</v>
      </c>
      <c r="MS201" t="str">
        <v>Section, OL02652</v>
      </c>
      <c r="MT201" t="str">
        <v>Section, OL02680</v>
      </c>
      <c r="MU201" t="str">
        <v>Section, OL02793</v>
      </c>
      <c r="MV201" t="str">
        <v>Section, OL02823</v>
      </c>
      <c r="MW201" t="str">
        <v>Section, OL02843</v>
      </c>
      <c r="MX201" t="str">
        <v>Section, OL03026, Ext.</v>
      </c>
      <c r="MY201" t="str">
        <v>Section, OL03026, Int.</v>
      </c>
      <c r="MZ201" t="str">
        <v>Section, OL03570, DWG# 100448-41</v>
      </c>
      <c r="NA201" t="str">
        <v>Section, OL03781</v>
      </c>
      <c r="NB201" t="str">
        <v>Section, OL03911</v>
      </c>
      <c r="NC201" t="str">
        <v>Section, OL03912</v>
      </c>
      <c r="ND201" t="str">
        <v>Section, OL03928</v>
      </c>
      <c r="NE201" t="str">
        <v>Section, OL03929</v>
      </c>
      <c r="NF201" t="str">
        <v>Section, OL04030</v>
      </c>
      <c r="NG201" t="str">
        <v>Section, OL04037</v>
      </c>
      <c r="NH201" t="str">
        <v>Section, OL04038</v>
      </c>
      <c r="NI201" t="str">
        <v>Section, OL04046</v>
      </c>
      <c r="NJ201" t="str">
        <v>Section, OL04065</v>
      </c>
      <c r="NK201" t="str">
        <v>Section, OL04066</v>
      </c>
      <c r="NL201" t="str">
        <v>Section, OL04067</v>
      </c>
      <c r="NM201" t="str">
        <v>Section, OL04069</v>
      </c>
      <c r="NN201" t="str">
        <v>Section, OL04071</v>
      </c>
      <c r="NO201" t="str">
        <v>Section, OL04173</v>
      </c>
      <c r="NP201" t="str">
        <v>Section, OL04174</v>
      </c>
      <c r="NQ201" t="str">
        <v>Section, OL04214</v>
      </c>
      <c r="NR201" t="str">
        <v>Section, OL04215</v>
      </c>
      <c r="NS201" t="str">
        <v>Section, OL04216</v>
      </c>
      <c r="NT201" t="str">
        <v>Section, OL04217</v>
      </c>
      <c r="NU201" t="str">
        <v>Section, Overlay OL02716</v>
      </c>
      <c r="NV201" t="str">
        <v>Section, Overlay OL02717</v>
      </c>
      <c r="NW201" t="str">
        <v>Section, See Image</v>
      </c>
      <c r="NX201" t="str">
        <v>Section, See Image, DWG# 100448-41</v>
      </c>
      <c r="NY201" t="str">
        <v>Section, Without Sots</v>
      </c>
      <c r="NZ201" t="str">
        <v>See Comments Sheet</v>
      </c>
      <c r="OA201" t="str">
        <v>See Comments Sheet, OL02318</v>
      </c>
      <c r="OB201" t="str">
        <v>See Image</v>
      </c>
      <c r="OC201" t="str">
        <v>See Image, .005 or Less = Pass</v>
      </c>
      <c r="OD201" t="str">
        <v>See Image, Check Near Radius</v>
      </c>
      <c r="OE201" t="str">
        <v>See Image, Constrained</v>
      </c>
      <c r="OF201" t="str">
        <v>See Image, Distance Between Flats</v>
      </c>
      <c r="OG201" t="str">
        <v xml:space="preserve">See Image, Mfg. Tol, Section A-A </v>
      </c>
      <c r="OH201" t="str">
        <v>See image, Mfg. Tol.</v>
      </c>
      <c r="OI201" t="str">
        <v>See Image, Mic. Across Flats</v>
      </c>
      <c r="OJ201" t="str">
        <v>See Image, OL02850</v>
      </c>
      <c r="OK201" t="str">
        <v>See Image, OL02880</v>
      </c>
      <c r="OL201" t="str">
        <v>See Image, OL03926</v>
      </c>
      <c r="OM201" t="str">
        <v>See Image, OL03927</v>
      </c>
      <c r="ON201" t="str">
        <v>See Image, OL04003</v>
      </c>
      <c r="OO201" t="str">
        <v>'See Image, OL04342,  Best Fit Joe Block</v>
      </c>
      <c r="OP201" t="str">
        <v>See Image, OL04342,  Blank</v>
      </c>
      <c r="OQ201" t="str">
        <v>See Image, OL04342, Blank</v>
      </c>
      <c r="OR201" t="str">
        <v>See Image, OL04343, Blank</v>
      </c>
      <c r="OS201" t="str">
        <v>See Image, Pass = .002 or Less</v>
      </c>
      <c r="OT201" t="str">
        <v>See Image, Rcd. MAX</v>
      </c>
      <c r="OU201" t="str">
        <v>See Image, Rcd. MIN</v>
      </c>
      <c r="OV201" t="str">
        <v>See Image, Section</v>
      </c>
      <c r="OW201" t="str">
        <v>See Image, Section A-A</v>
      </c>
      <c r="OX201" t="str">
        <v>See Image, Section B-B</v>
      </c>
      <c r="OY201" t="str">
        <v>See Image, Section B-B, TSC</v>
      </c>
      <c r="OZ201" t="str">
        <v>See Image, Shank Drawing # 18000-XX-XX A</v>
      </c>
      <c r="PA201" t="str">
        <v>Sequencial Laser 01, 120 Per Print</v>
      </c>
      <c r="PB201" t="str">
        <v>Set to .202, Zero on Thread Lead</v>
      </c>
      <c r="PC201" t="str">
        <v>Sharp OK, No Burr</v>
      </c>
      <c r="PD201" t="str">
        <v>Sharp OK, No Raised Edge, See Image</v>
      </c>
      <c r="PE201" t="str">
        <v>Sharp OK, No Raised Edges</v>
      </c>
      <c r="PF201" t="str">
        <v>Sharp okay no raised edge</v>
      </c>
      <c r="PG201" t="str">
        <v>Sharp Okay, No Burr</v>
      </c>
      <c r="PH201" t="str">
        <v>Sharp Okay, No Raised Edge</v>
      </c>
      <c r="PI201" t="str">
        <v>Sharp Okay, No Raised Edges,</v>
      </c>
      <c r="PJ201" t="str">
        <v>Sharp Okay, See Image</v>
      </c>
      <c r="PK201" t="str">
        <v xml:space="preserve">Start of Radius @ .195 </v>
      </c>
      <c r="PL201" t="str">
        <v xml:space="preserve">Start of Radius @ .21 </v>
      </c>
      <c r="PM201" t="str">
        <v xml:space="preserve">T.S.C. </v>
      </c>
      <c r="PN201" t="str">
        <v>Tangent Point</v>
      </c>
      <c r="PO201" t="str">
        <v>Tangent point of R.50</v>
      </c>
      <c r="PP201" t="str">
        <v>Taper Check, Mfg.Tol.</v>
      </c>
      <c r="PQ201" t="str">
        <v>Taper Check, Mfg.Tol., See Image</v>
      </c>
      <c r="PR201" t="str">
        <v>Thrd. Minor Ø</v>
      </c>
      <c r="PS201" t="str">
        <v>Thrd. Relief Ø</v>
      </c>
      <c r="PT201" t="str">
        <v>Threadless Blank</v>
      </c>
      <c r="PU201" t="str">
        <v>Threadless Blank, From Major Ø</v>
      </c>
      <c r="PV201" t="str">
        <v>Threadless Blank, Mfg. Tol.</v>
      </c>
      <c r="PW201" t="str">
        <v>Threadless Blank, Thrd. to Neck Rad.</v>
      </c>
      <c r="PX201" t="str">
        <v>Thredless Blank</v>
      </c>
      <c r="PY201" t="str">
        <v>To center of R.005</v>
      </c>
      <c r="PZ201" t="str">
        <v>Torx Min. Dia.</v>
      </c>
      <c r="QA201" t="str">
        <v>Turn Ø Free of Mill Marks</v>
      </c>
      <c r="QB201" t="str">
        <v>Use (Full) GO Hex</v>
      </c>
      <c r="QC201" t="str">
        <v>Use Balloon 1 FULL Gauge</v>
      </c>
      <c r="QD201" t="str">
        <v>Use Balloon 9 FULL GO</v>
      </c>
      <c r="QE201" t="str">
        <v>Use Best Fit Pin</v>
      </c>
      <c r="QF201" t="str">
        <v>Use Disk Tip</v>
      </c>
      <c r="QG201" t="str">
        <v>Use flat bottomed indicator tip.</v>
      </c>
      <c r="QH201" t="str">
        <v xml:space="preserve">Use Full .093 Go Hex </v>
      </c>
      <c r="QI201" t="str">
        <v xml:space="preserve">Use Full .0930 Go Hex </v>
      </c>
      <c r="QJ201" t="str">
        <v>Use Full .1235 Go Hex</v>
      </c>
      <c r="QK201" t="str">
        <v>Use Gauge K2-98-8019-04, See Image</v>
      </c>
      <c r="QL201" t="str">
        <v>Use large flat indicator tip</v>
      </c>
      <c r="QM201" t="str">
        <v>Use Pins.3330/.3350, See Image MAX NO-GO</v>
      </c>
      <c r="QN201" t="str">
        <v>Use Pointed Drop Indicator Tip</v>
      </c>
      <c r="QO201" t="str">
        <v>V-Block</v>
      </c>
      <c r="QP201" t="str">
        <v>V-Block,  AMB for 13</v>
      </c>
      <c r="QQ201" t="str">
        <v>V-Block,  Hex Cham. Dia.</v>
      </c>
      <c r="QR201" t="str">
        <v>V-Block, Hex Depth</v>
      </c>
      <c r="QS201" t="str">
        <v>VBU Gauge</v>
      </c>
      <c r="QT201" t="str">
        <v>Visibally smaller than HEX=Pass</v>
      </c>
      <c r="QU201" t="str">
        <v>Visual Per Drawing</v>
      </c>
      <c r="QV201" t="str">
        <v>Whirl Blank</v>
      </c>
      <c r="QW201" t="str">
        <v xml:space="preserve">Whirl Blank </v>
      </c>
      <c r="QX201" t="str">
        <v>Whirl Blank, Neck Rad. End to Head CL</v>
      </c>
      <c r="QY201" t="str">
        <v>Whirl Blank, Nose Start Dia.</v>
      </c>
      <c r="QZ201" t="str">
        <v>Whirl Blank, Nose Start Dist.</v>
      </c>
      <c r="RA201" t="str">
        <v>Whirl Blank, Thrd. Minor</v>
      </c>
      <c r="RB201" t="str">
        <v>Whirl Blank, Thrd. Pullout Dia.</v>
      </c>
      <c r="RC201" t="str">
        <v>Whole Part, Removal is at Assy. Level</v>
      </c>
      <c r="RD201" t="str">
        <v>Wide Area</v>
      </c>
      <c r="RE201" t="str">
        <v>Zero on End of Go Gauge</v>
      </c>
    </row>
    <row r="202" spans="1:473">
      <c r="A202" t="s">
        <v>837</v>
      </c>
      <c r="C202" t="str" cm="1">
        <f t="array" ref="C202:RE202">TRANSPOSE(_xlfn._xlws.SORT(_xlfn._xlws.FILTER($A$2:$A$600,ISNUMBER(SEARCH('PartLib Table'!M219,$A$2:$A$600)),"not found")))</f>
        <v xml:space="preserve"> 'C', Whirl Blank</v>
      </c>
      <c r="D202" t="str">
        <v xml:space="preserve"> See Image, Constrained</v>
      </c>
      <c r="E202" t="str">
        <v>(.04 to .12 range = Pass)</v>
      </c>
      <c r="F202" t="str">
        <v>(.042 FULL) Go Pin Seat Fully</v>
      </c>
      <c r="G202" t="str">
        <v>(B), Mfg. Tol.</v>
      </c>
      <c r="H202" t="str">
        <v>(B), O.A.L.</v>
      </c>
      <c r="I202" t="str">
        <v>.001 or less =Pass</v>
      </c>
      <c r="J202" t="str">
        <v>.001 or less out of center = Pass</v>
      </c>
      <c r="K202" t="str">
        <v>.002 or Less = Pass</v>
      </c>
      <c r="L202" t="str">
        <v>.002 or Less out of center = Pass</v>
      </c>
      <c r="M202" t="str">
        <v>.005 to .015 = Pass</v>
      </c>
      <c r="N202" t="str">
        <v>.0125 Mean, Section</v>
      </c>
      <c r="O202" t="str">
        <v>.025 or Less in X &amp; Y=Pass</v>
      </c>
      <c r="P202" t="str">
        <v>.038 Mean</v>
      </c>
      <c r="Q202" t="str">
        <v>.063 MM = .0024 IN, See Image</v>
      </c>
      <c r="R202" t="str">
        <v>.063MM = .0024"</v>
      </c>
      <c r="S202" t="str">
        <v>.243 NO-GO, Unconstrained, Must Not Start</v>
      </c>
      <c r="T202" t="str">
        <v>@ Back Face &amp; ID, No Raised Edge</v>
      </c>
      <c r="U202" t="str">
        <v>@ Back Face &amp; OD, No Raised Edge</v>
      </c>
      <c r="V202" t="str">
        <v>@ ID &amp; FACE</v>
      </c>
      <c r="W202" t="str">
        <v>@ OD &amp; BACK FACE</v>
      </c>
      <c r="X202" t="str">
        <v>@ OD &amp; FACE</v>
      </c>
      <c r="Y202" t="str">
        <v>Across from slot</v>
      </c>
      <c r="Z202" t="str">
        <v>All Edge Breaks</v>
      </c>
      <c r="AA202" t="str">
        <v>Attached to bar stock</v>
      </c>
      <c r="AB202" t="str">
        <v xml:space="preserve">Back Turn Fillet Rad. </v>
      </c>
      <c r="AC202" t="str">
        <v>Balloon 1 (DWG FRM0105 Page 2, NV-27)</v>
      </c>
      <c r="AD202" t="str">
        <v>Balloon 1 (DWG FRM0105, NV-30)</v>
      </c>
      <c r="AE202" t="str">
        <v>Balloon 1 (P# 9890002-20) OL00429/A</v>
      </c>
      <c r="AF202" t="str">
        <v>Balloon 1, DWG#FRM0105</v>
      </c>
      <c r="AG202" t="str">
        <v>Balloon 11, See Image</v>
      </c>
      <c r="AH202" t="str">
        <v xml:space="preserve">Balloon 2 (DWG FRM0105 Page 2, NV-27) </v>
      </c>
      <c r="AI202" t="str">
        <v>Balloon 2 (DWG FRM0105, NV-30)</v>
      </c>
      <c r="AJ202" t="str">
        <v>Balloon 2 (P# 9890002-20)</v>
      </c>
      <c r="AK202" t="str">
        <v>Balloon 2, DWG#FRM0105</v>
      </c>
      <c r="AL202" t="str">
        <v>Balloon 2, DWG#FRM0105, See Image</v>
      </c>
      <c r="AM202" t="str">
        <v>Balloon 3 (DWG FRM0105, NV-30 Minor)</v>
      </c>
      <c r="AN202" t="str">
        <v>Balloon 3 (DWG FRM0105, NV-30)</v>
      </c>
      <c r="AO202" t="str">
        <v>Balloon 3 (P# 9890002-20)</v>
      </c>
      <c r="AP202" t="str">
        <v>Balloon 4</v>
      </c>
      <c r="AQ202" t="str">
        <v>Balloon 4 (P# 9890002-20)</v>
      </c>
      <c r="AR202" t="str">
        <v>Below Middle Band</v>
      </c>
      <c r="AS202" t="str">
        <v>Best Fit Pin, .003 or Less =Pass</v>
      </c>
      <c r="AT202" t="str">
        <v>Blank</v>
      </c>
      <c r="AU202" t="str">
        <v>Blank Turn Maj.</v>
      </c>
      <c r="AV202" t="str">
        <v>Blank Turn Maj. Mill Flt., OL4172</v>
      </c>
      <c r="AW202" t="str">
        <v>Blank Without .010 Slots</v>
      </c>
      <c r="AX202" t="str">
        <v>Blank Without .010 Slots, Section</v>
      </c>
      <c r="AY202" t="str">
        <v>Blank without thread</v>
      </c>
      <c r="AZ202" t="str">
        <v xml:space="preserve">Blank, Center of V Grv. </v>
      </c>
      <c r="BA202" t="str">
        <v>Blank, Check R adjacent Balloon 17</v>
      </c>
      <c r="BB202" t="str">
        <v>Blank, EXT. Feature</v>
      </c>
      <c r="BC202" t="str">
        <v>Blank, See Image, OL04335</v>
      </c>
      <c r="BD202" t="str">
        <v>Blank, See Image, OL04336</v>
      </c>
      <c r="BE202" t="str">
        <v xml:space="preserve">Blank, Thrd. </v>
      </c>
      <c r="BF202" t="str">
        <v>Blank, Turn Tip</v>
      </c>
      <c r="BG202" t="str">
        <v>Blank, Without Thrd.</v>
      </c>
      <c r="BH202" t="str">
        <v>Blank, Without Thread</v>
      </c>
      <c r="BI202" t="str">
        <v xml:space="preserve">Blunt Start Blend to Minor </v>
      </c>
      <c r="BJ202" t="str">
        <v>Calc., Use Go HEX</v>
      </c>
      <c r="BK202" t="str">
        <v>Can't dig into OD</v>
      </c>
      <c r="BL202" t="str">
        <v>Carbide Gauge</v>
      </c>
      <c r="BM202" t="str">
        <v xml:space="preserve">Center of V Grv. </v>
      </c>
      <c r="BN202" t="str">
        <v>Centered Less than .03 = Pass</v>
      </c>
      <c r="BO202" t="str">
        <v>Centered within .0005 or Less = Pass</v>
      </c>
      <c r="BP202" t="str">
        <v>Centered within .001 or Less = Pass</v>
      </c>
      <c r="BQ202" t="str">
        <v>Centered within .0254 or Less = Pass</v>
      </c>
      <c r="BR202" t="str">
        <v>Check close to Rod Slot</v>
      </c>
      <c r="BS202" t="str">
        <v>Check every other hole</v>
      </c>
      <c r="BT202" t="str">
        <v>Check Go over full length of slot.</v>
      </c>
      <c r="BU202" t="str">
        <v>Check Near Closed End</v>
      </c>
      <c r="BV202" t="str">
        <v>Check per Print View, Away from Rod Slot</v>
      </c>
      <c r="BW202" t="str">
        <v>Check to Balloon 30 Go Pin</v>
      </c>
      <c r="BX202" t="str">
        <v>Check with .2705 SET Pin Inside Part</v>
      </c>
      <c r="BY202" t="str">
        <v>Check with Hex Up</v>
      </c>
      <c r="BZ202" t="str">
        <v>CMM Blank</v>
      </c>
      <c r="CA202" t="str">
        <v>Confirm Full Radius</v>
      </c>
      <c r="CB202" t="str">
        <v>Constrained in fixture</v>
      </c>
      <c r="CC202" t="str">
        <v>Constrained with Ring</v>
      </c>
      <c r="CD202" t="str">
        <v>Constrained, See Image</v>
      </c>
      <c r="CE202" t="str">
        <v>Dim. "A"</v>
      </c>
      <c r="CF202" t="str">
        <v>Dim. "B"</v>
      </c>
      <c r="CG202" t="str">
        <v>Dim. "C"</v>
      </c>
      <c r="CH202" t="str">
        <v>Dim. "D", Whirl Blank</v>
      </c>
      <c r="CI202" t="str">
        <v>Dim. "G"</v>
      </c>
      <c r="CJ202" t="str">
        <v>Dim. E, Blank Turn Maj. &amp;  Mill Flt</v>
      </c>
      <c r="CK202" t="str">
        <v>Dim. E, Blank Turn Maj.&amp;  Mill Flt</v>
      </c>
      <c r="CL202" t="str">
        <v>Dim. H, Whirl Blank</v>
      </c>
      <c r="CM202" t="str">
        <v>Dim. J, 'Blank Turn Maj. &amp; Whirl Blank</v>
      </c>
      <c r="CN202" t="str">
        <v>Disk Drop Indicator Tip</v>
      </c>
      <c r="CO202" t="str">
        <v>DWG 100448-15, Balloon F_1</v>
      </c>
      <c r="CP202" t="str">
        <v>DWG 100448-15, OL02571</v>
      </c>
      <c r="CQ202" t="str">
        <v>DWG 100448-41</v>
      </c>
      <c r="CR202" t="str">
        <v>DWG 9890040, (10E),Section Part, OL01139</v>
      </c>
      <c r="CS202" t="str">
        <v>DWG 9890040, (10E),Section, OL01139</v>
      </c>
      <c r="CT202" t="str">
        <v>DWG 9890040, (11E)</v>
      </c>
      <c r="CU202" t="str">
        <v>DWG 9890040, (11E), Pins with Flats</v>
      </c>
      <c r="CV202" t="str">
        <v>DWG 9890040, (12E),  Pass=.002 or less</v>
      </c>
      <c r="CW202" t="str">
        <v>DWG 9890040, (12E), See Image</v>
      </c>
      <c r="CX202" t="str">
        <v>DWG 9890040, (1E), OL01431</v>
      </c>
      <c r="CY202" t="str">
        <v>DWG 9890040, (1E), OL01432</v>
      </c>
      <c r="CZ202" t="str">
        <v>DWG 9890040, (2E), OL01432</v>
      </c>
      <c r="DA202" t="str">
        <v>DWG 9890040, (3E)</v>
      </c>
      <c r="DB202" t="str">
        <v>DWG 9890040, (4E)</v>
      </c>
      <c r="DC202" t="str">
        <v>DWG 9890040, (5E), OL02336</v>
      </c>
      <c r="DD202" t="str">
        <v>DWG 9890040, (6E)</v>
      </c>
      <c r="DE202" t="str">
        <v>DWG 9890040, (7E)</v>
      </c>
      <c r="DF202" t="str">
        <v>DWG 9890040, (8E), OL01433</v>
      </c>
      <c r="DG202" t="str">
        <v>DWG 9890040, (8E), OL01433, Section</v>
      </c>
      <c r="DH202" t="str">
        <v>DWG 9890040, (9E), Close to Rod Slot</v>
      </c>
      <c r="DI202" t="str">
        <v>DWG 9890040, (9E),Close to Rod Slot</v>
      </c>
      <c r="DJ202" t="str">
        <v>DWG FRM0105 PAGE 2</v>
      </c>
      <c r="DK202" t="str">
        <v>DWG# 100448-41</v>
      </c>
      <c r="DL202" t="str">
        <v>DWG# 100448-44</v>
      </c>
      <c r="DM202" t="str">
        <v>DWG# 9890003  (1), Section OL00436/A</v>
      </c>
      <c r="DN202" t="str">
        <v>DWG# 9890003 (3), Ring Gauge Constrained</v>
      </c>
      <c r="DO202" t="str">
        <v>DWG# 9890003 (4), Section</v>
      </c>
      <c r="DP202" t="str">
        <v>DWG#100448-26, Balloon 1K, OL02350</v>
      </c>
      <c r="DQ202" t="str">
        <v>DWG#100448-26, Balloon 2K, OL02350</v>
      </c>
      <c r="DR202" t="str">
        <v>DWG#100448-26, Balloon 3K, OL02363</v>
      </c>
      <c r="DS202" t="str">
        <v>DWG#100448-26, Balloon 4K</v>
      </c>
      <c r="DT202" t="str">
        <v>DWG#100448-26, Balloon 5K, Section</v>
      </c>
      <c r="DU202" t="str">
        <v>DWG#100448-26, Balloon 6K</v>
      </c>
      <c r="DV202" t="str">
        <v>DWG#100448-26, Balloon 7K, Section</v>
      </c>
      <c r="DW202" t="str">
        <v>DWG#100448-26, Mfg. Tol.</v>
      </c>
      <c r="DX202" t="str">
        <v>DWG#9890003 (2) Ring Gauge Constrained</v>
      </c>
      <c r="DY202" t="str">
        <v>DWG#9890044</v>
      </c>
      <c r="DZ202" t="str">
        <v>DWG#9890044 .1985 to .2005=Pass</v>
      </c>
      <c r="EA202" t="str">
        <v>DWG#9890044 Overlay OL02441</v>
      </c>
      <c r="EB202" t="str">
        <v>DWG#9890044, OL02441</v>
      </c>
      <c r="EC202" t="str">
        <v>DWG#FRM0105</v>
      </c>
      <c r="ED202" t="str">
        <v>EXT.</v>
      </c>
      <c r="EE202" t="str">
        <v>EXT. Section, OL02460</v>
      </c>
      <c r="EF202" t="str">
        <v>EXT., OL04223</v>
      </c>
      <c r="EG202" t="str">
        <v>Flat Drop Indicator Tip</v>
      </c>
      <c r="EH202" t="str">
        <v>Full Go Pin, No Light, at Radius</v>
      </c>
      <c r="EI202" t="str">
        <v>Function Check</v>
      </c>
      <c r="EJ202" t="str">
        <v>GO Function Gauge</v>
      </c>
      <c r="EK202" t="str">
        <v>Go Gauge for Balloon 1 &amp; 4</v>
      </c>
      <c r="EL202" t="str">
        <v>Go Pin must pass through</v>
      </c>
      <c r="EM202" t="str">
        <v>Greater than .005 = Fail, Section</v>
      </c>
      <c r="EN202" t="str">
        <v>Greater than .025 out of center = Fail</v>
      </c>
      <c r="EO202" t="str">
        <v>Greater than 2.6 = Pass</v>
      </c>
      <c r="EP202" t="str">
        <v>Green = Pass, Red = Fail</v>
      </c>
      <c r="EQ202" t="str">
        <v>Hex Depth</v>
      </c>
      <c r="ER202" t="str">
        <v>Hex Minor</v>
      </c>
      <c r="ES202" t="str">
        <v>Hole Dia.</v>
      </c>
      <c r="ET202" t="str">
        <v>Hook or Disk Tip</v>
      </c>
      <c r="EU202" t="str">
        <v>ID Sphere Finish</v>
      </c>
      <c r="EV202" t="str">
        <v>ID/OD Both Sides, Diff. .002 or less = Pass</v>
      </c>
      <c r="EW202" t="str">
        <v>If Looks Big, Section</v>
      </c>
      <c r="EX202" t="str">
        <v>If Looks Small, Section</v>
      </c>
      <c r="EY202" t="str">
        <v>Insp. Close to Break Away, Mfg.Tol.</v>
      </c>
      <c r="EZ202" t="str">
        <v>INT.</v>
      </c>
      <c r="FA202" t="str">
        <v>INT. Section, OL02460</v>
      </c>
      <c r="FB202" t="str">
        <v>INT., OL04223</v>
      </c>
      <c r="FC202" t="str">
        <v>Intersect. of 7.7 &amp; R0.10</v>
      </c>
      <c r="FD202" t="str">
        <v>Intersect. of 8.79 and R.25 MAX</v>
      </c>
      <c r="FE202" t="str">
        <v>Keep Ind. Tip away from corner</v>
      </c>
      <c r="FF202" t="str">
        <v>L31</v>
      </c>
      <c r="FG202" t="str">
        <v>Laser Mark</v>
      </c>
      <c r="FH202" t="str">
        <v>LASER PER NOTE 4</v>
      </c>
      <c r="FI202" t="str">
        <v>LASER PER NOTE 4, Final Check 1 only</v>
      </c>
      <c r="FJ202" t="str">
        <v>Less than .002 out of center = Pass</v>
      </c>
      <c r="FK202" t="str">
        <v>Less than 2.75 = Pass, Section</v>
      </c>
      <c r="FL202" t="str">
        <v>List as pin. Not Calibrated</v>
      </c>
      <c r="FM202" t="str">
        <v>M9 X 1.25 BUTT See Comment Image</v>
      </c>
      <c r="FN202" t="str">
        <v>Manual Section</v>
      </c>
      <c r="FO202" t="str">
        <v>Max Deep .241 NO-GO =.42</v>
      </c>
      <c r="FP202" t="str">
        <v>MAX Depth of (Note 7) .241 NO-GO Pin</v>
      </c>
      <c r="FQ202" t="str">
        <v>Measure from Blue Line, See Image</v>
      </c>
      <c r="FR202" t="str">
        <v>Measure Width of Blue Area, See Image</v>
      </c>
      <c r="FS202" t="str">
        <v>Mfg. Tol</v>
      </c>
      <c r="FT202" t="str">
        <v>Mfg. Tol, See Image</v>
      </c>
      <c r="FU202" t="str">
        <v>Mfg. Tol.</v>
      </c>
      <c r="FV202" t="str">
        <v>Mfg. Tol. "A"</v>
      </c>
      <c r="FW202" t="str">
        <v>Mfg. Tol. (Zero on Gauge Full Dia. Lead)</v>
      </c>
      <c r="FX202" t="str">
        <v>Mfg. Tol. Balloon 11, See Image</v>
      </c>
      <c r="FY202" t="str">
        <v>Mfg. Tol. Balloon 4</v>
      </c>
      <c r="FZ202" t="str">
        <v>Mfg. Tol. Balloon 7</v>
      </c>
      <c r="GA202" t="str">
        <v xml:space="preserve">Mfg. Tol. C-Bore Face (Ballo 28) </v>
      </c>
      <c r="GB202" t="str">
        <v>Mfg. Tol. Section</v>
      </c>
      <c r="GC202" t="str">
        <v>Mfg. Tol. See Image</v>
      </c>
      <c r="GD202" t="str">
        <v>Mfg. Tol., 3 Places, Record MAX</v>
      </c>
      <c r="GE202" t="str">
        <v>Mfg. Tol., Balloon 11</v>
      </c>
      <c r="GF202" t="str">
        <v>Mfg. Tol., Balloon 7</v>
      </c>
      <c r="GG202" t="str">
        <v>Mfg. Tol., Blank</v>
      </c>
      <c r="GH202" t="str">
        <v>Mfg. Tol., Blank, Balloon 12</v>
      </c>
      <c r="GI202" t="str">
        <v>Mfg. Tol., Blend to SØ.320</v>
      </c>
      <c r="GJ202" t="str">
        <v>Mfg. Tol., Calculation</v>
      </c>
      <c r="GK202" t="str">
        <v>Mfg. Tol., For Mill Fixture</v>
      </c>
      <c r="GL202" t="str">
        <v>Mfg. Tol., L32</v>
      </c>
      <c r="GM202" t="str">
        <v>Mfg. Tol., L33</v>
      </c>
      <c r="GN202" t="str">
        <v>Mfg. Tol., No Tool Marks</v>
      </c>
      <c r="GO202" t="str">
        <v>Mfg. Tol., OL03361</v>
      </c>
      <c r="GP202" t="str">
        <v>Mfg. Tol., Record off center value</v>
      </c>
      <c r="GQ202" t="str">
        <v>Mfg. Tol., Same 3 Places, Record MIN</v>
      </c>
      <c r="GR202" t="str">
        <v>Mfg. Tol., Section</v>
      </c>
      <c r="GS202" t="str">
        <v>Mfg. Tol., Section B-B</v>
      </c>
      <c r="GT202" t="str">
        <v>Mfg. Tol., Section, OL03361</v>
      </c>
      <c r="GU202" t="str">
        <v>Mfg. Tol., Section, Per Note 2</v>
      </c>
      <c r="GV202" t="str">
        <v>Mfg. Tol., See Image</v>
      </c>
      <c r="GW202" t="str">
        <v>Mfg. Tol., See Image, Bore in Blue</v>
      </c>
      <c r="GX202" t="str">
        <v>Mfg. Tol., See Image, Hook Tip</v>
      </c>
      <c r="GY202" t="str">
        <v>Mfg. Tol., Sharp Okay No Burr</v>
      </c>
      <c r="GZ202" t="str">
        <v>Mfg. Tol., Threadless Blank</v>
      </c>
      <c r="HA202" t="str">
        <v>Mfg.Tol.</v>
      </c>
      <c r="HB202" t="str">
        <v>Mgf. To., T.S.C.</v>
      </c>
      <c r="HC202" t="str">
        <v>Milled Feature</v>
      </c>
      <c r="HD202" t="str">
        <v>Milled Feature, OL04045</v>
      </c>
      <c r="HE202" t="str">
        <v>More than .0005 out of center = Fail</v>
      </c>
      <c r="HF202" t="str">
        <v>Must Pass Through</v>
      </c>
      <c r="HG202" t="str">
        <v>Must pass through gauge</v>
      </c>
      <c r="HH202" t="str">
        <v>Must Pass Through Go Gauge</v>
      </c>
      <c r="HI202" t="str">
        <v>Must Pass, See Image.</v>
      </c>
      <c r="HJ202" t="str">
        <v>NA</v>
      </c>
      <c r="HK202" t="str">
        <v>Narrow Area</v>
      </c>
      <c r="HL202" t="str">
        <v>Near Balloon 21</v>
      </c>
      <c r="HM202" t="str">
        <v>Near Datum B</v>
      </c>
      <c r="HN202" t="str">
        <v>Neck Dia.</v>
      </c>
      <c r="HO202" t="str">
        <v>Neck to Head Rad.</v>
      </c>
      <c r="HP202" t="str">
        <v>No Copper Deposits Allowed</v>
      </c>
      <c r="HQ202" t="str">
        <v>No Section</v>
      </c>
      <c r="HR202" t="str">
        <v>No Section, .01 to .014 = Pass</v>
      </c>
      <c r="HS202" t="str">
        <v>No Section, Rotate Part</v>
      </c>
      <c r="HT202" t="str">
        <v>No Section, See Image</v>
      </c>
      <c r="HU202" t="str">
        <v>No Slot, Section B-B</v>
      </c>
      <c r="HV202" t="str">
        <v>No visual step = Pass</v>
      </c>
      <c r="HW202" t="str">
        <v>Not to exceed .95 Deep</v>
      </c>
      <c r="HX202" t="str">
        <v>Note 1</v>
      </c>
      <c r="HY202" t="str">
        <v>OL00333/A</v>
      </c>
      <c r="HZ202" t="str">
        <v>OL00519</v>
      </c>
      <c r="IA202" t="str">
        <v>OL00520</v>
      </c>
      <c r="IB202" t="str">
        <v>OL00529</v>
      </c>
      <c r="IC202" t="str">
        <v>OL00542</v>
      </c>
      <c r="ID202" t="str">
        <v>OL00724</v>
      </c>
      <c r="IE202" t="str">
        <v>OL01250</v>
      </c>
      <c r="IF202" t="str">
        <v>OL01869, Threadless Blank</v>
      </c>
      <c r="IG202" t="str">
        <v>OL01870, Section</v>
      </c>
      <c r="IH202" t="str">
        <v>OL02255</v>
      </c>
      <c r="II202" t="str">
        <v>OL02255, Mfg. Tol.</v>
      </c>
      <c r="IJ202" t="str">
        <v>OL02302</v>
      </c>
      <c r="IK202" t="str">
        <v xml:space="preserve">OL02318  needed per image instructions </v>
      </c>
      <c r="IL202" t="str">
        <v>OL02556</v>
      </c>
      <c r="IM202" t="str">
        <v>OL02557</v>
      </c>
      <c r="IN202" t="str">
        <v>OL02567</v>
      </c>
      <c r="IO202" t="str">
        <v>OL02653</v>
      </c>
      <c r="IP202" t="str">
        <v>OL02718</v>
      </c>
      <c r="IQ202" t="str">
        <v>OL02841</v>
      </c>
      <c r="IR202" t="str">
        <v>OL02842</v>
      </c>
      <c r="IS202" t="str">
        <v>OL02844</v>
      </c>
      <c r="IT202" t="str">
        <v>OL02871</v>
      </c>
      <c r="IU202" t="str">
        <v>OL02887</v>
      </c>
      <c r="IV202" t="str">
        <v>OL03500</v>
      </c>
      <c r="IW202" t="str">
        <v>OL03766</v>
      </c>
      <c r="IX202" t="str">
        <v>OL03868</v>
      </c>
      <c r="IY202" t="str">
        <v>OL03869</v>
      </c>
      <c r="IZ202" t="str">
        <v>OL03870</v>
      </c>
      <c r="JA202" t="str">
        <v>OL03873, DWG# 100448-44</v>
      </c>
      <c r="JB202" t="str">
        <v>OL03949</v>
      </c>
      <c r="JC202" t="str">
        <v xml:space="preserve">OL04043, Section </v>
      </c>
      <c r="JD202" t="str">
        <v xml:space="preserve">OL04044, Section </v>
      </c>
      <c r="JE202" t="str">
        <v>OL04045</v>
      </c>
      <c r="JF202" t="str">
        <v>OL04045, Milled Feature</v>
      </c>
      <c r="JG202" t="str">
        <v>OL04063</v>
      </c>
      <c r="JH202" t="str">
        <v>OL04064</v>
      </c>
      <c r="JI202" t="str">
        <v>OL04065</v>
      </c>
      <c r="JJ202" t="str">
        <v>OL04181</v>
      </c>
      <c r="JK202" t="str">
        <v>OL04218</v>
      </c>
      <c r="JL202" t="str">
        <v>OL04224, See Image</v>
      </c>
      <c r="JM202" t="str">
        <v>OL04374</v>
      </c>
      <c r="JN202" t="str">
        <v>OL04375, Section M-M</v>
      </c>
      <c r="JO202" t="str">
        <v>OL04376, Section M-M</v>
      </c>
      <c r="JP202" t="str">
        <v>OL04443</v>
      </c>
      <c r="JQ202" t="str">
        <v>OL04444</v>
      </c>
      <c r="JR202" t="str">
        <v>OL05000</v>
      </c>
      <c r="JS202" t="str">
        <v>One side of slot</v>
      </c>
      <c r="JT202" t="str">
        <v>Other side of slot</v>
      </c>
      <c r="JU202" t="str">
        <v>Out of center more than .002 = Fail</v>
      </c>
      <c r="JV202" t="str">
        <v>Out of center more than.002 = Fail</v>
      </c>
      <c r="JW202" t="str">
        <v>Overlay OL02713</v>
      </c>
      <c r="JX202" t="str">
        <v>Overlay OL02714</v>
      </c>
      <c r="JY202" t="str">
        <v>Overlay OL02718</v>
      </c>
      <c r="JZ202" t="str">
        <v>Overlay OL03831, Mfg. Tol.</v>
      </c>
      <c r="KA202" t="str">
        <v>Part Without Slots</v>
      </c>
      <c r="KB202" t="str">
        <v>Part Without Slots, See Image</v>
      </c>
      <c r="KC202" t="str">
        <v xml:space="preserve">Pass = .0254 or Less </v>
      </c>
      <c r="KD202" t="str">
        <v>PD MIN = 4.361, PD MAX = 4.456</v>
      </c>
      <c r="KE202" t="str">
        <v>Per Balloon 2 Note</v>
      </c>
      <c r="KF202" t="str">
        <v>Per drawing note(s) 8.</v>
      </c>
      <c r="KG202" t="str">
        <v>Point or Sphere Tip</v>
      </c>
      <c r="KH202" t="str">
        <v>Point Tip</v>
      </c>
      <c r="KI202" t="str">
        <v>R.9 to R1.1 = Pass, See Image</v>
      </c>
      <c r="KJ202" t="str">
        <v>Ram Construction</v>
      </c>
      <c r="KK202" t="str">
        <v>Record Same Pass / Fail All Balloons</v>
      </c>
      <c r="KL202" t="str">
        <v>Ref. Balloon 1</v>
      </c>
      <c r="KM202" t="str">
        <v>Ref. Balloon 12</v>
      </c>
      <c r="KN202" t="str">
        <v>Ref. Balloon 13, 100% AQL</v>
      </c>
      <c r="KO202" t="str">
        <v>Ref. Balloon 2</v>
      </c>
      <c r="KP202" t="str">
        <v>Ref. Balloon 21, 100% AQL</v>
      </c>
      <c r="KQ202" t="str">
        <v>Ref. Balloon 4</v>
      </c>
      <c r="KR202" t="str">
        <v>Ref. Balloon 7</v>
      </c>
      <c r="KS202" t="str">
        <v>Ref. Balloon 8</v>
      </c>
      <c r="KT202" t="str">
        <v>Relieved Pin Gauges 09236 &amp; 09235</v>
      </c>
      <c r="KU202" t="str">
        <v>Rotate Part</v>
      </c>
      <c r="KV202" t="str">
        <v>Rotate Part, See Image</v>
      </c>
      <c r="KW202" t="str">
        <v>Same as Root Radius</v>
      </c>
      <c r="KX202" t="str">
        <v>Section</v>
      </c>
      <c r="KY202" t="str">
        <v>Section B-B</v>
      </c>
      <c r="KZ202" t="str">
        <v>Section B-B, Distance Between Grooves</v>
      </c>
      <c r="LA202" t="str">
        <v>Section C-C</v>
      </c>
      <c r="LB202" t="str">
        <v>Section Part</v>
      </c>
      <c r="LC202" t="str">
        <v>Section Part, Measured from Opposite Face</v>
      </c>
      <c r="LD202" t="str">
        <v>Section, Broachless Blank</v>
      </c>
      <c r="LE202" t="str">
        <v>Section, EXT. Sphere Location.</v>
      </c>
      <c r="LF202" t="str">
        <v>Section, Hex Cham. Ang.</v>
      </c>
      <c r="LG202" t="str">
        <v>Section, Hex Fillet Rad.</v>
      </c>
      <c r="LH202" t="str">
        <v>Section, INT. Feature</v>
      </c>
      <c r="LI202" t="str">
        <v>Section, INT. Sphere Location.</v>
      </c>
      <c r="LJ202" t="str">
        <v>Section, Mfg. Tol.</v>
      </c>
      <c r="LK202" t="str">
        <v>Section, Mfg. Tol., See Image</v>
      </c>
      <c r="LL202" t="str">
        <v>Section, OL00486</v>
      </c>
      <c r="LM202" t="str">
        <v>Section, OL00542</v>
      </c>
      <c r="LN202" t="str">
        <v>Section, OL00543</v>
      </c>
      <c r="LO202" t="str">
        <v>Section, OL00544</v>
      </c>
      <c r="LP202" t="str">
        <v>Section, OL00545</v>
      </c>
      <c r="LQ202" t="str">
        <v>Section, OL00546</v>
      </c>
      <c r="LR202" t="str">
        <v>Section, OL00547</v>
      </c>
      <c r="LS202" t="str">
        <v>Section, OL00555</v>
      </c>
      <c r="LT202" t="str">
        <v>Section, OL00725</v>
      </c>
      <c r="LU202" t="str">
        <v>Section, OL01430</v>
      </c>
      <c r="LV202" t="str">
        <v>Section, OL01434</v>
      </c>
      <c r="LW202" t="str">
        <v>Section, OL01435</v>
      </c>
      <c r="LX202" t="str">
        <v>Section, OL01807</v>
      </c>
      <c r="LY202" t="str">
        <v>Section, OL01830</v>
      </c>
      <c r="LZ202" t="str">
        <v>Section, OL02351</v>
      </c>
      <c r="MA202" t="str">
        <v>Section, OL02519</v>
      </c>
      <c r="MB202" t="str">
        <v>Section, OL02520</v>
      </c>
      <c r="MC202" t="str">
        <v>Section, OL02522</v>
      </c>
      <c r="MD202" t="str">
        <v>Section, OL02540</v>
      </c>
      <c r="ME202" t="str">
        <v>Section, OL02541</v>
      </c>
      <c r="MF202" t="str">
        <v>Section, OL02552</v>
      </c>
      <c r="MG202" t="str">
        <v>Section, OL02553</v>
      </c>
      <c r="MH202" t="str">
        <v>Section, OL02554</v>
      </c>
      <c r="MI202" t="str">
        <v>Section, OL02555</v>
      </c>
      <c r="MJ202" t="str">
        <v>Section, OL02558</v>
      </c>
      <c r="MK202" t="str">
        <v>Section, OL02559</v>
      </c>
      <c r="ML202" t="str">
        <v>Section, OL02560</v>
      </c>
      <c r="MM202" t="str">
        <v>Section, OL02619</v>
      </c>
      <c r="MN202" t="str">
        <v>Section, OL02620</v>
      </c>
      <c r="MO202" t="str">
        <v>Section, OL02621</v>
      </c>
      <c r="MP202" t="str">
        <v>Section, OL02622</v>
      </c>
      <c r="MQ202" t="str">
        <v>Section, OL02623</v>
      </c>
      <c r="MR202" t="str">
        <v>Section, OL02624</v>
      </c>
      <c r="MS202" t="str">
        <v>Section, OL02652</v>
      </c>
      <c r="MT202" t="str">
        <v>Section, OL02680</v>
      </c>
      <c r="MU202" t="str">
        <v>Section, OL02793</v>
      </c>
      <c r="MV202" t="str">
        <v>Section, OL02823</v>
      </c>
      <c r="MW202" t="str">
        <v>Section, OL02843</v>
      </c>
      <c r="MX202" t="str">
        <v>Section, OL03026, Ext.</v>
      </c>
      <c r="MY202" t="str">
        <v>Section, OL03026, Int.</v>
      </c>
      <c r="MZ202" t="str">
        <v>Section, OL03570, DWG# 100448-41</v>
      </c>
      <c r="NA202" t="str">
        <v>Section, OL03781</v>
      </c>
      <c r="NB202" t="str">
        <v>Section, OL03911</v>
      </c>
      <c r="NC202" t="str">
        <v>Section, OL03912</v>
      </c>
      <c r="ND202" t="str">
        <v>Section, OL03928</v>
      </c>
      <c r="NE202" t="str">
        <v>Section, OL03929</v>
      </c>
      <c r="NF202" t="str">
        <v>Section, OL04030</v>
      </c>
      <c r="NG202" t="str">
        <v>Section, OL04037</v>
      </c>
      <c r="NH202" t="str">
        <v>Section, OL04038</v>
      </c>
      <c r="NI202" t="str">
        <v>Section, OL04046</v>
      </c>
      <c r="NJ202" t="str">
        <v>Section, OL04065</v>
      </c>
      <c r="NK202" t="str">
        <v>Section, OL04066</v>
      </c>
      <c r="NL202" t="str">
        <v>Section, OL04067</v>
      </c>
      <c r="NM202" t="str">
        <v>Section, OL04069</v>
      </c>
      <c r="NN202" t="str">
        <v>Section, OL04071</v>
      </c>
      <c r="NO202" t="str">
        <v>Section, OL04173</v>
      </c>
      <c r="NP202" t="str">
        <v>Section, OL04174</v>
      </c>
      <c r="NQ202" t="str">
        <v>Section, OL04214</v>
      </c>
      <c r="NR202" t="str">
        <v>Section, OL04215</v>
      </c>
      <c r="NS202" t="str">
        <v>Section, OL04216</v>
      </c>
      <c r="NT202" t="str">
        <v>Section, OL04217</v>
      </c>
      <c r="NU202" t="str">
        <v>Section, Overlay OL02716</v>
      </c>
      <c r="NV202" t="str">
        <v>Section, Overlay OL02717</v>
      </c>
      <c r="NW202" t="str">
        <v>Section, See Image</v>
      </c>
      <c r="NX202" t="str">
        <v>Section, See Image, DWG# 100448-41</v>
      </c>
      <c r="NY202" t="str">
        <v>Section, Without Sots</v>
      </c>
      <c r="NZ202" t="str">
        <v>See Comments Sheet</v>
      </c>
      <c r="OA202" t="str">
        <v>See Comments Sheet, OL02318</v>
      </c>
      <c r="OB202" t="str">
        <v>See Image</v>
      </c>
      <c r="OC202" t="str">
        <v>See Image, .005 or Less = Pass</v>
      </c>
      <c r="OD202" t="str">
        <v>See Image, Check Near Radius</v>
      </c>
      <c r="OE202" t="str">
        <v>See Image, Constrained</v>
      </c>
      <c r="OF202" t="str">
        <v>See Image, Distance Between Flats</v>
      </c>
      <c r="OG202" t="str">
        <v xml:space="preserve">See Image, Mfg. Tol, Section A-A </v>
      </c>
      <c r="OH202" t="str">
        <v>See image, Mfg. Tol.</v>
      </c>
      <c r="OI202" t="str">
        <v>See Image, Mic. Across Flats</v>
      </c>
      <c r="OJ202" t="str">
        <v>See Image, OL02850</v>
      </c>
      <c r="OK202" t="str">
        <v>See Image, OL02880</v>
      </c>
      <c r="OL202" t="str">
        <v>See Image, OL03926</v>
      </c>
      <c r="OM202" t="str">
        <v>See Image, OL03927</v>
      </c>
      <c r="ON202" t="str">
        <v>See Image, OL04003</v>
      </c>
      <c r="OO202" t="str">
        <v>'See Image, OL04342,  Best Fit Joe Block</v>
      </c>
      <c r="OP202" t="str">
        <v>See Image, OL04342,  Blank</v>
      </c>
      <c r="OQ202" t="str">
        <v>See Image, OL04342, Blank</v>
      </c>
      <c r="OR202" t="str">
        <v>See Image, OL04343, Blank</v>
      </c>
      <c r="OS202" t="str">
        <v>See Image, Pass = .002 or Less</v>
      </c>
      <c r="OT202" t="str">
        <v>See Image, Rcd. MAX</v>
      </c>
      <c r="OU202" t="str">
        <v>See Image, Rcd. MIN</v>
      </c>
      <c r="OV202" t="str">
        <v>See Image, Section</v>
      </c>
      <c r="OW202" t="str">
        <v>See Image, Section A-A</v>
      </c>
      <c r="OX202" t="str">
        <v>See Image, Section B-B</v>
      </c>
      <c r="OY202" t="str">
        <v>See Image, Section B-B, TSC</v>
      </c>
      <c r="OZ202" t="str">
        <v>See Image, Shank Drawing # 18000-XX-XX A</v>
      </c>
      <c r="PA202" t="str">
        <v>Sequencial Laser 01, 120 Per Print</v>
      </c>
      <c r="PB202" t="str">
        <v>Set to .202, Zero on Thread Lead</v>
      </c>
      <c r="PC202" t="str">
        <v>Sharp OK, No Burr</v>
      </c>
      <c r="PD202" t="str">
        <v>Sharp OK, No Raised Edge, See Image</v>
      </c>
      <c r="PE202" t="str">
        <v>Sharp OK, No Raised Edges</v>
      </c>
      <c r="PF202" t="str">
        <v>Sharp okay no raised edge</v>
      </c>
      <c r="PG202" t="str">
        <v>Sharp Okay, No Burr</v>
      </c>
      <c r="PH202" t="str">
        <v>Sharp Okay, No Raised Edge</v>
      </c>
      <c r="PI202" t="str">
        <v>Sharp Okay, No Raised Edges,</v>
      </c>
      <c r="PJ202" t="str">
        <v>Sharp Okay, See Image</v>
      </c>
      <c r="PK202" t="str">
        <v xml:space="preserve">Start of Radius @ .195 </v>
      </c>
      <c r="PL202" t="str">
        <v xml:space="preserve">Start of Radius @ .21 </v>
      </c>
      <c r="PM202" t="str">
        <v xml:space="preserve">T.S.C. </v>
      </c>
      <c r="PN202" t="str">
        <v>Tangent Point</v>
      </c>
      <c r="PO202" t="str">
        <v>Tangent point of R.50</v>
      </c>
      <c r="PP202" t="str">
        <v>Taper Check, Mfg.Tol.</v>
      </c>
      <c r="PQ202" t="str">
        <v>Taper Check, Mfg.Tol., See Image</v>
      </c>
      <c r="PR202" t="str">
        <v>Thrd. Minor Ø</v>
      </c>
      <c r="PS202" t="str">
        <v>Thrd. Relief Ø</v>
      </c>
      <c r="PT202" t="str">
        <v>Threadless Blank</v>
      </c>
      <c r="PU202" t="str">
        <v>Threadless Blank, From Major Ø</v>
      </c>
      <c r="PV202" t="str">
        <v>Threadless Blank, Mfg. Tol.</v>
      </c>
      <c r="PW202" t="str">
        <v>Threadless Blank, Thrd. to Neck Rad.</v>
      </c>
      <c r="PX202" t="str">
        <v>Thredless Blank</v>
      </c>
      <c r="PY202" t="str">
        <v>To center of R.005</v>
      </c>
      <c r="PZ202" t="str">
        <v>Torx Min. Dia.</v>
      </c>
      <c r="QA202" t="str">
        <v>Turn Ø Free of Mill Marks</v>
      </c>
      <c r="QB202" t="str">
        <v>Use (Full) GO Hex</v>
      </c>
      <c r="QC202" t="str">
        <v>Use Balloon 1 FULL Gauge</v>
      </c>
      <c r="QD202" t="str">
        <v>Use Balloon 9 FULL GO</v>
      </c>
      <c r="QE202" t="str">
        <v>Use Best Fit Pin</v>
      </c>
      <c r="QF202" t="str">
        <v>Use Disk Tip</v>
      </c>
      <c r="QG202" t="str">
        <v>Use flat bottomed indicator tip.</v>
      </c>
      <c r="QH202" t="str">
        <v xml:space="preserve">Use Full .093 Go Hex </v>
      </c>
      <c r="QI202" t="str">
        <v xml:space="preserve">Use Full .0930 Go Hex </v>
      </c>
      <c r="QJ202" t="str">
        <v>Use Full .1235 Go Hex</v>
      </c>
      <c r="QK202" t="str">
        <v>Use Gauge K2-98-8019-04, See Image</v>
      </c>
      <c r="QL202" t="str">
        <v>Use large flat indicator tip</v>
      </c>
      <c r="QM202" t="str">
        <v>Use Pins.3330/.3350, See Image MAX NO-GO</v>
      </c>
      <c r="QN202" t="str">
        <v>Use Pointed Drop Indicator Tip</v>
      </c>
      <c r="QO202" t="str">
        <v>V-Block</v>
      </c>
      <c r="QP202" t="str">
        <v>V-Block,  AMB for 13</v>
      </c>
      <c r="QQ202" t="str">
        <v>V-Block,  Hex Cham. Dia.</v>
      </c>
      <c r="QR202" t="str">
        <v>V-Block, Hex Depth</v>
      </c>
      <c r="QS202" t="str">
        <v>VBU Gauge</v>
      </c>
      <c r="QT202" t="str">
        <v>Visibally smaller than HEX=Pass</v>
      </c>
      <c r="QU202" t="str">
        <v>Visual Per Drawing</v>
      </c>
      <c r="QV202" t="str">
        <v>Whirl Blank</v>
      </c>
      <c r="QW202" t="str">
        <v xml:space="preserve">Whirl Blank </v>
      </c>
      <c r="QX202" t="str">
        <v>Whirl Blank, Neck Rad. End to Head CL</v>
      </c>
      <c r="QY202" t="str">
        <v>Whirl Blank, Nose Start Dia.</v>
      </c>
      <c r="QZ202" t="str">
        <v>Whirl Blank, Nose Start Dist.</v>
      </c>
      <c r="RA202" t="str">
        <v>Whirl Blank, Thrd. Minor</v>
      </c>
      <c r="RB202" t="str">
        <v>Whirl Blank, Thrd. Pullout Dia.</v>
      </c>
      <c r="RC202" t="str">
        <v>Whole Part, Removal is at Assy. Level</v>
      </c>
      <c r="RD202" t="str">
        <v>Wide Area</v>
      </c>
      <c r="RE202" t="str">
        <v>Zero on End of Go Gauge</v>
      </c>
    </row>
    <row r="203" spans="1:473">
      <c r="A203" t="s">
        <v>838</v>
      </c>
      <c r="C203" t="str" cm="1">
        <f t="array" ref="C203:RE203">TRANSPOSE(_xlfn._xlws.SORT(_xlfn._xlws.FILTER($A$2:$A$600,ISNUMBER(SEARCH('PartLib Table'!M220,$A$2:$A$600)),"not found")))</f>
        <v xml:space="preserve"> 'C', Whirl Blank</v>
      </c>
      <c r="D203" t="str">
        <v xml:space="preserve"> See Image, Constrained</v>
      </c>
      <c r="E203" t="str">
        <v>(.04 to .12 range = Pass)</v>
      </c>
      <c r="F203" t="str">
        <v>(.042 FULL) Go Pin Seat Fully</v>
      </c>
      <c r="G203" t="str">
        <v>(B), Mfg. Tol.</v>
      </c>
      <c r="H203" t="str">
        <v>(B), O.A.L.</v>
      </c>
      <c r="I203" t="str">
        <v>.001 or less =Pass</v>
      </c>
      <c r="J203" t="str">
        <v>.001 or less out of center = Pass</v>
      </c>
      <c r="K203" t="str">
        <v>.002 or Less = Pass</v>
      </c>
      <c r="L203" t="str">
        <v>.002 or Less out of center = Pass</v>
      </c>
      <c r="M203" t="str">
        <v>.005 to .015 = Pass</v>
      </c>
      <c r="N203" t="str">
        <v>.0125 Mean, Section</v>
      </c>
      <c r="O203" t="str">
        <v>.025 or Less in X &amp; Y=Pass</v>
      </c>
      <c r="P203" t="str">
        <v>.038 Mean</v>
      </c>
      <c r="Q203" t="str">
        <v>.063 MM = .0024 IN, See Image</v>
      </c>
      <c r="R203" t="str">
        <v>.063MM = .0024"</v>
      </c>
      <c r="S203" t="str">
        <v>.243 NO-GO, Unconstrained, Must Not Start</v>
      </c>
      <c r="T203" t="str">
        <v>@ Back Face &amp; ID, No Raised Edge</v>
      </c>
      <c r="U203" t="str">
        <v>@ Back Face &amp; OD, No Raised Edge</v>
      </c>
      <c r="V203" t="str">
        <v>@ ID &amp; FACE</v>
      </c>
      <c r="W203" t="str">
        <v>@ OD &amp; BACK FACE</v>
      </c>
      <c r="X203" t="str">
        <v>@ OD &amp; FACE</v>
      </c>
      <c r="Y203" t="str">
        <v>Across from slot</v>
      </c>
      <c r="Z203" t="str">
        <v>All Edge Breaks</v>
      </c>
      <c r="AA203" t="str">
        <v>Attached to bar stock</v>
      </c>
      <c r="AB203" t="str">
        <v xml:space="preserve">Back Turn Fillet Rad. </v>
      </c>
      <c r="AC203" t="str">
        <v>Balloon 1 (DWG FRM0105 Page 2, NV-27)</v>
      </c>
      <c r="AD203" t="str">
        <v>Balloon 1 (DWG FRM0105, NV-30)</v>
      </c>
      <c r="AE203" t="str">
        <v>Balloon 1 (P# 9890002-20) OL00429/A</v>
      </c>
      <c r="AF203" t="str">
        <v>Balloon 1, DWG#FRM0105</v>
      </c>
      <c r="AG203" t="str">
        <v>Balloon 11, See Image</v>
      </c>
      <c r="AH203" t="str">
        <v xml:space="preserve">Balloon 2 (DWG FRM0105 Page 2, NV-27) </v>
      </c>
      <c r="AI203" t="str">
        <v>Balloon 2 (DWG FRM0105, NV-30)</v>
      </c>
      <c r="AJ203" t="str">
        <v>Balloon 2 (P# 9890002-20)</v>
      </c>
      <c r="AK203" t="str">
        <v>Balloon 2, DWG#FRM0105</v>
      </c>
      <c r="AL203" t="str">
        <v>Balloon 2, DWG#FRM0105, See Image</v>
      </c>
      <c r="AM203" t="str">
        <v>Balloon 3 (DWG FRM0105, NV-30 Minor)</v>
      </c>
      <c r="AN203" t="str">
        <v>Balloon 3 (DWG FRM0105, NV-30)</v>
      </c>
      <c r="AO203" t="str">
        <v>Balloon 3 (P# 9890002-20)</v>
      </c>
      <c r="AP203" t="str">
        <v>Balloon 4</v>
      </c>
      <c r="AQ203" t="str">
        <v>Balloon 4 (P# 9890002-20)</v>
      </c>
      <c r="AR203" t="str">
        <v>Below Middle Band</v>
      </c>
      <c r="AS203" t="str">
        <v>Best Fit Pin, .003 or Less =Pass</v>
      </c>
      <c r="AT203" t="str">
        <v>Blank</v>
      </c>
      <c r="AU203" t="str">
        <v>Blank Turn Maj.</v>
      </c>
      <c r="AV203" t="str">
        <v>Blank Turn Maj. Mill Flt., OL4172</v>
      </c>
      <c r="AW203" t="str">
        <v>Blank Without .010 Slots</v>
      </c>
      <c r="AX203" t="str">
        <v>Blank Without .010 Slots, Section</v>
      </c>
      <c r="AY203" t="str">
        <v>Blank without thread</v>
      </c>
      <c r="AZ203" t="str">
        <v xml:space="preserve">Blank, Center of V Grv. </v>
      </c>
      <c r="BA203" t="str">
        <v>Blank, Check R adjacent Balloon 17</v>
      </c>
      <c r="BB203" t="str">
        <v>Blank, EXT. Feature</v>
      </c>
      <c r="BC203" t="str">
        <v>Blank, See Image, OL04335</v>
      </c>
      <c r="BD203" t="str">
        <v>Blank, See Image, OL04336</v>
      </c>
      <c r="BE203" t="str">
        <v xml:space="preserve">Blank, Thrd. </v>
      </c>
      <c r="BF203" t="str">
        <v>Blank, Turn Tip</v>
      </c>
      <c r="BG203" t="str">
        <v>Blank, Without Thrd.</v>
      </c>
      <c r="BH203" t="str">
        <v>Blank, Without Thread</v>
      </c>
      <c r="BI203" t="str">
        <v xml:space="preserve">Blunt Start Blend to Minor </v>
      </c>
      <c r="BJ203" t="str">
        <v>Calc., Use Go HEX</v>
      </c>
      <c r="BK203" t="str">
        <v>Can't dig into OD</v>
      </c>
      <c r="BL203" t="str">
        <v>Carbide Gauge</v>
      </c>
      <c r="BM203" t="str">
        <v xml:space="preserve">Center of V Grv. </v>
      </c>
      <c r="BN203" t="str">
        <v>Centered Less than .03 = Pass</v>
      </c>
      <c r="BO203" t="str">
        <v>Centered within .0005 or Less = Pass</v>
      </c>
      <c r="BP203" t="str">
        <v>Centered within .001 or Less = Pass</v>
      </c>
      <c r="BQ203" t="str">
        <v>Centered within .0254 or Less = Pass</v>
      </c>
      <c r="BR203" t="str">
        <v>Check close to Rod Slot</v>
      </c>
      <c r="BS203" t="str">
        <v>Check every other hole</v>
      </c>
      <c r="BT203" t="str">
        <v>Check Go over full length of slot.</v>
      </c>
      <c r="BU203" t="str">
        <v>Check Near Closed End</v>
      </c>
      <c r="BV203" t="str">
        <v>Check per Print View, Away from Rod Slot</v>
      </c>
      <c r="BW203" t="str">
        <v>Check to Balloon 30 Go Pin</v>
      </c>
      <c r="BX203" t="str">
        <v>Check with .2705 SET Pin Inside Part</v>
      </c>
      <c r="BY203" t="str">
        <v>Check with Hex Up</v>
      </c>
      <c r="BZ203" t="str">
        <v>CMM Blank</v>
      </c>
      <c r="CA203" t="str">
        <v>Confirm Full Radius</v>
      </c>
      <c r="CB203" t="str">
        <v>Constrained in fixture</v>
      </c>
      <c r="CC203" t="str">
        <v>Constrained with Ring</v>
      </c>
      <c r="CD203" t="str">
        <v>Constrained, See Image</v>
      </c>
      <c r="CE203" t="str">
        <v>Dim. "A"</v>
      </c>
      <c r="CF203" t="str">
        <v>Dim. "B"</v>
      </c>
      <c r="CG203" t="str">
        <v>Dim. "C"</v>
      </c>
      <c r="CH203" t="str">
        <v>Dim. "D", Whirl Blank</v>
      </c>
      <c r="CI203" t="str">
        <v>Dim. "G"</v>
      </c>
      <c r="CJ203" t="str">
        <v>Dim. E, Blank Turn Maj. &amp;  Mill Flt</v>
      </c>
      <c r="CK203" t="str">
        <v>Dim. E, Blank Turn Maj.&amp;  Mill Flt</v>
      </c>
      <c r="CL203" t="str">
        <v>Dim. H, Whirl Blank</v>
      </c>
      <c r="CM203" t="str">
        <v>Dim. J, 'Blank Turn Maj. &amp; Whirl Blank</v>
      </c>
      <c r="CN203" t="str">
        <v>Disk Drop Indicator Tip</v>
      </c>
      <c r="CO203" t="str">
        <v>DWG 100448-15, Balloon F_1</v>
      </c>
      <c r="CP203" t="str">
        <v>DWG 100448-15, OL02571</v>
      </c>
      <c r="CQ203" t="str">
        <v>DWG 100448-41</v>
      </c>
      <c r="CR203" t="str">
        <v>DWG 9890040, (10E),Section Part, OL01139</v>
      </c>
      <c r="CS203" t="str">
        <v>DWG 9890040, (10E),Section, OL01139</v>
      </c>
      <c r="CT203" t="str">
        <v>DWG 9890040, (11E)</v>
      </c>
      <c r="CU203" t="str">
        <v>DWG 9890040, (11E), Pins with Flats</v>
      </c>
      <c r="CV203" t="str">
        <v>DWG 9890040, (12E),  Pass=.002 or less</v>
      </c>
      <c r="CW203" t="str">
        <v>DWG 9890040, (12E), See Image</v>
      </c>
      <c r="CX203" t="str">
        <v>DWG 9890040, (1E), OL01431</v>
      </c>
      <c r="CY203" t="str">
        <v>DWG 9890040, (1E), OL01432</v>
      </c>
      <c r="CZ203" t="str">
        <v>DWG 9890040, (2E), OL01432</v>
      </c>
      <c r="DA203" t="str">
        <v>DWG 9890040, (3E)</v>
      </c>
      <c r="DB203" t="str">
        <v>DWG 9890040, (4E)</v>
      </c>
      <c r="DC203" t="str">
        <v>DWG 9890040, (5E), OL02336</v>
      </c>
      <c r="DD203" t="str">
        <v>DWG 9890040, (6E)</v>
      </c>
      <c r="DE203" t="str">
        <v>DWG 9890040, (7E)</v>
      </c>
      <c r="DF203" t="str">
        <v>DWG 9890040, (8E), OL01433</v>
      </c>
      <c r="DG203" t="str">
        <v>DWG 9890040, (8E), OL01433, Section</v>
      </c>
      <c r="DH203" t="str">
        <v>DWG 9890040, (9E), Close to Rod Slot</v>
      </c>
      <c r="DI203" t="str">
        <v>DWG 9890040, (9E),Close to Rod Slot</v>
      </c>
      <c r="DJ203" t="str">
        <v>DWG FRM0105 PAGE 2</v>
      </c>
      <c r="DK203" t="str">
        <v>DWG# 100448-41</v>
      </c>
      <c r="DL203" t="str">
        <v>DWG# 100448-44</v>
      </c>
      <c r="DM203" t="str">
        <v>DWG# 9890003  (1), Section OL00436/A</v>
      </c>
      <c r="DN203" t="str">
        <v>DWG# 9890003 (3), Ring Gauge Constrained</v>
      </c>
      <c r="DO203" t="str">
        <v>DWG# 9890003 (4), Section</v>
      </c>
      <c r="DP203" t="str">
        <v>DWG#100448-26, Balloon 1K, OL02350</v>
      </c>
      <c r="DQ203" t="str">
        <v>DWG#100448-26, Balloon 2K, OL02350</v>
      </c>
      <c r="DR203" t="str">
        <v>DWG#100448-26, Balloon 3K, OL02363</v>
      </c>
      <c r="DS203" t="str">
        <v>DWG#100448-26, Balloon 4K</v>
      </c>
      <c r="DT203" t="str">
        <v>DWG#100448-26, Balloon 5K, Section</v>
      </c>
      <c r="DU203" t="str">
        <v>DWG#100448-26, Balloon 6K</v>
      </c>
      <c r="DV203" t="str">
        <v>DWG#100448-26, Balloon 7K, Section</v>
      </c>
      <c r="DW203" t="str">
        <v>DWG#100448-26, Mfg. Tol.</v>
      </c>
      <c r="DX203" t="str">
        <v>DWG#9890003 (2) Ring Gauge Constrained</v>
      </c>
      <c r="DY203" t="str">
        <v>DWG#9890044</v>
      </c>
      <c r="DZ203" t="str">
        <v>DWG#9890044 .1985 to .2005=Pass</v>
      </c>
      <c r="EA203" t="str">
        <v>DWG#9890044 Overlay OL02441</v>
      </c>
      <c r="EB203" t="str">
        <v>DWG#9890044, OL02441</v>
      </c>
      <c r="EC203" t="str">
        <v>DWG#FRM0105</v>
      </c>
      <c r="ED203" t="str">
        <v>EXT.</v>
      </c>
      <c r="EE203" t="str">
        <v>EXT. Section, OL02460</v>
      </c>
      <c r="EF203" t="str">
        <v>EXT., OL04223</v>
      </c>
      <c r="EG203" t="str">
        <v>Flat Drop Indicator Tip</v>
      </c>
      <c r="EH203" t="str">
        <v>Full Go Pin, No Light, at Radius</v>
      </c>
      <c r="EI203" t="str">
        <v>Function Check</v>
      </c>
      <c r="EJ203" t="str">
        <v>GO Function Gauge</v>
      </c>
      <c r="EK203" t="str">
        <v>Go Gauge for Balloon 1 &amp; 4</v>
      </c>
      <c r="EL203" t="str">
        <v>Go Pin must pass through</v>
      </c>
      <c r="EM203" t="str">
        <v>Greater than .005 = Fail, Section</v>
      </c>
      <c r="EN203" t="str">
        <v>Greater than .025 out of center = Fail</v>
      </c>
      <c r="EO203" t="str">
        <v>Greater than 2.6 = Pass</v>
      </c>
      <c r="EP203" t="str">
        <v>Green = Pass, Red = Fail</v>
      </c>
      <c r="EQ203" t="str">
        <v>Hex Depth</v>
      </c>
      <c r="ER203" t="str">
        <v>Hex Minor</v>
      </c>
      <c r="ES203" t="str">
        <v>Hole Dia.</v>
      </c>
      <c r="ET203" t="str">
        <v>Hook or Disk Tip</v>
      </c>
      <c r="EU203" t="str">
        <v>ID Sphere Finish</v>
      </c>
      <c r="EV203" t="str">
        <v>ID/OD Both Sides, Diff. .002 or less = Pass</v>
      </c>
      <c r="EW203" t="str">
        <v>If Looks Big, Section</v>
      </c>
      <c r="EX203" t="str">
        <v>If Looks Small, Section</v>
      </c>
      <c r="EY203" t="str">
        <v>Insp. Close to Break Away, Mfg.Tol.</v>
      </c>
      <c r="EZ203" t="str">
        <v>INT.</v>
      </c>
      <c r="FA203" t="str">
        <v>INT. Section, OL02460</v>
      </c>
      <c r="FB203" t="str">
        <v>INT., OL04223</v>
      </c>
      <c r="FC203" t="str">
        <v>Intersect. of 7.7 &amp; R0.10</v>
      </c>
      <c r="FD203" t="str">
        <v>Intersect. of 8.79 and R.25 MAX</v>
      </c>
      <c r="FE203" t="str">
        <v>Keep Ind. Tip away from corner</v>
      </c>
      <c r="FF203" t="str">
        <v>L31</v>
      </c>
      <c r="FG203" t="str">
        <v>Laser Mark</v>
      </c>
      <c r="FH203" t="str">
        <v>LASER PER NOTE 4</v>
      </c>
      <c r="FI203" t="str">
        <v>LASER PER NOTE 4, Final Check 1 only</v>
      </c>
      <c r="FJ203" t="str">
        <v>Less than .002 out of center = Pass</v>
      </c>
      <c r="FK203" t="str">
        <v>Less than 2.75 = Pass, Section</v>
      </c>
      <c r="FL203" t="str">
        <v>List as pin. Not Calibrated</v>
      </c>
      <c r="FM203" t="str">
        <v>M9 X 1.25 BUTT See Comment Image</v>
      </c>
      <c r="FN203" t="str">
        <v>Manual Section</v>
      </c>
      <c r="FO203" t="str">
        <v>Max Deep .241 NO-GO =.42</v>
      </c>
      <c r="FP203" t="str">
        <v>MAX Depth of (Note 7) .241 NO-GO Pin</v>
      </c>
      <c r="FQ203" t="str">
        <v>Measure from Blue Line, See Image</v>
      </c>
      <c r="FR203" t="str">
        <v>Measure Width of Blue Area, See Image</v>
      </c>
      <c r="FS203" t="str">
        <v>Mfg. Tol</v>
      </c>
      <c r="FT203" t="str">
        <v>Mfg. Tol, See Image</v>
      </c>
      <c r="FU203" t="str">
        <v>Mfg. Tol.</v>
      </c>
      <c r="FV203" t="str">
        <v>Mfg. Tol. "A"</v>
      </c>
      <c r="FW203" t="str">
        <v>Mfg. Tol. (Zero on Gauge Full Dia. Lead)</v>
      </c>
      <c r="FX203" t="str">
        <v>Mfg. Tol. Balloon 11, See Image</v>
      </c>
      <c r="FY203" t="str">
        <v>Mfg. Tol. Balloon 4</v>
      </c>
      <c r="FZ203" t="str">
        <v>Mfg. Tol. Balloon 7</v>
      </c>
      <c r="GA203" t="str">
        <v xml:space="preserve">Mfg. Tol. C-Bore Face (Ballo 28) </v>
      </c>
      <c r="GB203" t="str">
        <v>Mfg. Tol. Section</v>
      </c>
      <c r="GC203" t="str">
        <v>Mfg. Tol. See Image</v>
      </c>
      <c r="GD203" t="str">
        <v>Mfg. Tol., 3 Places, Record MAX</v>
      </c>
      <c r="GE203" t="str">
        <v>Mfg. Tol., Balloon 11</v>
      </c>
      <c r="GF203" t="str">
        <v>Mfg. Tol., Balloon 7</v>
      </c>
      <c r="GG203" t="str">
        <v>Mfg. Tol., Blank</v>
      </c>
      <c r="GH203" t="str">
        <v>Mfg. Tol., Blank, Balloon 12</v>
      </c>
      <c r="GI203" t="str">
        <v>Mfg. Tol., Blend to SØ.320</v>
      </c>
      <c r="GJ203" t="str">
        <v>Mfg. Tol., Calculation</v>
      </c>
      <c r="GK203" t="str">
        <v>Mfg. Tol., For Mill Fixture</v>
      </c>
      <c r="GL203" t="str">
        <v>Mfg. Tol., L32</v>
      </c>
      <c r="GM203" t="str">
        <v>Mfg. Tol., L33</v>
      </c>
      <c r="GN203" t="str">
        <v>Mfg. Tol., No Tool Marks</v>
      </c>
      <c r="GO203" t="str">
        <v>Mfg. Tol., OL03361</v>
      </c>
      <c r="GP203" t="str">
        <v>Mfg. Tol., Record off center value</v>
      </c>
      <c r="GQ203" t="str">
        <v>Mfg. Tol., Same 3 Places, Record MIN</v>
      </c>
      <c r="GR203" t="str">
        <v>Mfg. Tol., Section</v>
      </c>
      <c r="GS203" t="str">
        <v>Mfg. Tol., Section B-B</v>
      </c>
      <c r="GT203" t="str">
        <v>Mfg. Tol., Section, OL03361</v>
      </c>
      <c r="GU203" t="str">
        <v>Mfg. Tol., Section, Per Note 2</v>
      </c>
      <c r="GV203" t="str">
        <v>Mfg. Tol., See Image</v>
      </c>
      <c r="GW203" t="str">
        <v>Mfg. Tol., See Image, Bore in Blue</v>
      </c>
      <c r="GX203" t="str">
        <v>Mfg. Tol., See Image, Hook Tip</v>
      </c>
      <c r="GY203" t="str">
        <v>Mfg. Tol., Sharp Okay No Burr</v>
      </c>
      <c r="GZ203" t="str">
        <v>Mfg. Tol., Threadless Blank</v>
      </c>
      <c r="HA203" t="str">
        <v>Mfg.Tol.</v>
      </c>
      <c r="HB203" t="str">
        <v>Mgf. To., T.S.C.</v>
      </c>
      <c r="HC203" t="str">
        <v>Milled Feature</v>
      </c>
      <c r="HD203" t="str">
        <v>Milled Feature, OL04045</v>
      </c>
      <c r="HE203" t="str">
        <v>More than .0005 out of center = Fail</v>
      </c>
      <c r="HF203" t="str">
        <v>Must Pass Through</v>
      </c>
      <c r="HG203" t="str">
        <v>Must pass through gauge</v>
      </c>
      <c r="HH203" t="str">
        <v>Must Pass Through Go Gauge</v>
      </c>
      <c r="HI203" t="str">
        <v>Must Pass, See Image.</v>
      </c>
      <c r="HJ203" t="str">
        <v>NA</v>
      </c>
      <c r="HK203" t="str">
        <v>Narrow Area</v>
      </c>
      <c r="HL203" t="str">
        <v>Near Balloon 21</v>
      </c>
      <c r="HM203" t="str">
        <v>Near Datum B</v>
      </c>
      <c r="HN203" t="str">
        <v>Neck Dia.</v>
      </c>
      <c r="HO203" t="str">
        <v>Neck to Head Rad.</v>
      </c>
      <c r="HP203" t="str">
        <v>No Copper Deposits Allowed</v>
      </c>
      <c r="HQ203" t="str">
        <v>No Section</v>
      </c>
      <c r="HR203" t="str">
        <v>No Section, .01 to .014 = Pass</v>
      </c>
      <c r="HS203" t="str">
        <v>No Section, Rotate Part</v>
      </c>
      <c r="HT203" t="str">
        <v>No Section, See Image</v>
      </c>
      <c r="HU203" t="str">
        <v>No Slot, Section B-B</v>
      </c>
      <c r="HV203" t="str">
        <v>No visual step = Pass</v>
      </c>
      <c r="HW203" t="str">
        <v>Not to exceed .95 Deep</v>
      </c>
      <c r="HX203" t="str">
        <v>Note 1</v>
      </c>
      <c r="HY203" t="str">
        <v>OL00333/A</v>
      </c>
      <c r="HZ203" t="str">
        <v>OL00519</v>
      </c>
      <c r="IA203" t="str">
        <v>OL00520</v>
      </c>
      <c r="IB203" t="str">
        <v>OL00529</v>
      </c>
      <c r="IC203" t="str">
        <v>OL00542</v>
      </c>
      <c r="ID203" t="str">
        <v>OL00724</v>
      </c>
      <c r="IE203" t="str">
        <v>OL01250</v>
      </c>
      <c r="IF203" t="str">
        <v>OL01869, Threadless Blank</v>
      </c>
      <c r="IG203" t="str">
        <v>OL01870, Section</v>
      </c>
      <c r="IH203" t="str">
        <v>OL02255</v>
      </c>
      <c r="II203" t="str">
        <v>OL02255, Mfg. Tol.</v>
      </c>
      <c r="IJ203" t="str">
        <v>OL02302</v>
      </c>
      <c r="IK203" t="str">
        <v xml:space="preserve">OL02318  needed per image instructions </v>
      </c>
      <c r="IL203" t="str">
        <v>OL02556</v>
      </c>
      <c r="IM203" t="str">
        <v>OL02557</v>
      </c>
      <c r="IN203" t="str">
        <v>OL02567</v>
      </c>
      <c r="IO203" t="str">
        <v>OL02653</v>
      </c>
      <c r="IP203" t="str">
        <v>OL02718</v>
      </c>
      <c r="IQ203" t="str">
        <v>OL02841</v>
      </c>
      <c r="IR203" t="str">
        <v>OL02842</v>
      </c>
      <c r="IS203" t="str">
        <v>OL02844</v>
      </c>
      <c r="IT203" t="str">
        <v>OL02871</v>
      </c>
      <c r="IU203" t="str">
        <v>OL02887</v>
      </c>
      <c r="IV203" t="str">
        <v>OL03500</v>
      </c>
      <c r="IW203" t="str">
        <v>OL03766</v>
      </c>
      <c r="IX203" t="str">
        <v>OL03868</v>
      </c>
      <c r="IY203" t="str">
        <v>OL03869</v>
      </c>
      <c r="IZ203" t="str">
        <v>OL03870</v>
      </c>
      <c r="JA203" t="str">
        <v>OL03873, DWG# 100448-44</v>
      </c>
      <c r="JB203" t="str">
        <v>OL03949</v>
      </c>
      <c r="JC203" t="str">
        <v xml:space="preserve">OL04043, Section </v>
      </c>
      <c r="JD203" t="str">
        <v xml:space="preserve">OL04044, Section </v>
      </c>
      <c r="JE203" t="str">
        <v>OL04045</v>
      </c>
      <c r="JF203" t="str">
        <v>OL04045, Milled Feature</v>
      </c>
      <c r="JG203" t="str">
        <v>OL04063</v>
      </c>
      <c r="JH203" t="str">
        <v>OL04064</v>
      </c>
      <c r="JI203" t="str">
        <v>OL04065</v>
      </c>
      <c r="JJ203" t="str">
        <v>OL04181</v>
      </c>
      <c r="JK203" t="str">
        <v>OL04218</v>
      </c>
      <c r="JL203" t="str">
        <v>OL04224, See Image</v>
      </c>
      <c r="JM203" t="str">
        <v>OL04374</v>
      </c>
      <c r="JN203" t="str">
        <v>OL04375, Section M-M</v>
      </c>
      <c r="JO203" t="str">
        <v>OL04376, Section M-M</v>
      </c>
      <c r="JP203" t="str">
        <v>OL04443</v>
      </c>
      <c r="JQ203" t="str">
        <v>OL04444</v>
      </c>
      <c r="JR203" t="str">
        <v>OL05000</v>
      </c>
      <c r="JS203" t="str">
        <v>One side of slot</v>
      </c>
      <c r="JT203" t="str">
        <v>Other side of slot</v>
      </c>
      <c r="JU203" t="str">
        <v>Out of center more than .002 = Fail</v>
      </c>
      <c r="JV203" t="str">
        <v>Out of center more than.002 = Fail</v>
      </c>
      <c r="JW203" t="str">
        <v>Overlay OL02713</v>
      </c>
      <c r="JX203" t="str">
        <v>Overlay OL02714</v>
      </c>
      <c r="JY203" t="str">
        <v>Overlay OL02718</v>
      </c>
      <c r="JZ203" t="str">
        <v>Overlay OL03831, Mfg. Tol.</v>
      </c>
      <c r="KA203" t="str">
        <v>Part Without Slots</v>
      </c>
      <c r="KB203" t="str">
        <v>Part Without Slots, See Image</v>
      </c>
      <c r="KC203" t="str">
        <v xml:space="preserve">Pass = .0254 or Less </v>
      </c>
      <c r="KD203" t="str">
        <v>PD MIN = 4.361, PD MAX = 4.456</v>
      </c>
      <c r="KE203" t="str">
        <v>Per Balloon 2 Note</v>
      </c>
      <c r="KF203" t="str">
        <v>Per drawing note(s) 8.</v>
      </c>
      <c r="KG203" t="str">
        <v>Point or Sphere Tip</v>
      </c>
      <c r="KH203" t="str">
        <v>Point Tip</v>
      </c>
      <c r="KI203" t="str">
        <v>R.9 to R1.1 = Pass, See Image</v>
      </c>
      <c r="KJ203" t="str">
        <v>Ram Construction</v>
      </c>
      <c r="KK203" t="str">
        <v>Record Same Pass / Fail All Balloons</v>
      </c>
      <c r="KL203" t="str">
        <v>Ref. Balloon 1</v>
      </c>
      <c r="KM203" t="str">
        <v>Ref. Balloon 12</v>
      </c>
      <c r="KN203" t="str">
        <v>Ref. Balloon 13, 100% AQL</v>
      </c>
      <c r="KO203" t="str">
        <v>Ref. Balloon 2</v>
      </c>
      <c r="KP203" t="str">
        <v>Ref. Balloon 21, 100% AQL</v>
      </c>
      <c r="KQ203" t="str">
        <v>Ref. Balloon 4</v>
      </c>
      <c r="KR203" t="str">
        <v>Ref. Balloon 7</v>
      </c>
      <c r="KS203" t="str">
        <v>Ref. Balloon 8</v>
      </c>
      <c r="KT203" t="str">
        <v>Relieved Pin Gauges 09236 &amp; 09235</v>
      </c>
      <c r="KU203" t="str">
        <v>Rotate Part</v>
      </c>
      <c r="KV203" t="str">
        <v>Rotate Part, See Image</v>
      </c>
      <c r="KW203" t="str">
        <v>Same as Root Radius</v>
      </c>
      <c r="KX203" t="str">
        <v>Section</v>
      </c>
      <c r="KY203" t="str">
        <v>Section B-B</v>
      </c>
      <c r="KZ203" t="str">
        <v>Section B-B, Distance Between Grooves</v>
      </c>
      <c r="LA203" t="str">
        <v>Section C-C</v>
      </c>
      <c r="LB203" t="str">
        <v>Section Part</v>
      </c>
      <c r="LC203" t="str">
        <v>Section Part, Measured from Opposite Face</v>
      </c>
      <c r="LD203" t="str">
        <v>Section, Broachless Blank</v>
      </c>
      <c r="LE203" t="str">
        <v>Section, EXT. Sphere Location.</v>
      </c>
      <c r="LF203" t="str">
        <v>Section, Hex Cham. Ang.</v>
      </c>
      <c r="LG203" t="str">
        <v>Section, Hex Fillet Rad.</v>
      </c>
      <c r="LH203" t="str">
        <v>Section, INT. Feature</v>
      </c>
      <c r="LI203" t="str">
        <v>Section, INT. Sphere Location.</v>
      </c>
      <c r="LJ203" t="str">
        <v>Section, Mfg. Tol.</v>
      </c>
      <c r="LK203" t="str">
        <v>Section, Mfg. Tol., See Image</v>
      </c>
      <c r="LL203" t="str">
        <v>Section, OL00486</v>
      </c>
      <c r="LM203" t="str">
        <v>Section, OL00542</v>
      </c>
      <c r="LN203" t="str">
        <v>Section, OL00543</v>
      </c>
      <c r="LO203" t="str">
        <v>Section, OL00544</v>
      </c>
      <c r="LP203" t="str">
        <v>Section, OL00545</v>
      </c>
      <c r="LQ203" t="str">
        <v>Section, OL00546</v>
      </c>
      <c r="LR203" t="str">
        <v>Section, OL00547</v>
      </c>
      <c r="LS203" t="str">
        <v>Section, OL00555</v>
      </c>
      <c r="LT203" t="str">
        <v>Section, OL00725</v>
      </c>
      <c r="LU203" t="str">
        <v>Section, OL01430</v>
      </c>
      <c r="LV203" t="str">
        <v>Section, OL01434</v>
      </c>
      <c r="LW203" t="str">
        <v>Section, OL01435</v>
      </c>
      <c r="LX203" t="str">
        <v>Section, OL01807</v>
      </c>
      <c r="LY203" t="str">
        <v>Section, OL01830</v>
      </c>
      <c r="LZ203" t="str">
        <v>Section, OL02351</v>
      </c>
      <c r="MA203" t="str">
        <v>Section, OL02519</v>
      </c>
      <c r="MB203" t="str">
        <v>Section, OL02520</v>
      </c>
      <c r="MC203" t="str">
        <v>Section, OL02522</v>
      </c>
      <c r="MD203" t="str">
        <v>Section, OL02540</v>
      </c>
      <c r="ME203" t="str">
        <v>Section, OL02541</v>
      </c>
      <c r="MF203" t="str">
        <v>Section, OL02552</v>
      </c>
      <c r="MG203" t="str">
        <v>Section, OL02553</v>
      </c>
      <c r="MH203" t="str">
        <v>Section, OL02554</v>
      </c>
      <c r="MI203" t="str">
        <v>Section, OL02555</v>
      </c>
      <c r="MJ203" t="str">
        <v>Section, OL02558</v>
      </c>
      <c r="MK203" t="str">
        <v>Section, OL02559</v>
      </c>
      <c r="ML203" t="str">
        <v>Section, OL02560</v>
      </c>
      <c r="MM203" t="str">
        <v>Section, OL02619</v>
      </c>
      <c r="MN203" t="str">
        <v>Section, OL02620</v>
      </c>
      <c r="MO203" t="str">
        <v>Section, OL02621</v>
      </c>
      <c r="MP203" t="str">
        <v>Section, OL02622</v>
      </c>
      <c r="MQ203" t="str">
        <v>Section, OL02623</v>
      </c>
      <c r="MR203" t="str">
        <v>Section, OL02624</v>
      </c>
      <c r="MS203" t="str">
        <v>Section, OL02652</v>
      </c>
      <c r="MT203" t="str">
        <v>Section, OL02680</v>
      </c>
      <c r="MU203" t="str">
        <v>Section, OL02793</v>
      </c>
      <c r="MV203" t="str">
        <v>Section, OL02823</v>
      </c>
      <c r="MW203" t="str">
        <v>Section, OL02843</v>
      </c>
      <c r="MX203" t="str">
        <v>Section, OL03026, Ext.</v>
      </c>
      <c r="MY203" t="str">
        <v>Section, OL03026, Int.</v>
      </c>
      <c r="MZ203" t="str">
        <v>Section, OL03570, DWG# 100448-41</v>
      </c>
      <c r="NA203" t="str">
        <v>Section, OL03781</v>
      </c>
      <c r="NB203" t="str">
        <v>Section, OL03911</v>
      </c>
      <c r="NC203" t="str">
        <v>Section, OL03912</v>
      </c>
      <c r="ND203" t="str">
        <v>Section, OL03928</v>
      </c>
      <c r="NE203" t="str">
        <v>Section, OL03929</v>
      </c>
      <c r="NF203" t="str">
        <v>Section, OL04030</v>
      </c>
      <c r="NG203" t="str">
        <v>Section, OL04037</v>
      </c>
      <c r="NH203" t="str">
        <v>Section, OL04038</v>
      </c>
      <c r="NI203" t="str">
        <v>Section, OL04046</v>
      </c>
      <c r="NJ203" t="str">
        <v>Section, OL04065</v>
      </c>
      <c r="NK203" t="str">
        <v>Section, OL04066</v>
      </c>
      <c r="NL203" t="str">
        <v>Section, OL04067</v>
      </c>
      <c r="NM203" t="str">
        <v>Section, OL04069</v>
      </c>
      <c r="NN203" t="str">
        <v>Section, OL04071</v>
      </c>
      <c r="NO203" t="str">
        <v>Section, OL04173</v>
      </c>
      <c r="NP203" t="str">
        <v>Section, OL04174</v>
      </c>
      <c r="NQ203" t="str">
        <v>Section, OL04214</v>
      </c>
      <c r="NR203" t="str">
        <v>Section, OL04215</v>
      </c>
      <c r="NS203" t="str">
        <v>Section, OL04216</v>
      </c>
      <c r="NT203" t="str">
        <v>Section, OL04217</v>
      </c>
      <c r="NU203" t="str">
        <v>Section, Overlay OL02716</v>
      </c>
      <c r="NV203" t="str">
        <v>Section, Overlay OL02717</v>
      </c>
      <c r="NW203" t="str">
        <v>Section, See Image</v>
      </c>
      <c r="NX203" t="str">
        <v>Section, See Image, DWG# 100448-41</v>
      </c>
      <c r="NY203" t="str">
        <v>Section, Without Sots</v>
      </c>
      <c r="NZ203" t="str">
        <v>See Comments Sheet</v>
      </c>
      <c r="OA203" t="str">
        <v>See Comments Sheet, OL02318</v>
      </c>
      <c r="OB203" t="str">
        <v>See Image</v>
      </c>
      <c r="OC203" t="str">
        <v>See Image, .005 or Less = Pass</v>
      </c>
      <c r="OD203" t="str">
        <v>See Image, Check Near Radius</v>
      </c>
      <c r="OE203" t="str">
        <v>See Image, Constrained</v>
      </c>
      <c r="OF203" t="str">
        <v>See Image, Distance Between Flats</v>
      </c>
      <c r="OG203" t="str">
        <v xml:space="preserve">See Image, Mfg. Tol, Section A-A </v>
      </c>
      <c r="OH203" t="str">
        <v>See image, Mfg. Tol.</v>
      </c>
      <c r="OI203" t="str">
        <v>See Image, Mic. Across Flats</v>
      </c>
      <c r="OJ203" t="str">
        <v>See Image, OL02850</v>
      </c>
      <c r="OK203" t="str">
        <v>See Image, OL02880</v>
      </c>
      <c r="OL203" t="str">
        <v>See Image, OL03926</v>
      </c>
      <c r="OM203" t="str">
        <v>See Image, OL03927</v>
      </c>
      <c r="ON203" t="str">
        <v>See Image, OL04003</v>
      </c>
      <c r="OO203" t="str">
        <v>'See Image, OL04342,  Best Fit Joe Block</v>
      </c>
      <c r="OP203" t="str">
        <v>See Image, OL04342,  Blank</v>
      </c>
      <c r="OQ203" t="str">
        <v>See Image, OL04342, Blank</v>
      </c>
      <c r="OR203" t="str">
        <v>See Image, OL04343, Blank</v>
      </c>
      <c r="OS203" t="str">
        <v>See Image, Pass = .002 or Less</v>
      </c>
      <c r="OT203" t="str">
        <v>See Image, Rcd. MAX</v>
      </c>
      <c r="OU203" t="str">
        <v>See Image, Rcd. MIN</v>
      </c>
      <c r="OV203" t="str">
        <v>See Image, Section</v>
      </c>
      <c r="OW203" t="str">
        <v>See Image, Section A-A</v>
      </c>
      <c r="OX203" t="str">
        <v>See Image, Section B-B</v>
      </c>
      <c r="OY203" t="str">
        <v>See Image, Section B-B, TSC</v>
      </c>
      <c r="OZ203" t="str">
        <v>See Image, Shank Drawing # 18000-XX-XX A</v>
      </c>
      <c r="PA203" t="str">
        <v>Sequencial Laser 01, 120 Per Print</v>
      </c>
      <c r="PB203" t="str">
        <v>Set to .202, Zero on Thread Lead</v>
      </c>
      <c r="PC203" t="str">
        <v>Sharp OK, No Burr</v>
      </c>
      <c r="PD203" t="str">
        <v>Sharp OK, No Raised Edge, See Image</v>
      </c>
      <c r="PE203" t="str">
        <v>Sharp OK, No Raised Edges</v>
      </c>
      <c r="PF203" t="str">
        <v>Sharp okay no raised edge</v>
      </c>
      <c r="PG203" t="str">
        <v>Sharp Okay, No Burr</v>
      </c>
      <c r="PH203" t="str">
        <v>Sharp Okay, No Raised Edge</v>
      </c>
      <c r="PI203" t="str">
        <v>Sharp Okay, No Raised Edges,</v>
      </c>
      <c r="PJ203" t="str">
        <v>Sharp Okay, See Image</v>
      </c>
      <c r="PK203" t="str">
        <v xml:space="preserve">Start of Radius @ .195 </v>
      </c>
      <c r="PL203" t="str">
        <v xml:space="preserve">Start of Radius @ .21 </v>
      </c>
      <c r="PM203" t="str">
        <v xml:space="preserve">T.S.C. </v>
      </c>
      <c r="PN203" t="str">
        <v>Tangent Point</v>
      </c>
      <c r="PO203" t="str">
        <v>Tangent point of R.50</v>
      </c>
      <c r="PP203" t="str">
        <v>Taper Check, Mfg.Tol.</v>
      </c>
      <c r="PQ203" t="str">
        <v>Taper Check, Mfg.Tol., See Image</v>
      </c>
      <c r="PR203" t="str">
        <v>Thrd. Minor Ø</v>
      </c>
      <c r="PS203" t="str">
        <v>Thrd. Relief Ø</v>
      </c>
      <c r="PT203" t="str">
        <v>Threadless Blank</v>
      </c>
      <c r="PU203" t="str">
        <v>Threadless Blank, From Major Ø</v>
      </c>
      <c r="PV203" t="str">
        <v>Threadless Blank, Mfg. Tol.</v>
      </c>
      <c r="PW203" t="str">
        <v>Threadless Blank, Thrd. to Neck Rad.</v>
      </c>
      <c r="PX203" t="str">
        <v>Thredless Blank</v>
      </c>
      <c r="PY203" t="str">
        <v>To center of R.005</v>
      </c>
      <c r="PZ203" t="str">
        <v>Torx Min. Dia.</v>
      </c>
      <c r="QA203" t="str">
        <v>Turn Ø Free of Mill Marks</v>
      </c>
      <c r="QB203" t="str">
        <v>Use (Full) GO Hex</v>
      </c>
      <c r="QC203" t="str">
        <v>Use Balloon 1 FULL Gauge</v>
      </c>
      <c r="QD203" t="str">
        <v>Use Balloon 9 FULL GO</v>
      </c>
      <c r="QE203" t="str">
        <v>Use Best Fit Pin</v>
      </c>
      <c r="QF203" t="str">
        <v>Use Disk Tip</v>
      </c>
      <c r="QG203" t="str">
        <v>Use flat bottomed indicator tip.</v>
      </c>
      <c r="QH203" t="str">
        <v xml:space="preserve">Use Full .093 Go Hex </v>
      </c>
      <c r="QI203" t="str">
        <v xml:space="preserve">Use Full .0930 Go Hex </v>
      </c>
      <c r="QJ203" t="str">
        <v>Use Full .1235 Go Hex</v>
      </c>
      <c r="QK203" t="str">
        <v>Use Gauge K2-98-8019-04, See Image</v>
      </c>
      <c r="QL203" t="str">
        <v>Use large flat indicator tip</v>
      </c>
      <c r="QM203" t="str">
        <v>Use Pins.3330/.3350, See Image MAX NO-GO</v>
      </c>
      <c r="QN203" t="str">
        <v>Use Pointed Drop Indicator Tip</v>
      </c>
      <c r="QO203" t="str">
        <v>V-Block</v>
      </c>
      <c r="QP203" t="str">
        <v>V-Block,  AMB for 13</v>
      </c>
      <c r="QQ203" t="str">
        <v>V-Block,  Hex Cham. Dia.</v>
      </c>
      <c r="QR203" t="str">
        <v>V-Block, Hex Depth</v>
      </c>
      <c r="QS203" t="str">
        <v>VBU Gauge</v>
      </c>
      <c r="QT203" t="str">
        <v>Visibally smaller than HEX=Pass</v>
      </c>
      <c r="QU203" t="str">
        <v>Visual Per Drawing</v>
      </c>
      <c r="QV203" t="str">
        <v>Whirl Blank</v>
      </c>
      <c r="QW203" t="str">
        <v xml:space="preserve">Whirl Blank </v>
      </c>
      <c r="QX203" t="str">
        <v>Whirl Blank, Neck Rad. End to Head CL</v>
      </c>
      <c r="QY203" t="str">
        <v>Whirl Blank, Nose Start Dia.</v>
      </c>
      <c r="QZ203" t="str">
        <v>Whirl Blank, Nose Start Dist.</v>
      </c>
      <c r="RA203" t="str">
        <v>Whirl Blank, Thrd. Minor</v>
      </c>
      <c r="RB203" t="str">
        <v>Whirl Blank, Thrd. Pullout Dia.</v>
      </c>
      <c r="RC203" t="str">
        <v>Whole Part, Removal is at Assy. Level</v>
      </c>
      <c r="RD203" t="str">
        <v>Wide Area</v>
      </c>
      <c r="RE203" t="str">
        <v>Zero on End of Go Gauge</v>
      </c>
    </row>
    <row r="204" spans="1:473">
      <c r="A204" t="s">
        <v>839</v>
      </c>
      <c r="C204" t="str" cm="1">
        <f t="array" ref="C204:RE204">TRANSPOSE(_xlfn._xlws.SORT(_xlfn._xlws.FILTER($A$2:$A$600,ISNUMBER(SEARCH('PartLib Table'!M221,$A$2:$A$600)),"not found")))</f>
        <v xml:space="preserve"> 'C', Whirl Blank</v>
      </c>
      <c r="D204" t="str">
        <v xml:space="preserve"> See Image, Constrained</v>
      </c>
      <c r="E204" t="str">
        <v>(.04 to .12 range = Pass)</v>
      </c>
      <c r="F204" t="str">
        <v>(.042 FULL) Go Pin Seat Fully</v>
      </c>
      <c r="G204" t="str">
        <v>(B), Mfg. Tol.</v>
      </c>
      <c r="H204" t="str">
        <v>(B), O.A.L.</v>
      </c>
      <c r="I204" t="str">
        <v>.001 or less =Pass</v>
      </c>
      <c r="J204" t="str">
        <v>.001 or less out of center = Pass</v>
      </c>
      <c r="K204" t="str">
        <v>.002 or Less = Pass</v>
      </c>
      <c r="L204" t="str">
        <v>.002 or Less out of center = Pass</v>
      </c>
      <c r="M204" t="str">
        <v>.005 to .015 = Pass</v>
      </c>
      <c r="N204" t="str">
        <v>.0125 Mean, Section</v>
      </c>
      <c r="O204" t="str">
        <v>.025 or Less in X &amp; Y=Pass</v>
      </c>
      <c r="P204" t="str">
        <v>.038 Mean</v>
      </c>
      <c r="Q204" t="str">
        <v>.063 MM = .0024 IN, See Image</v>
      </c>
      <c r="R204" t="str">
        <v>.063MM = .0024"</v>
      </c>
      <c r="S204" t="str">
        <v>.243 NO-GO, Unconstrained, Must Not Start</v>
      </c>
      <c r="T204" t="str">
        <v>@ Back Face &amp; ID, No Raised Edge</v>
      </c>
      <c r="U204" t="str">
        <v>@ Back Face &amp; OD, No Raised Edge</v>
      </c>
      <c r="V204" t="str">
        <v>@ ID &amp; FACE</v>
      </c>
      <c r="W204" t="str">
        <v>@ OD &amp; BACK FACE</v>
      </c>
      <c r="X204" t="str">
        <v>@ OD &amp; FACE</v>
      </c>
      <c r="Y204" t="str">
        <v>Across from slot</v>
      </c>
      <c r="Z204" t="str">
        <v>All Edge Breaks</v>
      </c>
      <c r="AA204" t="str">
        <v>Attached to bar stock</v>
      </c>
      <c r="AB204" t="str">
        <v xml:space="preserve">Back Turn Fillet Rad. </v>
      </c>
      <c r="AC204" t="str">
        <v>Balloon 1 (DWG FRM0105 Page 2, NV-27)</v>
      </c>
      <c r="AD204" t="str">
        <v>Balloon 1 (DWG FRM0105, NV-30)</v>
      </c>
      <c r="AE204" t="str">
        <v>Balloon 1 (P# 9890002-20) OL00429/A</v>
      </c>
      <c r="AF204" t="str">
        <v>Balloon 1, DWG#FRM0105</v>
      </c>
      <c r="AG204" t="str">
        <v>Balloon 11, See Image</v>
      </c>
      <c r="AH204" t="str">
        <v xml:space="preserve">Balloon 2 (DWG FRM0105 Page 2, NV-27) </v>
      </c>
      <c r="AI204" t="str">
        <v>Balloon 2 (DWG FRM0105, NV-30)</v>
      </c>
      <c r="AJ204" t="str">
        <v>Balloon 2 (P# 9890002-20)</v>
      </c>
      <c r="AK204" t="str">
        <v>Balloon 2, DWG#FRM0105</v>
      </c>
      <c r="AL204" t="str">
        <v>Balloon 2, DWG#FRM0105, See Image</v>
      </c>
      <c r="AM204" t="str">
        <v>Balloon 3 (DWG FRM0105, NV-30 Minor)</v>
      </c>
      <c r="AN204" t="str">
        <v>Balloon 3 (DWG FRM0105, NV-30)</v>
      </c>
      <c r="AO204" t="str">
        <v>Balloon 3 (P# 9890002-20)</v>
      </c>
      <c r="AP204" t="str">
        <v>Balloon 4</v>
      </c>
      <c r="AQ204" t="str">
        <v>Balloon 4 (P# 9890002-20)</v>
      </c>
      <c r="AR204" t="str">
        <v>Below Middle Band</v>
      </c>
      <c r="AS204" t="str">
        <v>Best Fit Pin, .003 or Less =Pass</v>
      </c>
      <c r="AT204" t="str">
        <v>Blank</v>
      </c>
      <c r="AU204" t="str">
        <v>Blank Turn Maj.</v>
      </c>
      <c r="AV204" t="str">
        <v>Blank Turn Maj. Mill Flt., OL4172</v>
      </c>
      <c r="AW204" t="str">
        <v>Blank Without .010 Slots</v>
      </c>
      <c r="AX204" t="str">
        <v>Blank Without .010 Slots, Section</v>
      </c>
      <c r="AY204" t="str">
        <v>Blank without thread</v>
      </c>
      <c r="AZ204" t="str">
        <v xml:space="preserve">Blank, Center of V Grv. </v>
      </c>
      <c r="BA204" t="str">
        <v>Blank, Check R adjacent Balloon 17</v>
      </c>
      <c r="BB204" t="str">
        <v>Blank, EXT. Feature</v>
      </c>
      <c r="BC204" t="str">
        <v>Blank, See Image, OL04335</v>
      </c>
      <c r="BD204" t="str">
        <v>Blank, See Image, OL04336</v>
      </c>
      <c r="BE204" t="str">
        <v xml:space="preserve">Blank, Thrd. </v>
      </c>
      <c r="BF204" t="str">
        <v>Blank, Turn Tip</v>
      </c>
      <c r="BG204" t="str">
        <v>Blank, Without Thrd.</v>
      </c>
      <c r="BH204" t="str">
        <v>Blank, Without Thread</v>
      </c>
      <c r="BI204" t="str">
        <v xml:space="preserve">Blunt Start Blend to Minor </v>
      </c>
      <c r="BJ204" t="str">
        <v>Calc., Use Go HEX</v>
      </c>
      <c r="BK204" t="str">
        <v>Can't dig into OD</v>
      </c>
      <c r="BL204" t="str">
        <v>Carbide Gauge</v>
      </c>
      <c r="BM204" t="str">
        <v xml:space="preserve">Center of V Grv. </v>
      </c>
      <c r="BN204" t="str">
        <v>Centered Less than .03 = Pass</v>
      </c>
      <c r="BO204" t="str">
        <v>Centered within .0005 or Less = Pass</v>
      </c>
      <c r="BP204" t="str">
        <v>Centered within .001 or Less = Pass</v>
      </c>
      <c r="BQ204" t="str">
        <v>Centered within .0254 or Less = Pass</v>
      </c>
      <c r="BR204" t="str">
        <v>Check close to Rod Slot</v>
      </c>
      <c r="BS204" t="str">
        <v>Check every other hole</v>
      </c>
      <c r="BT204" t="str">
        <v>Check Go over full length of slot.</v>
      </c>
      <c r="BU204" t="str">
        <v>Check Near Closed End</v>
      </c>
      <c r="BV204" t="str">
        <v>Check per Print View, Away from Rod Slot</v>
      </c>
      <c r="BW204" t="str">
        <v>Check to Balloon 30 Go Pin</v>
      </c>
      <c r="BX204" t="str">
        <v>Check with .2705 SET Pin Inside Part</v>
      </c>
      <c r="BY204" t="str">
        <v>Check with Hex Up</v>
      </c>
      <c r="BZ204" t="str">
        <v>CMM Blank</v>
      </c>
      <c r="CA204" t="str">
        <v>Confirm Full Radius</v>
      </c>
      <c r="CB204" t="str">
        <v>Constrained in fixture</v>
      </c>
      <c r="CC204" t="str">
        <v>Constrained with Ring</v>
      </c>
      <c r="CD204" t="str">
        <v>Constrained, See Image</v>
      </c>
      <c r="CE204" t="str">
        <v>Dim. "A"</v>
      </c>
      <c r="CF204" t="str">
        <v>Dim. "B"</v>
      </c>
      <c r="CG204" t="str">
        <v>Dim. "C"</v>
      </c>
      <c r="CH204" t="str">
        <v>Dim. "D", Whirl Blank</v>
      </c>
      <c r="CI204" t="str">
        <v>Dim. "G"</v>
      </c>
      <c r="CJ204" t="str">
        <v>Dim. E, Blank Turn Maj. &amp;  Mill Flt</v>
      </c>
      <c r="CK204" t="str">
        <v>Dim. E, Blank Turn Maj.&amp;  Mill Flt</v>
      </c>
      <c r="CL204" t="str">
        <v>Dim. H, Whirl Blank</v>
      </c>
      <c r="CM204" t="str">
        <v>Dim. J, 'Blank Turn Maj. &amp; Whirl Blank</v>
      </c>
      <c r="CN204" t="str">
        <v>Disk Drop Indicator Tip</v>
      </c>
      <c r="CO204" t="str">
        <v>DWG 100448-15, Balloon F_1</v>
      </c>
      <c r="CP204" t="str">
        <v>DWG 100448-15, OL02571</v>
      </c>
      <c r="CQ204" t="str">
        <v>DWG 100448-41</v>
      </c>
      <c r="CR204" t="str">
        <v>DWG 9890040, (10E),Section Part, OL01139</v>
      </c>
      <c r="CS204" t="str">
        <v>DWG 9890040, (10E),Section, OL01139</v>
      </c>
      <c r="CT204" t="str">
        <v>DWG 9890040, (11E)</v>
      </c>
      <c r="CU204" t="str">
        <v>DWG 9890040, (11E), Pins with Flats</v>
      </c>
      <c r="CV204" t="str">
        <v>DWG 9890040, (12E),  Pass=.002 or less</v>
      </c>
      <c r="CW204" t="str">
        <v>DWG 9890040, (12E), See Image</v>
      </c>
      <c r="CX204" t="str">
        <v>DWG 9890040, (1E), OL01431</v>
      </c>
      <c r="CY204" t="str">
        <v>DWG 9890040, (1E), OL01432</v>
      </c>
      <c r="CZ204" t="str">
        <v>DWG 9890040, (2E), OL01432</v>
      </c>
      <c r="DA204" t="str">
        <v>DWG 9890040, (3E)</v>
      </c>
      <c r="DB204" t="str">
        <v>DWG 9890040, (4E)</v>
      </c>
      <c r="DC204" t="str">
        <v>DWG 9890040, (5E), OL02336</v>
      </c>
      <c r="DD204" t="str">
        <v>DWG 9890040, (6E)</v>
      </c>
      <c r="DE204" t="str">
        <v>DWG 9890040, (7E)</v>
      </c>
      <c r="DF204" t="str">
        <v>DWG 9890040, (8E), OL01433</v>
      </c>
      <c r="DG204" t="str">
        <v>DWG 9890040, (8E), OL01433, Section</v>
      </c>
      <c r="DH204" t="str">
        <v>DWG 9890040, (9E), Close to Rod Slot</v>
      </c>
      <c r="DI204" t="str">
        <v>DWG 9890040, (9E),Close to Rod Slot</v>
      </c>
      <c r="DJ204" t="str">
        <v>DWG FRM0105 PAGE 2</v>
      </c>
      <c r="DK204" t="str">
        <v>DWG# 100448-41</v>
      </c>
      <c r="DL204" t="str">
        <v>DWG# 100448-44</v>
      </c>
      <c r="DM204" t="str">
        <v>DWG# 9890003  (1), Section OL00436/A</v>
      </c>
      <c r="DN204" t="str">
        <v>DWG# 9890003 (3), Ring Gauge Constrained</v>
      </c>
      <c r="DO204" t="str">
        <v>DWG# 9890003 (4), Section</v>
      </c>
      <c r="DP204" t="str">
        <v>DWG#100448-26, Balloon 1K, OL02350</v>
      </c>
      <c r="DQ204" t="str">
        <v>DWG#100448-26, Balloon 2K, OL02350</v>
      </c>
      <c r="DR204" t="str">
        <v>DWG#100448-26, Balloon 3K, OL02363</v>
      </c>
      <c r="DS204" t="str">
        <v>DWG#100448-26, Balloon 4K</v>
      </c>
      <c r="DT204" t="str">
        <v>DWG#100448-26, Balloon 5K, Section</v>
      </c>
      <c r="DU204" t="str">
        <v>DWG#100448-26, Balloon 6K</v>
      </c>
      <c r="DV204" t="str">
        <v>DWG#100448-26, Balloon 7K, Section</v>
      </c>
      <c r="DW204" t="str">
        <v>DWG#100448-26, Mfg. Tol.</v>
      </c>
      <c r="DX204" t="str">
        <v>DWG#9890003 (2) Ring Gauge Constrained</v>
      </c>
      <c r="DY204" t="str">
        <v>DWG#9890044</v>
      </c>
      <c r="DZ204" t="str">
        <v>DWG#9890044 .1985 to .2005=Pass</v>
      </c>
      <c r="EA204" t="str">
        <v>DWG#9890044 Overlay OL02441</v>
      </c>
      <c r="EB204" t="str">
        <v>DWG#9890044, OL02441</v>
      </c>
      <c r="EC204" t="str">
        <v>DWG#FRM0105</v>
      </c>
      <c r="ED204" t="str">
        <v>EXT.</v>
      </c>
      <c r="EE204" t="str">
        <v>EXT. Section, OL02460</v>
      </c>
      <c r="EF204" t="str">
        <v>EXT., OL04223</v>
      </c>
      <c r="EG204" t="str">
        <v>Flat Drop Indicator Tip</v>
      </c>
      <c r="EH204" t="str">
        <v>Full Go Pin, No Light, at Radius</v>
      </c>
      <c r="EI204" t="str">
        <v>Function Check</v>
      </c>
      <c r="EJ204" t="str">
        <v>GO Function Gauge</v>
      </c>
      <c r="EK204" t="str">
        <v>Go Gauge for Balloon 1 &amp; 4</v>
      </c>
      <c r="EL204" t="str">
        <v>Go Pin must pass through</v>
      </c>
      <c r="EM204" t="str">
        <v>Greater than .005 = Fail, Section</v>
      </c>
      <c r="EN204" t="str">
        <v>Greater than .025 out of center = Fail</v>
      </c>
      <c r="EO204" t="str">
        <v>Greater than 2.6 = Pass</v>
      </c>
      <c r="EP204" t="str">
        <v>Green = Pass, Red = Fail</v>
      </c>
      <c r="EQ204" t="str">
        <v>Hex Depth</v>
      </c>
      <c r="ER204" t="str">
        <v>Hex Minor</v>
      </c>
      <c r="ES204" t="str">
        <v>Hole Dia.</v>
      </c>
      <c r="ET204" t="str">
        <v>Hook or Disk Tip</v>
      </c>
      <c r="EU204" t="str">
        <v>ID Sphere Finish</v>
      </c>
      <c r="EV204" t="str">
        <v>ID/OD Both Sides, Diff. .002 or less = Pass</v>
      </c>
      <c r="EW204" t="str">
        <v>If Looks Big, Section</v>
      </c>
      <c r="EX204" t="str">
        <v>If Looks Small, Section</v>
      </c>
      <c r="EY204" t="str">
        <v>Insp. Close to Break Away, Mfg.Tol.</v>
      </c>
      <c r="EZ204" t="str">
        <v>INT.</v>
      </c>
      <c r="FA204" t="str">
        <v>INT. Section, OL02460</v>
      </c>
      <c r="FB204" t="str">
        <v>INT., OL04223</v>
      </c>
      <c r="FC204" t="str">
        <v>Intersect. of 7.7 &amp; R0.10</v>
      </c>
      <c r="FD204" t="str">
        <v>Intersect. of 8.79 and R.25 MAX</v>
      </c>
      <c r="FE204" t="str">
        <v>Keep Ind. Tip away from corner</v>
      </c>
      <c r="FF204" t="str">
        <v>L31</v>
      </c>
      <c r="FG204" t="str">
        <v>Laser Mark</v>
      </c>
      <c r="FH204" t="str">
        <v>LASER PER NOTE 4</v>
      </c>
      <c r="FI204" t="str">
        <v>LASER PER NOTE 4, Final Check 1 only</v>
      </c>
      <c r="FJ204" t="str">
        <v>Less than .002 out of center = Pass</v>
      </c>
      <c r="FK204" t="str">
        <v>Less than 2.75 = Pass, Section</v>
      </c>
      <c r="FL204" t="str">
        <v>List as pin. Not Calibrated</v>
      </c>
      <c r="FM204" t="str">
        <v>M9 X 1.25 BUTT See Comment Image</v>
      </c>
      <c r="FN204" t="str">
        <v>Manual Section</v>
      </c>
      <c r="FO204" t="str">
        <v>Max Deep .241 NO-GO =.42</v>
      </c>
      <c r="FP204" t="str">
        <v>MAX Depth of (Note 7) .241 NO-GO Pin</v>
      </c>
      <c r="FQ204" t="str">
        <v>Measure from Blue Line, See Image</v>
      </c>
      <c r="FR204" t="str">
        <v>Measure Width of Blue Area, See Image</v>
      </c>
      <c r="FS204" t="str">
        <v>Mfg. Tol</v>
      </c>
      <c r="FT204" t="str">
        <v>Mfg. Tol, See Image</v>
      </c>
      <c r="FU204" t="str">
        <v>Mfg. Tol.</v>
      </c>
      <c r="FV204" t="str">
        <v>Mfg. Tol. "A"</v>
      </c>
      <c r="FW204" t="str">
        <v>Mfg. Tol. (Zero on Gauge Full Dia. Lead)</v>
      </c>
      <c r="FX204" t="str">
        <v>Mfg. Tol. Balloon 11, See Image</v>
      </c>
      <c r="FY204" t="str">
        <v>Mfg. Tol. Balloon 4</v>
      </c>
      <c r="FZ204" t="str">
        <v>Mfg. Tol. Balloon 7</v>
      </c>
      <c r="GA204" t="str">
        <v xml:space="preserve">Mfg. Tol. C-Bore Face (Ballo 28) </v>
      </c>
      <c r="GB204" t="str">
        <v>Mfg. Tol. Section</v>
      </c>
      <c r="GC204" t="str">
        <v>Mfg. Tol. See Image</v>
      </c>
      <c r="GD204" t="str">
        <v>Mfg. Tol., 3 Places, Record MAX</v>
      </c>
      <c r="GE204" t="str">
        <v>Mfg. Tol., Balloon 11</v>
      </c>
      <c r="GF204" t="str">
        <v>Mfg. Tol., Balloon 7</v>
      </c>
      <c r="GG204" t="str">
        <v>Mfg. Tol., Blank</v>
      </c>
      <c r="GH204" t="str">
        <v>Mfg. Tol., Blank, Balloon 12</v>
      </c>
      <c r="GI204" t="str">
        <v>Mfg. Tol., Blend to SØ.320</v>
      </c>
      <c r="GJ204" t="str">
        <v>Mfg. Tol., Calculation</v>
      </c>
      <c r="GK204" t="str">
        <v>Mfg. Tol., For Mill Fixture</v>
      </c>
      <c r="GL204" t="str">
        <v>Mfg. Tol., L32</v>
      </c>
      <c r="GM204" t="str">
        <v>Mfg. Tol., L33</v>
      </c>
      <c r="GN204" t="str">
        <v>Mfg. Tol., No Tool Marks</v>
      </c>
      <c r="GO204" t="str">
        <v>Mfg. Tol., OL03361</v>
      </c>
      <c r="GP204" t="str">
        <v>Mfg. Tol., Record off center value</v>
      </c>
      <c r="GQ204" t="str">
        <v>Mfg. Tol., Same 3 Places, Record MIN</v>
      </c>
      <c r="GR204" t="str">
        <v>Mfg. Tol., Section</v>
      </c>
      <c r="GS204" t="str">
        <v>Mfg. Tol., Section B-B</v>
      </c>
      <c r="GT204" t="str">
        <v>Mfg. Tol., Section, OL03361</v>
      </c>
      <c r="GU204" t="str">
        <v>Mfg. Tol., Section, Per Note 2</v>
      </c>
      <c r="GV204" t="str">
        <v>Mfg. Tol., See Image</v>
      </c>
      <c r="GW204" t="str">
        <v>Mfg. Tol., See Image, Bore in Blue</v>
      </c>
      <c r="GX204" t="str">
        <v>Mfg. Tol., See Image, Hook Tip</v>
      </c>
      <c r="GY204" t="str">
        <v>Mfg. Tol., Sharp Okay No Burr</v>
      </c>
      <c r="GZ204" t="str">
        <v>Mfg. Tol., Threadless Blank</v>
      </c>
      <c r="HA204" t="str">
        <v>Mfg.Tol.</v>
      </c>
      <c r="HB204" t="str">
        <v>Mgf. To., T.S.C.</v>
      </c>
      <c r="HC204" t="str">
        <v>Milled Feature</v>
      </c>
      <c r="HD204" t="str">
        <v>Milled Feature, OL04045</v>
      </c>
      <c r="HE204" t="str">
        <v>More than .0005 out of center = Fail</v>
      </c>
      <c r="HF204" t="str">
        <v>Must Pass Through</v>
      </c>
      <c r="HG204" t="str">
        <v>Must pass through gauge</v>
      </c>
      <c r="HH204" t="str">
        <v>Must Pass Through Go Gauge</v>
      </c>
      <c r="HI204" t="str">
        <v>Must Pass, See Image.</v>
      </c>
      <c r="HJ204" t="str">
        <v>NA</v>
      </c>
      <c r="HK204" t="str">
        <v>Narrow Area</v>
      </c>
      <c r="HL204" t="str">
        <v>Near Balloon 21</v>
      </c>
      <c r="HM204" t="str">
        <v>Near Datum B</v>
      </c>
      <c r="HN204" t="str">
        <v>Neck Dia.</v>
      </c>
      <c r="HO204" t="str">
        <v>Neck to Head Rad.</v>
      </c>
      <c r="HP204" t="str">
        <v>No Copper Deposits Allowed</v>
      </c>
      <c r="HQ204" t="str">
        <v>No Section</v>
      </c>
      <c r="HR204" t="str">
        <v>No Section, .01 to .014 = Pass</v>
      </c>
      <c r="HS204" t="str">
        <v>No Section, Rotate Part</v>
      </c>
      <c r="HT204" t="str">
        <v>No Section, See Image</v>
      </c>
      <c r="HU204" t="str">
        <v>No Slot, Section B-B</v>
      </c>
      <c r="HV204" t="str">
        <v>No visual step = Pass</v>
      </c>
      <c r="HW204" t="str">
        <v>Not to exceed .95 Deep</v>
      </c>
      <c r="HX204" t="str">
        <v>Note 1</v>
      </c>
      <c r="HY204" t="str">
        <v>OL00333/A</v>
      </c>
      <c r="HZ204" t="str">
        <v>OL00519</v>
      </c>
      <c r="IA204" t="str">
        <v>OL00520</v>
      </c>
      <c r="IB204" t="str">
        <v>OL00529</v>
      </c>
      <c r="IC204" t="str">
        <v>OL00542</v>
      </c>
      <c r="ID204" t="str">
        <v>OL00724</v>
      </c>
      <c r="IE204" t="str">
        <v>OL01250</v>
      </c>
      <c r="IF204" t="str">
        <v>OL01869, Threadless Blank</v>
      </c>
      <c r="IG204" t="str">
        <v>OL01870, Section</v>
      </c>
      <c r="IH204" t="str">
        <v>OL02255</v>
      </c>
      <c r="II204" t="str">
        <v>OL02255, Mfg. Tol.</v>
      </c>
      <c r="IJ204" t="str">
        <v>OL02302</v>
      </c>
      <c r="IK204" t="str">
        <v xml:space="preserve">OL02318  needed per image instructions </v>
      </c>
      <c r="IL204" t="str">
        <v>OL02556</v>
      </c>
      <c r="IM204" t="str">
        <v>OL02557</v>
      </c>
      <c r="IN204" t="str">
        <v>OL02567</v>
      </c>
      <c r="IO204" t="str">
        <v>OL02653</v>
      </c>
      <c r="IP204" t="str">
        <v>OL02718</v>
      </c>
      <c r="IQ204" t="str">
        <v>OL02841</v>
      </c>
      <c r="IR204" t="str">
        <v>OL02842</v>
      </c>
      <c r="IS204" t="str">
        <v>OL02844</v>
      </c>
      <c r="IT204" t="str">
        <v>OL02871</v>
      </c>
      <c r="IU204" t="str">
        <v>OL02887</v>
      </c>
      <c r="IV204" t="str">
        <v>OL03500</v>
      </c>
      <c r="IW204" t="str">
        <v>OL03766</v>
      </c>
      <c r="IX204" t="str">
        <v>OL03868</v>
      </c>
      <c r="IY204" t="str">
        <v>OL03869</v>
      </c>
      <c r="IZ204" t="str">
        <v>OL03870</v>
      </c>
      <c r="JA204" t="str">
        <v>OL03873, DWG# 100448-44</v>
      </c>
      <c r="JB204" t="str">
        <v>OL03949</v>
      </c>
      <c r="JC204" t="str">
        <v xml:space="preserve">OL04043, Section </v>
      </c>
      <c r="JD204" t="str">
        <v xml:space="preserve">OL04044, Section </v>
      </c>
      <c r="JE204" t="str">
        <v>OL04045</v>
      </c>
      <c r="JF204" t="str">
        <v>OL04045, Milled Feature</v>
      </c>
      <c r="JG204" t="str">
        <v>OL04063</v>
      </c>
      <c r="JH204" t="str">
        <v>OL04064</v>
      </c>
      <c r="JI204" t="str">
        <v>OL04065</v>
      </c>
      <c r="JJ204" t="str">
        <v>OL04181</v>
      </c>
      <c r="JK204" t="str">
        <v>OL04218</v>
      </c>
      <c r="JL204" t="str">
        <v>OL04224, See Image</v>
      </c>
      <c r="JM204" t="str">
        <v>OL04374</v>
      </c>
      <c r="JN204" t="str">
        <v>OL04375, Section M-M</v>
      </c>
      <c r="JO204" t="str">
        <v>OL04376, Section M-M</v>
      </c>
      <c r="JP204" t="str">
        <v>OL04443</v>
      </c>
      <c r="JQ204" t="str">
        <v>OL04444</v>
      </c>
      <c r="JR204" t="str">
        <v>OL05000</v>
      </c>
      <c r="JS204" t="str">
        <v>One side of slot</v>
      </c>
      <c r="JT204" t="str">
        <v>Other side of slot</v>
      </c>
      <c r="JU204" t="str">
        <v>Out of center more than .002 = Fail</v>
      </c>
      <c r="JV204" t="str">
        <v>Out of center more than.002 = Fail</v>
      </c>
      <c r="JW204" t="str">
        <v>Overlay OL02713</v>
      </c>
      <c r="JX204" t="str">
        <v>Overlay OL02714</v>
      </c>
      <c r="JY204" t="str">
        <v>Overlay OL02718</v>
      </c>
      <c r="JZ204" t="str">
        <v>Overlay OL03831, Mfg. Tol.</v>
      </c>
      <c r="KA204" t="str">
        <v>Part Without Slots</v>
      </c>
      <c r="KB204" t="str">
        <v>Part Without Slots, See Image</v>
      </c>
      <c r="KC204" t="str">
        <v xml:space="preserve">Pass = .0254 or Less </v>
      </c>
      <c r="KD204" t="str">
        <v>PD MIN = 4.361, PD MAX = 4.456</v>
      </c>
      <c r="KE204" t="str">
        <v>Per Balloon 2 Note</v>
      </c>
      <c r="KF204" t="str">
        <v>Per drawing note(s) 8.</v>
      </c>
      <c r="KG204" t="str">
        <v>Point or Sphere Tip</v>
      </c>
      <c r="KH204" t="str">
        <v>Point Tip</v>
      </c>
      <c r="KI204" t="str">
        <v>R.9 to R1.1 = Pass, See Image</v>
      </c>
      <c r="KJ204" t="str">
        <v>Ram Construction</v>
      </c>
      <c r="KK204" t="str">
        <v>Record Same Pass / Fail All Balloons</v>
      </c>
      <c r="KL204" t="str">
        <v>Ref. Balloon 1</v>
      </c>
      <c r="KM204" t="str">
        <v>Ref. Balloon 12</v>
      </c>
      <c r="KN204" t="str">
        <v>Ref. Balloon 13, 100% AQL</v>
      </c>
      <c r="KO204" t="str">
        <v>Ref. Balloon 2</v>
      </c>
      <c r="KP204" t="str">
        <v>Ref. Balloon 21, 100% AQL</v>
      </c>
      <c r="KQ204" t="str">
        <v>Ref. Balloon 4</v>
      </c>
      <c r="KR204" t="str">
        <v>Ref. Balloon 7</v>
      </c>
      <c r="KS204" t="str">
        <v>Ref. Balloon 8</v>
      </c>
      <c r="KT204" t="str">
        <v>Relieved Pin Gauges 09236 &amp; 09235</v>
      </c>
      <c r="KU204" t="str">
        <v>Rotate Part</v>
      </c>
      <c r="KV204" t="str">
        <v>Rotate Part, See Image</v>
      </c>
      <c r="KW204" t="str">
        <v>Same as Root Radius</v>
      </c>
      <c r="KX204" t="str">
        <v>Section</v>
      </c>
      <c r="KY204" t="str">
        <v>Section B-B</v>
      </c>
      <c r="KZ204" t="str">
        <v>Section B-B, Distance Between Grooves</v>
      </c>
      <c r="LA204" t="str">
        <v>Section C-C</v>
      </c>
      <c r="LB204" t="str">
        <v>Section Part</v>
      </c>
      <c r="LC204" t="str">
        <v>Section Part, Measured from Opposite Face</v>
      </c>
      <c r="LD204" t="str">
        <v>Section, Broachless Blank</v>
      </c>
      <c r="LE204" t="str">
        <v>Section, EXT. Sphere Location.</v>
      </c>
      <c r="LF204" t="str">
        <v>Section, Hex Cham. Ang.</v>
      </c>
      <c r="LG204" t="str">
        <v>Section, Hex Fillet Rad.</v>
      </c>
      <c r="LH204" t="str">
        <v>Section, INT. Feature</v>
      </c>
      <c r="LI204" t="str">
        <v>Section, INT. Sphere Location.</v>
      </c>
      <c r="LJ204" t="str">
        <v>Section, Mfg. Tol.</v>
      </c>
      <c r="LK204" t="str">
        <v>Section, Mfg. Tol., See Image</v>
      </c>
      <c r="LL204" t="str">
        <v>Section, OL00486</v>
      </c>
      <c r="LM204" t="str">
        <v>Section, OL00542</v>
      </c>
      <c r="LN204" t="str">
        <v>Section, OL00543</v>
      </c>
      <c r="LO204" t="str">
        <v>Section, OL00544</v>
      </c>
      <c r="LP204" t="str">
        <v>Section, OL00545</v>
      </c>
      <c r="LQ204" t="str">
        <v>Section, OL00546</v>
      </c>
      <c r="LR204" t="str">
        <v>Section, OL00547</v>
      </c>
      <c r="LS204" t="str">
        <v>Section, OL00555</v>
      </c>
      <c r="LT204" t="str">
        <v>Section, OL00725</v>
      </c>
      <c r="LU204" t="str">
        <v>Section, OL01430</v>
      </c>
      <c r="LV204" t="str">
        <v>Section, OL01434</v>
      </c>
      <c r="LW204" t="str">
        <v>Section, OL01435</v>
      </c>
      <c r="LX204" t="str">
        <v>Section, OL01807</v>
      </c>
      <c r="LY204" t="str">
        <v>Section, OL01830</v>
      </c>
      <c r="LZ204" t="str">
        <v>Section, OL02351</v>
      </c>
      <c r="MA204" t="str">
        <v>Section, OL02519</v>
      </c>
      <c r="MB204" t="str">
        <v>Section, OL02520</v>
      </c>
      <c r="MC204" t="str">
        <v>Section, OL02522</v>
      </c>
      <c r="MD204" t="str">
        <v>Section, OL02540</v>
      </c>
      <c r="ME204" t="str">
        <v>Section, OL02541</v>
      </c>
      <c r="MF204" t="str">
        <v>Section, OL02552</v>
      </c>
      <c r="MG204" t="str">
        <v>Section, OL02553</v>
      </c>
      <c r="MH204" t="str">
        <v>Section, OL02554</v>
      </c>
      <c r="MI204" t="str">
        <v>Section, OL02555</v>
      </c>
      <c r="MJ204" t="str">
        <v>Section, OL02558</v>
      </c>
      <c r="MK204" t="str">
        <v>Section, OL02559</v>
      </c>
      <c r="ML204" t="str">
        <v>Section, OL02560</v>
      </c>
      <c r="MM204" t="str">
        <v>Section, OL02619</v>
      </c>
      <c r="MN204" t="str">
        <v>Section, OL02620</v>
      </c>
      <c r="MO204" t="str">
        <v>Section, OL02621</v>
      </c>
      <c r="MP204" t="str">
        <v>Section, OL02622</v>
      </c>
      <c r="MQ204" t="str">
        <v>Section, OL02623</v>
      </c>
      <c r="MR204" t="str">
        <v>Section, OL02624</v>
      </c>
      <c r="MS204" t="str">
        <v>Section, OL02652</v>
      </c>
      <c r="MT204" t="str">
        <v>Section, OL02680</v>
      </c>
      <c r="MU204" t="str">
        <v>Section, OL02793</v>
      </c>
      <c r="MV204" t="str">
        <v>Section, OL02823</v>
      </c>
      <c r="MW204" t="str">
        <v>Section, OL02843</v>
      </c>
      <c r="MX204" t="str">
        <v>Section, OL03026, Ext.</v>
      </c>
      <c r="MY204" t="str">
        <v>Section, OL03026, Int.</v>
      </c>
      <c r="MZ204" t="str">
        <v>Section, OL03570, DWG# 100448-41</v>
      </c>
      <c r="NA204" t="str">
        <v>Section, OL03781</v>
      </c>
      <c r="NB204" t="str">
        <v>Section, OL03911</v>
      </c>
      <c r="NC204" t="str">
        <v>Section, OL03912</v>
      </c>
      <c r="ND204" t="str">
        <v>Section, OL03928</v>
      </c>
      <c r="NE204" t="str">
        <v>Section, OL03929</v>
      </c>
      <c r="NF204" t="str">
        <v>Section, OL04030</v>
      </c>
      <c r="NG204" t="str">
        <v>Section, OL04037</v>
      </c>
      <c r="NH204" t="str">
        <v>Section, OL04038</v>
      </c>
      <c r="NI204" t="str">
        <v>Section, OL04046</v>
      </c>
      <c r="NJ204" t="str">
        <v>Section, OL04065</v>
      </c>
      <c r="NK204" t="str">
        <v>Section, OL04066</v>
      </c>
      <c r="NL204" t="str">
        <v>Section, OL04067</v>
      </c>
      <c r="NM204" t="str">
        <v>Section, OL04069</v>
      </c>
      <c r="NN204" t="str">
        <v>Section, OL04071</v>
      </c>
      <c r="NO204" t="str">
        <v>Section, OL04173</v>
      </c>
      <c r="NP204" t="str">
        <v>Section, OL04174</v>
      </c>
      <c r="NQ204" t="str">
        <v>Section, OL04214</v>
      </c>
      <c r="NR204" t="str">
        <v>Section, OL04215</v>
      </c>
      <c r="NS204" t="str">
        <v>Section, OL04216</v>
      </c>
      <c r="NT204" t="str">
        <v>Section, OL04217</v>
      </c>
      <c r="NU204" t="str">
        <v>Section, Overlay OL02716</v>
      </c>
      <c r="NV204" t="str">
        <v>Section, Overlay OL02717</v>
      </c>
      <c r="NW204" t="str">
        <v>Section, See Image</v>
      </c>
      <c r="NX204" t="str">
        <v>Section, See Image, DWG# 100448-41</v>
      </c>
      <c r="NY204" t="str">
        <v>Section, Without Sots</v>
      </c>
      <c r="NZ204" t="str">
        <v>See Comments Sheet</v>
      </c>
      <c r="OA204" t="str">
        <v>See Comments Sheet, OL02318</v>
      </c>
      <c r="OB204" t="str">
        <v>See Image</v>
      </c>
      <c r="OC204" t="str">
        <v>See Image, .005 or Less = Pass</v>
      </c>
      <c r="OD204" t="str">
        <v>See Image, Check Near Radius</v>
      </c>
      <c r="OE204" t="str">
        <v>See Image, Constrained</v>
      </c>
      <c r="OF204" t="str">
        <v>See Image, Distance Between Flats</v>
      </c>
      <c r="OG204" t="str">
        <v xml:space="preserve">See Image, Mfg. Tol, Section A-A </v>
      </c>
      <c r="OH204" t="str">
        <v>See image, Mfg. Tol.</v>
      </c>
      <c r="OI204" t="str">
        <v>See Image, Mic. Across Flats</v>
      </c>
      <c r="OJ204" t="str">
        <v>See Image, OL02850</v>
      </c>
      <c r="OK204" t="str">
        <v>See Image, OL02880</v>
      </c>
      <c r="OL204" t="str">
        <v>See Image, OL03926</v>
      </c>
      <c r="OM204" t="str">
        <v>See Image, OL03927</v>
      </c>
      <c r="ON204" t="str">
        <v>See Image, OL04003</v>
      </c>
      <c r="OO204" t="str">
        <v>'See Image, OL04342,  Best Fit Joe Block</v>
      </c>
      <c r="OP204" t="str">
        <v>See Image, OL04342,  Blank</v>
      </c>
      <c r="OQ204" t="str">
        <v>See Image, OL04342, Blank</v>
      </c>
      <c r="OR204" t="str">
        <v>See Image, OL04343, Blank</v>
      </c>
      <c r="OS204" t="str">
        <v>See Image, Pass = .002 or Less</v>
      </c>
      <c r="OT204" t="str">
        <v>See Image, Rcd. MAX</v>
      </c>
      <c r="OU204" t="str">
        <v>See Image, Rcd. MIN</v>
      </c>
      <c r="OV204" t="str">
        <v>See Image, Section</v>
      </c>
      <c r="OW204" t="str">
        <v>See Image, Section A-A</v>
      </c>
      <c r="OX204" t="str">
        <v>See Image, Section B-B</v>
      </c>
      <c r="OY204" t="str">
        <v>See Image, Section B-B, TSC</v>
      </c>
      <c r="OZ204" t="str">
        <v>See Image, Shank Drawing # 18000-XX-XX A</v>
      </c>
      <c r="PA204" t="str">
        <v>Sequencial Laser 01, 120 Per Print</v>
      </c>
      <c r="PB204" t="str">
        <v>Set to .202, Zero on Thread Lead</v>
      </c>
      <c r="PC204" t="str">
        <v>Sharp OK, No Burr</v>
      </c>
      <c r="PD204" t="str">
        <v>Sharp OK, No Raised Edge, See Image</v>
      </c>
      <c r="PE204" t="str">
        <v>Sharp OK, No Raised Edges</v>
      </c>
      <c r="PF204" t="str">
        <v>Sharp okay no raised edge</v>
      </c>
      <c r="PG204" t="str">
        <v>Sharp Okay, No Burr</v>
      </c>
      <c r="PH204" t="str">
        <v>Sharp Okay, No Raised Edge</v>
      </c>
      <c r="PI204" t="str">
        <v>Sharp Okay, No Raised Edges,</v>
      </c>
      <c r="PJ204" t="str">
        <v>Sharp Okay, See Image</v>
      </c>
      <c r="PK204" t="str">
        <v xml:space="preserve">Start of Radius @ .195 </v>
      </c>
      <c r="PL204" t="str">
        <v xml:space="preserve">Start of Radius @ .21 </v>
      </c>
      <c r="PM204" t="str">
        <v xml:space="preserve">T.S.C. </v>
      </c>
      <c r="PN204" t="str">
        <v>Tangent Point</v>
      </c>
      <c r="PO204" t="str">
        <v>Tangent point of R.50</v>
      </c>
      <c r="PP204" t="str">
        <v>Taper Check, Mfg.Tol.</v>
      </c>
      <c r="PQ204" t="str">
        <v>Taper Check, Mfg.Tol., See Image</v>
      </c>
      <c r="PR204" t="str">
        <v>Thrd. Minor Ø</v>
      </c>
      <c r="PS204" t="str">
        <v>Thrd. Relief Ø</v>
      </c>
      <c r="PT204" t="str">
        <v>Threadless Blank</v>
      </c>
      <c r="PU204" t="str">
        <v>Threadless Blank, From Major Ø</v>
      </c>
      <c r="PV204" t="str">
        <v>Threadless Blank, Mfg. Tol.</v>
      </c>
      <c r="PW204" t="str">
        <v>Threadless Blank, Thrd. to Neck Rad.</v>
      </c>
      <c r="PX204" t="str">
        <v>Thredless Blank</v>
      </c>
      <c r="PY204" t="str">
        <v>To center of R.005</v>
      </c>
      <c r="PZ204" t="str">
        <v>Torx Min. Dia.</v>
      </c>
      <c r="QA204" t="str">
        <v>Turn Ø Free of Mill Marks</v>
      </c>
      <c r="QB204" t="str">
        <v>Use (Full) GO Hex</v>
      </c>
      <c r="QC204" t="str">
        <v>Use Balloon 1 FULL Gauge</v>
      </c>
      <c r="QD204" t="str">
        <v>Use Balloon 9 FULL GO</v>
      </c>
      <c r="QE204" t="str">
        <v>Use Best Fit Pin</v>
      </c>
      <c r="QF204" t="str">
        <v>Use Disk Tip</v>
      </c>
      <c r="QG204" t="str">
        <v>Use flat bottomed indicator tip.</v>
      </c>
      <c r="QH204" t="str">
        <v xml:space="preserve">Use Full .093 Go Hex </v>
      </c>
      <c r="QI204" t="str">
        <v xml:space="preserve">Use Full .0930 Go Hex </v>
      </c>
      <c r="QJ204" t="str">
        <v>Use Full .1235 Go Hex</v>
      </c>
      <c r="QK204" t="str">
        <v>Use Gauge K2-98-8019-04, See Image</v>
      </c>
      <c r="QL204" t="str">
        <v>Use large flat indicator tip</v>
      </c>
      <c r="QM204" t="str">
        <v>Use Pins.3330/.3350, See Image MAX NO-GO</v>
      </c>
      <c r="QN204" t="str">
        <v>Use Pointed Drop Indicator Tip</v>
      </c>
      <c r="QO204" t="str">
        <v>V-Block</v>
      </c>
      <c r="QP204" t="str">
        <v>V-Block,  AMB for 13</v>
      </c>
      <c r="QQ204" t="str">
        <v>V-Block,  Hex Cham. Dia.</v>
      </c>
      <c r="QR204" t="str">
        <v>V-Block, Hex Depth</v>
      </c>
      <c r="QS204" t="str">
        <v>VBU Gauge</v>
      </c>
      <c r="QT204" t="str">
        <v>Visibally smaller than HEX=Pass</v>
      </c>
      <c r="QU204" t="str">
        <v>Visual Per Drawing</v>
      </c>
      <c r="QV204" t="str">
        <v>Whirl Blank</v>
      </c>
      <c r="QW204" t="str">
        <v xml:space="preserve">Whirl Blank </v>
      </c>
      <c r="QX204" t="str">
        <v>Whirl Blank, Neck Rad. End to Head CL</v>
      </c>
      <c r="QY204" t="str">
        <v>Whirl Blank, Nose Start Dia.</v>
      </c>
      <c r="QZ204" t="str">
        <v>Whirl Blank, Nose Start Dist.</v>
      </c>
      <c r="RA204" t="str">
        <v>Whirl Blank, Thrd. Minor</v>
      </c>
      <c r="RB204" t="str">
        <v>Whirl Blank, Thrd. Pullout Dia.</v>
      </c>
      <c r="RC204" t="str">
        <v>Whole Part, Removal is at Assy. Level</v>
      </c>
      <c r="RD204" t="str">
        <v>Wide Area</v>
      </c>
      <c r="RE204" t="str">
        <v>Zero on End of Go Gauge</v>
      </c>
    </row>
    <row r="205" spans="1:473">
      <c r="A205" t="s">
        <v>840</v>
      </c>
      <c r="C205" t="str" cm="1">
        <f t="array" ref="C205:RE205">TRANSPOSE(_xlfn._xlws.SORT(_xlfn._xlws.FILTER($A$2:$A$600,ISNUMBER(SEARCH('PartLib Table'!M222,$A$2:$A$600)),"not found")))</f>
        <v xml:space="preserve"> 'C', Whirl Blank</v>
      </c>
      <c r="D205" t="str">
        <v xml:space="preserve"> See Image, Constrained</v>
      </c>
      <c r="E205" t="str">
        <v>(.04 to .12 range = Pass)</v>
      </c>
      <c r="F205" t="str">
        <v>(.042 FULL) Go Pin Seat Fully</v>
      </c>
      <c r="G205" t="str">
        <v>(B), Mfg. Tol.</v>
      </c>
      <c r="H205" t="str">
        <v>(B), O.A.L.</v>
      </c>
      <c r="I205" t="str">
        <v>.001 or less =Pass</v>
      </c>
      <c r="J205" t="str">
        <v>.001 or less out of center = Pass</v>
      </c>
      <c r="K205" t="str">
        <v>.002 or Less = Pass</v>
      </c>
      <c r="L205" t="str">
        <v>.002 or Less out of center = Pass</v>
      </c>
      <c r="M205" t="str">
        <v>.005 to .015 = Pass</v>
      </c>
      <c r="N205" t="str">
        <v>.0125 Mean, Section</v>
      </c>
      <c r="O205" t="str">
        <v>.025 or Less in X &amp; Y=Pass</v>
      </c>
      <c r="P205" t="str">
        <v>.038 Mean</v>
      </c>
      <c r="Q205" t="str">
        <v>.063 MM = .0024 IN, See Image</v>
      </c>
      <c r="R205" t="str">
        <v>.063MM = .0024"</v>
      </c>
      <c r="S205" t="str">
        <v>.243 NO-GO, Unconstrained, Must Not Start</v>
      </c>
      <c r="T205" t="str">
        <v>@ Back Face &amp; ID, No Raised Edge</v>
      </c>
      <c r="U205" t="str">
        <v>@ Back Face &amp; OD, No Raised Edge</v>
      </c>
      <c r="V205" t="str">
        <v>@ ID &amp; FACE</v>
      </c>
      <c r="W205" t="str">
        <v>@ OD &amp; BACK FACE</v>
      </c>
      <c r="X205" t="str">
        <v>@ OD &amp; FACE</v>
      </c>
      <c r="Y205" t="str">
        <v>Across from slot</v>
      </c>
      <c r="Z205" t="str">
        <v>All Edge Breaks</v>
      </c>
      <c r="AA205" t="str">
        <v>Attached to bar stock</v>
      </c>
      <c r="AB205" t="str">
        <v xml:space="preserve">Back Turn Fillet Rad. </v>
      </c>
      <c r="AC205" t="str">
        <v>Balloon 1 (DWG FRM0105 Page 2, NV-27)</v>
      </c>
      <c r="AD205" t="str">
        <v>Balloon 1 (DWG FRM0105, NV-30)</v>
      </c>
      <c r="AE205" t="str">
        <v>Balloon 1 (P# 9890002-20) OL00429/A</v>
      </c>
      <c r="AF205" t="str">
        <v>Balloon 1, DWG#FRM0105</v>
      </c>
      <c r="AG205" t="str">
        <v>Balloon 11, See Image</v>
      </c>
      <c r="AH205" t="str">
        <v xml:space="preserve">Balloon 2 (DWG FRM0105 Page 2, NV-27) </v>
      </c>
      <c r="AI205" t="str">
        <v>Balloon 2 (DWG FRM0105, NV-30)</v>
      </c>
      <c r="AJ205" t="str">
        <v>Balloon 2 (P# 9890002-20)</v>
      </c>
      <c r="AK205" t="str">
        <v>Balloon 2, DWG#FRM0105</v>
      </c>
      <c r="AL205" t="str">
        <v>Balloon 2, DWG#FRM0105, See Image</v>
      </c>
      <c r="AM205" t="str">
        <v>Balloon 3 (DWG FRM0105, NV-30 Minor)</v>
      </c>
      <c r="AN205" t="str">
        <v>Balloon 3 (DWG FRM0105, NV-30)</v>
      </c>
      <c r="AO205" t="str">
        <v>Balloon 3 (P# 9890002-20)</v>
      </c>
      <c r="AP205" t="str">
        <v>Balloon 4</v>
      </c>
      <c r="AQ205" t="str">
        <v>Balloon 4 (P# 9890002-20)</v>
      </c>
      <c r="AR205" t="str">
        <v>Below Middle Band</v>
      </c>
      <c r="AS205" t="str">
        <v>Best Fit Pin, .003 or Less =Pass</v>
      </c>
      <c r="AT205" t="str">
        <v>Blank</v>
      </c>
      <c r="AU205" t="str">
        <v>Blank Turn Maj.</v>
      </c>
      <c r="AV205" t="str">
        <v>Blank Turn Maj. Mill Flt., OL4172</v>
      </c>
      <c r="AW205" t="str">
        <v>Blank Without .010 Slots</v>
      </c>
      <c r="AX205" t="str">
        <v>Blank Without .010 Slots, Section</v>
      </c>
      <c r="AY205" t="str">
        <v>Blank without thread</v>
      </c>
      <c r="AZ205" t="str">
        <v xml:space="preserve">Blank, Center of V Grv. </v>
      </c>
      <c r="BA205" t="str">
        <v>Blank, Check R adjacent Balloon 17</v>
      </c>
      <c r="BB205" t="str">
        <v>Blank, EXT. Feature</v>
      </c>
      <c r="BC205" t="str">
        <v>Blank, See Image, OL04335</v>
      </c>
      <c r="BD205" t="str">
        <v>Blank, See Image, OL04336</v>
      </c>
      <c r="BE205" t="str">
        <v xml:space="preserve">Blank, Thrd. </v>
      </c>
      <c r="BF205" t="str">
        <v>Blank, Turn Tip</v>
      </c>
      <c r="BG205" t="str">
        <v>Blank, Without Thrd.</v>
      </c>
      <c r="BH205" t="str">
        <v>Blank, Without Thread</v>
      </c>
      <c r="BI205" t="str">
        <v xml:space="preserve">Blunt Start Blend to Minor </v>
      </c>
      <c r="BJ205" t="str">
        <v>Calc., Use Go HEX</v>
      </c>
      <c r="BK205" t="str">
        <v>Can't dig into OD</v>
      </c>
      <c r="BL205" t="str">
        <v>Carbide Gauge</v>
      </c>
      <c r="BM205" t="str">
        <v xml:space="preserve">Center of V Grv. </v>
      </c>
      <c r="BN205" t="str">
        <v>Centered Less than .03 = Pass</v>
      </c>
      <c r="BO205" t="str">
        <v>Centered within .0005 or Less = Pass</v>
      </c>
      <c r="BP205" t="str">
        <v>Centered within .001 or Less = Pass</v>
      </c>
      <c r="BQ205" t="str">
        <v>Centered within .0254 or Less = Pass</v>
      </c>
      <c r="BR205" t="str">
        <v>Check close to Rod Slot</v>
      </c>
      <c r="BS205" t="str">
        <v>Check every other hole</v>
      </c>
      <c r="BT205" t="str">
        <v>Check Go over full length of slot.</v>
      </c>
      <c r="BU205" t="str">
        <v>Check Near Closed End</v>
      </c>
      <c r="BV205" t="str">
        <v>Check per Print View, Away from Rod Slot</v>
      </c>
      <c r="BW205" t="str">
        <v>Check to Balloon 30 Go Pin</v>
      </c>
      <c r="BX205" t="str">
        <v>Check with .2705 SET Pin Inside Part</v>
      </c>
      <c r="BY205" t="str">
        <v>Check with Hex Up</v>
      </c>
      <c r="BZ205" t="str">
        <v>CMM Blank</v>
      </c>
      <c r="CA205" t="str">
        <v>Confirm Full Radius</v>
      </c>
      <c r="CB205" t="str">
        <v>Constrained in fixture</v>
      </c>
      <c r="CC205" t="str">
        <v>Constrained with Ring</v>
      </c>
      <c r="CD205" t="str">
        <v>Constrained, See Image</v>
      </c>
      <c r="CE205" t="str">
        <v>Dim. "A"</v>
      </c>
      <c r="CF205" t="str">
        <v>Dim. "B"</v>
      </c>
      <c r="CG205" t="str">
        <v>Dim. "C"</v>
      </c>
      <c r="CH205" t="str">
        <v>Dim. "D", Whirl Blank</v>
      </c>
      <c r="CI205" t="str">
        <v>Dim. "G"</v>
      </c>
      <c r="CJ205" t="str">
        <v>Dim. E, Blank Turn Maj. &amp;  Mill Flt</v>
      </c>
      <c r="CK205" t="str">
        <v>Dim. E, Blank Turn Maj.&amp;  Mill Flt</v>
      </c>
      <c r="CL205" t="str">
        <v>Dim. H, Whirl Blank</v>
      </c>
      <c r="CM205" t="str">
        <v>Dim. J, 'Blank Turn Maj. &amp; Whirl Blank</v>
      </c>
      <c r="CN205" t="str">
        <v>Disk Drop Indicator Tip</v>
      </c>
      <c r="CO205" t="str">
        <v>DWG 100448-15, Balloon F_1</v>
      </c>
      <c r="CP205" t="str">
        <v>DWG 100448-15, OL02571</v>
      </c>
      <c r="CQ205" t="str">
        <v>DWG 100448-41</v>
      </c>
      <c r="CR205" t="str">
        <v>DWG 9890040, (10E),Section Part, OL01139</v>
      </c>
      <c r="CS205" t="str">
        <v>DWG 9890040, (10E),Section, OL01139</v>
      </c>
      <c r="CT205" t="str">
        <v>DWG 9890040, (11E)</v>
      </c>
      <c r="CU205" t="str">
        <v>DWG 9890040, (11E), Pins with Flats</v>
      </c>
      <c r="CV205" t="str">
        <v>DWG 9890040, (12E),  Pass=.002 or less</v>
      </c>
      <c r="CW205" t="str">
        <v>DWG 9890040, (12E), See Image</v>
      </c>
      <c r="CX205" t="str">
        <v>DWG 9890040, (1E), OL01431</v>
      </c>
      <c r="CY205" t="str">
        <v>DWG 9890040, (1E), OL01432</v>
      </c>
      <c r="CZ205" t="str">
        <v>DWG 9890040, (2E), OL01432</v>
      </c>
      <c r="DA205" t="str">
        <v>DWG 9890040, (3E)</v>
      </c>
      <c r="DB205" t="str">
        <v>DWG 9890040, (4E)</v>
      </c>
      <c r="DC205" t="str">
        <v>DWG 9890040, (5E), OL02336</v>
      </c>
      <c r="DD205" t="str">
        <v>DWG 9890040, (6E)</v>
      </c>
      <c r="DE205" t="str">
        <v>DWG 9890040, (7E)</v>
      </c>
      <c r="DF205" t="str">
        <v>DWG 9890040, (8E), OL01433</v>
      </c>
      <c r="DG205" t="str">
        <v>DWG 9890040, (8E), OL01433, Section</v>
      </c>
      <c r="DH205" t="str">
        <v>DWG 9890040, (9E), Close to Rod Slot</v>
      </c>
      <c r="DI205" t="str">
        <v>DWG 9890040, (9E),Close to Rod Slot</v>
      </c>
      <c r="DJ205" t="str">
        <v>DWG FRM0105 PAGE 2</v>
      </c>
      <c r="DK205" t="str">
        <v>DWG# 100448-41</v>
      </c>
      <c r="DL205" t="str">
        <v>DWG# 100448-44</v>
      </c>
      <c r="DM205" t="str">
        <v>DWG# 9890003  (1), Section OL00436/A</v>
      </c>
      <c r="DN205" t="str">
        <v>DWG# 9890003 (3), Ring Gauge Constrained</v>
      </c>
      <c r="DO205" t="str">
        <v>DWG# 9890003 (4), Section</v>
      </c>
      <c r="DP205" t="str">
        <v>DWG#100448-26, Balloon 1K, OL02350</v>
      </c>
      <c r="DQ205" t="str">
        <v>DWG#100448-26, Balloon 2K, OL02350</v>
      </c>
      <c r="DR205" t="str">
        <v>DWG#100448-26, Balloon 3K, OL02363</v>
      </c>
      <c r="DS205" t="str">
        <v>DWG#100448-26, Balloon 4K</v>
      </c>
      <c r="DT205" t="str">
        <v>DWG#100448-26, Balloon 5K, Section</v>
      </c>
      <c r="DU205" t="str">
        <v>DWG#100448-26, Balloon 6K</v>
      </c>
      <c r="DV205" t="str">
        <v>DWG#100448-26, Balloon 7K, Section</v>
      </c>
      <c r="DW205" t="str">
        <v>DWG#100448-26, Mfg. Tol.</v>
      </c>
      <c r="DX205" t="str">
        <v>DWG#9890003 (2) Ring Gauge Constrained</v>
      </c>
      <c r="DY205" t="str">
        <v>DWG#9890044</v>
      </c>
      <c r="DZ205" t="str">
        <v>DWG#9890044 .1985 to .2005=Pass</v>
      </c>
      <c r="EA205" t="str">
        <v>DWG#9890044 Overlay OL02441</v>
      </c>
      <c r="EB205" t="str">
        <v>DWG#9890044, OL02441</v>
      </c>
      <c r="EC205" t="str">
        <v>DWG#FRM0105</v>
      </c>
      <c r="ED205" t="str">
        <v>EXT.</v>
      </c>
      <c r="EE205" t="str">
        <v>EXT. Section, OL02460</v>
      </c>
      <c r="EF205" t="str">
        <v>EXT., OL04223</v>
      </c>
      <c r="EG205" t="str">
        <v>Flat Drop Indicator Tip</v>
      </c>
      <c r="EH205" t="str">
        <v>Full Go Pin, No Light, at Radius</v>
      </c>
      <c r="EI205" t="str">
        <v>Function Check</v>
      </c>
      <c r="EJ205" t="str">
        <v>GO Function Gauge</v>
      </c>
      <c r="EK205" t="str">
        <v>Go Gauge for Balloon 1 &amp; 4</v>
      </c>
      <c r="EL205" t="str">
        <v>Go Pin must pass through</v>
      </c>
      <c r="EM205" t="str">
        <v>Greater than .005 = Fail, Section</v>
      </c>
      <c r="EN205" t="str">
        <v>Greater than .025 out of center = Fail</v>
      </c>
      <c r="EO205" t="str">
        <v>Greater than 2.6 = Pass</v>
      </c>
      <c r="EP205" t="str">
        <v>Green = Pass, Red = Fail</v>
      </c>
      <c r="EQ205" t="str">
        <v>Hex Depth</v>
      </c>
      <c r="ER205" t="str">
        <v>Hex Minor</v>
      </c>
      <c r="ES205" t="str">
        <v>Hole Dia.</v>
      </c>
      <c r="ET205" t="str">
        <v>Hook or Disk Tip</v>
      </c>
      <c r="EU205" t="str">
        <v>ID Sphere Finish</v>
      </c>
      <c r="EV205" t="str">
        <v>ID/OD Both Sides, Diff. .002 or less = Pass</v>
      </c>
      <c r="EW205" t="str">
        <v>If Looks Big, Section</v>
      </c>
      <c r="EX205" t="str">
        <v>If Looks Small, Section</v>
      </c>
      <c r="EY205" t="str">
        <v>Insp. Close to Break Away, Mfg.Tol.</v>
      </c>
      <c r="EZ205" t="str">
        <v>INT.</v>
      </c>
      <c r="FA205" t="str">
        <v>INT. Section, OL02460</v>
      </c>
      <c r="FB205" t="str">
        <v>INT., OL04223</v>
      </c>
      <c r="FC205" t="str">
        <v>Intersect. of 7.7 &amp; R0.10</v>
      </c>
      <c r="FD205" t="str">
        <v>Intersect. of 8.79 and R.25 MAX</v>
      </c>
      <c r="FE205" t="str">
        <v>Keep Ind. Tip away from corner</v>
      </c>
      <c r="FF205" t="str">
        <v>L31</v>
      </c>
      <c r="FG205" t="str">
        <v>Laser Mark</v>
      </c>
      <c r="FH205" t="str">
        <v>LASER PER NOTE 4</v>
      </c>
      <c r="FI205" t="str">
        <v>LASER PER NOTE 4, Final Check 1 only</v>
      </c>
      <c r="FJ205" t="str">
        <v>Less than .002 out of center = Pass</v>
      </c>
      <c r="FK205" t="str">
        <v>Less than 2.75 = Pass, Section</v>
      </c>
      <c r="FL205" t="str">
        <v>List as pin. Not Calibrated</v>
      </c>
      <c r="FM205" t="str">
        <v>M9 X 1.25 BUTT See Comment Image</v>
      </c>
      <c r="FN205" t="str">
        <v>Manual Section</v>
      </c>
      <c r="FO205" t="str">
        <v>Max Deep .241 NO-GO =.42</v>
      </c>
      <c r="FP205" t="str">
        <v>MAX Depth of (Note 7) .241 NO-GO Pin</v>
      </c>
      <c r="FQ205" t="str">
        <v>Measure from Blue Line, See Image</v>
      </c>
      <c r="FR205" t="str">
        <v>Measure Width of Blue Area, See Image</v>
      </c>
      <c r="FS205" t="str">
        <v>Mfg. Tol</v>
      </c>
      <c r="FT205" t="str">
        <v>Mfg. Tol, See Image</v>
      </c>
      <c r="FU205" t="str">
        <v>Mfg. Tol.</v>
      </c>
      <c r="FV205" t="str">
        <v>Mfg. Tol. "A"</v>
      </c>
      <c r="FW205" t="str">
        <v>Mfg. Tol. (Zero on Gauge Full Dia. Lead)</v>
      </c>
      <c r="FX205" t="str">
        <v>Mfg. Tol. Balloon 11, See Image</v>
      </c>
      <c r="FY205" t="str">
        <v>Mfg. Tol. Balloon 4</v>
      </c>
      <c r="FZ205" t="str">
        <v>Mfg. Tol. Balloon 7</v>
      </c>
      <c r="GA205" t="str">
        <v xml:space="preserve">Mfg. Tol. C-Bore Face (Ballo 28) </v>
      </c>
      <c r="GB205" t="str">
        <v>Mfg. Tol. Section</v>
      </c>
      <c r="GC205" t="str">
        <v>Mfg. Tol. See Image</v>
      </c>
      <c r="GD205" t="str">
        <v>Mfg. Tol., 3 Places, Record MAX</v>
      </c>
      <c r="GE205" t="str">
        <v>Mfg. Tol., Balloon 11</v>
      </c>
      <c r="GF205" t="str">
        <v>Mfg. Tol., Balloon 7</v>
      </c>
      <c r="GG205" t="str">
        <v>Mfg. Tol., Blank</v>
      </c>
      <c r="GH205" t="str">
        <v>Mfg. Tol., Blank, Balloon 12</v>
      </c>
      <c r="GI205" t="str">
        <v>Mfg. Tol., Blend to SØ.320</v>
      </c>
      <c r="GJ205" t="str">
        <v>Mfg. Tol., Calculation</v>
      </c>
      <c r="GK205" t="str">
        <v>Mfg. Tol., For Mill Fixture</v>
      </c>
      <c r="GL205" t="str">
        <v>Mfg. Tol., L32</v>
      </c>
      <c r="GM205" t="str">
        <v>Mfg. Tol., L33</v>
      </c>
      <c r="GN205" t="str">
        <v>Mfg. Tol., No Tool Marks</v>
      </c>
      <c r="GO205" t="str">
        <v>Mfg. Tol., OL03361</v>
      </c>
      <c r="GP205" t="str">
        <v>Mfg. Tol., Record off center value</v>
      </c>
      <c r="GQ205" t="str">
        <v>Mfg. Tol., Same 3 Places, Record MIN</v>
      </c>
      <c r="GR205" t="str">
        <v>Mfg. Tol., Section</v>
      </c>
      <c r="GS205" t="str">
        <v>Mfg. Tol., Section B-B</v>
      </c>
      <c r="GT205" t="str">
        <v>Mfg. Tol., Section, OL03361</v>
      </c>
      <c r="GU205" t="str">
        <v>Mfg. Tol., Section, Per Note 2</v>
      </c>
      <c r="GV205" t="str">
        <v>Mfg. Tol., See Image</v>
      </c>
      <c r="GW205" t="str">
        <v>Mfg. Tol., See Image, Bore in Blue</v>
      </c>
      <c r="GX205" t="str">
        <v>Mfg. Tol., See Image, Hook Tip</v>
      </c>
      <c r="GY205" t="str">
        <v>Mfg. Tol., Sharp Okay No Burr</v>
      </c>
      <c r="GZ205" t="str">
        <v>Mfg. Tol., Threadless Blank</v>
      </c>
      <c r="HA205" t="str">
        <v>Mfg.Tol.</v>
      </c>
      <c r="HB205" t="str">
        <v>Mgf. To., T.S.C.</v>
      </c>
      <c r="HC205" t="str">
        <v>Milled Feature</v>
      </c>
      <c r="HD205" t="str">
        <v>Milled Feature, OL04045</v>
      </c>
      <c r="HE205" t="str">
        <v>More than .0005 out of center = Fail</v>
      </c>
      <c r="HF205" t="str">
        <v>Must Pass Through</v>
      </c>
      <c r="HG205" t="str">
        <v>Must pass through gauge</v>
      </c>
      <c r="HH205" t="str">
        <v>Must Pass Through Go Gauge</v>
      </c>
      <c r="HI205" t="str">
        <v>Must Pass, See Image.</v>
      </c>
      <c r="HJ205" t="str">
        <v>NA</v>
      </c>
      <c r="HK205" t="str">
        <v>Narrow Area</v>
      </c>
      <c r="HL205" t="str">
        <v>Near Balloon 21</v>
      </c>
      <c r="HM205" t="str">
        <v>Near Datum B</v>
      </c>
      <c r="HN205" t="str">
        <v>Neck Dia.</v>
      </c>
      <c r="HO205" t="str">
        <v>Neck to Head Rad.</v>
      </c>
      <c r="HP205" t="str">
        <v>No Copper Deposits Allowed</v>
      </c>
      <c r="HQ205" t="str">
        <v>No Section</v>
      </c>
      <c r="HR205" t="str">
        <v>No Section, .01 to .014 = Pass</v>
      </c>
      <c r="HS205" t="str">
        <v>No Section, Rotate Part</v>
      </c>
      <c r="HT205" t="str">
        <v>No Section, See Image</v>
      </c>
      <c r="HU205" t="str">
        <v>No Slot, Section B-B</v>
      </c>
      <c r="HV205" t="str">
        <v>No visual step = Pass</v>
      </c>
      <c r="HW205" t="str">
        <v>Not to exceed .95 Deep</v>
      </c>
      <c r="HX205" t="str">
        <v>Note 1</v>
      </c>
      <c r="HY205" t="str">
        <v>OL00333/A</v>
      </c>
      <c r="HZ205" t="str">
        <v>OL00519</v>
      </c>
      <c r="IA205" t="str">
        <v>OL00520</v>
      </c>
      <c r="IB205" t="str">
        <v>OL00529</v>
      </c>
      <c r="IC205" t="str">
        <v>OL00542</v>
      </c>
      <c r="ID205" t="str">
        <v>OL00724</v>
      </c>
      <c r="IE205" t="str">
        <v>OL01250</v>
      </c>
      <c r="IF205" t="str">
        <v>OL01869, Threadless Blank</v>
      </c>
      <c r="IG205" t="str">
        <v>OL01870, Section</v>
      </c>
      <c r="IH205" t="str">
        <v>OL02255</v>
      </c>
      <c r="II205" t="str">
        <v>OL02255, Mfg. Tol.</v>
      </c>
      <c r="IJ205" t="str">
        <v>OL02302</v>
      </c>
      <c r="IK205" t="str">
        <v xml:space="preserve">OL02318  needed per image instructions </v>
      </c>
      <c r="IL205" t="str">
        <v>OL02556</v>
      </c>
      <c r="IM205" t="str">
        <v>OL02557</v>
      </c>
      <c r="IN205" t="str">
        <v>OL02567</v>
      </c>
      <c r="IO205" t="str">
        <v>OL02653</v>
      </c>
      <c r="IP205" t="str">
        <v>OL02718</v>
      </c>
      <c r="IQ205" t="str">
        <v>OL02841</v>
      </c>
      <c r="IR205" t="str">
        <v>OL02842</v>
      </c>
      <c r="IS205" t="str">
        <v>OL02844</v>
      </c>
      <c r="IT205" t="str">
        <v>OL02871</v>
      </c>
      <c r="IU205" t="str">
        <v>OL02887</v>
      </c>
      <c r="IV205" t="str">
        <v>OL03500</v>
      </c>
      <c r="IW205" t="str">
        <v>OL03766</v>
      </c>
      <c r="IX205" t="str">
        <v>OL03868</v>
      </c>
      <c r="IY205" t="str">
        <v>OL03869</v>
      </c>
      <c r="IZ205" t="str">
        <v>OL03870</v>
      </c>
      <c r="JA205" t="str">
        <v>OL03873, DWG# 100448-44</v>
      </c>
      <c r="JB205" t="str">
        <v>OL03949</v>
      </c>
      <c r="JC205" t="str">
        <v xml:space="preserve">OL04043, Section </v>
      </c>
      <c r="JD205" t="str">
        <v xml:space="preserve">OL04044, Section </v>
      </c>
      <c r="JE205" t="str">
        <v>OL04045</v>
      </c>
      <c r="JF205" t="str">
        <v>OL04045, Milled Feature</v>
      </c>
      <c r="JG205" t="str">
        <v>OL04063</v>
      </c>
      <c r="JH205" t="str">
        <v>OL04064</v>
      </c>
      <c r="JI205" t="str">
        <v>OL04065</v>
      </c>
      <c r="JJ205" t="str">
        <v>OL04181</v>
      </c>
      <c r="JK205" t="str">
        <v>OL04218</v>
      </c>
      <c r="JL205" t="str">
        <v>OL04224, See Image</v>
      </c>
      <c r="JM205" t="str">
        <v>OL04374</v>
      </c>
      <c r="JN205" t="str">
        <v>OL04375, Section M-M</v>
      </c>
      <c r="JO205" t="str">
        <v>OL04376, Section M-M</v>
      </c>
      <c r="JP205" t="str">
        <v>OL04443</v>
      </c>
      <c r="JQ205" t="str">
        <v>OL04444</v>
      </c>
      <c r="JR205" t="str">
        <v>OL05000</v>
      </c>
      <c r="JS205" t="str">
        <v>One side of slot</v>
      </c>
      <c r="JT205" t="str">
        <v>Other side of slot</v>
      </c>
      <c r="JU205" t="str">
        <v>Out of center more than .002 = Fail</v>
      </c>
      <c r="JV205" t="str">
        <v>Out of center more than.002 = Fail</v>
      </c>
      <c r="JW205" t="str">
        <v>Overlay OL02713</v>
      </c>
      <c r="JX205" t="str">
        <v>Overlay OL02714</v>
      </c>
      <c r="JY205" t="str">
        <v>Overlay OL02718</v>
      </c>
      <c r="JZ205" t="str">
        <v>Overlay OL03831, Mfg. Tol.</v>
      </c>
      <c r="KA205" t="str">
        <v>Part Without Slots</v>
      </c>
      <c r="KB205" t="str">
        <v>Part Without Slots, See Image</v>
      </c>
      <c r="KC205" t="str">
        <v xml:space="preserve">Pass = .0254 or Less </v>
      </c>
      <c r="KD205" t="str">
        <v>PD MIN = 4.361, PD MAX = 4.456</v>
      </c>
      <c r="KE205" t="str">
        <v>Per Balloon 2 Note</v>
      </c>
      <c r="KF205" t="str">
        <v>Per drawing note(s) 8.</v>
      </c>
      <c r="KG205" t="str">
        <v>Point or Sphere Tip</v>
      </c>
      <c r="KH205" t="str">
        <v>Point Tip</v>
      </c>
      <c r="KI205" t="str">
        <v>R.9 to R1.1 = Pass, See Image</v>
      </c>
      <c r="KJ205" t="str">
        <v>Ram Construction</v>
      </c>
      <c r="KK205" t="str">
        <v>Record Same Pass / Fail All Balloons</v>
      </c>
      <c r="KL205" t="str">
        <v>Ref. Balloon 1</v>
      </c>
      <c r="KM205" t="str">
        <v>Ref. Balloon 12</v>
      </c>
      <c r="KN205" t="str">
        <v>Ref. Balloon 13, 100% AQL</v>
      </c>
      <c r="KO205" t="str">
        <v>Ref. Balloon 2</v>
      </c>
      <c r="KP205" t="str">
        <v>Ref. Balloon 21, 100% AQL</v>
      </c>
      <c r="KQ205" t="str">
        <v>Ref. Balloon 4</v>
      </c>
      <c r="KR205" t="str">
        <v>Ref. Balloon 7</v>
      </c>
      <c r="KS205" t="str">
        <v>Ref. Balloon 8</v>
      </c>
      <c r="KT205" t="str">
        <v>Relieved Pin Gauges 09236 &amp; 09235</v>
      </c>
      <c r="KU205" t="str">
        <v>Rotate Part</v>
      </c>
      <c r="KV205" t="str">
        <v>Rotate Part, See Image</v>
      </c>
      <c r="KW205" t="str">
        <v>Same as Root Radius</v>
      </c>
      <c r="KX205" t="str">
        <v>Section</v>
      </c>
      <c r="KY205" t="str">
        <v>Section B-B</v>
      </c>
      <c r="KZ205" t="str">
        <v>Section B-B, Distance Between Grooves</v>
      </c>
      <c r="LA205" t="str">
        <v>Section C-C</v>
      </c>
      <c r="LB205" t="str">
        <v>Section Part</v>
      </c>
      <c r="LC205" t="str">
        <v>Section Part, Measured from Opposite Face</v>
      </c>
      <c r="LD205" t="str">
        <v>Section, Broachless Blank</v>
      </c>
      <c r="LE205" t="str">
        <v>Section, EXT. Sphere Location.</v>
      </c>
      <c r="LF205" t="str">
        <v>Section, Hex Cham. Ang.</v>
      </c>
      <c r="LG205" t="str">
        <v>Section, Hex Fillet Rad.</v>
      </c>
      <c r="LH205" t="str">
        <v>Section, INT. Feature</v>
      </c>
      <c r="LI205" t="str">
        <v>Section, INT. Sphere Location.</v>
      </c>
      <c r="LJ205" t="str">
        <v>Section, Mfg. Tol.</v>
      </c>
      <c r="LK205" t="str">
        <v>Section, Mfg. Tol., See Image</v>
      </c>
      <c r="LL205" t="str">
        <v>Section, OL00486</v>
      </c>
      <c r="LM205" t="str">
        <v>Section, OL00542</v>
      </c>
      <c r="LN205" t="str">
        <v>Section, OL00543</v>
      </c>
      <c r="LO205" t="str">
        <v>Section, OL00544</v>
      </c>
      <c r="LP205" t="str">
        <v>Section, OL00545</v>
      </c>
      <c r="LQ205" t="str">
        <v>Section, OL00546</v>
      </c>
      <c r="LR205" t="str">
        <v>Section, OL00547</v>
      </c>
      <c r="LS205" t="str">
        <v>Section, OL00555</v>
      </c>
      <c r="LT205" t="str">
        <v>Section, OL00725</v>
      </c>
      <c r="LU205" t="str">
        <v>Section, OL01430</v>
      </c>
      <c r="LV205" t="str">
        <v>Section, OL01434</v>
      </c>
      <c r="LW205" t="str">
        <v>Section, OL01435</v>
      </c>
      <c r="LX205" t="str">
        <v>Section, OL01807</v>
      </c>
      <c r="LY205" t="str">
        <v>Section, OL01830</v>
      </c>
      <c r="LZ205" t="str">
        <v>Section, OL02351</v>
      </c>
      <c r="MA205" t="str">
        <v>Section, OL02519</v>
      </c>
      <c r="MB205" t="str">
        <v>Section, OL02520</v>
      </c>
      <c r="MC205" t="str">
        <v>Section, OL02522</v>
      </c>
      <c r="MD205" t="str">
        <v>Section, OL02540</v>
      </c>
      <c r="ME205" t="str">
        <v>Section, OL02541</v>
      </c>
      <c r="MF205" t="str">
        <v>Section, OL02552</v>
      </c>
      <c r="MG205" t="str">
        <v>Section, OL02553</v>
      </c>
      <c r="MH205" t="str">
        <v>Section, OL02554</v>
      </c>
      <c r="MI205" t="str">
        <v>Section, OL02555</v>
      </c>
      <c r="MJ205" t="str">
        <v>Section, OL02558</v>
      </c>
      <c r="MK205" t="str">
        <v>Section, OL02559</v>
      </c>
      <c r="ML205" t="str">
        <v>Section, OL02560</v>
      </c>
      <c r="MM205" t="str">
        <v>Section, OL02619</v>
      </c>
      <c r="MN205" t="str">
        <v>Section, OL02620</v>
      </c>
      <c r="MO205" t="str">
        <v>Section, OL02621</v>
      </c>
      <c r="MP205" t="str">
        <v>Section, OL02622</v>
      </c>
      <c r="MQ205" t="str">
        <v>Section, OL02623</v>
      </c>
      <c r="MR205" t="str">
        <v>Section, OL02624</v>
      </c>
      <c r="MS205" t="str">
        <v>Section, OL02652</v>
      </c>
      <c r="MT205" t="str">
        <v>Section, OL02680</v>
      </c>
      <c r="MU205" t="str">
        <v>Section, OL02793</v>
      </c>
      <c r="MV205" t="str">
        <v>Section, OL02823</v>
      </c>
      <c r="MW205" t="str">
        <v>Section, OL02843</v>
      </c>
      <c r="MX205" t="str">
        <v>Section, OL03026, Ext.</v>
      </c>
      <c r="MY205" t="str">
        <v>Section, OL03026, Int.</v>
      </c>
      <c r="MZ205" t="str">
        <v>Section, OL03570, DWG# 100448-41</v>
      </c>
      <c r="NA205" t="str">
        <v>Section, OL03781</v>
      </c>
      <c r="NB205" t="str">
        <v>Section, OL03911</v>
      </c>
      <c r="NC205" t="str">
        <v>Section, OL03912</v>
      </c>
      <c r="ND205" t="str">
        <v>Section, OL03928</v>
      </c>
      <c r="NE205" t="str">
        <v>Section, OL03929</v>
      </c>
      <c r="NF205" t="str">
        <v>Section, OL04030</v>
      </c>
      <c r="NG205" t="str">
        <v>Section, OL04037</v>
      </c>
      <c r="NH205" t="str">
        <v>Section, OL04038</v>
      </c>
      <c r="NI205" t="str">
        <v>Section, OL04046</v>
      </c>
      <c r="NJ205" t="str">
        <v>Section, OL04065</v>
      </c>
      <c r="NK205" t="str">
        <v>Section, OL04066</v>
      </c>
      <c r="NL205" t="str">
        <v>Section, OL04067</v>
      </c>
      <c r="NM205" t="str">
        <v>Section, OL04069</v>
      </c>
      <c r="NN205" t="str">
        <v>Section, OL04071</v>
      </c>
      <c r="NO205" t="str">
        <v>Section, OL04173</v>
      </c>
      <c r="NP205" t="str">
        <v>Section, OL04174</v>
      </c>
      <c r="NQ205" t="str">
        <v>Section, OL04214</v>
      </c>
      <c r="NR205" t="str">
        <v>Section, OL04215</v>
      </c>
      <c r="NS205" t="str">
        <v>Section, OL04216</v>
      </c>
      <c r="NT205" t="str">
        <v>Section, OL04217</v>
      </c>
      <c r="NU205" t="str">
        <v>Section, Overlay OL02716</v>
      </c>
      <c r="NV205" t="str">
        <v>Section, Overlay OL02717</v>
      </c>
      <c r="NW205" t="str">
        <v>Section, See Image</v>
      </c>
      <c r="NX205" t="str">
        <v>Section, See Image, DWG# 100448-41</v>
      </c>
      <c r="NY205" t="str">
        <v>Section, Without Sots</v>
      </c>
      <c r="NZ205" t="str">
        <v>See Comments Sheet</v>
      </c>
      <c r="OA205" t="str">
        <v>See Comments Sheet, OL02318</v>
      </c>
      <c r="OB205" t="str">
        <v>See Image</v>
      </c>
      <c r="OC205" t="str">
        <v>See Image, .005 or Less = Pass</v>
      </c>
      <c r="OD205" t="str">
        <v>See Image, Check Near Radius</v>
      </c>
      <c r="OE205" t="str">
        <v>See Image, Constrained</v>
      </c>
      <c r="OF205" t="str">
        <v>See Image, Distance Between Flats</v>
      </c>
      <c r="OG205" t="str">
        <v xml:space="preserve">See Image, Mfg. Tol, Section A-A </v>
      </c>
      <c r="OH205" t="str">
        <v>See image, Mfg. Tol.</v>
      </c>
      <c r="OI205" t="str">
        <v>See Image, Mic. Across Flats</v>
      </c>
      <c r="OJ205" t="str">
        <v>See Image, OL02850</v>
      </c>
      <c r="OK205" t="str">
        <v>See Image, OL02880</v>
      </c>
      <c r="OL205" t="str">
        <v>See Image, OL03926</v>
      </c>
      <c r="OM205" t="str">
        <v>See Image, OL03927</v>
      </c>
      <c r="ON205" t="str">
        <v>See Image, OL04003</v>
      </c>
      <c r="OO205" t="str">
        <v>'See Image, OL04342,  Best Fit Joe Block</v>
      </c>
      <c r="OP205" t="str">
        <v>See Image, OL04342,  Blank</v>
      </c>
      <c r="OQ205" t="str">
        <v>See Image, OL04342, Blank</v>
      </c>
      <c r="OR205" t="str">
        <v>See Image, OL04343, Blank</v>
      </c>
      <c r="OS205" t="str">
        <v>See Image, Pass = .002 or Less</v>
      </c>
      <c r="OT205" t="str">
        <v>See Image, Rcd. MAX</v>
      </c>
      <c r="OU205" t="str">
        <v>See Image, Rcd. MIN</v>
      </c>
      <c r="OV205" t="str">
        <v>See Image, Section</v>
      </c>
      <c r="OW205" t="str">
        <v>See Image, Section A-A</v>
      </c>
      <c r="OX205" t="str">
        <v>See Image, Section B-B</v>
      </c>
      <c r="OY205" t="str">
        <v>See Image, Section B-B, TSC</v>
      </c>
      <c r="OZ205" t="str">
        <v>See Image, Shank Drawing # 18000-XX-XX A</v>
      </c>
      <c r="PA205" t="str">
        <v>Sequencial Laser 01, 120 Per Print</v>
      </c>
      <c r="PB205" t="str">
        <v>Set to .202, Zero on Thread Lead</v>
      </c>
      <c r="PC205" t="str">
        <v>Sharp OK, No Burr</v>
      </c>
      <c r="PD205" t="str">
        <v>Sharp OK, No Raised Edge, See Image</v>
      </c>
      <c r="PE205" t="str">
        <v>Sharp OK, No Raised Edges</v>
      </c>
      <c r="PF205" t="str">
        <v>Sharp okay no raised edge</v>
      </c>
      <c r="PG205" t="str">
        <v>Sharp Okay, No Burr</v>
      </c>
      <c r="PH205" t="str">
        <v>Sharp Okay, No Raised Edge</v>
      </c>
      <c r="PI205" t="str">
        <v>Sharp Okay, No Raised Edges,</v>
      </c>
      <c r="PJ205" t="str">
        <v>Sharp Okay, See Image</v>
      </c>
      <c r="PK205" t="str">
        <v xml:space="preserve">Start of Radius @ .195 </v>
      </c>
      <c r="PL205" t="str">
        <v xml:space="preserve">Start of Radius @ .21 </v>
      </c>
      <c r="PM205" t="str">
        <v xml:space="preserve">T.S.C. </v>
      </c>
      <c r="PN205" t="str">
        <v>Tangent Point</v>
      </c>
      <c r="PO205" t="str">
        <v>Tangent point of R.50</v>
      </c>
      <c r="PP205" t="str">
        <v>Taper Check, Mfg.Tol.</v>
      </c>
      <c r="PQ205" t="str">
        <v>Taper Check, Mfg.Tol., See Image</v>
      </c>
      <c r="PR205" t="str">
        <v>Thrd. Minor Ø</v>
      </c>
      <c r="PS205" t="str">
        <v>Thrd. Relief Ø</v>
      </c>
      <c r="PT205" t="str">
        <v>Threadless Blank</v>
      </c>
      <c r="PU205" t="str">
        <v>Threadless Blank, From Major Ø</v>
      </c>
      <c r="PV205" t="str">
        <v>Threadless Blank, Mfg. Tol.</v>
      </c>
      <c r="PW205" t="str">
        <v>Threadless Blank, Thrd. to Neck Rad.</v>
      </c>
      <c r="PX205" t="str">
        <v>Thredless Blank</v>
      </c>
      <c r="PY205" t="str">
        <v>To center of R.005</v>
      </c>
      <c r="PZ205" t="str">
        <v>Torx Min. Dia.</v>
      </c>
      <c r="QA205" t="str">
        <v>Turn Ø Free of Mill Marks</v>
      </c>
      <c r="QB205" t="str">
        <v>Use (Full) GO Hex</v>
      </c>
      <c r="QC205" t="str">
        <v>Use Balloon 1 FULL Gauge</v>
      </c>
      <c r="QD205" t="str">
        <v>Use Balloon 9 FULL GO</v>
      </c>
      <c r="QE205" t="str">
        <v>Use Best Fit Pin</v>
      </c>
      <c r="QF205" t="str">
        <v>Use Disk Tip</v>
      </c>
      <c r="QG205" t="str">
        <v>Use flat bottomed indicator tip.</v>
      </c>
      <c r="QH205" t="str">
        <v xml:space="preserve">Use Full .093 Go Hex </v>
      </c>
      <c r="QI205" t="str">
        <v xml:space="preserve">Use Full .0930 Go Hex </v>
      </c>
      <c r="QJ205" t="str">
        <v>Use Full .1235 Go Hex</v>
      </c>
      <c r="QK205" t="str">
        <v>Use Gauge K2-98-8019-04, See Image</v>
      </c>
      <c r="QL205" t="str">
        <v>Use large flat indicator tip</v>
      </c>
      <c r="QM205" t="str">
        <v>Use Pins.3330/.3350, See Image MAX NO-GO</v>
      </c>
      <c r="QN205" t="str">
        <v>Use Pointed Drop Indicator Tip</v>
      </c>
      <c r="QO205" t="str">
        <v>V-Block</v>
      </c>
      <c r="QP205" t="str">
        <v>V-Block,  AMB for 13</v>
      </c>
      <c r="QQ205" t="str">
        <v>V-Block,  Hex Cham. Dia.</v>
      </c>
      <c r="QR205" t="str">
        <v>V-Block, Hex Depth</v>
      </c>
      <c r="QS205" t="str">
        <v>VBU Gauge</v>
      </c>
      <c r="QT205" t="str">
        <v>Visibally smaller than HEX=Pass</v>
      </c>
      <c r="QU205" t="str">
        <v>Visual Per Drawing</v>
      </c>
      <c r="QV205" t="str">
        <v>Whirl Blank</v>
      </c>
      <c r="QW205" t="str">
        <v xml:space="preserve">Whirl Blank </v>
      </c>
      <c r="QX205" t="str">
        <v>Whirl Blank, Neck Rad. End to Head CL</v>
      </c>
      <c r="QY205" t="str">
        <v>Whirl Blank, Nose Start Dia.</v>
      </c>
      <c r="QZ205" t="str">
        <v>Whirl Blank, Nose Start Dist.</v>
      </c>
      <c r="RA205" t="str">
        <v>Whirl Blank, Thrd. Minor</v>
      </c>
      <c r="RB205" t="str">
        <v>Whirl Blank, Thrd. Pullout Dia.</v>
      </c>
      <c r="RC205" t="str">
        <v>Whole Part, Removal is at Assy. Level</v>
      </c>
      <c r="RD205" t="str">
        <v>Wide Area</v>
      </c>
      <c r="RE205" t="str">
        <v>Zero on End of Go Gauge</v>
      </c>
    </row>
    <row r="206" spans="1:473">
      <c r="A206" t="s">
        <v>841</v>
      </c>
      <c r="C206" t="str" cm="1">
        <f t="array" ref="C206:RE206">TRANSPOSE(_xlfn._xlws.SORT(_xlfn._xlws.FILTER($A$2:$A$600,ISNUMBER(SEARCH('PartLib Table'!M223,$A$2:$A$600)),"not found")))</f>
        <v xml:space="preserve"> 'C', Whirl Blank</v>
      </c>
      <c r="D206" t="str">
        <v xml:space="preserve"> See Image, Constrained</v>
      </c>
      <c r="E206" t="str">
        <v>(.04 to .12 range = Pass)</v>
      </c>
      <c r="F206" t="str">
        <v>(.042 FULL) Go Pin Seat Fully</v>
      </c>
      <c r="G206" t="str">
        <v>(B), Mfg. Tol.</v>
      </c>
      <c r="H206" t="str">
        <v>(B), O.A.L.</v>
      </c>
      <c r="I206" t="str">
        <v>.001 or less =Pass</v>
      </c>
      <c r="J206" t="str">
        <v>.001 or less out of center = Pass</v>
      </c>
      <c r="K206" t="str">
        <v>.002 or Less = Pass</v>
      </c>
      <c r="L206" t="str">
        <v>.002 or Less out of center = Pass</v>
      </c>
      <c r="M206" t="str">
        <v>.005 to .015 = Pass</v>
      </c>
      <c r="N206" t="str">
        <v>.0125 Mean, Section</v>
      </c>
      <c r="O206" t="str">
        <v>.025 or Less in X &amp; Y=Pass</v>
      </c>
      <c r="P206" t="str">
        <v>.038 Mean</v>
      </c>
      <c r="Q206" t="str">
        <v>.063 MM = .0024 IN, See Image</v>
      </c>
      <c r="R206" t="str">
        <v>.063MM = .0024"</v>
      </c>
      <c r="S206" t="str">
        <v>.243 NO-GO, Unconstrained, Must Not Start</v>
      </c>
      <c r="T206" t="str">
        <v>@ Back Face &amp; ID, No Raised Edge</v>
      </c>
      <c r="U206" t="str">
        <v>@ Back Face &amp; OD, No Raised Edge</v>
      </c>
      <c r="V206" t="str">
        <v>@ ID &amp; FACE</v>
      </c>
      <c r="W206" t="str">
        <v>@ OD &amp; BACK FACE</v>
      </c>
      <c r="X206" t="str">
        <v>@ OD &amp; FACE</v>
      </c>
      <c r="Y206" t="str">
        <v>Across from slot</v>
      </c>
      <c r="Z206" t="str">
        <v>All Edge Breaks</v>
      </c>
      <c r="AA206" t="str">
        <v>Attached to bar stock</v>
      </c>
      <c r="AB206" t="str">
        <v xml:space="preserve">Back Turn Fillet Rad. </v>
      </c>
      <c r="AC206" t="str">
        <v>Balloon 1 (DWG FRM0105 Page 2, NV-27)</v>
      </c>
      <c r="AD206" t="str">
        <v>Balloon 1 (DWG FRM0105, NV-30)</v>
      </c>
      <c r="AE206" t="str">
        <v>Balloon 1 (P# 9890002-20) OL00429/A</v>
      </c>
      <c r="AF206" t="str">
        <v>Balloon 1, DWG#FRM0105</v>
      </c>
      <c r="AG206" t="str">
        <v>Balloon 11, See Image</v>
      </c>
      <c r="AH206" t="str">
        <v xml:space="preserve">Balloon 2 (DWG FRM0105 Page 2, NV-27) </v>
      </c>
      <c r="AI206" t="str">
        <v>Balloon 2 (DWG FRM0105, NV-30)</v>
      </c>
      <c r="AJ206" t="str">
        <v>Balloon 2 (P# 9890002-20)</v>
      </c>
      <c r="AK206" t="str">
        <v>Balloon 2, DWG#FRM0105</v>
      </c>
      <c r="AL206" t="str">
        <v>Balloon 2, DWG#FRM0105, See Image</v>
      </c>
      <c r="AM206" t="str">
        <v>Balloon 3 (DWG FRM0105, NV-30 Minor)</v>
      </c>
      <c r="AN206" t="str">
        <v>Balloon 3 (DWG FRM0105, NV-30)</v>
      </c>
      <c r="AO206" t="str">
        <v>Balloon 3 (P# 9890002-20)</v>
      </c>
      <c r="AP206" t="str">
        <v>Balloon 4</v>
      </c>
      <c r="AQ206" t="str">
        <v>Balloon 4 (P# 9890002-20)</v>
      </c>
      <c r="AR206" t="str">
        <v>Below Middle Band</v>
      </c>
      <c r="AS206" t="str">
        <v>Best Fit Pin, .003 or Less =Pass</v>
      </c>
      <c r="AT206" t="str">
        <v>Blank</v>
      </c>
      <c r="AU206" t="str">
        <v>Blank Turn Maj.</v>
      </c>
      <c r="AV206" t="str">
        <v>Blank Turn Maj. Mill Flt., OL4172</v>
      </c>
      <c r="AW206" t="str">
        <v>Blank Without .010 Slots</v>
      </c>
      <c r="AX206" t="str">
        <v>Blank Without .010 Slots, Section</v>
      </c>
      <c r="AY206" t="str">
        <v>Blank without thread</v>
      </c>
      <c r="AZ206" t="str">
        <v xml:space="preserve">Blank, Center of V Grv. </v>
      </c>
      <c r="BA206" t="str">
        <v>Blank, Check R adjacent Balloon 17</v>
      </c>
      <c r="BB206" t="str">
        <v>Blank, EXT. Feature</v>
      </c>
      <c r="BC206" t="str">
        <v>Blank, See Image, OL04335</v>
      </c>
      <c r="BD206" t="str">
        <v>Blank, See Image, OL04336</v>
      </c>
      <c r="BE206" t="str">
        <v xml:space="preserve">Blank, Thrd. </v>
      </c>
      <c r="BF206" t="str">
        <v>Blank, Turn Tip</v>
      </c>
      <c r="BG206" t="str">
        <v>Blank, Without Thrd.</v>
      </c>
      <c r="BH206" t="str">
        <v>Blank, Without Thread</v>
      </c>
      <c r="BI206" t="str">
        <v xml:space="preserve">Blunt Start Blend to Minor </v>
      </c>
      <c r="BJ206" t="str">
        <v>Calc., Use Go HEX</v>
      </c>
      <c r="BK206" t="str">
        <v>Can't dig into OD</v>
      </c>
      <c r="BL206" t="str">
        <v>Carbide Gauge</v>
      </c>
      <c r="BM206" t="str">
        <v xml:space="preserve">Center of V Grv. </v>
      </c>
      <c r="BN206" t="str">
        <v>Centered Less than .03 = Pass</v>
      </c>
      <c r="BO206" t="str">
        <v>Centered within .0005 or Less = Pass</v>
      </c>
      <c r="BP206" t="str">
        <v>Centered within .001 or Less = Pass</v>
      </c>
      <c r="BQ206" t="str">
        <v>Centered within .0254 or Less = Pass</v>
      </c>
      <c r="BR206" t="str">
        <v>Check close to Rod Slot</v>
      </c>
      <c r="BS206" t="str">
        <v>Check every other hole</v>
      </c>
      <c r="BT206" t="str">
        <v>Check Go over full length of slot.</v>
      </c>
      <c r="BU206" t="str">
        <v>Check Near Closed End</v>
      </c>
      <c r="BV206" t="str">
        <v>Check per Print View, Away from Rod Slot</v>
      </c>
      <c r="BW206" t="str">
        <v>Check to Balloon 30 Go Pin</v>
      </c>
      <c r="BX206" t="str">
        <v>Check with .2705 SET Pin Inside Part</v>
      </c>
      <c r="BY206" t="str">
        <v>Check with Hex Up</v>
      </c>
      <c r="BZ206" t="str">
        <v>CMM Blank</v>
      </c>
      <c r="CA206" t="str">
        <v>Confirm Full Radius</v>
      </c>
      <c r="CB206" t="str">
        <v>Constrained in fixture</v>
      </c>
      <c r="CC206" t="str">
        <v>Constrained with Ring</v>
      </c>
      <c r="CD206" t="str">
        <v>Constrained, See Image</v>
      </c>
      <c r="CE206" t="str">
        <v>Dim. "A"</v>
      </c>
      <c r="CF206" t="str">
        <v>Dim. "B"</v>
      </c>
      <c r="CG206" t="str">
        <v>Dim. "C"</v>
      </c>
      <c r="CH206" t="str">
        <v>Dim. "D", Whirl Blank</v>
      </c>
      <c r="CI206" t="str">
        <v>Dim. "G"</v>
      </c>
      <c r="CJ206" t="str">
        <v>Dim. E, Blank Turn Maj. &amp;  Mill Flt</v>
      </c>
      <c r="CK206" t="str">
        <v>Dim. E, Blank Turn Maj.&amp;  Mill Flt</v>
      </c>
      <c r="CL206" t="str">
        <v>Dim. H, Whirl Blank</v>
      </c>
      <c r="CM206" t="str">
        <v>Dim. J, 'Blank Turn Maj. &amp; Whirl Blank</v>
      </c>
      <c r="CN206" t="str">
        <v>Disk Drop Indicator Tip</v>
      </c>
      <c r="CO206" t="str">
        <v>DWG 100448-15, Balloon F_1</v>
      </c>
      <c r="CP206" t="str">
        <v>DWG 100448-15, OL02571</v>
      </c>
      <c r="CQ206" t="str">
        <v>DWG 100448-41</v>
      </c>
      <c r="CR206" t="str">
        <v>DWG 9890040, (10E),Section Part, OL01139</v>
      </c>
      <c r="CS206" t="str">
        <v>DWG 9890040, (10E),Section, OL01139</v>
      </c>
      <c r="CT206" t="str">
        <v>DWG 9890040, (11E)</v>
      </c>
      <c r="CU206" t="str">
        <v>DWG 9890040, (11E), Pins with Flats</v>
      </c>
      <c r="CV206" t="str">
        <v>DWG 9890040, (12E),  Pass=.002 or less</v>
      </c>
      <c r="CW206" t="str">
        <v>DWG 9890040, (12E), See Image</v>
      </c>
      <c r="CX206" t="str">
        <v>DWG 9890040, (1E), OL01431</v>
      </c>
      <c r="CY206" t="str">
        <v>DWG 9890040, (1E), OL01432</v>
      </c>
      <c r="CZ206" t="str">
        <v>DWG 9890040, (2E), OL01432</v>
      </c>
      <c r="DA206" t="str">
        <v>DWG 9890040, (3E)</v>
      </c>
      <c r="DB206" t="str">
        <v>DWG 9890040, (4E)</v>
      </c>
      <c r="DC206" t="str">
        <v>DWG 9890040, (5E), OL02336</v>
      </c>
      <c r="DD206" t="str">
        <v>DWG 9890040, (6E)</v>
      </c>
      <c r="DE206" t="str">
        <v>DWG 9890040, (7E)</v>
      </c>
      <c r="DF206" t="str">
        <v>DWG 9890040, (8E), OL01433</v>
      </c>
      <c r="DG206" t="str">
        <v>DWG 9890040, (8E), OL01433, Section</v>
      </c>
      <c r="DH206" t="str">
        <v>DWG 9890040, (9E), Close to Rod Slot</v>
      </c>
      <c r="DI206" t="str">
        <v>DWG 9890040, (9E),Close to Rod Slot</v>
      </c>
      <c r="DJ206" t="str">
        <v>DWG FRM0105 PAGE 2</v>
      </c>
      <c r="DK206" t="str">
        <v>DWG# 100448-41</v>
      </c>
      <c r="DL206" t="str">
        <v>DWG# 100448-44</v>
      </c>
      <c r="DM206" t="str">
        <v>DWG# 9890003  (1), Section OL00436/A</v>
      </c>
      <c r="DN206" t="str">
        <v>DWG# 9890003 (3), Ring Gauge Constrained</v>
      </c>
      <c r="DO206" t="str">
        <v>DWG# 9890003 (4), Section</v>
      </c>
      <c r="DP206" t="str">
        <v>DWG#100448-26, Balloon 1K, OL02350</v>
      </c>
      <c r="DQ206" t="str">
        <v>DWG#100448-26, Balloon 2K, OL02350</v>
      </c>
      <c r="DR206" t="str">
        <v>DWG#100448-26, Balloon 3K, OL02363</v>
      </c>
      <c r="DS206" t="str">
        <v>DWG#100448-26, Balloon 4K</v>
      </c>
      <c r="DT206" t="str">
        <v>DWG#100448-26, Balloon 5K, Section</v>
      </c>
      <c r="DU206" t="str">
        <v>DWG#100448-26, Balloon 6K</v>
      </c>
      <c r="DV206" t="str">
        <v>DWG#100448-26, Balloon 7K, Section</v>
      </c>
      <c r="DW206" t="str">
        <v>DWG#100448-26, Mfg. Tol.</v>
      </c>
      <c r="DX206" t="str">
        <v>DWG#9890003 (2) Ring Gauge Constrained</v>
      </c>
      <c r="DY206" t="str">
        <v>DWG#9890044</v>
      </c>
      <c r="DZ206" t="str">
        <v>DWG#9890044 .1985 to .2005=Pass</v>
      </c>
      <c r="EA206" t="str">
        <v>DWG#9890044 Overlay OL02441</v>
      </c>
      <c r="EB206" t="str">
        <v>DWG#9890044, OL02441</v>
      </c>
      <c r="EC206" t="str">
        <v>DWG#FRM0105</v>
      </c>
      <c r="ED206" t="str">
        <v>EXT.</v>
      </c>
      <c r="EE206" t="str">
        <v>EXT. Section, OL02460</v>
      </c>
      <c r="EF206" t="str">
        <v>EXT., OL04223</v>
      </c>
      <c r="EG206" t="str">
        <v>Flat Drop Indicator Tip</v>
      </c>
      <c r="EH206" t="str">
        <v>Full Go Pin, No Light, at Radius</v>
      </c>
      <c r="EI206" t="str">
        <v>Function Check</v>
      </c>
      <c r="EJ206" t="str">
        <v>GO Function Gauge</v>
      </c>
      <c r="EK206" t="str">
        <v>Go Gauge for Balloon 1 &amp; 4</v>
      </c>
      <c r="EL206" t="str">
        <v>Go Pin must pass through</v>
      </c>
      <c r="EM206" t="str">
        <v>Greater than .005 = Fail, Section</v>
      </c>
      <c r="EN206" t="str">
        <v>Greater than .025 out of center = Fail</v>
      </c>
      <c r="EO206" t="str">
        <v>Greater than 2.6 = Pass</v>
      </c>
      <c r="EP206" t="str">
        <v>Green = Pass, Red = Fail</v>
      </c>
      <c r="EQ206" t="str">
        <v>Hex Depth</v>
      </c>
      <c r="ER206" t="str">
        <v>Hex Minor</v>
      </c>
      <c r="ES206" t="str">
        <v>Hole Dia.</v>
      </c>
      <c r="ET206" t="str">
        <v>Hook or Disk Tip</v>
      </c>
      <c r="EU206" t="str">
        <v>ID Sphere Finish</v>
      </c>
      <c r="EV206" t="str">
        <v>ID/OD Both Sides, Diff. .002 or less = Pass</v>
      </c>
      <c r="EW206" t="str">
        <v>If Looks Big, Section</v>
      </c>
      <c r="EX206" t="str">
        <v>If Looks Small, Section</v>
      </c>
      <c r="EY206" t="str">
        <v>Insp. Close to Break Away, Mfg.Tol.</v>
      </c>
      <c r="EZ206" t="str">
        <v>INT.</v>
      </c>
      <c r="FA206" t="str">
        <v>INT. Section, OL02460</v>
      </c>
      <c r="FB206" t="str">
        <v>INT., OL04223</v>
      </c>
      <c r="FC206" t="str">
        <v>Intersect. of 7.7 &amp; R0.10</v>
      </c>
      <c r="FD206" t="str">
        <v>Intersect. of 8.79 and R.25 MAX</v>
      </c>
      <c r="FE206" t="str">
        <v>Keep Ind. Tip away from corner</v>
      </c>
      <c r="FF206" t="str">
        <v>L31</v>
      </c>
      <c r="FG206" t="str">
        <v>Laser Mark</v>
      </c>
      <c r="FH206" t="str">
        <v>LASER PER NOTE 4</v>
      </c>
      <c r="FI206" t="str">
        <v>LASER PER NOTE 4, Final Check 1 only</v>
      </c>
      <c r="FJ206" t="str">
        <v>Less than .002 out of center = Pass</v>
      </c>
      <c r="FK206" t="str">
        <v>Less than 2.75 = Pass, Section</v>
      </c>
      <c r="FL206" t="str">
        <v>List as pin. Not Calibrated</v>
      </c>
      <c r="FM206" t="str">
        <v>M9 X 1.25 BUTT See Comment Image</v>
      </c>
      <c r="FN206" t="str">
        <v>Manual Section</v>
      </c>
      <c r="FO206" t="str">
        <v>Max Deep .241 NO-GO =.42</v>
      </c>
      <c r="FP206" t="str">
        <v>MAX Depth of (Note 7) .241 NO-GO Pin</v>
      </c>
      <c r="FQ206" t="str">
        <v>Measure from Blue Line, See Image</v>
      </c>
      <c r="FR206" t="str">
        <v>Measure Width of Blue Area, See Image</v>
      </c>
      <c r="FS206" t="str">
        <v>Mfg. Tol</v>
      </c>
      <c r="FT206" t="str">
        <v>Mfg. Tol, See Image</v>
      </c>
      <c r="FU206" t="str">
        <v>Mfg. Tol.</v>
      </c>
      <c r="FV206" t="str">
        <v>Mfg. Tol. "A"</v>
      </c>
      <c r="FW206" t="str">
        <v>Mfg. Tol. (Zero on Gauge Full Dia. Lead)</v>
      </c>
      <c r="FX206" t="str">
        <v>Mfg. Tol. Balloon 11, See Image</v>
      </c>
      <c r="FY206" t="str">
        <v>Mfg. Tol. Balloon 4</v>
      </c>
      <c r="FZ206" t="str">
        <v>Mfg. Tol. Balloon 7</v>
      </c>
      <c r="GA206" t="str">
        <v xml:space="preserve">Mfg. Tol. C-Bore Face (Ballo 28) </v>
      </c>
      <c r="GB206" t="str">
        <v>Mfg. Tol. Section</v>
      </c>
      <c r="GC206" t="str">
        <v>Mfg. Tol. See Image</v>
      </c>
      <c r="GD206" t="str">
        <v>Mfg. Tol., 3 Places, Record MAX</v>
      </c>
      <c r="GE206" t="str">
        <v>Mfg. Tol., Balloon 11</v>
      </c>
      <c r="GF206" t="str">
        <v>Mfg. Tol., Balloon 7</v>
      </c>
      <c r="GG206" t="str">
        <v>Mfg. Tol., Blank</v>
      </c>
      <c r="GH206" t="str">
        <v>Mfg. Tol., Blank, Balloon 12</v>
      </c>
      <c r="GI206" t="str">
        <v>Mfg. Tol., Blend to SØ.320</v>
      </c>
      <c r="GJ206" t="str">
        <v>Mfg. Tol., Calculation</v>
      </c>
      <c r="GK206" t="str">
        <v>Mfg. Tol., For Mill Fixture</v>
      </c>
      <c r="GL206" t="str">
        <v>Mfg. Tol., L32</v>
      </c>
      <c r="GM206" t="str">
        <v>Mfg. Tol., L33</v>
      </c>
      <c r="GN206" t="str">
        <v>Mfg. Tol., No Tool Marks</v>
      </c>
      <c r="GO206" t="str">
        <v>Mfg. Tol., OL03361</v>
      </c>
      <c r="GP206" t="str">
        <v>Mfg. Tol., Record off center value</v>
      </c>
      <c r="GQ206" t="str">
        <v>Mfg. Tol., Same 3 Places, Record MIN</v>
      </c>
      <c r="GR206" t="str">
        <v>Mfg. Tol., Section</v>
      </c>
      <c r="GS206" t="str">
        <v>Mfg. Tol., Section B-B</v>
      </c>
      <c r="GT206" t="str">
        <v>Mfg. Tol., Section, OL03361</v>
      </c>
      <c r="GU206" t="str">
        <v>Mfg. Tol., Section, Per Note 2</v>
      </c>
      <c r="GV206" t="str">
        <v>Mfg. Tol., See Image</v>
      </c>
      <c r="GW206" t="str">
        <v>Mfg. Tol., See Image, Bore in Blue</v>
      </c>
      <c r="GX206" t="str">
        <v>Mfg. Tol., See Image, Hook Tip</v>
      </c>
      <c r="GY206" t="str">
        <v>Mfg. Tol., Sharp Okay No Burr</v>
      </c>
      <c r="GZ206" t="str">
        <v>Mfg. Tol., Threadless Blank</v>
      </c>
      <c r="HA206" t="str">
        <v>Mfg.Tol.</v>
      </c>
      <c r="HB206" t="str">
        <v>Mgf. To., T.S.C.</v>
      </c>
      <c r="HC206" t="str">
        <v>Milled Feature</v>
      </c>
      <c r="HD206" t="str">
        <v>Milled Feature, OL04045</v>
      </c>
      <c r="HE206" t="str">
        <v>More than .0005 out of center = Fail</v>
      </c>
      <c r="HF206" t="str">
        <v>Must Pass Through</v>
      </c>
      <c r="HG206" t="str">
        <v>Must pass through gauge</v>
      </c>
      <c r="HH206" t="str">
        <v>Must Pass Through Go Gauge</v>
      </c>
      <c r="HI206" t="str">
        <v>Must Pass, See Image.</v>
      </c>
      <c r="HJ206" t="str">
        <v>NA</v>
      </c>
      <c r="HK206" t="str">
        <v>Narrow Area</v>
      </c>
      <c r="HL206" t="str">
        <v>Near Balloon 21</v>
      </c>
      <c r="HM206" t="str">
        <v>Near Datum B</v>
      </c>
      <c r="HN206" t="str">
        <v>Neck Dia.</v>
      </c>
      <c r="HO206" t="str">
        <v>Neck to Head Rad.</v>
      </c>
      <c r="HP206" t="str">
        <v>No Copper Deposits Allowed</v>
      </c>
      <c r="HQ206" t="str">
        <v>No Section</v>
      </c>
      <c r="HR206" t="str">
        <v>No Section, .01 to .014 = Pass</v>
      </c>
      <c r="HS206" t="str">
        <v>No Section, Rotate Part</v>
      </c>
      <c r="HT206" t="str">
        <v>No Section, See Image</v>
      </c>
      <c r="HU206" t="str">
        <v>No Slot, Section B-B</v>
      </c>
      <c r="HV206" t="str">
        <v>No visual step = Pass</v>
      </c>
      <c r="HW206" t="str">
        <v>Not to exceed .95 Deep</v>
      </c>
      <c r="HX206" t="str">
        <v>Note 1</v>
      </c>
      <c r="HY206" t="str">
        <v>OL00333/A</v>
      </c>
      <c r="HZ206" t="str">
        <v>OL00519</v>
      </c>
      <c r="IA206" t="str">
        <v>OL00520</v>
      </c>
      <c r="IB206" t="str">
        <v>OL00529</v>
      </c>
      <c r="IC206" t="str">
        <v>OL00542</v>
      </c>
      <c r="ID206" t="str">
        <v>OL00724</v>
      </c>
      <c r="IE206" t="str">
        <v>OL01250</v>
      </c>
      <c r="IF206" t="str">
        <v>OL01869, Threadless Blank</v>
      </c>
      <c r="IG206" t="str">
        <v>OL01870, Section</v>
      </c>
      <c r="IH206" t="str">
        <v>OL02255</v>
      </c>
      <c r="II206" t="str">
        <v>OL02255, Mfg. Tol.</v>
      </c>
      <c r="IJ206" t="str">
        <v>OL02302</v>
      </c>
      <c r="IK206" t="str">
        <v xml:space="preserve">OL02318  needed per image instructions </v>
      </c>
      <c r="IL206" t="str">
        <v>OL02556</v>
      </c>
      <c r="IM206" t="str">
        <v>OL02557</v>
      </c>
      <c r="IN206" t="str">
        <v>OL02567</v>
      </c>
      <c r="IO206" t="str">
        <v>OL02653</v>
      </c>
      <c r="IP206" t="str">
        <v>OL02718</v>
      </c>
      <c r="IQ206" t="str">
        <v>OL02841</v>
      </c>
      <c r="IR206" t="str">
        <v>OL02842</v>
      </c>
      <c r="IS206" t="str">
        <v>OL02844</v>
      </c>
      <c r="IT206" t="str">
        <v>OL02871</v>
      </c>
      <c r="IU206" t="str">
        <v>OL02887</v>
      </c>
      <c r="IV206" t="str">
        <v>OL03500</v>
      </c>
      <c r="IW206" t="str">
        <v>OL03766</v>
      </c>
      <c r="IX206" t="str">
        <v>OL03868</v>
      </c>
      <c r="IY206" t="str">
        <v>OL03869</v>
      </c>
      <c r="IZ206" t="str">
        <v>OL03870</v>
      </c>
      <c r="JA206" t="str">
        <v>OL03873, DWG# 100448-44</v>
      </c>
      <c r="JB206" t="str">
        <v>OL03949</v>
      </c>
      <c r="JC206" t="str">
        <v xml:space="preserve">OL04043, Section </v>
      </c>
      <c r="JD206" t="str">
        <v xml:space="preserve">OL04044, Section </v>
      </c>
      <c r="JE206" t="str">
        <v>OL04045</v>
      </c>
      <c r="JF206" t="str">
        <v>OL04045, Milled Feature</v>
      </c>
      <c r="JG206" t="str">
        <v>OL04063</v>
      </c>
      <c r="JH206" t="str">
        <v>OL04064</v>
      </c>
      <c r="JI206" t="str">
        <v>OL04065</v>
      </c>
      <c r="JJ206" t="str">
        <v>OL04181</v>
      </c>
      <c r="JK206" t="str">
        <v>OL04218</v>
      </c>
      <c r="JL206" t="str">
        <v>OL04224, See Image</v>
      </c>
      <c r="JM206" t="str">
        <v>OL04374</v>
      </c>
      <c r="JN206" t="str">
        <v>OL04375, Section M-M</v>
      </c>
      <c r="JO206" t="str">
        <v>OL04376, Section M-M</v>
      </c>
      <c r="JP206" t="str">
        <v>OL04443</v>
      </c>
      <c r="JQ206" t="str">
        <v>OL04444</v>
      </c>
      <c r="JR206" t="str">
        <v>OL05000</v>
      </c>
      <c r="JS206" t="str">
        <v>One side of slot</v>
      </c>
      <c r="JT206" t="str">
        <v>Other side of slot</v>
      </c>
      <c r="JU206" t="str">
        <v>Out of center more than .002 = Fail</v>
      </c>
      <c r="JV206" t="str">
        <v>Out of center more than.002 = Fail</v>
      </c>
      <c r="JW206" t="str">
        <v>Overlay OL02713</v>
      </c>
      <c r="JX206" t="str">
        <v>Overlay OL02714</v>
      </c>
      <c r="JY206" t="str">
        <v>Overlay OL02718</v>
      </c>
      <c r="JZ206" t="str">
        <v>Overlay OL03831, Mfg. Tol.</v>
      </c>
      <c r="KA206" t="str">
        <v>Part Without Slots</v>
      </c>
      <c r="KB206" t="str">
        <v>Part Without Slots, See Image</v>
      </c>
      <c r="KC206" t="str">
        <v xml:space="preserve">Pass = .0254 or Less </v>
      </c>
      <c r="KD206" t="str">
        <v>PD MIN = 4.361, PD MAX = 4.456</v>
      </c>
      <c r="KE206" t="str">
        <v>Per Balloon 2 Note</v>
      </c>
      <c r="KF206" t="str">
        <v>Per drawing note(s) 8.</v>
      </c>
      <c r="KG206" t="str">
        <v>Point or Sphere Tip</v>
      </c>
      <c r="KH206" t="str">
        <v>Point Tip</v>
      </c>
      <c r="KI206" t="str">
        <v>R.9 to R1.1 = Pass, See Image</v>
      </c>
      <c r="KJ206" t="str">
        <v>Ram Construction</v>
      </c>
      <c r="KK206" t="str">
        <v>Record Same Pass / Fail All Balloons</v>
      </c>
      <c r="KL206" t="str">
        <v>Ref. Balloon 1</v>
      </c>
      <c r="KM206" t="str">
        <v>Ref. Balloon 12</v>
      </c>
      <c r="KN206" t="str">
        <v>Ref. Balloon 13, 100% AQL</v>
      </c>
      <c r="KO206" t="str">
        <v>Ref. Balloon 2</v>
      </c>
      <c r="KP206" t="str">
        <v>Ref. Balloon 21, 100% AQL</v>
      </c>
      <c r="KQ206" t="str">
        <v>Ref. Balloon 4</v>
      </c>
      <c r="KR206" t="str">
        <v>Ref. Balloon 7</v>
      </c>
      <c r="KS206" t="str">
        <v>Ref. Balloon 8</v>
      </c>
      <c r="KT206" t="str">
        <v>Relieved Pin Gauges 09236 &amp; 09235</v>
      </c>
      <c r="KU206" t="str">
        <v>Rotate Part</v>
      </c>
      <c r="KV206" t="str">
        <v>Rotate Part, See Image</v>
      </c>
      <c r="KW206" t="str">
        <v>Same as Root Radius</v>
      </c>
      <c r="KX206" t="str">
        <v>Section</v>
      </c>
      <c r="KY206" t="str">
        <v>Section B-B</v>
      </c>
      <c r="KZ206" t="str">
        <v>Section B-B, Distance Between Grooves</v>
      </c>
      <c r="LA206" t="str">
        <v>Section C-C</v>
      </c>
      <c r="LB206" t="str">
        <v>Section Part</v>
      </c>
      <c r="LC206" t="str">
        <v>Section Part, Measured from Opposite Face</v>
      </c>
      <c r="LD206" t="str">
        <v>Section, Broachless Blank</v>
      </c>
      <c r="LE206" t="str">
        <v>Section, EXT. Sphere Location.</v>
      </c>
      <c r="LF206" t="str">
        <v>Section, Hex Cham. Ang.</v>
      </c>
      <c r="LG206" t="str">
        <v>Section, Hex Fillet Rad.</v>
      </c>
      <c r="LH206" t="str">
        <v>Section, INT. Feature</v>
      </c>
      <c r="LI206" t="str">
        <v>Section, INT. Sphere Location.</v>
      </c>
      <c r="LJ206" t="str">
        <v>Section, Mfg. Tol.</v>
      </c>
      <c r="LK206" t="str">
        <v>Section, Mfg. Tol., See Image</v>
      </c>
      <c r="LL206" t="str">
        <v>Section, OL00486</v>
      </c>
      <c r="LM206" t="str">
        <v>Section, OL00542</v>
      </c>
      <c r="LN206" t="str">
        <v>Section, OL00543</v>
      </c>
      <c r="LO206" t="str">
        <v>Section, OL00544</v>
      </c>
      <c r="LP206" t="str">
        <v>Section, OL00545</v>
      </c>
      <c r="LQ206" t="str">
        <v>Section, OL00546</v>
      </c>
      <c r="LR206" t="str">
        <v>Section, OL00547</v>
      </c>
      <c r="LS206" t="str">
        <v>Section, OL00555</v>
      </c>
      <c r="LT206" t="str">
        <v>Section, OL00725</v>
      </c>
      <c r="LU206" t="str">
        <v>Section, OL01430</v>
      </c>
      <c r="LV206" t="str">
        <v>Section, OL01434</v>
      </c>
      <c r="LW206" t="str">
        <v>Section, OL01435</v>
      </c>
      <c r="LX206" t="str">
        <v>Section, OL01807</v>
      </c>
      <c r="LY206" t="str">
        <v>Section, OL01830</v>
      </c>
      <c r="LZ206" t="str">
        <v>Section, OL02351</v>
      </c>
      <c r="MA206" t="str">
        <v>Section, OL02519</v>
      </c>
      <c r="MB206" t="str">
        <v>Section, OL02520</v>
      </c>
      <c r="MC206" t="str">
        <v>Section, OL02522</v>
      </c>
      <c r="MD206" t="str">
        <v>Section, OL02540</v>
      </c>
      <c r="ME206" t="str">
        <v>Section, OL02541</v>
      </c>
      <c r="MF206" t="str">
        <v>Section, OL02552</v>
      </c>
      <c r="MG206" t="str">
        <v>Section, OL02553</v>
      </c>
      <c r="MH206" t="str">
        <v>Section, OL02554</v>
      </c>
      <c r="MI206" t="str">
        <v>Section, OL02555</v>
      </c>
      <c r="MJ206" t="str">
        <v>Section, OL02558</v>
      </c>
      <c r="MK206" t="str">
        <v>Section, OL02559</v>
      </c>
      <c r="ML206" t="str">
        <v>Section, OL02560</v>
      </c>
      <c r="MM206" t="str">
        <v>Section, OL02619</v>
      </c>
      <c r="MN206" t="str">
        <v>Section, OL02620</v>
      </c>
      <c r="MO206" t="str">
        <v>Section, OL02621</v>
      </c>
      <c r="MP206" t="str">
        <v>Section, OL02622</v>
      </c>
      <c r="MQ206" t="str">
        <v>Section, OL02623</v>
      </c>
      <c r="MR206" t="str">
        <v>Section, OL02624</v>
      </c>
      <c r="MS206" t="str">
        <v>Section, OL02652</v>
      </c>
      <c r="MT206" t="str">
        <v>Section, OL02680</v>
      </c>
      <c r="MU206" t="str">
        <v>Section, OL02793</v>
      </c>
      <c r="MV206" t="str">
        <v>Section, OL02823</v>
      </c>
      <c r="MW206" t="str">
        <v>Section, OL02843</v>
      </c>
      <c r="MX206" t="str">
        <v>Section, OL03026, Ext.</v>
      </c>
      <c r="MY206" t="str">
        <v>Section, OL03026, Int.</v>
      </c>
      <c r="MZ206" t="str">
        <v>Section, OL03570, DWG# 100448-41</v>
      </c>
      <c r="NA206" t="str">
        <v>Section, OL03781</v>
      </c>
      <c r="NB206" t="str">
        <v>Section, OL03911</v>
      </c>
      <c r="NC206" t="str">
        <v>Section, OL03912</v>
      </c>
      <c r="ND206" t="str">
        <v>Section, OL03928</v>
      </c>
      <c r="NE206" t="str">
        <v>Section, OL03929</v>
      </c>
      <c r="NF206" t="str">
        <v>Section, OL04030</v>
      </c>
      <c r="NG206" t="str">
        <v>Section, OL04037</v>
      </c>
      <c r="NH206" t="str">
        <v>Section, OL04038</v>
      </c>
      <c r="NI206" t="str">
        <v>Section, OL04046</v>
      </c>
      <c r="NJ206" t="str">
        <v>Section, OL04065</v>
      </c>
      <c r="NK206" t="str">
        <v>Section, OL04066</v>
      </c>
      <c r="NL206" t="str">
        <v>Section, OL04067</v>
      </c>
      <c r="NM206" t="str">
        <v>Section, OL04069</v>
      </c>
      <c r="NN206" t="str">
        <v>Section, OL04071</v>
      </c>
      <c r="NO206" t="str">
        <v>Section, OL04173</v>
      </c>
      <c r="NP206" t="str">
        <v>Section, OL04174</v>
      </c>
      <c r="NQ206" t="str">
        <v>Section, OL04214</v>
      </c>
      <c r="NR206" t="str">
        <v>Section, OL04215</v>
      </c>
      <c r="NS206" t="str">
        <v>Section, OL04216</v>
      </c>
      <c r="NT206" t="str">
        <v>Section, OL04217</v>
      </c>
      <c r="NU206" t="str">
        <v>Section, Overlay OL02716</v>
      </c>
      <c r="NV206" t="str">
        <v>Section, Overlay OL02717</v>
      </c>
      <c r="NW206" t="str">
        <v>Section, See Image</v>
      </c>
      <c r="NX206" t="str">
        <v>Section, See Image, DWG# 100448-41</v>
      </c>
      <c r="NY206" t="str">
        <v>Section, Without Sots</v>
      </c>
      <c r="NZ206" t="str">
        <v>See Comments Sheet</v>
      </c>
      <c r="OA206" t="str">
        <v>See Comments Sheet, OL02318</v>
      </c>
      <c r="OB206" t="str">
        <v>See Image</v>
      </c>
      <c r="OC206" t="str">
        <v>See Image, .005 or Less = Pass</v>
      </c>
      <c r="OD206" t="str">
        <v>See Image, Check Near Radius</v>
      </c>
      <c r="OE206" t="str">
        <v>See Image, Constrained</v>
      </c>
      <c r="OF206" t="str">
        <v>See Image, Distance Between Flats</v>
      </c>
      <c r="OG206" t="str">
        <v xml:space="preserve">See Image, Mfg. Tol, Section A-A </v>
      </c>
      <c r="OH206" t="str">
        <v>See image, Mfg. Tol.</v>
      </c>
      <c r="OI206" t="str">
        <v>See Image, Mic. Across Flats</v>
      </c>
      <c r="OJ206" t="str">
        <v>See Image, OL02850</v>
      </c>
      <c r="OK206" t="str">
        <v>See Image, OL02880</v>
      </c>
      <c r="OL206" t="str">
        <v>See Image, OL03926</v>
      </c>
      <c r="OM206" t="str">
        <v>See Image, OL03927</v>
      </c>
      <c r="ON206" t="str">
        <v>See Image, OL04003</v>
      </c>
      <c r="OO206" t="str">
        <v>'See Image, OL04342,  Best Fit Joe Block</v>
      </c>
      <c r="OP206" t="str">
        <v>See Image, OL04342,  Blank</v>
      </c>
      <c r="OQ206" t="str">
        <v>See Image, OL04342, Blank</v>
      </c>
      <c r="OR206" t="str">
        <v>See Image, OL04343, Blank</v>
      </c>
      <c r="OS206" t="str">
        <v>See Image, Pass = .002 or Less</v>
      </c>
      <c r="OT206" t="str">
        <v>See Image, Rcd. MAX</v>
      </c>
      <c r="OU206" t="str">
        <v>See Image, Rcd. MIN</v>
      </c>
      <c r="OV206" t="str">
        <v>See Image, Section</v>
      </c>
      <c r="OW206" t="str">
        <v>See Image, Section A-A</v>
      </c>
      <c r="OX206" t="str">
        <v>See Image, Section B-B</v>
      </c>
      <c r="OY206" t="str">
        <v>See Image, Section B-B, TSC</v>
      </c>
      <c r="OZ206" t="str">
        <v>See Image, Shank Drawing # 18000-XX-XX A</v>
      </c>
      <c r="PA206" t="str">
        <v>Sequencial Laser 01, 120 Per Print</v>
      </c>
      <c r="PB206" t="str">
        <v>Set to .202, Zero on Thread Lead</v>
      </c>
      <c r="PC206" t="str">
        <v>Sharp OK, No Burr</v>
      </c>
      <c r="PD206" t="str">
        <v>Sharp OK, No Raised Edge, See Image</v>
      </c>
      <c r="PE206" t="str">
        <v>Sharp OK, No Raised Edges</v>
      </c>
      <c r="PF206" t="str">
        <v>Sharp okay no raised edge</v>
      </c>
      <c r="PG206" t="str">
        <v>Sharp Okay, No Burr</v>
      </c>
      <c r="PH206" t="str">
        <v>Sharp Okay, No Raised Edge</v>
      </c>
      <c r="PI206" t="str">
        <v>Sharp Okay, No Raised Edges,</v>
      </c>
      <c r="PJ206" t="str">
        <v>Sharp Okay, See Image</v>
      </c>
      <c r="PK206" t="str">
        <v xml:space="preserve">Start of Radius @ .195 </v>
      </c>
      <c r="PL206" t="str">
        <v xml:space="preserve">Start of Radius @ .21 </v>
      </c>
      <c r="PM206" t="str">
        <v xml:space="preserve">T.S.C. </v>
      </c>
      <c r="PN206" t="str">
        <v>Tangent Point</v>
      </c>
      <c r="PO206" t="str">
        <v>Tangent point of R.50</v>
      </c>
      <c r="PP206" t="str">
        <v>Taper Check, Mfg.Tol.</v>
      </c>
      <c r="PQ206" t="str">
        <v>Taper Check, Mfg.Tol., See Image</v>
      </c>
      <c r="PR206" t="str">
        <v>Thrd. Minor Ø</v>
      </c>
      <c r="PS206" t="str">
        <v>Thrd. Relief Ø</v>
      </c>
      <c r="PT206" t="str">
        <v>Threadless Blank</v>
      </c>
      <c r="PU206" t="str">
        <v>Threadless Blank, From Major Ø</v>
      </c>
      <c r="PV206" t="str">
        <v>Threadless Blank, Mfg. Tol.</v>
      </c>
      <c r="PW206" t="str">
        <v>Threadless Blank, Thrd. to Neck Rad.</v>
      </c>
      <c r="PX206" t="str">
        <v>Thredless Blank</v>
      </c>
      <c r="PY206" t="str">
        <v>To center of R.005</v>
      </c>
      <c r="PZ206" t="str">
        <v>Torx Min. Dia.</v>
      </c>
      <c r="QA206" t="str">
        <v>Turn Ø Free of Mill Marks</v>
      </c>
      <c r="QB206" t="str">
        <v>Use (Full) GO Hex</v>
      </c>
      <c r="QC206" t="str">
        <v>Use Balloon 1 FULL Gauge</v>
      </c>
      <c r="QD206" t="str">
        <v>Use Balloon 9 FULL GO</v>
      </c>
      <c r="QE206" t="str">
        <v>Use Best Fit Pin</v>
      </c>
      <c r="QF206" t="str">
        <v>Use Disk Tip</v>
      </c>
      <c r="QG206" t="str">
        <v>Use flat bottomed indicator tip.</v>
      </c>
      <c r="QH206" t="str">
        <v xml:space="preserve">Use Full .093 Go Hex </v>
      </c>
      <c r="QI206" t="str">
        <v xml:space="preserve">Use Full .0930 Go Hex </v>
      </c>
      <c r="QJ206" t="str">
        <v>Use Full .1235 Go Hex</v>
      </c>
      <c r="QK206" t="str">
        <v>Use Gauge K2-98-8019-04, See Image</v>
      </c>
      <c r="QL206" t="str">
        <v>Use large flat indicator tip</v>
      </c>
      <c r="QM206" t="str">
        <v>Use Pins.3330/.3350, See Image MAX NO-GO</v>
      </c>
      <c r="QN206" t="str">
        <v>Use Pointed Drop Indicator Tip</v>
      </c>
      <c r="QO206" t="str">
        <v>V-Block</v>
      </c>
      <c r="QP206" t="str">
        <v>V-Block,  AMB for 13</v>
      </c>
      <c r="QQ206" t="str">
        <v>V-Block,  Hex Cham. Dia.</v>
      </c>
      <c r="QR206" t="str">
        <v>V-Block, Hex Depth</v>
      </c>
      <c r="QS206" t="str">
        <v>VBU Gauge</v>
      </c>
      <c r="QT206" t="str">
        <v>Visibally smaller than HEX=Pass</v>
      </c>
      <c r="QU206" t="str">
        <v>Visual Per Drawing</v>
      </c>
      <c r="QV206" t="str">
        <v>Whirl Blank</v>
      </c>
      <c r="QW206" t="str">
        <v xml:space="preserve">Whirl Blank </v>
      </c>
      <c r="QX206" t="str">
        <v>Whirl Blank, Neck Rad. End to Head CL</v>
      </c>
      <c r="QY206" t="str">
        <v>Whirl Blank, Nose Start Dia.</v>
      </c>
      <c r="QZ206" t="str">
        <v>Whirl Blank, Nose Start Dist.</v>
      </c>
      <c r="RA206" t="str">
        <v>Whirl Blank, Thrd. Minor</v>
      </c>
      <c r="RB206" t="str">
        <v>Whirl Blank, Thrd. Pullout Dia.</v>
      </c>
      <c r="RC206" t="str">
        <v>Whole Part, Removal is at Assy. Level</v>
      </c>
      <c r="RD206" t="str">
        <v>Wide Area</v>
      </c>
      <c r="RE206" t="str">
        <v>Zero on End of Go Gauge</v>
      </c>
    </row>
    <row r="207" spans="1:473">
      <c r="A207" t="s">
        <v>842</v>
      </c>
      <c r="C207" t="str" cm="1">
        <f t="array" ref="C207:RE207">TRANSPOSE(_xlfn._xlws.SORT(_xlfn._xlws.FILTER($A$2:$A$600,ISNUMBER(SEARCH('PartLib Table'!M224,$A$2:$A$600)),"not found")))</f>
        <v xml:space="preserve"> 'C', Whirl Blank</v>
      </c>
      <c r="D207" t="str">
        <v xml:space="preserve"> See Image, Constrained</v>
      </c>
      <c r="E207" t="str">
        <v>(.04 to .12 range = Pass)</v>
      </c>
      <c r="F207" t="str">
        <v>(.042 FULL) Go Pin Seat Fully</v>
      </c>
      <c r="G207" t="str">
        <v>(B), Mfg. Tol.</v>
      </c>
      <c r="H207" t="str">
        <v>(B), O.A.L.</v>
      </c>
      <c r="I207" t="str">
        <v>.001 or less =Pass</v>
      </c>
      <c r="J207" t="str">
        <v>.001 or less out of center = Pass</v>
      </c>
      <c r="K207" t="str">
        <v>.002 or Less = Pass</v>
      </c>
      <c r="L207" t="str">
        <v>.002 or Less out of center = Pass</v>
      </c>
      <c r="M207" t="str">
        <v>.005 to .015 = Pass</v>
      </c>
      <c r="N207" t="str">
        <v>.0125 Mean, Section</v>
      </c>
      <c r="O207" t="str">
        <v>.025 or Less in X &amp; Y=Pass</v>
      </c>
      <c r="P207" t="str">
        <v>.038 Mean</v>
      </c>
      <c r="Q207" t="str">
        <v>.063 MM = .0024 IN, See Image</v>
      </c>
      <c r="R207" t="str">
        <v>.063MM = .0024"</v>
      </c>
      <c r="S207" t="str">
        <v>.243 NO-GO, Unconstrained, Must Not Start</v>
      </c>
      <c r="T207" t="str">
        <v>@ Back Face &amp; ID, No Raised Edge</v>
      </c>
      <c r="U207" t="str">
        <v>@ Back Face &amp; OD, No Raised Edge</v>
      </c>
      <c r="V207" t="str">
        <v>@ ID &amp; FACE</v>
      </c>
      <c r="W207" t="str">
        <v>@ OD &amp; BACK FACE</v>
      </c>
      <c r="X207" t="str">
        <v>@ OD &amp; FACE</v>
      </c>
      <c r="Y207" t="str">
        <v>Across from slot</v>
      </c>
      <c r="Z207" t="str">
        <v>All Edge Breaks</v>
      </c>
      <c r="AA207" t="str">
        <v>Attached to bar stock</v>
      </c>
      <c r="AB207" t="str">
        <v xml:space="preserve">Back Turn Fillet Rad. </v>
      </c>
      <c r="AC207" t="str">
        <v>Balloon 1 (DWG FRM0105 Page 2, NV-27)</v>
      </c>
      <c r="AD207" t="str">
        <v>Balloon 1 (DWG FRM0105, NV-30)</v>
      </c>
      <c r="AE207" t="str">
        <v>Balloon 1 (P# 9890002-20) OL00429/A</v>
      </c>
      <c r="AF207" t="str">
        <v>Balloon 1, DWG#FRM0105</v>
      </c>
      <c r="AG207" t="str">
        <v>Balloon 11, See Image</v>
      </c>
      <c r="AH207" t="str">
        <v xml:space="preserve">Balloon 2 (DWG FRM0105 Page 2, NV-27) </v>
      </c>
      <c r="AI207" t="str">
        <v>Balloon 2 (DWG FRM0105, NV-30)</v>
      </c>
      <c r="AJ207" t="str">
        <v>Balloon 2 (P# 9890002-20)</v>
      </c>
      <c r="AK207" t="str">
        <v>Balloon 2, DWG#FRM0105</v>
      </c>
      <c r="AL207" t="str">
        <v>Balloon 2, DWG#FRM0105, See Image</v>
      </c>
      <c r="AM207" t="str">
        <v>Balloon 3 (DWG FRM0105, NV-30 Minor)</v>
      </c>
      <c r="AN207" t="str">
        <v>Balloon 3 (DWG FRM0105, NV-30)</v>
      </c>
      <c r="AO207" t="str">
        <v>Balloon 3 (P# 9890002-20)</v>
      </c>
      <c r="AP207" t="str">
        <v>Balloon 4</v>
      </c>
      <c r="AQ207" t="str">
        <v>Balloon 4 (P# 9890002-20)</v>
      </c>
      <c r="AR207" t="str">
        <v>Below Middle Band</v>
      </c>
      <c r="AS207" t="str">
        <v>Best Fit Pin, .003 or Less =Pass</v>
      </c>
      <c r="AT207" t="str">
        <v>Blank</v>
      </c>
      <c r="AU207" t="str">
        <v>Blank Turn Maj.</v>
      </c>
      <c r="AV207" t="str">
        <v>Blank Turn Maj. Mill Flt., OL4172</v>
      </c>
      <c r="AW207" t="str">
        <v>Blank Without .010 Slots</v>
      </c>
      <c r="AX207" t="str">
        <v>Blank Without .010 Slots, Section</v>
      </c>
      <c r="AY207" t="str">
        <v>Blank without thread</v>
      </c>
      <c r="AZ207" t="str">
        <v xml:space="preserve">Blank, Center of V Grv. </v>
      </c>
      <c r="BA207" t="str">
        <v>Blank, Check R adjacent Balloon 17</v>
      </c>
      <c r="BB207" t="str">
        <v>Blank, EXT. Feature</v>
      </c>
      <c r="BC207" t="str">
        <v>Blank, See Image, OL04335</v>
      </c>
      <c r="BD207" t="str">
        <v>Blank, See Image, OL04336</v>
      </c>
      <c r="BE207" t="str">
        <v xml:space="preserve">Blank, Thrd. </v>
      </c>
      <c r="BF207" t="str">
        <v>Blank, Turn Tip</v>
      </c>
      <c r="BG207" t="str">
        <v>Blank, Without Thrd.</v>
      </c>
      <c r="BH207" t="str">
        <v>Blank, Without Thread</v>
      </c>
      <c r="BI207" t="str">
        <v xml:space="preserve">Blunt Start Blend to Minor </v>
      </c>
      <c r="BJ207" t="str">
        <v>Calc., Use Go HEX</v>
      </c>
      <c r="BK207" t="str">
        <v>Can't dig into OD</v>
      </c>
      <c r="BL207" t="str">
        <v>Carbide Gauge</v>
      </c>
      <c r="BM207" t="str">
        <v xml:space="preserve">Center of V Grv. </v>
      </c>
      <c r="BN207" t="str">
        <v>Centered Less than .03 = Pass</v>
      </c>
      <c r="BO207" t="str">
        <v>Centered within .0005 or Less = Pass</v>
      </c>
      <c r="BP207" t="str">
        <v>Centered within .001 or Less = Pass</v>
      </c>
      <c r="BQ207" t="str">
        <v>Centered within .0254 or Less = Pass</v>
      </c>
      <c r="BR207" t="str">
        <v>Check close to Rod Slot</v>
      </c>
      <c r="BS207" t="str">
        <v>Check every other hole</v>
      </c>
      <c r="BT207" t="str">
        <v>Check Go over full length of slot.</v>
      </c>
      <c r="BU207" t="str">
        <v>Check Near Closed End</v>
      </c>
      <c r="BV207" t="str">
        <v>Check per Print View, Away from Rod Slot</v>
      </c>
      <c r="BW207" t="str">
        <v>Check to Balloon 30 Go Pin</v>
      </c>
      <c r="BX207" t="str">
        <v>Check with .2705 SET Pin Inside Part</v>
      </c>
      <c r="BY207" t="str">
        <v>Check with Hex Up</v>
      </c>
      <c r="BZ207" t="str">
        <v>CMM Blank</v>
      </c>
      <c r="CA207" t="str">
        <v>Confirm Full Radius</v>
      </c>
      <c r="CB207" t="str">
        <v>Constrained in fixture</v>
      </c>
      <c r="CC207" t="str">
        <v>Constrained with Ring</v>
      </c>
      <c r="CD207" t="str">
        <v>Constrained, See Image</v>
      </c>
      <c r="CE207" t="str">
        <v>Dim. "A"</v>
      </c>
      <c r="CF207" t="str">
        <v>Dim. "B"</v>
      </c>
      <c r="CG207" t="str">
        <v>Dim. "C"</v>
      </c>
      <c r="CH207" t="str">
        <v>Dim. "D", Whirl Blank</v>
      </c>
      <c r="CI207" t="str">
        <v>Dim. "G"</v>
      </c>
      <c r="CJ207" t="str">
        <v>Dim. E, Blank Turn Maj. &amp;  Mill Flt</v>
      </c>
      <c r="CK207" t="str">
        <v>Dim. E, Blank Turn Maj.&amp;  Mill Flt</v>
      </c>
      <c r="CL207" t="str">
        <v>Dim. H, Whirl Blank</v>
      </c>
      <c r="CM207" t="str">
        <v>Dim. J, 'Blank Turn Maj. &amp; Whirl Blank</v>
      </c>
      <c r="CN207" t="str">
        <v>Disk Drop Indicator Tip</v>
      </c>
      <c r="CO207" t="str">
        <v>DWG 100448-15, Balloon F_1</v>
      </c>
      <c r="CP207" t="str">
        <v>DWG 100448-15, OL02571</v>
      </c>
      <c r="CQ207" t="str">
        <v>DWG 100448-41</v>
      </c>
      <c r="CR207" t="str">
        <v>DWG 9890040, (10E),Section Part, OL01139</v>
      </c>
      <c r="CS207" t="str">
        <v>DWG 9890040, (10E),Section, OL01139</v>
      </c>
      <c r="CT207" t="str">
        <v>DWG 9890040, (11E)</v>
      </c>
      <c r="CU207" t="str">
        <v>DWG 9890040, (11E), Pins with Flats</v>
      </c>
      <c r="CV207" t="str">
        <v>DWG 9890040, (12E),  Pass=.002 or less</v>
      </c>
      <c r="CW207" t="str">
        <v>DWG 9890040, (12E), See Image</v>
      </c>
      <c r="CX207" t="str">
        <v>DWG 9890040, (1E), OL01431</v>
      </c>
      <c r="CY207" t="str">
        <v>DWG 9890040, (1E), OL01432</v>
      </c>
      <c r="CZ207" t="str">
        <v>DWG 9890040, (2E), OL01432</v>
      </c>
      <c r="DA207" t="str">
        <v>DWG 9890040, (3E)</v>
      </c>
      <c r="DB207" t="str">
        <v>DWG 9890040, (4E)</v>
      </c>
      <c r="DC207" t="str">
        <v>DWG 9890040, (5E), OL02336</v>
      </c>
      <c r="DD207" t="str">
        <v>DWG 9890040, (6E)</v>
      </c>
      <c r="DE207" t="str">
        <v>DWG 9890040, (7E)</v>
      </c>
      <c r="DF207" t="str">
        <v>DWG 9890040, (8E), OL01433</v>
      </c>
      <c r="DG207" t="str">
        <v>DWG 9890040, (8E), OL01433, Section</v>
      </c>
      <c r="DH207" t="str">
        <v>DWG 9890040, (9E), Close to Rod Slot</v>
      </c>
      <c r="DI207" t="str">
        <v>DWG 9890040, (9E),Close to Rod Slot</v>
      </c>
      <c r="DJ207" t="str">
        <v>DWG FRM0105 PAGE 2</v>
      </c>
      <c r="DK207" t="str">
        <v>DWG# 100448-41</v>
      </c>
      <c r="DL207" t="str">
        <v>DWG# 100448-44</v>
      </c>
      <c r="DM207" t="str">
        <v>DWG# 9890003  (1), Section OL00436/A</v>
      </c>
      <c r="DN207" t="str">
        <v>DWG# 9890003 (3), Ring Gauge Constrained</v>
      </c>
      <c r="DO207" t="str">
        <v>DWG# 9890003 (4), Section</v>
      </c>
      <c r="DP207" t="str">
        <v>DWG#100448-26, Balloon 1K, OL02350</v>
      </c>
      <c r="DQ207" t="str">
        <v>DWG#100448-26, Balloon 2K, OL02350</v>
      </c>
      <c r="DR207" t="str">
        <v>DWG#100448-26, Balloon 3K, OL02363</v>
      </c>
      <c r="DS207" t="str">
        <v>DWG#100448-26, Balloon 4K</v>
      </c>
      <c r="DT207" t="str">
        <v>DWG#100448-26, Balloon 5K, Section</v>
      </c>
      <c r="DU207" t="str">
        <v>DWG#100448-26, Balloon 6K</v>
      </c>
      <c r="DV207" t="str">
        <v>DWG#100448-26, Balloon 7K, Section</v>
      </c>
      <c r="DW207" t="str">
        <v>DWG#100448-26, Mfg. Tol.</v>
      </c>
      <c r="DX207" t="str">
        <v>DWG#9890003 (2) Ring Gauge Constrained</v>
      </c>
      <c r="DY207" t="str">
        <v>DWG#9890044</v>
      </c>
      <c r="DZ207" t="str">
        <v>DWG#9890044 .1985 to .2005=Pass</v>
      </c>
      <c r="EA207" t="str">
        <v>DWG#9890044 Overlay OL02441</v>
      </c>
      <c r="EB207" t="str">
        <v>DWG#9890044, OL02441</v>
      </c>
      <c r="EC207" t="str">
        <v>DWG#FRM0105</v>
      </c>
      <c r="ED207" t="str">
        <v>EXT.</v>
      </c>
      <c r="EE207" t="str">
        <v>EXT. Section, OL02460</v>
      </c>
      <c r="EF207" t="str">
        <v>EXT., OL04223</v>
      </c>
      <c r="EG207" t="str">
        <v>Flat Drop Indicator Tip</v>
      </c>
      <c r="EH207" t="str">
        <v>Full Go Pin, No Light, at Radius</v>
      </c>
      <c r="EI207" t="str">
        <v>Function Check</v>
      </c>
      <c r="EJ207" t="str">
        <v>GO Function Gauge</v>
      </c>
      <c r="EK207" t="str">
        <v>Go Gauge for Balloon 1 &amp; 4</v>
      </c>
      <c r="EL207" t="str">
        <v>Go Pin must pass through</v>
      </c>
      <c r="EM207" t="str">
        <v>Greater than .005 = Fail, Section</v>
      </c>
      <c r="EN207" t="str">
        <v>Greater than .025 out of center = Fail</v>
      </c>
      <c r="EO207" t="str">
        <v>Greater than 2.6 = Pass</v>
      </c>
      <c r="EP207" t="str">
        <v>Green = Pass, Red = Fail</v>
      </c>
      <c r="EQ207" t="str">
        <v>Hex Depth</v>
      </c>
      <c r="ER207" t="str">
        <v>Hex Minor</v>
      </c>
      <c r="ES207" t="str">
        <v>Hole Dia.</v>
      </c>
      <c r="ET207" t="str">
        <v>Hook or Disk Tip</v>
      </c>
      <c r="EU207" t="str">
        <v>ID Sphere Finish</v>
      </c>
      <c r="EV207" t="str">
        <v>ID/OD Both Sides, Diff. .002 or less = Pass</v>
      </c>
      <c r="EW207" t="str">
        <v>If Looks Big, Section</v>
      </c>
      <c r="EX207" t="str">
        <v>If Looks Small, Section</v>
      </c>
      <c r="EY207" t="str">
        <v>Insp. Close to Break Away, Mfg.Tol.</v>
      </c>
      <c r="EZ207" t="str">
        <v>INT.</v>
      </c>
      <c r="FA207" t="str">
        <v>INT. Section, OL02460</v>
      </c>
      <c r="FB207" t="str">
        <v>INT., OL04223</v>
      </c>
      <c r="FC207" t="str">
        <v>Intersect. of 7.7 &amp; R0.10</v>
      </c>
      <c r="FD207" t="str">
        <v>Intersect. of 8.79 and R.25 MAX</v>
      </c>
      <c r="FE207" t="str">
        <v>Keep Ind. Tip away from corner</v>
      </c>
      <c r="FF207" t="str">
        <v>L31</v>
      </c>
      <c r="FG207" t="str">
        <v>Laser Mark</v>
      </c>
      <c r="FH207" t="str">
        <v>LASER PER NOTE 4</v>
      </c>
      <c r="FI207" t="str">
        <v>LASER PER NOTE 4, Final Check 1 only</v>
      </c>
      <c r="FJ207" t="str">
        <v>Less than .002 out of center = Pass</v>
      </c>
      <c r="FK207" t="str">
        <v>Less than 2.75 = Pass, Section</v>
      </c>
      <c r="FL207" t="str">
        <v>List as pin. Not Calibrated</v>
      </c>
      <c r="FM207" t="str">
        <v>M9 X 1.25 BUTT See Comment Image</v>
      </c>
      <c r="FN207" t="str">
        <v>Manual Section</v>
      </c>
      <c r="FO207" t="str">
        <v>Max Deep .241 NO-GO =.42</v>
      </c>
      <c r="FP207" t="str">
        <v>MAX Depth of (Note 7) .241 NO-GO Pin</v>
      </c>
      <c r="FQ207" t="str">
        <v>Measure from Blue Line, See Image</v>
      </c>
      <c r="FR207" t="str">
        <v>Measure Width of Blue Area, See Image</v>
      </c>
      <c r="FS207" t="str">
        <v>Mfg. Tol</v>
      </c>
      <c r="FT207" t="str">
        <v>Mfg. Tol, See Image</v>
      </c>
      <c r="FU207" t="str">
        <v>Mfg. Tol.</v>
      </c>
      <c r="FV207" t="str">
        <v>Mfg. Tol. "A"</v>
      </c>
      <c r="FW207" t="str">
        <v>Mfg. Tol. (Zero on Gauge Full Dia. Lead)</v>
      </c>
      <c r="FX207" t="str">
        <v>Mfg. Tol. Balloon 11, See Image</v>
      </c>
      <c r="FY207" t="str">
        <v>Mfg. Tol. Balloon 4</v>
      </c>
      <c r="FZ207" t="str">
        <v>Mfg. Tol. Balloon 7</v>
      </c>
      <c r="GA207" t="str">
        <v xml:space="preserve">Mfg. Tol. C-Bore Face (Ballo 28) </v>
      </c>
      <c r="GB207" t="str">
        <v>Mfg. Tol. Section</v>
      </c>
      <c r="GC207" t="str">
        <v>Mfg. Tol. See Image</v>
      </c>
      <c r="GD207" t="str">
        <v>Mfg. Tol., 3 Places, Record MAX</v>
      </c>
      <c r="GE207" t="str">
        <v>Mfg. Tol., Balloon 11</v>
      </c>
      <c r="GF207" t="str">
        <v>Mfg. Tol., Balloon 7</v>
      </c>
      <c r="GG207" t="str">
        <v>Mfg. Tol., Blank</v>
      </c>
      <c r="GH207" t="str">
        <v>Mfg. Tol., Blank, Balloon 12</v>
      </c>
      <c r="GI207" t="str">
        <v>Mfg. Tol., Blend to SØ.320</v>
      </c>
      <c r="GJ207" t="str">
        <v>Mfg. Tol., Calculation</v>
      </c>
      <c r="GK207" t="str">
        <v>Mfg. Tol., For Mill Fixture</v>
      </c>
      <c r="GL207" t="str">
        <v>Mfg. Tol., L32</v>
      </c>
      <c r="GM207" t="str">
        <v>Mfg. Tol., L33</v>
      </c>
      <c r="GN207" t="str">
        <v>Mfg. Tol., No Tool Marks</v>
      </c>
      <c r="GO207" t="str">
        <v>Mfg. Tol., OL03361</v>
      </c>
      <c r="GP207" t="str">
        <v>Mfg. Tol., Record off center value</v>
      </c>
      <c r="GQ207" t="str">
        <v>Mfg. Tol., Same 3 Places, Record MIN</v>
      </c>
      <c r="GR207" t="str">
        <v>Mfg. Tol., Section</v>
      </c>
      <c r="GS207" t="str">
        <v>Mfg. Tol., Section B-B</v>
      </c>
      <c r="GT207" t="str">
        <v>Mfg. Tol., Section, OL03361</v>
      </c>
      <c r="GU207" t="str">
        <v>Mfg. Tol., Section, Per Note 2</v>
      </c>
      <c r="GV207" t="str">
        <v>Mfg. Tol., See Image</v>
      </c>
      <c r="GW207" t="str">
        <v>Mfg. Tol., See Image, Bore in Blue</v>
      </c>
      <c r="GX207" t="str">
        <v>Mfg. Tol., See Image, Hook Tip</v>
      </c>
      <c r="GY207" t="str">
        <v>Mfg. Tol., Sharp Okay No Burr</v>
      </c>
      <c r="GZ207" t="str">
        <v>Mfg. Tol., Threadless Blank</v>
      </c>
      <c r="HA207" t="str">
        <v>Mfg.Tol.</v>
      </c>
      <c r="HB207" t="str">
        <v>Mgf. To., T.S.C.</v>
      </c>
      <c r="HC207" t="str">
        <v>Milled Feature</v>
      </c>
      <c r="HD207" t="str">
        <v>Milled Feature, OL04045</v>
      </c>
      <c r="HE207" t="str">
        <v>More than .0005 out of center = Fail</v>
      </c>
      <c r="HF207" t="str">
        <v>Must Pass Through</v>
      </c>
      <c r="HG207" t="str">
        <v>Must pass through gauge</v>
      </c>
      <c r="HH207" t="str">
        <v>Must Pass Through Go Gauge</v>
      </c>
      <c r="HI207" t="str">
        <v>Must Pass, See Image.</v>
      </c>
      <c r="HJ207" t="str">
        <v>NA</v>
      </c>
      <c r="HK207" t="str">
        <v>Narrow Area</v>
      </c>
      <c r="HL207" t="str">
        <v>Near Balloon 21</v>
      </c>
      <c r="HM207" t="str">
        <v>Near Datum B</v>
      </c>
      <c r="HN207" t="str">
        <v>Neck Dia.</v>
      </c>
      <c r="HO207" t="str">
        <v>Neck to Head Rad.</v>
      </c>
      <c r="HP207" t="str">
        <v>No Copper Deposits Allowed</v>
      </c>
      <c r="HQ207" t="str">
        <v>No Section</v>
      </c>
      <c r="HR207" t="str">
        <v>No Section, .01 to .014 = Pass</v>
      </c>
      <c r="HS207" t="str">
        <v>No Section, Rotate Part</v>
      </c>
      <c r="HT207" t="str">
        <v>No Section, See Image</v>
      </c>
      <c r="HU207" t="str">
        <v>No Slot, Section B-B</v>
      </c>
      <c r="HV207" t="str">
        <v>No visual step = Pass</v>
      </c>
      <c r="HW207" t="str">
        <v>Not to exceed .95 Deep</v>
      </c>
      <c r="HX207" t="str">
        <v>Note 1</v>
      </c>
      <c r="HY207" t="str">
        <v>OL00333/A</v>
      </c>
      <c r="HZ207" t="str">
        <v>OL00519</v>
      </c>
      <c r="IA207" t="str">
        <v>OL00520</v>
      </c>
      <c r="IB207" t="str">
        <v>OL00529</v>
      </c>
      <c r="IC207" t="str">
        <v>OL00542</v>
      </c>
      <c r="ID207" t="str">
        <v>OL00724</v>
      </c>
      <c r="IE207" t="str">
        <v>OL01250</v>
      </c>
      <c r="IF207" t="str">
        <v>OL01869, Threadless Blank</v>
      </c>
      <c r="IG207" t="str">
        <v>OL01870, Section</v>
      </c>
      <c r="IH207" t="str">
        <v>OL02255</v>
      </c>
      <c r="II207" t="str">
        <v>OL02255, Mfg. Tol.</v>
      </c>
      <c r="IJ207" t="str">
        <v>OL02302</v>
      </c>
      <c r="IK207" t="str">
        <v xml:space="preserve">OL02318  needed per image instructions </v>
      </c>
      <c r="IL207" t="str">
        <v>OL02556</v>
      </c>
      <c r="IM207" t="str">
        <v>OL02557</v>
      </c>
      <c r="IN207" t="str">
        <v>OL02567</v>
      </c>
      <c r="IO207" t="str">
        <v>OL02653</v>
      </c>
      <c r="IP207" t="str">
        <v>OL02718</v>
      </c>
      <c r="IQ207" t="str">
        <v>OL02841</v>
      </c>
      <c r="IR207" t="str">
        <v>OL02842</v>
      </c>
      <c r="IS207" t="str">
        <v>OL02844</v>
      </c>
      <c r="IT207" t="str">
        <v>OL02871</v>
      </c>
      <c r="IU207" t="str">
        <v>OL02887</v>
      </c>
      <c r="IV207" t="str">
        <v>OL03500</v>
      </c>
      <c r="IW207" t="str">
        <v>OL03766</v>
      </c>
      <c r="IX207" t="str">
        <v>OL03868</v>
      </c>
      <c r="IY207" t="str">
        <v>OL03869</v>
      </c>
      <c r="IZ207" t="str">
        <v>OL03870</v>
      </c>
      <c r="JA207" t="str">
        <v>OL03873, DWG# 100448-44</v>
      </c>
      <c r="JB207" t="str">
        <v>OL03949</v>
      </c>
      <c r="JC207" t="str">
        <v xml:space="preserve">OL04043, Section </v>
      </c>
      <c r="JD207" t="str">
        <v xml:space="preserve">OL04044, Section </v>
      </c>
      <c r="JE207" t="str">
        <v>OL04045</v>
      </c>
      <c r="JF207" t="str">
        <v>OL04045, Milled Feature</v>
      </c>
      <c r="JG207" t="str">
        <v>OL04063</v>
      </c>
      <c r="JH207" t="str">
        <v>OL04064</v>
      </c>
      <c r="JI207" t="str">
        <v>OL04065</v>
      </c>
      <c r="JJ207" t="str">
        <v>OL04181</v>
      </c>
      <c r="JK207" t="str">
        <v>OL04218</v>
      </c>
      <c r="JL207" t="str">
        <v>OL04224, See Image</v>
      </c>
      <c r="JM207" t="str">
        <v>OL04374</v>
      </c>
      <c r="JN207" t="str">
        <v>OL04375, Section M-M</v>
      </c>
      <c r="JO207" t="str">
        <v>OL04376, Section M-M</v>
      </c>
      <c r="JP207" t="str">
        <v>OL04443</v>
      </c>
      <c r="JQ207" t="str">
        <v>OL04444</v>
      </c>
      <c r="JR207" t="str">
        <v>OL05000</v>
      </c>
      <c r="JS207" t="str">
        <v>One side of slot</v>
      </c>
      <c r="JT207" t="str">
        <v>Other side of slot</v>
      </c>
      <c r="JU207" t="str">
        <v>Out of center more than .002 = Fail</v>
      </c>
      <c r="JV207" t="str">
        <v>Out of center more than.002 = Fail</v>
      </c>
      <c r="JW207" t="str">
        <v>Overlay OL02713</v>
      </c>
      <c r="JX207" t="str">
        <v>Overlay OL02714</v>
      </c>
      <c r="JY207" t="str">
        <v>Overlay OL02718</v>
      </c>
      <c r="JZ207" t="str">
        <v>Overlay OL03831, Mfg. Tol.</v>
      </c>
      <c r="KA207" t="str">
        <v>Part Without Slots</v>
      </c>
      <c r="KB207" t="str">
        <v>Part Without Slots, See Image</v>
      </c>
      <c r="KC207" t="str">
        <v xml:space="preserve">Pass = .0254 or Less </v>
      </c>
      <c r="KD207" t="str">
        <v>PD MIN = 4.361, PD MAX = 4.456</v>
      </c>
      <c r="KE207" t="str">
        <v>Per Balloon 2 Note</v>
      </c>
      <c r="KF207" t="str">
        <v>Per drawing note(s) 8.</v>
      </c>
      <c r="KG207" t="str">
        <v>Point or Sphere Tip</v>
      </c>
      <c r="KH207" t="str">
        <v>Point Tip</v>
      </c>
      <c r="KI207" t="str">
        <v>R.9 to R1.1 = Pass, See Image</v>
      </c>
      <c r="KJ207" t="str">
        <v>Ram Construction</v>
      </c>
      <c r="KK207" t="str">
        <v>Record Same Pass / Fail All Balloons</v>
      </c>
      <c r="KL207" t="str">
        <v>Ref. Balloon 1</v>
      </c>
      <c r="KM207" t="str">
        <v>Ref. Balloon 12</v>
      </c>
      <c r="KN207" t="str">
        <v>Ref. Balloon 13, 100% AQL</v>
      </c>
      <c r="KO207" t="str">
        <v>Ref. Balloon 2</v>
      </c>
      <c r="KP207" t="str">
        <v>Ref. Balloon 21, 100% AQL</v>
      </c>
      <c r="KQ207" t="str">
        <v>Ref. Balloon 4</v>
      </c>
      <c r="KR207" t="str">
        <v>Ref. Balloon 7</v>
      </c>
      <c r="KS207" t="str">
        <v>Ref. Balloon 8</v>
      </c>
      <c r="KT207" t="str">
        <v>Relieved Pin Gauges 09236 &amp; 09235</v>
      </c>
      <c r="KU207" t="str">
        <v>Rotate Part</v>
      </c>
      <c r="KV207" t="str">
        <v>Rotate Part, See Image</v>
      </c>
      <c r="KW207" t="str">
        <v>Same as Root Radius</v>
      </c>
      <c r="KX207" t="str">
        <v>Section</v>
      </c>
      <c r="KY207" t="str">
        <v>Section B-B</v>
      </c>
      <c r="KZ207" t="str">
        <v>Section B-B, Distance Between Grooves</v>
      </c>
      <c r="LA207" t="str">
        <v>Section C-C</v>
      </c>
      <c r="LB207" t="str">
        <v>Section Part</v>
      </c>
      <c r="LC207" t="str">
        <v>Section Part, Measured from Opposite Face</v>
      </c>
      <c r="LD207" t="str">
        <v>Section, Broachless Blank</v>
      </c>
      <c r="LE207" t="str">
        <v>Section, EXT. Sphere Location.</v>
      </c>
      <c r="LF207" t="str">
        <v>Section, Hex Cham. Ang.</v>
      </c>
      <c r="LG207" t="str">
        <v>Section, Hex Fillet Rad.</v>
      </c>
      <c r="LH207" t="str">
        <v>Section, INT. Feature</v>
      </c>
      <c r="LI207" t="str">
        <v>Section, INT. Sphere Location.</v>
      </c>
      <c r="LJ207" t="str">
        <v>Section, Mfg. Tol.</v>
      </c>
      <c r="LK207" t="str">
        <v>Section, Mfg. Tol., See Image</v>
      </c>
      <c r="LL207" t="str">
        <v>Section, OL00486</v>
      </c>
      <c r="LM207" t="str">
        <v>Section, OL00542</v>
      </c>
      <c r="LN207" t="str">
        <v>Section, OL00543</v>
      </c>
      <c r="LO207" t="str">
        <v>Section, OL00544</v>
      </c>
      <c r="LP207" t="str">
        <v>Section, OL00545</v>
      </c>
      <c r="LQ207" t="str">
        <v>Section, OL00546</v>
      </c>
      <c r="LR207" t="str">
        <v>Section, OL00547</v>
      </c>
      <c r="LS207" t="str">
        <v>Section, OL00555</v>
      </c>
      <c r="LT207" t="str">
        <v>Section, OL00725</v>
      </c>
      <c r="LU207" t="str">
        <v>Section, OL01430</v>
      </c>
      <c r="LV207" t="str">
        <v>Section, OL01434</v>
      </c>
      <c r="LW207" t="str">
        <v>Section, OL01435</v>
      </c>
      <c r="LX207" t="str">
        <v>Section, OL01807</v>
      </c>
      <c r="LY207" t="str">
        <v>Section, OL01830</v>
      </c>
      <c r="LZ207" t="str">
        <v>Section, OL02351</v>
      </c>
      <c r="MA207" t="str">
        <v>Section, OL02519</v>
      </c>
      <c r="MB207" t="str">
        <v>Section, OL02520</v>
      </c>
      <c r="MC207" t="str">
        <v>Section, OL02522</v>
      </c>
      <c r="MD207" t="str">
        <v>Section, OL02540</v>
      </c>
      <c r="ME207" t="str">
        <v>Section, OL02541</v>
      </c>
      <c r="MF207" t="str">
        <v>Section, OL02552</v>
      </c>
      <c r="MG207" t="str">
        <v>Section, OL02553</v>
      </c>
      <c r="MH207" t="str">
        <v>Section, OL02554</v>
      </c>
      <c r="MI207" t="str">
        <v>Section, OL02555</v>
      </c>
      <c r="MJ207" t="str">
        <v>Section, OL02558</v>
      </c>
      <c r="MK207" t="str">
        <v>Section, OL02559</v>
      </c>
      <c r="ML207" t="str">
        <v>Section, OL02560</v>
      </c>
      <c r="MM207" t="str">
        <v>Section, OL02619</v>
      </c>
      <c r="MN207" t="str">
        <v>Section, OL02620</v>
      </c>
      <c r="MO207" t="str">
        <v>Section, OL02621</v>
      </c>
      <c r="MP207" t="str">
        <v>Section, OL02622</v>
      </c>
      <c r="MQ207" t="str">
        <v>Section, OL02623</v>
      </c>
      <c r="MR207" t="str">
        <v>Section, OL02624</v>
      </c>
      <c r="MS207" t="str">
        <v>Section, OL02652</v>
      </c>
      <c r="MT207" t="str">
        <v>Section, OL02680</v>
      </c>
      <c r="MU207" t="str">
        <v>Section, OL02793</v>
      </c>
      <c r="MV207" t="str">
        <v>Section, OL02823</v>
      </c>
      <c r="MW207" t="str">
        <v>Section, OL02843</v>
      </c>
      <c r="MX207" t="str">
        <v>Section, OL03026, Ext.</v>
      </c>
      <c r="MY207" t="str">
        <v>Section, OL03026, Int.</v>
      </c>
      <c r="MZ207" t="str">
        <v>Section, OL03570, DWG# 100448-41</v>
      </c>
      <c r="NA207" t="str">
        <v>Section, OL03781</v>
      </c>
      <c r="NB207" t="str">
        <v>Section, OL03911</v>
      </c>
      <c r="NC207" t="str">
        <v>Section, OL03912</v>
      </c>
      <c r="ND207" t="str">
        <v>Section, OL03928</v>
      </c>
      <c r="NE207" t="str">
        <v>Section, OL03929</v>
      </c>
      <c r="NF207" t="str">
        <v>Section, OL04030</v>
      </c>
      <c r="NG207" t="str">
        <v>Section, OL04037</v>
      </c>
      <c r="NH207" t="str">
        <v>Section, OL04038</v>
      </c>
      <c r="NI207" t="str">
        <v>Section, OL04046</v>
      </c>
      <c r="NJ207" t="str">
        <v>Section, OL04065</v>
      </c>
      <c r="NK207" t="str">
        <v>Section, OL04066</v>
      </c>
      <c r="NL207" t="str">
        <v>Section, OL04067</v>
      </c>
      <c r="NM207" t="str">
        <v>Section, OL04069</v>
      </c>
      <c r="NN207" t="str">
        <v>Section, OL04071</v>
      </c>
      <c r="NO207" t="str">
        <v>Section, OL04173</v>
      </c>
      <c r="NP207" t="str">
        <v>Section, OL04174</v>
      </c>
      <c r="NQ207" t="str">
        <v>Section, OL04214</v>
      </c>
      <c r="NR207" t="str">
        <v>Section, OL04215</v>
      </c>
      <c r="NS207" t="str">
        <v>Section, OL04216</v>
      </c>
      <c r="NT207" t="str">
        <v>Section, OL04217</v>
      </c>
      <c r="NU207" t="str">
        <v>Section, Overlay OL02716</v>
      </c>
      <c r="NV207" t="str">
        <v>Section, Overlay OL02717</v>
      </c>
      <c r="NW207" t="str">
        <v>Section, See Image</v>
      </c>
      <c r="NX207" t="str">
        <v>Section, See Image, DWG# 100448-41</v>
      </c>
      <c r="NY207" t="str">
        <v>Section, Without Sots</v>
      </c>
      <c r="NZ207" t="str">
        <v>See Comments Sheet</v>
      </c>
      <c r="OA207" t="str">
        <v>See Comments Sheet, OL02318</v>
      </c>
      <c r="OB207" t="str">
        <v>See Image</v>
      </c>
      <c r="OC207" t="str">
        <v>See Image, .005 or Less = Pass</v>
      </c>
      <c r="OD207" t="str">
        <v>See Image, Check Near Radius</v>
      </c>
      <c r="OE207" t="str">
        <v>See Image, Constrained</v>
      </c>
      <c r="OF207" t="str">
        <v>See Image, Distance Between Flats</v>
      </c>
      <c r="OG207" t="str">
        <v xml:space="preserve">See Image, Mfg. Tol, Section A-A </v>
      </c>
      <c r="OH207" t="str">
        <v>See image, Mfg. Tol.</v>
      </c>
      <c r="OI207" t="str">
        <v>See Image, Mic. Across Flats</v>
      </c>
      <c r="OJ207" t="str">
        <v>See Image, OL02850</v>
      </c>
      <c r="OK207" t="str">
        <v>See Image, OL02880</v>
      </c>
      <c r="OL207" t="str">
        <v>See Image, OL03926</v>
      </c>
      <c r="OM207" t="str">
        <v>See Image, OL03927</v>
      </c>
      <c r="ON207" t="str">
        <v>See Image, OL04003</v>
      </c>
      <c r="OO207" t="str">
        <v>'See Image, OL04342,  Best Fit Joe Block</v>
      </c>
      <c r="OP207" t="str">
        <v>See Image, OL04342,  Blank</v>
      </c>
      <c r="OQ207" t="str">
        <v>See Image, OL04342, Blank</v>
      </c>
      <c r="OR207" t="str">
        <v>See Image, OL04343, Blank</v>
      </c>
      <c r="OS207" t="str">
        <v>See Image, Pass = .002 or Less</v>
      </c>
      <c r="OT207" t="str">
        <v>See Image, Rcd. MAX</v>
      </c>
      <c r="OU207" t="str">
        <v>See Image, Rcd. MIN</v>
      </c>
      <c r="OV207" t="str">
        <v>See Image, Section</v>
      </c>
      <c r="OW207" t="str">
        <v>See Image, Section A-A</v>
      </c>
      <c r="OX207" t="str">
        <v>See Image, Section B-B</v>
      </c>
      <c r="OY207" t="str">
        <v>See Image, Section B-B, TSC</v>
      </c>
      <c r="OZ207" t="str">
        <v>See Image, Shank Drawing # 18000-XX-XX A</v>
      </c>
      <c r="PA207" t="str">
        <v>Sequencial Laser 01, 120 Per Print</v>
      </c>
      <c r="PB207" t="str">
        <v>Set to .202, Zero on Thread Lead</v>
      </c>
      <c r="PC207" t="str">
        <v>Sharp OK, No Burr</v>
      </c>
      <c r="PD207" t="str">
        <v>Sharp OK, No Raised Edge, See Image</v>
      </c>
      <c r="PE207" t="str">
        <v>Sharp OK, No Raised Edges</v>
      </c>
      <c r="PF207" t="str">
        <v>Sharp okay no raised edge</v>
      </c>
      <c r="PG207" t="str">
        <v>Sharp Okay, No Burr</v>
      </c>
      <c r="PH207" t="str">
        <v>Sharp Okay, No Raised Edge</v>
      </c>
      <c r="PI207" t="str">
        <v>Sharp Okay, No Raised Edges,</v>
      </c>
      <c r="PJ207" t="str">
        <v>Sharp Okay, See Image</v>
      </c>
      <c r="PK207" t="str">
        <v xml:space="preserve">Start of Radius @ .195 </v>
      </c>
      <c r="PL207" t="str">
        <v xml:space="preserve">Start of Radius @ .21 </v>
      </c>
      <c r="PM207" t="str">
        <v xml:space="preserve">T.S.C. </v>
      </c>
      <c r="PN207" t="str">
        <v>Tangent Point</v>
      </c>
      <c r="PO207" t="str">
        <v>Tangent point of R.50</v>
      </c>
      <c r="PP207" t="str">
        <v>Taper Check, Mfg.Tol.</v>
      </c>
      <c r="PQ207" t="str">
        <v>Taper Check, Mfg.Tol., See Image</v>
      </c>
      <c r="PR207" t="str">
        <v>Thrd. Minor Ø</v>
      </c>
      <c r="PS207" t="str">
        <v>Thrd. Relief Ø</v>
      </c>
      <c r="PT207" t="str">
        <v>Threadless Blank</v>
      </c>
      <c r="PU207" t="str">
        <v>Threadless Blank, From Major Ø</v>
      </c>
      <c r="PV207" t="str">
        <v>Threadless Blank, Mfg. Tol.</v>
      </c>
      <c r="PW207" t="str">
        <v>Threadless Blank, Thrd. to Neck Rad.</v>
      </c>
      <c r="PX207" t="str">
        <v>Thredless Blank</v>
      </c>
      <c r="PY207" t="str">
        <v>To center of R.005</v>
      </c>
      <c r="PZ207" t="str">
        <v>Torx Min. Dia.</v>
      </c>
      <c r="QA207" t="str">
        <v>Turn Ø Free of Mill Marks</v>
      </c>
      <c r="QB207" t="str">
        <v>Use (Full) GO Hex</v>
      </c>
      <c r="QC207" t="str">
        <v>Use Balloon 1 FULL Gauge</v>
      </c>
      <c r="QD207" t="str">
        <v>Use Balloon 9 FULL GO</v>
      </c>
      <c r="QE207" t="str">
        <v>Use Best Fit Pin</v>
      </c>
      <c r="QF207" t="str">
        <v>Use Disk Tip</v>
      </c>
      <c r="QG207" t="str">
        <v>Use flat bottomed indicator tip.</v>
      </c>
      <c r="QH207" t="str">
        <v xml:space="preserve">Use Full .093 Go Hex </v>
      </c>
      <c r="QI207" t="str">
        <v xml:space="preserve">Use Full .0930 Go Hex </v>
      </c>
      <c r="QJ207" t="str">
        <v>Use Full .1235 Go Hex</v>
      </c>
      <c r="QK207" t="str">
        <v>Use Gauge K2-98-8019-04, See Image</v>
      </c>
      <c r="QL207" t="str">
        <v>Use large flat indicator tip</v>
      </c>
      <c r="QM207" t="str">
        <v>Use Pins.3330/.3350, See Image MAX NO-GO</v>
      </c>
      <c r="QN207" t="str">
        <v>Use Pointed Drop Indicator Tip</v>
      </c>
      <c r="QO207" t="str">
        <v>V-Block</v>
      </c>
      <c r="QP207" t="str">
        <v>V-Block,  AMB for 13</v>
      </c>
      <c r="QQ207" t="str">
        <v>V-Block,  Hex Cham. Dia.</v>
      </c>
      <c r="QR207" t="str">
        <v>V-Block, Hex Depth</v>
      </c>
      <c r="QS207" t="str">
        <v>VBU Gauge</v>
      </c>
      <c r="QT207" t="str">
        <v>Visibally smaller than HEX=Pass</v>
      </c>
      <c r="QU207" t="str">
        <v>Visual Per Drawing</v>
      </c>
      <c r="QV207" t="str">
        <v>Whirl Blank</v>
      </c>
      <c r="QW207" t="str">
        <v xml:space="preserve">Whirl Blank </v>
      </c>
      <c r="QX207" t="str">
        <v>Whirl Blank, Neck Rad. End to Head CL</v>
      </c>
      <c r="QY207" t="str">
        <v>Whirl Blank, Nose Start Dia.</v>
      </c>
      <c r="QZ207" t="str">
        <v>Whirl Blank, Nose Start Dist.</v>
      </c>
      <c r="RA207" t="str">
        <v>Whirl Blank, Thrd. Minor</v>
      </c>
      <c r="RB207" t="str">
        <v>Whirl Blank, Thrd. Pullout Dia.</v>
      </c>
      <c r="RC207" t="str">
        <v>Whole Part, Removal is at Assy. Level</v>
      </c>
      <c r="RD207" t="str">
        <v>Wide Area</v>
      </c>
      <c r="RE207" t="str">
        <v>Zero on End of Go Gauge</v>
      </c>
    </row>
    <row r="208" spans="1:473">
      <c r="A208" t="s">
        <v>843</v>
      </c>
      <c r="C208" t="str" cm="1">
        <f t="array" ref="C208:RE208">TRANSPOSE(_xlfn._xlws.SORT(_xlfn._xlws.FILTER($A$2:$A$600,ISNUMBER(SEARCH('PartLib Table'!M225,$A$2:$A$600)),"not found")))</f>
        <v xml:space="preserve"> 'C', Whirl Blank</v>
      </c>
      <c r="D208" t="str">
        <v xml:space="preserve"> See Image, Constrained</v>
      </c>
      <c r="E208" t="str">
        <v>(.04 to .12 range = Pass)</v>
      </c>
      <c r="F208" t="str">
        <v>(.042 FULL) Go Pin Seat Fully</v>
      </c>
      <c r="G208" t="str">
        <v>(B), Mfg. Tol.</v>
      </c>
      <c r="H208" t="str">
        <v>(B), O.A.L.</v>
      </c>
      <c r="I208" t="str">
        <v>.001 or less =Pass</v>
      </c>
      <c r="J208" t="str">
        <v>.001 or less out of center = Pass</v>
      </c>
      <c r="K208" t="str">
        <v>.002 or Less = Pass</v>
      </c>
      <c r="L208" t="str">
        <v>.002 or Less out of center = Pass</v>
      </c>
      <c r="M208" t="str">
        <v>.005 to .015 = Pass</v>
      </c>
      <c r="N208" t="str">
        <v>.0125 Mean, Section</v>
      </c>
      <c r="O208" t="str">
        <v>.025 or Less in X &amp; Y=Pass</v>
      </c>
      <c r="P208" t="str">
        <v>.038 Mean</v>
      </c>
      <c r="Q208" t="str">
        <v>.063 MM = .0024 IN, See Image</v>
      </c>
      <c r="R208" t="str">
        <v>.063MM = .0024"</v>
      </c>
      <c r="S208" t="str">
        <v>.243 NO-GO, Unconstrained, Must Not Start</v>
      </c>
      <c r="T208" t="str">
        <v>@ Back Face &amp; ID, No Raised Edge</v>
      </c>
      <c r="U208" t="str">
        <v>@ Back Face &amp; OD, No Raised Edge</v>
      </c>
      <c r="V208" t="str">
        <v>@ ID &amp; FACE</v>
      </c>
      <c r="W208" t="str">
        <v>@ OD &amp; BACK FACE</v>
      </c>
      <c r="X208" t="str">
        <v>@ OD &amp; FACE</v>
      </c>
      <c r="Y208" t="str">
        <v>Across from slot</v>
      </c>
      <c r="Z208" t="str">
        <v>All Edge Breaks</v>
      </c>
      <c r="AA208" t="str">
        <v>Attached to bar stock</v>
      </c>
      <c r="AB208" t="str">
        <v xml:space="preserve">Back Turn Fillet Rad. </v>
      </c>
      <c r="AC208" t="str">
        <v>Balloon 1 (DWG FRM0105 Page 2, NV-27)</v>
      </c>
      <c r="AD208" t="str">
        <v>Balloon 1 (DWG FRM0105, NV-30)</v>
      </c>
      <c r="AE208" t="str">
        <v>Balloon 1 (P# 9890002-20) OL00429/A</v>
      </c>
      <c r="AF208" t="str">
        <v>Balloon 1, DWG#FRM0105</v>
      </c>
      <c r="AG208" t="str">
        <v>Balloon 11, See Image</v>
      </c>
      <c r="AH208" t="str">
        <v xml:space="preserve">Balloon 2 (DWG FRM0105 Page 2, NV-27) </v>
      </c>
      <c r="AI208" t="str">
        <v>Balloon 2 (DWG FRM0105, NV-30)</v>
      </c>
      <c r="AJ208" t="str">
        <v>Balloon 2 (P# 9890002-20)</v>
      </c>
      <c r="AK208" t="str">
        <v>Balloon 2, DWG#FRM0105</v>
      </c>
      <c r="AL208" t="str">
        <v>Balloon 2, DWG#FRM0105, See Image</v>
      </c>
      <c r="AM208" t="str">
        <v>Balloon 3 (DWG FRM0105, NV-30 Minor)</v>
      </c>
      <c r="AN208" t="str">
        <v>Balloon 3 (DWG FRM0105, NV-30)</v>
      </c>
      <c r="AO208" t="str">
        <v>Balloon 3 (P# 9890002-20)</v>
      </c>
      <c r="AP208" t="str">
        <v>Balloon 4</v>
      </c>
      <c r="AQ208" t="str">
        <v>Balloon 4 (P# 9890002-20)</v>
      </c>
      <c r="AR208" t="str">
        <v>Below Middle Band</v>
      </c>
      <c r="AS208" t="str">
        <v>Best Fit Pin, .003 or Less =Pass</v>
      </c>
      <c r="AT208" t="str">
        <v>Blank</v>
      </c>
      <c r="AU208" t="str">
        <v>Blank Turn Maj.</v>
      </c>
      <c r="AV208" t="str">
        <v>Blank Turn Maj. Mill Flt., OL4172</v>
      </c>
      <c r="AW208" t="str">
        <v>Blank Without .010 Slots</v>
      </c>
      <c r="AX208" t="str">
        <v>Blank Without .010 Slots, Section</v>
      </c>
      <c r="AY208" t="str">
        <v>Blank without thread</v>
      </c>
      <c r="AZ208" t="str">
        <v xml:space="preserve">Blank, Center of V Grv. </v>
      </c>
      <c r="BA208" t="str">
        <v>Blank, Check R adjacent Balloon 17</v>
      </c>
      <c r="BB208" t="str">
        <v>Blank, EXT. Feature</v>
      </c>
      <c r="BC208" t="str">
        <v>Blank, See Image, OL04335</v>
      </c>
      <c r="BD208" t="str">
        <v>Blank, See Image, OL04336</v>
      </c>
      <c r="BE208" t="str">
        <v xml:space="preserve">Blank, Thrd. </v>
      </c>
      <c r="BF208" t="str">
        <v>Blank, Turn Tip</v>
      </c>
      <c r="BG208" t="str">
        <v>Blank, Without Thrd.</v>
      </c>
      <c r="BH208" t="str">
        <v>Blank, Without Thread</v>
      </c>
      <c r="BI208" t="str">
        <v xml:space="preserve">Blunt Start Blend to Minor </v>
      </c>
      <c r="BJ208" t="str">
        <v>Calc., Use Go HEX</v>
      </c>
      <c r="BK208" t="str">
        <v>Can't dig into OD</v>
      </c>
      <c r="BL208" t="str">
        <v>Carbide Gauge</v>
      </c>
      <c r="BM208" t="str">
        <v xml:space="preserve">Center of V Grv. </v>
      </c>
      <c r="BN208" t="str">
        <v>Centered Less than .03 = Pass</v>
      </c>
      <c r="BO208" t="str">
        <v>Centered within .0005 or Less = Pass</v>
      </c>
      <c r="BP208" t="str">
        <v>Centered within .001 or Less = Pass</v>
      </c>
      <c r="BQ208" t="str">
        <v>Centered within .0254 or Less = Pass</v>
      </c>
      <c r="BR208" t="str">
        <v>Check close to Rod Slot</v>
      </c>
      <c r="BS208" t="str">
        <v>Check every other hole</v>
      </c>
      <c r="BT208" t="str">
        <v>Check Go over full length of slot.</v>
      </c>
      <c r="BU208" t="str">
        <v>Check Near Closed End</v>
      </c>
      <c r="BV208" t="str">
        <v>Check per Print View, Away from Rod Slot</v>
      </c>
      <c r="BW208" t="str">
        <v>Check to Balloon 30 Go Pin</v>
      </c>
      <c r="BX208" t="str">
        <v>Check with .2705 SET Pin Inside Part</v>
      </c>
      <c r="BY208" t="str">
        <v>Check with Hex Up</v>
      </c>
      <c r="BZ208" t="str">
        <v>CMM Blank</v>
      </c>
      <c r="CA208" t="str">
        <v>Confirm Full Radius</v>
      </c>
      <c r="CB208" t="str">
        <v>Constrained in fixture</v>
      </c>
      <c r="CC208" t="str">
        <v>Constrained with Ring</v>
      </c>
      <c r="CD208" t="str">
        <v>Constrained, See Image</v>
      </c>
      <c r="CE208" t="str">
        <v>Dim. "A"</v>
      </c>
      <c r="CF208" t="str">
        <v>Dim. "B"</v>
      </c>
      <c r="CG208" t="str">
        <v>Dim. "C"</v>
      </c>
      <c r="CH208" t="str">
        <v>Dim. "D", Whirl Blank</v>
      </c>
      <c r="CI208" t="str">
        <v>Dim. "G"</v>
      </c>
      <c r="CJ208" t="str">
        <v>Dim. E, Blank Turn Maj. &amp;  Mill Flt</v>
      </c>
      <c r="CK208" t="str">
        <v>Dim. E, Blank Turn Maj.&amp;  Mill Flt</v>
      </c>
      <c r="CL208" t="str">
        <v>Dim. H, Whirl Blank</v>
      </c>
      <c r="CM208" t="str">
        <v>Dim. J, 'Blank Turn Maj. &amp; Whirl Blank</v>
      </c>
      <c r="CN208" t="str">
        <v>Disk Drop Indicator Tip</v>
      </c>
      <c r="CO208" t="str">
        <v>DWG 100448-15, Balloon F_1</v>
      </c>
      <c r="CP208" t="str">
        <v>DWG 100448-15, OL02571</v>
      </c>
      <c r="CQ208" t="str">
        <v>DWG 100448-41</v>
      </c>
      <c r="CR208" t="str">
        <v>DWG 9890040, (10E),Section Part, OL01139</v>
      </c>
      <c r="CS208" t="str">
        <v>DWG 9890040, (10E),Section, OL01139</v>
      </c>
      <c r="CT208" t="str">
        <v>DWG 9890040, (11E)</v>
      </c>
      <c r="CU208" t="str">
        <v>DWG 9890040, (11E), Pins with Flats</v>
      </c>
      <c r="CV208" t="str">
        <v>DWG 9890040, (12E),  Pass=.002 or less</v>
      </c>
      <c r="CW208" t="str">
        <v>DWG 9890040, (12E), See Image</v>
      </c>
      <c r="CX208" t="str">
        <v>DWG 9890040, (1E), OL01431</v>
      </c>
      <c r="CY208" t="str">
        <v>DWG 9890040, (1E), OL01432</v>
      </c>
      <c r="CZ208" t="str">
        <v>DWG 9890040, (2E), OL01432</v>
      </c>
      <c r="DA208" t="str">
        <v>DWG 9890040, (3E)</v>
      </c>
      <c r="DB208" t="str">
        <v>DWG 9890040, (4E)</v>
      </c>
      <c r="DC208" t="str">
        <v>DWG 9890040, (5E), OL02336</v>
      </c>
      <c r="DD208" t="str">
        <v>DWG 9890040, (6E)</v>
      </c>
      <c r="DE208" t="str">
        <v>DWG 9890040, (7E)</v>
      </c>
      <c r="DF208" t="str">
        <v>DWG 9890040, (8E), OL01433</v>
      </c>
      <c r="DG208" t="str">
        <v>DWG 9890040, (8E), OL01433, Section</v>
      </c>
      <c r="DH208" t="str">
        <v>DWG 9890040, (9E), Close to Rod Slot</v>
      </c>
      <c r="DI208" t="str">
        <v>DWG 9890040, (9E),Close to Rod Slot</v>
      </c>
      <c r="DJ208" t="str">
        <v>DWG FRM0105 PAGE 2</v>
      </c>
      <c r="DK208" t="str">
        <v>DWG# 100448-41</v>
      </c>
      <c r="DL208" t="str">
        <v>DWG# 100448-44</v>
      </c>
      <c r="DM208" t="str">
        <v>DWG# 9890003  (1), Section OL00436/A</v>
      </c>
      <c r="DN208" t="str">
        <v>DWG# 9890003 (3), Ring Gauge Constrained</v>
      </c>
      <c r="DO208" t="str">
        <v>DWG# 9890003 (4), Section</v>
      </c>
      <c r="DP208" t="str">
        <v>DWG#100448-26, Balloon 1K, OL02350</v>
      </c>
      <c r="DQ208" t="str">
        <v>DWG#100448-26, Balloon 2K, OL02350</v>
      </c>
      <c r="DR208" t="str">
        <v>DWG#100448-26, Balloon 3K, OL02363</v>
      </c>
      <c r="DS208" t="str">
        <v>DWG#100448-26, Balloon 4K</v>
      </c>
      <c r="DT208" t="str">
        <v>DWG#100448-26, Balloon 5K, Section</v>
      </c>
      <c r="DU208" t="str">
        <v>DWG#100448-26, Balloon 6K</v>
      </c>
      <c r="DV208" t="str">
        <v>DWG#100448-26, Balloon 7K, Section</v>
      </c>
      <c r="DW208" t="str">
        <v>DWG#100448-26, Mfg. Tol.</v>
      </c>
      <c r="DX208" t="str">
        <v>DWG#9890003 (2) Ring Gauge Constrained</v>
      </c>
      <c r="DY208" t="str">
        <v>DWG#9890044</v>
      </c>
      <c r="DZ208" t="str">
        <v>DWG#9890044 .1985 to .2005=Pass</v>
      </c>
      <c r="EA208" t="str">
        <v>DWG#9890044 Overlay OL02441</v>
      </c>
      <c r="EB208" t="str">
        <v>DWG#9890044, OL02441</v>
      </c>
      <c r="EC208" t="str">
        <v>DWG#FRM0105</v>
      </c>
      <c r="ED208" t="str">
        <v>EXT.</v>
      </c>
      <c r="EE208" t="str">
        <v>EXT. Section, OL02460</v>
      </c>
      <c r="EF208" t="str">
        <v>EXT., OL04223</v>
      </c>
      <c r="EG208" t="str">
        <v>Flat Drop Indicator Tip</v>
      </c>
      <c r="EH208" t="str">
        <v>Full Go Pin, No Light, at Radius</v>
      </c>
      <c r="EI208" t="str">
        <v>Function Check</v>
      </c>
      <c r="EJ208" t="str">
        <v>GO Function Gauge</v>
      </c>
      <c r="EK208" t="str">
        <v>Go Gauge for Balloon 1 &amp; 4</v>
      </c>
      <c r="EL208" t="str">
        <v>Go Pin must pass through</v>
      </c>
      <c r="EM208" t="str">
        <v>Greater than .005 = Fail, Section</v>
      </c>
      <c r="EN208" t="str">
        <v>Greater than .025 out of center = Fail</v>
      </c>
      <c r="EO208" t="str">
        <v>Greater than 2.6 = Pass</v>
      </c>
      <c r="EP208" t="str">
        <v>Green = Pass, Red = Fail</v>
      </c>
      <c r="EQ208" t="str">
        <v>Hex Depth</v>
      </c>
      <c r="ER208" t="str">
        <v>Hex Minor</v>
      </c>
      <c r="ES208" t="str">
        <v>Hole Dia.</v>
      </c>
      <c r="ET208" t="str">
        <v>Hook or Disk Tip</v>
      </c>
      <c r="EU208" t="str">
        <v>ID Sphere Finish</v>
      </c>
      <c r="EV208" t="str">
        <v>ID/OD Both Sides, Diff. .002 or less = Pass</v>
      </c>
      <c r="EW208" t="str">
        <v>If Looks Big, Section</v>
      </c>
      <c r="EX208" t="str">
        <v>If Looks Small, Section</v>
      </c>
      <c r="EY208" t="str">
        <v>Insp. Close to Break Away, Mfg.Tol.</v>
      </c>
      <c r="EZ208" t="str">
        <v>INT.</v>
      </c>
      <c r="FA208" t="str">
        <v>INT. Section, OL02460</v>
      </c>
      <c r="FB208" t="str">
        <v>INT., OL04223</v>
      </c>
      <c r="FC208" t="str">
        <v>Intersect. of 7.7 &amp; R0.10</v>
      </c>
      <c r="FD208" t="str">
        <v>Intersect. of 8.79 and R.25 MAX</v>
      </c>
      <c r="FE208" t="str">
        <v>Keep Ind. Tip away from corner</v>
      </c>
      <c r="FF208" t="str">
        <v>L31</v>
      </c>
      <c r="FG208" t="str">
        <v>Laser Mark</v>
      </c>
      <c r="FH208" t="str">
        <v>LASER PER NOTE 4</v>
      </c>
      <c r="FI208" t="str">
        <v>LASER PER NOTE 4, Final Check 1 only</v>
      </c>
      <c r="FJ208" t="str">
        <v>Less than .002 out of center = Pass</v>
      </c>
      <c r="FK208" t="str">
        <v>Less than 2.75 = Pass, Section</v>
      </c>
      <c r="FL208" t="str">
        <v>List as pin. Not Calibrated</v>
      </c>
      <c r="FM208" t="str">
        <v>M9 X 1.25 BUTT See Comment Image</v>
      </c>
      <c r="FN208" t="str">
        <v>Manual Section</v>
      </c>
      <c r="FO208" t="str">
        <v>Max Deep .241 NO-GO =.42</v>
      </c>
      <c r="FP208" t="str">
        <v>MAX Depth of (Note 7) .241 NO-GO Pin</v>
      </c>
      <c r="FQ208" t="str">
        <v>Measure from Blue Line, See Image</v>
      </c>
      <c r="FR208" t="str">
        <v>Measure Width of Blue Area, See Image</v>
      </c>
      <c r="FS208" t="str">
        <v>Mfg. Tol</v>
      </c>
      <c r="FT208" t="str">
        <v>Mfg. Tol, See Image</v>
      </c>
      <c r="FU208" t="str">
        <v>Mfg. Tol.</v>
      </c>
      <c r="FV208" t="str">
        <v>Mfg. Tol. "A"</v>
      </c>
      <c r="FW208" t="str">
        <v>Mfg. Tol. (Zero on Gauge Full Dia. Lead)</v>
      </c>
      <c r="FX208" t="str">
        <v>Mfg. Tol. Balloon 11, See Image</v>
      </c>
      <c r="FY208" t="str">
        <v>Mfg. Tol. Balloon 4</v>
      </c>
      <c r="FZ208" t="str">
        <v>Mfg. Tol. Balloon 7</v>
      </c>
      <c r="GA208" t="str">
        <v xml:space="preserve">Mfg. Tol. C-Bore Face (Ballo 28) </v>
      </c>
      <c r="GB208" t="str">
        <v>Mfg. Tol. Section</v>
      </c>
      <c r="GC208" t="str">
        <v>Mfg. Tol. See Image</v>
      </c>
      <c r="GD208" t="str">
        <v>Mfg. Tol., 3 Places, Record MAX</v>
      </c>
      <c r="GE208" t="str">
        <v>Mfg. Tol., Balloon 11</v>
      </c>
      <c r="GF208" t="str">
        <v>Mfg. Tol., Balloon 7</v>
      </c>
      <c r="GG208" t="str">
        <v>Mfg. Tol., Blank</v>
      </c>
      <c r="GH208" t="str">
        <v>Mfg. Tol., Blank, Balloon 12</v>
      </c>
      <c r="GI208" t="str">
        <v>Mfg. Tol., Blend to SØ.320</v>
      </c>
      <c r="GJ208" t="str">
        <v>Mfg. Tol., Calculation</v>
      </c>
      <c r="GK208" t="str">
        <v>Mfg. Tol., For Mill Fixture</v>
      </c>
      <c r="GL208" t="str">
        <v>Mfg. Tol., L32</v>
      </c>
      <c r="GM208" t="str">
        <v>Mfg. Tol., L33</v>
      </c>
      <c r="GN208" t="str">
        <v>Mfg. Tol., No Tool Marks</v>
      </c>
      <c r="GO208" t="str">
        <v>Mfg. Tol., OL03361</v>
      </c>
      <c r="GP208" t="str">
        <v>Mfg. Tol., Record off center value</v>
      </c>
      <c r="GQ208" t="str">
        <v>Mfg. Tol., Same 3 Places, Record MIN</v>
      </c>
      <c r="GR208" t="str">
        <v>Mfg. Tol., Section</v>
      </c>
      <c r="GS208" t="str">
        <v>Mfg. Tol., Section B-B</v>
      </c>
      <c r="GT208" t="str">
        <v>Mfg. Tol., Section, OL03361</v>
      </c>
      <c r="GU208" t="str">
        <v>Mfg. Tol., Section, Per Note 2</v>
      </c>
      <c r="GV208" t="str">
        <v>Mfg. Tol., See Image</v>
      </c>
      <c r="GW208" t="str">
        <v>Mfg. Tol., See Image, Bore in Blue</v>
      </c>
      <c r="GX208" t="str">
        <v>Mfg. Tol., See Image, Hook Tip</v>
      </c>
      <c r="GY208" t="str">
        <v>Mfg. Tol., Sharp Okay No Burr</v>
      </c>
      <c r="GZ208" t="str">
        <v>Mfg. Tol., Threadless Blank</v>
      </c>
      <c r="HA208" t="str">
        <v>Mfg.Tol.</v>
      </c>
      <c r="HB208" t="str">
        <v>Mgf. To., T.S.C.</v>
      </c>
      <c r="HC208" t="str">
        <v>Milled Feature</v>
      </c>
      <c r="HD208" t="str">
        <v>Milled Feature, OL04045</v>
      </c>
      <c r="HE208" t="str">
        <v>More than .0005 out of center = Fail</v>
      </c>
      <c r="HF208" t="str">
        <v>Must Pass Through</v>
      </c>
      <c r="HG208" t="str">
        <v>Must pass through gauge</v>
      </c>
      <c r="HH208" t="str">
        <v>Must Pass Through Go Gauge</v>
      </c>
      <c r="HI208" t="str">
        <v>Must Pass, See Image.</v>
      </c>
      <c r="HJ208" t="str">
        <v>NA</v>
      </c>
      <c r="HK208" t="str">
        <v>Narrow Area</v>
      </c>
      <c r="HL208" t="str">
        <v>Near Balloon 21</v>
      </c>
      <c r="HM208" t="str">
        <v>Near Datum B</v>
      </c>
      <c r="HN208" t="str">
        <v>Neck Dia.</v>
      </c>
      <c r="HO208" t="str">
        <v>Neck to Head Rad.</v>
      </c>
      <c r="HP208" t="str">
        <v>No Copper Deposits Allowed</v>
      </c>
      <c r="HQ208" t="str">
        <v>No Section</v>
      </c>
      <c r="HR208" t="str">
        <v>No Section, .01 to .014 = Pass</v>
      </c>
      <c r="HS208" t="str">
        <v>No Section, Rotate Part</v>
      </c>
      <c r="HT208" t="str">
        <v>No Section, See Image</v>
      </c>
      <c r="HU208" t="str">
        <v>No Slot, Section B-B</v>
      </c>
      <c r="HV208" t="str">
        <v>No visual step = Pass</v>
      </c>
      <c r="HW208" t="str">
        <v>Not to exceed .95 Deep</v>
      </c>
      <c r="HX208" t="str">
        <v>Note 1</v>
      </c>
      <c r="HY208" t="str">
        <v>OL00333/A</v>
      </c>
      <c r="HZ208" t="str">
        <v>OL00519</v>
      </c>
      <c r="IA208" t="str">
        <v>OL00520</v>
      </c>
      <c r="IB208" t="str">
        <v>OL00529</v>
      </c>
      <c r="IC208" t="str">
        <v>OL00542</v>
      </c>
      <c r="ID208" t="str">
        <v>OL00724</v>
      </c>
      <c r="IE208" t="str">
        <v>OL01250</v>
      </c>
      <c r="IF208" t="str">
        <v>OL01869, Threadless Blank</v>
      </c>
      <c r="IG208" t="str">
        <v>OL01870, Section</v>
      </c>
      <c r="IH208" t="str">
        <v>OL02255</v>
      </c>
      <c r="II208" t="str">
        <v>OL02255, Mfg. Tol.</v>
      </c>
      <c r="IJ208" t="str">
        <v>OL02302</v>
      </c>
      <c r="IK208" t="str">
        <v xml:space="preserve">OL02318  needed per image instructions </v>
      </c>
      <c r="IL208" t="str">
        <v>OL02556</v>
      </c>
      <c r="IM208" t="str">
        <v>OL02557</v>
      </c>
      <c r="IN208" t="str">
        <v>OL02567</v>
      </c>
      <c r="IO208" t="str">
        <v>OL02653</v>
      </c>
      <c r="IP208" t="str">
        <v>OL02718</v>
      </c>
      <c r="IQ208" t="str">
        <v>OL02841</v>
      </c>
      <c r="IR208" t="str">
        <v>OL02842</v>
      </c>
      <c r="IS208" t="str">
        <v>OL02844</v>
      </c>
      <c r="IT208" t="str">
        <v>OL02871</v>
      </c>
      <c r="IU208" t="str">
        <v>OL02887</v>
      </c>
      <c r="IV208" t="str">
        <v>OL03500</v>
      </c>
      <c r="IW208" t="str">
        <v>OL03766</v>
      </c>
      <c r="IX208" t="str">
        <v>OL03868</v>
      </c>
      <c r="IY208" t="str">
        <v>OL03869</v>
      </c>
      <c r="IZ208" t="str">
        <v>OL03870</v>
      </c>
      <c r="JA208" t="str">
        <v>OL03873, DWG# 100448-44</v>
      </c>
      <c r="JB208" t="str">
        <v>OL03949</v>
      </c>
      <c r="JC208" t="str">
        <v xml:space="preserve">OL04043, Section </v>
      </c>
      <c r="JD208" t="str">
        <v xml:space="preserve">OL04044, Section </v>
      </c>
      <c r="JE208" t="str">
        <v>OL04045</v>
      </c>
      <c r="JF208" t="str">
        <v>OL04045, Milled Feature</v>
      </c>
      <c r="JG208" t="str">
        <v>OL04063</v>
      </c>
      <c r="JH208" t="str">
        <v>OL04064</v>
      </c>
      <c r="JI208" t="str">
        <v>OL04065</v>
      </c>
      <c r="JJ208" t="str">
        <v>OL04181</v>
      </c>
      <c r="JK208" t="str">
        <v>OL04218</v>
      </c>
      <c r="JL208" t="str">
        <v>OL04224, See Image</v>
      </c>
      <c r="JM208" t="str">
        <v>OL04374</v>
      </c>
      <c r="JN208" t="str">
        <v>OL04375, Section M-M</v>
      </c>
      <c r="JO208" t="str">
        <v>OL04376, Section M-M</v>
      </c>
      <c r="JP208" t="str">
        <v>OL04443</v>
      </c>
      <c r="JQ208" t="str">
        <v>OL04444</v>
      </c>
      <c r="JR208" t="str">
        <v>OL05000</v>
      </c>
      <c r="JS208" t="str">
        <v>One side of slot</v>
      </c>
      <c r="JT208" t="str">
        <v>Other side of slot</v>
      </c>
      <c r="JU208" t="str">
        <v>Out of center more than .002 = Fail</v>
      </c>
      <c r="JV208" t="str">
        <v>Out of center more than.002 = Fail</v>
      </c>
      <c r="JW208" t="str">
        <v>Overlay OL02713</v>
      </c>
      <c r="JX208" t="str">
        <v>Overlay OL02714</v>
      </c>
      <c r="JY208" t="str">
        <v>Overlay OL02718</v>
      </c>
      <c r="JZ208" t="str">
        <v>Overlay OL03831, Mfg. Tol.</v>
      </c>
      <c r="KA208" t="str">
        <v>Part Without Slots</v>
      </c>
      <c r="KB208" t="str">
        <v>Part Without Slots, See Image</v>
      </c>
      <c r="KC208" t="str">
        <v xml:space="preserve">Pass = .0254 or Less </v>
      </c>
      <c r="KD208" t="str">
        <v>PD MIN = 4.361, PD MAX = 4.456</v>
      </c>
      <c r="KE208" t="str">
        <v>Per Balloon 2 Note</v>
      </c>
      <c r="KF208" t="str">
        <v>Per drawing note(s) 8.</v>
      </c>
      <c r="KG208" t="str">
        <v>Point or Sphere Tip</v>
      </c>
      <c r="KH208" t="str">
        <v>Point Tip</v>
      </c>
      <c r="KI208" t="str">
        <v>R.9 to R1.1 = Pass, See Image</v>
      </c>
      <c r="KJ208" t="str">
        <v>Ram Construction</v>
      </c>
      <c r="KK208" t="str">
        <v>Record Same Pass / Fail All Balloons</v>
      </c>
      <c r="KL208" t="str">
        <v>Ref. Balloon 1</v>
      </c>
      <c r="KM208" t="str">
        <v>Ref. Balloon 12</v>
      </c>
      <c r="KN208" t="str">
        <v>Ref. Balloon 13, 100% AQL</v>
      </c>
      <c r="KO208" t="str">
        <v>Ref. Balloon 2</v>
      </c>
      <c r="KP208" t="str">
        <v>Ref. Balloon 21, 100% AQL</v>
      </c>
      <c r="KQ208" t="str">
        <v>Ref. Balloon 4</v>
      </c>
      <c r="KR208" t="str">
        <v>Ref. Balloon 7</v>
      </c>
      <c r="KS208" t="str">
        <v>Ref. Balloon 8</v>
      </c>
      <c r="KT208" t="str">
        <v>Relieved Pin Gauges 09236 &amp; 09235</v>
      </c>
      <c r="KU208" t="str">
        <v>Rotate Part</v>
      </c>
      <c r="KV208" t="str">
        <v>Rotate Part, See Image</v>
      </c>
      <c r="KW208" t="str">
        <v>Same as Root Radius</v>
      </c>
      <c r="KX208" t="str">
        <v>Section</v>
      </c>
      <c r="KY208" t="str">
        <v>Section B-B</v>
      </c>
      <c r="KZ208" t="str">
        <v>Section B-B, Distance Between Grooves</v>
      </c>
      <c r="LA208" t="str">
        <v>Section C-C</v>
      </c>
      <c r="LB208" t="str">
        <v>Section Part</v>
      </c>
      <c r="LC208" t="str">
        <v>Section Part, Measured from Opposite Face</v>
      </c>
      <c r="LD208" t="str">
        <v>Section, Broachless Blank</v>
      </c>
      <c r="LE208" t="str">
        <v>Section, EXT. Sphere Location.</v>
      </c>
      <c r="LF208" t="str">
        <v>Section, Hex Cham. Ang.</v>
      </c>
      <c r="LG208" t="str">
        <v>Section, Hex Fillet Rad.</v>
      </c>
      <c r="LH208" t="str">
        <v>Section, INT. Feature</v>
      </c>
      <c r="LI208" t="str">
        <v>Section, INT. Sphere Location.</v>
      </c>
      <c r="LJ208" t="str">
        <v>Section, Mfg. Tol.</v>
      </c>
      <c r="LK208" t="str">
        <v>Section, Mfg. Tol., See Image</v>
      </c>
      <c r="LL208" t="str">
        <v>Section, OL00486</v>
      </c>
      <c r="LM208" t="str">
        <v>Section, OL00542</v>
      </c>
      <c r="LN208" t="str">
        <v>Section, OL00543</v>
      </c>
      <c r="LO208" t="str">
        <v>Section, OL00544</v>
      </c>
      <c r="LP208" t="str">
        <v>Section, OL00545</v>
      </c>
      <c r="LQ208" t="str">
        <v>Section, OL00546</v>
      </c>
      <c r="LR208" t="str">
        <v>Section, OL00547</v>
      </c>
      <c r="LS208" t="str">
        <v>Section, OL00555</v>
      </c>
      <c r="LT208" t="str">
        <v>Section, OL00725</v>
      </c>
      <c r="LU208" t="str">
        <v>Section, OL01430</v>
      </c>
      <c r="LV208" t="str">
        <v>Section, OL01434</v>
      </c>
      <c r="LW208" t="str">
        <v>Section, OL01435</v>
      </c>
      <c r="LX208" t="str">
        <v>Section, OL01807</v>
      </c>
      <c r="LY208" t="str">
        <v>Section, OL01830</v>
      </c>
      <c r="LZ208" t="str">
        <v>Section, OL02351</v>
      </c>
      <c r="MA208" t="str">
        <v>Section, OL02519</v>
      </c>
      <c r="MB208" t="str">
        <v>Section, OL02520</v>
      </c>
      <c r="MC208" t="str">
        <v>Section, OL02522</v>
      </c>
      <c r="MD208" t="str">
        <v>Section, OL02540</v>
      </c>
      <c r="ME208" t="str">
        <v>Section, OL02541</v>
      </c>
      <c r="MF208" t="str">
        <v>Section, OL02552</v>
      </c>
      <c r="MG208" t="str">
        <v>Section, OL02553</v>
      </c>
      <c r="MH208" t="str">
        <v>Section, OL02554</v>
      </c>
      <c r="MI208" t="str">
        <v>Section, OL02555</v>
      </c>
      <c r="MJ208" t="str">
        <v>Section, OL02558</v>
      </c>
      <c r="MK208" t="str">
        <v>Section, OL02559</v>
      </c>
      <c r="ML208" t="str">
        <v>Section, OL02560</v>
      </c>
      <c r="MM208" t="str">
        <v>Section, OL02619</v>
      </c>
      <c r="MN208" t="str">
        <v>Section, OL02620</v>
      </c>
      <c r="MO208" t="str">
        <v>Section, OL02621</v>
      </c>
      <c r="MP208" t="str">
        <v>Section, OL02622</v>
      </c>
      <c r="MQ208" t="str">
        <v>Section, OL02623</v>
      </c>
      <c r="MR208" t="str">
        <v>Section, OL02624</v>
      </c>
      <c r="MS208" t="str">
        <v>Section, OL02652</v>
      </c>
      <c r="MT208" t="str">
        <v>Section, OL02680</v>
      </c>
      <c r="MU208" t="str">
        <v>Section, OL02793</v>
      </c>
      <c r="MV208" t="str">
        <v>Section, OL02823</v>
      </c>
      <c r="MW208" t="str">
        <v>Section, OL02843</v>
      </c>
      <c r="MX208" t="str">
        <v>Section, OL03026, Ext.</v>
      </c>
      <c r="MY208" t="str">
        <v>Section, OL03026, Int.</v>
      </c>
      <c r="MZ208" t="str">
        <v>Section, OL03570, DWG# 100448-41</v>
      </c>
      <c r="NA208" t="str">
        <v>Section, OL03781</v>
      </c>
      <c r="NB208" t="str">
        <v>Section, OL03911</v>
      </c>
      <c r="NC208" t="str">
        <v>Section, OL03912</v>
      </c>
      <c r="ND208" t="str">
        <v>Section, OL03928</v>
      </c>
      <c r="NE208" t="str">
        <v>Section, OL03929</v>
      </c>
      <c r="NF208" t="str">
        <v>Section, OL04030</v>
      </c>
      <c r="NG208" t="str">
        <v>Section, OL04037</v>
      </c>
      <c r="NH208" t="str">
        <v>Section, OL04038</v>
      </c>
      <c r="NI208" t="str">
        <v>Section, OL04046</v>
      </c>
      <c r="NJ208" t="str">
        <v>Section, OL04065</v>
      </c>
      <c r="NK208" t="str">
        <v>Section, OL04066</v>
      </c>
      <c r="NL208" t="str">
        <v>Section, OL04067</v>
      </c>
      <c r="NM208" t="str">
        <v>Section, OL04069</v>
      </c>
      <c r="NN208" t="str">
        <v>Section, OL04071</v>
      </c>
      <c r="NO208" t="str">
        <v>Section, OL04173</v>
      </c>
      <c r="NP208" t="str">
        <v>Section, OL04174</v>
      </c>
      <c r="NQ208" t="str">
        <v>Section, OL04214</v>
      </c>
      <c r="NR208" t="str">
        <v>Section, OL04215</v>
      </c>
      <c r="NS208" t="str">
        <v>Section, OL04216</v>
      </c>
      <c r="NT208" t="str">
        <v>Section, OL04217</v>
      </c>
      <c r="NU208" t="str">
        <v>Section, Overlay OL02716</v>
      </c>
      <c r="NV208" t="str">
        <v>Section, Overlay OL02717</v>
      </c>
      <c r="NW208" t="str">
        <v>Section, See Image</v>
      </c>
      <c r="NX208" t="str">
        <v>Section, See Image, DWG# 100448-41</v>
      </c>
      <c r="NY208" t="str">
        <v>Section, Without Sots</v>
      </c>
      <c r="NZ208" t="str">
        <v>See Comments Sheet</v>
      </c>
      <c r="OA208" t="str">
        <v>See Comments Sheet, OL02318</v>
      </c>
      <c r="OB208" t="str">
        <v>See Image</v>
      </c>
      <c r="OC208" t="str">
        <v>See Image, .005 or Less = Pass</v>
      </c>
      <c r="OD208" t="str">
        <v>See Image, Check Near Radius</v>
      </c>
      <c r="OE208" t="str">
        <v>See Image, Constrained</v>
      </c>
      <c r="OF208" t="str">
        <v>See Image, Distance Between Flats</v>
      </c>
      <c r="OG208" t="str">
        <v xml:space="preserve">See Image, Mfg. Tol, Section A-A </v>
      </c>
      <c r="OH208" t="str">
        <v>See image, Mfg. Tol.</v>
      </c>
      <c r="OI208" t="str">
        <v>See Image, Mic. Across Flats</v>
      </c>
      <c r="OJ208" t="str">
        <v>See Image, OL02850</v>
      </c>
      <c r="OK208" t="str">
        <v>See Image, OL02880</v>
      </c>
      <c r="OL208" t="str">
        <v>See Image, OL03926</v>
      </c>
      <c r="OM208" t="str">
        <v>See Image, OL03927</v>
      </c>
      <c r="ON208" t="str">
        <v>See Image, OL04003</v>
      </c>
      <c r="OO208" t="str">
        <v>'See Image, OL04342,  Best Fit Joe Block</v>
      </c>
      <c r="OP208" t="str">
        <v>See Image, OL04342,  Blank</v>
      </c>
      <c r="OQ208" t="str">
        <v>See Image, OL04342, Blank</v>
      </c>
      <c r="OR208" t="str">
        <v>See Image, OL04343, Blank</v>
      </c>
      <c r="OS208" t="str">
        <v>See Image, Pass = .002 or Less</v>
      </c>
      <c r="OT208" t="str">
        <v>See Image, Rcd. MAX</v>
      </c>
      <c r="OU208" t="str">
        <v>See Image, Rcd. MIN</v>
      </c>
      <c r="OV208" t="str">
        <v>See Image, Section</v>
      </c>
      <c r="OW208" t="str">
        <v>See Image, Section A-A</v>
      </c>
      <c r="OX208" t="str">
        <v>See Image, Section B-B</v>
      </c>
      <c r="OY208" t="str">
        <v>See Image, Section B-B, TSC</v>
      </c>
      <c r="OZ208" t="str">
        <v>See Image, Shank Drawing # 18000-XX-XX A</v>
      </c>
      <c r="PA208" t="str">
        <v>Sequencial Laser 01, 120 Per Print</v>
      </c>
      <c r="PB208" t="str">
        <v>Set to .202, Zero on Thread Lead</v>
      </c>
      <c r="PC208" t="str">
        <v>Sharp OK, No Burr</v>
      </c>
      <c r="PD208" t="str">
        <v>Sharp OK, No Raised Edge, See Image</v>
      </c>
      <c r="PE208" t="str">
        <v>Sharp OK, No Raised Edges</v>
      </c>
      <c r="PF208" t="str">
        <v>Sharp okay no raised edge</v>
      </c>
      <c r="PG208" t="str">
        <v>Sharp Okay, No Burr</v>
      </c>
      <c r="PH208" t="str">
        <v>Sharp Okay, No Raised Edge</v>
      </c>
      <c r="PI208" t="str">
        <v>Sharp Okay, No Raised Edges,</v>
      </c>
      <c r="PJ208" t="str">
        <v>Sharp Okay, See Image</v>
      </c>
      <c r="PK208" t="str">
        <v xml:space="preserve">Start of Radius @ .195 </v>
      </c>
      <c r="PL208" t="str">
        <v xml:space="preserve">Start of Radius @ .21 </v>
      </c>
      <c r="PM208" t="str">
        <v xml:space="preserve">T.S.C. </v>
      </c>
      <c r="PN208" t="str">
        <v>Tangent Point</v>
      </c>
      <c r="PO208" t="str">
        <v>Tangent point of R.50</v>
      </c>
      <c r="PP208" t="str">
        <v>Taper Check, Mfg.Tol.</v>
      </c>
      <c r="PQ208" t="str">
        <v>Taper Check, Mfg.Tol., See Image</v>
      </c>
      <c r="PR208" t="str">
        <v>Thrd. Minor Ø</v>
      </c>
      <c r="PS208" t="str">
        <v>Thrd. Relief Ø</v>
      </c>
      <c r="PT208" t="str">
        <v>Threadless Blank</v>
      </c>
      <c r="PU208" t="str">
        <v>Threadless Blank, From Major Ø</v>
      </c>
      <c r="PV208" t="str">
        <v>Threadless Blank, Mfg. Tol.</v>
      </c>
      <c r="PW208" t="str">
        <v>Threadless Blank, Thrd. to Neck Rad.</v>
      </c>
      <c r="PX208" t="str">
        <v>Thredless Blank</v>
      </c>
      <c r="PY208" t="str">
        <v>To center of R.005</v>
      </c>
      <c r="PZ208" t="str">
        <v>Torx Min. Dia.</v>
      </c>
      <c r="QA208" t="str">
        <v>Turn Ø Free of Mill Marks</v>
      </c>
      <c r="QB208" t="str">
        <v>Use (Full) GO Hex</v>
      </c>
      <c r="QC208" t="str">
        <v>Use Balloon 1 FULL Gauge</v>
      </c>
      <c r="QD208" t="str">
        <v>Use Balloon 9 FULL GO</v>
      </c>
      <c r="QE208" t="str">
        <v>Use Best Fit Pin</v>
      </c>
      <c r="QF208" t="str">
        <v>Use Disk Tip</v>
      </c>
      <c r="QG208" t="str">
        <v>Use flat bottomed indicator tip.</v>
      </c>
      <c r="QH208" t="str">
        <v xml:space="preserve">Use Full .093 Go Hex </v>
      </c>
      <c r="QI208" t="str">
        <v xml:space="preserve">Use Full .0930 Go Hex </v>
      </c>
      <c r="QJ208" t="str">
        <v>Use Full .1235 Go Hex</v>
      </c>
      <c r="QK208" t="str">
        <v>Use Gauge K2-98-8019-04, See Image</v>
      </c>
      <c r="QL208" t="str">
        <v>Use large flat indicator tip</v>
      </c>
      <c r="QM208" t="str">
        <v>Use Pins.3330/.3350, See Image MAX NO-GO</v>
      </c>
      <c r="QN208" t="str">
        <v>Use Pointed Drop Indicator Tip</v>
      </c>
      <c r="QO208" t="str">
        <v>V-Block</v>
      </c>
      <c r="QP208" t="str">
        <v>V-Block,  AMB for 13</v>
      </c>
      <c r="QQ208" t="str">
        <v>V-Block,  Hex Cham. Dia.</v>
      </c>
      <c r="QR208" t="str">
        <v>V-Block, Hex Depth</v>
      </c>
      <c r="QS208" t="str">
        <v>VBU Gauge</v>
      </c>
      <c r="QT208" t="str">
        <v>Visibally smaller than HEX=Pass</v>
      </c>
      <c r="QU208" t="str">
        <v>Visual Per Drawing</v>
      </c>
      <c r="QV208" t="str">
        <v>Whirl Blank</v>
      </c>
      <c r="QW208" t="str">
        <v xml:space="preserve">Whirl Blank </v>
      </c>
      <c r="QX208" t="str">
        <v>Whirl Blank, Neck Rad. End to Head CL</v>
      </c>
      <c r="QY208" t="str">
        <v>Whirl Blank, Nose Start Dia.</v>
      </c>
      <c r="QZ208" t="str">
        <v>Whirl Blank, Nose Start Dist.</v>
      </c>
      <c r="RA208" t="str">
        <v>Whirl Blank, Thrd. Minor</v>
      </c>
      <c r="RB208" t="str">
        <v>Whirl Blank, Thrd. Pullout Dia.</v>
      </c>
      <c r="RC208" t="str">
        <v>Whole Part, Removal is at Assy. Level</v>
      </c>
      <c r="RD208" t="str">
        <v>Wide Area</v>
      </c>
      <c r="RE208" t="str">
        <v>Zero on End of Go Gauge</v>
      </c>
    </row>
    <row r="209" spans="1:473">
      <c r="A209" t="s">
        <v>844</v>
      </c>
      <c r="C209" t="str" cm="1">
        <f t="array" ref="C209:RE209">TRANSPOSE(_xlfn._xlws.SORT(_xlfn._xlws.FILTER($A$2:$A$600,ISNUMBER(SEARCH('PartLib Table'!M226,$A$2:$A$600)),"not found")))</f>
        <v xml:space="preserve"> 'C', Whirl Blank</v>
      </c>
      <c r="D209" t="str">
        <v xml:space="preserve"> See Image, Constrained</v>
      </c>
      <c r="E209" t="str">
        <v>(.04 to .12 range = Pass)</v>
      </c>
      <c r="F209" t="str">
        <v>(.042 FULL) Go Pin Seat Fully</v>
      </c>
      <c r="G209" t="str">
        <v>(B), Mfg. Tol.</v>
      </c>
      <c r="H209" t="str">
        <v>(B), O.A.L.</v>
      </c>
      <c r="I209" t="str">
        <v>.001 or less =Pass</v>
      </c>
      <c r="J209" t="str">
        <v>.001 or less out of center = Pass</v>
      </c>
      <c r="K209" t="str">
        <v>.002 or Less = Pass</v>
      </c>
      <c r="L209" t="str">
        <v>.002 or Less out of center = Pass</v>
      </c>
      <c r="M209" t="str">
        <v>.005 to .015 = Pass</v>
      </c>
      <c r="N209" t="str">
        <v>.0125 Mean, Section</v>
      </c>
      <c r="O209" t="str">
        <v>.025 or Less in X &amp; Y=Pass</v>
      </c>
      <c r="P209" t="str">
        <v>.038 Mean</v>
      </c>
      <c r="Q209" t="str">
        <v>.063 MM = .0024 IN, See Image</v>
      </c>
      <c r="R209" t="str">
        <v>.063MM = .0024"</v>
      </c>
      <c r="S209" t="str">
        <v>.243 NO-GO, Unconstrained, Must Not Start</v>
      </c>
      <c r="T209" t="str">
        <v>@ Back Face &amp; ID, No Raised Edge</v>
      </c>
      <c r="U209" t="str">
        <v>@ Back Face &amp; OD, No Raised Edge</v>
      </c>
      <c r="V209" t="str">
        <v>@ ID &amp; FACE</v>
      </c>
      <c r="W209" t="str">
        <v>@ OD &amp; BACK FACE</v>
      </c>
      <c r="X209" t="str">
        <v>@ OD &amp; FACE</v>
      </c>
      <c r="Y209" t="str">
        <v>Across from slot</v>
      </c>
      <c r="Z209" t="str">
        <v>All Edge Breaks</v>
      </c>
      <c r="AA209" t="str">
        <v>Attached to bar stock</v>
      </c>
      <c r="AB209" t="str">
        <v xml:space="preserve">Back Turn Fillet Rad. </v>
      </c>
      <c r="AC209" t="str">
        <v>Balloon 1 (DWG FRM0105 Page 2, NV-27)</v>
      </c>
      <c r="AD209" t="str">
        <v>Balloon 1 (DWG FRM0105, NV-30)</v>
      </c>
      <c r="AE209" t="str">
        <v>Balloon 1 (P# 9890002-20) OL00429/A</v>
      </c>
      <c r="AF209" t="str">
        <v>Balloon 1, DWG#FRM0105</v>
      </c>
      <c r="AG209" t="str">
        <v>Balloon 11, See Image</v>
      </c>
      <c r="AH209" t="str">
        <v xml:space="preserve">Balloon 2 (DWG FRM0105 Page 2, NV-27) </v>
      </c>
      <c r="AI209" t="str">
        <v>Balloon 2 (DWG FRM0105, NV-30)</v>
      </c>
      <c r="AJ209" t="str">
        <v>Balloon 2 (P# 9890002-20)</v>
      </c>
      <c r="AK209" t="str">
        <v>Balloon 2, DWG#FRM0105</v>
      </c>
      <c r="AL209" t="str">
        <v>Balloon 2, DWG#FRM0105, See Image</v>
      </c>
      <c r="AM209" t="str">
        <v>Balloon 3 (DWG FRM0105, NV-30 Minor)</v>
      </c>
      <c r="AN209" t="str">
        <v>Balloon 3 (DWG FRM0105, NV-30)</v>
      </c>
      <c r="AO209" t="str">
        <v>Balloon 3 (P# 9890002-20)</v>
      </c>
      <c r="AP209" t="str">
        <v>Balloon 4</v>
      </c>
      <c r="AQ209" t="str">
        <v>Balloon 4 (P# 9890002-20)</v>
      </c>
      <c r="AR209" t="str">
        <v>Below Middle Band</v>
      </c>
      <c r="AS209" t="str">
        <v>Best Fit Pin, .003 or Less =Pass</v>
      </c>
      <c r="AT209" t="str">
        <v>Blank</v>
      </c>
      <c r="AU209" t="str">
        <v>Blank Turn Maj.</v>
      </c>
      <c r="AV209" t="str">
        <v>Blank Turn Maj. Mill Flt., OL4172</v>
      </c>
      <c r="AW209" t="str">
        <v>Blank Without .010 Slots</v>
      </c>
      <c r="AX209" t="str">
        <v>Blank Without .010 Slots, Section</v>
      </c>
      <c r="AY209" t="str">
        <v>Blank without thread</v>
      </c>
      <c r="AZ209" t="str">
        <v xml:space="preserve">Blank, Center of V Grv. </v>
      </c>
      <c r="BA209" t="str">
        <v>Blank, Check R adjacent Balloon 17</v>
      </c>
      <c r="BB209" t="str">
        <v>Blank, EXT. Feature</v>
      </c>
      <c r="BC209" t="str">
        <v>Blank, See Image, OL04335</v>
      </c>
      <c r="BD209" t="str">
        <v>Blank, See Image, OL04336</v>
      </c>
      <c r="BE209" t="str">
        <v xml:space="preserve">Blank, Thrd. </v>
      </c>
      <c r="BF209" t="str">
        <v>Blank, Turn Tip</v>
      </c>
      <c r="BG209" t="str">
        <v>Blank, Without Thrd.</v>
      </c>
      <c r="BH209" t="str">
        <v>Blank, Without Thread</v>
      </c>
      <c r="BI209" t="str">
        <v xml:space="preserve">Blunt Start Blend to Minor </v>
      </c>
      <c r="BJ209" t="str">
        <v>Calc., Use Go HEX</v>
      </c>
      <c r="BK209" t="str">
        <v>Can't dig into OD</v>
      </c>
      <c r="BL209" t="str">
        <v>Carbide Gauge</v>
      </c>
      <c r="BM209" t="str">
        <v xml:space="preserve">Center of V Grv. </v>
      </c>
      <c r="BN209" t="str">
        <v>Centered Less than .03 = Pass</v>
      </c>
      <c r="BO209" t="str">
        <v>Centered within .0005 or Less = Pass</v>
      </c>
      <c r="BP209" t="str">
        <v>Centered within .001 or Less = Pass</v>
      </c>
      <c r="BQ209" t="str">
        <v>Centered within .0254 or Less = Pass</v>
      </c>
      <c r="BR209" t="str">
        <v>Check close to Rod Slot</v>
      </c>
      <c r="BS209" t="str">
        <v>Check every other hole</v>
      </c>
      <c r="BT209" t="str">
        <v>Check Go over full length of slot.</v>
      </c>
      <c r="BU209" t="str">
        <v>Check Near Closed End</v>
      </c>
      <c r="BV209" t="str">
        <v>Check per Print View, Away from Rod Slot</v>
      </c>
      <c r="BW209" t="str">
        <v>Check to Balloon 30 Go Pin</v>
      </c>
      <c r="BX209" t="str">
        <v>Check with .2705 SET Pin Inside Part</v>
      </c>
      <c r="BY209" t="str">
        <v>Check with Hex Up</v>
      </c>
      <c r="BZ209" t="str">
        <v>CMM Blank</v>
      </c>
      <c r="CA209" t="str">
        <v>Confirm Full Radius</v>
      </c>
      <c r="CB209" t="str">
        <v>Constrained in fixture</v>
      </c>
      <c r="CC209" t="str">
        <v>Constrained with Ring</v>
      </c>
      <c r="CD209" t="str">
        <v>Constrained, See Image</v>
      </c>
      <c r="CE209" t="str">
        <v>Dim. "A"</v>
      </c>
      <c r="CF209" t="str">
        <v>Dim. "B"</v>
      </c>
      <c r="CG209" t="str">
        <v>Dim. "C"</v>
      </c>
      <c r="CH209" t="str">
        <v>Dim. "D", Whirl Blank</v>
      </c>
      <c r="CI209" t="str">
        <v>Dim. "G"</v>
      </c>
      <c r="CJ209" t="str">
        <v>Dim. E, Blank Turn Maj. &amp;  Mill Flt</v>
      </c>
      <c r="CK209" t="str">
        <v>Dim. E, Blank Turn Maj.&amp;  Mill Flt</v>
      </c>
      <c r="CL209" t="str">
        <v>Dim. H, Whirl Blank</v>
      </c>
      <c r="CM209" t="str">
        <v>Dim. J, 'Blank Turn Maj. &amp; Whirl Blank</v>
      </c>
      <c r="CN209" t="str">
        <v>Disk Drop Indicator Tip</v>
      </c>
      <c r="CO209" t="str">
        <v>DWG 100448-15, Balloon F_1</v>
      </c>
      <c r="CP209" t="str">
        <v>DWG 100448-15, OL02571</v>
      </c>
      <c r="CQ209" t="str">
        <v>DWG 100448-41</v>
      </c>
      <c r="CR209" t="str">
        <v>DWG 9890040, (10E),Section Part, OL01139</v>
      </c>
      <c r="CS209" t="str">
        <v>DWG 9890040, (10E),Section, OL01139</v>
      </c>
      <c r="CT209" t="str">
        <v>DWG 9890040, (11E)</v>
      </c>
      <c r="CU209" t="str">
        <v>DWG 9890040, (11E), Pins with Flats</v>
      </c>
      <c r="CV209" t="str">
        <v>DWG 9890040, (12E),  Pass=.002 or less</v>
      </c>
      <c r="CW209" t="str">
        <v>DWG 9890040, (12E), See Image</v>
      </c>
      <c r="CX209" t="str">
        <v>DWG 9890040, (1E), OL01431</v>
      </c>
      <c r="CY209" t="str">
        <v>DWG 9890040, (1E), OL01432</v>
      </c>
      <c r="CZ209" t="str">
        <v>DWG 9890040, (2E), OL01432</v>
      </c>
      <c r="DA209" t="str">
        <v>DWG 9890040, (3E)</v>
      </c>
      <c r="DB209" t="str">
        <v>DWG 9890040, (4E)</v>
      </c>
      <c r="DC209" t="str">
        <v>DWG 9890040, (5E), OL02336</v>
      </c>
      <c r="DD209" t="str">
        <v>DWG 9890040, (6E)</v>
      </c>
      <c r="DE209" t="str">
        <v>DWG 9890040, (7E)</v>
      </c>
      <c r="DF209" t="str">
        <v>DWG 9890040, (8E), OL01433</v>
      </c>
      <c r="DG209" t="str">
        <v>DWG 9890040, (8E), OL01433, Section</v>
      </c>
      <c r="DH209" t="str">
        <v>DWG 9890040, (9E), Close to Rod Slot</v>
      </c>
      <c r="DI209" t="str">
        <v>DWG 9890040, (9E),Close to Rod Slot</v>
      </c>
      <c r="DJ209" t="str">
        <v>DWG FRM0105 PAGE 2</v>
      </c>
      <c r="DK209" t="str">
        <v>DWG# 100448-41</v>
      </c>
      <c r="DL209" t="str">
        <v>DWG# 100448-44</v>
      </c>
      <c r="DM209" t="str">
        <v>DWG# 9890003  (1), Section OL00436/A</v>
      </c>
      <c r="DN209" t="str">
        <v>DWG# 9890003 (3), Ring Gauge Constrained</v>
      </c>
      <c r="DO209" t="str">
        <v>DWG# 9890003 (4), Section</v>
      </c>
      <c r="DP209" t="str">
        <v>DWG#100448-26, Balloon 1K, OL02350</v>
      </c>
      <c r="DQ209" t="str">
        <v>DWG#100448-26, Balloon 2K, OL02350</v>
      </c>
      <c r="DR209" t="str">
        <v>DWG#100448-26, Balloon 3K, OL02363</v>
      </c>
      <c r="DS209" t="str">
        <v>DWG#100448-26, Balloon 4K</v>
      </c>
      <c r="DT209" t="str">
        <v>DWG#100448-26, Balloon 5K, Section</v>
      </c>
      <c r="DU209" t="str">
        <v>DWG#100448-26, Balloon 6K</v>
      </c>
      <c r="DV209" t="str">
        <v>DWG#100448-26, Balloon 7K, Section</v>
      </c>
      <c r="DW209" t="str">
        <v>DWG#100448-26, Mfg. Tol.</v>
      </c>
      <c r="DX209" t="str">
        <v>DWG#9890003 (2) Ring Gauge Constrained</v>
      </c>
      <c r="DY209" t="str">
        <v>DWG#9890044</v>
      </c>
      <c r="DZ209" t="str">
        <v>DWG#9890044 .1985 to .2005=Pass</v>
      </c>
      <c r="EA209" t="str">
        <v>DWG#9890044 Overlay OL02441</v>
      </c>
      <c r="EB209" t="str">
        <v>DWG#9890044, OL02441</v>
      </c>
      <c r="EC209" t="str">
        <v>DWG#FRM0105</v>
      </c>
      <c r="ED209" t="str">
        <v>EXT.</v>
      </c>
      <c r="EE209" t="str">
        <v>EXT. Section, OL02460</v>
      </c>
      <c r="EF209" t="str">
        <v>EXT., OL04223</v>
      </c>
      <c r="EG209" t="str">
        <v>Flat Drop Indicator Tip</v>
      </c>
      <c r="EH209" t="str">
        <v>Full Go Pin, No Light, at Radius</v>
      </c>
      <c r="EI209" t="str">
        <v>Function Check</v>
      </c>
      <c r="EJ209" t="str">
        <v>GO Function Gauge</v>
      </c>
      <c r="EK209" t="str">
        <v>Go Gauge for Balloon 1 &amp; 4</v>
      </c>
      <c r="EL209" t="str">
        <v>Go Pin must pass through</v>
      </c>
      <c r="EM209" t="str">
        <v>Greater than .005 = Fail, Section</v>
      </c>
      <c r="EN209" t="str">
        <v>Greater than .025 out of center = Fail</v>
      </c>
      <c r="EO209" t="str">
        <v>Greater than 2.6 = Pass</v>
      </c>
      <c r="EP209" t="str">
        <v>Green = Pass, Red = Fail</v>
      </c>
      <c r="EQ209" t="str">
        <v>Hex Depth</v>
      </c>
      <c r="ER209" t="str">
        <v>Hex Minor</v>
      </c>
      <c r="ES209" t="str">
        <v>Hole Dia.</v>
      </c>
      <c r="ET209" t="str">
        <v>Hook or Disk Tip</v>
      </c>
      <c r="EU209" t="str">
        <v>ID Sphere Finish</v>
      </c>
      <c r="EV209" t="str">
        <v>ID/OD Both Sides, Diff. .002 or less = Pass</v>
      </c>
      <c r="EW209" t="str">
        <v>If Looks Big, Section</v>
      </c>
      <c r="EX209" t="str">
        <v>If Looks Small, Section</v>
      </c>
      <c r="EY209" t="str">
        <v>Insp. Close to Break Away, Mfg.Tol.</v>
      </c>
      <c r="EZ209" t="str">
        <v>INT.</v>
      </c>
      <c r="FA209" t="str">
        <v>INT. Section, OL02460</v>
      </c>
      <c r="FB209" t="str">
        <v>INT., OL04223</v>
      </c>
      <c r="FC209" t="str">
        <v>Intersect. of 7.7 &amp; R0.10</v>
      </c>
      <c r="FD209" t="str">
        <v>Intersect. of 8.79 and R.25 MAX</v>
      </c>
      <c r="FE209" t="str">
        <v>Keep Ind. Tip away from corner</v>
      </c>
      <c r="FF209" t="str">
        <v>L31</v>
      </c>
      <c r="FG209" t="str">
        <v>Laser Mark</v>
      </c>
      <c r="FH209" t="str">
        <v>LASER PER NOTE 4</v>
      </c>
      <c r="FI209" t="str">
        <v>LASER PER NOTE 4, Final Check 1 only</v>
      </c>
      <c r="FJ209" t="str">
        <v>Less than .002 out of center = Pass</v>
      </c>
      <c r="FK209" t="str">
        <v>Less than 2.75 = Pass, Section</v>
      </c>
      <c r="FL209" t="str">
        <v>List as pin. Not Calibrated</v>
      </c>
      <c r="FM209" t="str">
        <v>M9 X 1.25 BUTT See Comment Image</v>
      </c>
      <c r="FN209" t="str">
        <v>Manual Section</v>
      </c>
      <c r="FO209" t="str">
        <v>Max Deep .241 NO-GO =.42</v>
      </c>
      <c r="FP209" t="str">
        <v>MAX Depth of (Note 7) .241 NO-GO Pin</v>
      </c>
      <c r="FQ209" t="str">
        <v>Measure from Blue Line, See Image</v>
      </c>
      <c r="FR209" t="str">
        <v>Measure Width of Blue Area, See Image</v>
      </c>
      <c r="FS209" t="str">
        <v>Mfg. Tol</v>
      </c>
      <c r="FT209" t="str">
        <v>Mfg. Tol, See Image</v>
      </c>
      <c r="FU209" t="str">
        <v>Mfg. Tol.</v>
      </c>
      <c r="FV209" t="str">
        <v>Mfg. Tol. "A"</v>
      </c>
      <c r="FW209" t="str">
        <v>Mfg. Tol. (Zero on Gauge Full Dia. Lead)</v>
      </c>
      <c r="FX209" t="str">
        <v>Mfg. Tol. Balloon 11, See Image</v>
      </c>
      <c r="FY209" t="str">
        <v>Mfg. Tol. Balloon 4</v>
      </c>
      <c r="FZ209" t="str">
        <v>Mfg. Tol. Balloon 7</v>
      </c>
      <c r="GA209" t="str">
        <v xml:space="preserve">Mfg. Tol. C-Bore Face (Ballo 28) </v>
      </c>
      <c r="GB209" t="str">
        <v>Mfg. Tol. Section</v>
      </c>
      <c r="GC209" t="str">
        <v>Mfg. Tol. See Image</v>
      </c>
      <c r="GD209" t="str">
        <v>Mfg. Tol., 3 Places, Record MAX</v>
      </c>
      <c r="GE209" t="str">
        <v>Mfg. Tol., Balloon 11</v>
      </c>
      <c r="GF209" t="str">
        <v>Mfg. Tol., Balloon 7</v>
      </c>
      <c r="GG209" t="str">
        <v>Mfg. Tol., Blank</v>
      </c>
      <c r="GH209" t="str">
        <v>Mfg. Tol., Blank, Balloon 12</v>
      </c>
      <c r="GI209" t="str">
        <v>Mfg. Tol., Blend to SØ.320</v>
      </c>
      <c r="GJ209" t="str">
        <v>Mfg. Tol., Calculation</v>
      </c>
      <c r="GK209" t="str">
        <v>Mfg. Tol., For Mill Fixture</v>
      </c>
      <c r="GL209" t="str">
        <v>Mfg. Tol., L32</v>
      </c>
      <c r="GM209" t="str">
        <v>Mfg. Tol., L33</v>
      </c>
      <c r="GN209" t="str">
        <v>Mfg. Tol., No Tool Marks</v>
      </c>
      <c r="GO209" t="str">
        <v>Mfg. Tol., OL03361</v>
      </c>
      <c r="GP209" t="str">
        <v>Mfg. Tol., Record off center value</v>
      </c>
      <c r="GQ209" t="str">
        <v>Mfg. Tol., Same 3 Places, Record MIN</v>
      </c>
      <c r="GR209" t="str">
        <v>Mfg. Tol., Section</v>
      </c>
      <c r="GS209" t="str">
        <v>Mfg. Tol., Section B-B</v>
      </c>
      <c r="GT209" t="str">
        <v>Mfg. Tol., Section, OL03361</v>
      </c>
      <c r="GU209" t="str">
        <v>Mfg. Tol., Section, Per Note 2</v>
      </c>
      <c r="GV209" t="str">
        <v>Mfg. Tol., See Image</v>
      </c>
      <c r="GW209" t="str">
        <v>Mfg. Tol., See Image, Bore in Blue</v>
      </c>
      <c r="GX209" t="str">
        <v>Mfg. Tol., See Image, Hook Tip</v>
      </c>
      <c r="GY209" t="str">
        <v>Mfg. Tol., Sharp Okay No Burr</v>
      </c>
      <c r="GZ209" t="str">
        <v>Mfg. Tol., Threadless Blank</v>
      </c>
      <c r="HA209" t="str">
        <v>Mfg.Tol.</v>
      </c>
      <c r="HB209" t="str">
        <v>Mgf. To., T.S.C.</v>
      </c>
      <c r="HC209" t="str">
        <v>Milled Feature</v>
      </c>
      <c r="HD209" t="str">
        <v>Milled Feature, OL04045</v>
      </c>
      <c r="HE209" t="str">
        <v>More than .0005 out of center = Fail</v>
      </c>
      <c r="HF209" t="str">
        <v>Must Pass Through</v>
      </c>
      <c r="HG209" t="str">
        <v>Must pass through gauge</v>
      </c>
      <c r="HH209" t="str">
        <v>Must Pass Through Go Gauge</v>
      </c>
      <c r="HI209" t="str">
        <v>Must Pass, See Image.</v>
      </c>
      <c r="HJ209" t="str">
        <v>NA</v>
      </c>
      <c r="HK209" t="str">
        <v>Narrow Area</v>
      </c>
      <c r="HL209" t="str">
        <v>Near Balloon 21</v>
      </c>
      <c r="HM209" t="str">
        <v>Near Datum B</v>
      </c>
      <c r="HN209" t="str">
        <v>Neck Dia.</v>
      </c>
      <c r="HO209" t="str">
        <v>Neck to Head Rad.</v>
      </c>
      <c r="HP209" t="str">
        <v>No Copper Deposits Allowed</v>
      </c>
      <c r="HQ209" t="str">
        <v>No Section</v>
      </c>
      <c r="HR209" t="str">
        <v>No Section, .01 to .014 = Pass</v>
      </c>
      <c r="HS209" t="str">
        <v>No Section, Rotate Part</v>
      </c>
      <c r="HT209" t="str">
        <v>No Section, See Image</v>
      </c>
      <c r="HU209" t="str">
        <v>No Slot, Section B-B</v>
      </c>
      <c r="HV209" t="str">
        <v>No visual step = Pass</v>
      </c>
      <c r="HW209" t="str">
        <v>Not to exceed .95 Deep</v>
      </c>
      <c r="HX209" t="str">
        <v>Note 1</v>
      </c>
      <c r="HY209" t="str">
        <v>OL00333/A</v>
      </c>
      <c r="HZ209" t="str">
        <v>OL00519</v>
      </c>
      <c r="IA209" t="str">
        <v>OL00520</v>
      </c>
      <c r="IB209" t="str">
        <v>OL00529</v>
      </c>
      <c r="IC209" t="str">
        <v>OL00542</v>
      </c>
      <c r="ID209" t="str">
        <v>OL00724</v>
      </c>
      <c r="IE209" t="str">
        <v>OL01250</v>
      </c>
      <c r="IF209" t="str">
        <v>OL01869, Threadless Blank</v>
      </c>
      <c r="IG209" t="str">
        <v>OL01870, Section</v>
      </c>
      <c r="IH209" t="str">
        <v>OL02255</v>
      </c>
      <c r="II209" t="str">
        <v>OL02255, Mfg. Tol.</v>
      </c>
      <c r="IJ209" t="str">
        <v>OL02302</v>
      </c>
      <c r="IK209" t="str">
        <v xml:space="preserve">OL02318  needed per image instructions </v>
      </c>
      <c r="IL209" t="str">
        <v>OL02556</v>
      </c>
      <c r="IM209" t="str">
        <v>OL02557</v>
      </c>
      <c r="IN209" t="str">
        <v>OL02567</v>
      </c>
      <c r="IO209" t="str">
        <v>OL02653</v>
      </c>
      <c r="IP209" t="str">
        <v>OL02718</v>
      </c>
      <c r="IQ209" t="str">
        <v>OL02841</v>
      </c>
      <c r="IR209" t="str">
        <v>OL02842</v>
      </c>
      <c r="IS209" t="str">
        <v>OL02844</v>
      </c>
      <c r="IT209" t="str">
        <v>OL02871</v>
      </c>
      <c r="IU209" t="str">
        <v>OL02887</v>
      </c>
      <c r="IV209" t="str">
        <v>OL03500</v>
      </c>
      <c r="IW209" t="str">
        <v>OL03766</v>
      </c>
      <c r="IX209" t="str">
        <v>OL03868</v>
      </c>
      <c r="IY209" t="str">
        <v>OL03869</v>
      </c>
      <c r="IZ209" t="str">
        <v>OL03870</v>
      </c>
      <c r="JA209" t="str">
        <v>OL03873, DWG# 100448-44</v>
      </c>
      <c r="JB209" t="str">
        <v>OL03949</v>
      </c>
      <c r="JC209" t="str">
        <v xml:space="preserve">OL04043, Section </v>
      </c>
      <c r="JD209" t="str">
        <v xml:space="preserve">OL04044, Section </v>
      </c>
      <c r="JE209" t="str">
        <v>OL04045</v>
      </c>
      <c r="JF209" t="str">
        <v>OL04045, Milled Feature</v>
      </c>
      <c r="JG209" t="str">
        <v>OL04063</v>
      </c>
      <c r="JH209" t="str">
        <v>OL04064</v>
      </c>
      <c r="JI209" t="str">
        <v>OL04065</v>
      </c>
      <c r="JJ209" t="str">
        <v>OL04181</v>
      </c>
      <c r="JK209" t="str">
        <v>OL04218</v>
      </c>
      <c r="JL209" t="str">
        <v>OL04224, See Image</v>
      </c>
      <c r="JM209" t="str">
        <v>OL04374</v>
      </c>
      <c r="JN209" t="str">
        <v>OL04375, Section M-M</v>
      </c>
      <c r="JO209" t="str">
        <v>OL04376, Section M-M</v>
      </c>
      <c r="JP209" t="str">
        <v>OL04443</v>
      </c>
      <c r="JQ209" t="str">
        <v>OL04444</v>
      </c>
      <c r="JR209" t="str">
        <v>OL05000</v>
      </c>
      <c r="JS209" t="str">
        <v>One side of slot</v>
      </c>
      <c r="JT209" t="str">
        <v>Other side of slot</v>
      </c>
      <c r="JU209" t="str">
        <v>Out of center more than .002 = Fail</v>
      </c>
      <c r="JV209" t="str">
        <v>Out of center more than.002 = Fail</v>
      </c>
      <c r="JW209" t="str">
        <v>Overlay OL02713</v>
      </c>
      <c r="JX209" t="str">
        <v>Overlay OL02714</v>
      </c>
      <c r="JY209" t="str">
        <v>Overlay OL02718</v>
      </c>
      <c r="JZ209" t="str">
        <v>Overlay OL03831, Mfg. Tol.</v>
      </c>
      <c r="KA209" t="str">
        <v>Part Without Slots</v>
      </c>
      <c r="KB209" t="str">
        <v>Part Without Slots, See Image</v>
      </c>
      <c r="KC209" t="str">
        <v xml:space="preserve">Pass = .0254 or Less </v>
      </c>
      <c r="KD209" t="str">
        <v>PD MIN = 4.361, PD MAX = 4.456</v>
      </c>
      <c r="KE209" t="str">
        <v>Per Balloon 2 Note</v>
      </c>
      <c r="KF209" t="str">
        <v>Per drawing note(s) 8.</v>
      </c>
      <c r="KG209" t="str">
        <v>Point or Sphere Tip</v>
      </c>
      <c r="KH209" t="str">
        <v>Point Tip</v>
      </c>
      <c r="KI209" t="str">
        <v>R.9 to R1.1 = Pass, See Image</v>
      </c>
      <c r="KJ209" t="str">
        <v>Ram Construction</v>
      </c>
      <c r="KK209" t="str">
        <v>Record Same Pass / Fail All Balloons</v>
      </c>
      <c r="KL209" t="str">
        <v>Ref. Balloon 1</v>
      </c>
      <c r="KM209" t="str">
        <v>Ref. Balloon 12</v>
      </c>
      <c r="KN209" t="str">
        <v>Ref. Balloon 13, 100% AQL</v>
      </c>
      <c r="KO209" t="str">
        <v>Ref. Balloon 2</v>
      </c>
      <c r="KP209" t="str">
        <v>Ref. Balloon 21, 100% AQL</v>
      </c>
      <c r="KQ209" t="str">
        <v>Ref. Balloon 4</v>
      </c>
      <c r="KR209" t="str">
        <v>Ref. Balloon 7</v>
      </c>
      <c r="KS209" t="str">
        <v>Ref. Balloon 8</v>
      </c>
      <c r="KT209" t="str">
        <v>Relieved Pin Gauges 09236 &amp; 09235</v>
      </c>
      <c r="KU209" t="str">
        <v>Rotate Part</v>
      </c>
      <c r="KV209" t="str">
        <v>Rotate Part, See Image</v>
      </c>
      <c r="KW209" t="str">
        <v>Same as Root Radius</v>
      </c>
      <c r="KX209" t="str">
        <v>Section</v>
      </c>
      <c r="KY209" t="str">
        <v>Section B-B</v>
      </c>
      <c r="KZ209" t="str">
        <v>Section B-B, Distance Between Grooves</v>
      </c>
      <c r="LA209" t="str">
        <v>Section C-C</v>
      </c>
      <c r="LB209" t="str">
        <v>Section Part</v>
      </c>
      <c r="LC209" t="str">
        <v>Section Part, Measured from Opposite Face</v>
      </c>
      <c r="LD209" t="str">
        <v>Section, Broachless Blank</v>
      </c>
      <c r="LE209" t="str">
        <v>Section, EXT. Sphere Location.</v>
      </c>
      <c r="LF209" t="str">
        <v>Section, Hex Cham. Ang.</v>
      </c>
      <c r="LG209" t="str">
        <v>Section, Hex Fillet Rad.</v>
      </c>
      <c r="LH209" t="str">
        <v>Section, INT. Feature</v>
      </c>
      <c r="LI209" t="str">
        <v>Section, INT. Sphere Location.</v>
      </c>
      <c r="LJ209" t="str">
        <v>Section, Mfg. Tol.</v>
      </c>
      <c r="LK209" t="str">
        <v>Section, Mfg. Tol., See Image</v>
      </c>
      <c r="LL209" t="str">
        <v>Section, OL00486</v>
      </c>
      <c r="LM209" t="str">
        <v>Section, OL00542</v>
      </c>
      <c r="LN209" t="str">
        <v>Section, OL00543</v>
      </c>
      <c r="LO209" t="str">
        <v>Section, OL00544</v>
      </c>
      <c r="LP209" t="str">
        <v>Section, OL00545</v>
      </c>
      <c r="LQ209" t="str">
        <v>Section, OL00546</v>
      </c>
      <c r="LR209" t="str">
        <v>Section, OL00547</v>
      </c>
      <c r="LS209" t="str">
        <v>Section, OL00555</v>
      </c>
      <c r="LT209" t="str">
        <v>Section, OL00725</v>
      </c>
      <c r="LU209" t="str">
        <v>Section, OL01430</v>
      </c>
      <c r="LV209" t="str">
        <v>Section, OL01434</v>
      </c>
      <c r="LW209" t="str">
        <v>Section, OL01435</v>
      </c>
      <c r="LX209" t="str">
        <v>Section, OL01807</v>
      </c>
      <c r="LY209" t="str">
        <v>Section, OL01830</v>
      </c>
      <c r="LZ209" t="str">
        <v>Section, OL02351</v>
      </c>
      <c r="MA209" t="str">
        <v>Section, OL02519</v>
      </c>
      <c r="MB209" t="str">
        <v>Section, OL02520</v>
      </c>
      <c r="MC209" t="str">
        <v>Section, OL02522</v>
      </c>
      <c r="MD209" t="str">
        <v>Section, OL02540</v>
      </c>
      <c r="ME209" t="str">
        <v>Section, OL02541</v>
      </c>
      <c r="MF209" t="str">
        <v>Section, OL02552</v>
      </c>
      <c r="MG209" t="str">
        <v>Section, OL02553</v>
      </c>
      <c r="MH209" t="str">
        <v>Section, OL02554</v>
      </c>
      <c r="MI209" t="str">
        <v>Section, OL02555</v>
      </c>
      <c r="MJ209" t="str">
        <v>Section, OL02558</v>
      </c>
      <c r="MK209" t="str">
        <v>Section, OL02559</v>
      </c>
      <c r="ML209" t="str">
        <v>Section, OL02560</v>
      </c>
      <c r="MM209" t="str">
        <v>Section, OL02619</v>
      </c>
      <c r="MN209" t="str">
        <v>Section, OL02620</v>
      </c>
      <c r="MO209" t="str">
        <v>Section, OL02621</v>
      </c>
      <c r="MP209" t="str">
        <v>Section, OL02622</v>
      </c>
      <c r="MQ209" t="str">
        <v>Section, OL02623</v>
      </c>
      <c r="MR209" t="str">
        <v>Section, OL02624</v>
      </c>
      <c r="MS209" t="str">
        <v>Section, OL02652</v>
      </c>
      <c r="MT209" t="str">
        <v>Section, OL02680</v>
      </c>
      <c r="MU209" t="str">
        <v>Section, OL02793</v>
      </c>
      <c r="MV209" t="str">
        <v>Section, OL02823</v>
      </c>
      <c r="MW209" t="str">
        <v>Section, OL02843</v>
      </c>
      <c r="MX209" t="str">
        <v>Section, OL03026, Ext.</v>
      </c>
      <c r="MY209" t="str">
        <v>Section, OL03026, Int.</v>
      </c>
      <c r="MZ209" t="str">
        <v>Section, OL03570, DWG# 100448-41</v>
      </c>
      <c r="NA209" t="str">
        <v>Section, OL03781</v>
      </c>
      <c r="NB209" t="str">
        <v>Section, OL03911</v>
      </c>
      <c r="NC209" t="str">
        <v>Section, OL03912</v>
      </c>
      <c r="ND209" t="str">
        <v>Section, OL03928</v>
      </c>
      <c r="NE209" t="str">
        <v>Section, OL03929</v>
      </c>
      <c r="NF209" t="str">
        <v>Section, OL04030</v>
      </c>
      <c r="NG209" t="str">
        <v>Section, OL04037</v>
      </c>
      <c r="NH209" t="str">
        <v>Section, OL04038</v>
      </c>
      <c r="NI209" t="str">
        <v>Section, OL04046</v>
      </c>
      <c r="NJ209" t="str">
        <v>Section, OL04065</v>
      </c>
      <c r="NK209" t="str">
        <v>Section, OL04066</v>
      </c>
      <c r="NL209" t="str">
        <v>Section, OL04067</v>
      </c>
      <c r="NM209" t="str">
        <v>Section, OL04069</v>
      </c>
      <c r="NN209" t="str">
        <v>Section, OL04071</v>
      </c>
      <c r="NO209" t="str">
        <v>Section, OL04173</v>
      </c>
      <c r="NP209" t="str">
        <v>Section, OL04174</v>
      </c>
      <c r="NQ209" t="str">
        <v>Section, OL04214</v>
      </c>
      <c r="NR209" t="str">
        <v>Section, OL04215</v>
      </c>
      <c r="NS209" t="str">
        <v>Section, OL04216</v>
      </c>
      <c r="NT209" t="str">
        <v>Section, OL04217</v>
      </c>
      <c r="NU209" t="str">
        <v>Section, Overlay OL02716</v>
      </c>
      <c r="NV209" t="str">
        <v>Section, Overlay OL02717</v>
      </c>
      <c r="NW209" t="str">
        <v>Section, See Image</v>
      </c>
      <c r="NX209" t="str">
        <v>Section, See Image, DWG# 100448-41</v>
      </c>
      <c r="NY209" t="str">
        <v>Section, Without Sots</v>
      </c>
      <c r="NZ209" t="str">
        <v>See Comments Sheet</v>
      </c>
      <c r="OA209" t="str">
        <v>See Comments Sheet, OL02318</v>
      </c>
      <c r="OB209" t="str">
        <v>See Image</v>
      </c>
      <c r="OC209" t="str">
        <v>See Image, .005 or Less = Pass</v>
      </c>
      <c r="OD209" t="str">
        <v>See Image, Check Near Radius</v>
      </c>
      <c r="OE209" t="str">
        <v>See Image, Constrained</v>
      </c>
      <c r="OF209" t="str">
        <v>See Image, Distance Between Flats</v>
      </c>
      <c r="OG209" t="str">
        <v xml:space="preserve">See Image, Mfg. Tol, Section A-A </v>
      </c>
      <c r="OH209" t="str">
        <v>See image, Mfg. Tol.</v>
      </c>
      <c r="OI209" t="str">
        <v>See Image, Mic. Across Flats</v>
      </c>
      <c r="OJ209" t="str">
        <v>See Image, OL02850</v>
      </c>
      <c r="OK209" t="str">
        <v>See Image, OL02880</v>
      </c>
      <c r="OL209" t="str">
        <v>See Image, OL03926</v>
      </c>
      <c r="OM209" t="str">
        <v>See Image, OL03927</v>
      </c>
      <c r="ON209" t="str">
        <v>See Image, OL04003</v>
      </c>
      <c r="OO209" t="str">
        <v>'See Image, OL04342,  Best Fit Joe Block</v>
      </c>
      <c r="OP209" t="str">
        <v>See Image, OL04342,  Blank</v>
      </c>
      <c r="OQ209" t="str">
        <v>See Image, OL04342, Blank</v>
      </c>
      <c r="OR209" t="str">
        <v>See Image, OL04343, Blank</v>
      </c>
      <c r="OS209" t="str">
        <v>See Image, Pass = .002 or Less</v>
      </c>
      <c r="OT209" t="str">
        <v>See Image, Rcd. MAX</v>
      </c>
      <c r="OU209" t="str">
        <v>See Image, Rcd. MIN</v>
      </c>
      <c r="OV209" t="str">
        <v>See Image, Section</v>
      </c>
      <c r="OW209" t="str">
        <v>See Image, Section A-A</v>
      </c>
      <c r="OX209" t="str">
        <v>See Image, Section B-B</v>
      </c>
      <c r="OY209" t="str">
        <v>See Image, Section B-B, TSC</v>
      </c>
      <c r="OZ209" t="str">
        <v>See Image, Shank Drawing # 18000-XX-XX A</v>
      </c>
      <c r="PA209" t="str">
        <v>Sequencial Laser 01, 120 Per Print</v>
      </c>
      <c r="PB209" t="str">
        <v>Set to .202, Zero on Thread Lead</v>
      </c>
      <c r="PC209" t="str">
        <v>Sharp OK, No Burr</v>
      </c>
      <c r="PD209" t="str">
        <v>Sharp OK, No Raised Edge, See Image</v>
      </c>
      <c r="PE209" t="str">
        <v>Sharp OK, No Raised Edges</v>
      </c>
      <c r="PF209" t="str">
        <v>Sharp okay no raised edge</v>
      </c>
      <c r="PG209" t="str">
        <v>Sharp Okay, No Burr</v>
      </c>
      <c r="PH209" t="str">
        <v>Sharp Okay, No Raised Edge</v>
      </c>
      <c r="PI209" t="str">
        <v>Sharp Okay, No Raised Edges,</v>
      </c>
      <c r="PJ209" t="str">
        <v>Sharp Okay, See Image</v>
      </c>
      <c r="PK209" t="str">
        <v xml:space="preserve">Start of Radius @ .195 </v>
      </c>
      <c r="PL209" t="str">
        <v xml:space="preserve">Start of Radius @ .21 </v>
      </c>
      <c r="PM209" t="str">
        <v xml:space="preserve">T.S.C. </v>
      </c>
      <c r="PN209" t="str">
        <v>Tangent Point</v>
      </c>
      <c r="PO209" t="str">
        <v>Tangent point of R.50</v>
      </c>
      <c r="PP209" t="str">
        <v>Taper Check, Mfg.Tol.</v>
      </c>
      <c r="PQ209" t="str">
        <v>Taper Check, Mfg.Tol., See Image</v>
      </c>
      <c r="PR209" t="str">
        <v>Thrd. Minor Ø</v>
      </c>
      <c r="PS209" t="str">
        <v>Thrd. Relief Ø</v>
      </c>
      <c r="PT209" t="str">
        <v>Threadless Blank</v>
      </c>
      <c r="PU209" t="str">
        <v>Threadless Blank, From Major Ø</v>
      </c>
      <c r="PV209" t="str">
        <v>Threadless Blank, Mfg. Tol.</v>
      </c>
      <c r="PW209" t="str">
        <v>Threadless Blank, Thrd. to Neck Rad.</v>
      </c>
      <c r="PX209" t="str">
        <v>Thredless Blank</v>
      </c>
      <c r="PY209" t="str">
        <v>To center of R.005</v>
      </c>
      <c r="PZ209" t="str">
        <v>Torx Min. Dia.</v>
      </c>
      <c r="QA209" t="str">
        <v>Turn Ø Free of Mill Marks</v>
      </c>
      <c r="QB209" t="str">
        <v>Use (Full) GO Hex</v>
      </c>
      <c r="QC209" t="str">
        <v>Use Balloon 1 FULL Gauge</v>
      </c>
      <c r="QD209" t="str">
        <v>Use Balloon 9 FULL GO</v>
      </c>
      <c r="QE209" t="str">
        <v>Use Best Fit Pin</v>
      </c>
      <c r="QF209" t="str">
        <v>Use Disk Tip</v>
      </c>
      <c r="QG209" t="str">
        <v>Use flat bottomed indicator tip.</v>
      </c>
      <c r="QH209" t="str">
        <v xml:space="preserve">Use Full .093 Go Hex </v>
      </c>
      <c r="QI209" t="str">
        <v xml:space="preserve">Use Full .0930 Go Hex </v>
      </c>
      <c r="QJ209" t="str">
        <v>Use Full .1235 Go Hex</v>
      </c>
      <c r="QK209" t="str">
        <v>Use Gauge K2-98-8019-04, See Image</v>
      </c>
      <c r="QL209" t="str">
        <v>Use large flat indicator tip</v>
      </c>
      <c r="QM209" t="str">
        <v>Use Pins.3330/.3350, See Image MAX NO-GO</v>
      </c>
      <c r="QN209" t="str">
        <v>Use Pointed Drop Indicator Tip</v>
      </c>
      <c r="QO209" t="str">
        <v>V-Block</v>
      </c>
      <c r="QP209" t="str">
        <v>V-Block,  AMB for 13</v>
      </c>
      <c r="QQ209" t="str">
        <v>V-Block,  Hex Cham. Dia.</v>
      </c>
      <c r="QR209" t="str">
        <v>V-Block, Hex Depth</v>
      </c>
      <c r="QS209" t="str">
        <v>VBU Gauge</v>
      </c>
      <c r="QT209" t="str">
        <v>Visibally smaller than HEX=Pass</v>
      </c>
      <c r="QU209" t="str">
        <v>Visual Per Drawing</v>
      </c>
      <c r="QV209" t="str">
        <v>Whirl Blank</v>
      </c>
      <c r="QW209" t="str">
        <v xml:space="preserve">Whirl Blank </v>
      </c>
      <c r="QX209" t="str">
        <v>Whirl Blank, Neck Rad. End to Head CL</v>
      </c>
      <c r="QY209" t="str">
        <v>Whirl Blank, Nose Start Dia.</v>
      </c>
      <c r="QZ209" t="str">
        <v>Whirl Blank, Nose Start Dist.</v>
      </c>
      <c r="RA209" t="str">
        <v>Whirl Blank, Thrd. Minor</v>
      </c>
      <c r="RB209" t="str">
        <v>Whirl Blank, Thrd. Pullout Dia.</v>
      </c>
      <c r="RC209" t="str">
        <v>Whole Part, Removal is at Assy. Level</v>
      </c>
      <c r="RD209" t="str">
        <v>Wide Area</v>
      </c>
      <c r="RE209" t="str">
        <v>Zero on End of Go Gauge</v>
      </c>
    </row>
    <row r="210" spans="1:473">
      <c r="A210" t="s">
        <v>845</v>
      </c>
      <c r="C210" t="str" cm="1">
        <f t="array" ref="C210:RE210">TRANSPOSE(_xlfn._xlws.SORT(_xlfn._xlws.FILTER($A$2:$A$600,ISNUMBER(SEARCH('PartLib Table'!M227,$A$2:$A$600)),"not found")))</f>
        <v xml:space="preserve"> 'C', Whirl Blank</v>
      </c>
      <c r="D210" t="str">
        <v xml:space="preserve"> See Image, Constrained</v>
      </c>
      <c r="E210" t="str">
        <v>(.04 to .12 range = Pass)</v>
      </c>
      <c r="F210" t="str">
        <v>(.042 FULL) Go Pin Seat Fully</v>
      </c>
      <c r="G210" t="str">
        <v>(B), Mfg. Tol.</v>
      </c>
      <c r="H210" t="str">
        <v>(B), O.A.L.</v>
      </c>
      <c r="I210" t="str">
        <v>.001 or less =Pass</v>
      </c>
      <c r="J210" t="str">
        <v>.001 or less out of center = Pass</v>
      </c>
      <c r="K210" t="str">
        <v>.002 or Less = Pass</v>
      </c>
      <c r="L210" t="str">
        <v>.002 or Less out of center = Pass</v>
      </c>
      <c r="M210" t="str">
        <v>.005 to .015 = Pass</v>
      </c>
      <c r="N210" t="str">
        <v>.0125 Mean, Section</v>
      </c>
      <c r="O210" t="str">
        <v>.025 or Less in X &amp; Y=Pass</v>
      </c>
      <c r="P210" t="str">
        <v>.038 Mean</v>
      </c>
      <c r="Q210" t="str">
        <v>.063 MM = .0024 IN, See Image</v>
      </c>
      <c r="R210" t="str">
        <v>.063MM = .0024"</v>
      </c>
      <c r="S210" t="str">
        <v>.243 NO-GO, Unconstrained, Must Not Start</v>
      </c>
      <c r="T210" t="str">
        <v>@ Back Face &amp; ID, No Raised Edge</v>
      </c>
      <c r="U210" t="str">
        <v>@ Back Face &amp; OD, No Raised Edge</v>
      </c>
      <c r="V210" t="str">
        <v>@ ID &amp; FACE</v>
      </c>
      <c r="W210" t="str">
        <v>@ OD &amp; BACK FACE</v>
      </c>
      <c r="X210" t="str">
        <v>@ OD &amp; FACE</v>
      </c>
      <c r="Y210" t="str">
        <v>Across from slot</v>
      </c>
      <c r="Z210" t="str">
        <v>All Edge Breaks</v>
      </c>
      <c r="AA210" t="str">
        <v>Attached to bar stock</v>
      </c>
      <c r="AB210" t="str">
        <v xml:space="preserve">Back Turn Fillet Rad. </v>
      </c>
      <c r="AC210" t="str">
        <v>Balloon 1 (DWG FRM0105 Page 2, NV-27)</v>
      </c>
      <c r="AD210" t="str">
        <v>Balloon 1 (DWG FRM0105, NV-30)</v>
      </c>
      <c r="AE210" t="str">
        <v>Balloon 1 (P# 9890002-20) OL00429/A</v>
      </c>
      <c r="AF210" t="str">
        <v>Balloon 1, DWG#FRM0105</v>
      </c>
      <c r="AG210" t="str">
        <v>Balloon 11, See Image</v>
      </c>
      <c r="AH210" t="str">
        <v xml:space="preserve">Balloon 2 (DWG FRM0105 Page 2, NV-27) </v>
      </c>
      <c r="AI210" t="str">
        <v>Balloon 2 (DWG FRM0105, NV-30)</v>
      </c>
      <c r="AJ210" t="str">
        <v>Balloon 2 (P# 9890002-20)</v>
      </c>
      <c r="AK210" t="str">
        <v>Balloon 2, DWG#FRM0105</v>
      </c>
      <c r="AL210" t="str">
        <v>Balloon 2, DWG#FRM0105, See Image</v>
      </c>
      <c r="AM210" t="str">
        <v>Balloon 3 (DWG FRM0105, NV-30 Minor)</v>
      </c>
      <c r="AN210" t="str">
        <v>Balloon 3 (DWG FRM0105, NV-30)</v>
      </c>
      <c r="AO210" t="str">
        <v>Balloon 3 (P# 9890002-20)</v>
      </c>
      <c r="AP210" t="str">
        <v>Balloon 4</v>
      </c>
      <c r="AQ210" t="str">
        <v>Balloon 4 (P# 9890002-20)</v>
      </c>
      <c r="AR210" t="str">
        <v>Below Middle Band</v>
      </c>
      <c r="AS210" t="str">
        <v>Best Fit Pin, .003 or Less =Pass</v>
      </c>
      <c r="AT210" t="str">
        <v>Blank</v>
      </c>
      <c r="AU210" t="str">
        <v>Blank Turn Maj.</v>
      </c>
      <c r="AV210" t="str">
        <v>Blank Turn Maj. Mill Flt., OL4172</v>
      </c>
      <c r="AW210" t="str">
        <v>Blank Without .010 Slots</v>
      </c>
      <c r="AX210" t="str">
        <v>Blank Without .010 Slots, Section</v>
      </c>
      <c r="AY210" t="str">
        <v>Blank without thread</v>
      </c>
      <c r="AZ210" t="str">
        <v xml:space="preserve">Blank, Center of V Grv. </v>
      </c>
      <c r="BA210" t="str">
        <v>Blank, Check R adjacent Balloon 17</v>
      </c>
      <c r="BB210" t="str">
        <v>Blank, EXT. Feature</v>
      </c>
      <c r="BC210" t="str">
        <v>Blank, See Image, OL04335</v>
      </c>
      <c r="BD210" t="str">
        <v>Blank, See Image, OL04336</v>
      </c>
      <c r="BE210" t="str">
        <v xml:space="preserve">Blank, Thrd. </v>
      </c>
      <c r="BF210" t="str">
        <v>Blank, Turn Tip</v>
      </c>
      <c r="BG210" t="str">
        <v>Blank, Without Thrd.</v>
      </c>
      <c r="BH210" t="str">
        <v>Blank, Without Thread</v>
      </c>
      <c r="BI210" t="str">
        <v xml:space="preserve">Blunt Start Blend to Minor </v>
      </c>
      <c r="BJ210" t="str">
        <v>Calc., Use Go HEX</v>
      </c>
      <c r="BK210" t="str">
        <v>Can't dig into OD</v>
      </c>
      <c r="BL210" t="str">
        <v>Carbide Gauge</v>
      </c>
      <c r="BM210" t="str">
        <v xml:space="preserve">Center of V Grv. </v>
      </c>
      <c r="BN210" t="str">
        <v>Centered Less than .03 = Pass</v>
      </c>
      <c r="BO210" t="str">
        <v>Centered within .0005 or Less = Pass</v>
      </c>
      <c r="BP210" t="str">
        <v>Centered within .001 or Less = Pass</v>
      </c>
      <c r="BQ210" t="str">
        <v>Centered within .0254 or Less = Pass</v>
      </c>
      <c r="BR210" t="str">
        <v>Check close to Rod Slot</v>
      </c>
      <c r="BS210" t="str">
        <v>Check every other hole</v>
      </c>
      <c r="BT210" t="str">
        <v>Check Go over full length of slot.</v>
      </c>
      <c r="BU210" t="str">
        <v>Check Near Closed End</v>
      </c>
      <c r="BV210" t="str">
        <v>Check per Print View, Away from Rod Slot</v>
      </c>
      <c r="BW210" t="str">
        <v>Check to Balloon 30 Go Pin</v>
      </c>
      <c r="BX210" t="str">
        <v>Check with .2705 SET Pin Inside Part</v>
      </c>
      <c r="BY210" t="str">
        <v>Check with Hex Up</v>
      </c>
      <c r="BZ210" t="str">
        <v>CMM Blank</v>
      </c>
      <c r="CA210" t="str">
        <v>Confirm Full Radius</v>
      </c>
      <c r="CB210" t="str">
        <v>Constrained in fixture</v>
      </c>
      <c r="CC210" t="str">
        <v>Constrained with Ring</v>
      </c>
      <c r="CD210" t="str">
        <v>Constrained, See Image</v>
      </c>
      <c r="CE210" t="str">
        <v>Dim. "A"</v>
      </c>
      <c r="CF210" t="str">
        <v>Dim. "B"</v>
      </c>
      <c r="CG210" t="str">
        <v>Dim. "C"</v>
      </c>
      <c r="CH210" t="str">
        <v>Dim. "D", Whirl Blank</v>
      </c>
      <c r="CI210" t="str">
        <v>Dim. "G"</v>
      </c>
      <c r="CJ210" t="str">
        <v>Dim. E, Blank Turn Maj. &amp;  Mill Flt</v>
      </c>
      <c r="CK210" t="str">
        <v>Dim. E, Blank Turn Maj.&amp;  Mill Flt</v>
      </c>
      <c r="CL210" t="str">
        <v>Dim. H, Whirl Blank</v>
      </c>
      <c r="CM210" t="str">
        <v>Dim. J, 'Blank Turn Maj. &amp; Whirl Blank</v>
      </c>
      <c r="CN210" t="str">
        <v>Disk Drop Indicator Tip</v>
      </c>
      <c r="CO210" t="str">
        <v>DWG 100448-15, Balloon F_1</v>
      </c>
      <c r="CP210" t="str">
        <v>DWG 100448-15, OL02571</v>
      </c>
      <c r="CQ210" t="str">
        <v>DWG 100448-41</v>
      </c>
      <c r="CR210" t="str">
        <v>DWG 9890040, (10E),Section Part, OL01139</v>
      </c>
      <c r="CS210" t="str">
        <v>DWG 9890040, (10E),Section, OL01139</v>
      </c>
      <c r="CT210" t="str">
        <v>DWG 9890040, (11E)</v>
      </c>
      <c r="CU210" t="str">
        <v>DWG 9890040, (11E), Pins with Flats</v>
      </c>
      <c r="CV210" t="str">
        <v>DWG 9890040, (12E),  Pass=.002 or less</v>
      </c>
      <c r="CW210" t="str">
        <v>DWG 9890040, (12E), See Image</v>
      </c>
      <c r="CX210" t="str">
        <v>DWG 9890040, (1E), OL01431</v>
      </c>
      <c r="CY210" t="str">
        <v>DWG 9890040, (1E), OL01432</v>
      </c>
      <c r="CZ210" t="str">
        <v>DWG 9890040, (2E), OL01432</v>
      </c>
      <c r="DA210" t="str">
        <v>DWG 9890040, (3E)</v>
      </c>
      <c r="DB210" t="str">
        <v>DWG 9890040, (4E)</v>
      </c>
      <c r="DC210" t="str">
        <v>DWG 9890040, (5E), OL02336</v>
      </c>
      <c r="DD210" t="str">
        <v>DWG 9890040, (6E)</v>
      </c>
      <c r="DE210" t="str">
        <v>DWG 9890040, (7E)</v>
      </c>
      <c r="DF210" t="str">
        <v>DWG 9890040, (8E), OL01433</v>
      </c>
      <c r="DG210" t="str">
        <v>DWG 9890040, (8E), OL01433, Section</v>
      </c>
      <c r="DH210" t="str">
        <v>DWG 9890040, (9E), Close to Rod Slot</v>
      </c>
      <c r="DI210" t="str">
        <v>DWG 9890040, (9E),Close to Rod Slot</v>
      </c>
      <c r="DJ210" t="str">
        <v>DWG FRM0105 PAGE 2</v>
      </c>
      <c r="DK210" t="str">
        <v>DWG# 100448-41</v>
      </c>
      <c r="DL210" t="str">
        <v>DWG# 100448-44</v>
      </c>
      <c r="DM210" t="str">
        <v>DWG# 9890003  (1), Section OL00436/A</v>
      </c>
      <c r="DN210" t="str">
        <v>DWG# 9890003 (3), Ring Gauge Constrained</v>
      </c>
      <c r="DO210" t="str">
        <v>DWG# 9890003 (4), Section</v>
      </c>
      <c r="DP210" t="str">
        <v>DWG#100448-26, Balloon 1K, OL02350</v>
      </c>
      <c r="DQ210" t="str">
        <v>DWG#100448-26, Balloon 2K, OL02350</v>
      </c>
      <c r="DR210" t="str">
        <v>DWG#100448-26, Balloon 3K, OL02363</v>
      </c>
      <c r="DS210" t="str">
        <v>DWG#100448-26, Balloon 4K</v>
      </c>
      <c r="DT210" t="str">
        <v>DWG#100448-26, Balloon 5K, Section</v>
      </c>
      <c r="DU210" t="str">
        <v>DWG#100448-26, Balloon 6K</v>
      </c>
      <c r="DV210" t="str">
        <v>DWG#100448-26, Balloon 7K, Section</v>
      </c>
      <c r="DW210" t="str">
        <v>DWG#100448-26, Mfg. Tol.</v>
      </c>
      <c r="DX210" t="str">
        <v>DWG#9890003 (2) Ring Gauge Constrained</v>
      </c>
      <c r="DY210" t="str">
        <v>DWG#9890044</v>
      </c>
      <c r="DZ210" t="str">
        <v>DWG#9890044 .1985 to .2005=Pass</v>
      </c>
      <c r="EA210" t="str">
        <v>DWG#9890044 Overlay OL02441</v>
      </c>
      <c r="EB210" t="str">
        <v>DWG#9890044, OL02441</v>
      </c>
      <c r="EC210" t="str">
        <v>DWG#FRM0105</v>
      </c>
      <c r="ED210" t="str">
        <v>EXT.</v>
      </c>
      <c r="EE210" t="str">
        <v>EXT. Section, OL02460</v>
      </c>
      <c r="EF210" t="str">
        <v>EXT., OL04223</v>
      </c>
      <c r="EG210" t="str">
        <v>Flat Drop Indicator Tip</v>
      </c>
      <c r="EH210" t="str">
        <v>Full Go Pin, No Light, at Radius</v>
      </c>
      <c r="EI210" t="str">
        <v>Function Check</v>
      </c>
      <c r="EJ210" t="str">
        <v>GO Function Gauge</v>
      </c>
      <c r="EK210" t="str">
        <v>Go Gauge for Balloon 1 &amp; 4</v>
      </c>
      <c r="EL210" t="str">
        <v>Go Pin must pass through</v>
      </c>
      <c r="EM210" t="str">
        <v>Greater than .005 = Fail, Section</v>
      </c>
      <c r="EN210" t="str">
        <v>Greater than .025 out of center = Fail</v>
      </c>
      <c r="EO210" t="str">
        <v>Greater than 2.6 = Pass</v>
      </c>
      <c r="EP210" t="str">
        <v>Green = Pass, Red = Fail</v>
      </c>
      <c r="EQ210" t="str">
        <v>Hex Depth</v>
      </c>
      <c r="ER210" t="str">
        <v>Hex Minor</v>
      </c>
      <c r="ES210" t="str">
        <v>Hole Dia.</v>
      </c>
      <c r="ET210" t="str">
        <v>Hook or Disk Tip</v>
      </c>
      <c r="EU210" t="str">
        <v>ID Sphere Finish</v>
      </c>
      <c r="EV210" t="str">
        <v>ID/OD Both Sides, Diff. .002 or less = Pass</v>
      </c>
      <c r="EW210" t="str">
        <v>If Looks Big, Section</v>
      </c>
      <c r="EX210" t="str">
        <v>If Looks Small, Section</v>
      </c>
      <c r="EY210" t="str">
        <v>Insp. Close to Break Away, Mfg.Tol.</v>
      </c>
      <c r="EZ210" t="str">
        <v>INT.</v>
      </c>
      <c r="FA210" t="str">
        <v>INT. Section, OL02460</v>
      </c>
      <c r="FB210" t="str">
        <v>INT., OL04223</v>
      </c>
      <c r="FC210" t="str">
        <v>Intersect. of 7.7 &amp; R0.10</v>
      </c>
      <c r="FD210" t="str">
        <v>Intersect. of 8.79 and R.25 MAX</v>
      </c>
      <c r="FE210" t="str">
        <v>Keep Ind. Tip away from corner</v>
      </c>
      <c r="FF210" t="str">
        <v>L31</v>
      </c>
      <c r="FG210" t="str">
        <v>Laser Mark</v>
      </c>
      <c r="FH210" t="str">
        <v>LASER PER NOTE 4</v>
      </c>
      <c r="FI210" t="str">
        <v>LASER PER NOTE 4, Final Check 1 only</v>
      </c>
      <c r="FJ210" t="str">
        <v>Less than .002 out of center = Pass</v>
      </c>
      <c r="FK210" t="str">
        <v>Less than 2.75 = Pass, Section</v>
      </c>
      <c r="FL210" t="str">
        <v>List as pin. Not Calibrated</v>
      </c>
      <c r="FM210" t="str">
        <v>M9 X 1.25 BUTT See Comment Image</v>
      </c>
      <c r="FN210" t="str">
        <v>Manual Section</v>
      </c>
      <c r="FO210" t="str">
        <v>Max Deep .241 NO-GO =.42</v>
      </c>
      <c r="FP210" t="str">
        <v>MAX Depth of (Note 7) .241 NO-GO Pin</v>
      </c>
      <c r="FQ210" t="str">
        <v>Measure from Blue Line, See Image</v>
      </c>
      <c r="FR210" t="str">
        <v>Measure Width of Blue Area, See Image</v>
      </c>
      <c r="FS210" t="str">
        <v>Mfg. Tol</v>
      </c>
      <c r="FT210" t="str">
        <v>Mfg. Tol, See Image</v>
      </c>
      <c r="FU210" t="str">
        <v>Mfg. Tol.</v>
      </c>
      <c r="FV210" t="str">
        <v>Mfg. Tol. "A"</v>
      </c>
      <c r="FW210" t="str">
        <v>Mfg. Tol. (Zero on Gauge Full Dia. Lead)</v>
      </c>
      <c r="FX210" t="str">
        <v>Mfg. Tol. Balloon 11, See Image</v>
      </c>
      <c r="FY210" t="str">
        <v>Mfg. Tol. Balloon 4</v>
      </c>
      <c r="FZ210" t="str">
        <v>Mfg. Tol. Balloon 7</v>
      </c>
      <c r="GA210" t="str">
        <v xml:space="preserve">Mfg. Tol. C-Bore Face (Ballo 28) </v>
      </c>
      <c r="GB210" t="str">
        <v>Mfg. Tol. Section</v>
      </c>
      <c r="GC210" t="str">
        <v>Mfg. Tol. See Image</v>
      </c>
      <c r="GD210" t="str">
        <v>Mfg. Tol., 3 Places, Record MAX</v>
      </c>
      <c r="GE210" t="str">
        <v>Mfg. Tol., Balloon 11</v>
      </c>
      <c r="GF210" t="str">
        <v>Mfg. Tol., Balloon 7</v>
      </c>
      <c r="GG210" t="str">
        <v>Mfg. Tol., Blank</v>
      </c>
      <c r="GH210" t="str">
        <v>Mfg. Tol., Blank, Balloon 12</v>
      </c>
      <c r="GI210" t="str">
        <v>Mfg. Tol., Blend to SØ.320</v>
      </c>
      <c r="GJ210" t="str">
        <v>Mfg. Tol., Calculation</v>
      </c>
      <c r="GK210" t="str">
        <v>Mfg. Tol., For Mill Fixture</v>
      </c>
      <c r="GL210" t="str">
        <v>Mfg. Tol., L32</v>
      </c>
      <c r="GM210" t="str">
        <v>Mfg. Tol., L33</v>
      </c>
      <c r="GN210" t="str">
        <v>Mfg. Tol., No Tool Marks</v>
      </c>
      <c r="GO210" t="str">
        <v>Mfg. Tol., OL03361</v>
      </c>
      <c r="GP210" t="str">
        <v>Mfg. Tol., Record off center value</v>
      </c>
      <c r="GQ210" t="str">
        <v>Mfg. Tol., Same 3 Places, Record MIN</v>
      </c>
      <c r="GR210" t="str">
        <v>Mfg. Tol., Section</v>
      </c>
      <c r="GS210" t="str">
        <v>Mfg. Tol., Section B-B</v>
      </c>
      <c r="GT210" t="str">
        <v>Mfg. Tol., Section, OL03361</v>
      </c>
      <c r="GU210" t="str">
        <v>Mfg. Tol., Section, Per Note 2</v>
      </c>
      <c r="GV210" t="str">
        <v>Mfg. Tol., See Image</v>
      </c>
      <c r="GW210" t="str">
        <v>Mfg. Tol., See Image, Bore in Blue</v>
      </c>
      <c r="GX210" t="str">
        <v>Mfg. Tol., See Image, Hook Tip</v>
      </c>
      <c r="GY210" t="str">
        <v>Mfg. Tol., Sharp Okay No Burr</v>
      </c>
      <c r="GZ210" t="str">
        <v>Mfg. Tol., Threadless Blank</v>
      </c>
      <c r="HA210" t="str">
        <v>Mfg.Tol.</v>
      </c>
      <c r="HB210" t="str">
        <v>Mgf. To., T.S.C.</v>
      </c>
      <c r="HC210" t="str">
        <v>Milled Feature</v>
      </c>
      <c r="HD210" t="str">
        <v>Milled Feature, OL04045</v>
      </c>
      <c r="HE210" t="str">
        <v>More than .0005 out of center = Fail</v>
      </c>
      <c r="HF210" t="str">
        <v>Must Pass Through</v>
      </c>
      <c r="HG210" t="str">
        <v>Must pass through gauge</v>
      </c>
      <c r="HH210" t="str">
        <v>Must Pass Through Go Gauge</v>
      </c>
      <c r="HI210" t="str">
        <v>Must Pass, See Image.</v>
      </c>
      <c r="HJ210" t="str">
        <v>NA</v>
      </c>
      <c r="HK210" t="str">
        <v>Narrow Area</v>
      </c>
      <c r="HL210" t="str">
        <v>Near Balloon 21</v>
      </c>
      <c r="HM210" t="str">
        <v>Near Datum B</v>
      </c>
      <c r="HN210" t="str">
        <v>Neck Dia.</v>
      </c>
      <c r="HO210" t="str">
        <v>Neck to Head Rad.</v>
      </c>
      <c r="HP210" t="str">
        <v>No Copper Deposits Allowed</v>
      </c>
      <c r="HQ210" t="str">
        <v>No Section</v>
      </c>
      <c r="HR210" t="str">
        <v>No Section, .01 to .014 = Pass</v>
      </c>
      <c r="HS210" t="str">
        <v>No Section, Rotate Part</v>
      </c>
      <c r="HT210" t="str">
        <v>No Section, See Image</v>
      </c>
      <c r="HU210" t="str">
        <v>No Slot, Section B-B</v>
      </c>
      <c r="HV210" t="str">
        <v>No visual step = Pass</v>
      </c>
      <c r="HW210" t="str">
        <v>Not to exceed .95 Deep</v>
      </c>
      <c r="HX210" t="str">
        <v>Note 1</v>
      </c>
      <c r="HY210" t="str">
        <v>OL00333/A</v>
      </c>
      <c r="HZ210" t="str">
        <v>OL00519</v>
      </c>
      <c r="IA210" t="str">
        <v>OL00520</v>
      </c>
      <c r="IB210" t="str">
        <v>OL00529</v>
      </c>
      <c r="IC210" t="str">
        <v>OL00542</v>
      </c>
      <c r="ID210" t="str">
        <v>OL00724</v>
      </c>
      <c r="IE210" t="str">
        <v>OL01250</v>
      </c>
      <c r="IF210" t="str">
        <v>OL01869, Threadless Blank</v>
      </c>
      <c r="IG210" t="str">
        <v>OL01870, Section</v>
      </c>
      <c r="IH210" t="str">
        <v>OL02255</v>
      </c>
      <c r="II210" t="str">
        <v>OL02255, Mfg. Tol.</v>
      </c>
      <c r="IJ210" t="str">
        <v>OL02302</v>
      </c>
      <c r="IK210" t="str">
        <v xml:space="preserve">OL02318  needed per image instructions </v>
      </c>
      <c r="IL210" t="str">
        <v>OL02556</v>
      </c>
      <c r="IM210" t="str">
        <v>OL02557</v>
      </c>
      <c r="IN210" t="str">
        <v>OL02567</v>
      </c>
      <c r="IO210" t="str">
        <v>OL02653</v>
      </c>
      <c r="IP210" t="str">
        <v>OL02718</v>
      </c>
      <c r="IQ210" t="str">
        <v>OL02841</v>
      </c>
      <c r="IR210" t="str">
        <v>OL02842</v>
      </c>
      <c r="IS210" t="str">
        <v>OL02844</v>
      </c>
      <c r="IT210" t="str">
        <v>OL02871</v>
      </c>
      <c r="IU210" t="str">
        <v>OL02887</v>
      </c>
      <c r="IV210" t="str">
        <v>OL03500</v>
      </c>
      <c r="IW210" t="str">
        <v>OL03766</v>
      </c>
      <c r="IX210" t="str">
        <v>OL03868</v>
      </c>
      <c r="IY210" t="str">
        <v>OL03869</v>
      </c>
      <c r="IZ210" t="str">
        <v>OL03870</v>
      </c>
      <c r="JA210" t="str">
        <v>OL03873, DWG# 100448-44</v>
      </c>
      <c r="JB210" t="str">
        <v>OL03949</v>
      </c>
      <c r="JC210" t="str">
        <v xml:space="preserve">OL04043, Section </v>
      </c>
      <c r="JD210" t="str">
        <v xml:space="preserve">OL04044, Section </v>
      </c>
      <c r="JE210" t="str">
        <v>OL04045</v>
      </c>
      <c r="JF210" t="str">
        <v>OL04045, Milled Feature</v>
      </c>
      <c r="JG210" t="str">
        <v>OL04063</v>
      </c>
      <c r="JH210" t="str">
        <v>OL04064</v>
      </c>
      <c r="JI210" t="str">
        <v>OL04065</v>
      </c>
      <c r="JJ210" t="str">
        <v>OL04181</v>
      </c>
      <c r="JK210" t="str">
        <v>OL04218</v>
      </c>
      <c r="JL210" t="str">
        <v>OL04224, See Image</v>
      </c>
      <c r="JM210" t="str">
        <v>OL04374</v>
      </c>
      <c r="JN210" t="str">
        <v>OL04375, Section M-M</v>
      </c>
      <c r="JO210" t="str">
        <v>OL04376, Section M-M</v>
      </c>
      <c r="JP210" t="str">
        <v>OL04443</v>
      </c>
      <c r="JQ210" t="str">
        <v>OL04444</v>
      </c>
      <c r="JR210" t="str">
        <v>OL05000</v>
      </c>
      <c r="JS210" t="str">
        <v>One side of slot</v>
      </c>
      <c r="JT210" t="str">
        <v>Other side of slot</v>
      </c>
      <c r="JU210" t="str">
        <v>Out of center more than .002 = Fail</v>
      </c>
      <c r="JV210" t="str">
        <v>Out of center more than.002 = Fail</v>
      </c>
      <c r="JW210" t="str">
        <v>Overlay OL02713</v>
      </c>
      <c r="JX210" t="str">
        <v>Overlay OL02714</v>
      </c>
      <c r="JY210" t="str">
        <v>Overlay OL02718</v>
      </c>
      <c r="JZ210" t="str">
        <v>Overlay OL03831, Mfg. Tol.</v>
      </c>
      <c r="KA210" t="str">
        <v>Part Without Slots</v>
      </c>
      <c r="KB210" t="str">
        <v>Part Without Slots, See Image</v>
      </c>
      <c r="KC210" t="str">
        <v xml:space="preserve">Pass = .0254 or Less </v>
      </c>
      <c r="KD210" t="str">
        <v>PD MIN = 4.361, PD MAX = 4.456</v>
      </c>
      <c r="KE210" t="str">
        <v>Per Balloon 2 Note</v>
      </c>
      <c r="KF210" t="str">
        <v>Per drawing note(s) 8.</v>
      </c>
      <c r="KG210" t="str">
        <v>Point or Sphere Tip</v>
      </c>
      <c r="KH210" t="str">
        <v>Point Tip</v>
      </c>
      <c r="KI210" t="str">
        <v>R.9 to R1.1 = Pass, See Image</v>
      </c>
      <c r="KJ210" t="str">
        <v>Ram Construction</v>
      </c>
      <c r="KK210" t="str">
        <v>Record Same Pass / Fail All Balloons</v>
      </c>
      <c r="KL210" t="str">
        <v>Ref. Balloon 1</v>
      </c>
      <c r="KM210" t="str">
        <v>Ref. Balloon 12</v>
      </c>
      <c r="KN210" t="str">
        <v>Ref. Balloon 13, 100% AQL</v>
      </c>
      <c r="KO210" t="str">
        <v>Ref. Balloon 2</v>
      </c>
      <c r="KP210" t="str">
        <v>Ref. Balloon 21, 100% AQL</v>
      </c>
      <c r="KQ210" t="str">
        <v>Ref. Balloon 4</v>
      </c>
      <c r="KR210" t="str">
        <v>Ref. Balloon 7</v>
      </c>
      <c r="KS210" t="str">
        <v>Ref. Balloon 8</v>
      </c>
      <c r="KT210" t="str">
        <v>Relieved Pin Gauges 09236 &amp; 09235</v>
      </c>
      <c r="KU210" t="str">
        <v>Rotate Part</v>
      </c>
      <c r="KV210" t="str">
        <v>Rotate Part, See Image</v>
      </c>
      <c r="KW210" t="str">
        <v>Same as Root Radius</v>
      </c>
      <c r="KX210" t="str">
        <v>Section</v>
      </c>
      <c r="KY210" t="str">
        <v>Section B-B</v>
      </c>
      <c r="KZ210" t="str">
        <v>Section B-B, Distance Between Grooves</v>
      </c>
      <c r="LA210" t="str">
        <v>Section C-C</v>
      </c>
      <c r="LB210" t="str">
        <v>Section Part</v>
      </c>
      <c r="LC210" t="str">
        <v>Section Part, Measured from Opposite Face</v>
      </c>
      <c r="LD210" t="str">
        <v>Section, Broachless Blank</v>
      </c>
      <c r="LE210" t="str">
        <v>Section, EXT. Sphere Location.</v>
      </c>
      <c r="LF210" t="str">
        <v>Section, Hex Cham. Ang.</v>
      </c>
      <c r="LG210" t="str">
        <v>Section, Hex Fillet Rad.</v>
      </c>
      <c r="LH210" t="str">
        <v>Section, INT. Feature</v>
      </c>
      <c r="LI210" t="str">
        <v>Section, INT. Sphere Location.</v>
      </c>
      <c r="LJ210" t="str">
        <v>Section, Mfg. Tol.</v>
      </c>
      <c r="LK210" t="str">
        <v>Section, Mfg. Tol., See Image</v>
      </c>
      <c r="LL210" t="str">
        <v>Section, OL00486</v>
      </c>
      <c r="LM210" t="str">
        <v>Section, OL00542</v>
      </c>
      <c r="LN210" t="str">
        <v>Section, OL00543</v>
      </c>
      <c r="LO210" t="str">
        <v>Section, OL00544</v>
      </c>
      <c r="LP210" t="str">
        <v>Section, OL00545</v>
      </c>
      <c r="LQ210" t="str">
        <v>Section, OL00546</v>
      </c>
      <c r="LR210" t="str">
        <v>Section, OL00547</v>
      </c>
      <c r="LS210" t="str">
        <v>Section, OL00555</v>
      </c>
      <c r="LT210" t="str">
        <v>Section, OL00725</v>
      </c>
      <c r="LU210" t="str">
        <v>Section, OL01430</v>
      </c>
      <c r="LV210" t="str">
        <v>Section, OL01434</v>
      </c>
      <c r="LW210" t="str">
        <v>Section, OL01435</v>
      </c>
      <c r="LX210" t="str">
        <v>Section, OL01807</v>
      </c>
      <c r="LY210" t="str">
        <v>Section, OL01830</v>
      </c>
      <c r="LZ210" t="str">
        <v>Section, OL02351</v>
      </c>
      <c r="MA210" t="str">
        <v>Section, OL02519</v>
      </c>
      <c r="MB210" t="str">
        <v>Section, OL02520</v>
      </c>
      <c r="MC210" t="str">
        <v>Section, OL02522</v>
      </c>
      <c r="MD210" t="str">
        <v>Section, OL02540</v>
      </c>
      <c r="ME210" t="str">
        <v>Section, OL02541</v>
      </c>
      <c r="MF210" t="str">
        <v>Section, OL02552</v>
      </c>
      <c r="MG210" t="str">
        <v>Section, OL02553</v>
      </c>
      <c r="MH210" t="str">
        <v>Section, OL02554</v>
      </c>
      <c r="MI210" t="str">
        <v>Section, OL02555</v>
      </c>
      <c r="MJ210" t="str">
        <v>Section, OL02558</v>
      </c>
      <c r="MK210" t="str">
        <v>Section, OL02559</v>
      </c>
      <c r="ML210" t="str">
        <v>Section, OL02560</v>
      </c>
      <c r="MM210" t="str">
        <v>Section, OL02619</v>
      </c>
      <c r="MN210" t="str">
        <v>Section, OL02620</v>
      </c>
      <c r="MO210" t="str">
        <v>Section, OL02621</v>
      </c>
      <c r="MP210" t="str">
        <v>Section, OL02622</v>
      </c>
      <c r="MQ210" t="str">
        <v>Section, OL02623</v>
      </c>
      <c r="MR210" t="str">
        <v>Section, OL02624</v>
      </c>
      <c r="MS210" t="str">
        <v>Section, OL02652</v>
      </c>
      <c r="MT210" t="str">
        <v>Section, OL02680</v>
      </c>
      <c r="MU210" t="str">
        <v>Section, OL02793</v>
      </c>
      <c r="MV210" t="str">
        <v>Section, OL02823</v>
      </c>
      <c r="MW210" t="str">
        <v>Section, OL02843</v>
      </c>
      <c r="MX210" t="str">
        <v>Section, OL03026, Ext.</v>
      </c>
      <c r="MY210" t="str">
        <v>Section, OL03026, Int.</v>
      </c>
      <c r="MZ210" t="str">
        <v>Section, OL03570, DWG# 100448-41</v>
      </c>
      <c r="NA210" t="str">
        <v>Section, OL03781</v>
      </c>
      <c r="NB210" t="str">
        <v>Section, OL03911</v>
      </c>
      <c r="NC210" t="str">
        <v>Section, OL03912</v>
      </c>
      <c r="ND210" t="str">
        <v>Section, OL03928</v>
      </c>
      <c r="NE210" t="str">
        <v>Section, OL03929</v>
      </c>
      <c r="NF210" t="str">
        <v>Section, OL04030</v>
      </c>
      <c r="NG210" t="str">
        <v>Section, OL04037</v>
      </c>
      <c r="NH210" t="str">
        <v>Section, OL04038</v>
      </c>
      <c r="NI210" t="str">
        <v>Section, OL04046</v>
      </c>
      <c r="NJ210" t="str">
        <v>Section, OL04065</v>
      </c>
      <c r="NK210" t="str">
        <v>Section, OL04066</v>
      </c>
      <c r="NL210" t="str">
        <v>Section, OL04067</v>
      </c>
      <c r="NM210" t="str">
        <v>Section, OL04069</v>
      </c>
      <c r="NN210" t="str">
        <v>Section, OL04071</v>
      </c>
      <c r="NO210" t="str">
        <v>Section, OL04173</v>
      </c>
      <c r="NP210" t="str">
        <v>Section, OL04174</v>
      </c>
      <c r="NQ210" t="str">
        <v>Section, OL04214</v>
      </c>
      <c r="NR210" t="str">
        <v>Section, OL04215</v>
      </c>
      <c r="NS210" t="str">
        <v>Section, OL04216</v>
      </c>
      <c r="NT210" t="str">
        <v>Section, OL04217</v>
      </c>
      <c r="NU210" t="str">
        <v>Section, Overlay OL02716</v>
      </c>
      <c r="NV210" t="str">
        <v>Section, Overlay OL02717</v>
      </c>
      <c r="NW210" t="str">
        <v>Section, See Image</v>
      </c>
      <c r="NX210" t="str">
        <v>Section, See Image, DWG# 100448-41</v>
      </c>
      <c r="NY210" t="str">
        <v>Section, Without Sots</v>
      </c>
      <c r="NZ210" t="str">
        <v>See Comments Sheet</v>
      </c>
      <c r="OA210" t="str">
        <v>See Comments Sheet, OL02318</v>
      </c>
      <c r="OB210" t="str">
        <v>See Image</v>
      </c>
      <c r="OC210" t="str">
        <v>See Image, .005 or Less = Pass</v>
      </c>
      <c r="OD210" t="str">
        <v>See Image, Check Near Radius</v>
      </c>
      <c r="OE210" t="str">
        <v>See Image, Constrained</v>
      </c>
      <c r="OF210" t="str">
        <v>See Image, Distance Between Flats</v>
      </c>
      <c r="OG210" t="str">
        <v xml:space="preserve">See Image, Mfg. Tol, Section A-A </v>
      </c>
      <c r="OH210" t="str">
        <v>See image, Mfg. Tol.</v>
      </c>
      <c r="OI210" t="str">
        <v>See Image, Mic. Across Flats</v>
      </c>
      <c r="OJ210" t="str">
        <v>See Image, OL02850</v>
      </c>
      <c r="OK210" t="str">
        <v>See Image, OL02880</v>
      </c>
      <c r="OL210" t="str">
        <v>See Image, OL03926</v>
      </c>
      <c r="OM210" t="str">
        <v>See Image, OL03927</v>
      </c>
      <c r="ON210" t="str">
        <v>See Image, OL04003</v>
      </c>
      <c r="OO210" t="str">
        <v>'See Image, OL04342,  Best Fit Joe Block</v>
      </c>
      <c r="OP210" t="str">
        <v>See Image, OL04342,  Blank</v>
      </c>
      <c r="OQ210" t="str">
        <v>See Image, OL04342, Blank</v>
      </c>
      <c r="OR210" t="str">
        <v>See Image, OL04343, Blank</v>
      </c>
      <c r="OS210" t="str">
        <v>See Image, Pass = .002 or Less</v>
      </c>
      <c r="OT210" t="str">
        <v>See Image, Rcd. MAX</v>
      </c>
      <c r="OU210" t="str">
        <v>See Image, Rcd. MIN</v>
      </c>
      <c r="OV210" t="str">
        <v>See Image, Section</v>
      </c>
      <c r="OW210" t="str">
        <v>See Image, Section A-A</v>
      </c>
      <c r="OX210" t="str">
        <v>See Image, Section B-B</v>
      </c>
      <c r="OY210" t="str">
        <v>See Image, Section B-B, TSC</v>
      </c>
      <c r="OZ210" t="str">
        <v>See Image, Shank Drawing # 18000-XX-XX A</v>
      </c>
      <c r="PA210" t="str">
        <v>Sequencial Laser 01, 120 Per Print</v>
      </c>
      <c r="PB210" t="str">
        <v>Set to .202, Zero on Thread Lead</v>
      </c>
      <c r="PC210" t="str">
        <v>Sharp OK, No Burr</v>
      </c>
      <c r="PD210" t="str">
        <v>Sharp OK, No Raised Edge, See Image</v>
      </c>
      <c r="PE210" t="str">
        <v>Sharp OK, No Raised Edges</v>
      </c>
      <c r="PF210" t="str">
        <v>Sharp okay no raised edge</v>
      </c>
      <c r="PG210" t="str">
        <v>Sharp Okay, No Burr</v>
      </c>
      <c r="PH210" t="str">
        <v>Sharp Okay, No Raised Edge</v>
      </c>
      <c r="PI210" t="str">
        <v>Sharp Okay, No Raised Edges,</v>
      </c>
      <c r="PJ210" t="str">
        <v>Sharp Okay, See Image</v>
      </c>
      <c r="PK210" t="str">
        <v xml:space="preserve">Start of Radius @ .195 </v>
      </c>
      <c r="PL210" t="str">
        <v xml:space="preserve">Start of Radius @ .21 </v>
      </c>
      <c r="PM210" t="str">
        <v xml:space="preserve">T.S.C. </v>
      </c>
      <c r="PN210" t="str">
        <v>Tangent Point</v>
      </c>
      <c r="PO210" t="str">
        <v>Tangent point of R.50</v>
      </c>
      <c r="PP210" t="str">
        <v>Taper Check, Mfg.Tol.</v>
      </c>
      <c r="PQ210" t="str">
        <v>Taper Check, Mfg.Tol., See Image</v>
      </c>
      <c r="PR210" t="str">
        <v>Thrd. Minor Ø</v>
      </c>
      <c r="PS210" t="str">
        <v>Thrd. Relief Ø</v>
      </c>
      <c r="PT210" t="str">
        <v>Threadless Blank</v>
      </c>
      <c r="PU210" t="str">
        <v>Threadless Blank, From Major Ø</v>
      </c>
      <c r="PV210" t="str">
        <v>Threadless Blank, Mfg. Tol.</v>
      </c>
      <c r="PW210" t="str">
        <v>Threadless Blank, Thrd. to Neck Rad.</v>
      </c>
      <c r="PX210" t="str">
        <v>Thredless Blank</v>
      </c>
      <c r="PY210" t="str">
        <v>To center of R.005</v>
      </c>
      <c r="PZ210" t="str">
        <v>Torx Min. Dia.</v>
      </c>
      <c r="QA210" t="str">
        <v>Turn Ø Free of Mill Marks</v>
      </c>
      <c r="QB210" t="str">
        <v>Use (Full) GO Hex</v>
      </c>
      <c r="QC210" t="str">
        <v>Use Balloon 1 FULL Gauge</v>
      </c>
      <c r="QD210" t="str">
        <v>Use Balloon 9 FULL GO</v>
      </c>
      <c r="QE210" t="str">
        <v>Use Best Fit Pin</v>
      </c>
      <c r="QF210" t="str">
        <v>Use Disk Tip</v>
      </c>
      <c r="QG210" t="str">
        <v>Use flat bottomed indicator tip.</v>
      </c>
      <c r="QH210" t="str">
        <v xml:space="preserve">Use Full .093 Go Hex </v>
      </c>
      <c r="QI210" t="str">
        <v xml:space="preserve">Use Full .0930 Go Hex </v>
      </c>
      <c r="QJ210" t="str">
        <v>Use Full .1235 Go Hex</v>
      </c>
      <c r="QK210" t="str">
        <v>Use Gauge K2-98-8019-04, See Image</v>
      </c>
      <c r="QL210" t="str">
        <v>Use large flat indicator tip</v>
      </c>
      <c r="QM210" t="str">
        <v>Use Pins.3330/.3350, See Image MAX NO-GO</v>
      </c>
      <c r="QN210" t="str">
        <v>Use Pointed Drop Indicator Tip</v>
      </c>
      <c r="QO210" t="str">
        <v>V-Block</v>
      </c>
      <c r="QP210" t="str">
        <v>V-Block,  AMB for 13</v>
      </c>
      <c r="QQ210" t="str">
        <v>V-Block,  Hex Cham. Dia.</v>
      </c>
      <c r="QR210" t="str">
        <v>V-Block, Hex Depth</v>
      </c>
      <c r="QS210" t="str">
        <v>VBU Gauge</v>
      </c>
      <c r="QT210" t="str">
        <v>Visibally smaller than HEX=Pass</v>
      </c>
      <c r="QU210" t="str">
        <v>Visual Per Drawing</v>
      </c>
      <c r="QV210" t="str">
        <v>Whirl Blank</v>
      </c>
      <c r="QW210" t="str">
        <v xml:space="preserve">Whirl Blank </v>
      </c>
      <c r="QX210" t="str">
        <v>Whirl Blank, Neck Rad. End to Head CL</v>
      </c>
      <c r="QY210" t="str">
        <v>Whirl Blank, Nose Start Dia.</v>
      </c>
      <c r="QZ210" t="str">
        <v>Whirl Blank, Nose Start Dist.</v>
      </c>
      <c r="RA210" t="str">
        <v>Whirl Blank, Thrd. Minor</v>
      </c>
      <c r="RB210" t="str">
        <v>Whirl Blank, Thrd. Pullout Dia.</v>
      </c>
      <c r="RC210" t="str">
        <v>Whole Part, Removal is at Assy. Level</v>
      </c>
      <c r="RD210" t="str">
        <v>Wide Area</v>
      </c>
      <c r="RE210" t="str">
        <v>Zero on End of Go Gauge</v>
      </c>
    </row>
    <row r="211" spans="1:473">
      <c r="A211" t="s">
        <v>846</v>
      </c>
      <c r="C211" t="str" cm="1">
        <f t="array" ref="C211:RE211">TRANSPOSE(_xlfn._xlws.SORT(_xlfn._xlws.FILTER($A$2:$A$600,ISNUMBER(SEARCH('PartLib Table'!M228,$A$2:$A$600)),"not found")))</f>
        <v xml:space="preserve"> 'C', Whirl Blank</v>
      </c>
      <c r="D211" t="str">
        <v xml:space="preserve"> See Image, Constrained</v>
      </c>
      <c r="E211" t="str">
        <v>(.04 to .12 range = Pass)</v>
      </c>
      <c r="F211" t="str">
        <v>(.042 FULL) Go Pin Seat Fully</v>
      </c>
      <c r="G211" t="str">
        <v>(B), Mfg. Tol.</v>
      </c>
      <c r="H211" t="str">
        <v>(B), O.A.L.</v>
      </c>
      <c r="I211" t="str">
        <v>.001 or less =Pass</v>
      </c>
      <c r="J211" t="str">
        <v>.001 or less out of center = Pass</v>
      </c>
      <c r="K211" t="str">
        <v>.002 or Less = Pass</v>
      </c>
      <c r="L211" t="str">
        <v>.002 or Less out of center = Pass</v>
      </c>
      <c r="M211" t="str">
        <v>.005 to .015 = Pass</v>
      </c>
      <c r="N211" t="str">
        <v>.0125 Mean, Section</v>
      </c>
      <c r="O211" t="str">
        <v>.025 or Less in X &amp; Y=Pass</v>
      </c>
      <c r="P211" t="str">
        <v>.038 Mean</v>
      </c>
      <c r="Q211" t="str">
        <v>.063 MM = .0024 IN, See Image</v>
      </c>
      <c r="R211" t="str">
        <v>.063MM = .0024"</v>
      </c>
      <c r="S211" t="str">
        <v>.243 NO-GO, Unconstrained, Must Not Start</v>
      </c>
      <c r="T211" t="str">
        <v>@ Back Face &amp; ID, No Raised Edge</v>
      </c>
      <c r="U211" t="str">
        <v>@ Back Face &amp; OD, No Raised Edge</v>
      </c>
      <c r="V211" t="str">
        <v>@ ID &amp; FACE</v>
      </c>
      <c r="W211" t="str">
        <v>@ OD &amp; BACK FACE</v>
      </c>
      <c r="X211" t="str">
        <v>@ OD &amp; FACE</v>
      </c>
      <c r="Y211" t="str">
        <v>Across from slot</v>
      </c>
      <c r="Z211" t="str">
        <v>All Edge Breaks</v>
      </c>
      <c r="AA211" t="str">
        <v>Attached to bar stock</v>
      </c>
      <c r="AB211" t="str">
        <v xml:space="preserve">Back Turn Fillet Rad. </v>
      </c>
      <c r="AC211" t="str">
        <v>Balloon 1 (DWG FRM0105 Page 2, NV-27)</v>
      </c>
      <c r="AD211" t="str">
        <v>Balloon 1 (DWG FRM0105, NV-30)</v>
      </c>
      <c r="AE211" t="str">
        <v>Balloon 1 (P# 9890002-20) OL00429/A</v>
      </c>
      <c r="AF211" t="str">
        <v>Balloon 1, DWG#FRM0105</v>
      </c>
      <c r="AG211" t="str">
        <v>Balloon 11, See Image</v>
      </c>
      <c r="AH211" t="str">
        <v xml:space="preserve">Balloon 2 (DWG FRM0105 Page 2, NV-27) </v>
      </c>
      <c r="AI211" t="str">
        <v>Balloon 2 (DWG FRM0105, NV-30)</v>
      </c>
      <c r="AJ211" t="str">
        <v>Balloon 2 (P# 9890002-20)</v>
      </c>
      <c r="AK211" t="str">
        <v>Balloon 2, DWG#FRM0105</v>
      </c>
      <c r="AL211" t="str">
        <v>Balloon 2, DWG#FRM0105, See Image</v>
      </c>
      <c r="AM211" t="str">
        <v>Balloon 3 (DWG FRM0105, NV-30 Minor)</v>
      </c>
      <c r="AN211" t="str">
        <v>Balloon 3 (DWG FRM0105, NV-30)</v>
      </c>
      <c r="AO211" t="str">
        <v>Balloon 3 (P# 9890002-20)</v>
      </c>
      <c r="AP211" t="str">
        <v>Balloon 4</v>
      </c>
      <c r="AQ211" t="str">
        <v>Balloon 4 (P# 9890002-20)</v>
      </c>
      <c r="AR211" t="str">
        <v>Below Middle Band</v>
      </c>
      <c r="AS211" t="str">
        <v>Best Fit Pin, .003 or Less =Pass</v>
      </c>
      <c r="AT211" t="str">
        <v>Blank</v>
      </c>
      <c r="AU211" t="str">
        <v>Blank Turn Maj.</v>
      </c>
      <c r="AV211" t="str">
        <v>Blank Turn Maj. Mill Flt., OL4172</v>
      </c>
      <c r="AW211" t="str">
        <v>Blank Without .010 Slots</v>
      </c>
      <c r="AX211" t="str">
        <v>Blank Without .010 Slots, Section</v>
      </c>
      <c r="AY211" t="str">
        <v>Blank without thread</v>
      </c>
      <c r="AZ211" t="str">
        <v xml:space="preserve">Blank, Center of V Grv. </v>
      </c>
      <c r="BA211" t="str">
        <v>Blank, Check R adjacent Balloon 17</v>
      </c>
      <c r="BB211" t="str">
        <v>Blank, EXT. Feature</v>
      </c>
      <c r="BC211" t="str">
        <v>Blank, See Image, OL04335</v>
      </c>
      <c r="BD211" t="str">
        <v>Blank, See Image, OL04336</v>
      </c>
      <c r="BE211" t="str">
        <v xml:space="preserve">Blank, Thrd. </v>
      </c>
      <c r="BF211" t="str">
        <v>Blank, Turn Tip</v>
      </c>
      <c r="BG211" t="str">
        <v>Blank, Without Thrd.</v>
      </c>
      <c r="BH211" t="str">
        <v>Blank, Without Thread</v>
      </c>
      <c r="BI211" t="str">
        <v xml:space="preserve">Blunt Start Blend to Minor </v>
      </c>
      <c r="BJ211" t="str">
        <v>Calc., Use Go HEX</v>
      </c>
      <c r="BK211" t="str">
        <v>Can't dig into OD</v>
      </c>
      <c r="BL211" t="str">
        <v>Carbide Gauge</v>
      </c>
      <c r="BM211" t="str">
        <v xml:space="preserve">Center of V Grv. </v>
      </c>
      <c r="BN211" t="str">
        <v>Centered Less than .03 = Pass</v>
      </c>
      <c r="BO211" t="str">
        <v>Centered within .0005 or Less = Pass</v>
      </c>
      <c r="BP211" t="str">
        <v>Centered within .001 or Less = Pass</v>
      </c>
      <c r="BQ211" t="str">
        <v>Centered within .0254 or Less = Pass</v>
      </c>
      <c r="BR211" t="str">
        <v>Check close to Rod Slot</v>
      </c>
      <c r="BS211" t="str">
        <v>Check every other hole</v>
      </c>
      <c r="BT211" t="str">
        <v>Check Go over full length of slot.</v>
      </c>
      <c r="BU211" t="str">
        <v>Check Near Closed End</v>
      </c>
      <c r="BV211" t="str">
        <v>Check per Print View, Away from Rod Slot</v>
      </c>
      <c r="BW211" t="str">
        <v>Check to Balloon 30 Go Pin</v>
      </c>
      <c r="BX211" t="str">
        <v>Check with .2705 SET Pin Inside Part</v>
      </c>
      <c r="BY211" t="str">
        <v>Check with Hex Up</v>
      </c>
      <c r="BZ211" t="str">
        <v>CMM Blank</v>
      </c>
      <c r="CA211" t="str">
        <v>Confirm Full Radius</v>
      </c>
      <c r="CB211" t="str">
        <v>Constrained in fixture</v>
      </c>
      <c r="CC211" t="str">
        <v>Constrained with Ring</v>
      </c>
      <c r="CD211" t="str">
        <v>Constrained, See Image</v>
      </c>
      <c r="CE211" t="str">
        <v>Dim. "A"</v>
      </c>
      <c r="CF211" t="str">
        <v>Dim. "B"</v>
      </c>
      <c r="CG211" t="str">
        <v>Dim. "C"</v>
      </c>
      <c r="CH211" t="str">
        <v>Dim. "D", Whirl Blank</v>
      </c>
      <c r="CI211" t="str">
        <v>Dim. "G"</v>
      </c>
      <c r="CJ211" t="str">
        <v>Dim. E, Blank Turn Maj. &amp;  Mill Flt</v>
      </c>
      <c r="CK211" t="str">
        <v>Dim. E, Blank Turn Maj.&amp;  Mill Flt</v>
      </c>
      <c r="CL211" t="str">
        <v>Dim. H, Whirl Blank</v>
      </c>
      <c r="CM211" t="str">
        <v>Dim. J, 'Blank Turn Maj. &amp; Whirl Blank</v>
      </c>
      <c r="CN211" t="str">
        <v>Disk Drop Indicator Tip</v>
      </c>
      <c r="CO211" t="str">
        <v>DWG 100448-15, Balloon F_1</v>
      </c>
      <c r="CP211" t="str">
        <v>DWG 100448-15, OL02571</v>
      </c>
      <c r="CQ211" t="str">
        <v>DWG 100448-41</v>
      </c>
      <c r="CR211" t="str">
        <v>DWG 9890040, (10E),Section Part, OL01139</v>
      </c>
      <c r="CS211" t="str">
        <v>DWG 9890040, (10E),Section, OL01139</v>
      </c>
      <c r="CT211" t="str">
        <v>DWG 9890040, (11E)</v>
      </c>
      <c r="CU211" t="str">
        <v>DWG 9890040, (11E), Pins with Flats</v>
      </c>
      <c r="CV211" t="str">
        <v>DWG 9890040, (12E),  Pass=.002 or less</v>
      </c>
      <c r="CW211" t="str">
        <v>DWG 9890040, (12E), See Image</v>
      </c>
      <c r="CX211" t="str">
        <v>DWG 9890040, (1E), OL01431</v>
      </c>
      <c r="CY211" t="str">
        <v>DWG 9890040, (1E), OL01432</v>
      </c>
      <c r="CZ211" t="str">
        <v>DWG 9890040, (2E), OL01432</v>
      </c>
      <c r="DA211" t="str">
        <v>DWG 9890040, (3E)</v>
      </c>
      <c r="DB211" t="str">
        <v>DWG 9890040, (4E)</v>
      </c>
      <c r="DC211" t="str">
        <v>DWG 9890040, (5E), OL02336</v>
      </c>
      <c r="DD211" t="str">
        <v>DWG 9890040, (6E)</v>
      </c>
      <c r="DE211" t="str">
        <v>DWG 9890040, (7E)</v>
      </c>
      <c r="DF211" t="str">
        <v>DWG 9890040, (8E), OL01433</v>
      </c>
      <c r="DG211" t="str">
        <v>DWG 9890040, (8E), OL01433, Section</v>
      </c>
      <c r="DH211" t="str">
        <v>DWG 9890040, (9E), Close to Rod Slot</v>
      </c>
      <c r="DI211" t="str">
        <v>DWG 9890040, (9E),Close to Rod Slot</v>
      </c>
      <c r="DJ211" t="str">
        <v>DWG FRM0105 PAGE 2</v>
      </c>
      <c r="DK211" t="str">
        <v>DWG# 100448-41</v>
      </c>
      <c r="DL211" t="str">
        <v>DWG# 100448-44</v>
      </c>
      <c r="DM211" t="str">
        <v>DWG# 9890003  (1), Section OL00436/A</v>
      </c>
      <c r="DN211" t="str">
        <v>DWG# 9890003 (3), Ring Gauge Constrained</v>
      </c>
      <c r="DO211" t="str">
        <v>DWG# 9890003 (4), Section</v>
      </c>
      <c r="DP211" t="str">
        <v>DWG#100448-26, Balloon 1K, OL02350</v>
      </c>
      <c r="DQ211" t="str">
        <v>DWG#100448-26, Balloon 2K, OL02350</v>
      </c>
      <c r="DR211" t="str">
        <v>DWG#100448-26, Balloon 3K, OL02363</v>
      </c>
      <c r="DS211" t="str">
        <v>DWG#100448-26, Balloon 4K</v>
      </c>
      <c r="DT211" t="str">
        <v>DWG#100448-26, Balloon 5K, Section</v>
      </c>
      <c r="DU211" t="str">
        <v>DWG#100448-26, Balloon 6K</v>
      </c>
      <c r="DV211" t="str">
        <v>DWG#100448-26, Balloon 7K, Section</v>
      </c>
      <c r="DW211" t="str">
        <v>DWG#100448-26, Mfg. Tol.</v>
      </c>
      <c r="DX211" t="str">
        <v>DWG#9890003 (2) Ring Gauge Constrained</v>
      </c>
      <c r="DY211" t="str">
        <v>DWG#9890044</v>
      </c>
      <c r="DZ211" t="str">
        <v>DWG#9890044 .1985 to .2005=Pass</v>
      </c>
      <c r="EA211" t="str">
        <v>DWG#9890044 Overlay OL02441</v>
      </c>
      <c r="EB211" t="str">
        <v>DWG#9890044, OL02441</v>
      </c>
      <c r="EC211" t="str">
        <v>DWG#FRM0105</v>
      </c>
      <c r="ED211" t="str">
        <v>EXT.</v>
      </c>
      <c r="EE211" t="str">
        <v>EXT. Section, OL02460</v>
      </c>
      <c r="EF211" t="str">
        <v>EXT., OL04223</v>
      </c>
      <c r="EG211" t="str">
        <v>Flat Drop Indicator Tip</v>
      </c>
      <c r="EH211" t="str">
        <v>Full Go Pin, No Light, at Radius</v>
      </c>
      <c r="EI211" t="str">
        <v>Function Check</v>
      </c>
      <c r="EJ211" t="str">
        <v>GO Function Gauge</v>
      </c>
      <c r="EK211" t="str">
        <v>Go Gauge for Balloon 1 &amp; 4</v>
      </c>
      <c r="EL211" t="str">
        <v>Go Pin must pass through</v>
      </c>
      <c r="EM211" t="str">
        <v>Greater than .005 = Fail, Section</v>
      </c>
      <c r="EN211" t="str">
        <v>Greater than .025 out of center = Fail</v>
      </c>
      <c r="EO211" t="str">
        <v>Greater than 2.6 = Pass</v>
      </c>
      <c r="EP211" t="str">
        <v>Green = Pass, Red = Fail</v>
      </c>
      <c r="EQ211" t="str">
        <v>Hex Depth</v>
      </c>
      <c r="ER211" t="str">
        <v>Hex Minor</v>
      </c>
      <c r="ES211" t="str">
        <v>Hole Dia.</v>
      </c>
      <c r="ET211" t="str">
        <v>Hook or Disk Tip</v>
      </c>
      <c r="EU211" t="str">
        <v>ID Sphere Finish</v>
      </c>
      <c r="EV211" t="str">
        <v>ID/OD Both Sides, Diff. .002 or less = Pass</v>
      </c>
      <c r="EW211" t="str">
        <v>If Looks Big, Section</v>
      </c>
      <c r="EX211" t="str">
        <v>If Looks Small, Section</v>
      </c>
      <c r="EY211" t="str">
        <v>Insp. Close to Break Away, Mfg.Tol.</v>
      </c>
      <c r="EZ211" t="str">
        <v>INT.</v>
      </c>
      <c r="FA211" t="str">
        <v>INT. Section, OL02460</v>
      </c>
      <c r="FB211" t="str">
        <v>INT., OL04223</v>
      </c>
      <c r="FC211" t="str">
        <v>Intersect. of 7.7 &amp; R0.10</v>
      </c>
      <c r="FD211" t="str">
        <v>Intersect. of 8.79 and R.25 MAX</v>
      </c>
      <c r="FE211" t="str">
        <v>Keep Ind. Tip away from corner</v>
      </c>
      <c r="FF211" t="str">
        <v>L31</v>
      </c>
      <c r="FG211" t="str">
        <v>Laser Mark</v>
      </c>
      <c r="FH211" t="str">
        <v>LASER PER NOTE 4</v>
      </c>
      <c r="FI211" t="str">
        <v>LASER PER NOTE 4, Final Check 1 only</v>
      </c>
      <c r="FJ211" t="str">
        <v>Less than .002 out of center = Pass</v>
      </c>
      <c r="FK211" t="str">
        <v>Less than 2.75 = Pass, Section</v>
      </c>
      <c r="FL211" t="str">
        <v>List as pin. Not Calibrated</v>
      </c>
      <c r="FM211" t="str">
        <v>M9 X 1.25 BUTT See Comment Image</v>
      </c>
      <c r="FN211" t="str">
        <v>Manual Section</v>
      </c>
      <c r="FO211" t="str">
        <v>Max Deep .241 NO-GO =.42</v>
      </c>
      <c r="FP211" t="str">
        <v>MAX Depth of (Note 7) .241 NO-GO Pin</v>
      </c>
      <c r="FQ211" t="str">
        <v>Measure from Blue Line, See Image</v>
      </c>
      <c r="FR211" t="str">
        <v>Measure Width of Blue Area, See Image</v>
      </c>
      <c r="FS211" t="str">
        <v>Mfg. Tol</v>
      </c>
      <c r="FT211" t="str">
        <v>Mfg. Tol, See Image</v>
      </c>
      <c r="FU211" t="str">
        <v>Mfg. Tol.</v>
      </c>
      <c r="FV211" t="str">
        <v>Mfg. Tol. "A"</v>
      </c>
      <c r="FW211" t="str">
        <v>Mfg. Tol. (Zero on Gauge Full Dia. Lead)</v>
      </c>
      <c r="FX211" t="str">
        <v>Mfg. Tol. Balloon 11, See Image</v>
      </c>
      <c r="FY211" t="str">
        <v>Mfg. Tol. Balloon 4</v>
      </c>
      <c r="FZ211" t="str">
        <v>Mfg. Tol. Balloon 7</v>
      </c>
      <c r="GA211" t="str">
        <v xml:space="preserve">Mfg. Tol. C-Bore Face (Ballo 28) </v>
      </c>
      <c r="GB211" t="str">
        <v>Mfg. Tol. Section</v>
      </c>
      <c r="GC211" t="str">
        <v>Mfg. Tol. See Image</v>
      </c>
      <c r="GD211" t="str">
        <v>Mfg. Tol., 3 Places, Record MAX</v>
      </c>
      <c r="GE211" t="str">
        <v>Mfg. Tol., Balloon 11</v>
      </c>
      <c r="GF211" t="str">
        <v>Mfg. Tol., Balloon 7</v>
      </c>
      <c r="GG211" t="str">
        <v>Mfg. Tol., Blank</v>
      </c>
      <c r="GH211" t="str">
        <v>Mfg. Tol., Blank, Balloon 12</v>
      </c>
      <c r="GI211" t="str">
        <v>Mfg. Tol., Blend to SØ.320</v>
      </c>
      <c r="GJ211" t="str">
        <v>Mfg. Tol., Calculation</v>
      </c>
      <c r="GK211" t="str">
        <v>Mfg. Tol., For Mill Fixture</v>
      </c>
      <c r="GL211" t="str">
        <v>Mfg. Tol., L32</v>
      </c>
      <c r="GM211" t="str">
        <v>Mfg. Tol., L33</v>
      </c>
      <c r="GN211" t="str">
        <v>Mfg. Tol., No Tool Marks</v>
      </c>
      <c r="GO211" t="str">
        <v>Mfg. Tol., OL03361</v>
      </c>
      <c r="GP211" t="str">
        <v>Mfg. Tol., Record off center value</v>
      </c>
      <c r="GQ211" t="str">
        <v>Mfg. Tol., Same 3 Places, Record MIN</v>
      </c>
      <c r="GR211" t="str">
        <v>Mfg. Tol., Section</v>
      </c>
      <c r="GS211" t="str">
        <v>Mfg. Tol., Section B-B</v>
      </c>
      <c r="GT211" t="str">
        <v>Mfg. Tol., Section, OL03361</v>
      </c>
      <c r="GU211" t="str">
        <v>Mfg. Tol., Section, Per Note 2</v>
      </c>
      <c r="GV211" t="str">
        <v>Mfg. Tol., See Image</v>
      </c>
      <c r="GW211" t="str">
        <v>Mfg. Tol., See Image, Bore in Blue</v>
      </c>
      <c r="GX211" t="str">
        <v>Mfg. Tol., See Image, Hook Tip</v>
      </c>
      <c r="GY211" t="str">
        <v>Mfg. Tol., Sharp Okay No Burr</v>
      </c>
      <c r="GZ211" t="str">
        <v>Mfg. Tol., Threadless Blank</v>
      </c>
      <c r="HA211" t="str">
        <v>Mfg.Tol.</v>
      </c>
      <c r="HB211" t="str">
        <v>Mgf. To., T.S.C.</v>
      </c>
      <c r="HC211" t="str">
        <v>Milled Feature</v>
      </c>
      <c r="HD211" t="str">
        <v>Milled Feature, OL04045</v>
      </c>
      <c r="HE211" t="str">
        <v>More than .0005 out of center = Fail</v>
      </c>
      <c r="HF211" t="str">
        <v>Must Pass Through</v>
      </c>
      <c r="HG211" t="str">
        <v>Must pass through gauge</v>
      </c>
      <c r="HH211" t="str">
        <v>Must Pass Through Go Gauge</v>
      </c>
      <c r="HI211" t="str">
        <v>Must Pass, See Image.</v>
      </c>
      <c r="HJ211" t="str">
        <v>NA</v>
      </c>
      <c r="HK211" t="str">
        <v>Narrow Area</v>
      </c>
      <c r="HL211" t="str">
        <v>Near Balloon 21</v>
      </c>
      <c r="HM211" t="str">
        <v>Near Datum B</v>
      </c>
      <c r="HN211" t="str">
        <v>Neck Dia.</v>
      </c>
      <c r="HO211" t="str">
        <v>Neck to Head Rad.</v>
      </c>
      <c r="HP211" t="str">
        <v>No Copper Deposits Allowed</v>
      </c>
      <c r="HQ211" t="str">
        <v>No Section</v>
      </c>
      <c r="HR211" t="str">
        <v>No Section, .01 to .014 = Pass</v>
      </c>
      <c r="HS211" t="str">
        <v>No Section, Rotate Part</v>
      </c>
      <c r="HT211" t="str">
        <v>No Section, See Image</v>
      </c>
      <c r="HU211" t="str">
        <v>No Slot, Section B-B</v>
      </c>
      <c r="HV211" t="str">
        <v>No visual step = Pass</v>
      </c>
      <c r="HW211" t="str">
        <v>Not to exceed .95 Deep</v>
      </c>
      <c r="HX211" t="str">
        <v>Note 1</v>
      </c>
      <c r="HY211" t="str">
        <v>OL00333/A</v>
      </c>
      <c r="HZ211" t="str">
        <v>OL00519</v>
      </c>
      <c r="IA211" t="str">
        <v>OL00520</v>
      </c>
      <c r="IB211" t="str">
        <v>OL00529</v>
      </c>
      <c r="IC211" t="str">
        <v>OL00542</v>
      </c>
      <c r="ID211" t="str">
        <v>OL00724</v>
      </c>
      <c r="IE211" t="str">
        <v>OL01250</v>
      </c>
      <c r="IF211" t="str">
        <v>OL01869, Threadless Blank</v>
      </c>
      <c r="IG211" t="str">
        <v>OL01870, Section</v>
      </c>
      <c r="IH211" t="str">
        <v>OL02255</v>
      </c>
      <c r="II211" t="str">
        <v>OL02255, Mfg. Tol.</v>
      </c>
      <c r="IJ211" t="str">
        <v>OL02302</v>
      </c>
      <c r="IK211" t="str">
        <v xml:space="preserve">OL02318  needed per image instructions </v>
      </c>
      <c r="IL211" t="str">
        <v>OL02556</v>
      </c>
      <c r="IM211" t="str">
        <v>OL02557</v>
      </c>
      <c r="IN211" t="str">
        <v>OL02567</v>
      </c>
      <c r="IO211" t="str">
        <v>OL02653</v>
      </c>
      <c r="IP211" t="str">
        <v>OL02718</v>
      </c>
      <c r="IQ211" t="str">
        <v>OL02841</v>
      </c>
      <c r="IR211" t="str">
        <v>OL02842</v>
      </c>
      <c r="IS211" t="str">
        <v>OL02844</v>
      </c>
      <c r="IT211" t="str">
        <v>OL02871</v>
      </c>
      <c r="IU211" t="str">
        <v>OL02887</v>
      </c>
      <c r="IV211" t="str">
        <v>OL03500</v>
      </c>
      <c r="IW211" t="str">
        <v>OL03766</v>
      </c>
      <c r="IX211" t="str">
        <v>OL03868</v>
      </c>
      <c r="IY211" t="str">
        <v>OL03869</v>
      </c>
      <c r="IZ211" t="str">
        <v>OL03870</v>
      </c>
      <c r="JA211" t="str">
        <v>OL03873, DWG# 100448-44</v>
      </c>
      <c r="JB211" t="str">
        <v>OL03949</v>
      </c>
      <c r="JC211" t="str">
        <v xml:space="preserve">OL04043, Section </v>
      </c>
      <c r="JD211" t="str">
        <v xml:space="preserve">OL04044, Section </v>
      </c>
      <c r="JE211" t="str">
        <v>OL04045</v>
      </c>
      <c r="JF211" t="str">
        <v>OL04045, Milled Feature</v>
      </c>
      <c r="JG211" t="str">
        <v>OL04063</v>
      </c>
      <c r="JH211" t="str">
        <v>OL04064</v>
      </c>
      <c r="JI211" t="str">
        <v>OL04065</v>
      </c>
      <c r="JJ211" t="str">
        <v>OL04181</v>
      </c>
      <c r="JK211" t="str">
        <v>OL04218</v>
      </c>
      <c r="JL211" t="str">
        <v>OL04224, See Image</v>
      </c>
      <c r="JM211" t="str">
        <v>OL04374</v>
      </c>
      <c r="JN211" t="str">
        <v>OL04375, Section M-M</v>
      </c>
      <c r="JO211" t="str">
        <v>OL04376, Section M-M</v>
      </c>
      <c r="JP211" t="str">
        <v>OL04443</v>
      </c>
      <c r="JQ211" t="str">
        <v>OL04444</v>
      </c>
      <c r="JR211" t="str">
        <v>OL05000</v>
      </c>
      <c r="JS211" t="str">
        <v>One side of slot</v>
      </c>
      <c r="JT211" t="str">
        <v>Other side of slot</v>
      </c>
      <c r="JU211" t="str">
        <v>Out of center more than .002 = Fail</v>
      </c>
      <c r="JV211" t="str">
        <v>Out of center more than.002 = Fail</v>
      </c>
      <c r="JW211" t="str">
        <v>Overlay OL02713</v>
      </c>
      <c r="JX211" t="str">
        <v>Overlay OL02714</v>
      </c>
      <c r="JY211" t="str">
        <v>Overlay OL02718</v>
      </c>
      <c r="JZ211" t="str">
        <v>Overlay OL03831, Mfg. Tol.</v>
      </c>
      <c r="KA211" t="str">
        <v>Part Without Slots</v>
      </c>
      <c r="KB211" t="str">
        <v>Part Without Slots, See Image</v>
      </c>
      <c r="KC211" t="str">
        <v xml:space="preserve">Pass = .0254 or Less </v>
      </c>
      <c r="KD211" t="str">
        <v>PD MIN = 4.361, PD MAX = 4.456</v>
      </c>
      <c r="KE211" t="str">
        <v>Per Balloon 2 Note</v>
      </c>
      <c r="KF211" t="str">
        <v>Per drawing note(s) 8.</v>
      </c>
      <c r="KG211" t="str">
        <v>Point or Sphere Tip</v>
      </c>
      <c r="KH211" t="str">
        <v>Point Tip</v>
      </c>
      <c r="KI211" t="str">
        <v>R.9 to R1.1 = Pass, See Image</v>
      </c>
      <c r="KJ211" t="str">
        <v>Ram Construction</v>
      </c>
      <c r="KK211" t="str">
        <v>Record Same Pass / Fail All Balloons</v>
      </c>
      <c r="KL211" t="str">
        <v>Ref. Balloon 1</v>
      </c>
      <c r="KM211" t="str">
        <v>Ref. Balloon 12</v>
      </c>
      <c r="KN211" t="str">
        <v>Ref. Balloon 13, 100% AQL</v>
      </c>
      <c r="KO211" t="str">
        <v>Ref. Balloon 2</v>
      </c>
      <c r="KP211" t="str">
        <v>Ref. Balloon 21, 100% AQL</v>
      </c>
      <c r="KQ211" t="str">
        <v>Ref. Balloon 4</v>
      </c>
      <c r="KR211" t="str">
        <v>Ref. Balloon 7</v>
      </c>
      <c r="KS211" t="str">
        <v>Ref. Balloon 8</v>
      </c>
      <c r="KT211" t="str">
        <v>Relieved Pin Gauges 09236 &amp; 09235</v>
      </c>
      <c r="KU211" t="str">
        <v>Rotate Part</v>
      </c>
      <c r="KV211" t="str">
        <v>Rotate Part, See Image</v>
      </c>
      <c r="KW211" t="str">
        <v>Same as Root Radius</v>
      </c>
      <c r="KX211" t="str">
        <v>Section</v>
      </c>
      <c r="KY211" t="str">
        <v>Section B-B</v>
      </c>
      <c r="KZ211" t="str">
        <v>Section B-B, Distance Between Grooves</v>
      </c>
      <c r="LA211" t="str">
        <v>Section C-C</v>
      </c>
      <c r="LB211" t="str">
        <v>Section Part</v>
      </c>
      <c r="LC211" t="str">
        <v>Section Part, Measured from Opposite Face</v>
      </c>
      <c r="LD211" t="str">
        <v>Section, Broachless Blank</v>
      </c>
      <c r="LE211" t="str">
        <v>Section, EXT. Sphere Location.</v>
      </c>
      <c r="LF211" t="str">
        <v>Section, Hex Cham. Ang.</v>
      </c>
      <c r="LG211" t="str">
        <v>Section, Hex Fillet Rad.</v>
      </c>
      <c r="LH211" t="str">
        <v>Section, INT. Feature</v>
      </c>
      <c r="LI211" t="str">
        <v>Section, INT. Sphere Location.</v>
      </c>
      <c r="LJ211" t="str">
        <v>Section, Mfg. Tol.</v>
      </c>
      <c r="LK211" t="str">
        <v>Section, Mfg. Tol., See Image</v>
      </c>
      <c r="LL211" t="str">
        <v>Section, OL00486</v>
      </c>
      <c r="LM211" t="str">
        <v>Section, OL00542</v>
      </c>
      <c r="LN211" t="str">
        <v>Section, OL00543</v>
      </c>
      <c r="LO211" t="str">
        <v>Section, OL00544</v>
      </c>
      <c r="LP211" t="str">
        <v>Section, OL00545</v>
      </c>
      <c r="LQ211" t="str">
        <v>Section, OL00546</v>
      </c>
      <c r="LR211" t="str">
        <v>Section, OL00547</v>
      </c>
      <c r="LS211" t="str">
        <v>Section, OL00555</v>
      </c>
      <c r="LT211" t="str">
        <v>Section, OL00725</v>
      </c>
      <c r="LU211" t="str">
        <v>Section, OL01430</v>
      </c>
      <c r="LV211" t="str">
        <v>Section, OL01434</v>
      </c>
      <c r="LW211" t="str">
        <v>Section, OL01435</v>
      </c>
      <c r="LX211" t="str">
        <v>Section, OL01807</v>
      </c>
      <c r="LY211" t="str">
        <v>Section, OL01830</v>
      </c>
      <c r="LZ211" t="str">
        <v>Section, OL02351</v>
      </c>
      <c r="MA211" t="str">
        <v>Section, OL02519</v>
      </c>
      <c r="MB211" t="str">
        <v>Section, OL02520</v>
      </c>
      <c r="MC211" t="str">
        <v>Section, OL02522</v>
      </c>
      <c r="MD211" t="str">
        <v>Section, OL02540</v>
      </c>
      <c r="ME211" t="str">
        <v>Section, OL02541</v>
      </c>
      <c r="MF211" t="str">
        <v>Section, OL02552</v>
      </c>
      <c r="MG211" t="str">
        <v>Section, OL02553</v>
      </c>
      <c r="MH211" t="str">
        <v>Section, OL02554</v>
      </c>
      <c r="MI211" t="str">
        <v>Section, OL02555</v>
      </c>
      <c r="MJ211" t="str">
        <v>Section, OL02558</v>
      </c>
      <c r="MK211" t="str">
        <v>Section, OL02559</v>
      </c>
      <c r="ML211" t="str">
        <v>Section, OL02560</v>
      </c>
      <c r="MM211" t="str">
        <v>Section, OL02619</v>
      </c>
      <c r="MN211" t="str">
        <v>Section, OL02620</v>
      </c>
      <c r="MO211" t="str">
        <v>Section, OL02621</v>
      </c>
      <c r="MP211" t="str">
        <v>Section, OL02622</v>
      </c>
      <c r="MQ211" t="str">
        <v>Section, OL02623</v>
      </c>
      <c r="MR211" t="str">
        <v>Section, OL02624</v>
      </c>
      <c r="MS211" t="str">
        <v>Section, OL02652</v>
      </c>
      <c r="MT211" t="str">
        <v>Section, OL02680</v>
      </c>
      <c r="MU211" t="str">
        <v>Section, OL02793</v>
      </c>
      <c r="MV211" t="str">
        <v>Section, OL02823</v>
      </c>
      <c r="MW211" t="str">
        <v>Section, OL02843</v>
      </c>
      <c r="MX211" t="str">
        <v>Section, OL03026, Ext.</v>
      </c>
      <c r="MY211" t="str">
        <v>Section, OL03026, Int.</v>
      </c>
      <c r="MZ211" t="str">
        <v>Section, OL03570, DWG# 100448-41</v>
      </c>
      <c r="NA211" t="str">
        <v>Section, OL03781</v>
      </c>
      <c r="NB211" t="str">
        <v>Section, OL03911</v>
      </c>
      <c r="NC211" t="str">
        <v>Section, OL03912</v>
      </c>
      <c r="ND211" t="str">
        <v>Section, OL03928</v>
      </c>
      <c r="NE211" t="str">
        <v>Section, OL03929</v>
      </c>
      <c r="NF211" t="str">
        <v>Section, OL04030</v>
      </c>
      <c r="NG211" t="str">
        <v>Section, OL04037</v>
      </c>
      <c r="NH211" t="str">
        <v>Section, OL04038</v>
      </c>
      <c r="NI211" t="str">
        <v>Section, OL04046</v>
      </c>
      <c r="NJ211" t="str">
        <v>Section, OL04065</v>
      </c>
      <c r="NK211" t="str">
        <v>Section, OL04066</v>
      </c>
      <c r="NL211" t="str">
        <v>Section, OL04067</v>
      </c>
      <c r="NM211" t="str">
        <v>Section, OL04069</v>
      </c>
      <c r="NN211" t="str">
        <v>Section, OL04071</v>
      </c>
      <c r="NO211" t="str">
        <v>Section, OL04173</v>
      </c>
      <c r="NP211" t="str">
        <v>Section, OL04174</v>
      </c>
      <c r="NQ211" t="str">
        <v>Section, OL04214</v>
      </c>
      <c r="NR211" t="str">
        <v>Section, OL04215</v>
      </c>
      <c r="NS211" t="str">
        <v>Section, OL04216</v>
      </c>
      <c r="NT211" t="str">
        <v>Section, OL04217</v>
      </c>
      <c r="NU211" t="str">
        <v>Section, Overlay OL02716</v>
      </c>
      <c r="NV211" t="str">
        <v>Section, Overlay OL02717</v>
      </c>
      <c r="NW211" t="str">
        <v>Section, See Image</v>
      </c>
      <c r="NX211" t="str">
        <v>Section, See Image, DWG# 100448-41</v>
      </c>
      <c r="NY211" t="str">
        <v>Section, Without Sots</v>
      </c>
      <c r="NZ211" t="str">
        <v>See Comments Sheet</v>
      </c>
      <c r="OA211" t="str">
        <v>See Comments Sheet, OL02318</v>
      </c>
      <c r="OB211" t="str">
        <v>See Image</v>
      </c>
      <c r="OC211" t="str">
        <v>See Image, .005 or Less = Pass</v>
      </c>
      <c r="OD211" t="str">
        <v>See Image, Check Near Radius</v>
      </c>
      <c r="OE211" t="str">
        <v>See Image, Constrained</v>
      </c>
      <c r="OF211" t="str">
        <v>See Image, Distance Between Flats</v>
      </c>
      <c r="OG211" t="str">
        <v xml:space="preserve">See Image, Mfg. Tol, Section A-A </v>
      </c>
      <c r="OH211" t="str">
        <v>See image, Mfg. Tol.</v>
      </c>
      <c r="OI211" t="str">
        <v>See Image, Mic. Across Flats</v>
      </c>
      <c r="OJ211" t="str">
        <v>See Image, OL02850</v>
      </c>
      <c r="OK211" t="str">
        <v>See Image, OL02880</v>
      </c>
      <c r="OL211" t="str">
        <v>See Image, OL03926</v>
      </c>
      <c r="OM211" t="str">
        <v>See Image, OL03927</v>
      </c>
      <c r="ON211" t="str">
        <v>See Image, OL04003</v>
      </c>
      <c r="OO211" t="str">
        <v>'See Image, OL04342,  Best Fit Joe Block</v>
      </c>
      <c r="OP211" t="str">
        <v>See Image, OL04342,  Blank</v>
      </c>
      <c r="OQ211" t="str">
        <v>See Image, OL04342, Blank</v>
      </c>
      <c r="OR211" t="str">
        <v>See Image, OL04343, Blank</v>
      </c>
      <c r="OS211" t="str">
        <v>See Image, Pass = .002 or Less</v>
      </c>
      <c r="OT211" t="str">
        <v>See Image, Rcd. MAX</v>
      </c>
      <c r="OU211" t="str">
        <v>See Image, Rcd. MIN</v>
      </c>
      <c r="OV211" t="str">
        <v>See Image, Section</v>
      </c>
      <c r="OW211" t="str">
        <v>See Image, Section A-A</v>
      </c>
      <c r="OX211" t="str">
        <v>See Image, Section B-B</v>
      </c>
      <c r="OY211" t="str">
        <v>See Image, Section B-B, TSC</v>
      </c>
      <c r="OZ211" t="str">
        <v>See Image, Shank Drawing # 18000-XX-XX A</v>
      </c>
      <c r="PA211" t="str">
        <v>Sequencial Laser 01, 120 Per Print</v>
      </c>
      <c r="PB211" t="str">
        <v>Set to .202, Zero on Thread Lead</v>
      </c>
      <c r="PC211" t="str">
        <v>Sharp OK, No Burr</v>
      </c>
      <c r="PD211" t="str">
        <v>Sharp OK, No Raised Edge, See Image</v>
      </c>
      <c r="PE211" t="str">
        <v>Sharp OK, No Raised Edges</v>
      </c>
      <c r="PF211" t="str">
        <v>Sharp okay no raised edge</v>
      </c>
      <c r="PG211" t="str">
        <v>Sharp Okay, No Burr</v>
      </c>
      <c r="PH211" t="str">
        <v>Sharp Okay, No Raised Edge</v>
      </c>
      <c r="PI211" t="str">
        <v>Sharp Okay, No Raised Edges,</v>
      </c>
      <c r="PJ211" t="str">
        <v>Sharp Okay, See Image</v>
      </c>
      <c r="PK211" t="str">
        <v xml:space="preserve">Start of Radius @ .195 </v>
      </c>
      <c r="PL211" t="str">
        <v xml:space="preserve">Start of Radius @ .21 </v>
      </c>
      <c r="PM211" t="str">
        <v xml:space="preserve">T.S.C. </v>
      </c>
      <c r="PN211" t="str">
        <v>Tangent Point</v>
      </c>
      <c r="PO211" t="str">
        <v>Tangent point of R.50</v>
      </c>
      <c r="PP211" t="str">
        <v>Taper Check, Mfg.Tol.</v>
      </c>
      <c r="PQ211" t="str">
        <v>Taper Check, Mfg.Tol., See Image</v>
      </c>
      <c r="PR211" t="str">
        <v>Thrd. Minor Ø</v>
      </c>
      <c r="PS211" t="str">
        <v>Thrd. Relief Ø</v>
      </c>
      <c r="PT211" t="str">
        <v>Threadless Blank</v>
      </c>
      <c r="PU211" t="str">
        <v>Threadless Blank, From Major Ø</v>
      </c>
      <c r="PV211" t="str">
        <v>Threadless Blank, Mfg. Tol.</v>
      </c>
      <c r="PW211" t="str">
        <v>Threadless Blank, Thrd. to Neck Rad.</v>
      </c>
      <c r="PX211" t="str">
        <v>Thredless Blank</v>
      </c>
      <c r="PY211" t="str">
        <v>To center of R.005</v>
      </c>
      <c r="PZ211" t="str">
        <v>Torx Min. Dia.</v>
      </c>
      <c r="QA211" t="str">
        <v>Turn Ø Free of Mill Marks</v>
      </c>
      <c r="QB211" t="str">
        <v>Use (Full) GO Hex</v>
      </c>
      <c r="QC211" t="str">
        <v>Use Balloon 1 FULL Gauge</v>
      </c>
      <c r="QD211" t="str">
        <v>Use Balloon 9 FULL GO</v>
      </c>
      <c r="QE211" t="str">
        <v>Use Best Fit Pin</v>
      </c>
      <c r="QF211" t="str">
        <v>Use Disk Tip</v>
      </c>
      <c r="QG211" t="str">
        <v>Use flat bottomed indicator tip.</v>
      </c>
      <c r="QH211" t="str">
        <v xml:space="preserve">Use Full .093 Go Hex </v>
      </c>
      <c r="QI211" t="str">
        <v xml:space="preserve">Use Full .0930 Go Hex </v>
      </c>
      <c r="QJ211" t="str">
        <v>Use Full .1235 Go Hex</v>
      </c>
      <c r="QK211" t="str">
        <v>Use Gauge K2-98-8019-04, See Image</v>
      </c>
      <c r="QL211" t="str">
        <v>Use large flat indicator tip</v>
      </c>
      <c r="QM211" t="str">
        <v>Use Pins.3330/.3350, See Image MAX NO-GO</v>
      </c>
      <c r="QN211" t="str">
        <v>Use Pointed Drop Indicator Tip</v>
      </c>
      <c r="QO211" t="str">
        <v>V-Block</v>
      </c>
      <c r="QP211" t="str">
        <v>V-Block,  AMB for 13</v>
      </c>
      <c r="QQ211" t="str">
        <v>V-Block,  Hex Cham. Dia.</v>
      </c>
      <c r="QR211" t="str">
        <v>V-Block, Hex Depth</v>
      </c>
      <c r="QS211" t="str">
        <v>VBU Gauge</v>
      </c>
      <c r="QT211" t="str">
        <v>Visibally smaller than HEX=Pass</v>
      </c>
      <c r="QU211" t="str">
        <v>Visual Per Drawing</v>
      </c>
      <c r="QV211" t="str">
        <v>Whirl Blank</v>
      </c>
      <c r="QW211" t="str">
        <v xml:space="preserve">Whirl Blank </v>
      </c>
      <c r="QX211" t="str">
        <v>Whirl Blank, Neck Rad. End to Head CL</v>
      </c>
      <c r="QY211" t="str">
        <v>Whirl Blank, Nose Start Dia.</v>
      </c>
      <c r="QZ211" t="str">
        <v>Whirl Blank, Nose Start Dist.</v>
      </c>
      <c r="RA211" t="str">
        <v>Whirl Blank, Thrd. Minor</v>
      </c>
      <c r="RB211" t="str">
        <v>Whirl Blank, Thrd. Pullout Dia.</v>
      </c>
      <c r="RC211" t="str">
        <v>Whole Part, Removal is at Assy. Level</v>
      </c>
      <c r="RD211" t="str">
        <v>Wide Area</v>
      </c>
      <c r="RE211" t="str">
        <v>Zero on End of Go Gauge</v>
      </c>
    </row>
    <row r="212" spans="1:473">
      <c r="A212" t="s">
        <v>847</v>
      </c>
      <c r="C212" t="str" cm="1">
        <f t="array" ref="C212:RE212">TRANSPOSE(_xlfn._xlws.SORT(_xlfn._xlws.FILTER($A$2:$A$600,ISNUMBER(SEARCH('PartLib Table'!M229,$A$2:$A$600)),"not found")))</f>
        <v xml:space="preserve"> 'C', Whirl Blank</v>
      </c>
      <c r="D212" t="str">
        <v xml:space="preserve"> See Image, Constrained</v>
      </c>
      <c r="E212" t="str">
        <v>(.04 to .12 range = Pass)</v>
      </c>
      <c r="F212" t="str">
        <v>(.042 FULL) Go Pin Seat Fully</v>
      </c>
      <c r="G212" t="str">
        <v>(B), Mfg. Tol.</v>
      </c>
      <c r="H212" t="str">
        <v>(B), O.A.L.</v>
      </c>
      <c r="I212" t="str">
        <v>.001 or less =Pass</v>
      </c>
      <c r="J212" t="str">
        <v>.001 or less out of center = Pass</v>
      </c>
      <c r="K212" t="str">
        <v>.002 or Less = Pass</v>
      </c>
      <c r="L212" t="str">
        <v>.002 or Less out of center = Pass</v>
      </c>
      <c r="M212" t="str">
        <v>.005 to .015 = Pass</v>
      </c>
      <c r="N212" t="str">
        <v>.0125 Mean, Section</v>
      </c>
      <c r="O212" t="str">
        <v>.025 or Less in X &amp; Y=Pass</v>
      </c>
      <c r="P212" t="str">
        <v>.038 Mean</v>
      </c>
      <c r="Q212" t="str">
        <v>.063 MM = .0024 IN, See Image</v>
      </c>
      <c r="R212" t="str">
        <v>.063MM = .0024"</v>
      </c>
      <c r="S212" t="str">
        <v>.243 NO-GO, Unconstrained, Must Not Start</v>
      </c>
      <c r="T212" t="str">
        <v>@ Back Face &amp; ID, No Raised Edge</v>
      </c>
      <c r="U212" t="str">
        <v>@ Back Face &amp; OD, No Raised Edge</v>
      </c>
      <c r="V212" t="str">
        <v>@ ID &amp; FACE</v>
      </c>
      <c r="W212" t="str">
        <v>@ OD &amp; BACK FACE</v>
      </c>
      <c r="X212" t="str">
        <v>@ OD &amp; FACE</v>
      </c>
      <c r="Y212" t="str">
        <v>Across from slot</v>
      </c>
      <c r="Z212" t="str">
        <v>All Edge Breaks</v>
      </c>
      <c r="AA212" t="str">
        <v>Attached to bar stock</v>
      </c>
      <c r="AB212" t="str">
        <v xml:space="preserve">Back Turn Fillet Rad. </v>
      </c>
      <c r="AC212" t="str">
        <v>Balloon 1 (DWG FRM0105 Page 2, NV-27)</v>
      </c>
      <c r="AD212" t="str">
        <v>Balloon 1 (DWG FRM0105, NV-30)</v>
      </c>
      <c r="AE212" t="str">
        <v>Balloon 1 (P# 9890002-20) OL00429/A</v>
      </c>
      <c r="AF212" t="str">
        <v>Balloon 1, DWG#FRM0105</v>
      </c>
      <c r="AG212" t="str">
        <v>Balloon 11, See Image</v>
      </c>
      <c r="AH212" t="str">
        <v xml:space="preserve">Balloon 2 (DWG FRM0105 Page 2, NV-27) </v>
      </c>
      <c r="AI212" t="str">
        <v>Balloon 2 (DWG FRM0105, NV-30)</v>
      </c>
      <c r="AJ212" t="str">
        <v>Balloon 2 (P# 9890002-20)</v>
      </c>
      <c r="AK212" t="str">
        <v>Balloon 2, DWG#FRM0105</v>
      </c>
      <c r="AL212" t="str">
        <v>Balloon 2, DWG#FRM0105, See Image</v>
      </c>
      <c r="AM212" t="str">
        <v>Balloon 3 (DWG FRM0105, NV-30 Minor)</v>
      </c>
      <c r="AN212" t="str">
        <v>Balloon 3 (DWG FRM0105, NV-30)</v>
      </c>
      <c r="AO212" t="str">
        <v>Balloon 3 (P# 9890002-20)</v>
      </c>
      <c r="AP212" t="str">
        <v>Balloon 4</v>
      </c>
      <c r="AQ212" t="str">
        <v>Balloon 4 (P# 9890002-20)</v>
      </c>
      <c r="AR212" t="str">
        <v>Below Middle Band</v>
      </c>
      <c r="AS212" t="str">
        <v>Best Fit Pin, .003 or Less =Pass</v>
      </c>
      <c r="AT212" t="str">
        <v>Blank</v>
      </c>
      <c r="AU212" t="str">
        <v>Blank Turn Maj.</v>
      </c>
      <c r="AV212" t="str">
        <v>Blank Turn Maj. Mill Flt., OL4172</v>
      </c>
      <c r="AW212" t="str">
        <v>Blank Without .010 Slots</v>
      </c>
      <c r="AX212" t="str">
        <v>Blank Without .010 Slots, Section</v>
      </c>
      <c r="AY212" t="str">
        <v>Blank without thread</v>
      </c>
      <c r="AZ212" t="str">
        <v xml:space="preserve">Blank, Center of V Grv. </v>
      </c>
      <c r="BA212" t="str">
        <v>Blank, Check R adjacent Balloon 17</v>
      </c>
      <c r="BB212" t="str">
        <v>Blank, EXT. Feature</v>
      </c>
      <c r="BC212" t="str">
        <v>Blank, See Image, OL04335</v>
      </c>
      <c r="BD212" t="str">
        <v>Blank, See Image, OL04336</v>
      </c>
      <c r="BE212" t="str">
        <v xml:space="preserve">Blank, Thrd. </v>
      </c>
      <c r="BF212" t="str">
        <v>Blank, Turn Tip</v>
      </c>
      <c r="BG212" t="str">
        <v>Blank, Without Thrd.</v>
      </c>
      <c r="BH212" t="str">
        <v>Blank, Without Thread</v>
      </c>
      <c r="BI212" t="str">
        <v xml:space="preserve">Blunt Start Blend to Minor </v>
      </c>
      <c r="BJ212" t="str">
        <v>Calc., Use Go HEX</v>
      </c>
      <c r="BK212" t="str">
        <v>Can't dig into OD</v>
      </c>
      <c r="BL212" t="str">
        <v>Carbide Gauge</v>
      </c>
      <c r="BM212" t="str">
        <v xml:space="preserve">Center of V Grv. </v>
      </c>
      <c r="BN212" t="str">
        <v>Centered Less than .03 = Pass</v>
      </c>
      <c r="BO212" t="str">
        <v>Centered within .0005 or Less = Pass</v>
      </c>
      <c r="BP212" t="str">
        <v>Centered within .001 or Less = Pass</v>
      </c>
      <c r="BQ212" t="str">
        <v>Centered within .0254 or Less = Pass</v>
      </c>
      <c r="BR212" t="str">
        <v>Check close to Rod Slot</v>
      </c>
      <c r="BS212" t="str">
        <v>Check every other hole</v>
      </c>
      <c r="BT212" t="str">
        <v>Check Go over full length of slot.</v>
      </c>
      <c r="BU212" t="str">
        <v>Check Near Closed End</v>
      </c>
      <c r="BV212" t="str">
        <v>Check per Print View, Away from Rod Slot</v>
      </c>
      <c r="BW212" t="str">
        <v>Check to Balloon 30 Go Pin</v>
      </c>
      <c r="BX212" t="str">
        <v>Check with .2705 SET Pin Inside Part</v>
      </c>
      <c r="BY212" t="str">
        <v>Check with Hex Up</v>
      </c>
      <c r="BZ212" t="str">
        <v>CMM Blank</v>
      </c>
      <c r="CA212" t="str">
        <v>Confirm Full Radius</v>
      </c>
      <c r="CB212" t="str">
        <v>Constrained in fixture</v>
      </c>
      <c r="CC212" t="str">
        <v>Constrained with Ring</v>
      </c>
      <c r="CD212" t="str">
        <v>Constrained, See Image</v>
      </c>
      <c r="CE212" t="str">
        <v>Dim. "A"</v>
      </c>
      <c r="CF212" t="str">
        <v>Dim. "B"</v>
      </c>
      <c r="CG212" t="str">
        <v>Dim. "C"</v>
      </c>
      <c r="CH212" t="str">
        <v>Dim. "D", Whirl Blank</v>
      </c>
      <c r="CI212" t="str">
        <v>Dim. "G"</v>
      </c>
      <c r="CJ212" t="str">
        <v>Dim. E, Blank Turn Maj. &amp;  Mill Flt</v>
      </c>
      <c r="CK212" t="str">
        <v>Dim. E, Blank Turn Maj.&amp;  Mill Flt</v>
      </c>
      <c r="CL212" t="str">
        <v>Dim. H, Whirl Blank</v>
      </c>
      <c r="CM212" t="str">
        <v>Dim. J, 'Blank Turn Maj. &amp; Whirl Blank</v>
      </c>
      <c r="CN212" t="str">
        <v>Disk Drop Indicator Tip</v>
      </c>
      <c r="CO212" t="str">
        <v>DWG 100448-15, Balloon F_1</v>
      </c>
      <c r="CP212" t="str">
        <v>DWG 100448-15, OL02571</v>
      </c>
      <c r="CQ212" t="str">
        <v>DWG 100448-41</v>
      </c>
      <c r="CR212" t="str">
        <v>DWG 9890040, (10E),Section Part, OL01139</v>
      </c>
      <c r="CS212" t="str">
        <v>DWG 9890040, (10E),Section, OL01139</v>
      </c>
      <c r="CT212" t="str">
        <v>DWG 9890040, (11E)</v>
      </c>
      <c r="CU212" t="str">
        <v>DWG 9890040, (11E), Pins with Flats</v>
      </c>
      <c r="CV212" t="str">
        <v>DWG 9890040, (12E),  Pass=.002 or less</v>
      </c>
      <c r="CW212" t="str">
        <v>DWG 9890040, (12E), See Image</v>
      </c>
      <c r="CX212" t="str">
        <v>DWG 9890040, (1E), OL01431</v>
      </c>
      <c r="CY212" t="str">
        <v>DWG 9890040, (1E), OL01432</v>
      </c>
      <c r="CZ212" t="str">
        <v>DWG 9890040, (2E), OL01432</v>
      </c>
      <c r="DA212" t="str">
        <v>DWG 9890040, (3E)</v>
      </c>
      <c r="DB212" t="str">
        <v>DWG 9890040, (4E)</v>
      </c>
      <c r="DC212" t="str">
        <v>DWG 9890040, (5E), OL02336</v>
      </c>
      <c r="DD212" t="str">
        <v>DWG 9890040, (6E)</v>
      </c>
      <c r="DE212" t="str">
        <v>DWG 9890040, (7E)</v>
      </c>
      <c r="DF212" t="str">
        <v>DWG 9890040, (8E), OL01433</v>
      </c>
      <c r="DG212" t="str">
        <v>DWG 9890040, (8E), OL01433, Section</v>
      </c>
      <c r="DH212" t="str">
        <v>DWG 9890040, (9E), Close to Rod Slot</v>
      </c>
      <c r="DI212" t="str">
        <v>DWG 9890040, (9E),Close to Rod Slot</v>
      </c>
      <c r="DJ212" t="str">
        <v>DWG FRM0105 PAGE 2</v>
      </c>
      <c r="DK212" t="str">
        <v>DWG# 100448-41</v>
      </c>
      <c r="DL212" t="str">
        <v>DWG# 100448-44</v>
      </c>
      <c r="DM212" t="str">
        <v>DWG# 9890003  (1), Section OL00436/A</v>
      </c>
      <c r="DN212" t="str">
        <v>DWG# 9890003 (3), Ring Gauge Constrained</v>
      </c>
      <c r="DO212" t="str">
        <v>DWG# 9890003 (4), Section</v>
      </c>
      <c r="DP212" t="str">
        <v>DWG#100448-26, Balloon 1K, OL02350</v>
      </c>
      <c r="DQ212" t="str">
        <v>DWG#100448-26, Balloon 2K, OL02350</v>
      </c>
      <c r="DR212" t="str">
        <v>DWG#100448-26, Balloon 3K, OL02363</v>
      </c>
      <c r="DS212" t="str">
        <v>DWG#100448-26, Balloon 4K</v>
      </c>
      <c r="DT212" t="str">
        <v>DWG#100448-26, Balloon 5K, Section</v>
      </c>
      <c r="DU212" t="str">
        <v>DWG#100448-26, Balloon 6K</v>
      </c>
      <c r="DV212" t="str">
        <v>DWG#100448-26, Balloon 7K, Section</v>
      </c>
      <c r="DW212" t="str">
        <v>DWG#100448-26, Mfg. Tol.</v>
      </c>
      <c r="DX212" t="str">
        <v>DWG#9890003 (2) Ring Gauge Constrained</v>
      </c>
      <c r="DY212" t="str">
        <v>DWG#9890044</v>
      </c>
      <c r="DZ212" t="str">
        <v>DWG#9890044 .1985 to .2005=Pass</v>
      </c>
      <c r="EA212" t="str">
        <v>DWG#9890044 Overlay OL02441</v>
      </c>
      <c r="EB212" t="str">
        <v>DWG#9890044, OL02441</v>
      </c>
      <c r="EC212" t="str">
        <v>DWG#FRM0105</v>
      </c>
      <c r="ED212" t="str">
        <v>EXT.</v>
      </c>
      <c r="EE212" t="str">
        <v>EXT. Section, OL02460</v>
      </c>
      <c r="EF212" t="str">
        <v>EXT., OL04223</v>
      </c>
      <c r="EG212" t="str">
        <v>Flat Drop Indicator Tip</v>
      </c>
      <c r="EH212" t="str">
        <v>Full Go Pin, No Light, at Radius</v>
      </c>
      <c r="EI212" t="str">
        <v>Function Check</v>
      </c>
      <c r="EJ212" t="str">
        <v>GO Function Gauge</v>
      </c>
      <c r="EK212" t="str">
        <v>Go Gauge for Balloon 1 &amp; 4</v>
      </c>
      <c r="EL212" t="str">
        <v>Go Pin must pass through</v>
      </c>
      <c r="EM212" t="str">
        <v>Greater than .005 = Fail, Section</v>
      </c>
      <c r="EN212" t="str">
        <v>Greater than .025 out of center = Fail</v>
      </c>
      <c r="EO212" t="str">
        <v>Greater than 2.6 = Pass</v>
      </c>
      <c r="EP212" t="str">
        <v>Green = Pass, Red = Fail</v>
      </c>
      <c r="EQ212" t="str">
        <v>Hex Depth</v>
      </c>
      <c r="ER212" t="str">
        <v>Hex Minor</v>
      </c>
      <c r="ES212" t="str">
        <v>Hole Dia.</v>
      </c>
      <c r="ET212" t="str">
        <v>Hook or Disk Tip</v>
      </c>
      <c r="EU212" t="str">
        <v>ID Sphere Finish</v>
      </c>
      <c r="EV212" t="str">
        <v>ID/OD Both Sides, Diff. .002 or less = Pass</v>
      </c>
      <c r="EW212" t="str">
        <v>If Looks Big, Section</v>
      </c>
      <c r="EX212" t="str">
        <v>If Looks Small, Section</v>
      </c>
      <c r="EY212" t="str">
        <v>Insp. Close to Break Away, Mfg.Tol.</v>
      </c>
      <c r="EZ212" t="str">
        <v>INT.</v>
      </c>
      <c r="FA212" t="str">
        <v>INT. Section, OL02460</v>
      </c>
      <c r="FB212" t="str">
        <v>INT., OL04223</v>
      </c>
      <c r="FC212" t="str">
        <v>Intersect. of 7.7 &amp; R0.10</v>
      </c>
      <c r="FD212" t="str">
        <v>Intersect. of 8.79 and R.25 MAX</v>
      </c>
      <c r="FE212" t="str">
        <v>Keep Ind. Tip away from corner</v>
      </c>
      <c r="FF212" t="str">
        <v>L31</v>
      </c>
      <c r="FG212" t="str">
        <v>Laser Mark</v>
      </c>
      <c r="FH212" t="str">
        <v>LASER PER NOTE 4</v>
      </c>
      <c r="FI212" t="str">
        <v>LASER PER NOTE 4, Final Check 1 only</v>
      </c>
      <c r="FJ212" t="str">
        <v>Less than .002 out of center = Pass</v>
      </c>
      <c r="FK212" t="str">
        <v>Less than 2.75 = Pass, Section</v>
      </c>
      <c r="FL212" t="str">
        <v>List as pin. Not Calibrated</v>
      </c>
      <c r="FM212" t="str">
        <v>M9 X 1.25 BUTT See Comment Image</v>
      </c>
      <c r="FN212" t="str">
        <v>Manual Section</v>
      </c>
      <c r="FO212" t="str">
        <v>Max Deep .241 NO-GO =.42</v>
      </c>
      <c r="FP212" t="str">
        <v>MAX Depth of (Note 7) .241 NO-GO Pin</v>
      </c>
      <c r="FQ212" t="str">
        <v>Measure from Blue Line, See Image</v>
      </c>
      <c r="FR212" t="str">
        <v>Measure Width of Blue Area, See Image</v>
      </c>
      <c r="FS212" t="str">
        <v>Mfg. Tol</v>
      </c>
      <c r="FT212" t="str">
        <v>Mfg. Tol, See Image</v>
      </c>
      <c r="FU212" t="str">
        <v>Mfg. Tol.</v>
      </c>
      <c r="FV212" t="str">
        <v>Mfg. Tol. "A"</v>
      </c>
      <c r="FW212" t="str">
        <v>Mfg. Tol. (Zero on Gauge Full Dia. Lead)</v>
      </c>
      <c r="FX212" t="str">
        <v>Mfg. Tol. Balloon 11, See Image</v>
      </c>
      <c r="FY212" t="str">
        <v>Mfg. Tol. Balloon 4</v>
      </c>
      <c r="FZ212" t="str">
        <v>Mfg. Tol. Balloon 7</v>
      </c>
      <c r="GA212" t="str">
        <v xml:space="preserve">Mfg. Tol. C-Bore Face (Ballo 28) </v>
      </c>
      <c r="GB212" t="str">
        <v>Mfg. Tol. Section</v>
      </c>
      <c r="GC212" t="str">
        <v>Mfg. Tol. See Image</v>
      </c>
      <c r="GD212" t="str">
        <v>Mfg. Tol., 3 Places, Record MAX</v>
      </c>
      <c r="GE212" t="str">
        <v>Mfg. Tol., Balloon 11</v>
      </c>
      <c r="GF212" t="str">
        <v>Mfg. Tol., Balloon 7</v>
      </c>
      <c r="GG212" t="str">
        <v>Mfg. Tol., Blank</v>
      </c>
      <c r="GH212" t="str">
        <v>Mfg. Tol., Blank, Balloon 12</v>
      </c>
      <c r="GI212" t="str">
        <v>Mfg. Tol., Blend to SØ.320</v>
      </c>
      <c r="GJ212" t="str">
        <v>Mfg. Tol., Calculation</v>
      </c>
      <c r="GK212" t="str">
        <v>Mfg. Tol., For Mill Fixture</v>
      </c>
      <c r="GL212" t="str">
        <v>Mfg. Tol., L32</v>
      </c>
      <c r="GM212" t="str">
        <v>Mfg. Tol., L33</v>
      </c>
      <c r="GN212" t="str">
        <v>Mfg. Tol., No Tool Marks</v>
      </c>
      <c r="GO212" t="str">
        <v>Mfg. Tol., OL03361</v>
      </c>
      <c r="GP212" t="str">
        <v>Mfg. Tol., Record off center value</v>
      </c>
      <c r="GQ212" t="str">
        <v>Mfg. Tol., Same 3 Places, Record MIN</v>
      </c>
      <c r="GR212" t="str">
        <v>Mfg. Tol., Section</v>
      </c>
      <c r="GS212" t="str">
        <v>Mfg. Tol., Section B-B</v>
      </c>
      <c r="GT212" t="str">
        <v>Mfg. Tol., Section, OL03361</v>
      </c>
      <c r="GU212" t="str">
        <v>Mfg. Tol., Section, Per Note 2</v>
      </c>
      <c r="GV212" t="str">
        <v>Mfg. Tol., See Image</v>
      </c>
      <c r="GW212" t="str">
        <v>Mfg. Tol., See Image, Bore in Blue</v>
      </c>
      <c r="GX212" t="str">
        <v>Mfg. Tol., See Image, Hook Tip</v>
      </c>
      <c r="GY212" t="str">
        <v>Mfg. Tol., Sharp Okay No Burr</v>
      </c>
      <c r="GZ212" t="str">
        <v>Mfg. Tol., Threadless Blank</v>
      </c>
      <c r="HA212" t="str">
        <v>Mfg.Tol.</v>
      </c>
      <c r="HB212" t="str">
        <v>Mgf. To., T.S.C.</v>
      </c>
      <c r="HC212" t="str">
        <v>Milled Feature</v>
      </c>
      <c r="HD212" t="str">
        <v>Milled Feature, OL04045</v>
      </c>
      <c r="HE212" t="str">
        <v>More than .0005 out of center = Fail</v>
      </c>
      <c r="HF212" t="str">
        <v>Must Pass Through</v>
      </c>
      <c r="HG212" t="str">
        <v>Must pass through gauge</v>
      </c>
      <c r="HH212" t="str">
        <v>Must Pass Through Go Gauge</v>
      </c>
      <c r="HI212" t="str">
        <v>Must Pass, See Image.</v>
      </c>
      <c r="HJ212" t="str">
        <v>NA</v>
      </c>
      <c r="HK212" t="str">
        <v>Narrow Area</v>
      </c>
      <c r="HL212" t="str">
        <v>Near Balloon 21</v>
      </c>
      <c r="HM212" t="str">
        <v>Near Datum B</v>
      </c>
      <c r="HN212" t="str">
        <v>Neck Dia.</v>
      </c>
      <c r="HO212" t="str">
        <v>Neck to Head Rad.</v>
      </c>
      <c r="HP212" t="str">
        <v>No Copper Deposits Allowed</v>
      </c>
      <c r="HQ212" t="str">
        <v>No Section</v>
      </c>
      <c r="HR212" t="str">
        <v>No Section, .01 to .014 = Pass</v>
      </c>
      <c r="HS212" t="str">
        <v>No Section, Rotate Part</v>
      </c>
      <c r="HT212" t="str">
        <v>No Section, See Image</v>
      </c>
      <c r="HU212" t="str">
        <v>No Slot, Section B-B</v>
      </c>
      <c r="HV212" t="str">
        <v>No visual step = Pass</v>
      </c>
      <c r="HW212" t="str">
        <v>Not to exceed .95 Deep</v>
      </c>
      <c r="HX212" t="str">
        <v>Note 1</v>
      </c>
      <c r="HY212" t="str">
        <v>OL00333/A</v>
      </c>
      <c r="HZ212" t="str">
        <v>OL00519</v>
      </c>
      <c r="IA212" t="str">
        <v>OL00520</v>
      </c>
      <c r="IB212" t="str">
        <v>OL00529</v>
      </c>
      <c r="IC212" t="str">
        <v>OL00542</v>
      </c>
      <c r="ID212" t="str">
        <v>OL00724</v>
      </c>
      <c r="IE212" t="str">
        <v>OL01250</v>
      </c>
      <c r="IF212" t="str">
        <v>OL01869, Threadless Blank</v>
      </c>
      <c r="IG212" t="str">
        <v>OL01870, Section</v>
      </c>
      <c r="IH212" t="str">
        <v>OL02255</v>
      </c>
      <c r="II212" t="str">
        <v>OL02255, Mfg. Tol.</v>
      </c>
      <c r="IJ212" t="str">
        <v>OL02302</v>
      </c>
      <c r="IK212" t="str">
        <v xml:space="preserve">OL02318  needed per image instructions </v>
      </c>
      <c r="IL212" t="str">
        <v>OL02556</v>
      </c>
      <c r="IM212" t="str">
        <v>OL02557</v>
      </c>
      <c r="IN212" t="str">
        <v>OL02567</v>
      </c>
      <c r="IO212" t="str">
        <v>OL02653</v>
      </c>
      <c r="IP212" t="str">
        <v>OL02718</v>
      </c>
      <c r="IQ212" t="str">
        <v>OL02841</v>
      </c>
      <c r="IR212" t="str">
        <v>OL02842</v>
      </c>
      <c r="IS212" t="str">
        <v>OL02844</v>
      </c>
      <c r="IT212" t="str">
        <v>OL02871</v>
      </c>
      <c r="IU212" t="str">
        <v>OL02887</v>
      </c>
      <c r="IV212" t="str">
        <v>OL03500</v>
      </c>
      <c r="IW212" t="str">
        <v>OL03766</v>
      </c>
      <c r="IX212" t="str">
        <v>OL03868</v>
      </c>
      <c r="IY212" t="str">
        <v>OL03869</v>
      </c>
      <c r="IZ212" t="str">
        <v>OL03870</v>
      </c>
      <c r="JA212" t="str">
        <v>OL03873, DWG# 100448-44</v>
      </c>
      <c r="JB212" t="str">
        <v>OL03949</v>
      </c>
      <c r="JC212" t="str">
        <v xml:space="preserve">OL04043, Section </v>
      </c>
      <c r="JD212" t="str">
        <v xml:space="preserve">OL04044, Section </v>
      </c>
      <c r="JE212" t="str">
        <v>OL04045</v>
      </c>
      <c r="JF212" t="str">
        <v>OL04045, Milled Feature</v>
      </c>
      <c r="JG212" t="str">
        <v>OL04063</v>
      </c>
      <c r="JH212" t="str">
        <v>OL04064</v>
      </c>
      <c r="JI212" t="str">
        <v>OL04065</v>
      </c>
      <c r="JJ212" t="str">
        <v>OL04181</v>
      </c>
      <c r="JK212" t="str">
        <v>OL04218</v>
      </c>
      <c r="JL212" t="str">
        <v>OL04224, See Image</v>
      </c>
      <c r="JM212" t="str">
        <v>OL04374</v>
      </c>
      <c r="JN212" t="str">
        <v>OL04375, Section M-M</v>
      </c>
      <c r="JO212" t="str">
        <v>OL04376, Section M-M</v>
      </c>
      <c r="JP212" t="str">
        <v>OL04443</v>
      </c>
      <c r="JQ212" t="str">
        <v>OL04444</v>
      </c>
      <c r="JR212" t="str">
        <v>OL05000</v>
      </c>
      <c r="JS212" t="str">
        <v>One side of slot</v>
      </c>
      <c r="JT212" t="str">
        <v>Other side of slot</v>
      </c>
      <c r="JU212" t="str">
        <v>Out of center more than .002 = Fail</v>
      </c>
      <c r="JV212" t="str">
        <v>Out of center more than.002 = Fail</v>
      </c>
      <c r="JW212" t="str">
        <v>Overlay OL02713</v>
      </c>
      <c r="JX212" t="str">
        <v>Overlay OL02714</v>
      </c>
      <c r="JY212" t="str">
        <v>Overlay OL02718</v>
      </c>
      <c r="JZ212" t="str">
        <v>Overlay OL03831, Mfg. Tol.</v>
      </c>
      <c r="KA212" t="str">
        <v>Part Without Slots</v>
      </c>
      <c r="KB212" t="str">
        <v>Part Without Slots, See Image</v>
      </c>
      <c r="KC212" t="str">
        <v xml:space="preserve">Pass = .0254 or Less </v>
      </c>
      <c r="KD212" t="str">
        <v>PD MIN = 4.361, PD MAX = 4.456</v>
      </c>
      <c r="KE212" t="str">
        <v>Per Balloon 2 Note</v>
      </c>
      <c r="KF212" t="str">
        <v>Per drawing note(s) 8.</v>
      </c>
      <c r="KG212" t="str">
        <v>Point or Sphere Tip</v>
      </c>
      <c r="KH212" t="str">
        <v>Point Tip</v>
      </c>
      <c r="KI212" t="str">
        <v>R.9 to R1.1 = Pass, See Image</v>
      </c>
      <c r="KJ212" t="str">
        <v>Ram Construction</v>
      </c>
      <c r="KK212" t="str">
        <v>Record Same Pass / Fail All Balloons</v>
      </c>
      <c r="KL212" t="str">
        <v>Ref. Balloon 1</v>
      </c>
      <c r="KM212" t="str">
        <v>Ref. Balloon 12</v>
      </c>
      <c r="KN212" t="str">
        <v>Ref. Balloon 13, 100% AQL</v>
      </c>
      <c r="KO212" t="str">
        <v>Ref. Balloon 2</v>
      </c>
      <c r="KP212" t="str">
        <v>Ref. Balloon 21, 100% AQL</v>
      </c>
      <c r="KQ212" t="str">
        <v>Ref. Balloon 4</v>
      </c>
      <c r="KR212" t="str">
        <v>Ref. Balloon 7</v>
      </c>
      <c r="KS212" t="str">
        <v>Ref. Balloon 8</v>
      </c>
      <c r="KT212" t="str">
        <v>Relieved Pin Gauges 09236 &amp; 09235</v>
      </c>
      <c r="KU212" t="str">
        <v>Rotate Part</v>
      </c>
      <c r="KV212" t="str">
        <v>Rotate Part, See Image</v>
      </c>
      <c r="KW212" t="str">
        <v>Same as Root Radius</v>
      </c>
      <c r="KX212" t="str">
        <v>Section</v>
      </c>
      <c r="KY212" t="str">
        <v>Section B-B</v>
      </c>
      <c r="KZ212" t="str">
        <v>Section B-B, Distance Between Grooves</v>
      </c>
      <c r="LA212" t="str">
        <v>Section C-C</v>
      </c>
      <c r="LB212" t="str">
        <v>Section Part</v>
      </c>
      <c r="LC212" t="str">
        <v>Section Part, Measured from Opposite Face</v>
      </c>
      <c r="LD212" t="str">
        <v>Section, Broachless Blank</v>
      </c>
      <c r="LE212" t="str">
        <v>Section, EXT. Sphere Location.</v>
      </c>
      <c r="LF212" t="str">
        <v>Section, Hex Cham. Ang.</v>
      </c>
      <c r="LG212" t="str">
        <v>Section, Hex Fillet Rad.</v>
      </c>
      <c r="LH212" t="str">
        <v>Section, INT. Feature</v>
      </c>
      <c r="LI212" t="str">
        <v>Section, INT. Sphere Location.</v>
      </c>
      <c r="LJ212" t="str">
        <v>Section, Mfg. Tol.</v>
      </c>
      <c r="LK212" t="str">
        <v>Section, Mfg. Tol., See Image</v>
      </c>
      <c r="LL212" t="str">
        <v>Section, OL00486</v>
      </c>
      <c r="LM212" t="str">
        <v>Section, OL00542</v>
      </c>
      <c r="LN212" t="str">
        <v>Section, OL00543</v>
      </c>
      <c r="LO212" t="str">
        <v>Section, OL00544</v>
      </c>
      <c r="LP212" t="str">
        <v>Section, OL00545</v>
      </c>
      <c r="LQ212" t="str">
        <v>Section, OL00546</v>
      </c>
      <c r="LR212" t="str">
        <v>Section, OL00547</v>
      </c>
      <c r="LS212" t="str">
        <v>Section, OL00555</v>
      </c>
      <c r="LT212" t="str">
        <v>Section, OL00725</v>
      </c>
      <c r="LU212" t="str">
        <v>Section, OL01430</v>
      </c>
      <c r="LV212" t="str">
        <v>Section, OL01434</v>
      </c>
      <c r="LW212" t="str">
        <v>Section, OL01435</v>
      </c>
      <c r="LX212" t="str">
        <v>Section, OL01807</v>
      </c>
      <c r="LY212" t="str">
        <v>Section, OL01830</v>
      </c>
      <c r="LZ212" t="str">
        <v>Section, OL02351</v>
      </c>
      <c r="MA212" t="str">
        <v>Section, OL02519</v>
      </c>
      <c r="MB212" t="str">
        <v>Section, OL02520</v>
      </c>
      <c r="MC212" t="str">
        <v>Section, OL02522</v>
      </c>
      <c r="MD212" t="str">
        <v>Section, OL02540</v>
      </c>
      <c r="ME212" t="str">
        <v>Section, OL02541</v>
      </c>
      <c r="MF212" t="str">
        <v>Section, OL02552</v>
      </c>
      <c r="MG212" t="str">
        <v>Section, OL02553</v>
      </c>
      <c r="MH212" t="str">
        <v>Section, OL02554</v>
      </c>
      <c r="MI212" t="str">
        <v>Section, OL02555</v>
      </c>
      <c r="MJ212" t="str">
        <v>Section, OL02558</v>
      </c>
      <c r="MK212" t="str">
        <v>Section, OL02559</v>
      </c>
      <c r="ML212" t="str">
        <v>Section, OL02560</v>
      </c>
      <c r="MM212" t="str">
        <v>Section, OL02619</v>
      </c>
      <c r="MN212" t="str">
        <v>Section, OL02620</v>
      </c>
      <c r="MO212" t="str">
        <v>Section, OL02621</v>
      </c>
      <c r="MP212" t="str">
        <v>Section, OL02622</v>
      </c>
      <c r="MQ212" t="str">
        <v>Section, OL02623</v>
      </c>
      <c r="MR212" t="str">
        <v>Section, OL02624</v>
      </c>
      <c r="MS212" t="str">
        <v>Section, OL02652</v>
      </c>
      <c r="MT212" t="str">
        <v>Section, OL02680</v>
      </c>
      <c r="MU212" t="str">
        <v>Section, OL02793</v>
      </c>
      <c r="MV212" t="str">
        <v>Section, OL02823</v>
      </c>
      <c r="MW212" t="str">
        <v>Section, OL02843</v>
      </c>
      <c r="MX212" t="str">
        <v>Section, OL03026, Ext.</v>
      </c>
      <c r="MY212" t="str">
        <v>Section, OL03026, Int.</v>
      </c>
      <c r="MZ212" t="str">
        <v>Section, OL03570, DWG# 100448-41</v>
      </c>
      <c r="NA212" t="str">
        <v>Section, OL03781</v>
      </c>
      <c r="NB212" t="str">
        <v>Section, OL03911</v>
      </c>
      <c r="NC212" t="str">
        <v>Section, OL03912</v>
      </c>
      <c r="ND212" t="str">
        <v>Section, OL03928</v>
      </c>
      <c r="NE212" t="str">
        <v>Section, OL03929</v>
      </c>
      <c r="NF212" t="str">
        <v>Section, OL04030</v>
      </c>
      <c r="NG212" t="str">
        <v>Section, OL04037</v>
      </c>
      <c r="NH212" t="str">
        <v>Section, OL04038</v>
      </c>
      <c r="NI212" t="str">
        <v>Section, OL04046</v>
      </c>
      <c r="NJ212" t="str">
        <v>Section, OL04065</v>
      </c>
      <c r="NK212" t="str">
        <v>Section, OL04066</v>
      </c>
      <c r="NL212" t="str">
        <v>Section, OL04067</v>
      </c>
      <c r="NM212" t="str">
        <v>Section, OL04069</v>
      </c>
      <c r="NN212" t="str">
        <v>Section, OL04071</v>
      </c>
      <c r="NO212" t="str">
        <v>Section, OL04173</v>
      </c>
      <c r="NP212" t="str">
        <v>Section, OL04174</v>
      </c>
      <c r="NQ212" t="str">
        <v>Section, OL04214</v>
      </c>
      <c r="NR212" t="str">
        <v>Section, OL04215</v>
      </c>
      <c r="NS212" t="str">
        <v>Section, OL04216</v>
      </c>
      <c r="NT212" t="str">
        <v>Section, OL04217</v>
      </c>
      <c r="NU212" t="str">
        <v>Section, Overlay OL02716</v>
      </c>
      <c r="NV212" t="str">
        <v>Section, Overlay OL02717</v>
      </c>
      <c r="NW212" t="str">
        <v>Section, See Image</v>
      </c>
      <c r="NX212" t="str">
        <v>Section, See Image, DWG# 100448-41</v>
      </c>
      <c r="NY212" t="str">
        <v>Section, Without Sots</v>
      </c>
      <c r="NZ212" t="str">
        <v>See Comments Sheet</v>
      </c>
      <c r="OA212" t="str">
        <v>See Comments Sheet, OL02318</v>
      </c>
      <c r="OB212" t="str">
        <v>See Image</v>
      </c>
      <c r="OC212" t="str">
        <v>See Image, .005 or Less = Pass</v>
      </c>
      <c r="OD212" t="str">
        <v>See Image, Check Near Radius</v>
      </c>
      <c r="OE212" t="str">
        <v>See Image, Constrained</v>
      </c>
      <c r="OF212" t="str">
        <v>See Image, Distance Between Flats</v>
      </c>
      <c r="OG212" t="str">
        <v xml:space="preserve">See Image, Mfg. Tol, Section A-A </v>
      </c>
      <c r="OH212" t="str">
        <v>See image, Mfg. Tol.</v>
      </c>
      <c r="OI212" t="str">
        <v>See Image, Mic. Across Flats</v>
      </c>
      <c r="OJ212" t="str">
        <v>See Image, OL02850</v>
      </c>
      <c r="OK212" t="str">
        <v>See Image, OL02880</v>
      </c>
      <c r="OL212" t="str">
        <v>See Image, OL03926</v>
      </c>
      <c r="OM212" t="str">
        <v>See Image, OL03927</v>
      </c>
      <c r="ON212" t="str">
        <v>See Image, OL04003</v>
      </c>
      <c r="OO212" t="str">
        <v>'See Image, OL04342,  Best Fit Joe Block</v>
      </c>
      <c r="OP212" t="str">
        <v>See Image, OL04342,  Blank</v>
      </c>
      <c r="OQ212" t="str">
        <v>See Image, OL04342, Blank</v>
      </c>
      <c r="OR212" t="str">
        <v>See Image, OL04343, Blank</v>
      </c>
      <c r="OS212" t="str">
        <v>See Image, Pass = .002 or Less</v>
      </c>
      <c r="OT212" t="str">
        <v>See Image, Rcd. MAX</v>
      </c>
      <c r="OU212" t="str">
        <v>See Image, Rcd. MIN</v>
      </c>
      <c r="OV212" t="str">
        <v>See Image, Section</v>
      </c>
      <c r="OW212" t="str">
        <v>See Image, Section A-A</v>
      </c>
      <c r="OX212" t="str">
        <v>See Image, Section B-B</v>
      </c>
      <c r="OY212" t="str">
        <v>See Image, Section B-B, TSC</v>
      </c>
      <c r="OZ212" t="str">
        <v>See Image, Shank Drawing # 18000-XX-XX A</v>
      </c>
      <c r="PA212" t="str">
        <v>Sequencial Laser 01, 120 Per Print</v>
      </c>
      <c r="PB212" t="str">
        <v>Set to .202, Zero on Thread Lead</v>
      </c>
      <c r="PC212" t="str">
        <v>Sharp OK, No Burr</v>
      </c>
      <c r="PD212" t="str">
        <v>Sharp OK, No Raised Edge, See Image</v>
      </c>
      <c r="PE212" t="str">
        <v>Sharp OK, No Raised Edges</v>
      </c>
      <c r="PF212" t="str">
        <v>Sharp okay no raised edge</v>
      </c>
      <c r="PG212" t="str">
        <v>Sharp Okay, No Burr</v>
      </c>
      <c r="PH212" t="str">
        <v>Sharp Okay, No Raised Edge</v>
      </c>
      <c r="PI212" t="str">
        <v>Sharp Okay, No Raised Edges,</v>
      </c>
      <c r="PJ212" t="str">
        <v>Sharp Okay, See Image</v>
      </c>
      <c r="PK212" t="str">
        <v xml:space="preserve">Start of Radius @ .195 </v>
      </c>
      <c r="PL212" t="str">
        <v xml:space="preserve">Start of Radius @ .21 </v>
      </c>
      <c r="PM212" t="str">
        <v xml:space="preserve">T.S.C. </v>
      </c>
      <c r="PN212" t="str">
        <v>Tangent Point</v>
      </c>
      <c r="PO212" t="str">
        <v>Tangent point of R.50</v>
      </c>
      <c r="PP212" t="str">
        <v>Taper Check, Mfg.Tol.</v>
      </c>
      <c r="PQ212" t="str">
        <v>Taper Check, Mfg.Tol., See Image</v>
      </c>
      <c r="PR212" t="str">
        <v>Thrd. Minor Ø</v>
      </c>
      <c r="PS212" t="str">
        <v>Thrd. Relief Ø</v>
      </c>
      <c r="PT212" t="str">
        <v>Threadless Blank</v>
      </c>
      <c r="PU212" t="str">
        <v>Threadless Blank, From Major Ø</v>
      </c>
      <c r="PV212" t="str">
        <v>Threadless Blank, Mfg. Tol.</v>
      </c>
      <c r="PW212" t="str">
        <v>Threadless Blank, Thrd. to Neck Rad.</v>
      </c>
      <c r="PX212" t="str">
        <v>Thredless Blank</v>
      </c>
      <c r="PY212" t="str">
        <v>To center of R.005</v>
      </c>
      <c r="PZ212" t="str">
        <v>Torx Min. Dia.</v>
      </c>
      <c r="QA212" t="str">
        <v>Turn Ø Free of Mill Marks</v>
      </c>
      <c r="QB212" t="str">
        <v>Use (Full) GO Hex</v>
      </c>
      <c r="QC212" t="str">
        <v>Use Balloon 1 FULL Gauge</v>
      </c>
      <c r="QD212" t="str">
        <v>Use Balloon 9 FULL GO</v>
      </c>
      <c r="QE212" t="str">
        <v>Use Best Fit Pin</v>
      </c>
      <c r="QF212" t="str">
        <v>Use Disk Tip</v>
      </c>
      <c r="QG212" t="str">
        <v>Use flat bottomed indicator tip.</v>
      </c>
      <c r="QH212" t="str">
        <v xml:space="preserve">Use Full .093 Go Hex </v>
      </c>
      <c r="QI212" t="str">
        <v xml:space="preserve">Use Full .0930 Go Hex </v>
      </c>
      <c r="QJ212" t="str">
        <v>Use Full .1235 Go Hex</v>
      </c>
      <c r="QK212" t="str">
        <v>Use Gauge K2-98-8019-04, See Image</v>
      </c>
      <c r="QL212" t="str">
        <v>Use large flat indicator tip</v>
      </c>
      <c r="QM212" t="str">
        <v>Use Pins.3330/.3350, See Image MAX NO-GO</v>
      </c>
      <c r="QN212" t="str">
        <v>Use Pointed Drop Indicator Tip</v>
      </c>
      <c r="QO212" t="str">
        <v>V-Block</v>
      </c>
      <c r="QP212" t="str">
        <v>V-Block,  AMB for 13</v>
      </c>
      <c r="QQ212" t="str">
        <v>V-Block,  Hex Cham. Dia.</v>
      </c>
      <c r="QR212" t="str">
        <v>V-Block, Hex Depth</v>
      </c>
      <c r="QS212" t="str">
        <v>VBU Gauge</v>
      </c>
      <c r="QT212" t="str">
        <v>Visibally smaller than HEX=Pass</v>
      </c>
      <c r="QU212" t="str">
        <v>Visual Per Drawing</v>
      </c>
      <c r="QV212" t="str">
        <v>Whirl Blank</v>
      </c>
      <c r="QW212" t="str">
        <v xml:space="preserve">Whirl Blank </v>
      </c>
      <c r="QX212" t="str">
        <v>Whirl Blank, Neck Rad. End to Head CL</v>
      </c>
      <c r="QY212" t="str">
        <v>Whirl Blank, Nose Start Dia.</v>
      </c>
      <c r="QZ212" t="str">
        <v>Whirl Blank, Nose Start Dist.</v>
      </c>
      <c r="RA212" t="str">
        <v>Whirl Blank, Thrd. Minor</v>
      </c>
      <c r="RB212" t="str">
        <v>Whirl Blank, Thrd. Pullout Dia.</v>
      </c>
      <c r="RC212" t="str">
        <v>Whole Part, Removal is at Assy. Level</v>
      </c>
      <c r="RD212" t="str">
        <v>Wide Area</v>
      </c>
      <c r="RE212" t="str">
        <v>Zero on End of Go Gauge</v>
      </c>
    </row>
    <row r="213" spans="1:473">
      <c r="A213" t="s">
        <v>848</v>
      </c>
      <c r="C213" t="str" cm="1">
        <f t="array" ref="C213:RE213">TRANSPOSE(_xlfn._xlws.SORT(_xlfn._xlws.FILTER($A$2:$A$600,ISNUMBER(SEARCH('PartLib Table'!M230,$A$2:$A$600)),"not found")))</f>
        <v xml:space="preserve"> 'C', Whirl Blank</v>
      </c>
      <c r="D213" t="str">
        <v xml:space="preserve"> See Image, Constrained</v>
      </c>
      <c r="E213" t="str">
        <v>(.04 to .12 range = Pass)</v>
      </c>
      <c r="F213" t="str">
        <v>(.042 FULL) Go Pin Seat Fully</v>
      </c>
      <c r="G213" t="str">
        <v>(B), Mfg. Tol.</v>
      </c>
      <c r="H213" t="str">
        <v>(B), O.A.L.</v>
      </c>
      <c r="I213" t="str">
        <v>.001 or less =Pass</v>
      </c>
      <c r="J213" t="str">
        <v>.001 or less out of center = Pass</v>
      </c>
      <c r="K213" t="str">
        <v>.002 or Less = Pass</v>
      </c>
      <c r="L213" t="str">
        <v>.002 or Less out of center = Pass</v>
      </c>
      <c r="M213" t="str">
        <v>.005 to .015 = Pass</v>
      </c>
      <c r="N213" t="str">
        <v>.0125 Mean, Section</v>
      </c>
      <c r="O213" t="str">
        <v>.025 or Less in X &amp; Y=Pass</v>
      </c>
      <c r="P213" t="str">
        <v>.038 Mean</v>
      </c>
      <c r="Q213" t="str">
        <v>.063 MM = .0024 IN, See Image</v>
      </c>
      <c r="R213" t="str">
        <v>.063MM = .0024"</v>
      </c>
      <c r="S213" t="str">
        <v>.243 NO-GO, Unconstrained, Must Not Start</v>
      </c>
      <c r="T213" t="str">
        <v>@ Back Face &amp; ID, No Raised Edge</v>
      </c>
      <c r="U213" t="str">
        <v>@ Back Face &amp; OD, No Raised Edge</v>
      </c>
      <c r="V213" t="str">
        <v>@ ID &amp; FACE</v>
      </c>
      <c r="W213" t="str">
        <v>@ OD &amp; BACK FACE</v>
      </c>
      <c r="X213" t="str">
        <v>@ OD &amp; FACE</v>
      </c>
      <c r="Y213" t="str">
        <v>Across from slot</v>
      </c>
      <c r="Z213" t="str">
        <v>All Edge Breaks</v>
      </c>
      <c r="AA213" t="str">
        <v>Attached to bar stock</v>
      </c>
      <c r="AB213" t="str">
        <v xml:space="preserve">Back Turn Fillet Rad. </v>
      </c>
      <c r="AC213" t="str">
        <v>Balloon 1 (DWG FRM0105 Page 2, NV-27)</v>
      </c>
      <c r="AD213" t="str">
        <v>Balloon 1 (DWG FRM0105, NV-30)</v>
      </c>
      <c r="AE213" t="str">
        <v>Balloon 1 (P# 9890002-20) OL00429/A</v>
      </c>
      <c r="AF213" t="str">
        <v>Balloon 1, DWG#FRM0105</v>
      </c>
      <c r="AG213" t="str">
        <v>Balloon 11, See Image</v>
      </c>
      <c r="AH213" t="str">
        <v xml:space="preserve">Balloon 2 (DWG FRM0105 Page 2, NV-27) </v>
      </c>
      <c r="AI213" t="str">
        <v>Balloon 2 (DWG FRM0105, NV-30)</v>
      </c>
      <c r="AJ213" t="str">
        <v>Balloon 2 (P# 9890002-20)</v>
      </c>
      <c r="AK213" t="str">
        <v>Balloon 2, DWG#FRM0105</v>
      </c>
      <c r="AL213" t="str">
        <v>Balloon 2, DWG#FRM0105, See Image</v>
      </c>
      <c r="AM213" t="str">
        <v>Balloon 3 (DWG FRM0105, NV-30 Minor)</v>
      </c>
      <c r="AN213" t="str">
        <v>Balloon 3 (DWG FRM0105, NV-30)</v>
      </c>
      <c r="AO213" t="str">
        <v>Balloon 3 (P# 9890002-20)</v>
      </c>
      <c r="AP213" t="str">
        <v>Balloon 4</v>
      </c>
      <c r="AQ213" t="str">
        <v>Balloon 4 (P# 9890002-20)</v>
      </c>
      <c r="AR213" t="str">
        <v>Below Middle Band</v>
      </c>
      <c r="AS213" t="str">
        <v>Best Fit Pin, .003 or Less =Pass</v>
      </c>
      <c r="AT213" t="str">
        <v>Blank</v>
      </c>
      <c r="AU213" t="str">
        <v>Blank Turn Maj.</v>
      </c>
      <c r="AV213" t="str">
        <v>Blank Turn Maj. Mill Flt., OL4172</v>
      </c>
      <c r="AW213" t="str">
        <v>Blank Without .010 Slots</v>
      </c>
      <c r="AX213" t="str">
        <v>Blank Without .010 Slots, Section</v>
      </c>
      <c r="AY213" t="str">
        <v>Blank without thread</v>
      </c>
      <c r="AZ213" t="str">
        <v xml:space="preserve">Blank, Center of V Grv. </v>
      </c>
      <c r="BA213" t="str">
        <v>Blank, Check R adjacent Balloon 17</v>
      </c>
      <c r="BB213" t="str">
        <v>Blank, EXT. Feature</v>
      </c>
      <c r="BC213" t="str">
        <v>Blank, See Image, OL04335</v>
      </c>
      <c r="BD213" t="str">
        <v>Blank, See Image, OL04336</v>
      </c>
      <c r="BE213" t="str">
        <v xml:space="preserve">Blank, Thrd. </v>
      </c>
      <c r="BF213" t="str">
        <v>Blank, Turn Tip</v>
      </c>
      <c r="BG213" t="str">
        <v>Blank, Without Thrd.</v>
      </c>
      <c r="BH213" t="str">
        <v>Blank, Without Thread</v>
      </c>
      <c r="BI213" t="str">
        <v xml:space="preserve">Blunt Start Blend to Minor </v>
      </c>
      <c r="BJ213" t="str">
        <v>Calc., Use Go HEX</v>
      </c>
      <c r="BK213" t="str">
        <v>Can't dig into OD</v>
      </c>
      <c r="BL213" t="str">
        <v>Carbide Gauge</v>
      </c>
      <c r="BM213" t="str">
        <v xml:space="preserve">Center of V Grv. </v>
      </c>
      <c r="BN213" t="str">
        <v>Centered Less than .03 = Pass</v>
      </c>
      <c r="BO213" t="str">
        <v>Centered within .0005 or Less = Pass</v>
      </c>
      <c r="BP213" t="str">
        <v>Centered within .001 or Less = Pass</v>
      </c>
      <c r="BQ213" t="str">
        <v>Centered within .0254 or Less = Pass</v>
      </c>
      <c r="BR213" t="str">
        <v>Check close to Rod Slot</v>
      </c>
      <c r="BS213" t="str">
        <v>Check every other hole</v>
      </c>
      <c r="BT213" t="str">
        <v>Check Go over full length of slot.</v>
      </c>
      <c r="BU213" t="str">
        <v>Check Near Closed End</v>
      </c>
      <c r="BV213" t="str">
        <v>Check per Print View, Away from Rod Slot</v>
      </c>
      <c r="BW213" t="str">
        <v>Check to Balloon 30 Go Pin</v>
      </c>
      <c r="BX213" t="str">
        <v>Check with .2705 SET Pin Inside Part</v>
      </c>
      <c r="BY213" t="str">
        <v>Check with Hex Up</v>
      </c>
      <c r="BZ213" t="str">
        <v>CMM Blank</v>
      </c>
      <c r="CA213" t="str">
        <v>Confirm Full Radius</v>
      </c>
      <c r="CB213" t="str">
        <v>Constrained in fixture</v>
      </c>
      <c r="CC213" t="str">
        <v>Constrained with Ring</v>
      </c>
      <c r="CD213" t="str">
        <v>Constrained, See Image</v>
      </c>
      <c r="CE213" t="str">
        <v>Dim. "A"</v>
      </c>
      <c r="CF213" t="str">
        <v>Dim. "B"</v>
      </c>
      <c r="CG213" t="str">
        <v>Dim. "C"</v>
      </c>
      <c r="CH213" t="str">
        <v>Dim. "D", Whirl Blank</v>
      </c>
      <c r="CI213" t="str">
        <v>Dim. "G"</v>
      </c>
      <c r="CJ213" t="str">
        <v>Dim. E, Blank Turn Maj. &amp;  Mill Flt</v>
      </c>
      <c r="CK213" t="str">
        <v>Dim. E, Blank Turn Maj.&amp;  Mill Flt</v>
      </c>
      <c r="CL213" t="str">
        <v>Dim. H, Whirl Blank</v>
      </c>
      <c r="CM213" t="str">
        <v>Dim. J, 'Blank Turn Maj. &amp; Whirl Blank</v>
      </c>
      <c r="CN213" t="str">
        <v>Disk Drop Indicator Tip</v>
      </c>
      <c r="CO213" t="str">
        <v>DWG 100448-15, Balloon F_1</v>
      </c>
      <c r="CP213" t="str">
        <v>DWG 100448-15, OL02571</v>
      </c>
      <c r="CQ213" t="str">
        <v>DWG 100448-41</v>
      </c>
      <c r="CR213" t="str">
        <v>DWG 9890040, (10E),Section Part, OL01139</v>
      </c>
      <c r="CS213" t="str">
        <v>DWG 9890040, (10E),Section, OL01139</v>
      </c>
      <c r="CT213" t="str">
        <v>DWG 9890040, (11E)</v>
      </c>
      <c r="CU213" t="str">
        <v>DWG 9890040, (11E), Pins with Flats</v>
      </c>
      <c r="CV213" t="str">
        <v>DWG 9890040, (12E),  Pass=.002 or less</v>
      </c>
      <c r="CW213" t="str">
        <v>DWG 9890040, (12E), See Image</v>
      </c>
      <c r="CX213" t="str">
        <v>DWG 9890040, (1E), OL01431</v>
      </c>
      <c r="CY213" t="str">
        <v>DWG 9890040, (1E), OL01432</v>
      </c>
      <c r="CZ213" t="str">
        <v>DWG 9890040, (2E), OL01432</v>
      </c>
      <c r="DA213" t="str">
        <v>DWG 9890040, (3E)</v>
      </c>
      <c r="DB213" t="str">
        <v>DWG 9890040, (4E)</v>
      </c>
      <c r="DC213" t="str">
        <v>DWG 9890040, (5E), OL02336</v>
      </c>
      <c r="DD213" t="str">
        <v>DWG 9890040, (6E)</v>
      </c>
      <c r="DE213" t="str">
        <v>DWG 9890040, (7E)</v>
      </c>
      <c r="DF213" t="str">
        <v>DWG 9890040, (8E), OL01433</v>
      </c>
      <c r="DG213" t="str">
        <v>DWG 9890040, (8E), OL01433, Section</v>
      </c>
      <c r="DH213" t="str">
        <v>DWG 9890040, (9E), Close to Rod Slot</v>
      </c>
      <c r="DI213" t="str">
        <v>DWG 9890040, (9E),Close to Rod Slot</v>
      </c>
      <c r="DJ213" t="str">
        <v>DWG FRM0105 PAGE 2</v>
      </c>
      <c r="DK213" t="str">
        <v>DWG# 100448-41</v>
      </c>
      <c r="DL213" t="str">
        <v>DWG# 100448-44</v>
      </c>
      <c r="DM213" t="str">
        <v>DWG# 9890003  (1), Section OL00436/A</v>
      </c>
      <c r="DN213" t="str">
        <v>DWG# 9890003 (3), Ring Gauge Constrained</v>
      </c>
      <c r="DO213" t="str">
        <v>DWG# 9890003 (4), Section</v>
      </c>
      <c r="DP213" t="str">
        <v>DWG#100448-26, Balloon 1K, OL02350</v>
      </c>
      <c r="DQ213" t="str">
        <v>DWG#100448-26, Balloon 2K, OL02350</v>
      </c>
      <c r="DR213" t="str">
        <v>DWG#100448-26, Balloon 3K, OL02363</v>
      </c>
      <c r="DS213" t="str">
        <v>DWG#100448-26, Balloon 4K</v>
      </c>
      <c r="DT213" t="str">
        <v>DWG#100448-26, Balloon 5K, Section</v>
      </c>
      <c r="DU213" t="str">
        <v>DWG#100448-26, Balloon 6K</v>
      </c>
      <c r="DV213" t="str">
        <v>DWG#100448-26, Balloon 7K, Section</v>
      </c>
      <c r="DW213" t="str">
        <v>DWG#100448-26, Mfg. Tol.</v>
      </c>
      <c r="DX213" t="str">
        <v>DWG#9890003 (2) Ring Gauge Constrained</v>
      </c>
      <c r="DY213" t="str">
        <v>DWG#9890044</v>
      </c>
      <c r="DZ213" t="str">
        <v>DWG#9890044 .1985 to .2005=Pass</v>
      </c>
      <c r="EA213" t="str">
        <v>DWG#9890044 Overlay OL02441</v>
      </c>
      <c r="EB213" t="str">
        <v>DWG#9890044, OL02441</v>
      </c>
      <c r="EC213" t="str">
        <v>DWG#FRM0105</v>
      </c>
      <c r="ED213" t="str">
        <v>EXT.</v>
      </c>
      <c r="EE213" t="str">
        <v>EXT. Section, OL02460</v>
      </c>
      <c r="EF213" t="str">
        <v>EXT., OL04223</v>
      </c>
      <c r="EG213" t="str">
        <v>Flat Drop Indicator Tip</v>
      </c>
      <c r="EH213" t="str">
        <v>Full Go Pin, No Light, at Radius</v>
      </c>
      <c r="EI213" t="str">
        <v>Function Check</v>
      </c>
      <c r="EJ213" t="str">
        <v>GO Function Gauge</v>
      </c>
      <c r="EK213" t="str">
        <v>Go Gauge for Balloon 1 &amp; 4</v>
      </c>
      <c r="EL213" t="str">
        <v>Go Pin must pass through</v>
      </c>
      <c r="EM213" t="str">
        <v>Greater than .005 = Fail, Section</v>
      </c>
      <c r="EN213" t="str">
        <v>Greater than .025 out of center = Fail</v>
      </c>
      <c r="EO213" t="str">
        <v>Greater than 2.6 = Pass</v>
      </c>
      <c r="EP213" t="str">
        <v>Green = Pass, Red = Fail</v>
      </c>
      <c r="EQ213" t="str">
        <v>Hex Depth</v>
      </c>
      <c r="ER213" t="str">
        <v>Hex Minor</v>
      </c>
      <c r="ES213" t="str">
        <v>Hole Dia.</v>
      </c>
      <c r="ET213" t="str">
        <v>Hook or Disk Tip</v>
      </c>
      <c r="EU213" t="str">
        <v>ID Sphere Finish</v>
      </c>
      <c r="EV213" t="str">
        <v>ID/OD Both Sides, Diff. .002 or less = Pass</v>
      </c>
      <c r="EW213" t="str">
        <v>If Looks Big, Section</v>
      </c>
      <c r="EX213" t="str">
        <v>If Looks Small, Section</v>
      </c>
      <c r="EY213" t="str">
        <v>Insp. Close to Break Away, Mfg.Tol.</v>
      </c>
      <c r="EZ213" t="str">
        <v>INT.</v>
      </c>
      <c r="FA213" t="str">
        <v>INT. Section, OL02460</v>
      </c>
      <c r="FB213" t="str">
        <v>INT., OL04223</v>
      </c>
      <c r="FC213" t="str">
        <v>Intersect. of 7.7 &amp; R0.10</v>
      </c>
      <c r="FD213" t="str">
        <v>Intersect. of 8.79 and R.25 MAX</v>
      </c>
      <c r="FE213" t="str">
        <v>Keep Ind. Tip away from corner</v>
      </c>
      <c r="FF213" t="str">
        <v>L31</v>
      </c>
      <c r="FG213" t="str">
        <v>Laser Mark</v>
      </c>
      <c r="FH213" t="str">
        <v>LASER PER NOTE 4</v>
      </c>
      <c r="FI213" t="str">
        <v>LASER PER NOTE 4, Final Check 1 only</v>
      </c>
      <c r="FJ213" t="str">
        <v>Less than .002 out of center = Pass</v>
      </c>
      <c r="FK213" t="str">
        <v>Less than 2.75 = Pass, Section</v>
      </c>
      <c r="FL213" t="str">
        <v>List as pin. Not Calibrated</v>
      </c>
      <c r="FM213" t="str">
        <v>M9 X 1.25 BUTT See Comment Image</v>
      </c>
      <c r="FN213" t="str">
        <v>Manual Section</v>
      </c>
      <c r="FO213" t="str">
        <v>Max Deep .241 NO-GO =.42</v>
      </c>
      <c r="FP213" t="str">
        <v>MAX Depth of (Note 7) .241 NO-GO Pin</v>
      </c>
      <c r="FQ213" t="str">
        <v>Measure from Blue Line, See Image</v>
      </c>
      <c r="FR213" t="str">
        <v>Measure Width of Blue Area, See Image</v>
      </c>
      <c r="FS213" t="str">
        <v>Mfg. Tol</v>
      </c>
      <c r="FT213" t="str">
        <v>Mfg. Tol, See Image</v>
      </c>
      <c r="FU213" t="str">
        <v>Mfg. Tol.</v>
      </c>
      <c r="FV213" t="str">
        <v>Mfg. Tol. "A"</v>
      </c>
      <c r="FW213" t="str">
        <v>Mfg. Tol. (Zero on Gauge Full Dia. Lead)</v>
      </c>
      <c r="FX213" t="str">
        <v>Mfg. Tol. Balloon 11, See Image</v>
      </c>
      <c r="FY213" t="str">
        <v>Mfg. Tol. Balloon 4</v>
      </c>
      <c r="FZ213" t="str">
        <v>Mfg. Tol. Balloon 7</v>
      </c>
      <c r="GA213" t="str">
        <v xml:space="preserve">Mfg. Tol. C-Bore Face (Ballo 28) </v>
      </c>
      <c r="GB213" t="str">
        <v>Mfg. Tol. Section</v>
      </c>
      <c r="GC213" t="str">
        <v>Mfg. Tol. See Image</v>
      </c>
      <c r="GD213" t="str">
        <v>Mfg. Tol., 3 Places, Record MAX</v>
      </c>
      <c r="GE213" t="str">
        <v>Mfg. Tol., Balloon 11</v>
      </c>
      <c r="GF213" t="str">
        <v>Mfg. Tol., Balloon 7</v>
      </c>
      <c r="GG213" t="str">
        <v>Mfg. Tol., Blank</v>
      </c>
      <c r="GH213" t="str">
        <v>Mfg. Tol., Blank, Balloon 12</v>
      </c>
      <c r="GI213" t="str">
        <v>Mfg. Tol., Blend to SØ.320</v>
      </c>
      <c r="GJ213" t="str">
        <v>Mfg. Tol., Calculation</v>
      </c>
      <c r="GK213" t="str">
        <v>Mfg. Tol., For Mill Fixture</v>
      </c>
      <c r="GL213" t="str">
        <v>Mfg. Tol., L32</v>
      </c>
      <c r="GM213" t="str">
        <v>Mfg. Tol., L33</v>
      </c>
      <c r="GN213" t="str">
        <v>Mfg. Tol., No Tool Marks</v>
      </c>
      <c r="GO213" t="str">
        <v>Mfg. Tol., OL03361</v>
      </c>
      <c r="GP213" t="str">
        <v>Mfg. Tol., Record off center value</v>
      </c>
      <c r="GQ213" t="str">
        <v>Mfg. Tol., Same 3 Places, Record MIN</v>
      </c>
      <c r="GR213" t="str">
        <v>Mfg. Tol., Section</v>
      </c>
      <c r="GS213" t="str">
        <v>Mfg. Tol., Section B-B</v>
      </c>
      <c r="GT213" t="str">
        <v>Mfg. Tol., Section, OL03361</v>
      </c>
      <c r="GU213" t="str">
        <v>Mfg. Tol., Section, Per Note 2</v>
      </c>
      <c r="GV213" t="str">
        <v>Mfg. Tol., See Image</v>
      </c>
      <c r="GW213" t="str">
        <v>Mfg. Tol., See Image, Bore in Blue</v>
      </c>
      <c r="GX213" t="str">
        <v>Mfg. Tol., See Image, Hook Tip</v>
      </c>
      <c r="GY213" t="str">
        <v>Mfg. Tol., Sharp Okay No Burr</v>
      </c>
      <c r="GZ213" t="str">
        <v>Mfg. Tol., Threadless Blank</v>
      </c>
      <c r="HA213" t="str">
        <v>Mfg.Tol.</v>
      </c>
      <c r="HB213" t="str">
        <v>Mgf. To., T.S.C.</v>
      </c>
      <c r="HC213" t="str">
        <v>Milled Feature</v>
      </c>
      <c r="HD213" t="str">
        <v>Milled Feature, OL04045</v>
      </c>
      <c r="HE213" t="str">
        <v>More than .0005 out of center = Fail</v>
      </c>
      <c r="HF213" t="str">
        <v>Must Pass Through</v>
      </c>
      <c r="HG213" t="str">
        <v>Must pass through gauge</v>
      </c>
      <c r="HH213" t="str">
        <v>Must Pass Through Go Gauge</v>
      </c>
      <c r="HI213" t="str">
        <v>Must Pass, See Image.</v>
      </c>
      <c r="HJ213" t="str">
        <v>NA</v>
      </c>
      <c r="HK213" t="str">
        <v>Narrow Area</v>
      </c>
      <c r="HL213" t="str">
        <v>Near Balloon 21</v>
      </c>
      <c r="HM213" t="str">
        <v>Near Datum B</v>
      </c>
      <c r="HN213" t="str">
        <v>Neck Dia.</v>
      </c>
      <c r="HO213" t="str">
        <v>Neck to Head Rad.</v>
      </c>
      <c r="HP213" t="str">
        <v>No Copper Deposits Allowed</v>
      </c>
      <c r="HQ213" t="str">
        <v>No Section</v>
      </c>
      <c r="HR213" t="str">
        <v>No Section, .01 to .014 = Pass</v>
      </c>
      <c r="HS213" t="str">
        <v>No Section, Rotate Part</v>
      </c>
      <c r="HT213" t="str">
        <v>No Section, See Image</v>
      </c>
      <c r="HU213" t="str">
        <v>No Slot, Section B-B</v>
      </c>
      <c r="HV213" t="str">
        <v>No visual step = Pass</v>
      </c>
      <c r="HW213" t="str">
        <v>Not to exceed .95 Deep</v>
      </c>
      <c r="HX213" t="str">
        <v>Note 1</v>
      </c>
      <c r="HY213" t="str">
        <v>OL00333/A</v>
      </c>
      <c r="HZ213" t="str">
        <v>OL00519</v>
      </c>
      <c r="IA213" t="str">
        <v>OL00520</v>
      </c>
      <c r="IB213" t="str">
        <v>OL00529</v>
      </c>
      <c r="IC213" t="str">
        <v>OL00542</v>
      </c>
      <c r="ID213" t="str">
        <v>OL00724</v>
      </c>
      <c r="IE213" t="str">
        <v>OL01250</v>
      </c>
      <c r="IF213" t="str">
        <v>OL01869, Threadless Blank</v>
      </c>
      <c r="IG213" t="str">
        <v>OL01870, Section</v>
      </c>
      <c r="IH213" t="str">
        <v>OL02255</v>
      </c>
      <c r="II213" t="str">
        <v>OL02255, Mfg. Tol.</v>
      </c>
      <c r="IJ213" t="str">
        <v>OL02302</v>
      </c>
      <c r="IK213" t="str">
        <v xml:space="preserve">OL02318  needed per image instructions </v>
      </c>
      <c r="IL213" t="str">
        <v>OL02556</v>
      </c>
      <c r="IM213" t="str">
        <v>OL02557</v>
      </c>
      <c r="IN213" t="str">
        <v>OL02567</v>
      </c>
      <c r="IO213" t="str">
        <v>OL02653</v>
      </c>
      <c r="IP213" t="str">
        <v>OL02718</v>
      </c>
      <c r="IQ213" t="str">
        <v>OL02841</v>
      </c>
      <c r="IR213" t="str">
        <v>OL02842</v>
      </c>
      <c r="IS213" t="str">
        <v>OL02844</v>
      </c>
      <c r="IT213" t="str">
        <v>OL02871</v>
      </c>
      <c r="IU213" t="str">
        <v>OL02887</v>
      </c>
      <c r="IV213" t="str">
        <v>OL03500</v>
      </c>
      <c r="IW213" t="str">
        <v>OL03766</v>
      </c>
      <c r="IX213" t="str">
        <v>OL03868</v>
      </c>
      <c r="IY213" t="str">
        <v>OL03869</v>
      </c>
      <c r="IZ213" t="str">
        <v>OL03870</v>
      </c>
      <c r="JA213" t="str">
        <v>OL03873, DWG# 100448-44</v>
      </c>
      <c r="JB213" t="str">
        <v>OL03949</v>
      </c>
      <c r="JC213" t="str">
        <v xml:space="preserve">OL04043, Section </v>
      </c>
      <c r="JD213" t="str">
        <v xml:space="preserve">OL04044, Section </v>
      </c>
      <c r="JE213" t="str">
        <v>OL04045</v>
      </c>
      <c r="JF213" t="str">
        <v>OL04045, Milled Feature</v>
      </c>
      <c r="JG213" t="str">
        <v>OL04063</v>
      </c>
      <c r="JH213" t="str">
        <v>OL04064</v>
      </c>
      <c r="JI213" t="str">
        <v>OL04065</v>
      </c>
      <c r="JJ213" t="str">
        <v>OL04181</v>
      </c>
      <c r="JK213" t="str">
        <v>OL04218</v>
      </c>
      <c r="JL213" t="str">
        <v>OL04224, See Image</v>
      </c>
      <c r="JM213" t="str">
        <v>OL04374</v>
      </c>
      <c r="JN213" t="str">
        <v>OL04375, Section M-M</v>
      </c>
      <c r="JO213" t="str">
        <v>OL04376, Section M-M</v>
      </c>
      <c r="JP213" t="str">
        <v>OL04443</v>
      </c>
      <c r="JQ213" t="str">
        <v>OL04444</v>
      </c>
      <c r="JR213" t="str">
        <v>OL05000</v>
      </c>
      <c r="JS213" t="str">
        <v>One side of slot</v>
      </c>
      <c r="JT213" t="str">
        <v>Other side of slot</v>
      </c>
      <c r="JU213" t="str">
        <v>Out of center more than .002 = Fail</v>
      </c>
      <c r="JV213" t="str">
        <v>Out of center more than.002 = Fail</v>
      </c>
      <c r="JW213" t="str">
        <v>Overlay OL02713</v>
      </c>
      <c r="JX213" t="str">
        <v>Overlay OL02714</v>
      </c>
      <c r="JY213" t="str">
        <v>Overlay OL02718</v>
      </c>
      <c r="JZ213" t="str">
        <v>Overlay OL03831, Mfg. Tol.</v>
      </c>
      <c r="KA213" t="str">
        <v>Part Without Slots</v>
      </c>
      <c r="KB213" t="str">
        <v>Part Without Slots, See Image</v>
      </c>
      <c r="KC213" t="str">
        <v xml:space="preserve">Pass = .0254 or Less </v>
      </c>
      <c r="KD213" t="str">
        <v>PD MIN = 4.361, PD MAX = 4.456</v>
      </c>
      <c r="KE213" t="str">
        <v>Per Balloon 2 Note</v>
      </c>
      <c r="KF213" t="str">
        <v>Per drawing note(s) 8.</v>
      </c>
      <c r="KG213" t="str">
        <v>Point or Sphere Tip</v>
      </c>
      <c r="KH213" t="str">
        <v>Point Tip</v>
      </c>
      <c r="KI213" t="str">
        <v>R.9 to R1.1 = Pass, See Image</v>
      </c>
      <c r="KJ213" t="str">
        <v>Ram Construction</v>
      </c>
      <c r="KK213" t="str">
        <v>Record Same Pass / Fail All Balloons</v>
      </c>
      <c r="KL213" t="str">
        <v>Ref. Balloon 1</v>
      </c>
      <c r="KM213" t="str">
        <v>Ref. Balloon 12</v>
      </c>
      <c r="KN213" t="str">
        <v>Ref. Balloon 13, 100% AQL</v>
      </c>
      <c r="KO213" t="str">
        <v>Ref. Balloon 2</v>
      </c>
      <c r="KP213" t="str">
        <v>Ref. Balloon 21, 100% AQL</v>
      </c>
      <c r="KQ213" t="str">
        <v>Ref. Balloon 4</v>
      </c>
      <c r="KR213" t="str">
        <v>Ref. Balloon 7</v>
      </c>
      <c r="KS213" t="str">
        <v>Ref. Balloon 8</v>
      </c>
      <c r="KT213" t="str">
        <v>Relieved Pin Gauges 09236 &amp; 09235</v>
      </c>
      <c r="KU213" t="str">
        <v>Rotate Part</v>
      </c>
      <c r="KV213" t="str">
        <v>Rotate Part, See Image</v>
      </c>
      <c r="KW213" t="str">
        <v>Same as Root Radius</v>
      </c>
      <c r="KX213" t="str">
        <v>Section</v>
      </c>
      <c r="KY213" t="str">
        <v>Section B-B</v>
      </c>
      <c r="KZ213" t="str">
        <v>Section B-B, Distance Between Grooves</v>
      </c>
      <c r="LA213" t="str">
        <v>Section C-C</v>
      </c>
      <c r="LB213" t="str">
        <v>Section Part</v>
      </c>
      <c r="LC213" t="str">
        <v>Section Part, Measured from Opposite Face</v>
      </c>
      <c r="LD213" t="str">
        <v>Section, Broachless Blank</v>
      </c>
      <c r="LE213" t="str">
        <v>Section, EXT. Sphere Location.</v>
      </c>
      <c r="LF213" t="str">
        <v>Section, Hex Cham. Ang.</v>
      </c>
      <c r="LG213" t="str">
        <v>Section, Hex Fillet Rad.</v>
      </c>
      <c r="LH213" t="str">
        <v>Section, INT. Feature</v>
      </c>
      <c r="LI213" t="str">
        <v>Section, INT. Sphere Location.</v>
      </c>
      <c r="LJ213" t="str">
        <v>Section, Mfg. Tol.</v>
      </c>
      <c r="LK213" t="str">
        <v>Section, Mfg. Tol., See Image</v>
      </c>
      <c r="LL213" t="str">
        <v>Section, OL00486</v>
      </c>
      <c r="LM213" t="str">
        <v>Section, OL00542</v>
      </c>
      <c r="LN213" t="str">
        <v>Section, OL00543</v>
      </c>
      <c r="LO213" t="str">
        <v>Section, OL00544</v>
      </c>
      <c r="LP213" t="str">
        <v>Section, OL00545</v>
      </c>
      <c r="LQ213" t="str">
        <v>Section, OL00546</v>
      </c>
      <c r="LR213" t="str">
        <v>Section, OL00547</v>
      </c>
      <c r="LS213" t="str">
        <v>Section, OL00555</v>
      </c>
      <c r="LT213" t="str">
        <v>Section, OL00725</v>
      </c>
      <c r="LU213" t="str">
        <v>Section, OL01430</v>
      </c>
      <c r="LV213" t="str">
        <v>Section, OL01434</v>
      </c>
      <c r="LW213" t="str">
        <v>Section, OL01435</v>
      </c>
      <c r="LX213" t="str">
        <v>Section, OL01807</v>
      </c>
      <c r="LY213" t="str">
        <v>Section, OL01830</v>
      </c>
      <c r="LZ213" t="str">
        <v>Section, OL02351</v>
      </c>
      <c r="MA213" t="str">
        <v>Section, OL02519</v>
      </c>
      <c r="MB213" t="str">
        <v>Section, OL02520</v>
      </c>
      <c r="MC213" t="str">
        <v>Section, OL02522</v>
      </c>
      <c r="MD213" t="str">
        <v>Section, OL02540</v>
      </c>
      <c r="ME213" t="str">
        <v>Section, OL02541</v>
      </c>
      <c r="MF213" t="str">
        <v>Section, OL02552</v>
      </c>
      <c r="MG213" t="str">
        <v>Section, OL02553</v>
      </c>
      <c r="MH213" t="str">
        <v>Section, OL02554</v>
      </c>
      <c r="MI213" t="str">
        <v>Section, OL02555</v>
      </c>
      <c r="MJ213" t="str">
        <v>Section, OL02558</v>
      </c>
      <c r="MK213" t="str">
        <v>Section, OL02559</v>
      </c>
      <c r="ML213" t="str">
        <v>Section, OL02560</v>
      </c>
      <c r="MM213" t="str">
        <v>Section, OL02619</v>
      </c>
      <c r="MN213" t="str">
        <v>Section, OL02620</v>
      </c>
      <c r="MO213" t="str">
        <v>Section, OL02621</v>
      </c>
      <c r="MP213" t="str">
        <v>Section, OL02622</v>
      </c>
      <c r="MQ213" t="str">
        <v>Section, OL02623</v>
      </c>
      <c r="MR213" t="str">
        <v>Section, OL02624</v>
      </c>
      <c r="MS213" t="str">
        <v>Section, OL02652</v>
      </c>
      <c r="MT213" t="str">
        <v>Section, OL02680</v>
      </c>
      <c r="MU213" t="str">
        <v>Section, OL02793</v>
      </c>
      <c r="MV213" t="str">
        <v>Section, OL02823</v>
      </c>
      <c r="MW213" t="str">
        <v>Section, OL02843</v>
      </c>
      <c r="MX213" t="str">
        <v>Section, OL03026, Ext.</v>
      </c>
      <c r="MY213" t="str">
        <v>Section, OL03026, Int.</v>
      </c>
      <c r="MZ213" t="str">
        <v>Section, OL03570, DWG# 100448-41</v>
      </c>
      <c r="NA213" t="str">
        <v>Section, OL03781</v>
      </c>
      <c r="NB213" t="str">
        <v>Section, OL03911</v>
      </c>
      <c r="NC213" t="str">
        <v>Section, OL03912</v>
      </c>
      <c r="ND213" t="str">
        <v>Section, OL03928</v>
      </c>
      <c r="NE213" t="str">
        <v>Section, OL03929</v>
      </c>
      <c r="NF213" t="str">
        <v>Section, OL04030</v>
      </c>
      <c r="NG213" t="str">
        <v>Section, OL04037</v>
      </c>
      <c r="NH213" t="str">
        <v>Section, OL04038</v>
      </c>
      <c r="NI213" t="str">
        <v>Section, OL04046</v>
      </c>
      <c r="NJ213" t="str">
        <v>Section, OL04065</v>
      </c>
      <c r="NK213" t="str">
        <v>Section, OL04066</v>
      </c>
      <c r="NL213" t="str">
        <v>Section, OL04067</v>
      </c>
      <c r="NM213" t="str">
        <v>Section, OL04069</v>
      </c>
      <c r="NN213" t="str">
        <v>Section, OL04071</v>
      </c>
      <c r="NO213" t="str">
        <v>Section, OL04173</v>
      </c>
      <c r="NP213" t="str">
        <v>Section, OL04174</v>
      </c>
      <c r="NQ213" t="str">
        <v>Section, OL04214</v>
      </c>
      <c r="NR213" t="str">
        <v>Section, OL04215</v>
      </c>
      <c r="NS213" t="str">
        <v>Section, OL04216</v>
      </c>
      <c r="NT213" t="str">
        <v>Section, OL04217</v>
      </c>
      <c r="NU213" t="str">
        <v>Section, Overlay OL02716</v>
      </c>
      <c r="NV213" t="str">
        <v>Section, Overlay OL02717</v>
      </c>
      <c r="NW213" t="str">
        <v>Section, See Image</v>
      </c>
      <c r="NX213" t="str">
        <v>Section, See Image, DWG# 100448-41</v>
      </c>
      <c r="NY213" t="str">
        <v>Section, Without Sots</v>
      </c>
      <c r="NZ213" t="str">
        <v>See Comments Sheet</v>
      </c>
      <c r="OA213" t="str">
        <v>See Comments Sheet, OL02318</v>
      </c>
      <c r="OB213" t="str">
        <v>See Image</v>
      </c>
      <c r="OC213" t="str">
        <v>See Image, .005 or Less = Pass</v>
      </c>
      <c r="OD213" t="str">
        <v>See Image, Check Near Radius</v>
      </c>
      <c r="OE213" t="str">
        <v>See Image, Constrained</v>
      </c>
      <c r="OF213" t="str">
        <v>See Image, Distance Between Flats</v>
      </c>
      <c r="OG213" t="str">
        <v xml:space="preserve">See Image, Mfg. Tol, Section A-A </v>
      </c>
      <c r="OH213" t="str">
        <v>See image, Mfg. Tol.</v>
      </c>
      <c r="OI213" t="str">
        <v>See Image, Mic. Across Flats</v>
      </c>
      <c r="OJ213" t="str">
        <v>See Image, OL02850</v>
      </c>
      <c r="OK213" t="str">
        <v>See Image, OL02880</v>
      </c>
      <c r="OL213" t="str">
        <v>See Image, OL03926</v>
      </c>
      <c r="OM213" t="str">
        <v>See Image, OL03927</v>
      </c>
      <c r="ON213" t="str">
        <v>See Image, OL04003</v>
      </c>
      <c r="OO213" t="str">
        <v>'See Image, OL04342,  Best Fit Joe Block</v>
      </c>
      <c r="OP213" t="str">
        <v>See Image, OL04342,  Blank</v>
      </c>
      <c r="OQ213" t="str">
        <v>See Image, OL04342, Blank</v>
      </c>
      <c r="OR213" t="str">
        <v>See Image, OL04343, Blank</v>
      </c>
      <c r="OS213" t="str">
        <v>See Image, Pass = .002 or Less</v>
      </c>
      <c r="OT213" t="str">
        <v>See Image, Rcd. MAX</v>
      </c>
      <c r="OU213" t="str">
        <v>See Image, Rcd. MIN</v>
      </c>
      <c r="OV213" t="str">
        <v>See Image, Section</v>
      </c>
      <c r="OW213" t="str">
        <v>See Image, Section A-A</v>
      </c>
      <c r="OX213" t="str">
        <v>See Image, Section B-B</v>
      </c>
      <c r="OY213" t="str">
        <v>See Image, Section B-B, TSC</v>
      </c>
      <c r="OZ213" t="str">
        <v>See Image, Shank Drawing # 18000-XX-XX A</v>
      </c>
      <c r="PA213" t="str">
        <v>Sequencial Laser 01, 120 Per Print</v>
      </c>
      <c r="PB213" t="str">
        <v>Set to .202, Zero on Thread Lead</v>
      </c>
      <c r="PC213" t="str">
        <v>Sharp OK, No Burr</v>
      </c>
      <c r="PD213" t="str">
        <v>Sharp OK, No Raised Edge, See Image</v>
      </c>
      <c r="PE213" t="str">
        <v>Sharp OK, No Raised Edges</v>
      </c>
      <c r="PF213" t="str">
        <v>Sharp okay no raised edge</v>
      </c>
      <c r="PG213" t="str">
        <v>Sharp Okay, No Burr</v>
      </c>
      <c r="PH213" t="str">
        <v>Sharp Okay, No Raised Edge</v>
      </c>
      <c r="PI213" t="str">
        <v>Sharp Okay, No Raised Edges,</v>
      </c>
      <c r="PJ213" t="str">
        <v>Sharp Okay, See Image</v>
      </c>
      <c r="PK213" t="str">
        <v xml:space="preserve">Start of Radius @ .195 </v>
      </c>
      <c r="PL213" t="str">
        <v xml:space="preserve">Start of Radius @ .21 </v>
      </c>
      <c r="PM213" t="str">
        <v xml:space="preserve">T.S.C. </v>
      </c>
      <c r="PN213" t="str">
        <v>Tangent Point</v>
      </c>
      <c r="PO213" t="str">
        <v>Tangent point of R.50</v>
      </c>
      <c r="PP213" t="str">
        <v>Taper Check, Mfg.Tol.</v>
      </c>
      <c r="PQ213" t="str">
        <v>Taper Check, Mfg.Tol., See Image</v>
      </c>
      <c r="PR213" t="str">
        <v>Thrd. Minor Ø</v>
      </c>
      <c r="PS213" t="str">
        <v>Thrd. Relief Ø</v>
      </c>
      <c r="PT213" t="str">
        <v>Threadless Blank</v>
      </c>
      <c r="PU213" t="str">
        <v>Threadless Blank, From Major Ø</v>
      </c>
      <c r="PV213" t="str">
        <v>Threadless Blank, Mfg. Tol.</v>
      </c>
      <c r="PW213" t="str">
        <v>Threadless Blank, Thrd. to Neck Rad.</v>
      </c>
      <c r="PX213" t="str">
        <v>Thredless Blank</v>
      </c>
      <c r="PY213" t="str">
        <v>To center of R.005</v>
      </c>
      <c r="PZ213" t="str">
        <v>Torx Min. Dia.</v>
      </c>
      <c r="QA213" t="str">
        <v>Turn Ø Free of Mill Marks</v>
      </c>
      <c r="QB213" t="str">
        <v>Use (Full) GO Hex</v>
      </c>
      <c r="QC213" t="str">
        <v>Use Balloon 1 FULL Gauge</v>
      </c>
      <c r="QD213" t="str">
        <v>Use Balloon 9 FULL GO</v>
      </c>
      <c r="QE213" t="str">
        <v>Use Best Fit Pin</v>
      </c>
      <c r="QF213" t="str">
        <v>Use Disk Tip</v>
      </c>
      <c r="QG213" t="str">
        <v>Use flat bottomed indicator tip.</v>
      </c>
      <c r="QH213" t="str">
        <v xml:space="preserve">Use Full .093 Go Hex </v>
      </c>
      <c r="QI213" t="str">
        <v xml:space="preserve">Use Full .0930 Go Hex </v>
      </c>
      <c r="QJ213" t="str">
        <v>Use Full .1235 Go Hex</v>
      </c>
      <c r="QK213" t="str">
        <v>Use Gauge K2-98-8019-04, See Image</v>
      </c>
      <c r="QL213" t="str">
        <v>Use large flat indicator tip</v>
      </c>
      <c r="QM213" t="str">
        <v>Use Pins.3330/.3350, See Image MAX NO-GO</v>
      </c>
      <c r="QN213" t="str">
        <v>Use Pointed Drop Indicator Tip</v>
      </c>
      <c r="QO213" t="str">
        <v>V-Block</v>
      </c>
      <c r="QP213" t="str">
        <v>V-Block,  AMB for 13</v>
      </c>
      <c r="QQ213" t="str">
        <v>V-Block,  Hex Cham. Dia.</v>
      </c>
      <c r="QR213" t="str">
        <v>V-Block, Hex Depth</v>
      </c>
      <c r="QS213" t="str">
        <v>VBU Gauge</v>
      </c>
      <c r="QT213" t="str">
        <v>Visibally smaller than HEX=Pass</v>
      </c>
      <c r="QU213" t="str">
        <v>Visual Per Drawing</v>
      </c>
      <c r="QV213" t="str">
        <v>Whirl Blank</v>
      </c>
      <c r="QW213" t="str">
        <v xml:space="preserve">Whirl Blank </v>
      </c>
      <c r="QX213" t="str">
        <v>Whirl Blank, Neck Rad. End to Head CL</v>
      </c>
      <c r="QY213" t="str">
        <v>Whirl Blank, Nose Start Dia.</v>
      </c>
      <c r="QZ213" t="str">
        <v>Whirl Blank, Nose Start Dist.</v>
      </c>
      <c r="RA213" t="str">
        <v>Whirl Blank, Thrd. Minor</v>
      </c>
      <c r="RB213" t="str">
        <v>Whirl Blank, Thrd. Pullout Dia.</v>
      </c>
      <c r="RC213" t="str">
        <v>Whole Part, Removal is at Assy. Level</v>
      </c>
      <c r="RD213" t="str">
        <v>Wide Area</v>
      </c>
      <c r="RE213" t="str">
        <v>Zero on End of Go Gauge</v>
      </c>
    </row>
    <row r="214" spans="1:473">
      <c r="A214" t="s">
        <v>849</v>
      </c>
      <c r="C214" t="str" cm="1">
        <f t="array" ref="C214:RE214">TRANSPOSE(_xlfn._xlws.SORT(_xlfn._xlws.FILTER($A$2:$A$600,ISNUMBER(SEARCH('PartLib Table'!M231,$A$2:$A$600)),"not found")))</f>
        <v xml:space="preserve"> 'C', Whirl Blank</v>
      </c>
      <c r="D214" t="str">
        <v xml:space="preserve"> See Image, Constrained</v>
      </c>
      <c r="E214" t="str">
        <v>(.04 to .12 range = Pass)</v>
      </c>
      <c r="F214" t="str">
        <v>(.042 FULL) Go Pin Seat Fully</v>
      </c>
      <c r="G214" t="str">
        <v>(B), Mfg. Tol.</v>
      </c>
      <c r="H214" t="str">
        <v>(B), O.A.L.</v>
      </c>
      <c r="I214" t="str">
        <v>.001 or less =Pass</v>
      </c>
      <c r="J214" t="str">
        <v>.001 or less out of center = Pass</v>
      </c>
      <c r="K214" t="str">
        <v>.002 or Less = Pass</v>
      </c>
      <c r="L214" t="str">
        <v>.002 or Less out of center = Pass</v>
      </c>
      <c r="M214" t="str">
        <v>.005 to .015 = Pass</v>
      </c>
      <c r="N214" t="str">
        <v>.0125 Mean, Section</v>
      </c>
      <c r="O214" t="str">
        <v>.025 or Less in X &amp; Y=Pass</v>
      </c>
      <c r="P214" t="str">
        <v>.038 Mean</v>
      </c>
      <c r="Q214" t="str">
        <v>.063 MM = .0024 IN, See Image</v>
      </c>
      <c r="R214" t="str">
        <v>.063MM = .0024"</v>
      </c>
      <c r="S214" t="str">
        <v>.243 NO-GO, Unconstrained, Must Not Start</v>
      </c>
      <c r="T214" t="str">
        <v>@ Back Face &amp; ID, No Raised Edge</v>
      </c>
      <c r="U214" t="str">
        <v>@ Back Face &amp; OD, No Raised Edge</v>
      </c>
      <c r="V214" t="str">
        <v>@ ID &amp; FACE</v>
      </c>
      <c r="W214" t="str">
        <v>@ OD &amp; BACK FACE</v>
      </c>
      <c r="X214" t="str">
        <v>@ OD &amp; FACE</v>
      </c>
      <c r="Y214" t="str">
        <v>Across from slot</v>
      </c>
      <c r="Z214" t="str">
        <v>All Edge Breaks</v>
      </c>
      <c r="AA214" t="str">
        <v>Attached to bar stock</v>
      </c>
      <c r="AB214" t="str">
        <v xml:space="preserve">Back Turn Fillet Rad. </v>
      </c>
      <c r="AC214" t="str">
        <v>Balloon 1 (DWG FRM0105 Page 2, NV-27)</v>
      </c>
      <c r="AD214" t="str">
        <v>Balloon 1 (DWG FRM0105, NV-30)</v>
      </c>
      <c r="AE214" t="str">
        <v>Balloon 1 (P# 9890002-20) OL00429/A</v>
      </c>
      <c r="AF214" t="str">
        <v>Balloon 1, DWG#FRM0105</v>
      </c>
      <c r="AG214" t="str">
        <v>Balloon 11, See Image</v>
      </c>
      <c r="AH214" t="str">
        <v xml:space="preserve">Balloon 2 (DWG FRM0105 Page 2, NV-27) </v>
      </c>
      <c r="AI214" t="str">
        <v>Balloon 2 (DWG FRM0105, NV-30)</v>
      </c>
      <c r="AJ214" t="str">
        <v>Balloon 2 (P# 9890002-20)</v>
      </c>
      <c r="AK214" t="str">
        <v>Balloon 2, DWG#FRM0105</v>
      </c>
      <c r="AL214" t="str">
        <v>Balloon 2, DWG#FRM0105, See Image</v>
      </c>
      <c r="AM214" t="str">
        <v>Balloon 3 (DWG FRM0105, NV-30 Minor)</v>
      </c>
      <c r="AN214" t="str">
        <v>Balloon 3 (DWG FRM0105, NV-30)</v>
      </c>
      <c r="AO214" t="str">
        <v>Balloon 3 (P# 9890002-20)</v>
      </c>
      <c r="AP214" t="str">
        <v>Balloon 4</v>
      </c>
      <c r="AQ214" t="str">
        <v>Balloon 4 (P# 9890002-20)</v>
      </c>
      <c r="AR214" t="str">
        <v>Below Middle Band</v>
      </c>
      <c r="AS214" t="str">
        <v>Best Fit Pin, .003 or Less =Pass</v>
      </c>
      <c r="AT214" t="str">
        <v>Blank</v>
      </c>
      <c r="AU214" t="str">
        <v>Blank Turn Maj.</v>
      </c>
      <c r="AV214" t="str">
        <v>Blank Turn Maj. Mill Flt., OL4172</v>
      </c>
      <c r="AW214" t="str">
        <v>Blank Without .010 Slots</v>
      </c>
      <c r="AX214" t="str">
        <v>Blank Without .010 Slots, Section</v>
      </c>
      <c r="AY214" t="str">
        <v>Blank without thread</v>
      </c>
      <c r="AZ214" t="str">
        <v xml:space="preserve">Blank, Center of V Grv. </v>
      </c>
      <c r="BA214" t="str">
        <v>Blank, Check R adjacent Balloon 17</v>
      </c>
      <c r="BB214" t="str">
        <v>Blank, EXT. Feature</v>
      </c>
      <c r="BC214" t="str">
        <v>Blank, See Image, OL04335</v>
      </c>
      <c r="BD214" t="str">
        <v>Blank, See Image, OL04336</v>
      </c>
      <c r="BE214" t="str">
        <v xml:space="preserve">Blank, Thrd. </v>
      </c>
      <c r="BF214" t="str">
        <v>Blank, Turn Tip</v>
      </c>
      <c r="BG214" t="str">
        <v>Blank, Without Thrd.</v>
      </c>
      <c r="BH214" t="str">
        <v>Blank, Without Thread</v>
      </c>
      <c r="BI214" t="str">
        <v xml:space="preserve">Blunt Start Blend to Minor </v>
      </c>
      <c r="BJ214" t="str">
        <v>Calc., Use Go HEX</v>
      </c>
      <c r="BK214" t="str">
        <v>Can't dig into OD</v>
      </c>
      <c r="BL214" t="str">
        <v>Carbide Gauge</v>
      </c>
      <c r="BM214" t="str">
        <v xml:space="preserve">Center of V Grv. </v>
      </c>
      <c r="BN214" t="str">
        <v>Centered Less than .03 = Pass</v>
      </c>
      <c r="BO214" t="str">
        <v>Centered within .0005 or Less = Pass</v>
      </c>
      <c r="BP214" t="str">
        <v>Centered within .001 or Less = Pass</v>
      </c>
      <c r="BQ214" t="str">
        <v>Centered within .0254 or Less = Pass</v>
      </c>
      <c r="BR214" t="str">
        <v>Check close to Rod Slot</v>
      </c>
      <c r="BS214" t="str">
        <v>Check every other hole</v>
      </c>
      <c r="BT214" t="str">
        <v>Check Go over full length of slot.</v>
      </c>
      <c r="BU214" t="str">
        <v>Check Near Closed End</v>
      </c>
      <c r="BV214" t="str">
        <v>Check per Print View, Away from Rod Slot</v>
      </c>
      <c r="BW214" t="str">
        <v>Check to Balloon 30 Go Pin</v>
      </c>
      <c r="BX214" t="str">
        <v>Check with .2705 SET Pin Inside Part</v>
      </c>
      <c r="BY214" t="str">
        <v>Check with Hex Up</v>
      </c>
      <c r="BZ214" t="str">
        <v>CMM Blank</v>
      </c>
      <c r="CA214" t="str">
        <v>Confirm Full Radius</v>
      </c>
      <c r="CB214" t="str">
        <v>Constrained in fixture</v>
      </c>
      <c r="CC214" t="str">
        <v>Constrained with Ring</v>
      </c>
      <c r="CD214" t="str">
        <v>Constrained, See Image</v>
      </c>
      <c r="CE214" t="str">
        <v>Dim. "A"</v>
      </c>
      <c r="CF214" t="str">
        <v>Dim. "B"</v>
      </c>
      <c r="CG214" t="str">
        <v>Dim. "C"</v>
      </c>
      <c r="CH214" t="str">
        <v>Dim. "D", Whirl Blank</v>
      </c>
      <c r="CI214" t="str">
        <v>Dim. "G"</v>
      </c>
      <c r="CJ214" t="str">
        <v>Dim. E, Blank Turn Maj. &amp;  Mill Flt</v>
      </c>
      <c r="CK214" t="str">
        <v>Dim. E, Blank Turn Maj.&amp;  Mill Flt</v>
      </c>
      <c r="CL214" t="str">
        <v>Dim. H, Whirl Blank</v>
      </c>
      <c r="CM214" t="str">
        <v>Dim. J, 'Blank Turn Maj. &amp; Whirl Blank</v>
      </c>
      <c r="CN214" t="str">
        <v>Disk Drop Indicator Tip</v>
      </c>
      <c r="CO214" t="str">
        <v>DWG 100448-15, Balloon F_1</v>
      </c>
      <c r="CP214" t="str">
        <v>DWG 100448-15, OL02571</v>
      </c>
      <c r="CQ214" t="str">
        <v>DWG 100448-41</v>
      </c>
      <c r="CR214" t="str">
        <v>DWG 9890040, (10E),Section Part, OL01139</v>
      </c>
      <c r="CS214" t="str">
        <v>DWG 9890040, (10E),Section, OL01139</v>
      </c>
      <c r="CT214" t="str">
        <v>DWG 9890040, (11E)</v>
      </c>
      <c r="CU214" t="str">
        <v>DWG 9890040, (11E), Pins with Flats</v>
      </c>
      <c r="CV214" t="str">
        <v>DWG 9890040, (12E),  Pass=.002 or less</v>
      </c>
      <c r="CW214" t="str">
        <v>DWG 9890040, (12E), See Image</v>
      </c>
      <c r="CX214" t="str">
        <v>DWG 9890040, (1E), OL01431</v>
      </c>
      <c r="CY214" t="str">
        <v>DWG 9890040, (1E), OL01432</v>
      </c>
      <c r="CZ214" t="str">
        <v>DWG 9890040, (2E), OL01432</v>
      </c>
      <c r="DA214" t="str">
        <v>DWG 9890040, (3E)</v>
      </c>
      <c r="DB214" t="str">
        <v>DWG 9890040, (4E)</v>
      </c>
      <c r="DC214" t="str">
        <v>DWG 9890040, (5E), OL02336</v>
      </c>
      <c r="DD214" t="str">
        <v>DWG 9890040, (6E)</v>
      </c>
      <c r="DE214" t="str">
        <v>DWG 9890040, (7E)</v>
      </c>
      <c r="DF214" t="str">
        <v>DWG 9890040, (8E), OL01433</v>
      </c>
      <c r="DG214" t="str">
        <v>DWG 9890040, (8E), OL01433, Section</v>
      </c>
      <c r="DH214" t="str">
        <v>DWG 9890040, (9E), Close to Rod Slot</v>
      </c>
      <c r="DI214" t="str">
        <v>DWG 9890040, (9E),Close to Rod Slot</v>
      </c>
      <c r="DJ214" t="str">
        <v>DWG FRM0105 PAGE 2</v>
      </c>
      <c r="DK214" t="str">
        <v>DWG# 100448-41</v>
      </c>
      <c r="DL214" t="str">
        <v>DWG# 100448-44</v>
      </c>
      <c r="DM214" t="str">
        <v>DWG# 9890003  (1), Section OL00436/A</v>
      </c>
      <c r="DN214" t="str">
        <v>DWG# 9890003 (3), Ring Gauge Constrained</v>
      </c>
      <c r="DO214" t="str">
        <v>DWG# 9890003 (4), Section</v>
      </c>
      <c r="DP214" t="str">
        <v>DWG#100448-26, Balloon 1K, OL02350</v>
      </c>
      <c r="DQ214" t="str">
        <v>DWG#100448-26, Balloon 2K, OL02350</v>
      </c>
      <c r="DR214" t="str">
        <v>DWG#100448-26, Balloon 3K, OL02363</v>
      </c>
      <c r="DS214" t="str">
        <v>DWG#100448-26, Balloon 4K</v>
      </c>
      <c r="DT214" t="str">
        <v>DWG#100448-26, Balloon 5K, Section</v>
      </c>
      <c r="DU214" t="str">
        <v>DWG#100448-26, Balloon 6K</v>
      </c>
      <c r="DV214" t="str">
        <v>DWG#100448-26, Balloon 7K, Section</v>
      </c>
      <c r="DW214" t="str">
        <v>DWG#100448-26, Mfg. Tol.</v>
      </c>
      <c r="DX214" t="str">
        <v>DWG#9890003 (2) Ring Gauge Constrained</v>
      </c>
      <c r="DY214" t="str">
        <v>DWG#9890044</v>
      </c>
      <c r="DZ214" t="str">
        <v>DWG#9890044 .1985 to .2005=Pass</v>
      </c>
      <c r="EA214" t="str">
        <v>DWG#9890044 Overlay OL02441</v>
      </c>
      <c r="EB214" t="str">
        <v>DWG#9890044, OL02441</v>
      </c>
      <c r="EC214" t="str">
        <v>DWG#FRM0105</v>
      </c>
      <c r="ED214" t="str">
        <v>EXT.</v>
      </c>
      <c r="EE214" t="str">
        <v>EXT. Section, OL02460</v>
      </c>
      <c r="EF214" t="str">
        <v>EXT., OL04223</v>
      </c>
      <c r="EG214" t="str">
        <v>Flat Drop Indicator Tip</v>
      </c>
      <c r="EH214" t="str">
        <v>Full Go Pin, No Light, at Radius</v>
      </c>
      <c r="EI214" t="str">
        <v>Function Check</v>
      </c>
      <c r="EJ214" t="str">
        <v>GO Function Gauge</v>
      </c>
      <c r="EK214" t="str">
        <v>Go Gauge for Balloon 1 &amp; 4</v>
      </c>
      <c r="EL214" t="str">
        <v>Go Pin must pass through</v>
      </c>
      <c r="EM214" t="str">
        <v>Greater than .005 = Fail, Section</v>
      </c>
      <c r="EN214" t="str">
        <v>Greater than .025 out of center = Fail</v>
      </c>
      <c r="EO214" t="str">
        <v>Greater than 2.6 = Pass</v>
      </c>
      <c r="EP214" t="str">
        <v>Green = Pass, Red = Fail</v>
      </c>
      <c r="EQ214" t="str">
        <v>Hex Depth</v>
      </c>
      <c r="ER214" t="str">
        <v>Hex Minor</v>
      </c>
      <c r="ES214" t="str">
        <v>Hole Dia.</v>
      </c>
      <c r="ET214" t="str">
        <v>Hook or Disk Tip</v>
      </c>
      <c r="EU214" t="str">
        <v>ID Sphere Finish</v>
      </c>
      <c r="EV214" t="str">
        <v>ID/OD Both Sides, Diff. .002 or less = Pass</v>
      </c>
      <c r="EW214" t="str">
        <v>If Looks Big, Section</v>
      </c>
      <c r="EX214" t="str">
        <v>If Looks Small, Section</v>
      </c>
      <c r="EY214" t="str">
        <v>Insp. Close to Break Away, Mfg.Tol.</v>
      </c>
      <c r="EZ214" t="str">
        <v>INT.</v>
      </c>
      <c r="FA214" t="str">
        <v>INT. Section, OL02460</v>
      </c>
      <c r="FB214" t="str">
        <v>INT., OL04223</v>
      </c>
      <c r="FC214" t="str">
        <v>Intersect. of 7.7 &amp; R0.10</v>
      </c>
      <c r="FD214" t="str">
        <v>Intersect. of 8.79 and R.25 MAX</v>
      </c>
      <c r="FE214" t="str">
        <v>Keep Ind. Tip away from corner</v>
      </c>
      <c r="FF214" t="str">
        <v>L31</v>
      </c>
      <c r="FG214" t="str">
        <v>Laser Mark</v>
      </c>
      <c r="FH214" t="str">
        <v>LASER PER NOTE 4</v>
      </c>
      <c r="FI214" t="str">
        <v>LASER PER NOTE 4, Final Check 1 only</v>
      </c>
      <c r="FJ214" t="str">
        <v>Less than .002 out of center = Pass</v>
      </c>
      <c r="FK214" t="str">
        <v>Less than 2.75 = Pass, Section</v>
      </c>
      <c r="FL214" t="str">
        <v>List as pin. Not Calibrated</v>
      </c>
      <c r="FM214" t="str">
        <v>M9 X 1.25 BUTT See Comment Image</v>
      </c>
      <c r="FN214" t="str">
        <v>Manual Section</v>
      </c>
      <c r="FO214" t="str">
        <v>Max Deep .241 NO-GO =.42</v>
      </c>
      <c r="FP214" t="str">
        <v>MAX Depth of (Note 7) .241 NO-GO Pin</v>
      </c>
      <c r="FQ214" t="str">
        <v>Measure from Blue Line, See Image</v>
      </c>
      <c r="FR214" t="str">
        <v>Measure Width of Blue Area, See Image</v>
      </c>
      <c r="FS214" t="str">
        <v>Mfg. Tol</v>
      </c>
      <c r="FT214" t="str">
        <v>Mfg. Tol, See Image</v>
      </c>
      <c r="FU214" t="str">
        <v>Mfg. Tol.</v>
      </c>
      <c r="FV214" t="str">
        <v>Mfg. Tol. "A"</v>
      </c>
      <c r="FW214" t="str">
        <v>Mfg. Tol. (Zero on Gauge Full Dia. Lead)</v>
      </c>
      <c r="FX214" t="str">
        <v>Mfg. Tol. Balloon 11, See Image</v>
      </c>
      <c r="FY214" t="str">
        <v>Mfg. Tol. Balloon 4</v>
      </c>
      <c r="FZ214" t="str">
        <v>Mfg. Tol. Balloon 7</v>
      </c>
      <c r="GA214" t="str">
        <v xml:space="preserve">Mfg. Tol. C-Bore Face (Ballo 28) </v>
      </c>
      <c r="GB214" t="str">
        <v>Mfg. Tol. Section</v>
      </c>
      <c r="GC214" t="str">
        <v>Mfg. Tol. See Image</v>
      </c>
      <c r="GD214" t="str">
        <v>Mfg. Tol., 3 Places, Record MAX</v>
      </c>
      <c r="GE214" t="str">
        <v>Mfg. Tol., Balloon 11</v>
      </c>
      <c r="GF214" t="str">
        <v>Mfg. Tol., Balloon 7</v>
      </c>
      <c r="GG214" t="str">
        <v>Mfg. Tol., Blank</v>
      </c>
      <c r="GH214" t="str">
        <v>Mfg. Tol., Blank, Balloon 12</v>
      </c>
      <c r="GI214" t="str">
        <v>Mfg. Tol., Blend to SØ.320</v>
      </c>
      <c r="GJ214" t="str">
        <v>Mfg. Tol., Calculation</v>
      </c>
      <c r="GK214" t="str">
        <v>Mfg. Tol., For Mill Fixture</v>
      </c>
      <c r="GL214" t="str">
        <v>Mfg. Tol., L32</v>
      </c>
      <c r="GM214" t="str">
        <v>Mfg. Tol., L33</v>
      </c>
      <c r="GN214" t="str">
        <v>Mfg. Tol., No Tool Marks</v>
      </c>
      <c r="GO214" t="str">
        <v>Mfg. Tol., OL03361</v>
      </c>
      <c r="GP214" t="str">
        <v>Mfg. Tol., Record off center value</v>
      </c>
      <c r="GQ214" t="str">
        <v>Mfg. Tol., Same 3 Places, Record MIN</v>
      </c>
      <c r="GR214" t="str">
        <v>Mfg. Tol., Section</v>
      </c>
      <c r="GS214" t="str">
        <v>Mfg. Tol., Section B-B</v>
      </c>
      <c r="GT214" t="str">
        <v>Mfg. Tol., Section, OL03361</v>
      </c>
      <c r="GU214" t="str">
        <v>Mfg. Tol., Section, Per Note 2</v>
      </c>
      <c r="GV214" t="str">
        <v>Mfg. Tol., See Image</v>
      </c>
      <c r="GW214" t="str">
        <v>Mfg. Tol., See Image, Bore in Blue</v>
      </c>
      <c r="GX214" t="str">
        <v>Mfg. Tol., See Image, Hook Tip</v>
      </c>
      <c r="GY214" t="str">
        <v>Mfg. Tol., Sharp Okay No Burr</v>
      </c>
      <c r="GZ214" t="str">
        <v>Mfg. Tol., Threadless Blank</v>
      </c>
      <c r="HA214" t="str">
        <v>Mfg.Tol.</v>
      </c>
      <c r="HB214" t="str">
        <v>Mgf. To., T.S.C.</v>
      </c>
      <c r="HC214" t="str">
        <v>Milled Feature</v>
      </c>
      <c r="HD214" t="str">
        <v>Milled Feature, OL04045</v>
      </c>
      <c r="HE214" t="str">
        <v>More than .0005 out of center = Fail</v>
      </c>
      <c r="HF214" t="str">
        <v>Must Pass Through</v>
      </c>
      <c r="HG214" t="str">
        <v>Must pass through gauge</v>
      </c>
      <c r="HH214" t="str">
        <v>Must Pass Through Go Gauge</v>
      </c>
      <c r="HI214" t="str">
        <v>Must Pass, See Image.</v>
      </c>
      <c r="HJ214" t="str">
        <v>NA</v>
      </c>
      <c r="HK214" t="str">
        <v>Narrow Area</v>
      </c>
      <c r="HL214" t="str">
        <v>Near Balloon 21</v>
      </c>
      <c r="HM214" t="str">
        <v>Near Datum B</v>
      </c>
      <c r="HN214" t="str">
        <v>Neck Dia.</v>
      </c>
      <c r="HO214" t="str">
        <v>Neck to Head Rad.</v>
      </c>
      <c r="HP214" t="str">
        <v>No Copper Deposits Allowed</v>
      </c>
      <c r="HQ214" t="str">
        <v>No Section</v>
      </c>
      <c r="HR214" t="str">
        <v>No Section, .01 to .014 = Pass</v>
      </c>
      <c r="HS214" t="str">
        <v>No Section, Rotate Part</v>
      </c>
      <c r="HT214" t="str">
        <v>No Section, See Image</v>
      </c>
      <c r="HU214" t="str">
        <v>No Slot, Section B-B</v>
      </c>
      <c r="HV214" t="str">
        <v>No visual step = Pass</v>
      </c>
      <c r="HW214" t="str">
        <v>Not to exceed .95 Deep</v>
      </c>
      <c r="HX214" t="str">
        <v>Note 1</v>
      </c>
      <c r="HY214" t="str">
        <v>OL00333/A</v>
      </c>
      <c r="HZ214" t="str">
        <v>OL00519</v>
      </c>
      <c r="IA214" t="str">
        <v>OL00520</v>
      </c>
      <c r="IB214" t="str">
        <v>OL00529</v>
      </c>
      <c r="IC214" t="str">
        <v>OL00542</v>
      </c>
      <c r="ID214" t="str">
        <v>OL00724</v>
      </c>
      <c r="IE214" t="str">
        <v>OL01250</v>
      </c>
      <c r="IF214" t="str">
        <v>OL01869, Threadless Blank</v>
      </c>
      <c r="IG214" t="str">
        <v>OL01870, Section</v>
      </c>
      <c r="IH214" t="str">
        <v>OL02255</v>
      </c>
      <c r="II214" t="str">
        <v>OL02255, Mfg. Tol.</v>
      </c>
      <c r="IJ214" t="str">
        <v>OL02302</v>
      </c>
      <c r="IK214" t="str">
        <v xml:space="preserve">OL02318  needed per image instructions </v>
      </c>
      <c r="IL214" t="str">
        <v>OL02556</v>
      </c>
      <c r="IM214" t="str">
        <v>OL02557</v>
      </c>
      <c r="IN214" t="str">
        <v>OL02567</v>
      </c>
      <c r="IO214" t="str">
        <v>OL02653</v>
      </c>
      <c r="IP214" t="str">
        <v>OL02718</v>
      </c>
      <c r="IQ214" t="str">
        <v>OL02841</v>
      </c>
      <c r="IR214" t="str">
        <v>OL02842</v>
      </c>
      <c r="IS214" t="str">
        <v>OL02844</v>
      </c>
      <c r="IT214" t="str">
        <v>OL02871</v>
      </c>
      <c r="IU214" t="str">
        <v>OL02887</v>
      </c>
      <c r="IV214" t="str">
        <v>OL03500</v>
      </c>
      <c r="IW214" t="str">
        <v>OL03766</v>
      </c>
      <c r="IX214" t="str">
        <v>OL03868</v>
      </c>
      <c r="IY214" t="str">
        <v>OL03869</v>
      </c>
      <c r="IZ214" t="str">
        <v>OL03870</v>
      </c>
      <c r="JA214" t="str">
        <v>OL03873, DWG# 100448-44</v>
      </c>
      <c r="JB214" t="str">
        <v>OL03949</v>
      </c>
      <c r="JC214" t="str">
        <v xml:space="preserve">OL04043, Section </v>
      </c>
      <c r="JD214" t="str">
        <v xml:space="preserve">OL04044, Section </v>
      </c>
      <c r="JE214" t="str">
        <v>OL04045</v>
      </c>
      <c r="JF214" t="str">
        <v>OL04045, Milled Feature</v>
      </c>
      <c r="JG214" t="str">
        <v>OL04063</v>
      </c>
      <c r="JH214" t="str">
        <v>OL04064</v>
      </c>
      <c r="JI214" t="str">
        <v>OL04065</v>
      </c>
      <c r="JJ214" t="str">
        <v>OL04181</v>
      </c>
      <c r="JK214" t="str">
        <v>OL04218</v>
      </c>
      <c r="JL214" t="str">
        <v>OL04224, See Image</v>
      </c>
      <c r="JM214" t="str">
        <v>OL04374</v>
      </c>
      <c r="JN214" t="str">
        <v>OL04375, Section M-M</v>
      </c>
      <c r="JO214" t="str">
        <v>OL04376, Section M-M</v>
      </c>
      <c r="JP214" t="str">
        <v>OL04443</v>
      </c>
      <c r="JQ214" t="str">
        <v>OL04444</v>
      </c>
      <c r="JR214" t="str">
        <v>OL05000</v>
      </c>
      <c r="JS214" t="str">
        <v>One side of slot</v>
      </c>
      <c r="JT214" t="str">
        <v>Other side of slot</v>
      </c>
      <c r="JU214" t="str">
        <v>Out of center more than .002 = Fail</v>
      </c>
      <c r="JV214" t="str">
        <v>Out of center more than.002 = Fail</v>
      </c>
      <c r="JW214" t="str">
        <v>Overlay OL02713</v>
      </c>
      <c r="JX214" t="str">
        <v>Overlay OL02714</v>
      </c>
      <c r="JY214" t="str">
        <v>Overlay OL02718</v>
      </c>
      <c r="JZ214" t="str">
        <v>Overlay OL03831, Mfg. Tol.</v>
      </c>
      <c r="KA214" t="str">
        <v>Part Without Slots</v>
      </c>
      <c r="KB214" t="str">
        <v>Part Without Slots, See Image</v>
      </c>
      <c r="KC214" t="str">
        <v xml:space="preserve">Pass = .0254 or Less </v>
      </c>
      <c r="KD214" t="str">
        <v>PD MIN = 4.361, PD MAX = 4.456</v>
      </c>
      <c r="KE214" t="str">
        <v>Per Balloon 2 Note</v>
      </c>
      <c r="KF214" t="str">
        <v>Per drawing note(s) 8.</v>
      </c>
      <c r="KG214" t="str">
        <v>Point or Sphere Tip</v>
      </c>
      <c r="KH214" t="str">
        <v>Point Tip</v>
      </c>
      <c r="KI214" t="str">
        <v>R.9 to R1.1 = Pass, See Image</v>
      </c>
      <c r="KJ214" t="str">
        <v>Ram Construction</v>
      </c>
      <c r="KK214" t="str">
        <v>Record Same Pass / Fail All Balloons</v>
      </c>
      <c r="KL214" t="str">
        <v>Ref. Balloon 1</v>
      </c>
      <c r="KM214" t="str">
        <v>Ref. Balloon 12</v>
      </c>
      <c r="KN214" t="str">
        <v>Ref. Balloon 13, 100% AQL</v>
      </c>
      <c r="KO214" t="str">
        <v>Ref. Balloon 2</v>
      </c>
      <c r="KP214" t="str">
        <v>Ref. Balloon 21, 100% AQL</v>
      </c>
      <c r="KQ214" t="str">
        <v>Ref. Balloon 4</v>
      </c>
      <c r="KR214" t="str">
        <v>Ref. Balloon 7</v>
      </c>
      <c r="KS214" t="str">
        <v>Ref. Balloon 8</v>
      </c>
      <c r="KT214" t="str">
        <v>Relieved Pin Gauges 09236 &amp; 09235</v>
      </c>
      <c r="KU214" t="str">
        <v>Rotate Part</v>
      </c>
      <c r="KV214" t="str">
        <v>Rotate Part, See Image</v>
      </c>
      <c r="KW214" t="str">
        <v>Same as Root Radius</v>
      </c>
      <c r="KX214" t="str">
        <v>Section</v>
      </c>
      <c r="KY214" t="str">
        <v>Section B-B</v>
      </c>
      <c r="KZ214" t="str">
        <v>Section B-B, Distance Between Grooves</v>
      </c>
      <c r="LA214" t="str">
        <v>Section C-C</v>
      </c>
      <c r="LB214" t="str">
        <v>Section Part</v>
      </c>
      <c r="LC214" t="str">
        <v>Section Part, Measured from Opposite Face</v>
      </c>
      <c r="LD214" t="str">
        <v>Section, Broachless Blank</v>
      </c>
      <c r="LE214" t="str">
        <v>Section, EXT. Sphere Location.</v>
      </c>
      <c r="LF214" t="str">
        <v>Section, Hex Cham. Ang.</v>
      </c>
      <c r="LG214" t="str">
        <v>Section, Hex Fillet Rad.</v>
      </c>
      <c r="LH214" t="str">
        <v>Section, INT. Feature</v>
      </c>
      <c r="LI214" t="str">
        <v>Section, INT. Sphere Location.</v>
      </c>
      <c r="LJ214" t="str">
        <v>Section, Mfg. Tol.</v>
      </c>
      <c r="LK214" t="str">
        <v>Section, Mfg. Tol., See Image</v>
      </c>
      <c r="LL214" t="str">
        <v>Section, OL00486</v>
      </c>
      <c r="LM214" t="str">
        <v>Section, OL00542</v>
      </c>
      <c r="LN214" t="str">
        <v>Section, OL00543</v>
      </c>
      <c r="LO214" t="str">
        <v>Section, OL00544</v>
      </c>
      <c r="LP214" t="str">
        <v>Section, OL00545</v>
      </c>
      <c r="LQ214" t="str">
        <v>Section, OL00546</v>
      </c>
      <c r="LR214" t="str">
        <v>Section, OL00547</v>
      </c>
      <c r="LS214" t="str">
        <v>Section, OL00555</v>
      </c>
      <c r="LT214" t="str">
        <v>Section, OL00725</v>
      </c>
      <c r="LU214" t="str">
        <v>Section, OL01430</v>
      </c>
      <c r="LV214" t="str">
        <v>Section, OL01434</v>
      </c>
      <c r="LW214" t="str">
        <v>Section, OL01435</v>
      </c>
      <c r="LX214" t="str">
        <v>Section, OL01807</v>
      </c>
      <c r="LY214" t="str">
        <v>Section, OL01830</v>
      </c>
      <c r="LZ214" t="str">
        <v>Section, OL02351</v>
      </c>
      <c r="MA214" t="str">
        <v>Section, OL02519</v>
      </c>
      <c r="MB214" t="str">
        <v>Section, OL02520</v>
      </c>
      <c r="MC214" t="str">
        <v>Section, OL02522</v>
      </c>
      <c r="MD214" t="str">
        <v>Section, OL02540</v>
      </c>
      <c r="ME214" t="str">
        <v>Section, OL02541</v>
      </c>
      <c r="MF214" t="str">
        <v>Section, OL02552</v>
      </c>
      <c r="MG214" t="str">
        <v>Section, OL02553</v>
      </c>
      <c r="MH214" t="str">
        <v>Section, OL02554</v>
      </c>
      <c r="MI214" t="str">
        <v>Section, OL02555</v>
      </c>
      <c r="MJ214" t="str">
        <v>Section, OL02558</v>
      </c>
      <c r="MK214" t="str">
        <v>Section, OL02559</v>
      </c>
      <c r="ML214" t="str">
        <v>Section, OL02560</v>
      </c>
      <c r="MM214" t="str">
        <v>Section, OL02619</v>
      </c>
      <c r="MN214" t="str">
        <v>Section, OL02620</v>
      </c>
      <c r="MO214" t="str">
        <v>Section, OL02621</v>
      </c>
      <c r="MP214" t="str">
        <v>Section, OL02622</v>
      </c>
      <c r="MQ214" t="str">
        <v>Section, OL02623</v>
      </c>
      <c r="MR214" t="str">
        <v>Section, OL02624</v>
      </c>
      <c r="MS214" t="str">
        <v>Section, OL02652</v>
      </c>
      <c r="MT214" t="str">
        <v>Section, OL02680</v>
      </c>
      <c r="MU214" t="str">
        <v>Section, OL02793</v>
      </c>
      <c r="MV214" t="str">
        <v>Section, OL02823</v>
      </c>
      <c r="MW214" t="str">
        <v>Section, OL02843</v>
      </c>
      <c r="MX214" t="str">
        <v>Section, OL03026, Ext.</v>
      </c>
      <c r="MY214" t="str">
        <v>Section, OL03026, Int.</v>
      </c>
      <c r="MZ214" t="str">
        <v>Section, OL03570, DWG# 100448-41</v>
      </c>
      <c r="NA214" t="str">
        <v>Section, OL03781</v>
      </c>
      <c r="NB214" t="str">
        <v>Section, OL03911</v>
      </c>
      <c r="NC214" t="str">
        <v>Section, OL03912</v>
      </c>
      <c r="ND214" t="str">
        <v>Section, OL03928</v>
      </c>
      <c r="NE214" t="str">
        <v>Section, OL03929</v>
      </c>
      <c r="NF214" t="str">
        <v>Section, OL04030</v>
      </c>
      <c r="NG214" t="str">
        <v>Section, OL04037</v>
      </c>
      <c r="NH214" t="str">
        <v>Section, OL04038</v>
      </c>
      <c r="NI214" t="str">
        <v>Section, OL04046</v>
      </c>
      <c r="NJ214" t="str">
        <v>Section, OL04065</v>
      </c>
      <c r="NK214" t="str">
        <v>Section, OL04066</v>
      </c>
      <c r="NL214" t="str">
        <v>Section, OL04067</v>
      </c>
      <c r="NM214" t="str">
        <v>Section, OL04069</v>
      </c>
      <c r="NN214" t="str">
        <v>Section, OL04071</v>
      </c>
      <c r="NO214" t="str">
        <v>Section, OL04173</v>
      </c>
      <c r="NP214" t="str">
        <v>Section, OL04174</v>
      </c>
      <c r="NQ214" t="str">
        <v>Section, OL04214</v>
      </c>
      <c r="NR214" t="str">
        <v>Section, OL04215</v>
      </c>
      <c r="NS214" t="str">
        <v>Section, OL04216</v>
      </c>
      <c r="NT214" t="str">
        <v>Section, OL04217</v>
      </c>
      <c r="NU214" t="str">
        <v>Section, Overlay OL02716</v>
      </c>
      <c r="NV214" t="str">
        <v>Section, Overlay OL02717</v>
      </c>
      <c r="NW214" t="str">
        <v>Section, See Image</v>
      </c>
      <c r="NX214" t="str">
        <v>Section, See Image, DWG# 100448-41</v>
      </c>
      <c r="NY214" t="str">
        <v>Section, Without Sots</v>
      </c>
      <c r="NZ214" t="str">
        <v>See Comments Sheet</v>
      </c>
      <c r="OA214" t="str">
        <v>See Comments Sheet, OL02318</v>
      </c>
      <c r="OB214" t="str">
        <v>See Image</v>
      </c>
      <c r="OC214" t="str">
        <v>See Image, .005 or Less = Pass</v>
      </c>
      <c r="OD214" t="str">
        <v>See Image, Check Near Radius</v>
      </c>
      <c r="OE214" t="str">
        <v>See Image, Constrained</v>
      </c>
      <c r="OF214" t="str">
        <v>See Image, Distance Between Flats</v>
      </c>
      <c r="OG214" t="str">
        <v xml:space="preserve">See Image, Mfg. Tol, Section A-A </v>
      </c>
      <c r="OH214" t="str">
        <v>See image, Mfg. Tol.</v>
      </c>
      <c r="OI214" t="str">
        <v>See Image, Mic. Across Flats</v>
      </c>
      <c r="OJ214" t="str">
        <v>See Image, OL02850</v>
      </c>
      <c r="OK214" t="str">
        <v>See Image, OL02880</v>
      </c>
      <c r="OL214" t="str">
        <v>See Image, OL03926</v>
      </c>
      <c r="OM214" t="str">
        <v>See Image, OL03927</v>
      </c>
      <c r="ON214" t="str">
        <v>See Image, OL04003</v>
      </c>
      <c r="OO214" t="str">
        <v>'See Image, OL04342,  Best Fit Joe Block</v>
      </c>
      <c r="OP214" t="str">
        <v>See Image, OL04342,  Blank</v>
      </c>
      <c r="OQ214" t="str">
        <v>See Image, OL04342, Blank</v>
      </c>
      <c r="OR214" t="str">
        <v>See Image, OL04343, Blank</v>
      </c>
      <c r="OS214" t="str">
        <v>See Image, Pass = .002 or Less</v>
      </c>
      <c r="OT214" t="str">
        <v>See Image, Rcd. MAX</v>
      </c>
      <c r="OU214" t="str">
        <v>See Image, Rcd. MIN</v>
      </c>
      <c r="OV214" t="str">
        <v>See Image, Section</v>
      </c>
      <c r="OW214" t="str">
        <v>See Image, Section A-A</v>
      </c>
      <c r="OX214" t="str">
        <v>See Image, Section B-B</v>
      </c>
      <c r="OY214" t="str">
        <v>See Image, Section B-B, TSC</v>
      </c>
      <c r="OZ214" t="str">
        <v>See Image, Shank Drawing # 18000-XX-XX A</v>
      </c>
      <c r="PA214" t="str">
        <v>Sequencial Laser 01, 120 Per Print</v>
      </c>
      <c r="PB214" t="str">
        <v>Set to .202, Zero on Thread Lead</v>
      </c>
      <c r="PC214" t="str">
        <v>Sharp OK, No Burr</v>
      </c>
      <c r="PD214" t="str">
        <v>Sharp OK, No Raised Edge, See Image</v>
      </c>
      <c r="PE214" t="str">
        <v>Sharp OK, No Raised Edges</v>
      </c>
      <c r="PF214" t="str">
        <v>Sharp okay no raised edge</v>
      </c>
      <c r="PG214" t="str">
        <v>Sharp Okay, No Burr</v>
      </c>
      <c r="PH214" t="str">
        <v>Sharp Okay, No Raised Edge</v>
      </c>
      <c r="PI214" t="str">
        <v>Sharp Okay, No Raised Edges,</v>
      </c>
      <c r="PJ214" t="str">
        <v>Sharp Okay, See Image</v>
      </c>
      <c r="PK214" t="str">
        <v xml:space="preserve">Start of Radius @ .195 </v>
      </c>
      <c r="PL214" t="str">
        <v xml:space="preserve">Start of Radius @ .21 </v>
      </c>
      <c r="PM214" t="str">
        <v xml:space="preserve">T.S.C. </v>
      </c>
      <c r="PN214" t="str">
        <v>Tangent Point</v>
      </c>
      <c r="PO214" t="str">
        <v>Tangent point of R.50</v>
      </c>
      <c r="PP214" t="str">
        <v>Taper Check, Mfg.Tol.</v>
      </c>
      <c r="PQ214" t="str">
        <v>Taper Check, Mfg.Tol., See Image</v>
      </c>
      <c r="PR214" t="str">
        <v>Thrd. Minor Ø</v>
      </c>
      <c r="PS214" t="str">
        <v>Thrd. Relief Ø</v>
      </c>
      <c r="PT214" t="str">
        <v>Threadless Blank</v>
      </c>
      <c r="PU214" t="str">
        <v>Threadless Blank, From Major Ø</v>
      </c>
      <c r="PV214" t="str">
        <v>Threadless Blank, Mfg. Tol.</v>
      </c>
      <c r="PW214" t="str">
        <v>Threadless Blank, Thrd. to Neck Rad.</v>
      </c>
      <c r="PX214" t="str">
        <v>Thredless Blank</v>
      </c>
      <c r="PY214" t="str">
        <v>To center of R.005</v>
      </c>
      <c r="PZ214" t="str">
        <v>Torx Min. Dia.</v>
      </c>
      <c r="QA214" t="str">
        <v>Turn Ø Free of Mill Marks</v>
      </c>
      <c r="QB214" t="str">
        <v>Use (Full) GO Hex</v>
      </c>
      <c r="QC214" t="str">
        <v>Use Balloon 1 FULL Gauge</v>
      </c>
      <c r="QD214" t="str">
        <v>Use Balloon 9 FULL GO</v>
      </c>
      <c r="QE214" t="str">
        <v>Use Best Fit Pin</v>
      </c>
      <c r="QF214" t="str">
        <v>Use Disk Tip</v>
      </c>
      <c r="QG214" t="str">
        <v>Use flat bottomed indicator tip.</v>
      </c>
      <c r="QH214" t="str">
        <v xml:space="preserve">Use Full .093 Go Hex </v>
      </c>
      <c r="QI214" t="str">
        <v xml:space="preserve">Use Full .0930 Go Hex </v>
      </c>
      <c r="QJ214" t="str">
        <v>Use Full .1235 Go Hex</v>
      </c>
      <c r="QK214" t="str">
        <v>Use Gauge K2-98-8019-04, See Image</v>
      </c>
      <c r="QL214" t="str">
        <v>Use large flat indicator tip</v>
      </c>
      <c r="QM214" t="str">
        <v>Use Pins.3330/.3350, See Image MAX NO-GO</v>
      </c>
      <c r="QN214" t="str">
        <v>Use Pointed Drop Indicator Tip</v>
      </c>
      <c r="QO214" t="str">
        <v>V-Block</v>
      </c>
      <c r="QP214" t="str">
        <v>V-Block,  AMB for 13</v>
      </c>
      <c r="QQ214" t="str">
        <v>V-Block,  Hex Cham. Dia.</v>
      </c>
      <c r="QR214" t="str">
        <v>V-Block, Hex Depth</v>
      </c>
      <c r="QS214" t="str">
        <v>VBU Gauge</v>
      </c>
      <c r="QT214" t="str">
        <v>Visibally smaller than HEX=Pass</v>
      </c>
      <c r="QU214" t="str">
        <v>Visual Per Drawing</v>
      </c>
      <c r="QV214" t="str">
        <v>Whirl Blank</v>
      </c>
      <c r="QW214" t="str">
        <v xml:space="preserve">Whirl Blank </v>
      </c>
      <c r="QX214" t="str">
        <v>Whirl Blank, Neck Rad. End to Head CL</v>
      </c>
      <c r="QY214" t="str">
        <v>Whirl Blank, Nose Start Dia.</v>
      </c>
      <c r="QZ214" t="str">
        <v>Whirl Blank, Nose Start Dist.</v>
      </c>
      <c r="RA214" t="str">
        <v>Whirl Blank, Thrd. Minor</v>
      </c>
      <c r="RB214" t="str">
        <v>Whirl Blank, Thrd. Pullout Dia.</v>
      </c>
      <c r="RC214" t="str">
        <v>Whole Part, Removal is at Assy. Level</v>
      </c>
      <c r="RD214" t="str">
        <v>Wide Area</v>
      </c>
      <c r="RE214" t="str">
        <v>Zero on End of Go Gauge</v>
      </c>
    </row>
    <row r="215" spans="1:473">
      <c r="A215" t="s">
        <v>850</v>
      </c>
      <c r="C215" t="str" cm="1">
        <f t="array" ref="C215:RE215">TRANSPOSE(_xlfn._xlws.SORT(_xlfn._xlws.FILTER($A$2:$A$600,ISNUMBER(SEARCH('PartLib Table'!M232,$A$2:$A$600)),"not found")))</f>
        <v xml:space="preserve"> 'C', Whirl Blank</v>
      </c>
      <c r="D215" t="str">
        <v xml:space="preserve"> See Image, Constrained</v>
      </c>
      <c r="E215" t="str">
        <v>(.04 to .12 range = Pass)</v>
      </c>
      <c r="F215" t="str">
        <v>(.042 FULL) Go Pin Seat Fully</v>
      </c>
      <c r="G215" t="str">
        <v>(B), Mfg. Tol.</v>
      </c>
      <c r="H215" t="str">
        <v>(B), O.A.L.</v>
      </c>
      <c r="I215" t="str">
        <v>.001 or less =Pass</v>
      </c>
      <c r="J215" t="str">
        <v>.001 or less out of center = Pass</v>
      </c>
      <c r="K215" t="str">
        <v>.002 or Less = Pass</v>
      </c>
      <c r="L215" t="str">
        <v>.002 or Less out of center = Pass</v>
      </c>
      <c r="M215" t="str">
        <v>.005 to .015 = Pass</v>
      </c>
      <c r="N215" t="str">
        <v>.0125 Mean, Section</v>
      </c>
      <c r="O215" t="str">
        <v>.025 or Less in X &amp; Y=Pass</v>
      </c>
      <c r="P215" t="str">
        <v>.038 Mean</v>
      </c>
      <c r="Q215" t="str">
        <v>.063 MM = .0024 IN, See Image</v>
      </c>
      <c r="R215" t="str">
        <v>.063MM = .0024"</v>
      </c>
      <c r="S215" t="str">
        <v>.243 NO-GO, Unconstrained, Must Not Start</v>
      </c>
      <c r="T215" t="str">
        <v>@ Back Face &amp; ID, No Raised Edge</v>
      </c>
      <c r="U215" t="str">
        <v>@ Back Face &amp; OD, No Raised Edge</v>
      </c>
      <c r="V215" t="str">
        <v>@ ID &amp; FACE</v>
      </c>
      <c r="W215" t="str">
        <v>@ OD &amp; BACK FACE</v>
      </c>
      <c r="X215" t="str">
        <v>@ OD &amp; FACE</v>
      </c>
      <c r="Y215" t="str">
        <v>Across from slot</v>
      </c>
      <c r="Z215" t="str">
        <v>All Edge Breaks</v>
      </c>
      <c r="AA215" t="str">
        <v>Attached to bar stock</v>
      </c>
      <c r="AB215" t="str">
        <v xml:space="preserve">Back Turn Fillet Rad. </v>
      </c>
      <c r="AC215" t="str">
        <v>Balloon 1 (DWG FRM0105 Page 2, NV-27)</v>
      </c>
      <c r="AD215" t="str">
        <v>Balloon 1 (DWG FRM0105, NV-30)</v>
      </c>
      <c r="AE215" t="str">
        <v>Balloon 1 (P# 9890002-20) OL00429/A</v>
      </c>
      <c r="AF215" t="str">
        <v>Balloon 1, DWG#FRM0105</v>
      </c>
      <c r="AG215" t="str">
        <v>Balloon 11, See Image</v>
      </c>
      <c r="AH215" t="str">
        <v xml:space="preserve">Balloon 2 (DWG FRM0105 Page 2, NV-27) </v>
      </c>
      <c r="AI215" t="str">
        <v>Balloon 2 (DWG FRM0105, NV-30)</v>
      </c>
      <c r="AJ215" t="str">
        <v>Balloon 2 (P# 9890002-20)</v>
      </c>
      <c r="AK215" t="str">
        <v>Balloon 2, DWG#FRM0105</v>
      </c>
      <c r="AL215" t="str">
        <v>Balloon 2, DWG#FRM0105, See Image</v>
      </c>
      <c r="AM215" t="str">
        <v>Balloon 3 (DWG FRM0105, NV-30 Minor)</v>
      </c>
      <c r="AN215" t="str">
        <v>Balloon 3 (DWG FRM0105, NV-30)</v>
      </c>
      <c r="AO215" t="str">
        <v>Balloon 3 (P# 9890002-20)</v>
      </c>
      <c r="AP215" t="str">
        <v>Balloon 4</v>
      </c>
      <c r="AQ215" t="str">
        <v>Balloon 4 (P# 9890002-20)</v>
      </c>
      <c r="AR215" t="str">
        <v>Below Middle Band</v>
      </c>
      <c r="AS215" t="str">
        <v>Best Fit Pin, .003 or Less =Pass</v>
      </c>
      <c r="AT215" t="str">
        <v>Blank</v>
      </c>
      <c r="AU215" t="str">
        <v>Blank Turn Maj.</v>
      </c>
      <c r="AV215" t="str">
        <v>Blank Turn Maj. Mill Flt., OL4172</v>
      </c>
      <c r="AW215" t="str">
        <v>Blank Without .010 Slots</v>
      </c>
      <c r="AX215" t="str">
        <v>Blank Without .010 Slots, Section</v>
      </c>
      <c r="AY215" t="str">
        <v>Blank without thread</v>
      </c>
      <c r="AZ215" t="str">
        <v xml:space="preserve">Blank, Center of V Grv. </v>
      </c>
      <c r="BA215" t="str">
        <v>Blank, Check R adjacent Balloon 17</v>
      </c>
      <c r="BB215" t="str">
        <v>Blank, EXT. Feature</v>
      </c>
      <c r="BC215" t="str">
        <v>Blank, See Image, OL04335</v>
      </c>
      <c r="BD215" t="str">
        <v>Blank, See Image, OL04336</v>
      </c>
      <c r="BE215" t="str">
        <v xml:space="preserve">Blank, Thrd. </v>
      </c>
      <c r="BF215" t="str">
        <v>Blank, Turn Tip</v>
      </c>
      <c r="BG215" t="str">
        <v>Blank, Without Thrd.</v>
      </c>
      <c r="BH215" t="str">
        <v>Blank, Without Thread</v>
      </c>
      <c r="BI215" t="str">
        <v xml:space="preserve">Blunt Start Blend to Minor </v>
      </c>
      <c r="BJ215" t="str">
        <v>Calc., Use Go HEX</v>
      </c>
      <c r="BK215" t="str">
        <v>Can't dig into OD</v>
      </c>
      <c r="BL215" t="str">
        <v>Carbide Gauge</v>
      </c>
      <c r="BM215" t="str">
        <v xml:space="preserve">Center of V Grv. </v>
      </c>
      <c r="BN215" t="str">
        <v>Centered Less than .03 = Pass</v>
      </c>
      <c r="BO215" t="str">
        <v>Centered within .0005 or Less = Pass</v>
      </c>
      <c r="BP215" t="str">
        <v>Centered within .001 or Less = Pass</v>
      </c>
      <c r="BQ215" t="str">
        <v>Centered within .0254 or Less = Pass</v>
      </c>
      <c r="BR215" t="str">
        <v>Check close to Rod Slot</v>
      </c>
      <c r="BS215" t="str">
        <v>Check every other hole</v>
      </c>
      <c r="BT215" t="str">
        <v>Check Go over full length of slot.</v>
      </c>
      <c r="BU215" t="str">
        <v>Check Near Closed End</v>
      </c>
      <c r="BV215" t="str">
        <v>Check per Print View, Away from Rod Slot</v>
      </c>
      <c r="BW215" t="str">
        <v>Check to Balloon 30 Go Pin</v>
      </c>
      <c r="BX215" t="str">
        <v>Check with .2705 SET Pin Inside Part</v>
      </c>
      <c r="BY215" t="str">
        <v>Check with Hex Up</v>
      </c>
      <c r="BZ215" t="str">
        <v>CMM Blank</v>
      </c>
      <c r="CA215" t="str">
        <v>Confirm Full Radius</v>
      </c>
      <c r="CB215" t="str">
        <v>Constrained in fixture</v>
      </c>
      <c r="CC215" t="str">
        <v>Constrained with Ring</v>
      </c>
      <c r="CD215" t="str">
        <v>Constrained, See Image</v>
      </c>
      <c r="CE215" t="str">
        <v>Dim. "A"</v>
      </c>
      <c r="CF215" t="str">
        <v>Dim. "B"</v>
      </c>
      <c r="CG215" t="str">
        <v>Dim. "C"</v>
      </c>
      <c r="CH215" t="str">
        <v>Dim. "D", Whirl Blank</v>
      </c>
      <c r="CI215" t="str">
        <v>Dim. "G"</v>
      </c>
      <c r="CJ215" t="str">
        <v>Dim. E, Blank Turn Maj. &amp;  Mill Flt</v>
      </c>
      <c r="CK215" t="str">
        <v>Dim. E, Blank Turn Maj.&amp;  Mill Flt</v>
      </c>
      <c r="CL215" t="str">
        <v>Dim. H, Whirl Blank</v>
      </c>
      <c r="CM215" t="str">
        <v>Dim. J, 'Blank Turn Maj. &amp; Whirl Blank</v>
      </c>
      <c r="CN215" t="str">
        <v>Disk Drop Indicator Tip</v>
      </c>
      <c r="CO215" t="str">
        <v>DWG 100448-15, Balloon F_1</v>
      </c>
      <c r="CP215" t="str">
        <v>DWG 100448-15, OL02571</v>
      </c>
      <c r="CQ215" t="str">
        <v>DWG 100448-41</v>
      </c>
      <c r="CR215" t="str">
        <v>DWG 9890040, (10E),Section Part, OL01139</v>
      </c>
      <c r="CS215" t="str">
        <v>DWG 9890040, (10E),Section, OL01139</v>
      </c>
      <c r="CT215" t="str">
        <v>DWG 9890040, (11E)</v>
      </c>
      <c r="CU215" t="str">
        <v>DWG 9890040, (11E), Pins with Flats</v>
      </c>
      <c r="CV215" t="str">
        <v>DWG 9890040, (12E),  Pass=.002 or less</v>
      </c>
      <c r="CW215" t="str">
        <v>DWG 9890040, (12E), See Image</v>
      </c>
      <c r="CX215" t="str">
        <v>DWG 9890040, (1E), OL01431</v>
      </c>
      <c r="CY215" t="str">
        <v>DWG 9890040, (1E), OL01432</v>
      </c>
      <c r="CZ215" t="str">
        <v>DWG 9890040, (2E), OL01432</v>
      </c>
      <c r="DA215" t="str">
        <v>DWG 9890040, (3E)</v>
      </c>
      <c r="DB215" t="str">
        <v>DWG 9890040, (4E)</v>
      </c>
      <c r="DC215" t="str">
        <v>DWG 9890040, (5E), OL02336</v>
      </c>
      <c r="DD215" t="str">
        <v>DWG 9890040, (6E)</v>
      </c>
      <c r="DE215" t="str">
        <v>DWG 9890040, (7E)</v>
      </c>
      <c r="DF215" t="str">
        <v>DWG 9890040, (8E), OL01433</v>
      </c>
      <c r="DG215" t="str">
        <v>DWG 9890040, (8E), OL01433, Section</v>
      </c>
      <c r="DH215" t="str">
        <v>DWG 9890040, (9E), Close to Rod Slot</v>
      </c>
      <c r="DI215" t="str">
        <v>DWG 9890040, (9E),Close to Rod Slot</v>
      </c>
      <c r="DJ215" t="str">
        <v>DWG FRM0105 PAGE 2</v>
      </c>
      <c r="DK215" t="str">
        <v>DWG# 100448-41</v>
      </c>
      <c r="DL215" t="str">
        <v>DWG# 100448-44</v>
      </c>
      <c r="DM215" t="str">
        <v>DWG# 9890003  (1), Section OL00436/A</v>
      </c>
      <c r="DN215" t="str">
        <v>DWG# 9890003 (3), Ring Gauge Constrained</v>
      </c>
      <c r="DO215" t="str">
        <v>DWG# 9890003 (4), Section</v>
      </c>
      <c r="DP215" t="str">
        <v>DWG#100448-26, Balloon 1K, OL02350</v>
      </c>
      <c r="DQ215" t="str">
        <v>DWG#100448-26, Balloon 2K, OL02350</v>
      </c>
      <c r="DR215" t="str">
        <v>DWG#100448-26, Balloon 3K, OL02363</v>
      </c>
      <c r="DS215" t="str">
        <v>DWG#100448-26, Balloon 4K</v>
      </c>
      <c r="DT215" t="str">
        <v>DWG#100448-26, Balloon 5K, Section</v>
      </c>
      <c r="DU215" t="str">
        <v>DWG#100448-26, Balloon 6K</v>
      </c>
      <c r="DV215" t="str">
        <v>DWG#100448-26, Balloon 7K, Section</v>
      </c>
      <c r="DW215" t="str">
        <v>DWG#100448-26, Mfg. Tol.</v>
      </c>
      <c r="DX215" t="str">
        <v>DWG#9890003 (2) Ring Gauge Constrained</v>
      </c>
      <c r="DY215" t="str">
        <v>DWG#9890044</v>
      </c>
      <c r="DZ215" t="str">
        <v>DWG#9890044 .1985 to .2005=Pass</v>
      </c>
      <c r="EA215" t="str">
        <v>DWG#9890044 Overlay OL02441</v>
      </c>
      <c r="EB215" t="str">
        <v>DWG#9890044, OL02441</v>
      </c>
      <c r="EC215" t="str">
        <v>DWG#FRM0105</v>
      </c>
      <c r="ED215" t="str">
        <v>EXT.</v>
      </c>
      <c r="EE215" t="str">
        <v>EXT. Section, OL02460</v>
      </c>
      <c r="EF215" t="str">
        <v>EXT., OL04223</v>
      </c>
      <c r="EG215" t="str">
        <v>Flat Drop Indicator Tip</v>
      </c>
      <c r="EH215" t="str">
        <v>Full Go Pin, No Light, at Radius</v>
      </c>
      <c r="EI215" t="str">
        <v>Function Check</v>
      </c>
      <c r="EJ215" t="str">
        <v>GO Function Gauge</v>
      </c>
      <c r="EK215" t="str">
        <v>Go Gauge for Balloon 1 &amp; 4</v>
      </c>
      <c r="EL215" t="str">
        <v>Go Pin must pass through</v>
      </c>
      <c r="EM215" t="str">
        <v>Greater than .005 = Fail, Section</v>
      </c>
      <c r="EN215" t="str">
        <v>Greater than .025 out of center = Fail</v>
      </c>
      <c r="EO215" t="str">
        <v>Greater than 2.6 = Pass</v>
      </c>
      <c r="EP215" t="str">
        <v>Green = Pass, Red = Fail</v>
      </c>
      <c r="EQ215" t="str">
        <v>Hex Depth</v>
      </c>
      <c r="ER215" t="str">
        <v>Hex Minor</v>
      </c>
      <c r="ES215" t="str">
        <v>Hole Dia.</v>
      </c>
      <c r="ET215" t="str">
        <v>Hook or Disk Tip</v>
      </c>
      <c r="EU215" t="str">
        <v>ID Sphere Finish</v>
      </c>
      <c r="EV215" t="str">
        <v>ID/OD Both Sides, Diff. .002 or less = Pass</v>
      </c>
      <c r="EW215" t="str">
        <v>If Looks Big, Section</v>
      </c>
      <c r="EX215" t="str">
        <v>If Looks Small, Section</v>
      </c>
      <c r="EY215" t="str">
        <v>Insp. Close to Break Away, Mfg.Tol.</v>
      </c>
      <c r="EZ215" t="str">
        <v>INT.</v>
      </c>
      <c r="FA215" t="str">
        <v>INT. Section, OL02460</v>
      </c>
      <c r="FB215" t="str">
        <v>INT., OL04223</v>
      </c>
      <c r="FC215" t="str">
        <v>Intersect. of 7.7 &amp; R0.10</v>
      </c>
      <c r="FD215" t="str">
        <v>Intersect. of 8.79 and R.25 MAX</v>
      </c>
      <c r="FE215" t="str">
        <v>Keep Ind. Tip away from corner</v>
      </c>
      <c r="FF215" t="str">
        <v>L31</v>
      </c>
      <c r="FG215" t="str">
        <v>Laser Mark</v>
      </c>
      <c r="FH215" t="str">
        <v>LASER PER NOTE 4</v>
      </c>
      <c r="FI215" t="str">
        <v>LASER PER NOTE 4, Final Check 1 only</v>
      </c>
      <c r="FJ215" t="str">
        <v>Less than .002 out of center = Pass</v>
      </c>
      <c r="FK215" t="str">
        <v>Less than 2.75 = Pass, Section</v>
      </c>
      <c r="FL215" t="str">
        <v>List as pin. Not Calibrated</v>
      </c>
      <c r="FM215" t="str">
        <v>M9 X 1.25 BUTT See Comment Image</v>
      </c>
      <c r="FN215" t="str">
        <v>Manual Section</v>
      </c>
      <c r="FO215" t="str">
        <v>Max Deep .241 NO-GO =.42</v>
      </c>
      <c r="FP215" t="str">
        <v>MAX Depth of (Note 7) .241 NO-GO Pin</v>
      </c>
      <c r="FQ215" t="str">
        <v>Measure from Blue Line, See Image</v>
      </c>
      <c r="FR215" t="str">
        <v>Measure Width of Blue Area, See Image</v>
      </c>
      <c r="FS215" t="str">
        <v>Mfg. Tol</v>
      </c>
      <c r="FT215" t="str">
        <v>Mfg. Tol, See Image</v>
      </c>
      <c r="FU215" t="str">
        <v>Mfg. Tol.</v>
      </c>
      <c r="FV215" t="str">
        <v>Mfg. Tol. "A"</v>
      </c>
      <c r="FW215" t="str">
        <v>Mfg. Tol. (Zero on Gauge Full Dia. Lead)</v>
      </c>
      <c r="FX215" t="str">
        <v>Mfg. Tol. Balloon 11, See Image</v>
      </c>
      <c r="FY215" t="str">
        <v>Mfg. Tol. Balloon 4</v>
      </c>
      <c r="FZ215" t="str">
        <v>Mfg. Tol. Balloon 7</v>
      </c>
      <c r="GA215" t="str">
        <v xml:space="preserve">Mfg. Tol. C-Bore Face (Ballo 28) </v>
      </c>
      <c r="GB215" t="str">
        <v>Mfg. Tol. Section</v>
      </c>
      <c r="GC215" t="str">
        <v>Mfg. Tol. See Image</v>
      </c>
      <c r="GD215" t="str">
        <v>Mfg. Tol., 3 Places, Record MAX</v>
      </c>
      <c r="GE215" t="str">
        <v>Mfg. Tol., Balloon 11</v>
      </c>
      <c r="GF215" t="str">
        <v>Mfg. Tol., Balloon 7</v>
      </c>
      <c r="GG215" t="str">
        <v>Mfg. Tol., Blank</v>
      </c>
      <c r="GH215" t="str">
        <v>Mfg. Tol., Blank, Balloon 12</v>
      </c>
      <c r="GI215" t="str">
        <v>Mfg. Tol., Blend to SØ.320</v>
      </c>
      <c r="GJ215" t="str">
        <v>Mfg. Tol., Calculation</v>
      </c>
      <c r="GK215" t="str">
        <v>Mfg. Tol., For Mill Fixture</v>
      </c>
      <c r="GL215" t="str">
        <v>Mfg. Tol., L32</v>
      </c>
      <c r="GM215" t="str">
        <v>Mfg. Tol., L33</v>
      </c>
      <c r="GN215" t="str">
        <v>Mfg. Tol., No Tool Marks</v>
      </c>
      <c r="GO215" t="str">
        <v>Mfg. Tol., OL03361</v>
      </c>
      <c r="GP215" t="str">
        <v>Mfg. Tol., Record off center value</v>
      </c>
      <c r="GQ215" t="str">
        <v>Mfg. Tol., Same 3 Places, Record MIN</v>
      </c>
      <c r="GR215" t="str">
        <v>Mfg. Tol., Section</v>
      </c>
      <c r="GS215" t="str">
        <v>Mfg. Tol., Section B-B</v>
      </c>
      <c r="GT215" t="str">
        <v>Mfg. Tol., Section, OL03361</v>
      </c>
      <c r="GU215" t="str">
        <v>Mfg. Tol., Section, Per Note 2</v>
      </c>
      <c r="GV215" t="str">
        <v>Mfg. Tol., See Image</v>
      </c>
      <c r="GW215" t="str">
        <v>Mfg. Tol., See Image, Bore in Blue</v>
      </c>
      <c r="GX215" t="str">
        <v>Mfg. Tol., See Image, Hook Tip</v>
      </c>
      <c r="GY215" t="str">
        <v>Mfg. Tol., Sharp Okay No Burr</v>
      </c>
      <c r="GZ215" t="str">
        <v>Mfg. Tol., Threadless Blank</v>
      </c>
      <c r="HA215" t="str">
        <v>Mfg.Tol.</v>
      </c>
      <c r="HB215" t="str">
        <v>Mgf. To., T.S.C.</v>
      </c>
      <c r="HC215" t="str">
        <v>Milled Feature</v>
      </c>
      <c r="HD215" t="str">
        <v>Milled Feature, OL04045</v>
      </c>
      <c r="HE215" t="str">
        <v>More than .0005 out of center = Fail</v>
      </c>
      <c r="HF215" t="str">
        <v>Must Pass Through</v>
      </c>
      <c r="HG215" t="str">
        <v>Must pass through gauge</v>
      </c>
      <c r="HH215" t="str">
        <v>Must Pass Through Go Gauge</v>
      </c>
      <c r="HI215" t="str">
        <v>Must Pass, See Image.</v>
      </c>
      <c r="HJ215" t="str">
        <v>NA</v>
      </c>
      <c r="HK215" t="str">
        <v>Narrow Area</v>
      </c>
      <c r="HL215" t="str">
        <v>Near Balloon 21</v>
      </c>
      <c r="HM215" t="str">
        <v>Near Datum B</v>
      </c>
      <c r="HN215" t="str">
        <v>Neck Dia.</v>
      </c>
      <c r="HO215" t="str">
        <v>Neck to Head Rad.</v>
      </c>
      <c r="HP215" t="str">
        <v>No Copper Deposits Allowed</v>
      </c>
      <c r="HQ215" t="str">
        <v>No Section</v>
      </c>
      <c r="HR215" t="str">
        <v>No Section, .01 to .014 = Pass</v>
      </c>
      <c r="HS215" t="str">
        <v>No Section, Rotate Part</v>
      </c>
      <c r="HT215" t="str">
        <v>No Section, See Image</v>
      </c>
      <c r="HU215" t="str">
        <v>No Slot, Section B-B</v>
      </c>
      <c r="HV215" t="str">
        <v>No visual step = Pass</v>
      </c>
      <c r="HW215" t="str">
        <v>Not to exceed .95 Deep</v>
      </c>
      <c r="HX215" t="str">
        <v>Note 1</v>
      </c>
      <c r="HY215" t="str">
        <v>OL00333/A</v>
      </c>
      <c r="HZ215" t="str">
        <v>OL00519</v>
      </c>
      <c r="IA215" t="str">
        <v>OL00520</v>
      </c>
      <c r="IB215" t="str">
        <v>OL00529</v>
      </c>
      <c r="IC215" t="str">
        <v>OL00542</v>
      </c>
      <c r="ID215" t="str">
        <v>OL00724</v>
      </c>
      <c r="IE215" t="str">
        <v>OL01250</v>
      </c>
      <c r="IF215" t="str">
        <v>OL01869, Threadless Blank</v>
      </c>
      <c r="IG215" t="str">
        <v>OL01870, Section</v>
      </c>
      <c r="IH215" t="str">
        <v>OL02255</v>
      </c>
      <c r="II215" t="str">
        <v>OL02255, Mfg. Tol.</v>
      </c>
      <c r="IJ215" t="str">
        <v>OL02302</v>
      </c>
      <c r="IK215" t="str">
        <v xml:space="preserve">OL02318  needed per image instructions </v>
      </c>
      <c r="IL215" t="str">
        <v>OL02556</v>
      </c>
      <c r="IM215" t="str">
        <v>OL02557</v>
      </c>
      <c r="IN215" t="str">
        <v>OL02567</v>
      </c>
      <c r="IO215" t="str">
        <v>OL02653</v>
      </c>
      <c r="IP215" t="str">
        <v>OL02718</v>
      </c>
      <c r="IQ215" t="str">
        <v>OL02841</v>
      </c>
      <c r="IR215" t="str">
        <v>OL02842</v>
      </c>
      <c r="IS215" t="str">
        <v>OL02844</v>
      </c>
      <c r="IT215" t="str">
        <v>OL02871</v>
      </c>
      <c r="IU215" t="str">
        <v>OL02887</v>
      </c>
      <c r="IV215" t="str">
        <v>OL03500</v>
      </c>
      <c r="IW215" t="str">
        <v>OL03766</v>
      </c>
      <c r="IX215" t="str">
        <v>OL03868</v>
      </c>
      <c r="IY215" t="str">
        <v>OL03869</v>
      </c>
      <c r="IZ215" t="str">
        <v>OL03870</v>
      </c>
      <c r="JA215" t="str">
        <v>OL03873, DWG# 100448-44</v>
      </c>
      <c r="JB215" t="str">
        <v>OL03949</v>
      </c>
      <c r="JC215" t="str">
        <v xml:space="preserve">OL04043, Section </v>
      </c>
      <c r="JD215" t="str">
        <v xml:space="preserve">OL04044, Section </v>
      </c>
      <c r="JE215" t="str">
        <v>OL04045</v>
      </c>
      <c r="JF215" t="str">
        <v>OL04045, Milled Feature</v>
      </c>
      <c r="JG215" t="str">
        <v>OL04063</v>
      </c>
      <c r="JH215" t="str">
        <v>OL04064</v>
      </c>
      <c r="JI215" t="str">
        <v>OL04065</v>
      </c>
      <c r="JJ215" t="str">
        <v>OL04181</v>
      </c>
      <c r="JK215" t="str">
        <v>OL04218</v>
      </c>
      <c r="JL215" t="str">
        <v>OL04224, See Image</v>
      </c>
      <c r="JM215" t="str">
        <v>OL04374</v>
      </c>
      <c r="JN215" t="str">
        <v>OL04375, Section M-M</v>
      </c>
      <c r="JO215" t="str">
        <v>OL04376, Section M-M</v>
      </c>
      <c r="JP215" t="str">
        <v>OL04443</v>
      </c>
      <c r="JQ215" t="str">
        <v>OL04444</v>
      </c>
      <c r="JR215" t="str">
        <v>OL05000</v>
      </c>
      <c r="JS215" t="str">
        <v>One side of slot</v>
      </c>
      <c r="JT215" t="str">
        <v>Other side of slot</v>
      </c>
      <c r="JU215" t="str">
        <v>Out of center more than .002 = Fail</v>
      </c>
      <c r="JV215" t="str">
        <v>Out of center more than.002 = Fail</v>
      </c>
      <c r="JW215" t="str">
        <v>Overlay OL02713</v>
      </c>
      <c r="JX215" t="str">
        <v>Overlay OL02714</v>
      </c>
      <c r="JY215" t="str">
        <v>Overlay OL02718</v>
      </c>
      <c r="JZ215" t="str">
        <v>Overlay OL03831, Mfg. Tol.</v>
      </c>
      <c r="KA215" t="str">
        <v>Part Without Slots</v>
      </c>
      <c r="KB215" t="str">
        <v>Part Without Slots, See Image</v>
      </c>
      <c r="KC215" t="str">
        <v xml:space="preserve">Pass = .0254 or Less </v>
      </c>
      <c r="KD215" t="str">
        <v>PD MIN = 4.361, PD MAX = 4.456</v>
      </c>
      <c r="KE215" t="str">
        <v>Per Balloon 2 Note</v>
      </c>
      <c r="KF215" t="str">
        <v>Per drawing note(s) 8.</v>
      </c>
      <c r="KG215" t="str">
        <v>Point or Sphere Tip</v>
      </c>
      <c r="KH215" t="str">
        <v>Point Tip</v>
      </c>
      <c r="KI215" t="str">
        <v>R.9 to R1.1 = Pass, See Image</v>
      </c>
      <c r="KJ215" t="str">
        <v>Ram Construction</v>
      </c>
      <c r="KK215" t="str">
        <v>Record Same Pass / Fail All Balloons</v>
      </c>
      <c r="KL215" t="str">
        <v>Ref. Balloon 1</v>
      </c>
      <c r="KM215" t="str">
        <v>Ref. Balloon 12</v>
      </c>
      <c r="KN215" t="str">
        <v>Ref. Balloon 13, 100% AQL</v>
      </c>
      <c r="KO215" t="str">
        <v>Ref. Balloon 2</v>
      </c>
      <c r="KP215" t="str">
        <v>Ref. Balloon 21, 100% AQL</v>
      </c>
      <c r="KQ215" t="str">
        <v>Ref. Balloon 4</v>
      </c>
      <c r="KR215" t="str">
        <v>Ref. Balloon 7</v>
      </c>
      <c r="KS215" t="str">
        <v>Ref. Balloon 8</v>
      </c>
      <c r="KT215" t="str">
        <v>Relieved Pin Gauges 09236 &amp; 09235</v>
      </c>
      <c r="KU215" t="str">
        <v>Rotate Part</v>
      </c>
      <c r="KV215" t="str">
        <v>Rotate Part, See Image</v>
      </c>
      <c r="KW215" t="str">
        <v>Same as Root Radius</v>
      </c>
      <c r="KX215" t="str">
        <v>Section</v>
      </c>
      <c r="KY215" t="str">
        <v>Section B-B</v>
      </c>
      <c r="KZ215" t="str">
        <v>Section B-B, Distance Between Grooves</v>
      </c>
      <c r="LA215" t="str">
        <v>Section C-C</v>
      </c>
      <c r="LB215" t="str">
        <v>Section Part</v>
      </c>
      <c r="LC215" t="str">
        <v>Section Part, Measured from Opposite Face</v>
      </c>
      <c r="LD215" t="str">
        <v>Section, Broachless Blank</v>
      </c>
      <c r="LE215" t="str">
        <v>Section, EXT. Sphere Location.</v>
      </c>
      <c r="LF215" t="str">
        <v>Section, Hex Cham. Ang.</v>
      </c>
      <c r="LG215" t="str">
        <v>Section, Hex Fillet Rad.</v>
      </c>
      <c r="LH215" t="str">
        <v>Section, INT. Feature</v>
      </c>
      <c r="LI215" t="str">
        <v>Section, INT. Sphere Location.</v>
      </c>
      <c r="LJ215" t="str">
        <v>Section, Mfg. Tol.</v>
      </c>
      <c r="LK215" t="str">
        <v>Section, Mfg. Tol., See Image</v>
      </c>
      <c r="LL215" t="str">
        <v>Section, OL00486</v>
      </c>
      <c r="LM215" t="str">
        <v>Section, OL00542</v>
      </c>
      <c r="LN215" t="str">
        <v>Section, OL00543</v>
      </c>
      <c r="LO215" t="str">
        <v>Section, OL00544</v>
      </c>
      <c r="LP215" t="str">
        <v>Section, OL00545</v>
      </c>
      <c r="LQ215" t="str">
        <v>Section, OL00546</v>
      </c>
      <c r="LR215" t="str">
        <v>Section, OL00547</v>
      </c>
      <c r="LS215" t="str">
        <v>Section, OL00555</v>
      </c>
      <c r="LT215" t="str">
        <v>Section, OL00725</v>
      </c>
      <c r="LU215" t="str">
        <v>Section, OL01430</v>
      </c>
      <c r="LV215" t="str">
        <v>Section, OL01434</v>
      </c>
      <c r="LW215" t="str">
        <v>Section, OL01435</v>
      </c>
      <c r="LX215" t="str">
        <v>Section, OL01807</v>
      </c>
      <c r="LY215" t="str">
        <v>Section, OL01830</v>
      </c>
      <c r="LZ215" t="str">
        <v>Section, OL02351</v>
      </c>
      <c r="MA215" t="str">
        <v>Section, OL02519</v>
      </c>
      <c r="MB215" t="str">
        <v>Section, OL02520</v>
      </c>
      <c r="MC215" t="str">
        <v>Section, OL02522</v>
      </c>
      <c r="MD215" t="str">
        <v>Section, OL02540</v>
      </c>
      <c r="ME215" t="str">
        <v>Section, OL02541</v>
      </c>
      <c r="MF215" t="str">
        <v>Section, OL02552</v>
      </c>
      <c r="MG215" t="str">
        <v>Section, OL02553</v>
      </c>
      <c r="MH215" t="str">
        <v>Section, OL02554</v>
      </c>
      <c r="MI215" t="str">
        <v>Section, OL02555</v>
      </c>
      <c r="MJ215" t="str">
        <v>Section, OL02558</v>
      </c>
      <c r="MK215" t="str">
        <v>Section, OL02559</v>
      </c>
      <c r="ML215" t="str">
        <v>Section, OL02560</v>
      </c>
      <c r="MM215" t="str">
        <v>Section, OL02619</v>
      </c>
      <c r="MN215" t="str">
        <v>Section, OL02620</v>
      </c>
      <c r="MO215" t="str">
        <v>Section, OL02621</v>
      </c>
      <c r="MP215" t="str">
        <v>Section, OL02622</v>
      </c>
      <c r="MQ215" t="str">
        <v>Section, OL02623</v>
      </c>
      <c r="MR215" t="str">
        <v>Section, OL02624</v>
      </c>
      <c r="MS215" t="str">
        <v>Section, OL02652</v>
      </c>
      <c r="MT215" t="str">
        <v>Section, OL02680</v>
      </c>
      <c r="MU215" t="str">
        <v>Section, OL02793</v>
      </c>
      <c r="MV215" t="str">
        <v>Section, OL02823</v>
      </c>
      <c r="MW215" t="str">
        <v>Section, OL02843</v>
      </c>
      <c r="MX215" t="str">
        <v>Section, OL03026, Ext.</v>
      </c>
      <c r="MY215" t="str">
        <v>Section, OL03026, Int.</v>
      </c>
      <c r="MZ215" t="str">
        <v>Section, OL03570, DWG# 100448-41</v>
      </c>
      <c r="NA215" t="str">
        <v>Section, OL03781</v>
      </c>
      <c r="NB215" t="str">
        <v>Section, OL03911</v>
      </c>
      <c r="NC215" t="str">
        <v>Section, OL03912</v>
      </c>
      <c r="ND215" t="str">
        <v>Section, OL03928</v>
      </c>
      <c r="NE215" t="str">
        <v>Section, OL03929</v>
      </c>
      <c r="NF215" t="str">
        <v>Section, OL04030</v>
      </c>
      <c r="NG215" t="str">
        <v>Section, OL04037</v>
      </c>
      <c r="NH215" t="str">
        <v>Section, OL04038</v>
      </c>
      <c r="NI215" t="str">
        <v>Section, OL04046</v>
      </c>
      <c r="NJ215" t="str">
        <v>Section, OL04065</v>
      </c>
      <c r="NK215" t="str">
        <v>Section, OL04066</v>
      </c>
      <c r="NL215" t="str">
        <v>Section, OL04067</v>
      </c>
      <c r="NM215" t="str">
        <v>Section, OL04069</v>
      </c>
      <c r="NN215" t="str">
        <v>Section, OL04071</v>
      </c>
      <c r="NO215" t="str">
        <v>Section, OL04173</v>
      </c>
      <c r="NP215" t="str">
        <v>Section, OL04174</v>
      </c>
      <c r="NQ215" t="str">
        <v>Section, OL04214</v>
      </c>
      <c r="NR215" t="str">
        <v>Section, OL04215</v>
      </c>
      <c r="NS215" t="str">
        <v>Section, OL04216</v>
      </c>
      <c r="NT215" t="str">
        <v>Section, OL04217</v>
      </c>
      <c r="NU215" t="str">
        <v>Section, Overlay OL02716</v>
      </c>
      <c r="NV215" t="str">
        <v>Section, Overlay OL02717</v>
      </c>
      <c r="NW215" t="str">
        <v>Section, See Image</v>
      </c>
      <c r="NX215" t="str">
        <v>Section, See Image, DWG# 100448-41</v>
      </c>
      <c r="NY215" t="str">
        <v>Section, Without Sots</v>
      </c>
      <c r="NZ215" t="str">
        <v>See Comments Sheet</v>
      </c>
      <c r="OA215" t="str">
        <v>See Comments Sheet, OL02318</v>
      </c>
      <c r="OB215" t="str">
        <v>See Image</v>
      </c>
      <c r="OC215" t="str">
        <v>See Image, .005 or Less = Pass</v>
      </c>
      <c r="OD215" t="str">
        <v>See Image, Check Near Radius</v>
      </c>
      <c r="OE215" t="str">
        <v>See Image, Constrained</v>
      </c>
      <c r="OF215" t="str">
        <v>See Image, Distance Between Flats</v>
      </c>
      <c r="OG215" t="str">
        <v xml:space="preserve">See Image, Mfg. Tol, Section A-A </v>
      </c>
      <c r="OH215" t="str">
        <v>See image, Mfg. Tol.</v>
      </c>
      <c r="OI215" t="str">
        <v>See Image, Mic. Across Flats</v>
      </c>
      <c r="OJ215" t="str">
        <v>See Image, OL02850</v>
      </c>
      <c r="OK215" t="str">
        <v>See Image, OL02880</v>
      </c>
      <c r="OL215" t="str">
        <v>See Image, OL03926</v>
      </c>
      <c r="OM215" t="str">
        <v>See Image, OL03927</v>
      </c>
      <c r="ON215" t="str">
        <v>See Image, OL04003</v>
      </c>
      <c r="OO215" t="str">
        <v>'See Image, OL04342,  Best Fit Joe Block</v>
      </c>
      <c r="OP215" t="str">
        <v>See Image, OL04342,  Blank</v>
      </c>
      <c r="OQ215" t="str">
        <v>See Image, OL04342, Blank</v>
      </c>
      <c r="OR215" t="str">
        <v>See Image, OL04343, Blank</v>
      </c>
      <c r="OS215" t="str">
        <v>See Image, Pass = .002 or Less</v>
      </c>
      <c r="OT215" t="str">
        <v>See Image, Rcd. MAX</v>
      </c>
      <c r="OU215" t="str">
        <v>See Image, Rcd. MIN</v>
      </c>
      <c r="OV215" t="str">
        <v>See Image, Section</v>
      </c>
      <c r="OW215" t="str">
        <v>See Image, Section A-A</v>
      </c>
      <c r="OX215" t="str">
        <v>See Image, Section B-B</v>
      </c>
      <c r="OY215" t="str">
        <v>See Image, Section B-B, TSC</v>
      </c>
      <c r="OZ215" t="str">
        <v>See Image, Shank Drawing # 18000-XX-XX A</v>
      </c>
      <c r="PA215" t="str">
        <v>Sequencial Laser 01, 120 Per Print</v>
      </c>
      <c r="PB215" t="str">
        <v>Set to .202, Zero on Thread Lead</v>
      </c>
      <c r="PC215" t="str">
        <v>Sharp OK, No Burr</v>
      </c>
      <c r="PD215" t="str">
        <v>Sharp OK, No Raised Edge, See Image</v>
      </c>
      <c r="PE215" t="str">
        <v>Sharp OK, No Raised Edges</v>
      </c>
      <c r="PF215" t="str">
        <v>Sharp okay no raised edge</v>
      </c>
      <c r="PG215" t="str">
        <v>Sharp Okay, No Burr</v>
      </c>
      <c r="PH215" t="str">
        <v>Sharp Okay, No Raised Edge</v>
      </c>
      <c r="PI215" t="str">
        <v>Sharp Okay, No Raised Edges,</v>
      </c>
      <c r="PJ215" t="str">
        <v>Sharp Okay, See Image</v>
      </c>
      <c r="PK215" t="str">
        <v xml:space="preserve">Start of Radius @ .195 </v>
      </c>
      <c r="PL215" t="str">
        <v xml:space="preserve">Start of Radius @ .21 </v>
      </c>
      <c r="PM215" t="str">
        <v xml:space="preserve">T.S.C. </v>
      </c>
      <c r="PN215" t="str">
        <v>Tangent Point</v>
      </c>
      <c r="PO215" t="str">
        <v>Tangent point of R.50</v>
      </c>
      <c r="PP215" t="str">
        <v>Taper Check, Mfg.Tol.</v>
      </c>
      <c r="PQ215" t="str">
        <v>Taper Check, Mfg.Tol., See Image</v>
      </c>
      <c r="PR215" t="str">
        <v>Thrd. Minor Ø</v>
      </c>
      <c r="PS215" t="str">
        <v>Thrd. Relief Ø</v>
      </c>
      <c r="PT215" t="str">
        <v>Threadless Blank</v>
      </c>
      <c r="PU215" t="str">
        <v>Threadless Blank, From Major Ø</v>
      </c>
      <c r="PV215" t="str">
        <v>Threadless Blank, Mfg. Tol.</v>
      </c>
      <c r="PW215" t="str">
        <v>Threadless Blank, Thrd. to Neck Rad.</v>
      </c>
      <c r="PX215" t="str">
        <v>Thredless Blank</v>
      </c>
      <c r="PY215" t="str">
        <v>To center of R.005</v>
      </c>
      <c r="PZ215" t="str">
        <v>Torx Min. Dia.</v>
      </c>
      <c r="QA215" t="str">
        <v>Turn Ø Free of Mill Marks</v>
      </c>
      <c r="QB215" t="str">
        <v>Use (Full) GO Hex</v>
      </c>
      <c r="QC215" t="str">
        <v>Use Balloon 1 FULL Gauge</v>
      </c>
      <c r="QD215" t="str">
        <v>Use Balloon 9 FULL GO</v>
      </c>
      <c r="QE215" t="str">
        <v>Use Best Fit Pin</v>
      </c>
      <c r="QF215" t="str">
        <v>Use Disk Tip</v>
      </c>
      <c r="QG215" t="str">
        <v>Use flat bottomed indicator tip.</v>
      </c>
      <c r="QH215" t="str">
        <v xml:space="preserve">Use Full .093 Go Hex </v>
      </c>
      <c r="QI215" t="str">
        <v xml:space="preserve">Use Full .0930 Go Hex </v>
      </c>
      <c r="QJ215" t="str">
        <v>Use Full .1235 Go Hex</v>
      </c>
      <c r="QK215" t="str">
        <v>Use Gauge K2-98-8019-04, See Image</v>
      </c>
      <c r="QL215" t="str">
        <v>Use large flat indicator tip</v>
      </c>
      <c r="QM215" t="str">
        <v>Use Pins.3330/.3350, See Image MAX NO-GO</v>
      </c>
      <c r="QN215" t="str">
        <v>Use Pointed Drop Indicator Tip</v>
      </c>
      <c r="QO215" t="str">
        <v>V-Block</v>
      </c>
      <c r="QP215" t="str">
        <v>V-Block,  AMB for 13</v>
      </c>
      <c r="QQ215" t="str">
        <v>V-Block,  Hex Cham. Dia.</v>
      </c>
      <c r="QR215" t="str">
        <v>V-Block, Hex Depth</v>
      </c>
      <c r="QS215" t="str">
        <v>VBU Gauge</v>
      </c>
      <c r="QT215" t="str">
        <v>Visibally smaller than HEX=Pass</v>
      </c>
      <c r="QU215" t="str">
        <v>Visual Per Drawing</v>
      </c>
      <c r="QV215" t="str">
        <v>Whirl Blank</v>
      </c>
      <c r="QW215" t="str">
        <v xml:space="preserve">Whirl Blank </v>
      </c>
      <c r="QX215" t="str">
        <v>Whirl Blank, Neck Rad. End to Head CL</v>
      </c>
      <c r="QY215" t="str">
        <v>Whirl Blank, Nose Start Dia.</v>
      </c>
      <c r="QZ215" t="str">
        <v>Whirl Blank, Nose Start Dist.</v>
      </c>
      <c r="RA215" t="str">
        <v>Whirl Blank, Thrd. Minor</v>
      </c>
      <c r="RB215" t="str">
        <v>Whirl Blank, Thrd. Pullout Dia.</v>
      </c>
      <c r="RC215" t="str">
        <v>Whole Part, Removal is at Assy. Level</v>
      </c>
      <c r="RD215" t="str">
        <v>Wide Area</v>
      </c>
      <c r="RE215" t="str">
        <v>Zero on End of Go Gauge</v>
      </c>
    </row>
    <row r="216" spans="1:473">
      <c r="A216" t="s">
        <v>33</v>
      </c>
      <c r="C216" t="str" cm="1">
        <f t="array" ref="C216:RE216">TRANSPOSE(_xlfn._xlws.SORT(_xlfn._xlws.FILTER($A$2:$A$600,ISNUMBER(SEARCH('PartLib Table'!M233,$A$2:$A$600)),"not found")))</f>
        <v xml:space="preserve"> 'C', Whirl Blank</v>
      </c>
      <c r="D216" t="str">
        <v xml:space="preserve"> See Image, Constrained</v>
      </c>
      <c r="E216" t="str">
        <v>(.04 to .12 range = Pass)</v>
      </c>
      <c r="F216" t="str">
        <v>(.042 FULL) Go Pin Seat Fully</v>
      </c>
      <c r="G216" t="str">
        <v>(B), Mfg. Tol.</v>
      </c>
      <c r="H216" t="str">
        <v>(B), O.A.L.</v>
      </c>
      <c r="I216" t="str">
        <v>.001 or less =Pass</v>
      </c>
      <c r="J216" t="str">
        <v>.001 or less out of center = Pass</v>
      </c>
      <c r="K216" t="str">
        <v>.002 or Less = Pass</v>
      </c>
      <c r="L216" t="str">
        <v>.002 or Less out of center = Pass</v>
      </c>
      <c r="M216" t="str">
        <v>.005 to .015 = Pass</v>
      </c>
      <c r="N216" t="str">
        <v>.0125 Mean, Section</v>
      </c>
      <c r="O216" t="str">
        <v>.025 or Less in X &amp; Y=Pass</v>
      </c>
      <c r="P216" t="str">
        <v>.038 Mean</v>
      </c>
      <c r="Q216" t="str">
        <v>.063 MM = .0024 IN, See Image</v>
      </c>
      <c r="R216" t="str">
        <v>.063MM = .0024"</v>
      </c>
      <c r="S216" t="str">
        <v>.243 NO-GO, Unconstrained, Must Not Start</v>
      </c>
      <c r="T216" t="str">
        <v>@ Back Face &amp; ID, No Raised Edge</v>
      </c>
      <c r="U216" t="str">
        <v>@ Back Face &amp; OD, No Raised Edge</v>
      </c>
      <c r="V216" t="str">
        <v>@ ID &amp; FACE</v>
      </c>
      <c r="W216" t="str">
        <v>@ OD &amp; BACK FACE</v>
      </c>
      <c r="X216" t="str">
        <v>@ OD &amp; FACE</v>
      </c>
      <c r="Y216" t="str">
        <v>Across from slot</v>
      </c>
      <c r="Z216" t="str">
        <v>All Edge Breaks</v>
      </c>
      <c r="AA216" t="str">
        <v>Attached to bar stock</v>
      </c>
      <c r="AB216" t="str">
        <v xml:space="preserve">Back Turn Fillet Rad. </v>
      </c>
      <c r="AC216" t="str">
        <v>Balloon 1 (DWG FRM0105 Page 2, NV-27)</v>
      </c>
      <c r="AD216" t="str">
        <v>Balloon 1 (DWG FRM0105, NV-30)</v>
      </c>
      <c r="AE216" t="str">
        <v>Balloon 1 (P# 9890002-20) OL00429/A</v>
      </c>
      <c r="AF216" t="str">
        <v>Balloon 1, DWG#FRM0105</v>
      </c>
      <c r="AG216" t="str">
        <v>Balloon 11, See Image</v>
      </c>
      <c r="AH216" t="str">
        <v xml:space="preserve">Balloon 2 (DWG FRM0105 Page 2, NV-27) </v>
      </c>
      <c r="AI216" t="str">
        <v>Balloon 2 (DWG FRM0105, NV-30)</v>
      </c>
      <c r="AJ216" t="str">
        <v>Balloon 2 (P# 9890002-20)</v>
      </c>
      <c r="AK216" t="str">
        <v>Balloon 2, DWG#FRM0105</v>
      </c>
      <c r="AL216" t="str">
        <v>Balloon 2, DWG#FRM0105, See Image</v>
      </c>
      <c r="AM216" t="str">
        <v>Balloon 3 (DWG FRM0105, NV-30 Minor)</v>
      </c>
      <c r="AN216" t="str">
        <v>Balloon 3 (DWG FRM0105, NV-30)</v>
      </c>
      <c r="AO216" t="str">
        <v>Balloon 3 (P# 9890002-20)</v>
      </c>
      <c r="AP216" t="str">
        <v>Balloon 4</v>
      </c>
      <c r="AQ216" t="str">
        <v>Balloon 4 (P# 9890002-20)</v>
      </c>
      <c r="AR216" t="str">
        <v>Below Middle Band</v>
      </c>
      <c r="AS216" t="str">
        <v>Best Fit Pin, .003 or Less =Pass</v>
      </c>
      <c r="AT216" t="str">
        <v>Blank</v>
      </c>
      <c r="AU216" t="str">
        <v>Blank Turn Maj.</v>
      </c>
      <c r="AV216" t="str">
        <v>Blank Turn Maj. Mill Flt., OL4172</v>
      </c>
      <c r="AW216" t="str">
        <v>Blank Without .010 Slots</v>
      </c>
      <c r="AX216" t="str">
        <v>Blank Without .010 Slots, Section</v>
      </c>
      <c r="AY216" t="str">
        <v>Blank without thread</v>
      </c>
      <c r="AZ216" t="str">
        <v xml:space="preserve">Blank, Center of V Grv. </v>
      </c>
      <c r="BA216" t="str">
        <v>Blank, Check R adjacent Balloon 17</v>
      </c>
      <c r="BB216" t="str">
        <v>Blank, EXT. Feature</v>
      </c>
      <c r="BC216" t="str">
        <v>Blank, See Image, OL04335</v>
      </c>
      <c r="BD216" t="str">
        <v>Blank, See Image, OL04336</v>
      </c>
      <c r="BE216" t="str">
        <v xml:space="preserve">Blank, Thrd. </v>
      </c>
      <c r="BF216" t="str">
        <v>Blank, Turn Tip</v>
      </c>
      <c r="BG216" t="str">
        <v>Blank, Without Thrd.</v>
      </c>
      <c r="BH216" t="str">
        <v>Blank, Without Thread</v>
      </c>
      <c r="BI216" t="str">
        <v xml:space="preserve">Blunt Start Blend to Minor </v>
      </c>
      <c r="BJ216" t="str">
        <v>Calc., Use Go HEX</v>
      </c>
      <c r="BK216" t="str">
        <v>Can't dig into OD</v>
      </c>
      <c r="BL216" t="str">
        <v>Carbide Gauge</v>
      </c>
      <c r="BM216" t="str">
        <v xml:space="preserve">Center of V Grv. </v>
      </c>
      <c r="BN216" t="str">
        <v>Centered Less than .03 = Pass</v>
      </c>
      <c r="BO216" t="str">
        <v>Centered within .0005 or Less = Pass</v>
      </c>
      <c r="BP216" t="str">
        <v>Centered within .001 or Less = Pass</v>
      </c>
      <c r="BQ216" t="str">
        <v>Centered within .0254 or Less = Pass</v>
      </c>
      <c r="BR216" t="str">
        <v>Check close to Rod Slot</v>
      </c>
      <c r="BS216" t="str">
        <v>Check every other hole</v>
      </c>
      <c r="BT216" t="str">
        <v>Check Go over full length of slot.</v>
      </c>
      <c r="BU216" t="str">
        <v>Check Near Closed End</v>
      </c>
      <c r="BV216" t="str">
        <v>Check per Print View, Away from Rod Slot</v>
      </c>
      <c r="BW216" t="str">
        <v>Check to Balloon 30 Go Pin</v>
      </c>
      <c r="BX216" t="str">
        <v>Check with .2705 SET Pin Inside Part</v>
      </c>
      <c r="BY216" t="str">
        <v>Check with Hex Up</v>
      </c>
      <c r="BZ216" t="str">
        <v>CMM Blank</v>
      </c>
      <c r="CA216" t="str">
        <v>Confirm Full Radius</v>
      </c>
      <c r="CB216" t="str">
        <v>Constrained in fixture</v>
      </c>
      <c r="CC216" t="str">
        <v>Constrained with Ring</v>
      </c>
      <c r="CD216" t="str">
        <v>Constrained, See Image</v>
      </c>
      <c r="CE216" t="str">
        <v>Dim. "A"</v>
      </c>
      <c r="CF216" t="str">
        <v>Dim. "B"</v>
      </c>
      <c r="CG216" t="str">
        <v>Dim. "C"</v>
      </c>
      <c r="CH216" t="str">
        <v>Dim. "D", Whirl Blank</v>
      </c>
      <c r="CI216" t="str">
        <v>Dim. "G"</v>
      </c>
      <c r="CJ216" t="str">
        <v>Dim. E, Blank Turn Maj. &amp;  Mill Flt</v>
      </c>
      <c r="CK216" t="str">
        <v>Dim. E, Blank Turn Maj.&amp;  Mill Flt</v>
      </c>
      <c r="CL216" t="str">
        <v>Dim. H, Whirl Blank</v>
      </c>
      <c r="CM216" t="str">
        <v>Dim. J, 'Blank Turn Maj. &amp; Whirl Blank</v>
      </c>
      <c r="CN216" t="str">
        <v>Disk Drop Indicator Tip</v>
      </c>
      <c r="CO216" t="str">
        <v>DWG 100448-15, Balloon F_1</v>
      </c>
      <c r="CP216" t="str">
        <v>DWG 100448-15, OL02571</v>
      </c>
      <c r="CQ216" t="str">
        <v>DWG 100448-41</v>
      </c>
      <c r="CR216" t="str">
        <v>DWG 9890040, (10E),Section Part, OL01139</v>
      </c>
      <c r="CS216" t="str">
        <v>DWG 9890040, (10E),Section, OL01139</v>
      </c>
      <c r="CT216" t="str">
        <v>DWG 9890040, (11E)</v>
      </c>
      <c r="CU216" t="str">
        <v>DWG 9890040, (11E), Pins with Flats</v>
      </c>
      <c r="CV216" t="str">
        <v>DWG 9890040, (12E),  Pass=.002 or less</v>
      </c>
      <c r="CW216" t="str">
        <v>DWG 9890040, (12E), See Image</v>
      </c>
      <c r="CX216" t="str">
        <v>DWG 9890040, (1E), OL01431</v>
      </c>
      <c r="CY216" t="str">
        <v>DWG 9890040, (1E), OL01432</v>
      </c>
      <c r="CZ216" t="str">
        <v>DWG 9890040, (2E), OL01432</v>
      </c>
      <c r="DA216" t="str">
        <v>DWG 9890040, (3E)</v>
      </c>
      <c r="DB216" t="str">
        <v>DWG 9890040, (4E)</v>
      </c>
      <c r="DC216" t="str">
        <v>DWG 9890040, (5E), OL02336</v>
      </c>
      <c r="DD216" t="str">
        <v>DWG 9890040, (6E)</v>
      </c>
      <c r="DE216" t="str">
        <v>DWG 9890040, (7E)</v>
      </c>
      <c r="DF216" t="str">
        <v>DWG 9890040, (8E), OL01433</v>
      </c>
      <c r="DG216" t="str">
        <v>DWG 9890040, (8E), OL01433, Section</v>
      </c>
      <c r="DH216" t="str">
        <v>DWG 9890040, (9E), Close to Rod Slot</v>
      </c>
      <c r="DI216" t="str">
        <v>DWG 9890040, (9E),Close to Rod Slot</v>
      </c>
      <c r="DJ216" t="str">
        <v>DWG FRM0105 PAGE 2</v>
      </c>
      <c r="DK216" t="str">
        <v>DWG# 100448-41</v>
      </c>
      <c r="DL216" t="str">
        <v>DWG# 100448-44</v>
      </c>
      <c r="DM216" t="str">
        <v>DWG# 9890003  (1), Section OL00436/A</v>
      </c>
      <c r="DN216" t="str">
        <v>DWG# 9890003 (3), Ring Gauge Constrained</v>
      </c>
      <c r="DO216" t="str">
        <v>DWG# 9890003 (4), Section</v>
      </c>
      <c r="DP216" t="str">
        <v>DWG#100448-26, Balloon 1K, OL02350</v>
      </c>
      <c r="DQ216" t="str">
        <v>DWG#100448-26, Balloon 2K, OL02350</v>
      </c>
      <c r="DR216" t="str">
        <v>DWG#100448-26, Balloon 3K, OL02363</v>
      </c>
      <c r="DS216" t="str">
        <v>DWG#100448-26, Balloon 4K</v>
      </c>
      <c r="DT216" t="str">
        <v>DWG#100448-26, Balloon 5K, Section</v>
      </c>
      <c r="DU216" t="str">
        <v>DWG#100448-26, Balloon 6K</v>
      </c>
      <c r="DV216" t="str">
        <v>DWG#100448-26, Balloon 7K, Section</v>
      </c>
      <c r="DW216" t="str">
        <v>DWG#100448-26, Mfg. Tol.</v>
      </c>
      <c r="DX216" t="str">
        <v>DWG#9890003 (2) Ring Gauge Constrained</v>
      </c>
      <c r="DY216" t="str">
        <v>DWG#9890044</v>
      </c>
      <c r="DZ216" t="str">
        <v>DWG#9890044 .1985 to .2005=Pass</v>
      </c>
      <c r="EA216" t="str">
        <v>DWG#9890044 Overlay OL02441</v>
      </c>
      <c r="EB216" t="str">
        <v>DWG#9890044, OL02441</v>
      </c>
      <c r="EC216" t="str">
        <v>DWG#FRM0105</v>
      </c>
      <c r="ED216" t="str">
        <v>EXT.</v>
      </c>
      <c r="EE216" t="str">
        <v>EXT. Section, OL02460</v>
      </c>
      <c r="EF216" t="str">
        <v>EXT., OL04223</v>
      </c>
      <c r="EG216" t="str">
        <v>Flat Drop Indicator Tip</v>
      </c>
      <c r="EH216" t="str">
        <v>Full Go Pin, No Light, at Radius</v>
      </c>
      <c r="EI216" t="str">
        <v>Function Check</v>
      </c>
      <c r="EJ216" t="str">
        <v>GO Function Gauge</v>
      </c>
      <c r="EK216" t="str">
        <v>Go Gauge for Balloon 1 &amp; 4</v>
      </c>
      <c r="EL216" t="str">
        <v>Go Pin must pass through</v>
      </c>
      <c r="EM216" t="str">
        <v>Greater than .005 = Fail, Section</v>
      </c>
      <c r="EN216" t="str">
        <v>Greater than .025 out of center = Fail</v>
      </c>
      <c r="EO216" t="str">
        <v>Greater than 2.6 = Pass</v>
      </c>
      <c r="EP216" t="str">
        <v>Green = Pass, Red = Fail</v>
      </c>
      <c r="EQ216" t="str">
        <v>Hex Depth</v>
      </c>
      <c r="ER216" t="str">
        <v>Hex Minor</v>
      </c>
      <c r="ES216" t="str">
        <v>Hole Dia.</v>
      </c>
      <c r="ET216" t="str">
        <v>Hook or Disk Tip</v>
      </c>
      <c r="EU216" t="str">
        <v>ID Sphere Finish</v>
      </c>
      <c r="EV216" t="str">
        <v>ID/OD Both Sides, Diff. .002 or less = Pass</v>
      </c>
      <c r="EW216" t="str">
        <v>If Looks Big, Section</v>
      </c>
      <c r="EX216" t="str">
        <v>If Looks Small, Section</v>
      </c>
      <c r="EY216" t="str">
        <v>Insp. Close to Break Away, Mfg.Tol.</v>
      </c>
      <c r="EZ216" t="str">
        <v>INT.</v>
      </c>
      <c r="FA216" t="str">
        <v>INT. Section, OL02460</v>
      </c>
      <c r="FB216" t="str">
        <v>INT., OL04223</v>
      </c>
      <c r="FC216" t="str">
        <v>Intersect. of 7.7 &amp; R0.10</v>
      </c>
      <c r="FD216" t="str">
        <v>Intersect. of 8.79 and R.25 MAX</v>
      </c>
      <c r="FE216" t="str">
        <v>Keep Ind. Tip away from corner</v>
      </c>
      <c r="FF216" t="str">
        <v>L31</v>
      </c>
      <c r="FG216" t="str">
        <v>Laser Mark</v>
      </c>
      <c r="FH216" t="str">
        <v>LASER PER NOTE 4</v>
      </c>
      <c r="FI216" t="str">
        <v>LASER PER NOTE 4, Final Check 1 only</v>
      </c>
      <c r="FJ216" t="str">
        <v>Less than .002 out of center = Pass</v>
      </c>
      <c r="FK216" t="str">
        <v>Less than 2.75 = Pass, Section</v>
      </c>
      <c r="FL216" t="str">
        <v>List as pin. Not Calibrated</v>
      </c>
      <c r="FM216" t="str">
        <v>M9 X 1.25 BUTT See Comment Image</v>
      </c>
      <c r="FN216" t="str">
        <v>Manual Section</v>
      </c>
      <c r="FO216" t="str">
        <v>Max Deep .241 NO-GO =.42</v>
      </c>
      <c r="FP216" t="str">
        <v>MAX Depth of (Note 7) .241 NO-GO Pin</v>
      </c>
      <c r="FQ216" t="str">
        <v>Measure from Blue Line, See Image</v>
      </c>
      <c r="FR216" t="str">
        <v>Measure Width of Blue Area, See Image</v>
      </c>
      <c r="FS216" t="str">
        <v>Mfg. Tol</v>
      </c>
      <c r="FT216" t="str">
        <v>Mfg. Tol, See Image</v>
      </c>
      <c r="FU216" t="str">
        <v>Mfg. Tol.</v>
      </c>
      <c r="FV216" t="str">
        <v>Mfg. Tol. "A"</v>
      </c>
      <c r="FW216" t="str">
        <v>Mfg. Tol. (Zero on Gauge Full Dia. Lead)</v>
      </c>
      <c r="FX216" t="str">
        <v>Mfg. Tol. Balloon 11, See Image</v>
      </c>
      <c r="FY216" t="str">
        <v>Mfg. Tol. Balloon 4</v>
      </c>
      <c r="FZ216" t="str">
        <v>Mfg. Tol. Balloon 7</v>
      </c>
      <c r="GA216" t="str">
        <v xml:space="preserve">Mfg. Tol. C-Bore Face (Ballo 28) </v>
      </c>
      <c r="GB216" t="str">
        <v>Mfg. Tol. Section</v>
      </c>
      <c r="GC216" t="str">
        <v>Mfg. Tol. See Image</v>
      </c>
      <c r="GD216" t="str">
        <v>Mfg. Tol., 3 Places, Record MAX</v>
      </c>
      <c r="GE216" t="str">
        <v>Mfg. Tol., Balloon 11</v>
      </c>
      <c r="GF216" t="str">
        <v>Mfg. Tol., Balloon 7</v>
      </c>
      <c r="GG216" t="str">
        <v>Mfg. Tol., Blank</v>
      </c>
      <c r="GH216" t="str">
        <v>Mfg. Tol., Blank, Balloon 12</v>
      </c>
      <c r="GI216" t="str">
        <v>Mfg. Tol., Blend to SØ.320</v>
      </c>
      <c r="GJ216" t="str">
        <v>Mfg. Tol., Calculation</v>
      </c>
      <c r="GK216" t="str">
        <v>Mfg. Tol., For Mill Fixture</v>
      </c>
      <c r="GL216" t="str">
        <v>Mfg. Tol., L32</v>
      </c>
      <c r="GM216" t="str">
        <v>Mfg. Tol., L33</v>
      </c>
      <c r="GN216" t="str">
        <v>Mfg. Tol., No Tool Marks</v>
      </c>
      <c r="GO216" t="str">
        <v>Mfg. Tol., OL03361</v>
      </c>
      <c r="GP216" t="str">
        <v>Mfg. Tol., Record off center value</v>
      </c>
      <c r="GQ216" t="str">
        <v>Mfg. Tol., Same 3 Places, Record MIN</v>
      </c>
      <c r="GR216" t="str">
        <v>Mfg. Tol., Section</v>
      </c>
      <c r="GS216" t="str">
        <v>Mfg. Tol., Section B-B</v>
      </c>
      <c r="GT216" t="str">
        <v>Mfg. Tol., Section, OL03361</v>
      </c>
      <c r="GU216" t="str">
        <v>Mfg. Tol., Section, Per Note 2</v>
      </c>
      <c r="GV216" t="str">
        <v>Mfg. Tol., See Image</v>
      </c>
      <c r="GW216" t="str">
        <v>Mfg. Tol., See Image, Bore in Blue</v>
      </c>
      <c r="GX216" t="str">
        <v>Mfg. Tol., See Image, Hook Tip</v>
      </c>
      <c r="GY216" t="str">
        <v>Mfg. Tol., Sharp Okay No Burr</v>
      </c>
      <c r="GZ216" t="str">
        <v>Mfg. Tol., Threadless Blank</v>
      </c>
      <c r="HA216" t="str">
        <v>Mfg.Tol.</v>
      </c>
      <c r="HB216" t="str">
        <v>Mgf. To., T.S.C.</v>
      </c>
      <c r="HC216" t="str">
        <v>Milled Feature</v>
      </c>
      <c r="HD216" t="str">
        <v>Milled Feature, OL04045</v>
      </c>
      <c r="HE216" t="str">
        <v>More than .0005 out of center = Fail</v>
      </c>
      <c r="HF216" t="str">
        <v>Must Pass Through</v>
      </c>
      <c r="HG216" t="str">
        <v>Must pass through gauge</v>
      </c>
      <c r="HH216" t="str">
        <v>Must Pass Through Go Gauge</v>
      </c>
      <c r="HI216" t="str">
        <v>Must Pass, See Image.</v>
      </c>
      <c r="HJ216" t="str">
        <v>NA</v>
      </c>
      <c r="HK216" t="str">
        <v>Narrow Area</v>
      </c>
      <c r="HL216" t="str">
        <v>Near Balloon 21</v>
      </c>
      <c r="HM216" t="str">
        <v>Near Datum B</v>
      </c>
      <c r="HN216" t="str">
        <v>Neck Dia.</v>
      </c>
      <c r="HO216" t="str">
        <v>Neck to Head Rad.</v>
      </c>
      <c r="HP216" t="str">
        <v>No Copper Deposits Allowed</v>
      </c>
      <c r="HQ216" t="str">
        <v>No Section</v>
      </c>
      <c r="HR216" t="str">
        <v>No Section, .01 to .014 = Pass</v>
      </c>
      <c r="HS216" t="str">
        <v>No Section, Rotate Part</v>
      </c>
      <c r="HT216" t="str">
        <v>No Section, See Image</v>
      </c>
      <c r="HU216" t="str">
        <v>No Slot, Section B-B</v>
      </c>
      <c r="HV216" t="str">
        <v>No visual step = Pass</v>
      </c>
      <c r="HW216" t="str">
        <v>Not to exceed .95 Deep</v>
      </c>
      <c r="HX216" t="str">
        <v>Note 1</v>
      </c>
      <c r="HY216" t="str">
        <v>OL00333/A</v>
      </c>
      <c r="HZ216" t="str">
        <v>OL00519</v>
      </c>
      <c r="IA216" t="str">
        <v>OL00520</v>
      </c>
      <c r="IB216" t="str">
        <v>OL00529</v>
      </c>
      <c r="IC216" t="str">
        <v>OL00542</v>
      </c>
      <c r="ID216" t="str">
        <v>OL00724</v>
      </c>
      <c r="IE216" t="str">
        <v>OL01250</v>
      </c>
      <c r="IF216" t="str">
        <v>OL01869, Threadless Blank</v>
      </c>
      <c r="IG216" t="str">
        <v>OL01870, Section</v>
      </c>
      <c r="IH216" t="str">
        <v>OL02255</v>
      </c>
      <c r="II216" t="str">
        <v>OL02255, Mfg. Tol.</v>
      </c>
      <c r="IJ216" t="str">
        <v>OL02302</v>
      </c>
      <c r="IK216" t="str">
        <v xml:space="preserve">OL02318  needed per image instructions </v>
      </c>
      <c r="IL216" t="str">
        <v>OL02556</v>
      </c>
      <c r="IM216" t="str">
        <v>OL02557</v>
      </c>
      <c r="IN216" t="str">
        <v>OL02567</v>
      </c>
      <c r="IO216" t="str">
        <v>OL02653</v>
      </c>
      <c r="IP216" t="str">
        <v>OL02718</v>
      </c>
      <c r="IQ216" t="str">
        <v>OL02841</v>
      </c>
      <c r="IR216" t="str">
        <v>OL02842</v>
      </c>
      <c r="IS216" t="str">
        <v>OL02844</v>
      </c>
      <c r="IT216" t="str">
        <v>OL02871</v>
      </c>
      <c r="IU216" t="str">
        <v>OL02887</v>
      </c>
      <c r="IV216" t="str">
        <v>OL03500</v>
      </c>
      <c r="IW216" t="str">
        <v>OL03766</v>
      </c>
      <c r="IX216" t="str">
        <v>OL03868</v>
      </c>
      <c r="IY216" t="str">
        <v>OL03869</v>
      </c>
      <c r="IZ216" t="str">
        <v>OL03870</v>
      </c>
      <c r="JA216" t="str">
        <v>OL03873, DWG# 100448-44</v>
      </c>
      <c r="JB216" t="str">
        <v>OL03949</v>
      </c>
      <c r="JC216" t="str">
        <v xml:space="preserve">OL04043, Section </v>
      </c>
      <c r="JD216" t="str">
        <v xml:space="preserve">OL04044, Section </v>
      </c>
      <c r="JE216" t="str">
        <v>OL04045</v>
      </c>
      <c r="JF216" t="str">
        <v>OL04045, Milled Feature</v>
      </c>
      <c r="JG216" t="str">
        <v>OL04063</v>
      </c>
      <c r="JH216" t="str">
        <v>OL04064</v>
      </c>
      <c r="JI216" t="str">
        <v>OL04065</v>
      </c>
      <c r="JJ216" t="str">
        <v>OL04181</v>
      </c>
      <c r="JK216" t="str">
        <v>OL04218</v>
      </c>
      <c r="JL216" t="str">
        <v>OL04224, See Image</v>
      </c>
      <c r="JM216" t="str">
        <v>OL04374</v>
      </c>
      <c r="JN216" t="str">
        <v>OL04375, Section M-M</v>
      </c>
      <c r="JO216" t="str">
        <v>OL04376, Section M-M</v>
      </c>
      <c r="JP216" t="str">
        <v>OL04443</v>
      </c>
      <c r="JQ216" t="str">
        <v>OL04444</v>
      </c>
      <c r="JR216" t="str">
        <v>OL05000</v>
      </c>
      <c r="JS216" t="str">
        <v>One side of slot</v>
      </c>
      <c r="JT216" t="str">
        <v>Other side of slot</v>
      </c>
      <c r="JU216" t="str">
        <v>Out of center more than .002 = Fail</v>
      </c>
      <c r="JV216" t="str">
        <v>Out of center more than.002 = Fail</v>
      </c>
      <c r="JW216" t="str">
        <v>Overlay OL02713</v>
      </c>
      <c r="JX216" t="str">
        <v>Overlay OL02714</v>
      </c>
      <c r="JY216" t="str">
        <v>Overlay OL02718</v>
      </c>
      <c r="JZ216" t="str">
        <v>Overlay OL03831, Mfg. Tol.</v>
      </c>
      <c r="KA216" t="str">
        <v>Part Without Slots</v>
      </c>
      <c r="KB216" t="str">
        <v>Part Without Slots, See Image</v>
      </c>
      <c r="KC216" t="str">
        <v xml:space="preserve">Pass = .0254 or Less </v>
      </c>
      <c r="KD216" t="str">
        <v>PD MIN = 4.361, PD MAX = 4.456</v>
      </c>
      <c r="KE216" t="str">
        <v>Per Balloon 2 Note</v>
      </c>
      <c r="KF216" t="str">
        <v>Per drawing note(s) 8.</v>
      </c>
      <c r="KG216" t="str">
        <v>Point or Sphere Tip</v>
      </c>
      <c r="KH216" t="str">
        <v>Point Tip</v>
      </c>
      <c r="KI216" t="str">
        <v>R.9 to R1.1 = Pass, See Image</v>
      </c>
      <c r="KJ216" t="str">
        <v>Ram Construction</v>
      </c>
      <c r="KK216" t="str">
        <v>Record Same Pass / Fail All Balloons</v>
      </c>
      <c r="KL216" t="str">
        <v>Ref. Balloon 1</v>
      </c>
      <c r="KM216" t="str">
        <v>Ref. Balloon 12</v>
      </c>
      <c r="KN216" t="str">
        <v>Ref. Balloon 13, 100% AQL</v>
      </c>
      <c r="KO216" t="str">
        <v>Ref. Balloon 2</v>
      </c>
      <c r="KP216" t="str">
        <v>Ref. Balloon 21, 100% AQL</v>
      </c>
      <c r="KQ216" t="str">
        <v>Ref. Balloon 4</v>
      </c>
      <c r="KR216" t="str">
        <v>Ref. Balloon 7</v>
      </c>
      <c r="KS216" t="str">
        <v>Ref. Balloon 8</v>
      </c>
      <c r="KT216" t="str">
        <v>Relieved Pin Gauges 09236 &amp; 09235</v>
      </c>
      <c r="KU216" t="str">
        <v>Rotate Part</v>
      </c>
      <c r="KV216" t="str">
        <v>Rotate Part, See Image</v>
      </c>
      <c r="KW216" t="str">
        <v>Same as Root Radius</v>
      </c>
      <c r="KX216" t="str">
        <v>Section</v>
      </c>
      <c r="KY216" t="str">
        <v>Section B-B</v>
      </c>
      <c r="KZ216" t="str">
        <v>Section B-B, Distance Between Grooves</v>
      </c>
      <c r="LA216" t="str">
        <v>Section C-C</v>
      </c>
      <c r="LB216" t="str">
        <v>Section Part</v>
      </c>
      <c r="LC216" t="str">
        <v>Section Part, Measured from Opposite Face</v>
      </c>
      <c r="LD216" t="str">
        <v>Section, Broachless Blank</v>
      </c>
      <c r="LE216" t="str">
        <v>Section, EXT. Sphere Location.</v>
      </c>
      <c r="LF216" t="str">
        <v>Section, Hex Cham. Ang.</v>
      </c>
      <c r="LG216" t="str">
        <v>Section, Hex Fillet Rad.</v>
      </c>
      <c r="LH216" t="str">
        <v>Section, INT. Feature</v>
      </c>
      <c r="LI216" t="str">
        <v>Section, INT. Sphere Location.</v>
      </c>
      <c r="LJ216" t="str">
        <v>Section, Mfg. Tol.</v>
      </c>
      <c r="LK216" t="str">
        <v>Section, Mfg. Tol., See Image</v>
      </c>
      <c r="LL216" t="str">
        <v>Section, OL00486</v>
      </c>
      <c r="LM216" t="str">
        <v>Section, OL00542</v>
      </c>
      <c r="LN216" t="str">
        <v>Section, OL00543</v>
      </c>
      <c r="LO216" t="str">
        <v>Section, OL00544</v>
      </c>
      <c r="LP216" t="str">
        <v>Section, OL00545</v>
      </c>
      <c r="LQ216" t="str">
        <v>Section, OL00546</v>
      </c>
      <c r="LR216" t="str">
        <v>Section, OL00547</v>
      </c>
      <c r="LS216" t="str">
        <v>Section, OL00555</v>
      </c>
      <c r="LT216" t="str">
        <v>Section, OL00725</v>
      </c>
      <c r="LU216" t="str">
        <v>Section, OL01430</v>
      </c>
      <c r="LV216" t="str">
        <v>Section, OL01434</v>
      </c>
      <c r="LW216" t="str">
        <v>Section, OL01435</v>
      </c>
      <c r="LX216" t="str">
        <v>Section, OL01807</v>
      </c>
      <c r="LY216" t="str">
        <v>Section, OL01830</v>
      </c>
      <c r="LZ216" t="str">
        <v>Section, OL02351</v>
      </c>
      <c r="MA216" t="str">
        <v>Section, OL02519</v>
      </c>
      <c r="MB216" t="str">
        <v>Section, OL02520</v>
      </c>
      <c r="MC216" t="str">
        <v>Section, OL02522</v>
      </c>
      <c r="MD216" t="str">
        <v>Section, OL02540</v>
      </c>
      <c r="ME216" t="str">
        <v>Section, OL02541</v>
      </c>
      <c r="MF216" t="str">
        <v>Section, OL02552</v>
      </c>
      <c r="MG216" t="str">
        <v>Section, OL02553</v>
      </c>
      <c r="MH216" t="str">
        <v>Section, OL02554</v>
      </c>
      <c r="MI216" t="str">
        <v>Section, OL02555</v>
      </c>
      <c r="MJ216" t="str">
        <v>Section, OL02558</v>
      </c>
      <c r="MK216" t="str">
        <v>Section, OL02559</v>
      </c>
      <c r="ML216" t="str">
        <v>Section, OL02560</v>
      </c>
      <c r="MM216" t="str">
        <v>Section, OL02619</v>
      </c>
      <c r="MN216" t="str">
        <v>Section, OL02620</v>
      </c>
      <c r="MO216" t="str">
        <v>Section, OL02621</v>
      </c>
      <c r="MP216" t="str">
        <v>Section, OL02622</v>
      </c>
      <c r="MQ216" t="str">
        <v>Section, OL02623</v>
      </c>
      <c r="MR216" t="str">
        <v>Section, OL02624</v>
      </c>
      <c r="MS216" t="str">
        <v>Section, OL02652</v>
      </c>
      <c r="MT216" t="str">
        <v>Section, OL02680</v>
      </c>
      <c r="MU216" t="str">
        <v>Section, OL02793</v>
      </c>
      <c r="MV216" t="str">
        <v>Section, OL02823</v>
      </c>
      <c r="MW216" t="str">
        <v>Section, OL02843</v>
      </c>
      <c r="MX216" t="str">
        <v>Section, OL03026, Ext.</v>
      </c>
      <c r="MY216" t="str">
        <v>Section, OL03026, Int.</v>
      </c>
      <c r="MZ216" t="str">
        <v>Section, OL03570, DWG# 100448-41</v>
      </c>
      <c r="NA216" t="str">
        <v>Section, OL03781</v>
      </c>
      <c r="NB216" t="str">
        <v>Section, OL03911</v>
      </c>
      <c r="NC216" t="str">
        <v>Section, OL03912</v>
      </c>
      <c r="ND216" t="str">
        <v>Section, OL03928</v>
      </c>
      <c r="NE216" t="str">
        <v>Section, OL03929</v>
      </c>
      <c r="NF216" t="str">
        <v>Section, OL04030</v>
      </c>
      <c r="NG216" t="str">
        <v>Section, OL04037</v>
      </c>
      <c r="NH216" t="str">
        <v>Section, OL04038</v>
      </c>
      <c r="NI216" t="str">
        <v>Section, OL04046</v>
      </c>
      <c r="NJ216" t="str">
        <v>Section, OL04065</v>
      </c>
      <c r="NK216" t="str">
        <v>Section, OL04066</v>
      </c>
      <c r="NL216" t="str">
        <v>Section, OL04067</v>
      </c>
      <c r="NM216" t="str">
        <v>Section, OL04069</v>
      </c>
      <c r="NN216" t="str">
        <v>Section, OL04071</v>
      </c>
      <c r="NO216" t="str">
        <v>Section, OL04173</v>
      </c>
      <c r="NP216" t="str">
        <v>Section, OL04174</v>
      </c>
      <c r="NQ216" t="str">
        <v>Section, OL04214</v>
      </c>
      <c r="NR216" t="str">
        <v>Section, OL04215</v>
      </c>
      <c r="NS216" t="str">
        <v>Section, OL04216</v>
      </c>
      <c r="NT216" t="str">
        <v>Section, OL04217</v>
      </c>
      <c r="NU216" t="str">
        <v>Section, Overlay OL02716</v>
      </c>
      <c r="NV216" t="str">
        <v>Section, Overlay OL02717</v>
      </c>
      <c r="NW216" t="str">
        <v>Section, See Image</v>
      </c>
      <c r="NX216" t="str">
        <v>Section, See Image, DWG# 100448-41</v>
      </c>
      <c r="NY216" t="str">
        <v>Section, Without Sots</v>
      </c>
      <c r="NZ216" t="str">
        <v>See Comments Sheet</v>
      </c>
      <c r="OA216" t="str">
        <v>See Comments Sheet, OL02318</v>
      </c>
      <c r="OB216" t="str">
        <v>See Image</v>
      </c>
      <c r="OC216" t="str">
        <v>See Image, .005 or Less = Pass</v>
      </c>
      <c r="OD216" t="str">
        <v>See Image, Check Near Radius</v>
      </c>
      <c r="OE216" t="str">
        <v>See Image, Constrained</v>
      </c>
      <c r="OF216" t="str">
        <v>See Image, Distance Between Flats</v>
      </c>
      <c r="OG216" t="str">
        <v xml:space="preserve">See Image, Mfg. Tol, Section A-A </v>
      </c>
      <c r="OH216" t="str">
        <v>See image, Mfg. Tol.</v>
      </c>
      <c r="OI216" t="str">
        <v>See Image, Mic. Across Flats</v>
      </c>
      <c r="OJ216" t="str">
        <v>See Image, OL02850</v>
      </c>
      <c r="OK216" t="str">
        <v>See Image, OL02880</v>
      </c>
      <c r="OL216" t="str">
        <v>See Image, OL03926</v>
      </c>
      <c r="OM216" t="str">
        <v>See Image, OL03927</v>
      </c>
      <c r="ON216" t="str">
        <v>See Image, OL04003</v>
      </c>
      <c r="OO216" t="str">
        <v>'See Image, OL04342,  Best Fit Joe Block</v>
      </c>
      <c r="OP216" t="str">
        <v>See Image, OL04342,  Blank</v>
      </c>
      <c r="OQ216" t="str">
        <v>See Image, OL04342, Blank</v>
      </c>
      <c r="OR216" t="str">
        <v>See Image, OL04343, Blank</v>
      </c>
      <c r="OS216" t="str">
        <v>See Image, Pass = .002 or Less</v>
      </c>
      <c r="OT216" t="str">
        <v>See Image, Rcd. MAX</v>
      </c>
      <c r="OU216" t="str">
        <v>See Image, Rcd. MIN</v>
      </c>
      <c r="OV216" t="str">
        <v>See Image, Section</v>
      </c>
      <c r="OW216" t="str">
        <v>See Image, Section A-A</v>
      </c>
      <c r="OX216" t="str">
        <v>See Image, Section B-B</v>
      </c>
      <c r="OY216" t="str">
        <v>See Image, Section B-B, TSC</v>
      </c>
      <c r="OZ216" t="str">
        <v>See Image, Shank Drawing # 18000-XX-XX A</v>
      </c>
      <c r="PA216" t="str">
        <v>Sequencial Laser 01, 120 Per Print</v>
      </c>
      <c r="PB216" t="str">
        <v>Set to .202, Zero on Thread Lead</v>
      </c>
      <c r="PC216" t="str">
        <v>Sharp OK, No Burr</v>
      </c>
      <c r="PD216" t="str">
        <v>Sharp OK, No Raised Edge, See Image</v>
      </c>
      <c r="PE216" t="str">
        <v>Sharp OK, No Raised Edges</v>
      </c>
      <c r="PF216" t="str">
        <v>Sharp okay no raised edge</v>
      </c>
      <c r="PG216" t="str">
        <v>Sharp Okay, No Burr</v>
      </c>
      <c r="PH216" t="str">
        <v>Sharp Okay, No Raised Edge</v>
      </c>
      <c r="PI216" t="str">
        <v>Sharp Okay, No Raised Edges,</v>
      </c>
      <c r="PJ216" t="str">
        <v>Sharp Okay, See Image</v>
      </c>
      <c r="PK216" t="str">
        <v xml:space="preserve">Start of Radius @ .195 </v>
      </c>
      <c r="PL216" t="str">
        <v xml:space="preserve">Start of Radius @ .21 </v>
      </c>
      <c r="PM216" t="str">
        <v xml:space="preserve">T.S.C. </v>
      </c>
      <c r="PN216" t="str">
        <v>Tangent Point</v>
      </c>
      <c r="PO216" t="str">
        <v>Tangent point of R.50</v>
      </c>
      <c r="PP216" t="str">
        <v>Taper Check, Mfg.Tol.</v>
      </c>
      <c r="PQ216" t="str">
        <v>Taper Check, Mfg.Tol., See Image</v>
      </c>
      <c r="PR216" t="str">
        <v>Thrd. Minor Ø</v>
      </c>
      <c r="PS216" t="str">
        <v>Thrd. Relief Ø</v>
      </c>
      <c r="PT216" t="str">
        <v>Threadless Blank</v>
      </c>
      <c r="PU216" t="str">
        <v>Threadless Blank, From Major Ø</v>
      </c>
      <c r="PV216" t="str">
        <v>Threadless Blank, Mfg. Tol.</v>
      </c>
      <c r="PW216" t="str">
        <v>Threadless Blank, Thrd. to Neck Rad.</v>
      </c>
      <c r="PX216" t="str">
        <v>Thredless Blank</v>
      </c>
      <c r="PY216" t="str">
        <v>To center of R.005</v>
      </c>
      <c r="PZ216" t="str">
        <v>Torx Min. Dia.</v>
      </c>
      <c r="QA216" t="str">
        <v>Turn Ø Free of Mill Marks</v>
      </c>
      <c r="QB216" t="str">
        <v>Use (Full) GO Hex</v>
      </c>
      <c r="QC216" t="str">
        <v>Use Balloon 1 FULL Gauge</v>
      </c>
      <c r="QD216" t="str">
        <v>Use Balloon 9 FULL GO</v>
      </c>
      <c r="QE216" t="str">
        <v>Use Best Fit Pin</v>
      </c>
      <c r="QF216" t="str">
        <v>Use Disk Tip</v>
      </c>
      <c r="QG216" t="str">
        <v>Use flat bottomed indicator tip.</v>
      </c>
      <c r="QH216" t="str">
        <v xml:space="preserve">Use Full .093 Go Hex </v>
      </c>
      <c r="QI216" t="str">
        <v xml:space="preserve">Use Full .0930 Go Hex </v>
      </c>
      <c r="QJ216" t="str">
        <v>Use Full .1235 Go Hex</v>
      </c>
      <c r="QK216" t="str">
        <v>Use Gauge K2-98-8019-04, See Image</v>
      </c>
      <c r="QL216" t="str">
        <v>Use large flat indicator tip</v>
      </c>
      <c r="QM216" t="str">
        <v>Use Pins.3330/.3350, See Image MAX NO-GO</v>
      </c>
      <c r="QN216" t="str">
        <v>Use Pointed Drop Indicator Tip</v>
      </c>
      <c r="QO216" t="str">
        <v>V-Block</v>
      </c>
      <c r="QP216" t="str">
        <v>V-Block,  AMB for 13</v>
      </c>
      <c r="QQ216" t="str">
        <v>V-Block,  Hex Cham. Dia.</v>
      </c>
      <c r="QR216" t="str">
        <v>V-Block, Hex Depth</v>
      </c>
      <c r="QS216" t="str">
        <v>VBU Gauge</v>
      </c>
      <c r="QT216" t="str">
        <v>Visibally smaller than HEX=Pass</v>
      </c>
      <c r="QU216" t="str">
        <v>Visual Per Drawing</v>
      </c>
      <c r="QV216" t="str">
        <v>Whirl Blank</v>
      </c>
      <c r="QW216" t="str">
        <v xml:space="preserve">Whirl Blank </v>
      </c>
      <c r="QX216" t="str">
        <v>Whirl Blank, Neck Rad. End to Head CL</v>
      </c>
      <c r="QY216" t="str">
        <v>Whirl Blank, Nose Start Dia.</v>
      </c>
      <c r="QZ216" t="str">
        <v>Whirl Blank, Nose Start Dist.</v>
      </c>
      <c r="RA216" t="str">
        <v>Whirl Blank, Thrd. Minor</v>
      </c>
      <c r="RB216" t="str">
        <v>Whirl Blank, Thrd. Pullout Dia.</v>
      </c>
      <c r="RC216" t="str">
        <v>Whole Part, Removal is at Assy. Level</v>
      </c>
      <c r="RD216" t="str">
        <v>Wide Area</v>
      </c>
      <c r="RE216" t="str">
        <v>Zero on End of Go Gauge</v>
      </c>
    </row>
    <row r="217" spans="1:473">
      <c r="A217" t="s">
        <v>851</v>
      </c>
      <c r="C217" t="str" cm="1">
        <f t="array" ref="C217:RE217">TRANSPOSE(_xlfn._xlws.SORT(_xlfn._xlws.FILTER($A$2:$A$600,ISNUMBER(SEARCH('PartLib Table'!M234,$A$2:$A$600)),"not found")))</f>
        <v xml:space="preserve"> 'C', Whirl Blank</v>
      </c>
      <c r="D217" t="str">
        <v xml:space="preserve"> See Image, Constrained</v>
      </c>
      <c r="E217" t="str">
        <v>(.04 to .12 range = Pass)</v>
      </c>
      <c r="F217" t="str">
        <v>(.042 FULL) Go Pin Seat Fully</v>
      </c>
      <c r="G217" t="str">
        <v>(B), Mfg. Tol.</v>
      </c>
      <c r="H217" t="str">
        <v>(B), O.A.L.</v>
      </c>
      <c r="I217" t="str">
        <v>.001 or less =Pass</v>
      </c>
      <c r="J217" t="str">
        <v>.001 or less out of center = Pass</v>
      </c>
      <c r="K217" t="str">
        <v>.002 or Less = Pass</v>
      </c>
      <c r="L217" t="str">
        <v>.002 or Less out of center = Pass</v>
      </c>
      <c r="M217" t="str">
        <v>.005 to .015 = Pass</v>
      </c>
      <c r="N217" t="str">
        <v>.0125 Mean, Section</v>
      </c>
      <c r="O217" t="str">
        <v>.025 or Less in X &amp; Y=Pass</v>
      </c>
      <c r="P217" t="str">
        <v>.038 Mean</v>
      </c>
      <c r="Q217" t="str">
        <v>.063 MM = .0024 IN, See Image</v>
      </c>
      <c r="R217" t="str">
        <v>.063MM = .0024"</v>
      </c>
      <c r="S217" t="str">
        <v>.243 NO-GO, Unconstrained, Must Not Start</v>
      </c>
      <c r="T217" t="str">
        <v>@ Back Face &amp; ID, No Raised Edge</v>
      </c>
      <c r="U217" t="str">
        <v>@ Back Face &amp; OD, No Raised Edge</v>
      </c>
      <c r="V217" t="str">
        <v>@ ID &amp; FACE</v>
      </c>
      <c r="W217" t="str">
        <v>@ OD &amp; BACK FACE</v>
      </c>
      <c r="X217" t="str">
        <v>@ OD &amp; FACE</v>
      </c>
      <c r="Y217" t="str">
        <v>Across from slot</v>
      </c>
      <c r="Z217" t="str">
        <v>All Edge Breaks</v>
      </c>
      <c r="AA217" t="str">
        <v>Attached to bar stock</v>
      </c>
      <c r="AB217" t="str">
        <v xml:space="preserve">Back Turn Fillet Rad. </v>
      </c>
      <c r="AC217" t="str">
        <v>Balloon 1 (DWG FRM0105 Page 2, NV-27)</v>
      </c>
      <c r="AD217" t="str">
        <v>Balloon 1 (DWG FRM0105, NV-30)</v>
      </c>
      <c r="AE217" t="str">
        <v>Balloon 1 (P# 9890002-20) OL00429/A</v>
      </c>
      <c r="AF217" t="str">
        <v>Balloon 1, DWG#FRM0105</v>
      </c>
      <c r="AG217" t="str">
        <v>Balloon 11, See Image</v>
      </c>
      <c r="AH217" t="str">
        <v xml:space="preserve">Balloon 2 (DWG FRM0105 Page 2, NV-27) </v>
      </c>
      <c r="AI217" t="str">
        <v>Balloon 2 (DWG FRM0105, NV-30)</v>
      </c>
      <c r="AJ217" t="str">
        <v>Balloon 2 (P# 9890002-20)</v>
      </c>
      <c r="AK217" t="str">
        <v>Balloon 2, DWG#FRM0105</v>
      </c>
      <c r="AL217" t="str">
        <v>Balloon 2, DWG#FRM0105, See Image</v>
      </c>
      <c r="AM217" t="str">
        <v>Balloon 3 (DWG FRM0105, NV-30 Minor)</v>
      </c>
      <c r="AN217" t="str">
        <v>Balloon 3 (DWG FRM0105, NV-30)</v>
      </c>
      <c r="AO217" t="str">
        <v>Balloon 3 (P# 9890002-20)</v>
      </c>
      <c r="AP217" t="str">
        <v>Balloon 4</v>
      </c>
      <c r="AQ217" t="str">
        <v>Balloon 4 (P# 9890002-20)</v>
      </c>
      <c r="AR217" t="str">
        <v>Below Middle Band</v>
      </c>
      <c r="AS217" t="str">
        <v>Best Fit Pin, .003 or Less =Pass</v>
      </c>
      <c r="AT217" t="str">
        <v>Blank</v>
      </c>
      <c r="AU217" t="str">
        <v>Blank Turn Maj.</v>
      </c>
      <c r="AV217" t="str">
        <v>Blank Turn Maj. Mill Flt., OL4172</v>
      </c>
      <c r="AW217" t="str">
        <v>Blank Without .010 Slots</v>
      </c>
      <c r="AX217" t="str">
        <v>Blank Without .010 Slots, Section</v>
      </c>
      <c r="AY217" t="str">
        <v>Blank without thread</v>
      </c>
      <c r="AZ217" t="str">
        <v xml:space="preserve">Blank, Center of V Grv. </v>
      </c>
      <c r="BA217" t="str">
        <v>Blank, Check R adjacent Balloon 17</v>
      </c>
      <c r="BB217" t="str">
        <v>Blank, EXT. Feature</v>
      </c>
      <c r="BC217" t="str">
        <v>Blank, See Image, OL04335</v>
      </c>
      <c r="BD217" t="str">
        <v>Blank, See Image, OL04336</v>
      </c>
      <c r="BE217" t="str">
        <v xml:space="preserve">Blank, Thrd. </v>
      </c>
      <c r="BF217" t="str">
        <v>Blank, Turn Tip</v>
      </c>
      <c r="BG217" t="str">
        <v>Blank, Without Thrd.</v>
      </c>
      <c r="BH217" t="str">
        <v>Blank, Without Thread</v>
      </c>
      <c r="BI217" t="str">
        <v xml:space="preserve">Blunt Start Blend to Minor </v>
      </c>
      <c r="BJ217" t="str">
        <v>Calc., Use Go HEX</v>
      </c>
      <c r="BK217" t="str">
        <v>Can't dig into OD</v>
      </c>
      <c r="BL217" t="str">
        <v>Carbide Gauge</v>
      </c>
      <c r="BM217" t="str">
        <v xml:space="preserve">Center of V Grv. </v>
      </c>
      <c r="BN217" t="str">
        <v>Centered Less than .03 = Pass</v>
      </c>
      <c r="BO217" t="str">
        <v>Centered within .0005 or Less = Pass</v>
      </c>
      <c r="BP217" t="str">
        <v>Centered within .001 or Less = Pass</v>
      </c>
      <c r="BQ217" t="str">
        <v>Centered within .0254 or Less = Pass</v>
      </c>
      <c r="BR217" t="str">
        <v>Check close to Rod Slot</v>
      </c>
      <c r="BS217" t="str">
        <v>Check every other hole</v>
      </c>
      <c r="BT217" t="str">
        <v>Check Go over full length of slot.</v>
      </c>
      <c r="BU217" t="str">
        <v>Check Near Closed End</v>
      </c>
      <c r="BV217" t="str">
        <v>Check per Print View, Away from Rod Slot</v>
      </c>
      <c r="BW217" t="str">
        <v>Check to Balloon 30 Go Pin</v>
      </c>
      <c r="BX217" t="str">
        <v>Check with .2705 SET Pin Inside Part</v>
      </c>
      <c r="BY217" t="str">
        <v>Check with Hex Up</v>
      </c>
      <c r="BZ217" t="str">
        <v>CMM Blank</v>
      </c>
      <c r="CA217" t="str">
        <v>Confirm Full Radius</v>
      </c>
      <c r="CB217" t="str">
        <v>Constrained in fixture</v>
      </c>
      <c r="CC217" t="str">
        <v>Constrained with Ring</v>
      </c>
      <c r="CD217" t="str">
        <v>Constrained, See Image</v>
      </c>
      <c r="CE217" t="str">
        <v>Dim. "A"</v>
      </c>
      <c r="CF217" t="str">
        <v>Dim. "B"</v>
      </c>
      <c r="CG217" t="str">
        <v>Dim. "C"</v>
      </c>
      <c r="CH217" t="str">
        <v>Dim. "D", Whirl Blank</v>
      </c>
      <c r="CI217" t="str">
        <v>Dim. "G"</v>
      </c>
      <c r="CJ217" t="str">
        <v>Dim. E, Blank Turn Maj. &amp;  Mill Flt</v>
      </c>
      <c r="CK217" t="str">
        <v>Dim. E, Blank Turn Maj.&amp;  Mill Flt</v>
      </c>
      <c r="CL217" t="str">
        <v>Dim. H, Whirl Blank</v>
      </c>
      <c r="CM217" t="str">
        <v>Dim. J, 'Blank Turn Maj. &amp; Whirl Blank</v>
      </c>
      <c r="CN217" t="str">
        <v>Disk Drop Indicator Tip</v>
      </c>
      <c r="CO217" t="str">
        <v>DWG 100448-15, Balloon F_1</v>
      </c>
      <c r="CP217" t="str">
        <v>DWG 100448-15, OL02571</v>
      </c>
      <c r="CQ217" t="str">
        <v>DWG 100448-41</v>
      </c>
      <c r="CR217" t="str">
        <v>DWG 9890040, (10E),Section Part, OL01139</v>
      </c>
      <c r="CS217" t="str">
        <v>DWG 9890040, (10E),Section, OL01139</v>
      </c>
      <c r="CT217" t="str">
        <v>DWG 9890040, (11E)</v>
      </c>
      <c r="CU217" t="str">
        <v>DWG 9890040, (11E), Pins with Flats</v>
      </c>
      <c r="CV217" t="str">
        <v>DWG 9890040, (12E),  Pass=.002 or less</v>
      </c>
      <c r="CW217" t="str">
        <v>DWG 9890040, (12E), See Image</v>
      </c>
      <c r="CX217" t="str">
        <v>DWG 9890040, (1E), OL01431</v>
      </c>
      <c r="CY217" t="str">
        <v>DWG 9890040, (1E), OL01432</v>
      </c>
      <c r="CZ217" t="str">
        <v>DWG 9890040, (2E), OL01432</v>
      </c>
      <c r="DA217" t="str">
        <v>DWG 9890040, (3E)</v>
      </c>
      <c r="DB217" t="str">
        <v>DWG 9890040, (4E)</v>
      </c>
      <c r="DC217" t="str">
        <v>DWG 9890040, (5E), OL02336</v>
      </c>
      <c r="DD217" t="str">
        <v>DWG 9890040, (6E)</v>
      </c>
      <c r="DE217" t="str">
        <v>DWG 9890040, (7E)</v>
      </c>
      <c r="DF217" t="str">
        <v>DWG 9890040, (8E), OL01433</v>
      </c>
      <c r="DG217" t="str">
        <v>DWG 9890040, (8E), OL01433, Section</v>
      </c>
      <c r="DH217" t="str">
        <v>DWG 9890040, (9E), Close to Rod Slot</v>
      </c>
      <c r="DI217" t="str">
        <v>DWG 9890040, (9E),Close to Rod Slot</v>
      </c>
      <c r="DJ217" t="str">
        <v>DWG FRM0105 PAGE 2</v>
      </c>
      <c r="DK217" t="str">
        <v>DWG# 100448-41</v>
      </c>
      <c r="DL217" t="str">
        <v>DWG# 100448-44</v>
      </c>
      <c r="DM217" t="str">
        <v>DWG# 9890003  (1), Section OL00436/A</v>
      </c>
      <c r="DN217" t="str">
        <v>DWG# 9890003 (3), Ring Gauge Constrained</v>
      </c>
      <c r="DO217" t="str">
        <v>DWG# 9890003 (4), Section</v>
      </c>
      <c r="DP217" t="str">
        <v>DWG#100448-26, Balloon 1K, OL02350</v>
      </c>
      <c r="DQ217" t="str">
        <v>DWG#100448-26, Balloon 2K, OL02350</v>
      </c>
      <c r="DR217" t="str">
        <v>DWG#100448-26, Balloon 3K, OL02363</v>
      </c>
      <c r="DS217" t="str">
        <v>DWG#100448-26, Balloon 4K</v>
      </c>
      <c r="DT217" t="str">
        <v>DWG#100448-26, Balloon 5K, Section</v>
      </c>
      <c r="DU217" t="str">
        <v>DWG#100448-26, Balloon 6K</v>
      </c>
      <c r="DV217" t="str">
        <v>DWG#100448-26, Balloon 7K, Section</v>
      </c>
      <c r="DW217" t="str">
        <v>DWG#100448-26, Mfg. Tol.</v>
      </c>
      <c r="DX217" t="str">
        <v>DWG#9890003 (2) Ring Gauge Constrained</v>
      </c>
      <c r="DY217" t="str">
        <v>DWG#9890044</v>
      </c>
      <c r="DZ217" t="str">
        <v>DWG#9890044 .1985 to .2005=Pass</v>
      </c>
      <c r="EA217" t="str">
        <v>DWG#9890044 Overlay OL02441</v>
      </c>
      <c r="EB217" t="str">
        <v>DWG#9890044, OL02441</v>
      </c>
      <c r="EC217" t="str">
        <v>DWG#FRM0105</v>
      </c>
      <c r="ED217" t="str">
        <v>EXT.</v>
      </c>
      <c r="EE217" t="str">
        <v>EXT. Section, OL02460</v>
      </c>
      <c r="EF217" t="str">
        <v>EXT., OL04223</v>
      </c>
      <c r="EG217" t="str">
        <v>Flat Drop Indicator Tip</v>
      </c>
      <c r="EH217" t="str">
        <v>Full Go Pin, No Light, at Radius</v>
      </c>
      <c r="EI217" t="str">
        <v>Function Check</v>
      </c>
      <c r="EJ217" t="str">
        <v>GO Function Gauge</v>
      </c>
      <c r="EK217" t="str">
        <v>Go Gauge for Balloon 1 &amp; 4</v>
      </c>
      <c r="EL217" t="str">
        <v>Go Pin must pass through</v>
      </c>
      <c r="EM217" t="str">
        <v>Greater than .005 = Fail, Section</v>
      </c>
      <c r="EN217" t="str">
        <v>Greater than .025 out of center = Fail</v>
      </c>
      <c r="EO217" t="str">
        <v>Greater than 2.6 = Pass</v>
      </c>
      <c r="EP217" t="str">
        <v>Green = Pass, Red = Fail</v>
      </c>
      <c r="EQ217" t="str">
        <v>Hex Depth</v>
      </c>
      <c r="ER217" t="str">
        <v>Hex Minor</v>
      </c>
      <c r="ES217" t="str">
        <v>Hole Dia.</v>
      </c>
      <c r="ET217" t="str">
        <v>Hook or Disk Tip</v>
      </c>
      <c r="EU217" t="str">
        <v>ID Sphere Finish</v>
      </c>
      <c r="EV217" t="str">
        <v>ID/OD Both Sides, Diff. .002 or less = Pass</v>
      </c>
      <c r="EW217" t="str">
        <v>If Looks Big, Section</v>
      </c>
      <c r="EX217" t="str">
        <v>If Looks Small, Section</v>
      </c>
      <c r="EY217" t="str">
        <v>Insp. Close to Break Away, Mfg.Tol.</v>
      </c>
      <c r="EZ217" t="str">
        <v>INT.</v>
      </c>
      <c r="FA217" t="str">
        <v>INT. Section, OL02460</v>
      </c>
      <c r="FB217" t="str">
        <v>INT., OL04223</v>
      </c>
      <c r="FC217" t="str">
        <v>Intersect. of 7.7 &amp; R0.10</v>
      </c>
      <c r="FD217" t="str">
        <v>Intersect. of 8.79 and R.25 MAX</v>
      </c>
      <c r="FE217" t="str">
        <v>Keep Ind. Tip away from corner</v>
      </c>
      <c r="FF217" t="str">
        <v>L31</v>
      </c>
      <c r="FG217" t="str">
        <v>Laser Mark</v>
      </c>
      <c r="FH217" t="str">
        <v>LASER PER NOTE 4</v>
      </c>
      <c r="FI217" t="str">
        <v>LASER PER NOTE 4, Final Check 1 only</v>
      </c>
      <c r="FJ217" t="str">
        <v>Less than .002 out of center = Pass</v>
      </c>
      <c r="FK217" t="str">
        <v>Less than 2.75 = Pass, Section</v>
      </c>
      <c r="FL217" t="str">
        <v>List as pin. Not Calibrated</v>
      </c>
      <c r="FM217" t="str">
        <v>M9 X 1.25 BUTT See Comment Image</v>
      </c>
      <c r="FN217" t="str">
        <v>Manual Section</v>
      </c>
      <c r="FO217" t="str">
        <v>Max Deep .241 NO-GO =.42</v>
      </c>
      <c r="FP217" t="str">
        <v>MAX Depth of (Note 7) .241 NO-GO Pin</v>
      </c>
      <c r="FQ217" t="str">
        <v>Measure from Blue Line, See Image</v>
      </c>
      <c r="FR217" t="str">
        <v>Measure Width of Blue Area, See Image</v>
      </c>
      <c r="FS217" t="str">
        <v>Mfg. Tol</v>
      </c>
      <c r="FT217" t="str">
        <v>Mfg. Tol, See Image</v>
      </c>
      <c r="FU217" t="str">
        <v>Mfg. Tol.</v>
      </c>
      <c r="FV217" t="str">
        <v>Mfg. Tol. "A"</v>
      </c>
      <c r="FW217" t="str">
        <v>Mfg. Tol. (Zero on Gauge Full Dia. Lead)</v>
      </c>
      <c r="FX217" t="str">
        <v>Mfg. Tol. Balloon 11, See Image</v>
      </c>
      <c r="FY217" t="str">
        <v>Mfg. Tol. Balloon 4</v>
      </c>
      <c r="FZ217" t="str">
        <v>Mfg. Tol. Balloon 7</v>
      </c>
      <c r="GA217" t="str">
        <v xml:space="preserve">Mfg. Tol. C-Bore Face (Ballo 28) </v>
      </c>
      <c r="GB217" t="str">
        <v>Mfg. Tol. Section</v>
      </c>
      <c r="GC217" t="str">
        <v>Mfg. Tol. See Image</v>
      </c>
      <c r="GD217" t="str">
        <v>Mfg. Tol., 3 Places, Record MAX</v>
      </c>
      <c r="GE217" t="str">
        <v>Mfg. Tol., Balloon 11</v>
      </c>
      <c r="GF217" t="str">
        <v>Mfg. Tol., Balloon 7</v>
      </c>
      <c r="GG217" t="str">
        <v>Mfg. Tol., Blank</v>
      </c>
      <c r="GH217" t="str">
        <v>Mfg. Tol., Blank, Balloon 12</v>
      </c>
      <c r="GI217" t="str">
        <v>Mfg. Tol., Blend to SØ.320</v>
      </c>
      <c r="GJ217" t="str">
        <v>Mfg. Tol., Calculation</v>
      </c>
      <c r="GK217" t="str">
        <v>Mfg. Tol., For Mill Fixture</v>
      </c>
      <c r="GL217" t="str">
        <v>Mfg. Tol., L32</v>
      </c>
      <c r="GM217" t="str">
        <v>Mfg. Tol., L33</v>
      </c>
      <c r="GN217" t="str">
        <v>Mfg. Tol., No Tool Marks</v>
      </c>
      <c r="GO217" t="str">
        <v>Mfg. Tol., OL03361</v>
      </c>
      <c r="GP217" t="str">
        <v>Mfg. Tol., Record off center value</v>
      </c>
      <c r="GQ217" t="str">
        <v>Mfg. Tol., Same 3 Places, Record MIN</v>
      </c>
      <c r="GR217" t="str">
        <v>Mfg. Tol., Section</v>
      </c>
      <c r="GS217" t="str">
        <v>Mfg. Tol., Section B-B</v>
      </c>
      <c r="GT217" t="str">
        <v>Mfg. Tol., Section, OL03361</v>
      </c>
      <c r="GU217" t="str">
        <v>Mfg. Tol., Section, Per Note 2</v>
      </c>
      <c r="GV217" t="str">
        <v>Mfg. Tol., See Image</v>
      </c>
      <c r="GW217" t="str">
        <v>Mfg. Tol., See Image, Bore in Blue</v>
      </c>
      <c r="GX217" t="str">
        <v>Mfg. Tol., See Image, Hook Tip</v>
      </c>
      <c r="GY217" t="str">
        <v>Mfg. Tol., Sharp Okay No Burr</v>
      </c>
      <c r="GZ217" t="str">
        <v>Mfg. Tol., Threadless Blank</v>
      </c>
      <c r="HA217" t="str">
        <v>Mfg.Tol.</v>
      </c>
      <c r="HB217" t="str">
        <v>Mgf. To., T.S.C.</v>
      </c>
      <c r="HC217" t="str">
        <v>Milled Feature</v>
      </c>
      <c r="HD217" t="str">
        <v>Milled Feature, OL04045</v>
      </c>
      <c r="HE217" t="str">
        <v>More than .0005 out of center = Fail</v>
      </c>
      <c r="HF217" t="str">
        <v>Must Pass Through</v>
      </c>
      <c r="HG217" t="str">
        <v>Must pass through gauge</v>
      </c>
      <c r="HH217" t="str">
        <v>Must Pass Through Go Gauge</v>
      </c>
      <c r="HI217" t="str">
        <v>Must Pass, See Image.</v>
      </c>
      <c r="HJ217" t="str">
        <v>NA</v>
      </c>
      <c r="HK217" t="str">
        <v>Narrow Area</v>
      </c>
      <c r="HL217" t="str">
        <v>Near Balloon 21</v>
      </c>
      <c r="HM217" t="str">
        <v>Near Datum B</v>
      </c>
      <c r="HN217" t="str">
        <v>Neck Dia.</v>
      </c>
      <c r="HO217" t="str">
        <v>Neck to Head Rad.</v>
      </c>
      <c r="HP217" t="str">
        <v>No Copper Deposits Allowed</v>
      </c>
      <c r="HQ217" t="str">
        <v>No Section</v>
      </c>
      <c r="HR217" t="str">
        <v>No Section, .01 to .014 = Pass</v>
      </c>
      <c r="HS217" t="str">
        <v>No Section, Rotate Part</v>
      </c>
      <c r="HT217" t="str">
        <v>No Section, See Image</v>
      </c>
      <c r="HU217" t="str">
        <v>No Slot, Section B-B</v>
      </c>
      <c r="HV217" t="str">
        <v>No visual step = Pass</v>
      </c>
      <c r="HW217" t="str">
        <v>Not to exceed .95 Deep</v>
      </c>
      <c r="HX217" t="str">
        <v>Note 1</v>
      </c>
      <c r="HY217" t="str">
        <v>OL00333/A</v>
      </c>
      <c r="HZ217" t="str">
        <v>OL00519</v>
      </c>
      <c r="IA217" t="str">
        <v>OL00520</v>
      </c>
      <c r="IB217" t="str">
        <v>OL00529</v>
      </c>
      <c r="IC217" t="str">
        <v>OL00542</v>
      </c>
      <c r="ID217" t="str">
        <v>OL00724</v>
      </c>
      <c r="IE217" t="str">
        <v>OL01250</v>
      </c>
      <c r="IF217" t="str">
        <v>OL01869, Threadless Blank</v>
      </c>
      <c r="IG217" t="str">
        <v>OL01870, Section</v>
      </c>
      <c r="IH217" t="str">
        <v>OL02255</v>
      </c>
      <c r="II217" t="str">
        <v>OL02255, Mfg. Tol.</v>
      </c>
      <c r="IJ217" t="str">
        <v>OL02302</v>
      </c>
      <c r="IK217" t="str">
        <v xml:space="preserve">OL02318  needed per image instructions </v>
      </c>
      <c r="IL217" t="str">
        <v>OL02556</v>
      </c>
      <c r="IM217" t="str">
        <v>OL02557</v>
      </c>
      <c r="IN217" t="str">
        <v>OL02567</v>
      </c>
      <c r="IO217" t="str">
        <v>OL02653</v>
      </c>
      <c r="IP217" t="str">
        <v>OL02718</v>
      </c>
      <c r="IQ217" t="str">
        <v>OL02841</v>
      </c>
      <c r="IR217" t="str">
        <v>OL02842</v>
      </c>
      <c r="IS217" t="str">
        <v>OL02844</v>
      </c>
      <c r="IT217" t="str">
        <v>OL02871</v>
      </c>
      <c r="IU217" t="str">
        <v>OL02887</v>
      </c>
      <c r="IV217" t="str">
        <v>OL03500</v>
      </c>
      <c r="IW217" t="str">
        <v>OL03766</v>
      </c>
      <c r="IX217" t="str">
        <v>OL03868</v>
      </c>
      <c r="IY217" t="str">
        <v>OL03869</v>
      </c>
      <c r="IZ217" t="str">
        <v>OL03870</v>
      </c>
      <c r="JA217" t="str">
        <v>OL03873, DWG# 100448-44</v>
      </c>
      <c r="JB217" t="str">
        <v>OL03949</v>
      </c>
      <c r="JC217" t="str">
        <v xml:space="preserve">OL04043, Section </v>
      </c>
      <c r="JD217" t="str">
        <v xml:space="preserve">OL04044, Section </v>
      </c>
      <c r="JE217" t="str">
        <v>OL04045</v>
      </c>
      <c r="JF217" t="str">
        <v>OL04045, Milled Feature</v>
      </c>
      <c r="JG217" t="str">
        <v>OL04063</v>
      </c>
      <c r="JH217" t="str">
        <v>OL04064</v>
      </c>
      <c r="JI217" t="str">
        <v>OL04065</v>
      </c>
      <c r="JJ217" t="str">
        <v>OL04181</v>
      </c>
      <c r="JK217" t="str">
        <v>OL04218</v>
      </c>
      <c r="JL217" t="str">
        <v>OL04224, See Image</v>
      </c>
      <c r="JM217" t="str">
        <v>OL04374</v>
      </c>
      <c r="JN217" t="str">
        <v>OL04375, Section M-M</v>
      </c>
      <c r="JO217" t="str">
        <v>OL04376, Section M-M</v>
      </c>
      <c r="JP217" t="str">
        <v>OL04443</v>
      </c>
      <c r="JQ217" t="str">
        <v>OL04444</v>
      </c>
      <c r="JR217" t="str">
        <v>OL05000</v>
      </c>
      <c r="JS217" t="str">
        <v>One side of slot</v>
      </c>
      <c r="JT217" t="str">
        <v>Other side of slot</v>
      </c>
      <c r="JU217" t="str">
        <v>Out of center more than .002 = Fail</v>
      </c>
      <c r="JV217" t="str">
        <v>Out of center more than.002 = Fail</v>
      </c>
      <c r="JW217" t="str">
        <v>Overlay OL02713</v>
      </c>
      <c r="JX217" t="str">
        <v>Overlay OL02714</v>
      </c>
      <c r="JY217" t="str">
        <v>Overlay OL02718</v>
      </c>
      <c r="JZ217" t="str">
        <v>Overlay OL03831, Mfg. Tol.</v>
      </c>
      <c r="KA217" t="str">
        <v>Part Without Slots</v>
      </c>
      <c r="KB217" t="str">
        <v>Part Without Slots, See Image</v>
      </c>
      <c r="KC217" t="str">
        <v xml:space="preserve">Pass = .0254 or Less </v>
      </c>
      <c r="KD217" t="str">
        <v>PD MIN = 4.361, PD MAX = 4.456</v>
      </c>
      <c r="KE217" t="str">
        <v>Per Balloon 2 Note</v>
      </c>
      <c r="KF217" t="str">
        <v>Per drawing note(s) 8.</v>
      </c>
      <c r="KG217" t="str">
        <v>Point or Sphere Tip</v>
      </c>
      <c r="KH217" t="str">
        <v>Point Tip</v>
      </c>
      <c r="KI217" t="str">
        <v>R.9 to R1.1 = Pass, See Image</v>
      </c>
      <c r="KJ217" t="str">
        <v>Ram Construction</v>
      </c>
      <c r="KK217" t="str">
        <v>Record Same Pass / Fail All Balloons</v>
      </c>
      <c r="KL217" t="str">
        <v>Ref. Balloon 1</v>
      </c>
      <c r="KM217" t="str">
        <v>Ref. Balloon 12</v>
      </c>
      <c r="KN217" t="str">
        <v>Ref. Balloon 13, 100% AQL</v>
      </c>
      <c r="KO217" t="str">
        <v>Ref. Balloon 2</v>
      </c>
      <c r="KP217" t="str">
        <v>Ref. Balloon 21, 100% AQL</v>
      </c>
      <c r="KQ217" t="str">
        <v>Ref. Balloon 4</v>
      </c>
      <c r="KR217" t="str">
        <v>Ref. Balloon 7</v>
      </c>
      <c r="KS217" t="str">
        <v>Ref. Balloon 8</v>
      </c>
      <c r="KT217" t="str">
        <v>Relieved Pin Gauges 09236 &amp; 09235</v>
      </c>
      <c r="KU217" t="str">
        <v>Rotate Part</v>
      </c>
      <c r="KV217" t="str">
        <v>Rotate Part, See Image</v>
      </c>
      <c r="KW217" t="str">
        <v>Same as Root Radius</v>
      </c>
      <c r="KX217" t="str">
        <v>Section</v>
      </c>
      <c r="KY217" t="str">
        <v>Section B-B</v>
      </c>
      <c r="KZ217" t="str">
        <v>Section B-B, Distance Between Grooves</v>
      </c>
      <c r="LA217" t="str">
        <v>Section C-C</v>
      </c>
      <c r="LB217" t="str">
        <v>Section Part</v>
      </c>
      <c r="LC217" t="str">
        <v>Section Part, Measured from Opposite Face</v>
      </c>
      <c r="LD217" t="str">
        <v>Section, Broachless Blank</v>
      </c>
      <c r="LE217" t="str">
        <v>Section, EXT. Sphere Location.</v>
      </c>
      <c r="LF217" t="str">
        <v>Section, Hex Cham. Ang.</v>
      </c>
      <c r="LG217" t="str">
        <v>Section, Hex Fillet Rad.</v>
      </c>
      <c r="LH217" t="str">
        <v>Section, INT. Feature</v>
      </c>
      <c r="LI217" t="str">
        <v>Section, INT. Sphere Location.</v>
      </c>
      <c r="LJ217" t="str">
        <v>Section, Mfg. Tol.</v>
      </c>
      <c r="LK217" t="str">
        <v>Section, Mfg. Tol., See Image</v>
      </c>
      <c r="LL217" t="str">
        <v>Section, OL00486</v>
      </c>
      <c r="LM217" t="str">
        <v>Section, OL00542</v>
      </c>
      <c r="LN217" t="str">
        <v>Section, OL00543</v>
      </c>
      <c r="LO217" t="str">
        <v>Section, OL00544</v>
      </c>
      <c r="LP217" t="str">
        <v>Section, OL00545</v>
      </c>
      <c r="LQ217" t="str">
        <v>Section, OL00546</v>
      </c>
      <c r="LR217" t="str">
        <v>Section, OL00547</v>
      </c>
      <c r="LS217" t="str">
        <v>Section, OL00555</v>
      </c>
      <c r="LT217" t="str">
        <v>Section, OL00725</v>
      </c>
      <c r="LU217" t="str">
        <v>Section, OL01430</v>
      </c>
      <c r="LV217" t="str">
        <v>Section, OL01434</v>
      </c>
      <c r="LW217" t="str">
        <v>Section, OL01435</v>
      </c>
      <c r="LX217" t="str">
        <v>Section, OL01807</v>
      </c>
      <c r="LY217" t="str">
        <v>Section, OL01830</v>
      </c>
      <c r="LZ217" t="str">
        <v>Section, OL02351</v>
      </c>
      <c r="MA217" t="str">
        <v>Section, OL02519</v>
      </c>
      <c r="MB217" t="str">
        <v>Section, OL02520</v>
      </c>
      <c r="MC217" t="str">
        <v>Section, OL02522</v>
      </c>
      <c r="MD217" t="str">
        <v>Section, OL02540</v>
      </c>
      <c r="ME217" t="str">
        <v>Section, OL02541</v>
      </c>
      <c r="MF217" t="str">
        <v>Section, OL02552</v>
      </c>
      <c r="MG217" t="str">
        <v>Section, OL02553</v>
      </c>
      <c r="MH217" t="str">
        <v>Section, OL02554</v>
      </c>
      <c r="MI217" t="str">
        <v>Section, OL02555</v>
      </c>
      <c r="MJ217" t="str">
        <v>Section, OL02558</v>
      </c>
      <c r="MK217" t="str">
        <v>Section, OL02559</v>
      </c>
      <c r="ML217" t="str">
        <v>Section, OL02560</v>
      </c>
      <c r="MM217" t="str">
        <v>Section, OL02619</v>
      </c>
      <c r="MN217" t="str">
        <v>Section, OL02620</v>
      </c>
      <c r="MO217" t="str">
        <v>Section, OL02621</v>
      </c>
      <c r="MP217" t="str">
        <v>Section, OL02622</v>
      </c>
      <c r="MQ217" t="str">
        <v>Section, OL02623</v>
      </c>
      <c r="MR217" t="str">
        <v>Section, OL02624</v>
      </c>
      <c r="MS217" t="str">
        <v>Section, OL02652</v>
      </c>
      <c r="MT217" t="str">
        <v>Section, OL02680</v>
      </c>
      <c r="MU217" t="str">
        <v>Section, OL02793</v>
      </c>
      <c r="MV217" t="str">
        <v>Section, OL02823</v>
      </c>
      <c r="MW217" t="str">
        <v>Section, OL02843</v>
      </c>
      <c r="MX217" t="str">
        <v>Section, OL03026, Ext.</v>
      </c>
      <c r="MY217" t="str">
        <v>Section, OL03026, Int.</v>
      </c>
      <c r="MZ217" t="str">
        <v>Section, OL03570, DWG# 100448-41</v>
      </c>
      <c r="NA217" t="str">
        <v>Section, OL03781</v>
      </c>
      <c r="NB217" t="str">
        <v>Section, OL03911</v>
      </c>
      <c r="NC217" t="str">
        <v>Section, OL03912</v>
      </c>
      <c r="ND217" t="str">
        <v>Section, OL03928</v>
      </c>
      <c r="NE217" t="str">
        <v>Section, OL03929</v>
      </c>
      <c r="NF217" t="str">
        <v>Section, OL04030</v>
      </c>
      <c r="NG217" t="str">
        <v>Section, OL04037</v>
      </c>
      <c r="NH217" t="str">
        <v>Section, OL04038</v>
      </c>
      <c r="NI217" t="str">
        <v>Section, OL04046</v>
      </c>
      <c r="NJ217" t="str">
        <v>Section, OL04065</v>
      </c>
      <c r="NK217" t="str">
        <v>Section, OL04066</v>
      </c>
      <c r="NL217" t="str">
        <v>Section, OL04067</v>
      </c>
      <c r="NM217" t="str">
        <v>Section, OL04069</v>
      </c>
      <c r="NN217" t="str">
        <v>Section, OL04071</v>
      </c>
      <c r="NO217" t="str">
        <v>Section, OL04173</v>
      </c>
      <c r="NP217" t="str">
        <v>Section, OL04174</v>
      </c>
      <c r="NQ217" t="str">
        <v>Section, OL04214</v>
      </c>
      <c r="NR217" t="str">
        <v>Section, OL04215</v>
      </c>
      <c r="NS217" t="str">
        <v>Section, OL04216</v>
      </c>
      <c r="NT217" t="str">
        <v>Section, OL04217</v>
      </c>
      <c r="NU217" t="str">
        <v>Section, Overlay OL02716</v>
      </c>
      <c r="NV217" t="str">
        <v>Section, Overlay OL02717</v>
      </c>
      <c r="NW217" t="str">
        <v>Section, See Image</v>
      </c>
      <c r="NX217" t="str">
        <v>Section, See Image, DWG# 100448-41</v>
      </c>
      <c r="NY217" t="str">
        <v>Section, Without Sots</v>
      </c>
      <c r="NZ217" t="str">
        <v>See Comments Sheet</v>
      </c>
      <c r="OA217" t="str">
        <v>See Comments Sheet, OL02318</v>
      </c>
      <c r="OB217" t="str">
        <v>See Image</v>
      </c>
      <c r="OC217" t="str">
        <v>See Image, .005 or Less = Pass</v>
      </c>
      <c r="OD217" t="str">
        <v>See Image, Check Near Radius</v>
      </c>
      <c r="OE217" t="str">
        <v>See Image, Constrained</v>
      </c>
      <c r="OF217" t="str">
        <v>See Image, Distance Between Flats</v>
      </c>
      <c r="OG217" t="str">
        <v xml:space="preserve">See Image, Mfg. Tol, Section A-A </v>
      </c>
      <c r="OH217" t="str">
        <v>See image, Mfg. Tol.</v>
      </c>
      <c r="OI217" t="str">
        <v>See Image, Mic. Across Flats</v>
      </c>
      <c r="OJ217" t="str">
        <v>See Image, OL02850</v>
      </c>
      <c r="OK217" t="str">
        <v>See Image, OL02880</v>
      </c>
      <c r="OL217" t="str">
        <v>See Image, OL03926</v>
      </c>
      <c r="OM217" t="str">
        <v>See Image, OL03927</v>
      </c>
      <c r="ON217" t="str">
        <v>See Image, OL04003</v>
      </c>
      <c r="OO217" t="str">
        <v>'See Image, OL04342,  Best Fit Joe Block</v>
      </c>
      <c r="OP217" t="str">
        <v>See Image, OL04342,  Blank</v>
      </c>
      <c r="OQ217" t="str">
        <v>See Image, OL04342, Blank</v>
      </c>
      <c r="OR217" t="str">
        <v>See Image, OL04343, Blank</v>
      </c>
      <c r="OS217" t="str">
        <v>See Image, Pass = .002 or Less</v>
      </c>
      <c r="OT217" t="str">
        <v>See Image, Rcd. MAX</v>
      </c>
      <c r="OU217" t="str">
        <v>See Image, Rcd. MIN</v>
      </c>
      <c r="OV217" t="str">
        <v>See Image, Section</v>
      </c>
      <c r="OW217" t="str">
        <v>See Image, Section A-A</v>
      </c>
      <c r="OX217" t="str">
        <v>See Image, Section B-B</v>
      </c>
      <c r="OY217" t="str">
        <v>See Image, Section B-B, TSC</v>
      </c>
      <c r="OZ217" t="str">
        <v>See Image, Shank Drawing # 18000-XX-XX A</v>
      </c>
      <c r="PA217" t="str">
        <v>Sequencial Laser 01, 120 Per Print</v>
      </c>
      <c r="PB217" t="str">
        <v>Set to .202, Zero on Thread Lead</v>
      </c>
      <c r="PC217" t="str">
        <v>Sharp OK, No Burr</v>
      </c>
      <c r="PD217" t="str">
        <v>Sharp OK, No Raised Edge, See Image</v>
      </c>
      <c r="PE217" t="str">
        <v>Sharp OK, No Raised Edges</v>
      </c>
      <c r="PF217" t="str">
        <v>Sharp okay no raised edge</v>
      </c>
      <c r="PG217" t="str">
        <v>Sharp Okay, No Burr</v>
      </c>
      <c r="PH217" t="str">
        <v>Sharp Okay, No Raised Edge</v>
      </c>
      <c r="PI217" t="str">
        <v>Sharp Okay, No Raised Edges,</v>
      </c>
      <c r="PJ217" t="str">
        <v>Sharp Okay, See Image</v>
      </c>
      <c r="PK217" t="str">
        <v xml:space="preserve">Start of Radius @ .195 </v>
      </c>
      <c r="PL217" t="str">
        <v xml:space="preserve">Start of Radius @ .21 </v>
      </c>
      <c r="PM217" t="str">
        <v xml:space="preserve">T.S.C. </v>
      </c>
      <c r="PN217" t="str">
        <v>Tangent Point</v>
      </c>
      <c r="PO217" t="str">
        <v>Tangent point of R.50</v>
      </c>
      <c r="PP217" t="str">
        <v>Taper Check, Mfg.Tol.</v>
      </c>
      <c r="PQ217" t="str">
        <v>Taper Check, Mfg.Tol., See Image</v>
      </c>
      <c r="PR217" t="str">
        <v>Thrd. Minor Ø</v>
      </c>
      <c r="PS217" t="str">
        <v>Thrd. Relief Ø</v>
      </c>
      <c r="PT217" t="str">
        <v>Threadless Blank</v>
      </c>
      <c r="PU217" t="str">
        <v>Threadless Blank, From Major Ø</v>
      </c>
      <c r="PV217" t="str">
        <v>Threadless Blank, Mfg. Tol.</v>
      </c>
      <c r="PW217" t="str">
        <v>Threadless Blank, Thrd. to Neck Rad.</v>
      </c>
      <c r="PX217" t="str">
        <v>Thredless Blank</v>
      </c>
      <c r="PY217" t="str">
        <v>To center of R.005</v>
      </c>
      <c r="PZ217" t="str">
        <v>Torx Min. Dia.</v>
      </c>
      <c r="QA217" t="str">
        <v>Turn Ø Free of Mill Marks</v>
      </c>
      <c r="QB217" t="str">
        <v>Use (Full) GO Hex</v>
      </c>
      <c r="QC217" t="str">
        <v>Use Balloon 1 FULL Gauge</v>
      </c>
      <c r="QD217" t="str">
        <v>Use Balloon 9 FULL GO</v>
      </c>
      <c r="QE217" t="str">
        <v>Use Best Fit Pin</v>
      </c>
      <c r="QF217" t="str">
        <v>Use Disk Tip</v>
      </c>
      <c r="QG217" t="str">
        <v>Use flat bottomed indicator tip.</v>
      </c>
      <c r="QH217" t="str">
        <v xml:space="preserve">Use Full .093 Go Hex </v>
      </c>
      <c r="QI217" t="str">
        <v xml:space="preserve">Use Full .0930 Go Hex </v>
      </c>
      <c r="QJ217" t="str">
        <v>Use Full .1235 Go Hex</v>
      </c>
      <c r="QK217" t="str">
        <v>Use Gauge K2-98-8019-04, See Image</v>
      </c>
      <c r="QL217" t="str">
        <v>Use large flat indicator tip</v>
      </c>
      <c r="QM217" t="str">
        <v>Use Pins.3330/.3350, See Image MAX NO-GO</v>
      </c>
      <c r="QN217" t="str">
        <v>Use Pointed Drop Indicator Tip</v>
      </c>
      <c r="QO217" t="str">
        <v>V-Block</v>
      </c>
      <c r="QP217" t="str">
        <v>V-Block,  AMB for 13</v>
      </c>
      <c r="QQ217" t="str">
        <v>V-Block,  Hex Cham. Dia.</v>
      </c>
      <c r="QR217" t="str">
        <v>V-Block, Hex Depth</v>
      </c>
      <c r="QS217" t="str">
        <v>VBU Gauge</v>
      </c>
      <c r="QT217" t="str">
        <v>Visibally smaller than HEX=Pass</v>
      </c>
      <c r="QU217" t="str">
        <v>Visual Per Drawing</v>
      </c>
      <c r="QV217" t="str">
        <v>Whirl Blank</v>
      </c>
      <c r="QW217" t="str">
        <v xml:space="preserve">Whirl Blank </v>
      </c>
      <c r="QX217" t="str">
        <v>Whirl Blank, Neck Rad. End to Head CL</v>
      </c>
      <c r="QY217" t="str">
        <v>Whirl Blank, Nose Start Dia.</v>
      </c>
      <c r="QZ217" t="str">
        <v>Whirl Blank, Nose Start Dist.</v>
      </c>
      <c r="RA217" t="str">
        <v>Whirl Blank, Thrd. Minor</v>
      </c>
      <c r="RB217" t="str">
        <v>Whirl Blank, Thrd. Pullout Dia.</v>
      </c>
      <c r="RC217" t="str">
        <v>Whole Part, Removal is at Assy. Level</v>
      </c>
      <c r="RD217" t="str">
        <v>Wide Area</v>
      </c>
      <c r="RE217" t="str">
        <v>Zero on End of Go Gauge</v>
      </c>
    </row>
    <row r="218" spans="1:473">
      <c r="A218" t="s">
        <v>852</v>
      </c>
      <c r="C218" t="str" cm="1">
        <f t="array" ref="C218:RE218">TRANSPOSE(_xlfn._xlws.SORT(_xlfn._xlws.FILTER($A$2:$A$600,ISNUMBER(SEARCH('PartLib Table'!M235,$A$2:$A$600)),"not found")))</f>
        <v xml:space="preserve"> 'C', Whirl Blank</v>
      </c>
      <c r="D218" t="str">
        <v xml:space="preserve"> See Image, Constrained</v>
      </c>
      <c r="E218" t="str">
        <v>(.04 to .12 range = Pass)</v>
      </c>
      <c r="F218" t="str">
        <v>(.042 FULL) Go Pin Seat Fully</v>
      </c>
      <c r="G218" t="str">
        <v>(B), Mfg. Tol.</v>
      </c>
      <c r="H218" t="str">
        <v>(B), O.A.L.</v>
      </c>
      <c r="I218" t="str">
        <v>.001 or less =Pass</v>
      </c>
      <c r="J218" t="str">
        <v>.001 or less out of center = Pass</v>
      </c>
      <c r="K218" t="str">
        <v>.002 or Less = Pass</v>
      </c>
      <c r="L218" t="str">
        <v>.002 or Less out of center = Pass</v>
      </c>
      <c r="M218" t="str">
        <v>.005 to .015 = Pass</v>
      </c>
      <c r="N218" t="str">
        <v>.0125 Mean, Section</v>
      </c>
      <c r="O218" t="str">
        <v>.025 or Less in X &amp; Y=Pass</v>
      </c>
      <c r="P218" t="str">
        <v>.038 Mean</v>
      </c>
      <c r="Q218" t="str">
        <v>.063 MM = .0024 IN, See Image</v>
      </c>
      <c r="R218" t="str">
        <v>.063MM = .0024"</v>
      </c>
      <c r="S218" t="str">
        <v>.243 NO-GO, Unconstrained, Must Not Start</v>
      </c>
      <c r="T218" t="str">
        <v>@ Back Face &amp; ID, No Raised Edge</v>
      </c>
      <c r="U218" t="str">
        <v>@ Back Face &amp; OD, No Raised Edge</v>
      </c>
      <c r="V218" t="str">
        <v>@ ID &amp; FACE</v>
      </c>
      <c r="W218" t="str">
        <v>@ OD &amp; BACK FACE</v>
      </c>
      <c r="X218" t="str">
        <v>@ OD &amp; FACE</v>
      </c>
      <c r="Y218" t="str">
        <v>Across from slot</v>
      </c>
      <c r="Z218" t="str">
        <v>All Edge Breaks</v>
      </c>
      <c r="AA218" t="str">
        <v>Attached to bar stock</v>
      </c>
      <c r="AB218" t="str">
        <v xml:space="preserve">Back Turn Fillet Rad. </v>
      </c>
      <c r="AC218" t="str">
        <v>Balloon 1 (DWG FRM0105 Page 2, NV-27)</v>
      </c>
      <c r="AD218" t="str">
        <v>Balloon 1 (DWG FRM0105, NV-30)</v>
      </c>
      <c r="AE218" t="str">
        <v>Balloon 1 (P# 9890002-20) OL00429/A</v>
      </c>
      <c r="AF218" t="str">
        <v>Balloon 1, DWG#FRM0105</v>
      </c>
      <c r="AG218" t="str">
        <v>Balloon 11, See Image</v>
      </c>
      <c r="AH218" t="str">
        <v xml:space="preserve">Balloon 2 (DWG FRM0105 Page 2, NV-27) </v>
      </c>
      <c r="AI218" t="str">
        <v>Balloon 2 (DWG FRM0105, NV-30)</v>
      </c>
      <c r="AJ218" t="str">
        <v>Balloon 2 (P# 9890002-20)</v>
      </c>
      <c r="AK218" t="str">
        <v>Balloon 2, DWG#FRM0105</v>
      </c>
      <c r="AL218" t="str">
        <v>Balloon 2, DWG#FRM0105, See Image</v>
      </c>
      <c r="AM218" t="str">
        <v>Balloon 3 (DWG FRM0105, NV-30 Minor)</v>
      </c>
      <c r="AN218" t="str">
        <v>Balloon 3 (DWG FRM0105, NV-30)</v>
      </c>
      <c r="AO218" t="str">
        <v>Balloon 3 (P# 9890002-20)</v>
      </c>
      <c r="AP218" t="str">
        <v>Balloon 4</v>
      </c>
      <c r="AQ218" t="str">
        <v>Balloon 4 (P# 9890002-20)</v>
      </c>
      <c r="AR218" t="str">
        <v>Below Middle Band</v>
      </c>
      <c r="AS218" t="str">
        <v>Best Fit Pin, .003 or Less =Pass</v>
      </c>
      <c r="AT218" t="str">
        <v>Blank</v>
      </c>
      <c r="AU218" t="str">
        <v>Blank Turn Maj.</v>
      </c>
      <c r="AV218" t="str">
        <v>Blank Turn Maj. Mill Flt., OL4172</v>
      </c>
      <c r="AW218" t="str">
        <v>Blank Without .010 Slots</v>
      </c>
      <c r="AX218" t="str">
        <v>Blank Without .010 Slots, Section</v>
      </c>
      <c r="AY218" t="str">
        <v>Blank without thread</v>
      </c>
      <c r="AZ218" t="str">
        <v xml:space="preserve">Blank, Center of V Grv. </v>
      </c>
      <c r="BA218" t="str">
        <v>Blank, Check R adjacent Balloon 17</v>
      </c>
      <c r="BB218" t="str">
        <v>Blank, EXT. Feature</v>
      </c>
      <c r="BC218" t="str">
        <v>Blank, See Image, OL04335</v>
      </c>
      <c r="BD218" t="str">
        <v>Blank, See Image, OL04336</v>
      </c>
      <c r="BE218" t="str">
        <v xml:space="preserve">Blank, Thrd. </v>
      </c>
      <c r="BF218" t="str">
        <v>Blank, Turn Tip</v>
      </c>
      <c r="BG218" t="str">
        <v>Blank, Without Thrd.</v>
      </c>
      <c r="BH218" t="str">
        <v>Blank, Without Thread</v>
      </c>
      <c r="BI218" t="str">
        <v xml:space="preserve">Blunt Start Blend to Minor </v>
      </c>
      <c r="BJ218" t="str">
        <v>Calc., Use Go HEX</v>
      </c>
      <c r="BK218" t="str">
        <v>Can't dig into OD</v>
      </c>
      <c r="BL218" t="str">
        <v>Carbide Gauge</v>
      </c>
      <c r="BM218" t="str">
        <v xml:space="preserve">Center of V Grv. </v>
      </c>
      <c r="BN218" t="str">
        <v>Centered Less than .03 = Pass</v>
      </c>
      <c r="BO218" t="str">
        <v>Centered within .0005 or Less = Pass</v>
      </c>
      <c r="BP218" t="str">
        <v>Centered within .001 or Less = Pass</v>
      </c>
      <c r="BQ218" t="str">
        <v>Centered within .0254 or Less = Pass</v>
      </c>
      <c r="BR218" t="str">
        <v>Check close to Rod Slot</v>
      </c>
      <c r="BS218" t="str">
        <v>Check every other hole</v>
      </c>
      <c r="BT218" t="str">
        <v>Check Go over full length of slot.</v>
      </c>
      <c r="BU218" t="str">
        <v>Check Near Closed End</v>
      </c>
      <c r="BV218" t="str">
        <v>Check per Print View, Away from Rod Slot</v>
      </c>
      <c r="BW218" t="str">
        <v>Check to Balloon 30 Go Pin</v>
      </c>
      <c r="BX218" t="str">
        <v>Check with .2705 SET Pin Inside Part</v>
      </c>
      <c r="BY218" t="str">
        <v>Check with Hex Up</v>
      </c>
      <c r="BZ218" t="str">
        <v>CMM Blank</v>
      </c>
      <c r="CA218" t="str">
        <v>Confirm Full Radius</v>
      </c>
      <c r="CB218" t="str">
        <v>Constrained in fixture</v>
      </c>
      <c r="CC218" t="str">
        <v>Constrained with Ring</v>
      </c>
      <c r="CD218" t="str">
        <v>Constrained, See Image</v>
      </c>
      <c r="CE218" t="str">
        <v>Dim. "A"</v>
      </c>
      <c r="CF218" t="str">
        <v>Dim. "B"</v>
      </c>
      <c r="CG218" t="str">
        <v>Dim. "C"</v>
      </c>
      <c r="CH218" t="str">
        <v>Dim. "D", Whirl Blank</v>
      </c>
      <c r="CI218" t="str">
        <v>Dim. "G"</v>
      </c>
      <c r="CJ218" t="str">
        <v>Dim. E, Blank Turn Maj. &amp;  Mill Flt</v>
      </c>
      <c r="CK218" t="str">
        <v>Dim. E, Blank Turn Maj.&amp;  Mill Flt</v>
      </c>
      <c r="CL218" t="str">
        <v>Dim. H, Whirl Blank</v>
      </c>
      <c r="CM218" t="str">
        <v>Dim. J, 'Blank Turn Maj. &amp; Whirl Blank</v>
      </c>
      <c r="CN218" t="str">
        <v>Disk Drop Indicator Tip</v>
      </c>
      <c r="CO218" t="str">
        <v>DWG 100448-15, Balloon F_1</v>
      </c>
      <c r="CP218" t="str">
        <v>DWG 100448-15, OL02571</v>
      </c>
      <c r="CQ218" t="str">
        <v>DWG 100448-41</v>
      </c>
      <c r="CR218" t="str">
        <v>DWG 9890040, (10E),Section Part, OL01139</v>
      </c>
      <c r="CS218" t="str">
        <v>DWG 9890040, (10E),Section, OL01139</v>
      </c>
      <c r="CT218" t="str">
        <v>DWG 9890040, (11E)</v>
      </c>
      <c r="CU218" t="str">
        <v>DWG 9890040, (11E), Pins with Flats</v>
      </c>
      <c r="CV218" t="str">
        <v>DWG 9890040, (12E),  Pass=.002 or less</v>
      </c>
      <c r="CW218" t="str">
        <v>DWG 9890040, (12E), See Image</v>
      </c>
      <c r="CX218" t="str">
        <v>DWG 9890040, (1E), OL01431</v>
      </c>
      <c r="CY218" t="str">
        <v>DWG 9890040, (1E), OL01432</v>
      </c>
      <c r="CZ218" t="str">
        <v>DWG 9890040, (2E), OL01432</v>
      </c>
      <c r="DA218" t="str">
        <v>DWG 9890040, (3E)</v>
      </c>
      <c r="DB218" t="str">
        <v>DWG 9890040, (4E)</v>
      </c>
      <c r="DC218" t="str">
        <v>DWG 9890040, (5E), OL02336</v>
      </c>
      <c r="DD218" t="str">
        <v>DWG 9890040, (6E)</v>
      </c>
      <c r="DE218" t="str">
        <v>DWG 9890040, (7E)</v>
      </c>
      <c r="DF218" t="str">
        <v>DWG 9890040, (8E), OL01433</v>
      </c>
      <c r="DG218" t="str">
        <v>DWG 9890040, (8E), OL01433, Section</v>
      </c>
      <c r="DH218" t="str">
        <v>DWG 9890040, (9E), Close to Rod Slot</v>
      </c>
      <c r="DI218" t="str">
        <v>DWG 9890040, (9E),Close to Rod Slot</v>
      </c>
      <c r="DJ218" t="str">
        <v>DWG FRM0105 PAGE 2</v>
      </c>
      <c r="DK218" t="str">
        <v>DWG# 100448-41</v>
      </c>
      <c r="DL218" t="str">
        <v>DWG# 100448-44</v>
      </c>
      <c r="DM218" t="str">
        <v>DWG# 9890003  (1), Section OL00436/A</v>
      </c>
      <c r="DN218" t="str">
        <v>DWG# 9890003 (3), Ring Gauge Constrained</v>
      </c>
      <c r="DO218" t="str">
        <v>DWG# 9890003 (4), Section</v>
      </c>
      <c r="DP218" t="str">
        <v>DWG#100448-26, Balloon 1K, OL02350</v>
      </c>
      <c r="DQ218" t="str">
        <v>DWG#100448-26, Balloon 2K, OL02350</v>
      </c>
      <c r="DR218" t="str">
        <v>DWG#100448-26, Balloon 3K, OL02363</v>
      </c>
      <c r="DS218" t="str">
        <v>DWG#100448-26, Balloon 4K</v>
      </c>
      <c r="DT218" t="str">
        <v>DWG#100448-26, Balloon 5K, Section</v>
      </c>
      <c r="DU218" t="str">
        <v>DWG#100448-26, Balloon 6K</v>
      </c>
      <c r="DV218" t="str">
        <v>DWG#100448-26, Balloon 7K, Section</v>
      </c>
      <c r="DW218" t="str">
        <v>DWG#100448-26, Mfg. Tol.</v>
      </c>
      <c r="DX218" t="str">
        <v>DWG#9890003 (2) Ring Gauge Constrained</v>
      </c>
      <c r="DY218" t="str">
        <v>DWG#9890044</v>
      </c>
      <c r="DZ218" t="str">
        <v>DWG#9890044 .1985 to .2005=Pass</v>
      </c>
      <c r="EA218" t="str">
        <v>DWG#9890044 Overlay OL02441</v>
      </c>
      <c r="EB218" t="str">
        <v>DWG#9890044, OL02441</v>
      </c>
      <c r="EC218" t="str">
        <v>DWG#FRM0105</v>
      </c>
      <c r="ED218" t="str">
        <v>EXT.</v>
      </c>
      <c r="EE218" t="str">
        <v>EXT. Section, OL02460</v>
      </c>
      <c r="EF218" t="str">
        <v>EXT., OL04223</v>
      </c>
      <c r="EG218" t="str">
        <v>Flat Drop Indicator Tip</v>
      </c>
      <c r="EH218" t="str">
        <v>Full Go Pin, No Light, at Radius</v>
      </c>
      <c r="EI218" t="str">
        <v>Function Check</v>
      </c>
      <c r="EJ218" t="str">
        <v>GO Function Gauge</v>
      </c>
      <c r="EK218" t="str">
        <v>Go Gauge for Balloon 1 &amp; 4</v>
      </c>
      <c r="EL218" t="str">
        <v>Go Pin must pass through</v>
      </c>
      <c r="EM218" t="str">
        <v>Greater than .005 = Fail, Section</v>
      </c>
      <c r="EN218" t="str">
        <v>Greater than .025 out of center = Fail</v>
      </c>
      <c r="EO218" t="str">
        <v>Greater than 2.6 = Pass</v>
      </c>
      <c r="EP218" t="str">
        <v>Green = Pass, Red = Fail</v>
      </c>
      <c r="EQ218" t="str">
        <v>Hex Depth</v>
      </c>
      <c r="ER218" t="str">
        <v>Hex Minor</v>
      </c>
      <c r="ES218" t="str">
        <v>Hole Dia.</v>
      </c>
      <c r="ET218" t="str">
        <v>Hook or Disk Tip</v>
      </c>
      <c r="EU218" t="str">
        <v>ID Sphere Finish</v>
      </c>
      <c r="EV218" t="str">
        <v>ID/OD Both Sides, Diff. .002 or less = Pass</v>
      </c>
      <c r="EW218" t="str">
        <v>If Looks Big, Section</v>
      </c>
      <c r="EX218" t="str">
        <v>If Looks Small, Section</v>
      </c>
      <c r="EY218" t="str">
        <v>Insp. Close to Break Away, Mfg.Tol.</v>
      </c>
      <c r="EZ218" t="str">
        <v>INT.</v>
      </c>
      <c r="FA218" t="str">
        <v>INT. Section, OL02460</v>
      </c>
      <c r="FB218" t="str">
        <v>INT., OL04223</v>
      </c>
      <c r="FC218" t="str">
        <v>Intersect. of 7.7 &amp; R0.10</v>
      </c>
      <c r="FD218" t="str">
        <v>Intersect. of 8.79 and R.25 MAX</v>
      </c>
      <c r="FE218" t="str">
        <v>Keep Ind. Tip away from corner</v>
      </c>
      <c r="FF218" t="str">
        <v>L31</v>
      </c>
      <c r="FG218" t="str">
        <v>Laser Mark</v>
      </c>
      <c r="FH218" t="str">
        <v>LASER PER NOTE 4</v>
      </c>
      <c r="FI218" t="str">
        <v>LASER PER NOTE 4, Final Check 1 only</v>
      </c>
      <c r="FJ218" t="str">
        <v>Less than .002 out of center = Pass</v>
      </c>
      <c r="FK218" t="str">
        <v>Less than 2.75 = Pass, Section</v>
      </c>
      <c r="FL218" t="str">
        <v>List as pin. Not Calibrated</v>
      </c>
      <c r="FM218" t="str">
        <v>M9 X 1.25 BUTT See Comment Image</v>
      </c>
      <c r="FN218" t="str">
        <v>Manual Section</v>
      </c>
      <c r="FO218" t="str">
        <v>Max Deep .241 NO-GO =.42</v>
      </c>
      <c r="FP218" t="str">
        <v>MAX Depth of (Note 7) .241 NO-GO Pin</v>
      </c>
      <c r="FQ218" t="str">
        <v>Measure from Blue Line, See Image</v>
      </c>
      <c r="FR218" t="str">
        <v>Measure Width of Blue Area, See Image</v>
      </c>
      <c r="FS218" t="str">
        <v>Mfg. Tol</v>
      </c>
      <c r="FT218" t="str">
        <v>Mfg. Tol, See Image</v>
      </c>
      <c r="FU218" t="str">
        <v>Mfg. Tol.</v>
      </c>
      <c r="FV218" t="str">
        <v>Mfg. Tol. "A"</v>
      </c>
      <c r="FW218" t="str">
        <v>Mfg. Tol. (Zero on Gauge Full Dia. Lead)</v>
      </c>
      <c r="FX218" t="str">
        <v>Mfg. Tol. Balloon 11, See Image</v>
      </c>
      <c r="FY218" t="str">
        <v>Mfg. Tol. Balloon 4</v>
      </c>
      <c r="FZ218" t="str">
        <v>Mfg. Tol. Balloon 7</v>
      </c>
      <c r="GA218" t="str">
        <v xml:space="preserve">Mfg. Tol. C-Bore Face (Ballo 28) </v>
      </c>
      <c r="GB218" t="str">
        <v>Mfg. Tol. Section</v>
      </c>
      <c r="GC218" t="str">
        <v>Mfg. Tol. See Image</v>
      </c>
      <c r="GD218" t="str">
        <v>Mfg. Tol., 3 Places, Record MAX</v>
      </c>
      <c r="GE218" t="str">
        <v>Mfg. Tol., Balloon 11</v>
      </c>
      <c r="GF218" t="str">
        <v>Mfg. Tol., Balloon 7</v>
      </c>
      <c r="GG218" t="str">
        <v>Mfg. Tol., Blank</v>
      </c>
      <c r="GH218" t="str">
        <v>Mfg. Tol., Blank, Balloon 12</v>
      </c>
      <c r="GI218" t="str">
        <v>Mfg. Tol., Blend to SØ.320</v>
      </c>
      <c r="GJ218" t="str">
        <v>Mfg. Tol., Calculation</v>
      </c>
      <c r="GK218" t="str">
        <v>Mfg. Tol., For Mill Fixture</v>
      </c>
      <c r="GL218" t="str">
        <v>Mfg. Tol., L32</v>
      </c>
      <c r="GM218" t="str">
        <v>Mfg. Tol., L33</v>
      </c>
      <c r="GN218" t="str">
        <v>Mfg. Tol., No Tool Marks</v>
      </c>
      <c r="GO218" t="str">
        <v>Mfg. Tol., OL03361</v>
      </c>
      <c r="GP218" t="str">
        <v>Mfg. Tol., Record off center value</v>
      </c>
      <c r="GQ218" t="str">
        <v>Mfg. Tol., Same 3 Places, Record MIN</v>
      </c>
      <c r="GR218" t="str">
        <v>Mfg. Tol., Section</v>
      </c>
      <c r="GS218" t="str">
        <v>Mfg. Tol., Section B-B</v>
      </c>
      <c r="GT218" t="str">
        <v>Mfg. Tol., Section, OL03361</v>
      </c>
      <c r="GU218" t="str">
        <v>Mfg. Tol., Section, Per Note 2</v>
      </c>
      <c r="GV218" t="str">
        <v>Mfg. Tol., See Image</v>
      </c>
      <c r="GW218" t="str">
        <v>Mfg. Tol., See Image, Bore in Blue</v>
      </c>
      <c r="GX218" t="str">
        <v>Mfg. Tol., See Image, Hook Tip</v>
      </c>
      <c r="GY218" t="str">
        <v>Mfg. Tol., Sharp Okay No Burr</v>
      </c>
      <c r="GZ218" t="str">
        <v>Mfg. Tol., Threadless Blank</v>
      </c>
      <c r="HA218" t="str">
        <v>Mfg.Tol.</v>
      </c>
      <c r="HB218" t="str">
        <v>Mgf. To., T.S.C.</v>
      </c>
      <c r="HC218" t="str">
        <v>Milled Feature</v>
      </c>
      <c r="HD218" t="str">
        <v>Milled Feature, OL04045</v>
      </c>
      <c r="HE218" t="str">
        <v>More than .0005 out of center = Fail</v>
      </c>
      <c r="HF218" t="str">
        <v>Must Pass Through</v>
      </c>
      <c r="HG218" t="str">
        <v>Must pass through gauge</v>
      </c>
      <c r="HH218" t="str">
        <v>Must Pass Through Go Gauge</v>
      </c>
      <c r="HI218" t="str">
        <v>Must Pass, See Image.</v>
      </c>
      <c r="HJ218" t="str">
        <v>NA</v>
      </c>
      <c r="HK218" t="str">
        <v>Narrow Area</v>
      </c>
      <c r="HL218" t="str">
        <v>Near Balloon 21</v>
      </c>
      <c r="HM218" t="str">
        <v>Near Datum B</v>
      </c>
      <c r="HN218" t="str">
        <v>Neck Dia.</v>
      </c>
      <c r="HO218" t="str">
        <v>Neck to Head Rad.</v>
      </c>
      <c r="HP218" t="str">
        <v>No Copper Deposits Allowed</v>
      </c>
      <c r="HQ218" t="str">
        <v>No Section</v>
      </c>
      <c r="HR218" t="str">
        <v>No Section, .01 to .014 = Pass</v>
      </c>
      <c r="HS218" t="str">
        <v>No Section, Rotate Part</v>
      </c>
      <c r="HT218" t="str">
        <v>No Section, See Image</v>
      </c>
      <c r="HU218" t="str">
        <v>No Slot, Section B-B</v>
      </c>
      <c r="HV218" t="str">
        <v>No visual step = Pass</v>
      </c>
      <c r="HW218" t="str">
        <v>Not to exceed .95 Deep</v>
      </c>
      <c r="HX218" t="str">
        <v>Note 1</v>
      </c>
      <c r="HY218" t="str">
        <v>OL00333/A</v>
      </c>
      <c r="HZ218" t="str">
        <v>OL00519</v>
      </c>
      <c r="IA218" t="str">
        <v>OL00520</v>
      </c>
      <c r="IB218" t="str">
        <v>OL00529</v>
      </c>
      <c r="IC218" t="str">
        <v>OL00542</v>
      </c>
      <c r="ID218" t="str">
        <v>OL00724</v>
      </c>
      <c r="IE218" t="str">
        <v>OL01250</v>
      </c>
      <c r="IF218" t="str">
        <v>OL01869, Threadless Blank</v>
      </c>
      <c r="IG218" t="str">
        <v>OL01870, Section</v>
      </c>
      <c r="IH218" t="str">
        <v>OL02255</v>
      </c>
      <c r="II218" t="str">
        <v>OL02255, Mfg. Tol.</v>
      </c>
      <c r="IJ218" t="str">
        <v>OL02302</v>
      </c>
      <c r="IK218" t="str">
        <v xml:space="preserve">OL02318  needed per image instructions </v>
      </c>
      <c r="IL218" t="str">
        <v>OL02556</v>
      </c>
      <c r="IM218" t="str">
        <v>OL02557</v>
      </c>
      <c r="IN218" t="str">
        <v>OL02567</v>
      </c>
      <c r="IO218" t="str">
        <v>OL02653</v>
      </c>
      <c r="IP218" t="str">
        <v>OL02718</v>
      </c>
      <c r="IQ218" t="str">
        <v>OL02841</v>
      </c>
      <c r="IR218" t="str">
        <v>OL02842</v>
      </c>
      <c r="IS218" t="str">
        <v>OL02844</v>
      </c>
      <c r="IT218" t="str">
        <v>OL02871</v>
      </c>
      <c r="IU218" t="str">
        <v>OL02887</v>
      </c>
      <c r="IV218" t="str">
        <v>OL03500</v>
      </c>
      <c r="IW218" t="str">
        <v>OL03766</v>
      </c>
      <c r="IX218" t="str">
        <v>OL03868</v>
      </c>
      <c r="IY218" t="str">
        <v>OL03869</v>
      </c>
      <c r="IZ218" t="str">
        <v>OL03870</v>
      </c>
      <c r="JA218" t="str">
        <v>OL03873, DWG# 100448-44</v>
      </c>
      <c r="JB218" t="str">
        <v>OL03949</v>
      </c>
      <c r="JC218" t="str">
        <v xml:space="preserve">OL04043, Section </v>
      </c>
      <c r="JD218" t="str">
        <v xml:space="preserve">OL04044, Section </v>
      </c>
      <c r="JE218" t="str">
        <v>OL04045</v>
      </c>
      <c r="JF218" t="str">
        <v>OL04045, Milled Feature</v>
      </c>
      <c r="JG218" t="str">
        <v>OL04063</v>
      </c>
      <c r="JH218" t="str">
        <v>OL04064</v>
      </c>
      <c r="JI218" t="str">
        <v>OL04065</v>
      </c>
      <c r="JJ218" t="str">
        <v>OL04181</v>
      </c>
      <c r="JK218" t="str">
        <v>OL04218</v>
      </c>
      <c r="JL218" t="str">
        <v>OL04224, See Image</v>
      </c>
      <c r="JM218" t="str">
        <v>OL04374</v>
      </c>
      <c r="JN218" t="str">
        <v>OL04375, Section M-M</v>
      </c>
      <c r="JO218" t="str">
        <v>OL04376, Section M-M</v>
      </c>
      <c r="JP218" t="str">
        <v>OL04443</v>
      </c>
      <c r="JQ218" t="str">
        <v>OL04444</v>
      </c>
      <c r="JR218" t="str">
        <v>OL05000</v>
      </c>
      <c r="JS218" t="str">
        <v>One side of slot</v>
      </c>
      <c r="JT218" t="str">
        <v>Other side of slot</v>
      </c>
      <c r="JU218" t="str">
        <v>Out of center more than .002 = Fail</v>
      </c>
      <c r="JV218" t="str">
        <v>Out of center more than.002 = Fail</v>
      </c>
      <c r="JW218" t="str">
        <v>Overlay OL02713</v>
      </c>
      <c r="JX218" t="str">
        <v>Overlay OL02714</v>
      </c>
      <c r="JY218" t="str">
        <v>Overlay OL02718</v>
      </c>
      <c r="JZ218" t="str">
        <v>Overlay OL03831, Mfg. Tol.</v>
      </c>
      <c r="KA218" t="str">
        <v>Part Without Slots</v>
      </c>
      <c r="KB218" t="str">
        <v>Part Without Slots, See Image</v>
      </c>
      <c r="KC218" t="str">
        <v xml:space="preserve">Pass = .0254 or Less </v>
      </c>
      <c r="KD218" t="str">
        <v>PD MIN = 4.361, PD MAX = 4.456</v>
      </c>
      <c r="KE218" t="str">
        <v>Per Balloon 2 Note</v>
      </c>
      <c r="KF218" t="str">
        <v>Per drawing note(s) 8.</v>
      </c>
      <c r="KG218" t="str">
        <v>Point or Sphere Tip</v>
      </c>
      <c r="KH218" t="str">
        <v>Point Tip</v>
      </c>
      <c r="KI218" t="str">
        <v>R.9 to R1.1 = Pass, See Image</v>
      </c>
      <c r="KJ218" t="str">
        <v>Ram Construction</v>
      </c>
      <c r="KK218" t="str">
        <v>Record Same Pass / Fail All Balloons</v>
      </c>
      <c r="KL218" t="str">
        <v>Ref. Balloon 1</v>
      </c>
      <c r="KM218" t="str">
        <v>Ref. Balloon 12</v>
      </c>
      <c r="KN218" t="str">
        <v>Ref. Balloon 13, 100% AQL</v>
      </c>
      <c r="KO218" t="str">
        <v>Ref. Balloon 2</v>
      </c>
      <c r="KP218" t="str">
        <v>Ref. Balloon 21, 100% AQL</v>
      </c>
      <c r="KQ218" t="str">
        <v>Ref. Balloon 4</v>
      </c>
      <c r="KR218" t="str">
        <v>Ref. Balloon 7</v>
      </c>
      <c r="KS218" t="str">
        <v>Ref. Balloon 8</v>
      </c>
      <c r="KT218" t="str">
        <v>Relieved Pin Gauges 09236 &amp; 09235</v>
      </c>
      <c r="KU218" t="str">
        <v>Rotate Part</v>
      </c>
      <c r="KV218" t="str">
        <v>Rotate Part, See Image</v>
      </c>
      <c r="KW218" t="str">
        <v>Same as Root Radius</v>
      </c>
      <c r="KX218" t="str">
        <v>Section</v>
      </c>
      <c r="KY218" t="str">
        <v>Section B-B</v>
      </c>
      <c r="KZ218" t="str">
        <v>Section B-B, Distance Between Grooves</v>
      </c>
      <c r="LA218" t="str">
        <v>Section C-C</v>
      </c>
      <c r="LB218" t="str">
        <v>Section Part</v>
      </c>
      <c r="LC218" t="str">
        <v>Section Part, Measured from Opposite Face</v>
      </c>
      <c r="LD218" t="str">
        <v>Section, Broachless Blank</v>
      </c>
      <c r="LE218" t="str">
        <v>Section, EXT. Sphere Location.</v>
      </c>
      <c r="LF218" t="str">
        <v>Section, Hex Cham. Ang.</v>
      </c>
      <c r="LG218" t="str">
        <v>Section, Hex Fillet Rad.</v>
      </c>
      <c r="LH218" t="str">
        <v>Section, INT. Feature</v>
      </c>
      <c r="LI218" t="str">
        <v>Section, INT. Sphere Location.</v>
      </c>
      <c r="LJ218" t="str">
        <v>Section, Mfg. Tol.</v>
      </c>
      <c r="LK218" t="str">
        <v>Section, Mfg. Tol., See Image</v>
      </c>
      <c r="LL218" t="str">
        <v>Section, OL00486</v>
      </c>
      <c r="LM218" t="str">
        <v>Section, OL00542</v>
      </c>
      <c r="LN218" t="str">
        <v>Section, OL00543</v>
      </c>
      <c r="LO218" t="str">
        <v>Section, OL00544</v>
      </c>
      <c r="LP218" t="str">
        <v>Section, OL00545</v>
      </c>
      <c r="LQ218" t="str">
        <v>Section, OL00546</v>
      </c>
      <c r="LR218" t="str">
        <v>Section, OL00547</v>
      </c>
      <c r="LS218" t="str">
        <v>Section, OL00555</v>
      </c>
      <c r="LT218" t="str">
        <v>Section, OL00725</v>
      </c>
      <c r="LU218" t="str">
        <v>Section, OL01430</v>
      </c>
      <c r="LV218" t="str">
        <v>Section, OL01434</v>
      </c>
      <c r="LW218" t="str">
        <v>Section, OL01435</v>
      </c>
      <c r="LX218" t="str">
        <v>Section, OL01807</v>
      </c>
      <c r="LY218" t="str">
        <v>Section, OL01830</v>
      </c>
      <c r="LZ218" t="str">
        <v>Section, OL02351</v>
      </c>
      <c r="MA218" t="str">
        <v>Section, OL02519</v>
      </c>
      <c r="MB218" t="str">
        <v>Section, OL02520</v>
      </c>
      <c r="MC218" t="str">
        <v>Section, OL02522</v>
      </c>
      <c r="MD218" t="str">
        <v>Section, OL02540</v>
      </c>
      <c r="ME218" t="str">
        <v>Section, OL02541</v>
      </c>
      <c r="MF218" t="str">
        <v>Section, OL02552</v>
      </c>
      <c r="MG218" t="str">
        <v>Section, OL02553</v>
      </c>
      <c r="MH218" t="str">
        <v>Section, OL02554</v>
      </c>
      <c r="MI218" t="str">
        <v>Section, OL02555</v>
      </c>
      <c r="MJ218" t="str">
        <v>Section, OL02558</v>
      </c>
      <c r="MK218" t="str">
        <v>Section, OL02559</v>
      </c>
      <c r="ML218" t="str">
        <v>Section, OL02560</v>
      </c>
      <c r="MM218" t="str">
        <v>Section, OL02619</v>
      </c>
      <c r="MN218" t="str">
        <v>Section, OL02620</v>
      </c>
      <c r="MO218" t="str">
        <v>Section, OL02621</v>
      </c>
      <c r="MP218" t="str">
        <v>Section, OL02622</v>
      </c>
      <c r="MQ218" t="str">
        <v>Section, OL02623</v>
      </c>
      <c r="MR218" t="str">
        <v>Section, OL02624</v>
      </c>
      <c r="MS218" t="str">
        <v>Section, OL02652</v>
      </c>
      <c r="MT218" t="str">
        <v>Section, OL02680</v>
      </c>
      <c r="MU218" t="str">
        <v>Section, OL02793</v>
      </c>
      <c r="MV218" t="str">
        <v>Section, OL02823</v>
      </c>
      <c r="MW218" t="str">
        <v>Section, OL02843</v>
      </c>
      <c r="MX218" t="str">
        <v>Section, OL03026, Ext.</v>
      </c>
      <c r="MY218" t="str">
        <v>Section, OL03026, Int.</v>
      </c>
      <c r="MZ218" t="str">
        <v>Section, OL03570, DWG# 100448-41</v>
      </c>
      <c r="NA218" t="str">
        <v>Section, OL03781</v>
      </c>
      <c r="NB218" t="str">
        <v>Section, OL03911</v>
      </c>
      <c r="NC218" t="str">
        <v>Section, OL03912</v>
      </c>
      <c r="ND218" t="str">
        <v>Section, OL03928</v>
      </c>
      <c r="NE218" t="str">
        <v>Section, OL03929</v>
      </c>
      <c r="NF218" t="str">
        <v>Section, OL04030</v>
      </c>
      <c r="NG218" t="str">
        <v>Section, OL04037</v>
      </c>
      <c r="NH218" t="str">
        <v>Section, OL04038</v>
      </c>
      <c r="NI218" t="str">
        <v>Section, OL04046</v>
      </c>
      <c r="NJ218" t="str">
        <v>Section, OL04065</v>
      </c>
      <c r="NK218" t="str">
        <v>Section, OL04066</v>
      </c>
      <c r="NL218" t="str">
        <v>Section, OL04067</v>
      </c>
      <c r="NM218" t="str">
        <v>Section, OL04069</v>
      </c>
      <c r="NN218" t="str">
        <v>Section, OL04071</v>
      </c>
      <c r="NO218" t="str">
        <v>Section, OL04173</v>
      </c>
      <c r="NP218" t="str">
        <v>Section, OL04174</v>
      </c>
      <c r="NQ218" t="str">
        <v>Section, OL04214</v>
      </c>
      <c r="NR218" t="str">
        <v>Section, OL04215</v>
      </c>
      <c r="NS218" t="str">
        <v>Section, OL04216</v>
      </c>
      <c r="NT218" t="str">
        <v>Section, OL04217</v>
      </c>
      <c r="NU218" t="str">
        <v>Section, Overlay OL02716</v>
      </c>
      <c r="NV218" t="str">
        <v>Section, Overlay OL02717</v>
      </c>
      <c r="NW218" t="str">
        <v>Section, See Image</v>
      </c>
      <c r="NX218" t="str">
        <v>Section, See Image, DWG# 100448-41</v>
      </c>
      <c r="NY218" t="str">
        <v>Section, Without Sots</v>
      </c>
      <c r="NZ218" t="str">
        <v>See Comments Sheet</v>
      </c>
      <c r="OA218" t="str">
        <v>See Comments Sheet, OL02318</v>
      </c>
      <c r="OB218" t="str">
        <v>See Image</v>
      </c>
      <c r="OC218" t="str">
        <v>See Image, .005 or Less = Pass</v>
      </c>
      <c r="OD218" t="str">
        <v>See Image, Check Near Radius</v>
      </c>
      <c r="OE218" t="str">
        <v>See Image, Constrained</v>
      </c>
      <c r="OF218" t="str">
        <v>See Image, Distance Between Flats</v>
      </c>
      <c r="OG218" t="str">
        <v xml:space="preserve">See Image, Mfg. Tol, Section A-A </v>
      </c>
      <c r="OH218" t="str">
        <v>See image, Mfg. Tol.</v>
      </c>
      <c r="OI218" t="str">
        <v>See Image, Mic. Across Flats</v>
      </c>
      <c r="OJ218" t="str">
        <v>See Image, OL02850</v>
      </c>
      <c r="OK218" t="str">
        <v>See Image, OL02880</v>
      </c>
      <c r="OL218" t="str">
        <v>See Image, OL03926</v>
      </c>
      <c r="OM218" t="str">
        <v>See Image, OL03927</v>
      </c>
      <c r="ON218" t="str">
        <v>See Image, OL04003</v>
      </c>
      <c r="OO218" t="str">
        <v>'See Image, OL04342,  Best Fit Joe Block</v>
      </c>
      <c r="OP218" t="str">
        <v>See Image, OL04342,  Blank</v>
      </c>
      <c r="OQ218" t="str">
        <v>See Image, OL04342, Blank</v>
      </c>
      <c r="OR218" t="str">
        <v>See Image, OL04343, Blank</v>
      </c>
      <c r="OS218" t="str">
        <v>See Image, Pass = .002 or Less</v>
      </c>
      <c r="OT218" t="str">
        <v>See Image, Rcd. MAX</v>
      </c>
      <c r="OU218" t="str">
        <v>See Image, Rcd. MIN</v>
      </c>
      <c r="OV218" t="str">
        <v>See Image, Section</v>
      </c>
      <c r="OW218" t="str">
        <v>See Image, Section A-A</v>
      </c>
      <c r="OX218" t="str">
        <v>See Image, Section B-B</v>
      </c>
      <c r="OY218" t="str">
        <v>See Image, Section B-B, TSC</v>
      </c>
      <c r="OZ218" t="str">
        <v>See Image, Shank Drawing # 18000-XX-XX A</v>
      </c>
      <c r="PA218" t="str">
        <v>Sequencial Laser 01, 120 Per Print</v>
      </c>
      <c r="PB218" t="str">
        <v>Set to .202, Zero on Thread Lead</v>
      </c>
      <c r="PC218" t="str">
        <v>Sharp OK, No Burr</v>
      </c>
      <c r="PD218" t="str">
        <v>Sharp OK, No Raised Edge, See Image</v>
      </c>
      <c r="PE218" t="str">
        <v>Sharp OK, No Raised Edges</v>
      </c>
      <c r="PF218" t="str">
        <v>Sharp okay no raised edge</v>
      </c>
      <c r="PG218" t="str">
        <v>Sharp Okay, No Burr</v>
      </c>
      <c r="PH218" t="str">
        <v>Sharp Okay, No Raised Edge</v>
      </c>
      <c r="PI218" t="str">
        <v>Sharp Okay, No Raised Edges,</v>
      </c>
      <c r="PJ218" t="str">
        <v>Sharp Okay, See Image</v>
      </c>
      <c r="PK218" t="str">
        <v xml:space="preserve">Start of Radius @ .195 </v>
      </c>
      <c r="PL218" t="str">
        <v xml:space="preserve">Start of Radius @ .21 </v>
      </c>
      <c r="PM218" t="str">
        <v xml:space="preserve">T.S.C. </v>
      </c>
      <c r="PN218" t="str">
        <v>Tangent Point</v>
      </c>
      <c r="PO218" t="str">
        <v>Tangent point of R.50</v>
      </c>
      <c r="PP218" t="str">
        <v>Taper Check, Mfg.Tol.</v>
      </c>
      <c r="PQ218" t="str">
        <v>Taper Check, Mfg.Tol., See Image</v>
      </c>
      <c r="PR218" t="str">
        <v>Thrd. Minor Ø</v>
      </c>
      <c r="PS218" t="str">
        <v>Thrd. Relief Ø</v>
      </c>
      <c r="PT218" t="str">
        <v>Threadless Blank</v>
      </c>
      <c r="PU218" t="str">
        <v>Threadless Blank, From Major Ø</v>
      </c>
      <c r="PV218" t="str">
        <v>Threadless Blank, Mfg. Tol.</v>
      </c>
      <c r="PW218" t="str">
        <v>Threadless Blank, Thrd. to Neck Rad.</v>
      </c>
      <c r="PX218" t="str">
        <v>Thredless Blank</v>
      </c>
      <c r="PY218" t="str">
        <v>To center of R.005</v>
      </c>
      <c r="PZ218" t="str">
        <v>Torx Min. Dia.</v>
      </c>
      <c r="QA218" t="str">
        <v>Turn Ø Free of Mill Marks</v>
      </c>
      <c r="QB218" t="str">
        <v>Use (Full) GO Hex</v>
      </c>
      <c r="QC218" t="str">
        <v>Use Balloon 1 FULL Gauge</v>
      </c>
      <c r="QD218" t="str">
        <v>Use Balloon 9 FULL GO</v>
      </c>
      <c r="QE218" t="str">
        <v>Use Best Fit Pin</v>
      </c>
      <c r="QF218" t="str">
        <v>Use Disk Tip</v>
      </c>
      <c r="QG218" t="str">
        <v>Use flat bottomed indicator tip.</v>
      </c>
      <c r="QH218" t="str">
        <v xml:space="preserve">Use Full .093 Go Hex </v>
      </c>
      <c r="QI218" t="str">
        <v xml:space="preserve">Use Full .0930 Go Hex </v>
      </c>
      <c r="QJ218" t="str">
        <v>Use Full .1235 Go Hex</v>
      </c>
      <c r="QK218" t="str">
        <v>Use Gauge K2-98-8019-04, See Image</v>
      </c>
      <c r="QL218" t="str">
        <v>Use large flat indicator tip</v>
      </c>
      <c r="QM218" t="str">
        <v>Use Pins.3330/.3350, See Image MAX NO-GO</v>
      </c>
      <c r="QN218" t="str">
        <v>Use Pointed Drop Indicator Tip</v>
      </c>
      <c r="QO218" t="str">
        <v>V-Block</v>
      </c>
      <c r="QP218" t="str">
        <v>V-Block,  AMB for 13</v>
      </c>
      <c r="QQ218" t="str">
        <v>V-Block,  Hex Cham. Dia.</v>
      </c>
      <c r="QR218" t="str">
        <v>V-Block, Hex Depth</v>
      </c>
      <c r="QS218" t="str">
        <v>VBU Gauge</v>
      </c>
      <c r="QT218" t="str">
        <v>Visibally smaller than HEX=Pass</v>
      </c>
      <c r="QU218" t="str">
        <v>Visual Per Drawing</v>
      </c>
      <c r="QV218" t="str">
        <v>Whirl Blank</v>
      </c>
      <c r="QW218" t="str">
        <v xml:space="preserve">Whirl Blank </v>
      </c>
      <c r="QX218" t="str">
        <v>Whirl Blank, Neck Rad. End to Head CL</v>
      </c>
      <c r="QY218" t="str">
        <v>Whirl Blank, Nose Start Dia.</v>
      </c>
      <c r="QZ218" t="str">
        <v>Whirl Blank, Nose Start Dist.</v>
      </c>
      <c r="RA218" t="str">
        <v>Whirl Blank, Thrd. Minor</v>
      </c>
      <c r="RB218" t="str">
        <v>Whirl Blank, Thrd. Pullout Dia.</v>
      </c>
      <c r="RC218" t="str">
        <v>Whole Part, Removal is at Assy. Level</v>
      </c>
      <c r="RD218" t="str">
        <v>Wide Area</v>
      </c>
      <c r="RE218" t="str">
        <v>Zero on End of Go Gauge</v>
      </c>
    </row>
    <row r="219" spans="1:473">
      <c r="A219" t="s">
        <v>853</v>
      </c>
      <c r="C219" t="str" cm="1">
        <f t="array" ref="C219:RE219">TRANSPOSE(_xlfn._xlws.SORT(_xlfn._xlws.FILTER($A$2:$A$600,ISNUMBER(SEARCH('PartLib Table'!M236,$A$2:$A$600)),"not found")))</f>
        <v xml:space="preserve"> 'C', Whirl Blank</v>
      </c>
      <c r="D219" t="str">
        <v xml:space="preserve"> See Image, Constrained</v>
      </c>
      <c r="E219" t="str">
        <v>(.04 to .12 range = Pass)</v>
      </c>
      <c r="F219" t="str">
        <v>(.042 FULL) Go Pin Seat Fully</v>
      </c>
      <c r="G219" t="str">
        <v>(B), Mfg. Tol.</v>
      </c>
      <c r="H219" t="str">
        <v>(B), O.A.L.</v>
      </c>
      <c r="I219" t="str">
        <v>.001 or less =Pass</v>
      </c>
      <c r="J219" t="str">
        <v>.001 or less out of center = Pass</v>
      </c>
      <c r="K219" t="str">
        <v>.002 or Less = Pass</v>
      </c>
      <c r="L219" t="str">
        <v>.002 or Less out of center = Pass</v>
      </c>
      <c r="M219" t="str">
        <v>.005 to .015 = Pass</v>
      </c>
      <c r="N219" t="str">
        <v>.0125 Mean, Section</v>
      </c>
      <c r="O219" t="str">
        <v>.025 or Less in X &amp; Y=Pass</v>
      </c>
      <c r="P219" t="str">
        <v>.038 Mean</v>
      </c>
      <c r="Q219" t="str">
        <v>.063 MM = .0024 IN, See Image</v>
      </c>
      <c r="R219" t="str">
        <v>.063MM = .0024"</v>
      </c>
      <c r="S219" t="str">
        <v>.243 NO-GO, Unconstrained, Must Not Start</v>
      </c>
      <c r="T219" t="str">
        <v>@ Back Face &amp; ID, No Raised Edge</v>
      </c>
      <c r="U219" t="str">
        <v>@ Back Face &amp; OD, No Raised Edge</v>
      </c>
      <c r="V219" t="str">
        <v>@ ID &amp; FACE</v>
      </c>
      <c r="W219" t="str">
        <v>@ OD &amp; BACK FACE</v>
      </c>
      <c r="X219" t="str">
        <v>@ OD &amp; FACE</v>
      </c>
      <c r="Y219" t="str">
        <v>Across from slot</v>
      </c>
      <c r="Z219" t="str">
        <v>All Edge Breaks</v>
      </c>
      <c r="AA219" t="str">
        <v>Attached to bar stock</v>
      </c>
      <c r="AB219" t="str">
        <v xml:space="preserve">Back Turn Fillet Rad. </v>
      </c>
      <c r="AC219" t="str">
        <v>Balloon 1 (DWG FRM0105 Page 2, NV-27)</v>
      </c>
      <c r="AD219" t="str">
        <v>Balloon 1 (DWG FRM0105, NV-30)</v>
      </c>
      <c r="AE219" t="str">
        <v>Balloon 1 (P# 9890002-20) OL00429/A</v>
      </c>
      <c r="AF219" t="str">
        <v>Balloon 1, DWG#FRM0105</v>
      </c>
      <c r="AG219" t="str">
        <v>Balloon 11, See Image</v>
      </c>
      <c r="AH219" t="str">
        <v xml:space="preserve">Balloon 2 (DWG FRM0105 Page 2, NV-27) </v>
      </c>
      <c r="AI219" t="str">
        <v>Balloon 2 (DWG FRM0105, NV-30)</v>
      </c>
      <c r="AJ219" t="str">
        <v>Balloon 2 (P# 9890002-20)</v>
      </c>
      <c r="AK219" t="str">
        <v>Balloon 2, DWG#FRM0105</v>
      </c>
      <c r="AL219" t="str">
        <v>Balloon 2, DWG#FRM0105, See Image</v>
      </c>
      <c r="AM219" t="str">
        <v>Balloon 3 (DWG FRM0105, NV-30 Minor)</v>
      </c>
      <c r="AN219" t="str">
        <v>Balloon 3 (DWG FRM0105, NV-30)</v>
      </c>
      <c r="AO219" t="str">
        <v>Balloon 3 (P# 9890002-20)</v>
      </c>
      <c r="AP219" t="str">
        <v>Balloon 4</v>
      </c>
      <c r="AQ219" t="str">
        <v>Balloon 4 (P# 9890002-20)</v>
      </c>
      <c r="AR219" t="str">
        <v>Below Middle Band</v>
      </c>
      <c r="AS219" t="str">
        <v>Best Fit Pin, .003 or Less =Pass</v>
      </c>
      <c r="AT219" t="str">
        <v>Blank</v>
      </c>
      <c r="AU219" t="str">
        <v>Blank Turn Maj.</v>
      </c>
      <c r="AV219" t="str">
        <v>Blank Turn Maj. Mill Flt., OL4172</v>
      </c>
      <c r="AW219" t="str">
        <v>Blank Without .010 Slots</v>
      </c>
      <c r="AX219" t="str">
        <v>Blank Without .010 Slots, Section</v>
      </c>
      <c r="AY219" t="str">
        <v>Blank without thread</v>
      </c>
      <c r="AZ219" t="str">
        <v xml:space="preserve">Blank, Center of V Grv. </v>
      </c>
      <c r="BA219" t="str">
        <v>Blank, Check R adjacent Balloon 17</v>
      </c>
      <c r="BB219" t="str">
        <v>Blank, EXT. Feature</v>
      </c>
      <c r="BC219" t="str">
        <v>Blank, See Image, OL04335</v>
      </c>
      <c r="BD219" t="str">
        <v>Blank, See Image, OL04336</v>
      </c>
      <c r="BE219" t="str">
        <v xml:space="preserve">Blank, Thrd. </v>
      </c>
      <c r="BF219" t="str">
        <v>Blank, Turn Tip</v>
      </c>
      <c r="BG219" t="str">
        <v>Blank, Without Thrd.</v>
      </c>
      <c r="BH219" t="str">
        <v>Blank, Without Thread</v>
      </c>
      <c r="BI219" t="str">
        <v xml:space="preserve">Blunt Start Blend to Minor </v>
      </c>
      <c r="BJ219" t="str">
        <v>Calc., Use Go HEX</v>
      </c>
      <c r="BK219" t="str">
        <v>Can't dig into OD</v>
      </c>
      <c r="BL219" t="str">
        <v>Carbide Gauge</v>
      </c>
      <c r="BM219" t="str">
        <v xml:space="preserve">Center of V Grv. </v>
      </c>
      <c r="BN219" t="str">
        <v>Centered Less than .03 = Pass</v>
      </c>
      <c r="BO219" t="str">
        <v>Centered within .0005 or Less = Pass</v>
      </c>
      <c r="BP219" t="str">
        <v>Centered within .001 or Less = Pass</v>
      </c>
      <c r="BQ219" t="str">
        <v>Centered within .0254 or Less = Pass</v>
      </c>
      <c r="BR219" t="str">
        <v>Check close to Rod Slot</v>
      </c>
      <c r="BS219" t="str">
        <v>Check every other hole</v>
      </c>
      <c r="BT219" t="str">
        <v>Check Go over full length of slot.</v>
      </c>
      <c r="BU219" t="str">
        <v>Check Near Closed End</v>
      </c>
      <c r="BV219" t="str">
        <v>Check per Print View, Away from Rod Slot</v>
      </c>
      <c r="BW219" t="str">
        <v>Check to Balloon 30 Go Pin</v>
      </c>
      <c r="BX219" t="str">
        <v>Check with .2705 SET Pin Inside Part</v>
      </c>
      <c r="BY219" t="str">
        <v>Check with Hex Up</v>
      </c>
      <c r="BZ219" t="str">
        <v>CMM Blank</v>
      </c>
      <c r="CA219" t="str">
        <v>Confirm Full Radius</v>
      </c>
      <c r="CB219" t="str">
        <v>Constrained in fixture</v>
      </c>
      <c r="CC219" t="str">
        <v>Constrained with Ring</v>
      </c>
      <c r="CD219" t="str">
        <v>Constrained, See Image</v>
      </c>
      <c r="CE219" t="str">
        <v>Dim. "A"</v>
      </c>
      <c r="CF219" t="str">
        <v>Dim. "B"</v>
      </c>
      <c r="CG219" t="str">
        <v>Dim. "C"</v>
      </c>
      <c r="CH219" t="str">
        <v>Dim. "D", Whirl Blank</v>
      </c>
      <c r="CI219" t="str">
        <v>Dim. "G"</v>
      </c>
      <c r="CJ219" t="str">
        <v>Dim. E, Blank Turn Maj. &amp;  Mill Flt</v>
      </c>
      <c r="CK219" t="str">
        <v>Dim. E, Blank Turn Maj.&amp;  Mill Flt</v>
      </c>
      <c r="CL219" t="str">
        <v>Dim. H, Whirl Blank</v>
      </c>
      <c r="CM219" t="str">
        <v>Dim. J, 'Blank Turn Maj. &amp; Whirl Blank</v>
      </c>
      <c r="CN219" t="str">
        <v>Disk Drop Indicator Tip</v>
      </c>
      <c r="CO219" t="str">
        <v>DWG 100448-15, Balloon F_1</v>
      </c>
      <c r="CP219" t="str">
        <v>DWG 100448-15, OL02571</v>
      </c>
      <c r="CQ219" t="str">
        <v>DWG 100448-41</v>
      </c>
      <c r="CR219" t="str">
        <v>DWG 9890040, (10E),Section Part, OL01139</v>
      </c>
      <c r="CS219" t="str">
        <v>DWG 9890040, (10E),Section, OL01139</v>
      </c>
      <c r="CT219" t="str">
        <v>DWG 9890040, (11E)</v>
      </c>
      <c r="CU219" t="str">
        <v>DWG 9890040, (11E), Pins with Flats</v>
      </c>
      <c r="CV219" t="str">
        <v>DWG 9890040, (12E),  Pass=.002 or less</v>
      </c>
      <c r="CW219" t="str">
        <v>DWG 9890040, (12E), See Image</v>
      </c>
      <c r="CX219" t="str">
        <v>DWG 9890040, (1E), OL01431</v>
      </c>
      <c r="CY219" t="str">
        <v>DWG 9890040, (1E), OL01432</v>
      </c>
      <c r="CZ219" t="str">
        <v>DWG 9890040, (2E), OL01432</v>
      </c>
      <c r="DA219" t="str">
        <v>DWG 9890040, (3E)</v>
      </c>
      <c r="DB219" t="str">
        <v>DWG 9890040, (4E)</v>
      </c>
      <c r="DC219" t="str">
        <v>DWG 9890040, (5E), OL02336</v>
      </c>
      <c r="DD219" t="str">
        <v>DWG 9890040, (6E)</v>
      </c>
      <c r="DE219" t="str">
        <v>DWG 9890040, (7E)</v>
      </c>
      <c r="DF219" t="str">
        <v>DWG 9890040, (8E), OL01433</v>
      </c>
      <c r="DG219" t="str">
        <v>DWG 9890040, (8E), OL01433, Section</v>
      </c>
      <c r="DH219" t="str">
        <v>DWG 9890040, (9E), Close to Rod Slot</v>
      </c>
      <c r="DI219" t="str">
        <v>DWG 9890040, (9E),Close to Rod Slot</v>
      </c>
      <c r="DJ219" t="str">
        <v>DWG FRM0105 PAGE 2</v>
      </c>
      <c r="DK219" t="str">
        <v>DWG# 100448-41</v>
      </c>
      <c r="DL219" t="str">
        <v>DWG# 100448-44</v>
      </c>
      <c r="DM219" t="str">
        <v>DWG# 9890003  (1), Section OL00436/A</v>
      </c>
      <c r="DN219" t="str">
        <v>DWG# 9890003 (3), Ring Gauge Constrained</v>
      </c>
      <c r="DO219" t="str">
        <v>DWG# 9890003 (4), Section</v>
      </c>
      <c r="DP219" t="str">
        <v>DWG#100448-26, Balloon 1K, OL02350</v>
      </c>
      <c r="DQ219" t="str">
        <v>DWG#100448-26, Balloon 2K, OL02350</v>
      </c>
      <c r="DR219" t="str">
        <v>DWG#100448-26, Balloon 3K, OL02363</v>
      </c>
      <c r="DS219" t="str">
        <v>DWG#100448-26, Balloon 4K</v>
      </c>
      <c r="DT219" t="str">
        <v>DWG#100448-26, Balloon 5K, Section</v>
      </c>
      <c r="DU219" t="str">
        <v>DWG#100448-26, Balloon 6K</v>
      </c>
      <c r="DV219" t="str">
        <v>DWG#100448-26, Balloon 7K, Section</v>
      </c>
      <c r="DW219" t="str">
        <v>DWG#100448-26, Mfg. Tol.</v>
      </c>
      <c r="DX219" t="str">
        <v>DWG#9890003 (2) Ring Gauge Constrained</v>
      </c>
      <c r="DY219" t="str">
        <v>DWG#9890044</v>
      </c>
      <c r="DZ219" t="str">
        <v>DWG#9890044 .1985 to .2005=Pass</v>
      </c>
      <c r="EA219" t="str">
        <v>DWG#9890044 Overlay OL02441</v>
      </c>
      <c r="EB219" t="str">
        <v>DWG#9890044, OL02441</v>
      </c>
      <c r="EC219" t="str">
        <v>DWG#FRM0105</v>
      </c>
      <c r="ED219" t="str">
        <v>EXT.</v>
      </c>
      <c r="EE219" t="str">
        <v>EXT. Section, OL02460</v>
      </c>
      <c r="EF219" t="str">
        <v>EXT., OL04223</v>
      </c>
      <c r="EG219" t="str">
        <v>Flat Drop Indicator Tip</v>
      </c>
      <c r="EH219" t="str">
        <v>Full Go Pin, No Light, at Radius</v>
      </c>
      <c r="EI219" t="str">
        <v>Function Check</v>
      </c>
      <c r="EJ219" t="str">
        <v>GO Function Gauge</v>
      </c>
      <c r="EK219" t="str">
        <v>Go Gauge for Balloon 1 &amp; 4</v>
      </c>
      <c r="EL219" t="str">
        <v>Go Pin must pass through</v>
      </c>
      <c r="EM219" t="str">
        <v>Greater than .005 = Fail, Section</v>
      </c>
      <c r="EN219" t="str">
        <v>Greater than .025 out of center = Fail</v>
      </c>
      <c r="EO219" t="str">
        <v>Greater than 2.6 = Pass</v>
      </c>
      <c r="EP219" t="str">
        <v>Green = Pass, Red = Fail</v>
      </c>
      <c r="EQ219" t="str">
        <v>Hex Depth</v>
      </c>
      <c r="ER219" t="str">
        <v>Hex Minor</v>
      </c>
      <c r="ES219" t="str">
        <v>Hole Dia.</v>
      </c>
      <c r="ET219" t="str">
        <v>Hook or Disk Tip</v>
      </c>
      <c r="EU219" t="str">
        <v>ID Sphere Finish</v>
      </c>
      <c r="EV219" t="str">
        <v>ID/OD Both Sides, Diff. .002 or less = Pass</v>
      </c>
      <c r="EW219" t="str">
        <v>If Looks Big, Section</v>
      </c>
      <c r="EX219" t="str">
        <v>If Looks Small, Section</v>
      </c>
      <c r="EY219" t="str">
        <v>Insp. Close to Break Away, Mfg.Tol.</v>
      </c>
      <c r="EZ219" t="str">
        <v>INT.</v>
      </c>
      <c r="FA219" t="str">
        <v>INT. Section, OL02460</v>
      </c>
      <c r="FB219" t="str">
        <v>INT., OL04223</v>
      </c>
      <c r="FC219" t="str">
        <v>Intersect. of 7.7 &amp; R0.10</v>
      </c>
      <c r="FD219" t="str">
        <v>Intersect. of 8.79 and R.25 MAX</v>
      </c>
      <c r="FE219" t="str">
        <v>Keep Ind. Tip away from corner</v>
      </c>
      <c r="FF219" t="str">
        <v>L31</v>
      </c>
      <c r="FG219" t="str">
        <v>Laser Mark</v>
      </c>
      <c r="FH219" t="str">
        <v>LASER PER NOTE 4</v>
      </c>
      <c r="FI219" t="str">
        <v>LASER PER NOTE 4, Final Check 1 only</v>
      </c>
      <c r="FJ219" t="str">
        <v>Less than .002 out of center = Pass</v>
      </c>
      <c r="FK219" t="str">
        <v>Less than 2.75 = Pass, Section</v>
      </c>
      <c r="FL219" t="str">
        <v>List as pin. Not Calibrated</v>
      </c>
      <c r="FM219" t="str">
        <v>M9 X 1.25 BUTT See Comment Image</v>
      </c>
      <c r="FN219" t="str">
        <v>Manual Section</v>
      </c>
      <c r="FO219" t="str">
        <v>Max Deep .241 NO-GO =.42</v>
      </c>
      <c r="FP219" t="str">
        <v>MAX Depth of (Note 7) .241 NO-GO Pin</v>
      </c>
      <c r="FQ219" t="str">
        <v>Measure from Blue Line, See Image</v>
      </c>
      <c r="FR219" t="str">
        <v>Measure Width of Blue Area, See Image</v>
      </c>
      <c r="FS219" t="str">
        <v>Mfg. Tol</v>
      </c>
      <c r="FT219" t="str">
        <v>Mfg. Tol, See Image</v>
      </c>
      <c r="FU219" t="str">
        <v>Mfg. Tol.</v>
      </c>
      <c r="FV219" t="str">
        <v>Mfg. Tol. "A"</v>
      </c>
      <c r="FW219" t="str">
        <v>Mfg. Tol. (Zero on Gauge Full Dia. Lead)</v>
      </c>
      <c r="FX219" t="str">
        <v>Mfg. Tol. Balloon 11, See Image</v>
      </c>
      <c r="FY219" t="str">
        <v>Mfg. Tol. Balloon 4</v>
      </c>
      <c r="FZ219" t="str">
        <v>Mfg. Tol. Balloon 7</v>
      </c>
      <c r="GA219" t="str">
        <v xml:space="preserve">Mfg. Tol. C-Bore Face (Ballo 28) </v>
      </c>
      <c r="GB219" t="str">
        <v>Mfg. Tol. Section</v>
      </c>
      <c r="GC219" t="str">
        <v>Mfg. Tol. See Image</v>
      </c>
      <c r="GD219" t="str">
        <v>Mfg. Tol., 3 Places, Record MAX</v>
      </c>
      <c r="GE219" t="str">
        <v>Mfg. Tol., Balloon 11</v>
      </c>
      <c r="GF219" t="str">
        <v>Mfg. Tol., Balloon 7</v>
      </c>
      <c r="GG219" t="str">
        <v>Mfg. Tol., Blank</v>
      </c>
      <c r="GH219" t="str">
        <v>Mfg. Tol., Blank, Balloon 12</v>
      </c>
      <c r="GI219" t="str">
        <v>Mfg. Tol., Blend to SØ.320</v>
      </c>
      <c r="GJ219" t="str">
        <v>Mfg. Tol., Calculation</v>
      </c>
      <c r="GK219" t="str">
        <v>Mfg. Tol., For Mill Fixture</v>
      </c>
      <c r="GL219" t="str">
        <v>Mfg. Tol., L32</v>
      </c>
      <c r="GM219" t="str">
        <v>Mfg. Tol., L33</v>
      </c>
      <c r="GN219" t="str">
        <v>Mfg. Tol., No Tool Marks</v>
      </c>
      <c r="GO219" t="str">
        <v>Mfg. Tol., OL03361</v>
      </c>
      <c r="GP219" t="str">
        <v>Mfg. Tol., Record off center value</v>
      </c>
      <c r="GQ219" t="str">
        <v>Mfg. Tol., Same 3 Places, Record MIN</v>
      </c>
      <c r="GR219" t="str">
        <v>Mfg. Tol., Section</v>
      </c>
      <c r="GS219" t="str">
        <v>Mfg. Tol., Section B-B</v>
      </c>
      <c r="GT219" t="str">
        <v>Mfg. Tol., Section, OL03361</v>
      </c>
      <c r="GU219" t="str">
        <v>Mfg. Tol., Section, Per Note 2</v>
      </c>
      <c r="GV219" t="str">
        <v>Mfg. Tol., See Image</v>
      </c>
      <c r="GW219" t="str">
        <v>Mfg. Tol., See Image, Bore in Blue</v>
      </c>
      <c r="GX219" t="str">
        <v>Mfg. Tol., See Image, Hook Tip</v>
      </c>
      <c r="GY219" t="str">
        <v>Mfg. Tol., Sharp Okay No Burr</v>
      </c>
      <c r="GZ219" t="str">
        <v>Mfg. Tol., Threadless Blank</v>
      </c>
      <c r="HA219" t="str">
        <v>Mfg.Tol.</v>
      </c>
      <c r="HB219" t="str">
        <v>Mgf. To., T.S.C.</v>
      </c>
      <c r="HC219" t="str">
        <v>Milled Feature</v>
      </c>
      <c r="HD219" t="str">
        <v>Milled Feature, OL04045</v>
      </c>
      <c r="HE219" t="str">
        <v>More than .0005 out of center = Fail</v>
      </c>
      <c r="HF219" t="str">
        <v>Must Pass Through</v>
      </c>
      <c r="HG219" t="str">
        <v>Must pass through gauge</v>
      </c>
      <c r="HH219" t="str">
        <v>Must Pass Through Go Gauge</v>
      </c>
      <c r="HI219" t="str">
        <v>Must Pass, See Image.</v>
      </c>
      <c r="HJ219" t="str">
        <v>NA</v>
      </c>
      <c r="HK219" t="str">
        <v>Narrow Area</v>
      </c>
      <c r="HL219" t="str">
        <v>Near Balloon 21</v>
      </c>
      <c r="HM219" t="str">
        <v>Near Datum B</v>
      </c>
      <c r="HN219" t="str">
        <v>Neck Dia.</v>
      </c>
      <c r="HO219" t="str">
        <v>Neck to Head Rad.</v>
      </c>
      <c r="HP219" t="str">
        <v>No Copper Deposits Allowed</v>
      </c>
      <c r="HQ219" t="str">
        <v>No Section</v>
      </c>
      <c r="HR219" t="str">
        <v>No Section, .01 to .014 = Pass</v>
      </c>
      <c r="HS219" t="str">
        <v>No Section, Rotate Part</v>
      </c>
      <c r="HT219" t="str">
        <v>No Section, See Image</v>
      </c>
      <c r="HU219" t="str">
        <v>No Slot, Section B-B</v>
      </c>
      <c r="HV219" t="str">
        <v>No visual step = Pass</v>
      </c>
      <c r="HW219" t="str">
        <v>Not to exceed .95 Deep</v>
      </c>
      <c r="HX219" t="str">
        <v>Note 1</v>
      </c>
      <c r="HY219" t="str">
        <v>OL00333/A</v>
      </c>
      <c r="HZ219" t="str">
        <v>OL00519</v>
      </c>
      <c r="IA219" t="str">
        <v>OL00520</v>
      </c>
      <c r="IB219" t="str">
        <v>OL00529</v>
      </c>
      <c r="IC219" t="str">
        <v>OL00542</v>
      </c>
      <c r="ID219" t="str">
        <v>OL00724</v>
      </c>
      <c r="IE219" t="str">
        <v>OL01250</v>
      </c>
      <c r="IF219" t="str">
        <v>OL01869, Threadless Blank</v>
      </c>
      <c r="IG219" t="str">
        <v>OL01870, Section</v>
      </c>
      <c r="IH219" t="str">
        <v>OL02255</v>
      </c>
      <c r="II219" t="str">
        <v>OL02255, Mfg. Tol.</v>
      </c>
      <c r="IJ219" t="str">
        <v>OL02302</v>
      </c>
      <c r="IK219" t="str">
        <v xml:space="preserve">OL02318  needed per image instructions </v>
      </c>
      <c r="IL219" t="str">
        <v>OL02556</v>
      </c>
      <c r="IM219" t="str">
        <v>OL02557</v>
      </c>
      <c r="IN219" t="str">
        <v>OL02567</v>
      </c>
      <c r="IO219" t="str">
        <v>OL02653</v>
      </c>
      <c r="IP219" t="str">
        <v>OL02718</v>
      </c>
      <c r="IQ219" t="str">
        <v>OL02841</v>
      </c>
      <c r="IR219" t="str">
        <v>OL02842</v>
      </c>
      <c r="IS219" t="str">
        <v>OL02844</v>
      </c>
      <c r="IT219" t="str">
        <v>OL02871</v>
      </c>
      <c r="IU219" t="str">
        <v>OL02887</v>
      </c>
      <c r="IV219" t="str">
        <v>OL03500</v>
      </c>
      <c r="IW219" t="str">
        <v>OL03766</v>
      </c>
      <c r="IX219" t="str">
        <v>OL03868</v>
      </c>
      <c r="IY219" t="str">
        <v>OL03869</v>
      </c>
      <c r="IZ219" t="str">
        <v>OL03870</v>
      </c>
      <c r="JA219" t="str">
        <v>OL03873, DWG# 100448-44</v>
      </c>
      <c r="JB219" t="str">
        <v>OL03949</v>
      </c>
      <c r="JC219" t="str">
        <v xml:space="preserve">OL04043, Section </v>
      </c>
      <c r="JD219" t="str">
        <v xml:space="preserve">OL04044, Section </v>
      </c>
      <c r="JE219" t="str">
        <v>OL04045</v>
      </c>
      <c r="JF219" t="str">
        <v>OL04045, Milled Feature</v>
      </c>
      <c r="JG219" t="str">
        <v>OL04063</v>
      </c>
      <c r="JH219" t="str">
        <v>OL04064</v>
      </c>
      <c r="JI219" t="str">
        <v>OL04065</v>
      </c>
      <c r="JJ219" t="str">
        <v>OL04181</v>
      </c>
      <c r="JK219" t="str">
        <v>OL04218</v>
      </c>
      <c r="JL219" t="str">
        <v>OL04224, See Image</v>
      </c>
      <c r="JM219" t="str">
        <v>OL04374</v>
      </c>
      <c r="JN219" t="str">
        <v>OL04375, Section M-M</v>
      </c>
      <c r="JO219" t="str">
        <v>OL04376, Section M-M</v>
      </c>
      <c r="JP219" t="str">
        <v>OL04443</v>
      </c>
      <c r="JQ219" t="str">
        <v>OL04444</v>
      </c>
      <c r="JR219" t="str">
        <v>OL05000</v>
      </c>
      <c r="JS219" t="str">
        <v>One side of slot</v>
      </c>
      <c r="JT219" t="str">
        <v>Other side of slot</v>
      </c>
      <c r="JU219" t="str">
        <v>Out of center more than .002 = Fail</v>
      </c>
      <c r="JV219" t="str">
        <v>Out of center more than.002 = Fail</v>
      </c>
      <c r="JW219" t="str">
        <v>Overlay OL02713</v>
      </c>
      <c r="JX219" t="str">
        <v>Overlay OL02714</v>
      </c>
      <c r="JY219" t="str">
        <v>Overlay OL02718</v>
      </c>
      <c r="JZ219" t="str">
        <v>Overlay OL03831, Mfg. Tol.</v>
      </c>
      <c r="KA219" t="str">
        <v>Part Without Slots</v>
      </c>
      <c r="KB219" t="str">
        <v>Part Without Slots, See Image</v>
      </c>
      <c r="KC219" t="str">
        <v xml:space="preserve">Pass = .0254 or Less </v>
      </c>
      <c r="KD219" t="str">
        <v>PD MIN = 4.361, PD MAX = 4.456</v>
      </c>
      <c r="KE219" t="str">
        <v>Per Balloon 2 Note</v>
      </c>
      <c r="KF219" t="str">
        <v>Per drawing note(s) 8.</v>
      </c>
      <c r="KG219" t="str">
        <v>Point or Sphere Tip</v>
      </c>
      <c r="KH219" t="str">
        <v>Point Tip</v>
      </c>
      <c r="KI219" t="str">
        <v>R.9 to R1.1 = Pass, See Image</v>
      </c>
      <c r="KJ219" t="str">
        <v>Ram Construction</v>
      </c>
      <c r="KK219" t="str">
        <v>Record Same Pass / Fail All Balloons</v>
      </c>
      <c r="KL219" t="str">
        <v>Ref. Balloon 1</v>
      </c>
      <c r="KM219" t="str">
        <v>Ref. Balloon 12</v>
      </c>
      <c r="KN219" t="str">
        <v>Ref. Balloon 13, 100% AQL</v>
      </c>
      <c r="KO219" t="str">
        <v>Ref. Balloon 2</v>
      </c>
      <c r="KP219" t="str">
        <v>Ref. Balloon 21, 100% AQL</v>
      </c>
      <c r="KQ219" t="str">
        <v>Ref. Balloon 4</v>
      </c>
      <c r="KR219" t="str">
        <v>Ref. Balloon 7</v>
      </c>
      <c r="KS219" t="str">
        <v>Ref. Balloon 8</v>
      </c>
      <c r="KT219" t="str">
        <v>Relieved Pin Gauges 09236 &amp; 09235</v>
      </c>
      <c r="KU219" t="str">
        <v>Rotate Part</v>
      </c>
      <c r="KV219" t="str">
        <v>Rotate Part, See Image</v>
      </c>
      <c r="KW219" t="str">
        <v>Same as Root Radius</v>
      </c>
      <c r="KX219" t="str">
        <v>Section</v>
      </c>
      <c r="KY219" t="str">
        <v>Section B-B</v>
      </c>
      <c r="KZ219" t="str">
        <v>Section B-B, Distance Between Grooves</v>
      </c>
      <c r="LA219" t="str">
        <v>Section C-C</v>
      </c>
      <c r="LB219" t="str">
        <v>Section Part</v>
      </c>
      <c r="LC219" t="str">
        <v>Section Part, Measured from Opposite Face</v>
      </c>
      <c r="LD219" t="str">
        <v>Section, Broachless Blank</v>
      </c>
      <c r="LE219" t="str">
        <v>Section, EXT. Sphere Location.</v>
      </c>
      <c r="LF219" t="str">
        <v>Section, Hex Cham. Ang.</v>
      </c>
      <c r="LG219" t="str">
        <v>Section, Hex Fillet Rad.</v>
      </c>
      <c r="LH219" t="str">
        <v>Section, INT. Feature</v>
      </c>
      <c r="LI219" t="str">
        <v>Section, INT. Sphere Location.</v>
      </c>
      <c r="LJ219" t="str">
        <v>Section, Mfg. Tol.</v>
      </c>
      <c r="LK219" t="str">
        <v>Section, Mfg. Tol., See Image</v>
      </c>
      <c r="LL219" t="str">
        <v>Section, OL00486</v>
      </c>
      <c r="LM219" t="str">
        <v>Section, OL00542</v>
      </c>
      <c r="LN219" t="str">
        <v>Section, OL00543</v>
      </c>
      <c r="LO219" t="str">
        <v>Section, OL00544</v>
      </c>
      <c r="LP219" t="str">
        <v>Section, OL00545</v>
      </c>
      <c r="LQ219" t="str">
        <v>Section, OL00546</v>
      </c>
      <c r="LR219" t="str">
        <v>Section, OL00547</v>
      </c>
      <c r="LS219" t="str">
        <v>Section, OL00555</v>
      </c>
      <c r="LT219" t="str">
        <v>Section, OL00725</v>
      </c>
      <c r="LU219" t="str">
        <v>Section, OL01430</v>
      </c>
      <c r="LV219" t="str">
        <v>Section, OL01434</v>
      </c>
      <c r="LW219" t="str">
        <v>Section, OL01435</v>
      </c>
      <c r="LX219" t="str">
        <v>Section, OL01807</v>
      </c>
      <c r="LY219" t="str">
        <v>Section, OL01830</v>
      </c>
      <c r="LZ219" t="str">
        <v>Section, OL02351</v>
      </c>
      <c r="MA219" t="str">
        <v>Section, OL02519</v>
      </c>
      <c r="MB219" t="str">
        <v>Section, OL02520</v>
      </c>
      <c r="MC219" t="str">
        <v>Section, OL02522</v>
      </c>
      <c r="MD219" t="str">
        <v>Section, OL02540</v>
      </c>
      <c r="ME219" t="str">
        <v>Section, OL02541</v>
      </c>
      <c r="MF219" t="str">
        <v>Section, OL02552</v>
      </c>
      <c r="MG219" t="str">
        <v>Section, OL02553</v>
      </c>
      <c r="MH219" t="str">
        <v>Section, OL02554</v>
      </c>
      <c r="MI219" t="str">
        <v>Section, OL02555</v>
      </c>
      <c r="MJ219" t="str">
        <v>Section, OL02558</v>
      </c>
      <c r="MK219" t="str">
        <v>Section, OL02559</v>
      </c>
      <c r="ML219" t="str">
        <v>Section, OL02560</v>
      </c>
      <c r="MM219" t="str">
        <v>Section, OL02619</v>
      </c>
      <c r="MN219" t="str">
        <v>Section, OL02620</v>
      </c>
      <c r="MO219" t="str">
        <v>Section, OL02621</v>
      </c>
      <c r="MP219" t="str">
        <v>Section, OL02622</v>
      </c>
      <c r="MQ219" t="str">
        <v>Section, OL02623</v>
      </c>
      <c r="MR219" t="str">
        <v>Section, OL02624</v>
      </c>
      <c r="MS219" t="str">
        <v>Section, OL02652</v>
      </c>
      <c r="MT219" t="str">
        <v>Section, OL02680</v>
      </c>
      <c r="MU219" t="str">
        <v>Section, OL02793</v>
      </c>
      <c r="MV219" t="str">
        <v>Section, OL02823</v>
      </c>
      <c r="MW219" t="str">
        <v>Section, OL02843</v>
      </c>
      <c r="MX219" t="str">
        <v>Section, OL03026, Ext.</v>
      </c>
      <c r="MY219" t="str">
        <v>Section, OL03026, Int.</v>
      </c>
      <c r="MZ219" t="str">
        <v>Section, OL03570, DWG# 100448-41</v>
      </c>
      <c r="NA219" t="str">
        <v>Section, OL03781</v>
      </c>
      <c r="NB219" t="str">
        <v>Section, OL03911</v>
      </c>
      <c r="NC219" t="str">
        <v>Section, OL03912</v>
      </c>
      <c r="ND219" t="str">
        <v>Section, OL03928</v>
      </c>
      <c r="NE219" t="str">
        <v>Section, OL03929</v>
      </c>
      <c r="NF219" t="str">
        <v>Section, OL04030</v>
      </c>
      <c r="NG219" t="str">
        <v>Section, OL04037</v>
      </c>
      <c r="NH219" t="str">
        <v>Section, OL04038</v>
      </c>
      <c r="NI219" t="str">
        <v>Section, OL04046</v>
      </c>
      <c r="NJ219" t="str">
        <v>Section, OL04065</v>
      </c>
      <c r="NK219" t="str">
        <v>Section, OL04066</v>
      </c>
      <c r="NL219" t="str">
        <v>Section, OL04067</v>
      </c>
      <c r="NM219" t="str">
        <v>Section, OL04069</v>
      </c>
      <c r="NN219" t="str">
        <v>Section, OL04071</v>
      </c>
      <c r="NO219" t="str">
        <v>Section, OL04173</v>
      </c>
      <c r="NP219" t="str">
        <v>Section, OL04174</v>
      </c>
      <c r="NQ219" t="str">
        <v>Section, OL04214</v>
      </c>
      <c r="NR219" t="str">
        <v>Section, OL04215</v>
      </c>
      <c r="NS219" t="str">
        <v>Section, OL04216</v>
      </c>
      <c r="NT219" t="str">
        <v>Section, OL04217</v>
      </c>
      <c r="NU219" t="str">
        <v>Section, Overlay OL02716</v>
      </c>
      <c r="NV219" t="str">
        <v>Section, Overlay OL02717</v>
      </c>
      <c r="NW219" t="str">
        <v>Section, See Image</v>
      </c>
      <c r="NX219" t="str">
        <v>Section, See Image, DWG# 100448-41</v>
      </c>
      <c r="NY219" t="str">
        <v>Section, Without Sots</v>
      </c>
      <c r="NZ219" t="str">
        <v>See Comments Sheet</v>
      </c>
      <c r="OA219" t="str">
        <v>See Comments Sheet, OL02318</v>
      </c>
      <c r="OB219" t="str">
        <v>See Image</v>
      </c>
      <c r="OC219" t="str">
        <v>See Image, .005 or Less = Pass</v>
      </c>
      <c r="OD219" t="str">
        <v>See Image, Check Near Radius</v>
      </c>
      <c r="OE219" t="str">
        <v>See Image, Constrained</v>
      </c>
      <c r="OF219" t="str">
        <v>See Image, Distance Between Flats</v>
      </c>
      <c r="OG219" t="str">
        <v xml:space="preserve">See Image, Mfg. Tol, Section A-A </v>
      </c>
      <c r="OH219" t="str">
        <v>See image, Mfg. Tol.</v>
      </c>
      <c r="OI219" t="str">
        <v>See Image, Mic. Across Flats</v>
      </c>
      <c r="OJ219" t="str">
        <v>See Image, OL02850</v>
      </c>
      <c r="OK219" t="str">
        <v>See Image, OL02880</v>
      </c>
      <c r="OL219" t="str">
        <v>See Image, OL03926</v>
      </c>
      <c r="OM219" t="str">
        <v>See Image, OL03927</v>
      </c>
      <c r="ON219" t="str">
        <v>See Image, OL04003</v>
      </c>
      <c r="OO219" t="str">
        <v>'See Image, OL04342,  Best Fit Joe Block</v>
      </c>
      <c r="OP219" t="str">
        <v>See Image, OL04342,  Blank</v>
      </c>
      <c r="OQ219" t="str">
        <v>See Image, OL04342, Blank</v>
      </c>
      <c r="OR219" t="str">
        <v>See Image, OL04343, Blank</v>
      </c>
      <c r="OS219" t="str">
        <v>See Image, Pass = .002 or Less</v>
      </c>
      <c r="OT219" t="str">
        <v>See Image, Rcd. MAX</v>
      </c>
      <c r="OU219" t="str">
        <v>See Image, Rcd. MIN</v>
      </c>
      <c r="OV219" t="str">
        <v>See Image, Section</v>
      </c>
      <c r="OW219" t="str">
        <v>See Image, Section A-A</v>
      </c>
      <c r="OX219" t="str">
        <v>See Image, Section B-B</v>
      </c>
      <c r="OY219" t="str">
        <v>See Image, Section B-B, TSC</v>
      </c>
      <c r="OZ219" t="str">
        <v>See Image, Shank Drawing # 18000-XX-XX A</v>
      </c>
      <c r="PA219" t="str">
        <v>Sequencial Laser 01, 120 Per Print</v>
      </c>
      <c r="PB219" t="str">
        <v>Set to .202, Zero on Thread Lead</v>
      </c>
      <c r="PC219" t="str">
        <v>Sharp OK, No Burr</v>
      </c>
      <c r="PD219" t="str">
        <v>Sharp OK, No Raised Edge, See Image</v>
      </c>
      <c r="PE219" t="str">
        <v>Sharp OK, No Raised Edges</v>
      </c>
      <c r="PF219" t="str">
        <v>Sharp okay no raised edge</v>
      </c>
      <c r="PG219" t="str">
        <v>Sharp Okay, No Burr</v>
      </c>
      <c r="PH219" t="str">
        <v>Sharp Okay, No Raised Edge</v>
      </c>
      <c r="PI219" t="str">
        <v>Sharp Okay, No Raised Edges,</v>
      </c>
      <c r="PJ219" t="str">
        <v>Sharp Okay, See Image</v>
      </c>
      <c r="PK219" t="str">
        <v xml:space="preserve">Start of Radius @ .195 </v>
      </c>
      <c r="PL219" t="str">
        <v xml:space="preserve">Start of Radius @ .21 </v>
      </c>
      <c r="PM219" t="str">
        <v xml:space="preserve">T.S.C. </v>
      </c>
      <c r="PN219" t="str">
        <v>Tangent Point</v>
      </c>
      <c r="PO219" t="str">
        <v>Tangent point of R.50</v>
      </c>
      <c r="PP219" t="str">
        <v>Taper Check, Mfg.Tol.</v>
      </c>
      <c r="PQ219" t="str">
        <v>Taper Check, Mfg.Tol., See Image</v>
      </c>
      <c r="PR219" t="str">
        <v>Thrd. Minor Ø</v>
      </c>
      <c r="PS219" t="str">
        <v>Thrd. Relief Ø</v>
      </c>
      <c r="PT219" t="str">
        <v>Threadless Blank</v>
      </c>
      <c r="PU219" t="str">
        <v>Threadless Blank, From Major Ø</v>
      </c>
      <c r="PV219" t="str">
        <v>Threadless Blank, Mfg. Tol.</v>
      </c>
      <c r="PW219" t="str">
        <v>Threadless Blank, Thrd. to Neck Rad.</v>
      </c>
      <c r="PX219" t="str">
        <v>Thredless Blank</v>
      </c>
      <c r="PY219" t="str">
        <v>To center of R.005</v>
      </c>
      <c r="PZ219" t="str">
        <v>Torx Min. Dia.</v>
      </c>
      <c r="QA219" t="str">
        <v>Turn Ø Free of Mill Marks</v>
      </c>
      <c r="QB219" t="str">
        <v>Use (Full) GO Hex</v>
      </c>
      <c r="QC219" t="str">
        <v>Use Balloon 1 FULL Gauge</v>
      </c>
      <c r="QD219" t="str">
        <v>Use Balloon 9 FULL GO</v>
      </c>
      <c r="QE219" t="str">
        <v>Use Best Fit Pin</v>
      </c>
      <c r="QF219" t="str">
        <v>Use Disk Tip</v>
      </c>
      <c r="QG219" t="str">
        <v>Use flat bottomed indicator tip.</v>
      </c>
      <c r="QH219" t="str">
        <v xml:space="preserve">Use Full .093 Go Hex </v>
      </c>
      <c r="QI219" t="str">
        <v xml:space="preserve">Use Full .0930 Go Hex </v>
      </c>
      <c r="QJ219" t="str">
        <v>Use Full .1235 Go Hex</v>
      </c>
      <c r="QK219" t="str">
        <v>Use Gauge K2-98-8019-04, See Image</v>
      </c>
      <c r="QL219" t="str">
        <v>Use large flat indicator tip</v>
      </c>
      <c r="QM219" t="str">
        <v>Use Pins.3330/.3350, See Image MAX NO-GO</v>
      </c>
      <c r="QN219" t="str">
        <v>Use Pointed Drop Indicator Tip</v>
      </c>
      <c r="QO219" t="str">
        <v>V-Block</v>
      </c>
      <c r="QP219" t="str">
        <v>V-Block,  AMB for 13</v>
      </c>
      <c r="QQ219" t="str">
        <v>V-Block,  Hex Cham. Dia.</v>
      </c>
      <c r="QR219" t="str">
        <v>V-Block, Hex Depth</v>
      </c>
      <c r="QS219" t="str">
        <v>VBU Gauge</v>
      </c>
      <c r="QT219" t="str">
        <v>Visibally smaller than HEX=Pass</v>
      </c>
      <c r="QU219" t="str">
        <v>Visual Per Drawing</v>
      </c>
      <c r="QV219" t="str">
        <v>Whirl Blank</v>
      </c>
      <c r="QW219" t="str">
        <v xml:space="preserve">Whirl Blank </v>
      </c>
      <c r="QX219" t="str">
        <v>Whirl Blank, Neck Rad. End to Head CL</v>
      </c>
      <c r="QY219" t="str">
        <v>Whirl Blank, Nose Start Dia.</v>
      </c>
      <c r="QZ219" t="str">
        <v>Whirl Blank, Nose Start Dist.</v>
      </c>
      <c r="RA219" t="str">
        <v>Whirl Blank, Thrd. Minor</v>
      </c>
      <c r="RB219" t="str">
        <v>Whirl Blank, Thrd. Pullout Dia.</v>
      </c>
      <c r="RC219" t="str">
        <v>Whole Part, Removal is at Assy. Level</v>
      </c>
      <c r="RD219" t="str">
        <v>Wide Area</v>
      </c>
      <c r="RE219" t="str">
        <v>Zero on End of Go Gauge</v>
      </c>
    </row>
    <row r="220" spans="1:473">
      <c r="A220" t="s">
        <v>854</v>
      </c>
      <c r="C220" t="str" cm="1">
        <f t="array" ref="C220:RE220">TRANSPOSE(_xlfn._xlws.SORT(_xlfn._xlws.FILTER($A$2:$A$600,ISNUMBER(SEARCH('PartLib Table'!M237,$A$2:$A$600)),"not found")))</f>
        <v xml:space="preserve"> 'C', Whirl Blank</v>
      </c>
      <c r="D220" t="str">
        <v xml:space="preserve"> See Image, Constrained</v>
      </c>
      <c r="E220" t="str">
        <v>(.04 to .12 range = Pass)</v>
      </c>
      <c r="F220" t="str">
        <v>(.042 FULL) Go Pin Seat Fully</v>
      </c>
      <c r="G220" t="str">
        <v>(B), Mfg. Tol.</v>
      </c>
      <c r="H220" t="str">
        <v>(B), O.A.L.</v>
      </c>
      <c r="I220" t="str">
        <v>.001 or less =Pass</v>
      </c>
      <c r="J220" t="str">
        <v>.001 or less out of center = Pass</v>
      </c>
      <c r="K220" t="str">
        <v>.002 or Less = Pass</v>
      </c>
      <c r="L220" t="str">
        <v>.002 or Less out of center = Pass</v>
      </c>
      <c r="M220" t="str">
        <v>.005 to .015 = Pass</v>
      </c>
      <c r="N220" t="str">
        <v>.0125 Mean, Section</v>
      </c>
      <c r="O220" t="str">
        <v>.025 or Less in X &amp; Y=Pass</v>
      </c>
      <c r="P220" t="str">
        <v>.038 Mean</v>
      </c>
      <c r="Q220" t="str">
        <v>.063 MM = .0024 IN, See Image</v>
      </c>
      <c r="R220" t="str">
        <v>.063MM = .0024"</v>
      </c>
      <c r="S220" t="str">
        <v>.243 NO-GO, Unconstrained, Must Not Start</v>
      </c>
      <c r="T220" t="str">
        <v>@ Back Face &amp; ID, No Raised Edge</v>
      </c>
      <c r="U220" t="str">
        <v>@ Back Face &amp; OD, No Raised Edge</v>
      </c>
      <c r="V220" t="str">
        <v>@ ID &amp; FACE</v>
      </c>
      <c r="W220" t="str">
        <v>@ OD &amp; BACK FACE</v>
      </c>
      <c r="X220" t="str">
        <v>@ OD &amp; FACE</v>
      </c>
      <c r="Y220" t="str">
        <v>Across from slot</v>
      </c>
      <c r="Z220" t="str">
        <v>All Edge Breaks</v>
      </c>
      <c r="AA220" t="str">
        <v>Attached to bar stock</v>
      </c>
      <c r="AB220" t="str">
        <v xml:space="preserve">Back Turn Fillet Rad. </v>
      </c>
      <c r="AC220" t="str">
        <v>Balloon 1 (DWG FRM0105 Page 2, NV-27)</v>
      </c>
      <c r="AD220" t="str">
        <v>Balloon 1 (DWG FRM0105, NV-30)</v>
      </c>
      <c r="AE220" t="str">
        <v>Balloon 1 (P# 9890002-20) OL00429/A</v>
      </c>
      <c r="AF220" t="str">
        <v>Balloon 1, DWG#FRM0105</v>
      </c>
      <c r="AG220" t="str">
        <v>Balloon 11, See Image</v>
      </c>
      <c r="AH220" t="str">
        <v xml:space="preserve">Balloon 2 (DWG FRM0105 Page 2, NV-27) </v>
      </c>
      <c r="AI220" t="str">
        <v>Balloon 2 (DWG FRM0105, NV-30)</v>
      </c>
      <c r="AJ220" t="str">
        <v>Balloon 2 (P# 9890002-20)</v>
      </c>
      <c r="AK220" t="str">
        <v>Balloon 2, DWG#FRM0105</v>
      </c>
      <c r="AL220" t="str">
        <v>Balloon 2, DWG#FRM0105, See Image</v>
      </c>
      <c r="AM220" t="str">
        <v>Balloon 3 (DWG FRM0105, NV-30 Minor)</v>
      </c>
      <c r="AN220" t="str">
        <v>Balloon 3 (DWG FRM0105, NV-30)</v>
      </c>
      <c r="AO220" t="str">
        <v>Balloon 3 (P# 9890002-20)</v>
      </c>
      <c r="AP220" t="str">
        <v>Balloon 4</v>
      </c>
      <c r="AQ220" t="str">
        <v>Balloon 4 (P# 9890002-20)</v>
      </c>
      <c r="AR220" t="str">
        <v>Below Middle Band</v>
      </c>
      <c r="AS220" t="str">
        <v>Best Fit Pin, .003 or Less =Pass</v>
      </c>
      <c r="AT220" t="str">
        <v>Blank</v>
      </c>
      <c r="AU220" t="str">
        <v>Blank Turn Maj.</v>
      </c>
      <c r="AV220" t="str">
        <v>Blank Turn Maj. Mill Flt., OL4172</v>
      </c>
      <c r="AW220" t="str">
        <v>Blank Without .010 Slots</v>
      </c>
      <c r="AX220" t="str">
        <v>Blank Without .010 Slots, Section</v>
      </c>
      <c r="AY220" t="str">
        <v>Blank without thread</v>
      </c>
      <c r="AZ220" t="str">
        <v xml:space="preserve">Blank, Center of V Grv. </v>
      </c>
      <c r="BA220" t="str">
        <v>Blank, Check R adjacent Balloon 17</v>
      </c>
      <c r="BB220" t="str">
        <v>Blank, EXT. Feature</v>
      </c>
      <c r="BC220" t="str">
        <v>Blank, See Image, OL04335</v>
      </c>
      <c r="BD220" t="str">
        <v>Blank, See Image, OL04336</v>
      </c>
      <c r="BE220" t="str">
        <v xml:space="preserve">Blank, Thrd. </v>
      </c>
      <c r="BF220" t="str">
        <v>Blank, Turn Tip</v>
      </c>
      <c r="BG220" t="str">
        <v>Blank, Without Thrd.</v>
      </c>
      <c r="BH220" t="str">
        <v>Blank, Without Thread</v>
      </c>
      <c r="BI220" t="str">
        <v xml:space="preserve">Blunt Start Blend to Minor </v>
      </c>
      <c r="BJ220" t="str">
        <v>Calc., Use Go HEX</v>
      </c>
      <c r="BK220" t="str">
        <v>Can't dig into OD</v>
      </c>
      <c r="BL220" t="str">
        <v>Carbide Gauge</v>
      </c>
      <c r="BM220" t="str">
        <v xml:space="preserve">Center of V Grv. </v>
      </c>
      <c r="BN220" t="str">
        <v>Centered Less than .03 = Pass</v>
      </c>
      <c r="BO220" t="str">
        <v>Centered within .0005 or Less = Pass</v>
      </c>
      <c r="BP220" t="str">
        <v>Centered within .001 or Less = Pass</v>
      </c>
      <c r="BQ220" t="str">
        <v>Centered within .0254 or Less = Pass</v>
      </c>
      <c r="BR220" t="str">
        <v>Check close to Rod Slot</v>
      </c>
      <c r="BS220" t="str">
        <v>Check every other hole</v>
      </c>
      <c r="BT220" t="str">
        <v>Check Go over full length of slot.</v>
      </c>
      <c r="BU220" t="str">
        <v>Check Near Closed End</v>
      </c>
      <c r="BV220" t="str">
        <v>Check per Print View, Away from Rod Slot</v>
      </c>
      <c r="BW220" t="str">
        <v>Check to Balloon 30 Go Pin</v>
      </c>
      <c r="BX220" t="str">
        <v>Check with .2705 SET Pin Inside Part</v>
      </c>
      <c r="BY220" t="str">
        <v>Check with Hex Up</v>
      </c>
      <c r="BZ220" t="str">
        <v>CMM Blank</v>
      </c>
      <c r="CA220" t="str">
        <v>Confirm Full Radius</v>
      </c>
      <c r="CB220" t="str">
        <v>Constrained in fixture</v>
      </c>
      <c r="CC220" t="str">
        <v>Constrained with Ring</v>
      </c>
      <c r="CD220" t="str">
        <v>Constrained, See Image</v>
      </c>
      <c r="CE220" t="str">
        <v>Dim. "A"</v>
      </c>
      <c r="CF220" t="str">
        <v>Dim. "B"</v>
      </c>
      <c r="CG220" t="str">
        <v>Dim. "C"</v>
      </c>
      <c r="CH220" t="str">
        <v>Dim. "D", Whirl Blank</v>
      </c>
      <c r="CI220" t="str">
        <v>Dim. "G"</v>
      </c>
      <c r="CJ220" t="str">
        <v>Dim. E, Blank Turn Maj. &amp;  Mill Flt</v>
      </c>
      <c r="CK220" t="str">
        <v>Dim. E, Blank Turn Maj.&amp;  Mill Flt</v>
      </c>
      <c r="CL220" t="str">
        <v>Dim. H, Whirl Blank</v>
      </c>
      <c r="CM220" t="str">
        <v>Dim. J, 'Blank Turn Maj. &amp; Whirl Blank</v>
      </c>
      <c r="CN220" t="str">
        <v>Disk Drop Indicator Tip</v>
      </c>
      <c r="CO220" t="str">
        <v>DWG 100448-15, Balloon F_1</v>
      </c>
      <c r="CP220" t="str">
        <v>DWG 100448-15, OL02571</v>
      </c>
      <c r="CQ220" t="str">
        <v>DWG 100448-41</v>
      </c>
      <c r="CR220" t="str">
        <v>DWG 9890040, (10E),Section Part, OL01139</v>
      </c>
      <c r="CS220" t="str">
        <v>DWG 9890040, (10E),Section, OL01139</v>
      </c>
      <c r="CT220" t="str">
        <v>DWG 9890040, (11E)</v>
      </c>
      <c r="CU220" t="str">
        <v>DWG 9890040, (11E), Pins with Flats</v>
      </c>
      <c r="CV220" t="str">
        <v>DWG 9890040, (12E),  Pass=.002 or less</v>
      </c>
      <c r="CW220" t="str">
        <v>DWG 9890040, (12E), See Image</v>
      </c>
      <c r="CX220" t="str">
        <v>DWG 9890040, (1E), OL01431</v>
      </c>
      <c r="CY220" t="str">
        <v>DWG 9890040, (1E), OL01432</v>
      </c>
      <c r="CZ220" t="str">
        <v>DWG 9890040, (2E), OL01432</v>
      </c>
      <c r="DA220" t="str">
        <v>DWG 9890040, (3E)</v>
      </c>
      <c r="DB220" t="str">
        <v>DWG 9890040, (4E)</v>
      </c>
      <c r="DC220" t="str">
        <v>DWG 9890040, (5E), OL02336</v>
      </c>
      <c r="DD220" t="str">
        <v>DWG 9890040, (6E)</v>
      </c>
      <c r="DE220" t="str">
        <v>DWG 9890040, (7E)</v>
      </c>
      <c r="DF220" t="str">
        <v>DWG 9890040, (8E), OL01433</v>
      </c>
      <c r="DG220" t="str">
        <v>DWG 9890040, (8E), OL01433, Section</v>
      </c>
      <c r="DH220" t="str">
        <v>DWG 9890040, (9E), Close to Rod Slot</v>
      </c>
      <c r="DI220" t="str">
        <v>DWG 9890040, (9E),Close to Rod Slot</v>
      </c>
      <c r="DJ220" t="str">
        <v>DWG FRM0105 PAGE 2</v>
      </c>
      <c r="DK220" t="str">
        <v>DWG# 100448-41</v>
      </c>
      <c r="DL220" t="str">
        <v>DWG# 100448-44</v>
      </c>
      <c r="DM220" t="str">
        <v>DWG# 9890003  (1), Section OL00436/A</v>
      </c>
      <c r="DN220" t="str">
        <v>DWG# 9890003 (3), Ring Gauge Constrained</v>
      </c>
      <c r="DO220" t="str">
        <v>DWG# 9890003 (4), Section</v>
      </c>
      <c r="DP220" t="str">
        <v>DWG#100448-26, Balloon 1K, OL02350</v>
      </c>
      <c r="DQ220" t="str">
        <v>DWG#100448-26, Balloon 2K, OL02350</v>
      </c>
      <c r="DR220" t="str">
        <v>DWG#100448-26, Balloon 3K, OL02363</v>
      </c>
      <c r="DS220" t="str">
        <v>DWG#100448-26, Balloon 4K</v>
      </c>
      <c r="DT220" t="str">
        <v>DWG#100448-26, Balloon 5K, Section</v>
      </c>
      <c r="DU220" t="str">
        <v>DWG#100448-26, Balloon 6K</v>
      </c>
      <c r="DV220" t="str">
        <v>DWG#100448-26, Balloon 7K, Section</v>
      </c>
      <c r="DW220" t="str">
        <v>DWG#100448-26, Mfg. Tol.</v>
      </c>
      <c r="DX220" t="str">
        <v>DWG#9890003 (2) Ring Gauge Constrained</v>
      </c>
      <c r="DY220" t="str">
        <v>DWG#9890044</v>
      </c>
      <c r="DZ220" t="str">
        <v>DWG#9890044 .1985 to .2005=Pass</v>
      </c>
      <c r="EA220" t="str">
        <v>DWG#9890044 Overlay OL02441</v>
      </c>
      <c r="EB220" t="str">
        <v>DWG#9890044, OL02441</v>
      </c>
      <c r="EC220" t="str">
        <v>DWG#FRM0105</v>
      </c>
      <c r="ED220" t="str">
        <v>EXT.</v>
      </c>
      <c r="EE220" t="str">
        <v>EXT. Section, OL02460</v>
      </c>
      <c r="EF220" t="str">
        <v>EXT., OL04223</v>
      </c>
      <c r="EG220" t="str">
        <v>Flat Drop Indicator Tip</v>
      </c>
      <c r="EH220" t="str">
        <v>Full Go Pin, No Light, at Radius</v>
      </c>
      <c r="EI220" t="str">
        <v>Function Check</v>
      </c>
      <c r="EJ220" t="str">
        <v>GO Function Gauge</v>
      </c>
      <c r="EK220" t="str">
        <v>Go Gauge for Balloon 1 &amp; 4</v>
      </c>
      <c r="EL220" t="str">
        <v>Go Pin must pass through</v>
      </c>
      <c r="EM220" t="str">
        <v>Greater than .005 = Fail, Section</v>
      </c>
      <c r="EN220" t="str">
        <v>Greater than .025 out of center = Fail</v>
      </c>
      <c r="EO220" t="str">
        <v>Greater than 2.6 = Pass</v>
      </c>
      <c r="EP220" t="str">
        <v>Green = Pass, Red = Fail</v>
      </c>
      <c r="EQ220" t="str">
        <v>Hex Depth</v>
      </c>
      <c r="ER220" t="str">
        <v>Hex Minor</v>
      </c>
      <c r="ES220" t="str">
        <v>Hole Dia.</v>
      </c>
      <c r="ET220" t="str">
        <v>Hook or Disk Tip</v>
      </c>
      <c r="EU220" t="str">
        <v>ID Sphere Finish</v>
      </c>
      <c r="EV220" t="str">
        <v>ID/OD Both Sides, Diff. .002 or less = Pass</v>
      </c>
      <c r="EW220" t="str">
        <v>If Looks Big, Section</v>
      </c>
      <c r="EX220" t="str">
        <v>If Looks Small, Section</v>
      </c>
      <c r="EY220" t="str">
        <v>Insp. Close to Break Away, Mfg.Tol.</v>
      </c>
      <c r="EZ220" t="str">
        <v>INT.</v>
      </c>
      <c r="FA220" t="str">
        <v>INT. Section, OL02460</v>
      </c>
      <c r="FB220" t="str">
        <v>INT., OL04223</v>
      </c>
      <c r="FC220" t="str">
        <v>Intersect. of 7.7 &amp; R0.10</v>
      </c>
      <c r="FD220" t="str">
        <v>Intersect. of 8.79 and R.25 MAX</v>
      </c>
      <c r="FE220" t="str">
        <v>Keep Ind. Tip away from corner</v>
      </c>
      <c r="FF220" t="str">
        <v>L31</v>
      </c>
      <c r="FG220" t="str">
        <v>Laser Mark</v>
      </c>
      <c r="FH220" t="str">
        <v>LASER PER NOTE 4</v>
      </c>
      <c r="FI220" t="str">
        <v>LASER PER NOTE 4, Final Check 1 only</v>
      </c>
      <c r="FJ220" t="str">
        <v>Less than .002 out of center = Pass</v>
      </c>
      <c r="FK220" t="str">
        <v>Less than 2.75 = Pass, Section</v>
      </c>
      <c r="FL220" t="str">
        <v>List as pin. Not Calibrated</v>
      </c>
      <c r="FM220" t="str">
        <v>M9 X 1.25 BUTT See Comment Image</v>
      </c>
      <c r="FN220" t="str">
        <v>Manual Section</v>
      </c>
      <c r="FO220" t="str">
        <v>Max Deep .241 NO-GO =.42</v>
      </c>
      <c r="FP220" t="str">
        <v>MAX Depth of (Note 7) .241 NO-GO Pin</v>
      </c>
      <c r="FQ220" t="str">
        <v>Measure from Blue Line, See Image</v>
      </c>
      <c r="FR220" t="str">
        <v>Measure Width of Blue Area, See Image</v>
      </c>
      <c r="FS220" t="str">
        <v>Mfg. Tol</v>
      </c>
      <c r="FT220" t="str">
        <v>Mfg. Tol, See Image</v>
      </c>
      <c r="FU220" t="str">
        <v>Mfg. Tol.</v>
      </c>
      <c r="FV220" t="str">
        <v>Mfg. Tol. "A"</v>
      </c>
      <c r="FW220" t="str">
        <v>Mfg. Tol. (Zero on Gauge Full Dia. Lead)</v>
      </c>
      <c r="FX220" t="str">
        <v>Mfg. Tol. Balloon 11, See Image</v>
      </c>
      <c r="FY220" t="str">
        <v>Mfg. Tol. Balloon 4</v>
      </c>
      <c r="FZ220" t="str">
        <v>Mfg. Tol. Balloon 7</v>
      </c>
      <c r="GA220" t="str">
        <v xml:space="preserve">Mfg. Tol. C-Bore Face (Ballo 28) </v>
      </c>
      <c r="GB220" t="str">
        <v>Mfg. Tol. Section</v>
      </c>
      <c r="GC220" t="str">
        <v>Mfg. Tol. See Image</v>
      </c>
      <c r="GD220" t="str">
        <v>Mfg. Tol., 3 Places, Record MAX</v>
      </c>
      <c r="GE220" t="str">
        <v>Mfg. Tol., Balloon 11</v>
      </c>
      <c r="GF220" t="str">
        <v>Mfg. Tol., Balloon 7</v>
      </c>
      <c r="GG220" t="str">
        <v>Mfg. Tol., Blank</v>
      </c>
      <c r="GH220" t="str">
        <v>Mfg. Tol., Blank, Balloon 12</v>
      </c>
      <c r="GI220" t="str">
        <v>Mfg. Tol., Blend to SØ.320</v>
      </c>
      <c r="GJ220" t="str">
        <v>Mfg. Tol., Calculation</v>
      </c>
      <c r="GK220" t="str">
        <v>Mfg. Tol., For Mill Fixture</v>
      </c>
      <c r="GL220" t="str">
        <v>Mfg. Tol., L32</v>
      </c>
      <c r="GM220" t="str">
        <v>Mfg. Tol., L33</v>
      </c>
      <c r="GN220" t="str">
        <v>Mfg. Tol., No Tool Marks</v>
      </c>
      <c r="GO220" t="str">
        <v>Mfg. Tol., OL03361</v>
      </c>
      <c r="GP220" t="str">
        <v>Mfg. Tol., Record off center value</v>
      </c>
      <c r="GQ220" t="str">
        <v>Mfg. Tol., Same 3 Places, Record MIN</v>
      </c>
      <c r="GR220" t="str">
        <v>Mfg. Tol., Section</v>
      </c>
      <c r="GS220" t="str">
        <v>Mfg. Tol., Section B-B</v>
      </c>
      <c r="GT220" t="str">
        <v>Mfg. Tol., Section, OL03361</v>
      </c>
      <c r="GU220" t="str">
        <v>Mfg. Tol., Section, Per Note 2</v>
      </c>
      <c r="GV220" t="str">
        <v>Mfg. Tol., See Image</v>
      </c>
      <c r="GW220" t="str">
        <v>Mfg. Tol., See Image, Bore in Blue</v>
      </c>
      <c r="GX220" t="str">
        <v>Mfg. Tol., See Image, Hook Tip</v>
      </c>
      <c r="GY220" t="str">
        <v>Mfg. Tol., Sharp Okay No Burr</v>
      </c>
      <c r="GZ220" t="str">
        <v>Mfg. Tol., Threadless Blank</v>
      </c>
      <c r="HA220" t="str">
        <v>Mfg.Tol.</v>
      </c>
      <c r="HB220" t="str">
        <v>Mgf. To., T.S.C.</v>
      </c>
      <c r="HC220" t="str">
        <v>Milled Feature</v>
      </c>
      <c r="HD220" t="str">
        <v>Milled Feature, OL04045</v>
      </c>
      <c r="HE220" t="str">
        <v>More than .0005 out of center = Fail</v>
      </c>
      <c r="HF220" t="str">
        <v>Must Pass Through</v>
      </c>
      <c r="HG220" t="str">
        <v>Must pass through gauge</v>
      </c>
      <c r="HH220" t="str">
        <v>Must Pass Through Go Gauge</v>
      </c>
      <c r="HI220" t="str">
        <v>Must Pass, See Image.</v>
      </c>
      <c r="HJ220" t="str">
        <v>NA</v>
      </c>
      <c r="HK220" t="str">
        <v>Narrow Area</v>
      </c>
      <c r="HL220" t="str">
        <v>Near Balloon 21</v>
      </c>
      <c r="HM220" t="str">
        <v>Near Datum B</v>
      </c>
      <c r="HN220" t="str">
        <v>Neck Dia.</v>
      </c>
      <c r="HO220" t="str">
        <v>Neck to Head Rad.</v>
      </c>
      <c r="HP220" t="str">
        <v>No Copper Deposits Allowed</v>
      </c>
      <c r="HQ220" t="str">
        <v>No Section</v>
      </c>
      <c r="HR220" t="str">
        <v>No Section, .01 to .014 = Pass</v>
      </c>
      <c r="HS220" t="str">
        <v>No Section, Rotate Part</v>
      </c>
      <c r="HT220" t="str">
        <v>No Section, See Image</v>
      </c>
      <c r="HU220" t="str">
        <v>No Slot, Section B-B</v>
      </c>
      <c r="HV220" t="str">
        <v>No visual step = Pass</v>
      </c>
      <c r="HW220" t="str">
        <v>Not to exceed .95 Deep</v>
      </c>
      <c r="HX220" t="str">
        <v>Note 1</v>
      </c>
      <c r="HY220" t="str">
        <v>OL00333/A</v>
      </c>
      <c r="HZ220" t="str">
        <v>OL00519</v>
      </c>
      <c r="IA220" t="str">
        <v>OL00520</v>
      </c>
      <c r="IB220" t="str">
        <v>OL00529</v>
      </c>
      <c r="IC220" t="str">
        <v>OL00542</v>
      </c>
      <c r="ID220" t="str">
        <v>OL00724</v>
      </c>
      <c r="IE220" t="str">
        <v>OL01250</v>
      </c>
      <c r="IF220" t="str">
        <v>OL01869, Threadless Blank</v>
      </c>
      <c r="IG220" t="str">
        <v>OL01870, Section</v>
      </c>
      <c r="IH220" t="str">
        <v>OL02255</v>
      </c>
      <c r="II220" t="str">
        <v>OL02255, Mfg. Tol.</v>
      </c>
      <c r="IJ220" t="str">
        <v>OL02302</v>
      </c>
      <c r="IK220" t="str">
        <v xml:space="preserve">OL02318  needed per image instructions </v>
      </c>
      <c r="IL220" t="str">
        <v>OL02556</v>
      </c>
      <c r="IM220" t="str">
        <v>OL02557</v>
      </c>
      <c r="IN220" t="str">
        <v>OL02567</v>
      </c>
      <c r="IO220" t="str">
        <v>OL02653</v>
      </c>
      <c r="IP220" t="str">
        <v>OL02718</v>
      </c>
      <c r="IQ220" t="str">
        <v>OL02841</v>
      </c>
      <c r="IR220" t="str">
        <v>OL02842</v>
      </c>
      <c r="IS220" t="str">
        <v>OL02844</v>
      </c>
      <c r="IT220" t="str">
        <v>OL02871</v>
      </c>
      <c r="IU220" t="str">
        <v>OL02887</v>
      </c>
      <c r="IV220" t="str">
        <v>OL03500</v>
      </c>
      <c r="IW220" t="str">
        <v>OL03766</v>
      </c>
      <c r="IX220" t="str">
        <v>OL03868</v>
      </c>
      <c r="IY220" t="str">
        <v>OL03869</v>
      </c>
      <c r="IZ220" t="str">
        <v>OL03870</v>
      </c>
      <c r="JA220" t="str">
        <v>OL03873, DWG# 100448-44</v>
      </c>
      <c r="JB220" t="str">
        <v>OL03949</v>
      </c>
      <c r="JC220" t="str">
        <v xml:space="preserve">OL04043, Section </v>
      </c>
      <c r="JD220" t="str">
        <v xml:space="preserve">OL04044, Section </v>
      </c>
      <c r="JE220" t="str">
        <v>OL04045</v>
      </c>
      <c r="JF220" t="str">
        <v>OL04045, Milled Feature</v>
      </c>
      <c r="JG220" t="str">
        <v>OL04063</v>
      </c>
      <c r="JH220" t="str">
        <v>OL04064</v>
      </c>
      <c r="JI220" t="str">
        <v>OL04065</v>
      </c>
      <c r="JJ220" t="str">
        <v>OL04181</v>
      </c>
      <c r="JK220" t="str">
        <v>OL04218</v>
      </c>
      <c r="JL220" t="str">
        <v>OL04224, See Image</v>
      </c>
      <c r="JM220" t="str">
        <v>OL04374</v>
      </c>
      <c r="JN220" t="str">
        <v>OL04375, Section M-M</v>
      </c>
      <c r="JO220" t="str">
        <v>OL04376, Section M-M</v>
      </c>
      <c r="JP220" t="str">
        <v>OL04443</v>
      </c>
      <c r="JQ220" t="str">
        <v>OL04444</v>
      </c>
      <c r="JR220" t="str">
        <v>OL05000</v>
      </c>
      <c r="JS220" t="str">
        <v>One side of slot</v>
      </c>
      <c r="JT220" t="str">
        <v>Other side of slot</v>
      </c>
      <c r="JU220" t="str">
        <v>Out of center more than .002 = Fail</v>
      </c>
      <c r="JV220" t="str">
        <v>Out of center more than.002 = Fail</v>
      </c>
      <c r="JW220" t="str">
        <v>Overlay OL02713</v>
      </c>
      <c r="JX220" t="str">
        <v>Overlay OL02714</v>
      </c>
      <c r="JY220" t="str">
        <v>Overlay OL02718</v>
      </c>
      <c r="JZ220" t="str">
        <v>Overlay OL03831, Mfg. Tol.</v>
      </c>
      <c r="KA220" t="str">
        <v>Part Without Slots</v>
      </c>
      <c r="KB220" t="str">
        <v>Part Without Slots, See Image</v>
      </c>
      <c r="KC220" t="str">
        <v xml:space="preserve">Pass = .0254 or Less </v>
      </c>
      <c r="KD220" t="str">
        <v>PD MIN = 4.361, PD MAX = 4.456</v>
      </c>
      <c r="KE220" t="str">
        <v>Per Balloon 2 Note</v>
      </c>
      <c r="KF220" t="str">
        <v>Per drawing note(s) 8.</v>
      </c>
      <c r="KG220" t="str">
        <v>Point or Sphere Tip</v>
      </c>
      <c r="KH220" t="str">
        <v>Point Tip</v>
      </c>
      <c r="KI220" t="str">
        <v>R.9 to R1.1 = Pass, See Image</v>
      </c>
      <c r="KJ220" t="str">
        <v>Ram Construction</v>
      </c>
      <c r="KK220" t="str">
        <v>Record Same Pass / Fail All Balloons</v>
      </c>
      <c r="KL220" t="str">
        <v>Ref. Balloon 1</v>
      </c>
      <c r="KM220" t="str">
        <v>Ref. Balloon 12</v>
      </c>
      <c r="KN220" t="str">
        <v>Ref. Balloon 13, 100% AQL</v>
      </c>
      <c r="KO220" t="str">
        <v>Ref. Balloon 2</v>
      </c>
      <c r="KP220" t="str">
        <v>Ref. Balloon 21, 100% AQL</v>
      </c>
      <c r="KQ220" t="str">
        <v>Ref. Balloon 4</v>
      </c>
      <c r="KR220" t="str">
        <v>Ref. Balloon 7</v>
      </c>
      <c r="KS220" t="str">
        <v>Ref. Balloon 8</v>
      </c>
      <c r="KT220" t="str">
        <v>Relieved Pin Gauges 09236 &amp; 09235</v>
      </c>
      <c r="KU220" t="str">
        <v>Rotate Part</v>
      </c>
      <c r="KV220" t="str">
        <v>Rotate Part, See Image</v>
      </c>
      <c r="KW220" t="str">
        <v>Same as Root Radius</v>
      </c>
      <c r="KX220" t="str">
        <v>Section</v>
      </c>
      <c r="KY220" t="str">
        <v>Section B-B</v>
      </c>
      <c r="KZ220" t="str">
        <v>Section B-B, Distance Between Grooves</v>
      </c>
      <c r="LA220" t="str">
        <v>Section C-C</v>
      </c>
      <c r="LB220" t="str">
        <v>Section Part</v>
      </c>
      <c r="LC220" t="str">
        <v>Section Part, Measured from Opposite Face</v>
      </c>
      <c r="LD220" t="str">
        <v>Section, Broachless Blank</v>
      </c>
      <c r="LE220" t="str">
        <v>Section, EXT. Sphere Location.</v>
      </c>
      <c r="LF220" t="str">
        <v>Section, Hex Cham. Ang.</v>
      </c>
      <c r="LG220" t="str">
        <v>Section, Hex Fillet Rad.</v>
      </c>
      <c r="LH220" t="str">
        <v>Section, INT. Feature</v>
      </c>
      <c r="LI220" t="str">
        <v>Section, INT. Sphere Location.</v>
      </c>
      <c r="LJ220" t="str">
        <v>Section, Mfg. Tol.</v>
      </c>
      <c r="LK220" t="str">
        <v>Section, Mfg. Tol., See Image</v>
      </c>
      <c r="LL220" t="str">
        <v>Section, OL00486</v>
      </c>
      <c r="LM220" t="str">
        <v>Section, OL00542</v>
      </c>
      <c r="LN220" t="str">
        <v>Section, OL00543</v>
      </c>
      <c r="LO220" t="str">
        <v>Section, OL00544</v>
      </c>
      <c r="LP220" t="str">
        <v>Section, OL00545</v>
      </c>
      <c r="LQ220" t="str">
        <v>Section, OL00546</v>
      </c>
      <c r="LR220" t="str">
        <v>Section, OL00547</v>
      </c>
      <c r="LS220" t="str">
        <v>Section, OL00555</v>
      </c>
      <c r="LT220" t="str">
        <v>Section, OL00725</v>
      </c>
      <c r="LU220" t="str">
        <v>Section, OL01430</v>
      </c>
      <c r="LV220" t="str">
        <v>Section, OL01434</v>
      </c>
      <c r="LW220" t="str">
        <v>Section, OL01435</v>
      </c>
      <c r="LX220" t="str">
        <v>Section, OL01807</v>
      </c>
      <c r="LY220" t="str">
        <v>Section, OL01830</v>
      </c>
      <c r="LZ220" t="str">
        <v>Section, OL02351</v>
      </c>
      <c r="MA220" t="str">
        <v>Section, OL02519</v>
      </c>
      <c r="MB220" t="str">
        <v>Section, OL02520</v>
      </c>
      <c r="MC220" t="str">
        <v>Section, OL02522</v>
      </c>
      <c r="MD220" t="str">
        <v>Section, OL02540</v>
      </c>
      <c r="ME220" t="str">
        <v>Section, OL02541</v>
      </c>
      <c r="MF220" t="str">
        <v>Section, OL02552</v>
      </c>
      <c r="MG220" t="str">
        <v>Section, OL02553</v>
      </c>
      <c r="MH220" t="str">
        <v>Section, OL02554</v>
      </c>
      <c r="MI220" t="str">
        <v>Section, OL02555</v>
      </c>
      <c r="MJ220" t="str">
        <v>Section, OL02558</v>
      </c>
      <c r="MK220" t="str">
        <v>Section, OL02559</v>
      </c>
      <c r="ML220" t="str">
        <v>Section, OL02560</v>
      </c>
      <c r="MM220" t="str">
        <v>Section, OL02619</v>
      </c>
      <c r="MN220" t="str">
        <v>Section, OL02620</v>
      </c>
      <c r="MO220" t="str">
        <v>Section, OL02621</v>
      </c>
      <c r="MP220" t="str">
        <v>Section, OL02622</v>
      </c>
      <c r="MQ220" t="str">
        <v>Section, OL02623</v>
      </c>
      <c r="MR220" t="str">
        <v>Section, OL02624</v>
      </c>
      <c r="MS220" t="str">
        <v>Section, OL02652</v>
      </c>
      <c r="MT220" t="str">
        <v>Section, OL02680</v>
      </c>
      <c r="MU220" t="str">
        <v>Section, OL02793</v>
      </c>
      <c r="MV220" t="str">
        <v>Section, OL02823</v>
      </c>
      <c r="MW220" t="str">
        <v>Section, OL02843</v>
      </c>
      <c r="MX220" t="str">
        <v>Section, OL03026, Ext.</v>
      </c>
      <c r="MY220" t="str">
        <v>Section, OL03026, Int.</v>
      </c>
      <c r="MZ220" t="str">
        <v>Section, OL03570, DWG# 100448-41</v>
      </c>
      <c r="NA220" t="str">
        <v>Section, OL03781</v>
      </c>
      <c r="NB220" t="str">
        <v>Section, OL03911</v>
      </c>
      <c r="NC220" t="str">
        <v>Section, OL03912</v>
      </c>
      <c r="ND220" t="str">
        <v>Section, OL03928</v>
      </c>
      <c r="NE220" t="str">
        <v>Section, OL03929</v>
      </c>
      <c r="NF220" t="str">
        <v>Section, OL04030</v>
      </c>
      <c r="NG220" t="str">
        <v>Section, OL04037</v>
      </c>
      <c r="NH220" t="str">
        <v>Section, OL04038</v>
      </c>
      <c r="NI220" t="str">
        <v>Section, OL04046</v>
      </c>
      <c r="NJ220" t="str">
        <v>Section, OL04065</v>
      </c>
      <c r="NK220" t="str">
        <v>Section, OL04066</v>
      </c>
      <c r="NL220" t="str">
        <v>Section, OL04067</v>
      </c>
      <c r="NM220" t="str">
        <v>Section, OL04069</v>
      </c>
      <c r="NN220" t="str">
        <v>Section, OL04071</v>
      </c>
      <c r="NO220" t="str">
        <v>Section, OL04173</v>
      </c>
      <c r="NP220" t="str">
        <v>Section, OL04174</v>
      </c>
      <c r="NQ220" t="str">
        <v>Section, OL04214</v>
      </c>
      <c r="NR220" t="str">
        <v>Section, OL04215</v>
      </c>
      <c r="NS220" t="str">
        <v>Section, OL04216</v>
      </c>
      <c r="NT220" t="str">
        <v>Section, OL04217</v>
      </c>
      <c r="NU220" t="str">
        <v>Section, Overlay OL02716</v>
      </c>
      <c r="NV220" t="str">
        <v>Section, Overlay OL02717</v>
      </c>
      <c r="NW220" t="str">
        <v>Section, See Image</v>
      </c>
      <c r="NX220" t="str">
        <v>Section, See Image, DWG# 100448-41</v>
      </c>
      <c r="NY220" t="str">
        <v>Section, Without Sots</v>
      </c>
      <c r="NZ220" t="str">
        <v>See Comments Sheet</v>
      </c>
      <c r="OA220" t="str">
        <v>See Comments Sheet, OL02318</v>
      </c>
      <c r="OB220" t="str">
        <v>See Image</v>
      </c>
      <c r="OC220" t="str">
        <v>See Image, .005 or Less = Pass</v>
      </c>
      <c r="OD220" t="str">
        <v>See Image, Check Near Radius</v>
      </c>
      <c r="OE220" t="str">
        <v>See Image, Constrained</v>
      </c>
      <c r="OF220" t="str">
        <v>See Image, Distance Between Flats</v>
      </c>
      <c r="OG220" t="str">
        <v xml:space="preserve">See Image, Mfg. Tol, Section A-A </v>
      </c>
      <c r="OH220" t="str">
        <v>See image, Mfg. Tol.</v>
      </c>
      <c r="OI220" t="str">
        <v>See Image, Mic. Across Flats</v>
      </c>
      <c r="OJ220" t="str">
        <v>See Image, OL02850</v>
      </c>
      <c r="OK220" t="str">
        <v>See Image, OL02880</v>
      </c>
      <c r="OL220" t="str">
        <v>See Image, OL03926</v>
      </c>
      <c r="OM220" t="str">
        <v>See Image, OL03927</v>
      </c>
      <c r="ON220" t="str">
        <v>See Image, OL04003</v>
      </c>
      <c r="OO220" t="str">
        <v>'See Image, OL04342,  Best Fit Joe Block</v>
      </c>
      <c r="OP220" t="str">
        <v>See Image, OL04342,  Blank</v>
      </c>
      <c r="OQ220" t="str">
        <v>See Image, OL04342, Blank</v>
      </c>
      <c r="OR220" t="str">
        <v>See Image, OL04343, Blank</v>
      </c>
      <c r="OS220" t="str">
        <v>See Image, Pass = .002 or Less</v>
      </c>
      <c r="OT220" t="str">
        <v>See Image, Rcd. MAX</v>
      </c>
      <c r="OU220" t="str">
        <v>See Image, Rcd. MIN</v>
      </c>
      <c r="OV220" t="str">
        <v>See Image, Section</v>
      </c>
      <c r="OW220" t="str">
        <v>See Image, Section A-A</v>
      </c>
      <c r="OX220" t="str">
        <v>See Image, Section B-B</v>
      </c>
      <c r="OY220" t="str">
        <v>See Image, Section B-B, TSC</v>
      </c>
      <c r="OZ220" t="str">
        <v>See Image, Shank Drawing # 18000-XX-XX A</v>
      </c>
      <c r="PA220" t="str">
        <v>Sequencial Laser 01, 120 Per Print</v>
      </c>
      <c r="PB220" t="str">
        <v>Set to .202, Zero on Thread Lead</v>
      </c>
      <c r="PC220" t="str">
        <v>Sharp OK, No Burr</v>
      </c>
      <c r="PD220" t="str">
        <v>Sharp OK, No Raised Edge, See Image</v>
      </c>
      <c r="PE220" t="str">
        <v>Sharp OK, No Raised Edges</v>
      </c>
      <c r="PF220" t="str">
        <v>Sharp okay no raised edge</v>
      </c>
      <c r="PG220" t="str">
        <v>Sharp Okay, No Burr</v>
      </c>
      <c r="PH220" t="str">
        <v>Sharp Okay, No Raised Edge</v>
      </c>
      <c r="PI220" t="str">
        <v>Sharp Okay, No Raised Edges,</v>
      </c>
      <c r="PJ220" t="str">
        <v>Sharp Okay, See Image</v>
      </c>
      <c r="PK220" t="str">
        <v xml:space="preserve">Start of Radius @ .195 </v>
      </c>
      <c r="PL220" t="str">
        <v xml:space="preserve">Start of Radius @ .21 </v>
      </c>
      <c r="PM220" t="str">
        <v xml:space="preserve">T.S.C. </v>
      </c>
      <c r="PN220" t="str">
        <v>Tangent Point</v>
      </c>
      <c r="PO220" t="str">
        <v>Tangent point of R.50</v>
      </c>
      <c r="PP220" t="str">
        <v>Taper Check, Mfg.Tol.</v>
      </c>
      <c r="PQ220" t="str">
        <v>Taper Check, Mfg.Tol., See Image</v>
      </c>
      <c r="PR220" t="str">
        <v>Thrd. Minor Ø</v>
      </c>
      <c r="PS220" t="str">
        <v>Thrd. Relief Ø</v>
      </c>
      <c r="PT220" t="str">
        <v>Threadless Blank</v>
      </c>
      <c r="PU220" t="str">
        <v>Threadless Blank, From Major Ø</v>
      </c>
      <c r="PV220" t="str">
        <v>Threadless Blank, Mfg. Tol.</v>
      </c>
      <c r="PW220" t="str">
        <v>Threadless Blank, Thrd. to Neck Rad.</v>
      </c>
      <c r="PX220" t="str">
        <v>Thredless Blank</v>
      </c>
      <c r="PY220" t="str">
        <v>To center of R.005</v>
      </c>
      <c r="PZ220" t="str">
        <v>Torx Min. Dia.</v>
      </c>
      <c r="QA220" t="str">
        <v>Turn Ø Free of Mill Marks</v>
      </c>
      <c r="QB220" t="str">
        <v>Use (Full) GO Hex</v>
      </c>
      <c r="QC220" t="str">
        <v>Use Balloon 1 FULL Gauge</v>
      </c>
      <c r="QD220" t="str">
        <v>Use Balloon 9 FULL GO</v>
      </c>
      <c r="QE220" t="str">
        <v>Use Best Fit Pin</v>
      </c>
      <c r="QF220" t="str">
        <v>Use Disk Tip</v>
      </c>
      <c r="QG220" t="str">
        <v>Use flat bottomed indicator tip.</v>
      </c>
      <c r="QH220" t="str">
        <v xml:space="preserve">Use Full .093 Go Hex </v>
      </c>
      <c r="QI220" t="str">
        <v xml:space="preserve">Use Full .0930 Go Hex </v>
      </c>
      <c r="QJ220" t="str">
        <v>Use Full .1235 Go Hex</v>
      </c>
      <c r="QK220" t="str">
        <v>Use Gauge K2-98-8019-04, See Image</v>
      </c>
      <c r="QL220" t="str">
        <v>Use large flat indicator tip</v>
      </c>
      <c r="QM220" t="str">
        <v>Use Pins.3330/.3350, See Image MAX NO-GO</v>
      </c>
      <c r="QN220" t="str">
        <v>Use Pointed Drop Indicator Tip</v>
      </c>
      <c r="QO220" t="str">
        <v>V-Block</v>
      </c>
      <c r="QP220" t="str">
        <v>V-Block,  AMB for 13</v>
      </c>
      <c r="QQ220" t="str">
        <v>V-Block,  Hex Cham. Dia.</v>
      </c>
      <c r="QR220" t="str">
        <v>V-Block, Hex Depth</v>
      </c>
      <c r="QS220" t="str">
        <v>VBU Gauge</v>
      </c>
      <c r="QT220" t="str">
        <v>Visibally smaller than HEX=Pass</v>
      </c>
      <c r="QU220" t="str">
        <v>Visual Per Drawing</v>
      </c>
      <c r="QV220" t="str">
        <v>Whirl Blank</v>
      </c>
      <c r="QW220" t="str">
        <v xml:space="preserve">Whirl Blank </v>
      </c>
      <c r="QX220" t="str">
        <v>Whirl Blank, Neck Rad. End to Head CL</v>
      </c>
      <c r="QY220" t="str">
        <v>Whirl Blank, Nose Start Dia.</v>
      </c>
      <c r="QZ220" t="str">
        <v>Whirl Blank, Nose Start Dist.</v>
      </c>
      <c r="RA220" t="str">
        <v>Whirl Blank, Thrd. Minor</v>
      </c>
      <c r="RB220" t="str">
        <v>Whirl Blank, Thrd. Pullout Dia.</v>
      </c>
      <c r="RC220" t="str">
        <v>Whole Part, Removal is at Assy. Level</v>
      </c>
      <c r="RD220" t="str">
        <v>Wide Area</v>
      </c>
      <c r="RE220" t="str">
        <v>Zero on End of Go Gauge</v>
      </c>
    </row>
    <row r="221" spans="1:473">
      <c r="A221" t="s">
        <v>855</v>
      </c>
      <c r="C221" t="str" cm="1">
        <f t="array" ref="C221:RE221">TRANSPOSE(_xlfn._xlws.SORT(_xlfn._xlws.FILTER($A$2:$A$600,ISNUMBER(SEARCH('PartLib Table'!M238,$A$2:$A$600)),"not found")))</f>
        <v xml:space="preserve"> 'C', Whirl Blank</v>
      </c>
      <c r="D221" t="str">
        <v xml:space="preserve"> See Image, Constrained</v>
      </c>
      <c r="E221" t="str">
        <v>(.04 to .12 range = Pass)</v>
      </c>
      <c r="F221" t="str">
        <v>(.042 FULL) Go Pin Seat Fully</v>
      </c>
      <c r="G221" t="str">
        <v>(B), Mfg. Tol.</v>
      </c>
      <c r="H221" t="str">
        <v>(B), O.A.L.</v>
      </c>
      <c r="I221" t="str">
        <v>.001 or less =Pass</v>
      </c>
      <c r="J221" t="str">
        <v>.001 or less out of center = Pass</v>
      </c>
      <c r="K221" t="str">
        <v>.002 or Less = Pass</v>
      </c>
      <c r="L221" t="str">
        <v>.002 or Less out of center = Pass</v>
      </c>
      <c r="M221" t="str">
        <v>.005 to .015 = Pass</v>
      </c>
      <c r="N221" t="str">
        <v>.0125 Mean, Section</v>
      </c>
      <c r="O221" t="str">
        <v>.025 or Less in X &amp; Y=Pass</v>
      </c>
      <c r="P221" t="str">
        <v>.038 Mean</v>
      </c>
      <c r="Q221" t="str">
        <v>.063 MM = .0024 IN, See Image</v>
      </c>
      <c r="R221" t="str">
        <v>.063MM = .0024"</v>
      </c>
      <c r="S221" t="str">
        <v>.243 NO-GO, Unconstrained, Must Not Start</v>
      </c>
      <c r="T221" t="str">
        <v>@ Back Face &amp; ID, No Raised Edge</v>
      </c>
      <c r="U221" t="str">
        <v>@ Back Face &amp; OD, No Raised Edge</v>
      </c>
      <c r="V221" t="str">
        <v>@ ID &amp; FACE</v>
      </c>
      <c r="W221" t="str">
        <v>@ OD &amp; BACK FACE</v>
      </c>
      <c r="X221" t="str">
        <v>@ OD &amp; FACE</v>
      </c>
      <c r="Y221" t="str">
        <v>Across from slot</v>
      </c>
      <c r="Z221" t="str">
        <v>All Edge Breaks</v>
      </c>
      <c r="AA221" t="str">
        <v>Attached to bar stock</v>
      </c>
      <c r="AB221" t="str">
        <v xml:space="preserve">Back Turn Fillet Rad. </v>
      </c>
      <c r="AC221" t="str">
        <v>Balloon 1 (DWG FRM0105 Page 2, NV-27)</v>
      </c>
      <c r="AD221" t="str">
        <v>Balloon 1 (DWG FRM0105, NV-30)</v>
      </c>
      <c r="AE221" t="str">
        <v>Balloon 1 (P# 9890002-20) OL00429/A</v>
      </c>
      <c r="AF221" t="str">
        <v>Balloon 1, DWG#FRM0105</v>
      </c>
      <c r="AG221" t="str">
        <v>Balloon 11, See Image</v>
      </c>
      <c r="AH221" t="str">
        <v xml:space="preserve">Balloon 2 (DWG FRM0105 Page 2, NV-27) </v>
      </c>
      <c r="AI221" t="str">
        <v>Balloon 2 (DWG FRM0105, NV-30)</v>
      </c>
      <c r="AJ221" t="str">
        <v>Balloon 2 (P# 9890002-20)</v>
      </c>
      <c r="AK221" t="str">
        <v>Balloon 2, DWG#FRM0105</v>
      </c>
      <c r="AL221" t="str">
        <v>Balloon 2, DWG#FRM0105, See Image</v>
      </c>
      <c r="AM221" t="str">
        <v>Balloon 3 (DWG FRM0105, NV-30 Minor)</v>
      </c>
      <c r="AN221" t="str">
        <v>Balloon 3 (DWG FRM0105, NV-30)</v>
      </c>
      <c r="AO221" t="str">
        <v>Balloon 3 (P# 9890002-20)</v>
      </c>
      <c r="AP221" t="str">
        <v>Balloon 4</v>
      </c>
      <c r="AQ221" t="str">
        <v>Balloon 4 (P# 9890002-20)</v>
      </c>
      <c r="AR221" t="str">
        <v>Below Middle Band</v>
      </c>
      <c r="AS221" t="str">
        <v>Best Fit Pin, .003 or Less =Pass</v>
      </c>
      <c r="AT221" t="str">
        <v>Blank</v>
      </c>
      <c r="AU221" t="str">
        <v>Blank Turn Maj.</v>
      </c>
      <c r="AV221" t="str">
        <v>Blank Turn Maj. Mill Flt., OL4172</v>
      </c>
      <c r="AW221" t="str">
        <v>Blank Without .010 Slots</v>
      </c>
      <c r="AX221" t="str">
        <v>Blank Without .010 Slots, Section</v>
      </c>
      <c r="AY221" t="str">
        <v>Blank without thread</v>
      </c>
      <c r="AZ221" t="str">
        <v xml:space="preserve">Blank, Center of V Grv. </v>
      </c>
      <c r="BA221" t="str">
        <v>Blank, Check R adjacent Balloon 17</v>
      </c>
      <c r="BB221" t="str">
        <v>Blank, EXT. Feature</v>
      </c>
      <c r="BC221" t="str">
        <v>Blank, See Image, OL04335</v>
      </c>
      <c r="BD221" t="str">
        <v>Blank, See Image, OL04336</v>
      </c>
      <c r="BE221" t="str">
        <v xml:space="preserve">Blank, Thrd. </v>
      </c>
      <c r="BF221" t="str">
        <v>Blank, Turn Tip</v>
      </c>
      <c r="BG221" t="str">
        <v>Blank, Without Thrd.</v>
      </c>
      <c r="BH221" t="str">
        <v>Blank, Without Thread</v>
      </c>
      <c r="BI221" t="str">
        <v xml:space="preserve">Blunt Start Blend to Minor </v>
      </c>
      <c r="BJ221" t="str">
        <v>Calc., Use Go HEX</v>
      </c>
      <c r="BK221" t="str">
        <v>Can't dig into OD</v>
      </c>
      <c r="BL221" t="str">
        <v>Carbide Gauge</v>
      </c>
      <c r="BM221" t="str">
        <v xml:space="preserve">Center of V Grv. </v>
      </c>
      <c r="BN221" t="str">
        <v>Centered Less than .03 = Pass</v>
      </c>
      <c r="BO221" t="str">
        <v>Centered within .0005 or Less = Pass</v>
      </c>
      <c r="BP221" t="str">
        <v>Centered within .001 or Less = Pass</v>
      </c>
      <c r="BQ221" t="str">
        <v>Centered within .0254 or Less = Pass</v>
      </c>
      <c r="BR221" t="str">
        <v>Check close to Rod Slot</v>
      </c>
      <c r="BS221" t="str">
        <v>Check every other hole</v>
      </c>
      <c r="BT221" t="str">
        <v>Check Go over full length of slot.</v>
      </c>
      <c r="BU221" t="str">
        <v>Check Near Closed End</v>
      </c>
      <c r="BV221" t="str">
        <v>Check per Print View, Away from Rod Slot</v>
      </c>
      <c r="BW221" t="str">
        <v>Check to Balloon 30 Go Pin</v>
      </c>
      <c r="BX221" t="str">
        <v>Check with .2705 SET Pin Inside Part</v>
      </c>
      <c r="BY221" t="str">
        <v>Check with Hex Up</v>
      </c>
      <c r="BZ221" t="str">
        <v>CMM Blank</v>
      </c>
      <c r="CA221" t="str">
        <v>Confirm Full Radius</v>
      </c>
      <c r="CB221" t="str">
        <v>Constrained in fixture</v>
      </c>
      <c r="CC221" t="str">
        <v>Constrained with Ring</v>
      </c>
      <c r="CD221" t="str">
        <v>Constrained, See Image</v>
      </c>
      <c r="CE221" t="str">
        <v>Dim. "A"</v>
      </c>
      <c r="CF221" t="str">
        <v>Dim. "B"</v>
      </c>
      <c r="CG221" t="str">
        <v>Dim. "C"</v>
      </c>
      <c r="CH221" t="str">
        <v>Dim. "D", Whirl Blank</v>
      </c>
      <c r="CI221" t="str">
        <v>Dim. "G"</v>
      </c>
      <c r="CJ221" t="str">
        <v>Dim. E, Blank Turn Maj. &amp;  Mill Flt</v>
      </c>
      <c r="CK221" t="str">
        <v>Dim. E, Blank Turn Maj.&amp;  Mill Flt</v>
      </c>
      <c r="CL221" t="str">
        <v>Dim. H, Whirl Blank</v>
      </c>
      <c r="CM221" t="str">
        <v>Dim. J, 'Blank Turn Maj. &amp; Whirl Blank</v>
      </c>
      <c r="CN221" t="str">
        <v>Disk Drop Indicator Tip</v>
      </c>
      <c r="CO221" t="str">
        <v>DWG 100448-15, Balloon F_1</v>
      </c>
      <c r="CP221" t="str">
        <v>DWG 100448-15, OL02571</v>
      </c>
      <c r="CQ221" t="str">
        <v>DWG 100448-41</v>
      </c>
      <c r="CR221" t="str">
        <v>DWG 9890040, (10E),Section Part, OL01139</v>
      </c>
      <c r="CS221" t="str">
        <v>DWG 9890040, (10E),Section, OL01139</v>
      </c>
      <c r="CT221" t="str">
        <v>DWG 9890040, (11E)</v>
      </c>
      <c r="CU221" t="str">
        <v>DWG 9890040, (11E), Pins with Flats</v>
      </c>
      <c r="CV221" t="str">
        <v>DWG 9890040, (12E),  Pass=.002 or less</v>
      </c>
      <c r="CW221" t="str">
        <v>DWG 9890040, (12E), See Image</v>
      </c>
      <c r="CX221" t="str">
        <v>DWG 9890040, (1E), OL01431</v>
      </c>
      <c r="CY221" t="str">
        <v>DWG 9890040, (1E), OL01432</v>
      </c>
      <c r="CZ221" t="str">
        <v>DWG 9890040, (2E), OL01432</v>
      </c>
      <c r="DA221" t="str">
        <v>DWG 9890040, (3E)</v>
      </c>
      <c r="DB221" t="str">
        <v>DWG 9890040, (4E)</v>
      </c>
      <c r="DC221" t="str">
        <v>DWG 9890040, (5E), OL02336</v>
      </c>
      <c r="DD221" t="str">
        <v>DWG 9890040, (6E)</v>
      </c>
      <c r="DE221" t="str">
        <v>DWG 9890040, (7E)</v>
      </c>
      <c r="DF221" t="str">
        <v>DWG 9890040, (8E), OL01433</v>
      </c>
      <c r="DG221" t="str">
        <v>DWG 9890040, (8E), OL01433, Section</v>
      </c>
      <c r="DH221" t="str">
        <v>DWG 9890040, (9E), Close to Rod Slot</v>
      </c>
      <c r="DI221" t="str">
        <v>DWG 9890040, (9E),Close to Rod Slot</v>
      </c>
      <c r="DJ221" t="str">
        <v>DWG FRM0105 PAGE 2</v>
      </c>
      <c r="DK221" t="str">
        <v>DWG# 100448-41</v>
      </c>
      <c r="DL221" t="str">
        <v>DWG# 100448-44</v>
      </c>
      <c r="DM221" t="str">
        <v>DWG# 9890003  (1), Section OL00436/A</v>
      </c>
      <c r="DN221" t="str">
        <v>DWG# 9890003 (3), Ring Gauge Constrained</v>
      </c>
      <c r="DO221" t="str">
        <v>DWG# 9890003 (4), Section</v>
      </c>
      <c r="DP221" t="str">
        <v>DWG#100448-26, Balloon 1K, OL02350</v>
      </c>
      <c r="DQ221" t="str">
        <v>DWG#100448-26, Balloon 2K, OL02350</v>
      </c>
      <c r="DR221" t="str">
        <v>DWG#100448-26, Balloon 3K, OL02363</v>
      </c>
      <c r="DS221" t="str">
        <v>DWG#100448-26, Balloon 4K</v>
      </c>
      <c r="DT221" t="str">
        <v>DWG#100448-26, Balloon 5K, Section</v>
      </c>
      <c r="DU221" t="str">
        <v>DWG#100448-26, Balloon 6K</v>
      </c>
      <c r="DV221" t="str">
        <v>DWG#100448-26, Balloon 7K, Section</v>
      </c>
      <c r="DW221" t="str">
        <v>DWG#100448-26, Mfg. Tol.</v>
      </c>
      <c r="DX221" t="str">
        <v>DWG#9890003 (2) Ring Gauge Constrained</v>
      </c>
      <c r="DY221" t="str">
        <v>DWG#9890044</v>
      </c>
      <c r="DZ221" t="str">
        <v>DWG#9890044 .1985 to .2005=Pass</v>
      </c>
      <c r="EA221" t="str">
        <v>DWG#9890044 Overlay OL02441</v>
      </c>
      <c r="EB221" t="str">
        <v>DWG#9890044, OL02441</v>
      </c>
      <c r="EC221" t="str">
        <v>DWG#FRM0105</v>
      </c>
      <c r="ED221" t="str">
        <v>EXT.</v>
      </c>
      <c r="EE221" t="str">
        <v>EXT. Section, OL02460</v>
      </c>
      <c r="EF221" t="str">
        <v>EXT., OL04223</v>
      </c>
      <c r="EG221" t="str">
        <v>Flat Drop Indicator Tip</v>
      </c>
      <c r="EH221" t="str">
        <v>Full Go Pin, No Light, at Radius</v>
      </c>
      <c r="EI221" t="str">
        <v>Function Check</v>
      </c>
      <c r="EJ221" t="str">
        <v>GO Function Gauge</v>
      </c>
      <c r="EK221" t="str">
        <v>Go Gauge for Balloon 1 &amp; 4</v>
      </c>
      <c r="EL221" t="str">
        <v>Go Pin must pass through</v>
      </c>
      <c r="EM221" t="str">
        <v>Greater than .005 = Fail, Section</v>
      </c>
      <c r="EN221" t="str">
        <v>Greater than .025 out of center = Fail</v>
      </c>
      <c r="EO221" t="str">
        <v>Greater than 2.6 = Pass</v>
      </c>
      <c r="EP221" t="str">
        <v>Green = Pass, Red = Fail</v>
      </c>
      <c r="EQ221" t="str">
        <v>Hex Depth</v>
      </c>
      <c r="ER221" t="str">
        <v>Hex Minor</v>
      </c>
      <c r="ES221" t="str">
        <v>Hole Dia.</v>
      </c>
      <c r="ET221" t="str">
        <v>Hook or Disk Tip</v>
      </c>
      <c r="EU221" t="str">
        <v>ID Sphere Finish</v>
      </c>
      <c r="EV221" t="str">
        <v>ID/OD Both Sides, Diff. .002 or less = Pass</v>
      </c>
      <c r="EW221" t="str">
        <v>If Looks Big, Section</v>
      </c>
      <c r="EX221" t="str">
        <v>If Looks Small, Section</v>
      </c>
      <c r="EY221" t="str">
        <v>Insp. Close to Break Away, Mfg.Tol.</v>
      </c>
      <c r="EZ221" t="str">
        <v>INT.</v>
      </c>
      <c r="FA221" t="str">
        <v>INT. Section, OL02460</v>
      </c>
      <c r="FB221" t="str">
        <v>INT., OL04223</v>
      </c>
      <c r="FC221" t="str">
        <v>Intersect. of 7.7 &amp; R0.10</v>
      </c>
      <c r="FD221" t="str">
        <v>Intersect. of 8.79 and R.25 MAX</v>
      </c>
      <c r="FE221" t="str">
        <v>Keep Ind. Tip away from corner</v>
      </c>
      <c r="FF221" t="str">
        <v>L31</v>
      </c>
      <c r="FG221" t="str">
        <v>Laser Mark</v>
      </c>
      <c r="FH221" t="str">
        <v>LASER PER NOTE 4</v>
      </c>
      <c r="FI221" t="str">
        <v>LASER PER NOTE 4, Final Check 1 only</v>
      </c>
      <c r="FJ221" t="str">
        <v>Less than .002 out of center = Pass</v>
      </c>
      <c r="FK221" t="str">
        <v>Less than 2.75 = Pass, Section</v>
      </c>
      <c r="FL221" t="str">
        <v>List as pin. Not Calibrated</v>
      </c>
      <c r="FM221" t="str">
        <v>M9 X 1.25 BUTT See Comment Image</v>
      </c>
      <c r="FN221" t="str">
        <v>Manual Section</v>
      </c>
      <c r="FO221" t="str">
        <v>Max Deep .241 NO-GO =.42</v>
      </c>
      <c r="FP221" t="str">
        <v>MAX Depth of (Note 7) .241 NO-GO Pin</v>
      </c>
      <c r="FQ221" t="str">
        <v>Measure from Blue Line, See Image</v>
      </c>
      <c r="FR221" t="str">
        <v>Measure Width of Blue Area, See Image</v>
      </c>
      <c r="FS221" t="str">
        <v>Mfg. Tol</v>
      </c>
      <c r="FT221" t="str">
        <v>Mfg. Tol, See Image</v>
      </c>
      <c r="FU221" t="str">
        <v>Mfg. Tol.</v>
      </c>
      <c r="FV221" t="str">
        <v>Mfg. Tol. "A"</v>
      </c>
      <c r="FW221" t="str">
        <v>Mfg. Tol. (Zero on Gauge Full Dia. Lead)</v>
      </c>
      <c r="FX221" t="str">
        <v>Mfg. Tol. Balloon 11, See Image</v>
      </c>
      <c r="FY221" t="str">
        <v>Mfg. Tol. Balloon 4</v>
      </c>
      <c r="FZ221" t="str">
        <v>Mfg. Tol. Balloon 7</v>
      </c>
      <c r="GA221" t="str">
        <v xml:space="preserve">Mfg. Tol. C-Bore Face (Ballo 28) </v>
      </c>
      <c r="GB221" t="str">
        <v>Mfg. Tol. Section</v>
      </c>
      <c r="GC221" t="str">
        <v>Mfg. Tol. See Image</v>
      </c>
      <c r="GD221" t="str">
        <v>Mfg. Tol., 3 Places, Record MAX</v>
      </c>
      <c r="GE221" t="str">
        <v>Mfg. Tol., Balloon 11</v>
      </c>
      <c r="GF221" t="str">
        <v>Mfg. Tol., Balloon 7</v>
      </c>
      <c r="GG221" t="str">
        <v>Mfg. Tol., Blank</v>
      </c>
      <c r="GH221" t="str">
        <v>Mfg. Tol., Blank, Balloon 12</v>
      </c>
      <c r="GI221" t="str">
        <v>Mfg. Tol., Blend to SØ.320</v>
      </c>
      <c r="GJ221" t="str">
        <v>Mfg. Tol., Calculation</v>
      </c>
      <c r="GK221" t="str">
        <v>Mfg. Tol., For Mill Fixture</v>
      </c>
      <c r="GL221" t="str">
        <v>Mfg. Tol., L32</v>
      </c>
      <c r="GM221" t="str">
        <v>Mfg. Tol., L33</v>
      </c>
      <c r="GN221" t="str">
        <v>Mfg. Tol., No Tool Marks</v>
      </c>
      <c r="GO221" t="str">
        <v>Mfg. Tol., OL03361</v>
      </c>
      <c r="GP221" t="str">
        <v>Mfg. Tol., Record off center value</v>
      </c>
      <c r="GQ221" t="str">
        <v>Mfg. Tol., Same 3 Places, Record MIN</v>
      </c>
      <c r="GR221" t="str">
        <v>Mfg. Tol., Section</v>
      </c>
      <c r="GS221" t="str">
        <v>Mfg. Tol., Section B-B</v>
      </c>
      <c r="GT221" t="str">
        <v>Mfg. Tol., Section, OL03361</v>
      </c>
      <c r="GU221" t="str">
        <v>Mfg. Tol., Section, Per Note 2</v>
      </c>
      <c r="GV221" t="str">
        <v>Mfg. Tol., See Image</v>
      </c>
      <c r="GW221" t="str">
        <v>Mfg. Tol., See Image, Bore in Blue</v>
      </c>
      <c r="GX221" t="str">
        <v>Mfg. Tol., See Image, Hook Tip</v>
      </c>
      <c r="GY221" t="str">
        <v>Mfg. Tol., Sharp Okay No Burr</v>
      </c>
      <c r="GZ221" t="str">
        <v>Mfg. Tol., Threadless Blank</v>
      </c>
      <c r="HA221" t="str">
        <v>Mfg.Tol.</v>
      </c>
      <c r="HB221" t="str">
        <v>Mgf. To., T.S.C.</v>
      </c>
      <c r="HC221" t="str">
        <v>Milled Feature</v>
      </c>
      <c r="HD221" t="str">
        <v>Milled Feature, OL04045</v>
      </c>
      <c r="HE221" t="str">
        <v>More than .0005 out of center = Fail</v>
      </c>
      <c r="HF221" t="str">
        <v>Must Pass Through</v>
      </c>
      <c r="HG221" t="str">
        <v>Must pass through gauge</v>
      </c>
      <c r="HH221" t="str">
        <v>Must Pass Through Go Gauge</v>
      </c>
      <c r="HI221" t="str">
        <v>Must Pass, See Image.</v>
      </c>
      <c r="HJ221" t="str">
        <v>NA</v>
      </c>
      <c r="HK221" t="str">
        <v>Narrow Area</v>
      </c>
      <c r="HL221" t="str">
        <v>Near Balloon 21</v>
      </c>
      <c r="HM221" t="str">
        <v>Near Datum B</v>
      </c>
      <c r="HN221" t="str">
        <v>Neck Dia.</v>
      </c>
      <c r="HO221" t="str">
        <v>Neck to Head Rad.</v>
      </c>
      <c r="HP221" t="str">
        <v>No Copper Deposits Allowed</v>
      </c>
      <c r="HQ221" t="str">
        <v>No Section</v>
      </c>
      <c r="HR221" t="str">
        <v>No Section, .01 to .014 = Pass</v>
      </c>
      <c r="HS221" t="str">
        <v>No Section, Rotate Part</v>
      </c>
      <c r="HT221" t="str">
        <v>No Section, See Image</v>
      </c>
      <c r="HU221" t="str">
        <v>No Slot, Section B-B</v>
      </c>
      <c r="HV221" t="str">
        <v>No visual step = Pass</v>
      </c>
      <c r="HW221" t="str">
        <v>Not to exceed .95 Deep</v>
      </c>
      <c r="HX221" t="str">
        <v>Note 1</v>
      </c>
      <c r="HY221" t="str">
        <v>OL00333/A</v>
      </c>
      <c r="HZ221" t="str">
        <v>OL00519</v>
      </c>
      <c r="IA221" t="str">
        <v>OL00520</v>
      </c>
      <c r="IB221" t="str">
        <v>OL00529</v>
      </c>
      <c r="IC221" t="str">
        <v>OL00542</v>
      </c>
      <c r="ID221" t="str">
        <v>OL00724</v>
      </c>
      <c r="IE221" t="str">
        <v>OL01250</v>
      </c>
      <c r="IF221" t="str">
        <v>OL01869, Threadless Blank</v>
      </c>
      <c r="IG221" t="str">
        <v>OL01870, Section</v>
      </c>
      <c r="IH221" t="str">
        <v>OL02255</v>
      </c>
      <c r="II221" t="str">
        <v>OL02255, Mfg. Tol.</v>
      </c>
      <c r="IJ221" t="str">
        <v>OL02302</v>
      </c>
      <c r="IK221" t="str">
        <v xml:space="preserve">OL02318  needed per image instructions </v>
      </c>
      <c r="IL221" t="str">
        <v>OL02556</v>
      </c>
      <c r="IM221" t="str">
        <v>OL02557</v>
      </c>
      <c r="IN221" t="str">
        <v>OL02567</v>
      </c>
      <c r="IO221" t="str">
        <v>OL02653</v>
      </c>
      <c r="IP221" t="str">
        <v>OL02718</v>
      </c>
      <c r="IQ221" t="str">
        <v>OL02841</v>
      </c>
      <c r="IR221" t="str">
        <v>OL02842</v>
      </c>
      <c r="IS221" t="str">
        <v>OL02844</v>
      </c>
      <c r="IT221" t="str">
        <v>OL02871</v>
      </c>
      <c r="IU221" t="str">
        <v>OL02887</v>
      </c>
      <c r="IV221" t="str">
        <v>OL03500</v>
      </c>
      <c r="IW221" t="str">
        <v>OL03766</v>
      </c>
      <c r="IX221" t="str">
        <v>OL03868</v>
      </c>
      <c r="IY221" t="str">
        <v>OL03869</v>
      </c>
      <c r="IZ221" t="str">
        <v>OL03870</v>
      </c>
      <c r="JA221" t="str">
        <v>OL03873, DWG# 100448-44</v>
      </c>
      <c r="JB221" t="str">
        <v>OL03949</v>
      </c>
      <c r="JC221" t="str">
        <v xml:space="preserve">OL04043, Section </v>
      </c>
      <c r="JD221" t="str">
        <v xml:space="preserve">OL04044, Section </v>
      </c>
      <c r="JE221" t="str">
        <v>OL04045</v>
      </c>
      <c r="JF221" t="str">
        <v>OL04045, Milled Feature</v>
      </c>
      <c r="JG221" t="str">
        <v>OL04063</v>
      </c>
      <c r="JH221" t="str">
        <v>OL04064</v>
      </c>
      <c r="JI221" t="str">
        <v>OL04065</v>
      </c>
      <c r="JJ221" t="str">
        <v>OL04181</v>
      </c>
      <c r="JK221" t="str">
        <v>OL04218</v>
      </c>
      <c r="JL221" t="str">
        <v>OL04224, See Image</v>
      </c>
      <c r="JM221" t="str">
        <v>OL04374</v>
      </c>
      <c r="JN221" t="str">
        <v>OL04375, Section M-M</v>
      </c>
      <c r="JO221" t="str">
        <v>OL04376, Section M-M</v>
      </c>
      <c r="JP221" t="str">
        <v>OL04443</v>
      </c>
      <c r="JQ221" t="str">
        <v>OL04444</v>
      </c>
      <c r="JR221" t="str">
        <v>OL05000</v>
      </c>
      <c r="JS221" t="str">
        <v>One side of slot</v>
      </c>
      <c r="JT221" t="str">
        <v>Other side of slot</v>
      </c>
      <c r="JU221" t="str">
        <v>Out of center more than .002 = Fail</v>
      </c>
      <c r="JV221" t="str">
        <v>Out of center more than.002 = Fail</v>
      </c>
      <c r="JW221" t="str">
        <v>Overlay OL02713</v>
      </c>
      <c r="JX221" t="str">
        <v>Overlay OL02714</v>
      </c>
      <c r="JY221" t="str">
        <v>Overlay OL02718</v>
      </c>
      <c r="JZ221" t="str">
        <v>Overlay OL03831, Mfg. Tol.</v>
      </c>
      <c r="KA221" t="str">
        <v>Part Without Slots</v>
      </c>
      <c r="KB221" t="str">
        <v>Part Without Slots, See Image</v>
      </c>
      <c r="KC221" t="str">
        <v xml:space="preserve">Pass = .0254 or Less </v>
      </c>
      <c r="KD221" t="str">
        <v>PD MIN = 4.361, PD MAX = 4.456</v>
      </c>
      <c r="KE221" t="str">
        <v>Per Balloon 2 Note</v>
      </c>
      <c r="KF221" t="str">
        <v>Per drawing note(s) 8.</v>
      </c>
      <c r="KG221" t="str">
        <v>Point or Sphere Tip</v>
      </c>
      <c r="KH221" t="str">
        <v>Point Tip</v>
      </c>
      <c r="KI221" t="str">
        <v>R.9 to R1.1 = Pass, See Image</v>
      </c>
      <c r="KJ221" t="str">
        <v>Ram Construction</v>
      </c>
      <c r="KK221" t="str">
        <v>Record Same Pass / Fail All Balloons</v>
      </c>
      <c r="KL221" t="str">
        <v>Ref. Balloon 1</v>
      </c>
      <c r="KM221" t="str">
        <v>Ref. Balloon 12</v>
      </c>
      <c r="KN221" t="str">
        <v>Ref. Balloon 13, 100% AQL</v>
      </c>
      <c r="KO221" t="str">
        <v>Ref. Balloon 2</v>
      </c>
      <c r="KP221" t="str">
        <v>Ref. Balloon 21, 100% AQL</v>
      </c>
      <c r="KQ221" t="str">
        <v>Ref. Balloon 4</v>
      </c>
      <c r="KR221" t="str">
        <v>Ref. Balloon 7</v>
      </c>
      <c r="KS221" t="str">
        <v>Ref. Balloon 8</v>
      </c>
      <c r="KT221" t="str">
        <v>Relieved Pin Gauges 09236 &amp; 09235</v>
      </c>
      <c r="KU221" t="str">
        <v>Rotate Part</v>
      </c>
      <c r="KV221" t="str">
        <v>Rotate Part, See Image</v>
      </c>
      <c r="KW221" t="str">
        <v>Same as Root Radius</v>
      </c>
      <c r="KX221" t="str">
        <v>Section</v>
      </c>
      <c r="KY221" t="str">
        <v>Section B-B</v>
      </c>
      <c r="KZ221" t="str">
        <v>Section B-B, Distance Between Grooves</v>
      </c>
      <c r="LA221" t="str">
        <v>Section C-C</v>
      </c>
      <c r="LB221" t="str">
        <v>Section Part</v>
      </c>
      <c r="LC221" t="str">
        <v>Section Part, Measured from Opposite Face</v>
      </c>
      <c r="LD221" t="str">
        <v>Section, Broachless Blank</v>
      </c>
      <c r="LE221" t="str">
        <v>Section, EXT. Sphere Location.</v>
      </c>
      <c r="LF221" t="str">
        <v>Section, Hex Cham. Ang.</v>
      </c>
      <c r="LG221" t="str">
        <v>Section, Hex Fillet Rad.</v>
      </c>
      <c r="LH221" t="str">
        <v>Section, INT. Feature</v>
      </c>
      <c r="LI221" t="str">
        <v>Section, INT. Sphere Location.</v>
      </c>
      <c r="LJ221" t="str">
        <v>Section, Mfg. Tol.</v>
      </c>
      <c r="LK221" t="str">
        <v>Section, Mfg. Tol., See Image</v>
      </c>
      <c r="LL221" t="str">
        <v>Section, OL00486</v>
      </c>
      <c r="LM221" t="str">
        <v>Section, OL00542</v>
      </c>
      <c r="LN221" t="str">
        <v>Section, OL00543</v>
      </c>
      <c r="LO221" t="str">
        <v>Section, OL00544</v>
      </c>
      <c r="LP221" t="str">
        <v>Section, OL00545</v>
      </c>
      <c r="LQ221" t="str">
        <v>Section, OL00546</v>
      </c>
      <c r="LR221" t="str">
        <v>Section, OL00547</v>
      </c>
      <c r="LS221" t="str">
        <v>Section, OL00555</v>
      </c>
      <c r="LT221" t="str">
        <v>Section, OL00725</v>
      </c>
      <c r="LU221" t="str">
        <v>Section, OL01430</v>
      </c>
      <c r="LV221" t="str">
        <v>Section, OL01434</v>
      </c>
      <c r="LW221" t="str">
        <v>Section, OL01435</v>
      </c>
      <c r="LX221" t="str">
        <v>Section, OL01807</v>
      </c>
      <c r="LY221" t="str">
        <v>Section, OL01830</v>
      </c>
      <c r="LZ221" t="str">
        <v>Section, OL02351</v>
      </c>
      <c r="MA221" t="str">
        <v>Section, OL02519</v>
      </c>
      <c r="MB221" t="str">
        <v>Section, OL02520</v>
      </c>
      <c r="MC221" t="str">
        <v>Section, OL02522</v>
      </c>
      <c r="MD221" t="str">
        <v>Section, OL02540</v>
      </c>
      <c r="ME221" t="str">
        <v>Section, OL02541</v>
      </c>
      <c r="MF221" t="str">
        <v>Section, OL02552</v>
      </c>
      <c r="MG221" t="str">
        <v>Section, OL02553</v>
      </c>
      <c r="MH221" t="str">
        <v>Section, OL02554</v>
      </c>
      <c r="MI221" t="str">
        <v>Section, OL02555</v>
      </c>
      <c r="MJ221" t="str">
        <v>Section, OL02558</v>
      </c>
      <c r="MK221" t="str">
        <v>Section, OL02559</v>
      </c>
      <c r="ML221" t="str">
        <v>Section, OL02560</v>
      </c>
      <c r="MM221" t="str">
        <v>Section, OL02619</v>
      </c>
      <c r="MN221" t="str">
        <v>Section, OL02620</v>
      </c>
      <c r="MO221" t="str">
        <v>Section, OL02621</v>
      </c>
      <c r="MP221" t="str">
        <v>Section, OL02622</v>
      </c>
      <c r="MQ221" t="str">
        <v>Section, OL02623</v>
      </c>
      <c r="MR221" t="str">
        <v>Section, OL02624</v>
      </c>
      <c r="MS221" t="str">
        <v>Section, OL02652</v>
      </c>
      <c r="MT221" t="str">
        <v>Section, OL02680</v>
      </c>
      <c r="MU221" t="str">
        <v>Section, OL02793</v>
      </c>
      <c r="MV221" t="str">
        <v>Section, OL02823</v>
      </c>
      <c r="MW221" t="str">
        <v>Section, OL02843</v>
      </c>
      <c r="MX221" t="str">
        <v>Section, OL03026, Ext.</v>
      </c>
      <c r="MY221" t="str">
        <v>Section, OL03026, Int.</v>
      </c>
      <c r="MZ221" t="str">
        <v>Section, OL03570, DWG# 100448-41</v>
      </c>
      <c r="NA221" t="str">
        <v>Section, OL03781</v>
      </c>
      <c r="NB221" t="str">
        <v>Section, OL03911</v>
      </c>
      <c r="NC221" t="str">
        <v>Section, OL03912</v>
      </c>
      <c r="ND221" t="str">
        <v>Section, OL03928</v>
      </c>
      <c r="NE221" t="str">
        <v>Section, OL03929</v>
      </c>
      <c r="NF221" t="str">
        <v>Section, OL04030</v>
      </c>
      <c r="NG221" t="str">
        <v>Section, OL04037</v>
      </c>
      <c r="NH221" t="str">
        <v>Section, OL04038</v>
      </c>
      <c r="NI221" t="str">
        <v>Section, OL04046</v>
      </c>
      <c r="NJ221" t="str">
        <v>Section, OL04065</v>
      </c>
      <c r="NK221" t="str">
        <v>Section, OL04066</v>
      </c>
      <c r="NL221" t="str">
        <v>Section, OL04067</v>
      </c>
      <c r="NM221" t="str">
        <v>Section, OL04069</v>
      </c>
      <c r="NN221" t="str">
        <v>Section, OL04071</v>
      </c>
      <c r="NO221" t="str">
        <v>Section, OL04173</v>
      </c>
      <c r="NP221" t="str">
        <v>Section, OL04174</v>
      </c>
      <c r="NQ221" t="str">
        <v>Section, OL04214</v>
      </c>
      <c r="NR221" t="str">
        <v>Section, OL04215</v>
      </c>
      <c r="NS221" t="str">
        <v>Section, OL04216</v>
      </c>
      <c r="NT221" t="str">
        <v>Section, OL04217</v>
      </c>
      <c r="NU221" t="str">
        <v>Section, Overlay OL02716</v>
      </c>
      <c r="NV221" t="str">
        <v>Section, Overlay OL02717</v>
      </c>
      <c r="NW221" t="str">
        <v>Section, See Image</v>
      </c>
      <c r="NX221" t="str">
        <v>Section, See Image, DWG# 100448-41</v>
      </c>
      <c r="NY221" t="str">
        <v>Section, Without Sots</v>
      </c>
      <c r="NZ221" t="str">
        <v>See Comments Sheet</v>
      </c>
      <c r="OA221" t="str">
        <v>See Comments Sheet, OL02318</v>
      </c>
      <c r="OB221" t="str">
        <v>See Image</v>
      </c>
      <c r="OC221" t="str">
        <v>See Image, .005 or Less = Pass</v>
      </c>
      <c r="OD221" t="str">
        <v>See Image, Check Near Radius</v>
      </c>
      <c r="OE221" t="str">
        <v>See Image, Constrained</v>
      </c>
      <c r="OF221" t="str">
        <v>See Image, Distance Between Flats</v>
      </c>
      <c r="OG221" t="str">
        <v xml:space="preserve">See Image, Mfg. Tol, Section A-A </v>
      </c>
      <c r="OH221" t="str">
        <v>See image, Mfg. Tol.</v>
      </c>
      <c r="OI221" t="str">
        <v>See Image, Mic. Across Flats</v>
      </c>
      <c r="OJ221" t="str">
        <v>See Image, OL02850</v>
      </c>
      <c r="OK221" t="str">
        <v>See Image, OL02880</v>
      </c>
      <c r="OL221" t="str">
        <v>See Image, OL03926</v>
      </c>
      <c r="OM221" t="str">
        <v>See Image, OL03927</v>
      </c>
      <c r="ON221" t="str">
        <v>See Image, OL04003</v>
      </c>
      <c r="OO221" t="str">
        <v>'See Image, OL04342,  Best Fit Joe Block</v>
      </c>
      <c r="OP221" t="str">
        <v>See Image, OL04342,  Blank</v>
      </c>
      <c r="OQ221" t="str">
        <v>See Image, OL04342, Blank</v>
      </c>
      <c r="OR221" t="str">
        <v>See Image, OL04343, Blank</v>
      </c>
      <c r="OS221" t="str">
        <v>See Image, Pass = .002 or Less</v>
      </c>
      <c r="OT221" t="str">
        <v>See Image, Rcd. MAX</v>
      </c>
      <c r="OU221" t="str">
        <v>See Image, Rcd. MIN</v>
      </c>
      <c r="OV221" t="str">
        <v>See Image, Section</v>
      </c>
      <c r="OW221" t="str">
        <v>See Image, Section A-A</v>
      </c>
      <c r="OX221" t="str">
        <v>See Image, Section B-B</v>
      </c>
      <c r="OY221" t="str">
        <v>See Image, Section B-B, TSC</v>
      </c>
      <c r="OZ221" t="str">
        <v>See Image, Shank Drawing # 18000-XX-XX A</v>
      </c>
      <c r="PA221" t="str">
        <v>Sequencial Laser 01, 120 Per Print</v>
      </c>
      <c r="PB221" t="str">
        <v>Set to .202, Zero on Thread Lead</v>
      </c>
      <c r="PC221" t="str">
        <v>Sharp OK, No Burr</v>
      </c>
      <c r="PD221" t="str">
        <v>Sharp OK, No Raised Edge, See Image</v>
      </c>
      <c r="PE221" t="str">
        <v>Sharp OK, No Raised Edges</v>
      </c>
      <c r="PF221" t="str">
        <v>Sharp okay no raised edge</v>
      </c>
      <c r="PG221" t="str">
        <v>Sharp Okay, No Burr</v>
      </c>
      <c r="PH221" t="str">
        <v>Sharp Okay, No Raised Edge</v>
      </c>
      <c r="PI221" t="str">
        <v>Sharp Okay, No Raised Edges,</v>
      </c>
      <c r="PJ221" t="str">
        <v>Sharp Okay, See Image</v>
      </c>
      <c r="PK221" t="str">
        <v xml:space="preserve">Start of Radius @ .195 </v>
      </c>
      <c r="PL221" t="str">
        <v xml:space="preserve">Start of Radius @ .21 </v>
      </c>
      <c r="PM221" t="str">
        <v xml:space="preserve">T.S.C. </v>
      </c>
      <c r="PN221" t="str">
        <v>Tangent Point</v>
      </c>
      <c r="PO221" t="str">
        <v>Tangent point of R.50</v>
      </c>
      <c r="PP221" t="str">
        <v>Taper Check, Mfg.Tol.</v>
      </c>
      <c r="PQ221" t="str">
        <v>Taper Check, Mfg.Tol., See Image</v>
      </c>
      <c r="PR221" t="str">
        <v>Thrd. Minor Ø</v>
      </c>
      <c r="PS221" t="str">
        <v>Thrd. Relief Ø</v>
      </c>
      <c r="PT221" t="str">
        <v>Threadless Blank</v>
      </c>
      <c r="PU221" t="str">
        <v>Threadless Blank, From Major Ø</v>
      </c>
      <c r="PV221" t="str">
        <v>Threadless Blank, Mfg. Tol.</v>
      </c>
      <c r="PW221" t="str">
        <v>Threadless Blank, Thrd. to Neck Rad.</v>
      </c>
      <c r="PX221" t="str">
        <v>Thredless Blank</v>
      </c>
      <c r="PY221" t="str">
        <v>To center of R.005</v>
      </c>
      <c r="PZ221" t="str">
        <v>Torx Min. Dia.</v>
      </c>
      <c r="QA221" t="str">
        <v>Turn Ø Free of Mill Marks</v>
      </c>
      <c r="QB221" t="str">
        <v>Use (Full) GO Hex</v>
      </c>
      <c r="QC221" t="str">
        <v>Use Balloon 1 FULL Gauge</v>
      </c>
      <c r="QD221" t="str">
        <v>Use Balloon 9 FULL GO</v>
      </c>
      <c r="QE221" t="str">
        <v>Use Best Fit Pin</v>
      </c>
      <c r="QF221" t="str">
        <v>Use Disk Tip</v>
      </c>
      <c r="QG221" t="str">
        <v>Use flat bottomed indicator tip.</v>
      </c>
      <c r="QH221" t="str">
        <v xml:space="preserve">Use Full .093 Go Hex </v>
      </c>
      <c r="QI221" t="str">
        <v xml:space="preserve">Use Full .0930 Go Hex </v>
      </c>
      <c r="QJ221" t="str">
        <v>Use Full .1235 Go Hex</v>
      </c>
      <c r="QK221" t="str">
        <v>Use Gauge K2-98-8019-04, See Image</v>
      </c>
      <c r="QL221" t="str">
        <v>Use large flat indicator tip</v>
      </c>
      <c r="QM221" t="str">
        <v>Use Pins.3330/.3350, See Image MAX NO-GO</v>
      </c>
      <c r="QN221" t="str">
        <v>Use Pointed Drop Indicator Tip</v>
      </c>
      <c r="QO221" t="str">
        <v>V-Block</v>
      </c>
      <c r="QP221" t="str">
        <v>V-Block,  AMB for 13</v>
      </c>
      <c r="QQ221" t="str">
        <v>V-Block,  Hex Cham. Dia.</v>
      </c>
      <c r="QR221" t="str">
        <v>V-Block, Hex Depth</v>
      </c>
      <c r="QS221" t="str">
        <v>VBU Gauge</v>
      </c>
      <c r="QT221" t="str">
        <v>Visibally smaller than HEX=Pass</v>
      </c>
      <c r="QU221" t="str">
        <v>Visual Per Drawing</v>
      </c>
      <c r="QV221" t="str">
        <v>Whirl Blank</v>
      </c>
      <c r="QW221" t="str">
        <v xml:space="preserve">Whirl Blank </v>
      </c>
      <c r="QX221" t="str">
        <v>Whirl Blank, Neck Rad. End to Head CL</v>
      </c>
      <c r="QY221" t="str">
        <v>Whirl Blank, Nose Start Dia.</v>
      </c>
      <c r="QZ221" t="str">
        <v>Whirl Blank, Nose Start Dist.</v>
      </c>
      <c r="RA221" t="str">
        <v>Whirl Blank, Thrd. Minor</v>
      </c>
      <c r="RB221" t="str">
        <v>Whirl Blank, Thrd. Pullout Dia.</v>
      </c>
      <c r="RC221" t="str">
        <v>Whole Part, Removal is at Assy. Level</v>
      </c>
      <c r="RD221" t="str">
        <v>Wide Area</v>
      </c>
      <c r="RE221" t="str">
        <v>Zero on End of Go Gauge</v>
      </c>
    </row>
    <row r="222" spans="1:473">
      <c r="A222" t="s">
        <v>291</v>
      </c>
      <c r="C222" t="str" cm="1">
        <f t="array" ref="C222:RE222">TRANSPOSE(_xlfn._xlws.SORT(_xlfn._xlws.FILTER($A$2:$A$600,ISNUMBER(SEARCH('PartLib Table'!M239,$A$2:$A$600)),"not found")))</f>
        <v xml:space="preserve"> 'C', Whirl Blank</v>
      </c>
      <c r="D222" t="str">
        <v xml:space="preserve"> See Image, Constrained</v>
      </c>
      <c r="E222" t="str">
        <v>(.04 to .12 range = Pass)</v>
      </c>
      <c r="F222" t="str">
        <v>(.042 FULL) Go Pin Seat Fully</v>
      </c>
      <c r="G222" t="str">
        <v>(B), Mfg. Tol.</v>
      </c>
      <c r="H222" t="str">
        <v>(B), O.A.L.</v>
      </c>
      <c r="I222" t="str">
        <v>.001 or less =Pass</v>
      </c>
      <c r="J222" t="str">
        <v>.001 or less out of center = Pass</v>
      </c>
      <c r="K222" t="str">
        <v>.002 or Less = Pass</v>
      </c>
      <c r="L222" t="str">
        <v>.002 or Less out of center = Pass</v>
      </c>
      <c r="M222" t="str">
        <v>.005 to .015 = Pass</v>
      </c>
      <c r="N222" t="str">
        <v>.0125 Mean, Section</v>
      </c>
      <c r="O222" t="str">
        <v>.025 or Less in X &amp; Y=Pass</v>
      </c>
      <c r="P222" t="str">
        <v>.038 Mean</v>
      </c>
      <c r="Q222" t="str">
        <v>.063 MM = .0024 IN, See Image</v>
      </c>
      <c r="R222" t="str">
        <v>.063MM = .0024"</v>
      </c>
      <c r="S222" t="str">
        <v>.243 NO-GO, Unconstrained, Must Not Start</v>
      </c>
      <c r="T222" t="str">
        <v>@ Back Face &amp; ID, No Raised Edge</v>
      </c>
      <c r="U222" t="str">
        <v>@ Back Face &amp; OD, No Raised Edge</v>
      </c>
      <c r="V222" t="str">
        <v>@ ID &amp; FACE</v>
      </c>
      <c r="W222" t="str">
        <v>@ OD &amp; BACK FACE</v>
      </c>
      <c r="X222" t="str">
        <v>@ OD &amp; FACE</v>
      </c>
      <c r="Y222" t="str">
        <v>Across from slot</v>
      </c>
      <c r="Z222" t="str">
        <v>All Edge Breaks</v>
      </c>
      <c r="AA222" t="str">
        <v>Attached to bar stock</v>
      </c>
      <c r="AB222" t="str">
        <v xml:space="preserve">Back Turn Fillet Rad. </v>
      </c>
      <c r="AC222" t="str">
        <v>Balloon 1 (DWG FRM0105 Page 2, NV-27)</v>
      </c>
      <c r="AD222" t="str">
        <v>Balloon 1 (DWG FRM0105, NV-30)</v>
      </c>
      <c r="AE222" t="str">
        <v>Balloon 1 (P# 9890002-20) OL00429/A</v>
      </c>
      <c r="AF222" t="str">
        <v>Balloon 1, DWG#FRM0105</v>
      </c>
      <c r="AG222" t="str">
        <v>Balloon 11, See Image</v>
      </c>
      <c r="AH222" t="str">
        <v xml:space="preserve">Balloon 2 (DWG FRM0105 Page 2, NV-27) </v>
      </c>
      <c r="AI222" t="str">
        <v>Balloon 2 (DWG FRM0105, NV-30)</v>
      </c>
      <c r="AJ222" t="str">
        <v>Balloon 2 (P# 9890002-20)</v>
      </c>
      <c r="AK222" t="str">
        <v>Balloon 2, DWG#FRM0105</v>
      </c>
      <c r="AL222" t="str">
        <v>Balloon 2, DWG#FRM0105, See Image</v>
      </c>
      <c r="AM222" t="str">
        <v>Balloon 3 (DWG FRM0105, NV-30 Minor)</v>
      </c>
      <c r="AN222" t="str">
        <v>Balloon 3 (DWG FRM0105, NV-30)</v>
      </c>
      <c r="AO222" t="str">
        <v>Balloon 3 (P# 9890002-20)</v>
      </c>
      <c r="AP222" t="str">
        <v>Balloon 4</v>
      </c>
      <c r="AQ222" t="str">
        <v>Balloon 4 (P# 9890002-20)</v>
      </c>
      <c r="AR222" t="str">
        <v>Below Middle Band</v>
      </c>
      <c r="AS222" t="str">
        <v>Best Fit Pin, .003 or Less =Pass</v>
      </c>
      <c r="AT222" t="str">
        <v>Blank</v>
      </c>
      <c r="AU222" t="str">
        <v>Blank Turn Maj.</v>
      </c>
      <c r="AV222" t="str">
        <v>Blank Turn Maj. Mill Flt., OL4172</v>
      </c>
      <c r="AW222" t="str">
        <v>Blank Without .010 Slots</v>
      </c>
      <c r="AX222" t="str">
        <v>Blank Without .010 Slots, Section</v>
      </c>
      <c r="AY222" t="str">
        <v>Blank without thread</v>
      </c>
      <c r="AZ222" t="str">
        <v xml:space="preserve">Blank, Center of V Grv. </v>
      </c>
      <c r="BA222" t="str">
        <v>Blank, Check R adjacent Balloon 17</v>
      </c>
      <c r="BB222" t="str">
        <v>Blank, EXT. Feature</v>
      </c>
      <c r="BC222" t="str">
        <v>Blank, See Image, OL04335</v>
      </c>
      <c r="BD222" t="str">
        <v>Blank, See Image, OL04336</v>
      </c>
      <c r="BE222" t="str">
        <v xml:space="preserve">Blank, Thrd. </v>
      </c>
      <c r="BF222" t="str">
        <v>Blank, Turn Tip</v>
      </c>
      <c r="BG222" t="str">
        <v>Blank, Without Thrd.</v>
      </c>
      <c r="BH222" t="str">
        <v>Blank, Without Thread</v>
      </c>
      <c r="BI222" t="str">
        <v xml:space="preserve">Blunt Start Blend to Minor </v>
      </c>
      <c r="BJ222" t="str">
        <v>Calc., Use Go HEX</v>
      </c>
      <c r="BK222" t="str">
        <v>Can't dig into OD</v>
      </c>
      <c r="BL222" t="str">
        <v>Carbide Gauge</v>
      </c>
      <c r="BM222" t="str">
        <v xml:space="preserve">Center of V Grv. </v>
      </c>
      <c r="BN222" t="str">
        <v>Centered Less than .03 = Pass</v>
      </c>
      <c r="BO222" t="str">
        <v>Centered within .0005 or Less = Pass</v>
      </c>
      <c r="BP222" t="str">
        <v>Centered within .001 or Less = Pass</v>
      </c>
      <c r="BQ222" t="str">
        <v>Centered within .0254 or Less = Pass</v>
      </c>
      <c r="BR222" t="str">
        <v>Check close to Rod Slot</v>
      </c>
      <c r="BS222" t="str">
        <v>Check every other hole</v>
      </c>
      <c r="BT222" t="str">
        <v>Check Go over full length of slot.</v>
      </c>
      <c r="BU222" t="str">
        <v>Check Near Closed End</v>
      </c>
      <c r="BV222" t="str">
        <v>Check per Print View, Away from Rod Slot</v>
      </c>
      <c r="BW222" t="str">
        <v>Check to Balloon 30 Go Pin</v>
      </c>
      <c r="BX222" t="str">
        <v>Check with .2705 SET Pin Inside Part</v>
      </c>
      <c r="BY222" t="str">
        <v>Check with Hex Up</v>
      </c>
      <c r="BZ222" t="str">
        <v>CMM Blank</v>
      </c>
      <c r="CA222" t="str">
        <v>Confirm Full Radius</v>
      </c>
      <c r="CB222" t="str">
        <v>Constrained in fixture</v>
      </c>
      <c r="CC222" t="str">
        <v>Constrained with Ring</v>
      </c>
      <c r="CD222" t="str">
        <v>Constrained, See Image</v>
      </c>
      <c r="CE222" t="str">
        <v>Dim. "A"</v>
      </c>
      <c r="CF222" t="str">
        <v>Dim. "B"</v>
      </c>
      <c r="CG222" t="str">
        <v>Dim. "C"</v>
      </c>
      <c r="CH222" t="str">
        <v>Dim. "D", Whirl Blank</v>
      </c>
      <c r="CI222" t="str">
        <v>Dim. "G"</v>
      </c>
      <c r="CJ222" t="str">
        <v>Dim. E, Blank Turn Maj. &amp;  Mill Flt</v>
      </c>
      <c r="CK222" t="str">
        <v>Dim. E, Blank Turn Maj.&amp;  Mill Flt</v>
      </c>
      <c r="CL222" t="str">
        <v>Dim. H, Whirl Blank</v>
      </c>
      <c r="CM222" t="str">
        <v>Dim. J, 'Blank Turn Maj. &amp; Whirl Blank</v>
      </c>
      <c r="CN222" t="str">
        <v>Disk Drop Indicator Tip</v>
      </c>
      <c r="CO222" t="str">
        <v>DWG 100448-15, Balloon F_1</v>
      </c>
      <c r="CP222" t="str">
        <v>DWG 100448-15, OL02571</v>
      </c>
      <c r="CQ222" t="str">
        <v>DWG 100448-41</v>
      </c>
      <c r="CR222" t="str">
        <v>DWG 9890040, (10E),Section Part, OL01139</v>
      </c>
      <c r="CS222" t="str">
        <v>DWG 9890040, (10E),Section, OL01139</v>
      </c>
      <c r="CT222" t="str">
        <v>DWG 9890040, (11E)</v>
      </c>
      <c r="CU222" t="str">
        <v>DWG 9890040, (11E), Pins with Flats</v>
      </c>
      <c r="CV222" t="str">
        <v>DWG 9890040, (12E),  Pass=.002 or less</v>
      </c>
      <c r="CW222" t="str">
        <v>DWG 9890040, (12E), See Image</v>
      </c>
      <c r="CX222" t="str">
        <v>DWG 9890040, (1E), OL01431</v>
      </c>
      <c r="CY222" t="str">
        <v>DWG 9890040, (1E), OL01432</v>
      </c>
      <c r="CZ222" t="str">
        <v>DWG 9890040, (2E), OL01432</v>
      </c>
      <c r="DA222" t="str">
        <v>DWG 9890040, (3E)</v>
      </c>
      <c r="DB222" t="str">
        <v>DWG 9890040, (4E)</v>
      </c>
      <c r="DC222" t="str">
        <v>DWG 9890040, (5E), OL02336</v>
      </c>
      <c r="DD222" t="str">
        <v>DWG 9890040, (6E)</v>
      </c>
      <c r="DE222" t="str">
        <v>DWG 9890040, (7E)</v>
      </c>
      <c r="DF222" t="str">
        <v>DWG 9890040, (8E), OL01433</v>
      </c>
      <c r="DG222" t="str">
        <v>DWG 9890040, (8E), OL01433, Section</v>
      </c>
      <c r="DH222" t="str">
        <v>DWG 9890040, (9E), Close to Rod Slot</v>
      </c>
      <c r="DI222" t="str">
        <v>DWG 9890040, (9E),Close to Rod Slot</v>
      </c>
      <c r="DJ222" t="str">
        <v>DWG FRM0105 PAGE 2</v>
      </c>
      <c r="DK222" t="str">
        <v>DWG# 100448-41</v>
      </c>
      <c r="DL222" t="str">
        <v>DWG# 100448-44</v>
      </c>
      <c r="DM222" t="str">
        <v>DWG# 9890003  (1), Section OL00436/A</v>
      </c>
      <c r="DN222" t="str">
        <v>DWG# 9890003 (3), Ring Gauge Constrained</v>
      </c>
      <c r="DO222" t="str">
        <v>DWG# 9890003 (4), Section</v>
      </c>
      <c r="DP222" t="str">
        <v>DWG#100448-26, Balloon 1K, OL02350</v>
      </c>
      <c r="DQ222" t="str">
        <v>DWG#100448-26, Balloon 2K, OL02350</v>
      </c>
      <c r="DR222" t="str">
        <v>DWG#100448-26, Balloon 3K, OL02363</v>
      </c>
      <c r="DS222" t="str">
        <v>DWG#100448-26, Balloon 4K</v>
      </c>
      <c r="DT222" t="str">
        <v>DWG#100448-26, Balloon 5K, Section</v>
      </c>
      <c r="DU222" t="str">
        <v>DWG#100448-26, Balloon 6K</v>
      </c>
      <c r="DV222" t="str">
        <v>DWG#100448-26, Balloon 7K, Section</v>
      </c>
      <c r="DW222" t="str">
        <v>DWG#100448-26, Mfg. Tol.</v>
      </c>
      <c r="DX222" t="str">
        <v>DWG#9890003 (2) Ring Gauge Constrained</v>
      </c>
      <c r="DY222" t="str">
        <v>DWG#9890044</v>
      </c>
      <c r="DZ222" t="str">
        <v>DWG#9890044 .1985 to .2005=Pass</v>
      </c>
      <c r="EA222" t="str">
        <v>DWG#9890044 Overlay OL02441</v>
      </c>
      <c r="EB222" t="str">
        <v>DWG#9890044, OL02441</v>
      </c>
      <c r="EC222" t="str">
        <v>DWG#FRM0105</v>
      </c>
      <c r="ED222" t="str">
        <v>EXT.</v>
      </c>
      <c r="EE222" t="str">
        <v>EXT. Section, OL02460</v>
      </c>
      <c r="EF222" t="str">
        <v>EXT., OL04223</v>
      </c>
      <c r="EG222" t="str">
        <v>Flat Drop Indicator Tip</v>
      </c>
      <c r="EH222" t="str">
        <v>Full Go Pin, No Light, at Radius</v>
      </c>
      <c r="EI222" t="str">
        <v>Function Check</v>
      </c>
      <c r="EJ222" t="str">
        <v>GO Function Gauge</v>
      </c>
      <c r="EK222" t="str">
        <v>Go Gauge for Balloon 1 &amp; 4</v>
      </c>
      <c r="EL222" t="str">
        <v>Go Pin must pass through</v>
      </c>
      <c r="EM222" t="str">
        <v>Greater than .005 = Fail, Section</v>
      </c>
      <c r="EN222" t="str">
        <v>Greater than .025 out of center = Fail</v>
      </c>
      <c r="EO222" t="str">
        <v>Greater than 2.6 = Pass</v>
      </c>
      <c r="EP222" t="str">
        <v>Green = Pass, Red = Fail</v>
      </c>
      <c r="EQ222" t="str">
        <v>Hex Depth</v>
      </c>
      <c r="ER222" t="str">
        <v>Hex Minor</v>
      </c>
      <c r="ES222" t="str">
        <v>Hole Dia.</v>
      </c>
      <c r="ET222" t="str">
        <v>Hook or Disk Tip</v>
      </c>
      <c r="EU222" t="str">
        <v>ID Sphere Finish</v>
      </c>
      <c r="EV222" t="str">
        <v>ID/OD Both Sides, Diff. .002 or less = Pass</v>
      </c>
      <c r="EW222" t="str">
        <v>If Looks Big, Section</v>
      </c>
      <c r="EX222" t="str">
        <v>If Looks Small, Section</v>
      </c>
      <c r="EY222" t="str">
        <v>Insp. Close to Break Away, Mfg.Tol.</v>
      </c>
      <c r="EZ222" t="str">
        <v>INT.</v>
      </c>
      <c r="FA222" t="str">
        <v>INT. Section, OL02460</v>
      </c>
      <c r="FB222" t="str">
        <v>INT., OL04223</v>
      </c>
      <c r="FC222" t="str">
        <v>Intersect. of 7.7 &amp; R0.10</v>
      </c>
      <c r="FD222" t="str">
        <v>Intersect. of 8.79 and R.25 MAX</v>
      </c>
      <c r="FE222" t="str">
        <v>Keep Ind. Tip away from corner</v>
      </c>
      <c r="FF222" t="str">
        <v>L31</v>
      </c>
      <c r="FG222" t="str">
        <v>Laser Mark</v>
      </c>
      <c r="FH222" t="str">
        <v>LASER PER NOTE 4</v>
      </c>
      <c r="FI222" t="str">
        <v>LASER PER NOTE 4, Final Check 1 only</v>
      </c>
      <c r="FJ222" t="str">
        <v>Less than .002 out of center = Pass</v>
      </c>
      <c r="FK222" t="str">
        <v>Less than 2.75 = Pass, Section</v>
      </c>
      <c r="FL222" t="str">
        <v>List as pin. Not Calibrated</v>
      </c>
      <c r="FM222" t="str">
        <v>M9 X 1.25 BUTT See Comment Image</v>
      </c>
      <c r="FN222" t="str">
        <v>Manual Section</v>
      </c>
      <c r="FO222" t="str">
        <v>Max Deep .241 NO-GO =.42</v>
      </c>
      <c r="FP222" t="str">
        <v>MAX Depth of (Note 7) .241 NO-GO Pin</v>
      </c>
      <c r="FQ222" t="str">
        <v>Measure from Blue Line, See Image</v>
      </c>
      <c r="FR222" t="str">
        <v>Measure Width of Blue Area, See Image</v>
      </c>
      <c r="FS222" t="str">
        <v>Mfg. Tol</v>
      </c>
      <c r="FT222" t="str">
        <v>Mfg. Tol, See Image</v>
      </c>
      <c r="FU222" t="str">
        <v>Mfg. Tol.</v>
      </c>
      <c r="FV222" t="str">
        <v>Mfg. Tol. "A"</v>
      </c>
      <c r="FW222" t="str">
        <v>Mfg. Tol. (Zero on Gauge Full Dia. Lead)</v>
      </c>
      <c r="FX222" t="str">
        <v>Mfg. Tol. Balloon 11, See Image</v>
      </c>
      <c r="FY222" t="str">
        <v>Mfg. Tol. Balloon 4</v>
      </c>
      <c r="FZ222" t="str">
        <v>Mfg. Tol. Balloon 7</v>
      </c>
      <c r="GA222" t="str">
        <v xml:space="preserve">Mfg. Tol. C-Bore Face (Ballo 28) </v>
      </c>
      <c r="GB222" t="str">
        <v>Mfg. Tol. Section</v>
      </c>
      <c r="GC222" t="str">
        <v>Mfg. Tol. See Image</v>
      </c>
      <c r="GD222" t="str">
        <v>Mfg. Tol., 3 Places, Record MAX</v>
      </c>
      <c r="GE222" t="str">
        <v>Mfg. Tol., Balloon 11</v>
      </c>
      <c r="GF222" t="str">
        <v>Mfg. Tol., Balloon 7</v>
      </c>
      <c r="GG222" t="str">
        <v>Mfg. Tol., Blank</v>
      </c>
      <c r="GH222" t="str">
        <v>Mfg. Tol., Blank, Balloon 12</v>
      </c>
      <c r="GI222" t="str">
        <v>Mfg. Tol., Blend to SØ.320</v>
      </c>
      <c r="GJ222" t="str">
        <v>Mfg. Tol., Calculation</v>
      </c>
      <c r="GK222" t="str">
        <v>Mfg. Tol., For Mill Fixture</v>
      </c>
      <c r="GL222" t="str">
        <v>Mfg. Tol., L32</v>
      </c>
      <c r="GM222" t="str">
        <v>Mfg. Tol., L33</v>
      </c>
      <c r="GN222" t="str">
        <v>Mfg. Tol., No Tool Marks</v>
      </c>
      <c r="GO222" t="str">
        <v>Mfg. Tol., OL03361</v>
      </c>
      <c r="GP222" t="str">
        <v>Mfg. Tol., Record off center value</v>
      </c>
      <c r="GQ222" t="str">
        <v>Mfg. Tol., Same 3 Places, Record MIN</v>
      </c>
      <c r="GR222" t="str">
        <v>Mfg. Tol., Section</v>
      </c>
      <c r="GS222" t="str">
        <v>Mfg. Tol., Section B-B</v>
      </c>
      <c r="GT222" t="str">
        <v>Mfg. Tol., Section, OL03361</v>
      </c>
      <c r="GU222" t="str">
        <v>Mfg. Tol., Section, Per Note 2</v>
      </c>
      <c r="GV222" t="str">
        <v>Mfg. Tol., See Image</v>
      </c>
      <c r="GW222" t="str">
        <v>Mfg. Tol., See Image, Bore in Blue</v>
      </c>
      <c r="GX222" t="str">
        <v>Mfg. Tol., See Image, Hook Tip</v>
      </c>
      <c r="GY222" t="str">
        <v>Mfg. Tol., Sharp Okay No Burr</v>
      </c>
      <c r="GZ222" t="str">
        <v>Mfg. Tol., Threadless Blank</v>
      </c>
      <c r="HA222" t="str">
        <v>Mfg.Tol.</v>
      </c>
      <c r="HB222" t="str">
        <v>Mgf. To., T.S.C.</v>
      </c>
      <c r="HC222" t="str">
        <v>Milled Feature</v>
      </c>
      <c r="HD222" t="str">
        <v>Milled Feature, OL04045</v>
      </c>
      <c r="HE222" t="str">
        <v>More than .0005 out of center = Fail</v>
      </c>
      <c r="HF222" t="str">
        <v>Must Pass Through</v>
      </c>
      <c r="HG222" t="str">
        <v>Must pass through gauge</v>
      </c>
      <c r="HH222" t="str">
        <v>Must Pass Through Go Gauge</v>
      </c>
      <c r="HI222" t="str">
        <v>Must Pass, See Image.</v>
      </c>
      <c r="HJ222" t="str">
        <v>NA</v>
      </c>
      <c r="HK222" t="str">
        <v>Narrow Area</v>
      </c>
      <c r="HL222" t="str">
        <v>Near Balloon 21</v>
      </c>
      <c r="HM222" t="str">
        <v>Near Datum B</v>
      </c>
      <c r="HN222" t="str">
        <v>Neck Dia.</v>
      </c>
      <c r="HO222" t="str">
        <v>Neck to Head Rad.</v>
      </c>
      <c r="HP222" t="str">
        <v>No Copper Deposits Allowed</v>
      </c>
      <c r="HQ222" t="str">
        <v>No Section</v>
      </c>
      <c r="HR222" t="str">
        <v>No Section, .01 to .014 = Pass</v>
      </c>
      <c r="HS222" t="str">
        <v>No Section, Rotate Part</v>
      </c>
      <c r="HT222" t="str">
        <v>No Section, See Image</v>
      </c>
      <c r="HU222" t="str">
        <v>No Slot, Section B-B</v>
      </c>
      <c r="HV222" t="str">
        <v>No visual step = Pass</v>
      </c>
      <c r="HW222" t="str">
        <v>Not to exceed .95 Deep</v>
      </c>
      <c r="HX222" t="str">
        <v>Note 1</v>
      </c>
      <c r="HY222" t="str">
        <v>OL00333/A</v>
      </c>
      <c r="HZ222" t="str">
        <v>OL00519</v>
      </c>
      <c r="IA222" t="str">
        <v>OL00520</v>
      </c>
      <c r="IB222" t="str">
        <v>OL00529</v>
      </c>
      <c r="IC222" t="str">
        <v>OL00542</v>
      </c>
      <c r="ID222" t="str">
        <v>OL00724</v>
      </c>
      <c r="IE222" t="str">
        <v>OL01250</v>
      </c>
      <c r="IF222" t="str">
        <v>OL01869, Threadless Blank</v>
      </c>
      <c r="IG222" t="str">
        <v>OL01870, Section</v>
      </c>
      <c r="IH222" t="str">
        <v>OL02255</v>
      </c>
      <c r="II222" t="str">
        <v>OL02255, Mfg. Tol.</v>
      </c>
      <c r="IJ222" t="str">
        <v>OL02302</v>
      </c>
      <c r="IK222" t="str">
        <v xml:space="preserve">OL02318  needed per image instructions </v>
      </c>
      <c r="IL222" t="str">
        <v>OL02556</v>
      </c>
      <c r="IM222" t="str">
        <v>OL02557</v>
      </c>
      <c r="IN222" t="str">
        <v>OL02567</v>
      </c>
      <c r="IO222" t="str">
        <v>OL02653</v>
      </c>
      <c r="IP222" t="str">
        <v>OL02718</v>
      </c>
      <c r="IQ222" t="str">
        <v>OL02841</v>
      </c>
      <c r="IR222" t="str">
        <v>OL02842</v>
      </c>
      <c r="IS222" t="str">
        <v>OL02844</v>
      </c>
      <c r="IT222" t="str">
        <v>OL02871</v>
      </c>
      <c r="IU222" t="str">
        <v>OL02887</v>
      </c>
      <c r="IV222" t="str">
        <v>OL03500</v>
      </c>
      <c r="IW222" t="str">
        <v>OL03766</v>
      </c>
      <c r="IX222" t="str">
        <v>OL03868</v>
      </c>
      <c r="IY222" t="str">
        <v>OL03869</v>
      </c>
      <c r="IZ222" t="str">
        <v>OL03870</v>
      </c>
      <c r="JA222" t="str">
        <v>OL03873, DWG# 100448-44</v>
      </c>
      <c r="JB222" t="str">
        <v>OL03949</v>
      </c>
      <c r="JC222" t="str">
        <v xml:space="preserve">OL04043, Section </v>
      </c>
      <c r="JD222" t="str">
        <v xml:space="preserve">OL04044, Section </v>
      </c>
      <c r="JE222" t="str">
        <v>OL04045</v>
      </c>
      <c r="JF222" t="str">
        <v>OL04045, Milled Feature</v>
      </c>
      <c r="JG222" t="str">
        <v>OL04063</v>
      </c>
      <c r="JH222" t="str">
        <v>OL04064</v>
      </c>
      <c r="JI222" t="str">
        <v>OL04065</v>
      </c>
      <c r="JJ222" t="str">
        <v>OL04181</v>
      </c>
      <c r="JK222" t="str">
        <v>OL04218</v>
      </c>
      <c r="JL222" t="str">
        <v>OL04224, See Image</v>
      </c>
      <c r="JM222" t="str">
        <v>OL04374</v>
      </c>
      <c r="JN222" t="str">
        <v>OL04375, Section M-M</v>
      </c>
      <c r="JO222" t="str">
        <v>OL04376, Section M-M</v>
      </c>
      <c r="JP222" t="str">
        <v>OL04443</v>
      </c>
      <c r="JQ222" t="str">
        <v>OL04444</v>
      </c>
      <c r="JR222" t="str">
        <v>OL05000</v>
      </c>
      <c r="JS222" t="str">
        <v>One side of slot</v>
      </c>
      <c r="JT222" t="str">
        <v>Other side of slot</v>
      </c>
      <c r="JU222" t="str">
        <v>Out of center more than .002 = Fail</v>
      </c>
      <c r="JV222" t="str">
        <v>Out of center more than.002 = Fail</v>
      </c>
      <c r="JW222" t="str">
        <v>Overlay OL02713</v>
      </c>
      <c r="JX222" t="str">
        <v>Overlay OL02714</v>
      </c>
      <c r="JY222" t="str">
        <v>Overlay OL02718</v>
      </c>
      <c r="JZ222" t="str">
        <v>Overlay OL03831, Mfg. Tol.</v>
      </c>
      <c r="KA222" t="str">
        <v>Part Without Slots</v>
      </c>
      <c r="KB222" t="str">
        <v>Part Without Slots, See Image</v>
      </c>
      <c r="KC222" t="str">
        <v xml:space="preserve">Pass = .0254 or Less </v>
      </c>
      <c r="KD222" t="str">
        <v>PD MIN = 4.361, PD MAX = 4.456</v>
      </c>
      <c r="KE222" t="str">
        <v>Per Balloon 2 Note</v>
      </c>
      <c r="KF222" t="str">
        <v>Per drawing note(s) 8.</v>
      </c>
      <c r="KG222" t="str">
        <v>Point or Sphere Tip</v>
      </c>
      <c r="KH222" t="str">
        <v>Point Tip</v>
      </c>
      <c r="KI222" t="str">
        <v>R.9 to R1.1 = Pass, See Image</v>
      </c>
      <c r="KJ222" t="str">
        <v>Ram Construction</v>
      </c>
      <c r="KK222" t="str">
        <v>Record Same Pass / Fail All Balloons</v>
      </c>
      <c r="KL222" t="str">
        <v>Ref. Balloon 1</v>
      </c>
      <c r="KM222" t="str">
        <v>Ref. Balloon 12</v>
      </c>
      <c r="KN222" t="str">
        <v>Ref. Balloon 13, 100% AQL</v>
      </c>
      <c r="KO222" t="str">
        <v>Ref. Balloon 2</v>
      </c>
      <c r="KP222" t="str">
        <v>Ref. Balloon 21, 100% AQL</v>
      </c>
      <c r="KQ222" t="str">
        <v>Ref. Balloon 4</v>
      </c>
      <c r="KR222" t="str">
        <v>Ref. Balloon 7</v>
      </c>
      <c r="KS222" t="str">
        <v>Ref. Balloon 8</v>
      </c>
      <c r="KT222" t="str">
        <v>Relieved Pin Gauges 09236 &amp; 09235</v>
      </c>
      <c r="KU222" t="str">
        <v>Rotate Part</v>
      </c>
      <c r="KV222" t="str">
        <v>Rotate Part, See Image</v>
      </c>
      <c r="KW222" t="str">
        <v>Same as Root Radius</v>
      </c>
      <c r="KX222" t="str">
        <v>Section</v>
      </c>
      <c r="KY222" t="str">
        <v>Section B-B</v>
      </c>
      <c r="KZ222" t="str">
        <v>Section B-B, Distance Between Grooves</v>
      </c>
      <c r="LA222" t="str">
        <v>Section C-C</v>
      </c>
      <c r="LB222" t="str">
        <v>Section Part</v>
      </c>
      <c r="LC222" t="str">
        <v>Section Part, Measured from Opposite Face</v>
      </c>
      <c r="LD222" t="str">
        <v>Section, Broachless Blank</v>
      </c>
      <c r="LE222" t="str">
        <v>Section, EXT. Sphere Location.</v>
      </c>
      <c r="LF222" t="str">
        <v>Section, Hex Cham. Ang.</v>
      </c>
      <c r="LG222" t="str">
        <v>Section, Hex Fillet Rad.</v>
      </c>
      <c r="LH222" t="str">
        <v>Section, INT. Feature</v>
      </c>
      <c r="LI222" t="str">
        <v>Section, INT. Sphere Location.</v>
      </c>
      <c r="LJ222" t="str">
        <v>Section, Mfg. Tol.</v>
      </c>
      <c r="LK222" t="str">
        <v>Section, Mfg. Tol., See Image</v>
      </c>
      <c r="LL222" t="str">
        <v>Section, OL00486</v>
      </c>
      <c r="LM222" t="str">
        <v>Section, OL00542</v>
      </c>
      <c r="LN222" t="str">
        <v>Section, OL00543</v>
      </c>
      <c r="LO222" t="str">
        <v>Section, OL00544</v>
      </c>
      <c r="LP222" t="str">
        <v>Section, OL00545</v>
      </c>
      <c r="LQ222" t="str">
        <v>Section, OL00546</v>
      </c>
      <c r="LR222" t="str">
        <v>Section, OL00547</v>
      </c>
      <c r="LS222" t="str">
        <v>Section, OL00555</v>
      </c>
      <c r="LT222" t="str">
        <v>Section, OL00725</v>
      </c>
      <c r="LU222" t="str">
        <v>Section, OL01430</v>
      </c>
      <c r="LV222" t="str">
        <v>Section, OL01434</v>
      </c>
      <c r="LW222" t="str">
        <v>Section, OL01435</v>
      </c>
      <c r="LX222" t="str">
        <v>Section, OL01807</v>
      </c>
      <c r="LY222" t="str">
        <v>Section, OL01830</v>
      </c>
      <c r="LZ222" t="str">
        <v>Section, OL02351</v>
      </c>
      <c r="MA222" t="str">
        <v>Section, OL02519</v>
      </c>
      <c r="MB222" t="str">
        <v>Section, OL02520</v>
      </c>
      <c r="MC222" t="str">
        <v>Section, OL02522</v>
      </c>
      <c r="MD222" t="str">
        <v>Section, OL02540</v>
      </c>
      <c r="ME222" t="str">
        <v>Section, OL02541</v>
      </c>
      <c r="MF222" t="str">
        <v>Section, OL02552</v>
      </c>
      <c r="MG222" t="str">
        <v>Section, OL02553</v>
      </c>
      <c r="MH222" t="str">
        <v>Section, OL02554</v>
      </c>
      <c r="MI222" t="str">
        <v>Section, OL02555</v>
      </c>
      <c r="MJ222" t="str">
        <v>Section, OL02558</v>
      </c>
      <c r="MK222" t="str">
        <v>Section, OL02559</v>
      </c>
      <c r="ML222" t="str">
        <v>Section, OL02560</v>
      </c>
      <c r="MM222" t="str">
        <v>Section, OL02619</v>
      </c>
      <c r="MN222" t="str">
        <v>Section, OL02620</v>
      </c>
      <c r="MO222" t="str">
        <v>Section, OL02621</v>
      </c>
      <c r="MP222" t="str">
        <v>Section, OL02622</v>
      </c>
      <c r="MQ222" t="str">
        <v>Section, OL02623</v>
      </c>
      <c r="MR222" t="str">
        <v>Section, OL02624</v>
      </c>
      <c r="MS222" t="str">
        <v>Section, OL02652</v>
      </c>
      <c r="MT222" t="str">
        <v>Section, OL02680</v>
      </c>
      <c r="MU222" t="str">
        <v>Section, OL02793</v>
      </c>
      <c r="MV222" t="str">
        <v>Section, OL02823</v>
      </c>
      <c r="MW222" t="str">
        <v>Section, OL02843</v>
      </c>
      <c r="MX222" t="str">
        <v>Section, OL03026, Ext.</v>
      </c>
      <c r="MY222" t="str">
        <v>Section, OL03026, Int.</v>
      </c>
      <c r="MZ222" t="str">
        <v>Section, OL03570, DWG# 100448-41</v>
      </c>
      <c r="NA222" t="str">
        <v>Section, OL03781</v>
      </c>
      <c r="NB222" t="str">
        <v>Section, OL03911</v>
      </c>
      <c r="NC222" t="str">
        <v>Section, OL03912</v>
      </c>
      <c r="ND222" t="str">
        <v>Section, OL03928</v>
      </c>
      <c r="NE222" t="str">
        <v>Section, OL03929</v>
      </c>
      <c r="NF222" t="str">
        <v>Section, OL04030</v>
      </c>
      <c r="NG222" t="str">
        <v>Section, OL04037</v>
      </c>
      <c r="NH222" t="str">
        <v>Section, OL04038</v>
      </c>
      <c r="NI222" t="str">
        <v>Section, OL04046</v>
      </c>
      <c r="NJ222" t="str">
        <v>Section, OL04065</v>
      </c>
      <c r="NK222" t="str">
        <v>Section, OL04066</v>
      </c>
      <c r="NL222" t="str">
        <v>Section, OL04067</v>
      </c>
      <c r="NM222" t="str">
        <v>Section, OL04069</v>
      </c>
      <c r="NN222" t="str">
        <v>Section, OL04071</v>
      </c>
      <c r="NO222" t="str">
        <v>Section, OL04173</v>
      </c>
      <c r="NP222" t="str">
        <v>Section, OL04174</v>
      </c>
      <c r="NQ222" t="str">
        <v>Section, OL04214</v>
      </c>
      <c r="NR222" t="str">
        <v>Section, OL04215</v>
      </c>
      <c r="NS222" t="str">
        <v>Section, OL04216</v>
      </c>
      <c r="NT222" t="str">
        <v>Section, OL04217</v>
      </c>
      <c r="NU222" t="str">
        <v>Section, Overlay OL02716</v>
      </c>
      <c r="NV222" t="str">
        <v>Section, Overlay OL02717</v>
      </c>
      <c r="NW222" t="str">
        <v>Section, See Image</v>
      </c>
      <c r="NX222" t="str">
        <v>Section, See Image, DWG# 100448-41</v>
      </c>
      <c r="NY222" t="str">
        <v>Section, Without Sots</v>
      </c>
      <c r="NZ222" t="str">
        <v>See Comments Sheet</v>
      </c>
      <c r="OA222" t="str">
        <v>See Comments Sheet, OL02318</v>
      </c>
      <c r="OB222" t="str">
        <v>See Image</v>
      </c>
      <c r="OC222" t="str">
        <v>See Image, .005 or Less = Pass</v>
      </c>
      <c r="OD222" t="str">
        <v>See Image, Check Near Radius</v>
      </c>
      <c r="OE222" t="str">
        <v>See Image, Constrained</v>
      </c>
      <c r="OF222" t="str">
        <v>See Image, Distance Between Flats</v>
      </c>
      <c r="OG222" t="str">
        <v xml:space="preserve">See Image, Mfg. Tol, Section A-A </v>
      </c>
      <c r="OH222" t="str">
        <v>See image, Mfg. Tol.</v>
      </c>
      <c r="OI222" t="str">
        <v>See Image, Mic. Across Flats</v>
      </c>
      <c r="OJ222" t="str">
        <v>See Image, OL02850</v>
      </c>
      <c r="OK222" t="str">
        <v>See Image, OL02880</v>
      </c>
      <c r="OL222" t="str">
        <v>See Image, OL03926</v>
      </c>
      <c r="OM222" t="str">
        <v>See Image, OL03927</v>
      </c>
      <c r="ON222" t="str">
        <v>See Image, OL04003</v>
      </c>
      <c r="OO222" t="str">
        <v>'See Image, OL04342,  Best Fit Joe Block</v>
      </c>
      <c r="OP222" t="str">
        <v>See Image, OL04342,  Blank</v>
      </c>
      <c r="OQ222" t="str">
        <v>See Image, OL04342, Blank</v>
      </c>
      <c r="OR222" t="str">
        <v>See Image, OL04343, Blank</v>
      </c>
      <c r="OS222" t="str">
        <v>See Image, Pass = .002 or Less</v>
      </c>
      <c r="OT222" t="str">
        <v>See Image, Rcd. MAX</v>
      </c>
      <c r="OU222" t="str">
        <v>See Image, Rcd. MIN</v>
      </c>
      <c r="OV222" t="str">
        <v>See Image, Section</v>
      </c>
      <c r="OW222" t="str">
        <v>See Image, Section A-A</v>
      </c>
      <c r="OX222" t="str">
        <v>See Image, Section B-B</v>
      </c>
      <c r="OY222" t="str">
        <v>See Image, Section B-B, TSC</v>
      </c>
      <c r="OZ222" t="str">
        <v>See Image, Shank Drawing # 18000-XX-XX A</v>
      </c>
      <c r="PA222" t="str">
        <v>Sequencial Laser 01, 120 Per Print</v>
      </c>
      <c r="PB222" t="str">
        <v>Set to .202, Zero on Thread Lead</v>
      </c>
      <c r="PC222" t="str">
        <v>Sharp OK, No Burr</v>
      </c>
      <c r="PD222" t="str">
        <v>Sharp OK, No Raised Edge, See Image</v>
      </c>
      <c r="PE222" t="str">
        <v>Sharp OK, No Raised Edges</v>
      </c>
      <c r="PF222" t="str">
        <v>Sharp okay no raised edge</v>
      </c>
      <c r="PG222" t="str">
        <v>Sharp Okay, No Burr</v>
      </c>
      <c r="PH222" t="str">
        <v>Sharp Okay, No Raised Edge</v>
      </c>
      <c r="PI222" t="str">
        <v>Sharp Okay, No Raised Edges,</v>
      </c>
      <c r="PJ222" t="str">
        <v>Sharp Okay, See Image</v>
      </c>
      <c r="PK222" t="str">
        <v xml:space="preserve">Start of Radius @ .195 </v>
      </c>
      <c r="PL222" t="str">
        <v xml:space="preserve">Start of Radius @ .21 </v>
      </c>
      <c r="PM222" t="str">
        <v xml:space="preserve">T.S.C. </v>
      </c>
      <c r="PN222" t="str">
        <v>Tangent Point</v>
      </c>
      <c r="PO222" t="str">
        <v>Tangent point of R.50</v>
      </c>
      <c r="PP222" t="str">
        <v>Taper Check, Mfg.Tol.</v>
      </c>
      <c r="PQ222" t="str">
        <v>Taper Check, Mfg.Tol., See Image</v>
      </c>
      <c r="PR222" t="str">
        <v>Thrd. Minor Ø</v>
      </c>
      <c r="PS222" t="str">
        <v>Thrd. Relief Ø</v>
      </c>
      <c r="PT222" t="str">
        <v>Threadless Blank</v>
      </c>
      <c r="PU222" t="str">
        <v>Threadless Blank, From Major Ø</v>
      </c>
      <c r="PV222" t="str">
        <v>Threadless Blank, Mfg. Tol.</v>
      </c>
      <c r="PW222" t="str">
        <v>Threadless Blank, Thrd. to Neck Rad.</v>
      </c>
      <c r="PX222" t="str">
        <v>Thredless Blank</v>
      </c>
      <c r="PY222" t="str">
        <v>To center of R.005</v>
      </c>
      <c r="PZ222" t="str">
        <v>Torx Min. Dia.</v>
      </c>
      <c r="QA222" t="str">
        <v>Turn Ø Free of Mill Marks</v>
      </c>
      <c r="QB222" t="str">
        <v>Use (Full) GO Hex</v>
      </c>
      <c r="QC222" t="str">
        <v>Use Balloon 1 FULL Gauge</v>
      </c>
      <c r="QD222" t="str">
        <v>Use Balloon 9 FULL GO</v>
      </c>
      <c r="QE222" t="str">
        <v>Use Best Fit Pin</v>
      </c>
      <c r="QF222" t="str">
        <v>Use Disk Tip</v>
      </c>
      <c r="QG222" t="str">
        <v>Use flat bottomed indicator tip.</v>
      </c>
      <c r="QH222" t="str">
        <v xml:space="preserve">Use Full .093 Go Hex </v>
      </c>
      <c r="QI222" t="str">
        <v xml:space="preserve">Use Full .0930 Go Hex </v>
      </c>
      <c r="QJ222" t="str">
        <v>Use Full .1235 Go Hex</v>
      </c>
      <c r="QK222" t="str">
        <v>Use Gauge K2-98-8019-04, See Image</v>
      </c>
      <c r="QL222" t="str">
        <v>Use large flat indicator tip</v>
      </c>
      <c r="QM222" t="str">
        <v>Use Pins.3330/.3350, See Image MAX NO-GO</v>
      </c>
      <c r="QN222" t="str">
        <v>Use Pointed Drop Indicator Tip</v>
      </c>
      <c r="QO222" t="str">
        <v>V-Block</v>
      </c>
      <c r="QP222" t="str">
        <v>V-Block,  AMB for 13</v>
      </c>
      <c r="QQ222" t="str">
        <v>V-Block,  Hex Cham. Dia.</v>
      </c>
      <c r="QR222" t="str">
        <v>V-Block, Hex Depth</v>
      </c>
      <c r="QS222" t="str">
        <v>VBU Gauge</v>
      </c>
      <c r="QT222" t="str">
        <v>Visibally smaller than HEX=Pass</v>
      </c>
      <c r="QU222" t="str">
        <v>Visual Per Drawing</v>
      </c>
      <c r="QV222" t="str">
        <v>Whirl Blank</v>
      </c>
      <c r="QW222" t="str">
        <v xml:space="preserve">Whirl Blank </v>
      </c>
      <c r="QX222" t="str">
        <v>Whirl Blank, Neck Rad. End to Head CL</v>
      </c>
      <c r="QY222" t="str">
        <v>Whirl Blank, Nose Start Dia.</v>
      </c>
      <c r="QZ222" t="str">
        <v>Whirl Blank, Nose Start Dist.</v>
      </c>
      <c r="RA222" t="str">
        <v>Whirl Blank, Thrd. Minor</v>
      </c>
      <c r="RB222" t="str">
        <v>Whirl Blank, Thrd. Pullout Dia.</v>
      </c>
      <c r="RC222" t="str">
        <v>Whole Part, Removal is at Assy. Level</v>
      </c>
      <c r="RD222" t="str">
        <v>Wide Area</v>
      </c>
      <c r="RE222" t="str">
        <v>Zero on End of Go Gauge</v>
      </c>
    </row>
    <row r="223" spans="1:473">
      <c r="A223" t="s">
        <v>231</v>
      </c>
      <c r="C223" t="str" cm="1">
        <f t="array" ref="C223:RE223">TRANSPOSE(_xlfn._xlws.SORT(_xlfn._xlws.FILTER($A$2:$A$600,ISNUMBER(SEARCH('PartLib Table'!M240,$A$2:$A$600)),"not found")))</f>
        <v xml:space="preserve"> 'C', Whirl Blank</v>
      </c>
      <c r="D223" t="str">
        <v xml:space="preserve"> See Image, Constrained</v>
      </c>
      <c r="E223" t="str">
        <v>(.04 to .12 range = Pass)</v>
      </c>
      <c r="F223" t="str">
        <v>(.042 FULL) Go Pin Seat Fully</v>
      </c>
      <c r="G223" t="str">
        <v>(B), Mfg. Tol.</v>
      </c>
      <c r="H223" t="str">
        <v>(B), O.A.L.</v>
      </c>
      <c r="I223" t="str">
        <v>.001 or less =Pass</v>
      </c>
      <c r="J223" t="str">
        <v>.001 or less out of center = Pass</v>
      </c>
      <c r="K223" t="str">
        <v>.002 or Less = Pass</v>
      </c>
      <c r="L223" t="str">
        <v>.002 or Less out of center = Pass</v>
      </c>
      <c r="M223" t="str">
        <v>.005 to .015 = Pass</v>
      </c>
      <c r="N223" t="str">
        <v>.0125 Mean, Section</v>
      </c>
      <c r="O223" t="str">
        <v>.025 or Less in X &amp; Y=Pass</v>
      </c>
      <c r="P223" t="str">
        <v>.038 Mean</v>
      </c>
      <c r="Q223" t="str">
        <v>.063 MM = .0024 IN, See Image</v>
      </c>
      <c r="R223" t="str">
        <v>.063MM = .0024"</v>
      </c>
      <c r="S223" t="str">
        <v>.243 NO-GO, Unconstrained, Must Not Start</v>
      </c>
      <c r="T223" t="str">
        <v>@ Back Face &amp; ID, No Raised Edge</v>
      </c>
      <c r="U223" t="str">
        <v>@ Back Face &amp; OD, No Raised Edge</v>
      </c>
      <c r="V223" t="str">
        <v>@ ID &amp; FACE</v>
      </c>
      <c r="W223" t="str">
        <v>@ OD &amp; BACK FACE</v>
      </c>
      <c r="X223" t="str">
        <v>@ OD &amp; FACE</v>
      </c>
      <c r="Y223" t="str">
        <v>Across from slot</v>
      </c>
      <c r="Z223" t="str">
        <v>All Edge Breaks</v>
      </c>
      <c r="AA223" t="str">
        <v>Attached to bar stock</v>
      </c>
      <c r="AB223" t="str">
        <v xml:space="preserve">Back Turn Fillet Rad. </v>
      </c>
      <c r="AC223" t="str">
        <v>Balloon 1 (DWG FRM0105 Page 2, NV-27)</v>
      </c>
      <c r="AD223" t="str">
        <v>Balloon 1 (DWG FRM0105, NV-30)</v>
      </c>
      <c r="AE223" t="str">
        <v>Balloon 1 (P# 9890002-20) OL00429/A</v>
      </c>
      <c r="AF223" t="str">
        <v>Balloon 1, DWG#FRM0105</v>
      </c>
      <c r="AG223" t="str">
        <v>Balloon 11, See Image</v>
      </c>
      <c r="AH223" t="str">
        <v xml:space="preserve">Balloon 2 (DWG FRM0105 Page 2, NV-27) </v>
      </c>
      <c r="AI223" t="str">
        <v>Balloon 2 (DWG FRM0105, NV-30)</v>
      </c>
      <c r="AJ223" t="str">
        <v>Balloon 2 (P# 9890002-20)</v>
      </c>
      <c r="AK223" t="str">
        <v>Balloon 2, DWG#FRM0105</v>
      </c>
      <c r="AL223" t="str">
        <v>Balloon 2, DWG#FRM0105, See Image</v>
      </c>
      <c r="AM223" t="str">
        <v>Balloon 3 (DWG FRM0105, NV-30 Minor)</v>
      </c>
      <c r="AN223" t="str">
        <v>Balloon 3 (DWG FRM0105, NV-30)</v>
      </c>
      <c r="AO223" t="str">
        <v>Balloon 3 (P# 9890002-20)</v>
      </c>
      <c r="AP223" t="str">
        <v>Balloon 4</v>
      </c>
      <c r="AQ223" t="str">
        <v>Balloon 4 (P# 9890002-20)</v>
      </c>
      <c r="AR223" t="str">
        <v>Below Middle Band</v>
      </c>
      <c r="AS223" t="str">
        <v>Best Fit Pin, .003 or Less =Pass</v>
      </c>
      <c r="AT223" t="str">
        <v>Blank</v>
      </c>
      <c r="AU223" t="str">
        <v>Blank Turn Maj.</v>
      </c>
      <c r="AV223" t="str">
        <v>Blank Turn Maj. Mill Flt., OL4172</v>
      </c>
      <c r="AW223" t="str">
        <v>Blank Without .010 Slots</v>
      </c>
      <c r="AX223" t="str">
        <v>Blank Without .010 Slots, Section</v>
      </c>
      <c r="AY223" t="str">
        <v>Blank without thread</v>
      </c>
      <c r="AZ223" t="str">
        <v xml:space="preserve">Blank, Center of V Grv. </v>
      </c>
      <c r="BA223" t="str">
        <v>Blank, Check R adjacent Balloon 17</v>
      </c>
      <c r="BB223" t="str">
        <v>Blank, EXT. Feature</v>
      </c>
      <c r="BC223" t="str">
        <v>Blank, See Image, OL04335</v>
      </c>
      <c r="BD223" t="str">
        <v>Blank, See Image, OL04336</v>
      </c>
      <c r="BE223" t="str">
        <v xml:space="preserve">Blank, Thrd. </v>
      </c>
      <c r="BF223" t="str">
        <v>Blank, Turn Tip</v>
      </c>
      <c r="BG223" t="str">
        <v>Blank, Without Thrd.</v>
      </c>
      <c r="BH223" t="str">
        <v>Blank, Without Thread</v>
      </c>
      <c r="BI223" t="str">
        <v xml:space="preserve">Blunt Start Blend to Minor </v>
      </c>
      <c r="BJ223" t="str">
        <v>Calc., Use Go HEX</v>
      </c>
      <c r="BK223" t="str">
        <v>Can't dig into OD</v>
      </c>
      <c r="BL223" t="str">
        <v>Carbide Gauge</v>
      </c>
      <c r="BM223" t="str">
        <v xml:space="preserve">Center of V Grv. </v>
      </c>
      <c r="BN223" t="str">
        <v>Centered Less than .03 = Pass</v>
      </c>
      <c r="BO223" t="str">
        <v>Centered within .0005 or Less = Pass</v>
      </c>
      <c r="BP223" t="str">
        <v>Centered within .001 or Less = Pass</v>
      </c>
      <c r="BQ223" t="str">
        <v>Centered within .0254 or Less = Pass</v>
      </c>
      <c r="BR223" t="str">
        <v>Check close to Rod Slot</v>
      </c>
      <c r="BS223" t="str">
        <v>Check every other hole</v>
      </c>
      <c r="BT223" t="str">
        <v>Check Go over full length of slot.</v>
      </c>
      <c r="BU223" t="str">
        <v>Check Near Closed End</v>
      </c>
      <c r="BV223" t="str">
        <v>Check per Print View, Away from Rod Slot</v>
      </c>
      <c r="BW223" t="str">
        <v>Check to Balloon 30 Go Pin</v>
      </c>
      <c r="BX223" t="str">
        <v>Check with .2705 SET Pin Inside Part</v>
      </c>
      <c r="BY223" t="str">
        <v>Check with Hex Up</v>
      </c>
      <c r="BZ223" t="str">
        <v>CMM Blank</v>
      </c>
      <c r="CA223" t="str">
        <v>Confirm Full Radius</v>
      </c>
      <c r="CB223" t="str">
        <v>Constrained in fixture</v>
      </c>
      <c r="CC223" t="str">
        <v>Constrained with Ring</v>
      </c>
      <c r="CD223" t="str">
        <v>Constrained, See Image</v>
      </c>
      <c r="CE223" t="str">
        <v>Dim. "A"</v>
      </c>
      <c r="CF223" t="str">
        <v>Dim. "B"</v>
      </c>
      <c r="CG223" t="str">
        <v>Dim. "C"</v>
      </c>
      <c r="CH223" t="str">
        <v>Dim. "D", Whirl Blank</v>
      </c>
      <c r="CI223" t="str">
        <v>Dim. "G"</v>
      </c>
      <c r="CJ223" t="str">
        <v>Dim. E, Blank Turn Maj. &amp;  Mill Flt</v>
      </c>
      <c r="CK223" t="str">
        <v>Dim. E, Blank Turn Maj.&amp;  Mill Flt</v>
      </c>
      <c r="CL223" t="str">
        <v>Dim. H, Whirl Blank</v>
      </c>
      <c r="CM223" t="str">
        <v>Dim. J, 'Blank Turn Maj. &amp; Whirl Blank</v>
      </c>
      <c r="CN223" t="str">
        <v>Disk Drop Indicator Tip</v>
      </c>
      <c r="CO223" t="str">
        <v>DWG 100448-15, Balloon F_1</v>
      </c>
      <c r="CP223" t="str">
        <v>DWG 100448-15, OL02571</v>
      </c>
      <c r="CQ223" t="str">
        <v>DWG 100448-41</v>
      </c>
      <c r="CR223" t="str">
        <v>DWG 9890040, (10E),Section Part, OL01139</v>
      </c>
      <c r="CS223" t="str">
        <v>DWG 9890040, (10E),Section, OL01139</v>
      </c>
      <c r="CT223" t="str">
        <v>DWG 9890040, (11E)</v>
      </c>
      <c r="CU223" t="str">
        <v>DWG 9890040, (11E), Pins with Flats</v>
      </c>
      <c r="CV223" t="str">
        <v>DWG 9890040, (12E),  Pass=.002 or less</v>
      </c>
      <c r="CW223" t="str">
        <v>DWG 9890040, (12E), See Image</v>
      </c>
      <c r="CX223" t="str">
        <v>DWG 9890040, (1E), OL01431</v>
      </c>
      <c r="CY223" t="str">
        <v>DWG 9890040, (1E), OL01432</v>
      </c>
      <c r="CZ223" t="str">
        <v>DWG 9890040, (2E), OL01432</v>
      </c>
      <c r="DA223" t="str">
        <v>DWG 9890040, (3E)</v>
      </c>
      <c r="DB223" t="str">
        <v>DWG 9890040, (4E)</v>
      </c>
      <c r="DC223" t="str">
        <v>DWG 9890040, (5E), OL02336</v>
      </c>
      <c r="DD223" t="str">
        <v>DWG 9890040, (6E)</v>
      </c>
      <c r="DE223" t="str">
        <v>DWG 9890040, (7E)</v>
      </c>
      <c r="DF223" t="str">
        <v>DWG 9890040, (8E), OL01433</v>
      </c>
      <c r="DG223" t="str">
        <v>DWG 9890040, (8E), OL01433, Section</v>
      </c>
      <c r="DH223" t="str">
        <v>DWG 9890040, (9E), Close to Rod Slot</v>
      </c>
      <c r="DI223" t="str">
        <v>DWG 9890040, (9E),Close to Rod Slot</v>
      </c>
      <c r="DJ223" t="str">
        <v>DWG FRM0105 PAGE 2</v>
      </c>
      <c r="DK223" t="str">
        <v>DWG# 100448-41</v>
      </c>
      <c r="DL223" t="str">
        <v>DWG# 100448-44</v>
      </c>
      <c r="DM223" t="str">
        <v>DWG# 9890003  (1), Section OL00436/A</v>
      </c>
      <c r="DN223" t="str">
        <v>DWG# 9890003 (3), Ring Gauge Constrained</v>
      </c>
      <c r="DO223" t="str">
        <v>DWG# 9890003 (4), Section</v>
      </c>
      <c r="DP223" t="str">
        <v>DWG#100448-26, Balloon 1K, OL02350</v>
      </c>
      <c r="DQ223" t="str">
        <v>DWG#100448-26, Balloon 2K, OL02350</v>
      </c>
      <c r="DR223" t="str">
        <v>DWG#100448-26, Balloon 3K, OL02363</v>
      </c>
      <c r="DS223" t="str">
        <v>DWG#100448-26, Balloon 4K</v>
      </c>
      <c r="DT223" t="str">
        <v>DWG#100448-26, Balloon 5K, Section</v>
      </c>
      <c r="DU223" t="str">
        <v>DWG#100448-26, Balloon 6K</v>
      </c>
      <c r="DV223" t="str">
        <v>DWG#100448-26, Balloon 7K, Section</v>
      </c>
      <c r="DW223" t="str">
        <v>DWG#100448-26, Mfg. Tol.</v>
      </c>
      <c r="DX223" t="str">
        <v>DWG#9890003 (2) Ring Gauge Constrained</v>
      </c>
      <c r="DY223" t="str">
        <v>DWG#9890044</v>
      </c>
      <c r="DZ223" t="str">
        <v>DWG#9890044 .1985 to .2005=Pass</v>
      </c>
      <c r="EA223" t="str">
        <v>DWG#9890044 Overlay OL02441</v>
      </c>
      <c r="EB223" t="str">
        <v>DWG#9890044, OL02441</v>
      </c>
      <c r="EC223" t="str">
        <v>DWG#FRM0105</v>
      </c>
      <c r="ED223" t="str">
        <v>EXT.</v>
      </c>
      <c r="EE223" t="str">
        <v>EXT. Section, OL02460</v>
      </c>
      <c r="EF223" t="str">
        <v>EXT., OL04223</v>
      </c>
      <c r="EG223" t="str">
        <v>Flat Drop Indicator Tip</v>
      </c>
      <c r="EH223" t="str">
        <v>Full Go Pin, No Light, at Radius</v>
      </c>
      <c r="EI223" t="str">
        <v>Function Check</v>
      </c>
      <c r="EJ223" t="str">
        <v>GO Function Gauge</v>
      </c>
      <c r="EK223" t="str">
        <v>Go Gauge for Balloon 1 &amp; 4</v>
      </c>
      <c r="EL223" t="str">
        <v>Go Pin must pass through</v>
      </c>
      <c r="EM223" t="str">
        <v>Greater than .005 = Fail, Section</v>
      </c>
      <c r="EN223" t="str">
        <v>Greater than .025 out of center = Fail</v>
      </c>
      <c r="EO223" t="str">
        <v>Greater than 2.6 = Pass</v>
      </c>
      <c r="EP223" t="str">
        <v>Green = Pass, Red = Fail</v>
      </c>
      <c r="EQ223" t="str">
        <v>Hex Depth</v>
      </c>
      <c r="ER223" t="str">
        <v>Hex Minor</v>
      </c>
      <c r="ES223" t="str">
        <v>Hole Dia.</v>
      </c>
      <c r="ET223" t="str">
        <v>Hook or Disk Tip</v>
      </c>
      <c r="EU223" t="str">
        <v>ID Sphere Finish</v>
      </c>
      <c r="EV223" t="str">
        <v>ID/OD Both Sides, Diff. .002 or less = Pass</v>
      </c>
      <c r="EW223" t="str">
        <v>If Looks Big, Section</v>
      </c>
      <c r="EX223" t="str">
        <v>If Looks Small, Section</v>
      </c>
      <c r="EY223" t="str">
        <v>Insp. Close to Break Away, Mfg.Tol.</v>
      </c>
      <c r="EZ223" t="str">
        <v>INT.</v>
      </c>
      <c r="FA223" t="str">
        <v>INT. Section, OL02460</v>
      </c>
      <c r="FB223" t="str">
        <v>INT., OL04223</v>
      </c>
      <c r="FC223" t="str">
        <v>Intersect. of 7.7 &amp; R0.10</v>
      </c>
      <c r="FD223" t="str">
        <v>Intersect. of 8.79 and R.25 MAX</v>
      </c>
      <c r="FE223" t="str">
        <v>Keep Ind. Tip away from corner</v>
      </c>
      <c r="FF223" t="str">
        <v>L31</v>
      </c>
      <c r="FG223" t="str">
        <v>Laser Mark</v>
      </c>
      <c r="FH223" t="str">
        <v>LASER PER NOTE 4</v>
      </c>
      <c r="FI223" t="str">
        <v>LASER PER NOTE 4, Final Check 1 only</v>
      </c>
      <c r="FJ223" t="str">
        <v>Less than .002 out of center = Pass</v>
      </c>
      <c r="FK223" t="str">
        <v>Less than 2.75 = Pass, Section</v>
      </c>
      <c r="FL223" t="str">
        <v>List as pin. Not Calibrated</v>
      </c>
      <c r="FM223" t="str">
        <v>M9 X 1.25 BUTT See Comment Image</v>
      </c>
      <c r="FN223" t="str">
        <v>Manual Section</v>
      </c>
      <c r="FO223" t="str">
        <v>Max Deep .241 NO-GO =.42</v>
      </c>
      <c r="FP223" t="str">
        <v>MAX Depth of (Note 7) .241 NO-GO Pin</v>
      </c>
      <c r="FQ223" t="str">
        <v>Measure from Blue Line, See Image</v>
      </c>
      <c r="FR223" t="str">
        <v>Measure Width of Blue Area, See Image</v>
      </c>
      <c r="FS223" t="str">
        <v>Mfg. Tol</v>
      </c>
      <c r="FT223" t="str">
        <v>Mfg. Tol, See Image</v>
      </c>
      <c r="FU223" t="str">
        <v>Mfg. Tol.</v>
      </c>
      <c r="FV223" t="str">
        <v>Mfg. Tol. "A"</v>
      </c>
      <c r="FW223" t="str">
        <v>Mfg. Tol. (Zero on Gauge Full Dia. Lead)</v>
      </c>
      <c r="FX223" t="str">
        <v>Mfg. Tol. Balloon 11, See Image</v>
      </c>
      <c r="FY223" t="str">
        <v>Mfg. Tol. Balloon 4</v>
      </c>
      <c r="FZ223" t="str">
        <v>Mfg. Tol. Balloon 7</v>
      </c>
      <c r="GA223" t="str">
        <v xml:space="preserve">Mfg. Tol. C-Bore Face (Ballo 28) </v>
      </c>
      <c r="GB223" t="str">
        <v>Mfg. Tol. Section</v>
      </c>
      <c r="GC223" t="str">
        <v>Mfg. Tol. See Image</v>
      </c>
      <c r="GD223" t="str">
        <v>Mfg. Tol., 3 Places, Record MAX</v>
      </c>
      <c r="GE223" t="str">
        <v>Mfg. Tol., Balloon 11</v>
      </c>
      <c r="GF223" t="str">
        <v>Mfg. Tol., Balloon 7</v>
      </c>
      <c r="GG223" t="str">
        <v>Mfg. Tol., Blank</v>
      </c>
      <c r="GH223" t="str">
        <v>Mfg. Tol., Blank, Balloon 12</v>
      </c>
      <c r="GI223" t="str">
        <v>Mfg. Tol., Blend to SØ.320</v>
      </c>
      <c r="GJ223" t="str">
        <v>Mfg. Tol., Calculation</v>
      </c>
      <c r="GK223" t="str">
        <v>Mfg. Tol., For Mill Fixture</v>
      </c>
      <c r="GL223" t="str">
        <v>Mfg. Tol., L32</v>
      </c>
      <c r="GM223" t="str">
        <v>Mfg. Tol., L33</v>
      </c>
      <c r="GN223" t="str">
        <v>Mfg. Tol., No Tool Marks</v>
      </c>
      <c r="GO223" t="str">
        <v>Mfg. Tol., OL03361</v>
      </c>
      <c r="GP223" t="str">
        <v>Mfg. Tol., Record off center value</v>
      </c>
      <c r="GQ223" t="str">
        <v>Mfg. Tol., Same 3 Places, Record MIN</v>
      </c>
      <c r="GR223" t="str">
        <v>Mfg. Tol., Section</v>
      </c>
      <c r="GS223" t="str">
        <v>Mfg. Tol., Section B-B</v>
      </c>
      <c r="GT223" t="str">
        <v>Mfg. Tol., Section, OL03361</v>
      </c>
      <c r="GU223" t="str">
        <v>Mfg. Tol., Section, Per Note 2</v>
      </c>
      <c r="GV223" t="str">
        <v>Mfg. Tol., See Image</v>
      </c>
      <c r="GW223" t="str">
        <v>Mfg. Tol., See Image, Bore in Blue</v>
      </c>
      <c r="GX223" t="str">
        <v>Mfg. Tol., See Image, Hook Tip</v>
      </c>
      <c r="GY223" t="str">
        <v>Mfg. Tol., Sharp Okay No Burr</v>
      </c>
      <c r="GZ223" t="str">
        <v>Mfg. Tol., Threadless Blank</v>
      </c>
      <c r="HA223" t="str">
        <v>Mfg.Tol.</v>
      </c>
      <c r="HB223" t="str">
        <v>Mgf. To., T.S.C.</v>
      </c>
      <c r="HC223" t="str">
        <v>Milled Feature</v>
      </c>
      <c r="HD223" t="str">
        <v>Milled Feature, OL04045</v>
      </c>
      <c r="HE223" t="str">
        <v>More than .0005 out of center = Fail</v>
      </c>
      <c r="HF223" t="str">
        <v>Must Pass Through</v>
      </c>
      <c r="HG223" t="str">
        <v>Must pass through gauge</v>
      </c>
      <c r="HH223" t="str">
        <v>Must Pass Through Go Gauge</v>
      </c>
      <c r="HI223" t="str">
        <v>Must Pass, See Image.</v>
      </c>
      <c r="HJ223" t="str">
        <v>NA</v>
      </c>
      <c r="HK223" t="str">
        <v>Narrow Area</v>
      </c>
      <c r="HL223" t="str">
        <v>Near Balloon 21</v>
      </c>
      <c r="HM223" t="str">
        <v>Near Datum B</v>
      </c>
      <c r="HN223" t="str">
        <v>Neck Dia.</v>
      </c>
      <c r="HO223" t="str">
        <v>Neck to Head Rad.</v>
      </c>
      <c r="HP223" t="str">
        <v>No Copper Deposits Allowed</v>
      </c>
      <c r="HQ223" t="str">
        <v>No Section</v>
      </c>
      <c r="HR223" t="str">
        <v>No Section, .01 to .014 = Pass</v>
      </c>
      <c r="HS223" t="str">
        <v>No Section, Rotate Part</v>
      </c>
      <c r="HT223" t="str">
        <v>No Section, See Image</v>
      </c>
      <c r="HU223" t="str">
        <v>No Slot, Section B-B</v>
      </c>
      <c r="HV223" t="str">
        <v>No visual step = Pass</v>
      </c>
      <c r="HW223" t="str">
        <v>Not to exceed .95 Deep</v>
      </c>
      <c r="HX223" t="str">
        <v>Note 1</v>
      </c>
      <c r="HY223" t="str">
        <v>OL00333/A</v>
      </c>
      <c r="HZ223" t="str">
        <v>OL00519</v>
      </c>
      <c r="IA223" t="str">
        <v>OL00520</v>
      </c>
      <c r="IB223" t="str">
        <v>OL00529</v>
      </c>
      <c r="IC223" t="str">
        <v>OL00542</v>
      </c>
      <c r="ID223" t="str">
        <v>OL00724</v>
      </c>
      <c r="IE223" t="str">
        <v>OL01250</v>
      </c>
      <c r="IF223" t="str">
        <v>OL01869, Threadless Blank</v>
      </c>
      <c r="IG223" t="str">
        <v>OL01870, Section</v>
      </c>
      <c r="IH223" t="str">
        <v>OL02255</v>
      </c>
      <c r="II223" t="str">
        <v>OL02255, Mfg. Tol.</v>
      </c>
      <c r="IJ223" t="str">
        <v>OL02302</v>
      </c>
      <c r="IK223" t="str">
        <v xml:space="preserve">OL02318  needed per image instructions </v>
      </c>
      <c r="IL223" t="str">
        <v>OL02556</v>
      </c>
      <c r="IM223" t="str">
        <v>OL02557</v>
      </c>
      <c r="IN223" t="str">
        <v>OL02567</v>
      </c>
      <c r="IO223" t="str">
        <v>OL02653</v>
      </c>
      <c r="IP223" t="str">
        <v>OL02718</v>
      </c>
      <c r="IQ223" t="str">
        <v>OL02841</v>
      </c>
      <c r="IR223" t="str">
        <v>OL02842</v>
      </c>
      <c r="IS223" t="str">
        <v>OL02844</v>
      </c>
      <c r="IT223" t="str">
        <v>OL02871</v>
      </c>
      <c r="IU223" t="str">
        <v>OL02887</v>
      </c>
      <c r="IV223" t="str">
        <v>OL03500</v>
      </c>
      <c r="IW223" t="str">
        <v>OL03766</v>
      </c>
      <c r="IX223" t="str">
        <v>OL03868</v>
      </c>
      <c r="IY223" t="str">
        <v>OL03869</v>
      </c>
      <c r="IZ223" t="str">
        <v>OL03870</v>
      </c>
      <c r="JA223" t="str">
        <v>OL03873, DWG# 100448-44</v>
      </c>
      <c r="JB223" t="str">
        <v>OL03949</v>
      </c>
      <c r="JC223" t="str">
        <v xml:space="preserve">OL04043, Section </v>
      </c>
      <c r="JD223" t="str">
        <v xml:space="preserve">OL04044, Section </v>
      </c>
      <c r="JE223" t="str">
        <v>OL04045</v>
      </c>
      <c r="JF223" t="str">
        <v>OL04045, Milled Feature</v>
      </c>
      <c r="JG223" t="str">
        <v>OL04063</v>
      </c>
      <c r="JH223" t="str">
        <v>OL04064</v>
      </c>
      <c r="JI223" t="str">
        <v>OL04065</v>
      </c>
      <c r="JJ223" t="str">
        <v>OL04181</v>
      </c>
      <c r="JK223" t="str">
        <v>OL04218</v>
      </c>
      <c r="JL223" t="str">
        <v>OL04224, See Image</v>
      </c>
      <c r="JM223" t="str">
        <v>OL04374</v>
      </c>
      <c r="JN223" t="str">
        <v>OL04375, Section M-M</v>
      </c>
      <c r="JO223" t="str">
        <v>OL04376, Section M-M</v>
      </c>
      <c r="JP223" t="str">
        <v>OL04443</v>
      </c>
      <c r="JQ223" t="str">
        <v>OL04444</v>
      </c>
      <c r="JR223" t="str">
        <v>OL05000</v>
      </c>
      <c r="JS223" t="str">
        <v>One side of slot</v>
      </c>
      <c r="JT223" t="str">
        <v>Other side of slot</v>
      </c>
      <c r="JU223" t="str">
        <v>Out of center more than .002 = Fail</v>
      </c>
      <c r="JV223" t="str">
        <v>Out of center more than.002 = Fail</v>
      </c>
      <c r="JW223" t="str">
        <v>Overlay OL02713</v>
      </c>
      <c r="JX223" t="str">
        <v>Overlay OL02714</v>
      </c>
      <c r="JY223" t="str">
        <v>Overlay OL02718</v>
      </c>
      <c r="JZ223" t="str">
        <v>Overlay OL03831, Mfg. Tol.</v>
      </c>
      <c r="KA223" t="str">
        <v>Part Without Slots</v>
      </c>
      <c r="KB223" t="str">
        <v>Part Without Slots, See Image</v>
      </c>
      <c r="KC223" t="str">
        <v xml:space="preserve">Pass = .0254 or Less </v>
      </c>
      <c r="KD223" t="str">
        <v>PD MIN = 4.361, PD MAX = 4.456</v>
      </c>
      <c r="KE223" t="str">
        <v>Per Balloon 2 Note</v>
      </c>
      <c r="KF223" t="str">
        <v>Per drawing note(s) 8.</v>
      </c>
      <c r="KG223" t="str">
        <v>Point or Sphere Tip</v>
      </c>
      <c r="KH223" t="str">
        <v>Point Tip</v>
      </c>
      <c r="KI223" t="str">
        <v>R.9 to R1.1 = Pass, See Image</v>
      </c>
      <c r="KJ223" t="str">
        <v>Ram Construction</v>
      </c>
      <c r="KK223" t="str">
        <v>Record Same Pass / Fail All Balloons</v>
      </c>
      <c r="KL223" t="str">
        <v>Ref. Balloon 1</v>
      </c>
      <c r="KM223" t="str">
        <v>Ref. Balloon 12</v>
      </c>
      <c r="KN223" t="str">
        <v>Ref. Balloon 13, 100% AQL</v>
      </c>
      <c r="KO223" t="str">
        <v>Ref. Balloon 2</v>
      </c>
      <c r="KP223" t="str">
        <v>Ref. Balloon 21, 100% AQL</v>
      </c>
      <c r="KQ223" t="str">
        <v>Ref. Balloon 4</v>
      </c>
      <c r="KR223" t="str">
        <v>Ref. Balloon 7</v>
      </c>
      <c r="KS223" t="str">
        <v>Ref. Balloon 8</v>
      </c>
      <c r="KT223" t="str">
        <v>Relieved Pin Gauges 09236 &amp; 09235</v>
      </c>
      <c r="KU223" t="str">
        <v>Rotate Part</v>
      </c>
      <c r="KV223" t="str">
        <v>Rotate Part, See Image</v>
      </c>
      <c r="KW223" t="str">
        <v>Same as Root Radius</v>
      </c>
      <c r="KX223" t="str">
        <v>Section</v>
      </c>
      <c r="KY223" t="str">
        <v>Section B-B</v>
      </c>
      <c r="KZ223" t="str">
        <v>Section B-B, Distance Between Grooves</v>
      </c>
      <c r="LA223" t="str">
        <v>Section C-C</v>
      </c>
      <c r="LB223" t="str">
        <v>Section Part</v>
      </c>
      <c r="LC223" t="str">
        <v>Section Part, Measured from Opposite Face</v>
      </c>
      <c r="LD223" t="str">
        <v>Section, Broachless Blank</v>
      </c>
      <c r="LE223" t="str">
        <v>Section, EXT. Sphere Location.</v>
      </c>
      <c r="LF223" t="str">
        <v>Section, Hex Cham. Ang.</v>
      </c>
      <c r="LG223" t="str">
        <v>Section, Hex Fillet Rad.</v>
      </c>
      <c r="LH223" t="str">
        <v>Section, INT. Feature</v>
      </c>
      <c r="LI223" t="str">
        <v>Section, INT. Sphere Location.</v>
      </c>
      <c r="LJ223" t="str">
        <v>Section, Mfg. Tol.</v>
      </c>
      <c r="LK223" t="str">
        <v>Section, Mfg. Tol., See Image</v>
      </c>
      <c r="LL223" t="str">
        <v>Section, OL00486</v>
      </c>
      <c r="LM223" t="str">
        <v>Section, OL00542</v>
      </c>
      <c r="LN223" t="str">
        <v>Section, OL00543</v>
      </c>
      <c r="LO223" t="str">
        <v>Section, OL00544</v>
      </c>
      <c r="LP223" t="str">
        <v>Section, OL00545</v>
      </c>
      <c r="LQ223" t="str">
        <v>Section, OL00546</v>
      </c>
      <c r="LR223" t="str">
        <v>Section, OL00547</v>
      </c>
      <c r="LS223" t="str">
        <v>Section, OL00555</v>
      </c>
      <c r="LT223" t="str">
        <v>Section, OL00725</v>
      </c>
      <c r="LU223" t="str">
        <v>Section, OL01430</v>
      </c>
      <c r="LV223" t="str">
        <v>Section, OL01434</v>
      </c>
      <c r="LW223" t="str">
        <v>Section, OL01435</v>
      </c>
      <c r="LX223" t="str">
        <v>Section, OL01807</v>
      </c>
      <c r="LY223" t="str">
        <v>Section, OL01830</v>
      </c>
      <c r="LZ223" t="str">
        <v>Section, OL02351</v>
      </c>
      <c r="MA223" t="str">
        <v>Section, OL02519</v>
      </c>
      <c r="MB223" t="str">
        <v>Section, OL02520</v>
      </c>
      <c r="MC223" t="str">
        <v>Section, OL02522</v>
      </c>
      <c r="MD223" t="str">
        <v>Section, OL02540</v>
      </c>
      <c r="ME223" t="str">
        <v>Section, OL02541</v>
      </c>
      <c r="MF223" t="str">
        <v>Section, OL02552</v>
      </c>
      <c r="MG223" t="str">
        <v>Section, OL02553</v>
      </c>
      <c r="MH223" t="str">
        <v>Section, OL02554</v>
      </c>
      <c r="MI223" t="str">
        <v>Section, OL02555</v>
      </c>
      <c r="MJ223" t="str">
        <v>Section, OL02558</v>
      </c>
      <c r="MK223" t="str">
        <v>Section, OL02559</v>
      </c>
      <c r="ML223" t="str">
        <v>Section, OL02560</v>
      </c>
      <c r="MM223" t="str">
        <v>Section, OL02619</v>
      </c>
      <c r="MN223" t="str">
        <v>Section, OL02620</v>
      </c>
      <c r="MO223" t="str">
        <v>Section, OL02621</v>
      </c>
      <c r="MP223" t="str">
        <v>Section, OL02622</v>
      </c>
      <c r="MQ223" t="str">
        <v>Section, OL02623</v>
      </c>
      <c r="MR223" t="str">
        <v>Section, OL02624</v>
      </c>
      <c r="MS223" t="str">
        <v>Section, OL02652</v>
      </c>
      <c r="MT223" t="str">
        <v>Section, OL02680</v>
      </c>
      <c r="MU223" t="str">
        <v>Section, OL02793</v>
      </c>
      <c r="MV223" t="str">
        <v>Section, OL02823</v>
      </c>
      <c r="MW223" t="str">
        <v>Section, OL02843</v>
      </c>
      <c r="MX223" t="str">
        <v>Section, OL03026, Ext.</v>
      </c>
      <c r="MY223" t="str">
        <v>Section, OL03026, Int.</v>
      </c>
      <c r="MZ223" t="str">
        <v>Section, OL03570, DWG# 100448-41</v>
      </c>
      <c r="NA223" t="str">
        <v>Section, OL03781</v>
      </c>
      <c r="NB223" t="str">
        <v>Section, OL03911</v>
      </c>
      <c r="NC223" t="str">
        <v>Section, OL03912</v>
      </c>
      <c r="ND223" t="str">
        <v>Section, OL03928</v>
      </c>
      <c r="NE223" t="str">
        <v>Section, OL03929</v>
      </c>
      <c r="NF223" t="str">
        <v>Section, OL04030</v>
      </c>
      <c r="NG223" t="str">
        <v>Section, OL04037</v>
      </c>
      <c r="NH223" t="str">
        <v>Section, OL04038</v>
      </c>
      <c r="NI223" t="str">
        <v>Section, OL04046</v>
      </c>
      <c r="NJ223" t="str">
        <v>Section, OL04065</v>
      </c>
      <c r="NK223" t="str">
        <v>Section, OL04066</v>
      </c>
      <c r="NL223" t="str">
        <v>Section, OL04067</v>
      </c>
      <c r="NM223" t="str">
        <v>Section, OL04069</v>
      </c>
      <c r="NN223" t="str">
        <v>Section, OL04071</v>
      </c>
      <c r="NO223" t="str">
        <v>Section, OL04173</v>
      </c>
      <c r="NP223" t="str">
        <v>Section, OL04174</v>
      </c>
      <c r="NQ223" t="str">
        <v>Section, OL04214</v>
      </c>
      <c r="NR223" t="str">
        <v>Section, OL04215</v>
      </c>
      <c r="NS223" t="str">
        <v>Section, OL04216</v>
      </c>
      <c r="NT223" t="str">
        <v>Section, OL04217</v>
      </c>
      <c r="NU223" t="str">
        <v>Section, Overlay OL02716</v>
      </c>
      <c r="NV223" t="str">
        <v>Section, Overlay OL02717</v>
      </c>
      <c r="NW223" t="str">
        <v>Section, See Image</v>
      </c>
      <c r="NX223" t="str">
        <v>Section, See Image, DWG# 100448-41</v>
      </c>
      <c r="NY223" t="str">
        <v>Section, Without Sots</v>
      </c>
      <c r="NZ223" t="str">
        <v>See Comments Sheet</v>
      </c>
      <c r="OA223" t="str">
        <v>See Comments Sheet, OL02318</v>
      </c>
      <c r="OB223" t="str">
        <v>See Image</v>
      </c>
      <c r="OC223" t="str">
        <v>See Image, .005 or Less = Pass</v>
      </c>
      <c r="OD223" t="str">
        <v>See Image, Check Near Radius</v>
      </c>
      <c r="OE223" t="str">
        <v>See Image, Constrained</v>
      </c>
      <c r="OF223" t="str">
        <v>See Image, Distance Between Flats</v>
      </c>
      <c r="OG223" t="str">
        <v xml:space="preserve">See Image, Mfg. Tol, Section A-A </v>
      </c>
      <c r="OH223" t="str">
        <v>See image, Mfg. Tol.</v>
      </c>
      <c r="OI223" t="str">
        <v>See Image, Mic. Across Flats</v>
      </c>
      <c r="OJ223" t="str">
        <v>See Image, OL02850</v>
      </c>
      <c r="OK223" t="str">
        <v>See Image, OL02880</v>
      </c>
      <c r="OL223" t="str">
        <v>See Image, OL03926</v>
      </c>
      <c r="OM223" t="str">
        <v>See Image, OL03927</v>
      </c>
      <c r="ON223" t="str">
        <v>See Image, OL04003</v>
      </c>
      <c r="OO223" t="str">
        <v>'See Image, OL04342,  Best Fit Joe Block</v>
      </c>
      <c r="OP223" t="str">
        <v>See Image, OL04342,  Blank</v>
      </c>
      <c r="OQ223" t="str">
        <v>See Image, OL04342, Blank</v>
      </c>
      <c r="OR223" t="str">
        <v>See Image, OL04343, Blank</v>
      </c>
      <c r="OS223" t="str">
        <v>See Image, Pass = .002 or Less</v>
      </c>
      <c r="OT223" t="str">
        <v>See Image, Rcd. MAX</v>
      </c>
      <c r="OU223" t="str">
        <v>See Image, Rcd. MIN</v>
      </c>
      <c r="OV223" t="str">
        <v>See Image, Section</v>
      </c>
      <c r="OW223" t="str">
        <v>See Image, Section A-A</v>
      </c>
      <c r="OX223" t="str">
        <v>See Image, Section B-B</v>
      </c>
      <c r="OY223" t="str">
        <v>See Image, Section B-B, TSC</v>
      </c>
      <c r="OZ223" t="str">
        <v>See Image, Shank Drawing # 18000-XX-XX A</v>
      </c>
      <c r="PA223" t="str">
        <v>Sequencial Laser 01, 120 Per Print</v>
      </c>
      <c r="PB223" t="str">
        <v>Set to .202, Zero on Thread Lead</v>
      </c>
      <c r="PC223" t="str">
        <v>Sharp OK, No Burr</v>
      </c>
      <c r="PD223" t="str">
        <v>Sharp OK, No Raised Edge, See Image</v>
      </c>
      <c r="PE223" t="str">
        <v>Sharp OK, No Raised Edges</v>
      </c>
      <c r="PF223" t="str">
        <v>Sharp okay no raised edge</v>
      </c>
      <c r="PG223" t="str">
        <v>Sharp Okay, No Burr</v>
      </c>
      <c r="PH223" t="str">
        <v>Sharp Okay, No Raised Edge</v>
      </c>
      <c r="PI223" t="str">
        <v>Sharp Okay, No Raised Edges,</v>
      </c>
      <c r="PJ223" t="str">
        <v>Sharp Okay, See Image</v>
      </c>
      <c r="PK223" t="str">
        <v xml:space="preserve">Start of Radius @ .195 </v>
      </c>
      <c r="PL223" t="str">
        <v xml:space="preserve">Start of Radius @ .21 </v>
      </c>
      <c r="PM223" t="str">
        <v xml:space="preserve">T.S.C. </v>
      </c>
      <c r="PN223" t="str">
        <v>Tangent Point</v>
      </c>
      <c r="PO223" t="str">
        <v>Tangent point of R.50</v>
      </c>
      <c r="PP223" t="str">
        <v>Taper Check, Mfg.Tol.</v>
      </c>
      <c r="PQ223" t="str">
        <v>Taper Check, Mfg.Tol., See Image</v>
      </c>
      <c r="PR223" t="str">
        <v>Thrd. Minor Ø</v>
      </c>
      <c r="PS223" t="str">
        <v>Thrd. Relief Ø</v>
      </c>
      <c r="PT223" t="str">
        <v>Threadless Blank</v>
      </c>
      <c r="PU223" t="str">
        <v>Threadless Blank, From Major Ø</v>
      </c>
      <c r="PV223" t="str">
        <v>Threadless Blank, Mfg. Tol.</v>
      </c>
      <c r="PW223" t="str">
        <v>Threadless Blank, Thrd. to Neck Rad.</v>
      </c>
      <c r="PX223" t="str">
        <v>Thredless Blank</v>
      </c>
      <c r="PY223" t="str">
        <v>To center of R.005</v>
      </c>
      <c r="PZ223" t="str">
        <v>Torx Min. Dia.</v>
      </c>
      <c r="QA223" t="str">
        <v>Turn Ø Free of Mill Marks</v>
      </c>
      <c r="QB223" t="str">
        <v>Use (Full) GO Hex</v>
      </c>
      <c r="QC223" t="str">
        <v>Use Balloon 1 FULL Gauge</v>
      </c>
      <c r="QD223" t="str">
        <v>Use Balloon 9 FULL GO</v>
      </c>
      <c r="QE223" t="str">
        <v>Use Best Fit Pin</v>
      </c>
      <c r="QF223" t="str">
        <v>Use Disk Tip</v>
      </c>
      <c r="QG223" t="str">
        <v>Use flat bottomed indicator tip.</v>
      </c>
      <c r="QH223" t="str">
        <v xml:space="preserve">Use Full .093 Go Hex </v>
      </c>
      <c r="QI223" t="str">
        <v xml:space="preserve">Use Full .0930 Go Hex </v>
      </c>
      <c r="QJ223" t="str">
        <v>Use Full .1235 Go Hex</v>
      </c>
      <c r="QK223" t="str">
        <v>Use Gauge K2-98-8019-04, See Image</v>
      </c>
      <c r="QL223" t="str">
        <v>Use large flat indicator tip</v>
      </c>
      <c r="QM223" t="str">
        <v>Use Pins.3330/.3350, See Image MAX NO-GO</v>
      </c>
      <c r="QN223" t="str">
        <v>Use Pointed Drop Indicator Tip</v>
      </c>
      <c r="QO223" t="str">
        <v>V-Block</v>
      </c>
      <c r="QP223" t="str">
        <v>V-Block,  AMB for 13</v>
      </c>
      <c r="QQ223" t="str">
        <v>V-Block,  Hex Cham. Dia.</v>
      </c>
      <c r="QR223" t="str">
        <v>V-Block, Hex Depth</v>
      </c>
      <c r="QS223" t="str">
        <v>VBU Gauge</v>
      </c>
      <c r="QT223" t="str">
        <v>Visibally smaller than HEX=Pass</v>
      </c>
      <c r="QU223" t="str">
        <v>Visual Per Drawing</v>
      </c>
      <c r="QV223" t="str">
        <v>Whirl Blank</v>
      </c>
      <c r="QW223" t="str">
        <v xml:space="preserve">Whirl Blank </v>
      </c>
      <c r="QX223" t="str">
        <v>Whirl Blank, Neck Rad. End to Head CL</v>
      </c>
      <c r="QY223" t="str">
        <v>Whirl Blank, Nose Start Dia.</v>
      </c>
      <c r="QZ223" t="str">
        <v>Whirl Blank, Nose Start Dist.</v>
      </c>
      <c r="RA223" t="str">
        <v>Whirl Blank, Thrd. Minor</v>
      </c>
      <c r="RB223" t="str">
        <v>Whirl Blank, Thrd. Pullout Dia.</v>
      </c>
      <c r="RC223" t="str">
        <v>Whole Part, Removal is at Assy. Level</v>
      </c>
      <c r="RD223" t="str">
        <v>Wide Area</v>
      </c>
      <c r="RE223" t="str">
        <v>Zero on End of Go Gauge</v>
      </c>
    </row>
    <row r="224" spans="1:473">
      <c r="A224" t="s">
        <v>856</v>
      </c>
      <c r="C224" t="str" cm="1">
        <f t="array" ref="C224:RE224">TRANSPOSE(_xlfn._xlws.SORT(_xlfn._xlws.FILTER($A$2:$A$600,ISNUMBER(SEARCH('PartLib Table'!M241,$A$2:$A$600)),"not found")))</f>
        <v xml:space="preserve"> 'C', Whirl Blank</v>
      </c>
      <c r="D224" t="str">
        <v xml:space="preserve"> See Image, Constrained</v>
      </c>
      <c r="E224" t="str">
        <v>(.04 to .12 range = Pass)</v>
      </c>
      <c r="F224" t="str">
        <v>(.042 FULL) Go Pin Seat Fully</v>
      </c>
      <c r="G224" t="str">
        <v>(B), Mfg. Tol.</v>
      </c>
      <c r="H224" t="str">
        <v>(B), O.A.L.</v>
      </c>
      <c r="I224" t="str">
        <v>.001 or less =Pass</v>
      </c>
      <c r="J224" t="str">
        <v>.001 or less out of center = Pass</v>
      </c>
      <c r="K224" t="str">
        <v>.002 or Less = Pass</v>
      </c>
      <c r="L224" t="str">
        <v>.002 or Less out of center = Pass</v>
      </c>
      <c r="M224" t="str">
        <v>.005 to .015 = Pass</v>
      </c>
      <c r="N224" t="str">
        <v>.0125 Mean, Section</v>
      </c>
      <c r="O224" t="str">
        <v>.025 or Less in X &amp; Y=Pass</v>
      </c>
      <c r="P224" t="str">
        <v>.038 Mean</v>
      </c>
      <c r="Q224" t="str">
        <v>.063 MM = .0024 IN, See Image</v>
      </c>
      <c r="R224" t="str">
        <v>.063MM = .0024"</v>
      </c>
      <c r="S224" t="str">
        <v>.243 NO-GO, Unconstrained, Must Not Start</v>
      </c>
      <c r="T224" t="str">
        <v>@ Back Face &amp; ID, No Raised Edge</v>
      </c>
      <c r="U224" t="str">
        <v>@ Back Face &amp; OD, No Raised Edge</v>
      </c>
      <c r="V224" t="str">
        <v>@ ID &amp; FACE</v>
      </c>
      <c r="W224" t="str">
        <v>@ OD &amp; BACK FACE</v>
      </c>
      <c r="X224" t="str">
        <v>@ OD &amp; FACE</v>
      </c>
      <c r="Y224" t="str">
        <v>Across from slot</v>
      </c>
      <c r="Z224" t="str">
        <v>All Edge Breaks</v>
      </c>
      <c r="AA224" t="str">
        <v>Attached to bar stock</v>
      </c>
      <c r="AB224" t="str">
        <v xml:space="preserve">Back Turn Fillet Rad. </v>
      </c>
      <c r="AC224" t="str">
        <v>Balloon 1 (DWG FRM0105 Page 2, NV-27)</v>
      </c>
      <c r="AD224" t="str">
        <v>Balloon 1 (DWG FRM0105, NV-30)</v>
      </c>
      <c r="AE224" t="str">
        <v>Balloon 1 (P# 9890002-20) OL00429/A</v>
      </c>
      <c r="AF224" t="str">
        <v>Balloon 1, DWG#FRM0105</v>
      </c>
      <c r="AG224" t="str">
        <v>Balloon 11, See Image</v>
      </c>
      <c r="AH224" t="str">
        <v xml:space="preserve">Balloon 2 (DWG FRM0105 Page 2, NV-27) </v>
      </c>
      <c r="AI224" t="str">
        <v>Balloon 2 (DWG FRM0105, NV-30)</v>
      </c>
      <c r="AJ224" t="str">
        <v>Balloon 2 (P# 9890002-20)</v>
      </c>
      <c r="AK224" t="str">
        <v>Balloon 2, DWG#FRM0105</v>
      </c>
      <c r="AL224" t="str">
        <v>Balloon 2, DWG#FRM0105, See Image</v>
      </c>
      <c r="AM224" t="str">
        <v>Balloon 3 (DWG FRM0105, NV-30 Minor)</v>
      </c>
      <c r="AN224" t="str">
        <v>Balloon 3 (DWG FRM0105, NV-30)</v>
      </c>
      <c r="AO224" t="str">
        <v>Balloon 3 (P# 9890002-20)</v>
      </c>
      <c r="AP224" t="str">
        <v>Balloon 4</v>
      </c>
      <c r="AQ224" t="str">
        <v>Balloon 4 (P# 9890002-20)</v>
      </c>
      <c r="AR224" t="str">
        <v>Below Middle Band</v>
      </c>
      <c r="AS224" t="str">
        <v>Best Fit Pin, .003 or Less =Pass</v>
      </c>
      <c r="AT224" t="str">
        <v>Blank</v>
      </c>
      <c r="AU224" t="str">
        <v>Blank Turn Maj.</v>
      </c>
      <c r="AV224" t="str">
        <v>Blank Turn Maj. Mill Flt., OL4172</v>
      </c>
      <c r="AW224" t="str">
        <v>Blank Without .010 Slots</v>
      </c>
      <c r="AX224" t="str">
        <v>Blank Without .010 Slots, Section</v>
      </c>
      <c r="AY224" t="str">
        <v>Blank without thread</v>
      </c>
      <c r="AZ224" t="str">
        <v xml:space="preserve">Blank, Center of V Grv. </v>
      </c>
      <c r="BA224" t="str">
        <v>Blank, Check R adjacent Balloon 17</v>
      </c>
      <c r="BB224" t="str">
        <v>Blank, EXT. Feature</v>
      </c>
      <c r="BC224" t="str">
        <v>Blank, See Image, OL04335</v>
      </c>
      <c r="BD224" t="str">
        <v>Blank, See Image, OL04336</v>
      </c>
      <c r="BE224" t="str">
        <v xml:space="preserve">Blank, Thrd. </v>
      </c>
      <c r="BF224" t="str">
        <v>Blank, Turn Tip</v>
      </c>
      <c r="BG224" t="str">
        <v>Blank, Without Thrd.</v>
      </c>
      <c r="BH224" t="str">
        <v>Blank, Without Thread</v>
      </c>
      <c r="BI224" t="str">
        <v xml:space="preserve">Blunt Start Blend to Minor </v>
      </c>
      <c r="BJ224" t="str">
        <v>Calc., Use Go HEX</v>
      </c>
      <c r="BK224" t="str">
        <v>Can't dig into OD</v>
      </c>
      <c r="BL224" t="str">
        <v>Carbide Gauge</v>
      </c>
      <c r="BM224" t="str">
        <v xml:space="preserve">Center of V Grv. </v>
      </c>
      <c r="BN224" t="str">
        <v>Centered Less than .03 = Pass</v>
      </c>
      <c r="BO224" t="str">
        <v>Centered within .0005 or Less = Pass</v>
      </c>
      <c r="BP224" t="str">
        <v>Centered within .001 or Less = Pass</v>
      </c>
      <c r="BQ224" t="str">
        <v>Centered within .0254 or Less = Pass</v>
      </c>
      <c r="BR224" t="str">
        <v>Check close to Rod Slot</v>
      </c>
      <c r="BS224" t="str">
        <v>Check every other hole</v>
      </c>
      <c r="BT224" t="str">
        <v>Check Go over full length of slot.</v>
      </c>
      <c r="BU224" t="str">
        <v>Check Near Closed End</v>
      </c>
      <c r="BV224" t="str">
        <v>Check per Print View, Away from Rod Slot</v>
      </c>
      <c r="BW224" t="str">
        <v>Check to Balloon 30 Go Pin</v>
      </c>
      <c r="BX224" t="str">
        <v>Check with .2705 SET Pin Inside Part</v>
      </c>
      <c r="BY224" t="str">
        <v>Check with Hex Up</v>
      </c>
      <c r="BZ224" t="str">
        <v>CMM Blank</v>
      </c>
      <c r="CA224" t="str">
        <v>Confirm Full Radius</v>
      </c>
      <c r="CB224" t="str">
        <v>Constrained in fixture</v>
      </c>
      <c r="CC224" t="str">
        <v>Constrained with Ring</v>
      </c>
      <c r="CD224" t="str">
        <v>Constrained, See Image</v>
      </c>
      <c r="CE224" t="str">
        <v>Dim. "A"</v>
      </c>
      <c r="CF224" t="str">
        <v>Dim. "B"</v>
      </c>
      <c r="CG224" t="str">
        <v>Dim. "C"</v>
      </c>
      <c r="CH224" t="str">
        <v>Dim. "D", Whirl Blank</v>
      </c>
      <c r="CI224" t="str">
        <v>Dim. "G"</v>
      </c>
      <c r="CJ224" t="str">
        <v>Dim. E, Blank Turn Maj. &amp;  Mill Flt</v>
      </c>
      <c r="CK224" t="str">
        <v>Dim. E, Blank Turn Maj.&amp;  Mill Flt</v>
      </c>
      <c r="CL224" t="str">
        <v>Dim. H, Whirl Blank</v>
      </c>
      <c r="CM224" t="str">
        <v>Dim. J, 'Blank Turn Maj. &amp; Whirl Blank</v>
      </c>
      <c r="CN224" t="str">
        <v>Disk Drop Indicator Tip</v>
      </c>
      <c r="CO224" t="str">
        <v>DWG 100448-15, Balloon F_1</v>
      </c>
      <c r="CP224" t="str">
        <v>DWG 100448-15, OL02571</v>
      </c>
      <c r="CQ224" t="str">
        <v>DWG 100448-41</v>
      </c>
      <c r="CR224" t="str">
        <v>DWG 9890040, (10E),Section Part, OL01139</v>
      </c>
      <c r="CS224" t="str">
        <v>DWG 9890040, (10E),Section, OL01139</v>
      </c>
      <c r="CT224" t="str">
        <v>DWG 9890040, (11E)</v>
      </c>
      <c r="CU224" t="str">
        <v>DWG 9890040, (11E), Pins with Flats</v>
      </c>
      <c r="CV224" t="str">
        <v>DWG 9890040, (12E),  Pass=.002 or less</v>
      </c>
      <c r="CW224" t="str">
        <v>DWG 9890040, (12E), See Image</v>
      </c>
      <c r="CX224" t="str">
        <v>DWG 9890040, (1E), OL01431</v>
      </c>
      <c r="CY224" t="str">
        <v>DWG 9890040, (1E), OL01432</v>
      </c>
      <c r="CZ224" t="str">
        <v>DWG 9890040, (2E), OL01432</v>
      </c>
      <c r="DA224" t="str">
        <v>DWG 9890040, (3E)</v>
      </c>
      <c r="DB224" t="str">
        <v>DWG 9890040, (4E)</v>
      </c>
      <c r="DC224" t="str">
        <v>DWG 9890040, (5E), OL02336</v>
      </c>
      <c r="DD224" t="str">
        <v>DWG 9890040, (6E)</v>
      </c>
      <c r="DE224" t="str">
        <v>DWG 9890040, (7E)</v>
      </c>
      <c r="DF224" t="str">
        <v>DWG 9890040, (8E), OL01433</v>
      </c>
      <c r="DG224" t="str">
        <v>DWG 9890040, (8E), OL01433, Section</v>
      </c>
      <c r="DH224" t="str">
        <v>DWG 9890040, (9E), Close to Rod Slot</v>
      </c>
      <c r="DI224" t="str">
        <v>DWG 9890040, (9E),Close to Rod Slot</v>
      </c>
      <c r="DJ224" t="str">
        <v>DWG FRM0105 PAGE 2</v>
      </c>
      <c r="DK224" t="str">
        <v>DWG# 100448-41</v>
      </c>
      <c r="DL224" t="str">
        <v>DWG# 100448-44</v>
      </c>
      <c r="DM224" t="str">
        <v>DWG# 9890003  (1), Section OL00436/A</v>
      </c>
      <c r="DN224" t="str">
        <v>DWG# 9890003 (3), Ring Gauge Constrained</v>
      </c>
      <c r="DO224" t="str">
        <v>DWG# 9890003 (4), Section</v>
      </c>
      <c r="DP224" t="str">
        <v>DWG#100448-26, Balloon 1K, OL02350</v>
      </c>
      <c r="DQ224" t="str">
        <v>DWG#100448-26, Balloon 2K, OL02350</v>
      </c>
      <c r="DR224" t="str">
        <v>DWG#100448-26, Balloon 3K, OL02363</v>
      </c>
      <c r="DS224" t="str">
        <v>DWG#100448-26, Balloon 4K</v>
      </c>
      <c r="DT224" t="str">
        <v>DWG#100448-26, Balloon 5K, Section</v>
      </c>
      <c r="DU224" t="str">
        <v>DWG#100448-26, Balloon 6K</v>
      </c>
      <c r="DV224" t="str">
        <v>DWG#100448-26, Balloon 7K, Section</v>
      </c>
      <c r="DW224" t="str">
        <v>DWG#100448-26, Mfg. Tol.</v>
      </c>
      <c r="DX224" t="str">
        <v>DWG#9890003 (2) Ring Gauge Constrained</v>
      </c>
      <c r="DY224" t="str">
        <v>DWG#9890044</v>
      </c>
      <c r="DZ224" t="str">
        <v>DWG#9890044 .1985 to .2005=Pass</v>
      </c>
      <c r="EA224" t="str">
        <v>DWG#9890044 Overlay OL02441</v>
      </c>
      <c r="EB224" t="str">
        <v>DWG#9890044, OL02441</v>
      </c>
      <c r="EC224" t="str">
        <v>DWG#FRM0105</v>
      </c>
      <c r="ED224" t="str">
        <v>EXT.</v>
      </c>
      <c r="EE224" t="str">
        <v>EXT. Section, OL02460</v>
      </c>
      <c r="EF224" t="str">
        <v>EXT., OL04223</v>
      </c>
      <c r="EG224" t="str">
        <v>Flat Drop Indicator Tip</v>
      </c>
      <c r="EH224" t="str">
        <v>Full Go Pin, No Light, at Radius</v>
      </c>
      <c r="EI224" t="str">
        <v>Function Check</v>
      </c>
      <c r="EJ224" t="str">
        <v>GO Function Gauge</v>
      </c>
      <c r="EK224" t="str">
        <v>Go Gauge for Balloon 1 &amp; 4</v>
      </c>
      <c r="EL224" t="str">
        <v>Go Pin must pass through</v>
      </c>
      <c r="EM224" t="str">
        <v>Greater than .005 = Fail, Section</v>
      </c>
      <c r="EN224" t="str">
        <v>Greater than .025 out of center = Fail</v>
      </c>
      <c r="EO224" t="str">
        <v>Greater than 2.6 = Pass</v>
      </c>
      <c r="EP224" t="str">
        <v>Green = Pass, Red = Fail</v>
      </c>
      <c r="EQ224" t="str">
        <v>Hex Depth</v>
      </c>
      <c r="ER224" t="str">
        <v>Hex Minor</v>
      </c>
      <c r="ES224" t="str">
        <v>Hole Dia.</v>
      </c>
      <c r="ET224" t="str">
        <v>Hook or Disk Tip</v>
      </c>
      <c r="EU224" t="str">
        <v>ID Sphere Finish</v>
      </c>
      <c r="EV224" t="str">
        <v>ID/OD Both Sides, Diff. .002 or less = Pass</v>
      </c>
      <c r="EW224" t="str">
        <v>If Looks Big, Section</v>
      </c>
      <c r="EX224" t="str">
        <v>If Looks Small, Section</v>
      </c>
      <c r="EY224" t="str">
        <v>Insp. Close to Break Away, Mfg.Tol.</v>
      </c>
      <c r="EZ224" t="str">
        <v>INT.</v>
      </c>
      <c r="FA224" t="str">
        <v>INT. Section, OL02460</v>
      </c>
      <c r="FB224" t="str">
        <v>INT., OL04223</v>
      </c>
      <c r="FC224" t="str">
        <v>Intersect. of 7.7 &amp; R0.10</v>
      </c>
      <c r="FD224" t="str">
        <v>Intersect. of 8.79 and R.25 MAX</v>
      </c>
      <c r="FE224" t="str">
        <v>Keep Ind. Tip away from corner</v>
      </c>
      <c r="FF224" t="str">
        <v>L31</v>
      </c>
      <c r="FG224" t="str">
        <v>Laser Mark</v>
      </c>
      <c r="FH224" t="str">
        <v>LASER PER NOTE 4</v>
      </c>
      <c r="FI224" t="str">
        <v>LASER PER NOTE 4, Final Check 1 only</v>
      </c>
      <c r="FJ224" t="str">
        <v>Less than .002 out of center = Pass</v>
      </c>
      <c r="FK224" t="str">
        <v>Less than 2.75 = Pass, Section</v>
      </c>
      <c r="FL224" t="str">
        <v>List as pin. Not Calibrated</v>
      </c>
      <c r="FM224" t="str">
        <v>M9 X 1.25 BUTT See Comment Image</v>
      </c>
      <c r="FN224" t="str">
        <v>Manual Section</v>
      </c>
      <c r="FO224" t="str">
        <v>Max Deep .241 NO-GO =.42</v>
      </c>
      <c r="FP224" t="str">
        <v>MAX Depth of (Note 7) .241 NO-GO Pin</v>
      </c>
      <c r="FQ224" t="str">
        <v>Measure from Blue Line, See Image</v>
      </c>
      <c r="FR224" t="str">
        <v>Measure Width of Blue Area, See Image</v>
      </c>
      <c r="FS224" t="str">
        <v>Mfg. Tol</v>
      </c>
      <c r="FT224" t="str">
        <v>Mfg. Tol, See Image</v>
      </c>
      <c r="FU224" t="str">
        <v>Mfg. Tol.</v>
      </c>
      <c r="FV224" t="str">
        <v>Mfg. Tol. "A"</v>
      </c>
      <c r="FW224" t="str">
        <v>Mfg. Tol. (Zero on Gauge Full Dia. Lead)</v>
      </c>
      <c r="FX224" t="str">
        <v>Mfg. Tol. Balloon 11, See Image</v>
      </c>
      <c r="FY224" t="str">
        <v>Mfg. Tol. Balloon 4</v>
      </c>
      <c r="FZ224" t="str">
        <v>Mfg. Tol. Balloon 7</v>
      </c>
      <c r="GA224" t="str">
        <v xml:space="preserve">Mfg. Tol. C-Bore Face (Ballo 28) </v>
      </c>
      <c r="GB224" t="str">
        <v>Mfg. Tol. Section</v>
      </c>
      <c r="GC224" t="str">
        <v>Mfg. Tol. See Image</v>
      </c>
      <c r="GD224" t="str">
        <v>Mfg. Tol., 3 Places, Record MAX</v>
      </c>
      <c r="GE224" t="str">
        <v>Mfg. Tol., Balloon 11</v>
      </c>
      <c r="GF224" t="str">
        <v>Mfg. Tol., Balloon 7</v>
      </c>
      <c r="GG224" t="str">
        <v>Mfg. Tol., Blank</v>
      </c>
      <c r="GH224" t="str">
        <v>Mfg. Tol., Blank, Balloon 12</v>
      </c>
      <c r="GI224" t="str">
        <v>Mfg. Tol., Blend to SØ.320</v>
      </c>
      <c r="GJ224" t="str">
        <v>Mfg. Tol., Calculation</v>
      </c>
      <c r="GK224" t="str">
        <v>Mfg. Tol., For Mill Fixture</v>
      </c>
      <c r="GL224" t="str">
        <v>Mfg. Tol., L32</v>
      </c>
      <c r="GM224" t="str">
        <v>Mfg. Tol., L33</v>
      </c>
      <c r="GN224" t="str">
        <v>Mfg. Tol., No Tool Marks</v>
      </c>
      <c r="GO224" t="str">
        <v>Mfg. Tol., OL03361</v>
      </c>
      <c r="GP224" t="str">
        <v>Mfg. Tol., Record off center value</v>
      </c>
      <c r="GQ224" t="str">
        <v>Mfg. Tol., Same 3 Places, Record MIN</v>
      </c>
      <c r="GR224" t="str">
        <v>Mfg. Tol., Section</v>
      </c>
      <c r="GS224" t="str">
        <v>Mfg. Tol., Section B-B</v>
      </c>
      <c r="GT224" t="str">
        <v>Mfg. Tol., Section, OL03361</v>
      </c>
      <c r="GU224" t="str">
        <v>Mfg. Tol., Section, Per Note 2</v>
      </c>
      <c r="GV224" t="str">
        <v>Mfg. Tol., See Image</v>
      </c>
      <c r="GW224" t="str">
        <v>Mfg. Tol., See Image, Bore in Blue</v>
      </c>
      <c r="GX224" t="str">
        <v>Mfg. Tol., See Image, Hook Tip</v>
      </c>
      <c r="GY224" t="str">
        <v>Mfg. Tol., Sharp Okay No Burr</v>
      </c>
      <c r="GZ224" t="str">
        <v>Mfg. Tol., Threadless Blank</v>
      </c>
      <c r="HA224" t="str">
        <v>Mfg.Tol.</v>
      </c>
      <c r="HB224" t="str">
        <v>Mgf. To., T.S.C.</v>
      </c>
      <c r="HC224" t="str">
        <v>Milled Feature</v>
      </c>
      <c r="HD224" t="str">
        <v>Milled Feature, OL04045</v>
      </c>
      <c r="HE224" t="str">
        <v>More than .0005 out of center = Fail</v>
      </c>
      <c r="HF224" t="str">
        <v>Must Pass Through</v>
      </c>
      <c r="HG224" t="str">
        <v>Must pass through gauge</v>
      </c>
      <c r="HH224" t="str">
        <v>Must Pass Through Go Gauge</v>
      </c>
      <c r="HI224" t="str">
        <v>Must Pass, See Image.</v>
      </c>
      <c r="HJ224" t="str">
        <v>NA</v>
      </c>
      <c r="HK224" t="str">
        <v>Narrow Area</v>
      </c>
      <c r="HL224" t="str">
        <v>Near Balloon 21</v>
      </c>
      <c r="HM224" t="str">
        <v>Near Datum B</v>
      </c>
      <c r="HN224" t="str">
        <v>Neck Dia.</v>
      </c>
      <c r="HO224" t="str">
        <v>Neck to Head Rad.</v>
      </c>
      <c r="HP224" t="str">
        <v>No Copper Deposits Allowed</v>
      </c>
      <c r="HQ224" t="str">
        <v>No Section</v>
      </c>
      <c r="HR224" t="str">
        <v>No Section, .01 to .014 = Pass</v>
      </c>
      <c r="HS224" t="str">
        <v>No Section, Rotate Part</v>
      </c>
      <c r="HT224" t="str">
        <v>No Section, See Image</v>
      </c>
      <c r="HU224" t="str">
        <v>No Slot, Section B-B</v>
      </c>
      <c r="HV224" t="str">
        <v>No visual step = Pass</v>
      </c>
      <c r="HW224" t="str">
        <v>Not to exceed .95 Deep</v>
      </c>
      <c r="HX224" t="str">
        <v>Note 1</v>
      </c>
      <c r="HY224" t="str">
        <v>OL00333/A</v>
      </c>
      <c r="HZ224" t="str">
        <v>OL00519</v>
      </c>
      <c r="IA224" t="str">
        <v>OL00520</v>
      </c>
      <c r="IB224" t="str">
        <v>OL00529</v>
      </c>
      <c r="IC224" t="str">
        <v>OL00542</v>
      </c>
      <c r="ID224" t="str">
        <v>OL00724</v>
      </c>
      <c r="IE224" t="str">
        <v>OL01250</v>
      </c>
      <c r="IF224" t="str">
        <v>OL01869, Threadless Blank</v>
      </c>
      <c r="IG224" t="str">
        <v>OL01870, Section</v>
      </c>
      <c r="IH224" t="str">
        <v>OL02255</v>
      </c>
      <c r="II224" t="str">
        <v>OL02255, Mfg. Tol.</v>
      </c>
      <c r="IJ224" t="str">
        <v>OL02302</v>
      </c>
      <c r="IK224" t="str">
        <v xml:space="preserve">OL02318  needed per image instructions </v>
      </c>
      <c r="IL224" t="str">
        <v>OL02556</v>
      </c>
      <c r="IM224" t="str">
        <v>OL02557</v>
      </c>
      <c r="IN224" t="str">
        <v>OL02567</v>
      </c>
      <c r="IO224" t="str">
        <v>OL02653</v>
      </c>
      <c r="IP224" t="str">
        <v>OL02718</v>
      </c>
      <c r="IQ224" t="str">
        <v>OL02841</v>
      </c>
      <c r="IR224" t="str">
        <v>OL02842</v>
      </c>
      <c r="IS224" t="str">
        <v>OL02844</v>
      </c>
      <c r="IT224" t="str">
        <v>OL02871</v>
      </c>
      <c r="IU224" t="str">
        <v>OL02887</v>
      </c>
      <c r="IV224" t="str">
        <v>OL03500</v>
      </c>
      <c r="IW224" t="str">
        <v>OL03766</v>
      </c>
      <c r="IX224" t="str">
        <v>OL03868</v>
      </c>
      <c r="IY224" t="str">
        <v>OL03869</v>
      </c>
      <c r="IZ224" t="str">
        <v>OL03870</v>
      </c>
      <c r="JA224" t="str">
        <v>OL03873, DWG# 100448-44</v>
      </c>
      <c r="JB224" t="str">
        <v>OL03949</v>
      </c>
      <c r="JC224" t="str">
        <v xml:space="preserve">OL04043, Section </v>
      </c>
      <c r="JD224" t="str">
        <v xml:space="preserve">OL04044, Section </v>
      </c>
      <c r="JE224" t="str">
        <v>OL04045</v>
      </c>
      <c r="JF224" t="str">
        <v>OL04045, Milled Feature</v>
      </c>
      <c r="JG224" t="str">
        <v>OL04063</v>
      </c>
      <c r="JH224" t="str">
        <v>OL04064</v>
      </c>
      <c r="JI224" t="str">
        <v>OL04065</v>
      </c>
      <c r="JJ224" t="str">
        <v>OL04181</v>
      </c>
      <c r="JK224" t="str">
        <v>OL04218</v>
      </c>
      <c r="JL224" t="str">
        <v>OL04224, See Image</v>
      </c>
      <c r="JM224" t="str">
        <v>OL04374</v>
      </c>
      <c r="JN224" t="str">
        <v>OL04375, Section M-M</v>
      </c>
      <c r="JO224" t="str">
        <v>OL04376, Section M-M</v>
      </c>
      <c r="JP224" t="str">
        <v>OL04443</v>
      </c>
      <c r="JQ224" t="str">
        <v>OL04444</v>
      </c>
      <c r="JR224" t="str">
        <v>OL05000</v>
      </c>
      <c r="JS224" t="str">
        <v>One side of slot</v>
      </c>
      <c r="JT224" t="str">
        <v>Other side of slot</v>
      </c>
      <c r="JU224" t="str">
        <v>Out of center more than .002 = Fail</v>
      </c>
      <c r="JV224" t="str">
        <v>Out of center more than.002 = Fail</v>
      </c>
      <c r="JW224" t="str">
        <v>Overlay OL02713</v>
      </c>
      <c r="JX224" t="str">
        <v>Overlay OL02714</v>
      </c>
      <c r="JY224" t="str">
        <v>Overlay OL02718</v>
      </c>
      <c r="JZ224" t="str">
        <v>Overlay OL03831, Mfg. Tol.</v>
      </c>
      <c r="KA224" t="str">
        <v>Part Without Slots</v>
      </c>
      <c r="KB224" t="str">
        <v>Part Without Slots, See Image</v>
      </c>
      <c r="KC224" t="str">
        <v xml:space="preserve">Pass = .0254 or Less </v>
      </c>
      <c r="KD224" t="str">
        <v>PD MIN = 4.361, PD MAX = 4.456</v>
      </c>
      <c r="KE224" t="str">
        <v>Per Balloon 2 Note</v>
      </c>
      <c r="KF224" t="str">
        <v>Per drawing note(s) 8.</v>
      </c>
      <c r="KG224" t="str">
        <v>Point or Sphere Tip</v>
      </c>
      <c r="KH224" t="str">
        <v>Point Tip</v>
      </c>
      <c r="KI224" t="str">
        <v>R.9 to R1.1 = Pass, See Image</v>
      </c>
      <c r="KJ224" t="str">
        <v>Ram Construction</v>
      </c>
      <c r="KK224" t="str">
        <v>Record Same Pass / Fail All Balloons</v>
      </c>
      <c r="KL224" t="str">
        <v>Ref. Balloon 1</v>
      </c>
      <c r="KM224" t="str">
        <v>Ref. Balloon 12</v>
      </c>
      <c r="KN224" t="str">
        <v>Ref. Balloon 13, 100% AQL</v>
      </c>
      <c r="KO224" t="str">
        <v>Ref. Balloon 2</v>
      </c>
      <c r="KP224" t="str">
        <v>Ref. Balloon 21, 100% AQL</v>
      </c>
      <c r="KQ224" t="str">
        <v>Ref. Balloon 4</v>
      </c>
      <c r="KR224" t="str">
        <v>Ref. Balloon 7</v>
      </c>
      <c r="KS224" t="str">
        <v>Ref. Balloon 8</v>
      </c>
      <c r="KT224" t="str">
        <v>Relieved Pin Gauges 09236 &amp; 09235</v>
      </c>
      <c r="KU224" t="str">
        <v>Rotate Part</v>
      </c>
      <c r="KV224" t="str">
        <v>Rotate Part, See Image</v>
      </c>
      <c r="KW224" t="str">
        <v>Same as Root Radius</v>
      </c>
      <c r="KX224" t="str">
        <v>Section</v>
      </c>
      <c r="KY224" t="str">
        <v>Section B-B</v>
      </c>
      <c r="KZ224" t="str">
        <v>Section B-B, Distance Between Grooves</v>
      </c>
      <c r="LA224" t="str">
        <v>Section C-C</v>
      </c>
      <c r="LB224" t="str">
        <v>Section Part</v>
      </c>
      <c r="LC224" t="str">
        <v>Section Part, Measured from Opposite Face</v>
      </c>
      <c r="LD224" t="str">
        <v>Section, Broachless Blank</v>
      </c>
      <c r="LE224" t="str">
        <v>Section, EXT. Sphere Location.</v>
      </c>
      <c r="LF224" t="str">
        <v>Section, Hex Cham. Ang.</v>
      </c>
      <c r="LG224" t="str">
        <v>Section, Hex Fillet Rad.</v>
      </c>
      <c r="LH224" t="str">
        <v>Section, INT. Feature</v>
      </c>
      <c r="LI224" t="str">
        <v>Section, INT. Sphere Location.</v>
      </c>
      <c r="LJ224" t="str">
        <v>Section, Mfg. Tol.</v>
      </c>
      <c r="LK224" t="str">
        <v>Section, Mfg. Tol., See Image</v>
      </c>
      <c r="LL224" t="str">
        <v>Section, OL00486</v>
      </c>
      <c r="LM224" t="str">
        <v>Section, OL00542</v>
      </c>
      <c r="LN224" t="str">
        <v>Section, OL00543</v>
      </c>
      <c r="LO224" t="str">
        <v>Section, OL00544</v>
      </c>
      <c r="LP224" t="str">
        <v>Section, OL00545</v>
      </c>
      <c r="LQ224" t="str">
        <v>Section, OL00546</v>
      </c>
      <c r="LR224" t="str">
        <v>Section, OL00547</v>
      </c>
      <c r="LS224" t="str">
        <v>Section, OL00555</v>
      </c>
      <c r="LT224" t="str">
        <v>Section, OL00725</v>
      </c>
      <c r="LU224" t="str">
        <v>Section, OL01430</v>
      </c>
      <c r="LV224" t="str">
        <v>Section, OL01434</v>
      </c>
      <c r="LW224" t="str">
        <v>Section, OL01435</v>
      </c>
      <c r="LX224" t="str">
        <v>Section, OL01807</v>
      </c>
      <c r="LY224" t="str">
        <v>Section, OL01830</v>
      </c>
      <c r="LZ224" t="str">
        <v>Section, OL02351</v>
      </c>
      <c r="MA224" t="str">
        <v>Section, OL02519</v>
      </c>
      <c r="MB224" t="str">
        <v>Section, OL02520</v>
      </c>
      <c r="MC224" t="str">
        <v>Section, OL02522</v>
      </c>
      <c r="MD224" t="str">
        <v>Section, OL02540</v>
      </c>
      <c r="ME224" t="str">
        <v>Section, OL02541</v>
      </c>
      <c r="MF224" t="str">
        <v>Section, OL02552</v>
      </c>
      <c r="MG224" t="str">
        <v>Section, OL02553</v>
      </c>
      <c r="MH224" t="str">
        <v>Section, OL02554</v>
      </c>
      <c r="MI224" t="str">
        <v>Section, OL02555</v>
      </c>
      <c r="MJ224" t="str">
        <v>Section, OL02558</v>
      </c>
      <c r="MK224" t="str">
        <v>Section, OL02559</v>
      </c>
      <c r="ML224" t="str">
        <v>Section, OL02560</v>
      </c>
      <c r="MM224" t="str">
        <v>Section, OL02619</v>
      </c>
      <c r="MN224" t="str">
        <v>Section, OL02620</v>
      </c>
      <c r="MO224" t="str">
        <v>Section, OL02621</v>
      </c>
      <c r="MP224" t="str">
        <v>Section, OL02622</v>
      </c>
      <c r="MQ224" t="str">
        <v>Section, OL02623</v>
      </c>
      <c r="MR224" t="str">
        <v>Section, OL02624</v>
      </c>
      <c r="MS224" t="str">
        <v>Section, OL02652</v>
      </c>
      <c r="MT224" t="str">
        <v>Section, OL02680</v>
      </c>
      <c r="MU224" t="str">
        <v>Section, OL02793</v>
      </c>
      <c r="MV224" t="str">
        <v>Section, OL02823</v>
      </c>
      <c r="MW224" t="str">
        <v>Section, OL02843</v>
      </c>
      <c r="MX224" t="str">
        <v>Section, OL03026, Ext.</v>
      </c>
      <c r="MY224" t="str">
        <v>Section, OL03026, Int.</v>
      </c>
      <c r="MZ224" t="str">
        <v>Section, OL03570, DWG# 100448-41</v>
      </c>
      <c r="NA224" t="str">
        <v>Section, OL03781</v>
      </c>
      <c r="NB224" t="str">
        <v>Section, OL03911</v>
      </c>
      <c r="NC224" t="str">
        <v>Section, OL03912</v>
      </c>
      <c r="ND224" t="str">
        <v>Section, OL03928</v>
      </c>
      <c r="NE224" t="str">
        <v>Section, OL03929</v>
      </c>
      <c r="NF224" t="str">
        <v>Section, OL04030</v>
      </c>
      <c r="NG224" t="str">
        <v>Section, OL04037</v>
      </c>
      <c r="NH224" t="str">
        <v>Section, OL04038</v>
      </c>
      <c r="NI224" t="str">
        <v>Section, OL04046</v>
      </c>
      <c r="NJ224" t="str">
        <v>Section, OL04065</v>
      </c>
      <c r="NK224" t="str">
        <v>Section, OL04066</v>
      </c>
      <c r="NL224" t="str">
        <v>Section, OL04067</v>
      </c>
      <c r="NM224" t="str">
        <v>Section, OL04069</v>
      </c>
      <c r="NN224" t="str">
        <v>Section, OL04071</v>
      </c>
      <c r="NO224" t="str">
        <v>Section, OL04173</v>
      </c>
      <c r="NP224" t="str">
        <v>Section, OL04174</v>
      </c>
      <c r="NQ224" t="str">
        <v>Section, OL04214</v>
      </c>
      <c r="NR224" t="str">
        <v>Section, OL04215</v>
      </c>
      <c r="NS224" t="str">
        <v>Section, OL04216</v>
      </c>
      <c r="NT224" t="str">
        <v>Section, OL04217</v>
      </c>
      <c r="NU224" t="str">
        <v>Section, Overlay OL02716</v>
      </c>
      <c r="NV224" t="str">
        <v>Section, Overlay OL02717</v>
      </c>
      <c r="NW224" t="str">
        <v>Section, See Image</v>
      </c>
      <c r="NX224" t="str">
        <v>Section, See Image, DWG# 100448-41</v>
      </c>
      <c r="NY224" t="str">
        <v>Section, Without Sots</v>
      </c>
      <c r="NZ224" t="str">
        <v>See Comments Sheet</v>
      </c>
      <c r="OA224" t="str">
        <v>See Comments Sheet, OL02318</v>
      </c>
      <c r="OB224" t="str">
        <v>See Image</v>
      </c>
      <c r="OC224" t="str">
        <v>See Image, .005 or Less = Pass</v>
      </c>
      <c r="OD224" t="str">
        <v>See Image, Check Near Radius</v>
      </c>
      <c r="OE224" t="str">
        <v>See Image, Constrained</v>
      </c>
      <c r="OF224" t="str">
        <v>See Image, Distance Between Flats</v>
      </c>
      <c r="OG224" t="str">
        <v xml:space="preserve">See Image, Mfg. Tol, Section A-A </v>
      </c>
      <c r="OH224" t="str">
        <v>See image, Mfg. Tol.</v>
      </c>
      <c r="OI224" t="str">
        <v>See Image, Mic. Across Flats</v>
      </c>
      <c r="OJ224" t="str">
        <v>See Image, OL02850</v>
      </c>
      <c r="OK224" t="str">
        <v>See Image, OL02880</v>
      </c>
      <c r="OL224" t="str">
        <v>See Image, OL03926</v>
      </c>
      <c r="OM224" t="str">
        <v>See Image, OL03927</v>
      </c>
      <c r="ON224" t="str">
        <v>See Image, OL04003</v>
      </c>
      <c r="OO224" t="str">
        <v>'See Image, OL04342,  Best Fit Joe Block</v>
      </c>
      <c r="OP224" t="str">
        <v>See Image, OL04342,  Blank</v>
      </c>
      <c r="OQ224" t="str">
        <v>See Image, OL04342, Blank</v>
      </c>
      <c r="OR224" t="str">
        <v>See Image, OL04343, Blank</v>
      </c>
      <c r="OS224" t="str">
        <v>See Image, Pass = .002 or Less</v>
      </c>
      <c r="OT224" t="str">
        <v>See Image, Rcd. MAX</v>
      </c>
      <c r="OU224" t="str">
        <v>See Image, Rcd. MIN</v>
      </c>
      <c r="OV224" t="str">
        <v>See Image, Section</v>
      </c>
      <c r="OW224" t="str">
        <v>See Image, Section A-A</v>
      </c>
      <c r="OX224" t="str">
        <v>See Image, Section B-B</v>
      </c>
      <c r="OY224" t="str">
        <v>See Image, Section B-B, TSC</v>
      </c>
      <c r="OZ224" t="str">
        <v>See Image, Shank Drawing # 18000-XX-XX A</v>
      </c>
      <c r="PA224" t="str">
        <v>Sequencial Laser 01, 120 Per Print</v>
      </c>
      <c r="PB224" t="str">
        <v>Set to .202, Zero on Thread Lead</v>
      </c>
      <c r="PC224" t="str">
        <v>Sharp OK, No Burr</v>
      </c>
      <c r="PD224" t="str">
        <v>Sharp OK, No Raised Edge, See Image</v>
      </c>
      <c r="PE224" t="str">
        <v>Sharp OK, No Raised Edges</v>
      </c>
      <c r="PF224" t="str">
        <v>Sharp okay no raised edge</v>
      </c>
      <c r="PG224" t="str">
        <v>Sharp Okay, No Burr</v>
      </c>
      <c r="PH224" t="str">
        <v>Sharp Okay, No Raised Edge</v>
      </c>
      <c r="PI224" t="str">
        <v>Sharp Okay, No Raised Edges,</v>
      </c>
      <c r="PJ224" t="str">
        <v>Sharp Okay, See Image</v>
      </c>
      <c r="PK224" t="str">
        <v xml:space="preserve">Start of Radius @ .195 </v>
      </c>
      <c r="PL224" t="str">
        <v xml:space="preserve">Start of Radius @ .21 </v>
      </c>
      <c r="PM224" t="str">
        <v xml:space="preserve">T.S.C. </v>
      </c>
      <c r="PN224" t="str">
        <v>Tangent Point</v>
      </c>
      <c r="PO224" t="str">
        <v>Tangent point of R.50</v>
      </c>
      <c r="PP224" t="str">
        <v>Taper Check, Mfg.Tol.</v>
      </c>
      <c r="PQ224" t="str">
        <v>Taper Check, Mfg.Tol., See Image</v>
      </c>
      <c r="PR224" t="str">
        <v>Thrd. Minor Ø</v>
      </c>
      <c r="PS224" t="str">
        <v>Thrd. Relief Ø</v>
      </c>
      <c r="PT224" t="str">
        <v>Threadless Blank</v>
      </c>
      <c r="PU224" t="str">
        <v>Threadless Blank, From Major Ø</v>
      </c>
      <c r="PV224" t="str">
        <v>Threadless Blank, Mfg. Tol.</v>
      </c>
      <c r="PW224" t="str">
        <v>Threadless Blank, Thrd. to Neck Rad.</v>
      </c>
      <c r="PX224" t="str">
        <v>Thredless Blank</v>
      </c>
      <c r="PY224" t="str">
        <v>To center of R.005</v>
      </c>
      <c r="PZ224" t="str">
        <v>Torx Min. Dia.</v>
      </c>
      <c r="QA224" t="str">
        <v>Turn Ø Free of Mill Marks</v>
      </c>
      <c r="QB224" t="str">
        <v>Use (Full) GO Hex</v>
      </c>
      <c r="QC224" t="str">
        <v>Use Balloon 1 FULL Gauge</v>
      </c>
      <c r="QD224" t="str">
        <v>Use Balloon 9 FULL GO</v>
      </c>
      <c r="QE224" t="str">
        <v>Use Best Fit Pin</v>
      </c>
      <c r="QF224" t="str">
        <v>Use Disk Tip</v>
      </c>
      <c r="QG224" t="str">
        <v>Use flat bottomed indicator tip.</v>
      </c>
      <c r="QH224" t="str">
        <v xml:space="preserve">Use Full .093 Go Hex </v>
      </c>
      <c r="QI224" t="str">
        <v xml:space="preserve">Use Full .0930 Go Hex </v>
      </c>
      <c r="QJ224" t="str">
        <v>Use Full .1235 Go Hex</v>
      </c>
      <c r="QK224" t="str">
        <v>Use Gauge K2-98-8019-04, See Image</v>
      </c>
      <c r="QL224" t="str">
        <v>Use large flat indicator tip</v>
      </c>
      <c r="QM224" t="str">
        <v>Use Pins.3330/.3350, See Image MAX NO-GO</v>
      </c>
      <c r="QN224" t="str">
        <v>Use Pointed Drop Indicator Tip</v>
      </c>
      <c r="QO224" t="str">
        <v>V-Block</v>
      </c>
      <c r="QP224" t="str">
        <v>V-Block,  AMB for 13</v>
      </c>
      <c r="QQ224" t="str">
        <v>V-Block,  Hex Cham. Dia.</v>
      </c>
      <c r="QR224" t="str">
        <v>V-Block, Hex Depth</v>
      </c>
      <c r="QS224" t="str">
        <v>VBU Gauge</v>
      </c>
      <c r="QT224" t="str">
        <v>Visibally smaller than HEX=Pass</v>
      </c>
      <c r="QU224" t="str">
        <v>Visual Per Drawing</v>
      </c>
      <c r="QV224" t="str">
        <v>Whirl Blank</v>
      </c>
      <c r="QW224" t="str">
        <v xml:space="preserve">Whirl Blank </v>
      </c>
      <c r="QX224" t="str">
        <v>Whirl Blank, Neck Rad. End to Head CL</v>
      </c>
      <c r="QY224" t="str">
        <v>Whirl Blank, Nose Start Dia.</v>
      </c>
      <c r="QZ224" t="str">
        <v>Whirl Blank, Nose Start Dist.</v>
      </c>
      <c r="RA224" t="str">
        <v>Whirl Blank, Thrd. Minor</v>
      </c>
      <c r="RB224" t="str">
        <v>Whirl Blank, Thrd. Pullout Dia.</v>
      </c>
      <c r="RC224" t="str">
        <v>Whole Part, Removal is at Assy. Level</v>
      </c>
      <c r="RD224" t="str">
        <v>Wide Area</v>
      </c>
      <c r="RE224" t="str">
        <v>Zero on End of Go Gauge</v>
      </c>
    </row>
    <row r="225" spans="1:473">
      <c r="A225" t="s">
        <v>857</v>
      </c>
      <c r="C225" t="str" cm="1">
        <f t="array" ref="C225:RE225">TRANSPOSE(_xlfn._xlws.SORT(_xlfn._xlws.FILTER($A$2:$A$600,ISNUMBER(SEARCH('PartLib Table'!M242,$A$2:$A$600)),"not found")))</f>
        <v xml:space="preserve"> 'C', Whirl Blank</v>
      </c>
      <c r="D225" t="str">
        <v xml:space="preserve"> See Image, Constrained</v>
      </c>
      <c r="E225" t="str">
        <v>(.04 to .12 range = Pass)</v>
      </c>
      <c r="F225" t="str">
        <v>(.042 FULL) Go Pin Seat Fully</v>
      </c>
      <c r="G225" t="str">
        <v>(B), Mfg. Tol.</v>
      </c>
      <c r="H225" t="str">
        <v>(B), O.A.L.</v>
      </c>
      <c r="I225" t="str">
        <v>.001 or less =Pass</v>
      </c>
      <c r="J225" t="str">
        <v>.001 or less out of center = Pass</v>
      </c>
      <c r="K225" t="str">
        <v>.002 or Less = Pass</v>
      </c>
      <c r="L225" t="str">
        <v>.002 or Less out of center = Pass</v>
      </c>
      <c r="M225" t="str">
        <v>.005 to .015 = Pass</v>
      </c>
      <c r="N225" t="str">
        <v>.0125 Mean, Section</v>
      </c>
      <c r="O225" t="str">
        <v>.025 or Less in X &amp; Y=Pass</v>
      </c>
      <c r="P225" t="str">
        <v>.038 Mean</v>
      </c>
      <c r="Q225" t="str">
        <v>.063 MM = .0024 IN, See Image</v>
      </c>
      <c r="R225" t="str">
        <v>.063MM = .0024"</v>
      </c>
      <c r="S225" t="str">
        <v>.243 NO-GO, Unconstrained, Must Not Start</v>
      </c>
      <c r="T225" t="str">
        <v>@ Back Face &amp; ID, No Raised Edge</v>
      </c>
      <c r="U225" t="str">
        <v>@ Back Face &amp; OD, No Raised Edge</v>
      </c>
      <c r="V225" t="str">
        <v>@ ID &amp; FACE</v>
      </c>
      <c r="W225" t="str">
        <v>@ OD &amp; BACK FACE</v>
      </c>
      <c r="X225" t="str">
        <v>@ OD &amp; FACE</v>
      </c>
      <c r="Y225" t="str">
        <v>Across from slot</v>
      </c>
      <c r="Z225" t="str">
        <v>All Edge Breaks</v>
      </c>
      <c r="AA225" t="str">
        <v>Attached to bar stock</v>
      </c>
      <c r="AB225" t="str">
        <v xml:space="preserve">Back Turn Fillet Rad. </v>
      </c>
      <c r="AC225" t="str">
        <v>Balloon 1 (DWG FRM0105 Page 2, NV-27)</v>
      </c>
      <c r="AD225" t="str">
        <v>Balloon 1 (DWG FRM0105, NV-30)</v>
      </c>
      <c r="AE225" t="str">
        <v>Balloon 1 (P# 9890002-20) OL00429/A</v>
      </c>
      <c r="AF225" t="str">
        <v>Balloon 1, DWG#FRM0105</v>
      </c>
      <c r="AG225" t="str">
        <v>Balloon 11, See Image</v>
      </c>
      <c r="AH225" t="str">
        <v xml:space="preserve">Balloon 2 (DWG FRM0105 Page 2, NV-27) </v>
      </c>
      <c r="AI225" t="str">
        <v>Balloon 2 (DWG FRM0105, NV-30)</v>
      </c>
      <c r="AJ225" t="str">
        <v>Balloon 2 (P# 9890002-20)</v>
      </c>
      <c r="AK225" t="str">
        <v>Balloon 2, DWG#FRM0105</v>
      </c>
      <c r="AL225" t="str">
        <v>Balloon 2, DWG#FRM0105, See Image</v>
      </c>
      <c r="AM225" t="str">
        <v>Balloon 3 (DWG FRM0105, NV-30 Minor)</v>
      </c>
      <c r="AN225" t="str">
        <v>Balloon 3 (DWG FRM0105, NV-30)</v>
      </c>
      <c r="AO225" t="str">
        <v>Balloon 3 (P# 9890002-20)</v>
      </c>
      <c r="AP225" t="str">
        <v>Balloon 4</v>
      </c>
      <c r="AQ225" t="str">
        <v>Balloon 4 (P# 9890002-20)</v>
      </c>
      <c r="AR225" t="str">
        <v>Below Middle Band</v>
      </c>
      <c r="AS225" t="str">
        <v>Best Fit Pin, .003 or Less =Pass</v>
      </c>
      <c r="AT225" t="str">
        <v>Blank</v>
      </c>
      <c r="AU225" t="str">
        <v>Blank Turn Maj.</v>
      </c>
      <c r="AV225" t="str">
        <v>Blank Turn Maj. Mill Flt., OL4172</v>
      </c>
      <c r="AW225" t="str">
        <v>Blank Without .010 Slots</v>
      </c>
      <c r="AX225" t="str">
        <v>Blank Without .010 Slots, Section</v>
      </c>
      <c r="AY225" t="str">
        <v>Blank without thread</v>
      </c>
      <c r="AZ225" t="str">
        <v xml:space="preserve">Blank, Center of V Grv. </v>
      </c>
      <c r="BA225" t="str">
        <v>Blank, Check R adjacent Balloon 17</v>
      </c>
      <c r="BB225" t="str">
        <v>Blank, EXT. Feature</v>
      </c>
      <c r="BC225" t="str">
        <v>Blank, See Image, OL04335</v>
      </c>
      <c r="BD225" t="str">
        <v>Blank, See Image, OL04336</v>
      </c>
      <c r="BE225" t="str">
        <v xml:space="preserve">Blank, Thrd. </v>
      </c>
      <c r="BF225" t="str">
        <v>Blank, Turn Tip</v>
      </c>
      <c r="BG225" t="str">
        <v>Blank, Without Thrd.</v>
      </c>
      <c r="BH225" t="str">
        <v>Blank, Without Thread</v>
      </c>
      <c r="BI225" t="str">
        <v xml:space="preserve">Blunt Start Blend to Minor </v>
      </c>
      <c r="BJ225" t="str">
        <v>Calc., Use Go HEX</v>
      </c>
      <c r="BK225" t="str">
        <v>Can't dig into OD</v>
      </c>
      <c r="BL225" t="str">
        <v>Carbide Gauge</v>
      </c>
      <c r="BM225" t="str">
        <v xml:space="preserve">Center of V Grv. </v>
      </c>
      <c r="BN225" t="str">
        <v>Centered Less than .03 = Pass</v>
      </c>
      <c r="BO225" t="str">
        <v>Centered within .0005 or Less = Pass</v>
      </c>
      <c r="BP225" t="str">
        <v>Centered within .001 or Less = Pass</v>
      </c>
      <c r="BQ225" t="str">
        <v>Centered within .0254 or Less = Pass</v>
      </c>
      <c r="BR225" t="str">
        <v>Check close to Rod Slot</v>
      </c>
      <c r="BS225" t="str">
        <v>Check every other hole</v>
      </c>
      <c r="BT225" t="str">
        <v>Check Go over full length of slot.</v>
      </c>
      <c r="BU225" t="str">
        <v>Check Near Closed End</v>
      </c>
      <c r="BV225" t="str">
        <v>Check per Print View, Away from Rod Slot</v>
      </c>
      <c r="BW225" t="str">
        <v>Check to Balloon 30 Go Pin</v>
      </c>
      <c r="BX225" t="str">
        <v>Check with .2705 SET Pin Inside Part</v>
      </c>
      <c r="BY225" t="str">
        <v>Check with Hex Up</v>
      </c>
      <c r="BZ225" t="str">
        <v>CMM Blank</v>
      </c>
      <c r="CA225" t="str">
        <v>Confirm Full Radius</v>
      </c>
      <c r="CB225" t="str">
        <v>Constrained in fixture</v>
      </c>
      <c r="CC225" t="str">
        <v>Constrained with Ring</v>
      </c>
      <c r="CD225" t="str">
        <v>Constrained, See Image</v>
      </c>
      <c r="CE225" t="str">
        <v>Dim. "A"</v>
      </c>
      <c r="CF225" t="str">
        <v>Dim. "B"</v>
      </c>
      <c r="CG225" t="str">
        <v>Dim. "C"</v>
      </c>
      <c r="CH225" t="str">
        <v>Dim. "D", Whirl Blank</v>
      </c>
      <c r="CI225" t="str">
        <v>Dim. "G"</v>
      </c>
      <c r="CJ225" t="str">
        <v>Dim. E, Blank Turn Maj. &amp;  Mill Flt</v>
      </c>
      <c r="CK225" t="str">
        <v>Dim. E, Blank Turn Maj.&amp;  Mill Flt</v>
      </c>
      <c r="CL225" t="str">
        <v>Dim. H, Whirl Blank</v>
      </c>
      <c r="CM225" t="str">
        <v>Dim. J, 'Blank Turn Maj. &amp; Whirl Blank</v>
      </c>
      <c r="CN225" t="str">
        <v>Disk Drop Indicator Tip</v>
      </c>
      <c r="CO225" t="str">
        <v>DWG 100448-15, Balloon F_1</v>
      </c>
      <c r="CP225" t="str">
        <v>DWG 100448-15, OL02571</v>
      </c>
      <c r="CQ225" t="str">
        <v>DWG 100448-41</v>
      </c>
      <c r="CR225" t="str">
        <v>DWG 9890040, (10E),Section Part, OL01139</v>
      </c>
      <c r="CS225" t="str">
        <v>DWG 9890040, (10E),Section, OL01139</v>
      </c>
      <c r="CT225" t="str">
        <v>DWG 9890040, (11E)</v>
      </c>
      <c r="CU225" t="str">
        <v>DWG 9890040, (11E), Pins with Flats</v>
      </c>
      <c r="CV225" t="str">
        <v>DWG 9890040, (12E),  Pass=.002 or less</v>
      </c>
      <c r="CW225" t="str">
        <v>DWG 9890040, (12E), See Image</v>
      </c>
      <c r="CX225" t="str">
        <v>DWG 9890040, (1E), OL01431</v>
      </c>
      <c r="CY225" t="str">
        <v>DWG 9890040, (1E), OL01432</v>
      </c>
      <c r="CZ225" t="str">
        <v>DWG 9890040, (2E), OL01432</v>
      </c>
      <c r="DA225" t="str">
        <v>DWG 9890040, (3E)</v>
      </c>
      <c r="DB225" t="str">
        <v>DWG 9890040, (4E)</v>
      </c>
      <c r="DC225" t="str">
        <v>DWG 9890040, (5E), OL02336</v>
      </c>
      <c r="DD225" t="str">
        <v>DWG 9890040, (6E)</v>
      </c>
      <c r="DE225" t="str">
        <v>DWG 9890040, (7E)</v>
      </c>
      <c r="DF225" t="str">
        <v>DWG 9890040, (8E), OL01433</v>
      </c>
      <c r="DG225" t="str">
        <v>DWG 9890040, (8E), OL01433, Section</v>
      </c>
      <c r="DH225" t="str">
        <v>DWG 9890040, (9E), Close to Rod Slot</v>
      </c>
      <c r="DI225" t="str">
        <v>DWG 9890040, (9E),Close to Rod Slot</v>
      </c>
      <c r="DJ225" t="str">
        <v>DWG FRM0105 PAGE 2</v>
      </c>
      <c r="DK225" t="str">
        <v>DWG# 100448-41</v>
      </c>
      <c r="DL225" t="str">
        <v>DWG# 100448-44</v>
      </c>
      <c r="DM225" t="str">
        <v>DWG# 9890003  (1), Section OL00436/A</v>
      </c>
      <c r="DN225" t="str">
        <v>DWG# 9890003 (3), Ring Gauge Constrained</v>
      </c>
      <c r="DO225" t="str">
        <v>DWG# 9890003 (4), Section</v>
      </c>
      <c r="DP225" t="str">
        <v>DWG#100448-26, Balloon 1K, OL02350</v>
      </c>
      <c r="DQ225" t="str">
        <v>DWG#100448-26, Balloon 2K, OL02350</v>
      </c>
      <c r="DR225" t="str">
        <v>DWG#100448-26, Balloon 3K, OL02363</v>
      </c>
      <c r="DS225" t="str">
        <v>DWG#100448-26, Balloon 4K</v>
      </c>
      <c r="DT225" t="str">
        <v>DWG#100448-26, Balloon 5K, Section</v>
      </c>
      <c r="DU225" t="str">
        <v>DWG#100448-26, Balloon 6K</v>
      </c>
      <c r="DV225" t="str">
        <v>DWG#100448-26, Balloon 7K, Section</v>
      </c>
      <c r="DW225" t="str">
        <v>DWG#100448-26, Mfg. Tol.</v>
      </c>
      <c r="DX225" t="str">
        <v>DWG#9890003 (2) Ring Gauge Constrained</v>
      </c>
      <c r="DY225" t="str">
        <v>DWG#9890044</v>
      </c>
      <c r="DZ225" t="str">
        <v>DWG#9890044 .1985 to .2005=Pass</v>
      </c>
      <c r="EA225" t="str">
        <v>DWG#9890044 Overlay OL02441</v>
      </c>
      <c r="EB225" t="str">
        <v>DWG#9890044, OL02441</v>
      </c>
      <c r="EC225" t="str">
        <v>DWG#FRM0105</v>
      </c>
      <c r="ED225" t="str">
        <v>EXT.</v>
      </c>
      <c r="EE225" t="str">
        <v>EXT. Section, OL02460</v>
      </c>
      <c r="EF225" t="str">
        <v>EXT., OL04223</v>
      </c>
      <c r="EG225" t="str">
        <v>Flat Drop Indicator Tip</v>
      </c>
      <c r="EH225" t="str">
        <v>Full Go Pin, No Light, at Radius</v>
      </c>
      <c r="EI225" t="str">
        <v>Function Check</v>
      </c>
      <c r="EJ225" t="str">
        <v>GO Function Gauge</v>
      </c>
      <c r="EK225" t="str">
        <v>Go Gauge for Balloon 1 &amp; 4</v>
      </c>
      <c r="EL225" t="str">
        <v>Go Pin must pass through</v>
      </c>
      <c r="EM225" t="str">
        <v>Greater than .005 = Fail, Section</v>
      </c>
      <c r="EN225" t="str">
        <v>Greater than .025 out of center = Fail</v>
      </c>
      <c r="EO225" t="str">
        <v>Greater than 2.6 = Pass</v>
      </c>
      <c r="EP225" t="str">
        <v>Green = Pass, Red = Fail</v>
      </c>
      <c r="EQ225" t="str">
        <v>Hex Depth</v>
      </c>
      <c r="ER225" t="str">
        <v>Hex Minor</v>
      </c>
      <c r="ES225" t="str">
        <v>Hole Dia.</v>
      </c>
      <c r="ET225" t="str">
        <v>Hook or Disk Tip</v>
      </c>
      <c r="EU225" t="str">
        <v>ID Sphere Finish</v>
      </c>
      <c r="EV225" t="str">
        <v>ID/OD Both Sides, Diff. .002 or less = Pass</v>
      </c>
      <c r="EW225" t="str">
        <v>If Looks Big, Section</v>
      </c>
      <c r="EX225" t="str">
        <v>If Looks Small, Section</v>
      </c>
      <c r="EY225" t="str">
        <v>Insp. Close to Break Away, Mfg.Tol.</v>
      </c>
      <c r="EZ225" t="str">
        <v>INT.</v>
      </c>
      <c r="FA225" t="str">
        <v>INT. Section, OL02460</v>
      </c>
      <c r="FB225" t="str">
        <v>INT., OL04223</v>
      </c>
      <c r="FC225" t="str">
        <v>Intersect. of 7.7 &amp; R0.10</v>
      </c>
      <c r="FD225" t="str">
        <v>Intersect. of 8.79 and R.25 MAX</v>
      </c>
      <c r="FE225" t="str">
        <v>Keep Ind. Tip away from corner</v>
      </c>
      <c r="FF225" t="str">
        <v>L31</v>
      </c>
      <c r="FG225" t="str">
        <v>Laser Mark</v>
      </c>
      <c r="FH225" t="str">
        <v>LASER PER NOTE 4</v>
      </c>
      <c r="FI225" t="str">
        <v>LASER PER NOTE 4, Final Check 1 only</v>
      </c>
      <c r="FJ225" t="str">
        <v>Less than .002 out of center = Pass</v>
      </c>
      <c r="FK225" t="str">
        <v>Less than 2.75 = Pass, Section</v>
      </c>
      <c r="FL225" t="str">
        <v>List as pin. Not Calibrated</v>
      </c>
      <c r="FM225" t="str">
        <v>M9 X 1.25 BUTT See Comment Image</v>
      </c>
      <c r="FN225" t="str">
        <v>Manual Section</v>
      </c>
      <c r="FO225" t="str">
        <v>Max Deep .241 NO-GO =.42</v>
      </c>
      <c r="FP225" t="str">
        <v>MAX Depth of (Note 7) .241 NO-GO Pin</v>
      </c>
      <c r="FQ225" t="str">
        <v>Measure from Blue Line, See Image</v>
      </c>
      <c r="FR225" t="str">
        <v>Measure Width of Blue Area, See Image</v>
      </c>
      <c r="FS225" t="str">
        <v>Mfg. Tol</v>
      </c>
      <c r="FT225" t="str">
        <v>Mfg. Tol, See Image</v>
      </c>
      <c r="FU225" t="str">
        <v>Mfg. Tol.</v>
      </c>
      <c r="FV225" t="str">
        <v>Mfg. Tol. "A"</v>
      </c>
      <c r="FW225" t="str">
        <v>Mfg. Tol. (Zero on Gauge Full Dia. Lead)</v>
      </c>
      <c r="FX225" t="str">
        <v>Mfg. Tol. Balloon 11, See Image</v>
      </c>
      <c r="FY225" t="str">
        <v>Mfg. Tol. Balloon 4</v>
      </c>
      <c r="FZ225" t="str">
        <v>Mfg. Tol. Balloon 7</v>
      </c>
      <c r="GA225" t="str">
        <v xml:space="preserve">Mfg. Tol. C-Bore Face (Ballo 28) </v>
      </c>
      <c r="GB225" t="str">
        <v>Mfg. Tol. Section</v>
      </c>
      <c r="GC225" t="str">
        <v>Mfg. Tol. See Image</v>
      </c>
      <c r="GD225" t="str">
        <v>Mfg. Tol., 3 Places, Record MAX</v>
      </c>
      <c r="GE225" t="str">
        <v>Mfg. Tol., Balloon 11</v>
      </c>
      <c r="GF225" t="str">
        <v>Mfg. Tol., Balloon 7</v>
      </c>
      <c r="GG225" t="str">
        <v>Mfg. Tol., Blank</v>
      </c>
      <c r="GH225" t="str">
        <v>Mfg. Tol., Blank, Balloon 12</v>
      </c>
      <c r="GI225" t="str">
        <v>Mfg. Tol., Blend to SØ.320</v>
      </c>
      <c r="GJ225" t="str">
        <v>Mfg. Tol., Calculation</v>
      </c>
      <c r="GK225" t="str">
        <v>Mfg. Tol., For Mill Fixture</v>
      </c>
      <c r="GL225" t="str">
        <v>Mfg. Tol., L32</v>
      </c>
      <c r="GM225" t="str">
        <v>Mfg. Tol., L33</v>
      </c>
      <c r="GN225" t="str">
        <v>Mfg. Tol., No Tool Marks</v>
      </c>
      <c r="GO225" t="str">
        <v>Mfg. Tol., OL03361</v>
      </c>
      <c r="GP225" t="str">
        <v>Mfg. Tol., Record off center value</v>
      </c>
      <c r="GQ225" t="str">
        <v>Mfg. Tol., Same 3 Places, Record MIN</v>
      </c>
      <c r="GR225" t="str">
        <v>Mfg. Tol., Section</v>
      </c>
      <c r="GS225" t="str">
        <v>Mfg. Tol., Section B-B</v>
      </c>
      <c r="GT225" t="str">
        <v>Mfg. Tol., Section, OL03361</v>
      </c>
      <c r="GU225" t="str">
        <v>Mfg. Tol., Section, Per Note 2</v>
      </c>
      <c r="GV225" t="str">
        <v>Mfg. Tol., See Image</v>
      </c>
      <c r="GW225" t="str">
        <v>Mfg. Tol., See Image, Bore in Blue</v>
      </c>
      <c r="GX225" t="str">
        <v>Mfg. Tol., See Image, Hook Tip</v>
      </c>
      <c r="GY225" t="str">
        <v>Mfg. Tol., Sharp Okay No Burr</v>
      </c>
      <c r="GZ225" t="str">
        <v>Mfg. Tol., Threadless Blank</v>
      </c>
      <c r="HA225" t="str">
        <v>Mfg.Tol.</v>
      </c>
      <c r="HB225" t="str">
        <v>Mgf. To., T.S.C.</v>
      </c>
      <c r="HC225" t="str">
        <v>Milled Feature</v>
      </c>
      <c r="HD225" t="str">
        <v>Milled Feature, OL04045</v>
      </c>
      <c r="HE225" t="str">
        <v>More than .0005 out of center = Fail</v>
      </c>
      <c r="HF225" t="str">
        <v>Must Pass Through</v>
      </c>
      <c r="HG225" t="str">
        <v>Must pass through gauge</v>
      </c>
      <c r="HH225" t="str">
        <v>Must Pass Through Go Gauge</v>
      </c>
      <c r="HI225" t="str">
        <v>Must Pass, See Image.</v>
      </c>
      <c r="HJ225" t="str">
        <v>NA</v>
      </c>
      <c r="HK225" t="str">
        <v>Narrow Area</v>
      </c>
      <c r="HL225" t="str">
        <v>Near Balloon 21</v>
      </c>
      <c r="HM225" t="str">
        <v>Near Datum B</v>
      </c>
      <c r="HN225" t="str">
        <v>Neck Dia.</v>
      </c>
      <c r="HO225" t="str">
        <v>Neck to Head Rad.</v>
      </c>
      <c r="HP225" t="str">
        <v>No Copper Deposits Allowed</v>
      </c>
      <c r="HQ225" t="str">
        <v>No Section</v>
      </c>
      <c r="HR225" t="str">
        <v>No Section, .01 to .014 = Pass</v>
      </c>
      <c r="HS225" t="str">
        <v>No Section, Rotate Part</v>
      </c>
      <c r="HT225" t="str">
        <v>No Section, See Image</v>
      </c>
      <c r="HU225" t="str">
        <v>No Slot, Section B-B</v>
      </c>
      <c r="HV225" t="str">
        <v>No visual step = Pass</v>
      </c>
      <c r="HW225" t="str">
        <v>Not to exceed .95 Deep</v>
      </c>
      <c r="HX225" t="str">
        <v>Note 1</v>
      </c>
      <c r="HY225" t="str">
        <v>OL00333/A</v>
      </c>
      <c r="HZ225" t="str">
        <v>OL00519</v>
      </c>
      <c r="IA225" t="str">
        <v>OL00520</v>
      </c>
      <c r="IB225" t="str">
        <v>OL00529</v>
      </c>
      <c r="IC225" t="str">
        <v>OL00542</v>
      </c>
      <c r="ID225" t="str">
        <v>OL00724</v>
      </c>
      <c r="IE225" t="str">
        <v>OL01250</v>
      </c>
      <c r="IF225" t="str">
        <v>OL01869, Threadless Blank</v>
      </c>
      <c r="IG225" t="str">
        <v>OL01870, Section</v>
      </c>
      <c r="IH225" t="str">
        <v>OL02255</v>
      </c>
      <c r="II225" t="str">
        <v>OL02255, Mfg. Tol.</v>
      </c>
      <c r="IJ225" t="str">
        <v>OL02302</v>
      </c>
      <c r="IK225" t="str">
        <v xml:space="preserve">OL02318  needed per image instructions </v>
      </c>
      <c r="IL225" t="str">
        <v>OL02556</v>
      </c>
      <c r="IM225" t="str">
        <v>OL02557</v>
      </c>
      <c r="IN225" t="str">
        <v>OL02567</v>
      </c>
      <c r="IO225" t="str">
        <v>OL02653</v>
      </c>
      <c r="IP225" t="str">
        <v>OL02718</v>
      </c>
      <c r="IQ225" t="str">
        <v>OL02841</v>
      </c>
      <c r="IR225" t="str">
        <v>OL02842</v>
      </c>
      <c r="IS225" t="str">
        <v>OL02844</v>
      </c>
      <c r="IT225" t="str">
        <v>OL02871</v>
      </c>
      <c r="IU225" t="str">
        <v>OL02887</v>
      </c>
      <c r="IV225" t="str">
        <v>OL03500</v>
      </c>
      <c r="IW225" t="str">
        <v>OL03766</v>
      </c>
      <c r="IX225" t="str">
        <v>OL03868</v>
      </c>
      <c r="IY225" t="str">
        <v>OL03869</v>
      </c>
      <c r="IZ225" t="str">
        <v>OL03870</v>
      </c>
      <c r="JA225" t="str">
        <v>OL03873, DWG# 100448-44</v>
      </c>
      <c r="JB225" t="str">
        <v>OL03949</v>
      </c>
      <c r="JC225" t="str">
        <v xml:space="preserve">OL04043, Section </v>
      </c>
      <c r="JD225" t="str">
        <v xml:space="preserve">OL04044, Section </v>
      </c>
      <c r="JE225" t="str">
        <v>OL04045</v>
      </c>
      <c r="JF225" t="str">
        <v>OL04045, Milled Feature</v>
      </c>
      <c r="JG225" t="str">
        <v>OL04063</v>
      </c>
      <c r="JH225" t="str">
        <v>OL04064</v>
      </c>
      <c r="JI225" t="str">
        <v>OL04065</v>
      </c>
      <c r="JJ225" t="str">
        <v>OL04181</v>
      </c>
      <c r="JK225" t="str">
        <v>OL04218</v>
      </c>
      <c r="JL225" t="str">
        <v>OL04224, See Image</v>
      </c>
      <c r="JM225" t="str">
        <v>OL04374</v>
      </c>
      <c r="JN225" t="str">
        <v>OL04375, Section M-M</v>
      </c>
      <c r="JO225" t="str">
        <v>OL04376, Section M-M</v>
      </c>
      <c r="JP225" t="str">
        <v>OL04443</v>
      </c>
      <c r="JQ225" t="str">
        <v>OL04444</v>
      </c>
      <c r="JR225" t="str">
        <v>OL05000</v>
      </c>
      <c r="JS225" t="str">
        <v>One side of slot</v>
      </c>
      <c r="JT225" t="str">
        <v>Other side of slot</v>
      </c>
      <c r="JU225" t="str">
        <v>Out of center more than .002 = Fail</v>
      </c>
      <c r="JV225" t="str">
        <v>Out of center more than.002 = Fail</v>
      </c>
      <c r="JW225" t="str">
        <v>Overlay OL02713</v>
      </c>
      <c r="JX225" t="str">
        <v>Overlay OL02714</v>
      </c>
      <c r="JY225" t="str">
        <v>Overlay OL02718</v>
      </c>
      <c r="JZ225" t="str">
        <v>Overlay OL03831, Mfg. Tol.</v>
      </c>
      <c r="KA225" t="str">
        <v>Part Without Slots</v>
      </c>
      <c r="KB225" t="str">
        <v>Part Without Slots, See Image</v>
      </c>
      <c r="KC225" t="str">
        <v xml:space="preserve">Pass = .0254 or Less </v>
      </c>
      <c r="KD225" t="str">
        <v>PD MIN = 4.361, PD MAX = 4.456</v>
      </c>
      <c r="KE225" t="str">
        <v>Per Balloon 2 Note</v>
      </c>
      <c r="KF225" t="str">
        <v>Per drawing note(s) 8.</v>
      </c>
      <c r="KG225" t="str">
        <v>Point or Sphere Tip</v>
      </c>
      <c r="KH225" t="str">
        <v>Point Tip</v>
      </c>
      <c r="KI225" t="str">
        <v>R.9 to R1.1 = Pass, See Image</v>
      </c>
      <c r="KJ225" t="str">
        <v>Ram Construction</v>
      </c>
      <c r="KK225" t="str">
        <v>Record Same Pass / Fail All Balloons</v>
      </c>
      <c r="KL225" t="str">
        <v>Ref. Balloon 1</v>
      </c>
      <c r="KM225" t="str">
        <v>Ref. Balloon 12</v>
      </c>
      <c r="KN225" t="str">
        <v>Ref. Balloon 13, 100% AQL</v>
      </c>
      <c r="KO225" t="str">
        <v>Ref. Balloon 2</v>
      </c>
      <c r="KP225" t="str">
        <v>Ref. Balloon 21, 100% AQL</v>
      </c>
      <c r="KQ225" t="str">
        <v>Ref. Balloon 4</v>
      </c>
      <c r="KR225" t="str">
        <v>Ref. Balloon 7</v>
      </c>
      <c r="KS225" t="str">
        <v>Ref. Balloon 8</v>
      </c>
      <c r="KT225" t="str">
        <v>Relieved Pin Gauges 09236 &amp; 09235</v>
      </c>
      <c r="KU225" t="str">
        <v>Rotate Part</v>
      </c>
      <c r="KV225" t="str">
        <v>Rotate Part, See Image</v>
      </c>
      <c r="KW225" t="str">
        <v>Same as Root Radius</v>
      </c>
      <c r="KX225" t="str">
        <v>Section</v>
      </c>
      <c r="KY225" t="str">
        <v>Section B-B</v>
      </c>
      <c r="KZ225" t="str">
        <v>Section B-B, Distance Between Grooves</v>
      </c>
      <c r="LA225" t="str">
        <v>Section C-C</v>
      </c>
      <c r="LB225" t="str">
        <v>Section Part</v>
      </c>
      <c r="LC225" t="str">
        <v>Section Part, Measured from Opposite Face</v>
      </c>
      <c r="LD225" t="str">
        <v>Section, Broachless Blank</v>
      </c>
      <c r="LE225" t="str">
        <v>Section, EXT. Sphere Location.</v>
      </c>
      <c r="LF225" t="str">
        <v>Section, Hex Cham. Ang.</v>
      </c>
      <c r="LG225" t="str">
        <v>Section, Hex Fillet Rad.</v>
      </c>
      <c r="LH225" t="str">
        <v>Section, INT. Feature</v>
      </c>
      <c r="LI225" t="str">
        <v>Section, INT. Sphere Location.</v>
      </c>
      <c r="LJ225" t="str">
        <v>Section, Mfg. Tol.</v>
      </c>
      <c r="LK225" t="str">
        <v>Section, Mfg. Tol., See Image</v>
      </c>
      <c r="LL225" t="str">
        <v>Section, OL00486</v>
      </c>
      <c r="LM225" t="str">
        <v>Section, OL00542</v>
      </c>
      <c r="LN225" t="str">
        <v>Section, OL00543</v>
      </c>
      <c r="LO225" t="str">
        <v>Section, OL00544</v>
      </c>
      <c r="LP225" t="str">
        <v>Section, OL00545</v>
      </c>
      <c r="LQ225" t="str">
        <v>Section, OL00546</v>
      </c>
      <c r="LR225" t="str">
        <v>Section, OL00547</v>
      </c>
      <c r="LS225" t="str">
        <v>Section, OL00555</v>
      </c>
      <c r="LT225" t="str">
        <v>Section, OL00725</v>
      </c>
      <c r="LU225" t="str">
        <v>Section, OL01430</v>
      </c>
      <c r="LV225" t="str">
        <v>Section, OL01434</v>
      </c>
      <c r="LW225" t="str">
        <v>Section, OL01435</v>
      </c>
      <c r="LX225" t="str">
        <v>Section, OL01807</v>
      </c>
      <c r="LY225" t="str">
        <v>Section, OL01830</v>
      </c>
      <c r="LZ225" t="str">
        <v>Section, OL02351</v>
      </c>
      <c r="MA225" t="str">
        <v>Section, OL02519</v>
      </c>
      <c r="MB225" t="str">
        <v>Section, OL02520</v>
      </c>
      <c r="MC225" t="str">
        <v>Section, OL02522</v>
      </c>
      <c r="MD225" t="str">
        <v>Section, OL02540</v>
      </c>
      <c r="ME225" t="str">
        <v>Section, OL02541</v>
      </c>
      <c r="MF225" t="str">
        <v>Section, OL02552</v>
      </c>
      <c r="MG225" t="str">
        <v>Section, OL02553</v>
      </c>
      <c r="MH225" t="str">
        <v>Section, OL02554</v>
      </c>
      <c r="MI225" t="str">
        <v>Section, OL02555</v>
      </c>
      <c r="MJ225" t="str">
        <v>Section, OL02558</v>
      </c>
      <c r="MK225" t="str">
        <v>Section, OL02559</v>
      </c>
      <c r="ML225" t="str">
        <v>Section, OL02560</v>
      </c>
      <c r="MM225" t="str">
        <v>Section, OL02619</v>
      </c>
      <c r="MN225" t="str">
        <v>Section, OL02620</v>
      </c>
      <c r="MO225" t="str">
        <v>Section, OL02621</v>
      </c>
      <c r="MP225" t="str">
        <v>Section, OL02622</v>
      </c>
      <c r="MQ225" t="str">
        <v>Section, OL02623</v>
      </c>
      <c r="MR225" t="str">
        <v>Section, OL02624</v>
      </c>
      <c r="MS225" t="str">
        <v>Section, OL02652</v>
      </c>
      <c r="MT225" t="str">
        <v>Section, OL02680</v>
      </c>
      <c r="MU225" t="str">
        <v>Section, OL02793</v>
      </c>
      <c r="MV225" t="str">
        <v>Section, OL02823</v>
      </c>
      <c r="MW225" t="str">
        <v>Section, OL02843</v>
      </c>
      <c r="MX225" t="str">
        <v>Section, OL03026, Ext.</v>
      </c>
      <c r="MY225" t="str">
        <v>Section, OL03026, Int.</v>
      </c>
      <c r="MZ225" t="str">
        <v>Section, OL03570, DWG# 100448-41</v>
      </c>
      <c r="NA225" t="str">
        <v>Section, OL03781</v>
      </c>
      <c r="NB225" t="str">
        <v>Section, OL03911</v>
      </c>
      <c r="NC225" t="str">
        <v>Section, OL03912</v>
      </c>
      <c r="ND225" t="str">
        <v>Section, OL03928</v>
      </c>
      <c r="NE225" t="str">
        <v>Section, OL03929</v>
      </c>
      <c r="NF225" t="str">
        <v>Section, OL04030</v>
      </c>
      <c r="NG225" t="str">
        <v>Section, OL04037</v>
      </c>
      <c r="NH225" t="str">
        <v>Section, OL04038</v>
      </c>
      <c r="NI225" t="str">
        <v>Section, OL04046</v>
      </c>
      <c r="NJ225" t="str">
        <v>Section, OL04065</v>
      </c>
      <c r="NK225" t="str">
        <v>Section, OL04066</v>
      </c>
      <c r="NL225" t="str">
        <v>Section, OL04067</v>
      </c>
      <c r="NM225" t="str">
        <v>Section, OL04069</v>
      </c>
      <c r="NN225" t="str">
        <v>Section, OL04071</v>
      </c>
      <c r="NO225" t="str">
        <v>Section, OL04173</v>
      </c>
      <c r="NP225" t="str">
        <v>Section, OL04174</v>
      </c>
      <c r="NQ225" t="str">
        <v>Section, OL04214</v>
      </c>
      <c r="NR225" t="str">
        <v>Section, OL04215</v>
      </c>
      <c r="NS225" t="str">
        <v>Section, OL04216</v>
      </c>
      <c r="NT225" t="str">
        <v>Section, OL04217</v>
      </c>
      <c r="NU225" t="str">
        <v>Section, Overlay OL02716</v>
      </c>
      <c r="NV225" t="str">
        <v>Section, Overlay OL02717</v>
      </c>
      <c r="NW225" t="str">
        <v>Section, See Image</v>
      </c>
      <c r="NX225" t="str">
        <v>Section, See Image, DWG# 100448-41</v>
      </c>
      <c r="NY225" t="str">
        <v>Section, Without Sots</v>
      </c>
      <c r="NZ225" t="str">
        <v>See Comments Sheet</v>
      </c>
      <c r="OA225" t="str">
        <v>See Comments Sheet, OL02318</v>
      </c>
      <c r="OB225" t="str">
        <v>See Image</v>
      </c>
      <c r="OC225" t="str">
        <v>See Image, .005 or Less = Pass</v>
      </c>
      <c r="OD225" t="str">
        <v>See Image, Check Near Radius</v>
      </c>
      <c r="OE225" t="str">
        <v>See Image, Constrained</v>
      </c>
      <c r="OF225" t="str">
        <v>See Image, Distance Between Flats</v>
      </c>
      <c r="OG225" t="str">
        <v xml:space="preserve">See Image, Mfg. Tol, Section A-A </v>
      </c>
      <c r="OH225" t="str">
        <v>See image, Mfg. Tol.</v>
      </c>
      <c r="OI225" t="str">
        <v>See Image, Mic. Across Flats</v>
      </c>
      <c r="OJ225" t="str">
        <v>See Image, OL02850</v>
      </c>
      <c r="OK225" t="str">
        <v>See Image, OL02880</v>
      </c>
      <c r="OL225" t="str">
        <v>See Image, OL03926</v>
      </c>
      <c r="OM225" t="str">
        <v>See Image, OL03927</v>
      </c>
      <c r="ON225" t="str">
        <v>See Image, OL04003</v>
      </c>
      <c r="OO225" t="str">
        <v>'See Image, OL04342,  Best Fit Joe Block</v>
      </c>
      <c r="OP225" t="str">
        <v>See Image, OL04342,  Blank</v>
      </c>
      <c r="OQ225" t="str">
        <v>See Image, OL04342, Blank</v>
      </c>
      <c r="OR225" t="str">
        <v>See Image, OL04343, Blank</v>
      </c>
      <c r="OS225" t="str">
        <v>See Image, Pass = .002 or Less</v>
      </c>
      <c r="OT225" t="str">
        <v>See Image, Rcd. MAX</v>
      </c>
      <c r="OU225" t="str">
        <v>See Image, Rcd. MIN</v>
      </c>
      <c r="OV225" t="str">
        <v>See Image, Section</v>
      </c>
      <c r="OW225" t="str">
        <v>See Image, Section A-A</v>
      </c>
      <c r="OX225" t="str">
        <v>See Image, Section B-B</v>
      </c>
      <c r="OY225" t="str">
        <v>See Image, Section B-B, TSC</v>
      </c>
      <c r="OZ225" t="str">
        <v>See Image, Shank Drawing # 18000-XX-XX A</v>
      </c>
      <c r="PA225" t="str">
        <v>Sequencial Laser 01, 120 Per Print</v>
      </c>
      <c r="PB225" t="str">
        <v>Set to .202, Zero on Thread Lead</v>
      </c>
      <c r="PC225" t="str">
        <v>Sharp OK, No Burr</v>
      </c>
      <c r="PD225" t="str">
        <v>Sharp OK, No Raised Edge, See Image</v>
      </c>
      <c r="PE225" t="str">
        <v>Sharp OK, No Raised Edges</v>
      </c>
      <c r="PF225" t="str">
        <v>Sharp okay no raised edge</v>
      </c>
      <c r="PG225" t="str">
        <v>Sharp Okay, No Burr</v>
      </c>
      <c r="PH225" t="str">
        <v>Sharp Okay, No Raised Edge</v>
      </c>
      <c r="PI225" t="str">
        <v>Sharp Okay, No Raised Edges,</v>
      </c>
      <c r="PJ225" t="str">
        <v>Sharp Okay, See Image</v>
      </c>
      <c r="PK225" t="str">
        <v xml:space="preserve">Start of Radius @ .195 </v>
      </c>
      <c r="PL225" t="str">
        <v xml:space="preserve">Start of Radius @ .21 </v>
      </c>
      <c r="PM225" t="str">
        <v xml:space="preserve">T.S.C. </v>
      </c>
      <c r="PN225" t="str">
        <v>Tangent Point</v>
      </c>
      <c r="PO225" t="str">
        <v>Tangent point of R.50</v>
      </c>
      <c r="PP225" t="str">
        <v>Taper Check, Mfg.Tol.</v>
      </c>
      <c r="PQ225" t="str">
        <v>Taper Check, Mfg.Tol., See Image</v>
      </c>
      <c r="PR225" t="str">
        <v>Thrd. Minor Ø</v>
      </c>
      <c r="PS225" t="str">
        <v>Thrd. Relief Ø</v>
      </c>
      <c r="PT225" t="str">
        <v>Threadless Blank</v>
      </c>
      <c r="PU225" t="str">
        <v>Threadless Blank, From Major Ø</v>
      </c>
      <c r="PV225" t="str">
        <v>Threadless Blank, Mfg. Tol.</v>
      </c>
      <c r="PW225" t="str">
        <v>Threadless Blank, Thrd. to Neck Rad.</v>
      </c>
      <c r="PX225" t="str">
        <v>Thredless Blank</v>
      </c>
      <c r="PY225" t="str">
        <v>To center of R.005</v>
      </c>
      <c r="PZ225" t="str">
        <v>Torx Min. Dia.</v>
      </c>
      <c r="QA225" t="str">
        <v>Turn Ø Free of Mill Marks</v>
      </c>
      <c r="QB225" t="str">
        <v>Use (Full) GO Hex</v>
      </c>
      <c r="QC225" t="str">
        <v>Use Balloon 1 FULL Gauge</v>
      </c>
      <c r="QD225" t="str">
        <v>Use Balloon 9 FULL GO</v>
      </c>
      <c r="QE225" t="str">
        <v>Use Best Fit Pin</v>
      </c>
      <c r="QF225" t="str">
        <v>Use Disk Tip</v>
      </c>
      <c r="QG225" t="str">
        <v>Use flat bottomed indicator tip.</v>
      </c>
      <c r="QH225" t="str">
        <v xml:space="preserve">Use Full .093 Go Hex </v>
      </c>
      <c r="QI225" t="str">
        <v xml:space="preserve">Use Full .0930 Go Hex </v>
      </c>
      <c r="QJ225" t="str">
        <v>Use Full .1235 Go Hex</v>
      </c>
      <c r="QK225" t="str">
        <v>Use Gauge K2-98-8019-04, See Image</v>
      </c>
      <c r="QL225" t="str">
        <v>Use large flat indicator tip</v>
      </c>
      <c r="QM225" t="str">
        <v>Use Pins.3330/.3350, See Image MAX NO-GO</v>
      </c>
      <c r="QN225" t="str">
        <v>Use Pointed Drop Indicator Tip</v>
      </c>
      <c r="QO225" t="str">
        <v>V-Block</v>
      </c>
      <c r="QP225" t="str">
        <v>V-Block,  AMB for 13</v>
      </c>
      <c r="QQ225" t="str">
        <v>V-Block,  Hex Cham. Dia.</v>
      </c>
      <c r="QR225" t="str">
        <v>V-Block, Hex Depth</v>
      </c>
      <c r="QS225" t="str">
        <v>VBU Gauge</v>
      </c>
      <c r="QT225" t="str">
        <v>Visibally smaller than HEX=Pass</v>
      </c>
      <c r="QU225" t="str">
        <v>Visual Per Drawing</v>
      </c>
      <c r="QV225" t="str">
        <v>Whirl Blank</v>
      </c>
      <c r="QW225" t="str">
        <v xml:space="preserve">Whirl Blank </v>
      </c>
      <c r="QX225" t="str">
        <v>Whirl Blank, Neck Rad. End to Head CL</v>
      </c>
      <c r="QY225" t="str">
        <v>Whirl Blank, Nose Start Dia.</v>
      </c>
      <c r="QZ225" t="str">
        <v>Whirl Blank, Nose Start Dist.</v>
      </c>
      <c r="RA225" t="str">
        <v>Whirl Blank, Thrd. Minor</v>
      </c>
      <c r="RB225" t="str">
        <v>Whirl Blank, Thrd. Pullout Dia.</v>
      </c>
      <c r="RC225" t="str">
        <v>Whole Part, Removal is at Assy. Level</v>
      </c>
      <c r="RD225" t="str">
        <v>Wide Area</v>
      </c>
      <c r="RE225" t="str">
        <v>Zero on End of Go Gauge</v>
      </c>
    </row>
    <row r="226" spans="1:473">
      <c r="A226" t="s">
        <v>858</v>
      </c>
      <c r="C226" t="str" cm="1">
        <f t="array" ref="C226:RE226">TRANSPOSE(_xlfn._xlws.SORT(_xlfn._xlws.FILTER($A$2:$A$600,ISNUMBER(SEARCH('PartLib Table'!M243,$A$2:$A$600)),"not found")))</f>
        <v xml:space="preserve"> 'C', Whirl Blank</v>
      </c>
      <c r="D226" t="str">
        <v xml:space="preserve"> See Image, Constrained</v>
      </c>
      <c r="E226" t="str">
        <v>(.04 to .12 range = Pass)</v>
      </c>
      <c r="F226" t="str">
        <v>(.042 FULL) Go Pin Seat Fully</v>
      </c>
      <c r="G226" t="str">
        <v>(B), Mfg. Tol.</v>
      </c>
      <c r="H226" t="str">
        <v>(B), O.A.L.</v>
      </c>
      <c r="I226" t="str">
        <v>.001 or less =Pass</v>
      </c>
      <c r="J226" t="str">
        <v>.001 or less out of center = Pass</v>
      </c>
      <c r="K226" t="str">
        <v>.002 or Less = Pass</v>
      </c>
      <c r="L226" t="str">
        <v>.002 or Less out of center = Pass</v>
      </c>
      <c r="M226" t="str">
        <v>.005 to .015 = Pass</v>
      </c>
      <c r="N226" t="str">
        <v>.0125 Mean, Section</v>
      </c>
      <c r="O226" t="str">
        <v>.025 or Less in X &amp; Y=Pass</v>
      </c>
      <c r="P226" t="str">
        <v>.038 Mean</v>
      </c>
      <c r="Q226" t="str">
        <v>.063 MM = .0024 IN, See Image</v>
      </c>
      <c r="R226" t="str">
        <v>.063MM = .0024"</v>
      </c>
      <c r="S226" t="str">
        <v>.243 NO-GO, Unconstrained, Must Not Start</v>
      </c>
      <c r="T226" t="str">
        <v>@ Back Face &amp; ID, No Raised Edge</v>
      </c>
      <c r="U226" t="str">
        <v>@ Back Face &amp; OD, No Raised Edge</v>
      </c>
      <c r="V226" t="str">
        <v>@ ID &amp; FACE</v>
      </c>
      <c r="W226" t="str">
        <v>@ OD &amp; BACK FACE</v>
      </c>
      <c r="X226" t="str">
        <v>@ OD &amp; FACE</v>
      </c>
      <c r="Y226" t="str">
        <v>Across from slot</v>
      </c>
      <c r="Z226" t="str">
        <v>All Edge Breaks</v>
      </c>
      <c r="AA226" t="str">
        <v>Attached to bar stock</v>
      </c>
      <c r="AB226" t="str">
        <v xml:space="preserve">Back Turn Fillet Rad. </v>
      </c>
      <c r="AC226" t="str">
        <v>Balloon 1 (DWG FRM0105 Page 2, NV-27)</v>
      </c>
      <c r="AD226" t="str">
        <v>Balloon 1 (DWG FRM0105, NV-30)</v>
      </c>
      <c r="AE226" t="str">
        <v>Balloon 1 (P# 9890002-20) OL00429/A</v>
      </c>
      <c r="AF226" t="str">
        <v>Balloon 1, DWG#FRM0105</v>
      </c>
      <c r="AG226" t="str">
        <v>Balloon 11, See Image</v>
      </c>
      <c r="AH226" t="str">
        <v xml:space="preserve">Balloon 2 (DWG FRM0105 Page 2, NV-27) </v>
      </c>
      <c r="AI226" t="str">
        <v>Balloon 2 (DWG FRM0105, NV-30)</v>
      </c>
      <c r="AJ226" t="str">
        <v>Balloon 2 (P# 9890002-20)</v>
      </c>
      <c r="AK226" t="str">
        <v>Balloon 2, DWG#FRM0105</v>
      </c>
      <c r="AL226" t="str">
        <v>Balloon 2, DWG#FRM0105, See Image</v>
      </c>
      <c r="AM226" t="str">
        <v>Balloon 3 (DWG FRM0105, NV-30 Minor)</v>
      </c>
      <c r="AN226" t="str">
        <v>Balloon 3 (DWG FRM0105, NV-30)</v>
      </c>
      <c r="AO226" t="str">
        <v>Balloon 3 (P# 9890002-20)</v>
      </c>
      <c r="AP226" t="str">
        <v>Balloon 4</v>
      </c>
      <c r="AQ226" t="str">
        <v>Balloon 4 (P# 9890002-20)</v>
      </c>
      <c r="AR226" t="str">
        <v>Below Middle Band</v>
      </c>
      <c r="AS226" t="str">
        <v>Best Fit Pin, .003 or Less =Pass</v>
      </c>
      <c r="AT226" t="str">
        <v>Blank</v>
      </c>
      <c r="AU226" t="str">
        <v>Blank Turn Maj.</v>
      </c>
      <c r="AV226" t="str">
        <v>Blank Turn Maj. Mill Flt., OL4172</v>
      </c>
      <c r="AW226" t="str">
        <v>Blank Without .010 Slots</v>
      </c>
      <c r="AX226" t="str">
        <v>Blank Without .010 Slots, Section</v>
      </c>
      <c r="AY226" t="str">
        <v>Blank without thread</v>
      </c>
      <c r="AZ226" t="str">
        <v xml:space="preserve">Blank, Center of V Grv. </v>
      </c>
      <c r="BA226" t="str">
        <v>Blank, Check R adjacent Balloon 17</v>
      </c>
      <c r="BB226" t="str">
        <v>Blank, EXT. Feature</v>
      </c>
      <c r="BC226" t="str">
        <v>Blank, See Image, OL04335</v>
      </c>
      <c r="BD226" t="str">
        <v>Blank, See Image, OL04336</v>
      </c>
      <c r="BE226" t="str">
        <v xml:space="preserve">Blank, Thrd. </v>
      </c>
      <c r="BF226" t="str">
        <v>Blank, Turn Tip</v>
      </c>
      <c r="BG226" t="str">
        <v>Blank, Without Thrd.</v>
      </c>
      <c r="BH226" t="str">
        <v>Blank, Without Thread</v>
      </c>
      <c r="BI226" t="str">
        <v xml:space="preserve">Blunt Start Blend to Minor </v>
      </c>
      <c r="BJ226" t="str">
        <v>Calc., Use Go HEX</v>
      </c>
      <c r="BK226" t="str">
        <v>Can't dig into OD</v>
      </c>
      <c r="BL226" t="str">
        <v>Carbide Gauge</v>
      </c>
      <c r="BM226" t="str">
        <v xml:space="preserve">Center of V Grv. </v>
      </c>
      <c r="BN226" t="str">
        <v>Centered Less than .03 = Pass</v>
      </c>
      <c r="BO226" t="str">
        <v>Centered within .0005 or Less = Pass</v>
      </c>
      <c r="BP226" t="str">
        <v>Centered within .001 or Less = Pass</v>
      </c>
      <c r="BQ226" t="str">
        <v>Centered within .0254 or Less = Pass</v>
      </c>
      <c r="BR226" t="str">
        <v>Check close to Rod Slot</v>
      </c>
      <c r="BS226" t="str">
        <v>Check every other hole</v>
      </c>
      <c r="BT226" t="str">
        <v>Check Go over full length of slot.</v>
      </c>
      <c r="BU226" t="str">
        <v>Check Near Closed End</v>
      </c>
      <c r="BV226" t="str">
        <v>Check per Print View, Away from Rod Slot</v>
      </c>
      <c r="BW226" t="str">
        <v>Check to Balloon 30 Go Pin</v>
      </c>
      <c r="BX226" t="str">
        <v>Check with .2705 SET Pin Inside Part</v>
      </c>
      <c r="BY226" t="str">
        <v>Check with Hex Up</v>
      </c>
      <c r="BZ226" t="str">
        <v>CMM Blank</v>
      </c>
      <c r="CA226" t="str">
        <v>Confirm Full Radius</v>
      </c>
      <c r="CB226" t="str">
        <v>Constrained in fixture</v>
      </c>
      <c r="CC226" t="str">
        <v>Constrained with Ring</v>
      </c>
      <c r="CD226" t="str">
        <v>Constrained, See Image</v>
      </c>
      <c r="CE226" t="str">
        <v>Dim. "A"</v>
      </c>
      <c r="CF226" t="str">
        <v>Dim. "B"</v>
      </c>
      <c r="CG226" t="str">
        <v>Dim. "C"</v>
      </c>
      <c r="CH226" t="str">
        <v>Dim. "D", Whirl Blank</v>
      </c>
      <c r="CI226" t="str">
        <v>Dim. "G"</v>
      </c>
      <c r="CJ226" t="str">
        <v>Dim. E, Blank Turn Maj. &amp;  Mill Flt</v>
      </c>
      <c r="CK226" t="str">
        <v>Dim. E, Blank Turn Maj.&amp;  Mill Flt</v>
      </c>
      <c r="CL226" t="str">
        <v>Dim. H, Whirl Blank</v>
      </c>
      <c r="CM226" t="str">
        <v>Dim. J, 'Blank Turn Maj. &amp; Whirl Blank</v>
      </c>
      <c r="CN226" t="str">
        <v>Disk Drop Indicator Tip</v>
      </c>
      <c r="CO226" t="str">
        <v>DWG 100448-15, Balloon F_1</v>
      </c>
      <c r="CP226" t="str">
        <v>DWG 100448-15, OL02571</v>
      </c>
      <c r="CQ226" t="str">
        <v>DWG 100448-41</v>
      </c>
      <c r="CR226" t="str">
        <v>DWG 9890040, (10E),Section Part, OL01139</v>
      </c>
      <c r="CS226" t="str">
        <v>DWG 9890040, (10E),Section, OL01139</v>
      </c>
      <c r="CT226" t="str">
        <v>DWG 9890040, (11E)</v>
      </c>
      <c r="CU226" t="str">
        <v>DWG 9890040, (11E), Pins with Flats</v>
      </c>
      <c r="CV226" t="str">
        <v>DWG 9890040, (12E),  Pass=.002 or less</v>
      </c>
      <c r="CW226" t="str">
        <v>DWG 9890040, (12E), See Image</v>
      </c>
      <c r="CX226" t="str">
        <v>DWG 9890040, (1E), OL01431</v>
      </c>
      <c r="CY226" t="str">
        <v>DWG 9890040, (1E), OL01432</v>
      </c>
      <c r="CZ226" t="str">
        <v>DWG 9890040, (2E), OL01432</v>
      </c>
      <c r="DA226" t="str">
        <v>DWG 9890040, (3E)</v>
      </c>
      <c r="DB226" t="str">
        <v>DWG 9890040, (4E)</v>
      </c>
      <c r="DC226" t="str">
        <v>DWG 9890040, (5E), OL02336</v>
      </c>
      <c r="DD226" t="str">
        <v>DWG 9890040, (6E)</v>
      </c>
      <c r="DE226" t="str">
        <v>DWG 9890040, (7E)</v>
      </c>
      <c r="DF226" t="str">
        <v>DWG 9890040, (8E), OL01433</v>
      </c>
      <c r="DG226" t="str">
        <v>DWG 9890040, (8E), OL01433, Section</v>
      </c>
      <c r="DH226" t="str">
        <v>DWG 9890040, (9E), Close to Rod Slot</v>
      </c>
      <c r="DI226" t="str">
        <v>DWG 9890040, (9E),Close to Rod Slot</v>
      </c>
      <c r="DJ226" t="str">
        <v>DWG FRM0105 PAGE 2</v>
      </c>
      <c r="DK226" t="str">
        <v>DWG# 100448-41</v>
      </c>
      <c r="DL226" t="str">
        <v>DWG# 100448-44</v>
      </c>
      <c r="DM226" t="str">
        <v>DWG# 9890003  (1), Section OL00436/A</v>
      </c>
      <c r="DN226" t="str">
        <v>DWG# 9890003 (3), Ring Gauge Constrained</v>
      </c>
      <c r="DO226" t="str">
        <v>DWG# 9890003 (4), Section</v>
      </c>
      <c r="DP226" t="str">
        <v>DWG#100448-26, Balloon 1K, OL02350</v>
      </c>
      <c r="DQ226" t="str">
        <v>DWG#100448-26, Balloon 2K, OL02350</v>
      </c>
      <c r="DR226" t="str">
        <v>DWG#100448-26, Balloon 3K, OL02363</v>
      </c>
      <c r="DS226" t="str">
        <v>DWG#100448-26, Balloon 4K</v>
      </c>
      <c r="DT226" t="str">
        <v>DWG#100448-26, Balloon 5K, Section</v>
      </c>
      <c r="DU226" t="str">
        <v>DWG#100448-26, Balloon 6K</v>
      </c>
      <c r="DV226" t="str">
        <v>DWG#100448-26, Balloon 7K, Section</v>
      </c>
      <c r="DW226" t="str">
        <v>DWG#100448-26, Mfg. Tol.</v>
      </c>
      <c r="DX226" t="str">
        <v>DWG#9890003 (2) Ring Gauge Constrained</v>
      </c>
      <c r="DY226" t="str">
        <v>DWG#9890044</v>
      </c>
      <c r="DZ226" t="str">
        <v>DWG#9890044 .1985 to .2005=Pass</v>
      </c>
      <c r="EA226" t="str">
        <v>DWG#9890044 Overlay OL02441</v>
      </c>
      <c r="EB226" t="str">
        <v>DWG#9890044, OL02441</v>
      </c>
      <c r="EC226" t="str">
        <v>DWG#FRM0105</v>
      </c>
      <c r="ED226" t="str">
        <v>EXT.</v>
      </c>
      <c r="EE226" t="str">
        <v>EXT. Section, OL02460</v>
      </c>
      <c r="EF226" t="str">
        <v>EXT., OL04223</v>
      </c>
      <c r="EG226" t="str">
        <v>Flat Drop Indicator Tip</v>
      </c>
      <c r="EH226" t="str">
        <v>Full Go Pin, No Light, at Radius</v>
      </c>
      <c r="EI226" t="str">
        <v>Function Check</v>
      </c>
      <c r="EJ226" t="str">
        <v>GO Function Gauge</v>
      </c>
      <c r="EK226" t="str">
        <v>Go Gauge for Balloon 1 &amp; 4</v>
      </c>
      <c r="EL226" t="str">
        <v>Go Pin must pass through</v>
      </c>
      <c r="EM226" t="str">
        <v>Greater than .005 = Fail, Section</v>
      </c>
      <c r="EN226" t="str">
        <v>Greater than .025 out of center = Fail</v>
      </c>
      <c r="EO226" t="str">
        <v>Greater than 2.6 = Pass</v>
      </c>
      <c r="EP226" t="str">
        <v>Green = Pass, Red = Fail</v>
      </c>
      <c r="EQ226" t="str">
        <v>Hex Depth</v>
      </c>
      <c r="ER226" t="str">
        <v>Hex Minor</v>
      </c>
      <c r="ES226" t="str">
        <v>Hole Dia.</v>
      </c>
      <c r="ET226" t="str">
        <v>Hook or Disk Tip</v>
      </c>
      <c r="EU226" t="str">
        <v>ID Sphere Finish</v>
      </c>
      <c r="EV226" t="str">
        <v>ID/OD Both Sides, Diff. .002 or less = Pass</v>
      </c>
      <c r="EW226" t="str">
        <v>If Looks Big, Section</v>
      </c>
      <c r="EX226" t="str">
        <v>If Looks Small, Section</v>
      </c>
      <c r="EY226" t="str">
        <v>Insp. Close to Break Away, Mfg.Tol.</v>
      </c>
      <c r="EZ226" t="str">
        <v>INT.</v>
      </c>
      <c r="FA226" t="str">
        <v>INT. Section, OL02460</v>
      </c>
      <c r="FB226" t="str">
        <v>INT., OL04223</v>
      </c>
      <c r="FC226" t="str">
        <v>Intersect. of 7.7 &amp; R0.10</v>
      </c>
      <c r="FD226" t="str">
        <v>Intersect. of 8.79 and R.25 MAX</v>
      </c>
      <c r="FE226" t="str">
        <v>Keep Ind. Tip away from corner</v>
      </c>
      <c r="FF226" t="str">
        <v>L31</v>
      </c>
      <c r="FG226" t="str">
        <v>Laser Mark</v>
      </c>
      <c r="FH226" t="str">
        <v>LASER PER NOTE 4</v>
      </c>
      <c r="FI226" t="str">
        <v>LASER PER NOTE 4, Final Check 1 only</v>
      </c>
      <c r="FJ226" t="str">
        <v>Less than .002 out of center = Pass</v>
      </c>
      <c r="FK226" t="str">
        <v>Less than 2.75 = Pass, Section</v>
      </c>
      <c r="FL226" t="str">
        <v>List as pin. Not Calibrated</v>
      </c>
      <c r="FM226" t="str">
        <v>M9 X 1.25 BUTT See Comment Image</v>
      </c>
      <c r="FN226" t="str">
        <v>Manual Section</v>
      </c>
      <c r="FO226" t="str">
        <v>Max Deep .241 NO-GO =.42</v>
      </c>
      <c r="FP226" t="str">
        <v>MAX Depth of (Note 7) .241 NO-GO Pin</v>
      </c>
      <c r="FQ226" t="str">
        <v>Measure from Blue Line, See Image</v>
      </c>
      <c r="FR226" t="str">
        <v>Measure Width of Blue Area, See Image</v>
      </c>
      <c r="FS226" t="str">
        <v>Mfg. Tol</v>
      </c>
      <c r="FT226" t="str">
        <v>Mfg. Tol, See Image</v>
      </c>
      <c r="FU226" t="str">
        <v>Mfg. Tol.</v>
      </c>
      <c r="FV226" t="str">
        <v>Mfg. Tol. "A"</v>
      </c>
      <c r="FW226" t="str">
        <v>Mfg. Tol. (Zero on Gauge Full Dia. Lead)</v>
      </c>
      <c r="FX226" t="str">
        <v>Mfg. Tol. Balloon 11, See Image</v>
      </c>
      <c r="FY226" t="str">
        <v>Mfg. Tol. Balloon 4</v>
      </c>
      <c r="FZ226" t="str">
        <v>Mfg. Tol. Balloon 7</v>
      </c>
      <c r="GA226" t="str">
        <v xml:space="preserve">Mfg. Tol. C-Bore Face (Ballo 28) </v>
      </c>
      <c r="GB226" t="str">
        <v>Mfg. Tol. Section</v>
      </c>
      <c r="GC226" t="str">
        <v>Mfg. Tol. See Image</v>
      </c>
      <c r="GD226" t="str">
        <v>Mfg. Tol., 3 Places, Record MAX</v>
      </c>
      <c r="GE226" t="str">
        <v>Mfg. Tol., Balloon 11</v>
      </c>
      <c r="GF226" t="str">
        <v>Mfg. Tol., Balloon 7</v>
      </c>
      <c r="GG226" t="str">
        <v>Mfg. Tol., Blank</v>
      </c>
      <c r="GH226" t="str">
        <v>Mfg. Tol., Blank, Balloon 12</v>
      </c>
      <c r="GI226" t="str">
        <v>Mfg. Tol., Blend to SØ.320</v>
      </c>
      <c r="GJ226" t="str">
        <v>Mfg. Tol., Calculation</v>
      </c>
      <c r="GK226" t="str">
        <v>Mfg. Tol., For Mill Fixture</v>
      </c>
      <c r="GL226" t="str">
        <v>Mfg. Tol., L32</v>
      </c>
      <c r="GM226" t="str">
        <v>Mfg. Tol., L33</v>
      </c>
      <c r="GN226" t="str">
        <v>Mfg. Tol., No Tool Marks</v>
      </c>
      <c r="GO226" t="str">
        <v>Mfg. Tol., OL03361</v>
      </c>
      <c r="GP226" t="str">
        <v>Mfg. Tol., Record off center value</v>
      </c>
      <c r="GQ226" t="str">
        <v>Mfg. Tol., Same 3 Places, Record MIN</v>
      </c>
      <c r="GR226" t="str">
        <v>Mfg. Tol., Section</v>
      </c>
      <c r="GS226" t="str">
        <v>Mfg. Tol., Section B-B</v>
      </c>
      <c r="GT226" t="str">
        <v>Mfg. Tol., Section, OL03361</v>
      </c>
      <c r="GU226" t="str">
        <v>Mfg. Tol., Section, Per Note 2</v>
      </c>
      <c r="GV226" t="str">
        <v>Mfg. Tol., See Image</v>
      </c>
      <c r="GW226" t="str">
        <v>Mfg. Tol., See Image, Bore in Blue</v>
      </c>
      <c r="GX226" t="str">
        <v>Mfg. Tol., See Image, Hook Tip</v>
      </c>
      <c r="GY226" t="str">
        <v>Mfg. Tol., Sharp Okay No Burr</v>
      </c>
      <c r="GZ226" t="str">
        <v>Mfg. Tol., Threadless Blank</v>
      </c>
      <c r="HA226" t="str">
        <v>Mfg.Tol.</v>
      </c>
      <c r="HB226" t="str">
        <v>Mgf. To., T.S.C.</v>
      </c>
      <c r="HC226" t="str">
        <v>Milled Feature</v>
      </c>
      <c r="HD226" t="str">
        <v>Milled Feature, OL04045</v>
      </c>
      <c r="HE226" t="str">
        <v>More than .0005 out of center = Fail</v>
      </c>
      <c r="HF226" t="str">
        <v>Must Pass Through</v>
      </c>
      <c r="HG226" t="str">
        <v>Must pass through gauge</v>
      </c>
      <c r="HH226" t="str">
        <v>Must Pass Through Go Gauge</v>
      </c>
      <c r="HI226" t="str">
        <v>Must Pass, See Image.</v>
      </c>
      <c r="HJ226" t="str">
        <v>NA</v>
      </c>
      <c r="HK226" t="str">
        <v>Narrow Area</v>
      </c>
      <c r="HL226" t="str">
        <v>Near Balloon 21</v>
      </c>
      <c r="HM226" t="str">
        <v>Near Datum B</v>
      </c>
      <c r="HN226" t="str">
        <v>Neck Dia.</v>
      </c>
      <c r="HO226" t="str">
        <v>Neck to Head Rad.</v>
      </c>
      <c r="HP226" t="str">
        <v>No Copper Deposits Allowed</v>
      </c>
      <c r="HQ226" t="str">
        <v>No Section</v>
      </c>
      <c r="HR226" t="str">
        <v>No Section, .01 to .014 = Pass</v>
      </c>
      <c r="HS226" t="str">
        <v>No Section, Rotate Part</v>
      </c>
      <c r="HT226" t="str">
        <v>No Section, See Image</v>
      </c>
      <c r="HU226" t="str">
        <v>No Slot, Section B-B</v>
      </c>
      <c r="HV226" t="str">
        <v>No visual step = Pass</v>
      </c>
      <c r="HW226" t="str">
        <v>Not to exceed .95 Deep</v>
      </c>
      <c r="HX226" t="str">
        <v>Note 1</v>
      </c>
      <c r="HY226" t="str">
        <v>OL00333/A</v>
      </c>
      <c r="HZ226" t="str">
        <v>OL00519</v>
      </c>
      <c r="IA226" t="str">
        <v>OL00520</v>
      </c>
      <c r="IB226" t="str">
        <v>OL00529</v>
      </c>
      <c r="IC226" t="str">
        <v>OL00542</v>
      </c>
      <c r="ID226" t="str">
        <v>OL00724</v>
      </c>
      <c r="IE226" t="str">
        <v>OL01250</v>
      </c>
      <c r="IF226" t="str">
        <v>OL01869, Threadless Blank</v>
      </c>
      <c r="IG226" t="str">
        <v>OL01870, Section</v>
      </c>
      <c r="IH226" t="str">
        <v>OL02255</v>
      </c>
      <c r="II226" t="str">
        <v>OL02255, Mfg. Tol.</v>
      </c>
      <c r="IJ226" t="str">
        <v>OL02302</v>
      </c>
      <c r="IK226" t="str">
        <v xml:space="preserve">OL02318  needed per image instructions </v>
      </c>
      <c r="IL226" t="str">
        <v>OL02556</v>
      </c>
      <c r="IM226" t="str">
        <v>OL02557</v>
      </c>
      <c r="IN226" t="str">
        <v>OL02567</v>
      </c>
      <c r="IO226" t="str">
        <v>OL02653</v>
      </c>
      <c r="IP226" t="str">
        <v>OL02718</v>
      </c>
      <c r="IQ226" t="str">
        <v>OL02841</v>
      </c>
      <c r="IR226" t="str">
        <v>OL02842</v>
      </c>
      <c r="IS226" t="str">
        <v>OL02844</v>
      </c>
      <c r="IT226" t="str">
        <v>OL02871</v>
      </c>
      <c r="IU226" t="str">
        <v>OL02887</v>
      </c>
      <c r="IV226" t="str">
        <v>OL03500</v>
      </c>
      <c r="IW226" t="str">
        <v>OL03766</v>
      </c>
      <c r="IX226" t="str">
        <v>OL03868</v>
      </c>
      <c r="IY226" t="str">
        <v>OL03869</v>
      </c>
      <c r="IZ226" t="str">
        <v>OL03870</v>
      </c>
      <c r="JA226" t="str">
        <v>OL03873, DWG# 100448-44</v>
      </c>
      <c r="JB226" t="str">
        <v>OL03949</v>
      </c>
      <c r="JC226" t="str">
        <v xml:space="preserve">OL04043, Section </v>
      </c>
      <c r="JD226" t="str">
        <v xml:space="preserve">OL04044, Section </v>
      </c>
      <c r="JE226" t="str">
        <v>OL04045</v>
      </c>
      <c r="JF226" t="str">
        <v>OL04045, Milled Feature</v>
      </c>
      <c r="JG226" t="str">
        <v>OL04063</v>
      </c>
      <c r="JH226" t="str">
        <v>OL04064</v>
      </c>
      <c r="JI226" t="str">
        <v>OL04065</v>
      </c>
      <c r="JJ226" t="str">
        <v>OL04181</v>
      </c>
      <c r="JK226" t="str">
        <v>OL04218</v>
      </c>
      <c r="JL226" t="str">
        <v>OL04224, See Image</v>
      </c>
      <c r="JM226" t="str">
        <v>OL04374</v>
      </c>
      <c r="JN226" t="str">
        <v>OL04375, Section M-M</v>
      </c>
      <c r="JO226" t="str">
        <v>OL04376, Section M-M</v>
      </c>
      <c r="JP226" t="str">
        <v>OL04443</v>
      </c>
      <c r="JQ226" t="str">
        <v>OL04444</v>
      </c>
      <c r="JR226" t="str">
        <v>OL05000</v>
      </c>
      <c r="JS226" t="str">
        <v>One side of slot</v>
      </c>
      <c r="JT226" t="str">
        <v>Other side of slot</v>
      </c>
      <c r="JU226" t="str">
        <v>Out of center more than .002 = Fail</v>
      </c>
      <c r="JV226" t="str">
        <v>Out of center more than.002 = Fail</v>
      </c>
      <c r="JW226" t="str">
        <v>Overlay OL02713</v>
      </c>
      <c r="JX226" t="str">
        <v>Overlay OL02714</v>
      </c>
      <c r="JY226" t="str">
        <v>Overlay OL02718</v>
      </c>
      <c r="JZ226" t="str">
        <v>Overlay OL03831, Mfg. Tol.</v>
      </c>
      <c r="KA226" t="str">
        <v>Part Without Slots</v>
      </c>
      <c r="KB226" t="str">
        <v>Part Without Slots, See Image</v>
      </c>
      <c r="KC226" t="str">
        <v xml:space="preserve">Pass = .0254 or Less </v>
      </c>
      <c r="KD226" t="str">
        <v>PD MIN = 4.361, PD MAX = 4.456</v>
      </c>
      <c r="KE226" t="str">
        <v>Per Balloon 2 Note</v>
      </c>
      <c r="KF226" t="str">
        <v>Per drawing note(s) 8.</v>
      </c>
      <c r="KG226" t="str">
        <v>Point or Sphere Tip</v>
      </c>
      <c r="KH226" t="str">
        <v>Point Tip</v>
      </c>
      <c r="KI226" t="str">
        <v>R.9 to R1.1 = Pass, See Image</v>
      </c>
      <c r="KJ226" t="str">
        <v>Ram Construction</v>
      </c>
      <c r="KK226" t="str">
        <v>Record Same Pass / Fail All Balloons</v>
      </c>
      <c r="KL226" t="str">
        <v>Ref. Balloon 1</v>
      </c>
      <c r="KM226" t="str">
        <v>Ref. Balloon 12</v>
      </c>
      <c r="KN226" t="str">
        <v>Ref. Balloon 13, 100% AQL</v>
      </c>
      <c r="KO226" t="str">
        <v>Ref. Balloon 2</v>
      </c>
      <c r="KP226" t="str">
        <v>Ref. Balloon 21, 100% AQL</v>
      </c>
      <c r="KQ226" t="str">
        <v>Ref. Balloon 4</v>
      </c>
      <c r="KR226" t="str">
        <v>Ref. Balloon 7</v>
      </c>
      <c r="KS226" t="str">
        <v>Ref. Balloon 8</v>
      </c>
      <c r="KT226" t="str">
        <v>Relieved Pin Gauges 09236 &amp; 09235</v>
      </c>
      <c r="KU226" t="str">
        <v>Rotate Part</v>
      </c>
      <c r="KV226" t="str">
        <v>Rotate Part, See Image</v>
      </c>
      <c r="KW226" t="str">
        <v>Same as Root Radius</v>
      </c>
      <c r="KX226" t="str">
        <v>Section</v>
      </c>
      <c r="KY226" t="str">
        <v>Section B-B</v>
      </c>
      <c r="KZ226" t="str">
        <v>Section B-B, Distance Between Grooves</v>
      </c>
      <c r="LA226" t="str">
        <v>Section C-C</v>
      </c>
      <c r="LB226" t="str">
        <v>Section Part</v>
      </c>
      <c r="LC226" t="str">
        <v>Section Part, Measured from Opposite Face</v>
      </c>
      <c r="LD226" t="str">
        <v>Section, Broachless Blank</v>
      </c>
      <c r="LE226" t="str">
        <v>Section, EXT. Sphere Location.</v>
      </c>
      <c r="LF226" t="str">
        <v>Section, Hex Cham. Ang.</v>
      </c>
      <c r="LG226" t="str">
        <v>Section, Hex Fillet Rad.</v>
      </c>
      <c r="LH226" t="str">
        <v>Section, INT. Feature</v>
      </c>
      <c r="LI226" t="str">
        <v>Section, INT. Sphere Location.</v>
      </c>
      <c r="LJ226" t="str">
        <v>Section, Mfg. Tol.</v>
      </c>
      <c r="LK226" t="str">
        <v>Section, Mfg. Tol., See Image</v>
      </c>
      <c r="LL226" t="str">
        <v>Section, OL00486</v>
      </c>
      <c r="LM226" t="str">
        <v>Section, OL00542</v>
      </c>
      <c r="LN226" t="str">
        <v>Section, OL00543</v>
      </c>
      <c r="LO226" t="str">
        <v>Section, OL00544</v>
      </c>
      <c r="LP226" t="str">
        <v>Section, OL00545</v>
      </c>
      <c r="LQ226" t="str">
        <v>Section, OL00546</v>
      </c>
      <c r="LR226" t="str">
        <v>Section, OL00547</v>
      </c>
      <c r="LS226" t="str">
        <v>Section, OL00555</v>
      </c>
      <c r="LT226" t="str">
        <v>Section, OL00725</v>
      </c>
      <c r="LU226" t="str">
        <v>Section, OL01430</v>
      </c>
      <c r="LV226" t="str">
        <v>Section, OL01434</v>
      </c>
      <c r="LW226" t="str">
        <v>Section, OL01435</v>
      </c>
      <c r="LX226" t="str">
        <v>Section, OL01807</v>
      </c>
      <c r="LY226" t="str">
        <v>Section, OL01830</v>
      </c>
      <c r="LZ226" t="str">
        <v>Section, OL02351</v>
      </c>
      <c r="MA226" t="str">
        <v>Section, OL02519</v>
      </c>
      <c r="MB226" t="str">
        <v>Section, OL02520</v>
      </c>
      <c r="MC226" t="str">
        <v>Section, OL02522</v>
      </c>
      <c r="MD226" t="str">
        <v>Section, OL02540</v>
      </c>
      <c r="ME226" t="str">
        <v>Section, OL02541</v>
      </c>
      <c r="MF226" t="str">
        <v>Section, OL02552</v>
      </c>
      <c r="MG226" t="str">
        <v>Section, OL02553</v>
      </c>
      <c r="MH226" t="str">
        <v>Section, OL02554</v>
      </c>
      <c r="MI226" t="str">
        <v>Section, OL02555</v>
      </c>
      <c r="MJ226" t="str">
        <v>Section, OL02558</v>
      </c>
      <c r="MK226" t="str">
        <v>Section, OL02559</v>
      </c>
      <c r="ML226" t="str">
        <v>Section, OL02560</v>
      </c>
      <c r="MM226" t="str">
        <v>Section, OL02619</v>
      </c>
      <c r="MN226" t="str">
        <v>Section, OL02620</v>
      </c>
      <c r="MO226" t="str">
        <v>Section, OL02621</v>
      </c>
      <c r="MP226" t="str">
        <v>Section, OL02622</v>
      </c>
      <c r="MQ226" t="str">
        <v>Section, OL02623</v>
      </c>
      <c r="MR226" t="str">
        <v>Section, OL02624</v>
      </c>
      <c r="MS226" t="str">
        <v>Section, OL02652</v>
      </c>
      <c r="MT226" t="str">
        <v>Section, OL02680</v>
      </c>
      <c r="MU226" t="str">
        <v>Section, OL02793</v>
      </c>
      <c r="MV226" t="str">
        <v>Section, OL02823</v>
      </c>
      <c r="MW226" t="str">
        <v>Section, OL02843</v>
      </c>
      <c r="MX226" t="str">
        <v>Section, OL03026, Ext.</v>
      </c>
      <c r="MY226" t="str">
        <v>Section, OL03026, Int.</v>
      </c>
      <c r="MZ226" t="str">
        <v>Section, OL03570, DWG# 100448-41</v>
      </c>
      <c r="NA226" t="str">
        <v>Section, OL03781</v>
      </c>
      <c r="NB226" t="str">
        <v>Section, OL03911</v>
      </c>
      <c r="NC226" t="str">
        <v>Section, OL03912</v>
      </c>
      <c r="ND226" t="str">
        <v>Section, OL03928</v>
      </c>
      <c r="NE226" t="str">
        <v>Section, OL03929</v>
      </c>
      <c r="NF226" t="str">
        <v>Section, OL04030</v>
      </c>
      <c r="NG226" t="str">
        <v>Section, OL04037</v>
      </c>
      <c r="NH226" t="str">
        <v>Section, OL04038</v>
      </c>
      <c r="NI226" t="str">
        <v>Section, OL04046</v>
      </c>
      <c r="NJ226" t="str">
        <v>Section, OL04065</v>
      </c>
      <c r="NK226" t="str">
        <v>Section, OL04066</v>
      </c>
      <c r="NL226" t="str">
        <v>Section, OL04067</v>
      </c>
      <c r="NM226" t="str">
        <v>Section, OL04069</v>
      </c>
      <c r="NN226" t="str">
        <v>Section, OL04071</v>
      </c>
      <c r="NO226" t="str">
        <v>Section, OL04173</v>
      </c>
      <c r="NP226" t="str">
        <v>Section, OL04174</v>
      </c>
      <c r="NQ226" t="str">
        <v>Section, OL04214</v>
      </c>
      <c r="NR226" t="str">
        <v>Section, OL04215</v>
      </c>
      <c r="NS226" t="str">
        <v>Section, OL04216</v>
      </c>
      <c r="NT226" t="str">
        <v>Section, OL04217</v>
      </c>
      <c r="NU226" t="str">
        <v>Section, Overlay OL02716</v>
      </c>
      <c r="NV226" t="str">
        <v>Section, Overlay OL02717</v>
      </c>
      <c r="NW226" t="str">
        <v>Section, See Image</v>
      </c>
      <c r="NX226" t="str">
        <v>Section, See Image, DWG# 100448-41</v>
      </c>
      <c r="NY226" t="str">
        <v>Section, Without Sots</v>
      </c>
      <c r="NZ226" t="str">
        <v>See Comments Sheet</v>
      </c>
      <c r="OA226" t="str">
        <v>See Comments Sheet, OL02318</v>
      </c>
      <c r="OB226" t="str">
        <v>See Image</v>
      </c>
      <c r="OC226" t="str">
        <v>See Image, .005 or Less = Pass</v>
      </c>
      <c r="OD226" t="str">
        <v>See Image, Check Near Radius</v>
      </c>
      <c r="OE226" t="str">
        <v>See Image, Constrained</v>
      </c>
      <c r="OF226" t="str">
        <v>See Image, Distance Between Flats</v>
      </c>
      <c r="OG226" t="str">
        <v xml:space="preserve">See Image, Mfg. Tol, Section A-A </v>
      </c>
      <c r="OH226" t="str">
        <v>See image, Mfg. Tol.</v>
      </c>
      <c r="OI226" t="str">
        <v>See Image, Mic. Across Flats</v>
      </c>
      <c r="OJ226" t="str">
        <v>See Image, OL02850</v>
      </c>
      <c r="OK226" t="str">
        <v>See Image, OL02880</v>
      </c>
      <c r="OL226" t="str">
        <v>See Image, OL03926</v>
      </c>
      <c r="OM226" t="str">
        <v>See Image, OL03927</v>
      </c>
      <c r="ON226" t="str">
        <v>See Image, OL04003</v>
      </c>
      <c r="OO226" t="str">
        <v>'See Image, OL04342,  Best Fit Joe Block</v>
      </c>
      <c r="OP226" t="str">
        <v>See Image, OL04342,  Blank</v>
      </c>
      <c r="OQ226" t="str">
        <v>See Image, OL04342, Blank</v>
      </c>
      <c r="OR226" t="str">
        <v>See Image, OL04343, Blank</v>
      </c>
      <c r="OS226" t="str">
        <v>See Image, Pass = .002 or Less</v>
      </c>
      <c r="OT226" t="str">
        <v>See Image, Rcd. MAX</v>
      </c>
      <c r="OU226" t="str">
        <v>See Image, Rcd. MIN</v>
      </c>
      <c r="OV226" t="str">
        <v>See Image, Section</v>
      </c>
      <c r="OW226" t="str">
        <v>See Image, Section A-A</v>
      </c>
      <c r="OX226" t="str">
        <v>See Image, Section B-B</v>
      </c>
      <c r="OY226" t="str">
        <v>See Image, Section B-B, TSC</v>
      </c>
      <c r="OZ226" t="str">
        <v>See Image, Shank Drawing # 18000-XX-XX A</v>
      </c>
      <c r="PA226" t="str">
        <v>Sequencial Laser 01, 120 Per Print</v>
      </c>
      <c r="PB226" t="str">
        <v>Set to .202, Zero on Thread Lead</v>
      </c>
      <c r="PC226" t="str">
        <v>Sharp OK, No Burr</v>
      </c>
      <c r="PD226" t="str">
        <v>Sharp OK, No Raised Edge, See Image</v>
      </c>
      <c r="PE226" t="str">
        <v>Sharp OK, No Raised Edges</v>
      </c>
      <c r="PF226" t="str">
        <v>Sharp okay no raised edge</v>
      </c>
      <c r="PG226" t="str">
        <v>Sharp Okay, No Burr</v>
      </c>
      <c r="PH226" t="str">
        <v>Sharp Okay, No Raised Edge</v>
      </c>
      <c r="PI226" t="str">
        <v>Sharp Okay, No Raised Edges,</v>
      </c>
      <c r="PJ226" t="str">
        <v>Sharp Okay, See Image</v>
      </c>
      <c r="PK226" t="str">
        <v xml:space="preserve">Start of Radius @ .195 </v>
      </c>
      <c r="PL226" t="str">
        <v xml:space="preserve">Start of Radius @ .21 </v>
      </c>
      <c r="PM226" t="str">
        <v xml:space="preserve">T.S.C. </v>
      </c>
      <c r="PN226" t="str">
        <v>Tangent Point</v>
      </c>
      <c r="PO226" t="str">
        <v>Tangent point of R.50</v>
      </c>
      <c r="PP226" t="str">
        <v>Taper Check, Mfg.Tol.</v>
      </c>
      <c r="PQ226" t="str">
        <v>Taper Check, Mfg.Tol., See Image</v>
      </c>
      <c r="PR226" t="str">
        <v>Thrd. Minor Ø</v>
      </c>
      <c r="PS226" t="str">
        <v>Thrd. Relief Ø</v>
      </c>
      <c r="PT226" t="str">
        <v>Threadless Blank</v>
      </c>
      <c r="PU226" t="str">
        <v>Threadless Blank, From Major Ø</v>
      </c>
      <c r="PV226" t="str">
        <v>Threadless Blank, Mfg. Tol.</v>
      </c>
      <c r="PW226" t="str">
        <v>Threadless Blank, Thrd. to Neck Rad.</v>
      </c>
      <c r="PX226" t="str">
        <v>Thredless Blank</v>
      </c>
      <c r="PY226" t="str">
        <v>To center of R.005</v>
      </c>
      <c r="PZ226" t="str">
        <v>Torx Min. Dia.</v>
      </c>
      <c r="QA226" t="str">
        <v>Turn Ø Free of Mill Marks</v>
      </c>
      <c r="QB226" t="str">
        <v>Use (Full) GO Hex</v>
      </c>
      <c r="QC226" t="str">
        <v>Use Balloon 1 FULL Gauge</v>
      </c>
      <c r="QD226" t="str">
        <v>Use Balloon 9 FULL GO</v>
      </c>
      <c r="QE226" t="str">
        <v>Use Best Fit Pin</v>
      </c>
      <c r="QF226" t="str">
        <v>Use Disk Tip</v>
      </c>
      <c r="QG226" t="str">
        <v>Use flat bottomed indicator tip.</v>
      </c>
      <c r="QH226" t="str">
        <v xml:space="preserve">Use Full .093 Go Hex </v>
      </c>
      <c r="QI226" t="str">
        <v xml:space="preserve">Use Full .0930 Go Hex </v>
      </c>
      <c r="QJ226" t="str">
        <v>Use Full .1235 Go Hex</v>
      </c>
      <c r="QK226" t="str">
        <v>Use Gauge K2-98-8019-04, See Image</v>
      </c>
      <c r="QL226" t="str">
        <v>Use large flat indicator tip</v>
      </c>
      <c r="QM226" t="str">
        <v>Use Pins.3330/.3350, See Image MAX NO-GO</v>
      </c>
      <c r="QN226" t="str">
        <v>Use Pointed Drop Indicator Tip</v>
      </c>
      <c r="QO226" t="str">
        <v>V-Block</v>
      </c>
      <c r="QP226" t="str">
        <v>V-Block,  AMB for 13</v>
      </c>
      <c r="QQ226" t="str">
        <v>V-Block,  Hex Cham. Dia.</v>
      </c>
      <c r="QR226" t="str">
        <v>V-Block, Hex Depth</v>
      </c>
      <c r="QS226" t="str">
        <v>VBU Gauge</v>
      </c>
      <c r="QT226" t="str">
        <v>Visibally smaller than HEX=Pass</v>
      </c>
      <c r="QU226" t="str">
        <v>Visual Per Drawing</v>
      </c>
      <c r="QV226" t="str">
        <v>Whirl Blank</v>
      </c>
      <c r="QW226" t="str">
        <v xml:space="preserve">Whirl Blank </v>
      </c>
      <c r="QX226" t="str">
        <v>Whirl Blank, Neck Rad. End to Head CL</v>
      </c>
      <c r="QY226" t="str">
        <v>Whirl Blank, Nose Start Dia.</v>
      </c>
      <c r="QZ226" t="str">
        <v>Whirl Blank, Nose Start Dist.</v>
      </c>
      <c r="RA226" t="str">
        <v>Whirl Blank, Thrd. Minor</v>
      </c>
      <c r="RB226" t="str">
        <v>Whirl Blank, Thrd. Pullout Dia.</v>
      </c>
      <c r="RC226" t="str">
        <v>Whole Part, Removal is at Assy. Level</v>
      </c>
      <c r="RD226" t="str">
        <v>Wide Area</v>
      </c>
      <c r="RE226" t="str">
        <v>Zero on End of Go Gauge</v>
      </c>
    </row>
    <row r="227" spans="1:473">
      <c r="A227" t="s">
        <v>859</v>
      </c>
      <c r="C227" t="str" cm="1">
        <f t="array" ref="C227:RE227">TRANSPOSE(_xlfn._xlws.SORT(_xlfn._xlws.FILTER($A$2:$A$600,ISNUMBER(SEARCH('PartLib Table'!M244,$A$2:$A$600)),"not found")))</f>
        <v xml:space="preserve"> 'C', Whirl Blank</v>
      </c>
      <c r="D227" t="str">
        <v xml:space="preserve"> See Image, Constrained</v>
      </c>
      <c r="E227" t="str">
        <v>(.04 to .12 range = Pass)</v>
      </c>
      <c r="F227" t="str">
        <v>(.042 FULL) Go Pin Seat Fully</v>
      </c>
      <c r="G227" t="str">
        <v>(B), Mfg. Tol.</v>
      </c>
      <c r="H227" t="str">
        <v>(B), O.A.L.</v>
      </c>
      <c r="I227" t="str">
        <v>.001 or less =Pass</v>
      </c>
      <c r="J227" t="str">
        <v>.001 or less out of center = Pass</v>
      </c>
      <c r="K227" t="str">
        <v>.002 or Less = Pass</v>
      </c>
      <c r="L227" t="str">
        <v>.002 or Less out of center = Pass</v>
      </c>
      <c r="M227" t="str">
        <v>.005 to .015 = Pass</v>
      </c>
      <c r="N227" t="str">
        <v>.0125 Mean, Section</v>
      </c>
      <c r="O227" t="str">
        <v>.025 or Less in X &amp; Y=Pass</v>
      </c>
      <c r="P227" t="str">
        <v>.038 Mean</v>
      </c>
      <c r="Q227" t="str">
        <v>.063 MM = .0024 IN, See Image</v>
      </c>
      <c r="R227" t="str">
        <v>.063MM = .0024"</v>
      </c>
      <c r="S227" t="str">
        <v>.243 NO-GO, Unconstrained, Must Not Start</v>
      </c>
      <c r="T227" t="str">
        <v>@ Back Face &amp; ID, No Raised Edge</v>
      </c>
      <c r="U227" t="str">
        <v>@ Back Face &amp; OD, No Raised Edge</v>
      </c>
      <c r="V227" t="str">
        <v>@ ID &amp; FACE</v>
      </c>
      <c r="W227" t="str">
        <v>@ OD &amp; BACK FACE</v>
      </c>
      <c r="X227" t="str">
        <v>@ OD &amp; FACE</v>
      </c>
      <c r="Y227" t="str">
        <v>Across from slot</v>
      </c>
      <c r="Z227" t="str">
        <v>All Edge Breaks</v>
      </c>
      <c r="AA227" t="str">
        <v>Attached to bar stock</v>
      </c>
      <c r="AB227" t="str">
        <v xml:space="preserve">Back Turn Fillet Rad. </v>
      </c>
      <c r="AC227" t="str">
        <v>Balloon 1 (DWG FRM0105 Page 2, NV-27)</v>
      </c>
      <c r="AD227" t="str">
        <v>Balloon 1 (DWG FRM0105, NV-30)</v>
      </c>
      <c r="AE227" t="str">
        <v>Balloon 1 (P# 9890002-20) OL00429/A</v>
      </c>
      <c r="AF227" t="str">
        <v>Balloon 1, DWG#FRM0105</v>
      </c>
      <c r="AG227" t="str">
        <v>Balloon 11, See Image</v>
      </c>
      <c r="AH227" t="str">
        <v xml:space="preserve">Balloon 2 (DWG FRM0105 Page 2, NV-27) </v>
      </c>
      <c r="AI227" t="str">
        <v>Balloon 2 (DWG FRM0105, NV-30)</v>
      </c>
      <c r="AJ227" t="str">
        <v>Balloon 2 (P# 9890002-20)</v>
      </c>
      <c r="AK227" t="str">
        <v>Balloon 2, DWG#FRM0105</v>
      </c>
      <c r="AL227" t="str">
        <v>Balloon 2, DWG#FRM0105, See Image</v>
      </c>
      <c r="AM227" t="str">
        <v>Balloon 3 (DWG FRM0105, NV-30 Minor)</v>
      </c>
      <c r="AN227" t="str">
        <v>Balloon 3 (DWG FRM0105, NV-30)</v>
      </c>
      <c r="AO227" t="str">
        <v>Balloon 3 (P# 9890002-20)</v>
      </c>
      <c r="AP227" t="str">
        <v>Balloon 4</v>
      </c>
      <c r="AQ227" t="str">
        <v>Balloon 4 (P# 9890002-20)</v>
      </c>
      <c r="AR227" t="str">
        <v>Below Middle Band</v>
      </c>
      <c r="AS227" t="str">
        <v>Best Fit Pin, .003 or Less =Pass</v>
      </c>
      <c r="AT227" t="str">
        <v>Blank</v>
      </c>
      <c r="AU227" t="str">
        <v>Blank Turn Maj.</v>
      </c>
      <c r="AV227" t="str">
        <v>Blank Turn Maj. Mill Flt., OL4172</v>
      </c>
      <c r="AW227" t="str">
        <v>Blank Without .010 Slots</v>
      </c>
      <c r="AX227" t="str">
        <v>Blank Without .010 Slots, Section</v>
      </c>
      <c r="AY227" t="str">
        <v>Blank without thread</v>
      </c>
      <c r="AZ227" t="str">
        <v xml:space="preserve">Blank, Center of V Grv. </v>
      </c>
      <c r="BA227" t="str">
        <v>Blank, Check R adjacent Balloon 17</v>
      </c>
      <c r="BB227" t="str">
        <v>Blank, EXT. Feature</v>
      </c>
      <c r="BC227" t="str">
        <v>Blank, See Image, OL04335</v>
      </c>
      <c r="BD227" t="str">
        <v>Blank, See Image, OL04336</v>
      </c>
      <c r="BE227" t="str">
        <v xml:space="preserve">Blank, Thrd. </v>
      </c>
      <c r="BF227" t="str">
        <v>Blank, Turn Tip</v>
      </c>
      <c r="BG227" t="str">
        <v>Blank, Without Thrd.</v>
      </c>
      <c r="BH227" t="str">
        <v>Blank, Without Thread</v>
      </c>
      <c r="BI227" t="str">
        <v xml:space="preserve">Blunt Start Blend to Minor </v>
      </c>
      <c r="BJ227" t="str">
        <v>Calc., Use Go HEX</v>
      </c>
      <c r="BK227" t="str">
        <v>Can't dig into OD</v>
      </c>
      <c r="BL227" t="str">
        <v>Carbide Gauge</v>
      </c>
      <c r="BM227" t="str">
        <v xml:space="preserve">Center of V Grv. </v>
      </c>
      <c r="BN227" t="str">
        <v>Centered Less than .03 = Pass</v>
      </c>
      <c r="BO227" t="str">
        <v>Centered within .0005 or Less = Pass</v>
      </c>
      <c r="BP227" t="str">
        <v>Centered within .001 or Less = Pass</v>
      </c>
      <c r="BQ227" t="str">
        <v>Centered within .0254 or Less = Pass</v>
      </c>
      <c r="BR227" t="str">
        <v>Check close to Rod Slot</v>
      </c>
      <c r="BS227" t="str">
        <v>Check every other hole</v>
      </c>
      <c r="BT227" t="str">
        <v>Check Go over full length of slot.</v>
      </c>
      <c r="BU227" t="str">
        <v>Check Near Closed End</v>
      </c>
      <c r="BV227" t="str">
        <v>Check per Print View, Away from Rod Slot</v>
      </c>
      <c r="BW227" t="str">
        <v>Check to Balloon 30 Go Pin</v>
      </c>
      <c r="BX227" t="str">
        <v>Check with .2705 SET Pin Inside Part</v>
      </c>
      <c r="BY227" t="str">
        <v>Check with Hex Up</v>
      </c>
      <c r="BZ227" t="str">
        <v>CMM Blank</v>
      </c>
      <c r="CA227" t="str">
        <v>Confirm Full Radius</v>
      </c>
      <c r="CB227" t="str">
        <v>Constrained in fixture</v>
      </c>
      <c r="CC227" t="str">
        <v>Constrained with Ring</v>
      </c>
      <c r="CD227" t="str">
        <v>Constrained, See Image</v>
      </c>
      <c r="CE227" t="str">
        <v>Dim. "A"</v>
      </c>
      <c r="CF227" t="str">
        <v>Dim. "B"</v>
      </c>
      <c r="CG227" t="str">
        <v>Dim. "C"</v>
      </c>
      <c r="CH227" t="str">
        <v>Dim. "D", Whirl Blank</v>
      </c>
      <c r="CI227" t="str">
        <v>Dim. "G"</v>
      </c>
      <c r="CJ227" t="str">
        <v>Dim. E, Blank Turn Maj. &amp;  Mill Flt</v>
      </c>
      <c r="CK227" t="str">
        <v>Dim. E, Blank Turn Maj.&amp;  Mill Flt</v>
      </c>
      <c r="CL227" t="str">
        <v>Dim. H, Whirl Blank</v>
      </c>
      <c r="CM227" t="str">
        <v>Dim. J, 'Blank Turn Maj. &amp; Whirl Blank</v>
      </c>
      <c r="CN227" t="str">
        <v>Disk Drop Indicator Tip</v>
      </c>
      <c r="CO227" t="str">
        <v>DWG 100448-15, Balloon F_1</v>
      </c>
      <c r="CP227" t="str">
        <v>DWG 100448-15, OL02571</v>
      </c>
      <c r="CQ227" t="str">
        <v>DWG 100448-41</v>
      </c>
      <c r="CR227" t="str">
        <v>DWG 9890040, (10E),Section Part, OL01139</v>
      </c>
      <c r="CS227" t="str">
        <v>DWG 9890040, (10E),Section, OL01139</v>
      </c>
      <c r="CT227" t="str">
        <v>DWG 9890040, (11E)</v>
      </c>
      <c r="CU227" t="str">
        <v>DWG 9890040, (11E), Pins with Flats</v>
      </c>
      <c r="CV227" t="str">
        <v>DWG 9890040, (12E),  Pass=.002 or less</v>
      </c>
      <c r="CW227" t="str">
        <v>DWG 9890040, (12E), See Image</v>
      </c>
      <c r="CX227" t="str">
        <v>DWG 9890040, (1E), OL01431</v>
      </c>
      <c r="CY227" t="str">
        <v>DWG 9890040, (1E), OL01432</v>
      </c>
      <c r="CZ227" t="str">
        <v>DWG 9890040, (2E), OL01432</v>
      </c>
      <c r="DA227" t="str">
        <v>DWG 9890040, (3E)</v>
      </c>
      <c r="DB227" t="str">
        <v>DWG 9890040, (4E)</v>
      </c>
      <c r="DC227" t="str">
        <v>DWG 9890040, (5E), OL02336</v>
      </c>
      <c r="DD227" t="str">
        <v>DWG 9890040, (6E)</v>
      </c>
      <c r="DE227" t="str">
        <v>DWG 9890040, (7E)</v>
      </c>
      <c r="DF227" t="str">
        <v>DWG 9890040, (8E), OL01433</v>
      </c>
      <c r="DG227" t="str">
        <v>DWG 9890040, (8E), OL01433, Section</v>
      </c>
      <c r="DH227" t="str">
        <v>DWG 9890040, (9E), Close to Rod Slot</v>
      </c>
      <c r="DI227" t="str">
        <v>DWG 9890040, (9E),Close to Rod Slot</v>
      </c>
      <c r="DJ227" t="str">
        <v>DWG FRM0105 PAGE 2</v>
      </c>
      <c r="DK227" t="str">
        <v>DWG# 100448-41</v>
      </c>
      <c r="DL227" t="str">
        <v>DWG# 100448-44</v>
      </c>
      <c r="DM227" t="str">
        <v>DWG# 9890003  (1), Section OL00436/A</v>
      </c>
      <c r="DN227" t="str">
        <v>DWG# 9890003 (3), Ring Gauge Constrained</v>
      </c>
      <c r="DO227" t="str">
        <v>DWG# 9890003 (4), Section</v>
      </c>
      <c r="DP227" t="str">
        <v>DWG#100448-26, Balloon 1K, OL02350</v>
      </c>
      <c r="DQ227" t="str">
        <v>DWG#100448-26, Balloon 2K, OL02350</v>
      </c>
      <c r="DR227" t="str">
        <v>DWG#100448-26, Balloon 3K, OL02363</v>
      </c>
      <c r="DS227" t="str">
        <v>DWG#100448-26, Balloon 4K</v>
      </c>
      <c r="DT227" t="str">
        <v>DWG#100448-26, Balloon 5K, Section</v>
      </c>
      <c r="DU227" t="str">
        <v>DWG#100448-26, Balloon 6K</v>
      </c>
      <c r="DV227" t="str">
        <v>DWG#100448-26, Balloon 7K, Section</v>
      </c>
      <c r="DW227" t="str">
        <v>DWG#100448-26, Mfg. Tol.</v>
      </c>
      <c r="DX227" t="str">
        <v>DWG#9890003 (2) Ring Gauge Constrained</v>
      </c>
      <c r="DY227" t="str">
        <v>DWG#9890044</v>
      </c>
      <c r="DZ227" t="str">
        <v>DWG#9890044 .1985 to .2005=Pass</v>
      </c>
      <c r="EA227" t="str">
        <v>DWG#9890044 Overlay OL02441</v>
      </c>
      <c r="EB227" t="str">
        <v>DWG#9890044, OL02441</v>
      </c>
      <c r="EC227" t="str">
        <v>DWG#FRM0105</v>
      </c>
      <c r="ED227" t="str">
        <v>EXT.</v>
      </c>
      <c r="EE227" t="str">
        <v>EXT. Section, OL02460</v>
      </c>
      <c r="EF227" t="str">
        <v>EXT., OL04223</v>
      </c>
      <c r="EG227" t="str">
        <v>Flat Drop Indicator Tip</v>
      </c>
      <c r="EH227" t="str">
        <v>Full Go Pin, No Light, at Radius</v>
      </c>
      <c r="EI227" t="str">
        <v>Function Check</v>
      </c>
      <c r="EJ227" t="str">
        <v>GO Function Gauge</v>
      </c>
      <c r="EK227" t="str">
        <v>Go Gauge for Balloon 1 &amp; 4</v>
      </c>
      <c r="EL227" t="str">
        <v>Go Pin must pass through</v>
      </c>
      <c r="EM227" t="str">
        <v>Greater than .005 = Fail, Section</v>
      </c>
      <c r="EN227" t="str">
        <v>Greater than .025 out of center = Fail</v>
      </c>
      <c r="EO227" t="str">
        <v>Greater than 2.6 = Pass</v>
      </c>
      <c r="EP227" t="str">
        <v>Green = Pass, Red = Fail</v>
      </c>
      <c r="EQ227" t="str">
        <v>Hex Depth</v>
      </c>
      <c r="ER227" t="str">
        <v>Hex Minor</v>
      </c>
      <c r="ES227" t="str">
        <v>Hole Dia.</v>
      </c>
      <c r="ET227" t="str">
        <v>Hook or Disk Tip</v>
      </c>
      <c r="EU227" t="str">
        <v>ID Sphere Finish</v>
      </c>
      <c r="EV227" t="str">
        <v>ID/OD Both Sides, Diff. .002 or less = Pass</v>
      </c>
      <c r="EW227" t="str">
        <v>If Looks Big, Section</v>
      </c>
      <c r="EX227" t="str">
        <v>If Looks Small, Section</v>
      </c>
      <c r="EY227" t="str">
        <v>Insp. Close to Break Away, Mfg.Tol.</v>
      </c>
      <c r="EZ227" t="str">
        <v>INT.</v>
      </c>
      <c r="FA227" t="str">
        <v>INT. Section, OL02460</v>
      </c>
      <c r="FB227" t="str">
        <v>INT., OL04223</v>
      </c>
      <c r="FC227" t="str">
        <v>Intersect. of 7.7 &amp; R0.10</v>
      </c>
      <c r="FD227" t="str">
        <v>Intersect. of 8.79 and R.25 MAX</v>
      </c>
      <c r="FE227" t="str">
        <v>Keep Ind. Tip away from corner</v>
      </c>
      <c r="FF227" t="str">
        <v>L31</v>
      </c>
      <c r="FG227" t="str">
        <v>Laser Mark</v>
      </c>
      <c r="FH227" t="str">
        <v>LASER PER NOTE 4</v>
      </c>
      <c r="FI227" t="str">
        <v>LASER PER NOTE 4, Final Check 1 only</v>
      </c>
      <c r="FJ227" t="str">
        <v>Less than .002 out of center = Pass</v>
      </c>
      <c r="FK227" t="str">
        <v>Less than 2.75 = Pass, Section</v>
      </c>
      <c r="FL227" t="str">
        <v>List as pin. Not Calibrated</v>
      </c>
      <c r="FM227" t="str">
        <v>M9 X 1.25 BUTT See Comment Image</v>
      </c>
      <c r="FN227" t="str">
        <v>Manual Section</v>
      </c>
      <c r="FO227" t="str">
        <v>Max Deep .241 NO-GO =.42</v>
      </c>
      <c r="FP227" t="str">
        <v>MAX Depth of (Note 7) .241 NO-GO Pin</v>
      </c>
      <c r="FQ227" t="str">
        <v>Measure from Blue Line, See Image</v>
      </c>
      <c r="FR227" t="str">
        <v>Measure Width of Blue Area, See Image</v>
      </c>
      <c r="FS227" t="str">
        <v>Mfg. Tol</v>
      </c>
      <c r="FT227" t="str">
        <v>Mfg. Tol, See Image</v>
      </c>
      <c r="FU227" t="str">
        <v>Mfg. Tol.</v>
      </c>
      <c r="FV227" t="str">
        <v>Mfg. Tol. "A"</v>
      </c>
      <c r="FW227" t="str">
        <v>Mfg. Tol. (Zero on Gauge Full Dia. Lead)</v>
      </c>
      <c r="FX227" t="str">
        <v>Mfg. Tol. Balloon 11, See Image</v>
      </c>
      <c r="FY227" t="str">
        <v>Mfg. Tol. Balloon 4</v>
      </c>
      <c r="FZ227" t="str">
        <v>Mfg. Tol. Balloon 7</v>
      </c>
      <c r="GA227" t="str">
        <v xml:space="preserve">Mfg. Tol. C-Bore Face (Ballo 28) </v>
      </c>
      <c r="GB227" t="str">
        <v>Mfg. Tol. Section</v>
      </c>
      <c r="GC227" t="str">
        <v>Mfg. Tol. See Image</v>
      </c>
      <c r="GD227" t="str">
        <v>Mfg. Tol., 3 Places, Record MAX</v>
      </c>
      <c r="GE227" t="str">
        <v>Mfg. Tol., Balloon 11</v>
      </c>
      <c r="GF227" t="str">
        <v>Mfg. Tol., Balloon 7</v>
      </c>
      <c r="GG227" t="str">
        <v>Mfg. Tol., Blank</v>
      </c>
      <c r="GH227" t="str">
        <v>Mfg. Tol., Blank, Balloon 12</v>
      </c>
      <c r="GI227" t="str">
        <v>Mfg. Tol., Blend to SØ.320</v>
      </c>
      <c r="GJ227" t="str">
        <v>Mfg. Tol., Calculation</v>
      </c>
      <c r="GK227" t="str">
        <v>Mfg. Tol., For Mill Fixture</v>
      </c>
      <c r="GL227" t="str">
        <v>Mfg. Tol., L32</v>
      </c>
      <c r="GM227" t="str">
        <v>Mfg. Tol., L33</v>
      </c>
      <c r="GN227" t="str">
        <v>Mfg. Tol., No Tool Marks</v>
      </c>
      <c r="GO227" t="str">
        <v>Mfg. Tol., OL03361</v>
      </c>
      <c r="GP227" t="str">
        <v>Mfg. Tol., Record off center value</v>
      </c>
      <c r="GQ227" t="str">
        <v>Mfg. Tol., Same 3 Places, Record MIN</v>
      </c>
      <c r="GR227" t="str">
        <v>Mfg. Tol., Section</v>
      </c>
      <c r="GS227" t="str">
        <v>Mfg. Tol., Section B-B</v>
      </c>
      <c r="GT227" t="str">
        <v>Mfg. Tol., Section, OL03361</v>
      </c>
      <c r="GU227" t="str">
        <v>Mfg. Tol., Section, Per Note 2</v>
      </c>
      <c r="GV227" t="str">
        <v>Mfg. Tol., See Image</v>
      </c>
      <c r="GW227" t="str">
        <v>Mfg. Tol., See Image, Bore in Blue</v>
      </c>
      <c r="GX227" t="str">
        <v>Mfg. Tol., See Image, Hook Tip</v>
      </c>
      <c r="GY227" t="str">
        <v>Mfg. Tol., Sharp Okay No Burr</v>
      </c>
      <c r="GZ227" t="str">
        <v>Mfg. Tol., Threadless Blank</v>
      </c>
      <c r="HA227" t="str">
        <v>Mfg.Tol.</v>
      </c>
      <c r="HB227" t="str">
        <v>Mgf. To., T.S.C.</v>
      </c>
      <c r="HC227" t="str">
        <v>Milled Feature</v>
      </c>
      <c r="HD227" t="str">
        <v>Milled Feature, OL04045</v>
      </c>
      <c r="HE227" t="str">
        <v>More than .0005 out of center = Fail</v>
      </c>
      <c r="HF227" t="str">
        <v>Must Pass Through</v>
      </c>
      <c r="HG227" t="str">
        <v>Must pass through gauge</v>
      </c>
      <c r="HH227" t="str">
        <v>Must Pass Through Go Gauge</v>
      </c>
      <c r="HI227" t="str">
        <v>Must Pass, See Image.</v>
      </c>
      <c r="HJ227" t="str">
        <v>NA</v>
      </c>
      <c r="HK227" t="str">
        <v>Narrow Area</v>
      </c>
      <c r="HL227" t="str">
        <v>Near Balloon 21</v>
      </c>
      <c r="HM227" t="str">
        <v>Near Datum B</v>
      </c>
      <c r="HN227" t="str">
        <v>Neck Dia.</v>
      </c>
      <c r="HO227" t="str">
        <v>Neck to Head Rad.</v>
      </c>
      <c r="HP227" t="str">
        <v>No Copper Deposits Allowed</v>
      </c>
      <c r="HQ227" t="str">
        <v>No Section</v>
      </c>
      <c r="HR227" t="str">
        <v>No Section, .01 to .014 = Pass</v>
      </c>
      <c r="HS227" t="str">
        <v>No Section, Rotate Part</v>
      </c>
      <c r="HT227" t="str">
        <v>No Section, See Image</v>
      </c>
      <c r="HU227" t="str">
        <v>No Slot, Section B-B</v>
      </c>
      <c r="HV227" t="str">
        <v>No visual step = Pass</v>
      </c>
      <c r="HW227" t="str">
        <v>Not to exceed .95 Deep</v>
      </c>
      <c r="HX227" t="str">
        <v>Note 1</v>
      </c>
      <c r="HY227" t="str">
        <v>OL00333/A</v>
      </c>
      <c r="HZ227" t="str">
        <v>OL00519</v>
      </c>
      <c r="IA227" t="str">
        <v>OL00520</v>
      </c>
      <c r="IB227" t="str">
        <v>OL00529</v>
      </c>
      <c r="IC227" t="str">
        <v>OL00542</v>
      </c>
      <c r="ID227" t="str">
        <v>OL00724</v>
      </c>
      <c r="IE227" t="str">
        <v>OL01250</v>
      </c>
      <c r="IF227" t="str">
        <v>OL01869, Threadless Blank</v>
      </c>
      <c r="IG227" t="str">
        <v>OL01870, Section</v>
      </c>
      <c r="IH227" t="str">
        <v>OL02255</v>
      </c>
      <c r="II227" t="str">
        <v>OL02255, Mfg. Tol.</v>
      </c>
      <c r="IJ227" t="str">
        <v>OL02302</v>
      </c>
      <c r="IK227" t="str">
        <v xml:space="preserve">OL02318  needed per image instructions </v>
      </c>
      <c r="IL227" t="str">
        <v>OL02556</v>
      </c>
      <c r="IM227" t="str">
        <v>OL02557</v>
      </c>
      <c r="IN227" t="str">
        <v>OL02567</v>
      </c>
      <c r="IO227" t="str">
        <v>OL02653</v>
      </c>
      <c r="IP227" t="str">
        <v>OL02718</v>
      </c>
      <c r="IQ227" t="str">
        <v>OL02841</v>
      </c>
      <c r="IR227" t="str">
        <v>OL02842</v>
      </c>
      <c r="IS227" t="str">
        <v>OL02844</v>
      </c>
      <c r="IT227" t="str">
        <v>OL02871</v>
      </c>
      <c r="IU227" t="str">
        <v>OL02887</v>
      </c>
      <c r="IV227" t="str">
        <v>OL03500</v>
      </c>
      <c r="IW227" t="str">
        <v>OL03766</v>
      </c>
      <c r="IX227" t="str">
        <v>OL03868</v>
      </c>
      <c r="IY227" t="str">
        <v>OL03869</v>
      </c>
      <c r="IZ227" t="str">
        <v>OL03870</v>
      </c>
      <c r="JA227" t="str">
        <v>OL03873, DWG# 100448-44</v>
      </c>
      <c r="JB227" t="str">
        <v>OL03949</v>
      </c>
      <c r="JC227" t="str">
        <v xml:space="preserve">OL04043, Section </v>
      </c>
      <c r="JD227" t="str">
        <v xml:space="preserve">OL04044, Section </v>
      </c>
      <c r="JE227" t="str">
        <v>OL04045</v>
      </c>
      <c r="JF227" t="str">
        <v>OL04045, Milled Feature</v>
      </c>
      <c r="JG227" t="str">
        <v>OL04063</v>
      </c>
      <c r="JH227" t="str">
        <v>OL04064</v>
      </c>
      <c r="JI227" t="str">
        <v>OL04065</v>
      </c>
      <c r="JJ227" t="str">
        <v>OL04181</v>
      </c>
      <c r="JK227" t="str">
        <v>OL04218</v>
      </c>
      <c r="JL227" t="str">
        <v>OL04224, See Image</v>
      </c>
      <c r="JM227" t="str">
        <v>OL04374</v>
      </c>
      <c r="JN227" t="str">
        <v>OL04375, Section M-M</v>
      </c>
      <c r="JO227" t="str">
        <v>OL04376, Section M-M</v>
      </c>
      <c r="JP227" t="str">
        <v>OL04443</v>
      </c>
      <c r="JQ227" t="str">
        <v>OL04444</v>
      </c>
      <c r="JR227" t="str">
        <v>OL05000</v>
      </c>
      <c r="JS227" t="str">
        <v>One side of slot</v>
      </c>
      <c r="JT227" t="str">
        <v>Other side of slot</v>
      </c>
      <c r="JU227" t="str">
        <v>Out of center more than .002 = Fail</v>
      </c>
      <c r="JV227" t="str">
        <v>Out of center more than.002 = Fail</v>
      </c>
      <c r="JW227" t="str">
        <v>Overlay OL02713</v>
      </c>
      <c r="JX227" t="str">
        <v>Overlay OL02714</v>
      </c>
      <c r="JY227" t="str">
        <v>Overlay OL02718</v>
      </c>
      <c r="JZ227" t="str">
        <v>Overlay OL03831, Mfg. Tol.</v>
      </c>
      <c r="KA227" t="str">
        <v>Part Without Slots</v>
      </c>
      <c r="KB227" t="str">
        <v>Part Without Slots, See Image</v>
      </c>
      <c r="KC227" t="str">
        <v xml:space="preserve">Pass = .0254 or Less </v>
      </c>
      <c r="KD227" t="str">
        <v>PD MIN = 4.361, PD MAX = 4.456</v>
      </c>
      <c r="KE227" t="str">
        <v>Per Balloon 2 Note</v>
      </c>
      <c r="KF227" t="str">
        <v>Per drawing note(s) 8.</v>
      </c>
      <c r="KG227" t="str">
        <v>Point or Sphere Tip</v>
      </c>
      <c r="KH227" t="str">
        <v>Point Tip</v>
      </c>
      <c r="KI227" t="str">
        <v>R.9 to R1.1 = Pass, See Image</v>
      </c>
      <c r="KJ227" t="str">
        <v>Ram Construction</v>
      </c>
      <c r="KK227" t="str">
        <v>Record Same Pass / Fail All Balloons</v>
      </c>
      <c r="KL227" t="str">
        <v>Ref. Balloon 1</v>
      </c>
      <c r="KM227" t="str">
        <v>Ref. Balloon 12</v>
      </c>
      <c r="KN227" t="str">
        <v>Ref. Balloon 13, 100% AQL</v>
      </c>
      <c r="KO227" t="str">
        <v>Ref. Balloon 2</v>
      </c>
      <c r="KP227" t="str">
        <v>Ref. Balloon 21, 100% AQL</v>
      </c>
      <c r="KQ227" t="str">
        <v>Ref. Balloon 4</v>
      </c>
      <c r="KR227" t="str">
        <v>Ref. Balloon 7</v>
      </c>
      <c r="KS227" t="str">
        <v>Ref. Balloon 8</v>
      </c>
      <c r="KT227" t="str">
        <v>Relieved Pin Gauges 09236 &amp; 09235</v>
      </c>
      <c r="KU227" t="str">
        <v>Rotate Part</v>
      </c>
      <c r="KV227" t="str">
        <v>Rotate Part, See Image</v>
      </c>
      <c r="KW227" t="str">
        <v>Same as Root Radius</v>
      </c>
      <c r="KX227" t="str">
        <v>Section</v>
      </c>
      <c r="KY227" t="str">
        <v>Section B-B</v>
      </c>
      <c r="KZ227" t="str">
        <v>Section B-B, Distance Between Grooves</v>
      </c>
      <c r="LA227" t="str">
        <v>Section C-C</v>
      </c>
      <c r="LB227" t="str">
        <v>Section Part</v>
      </c>
      <c r="LC227" t="str">
        <v>Section Part, Measured from Opposite Face</v>
      </c>
      <c r="LD227" t="str">
        <v>Section, Broachless Blank</v>
      </c>
      <c r="LE227" t="str">
        <v>Section, EXT. Sphere Location.</v>
      </c>
      <c r="LF227" t="str">
        <v>Section, Hex Cham. Ang.</v>
      </c>
      <c r="LG227" t="str">
        <v>Section, Hex Fillet Rad.</v>
      </c>
      <c r="LH227" t="str">
        <v>Section, INT. Feature</v>
      </c>
      <c r="LI227" t="str">
        <v>Section, INT. Sphere Location.</v>
      </c>
      <c r="LJ227" t="str">
        <v>Section, Mfg. Tol.</v>
      </c>
      <c r="LK227" t="str">
        <v>Section, Mfg. Tol., See Image</v>
      </c>
      <c r="LL227" t="str">
        <v>Section, OL00486</v>
      </c>
      <c r="LM227" t="str">
        <v>Section, OL00542</v>
      </c>
      <c r="LN227" t="str">
        <v>Section, OL00543</v>
      </c>
      <c r="LO227" t="str">
        <v>Section, OL00544</v>
      </c>
      <c r="LP227" t="str">
        <v>Section, OL00545</v>
      </c>
      <c r="LQ227" t="str">
        <v>Section, OL00546</v>
      </c>
      <c r="LR227" t="str">
        <v>Section, OL00547</v>
      </c>
      <c r="LS227" t="str">
        <v>Section, OL00555</v>
      </c>
      <c r="LT227" t="str">
        <v>Section, OL00725</v>
      </c>
      <c r="LU227" t="str">
        <v>Section, OL01430</v>
      </c>
      <c r="LV227" t="str">
        <v>Section, OL01434</v>
      </c>
      <c r="LW227" t="str">
        <v>Section, OL01435</v>
      </c>
      <c r="LX227" t="str">
        <v>Section, OL01807</v>
      </c>
      <c r="LY227" t="str">
        <v>Section, OL01830</v>
      </c>
      <c r="LZ227" t="str">
        <v>Section, OL02351</v>
      </c>
      <c r="MA227" t="str">
        <v>Section, OL02519</v>
      </c>
      <c r="MB227" t="str">
        <v>Section, OL02520</v>
      </c>
      <c r="MC227" t="str">
        <v>Section, OL02522</v>
      </c>
      <c r="MD227" t="str">
        <v>Section, OL02540</v>
      </c>
      <c r="ME227" t="str">
        <v>Section, OL02541</v>
      </c>
      <c r="MF227" t="str">
        <v>Section, OL02552</v>
      </c>
      <c r="MG227" t="str">
        <v>Section, OL02553</v>
      </c>
      <c r="MH227" t="str">
        <v>Section, OL02554</v>
      </c>
      <c r="MI227" t="str">
        <v>Section, OL02555</v>
      </c>
      <c r="MJ227" t="str">
        <v>Section, OL02558</v>
      </c>
      <c r="MK227" t="str">
        <v>Section, OL02559</v>
      </c>
      <c r="ML227" t="str">
        <v>Section, OL02560</v>
      </c>
      <c r="MM227" t="str">
        <v>Section, OL02619</v>
      </c>
      <c r="MN227" t="str">
        <v>Section, OL02620</v>
      </c>
      <c r="MO227" t="str">
        <v>Section, OL02621</v>
      </c>
      <c r="MP227" t="str">
        <v>Section, OL02622</v>
      </c>
      <c r="MQ227" t="str">
        <v>Section, OL02623</v>
      </c>
      <c r="MR227" t="str">
        <v>Section, OL02624</v>
      </c>
      <c r="MS227" t="str">
        <v>Section, OL02652</v>
      </c>
      <c r="MT227" t="str">
        <v>Section, OL02680</v>
      </c>
      <c r="MU227" t="str">
        <v>Section, OL02793</v>
      </c>
      <c r="MV227" t="str">
        <v>Section, OL02823</v>
      </c>
      <c r="MW227" t="str">
        <v>Section, OL02843</v>
      </c>
      <c r="MX227" t="str">
        <v>Section, OL03026, Ext.</v>
      </c>
      <c r="MY227" t="str">
        <v>Section, OL03026, Int.</v>
      </c>
      <c r="MZ227" t="str">
        <v>Section, OL03570, DWG# 100448-41</v>
      </c>
      <c r="NA227" t="str">
        <v>Section, OL03781</v>
      </c>
      <c r="NB227" t="str">
        <v>Section, OL03911</v>
      </c>
      <c r="NC227" t="str">
        <v>Section, OL03912</v>
      </c>
      <c r="ND227" t="str">
        <v>Section, OL03928</v>
      </c>
      <c r="NE227" t="str">
        <v>Section, OL03929</v>
      </c>
      <c r="NF227" t="str">
        <v>Section, OL04030</v>
      </c>
      <c r="NG227" t="str">
        <v>Section, OL04037</v>
      </c>
      <c r="NH227" t="str">
        <v>Section, OL04038</v>
      </c>
      <c r="NI227" t="str">
        <v>Section, OL04046</v>
      </c>
      <c r="NJ227" t="str">
        <v>Section, OL04065</v>
      </c>
      <c r="NK227" t="str">
        <v>Section, OL04066</v>
      </c>
      <c r="NL227" t="str">
        <v>Section, OL04067</v>
      </c>
      <c r="NM227" t="str">
        <v>Section, OL04069</v>
      </c>
      <c r="NN227" t="str">
        <v>Section, OL04071</v>
      </c>
      <c r="NO227" t="str">
        <v>Section, OL04173</v>
      </c>
      <c r="NP227" t="str">
        <v>Section, OL04174</v>
      </c>
      <c r="NQ227" t="str">
        <v>Section, OL04214</v>
      </c>
      <c r="NR227" t="str">
        <v>Section, OL04215</v>
      </c>
      <c r="NS227" t="str">
        <v>Section, OL04216</v>
      </c>
      <c r="NT227" t="str">
        <v>Section, OL04217</v>
      </c>
      <c r="NU227" t="str">
        <v>Section, Overlay OL02716</v>
      </c>
      <c r="NV227" t="str">
        <v>Section, Overlay OL02717</v>
      </c>
      <c r="NW227" t="str">
        <v>Section, See Image</v>
      </c>
      <c r="NX227" t="str">
        <v>Section, See Image, DWG# 100448-41</v>
      </c>
      <c r="NY227" t="str">
        <v>Section, Without Sots</v>
      </c>
      <c r="NZ227" t="str">
        <v>See Comments Sheet</v>
      </c>
      <c r="OA227" t="str">
        <v>See Comments Sheet, OL02318</v>
      </c>
      <c r="OB227" t="str">
        <v>See Image</v>
      </c>
      <c r="OC227" t="str">
        <v>See Image, .005 or Less = Pass</v>
      </c>
      <c r="OD227" t="str">
        <v>See Image, Check Near Radius</v>
      </c>
      <c r="OE227" t="str">
        <v>See Image, Constrained</v>
      </c>
      <c r="OF227" t="str">
        <v>See Image, Distance Between Flats</v>
      </c>
      <c r="OG227" t="str">
        <v xml:space="preserve">See Image, Mfg. Tol, Section A-A </v>
      </c>
      <c r="OH227" t="str">
        <v>See image, Mfg. Tol.</v>
      </c>
      <c r="OI227" t="str">
        <v>See Image, Mic. Across Flats</v>
      </c>
      <c r="OJ227" t="str">
        <v>See Image, OL02850</v>
      </c>
      <c r="OK227" t="str">
        <v>See Image, OL02880</v>
      </c>
      <c r="OL227" t="str">
        <v>See Image, OL03926</v>
      </c>
      <c r="OM227" t="str">
        <v>See Image, OL03927</v>
      </c>
      <c r="ON227" t="str">
        <v>See Image, OL04003</v>
      </c>
      <c r="OO227" t="str">
        <v>'See Image, OL04342,  Best Fit Joe Block</v>
      </c>
      <c r="OP227" t="str">
        <v>See Image, OL04342,  Blank</v>
      </c>
      <c r="OQ227" t="str">
        <v>See Image, OL04342, Blank</v>
      </c>
      <c r="OR227" t="str">
        <v>See Image, OL04343, Blank</v>
      </c>
      <c r="OS227" t="str">
        <v>See Image, Pass = .002 or Less</v>
      </c>
      <c r="OT227" t="str">
        <v>See Image, Rcd. MAX</v>
      </c>
      <c r="OU227" t="str">
        <v>See Image, Rcd. MIN</v>
      </c>
      <c r="OV227" t="str">
        <v>See Image, Section</v>
      </c>
      <c r="OW227" t="str">
        <v>See Image, Section A-A</v>
      </c>
      <c r="OX227" t="str">
        <v>See Image, Section B-B</v>
      </c>
      <c r="OY227" t="str">
        <v>See Image, Section B-B, TSC</v>
      </c>
      <c r="OZ227" t="str">
        <v>See Image, Shank Drawing # 18000-XX-XX A</v>
      </c>
      <c r="PA227" t="str">
        <v>Sequencial Laser 01, 120 Per Print</v>
      </c>
      <c r="PB227" t="str">
        <v>Set to .202, Zero on Thread Lead</v>
      </c>
      <c r="PC227" t="str">
        <v>Sharp OK, No Burr</v>
      </c>
      <c r="PD227" t="str">
        <v>Sharp OK, No Raised Edge, See Image</v>
      </c>
      <c r="PE227" t="str">
        <v>Sharp OK, No Raised Edges</v>
      </c>
      <c r="PF227" t="str">
        <v>Sharp okay no raised edge</v>
      </c>
      <c r="PG227" t="str">
        <v>Sharp Okay, No Burr</v>
      </c>
      <c r="PH227" t="str">
        <v>Sharp Okay, No Raised Edge</v>
      </c>
      <c r="PI227" t="str">
        <v>Sharp Okay, No Raised Edges,</v>
      </c>
      <c r="PJ227" t="str">
        <v>Sharp Okay, See Image</v>
      </c>
      <c r="PK227" t="str">
        <v xml:space="preserve">Start of Radius @ .195 </v>
      </c>
      <c r="PL227" t="str">
        <v xml:space="preserve">Start of Radius @ .21 </v>
      </c>
      <c r="PM227" t="str">
        <v xml:space="preserve">T.S.C. </v>
      </c>
      <c r="PN227" t="str">
        <v>Tangent Point</v>
      </c>
      <c r="PO227" t="str">
        <v>Tangent point of R.50</v>
      </c>
      <c r="PP227" t="str">
        <v>Taper Check, Mfg.Tol.</v>
      </c>
      <c r="PQ227" t="str">
        <v>Taper Check, Mfg.Tol., See Image</v>
      </c>
      <c r="PR227" t="str">
        <v>Thrd. Minor Ø</v>
      </c>
      <c r="PS227" t="str">
        <v>Thrd. Relief Ø</v>
      </c>
      <c r="PT227" t="str">
        <v>Threadless Blank</v>
      </c>
      <c r="PU227" t="str">
        <v>Threadless Blank, From Major Ø</v>
      </c>
      <c r="PV227" t="str">
        <v>Threadless Blank, Mfg. Tol.</v>
      </c>
      <c r="PW227" t="str">
        <v>Threadless Blank, Thrd. to Neck Rad.</v>
      </c>
      <c r="PX227" t="str">
        <v>Thredless Blank</v>
      </c>
      <c r="PY227" t="str">
        <v>To center of R.005</v>
      </c>
      <c r="PZ227" t="str">
        <v>Torx Min. Dia.</v>
      </c>
      <c r="QA227" t="str">
        <v>Turn Ø Free of Mill Marks</v>
      </c>
      <c r="QB227" t="str">
        <v>Use (Full) GO Hex</v>
      </c>
      <c r="QC227" t="str">
        <v>Use Balloon 1 FULL Gauge</v>
      </c>
      <c r="QD227" t="str">
        <v>Use Balloon 9 FULL GO</v>
      </c>
      <c r="QE227" t="str">
        <v>Use Best Fit Pin</v>
      </c>
      <c r="QF227" t="str">
        <v>Use Disk Tip</v>
      </c>
      <c r="QG227" t="str">
        <v>Use flat bottomed indicator tip.</v>
      </c>
      <c r="QH227" t="str">
        <v xml:space="preserve">Use Full .093 Go Hex </v>
      </c>
      <c r="QI227" t="str">
        <v xml:space="preserve">Use Full .0930 Go Hex </v>
      </c>
      <c r="QJ227" t="str">
        <v>Use Full .1235 Go Hex</v>
      </c>
      <c r="QK227" t="str">
        <v>Use Gauge K2-98-8019-04, See Image</v>
      </c>
      <c r="QL227" t="str">
        <v>Use large flat indicator tip</v>
      </c>
      <c r="QM227" t="str">
        <v>Use Pins.3330/.3350, See Image MAX NO-GO</v>
      </c>
      <c r="QN227" t="str">
        <v>Use Pointed Drop Indicator Tip</v>
      </c>
      <c r="QO227" t="str">
        <v>V-Block</v>
      </c>
      <c r="QP227" t="str">
        <v>V-Block,  AMB for 13</v>
      </c>
      <c r="QQ227" t="str">
        <v>V-Block,  Hex Cham. Dia.</v>
      </c>
      <c r="QR227" t="str">
        <v>V-Block, Hex Depth</v>
      </c>
      <c r="QS227" t="str">
        <v>VBU Gauge</v>
      </c>
      <c r="QT227" t="str">
        <v>Visibally smaller than HEX=Pass</v>
      </c>
      <c r="QU227" t="str">
        <v>Visual Per Drawing</v>
      </c>
      <c r="QV227" t="str">
        <v>Whirl Blank</v>
      </c>
      <c r="QW227" t="str">
        <v xml:space="preserve">Whirl Blank </v>
      </c>
      <c r="QX227" t="str">
        <v>Whirl Blank, Neck Rad. End to Head CL</v>
      </c>
      <c r="QY227" t="str">
        <v>Whirl Blank, Nose Start Dia.</v>
      </c>
      <c r="QZ227" t="str">
        <v>Whirl Blank, Nose Start Dist.</v>
      </c>
      <c r="RA227" t="str">
        <v>Whirl Blank, Thrd. Minor</v>
      </c>
      <c r="RB227" t="str">
        <v>Whirl Blank, Thrd. Pullout Dia.</v>
      </c>
      <c r="RC227" t="str">
        <v>Whole Part, Removal is at Assy. Level</v>
      </c>
      <c r="RD227" t="str">
        <v>Wide Area</v>
      </c>
      <c r="RE227" t="str">
        <v>Zero on End of Go Gauge</v>
      </c>
    </row>
    <row r="228" spans="1:473">
      <c r="A228" t="s">
        <v>860</v>
      </c>
      <c r="C228" t="str" cm="1">
        <f t="array" ref="C228:RE228">TRANSPOSE(_xlfn._xlws.SORT(_xlfn._xlws.FILTER($A$2:$A$600,ISNUMBER(SEARCH('PartLib Table'!M245,$A$2:$A$600)),"not found")))</f>
        <v xml:space="preserve"> 'C', Whirl Blank</v>
      </c>
      <c r="D228" t="str">
        <v xml:space="preserve"> See Image, Constrained</v>
      </c>
      <c r="E228" t="str">
        <v>(.04 to .12 range = Pass)</v>
      </c>
      <c r="F228" t="str">
        <v>(.042 FULL) Go Pin Seat Fully</v>
      </c>
      <c r="G228" t="str">
        <v>(B), Mfg. Tol.</v>
      </c>
      <c r="H228" t="str">
        <v>(B), O.A.L.</v>
      </c>
      <c r="I228" t="str">
        <v>.001 or less =Pass</v>
      </c>
      <c r="J228" t="str">
        <v>.001 or less out of center = Pass</v>
      </c>
      <c r="K228" t="str">
        <v>.002 or Less = Pass</v>
      </c>
      <c r="L228" t="str">
        <v>.002 or Less out of center = Pass</v>
      </c>
      <c r="M228" t="str">
        <v>.005 to .015 = Pass</v>
      </c>
      <c r="N228" t="str">
        <v>.0125 Mean, Section</v>
      </c>
      <c r="O228" t="str">
        <v>.025 or Less in X &amp; Y=Pass</v>
      </c>
      <c r="P228" t="str">
        <v>.038 Mean</v>
      </c>
      <c r="Q228" t="str">
        <v>.063 MM = .0024 IN, See Image</v>
      </c>
      <c r="R228" t="str">
        <v>.063MM = .0024"</v>
      </c>
      <c r="S228" t="str">
        <v>.243 NO-GO, Unconstrained, Must Not Start</v>
      </c>
      <c r="T228" t="str">
        <v>@ Back Face &amp; ID, No Raised Edge</v>
      </c>
      <c r="U228" t="str">
        <v>@ Back Face &amp; OD, No Raised Edge</v>
      </c>
      <c r="V228" t="str">
        <v>@ ID &amp; FACE</v>
      </c>
      <c r="W228" t="str">
        <v>@ OD &amp; BACK FACE</v>
      </c>
      <c r="X228" t="str">
        <v>@ OD &amp; FACE</v>
      </c>
      <c r="Y228" t="str">
        <v>Across from slot</v>
      </c>
      <c r="Z228" t="str">
        <v>All Edge Breaks</v>
      </c>
      <c r="AA228" t="str">
        <v>Attached to bar stock</v>
      </c>
      <c r="AB228" t="str">
        <v xml:space="preserve">Back Turn Fillet Rad. </v>
      </c>
      <c r="AC228" t="str">
        <v>Balloon 1 (DWG FRM0105 Page 2, NV-27)</v>
      </c>
      <c r="AD228" t="str">
        <v>Balloon 1 (DWG FRM0105, NV-30)</v>
      </c>
      <c r="AE228" t="str">
        <v>Balloon 1 (P# 9890002-20) OL00429/A</v>
      </c>
      <c r="AF228" t="str">
        <v>Balloon 1, DWG#FRM0105</v>
      </c>
      <c r="AG228" t="str">
        <v>Balloon 11, See Image</v>
      </c>
      <c r="AH228" t="str">
        <v xml:space="preserve">Balloon 2 (DWG FRM0105 Page 2, NV-27) </v>
      </c>
      <c r="AI228" t="str">
        <v>Balloon 2 (DWG FRM0105, NV-30)</v>
      </c>
      <c r="AJ228" t="str">
        <v>Balloon 2 (P# 9890002-20)</v>
      </c>
      <c r="AK228" t="str">
        <v>Balloon 2, DWG#FRM0105</v>
      </c>
      <c r="AL228" t="str">
        <v>Balloon 2, DWG#FRM0105, See Image</v>
      </c>
      <c r="AM228" t="str">
        <v>Balloon 3 (DWG FRM0105, NV-30 Minor)</v>
      </c>
      <c r="AN228" t="str">
        <v>Balloon 3 (DWG FRM0105, NV-30)</v>
      </c>
      <c r="AO228" t="str">
        <v>Balloon 3 (P# 9890002-20)</v>
      </c>
      <c r="AP228" t="str">
        <v>Balloon 4</v>
      </c>
      <c r="AQ228" t="str">
        <v>Balloon 4 (P# 9890002-20)</v>
      </c>
      <c r="AR228" t="str">
        <v>Below Middle Band</v>
      </c>
      <c r="AS228" t="str">
        <v>Best Fit Pin, .003 or Less =Pass</v>
      </c>
      <c r="AT228" t="str">
        <v>Blank</v>
      </c>
      <c r="AU228" t="str">
        <v>Blank Turn Maj.</v>
      </c>
      <c r="AV228" t="str">
        <v>Blank Turn Maj. Mill Flt., OL4172</v>
      </c>
      <c r="AW228" t="str">
        <v>Blank Without .010 Slots</v>
      </c>
      <c r="AX228" t="str">
        <v>Blank Without .010 Slots, Section</v>
      </c>
      <c r="AY228" t="str">
        <v>Blank without thread</v>
      </c>
      <c r="AZ228" t="str">
        <v xml:space="preserve">Blank, Center of V Grv. </v>
      </c>
      <c r="BA228" t="str">
        <v>Blank, Check R adjacent Balloon 17</v>
      </c>
      <c r="BB228" t="str">
        <v>Blank, EXT. Feature</v>
      </c>
      <c r="BC228" t="str">
        <v>Blank, See Image, OL04335</v>
      </c>
      <c r="BD228" t="str">
        <v>Blank, See Image, OL04336</v>
      </c>
      <c r="BE228" t="str">
        <v xml:space="preserve">Blank, Thrd. </v>
      </c>
      <c r="BF228" t="str">
        <v>Blank, Turn Tip</v>
      </c>
      <c r="BG228" t="str">
        <v>Blank, Without Thrd.</v>
      </c>
      <c r="BH228" t="str">
        <v>Blank, Without Thread</v>
      </c>
      <c r="BI228" t="str">
        <v xml:space="preserve">Blunt Start Blend to Minor </v>
      </c>
      <c r="BJ228" t="str">
        <v>Calc., Use Go HEX</v>
      </c>
      <c r="BK228" t="str">
        <v>Can't dig into OD</v>
      </c>
      <c r="BL228" t="str">
        <v>Carbide Gauge</v>
      </c>
      <c r="BM228" t="str">
        <v xml:space="preserve">Center of V Grv. </v>
      </c>
      <c r="BN228" t="str">
        <v>Centered Less than .03 = Pass</v>
      </c>
      <c r="BO228" t="str">
        <v>Centered within .0005 or Less = Pass</v>
      </c>
      <c r="BP228" t="str">
        <v>Centered within .001 or Less = Pass</v>
      </c>
      <c r="BQ228" t="str">
        <v>Centered within .0254 or Less = Pass</v>
      </c>
      <c r="BR228" t="str">
        <v>Check close to Rod Slot</v>
      </c>
      <c r="BS228" t="str">
        <v>Check every other hole</v>
      </c>
      <c r="BT228" t="str">
        <v>Check Go over full length of slot.</v>
      </c>
      <c r="BU228" t="str">
        <v>Check Near Closed End</v>
      </c>
      <c r="BV228" t="str">
        <v>Check per Print View, Away from Rod Slot</v>
      </c>
      <c r="BW228" t="str">
        <v>Check to Balloon 30 Go Pin</v>
      </c>
      <c r="BX228" t="str">
        <v>Check with .2705 SET Pin Inside Part</v>
      </c>
      <c r="BY228" t="str">
        <v>Check with Hex Up</v>
      </c>
      <c r="BZ228" t="str">
        <v>CMM Blank</v>
      </c>
      <c r="CA228" t="str">
        <v>Confirm Full Radius</v>
      </c>
      <c r="CB228" t="str">
        <v>Constrained in fixture</v>
      </c>
      <c r="CC228" t="str">
        <v>Constrained with Ring</v>
      </c>
      <c r="CD228" t="str">
        <v>Constrained, See Image</v>
      </c>
      <c r="CE228" t="str">
        <v>Dim. "A"</v>
      </c>
      <c r="CF228" t="str">
        <v>Dim. "B"</v>
      </c>
      <c r="CG228" t="str">
        <v>Dim. "C"</v>
      </c>
      <c r="CH228" t="str">
        <v>Dim. "D", Whirl Blank</v>
      </c>
      <c r="CI228" t="str">
        <v>Dim. "G"</v>
      </c>
      <c r="CJ228" t="str">
        <v>Dim. E, Blank Turn Maj. &amp;  Mill Flt</v>
      </c>
      <c r="CK228" t="str">
        <v>Dim. E, Blank Turn Maj.&amp;  Mill Flt</v>
      </c>
      <c r="CL228" t="str">
        <v>Dim. H, Whirl Blank</v>
      </c>
      <c r="CM228" t="str">
        <v>Dim. J, 'Blank Turn Maj. &amp; Whirl Blank</v>
      </c>
      <c r="CN228" t="str">
        <v>Disk Drop Indicator Tip</v>
      </c>
      <c r="CO228" t="str">
        <v>DWG 100448-15, Balloon F_1</v>
      </c>
      <c r="CP228" t="str">
        <v>DWG 100448-15, OL02571</v>
      </c>
      <c r="CQ228" t="str">
        <v>DWG 100448-41</v>
      </c>
      <c r="CR228" t="str">
        <v>DWG 9890040, (10E),Section Part, OL01139</v>
      </c>
      <c r="CS228" t="str">
        <v>DWG 9890040, (10E),Section, OL01139</v>
      </c>
      <c r="CT228" t="str">
        <v>DWG 9890040, (11E)</v>
      </c>
      <c r="CU228" t="str">
        <v>DWG 9890040, (11E), Pins with Flats</v>
      </c>
      <c r="CV228" t="str">
        <v>DWG 9890040, (12E),  Pass=.002 or less</v>
      </c>
      <c r="CW228" t="str">
        <v>DWG 9890040, (12E), See Image</v>
      </c>
      <c r="CX228" t="str">
        <v>DWG 9890040, (1E), OL01431</v>
      </c>
      <c r="CY228" t="str">
        <v>DWG 9890040, (1E), OL01432</v>
      </c>
      <c r="CZ228" t="str">
        <v>DWG 9890040, (2E), OL01432</v>
      </c>
      <c r="DA228" t="str">
        <v>DWG 9890040, (3E)</v>
      </c>
      <c r="DB228" t="str">
        <v>DWG 9890040, (4E)</v>
      </c>
      <c r="DC228" t="str">
        <v>DWG 9890040, (5E), OL02336</v>
      </c>
      <c r="DD228" t="str">
        <v>DWG 9890040, (6E)</v>
      </c>
      <c r="DE228" t="str">
        <v>DWG 9890040, (7E)</v>
      </c>
      <c r="DF228" t="str">
        <v>DWG 9890040, (8E), OL01433</v>
      </c>
      <c r="DG228" t="str">
        <v>DWG 9890040, (8E), OL01433, Section</v>
      </c>
      <c r="DH228" t="str">
        <v>DWG 9890040, (9E), Close to Rod Slot</v>
      </c>
      <c r="DI228" t="str">
        <v>DWG 9890040, (9E),Close to Rod Slot</v>
      </c>
      <c r="DJ228" t="str">
        <v>DWG FRM0105 PAGE 2</v>
      </c>
      <c r="DK228" t="str">
        <v>DWG# 100448-41</v>
      </c>
      <c r="DL228" t="str">
        <v>DWG# 100448-44</v>
      </c>
      <c r="DM228" t="str">
        <v>DWG# 9890003  (1), Section OL00436/A</v>
      </c>
      <c r="DN228" t="str">
        <v>DWG# 9890003 (3), Ring Gauge Constrained</v>
      </c>
      <c r="DO228" t="str">
        <v>DWG# 9890003 (4), Section</v>
      </c>
      <c r="DP228" t="str">
        <v>DWG#100448-26, Balloon 1K, OL02350</v>
      </c>
      <c r="DQ228" t="str">
        <v>DWG#100448-26, Balloon 2K, OL02350</v>
      </c>
      <c r="DR228" t="str">
        <v>DWG#100448-26, Balloon 3K, OL02363</v>
      </c>
      <c r="DS228" t="str">
        <v>DWG#100448-26, Balloon 4K</v>
      </c>
      <c r="DT228" t="str">
        <v>DWG#100448-26, Balloon 5K, Section</v>
      </c>
      <c r="DU228" t="str">
        <v>DWG#100448-26, Balloon 6K</v>
      </c>
      <c r="DV228" t="str">
        <v>DWG#100448-26, Balloon 7K, Section</v>
      </c>
      <c r="DW228" t="str">
        <v>DWG#100448-26, Mfg. Tol.</v>
      </c>
      <c r="DX228" t="str">
        <v>DWG#9890003 (2) Ring Gauge Constrained</v>
      </c>
      <c r="DY228" t="str">
        <v>DWG#9890044</v>
      </c>
      <c r="DZ228" t="str">
        <v>DWG#9890044 .1985 to .2005=Pass</v>
      </c>
      <c r="EA228" t="str">
        <v>DWG#9890044 Overlay OL02441</v>
      </c>
      <c r="EB228" t="str">
        <v>DWG#9890044, OL02441</v>
      </c>
      <c r="EC228" t="str">
        <v>DWG#FRM0105</v>
      </c>
      <c r="ED228" t="str">
        <v>EXT.</v>
      </c>
      <c r="EE228" t="str">
        <v>EXT. Section, OL02460</v>
      </c>
      <c r="EF228" t="str">
        <v>EXT., OL04223</v>
      </c>
      <c r="EG228" t="str">
        <v>Flat Drop Indicator Tip</v>
      </c>
      <c r="EH228" t="str">
        <v>Full Go Pin, No Light, at Radius</v>
      </c>
      <c r="EI228" t="str">
        <v>Function Check</v>
      </c>
      <c r="EJ228" t="str">
        <v>GO Function Gauge</v>
      </c>
      <c r="EK228" t="str">
        <v>Go Gauge for Balloon 1 &amp; 4</v>
      </c>
      <c r="EL228" t="str">
        <v>Go Pin must pass through</v>
      </c>
      <c r="EM228" t="str">
        <v>Greater than .005 = Fail, Section</v>
      </c>
      <c r="EN228" t="str">
        <v>Greater than .025 out of center = Fail</v>
      </c>
      <c r="EO228" t="str">
        <v>Greater than 2.6 = Pass</v>
      </c>
      <c r="EP228" t="str">
        <v>Green = Pass, Red = Fail</v>
      </c>
      <c r="EQ228" t="str">
        <v>Hex Depth</v>
      </c>
      <c r="ER228" t="str">
        <v>Hex Minor</v>
      </c>
      <c r="ES228" t="str">
        <v>Hole Dia.</v>
      </c>
      <c r="ET228" t="str">
        <v>Hook or Disk Tip</v>
      </c>
      <c r="EU228" t="str">
        <v>ID Sphere Finish</v>
      </c>
      <c r="EV228" t="str">
        <v>ID/OD Both Sides, Diff. .002 or less = Pass</v>
      </c>
      <c r="EW228" t="str">
        <v>If Looks Big, Section</v>
      </c>
      <c r="EX228" t="str">
        <v>If Looks Small, Section</v>
      </c>
      <c r="EY228" t="str">
        <v>Insp. Close to Break Away, Mfg.Tol.</v>
      </c>
      <c r="EZ228" t="str">
        <v>INT.</v>
      </c>
      <c r="FA228" t="str">
        <v>INT. Section, OL02460</v>
      </c>
      <c r="FB228" t="str">
        <v>INT., OL04223</v>
      </c>
      <c r="FC228" t="str">
        <v>Intersect. of 7.7 &amp; R0.10</v>
      </c>
      <c r="FD228" t="str">
        <v>Intersect. of 8.79 and R.25 MAX</v>
      </c>
      <c r="FE228" t="str">
        <v>Keep Ind. Tip away from corner</v>
      </c>
      <c r="FF228" t="str">
        <v>L31</v>
      </c>
      <c r="FG228" t="str">
        <v>Laser Mark</v>
      </c>
      <c r="FH228" t="str">
        <v>LASER PER NOTE 4</v>
      </c>
      <c r="FI228" t="str">
        <v>LASER PER NOTE 4, Final Check 1 only</v>
      </c>
      <c r="FJ228" t="str">
        <v>Less than .002 out of center = Pass</v>
      </c>
      <c r="FK228" t="str">
        <v>Less than 2.75 = Pass, Section</v>
      </c>
      <c r="FL228" t="str">
        <v>List as pin. Not Calibrated</v>
      </c>
      <c r="FM228" t="str">
        <v>M9 X 1.25 BUTT See Comment Image</v>
      </c>
      <c r="FN228" t="str">
        <v>Manual Section</v>
      </c>
      <c r="FO228" t="str">
        <v>Max Deep .241 NO-GO =.42</v>
      </c>
      <c r="FP228" t="str">
        <v>MAX Depth of (Note 7) .241 NO-GO Pin</v>
      </c>
      <c r="FQ228" t="str">
        <v>Measure from Blue Line, See Image</v>
      </c>
      <c r="FR228" t="str">
        <v>Measure Width of Blue Area, See Image</v>
      </c>
      <c r="FS228" t="str">
        <v>Mfg. Tol</v>
      </c>
      <c r="FT228" t="str">
        <v>Mfg. Tol, See Image</v>
      </c>
      <c r="FU228" t="str">
        <v>Mfg. Tol.</v>
      </c>
      <c r="FV228" t="str">
        <v>Mfg. Tol. "A"</v>
      </c>
      <c r="FW228" t="str">
        <v>Mfg. Tol. (Zero on Gauge Full Dia. Lead)</v>
      </c>
      <c r="FX228" t="str">
        <v>Mfg. Tol. Balloon 11, See Image</v>
      </c>
      <c r="FY228" t="str">
        <v>Mfg. Tol. Balloon 4</v>
      </c>
      <c r="FZ228" t="str">
        <v>Mfg. Tol. Balloon 7</v>
      </c>
      <c r="GA228" t="str">
        <v xml:space="preserve">Mfg. Tol. C-Bore Face (Ballo 28) </v>
      </c>
      <c r="GB228" t="str">
        <v>Mfg. Tol. Section</v>
      </c>
      <c r="GC228" t="str">
        <v>Mfg. Tol. See Image</v>
      </c>
      <c r="GD228" t="str">
        <v>Mfg. Tol., 3 Places, Record MAX</v>
      </c>
      <c r="GE228" t="str">
        <v>Mfg. Tol., Balloon 11</v>
      </c>
      <c r="GF228" t="str">
        <v>Mfg. Tol., Balloon 7</v>
      </c>
      <c r="GG228" t="str">
        <v>Mfg. Tol., Blank</v>
      </c>
      <c r="GH228" t="str">
        <v>Mfg. Tol., Blank, Balloon 12</v>
      </c>
      <c r="GI228" t="str">
        <v>Mfg. Tol., Blend to SØ.320</v>
      </c>
      <c r="GJ228" t="str">
        <v>Mfg. Tol., Calculation</v>
      </c>
      <c r="GK228" t="str">
        <v>Mfg. Tol., For Mill Fixture</v>
      </c>
      <c r="GL228" t="str">
        <v>Mfg. Tol., L32</v>
      </c>
      <c r="GM228" t="str">
        <v>Mfg. Tol., L33</v>
      </c>
      <c r="GN228" t="str">
        <v>Mfg. Tol., No Tool Marks</v>
      </c>
      <c r="GO228" t="str">
        <v>Mfg. Tol., OL03361</v>
      </c>
      <c r="GP228" t="str">
        <v>Mfg. Tol., Record off center value</v>
      </c>
      <c r="GQ228" t="str">
        <v>Mfg. Tol., Same 3 Places, Record MIN</v>
      </c>
      <c r="GR228" t="str">
        <v>Mfg. Tol., Section</v>
      </c>
      <c r="GS228" t="str">
        <v>Mfg. Tol., Section B-B</v>
      </c>
      <c r="GT228" t="str">
        <v>Mfg. Tol., Section, OL03361</v>
      </c>
      <c r="GU228" t="str">
        <v>Mfg. Tol., Section, Per Note 2</v>
      </c>
      <c r="GV228" t="str">
        <v>Mfg. Tol., See Image</v>
      </c>
      <c r="GW228" t="str">
        <v>Mfg. Tol., See Image, Bore in Blue</v>
      </c>
      <c r="GX228" t="str">
        <v>Mfg. Tol., See Image, Hook Tip</v>
      </c>
      <c r="GY228" t="str">
        <v>Mfg. Tol., Sharp Okay No Burr</v>
      </c>
      <c r="GZ228" t="str">
        <v>Mfg. Tol., Threadless Blank</v>
      </c>
      <c r="HA228" t="str">
        <v>Mfg.Tol.</v>
      </c>
      <c r="HB228" t="str">
        <v>Mgf. To., T.S.C.</v>
      </c>
      <c r="HC228" t="str">
        <v>Milled Feature</v>
      </c>
      <c r="HD228" t="str">
        <v>Milled Feature, OL04045</v>
      </c>
      <c r="HE228" t="str">
        <v>More than .0005 out of center = Fail</v>
      </c>
      <c r="HF228" t="str">
        <v>Must Pass Through</v>
      </c>
      <c r="HG228" t="str">
        <v>Must pass through gauge</v>
      </c>
      <c r="HH228" t="str">
        <v>Must Pass Through Go Gauge</v>
      </c>
      <c r="HI228" t="str">
        <v>Must Pass, See Image.</v>
      </c>
      <c r="HJ228" t="str">
        <v>NA</v>
      </c>
      <c r="HK228" t="str">
        <v>Narrow Area</v>
      </c>
      <c r="HL228" t="str">
        <v>Near Balloon 21</v>
      </c>
      <c r="HM228" t="str">
        <v>Near Datum B</v>
      </c>
      <c r="HN228" t="str">
        <v>Neck Dia.</v>
      </c>
      <c r="HO228" t="str">
        <v>Neck to Head Rad.</v>
      </c>
      <c r="HP228" t="str">
        <v>No Copper Deposits Allowed</v>
      </c>
      <c r="HQ228" t="str">
        <v>No Section</v>
      </c>
      <c r="HR228" t="str">
        <v>No Section, .01 to .014 = Pass</v>
      </c>
      <c r="HS228" t="str">
        <v>No Section, Rotate Part</v>
      </c>
      <c r="HT228" t="str">
        <v>No Section, See Image</v>
      </c>
      <c r="HU228" t="str">
        <v>No Slot, Section B-B</v>
      </c>
      <c r="HV228" t="str">
        <v>No visual step = Pass</v>
      </c>
      <c r="HW228" t="str">
        <v>Not to exceed .95 Deep</v>
      </c>
      <c r="HX228" t="str">
        <v>Note 1</v>
      </c>
      <c r="HY228" t="str">
        <v>OL00333/A</v>
      </c>
      <c r="HZ228" t="str">
        <v>OL00519</v>
      </c>
      <c r="IA228" t="str">
        <v>OL00520</v>
      </c>
      <c r="IB228" t="str">
        <v>OL00529</v>
      </c>
      <c r="IC228" t="str">
        <v>OL00542</v>
      </c>
      <c r="ID228" t="str">
        <v>OL00724</v>
      </c>
      <c r="IE228" t="str">
        <v>OL01250</v>
      </c>
      <c r="IF228" t="str">
        <v>OL01869, Threadless Blank</v>
      </c>
      <c r="IG228" t="str">
        <v>OL01870, Section</v>
      </c>
      <c r="IH228" t="str">
        <v>OL02255</v>
      </c>
      <c r="II228" t="str">
        <v>OL02255, Mfg. Tol.</v>
      </c>
      <c r="IJ228" t="str">
        <v>OL02302</v>
      </c>
      <c r="IK228" t="str">
        <v xml:space="preserve">OL02318  needed per image instructions </v>
      </c>
      <c r="IL228" t="str">
        <v>OL02556</v>
      </c>
      <c r="IM228" t="str">
        <v>OL02557</v>
      </c>
      <c r="IN228" t="str">
        <v>OL02567</v>
      </c>
      <c r="IO228" t="str">
        <v>OL02653</v>
      </c>
      <c r="IP228" t="str">
        <v>OL02718</v>
      </c>
      <c r="IQ228" t="str">
        <v>OL02841</v>
      </c>
      <c r="IR228" t="str">
        <v>OL02842</v>
      </c>
      <c r="IS228" t="str">
        <v>OL02844</v>
      </c>
      <c r="IT228" t="str">
        <v>OL02871</v>
      </c>
      <c r="IU228" t="str">
        <v>OL02887</v>
      </c>
      <c r="IV228" t="str">
        <v>OL03500</v>
      </c>
      <c r="IW228" t="str">
        <v>OL03766</v>
      </c>
      <c r="IX228" t="str">
        <v>OL03868</v>
      </c>
      <c r="IY228" t="str">
        <v>OL03869</v>
      </c>
      <c r="IZ228" t="str">
        <v>OL03870</v>
      </c>
      <c r="JA228" t="str">
        <v>OL03873, DWG# 100448-44</v>
      </c>
      <c r="JB228" t="str">
        <v>OL03949</v>
      </c>
      <c r="JC228" t="str">
        <v xml:space="preserve">OL04043, Section </v>
      </c>
      <c r="JD228" t="str">
        <v xml:space="preserve">OL04044, Section </v>
      </c>
      <c r="JE228" t="str">
        <v>OL04045</v>
      </c>
      <c r="JF228" t="str">
        <v>OL04045, Milled Feature</v>
      </c>
      <c r="JG228" t="str">
        <v>OL04063</v>
      </c>
      <c r="JH228" t="str">
        <v>OL04064</v>
      </c>
      <c r="JI228" t="str">
        <v>OL04065</v>
      </c>
      <c r="JJ228" t="str">
        <v>OL04181</v>
      </c>
      <c r="JK228" t="str">
        <v>OL04218</v>
      </c>
      <c r="JL228" t="str">
        <v>OL04224, See Image</v>
      </c>
      <c r="JM228" t="str">
        <v>OL04374</v>
      </c>
      <c r="JN228" t="str">
        <v>OL04375, Section M-M</v>
      </c>
      <c r="JO228" t="str">
        <v>OL04376, Section M-M</v>
      </c>
      <c r="JP228" t="str">
        <v>OL04443</v>
      </c>
      <c r="JQ228" t="str">
        <v>OL04444</v>
      </c>
      <c r="JR228" t="str">
        <v>OL05000</v>
      </c>
      <c r="JS228" t="str">
        <v>One side of slot</v>
      </c>
      <c r="JT228" t="str">
        <v>Other side of slot</v>
      </c>
      <c r="JU228" t="str">
        <v>Out of center more than .002 = Fail</v>
      </c>
      <c r="JV228" t="str">
        <v>Out of center more than.002 = Fail</v>
      </c>
      <c r="JW228" t="str">
        <v>Overlay OL02713</v>
      </c>
      <c r="JX228" t="str">
        <v>Overlay OL02714</v>
      </c>
      <c r="JY228" t="str">
        <v>Overlay OL02718</v>
      </c>
      <c r="JZ228" t="str">
        <v>Overlay OL03831, Mfg. Tol.</v>
      </c>
      <c r="KA228" t="str">
        <v>Part Without Slots</v>
      </c>
      <c r="KB228" t="str">
        <v>Part Without Slots, See Image</v>
      </c>
      <c r="KC228" t="str">
        <v xml:space="preserve">Pass = .0254 or Less </v>
      </c>
      <c r="KD228" t="str">
        <v>PD MIN = 4.361, PD MAX = 4.456</v>
      </c>
      <c r="KE228" t="str">
        <v>Per Balloon 2 Note</v>
      </c>
      <c r="KF228" t="str">
        <v>Per drawing note(s) 8.</v>
      </c>
      <c r="KG228" t="str">
        <v>Point or Sphere Tip</v>
      </c>
      <c r="KH228" t="str">
        <v>Point Tip</v>
      </c>
      <c r="KI228" t="str">
        <v>R.9 to R1.1 = Pass, See Image</v>
      </c>
      <c r="KJ228" t="str">
        <v>Ram Construction</v>
      </c>
      <c r="KK228" t="str">
        <v>Record Same Pass / Fail All Balloons</v>
      </c>
      <c r="KL228" t="str">
        <v>Ref. Balloon 1</v>
      </c>
      <c r="KM228" t="str">
        <v>Ref. Balloon 12</v>
      </c>
      <c r="KN228" t="str">
        <v>Ref. Balloon 13, 100% AQL</v>
      </c>
      <c r="KO228" t="str">
        <v>Ref. Balloon 2</v>
      </c>
      <c r="KP228" t="str">
        <v>Ref. Balloon 21, 100% AQL</v>
      </c>
      <c r="KQ228" t="str">
        <v>Ref. Balloon 4</v>
      </c>
      <c r="KR228" t="str">
        <v>Ref. Balloon 7</v>
      </c>
      <c r="KS228" t="str">
        <v>Ref. Balloon 8</v>
      </c>
      <c r="KT228" t="str">
        <v>Relieved Pin Gauges 09236 &amp; 09235</v>
      </c>
      <c r="KU228" t="str">
        <v>Rotate Part</v>
      </c>
      <c r="KV228" t="str">
        <v>Rotate Part, See Image</v>
      </c>
      <c r="KW228" t="str">
        <v>Same as Root Radius</v>
      </c>
      <c r="KX228" t="str">
        <v>Section</v>
      </c>
      <c r="KY228" t="str">
        <v>Section B-B</v>
      </c>
      <c r="KZ228" t="str">
        <v>Section B-B, Distance Between Grooves</v>
      </c>
      <c r="LA228" t="str">
        <v>Section C-C</v>
      </c>
      <c r="LB228" t="str">
        <v>Section Part</v>
      </c>
      <c r="LC228" t="str">
        <v>Section Part, Measured from Opposite Face</v>
      </c>
      <c r="LD228" t="str">
        <v>Section, Broachless Blank</v>
      </c>
      <c r="LE228" t="str">
        <v>Section, EXT. Sphere Location.</v>
      </c>
      <c r="LF228" t="str">
        <v>Section, Hex Cham. Ang.</v>
      </c>
      <c r="LG228" t="str">
        <v>Section, Hex Fillet Rad.</v>
      </c>
      <c r="LH228" t="str">
        <v>Section, INT. Feature</v>
      </c>
      <c r="LI228" t="str">
        <v>Section, INT. Sphere Location.</v>
      </c>
      <c r="LJ228" t="str">
        <v>Section, Mfg. Tol.</v>
      </c>
      <c r="LK228" t="str">
        <v>Section, Mfg. Tol., See Image</v>
      </c>
      <c r="LL228" t="str">
        <v>Section, OL00486</v>
      </c>
      <c r="LM228" t="str">
        <v>Section, OL00542</v>
      </c>
      <c r="LN228" t="str">
        <v>Section, OL00543</v>
      </c>
      <c r="LO228" t="str">
        <v>Section, OL00544</v>
      </c>
      <c r="LP228" t="str">
        <v>Section, OL00545</v>
      </c>
      <c r="LQ228" t="str">
        <v>Section, OL00546</v>
      </c>
      <c r="LR228" t="str">
        <v>Section, OL00547</v>
      </c>
      <c r="LS228" t="str">
        <v>Section, OL00555</v>
      </c>
      <c r="LT228" t="str">
        <v>Section, OL00725</v>
      </c>
      <c r="LU228" t="str">
        <v>Section, OL01430</v>
      </c>
      <c r="LV228" t="str">
        <v>Section, OL01434</v>
      </c>
      <c r="LW228" t="str">
        <v>Section, OL01435</v>
      </c>
      <c r="LX228" t="str">
        <v>Section, OL01807</v>
      </c>
      <c r="LY228" t="str">
        <v>Section, OL01830</v>
      </c>
      <c r="LZ228" t="str">
        <v>Section, OL02351</v>
      </c>
      <c r="MA228" t="str">
        <v>Section, OL02519</v>
      </c>
      <c r="MB228" t="str">
        <v>Section, OL02520</v>
      </c>
      <c r="MC228" t="str">
        <v>Section, OL02522</v>
      </c>
      <c r="MD228" t="str">
        <v>Section, OL02540</v>
      </c>
      <c r="ME228" t="str">
        <v>Section, OL02541</v>
      </c>
      <c r="MF228" t="str">
        <v>Section, OL02552</v>
      </c>
      <c r="MG228" t="str">
        <v>Section, OL02553</v>
      </c>
      <c r="MH228" t="str">
        <v>Section, OL02554</v>
      </c>
      <c r="MI228" t="str">
        <v>Section, OL02555</v>
      </c>
      <c r="MJ228" t="str">
        <v>Section, OL02558</v>
      </c>
      <c r="MK228" t="str">
        <v>Section, OL02559</v>
      </c>
      <c r="ML228" t="str">
        <v>Section, OL02560</v>
      </c>
      <c r="MM228" t="str">
        <v>Section, OL02619</v>
      </c>
      <c r="MN228" t="str">
        <v>Section, OL02620</v>
      </c>
      <c r="MO228" t="str">
        <v>Section, OL02621</v>
      </c>
      <c r="MP228" t="str">
        <v>Section, OL02622</v>
      </c>
      <c r="MQ228" t="str">
        <v>Section, OL02623</v>
      </c>
      <c r="MR228" t="str">
        <v>Section, OL02624</v>
      </c>
      <c r="MS228" t="str">
        <v>Section, OL02652</v>
      </c>
      <c r="MT228" t="str">
        <v>Section, OL02680</v>
      </c>
      <c r="MU228" t="str">
        <v>Section, OL02793</v>
      </c>
      <c r="MV228" t="str">
        <v>Section, OL02823</v>
      </c>
      <c r="MW228" t="str">
        <v>Section, OL02843</v>
      </c>
      <c r="MX228" t="str">
        <v>Section, OL03026, Ext.</v>
      </c>
      <c r="MY228" t="str">
        <v>Section, OL03026, Int.</v>
      </c>
      <c r="MZ228" t="str">
        <v>Section, OL03570, DWG# 100448-41</v>
      </c>
      <c r="NA228" t="str">
        <v>Section, OL03781</v>
      </c>
      <c r="NB228" t="str">
        <v>Section, OL03911</v>
      </c>
      <c r="NC228" t="str">
        <v>Section, OL03912</v>
      </c>
      <c r="ND228" t="str">
        <v>Section, OL03928</v>
      </c>
      <c r="NE228" t="str">
        <v>Section, OL03929</v>
      </c>
      <c r="NF228" t="str">
        <v>Section, OL04030</v>
      </c>
      <c r="NG228" t="str">
        <v>Section, OL04037</v>
      </c>
      <c r="NH228" t="str">
        <v>Section, OL04038</v>
      </c>
      <c r="NI228" t="str">
        <v>Section, OL04046</v>
      </c>
      <c r="NJ228" t="str">
        <v>Section, OL04065</v>
      </c>
      <c r="NK228" t="str">
        <v>Section, OL04066</v>
      </c>
      <c r="NL228" t="str">
        <v>Section, OL04067</v>
      </c>
      <c r="NM228" t="str">
        <v>Section, OL04069</v>
      </c>
      <c r="NN228" t="str">
        <v>Section, OL04071</v>
      </c>
      <c r="NO228" t="str">
        <v>Section, OL04173</v>
      </c>
      <c r="NP228" t="str">
        <v>Section, OL04174</v>
      </c>
      <c r="NQ228" t="str">
        <v>Section, OL04214</v>
      </c>
      <c r="NR228" t="str">
        <v>Section, OL04215</v>
      </c>
      <c r="NS228" t="str">
        <v>Section, OL04216</v>
      </c>
      <c r="NT228" t="str">
        <v>Section, OL04217</v>
      </c>
      <c r="NU228" t="str">
        <v>Section, Overlay OL02716</v>
      </c>
      <c r="NV228" t="str">
        <v>Section, Overlay OL02717</v>
      </c>
      <c r="NW228" t="str">
        <v>Section, See Image</v>
      </c>
      <c r="NX228" t="str">
        <v>Section, See Image, DWG# 100448-41</v>
      </c>
      <c r="NY228" t="str">
        <v>Section, Without Sots</v>
      </c>
      <c r="NZ228" t="str">
        <v>See Comments Sheet</v>
      </c>
      <c r="OA228" t="str">
        <v>See Comments Sheet, OL02318</v>
      </c>
      <c r="OB228" t="str">
        <v>See Image</v>
      </c>
      <c r="OC228" t="str">
        <v>See Image, .005 or Less = Pass</v>
      </c>
      <c r="OD228" t="str">
        <v>See Image, Check Near Radius</v>
      </c>
      <c r="OE228" t="str">
        <v>See Image, Constrained</v>
      </c>
      <c r="OF228" t="str">
        <v>See Image, Distance Between Flats</v>
      </c>
      <c r="OG228" t="str">
        <v xml:space="preserve">See Image, Mfg. Tol, Section A-A </v>
      </c>
      <c r="OH228" t="str">
        <v>See image, Mfg. Tol.</v>
      </c>
      <c r="OI228" t="str">
        <v>See Image, Mic. Across Flats</v>
      </c>
      <c r="OJ228" t="str">
        <v>See Image, OL02850</v>
      </c>
      <c r="OK228" t="str">
        <v>See Image, OL02880</v>
      </c>
      <c r="OL228" t="str">
        <v>See Image, OL03926</v>
      </c>
      <c r="OM228" t="str">
        <v>See Image, OL03927</v>
      </c>
      <c r="ON228" t="str">
        <v>See Image, OL04003</v>
      </c>
      <c r="OO228" t="str">
        <v>'See Image, OL04342,  Best Fit Joe Block</v>
      </c>
      <c r="OP228" t="str">
        <v>See Image, OL04342,  Blank</v>
      </c>
      <c r="OQ228" t="str">
        <v>See Image, OL04342, Blank</v>
      </c>
      <c r="OR228" t="str">
        <v>See Image, OL04343, Blank</v>
      </c>
      <c r="OS228" t="str">
        <v>See Image, Pass = .002 or Less</v>
      </c>
      <c r="OT228" t="str">
        <v>See Image, Rcd. MAX</v>
      </c>
      <c r="OU228" t="str">
        <v>See Image, Rcd. MIN</v>
      </c>
      <c r="OV228" t="str">
        <v>See Image, Section</v>
      </c>
      <c r="OW228" t="str">
        <v>See Image, Section A-A</v>
      </c>
      <c r="OX228" t="str">
        <v>See Image, Section B-B</v>
      </c>
      <c r="OY228" t="str">
        <v>See Image, Section B-B, TSC</v>
      </c>
      <c r="OZ228" t="str">
        <v>See Image, Shank Drawing # 18000-XX-XX A</v>
      </c>
      <c r="PA228" t="str">
        <v>Sequencial Laser 01, 120 Per Print</v>
      </c>
      <c r="PB228" t="str">
        <v>Set to .202, Zero on Thread Lead</v>
      </c>
      <c r="PC228" t="str">
        <v>Sharp OK, No Burr</v>
      </c>
      <c r="PD228" t="str">
        <v>Sharp OK, No Raised Edge, See Image</v>
      </c>
      <c r="PE228" t="str">
        <v>Sharp OK, No Raised Edges</v>
      </c>
      <c r="PF228" t="str">
        <v>Sharp okay no raised edge</v>
      </c>
      <c r="PG228" t="str">
        <v>Sharp Okay, No Burr</v>
      </c>
      <c r="PH228" t="str">
        <v>Sharp Okay, No Raised Edge</v>
      </c>
      <c r="PI228" t="str">
        <v>Sharp Okay, No Raised Edges,</v>
      </c>
      <c r="PJ228" t="str">
        <v>Sharp Okay, See Image</v>
      </c>
      <c r="PK228" t="str">
        <v xml:space="preserve">Start of Radius @ .195 </v>
      </c>
      <c r="PL228" t="str">
        <v xml:space="preserve">Start of Radius @ .21 </v>
      </c>
      <c r="PM228" t="str">
        <v xml:space="preserve">T.S.C. </v>
      </c>
      <c r="PN228" t="str">
        <v>Tangent Point</v>
      </c>
      <c r="PO228" t="str">
        <v>Tangent point of R.50</v>
      </c>
      <c r="PP228" t="str">
        <v>Taper Check, Mfg.Tol.</v>
      </c>
      <c r="PQ228" t="str">
        <v>Taper Check, Mfg.Tol., See Image</v>
      </c>
      <c r="PR228" t="str">
        <v>Thrd. Minor Ø</v>
      </c>
      <c r="PS228" t="str">
        <v>Thrd. Relief Ø</v>
      </c>
      <c r="PT228" t="str">
        <v>Threadless Blank</v>
      </c>
      <c r="PU228" t="str">
        <v>Threadless Blank, From Major Ø</v>
      </c>
      <c r="PV228" t="str">
        <v>Threadless Blank, Mfg. Tol.</v>
      </c>
      <c r="PW228" t="str">
        <v>Threadless Blank, Thrd. to Neck Rad.</v>
      </c>
      <c r="PX228" t="str">
        <v>Thredless Blank</v>
      </c>
      <c r="PY228" t="str">
        <v>To center of R.005</v>
      </c>
      <c r="PZ228" t="str">
        <v>Torx Min. Dia.</v>
      </c>
      <c r="QA228" t="str">
        <v>Turn Ø Free of Mill Marks</v>
      </c>
      <c r="QB228" t="str">
        <v>Use (Full) GO Hex</v>
      </c>
      <c r="QC228" t="str">
        <v>Use Balloon 1 FULL Gauge</v>
      </c>
      <c r="QD228" t="str">
        <v>Use Balloon 9 FULL GO</v>
      </c>
      <c r="QE228" t="str">
        <v>Use Best Fit Pin</v>
      </c>
      <c r="QF228" t="str">
        <v>Use Disk Tip</v>
      </c>
      <c r="QG228" t="str">
        <v>Use flat bottomed indicator tip.</v>
      </c>
      <c r="QH228" t="str">
        <v xml:space="preserve">Use Full .093 Go Hex </v>
      </c>
      <c r="QI228" t="str">
        <v xml:space="preserve">Use Full .0930 Go Hex </v>
      </c>
      <c r="QJ228" t="str">
        <v>Use Full .1235 Go Hex</v>
      </c>
      <c r="QK228" t="str">
        <v>Use Gauge K2-98-8019-04, See Image</v>
      </c>
      <c r="QL228" t="str">
        <v>Use large flat indicator tip</v>
      </c>
      <c r="QM228" t="str">
        <v>Use Pins.3330/.3350, See Image MAX NO-GO</v>
      </c>
      <c r="QN228" t="str">
        <v>Use Pointed Drop Indicator Tip</v>
      </c>
      <c r="QO228" t="str">
        <v>V-Block</v>
      </c>
      <c r="QP228" t="str">
        <v>V-Block,  AMB for 13</v>
      </c>
      <c r="QQ228" t="str">
        <v>V-Block,  Hex Cham. Dia.</v>
      </c>
      <c r="QR228" t="str">
        <v>V-Block, Hex Depth</v>
      </c>
      <c r="QS228" t="str">
        <v>VBU Gauge</v>
      </c>
      <c r="QT228" t="str">
        <v>Visibally smaller than HEX=Pass</v>
      </c>
      <c r="QU228" t="str">
        <v>Visual Per Drawing</v>
      </c>
      <c r="QV228" t="str">
        <v>Whirl Blank</v>
      </c>
      <c r="QW228" t="str">
        <v xml:space="preserve">Whirl Blank </v>
      </c>
      <c r="QX228" t="str">
        <v>Whirl Blank, Neck Rad. End to Head CL</v>
      </c>
      <c r="QY228" t="str">
        <v>Whirl Blank, Nose Start Dia.</v>
      </c>
      <c r="QZ228" t="str">
        <v>Whirl Blank, Nose Start Dist.</v>
      </c>
      <c r="RA228" t="str">
        <v>Whirl Blank, Thrd. Minor</v>
      </c>
      <c r="RB228" t="str">
        <v>Whirl Blank, Thrd. Pullout Dia.</v>
      </c>
      <c r="RC228" t="str">
        <v>Whole Part, Removal is at Assy. Level</v>
      </c>
      <c r="RD228" t="str">
        <v>Wide Area</v>
      </c>
      <c r="RE228" t="str">
        <v>Zero on End of Go Gauge</v>
      </c>
    </row>
    <row r="229" spans="1:473">
      <c r="A229" t="s">
        <v>861</v>
      </c>
      <c r="C229" t="str" cm="1">
        <f t="array" ref="C229:RE229">TRANSPOSE(_xlfn._xlws.SORT(_xlfn._xlws.FILTER($A$2:$A$600,ISNUMBER(SEARCH('PartLib Table'!M246,$A$2:$A$600)),"not found")))</f>
        <v xml:space="preserve"> 'C', Whirl Blank</v>
      </c>
      <c r="D229" t="str">
        <v xml:space="preserve"> See Image, Constrained</v>
      </c>
      <c r="E229" t="str">
        <v>(.04 to .12 range = Pass)</v>
      </c>
      <c r="F229" t="str">
        <v>(.042 FULL) Go Pin Seat Fully</v>
      </c>
      <c r="G229" t="str">
        <v>(B), Mfg. Tol.</v>
      </c>
      <c r="H229" t="str">
        <v>(B), O.A.L.</v>
      </c>
      <c r="I229" t="str">
        <v>.001 or less =Pass</v>
      </c>
      <c r="J229" t="str">
        <v>.001 or less out of center = Pass</v>
      </c>
      <c r="K229" t="str">
        <v>.002 or Less = Pass</v>
      </c>
      <c r="L229" t="str">
        <v>.002 or Less out of center = Pass</v>
      </c>
      <c r="M229" t="str">
        <v>.005 to .015 = Pass</v>
      </c>
      <c r="N229" t="str">
        <v>.0125 Mean, Section</v>
      </c>
      <c r="O229" t="str">
        <v>.025 or Less in X &amp; Y=Pass</v>
      </c>
      <c r="P229" t="str">
        <v>.038 Mean</v>
      </c>
      <c r="Q229" t="str">
        <v>.063 MM = .0024 IN, See Image</v>
      </c>
      <c r="R229" t="str">
        <v>.063MM = .0024"</v>
      </c>
      <c r="S229" t="str">
        <v>.243 NO-GO, Unconstrained, Must Not Start</v>
      </c>
      <c r="T229" t="str">
        <v>@ Back Face &amp; ID, No Raised Edge</v>
      </c>
      <c r="U229" t="str">
        <v>@ Back Face &amp; OD, No Raised Edge</v>
      </c>
      <c r="V229" t="str">
        <v>@ ID &amp; FACE</v>
      </c>
      <c r="W229" t="str">
        <v>@ OD &amp; BACK FACE</v>
      </c>
      <c r="X229" t="str">
        <v>@ OD &amp; FACE</v>
      </c>
      <c r="Y229" t="str">
        <v>Across from slot</v>
      </c>
      <c r="Z229" t="str">
        <v>All Edge Breaks</v>
      </c>
      <c r="AA229" t="str">
        <v>Attached to bar stock</v>
      </c>
      <c r="AB229" t="str">
        <v xml:space="preserve">Back Turn Fillet Rad. </v>
      </c>
      <c r="AC229" t="str">
        <v>Balloon 1 (DWG FRM0105 Page 2, NV-27)</v>
      </c>
      <c r="AD229" t="str">
        <v>Balloon 1 (DWG FRM0105, NV-30)</v>
      </c>
      <c r="AE229" t="str">
        <v>Balloon 1 (P# 9890002-20) OL00429/A</v>
      </c>
      <c r="AF229" t="str">
        <v>Balloon 1, DWG#FRM0105</v>
      </c>
      <c r="AG229" t="str">
        <v>Balloon 11, See Image</v>
      </c>
      <c r="AH229" t="str">
        <v xml:space="preserve">Balloon 2 (DWG FRM0105 Page 2, NV-27) </v>
      </c>
      <c r="AI229" t="str">
        <v>Balloon 2 (DWG FRM0105, NV-30)</v>
      </c>
      <c r="AJ229" t="str">
        <v>Balloon 2 (P# 9890002-20)</v>
      </c>
      <c r="AK229" t="str">
        <v>Balloon 2, DWG#FRM0105</v>
      </c>
      <c r="AL229" t="str">
        <v>Balloon 2, DWG#FRM0105, See Image</v>
      </c>
      <c r="AM229" t="str">
        <v>Balloon 3 (DWG FRM0105, NV-30 Minor)</v>
      </c>
      <c r="AN229" t="str">
        <v>Balloon 3 (DWG FRM0105, NV-30)</v>
      </c>
      <c r="AO229" t="str">
        <v>Balloon 3 (P# 9890002-20)</v>
      </c>
      <c r="AP229" t="str">
        <v>Balloon 4</v>
      </c>
      <c r="AQ229" t="str">
        <v>Balloon 4 (P# 9890002-20)</v>
      </c>
      <c r="AR229" t="str">
        <v>Below Middle Band</v>
      </c>
      <c r="AS229" t="str">
        <v>Best Fit Pin, .003 or Less =Pass</v>
      </c>
      <c r="AT229" t="str">
        <v>Blank</v>
      </c>
      <c r="AU229" t="str">
        <v>Blank Turn Maj.</v>
      </c>
      <c r="AV229" t="str">
        <v>Blank Turn Maj. Mill Flt., OL4172</v>
      </c>
      <c r="AW229" t="str">
        <v>Blank Without .010 Slots</v>
      </c>
      <c r="AX229" t="str">
        <v>Blank Without .010 Slots, Section</v>
      </c>
      <c r="AY229" t="str">
        <v>Blank without thread</v>
      </c>
      <c r="AZ229" t="str">
        <v xml:space="preserve">Blank, Center of V Grv. </v>
      </c>
      <c r="BA229" t="str">
        <v>Blank, Check R adjacent Balloon 17</v>
      </c>
      <c r="BB229" t="str">
        <v>Blank, EXT. Feature</v>
      </c>
      <c r="BC229" t="str">
        <v>Blank, See Image, OL04335</v>
      </c>
      <c r="BD229" t="str">
        <v>Blank, See Image, OL04336</v>
      </c>
      <c r="BE229" t="str">
        <v xml:space="preserve">Blank, Thrd. </v>
      </c>
      <c r="BF229" t="str">
        <v>Blank, Turn Tip</v>
      </c>
      <c r="BG229" t="str">
        <v>Blank, Without Thrd.</v>
      </c>
      <c r="BH229" t="str">
        <v>Blank, Without Thread</v>
      </c>
      <c r="BI229" t="str">
        <v xml:space="preserve">Blunt Start Blend to Minor </v>
      </c>
      <c r="BJ229" t="str">
        <v>Calc., Use Go HEX</v>
      </c>
      <c r="BK229" t="str">
        <v>Can't dig into OD</v>
      </c>
      <c r="BL229" t="str">
        <v>Carbide Gauge</v>
      </c>
      <c r="BM229" t="str">
        <v xml:space="preserve">Center of V Grv. </v>
      </c>
      <c r="BN229" t="str">
        <v>Centered Less than .03 = Pass</v>
      </c>
      <c r="BO229" t="str">
        <v>Centered within .0005 or Less = Pass</v>
      </c>
      <c r="BP229" t="str">
        <v>Centered within .001 or Less = Pass</v>
      </c>
      <c r="BQ229" t="str">
        <v>Centered within .0254 or Less = Pass</v>
      </c>
      <c r="BR229" t="str">
        <v>Check close to Rod Slot</v>
      </c>
      <c r="BS229" t="str">
        <v>Check every other hole</v>
      </c>
      <c r="BT229" t="str">
        <v>Check Go over full length of slot.</v>
      </c>
      <c r="BU229" t="str">
        <v>Check Near Closed End</v>
      </c>
      <c r="BV229" t="str">
        <v>Check per Print View, Away from Rod Slot</v>
      </c>
      <c r="BW229" t="str">
        <v>Check to Balloon 30 Go Pin</v>
      </c>
      <c r="BX229" t="str">
        <v>Check with .2705 SET Pin Inside Part</v>
      </c>
      <c r="BY229" t="str">
        <v>Check with Hex Up</v>
      </c>
      <c r="BZ229" t="str">
        <v>CMM Blank</v>
      </c>
      <c r="CA229" t="str">
        <v>Confirm Full Radius</v>
      </c>
      <c r="CB229" t="str">
        <v>Constrained in fixture</v>
      </c>
      <c r="CC229" t="str">
        <v>Constrained with Ring</v>
      </c>
      <c r="CD229" t="str">
        <v>Constrained, See Image</v>
      </c>
      <c r="CE229" t="str">
        <v>Dim. "A"</v>
      </c>
      <c r="CF229" t="str">
        <v>Dim. "B"</v>
      </c>
      <c r="CG229" t="str">
        <v>Dim. "C"</v>
      </c>
      <c r="CH229" t="str">
        <v>Dim. "D", Whirl Blank</v>
      </c>
      <c r="CI229" t="str">
        <v>Dim. "G"</v>
      </c>
      <c r="CJ229" t="str">
        <v>Dim. E, Blank Turn Maj. &amp;  Mill Flt</v>
      </c>
      <c r="CK229" t="str">
        <v>Dim. E, Blank Turn Maj.&amp;  Mill Flt</v>
      </c>
      <c r="CL229" t="str">
        <v>Dim. H, Whirl Blank</v>
      </c>
      <c r="CM229" t="str">
        <v>Dim. J, 'Blank Turn Maj. &amp; Whirl Blank</v>
      </c>
      <c r="CN229" t="str">
        <v>Disk Drop Indicator Tip</v>
      </c>
      <c r="CO229" t="str">
        <v>DWG 100448-15, Balloon F_1</v>
      </c>
      <c r="CP229" t="str">
        <v>DWG 100448-15, OL02571</v>
      </c>
      <c r="CQ229" t="str">
        <v>DWG 100448-41</v>
      </c>
      <c r="CR229" t="str">
        <v>DWG 9890040, (10E),Section Part, OL01139</v>
      </c>
      <c r="CS229" t="str">
        <v>DWG 9890040, (10E),Section, OL01139</v>
      </c>
      <c r="CT229" t="str">
        <v>DWG 9890040, (11E)</v>
      </c>
      <c r="CU229" t="str">
        <v>DWG 9890040, (11E), Pins with Flats</v>
      </c>
      <c r="CV229" t="str">
        <v>DWG 9890040, (12E),  Pass=.002 or less</v>
      </c>
      <c r="CW229" t="str">
        <v>DWG 9890040, (12E), See Image</v>
      </c>
      <c r="CX229" t="str">
        <v>DWG 9890040, (1E), OL01431</v>
      </c>
      <c r="CY229" t="str">
        <v>DWG 9890040, (1E), OL01432</v>
      </c>
      <c r="CZ229" t="str">
        <v>DWG 9890040, (2E), OL01432</v>
      </c>
      <c r="DA229" t="str">
        <v>DWG 9890040, (3E)</v>
      </c>
      <c r="DB229" t="str">
        <v>DWG 9890040, (4E)</v>
      </c>
      <c r="DC229" t="str">
        <v>DWG 9890040, (5E), OL02336</v>
      </c>
      <c r="DD229" t="str">
        <v>DWG 9890040, (6E)</v>
      </c>
      <c r="DE229" t="str">
        <v>DWG 9890040, (7E)</v>
      </c>
      <c r="DF229" t="str">
        <v>DWG 9890040, (8E), OL01433</v>
      </c>
      <c r="DG229" t="str">
        <v>DWG 9890040, (8E), OL01433, Section</v>
      </c>
      <c r="DH229" t="str">
        <v>DWG 9890040, (9E), Close to Rod Slot</v>
      </c>
      <c r="DI229" t="str">
        <v>DWG 9890040, (9E),Close to Rod Slot</v>
      </c>
      <c r="DJ229" t="str">
        <v>DWG FRM0105 PAGE 2</v>
      </c>
      <c r="DK229" t="str">
        <v>DWG# 100448-41</v>
      </c>
      <c r="DL229" t="str">
        <v>DWG# 100448-44</v>
      </c>
      <c r="DM229" t="str">
        <v>DWG# 9890003  (1), Section OL00436/A</v>
      </c>
      <c r="DN229" t="str">
        <v>DWG# 9890003 (3), Ring Gauge Constrained</v>
      </c>
      <c r="DO229" t="str">
        <v>DWG# 9890003 (4), Section</v>
      </c>
      <c r="DP229" t="str">
        <v>DWG#100448-26, Balloon 1K, OL02350</v>
      </c>
      <c r="DQ229" t="str">
        <v>DWG#100448-26, Balloon 2K, OL02350</v>
      </c>
      <c r="DR229" t="str">
        <v>DWG#100448-26, Balloon 3K, OL02363</v>
      </c>
      <c r="DS229" t="str">
        <v>DWG#100448-26, Balloon 4K</v>
      </c>
      <c r="DT229" t="str">
        <v>DWG#100448-26, Balloon 5K, Section</v>
      </c>
      <c r="DU229" t="str">
        <v>DWG#100448-26, Balloon 6K</v>
      </c>
      <c r="DV229" t="str">
        <v>DWG#100448-26, Balloon 7K, Section</v>
      </c>
      <c r="DW229" t="str">
        <v>DWG#100448-26, Mfg. Tol.</v>
      </c>
      <c r="DX229" t="str">
        <v>DWG#9890003 (2) Ring Gauge Constrained</v>
      </c>
      <c r="DY229" t="str">
        <v>DWG#9890044</v>
      </c>
      <c r="DZ229" t="str">
        <v>DWG#9890044 .1985 to .2005=Pass</v>
      </c>
      <c r="EA229" t="str">
        <v>DWG#9890044 Overlay OL02441</v>
      </c>
      <c r="EB229" t="str">
        <v>DWG#9890044, OL02441</v>
      </c>
      <c r="EC229" t="str">
        <v>DWG#FRM0105</v>
      </c>
      <c r="ED229" t="str">
        <v>EXT.</v>
      </c>
      <c r="EE229" t="str">
        <v>EXT. Section, OL02460</v>
      </c>
      <c r="EF229" t="str">
        <v>EXT., OL04223</v>
      </c>
      <c r="EG229" t="str">
        <v>Flat Drop Indicator Tip</v>
      </c>
      <c r="EH229" t="str">
        <v>Full Go Pin, No Light, at Radius</v>
      </c>
      <c r="EI229" t="str">
        <v>Function Check</v>
      </c>
      <c r="EJ229" t="str">
        <v>GO Function Gauge</v>
      </c>
      <c r="EK229" t="str">
        <v>Go Gauge for Balloon 1 &amp; 4</v>
      </c>
      <c r="EL229" t="str">
        <v>Go Pin must pass through</v>
      </c>
      <c r="EM229" t="str">
        <v>Greater than .005 = Fail, Section</v>
      </c>
      <c r="EN229" t="str">
        <v>Greater than .025 out of center = Fail</v>
      </c>
      <c r="EO229" t="str">
        <v>Greater than 2.6 = Pass</v>
      </c>
      <c r="EP229" t="str">
        <v>Green = Pass, Red = Fail</v>
      </c>
      <c r="EQ229" t="str">
        <v>Hex Depth</v>
      </c>
      <c r="ER229" t="str">
        <v>Hex Minor</v>
      </c>
      <c r="ES229" t="str">
        <v>Hole Dia.</v>
      </c>
      <c r="ET229" t="str">
        <v>Hook or Disk Tip</v>
      </c>
      <c r="EU229" t="str">
        <v>ID Sphere Finish</v>
      </c>
      <c r="EV229" t="str">
        <v>ID/OD Both Sides, Diff. .002 or less = Pass</v>
      </c>
      <c r="EW229" t="str">
        <v>If Looks Big, Section</v>
      </c>
      <c r="EX229" t="str">
        <v>If Looks Small, Section</v>
      </c>
      <c r="EY229" t="str">
        <v>Insp. Close to Break Away, Mfg.Tol.</v>
      </c>
      <c r="EZ229" t="str">
        <v>INT.</v>
      </c>
      <c r="FA229" t="str">
        <v>INT. Section, OL02460</v>
      </c>
      <c r="FB229" t="str">
        <v>INT., OL04223</v>
      </c>
      <c r="FC229" t="str">
        <v>Intersect. of 7.7 &amp; R0.10</v>
      </c>
      <c r="FD229" t="str">
        <v>Intersect. of 8.79 and R.25 MAX</v>
      </c>
      <c r="FE229" t="str">
        <v>Keep Ind. Tip away from corner</v>
      </c>
      <c r="FF229" t="str">
        <v>L31</v>
      </c>
      <c r="FG229" t="str">
        <v>Laser Mark</v>
      </c>
      <c r="FH229" t="str">
        <v>LASER PER NOTE 4</v>
      </c>
      <c r="FI229" t="str">
        <v>LASER PER NOTE 4, Final Check 1 only</v>
      </c>
      <c r="FJ229" t="str">
        <v>Less than .002 out of center = Pass</v>
      </c>
      <c r="FK229" t="str">
        <v>Less than 2.75 = Pass, Section</v>
      </c>
      <c r="FL229" t="str">
        <v>List as pin. Not Calibrated</v>
      </c>
      <c r="FM229" t="str">
        <v>M9 X 1.25 BUTT See Comment Image</v>
      </c>
      <c r="FN229" t="str">
        <v>Manual Section</v>
      </c>
      <c r="FO229" t="str">
        <v>Max Deep .241 NO-GO =.42</v>
      </c>
      <c r="FP229" t="str">
        <v>MAX Depth of (Note 7) .241 NO-GO Pin</v>
      </c>
      <c r="FQ229" t="str">
        <v>Measure from Blue Line, See Image</v>
      </c>
      <c r="FR229" t="str">
        <v>Measure Width of Blue Area, See Image</v>
      </c>
      <c r="FS229" t="str">
        <v>Mfg. Tol</v>
      </c>
      <c r="FT229" t="str">
        <v>Mfg. Tol, See Image</v>
      </c>
      <c r="FU229" t="str">
        <v>Mfg. Tol.</v>
      </c>
      <c r="FV229" t="str">
        <v>Mfg. Tol. "A"</v>
      </c>
      <c r="FW229" t="str">
        <v>Mfg. Tol. (Zero on Gauge Full Dia. Lead)</v>
      </c>
      <c r="FX229" t="str">
        <v>Mfg. Tol. Balloon 11, See Image</v>
      </c>
      <c r="FY229" t="str">
        <v>Mfg. Tol. Balloon 4</v>
      </c>
      <c r="FZ229" t="str">
        <v>Mfg. Tol. Balloon 7</v>
      </c>
      <c r="GA229" t="str">
        <v xml:space="preserve">Mfg. Tol. C-Bore Face (Ballo 28) </v>
      </c>
      <c r="GB229" t="str">
        <v>Mfg. Tol. Section</v>
      </c>
      <c r="GC229" t="str">
        <v>Mfg. Tol. See Image</v>
      </c>
      <c r="GD229" t="str">
        <v>Mfg. Tol., 3 Places, Record MAX</v>
      </c>
      <c r="GE229" t="str">
        <v>Mfg. Tol., Balloon 11</v>
      </c>
      <c r="GF229" t="str">
        <v>Mfg. Tol., Balloon 7</v>
      </c>
      <c r="GG229" t="str">
        <v>Mfg. Tol., Blank</v>
      </c>
      <c r="GH229" t="str">
        <v>Mfg. Tol., Blank, Balloon 12</v>
      </c>
      <c r="GI229" t="str">
        <v>Mfg. Tol., Blend to SØ.320</v>
      </c>
      <c r="GJ229" t="str">
        <v>Mfg. Tol., Calculation</v>
      </c>
      <c r="GK229" t="str">
        <v>Mfg. Tol., For Mill Fixture</v>
      </c>
      <c r="GL229" t="str">
        <v>Mfg. Tol., L32</v>
      </c>
      <c r="GM229" t="str">
        <v>Mfg. Tol., L33</v>
      </c>
      <c r="GN229" t="str">
        <v>Mfg. Tol., No Tool Marks</v>
      </c>
      <c r="GO229" t="str">
        <v>Mfg. Tol., OL03361</v>
      </c>
      <c r="GP229" t="str">
        <v>Mfg. Tol., Record off center value</v>
      </c>
      <c r="GQ229" t="str">
        <v>Mfg. Tol., Same 3 Places, Record MIN</v>
      </c>
      <c r="GR229" t="str">
        <v>Mfg. Tol., Section</v>
      </c>
      <c r="GS229" t="str">
        <v>Mfg. Tol., Section B-B</v>
      </c>
      <c r="GT229" t="str">
        <v>Mfg. Tol., Section, OL03361</v>
      </c>
      <c r="GU229" t="str">
        <v>Mfg. Tol., Section, Per Note 2</v>
      </c>
      <c r="GV229" t="str">
        <v>Mfg. Tol., See Image</v>
      </c>
      <c r="GW229" t="str">
        <v>Mfg. Tol., See Image, Bore in Blue</v>
      </c>
      <c r="GX229" t="str">
        <v>Mfg. Tol., See Image, Hook Tip</v>
      </c>
      <c r="GY229" t="str">
        <v>Mfg. Tol., Sharp Okay No Burr</v>
      </c>
      <c r="GZ229" t="str">
        <v>Mfg. Tol., Threadless Blank</v>
      </c>
      <c r="HA229" t="str">
        <v>Mfg.Tol.</v>
      </c>
      <c r="HB229" t="str">
        <v>Mgf. To., T.S.C.</v>
      </c>
      <c r="HC229" t="str">
        <v>Milled Feature</v>
      </c>
      <c r="HD229" t="str">
        <v>Milled Feature, OL04045</v>
      </c>
      <c r="HE229" t="str">
        <v>More than .0005 out of center = Fail</v>
      </c>
      <c r="HF229" t="str">
        <v>Must Pass Through</v>
      </c>
      <c r="HG229" t="str">
        <v>Must pass through gauge</v>
      </c>
      <c r="HH229" t="str">
        <v>Must Pass Through Go Gauge</v>
      </c>
      <c r="HI229" t="str">
        <v>Must Pass, See Image.</v>
      </c>
      <c r="HJ229" t="str">
        <v>NA</v>
      </c>
      <c r="HK229" t="str">
        <v>Narrow Area</v>
      </c>
      <c r="HL229" t="str">
        <v>Near Balloon 21</v>
      </c>
      <c r="HM229" t="str">
        <v>Near Datum B</v>
      </c>
      <c r="HN229" t="str">
        <v>Neck Dia.</v>
      </c>
      <c r="HO229" t="str">
        <v>Neck to Head Rad.</v>
      </c>
      <c r="HP229" t="str">
        <v>No Copper Deposits Allowed</v>
      </c>
      <c r="HQ229" t="str">
        <v>No Section</v>
      </c>
      <c r="HR229" t="str">
        <v>No Section, .01 to .014 = Pass</v>
      </c>
      <c r="HS229" t="str">
        <v>No Section, Rotate Part</v>
      </c>
      <c r="HT229" t="str">
        <v>No Section, See Image</v>
      </c>
      <c r="HU229" t="str">
        <v>No Slot, Section B-B</v>
      </c>
      <c r="HV229" t="str">
        <v>No visual step = Pass</v>
      </c>
      <c r="HW229" t="str">
        <v>Not to exceed .95 Deep</v>
      </c>
      <c r="HX229" t="str">
        <v>Note 1</v>
      </c>
      <c r="HY229" t="str">
        <v>OL00333/A</v>
      </c>
      <c r="HZ229" t="str">
        <v>OL00519</v>
      </c>
      <c r="IA229" t="str">
        <v>OL00520</v>
      </c>
      <c r="IB229" t="str">
        <v>OL00529</v>
      </c>
      <c r="IC229" t="str">
        <v>OL00542</v>
      </c>
      <c r="ID229" t="str">
        <v>OL00724</v>
      </c>
      <c r="IE229" t="str">
        <v>OL01250</v>
      </c>
      <c r="IF229" t="str">
        <v>OL01869, Threadless Blank</v>
      </c>
      <c r="IG229" t="str">
        <v>OL01870, Section</v>
      </c>
      <c r="IH229" t="str">
        <v>OL02255</v>
      </c>
      <c r="II229" t="str">
        <v>OL02255, Mfg. Tol.</v>
      </c>
      <c r="IJ229" t="str">
        <v>OL02302</v>
      </c>
      <c r="IK229" t="str">
        <v xml:space="preserve">OL02318  needed per image instructions </v>
      </c>
      <c r="IL229" t="str">
        <v>OL02556</v>
      </c>
      <c r="IM229" t="str">
        <v>OL02557</v>
      </c>
      <c r="IN229" t="str">
        <v>OL02567</v>
      </c>
      <c r="IO229" t="str">
        <v>OL02653</v>
      </c>
      <c r="IP229" t="str">
        <v>OL02718</v>
      </c>
      <c r="IQ229" t="str">
        <v>OL02841</v>
      </c>
      <c r="IR229" t="str">
        <v>OL02842</v>
      </c>
      <c r="IS229" t="str">
        <v>OL02844</v>
      </c>
      <c r="IT229" t="str">
        <v>OL02871</v>
      </c>
      <c r="IU229" t="str">
        <v>OL02887</v>
      </c>
      <c r="IV229" t="str">
        <v>OL03500</v>
      </c>
      <c r="IW229" t="str">
        <v>OL03766</v>
      </c>
      <c r="IX229" t="str">
        <v>OL03868</v>
      </c>
      <c r="IY229" t="str">
        <v>OL03869</v>
      </c>
      <c r="IZ229" t="str">
        <v>OL03870</v>
      </c>
      <c r="JA229" t="str">
        <v>OL03873, DWG# 100448-44</v>
      </c>
      <c r="JB229" t="str">
        <v>OL03949</v>
      </c>
      <c r="JC229" t="str">
        <v xml:space="preserve">OL04043, Section </v>
      </c>
      <c r="JD229" t="str">
        <v xml:space="preserve">OL04044, Section </v>
      </c>
      <c r="JE229" t="str">
        <v>OL04045</v>
      </c>
      <c r="JF229" t="str">
        <v>OL04045, Milled Feature</v>
      </c>
      <c r="JG229" t="str">
        <v>OL04063</v>
      </c>
      <c r="JH229" t="str">
        <v>OL04064</v>
      </c>
      <c r="JI229" t="str">
        <v>OL04065</v>
      </c>
      <c r="JJ229" t="str">
        <v>OL04181</v>
      </c>
      <c r="JK229" t="str">
        <v>OL04218</v>
      </c>
      <c r="JL229" t="str">
        <v>OL04224, See Image</v>
      </c>
      <c r="JM229" t="str">
        <v>OL04374</v>
      </c>
      <c r="JN229" t="str">
        <v>OL04375, Section M-M</v>
      </c>
      <c r="JO229" t="str">
        <v>OL04376, Section M-M</v>
      </c>
      <c r="JP229" t="str">
        <v>OL04443</v>
      </c>
      <c r="JQ229" t="str">
        <v>OL04444</v>
      </c>
      <c r="JR229" t="str">
        <v>OL05000</v>
      </c>
      <c r="JS229" t="str">
        <v>One side of slot</v>
      </c>
      <c r="JT229" t="str">
        <v>Other side of slot</v>
      </c>
      <c r="JU229" t="str">
        <v>Out of center more than .002 = Fail</v>
      </c>
      <c r="JV229" t="str">
        <v>Out of center more than.002 = Fail</v>
      </c>
      <c r="JW229" t="str">
        <v>Overlay OL02713</v>
      </c>
      <c r="JX229" t="str">
        <v>Overlay OL02714</v>
      </c>
      <c r="JY229" t="str">
        <v>Overlay OL02718</v>
      </c>
      <c r="JZ229" t="str">
        <v>Overlay OL03831, Mfg. Tol.</v>
      </c>
      <c r="KA229" t="str">
        <v>Part Without Slots</v>
      </c>
      <c r="KB229" t="str">
        <v>Part Without Slots, See Image</v>
      </c>
      <c r="KC229" t="str">
        <v xml:space="preserve">Pass = .0254 or Less </v>
      </c>
      <c r="KD229" t="str">
        <v>PD MIN = 4.361, PD MAX = 4.456</v>
      </c>
      <c r="KE229" t="str">
        <v>Per Balloon 2 Note</v>
      </c>
      <c r="KF229" t="str">
        <v>Per drawing note(s) 8.</v>
      </c>
      <c r="KG229" t="str">
        <v>Point or Sphere Tip</v>
      </c>
      <c r="KH229" t="str">
        <v>Point Tip</v>
      </c>
      <c r="KI229" t="str">
        <v>R.9 to R1.1 = Pass, See Image</v>
      </c>
      <c r="KJ229" t="str">
        <v>Ram Construction</v>
      </c>
      <c r="KK229" t="str">
        <v>Record Same Pass / Fail All Balloons</v>
      </c>
      <c r="KL229" t="str">
        <v>Ref. Balloon 1</v>
      </c>
      <c r="KM229" t="str">
        <v>Ref. Balloon 12</v>
      </c>
      <c r="KN229" t="str">
        <v>Ref. Balloon 13, 100% AQL</v>
      </c>
      <c r="KO229" t="str">
        <v>Ref. Balloon 2</v>
      </c>
      <c r="KP229" t="str">
        <v>Ref. Balloon 21, 100% AQL</v>
      </c>
      <c r="KQ229" t="str">
        <v>Ref. Balloon 4</v>
      </c>
      <c r="KR229" t="str">
        <v>Ref. Balloon 7</v>
      </c>
      <c r="KS229" t="str">
        <v>Ref. Balloon 8</v>
      </c>
      <c r="KT229" t="str">
        <v>Relieved Pin Gauges 09236 &amp; 09235</v>
      </c>
      <c r="KU229" t="str">
        <v>Rotate Part</v>
      </c>
      <c r="KV229" t="str">
        <v>Rotate Part, See Image</v>
      </c>
      <c r="KW229" t="str">
        <v>Same as Root Radius</v>
      </c>
      <c r="KX229" t="str">
        <v>Section</v>
      </c>
      <c r="KY229" t="str">
        <v>Section B-B</v>
      </c>
      <c r="KZ229" t="str">
        <v>Section B-B, Distance Between Grooves</v>
      </c>
      <c r="LA229" t="str">
        <v>Section C-C</v>
      </c>
      <c r="LB229" t="str">
        <v>Section Part</v>
      </c>
      <c r="LC229" t="str">
        <v>Section Part, Measured from Opposite Face</v>
      </c>
      <c r="LD229" t="str">
        <v>Section, Broachless Blank</v>
      </c>
      <c r="LE229" t="str">
        <v>Section, EXT. Sphere Location.</v>
      </c>
      <c r="LF229" t="str">
        <v>Section, Hex Cham. Ang.</v>
      </c>
      <c r="LG229" t="str">
        <v>Section, Hex Fillet Rad.</v>
      </c>
      <c r="LH229" t="str">
        <v>Section, INT. Feature</v>
      </c>
      <c r="LI229" t="str">
        <v>Section, INT. Sphere Location.</v>
      </c>
      <c r="LJ229" t="str">
        <v>Section, Mfg. Tol.</v>
      </c>
      <c r="LK229" t="str">
        <v>Section, Mfg. Tol., See Image</v>
      </c>
      <c r="LL229" t="str">
        <v>Section, OL00486</v>
      </c>
      <c r="LM229" t="str">
        <v>Section, OL00542</v>
      </c>
      <c r="LN229" t="str">
        <v>Section, OL00543</v>
      </c>
      <c r="LO229" t="str">
        <v>Section, OL00544</v>
      </c>
      <c r="LP229" t="str">
        <v>Section, OL00545</v>
      </c>
      <c r="LQ229" t="str">
        <v>Section, OL00546</v>
      </c>
      <c r="LR229" t="str">
        <v>Section, OL00547</v>
      </c>
      <c r="LS229" t="str">
        <v>Section, OL00555</v>
      </c>
      <c r="LT229" t="str">
        <v>Section, OL00725</v>
      </c>
      <c r="LU229" t="str">
        <v>Section, OL01430</v>
      </c>
      <c r="LV229" t="str">
        <v>Section, OL01434</v>
      </c>
      <c r="LW229" t="str">
        <v>Section, OL01435</v>
      </c>
      <c r="LX229" t="str">
        <v>Section, OL01807</v>
      </c>
      <c r="LY229" t="str">
        <v>Section, OL01830</v>
      </c>
      <c r="LZ229" t="str">
        <v>Section, OL02351</v>
      </c>
      <c r="MA229" t="str">
        <v>Section, OL02519</v>
      </c>
      <c r="MB229" t="str">
        <v>Section, OL02520</v>
      </c>
      <c r="MC229" t="str">
        <v>Section, OL02522</v>
      </c>
      <c r="MD229" t="str">
        <v>Section, OL02540</v>
      </c>
      <c r="ME229" t="str">
        <v>Section, OL02541</v>
      </c>
      <c r="MF229" t="str">
        <v>Section, OL02552</v>
      </c>
      <c r="MG229" t="str">
        <v>Section, OL02553</v>
      </c>
      <c r="MH229" t="str">
        <v>Section, OL02554</v>
      </c>
      <c r="MI229" t="str">
        <v>Section, OL02555</v>
      </c>
      <c r="MJ229" t="str">
        <v>Section, OL02558</v>
      </c>
      <c r="MK229" t="str">
        <v>Section, OL02559</v>
      </c>
      <c r="ML229" t="str">
        <v>Section, OL02560</v>
      </c>
      <c r="MM229" t="str">
        <v>Section, OL02619</v>
      </c>
      <c r="MN229" t="str">
        <v>Section, OL02620</v>
      </c>
      <c r="MO229" t="str">
        <v>Section, OL02621</v>
      </c>
      <c r="MP229" t="str">
        <v>Section, OL02622</v>
      </c>
      <c r="MQ229" t="str">
        <v>Section, OL02623</v>
      </c>
      <c r="MR229" t="str">
        <v>Section, OL02624</v>
      </c>
      <c r="MS229" t="str">
        <v>Section, OL02652</v>
      </c>
      <c r="MT229" t="str">
        <v>Section, OL02680</v>
      </c>
      <c r="MU229" t="str">
        <v>Section, OL02793</v>
      </c>
      <c r="MV229" t="str">
        <v>Section, OL02823</v>
      </c>
      <c r="MW229" t="str">
        <v>Section, OL02843</v>
      </c>
      <c r="MX229" t="str">
        <v>Section, OL03026, Ext.</v>
      </c>
      <c r="MY229" t="str">
        <v>Section, OL03026, Int.</v>
      </c>
      <c r="MZ229" t="str">
        <v>Section, OL03570, DWG# 100448-41</v>
      </c>
      <c r="NA229" t="str">
        <v>Section, OL03781</v>
      </c>
      <c r="NB229" t="str">
        <v>Section, OL03911</v>
      </c>
      <c r="NC229" t="str">
        <v>Section, OL03912</v>
      </c>
      <c r="ND229" t="str">
        <v>Section, OL03928</v>
      </c>
      <c r="NE229" t="str">
        <v>Section, OL03929</v>
      </c>
      <c r="NF229" t="str">
        <v>Section, OL04030</v>
      </c>
      <c r="NG229" t="str">
        <v>Section, OL04037</v>
      </c>
      <c r="NH229" t="str">
        <v>Section, OL04038</v>
      </c>
      <c r="NI229" t="str">
        <v>Section, OL04046</v>
      </c>
      <c r="NJ229" t="str">
        <v>Section, OL04065</v>
      </c>
      <c r="NK229" t="str">
        <v>Section, OL04066</v>
      </c>
      <c r="NL229" t="str">
        <v>Section, OL04067</v>
      </c>
      <c r="NM229" t="str">
        <v>Section, OL04069</v>
      </c>
      <c r="NN229" t="str">
        <v>Section, OL04071</v>
      </c>
      <c r="NO229" t="str">
        <v>Section, OL04173</v>
      </c>
      <c r="NP229" t="str">
        <v>Section, OL04174</v>
      </c>
      <c r="NQ229" t="str">
        <v>Section, OL04214</v>
      </c>
      <c r="NR229" t="str">
        <v>Section, OL04215</v>
      </c>
      <c r="NS229" t="str">
        <v>Section, OL04216</v>
      </c>
      <c r="NT229" t="str">
        <v>Section, OL04217</v>
      </c>
      <c r="NU229" t="str">
        <v>Section, Overlay OL02716</v>
      </c>
      <c r="NV229" t="str">
        <v>Section, Overlay OL02717</v>
      </c>
      <c r="NW229" t="str">
        <v>Section, See Image</v>
      </c>
      <c r="NX229" t="str">
        <v>Section, See Image, DWG# 100448-41</v>
      </c>
      <c r="NY229" t="str">
        <v>Section, Without Sots</v>
      </c>
      <c r="NZ229" t="str">
        <v>See Comments Sheet</v>
      </c>
      <c r="OA229" t="str">
        <v>See Comments Sheet, OL02318</v>
      </c>
      <c r="OB229" t="str">
        <v>See Image</v>
      </c>
      <c r="OC229" t="str">
        <v>See Image, .005 or Less = Pass</v>
      </c>
      <c r="OD229" t="str">
        <v>See Image, Check Near Radius</v>
      </c>
      <c r="OE229" t="str">
        <v>See Image, Constrained</v>
      </c>
      <c r="OF229" t="str">
        <v>See Image, Distance Between Flats</v>
      </c>
      <c r="OG229" t="str">
        <v xml:space="preserve">See Image, Mfg. Tol, Section A-A </v>
      </c>
      <c r="OH229" t="str">
        <v>See image, Mfg. Tol.</v>
      </c>
      <c r="OI229" t="str">
        <v>See Image, Mic. Across Flats</v>
      </c>
      <c r="OJ229" t="str">
        <v>See Image, OL02850</v>
      </c>
      <c r="OK229" t="str">
        <v>See Image, OL02880</v>
      </c>
      <c r="OL229" t="str">
        <v>See Image, OL03926</v>
      </c>
      <c r="OM229" t="str">
        <v>See Image, OL03927</v>
      </c>
      <c r="ON229" t="str">
        <v>See Image, OL04003</v>
      </c>
      <c r="OO229" t="str">
        <v>'See Image, OL04342,  Best Fit Joe Block</v>
      </c>
      <c r="OP229" t="str">
        <v>See Image, OL04342,  Blank</v>
      </c>
      <c r="OQ229" t="str">
        <v>See Image, OL04342, Blank</v>
      </c>
      <c r="OR229" t="str">
        <v>See Image, OL04343, Blank</v>
      </c>
      <c r="OS229" t="str">
        <v>See Image, Pass = .002 or Less</v>
      </c>
      <c r="OT229" t="str">
        <v>See Image, Rcd. MAX</v>
      </c>
      <c r="OU229" t="str">
        <v>See Image, Rcd. MIN</v>
      </c>
      <c r="OV229" t="str">
        <v>See Image, Section</v>
      </c>
      <c r="OW229" t="str">
        <v>See Image, Section A-A</v>
      </c>
      <c r="OX229" t="str">
        <v>See Image, Section B-B</v>
      </c>
      <c r="OY229" t="str">
        <v>See Image, Section B-B, TSC</v>
      </c>
      <c r="OZ229" t="str">
        <v>See Image, Shank Drawing # 18000-XX-XX A</v>
      </c>
      <c r="PA229" t="str">
        <v>Sequencial Laser 01, 120 Per Print</v>
      </c>
      <c r="PB229" t="str">
        <v>Set to .202, Zero on Thread Lead</v>
      </c>
      <c r="PC229" t="str">
        <v>Sharp OK, No Burr</v>
      </c>
      <c r="PD229" t="str">
        <v>Sharp OK, No Raised Edge, See Image</v>
      </c>
      <c r="PE229" t="str">
        <v>Sharp OK, No Raised Edges</v>
      </c>
      <c r="PF229" t="str">
        <v>Sharp okay no raised edge</v>
      </c>
      <c r="PG229" t="str">
        <v>Sharp Okay, No Burr</v>
      </c>
      <c r="PH229" t="str">
        <v>Sharp Okay, No Raised Edge</v>
      </c>
      <c r="PI229" t="str">
        <v>Sharp Okay, No Raised Edges,</v>
      </c>
      <c r="PJ229" t="str">
        <v>Sharp Okay, See Image</v>
      </c>
      <c r="PK229" t="str">
        <v xml:space="preserve">Start of Radius @ .195 </v>
      </c>
      <c r="PL229" t="str">
        <v xml:space="preserve">Start of Radius @ .21 </v>
      </c>
      <c r="PM229" t="str">
        <v xml:space="preserve">T.S.C. </v>
      </c>
      <c r="PN229" t="str">
        <v>Tangent Point</v>
      </c>
      <c r="PO229" t="str">
        <v>Tangent point of R.50</v>
      </c>
      <c r="PP229" t="str">
        <v>Taper Check, Mfg.Tol.</v>
      </c>
      <c r="PQ229" t="str">
        <v>Taper Check, Mfg.Tol., See Image</v>
      </c>
      <c r="PR229" t="str">
        <v>Thrd. Minor Ø</v>
      </c>
      <c r="PS229" t="str">
        <v>Thrd. Relief Ø</v>
      </c>
      <c r="PT229" t="str">
        <v>Threadless Blank</v>
      </c>
      <c r="PU229" t="str">
        <v>Threadless Blank, From Major Ø</v>
      </c>
      <c r="PV229" t="str">
        <v>Threadless Blank, Mfg. Tol.</v>
      </c>
      <c r="PW229" t="str">
        <v>Threadless Blank, Thrd. to Neck Rad.</v>
      </c>
      <c r="PX229" t="str">
        <v>Thredless Blank</v>
      </c>
      <c r="PY229" t="str">
        <v>To center of R.005</v>
      </c>
      <c r="PZ229" t="str">
        <v>Torx Min. Dia.</v>
      </c>
      <c r="QA229" t="str">
        <v>Turn Ø Free of Mill Marks</v>
      </c>
      <c r="QB229" t="str">
        <v>Use (Full) GO Hex</v>
      </c>
      <c r="QC229" t="str">
        <v>Use Balloon 1 FULL Gauge</v>
      </c>
      <c r="QD229" t="str">
        <v>Use Balloon 9 FULL GO</v>
      </c>
      <c r="QE229" t="str">
        <v>Use Best Fit Pin</v>
      </c>
      <c r="QF229" t="str">
        <v>Use Disk Tip</v>
      </c>
      <c r="QG229" t="str">
        <v>Use flat bottomed indicator tip.</v>
      </c>
      <c r="QH229" t="str">
        <v xml:space="preserve">Use Full .093 Go Hex </v>
      </c>
      <c r="QI229" t="str">
        <v xml:space="preserve">Use Full .0930 Go Hex </v>
      </c>
      <c r="QJ229" t="str">
        <v>Use Full .1235 Go Hex</v>
      </c>
      <c r="QK229" t="str">
        <v>Use Gauge K2-98-8019-04, See Image</v>
      </c>
      <c r="QL229" t="str">
        <v>Use large flat indicator tip</v>
      </c>
      <c r="QM229" t="str">
        <v>Use Pins.3330/.3350, See Image MAX NO-GO</v>
      </c>
      <c r="QN229" t="str">
        <v>Use Pointed Drop Indicator Tip</v>
      </c>
      <c r="QO229" t="str">
        <v>V-Block</v>
      </c>
      <c r="QP229" t="str">
        <v>V-Block,  AMB for 13</v>
      </c>
      <c r="QQ229" t="str">
        <v>V-Block,  Hex Cham. Dia.</v>
      </c>
      <c r="QR229" t="str">
        <v>V-Block, Hex Depth</v>
      </c>
      <c r="QS229" t="str">
        <v>VBU Gauge</v>
      </c>
      <c r="QT229" t="str">
        <v>Visibally smaller than HEX=Pass</v>
      </c>
      <c r="QU229" t="str">
        <v>Visual Per Drawing</v>
      </c>
      <c r="QV229" t="str">
        <v>Whirl Blank</v>
      </c>
      <c r="QW229" t="str">
        <v xml:space="preserve">Whirl Blank </v>
      </c>
      <c r="QX229" t="str">
        <v>Whirl Blank, Neck Rad. End to Head CL</v>
      </c>
      <c r="QY229" t="str">
        <v>Whirl Blank, Nose Start Dia.</v>
      </c>
      <c r="QZ229" t="str">
        <v>Whirl Blank, Nose Start Dist.</v>
      </c>
      <c r="RA229" t="str">
        <v>Whirl Blank, Thrd. Minor</v>
      </c>
      <c r="RB229" t="str">
        <v>Whirl Blank, Thrd. Pullout Dia.</v>
      </c>
      <c r="RC229" t="str">
        <v>Whole Part, Removal is at Assy. Level</v>
      </c>
      <c r="RD229" t="str">
        <v>Wide Area</v>
      </c>
      <c r="RE229" t="str">
        <v>Zero on End of Go Gauge</v>
      </c>
    </row>
    <row r="230" spans="1:473">
      <c r="A230" t="s">
        <v>862</v>
      </c>
      <c r="C230" t="str" cm="1">
        <f t="array" ref="C230:RE230">TRANSPOSE(_xlfn._xlws.SORT(_xlfn._xlws.FILTER($A$2:$A$600,ISNUMBER(SEARCH('PartLib Table'!M247,$A$2:$A$600)),"not found")))</f>
        <v xml:space="preserve"> 'C', Whirl Blank</v>
      </c>
      <c r="D230" t="str">
        <v xml:space="preserve"> See Image, Constrained</v>
      </c>
      <c r="E230" t="str">
        <v>(.04 to .12 range = Pass)</v>
      </c>
      <c r="F230" t="str">
        <v>(.042 FULL) Go Pin Seat Fully</v>
      </c>
      <c r="G230" t="str">
        <v>(B), Mfg. Tol.</v>
      </c>
      <c r="H230" t="str">
        <v>(B), O.A.L.</v>
      </c>
      <c r="I230" t="str">
        <v>.001 or less =Pass</v>
      </c>
      <c r="J230" t="str">
        <v>.001 or less out of center = Pass</v>
      </c>
      <c r="K230" t="str">
        <v>.002 or Less = Pass</v>
      </c>
      <c r="L230" t="str">
        <v>.002 or Less out of center = Pass</v>
      </c>
      <c r="M230" t="str">
        <v>.005 to .015 = Pass</v>
      </c>
      <c r="N230" t="str">
        <v>.0125 Mean, Section</v>
      </c>
      <c r="O230" t="str">
        <v>.025 or Less in X &amp; Y=Pass</v>
      </c>
      <c r="P230" t="str">
        <v>.038 Mean</v>
      </c>
      <c r="Q230" t="str">
        <v>.063 MM = .0024 IN, See Image</v>
      </c>
      <c r="R230" t="str">
        <v>.063MM = .0024"</v>
      </c>
      <c r="S230" t="str">
        <v>.243 NO-GO, Unconstrained, Must Not Start</v>
      </c>
      <c r="T230" t="str">
        <v>@ Back Face &amp; ID, No Raised Edge</v>
      </c>
      <c r="U230" t="str">
        <v>@ Back Face &amp; OD, No Raised Edge</v>
      </c>
      <c r="V230" t="str">
        <v>@ ID &amp; FACE</v>
      </c>
      <c r="W230" t="str">
        <v>@ OD &amp; BACK FACE</v>
      </c>
      <c r="X230" t="str">
        <v>@ OD &amp; FACE</v>
      </c>
      <c r="Y230" t="str">
        <v>Across from slot</v>
      </c>
      <c r="Z230" t="str">
        <v>All Edge Breaks</v>
      </c>
      <c r="AA230" t="str">
        <v>Attached to bar stock</v>
      </c>
      <c r="AB230" t="str">
        <v xml:space="preserve">Back Turn Fillet Rad. </v>
      </c>
      <c r="AC230" t="str">
        <v>Balloon 1 (DWG FRM0105 Page 2, NV-27)</v>
      </c>
      <c r="AD230" t="str">
        <v>Balloon 1 (DWG FRM0105, NV-30)</v>
      </c>
      <c r="AE230" t="str">
        <v>Balloon 1 (P# 9890002-20) OL00429/A</v>
      </c>
      <c r="AF230" t="str">
        <v>Balloon 1, DWG#FRM0105</v>
      </c>
      <c r="AG230" t="str">
        <v>Balloon 11, See Image</v>
      </c>
      <c r="AH230" t="str">
        <v xml:space="preserve">Balloon 2 (DWG FRM0105 Page 2, NV-27) </v>
      </c>
      <c r="AI230" t="str">
        <v>Balloon 2 (DWG FRM0105, NV-30)</v>
      </c>
      <c r="AJ230" t="str">
        <v>Balloon 2 (P# 9890002-20)</v>
      </c>
      <c r="AK230" t="str">
        <v>Balloon 2, DWG#FRM0105</v>
      </c>
      <c r="AL230" t="str">
        <v>Balloon 2, DWG#FRM0105, See Image</v>
      </c>
      <c r="AM230" t="str">
        <v>Balloon 3 (DWG FRM0105, NV-30 Minor)</v>
      </c>
      <c r="AN230" t="str">
        <v>Balloon 3 (DWG FRM0105, NV-30)</v>
      </c>
      <c r="AO230" t="str">
        <v>Balloon 3 (P# 9890002-20)</v>
      </c>
      <c r="AP230" t="str">
        <v>Balloon 4</v>
      </c>
      <c r="AQ230" t="str">
        <v>Balloon 4 (P# 9890002-20)</v>
      </c>
      <c r="AR230" t="str">
        <v>Below Middle Band</v>
      </c>
      <c r="AS230" t="str">
        <v>Best Fit Pin, .003 or Less =Pass</v>
      </c>
      <c r="AT230" t="str">
        <v>Blank</v>
      </c>
      <c r="AU230" t="str">
        <v>Blank Turn Maj.</v>
      </c>
      <c r="AV230" t="str">
        <v>Blank Turn Maj. Mill Flt., OL4172</v>
      </c>
      <c r="AW230" t="str">
        <v>Blank Without .010 Slots</v>
      </c>
      <c r="AX230" t="str">
        <v>Blank Without .010 Slots, Section</v>
      </c>
      <c r="AY230" t="str">
        <v>Blank without thread</v>
      </c>
      <c r="AZ230" t="str">
        <v xml:space="preserve">Blank, Center of V Grv. </v>
      </c>
      <c r="BA230" t="str">
        <v>Blank, Check R adjacent Balloon 17</v>
      </c>
      <c r="BB230" t="str">
        <v>Blank, EXT. Feature</v>
      </c>
      <c r="BC230" t="str">
        <v>Blank, See Image, OL04335</v>
      </c>
      <c r="BD230" t="str">
        <v>Blank, See Image, OL04336</v>
      </c>
      <c r="BE230" t="str">
        <v xml:space="preserve">Blank, Thrd. </v>
      </c>
      <c r="BF230" t="str">
        <v>Blank, Turn Tip</v>
      </c>
      <c r="BG230" t="str">
        <v>Blank, Without Thrd.</v>
      </c>
      <c r="BH230" t="str">
        <v>Blank, Without Thread</v>
      </c>
      <c r="BI230" t="str">
        <v xml:space="preserve">Blunt Start Blend to Minor </v>
      </c>
      <c r="BJ230" t="str">
        <v>Calc., Use Go HEX</v>
      </c>
      <c r="BK230" t="str">
        <v>Can't dig into OD</v>
      </c>
      <c r="BL230" t="str">
        <v>Carbide Gauge</v>
      </c>
      <c r="BM230" t="str">
        <v xml:space="preserve">Center of V Grv. </v>
      </c>
      <c r="BN230" t="str">
        <v>Centered Less than .03 = Pass</v>
      </c>
      <c r="BO230" t="str">
        <v>Centered within .0005 or Less = Pass</v>
      </c>
      <c r="BP230" t="str">
        <v>Centered within .001 or Less = Pass</v>
      </c>
      <c r="BQ230" t="str">
        <v>Centered within .0254 or Less = Pass</v>
      </c>
      <c r="BR230" t="str">
        <v>Check close to Rod Slot</v>
      </c>
      <c r="BS230" t="str">
        <v>Check every other hole</v>
      </c>
      <c r="BT230" t="str">
        <v>Check Go over full length of slot.</v>
      </c>
      <c r="BU230" t="str">
        <v>Check Near Closed End</v>
      </c>
      <c r="BV230" t="str">
        <v>Check per Print View, Away from Rod Slot</v>
      </c>
      <c r="BW230" t="str">
        <v>Check to Balloon 30 Go Pin</v>
      </c>
      <c r="BX230" t="str">
        <v>Check with .2705 SET Pin Inside Part</v>
      </c>
      <c r="BY230" t="str">
        <v>Check with Hex Up</v>
      </c>
      <c r="BZ230" t="str">
        <v>CMM Blank</v>
      </c>
      <c r="CA230" t="str">
        <v>Confirm Full Radius</v>
      </c>
      <c r="CB230" t="str">
        <v>Constrained in fixture</v>
      </c>
      <c r="CC230" t="str">
        <v>Constrained with Ring</v>
      </c>
      <c r="CD230" t="str">
        <v>Constrained, See Image</v>
      </c>
      <c r="CE230" t="str">
        <v>Dim. "A"</v>
      </c>
      <c r="CF230" t="str">
        <v>Dim. "B"</v>
      </c>
      <c r="CG230" t="str">
        <v>Dim. "C"</v>
      </c>
      <c r="CH230" t="str">
        <v>Dim. "D", Whirl Blank</v>
      </c>
      <c r="CI230" t="str">
        <v>Dim. "G"</v>
      </c>
      <c r="CJ230" t="str">
        <v>Dim. E, Blank Turn Maj. &amp;  Mill Flt</v>
      </c>
      <c r="CK230" t="str">
        <v>Dim. E, Blank Turn Maj.&amp;  Mill Flt</v>
      </c>
      <c r="CL230" t="str">
        <v>Dim. H, Whirl Blank</v>
      </c>
      <c r="CM230" t="str">
        <v>Dim. J, 'Blank Turn Maj. &amp; Whirl Blank</v>
      </c>
      <c r="CN230" t="str">
        <v>Disk Drop Indicator Tip</v>
      </c>
      <c r="CO230" t="str">
        <v>DWG 100448-15, Balloon F_1</v>
      </c>
      <c r="CP230" t="str">
        <v>DWG 100448-15, OL02571</v>
      </c>
      <c r="CQ230" t="str">
        <v>DWG 100448-41</v>
      </c>
      <c r="CR230" t="str">
        <v>DWG 9890040, (10E),Section Part, OL01139</v>
      </c>
      <c r="CS230" t="str">
        <v>DWG 9890040, (10E),Section, OL01139</v>
      </c>
      <c r="CT230" t="str">
        <v>DWG 9890040, (11E)</v>
      </c>
      <c r="CU230" t="str">
        <v>DWG 9890040, (11E), Pins with Flats</v>
      </c>
      <c r="CV230" t="str">
        <v>DWG 9890040, (12E),  Pass=.002 or less</v>
      </c>
      <c r="CW230" t="str">
        <v>DWG 9890040, (12E), See Image</v>
      </c>
      <c r="CX230" t="str">
        <v>DWG 9890040, (1E), OL01431</v>
      </c>
      <c r="CY230" t="str">
        <v>DWG 9890040, (1E), OL01432</v>
      </c>
      <c r="CZ230" t="str">
        <v>DWG 9890040, (2E), OL01432</v>
      </c>
      <c r="DA230" t="str">
        <v>DWG 9890040, (3E)</v>
      </c>
      <c r="DB230" t="str">
        <v>DWG 9890040, (4E)</v>
      </c>
      <c r="DC230" t="str">
        <v>DWG 9890040, (5E), OL02336</v>
      </c>
      <c r="DD230" t="str">
        <v>DWG 9890040, (6E)</v>
      </c>
      <c r="DE230" t="str">
        <v>DWG 9890040, (7E)</v>
      </c>
      <c r="DF230" t="str">
        <v>DWG 9890040, (8E), OL01433</v>
      </c>
      <c r="DG230" t="str">
        <v>DWG 9890040, (8E), OL01433, Section</v>
      </c>
      <c r="DH230" t="str">
        <v>DWG 9890040, (9E), Close to Rod Slot</v>
      </c>
      <c r="DI230" t="str">
        <v>DWG 9890040, (9E),Close to Rod Slot</v>
      </c>
      <c r="DJ230" t="str">
        <v>DWG FRM0105 PAGE 2</v>
      </c>
      <c r="DK230" t="str">
        <v>DWG# 100448-41</v>
      </c>
      <c r="DL230" t="str">
        <v>DWG# 100448-44</v>
      </c>
      <c r="DM230" t="str">
        <v>DWG# 9890003  (1), Section OL00436/A</v>
      </c>
      <c r="DN230" t="str">
        <v>DWG# 9890003 (3), Ring Gauge Constrained</v>
      </c>
      <c r="DO230" t="str">
        <v>DWG# 9890003 (4), Section</v>
      </c>
      <c r="DP230" t="str">
        <v>DWG#100448-26, Balloon 1K, OL02350</v>
      </c>
      <c r="DQ230" t="str">
        <v>DWG#100448-26, Balloon 2K, OL02350</v>
      </c>
      <c r="DR230" t="str">
        <v>DWG#100448-26, Balloon 3K, OL02363</v>
      </c>
      <c r="DS230" t="str">
        <v>DWG#100448-26, Balloon 4K</v>
      </c>
      <c r="DT230" t="str">
        <v>DWG#100448-26, Balloon 5K, Section</v>
      </c>
      <c r="DU230" t="str">
        <v>DWG#100448-26, Balloon 6K</v>
      </c>
      <c r="DV230" t="str">
        <v>DWG#100448-26, Balloon 7K, Section</v>
      </c>
      <c r="DW230" t="str">
        <v>DWG#100448-26, Mfg. Tol.</v>
      </c>
      <c r="DX230" t="str">
        <v>DWG#9890003 (2) Ring Gauge Constrained</v>
      </c>
      <c r="DY230" t="str">
        <v>DWG#9890044</v>
      </c>
      <c r="DZ230" t="str">
        <v>DWG#9890044 .1985 to .2005=Pass</v>
      </c>
      <c r="EA230" t="str">
        <v>DWG#9890044 Overlay OL02441</v>
      </c>
      <c r="EB230" t="str">
        <v>DWG#9890044, OL02441</v>
      </c>
      <c r="EC230" t="str">
        <v>DWG#FRM0105</v>
      </c>
      <c r="ED230" t="str">
        <v>EXT.</v>
      </c>
      <c r="EE230" t="str">
        <v>EXT. Section, OL02460</v>
      </c>
      <c r="EF230" t="str">
        <v>EXT., OL04223</v>
      </c>
      <c r="EG230" t="str">
        <v>Flat Drop Indicator Tip</v>
      </c>
      <c r="EH230" t="str">
        <v>Full Go Pin, No Light, at Radius</v>
      </c>
      <c r="EI230" t="str">
        <v>Function Check</v>
      </c>
      <c r="EJ230" t="str">
        <v>GO Function Gauge</v>
      </c>
      <c r="EK230" t="str">
        <v>Go Gauge for Balloon 1 &amp; 4</v>
      </c>
      <c r="EL230" t="str">
        <v>Go Pin must pass through</v>
      </c>
      <c r="EM230" t="str">
        <v>Greater than .005 = Fail, Section</v>
      </c>
      <c r="EN230" t="str">
        <v>Greater than .025 out of center = Fail</v>
      </c>
      <c r="EO230" t="str">
        <v>Greater than 2.6 = Pass</v>
      </c>
      <c r="EP230" t="str">
        <v>Green = Pass, Red = Fail</v>
      </c>
      <c r="EQ230" t="str">
        <v>Hex Depth</v>
      </c>
      <c r="ER230" t="str">
        <v>Hex Minor</v>
      </c>
      <c r="ES230" t="str">
        <v>Hole Dia.</v>
      </c>
      <c r="ET230" t="str">
        <v>Hook or Disk Tip</v>
      </c>
      <c r="EU230" t="str">
        <v>ID Sphere Finish</v>
      </c>
      <c r="EV230" t="str">
        <v>ID/OD Both Sides, Diff. .002 or less = Pass</v>
      </c>
      <c r="EW230" t="str">
        <v>If Looks Big, Section</v>
      </c>
      <c r="EX230" t="str">
        <v>If Looks Small, Section</v>
      </c>
      <c r="EY230" t="str">
        <v>Insp. Close to Break Away, Mfg.Tol.</v>
      </c>
      <c r="EZ230" t="str">
        <v>INT.</v>
      </c>
      <c r="FA230" t="str">
        <v>INT. Section, OL02460</v>
      </c>
      <c r="FB230" t="str">
        <v>INT., OL04223</v>
      </c>
      <c r="FC230" t="str">
        <v>Intersect. of 7.7 &amp; R0.10</v>
      </c>
      <c r="FD230" t="str">
        <v>Intersect. of 8.79 and R.25 MAX</v>
      </c>
      <c r="FE230" t="str">
        <v>Keep Ind. Tip away from corner</v>
      </c>
      <c r="FF230" t="str">
        <v>L31</v>
      </c>
      <c r="FG230" t="str">
        <v>Laser Mark</v>
      </c>
      <c r="FH230" t="str">
        <v>LASER PER NOTE 4</v>
      </c>
      <c r="FI230" t="str">
        <v>LASER PER NOTE 4, Final Check 1 only</v>
      </c>
      <c r="FJ230" t="str">
        <v>Less than .002 out of center = Pass</v>
      </c>
      <c r="FK230" t="str">
        <v>Less than 2.75 = Pass, Section</v>
      </c>
      <c r="FL230" t="str">
        <v>List as pin. Not Calibrated</v>
      </c>
      <c r="FM230" t="str">
        <v>M9 X 1.25 BUTT See Comment Image</v>
      </c>
      <c r="FN230" t="str">
        <v>Manual Section</v>
      </c>
      <c r="FO230" t="str">
        <v>Max Deep .241 NO-GO =.42</v>
      </c>
      <c r="FP230" t="str">
        <v>MAX Depth of (Note 7) .241 NO-GO Pin</v>
      </c>
      <c r="FQ230" t="str">
        <v>Measure from Blue Line, See Image</v>
      </c>
      <c r="FR230" t="str">
        <v>Measure Width of Blue Area, See Image</v>
      </c>
      <c r="FS230" t="str">
        <v>Mfg. Tol</v>
      </c>
      <c r="FT230" t="str">
        <v>Mfg. Tol, See Image</v>
      </c>
      <c r="FU230" t="str">
        <v>Mfg. Tol.</v>
      </c>
      <c r="FV230" t="str">
        <v>Mfg. Tol. "A"</v>
      </c>
      <c r="FW230" t="str">
        <v>Mfg. Tol. (Zero on Gauge Full Dia. Lead)</v>
      </c>
      <c r="FX230" t="str">
        <v>Mfg. Tol. Balloon 11, See Image</v>
      </c>
      <c r="FY230" t="str">
        <v>Mfg. Tol. Balloon 4</v>
      </c>
      <c r="FZ230" t="str">
        <v>Mfg. Tol. Balloon 7</v>
      </c>
      <c r="GA230" t="str">
        <v xml:space="preserve">Mfg. Tol. C-Bore Face (Ballo 28) </v>
      </c>
      <c r="GB230" t="str">
        <v>Mfg. Tol. Section</v>
      </c>
      <c r="GC230" t="str">
        <v>Mfg. Tol. See Image</v>
      </c>
      <c r="GD230" t="str">
        <v>Mfg. Tol., 3 Places, Record MAX</v>
      </c>
      <c r="GE230" t="str">
        <v>Mfg. Tol., Balloon 11</v>
      </c>
      <c r="GF230" t="str">
        <v>Mfg. Tol., Balloon 7</v>
      </c>
      <c r="GG230" t="str">
        <v>Mfg. Tol., Blank</v>
      </c>
      <c r="GH230" t="str">
        <v>Mfg. Tol., Blank, Balloon 12</v>
      </c>
      <c r="GI230" t="str">
        <v>Mfg. Tol., Blend to SØ.320</v>
      </c>
      <c r="GJ230" t="str">
        <v>Mfg. Tol., Calculation</v>
      </c>
      <c r="GK230" t="str">
        <v>Mfg. Tol., For Mill Fixture</v>
      </c>
      <c r="GL230" t="str">
        <v>Mfg. Tol., L32</v>
      </c>
      <c r="GM230" t="str">
        <v>Mfg. Tol., L33</v>
      </c>
      <c r="GN230" t="str">
        <v>Mfg. Tol., No Tool Marks</v>
      </c>
      <c r="GO230" t="str">
        <v>Mfg. Tol., OL03361</v>
      </c>
      <c r="GP230" t="str">
        <v>Mfg. Tol., Record off center value</v>
      </c>
      <c r="GQ230" t="str">
        <v>Mfg. Tol., Same 3 Places, Record MIN</v>
      </c>
      <c r="GR230" t="str">
        <v>Mfg. Tol., Section</v>
      </c>
      <c r="GS230" t="str">
        <v>Mfg. Tol., Section B-B</v>
      </c>
      <c r="GT230" t="str">
        <v>Mfg. Tol., Section, OL03361</v>
      </c>
      <c r="GU230" t="str">
        <v>Mfg. Tol., Section, Per Note 2</v>
      </c>
      <c r="GV230" t="str">
        <v>Mfg. Tol., See Image</v>
      </c>
      <c r="GW230" t="str">
        <v>Mfg. Tol., See Image, Bore in Blue</v>
      </c>
      <c r="GX230" t="str">
        <v>Mfg. Tol., See Image, Hook Tip</v>
      </c>
      <c r="GY230" t="str">
        <v>Mfg. Tol., Sharp Okay No Burr</v>
      </c>
      <c r="GZ230" t="str">
        <v>Mfg. Tol., Threadless Blank</v>
      </c>
      <c r="HA230" t="str">
        <v>Mfg.Tol.</v>
      </c>
      <c r="HB230" t="str">
        <v>Mgf. To., T.S.C.</v>
      </c>
      <c r="HC230" t="str">
        <v>Milled Feature</v>
      </c>
      <c r="HD230" t="str">
        <v>Milled Feature, OL04045</v>
      </c>
      <c r="HE230" t="str">
        <v>More than .0005 out of center = Fail</v>
      </c>
      <c r="HF230" t="str">
        <v>Must Pass Through</v>
      </c>
      <c r="HG230" t="str">
        <v>Must pass through gauge</v>
      </c>
      <c r="HH230" t="str">
        <v>Must Pass Through Go Gauge</v>
      </c>
      <c r="HI230" t="str">
        <v>Must Pass, See Image.</v>
      </c>
      <c r="HJ230" t="str">
        <v>NA</v>
      </c>
      <c r="HK230" t="str">
        <v>Narrow Area</v>
      </c>
      <c r="HL230" t="str">
        <v>Near Balloon 21</v>
      </c>
      <c r="HM230" t="str">
        <v>Near Datum B</v>
      </c>
      <c r="HN230" t="str">
        <v>Neck Dia.</v>
      </c>
      <c r="HO230" t="str">
        <v>Neck to Head Rad.</v>
      </c>
      <c r="HP230" t="str">
        <v>No Copper Deposits Allowed</v>
      </c>
      <c r="HQ230" t="str">
        <v>No Section</v>
      </c>
      <c r="HR230" t="str">
        <v>No Section, .01 to .014 = Pass</v>
      </c>
      <c r="HS230" t="str">
        <v>No Section, Rotate Part</v>
      </c>
      <c r="HT230" t="str">
        <v>No Section, See Image</v>
      </c>
      <c r="HU230" t="str">
        <v>No Slot, Section B-B</v>
      </c>
      <c r="HV230" t="str">
        <v>No visual step = Pass</v>
      </c>
      <c r="HW230" t="str">
        <v>Not to exceed .95 Deep</v>
      </c>
      <c r="HX230" t="str">
        <v>Note 1</v>
      </c>
      <c r="HY230" t="str">
        <v>OL00333/A</v>
      </c>
      <c r="HZ230" t="str">
        <v>OL00519</v>
      </c>
      <c r="IA230" t="str">
        <v>OL00520</v>
      </c>
      <c r="IB230" t="str">
        <v>OL00529</v>
      </c>
      <c r="IC230" t="str">
        <v>OL00542</v>
      </c>
      <c r="ID230" t="str">
        <v>OL00724</v>
      </c>
      <c r="IE230" t="str">
        <v>OL01250</v>
      </c>
      <c r="IF230" t="str">
        <v>OL01869, Threadless Blank</v>
      </c>
      <c r="IG230" t="str">
        <v>OL01870, Section</v>
      </c>
      <c r="IH230" t="str">
        <v>OL02255</v>
      </c>
      <c r="II230" t="str">
        <v>OL02255, Mfg. Tol.</v>
      </c>
      <c r="IJ230" t="str">
        <v>OL02302</v>
      </c>
      <c r="IK230" t="str">
        <v xml:space="preserve">OL02318  needed per image instructions </v>
      </c>
      <c r="IL230" t="str">
        <v>OL02556</v>
      </c>
      <c r="IM230" t="str">
        <v>OL02557</v>
      </c>
      <c r="IN230" t="str">
        <v>OL02567</v>
      </c>
      <c r="IO230" t="str">
        <v>OL02653</v>
      </c>
      <c r="IP230" t="str">
        <v>OL02718</v>
      </c>
      <c r="IQ230" t="str">
        <v>OL02841</v>
      </c>
      <c r="IR230" t="str">
        <v>OL02842</v>
      </c>
      <c r="IS230" t="str">
        <v>OL02844</v>
      </c>
      <c r="IT230" t="str">
        <v>OL02871</v>
      </c>
      <c r="IU230" t="str">
        <v>OL02887</v>
      </c>
      <c r="IV230" t="str">
        <v>OL03500</v>
      </c>
      <c r="IW230" t="str">
        <v>OL03766</v>
      </c>
      <c r="IX230" t="str">
        <v>OL03868</v>
      </c>
      <c r="IY230" t="str">
        <v>OL03869</v>
      </c>
      <c r="IZ230" t="str">
        <v>OL03870</v>
      </c>
      <c r="JA230" t="str">
        <v>OL03873, DWG# 100448-44</v>
      </c>
      <c r="JB230" t="str">
        <v>OL03949</v>
      </c>
      <c r="JC230" t="str">
        <v xml:space="preserve">OL04043, Section </v>
      </c>
      <c r="JD230" t="str">
        <v xml:space="preserve">OL04044, Section </v>
      </c>
      <c r="JE230" t="str">
        <v>OL04045</v>
      </c>
      <c r="JF230" t="str">
        <v>OL04045, Milled Feature</v>
      </c>
      <c r="JG230" t="str">
        <v>OL04063</v>
      </c>
      <c r="JH230" t="str">
        <v>OL04064</v>
      </c>
      <c r="JI230" t="str">
        <v>OL04065</v>
      </c>
      <c r="JJ230" t="str">
        <v>OL04181</v>
      </c>
      <c r="JK230" t="str">
        <v>OL04218</v>
      </c>
      <c r="JL230" t="str">
        <v>OL04224, See Image</v>
      </c>
      <c r="JM230" t="str">
        <v>OL04374</v>
      </c>
      <c r="JN230" t="str">
        <v>OL04375, Section M-M</v>
      </c>
      <c r="JO230" t="str">
        <v>OL04376, Section M-M</v>
      </c>
      <c r="JP230" t="str">
        <v>OL04443</v>
      </c>
      <c r="JQ230" t="str">
        <v>OL04444</v>
      </c>
      <c r="JR230" t="str">
        <v>OL05000</v>
      </c>
      <c r="JS230" t="str">
        <v>One side of slot</v>
      </c>
      <c r="JT230" t="str">
        <v>Other side of slot</v>
      </c>
      <c r="JU230" t="str">
        <v>Out of center more than .002 = Fail</v>
      </c>
      <c r="JV230" t="str">
        <v>Out of center more than.002 = Fail</v>
      </c>
      <c r="JW230" t="str">
        <v>Overlay OL02713</v>
      </c>
      <c r="JX230" t="str">
        <v>Overlay OL02714</v>
      </c>
      <c r="JY230" t="str">
        <v>Overlay OL02718</v>
      </c>
      <c r="JZ230" t="str">
        <v>Overlay OL03831, Mfg. Tol.</v>
      </c>
      <c r="KA230" t="str">
        <v>Part Without Slots</v>
      </c>
      <c r="KB230" t="str">
        <v>Part Without Slots, See Image</v>
      </c>
      <c r="KC230" t="str">
        <v xml:space="preserve">Pass = .0254 or Less </v>
      </c>
      <c r="KD230" t="str">
        <v>PD MIN = 4.361, PD MAX = 4.456</v>
      </c>
      <c r="KE230" t="str">
        <v>Per Balloon 2 Note</v>
      </c>
      <c r="KF230" t="str">
        <v>Per drawing note(s) 8.</v>
      </c>
      <c r="KG230" t="str">
        <v>Point or Sphere Tip</v>
      </c>
      <c r="KH230" t="str">
        <v>Point Tip</v>
      </c>
      <c r="KI230" t="str">
        <v>R.9 to R1.1 = Pass, See Image</v>
      </c>
      <c r="KJ230" t="str">
        <v>Ram Construction</v>
      </c>
      <c r="KK230" t="str">
        <v>Record Same Pass / Fail All Balloons</v>
      </c>
      <c r="KL230" t="str">
        <v>Ref. Balloon 1</v>
      </c>
      <c r="KM230" t="str">
        <v>Ref. Balloon 12</v>
      </c>
      <c r="KN230" t="str">
        <v>Ref. Balloon 13, 100% AQL</v>
      </c>
      <c r="KO230" t="str">
        <v>Ref. Balloon 2</v>
      </c>
      <c r="KP230" t="str">
        <v>Ref. Balloon 21, 100% AQL</v>
      </c>
      <c r="KQ230" t="str">
        <v>Ref. Balloon 4</v>
      </c>
      <c r="KR230" t="str">
        <v>Ref. Balloon 7</v>
      </c>
      <c r="KS230" t="str">
        <v>Ref. Balloon 8</v>
      </c>
      <c r="KT230" t="str">
        <v>Relieved Pin Gauges 09236 &amp; 09235</v>
      </c>
      <c r="KU230" t="str">
        <v>Rotate Part</v>
      </c>
      <c r="KV230" t="str">
        <v>Rotate Part, See Image</v>
      </c>
      <c r="KW230" t="str">
        <v>Same as Root Radius</v>
      </c>
      <c r="KX230" t="str">
        <v>Section</v>
      </c>
      <c r="KY230" t="str">
        <v>Section B-B</v>
      </c>
      <c r="KZ230" t="str">
        <v>Section B-B, Distance Between Grooves</v>
      </c>
      <c r="LA230" t="str">
        <v>Section C-C</v>
      </c>
      <c r="LB230" t="str">
        <v>Section Part</v>
      </c>
      <c r="LC230" t="str">
        <v>Section Part, Measured from Opposite Face</v>
      </c>
      <c r="LD230" t="str">
        <v>Section, Broachless Blank</v>
      </c>
      <c r="LE230" t="str">
        <v>Section, EXT. Sphere Location.</v>
      </c>
      <c r="LF230" t="str">
        <v>Section, Hex Cham. Ang.</v>
      </c>
      <c r="LG230" t="str">
        <v>Section, Hex Fillet Rad.</v>
      </c>
      <c r="LH230" t="str">
        <v>Section, INT. Feature</v>
      </c>
      <c r="LI230" t="str">
        <v>Section, INT. Sphere Location.</v>
      </c>
      <c r="LJ230" t="str">
        <v>Section, Mfg. Tol.</v>
      </c>
      <c r="LK230" t="str">
        <v>Section, Mfg. Tol., See Image</v>
      </c>
      <c r="LL230" t="str">
        <v>Section, OL00486</v>
      </c>
      <c r="LM230" t="str">
        <v>Section, OL00542</v>
      </c>
      <c r="LN230" t="str">
        <v>Section, OL00543</v>
      </c>
      <c r="LO230" t="str">
        <v>Section, OL00544</v>
      </c>
      <c r="LP230" t="str">
        <v>Section, OL00545</v>
      </c>
      <c r="LQ230" t="str">
        <v>Section, OL00546</v>
      </c>
      <c r="LR230" t="str">
        <v>Section, OL00547</v>
      </c>
      <c r="LS230" t="str">
        <v>Section, OL00555</v>
      </c>
      <c r="LT230" t="str">
        <v>Section, OL00725</v>
      </c>
      <c r="LU230" t="str">
        <v>Section, OL01430</v>
      </c>
      <c r="LV230" t="str">
        <v>Section, OL01434</v>
      </c>
      <c r="LW230" t="str">
        <v>Section, OL01435</v>
      </c>
      <c r="LX230" t="str">
        <v>Section, OL01807</v>
      </c>
      <c r="LY230" t="str">
        <v>Section, OL01830</v>
      </c>
      <c r="LZ230" t="str">
        <v>Section, OL02351</v>
      </c>
      <c r="MA230" t="str">
        <v>Section, OL02519</v>
      </c>
      <c r="MB230" t="str">
        <v>Section, OL02520</v>
      </c>
      <c r="MC230" t="str">
        <v>Section, OL02522</v>
      </c>
      <c r="MD230" t="str">
        <v>Section, OL02540</v>
      </c>
      <c r="ME230" t="str">
        <v>Section, OL02541</v>
      </c>
      <c r="MF230" t="str">
        <v>Section, OL02552</v>
      </c>
      <c r="MG230" t="str">
        <v>Section, OL02553</v>
      </c>
      <c r="MH230" t="str">
        <v>Section, OL02554</v>
      </c>
      <c r="MI230" t="str">
        <v>Section, OL02555</v>
      </c>
      <c r="MJ230" t="str">
        <v>Section, OL02558</v>
      </c>
      <c r="MK230" t="str">
        <v>Section, OL02559</v>
      </c>
      <c r="ML230" t="str">
        <v>Section, OL02560</v>
      </c>
      <c r="MM230" t="str">
        <v>Section, OL02619</v>
      </c>
      <c r="MN230" t="str">
        <v>Section, OL02620</v>
      </c>
      <c r="MO230" t="str">
        <v>Section, OL02621</v>
      </c>
      <c r="MP230" t="str">
        <v>Section, OL02622</v>
      </c>
      <c r="MQ230" t="str">
        <v>Section, OL02623</v>
      </c>
      <c r="MR230" t="str">
        <v>Section, OL02624</v>
      </c>
      <c r="MS230" t="str">
        <v>Section, OL02652</v>
      </c>
      <c r="MT230" t="str">
        <v>Section, OL02680</v>
      </c>
      <c r="MU230" t="str">
        <v>Section, OL02793</v>
      </c>
      <c r="MV230" t="str">
        <v>Section, OL02823</v>
      </c>
      <c r="MW230" t="str">
        <v>Section, OL02843</v>
      </c>
      <c r="MX230" t="str">
        <v>Section, OL03026, Ext.</v>
      </c>
      <c r="MY230" t="str">
        <v>Section, OL03026, Int.</v>
      </c>
      <c r="MZ230" t="str">
        <v>Section, OL03570, DWG# 100448-41</v>
      </c>
      <c r="NA230" t="str">
        <v>Section, OL03781</v>
      </c>
      <c r="NB230" t="str">
        <v>Section, OL03911</v>
      </c>
      <c r="NC230" t="str">
        <v>Section, OL03912</v>
      </c>
      <c r="ND230" t="str">
        <v>Section, OL03928</v>
      </c>
      <c r="NE230" t="str">
        <v>Section, OL03929</v>
      </c>
      <c r="NF230" t="str">
        <v>Section, OL04030</v>
      </c>
      <c r="NG230" t="str">
        <v>Section, OL04037</v>
      </c>
      <c r="NH230" t="str">
        <v>Section, OL04038</v>
      </c>
      <c r="NI230" t="str">
        <v>Section, OL04046</v>
      </c>
      <c r="NJ230" t="str">
        <v>Section, OL04065</v>
      </c>
      <c r="NK230" t="str">
        <v>Section, OL04066</v>
      </c>
      <c r="NL230" t="str">
        <v>Section, OL04067</v>
      </c>
      <c r="NM230" t="str">
        <v>Section, OL04069</v>
      </c>
      <c r="NN230" t="str">
        <v>Section, OL04071</v>
      </c>
      <c r="NO230" t="str">
        <v>Section, OL04173</v>
      </c>
      <c r="NP230" t="str">
        <v>Section, OL04174</v>
      </c>
      <c r="NQ230" t="str">
        <v>Section, OL04214</v>
      </c>
      <c r="NR230" t="str">
        <v>Section, OL04215</v>
      </c>
      <c r="NS230" t="str">
        <v>Section, OL04216</v>
      </c>
      <c r="NT230" t="str">
        <v>Section, OL04217</v>
      </c>
      <c r="NU230" t="str">
        <v>Section, Overlay OL02716</v>
      </c>
      <c r="NV230" t="str">
        <v>Section, Overlay OL02717</v>
      </c>
      <c r="NW230" t="str">
        <v>Section, See Image</v>
      </c>
      <c r="NX230" t="str">
        <v>Section, See Image, DWG# 100448-41</v>
      </c>
      <c r="NY230" t="str">
        <v>Section, Without Sots</v>
      </c>
      <c r="NZ230" t="str">
        <v>See Comments Sheet</v>
      </c>
      <c r="OA230" t="str">
        <v>See Comments Sheet, OL02318</v>
      </c>
      <c r="OB230" t="str">
        <v>See Image</v>
      </c>
      <c r="OC230" t="str">
        <v>See Image, .005 or Less = Pass</v>
      </c>
      <c r="OD230" t="str">
        <v>See Image, Check Near Radius</v>
      </c>
      <c r="OE230" t="str">
        <v>See Image, Constrained</v>
      </c>
      <c r="OF230" t="str">
        <v>See Image, Distance Between Flats</v>
      </c>
      <c r="OG230" t="str">
        <v xml:space="preserve">See Image, Mfg. Tol, Section A-A </v>
      </c>
      <c r="OH230" t="str">
        <v>See image, Mfg. Tol.</v>
      </c>
      <c r="OI230" t="str">
        <v>See Image, Mic. Across Flats</v>
      </c>
      <c r="OJ230" t="str">
        <v>See Image, OL02850</v>
      </c>
      <c r="OK230" t="str">
        <v>See Image, OL02880</v>
      </c>
      <c r="OL230" t="str">
        <v>See Image, OL03926</v>
      </c>
      <c r="OM230" t="str">
        <v>See Image, OL03927</v>
      </c>
      <c r="ON230" t="str">
        <v>See Image, OL04003</v>
      </c>
      <c r="OO230" t="str">
        <v>'See Image, OL04342,  Best Fit Joe Block</v>
      </c>
      <c r="OP230" t="str">
        <v>See Image, OL04342,  Blank</v>
      </c>
      <c r="OQ230" t="str">
        <v>See Image, OL04342, Blank</v>
      </c>
      <c r="OR230" t="str">
        <v>See Image, OL04343, Blank</v>
      </c>
      <c r="OS230" t="str">
        <v>See Image, Pass = .002 or Less</v>
      </c>
      <c r="OT230" t="str">
        <v>See Image, Rcd. MAX</v>
      </c>
      <c r="OU230" t="str">
        <v>See Image, Rcd. MIN</v>
      </c>
      <c r="OV230" t="str">
        <v>See Image, Section</v>
      </c>
      <c r="OW230" t="str">
        <v>See Image, Section A-A</v>
      </c>
      <c r="OX230" t="str">
        <v>See Image, Section B-B</v>
      </c>
      <c r="OY230" t="str">
        <v>See Image, Section B-B, TSC</v>
      </c>
      <c r="OZ230" t="str">
        <v>See Image, Shank Drawing # 18000-XX-XX A</v>
      </c>
      <c r="PA230" t="str">
        <v>Sequencial Laser 01, 120 Per Print</v>
      </c>
      <c r="PB230" t="str">
        <v>Set to .202, Zero on Thread Lead</v>
      </c>
      <c r="PC230" t="str">
        <v>Sharp OK, No Burr</v>
      </c>
      <c r="PD230" t="str">
        <v>Sharp OK, No Raised Edge, See Image</v>
      </c>
      <c r="PE230" t="str">
        <v>Sharp OK, No Raised Edges</v>
      </c>
      <c r="PF230" t="str">
        <v>Sharp okay no raised edge</v>
      </c>
      <c r="PG230" t="str">
        <v>Sharp Okay, No Burr</v>
      </c>
      <c r="PH230" t="str">
        <v>Sharp Okay, No Raised Edge</v>
      </c>
      <c r="PI230" t="str">
        <v>Sharp Okay, No Raised Edges,</v>
      </c>
      <c r="PJ230" t="str">
        <v>Sharp Okay, See Image</v>
      </c>
      <c r="PK230" t="str">
        <v xml:space="preserve">Start of Radius @ .195 </v>
      </c>
      <c r="PL230" t="str">
        <v xml:space="preserve">Start of Radius @ .21 </v>
      </c>
      <c r="PM230" t="str">
        <v xml:space="preserve">T.S.C. </v>
      </c>
      <c r="PN230" t="str">
        <v>Tangent Point</v>
      </c>
      <c r="PO230" t="str">
        <v>Tangent point of R.50</v>
      </c>
      <c r="PP230" t="str">
        <v>Taper Check, Mfg.Tol.</v>
      </c>
      <c r="PQ230" t="str">
        <v>Taper Check, Mfg.Tol., See Image</v>
      </c>
      <c r="PR230" t="str">
        <v>Thrd. Minor Ø</v>
      </c>
      <c r="PS230" t="str">
        <v>Thrd. Relief Ø</v>
      </c>
      <c r="PT230" t="str">
        <v>Threadless Blank</v>
      </c>
      <c r="PU230" t="str">
        <v>Threadless Blank, From Major Ø</v>
      </c>
      <c r="PV230" t="str">
        <v>Threadless Blank, Mfg. Tol.</v>
      </c>
      <c r="PW230" t="str">
        <v>Threadless Blank, Thrd. to Neck Rad.</v>
      </c>
      <c r="PX230" t="str">
        <v>Thredless Blank</v>
      </c>
      <c r="PY230" t="str">
        <v>To center of R.005</v>
      </c>
      <c r="PZ230" t="str">
        <v>Torx Min. Dia.</v>
      </c>
      <c r="QA230" t="str">
        <v>Turn Ø Free of Mill Marks</v>
      </c>
      <c r="QB230" t="str">
        <v>Use (Full) GO Hex</v>
      </c>
      <c r="QC230" t="str">
        <v>Use Balloon 1 FULL Gauge</v>
      </c>
      <c r="QD230" t="str">
        <v>Use Balloon 9 FULL GO</v>
      </c>
      <c r="QE230" t="str">
        <v>Use Best Fit Pin</v>
      </c>
      <c r="QF230" t="str">
        <v>Use Disk Tip</v>
      </c>
      <c r="QG230" t="str">
        <v>Use flat bottomed indicator tip.</v>
      </c>
      <c r="QH230" t="str">
        <v xml:space="preserve">Use Full .093 Go Hex </v>
      </c>
      <c r="QI230" t="str">
        <v xml:space="preserve">Use Full .0930 Go Hex </v>
      </c>
      <c r="QJ230" t="str">
        <v>Use Full .1235 Go Hex</v>
      </c>
      <c r="QK230" t="str">
        <v>Use Gauge K2-98-8019-04, See Image</v>
      </c>
      <c r="QL230" t="str">
        <v>Use large flat indicator tip</v>
      </c>
      <c r="QM230" t="str">
        <v>Use Pins.3330/.3350, See Image MAX NO-GO</v>
      </c>
      <c r="QN230" t="str">
        <v>Use Pointed Drop Indicator Tip</v>
      </c>
      <c r="QO230" t="str">
        <v>V-Block</v>
      </c>
      <c r="QP230" t="str">
        <v>V-Block,  AMB for 13</v>
      </c>
      <c r="QQ230" t="str">
        <v>V-Block,  Hex Cham. Dia.</v>
      </c>
      <c r="QR230" t="str">
        <v>V-Block, Hex Depth</v>
      </c>
      <c r="QS230" t="str">
        <v>VBU Gauge</v>
      </c>
      <c r="QT230" t="str">
        <v>Visibally smaller than HEX=Pass</v>
      </c>
      <c r="QU230" t="str">
        <v>Visual Per Drawing</v>
      </c>
      <c r="QV230" t="str">
        <v>Whirl Blank</v>
      </c>
      <c r="QW230" t="str">
        <v xml:space="preserve">Whirl Blank </v>
      </c>
      <c r="QX230" t="str">
        <v>Whirl Blank, Neck Rad. End to Head CL</v>
      </c>
      <c r="QY230" t="str">
        <v>Whirl Blank, Nose Start Dia.</v>
      </c>
      <c r="QZ230" t="str">
        <v>Whirl Blank, Nose Start Dist.</v>
      </c>
      <c r="RA230" t="str">
        <v>Whirl Blank, Thrd. Minor</v>
      </c>
      <c r="RB230" t="str">
        <v>Whirl Blank, Thrd. Pullout Dia.</v>
      </c>
      <c r="RC230" t="str">
        <v>Whole Part, Removal is at Assy. Level</v>
      </c>
      <c r="RD230" t="str">
        <v>Wide Area</v>
      </c>
      <c r="RE230" t="str">
        <v>Zero on End of Go Gauge</v>
      </c>
    </row>
    <row r="231" spans="1:473">
      <c r="A231" t="s">
        <v>863</v>
      </c>
      <c r="C231" t="str" cm="1">
        <f t="array" ref="C231:RE231">TRANSPOSE(_xlfn._xlws.SORT(_xlfn._xlws.FILTER($A$2:$A$600,ISNUMBER(SEARCH('PartLib Table'!M248,$A$2:$A$600)),"not found")))</f>
        <v xml:space="preserve"> 'C', Whirl Blank</v>
      </c>
      <c r="D231" t="str">
        <v xml:space="preserve"> See Image, Constrained</v>
      </c>
      <c r="E231" t="str">
        <v>(.04 to .12 range = Pass)</v>
      </c>
      <c r="F231" t="str">
        <v>(.042 FULL) Go Pin Seat Fully</v>
      </c>
      <c r="G231" t="str">
        <v>(B), Mfg. Tol.</v>
      </c>
      <c r="H231" t="str">
        <v>(B), O.A.L.</v>
      </c>
      <c r="I231" t="str">
        <v>.001 or less =Pass</v>
      </c>
      <c r="J231" t="str">
        <v>.001 or less out of center = Pass</v>
      </c>
      <c r="K231" t="str">
        <v>.002 or Less = Pass</v>
      </c>
      <c r="L231" t="str">
        <v>.002 or Less out of center = Pass</v>
      </c>
      <c r="M231" t="str">
        <v>.005 to .015 = Pass</v>
      </c>
      <c r="N231" t="str">
        <v>.0125 Mean, Section</v>
      </c>
      <c r="O231" t="str">
        <v>.025 or Less in X &amp; Y=Pass</v>
      </c>
      <c r="P231" t="str">
        <v>.038 Mean</v>
      </c>
      <c r="Q231" t="str">
        <v>.063 MM = .0024 IN, See Image</v>
      </c>
      <c r="R231" t="str">
        <v>.063MM = .0024"</v>
      </c>
      <c r="S231" t="str">
        <v>.243 NO-GO, Unconstrained, Must Not Start</v>
      </c>
      <c r="T231" t="str">
        <v>@ Back Face &amp; ID, No Raised Edge</v>
      </c>
      <c r="U231" t="str">
        <v>@ Back Face &amp; OD, No Raised Edge</v>
      </c>
      <c r="V231" t="str">
        <v>@ ID &amp; FACE</v>
      </c>
      <c r="W231" t="str">
        <v>@ OD &amp; BACK FACE</v>
      </c>
      <c r="X231" t="str">
        <v>@ OD &amp; FACE</v>
      </c>
      <c r="Y231" t="str">
        <v>Across from slot</v>
      </c>
      <c r="Z231" t="str">
        <v>All Edge Breaks</v>
      </c>
      <c r="AA231" t="str">
        <v>Attached to bar stock</v>
      </c>
      <c r="AB231" t="str">
        <v xml:space="preserve">Back Turn Fillet Rad. </v>
      </c>
      <c r="AC231" t="str">
        <v>Balloon 1 (DWG FRM0105 Page 2, NV-27)</v>
      </c>
      <c r="AD231" t="str">
        <v>Balloon 1 (DWG FRM0105, NV-30)</v>
      </c>
      <c r="AE231" t="str">
        <v>Balloon 1 (P# 9890002-20) OL00429/A</v>
      </c>
      <c r="AF231" t="str">
        <v>Balloon 1, DWG#FRM0105</v>
      </c>
      <c r="AG231" t="str">
        <v>Balloon 11, See Image</v>
      </c>
      <c r="AH231" t="str">
        <v xml:space="preserve">Balloon 2 (DWG FRM0105 Page 2, NV-27) </v>
      </c>
      <c r="AI231" t="str">
        <v>Balloon 2 (DWG FRM0105, NV-30)</v>
      </c>
      <c r="AJ231" t="str">
        <v>Balloon 2 (P# 9890002-20)</v>
      </c>
      <c r="AK231" t="str">
        <v>Balloon 2, DWG#FRM0105</v>
      </c>
      <c r="AL231" t="str">
        <v>Balloon 2, DWG#FRM0105, See Image</v>
      </c>
      <c r="AM231" t="str">
        <v>Balloon 3 (DWG FRM0105, NV-30 Minor)</v>
      </c>
      <c r="AN231" t="str">
        <v>Balloon 3 (DWG FRM0105, NV-30)</v>
      </c>
      <c r="AO231" t="str">
        <v>Balloon 3 (P# 9890002-20)</v>
      </c>
      <c r="AP231" t="str">
        <v>Balloon 4</v>
      </c>
      <c r="AQ231" t="str">
        <v>Balloon 4 (P# 9890002-20)</v>
      </c>
      <c r="AR231" t="str">
        <v>Below Middle Band</v>
      </c>
      <c r="AS231" t="str">
        <v>Best Fit Pin, .003 or Less =Pass</v>
      </c>
      <c r="AT231" t="str">
        <v>Blank</v>
      </c>
      <c r="AU231" t="str">
        <v>Blank Turn Maj.</v>
      </c>
      <c r="AV231" t="str">
        <v>Blank Turn Maj. Mill Flt., OL4172</v>
      </c>
      <c r="AW231" t="str">
        <v>Blank Without .010 Slots</v>
      </c>
      <c r="AX231" t="str">
        <v>Blank Without .010 Slots, Section</v>
      </c>
      <c r="AY231" t="str">
        <v>Blank without thread</v>
      </c>
      <c r="AZ231" t="str">
        <v xml:space="preserve">Blank, Center of V Grv. </v>
      </c>
      <c r="BA231" t="str">
        <v>Blank, Check R adjacent Balloon 17</v>
      </c>
      <c r="BB231" t="str">
        <v>Blank, EXT. Feature</v>
      </c>
      <c r="BC231" t="str">
        <v>Blank, See Image, OL04335</v>
      </c>
      <c r="BD231" t="str">
        <v>Blank, See Image, OL04336</v>
      </c>
      <c r="BE231" t="str">
        <v xml:space="preserve">Blank, Thrd. </v>
      </c>
      <c r="BF231" t="str">
        <v>Blank, Turn Tip</v>
      </c>
      <c r="BG231" t="str">
        <v>Blank, Without Thrd.</v>
      </c>
      <c r="BH231" t="str">
        <v>Blank, Without Thread</v>
      </c>
      <c r="BI231" t="str">
        <v xml:space="preserve">Blunt Start Blend to Minor </v>
      </c>
      <c r="BJ231" t="str">
        <v>Calc., Use Go HEX</v>
      </c>
      <c r="BK231" t="str">
        <v>Can't dig into OD</v>
      </c>
      <c r="BL231" t="str">
        <v>Carbide Gauge</v>
      </c>
      <c r="BM231" t="str">
        <v xml:space="preserve">Center of V Grv. </v>
      </c>
      <c r="BN231" t="str">
        <v>Centered Less than .03 = Pass</v>
      </c>
      <c r="BO231" t="str">
        <v>Centered within .0005 or Less = Pass</v>
      </c>
      <c r="BP231" t="str">
        <v>Centered within .001 or Less = Pass</v>
      </c>
      <c r="BQ231" t="str">
        <v>Centered within .0254 or Less = Pass</v>
      </c>
      <c r="BR231" t="str">
        <v>Check close to Rod Slot</v>
      </c>
      <c r="BS231" t="str">
        <v>Check every other hole</v>
      </c>
      <c r="BT231" t="str">
        <v>Check Go over full length of slot.</v>
      </c>
      <c r="BU231" t="str">
        <v>Check Near Closed End</v>
      </c>
      <c r="BV231" t="str">
        <v>Check per Print View, Away from Rod Slot</v>
      </c>
      <c r="BW231" t="str">
        <v>Check to Balloon 30 Go Pin</v>
      </c>
      <c r="BX231" t="str">
        <v>Check with .2705 SET Pin Inside Part</v>
      </c>
      <c r="BY231" t="str">
        <v>Check with Hex Up</v>
      </c>
      <c r="BZ231" t="str">
        <v>CMM Blank</v>
      </c>
      <c r="CA231" t="str">
        <v>Confirm Full Radius</v>
      </c>
      <c r="CB231" t="str">
        <v>Constrained in fixture</v>
      </c>
      <c r="CC231" t="str">
        <v>Constrained with Ring</v>
      </c>
      <c r="CD231" t="str">
        <v>Constrained, See Image</v>
      </c>
      <c r="CE231" t="str">
        <v>Dim. "A"</v>
      </c>
      <c r="CF231" t="str">
        <v>Dim. "B"</v>
      </c>
      <c r="CG231" t="str">
        <v>Dim. "C"</v>
      </c>
      <c r="CH231" t="str">
        <v>Dim. "D", Whirl Blank</v>
      </c>
      <c r="CI231" t="str">
        <v>Dim. "G"</v>
      </c>
      <c r="CJ231" t="str">
        <v>Dim. E, Blank Turn Maj. &amp;  Mill Flt</v>
      </c>
      <c r="CK231" t="str">
        <v>Dim. E, Blank Turn Maj.&amp;  Mill Flt</v>
      </c>
      <c r="CL231" t="str">
        <v>Dim. H, Whirl Blank</v>
      </c>
      <c r="CM231" t="str">
        <v>Dim. J, 'Blank Turn Maj. &amp; Whirl Blank</v>
      </c>
      <c r="CN231" t="str">
        <v>Disk Drop Indicator Tip</v>
      </c>
      <c r="CO231" t="str">
        <v>DWG 100448-15, Balloon F_1</v>
      </c>
      <c r="CP231" t="str">
        <v>DWG 100448-15, OL02571</v>
      </c>
      <c r="CQ231" t="str">
        <v>DWG 100448-41</v>
      </c>
      <c r="CR231" t="str">
        <v>DWG 9890040, (10E),Section Part, OL01139</v>
      </c>
      <c r="CS231" t="str">
        <v>DWG 9890040, (10E),Section, OL01139</v>
      </c>
      <c r="CT231" t="str">
        <v>DWG 9890040, (11E)</v>
      </c>
      <c r="CU231" t="str">
        <v>DWG 9890040, (11E), Pins with Flats</v>
      </c>
      <c r="CV231" t="str">
        <v>DWG 9890040, (12E),  Pass=.002 or less</v>
      </c>
      <c r="CW231" t="str">
        <v>DWG 9890040, (12E), See Image</v>
      </c>
      <c r="CX231" t="str">
        <v>DWG 9890040, (1E), OL01431</v>
      </c>
      <c r="CY231" t="str">
        <v>DWG 9890040, (1E), OL01432</v>
      </c>
      <c r="CZ231" t="str">
        <v>DWG 9890040, (2E), OL01432</v>
      </c>
      <c r="DA231" t="str">
        <v>DWG 9890040, (3E)</v>
      </c>
      <c r="DB231" t="str">
        <v>DWG 9890040, (4E)</v>
      </c>
      <c r="DC231" t="str">
        <v>DWG 9890040, (5E), OL02336</v>
      </c>
      <c r="DD231" t="str">
        <v>DWG 9890040, (6E)</v>
      </c>
      <c r="DE231" t="str">
        <v>DWG 9890040, (7E)</v>
      </c>
      <c r="DF231" t="str">
        <v>DWG 9890040, (8E), OL01433</v>
      </c>
      <c r="DG231" t="str">
        <v>DWG 9890040, (8E), OL01433, Section</v>
      </c>
      <c r="DH231" t="str">
        <v>DWG 9890040, (9E), Close to Rod Slot</v>
      </c>
      <c r="DI231" t="str">
        <v>DWG 9890040, (9E),Close to Rod Slot</v>
      </c>
      <c r="DJ231" t="str">
        <v>DWG FRM0105 PAGE 2</v>
      </c>
      <c r="DK231" t="str">
        <v>DWG# 100448-41</v>
      </c>
      <c r="DL231" t="str">
        <v>DWG# 100448-44</v>
      </c>
      <c r="DM231" t="str">
        <v>DWG# 9890003  (1), Section OL00436/A</v>
      </c>
      <c r="DN231" t="str">
        <v>DWG# 9890003 (3), Ring Gauge Constrained</v>
      </c>
      <c r="DO231" t="str">
        <v>DWG# 9890003 (4), Section</v>
      </c>
      <c r="DP231" t="str">
        <v>DWG#100448-26, Balloon 1K, OL02350</v>
      </c>
      <c r="DQ231" t="str">
        <v>DWG#100448-26, Balloon 2K, OL02350</v>
      </c>
      <c r="DR231" t="str">
        <v>DWG#100448-26, Balloon 3K, OL02363</v>
      </c>
      <c r="DS231" t="str">
        <v>DWG#100448-26, Balloon 4K</v>
      </c>
      <c r="DT231" t="str">
        <v>DWG#100448-26, Balloon 5K, Section</v>
      </c>
      <c r="DU231" t="str">
        <v>DWG#100448-26, Balloon 6K</v>
      </c>
      <c r="DV231" t="str">
        <v>DWG#100448-26, Balloon 7K, Section</v>
      </c>
      <c r="DW231" t="str">
        <v>DWG#100448-26, Mfg. Tol.</v>
      </c>
      <c r="DX231" t="str">
        <v>DWG#9890003 (2) Ring Gauge Constrained</v>
      </c>
      <c r="DY231" t="str">
        <v>DWG#9890044</v>
      </c>
      <c r="DZ231" t="str">
        <v>DWG#9890044 .1985 to .2005=Pass</v>
      </c>
      <c r="EA231" t="str">
        <v>DWG#9890044 Overlay OL02441</v>
      </c>
      <c r="EB231" t="str">
        <v>DWG#9890044, OL02441</v>
      </c>
      <c r="EC231" t="str">
        <v>DWG#FRM0105</v>
      </c>
      <c r="ED231" t="str">
        <v>EXT.</v>
      </c>
      <c r="EE231" t="str">
        <v>EXT. Section, OL02460</v>
      </c>
      <c r="EF231" t="str">
        <v>EXT., OL04223</v>
      </c>
      <c r="EG231" t="str">
        <v>Flat Drop Indicator Tip</v>
      </c>
      <c r="EH231" t="str">
        <v>Full Go Pin, No Light, at Radius</v>
      </c>
      <c r="EI231" t="str">
        <v>Function Check</v>
      </c>
      <c r="EJ231" t="str">
        <v>GO Function Gauge</v>
      </c>
      <c r="EK231" t="str">
        <v>Go Gauge for Balloon 1 &amp; 4</v>
      </c>
      <c r="EL231" t="str">
        <v>Go Pin must pass through</v>
      </c>
      <c r="EM231" t="str">
        <v>Greater than .005 = Fail, Section</v>
      </c>
      <c r="EN231" t="str">
        <v>Greater than .025 out of center = Fail</v>
      </c>
      <c r="EO231" t="str">
        <v>Greater than 2.6 = Pass</v>
      </c>
      <c r="EP231" t="str">
        <v>Green = Pass, Red = Fail</v>
      </c>
      <c r="EQ231" t="str">
        <v>Hex Depth</v>
      </c>
      <c r="ER231" t="str">
        <v>Hex Minor</v>
      </c>
      <c r="ES231" t="str">
        <v>Hole Dia.</v>
      </c>
      <c r="ET231" t="str">
        <v>Hook or Disk Tip</v>
      </c>
      <c r="EU231" t="str">
        <v>ID Sphere Finish</v>
      </c>
      <c r="EV231" t="str">
        <v>ID/OD Both Sides, Diff. .002 or less = Pass</v>
      </c>
      <c r="EW231" t="str">
        <v>If Looks Big, Section</v>
      </c>
      <c r="EX231" t="str">
        <v>If Looks Small, Section</v>
      </c>
      <c r="EY231" t="str">
        <v>Insp. Close to Break Away, Mfg.Tol.</v>
      </c>
      <c r="EZ231" t="str">
        <v>INT.</v>
      </c>
      <c r="FA231" t="str">
        <v>INT. Section, OL02460</v>
      </c>
      <c r="FB231" t="str">
        <v>INT., OL04223</v>
      </c>
      <c r="FC231" t="str">
        <v>Intersect. of 7.7 &amp; R0.10</v>
      </c>
      <c r="FD231" t="str">
        <v>Intersect. of 8.79 and R.25 MAX</v>
      </c>
      <c r="FE231" t="str">
        <v>Keep Ind. Tip away from corner</v>
      </c>
      <c r="FF231" t="str">
        <v>L31</v>
      </c>
      <c r="FG231" t="str">
        <v>Laser Mark</v>
      </c>
      <c r="FH231" t="str">
        <v>LASER PER NOTE 4</v>
      </c>
      <c r="FI231" t="str">
        <v>LASER PER NOTE 4, Final Check 1 only</v>
      </c>
      <c r="FJ231" t="str">
        <v>Less than .002 out of center = Pass</v>
      </c>
      <c r="FK231" t="str">
        <v>Less than 2.75 = Pass, Section</v>
      </c>
      <c r="FL231" t="str">
        <v>List as pin. Not Calibrated</v>
      </c>
      <c r="FM231" t="str">
        <v>M9 X 1.25 BUTT See Comment Image</v>
      </c>
      <c r="FN231" t="str">
        <v>Manual Section</v>
      </c>
      <c r="FO231" t="str">
        <v>Max Deep .241 NO-GO =.42</v>
      </c>
      <c r="FP231" t="str">
        <v>MAX Depth of (Note 7) .241 NO-GO Pin</v>
      </c>
      <c r="FQ231" t="str">
        <v>Measure from Blue Line, See Image</v>
      </c>
      <c r="FR231" t="str">
        <v>Measure Width of Blue Area, See Image</v>
      </c>
      <c r="FS231" t="str">
        <v>Mfg. Tol</v>
      </c>
      <c r="FT231" t="str">
        <v>Mfg. Tol, See Image</v>
      </c>
      <c r="FU231" t="str">
        <v>Mfg. Tol.</v>
      </c>
      <c r="FV231" t="str">
        <v>Mfg. Tol. "A"</v>
      </c>
      <c r="FW231" t="str">
        <v>Mfg. Tol. (Zero on Gauge Full Dia. Lead)</v>
      </c>
      <c r="FX231" t="str">
        <v>Mfg. Tol. Balloon 11, See Image</v>
      </c>
      <c r="FY231" t="str">
        <v>Mfg. Tol. Balloon 4</v>
      </c>
      <c r="FZ231" t="str">
        <v>Mfg. Tol. Balloon 7</v>
      </c>
      <c r="GA231" t="str">
        <v xml:space="preserve">Mfg. Tol. C-Bore Face (Ballo 28) </v>
      </c>
      <c r="GB231" t="str">
        <v>Mfg. Tol. Section</v>
      </c>
      <c r="GC231" t="str">
        <v>Mfg. Tol. See Image</v>
      </c>
      <c r="GD231" t="str">
        <v>Mfg. Tol., 3 Places, Record MAX</v>
      </c>
      <c r="GE231" t="str">
        <v>Mfg. Tol., Balloon 11</v>
      </c>
      <c r="GF231" t="str">
        <v>Mfg. Tol., Balloon 7</v>
      </c>
      <c r="GG231" t="str">
        <v>Mfg. Tol., Blank</v>
      </c>
      <c r="GH231" t="str">
        <v>Mfg. Tol., Blank, Balloon 12</v>
      </c>
      <c r="GI231" t="str">
        <v>Mfg. Tol., Blend to SØ.320</v>
      </c>
      <c r="GJ231" t="str">
        <v>Mfg. Tol., Calculation</v>
      </c>
      <c r="GK231" t="str">
        <v>Mfg. Tol., For Mill Fixture</v>
      </c>
      <c r="GL231" t="str">
        <v>Mfg. Tol., L32</v>
      </c>
      <c r="GM231" t="str">
        <v>Mfg. Tol., L33</v>
      </c>
      <c r="GN231" t="str">
        <v>Mfg. Tol., No Tool Marks</v>
      </c>
      <c r="GO231" t="str">
        <v>Mfg. Tol., OL03361</v>
      </c>
      <c r="GP231" t="str">
        <v>Mfg. Tol., Record off center value</v>
      </c>
      <c r="GQ231" t="str">
        <v>Mfg. Tol., Same 3 Places, Record MIN</v>
      </c>
      <c r="GR231" t="str">
        <v>Mfg. Tol., Section</v>
      </c>
      <c r="GS231" t="str">
        <v>Mfg. Tol., Section B-B</v>
      </c>
      <c r="GT231" t="str">
        <v>Mfg. Tol., Section, OL03361</v>
      </c>
      <c r="GU231" t="str">
        <v>Mfg. Tol., Section, Per Note 2</v>
      </c>
      <c r="GV231" t="str">
        <v>Mfg. Tol., See Image</v>
      </c>
      <c r="GW231" t="str">
        <v>Mfg. Tol., See Image, Bore in Blue</v>
      </c>
      <c r="GX231" t="str">
        <v>Mfg. Tol., See Image, Hook Tip</v>
      </c>
      <c r="GY231" t="str">
        <v>Mfg. Tol., Sharp Okay No Burr</v>
      </c>
      <c r="GZ231" t="str">
        <v>Mfg. Tol., Threadless Blank</v>
      </c>
      <c r="HA231" t="str">
        <v>Mfg.Tol.</v>
      </c>
      <c r="HB231" t="str">
        <v>Mgf. To., T.S.C.</v>
      </c>
      <c r="HC231" t="str">
        <v>Milled Feature</v>
      </c>
      <c r="HD231" t="str">
        <v>Milled Feature, OL04045</v>
      </c>
      <c r="HE231" t="str">
        <v>More than .0005 out of center = Fail</v>
      </c>
      <c r="HF231" t="str">
        <v>Must Pass Through</v>
      </c>
      <c r="HG231" t="str">
        <v>Must pass through gauge</v>
      </c>
      <c r="HH231" t="str">
        <v>Must Pass Through Go Gauge</v>
      </c>
      <c r="HI231" t="str">
        <v>Must Pass, See Image.</v>
      </c>
      <c r="HJ231" t="str">
        <v>NA</v>
      </c>
      <c r="HK231" t="str">
        <v>Narrow Area</v>
      </c>
      <c r="HL231" t="str">
        <v>Near Balloon 21</v>
      </c>
      <c r="HM231" t="str">
        <v>Near Datum B</v>
      </c>
      <c r="HN231" t="str">
        <v>Neck Dia.</v>
      </c>
      <c r="HO231" t="str">
        <v>Neck to Head Rad.</v>
      </c>
      <c r="HP231" t="str">
        <v>No Copper Deposits Allowed</v>
      </c>
      <c r="HQ231" t="str">
        <v>No Section</v>
      </c>
      <c r="HR231" t="str">
        <v>No Section, .01 to .014 = Pass</v>
      </c>
      <c r="HS231" t="str">
        <v>No Section, Rotate Part</v>
      </c>
      <c r="HT231" t="str">
        <v>No Section, See Image</v>
      </c>
      <c r="HU231" t="str">
        <v>No Slot, Section B-B</v>
      </c>
      <c r="HV231" t="str">
        <v>No visual step = Pass</v>
      </c>
      <c r="HW231" t="str">
        <v>Not to exceed .95 Deep</v>
      </c>
      <c r="HX231" t="str">
        <v>Note 1</v>
      </c>
      <c r="HY231" t="str">
        <v>OL00333/A</v>
      </c>
      <c r="HZ231" t="str">
        <v>OL00519</v>
      </c>
      <c r="IA231" t="str">
        <v>OL00520</v>
      </c>
      <c r="IB231" t="str">
        <v>OL00529</v>
      </c>
      <c r="IC231" t="str">
        <v>OL00542</v>
      </c>
      <c r="ID231" t="str">
        <v>OL00724</v>
      </c>
      <c r="IE231" t="str">
        <v>OL01250</v>
      </c>
      <c r="IF231" t="str">
        <v>OL01869, Threadless Blank</v>
      </c>
      <c r="IG231" t="str">
        <v>OL01870, Section</v>
      </c>
      <c r="IH231" t="str">
        <v>OL02255</v>
      </c>
      <c r="II231" t="str">
        <v>OL02255, Mfg. Tol.</v>
      </c>
      <c r="IJ231" t="str">
        <v>OL02302</v>
      </c>
      <c r="IK231" t="str">
        <v xml:space="preserve">OL02318  needed per image instructions </v>
      </c>
      <c r="IL231" t="str">
        <v>OL02556</v>
      </c>
      <c r="IM231" t="str">
        <v>OL02557</v>
      </c>
      <c r="IN231" t="str">
        <v>OL02567</v>
      </c>
      <c r="IO231" t="str">
        <v>OL02653</v>
      </c>
      <c r="IP231" t="str">
        <v>OL02718</v>
      </c>
      <c r="IQ231" t="str">
        <v>OL02841</v>
      </c>
      <c r="IR231" t="str">
        <v>OL02842</v>
      </c>
      <c r="IS231" t="str">
        <v>OL02844</v>
      </c>
      <c r="IT231" t="str">
        <v>OL02871</v>
      </c>
      <c r="IU231" t="str">
        <v>OL02887</v>
      </c>
      <c r="IV231" t="str">
        <v>OL03500</v>
      </c>
      <c r="IW231" t="str">
        <v>OL03766</v>
      </c>
      <c r="IX231" t="str">
        <v>OL03868</v>
      </c>
      <c r="IY231" t="str">
        <v>OL03869</v>
      </c>
      <c r="IZ231" t="str">
        <v>OL03870</v>
      </c>
      <c r="JA231" t="str">
        <v>OL03873, DWG# 100448-44</v>
      </c>
      <c r="JB231" t="str">
        <v>OL03949</v>
      </c>
      <c r="JC231" t="str">
        <v xml:space="preserve">OL04043, Section </v>
      </c>
      <c r="JD231" t="str">
        <v xml:space="preserve">OL04044, Section </v>
      </c>
      <c r="JE231" t="str">
        <v>OL04045</v>
      </c>
      <c r="JF231" t="str">
        <v>OL04045, Milled Feature</v>
      </c>
      <c r="JG231" t="str">
        <v>OL04063</v>
      </c>
      <c r="JH231" t="str">
        <v>OL04064</v>
      </c>
      <c r="JI231" t="str">
        <v>OL04065</v>
      </c>
      <c r="JJ231" t="str">
        <v>OL04181</v>
      </c>
      <c r="JK231" t="str">
        <v>OL04218</v>
      </c>
      <c r="JL231" t="str">
        <v>OL04224, See Image</v>
      </c>
      <c r="JM231" t="str">
        <v>OL04374</v>
      </c>
      <c r="JN231" t="str">
        <v>OL04375, Section M-M</v>
      </c>
      <c r="JO231" t="str">
        <v>OL04376, Section M-M</v>
      </c>
      <c r="JP231" t="str">
        <v>OL04443</v>
      </c>
      <c r="JQ231" t="str">
        <v>OL04444</v>
      </c>
      <c r="JR231" t="str">
        <v>OL05000</v>
      </c>
      <c r="JS231" t="str">
        <v>One side of slot</v>
      </c>
      <c r="JT231" t="str">
        <v>Other side of slot</v>
      </c>
      <c r="JU231" t="str">
        <v>Out of center more than .002 = Fail</v>
      </c>
      <c r="JV231" t="str">
        <v>Out of center more than.002 = Fail</v>
      </c>
      <c r="JW231" t="str">
        <v>Overlay OL02713</v>
      </c>
      <c r="JX231" t="str">
        <v>Overlay OL02714</v>
      </c>
      <c r="JY231" t="str">
        <v>Overlay OL02718</v>
      </c>
      <c r="JZ231" t="str">
        <v>Overlay OL03831, Mfg. Tol.</v>
      </c>
      <c r="KA231" t="str">
        <v>Part Without Slots</v>
      </c>
      <c r="KB231" t="str">
        <v>Part Without Slots, See Image</v>
      </c>
      <c r="KC231" t="str">
        <v xml:space="preserve">Pass = .0254 or Less </v>
      </c>
      <c r="KD231" t="str">
        <v>PD MIN = 4.361, PD MAX = 4.456</v>
      </c>
      <c r="KE231" t="str">
        <v>Per Balloon 2 Note</v>
      </c>
      <c r="KF231" t="str">
        <v>Per drawing note(s) 8.</v>
      </c>
      <c r="KG231" t="str">
        <v>Point or Sphere Tip</v>
      </c>
      <c r="KH231" t="str">
        <v>Point Tip</v>
      </c>
      <c r="KI231" t="str">
        <v>R.9 to R1.1 = Pass, See Image</v>
      </c>
      <c r="KJ231" t="str">
        <v>Ram Construction</v>
      </c>
      <c r="KK231" t="str">
        <v>Record Same Pass / Fail All Balloons</v>
      </c>
      <c r="KL231" t="str">
        <v>Ref. Balloon 1</v>
      </c>
      <c r="KM231" t="str">
        <v>Ref. Balloon 12</v>
      </c>
      <c r="KN231" t="str">
        <v>Ref. Balloon 13, 100% AQL</v>
      </c>
      <c r="KO231" t="str">
        <v>Ref. Balloon 2</v>
      </c>
      <c r="KP231" t="str">
        <v>Ref. Balloon 21, 100% AQL</v>
      </c>
      <c r="KQ231" t="str">
        <v>Ref. Balloon 4</v>
      </c>
      <c r="KR231" t="str">
        <v>Ref. Balloon 7</v>
      </c>
      <c r="KS231" t="str">
        <v>Ref. Balloon 8</v>
      </c>
      <c r="KT231" t="str">
        <v>Relieved Pin Gauges 09236 &amp; 09235</v>
      </c>
      <c r="KU231" t="str">
        <v>Rotate Part</v>
      </c>
      <c r="KV231" t="str">
        <v>Rotate Part, See Image</v>
      </c>
      <c r="KW231" t="str">
        <v>Same as Root Radius</v>
      </c>
      <c r="KX231" t="str">
        <v>Section</v>
      </c>
      <c r="KY231" t="str">
        <v>Section B-B</v>
      </c>
      <c r="KZ231" t="str">
        <v>Section B-B, Distance Between Grooves</v>
      </c>
      <c r="LA231" t="str">
        <v>Section C-C</v>
      </c>
      <c r="LB231" t="str">
        <v>Section Part</v>
      </c>
      <c r="LC231" t="str">
        <v>Section Part, Measured from Opposite Face</v>
      </c>
      <c r="LD231" t="str">
        <v>Section, Broachless Blank</v>
      </c>
      <c r="LE231" t="str">
        <v>Section, EXT. Sphere Location.</v>
      </c>
      <c r="LF231" t="str">
        <v>Section, Hex Cham. Ang.</v>
      </c>
      <c r="LG231" t="str">
        <v>Section, Hex Fillet Rad.</v>
      </c>
      <c r="LH231" t="str">
        <v>Section, INT. Feature</v>
      </c>
      <c r="LI231" t="str">
        <v>Section, INT. Sphere Location.</v>
      </c>
      <c r="LJ231" t="str">
        <v>Section, Mfg. Tol.</v>
      </c>
      <c r="LK231" t="str">
        <v>Section, Mfg. Tol., See Image</v>
      </c>
      <c r="LL231" t="str">
        <v>Section, OL00486</v>
      </c>
      <c r="LM231" t="str">
        <v>Section, OL00542</v>
      </c>
      <c r="LN231" t="str">
        <v>Section, OL00543</v>
      </c>
      <c r="LO231" t="str">
        <v>Section, OL00544</v>
      </c>
      <c r="LP231" t="str">
        <v>Section, OL00545</v>
      </c>
      <c r="LQ231" t="str">
        <v>Section, OL00546</v>
      </c>
      <c r="LR231" t="str">
        <v>Section, OL00547</v>
      </c>
      <c r="LS231" t="str">
        <v>Section, OL00555</v>
      </c>
      <c r="LT231" t="str">
        <v>Section, OL00725</v>
      </c>
      <c r="LU231" t="str">
        <v>Section, OL01430</v>
      </c>
      <c r="LV231" t="str">
        <v>Section, OL01434</v>
      </c>
      <c r="LW231" t="str">
        <v>Section, OL01435</v>
      </c>
      <c r="LX231" t="str">
        <v>Section, OL01807</v>
      </c>
      <c r="LY231" t="str">
        <v>Section, OL01830</v>
      </c>
      <c r="LZ231" t="str">
        <v>Section, OL02351</v>
      </c>
      <c r="MA231" t="str">
        <v>Section, OL02519</v>
      </c>
      <c r="MB231" t="str">
        <v>Section, OL02520</v>
      </c>
      <c r="MC231" t="str">
        <v>Section, OL02522</v>
      </c>
      <c r="MD231" t="str">
        <v>Section, OL02540</v>
      </c>
      <c r="ME231" t="str">
        <v>Section, OL02541</v>
      </c>
      <c r="MF231" t="str">
        <v>Section, OL02552</v>
      </c>
      <c r="MG231" t="str">
        <v>Section, OL02553</v>
      </c>
      <c r="MH231" t="str">
        <v>Section, OL02554</v>
      </c>
      <c r="MI231" t="str">
        <v>Section, OL02555</v>
      </c>
      <c r="MJ231" t="str">
        <v>Section, OL02558</v>
      </c>
      <c r="MK231" t="str">
        <v>Section, OL02559</v>
      </c>
      <c r="ML231" t="str">
        <v>Section, OL02560</v>
      </c>
      <c r="MM231" t="str">
        <v>Section, OL02619</v>
      </c>
      <c r="MN231" t="str">
        <v>Section, OL02620</v>
      </c>
      <c r="MO231" t="str">
        <v>Section, OL02621</v>
      </c>
      <c r="MP231" t="str">
        <v>Section, OL02622</v>
      </c>
      <c r="MQ231" t="str">
        <v>Section, OL02623</v>
      </c>
      <c r="MR231" t="str">
        <v>Section, OL02624</v>
      </c>
      <c r="MS231" t="str">
        <v>Section, OL02652</v>
      </c>
      <c r="MT231" t="str">
        <v>Section, OL02680</v>
      </c>
      <c r="MU231" t="str">
        <v>Section, OL02793</v>
      </c>
      <c r="MV231" t="str">
        <v>Section, OL02823</v>
      </c>
      <c r="MW231" t="str">
        <v>Section, OL02843</v>
      </c>
      <c r="MX231" t="str">
        <v>Section, OL03026, Ext.</v>
      </c>
      <c r="MY231" t="str">
        <v>Section, OL03026, Int.</v>
      </c>
      <c r="MZ231" t="str">
        <v>Section, OL03570, DWG# 100448-41</v>
      </c>
      <c r="NA231" t="str">
        <v>Section, OL03781</v>
      </c>
      <c r="NB231" t="str">
        <v>Section, OL03911</v>
      </c>
      <c r="NC231" t="str">
        <v>Section, OL03912</v>
      </c>
      <c r="ND231" t="str">
        <v>Section, OL03928</v>
      </c>
      <c r="NE231" t="str">
        <v>Section, OL03929</v>
      </c>
      <c r="NF231" t="str">
        <v>Section, OL04030</v>
      </c>
      <c r="NG231" t="str">
        <v>Section, OL04037</v>
      </c>
      <c r="NH231" t="str">
        <v>Section, OL04038</v>
      </c>
      <c r="NI231" t="str">
        <v>Section, OL04046</v>
      </c>
      <c r="NJ231" t="str">
        <v>Section, OL04065</v>
      </c>
      <c r="NK231" t="str">
        <v>Section, OL04066</v>
      </c>
      <c r="NL231" t="str">
        <v>Section, OL04067</v>
      </c>
      <c r="NM231" t="str">
        <v>Section, OL04069</v>
      </c>
      <c r="NN231" t="str">
        <v>Section, OL04071</v>
      </c>
      <c r="NO231" t="str">
        <v>Section, OL04173</v>
      </c>
      <c r="NP231" t="str">
        <v>Section, OL04174</v>
      </c>
      <c r="NQ231" t="str">
        <v>Section, OL04214</v>
      </c>
      <c r="NR231" t="str">
        <v>Section, OL04215</v>
      </c>
      <c r="NS231" t="str">
        <v>Section, OL04216</v>
      </c>
      <c r="NT231" t="str">
        <v>Section, OL04217</v>
      </c>
      <c r="NU231" t="str">
        <v>Section, Overlay OL02716</v>
      </c>
      <c r="NV231" t="str">
        <v>Section, Overlay OL02717</v>
      </c>
      <c r="NW231" t="str">
        <v>Section, See Image</v>
      </c>
      <c r="NX231" t="str">
        <v>Section, See Image, DWG# 100448-41</v>
      </c>
      <c r="NY231" t="str">
        <v>Section, Without Sots</v>
      </c>
      <c r="NZ231" t="str">
        <v>See Comments Sheet</v>
      </c>
      <c r="OA231" t="str">
        <v>See Comments Sheet, OL02318</v>
      </c>
      <c r="OB231" t="str">
        <v>See Image</v>
      </c>
      <c r="OC231" t="str">
        <v>See Image, .005 or Less = Pass</v>
      </c>
      <c r="OD231" t="str">
        <v>See Image, Check Near Radius</v>
      </c>
      <c r="OE231" t="str">
        <v>See Image, Constrained</v>
      </c>
      <c r="OF231" t="str">
        <v>See Image, Distance Between Flats</v>
      </c>
      <c r="OG231" t="str">
        <v xml:space="preserve">See Image, Mfg. Tol, Section A-A </v>
      </c>
      <c r="OH231" t="str">
        <v>See image, Mfg. Tol.</v>
      </c>
      <c r="OI231" t="str">
        <v>See Image, Mic. Across Flats</v>
      </c>
      <c r="OJ231" t="str">
        <v>See Image, OL02850</v>
      </c>
      <c r="OK231" t="str">
        <v>See Image, OL02880</v>
      </c>
      <c r="OL231" t="str">
        <v>See Image, OL03926</v>
      </c>
      <c r="OM231" t="str">
        <v>See Image, OL03927</v>
      </c>
      <c r="ON231" t="str">
        <v>See Image, OL04003</v>
      </c>
      <c r="OO231" t="str">
        <v>'See Image, OL04342,  Best Fit Joe Block</v>
      </c>
      <c r="OP231" t="str">
        <v>See Image, OL04342,  Blank</v>
      </c>
      <c r="OQ231" t="str">
        <v>See Image, OL04342, Blank</v>
      </c>
      <c r="OR231" t="str">
        <v>See Image, OL04343, Blank</v>
      </c>
      <c r="OS231" t="str">
        <v>See Image, Pass = .002 or Less</v>
      </c>
      <c r="OT231" t="str">
        <v>See Image, Rcd. MAX</v>
      </c>
      <c r="OU231" t="str">
        <v>See Image, Rcd. MIN</v>
      </c>
      <c r="OV231" t="str">
        <v>See Image, Section</v>
      </c>
      <c r="OW231" t="str">
        <v>See Image, Section A-A</v>
      </c>
      <c r="OX231" t="str">
        <v>See Image, Section B-B</v>
      </c>
      <c r="OY231" t="str">
        <v>See Image, Section B-B, TSC</v>
      </c>
      <c r="OZ231" t="str">
        <v>See Image, Shank Drawing # 18000-XX-XX A</v>
      </c>
      <c r="PA231" t="str">
        <v>Sequencial Laser 01, 120 Per Print</v>
      </c>
      <c r="PB231" t="str">
        <v>Set to .202, Zero on Thread Lead</v>
      </c>
      <c r="PC231" t="str">
        <v>Sharp OK, No Burr</v>
      </c>
      <c r="PD231" t="str">
        <v>Sharp OK, No Raised Edge, See Image</v>
      </c>
      <c r="PE231" t="str">
        <v>Sharp OK, No Raised Edges</v>
      </c>
      <c r="PF231" t="str">
        <v>Sharp okay no raised edge</v>
      </c>
      <c r="PG231" t="str">
        <v>Sharp Okay, No Burr</v>
      </c>
      <c r="PH231" t="str">
        <v>Sharp Okay, No Raised Edge</v>
      </c>
      <c r="PI231" t="str">
        <v>Sharp Okay, No Raised Edges,</v>
      </c>
      <c r="PJ231" t="str">
        <v>Sharp Okay, See Image</v>
      </c>
      <c r="PK231" t="str">
        <v xml:space="preserve">Start of Radius @ .195 </v>
      </c>
      <c r="PL231" t="str">
        <v xml:space="preserve">Start of Radius @ .21 </v>
      </c>
      <c r="PM231" t="str">
        <v xml:space="preserve">T.S.C. </v>
      </c>
      <c r="PN231" t="str">
        <v>Tangent Point</v>
      </c>
      <c r="PO231" t="str">
        <v>Tangent point of R.50</v>
      </c>
      <c r="PP231" t="str">
        <v>Taper Check, Mfg.Tol.</v>
      </c>
      <c r="PQ231" t="str">
        <v>Taper Check, Mfg.Tol., See Image</v>
      </c>
      <c r="PR231" t="str">
        <v>Thrd. Minor Ø</v>
      </c>
      <c r="PS231" t="str">
        <v>Thrd. Relief Ø</v>
      </c>
      <c r="PT231" t="str">
        <v>Threadless Blank</v>
      </c>
      <c r="PU231" t="str">
        <v>Threadless Blank, From Major Ø</v>
      </c>
      <c r="PV231" t="str">
        <v>Threadless Blank, Mfg. Tol.</v>
      </c>
      <c r="PW231" t="str">
        <v>Threadless Blank, Thrd. to Neck Rad.</v>
      </c>
      <c r="PX231" t="str">
        <v>Thredless Blank</v>
      </c>
      <c r="PY231" t="str">
        <v>To center of R.005</v>
      </c>
      <c r="PZ231" t="str">
        <v>Torx Min. Dia.</v>
      </c>
      <c r="QA231" t="str">
        <v>Turn Ø Free of Mill Marks</v>
      </c>
      <c r="QB231" t="str">
        <v>Use (Full) GO Hex</v>
      </c>
      <c r="QC231" t="str">
        <v>Use Balloon 1 FULL Gauge</v>
      </c>
      <c r="QD231" t="str">
        <v>Use Balloon 9 FULL GO</v>
      </c>
      <c r="QE231" t="str">
        <v>Use Best Fit Pin</v>
      </c>
      <c r="QF231" t="str">
        <v>Use Disk Tip</v>
      </c>
      <c r="QG231" t="str">
        <v>Use flat bottomed indicator tip.</v>
      </c>
      <c r="QH231" t="str">
        <v xml:space="preserve">Use Full .093 Go Hex </v>
      </c>
      <c r="QI231" t="str">
        <v xml:space="preserve">Use Full .0930 Go Hex </v>
      </c>
      <c r="QJ231" t="str">
        <v>Use Full .1235 Go Hex</v>
      </c>
      <c r="QK231" t="str">
        <v>Use Gauge K2-98-8019-04, See Image</v>
      </c>
      <c r="QL231" t="str">
        <v>Use large flat indicator tip</v>
      </c>
      <c r="QM231" t="str">
        <v>Use Pins.3330/.3350, See Image MAX NO-GO</v>
      </c>
      <c r="QN231" t="str">
        <v>Use Pointed Drop Indicator Tip</v>
      </c>
      <c r="QO231" t="str">
        <v>V-Block</v>
      </c>
      <c r="QP231" t="str">
        <v>V-Block,  AMB for 13</v>
      </c>
      <c r="QQ231" t="str">
        <v>V-Block,  Hex Cham. Dia.</v>
      </c>
      <c r="QR231" t="str">
        <v>V-Block, Hex Depth</v>
      </c>
      <c r="QS231" t="str">
        <v>VBU Gauge</v>
      </c>
      <c r="QT231" t="str">
        <v>Visibally smaller than HEX=Pass</v>
      </c>
      <c r="QU231" t="str">
        <v>Visual Per Drawing</v>
      </c>
      <c r="QV231" t="str">
        <v>Whirl Blank</v>
      </c>
      <c r="QW231" t="str">
        <v xml:space="preserve">Whirl Blank </v>
      </c>
      <c r="QX231" t="str">
        <v>Whirl Blank, Neck Rad. End to Head CL</v>
      </c>
      <c r="QY231" t="str">
        <v>Whirl Blank, Nose Start Dia.</v>
      </c>
      <c r="QZ231" t="str">
        <v>Whirl Blank, Nose Start Dist.</v>
      </c>
      <c r="RA231" t="str">
        <v>Whirl Blank, Thrd. Minor</v>
      </c>
      <c r="RB231" t="str">
        <v>Whirl Blank, Thrd. Pullout Dia.</v>
      </c>
      <c r="RC231" t="str">
        <v>Whole Part, Removal is at Assy. Level</v>
      </c>
      <c r="RD231" t="str">
        <v>Wide Area</v>
      </c>
      <c r="RE231" t="str">
        <v>Zero on End of Go Gauge</v>
      </c>
    </row>
    <row r="232" spans="1:473">
      <c r="A232" t="s">
        <v>864</v>
      </c>
      <c r="C232" t="str" cm="1">
        <f t="array" ref="C232:RE232">TRANSPOSE(_xlfn._xlws.SORT(_xlfn._xlws.FILTER($A$2:$A$600,ISNUMBER(SEARCH('PartLib Table'!M249,$A$2:$A$600)),"not found")))</f>
        <v xml:space="preserve"> 'C', Whirl Blank</v>
      </c>
      <c r="D232" t="str">
        <v xml:space="preserve"> See Image, Constrained</v>
      </c>
      <c r="E232" t="str">
        <v>(.04 to .12 range = Pass)</v>
      </c>
      <c r="F232" t="str">
        <v>(.042 FULL) Go Pin Seat Fully</v>
      </c>
      <c r="G232" t="str">
        <v>(B), Mfg. Tol.</v>
      </c>
      <c r="H232" t="str">
        <v>(B), O.A.L.</v>
      </c>
      <c r="I232" t="str">
        <v>.001 or less =Pass</v>
      </c>
      <c r="J232" t="str">
        <v>.001 or less out of center = Pass</v>
      </c>
      <c r="K232" t="str">
        <v>.002 or Less = Pass</v>
      </c>
      <c r="L232" t="str">
        <v>.002 or Less out of center = Pass</v>
      </c>
      <c r="M232" t="str">
        <v>.005 to .015 = Pass</v>
      </c>
      <c r="N232" t="str">
        <v>.0125 Mean, Section</v>
      </c>
      <c r="O232" t="str">
        <v>.025 or Less in X &amp; Y=Pass</v>
      </c>
      <c r="P232" t="str">
        <v>.038 Mean</v>
      </c>
      <c r="Q232" t="str">
        <v>.063 MM = .0024 IN, See Image</v>
      </c>
      <c r="R232" t="str">
        <v>.063MM = .0024"</v>
      </c>
      <c r="S232" t="str">
        <v>.243 NO-GO, Unconstrained, Must Not Start</v>
      </c>
      <c r="T232" t="str">
        <v>@ Back Face &amp; ID, No Raised Edge</v>
      </c>
      <c r="U232" t="str">
        <v>@ Back Face &amp; OD, No Raised Edge</v>
      </c>
      <c r="V232" t="str">
        <v>@ ID &amp; FACE</v>
      </c>
      <c r="W232" t="str">
        <v>@ OD &amp; BACK FACE</v>
      </c>
      <c r="X232" t="str">
        <v>@ OD &amp; FACE</v>
      </c>
      <c r="Y232" t="str">
        <v>Across from slot</v>
      </c>
      <c r="Z232" t="str">
        <v>All Edge Breaks</v>
      </c>
      <c r="AA232" t="str">
        <v>Attached to bar stock</v>
      </c>
      <c r="AB232" t="str">
        <v xml:space="preserve">Back Turn Fillet Rad. </v>
      </c>
      <c r="AC232" t="str">
        <v>Balloon 1 (DWG FRM0105 Page 2, NV-27)</v>
      </c>
      <c r="AD232" t="str">
        <v>Balloon 1 (DWG FRM0105, NV-30)</v>
      </c>
      <c r="AE232" t="str">
        <v>Balloon 1 (P# 9890002-20) OL00429/A</v>
      </c>
      <c r="AF232" t="str">
        <v>Balloon 1, DWG#FRM0105</v>
      </c>
      <c r="AG232" t="str">
        <v>Balloon 11, See Image</v>
      </c>
      <c r="AH232" t="str">
        <v xml:space="preserve">Balloon 2 (DWG FRM0105 Page 2, NV-27) </v>
      </c>
      <c r="AI232" t="str">
        <v>Balloon 2 (DWG FRM0105, NV-30)</v>
      </c>
      <c r="AJ232" t="str">
        <v>Balloon 2 (P# 9890002-20)</v>
      </c>
      <c r="AK232" t="str">
        <v>Balloon 2, DWG#FRM0105</v>
      </c>
      <c r="AL232" t="str">
        <v>Balloon 2, DWG#FRM0105, See Image</v>
      </c>
      <c r="AM232" t="str">
        <v>Balloon 3 (DWG FRM0105, NV-30 Minor)</v>
      </c>
      <c r="AN232" t="str">
        <v>Balloon 3 (DWG FRM0105, NV-30)</v>
      </c>
      <c r="AO232" t="str">
        <v>Balloon 3 (P# 9890002-20)</v>
      </c>
      <c r="AP232" t="str">
        <v>Balloon 4</v>
      </c>
      <c r="AQ232" t="str">
        <v>Balloon 4 (P# 9890002-20)</v>
      </c>
      <c r="AR232" t="str">
        <v>Below Middle Band</v>
      </c>
      <c r="AS232" t="str">
        <v>Best Fit Pin, .003 or Less =Pass</v>
      </c>
      <c r="AT232" t="str">
        <v>Blank</v>
      </c>
      <c r="AU232" t="str">
        <v>Blank Turn Maj.</v>
      </c>
      <c r="AV232" t="str">
        <v>Blank Turn Maj. Mill Flt., OL4172</v>
      </c>
      <c r="AW232" t="str">
        <v>Blank Without .010 Slots</v>
      </c>
      <c r="AX232" t="str">
        <v>Blank Without .010 Slots, Section</v>
      </c>
      <c r="AY232" t="str">
        <v>Blank without thread</v>
      </c>
      <c r="AZ232" t="str">
        <v xml:space="preserve">Blank, Center of V Grv. </v>
      </c>
      <c r="BA232" t="str">
        <v>Blank, Check R adjacent Balloon 17</v>
      </c>
      <c r="BB232" t="str">
        <v>Blank, EXT. Feature</v>
      </c>
      <c r="BC232" t="str">
        <v>Blank, See Image, OL04335</v>
      </c>
      <c r="BD232" t="str">
        <v>Blank, See Image, OL04336</v>
      </c>
      <c r="BE232" t="str">
        <v xml:space="preserve">Blank, Thrd. </v>
      </c>
      <c r="BF232" t="str">
        <v>Blank, Turn Tip</v>
      </c>
      <c r="BG232" t="str">
        <v>Blank, Without Thrd.</v>
      </c>
      <c r="BH232" t="str">
        <v>Blank, Without Thread</v>
      </c>
      <c r="BI232" t="str">
        <v xml:space="preserve">Blunt Start Blend to Minor </v>
      </c>
      <c r="BJ232" t="str">
        <v>Calc., Use Go HEX</v>
      </c>
      <c r="BK232" t="str">
        <v>Can't dig into OD</v>
      </c>
      <c r="BL232" t="str">
        <v>Carbide Gauge</v>
      </c>
      <c r="BM232" t="str">
        <v xml:space="preserve">Center of V Grv. </v>
      </c>
      <c r="BN232" t="str">
        <v>Centered Less than .03 = Pass</v>
      </c>
      <c r="BO232" t="str">
        <v>Centered within .0005 or Less = Pass</v>
      </c>
      <c r="BP232" t="str">
        <v>Centered within .001 or Less = Pass</v>
      </c>
      <c r="BQ232" t="str">
        <v>Centered within .0254 or Less = Pass</v>
      </c>
      <c r="BR232" t="str">
        <v>Check close to Rod Slot</v>
      </c>
      <c r="BS232" t="str">
        <v>Check every other hole</v>
      </c>
      <c r="BT232" t="str">
        <v>Check Go over full length of slot.</v>
      </c>
      <c r="BU232" t="str">
        <v>Check Near Closed End</v>
      </c>
      <c r="BV232" t="str">
        <v>Check per Print View, Away from Rod Slot</v>
      </c>
      <c r="BW232" t="str">
        <v>Check to Balloon 30 Go Pin</v>
      </c>
      <c r="BX232" t="str">
        <v>Check with .2705 SET Pin Inside Part</v>
      </c>
      <c r="BY232" t="str">
        <v>Check with Hex Up</v>
      </c>
      <c r="BZ232" t="str">
        <v>CMM Blank</v>
      </c>
      <c r="CA232" t="str">
        <v>Confirm Full Radius</v>
      </c>
      <c r="CB232" t="str">
        <v>Constrained in fixture</v>
      </c>
      <c r="CC232" t="str">
        <v>Constrained with Ring</v>
      </c>
      <c r="CD232" t="str">
        <v>Constrained, See Image</v>
      </c>
      <c r="CE232" t="str">
        <v>Dim. "A"</v>
      </c>
      <c r="CF232" t="str">
        <v>Dim. "B"</v>
      </c>
      <c r="CG232" t="str">
        <v>Dim. "C"</v>
      </c>
      <c r="CH232" t="str">
        <v>Dim. "D", Whirl Blank</v>
      </c>
      <c r="CI232" t="str">
        <v>Dim. "G"</v>
      </c>
      <c r="CJ232" t="str">
        <v>Dim. E, Blank Turn Maj. &amp;  Mill Flt</v>
      </c>
      <c r="CK232" t="str">
        <v>Dim. E, Blank Turn Maj.&amp;  Mill Flt</v>
      </c>
      <c r="CL232" t="str">
        <v>Dim. H, Whirl Blank</v>
      </c>
      <c r="CM232" t="str">
        <v>Dim. J, 'Blank Turn Maj. &amp; Whirl Blank</v>
      </c>
      <c r="CN232" t="str">
        <v>Disk Drop Indicator Tip</v>
      </c>
      <c r="CO232" t="str">
        <v>DWG 100448-15, Balloon F_1</v>
      </c>
      <c r="CP232" t="str">
        <v>DWG 100448-15, OL02571</v>
      </c>
      <c r="CQ232" t="str">
        <v>DWG 100448-41</v>
      </c>
      <c r="CR232" t="str">
        <v>DWG 9890040, (10E),Section Part, OL01139</v>
      </c>
      <c r="CS232" t="str">
        <v>DWG 9890040, (10E),Section, OL01139</v>
      </c>
      <c r="CT232" t="str">
        <v>DWG 9890040, (11E)</v>
      </c>
      <c r="CU232" t="str">
        <v>DWG 9890040, (11E), Pins with Flats</v>
      </c>
      <c r="CV232" t="str">
        <v>DWG 9890040, (12E),  Pass=.002 or less</v>
      </c>
      <c r="CW232" t="str">
        <v>DWG 9890040, (12E), See Image</v>
      </c>
      <c r="CX232" t="str">
        <v>DWG 9890040, (1E), OL01431</v>
      </c>
      <c r="CY232" t="str">
        <v>DWG 9890040, (1E), OL01432</v>
      </c>
      <c r="CZ232" t="str">
        <v>DWG 9890040, (2E), OL01432</v>
      </c>
      <c r="DA232" t="str">
        <v>DWG 9890040, (3E)</v>
      </c>
      <c r="DB232" t="str">
        <v>DWG 9890040, (4E)</v>
      </c>
      <c r="DC232" t="str">
        <v>DWG 9890040, (5E), OL02336</v>
      </c>
      <c r="DD232" t="str">
        <v>DWG 9890040, (6E)</v>
      </c>
      <c r="DE232" t="str">
        <v>DWG 9890040, (7E)</v>
      </c>
      <c r="DF232" t="str">
        <v>DWG 9890040, (8E), OL01433</v>
      </c>
      <c r="DG232" t="str">
        <v>DWG 9890040, (8E), OL01433, Section</v>
      </c>
      <c r="DH232" t="str">
        <v>DWG 9890040, (9E), Close to Rod Slot</v>
      </c>
      <c r="DI232" t="str">
        <v>DWG 9890040, (9E),Close to Rod Slot</v>
      </c>
      <c r="DJ232" t="str">
        <v>DWG FRM0105 PAGE 2</v>
      </c>
      <c r="DK232" t="str">
        <v>DWG# 100448-41</v>
      </c>
      <c r="DL232" t="str">
        <v>DWG# 100448-44</v>
      </c>
      <c r="DM232" t="str">
        <v>DWG# 9890003  (1), Section OL00436/A</v>
      </c>
      <c r="DN232" t="str">
        <v>DWG# 9890003 (3), Ring Gauge Constrained</v>
      </c>
      <c r="DO232" t="str">
        <v>DWG# 9890003 (4), Section</v>
      </c>
      <c r="DP232" t="str">
        <v>DWG#100448-26, Balloon 1K, OL02350</v>
      </c>
      <c r="DQ232" t="str">
        <v>DWG#100448-26, Balloon 2K, OL02350</v>
      </c>
      <c r="DR232" t="str">
        <v>DWG#100448-26, Balloon 3K, OL02363</v>
      </c>
      <c r="DS232" t="str">
        <v>DWG#100448-26, Balloon 4K</v>
      </c>
      <c r="DT232" t="str">
        <v>DWG#100448-26, Balloon 5K, Section</v>
      </c>
      <c r="DU232" t="str">
        <v>DWG#100448-26, Balloon 6K</v>
      </c>
      <c r="DV232" t="str">
        <v>DWG#100448-26, Balloon 7K, Section</v>
      </c>
      <c r="DW232" t="str">
        <v>DWG#100448-26, Mfg. Tol.</v>
      </c>
      <c r="DX232" t="str">
        <v>DWG#9890003 (2) Ring Gauge Constrained</v>
      </c>
      <c r="DY232" t="str">
        <v>DWG#9890044</v>
      </c>
      <c r="DZ232" t="str">
        <v>DWG#9890044 .1985 to .2005=Pass</v>
      </c>
      <c r="EA232" t="str">
        <v>DWG#9890044 Overlay OL02441</v>
      </c>
      <c r="EB232" t="str">
        <v>DWG#9890044, OL02441</v>
      </c>
      <c r="EC232" t="str">
        <v>DWG#FRM0105</v>
      </c>
      <c r="ED232" t="str">
        <v>EXT.</v>
      </c>
      <c r="EE232" t="str">
        <v>EXT. Section, OL02460</v>
      </c>
      <c r="EF232" t="str">
        <v>EXT., OL04223</v>
      </c>
      <c r="EG232" t="str">
        <v>Flat Drop Indicator Tip</v>
      </c>
      <c r="EH232" t="str">
        <v>Full Go Pin, No Light, at Radius</v>
      </c>
      <c r="EI232" t="str">
        <v>Function Check</v>
      </c>
      <c r="EJ232" t="str">
        <v>GO Function Gauge</v>
      </c>
      <c r="EK232" t="str">
        <v>Go Gauge for Balloon 1 &amp; 4</v>
      </c>
      <c r="EL232" t="str">
        <v>Go Pin must pass through</v>
      </c>
      <c r="EM232" t="str">
        <v>Greater than .005 = Fail, Section</v>
      </c>
      <c r="EN232" t="str">
        <v>Greater than .025 out of center = Fail</v>
      </c>
      <c r="EO232" t="str">
        <v>Greater than 2.6 = Pass</v>
      </c>
      <c r="EP232" t="str">
        <v>Green = Pass, Red = Fail</v>
      </c>
      <c r="EQ232" t="str">
        <v>Hex Depth</v>
      </c>
      <c r="ER232" t="str">
        <v>Hex Minor</v>
      </c>
      <c r="ES232" t="str">
        <v>Hole Dia.</v>
      </c>
      <c r="ET232" t="str">
        <v>Hook or Disk Tip</v>
      </c>
      <c r="EU232" t="str">
        <v>ID Sphere Finish</v>
      </c>
      <c r="EV232" t="str">
        <v>ID/OD Both Sides, Diff. .002 or less = Pass</v>
      </c>
      <c r="EW232" t="str">
        <v>If Looks Big, Section</v>
      </c>
      <c r="EX232" t="str">
        <v>If Looks Small, Section</v>
      </c>
      <c r="EY232" t="str">
        <v>Insp. Close to Break Away, Mfg.Tol.</v>
      </c>
      <c r="EZ232" t="str">
        <v>INT.</v>
      </c>
      <c r="FA232" t="str">
        <v>INT. Section, OL02460</v>
      </c>
      <c r="FB232" t="str">
        <v>INT., OL04223</v>
      </c>
      <c r="FC232" t="str">
        <v>Intersect. of 7.7 &amp; R0.10</v>
      </c>
      <c r="FD232" t="str">
        <v>Intersect. of 8.79 and R.25 MAX</v>
      </c>
      <c r="FE232" t="str">
        <v>Keep Ind. Tip away from corner</v>
      </c>
      <c r="FF232" t="str">
        <v>L31</v>
      </c>
      <c r="FG232" t="str">
        <v>Laser Mark</v>
      </c>
      <c r="FH232" t="str">
        <v>LASER PER NOTE 4</v>
      </c>
      <c r="FI232" t="str">
        <v>LASER PER NOTE 4, Final Check 1 only</v>
      </c>
      <c r="FJ232" t="str">
        <v>Less than .002 out of center = Pass</v>
      </c>
      <c r="FK232" t="str">
        <v>Less than 2.75 = Pass, Section</v>
      </c>
      <c r="FL232" t="str">
        <v>List as pin. Not Calibrated</v>
      </c>
      <c r="FM232" t="str">
        <v>M9 X 1.25 BUTT See Comment Image</v>
      </c>
      <c r="FN232" t="str">
        <v>Manual Section</v>
      </c>
      <c r="FO232" t="str">
        <v>Max Deep .241 NO-GO =.42</v>
      </c>
      <c r="FP232" t="str">
        <v>MAX Depth of (Note 7) .241 NO-GO Pin</v>
      </c>
      <c r="FQ232" t="str">
        <v>Measure from Blue Line, See Image</v>
      </c>
      <c r="FR232" t="str">
        <v>Measure Width of Blue Area, See Image</v>
      </c>
      <c r="FS232" t="str">
        <v>Mfg. Tol</v>
      </c>
      <c r="FT232" t="str">
        <v>Mfg. Tol, See Image</v>
      </c>
      <c r="FU232" t="str">
        <v>Mfg. Tol.</v>
      </c>
      <c r="FV232" t="str">
        <v>Mfg. Tol. "A"</v>
      </c>
      <c r="FW232" t="str">
        <v>Mfg. Tol. (Zero on Gauge Full Dia. Lead)</v>
      </c>
      <c r="FX232" t="str">
        <v>Mfg. Tol. Balloon 11, See Image</v>
      </c>
      <c r="FY232" t="str">
        <v>Mfg. Tol. Balloon 4</v>
      </c>
      <c r="FZ232" t="str">
        <v>Mfg. Tol. Balloon 7</v>
      </c>
      <c r="GA232" t="str">
        <v xml:space="preserve">Mfg. Tol. C-Bore Face (Ballo 28) </v>
      </c>
      <c r="GB232" t="str">
        <v>Mfg. Tol. Section</v>
      </c>
      <c r="GC232" t="str">
        <v>Mfg. Tol. See Image</v>
      </c>
      <c r="GD232" t="str">
        <v>Mfg. Tol., 3 Places, Record MAX</v>
      </c>
      <c r="GE232" t="str">
        <v>Mfg. Tol., Balloon 11</v>
      </c>
      <c r="GF232" t="str">
        <v>Mfg. Tol., Balloon 7</v>
      </c>
      <c r="GG232" t="str">
        <v>Mfg. Tol., Blank</v>
      </c>
      <c r="GH232" t="str">
        <v>Mfg. Tol., Blank, Balloon 12</v>
      </c>
      <c r="GI232" t="str">
        <v>Mfg. Tol., Blend to SØ.320</v>
      </c>
      <c r="GJ232" t="str">
        <v>Mfg. Tol., Calculation</v>
      </c>
      <c r="GK232" t="str">
        <v>Mfg. Tol., For Mill Fixture</v>
      </c>
      <c r="GL232" t="str">
        <v>Mfg. Tol., L32</v>
      </c>
      <c r="GM232" t="str">
        <v>Mfg. Tol., L33</v>
      </c>
      <c r="GN232" t="str">
        <v>Mfg. Tol., No Tool Marks</v>
      </c>
      <c r="GO232" t="str">
        <v>Mfg. Tol., OL03361</v>
      </c>
      <c r="GP232" t="str">
        <v>Mfg. Tol., Record off center value</v>
      </c>
      <c r="GQ232" t="str">
        <v>Mfg. Tol., Same 3 Places, Record MIN</v>
      </c>
      <c r="GR232" t="str">
        <v>Mfg. Tol., Section</v>
      </c>
      <c r="GS232" t="str">
        <v>Mfg. Tol., Section B-B</v>
      </c>
      <c r="GT232" t="str">
        <v>Mfg. Tol., Section, OL03361</v>
      </c>
      <c r="GU232" t="str">
        <v>Mfg. Tol., Section, Per Note 2</v>
      </c>
      <c r="GV232" t="str">
        <v>Mfg. Tol., See Image</v>
      </c>
      <c r="GW232" t="str">
        <v>Mfg. Tol., See Image, Bore in Blue</v>
      </c>
      <c r="GX232" t="str">
        <v>Mfg. Tol., See Image, Hook Tip</v>
      </c>
      <c r="GY232" t="str">
        <v>Mfg. Tol., Sharp Okay No Burr</v>
      </c>
      <c r="GZ232" t="str">
        <v>Mfg. Tol., Threadless Blank</v>
      </c>
      <c r="HA232" t="str">
        <v>Mfg.Tol.</v>
      </c>
      <c r="HB232" t="str">
        <v>Mgf. To., T.S.C.</v>
      </c>
      <c r="HC232" t="str">
        <v>Milled Feature</v>
      </c>
      <c r="HD232" t="str">
        <v>Milled Feature, OL04045</v>
      </c>
      <c r="HE232" t="str">
        <v>More than .0005 out of center = Fail</v>
      </c>
      <c r="HF232" t="str">
        <v>Must Pass Through</v>
      </c>
      <c r="HG232" t="str">
        <v>Must pass through gauge</v>
      </c>
      <c r="HH232" t="str">
        <v>Must Pass Through Go Gauge</v>
      </c>
      <c r="HI232" t="str">
        <v>Must Pass, See Image.</v>
      </c>
      <c r="HJ232" t="str">
        <v>NA</v>
      </c>
      <c r="HK232" t="str">
        <v>Narrow Area</v>
      </c>
      <c r="HL232" t="str">
        <v>Near Balloon 21</v>
      </c>
      <c r="HM232" t="str">
        <v>Near Datum B</v>
      </c>
      <c r="HN232" t="str">
        <v>Neck Dia.</v>
      </c>
      <c r="HO232" t="str">
        <v>Neck to Head Rad.</v>
      </c>
      <c r="HP232" t="str">
        <v>No Copper Deposits Allowed</v>
      </c>
      <c r="HQ232" t="str">
        <v>No Section</v>
      </c>
      <c r="HR232" t="str">
        <v>No Section, .01 to .014 = Pass</v>
      </c>
      <c r="HS232" t="str">
        <v>No Section, Rotate Part</v>
      </c>
      <c r="HT232" t="str">
        <v>No Section, See Image</v>
      </c>
      <c r="HU232" t="str">
        <v>No Slot, Section B-B</v>
      </c>
      <c r="HV232" t="str">
        <v>No visual step = Pass</v>
      </c>
      <c r="HW232" t="str">
        <v>Not to exceed .95 Deep</v>
      </c>
      <c r="HX232" t="str">
        <v>Note 1</v>
      </c>
      <c r="HY232" t="str">
        <v>OL00333/A</v>
      </c>
      <c r="HZ232" t="str">
        <v>OL00519</v>
      </c>
      <c r="IA232" t="str">
        <v>OL00520</v>
      </c>
      <c r="IB232" t="str">
        <v>OL00529</v>
      </c>
      <c r="IC232" t="str">
        <v>OL00542</v>
      </c>
      <c r="ID232" t="str">
        <v>OL00724</v>
      </c>
      <c r="IE232" t="str">
        <v>OL01250</v>
      </c>
      <c r="IF232" t="str">
        <v>OL01869, Threadless Blank</v>
      </c>
      <c r="IG232" t="str">
        <v>OL01870, Section</v>
      </c>
      <c r="IH232" t="str">
        <v>OL02255</v>
      </c>
      <c r="II232" t="str">
        <v>OL02255, Mfg. Tol.</v>
      </c>
      <c r="IJ232" t="str">
        <v>OL02302</v>
      </c>
      <c r="IK232" t="str">
        <v xml:space="preserve">OL02318  needed per image instructions </v>
      </c>
      <c r="IL232" t="str">
        <v>OL02556</v>
      </c>
      <c r="IM232" t="str">
        <v>OL02557</v>
      </c>
      <c r="IN232" t="str">
        <v>OL02567</v>
      </c>
      <c r="IO232" t="str">
        <v>OL02653</v>
      </c>
      <c r="IP232" t="str">
        <v>OL02718</v>
      </c>
      <c r="IQ232" t="str">
        <v>OL02841</v>
      </c>
      <c r="IR232" t="str">
        <v>OL02842</v>
      </c>
      <c r="IS232" t="str">
        <v>OL02844</v>
      </c>
      <c r="IT232" t="str">
        <v>OL02871</v>
      </c>
      <c r="IU232" t="str">
        <v>OL02887</v>
      </c>
      <c r="IV232" t="str">
        <v>OL03500</v>
      </c>
      <c r="IW232" t="str">
        <v>OL03766</v>
      </c>
      <c r="IX232" t="str">
        <v>OL03868</v>
      </c>
      <c r="IY232" t="str">
        <v>OL03869</v>
      </c>
      <c r="IZ232" t="str">
        <v>OL03870</v>
      </c>
      <c r="JA232" t="str">
        <v>OL03873, DWG# 100448-44</v>
      </c>
      <c r="JB232" t="str">
        <v>OL03949</v>
      </c>
      <c r="JC232" t="str">
        <v xml:space="preserve">OL04043, Section </v>
      </c>
      <c r="JD232" t="str">
        <v xml:space="preserve">OL04044, Section </v>
      </c>
      <c r="JE232" t="str">
        <v>OL04045</v>
      </c>
      <c r="JF232" t="str">
        <v>OL04045, Milled Feature</v>
      </c>
      <c r="JG232" t="str">
        <v>OL04063</v>
      </c>
      <c r="JH232" t="str">
        <v>OL04064</v>
      </c>
      <c r="JI232" t="str">
        <v>OL04065</v>
      </c>
      <c r="JJ232" t="str">
        <v>OL04181</v>
      </c>
      <c r="JK232" t="str">
        <v>OL04218</v>
      </c>
      <c r="JL232" t="str">
        <v>OL04224, See Image</v>
      </c>
      <c r="JM232" t="str">
        <v>OL04374</v>
      </c>
      <c r="JN232" t="str">
        <v>OL04375, Section M-M</v>
      </c>
      <c r="JO232" t="str">
        <v>OL04376, Section M-M</v>
      </c>
      <c r="JP232" t="str">
        <v>OL04443</v>
      </c>
      <c r="JQ232" t="str">
        <v>OL04444</v>
      </c>
      <c r="JR232" t="str">
        <v>OL05000</v>
      </c>
      <c r="JS232" t="str">
        <v>One side of slot</v>
      </c>
      <c r="JT232" t="str">
        <v>Other side of slot</v>
      </c>
      <c r="JU232" t="str">
        <v>Out of center more than .002 = Fail</v>
      </c>
      <c r="JV232" t="str">
        <v>Out of center more than.002 = Fail</v>
      </c>
      <c r="JW232" t="str">
        <v>Overlay OL02713</v>
      </c>
      <c r="JX232" t="str">
        <v>Overlay OL02714</v>
      </c>
      <c r="JY232" t="str">
        <v>Overlay OL02718</v>
      </c>
      <c r="JZ232" t="str">
        <v>Overlay OL03831, Mfg. Tol.</v>
      </c>
      <c r="KA232" t="str">
        <v>Part Without Slots</v>
      </c>
      <c r="KB232" t="str">
        <v>Part Without Slots, See Image</v>
      </c>
      <c r="KC232" t="str">
        <v xml:space="preserve">Pass = .0254 or Less </v>
      </c>
      <c r="KD232" t="str">
        <v>PD MIN = 4.361, PD MAX = 4.456</v>
      </c>
      <c r="KE232" t="str">
        <v>Per Balloon 2 Note</v>
      </c>
      <c r="KF232" t="str">
        <v>Per drawing note(s) 8.</v>
      </c>
      <c r="KG232" t="str">
        <v>Point or Sphere Tip</v>
      </c>
      <c r="KH232" t="str">
        <v>Point Tip</v>
      </c>
      <c r="KI232" t="str">
        <v>R.9 to R1.1 = Pass, See Image</v>
      </c>
      <c r="KJ232" t="str">
        <v>Ram Construction</v>
      </c>
      <c r="KK232" t="str">
        <v>Record Same Pass / Fail All Balloons</v>
      </c>
      <c r="KL232" t="str">
        <v>Ref. Balloon 1</v>
      </c>
      <c r="KM232" t="str">
        <v>Ref. Balloon 12</v>
      </c>
      <c r="KN232" t="str">
        <v>Ref. Balloon 13, 100% AQL</v>
      </c>
      <c r="KO232" t="str">
        <v>Ref. Balloon 2</v>
      </c>
      <c r="KP232" t="str">
        <v>Ref. Balloon 21, 100% AQL</v>
      </c>
      <c r="KQ232" t="str">
        <v>Ref. Balloon 4</v>
      </c>
      <c r="KR232" t="str">
        <v>Ref. Balloon 7</v>
      </c>
      <c r="KS232" t="str">
        <v>Ref. Balloon 8</v>
      </c>
      <c r="KT232" t="str">
        <v>Relieved Pin Gauges 09236 &amp; 09235</v>
      </c>
      <c r="KU232" t="str">
        <v>Rotate Part</v>
      </c>
      <c r="KV232" t="str">
        <v>Rotate Part, See Image</v>
      </c>
      <c r="KW232" t="str">
        <v>Same as Root Radius</v>
      </c>
      <c r="KX232" t="str">
        <v>Section</v>
      </c>
      <c r="KY232" t="str">
        <v>Section B-B</v>
      </c>
      <c r="KZ232" t="str">
        <v>Section B-B, Distance Between Grooves</v>
      </c>
      <c r="LA232" t="str">
        <v>Section C-C</v>
      </c>
      <c r="LB232" t="str">
        <v>Section Part</v>
      </c>
      <c r="LC232" t="str">
        <v>Section Part, Measured from Opposite Face</v>
      </c>
      <c r="LD232" t="str">
        <v>Section, Broachless Blank</v>
      </c>
      <c r="LE232" t="str">
        <v>Section, EXT. Sphere Location.</v>
      </c>
      <c r="LF232" t="str">
        <v>Section, Hex Cham. Ang.</v>
      </c>
      <c r="LG232" t="str">
        <v>Section, Hex Fillet Rad.</v>
      </c>
      <c r="LH232" t="str">
        <v>Section, INT. Feature</v>
      </c>
      <c r="LI232" t="str">
        <v>Section, INT. Sphere Location.</v>
      </c>
      <c r="LJ232" t="str">
        <v>Section, Mfg. Tol.</v>
      </c>
      <c r="LK232" t="str">
        <v>Section, Mfg. Tol., See Image</v>
      </c>
      <c r="LL232" t="str">
        <v>Section, OL00486</v>
      </c>
      <c r="LM232" t="str">
        <v>Section, OL00542</v>
      </c>
      <c r="LN232" t="str">
        <v>Section, OL00543</v>
      </c>
      <c r="LO232" t="str">
        <v>Section, OL00544</v>
      </c>
      <c r="LP232" t="str">
        <v>Section, OL00545</v>
      </c>
      <c r="LQ232" t="str">
        <v>Section, OL00546</v>
      </c>
      <c r="LR232" t="str">
        <v>Section, OL00547</v>
      </c>
      <c r="LS232" t="str">
        <v>Section, OL00555</v>
      </c>
      <c r="LT232" t="str">
        <v>Section, OL00725</v>
      </c>
      <c r="LU232" t="str">
        <v>Section, OL01430</v>
      </c>
      <c r="LV232" t="str">
        <v>Section, OL01434</v>
      </c>
      <c r="LW232" t="str">
        <v>Section, OL01435</v>
      </c>
      <c r="LX232" t="str">
        <v>Section, OL01807</v>
      </c>
      <c r="LY232" t="str">
        <v>Section, OL01830</v>
      </c>
      <c r="LZ232" t="str">
        <v>Section, OL02351</v>
      </c>
      <c r="MA232" t="str">
        <v>Section, OL02519</v>
      </c>
      <c r="MB232" t="str">
        <v>Section, OL02520</v>
      </c>
      <c r="MC232" t="str">
        <v>Section, OL02522</v>
      </c>
      <c r="MD232" t="str">
        <v>Section, OL02540</v>
      </c>
      <c r="ME232" t="str">
        <v>Section, OL02541</v>
      </c>
      <c r="MF232" t="str">
        <v>Section, OL02552</v>
      </c>
      <c r="MG232" t="str">
        <v>Section, OL02553</v>
      </c>
      <c r="MH232" t="str">
        <v>Section, OL02554</v>
      </c>
      <c r="MI232" t="str">
        <v>Section, OL02555</v>
      </c>
      <c r="MJ232" t="str">
        <v>Section, OL02558</v>
      </c>
      <c r="MK232" t="str">
        <v>Section, OL02559</v>
      </c>
      <c r="ML232" t="str">
        <v>Section, OL02560</v>
      </c>
      <c r="MM232" t="str">
        <v>Section, OL02619</v>
      </c>
      <c r="MN232" t="str">
        <v>Section, OL02620</v>
      </c>
      <c r="MO232" t="str">
        <v>Section, OL02621</v>
      </c>
      <c r="MP232" t="str">
        <v>Section, OL02622</v>
      </c>
      <c r="MQ232" t="str">
        <v>Section, OL02623</v>
      </c>
      <c r="MR232" t="str">
        <v>Section, OL02624</v>
      </c>
      <c r="MS232" t="str">
        <v>Section, OL02652</v>
      </c>
      <c r="MT232" t="str">
        <v>Section, OL02680</v>
      </c>
      <c r="MU232" t="str">
        <v>Section, OL02793</v>
      </c>
      <c r="MV232" t="str">
        <v>Section, OL02823</v>
      </c>
      <c r="MW232" t="str">
        <v>Section, OL02843</v>
      </c>
      <c r="MX232" t="str">
        <v>Section, OL03026, Ext.</v>
      </c>
      <c r="MY232" t="str">
        <v>Section, OL03026, Int.</v>
      </c>
      <c r="MZ232" t="str">
        <v>Section, OL03570, DWG# 100448-41</v>
      </c>
      <c r="NA232" t="str">
        <v>Section, OL03781</v>
      </c>
      <c r="NB232" t="str">
        <v>Section, OL03911</v>
      </c>
      <c r="NC232" t="str">
        <v>Section, OL03912</v>
      </c>
      <c r="ND232" t="str">
        <v>Section, OL03928</v>
      </c>
      <c r="NE232" t="str">
        <v>Section, OL03929</v>
      </c>
      <c r="NF232" t="str">
        <v>Section, OL04030</v>
      </c>
      <c r="NG232" t="str">
        <v>Section, OL04037</v>
      </c>
      <c r="NH232" t="str">
        <v>Section, OL04038</v>
      </c>
      <c r="NI232" t="str">
        <v>Section, OL04046</v>
      </c>
      <c r="NJ232" t="str">
        <v>Section, OL04065</v>
      </c>
      <c r="NK232" t="str">
        <v>Section, OL04066</v>
      </c>
      <c r="NL232" t="str">
        <v>Section, OL04067</v>
      </c>
      <c r="NM232" t="str">
        <v>Section, OL04069</v>
      </c>
      <c r="NN232" t="str">
        <v>Section, OL04071</v>
      </c>
      <c r="NO232" t="str">
        <v>Section, OL04173</v>
      </c>
      <c r="NP232" t="str">
        <v>Section, OL04174</v>
      </c>
      <c r="NQ232" t="str">
        <v>Section, OL04214</v>
      </c>
      <c r="NR232" t="str">
        <v>Section, OL04215</v>
      </c>
      <c r="NS232" t="str">
        <v>Section, OL04216</v>
      </c>
      <c r="NT232" t="str">
        <v>Section, OL04217</v>
      </c>
      <c r="NU232" t="str">
        <v>Section, Overlay OL02716</v>
      </c>
      <c r="NV232" t="str">
        <v>Section, Overlay OL02717</v>
      </c>
      <c r="NW232" t="str">
        <v>Section, See Image</v>
      </c>
      <c r="NX232" t="str">
        <v>Section, See Image, DWG# 100448-41</v>
      </c>
      <c r="NY232" t="str">
        <v>Section, Without Sots</v>
      </c>
      <c r="NZ232" t="str">
        <v>See Comments Sheet</v>
      </c>
      <c r="OA232" t="str">
        <v>See Comments Sheet, OL02318</v>
      </c>
      <c r="OB232" t="str">
        <v>See Image</v>
      </c>
      <c r="OC232" t="str">
        <v>See Image, .005 or Less = Pass</v>
      </c>
      <c r="OD232" t="str">
        <v>See Image, Check Near Radius</v>
      </c>
      <c r="OE232" t="str">
        <v>See Image, Constrained</v>
      </c>
      <c r="OF232" t="str">
        <v>See Image, Distance Between Flats</v>
      </c>
      <c r="OG232" t="str">
        <v xml:space="preserve">See Image, Mfg. Tol, Section A-A </v>
      </c>
      <c r="OH232" t="str">
        <v>See image, Mfg. Tol.</v>
      </c>
      <c r="OI232" t="str">
        <v>See Image, Mic. Across Flats</v>
      </c>
      <c r="OJ232" t="str">
        <v>See Image, OL02850</v>
      </c>
      <c r="OK232" t="str">
        <v>See Image, OL02880</v>
      </c>
      <c r="OL232" t="str">
        <v>See Image, OL03926</v>
      </c>
      <c r="OM232" t="str">
        <v>See Image, OL03927</v>
      </c>
      <c r="ON232" t="str">
        <v>See Image, OL04003</v>
      </c>
      <c r="OO232" t="str">
        <v>'See Image, OL04342,  Best Fit Joe Block</v>
      </c>
      <c r="OP232" t="str">
        <v>See Image, OL04342,  Blank</v>
      </c>
      <c r="OQ232" t="str">
        <v>See Image, OL04342, Blank</v>
      </c>
      <c r="OR232" t="str">
        <v>See Image, OL04343, Blank</v>
      </c>
      <c r="OS232" t="str">
        <v>See Image, Pass = .002 or Less</v>
      </c>
      <c r="OT232" t="str">
        <v>See Image, Rcd. MAX</v>
      </c>
      <c r="OU232" t="str">
        <v>See Image, Rcd. MIN</v>
      </c>
      <c r="OV232" t="str">
        <v>See Image, Section</v>
      </c>
      <c r="OW232" t="str">
        <v>See Image, Section A-A</v>
      </c>
      <c r="OX232" t="str">
        <v>See Image, Section B-B</v>
      </c>
      <c r="OY232" t="str">
        <v>See Image, Section B-B, TSC</v>
      </c>
      <c r="OZ232" t="str">
        <v>See Image, Shank Drawing # 18000-XX-XX A</v>
      </c>
      <c r="PA232" t="str">
        <v>Sequencial Laser 01, 120 Per Print</v>
      </c>
      <c r="PB232" t="str">
        <v>Set to .202, Zero on Thread Lead</v>
      </c>
      <c r="PC232" t="str">
        <v>Sharp OK, No Burr</v>
      </c>
      <c r="PD232" t="str">
        <v>Sharp OK, No Raised Edge, See Image</v>
      </c>
      <c r="PE232" t="str">
        <v>Sharp OK, No Raised Edges</v>
      </c>
      <c r="PF232" t="str">
        <v>Sharp okay no raised edge</v>
      </c>
      <c r="PG232" t="str">
        <v>Sharp Okay, No Burr</v>
      </c>
      <c r="PH232" t="str">
        <v>Sharp Okay, No Raised Edge</v>
      </c>
      <c r="PI232" t="str">
        <v>Sharp Okay, No Raised Edges,</v>
      </c>
      <c r="PJ232" t="str">
        <v>Sharp Okay, See Image</v>
      </c>
      <c r="PK232" t="str">
        <v xml:space="preserve">Start of Radius @ .195 </v>
      </c>
      <c r="PL232" t="str">
        <v xml:space="preserve">Start of Radius @ .21 </v>
      </c>
      <c r="PM232" t="str">
        <v xml:space="preserve">T.S.C. </v>
      </c>
      <c r="PN232" t="str">
        <v>Tangent Point</v>
      </c>
      <c r="PO232" t="str">
        <v>Tangent point of R.50</v>
      </c>
      <c r="PP232" t="str">
        <v>Taper Check, Mfg.Tol.</v>
      </c>
      <c r="PQ232" t="str">
        <v>Taper Check, Mfg.Tol., See Image</v>
      </c>
      <c r="PR232" t="str">
        <v>Thrd. Minor Ø</v>
      </c>
      <c r="PS232" t="str">
        <v>Thrd. Relief Ø</v>
      </c>
      <c r="PT232" t="str">
        <v>Threadless Blank</v>
      </c>
      <c r="PU232" t="str">
        <v>Threadless Blank, From Major Ø</v>
      </c>
      <c r="PV232" t="str">
        <v>Threadless Blank, Mfg. Tol.</v>
      </c>
      <c r="PW232" t="str">
        <v>Threadless Blank, Thrd. to Neck Rad.</v>
      </c>
      <c r="PX232" t="str">
        <v>Thredless Blank</v>
      </c>
      <c r="PY232" t="str">
        <v>To center of R.005</v>
      </c>
      <c r="PZ232" t="str">
        <v>Torx Min. Dia.</v>
      </c>
      <c r="QA232" t="str">
        <v>Turn Ø Free of Mill Marks</v>
      </c>
      <c r="QB232" t="str">
        <v>Use (Full) GO Hex</v>
      </c>
      <c r="QC232" t="str">
        <v>Use Balloon 1 FULL Gauge</v>
      </c>
      <c r="QD232" t="str">
        <v>Use Balloon 9 FULL GO</v>
      </c>
      <c r="QE232" t="str">
        <v>Use Best Fit Pin</v>
      </c>
      <c r="QF232" t="str">
        <v>Use Disk Tip</v>
      </c>
      <c r="QG232" t="str">
        <v>Use flat bottomed indicator tip.</v>
      </c>
      <c r="QH232" t="str">
        <v xml:space="preserve">Use Full .093 Go Hex </v>
      </c>
      <c r="QI232" t="str">
        <v xml:space="preserve">Use Full .0930 Go Hex </v>
      </c>
      <c r="QJ232" t="str">
        <v>Use Full .1235 Go Hex</v>
      </c>
      <c r="QK232" t="str">
        <v>Use Gauge K2-98-8019-04, See Image</v>
      </c>
      <c r="QL232" t="str">
        <v>Use large flat indicator tip</v>
      </c>
      <c r="QM232" t="str">
        <v>Use Pins.3330/.3350, See Image MAX NO-GO</v>
      </c>
      <c r="QN232" t="str">
        <v>Use Pointed Drop Indicator Tip</v>
      </c>
      <c r="QO232" t="str">
        <v>V-Block</v>
      </c>
      <c r="QP232" t="str">
        <v>V-Block,  AMB for 13</v>
      </c>
      <c r="QQ232" t="str">
        <v>V-Block,  Hex Cham. Dia.</v>
      </c>
      <c r="QR232" t="str">
        <v>V-Block, Hex Depth</v>
      </c>
      <c r="QS232" t="str">
        <v>VBU Gauge</v>
      </c>
      <c r="QT232" t="str">
        <v>Visibally smaller than HEX=Pass</v>
      </c>
      <c r="QU232" t="str">
        <v>Visual Per Drawing</v>
      </c>
      <c r="QV232" t="str">
        <v>Whirl Blank</v>
      </c>
      <c r="QW232" t="str">
        <v xml:space="preserve">Whirl Blank </v>
      </c>
      <c r="QX232" t="str">
        <v>Whirl Blank, Neck Rad. End to Head CL</v>
      </c>
      <c r="QY232" t="str">
        <v>Whirl Blank, Nose Start Dia.</v>
      </c>
      <c r="QZ232" t="str">
        <v>Whirl Blank, Nose Start Dist.</v>
      </c>
      <c r="RA232" t="str">
        <v>Whirl Blank, Thrd. Minor</v>
      </c>
      <c r="RB232" t="str">
        <v>Whirl Blank, Thrd. Pullout Dia.</v>
      </c>
      <c r="RC232" t="str">
        <v>Whole Part, Removal is at Assy. Level</v>
      </c>
      <c r="RD232" t="str">
        <v>Wide Area</v>
      </c>
      <c r="RE232" t="str">
        <v>Zero on End of Go Gauge</v>
      </c>
    </row>
    <row r="233" spans="1:473">
      <c r="A233" t="s">
        <v>865</v>
      </c>
      <c r="C233" t="str" cm="1">
        <f t="array" ref="C233:RE233">TRANSPOSE(_xlfn._xlws.SORT(_xlfn._xlws.FILTER($A$2:$A$600,ISNUMBER(SEARCH('PartLib Table'!M250,$A$2:$A$600)),"not found")))</f>
        <v xml:space="preserve"> 'C', Whirl Blank</v>
      </c>
      <c r="D233" t="str">
        <v xml:space="preserve"> See Image, Constrained</v>
      </c>
      <c r="E233" t="str">
        <v>(.04 to .12 range = Pass)</v>
      </c>
      <c r="F233" t="str">
        <v>(.042 FULL) Go Pin Seat Fully</v>
      </c>
      <c r="G233" t="str">
        <v>(B), Mfg. Tol.</v>
      </c>
      <c r="H233" t="str">
        <v>(B), O.A.L.</v>
      </c>
      <c r="I233" t="str">
        <v>.001 or less =Pass</v>
      </c>
      <c r="J233" t="str">
        <v>.001 or less out of center = Pass</v>
      </c>
      <c r="K233" t="str">
        <v>.002 or Less = Pass</v>
      </c>
      <c r="L233" t="str">
        <v>.002 or Less out of center = Pass</v>
      </c>
      <c r="M233" t="str">
        <v>.005 to .015 = Pass</v>
      </c>
      <c r="N233" t="str">
        <v>.0125 Mean, Section</v>
      </c>
      <c r="O233" t="str">
        <v>.025 or Less in X &amp; Y=Pass</v>
      </c>
      <c r="P233" t="str">
        <v>.038 Mean</v>
      </c>
      <c r="Q233" t="str">
        <v>.063 MM = .0024 IN, See Image</v>
      </c>
      <c r="R233" t="str">
        <v>.063MM = .0024"</v>
      </c>
      <c r="S233" t="str">
        <v>.243 NO-GO, Unconstrained, Must Not Start</v>
      </c>
      <c r="T233" t="str">
        <v>@ Back Face &amp; ID, No Raised Edge</v>
      </c>
      <c r="U233" t="str">
        <v>@ Back Face &amp; OD, No Raised Edge</v>
      </c>
      <c r="V233" t="str">
        <v>@ ID &amp; FACE</v>
      </c>
      <c r="W233" t="str">
        <v>@ OD &amp; BACK FACE</v>
      </c>
      <c r="X233" t="str">
        <v>@ OD &amp; FACE</v>
      </c>
      <c r="Y233" t="str">
        <v>Across from slot</v>
      </c>
      <c r="Z233" t="str">
        <v>All Edge Breaks</v>
      </c>
      <c r="AA233" t="str">
        <v>Attached to bar stock</v>
      </c>
      <c r="AB233" t="str">
        <v xml:space="preserve">Back Turn Fillet Rad. </v>
      </c>
      <c r="AC233" t="str">
        <v>Balloon 1 (DWG FRM0105 Page 2, NV-27)</v>
      </c>
      <c r="AD233" t="str">
        <v>Balloon 1 (DWG FRM0105, NV-30)</v>
      </c>
      <c r="AE233" t="str">
        <v>Balloon 1 (P# 9890002-20) OL00429/A</v>
      </c>
      <c r="AF233" t="str">
        <v>Balloon 1, DWG#FRM0105</v>
      </c>
      <c r="AG233" t="str">
        <v>Balloon 11, See Image</v>
      </c>
      <c r="AH233" t="str">
        <v xml:space="preserve">Balloon 2 (DWG FRM0105 Page 2, NV-27) </v>
      </c>
      <c r="AI233" t="str">
        <v>Balloon 2 (DWG FRM0105, NV-30)</v>
      </c>
      <c r="AJ233" t="str">
        <v>Balloon 2 (P# 9890002-20)</v>
      </c>
      <c r="AK233" t="str">
        <v>Balloon 2, DWG#FRM0105</v>
      </c>
      <c r="AL233" t="str">
        <v>Balloon 2, DWG#FRM0105, See Image</v>
      </c>
      <c r="AM233" t="str">
        <v>Balloon 3 (DWG FRM0105, NV-30 Minor)</v>
      </c>
      <c r="AN233" t="str">
        <v>Balloon 3 (DWG FRM0105, NV-30)</v>
      </c>
      <c r="AO233" t="str">
        <v>Balloon 3 (P# 9890002-20)</v>
      </c>
      <c r="AP233" t="str">
        <v>Balloon 4</v>
      </c>
      <c r="AQ233" t="str">
        <v>Balloon 4 (P# 9890002-20)</v>
      </c>
      <c r="AR233" t="str">
        <v>Below Middle Band</v>
      </c>
      <c r="AS233" t="str">
        <v>Best Fit Pin, .003 or Less =Pass</v>
      </c>
      <c r="AT233" t="str">
        <v>Blank</v>
      </c>
      <c r="AU233" t="str">
        <v>Blank Turn Maj.</v>
      </c>
      <c r="AV233" t="str">
        <v>Blank Turn Maj. Mill Flt., OL4172</v>
      </c>
      <c r="AW233" t="str">
        <v>Blank Without .010 Slots</v>
      </c>
      <c r="AX233" t="str">
        <v>Blank Without .010 Slots, Section</v>
      </c>
      <c r="AY233" t="str">
        <v>Blank without thread</v>
      </c>
      <c r="AZ233" t="str">
        <v xml:space="preserve">Blank, Center of V Grv. </v>
      </c>
      <c r="BA233" t="str">
        <v>Blank, Check R adjacent Balloon 17</v>
      </c>
      <c r="BB233" t="str">
        <v>Blank, EXT. Feature</v>
      </c>
      <c r="BC233" t="str">
        <v>Blank, See Image, OL04335</v>
      </c>
      <c r="BD233" t="str">
        <v>Blank, See Image, OL04336</v>
      </c>
      <c r="BE233" t="str">
        <v xml:space="preserve">Blank, Thrd. </v>
      </c>
      <c r="BF233" t="str">
        <v>Blank, Turn Tip</v>
      </c>
      <c r="BG233" t="str">
        <v>Blank, Without Thrd.</v>
      </c>
      <c r="BH233" t="str">
        <v>Blank, Without Thread</v>
      </c>
      <c r="BI233" t="str">
        <v xml:space="preserve">Blunt Start Blend to Minor </v>
      </c>
      <c r="BJ233" t="str">
        <v>Calc., Use Go HEX</v>
      </c>
      <c r="BK233" t="str">
        <v>Can't dig into OD</v>
      </c>
      <c r="BL233" t="str">
        <v>Carbide Gauge</v>
      </c>
      <c r="BM233" t="str">
        <v xml:space="preserve">Center of V Grv. </v>
      </c>
      <c r="BN233" t="str">
        <v>Centered Less than .03 = Pass</v>
      </c>
      <c r="BO233" t="str">
        <v>Centered within .0005 or Less = Pass</v>
      </c>
      <c r="BP233" t="str">
        <v>Centered within .001 or Less = Pass</v>
      </c>
      <c r="BQ233" t="str">
        <v>Centered within .0254 or Less = Pass</v>
      </c>
      <c r="BR233" t="str">
        <v>Check close to Rod Slot</v>
      </c>
      <c r="BS233" t="str">
        <v>Check every other hole</v>
      </c>
      <c r="BT233" t="str">
        <v>Check Go over full length of slot.</v>
      </c>
      <c r="BU233" t="str">
        <v>Check Near Closed End</v>
      </c>
      <c r="BV233" t="str">
        <v>Check per Print View, Away from Rod Slot</v>
      </c>
      <c r="BW233" t="str">
        <v>Check to Balloon 30 Go Pin</v>
      </c>
      <c r="BX233" t="str">
        <v>Check with .2705 SET Pin Inside Part</v>
      </c>
      <c r="BY233" t="str">
        <v>Check with Hex Up</v>
      </c>
      <c r="BZ233" t="str">
        <v>CMM Blank</v>
      </c>
      <c r="CA233" t="str">
        <v>Confirm Full Radius</v>
      </c>
      <c r="CB233" t="str">
        <v>Constrained in fixture</v>
      </c>
      <c r="CC233" t="str">
        <v>Constrained with Ring</v>
      </c>
      <c r="CD233" t="str">
        <v>Constrained, See Image</v>
      </c>
      <c r="CE233" t="str">
        <v>Dim. "A"</v>
      </c>
      <c r="CF233" t="str">
        <v>Dim. "B"</v>
      </c>
      <c r="CG233" t="str">
        <v>Dim. "C"</v>
      </c>
      <c r="CH233" t="str">
        <v>Dim. "D", Whirl Blank</v>
      </c>
      <c r="CI233" t="str">
        <v>Dim. "G"</v>
      </c>
      <c r="CJ233" t="str">
        <v>Dim. E, Blank Turn Maj. &amp;  Mill Flt</v>
      </c>
      <c r="CK233" t="str">
        <v>Dim. E, Blank Turn Maj.&amp;  Mill Flt</v>
      </c>
      <c r="CL233" t="str">
        <v>Dim. H, Whirl Blank</v>
      </c>
      <c r="CM233" t="str">
        <v>Dim. J, 'Blank Turn Maj. &amp; Whirl Blank</v>
      </c>
      <c r="CN233" t="str">
        <v>Disk Drop Indicator Tip</v>
      </c>
      <c r="CO233" t="str">
        <v>DWG 100448-15, Balloon F_1</v>
      </c>
      <c r="CP233" t="str">
        <v>DWG 100448-15, OL02571</v>
      </c>
      <c r="CQ233" t="str">
        <v>DWG 100448-41</v>
      </c>
      <c r="CR233" t="str">
        <v>DWG 9890040, (10E),Section Part, OL01139</v>
      </c>
      <c r="CS233" t="str">
        <v>DWG 9890040, (10E),Section, OL01139</v>
      </c>
      <c r="CT233" t="str">
        <v>DWG 9890040, (11E)</v>
      </c>
      <c r="CU233" t="str">
        <v>DWG 9890040, (11E), Pins with Flats</v>
      </c>
      <c r="CV233" t="str">
        <v>DWG 9890040, (12E),  Pass=.002 or less</v>
      </c>
      <c r="CW233" t="str">
        <v>DWG 9890040, (12E), See Image</v>
      </c>
      <c r="CX233" t="str">
        <v>DWG 9890040, (1E), OL01431</v>
      </c>
      <c r="CY233" t="str">
        <v>DWG 9890040, (1E), OL01432</v>
      </c>
      <c r="CZ233" t="str">
        <v>DWG 9890040, (2E), OL01432</v>
      </c>
      <c r="DA233" t="str">
        <v>DWG 9890040, (3E)</v>
      </c>
      <c r="DB233" t="str">
        <v>DWG 9890040, (4E)</v>
      </c>
      <c r="DC233" t="str">
        <v>DWG 9890040, (5E), OL02336</v>
      </c>
      <c r="DD233" t="str">
        <v>DWG 9890040, (6E)</v>
      </c>
      <c r="DE233" t="str">
        <v>DWG 9890040, (7E)</v>
      </c>
      <c r="DF233" t="str">
        <v>DWG 9890040, (8E), OL01433</v>
      </c>
      <c r="DG233" t="str">
        <v>DWG 9890040, (8E), OL01433, Section</v>
      </c>
      <c r="DH233" t="str">
        <v>DWG 9890040, (9E), Close to Rod Slot</v>
      </c>
      <c r="DI233" t="str">
        <v>DWG 9890040, (9E),Close to Rod Slot</v>
      </c>
      <c r="DJ233" t="str">
        <v>DWG FRM0105 PAGE 2</v>
      </c>
      <c r="DK233" t="str">
        <v>DWG# 100448-41</v>
      </c>
      <c r="DL233" t="str">
        <v>DWG# 100448-44</v>
      </c>
      <c r="DM233" t="str">
        <v>DWG# 9890003  (1), Section OL00436/A</v>
      </c>
      <c r="DN233" t="str">
        <v>DWG# 9890003 (3), Ring Gauge Constrained</v>
      </c>
      <c r="DO233" t="str">
        <v>DWG# 9890003 (4), Section</v>
      </c>
      <c r="DP233" t="str">
        <v>DWG#100448-26, Balloon 1K, OL02350</v>
      </c>
      <c r="DQ233" t="str">
        <v>DWG#100448-26, Balloon 2K, OL02350</v>
      </c>
      <c r="DR233" t="str">
        <v>DWG#100448-26, Balloon 3K, OL02363</v>
      </c>
      <c r="DS233" t="str">
        <v>DWG#100448-26, Balloon 4K</v>
      </c>
      <c r="DT233" t="str">
        <v>DWG#100448-26, Balloon 5K, Section</v>
      </c>
      <c r="DU233" t="str">
        <v>DWG#100448-26, Balloon 6K</v>
      </c>
      <c r="DV233" t="str">
        <v>DWG#100448-26, Balloon 7K, Section</v>
      </c>
      <c r="DW233" t="str">
        <v>DWG#100448-26, Mfg. Tol.</v>
      </c>
      <c r="DX233" t="str">
        <v>DWG#9890003 (2) Ring Gauge Constrained</v>
      </c>
      <c r="DY233" t="str">
        <v>DWG#9890044</v>
      </c>
      <c r="DZ233" t="str">
        <v>DWG#9890044 .1985 to .2005=Pass</v>
      </c>
      <c r="EA233" t="str">
        <v>DWG#9890044 Overlay OL02441</v>
      </c>
      <c r="EB233" t="str">
        <v>DWG#9890044, OL02441</v>
      </c>
      <c r="EC233" t="str">
        <v>DWG#FRM0105</v>
      </c>
      <c r="ED233" t="str">
        <v>EXT.</v>
      </c>
      <c r="EE233" t="str">
        <v>EXT. Section, OL02460</v>
      </c>
      <c r="EF233" t="str">
        <v>EXT., OL04223</v>
      </c>
      <c r="EG233" t="str">
        <v>Flat Drop Indicator Tip</v>
      </c>
      <c r="EH233" t="str">
        <v>Full Go Pin, No Light, at Radius</v>
      </c>
      <c r="EI233" t="str">
        <v>Function Check</v>
      </c>
      <c r="EJ233" t="str">
        <v>GO Function Gauge</v>
      </c>
      <c r="EK233" t="str">
        <v>Go Gauge for Balloon 1 &amp; 4</v>
      </c>
      <c r="EL233" t="str">
        <v>Go Pin must pass through</v>
      </c>
      <c r="EM233" t="str">
        <v>Greater than .005 = Fail, Section</v>
      </c>
      <c r="EN233" t="str">
        <v>Greater than .025 out of center = Fail</v>
      </c>
      <c r="EO233" t="str">
        <v>Greater than 2.6 = Pass</v>
      </c>
      <c r="EP233" t="str">
        <v>Green = Pass, Red = Fail</v>
      </c>
      <c r="EQ233" t="str">
        <v>Hex Depth</v>
      </c>
      <c r="ER233" t="str">
        <v>Hex Minor</v>
      </c>
      <c r="ES233" t="str">
        <v>Hole Dia.</v>
      </c>
      <c r="ET233" t="str">
        <v>Hook or Disk Tip</v>
      </c>
      <c r="EU233" t="str">
        <v>ID Sphere Finish</v>
      </c>
      <c r="EV233" t="str">
        <v>ID/OD Both Sides, Diff. .002 or less = Pass</v>
      </c>
      <c r="EW233" t="str">
        <v>If Looks Big, Section</v>
      </c>
      <c r="EX233" t="str">
        <v>If Looks Small, Section</v>
      </c>
      <c r="EY233" t="str">
        <v>Insp. Close to Break Away, Mfg.Tol.</v>
      </c>
      <c r="EZ233" t="str">
        <v>INT.</v>
      </c>
      <c r="FA233" t="str">
        <v>INT. Section, OL02460</v>
      </c>
      <c r="FB233" t="str">
        <v>INT., OL04223</v>
      </c>
      <c r="FC233" t="str">
        <v>Intersect. of 7.7 &amp; R0.10</v>
      </c>
      <c r="FD233" t="str">
        <v>Intersect. of 8.79 and R.25 MAX</v>
      </c>
      <c r="FE233" t="str">
        <v>Keep Ind. Tip away from corner</v>
      </c>
      <c r="FF233" t="str">
        <v>L31</v>
      </c>
      <c r="FG233" t="str">
        <v>Laser Mark</v>
      </c>
      <c r="FH233" t="str">
        <v>LASER PER NOTE 4</v>
      </c>
      <c r="FI233" t="str">
        <v>LASER PER NOTE 4, Final Check 1 only</v>
      </c>
      <c r="FJ233" t="str">
        <v>Less than .002 out of center = Pass</v>
      </c>
      <c r="FK233" t="str">
        <v>Less than 2.75 = Pass, Section</v>
      </c>
      <c r="FL233" t="str">
        <v>List as pin. Not Calibrated</v>
      </c>
      <c r="FM233" t="str">
        <v>M9 X 1.25 BUTT See Comment Image</v>
      </c>
      <c r="FN233" t="str">
        <v>Manual Section</v>
      </c>
      <c r="FO233" t="str">
        <v>Max Deep .241 NO-GO =.42</v>
      </c>
      <c r="FP233" t="str">
        <v>MAX Depth of (Note 7) .241 NO-GO Pin</v>
      </c>
      <c r="FQ233" t="str">
        <v>Measure from Blue Line, See Image</v>
      </c>
      <c r="FR233" t="str">
        <v>Measure Width of Blue Area, See Image</v>
      </c>
      <c r="FS233" t="str">
        <v>Mfg. Tol</v>
      </c>
      <c r="FT233" t="str">
        <v>Mfg. Tol, See Image</v>
      </c>
      <c r="FU233" t="str">
        <v>Mfg. Tol.</v>
      </c>
      <c r="FV233" t="str">
        <v>Mfg. Tol. "A"</v>
      </c>
      <c r="FW233" t="str">
        <v>Mfg. Tol. (Zero on Gauge Full Dia. Lead)</v>
      </c>
      <c r="FX233" t="str">
        <v>Mfg. Tol. Balloon 11, See Image</v>
      </c>
      <c r="FY233" t="str">
        <v>Mfg. Tol. Balloon 4</v>
      </c>
      <c r="FZ233" t="str">
        <v>Mfg. Tol. Balloon 7</v>
      </c>
      <c r="GA233" t="str">
        <v xml:space="preserve">Mfg. Tol. C-Bore Face (Ballo 28) </v>
      </c>
      <c r="GB233" t="str">
        <v>Mfg. Tol. Section</v>
      </c>
      <c r="GC233" t="str">
        <v>Mfg. Tol. See Image</v>
      </c>
      <c r="GD233" t="str">
        <v>Mfg. Tol., 3 Places, Record MAX</v>
      </c>
      <c r="GE233" t="str">
        <v>Mfg. Tol., Balloon 11</v>
      </c>
      <c r="GF233" t="str">
        <v>Mfg. Tol., Balloon 7</v>
      </c>
      <c r="GG233" t="str">
        <v>Mfg. Tol., Blank</v>
      </c>
      <c r="GH233" t="str">
        <v>Mfg. Tol., Blank, Balloon 12</v>
      </c>
      <c r="GI233" t="str">
        <v>Mfg. Tol., Blend to SØ.320</v>
      </c>
      <c r="GJ233" t="str">
        <v>Mfg. Tol., Calculation</v>
      </c>
      <c r="GK233" t="str">
        <v>Mfg. Tol., For Mill Fixture</v>
      </c>
      <c r="GL233" t="str">
        <v>Mfg. Tol., L32</v>
      </c>
      <c r="GM233" t="str">
        <v>Mfg. Tol., L33</v>
      </c>
      <c r="GN233" t="str">
        <v>Mfg. Tol., No Tool Marks</v>
      </c>
      <c r="GO233" t="str">
        <v>Mfg. Tol., OL03361</v>
      </c>
      <c r="GP233" t="str">
        <v>Mfg. Tol., Record off center value</v>
      </c>
      <c r="GQ233" t="str">
        <v>Mfg. Tol., Same 3 Places, Record MIN</v>
      </c>
      <c r="GR233" t="str">
        <v>Mfg. Tol., Section</v>
      </c>
      <c r="GS233" t="str">
        <v>Mfg. Tol., Section B-B</v>
      </c>
      <c r="GT233" t="str">
        <v>Mfg. Tol., Section, OL03361</v>
      </c>
      <c r="GU233" t="str">
        <v>Mfg. Tol., Section, Per Note 2</v>
      </c>
      <c r="GV233" t="str">
        <v>Mfg. Tol., See Image</v>
      </c>
      <c r="GW233" t="str">
        <v>Mfg. Tol., See Image, Bore in Blue</v>
      </c>
      <c r="GX233" t="str">
        <v>Mfg. Tol., See Image, Hook Tip</v>
      </c>
      <c r="GY233" t="str">
        <v>Mfg. Tol., Sharp Okay No Burr</v>
      </c>
      <c r="GZ233" t="str">
        <v>Mfg. Tol., Threadless Blank</v>
      </c>
      <c r="HA233" t="str">
        <v>Mfg.Tol.</v>
      </c>
      <c r="HB233" t="str">
        <v>Mgf. To., T.S.C.</v>
      </c>
      <c r="HC233" t="str">
        <v>Milled Feature</v>
      </c>
      <c r="HD233" t="str">
        <v>Milled Feature, OL04045</v>
      </c>
      <c r="HE233" t="str">
        <v>More than .0005 out of center = Fail</v>
      </c>
      <c r="HF233" t="str">
        <v>Must Pass Through</v>
      </c>
      <c r="HG233" t="str">
        <v>Must pass through gauge</v>
      </c>
      <c r="HH233" t="str">
        <v>Must Pass Through Go Gauge</v>
      </c>
      <c r="HI233" t="str">
        <v>Must Pass, See Image.</v>
      </c>
      <c r="HJ233" t="str">
        <v>NA</v>
      </c>
      <c r="HK233" t="str">
        <v>Narrow Area</v>
      </c>
      <c r="HL233" t="str">
        <v>Near Balloon 21</v>
      </c>
      <c r="HM233" t="str">
        <v>Near Datum B</v>
      </c>
      <c r="HN233" t="str">
        <v>Neck Dia.</v>
      </c>
      <c r="HO233" t="str">
        <v>Neck to Head Rad.</v>
      </c>
      <c r="HP233" t="str">
        <v>No Copper Deposits Allowed</v>
      </c>
      <c r="HQ233" t="str">
        <v>No Section</v>
      </c>
      <c r="HR233" t="str">
        <v>No Section, .01 to .014 = Pass</v>
      </c>
      <c r="HS233" t="str">
        <v>No Section, Rotate Part</v>
      </c>
      <c r="HT233" t="str">
        <v>No Section, See Image</v>
      </c>
      <c r="HU233" t="str">
        <v>No Slot, Section B-B</v>
      </c>
      <c r="HV233" t="str">
        <v>No visual step = Pass</v>
      </c>
      <c r="HW233" t="str">
        <v>Not to exceed .95 Deep</v>
      </c>
      <c r="HX233" t="str">
        <v>Note 1</v>
      </c>
      <c r="HY233" t="str">
        <v>OL00333/A</v>
      </c>
      <c r="HZ233" t="str">
        <v>OL00519</v>
      </c>
      <c r="IA233" t="str">
        <v>OL00520</v>
      </c>
      <c r="IB233" t="str">
        <v>OL00529</v>
      </c>
      <c r="IC233" t="str">
        <v>OL00542</v>
      </c>
      <c r="ID233" t="str">
        <v>OL00724</v>
      </c>
      <c r="IE233" t="str">
        <v>OL01250</v>
      </c>
      <c r="IF233" t="str">
        <v>OL01869, Threadless Blank</v>
      </c>
      <c r="IG233" t="str">
        <v>OL01870, Section</v>
      </c>
      <c r="IH233" t="str">
        <v>OL02255</v>
      </c>
      <c r="II233" t="str">
        <v>OL02255, Mfg. Tol.</v>
      </c>
      <c r="IJ233" t="str">
        <v>OL02302</v>
      </c>
      <c r="IK233" t="str">
        <v xml:space="preserve">OL02318  needed per image instructions </v>
      </c>
      <c r="IL233" t="str">
        <v>OL02556</v>
      </c>
      <c r="IM233" t="str">
        <v>OL02557</v>
      </c>
      <c r="IN233" t="str">
        <v>OL02567</v>
      </c>
      <c r="IO233" t="str">
        <v>OL02653</v>
      </c>
      <c r="IP233" t="str">
        <v>OL02718</v>
      </c>
      <c r="IQ233" t="str">
        <v>OL02841</v>
      </c>
      <c r="IR233" t="str">
        <v>OL02842</v>
      </c>
      <c r="IS233" t="str">
        <v>OL02844</v>
      </c>
      <c r="IT233" t="str">
        <v>OL02871</v>
      </c>
      <c r="IU233" t="str">
        <v>OL02887</v>
      </c>
      <c r="IV233" t="str">
        <v>OL03500</v>
      </c>
      <c r="IW233" t="str">
        <v>OL03766</v>
      </c>
      <c r="IX233" t="str">
        <v>OL03868</v>
      </c>
      <c r="IY233" t="str">
        <v>OL03869</v>
      </c>
      <c r="IZ233" t="str">
        <v>OL03870</v>
      </c>
      <c r="JA233" t="str">
        <v>OL03873, DWG# 100448-44</v>
      </c>
      <c r="JB233" t="str">
        <v>OL03949</v>
      </c>
      <c r="JC233" t="str">
        <v xml:space="preserve">OL04043, Section </v>
      </c>
      <c r="JD233" t="str">
        <v xml:space="preserve">OL04044, Section </v>
      </c>
      <c r="JE233" t="str">
        <v>OL04045</v>
      </c>
      <c r="JF233" t="str">
        <v>OL04045, Milled Feature</v>
      </c>
      <c r="JG233" t="str">
        <v>OL04063</v>
      </c>
      <c r="JH233" t="str">
        <v>OL04064</v>
      </c>
      <c r="JI233" t="str">
        <v>OL04065</v>
      </c>
      <c r="JJ233" t="str">
        <v>OL04181</v>
      </c>
      <c r="JK233" t="str">
        <v>OL04218</v>
      </c>
      <c r="JL233" t="str">
        <v>OL04224, See Image</v>
      </c>
      <c r="JM233" t="str">
        <v>OL04374</v>
      </c>
      <c r="JN233" t="str">
        <v>OL04375, Section M-M</v>
      </c>
      <c r="JO233" t="str">
        <v>OL04376, Section M-M</v>
      </c>
      <c r="JP233" t="str">
        <v>OL04443</v>
      </c>
      <c r="JQ233" t="str">
        <v>OL04444</v>
      </c>
      <c r="JR233" t="str">
        <v>OL05000</v>
      </c>
      <c r="JS233" t="str">
        <v>One side of slot</v>
      </c>
      <c r="JT233" t="str">
        <v>Other side of slot</v>
      </c>
      <c r="JU233" t="str">
        <v>Out of center more than .002 = Fail</v>
      </c>
      <c r="JV233" t="str">
        <v>Out of center more than.002 = Fail</v>
      </c>
      <c r="JW233" t="str">
        <v>Overlay OL02713</v>
      </c>
      <c r="JX233" t="str">
        <v>Overlay OL02714</v>
      </c>
      <c r="JY233" t="str">
        <v>Overlay OL02718</v>
      </c>
      <c r="JZ233" t="str">
        <v>Overlay OL03831, Mfg. Tol.</v>
      </c>
      <c r="KA233" t="str">
        <v>Part Without Slots</v>
      </c>
      <c r="KB233" t="str">
        <v>Part Without Slots, See Image</v>
      </c>
      <c r="KC233" t="str">
        <v xml:space="preserve">Pass = .0254 or Less </v>
      </c>
      <c r="KD233" t="str">
        <v>PD MIN = 4.361, PD MAX = 4.456</v>
      </c>
      <c r="KE233" t="str">
        <v>Per Balloon 2 Note</v>
      </c>
      <c r="KF233" t="str">
        <v>Per drawing note(s) 8.</v>
      </c>
      <c r="KG233" t="str">
        <v>Point or Sphere Tip</v>
      </c>
      <c r="KH233" t="str">
        <v>Point Tip</v>
      </c>
      <c r="KI233" t="str">
        <v>R.9 to R1.1 = Pass, See Image</v>
      </c>
      <c r="KJ233" t="str">
        <v>Ram Construction</v>
      </c>
      <c r="KK233" t="str">
        <v>Record Same Pass / Fail All Balloons</v>
      </c>
      <c r="KL233" t="str">
        <v>Ref. Balloon 1</v>
      </c>
      <c r="KM233" t="str">
        <v>Ref. Balloon 12</v>
      </c>
      <c r="KN233" t="str">
        <v>Ref. Balloon 13, 100% AQL</v>
      </c>
      <c r="KO233" t="str">
        <v>Ref. Balloon 2</v>
      </c>
      <c r="KP233" t="str">
        <v>Ref. Balloon 21, 100% AQL</v>
      </c>
      <c r="KQ233" t="str">
        <v>Ref. Balloon 4</v>
      </c>
      <c r="KR233" t="str">
        <v>Ref. Balloon 7</v>
      </c>
      <c r="KS233" t="str">
        <v>Ref. Balloon 8</v>
      </c>
      <c r="KT233" t="str">
        <v>Relieved Pin Gauges 09236 &amp; 09235</v>
      </c>
      <c r="KU233" t="str">
        <v>Rotate Part</v>
      </c>
      <c r="KV233" t="str">
        <v>Rotate Part, See Image</v>
      </c>
      <c r="KW233" t="str">
        <v>Same as Root Radius</v>
      </c>
      <c r="KX233" t="str">
        <v>Section</v>
      </c>
      <c r="KY233" t="str">
        <v>Section B-B</v>
      </c>
      <c r="KZ233" t="str">
        <v>Section B-B, Distance Between Grooves</v>
      </c>
      <c r="LA233" t="str">
        <v>Section C-C</v>
      </c>
      <c r="LB233" t="str">
        <v>Section Part</v>
      </c>
      <c r="LC233" t="str">
        <v>Section Part, Measured from Opposite Face</v>
      </c>
      <c r="LD233" t="str">
        <v>Section, Broachless Blank</v>
      </c>
      <c r="LE233" t="str">
        <v>Section, EXT. Sphere Location.</v>
      </c>
      <c r="LF233" t="str">
        <v>Section, Hex Cham. Ang.</v>
      </c>
      <c r="LG233" t="str">
        <v>Section, Hex Fillet Rad.</v>
      </c>
      <c r="LH233" t="str">
        <v>Section, INT. Feature</v>
      </c>
      <c r="LI233" t="str">
        <v>Section, INT. Sphere Location.</v>
      </c>
      <c r="LJ233" t="str">
        <v>Section, Mfg. Tol.</v>
      </c>
      <c r="LK233" t="str">
        <v>Section, Mfg. Tol., See Image</v>
      </c>
      <c r="LL233" t="str">
        <v>Section, OL00486</v>
      </c>
      <c r="LM233" t="str">
        <v>Section, OL00542</v>
      </c>
      <c r="LN233" t="str">
        <v>Section, OL00543</v>
      </c>
      <c r="LO233" t="str">
        <v>Section, OL00544</v>
      </c>
      <c r="LP233" t="str">
        <v>Section, OL00545</v>
      </c>
      <c r="LQ233" t="str">
        <v>Section, OL00546</v>
      </c>
      <c r="LR233" t="str">
        <v>Section, OL00547</v>
      </c>
      <c r="LS233" t="str">
        <v>Section, OL00555</v>
      </c>
      <c r="LT233" t="str">
        <v>Section, OL00725</v>
      </c>
      <c r="LU233" t="str">
        <v>Section, OL01430</v>
      </c>
      <c r="LV233" t="str">
        <v>Section, OL01434</v>
      </c>
      <c r="LW233" t="str">
        <v>Section, OL01435</v>
      </c>
      <c r="LX233" t="str">
        <v>Section, OL01807</v>
      </c>
      <c r="LY233" t="str">
        <v>Section, OL01830</v>
      </c>
      <c r="LZ233" t="str">
        <v>Section, OL02351</v>
      </c>
      <c r="MA233" t="str">
        <v>Section, OL02519</v>
      </c>
      <c r="MB233" t="str">
        <v>Section, OL02520</v>
      </c>
      <c r="MC233" t="str">
        <v>Section, OL02522</v>
      </c>
      <c r="MD233" t="str">
        <v>Section, OL02540</v>
      </c>
      <c r="ME233" t="str">
        <v>Section, OL02541</v>
      </c>
      <c r="MF233" t="str">
        <v>Section, OL02552</v>
      </c>
      <c r="MG233" t="str">
        <v>Section, OL02553</v>
      </c>
      <c r="MH233" t="str">
        <v>Section, OL02554</v>
      </c>
      <c r="MI233" t="str">
        <v>Section, OL02555</v>
      </c>
      <c r="MJ233" t="str">
        <v>Section, OL02558</v>
      </c>
      <c r="MK233" t="str">
        <v>Section, OL02559</v>
      </c>
      <c r="ML233" t="str">
        <v>Section, OL02560</v>
      </c>
      <c r="MM233" t="str">
        <v>Section, OL02619</v>
      </c>
      <c r="MN233" t="str">
        <v>Section, OL02620</v>
      </c>
      <c r="MO233" t="str">
        <v>Section, OL02621</v>
      </c>
      <c r="MP233" t="str">
        <v>Section, OL02622</v>
      </c>
      <c r="MQ233" t="str">
        <v>Section, OL02623</v>
      </c>
      <c r="MR233" t="str">
        <v>Section, OL02624</v>
      </c>
      <c r="MS233" t="str">
        <v>Section, OL02652</v>
      </c>
      <c r="MT233" t="str">
        <v>Section, OL02680</v>
      </c>
      <c r="MU233" t="str">
        <v>Section, OL02793</v>
      </c>
      <c r="MV233" t="str">
        <v>Section, OL02823</v>
      </c>
      <c r="MW233" t="str">
        <v>Section, OL02843</v>
      </c>
      <c r="MX233" t="str">
        <v>Section, OL03026, Ext.</v>
      </c>
      <c r="MY233" t="str">
        <v>Section, OL03026, Int.</v>
      </c>
      <c r="MZ233" t="str">
        <v>Section, OL03570, DWG# 100448-41</v>
      </c>
      <c r="NA233" t="str">
        <v>Section, OL03781</v>
      </c>
      <c r="NB233" t="str">
        <v>Section, OL03911</v>
      </c>
      <c r="NC233" t="str">
        <v>Section, OL03912</v>
      </c>
      <c r="ND233" t="str">
        <v>Section, OL03928</v>
      </c>
      <c r="NE233" t="str">
        <v>Section, OL03929</v>
      </c>
      <c r="NF233" t="str">
        <v>Section, OL04030</v>
      </c>
      <c r="NG233" t="str">
        <v>Section, OL04037</v>
      </c>
      <c r="NH233" t="str">
        <v>Section, OL04038</v>
      </c>
      <c r="NI233" t="str">
        <v>Section, OL04046</v>
      </c>
      <c r="NJ233" t="str">
        <v>Section, OL04065</v>
      </c>
      <c r="NK233" t="str">
        <v>Section, OL04066</v>
      </c>
      <c r="NL233" t="str">
        <v>Section, OL04067</v>
      </c>
      <c r="NM233" t="str">
        <v>Section, OL04069</v>
      </c>
      <c r="NN233" t="str">
        <v>Section, OL04071</v>
      </c>
      <c r="NO233" t="str">
        <v>Section, OL04173</v>
      </c>
      <c r="NP233" t="str">
        <v>Section, OL04174</v>
      </c>
      <c r="NQ233" t="str">
        <v>Section, OL04214</v>
      </c>
      <c r="NR233" t="str">
        <v>Section, OL04215</v>
      </c>
      <c r="NS233" t="str">
        <v>Section, OL04216</v>
      </c>
      <c r="NT233" t="str">
        <v>Section, OL04217</v>
      </c>
      <c r="NU233" t="str">
        <v>Section, Overlay OL02716</v>
      </c>
      <c r="NV233" t="str">
        <v>Section, Overlay OL02717</v>
      </c>
      <c r="NW233" t="str">
        <v>Section, See Image</v>
      </c>
      <c r="NX233" t="str">
        <v>Section, See Image, DWG# 100448-41</v>
      </c>
      <c r="NY233" t="str">
        <v>Section, Without Sots</v>
      </c>
      <c r="NZ233" t="str">
        <v>See Comments Sheet</v>
      </c>
      <c r="OA233" t="str">
        <v>See Comments Sheet, OL02318</v>
      </c>
      <c r="OB233" t="str">
        <v>See Image</v>
      </c>
      <c r="OC233" t="str">
        <v>See Image, .005 or Less = Pass</v>
      </c>
      <c r="OD233" t="str">
        <v>See Image, Check Near Radius</v>
      </c>
      <c r="OE233" t="str">
        <v>See Image, Constrained</v>
      </c>
      <c r="OF233" t="str">
        <v>See Image, Distance Between Flats</v>
      </c>
      <c r="OG233" t="str">
        <v xml:space="preserve">See Image, Mfg. Tol, Section A-A </v>
      </c>
      <c r="OH233" t="str">
        <v>See image, Mfg. Tol.</v>
      </c>
      <c r="OI233" t="str">
        <v>See Image, Mic. Across Flats</v>
      </c>
      <c r="OJ233" t="str">
        <v>See Image, OL02850</v>
      </c>
      <c r="OK233" t="str">
        <v>See Image, OL02880</v>
      </c>
      <c r="OL233" t="str">
        <v>See Image, OL03926</v>
      </c>
      <c r="OM233" t="str">
        <v>See Image, OL03927</v>
      </c>
      <c r="ON233" t="str">
        <v>See Image, OL04003</v>
      </c>
      <c r="OO233" t="str">
        <v>'See Image, OL04342,  Best Fit Joe Block</v>
      </c>
      <c r="OP233" t="str">
        <v>See Image, OL04342,  Blank</v>
      </c>
      <c r="OQ233" t="str">
        <v>See Image, OL04342, Blank</v>
      </c>
      <c r="OR233" t="str">
        <v>See Image, OL04343, Blank</v>
      </c>
      <c r="OS233" t="str">
        <v>See Image, Pass = .002 or Less</v>
      </c>
      <c r="OT233" t="str">
        <v>See Image, Rcd. MAX</v>
      </c>
      <c r="OU233" t="str">
        <v>See Image, Rcd. MIN</v>
      </c>
      <c r="OV233" t="str">
        <v>See Image, Section</v>
      </c>
      <c r="OW233" t="str">
        <v>See Image, Section A-A</v>
      </c>
      <c r="OX233" t="str">
        <v>See Image, Section B-B</v>
      </c>
      <c r="OY233" t="str">
        <v>See Image, Section B-B, TSC</v>
      </c>
      <c r="OZ233" t="str">
        <v>See Image, Shank Drawing # 18000-XX-XX A</v>
      </c>
      <c r="PA233" t="str">
        <v>Sequencial Laser 01, 120 Per Print</v>
      </c>
      <c r="PB233" t="str">
        <v>Set to .202, Zero on Thread Lead</v>
      </c>
      <c r="PC233" t="str">
        <v>Sharp OK, No Burr</v>
      </c>
      <c r="PD233" t="str">
        <v>Sharp OK, No Raised Edge, See Image</v>
      </c>
      <c r="PE233" t="str">
        <v>Sharp OK, No Raised Edges</v>
      </c>
      <c r="PF233" t="str">
        <v>Sharp okay no raised edge</v>
      </c>
      <c r="PG233" t="str">
        <v>Sharp Okay, No Burr</v>
      </c>
      <c r="PH233" t="str">
        <v>Sharp Okay, No Raised Edge</v>
      </c>
      <c r="PI233" t="str">
        <v>Sharp Okay, No Raised Edges,</v>
      </c>
      <c r="PJ233" t="str">
        <v>Sharp Okay, See Image</v>
      </c>
      <c r="PK233" t="str">
        <v xml:space="preserve">Start of Radius @ .195 </v>
      </c>
      <c r="PL233" t="str">
        <v xml:space="preserve">Start of Radius @ .21 </v>
      </c>
      <c r="PM233" t="str">
        <v xml:space="preserve">T.S.C. </v>
      </c>
      <c r="PN233" t="str">
        <v>Tangent Point</v>
      </c>
      <c r="PO233" t="str">
        <v>Tangent point of R.50</v>
      </c>
      <c r="PP233" t="str">
        <v>Taper Check, Mfg.Tol.</v>
      </c>
      <c r="PQ233" t="str">
        <v>Taper Check, Mfg.Tol., See Image</v>
      </c>
      <c r="PR233" t="str">
        <v>Thrd. Minor Ø</v>
      </c>
      <c r="PS233" t="str">
        <v>Thrd. Relief Ø</v>
      </c>
      <c r="PT233" t="str">
        <v>Threadless Blank</v>
      </c>
      <c r="PU233" t="str">
        <v>Threadless Blank, From Major Ø</v>
      </c>
      <c r="PV233" t="str">
        <v>Threadless Blank, Mfg. Tol.</v>
      </c>
      <c r="PW233" t="str">
        <v>Threadless Blank, Thrd. to Neck Rad.</v>
      </c>
      <c r="PX233" t="str">
        <v>Thredless Blank</v>
      </c>
      <c r="PY233" t="str">
        <v>To center of R.005</v>
      </c>
      <c r="PZ233" t="str">
        <v>Torx Min. Dia.</v>
      </c>
      <c r="QA233" t="str">
        <v>Turn Ø Free of Mill Marks</v>
      </c>
      <c r="QB233" t="str">
        <v>Use (Full) GO Hex</v>
      </c>
      <c r="QC233" t="str">
        <v>Use Balloon 1 FULL Gauge</v>
      </c>
      <c r="QD233" t="str">
        <v>Use Balloon 9 FULL GO</v>
      </c>
      <c r="QE233" t="str">
        <v>Use Best Fit Pin</v>
      </c>
      <c r="QF233" t="str">
        <v>Use Disk Tip</v>
      </c>
      <c r="QG233" t="str">
        <v>Use flat bottomed indicator tip.</v>
      </c>
      <c r="QH233" t="str">
        <v xml:space="preserve">Use Full .093 Go Hex </v>
      </c>
      <c r="QI233" t="str">
        <v xml:space="preserve">Use Full .0930 Go Hex </v>
      </c>
      <c r="QJ233" t="str">
        <v>Use Full .1235 Go Hex</v>
      </c>
      <c r="QK233" t="str">
        <v>Use Gauge K2-98-8019-04, See Image</v>
      </c>
      <c r="QL233" t="str">
        <v>Use large flat indicator tip</v>
      </c>
      <c r="QM233" t="str">
        <v>Use Pins.3330/.3350, See Image MAX NO-GO</v>
      </c>
      <c r="QN233" t="str">
        <v>Use Pointed Drop Indicator Tip</v>
      </c>
      <c r="QO233" t="str">
        <v>V-Block</v>
      </c>
      <c r="QP233" t="str">
        <v>V-Block,  AMB for 13</v>
      </c>
      <c r="QQ233" t="str">
        <v>V-Block,  Hex Cham. Dia.</v>
      </c>
      <c r="QR233" t="str">
        <v>V-Block, Hex Depth</v>
      </c>
      <c r="QS233" t="str">
        <v>VBU Gauge</v>
      </c>
      <c r="QT233" t="str">
        <v>Visibally smaller than HEX=Pass</v>
      </c>
      <c r="QU233" t="str">
        <v>Visual Per Drawing</v>
      </c>
      <c r="QV233" t="str">
        <v>Whirl Blank</v>
      </c>
      <c r="QW233" t="str">
        <v xml:space="preserve">Whirl Blank </v>
      </c>
      <c r="QX233" t="str">
        <v>Whirl Blank, Neck Rad. End to Head CL</v>
      </c>
      <c r="QY233" t="str">
        <v>Whirl Blank, Nose Start Dia.</v>
      </c>
      <c r="QZ233" t="str">
        <v>Whirl Blank, Nose Start Dist.</v>
      </c>
      <c r="RA233" t="str">
        <v>Whirl Blank, Thrd. Minor</v>
      </c>
      <c r="RB233" t="str">
        <v>Whirl Blank, Thrd. Pullout Dia.</v>
      </c>
      <c r="RC233" t="str">
        <v>Whole Part, Removal is at Assy. Level</v>
      </c>
      <c r="RD233" t="str">
        <v>Wide Area</v>
      </c>
      <c r="RE233" t="str">
        <v>Zero on End of Go Gauge</v>
      </c>
    </row>
    <row r="234" spans="1:473">
      <c r="A234" t="s">
        <v>866</v>
      </c>
      <c r="C234" t="str" cm="1">
        <f t="array" ref="C234:RE234">TRANSPOSE(_xlfn._xlws.SORT(_xlfn._xlws.FILTER($A$2:$A$600,ISNUMBER(SEARCH('PartLib Table'!M251,$A$2:$A$600)),"not found")))</f>
        <v xml:space="preserve"> 'C', Whirl Blank</v>
      </c>
      <c r="D234" t="str">
        <v xml:space="preserve"> See Image, Constrained</v>
      </c>
      <c r="E234" t="str">
        <v>(.04 to .12 range = Pass)</v>
      </c>
      <c r="F234" t="str">
        <v>(.042 FULL) Go Pin Seat Fully</v>
      </c>
      <c r="G234" t="str">
        <v>(B), Mfg. Tol.</v>
      </c>
      <c r="H234" t="str">
        <v>(B), O.A.L.</v>
      </c>
      <c r="I234" t="str">
        <v>.001 or less =Pass</v>
      </c>
      <c r="J234" t="str">
        <v>.001 or less out of center = Pass</v>
      </c>
      <c r="K234" t="str">
        <v>.002 or Less = Pass</v>
      </c>
      <c r="L234" t="str">
        <v>.002 or Less out of center = Pass</v>
      </c>
      <c r="M234" t="str">
        <v>.005 to .015 = Pass</v>
      </c>
      <c r="N234" t="str">
        <v>.0125 Mean, Section</v>
      </c>
      <c r="O234" t="str">
        <v>.025 or Less in X &amp; Y=Pass</v>
      </c>
      <c r="P234" t="str">
        <v>.038 Mean</v>
      </c>
      <c r="Q234" t="str">
        <v>.063 MM = .0024 IN, See Image</v>
      </c>
      <c r="R234" t="str">
        <v>.063MM = .0024"</v>
      </c>
      <c r="S234" t="str">
        <v>.243 NO-GO, Unconstrained, Must Not Start</v>
      </c>
      <c r="T234" t="str">
        <v>@ Back Face &amp; ID, No Raised Edge</v>
      </c>
      <c r="U234" t="str">
        <v>@ Back Face &amp; OD, No Raised Edge</v>
      </c>
      <c r="V234" t="str">
        <v>@ ID &amp; FACE</v>
      </c>
      <c r="W234" t="str">
        <v>@ OD &amp; BACK FACE</v>
      </c>
      <c r="X234" t="str">
        <v>@ OD &amp; FACE</v>
      </c>
      <c r="Y234" t="str">
        <v>Across from slot</v>
      </c>
      <c r="Z234" t="str">
        <v>All Edge Breaks</v>
      </c>
      <c r="AA234" t="str">
        <v>Attached to bar stock</v>
      </c>
      <c r="AB234" t="str">
        <v xml:space="preserve">Back Turn Fillet Rad. </v>
      </c>
      <c r="AC234" t="str">
        <v>Balloon 1 (DWG FRM0105 Page 2, NV-27)</v>
      </c>
      <c r="AD234" t="str">
        <v>Balloon 1 (DWG FRM0105, NV-30)</v>
      </c>
      <c r="AE234" t="str">
        <v>Balloon 1 (P# 9890002-20) OL00429/A</v>
      </c>
      <c r="AF234" t="str">
        <v>Balloon 1, DWG#FRM0105</v>
      </c>
      <c r="AG234" t="str">
        <v>Balloon 11, See Image</v>
      </c>
      <c r="AH234" t="str">
        <v xml:space="preserve">Balloon 2 (DWG FRM0105 Page 2, NV-27) </v>
      </c>
      <c r="AI234" t="str">
        <v>Balloon 2 (DWG FRM0105, NV-30)</v>
      </c>
      <c r="AJ234" t="str">
        <v>Balloon 2 (P# 9890002-20)</v>
      </c>
      <c r="AK234" t="str">
        <v>Balloon 2, DWG#FRM0105</v>
      </c>
      <c r="AL234" t="str">
        <v>Balloon 2, DWG#FRM0105, See Image</v>
      </c>
      <c r="AM234" t="str">
        <v>Balloon 3 (DWG FRM0105, NV-30 Minor)</v>
      </c>
      <c r="AN234" t="str">
        <v>Balloon 3 (DWG FRM0105, NV-30)</v>
      </c>
      <c r="AO234" t="str">
        <v>Balloon 3 (P# 9890002-20)</v>
      </c>
      <c r="AP234" t="str">
        <v>Balloon 4</v>
      </c>
      <c r="AQ234" t="str">
        <v>Balloon 4 (P# 9890002-20)</v>
      </c>
      <c r="AR234" t="str">
        <v>Below Middle Band</v>
      </c>
      <c r="AS234" t="str">
        <v>Best Fit Pin, .003 or Less =Pass</v>
      </c>
      <c r="AT234" t="str">
        <v>Blank</v>
      </c>
      <c r="AU234" t="str">
        <v>Blank Turn Maj.</v>
      </c>
      <c r="AV234" t="str">
        <v>Blank Turn Maj. Mill Flt., OL4172</v>
      </c>
      <c r="AW234" t="str">
        <v>Blank Without .010 Slots</v>
      </c>
      <c r="AX234" t="str">
        <v>Blank Without .010 Slots, Section</v>
      </c>
      <c r="AY234" t="str">
        <v>Blank without thread</v>
      </c>
      <c r="AZ234" t="str">
        <v xml:space="preserve">Blank, Center of V Grv. </v>
      </c>
      <c r="BA234" t="str">
        <v>Blank, Check R adjacent Balloon 17</v>
      </c>
      <c r="BB234" t="str">
        <v>Blank, EXT. Feature</v>
      </c>
      <c r="BC234" t="str">
        <v>Blank, See Image, OL04335</v>
      </c>
      <c r="BD234" t="str">
        <v>Blank, See Image, OL04336</v>
      </c>
      <c r="BE234" t="str">
        <v xml:space="preserve">Blank, Thrd. </v>
      </c>
      <c r="BF234" t="str">
        <v>Blank, Turn Tip</v>
      </c>
      <c r="BG234" t="str">
        <v>Blank, Without Thrd.</v>
      </c>
      <c r="BH234" t="str">
        <v>Blank, Without Thread</v>
      </c>
      <c r="BI234" t="str">
        <v xml:space="preserve">Blunt Start Blend to Minor </v>
      </c>
      <c r="BJ234" t="str">
        <v>Calc., Use Go HEX</v>
      </c>
      <c r="BK234" t="str">
        <v>Can't dig into OD</v>
      </c>
      <c r="BL234" t="str">
        <v>Carbide Gauge</v>
      </c>
      <c r="BM234" t="str">
        <v xml:space="preserve">Center of V Grv. </v>
      </c>
      <c r="BN234" t="str">
        <v>Centered Less than .03 = Pass</v>
      </c>
      <c r="BO234" t="str">
        <v>Centered within .0005 or Less = Pass</v>
      </c>
      <c r="BP234" t="str">
        <v>Centered within .001 or Less = Pass</v>
      </c>
      <c r="BQ234" t="str">
        <v>Centered within .0254 or Less = Pass</v>
      </c>
      <c r="BR234" t="str">
        <v>Check close to Rod Slot</v>
      </c>
      <c r="BS234" t="str">
        <v>Check every other hole</v>
      </c>
      <c r="BT234" t="str">
        <v>Check Go over full length of slot.</v>
      </c>
      <c r="BU234" t="str">
        <v>Check Near Closed End</v>
      </c>
      <c r="BV234" t="str">
        <v>Check per Print View, Away from Rod Slot</v>
      </c>
      <c r="BW234" t="str">
        <v>Check to Balloon 30 Go Pin</v>
      </c>
      <c r="BX234" t="str">
        <v>Check with .2705 SET Pin Inside Part</v>
      </c>
      <c r="BY234" t="str">
        <v>Check with Hex Up</v>
      </c>
      <c r="BZ234" t="str">
        <v>CMM Blank</v>
      </c>
      <c r="CA234" t="str">
        <v>Confirm Full Radius</v>
      </c>
      <c r="CB234" t="str">
        <v>Constrained in fixture</v>
      </c>
      <c r="CC234" t="str">
        <v>Constrained with Ring</v>
      </c>
      <c r="CD234" t="str">
        <v>Constrained, See Image</v>
      </c>
      <c r="CE234" t="str">
        <v>Dim. "A"</v>
      </c>
      <c r="CF234" t="str">
        <v>Dim. "B"</v>
      </c>
      <c r="CG234" t="str">
        <v>Dim. "C"</v>
      </c>
      <c r="CH234" t="str">
        <v>Dim. "D", Whirl Blank</v>
      </c>
      <c r="CI234" t="str">
        <v>Dim. "G"</v>
      </c>
      <c r="CJ234" t="str">
        <v>Dim. E, Blank Turn Maj. &amp;  Mill Flt</v>
      </c>
      <c r="CK234" t="str">
        <v>Dim. E, Blank Turn Maj.&amp;  Mill Flt</v>
      </c>
      <c r="CL234" t="str">
        <v>Dim. H, Whirl Blank</v>
      </c>
      <c r="CM234" t="str">
        <v>Dim. J, 'Blank Turn Maj. &amp; Whirl Blank</v>
      </c>
      <c r="CN234" t="str">
        <v>Disk Drop Indicator Tip</v>
      </c>
      <c r="CO234" t="str">
        <v>DWG 100448-15, Balloon F_1</v>
      </c>
      <c r="CP234" t="str">
        <v>DWG 100448-15, OL02571</v>
      </c>
      <c r="CQ234" t="str">
        <v>DWG 100448-41</v>
      </c>
      <c r="CR234" t="str">
        <v>DWG 9890040, (10E),Section Part, OL01139</v>
      </c>
      <c r="CS234" t="str">
        <v>DWG 9890040, (10E),Section, OL01139</v>
      </c>
      <c r="CT234" t="str">
        <v>DWG 9890040, (11E)</v>
      </c>
      <c r="CU234" t="str">
        <v>DWG 9890040, (11E), Pins with Flats</v>
      </c>
      <c r="CV234" t="str">
        <v>DWG 9890040, (12E),  Pass=.002 or less</v>
      </c>
      <c r="CW234" t="str">
        <v>DWG 9890040, (12E), See Image</v>
      </c>
      <c r="CX234" t="str">
        <v>DWG 9890040, (1E), OL01431</v>
      </c>
      <c r="CY234" t="str">
        <v>DWG 9890040, (1E), OL01432</v>
      </c>
      <c r="CZ234" t="str">
        <v>DWG 9890040, (2E), OL01432</v>
      </c>
      <c r="DA234" t="str">
        <v>DWG 9890040, (3E)</v>
      </c>
      <c r="DB234" t="str">
        <v>DWG 9890040, (4E)</v>
      </c>
      <c r="DC234" t="str">
        <v>DWG 9890040, (5E), OL02336</v>
      </c>
      <c r="DD234" t="str">
        <v>DWG 9890040, (6E)</v>
      </c>
      <c r="DE234" t="str">
        <v>DWG 9890040, (7E)</v>
      </c>
      <c r="DF234" t="str">
        <v>DWG 9890040, (8E), OL01433</v>
      </c>
      <c r="DG234" t="str">
        <v>DWG 9890040, (8E), OL01433, Section</v>
      </c>
      <c r="DH234" t="str">
        <v>DWG 9890040, (9E), Close to Rod Slot</v>
      </c>
      <c r="DI234" t="str">
        <v>DWG 9890040, (9E),Close to Rod Slot</v>
      </c>
      <c r="DJ234" t="str">
        <v>DWG FRM0105 PAGE 2</v>
      </c>
      <c r="DK234" t="str">
        <v>DWG# 100448-41</v>
      </c>
      <c r="DL234" t="str">
        <v>DWG# 100448-44</v>
      </c>
      <c r="DM234" t="str">
        <v>DWG# 9890003  (1), Section OL00436/A</v>
      </c>
      <c r="DN234" t="str">
        <v>DWG# 9890003 (3), Ring Gauge Constrained</v>
      </c>
      <c r="DO234" t="str">
        <v>DWG# 9890003 (4), Section</v>
      </c>
      <c r="DP234" t="str">
        <v>DWG#100448-26, Balloon 1K, OL02350</v>
      </c>
      <c r="DQ234" t="str">
        <v>DWG#100448-26, Balloon 2K, OL02350</v>
      </c>
      <c r="DR234" t="str">
        <v>DWG#100448-26, Balloon 3K, OL02363</v>
      </c>
      <c r="DS234" t="str">
        <v>DWG#100448-26, Balloon 4K</v>
      </c>
      <c r="DT234" t="str">
        <v>DWG#100448-26, Balloon 5K, Section</v>
      </c>
      <c r="DU234" t="str">
        <v>DWG#100448-26, Balloon 6K</v>
      </c>
      <c r="DV234" t="str">
        <v>DWG#100448-26, Balloon 7K, Section</v>
      </c>
      <c r="DW234" t="str">
        <v>DWG#100448-26, Mfg. Tol.</v>
      </c>
      <c r="DX234" t="str">
        <v>DWG#9890003 (2) Ring Gauge Constrained</v>
      </c>
      <c r="DY234" t="str">
        <v>DWG#9890044</v>
      </c>
      <c r="DZ234" t="str">
        <v>DWG#9890044 .1985 to .2005=Pass</v>
      </c>
      <c r="EA234" t="str">
        <v>DWG#9890044 Overlay OL02441</v>
      </c>
      <c r="EB234" t="str">
        <v>DWG#9890044, OL02441</v>
      </c>
      <c r="EC234" t="str">
        <v>DWG#FRM0105</v>
      </c>
      <c r="ED234" t="str">
        <v>EXT.</v>
      </c>
      <c r="EE234" t="str">
        <v>EXT. Section, OL02460</v>
      </c>
      <c r="EF234" t="str">
        <v>EXT., OL04223</v>
      </c>
      <c r="EG234" t="str">
        <v>Flat Drop Indicator Tip</v>
      </c>
      <c r="EH234" t="str">
        <v>Full Go Pin, No Light, at Radius</v>
      </c>
      <c r="EI234" t="str">
        <v>Function Check</v>
      </c>
      <c r="EJ234" t="str">
        <v>GO Function Gauge</v>
      </c>
      <c r="EK234" t="str">
        <v>Go Gauge for Balloon 1 &amp; 4</v>
      </c>
      <c r="EL234" t="str">
        <v>Go Pin must pass through</v>
      </c>
      <c r="EM234" t="str">
        <v>Greater than .005 = Fail, Section</v>
      </c>
      <c r="EN234" t="str">
        <v>Greater than .025 out of center = Fail</v>
      </c>
      <c r="EO234" t="str">
        <v>Greater than 2.6 = Pass</v>
      </c>
      <c r="EP234" t="str">
        <v>Green = Pass, Red = Fail</v>
      </c>
      <c r="EQ234" t="str">
        <v>Hex Depth</v>
      </c>
      <c r="ER234" t="str">
        <v>Hex Minor</v>
      </c>
      <c r="ES234" t="str">
        <v>Hole Dia.</v>
      </c>
      <c r="ET234" t="str">
        <v>Hook or Disk Tip</v>
      </c>
      <c r="EU234" t="str">
        <v>ID Sphere Finish</v>
      </c>
      <c r="EV234" t="str">
        <v>ID/OD Both Sides, Diff. .002 or less = Pass</v>
      </c>
      <c r="EW234" t="str">
        <v>If Looks Big, Section</v>
      </c>
      <c r="EX234" t="str">
        <v>If Looks Small, Section</v>
      </c>
      <c r="EY234" t="str">
        <v>Insp. Close to Break Away, Mfg.Tol.</v>
      </c>
      <c r="EZ234" t="str">
        <v>INT.</v>
      </c>
      <c r="FA234" t="str">
        <v>INT. Section, OL02460</v>
      </c>
      <c r="FB234" t="str">
        <v>INT., OL04223</v>
      </c>
      <c r="FC234" t="str">
        <v>Intersect. of 7.7 &amp; R0.10</v>
      </c>
      <c r="FD234" t="str">
        <v>Intersect. of 8.79 and R.25 MAX</v>
      </c>
      <c r="FE234" t="str">
        <v>Keep Ind. Tip away from corner</v>
      </c>
      <c r="FF234" t="str">
        <v>L31</v>
      </c>
      <c r="FG234" t="str">
        <v>Laser Mark</v>
      </c>
      <c r="FH234" t="str">
        <v>LASER PER NOTE 4</v>
      </c>
      <c r="FI234" t="str">
        <v>LASER PER NOTE 4, Final Check 1 only</v>
      </c>
      <c r="FJ234" t="str">
        <v>Less than .002 out of center = Pass</v>
      </c>
      <c r="FK234" t="str">
        <v>Less than 2.75 = Pass, Section</v>
      </c>
      <c r="FL234" t="str">
        <v>List as pin. Not Calibrated</v>
      </c>
      <c r="FM234" t="str">
        <v>M9 X 1.25 BUTT See Comment Image</v>
      </c>
      <c r="FN234" t="str">
        <v>Manual Section</v>
      </c>
      <c r="FO234" t="str">
        <v>Max Deep .241 NO-GO =.42</v>
      </c>
      <c r="FP234" t="str">
        <v>MAX Depth of (Note 7) .241 NO-GO Pin</v>
      </c>
      <c r="FQ234" t="str">
        <v>Measure from Blue Line, See Image</v>
      </c>
      <c r="FR234" t="str">
        <v>Measure Width of Blue Area, See Image</v>
      </c>
      <c r="FS234" t="str">
        <v>Mfg. Tol</v>
      </c>
      <c r="FT234" t="str">
        <v>Mfg. Tol, See Image</v>
      </c>
      <c r="FU234" t="str">
        <v>Mfg. Tol.</v>
      </c>
      <c r="FV234" t="str">
        <v>Mfg. Tol. "A"</v>
      </c>
      <c r="FW234" t="str">
        <v>Mfg. Tol. (Zero on Gauge Full Dia. Lead)</v>
      </c>
      <c r="FX234" t="str">
        <v>Mfg. Tol. Balloon 11, See Image</v>
      </c>
      <c r="FY234" t="str">
        <v>Mfg. Tol. Balloon 4</v>
      </c>
      <c r="FZ234" t="str">
        <v>Mfg. Tol. Balloon 7</v>
      </c>
      <c r="GA234" t="str">
        <v xml:space="preserve">Mfg. Tol. C-Bore Face (Ballo 28) </v>
      </c>
      <c r="GB234" t="str">
        <v>Mfg. Tol. Section</v>
      </c>
      <c r="GC234" t="str">
        <v>Mfg. Tol. See Image</v>
      </c>
      <c r="GD234" t="str">
        <v>Mfg. Tol., 3 Places, Record MAX</v>
      </c>
      <c r="GE234" t="str">
        <v>Mfg. Tol., Balloon 11</v>
      </c>
      <c r="GF234" t="str">
        <v>Mfg. Tol., Balloon 7</v>
      </c>
      <c r="GG234" t="str">
        <v>Mfg. Tol., Blank</v>
      </c>
      <c r="GH234" t="str">
        <v>Mfg. Tol., Blank, Balloon 12</v>
      </c>
      <c r="GI234" t="str">
        <v>Mfg. Tol., Blend to SØ.320</v>
      </c>
      <c r="GJ234" t="str">
        <v>Mfg. Tol., Calculation</v>
      </c>
      <c r="GK234" t="str">
        <v>Mfg. Tol., For Mill Fixture</v>
      </c>
      <c r="GL234" t="str">
        <v>Mfg. Tol., L32</v>
      </c>
      <c r="GM234" t="str">
        <v>Mfg. Tol., L33</v>
      </c>
      <c r="GN234" t="str">
        <v>Mfg. Tol., No Tool Marks</v>
      </c>
      <c r="GO234" t="str">
        <v>Mfg. Tol., OL03361</v>
      </c>
      <c r="GP234" t="str">
        <v>Mfg. Tol., Record off center value</v>
      </c>
      <c r="GQ234" t="str">
        <v>Mfg. Tol., Same 3 Places, Record MIN</v>
      </c>
      <c r="GR234" t="str">
        <v>Mfg. Tol., Section</v>
      </c>
      <c r="GS234" t="str">
        <v>Mfg. Tol., Section B-B</v>
      </c>
      <c r="GT234" t="str">
        <v>Mfg. Tol., Section, OL03361</v>
      </c>
      <c r="GU234" t="str">
        <v>Mfg. Tol., Section, Per Note 2</v>
      </c>
      <c r="GV234" t="str">
        <v>Mfg. Tol., See Image</v>
      </c>
      <c r="GW234" t="str">
        <v>Mfg. Tol., See Image, Bore in Blue</v>
      </c>
      <c r="GX234" t="str">
        <v>Mfg. Tol., See Image, Hook Tip</v>
      </c>
      <c r="GY234" t="str">
        <v>Mfg. Tol., Sharp Okay No Burr</v>
      </c>
      <c r="GZ234" t="str">
        <v>Mfg. Tol., Threadless Blank</v>
      </c>
      <c r="HA234" t="str">
        <v>Mfg.Tol.</v>
      </c>
      <c r="HB234" t="str">
        <v>Mgf. To., T.S.C.</v>
      </c>
      <c r="HC234" t="str">
        <v>Milled Feature</v>
      </c>
      <c r="HD234" t="str">
        <v>Milled Feature, OL04045</v>
      </c>
      <c r="HE234" t="str">
        <v>More than .0005 out of center = Fail</v>
      </c>
      <c r="HF234" t="str">
        <v>Must Pass Through</v>
      </c>
      <c r="HG234" t="str">
        <v>Must pass through gauge</v>
      </c>
      <c r="HH234" t="str">
        <v>Must Pass Through Go Gauge</v>
      </c>
      <c r="HI234" t="str">
        <v>Must Pass, See Image.</v>
      </c>
      <c r="HJ234" t="str">
        <v>NA</v>
      </c>
      <c r="HK234" t="str">
        <v>Narrow Area</v>
      </c>
      <c r="HL234" t="str">
        <v>Near Balloon 21</v>
      </c>
      <c r="HM234" t="str">
        <v>Near Datum B</v>
      </c>
      <c r="HN234" t="str">
        <v>Neck Dia.</v>
      </c>
      <c r="HO234" t="str">
        <v>Neck to Head Rad.</v>
      </c>
      <c r="HP234" t="str">
        <v>No Copper Deposits Allowed</v>
      </c>
      <c r="HQ234" t="str">
        <v>No Section</v>
      </c>
      <c r="HR234" t="str">
        <v>No Section, .01 to .014 = Pass</v>
      </c>
      <c r="HS234" t="str">
        <v>No Section, Rotate Part</v>
      </c>
      <c r="HT234" t="str">
        <v>No Section, See Image</v>
      </c>
      <c r="HU234" t="str">
        <v>No Slot, Section B-B</v>
      </c>
      <c r="HV234" t="str">
        <v>No visual step = Pass</v>
      </c>
      <c r="HW234" t="str">
        <v>Not to exceed .95 Deep</v>
      </c>
      <c r="HX234" t="str">
        <v>Note 1</v>
      </c>
      <c r="HY234" t="str">
        <v>OL00333/A</v>
      </c>
      <c r="HZ234" t="str">
        <v>OL00519</v>
      </c>
      <c r="IA234" t="str">
        <v>OL00520</v>
      </c>
      <c r="IB234" t="str">
        <v>OL00529</v>
      </c>
      <c r="IC234" t="str">
        <v>OL00542</v>
      </c>
      <c r="ID234" t="str">
        <v>OL00724</v>
      </c>
      <c r="IE234" t="str">
        <v>OL01250</v>
      </c>
      <c r="IF234" t="str">
        <v>OL01869, Threadless Blank</v>
      </c>
      <c r="IG234" t="str">
        <v>OL01870, Section</v>
      </c>
      <c r="IH234" t="str">
        <v>OL02255</v>
      </c>
      <c r="II234" t="str">
        <v>OL02255, Mfg. Tol.</v>
      </c>
      <c r="IJ234" t="str">
        <v>OL02302</v>
      </c>
      <c r="IK234" t="str">
        <v xml:space="preserve">OL02318  needed per image instructions </v>
      </c>
      <c r="IL234" t="str">
        <v>OL02556</v>
      </c>
      <c r="IM234" t="str">
        <v>OL02557</v>
      </c>
      <c r="IN234" t="str">
        <v>OL02567</v>
      </c>
      <c r="IO234" t="str">
        <v>OL02653</v>
      </c>
      <c r="IP234" t="str">
        <v>OL02718</v>
      </c>
      <c r="IQ234" t="str">
        <v>OL02841</v>
      </c>
      <c r="IR234" t="str">
        <v>OL02842</v>
      </c>
      <c r="IS234" t="str">
        <v>OL02844</v>
      </c>
      <c r="IT234" t="str">
        <v>OL02871</v>
      </c>
      <c r="IU234" t="str">
        <v>OL02887</v>
      </c>
      <c r="IV234" t="str">
        <v>OL03500</v>
      </c>
      <c r="IW234" t="str">
        <v>OL03766</v>
      </c>
      <c r="IX234" t="str">
        <v>OL03868</v>
      </c>
      <c r="IY234" t="str">
        <v>OL03869</v>
      </c>
      <c r="IZ234" t="str">
        <v>OL03870</v>
      </c>
      <c r="JA234" t="str">
        <v>OL03873, DWG# 100448-44</v>
      </c>
      <c r="JB234" t="str">
        <v>OL03949</v>
      </c>
      <c r="JC234" t="str">
        <v xml:space="preserve">OL04043, Section </v>
      </c>
      <c r="JD234" t="str">
        <v xml:space="preserve">OL04044, Section </v>
      </c>
      <c r="JE234" t="str">
        <v>OL04045</v>
      </c>
      <c r="JF234" t="str">
        <v>OL04045, Milled Feature</v>
      </c>
      <c r="JG234" t="str">
        <v>OL04063</v>
      </c>
      <c r="JH234" t="str">
        <v>OL04064</v>
      </c>
      <c r="JI234" t="str">
        <v>OL04065</v>
      </c>
      <c r="JJ234" t="str">
        <v>OL04181</v>
      </c>
      <c r="JK234" t="str">
        <v>OL04218</v>
      </c>
      <c r="JL234" t="str">
        <v>OL04224, See Image</v>
      </c>
      <c r="JM234" t="str">
        <v>OL04374</v>
      </c>
      <c r="JN234" t="str">
        <v>OL04375, Section M-M</v>
      </c>
      <c r="JO234" t="str">
        <v>OL04376, Section M-M</v>
      </c>
      <c r="JP234" t="str">
        <v>OL04443</v>
      </c>
      <c r="JQ234" t="str">
        <v>OL04444</v>
      </c>
      <c r="JR234" t="str">
        <v>OL05000</v>
      </c>
      <c r="JS234" t="str">
        <v>One side of slot</v>
      </c>
      <c r="JT234" t="str">
        <v>Other side of slot</v>
      </c>
      <c r="JU234" t="str">
        <v>Out of center more than .002 = Fail</v>
      </c>
      <c r="JV234" t="str">
        <v>Out of center more than.002 = Fail</v>
      </c>
      <c r="JW234" t="str">
        <v>Overlay OL02713</v>
      </c>
      <c r="JX234" t="str">
        <v>Overlay OL02714</v>
      </c>
      <c r="JY234" t="str">
        <v>Overlay OL02718</v>
      </c>
      <c r="JZ234" t="str">
        <v>Overlay OL03831, Mfg. Tol.</v>
      </c>
      <c r="KA234" t="str">
        <v>Part Without Slots</v>
      </c>
      <c r="KB234" t="str">
        <v>Part Without Slots, See Image</v>
      </c>
      <c r="KC234" t="str">
        <v xml:space="preserve">Pass = .0254 or Less </v>
      </c>
      <c r="KD234" t="str">
        <v>PD MIN = 4.361, PD MAX = 4.456</v>
      </c>
      <c r="KE234" t="str">
        <v>Per Balloon 2 Note</v>
      </c>
      <c r="KF234" t="str">
        <v>Per drawing note(s) 8.</v>
      </c>
      <c r="KG234" t="str">
        <v>Point or Sphere Tip</v>
      </c>
      <c r="KH234" t="str">
        <v>Point Tip</v>
      </c>
      <c r="KI234" t="str">
        <v>R.9 to R1.1 = Pass, See Image</v>
      </c>
      <c r="KJ234" t="str">
        <v>Ram Construction</v>
      </c>
      <c r="KK234" t="str">
        <v>Record Same Pass / Fail All Balloons</v>
      </c>
      <c r="KL234" t="str">
        <v>Ref. Balloon 1</v>
      </c>
      <c r="KM234" t="str">
        <v>Ref. Balloon 12</v>
      </c>
      <c r="KN234" t="str">
        <v>Ref. Balloon 13, 100% AQL</v>
      </c>
      <c r="KO234" t="str">
        <v>Ref. Balloon 2</v>
      </c>
      <c r="KP234" t="str">
        <v>Ref. Balloon 21, 100% AQL</v>
      </c>
      <c r="KQ234" t="str">
        <v>Ref. Balloon 4</v>
      </c>
      <c r="KR234" t="str">
        <v>Ref. Balloon 7</v>
      </c>
      <c r="KS234" t="str">
        <v>Ref. Balloon 8</v>
      </c>
      <c r="KT234" t="str">
        <v>Relieved Pin Gauges 09236 &amp; 09235</v>
      </c>
      <c r="KU234" t="str">
        <v>Rotate Part</v>
      </c>
      <c r="KV234" t="str">
        <v>Rotate Part, See Image</v>
      </c>
      <c r="KW234" t="str">
        <v>Same as Root Radius</v>
      </c>
      <c r="KX234" t="str">
        <v>Section</v>
      </c>
      <c r="KY234" t="str">
        <v>Section B-B</v>
      </c>
      <c r="KZ234" t="str">
        <v>Section B-B, Distance Between Grooves</v>
      </c>
      <c r="LA234" t="str">
        <v>Section C-C</v>
      </c>
      <c r="LB234" t="str">
        <v>Section Part</v>
      </c>
      <c r="LC234" t="str">
        <v>Section Part, Measured from Opposite Face</v>
      </c>
      <c r="LD234" t="str">
        <v>Section, Broachless Blank</v>
      </c>
      <c r="LE234" t="str">
        <v>Section, EXT. Sphere Location.</v>
      </c>
      <c r="LF234" t="str">
        <v>Section, Hex Cham. Ang.</v>
      </c>
      <c r="LG234" t="str">
        <v>Section, Hex Fillet Rad.</v>
      </c>
      <c r="LH234" t="str">
        <v>Section, INT. Feature</v>
      </c>
      <c r="LI234" t="str">
        <v>Section, INT. Sphere Location.</v>
      </c>
      <c r="LJ234" t="str">
        <v>Section, Mfg. Tol.</v>
      </c>
      <c r="LK234" t="str">
        <v>Section, Mfg. Tol., See Image</v>
      </c>
      <c r="LL234" t="str">
        <v>Section, OL00486</v>
      </c>
      <c r="LM234" t="str">
        <v>Section, OL00542</v>
      </c>
      <c r="LN234" t="str">
        <v>Section, OL00543</v>
      </c>
      <c r="LO234" t="str">
        <v>Section, OL00544</v>
      </c>
      <c r="LP234" t="str">
        <v>Section, OL00545</v>
      </c>
      <c r="LQ234" t="str">
        <v>Section, OL00546</v>
      </c>
      <c r="LR234" t="str">
        <v>Section, OL00547</v>
      </c>
      <c r="LS234" t="str">
        <v>Section, OL00555</v>
      </c>
      <c r="LT234" t="str">
        <v>Section, OL00725</v>
      </c>
      <c r="LU234" t="str">
        <v>Section, OL01430</v>
      </c>
      <c r="LV234" t="str">
        <v>Section, OL01434</v>
      </c>
      <c r="LW234" t="str">
        <v>Section, OL01435</v>
      </c>
      <c r="LX234" t="str">
        <v>Section, OL01807</v>
      </c>
      <c r="LY234" t="str">
        <v>Section, OL01830</v>
      </c>
      <c r="LZ234" t="str">
        <v>Section, OL02351</v>
      </c>
      <c r="MA234" t="str">
        <v>Section, OL02519</v>
      </c>
      <c r="MB234" t="str">
        <v>Section, OL02520</v>
      </c>
      <c r="MC234" t="str">
        <v>Section, OL02522</v>
      </c>
      <c r="MD234" t="str">
        <v>Section, OL02540</v>
      </c>
      <c r="ME234" t="str">
        <v>Section, OL02541</v>
      </c>
      <c r="MF234" t="str">
        <v>Section, OL02552</v>
      </c>
      <c r="MG234" t="str">
        <v>Section, OL02553</v>
      </c>
      <c r="MH234" t="str">
        <v>Section, OL02554</v>
      </c>
      <c r="MI234" t="str">
        <v>Section, OL02555</v>
      </c>
      <c r="MJ234" t="str">
        <v>Section, OL02558</v>
      </c>
      <c r="MK234" t="str">
        <v>Section, OL02559</v>
      </c>
      <c r="ML234" t="str">
        <v>Section, OL02560</v>
      </c>
      <c r="MM234" t="str">
        <v>Section, OL02619</v>
      </c>
      <c r="MN234" t="str">
        <v>Section, OL02620</v>
      </c>
      <c r="MO234" t="str">
        <v>Section, OL02621</v>
      </c>
      <c r="MP234" t="str">
        <v>Section, OL02622</v>
      </c>
      <c r="MQ234" t="str">
        <v>Section, OL02623</v>
      </c>
      <c r="MR234" t="str">
        <v>Section, OL02624</v>
      </c>
      <c r="MS234" t="str">
        <v>Section, OL02652</v>
      </c>
      <c r="MT234" t="str">
        <v>Section, OL02680</v>
      </c>
      <c r="MU234" t="str">
        <v>Section, OL02793</v>
      </c>
      <c r="MV234" t="str">
        <v>Section, OL02823</v>
      </c>
      <c r="MW234" t="str">
        <v>Section, OL02843</v>
      </c>
      <c r="MX234" t="str">
        <v>Section, OL03026, Ext.</v>
      </c>
      <c r="MY234" t="str">
        <v>Section, OL03026, Int.</v>
      </c>
      <c r="MZ234" t="str">
        <v>Section, OL03570, DWG# 100448-41</v>
      </c>
      <c r="NA234" t="str">
        <v>Section, OL03781</v>
      </c>
      <c r="NB234" t="str">
        <v>Section, OL03911</v>
      </c>
      <c r="NC234" t="str">
        <v>Section, OL03912</v>
      </c>
      <c r="ND234" t="str">
        <v>Section, OL03928</v>
      </c>
      <c r="NE234" t="str">
        <v>Section, OL03929</v>
      </c>
      <c r="NF234" t="str">
        <v>Section, OL04030</v>
      </c>
      <c r="NG234" t="str">
        <v>Section, OL04037</v>
      </c>
      <c r="NH234" t="str">
        <v>Section, OL04038</v>
      </c>
      <c r="NI234" t="str">
        <v>Section, OL04046</v>
      </c>
      <c r="NJ234" t="str">
        <v>Section, OL04065</v>
      </c>
      <c r="NK234" t="str">
        <v>Section, OL04066</v>
      </c>
      <c r="NL234" t="str">
        <v>Section, OL04067</v>
      </c>
      <c r="NM234" t="str">
        <v>Section, OL04069</v>
      </c>
      <c r="NN234" t="str">
        <v>Section, OL04071</v>
      </c>
      <c r="NO234" t="str">
        <v>Section, OL04173</v>
      </c>
      <c r="NP234" t="str">
        <v>Section, OL04174</v>
      </c>
      <c r="NQ234" t="str">
        <v>Section, OL04214</v>
      </c>
      <c r="NR234" t="str">
        <v>Section, OL04215</v>
      </c>
      <c r="NS234" t="str">
        <v>Section, OL04216</v>
      </c>
      <c r="NT234" t="str">
        <v>Section, OL04217</v>
      </c>
      <c r="NU234" t="str">
        <v>Section, Overlay OL02716</v>
      </c>
      <c r="NV234" t="str">
        <v>Section, Overlay OL02717</v>
      </c>
      <c r="NW234" t="str">
        <v>Section, See Image</v>
      </c>
      <c r="NX234" t="str">
        <v>Section, See Image, DWG# 100448-41</v>
      </c>
      <c r="NY234" t="str">
        <v>Section, Without Sots</v>
      </c>
      <c r="NZ234" t="str">
        <v>See Comments Sheet</v>
      </c>
      <c r="OA234" t="str">
        <v>See Comments Sheet, OL02318</v>
      </c>
      <c r="OB234" t="str">
        <v>See Image</v>
      </c>
      <c r="OC234" t="str">
        <v>See Image, .005 or Less = Pass</v>
      </c>
      <c r="OD234" t="str">
        <v>See Image, Check Near Radius</v>
      </c>
      <c r="OE234" t="str">
        <v>See Image, Constrained</v>
      </c>
      <c r="OF234" t="str">
        <v>See Image, Distance Between Flats</v>
      </c>
      <c r="OG234" t="str">
        <v xml:space="preserve">See Image, Mfg. Tol, Section A-A </v>
      </c>
      <c r="OH234" t="str">
        <v>See image, Mfg. Tol.</v>
      </c>
      <c r="OI234" t="str">
        <v>See Image, Mic. Across Flats</v>
      </c>
      <c r="OJ234" t="str">
        <v>See Image, OL02850</v>
      </c>
      <c r="OK234" t="str">
        <v>See Image, OL02880</v>
      </c>
      <c r="OL234" t="str">
        <v>See Image, OL03926</v>
      </c>
      <c r="OM234" t="str">
        <v>See Image, OL03927</v>
      </c>
      <c r="ON234" t="str">
        <v>See Image, OL04003</v>
      </c>
      <c r="OO234" t="str">
        <v>'See Image, OL04342,  Best Fit Joe Block</v>
      </c>
      <c r="OP234" t="str">
        <v>See Image, OL04342,  Blank</v>
      </c>
      <c r="OQ234" t="str">
        <v>See Image, OL04342, Blank</v>
      </c>
      <c r="OR234" t="str">
        <v>See Image, OL04343, Blank</v>
      </c>
      <c r="OS234" t="str">
        <v>See Image, Pass = .002 or Less</v>
      </c>
      <c r="OT234" t="str">
        <v>See Image, Rcd. MAX</v>
      </c>
      <c r="OU234" t="str">
        <v>See Image, Rcd. MIN</v>
      </c>
      <c r="OV234" t="str">
        <v>See Image, Section</v>
      </c>
      <c r="OW234" t="str">
        <v>See Image, Section A-A</v>
      </c>
      <c r="OX234" t="str">
        <v>See Image, Section B-B</v>
      </c>
      <c r="OY234" t="str">
        <v>See Image, Section B-B, TSC</v>
      </c>
      <c r="OZ234" t="str">
        <v>See Image, Shank Drawing # 18000-XX-XX A</v>
      </c>
      <c r="PA234" t="str">
        <v>Sequencial Laser 01, 120 Per Print</v>
      </c>
      <c r="PB234" t="str">
        <v>Set to .202, Zero on Thread Lead</v>
      </c>
      <c r="PC234" t="str">
        <v>Sharp OK, No Burr</v>
      </c>
      <c r="PD234" t="str">
        <v>Sharp OK, No Raised Edge, See Image</v>
      </c>
      <c r="PE234" t="str">
        <v>Sharp OK, No Raised Edges</v>
      </c>
      <c r="PF234" t="str">
        <v>Sharp okay no raised edge</v>
      </c>
      <c r="PG234" t="str">
        <v>Sharp Okay, No Burr</v>
      </c>
      <c r="PH234" t="str">
        <v>Sharp Okay, No Raised Edge</v>
      </c>
      <c r="PI234" t="str">
        <v>Sharp Okay, No Raised Edges,</v>
      </c>
      <c r="PJ234" t="str">
        <v>Sharp Okay, See Image</v>
      </c>
      <c r="PK234" t="str">
        <v xml:space="preserve">Start of Radius @ .195 </v>
      </c>
      <c r="PL234" t="str">
        <v xml:space="preserve">Start of Radius @ .21 </v>
      </c>
      <c r="PM234" t="str">
        <v xml:space="preserve">T.S.C. </v>
      </c>
      <c r="PN234" t="str">
        <v>Tangent Point</v>
      </c>
      <c r="PO234" t="str">
        <v>Tangent point of R.50</v>
      </c>
      <c r="PP234" t="str">
        <v>Taper Check, Mfg.Tol.</v>
      </c>
      <c r="PQ234" t="str">
        <v>Taper Check, Mfg.Tol., See Image</v>
      </c>
      <c r="PR234" t="str">
        <v>Thrd. Minor Ø</v>
      </c>
      <c r="PS234" t="str">
        <v>Thrd. Relief Ø</v>
      </c>
      <c r="PT234" t="str">
        <v>Threadless Blank</v>
      </c>
      <c r="PU234" t="str">
        <v>Threadless Blank, From Major Ø</v>
      </c>
      <c r="PV234" t="str">
        <v>Threadless Blank, Mfg. Tol.</v>
      </c>
      <c r="PW234" t="str">
        <v>Threadless Blank, Thrd. to Neck Rad.</v>
      </c>
      <c r="PX234" t="str">
        <v>Thredless Blank</v>
      </c>
      <c r="PY234" t="str">
        <v>To center of R.005</v>
      </c>
      <c r="PZ234" t="str">
        <v>Torx Min. Dia.</v>
      </c>
      <c r="QA234" t="str">
        <v>Turn Ø Free of Mill Marks</v>
      </c>
      <c r="QB234" t="str">
        <v>Use (Full) GO Hex</v>
      </c>
      <c r="QC234" t="str">
        <v>Use Balloon 1 FULL Gauge</v>
      </c>
      <c r="QD234" t="str">
        <v>Use Balloon 9 FULL GO</v>
      </c>
      <c r="QE234" t="str">
        <v>Use Best Fit Pin</v>
      </c>
      <c r="QF234" t="str">
        <v>Use Disk Tip</v>
      </c>
      <c r="QG234" t="str">
        <v>Use flat bottomed indicator tip.</v>
      </c>
      <c r="QH234" t="str">
        <v xml:space="preserve">Use Full .093 Go Hex </v>
      </c>
      <c r="QI234" t="str">
        <v xml:space="preserve">Use Full .0930 Go Hex </v>
      </c>
      <c r="QJ234" t="str">
        <v>Use Full .1235 Go Hex</v>
      </c>
      <c r="QK234" t="str">
        <v>Use Gauge K2-98-8019-04, See Image</v>
      </c>
      <c r="QL234" t="str">
        <v>Use large flat indicator tip</v>
      </c>
      <c r="QM234" t="str">
        <v>Use Pins.3330/.3350, See Image MAX NO-GO</v>
      </c>
      <c r="QN234" t="str">
        <v>Use Pointed Drop Indicator Tip</v>
      </c>
      <c r="QO234" t="str">
        <v>V-Block</v>
      </c>
      <c r="QP234" t="str">
        <v>V-Block,  AMB for 13</v>
      </c>
      <c r="QQ234" t="str">
        <v>V-Block,  Hex Cham. Dia.</v>
      </c>
      <c r="QR234" t="str">
        <v>V-Block, Hex Depth</v>
      </c>
      <c r="QS234" t="str">
        <v>VBU Gauge</v>
      </c>
      <c r="QT234" t="str">
        <v>Visibally smaller than HEX=Pass</v>
      </c>
      <c r="QU234" t="str">
        <v>Visual Per Drawing</v>
      </c>
      <c r="QV234" t="str">
        <v>Whirl Blank</v>
      </c>
      <c r="QW234" t="str">
        <v xml:space="preserve">Whirl Blank </v>
      </c>
      <c r="QX234" t="str">
        <v>Whirl Blank, Neck Rad. End to Head CL</v>
      </c>
      <c r="QY234" t="str">
        <v>Whirl Blank, Nose Start Dia.</v>
      </c>
      <c r="QZ234" t="str">
        <v>Whirl Blank, Nose Start Dist.</v>
      </c>
      <c r="RA234" t="str">
        <v>Whirl Blank, Thrd. Minor</v>
      </c>
      <c r="RB234" t="str">
        <v>Whirl Blank, Thrd. Pullout Dia.</v>
      </c>
      <c r="RC234" t="str">
        <v>Whole Part, Removal is at Assy. Level</v>
      </c>
      <c r="RD234" t="str">
        <v>Wide Area</v>
      </c>
      <c r="RE234" t="str">
        <v>Zero on End of Go Gauge</v>
      </c>
    </row>
    <row r="235" spans="1:473">
      <c r="A235" t="s">
        <v>867</v>
      </c>
      <c r="C235" t="str" cm="1">
        <f t="array" ref="C235:RE235">TRANSPOSE(_xlfn._xlws.SORT(_xlfn._xlws.FILTER($A$2:$A$600,ISNUMBER(SEARCH('PartLib Table'!M252,$A$2:$A$600)),"not found")))</f>
        <v xml:space="preserve"> 'C', Whirl Blank</v>
      </c>
      <c r="D235" t="str">
        <v xml:space="preserve"> See Image, Constrained</v>
      </c>
      <c r="E235" t="str">
        <v>(.04 to .12 range = Pass)</v>
      </c>
      <c r="F235" t="str">
        <v>(.042 FULL) Go Pin Seat Fully</v>
      </c>
      <c r="G235" t="str">
        <v>(B), Mfg. Tol.</v>
      </c>
      <c r="H235" t="str">
        <v>(B), O.A.L.</v>
      </c>
      <c r="I235" t="str">
        <v>.001 or less =Pass</v>
      </c>
      <c r="J235" t="str">
        <v>.001 or less out of center = Pass</v>
      </c>
      <c r="K235" t="str">
        <v>.002 or Less = Pass</v>
      </c>
      <c r="L235" t="str">
        <v>.002 or Less out of center = Pass</v>
      </c>
      <c r="M235" t="str">
        <v>.005 to .015 = Pass</v>
      </c>
      <c r="N235" t="str">
        <v>.0125 Mean, Section</v>
      </c>
      <c r="O235" t="str">
        <v>.025 or Less in X &amp; Y=Pass</v>
      </c>
      <c r="P235" t="str">
        <v>.038 Mean</v>
      </c>
      <c r="Q235" t="str">
        <v>.063 MM = .0024 IN, See Image</v>
      </c>
      <c r="R235" t="str">
        <v>.063MM = .0024"</v>
      </c>
      <c r="S235" t="str">
        <v>.243 NO-GO, Unconstrained, Must Not Start</v>
      </c>
      <c r="T235" t="str">
        <v>@ Back Face &amp; ID, No Raised Edge</v>
      </c>
      <c r="U235" t="str">
        <v>@ Back Face &amp; OD, No Raised Edge</v>
      </c>
      <c r="V235" t="str">
        <v>@ ID &amp; FACE</v>
      </c>
      <c r="W235" t="str">
        <v>@ OD &amp; BACK FACE</v>
      </c>
      <c r="X235" t="str">
        <v>@ OD &amp; FACE</v>
      </c>
      <c r="Y235" t="str">
        <v>Across from slot</v>
      </c>
      <c r="Z235" t="str">
        <v>All Edge Breaks</v>
      </c>
      <c r="AA235" t="str">
        <v>Attached to bar stock</v>
      </c>
      <c r="AB235" t="str">
        <v xml:space="preserve">Back Turn Fillet Rad. </v>
      </c>
      <c r="AC235" t="str">
        <v>Balloon 1 (DWG FRM0105 Page 2, NV-27)</v>
      </c>
      <c r="AD235" t="str">
        <v>Balloon 1 (DWG FRM0105, NV-30)</v>
      </c>
      <c r="AE235" t="str">
        <v>Balloon 1 (P# 9890002-20) OL00429/A</v>
      </c>
      <c r="AF235" t="str">
        <v>Balloon 1, DWG#FRM0105</v>
      </c>
      <c r="AG235" t="str">
        <v>Balloon 11, See Image</v>
      </c>
      <c r="AH235" t="str">
        <v xml:space="preserve">Balloon 2 (DWG FRM0105 Page 2, NV-27) </v>
      </c>
      <c r="AI235" t="str">
        <v>Balloon 2 (DWG FRM0105, NV-30)</v>
      </c>
      <c r="AJ235" t="str">
        <v>Balloon 2 (P# 9890002-20)</v>
      </c>
      <c r="AK235" t="str">
        <v>Balloon 2, DWG#FRM0105</v>
      </c>
      <c r="AL235" t="str">
        <v>Balloon 2, DWG#FRM0105, See Image</v>
      </c>
      <c r="AM235" t="str">
        <v>Balloon 3 (DWG FRM0105, NV-30 Minor)</v>
      </c>
      <c r="AN235" t="str">
        <v>Balloon 3 (DWG FRM0105, NV-30)</v>
      </c>
      <c r="AO235" t="str">
        <v>Balloon 3 (P# 9890002-20)</v>
      </c>
      <c r="AP235" t="str">
        <v>Balloon 4</v>
      </c>
      <c r="AQ235" t="str">
        <v>Balloon 4 (P# 9890002-20)</v>
      </c>
      <c r="AR235" t="str">
        <v>Below Middle Band</v>
      </c>
      <c r="AS235" t="str">
        <v>Best Fit Pin, .003 or Less =Pass</v>
      </c>
      <c r="AT235" t="str">
        <v>Blank</v>
      </c>
      <c r="AU235" t="str">
        <v>Blank Turn Maj.</v>
      </c>
      <c r="AV235" t="str">
        <v>Blank Turn Maj. Mill Flt., OL4172</v>
      </c>
      <c r="AW235" t="str">
        <v>Blank Without .010 Slots</v>
      </c>
      <c r="AX235" t="str">
        <v>Blank Without .010 Slots, Section</v>
      </c>
      <c r="AY235" t="str">
        <v>Blank without thread</v>
      </c>
      <c r="AZ235" t="str">
        <v xml:space="preserve">Blank, Center of V Grv. </v>
      </c>
      <c r="BA235" t="str">
        <v>Blank, Check R adjacent Balloon 17</v>
      </c>
      <c r="BB235" t="str">
        <v>Blank, EXT. Feature</v>
      </c>
      <c r="BC235" t="str">
        <v>Blank, See Image, OL04335</v>
      </c>
      <c r="BD235" t="str">
        <v>Blank, See Image, OL04336</v>
      </c>
      <c r="BE235" t="str">
        <v xml:space="preserve">Blank, Thrd. </v>
      </c>
      <c r="BF235" t="str">
        <v>Blank, Turn Tip</v>
      </c>
      <c r="BG235" t="str">
        <v>Blank, Without Thrd.</v>
      </c>
      <c r="BH235" t="str">
        <v>Blank, Without Thread</v>
      </c>
      <c r="BI235" t="str">
        <v xml:space="preserve">Blunt Start Blend to Minor </v>
      </c>
      <c r="BJ235" t="str">
        <v>Calc., Use Go HEX</v>
      </c>
      <c r="BK235" t="str">
        <v>Can't dig into OD</v>
      </c>
      <c r="BL235" t="str">
        <v>Carbide Gauge</v>
      </c>
      <c r="BM235" t="str">
        <v xml:space="preserve">Center of V Grv. </v>
      </c>
      <c r="BN235" t="str">
        <v>Centered Less than .03 = Pass</v>
      </c>
      <c r="BO235" t="str">
        <v>Centered within .0005 or Less = Pass</v>
      </c>
      <c r="BP235" t="str">
        <v>Centered within .001 or Less = Pass</v>
      </c>
      <c r="BQ235" t="str">
        <v>Centered within .0254 or Less = Pass</v>
      </c>
      <c r="BR235" t="str">
        <v>Check close to Rod Slot</v>
      </c>
      <c r="BS235" t="str">
        <v>Check every other hole</v>
      </c>
      <c r="BT235" t="str">
        <v>Check Go over full length of slot.</v>
      </c>
      <c r="BU235" t="str">
        <v>Check Near Closed End</v>
      </c>
      <c r="BV235" t="str">
        <v>Check per Print View, Away from Rod Slot</v>
      </c>
      <c r="BW235" t="str">
        <v>Check to Balloon 30 Go Pin</v>
      </c>
      <c r="BX235" t="str">
        <v>Check with .2705 SET Pin Inside Part</v>
      </c>
      <c r="BY235" t="str">
        <v>Check with Hex Up</v>
      </c>
      <c r="BZ235" t="str">
        <v>CMM Blank</v>
      </c>
      <c r="CA235" t="str">
        <v>Confirm Full Radius</v>
      </c>
      <c r="CB235" t="str">
        <v>Constrained in fixture</v>
      </c>
      <c r="CC235" t="str">
        <v>Constrained with Ring</v>
      </c>
      <c r="CD235" t="str">
        <v>Constrained, See Image</v>
      </c>
      <c r="CE235" t="str">
        <v>Dim. "A"</v>
      </c>
      <c r="CF235" t="str">
        <v>Dim. "B"</v>
      </c>
      <c r="CG235" t="str">
        <v>Dim. "C"</v>
      </c>
      <c r="CH235" t="str">
        <v>Dim. "D", Whirl Blank</v>
      </c>
      <c r="CI235" t="str">
        <v>Dim. "G"</v>
      </c>
      <c r="CJ235" t="str">
        <v>Dim. E, Blank Turn Maj. &amp;  Mill Flt</v>
      </c>
      <c r="CK235" t="str">
        <v>Dim. E, Blank Turn Maj.&amp;  Mill Flt</v>
      </c>
      <c r="CL235" t="str">
        <v>Dim. H, Whirl Blank</v>
      </c>
      <c r="CM235" t="str">
        <v>Dim. J, 'Blank Turn Maj. &amp; Whirl Blank</v>
      </c>
      <c r="CN235" t="str">
        <v>Disk Drop Indicator Tip</v>
      </c>
      <c r="CO235" t="str">
        <v>DWG 100448-15, Balloon F_1</v>
      </c>
      <c r="CP235" t="str">
        <v>DWG 100448-15, OL02571</v>
      </c>
      <c r="CQ235" t="str">
        <v>DWG 100448-41</v>
      </c>
      <c r="CR235" t="str">
        <v>DWG 9890040, (10E),Section Part, OL01139</v>
      </c>
      <c r="CS235" t="str">
        <v>DWG 9890040, (10E),Section, OL01139</v>
      </c>
      <c r="CT235" t="str">
        <v>DWG 9890040, (11E)</v>
      </c>
      <c r="CU235" t="str">
        <v>DWG 9890040, (11E), Pins with Flats</v>
      </c>
      <c r="CV235" t="str">
        <v>DWG 9890040, (12E),  Pass=.002 or less</v>
      </c>
      <c r="CW235" t="str">
        <v>DWG 9890040, (12E), See Image</v>
      </c>
      <c r="CX235" t="str">
        <v>DWG 9890040, (1E), OL01431</v>
      </c>
      <c r="CY235" t="str">
        <v>DWG 9890040, (1E), OL01432</v>
      </c>
      <c r="CZ235" t="str">
        <v>DWG 9890040, (2E), OL01432</v>
      </c>
      <c r="DA235" t="str">
        <v>DWG 9890040, (3E)</v>
      </c>
      <c r="DB235" t="str">
        <v>DWG 9890040, (4E)</v>
      </c>
      <c r="DC235" t="str">
        <v>DWG 9890040, (5E), OL02336</v>
      </c>
      <c r="DD235" t="str">
        <v>DWG 9890040, (6E)</v>
      </c>
      <c r="DE235" t="str">
        <v>DWG 9890040, (7E)</v>
      </c>
      <c r="DF235" t="str">
        <v>DWG 9890040, (8E), OL01433</v>
      </c>
      <c r="DG235" t="str">
        <v>DWG 9890040, (8E), OL01433, Section</v>
      </c>
      <c r="DH235" t="str">
        <v>DWG 9890040, (9E), Close to Rod Slot</v>
      </c>
      <c r="DI235" t="str">
        <v>DWG 9890040, (9E),Close to Rod Slot</v>
      </c>
      <c r="DJ235" t="str">
        <v>DWG FRM0105 PAGE 2</v>
      </c>
      <c r="DK235" t="str">
        <v>DWG# 100448-41</v>
      </c>
      <c r="DL235" t="str">
        <v>DWG# 100448-44</v>
      </c>
      <c r="DM235" t="str">
        <v>DWG# 9890003  (1), Section OL00436/A</v>
      </c>
      <c r="DN235" t="str">
        <v>DWG# 9890003 (3), Ring Gauge Constrained</v>
      </c>
      <c r="DO235" t="str">
        <v>DWG# 9890003 (4), Section</v>
      </c>
      <c r="DP235" t="str">
        <v>DWG#100448-26, Balloon 1K, OL02350</v>
      </c>
      <c r="DQ235" t="str">
        <v>DWG#100448-26, Balloon 2K, OL02350</v>
      </c>
      <c r="DR235" t="str">
        <v>DWG#100448-26, Balloon 3K, OL02363</v>
      </c>
      <c r="DS235" t="str">
        <v>DWG#100448-26, Balloon 4K</v>
      </c>
      <c r="DT235" t="str">
        <v>DWG#100448-26, Balloon 5K, Section</v>
      </c>
      <c r="DU235" t="str">
        <v>DWG#100448-26, Balloon 6K</v>
      </c>
      <c r="DV235" t="str">
        <v>DWG#100448-26, Balloon 7K, Section</v>
      </c>
      <c r="DW235" t="str">
        <v>DWG#100448-26, Mfg. Tol.</v>
      </c>
      <c r="DX235" t="str">
        <v>DWG#9890003 (2) Ring Gauge Constrained</v>
      </c>
      <c r="DY235" t="str">
        <v>DWG#9890044</v>
      </c>
      <c r="DZ235" t="str">
        <v>DWG#9890044 .1985 to .2005=Pass</v>
      </c>
      <c r="EA235" t="str">
        <v>DWG#9890044 Overlay OL02441</v>
      </c>
      <c r="EB235" t="str">
        <v>DWG#9890044, OL02441</v>
      </c>
      <c r="EC235" t="str">
        <v>DWG#FRM0105</v>
      </c>
      <c r="ED235" t="str">
        <v>EXT.</v>
      </c>
      <c r="EE235" t="str">
        <v>EXT. Section, OL02460</v>
      </c>
      <c r="EF235" t="str">
        <v>EXT., OL04223</v>
      </c>
      <c r="EG235" t="str">
        <v>Flat Drop Indicator Tip</v>
      </c>
      <c r="EH235" t="str">
        <v>Full Go Pin, No Light, at Radius</v>
      </c>
      <c r="EI235" t="str">
        <v>Function Check</v>
      </c>
      <c r="EJ235" t="str">
        <v>GO Function Gauge</v>
      </c>
      <c r="EK235" t="str">
        <v>Go Gauge for Balloon 1 &amp; 4</v>
      </c>
      <c r="EL235" t="str">
        <v>Go Pin must pass through</v>
      </c>
      <c r="EM235" t="str">
        <v>Greater than .005 = Fail, Section</v>
      </c>
      <c r="EN235" t="str">
        <v>Greater than .025 out of center = Fail</v>
      </c>
      <c r="EO235" t="str">
        <v>Greater than 2.6 = Pass</v>
      </c>
      <c r="EP235" t="str">
        <v>Green = Pass, Red = Fail</v>
      </c>
      <c r="EQ235" t="str">
        <v>Hex Depth</v>
      </c>
      <c r="ER235" t="str">
        <v>Hex Minor</v>
      </c>
      <c r="ES235" t="str">
        <v>Hole Dia.</v>
      </c>
      <c r="ET235" t="str">
        <v>Hook or Disk Tip</v>
      </c>
      <c r="EU235" t="str">
        <v>ID Sphere Finish</v>
      </c>
      <c r="EV235" t="str">
        <v>ID/OD Both Sides, Diff. .002 or less = Pass</v>
      </c>
      <c r="EW235" t="str">
        <v>If Looks Big, Section</v>
      </c>
      <c r="EX235" t="str">
        <v>If Looks Small, Section</v>
      </c>
      <c r="EY235" t="str">
        <v>Insp. Close to Break Away, Mfg.Tol.</v>
      </c>
      <c r="EZ235" t="str">
        <v>INT.</v>
      </c>
      <c r="FA235" t="str">
        <v>INT. Section, OL02460</v>
      </c>
      <c r="FB235" t="str">
        <v>INT., OL04223</v>
      </c>
      <c r="FC235" t="str">
        <v>Intersect. of 7.7 &amp; R0.10</v>
      </c>
      <c r="FD235" t="str">
        <v>Intersect. of 8.79 and R.25 MAX</v>
      </c>
      <c r="FE235" t="str">
        <v>Keep Ind. Tip away from corner</v>
      </c>
      <c r="FF235" t="str">
        <v>L31</v>
      </c>
      <c r="FG235" t="str">
        <v>Laser Mark</v>
      </c>
      <c r="FH235" t="str">
        <v>LASER PER NOTE 4</v>
      </c>
      <c r="FI235" t="str">
        <v>LASER PER NOTE 4, Final Check 1 only</v>
      </c>
      <c r="FJ235" t="str">
        <v>Less than .002 out of center = Pass</v>
      </c>
      <c r="FK235" t="str">
        <v>Less than 2.75 = Pass, Section</v>
      </c>
      <c r="FL235" t="str">
        <v>List as pin. Not Calibrated</v>
      </c>
      <c r="FM235" t="str">
        <v>M9 X 1.25 BUTT See Comment Image</v>
      </c>
      <c r="FN235" t="str">
        <v>Manual Section</v>
      </c>
      <c r="FO235" t="str">
        <v>Max Deep .241 NO-GO =.42</v>
      </c>
      <c r="FP235" t="str">
        <v>MAX Depth of (Note 7) .241 NO-GO Pin</v>
      </c>
      <c r="FQ235" t="str">
        <v>Measure from Blue Line, See Image</v>
      </c>
      <c r="FR235" t="str">
        <v>Measure Width of Blue Area, See Image</v>
      </c>
      <c r="FS235" t="str">
        <v>Mfg. Tol</v>
      </c>
      <c r="FT235" t="str">
        <v>Mfg. Tol, See Image</v>
      </c>
      <c r="FU235" t="str">
        <v>Mfg. Tol.</v>
      </c>
      <c r="FV235" t="str">
        <v>Mfg. Tol. "A"</v>
      </c>
      <c r="FW235" t="str">
        <v>Mfg. Tol. (Zero on Gauge Full Dia. Lead)</v>
      </c>
      <c r="FX235" t="str">
        <v>Mfg. Tol. Balloon 11, See Image</v>
      </c>
      <c r="FY235" t="str">
        <v>Mfg. Tol. Balloon 4</v>
      </c>
      <c r="FZ235" t="str">
        <v>Mfg. Tol. Balloon 7</v>
      </c>
      <c r="GA235" t="str">
        <v xml:space="preserve">Mfg. Tol. C-Bore Face (Ballo 28) </v>
      </c>
      <c r="GB235" t="str">
        <v>Mfg. Tol. Section</v>
      </c>
      <c r="GC235" t="str">
        <v>Mfg. Tol. See Image</v>
      </c>
      <c r="GD235" t="str">
        <v>Mfg. Tol., 3 Places, Record MAX</v>
      </c>
      <c r="GE235" t="str">
        <v>Mfg. Tol., Balloon 11</v>
      </c>
      <c r="GF235" t="str">
        <v>Mfg. Tol., Balloon 7</v>
      </c>
      <c r="GG235" t="str">
        <v>Mfg. Tol., Blank</v>
      </c>
      <c r="GH235" t="str">
        <v>Mfg. Tol., Blank, Balloon 12</v>
      </c>
      <c r="GI235" t="str">
        <v>Mfg. Tol., Blend to SØ.320</v>
      </c>
      <c r="GJ235" t="str">
        <v>Mfg. Tol., Calculation</v>
      </c>
      <c r="GK235" t="str">
        <v>Mfg. Tol., For Mill Fixture</v>
      </c>
      <c r="GL235" t="str">
        <v>Mfg. Tol., L32</v>
      </c>
      <c r="GM235" t="str">
        <v>Mfg. Tol., L33</v>
      </c>
      <c r="GN235" t="str">
        <v>Mfg. Tol., No Tool Marks</v>
      </c>
      <c r="GO235" t="str">
        <v>Mfg. Tol., OL03361</v>
      </c>
      <c r="GP235" t="str">
        <v>Mfg. Tol., Record off center value</v>
      </c>
      <c r="GQ235" t="str">
        <v>Mfg. Tol., Same 3 Places, Record MIN</v>
      </c>
      <c r="GR235" t="str">
        <v>Mfg. Tol., Section</v>
      </c>
      <c r="GS235" t="str">
        <v>Mfg. Tol., Section B-B</v>
      </c>
      <c r="GT235" t="str">
        <v>Mfg. Tol., Section, OL03361</v>
      </c>
      <c r="GU235" t="str">
        <v>Mfg. Tol., Section, Per Note 2</v>
      </c>
      <c r="GV235" t="str">
        <v>Mfg. Tol., See Image</v>
      </c>
      <c r="GW235" t="str">
        <v>Mfg. Tol., See Image, Bore in Blue</v>
      </c>
      <c r="GX235" t="str">
        <v>Mfg. Tol., See Image, Hook Tip</v>
      </c>
      <c r="GY235" t="str">
        <v>Mfg. Tol., Sharp Okay No Burr</v>
      </c>
      <c r="GZ235" t="str">
        <v>Mfg. Tol., Threadless Blank</v>
      </c>
      <c r="HA235" t="str">
        <v>Mfg.Tol.</v>
      </c>
      <c r="HB235" t="str">
        <v>Mgf. To., T.S.C.</v>
      </c>
      <c r="HC235" t="str">
        <v>Milled Feature</v>
      </c>
      <c r="HD235" t="str">
        <v>Milled Feature, OL04045</v>
      </c>
      <c r="HE235" t="str">
        <v>More than .0005 out of center = Fail</v>
      </c>
      <c r="HF235" t="str">
        <v>Must Pass Through</v>
      </c>
      <c r="HG235" t="str">
        <v>Must pass through gauge</v>
      </c>
      <c r="HH235" t="str">
        <v>Must Pass Through Go Gauge</v>
      </c>
      <c r="HI235" t="str">
        <v>Must Pass, See Image.</v>
      </c>
      <c r="HJ235" t="str">
        <v>NA</v>
      </c>
      <c r="HK235" t="str">
        <v>Narrow Area</v>
      </c>
      <c r="HL235" t="str">
        <v>Near Balloon 21</v>
      </c>
      <c r="HM235" t="str">
        <v>Near Datum B</v>
      </c>
      <c r="HN235" t="str">
        <v>Neck Dia.</v>
      </c>
      <c r="HO235" t="str">
        <v>Neck to Head Rad.</v>
      </c>
      <c r="HP235" t="str">
        <v>No Copper Deposits Allowed</v>
      </c>
      <c r="HQ235" t="str">
        <v>No Section</v>
      </c>
      <c r="HR235" t="str">
        <v>No Section, .01 to .014 = Pass</v>
      </c>
      <c r="HS235" t="str">
        <v>No Section, Rotate Part</v>
      </c>
      <c r="HT235" t="str">
        <v>No Section, See Image</v>
      </c>
      <c r="HU235" t="str">
        <v>No Slot, Section B-B</v>
      </c>
      <c r="HV235" t="str">
        <v>No visual step = Pass</v>
      </c>
      <c r="HW235" t="str">
        <v>Not to exceed .95 Deep</v>
      </c>
      <c r="HX235" t="str">
        <v>Note 1</v>
      </c>
      <c r="HY235" t="str">
        <v>OL00333/A</v>
      </c>
      <c r="HZ235" t="str">
        <v>OL00519</v>
      </c>
      <c r="IA235" t="str">
        <v>OL00520</v>
      </c>
      <c r="IB235" t="str">
        <v>OL00529</v>
      </c>
      <c r="IC235" t="str">
        <v>OL00542</v>
      </c>
      <c r="ID235" t="str">
        <v>OL00724</v>
      </c>
      <c r="IE235" t="str">
        <v>OL01250</v>
      </c>
      <c r="IF235" t="str">
        <v>OL01869, Threadless Blank</v>
      </c>
      <c r="IG235" t="str">
        <v>OL01870, Section</v>
      </c>
      <c r="IH235" t="str">
        <v>OL02255</v>
      </c>
      <c r="II235" t="str">
        <v>OL02255, Mfg. Tol.</v>
      </c>
      <c r="IJ235" t="str">
        <v>OL02302</v>
      </c>
      <c r="IK235" t="str">
        <v xml:space="preserve">OL02318  needed per image instructions </v>
      </c>
      <c r="IL235" t="str">
        <v>OL02556</v>
      </c>
      <c r="IM235" t="str">
        <v>OL02557</v>
      </c>
      <c r="IN235" t="str">
        <v>OL02567</v>
      </c>
      <c r="IO235" t="str">
        <v>OL02653</v>
      </c>
      <c r="IP235" t="str">
        <v>OL02718</v>
      </c>
      <c r="IQ235" t="str">
        <v>OL02841</v>
      </c>
      <c r="IR235" t="str">
        <v>OL02842</v>
      </c>
      <c r="IS235" t="str">
        <v>OL02844</v>
      </c>
      <c r="IT235" t="str">
        <v>OL02871</v>
      </c>
      <c r="IU235" t="str">
        <v>OL02887</v>
      </c>
      <c r="IV235" t="str">
        <v>OL03500</v>
      </c>
      <c r="IW235" t="str">
        <v>OL03766</v>
      </c>
      <c r="IX235" t="str">
        <v>OL03868</v>
      </c>
      <c r="IY235" t="str">
        <v>OL03869</v>
      </c>
      <c r="IZ235" t="str">
        <v>OL03870</v>
      </c>
      <c r="JA235" t="str">
        <v>OL03873, DWG# 100448-44</v>
      </c>
      <c r="JB235" t="str">
        <v>OL03949</v>
      </c>
      <c r="JC235" t="str">
        <v xml:space="preserve">OL04043, Section </v>
      </c>
      <c r="JD235" t="str">
        <v xml:space="preserve">OL04044, Section </v>
      </c>
      <c r="JE235" t="str">
        <v>OL04045</v>
      </c>
      <c r="JF235" t="str">
        <v>OL04045, Milled Feature</v>
      </c>
      <c r="JG235" t="str">
        <v>OL04063</v>
      </c>
      <c r="JH235" t="str">
        <v>OL04064</v>
      </c>
      <c r="JI235" t="str">
        <v>OL04065</v>
      </c>
      <c r="JJ235" t="str">
        <v>OL04181</v>
      </c>
      <c r="JK235" t="str">
        <v>OL04218</v>
      </c>
      <c r="JL235" t="str">
        <v>OL04224, See Image</v>
      </c>
      <c r="JM235" t="str">
        <v>OL04374</v>
      </c>
      <c r="JN235" t="str">
        <v>OL04375, Section M-M</v>
      </c>
      <c r="JO235" t="str">
        <v>OL04376, Section M-M</v>
      </c>
      <c r="JP235" t="str">
        <v>OL04443</v>
      </c>
      <c r="JQ235" t="str">
        <v>OL04444</v>
      </c>
      <c r="JR235" t="str">
        <v>OL05000</v>
      </c>
      <c r="JS235" t="str">
        <v>One side of slot</v>
      </c>
      <c r="JT235" t="str">
        <v>Other side of slot</v>
      </c>
      <c r="JU235" t="str">
        <v>Out of center more than .002 = Fail</v>
      </c>
      <c r="JV235" t="str">
        <v>Out of center more than.002 = Fail</v>
      </c>
      <c r="JW235" t="str">
        <v>Overlay OL02713</v>
      </c>
      <c r="JX235" t="str">
        <v>Overlay OL02714</v>
      </c>
      <c r="JY235" t="str">
        <v>Overlay OL02718</v>
      </c>
      <c r="JZ235" t="str">
        <v>Overlay OL03831, Mfg. Tol.</v>
      </c>
      <c r="KA235" t="str">
        <v>Part Without Slots</v>
      </c>
      <c r="KB235" t="str">
        <v>Part Without Slots, See Image</v>
      </c>
      <c r="KC235" t="str">
        <v xml:space="preserve">Pass = .0254 or Less </v>
      </c>
      <c r="KD235" t="str">
        <v>PD MIN = 4.361, PD MAX = 4.456</v>
      </c>
      <c r="KE235" t="str">
        <v>Per Balloon 2 Note</v>
      </c>
      <c r="KF235" t="str">
        <v>Per drawing note(s) 8.</v>
      </c>
      <c r="KG235" t="str">
        <v>Point or Sphere Tip</v>
      </c>
      <c r="KH235" t="str">
        <v>Point Tip</v>
      </c>
      <c r="KI235" t="str">
        <v>R.9 to R1.1 = Pass, See Image</v>
      </c>
      <c r="KJ235" t="str">
        <v>Ram Construction</v>
      </c>
      <c r="KK235" t="str">
        <v>Record Same Pass / Fail All Balloons</v>
      </c>
      <c r="KL235" t="str">
        <v>Ref. Balloon 1</v>
      </c>
      <c r="KM235" t="str">
        <v>Ref. Balloon 12</v>
      </c>
      <c r="KN235" t="str">
        <v>Ref. Balloon 13, 100% AQL</v>
      </c>
      <c r="KO235" t="str">
        <v>Ref. Balloon 2</v>
      </c>
      <c r="KP235" t="str">
        <v>Ref. Balloon 21, 100% AQL</v>
      </c>
      <c r="KQ235" t="str">
        <v>Ref. Balloon 4</v>
      </c>
      <c r="KR235" t="str">
        <v>Ref. Balloon 7</v>
      </c>
      <c r="KS235" t="str">
        <v>Ref. Balloon 8</v>
      </c>
      <c r="KT235" t="str">
        <v>Relieved Pin Gauges 09236 &amp; 09235</v>
      </c>
      <c r="KU235" t="str">
        <v>Rotate Part</v>
      </c>
      <c r="KV235" t="str">
        <v>Rotate Part, See Image</v>
      </c>
      <c r="KW235" t="str">
        <v>Same as Root Radius</v>
      </c>
      <c r="KX235" t="str">
        <v>Section</v>
      </c>
      <c r="KY235" t="str">
        <v>Section B-B</v>
      </c>
      <c r="KZ235" t="str">
        <v>Section B-B, Distance Between Grooves</v>
      </c>
      <c r="LA235" t="str">
        <v>Section C-C</v>
      </c>
      <c r="LB235" t="str">
        <v>Section Part</v>
      </c>
      <c r="LC235" t="str">
        <v>Section Part, Measured from Opposite Face</v>
      </c>
      <c r="LD235" t="str">
        <v>Section, Broachless Blank</v>
      </c>
      <c r="LE235" t="str">
        <v>Section, EXT. Sphere Location.</v>
      </c>
      <c r="LF235" t="str">
        <v>Section, Hex Cham. Ang.</v>
      </c>
      <c r="LG235" t="str">
        <v>Section, Hex Fillet Rad.</v>
      </c>
      <c r="LH235" t="str">
        <v>Section, INT. Feature</v>
      </c>
      <c r="LI235" t="str">
        <v>Section, INT. Sphere Location.</v>
      </c>
      <c r="LJ235" t="str">
        <v>Section, Mfg. Tol.</v>
      </c>
      <c r="LK235" t="str">
        <v>Section, Mfg. Tol., See Image</v>
      </c>
      <c r="LL235" t="str">
        <v>Section, OL00486</v>
      </c>
      <c r="LM235" t="str">
        <v>Section, OL00542</v>
      </c>
      <c r="LN235" t="str">
        <v>Section, OL00543</v>
      </c>
      <c r="LO235" t="str">
        <v>Section, OL00544</v>
      </c>
      <c r="LP235" t="str">
        <v>Section, OL00545</v>
      </c>
      <c r="LQ235" t="str">
        <v>Section, OL00546</v>
      </c>
      <c r="LR235" t="str">
        <v>Section, OL00547</v>
      </c>
      <c r="LS235" t="str">
        <v>Section, OL00555</v>
      </c>
      <c r="LT235" t="str">
        <v>Section, OL00725</v>
      </c>
      <c r="LU235" t="str">
        <v>Section, OL01430</v>
      </c>
      <c r="LV235" t="str">
        <v>Section, OL01434</v>
      </c>
      <c r="LW235" t="str">
        <v>Section, OL01435</v>
      </c>
      <c r="LX235" t="str">
        <v>Section, OL01807</v>
      </c>
      <c r="LY235" t="str">
        <v>Section, OL01830</v>
      </c>
      <c r="LZ235" t="str">
        <v>Section, OL02351</v>
      </c>
      <c r="MA235" t="str">
        <v>Section, OL02519</v>
      </c>
      <c r="MB235" t="str">
        <v>Section, OL02520</v>
      </c>
      <c r="MC235" t="str">
        <v>Section, OL02522</v>
      </c>
      <c r="MD235" t="str">
        <v>Section, OL02540</v>
      </c>
      <c r="ME235" t="str">
        <v>Section, OL02541</v>
      </c>
      <c r="MF235" t="str">
        <v>Section, OL02552</v>
      </c>
      <c r="MG235" t="str">
        <v>Section, OL02553</v>
      </c>
      <c r="MH235" t="str">
        <v>Section, OL02554</v>
      </c>
      <c r="MI235" t="str">
        <v>Section, OL02555</v>
      </c>
      <c r="MJ235" t="str">
        <v>Section, OL02558</v>
      </c>
      <c r="MK235" t="str">
        <v>Section, OL02559</v>
      </c>
      <c r="ML235" t="str">
        <v>Section, OL02560</v>
      </c>
      <c r="MM235" t="str">
        <v>Section, OL02619</v>
      </c>
      <c r="MN235" t="str">
        <v>Section, OL02620</v>
      </c>
      <c r="MO235" t="str">
        <v>Section, OL02621</v>
      </c>
      <c r="MP235" t="str">
        <v>Section, OL02622</v>
      </c>
      <c r="MQ235" t="str">
        <v>Section, OL02623</v>
      </c>
      <c r="MR235" t="str">
        <v>Section, OL02624</v>
      </c>
      <c r="MS235" t="str">
        <v>Section, OL02652</v>
      </c>
      <c r="MT235" t="str">
        <v>Section, OL02680</v>
      </c>
      <c r="MU235" t="str">
        <v>Section, OL02793</v>
      </c>
      <c r="MV235" t="str">
        <v>Section, OL02823</v>
      </c>
      <c r="MW235" t="str">
        <v>Section, OL02843</v>
      </c>
      <c r="MX235" t="str">
        <v>Section, OL03026, Ext.</v>
      </c>
      <c r="MY235" t="str">
        <v>Section, OL03026, Int.</v>
      </c>
      <c r="MZ235" t="str">
        <v>Section, OL03570, DWG# 100448-41</v>
      </c>
      <c r="NA235" t="str">
        <v>Section, OL03781</v>
      </c>
      <c r="NB235" t="str">
        <v>Section, OL03911</v>
      </c>
      <c r="NC235" t="str">
        <v>Section, OL03912</v>
      </c>
      <c r="ND235" t="str">
        <v>Section, OL03928</v>
      </c>
      <c r="NE235" t="str">
        <v>Section, OL03929</v>
      </c>
      <c r="NF235" t="str">
        <v>Section, OL04030</v>
      </c>
      <c r="NG235" t="str">
        <v>Section, OL04037</v>
      </c>
      <c r="NH235" t="str">
        <v>Section, OL04038</v>
      </c>
      <c r="NI235" t="str">
        <v>Section, OL04046</v>
      </c>
      <c r="NJ235" t="str">
        <v>Section, OL04065</v>
      </c>
      <c r="NK235" t="str">
        <v>Section, OL04066</v>
      </c>
      <c r="NL235" t="str">
        <v>Section, OL04067</v>
      </c>
      <c r="NM235" t="str">
        <v>Section, OL04069</v>
      </c>
      <c r="NN235" t="str">
        <v>Section, OL04071</v>
      </c>
      <c r="NO235" t="str">
        <v>Section, OL04173</v>
      </c>
      <c r="NP235" t="str">
        <v>Section, OL04174</v>
      </c>
      <c r="NQ235" t="str">
        <v>Section, OL04214</v>
      </c>
      <c r="NR235" t="str">
        <v>Section, OL04215</v>
      </c>
      <c r="NS235" t="str">
        <v>Section, OL04216</v>
      </c>
      <c r="NT235" t="str">
        <v>Section, OL04217</v>
      </c>
      <c r="NU235" t="str">
        <v>Section, Overlay OL02716</v>
      </c>
      <c r="NV235" t="str">
        <v>Section, Overlay OL02717</v>
      </c>
      <c r="NW235" t="str">
        <v>Section, See Image</v>
      </c>
      <c r="NX235" t="str">
        <v>Section, See Image, DWG# 100448-41</v>
      </c>
      <c r="NY235" t="str">
        <v>Section, Without Sots</v>
      </c>
      <c r="NZ235" t="str">
        <v>See Comments Sheet</v>
      </c>
      <c r="OA235" t="str">
        <v>See Comments Sheet, OL02318</v>
      </c>
      <c r="OB235" t="str">
        <v>See Image</v>
      </c>
      <c r="OC235" t="str">
        <v>See Image, .005 or Less = Pass</v>
      </c>
      <c r="OD235" t="str">
        <v>See Image, Check Near Radius</v>
      </c>
      <c r="OE235" t="str">
        <v>See Image, Constrained</v>
      </c>
      <c r="OF235" t="str">
        <v>See Image, Distance Between Flats</v>
      </c>
      <c r="OG235" t="str">
        <v xml:space="preserve">See Image, Mfg. Tol, Section A-A </v>
      </c>
      <c r="OH235" t="str">
        <v>See image, Mfg. Tol.</v>
      </c>
      <c r="OI235" t="str">
        <v>See Image, Mic. Across Flats</v>
      </c>
      <c r="OJ235" t="str">
        <v>See Image, OL02850</v>
      </c>
      <c r="OK235" t="str">
        <v>See Image, OL02880</v>
      </c>
      <c r="OL235" t="str">
        <v>See Image, OL03926</v>
      </c>
      <c r="OM235" t="str">
        <v>See Image, OL03927</v>
      </c>
      <c r="ON235" t="str">
        <v>See Image, OL04003</v>
      </c>
      <c r="OO235" t="str">
        <v>'See Image, OL04342,  Best Fit Joe Block</v>
      </c>
      <c r="OP235" t="str">
        <v>See Image, OL04342,  Blank</v>
      </c>
      <c r="OQ235" t="str">
        <v>See Image, OL04342, Blank</v>
      </c>
      <c r="OR235" t="str">
        <v>See Image, OL04343, Blank</v>
      </c>
      <c r="OS235" t="str">
        <v>See Image, Pass = .002 or Less</v>
      </c>
      <c r="OT235" t="str">
        <v>See Image, Rcd. MAX</v>
      </c>
      <c r="OU235" t="str">
        <v>See Image, Rcd. MIN</v>
      </c>
      <c r="OV235" t="str">
        <v>See Image, Section</v>
      </c>
      <c r="OW235" t="str">
        <v>See Image, Section A-A</v>
      </c>
      <c r="OX235" t="str">
        <v>See Image, Section B-B</v>
      </c>
      <c r="OY235" t="str">
        <v>See Image, Section B-B, TSC</v>
      </c>
      <c r="OZ235" t="str">
        <v>See Image, Shank Drawing # 18000-XX-XX A</v>
      </c>
      <c r="PA235" t="str">
        <v>Sequencial Laser 01, 120 Per Print</v>
      </c>
      <c r="PB235" t="str">
        <v>Set to .202, Zero on Thread Lead</v>
      </c>
      <c r="PC235" t="str">
        <v>Sharp OK, No Burr</v>
      </c>
      <c r="PD235" t="str">
        <v>Sharp OK, No Raised Edge, See Image</v>
      </c>
      <c r="PE235" t="str">
        <v>Sharp OK, No Raised Edges</v>
      </c>
      <c r="PF235" t="str">
        <v>Sharp okay no raised edge</v>
      </c>
      <c r="PG235" t="str">
        <v>Sharp Okay, No Burr</v>
      </c>
      <c r="PH235" t="str">
        <v>Sharp Okay, No Raised Edge</v>
      </c>
      <c r="PI235" t="str">
        <v>Sharp Okay, No Raised Edges,</v>
      </c>
      <c r="PJ235" t="str">
        <v>Sharp Okay, See Image</v>
      </c>
      <c r="PK235" t="str">
        <v xml:space="preserve">Start of Radius @ .195 </v>
      </c>
      <c r="PL235" t="str">
        <v xml:space="preserve">Start of Radius @ .21 </v>
      </c>
      <c r="PM235" t="str">
        <v xml:space="preserve">T.S.C. </v>
      </c>
      <c r="PN235" t="str">
        <v>Tangent Point</v>
      </c>
      <c r="PO235" t="str">
        <v>Tangent point of R.50</v>
      </c>
      <c r="PP235" t="str">
        <v>Taper Check, Mfg.Tol.</v>
      </c>
      <c r="PQ235" t="str">
        <v>Taper Check, Mfg.Tol., See Image</v>
      </c>
      <c r="PR235" t="str">
        <v>Thrd. Minor Ø</v>
      </c>
      <c r="PS235" t="str">
        <v>Thrd. Relief Ø</v>
      </c>
      <c r="PT235" t="str">
        <v>Threadless Blank</v>
      </c>
      <c r="PU235" t="str">
        <v>Threadless Blank, From Major Ø</v>
      </c>
      <c r="PV235" t="str">
        <v>Threadless Blank, Mfg. Tol.</v>
      </c>
      <c r="PW235" t="str">
        <v>Threadless Blank, Thrd. to Neck Rad.</v>
      </c>
      <c r="PX235" t="str">
        <v>Thredless Blank</v>
      </c>
      <c r="PY235" t="str">
        <v>To center of R.005</v>
      </c>
      <c r="PZ235" t="str">
        <v>Torx Min. Dia.</v>
      </c>
      <c r="QA235" t="str">
        <v>Turn Ø Free of Mill Marks</v>
      </c>
      <c r="QB235" t="str">
        <v>Use (Full) GO Hex</v>
      </c>
      <c r="QC235" t="str">
        <v>Use Balloon 1 FULL Gauge</v>
      </c>
      <c r="QD235" t="str">
        <v>Use Balloon 9 FULL GO</v>
      </c>
      <c r="QE235" t="str">
        <v>Use Best Fit Pin</v>
      </c>
      <c r="QF235" t="str">
        <v>Use Disk Tip</v>
      </c>
      <c r="QG235" t="str">
        <v>Use flat bottomed indicator tip.</v>
      </c>
      <c r="QH235" t="str">
        <v xml:space="preserve">Use Full .093 Go Hex </v>
      </c>
      <c r="QI235" t="str">
        <v xml:space="preserve">Use Full .0930 Go Hex </v>
      </c>
      <c r="QJ235" t="str">
        <v>Use Full .1235 Go Hex</v>
      </c>
      <c r="QK235" t="str">
        <v>Use Gauge K2-98-8019-04, See Image</v>
      </c>
      <c r="QL235" t="str">
        <v>Use large flat indicator tip</v>
      </c>
      <c r="QM235" t="str">
        <v>Use Pins.3330/.3350, See Image MAX NO-GO</v>
      </c>
      <c r="QN235" t="str">
        <v>Use Pointed Drop Indicator Tip</v>
      </c>
      <c r="QO235" t="str">
        <v>V-Block</v>
      </c>
      <c r="QP235" t="str">
        <v>V-Block,  AMB for 13</v>
      </c>
      <c r="QQ235" t="str">
        <v>V-Block,  Hex Cham. Dia.</v>
      </c>
      <c r="QR235" t="str">
        <v>V-Block, Hex Depth</v>
      </c>
      <c r="QS235" t="str">
        <v>VBU Gauge</v>
      </c>
      <c r="QT235" t="str">
        <v>Visibally smaller than HEX=Pass</v>
      </c>
      <c r="QU235" t="str">
        <v>Visual Per Drawing</v>
      </c>
      <c r="QV235" t="str">
        <v>Whirl Blank</v>
      </c>
      <c r="QW235" t="str">
        <v xml:space="preserve">Whirl Blank </v>
      </c>
      <c r="QX235" t="str">
        <v>Whirl Blank, Neck Rad. End to Head CL</v>
      </c>
      <c r="QY235" t="str">
        <v>Whirl Blank, Nose Start Dia.</v>
      </c>
      <c r="QZ235" t="str">
        <v>Whirl Blank, Nose Start Dist.</v>
      </c>
      <c r="RA235" t="str">
        <v>Whirl Blank, Thrd. Minor</v>
      </c>
      <c r="RB235" t="str">
        <v>Whirl Blank, Thrd. Pullout Dia.</v>
      </c>
      <c r="RC235" t="str">
        <v>Whole Part, Removal is at Assy. Level</v>
      </c>
      <c r="RD235" t="str">
        <v>Wide Area</v>
      </c>
      <c r="RE235" t="str">
        <v>Zero on End of Go Gauge</v>
      </c>
    </row>
    <row r="236" spans="1:473">
      <c r="A236" t="s">
        <v>868</v>
      </c>
      <c r="C236" t="str" cm="1">
        <f t="array" ref="C236:RE236">TRANSPOSE(_xlfn._xlws.SORT(_xlfn._xlws.FILTER($A$2:$A$600,ISNUMBER(SEARCH('PartLib Table'!M253,$A$2:$A$600)),"not found")))</f>
        <v xml:space="preserve"> 'C', Whirl Blank</v>
      </c>
      <c r="D236" t="str">
        <v xml:space="preserve"> See Image, Constrained</v>
      </c>
      <c r="E236" t="str">
        <v>(.04 to .12 range = Pass)</v>
      </c>
      <c r="F236" t="str">
        <v>(.042 FULL) Go Pin Seat Fully</v>
      </c>
      <c r="G236" t="str">
        <v>(B), Mfg. Tol.</v>
      </c>
      <c r="H236" t="str">
        <v>(B), O.A.L.</v>
      </c>
      <c r="I236" t="str">
        <v>.001 or less =Pass</v>
      </c>
      <c r="J236" t="str">
        <v>.001 or less out of center = Pass</v>
      </c>
      <c r="K236" t="str">
        <v>.002 or Less = Pass</v>
      </c>
      <c r="L236" t="str">
        <v>.002 or Less out of center = Pass</v>
      </c>
      <c r="M236" t="str">
        <v>.005 to .015 = Pass</v>
      </c>
      <c r="N236" t="str">
        <v>.0125 Mean, Section</v>
      </c>
      <c r="O236" t="str">
        <v>.025 or Less in X &amp; Y=Pass</v>
      </c>
      <c r="P236" t="str">
        <v>.038 Mean</v>
      </c>
      <c r="Q236" t="str">
        <v>.063 MM = .0024 IN, See Image</v>
      </c>
      <c r="R236" t="str">
        <v>.063MM = .0024"</v>
      </c>
      <c r="S236" t="str">
        <v>.243 NO-GO, Unconstrained, Must Not Start</v>
      </c>
      <c r="T236" t="str">
        <v>@ Back Face &amp; ID, No Raised Edge</v>
      </c>
      <c r="U236" t="str">
        <v>@ Back Face &amp; OD, No Raised Edge</v>
      </c>
      <c r="V236" t="str">
        <v>@ ID &amp; FACE</v>
      </c>
      <c r="W236" t="str">
        <v>@ OD &amp; BACK FACE</v>
      </c>
      <c r="X236" t="str">
        <v>@ OD &amp; FACE</v>
      </c>
      <c r="Y236" t="str">
        <v>Across from slot</v>
      </c>
      <c r="Z236" t="str">
        <v>All Edge Breaks</v>
      </c>
      <c r="AA236" t="str">
        <v>Attached to bar stock</v>
      </c>
      <c r="AB236" t="str">
        <v xml:space="preserve">Back Turn Fillet Rad. </v>
      </c>
      <c r="AC236" t="str">
        <v>Balloon 1 (DWG FRM0105 Page 2, NV-27)</v>
      </c>
      <c r="AD236" t="str">
        <v>Balloon 1 (DWG FRM0105, NV-30)</v>
      </c>
      <c r="AE236" t="str">
        <v>Balloon 1 (P# 9890002-20) OL00429/A</v>
      </c>
      <c r="AF236" t="str">
        <v>Balloon 1, DWG#FRM0105</v>
      </c>
      <c r="AG236" t="str">
        <v>Balloon 11, See Image</v>
      </c>
      <c r="AH236" t="str">
        <v xml:space="preserve">Balloon 2 (DWG FRM0105 Page 2, NV-27) </v>
      </c>
      <c r="AI236" t="str">
        <v>Balloon 2 (DWG FRM0105, NV-30)</v>
      </c>
      <c r="AJ236" t="str">
        <v>Balloon 2 (P# 9890002-20)</v>
      </c>
      <c r="AK236" t="str">
        <v>Balloon 2, DWG#FRM0105</v>
      </c>
      <c r="AL236" t="str">
        <v>Balloon 2, DWG#FRM0105, See Image</v>
      </c>
      <c r="AM236" t="str">
        <v>Balloon 3 (DWG FRM0105, NV-30 Minor)</v>
      </c>
      <c r="AN236" t="str">
        <v>Balloon 3 (DWG FRM0105, NV-30)</v>
      </c>
      <c r="AO236" t="str">
        <v>Balloon 3 (P# 9890002-20)</v>
      </c>
      <c r="AP236" t="str">
        <v>Balloon 4</v>
      </c>
      <c r="AQ236" t="str">
        <v>Balloon 4 (P# 9890002-20)</v>
      </c>
      <c r="AR236" t="str">
        <v>Below Middle Band</v>
      </c>
      <c r="AS236" t="str">
        <v>Best Fit Pin, .003 or Less =Pass</v>
      </c>
      <c r="AT236" t="str">
        <v>Blank</v>
      </c>
      <c r="AU236" t="str">
        <v>Blank Turn Maj.</v>
      </c>
      <c r="AV236" t="str">
        <v>Blank Turn Maj. Mill Flt., OL4172</v>
      </c>
      <c r="AW236" t="str">
        <v>Blank Without .010 Slots</v>
      </c>
      <c r="AX236" t="str">
        <v>Blank Without .010 Slots, Section</v>
      </c>
      <c r="AY236" t="str">
        <v>Blank without thread</v>
      </c>
      <c r="AZ236" t="str">
        <v xml:space="preserve">Blank, Center of V Grv. </v>
      </c>
      <c r="BA236" t="str">
        <v>Blank, Check R adjacent Balloon 17</v>
      </c>
      <c r="BB236" t="str">
        <v>Blank, EXT. Feature</v>
      </c>
      <c r="BC236" t="str">
        <v>Blank, See Image, OL04335</v>
      </c>
      <c r="BD236" t="str">
        <v>Blank, See Image, OL04336</v>
      </c>
      <c r="BE236" t="str">
        <v xml:space="preserve">Blank, Thrd. </v>
      </c>
      <c r="BF236" t="str">
        <v>Blank, Turn Tip</v>
      </c>
      <c r="BG236" t="str">
        <v>Blank, Without Thrd.</v>
      </c>
      <c r="BH236" t="str">
        <v>Blank, Without Thread</v>
      </c>
      <c r="BI236" t="str">
        <v xml:space="preserve">Blunt Start Blend to Minor </v>
      </c>
      <c r="BJ236" t="str">
        <v>Calc., Use Go HEX</v>
      </c>
      <c r="BK236" t="str">
        <v>Can't dig into OD</v>
      </c>
      <c r="BL236" t="str">
        <v>Carbide Gauge</v>
      </c>
      <c r="BM236" t="str">
        <v xml:space="preserve">Center of V Grv. </v>
      </c>
      <c r="BN236" t="str">
        <v>Centered Less than .03 = Pass</v>
      </c>
      <c r="BO236" t="str">
        <v>Centered within .0005 or Less = Pass</v>
      </c>
      <c r="BP236" t="str">
        <v>Centered within .001 or Less = Pass</v>
      </c>
      <c r="BQ236" t="str">
        <v>Centered within .0254 or Less = Pass</v>
      </c>
      <c r="BR236" t="str">
        <v>Check close to Rod Slot</v>
      </c>
      <c r="BS236" t="str">
        <v>Check every other hole</v>
      </c>
      <c r="BT236" t="str">
        <v>Check Go over full length of slot.</v>
      </c>
      <c r="BU236" t="str">
        <v>Check Near Closed End</v>
      </c>
      <c r="BV236" t="str">
        <v>Check per Print View, Away from Rod Slot</v>
      </c>
      <c r="BW236" t="str">
        <v>Check to Balloon 30 Go Pin</v>
      </c>
      <c r="BX236" t="str">
        <v>Check with .2705 SET Pin Inside Part</v>
      </c>
      <c r="BY236" t="str">
        <v>Check with Hex Up</v>
      </c>
      <c r="BZ236" t="str">
        <v>CMM Blank</v>
      </c>
      <c r="CA236" t="str">
        <v>Confirm Full Radius</v>
      </c>
      <c r="CB236" t="str">
        <v>Constrained in fixture</v>
      </c>
      <c r="CC236" t="str">
        <v>Constrained with Ring</v>
      </c>
      <c r="CD236" t="str">
        <v>Constrained, See Image</v>
      </c>
      <c r="CE236" t="str">
        <v>Dim. "A"</v>
      </c>
      <c r="CF236" t="str">
        <v>Dim. "B"</v>
      </c>
      <c r="CG236" t="str">
        <v>Dim. "C"</v>
      </c>
      <c r="CH236" t="str">
        <v>Dim. "D", Whirl Blank</v>
      </c>
      <c r="CI236" t="str">
        <v>Dim. "G"</v>
      </c>
      <c r="CJ236" t="str">
        <v>Dim. E, Blank Turn Maj. &amp;  Mill Flt</v>
      </c>
      <c r="CK236" t="str">
        <v>Dim. E, Blank Turn Maj.&amp;  Mill Flt</v>
      </c>
      <c r="CL236" t="str">
        <v>Dim. H, Whirl Blank</v>
      </c>
      <c r="CM236" t="str">
        <v>Dim. J, 'Blank Turn Maj. &amp; Whirl Blank</v>
      </c>
      <c r="CN236" t="str">
        <v>Disk Drop Indicator Tip</v>
      </c>
      <c r="CO236" t="str">
        <v>DWG 100448-15, Balloon F_1</v>
      </c>
      <c r="CP236" t="str">
        <v>DWG 100448-15, OL02571</v>
      </c>
      <c r="CQ236" t="str">
        <v>DWG 100448-41</v>
      </c>
      <c r="CR236" t="str">
        <v>DWG 9890040, (10E),Section Part, OL01139</v>
      </c>
      <c r="CS236" t="str">
        <v>DWG 9890040, (10E),Section, OL01139</v>
      </c>
      <c r="CT236" t="str">
        <v>DWG 9890040, (11E)</v>
      </c>
      <c r="CU236" t="str">
        <v>DWG 9890040, (11E), Pins with Flats</v>
      </c>
      <c r="CV236" t="str">
        <v>DWG 9890040, (12E),  Pass=.002 or less</v>
      </c>
      <c r="CW236" t="str">
        <v>DWG 9890040, (12E), See Image</v>
      </c>
      <c r="CX236" t="str">
        <v>DWG 9890040, (1E), OL01431</v>
      </c>
      <c r="CY236" t="str">
        <v>DWG 9890040, (1E), OL01432</v>
      </c>
      <c r="CZ236" t="str">
        <v>DWG 9890040, (2E), OL01432</v>
      </c>
      <c r="DA236" t="str">
        <v>DWG 9890040, (3E)</v>
      </c>
      <c r="DB236" t="str">
        <v>DWG 9890040, (4E)</v>
      </c>
      <c r="DC236" t="str">
        <v>DWG 9890040, (5E), OL02336</v>
      </c>
      <c r="DD236" t="str">
        <v>DWG 9890040, (6E)</v>
      </c>
      <c r="DE236" t="str">
        <v>DWG 9890040, (7E)</v>
      </c>
      <c r="DF236" t="str">
        <v>DWG 9890040, (8E), OL01433</v>
      </c>
      <c r="DG236" t="str">
        <v>DWG 9890040, (8E), OL01433, Section</v>
      </c>
      <c r="DH236" t="str">
        <v>DWG 9890040, (9E), Close to Rod Slot</v>
      </c>
      <c r="DI236" t="str">
        <v>DWG 9890040, (9E),Close to Rod Slot</v>
      </c>
      <c r="DJ236" t="str">
        <v>DWG FRM0105 PAGE 2</v>
      </c>
      <c r="DK236" t="str">
        <v>DWG# 100448-41</v>
      </c>
      <c r="DL236" t="str">
        <v>DWG# 100448-44</v>
      </c>
      <c r="DM236" t="str">
        <v>DWG# 9890003  (1), Section OL00436/A</v>
      </c>
      <c r="DN236" t="str">
        <v>DWG# 9890003 (3), Ring Gauge Constrained</v>
      </c>
      <c r="DO236" t="str">
        <v>DWG# 9890003 (4), Section</v>
      </c>
      <c r="DP236" t="str">
        <v>DWG#100448-26, Balloon 1K, OL02350</v>
      </c>
      <c r="DQ236" t="str">
        <v>DWG#100448-26, Balloon 2K, OL02350</v>
      </c>
      <c r="DR236" t="str">
        <v>DWG#100448-26, Balloon 3K, OL02363</v>
      </c>
      <c r="DS236" t="str">
        <v>DWG#100448-26, Balloon 4K</v>
      </c>
      <c r="DT236" t="str">
        <v>DWG#100448-26, Balloon 5K, Section</v>
      </c>
      <c r="DU236" t="str">
        <v>DWG#100448-26, Balloon 6K</v>
      </c>
      <c r="DV236" t="str">
        <v>DWG#100448-26, Balloon 7K, Section</v>
      </c>
      <c r="DW236" t="str">
        <v>DWG#100448-26, Mfg. Tol.</v>
      </c>
      <c r="DX236" t="str">
        <v>DWG#9890003 (2) Ring Gauge Constrained</v>
      </c>
      <c r="DY236" t="str">
        <v>DWG#9890044</v>
      </c>
      <c r="DZ236" t="str">
        <v>DWG#9890044 .1985 to .2005=Pass</v>
      </c>
      <c r="EA236" t="str">
        <v>DWG#9890044 Overlay OL02441</v>
      </c>
      <c r="EB236" t="str">
        <v>DWG#9890044, OL02441</v>
      </c>
      <c r="EC236" t="str">
        <v>DWG#FRM0105</v>
      </c>
      <c r="ED236" t="str">
        <v>EXT.</v>
      </c>
      <c r="EE236" t="str">
        <v>EXT. Section, OL02460</v>
      </c>
      <c r="EF236" t="str">
        <v>EXT., OL04223</v>
      </c>
      <c r="EG236" t="str">
        <v>Flat Drop Indicator Tip</v>
      </c>
      <c r="EH236" t="str">
        <v>Full Go Pin, No Light, at Radius</v>
      </c>
      <c r="EI236" t="str">
        <v>Function Check</v>
      </c>
      <c r="EJ236" t="str">
        <v>GO Function Gauge</v>
      </c>
      <c r="EK236" t="str">
        <v>Go Gauge for Balloon 1 &amp; 4</v>
      </c>
      <c r="EL236" t="str">
        <v>Go Pin must pass through</v>
      </c>
      <c r="EM236" t="str">
        <v>Greater than .005 = Fail, Section</v>
      </c>
      <c r="EN236" t="str">
        <v>Greater than .025 out of center = Fail</v>
      </c>
      <c r="EO236" t="str">
        <v>Greater than 2.6 = Pass</v>
      </c>
      <c r="EP236" t="str">
        <v>Green = Pass, Red = Fail</v>
      </c>
      <c r="EQ236" t="str">
        <v>Hex Depth</v>
      </c>
      <c r="ER236" t="str">
        <v>Hex Minor</v>
      </c>
      <c r="ES236" t="str">
        <v>Hole Dia.</v>
      </c>
      <c r="ET236" t="str">
        <v>Hook or Disk Tip</v>
      </c>
      <c r="EU236" t="str">
        <v>ID Sphere Finish</v>
      </c>
      <c r="EV236" t="str">
        <v>ID/OD Both Sides, Diff. .002 or less = Pass</v>
      </c>
      <c r="EW236" t="str">
        <v>If Looks Big, Section</v>
      </c>
      <c r="EX236" t="str">
        <v>If Looks Small, Section</v>
      </c>
      <c r="EY236" t="str">
        <v>Insp. Close to Break Away, Mfg.Tol.</v>
      </c>
      <c r="EZ236" t="str">
        <v>INT.</v>
      </c>
      <c r="FA236" t="str">
        <v>INT. Section, OL02460</v>
      </c>
      <c r="FB236" t="str">
        <v>INT., OL04223</v>
      </c>
      <c r="FC236" t="str">
        <v>Intersect. of 7.7 &amp; R0.10</v>
      </c>
      <c r="FD236" t="str">
        <v>Intersect. of 8.79 and R.25 MAX</v>
      </c>
      <c r="FE236" t="str">
        <v>Keep Ind. Tip away from corner</v>
      </c>
      <c r="FF236" t="str">
        <v>L31</v>
      </c>
      <c r="FG236" t="str">
        <v>Laser Mark</v>
      </c>
      <c r="FH236" t="str">
        <v>LASER PER NOTE 4</v>
      </c>
      <c r="FI236" t="str">
        <v>LASER PER NOTE 4, Final Check 1 only</v>
      </c>
      <c r="FJ236" t="str">
        <v>Less than .002 out of center = Pass</v>
      </c>
      <c r="FK236" t="str">
        <v>Less than 2.75 = Pass, Section</v>
      </c>
      <c r="FL236" t="str">
        <v>List as pin. Not Calibrated</v>
      </c>
      <c r="FM236" t="str">
        <v>M9 X 1.25 BUTT See Comment Image</v>
      </c>
      <c r="FN236" t="str">
        <v>Manual Section</v>
      </c>
      <c r="FO236" t="str">
        <v>Max Deep .241 NO-GO =.42</v>
      </c>
      <c r="FP236" t="str">
        <v>MAX Depth of (Note 7) .241 NO-GO Pin</v>
      </c>
      <c r="FQ236" t="str">
        <v>Measure from Blue Line, See Image</v>
      </c>
      <c r="FR236" t="str">
        <v>Measure Width of Blue Area, See Image</v>
      </c>
      <c r="FS236" t="str">
        <v>Mfg. Tol</v>
      </c>
      <c r="FT236" t="str">
        <v>Mfg. Tol, See Image</v>
      </c>
      <c r="FU236" t="str">
        <v>Mfg. Tol.</v>
      </c>
      <c r="FV236" t="str">
        <v>Mfg. Tol. "A"</v>
      </c>
      <c r="FW236" t="str">
        <v>Mfg. Tol. (Zero on Gauge Full Dia. Lead)</v>
      </c>
      <c r="FX236" t="str">
        <v>Mfg. Tol. Balloon 11, See Image</v>
      </c>
      <c r="FY236" t="str">
        <v>Mfg. Tol. Balloon 4</v>
      </c>
      <c r="FZ236" t="str">
        <v>Mfg. Tol. Balloon 7</v>
      </c>
      <c r="GA236" t="str">
        <v xml:space="preserve">Mfg. Tol. C-Bore Face (Ballo 28) </v>
      </c>
      <c r="GB236" t="str">
        <v>Mfg. Tol. Section</v>
      </c>
      <c r="GC236" t="str">
        <v>Mfg. Tol. See Image</v>
      </c>
      <c r="GD236" t="str">
        <v>Mfg. Tol., 3 Places, Record MAX</v>
      </c>
      <c r="GE236" t="str">
        <v>Mfg. Tol., Balloon 11</v>
      </c>
      <c r="GF236" t="str">
        <v>Mfg. Tol., Balloon 7</v>
      </c>
      <c r="GG236" t="str">
        <v>Mfg. Tol., Blank</v>
      </c>
      <c r="GH236" t="str">
        <v>Mfg. Tol., Blank, Balloon 12</v>
      </c>
      <c r="GI236" t="str">
        <v>Mfg. Tol., Blend to SØ.320</v>
      </c>
      <c r="GJ236" t="str">
        <v>Mfg. Tol., Calculation</v>
      </c>
      <c r="GK236" t="str">
        <v>Mfg. Tol., For Mill Fixture</v>
      </c>
      <c r="GL236" t="str">
        <v>Mfg. Tol., L32</v>
      </c>
      <c r="GM236" t="str">
        <v>Mfg. Tol., L33</v>
      </c>
      <c r="GN236" t="str">
        <v>Mfg. Tol., No Tool Marks</v>
      </c>
      <c r="GO236" t="str">
        <v>Mfg. Tol., OL03361</v>
      </c>
      <c r="GP236" t="str">
        <v>Mfg. Tol., Record off center value</v>
      </c>
      <c r="GQ236" t="str">
        <v>Mfg. Tol., Same 3 Places, Record MIN</v>
      </c>
      <c r="GR236" t="str">
        <v>Mfg. Tol., Section</v>
      </c>
      <c r="GS236" t="str">
        <v>Mfg. Tol., Section B-B</v>
      </c>
      <c r="GT236" t="str">
        <v>Mfg. Tol., Section, OL03361</v>
      </c>
      <c r="GU236" t="str">
        <v>Mfg. Tol., Section, Per Note 2</v>
      </c>
      <c r="GV236" t="str">
        <v>Mfg. Tol., See Image</v>
      </c>
      <c r="GW236" t="str">
        <v>Mfg. Tol., See Image, Bore in Blue</v>
      </c>
      <c r="GX236" t="str">
        <v>Mfg. Tol., See Image, Hook Tip</v>
      </c>
      <c r="GY236" t="str">
        <v>Mfg. Tol., Sharp Okay No Burr</v>
      </c>
      <c r="GZ236" t="str">
        <v>Mfg. Tol., Threadless Blank</v>
      </c>
      <c r="HA236" t="str">
        <v>Mfg.Tol.</v>
      </c>
      <c r="HB236" t="str">
        <v>Mgf. To., T.S.C.</v>
      </c>
      <c r="HC236" t="str">
        <v>Milled Feature</v>
      </c>
      <c r="HD236" t="str">
        <v>Milled Feature, OL04045</v>
      </c>
      <c r="HE236" t="str">
        <v>More than .0005 out of center = Fail</v>
      </c>
      <c r="HF236" t="str">
        <v>Must Pass Through</v>
      </c>
      <c r="HG236" t="str">
        <v>Must pass through gauge</v>
      </c>
      <c r="HH236" t="str">
        <v>Must Pass Through Go Gauge</v>
      </c>
      <c r="HI236" t="str">
        <v>Must Pass, See Image.</v>
      </c>
      <c r="HJ236" t="str">
        <v>NA</v>
      </c>
      <c r="HK236" t="str">
        <v>Narrow Area</v>
      </c>
      <c r="HL236" t="str">
        <v>Near Balloon 21</v>
      </c>
      <c r="HM236" t="str">
        <v>Near Datum B</v>
      </c>
      <c r="HN236" t="str">
        <v>Neck Dia.</v>
      </c>
      <c r="HO236" t="str">
        <v>Neck to Head Rad.</v>
      </c>
      <c r="HP236" t="str">
        <v>No Copper Deposits Allowed</v>
      </c>
      <c r="HQ236" t="str">
        <v>No Section</v>
      </c>
      <c r="HR236" t="str">
        <v>No Section, .01 to .014 = Pass</v>
      </c>
      <c r="HS236" t="str">
        <v>No Section, Rotate Part</v>
      </c>
      <c r="HT236" t="str">
        <v>No Section, See Image</v>
      </c>
      <c r="HU236" t="str">
        <v>No Slot, Section B-B</v>
      </c>
      <c r="HV236" t="str">
        <v>No visual step = Pass</v>
      </c>
      <c r="HW236" t="str">
        <v>Not to exceed .95 Deep</v>
      </c>
      <c r="HX236" t="str">
        <v>Note 1</v>
      </c>
      <c r="HY236" t="str">
        <v>OL00333/A</v>
      </c>
      <c r="HZ236" t="str">
        <v>OL00519</v>
      </c>
      <c r="IA236" t="str">
        <v>OL00520</v>
      </c>
      <c r="IB236" t="str">
        <v>OL00529</v>
      </c>
      <c r="IC236" t="str">
        <v>OL00542</v>
      </c>
      <c r="ID236" t="str">
        <v>OL00724</v>
      </c>
      <c r="IE236" t="str">
        <v>OL01250</v>
      </c>
      <c r="IF236" t="str">
        <v>OL01869, Threadless Blank</v>
      </c>
      <c r="IG236" t="str">
        <v>OL01870, Section</v>
      </c>
      <c r="IH236" t="str">
        <v>OL02255</v>
      </c>
      <c r="II236" t="str">
        <v>OL02255, Mfg. Tol.</v>
      </c>
      <c r="IJ236" t="str">
        <v>OL02302</v>
      </c>
      <c r="IK236" t="str">
        <v xml:space="preserve">OL02318  needed per image instructions </v>
      </c>
      <c r="IL236" t="str">
        <v>OL02556</v>
      </c>
      <c r="IM236" t="str">
        <v>OL02557</v>
      </c>
      <c r="IN236" t="str">
        <v>OL02567</v>
      </c>
      <c r="IO236" t="str">
        <v>OL02653</v>
      </c>
      <c r="IP236" t="str">
        <v>OL02718</v>
      </c>
      <c r="IQ236" t="str">
        <v>OL02841</v>
      </c>
      <c r="IR236" t="str">
        <v>OL02842</v>
      </c>
      <c r="IS236" t="str">
        <v>OL02844</v>
      </c>
      <c r="IT236" t="str">
        <v>OL02871</v>
      </c>
      <c r="IU236" t="str">
        <v>OL02887</v>
      </c>
      <c r="IV236" t="str">
        <v>OL03500</v>
      </c>
      <c r="IW236" t="str">
        <v>OL03766</v>
      </c>
      <c r="IX236" t="str">
        <v>OL03868</v>
      </c>
      <c r="IY236" t="str">
        <v>OL03869</v>
      </c>
      <c r="IZ236" t="str">
        <v>OL03870</v>
      </c>
      <c r="JA236" t="str">
        <v>OL03873, DWG# 100448-44</v>
      </c>
      <c r="JB236" t="str">
        <v>OL03949</v>
      </c>
      <c r="JC236" t="str">
        <v xml:space="preserve">OL04043, Section </v>
      </c>
      <c r="JD236" t="str">
        <v xml:space="preserve">OL04044, Section </v>
      </c>
      <c r="JE236" t="str">
        <v>OL04045</v>
      </c>
      <c r="JF236" t="str">
        <v>OL04045, Milled Feature</v>
      </c>
      <c r="JG236" t="str">
        <v>OL04063</v>
      </c>
      <c r="JH236" t="str">
        <v>OL04064</v>
      </c>
      <c r="JI236" t="str">
        <v>OL04065</v>
      </c>
      <c r="JJ236" t="str">
        <v>OL04181</v>
      </c>
      <c r="JK236" t="str">
        <v>OL04218</v>
      </c>
      <c r="JL236" t="str">
        <v>OL04224, See Image</v>
      </c>
      <c r="JM236" t="str">
        <v>OL04374</v>
      </c>
      <c r="JN236" t="str">
        <v>OL04375, Section M-M</v>
      </c>
      <c r="JO236" t="str">
        <v>OL04376, Section M-M</v>
      </c>
      <c r="JP236" t="str">
        <v>OL04443</v>
      </c>
      <c r="JQ236" t="str">
        <v>OL04444</v>
      </c>
      <c r="JR236" t="str">
        <v>OL05000</v>
      </c>
      <c r="JS236" t="str">
        <v>One side of slot</v>
      </c>
      <c r="JT236" t="str">
        <v>Other side of slot</v>
      </c>
      <c r="JU236" t="str">
        <v>Out of center more than .002 = Fail</v>
      </c>
      <c r="JV236" t="str">
        <v>Out of center more than.002 = Fail</v>
      </c>
      <c r="JW236" t="str">
        <v>Overlay OL02713</v>
      </c>
      <c r="JX236" t="str">
        <v>Overlay OL02714</v>
      </c>
      <c r="JY236" t="str">
        <v>Overlay OL02718</v>
      </c>
      <c r="JZ236" t="str">
        <v>Overlay OL03831, Mfg. Tol.</v>
      </c>
      <c r="KA236" t="str">
        <v>Part Without Slots</v>
      </c>
      <c r="KB236" t="str">
        <v>Part Without Slots, See Image</v>
      </c>
      <c r="KC236" t="str">
        <v xml:space="preserve">Pass = .0254 or Less </v>
      </c>
      <c r="KD236" t="str">
        <v>PD MIN = 4.361, PD MAX = 4.456</v>
      </c>
      <c r="KE236" t="str">
        <v>Per Balloon 2 Note</v>
      </c>
      <c r="KF236" t="str">
        <v>Per drawing note(s) 8.</v>
      </c>
      <c r="KG236" t="str">
        <v>Point or Sphere Tip</v>
      </c>
      <c r="KH236" t="str">
        <v>Point Tip</v>
      </c>
      <c r="KI236" t="str">
        <v>R.9 to R1.1 = Pass, See Image</v>
      </c>
      <c r="KJ236" t="str">
        <v>Ram Construction</v>
      </c>
      <c r="KK236" t="str">
        <v>Record Same Pass / Fail All Balloons</v>
      </c>
      <c r="KL236" t="str">
        <v>Ref. Balloon 1</v>
      </c>
      <c r="KM236" t="str">
        <v>Ref. Balloon 12</v>
      </c>
      <c r="KN236" t="str">
        <v>Ref. Balloon 13, 100% AQL</v>
      </c>
      <c r="KO236" t="str">
        <v>Ref. Balloon 2</v>
      </c>
      <c r="KP236" t="str">
        <v>Ref. Balloon 21, 100% AQL</v>
      </c>
      <c r="KQ236" t="str">
        <v>Ref. Balloon 4</v>
      </c>
      <c r="KR236" t="str">
        <v>Ref. Balloon 7</v>
      </c>
      <c r="KS236" t="str">
        <v>Ref. Balloon 8</v>
      </c>
      <c r="KT236" t="str">
        <v>Relieved Pin Gauges 09236 &amp; 09235</v>
      </c>
      <c r="KU236" t="str">
        <v>Rotate Part</v>
      </c>
      <c r="KV236" t="str">
        <v>Rotate Part, See Image</v>
      </c>
      <c r="KW236" t="str">
        <v>Same as Root Radius</v>
      </c>
      <c r="KX236" t="str">
        <v>Section</v>
      </c>
      <c r="KY236" t="str">
        <v>Section B-B</v>
      </c>
      <c r="KZ236" t="str">
        <v>Section B-B, Distance Between Grooves</v>
      </c>
      <c r="LA236" t="str">
        <v>Section C-C</v>
      </c>
      <c r="LB236" t="str">
        <v>Section Part</v>
      </c>
      <c r="LC236" t="str">
        <v>Section Part, Measured from Opposite Face</v>
      </c>
      <c r="LD236" t="str">
        <v>Section, Broachless Blank</v>
      </c>
      <c r="LE236" t="str">
        <v>Section, EXT. Sphere Location.</v>
      </c>
      <c r="LF236" t="str">
        <v>Section, Hex Cham. Ang.</v>
      </c>
      <c r="LG236" t="str">
        <v>Section, Hex Fillet Rad.</v>
      </c>
      <c r="LH236" t="str">
        <v>Section, INT. Feature</v>
      </c>
      <c r="LI236" t="str">
        <v>Section, INT. Sphere Location.</v>
      </c>
      <c r="LJ236" t="str">
        <v>Section, Mfg. Tol.</v>
      </c>
      <c r="LK236" t="str">
        <v>Section, Mfg. Tol., See Image</v>
      </c>
      <c r="LL236" t="str">
        <v>Section, OL00486</v>
      </c>
      <c r="LM236" t="str">
        <v>Section, OL00542</v>
      </c>
      <c r="LN236" t="str">
        <v>Section, OL00543</v>
      </c>
      <c r="LO236" t="str">
        <v>Section, OL00544</v>
      </c>
      <c r="LP236" t="str">
        <v>Section, OL00545</v>
      </c>
      <c r="LQ236" t="str">
        <v>Section, OL00546</v>
      </c>
      <c r="LR236" t="str">
        <v>Section, OL00547</v>
      </c>
      <c r="LS236" t="str">
        <v>Section, OL00555</v>
      </c>
      <c r="LT236" t="str">
        <v>Section, OL00725</v>
      </c>
      <c r="LU236" t="str">
        <v>Section, OL01430</v>
      </c>
      <c r="LV236" t="str">
        <v>Section, OL01434</v>
      </c>
      <c r="LW236" t="str">
        <v>Section, OL01435</v>
      </c>
      <c r="LX236" t="str">
        <v>Section, OL01807</v>
      </c>
      <c r="LY236" t="str">
        <v>Section, OL01830</v>
      </c>
      <c r="LZ236" t="str">
        <v>Section, OL02351</v>
      </c>
      <c r="MA236" t="str">
        <v>Section, OL02519</v>
      </c>
      <c r="MB236" t="str">
        <v>Section, OL02520</v>
      </c>
      <c r="MC236" t="str">
        <v>Section, OL02522</v>
      </c>
      <c r="MD236" t="str">
        <v>Section, OL02540</v>
      </c>
      <c r="ME236" t="str">
        <v>Section, OL02541</v>
      </c>
      <c r="MF236" t="str">
        <v>Section, OL02552</v>
      </c>
      <c r="MG236" t="str">
        <v>Section, OL02553</v>
      </c>
      <c r="MH236" t="str">
        <v>Section, OL02554</v>
      </c>
      <c r="MI236" t="str">
        <v>Section, OL02555</v>
      </c>
      <c r="MJ236" t="str">
        <v>Section, OL02558</v>
      </c>
      <c r="MK236" t="str">
        <v>Section, OL02559</v>
      </c>
      <c r="ML236" t="str">
        <v>Section, OL02560</v>
      </c>
      <c r="MM236" t="str">
        <v>Section, OL02619</v>
      </c>
      <c r="MN236" t="str">
        <v>Section, OL02620</v>
      </c>
      <c r="MO236" t="str">
        <v>Section, OL02621</v>
      </c>
      <c r="MP236" t="str">
        <v>Section, OL02622</v>
      </c>
      <c r="MQ236" t="str">
        <v>Section, OL02623</v>
      </c>
      <c r="MR236" t="str">
        <v>Section, OL02624</v>
      </c>
      <c r="MS236" t="str">
        <v>Section, OL02652</v>
      </c>
      <c r="MT236" t="str">
        <v>Section, OL02680</v>
      </c>
      <c r="MU236" t="str">
        <v>Section, OL02793</v>
      </c>
      <c r="MV236" t="str">
        <v>Section, OL02823</v>
      </c>
      <c r="MW236" t="str">
        <v>Section, OL02843</v>
      </c>
      <c r="MX236" t="str">
        <v>Section, OL03026, Ext.</v>
      </c>
      <c r="MY236" t="str">
        <v>Section, OL03026, Int.</v>
      </c>
      <c r="MZ236" t="str">
        <v>Section, OL03570, DWG# 100448-41</v>
      </c>
      <c r="NA236" t="str">
        <v>Section, OL03781</v>
      </c>
      <c r="NB236" t="str">
        <v>Section, OL03911</v>
      </c>
      <c r="NC236" t="str">
        <v>Section, OL03912</v>
      </c>
      <c r="ND236" t="str">
        <v>Section, OL03928</v>
      </c>
      <c r="NE236" t="str">
        <v>Section, OL03929</v>
      </c>
      <c r="NF236" t="str">
        <v>Section, OL04030</v>
      </c>
      <c r="NG236" t="str">
        <v>Section, OL04037</v>
      </c>
      <c r="NH236" t="str">
        <v>Section, OL04038</v>
      </c>
      <c r="NI236" t="str">
        <v>Section, OL04046</v>
      </c>
      <c r="NJ236" t="str">
        <v>Section, OL04065</v>
      </c>
      <c r="NK236" t="str">
        <v>Section, OL04066</v>
      </c>
      <c r="NL236" t="str">
        <v>Section, OL04067</v>
      </c>
      <c r="NM236" t="str">
        <v>Section, OL04069</v>
      </c>
      <c r="NN236" t="str">
        <v>Section, OL04071</v>
      </c>
      <c r="NO236" t="str">
        <v>Section, OL04173</v>
      </c>
      <c r="NP236" t="str">
        <v>Section, OL04174</v>
      </c>
      <c r="NQ236" t="str">
        <v>Section, OL04214</v>
      </c>
      <c r="NR236" t="str">
        <v>Section, OL04215</v>
      </c>
      <c r="NS236" t="str">
        <v>Section, OL04216</v>
      </c>
      <c r="NT236" t="str">
        <v>Section, OL04217</v>
      </c>
      <c r="NU236" t="str">
        <v>Section, Overlay OL02716</v>
      </c>
      <c r="NV236" t="str">
        <v>Section, Overlay OL02717</v>
      </c>
      <c r="NW236" t="str">
        <v>Section, See Image</v>
      </c>
      <c r="NX236" t="str">
        <v>Section, See Image, DWG# 100448-41</v>
      </c>
      <c r="NY236" t="str">
        <v>Section, Without Sots</v>
      </c>
      <c r="NZ236" t="str">
        <v>See Comments Sheet</v>
      </c>
      <c r="OA236" t="str">
        <v>See Comments Sheet, OL02318</v>
      </c>
      <c r="OB236" t="str">
        <v>See Image</v>
      </c>
      <c r="OC236" t="str">
        <v>See Image, .005 or Less = Pass</v>
      </c>
      <c r="OD236" t="str">
        <v>See Image, Check Near Radius</v>
      </c>
      <c r="OE236" t="str">
        <v>See Image, Constrained</v>
      </c>
      <c r="OF236" t="str">
        <v>See Image, Distance Between Flats</v>
      </c>
      <c r="OG236" t="str">
        <v xml:space="preserve">See Image, Mfg. Tol, Section A-A </v>
      </c>
      <c r="OH236" t="str">
        <v>See image, Mfg. Tol.</v>
      </c>
      <c r="OI236" t="str">
        <v>See Image, Mic. Across Flats</v>
      </c>
      <c r="OJ236" t="str">
        <v>See Image, OL02850</v>
      </c>
      <c r="OK236" t="str">
        <v>See Image, OL02880</v>
      </c>
      <c r="OL236" t="str">
        <v>See Image, OL03926</v>
      </c>
      <c r="OM236" t="str">
        <v>See Image, OL03927</v>
      </c>
      <c r="ON236" t="str">
        <v>See Image, OL04003</v>
      </c>
      <c r="OO236" t="str">
        <v>'See Image, OL04342,  Best Fit Joe Block</v>
      </c>
      <c r="OP236" t="str">
        <v>See Image, OL04342,  Blank</v>
      </c>
      <c r="OQ236" t="str">
        <v>See Image, OL04342, Blank</v>
      </c>
      <c r="OR236" t="str">
        <v>See Image, OL04343, Blank</v>
      </c>
      <c r="OS236" t="str">
        <v>See Image, Pass = .002 or Less</v>
      </c>
      <c r="OT236" t="str">
        <v>See Image, Rcd. MAX</v>
      </c>
      <c r="OU236" t="str">
        <v>See Image, Rcd. MIN</v>
      </c>
      <c r="OV236" t="str">
        <v>See Image, Section</v>
      </c>
      <c r="OW236" t="str">
        <v>See Image, Section A-A</v>
      </c>
      <c r="OX236" t="str">
        <v>See Image, Section B-B</v>
      </c>
      <c r="OY236" t="str">
        <v>See Image, Section B-B, TSC</v>
      </c>
      <c r="OZ236" t="str">
        <v>See Image, Shank Drawing # 18000-XX-XX A</v>
      </c>
      <c r="PA236" t="str">
        <v>Sequencial Laser 01, 120 Per Print</v>
      </c>
      <c r="PB236" t="str">
        <v>Set to .202, Zero on Thread Lead</v>
      </c>
      <c r="PC236" t="str">
        <v>Sharp OK, No Burr</v>
      </c>
      <c r="PD236" t="str">
        <v>Sharp OK, No Raised Edge, See Image</v>
      </c>
      <c r="PE236" t="str">
        <v>Sharp OK, No Raised Edges</v>
      </c>
      <c r="PF236" t="str">
        <v>Sharp okay no raised edge</v>
      </c>
      <c r="PG236" t="str">
        <v>Sharp Okay, No Burr</v>
      </c>
      <c r="PH236" t="str">
        <v>Sharp Okay, No Raised Edge</v>
      </c>
      <c r="PI236" t="str">
        <v>Sharp Okay, No Raised Edges,</v>
      </c>
      <c r="PJ236" t="str">
        <v>Sharp Okay, See Image</v>
      </c>
      <c r="PK236" t="str">
        <v xml:space="preserve">Start of Radius @ .195 </v>
      </c>
      <c r="PL236" t="str">
        <v xml:space="preserve">Start of Radius @ .21 </v>
      </c>
      <c r="PM236" t="str">
        <v xml:space="preserve">T.S.C. </v>
      </c>
      <c r="PN236" t="str">
        <v>Tangent Point</v>
      </c>
      <c r="PO236" t="str">
        <v>Tangent point of R.50</v>
      </c>
      <c r="PP236" t="str">
        <v>Taper Check, Mfg.Tol.</v>
      </c>
      <c r="PQ236" t="str">
        <v>Taper Check, Mfg.Tol., See Image</v>
      </c>
      <c r="PR236" t="str">
        <v>Thrd. Minor Ø</v>
      </c>
      <c r="PS236" t="str">
        <v>Thrd. Relief Ø</v>
      </c>
      <c r="PT236" t="str">
        <v>Threadless Blank</v>
      </c>
      <c r="PU236" t="str">
        <v>Threadless Blank, From Major Ø</v>
      </c>
      <c r="PV236" t="str">
        <v>Threadless Blank, Mfg. Tol.</v>
      </c>
      <c r="PW236" t="str">
        <v>Threadless Blank, Thrd. to Neck Rad.</v>
      </c>
      <c r="PX236" t="str">
        <v>Thredless Blank</v>
      </c>
      <c r="PY236" t="str">
        <v>To center of R.005</v>
      </c>
      <c r="PZ236" t="str">
        <v>Torx Min. Dia.</v>
      </c>
      <c r="QA236" t="str">
        <v>Turn Ø Free of Mill Marks</v>
      </c>
      <c r="QB236" t="str">
        <v>Use (Full) GO Hex</v>
      </c>
      <c r="QC236" t="str">
        <v>Use Balloon 1 FULL Gauge</v>
      </c>
      <c r="QD236" t="str">
        <v>Use Balloon 9 FULL GO</v>
      </c>
      <c r="QE236" t="str">
        <v>Use Best Fit Pin</v>
      </c>
      <c r="QF236" t="str">
        <v>Use Disk Tip</v>
      </c>
      <c r="QG236" t="str">
        <v>Use flat bottomed indicator tip.</v>
      </c>
      <c r="QH236" t="str">
        <v xml:space="preserve">Use Full .093 Go Hex </v>
      </c>
      <c r="QI236" t="str">
        <v xml:space="preserve">Use Full .0930 Go Hex </v>
      </c>
      <c r="QJ236" t="str">
        <v>Use Full .1235 Go Hex</v>
      </c>
      <c r="QK236" t="str">
        <v>Use Gauge K2-98-8019-04, See Image</v>
      </c>
      <c r="QL236" t="str">
        <v>Use large flat indicator tip</v>
      </c>
      <c r="QM236" t="str">
        <v>Use Pins.3330/.3350, See Image MAX NO-GO</v>
      </c>
      <c r="QN236" t="str">
        <v>Use Pointed Drop Indicator Tip</v>
      </c>
      <c r="QO236" t="str">
        <v>V-Block</v>
      </c>
      <c r="QP236" t="str">
        <v>V-Block,  AMB for 13</v>
      </c>
      <c r="QQ236" t="str">
        <v>V-Block,  Hex Cham. Dia.</v>
      </c>
      <c r="QR236" t="str">
        <v>V-Block, Hex Depth</v>
      </c>
      <c r="QS236" t="str">
        <v>VBU Gauge</v>
      </c>
      <c r="QT236" t="str">
        <v>Visibally smaller than HEX=Pass</v>
      </c>
      <c r="QU236" t="str">
        <v>Visual Per Drawing</v>
      </c>
      <c r="QV236" t="str">
        <v>Whirl Blank</v>
      </c>
      <c r="QW236" t="str">
        <v xml:space="preserve">Whirl Blank </v>
      </c>
      <c r="QX236" t="str">
        <v>Whirl Blank, Neck Rad. End to Head CL</v>
      </c>
      <c r="QY236" t="str">
        <v>Whirl Blank, Nose Start Dia.</v>
      </c>
      <c r="QZ236" t="str">
        <v>Whirl Blank, Nose Start Dist.</v>
      </c>
      <c r="RA236" t="str">
        <v>Whirl Blank, Thrd. Minor</v>
      </c>
      <c r="RB236" t="str">
        <v>Whirl Blank, Thrd. Pullout Dia.</v>
      </c>
      <c r="RC236" t="str">
        <v>Whole Part, Removal is at Assy. Level</v>
      </c>
      <c r="RD236" t="str">
        <v>Wide Area</v>
      </c>
      <c r="RE236" t="str">
        <v>Zero on End of Go Gauge</v>
      </c>
    </row>
    <row r="237" spans="1:473">
      <c r="A237" t="s">
        <v>869</v>
      </c>
      <c r="C237" t="str" cm="1">
        <f t="array" ref="C237:RE237">TRANSPOSE(_xlfn._xlws.SORT(_xlfn._xlws.FILTER($A$2:$A$600,ISNUMBER(SEARCH('PartLib Table'!M254,$A$2:$A$600)),"not found")))</f>
        <v xml:space="preserve"> 'C', Whirl Blank</v>
      </c>
      <c r="D237" t="str">
        <v xml:space="preserve"> See Image, Constrained</v>
      </c>
      <c r="E237" t="str">
        <v>(.04 to .12 range = Pass)</v>
      </c>
      <c r="F237" t="str">
        <v>(.042 FULL) Go Pin Seat Fully</v>
      </c>
      <c r="G237" t="str">
        <v>(B), Mfg. Tol.</v>
      </c>
      <c r="H237" t="str">
        <v>(B), O.A.L.</v>
      </c>
      <c r="I237" t="str">
        <v>.001 or less =Pass</v>
      </c>
      <c r="J237" t="str">
        <v>.001 or less out of center = Pass</v>
      </c>
      <c r="K237" t="str">
        <v>.002 or Less = Pass</v>
      </c>
      <c r="L237" t="str">
        <v>.002 or Less out of center = Pass</v>
      </c>
      <c r="M237" t="str">
        <v>.005 to .015 = Pass</v>
      </c>
      <c r="N237" t="str">
        <v>.0125 Mean, Section</v>
      </c>
      <c r="O237" t="str">
        <v>.025 or Less in X &amp; Y=Pass</v>
      </c>
      <c r="P237" t="str">
        <v>.038 Mean</v>
      </c>
      <c r="Q237" t="str">
        <v>.063 MM = .0024 IN, See Image</v>
      </c>
      <c r="R237" t="str">
        <v>.063MM = .0024"</v>
      </c>
      <c r="S237" t="str">
        <v>.243 NO-GO, Unconstrained, Must Not Start</v>
      </c>
      <c r="T237" t="str">
        <v>@ Back Face &amp; ID, No Raised Edge</v>
      </c>
      <c r="U237" t="str">
        <v>@ Back Face &amp; OD, No Raised Edge</v>
      </c>
      <c r="V237" t="str">
        <v>@ ID &amp; FACE</v>
      </c>
      <c r="W237" t="str">
        <v>@ OD &amp; BACK FACE</v>
      </c>
      <c r="X237" t="str">
        <v>@ OD &amp; FACE</v>
      </c>
      <c r="Y237" t="str">
        <v>Across from slot</v>
      </c>
      <c r="Z237" t="str">
        <v>All Edge Breaks</v>
      </c>
      <c r="AA237" t="str">
        <v>Attached to bar stock</v>
      </c>
      <c r="AB237" t="str">
        <v xml:space="preserve">Back Turn Fillet Rad. </v>
      </c>
      <c r="AC237" t="str">
        <v>Balloon 1 (DWG FRM0105 Page 2, NV-27)</v>
      </c>
      <c r="AD237" t="str">
        <v>Balloon 1 (DWG FRM0105, NV-30)</v>
      </c>
      <c r="AE237" t="str">
        <v>Balloon 1 (P# 9890002-20) OL00429/A</v>
      </c>
      <c r="AF237" t="str">
        <v>Balloon 1, DWG#FRM0105</v>
      </c>
      <c r="AG237" t="str">
        <v>Balloon 11, See Image</v>
      </c>
      <c r="AH237" t="str">
        <v xml:space="preserve">Balloon 2 (DWG FRM0105 Page 2, NV-27) </v>
      </c>
      <c r="AI237" t="str">
        <v>Balloon 2 (DWG FRM0105, NV-30)</v>
      </c>
      <c r="AJ237" t="str">
        <v>Balloon 2 (P# 9890002-20)</v>
      </c>
      <c r="AK237" t="str">
        <v>Balloon 2, DWG#FRM0105</v>
      </c>
      <c r="AL237" t="str">
        <v>Balloon 2, DWG#FRM0105, See Image</v>
      </c>
      <c r="AM237" t="str">
        <v>Balloon 3 (DWG FRM0105, NV-30 Minor)</v>
      </c>
      <c r="AN237" t="str">
        <v>Balloon 3 (DWG FRM0105, NV-30)</v>
      </c>
      <c r="AO237" t="str">
        <v>Balloon 3 (P# 9890002-20)</v>
      </c>
      <c r="AP237" t="str">
        <v>Balloon 4</v>
      </c>
      <c r="AQ237" t="str">
        <v>Balloon 4 (P# 9890002-20)</v>
      </c>
      <c r="AR237" t="str">
        <v>Below Middle Band</v>
      </c>
      <c r="AS237" t="str">
        <v>Best Fit Pin, .003 or Less =Pass</v>
      </c>
      <c r="AT237" t="str">
        <v>Blank</v>
      </c>
      <c r="AU237" t="str">
        <v>Blank Turn Maj.</v>
      </c>
      <c r="AV237" t="str">
        <v>Blank Turn Maj. Mill Flt., OL4172</v>
      </c>
      <c r="AW237" t="str">
        <v>Blank Without .010 Slots</v>
      </c>
      <c r="AX237" t="str">
        <v>Blank Without .010 Slots, Section</v>
      </c>
      <c r="AY237" t="str">
        <v>Blank without thread</v>
      </c>
      <c r="AZ237" t="str">
        <v xml:space="preserve">Blank, Center of V Grv. </v>
      </c>
      <c r="BA237" t="str">
        <v>Blank, Check R adjacent Balloon 17</v>
      </c>
      <c r="BB237" t="str">
        <v>Blank, EXT. Feature</v>
      </c>
      <c r="BC237" t="str">
        <v>Blank, See Image, OL04335</v>
      </c>
      <c r="BD237" t="str">
        <v>Blank, See Image, OL04336</v>
      </c>
      <c r="BE237" t="str">
        <v xml:space="preserve">Blank, Thrd. </v>
      </c>
      <c r="BF237" t="str">
        <v>Blank, Turn Tip</v>
      </c>
      <c r="BG237" t="str">
        <v>Blank, Without Thrd.</v>
      </c>
      <c r="BH237" t="str">
        <v>Blank, Without Thread</v>
      </c>
      <c r="BI237" t="str">
        <v xml:space="preserve">Blunt Start Blend to Minor </v>
      </c>
      <c r="BJ237" t="str">
        <v>Calc., Use Go HEX</v>
      </c>
      <c r="BK237" t="str">
        <v>Can't dig into OD</v>
      </c>
      <c r="BL237" t="str">
        <v>Carbide Gauge</v>
      </c>
      <c r="BM237" t="str">
        <v xml:space="preserve">Center of V Grv. </v>
      </c>
      <c r="BN237" t="str">
        <v>Centered Less than .03 = Pass</v>
      </c>
      <c r="BO237" t="str">
        <v>Centered within .0005 or Less = Pass</v>
      </c>
      <c r="BP237" t="str">
        <v>Centered within .001 or Less = Pass</v>
      </c>
      <c r="BQ237" t="str">
        <v>Centered within .0254 or Less = Pass</v>
      </c>
      <c r="BR237" t="str">
        <v>Check close to Rod Slot</v>
      </c>
      <c r="BS237" t="str">
        <v>Check every other hole</v>
      </c>
      <c r="BT237" t="str">
        <v>Check Go over full length of slot.</v>
      </c>
      <c r="BU237" t="str">
        <v>Check Near Closed End</v>
      </c>
      <c r="BV237" t="str">
        <v>Check per Print View, Away from Rod Slot</v>
      </c>
      <c r="BW237" t="str">
        <v>Check to Balloon 30 Go Pin</v>
      </c>
      <c r="BX237" t="str">
        <v>Check with .2705 SET Pin Inside Part</v>
      </c>
      <c r="BY237" t="str">
        <v>Check with Hex Up</v>
      </c>
      <c r="BZ237" t="str">
        <v>CMM Blank</v>
      </c>
      <c r="CA237" t="str">
        <v>Confirm Full Radius</v>
      </c>
      <c r="CB237" t="str">
        <v>Constrained in fixture</v>
      </c>
      <c r="CC237" t="str">
        <v>Constrained with Ring</v>
      </c>
      <c r="CD237" t="str">
        <v>Constrained, See Image</v>
      </c>
      <c r="CE237" t="str">
        <v>Dim. "A"</v>
      </c>
      <c r="CF237" t="str">
        <v>Dim. "B"</v>
      </c>
      <c r="CG237" t="str">
        <v>Dim. "C"</v>
      </c>
      <c r="CH237" t="str">
        <v>Dim. "D", Whirl Blank</v>
      </c>
      <c r="CI237" t="str">
        <v>Dim. "G"</v>
      </c>
      <c r="CJ237" t="str">
        <v>Dim. E, Blank Turn Maj. &amp;  Mill Flt</v>
      </c>
      <c r="CK237" t="str">
        <v>Dim. E, Blank Turn Maj.&amp;  Mill Flt</v>
      </c>
      <c r="CL237" t="str">
        <v>Dim. H, Whirl Blank</v>
      </c>
      <c r="CM237" t="str">
        <v>Dim. J, 'Blank Turn Maj. &amp; Whirl Blank</v>
      </c>
      <c r="CN237" t="str">
        <v>Disk Drop Indicator Tip</v>
      </c>
      <c r="CO237" t="str">
        <v>DWG 100448-15, Balloon F_1</v>
      </c>
      <c r="CP237" t="str">
        <v>DWG 100448-15, OL02571</v>
      </c>
      <c r="CQ237" t="str">
        <v>DWG 100448-41</v>
      </c>
      <c r="CR237" t="str">
        <v>DWG 9890040, (10E),Section Part, OL01139</v>
      </c>
      <c r="CS237" t="str">
        <v>DWG 9890040, (10E),Section, OL01139</v>
      </c>
      <c r="CT237" t="str">
        <v>DWG 9890040, (11E)</v>
      </c>
      <c r="CU237" t="str">
        <v>DWG 9890040, (11E), Pins with Flats</v>
      </c>
      <c r="CV237" t="str">
        <v>DWG 9890040, (12E),  Pass=.002 or less</v>
      </c>
      <c r="CW237" t="str">
        <v>DWG 9890040, (12E), See Image</v>
      </c>
      <c r="CX237" t="str">
        <v>DWG 9890040, (1E), OL01431</v>
      </c>
      <c r="CY237" t="str">
        <v>DWG 9890040, (1E), OL01432</v>
      </c>
      <c r="CZ237" t="str">
        <v>DWG 9890040, (2E), OL01432</v>
      </c>
      <c r="DA237" t="str">
        <v>DWG 9890040, (3E)</v>
      </c>
      <c r="DB237" t="str">
        <v>DWG 9890040, (4E)</v>
      </c>
      <c r="DC237" t="str">
        <v>DWG 9890040, (5E), OL02336</v>
      </c>
      <c r="DD237" t="str">
        <v>DWG 9890040, (6E)</v>
      </c>
      <c r="DE237" t="str">
        <v>DWG 9890040, (7E)</v>
      </c>
      <c r="DF237" t="str">
        <v>DWG 9890040, (8E), OL01433</v>
      </c>
      <c r="DG237" t="str">
        <v>DWG 9890040, (8E), OL01433, Section</v>
      </c>
      <c r="DH237" t="str">
        <v>DWG 9890040, (9E), Close to Rod Slot</v>
      </c>
      <c r="DI237" t="str">
        <v>DWG 9890040, (9E),Close to Rod Slot</v>
      </c>
      <c r="DJ237" t="str">
        <v>DWG FRM0105 PAGE 2</v>
      </c>
      <c r="DK237" t="str">
        <v>DWG# 100448-41</v>
      </c>
      <c r="DL237" t="str">
        <v>DWG# 100448-44</v>
      </c>
      <c r="DM237" t="str">
        <v>DWG# 9890003  (1), Section OL00436/A</v>
      </c>
      <c r="DN237" t="str">
        <v>DWG# 9890003 (3), Ring Gauge Constrained</v>
      </c>
      <c r="DO237" t="str">
        <v>DWG# 9890003 (4), Section</v>
      </c>
      <c r="DP237" t="str">
        <v>DWG#100448-26, Balloon 1K, OL02350</v>
      </c>
      <c r="DQ237" t="str">
        <v>DWG#100448-26, Balloon 2K, OL02350</v>
      </c>
      <c r="DR237" t="str">
        <v>DWG#100448-26, Balloon 3K, OL02363</v>
      </c>
      <c r="DS237" t="str">
        <v>DWG#100448-26, Balloon 4K</v>
      </c>
      <c r="DT237" t="str">
        <v>DWG#100448-26, Balloon 5K, Section</v>
      </c>
      <c r="DU237" t="str">
        <v>DWG#100448-26, Balloon 6K</v>
      </c>
      <c r="DV237" t="str">
        <v>DWG#100448-26, Balloon 7K, Section</v>
      </c>
      <c r="DW237" t="str">
        <v>DWG#100448-26, Mfg. Tol.</v>
      </c>
      <c r="DX237" t="str">
        <v>DWG#9890003 (2) Ring Gauge Constrained</v>
      </c>
      <c r="DY237" t="str">
        <v>DWG#9890044</v>
      </c>
      <c r="DZ237" t="str">
        <v>DWG#9890044 .1985 to .2005=Pass</v>
      </c>
      <c r="EA237" t="str">
        <v>DWG#9890044 Overlay OL02441</v>
      </c>
      <c r="EB237" t="str">
        <v>DWG#9890044, OL02441</v>
      </c>
      <c r="EC237" t="str">
        <v>DWG#FRM0105</v>
      </c>
      <c r="ED237" t="str">
        <v>EXT.</v>
      </c>
      <c r="EE237" t="str">
        <v>EXT. Section, OL02460</v>
      </c>
      <c r="EF237" t="str">
        <v>EXT., OL04223</v>
      </c>
      <c r="EG237" t="str">
        <v>Flat Drop Indicator Tip</v>
      </c>
      <c r="EH237" t="str">
        <v>Full Go Pin, No Light, at Radius</v>
      </c>
      <c r="EI237" t="str">
        <v>Function Check</v>
      </c>
      <c r="EJ237" t="str">
        <v>GO Function Gauge</v>
      </c>
      <c r="EK237" t="str">
        <v>Go Gauge for Balloon 1 &amp; 4</v>
      </c>
      <c r="EL237" t="str">
        <v>Go Pin must pass through</v>
      </c>
      <c r="EM237" t="str">
        <v>Greater than .005 = Fail, Section</v>
      </c>
      <c r="EN237" t="str">
        <v>Greater than .025 out of center = Fail</v>
      </c>
      <c r="EO237" t="str">
        <v>Greater than 2.6 = Pass</v>
      </c>
      <c r="EP237" t="str">
        <v>Green = Pass, Red = Fail</v>
      </c>
      <c r="EQ237" t="str">
        <v>Hex Depth</v>
      </c>
      <c r="ER237" t="str">
        <v>Hex Minor</v>
      </c>
      <c r="ES237" t="str">
        <v>Hole Dia.</v>
      </c>
      <c r="ET237" t="str">
        <v>Hook or Disk Tip</v>
      </c>
      <c r="EU237" t="str">
        <v>ID Sphere Finish</v>
      </c>
      <c r="EV237" t="str">
        <v>ID/OD Both Sides, Diff. .002 or less = Pass</v>
      </c>
      <c r="EW237" t="str">
        <v>If Looks Big, Section</v>
      </c>
      <c r="EX237" t="str">
        <v>If Looks Small, Section</v>
      </c>
      <c r="EY237" t="str">
        <v>Insp. Close to Break Away, Mfg.Tol.</v>
      </c>
      <c r="EZ237" t="str">
        <v>INT.</v>
      </c>
      <c r="FA237" t="str">
        <v>INT. Section, OL02460</v>
      </c>
      <c r="FB237" t="str">
        <v>INT., OL04223</v>
      </c>
      <c r="FC237" t="str">
        <v>Intersect. of 7.7 &amp; R0.10</v>
      </c>
      <c r="FD237" t="str">
        <v>Intersect. of 8.79 and R.25 MAX</v>
      </c>
      <c r="FE237" t="str">
        <v>Keep Ind. Tip away from corner</v>
      </c>
      <c r="FF237" t="str">
        <v>L31</v>
      </c>
      <c r="FG237" t="str">
        <v>Laser Mark</v>
      </c>
      <c r="FH237" t="str">
        <v>LASER PER NOTE 4</v>
      </c>
      <c r="FI237" t="str">
        <v>LASER PER NOTE 4, Final Check 1 only</v>
      </c>
      <c r="FJ237" t="str">
        <v>Less than .002 out of center = Pass</v>
      </c>
      <c r="FK237" t="str">
        <v>Less than 2.75 = Pass, Section</v>
      </c>
      <c r="FL237" t="str">
        <v>List as pin. Not Calibrated</v>
      </c>
      <c r="FM237" t="str">
        <v>M9 X 1.25 BUTT See Comment Image</v>
      </c>
      <c r="FN237" t="str">
        <v>Manual Section</v>
      </c>
      <c r="FO237" t="str">
        <v>Max Deep .241 NO-GO =.42</v>
      </c>
      <c r="FP237" t="str">
        <v>MAX Depth of (Note 7) .241 NO-GO Pin</v>
      </c>
      <c r="FQ237" t="str">
        <v>Measure from Blue Line, See Image</v>
      </c>
      <c r="FR237" t="str">
        <v>Measure Width of Blue Area, See Image</v>
      </c>
      <c r="FS237" t="str">
        <v>Mfg. Tol</v>
      </c>
      <c r="FT237" t="str">
        <v>Mfg. Tol, See Image</v>
      </c>
      <c r="FU237" t="str">
        <v>Mfg. Tol.</v>
      </c>
      <c r="FV237" t="str">
        <v>Mfg. Tol. "A"</v>
      </c>
      <c r="FW237" t="str">
        <v>Mfg. Tol. (Zero on Gauge Full Dia. Lead)</v>
      </c>
      <c r="FX237" t="str">
        <v>Mfg. Tol. Balloon 11, See Image</v>
      </c>
      <c r="FY237" t="str">
        <v>Mfg. Tol. Balloon 4</v>
      </c>
      <c r="FZ237" t="str">
        <v>Mfg. Tol. Balloon 7</v>
      </c>
      <c r="GA237" t="str">
        <v xml:space="preserve">Mfg. Tol. C-Bore Face (Ballo 28) </v>
      </c>
      <c r="GB237" t="str">
        <v>Mfg. Tol. Section</v>
      </c>
      <c r="GC237" t="str">
        <v>Mfg. Tol. See Image</v>
      </c>
      <c r="GD237" t="str">
        <v>Mfg. Tol., 3 Places, Record MAX</v>
      </c>
      <c r="GE237" t="str">
        <v>Mfg. Tol., Balloon 11</v>
      </c>
      <c r="GF237" t="str">
        <v>Mfg. Tol., Balloon 7</v>
      </c>
      <c r="GG237" t="str">
        <v>Mfg. Tol., Blank</v>
      </c>
      <c r="GH237" t="str">
        <v>Mfg. Tol., Blank, Balloon 12</v>
      </c>
      <c r="GI237" t="str">
        <v>Mfg. Tol., Blend to SØ.320</v>
      </c>
      <c r="GJ237" t="str">
        <v>Mfg. Tol., Calculation</v>
      </c>
      <c r="GK237" t="str">
        <v>Mfg. Tol., For Mill Fixture</v>
      </c>
      <c r="GL237" t="str">
        <v>Mfg. Tol., L32</v>
      </c>
      <c r="GM237" t="str">
        <v>Mfg. Tol., L33</v>
      </c>
      <c r="GN237" t="str">
        <v>Mfg. Tol., No Tool Marks</v>
      </c>
      <c r="GO237" t="str">
        <v>Mfg. Tol., OL03361</v>
      </c>
      <c r="GP237" t="str">
        <v>Mfg. Tol., Record off center value</v>
      </c>
      <c r="GQ237" t="str">
        <v>Mfg. Tol., Same 3 Places, Record MIN</v>
      </c>
      <c r="GR237" t="str">
        <v>Mfg. Tol., Section</v>
      </c>
      <c r="GS237" t="str">
        <v>Mfg. Tol., Section B-B</v>
      </c>
      <c r="GT237" t="str">
        <v>Mfg. Tol., Section, OL03361</v>
      </c>
      <c r="GU237" t="str">
        <v>Mfg. Tol., Section, Per Note 2</v>
      </c>
      <c r="GV237" t="str">
        <v>Mfg. Tol., See Image</v>
      </c>
      <c r="GW237" t="str">
        <v>Mfg. Tol., See Image, Bore in Blue</v>
      </c>
      <c r="GX237" t="str">
        <v>Mfg. Tol., See Image, Hook Tip</v>
      </c>
      <c r="GY237" t="str">
        <v>Mfg. Tol., Sharp Okay No Burr</v>
      </c>
      <c r="GZ237" t="str">
        <v>Mfg. Tol., Threadless Blank</v>
      </c>
      <c r="HA237" t="str">
        <v>Mfg.Tol.</v>
      </c>
      <c r="HB237" t="str">
        <v>Mgf. To., T.S.C.</v>
      </c>
      <c r="HC237" t="str">
        <v>Milled Feature</v>
      </c>
      <c r="HD237" t="str">
        <v>Milled Feature, OL04045</v>
      </c>
      <c r="HE237" t="str">
        <v>More than .0005 out of center = Fail</v>
      </c>
      <c r="HF237" t="str">
        <v>Must Pass Through</v>
      </c>
      <c r="HG237" t="str">
        <v>Must pass through gauge</v>
      </c>
      <c r="HH237" t="str">
        <v>Must Pass Through Go Gauge</v>
      </c>
      <c r="HI237" t="str">
        <v>Must Pass, See Image.</v>
      </c>
      <c r="HJ237" t="str">
        <v>NA</v>
      </c>
      <c r="HK237" t="str">
        <v>Narrow Area</v>
      </c>
      <c r="HL237" t="str">
        <v>Near Balloon 21</v>
      </c>
      <c r="HM237" t="str">
        <v>Near Datum B</v>
      </c>
      <c r="HN237" t="str">
        <v>Neck Dia.</v>
      </c>
      <c r="HO237" t="str">
        <v>Neck to Head Rad.</v>
      </c>
      <c r="HP237" t="str">
        <v>No Copper Deposits Allowed</v>
      </c>
      <c r="HQ237" t="str">
        <v>No Section</v>
      </c>
      <c r="HR237" t="str">
        <v>No Section, .01 to .014 = Pass</v>
      </c>
      <c r="HS237" t="str">
        <v>No Section, Rotate Part</v>
      </c>
      <c r="HT237" t="str">
        <v>No Section, See Image</v>
      </c>
      <c r="HU237" t="str">
        <v>No Slot, Section B-B</v>
      </c>
      <c r="HV237" t="str">
        <v>No visual step = Pass</v>
      </c>
      <c r="HW237" t="str">
        <v>Not to exceed .95 Deep</v>
      </c>
      <c r="HX237" t="str">
        <v>Note 1</v>
      </c>
      <c r="HY237" t="str">
        <v>OL00333/A</v>
      </c>
      <c r="HZ237" t="str">
        <v>OL00519</v>
      </c>
      <c r="IA237" t="str">
        <v>OL00520</v>
      </c>
      <c r="IB237" t="str">
        <v>OL00529</v>
      </c>
      <c r="IC237" t="str">
        <v>OL00542</v>
      </c>
      <c r="ID237" t="str">
        <v>OL00724</v>
      </c>
      <c r="IE237" t="str">
        <v>OL01250</v>
      </c>
      <c r="IF237" t="str">
        <v>OL01869, Threadless Blank</v>
      </c>
      <c r="IG237" t="str">
        <v>OL01870, Section</v>
      </c>
      <c r="IH237" t="str">
        <v>OL02255</v>
      </c>
      <c r="II237" t="str">
        <v>OL02255, Mfg. Tol.</v>
      </c>
      <c r="IJ237" t="str">
        <v>OL02302</v>
      </c>
      <c r="IK237" t="str">
        <v xml:space="preserve">OL02318  needed per image instructions </v>
      </c>
      <c r="IL237" t="str">
        <v>OL02556</v>
      </c>
      <c r="IM237" t="str">
        <v>OL02557</v>
      </c>
      <c r="IN237" t="str">
        <v>OL02567</v>
      </c>
      <c r="IO237" t="str">
        <v>OL02653</v>
      </c>
      <c r="IP237" t="str">
        <v>OL02718</v>
      </c>
      <c r="IQ237" t="str">
        <v>OL02841</v>
      </c>
      <c r="IR237" t="str">
        <v>OL02842</v>
      </c>
      <c r="IS237" t="str">
        <v>OL02844</v>
      </c>
      <c r="IT237" t="str">
        <v>OL02871</v>
      </c>
      <c r="IU237" t="str">
        <v>OL02887</v>
      </c>
      <c r="IV237" t="str">
        <v>OL03500</v>
      </c>
      <c r="IW237" t="str">
        <v>OL03766</v>
      </c>
      <c r="IX237" t="str">
        <v>OL03868</v>
      </c>
      <c r="IY237" t="str">
        <v>OL03869</v>
      </c>
      <c r="IZ237" t="str">
        <v>OL03870</v>
      </c>
      <c r="JA237" t="str">
        <v>OL03873, DWG# 100448-44</v>
      </c>
      <c r="JB237" t="str">
        <v>OL03949</v>
      </c>
      <c r="JC237" t="str">
        <v xml:space="preserve">OL04043, Section </v>
      </c>
      <c r="JD237" t="str">
        <v xml:space="preserve">OL04044, Section </v>
      </c>
      <c r="JE237" t="str">
        <v>OL04045</v>
      </c>
      <c r="JF237" t="str">
        <v>OL04045, Milled Feature</v>
      </c>
      <c r="JG237" t="str">
        <v>OL04063</v>
      </c>
      <c r="JH237" t="str">
        <v>OL04064</v>
      </c>
      <c r="JI237" t="str">
        <v>OL04065</v>
      </c>
      <c r="JJ237" t="str">
        <v>OL04181</v>
      </c>
      <c r="JK237" t="str">
        <v>OL04218</v>
      </c>
      <c r="JL237" t="str">
        <v>OL04224, See Image</v>
      </c>
      <c r="JM237" t="str">
        <v>OL04374</v>
      </c>
      <c r="JN237" t="str">
        <v>OL04375, Section M-M</v>
      </c>
      <c r="JO237" t="str">
        <v>OL04376, Section M-M</v>
      </c>
      <c r="JP237" t="str">
        <v>OL04443</v>
      </c>
      <c r="JQ237" t="str">
        <v>OL04444</v>
      </c>
      <c r="JR237" t="str">
        <v>OL05000</v>
      </c>
      <c r="JS237" t="str">
        <v>One side of slot</v>
      </c>
      <c r="JT237" t="str">
        <v>Other side of slot</v>
      </c>
      <c r="JU237" t="str">
        <v>Out of center more than .002 = Fail</v>
      </c>
      <c r="JV237" t="str">
        <v>Out of center more than.002 = Fail</v>
      </c>
      <c r="JW237" t="str">
        <v>Overlay OL02713</v>
      </c>
      <c r="JX237" t="str">
        <v>Overlay OL02714</v>
      </c>
      <c r="JY237" t="str">
        <v>Overlay OL02718</v>
      </c>
      <c r="JZ237" t="str">
        <v>Overlay OL03831, Mfg. Tol.</v>
      </c>
      <c r="KA237" t="str">
        <v>Part Without Slots</v>
      </c>
      <c r="KB237" t="str">
        <v>Part Without Slots, See Image</v>
      </c>
      <c r="KC237" t="str">
        <v xml:space="preserve">Pass = .0254 or Less </v>
      </c>
      <c r="KD237" t="str">
        <v>PD MIN = 4.361, PD MAX = 4.456</v>
      </c>
      <c r="KE237" t="str">
        <v>Per Balloon 2 Note</v>
      </c>
      <c r="KF237" t="str">
        <v>Per drawing note(s) 8.</v>
      </c>
      <c r="KG237" t="str">
        <v>Point or Sphere Tip</v>
      </c>
      <c r="KH237" t="str">
        <v>Point Tip</v>
      </c>
      <c r="KI237" t="str">
        <v>R.9 to R1.1 = Pass, See Image</v>
      </c>
      <c r="KJ237" t="str">
        <v>Ram Construction</v>
      </c>
      <c r="KK237" t="str">
        <v>Record Same Pass / Fail All Balloons</v>
      </c>
      <c r="KL237" t="str">
        <v>Ref. Balloon 1</v>
      </c>
      <c r="KM237" t="str">
        <v>Ref. Balloon 12</v>
      </c>
      <c r="KN237" t="str">
        <v>Ref. Balloon 13, 100% AQL</v>
      </c>
      <c r="KO237" t="str">
        <v>Ref. Balloon 2</v>
      </c>
      <c r="KP237" t="str">
        <v>Ref. Balloon 21, 100% AQL</v>
      </c>
      <c r="KQ237" t="str">
        <v>Ref. Balloon 4</v>
      </c>
      <c r="KR237" t="str">
        <v>Ref. Balloon 7</v>
      </c>
      <c r="KS237" t="str">
        <v>Ref. Balloon 8</v>
      </c>
      <c r="KT237" t="str">
        <v>Relieved Pin Gauges 09236 &amp; 09235</v>
      </c>
      <c r="KU237" t="str">
        <v>Rotate Part</v>
      </c>
      <c r="KV237" t="str">
        <v>Rotate Part, See Image</v>
      </c>
      <c r="KW237" t="str">
        <v>Same as Root Radius</v>
      </c>
      <c r="KX237" t="str">
        <v>Section</v>
      </c>
      <c r="KY237" t="str">
        <v>Section B-B</v>
      </c>
      <c r="KZ237" t="str">
        <v>Section B-B, Distance Between Grooves</v>
      </c>
      <c r="LA237" t="str">
        <v>Section C-C</v>
      </c>
      <c r="LB237" t="str">
        <v>Section Part</v>
      </c>
      <c r="LC237" t="str">
        <v>Section Part, Measured from Opposite Face</v>
      </c>
      <c r="LD237" t="str">
        <v>Section, Broachless Blank</v>
      </c>
      <c r="LE237" t="str">
        <v>Section, EXT. Sphere Location.</v>
      </c>
      <c r="LF237" t="str">
        <v>Section, Hex Cham. Ang.</v>
      </c>
      <c r="LG237" t="str">
        <v>Section, Hex Fillet Rad.</v>
      </c>
      <c r="LH237" t="str">
        <v>Section, INT. Feature</v>
      </c>
      <c r="LI237" t="str">
        <v>Section, INT. Sphere Location.</v>
      </c>
      <c r="LJ237" t="str">
        <v>Section, Mfg. Tol.</v>
      </c>
      <c r="LK237" t="str">
        <v>Section, Mfg. Tol., See Image</v>
      </c>
      <c r="LL237" t="str">
        <v>Section, OL00486</v>
      </c>
      <c r="LM237" t="str">
        <v>Section, OL00542</v>
      </c>
      <c r="LN237" t="str">
        <v>Section, OL00543</v>
      </c>
      <c r="LO237" t="str">
        <v>Section, OL00544</v>
      </c>
      <c r="LP237" t="str">
        <v>Section, OL00545</v>
      </c>
      <c r="LQ237" t="str">
        <v>Section, OL00546</v>
      </c>
      <c r="LR237" t="str">
        <v>Section, OL00547</v>
      </c>
      <c r="LS237" t="str">
        <v>Section, OL00555</v>
      </c>
      <c r="LT237" t="str">
        <v>Section, OL00725</v>
      </c>
      <c r="LU237" t="str">
        <v>Section, OL01430</v>
      </c>
      <c r="LV237" t="str">
        <v>Section, OL01434</v>
      </c>
      <c r="LW237" t="str">
        <v>Section, OL01435</v>
      </c>
      <c r="LX237" t="str">
        <v>Section, OL01807</v>
      </c>
      <c r="LY237" t="str">
        <v>Section, OL01830</v>
      </c>
      <c r="LZ237" t="str">
        <v>Section, OL02351</v>
      </c>
      <c r="MA237" t="str">
        <v>Section, OL02519</v>
      </c>
      <c r="MB237" t="str">
        <v>Section, OL02520</v>
      </c>
      <c r="MC237" t="str">
        <v>Section, OL02522</v>
      </c>
      <c r="MD237" t="str">
        <v>Section, OL02540</v>
      </c>
      <c r="ME237" t="str">
        <v>Section, OL02541</v>
      </c>
      <c r="MF237" t="str">
        <v>Section, OL02552</v>
      </c>
      <c r="MG237" t="str">
        <v>Section, OL02553</v>
      </c>
      <c r="MH237" t="str">
        <v>Section, OL02554</v>
      </c>
      <c r="MI237" t="str">
        <v>Section, OL02555</v>
      </c>
      <c r="MJ237" t="str">
        <v>Section, OL02558</v>
      </c>
      <c r="MK237" t="str">
        <v>Section, OL02559</v>
      </c>
      <c r="ML237" t="str">
        <v>Section, OL02560</v>
      </c>
      <c r="MM237" t="str">
        <v>Section, OL02619</v>
      </c>
      <c r="MN237" t="str">
        <v>Section, OL02620</v>
      </c>
      <c r="MO237" t="str">
        <v>Section, OL02621</v>
      </c>
      <c r="MP237" t="str">
        <v>Section, OL02622</v>
      </c>
      <c r="MQ237" t="str">
        <v>Section, OL02623</v>
      </c>
      <c r="MR237" t="str">
        <v>Section, OL02624</v>
      </c>
      <c r="MS237" t="str">
        <v>Section, OL02652</v>
      </c>
      <c r="MT237" t="str">
        <v>Section, OL02680</v>
      </c>
      <c r="MU237" t="str">
        <v>Section, OL02793</v>
      </c>
      <c r="MV237" t="str">
        <v>Section, OL02823</v>
      </c>
      <c r="MW237" t="str">
        <v>Section, OL02843</v>
      </c>
      <c r="MX237" t="str">
        <v>Section, OL03026, Ext.</v>
      </c>
      <c r="MY237" t="str">
        <v>Section, OL03026, Int.</v>
      </c>
      <c r="MZ237" t="str">
        <v>Section, OL03570, DWG# 100448-41</v>
      </c>
      <c r="NA237" t="str">
        <v>Section, OL03781</v>
      </c>
      <c r="NB237" t="str">
        <v>Section, OL03911</v>
      </c>
      <c r="NC237" t="str">
        <v>Section, OL03912</v>
      </c>
      <c r="ND237" t="str">
        <v>Section, OL03928</v>
      </c>
      <c r="NE237" t="str">
        <v>Section, OL03929</v>
      </c>
      <c r="NF237" t="str">
        <v>Section, OL04030</v>
      </c>
      <c r="NG237" t="str">
        <v>Section, OL04037</v>
      </c>
      <c r="NH237" t="str">
        <v>Section, OL04038</v>
      </c>
      <c r="NI237" t="str">
        <v>Section, OL04046</v>
      </c>
      <c r="NJ237" t="str">
        <v>Section, OL04065</v>
      </c>
      <c r="NK237" t="str">
        <v>Section, OL04066</v>
      </c>
      <c r="NL237" t="str">
        <v>Section, OL04067</v>
      </c>
      <c r="NM237" t="str">
        <v>Section, OL04069</v>
      </c>
      <c r="NN237" t="str">
        <v>Section, OL04071</v>
      </c>
      <c r="NO237" t="str">
        <v>Section, OL04173</v>
      </c>
      <c r="NP237" t="str">
        <v>Section, OL04174</v>
      </c>
      <c r="NQ237" t="str">
        <v>Section, OL04214</v>
      </c>
      <c r="NR237" t="str">
        <v>Section, OL04215</v>
      </c>
      <c r="NS237" t="str">
        <v>Section, OL04216</v>
      </c>
      <c r="NT237" t="str">
        <v>Section, OL04217</v>
      </c>
      <c r="NU237" t="str">
        <v>Section, Overlay OL02716</v>
      </c>
      <c r="NV237" t="str">
        <v>Section, Overlay OL02717</v>
      </c>
      <c r="NW237" t="str">
        <v>Section, See Image</v>
      </c>
      <c r="NX237" t="str">
        <v>Section, See Image, DWG# 100448-41</v>
      </c>
      <c r="NY237" t="str">
        <v>Section, Without Sots</v>
      </c>
      <c r="NZ237" t="str">
        <v>See Comments Sheet</v>
      </c>
      <c r="OA237" t="str">
        <v>See Comments Sheet, OL02318</v>
      </c>
      <c r="OB237" t="str">
        <v>See Image</v>
      </c>
      <c r="OC237" t="str">
        <v>See Image, .005 or Less = Pass</v>
      </c>
      <c r="OD237" t="str">
        <v>See Image, Check Near Radius</v>
      </c>
      <c r="OE237" t="str">
        <v>See Image, Constrained</v>
      </c>
      <c r="OF237" t="str">
        <v>See Image, Distance Between Flats</v>
      </c>
      <c r="OG237" t="str">
        <v xml:space="preserve">See Image, Mfg. Tol, Section A-A </v>
      </c>
      <c r="OH237" t="str">
        <v>See image, Mfg. Tol.</v>
      </c>
      <c r="OI237" t="str">
        <v>See Image, Mic. Across Flats</v>
      </c>
      <c r="OJ237" t="str">
        <v>See Image, OL02850</v>
      </c>
      <c r="OK237" t="str">
        <v>See Image, OL02880</v>
      </c>
      <c r="OL237" t="str">
        <v>See Image, OL03926</v>
      </c>
      <c r="OM237" t="str">
        <v>See Image, OL03927</v>
      </c>
      <c r="ON237" t="str">
        <v>See Image, OL04003</v>
      </c>
      <c r="OO237" t="str">
        <v>'See Image, OL04342,  Best Fit Joe Block</v>
      </c>
      <c r="OP237" t="str">
        <v>See Image, OL04342,  Blank</v>
      </c>
      <c r="OQ237" t="str">
        <v>See Image, OL04342, Blank</v>
      </c>
      <c r="OR237" t="str">
        <v>See Image, OL04343, Blank</v>
      </c>
      <c r="OS237" t="str">
        <v>See Image, Pass = .002 or Less</v>
      </c>
      <c r="OT237" t="str">
        <v>See Image, Rcd. MAX</v>
      </c>
      <c r="OU237" t="str">
        <v>See Image, Rcd. MIN</v>
      </c>
      <c r="OV237" t="str">
        <v>See Image, Section</v>
      </c>
      <c r="OW237" t="str">
        <v>See Image, Section A-A</v>
      </c>
      <c r="OX237" t="str">
        <v>See Image, Section B-B</v>
      </c>
      <c r="OY237" t="str">
        <v>See Image, Section B-B, TSC</v>
      </c>
      <c r="OZ237" t="str">
        <v>See Image, Shank Drawing # 18000-XX-XX A</v>
      </c>
      <c r="PA237" t="str">
        <v>Sequencial Laser 01, 120 Per Print</v>
      </c>
      <c r="PB237" t="str">
        <v>Set to .202, Zero on Thread Lead</v>
      </c>
      <c r="PC237" t="str">
        <v>Sharp OK, No Burr</v>
      </c>
      <c r="PD237" t="str">
        <v>Sharp OK, No Raised Edge, See Image</v>
      </c>
      <c r="PE237" t="str">
        <v>Sharp OK, No Raised Edges</v>
      </c>
      <c r="PF237" t="str">
        <v>Sharp okay no raised edge</v>
      </c>
      <c r="PG237" t="str">
        <v>Sharp Okay, No Burr</v>
      </c>
      <c r="PH237" t="str">
        <v>Sharp Okay, No Raised Edge</v>
      </c>
      <c r="PI237" t="str">
        <v>Sharp Okay, No Raised Edges,</v>
      </c>
      <c r="PJ237" t="str">
        <v>Sharp Okay, See Image</v>
      </c>
      <c r="PK237" t="str">
        <v xml:space="preserve">Start of Radius @ .195 </v>
      </c>
      <c r="PL237" t="str">
        <v xml:space="preserve">Start of Radius @ .21 </v>
      </c>
      <c r="PM237" t="str">
        <v xml:space="preserve">T.S.C. </v>
      </c>
      <c r="PN237" t="str">
        <v>Tangent Point</v>
      </c>
      <c r="PO237" t="str">
        <v>Tangent point of R.50</v>
      </c>
      <c r="PP237" t="str">
        <v>Taper Check, Mfg.Tol.</v>
      </c>
      <c r="PQ237" t="str">
        <v>Taper Check, Mfg.Tol., See Image</v>
      </c>
      <c r="PR237" t="str">
        <v>Thrd. Minor Ø</v>
      </c>
      <c r="PS237" t="str">
        <v>Thrd. Relief Ø</v>
      </c>
      <c r="PT237" t="str">
        <v>Threadless Blank</v>
      </c>
      <c r="PU237" t="str">
        <v>Threadless Blank, From Major Ø</v>
      </c>
      <c r="PV237" t="str">
        <v>Threadless Blank, Mfg. Tol.</v>
      </c>
      <c r="PW237" t="str">
        <v>Threadless Blank, Thrd. to Neck Rad.</v>
      </c>
      <c r="PX237" t="str">
        <v>Thredless Blank</v>
      </c>
      <c r="PY237" t="str">
        <v>To center of R.005</v>
      </c>
      <c r="PZ237" t="str">
        <v>Torx Min. Dia.</v>
      </c>
      <c r="QA237" t="str">
        <v>Turn Ø Free of Mill Marks</v>
      </c>
      <c r="QB237" t="str">
        <v>Use (Full) GO Hex</v>
      </c>
      <c r="QC237" t="str">
        <v>Use Balloon 1 FULL Gauge</v>
      </c>
      <c r="QD237" t="str">
        <v>Use Balloon 9 FULL GO</v>
      </c>
      <c r="QE237" t="str">
        <v>Use Best Fit Pin</v>
      </c>
      <c r="QF237" t="str">
        <v>Use Disk Tip</v>
      </c>
      <c r="QG237" t="str">
        <v>Use flat bottomed indicator tip.</v>
      </c>
      <c r="QH237" t="str">
        <v xml:space="preserve">Use Full .093 Go Hex </v>
      </c>
      <c r="QI237" t="str">
        <v xml:space="preserve">Use Full .0930 Go Hex </v>
      </c>
      <c r="QJ237" t="str">
        <v>Use Full .1235 Go Hex</v>
      </c>
      <c r="QK237" t="str">
        <v>Use Gauge K2-98-8019-04, See Image</v>
      </c>
      <c r="QL237" t="str">
        <v>Use large flat indicator tip</v>
      </c>
      <c r="QM237" t="str">
        <v>Use Pins.3330/.3350, See Image MAX NO-GO</v>
      </c>
      <c r="QN237" t="str">
        <v>Use Pointed Drop Indicator Tip</v>
      </c>
      <c r="QO237" t="str">
        <v>V-Block</v>
      </c>
      <c r="QP237" t="str">
        <v>V-Block,  AMB for 13</v>
      </c>
      <c r="QQ237" t="str">
        <v>V-Block,  Hex Cham. Dia.</v>
      </c>
      <c r="QR237" t="str">
        <v>V-Block, Hex Depth</v>
      </c>
      <c r="QS237" t="str">
        <v>VBU Gauge</v>
      </c>
      <c r="QT237" t="str">
        <v>Visibally smaller than HEX=Pass</v>
      </c>
      <c r="QU237" t="str">
        <v>Visual Per Drawing</v>
      </c>
      <c r="QV237" t="str">
        <v>Whirl Blank</v>
      </c>
      <c r="QW237" t="str">
        <v xml:space="preserve">Whirl Blank </v>
      </c>
      <c r="QX237" t="str">
        <v>Whirl Blank, Neck Rad. End to Head CL</v>
      </c>
      <c r="QY237" t="str">
        <v>Whirl Blank, Nose Start Dia.</v>
      </c>
      <c r="QZ237" t="str">
        <v>Whirl Blank, Nose Start Dist.</v>
      </c>
      <c r="RA237" t="str">
        <v>Whirl Blank, Thrd. Minor</v>
      </c>
      <c r="RB237" t="str">
        <v>Whirl Blank, Thrd. Pullout Dia.</v>
      </c>
      <c r="RC237" t="str">
        <v>Whole Part, Removal is at Assy. Level</v>
      </c>
      <c r="RD237" t="str">
        <v>Wide Area</v>
      </c>
      <c r="RE237" t="str">
        <v>Zero on End of Go Gauge</v>
      </c>
    </row>
    <row r="238" spans="1:473">
      <c r="A238" t="s">
        <v>870</v>
      </c>
      <c r="C238" t="str" cm="1">
        <f t="array" ref="C238:RE238">TRANSPOSE(_xlfn._xlws.SORT(_xlfn._xlws.FILTER($A$2:$A$600,ISNUMBER(SEARCH('PartLib Table'!M255,$A$2:$A$600)),"not found")))</f>
        <v xml:space="preserve"> 'C', Whirl Blank</v>
      </c>
      <c r="D238" t="str">
        <v xml:space="preserve"> See Image, Constrained</v>
      </c>
      <c r="E238" t="str">
        <v>(.04 to .12 range = Pass)</v>
      </c>
      <c r="F238" t="str">
        <v>(.042 FULL) Go Pin Seat Fully</v>
      </c>
      <c r="G238" t="str">
        <v>(B), Mfg. Tol.</v>
      </c>
      <c r="H238" t="str">
        <v>(B), O.A.L.</v>
      </c>
      <c r="I238" t="str">
        <v>.001 or less =Pass</v>
      </c>
      <c r="J238" t="str">
        <v>.001 or less out of center = Pass</v>
      </c>
      <c r="K238" t="str">
        <v>.002 or Less = Pass</v>
      </c>
      <c r="L238" t="str">
        <v>.002 or Less out of center = Pass</v>
      </c>
      <c r="M238" t="str">
        <v>.005 to .015 = Pass</v>
      </c>
      <c r="N238" t="str">
        <v>.0125 Mean, Section</v>
      </c>
      <c r="O238" t="str">
        <v>.025 or Less in X &amp; Y=Pass</v>
      </c>
      <c r="P238" t="str">
        <v>.038 Mean</v>
      </c>
      <c r="Q238" t="str">
        <v>.063 MM = .0024 IN, See Image</v>
      </c>
      <c r="R238" t="str">
        <v>.063MM = .0024"</v>
      </c>
      <c r="S238" t="str">
        <v>.243 NO-GO, Unconstrained, Must Not Start</v>
      </c>
      <c r="T238" t="str">
        <v>@ Back Face &amp; ID, No Raised Edge</v>
      </c>
      <c r="U238" t="str">
        <v>@ Back Face &amp; OD, No Raised Edge</v>
      </c>
      <c r="V238" t="str">
        <v>@ ID &amp; FACE</v>
      </c>
      <c r="W238" t="str">
        <v>@ OD &amp; BACK FACE</v>
      </c>
      <c r="X238" t="str">
        <v>@ OD &amp; FACE</v>
      </c>
      <c r="Y238" t="str">
        <v>Across from slot</v>
      </c>
      <c r="Z238" t="str">
        <v>All Edge Breaks</v>
      </c>
      <c r="AA238" t="str">
        <v>Attached to bar stock</v>
      </c>
      <c r="AB238" t="str">
        <v xml:space="preserve">Back Turn Fillet Rad. </v>
      </c>
      <c r="AC238" t="str">
        <v>Balloon 1 (DWG FRM0105 Page 2, NV-27)</v>
      </c>
      <c r="AD238" t="str">
        <v>Balloon 1 (DWG FRM0105, NV-30)</v>
      </c>
      <c r="AE238" t="str">
        <v>Balloon 1 (P# 9890002-20) OL00429/A</v>
      </c>
      <c r="AF238" t="str">
        <v>Balloon 1, DWG#FRM0105</v>
      </c>
      <c r="AG238" t="str">
        <v>Balloon 11, See Image</v>
      </c>
      <c r="AH238" t="str">
        <v xml:space="preserve">Balloon 2 (DWG FRM0105 Page 2, NV-27) </v>
      </c>
      <c r="AI238" t="str">
        <v>Balloon 2 (DWG FRM0105, NV-30)</v>
      </c>
      <c r="AJ238" t="str">
        <v>Balloon 2 (P# 9890002-20)</v>
      </c>
      <c r="AK238" t="str">
        <v>Balloon 2, DWG#FRM0105</v>
      </c>
      <c r="AL238" t="str">
        <v>Balloon 2, DWG#FRM0105, See Image</v>
      </c>
      <c r="AM238" t="str">
        <v>Balloon 3 (DWG FRM0105, NV-30 Minor)</v>
      </c>
      <c r="AN238" t="str">
        <v>Balloon 3 (DWG FRM0105, NV-30)</v>
      </c>
      <c r="AO238" t="str">
        <v>Balloon 3 (P# 9890002-20)</v>
      </c>
      <c r="AP238" t="str">
        <v>Balloon 4</v>
      </c>
      <c r="AQ238" t="str">
        <v>Balloon 4 (P# 9890002-20)</v>
      </c>
      <c r="AR238" t="str">
        <v>Below Middle Band</v>
      </c>
      <c r="AS238" t="str">
        <v>Best Fit Pin, .003 or Less =Pass</v>
      </c>
      <c r="AT238" t="str">
        <v>Blank</v>
      </c>
      <c r="AU238" t="str">
        <v>Blank Turn Maj.</v>
      </c>
      <c r="AV238" t="str">
        <v>Blank Turn Maj. Mill Flt., OL4172</v>
      </c>
      <c r="AW238" t="str">
        <v>Blank Without .010 Slots</v>
      </c>
      <c r="AX238" t="str">
        <v>Blank Without .010 Slots, Section</v>
      </c>
      <c r="AY238" t="str">
        <v>Blank without thread</v>
      </c>
      <c r="AZ238" t="str">
        <v xml:space="preserve">Blank, Center of V Grv. </v>
      </c>
      <c r="BA238" t="str">
        <v>Blank, Check R adjacent Balloon 17</v>
      </c>
      <c r="BB238" t="str">
        <v>Blank, EXT. Feature</v>
      </c>
      <c r="BC238" t="str">
        <v>Blank, See Image, OL04335</v>
      </c>
      <c r="BD238" t="str">
        <v>Blank, See Image, OL04336</v>
      </c>
      <c r="BE238" t="str">
        <v xml:space="preserve">Blank, Thrd. </v>
      </c>
      <c r="BF238" t="str">
        <v>Blank, Turn Tip</v>
      </c>
      <c r="BG238" t="str">
        <v>Blank, Without Thrd.</v>
      </c>
      <c r="BH238" t="str">
        <v>Blank, Without Thread</v>
      </c>
      <c r="BI238" t="str">
        <v xml:space="preserve">Blunt Start Blend to Minor </v>
      </c>
      <c r="BJ238" t="str">
        <v>Calc., Use Go HEX</v>
      </c>
      <c r="BK238" t="str">
        <v>Can't dig into OD</v>
      </c>
      <c r="BL238" t="str">
        <v>Carbide Gauge</v>
      </c>
      <c r="BM238" t="str">
        <v xml:space="preserve">Center of V Grv. </v>
      </c>
      <c r="BN238" t="str">
        <v>Centered Less than .03 = Pass</v>
      </c>
      <c r="BO238" t="str">
        <v>Centered within .0005 or Less = Pass</v>
      </c>
      <c r="BP238" t="str">
        <v>Centered within .001 or Less = Pass</v>
      </c>
      <c r="BQ238" t="str">
        <v>Centered within .0254 or Less = Pass</v>
      </c>
      <c r="BR238" t="str">
        <v>Check close to Rod Slot</v>
      </c>
      <c r="BS238" t="str">
        <v>Check every other hole</v>
      </c>
      <c r="BT238" t="str">
        <v>Check Go over full length of slot.</v>
      </c>
      <c r="BU238" t="str">
        <v>Check Near Closed End</v>
      </c>
      <c r="BV238" t="str">
        <v>Check per Print View, Away from Rod Slot</v>
      </c>
      <c r="BW238" t="str">
        <v>Check to Balloon 30 Go Pin</v>
      </c>
      <c r="BX238" t="str">
        <v>Check with .2705 SET Pin Inside Part</v>
      </c>
      <c r="BY238" t="str">
        <v>Check with Hex Up</v>
      </c>
      <c r="BZ238" t="str">
        <v>CMM Blank</v>
      </c>
      <c r="CA238" t="str">
        <v>Confirm Full Radius</v>
      </c>
      <c r="CB238" t="str">
        <v>Constrained in fixture</v>
      </c>
      <c r="CC238" t="str">
        <v>Constrained with Ring</v>
      </c>
      <c r="CD238" t="str">
        <v>Constrained, See Image</v>
      </c>
      <c r="CE238" t="str">
        <v>Dim. "A"</v>
      </c>
      <c r="CF238" t="str">
        <v>Dim. "B"</v>
      </c>
      <c r="CG238" t="str">
        <v>Dim. "C"</v>
      </c>
      <c r="CH238" t="str">
        <v>Dim. "D", Whirl Blank</v>
      </c>
      <c r="CI238" t="str">
        <v>Dim. "G"</v>
      </c>
      <c r="CJ238" t="str">
        <v>Dim. E, Blank Turn Maj. &amp;  Mill Flt</v>
      </c>
      <c r="CK238" t="str">
        <v>Dim. E, Blank Turn Maj.&amp;  Mill Flt</v>
      </c>
      <c r="CL238" t="str">
        <v>Dim. H, Whirl Blank</v>
      </c>
      <c r="CM238" t="str">
        <v>Dim. J, 'Blank Turn Maj. &amp; Whirl Blank</v>
      </c>
      <c r="CN238" t="str">
        <v>Disk Drop Indicator Tip</v>
      </c>
      <c r="CO238" t="str">
        <v>DWG 100448-15, Balloon F_1</v>
      </c>
      <c r="CP238" t="str">
        <v>DWG 100448-15, OL02571</v>
      </c>
      <c r="CQ238" t="str">
        <v>DWG 100448-41</v>
      </c>
      <c r="CR238" t="str">
        <v>DWG 9890040, (10E),Section Part, OL01139</v>
      </c>
      <c r="CS238" t="str">
        <v>DWG 9890040, (10E),Section, OL01139</v>
      </c>
      <c r="CT238" t="str">
        <v>DWG 9890040, (11E)</v>
      </c>
      <c r="CU238" t="str">
        <v>DWG 9890040, (11E), Pins with Flats</v>
      </c>
      <c r="CV238" t="str">
        <v>DWG 9890040, (12E),  Pass=.002 or less</v>
      </c>
      <c r="CW238" t="str">
        <v>DWG 9890040, (12E), See Image</v>
      </c>
      <c r="CX238" t="str">
        <v>DWG 9890040, (1E), OL01431</v>
      </c>
      <c r="CY238" t="str">
        <v>DWG 9890040, (1E), OL01432</v>
      </c>
      <c r="CZ238" t="str">
        <v>DWG 9890040, (2E), OL01432</v>
      </c>
      <c r="DA238" t="str">
        <v>DWG 9890040, (3E)</v>
      </c>
      <c r="DB238" t="str">
        <v>DWG 9890040, (4E)</v>
      </c>
      <c r="DC238" t="str">
        <v>DWG 9890040, (5E), OL02336</v>
      </c>
      <c r="DD238" t="str">
        <v>DWG 9890040, (6E)</v>
      </c>
      <c r="DE238" t="str">
        <v>DWG 9890040, (7E)</v>
      </c>
      <c r="DF238" t="str">
        <v>DWG 9890040, (8E), OL01433</v>
      </c>
      <c r="DG238" t="str">
        <v>DWG 9890040, (8E), OL01433, Section</v>
      </c>
      <c r="DH238" t="str">
        <v>DWG 9890040, (9E), Close to Rod Slot</v>
      </c>
      <c r="DI238" t="str">
        <v>DWG 9890040, (9E),Close to Rod Slot</v>
      </c>
      <c r="DJ238" t="str">
        <v>DWG FRM0105 PAGE 2</v>
      </c>
      <c r="DK238" t="str">
        <v>DWG# 100448-41</v>
      </c>
      <c r="DL238" t="str">
        <v>DWG# 100448-44</v>
      </c>
      <c r="DM238" t="str">
        <v>DWG# 9890003  (1), Section OL00436/A</v>
      </c>
      <c r="DN238" t="str">
        <v>DWG# 9890003 (3), Ring Gauge Constrained</v>
      </c>
      <c r="DO238" t="str">
        <v>DWG# 9890003 (4), Section</v>
      </c>
      <c r="DP238" t="str">
        <v>DWG#100448-26, Balloon 1K, OL02350</v>
      </c>
      <c r="DQ238" t="str">
        <v>DWG#100448-26, Balloon 2K, OL02350</v>
      </c>
      <c r="DR238" t="str">
        <v>DWG#100448-26, Balloon 3K, OL02363</v>
      </c>
      <c r="DS238" t="str">
        <v>DWG#100448-26, Balloon 4K</v>
      </c>
      <c r="DT238" t="str">
        <v>DWG#100448-26, Balloon 5K, Section</v>
      </c>
      <c r="DU238" t="str">
        <v>DWG#100448-26, Balloon 6K</v>
      </c>
      <c r="DV238" t="str">
        <v>DWG#100448-26, Balloon 7K, Section</v>
      </c>
      <c r="DW238" t="str">
        <v>DWG#100448-26, Mfg. Tol.</v>
      </c>
      <c r="DX238" t="str">
        <v>DWG#9890003 (2) Ring Gauge Constrained</v>
      </c>
      <c r="DY238" t="str">
        <v>DWG#9890044</v>
      </c>
      <c r="DZ238" t="str">
        <v>DWG#9890044 .1985 to .2005=Pass</v>
      </c>
      <c r="EA238" t="str">
        <v>DWG#9890044 Overlay OL02441</v>
      </c>
      <c r="EB238" t="str">
        <v>DWG#9890044, OL02441</v>
      </c>
      <c r="EC238" t="str">
        <v>DWG#FRM0105</v>
      </c>
      <c r="ED238" t="str">
        <v>EXT.</v>
      </c>
      <c r="EE238" t="str">
        <v>EXT. Section, OL02460</v>
      </c>
      <c r="EF238" t="str">
        <v>EXT., OL04223</v>
      </c>
      <c r="EG238" t="str">
        <v>Flat Drop Indicator Tip</v>
      </c>
      <c r="EH238" t="str">
        <v>Full Go Pin, No Light, at Radius</v>
      </c>
      <c r="EI238" t="str">
        <v>Function Check</v>
      </c>
      <c r="EJ238" t="str">
        <v>GO Function Gauge</v>
      </c>
      <c r="EK238" t="str">
        <v>Go Gauge for Balloon 1 &amp; 4</v>
      </c>
      <c r="EL238" t="str">
        <v>Go Pin must pass through</v>
      </c>
      <c r="EM238" t="str">
        <v>Greater than .005 = Fail, Section</v>
      </c>
      <c r="EN238" t="str">
        <v>Greater than .025 out of center = Fail</v>
      </c>
      <c r="EO238" t="str">
        <v>Greater than 2.6 = Pass</v>
      </c>
      <c r="EP238" t="str">
        <v>Green = Pass, Red = Fail</v>
      </c>
      <c r="EQ238" t="str">
        <v>Hex Depth</v>
      </c>
      <c r="ER238" t="str">
        <v>Hex Minor</v>
      </c>
      <c r="ES238" t="str">
        <v>Hole Dia.</v>
      </c>
      <c r="ET238" t="str">
        <v>Hook or Disk Tip</v>
      </c>
      <c r="EU238" t="str">
        <v>ID Sphere Finish</v>
      </c>
      <c r="EV238" t="str">
        <v>ID/OD Both Sides, Diff. .002 or less = Pass</v>
      </c>
      <c r="EW238" t="str">
        <v>If Looks Big, Section</v>
      </c>
      <c r="EX238" t="str">
        <v>If Looks Small, Section</v>
      </c>
      <c r="EY238" t="str">
        <v>Insp. Close to Break Away, Mfg.Tol.</v>
      </c>
      <c r="EZ238" t="str">
        <v>INT.</v>
      </c>
      <c r="FA238" t="str">
        <v>INT. Section, OL02460</v>
      </c>
      <c r="FB238" t="str">
        <v>INT., OL04223</v>
      </c>
      <c r="FC238" t="str">
        <v>Intersect. of 7.7 &amp; R0.10</v>
      </c>
      <c r="FD238" t="str">
        <v>Intersect. of 8.79 and R.25 MAX</v>
      </c>
      <c r="FE238" t="str">
        <v>Keep Ind. Tip away from corner</v>
      </c>
      <c r="FF238" t="str">
        <v>L31</v>
      </c>
      <c r="FG238" t="str">
        <v>Laser Mark</v>
      </c>
      <c r="FH238" t="str">
        <v>LASER PER NOTE 4</v>
      </c>
      <c r="FI238" t="str">
        <v>LASER PER NOTE 4, Final Check 1 only</v>
      </c>
      <c r="FJ238" t="str">
        <v>Less than .002 out of center = Pass</v>
      </c>
      <c r="FK238" t="str">
        <v>Less than 2.75 = Pass, Section</v>
      </c>
      <c r="FL238" t="str">
        <v>List as pin. Not Calibrated</v>
      </c>
      <c r="FM238" t="str">
        <v>M9 X 1.25 BUTT See Comment Image</v>
      </c>
      <c r="FN238" t="str">
        <v>Manual Section</v>
      </c>
      <c r="FO238" t="str">
        <v>Max Deep .241 NO-GO =.42</v>
      </c>
      <c r="FP238" t="str">
        <v>MAX Depth of (Note 7) .241 NO-GO Pin</v>
      </c>
      <c r="FQ238" t="str">
        <v>Measure from Blue Line, See Image</v>
      </c>
      <c r="FR238" t="str">
        <v>Measure Width of Blue Area, See Image</v>
      </c>
      <c r="FS238" t="str">
        <v>Mfg. Tol</v>
      </c>
      <c r="FT238" t="str">
        <v>Mfg. Tol, See Image</v>
      </c>
      <c r="FU238" t="str">
        <v>Mfg. Tol.</v>
      </c>
      <c r="FV238" t="str">
        <v>Mfg. Tol. "A"</v>
      </c>
      <c r="FW238" t="str">
        <v>Mfg. Tol. (Zero on Gauge Full Dia. Lead)</v>
      </c>
      <c r="FX238" t="str">
        <v>Mfg. Tol. Balloon 11, See Image</v>
      </c>
      <c r="FY238" t="str">
        <v>Mfg. Tol. Balloon 4</v>
      </c>
      <c r="FZ238" t="str">
        <v>Mfg. Tol. Balloon 7</v>
      </c>
      <c r="GA238" t="str">
        <v xml:space="preserve">Mfg. Tol. C-Bore Face (Ballo 28) </v>
      </c>
      <c r="GB238" t="str">
        <v>Mfg. Tol. Section</v>
      </c>
      <c r="GC238" t="str">
        <v>Mfg. Tol. See Image</v>
      </c>
      <c r="GD238" t="str">
        <v>Mfg. Tol., 3 Places, Record MAX</v>
      </c>
      <c r="GE238" t="str">
        <v>Mfg. Tol., Balloon 11</v>
      </c>
      <c r="GF238" t="str">
        <v>Mfg. Tol., Balloon 7</v>
      </c>
      <c r="GG238" t="str">
        <v>Mfg. Tol., Blank</v>
      </c>
      <c r="GH238" t="str">
        <v>Mfg. Tol., Blank, Balloon 12</v>
      </c>
      <c r="GI238" t="str">
        <v>Mfg. Tol., Blend to SØ.320</v>
      </c>
      <c r="GJ238" t="str">
        <v>Mfg. Tol., Calculation</v>
      </c>
      <c r="GK238" t="str">
        <v>Mfg. Tol., For Mill Fixture</v>
      </c>
      <c r="GL238" t="str">
        <v>Mfg. Tol., L32</v>
      </c>
      <c r="GM238" t="str">
        <v>Mfg. Tol., L33</v>
      </c>
      <c r="GN238" t="str">
        <v>Mfg. Tol., No Tool Marks</v>
      </c>
      <c r="GO238" t="str">
        <v>Mfg. Tol., OL03361</v>
      </c>
      <c r="GP238" t="str">
        <v>Mfg. Tol., Record off center value</v>
      </c>
      <c r="GQ238" t="str">
        <v>Mfg. Tol., Same 3 Places, Record MIN</v>
      </c>
      <c r="GR238" t="str">
        <v>Mfg. Tol., Section</v>
      </c>
      <c r="GS238" t="str">
        <v>Mfg. Tol., Section B-B</v>
      </c>
      <c r="GT238" t="str">
        <v>Mfg. Tol., Section, OL03361</v>
      </c>
      <c r="GU238" t="str">
        <v>Mfg. Tol., Section, Per Note 2</v>
      </c>
      <c r="GV238" t="str">
        <v>Mfg. Tol., See Image</v>
      </c>
      <c r="GW238" t="str">
        <v>Mfg. Tol., See Image, Bore in Blue</v>
      </c>
      <c r="GX238" t="str">
        <v>Mfg. Tol., See Image, Hook Tip</v>
      </c>
      <c r="GY238" t="str">
        <v>Mfg. Tol., Sharp Okay No Burr</v>
      </c>
      <c r="GZ238" t="str">
        <v>Mfg. Tol., Threadless Blank</v>
      </c>
      <c r="HA238" t="str">
        <v>Mfg.Tol.</v>
      </c>
      <c r="HB238" t="str">
        <v>Mgf. To., T.S.C.</v>
      </c>
      <c r="HC238" t="str">
        <v>Milled Feature</v>
      </c>
      <c r="HD238" t="str">
        <v>Milled Feature, OL04045</v>
      </c>
      <c r="HE238" t="str">
        <v>More than .0005 out of center = Fail</v>
      </c>
      <c r="HF238" t="str">
        <v>Must Pass Through</v>
      </c>
      <c r="HG238" t="str">
        <v>Must pass through gauge</v>
      </c>
      <c r="HH238" t="str">
        <v>Must Pass Through Go Gauge</v>
      </c>
      <c r="HI238" t="str">
        <v>Must Pass, See Image.</v>
      </c>
      <c r="HJ238" t="str">
        <v>NA</v>
      </c>
      <c r="HK238" t="str">
        <v>Narrow Area</v>
      </c>
      <c r="HL238" t="str">
        <v>Near Balloon 21</v>
      </c>
      <c r="HM238" t="str">
        <v>Near Datum B</v>
      </c>
      <c r="HN238" t="str">
        <v>Neck Dia.</v>
      </c>
      <c r="HO238" t="str">
        <v>Neck to Head Rad.</v>
      </c>
      <c r="HP238" t="str">
        <v>No Copper Deposits Allowed</v>
      </c>
      <c r="HQ238" t="str">
        <v>No Section</v>
      </c>
      <c r="HR238" t="str">
        <v>No Section, .01 to .014 = Pass</v>
      </c>
      <c r="HS238" t="str">
        <v>No Section, Rotate Part</v>
      </c>
      <c r="HT238" t="str">
        <v>No Section, See Image</v>
      </c>
      <c r="HU238" t="str">
        <v>No Slot, Section B-B</v>
      </c>
      <c r="HV238" t="str">
        <v>No visual step = Pass</v>
      </c>
      <c r="HW238" t="str">
        <v>Not to exceed .95 Deep</v>
      </c>
      <c r="HX238" t="str">
        <v>Note 1</v>
      </c>
      <c r="HY238" t="str">
        <v>OL00333/A</v>
      </c>
      <c r="HZ238" t="str">
        <v>OL00519</v>
      </c>
      <c r="IA238" t="str">
        <v>OL00520</v>
      </c>
      <c r="IB238" t="str">
        <v>OL00529</v>
      </c>
      <c r="IC238" t="str">
        <v>OL00542</v>
      </c>
      <c r="ID238" t="str">
        <v>OL00724</v>
      </c>
      <c r="IE238" t="str">
        <v>OL01250</v>
      </c>
      <c r="IF238" t="str">
        <v>OL01869, Threadless Blank</v>
      </c>
      <c r="IG238" t="str">
        <v>OL01870, Section</v>
      </c>
      <c r="IH238" t="str">
        <v>OL02255</v>
      </c>
      <c r="II238" t="str">
        <v>OL02255, Mfg. Tol.</v>
      </c>
      <c r="IJ238" t="str">
        <v>OL02302</v>
      </c>
      <c r="IK238" t="str">
        <v xml:space="preserve">OL02318  needed per image instructions </v>
      </c>
      <c r="IL238" t="str">
        <v>OL02556</v>
      </c>
      <c r="IM238" t="str">
        <v>OL02557</v>
      </c>
      <c r="IN238" t="str">
        <v>OL02567</v>
      </c>
      <c r="IO238" t="str">
        <v>OL02653</v>
      </c>
      <c r="IP238" t="str">
        <v>OL02718</v>
      </c>
      <c r="IQ238" t="str">
        <v>OL02841</v>
      </c>
      <c r="IR238" t="str">
        <v>OL02842</v>
      </c>
      <c r="IS238" t="str">
        <v>OL02844</v>
      </c>
      <c r="IT238" t="str">
        <v>OL02871</v>
      </c>
      <c r="IU238" t="str">
        <v>OL02887</v>
      </c>
      <c r="IV238" t="str">
        <v>OL03500</v>
      </c>
      <c r="IW238" t="str">
        <v>OL03766</v>
      </c>
      <c r="IX238" t="str">
        <v>OL03868</v>
      </c>
      <c r="IY238" t="str">
        <v>OL03869</v>
      </c>
      <c r="IZ238" t="str">
        <v>OL03870</v>
      </c>
      <c r="JA238" t="str">
        <v>OL03873, DWG# 100448-44</v>
      </c>
      <c r="JB238" t="str">
        <v>OL03949</v>
      </c>
      <c r="JC238" t="str">
        <v xml:space="preserve">OL04043, Section </v>
      </c>
      <c r="JD238" t="str">
        <v xml:space="preserve">OL04044, Section </v>
      </c>
      <c r="JE238" t="str">
        <v>OL04045</v>
      </c>
      <c r="JF238" t="str">
        <v>OL04045, Milled Feature</v>
      </c>
      <c r="JG238" t="str">
        <v>OL04063</v>
      </c>
      <c r="JH238" t="str">
        <v>OL04064</v>
      </c>
      <c r="JI238" t="str">
        <v>OL04065</v>
      </c>
      <c r="JJ238" t="str">
        <v>OL04181</v>
      </c>
      <c r="JK238" t="str">
        <v>OL04218</v>
      </c>
      <c r="JL238" t="str">
        <v>OL04224, See Image</v>
      </c>
      <c r="JM238" t="str">
        <v>OL04374</v>
      </c>
      <c r="JN238" t="str">
        <v>OL04375, Section M-M</v>
      </c>
      <c r="JO238" t="str">
        <v>OL04376, Section M-M</v>
      </c>
      <c r="JP238" t="str">
        <v>OL04443</v>
      </c>
      <c r="JQ238" t="str">
        <v>OL04444</v>
      </c>
      <c r="JR238" t="str">
        <v>OL05000</v>
      </c>
      <c r="JS238" t="str">
        <v>One side of slot</v>
      </c>
      <c r="JT238" t="str">
        <v>Other side of slot</v>
      </c>
      <c r="JU238" t="str">
        <v>Out of center more than .002 = Fail</v>
      </c>
      <c r="JV238" t="str">
        <v>Out of center more than.002 = Fail</v>
      </c>
      <c r="JW238" t="str">
        <v>Overlay OL02713</v>
      </c>
      <c r="JX238" t="str">
        <v>Overlay OL02714</v>
      </c>
      <c r="JY238" t="str">
        <v>Overlay OL02718</v>
      </c>
      <c r="JZ238" t="str">
        <v>Overlay OL03831, Mfg. Tol.</v>
      </c>
      <c r="KA238" t="str">
        <v>Part Without Slots</v>
      </c>
      <c r="KB238" t="str">
        <v>Part Without Slots, See Image</v>
      </c>
      <c r="KC238" t="str">
        <v xml:space="preserve">Pass = .0254 or Less </v>
      </c>
      <c r="KD238" t="str">
        <v>PD MIN = 4.361, PD MAX = 4.456</v>
      </c>
      <c r="KE238" t="str">
        <v>Per Balloon 2 Note</v>
      </c>
      <c r="KF238" t="str">
        <v>Per drawing note(s) 8.</v>
      </c>
      <c r="KG238" t="str">
        <v>Point or Sphere Tip</v>
      </c>
      <c r="KH238" t="str">
        <v>Point Tip</v>
      </c>
      <c r="KI238" t="str">
        <v>R.9 to R1.1 = Pass, See Image</v>
      </c>
      <c r="KJ238" t="str">
        <v>Ram Construction</v>
      </c>
      <c r="KK238" t="str">
        <v>Record Same Pass / Fail All Balloons</v>
      </c>
      <c r="KL238" t="str">
        <v>Ref. Balloon 1</v>
      </c>
      <c r="KM238" t="str">
        <v>Ref. Balloon 12</v>
      </c>
      <c r="KN238" t="str">
        <v>Ref. Balloon 13, 100% AQL</v>
      </c>
      <c r="KO238" t="str">
        <v>Ref. Balloon 2</v>
      </c>
      <c r="KP238" t="str">
        <v>Ref. Balloon 21, 100% AQL</v>
      </c>
      <c r="KQ238" t="str">
        <v>Ref. Balloon 4</v>
      </c>
      <c r="KR238" t="str">
        <v>Ref. Balloon 7</v>
      </c>
      <c r="KS238" t="str">
        <v>Ref. Balloon 8</v>
      </c>
      <c r="KT238" t="str">
        <v>Relieved Pin Gauges 09236 &amp; 09235</v>
      </c>
      <c r="KU238" t="str">
        <v>Rotate Part</v>
      </c>
      <c r="KV238" t="str">
        <v>Rotate Part, See Image</v>
      </c>
      <c r="KW238" t="str">
        <v>Same as Root Radius</v>
      </c>
      <c r="KX238" t="str">
        <v>Section</v>
      </c>
      <c r="KY238" t="str">
        <v>Section B-B</v>
      </c>
      <c r="KZ238" t="str">
        <v>Section B-B, Distance Between Grooves</v>
      </c>
      <c r="LA238" t="str">
        <v>Section C-C</v>
      </c>
      <c r="LB238" t="str">
        <v>Section Part</v>
      </c>
      <c r="LC238" t="str">
        <v>Section Part, Measured from Opposite Face</v>
      </c>
      <c r="LD238" t="str">
        <v>Section, Broachless Blank</v>
      </c>
      <c r="LE238" t="str">
        <v>Section, EXT. Sphere Location.</v>
      </c>
      <c r="LF238" t="str">
        <v>Section, Hex Cham. Ang.</v>
      </c>
      <c r="LG238" t="str">
        <v>Section, Hex Fillet Rad.</v>
      </c>
      <c r="LH238" t="str">
        <v>Section, INT. Feature</v>
      </c>
      <c r="LI238" t="str">
        <v>Section, INT. Sphere Location.</v>
      </c>
      <c r="LJ238" t="str">
        <v>Section, Mfg. Tol.</v>
      </c>
      <c r="LK238" t="str">
        <v>Section, Mfg. Tol., See Image</v>
      </c>
      <c r="LL238" t="str">
        <v>Section, OL00486</v>
      </c>
      <c r="LM238" t="str">
        <v>Section, OL00542</v>
      </c>
      <c r="LN238" t="str">
        <v>Section, OL00543</v>
      </c>
      <c r="LO238" t="str">
        <v>Section, OL00544</v>
      </c>
      <c r="LP238" t="str">
        <v>Section, OL00545</v>
      </c>
      <c r="LQ238" t="str">
        <v>Section, OL00546</v>
      </c>
      <c r="LR238" t="str">
        <v>Section, OL00547</v>
      </c>
      <c r="LS238" t="str">
        <v>Section, OL00555</v>
      </c>
      <c r="LT238" t="str">
        <v>Section, OL00725</v>
      </c>
      <c r="LU238" t="str">
        <v>Section, OL01430</v>
      </c>
      <c r="LV238" t="str">
        <v>Section, OL01434</v>
      </c>
      <c r="LW238" t="str">
        <v>Section, OL01435</v>
      </c>
      <c r="LX238" t="str">
        <v>Section, OL01807</v>
      </c>
      <c r="LY238" t="str">
        <v>Section, OL01830</v>
      </c>
      <c r="LZ238" t="str">
        <v>Section, OL02351</v>
      </c>
      <c r="MA238" t="str">
        <v>Section, OL02519</v>
      </c>
      <c r="MB238" t="str">
        <v>Section, OL02520</v>
      </c>
      <c r="MC238" t="str">
        <v>Section, OL02522</v>
      </c>
      <c r="MD238" t="str">
        <v>Section, OL02540</v>
      </c>
      <c r="ME238" t="str">
        <v>Section, OL02541</v>
      </c>
      <c r="MF238" t="str">
        <v>Section, OL02552</v>
      </c>
      <c r="MG238" t="str">
        <v>Section, OL02553</v>
      </c>
      <c r="MH238" t="str">
        <v>Section, OL02554</v>
      </c>
      <c r="MI238" t="str">
        <v>Section, OL02555</v>
      </c>
      <c r="MJ238" t="str">
        <v>Section, OL02558</v>
      </c>
      <c r="MK238" t="str">
        <v>Section, OL02559</v>
      </c>
      <c r="ML238" t="str">
        <v>Section, OL02560</v>
      </c>
      <c r="MM238" t="str">
        <v>Section, OL02619</v>
      </c>
      <c r="MN238" t="str">
        <v>Section, OL02620</v>
      </c>
      <c r="MO238" t="str">
        <v>Section, OL02621</v>
      </c>
      <c r="MP238" t="str">
        <v>Section, OL02622</v>
      </c>
      <c r="MQ238" t="str">
        <v>Section, OL02623</v>
      </c>
      <c r="MR238" t="str">
        <v>Section, OL02624</v>
      </c>
      <c r="MS238" t="str">
        <v>Section, OL02652</v>
      </c>
      <c r="MT238" t="str">
        <v>Section, OL02680</v>
      </c>
      <c r="MU238" t="str">
        <v>Section, OL02793</v>
      </c>
      <c r="MV238" t="str">
        <v>Section, OL02823</v>
      </c>
      <c r="MW238" t="str">
        <v>Section, OL02843</v>
      </c>
      <c r="MX238" t="str">
        <v>Section, OL03026, Ext.</v>
      </c>
      <c r="MY238" t="str">
        <v>Section, OL03026, Int.</v>
      </c>
      <c r="MZ238" t="str">
        <v>Section, OL03570, DWG# 100448-41</v>
      </c>
      <c r="NA238" t="str">
        <v>Section, OL03781</v>
      </c>
      <c r="NB238" t="str">
        <v>Section, OL03911</v>
      </c>
      <c r="NC238" t="str">
        <v>Section, OL03912</v>
      </c>
      <c r="ND238" t="str">
        <v>Section, OL03928</v>
      </c>
      <c r="NE238" t="str">
        <v>Section, OL03929</v>
      </c>
      <c r="NF238" t="str">
        <v>Section, OL04030</v>
      </c>
      <c r="NG238" t="str">
        <v>Section, OL04037</v>
      </c>
      <c r="NH238" t="str">
        <v>Section, OL04038</v>
      </c>
      <c r="NI238" t="str">
        <v>Section, OL04046</v>
      </c>
      <c r="NJ238" t="str">
        <v>Section, OL04065</v>
      </c>
      <c r="NK238" t="str">
        <v>Section, OL04066</v>
      </c>
      <c r="NL238" t="str">
        <v>Section, OL04067</v>
      </c>
      <c r="NM238" t="str">
        <v>Section, OL04069</v>
      </c>
      <c r="NN238" t="str">
        <v>Section, OL04071</v>
      </c>
      <c r="NO238" t="str">
        <v>Section, OL04173</v>
      </c>
      <c r="NP238" t="str">
        <v>Section, OL04174</v>
      </c>
      <c r="NQ238" t="str">
        <v>Section, OL04214</v>
      </c>
      <c r="NR238" t="str">
        <v>Section, OL04215</v>
      </c>
      <c r="NS238" t="str">
        <v>Section, OL04216</v>
      </c>
      <c r="NT238" t="str">
        <v>Section, OL04217</v>
      </c>
      <c r="NU238" t="str">
        <v>Section, Overlay OL02716</v>
      </c>
      <c r="NV238" t="str">
        <v>Section, Overlay OL02717</v>
      </c>
      <c r="NW238" t="str">
        <v>Section, See Image</v>
      </c>
      <c r="NX238" t="str">
        <v>Section, See Image, DWG# 100448-41</v>
      </c>
      <c r="NY238" t="str">
        <v>Section, Without Sots</v>
      </c>
      <c r="NZ238" t="str">
        <v>See Comments Sheet</v>
      </c>
      <c r="OA238" t="str">
        <v>See Comments Sheet, OL02318</v>
      </c>
      <c r="OB238" t="str">
        <v>See Image</v>
      </c>
      <c r="OC238" t="str">
        <v>See Image, .005 or Less = Pass</v>
      </c>
      <c r="OD238" t="str">
        <v>See Image, Check Near Radius</v>
      </c>
      <c r="OE238" t="str">
        <v>See Image, Constrained</v>
      </c>
      <c r="OF238" t="str">
        <v>See Image, Distance Between Flats</v>
      </c>
      <c r="OG238" t="str">
        <v xml:space="preserve">See Image, Mfg. Tol, Section A-A </v>
      </c>
      <c r="OH238" t="str">
        <v>See image, Mfg. Tol.</v>
      </c>
      <c r="OI238" t="str">
        <v>See Image, Mic. Across Flats</v>
      </c>
      <c r="OJ238" t="str">
        <v>See Image, OL02850</v>
      </c>
      <c r="OK238" t="str">
        <v>See Image, OL02880</v>
      </c>
      <c r="OL238" t="str">
        <v>See Image, OL03926</v>
      </c>
      <c r="OM238" t="str">
        <v>See Image, OL03927</v>
      </c>
      <c r="ON238" t="str">
        <v>See Image, OL04003</v>
      </c>
      <c r="OO238" t="str">
        <v>'See Image, OL04342,  Best Fit Joe Block</v>
      </c>
      <c r="OP238" t="str">
        <v>See Image, OL04342,  Blank</v>
      </c>
      <c r="OQ238" t="str">
        <v>See Image, OL04342, Blank</v>
      </c>
      <c r="OR238" t="str">
        <v>See Image, OL04343, Blank</v>
      </c>
      <c r="OS238" t="str">
        <v>See Image, Pass = .002 or Less</v>
      </c>
      <c r="OT238" t="str">
        <v>See Image, Rcd. MAX</v>
      </c>
      <c r="OU238" t="str">
        <v>See Image, Rcd. MIN</v>
      </c>
      <c r="OV238" t="str">
        <v>See Image, Section</v>
      </c>
      <c r="OW238" t="str">
        <v>See Image, Section A-A</v>
      </c>
      <c r="OX238" t="str">
        <v>See Image, Section B-B</v>
      </c>
      <c r="OY238" t="str">
        <v>See Image, Section B-B, TSC</v>
      </c>
      <c r="OZ238" t="str">
        <v>See Image, Shank Drawing # 18000-XX-XX A</v>
      </c>
      <c r="PA238" t="str">
        <v>Sequencial Laser 01, 120 Per Print</v>
      </c>
      <c r="PB238" t="str">
        <v>Set to .202, Zero on Thread Lead</v>
      </c>
      <c r="PC238" t="str">
        <v>Sharp OK, No Burr</v>
      </c>
      <c r="PD238" t="str">
        <v>Sharp OK, No Raised Edge, See Image</v>
      </c>
      <c r="PE238" t="str">
        <v>Sharp OK, No Raised Edges</v>
      </c>
      <c r="PF238" t="str">
        <v>Sharp okay no raised edge</v>
      </c>
      <c r="PG238" t="str">
        <v>Sharp Okay, No Burr</v>
      </c>
      <c r="PH238" t="str">
        <v>Sharp Okay, No Raised Edge</v>
      </c>
      <c r="PI238" t="str">
        <v>Sharp Okay, No Raised Edges,</v>
      </c>
      <c r="PJ238" t="str">
        <v>Sharp Okay, See Image</v>
      </c>
      <c r="PK238" t="str">
        <v xml:space="preserve">Start of Radius @ .195 </v>
      </c>
      <c r="PL238" t="str">
        <v xml:space="preserve">Start of Radius @ .21 </v>
      </c>
      <c r="PM238" t="str">
        <v xml:space="preserve">T.S.C. </v>
      </c>
      <c r="PN238" t="str">
        <v>Tangent Point</v>
      </c>
      <c r="PO238" t="str">
        <v>Tangent point of R.50</v>
      </c>
      <c r="PP238" t="str">
        <v>Taper Check, Mfg.Tol.</v>
      </c>
      <c r="PQ238" t="str">
        <v>Taper Check, Mfg.Tol., See Image</v>
      </c>
      <c r="PR238" t="str">
        <v>Thrd. Minor Ø</v>
      </c>
      <c r="PS238" t="str">
        <v>Thrd. Relief Ø</v>
      </c>
      <c r="PT238" t="str">
        <v>Threadless Blank</v>
      </c>
      <c r="PU238" t="str">
        <v>Threadless Blank, From Major Ø</v>
      </c>
      <c r="PV238" t="str">
        <v>Threadless Blank, Mfg. Tol.</v>
      </c>
      <c r="PW238" t="str">
        <v>Threadless Blank, Thrd. to Neck Rad.</v>
      </c>
      <c r="PX238" t="str">
        <v>Thredless Blank</v>
      </c>
      <c r="PY238" t="str">
        <v>To center of R.005</v>
      </c>
      <c r="PZ238" t="str">
        <v>Torx Min. Dia.</v>
      </c>
      <c r="QA238" t="str">
        <v>Turn Ø Free of Mill Marks</v>
      </c>
      <c r="QB238" t="str">
        <v>Use (Full) GO Hex</v>
      </c>
      <c r="QC238" t="str">
        <v>Use Balloon 1 FULL Gauge</v>
      </c>
      <c r="QD238" t="str">
        <v>Use Balloon 9 FULL GO</v>
      </c>
      <c r="QE238" t="str">
        <v>Use Best Fit Pin</v>
      </c>
      <c r="QF238" t="str">
        <v>Use Disk Tip</v>
      </c>
      <c r="QG238" t="str">
        <v>Use flat bottomed indicator tip.</v>
      </c>
      <c r="QH238" t="str">
        <v xml:space="preserve">Use Full .093 Go Hex </v>
      </c>
      <c r="QI238" t="str">
        <v xml:space="preserve">Use Full .0930 Go Hex </v>
      </c>
      <c r="QJ238" t="str">
        <v>Use Full .1235 Go Hex</v>
      </c>
      <c r="QK238" t="str">
        <v>Use Gauge K2-98-8019-04, See Image</v>
      </c>
      <c r="QL238" t="str">
        <v>Use large flat indicator tip</v>
      </c>
      <c r="QM238" t="str">
        <v>Use Pins.3330/.3350, See Image MAX NO-GO</v>
      </c>
      <c r="QN238" t="str">
        <v>Use Pointed Drop Indicator Tip</v>
      </c>
      <c r="QO238" t="str">
        <v>V-Block</v>
      </c>
      <c r="QP238" t="str">
        <v>V-Block,  AMB for 13</v>
      </c>
      <c r="QQ238" t="str">
        <v>V-Block,  Hex Cham. Dia.</v>
      </c>
      <c r="QR238" t="str">
        <v>V-Block, Hex Depth</v>
      </c>
      <c r="QS238" t="str">
        <v>VBU Gauge</v>
      </c>
      <c r="QT238" t="str">
        <v>Visibally smaller than HEX=Pass</v>
      </c>
      <c r="QU238" t="str">
        <v>Visual Per Drawing</v>
      </c>
      <c r="QV238" t="str">
        <v>Whirl Blank</v>
      </c>
      <c r="QW238" t="str">
        <v xml:space="preserve">Whirl Blank </v>
      </c>
      <c r="QX238" t="str">
        <v>Whirl Blank, Neck Rad. End to Head CL</v>
      </c>
      <c r="QY238" t="str">
        <v>Whirl Blank, Nose Start Dia.</v>
      </c>
      <c r="QZ238" t="str">
        <v>Whirl Blank, Nose Start Dist.</v>
      </c>
      <c r="RA238" t="str">
        <v>Whirl Blank, Thrd. Minor</v>
      </c>
      <c r="RB238" t="str">
        <v>Whirl Blank, Thrd. Pullout Dia.</v>
      </c>
      <c r="RC238" t="str">
        <v>Whole Part, Removal is at Assy. Level</v>
      </c>
      <c r="RD238" t="str">
        <v>Wide Area</v>
      </c>
      <c r="RE238" t="str">
        <v>Zero on End of Go Gauge</v>
      </c>
    </row>
    <row r="239" spans="1:473">
      <c r="A239" t="s">
        <v>871</v>
      </c>
      <c r="C239" t="str" cm="1">
        <f t="array" ref="C239:RE239">TRANSPOSE(_xlfn._xlws.SORT(_xlfn._xlws.FILTER($A$2:$A$600,ISNUMBER(SEARCH('PartLib Table'!M256,$A$2:$A$600)),"not found")))</f>
        <v xml:space="preserve"> 'C', Whirl Blank</v>
      </c>
      <c r="D239" t="str">
        <v xml:space="preserve"> See Image, Constrained</v>
      </c>
      <c r="E239" t="str">
        <v>(.04 to .12 range = Pass)</v>
      </c>
      <c r="F239" t="str">
        <v>(.042 FULL) Go Pin Seat Fully</v>
      </c>
      <c r="G239" t="str">
        <v>(B), Mfg. Tol.</v>
      </c>
      <c r="H239" t="str">
        <v>(B), O.A.L.</v>
      </c>
      <c r="I239" t="str">
        <v>.001 or less =Pass</v>
      </c>
      <c r="J239" t="str">
        <v>.001 or less out of center = Pass</v>
      </c>
      <c r="K239" t="str">
        <v>.002 or Less = Pass</v>
      </c>
      <c r="L239" t="str">
        <v>.002 or Less out of center = Pass</v>
      </c>
      <c r="M239" t="str">
        <v>.005 to .015 = Pass</v>
      </c>
      <c r="N239" t="str">
        <v>.0125 Mean, Section</v>
      </c>
      <c r="O239" t="str">
        <v>.025 or Less in X &amp; Y=Pass</v>
      </c>
      <c r="P239" t="str">
        <v>.038 Mean</v>
      </c>
      <c r="Q239" t="str">
        <v>.063 MM = .0024 IN, See Image</v>
      </c>
      <c r="R239" t="str">
        <v>.063MM = .0024"</v>
      </c>
      <c r="S239" t="str">
        <v>.243 NO-GO, Unconstrained, Must Not Start</v>
      </c>
      <c r="T239" t="str">
        <v>@ Back Face &amp; ID, No Raised Edge</v>
      </c>
      <c r="U239" t="str">
        <v>@ Back Face &amp; OD, No Raised Edge</v>
      </c>
      <c r="V239" t="str">
        <v>@ ID &amp; FACE</v>
      </c>
      <c r="W239" t="str">
        <v>@ OD &amp; BACK FACE</v>
      </c>
      <c r="X239" t="str">
        <v>@ OD &amp; FACE</v>
      </c>
      <c r="Y239" t="str">
        <v>Across from slot</v>
      </c>
      <c r="Z239" t="str">
        <v>All Edge Breaks</v>
      </c>
      <c r="AA239" t="str">
        <v>Attached to bar stock</v>
      </c>
      <c r="AB239" t="str">
        <v xml:space="preserve">Back Turn Fillet Rad. </v>
      </c>
      <c r="AC239" t="str">
        <v>Balloon 1 (DWG FRM0105 Page 2, NV-27)</v>
      </c>
      <c r="AD239" t="str">
        <v>Balloon 1 (DWG FRM0105, NV-30)</v>
      </c>
      <c r="AE239" t="str">
        <v>Balloon 1 (P# 9890002-20) OL00429/A</v>
      </c>
      <c r="AF239" t="str">
        <v>Balloon 1, DWG#FRM0105</v>
      </c>
      <c r="AG239" t="str">
        <v>Balloon 11, See Image</v>
      </c>
      <c r="AH239" t="str">
        <v xml:space="preserve">Balloon 2 (DWG FRM0105 Page 2, NV-27) </v>
      </c>
      <c r="AI239" t="str">
        <v>Balloon 2 (DWG FRM0105, NV-30)</v>
      </c>
      <c r="AJ239" t="str">
        <v>Balloon 2 (P# 9890002-20)</v>
      </c>
      <c r="AK239" t="str">
        <v>Balloon 2, DWG#FRM0105</v>
      </c>
      <c r="AL239" t="str">
        <v>Balloon 2, DWG#FRM0105, See Image</v>
      </c>
      <c r="AM239" t="str">
        <v>Balloon 3 (DWG FRM0105, NV-30 Minor)</v>
      </c>
      <c r="AN239" t="str">
        <v>Balloon 3 (DWG FRM0105, NV-30)</v>
      </c>
      <c r="AO239" t="str">
        <v>Balloon 3 (P# 9890002-20)</v>
      </c>
      <c r="AP239" t="str">
        <v>Balloon 4</v>
      </c>
      <c r="AQ239" t="str">
        <v>Balloon 4 (P# 9890002-20)</v>
      </c>
      <c r="AR239" t="str">
        <v>Below Middle Band</v>
      </c>
      <c r="AS239" t="str">
        <v>Best Fit Pin, .003 or Less =Pass</v>
      </c>
      <c r="AT239" t="str">
        <v>Blank</v>
      </c>
      <c r="AU239" t="str">
        <v>Blank Turn Maj.</v>
      </c>
      <c r="AV239" t="str">
        <v>Blank Turn Maj. Mill Flt., OL4172</v>
      </c>
      <c r="AW239" t="str">
        <v>Blank Without .010 Slots</v>
      </c>
      <c r="AX239" t="str">
        <v>Blank Without .010 Slots, Section</v>
      </c>
      <c r="AY239" t="str">
        <v>Blank without thread</v>
      </c>
      <c r="AZ239" t="str">
        <v xml:space="preserve">Blank, Center of V Grv. </v>
      </c>
      <c r="BA239" t="str">
        <v>Blank, Check R adjacent Balloon 17</v>
      </c>
      <c r="BB239" t="str">
        <v>Blank, EXT. Feature</v>
      </c>
      <c r="BC239" t="str">
        <v>Blank, See Image, OL04335</v>
      </c>
      <c r="BD239" t="str">
        <v>Blank, See Image, OL04336</v>
      </c>
      <c r="BE239" t="str">
        <v xml:space="preserve">Blank, Thrd. </v>
      </c>
      <c r="BF239" t="str">
        <v>Blank, Turn Tip</v>
      </c>
      <c r="BG239" t="str">
        <v>Blank, Without Thrd.</v>
      </c>
      <c r="BH239" t="str">
        <v>Blank, Without Thread</v>
      </c>
      <c r="BI239" t="str">
        <v xml:space="preserve">Blunt Start Blend to Minor </v>
      </c>
      <c r="BJ239" t="str">
        <v>Calc., Use Go HEX</v>
      </c>
      <c r="BK239" t="str">
        <v>Can't dig into OD</v>
      </c>
      <c r="BL239" t="str">
        <v>Carbide Gauge</v>
      </c>
      <c r="BM239" t="str">
        <v xml:space="preserve">Center of V Grv. </v>
      </c>
      <c r="BN239" t="str">
        <v>Centered Less than .03 = Pass</v>
      </c>
      <c r="BO239" t="str">
        <v>Centered within .0005 or Less = Pass</v>
      </c>
      <c r="BP239" t="str">
        <v>Centered within .001 or Less = Pass</v>
      </c>
      <c r="BQ239" t="str">
        <v>Centered within .0254 or Less = Pass</v>
      </c>
      <c r="BR239" t="str">
        <v>Check close to Rod Slot</v>
      </c>
      <c r="BS239" t="str">
        <v>Check every other hole</v>
      </c>
      <c r="BT239" t="str">
        <v>Check Go over full length of slot.</v>
      </c>
      <c r="BU239" t="str">
        <v>Check Near Closed End</v>
      </c>
      <c r="BV239" t="str">
        <v>Check per Print View, Away from Rod Slot</v>
      </c>
      <c r="BW239" t="str">
        <v>Check to Balloon 30 Go Pin</v>
      </c>
      <c r="BX239" t="str">
        <v>Check with .2705 SET Pin Inside Part</v>
      </c>
      <c r="BY239" t="str">
        <v>Check with Hex Up</v>
      </c>
      <c r="BZ239" t="str">
        <v>CMM Blank</v>
      </c>
      <c r="CA239" t="str">
        <v>Confirm Full Radius</v>
      </c>
      <c r="CB239" t="str">
        <v>Constrained in fixture</v>
      </c>
      <c r="CC239" t="str">
        <v>Constrained with Ring</v>
      </c>
      <c r="CD239" t="str">
        <v>Constrained, See Image</v>
      </c>
      <c r="CE239" t="str">
        <v>Dim. "A"</v>
      </c>
      <c r="CF239" t="str">
        <v>Dim. "B"</v>
      </c>
      <c r="CG239" t="str">
        <v>Dim. "C"</v>
      </c>
      <c r="CH239" t="str">
        <v>Dim. "D", Whirl Blank</v>
      </c>
      <c r="CI239" t="str">
        <v>Dim. "G"</v>
      </c>
      <c r="CJ239" t="str">
        <v>Dim. E, Blank Turn Maj. &amp;  Mill Flt</v>
      </c>
      <c r="CK239" t="str">
        <v>Dim. E, Blank Turn Maj.&amp;  Mill Flt</v>
      </c>
      <c r="CL239" t="str">
        <v>Dim. H, Whirl Blank</v>
      </c>
      <c r="CM239" t="str">
        <v>Dim. J, 'Blank Turn Maj. &amp; Whirl Blank</v>
      </c>
      <c r="CN239" t="str">
        <v>Disk Drop Indicator Tip</v>
      </c>
      <c r="CO239" t="str">
        <v>DWG 100448-15, Balloon F_1</v>
      </c>
      <c r="CP239" t="str">
        <v>DWG 100448-15, OL02571</v>
      </c>
      <c r="CQ239" t="str">
        <v>DWG 100448-41</v>
      </c>
      <c r="CR239" t="str">
        <v>DWG 9890040, (10E),Section Part, OL01139</v>
      </c>
      <c r="CS239" t="str">
        <v>DWG 9890040, (10E),Section, OL01139</v>
      </c>
      <c r="CT239" t="str">
        <v>DWG 9890040, (11E)</v>
      </c>
      <c r="CU239" t="str">
        <v>DWG 9890040, (11E), Pins with Flats</v>
      </c>
      <c r="CV239" t="str">
        <v>DWG 9890040, (12E),  Pass=.002 or less</v>
      </c>
      <c r="CW239" t="str">
        <v>DWG 9890040, (12E), See Image</v>
      </c>
      <c r="CX239" t="str">
        <v>DWG 9890040, (1E), OL01431</v>
      </c>
      <c r="CY239" t="str">
        <v>DWG 9890040, (1E), OL01432</v>
      </c>
      <c r="CZ239" t="str">
        <v>DWG 9890040, (2E), OL01432</v>
      </c>
      <c r="DA239" t="str">
        <v>DWG 9890040, (3E)</v>
      </c>
      <c r="DB239" t="str">
        <v>DWG 9890040, (4E)</v>
      </c>
      <c r="DC239" t="str">
        <v>DWG 9890040, (5E), OL02336</v>
      </c>
      <c r="DD239" t="str">
        <v>DWG 9890040, (6E)</v>
      </c>
      <c r="DE239" t="str">
        <v>DWG 9890040, (7E)</v>
      </c>
      <c r="DF239" t="str">
        <v>DWG 9890040, (8E), OL01433</v>
      </c>
      <c r="DG239" t="str">
        <v>DWG 9890040, (8E), OL01433, Section</v>
      </c>
      <c r="DH239" t="str">
        <v>DWG 9890040, (9E), Close to Rod Slot</v>
      </c>
      <c r="DI239" t="str">
        <v>DWG 9890040, (9E),Close to Rod Slot</v>
      </c>
      <c r="DJ239" t="str">
        <v>DWG FRM0105 PAGE 2</v>
      </c>
      <c r="DK239" t="str">
        <v>DWG# 100448-41</v>
      </c>
      <c r="DL239" t="str">
        <v>DWG# 100448-44</v>
      </c>
      <c r="DM239" t="str">
        <v>DWG# 9890003  (1), Section OL00436/A</v>
      </c>
      <c r="DN239" t="str">
        <v>DWG# 9890003 (3), Ring Gauge Constrained</v>
      </c>
      <c r="DO239" t="str">
        <v>DWG# 9890003 (4), Section</v>
      </c>
      <c r="DP239" t="str">
        <v>DWG#100448-26, Balloon 1K, OL02350</v>
      </c>
      <c r="DQ239" t="str">
        <v>DWG#100448-26, Balloon 2K, OL02350</v>
      </c>
      <c r="DR239" t="str">
        <v>DWG#100448-26, Balloon 3K, OL02363</v>
      </c>
      <c r="DS239" t="str">
        <v>DWG#100448-26, Balloon 4K</v>
      </c>
      <c r="DT239" t="str">
        <v>DWG#100448-26, Balloon 5K, Section</v>
      </c>
      <c r="DU239" t="str">
        <v>DWG#100448-26, Balloon 6K</v>
      </c>
      <c r="DV239" t="str">
        <v>DWG#100448-26, Balloon 7K, Section</v>
      </c>
      <c r="DW239" t="str">
        <v>DWG#100448-26, Mfg. Tol.</v>
      </c>
      <c r="DX239" t="str">
        <v>DWG#9890003 (2) Ring Gauge Constrained</v>
      </c>
      <c r="DY239" t="str">
        <v>DWG#9890044</v>
      </c>
      <c r="DZ239" t="str">
        <v>DWG#9890044 .1985 to .2005=Pass</v>
      </c>
      <c r="EA239" t="str">
        <v>DWG#9890044 Overlay OL02441</v>
      </c>
      <c r="EB239" t="str">
        <v>DWG#9890044, OL02441</v>
      </c>
      <c r="EC239" t="str">
        <v>DWG#FRM0105</v>
      </c>
      <c r="ED239" t="str">
        <v>EXT.</v>
      </c>
      <c r="EE239" t="str">
        <v>EXT. Section, OL02460</v>
      </c>
      <c r="EF239" t="str">
        <v>EXT., OL04223</v>
      </c>
      <c r="EG239" t="str">
        <v>Flat Drop Indicator Tip</v>
      </c>
      <c r="EH239" t="str">
        <v>Full Go Pin, No Light, at Radius</v>
      </c>
      <c r="EI239" t="str">
        <v>Function Check</v>
      </c>
      <c r="EJ239" t="str">
        <v>GO Function Gauge</v>
      </c>
      <c r="EK239" t="str">
        <v>Go Gauge for Balloon 1 &amp; 4</v>
      </c>
      <c r="EL239" t="str">
        <v>Go Pin must pass through</v>
      </c>
      <c r="EM239" t="str">
        <v>Greater than .005 = Fail, Section</v>
      </c>
      <c r="EN239" t="str">
        <v>Greater than .025 out of center = Fail</v>
      </c>
      <c r="EO239" t="str">
        <v>Greater than 2.6 = Pass</v>
      </c>
      <c r="EP239" t="str">
        <v>Green = Pass, Red = Fail</v>
      </c>
      <c r="EQ239" t="str">
        <v>Hex Depth</v>
      </c>
      <c r="ER239" t="str">
        <v>Hex Minor</v>
      </c>
      <c r="ES239" t="str">
        <v>Hole Dia.</v>
      </c>
      <c r="ET239" t="str">
        <v>Hook or Disk Tip</v>
      </c>
      <c r="EU239" t="str">
        <v>ID Sphere Finish</v>
      </c>
      <c r="EV239" t="str">
        <v>ID/OD Both Sides, Diff. .002 or less = Pass</v>
      </c>
      <c r="EW239" t="str">
        <v>If Looks Big, Section</v>
      </c>
      <c r="EX239" t="str">
        <v>If Looks Small, Section</v>
      </c>
      <c r="EY239" t="str">
        <v>Insp. Close to Break Away, Mfg.Tol.</v>
      </c>
      <c r="EZ239" t="str">
        <v>INT.</v>
      </c>
      <c r="FA239" t="str">
        <v>INT. Section, OL02460</v>
      </c>
      <c r="FB239" t="str">
        <v>INT., OL04223</v>
      </c>
      <c r="FC239" t="str">
        <v>Intersect. of 7.7 &amp; R0.10</v>
      </c>
      <c r="FD239" t="str">
        <v>Intersect. of 8.79 and R.25 MAX</v>
      </c>
      <c r="FE239" t="str">
        <v>Keep Ind. Tip away from corner</v>
      </c>
      <c r="FF239" t="str">
        <v>L31</v>
      </c>
      <c r="FG239" t="str">
        <v>Laser Mark</v>
      </c>
      <c r="FH239" t="str">
        <v>LASER PER NOTE 4</v>
      </c>
      <c r="FI239" t="str">
        <v>LASER PER NOTE 4, Final Check 1 only</v>
      </c>
      <c r="FJ239" t="str">
        <v>Less than .002 out of center = Pass</v>
      </c>
      <c r="FK239" t="str">
        <v>Less than 2.75 = Pass, Section</v>
      </c>
      <c r="FL239" t="str">
        <v>List as pin. Not Calibrated</v>
      </c>
      <c r="FM239" t="str">
        <v>M9 X 1.25 BUTT See Comment Image</v>
      </c>
      <c r="FN239" t="str">
        <v>Manual Section</v>
      </c>
      <c r="FO239" t="str">
        <v>Max Deep .241 NO-GO =.42</v>
      </c>
      <c r="FP239" t="str">
        <v>MAX Depth of (Note 7) .241 NO-GO Pin</v>
      </c>
      <c r="FQ239" t="str">
        <v>Measure from Blue Line, See Image</v>
      </c>
      <c r="FR239" t="str">
        <v>Measure Width of Blue Area, See Image</v>
      </c>
      <c r="FS239" t="str">
        <v>Mfg. Tol</v>
      </c>
      <c r="FT239" t="str">
        <v>Mfg. Tol, See Image</v>
      </c>
      <c r="FU239" t="str">
        <v>Mfg. Tol.</v>
      </c>
      <c r="FV239" t="str">
        <v>Mfg. Tol. "A"</v>
      </c>
      <c r="FW239" t="str">
        <v>Mfg. Tol. (Zero on Gauge Full Dia. Lead)</v>
      </c>
      <c r="FX239" t="str">
        <v>Mfg. Tol. Balloon 11, See Image</v>
      </c>
      <c r="FY239" t="str">
        <v>Mfg. Tol. Balloon 4</v>
      </c>
      <c r="FZ239" t="str">
        <v>Mfg. Tol. Balloon 7</v>
      </c>
      <c r="GA239" t="str">
        <v xml:space="preserve">Mfg. Tol. C-Bore Face (Ballo 28) </v>
      </c>
      <c r="GB239" t="str">
        <v>Mfg. Tol. Section</v>
      </c>
      <c r="GC239" t="str">
        <v>Mfg. Tol. See Image</v>
      </c>
      <c r="GD239" t="str">
        <v>Mfg. Tol., 3 Places, Record MAX</v>
      </c>
      <c r="GE239" t="str">
        <v>Mfg. Tol., Balloon 11</v>
      </c>
      <c r="GF239" t="str">
        <v>Mfg. Tol., Balloon 7</v>
      </c>
      <c r="GG239" t="str">
        <v>Mfg. Tol., Blank</v>
      </c>
      <c r="GH239" t="str">
        <v>Mfg. Tol., Blank, Balloon 12</v>
      </c>
      <c r="GI239" t="str">
        <v>Mfg. Tol., Blend to SØ.320</v>
      </c>
      <c r="GJ239" t="str">
        <v>Mfg. Tol., Calculation</v>
      </c>
      <c r="GK239" t="str">
        <v>Mfg. Tol., For Mill Fixture</v>
      </c>
      <c r="GL239" t="str">
        <v>Mfg. Tol., L32</v>
      </c>
      <c r="GM239" t="str">
        <v>Mfg. Tol., L33</v>
      </c>
      <c r="GN239" t="str">
        <v>Mfg. Tol., No Tool Marks</v>
      </c>
      <c r="GO239" t="str">
        <v>Mfg. Tol., OL03361</v>
      </c>
      <c r="GP239" t="str">
        <v>Mfg. Tol., Record off center value</v>
      </c>
      <c r="GQ239" t="str">
        <v>Mfg. Tol., Same 3 Places, Record MIN</v>
      </c>
      <c r="GR239" t="str">
        <v>Mfg. Tol., Section</v>
      </c>
      <c r="GS239" t="str">
        <v>Mfg. Tol., Section B-B</v>
      </c>
      <c r="GT239" t="str">
        <v>Mfg. Tol., Section, OL03361</v>
      </c>
      <c r="GU239" t="str">
        <v>Mfg. Tol., Section, Per Note 2</v>
      </c>
      <c r="GV239" t="str">
        <v>Mfg. Tol., See Image</v>
      </c>
      <c r="GW239" t="str">
        <v>Mfg. Tol., See Image, Bore in Blue</v>
      </c>
      <c r="GX239" t="str">
        <v>Mfg. Tol., See Image, Hook Tip</v>
      </c>
      <c r="GY239" t="str">
        <v>Mfg. Tol., Sharp Okay No Burr</v>
      </c>
      <c r="GZ239" t="str">
        <v>Mfg. Tol., Threadless Blank</v>
      </c>
      <c r="HA239" t="str">
        <v>Mfg.Tol.</v>
      </c>
      <c r="HB239" t="str">
        <v>Mgf. To., T.S.C.</v>
      </c>
      <c r="HC239" t="str">
        <v>Milled Feature</v>
      </c>
      <c r="HD239" t="str">
        <v>Milled Feature, OL04045</v>
      </c>
      <c r="HE239" t="str">
        <v>More than .0005 out of center = Fail</v>
      </c>
      <c r="HF239" t="str">
        <v>Must Pass Through</v>
      </c>
      <c r="HG239" t="str">
        <v>Must pass through gauge</v>
      </c>
      <c r="HH239" t="str">
        <v>Must Pass Through Go Gauge</v>
      </c>
      <c r="HI239" t="str">
        <v>Must Pass, See Image.</v>
      </c>
      <c r="HJ239" t="str">
        <v>NA</v>
      </c>
      <c r="HK239" t="str">
        <v>Narrow Area</v>
      </c>
      <c r="HL239" t="str">
        <v>Near Balloon 21</v>
      </c>
      <c r="HM239" t="str">
        <v>Near Datum B</v>
      </c>
      <c r="HN239" t="str">
        <v>Neck Dia.</v>
      </c>
      <c r="HO239" t="str">
        <v>Neck to Head Rad.</v>
      </c>
      <c r="HP239" t="str">
        <v>No Copper Deposits Allowed</v>
      </c>
      <c r="HQ239" t="str">
        <v>No Section</v>
      </c>
      <c r="HR239" t="str">
        <v>No Section, .01 to .014 = Pass</v>
      </c>
      <c r="HS239" t="str">
        <v>No Section, Rotate Part</v>
      </c>
      <c r="HT239" t="str">
        <v>No Section, See Image</v>
      </c>
      <c r="HU239" t="str">
        <v>No Slot, Section B-B</v>
      </c>
      <c r="HV239" t="str">
        <v>No visual step = Pass</v>
      </c>
      <c r="HW239" t="str">
        <v>Not to exceed .95 Deep</v>
      </c>
      <c r="HX239" t="str">
        <v>Note 1</v>
      </c>
      <c r="HY239" t="str">
        <v>OL00333/A</v>
      </c>
      <c r="HZ239" t="str">
        <v>OL00519</v>
      </c>
      <c r="IA239" t="str">
        <v>OL00520</v>
      </c>
      <c r="IB239" t="str">
        <v>OL00529</v>
      </c>
      <c r="IC239" t="str">
        <v>OL00542</v>
      </c>
      <c r="ID239" t="str">
        <v>OL00724</v>
      </c>
      <c r="IE239" t="str">
        <v>OL01250</v>
      </c>
      <c r="IF239" t="str">
        <v>OL01869, Threadless Blank</v>
      </c>
      <c r="IG239" t="str">
        <v>OL01870, Section</v>
      </c>
      <c r="IH239" t="str">
        <v>OL02255</v>
      </c>
      <c r="II239" t="str">
        <v>OL02255, Mfg. Tol.</v>
      </c>
      <c r="IJ239" t="str">
        <v>OL02302</v>
      </c>
      <c r="IK239" t="str">
        <v xml:space="preserve">OL02318  needed per image instructions </v>
      </c>
      <c r="IL239" t="str">
        <v>OL02556</v>
      </c>
      <c r="IM239" t="str">
        <v>OL02557</v>
      </c>
      <c r="IN239" t="str">
        <v>OL02567</v>
      </c>
      <c r="IO239" t="str">
        <v>OL02653</v>
      </c>
      <c r="IP239" t="str">
        <v>OL02718</v>
      </c>
      <c r="IQ239" t="str">
        <v>OL02841</v>
      </c>
      <c r="IR239" t="str">
        <v>OL02842</v>
      </c>
      <c r="IS239" t="str">
        <v>OL02844</v>
      </c>
      <c r="IT239" t="str">
        <v>OL02871</v>
      </c>
      <c r="IU239" t="str">
        <v>OL02887</v>
      </c>
      <c r="IV239" t="str">
        <v>OL03500</v>
      </c>
      <c r="IW239" t="str">
        <v>OL03766</v>
      </c>
      <c r="IX239" t="str">
        <v>OL03868</v>
      </c>
      <c r="IY239" t="str">
        <v>OL03869</v>
      </c>
      <c r="IZ239" t="str">
        <v>OL03870</v>
      </c>
      <c r="JA239" t="str">
        <v>OL03873, DWG# 100448-44</v>
      </c>
      <c r="JB239" t="str">
        <v>OL03949</v>
      </c>
      <c r="JC239" t="str">
        <v xml:space="preserve">OL04043, Section </v>
      </c>
      <c r="JD239" t="str">
        <v xml:space="preserve">OL04044, Section </v>
      </c>
      <c r="JE239" t="str">
        <v>OL04045</v>
      </c>
      <c r="JF239" t="str">
        <v>OL04045, Milled Feature</v>
      </c>
      <c r="JG239" t="str">
        <v>OL04063</v>
      </c>
      <c r="JH239" t="str">
        <v>OL04064</v>
      </c>
      <c r="JI239" t="str">
        <v>OL04065</v>
      </c>
      <c r="JJ239" t="str">
        <v>OL04181</v>
      </c>
      <c r="JK239" t="str">
        <v>OL04218</v>
      </c>
      <c r="JL239" t="str">
        <v>OL04224, See Image</v>
      </c>
      <c r="JM239" t="str">
        <v>OL04374</v>
      </c>
      <c r="JN239" t="str">
        <v>OL04375, Section M-M</v>
      </c>
      <c r="JO239" t="str">
        <v>OL04376, Section M-M</v>
      </c>
      <c r="JP239" t="str">
        <v>OL04443</v>
      </c>
      <c r="JQ239" t="str">
        <v>OL04444</v>
      </c>
      <c r="JR239" t="str">
        <v>OL05000</v>
      </c>
      <c r="JS239" t="str">
        <v>One side of slot</v>
      </c>
      <c r="JT239" t="str">
        <v>Other side of slot</v>
      </c>
      <c r="JU239" t="str">
        <v>Out of center more than .002 = Fail</v>
      </c>
      <c r="JV239" t="str">
        <v>Out of center more than.002 = Fail</v>
      </c>
      <c r="JW239" t="str">
        <v>Overlay OL02713</v>
      </c>
      <c r="JX239" t="str">
        <v>Overlay OL02714</v>
      </c>
      <c r="JY239" t="str">
        <v>Overlay OL02718</v>
      </c>
      <c r="JZ239" t="str">
        <v>Overlay OL03831, Mfg. Tol.</v>
      </c>
      <c r="KA239" t="str">
        <v>Part Without Slots</v>
      </c>
      <c r="KB239" t="str">
        <v>Part Without Slots, See Image</v>
      </c>
      <c r="KC239" t="str">
        <v xml:space="preserve">Pass = .0254 or Less </v>
      </c>
      <c r="KD239" t="str">
        <v>PD MIN = 4.361, PD MAX = 4.456</v>
      </c>
      <c r="KE239" t="str">
        <v>Per Balloon 2 Note</v>
      </c>
      <c r="KF239" t="str">
        <v>Per drawing note(s) 8.</v>
      </c>
      <c r="KG239" t="str">
        <v>Point or Sphere Tip</v>
      </c>
      <c r="KH239" t="str">
        <v>Point Tip</v>
      </c>
      <c r="KI239" t="str">
        <v>R.9 to R1.1 = Pass, See Image</v>
      </c>
      <c r="KJ239" t="str">
        <v>Ram Construction</v>
      </c>
      <c r="KK239" t="str">
        <v>Record Same Pass / Fail All Balloons</v>
      </c>
      <c r="KL239" t="str">
        <v>Ref. Balloon 1</v>
      </c>
      <c r="KM239" t="str">
        <v>Ref. Balloon 12</v>
      </c>
      <c r="KN239" t="str">
        <v>Ref. Balloon 13, 100% AQL</v>
      </c>
      <c r="KO239" t="str">
        <v>Ref. Balloon 2</v>
      </c>
      <c r="KP239" t="str">
        <v>Ref. Balloon 21, 100% AQL</v>
      </c>
      <c r="KQ239" t="str">
        <v>Ref. Balloon 4</v>
      </c>
      <c r="KR239" t="str">
        <v>Ref. Balloon 7</v>
      </c>
      <c r="KS239" t="str">
        <v>Ref. Balloon 8</v>
      </c>
      <c r="KT239" t="str">
        <v>Relieved Pin Gauges 09236 &amp; 09235</v>
      </c>
      <c r="KU239" t="str">
        <v>Rotate Part</v>
      </c>
      <c r="KV239" t="str">
        <v>Rotate Part, See Image</v>
      </c>
      <c r="KW239" t="str">
        <v>Same as Root Radius</v>
      </c>
      <c r="KX239" t="str">
        <v>Section</v>
      </c>
      <c r="KY239" t="str">
        <v>Section B-B</v>
      </c>
      <c r="KZ239" t="str">
        <v>Section B-B, Distance Between Grooves</v>
      </c>
      <c r="LA239" t="str">
        <v>Section C-C</v>
      </c>
      <c r="LB239" t="str">
        <v>Section Part</v>
      </c>
      <c r="LC239" t="str">
        <v>Section Part, Measured from Opposite Face</v>
      </c>
      <c r="LD239" t="str">
        <v>Section, Broachless Blank</v>
      </c>
      <c r="LE239" t="str">
        <v>Section, EXT. Sphere Location.</v>
      </c>
      <c r="LF239" t="str">
        <v>Section, Hex Cham. Ang.</v>
      </c>
      <c r="LG239" t="str">
        <v>Section, Hex Fillet Rad.</v>
      </c>
      <c r="LH239" t="str">
        <v>Section, INT. Feature</v>
      </c>
      <c r="LI239" t="str">
        <v>Section, INT. Sphere Location.</v>
      </c>
      <c r="LJ239" t="str">
        <v>Section, Mfg. Tol.</v>
      </c>
      <c r="LK239" t="str">
        <v>Section, Mfg. Tol., See Image</v>
      </c>
      <c r="LL239" t="str">
        <v>Section, OL00486</v>
      </c>
      <c r="LM239" t="str">
        <v>Section, OL00542</v>
      </c>
      <c r="LN239" t="str">
        <v>Section, OL00543</v>
      </c>
      <c r="LO239" t="str">
        <v>Section, OL00544</v>
      </c>
      <c r="LP239" t="str">
        <v>Section, OL00545</v>
      </c>
      <c r="LQ239" t="str">
        <v>Section, OL00546</v>
      </c>
      <c r="LR239" t="str">
        <v>Section, OL00547</v>
      </c>
      <c r="LS239" t="str">
        <v>Section, OL00555</v>
      </c>
      <c r="LT239" t="str">
        <v>Section, OL00725</v>
      </c>
      <c r="LU239" t="str">
        <v>Section, OL01430</v>
      </c>
      <c r="LV239" t="str">
        <v>Section, OL01434</v>
      </c>
      <c r="LW239" t="str">
        <v>Section, OL01435</v>
      </c>
      <c r="LX239" t="str">
        <v>Section, OL01807</v>
      </c>
      <c r="LY239" t="str">
        <v>Section, OL01830</v>
      </c>
      <c r="LZ239" t="str">
        <v>Section, OL02351</v>
      </c>
      <c r="MA239" t="str">
        <v>Section, OL02519</v>
      </c>
      <c r="MB239" t="str">
        <v>Section, OL02520</v>
      </c>
      <c r="MC239" t="str">
        <v>Section, OL02522</v>
      </c>
      <c r="MD239" t="str">
        <v>Section, OL02540</v>
      </c>
      <c r="ME239" t="str">
        <v>Section, OL02541</v>
      </c>
      <c r="MF239" t="str">
        <v>Section, OL02552</v>
      </c>
      <c r="MG239" t="str">
        <v>Section, OL02553</v>
      </c>
      <c r="MH239" t="str">
        <v>Section, OL02554</v>
      </c>
      <c r="MI239" t="str">
        <v>Section, OL02555</v>
      </c>
      <c r="MJ239" t="str">
        <v>Section, OL02558</v>
      </c>
      <c r="MK239" t="str">
        <v>Section, OL02559</v>
      </c>
      <c r="ML239" t="str">
        <v>Section, OL02560</v>
      </c>
      <c r="MM239" t="str">
        <v>Section, OL02619</v>
      </c>
      <c r="MN239" t="str">
        <v>Section, OL02620</v>
      </c>
      <c r="MO239" t="str">
        <v>Section, OL02621</v>
      </c>
      <c r="MP239" t="str">
        <v>Section, OL02622</v>
      </c>
      <c r="MQ239" t="str">
        <v>Section, OL02623</v>
      </c>
      <c r="MR239" t="str">
        <v>Section, OL02624</v>
      </c>
      <c r="MS239" t="str">
        <v>Section, OL02652</v>
      </c>
      <c r="MT239" t="str">
        <v>Section, OL02680</v>
      </c>
      <c r="MU239" t="str">
        <v>Section, OL02793</v>
      </c>
      <c r="MV239" t="str">
        <v>Section, OL02823</v>
      </c>
      <c r="MW239" t="str">
        <v>Section, OL02843</v>
      </c>
      <c r="MX239" t="str">
        <v>Section, OL03026, Ext.</v>
      </c>
      <c r="MY239" t="str">
        <v>Section, OL03026, Int.</v>
      </c>
      <c r="MZ239" t="str">
        <v>Section, OL03570, DWG# 100448-41</v>
      </c>
      <c r="NA239" t="str">
        <v>Section, OL03781</v>
      </c>
      <c r="NB239" t="str">
        <v>Section, OL03911</v>
      </c>
      <c r="NC239" t="str">
        <v>Section, OL03912</v>
      </c>
      <c r="ND239" t="str">
        <v>Section, OL03928</v>
      </c>
      <c r="NE239" t="str">
        <v>Section, OL03929</v>
      </c>
      <c r="NF239" t="str">
        <v>Section, OL04030</v>
      </c>
      <c r="NG239" t="str">
        <v>Section, OL04037</v>
      </c>
      <c r="NH239" t="str">
        <v>Section, OL04038</v>
      </c>
      <c r="NI239" t="str">
        <v>Section, OL04046</v>
      </c>
      <c r="NJ239" t="str">
        <v>Section, OL04065</v>
      </c>
      <c r="NK239" t="str">
        <v>Section, OL04066</v>
      </c>
      <c r="NL239" t="str">
        <v>Section, OL04067</v>
      </c>
      <c r="NM239" t="str">
        <v>Section, OL04069</v>
      </c>
      <c r="NN239" t="str">
        <v>Section, OL04071</v>
      </c>
      <c r="NO239" t="str">
        <v>Section, OL04173</v>
      </c>
      <c r="NP239" t="str">
        <v>Section, OL04174</v>
      </c>
      <c r="NQ239" t="str">
        <v>Section, OL04214</v>
      </c>
      <c r="NR239" t="str">
        <v>Section, OL04215</v>
      </c>
      <c r="NS239" t="str">
        <v>Section, OL04216</v>
      </c>
      <c r="NT239" t="str">
        <v>Section, OL04217</v>
      </c>
      <c r="NU239" t="str">
        <v>Section, Overlay OL02716</v>
      </c>
      <c r="NV239" t="str">
        <v>Section, Overlay OL02717</v>
      </c>
      <c r="NW239" t="str">
        <v>Section, See Image</v>
      </c>
      <c r="NX239" t="str">
        <v>Section, See Image, DWG# 100448-41</v>
      </c>
      <c r="NY239" t="str">
        <v>Section, Without Sots</v>
      </c>
      <c r="NZ239" t="str">
        <v>See Comments Sheet</v>
      </c>
      <c r="OA239" t="str">
        <v>See Comments Sheet, OL02318</v>
      </c>
      <c r="OB239" t="str">
        <v>See Image</v>
      </c>
      <c r="OC239" t="str">
        <v>See Image, .005 or Less = Pass</v>
      </c>
      <c r="OD239" t="str">
        <v>See Image, Check Near Radius</v>
      </c>
      <c r="OE239" t="str">
        <v>See Image, Constrained</v>
      </c>
      <c r="OF239" t="str">
        <v>See Image, Distance Between Flats</v>
      </c>
      <c r="OG239" t="str">
        <v xml:space="preserve">See Image, Mfg. Tol, Section A-A </v>
      </c>
      <c r="OH239" t="str">
        <v>See image, Mfg. Tol.</v>
      </c>
      <c r="OI239" t="str">
        <v>See Image, Mic. Across Flats</v>
      </c>
      <c r="OJ239" t="str">
        <v>See Image, OL02850</v>
      </c>
      <c r="OK239" t="str">
        <v>See Image, OL02880</v>
      </c>
      <c r="OL239" t="str">
        <v>See Image, OL03926</v>
      </c>
      <c r="OM239" t="str">
        <v>See Image, OL03927</v>
      </c>
      <c r="ON239" t="str">
        <v>See Image, OL04003</v>
      </c>
      <c r="OO239" t="str">
        <v>'See Image, OL04342,  Best Fit Joe Block</v>
      </c>
      <c r="OP239" t="str">
        <v>See Image, OL04342,  Blank</v>
      </c>
      <c r="OQ239" t="str">
        <v>See Image, OL04342, Blank</v>
      </c>
      <c r="OR239" t="str">
        <v>See Image, OL04343, Blank</v>
      </c>
      <c r="OS239" t="str">
        <v>See Image, Pass = .002 or Less</v>
      </c>
      <c r="OT239" t="str">
        <v>See Image, Rcd. MAX</v>
      </c>
      <c r="OU239" t="str">
        <v>See Image, Rcd. MIN</v>
      </c>
      <c r="OV239" t="str">
        <v>See Image, Section</v>
      </c>
      <c r="OW239" t="str">
        <v>See Image, Section A-A</v>
      </c>
      <c r="OX239" t="str">
        <v>See Image, Section B-B</v>
      </c>
      <c r="OY239" t="str">
        <v>See Image, Section B-B, TSC</v>
      </c>
      <c r="OZ239" t="str">
        <v>See Image, Shank Drawing # 18000-XX-XX A</v>
      </c>
      <c r="PA239" t="str">
        <v>Sequencial Laser 01, 120 Per Print</v>
      </c>
      <c r="PB239" t="str">
        <v>Set to .202, Zero on Thread Lead</v>
      </c>
      <c r="PC239" t="str">
        <v>Sharp OK, No Burr</v>
      </c>
      <c r="PD239" t="str">
        <v>Sharp OK, No Raised Edge, See Image</v>
      </c>
      <c r="PE239" t="str">
        <v>Sharp OK, No Raised Edges</v>
      </c>
      <c r="PF239" t="str">
        <v>Sharp okay no raised edge</v>
      </c>
      <c r="PG239" t="str">
        <v>Sharp Okay, No Burr</v>
      </c>
      <c r="PH239" t="str">
        <v>Sharp Okay, No Raised Edge</v>
      </c>
      <c r="PI239" t="str">
        <v>Sharp Okay, No Raised Edges,</v>
      </c>
      <c r="PJ239" t="str">
        <v>Sharp Okay, See Image</v>
      </c>
      <c r="PK239" t="str">
        <v xml:space="preserve">Start of Radius @ .195 </v>
      </c>
      <c r="PL239" t="str">
        <v xml:space="preserve">Start of Radius @ .21 </v>
      </c>
      <c r="PM239" t="str">
        <v xml:space="preserve">T.S.C. </v>
      </c>
      <c r="PN239" t="str">
        <v>Tangent Point</v>
      </c>
      <c r="PO239" t="str">
        <v>Tangent point of R.50</v>
      </c>
      <c r="PP239" t="str">
        <v>Taper Check, Mfg.Tol.</v>
      </c>
      <c r="PQ239" t="str">
        <v>Taper Check, Mfg.Tol., See Image</v>
      </c>
      <c r="PR239" t="str">
        <v>Thrd. Minor Ø</v>
      </c>
      <c r="PS239" t="str">
        <v>Thrd. Relief Ø</v>
      </c>
      <c r="PT239" t="str">
        <v>Threadless Blank</v>
      </c>
      <c r="PU239" t="str">
        <v>Threadless Blank, From Major Ø</v>
      </c>
      <c r="PV239" t="str">
        <v>Threadless Blank, Mfg. Tol.</v>
      </c>
      <c r="PW239" t="str">
        <v>Threadless Blank, Thrd. to Neck Rad.</v>
      </c>
      <c r="PX239" t="str">
        <v>Thredless Blank</v>
      </c>
      <c r="PY239" t="str">
        <v>To center of R.005</v>
      </c>
      <c r="PZ239" t="str">
        <v>Torx Min. Dia.</v>
      </c>
      <c r="QA239" t="str">
        <v>Turn Ø Free of Mill Marks</v>
      </c>
      <c r="QB239" t="str">
        <v>Use (Full) GO Hex</v>
      </c>
      <c r="QC239" t="str">
        <v>Use Balloon 1 FULL Gauge</v>
      </c>
      <c r="QD239" t="str">
        <v>Use Balloon 9 FULL GO</v>
      </c>
      <c r="QE239" t="str">
        <v>Use Best Fit Pin</v>
      </c>
      <c r="QF239" t="str">
        <v>Use Disk Tip</v>
      </c>
      <c r="QG239" t="str">
        <v>Use flat bottomed indicator tip.</v>
      </c>
      <c r="QH239" t="str">
        <v xml:space="preserve">Use Full .093 Go Hex </v>
      </c>
      <c r="QI239" t="str">
        <v xml:space="preserve">Use Full .0930 Go Hex </v>
      </c>
      <c r="QJ239" t="str">
        <v>Use Full .1235 Go Hex</v>
      </c>
      <c r="QK239" t="str">
        <v>Use Gauge K2-98-8019-04, See Image</v>
      </c>
      <c r="QL239" t="str">
        <v>Use large flat indicator tip</v>
      </c>
      <c r="QM239" t="str">
        <v>Use Pins.3330/.3350, See Image MAX NO-GO</v>
      </c>
      <c r="QN239" t="str">
        <v>Use Pointed Drop Indicator Tip</v>
      </c>
      <c r="QO239" t="str">
        <v>V-Block</v>
      </c>
      <c r="QP239" t="str">
        <v>V-Block,  AMB for 13</v>
      </c>
      <c r="QQ239" t="str">
        <v>V-Block,  Hex Cham. Dia.</v>
      </c>
      <c r="QR239" t="str">
        <v>V-Block, Hex Depth</v>
      </c>
      <c r="QS239" t="str">
        <v>VBU Gauge</v>
      </c>
      <c r="QT239" t="str">
        <v>Visibally smaller than HEX=Pass</v>
      </c>
      <c r="QU239" t="str">
        <v>Visual Per Drawing</v>
      </c>
      <c r="QV239" t="str">
        <v>Whirl Blank</v>
      </c>
      <c r="QW239" t="str">
        <v xml:space="preserve">Whirl Blank </v>
      </c>
      <c r="QX239" t="str">
        <v>Whirl Blank, Neck Rad. End to Head CL</v>
      </c>
      <c r="QY239" t="str">
        <v>Whirl Blank, Nose Start Dia.</v>
      </c>
      <c r="QZ239" t="str">
        <v>Whirl Blank, Nose Start Dist.</v>
      </c>
      <c r="RA239" t="str">
        <v>Whirl Blank, Thrd. Minor</v>
      </c>
      <c r="RB239" t="str">
        <v>Whirl Blank, Thrd. Pullout Dia.</v>
      </c>
      <c r="RC239" t="str">
        <v>Whole Part, Removal is at Assy. Level</v>
      </c>
      <c r="RD239" t="str">
        <v>Wide Area</v>
      </c>
      <c r="RE239" t="str">
        <v>Zero on End of Go Gauge</v>
      </c>
    </row>
    <row r="240" spans="1:473">
      <c r="A240" t="s">
        <v>872</v>
      </c>
      <c r="C240" t="str" cm="1">
        <f t="array" ref="C240:RE240">TRANSPOSE(_xlfn._xlws.SORT(_xlfn._xlws.FILTER($A$2:$A$600,ISNUMBER(SEARCH('PartLib Table'!M257,$A$2:$A$600)),"not found")))</f>
        <v xml:space="preserve"> 'C', Whirl Blank</v>
      </c>
      <c r="D240" t="str">
        <v xml:space="preserve"> See Image, Constrained</v>
      </c>
      <c r="E240" t="str">
        <v>(.04 to .12 range = Pass)</v>
      </c>
      <c r="F240" t="str">
        <v>(.042 FULL) Go Pin Seat Fully</v>
      </c>
      <c r="G240" t="str">
        <v>(B), Mfg. Tol.</v>
      </c>
      <c r="H240" t="str">
        <v>(B), O.A.L.</v>
      </c>
      <c r="I240" t="str">
        <v>.001 or less =Pass</v>
      </c>
      <c r="J240" t="str">
        <v>.001 or less out of center = Pass</v>
      </c>
      <c r="K240" t="str">
        <v>.002 or Less = Pass</v>
      </c>
      <c r="L240" t="str">
        <v>.002 or Less out of center = Pass</v>
      </c>
      <c r="M240" t="str">
        <v>.005 to .015 = Pass</v>
      </c>
      <c r="N240" t="str">
        <v>.0125 Mean, Section</v>
      </c>
      <c r="O240" t="str">
        <v>.025 or Less in X &amp; Y=Pass</v>
      </c>
      <c r="P240" t="str">
        <v>.038 Mean</v>
      </c>
      <c r="Q240" t="str">
        <v>.063 MM = .0024 IN, See Image</v>
      </c>
      <c r="R240" t="str">
        <v>.063MM = .0024"</v>
      </c>
      <c r="S240" t="str">
        <v>.243 NO-GO, Unconstrained, Must Not Start</v>
      </c>
      <c r="T240" t="str">
        <v>@ Back Face &amp; ID, No Raised Edge</v>
      </c>
      <c r="U240" t="str">
        <v>@ Back Face &amp; OD, No Raised Edge</v>
      </c>
      <c r="V240" t="str">
        <v>@ ID &amp; FACE</v>
      </c>
      <c r="W240" t="str">
        <v>@ OD &amp; BACK FACE</v>
      </c>
      <c r="X240" t="str">
        <v>@ OD &amp; FACE</v>
      </c>
      <c r="Y240" t="str">
        <v>Across from slot</v>
      </c>
      <c r="Z240" t="str">
        <v>All Edge Breaks</v>
      </c>
      <c r="AA240" t="str">
        <v>Attached to bar stock</v>
      </c>
      <c r="AB240" t="str">
        <v xml:space="preserve">Back Turn Fillet Rad. </v>
      </c>
      <c r="AC240" t="str">
        <v>Balloon 1 (DWG FRM0105 Page 2, NV-27)</v>
      </c>
      <c r="AD240" t="str">
        <v>Balloon 1 (DWG FRM0105, NV-30)</v>
      </c>
      <c r="AE240" t="str">
        <v>Balloon 1 (P# 9890002-20) OL00429/A</v>
      </c>
      <c r="AF240" t="str">
        <v>Balloon 1, DWG#FRM0105</v>
      </c>
      <c r="AG240" t="str">
        <v>Balloon 11, See Image</v>
      </c>
      <c r="AH240" t="str">
        <v xml:space="preserve">Balloon 2 (DWG FRM0105 Page 2, NV-27) </v>
      </c>
      <c r="AI240" t="str">
        <v>Balloon 2 (DWG FRM0105, NV-30)</v>
      </c>
      <c r="AJ240" t="str">
        <v>Balloon 2 (P# 9890002-20)</v>
      </c>
      <c r="AK240" t="str">
        <v>Balloon 2, DWG#FRM0105</v>
      </c>
      <c r="AL240" t="str">
        <v>Balloon 2, DWG#FRM0105, See Image</v>
      </c>
      <c r="AM240" t="str">
        <v>Balloon 3 (DWG FRM0105, NV-30 Minor)</v>
      </c>
      <c r="AN240" t="str">
        <v>Balloon 3 (DWG FRM0105, NV-30)</v>
      </c>
      <c r="AO240" t="str">
        <v>Balloon 3 (P# 9890002-20)</v>
      </c>
      <c r="AP240" t="str">
        <v>Balloon 4</v>
      </c>
      <c r="AQ240" t="str">
        <v>Balloon 4 (P# 9890002-20)</v>
      </c>
      <c r="AR240" t="str">
        <v>Below Middle Band</v>
      </c>
      <c r="AS240" t="str">
        <v>Best Fit Pin, .003 or Less =Pass</v>
      </c>
      <c r="AT240" t="str">
        <v>Blank</v>
      </c>
      <c r="AU240" t="str">
        <v>Blank Turn Maj.</v>
      </c>
      <c r="AV240" t="str">
        <v>Blank Turn Maj. Mill Flt., OL4172</v>
      </c>
      <c r="AW240" t="str">
        <v>Blank Without .010 Slots</v>
      </c>
      <c r="AX240" t="str">
        <v>Blank Without .010 Slots, Section</v>
      </c>
      <c r="AY240" t="str">
        <v>Blank without thread</v>
      </c>
      <c r="AZ240" t="str">
        <v xml:space="preserve">Blank, Center of V Grv. </v>
      </c>
      <c r="BA240" t="str">
        <v>Blank, Check R adjacent Balloon 17</v>
      </c>
      <c r="BB240" t="str">
        <v>Blank, EXT. Feature</v>
      </c>
      <c r="BC240" t="str">
        <v>Blank, See Image, OL04335</v>
      </c>
      <c r="BD240" t="str">
        <v>Blank, See Image, OL04336</v>
      </c>
      <c r="BE240" t="str">
        <v xml:space="preserve">Blank, Thrd. </v>
      </c>
      <c r="BF240" t="str">
        <v>Blank, Turn Tip</v>
      </c>
      <c r="BG240" t="str">
        <v>Blank, Without Thrd.</v>
      </c>
      <c r="BH240" t="str">
        <v>Blank, Without Thread</v>
      </c>
      <c r="BI240" t="str">
        <v xml:space="preserve">Blunt Start Blend to Minor </v>
      </c>
      <c r="BJ240" t="str">
        <v>Calc., Use Go HEX</v>
      </c>
      <c r="BK240" t="str">
        <v>Can't dig into OD</v>
      </c>
      <c r="BL240" t="str">
        <v>Carbide Gauge</v>
      </c>
      <c r="BM240" t="str">
        <v xml:space="preserve">Center of V Grv. </v>
      </c>
      <c r="BN240" t="str">
        <v>Centered Less than .03 = Pass</v>
      </c>
      <c r="BO240" t="str">
        <v>Centered within .0005 or Less = Pass</v>
      </c>
      <c r="BP240" t="str">
        <v>Centered within .001 or Less = Pass</v>
      </c>
      <c r="BQ240" t="str">
        <v>Centered within .0254 or Less = Pass</v>
      </c>
      <c r="BR240" t="str">
        <v>Check close to Rod Slot</v>
      </c>
      <c r="BS240" t="str">
        <v>Check every other hole</v>
      </c>
      <c r="BT240" t="str">
        <v>Check Go over full length of slot.</v>
      </c>
      <c r="BU240" t="str">
        <v>Check Near Closed End</v>
      </c>
      <c r="BV240" t="str">
        <v>Check per Print View, Away from Rod Slot</v>
      </c>
      <c r="BW240" t="str">
        <v>Check to Balloon 30 Go Pin</v>
      </c>
      <c r="BX240" t="str">
        <v>Check with .2705 SET Pin Inside Part</v>
      </c>
      <c r="BY240" t="str">
        <v>Check with Hex Up</v>
      </c>
      <c r="BZ240" t="str">
        <v>CMM Blank</v>
      </c>
      <c r="CA240" t="str">
        <v>Confirm Full Radius</v>
      </c>
      <c r="CB240" t="str">
        <v>Constrained in fixture</v>
      </c>
      <c r="CC240" t="str">
        <v>Constrained with Ring</v>
      </c>
      <c r="CD240" t="str">
        <v>Constrained, See Image</v>
      </c>
      <c r="CE240" t="str">
        <v>Dim. "A"</v>
      </c>
      <c r="CF240" t="str">
        <v>Dim. "B"</v>
      </c>
      <c r="CG240" t="str">
        <v>Dim. "C"</v>
      </c>
      <c r="CH240" t="str">
        <v>Dim. "D", Whirl Blank</v>
      </c>
      <c r="CI240" t="str">
        <v>Dim. "G"</v>
      </c>
      <c r="CJ240" t="str">
        <v>Dim. E, Blank Turn Maj. &amp;  Mill Flt</v>
      </c>
      <c r="CK240" t="str">
        <v>Dim. E, Blank Turn Maj.&amp;  Mill Flt</v>
      </c>
      <c r="CL240" t="str">
        <v>Dim. H, Whirl Blank</v>
      </c>
      <c r="CM240" t="str">
        <v>Dim. J, 'Blank Turn Maj. &amp; Whirl Blank</v>
      </c>
      <c r="CN240" t="str">
        <v>Disk Drop Indicator Tip</v>
      </c>
      <c r="CO240" t="str">
        <v>DWG 100448-15, Balloon F_1</v>
      </c>
      <c r="CP240" t="str">
        <v>DWG 100448-15, OL02571</v>
      </c>
      <c r="CQ240" t="str">
        <v>DWG 100448-41</v>
      </c>
      <c r="CR240" t="str">
        <v>DWG 9890040, (10E),Section Part, OL01139</v>
      </c>
      <c r="CS240" t="str">
        <v>DWG 9890040, (10E),Section, OL01139</v>
      </c>
      <c r="CT240" t="str">
        <v>DWG 9890040, (11E)</v>
      </c>
      <c r="CU240" t="str">
        <v>DWG 9890040, (11E), Pins with Flats</v>
      </c>
      <c r="CV240" t="str">
        <v>DWG 9890040, (12E),  Pass=.002 or less</v>
      </c>
      <c r="CW240" t="str">
        <v>DWG 9890040, (12E), See Image</v>
      </c>
      <c r="CX240" t="str">
        <v>DWG 9890040, (1E), OL01431</v>
      </c>
      <c r="CY240" t="str">
        <v>DWG 9890040, (1E), OL01432</v>
      </c>
      <c r="CZ240" t="str">
        <v>DWG 9890040, (2E), OL01432</v>
      </c>
      <c r="DA240" t="str">
        <v>DWG 9890040, (3E)</v>
      </c>
      <c r="DB240" t="str">
        <v>DWG 9890040, (4E)</v>
      </c>
      <c r="DC240" t="str">
        <v>DWG 9890040, (5E), OL02336</v>
      </c>
      <c r="DD240" t="str">
        <v>DWG 9890040, (6E)</v>
      </c>
      <c r="DE240" t="str">
        <v>DWG 9890040, (7E)</v>
      </c>
      <c r="DF240" t="str">
        <v>DWG 9890040, (8E), OL01433</v>
      </c>
      <c r="DG240" t="str">
        <v>DWG 9890040, (8E), OL01433, Section</v>
      </c>
      <c r="DH240" t="str">
        <v>DWG 9890040, (9E), Close to Rod Slot</v>
      </c>
      <c r="DI240" t="str">
        <v>DWG 9890040, (9E),Close to Rod Slot</v>
      </c>
      <c r="DJ240" t="str">
        <v>DWG FRM0105 PAGE 2</v>
      </c>
      <c r="DK240" t="str">
        <v>DWG# 100448-41</v>
      </c>
      <c r="DL240" t="str">
        <v>DWG# 100448-44</v>
      </c>
      <c r="DM240" t="str">
        <v>DWG# 9890003  (1), Section OL00436/A</v>
      </c>
      <c r="DN240" t="str">
        <v>DWG# 9890003 (3), Ring Gauge Constrained</v>
      </c>
      <c r="DO240" t="str">
        <v>DWG# 9890003 (4), Section</v>
      </c>
      <c r="DP240" t="str">
        <v>DWG#100448-26, Balloon 1K, OL02350</v>
      </c>
      <c r="DQ240" t="str">
        <v>DWG#100448-26, Balloon 2K, OL02350</v>
      </c>
      <c r="DR240" t="str">
        <v>DWG#100448-26, Balloon 3K, OL02363</v>
      </c>
      <c r="DS240" t="str">
        <v>DWG#100448-26, Balloon 4K</v>
      </c>
      <c r="DT240" t="str">
        <v>DWG#100448-26, Balloon 5K, Section</v>
      </c>
      <c r="DU240" t="str">
        <v>DWG#100448-26, Balloon 6K</v>
      </c>
      <c r="DV240" t="str">
        <v>DWG#100448-26, Balloon 7K, Section</v>
      </c>
      <c r="DW240" t="str">
        <v>DWG#100448-26, Mfg. Tol.</v>
      </c>
      <c r="DX240" t="str">
        <v>DWG#9890003 (2) Ring Gauge Constrained</v>
      </c>
      <c r="DY240" t="str">
        <v>DWG#9890044</v>
      </c>
      <c r="DZ240" t="str">
        <v>DWG#9890044 .1985 to .2005=Pass</v>
      </c>
      <c r="EA240" t="str">
        <v>DWG#9890044 Overlay OL02441</v>
      </c>
      <c r="EB240" t="str">
        <v>DWG#9890044, OL02441</v>
      </c>
      <c r="EC240" t="str">
        <v>DWG#FRM0105</v>
      </c>
      <c r="ED240" t="str">
        <v>EXT.</v>
      </c>
      <c r="EE240" t="str">
        <v>EXT. Section, OL02460</v>
      </c>
      <c r="EF240" t="str">
        <v>EXT., OL04223</v>
      </c>
      <c r="EG240" t="str">
        <v>Flat Drop Indicator Tip</v>
      </c>
      <c r="EH240" t="str">
        <v>Full Go Pin, No Light, at Radius</v>
      </c>
      <c r="EI240" t="str">
        <v>Function Check</v>
      </c>
      <c r="EJ240" t="str">
        <v>GO Function Gauge</v>
      </c>
      <c r="EK240" t="str">
        <v>Go Gauge for Balloon 1 &amp; 4</v>
      </c>
      <c r="EL240" t="str">
        <v>Go Pin must pass through</v>
      </c>
      <c r="EM240" t="str">
        <v>Greater than .005 = Fail, Section</v>
      </c>
      <c r="EN240" t="str">
        <v>Greater than .025 out of center = Fail</v>
      </c>
      <c r="EO240" t="str">
        <v>Greater than 2.6 = Pass</v>
      </c>
      <c r="EP240" t="str">
        <v>Green = Pass, Red = Fail</v>
      </c>
      <c r="EQ240" t="str">
        <v>Hex Depth</v>
      </c>
      <c r="ER240" t="str">
        <v>Hex Minor</v>
      </c>
      <c r="ES240" t="str">
        <v>Hole Dia.</v>
      </c>
      <c r="ET240" t="str">
        <v>Hook or Disk Tip</v>
      </c>
      <c r="EU240" t="str">
        <v>ID Sphere Finish</v>
      </c>
      <c r="EV240" t="str">
        <v>ID/OD Both Sides, Diff. .002 or less = Pass</v>
      </c>
      <c r="EW240" t="str">
        <v>If Looks Big, Section</v>
      </c>
      <c r="EX240" t="str">
        <v>If Looks Small, Section</v>
      </c>
      <c r="EY240" t="str">
        <v>Insp. Close to Break Away, Mfg.Tol.</v>
      </c>
      <c r="EZ240" t="str">
        <v>INT.</v>
      </c>
      <c r="FA240" t="str">
        <v>INT. Section, OL02460</v>
      </c>
      <c r="FB240" t="str">
        <v>INT., OL04223</v>
      </c>
      <c r="FC240" t="str">
        <v>Intersect. of 7.7 &amp; R0.10</v>
      </c>
      <c r="FD240" t="str">
        <v>Intersect. of 8.79 and R.25 MAX</v>
      </c>
      <c r="FE240" t="str">
        <v>Keep Ind. Tip away from corner</v>
      </c>
      <c r="FF240" t="str">
        <v>L31</v>
      </c>
      <c r="FG240" t="str">
        <v>Laser Mark</v>
      </c>
      <c r="FH240" t="str">
        <v>LASER PER NOTE 4</v>
      </c>
      <c r="FI240" t="str">
        <v>LASER PER NOTE 4, Final Check 1 only</v>
      </c>
      <c r="FJ240" t="str">
        <v>Less than .002 out of center = Pass</v>
      </c>
      <c r="FK240" t="str">
        <v>Less than 2.75 = Pass, Section</v>
      </c>
      <c r="FL240" t="str">
        <v>List as pin. Not Calibrated</v>
      </c>
      <c r="FM240" t="str">
        <v>M9 X 1.25 BUTT See Comment Image</v>
      </c>
      <c r="FN240" t="str">
        <v>Manual Section</v>
      </c>
      <c r="FO240" t="str">
        <v>Max Deep .241 NO-GO =.42</v>
      </c>
      <c r="FP240" t="str">
        <v>MAX Depth of (Note 7) .241 NO-GO Pin</v>
      </c>
      <c r="FQ240" t="str">
        <v>Measure from Blue Line, See Image</v>
      </c>
      <c r="FR240" t="str">
        <v>Measure Width of Blue Area, See Image</v>
      </c>
      <c r="FS240" t="str">
        <v>Mfg. Tol</v>
      </c>
      <c r="FT240" t="str">
        <v>Mfg. Tol, See Image</v>
      </c>
      <c r="FU240" t="str">
        <v>Mfg. Tol.</v>
      </c>
      <c r="FV240" t="str">
        <v>Mfg. Tol. "A"</v>
      </c>
      <c r="FW240" t="str">
        <v>Mfg. Tol. (Zero on Gauge Full Dia. Lead)</v>
      </c>
      <c r="FX240" t="str">
        <v>Mfg. Tol. Balloon 11, See Image</v>
      </c>
      <c r="FY240" t="str">
        <v>Mfg. Tol. Balloon 4</v>
      </c>
      <c r="FZ240" t="str">
        <v>Mfg. Tol. Balloon 7</v>
      </c>
      <c r="GA240" t="str">
        <v xml:space="preserve">Mfg. Tol. C-Bore Face (Ballo 28) </v>
      </c>
      <c r="GB240" t="str">
        <v>Mfg. Tol. Section</v>
      </c>
      <c r="GC240" t="str">
        <v>Mfg. Tol. See Image</v>
      </c>
      <c r="GD240" t="str">
        <v>Mfg. Tol., 3 Places, Record MAX</v>
      </c>
      <c r="GE240" t="str">
        <v>Mfg. Tol., Balloon 11</v>
      </c>
      <c r="GF240" t="str">
        <v>Mfg. Tol., Balloon 7</v>
      </c>
      <c r="GG240" t="str">
        <v>Mfg. Tol., Blank</v>
      </c>
      <c r="GH240" t="str">
        <v>Mfg. Tol., Blank, Balloon 12</v>
      </c>
      <c r="GI240" t="str">
        <v>Mfg. Tol., Blend to SØ.320</v>
      </c>
      <c r="GJ240" t="str">
        <v>Mfg. Tol., Calculation</v>
      </c>
      <c r="GK240" t="str">
        <v>Mfg. Tol., For Mill Fixture</v>
      </c>
      <c r="GL240" t="str">
        <v>Mfg. Tol., L32</v>
      </c>
      <c r="GM240" t="str">
        <v>Mfg. Tol., L33</v>
      </c>
      <c r="GN240" t="str">
        <v>Mfg. Tol., No Tool Marks</v>
      </c>
      <c r="GO240" t="str">
        <v>Mfg. Tol., OL03361</v>
      </c>
      <c r="GP240" t="str">
        <v>Mfg. Tol., Record off center value</v>
      </c>
      <c r="GQ240" t="str">
        <v>Mfg. Tol., Same 3 Places, Record MIN</v>
      </c>
      <c r="GR240" t="str">
        <v>Mfg. Tol., Section</v>
      </c>
      <c r="GS240" t="str">
        <v>Mfg. Tol., Section B-B</v>
      </c>
      <c r="GT240" t="str">
        <v>Mfg. Tol., Section, OL03361</v>
      </c>
      <c r="GU240" t="str">
        <v>Mfg. Tol., Section, Per Note 2</v>
      </c>
      <c r="GV240" t="str">
        <v>Mfg. Tol., See Image</v>
      </c>
      <c r="GW240" t="str">
        <v>Mfg. Tol., See Image, Bore in Blue</v>
      </c>
      <c r="GX240" t="str">
        <v>Mfg. Tol., See Image, Hook Tip</v>
      </c>
      <c r="GY240" t="str">
        <v>Mfg. Tol., Sharp Okay No Burr</v>
      </c>
      <c r="GZ240" t="str">
        <v>Mfg. Tol., Threadless Blank</v>
      </c>
      <c r="HA240" t="str">
        <v>Mfg.Tol.</v>
      </c>
      <c r="HB240" t="str">
        <v>Mgf. To., T.S.C.</v>
      </c>
      <c r="HC240" t="str">
        <v>Milled Feature</v>
      </c>
      <c r="HD240" t="str">
        <v>Milled Feature, OL04045</v>
      </c>
      <c r="HE240" t="str">
        <v>More than .0005 out of center = Fail</v>
      </c>
      <c r="HF240" t="str">
        <v>Must Pass Through</v>
      </c>
      <c r="HG240" t="str">
        <v>Must pass through gauge</v>
      </c>
      <c r="HH240" t="str">
        <v>Must Pass Through Go Gauge</v>
      </c>
      <c r="HI240" t="str">
        <v>Must Pass, See Image.</v>
      </c>
      <c r="HJ240" t="str">
        <v>NA</v>
      </c>
      <c r="HK240" t="str">
        <v>Narrow Area</v>
      </c>
      <c r="HL240" t="str">
        <v>Near Balloon 21</v>
      </c>
      <c r="HM240" t="str">
        <v>Near Datum B</v>
      </c>
      <c r="HN240" t="str">
        <v>Neck Dia.</v>
      </c>
      <c r="HO240" t="str">
        <v>Neck to Head Rad.</v>
      </c>
      <c r="HP240" t="str">
        <v>No Copper Deposits Allowed</v>
      </c>
      <c r="HQ240" t="str">
        <v>No Section</v>
      </c>
      <c r="HR240" t="str">
        <v>No Section, .01 to .014 = Pass</v>
      </c>
      <c r="HS240" t="str">
        <v>No Section, Rotate Part</v>
      </c>
      <c r="HT240" t="str">
        <v>No Section, See Image</v>
      </c>
      <c r="HU240" t="str">
        <v>No Slot, Section B-B</v>
      </c>
      <c r="HV240" t="str">
        <v>No visual step = Pass</v>
      </c>
      <c r="HW240" t="str">
        <v>Not to exceed .95 Deep</v>
      </c>
      <c r="HX240" t="str">
        <v>Note 1</v>
      </c>
      <c r="HY240" t="str">
        <v>OL00333/A</v>
      </c>
      <c r="HZ240" t="str">
        <v>OL00519</v>
      </c>
      <c r="IA240" t="str">
        <v>OL00520</v>
      </c>
      <c r="IB240" t="str">
        <v>OL00529</v>
      </c>
      <c r="IC240" t="str">
        <v>OL00542</v>
      </c>
      <c r="ID240" t="str">
        <v>OL00724</v>
      </c>
      <c r="IE240" t="str">
        <v>OL01250</v>
      </c>
      <c r="IF240" t="str">
        <v>OL01869, Threadless Blank</v>
      </c>
      <c r="IG240" t="str">
        <v>OL01870, Section</v>
      </c>
      <c r="IH240" t="str">
        <v>OL02255</v>
      </c>
      <c r="II240" t="str">
        <v>OL02255, Mfg. Tol.</v>
      </c>
      <c r="IJ240" t="str">
        <v>OL02302</v>
      </c>
      <c r="IK240" t="str">
        <v xml:space="preserve">OL02318  needed per image instructions </v>
      </c>
      <c r="IL240" t="str">
        <v>OL02556</v>
      </c>
      <c r="IM240" t="str">
        <v>OL02557</v>
      </c>
      <c r="IN240" t="str">
        <v>OL02567</v>
      </c>
      <c r="IO240" t="str">
        <v>OL02653</v>
      </c>
      <c r="IP240" t="str">
        <v>OL02718</v>
      </c>
      <c r="IQ240" t="str">
        <v>OL02841</v>
      </c>
      <c r="IR240" t="str">
        <v>OL02842</v>
      </c>
      <c r="IS240" t="str">
        <v>OL02844</v>
      </c>
      <c r="IT240" t="str">
        <v>OL02871</v>
      </c>
      <c r="IU240" t="str">
        <v>OL02887</v>
      </c>
      <c r="IV240" t="str">
        <v>OL03500</v>
      </c>
      <c r="IW240" t="str">
        <v>OL03766</v>
      </c>
      <c r="IX240" t="str">
        <v>OL03868</v>
      </c>
      <c r="IY240" t="str">
        <v>OL03869</v>
      </c>
      <c r="IZ240" t="str">
        <v>OL03870</v>
      </c>
      <c r="JA240" t="str">
        <v>OL03873, DWG# 100448-44</v>
      </c>
      <c r="JB240" t="str">
        <v>OL03949</v>
      </c>
      <c r="JC240" t="str">
        <v xml:space="preserve">OL04043, Section </v>
      </c>
      <c r="JD240" t="str">
        <v xml:space="preserve">OL04044, Section </v>
      </c>
      <c r="JE240" t="str">
        <v>OL04045</v>
      </c>
      <c r="JF240" t="str">
        <v>OL04045, Milled Feature</v>
      </c>
      <c r="JG240" t="str">
        <v>OL04063</v>
      </c>
      <c r="JH240" t="str">
        <v>OL04064</v>
      </c>
      <c r="JI240" t="str">
        <v>OL04065</v>
      </c>
      <c r="JJ240" t="str">
        <v>OL04181</v>
      </c>
      <c r="JK240" t="str">
        <v>OL04218</v>
      </c>
      <c r="JL240" t="str">
        <v>OL04224, See Image</v>
      </c>
      <c r="JM240" t="str">
        <v>OL04374</v>
      </c>
      <c r="JN240" t="str">
        <v>OL04375, Section M-M</v>
      </c>
      <c r="JO240" t="str">
        <v>OL04376, Section M-M</v>
      </c>
      <c r="JP240" t="str">
        <v>OL04443</v>
      </c>
      <c r="JQ240" t="str">
        <v>OL04444</v>
      </c>
      <c r="JR240" t="str">
        <v>OL05000</v>
      </c>
      <c r="JS240" t="str">
        <v>One side of slot</v>
      </c>
      <c r="JT240" t="str">
        <v>Other side of slot</v>
      </c>
      <c r="JU240" t="str">
        <v>Out of center more than .002 = Fail</v>
      </c>
      <c r="JV240" t="str">
        <v>Out of center more than.002 = Fail</v>
      </c>
      <c r="JW240" t="str">
        <v>Overlay OL02713</v>
      </c>
      <c r="JX240" t="str">
        <v>Overlay OL02714</v>
      </c>
      <c r="JY240" t="str">
        <v>Overlay OL02718</v>
      </c>
      <c r="JZ240" t="str">
        <v>Overlay OL03831, Mfg. Tol.</v>
      </c>
      <c r="KA240" t="str">
        <v>Part Without Slots</v>
      </c>
      <c r="KB240" t="str">
        <v>Part Without Slots, See Image</v>
      </c>
      <c r="KC240" t="str">
        <v xml:space="preserve">Pass = .0254 or Less </v>
      </c>
      <c r="KD240" t="str">
        <v>PD MIN = 4.361, PD MAX = 4.456</v>
      </c>
      <c r="KE240" t="str">
        <v>Per Balloon 2 Note</v>
      </c>
      <c r="KF240" t="str">
        <v>Per drawing note(s) 8.</v>
      </c>
      <c r="KG240" t="str">
        <v>Point or Sphere Tip</v>
      </c>
      <c r="KH240" t="str">
        <v>Point Tip</v>
      </c>
      <c r="KI240" t="str">
        <v>R.9 to R1.1 = Pass, See Image</v>
      </c>
      <c r="KJ240" t="str">
        <v>Ram Construction</v>
      </c>
      <c r="KK240" t="str">
        <v>Record Same Pass / Fail All Balloons</v>
      </c>
      <c r="KL240" t="str">
        <v>Ref. Balloon 1</v>
      </c>
      <c r="KM240" t="str">
        <v>Ref. Balloon 12</v>
      </c>
      <c r="KN240" t="str">
        <v>Ref. Balloon 13, 100% AQL</v>
      </c>
      <c r="KO240" t="str">
        <v>Ref. Balloon 2</v>
      </c>
      <c r="KP240" t="str">
        <v>Ref. Balloon 21, 100% AQL</v>
      </c>
      <c r="KQ240" t="str">
        <v>Ref. Balloon 4</v>
      </c>
      <c r="KR240" t="str">
        <v>Ref. Balloon 7</v>
      </c>
      <c r="KS240" t="str">
        <v>Ref. Balloon 8</v>
      </c>
      <c r="KT240" t="str">
        <v>Relieved Pin Gauges 09236 &amp; 09235</v>
      </c>
      <c r="KU240" t="str">
        <v>Rotate Part</v>
      </c>
      <c r="KV240" t="str">
        <v>Rotate Part, See Image</v>
      </c>
      <c r="KW240" t="str">
        <v>Same as Root Radius</v>
      </c>
      <c r="KX240" t="str">
        <v>Section</v>
      </c>
      <c r="KY240" t="str">
        <v>Section B-B</v>
      </c>
      <c r="KZ240" t="str">
        <v>Section B-B, Distance Between Grooves</v>
      </c>
      <c r="LA240" t="str">
        <v>Section C-C</v>
      </c>
      <c r="LB240" t="str">
        <v>Section Part</v>
      </c>
      <c r="LC240" t="str">
        <v>Section Part, Measured from Opposite Face</v>
      </c>
      <c r="LD240" t="str">
        <v>Section, Broachless Blank</v>
      </c>
      <c r="LE240" t="str">
        <v>Section, EXT. Sphere Location.</v>
      </c>
      <c r="LF240" t="str">
        <v>Section, Hex Cham. Ang.</v>
      </c>
      <c r="LG240" t="str">
        <v>Section, Hex Fillet Rad.</v>
      </c>
      <c r="LH240" t="str">
        <v>Section, INT. Feature</v>
      </c>
      <c r="LI240" t="str">
        <v>Section, INT. Sphere Location.</v>
      </c>
      <c r="LJ240" t="str">
        <v>Section, Mfg. Tol.</v>
      </c>
      <c r="LK240" t="str">
        <v>Section, Mfg. Tol., See Image</v>
      </c>
      <c r="LL240" t="str">
        <v>Section, OL00486</v>
      </c>
      <c r="LM240" t="str">
        <v>Section, OL00542</v>
      </c>
      <c r="LN240" t="str">
        <v>Section, OL00543</v>
      </c>
      <c r="LO240" t="str">
        <v>Section, OL00544</v>
      </c>
      <c r="LP240" t="str">
        <v>Section, OL00545</v>
      </c>
      <c r="LQ240" t="str">
        <v>Section, OL00546</v>
      </c>
      <c r="LR240" t="str">
        <v>Section, OL00547</v>
      </c>
      <c r="LS240" t="str">
        <v>Section, OL00555</v>
      </c>
      <c r="LT240" t="str">
        <v>Section, OL00725</v>
      </c>
      <c r="LU240" t="str">
        <v>Section, OL01430</v>
      </c>
      <c r="LV240" t="str">
        <v>Section, OL01434</v>
      </c>
      <c r="LW240" t="str">
        <v>Section, OL01435</v>
      </c>
      <c r="LX240" t="str">
        <v>Section, OL01807</v>
      </c>
      <c r="LY240" t="str">
        <v>Section, OL01830</v>
      </c>
      <c r="LZ240" t="str">
        <v>Section, OL02351</v>
      </c>
      <c r="MA240" t="str">
        <v>Section, OL02519</v>
      </c>
      <c r="MB240" t="str">
        <v>Section, OL02520</v>
      </c>
      <c r="MC240" t="str">
        <v>Section, OL02522</v>
      </c>
      <c r="MD240" t="str">
        <v>Section, OL02540</v>
      </c>
      <c r="ME240" t="str">
        <v>Section, OL02541</v>
      </c>
      <c r="MF240" t="str">
        <v>Section, OL02552</v>
      </c>
      <c r="MG240" t="str">
        <v>Section, OL02553</v>
      </c>
      <c r="MH240" t="str">
        <v>Section, OL02554</v>
      </c>
      <c r="MI240" t="str">
        <v>Section, OL02555</v>
      </c>
      <c r="MJ240" t="str">
        <v>Section, OL02558</v>
      </c>
      <c r="MK240" t="str">
        <v>Section, OL02559</v>
      </c>
      <c r="ML240" t="str">
        <v>Section, OL02560</v>
      </c>
      <c r="MM240" t="str">
        <v>Section, OL02619</v>
      </c>
      <c r="MN240" t="str">
        <v>Section, OL02620</v>
      </c>
      <c r="MO240" t="str">
        <v>Section, OL02621</v>
      </c>
      <c r="MP240" t="str">
        <v>Section, OL02622</v>
      </c>
      <c r="MQ240" t="str">
        <v>Section, OL02623</v>
      </c>
      <c r="MR240" t="str">
        <v>Section, OL02624</v>
      </c>
      <c r="MS240" t="str">
        <v>Section, OL02652</v>
      </c>
      <c r="MT240" t="str">
        <v>Section, OL02680</v>
      </c>
      <c r="MU240" t="str">
        <v>Section, OL02793</v>
      </c>
      <c r="MV240" t="str">
        <v>Section, OL02823</v>
      </c>
      <c r="MW240" t="str">
        <v>Section, OL02843</v>
      </c>
      <c r="MX240" t="str">
        <v>Section, OL03026, Ext.</v>
      </c>
      <c r="MY240" t="str">
        <v>Section, OL03026, Int.</v>
      </c>
      <c r="MZ240" t="str">
        <v>Section, OL03570, DWG# 100448-41</v>
      </c>
      <c r="NA240" t="str">
        <v>Section, OL03781</v>
      </c>
      <c r="NB240" t="str">
        <v>Section, OL03911</v>
      </c>
      <c r="NC240" t="str">
        <v>Section, OL03912</v>
      </c>
      <c r="ND240" t="str">
        <v>Section, OL03928</v>
      </c>
      <c r="NE240" t="str">
        <v>Section, OL03929</v>
      </c>
      <c r="NF240" t="str">
        <v>Section, OL04030</v>
      </c>
      <c r="NG240" t="str">
        <v>Section, OL04037</v>
      </c>
      <c r="NH240" t="str">
        <v>Section, OL04038</v>
      </c>
      <c r="NI240" t="str">
        <v>Section, OL04046</v>
      </c>
      <c r="NJ240" t="str">
        <v>Section, OL04065</v>
      </c>
      <c r="NK240" t="str">
        <v>Section, OL04066</v>
      </c>
      <c r="NL240" t="str">
        <v>Section, OL04067</v>
      </c>
      <c r="NM240" t="str">
        <v>Section, OL04069</v>
      </c>
      <c r="NN240" t="str">
        <v>Section, OL04071</v>
      </c>
      <c r="NO240" t="str">
        <v>Section, OL04173</v>
      </c>
      <c r="NP240" t="str">
        <v>Section, OL04174</v>
      </c>
      <c r="NQ240" t="str">
        <v>Section, OL04214</v>
      </c>
      <c r="NR240" t="str">
        <v>Section, OL04215</v>
      </c>
      <c r="NS240" t="str">
        <v>Section, OL04216</v>
      </c>
      <c r="NT240" t="str">
        <v>Section, OL04217</v>
      </c>
      <c r="NU240" t="str">
        <v>Section, Overlay OL02716</v>
      </c>
      <c r="NV240" t="str">
        <v>Section, Overlay OL02717</v>
      </c>
      <c r="NW240" t="str">
        <v>Section, See Image</v>
      </c>
      <c r="NX240" t="str">
        <v>Section, See Image, DWG# 100448-41</v>
      </c>
      <c r="NY240" t="str">
        <v>Section, Without Sots</v>
      </c>
      <c r="NZ240" t="str">
        <v>See Comments Sheet</v>
      </c>
      <c r="OA240" t="str">
        <v>See Comments Sheet, OL02318</v>
      </c>
      <c r="OB240" t="str">
        <v>See Image</v>
      </c>
      <c r="OC240" t="str">
        <v>See Image, .005 or Less = Pass</v>
      </c>
      <c r="OD240" t="str">
        <v>See Image, Check Near Radius</v>
      </c>
      <c r="OE240" t="str">
        <v>See Image, Constrained</v>
      </c>
      <c r="OF240" t="str">
        <v>See Image, Distance Between Flats</v>
      </c>
      <c r="OG240" t="str">
        <v xml:space="preserve">See Image, Mfg. Tol, Section A-A </v>
      </c>
      <c r="OH240" t="str">
        <v>See image, Mfg. Tol.</v>
      </c>
      <c r="OI240" t="str">
        <v>See Image, Mic. Across Flats</v>
      </c>
      <c r="OJ240" t="str">
        <v>See Image, OL02850</v>
      </c>
      <c r="OK240" t="str">
        <v>See Image, OL02880</v>
      </c>
      <c r="OL240" t="str">
        <v>See Image, OL03926</v>
      </c>
      <c r="OM240" t="str">
        <v>See Image, OL03927</v>
      </c>
      <c r="ON240" t="str">
        <v>See Image, OL04003</v>
      </c>
      <c r="OO240" t="str">
        <v>'See Image, OL04342,  Best Fit Joe Block</v>
      </c>
      <c r="OP240" t="str">
        <v>See Image, OL04342,  Blank</v>
      </c>
      <c r="OQ240" t="str">
        <v>See Image, OL04342, Blank</v>
      </c>
      <c r="OR240" t="str">
        <v>See Image, OL04343, Blank</v>
      </c>
      <c r="OS240" t="str">
        <v>See Image, Pass = .002 or Less</v>
      </c>
      <c r="OT240" t="str">
        <v>See Image, Rcd. MAX</v>
      </c>
      <c r="OU240" t="str">
        <v>See Image, Rcd. MIN</v>
      </c>
      <c r="OV240" t="str">
        <v>See Image, Section</v>
      </c>
      <c r="OW240" t="str">
        <v>See Image, Section A-A</v>
      </c>
      <c r="OX240" t="str">
        <v>See Image, Section B-B</v>
      </c>
      <c r="OY240" t="str">
        <v>See Image, Section B-B, TSC</v>
      </c>
      <c r="OZ240" t="str">
        <v>See Image, Shank Drawing # 18000-XX-XX A</v>
      </c>
      <c r="PA240" t="str">
        <v>Sequencial Laser 01, 120 Per Print</v>
      </c>
      <c r="PB240" t="str">
        <v>Set to .202, Zero on Thread Lead</v>
      </c>
      <c r="PC240" t="str">
        <v>Sharp OK, No Burr</v>
      </c>
      <c r="PD240" t="str">
        <v>Sharp OK, No Raised Edge, See Image</v>
      </c>
      <c r="PE240" t="str">
        <v>Sharp OK, No Raised Edges</v>
      </c>
      <c r="PF240" t="str">
        <v>Sharp okay no raised edge</v>
      </c>
      <c r="PG240" t="str">
        <v>Sharp Okay, No Burr</v>
      </c>
      <c r="PH240" t="str">
        <v>Sharp Okay, No Raised Edge</v>
      </c>
      <c r="PI240" t="str">
        <v>Sharp Okay, No Raised Edges,</v>
      </c>
      <c r="PJ240" t="str">
        <v>Sharp Okay, See Image</v>
      </c>
      <c r="PK240" t="str">
        <v xml:space="preserve">Start of Radius @ .195 </v>
      </c>
      <c r="PL240" t="str">
        <v xml:space="preserve">Start of Radius @ .21 </v>
      </c>
      <c r="PM240" t="str">
        <v xml:space="preserve">T.S.C. </v>
      </c>
      <c r="PN240" t="str">
        <v>Tangent Point</v>
      </c>
      <c r="PO240" t="str">
        <v>Tangent point of R.50</v>
      </c>
      <c r="PP240" t="str">
        <v>Taper Check, Mfg.Tol.</v>
      </c>
      <c r="PQ240" t="str">
        <v>Taper Check, Mfg.Tol., See Image</v>
      </c>
      <c r="PR240" t="str">
        <v>Thrd. Minor Ø</v>
      </c>
      <c r="PS240" t="str">
        <v>Thrd. Relief Ø</v>
      </c>
      <c r="PT240" t="str">
        <v>Threadless Blank</v>
      </c>
      <c r="PU240" t="str">
        <v>Threadless Blank, From Major Ø</v>
      </c>
      <c r="PV240" t="str">
        <v>Threadless Blank, Mfg. Tol.</v>
      </c>
      <c r="PW240" t="str">
        <v>Threadless Blank, Thrd. to Neck Rad.</v>
      </c>
      <c r="PX240" t="str">
        <v>Thredless Blank</v>
      </c>
      <c r="PY240" t="str">
        <v>To center of R.005</v>
      </c>
      <c r="PZ240" t="str">
        <v>Torx Min. Dia.</v>
      </c>
      <c r="QA240" t="str">
        <v>Turn Ø Free of Mill Marks</v>
      </c>
      <c r="QB240" t="str">
        <v>Use (Full) GO Hex</v>
      </c>
      <c r="QC240" t="str">
        <v>Use Balloon 1 FULL Gauge</v>
      </c>
      <c r="QD240" t="str">
        <v>Use Balloon 9 FULL GO</v>
      </c>
      <c r="QE240" t="str">
        <v>Use Best Fit Pin</v>
      </c>
      <c r="QF240" t="str">
        <v>Use Disk Tip</v>
      </c>
      <c r="QG240" t="str">
        <v>Use flat bottomed indicator tip.</v>
      </c>
      <c r="QH240" t="str">
        <v xml:space="preserve">Use Full .093 Go Hex </v>
      </c>
      <c r="QI240" t="str">
        <v xml:space="preserve">Use Full .0930 Go Hex </v>
      </c>
      <c r="QJ240" t="str">
        <v>Use Full .1235 Go Hex</v>
      </c>
      <c r="QK240" t="str">
        <v>Use Gauge K2-98-8019-04, See Image</v>
      </c>
      <c r="QL240" t="str">
        <v>Use large flat indicator tip</v>
      </c>
      <c r="QM240" t="str">
        <v>Use Pins.3330/.3350, See Image MAX NO-GO</v>
      </c>
      <c r="QN240" t="str">
        <v>Use Pointed Drop Indicator Tip</v>
      </c>
      <c r="QO240" t="str">
        <v>V-Block</v>
      </c>
      <c r="QP240" t="str">
        <v>V-Block,  AMB for 13</v>
      </c>
      <c r="QQ240" t="str">
        <v>V-Block,  Hex Cham. Dia.</v>
      </c>
      <c r="QR240" t="str">
        <v>V-Block, Hex Depth</v>
      </c>
      <c r="QS240" t="str">
        <v>VBU Gauge</v>
      </c>
      <c r="QT240" t="str">
        <v>Visibally smaller than HEX=Pass</v>
      </c>
      <c r="QU240" t="str">
        <v>Visual Per Drawing</v>
      </c>
      <c r="QV240" t="str">
        <v>Whirl Blank</v>
      </c>
      <c r="QW240" t="str">
        <v xml:space="preserve">Whirl Blank </v>
      </c>
      <c r="QX240" t="str">
        <v>Whirl Blank, Neck Rad. End to Head CL</v>
      </c>
      <c r="QY240" t="str">
        <v>Whirl Blank, Nose Start Dia.</v>
      </c>
      <c r="QZ240" t="str">
        <v>Whirl Blank, Nose Start Dist.</v>
      </c>
      <c r="RA240" t="str">
        <v>Whirl Blank, Thrd. Minor</v>
      </c>
      <c r="RB240" t="str">
        <v>Whirl Blank, Thrd. Pullout Dia.</v>
      </c>
      <c r="RC240" t="str">
        <v>Whole Part, Removal is at Assy. Level</v>
      </c>
      <c r="RD240" t="str">
        <v>Wide Area</v>
      </c>
      <c r="RE240" t="str">
        <v>Zero on End of Go Gauge</v>
      </c>
    </row>
    <row r="241" spans="1:473">
      <c r="A241" t="s">
        <v>873</v>
      </c>
      <c r="C241" t="str" cm="1">
        <f t="array" ref="C241:RE241">TRANSPOSE(_xlfn._xlws.SORT(_xlfn._xlws.FILTER($A$2:$A$600,ISNUMBER(SEARCH('PartLib Table'!M258,$A$2:$A$600)),"not found")))</f>
        <v xml:space="preserve"> 'C', Whirl Blank</v>
      </c>
      <c r="D241" t="str">
        <v xml:space="preserve"> See Image, Constrained</v>
      </c>
      <c r="E241" t="str">
        <v>(.04 to .12 range = Pass)</v>
      </c>
      <c r="F241" t="str">
        <v>(.042 FULL) Go Pin Seat Fully</v>
      </c>
      <c r="G241" t="str">
        <v>(B), Mfg. Tol.</v>
      </c>
      <c r="H241" t="str">
        <v>(B), O.A.L.</v>
      </c>
      <c r="I241" t="str">
        <v>.001 or less =Pass</v>
      </c>
      <c r="J241" t="str">
        <v>.001 or less out of center = Pass</v>
      </c>
      <c r="K241" t="str">
        <v>.002 or Less = Pass</v>
      </c>
      <c r="L241" t="str">
        <v>.002 or Less out of center = Pass</v>
      </c>
      <c r="M241" t="str">
        <v>.005 to .015 = Pass</v>
      </c>
      <c r="N241" t="str">
        <v>.0125 Mean, Section</v>
      </c>
      <c r="O241" t="str">
        <v>.025 or Less in X &amp; Y=Pass</v>
      </c>
      <c r="P241" t="str">
        <v>.038 Mean</v>
      </c>
      <c r="Q241" t="str">
        <v>.063 MM = .0024 IN, See Image</v>
      </c>
      <c r="R241" t="str">
        <v>.063MM = .0024"</v>
      </c>
      <c r="S241" t="str">
        <v>.243 NO-GO, Unconstrained, Must Not Start</v>
      </c>
      <c r="T241" t="str">
        <v>@ Back Face &amp; ID, No Raised Edge</v>
      </c>
      <c r="U241" t="str">
        <v>@ Back Face &amp; OD, No Raised Edge</v>
      </c>
      <c r="V241" t="str">
        <v>@ ID &amp; FACE</v>
      </c>
      <c r="W241" t="str">
        <v>@ OD &amp; BACK FACE</v>
      </c>
      <c r="X241" t="str">
        <v>@ OD &amp; FACE</v>
      </c>
      <c r="Y241" t="str">
        <v>Across from slot</v>
      </c>
      <c r="Z241" t="str">
        <v>All Edge Breaks</v>
      </c>
      <c r="AA241" t="str">
        <v>Attached to bar stock</v>
      </c>
      <c r="AB241" t="str">
        <v xml:space="preserve">Back Turn Fillet Rad. </v>
      </c>
      <c r="AC241" t="str">
        <v>Balloon 1 (DWG FRM0105 Page 2, NV-27)</v>
      </c>
      <c r="AD241" t="str">
        <v>Balloon 1 (DWG FRM0105, NV-30)</v>
      </c>
      <c r="AE241" t="str">
        <v>Balloon 1 (P# 9890002-20) OL00429/A</v>
      </c>
      <c r="AF241" t="str">
        <v>Balloon 1, DWG#FRM0105</v>
      </c>
      <c r="AG241" t="str">
        <v>Balloon 11, See Image</v>
      </c>
      <c r="AH241" t="str">
        <v xml:space="preserve">Balloon 2 (DWG FRM0105 Page 2, NV-27) </v>
      </c>
      <c r="AI241" t="str">
        <v>Balloon 2 (DWG FRM0105, NV-30)</v>
      </c>
      <c r="AJ241" t="str">
        <v>Balloon 2 (P# 9890002-20)</v>
      </c>
      <c r="AK241" t="str">
        <v>Balloon 2, DWG#FRM0105</v>
      </c>
      <c r="AL241" t="str">
        <v>Balloon 2, DWG#FRM0105, See Image</v>
      </c>
      <c r="AM241" t="str">
        <v>Balloon 3 (DWG FRM0105, NV-30 Minor)</v>
      </c>
      <c r="AN241" t="str">
        <v>Balloon 3 (DWG FRM0105, NV-30)</v>
      </c>
      <c r="AO241" t="str">
        <v>Balloon 3 (P# 9890002-20)</v>
      </c>
      <c r="AP241" t="str">
        <v>Balloon 4</v>
      </c>
      <c r="AQ241" t="str">
        <v>Balloon 4 (P# 9890002-20)</v>
      </c>
      <c r="AR241" t="str">
        <v>Below Middle Band</v>
      </c>
      <c r="AS241" t="str">
        <v>Best Fit Pin, .003 or Less =Pass</v>
      </c>
      <c r="AT241" t="str">
        <v>Blank</v>
      </c>
      <c r="AU241" t="str">
        <v>Blank Turn Maj.</v>
      </c>
      <c r="AV241" t="str">
        <v>Blank Turn Maj. Mill Flt., OL4172</v>
      </c>
      <c r="AW241" t="str">
        <v>Blank Without .010 Slots</v>
      </c>
      <c r="AX241" t="str">
        <v>Blank Without .010 Slots, Section</v>
      </c>
      <c r="AY241" t="str">
        <v>Blank without thread</v>
      </c>
      <c r="AZ241" t="str">
        <v xml:space="preserve">Blank, Center of V Grv. </v>
      </c>
      <c r="BA241" t="str">
        <v>Blank, Check R adjacent Balloon 17</v>
      </c>
      <c r="BB241" t="str">
        <v>Blank, EXT. Feature</v>
      </c>
      <c r="BC241" t="str">
        <v>Blank, See Image, OL04335</v>
      </c>
      <c r="BD241" t="str">
        <v>Blank, See Image, OL04336</v>
      </c>
      <c r="BE241" t="str">
        <v xml:space="preserve">Blank, Thrd. </v>
      </c>
      <c r="BF241" t="str">
        <v>Blank, Turn Tip</v>
      </c>
      <c r="BG241" t="str">
        <v>Blank, Without Thrd.</v>
      </c>
      <c r="BH241" t="str">
        <v>Blank, Without Thread</v>
      </c>
      <c r="BI241" t="str">
        <v xml:space="preserve">Blunt Start Blend to Minor </v>
      </c>
      <c r="BJ241" t="str">
        <v>Calc., Use Go HEX</v>
      </c>
      <c r="BK241" t="str">
        <v>Can't dig into OD</v>
      </c>
      <c r="BL241" t="str">
        <v>Carbide Gauge</v>
      </c>
      <c r="BM241" t="str">
        <v xml:space="preserve">Center of V Grv. </v>
      </c>
      <c r="BN241" t="str">
        <v>Centered Less than .03 = Pass</v>
      </c>
      <c r="BO241" t="str">
        <v>Centered within .0005 or Less = Pass</v>
      </c>
      <c r="BP241" t="str">
        <v>Centered within .001 or Less = Pass</v>
      </c>
      <c r="BQ241" t="str">
        <v>Centered within .0254 or Less = Pass</v>
      </c>
      <c r="BR241" t="str">
        <v>Check close to Rod Slot</v>
      </c>
      <c r="BS241" t="str">
        <v>Check every other hole</v>
      </c>
      <c r="BT241" t="str">
        <v>Check Go over full length of slot.</v>
      </c>
      <c r="BU241" t="str">
        <v>Check Near Closed End</v>
      </c>
      <c r="BV241" t="str">
        <v>Check per Print View, Away from Rod Slot</v>
      </c>
      <c r="BW241" t="str">
        <v>Check to Balloon 30 Go Pin</v>
      </c>
      <c r="BX241" t="str">
        <v>Check with .2705 SET Pin Inside Part</v>
      </c>
      <c r="BY241" t="str">
        <v>Check with Hex Up</v>
      </c>
      <c r="BZ241" t="str">
        <v>CMM Blank</v>
      </c>
      <c r="CA241" t="str">
        <v>Confirm Full Radius</v>
      </c>
      <c r="CB241" t="str">
        <v>Constrained in fixture</v>
      </c>
      <c r="CC241" t="str">
        <v>Constrained with Ring</v>
      </c>
      <c r="CD241" t="str">
        <v>Constrained, See Image</v>
      </c>
      <c r="CE241" t="str">
        <v>Dim. "A"</v>
      </c>
      <c r="CF241" t="str">
        <v>Dim. "B"</v>
      </c>
      <c r="CG241" t="str">
        <v>Dim. "C"</v>
      </c>
      <c r="CH241" t="str">
        <v>Dim. "D", Whirl Blank</v>
      </c>
      <c r="CI241" t="str">
        <v>Dim. "G"</v>
      </c>
      <c r="CJ241" t="str">
        <v>Dim. E, Blank Turn Maj. &amp;  Mill Flt</v>
      </c>
      <c r="CK241" t="str">
        <v>Dim. E, Blank Turn Maj.&amp;  Mill Flt</v>
      </c>
      <c r="CL241" t="str">
        <v>Dim. H, Whirl Blank</v>
      </c>
      <c r="CM241" t="str">
        <v>Dim. J, 'Blank Turn Maj. &amp; Whirl Blank</v>
      </c>
      <c r="CN241" t="str">
        <v>Disk Drop Indicator Tip</v>
      </c>
      <c r="CO241" t="str">
        <v>DWG 100448-15, Balloon F_1</v>
      </c>
      <c r="CP241" t="str">
        <v>DWG 100448-15, OL02571</v>
      </c>
      <c r="CQ241" t="str">
        <v>DWG 100448-41</v>
      </c>
      <c r="CR241" t="str">
        <v>DWG 9890040, (10E),Section Part, OL01139</v>
      </c>
      <c r="CS241" t="str">
        <v>DWG 9890040, (10E),Section, OL01139</v>
      </c>
      <c r="CT241" t="str">
        <v>DWG 9890040, (11E)</v>
      </c>
      <c r="CU241" t="str">
        <v>DWG 9890040, (11E), Pins with Flats</v>
      </c>
      <c r="CV241" t="str">
        <v>DWG 9890040, (12E),  Pass=.002 or less</v>
      </c>
      <c r="CW241" t="str">
        <v>DWG 9890040, (12E), See Image</v>
      </c>
      <c r="CX241" t="str">
        <v>DWG 9890040, (1E), OL01431</v>
      </c>
      <c r="CY241" t="str">
        <v>DWG 9890040, (1E), OL01432</v>
      </c>
      <c r="CZ241" t="str">
        <v>DWG 9890040, (2E), OL01432</v>
      </c>
      <c r="DA241" t="str">
        <v>DWG 9890040, (3E)</v>
      </c>
      <c r="DB241" t="str">
        <v>DWG 9890040, (4E)</v>
      </c>
      <c r="DC241" t="str">
        <v>DWG 9890040, (5E), OL02336</v>
      </c>
      <c r="DD241" t="str">
        <v>DWG 9890040, (6E)</v>
      </c>
      <c r="DE241" t="str">
        <v>DWG 9890040, (7E)</v>
      </c>
      <c r="DF241" t="str">
        <v>DWG 9890040, (8E), OL01433</v>
      </c>
      <c r="DG241" t="str">
        <v>DWG 9890040, (8E), OL01433, Section</v>
      </c>
      <c r="DH241" t="str">
        <v>DWG 9890040, (9E), Close to Rod Slot</v>
      </c>
      <c r="DI241" t="str">
        <v>DWG 9890040, (9E),Close to Rod Slot</v>
      </c>
      <c r="DJ241" t="str">
        <v>DWG FRM0105 PAGE 2</v>
      </c>
      <c r="DK241" t="str">
        <v>DWG# 100448-41</v>
      </c>
      <c r="DL241" t="str">
        <v>DWG# 100448-44</v>
      </c>
      <c r="DM241" t="str">
        <v>DWG# 9890003  (1), Section OL00436/A</v>
      </c>
      <c r="DN241" t="str">
        <v>DWG# 9890003 (3), Ring Gauge Constrained</v>
      </c>
      <c r="DO241" t="str">
        <v>DWG# 9890003 (4), Section</v>
      </c>
      <c r="DP241" t="str">
        <v>DWG#100448-26, Balloon 1K, OL02350</v>
      </c>
      <c r="DQ241" t="str">
        <v>DWG#100448-26, Balloon 2K, OL02350</v>
      </c>
      <c r="DR241" t="str">
        <v>DWG#100448-26, Balloon 3K, OL02363</v>
      </c>
      <c r="DS241" t="str">
        <v>DWG#100448-26, Balloon 4K</v>
      </c>
      <c r="DT241" t="str">
        <v>DWG#100448-26, Balloon 5K, Section</v>
      </c>
      <c r="DU241" t="str">
        <v>DWG#100448-26, Balloon 6K</v>
      </c>
      <c r="DV241" t="str">
        <v>DWG#100448-26, Balloon 7K, Section</v>
      </c>
      <c r="DW241" t="str">
        <v>DWG#100448-26, Mfg. Tol.</v>
      </c>
      <c r="DX241" t="str">
        <v>DWG#9890003 (2) Ring Gauge Constrained</v>
      </c>
      <c r="DY241" t="str">
        <v>DWG#9890044</v>
      </c>
      <c r="DZ241" t="str">
        <v>DWG#9890044 .1985 to .2005=Pass</v>
      </c>
      <c r="EA241" t="str">
        <v>DWG#9890044 Overlay OL02441</v>
      </c>
      <c r="EB241" t="str">
        <v>DWG#9890044, OL02441</v>
      </c>
      <c r="EC241" t="str">
        <v>DWG#FRM0105</v>
      </c>
      <c r="ED241" t="str">
        <v>EXT.</v>
      </c>
      <c r="EE241" t="str">
        <v>EXT. Section, OL02460</v>
      </c>
      <c r="EF241" t="str">
        <v>EXT., OL04223</v>
      </c>
      <c r="EG241" t="str">
        <v>Flat Drop Indicator Tip</v>
      </c>
      <c r="EH241" t="str">
        <v>Full Go Pin, No Light, at Radius</v>
      </c>
      <c r="EI241" t="str">
        <v>Function Check</v>
      </c>
      <c r="EJ241" t="str">
        <v>GO Function Gauge</v>
      </c>
      <c r="EK241" t="str">
        <v>Go Gauge for Balloon 1 &amp; 4</v>
      </c>
      <c r="EL241" t="str">
        <v>Go Pin must pass through</v>
      </c>
      <c r="EM241" t="str">
        <v>Greater than .005 = Fail, Section</v>
      </c>
      <c r="EN241" t="str">
        <v>Greater than .025 out of center = Fail</v>
      </c>
      <c r="EO241" t="str">
        <v>Greater than 2.6 = Pass</v>
      </c>
      <c r="EP241" t="str">
        <v>Green = Pass, Red = Fail</v>
      </c>
      <c r="EQ241" t="str">
        <v>Hex Depth</v>
      </c>
      <c r="ER241" t="str">
        <v>Hex Minor</v>
      </c>
      <c r="ES241" t="str">
        <v>Hole Dia.</v>
      </c>
      <c r="ET241" t="str">
        <v>Hook or Disk Tip</v>
      </c>
      <c r="EU241" t="str">
        <v>ID Sphere Finish</v>
      </c>
      <c r="EV241" t="str">
        <v>ID/OD Both Sides, Diff. .002 or less = Pass</v>
      </c>
      <c r="EW241" t="str">
        <v>If Looks Big, Section</v>
      </c>
      <c r="EX241" t="str">
        <v>If Looks Small, Section</v>
      </c>
      <c r="EY241" t="str">
        <v>Insp. Close to Break Away, Mfg.Tol.</v>
      </c>
      <c r="EZ241" t="str">
        <v>INT.</v>
      </c>
      <c r="FA241" t="str">
        <v>INT. Section, OL02460</v>
      </c>
      <c r="FB241" t="str">
        <v>INT., OL04223</v>
      </c>
      <c r="FC241" t="str">
        <v>Intersect. of 7.7 &amp; R0.10</v>
      </c>
      <c r="FD241" t="str">
        <v>Intersect. of 8.79 and R.25 MAX</v>
      </c>
      <c r="FE241" t="str">
        <v>Keep Ind. Tip away from corner</v>
      </c>
      <c r="FF241" t="str">
        <v>L31</v>
      </c>
      <c r="FG241" t="str">
        <v>Laser Mark</v>
      </c>
      <c r="FH241" t="str">
        <v>LASER PER NOTE 4</v>
      </c>
      <c r="FI241" t="str">
        <v>LASER PER NOTE 4, Final Check 1 only</v>
      </c>
      <c r="FJ241" t="str">
        <v>Less than .002 out of center = Pass</v>
      </c>
      <c r="FK241" t="str">
        <v>Less than 2.75 = Pass, Section</v>
      </c>
      <c r="FL241" t="str">
        <v>List as pin. Not Calibrated</v>
      </c>
      <c r="FM241" t="str">
        <v>M9 X 1.25 BUTT See Comment Image</v>
      </c>
      <c r="FN241" t="str">
        <v>Manual Section</v>
      </c>
      <c r="FO241" t="str">
        <v>Max Deep .241 NO-GO =.42</v>
      </c>
      <c r="FP241" t="str">
        <v>MAX Depth of (Note 7) .241 NO-GO Pin</v>
      </c>
      <c r="FQ241" t="str">
        <v>Measure from Blue Line, See Image</v>
      </c>
      <c r="FR241" t="str">
        <v>Measure Width of Blue Area, See Image</v>
      </c>
      <c r="FS241" t="str">
        <v>Mfg. Tol</v>
      </c>
      <c r="FT241" t="str">
        <v>Mfg. Tol, See Image</v>
      </c>
      <c r="FU241" t="str">
        <v>Mfg. Tol.</v>
      </c>
      <c r="FV241" t="str">
        <v>Mfg. Tol. "A"</v>
      </c>
      <c r="FW241" t="str">
        <v>Mfg. Tol. (Zero on Gauge Full Dia. Lead)</v>
      </c>
      <c r="FX241" t="str">
        <v>Mfg. Tol. Balloon 11, See Image</v>
      </c>
      <c r="FY241" t="str">
        <v>Mfg. Tol. Balloon 4</v>
      </c>
      <c r="FZ241" t="str">
        <v>Mfg. Tol. Balloon 7</v>
      </c>
      <c r="GA241" t="str">
        <v xml:space="preserve">Mfg. Tol. C-Bore Face (Ballo 28) </v>
      </c>
      <c r="GB241" t="str">
        <v>Mfg. Tol. Section</v>
      </c>
      <c r="GC241" t="str">
        <v>Mfg. Tol. See Image</v>
      </c>
      <c r="GD241" t="str">
        <v>Mfg. Tol., 3 Places, Record MAX</v>
      </c>
      <c r="GE241" t="str">
        <v>Mfg. Tol., Balloon 11</v>
      </c>
      <c r="GF241" t="str">
        <v>Mfg. Tol., Balloon 7</v>
      </c>
      <c r="GG241" t="str">
        <v>Mfg. Tol., Blank</v>
      </c>
      <c r="GH241" t="str">
        <v>Mfg. Tol., Blank, Balloon 12</v>
      </c>
      <c r="GI241" t="str">
        <v>Mfg. Tol., Blend to SØ.320</v>
      </c>
      <c r="GJ241" t="str">
        <v>Mfg. Tol., Calculation</v>
      </c>
      <c r="GK241" t="str">
        <v>Mfg. Tol., For Mill Fixture</v>
      </c>
      <c r="GL241" t="str">
        <v>Mfg. Tol., L32</v>
      </c>
      <c r="GM241" t="str">
        <v>Mfg. Tol., L33</v>
      </c>
      <c r="GN241" t="str">
        <v>Mfg. Tol., No Tool Marks</v>
      </c>
      <c r="GO241" t="str">
        <v>Mfg. Tol., OL03361</v>
      </c>
      <c r="GP241" t="str">
        <v>Mfg. Tol., Record off center value</v>
      </c>
      <c r="GQ241" t="str">
        <v>Mfg. Tol., Same 3 Places, Record MIN</v>
      </c>
      <c r="GR241" t="str">
        <v>Mfg. Tol., Section</v>
      </c>
      <c r="GS241" t="str">
        <v>Mfg. Tol., Section B-B</v>
      </c>
      <c r="GT241" t="str">
        <v>Mfg. Tol., Section, OL03361</v>
      </c>
      <c r="GU241" t="str">
        <v>Mfg. Tol., Section, Per Note 2</v>
      </c>
      <c r="GV241" t="str">
        <v>Mfg. Tol., See Image</v>
      </c>
      <c r="GW241" t="str">
        <v>Mfg. Tol., See Image, Bore in Blue</v>
      </c>
      <c r="GX241" t="str">
        <v>Mfg. Tol., See Image, Hook Tip</v>
      </c>
      <c r="GY241" t="str">
        <v>Mfg. Tol., Sharp Okay No Burr</v>
      </c>
      <c r="GZ241" t="str">
        <v>Mfg. Tol., Threadless Blank</v>
      </c>
      <c r="HA241" t="str">
        <v>Mfg.Tol.</v>
      </c>
      <c r="HB241" t="str">
        <v>Mgf. To., T.S.C.</v>
      </c>
      <c r="HC241" t="str">
        <v>Milled Feature</v>
      </c>
      <c r="HD241" t="str">
        <v>Milled Feature, OL04045</v>
      </c>
      <c r="HE241" t="str">
        <v>More than .0005 out of center = Fail</v>
      </c>
      <c r="HF241" t="str">
        <v>Must Pass Through</v>
      </c>
      <c r="HG241" t="str">
        <v>Must pass through gauge</v>
      </c>
      <c r="HH241" t="str">
        <v>Must Pass Through Go Gauge</v>
      </c>
      <c r="HI241" t="str">
        <v>Must Pass, See Image.</v>
      </c>
      <c r="HJ241" t="str">
        <v>NA</v>
      </c>
      <c r="HK241" t="str">
        <v>Narrow Area</v>
      </c>
      <c r="HL241" t="str">
        <v>Near Balloon 21</v>
      </c>
      <c r="HM241" t="str">
        <v>Near Datum B</v>
      </c>
      <c r="HN241" t="str">
        <v>Neck Dia.</v>
      </c>
      <c r="HO241" t="str">
        <v>Neck to Head Rad.</v>
      </c>
      <c r="HP241" t="str">
        <v>No Copper Deposits Allowed</v>
      </c>
      <c r="HQ241" t="str">
        <v>No Section</v>
      </c>
      <c r="HR241" t="str">
        <v>No Section, .01 to .014 = Pass</v>
      </c>
      <c r="HS241" t="str">
        <v>No Section, Rotate Part</v>
      </c>
      <c r="HT241" t="str">
        <v>No Section, See Image</v>
      </c>
      <c r="HU241" t="str">
        <v>No Slot, Section B-B</v>
      </c>
      <c r="HV241" t="str">
        <v>No visual step = Pass</v>
      </c>
      <c r="HW241" t="str">
        <v>Not to exceed .95 Deep</v>
      </c>
      <c r="HX241" t="str">
        <v>Note 1</v>
      </c>
      <c r="HY241" t="str">
        <v>OL00333/A</v>
      </c>
      <c r="HZ241" t="str">
        <v>OL00519</v>
      </c>
      <c r="IA241" t="str">
        <v>OL00520</v>
      </c>
      <c r="IB241" t="str">
        <v>OL00529</v>
      </c>
      <c r="IC241" t="str">
        <v>OL00542</v>
      </c>
      <c r="ID241" t="str">
        <v>OL00724</v>
      </c>
      <c r="IE241" t="str">
        <v>OL01250</v>
      </c>
      <c r="IF241" t="str">
        <v>OL01869, Threadless Blank</v>
      </c>
      <c r="IG241" t="str">
        <v>OL01870, Section</v>
      </c>
      <c r="IH241" t="str">
        <v>OL02255</v>
      </c>
      <c r="II241" t="str">
        <v>OL02255, Mfg. Tol.</v>
      </c>
      <c r="IJ241" t="str">
        <v>OL02302</v>
      </c>
      <c r="IK241" t="str">
        <v xml:space="preserve">OL02318  needed per image instructions </v>
      </c>
      <c r="IL241" t="str">
        <v>OL02556</v>
      </c>
      <c r="IM241" t="str">
        <v>OL02557</v>
      </c>
      <c r="IN241" t="str">
        <v>OL02567</v>
      </c>
      <c r="IO241" t="str">
        <v>OL02653</v>
      </c>
      <c r="IP241" t="str">
        <v>OL02718</v>
      </c>
      <c r="IQ241" t="str">
        <v>OL02841</v>
      </c>
      <c r="IR241" t="str">
        <v>OL02842</v>
      </c>
      <c r="IS241" t="str">
        <v>OL02844</v>
      </c>
      <c r="IT241" t="str">
        <v>OL02871</v>
      </c>
      <c r="IU241" t="str">
        <v>OL02887</v>
      </c>
      <c r="IV241" t="str">
        <v>OL03500</v>
      </c>
      <c r="IW241" t="str">
        <v>OL03766</v>
      </c>
      <c r="IX241" t="str">
        <v>OL03868</v>
      </c>
      <c r="IY241" t="str">
        <v>OL03869</v>
      </c>
      <c r="IZ241" t="str">
        <v>OL03870</v>
      </c>
      <c r="JA241" t="str">
        <v>OL03873, DWG# 100448-44</v>
      </c>
      <c r="JB241" t="str">
        <v>OL03949</v>
      </c>
      <c r="JC241" t="str">
        <v xml:space="preserve">OL04043, Section </v>
      </c>
      <c r="JD241" t="str">
        <v xml:space="preserve">OL04044, Section </v>
      </c>
      <c r="JE241" t="str">
        <v>OL04045</v>
      </c>
      <c r="JF241" t="str">
        <v>OL04045, Milled Feature</v>
      </c>
      <c r="JG241" t="str">
        <v>OL04063</v>
      </c>
      <c r="JH241" t="str">
        <v>OL04064</v>
      </c>
      <c r="JI241" t="str">
        <v>OL04065</v>
      </c>
      <c r="JJ241" t="str">
        <v>OL04181</v>
      </c>
      <c r="JK241" t="str">
        <v>OL04218</v>
      </c>
      <c r="JL241" t="str">
        <v>OL04224, See Image</v>
      </c>
      <c r="JM241" t="str">
        <v>OL04374</v>
      </c>
      <c r="JN241" t="str">
        <v>OL04375, Section M-M</v>
      </c>
      <c r="JO241" t="str">
        <v>OL04376, Section M-M</v>
      </c>
      <c r="JP241" t="str">
        <v>OL04443</v>
      </c>
      <c r="JQ241" t="str">
        <v>OL04444</v>
      </c>
      <c r="JR241" t="str">
        <v>OL05000</v>
      </c>
      <c r="JS241" t="str">
        <v>One side of slot</v>
      </c>
      <c r="JT241" t="str">
        <v>Other side of slot</v>
      </c>
      <c r="JU241" t="str">
        <v>Out of center more than .002 = Fail</v>
      </c>
      <c r="JV241" t="str">
        <v>Out of center more than.002 = Fail</v>
      </c>
      <c r="JW241" t="str">
        <v>Overlay OL02713</v>
      </c>
      <c r="JX241" t="str">
        <v>Overlay OL02714</v>
      </c>
      <c r="JY241" t="str">
        <v>Overlay OL02718</v>
      </c>
      <c r="JZ241" t="str">
        <v>Overlay OL03831, Mfg. Tol.</v>
      </c>
      <c r="KA241" t="str">
        <v>Part Without Slots</v>
      </c>
      <c r="KB241" t="str">
        <v>Part Without Slots, See Image</v>
      </c>
      <c r="KC241" t="str">
        <v xml:space="preserve">Pass = .0254 or Less </v>
      </c>
      <c r="KD241" t="str">
        <v>PD MIN = 4.361, PD MAX = 4.456</v>
      </c>
      <c r="KE241" t="str">
        <v>Per Balloon 2 Note</v>
      </c>
      <c r="KF241" t="str">
        <v>Per drawing note(s) 8.</v>
      </c>
      <c r="KG241" t="str">
        <v>Point or Sphere Tip</v>
      </c>
      <c r="KH241" t="str">
        <v>Point Tip</v>
      </c>
      <c r="KI241" t="str">
        <v>R.9 to R1.1 = Pass, See Image</v>
      </c>
      <c r="KJ241" t="str">
        <v>Ram Construction</v>
      </c>
      <c r="KK241" t="str">
        <v>Record Same Pass / Fail All Balloons</v>
      </c>
      <c r="KL241" t="str">
        <v>Ref. Balloon 1</v>
      </c>
      <c r="KM241" t="str">
        <v>Ref. Balloon 12</v>
      </c>
      <c r="KN241" t="str">
        <v>Ref. Balloon 13, 100% AQL</v>
      </c>
      <c r="KO241" t="str">
        <v>Ref. Balloon 2</v>
      </c>
      <c r="KP241" t="str">
        <v>Ref. Balloon 21, 100% AQL</v>
      </c>
      <c r="KQ241" t="str">
        <v>Ref. Balloon 4</v>
      </c>
      <c r="KR241" t="str">
        <v>Ref. Balloon 7</v>
      </c>
      <c r="KS241" t="str">
        <v>Ref. Balloon 8</v>
      </c>
      <c r="KT241" t="str">
        <v>Relieved Pin Gauges 09236 &amp; 09235</v>
      </c>
      <c r="KU241" t="str">
        <v>Rotate Part</v>
      </c>
      <c r="KV241" t="str">
        <v>Rotate Part, See Image</v>
      </c>
      <c r="KW241" t="str">
        <v>Same as Root Radius</v>
      </c>
      <c r="KX241" t="str">
        <v>Section</v>
      </c>
      <c r="KY241" t="str">
        <v>Section B-B</v>
      </c>
      <c r="KZ241" t="str">
        <v>Section B-B, Distance Between Grooves</v>
      </c>
      <c r="LA241" t="str">
        <v>Section C-C</v>
      </c>
      <c r="LB241" t="str">
        <v>Section Part</v>
      </c>
      <c r="LC241" t="str">
        <v>Section Part, Measured from Opposite Face</v>
      </c>
      <c r="LD241" t="str">
        <v>Section, Broachless Blank</v>
      </c>
      <c r="LE241" t="str">
        <v>Section, EXT. Sphere Location.</v>
      </c>
      <c r="LF241" t="str">
        <v>Section, Hex Cham. Ang.</v>
      </c>
      <c r="LG241" t="str">
        <v>Section, Hex Fillet Rad.</v>
      </c>
      <c r="LH241" t="str">
        <v>Section, INT. Feature</v>
      </c>
      <c r="LI241" t="str">
        <v>Section, INT. Sphere Location.</v>
      </c>
      <c r="LJ241" t="str">
        <v>Section, Mfg. Tol.</v>
      </c>
      <c r="LK241" t="str">
        <v>Section, Mfg. Tol., See Image</v>
      </c>
      <c r="LL241" t="str">
        <v>Section, OL00486</v>
      </c>
      <c r="LM241" t="str">
        <v>Section, OL00542</v>
      </c>
      <c r="LN241" t="str">
        <v>Section, OL00543</v>
      </c>
      <c r="LO241" t="str">
        <v>Section, OL00544</v>
      </c>
      <c r="LP241" t="str">
        <v>Section, OL00545</v>
      </c>
      <c r="LQ241" t="str">
        <v>Section, OL00546</v>
      </c>
      <c r="LR241" t="str">
        <v>Section, OL00547</v>
      </c>
      <c r="LS241" t="str">
        <v>Section, OL00555</v>
      </c>
      <c r="LT241" t="str">
        <v>Section, OL00725</v>
      </c>
      <c r="LU241" t="str">
        <v>Section, OL01430</v>
      </c>
      <c r="LV241" t="str">
        <v>Section, OL01434</v>
      </c>
      <c r="LW241" t="str">
        <v>Section, OL01435</v>
      </c>
      <c r="LX241" t="str">
        <v>Section, OL01807</v>
      </c>
      <c r="LY241" t="str">
        <v>Section, OL01830</v>
      </c>
      <c r="LZ241" t="str">
        <v>Section, OL02351</v>
      </c>
      <c r="MA241" t="str">
        <v>Section, OL02519</v>
      </c>
      <c r="MB241" t="str">
        <v>Section, OL02520</v>
      </c>
      <c r="MC241" t="str">
        <v>Section, OL02522</v>
      </c>
      <c r="MD241" t="str">
        <v>Section, OL02540</v>
      </c>
      <c r="ME241" t="str">
        <v>Section, OL02541</v>
      </c>
      <c r="MF241" t="str">
        <v>Section, OL02552</v>
      </c>
      <c r="MG241" t="str">
        <v>Section, OL02553</v>
      </c>
      <c r="MH241" t="str">
        <v>Section, OL02554</v>
      </c>
      <c r="MI241" t="str">
        <v>Section, OL02555</v>
      </c>
      <c r="MJ241" t="str">
        <v>Section, OL02558</v>
      </c>
      <c r="MK241" t="str">
        <v>Section, OL02559</v>
      </c>
      <c r="ML241" t="str">
        <v>Section, OL02560</v>
      </c>
      <c r="MM241" t="str">
        <v>Section, OL02619</v>
      </c>
      <c r="MN241" t="str">
        <v>Section, OL02620</v>
      </c>
      <c r="MO241" t="str">
        <v>Section, OL02621</v>
      </c>
      <c r="MP241" t="str">
        <v>Section, OL02622</v>
      </c>
      <c r="MQ241" t="str">
        <v>Section, OL02623</v>
      </c>
      <c r="MR241" t="str">
        <v>Section, OL02624</v>
      </c>
      <c r="MS241" t="str">
        <v>Section, OL02652</v>
      </c>
      <c r="MT241" t="str">
        <v>Section, OL02680</v>
      </c>
      <c r="MU241" t="str">
        <v>Section, OL02793</v>
      </c>
      <c r="MV241" t="str">
        <v>Section, OL02823</v>
      </c>
      <c r="MW241" t="str">
        <v>Section, OL02843</v>
      </c>
      <c r="MX241" t="str">
        <v>Section, OL03026, Ext.</v>
      </c>
      <c r="MY241" t="str">
        <v>Section, OL03026, Int.</v>
      </c>
      <c r="MZ241" t="str">
        <v>Section, OL03570, DWG# 100448-41</v>
      </c>
      <c r="NA241" t="str">
        <v>Section, OL03781</v>
      </c>
      <c r="NB241" t="str">
        <v>Section, OL03911</v>
      </c>
      <c r="NC241" t="str">
        <v>Section, OL03912</v>
      </c>
      <c r="ND241" t="str">
        <v>Section, OL03928</v>
      </c>
      <c r="NE241" t="str">
        <v>Section, OL03929</v>
      </c>
      <c r="NF241" t="str">
        <v>Section, OL04030</v>
      </c>
      <c r="NG241" t="str">
        <v>Section, OL04037</v>
      </c>
      <c r="NH241" t="str">
        <v>Section, OL04038</v>
      </c>
      <c r="NI241" t="str">
        <v>Section, OL04046</v>
      </c>
      <c r="NJ241" t="str">
        <v>Section, OL04065</v>
      </c>
      <c r="NK241" t="str">
        <v>Section, OL04066</v>
      </c>
      <c r="NL241" t="str">
        <v>Section, OL04067</v>
      </c>
      <c r="NM241" t="str">
        <v>Section, OL04069</v>
      </c>
      <c r="NN241" t="str">
        <v>Section, OL04071</v>
      </c>
      <c r="NO241" t="str">
        <v>Section, OL04173</v>
      </c>
      <c r="NP241" t="str">
        <v>Section, OL04174</v>
      </c>
      <c r="NQ241" t="str">
        <v>Section, OL04214</v>
      </c>
      <c r="NR241" t="str">
        <v>Section, OL04215</v>
      </c>
      <c r="NS241" t="str">
        <v>Section, OL04216</v>
      </c>
      <c r="NT241" t="str">
        <v>Section, OL04217</v>
      </c>
      <c r="NU241" t="str">
        <v>Section, Overlay OL02716</v>
      </c>
      <c r="NV241" t="str">
        <v>Section, Overlay OL02717</v>
      </c>
      <c r="NW241" t="str">
        <v>Section, See Image</v>
      </c>
      <c r="NX241" t="str">
        <v>Section, See Image, DWG# 100448-41</v>
      </c>
      <c r="NY241" t="str">
        <v>Section, Without Sots</v>
      </c>
      <c r="NZ241" t="str">
        <v>See Comments Sheet</v>
      </c>
      <c r="OA241" t="str">
        <v>See Comments Sheet, OL02318</v>
      </c>
      <c r="OB241" t="str">
        <v>See Image</v>
      </c>
      <c r="OC241" t="str">
        <v>See Image, .005 or Less = Pass</v>
      </c>
      <c r="OD241" t="str">
        <v>See Image, Check Near Radius</v>
      </c>
      <c r="OE241" t="str">
        <v>See Image, Constrained</v>
      </c>
      <c r="OF241" t="str">
        <v>See Image, Distance Between Flats</v>
      </c>
      <c r="OG241" t="str">
        <v xml:space="preserve">See Image, Mfg. Tol, Section A-A </v>
      </c>
      <c r="OH241" t="str">
        <v>See image, Mfg. Tol.</v>
      </c>
      <c r="OI241" t="str">
        <v>See Image, Mic. Across Flats</v>
      </c>
      <c r="OJ241" t="str">
        <v>See Image, OL02850</v>
      </c>
      <c r="OK241" t="str">
        <v>See Image, OL02880</v>
      </c>
      <c r="OL241" t="str">
        <v>See Image, OL03926</v>
      </c>
      <c r="OM241" t="str">
        <v>See Image, OL03927</v>
      </c>
      <c r="ON241" t="str">
        <v>See Image, OL04003</v>
      </c>
      <c r="OO241" t="str">
        <v>'See Image, OL04342,  Best Fit Joe Block</v>
      </c>
      <c r="OP241" t="str">
        <v>See Image, OL04342,  Blank</v>
      </c>
      <c r="OQ241" t="str">
        <v>See Image, OL04342, Blank</v>
      </c>
      <c r="OR241" t="str">
        <v>See Image, OL04343, Blank</v>
      </c>
      <c r="OS241" t="str">
        <v>See Image, Pass = .002 or Less</v>
      </c>
      <c r="OT241" t="str">
        <v>See Image, Rcd. MAX</v>
      </c>
      <c r="OU241" t="str">
        <v>See Image, Rcd. MIN</v>
      </c>
      <c r="OV241" t="str">
        <v>See Image, Section</v>
      </c>
      <c r="OW241" t="str">
        <v>See Image, Section A-A</v>
      </c>
      <c r="OX241" t="str">
        <v>See Image, Section B-B</v>
      </c>
      <c r="OY241" t="str">
        <v>See Image, Section B-B, TSC</v>
      </c>
      <c r="OZ241" t="str">
        <v>See Image, Shank Drawing # 18000-XX-XX A</v>
      </c>
      <c r="PA241" t="str">
        <v>Sequencial Laser 01, 120 Per Print</v>
      </c>
      <c r="PB241" t="str">
        <v>Set to .202, Zero on Thread Lead</v>
      </c>
      <c r="PC241" t="str">
        <v>Sharp OK, No Burr</v>
      </c>
      <c r="PD241" t="str">
        <v>Sharp OK, No Raised Edge, See Image</v>
      </c>
      <c r="PE241" t="str">
        <v>Sharp OK, No Raised Edges</v>
      </c>
      <c r="PF241" t="str">
        <v>Sharp okay no raised edge</v>
      </c>
      <c r="PG241" t="str">
        <v>Sharp Okay, No Burr</v>
      </c>
      <c r="PH241" t="str">
        <v>Sharp Okay, No Raised Edge</v>
      </c>
      <c r="PI241" t="str">
        <v>Sharp Okay, No Raised Edges,</v>
      </c>
      <c r="PJ241" t="str">
        <v>Sharp Okay, See Image</v>
      </c>
      <c r="PK241" t="str">
        <v xml:space="preserve">Start of Radius @ .195 </v>
      </c>
      <c r="PL241" t="str">
        <v xml:space="preserve">Start of Radius @ .21 </v>
      </c>
      <c r="PM241" t="str">
        <v xml:space="preserve">T.S.C. </v>
      </c>
      <c r="PN241" t="str">
        <v>Tangent Point</v>
      </c>
      <c r="PO241" t="str">
        <v>Tangent point of R.50</v>
      </c>
      <c r="PP241" t="str">
        <v>Taper Check, Mfg.Tol.</v>
      </c>
      <c r="PQ241" t="str">
        <v>Taper Check, Mfg.Tol., See Image</v>
      </c>
      <c r="PR241" t="str">
        <v>Thrd. Minor Ø</v>
      </c>
      <c r="PS241" t="str">
        <v>Thrd. Relief Ø</v>
      </c>
      <c r="PT241" t="str">
        <v>Threadless Blank</v>
      </c>
      <c r="PU241" t="str">
        <v>Threadless Blank, From Major Ø</v>
      </c>
      <c r="PV241" t="str">
        <v>Threadless Blank, Mfg. Tol.</v>
      </c>
      <c r="PW241" t="str">
        <v>Threadless Blank, Thrd. to Neck Rad.</v>
      </c>
      <c r="PX241" t="str">
        <v>Thredless Blank</v>
      </c>
      <c r="PY241" t="str">
        <v>To center of R.005</v>
      </c>
      <c r="PZ241" t="str">
        <v>Torx Min. Dia.</v>
      </c>
      <c r="QA241" t="str">
        <v>Turn Ø Free of Mill Marks</v>
      </c>
      <c r="QB241" t="str">
        <v>Use (Full) GO Hex</v>
      </c>
      <c r="QC241" t="str">
        <v>Use Balloon 1 FULL Gauge</v>
      </c>
      <c r="QD241" t="str">
        <v>Use Balloon 9 FULL GO</v>
      </c>
      <c r="QE241" t="str">
        <v>Use Best Fit Pin</v>
      </c>
      <c r="QF241" t="str">
        <v>Use Disk Tip</v>
      </c>
      <c r="QG241" t="str">
        <v>Use flat bottomed indicator tip.</v>
      </c>
      <c r="QH241" t="str">
        <v xml:space="preserve">Use Full .093 Go Hex </v>
      </c>
      <c r="QI241" t="str">
        <v xml:space="preserve">Use Full .0930 Go Hex </v>
      </c>
      <c r="QJ241" t="str">
        <v>Use Full .1235 Go Hex</v>
      </c>
      <c r="QK241" t="str">
        <v>Use Gauge K2-98-8019-04, See Image</v>
      </c>
      <c r="QL241" t="str">
        <v>Use large flat indicator tip</v>
      </c>
      <c r="QM241" t="str">
        <v>Use Pins.3330/.3350, See Image MAX NO-GO</v>
      </c>
      <c r="QN241" t="str">
        <v>Use Pointed Drop Indicator Tip</v>
      </c>
      <c r="QO241" t="str">
        <v>V-Block</v>
      </c>
      <c r="QP241" t="str">
        <v>V-Block,  AMB for 13</v>
      </c>
      <c r="QQ241" t="str">
        <v>V-Block,  Hex Cham. Dia.</v>
      </c>
      <c r="QR241" t="str">
        <v>V-Block, Hex Depth</v>
      </c>
      <c r="QS241" t="str">
        <v>VBU Gauge</v>
      </c>
      <c r="QT241" t="str">
        <v>Visibally smaller than HEX=Pass</v>
      </c>
      <c r="QU241" t="str">
        <v>Visual Per Drawing</v>
      </c>
      <c r="QV241" t="str">
        <v>Whirl Blank</v>
      </c>
      <c r="QW241" t="str">
        <v xml:space="preserve">Whirl Blank </v>
      </c>
      <c r="QX241" t="str">
        <v>Whirl Blank, Neck Rad. End to Head CL</v>
      </c>
      <c r="QY241" t="str">
        <v>Whirl Blank, Nose Start Dia.</v>
      </c>
      <c r="QZ241" t="str">
        <v>Whirl Blank, Nose Start Dist.</v>
      </c>
      <c r="RA241" t="str">
        <v>Whirl Blank, Thrd. Minor</v>
      </c>
      <c r="RB241" t="str">
        <v>Whirl Blank, Thrd. Pullout Dia.</v>
      </c>
      <c r="RC241" t="str">
        <v>Whole Part, Removal is at Assy. Level</v>
      </c>
      <c r="RD241" t="str">
        <v>Wide Area</v>
      </c>
      <c r="RE241" t="str">
        <v>Zero on End of Go Gauge</v>
      </c>
    </row>
    <row r="242" spans="1:473">
      <c r="A242" t="s">
        <v>874</v>
      </c>
      <c r="C242" t="str" cm="1">
        <f t="array" ref="C242:RE242">TRANSPOSE(_xlfn._xlws.SORT(_xlfn._xlws.FILTER($A$2:$A$600,ISNUMBER(SEARCH('PartLib Table'!M259,$A$2:$A$600)),"not found")))</f>
        <v xml:space="preserve"> 'C', Whirl Blank</v>
      </c>
      <c r="D242" t="str">
        <v xml:space="preserve"> See Image, Constrained</v>
      </c>
      <c r="E242" t="str">
        <v>(.04 to .12 range = Pass)</v>
      </c>
      <c r="F242" t="str">
        <v>(.042 FULL) Go Pin Seat Fully</v>
      </c>
      <c r="G242" t="str">
        <v>(B), Mfg. Tol.</v>
      </c>
      <c r="H242" t="str">
        <v>(B), O.A.L.</v>
      </c>
      <c r="I242" t="str">
        <v>.001 or less =Pass</v>
      </c>
      <c r="J242" t="str">
        <v>.001 or less out of center = Pass</v>
      </c>
      <c r="K242" t="str">
        <v>.002 or Less = Pass</v>
      </c>
      <c r="L242" t="str">
        <v>.002 or Less out of center = Pass</v>
      </c>
      <c r="M242" t="str">
        <v>.005 to .015 = Pass</v>
      </c>
      <c r="N242" t="str">
        <v>.0125 Mean, Section</v>
      </c>
      <c r="O242" t="str">
        <v>.025 or Less in X &amp; Y=Pass</v>
      </c>
      <c r="P242" t="str">
        <v>.038 Mean</v>
      </c>
      <c r="Q242" t="str">
        <v>.063 MM = .0024 IN, See Image</v>
      </c>
      <c r="R242" t="str">
        <v>.063MM = .0024"</v>
      </c>
      <c r="S242" t="str">
        <v>.243 NO-GO, Unconstrained, Must Not Start</v>
      </c>
      <c r="T242" t="str">
        <v>@ Back Face &amp; ID, No Raised Edge</v>
      </c>
      <c r="U242" t="str">
        <v>@ Back Face &amp; OD, No Raised Edge</v>
      </c>
      <c r="V242" t="str">
        <v>@ ID &amp; FACE</v>
      </c>
      <c r="W242" t="str">
        <v>@ OD &amp; BACK FACE</v>
      </c>
      <c r="X242" t="str">
        <v>@ OD &amp; FACE</v>
      </c>
      <c r="Y242" t="str">
        <v>Across from slot</v>
      </c>
      <c r="Z242" t="str">
        <v>All Edge Breaks</v>
      </c>
      <c r="AA242" t="str">
        <v>Attached to bar stock</v>
      </c>
      <c r="AB242" t="str">
        <v xml:space="preserve">Back Turn Fillet Rad. </v>
      </c>
      <c r="AC242" t="str">
        <v>Balloon 1 (DWG FRM0105 Page 2, NV-27)</v>
      </c>
      <c r="AD242" t="str">
        <v>Balloon 1 (DWG FRM0105, NV-30)</v>
      </c>
      <c r="AE242" t="str">
        <v>Balloon 1 (P# 9890002-20) OL00429/A</v>
      </c>
      <c r="AF242" t="str">
        <v>Balloon 1, DWG#FRM0105</v>
      </c>
      <c r="AG242" t="str">
        <v>Balloon 11, See Image</v>
      </c>
      <c r="AH242" t="str">
        <v xml:space="preserve">Balloon 2 (DWG FRM0105 Page 2, NV-27) </v>
      </c>
      <c r="AI242" t="str">
        <v>Balloon 2 (DWG FRM0105, NV-30)</v>
      </c>
      <c r="AJ242" t="str">
        <v>Balloon 2 (P# 9890002-20)</v>
      </c>
      <c r="AK242" t="str">
        <v>Balloon 2, DWG#FRM0105</v>
      </c>
      <c r="AL242" t="str">
        <v>Balloon 2, DWG#FRM0105, See Image</v>
      </c>
      <c r="AM242" t="str">
        <v>Balloon 3 (DWG FRM0105, NV-30 Minor)</v>
      </c>
      <c r="AN242" t="str">
        <v>Balloon 3 (DWG FRM0105, NV-30)</v>
      </c>
      <c r="AO242" t="str">
        <v>Balloon 3 (P# 9890002-20)</v>
      </c>
      <c r="AP242" t="str">
        <v>Balloon 4</v>
      </c>
      <c r="AQ242" t="str">
        <v>Balloon 4 (P# 9890002-20)</v>
      </c>
      <c r="AR242" t="str">
        <v>Below Middle Band</v>
      </c>
      <c r="AS242" t="str">
        <v>Best Fit Pin, .003 or Less =Pass</v>
      </c>
      <c r="AT242" t="str">
        <v>Blank</v>
      </c>
      <c r="AU242" t="str">
        <v>Blank Turn Maj.</v>
      </c>
      <c r="AV242" t="str">
        <v>Blank Turn Maj. Mill Flt., OL4172</v>
      </c>
      <c r="AW242" t="str">
        <v>Blank Without .010 Slots</v>
      </c>
      <c r="AX242" t="str">
        <v>Blank Without .010 Slots, Section</v>
      </c>
      <c r="AY242" t="str">
        <v>Blank without thread</v>
      </c>
      <c r="AZ242" t="str">
        <v xml:space="preserve">Blank, Center of V Grv. </v>
      </c>
      <c r="BA242" t="str">
        <v>Blank, Check R adjacent Balloon 17</v>
      </c>
      <c r="BB242" t="str">
        <v>Blank, EXT. Feature</v>
      </c>
      <c r="BC242" t="str">
        <v>Blank, See Image, OL04335</v>
      </c>
      <c r="BD242" t="str">
        <v>Blank, See Image, OL04336</v>
      </c>
      <c r="BE242" t="str">
        <v xml:space="preserve">Blank, Thrd. </v>
      </c>
      <c r="BF242" t="str">
        <v>Blank, Turn Tip</v>
      </c>
      <c r="BG242" t="str">
        <v>Blank, Without Thrd.</v>
      </c>
      <c r="BH242" t="str">
        <v>Blank, Without Thread</v>
      </c>
      <c r="BI242" t="str">
        <v xml:space="preserve">Blunt Start Blend to Minor </v>
      </c>
      <c r="BJ242" t="str">
        <v>Calc., Use Go HEX</v>
      </c>
      <c r="BK242" t="str">
        <v>Can't dig into OD</v>
      </c>
      <c r="BL242" t="str">
        <v>Carbide Gauge</v>
      </c>
      <c r="BM242" t="str">
        <v xml:space="preserve">Center of V Grv. </v>
      </c>
      <c r="BN242" t="str">
        <v>Centered Less than .03 = Pass</v>
      </c>
      <c r="BO242" t="str">
        <v>Centered within .0005 or Less = Pass</v>
      </c>
      <c r="BP242" t="str">
        <v>Centered within .001 or Less = Pass</v>
      </c>
      <c r="BQ242" t="str">
        <v>Centered within .0254 or Less = Pass</v>
      </c>
      <c r="BR242" t="str">
        <v>Check close to Rod Slot</v>
      </c>
      <c r="BS242" t="str">
        <v>Check every other hole</v>
      </c>
      <c r="BT242" t="str">
        <v>Check Go over full length of slot.</v>
      </c>
      <c r="BU242" t="str">
        <v>Check Near Closed End</v>
      </c>
      <c r="BV242" t="str">
        <v>Check per Print View, Away from Rod Slot</v>
      </c>
      <c r="BW242" t="str">
        <v>Check to Balloon 30 Go Pin</v>
      </c>
      <c r="BX242" t="str">
        <v>Check with .2705 SET Pin Inside Part</v>
      </c>
      <c r="BY242" t="str">
        <v>Check with Hex Up</v>
      </c>
      <c r="BZ242" t="str">
        <v>CMM Blank</v>
      </c>
      <c r="CA242" t="str">
        <v>Confirm Full Radius</v>
      </c>
      <c r="CB242" t="str">
        <v>Constrained in fixture</v>
      </c>
      <c r="CC242" t="str">
        <v>Constrained with Ring</v>
      </c>
      <c r="CD242" t="str">
        <v>Constrained, See Image</v>
      </c>
      <c r="CE242" t="str">
        <v>Dim. "A"</v>
      </c>
      <c r="CF242" t="str">
        <v>Dim. "B"</v>
      </c>
      <c r="CG242" t="str">
        <v>Dim. "C"</v>
      </c>
      <c r="CH242" t="str">
        <v>Dim. "D", Whirl Blank</v>
      </c>
      <c r="CI242" t="str">
        <v>Dim. "G"</v>
      </c>
      <c r="CJ242" t="str">
        <v>Dim. E, Blank Turn Maj. &amp;  Mill Flt</v>
      </c>
      <c r="CK242" t="str">
        <v>Dim. E, Blank Turn Maj.&amp;  Mill Flt</v>
      </c>
      <c r="CL242" t="str">
        <v>Dim. H, Whirl Blank</v>
      </c>
      <c r="CM242" t="str">
        <v>Dim. J, 'Blank Turn Maj. &amp; Whirl Blank</v>
      </c>
      <c r="CN242" t="str">
        <v>Disk Drop Indicator Tip</v>
      </c>
      <c r="CO242" t="str">
        <v>DWG 100448-15, Balloon F_1</v>
      </c>
      <c r="CP242" t="str">
        <v>DWG 100448-15, OL02571</v>
      </c>
      <c r="CQ242" t="str">
        <v>DWG 100448-41</v>
      </c>
      <c r="CR242" t="str">
        <v>DWG 9890040, (10E),Section Part, OL01139</v>
      </c>
      <c r="CS242" t="str">
        <v>DWG 9890040, (10E),Section, OL01139</v>
      </c>
      <c r="CT242" t="str">
        <v>DWG 9890040, (11E)</v>
      </c>
      <c r="CU242" t="str">
        <v>DWG 9890040, (11E), Pins with Flats</v>
      </c>
      <c r="CV242" t="str">
        <v>DWG 9890040, (12E),  Pass=.002 or less</v>
      </c>
      <c r="CW242" t="str">
        <v>DWG 9890040, (12E), See Image</v>
      </c>
      <c r="CX242" t="str">
        <v>DWG 9890040, (1E), OL01431</v>
      </c>
      <c r="CY242" t="str">
        <v>DWG 9890040, (1E), OL01432</v>
      </c>
      <c r="CZ242" t="str">
        <v>DWG 9890040, (2E), OL01432</v>
      </c>
      <c r="DA242" t="str">
        <v>DWG 9890040, (3E)</v>
      </c>
      <c r="DB242" t="str">
        <v>DWG 9890040, (4E)</v>
      </c>
      <c r="DC242" t="str">
        <v>DWG 9890040, (5E), OL02336</v>
      </c>
      <c r="DD242" t="str">
        <v>DWG 9890040, (6E)</v>
      </c>
      <c r="DE242" t="str">
        <v>DWG 9890040, (7E)</v>
      </c>
      <c r="DF242" t="str">
        <v>DWG 9890040, (8E), OL01433</v>
      </c>
      <c r="DG242" t="str">
        <v>DWG 9890040, (8E), OL01433, Section</v>
      </c>
      <c r="DH242" t="str">
        <v>DWG 9890040, (9E), Close to Rod Slot</v>
      </c>
      <c r="DI242" t="str">
        <v>DWG 9890040, (9E),Close to Rod Slot</v>
      </c>
      <c r="DJ242" t="str">
        <v>DWG FRM0105 PAGE 2</v>
      </c>
      <c r="DK242" t="str">
        <v>DWG# 100448-41</v>
      </c>
      <c r="DL242" t="str">
        <v>DWG# 100448-44</v>
      </c>
      <c r="DM242" t="str">
        <v>DWG# 9890003  (1), Section OL00436/A</v>
      </c>
      <c r="DN242" t="str">
        <v>DWG# 9890003 (3), Ring Gauge Constrained</v>
      </c>
      <c r="DO242" t="str">
        <v>DWG# 9890003 (4), Section</v>
      </c>
      <c r="DP242" t="str">
        <v>DWG#100448-26, Balloon 1K, OL02350</v>
      </c>
      <c r="DQ242" t="str">
        <v>DWG#100448-26, Balloon 2K, OL02350</v>
      </c>
      <c r="DR242" t="str">
        <v>DWG#100448-26, Balloon 3K, OL02363</v>
      </c>
      <c r="DS242" t="str">
        <v>DWG#100448-26, Balloon 4K</v>
      </c>
      <c r="DT242" t="str">
        <v>DWG#100448-26, Balloon 5K, Section</v>
      </c>
      <c r="DU242" t="str">
        <v>DWG#100448-26, Balloon 6K</v>
      </c>
      <c r="DV242" t="str">
        <v>DWG#100448-26, Balloon 7K, Section</v>
      </c>
      <c r="DW242" t="str">
        <v>DWG#100448-26, Mfg. Tol.</v>
      </c>
      <c r="DX242" t="str">
        <v>DWG#9890003 (2) Ring Gauge Constrained</v>
      </c>
      <c r="DY242" t="str">
        <v>DWG#9890044</v>
      </c>
      <c r="DZ242" t="str">
        <v>DWG#9890044 .1985 to .2005=Pass</v>
      </c>
      <c r="EA242" t="str">
        <v>DWG#9890044 Overlay OL02441</v>
      </c>
      <c r="EB242" t="str">
        <v>DWG#9890044, OL02441</v>
      </c>
      <c r="EC242" t="str">
        <v>DWG#FRM0105</v>
      </c>
      <c r="ED242" t="str">
        <v>EXT.</v>
      </c>
      <c r="EE242" t="str">
        <v>EXT. Section, OL02460</v>
      </c>
      <c r="EF242" t="str">
        <v>EXT., OL04223</v>
      </c>
      <c r="EG242" t="str">
        <v>Flat Drop Indicator Tip</v>
      </c>
      <c r="EH242" t="str">
        <v>Full Go Pin, No Light, at Radius</v>
      </c>
      <c r="EI242" t="str">
        <v>Function Check</v>
      </c>
      <c r="EJ242" t="str">
        <v>GO Function Gauge</v>
      </c>
      <c r="EK242" t="str">
        <v>Go Gauge for Balloon 1 &amp; 4</v>
      </c>
      <c r="EL242" t="str">
        <v>Go Pin must pass through</v>
      </c>
      <c r="EM242" t="str">
        <v>Greater than .005 = Fail, Section</v>
      </c>
      <c r="EN242" t="str">
        <v>Greater than .025 out of center = Fail</v>
      </c>
      <c r="EO242" t="str">
        <v>Greater than 2.6 = Pass</v>
      </c>
      <c r="EP242" t="str">
        <v>Green = Pass, Red = Fail</v>
      </c>
      <c r="EQ242" t="str">
        <v>Hex Depth</v>
      </c>
      <c r="ER242" t="str">
        <v>Hex Minor</v>
      </c>
      <c r="ES242" t="str">
        <v>Hole Dia.</v>
      </c>
      <c r="ET242" t="str">
        <v>Hook or Disk Tip</v>
      </c>
      <c r="EU242" t="str">
        <v>ID Sphere Finish</v>
      </c>
      <c r="EV242" t="str">
        <v>ID/OD Both Sides, Diff. .002 or less = Pass</v>
      </c>
      <c r="EW242" t="str">
        <v>If Looks Big, Section</v>
      </c>
      <c r="EX242" t="str">
        <v>If Looks Small, Section</v>
      </c>
      <c r="EY242" t="str">
        <v>Insp. Close to Break Away, Mfg.Tol.</v>
      </c>
      <c r="EZ242" t="str">
        <v>INT.</v>
      </c>
      <c r="FA242" t="str">
        <v>INT. Section, OL02460</v>
      </c>
      <c r="FB242" t="str">
        <v>INT., OL04223</v>
      </c>
      <c r="FC242" t="str">
        <v>Intersect. of 7.7 &amp; R0.10</v>
      </c>
      <c r="FD242" t="str">
        <v>Intersect. of 8.79 and R.25 MAX</v>
      </c>
      <c r="FE242" t="str">
        <v>Keep Ind. Tip away from corner</v>
      </c>
      <c r="FF242" t="str">
        <v>L31</v>
      </c>
      <c r="FG242" t="str">
        <v>Laser Mark</v>
      </c>
      <c r="FH242" t="str">
        <v>LASER PER NOTE 4</v>
      </c>
      <c r="FI242" t="str">
        <v>LASER PER NOTE 4, Final Check 1 only</v>
      </c>
      <c r="FJ242" t="str">
        <v>Less than .002 out of center = Pass</v>
      </c>
      <c r="FK242" t="str">
        <v>Less than 2.75 = Pass, Section</v>
      </c>
      <c r="FL242" t="str">
        <v>List as pin. Not Calibrated</v>
      </c>
      <c r="FM242" t="str">
        <v>M9 X 1.25 BUTT See Comment Image</v>
      </c>
      <c r="FN242" t="str">
        <v>Manual Section</v>
      </c>
      <c r="FO242" t="str">
        <v>Max Deep .241 NO-GO =.42</v>
      </c>
      <c r="FP242" t="str">
        <v>MAX Depth of (Note 7) .241 NO-GO Pin</v>
      </c>
      <c r="FQ242" t="str">
        <v>Measure from Blue Line, See Image</v>
      </c>
      <c r="FR242" t="str">
        <v>Measure Width of Blue Area, See Image</v>
      </c>
      <c r="FS242" t="str">
        <v>Mfg. Tol</v>
      </c>
      <c r="FT242" t="str">
        <v>Mfg. Tol, See Image</v>
      </c>
      <c r="FU242" t="str">
        <v>Mfg. Tol.</v>
      </c>
      <c r="FV242" t="str">
        <v>Mfg. Tol. "A"</v>
      </c>
      <c r="FW242" t="str">
        <v>Mfg. Tol. (Zero on Gauge Full Dia. Lead)</v>
      </c>
      <c r="FX242" t="str">
        <v>Mfg. Tol. Balloon 11, See Image</v>
      </c>
      <c r="FY242" t="str">
        <v>Mfg. Tol. Balloon 4</v>
      </c>
      <c r="FZ242" t="str">
        <v>Mfg. Tol. Balloon 7</v>
      </c>
      <c r="GA242" t="str">
        <v xml:space="preserve">Mfg. Tol. C-Bore Face (Ballo 28) </v>
      </c>
      <c r="GB242" t="str">
        <v>Mfg. Tol. Section</v>
      </c>
      <c r="GC242" t="str">
        <v>Mfg. Tol. See Image</v>
      </c>
      <c r="GD242" t="str">
        <v>Mfg. Tol., 3 Places, Record MAX</v>
      </c>
      <c r="GE242" t="str">
        <v>Mfg. Tol., Balloon 11</v>
      </c>
      <c r="GF242" t="str">
        <v>Mfg. Tol., Balloon 7</v>
      </c>
      <c r="GG242" t="str">
        <v>Mfg. Tol., Blank</v>
      </c>
      <c r="GH242" t="str">
        <v>Mfg. Tol., Blank, Balloon 12</v>
      </c>
      <c r="GI242" t="str">
        <v>Mfg. Tol., Blend to SØ.320</v>
      </c>
      <c r="GJ242" t="str">
        <v>Mfg. Tol., Calculation</v>
      </c>
      <c r="GK242" t="str">
        <v>Mfg. Tol., For Mill Fixture</v>
      </c>
      <c r="GL242" t="str">
        <v>Mfg. Tol., L32</v>
      </c>
      <c r="GM242" t="str">
        <v>Mfg. Tol., L33</v>
      </c>
      <c r="GN242" t="str">
        <v>Mfg. Tol., No Tool Marks</v>
      </c>
      <c r="GO242" t="str">
        <v>Mfg. Tol., OL03361</v>
      </c>
      <c r="GP242" t="str">
        <v>Mfg. Tol., Record off center value</v>
      </c>
      <c r="GQ242" t="str">
        <v>Mfg. Tol., Same 3 Places, Record MIN</v>
      </c>
      <c r="GR242" t="str">
        <v>Mfg. Tol., Section</v>
      </c>
      <c r="GS242" t="str">
        <v>Mfg. Tol., Section B-B</v>
      </c>
      <c r="GT242" t="str">
        <v>Mfg. Tol., Section, OL03361</v>
      </c>
      <c r="GU242" t="str">
        <v>Mfg. Tol., Section, Per Note 2</v>
      </c>
      <c r="GV242" t="str">
        <v>Mfg. Tol., See Image</v>
      </c>
      <c r="GW242" t="str">
        <v>Mfg. Tol., See Image, Bore in Blue</v>
      </c>
      <c r="GX242" t="str">
        <v>Mfg. Tol., See Image, Hook Tip</v>
      </c>
      <c r="GY242" t="str">
        <v>Mfg. Tol., Sharp Okay No Burr</v>
      </c>
      <c r="GZ242" t="str">
        <v>Mfg. Tol., Threadless Blank</v>
      </c>
      <c r="HA242" t="str">
        <v>Mfg.Tol.</v>
      </c>
      <c r="HB242" t="str">
        <v>Mgf. To., T.S.C.</v>
      </c>
      <c r="HC242" t="str">
        <v>Milled Feature</v>
      </c>
      <c r="HD242" t="str">
        <v>Milled Feature, OL04045</v>
      </c>
      <c r="HE242" t="str">
        <v>More than .0005 out of center = Fail</v>
      </c>
      <c r="HF242" t="str">
        <v>Must Pass Through</v>
      </c>
      <c r="HG242" t="str">
        <v>Must pass through gauge</v>
      </c>
      <c r="HH242" t="str">
        <v>Must Pass Through Go Gauge</v>
      </c>
      <c r="HI242" t="str">
        <v>Must Pass, See Image.</v>
      </c>
      <c r="HJ242" t="str">
        <v>NA</v>
      </c>
      <c r="HK242" t="str">
        <v>Narrow Area</v>
      </c>
      <c r="HL242" t="str">
        <v>Near Balloon 21</v>
      </c>
      <c r="HM242" t="str">
        <v>Near Datum B</v>
      </c>
      <c r="HN242" t="str">
        <v>Neck Dia.</v>
      </c>
      <c r="HO242" t="str">
        <v>Neck to Head Rad.</v>
      </c>
      <c r="HP242" t="str">
        <v>No Copper Deposits Allowed</v>
      </c>
      <c r="HQ242" t="str">
        <v>No Section</v>
      </c>
      <c r="HR242" t="str">
        <v>No Section, .01 to .014 = Pass</v>
      </c>
      <c r="HS242" t="str">
        <v>No Section, Rotate Part</v>
      </c>
      <c r="HT242" t="str">
        <v>No Section, See Image</v>
      </c>
      <c r="HU242" t="str">
        <v>No Slot, Section B-B</v>
      </c>
      <c r="HV242" t="str">
        <v>No visual step = Pass</v>
      </c>
      <c r="HW242" t="str">
        <v>Not to exceed .95 Deep</v>
      </c>
      <c r="HX242" t="str">
        <v>Note 1</v>
      </c>
      <c r="HY242" t="str">
        <v>OL00333/A</v>
      </c>
      <c r="HZ242" t="str">
        <v>OL00519</v>
      </c>
      <c r="IA242" t="str">
        <v>OL00520</v>
      </c>
      <c r="IB242" t="str">
        <v>OL00529</v>
      </c>
      <c r="IC242" t="str">
        <v>OL00542</v>
      </c>
      <c r="ID242" t="str">
        <v>OL00724</v>
      </c>
      <c r="IE242" t="str">
        <v>OL01250</v>
      </c>
      <c r="IF242" t="str">
        <v>OL01869, Threadless Blank</v>
      </c>
      <c r="IG242" t="str">
        <v>OL01870, Section</v>
      </c>
      <c r="IH242" t="str">
        <v>OL02255</v>
      </c>
      <c r="II242" t="str">
        <v>OL02255, Mfg. Tol.</v>
      </c>
      <c r="IJ242" t="str">
        <v>OL02302</v>
      </c>
      <c r="IK242" t="str">
        <v xml:space="preserve">OL02318  needed per image instructions </v>
      </c>
      <c r="IL242" t="str">
        <v>OL02556</v>
      </c>
      <c r="IM242" t="str">
        <v>OL02557</v>
      </c>
      <c r="IN242" t="str">
        <v>OL02567</v>
      </c>
      <c r="IO242" t="str">
        <v>OL02653</v>
      </c>
      <c r="IP242" t="str">
        <v>OL02718</v>
      </c>
      <c r="IQ242" t="str">
        <v>OL02841</v>
      </c>
      <c r="IR242" t="str">
        <v>OL02842</v>
      </c>
      <c r="IS242" t="str">
        <v>OL02844</v>
      </c>
      <c r="IT242" t="str">
        <v>OL02871</v>
      </c>
      <c r="IU242" t="str">
        <v>OL02887</v>
      </c>
      <c r="IV242" t="str">
        <v>OL03500</v>
      </c>
      <c r="IW242" t="str">
        <v>OL03766</v>
      </c>
      <c r="IX242" t="str">
        <v>OL03868</v>
      </c>
      <c r="IY242" t="str">
        <v>OL03869</v>
      </c>
      <c r="IZ242" t="str">
        <v>OL03870</v>
      </c>
      <c r="JA242" t="str">
        <v>OL03873, DWG# 100448-44</v>
      </c>
      <c r="JB242" t="str">
        <v>OL03949</v>
      </c>
      <c r="JC242" t="str">
        <v xml:space="preserve">OL04043, Section </v>
      </c>
      <c r="JD242" t="str">
        <v xml:space="preserve">OL04044, Section </v>
      </c>
      <c r="JE242" t="str">
        <v>OL04045</v>
      </c>
      <c r="JF242" t="str">
        <v>OL04045, Milled Feature</v>
      </c>
      <c r="JG242" t="str">
        <v>OL04063</v>
      </c>
      <c r="JH242" t="str">
        <v>OL04064</v>
      </c>
      <c r="JI242" t="str">
        <v>OL04065</v>
      </c>
      <c r="JJ242" t="str">
        <v>OL04181</v>
      </c>
      <c r="JK242" t="str">
        <v>OL04218</v>
      </c>
      <c r="JL242" t="str">
        <v>OL04224, See Image</v>
      </c>
      <c r="JM242" t="str">
        <v>OL04374</v>
      </c>
      <c r="JN242" t="str">
        <v>OL04375, Section M-M</v>
      </c>
      <c r="JO242" t="str">
        <v>OL04376, Section M-M</v>
      </c>
      <c r="JP242" t="str">
        <v>OL04443</v>
      </c>
      <c r="JQ242" t="str">
        <v>OL04444</v>
      </c>
      <c r="JR242" t="str">
        <v>OL05000</v>
      </c>
      <c r="JS242" t="str">
        <v>One side of slot</v>
      </c>
      <c r="JT242" t="str">
        <v>Other side of slot</v>
      </c>
      <c r="JU242" t="str">
        <v>Out of center more than .002 = Fail</v>
      </c>
      <c r="JV242" t="str">
        <v>Out of center more than.002 = Fail</v>
      </c>
      <c r="JW242" t="str">
        <v>Overlay OL02713</v>
      </c>
      <c r="JX242" t="str">
        <v>Overlay OL02714</v>
      </c>
      <c r="JY242" t="str">
        <v>Overlay OL02718</v>
      </c>
      <c r="JZ242" t="str">
        <v>Overlay OL03831, Mfg. Tol.</v>
      </c>
      <c r="KA242" t="str">
        <v>Part Without Slots</v>
      </c>
      <c r="KB242" t="str">
        <v>Part Without Slots, See Image</v>
      </c>
      <c r="KC242" t="str">
        <v xml:space="preserve">Pass = .0254 or Less </v>
      </c>
      <c r="KD242" t="str">
        <v>PD MIN = 4.361, PD MAX = 4.456</v>
      </c>
      <c r="KE242" t="str">
        <v>Per Balloon 2 Note</v>
      </c>
      <c r="KF242" t="str">
        <v>Per drawing note(s) 8.</v>
      </c>
      <c r="KG242" t="str">
        <v>Point or Sphere Tip</v>
      </c>
      <c r="KH242" t="str">
        <v>Point Tip</v>
      </c>
      <c r="KI242" t="str">
        <v>R.9 to R1.1 = Pass, See Image</v>
      </c>
      <c r="KJ242" t="str">
        <v>Ram Construction</v>
      </c>
      <c r="KK242" t="str">
        <v>Record Same Pass / Fail All Balloons</v>
      </c>
      <c r="KL242" t="str">
        <v>Ref. Balloon 1</v>
      </c>
      <c r="KM242" t="str">
        <v>Ref. Balloon 12</v>
      </c>
      <c r="KN242" t="str">
        <v>Ref. Balloon 13, 100% AQL</v>
      </c>
      <c r="KO242" t="str">
        <v>Ref. Balloon 2</v>
      </c>
      <c r="KP242" t="str">
        <v>Ref. Balloon 21, 100% AQL</v>
      </c>
      <c r="KQ242" t="str">
        <v>Ref. Balloon 4</v>
      </c>
      <c r="KR242" t="str">
        <v>Ref. Balloon 7</v>
      </c>
      <c r="KS242" t="str">
        <v>Ref. Balloon 8</v>
      </c>
      <c r="KT242" t="str">
        <v>Relieved Pin Gauges 09236 &amp; 09235</v>
      </c>
      <c r="KU242" t="str">
        <v>Rotate Part</v>
      </c>
      <c r="KV242" t="str">
        <v>Rotate Part, See Image</v>
      </c>
      <c r="KW242" t="str">
        <v>Same as Root Radius</v>
      </c>
      <c r="KX242" t="str">
        <v>Section</v>
      </c>
      <c r="KY242" t="str">
        <v>Section B-B</v>
      </c>
      <c r="KZ242" t="str">
        <v>Section B-B, Distance Between Grooves</v>
      </c>
      <c r="LA242" t="str">
        <v>Section C-C</v>
      </c>
      <c r="LB242" t="str">
        <v>Section Part</v>
      </c>
      <c r="LC242" t="str">
        <v>Section Part, Measured from Opposite Face</v>
      </c>
      <c r="LD242" t="str">
        <v>Section, Broachless Blank</v>
      </c>
      <c r="LE242" t="str">
        <v>Section, EXT. Sphere Location.</v>
      </c>
      <c r="LF242" t="str">
        <v>Section, Hex Cham. Ang.</v>
      </c>
      <c r="LG242" t="str">
        <v>Section, Hex Fillet Rad.</v>
      </c>
      <c r="LH242" t="str">
        <v>Section, INT. Feature</v>
      </c>
      <c r="LI242" t="str">
        <v>Section, INT. Sphere Location.</v>
      </c>
      <c r="LJ242" t="str">
        <v>Section, Mfg. Tol.</v>
      </c>
      <c r="LK242" t="str">
        <v>Section, Mfg. Tol., See Image</v>
      </c>
      <c r="LL242" t="str">
        <v>Section, OL00486</v>
      </c>
      <c r="LM242" t="str">
        <v>Section, OL00542</v>
      </c>
      <c r="LN242" t="str">
        <v>Section, OL00543</v>
      </c>
      <c r="LO242" t="str">
        <v>Section, OL00544</v>
      </c>
      <c r="LP242" t="str">
        <v>Section, OL00545</v>
      </c>
      <c r="LQ242" t="str">
        <v>Section, OL00546</v>
      </c>
      <c r="LR242" t="str">
        <v>Section, OL00547</v>
      </c>
      <c r="LS242" t="str">
        <v>Section, OL00555</v>
      </c>
      <c r="LT242" t="str">
        <v>Section, OL00725</v>
      </c>
      <c r="LU242" t="str">
        <v>Section, OL01430</v>
      </c>
      <c r="LV242" t="str">
        <v>Section, OL01434</v>
      </c>
      <c r="LW242" t="str">
        <v>Section, OL01435</v>
      </c>
      <c r="LX242" t="str">
        <v>Section, OL01807</v>
      </c>
      <c r="LY242" t="str">
        <v>Section, OL01830</v>
      </c>
      <c r="LZ242" t="str">
        <v>Section, OL02351</v>
      </c>
      <c r="MA242" t="str">
        <v>Section, OL02519</v>
      </c>
      <c r="MB242" t="str">
        <v>Section, OL02520</v>
      </c>
      <c r="MC242" t="str">
        <v>Section, OL02522</v>
      </c>
      <c r="MD242" t="str">
        <v>Section, OL02540</v>
      </c>
      <c r="ME242" t="str">
        <v>Section, OL02541</v>
      </c>
      <c r="MF242" t="str">
        <v>Section, OL02552</v>
      </c>
      <c r="MG242" t="str">
        <v>Section, OL02553</v>
      </c>
      <c r="MH242" t="str">
        <v>Section, OL02554</v>
      </c>
      <c r="MI242" t="str">
        <v>Section, OL02555</v>
      </c>
      <c r="MJ242" t="str">
        <v>Section, OL02558</v>
      </c>
      <c r="MK242" t="str">
        <v>Section, OL02559</v>
      </c>
      <c r="ML242" t="str">
        <v>Section, OL02560</v>
      </c>
      <c r="MM242" t="str">
        <v>Section, OL02619</v>
      </c>
      <c r="MN242" t="str">
        <v>Section, OL02620</v>
      </c>
      <c r="MO242" t="str">
        <v>Section, OL02621</v>
      </c>
      <c r="MP242" t="str">
        <v>Section, OL02622</v>
      </c>
      <c r="MQ242" t="str">
        <v>Section, OL02623</v>
      </c>
      <c r="MR242" t="str">
        <v>Section, OL02624</v>
      </c>
      <c r="MS242" t="str">
        <v>Section, OL02652</v>
      </c>
      <c r="MT242" t="str">
        <v>Section, OL02680</v>
      </c>
      <c r="MU242" t="str">
        <v>Section, OL02793</v>
      </c>
      <c r="MV242" t="str">
        <v>Section, OL02823</v>
      </c>
      <c r="MW242" t="str">
        <v>Section, OL02843</v>
      </c>
      <c r="MX242" t="str">
        <v>Section, OL03026, Ext.</v>
      </c>
      <c r="MY242" t="str">
        <v>Section, OL03026, Int.</v>
      </c>
      <c r="MZ242" t="str">
        <v>Section, OL03570, DWG# 100448-41</v>
      </c>
      <c r="NA242" t="str">
        <v>Section, OL03781</v>
      </c>
      <c r="NB242" t="str">
        <v>Section, OL03911</v>
      </c>
      <c r="NC242" t="str">
        <v>Section, OL03912</v>
      </c>
      <c r="ND242" t="str">
        <v>Section, OL03928</v>
      </c>
      <c r="NE242" t="str">
        <v>Section, OL03929</v>
      </c>
      <c r="NF242" t="str">
        <v>Section, OL04030</v>
      </c>
      <c r="NG242" t="str">
        <v>Section, OL04037</v>
      </c>
      <c r="NH242" t="str">
        <v>Section, OL04038</v>
      </c>
      <c r="NI242" t="str">
        <v>Section, OL04046</v>
      </c>
      <c r="NJ242" t="str">
        <v>Section, OL04065</v>
      </c>
      <c r="NK242" t="str">
        <v>Section, OL04066</v>
      </c>
      <c r="NL242" t="str">
        <v>Section, OL04067</v>
      </c>
      <c r="NM242" t="str">
        <v>Section, OL04069</v>
      </c>
      <c r="NN242" t="str">
        <v>Section, OL04071</v>
      </c>
      <c r="NO242" t="str">
        <v>Section, OL04173</v>
      </c>
      <c r="NP242" t="str">
        <v>Section, OL04174</v>
      </c>
      <c r="NQ242" t="str">
        <v>Section, OL04214</v>
      </c>
      <c r="NR242" t="str">
        <v>Section, OL04215</v>
      </c>
      <c r="NS242" t="str">
        <v>Section, OL04216</v>
      </c>
      <c r="NT242" t="str">
        <v>Section, OL04217</v>
      </c>
      <c r="NU242" t="str">
        <v>Section, Overlay OL02716</v>
      </c>
      <c r="NV242" t="str">
        <v>Section, Overlay OL02717</v>
      </c>
      <c r="NW242" t="str">
        <v>Section, See Image</v>
      </c>
      <c r="NX242" t="str">
        <v>Section, See Image, DWG# 100448-41</v>
      </c>
      <c r="NY242" t="str">
        <v>Section, Without Sots</v>
      </c>
      <c r="NZ242" t="str">
        <v>See Comments Sheet</v>
      </c>
      <c r="OA242" t="str">
        <v>See Comments Sheet, OL02318</v>
      </c>
      <c r="OB242" t="str">
        <v>See Image</v>
      </c>
      <c r="OC242" t="str">
        <v>See Image, .005 or Less = Pass</v>
      </c>
      <c r="OD242" t="str">
        <v>See Image, Check Near Radius</v>
      </c>
      <c r="OE242" t="str">
        <v>See Image, Constrained</v>
      </c>
      <c r="OF242" t="str">
        <v>See Image, Distance Between Flats</v>
      </c>
      <c r="OG242" t="str">
        <v xml:space="preserve">See Image, Mfg. Tol, Section A-A </v>
      </c>
      <c r="OH242" t="str">
        <v>See image, Mfg. Tol.</v>
      </c>
      <c r="OI242" t="str">
        <v>See Image, Mic. Across Flats</v>
      </c>
      <c r="OJ242" t="str">
        <v>See Image, OL02850</v>
      </c>
      <c r="OK242" t="str">
        <v>See Image, OL02880</v>
      </c>
      <c r="OL242" t="str">
        <v>See Image, OL03926</v>
      </c>
      <c r="OM242" t="str">
        <v>See Image, OL03927</v>
      </c>
      <c r="ON242" t="str">
        <v>See Image, OL04003</v>
      </c>
      <c r="OO242" t="str">
        <v>'See Image, OL04342,  Best Fit Joe Block</v>
      </c>
      <c r="OP242" t="str">
        <v>See Image, OL04342,  Blank</v>
      </c>
      <c r="OQ242" t="str">
        <v>See Image, OL04342, Blank</v>
      </c>
      <c r="OR242" t="str">
        <v>See Image, OL04343, Blank</v>
      </c>
      <c r="OS242" t="str">
        <v>See Image, Pass = .002 or Less</v>
      </c>
      <c r="OT242" t="str">
        <v>See Image, Rcd. MAX</v>
      </c>
      <c r="OU242" t="str">
        <v>See Image, Rcd. MIN</v>
      </c>
      <c r="OV242" t="str">
        <v>See Image, Section</v>
      </c>
      <c r="OW242" t="str">
        <v>See Image, Section A-A</v>
      </c>
      <c r="OX242" t="str">
        <v>See Image, Section B-B</v>
      </c>
      <c r="OY242" t="str">
        <v>See Image, Section B-B, TSC</v>
      </c>
      <c r="OZ242" t="str">
        <v>See Image, Shank Drawing # 18000-XX-XX A</v>
      </c>
      <c r="PA242" t="str">
        <v>Sequencial Laser 01, 120 Per Print</v>
      </c>
      <c r="PB242" t="str">
        <v>Set to .202, Zero on Thread Lead</v>
      </c>
      <c r="PC242" t="str">
        <v>Sharp OK, No Burr</v>
      </c>
      <c r="PD242" t="str">
        <v>Sharp OK, No Raised Edge, See Image</v>
      </c>
      <c r="PE242" t="str">
        <v>Sharp OK, No Raised Edges</v>
      </c>
      <c r="PF242" t="str">
        <v>Sharp okay no raised edge</v>
      </c>
      <c r="PG242" t="str">
        <v>Sharp Okay, No Burr</v>
      </c>
      <c r="PH242" t="str">
        <v>Sharp Okay, No Raised Edge</v>
      </c>
      <c r="PI242" t="str">
        <v>Sharp Okay, No Raised Edges,</v>
      </c>
      <c r="PJ242" t="str">
        <v>Sharp Okay, See Image</v>
      </c>
      <c r="PK242" t="str">
        <v xml:space="preserve">Start of Radius @ .195 </v>
      </c>
      <c r="PL242" t="str">
        <v xml:space="preserve">Start of Radius @ .21 </v>
      </c>
      <c r="PM242" t="str">
        <v xml:space="preserve">T.S.C. </v>
      </c>
      <c r="PN242" t="str">
        <v>Tangent Point</v>
      </c>
      <c r="PO242" t="str">
        <v>Tangent point of R.50</v>
      </c>
      <c r="PP242" t="str">
        <v>Taper Check, Mfg.Tol.</v>
      </c>
      <c r="PQ242" t="str">
        <v>Taper Check, Mfg.Tol., See Image</v>
      </c>
      <c r="PR242" t="str">
        <v>Thrd. Minor Ø</v>
      </c>
      <c r="PS242" t="str">
        <v>Thrd. Relief Ø</v>
      </c>
      <c r="PT242" t="str">
        <v>Threadless Blank</v>
      </c>
      <c r="PU242" t="str">
        <v>Threadless Blank, From Major Ø</v>
      </c>
      <c r="PV242" t="str">
        <v>Threadless Blank, Mfg. Tol.</v>
      </c>
      <c r="PW242" t="str">
        <v>Threadless Blank, Thrd. to Neck Rad.</v>
      </c>
      <c r="PX242" t="str">
        <v>Thredless Blank</v>
      </c>
      <c r="PY242" t="str">
        <v>To center of R.005</v>
      </c>
      <c r="PZ242" t="str">
        <v>Torx Min. Dia.</v>
      </c>
      <c r="QA242" t="str">
        <v>Turn Ø Free of Mill Marks</v>
      </c>
      <c r="QB242" t="str">
        <v>Use (Full) GO Hex</v>
      </c>
      <c r="QC242" t="str">
        <v>Use Balloon 1 FULL Gauge</v>
      </c>
      <c r="QD242" t="str">
        <v>Use Balloon 9 FULL GO</v>
      </c>
      <c r="QE242" t="str">
        <v>Use Best Fit Pin</v>
      </c>
      <c r="QF242" t="str">
        <v>Use Disk Tip</v>
      </c>
      <c r="QG242" t="str">
        <v>Use flat bottomed indicator tip.</v>
      </c>
      <c r="QH242" t="str">
        <v xml:space="preserve">Use Full .093 Go Hex </v>
      </c>
      <c r="QI242" t="str">
        <v xml:space="preserve">Use Full .0930 Go Hex </v>
      </c>
      <c r="QJ242" t="str">
        <v>Use Full .1235 Go Hex</v>
      </c>
      <c r="QK242" t="str">
        <v>Use Gauge K2-98-8019-04, See Image</v>
      </c>
      <c r="QL242" t="str">
        <v>Use large flat indicator tip</v>
      </c>
      <c r="QM242" t="str">
        <v>Use Pins.3330/.3350, See Image MAX NO-GO</v>
      </c>
      <c r="QN242" t="str">
        <v>Use Pointed Drop Indicator Tip</v>
      </c>
      <c r="QO242" t="str">
        <v>V-Block</v>
      </c>
      <c r="QP242" t="str">
        <v>V-Block,  AMB for 13</v>
      </c>
      <c r="QQ242" t="str">
        <v>V-Block,  Hex Cham. Dia.</v>
      </c>
      <c r="QR242" t="str">
        <v>V-Block, Hex Depth</v>
      </c>
      <c r="QS242" t="str">
        <v>VBU Gauge</v>
      </c>
      <c r="QT242" t="str">
        <v>Visibally smaller than HEX=Pass</v>
      </c>
      <c r="QU242" t="str">
        <v>Visual Per Drawing</v>
      </c>
      <c r="QV242" t="str">
        <v>Whirl Blank</v>
      </c>
      <c r="QW242" t="str">
        <v xml:space="preserve">Whirl Blank </v>
      </c>
      <c r="QX242" t="str">
        <v>Whirl Blank, Neck Rad. End to Head CL</v>
      </c>
      <c r="QY242" t="str">
        <v>Whirl Blank, Nose Start Dia.</v>
      </c>
      <c r="QZ242" t="str">
        <v>Whirl Blank, Nose Start Dist.</v>
      </c>
      <c r="RA242" t="str">
        <v>Whirl Blank, Thrd. Minor</v>
      </c>
      <c r="RB242" t="str">
        <v>Whirl Blank, Thrd. Pullout Dia.</v>
      </c>
      <c r="RC242" t="str">
        <v>Whole Part, Removal is at Assy. Level</v>
      </c>
      <c r="RD242" t="str">
        <v>Wide Area</v>
      </c>
      <c r="RE242" t="str">
        <v>Zero on End of Go Gauge</v>
      </c>
    </row>
    <row r="243" spans="1:473">
      <c r="A243" t="s">
        <v>875</v>
      </c>
      <c r="C243" t="str" cm="1">
        <f t="array" ref="C243:RE243">TRANSPOSE(_xlfn._xlws.SORT(_xlfn._xlws.FILTER($A$2:$A$600,ISNUMBER(SEARCH('PartLib Table'!M260,$A$2:$A$600)),"not found")))</f>
        <v xml:space="preserve"> 'C', Whirl Blank</v>
      </c>
      <c r="D243" t="str">
        <v xml:space="preserve"> See Image, Constrained</v>
      </c>
      <c r="E243" t="str">
        <v>(.04 to .12 range = Pass)</v>
      </c>
      <c r="F243" t="str">
        <v>(.042 FULL) Go Pin Seat Fully</v>
      </c>
      <c r="G243" t="str">
        <v>(B), Mfg. Tol.</v>
      </c>
      <c r="H243" t="str">
        <v>(B), O.A.L.</v>
      </c>
      <c r="I243" t="str">
        <v>.001 or less =Pass</v>
      </c>
      <c r="J243" t="str">
        <v>.001 or less out of center = Pass</v>
      </c>
      <c r="K243" t="str">
        <v>.002 or Less = Pass</v>
      </c>
      <c r="L243" t="str">
        <v>.002 or Less out of center = Pass</v>
      </c>
      <c r="M243" t="str">
        <v>.005 to .015 = Pass</v>
      </c>
      <c r="N243" t="str">
        <v>.0125 Mean, Section</v>
      </c>
      <c r="O243" t="str">
        <v>.025 or Less in X &amp; Y=Pass</v>
      </c>
      <c r="P243" t="str">
        <v>.038 Mean</v>
      </c>
      <c r="Q243" t="str">
        <v>.063 MM = .0024 IN, See Image</v>
      </c>
      <c r="R243" t="str">
        <v>.063MM = .0024"</v>
      </c>
      <c r="S243" t="str">
        <v>.243 NO-GO, Unconstrained, Must Not Start</v>
      </c>
      <c r="T243" t="str">
        <v>@ Back Face &amp; ID, No Raised Edge</v>
      </c>
      <c r="U243" t="str">
        <v>@ Back Face &amp; OD, No Raised Edge</v>
      </c>
      <c r="V243" t="str">
        <v>@ ID &amp; FACE</v>
      </c>
      <c r="W243" t="str">
        <v>@ OD &amp; BACK FACE</v>
      </c>
      <c r="X243" t="str">
        <v>@ OD &amp; FACE</v>
      </c>
      <c r="Y243" t="str">
        <v>Across from slot</v>
      </c>
      <c r="Z243" t="str">
        <v>All Edge Breaks</v>
      </c>
      <c r="AA243" t="str">
        <v>Attached to bar stock</v>
      </c>
      <c r="AB243" t="str">
        <v xml:space="preserve">Back Turn Fillet Rad. </v>
      </c>
      <c r="AC243" t="str">
        <v>Balloon 1 (DWG FRM0105 Page 2, NV-27)</v>
      </c>
      <c r="AD243" t="str">
        <v>Balloon 1 (DWG FRM0105, NV-30)</v>
      </c>
      <c r="AE243" t="str">
        <v>Balloon 1 (P# 9890002-20) OL00429/A</v>
      </c>
      <c r="AF243" t="str">
        <v>Balloon 1, DWG#FRM0105</v>
      </c>
      <c r="AG243" t="str">
        <v>Balloon 11, See Image</v>
      </c>
      <c r="AH243" t="str">
        <v xml:space="preserve">Balloon 2 (DWG FRM0105 Page 2, NV-27) </v>
      </c>
      <c r="AI243" t="str">
        <v>Balloon 2 (DWG FRM0105, NV-30)</v>
      </c>
      <c r="AJ243" t="str">
        <v>Balloon 2 (P# 9890002-20)</v>
      </c>
      <c r="AK243" t="str">
        <v>Balloon 2, DWG#FRM0105</v>
      </c>
      <c r="AL243" t="str">
        <v>Balloon 2, DWG#FRM0105, See Image</v>
      </c>
      <c r="AM243" t="str">
        <v>Balloon 3 (DWG FRM0105, NV-30 Minor)</v>
      </c>
      <c r="AN243" t="str">
        <v>Balloon 3 (DWG FRM0105, NV-30)</v>
      </c>
      <c r="AO243" t="str">
        <v>Balloon 3 (P# 9890002-20)</v>
      </c>
      <c r="AP243" t="str">
        <v>Balloon 4</v>
      </c>
      <c r="AQ243" t="str">
        <v>Balloon 4 (P# 9890002-20)</v>
      </c>
      <c r="AR243" t="str">
        <v>Below Middle Band</v>
      </c>
      <c r="AS243" t="str">
        <v>Best Fit Pin, .003 or Less =Pass</v>
      </c>
      <c r="AT243" t="str">
        <v>Blank</v>
      </c>
      <c r="AU243" t="str">
        <v>Blank Turn Maj.</v>
      </c>
      <c r="AV243" t="str">
        <v>Blank Turn Maj. Mill Flt., OL4172</v>
      </c>
      <c r="AW243" t="str">
        <v>Blank Without .010 Slots</v>
      </c>
      <c r="AX243" t="str">
        <v>Blank Without .010 Slots, Section</v>
      </c>
      <c r="AY243" t="str">
        <v>Blank without thread</v>
      </c>
      <c r="AZ243" t="str">
        <v xml:space="preserve">Blank, Center of V Grv. </v>
      </c>
      <c r="BA243" t="str">
        <v>Blank, Check R adjacent Balloon 17</v>
      </c>
      <c r="BB243" t="str">
        <v>Blank, EXT. Feature</v>
      </c>
      <c r="BC243" t="str">
        <v>Blank, See Image, OL04335</v>
      </c>
      <c r="BD243" t="str">
        <v>Blank, See Image, OL04336</v>
      </c>
      <c r="BE243" t="str">
        <v xml:space="preserve">Blank, Thrd. </v>
      </c>
      <c r="BF243" t="str">
        <v>Blank, Turn Tip</v>
      </c>
      <c r="BG243" t="str">
        <v>Blank, Without Thrd.</v>
      </c>
      <c r="BH243" t="str">
        <v>Blank, Without Thread</v>
      </c>
      <c r="BI243" t="str">
        <v xml:space="preserve">Blunt Start Blend to Minor </v>
      </c>
      <c r="BJ243" t="str">
        <v>Calc., Use Go HEX</v>
      </c>
      <c r="BK243" t="str">
        <v>Can't dig into OD</v>
      </c>
      <c r="BL243" t="str">
        <v>Carbide Gauge</v>
      </c>
      <c r="BM243" t="str">
        <v xml:space="preserve">Center of V Grv. </v>
      </c>
      <c r="BN243" t="str">
        <v>Centered Less than .03 = Pass</v>
      </c>
      <c r="BO243" t="str">
        <v>Centered within .0005 or Less = Pass</v>
      </c>
      <c r="BP243" t="str">
        <v>Centered within .001 or Less = Pass</v>
      </c>
      <c r="BQ243" t="str">
        <v>Centered within .0254 or Less = Pass</v>
      </c>
      <c r="BR243" t="str">
        <v>Check close to Rod Slot</v>
      </c>
      <c r="BS243" t="str">
        <v>Check every other hole</v>
      </c>
      <c r="BT243" t="str">
        <v>Check Go over full length of slot.</v>
      </c>
      <c r="BU243" t="str">
        <v>Check Near Closed End</v>
      </c>
      <c r="BV243" t="str">
        <v>Check per Print View, Away from Rod Slot</v>
      </c>
      <c r="BW243" t="str">
        <v>Check to Balloon 30 Go Pin</v>
      </c>
      <c r="BX243" t="str">
        <v>Check with .2705 SET Pin Inside Part</v>
      </c>
      <c r="BY243" t="str">
        <v>Check with Hex Up</v>
      </c>
      <c r="BZ243" t="str">
        <v>CMM Blank</v>
      </c>
      <c r="CA243" t="str">
        <v>Confirm Full Radius</v>
      </c>
      <c r="CB243" t="str">
        <v>Constrained in fixture</v>
      </c>
      <c r="CC243" t="str">
        <v>Constrained with Ring</v>
      </c>
      <c r="CD243" t="str">
        <v>Constrained, See Image</v>
      </c>
      <c r="CE243" t="str">
        <v>Dim. "A"</v>
      </c>
      <c r="CF243" t="str">
        <v>Dim. "B"</v>
      </c>
      <c r="CG243" t="str">
        <v>Dim. "C"</v>
      </c>
      <c r="CH243" t="str">
        <v>Dim. "D", Whirl Blank</v>
      </c>
      <c r="CI243" t="str">
        <v>Dim. "G"</v>
      </c>
      <c r="CJ243" t="str">
        <v>Dim. E, Blank Turn Maj. &amp;  Mill Flt</v>
      </c>
      <c r="CK243" t="str">
        <v>Dim. E, Blank Turn Maj.&amp;  Mill Flt</v>
      </c>
      <c r="CL243" t="str">
        <v>Dim. H, Whirl Blank</v>
      </c>
      <c r="CM243" t="str">
        <v>Dim. J, 'Blank Turn Maj. &amp; Whirl Blank</v>
      </c>
      <c r="CN243" t="str">
        <v>Disk Drop Indicator Tip</v>
      </c>
      <c r="CO243" t="str">
        <v>DWG 100448-15, Balloon F_1</v>
      </c>
      <c r="CP243" t="str">
        <v>DWG 100448-15, OL02571</v>
      </c>
      <c r="CQ243" t="str">
        <v>DWG 100448-41</v>
      </c>
      <c r="CR243" t="str">
        <v>DWG 9890040, (10E),Section Part, OL01139</v>
      </c>
      <c r="CS243" t="str">
        <v>DWG 9890040, (10E),Section, OL01139</v>
      </c>
      <c r="CT243" t="str">
        <v>DWG 9890040, (11E)</v>
      </c>
      <c r="CU243" t="str">
        <v>DWG 9890040, (11E), Pins with Flats</v>
      </c>
      <c r="CV243" t="str">
        <v>DWG 9890040, (12E),  Pass=.002 or less</v>
      </c>
      <c r="CW243" t="str">
        <v>DWG 9890040, (12E), See Image</v>
      </c>
      <c r="CX243" t="str">
        <v>DWG 9890040, (1E), OL01431</v>
      </c>
      <c r="CY243" t="str">
        <v>DWG 9890040, (1E), OL01432</v>
      </c>
      <c r="CZ243" t="str">
        <v>DWG 9890040, (2E), OL01432</v>
      </c>
      <c r="DA243" t="str">
        <v>DWG 9890040, (3E)</v>
      </c>
      <c r="DB243" t="str">
        <v>DWG 9890040, (4E)</v>
      </c>
      <c r="DC243" t="str">
        <v>DWG 9890040, (5E), OL02336</v>
      </c>
      <c r="DD243" t="str">
        <v>DWG 9890040, (6E)</v>
      </c>
      <c r="DE243" t="str">
        <v>DWG 9890040, (7E)</v>
      </c>
      <c r="DF243" t="str">
        <v>DWG 9890040, (8E), OL01433</v>
      </c>
      <c r="DG243" t="str">
        <v>DWG 9890040, (8E), OL01433, Section</v>
      </c>
      <c r="DH243" t="str">
        <v>DWG 9890040, (9E), Close to Rod Slot</v>
      </c>
      <c r="DI243" t="str">
        <v>DWG 9890040, (9E),Close to Rod Slot</v>
      </c>
      <c r="DJ243" t="str">
        <v>DWG FRM0105 PAGE 2</v>
      </c>
      <c r="DK243" t="str">
        <v>DWG# 100448-41</v>
      </c>
      <c r="DL243" t="str">
        <v>DWG# 100448-44</v>
      </c>
      <c r="DM243" t="str">
        <v>DWG# 9890003  (1), Section OL00436/A</v>
      </c>
      <c r="DN243" t="str">
        <v>DWG# 9890003 (3), Ring Gauge Constrained</v>
      </c>
      <c r="DO243" t="str">
        <v>DWG# 9890003 (4), Section</v>
      </c>
      <c r="DP243" t="str">
        <v>DWG#100448-26, Balloon 1K, OL02350</v>
      </c>
      <c r="DQ243" t="str">
        <v>DWG#100448-26, Balloon 2K, OL02350</v>
      </c>
      <c r="DR243" t="str">
        <v>DWG#100448-26, Balloon 3K, OL02363</v>
      </c>
      <c r="DS243" t="str">
        <v>DWG#100448-26, Balloon 4K</v>
      </c>
      <c r="DT243" t="str">
        <v>DWG#100448-26, Balloon 5K, Section</v>
      </c>
      <c r="DU243" t="str">
        <v>DWG#100448-26, Balloon 6K</v>
      </c>
      <c r="DV243" t="str">
        <v>DWG#100448-26, Balloon 7K, Section</v>
      </c>
      <c r="DW243" t="str">
        <v>DWG#100448-26, Mfg. Tol.</v>
      </c>
      <c r="DX243" t="str">
        <v>DWG#9890003 (2) Ring Gauge Constrained</v>
      </c>
      <c r="DY243" t="str">
        <v>DWG#9890044</v>
      </c>
      <c r="DZ243" t="str">
        <v>DWG#9890044 .1985 to .2005=Pass</v>
      </c>
      <c r="EA243" t="str">
        <v>DWG#9890044 Overlay OL02441</v>
      </c>
      <c r="EB243" t="str">
        <v>DWG#9890044, OL02441</v>
      </c>
      <c r="EC243" t="str">
        <v>DWG#FRM0105</v>
      </c>
      <c r="ED243" t="str">
        <v>EXT.</v>
      </c>
      <c r="EE243" t="str">
        <v>EXT. Section, OL02460</v>
      </c>
      <c r="EF243" t="str">
        <v>EXT., OL04223</v>
      </c>
      <c r="EG243" t="str">
        <v>Flat Drop Indicator Tip</v>
      </c>
      <c r="EH243" t="str">
        <v>Full Go Pin, No Light, at Radius</v>
      </c>
      <c r="EI243" t="str">
        <v>Function Check</v>
      </c>
      <c r="EJ243" t="str">
        <v>GO Function Gauge</v>
      </c>
      <c r="EK243" t="str">
        <v>Go Gauge for Balloon 1 &amp; 4</v>
      </c>
      <c r="EL243" t="str">
        <v>Go Pin must pass through</v>
      </c>
      <c r="EM243" t="str">
        <v>Greater than .005 = Fail, Section</v>
      </c>
      <c r="EN243" t="str">
        <v>Greater than .025 out of center = Fail</v>
      </c>
      <c r="EO243" t="str">
        <v>Greater than 2.6 = Pass</v>
      </c>
      <c r="EP243" t="str">
        <v>Green = Pass, Red = Fail</v>
      </c>
      <c r="EQ243" t="str">
        <v>Hex Depth</v>
      </c>
      <c r="ER243" t="str">
        <v>Hex Minor</v>
      </c>
      <c r="ES243" t="str">
        <v>Hole Dia.</v>
      </c>
      <c r="ET243" t="str">
        <v>Hook or Disk Tip</v>
      </c>
      <c r="EU243" t="str">
        <v>ID Sphere Finish</v>
      </c>
      <c r="EV243" t="str">
        <v>ID/OD Both Sides, Diff. .002 or less = Pass</v>
      </c>
      <c r="EW243" t="str">
        <v>If Looks Big, Section</v>
      </c>
      <c r="EX243" t="str">
        <v>If Looks Small, Section</v>
      </c>
      <c r="EY243" t="str">
        <v>Insp. Close to Break Away, Mfg.Tol.</v>
      </c>
      <c r="EZ243" t="str">
        <v>INT.</v>
      </c>
      <c r="FA243" t="str">
        <v>INT. Section, OL02460</v>
      </c>
      <c r="FB243" t="str">
        <v>INT., OL04223</v>
      </c>
      <c r="FC243" t="str">
        <v>Intersect. of 7.7 &amp; R0.10</v>
      </c>
      <c r="FD243" t="str">
        <v>Intersect. of 8.79 and R.25 MAX</v>
      </c>
      <c r="FE243" t="str">
        <v>Keep Ind. Tip away from corner</v>
      </c>
      <c r="FF243" t="str">
        <v>L31</v>
      </c>
      <c r="FG243" t="str">
        <v>Laser Mark</v>
      </c>
      <c r="FH243" t="str">
        <v>LASER PER NOTE 4</v>
      </c>
      <c r="FI243" t="str">
        <v>LASER PER NOTE 4, Final Check 1 only</v>
      </c>
      <c r="FJ243" t="str">
        <v>Less than .002 out of center = Pass</v>
      </c>
      <c r="FK243" t="str">
        <v>Less than 2.75 = Pass, Section</v>
      </c>
      <c r="FL243" t="str">
        <v>List as pin. Not Calibrated</v>
      </c>
      <c r="FM243" t="str">
        <v>M9 X 1.25 BUTT See Comment Image</v>
      </c>
      <c r="FN243" t="str">
        <v>Manual Section</v>
      </c>
      <c r="FO243" t="str">
        <v>Max Deep .241 NO-GO =.42</v>
      </c>
      <c r="FP243" t="str">
        <v>MAX Depth of (Note 7) .241 NO-GO Pin</v>
      </c>
      <c r="FQ243" t="str">
        <v>Measure from Blue Line, See Image</v>
      </c>
      <c r="FR243" t="str">
        <v>Measure Width of Blue Area, See Image</v>
      </c>
      <c r="FS243" t="str">
        <v>Mfg. Tol</v>
      </c>
      <c r="FT243" t="str">
        <v>Mfg. Tol, See Image</v>
      </c>
      <c r="FU243" t="str">
        <v>Mfg. Tol.</v>
      </c>
      <c r="FV243" t="str">
        <v>Mfg. Tol. "A"</v>
      </c>
      <c r="FW243" t="str">
        <v>Mfg. Tol. (Zero on Gauge Full Dia. Lead)</v>
      </c>
      <c r="FX243" t="str">
        <v>Mfg. Tol. Balloon 11, See Image</v>
      </c>
      <c r="FY243" t="str">
        <v>Mfg. Tol. Balloon 4</v>
      </c>
      <c r="FZ243" t="str">
        <v>Mfg. Tol. Balloon 7</v>
      </c>
      <c r="GA243" t="str">
        <v xml:space="preserve">Mfg. Tol. C-Bore Face (Ballo 28) </v>
      </c>
      <c r="GB243" t="str">
        <v>Mfg. Tol. Section</v>
      </c>
      <c r="GC243" t="str">
        <v>Mfg. Tol. See Image</v>
      </c>
      <c r="GD243" t="str">
        <v>Mfg. Tol., 3 Places, Record MAX</v>
      </c>
      <c r="GE243" t="str">
        <v>Mfg. Tol., Balloon 11</v>
      </c>
      <c r="GF243" t="str">
        <v>Mfg. Tol., Balloon 7</v>
      </c>
      <c r="GG243" t="str">
        <v>Mfg. Tol., Blank</v>
      </c>
      <c r="GH243" t="str">
        <v>Mfg. Tol., Blank, Balloon 12</v>
      </c>
      <c r="GI243" t="str">
        <v>Mfg. Tol., Blend to SØ.320</v>
      </c>
      <c r="GJ243" t="str">
        <v>Mfg. Tol., Calculation</v>
      </c>
      <c r="GK243" t="str">
        <v>Mfg. Tol., For Mill Fixture</v>
      </c>
      <c r="GL243" t="str">
        <v>Mfg. Tol., L32</v>
      </c>
      <c r="GM243" t="str">
        <v>Mfg. Tol., L33</v>
      </c>
      <c r="GN243" t="str">
        <v>Mfg. Tol., No Tool Marks</v>
      </c>
      <c r="GO243" t="str">
        <v>Mfg. Tol., OL03361</v>
      </c>
      <c r="GP243" t="str">
        <v>Mfg. Tol., Record off center value</v>
      </c>
      <c r="GQ243" t="str">
        <v>Mfg. Tol., Same 3 Places, Record MIN</v>
      </c>
      <c r="GR243" t="str">
        <v>Mfg. Tol., Section</v>
      </c>
      <c r="GS243" t="str">
        <v>Mfg. Tol., Section B-B</v>
      </c>
      <c r="GT243" t="str">
        <v>Mfg. Tol., Section, OL03361</v>
      </c>
      <c r="GU243" t="str">
        <v>Mfg. Tol., Section, Per Note 2</v>
      </c>
      <c r="GV243" t="str">
        <v>Mfg. Tol., See Image</v>
      </c>
      <c r="GW243" t="str">
        <v>Mfg. Tol., See Image, Bore in Blue</v>
      </c>
      <c r="GX243" t="str">
        <v>Mfg. Tol., See Image, Hook Tip</v>
      </c>
      <c r="GY243" t="str">
        <v>Mfg. Tol., Sharp Okay No Burr</v>
      </c>
      <c r="GZ243" t="str">
        <v>Mfg. Tol., Threadless Blank</v>
      </c>
      <c r="HA243" t="str">
        <v>Mfg.Tol.</v>
      </c>
      <c r="HB243" t="str">
        <v>Mgf. To., T.S.C.</v>
      </c>
      <c r="HC243" t="str">
        <v>Milled Feature</v>
      </c>
      <c r="HD243" t="str">
        <v>Milled Feature, OL04045</v>
      </c>
      <c r="HE243" t="str">
        <v>More than .0005 out of center = Fail</v>
      </c>
      <c r="HF243" t="str">
        <v>Must Pass Through</v>
      </c>
      <c r="HG243" t="str">
        <v>Must pass through gauge</v>
      </c>
      <c r="HH243" t="str">
        <v>Must Pass Through Go Gauge</v>
      </c>
      <c r="HI243" t="str">
        <v>Must Pass, See Image.</v>
      </c>
      <c r="HJ243" t="str">
        <v>NA</v>
      </c>
      <c r="HK243" t="str">
        <v>Narrow Area</v>
      </c>
      <c r="HL243" t="str">
        <v>Near Balloon 21</v>
      </c>
      <c r="HM243" t="str">
        <v>Near Datum B</v>
      </c>
      <c r="HN243" t="str">
        <v>Neck Dia.</v>
      </c>
      <c r="HO243" t="str">
        <v>Neck to Head Rad.</v>
      </c>
      <c r="HP243" t="str">
        <v>No Copper Deposits Allowed</v>
      </c>
      <c r="HQ243" t="str">
        <v>No Section</v>
      </c>
      <c r="HR243" t="str">
        <v>No Section, .01 to .014 = Pass</v>
      </c>
      <c r="HS243" t="str">
        <v>No Section, Rotate Part</v>
      </c>
      <c r="HT243" t="str">
        <v>No Section, See Image</v>
      </c>
      <c r="HU243" t="str">
        <v>No Slot, Section B-B</v>
      </c>
      <c r="HV243" t="str">
        <v>No visual step = Pass</v>
      </c>
      <c r="HW243" t="str">
        <v>Not to exceed .95 Deep</v>
      </c>
      <c r="HX243" t="str">
        <v>Note 1</v>
      </c>
      <c r="HY243" t="str">
        <v>OL00333/A</v>
      </c>
      <c r="HZ243" t="str">
        <v>OL00519</v>
      </c>
      <c r="IA243" t="str">
        <v>OL00520</v>
      </c>
      <c r="IB243" t="str">
        <v>OL00529</v>
      </c>
      <c r="IC243" t="str">
        <v>OL00542</v>
      </c>
      <c r="ID243" t="str">
        <v>OL00724</v>
      </c>
      <c r="IE243" t="str">
        <v>OL01250</v>
      </c>
      <c r="IF243" t="str">
        <v>OL01869, Threadless Blank</v>
      </c>
      <c r="IG243" t="str">
        <v>OL01870, Section</v>
      </c>
      <c r="IH243" t="str">
        <v>OL02255</v>
      </c>
      <c r="II243" t="str">
        <v>OL02255, Mfg. Tol.</v>
      </c>
      <c r="IJ243" t="str">
        <v>OL02302</v>
      </c>
      <c r="IK243" t="str">
        <v xml:space="preserve">OL02318  needed per image instructions </v>
      </c>
      <c r="IL243" t="str">
        <v>OL02556</v>
      </c>
      <c r="IM243" t="str">
        <v>OL02557</v>
      </c>
      <c r="IN243" t="str">
        <v>OL02567</v>
      </c>
      <c r="IO243" t="str">
        <v>OL02653</v>
      </c>
      <c r="IP243" t="str">
        <v>OL02718</v>
      </c>
      <c r="IQ243" t="str">
        <v>OL02841</v>
      </c>
      <c r="IR243" t="str">
        <v>OL02842</v>
      </c>
      <c r="IS243" t="str">
        <v>OL02844</v>
      </c>
      <c r="IT243" t="str">
        <v>OL02871</v>
      </c>
      <c r="IU243" t="str">
        <v>OL02887</v>
      </c>
      <c r="IV243" t="str">
        <v>OL03500</v>
      </c>
      <c r="IW243" t="str">
        <v>OL03766</v>
      </c>
      <c r="IX243" t="str">
        <v>OL03868</v>
      </c>
      <c r="IY243" t="str">
        <v>OL03869</v>
      </c>
      <c r="IZ243" t="str">
        <v>OL03870</v>
      </c>
      <c r="JA243" t="str">
        <v>OL03873, DWG# 100448-44</v>
      </c>
      <c r="JB243" t="str">
        <v>OL03949</v>
      </c>
      <c r="JC243" t="str">
        <v xml:space="preserve">OL04043, Section </v>
      </c>
      <c r="JD243" t="str">
        <v xml:space="preserve">OL04044, Section </v>
      </c>
      <c r="JE243" t="str">
        <v>OL04045</v>
      </c>
      <c r="JF243" t="str">
        <v>OL04045, Milled Feature</v>
      </c>
      <c r="JG243" t="str">
        <v>OL04063</v>
      </c>
      <c r="JH243" t="str">
        <v>OL04064</v>
      </c>
      <c r="JI243" t="str">
        <v>OL04065</v>
      </c>
      <c r="JJ243" t="str">
        <v>OL04181</v>
      </c>
      <c r="JK243" t="str">
        <v>OL04218</v>
      </c>
      <c r="JL243" t="str">
        <v>OL04224, See Image</v>
      </c>
      <c r="JM243" t="str">
        <v>OL04374</v>
      </c>
      <c r="JN243" t="str">
        <v>OL04375, Section M-M</v>
      </c>
      <c r="JO243" t="str">
        <v>OL04376, Section M-M</v>
      </c>
      <c r="JP243" t="str">
        <v>OL04443</v>
      </c>
      <c r="JQ243" t="str">
        <v>OL04444</v>
      </c>
      <c r="JR243" t="str">
        <v>OL05000</v>
      </c>
      <c r="JS243" t="str">
        <v>One side of slot</v>
      </c>
      <c r="JT243" t="str">
        <v>Other side of slot</v>
      </c>
      <c r="JU243" t="str">
        <v>Out of center more than .002 = Fail</v>
      </c>
      <c r="JV243" t="str">
        <v>Out of center more than.002 = Fail</v>
      </c>
      <c r="JW243" t="str">
        <v>Overlay OL02713</v>
      </c>
      <c r="JX243" t="str">
        <v>Overlay OL02714</v>
      </c>
      <c r="JY243" t="str">
        <v>Overlay OL02718</v>
      </c>
      <c r="JZ243" t="str">
        <v>Overlay OL03831, Mfg. Tol.</v>
      </c>
      <c r="KA243" t="str">
        <v>Part Without Slots</v>
      </c>
      <c r="KB243" t="str">
        <v>Part Without Slots, See Image</v>
      </c>
      <c r="KC243" t="str">
        <v xml:space="preserve">Pass = .0254 or Less </v>
      </c>
      <c r="KD243" t="str">
        <v>PD MIN = 4.361, PD MAX = 4.456</v>
      </c>
      <c r="KE243" t="str">
        <v>Per Balloon 2 Note</v>
      </c>
      <c r="KF243" t="str">
        <v>Per drawing note(s) 8.</v>
      </c>
      <c r="KG243" t="str">
        <v>Point or Sphere Tip</v>
      </c>
      <c r="KH243" t="str">
        <v>Point Tip</v>
      </c>
      <c r="KI243" t="str">
        <v>R.9 to R1.1 = Pass, See Image</v>
      </c>
      <c r="KJ243" t="str">
        <v>Ram Construction</v>
      </c>
      <c r="KK243" t="str">
        <v>Record Same Pass / Fail All Balloons</v>
      </c>
      <c r="KL243" t="str">
        <v>Ref. Balloon 1</v>
      </c>
      <c r="KM243" t="str">
        <v>Ref. Balloon 12</v>
      </c>
      <c r="KN243" t="str">
        <v>Ref. Balloon 13, 100% AQL</v>
      </c>
      <c r="KO243" t="str">
        <v>Ref. Balloon 2</v>
      </c>
      <c r="KP243" t="str">
        <v>Ref. Balloon 21, 100% AQL</v>
      </c>
      <c r="KQ243" t="str">
        <v>Ref. Balloon 4</v>
      </c>
      <c r="KR243" t="str">
        <v>Ref. Balloon 7</v>
      </c>
      <c r="KS243" t="str">
        <v>Ref. Balloon 8</v>
      </c>
      <c r="KT243" t="str">
        <v>Relieved Pin Gauges 09236 &amp; 09235</v>
      </c>
      <c r="KU243" t="str">
        <v>Rotate Part</v>
      </c>
      <c r="KV243" t="str">
        <v>Rotate Part, See Image</v>
      </c>
      <c r="KW243" t="str">
        <v>Same as Root Radius</v>
      </c>
      <c r="KX243" t="str">
        <v>Section</v>
      </c>
      <c r="KY243" t="str">
        <v>Section B-B</v>
      </c>
      <c r="KZ243" t="str">
        <v>Section B-B, Distance Between Grooves</v>
      </c>
      <c r="LA243" t="str">
        <v>Section C-C</v>
      </c>
      <c r="LB243" t="str">
        <v>Section Part</v>
      </c>
      <c r="LC243" t="str">
        <v>Section Part, Measured from Opposite Face</v>
      </c>
      <c r="LD243" t="str">
        <v>Section, Broachless Blank</v>
      </c>
      <c r="LE243" t="str">
        <v>Section, EXT. Sphere Location.</v>
      </c>
      <c r="LF243" t="str">
        <v>Section, Hex Cham. Ang.</v>
      </c>
      <c r="LG243" t="str">
        <v>Section, Hex Fillet Rad.</v>
      </c>
      <c r="LH243" t="str">
        <v>Section, INT. Feature</v>
      </c>
      <c r="LI243" t="str">
        <v>Section, INT. Sphere Location.</v>
      </c>
      <c r="LJ243" t="str">
        <v>Section, Mfg. Tol.</v>
      </c>
      <c r="LK243" t="str">
        <v>Section, Mfg. Tol., See Image</v>
      </c>
      <c r="LL243" t="str">
        <v>Section, OL00486</v>
      </c>
      <c r="LM243" t="str">
        <v>Section, OL00542</v>
      </c>
      <c r="LN243" t="str">
        <v>Section, OL00543</v>
      </c>
      <c r="LO243" t="str">
        <v>Section, OL00544</v>
      </c>
      <c r="LP243" t="str">
        <v>Section, OL00545</v>
      </c>
      <c r="LQ243" t="str">
        <v>Section, OL00546</v>
      </c>
      <c r="LR243" t="str">
        <v>Section, OL00547</v>
      </c>
      <c r="LS243" t="str">
        <v>Section, OL00555</v>
      </c>
      <c r="LT243" t="str">
        <v>Section, OL00725</v>
      </c>
      <c r="LU243" t="str">
        <v>Section, OL01430</v>
      </c>
      <c r="LV243" t="str">
        <v>Section, OL01434</v>
      </c>
      <c r="LW243" t="str">
        <v>Section, OL01435</v>
      </c>
      <c r="LX243" t="str">
        <v>Section, OL01807</v>
      </c>
      <c r="LY243" t="str">
        <v>Section, OL01830</v>
      </c>
      <c r="LZ243" t="str">
        <v>Section, OL02351</v>
      </c>
      <c r="MA243" t="str">
        <v>Section, OL02519</v>
      </c>
      <c r="MB243" t="str">
        <v>Section, OL02520</v>
      </c>
      <c r="MC243" t="str">
        <v>Section, OL02522</v>
      </c>
      <c r="MD243" t="str">
        <v>Section, OL02540</v>
      </c>
      <c r="ME243" t="str">
        <v>Section, OL02541</v>
      </c>
      <c r="MF243" t="str">
        <v>Section, OL02552</v>
      </c>
      <c r="MG243" t="str">
        <v>Section, OL02553</v>
      </c>
      <c r="MH243" t="str">
        <v>Section, OL02554</v>
      </c>
      <c r="MI243" t="str">
        <v>Section, OL02555</v>
      </c>
      <c r="MJ243" t="str">
        <v>Section, OL02558</v>
      </c>
      <c r="MK243" t="str">
        <v>Section, OL02559</v>
      </c>
      <c r="ML243" t="str">
        <v>Section, OL02560</v>
      </c>
      <c r="MM243" t="str">
        <v>Section, OL02619</v>
      </c>
      <c r="MN243" t="str">
        <v>Section, OL02620</v>
      </c>
      <c r="MO243" t="str">
        <v>Section, OL02621</v>
      </c>
      <c r="MP243" t="str">
        <v>Section, OL02622</v>
      </c>
      <c r="MQ243" t="str">
        <v>Section, OL02623</v>
      </c>
      <c r="MR243" t="str">
        <v>Section, OL02624</v>
      </c>
      <c r="MS243" t="str">
        <v>Section, OL02652</v>
      </c>
      <c r="MT243" t="str">
        <v>Section, OL02680</v>
      </c>
      <c r="MU243" t="str">
        <v>Section, OL02793</v>
      </c>
      <c r="MV243" t="str">
        <v>Section, OL02823</v>
      </c>
      <c r="MW243" t="str">
        <v>Section, OL02843</v>
      </c>
      <c r="MX243" t="str">
        <v>Section, OL03026, Ext.</v>
      </c>
      <c r="MY243" t="str">
        <v>Section, OL03026, Int.</v>
      </c>
      <c r="MZ243" t="str">
        <v>Section, OL03570, DWG# 100448-41</v>
      </c>
      <c r="NA243" t="str">
        <v>Section, OL03781</v>
      </c>
      <c r="NB243" t="str">
        <v>Section, OL03911</v>
      </c>
      <c r="NC243" t="str">
        <v>Section, OL03912</v>
      </c>
      <c r="ND243" t="str">
        <v>Section, OL03928</v>
      </c>
      <c r="NE243" t="str">
        <v>Section, OL03929</v>
      </c>
      <c r="NF243" t="str">
        <v>Section, OL04030</v>
      </c>
      <c r="NG243" t="str">
        <v>Section, OL04037</v>
      </c>
      <c r="NH243" t="str">
        <v>Section, OL04038</v>
      </c>
      <c r="NI243" t="str">
        <v>Section, OL04046</v>
      </c>
      <c r="NJ243" t="str">
        <v>Section, OL04065</v>
      </c>
      <c r="NK243" t="str">
        <v>Section, OL04066</v>
      </c>
      <c r="NL243" t="str">
        <v>Section, OL04067</v>
      </c>
      <c r="NM243" t="str">
        <v>Section, OL04069</v>
      </c>
      <c r="NN243" t="str">
        <v>Section, OL04071</v>
      </c>
      <c r="NO243" t="str">
        <v>Section, OL04173</v>
      </c>
      <c r="NP243" t="str">
        <v>Section, OL04174</v>
      </c>
      <c r="NQ243" t="str">
        <v>Section, OL04214</v>
      </c>
      <c r="NR243" t="str">
        <v>Section, OL04215</v>
      </c>
      <c r="NS243" t="str">
        <v>Section, OL04216</v>
      </c>
      <c r="NT243" t="str">
        <v>Section, OL04217</v>
      </c>
      <c r="NU243" t="str">
        <v>Section, Overlay OL02716</v>
      </c>
      <c r="NV243" t="str">
        <v>Section, Overlay OL02717</v>
      </c>
      <c r="NW243" t="str">
        <v>Section, See Image</v>
      </c>
      <c r="NX243" t="str">
        <v>Section, See Image, DWG# 100448-41</v>
      </c>
      <c r="NY243" t="str">
        <v>Section, Without Sots</v>
      </c>
      <c r="NZ243" t="str">
        <v>See Comments Sheet</v>
      </c>
      <c r="OA243" t="str">
        <v>See Comments Sheet, OL02318</v>
      </c>
      <c r="OB243" t="str">
        <v>See Image</v>
      </c>
      <c r="OC243" t="str">
        <v>See Image, .005 or Less = Pass</v>
      </c>
      <c r="OD243" t="str">
        <v>See Image, Check Near Radius</v>
      </c>
      <c r="OE243" t="str">
        <v>See Image, Constrained</v>
      </c>
      <c r="OF243" t="str">
        <v>See Image, Distance Between Flats</v>
      </c>
      <c r="OG243" t="str">
        <v xml:space="preserve">See Image, Mfg. Tol, Section A-A </v>
      </c>
      <c r="OH243" t="str">
        <v>See image, Mfg. Tol.</v>
      </c>
      <c r="OI243" t="str">
        <v>See Image, Mic. Across Flats</v>
      </c>
      <c r="OJ243" t="str">
        <v>See Image, OL02850</v>
      </c>
      <c r="OK243" t="str">
        <v>See Image, OL02880</v>
      </c>
      <c r="OL243" t="str">
        <v>See Image, OL03926</v>
      </c>
      <c r="OM243" t="str">
        <v>See Image, OL03927</v>
      </c>
      <c r="ON243" t="str">
        <v>See Image, OL04003</v>
      </c>
      <c r="OO243" t="str">
        <v>'See Image, OL04342,  Best Fit Joe Block</v>
      </c>
      <c r="OP243" t="str">
        <v>See Image, OL04342,  Blank</v>
      </c>
      <c r="OQ243" t="str">
        <v>See Image, OL04342, Blank</v>
      </c>
      <c r="OR243" t="str">
        <v>See Image, OL04343, Blank</v>
      </c>
      <c r="OS243" t="str">
        <v>See Image, Pass = .002 or Less</v>
      </c>
      <c r="OT243" t="str">
        <v>See Image, Rcd. MAX</v>
      </c>
      <c r="OU243" t="str">
        <v>See Image, Rcd. MIN</v>
      </c>
      <c r="OV243" t="str">
        <v>See Image, Section</v>
      </c>
      <c r="OW243" t="str">
        <v>See Image, Section A-A</v>
      </c>
      <c r="OX243" t="str">
        <v>See Image, Section B-B</v>
      </c>
      <c r="OY243" t="str">
        <v>See Image, Section B-B, TSC</v>
      </c>
      <c r="OZ243" t="str">
        <v>See Image, Shank Drawing # 18000-XX-XX A</v>
      </c>
      <c r="PA243" t="str">
        <v>Sequencial Laser 01, 120 Per Print</v>
      </c>
      <c r="PB243" t="str">
        <v>Set to .202, Zero on Thread Lead</v>
      </c>
      <c r="PC243" t="str">
        <v>Sharp OK, No Burr</v>
      </c>
      <c r="PD243" t="str">
        <v>Sharp OK, No Raised Edge, See Image</v>
      </c>
      <c r="PE243" t="str">
        <v>Sharp OK, No Raised Edges</v>
      </c>
      <c r="PF243" t="str">
        <v>Sharp okay no raised edge</v>
      </c>
      <c r="PG243" t="str">
        <v>Sharp Okay, No Burr</v>
      </c>
      <c r="PH243" t="str">
        <v>Sharp Okay, No Raised Edge</v>
      </c>
      <c r="PI243" t="str">
        <v>Sharp Okay, No Raised Edges,</v>
      </c>
      <c r="PJ243" t="str">
        <v>Sharp Okay, See Image</v>
      </c>
      <c r="PK243" t="str">
        <v xml:space="preserve">Start of Radius @ .195 </v>
      </c>
      <c r="PL243" t="str">
        <v xml:space="preserve">Start of Radius @ .21 </v>
      </c>
      <c r="PM243" t="str">
        <v xml:space="preserve">T.S.C. </v>
      </c>
      <c r="PN243" t="str">
        <v>Tangent Point</v>
      </c>
      <c r="PO243" t="str">
        <v>Tangent point of R.50</v>
      </c>
      <c r="PP243" t="str">
        <v>Taper Check, Mfg.Tol.</v>
      </c>
      <c r="PQ243" t="str">
        <v>Taper Check, Mfg.Tol., See Image</v>
      </c>
      <c r="PR243" t="str">
        <v>Thrd. Minor Ø</v>
      </c>
      <c r="PS243" t="str">
        <v>Thrd. Relief Ø</v>
      </c>
      <c r="PT243" t="str">
        <v>Threadless Blank</v>
      </c>
      <c r="PU243" t="str">
        <v>Threadless Blank, From Major Ø</v>
      </c>
      <c r="PV243" t="str">
        <v>Threadless Blank, Mfg. Tol.</v>
      </c>
      <c r="PW243" t="str">
        <v>Threadless Blank, Thrd. to Neck Rad.</v>
      </c>
      <c r="PX243" t="str">
        <v>Thredless Blank</v>
      </c>
      <c r="PY243" t="str">
        <v>To center of R.005</v>
      </c>
      <c r="PZ243" t="str">
        <v>Torx Min. Dia.</v>
      </c>
      <c r="QA243" t="str">
        <v>Turn Ø Free of Mill Marks</v>
      </c>
      <c r="QB243" t="str">
        <v>Use (Full) GO Hex</v>
      </c>
      <c r="QC243" t="str">
        <v>Use Balloon 1 FULL Gauge</v>
      </c>
      <c r="QD243" t="str">
        <v>Use Balloon 9 FULL GO</v>
      </c>
      <c r="QE243" t="str">
        <v>Use Best Fit Pin</v>
      </c>
      <c r="QF243" t="str">
        <v>Use Disk Tip</v>
      </c>
      <c r="QG243" t="str">
        <v>Use flat bottomed indicator tip.</v>
      </c>
      <c r="QH243" t="str">
        <v xml:space="preserve">Use Full .093 Go Hex </v>
      </c>
      <c r="QI243" t="str">
        <v xml:space="preserve">Use Full .0930 Go Hex </v>
      </c>
      <c r="QJ243" t="str">
        <v>Use Full .1235 Go Hex</v>
      </c>
      <c r="QK243" t="str">
        <v>Use Gauge K2-98-8019-04, See Image</v>
      </c>
      <c r="QL243" t="str">
        <v>Use large flat indicator tip</v>
      </c>
      <c r="QM243" t="str">
        <v>Use Pins.3330/.3350, See Image MAX NO-GO</v>
      </c>
      <c r="QN243" t="str">
        <v>Use Pointed Drop Indicator Tip</v>
      </c>
      <c r="QO243" t="str">
        <v>V-Block</v>
      </c>
      <c r="QP243" t="str">
        <v>V-Block,  AMB for 13</v>
      </c>
      <c r="QQ243" t="str">
        <v>V-Block,  Hex Cham. Dia.</v>
      </c>
      <c r="QR243" t="str">
        <v>V-Block, Hex Depth</v>
      </c>
      <c r="QS243" t="str">
        <v>VBU Gauge</v>
      </c>
      <c r="QT243" t="str">
        <v>Visibally smaller than HEX=Pass</v>
      </c>
      <c r="QU243" t="str">
        <v>Visual Per Drawing</v>
      </c>
      <c r="QV243" t="str">
        <v>Whirl Blank</v>
      </c>
      <c r="QW243" t="str">
        <v xml:space="preserve">Whirl Blank </v>
      </c>
      <c r="QX243" t="str">
        <v>Whirl Blank, Neck Rad. End to Head CL</v>
      </c>
      <c r="QY243" t="str">
        <v>Whirl Blank, Nose Start Dia.</v>
      </c>
      <c r="QZ243" t="str">
        <v>Whirl Blank, Nose Start Dist.</v>
      </c>
      <c r="RA243" t="str">
        <v>Whirl Blank, Thrd. Minor</v>
      </c>
      <c r="RB243" t="str">
        <v>Whirl Blank, Thrd. Pullout Dia.</v>
      </c>
      <c r="RC243" t="str">
        <v>Whole Part, Removal is at Assy. Level</v>
      </c>
      <c r="RD243" t="str">
        <v>Wide Area</v>
      </c>
      <c r="RE243" t="str">
        <v>Zero on End of Go Gauge</v>
      </c>
    </row>
    <row r="244" spans="1:473">
      <c r="A244" t="s">
        <v>876</v>
      </c>
      <c r="C244" t="str" cm="1">
        <f t="array" ref="C244:RE244">TRANSPOSE(_xlfn._xlws.SORT(_xlfn._xlws.FILTER($A$2:$A$600,ISNUMBER(SEARCH('PartLib Table'!M261,$A$2:$A$600)),"not found")))</f>
        <v xml:space="preserve"> 'C', Whirl Blank</v>
      </c>
      <c r="D244" t="str">
        <v xml:space="preserve"> See Image, Constrained</v>
      </c>
      <c r="E244" t="str">
        <v>(.04 to .12 range = Pass)</v>
      </c>
      <c r="F244" t="str">
        <v>(.042 FULL) Go Pin Seat Fully</v>
      </c>
      <c r="G244" t="str">
        <v>(B), Mfg. Tol.</v>
      </c>
      <c r="H244" t="str">
        <v>(B), O.A.L.</v>
      </c>
      <c r="I244" t="str">
        <v>.001 or less =Pass</v>
      </c>
      <c r="J244" t="str">
        <v>.001 or less out of center = Pass</v>
      </c>
      <c r="K244" t="str">
        <v>.002 or Less = Pass</v>
      </c>
      <c r="L244" t="str">
        <v>.002 or Less out of center = Pass</v>
      </c>
      <c r="M244" t="str">
        <v>.005 to .015 = Pass</v>
      </c>
      <c r="N244" t="str">
        <v>.0125 Mean, Section</v>
      </c>
      <c r="O244" t="str">
        <v>.025 or Less in X &amp; Y=Pass</v>
      </c>
      <c r="P244" t="str">
        <v>.038 Mean</v>
      </c>
      <c r="Q244" t="str">
        <v>.063 MM = .0024 IN, See Image</v>
      </c>
      <c r="R244" t="str">
        <v>.063MM = .0024"</v>
      </c>
      <c r="S244" t="str">
        <v>.243 NO-GO, Unconstrained, Must Not Start</v>
      </c>
      <c r="T244" t="str">
        <v>@ Back Face &amp; ID, No Raised Edge</v>
      </c>
      <c r="U244" t="str">
        <v>@ Back Face &amp; OD, No Raised Edge</v>
      </c>
      <c r="V244" t="str">
        <v>@ ID &amp; FACE</v>
      </c>
      <c r="W244" t="str">
        <v>@ OD &amp; BACK FACE</v>
      </c>
      <c r="X244" t="str">
        <v>@ OD &amp; FACE</v>
      </c>
      <c r="Y244" t="str">
        <v>Across from slot</v>
      </c>
      <c r="Z244" t="str">
        <v>All Edge Breaks</v>
      </c>
      <c r="AA244" t="str">
        <v>Attached to bar stock</v>
      </c>
      <c r="AB244" t="str">
        <v xml:space="preserve">Back Turn Fillet Rad. </v>
      </c>
      <c r="AC244" t="str">
        <v>Balloon 1 (DWG FRM0105 Page 2, NV-27)</v>
      </c>
      <c r="AD244" t="str">
        <v>Balloon 1 (DWG FRM0105, NV-30)</v>
      </c>
      <c r="AE244" t="str">
        <v>Balloon 1 (P# 9890002-20) OL00429/A</v>
      </c>
      <c r="AF244" t="str">
        <v>Balloon 1, DWG#FRM0105</v>
      </c>
      <c r="AG244" t="str">
        <v>Balloon 11, See Image</v>
      </c>
      <c r="AH244" t="str">
        <v xml:space="preserve">Balloon 2 (DWG FRM0105 Page 2, NV-27) </v>
      </c>
      <c r="AI244" t="str">
        <v>Balloon 2 (DWG FRM0105, NV-30)</v>
      </c>
      <c r="AJ244" t="str">
        <v>Balloon 2 (P# 9890002-20)</v>
      </c>
      <c r="AK244" t="str">
        <v>Balloon 2, DWG#FRM0105</v>
      </c>
      <c r="AL244" t="str">
        <v>Balloon 2, DWG#FRM0105, See Image</v>
      </c>
      <c r="AM244" t="str">
        <v>Balloon 3 (DWG FRM0105, NV-30 Minor)</v>
      </c>
      <c r="AN244" t="str">
        <v>Balloon 3 (DWG FRM0105, NV-30)</v>
      </c>
      <c r="AO244" t="str">
        <v>Balloon 3 (P# 9890002-20)</v>
      </c>
      <c r="AP244" t="str">
        <v>Balloon 4</v>
      </c>
      <c r="AQ244" t="str">
        <v>Balloon 4 (P# 9890002-20)</v>
      </c>
      <c r="AR244" t="str">
        <v>Below Middle Band</v>
      </c>
      <c r="AS244" t="str">
        <v>Best Fit Pin, .003 or Less =Pass</v>
      </c>
      <c r="AT244" t="str">
        <v>Blank</v>
      </c>
      <c r="AU244" t="str">
        <v>Blank Turn Maj.</v>
      </c>
      <c r="AV244" t="str">
        <v>Blank Turn Maj. Mill Flt., OL4172</v>
      </c>
      <c r="AW244" t="str">
        <v>Blank Without .010 Slots</v>
      </c>
      <c r="AX244" t="str">
        <v>Blank Without .010 Slots, Section</v>
      </c>
      <c r="AY244" t="str">
        <v>Blank without thread</v>
      </c>
      <c r="AZ244" t="str">
        <v xml:space="preserve">Blank, Center of V Grv. </v>
      </c>
      <c r="BA244" t="str">
        <v>Blank, Check R adjacent Balloon 17</v>
      </c>
      <c r="BB244" t="str">
        <v>Blank, EXT. Feature</v>
      </c>
      <c r="BC244" t="str">
        <v>Blank, See Image, OL04335</v>
      </c>
      <c r="BD244" t="str">
        <v>Blank, See Image, OL04336</v>
      </c>
      <c r="BE244" t="str">
        <v xml:space="preserve">Blank, Thrd. </v>
      </c>
      <c r="BF244" t="str">
        <v>Blank, Turn Tip</v>
      </c>
      <c r="BG244" t="str">
        <v>Blank, Without Thrd.</v>
      </c>
      <c r="BH244" t="str">
        <v>Blank, Without Thread</v>
      </c>
      <c r="BI244" t="str">
        <v xml:space="preserve">Blunt Start Blend to Minor </v>
      </c>
      <c r="BJ244" t="str">
        <v>Calc., Use Go HEX</v>
      </c>
      <c r="BK244" t="str">
        <v>Can't dig into OD</v>
      </c>
      <c r="BL244" t="str">
        <v>Carbide Gauge</v>
      </c>
      <c r="BM244" t="str">
        <v xml:space="preserve">Center of V Grv. </v>
      </c>
      <c r="BN244" t="str">
        <v>Centered Less than .03 = Pass</v>
      </c>
      <c r="BO244" t="str">
        <v>Centered within .0005 or Less = Pass</v>
      </c>
      <c r="BP244" t="str">
        <v>Centered within .001 or Less = Pass</v>
      </c>
      <c r="BQ244" t="str">
        <v>Centered within .0254 or Less = Pass</v>
      </c>
      <c r="BR244" t="str">
        <v>Check close to Rod Slot</v>
      </c>
      <c r="BS244" t="str">
        <v>Check every other hole</v>
      </c>
      <c r="BT244" t="str">
        <v>Check Go over full length of slot.</v>
      </c>
      <c r="BU244" t="str">
        <v>Check Near Closed End</v>
      </c>
      <c r="BV244" t="str">
        <v>Check per Print View, Away from Rod Slot</v>
      </c>
      <c r="BW244" t="str">
        <v>Check to Balloon 30 Go Pin</v>
      </c>
      <c r="BX244" t="str">
        <v>Check with .2705 SET Pin Inside Part</v>
      </c>
      <c r="BY244" t="str">
        <v>Check with Hex Up</v>
      </c>
      <c r="BZ244" t="str">
        <v>CMM Blank</v>
      </c>
      <c r="CA244" t="str">
        <v>Confirm Full Radius</v>
      </c>
      <c r="CB244" t="str">
        <v>Constrained in fixture</v>
      </c>
      <c r="CC244" t="str">
        <v>Constrained with Ring</v>
      </c>
      <c r="CD244" t="str">
        <v>Constrained, See Image</v>
      </c>
      <c r="CE244" t="str">
        <v>Dim. "A"</v>
      </c>
      <c r="CF244" t="str">
        <v>Dim. "B"</v>
      </c>
      <c r="CG244" t="str">
        <v>Dim. "C"</v>
      </c>
      <c r="CH244" t="str">
        <v>Dim. "D", Whirl Blank</v>
      </c>
      <c r="CI244" t="str">
        <v>Dim. "G"</v>
      </c>
      <c r="CJ244" t="str">
        <v>Dim. E, Blank Turn Maj. &amp;  Mill Flt</v>
      </c>
      <c r="CK244" t="str">
        <v>Dim. E, Blank Turn Maj.&amp;  Mill Flt</v>
      </c>
      <c r="CL244" t="str">
        <v>Dim. H, Whirl Blank</v>
      </c>
      <c r="CM244" t="str">
        <v>Dim. J, 'Blank Turn Maj. &amp; Whirl Blank</v>
      </c>
      <c r="CN244" t="str">
        <v>Disk Drop Indicator Tip</v>
      </c>
      <c r="CO244" t="str">
        <v>DWG 100448-15, Balloon F_1</v>
      </c>
      <c r="CP244" t="str">
        <v>DWG 100448-15, OL02571</v>
      </c>
      <c r="CQ244" t="str">
        <v>DWG 100448-41</v>
      </c>
      <c r="CR244" t="str">
        <v>DWG 9890040, (10E),Section Part, OL01139</v>
      </c>
      <c r="CS244" t="str">
        <v>DWG 9890040, (10E),Section, OL01139</v>
      </c>
      <c r="CT244" t="str">
        <v>DWG 9890040, (11E)</v>
      </c>
      <c r="CU244" t="str">
        <v>DWG 9890040, (11E), Pins with Flats</v>
      </c>
      <c r="CV244" t="str">
        <v>DWG 9890040, (12E),  Pass=.002 or less</v>
      </c>
      <c r="CW244" t="str">
        <v>DWG 9890040, (12E), See Image</v>
      </c>
      <c r="CX244" t="str">
        <v>DWG 9890040, (1E), OL01431</v>
      </c>
      <c r="CY244" t="str">
        <v>DWG 9890040, (1E), OL01432</v>
      </c>
      <c r="CZ244" t="str">
        <v>DWG 9890040, (2E), OL01432</v>
      </c>
      <c r="DA244" t="str">
        <v>DWG 9890040, (3E)</v>
      </c>
      <c r="DB244" t="str">
        <v>DWG 9890040, (4E)</v>
      </c>
      <c r="DC244" t="str">
        <v>DWG 9890040, (5E), OL02336</v>
      </c>
      <c r="DD244" t="str">
        <v>DWG 9890040, (6E)</v>
      </c>
      <c r="DE244" t="str">
        <v>DWG 9890040, (7E)</v>
      </c>
      <c r="DF244" t="str">
        <v>DWG 9890040, (8E), OL01433</v>
      </c>
      <c r="DG244" t="str">
        <v>DWG 9890040, (8E), OL01433, Section</v>
      </c>
      <c r="DH244" t="str">
        <v>DWG 9890040, (9E), Close to Rod Slot</v>
      </c>
      <c r="DI244" t="str">
        <v>DWG 9890040, (9E),Close to Rod Slot</v>
      </c>
      <c r="DJ244" t="str">
        <v>DWG FRM0105 PAGE 2</v>
      </c>
      <c r="DK244" t="str">
        <v>DWG# 100448-41</v>
      </c>
      <c r="DL244" t="str">
        <v>DWG# 100448-44</v>
      </c>
      <c r="DM244" t="str">
        <v>DWG# 9890003  (1), Section OL00436/A</v>
      </c>
      <c r="DN244" t="str">
        <v>DWG# 9890003 (3), Ring Gauge Constrained</v>
      </c>
      <c r="DO244" t="str">
        <v>DWG# 9890003 (4), Section</v>
      </c>
      <c r="DP244" t="str">
        <v>DWG#100448-26, Balloon 1K, OL02350</v>
      </c>
      <c r="DQ244" t="str">
        <v>DWG#100448-26, Balloon 2K, OL02350</v>
      </c>
      <c r="DR244" t="str">
        <v>DWG#100448-26, Balloon 3K, OL02363</v>
      </c>
      <c r="DS244" t="str">
        <v>DWG#100448-26, Balloon 4K</v>
      </c>
      <c r="DT244" t="str">
        <v>DWG#100448-26, Balloon 5K, Section</v>
      </c>
      <c r="DU244" t="str">
        <v>DWG#100448-26, Balloon 6K</v>
      </c>
      <c r="DV244" t="str">
        <v>DWG#100448-26, Balloon 7K, Section</v>
      </c>
      <c r="DW244" t="str">
        <v>DWG#100448-26, Mfg. Tol.</v>
      </c>
      <c r="DX244" t="str">
        <v>DWG#9890003 (2) Ring Gauge Constrained</v>
      </c>
      <c r="DY244" t="str">
        <v>DWG#9890044</v>
      </c>
      <c r="DZ244" t="str">
        <v>DWG#9890044 .1985 to .2005=Pass</v>
      </c>
      <c r="EA244" t="str">
        <v>DWG#9890044 Overlay OL02441</v>
      </c>
      <c r="EB244" t="str">
        <v>DWG#9890044, OL02441</v>
      </c>
      <c r="EC244" t="str">
        <v>DWG#FRM0105</v>
      </c>
      <c r="ED244" t="str">
        <v>EXT.</v>
      </c>
      <c r="EE244" t="str">
        <v>EXT. Section, OL02460</v>
      </c>
      <c r="EF244" t="str">
        <v>EXT., OL04223</v>
      </c>
      <c r="EG244" t="str">
        <v>Flat Drop Indicator Tip</v>
      </c>
      <c r="EH244" t="str">
        <v>Full Go Pin, No Light, at Radius</v>
      </c>
      <c r="EI244" t="str">
        <v>Function Check</v>
      </c>
      <c r="EJ244" t="str">
        <v>GO Function Gauge</v>
      </c>
      <c r="EK244" t="str">
        <v>Go Gauge for Balloon 1 &amp; 4</v>
      </c>
      <c r="EL244" t="str">
        <v>Go Pin must pass through</v>
      </c>
      <c r="EM244" t="str">
        <v>Greater than .005 = Fail, Section</v>
      </c>
      <c r="EN244" t="str">
        <v>Greater than .025 out of center = Fail</v>
      </c>
      <c r="EO244" t="str">
        <v>Greater than 2.6 = Pass</v>
      </c>
      <c r="EP244" t="str">
        <v>Green = Pass, Red = Fail</v>
      </c>
      <c r="EQ244" t="str">
        <v>Hex Depth</v>
      </c>
      <c r="ER244" t="str">
        <v>Hex Minor</v>
      </c>
      <c r="ES244" t="str">
        <v>Hole Dia.</v>
      </c>
      <c r="ET244" t="str">
        <v>Hook or Disk Tip</v>
      </c>
      <c r="EU244" t="str">
        <v>ID Sphere Finish</v>
      </c>
      <c r="EV244" t="str">
        <v>ID/OD Both Sides, Diff. .002 or less = Pass</v>
      </c>
      <c r="EW244" t="str">
        <v>If Looks Big, Section</v>
      </c>
      <c r="EX244" t="str">
        <v>If Looks Small, Section</v>
      </c>
      <c r="EY244" t="str">
        <v>Insp. Close to Break Away, Mfg.Tol.</v>
      </c>
      <c r="EZ244" t="str">
        <v>INT.</v>
      </c>
      <c r="FA244" t="str">
        <v>INT. Section, OL02460</v>
      </c>
      <c r="FB244" t="str">
        <v>INT., OL04223</v>
      </c>
      <c r="FC244" t="str">
        <v>Intersect. of 7.7 &amp; R0.10</v>
      </c>
      <c r="FD244" t="str">
        <v>Intersect. of 8.79 and R.25 MAX</v>
      </c>
      <c r="FE244" t="str">
        <v>Keep Ind. Tip away from corner</v>
      </c>
      <c r="FF244" t="str">
        <v>L31</v>
      </c>
      <c r="FG244" t="str">
        <v>Laser Mark</v>
      </c>
      <c r="FH244" t="str">
        <v>LASER PER NOTE 4</v>
      </c>
      <c r="FI244" t="str">
        <v>LASER PER NOTE 4, Final Check 1 only</v>
      </c>
      <c r="FJ244" t="str">
        <v>Less than .002 out of center = Pass</v>
      </c>
      <c r="FK244" t="str">
        <v>Less than 2.75 = Pass, Section</v>
      </c>
      <c r="FL244" t="str">
        <v>List as pin. Not Calibrated</v>
      </c>
      <c r="FM244" t="str">
        <v>M9 X 1.25 BUTT See Comment Image</v>
      </c>
      <c r="FN244" t="str">
        <v>Manual Section</v>
      </c>
      <c r="FO244" t="str">
        <v>Max Deep .241 NO-GO =.42</v>
      </c>
      <c r="FP244" t="str">
        <v>MAX Depth of (Note 7) .241 NO-GO Pin</v>
      </c>
      <c r="FQ244" t="str">
        <v>Measure from Blue Line, See Image</v>
      </c>
      <c r="FR244" t="str">
        <v>Measure Width of Blue Area, See Image</v>
      </c>
      <c r="FS244" t="str">
        <v>Mfg. Tol</v>
      </c>
      <c r="FT244" t="str">
        <v>Mfg. Tol, See Image</v>
      </c>
      <c r="FU244" t="str">
        <v>Mfg. Tol.</v>
      </c>
      <c r="FV244" t="str">
        <v>Mfg. Tol. "A"</v>
      </c>
      <c r="FW244" t="str">
        <v>Mfg. Tol. (Zero on Gauge Full Dia. Lead)</v>
      </c>
      <c r="FX244" t="str">
        <v>Mfg. Tol. Balloon 11, See Image</v>
      </c>
      <c r="FY244" t="str">
        <v>Mfg. Tol. Balloon 4</v>
      </c>
      <c r="FZ244" t="str">
        <v>Mfg. Tol. Balloon 7</v>
      </c>
      <c r="GA244" t="str">
        <v xml:space="preserve">Mfg. Tol. C-Bore Face (Ballo 28) </v>
      </c>
      <c r="GB244" t="str">
        <v>Mfg. Tol. Section</v>
      </c>
      <c r="GC244" t="str">
        <v>Mfg. Tol. See Image</v>
      </c>
      <c r="GD244" t="str">
        <v>Mfg. Tol., 3 Places, Record MAX</v>
      </c>
      <c r="GE244" t="str">
        <v>Mfg. Tol., Balloon 11</v>
      </c>
      <c r="GF244" t="str">
        <v>Mfg. Tol., Balloon 7</v>
      </c>
      <c r="GG244" t="str">
        <v>Mfg. Tol., Blank</v>
      </c>
      <c r="GH244" t="str">
        <v>Mfg. Tol., Blank, Balloon 12</v>
      </c>
      <c r="GI244" t="str">
        <v>Mfg. Tol., Blend to SØ.320</v>
      </c>
      <c r="GJ244" t="str">
        <v>Mfg. Tol., Calculation</v>
      </c>
      <c r="GK244" t="str">
        <v>Mfg. Tol., For Mill Fixture</v>
      </c>
      <c r="GL244" t="str">
        <v>Mfg. Tol., L32</v>
      </c>
      <c r="GM244" t="str">
        <v>Mfg. Tol., L33</v>
      </c>
      <c r="GN244" t="str">
        <v>Mfg. Tol., No Tool Marks</v>
      </c>
      <c r="GO244" t="str">
        <v>Mfg. Tol., OL03361</v>
      </c>
      <c r="GP244" t="str">
        <v>Mfg. Tol., Record off center value</v>
      </c>
      <c r="GQ244" t="str">
        <v>Mfg. Tol., Same 3 Places, Record MIN</v>
      </c>
      <c r="GR244" t="str">
        <v>Mfg. Tol., Section</v>
      </c>
      <c r="GS244" t="str">
        <v>Mfg. Tol., Section B-B</v>
      </c>
      <c r="GT244" t="str">
        <v>Mfg. Tol., Section, OL03361</v>
      </c>
      <c r="GU244" t="str">
        <v>Mfg. Tol., Section, Per Note 2</v>
      </c>
      <c r="GV244" t="str">
        <v>Mfg. Tol., See Image</v>
      </c>
      <c r="GW244" t="str">
        <v>Mfg. Tol., See Image, Bore in Blue</v>
      </c>
      <c r="GX244" t="str">
        <v>Mfg. Tol., See Image, Hook Tip</v>
      </c>
      <c r="GY244" t="str">
        <v>Mfg. Tol., Sharp Okay No Burr</v>
      </c>
      <c r="GZ244" t="str">
        <v>Mfg. Tol., Threadless Blank</v>
      </c>
      <c r="HA244" t="str">
        <v>Mfg.Tol.</v>
      </c>
      <c r="HB244" t="str">
        <v>Mgf. To., T.S.C.</v>
      </c>
      <c r="HC244" t="str">
        <v>Milled Feature</v>
      </c>
      <c r="HD244" t="str">
        <v>Milled Feature, OL04045</v>
      </c>
      <c r="HE244" t="str">
        <v>More than .0005 out of center = Fail</v>
      </c>
      <c r="HF244" t="str">
        <v>Must Pass Through</v>
      </c>
      <c r="HG244" t="str">
        <v>Must pass through gauge</v>
      </c>
      <c r="HH244" t="str">
        <v>Must Pass Through Go Gauge</v>
      </c>
      <c r="HI244" t="str">
        <v>Must Pass, See Image.</v>
      </c>
      <c r="HJ244" t="str">
        <v>NA</v>
      </c>
      <c r="HK244" t="str">
        <v>Narrow Area</v>
      </c>
      <c r="HL244" t="str">
        <v>Near Balloon 21</v>
      </c>
      <c r="HM244" t="str">
        <v>Near Datum B</v>
      </c>
      <c r="HN244" t="str">
        <v>Neck Dia.</v>
      </c>
      <c r="HO244" t="str">
        <v>Neck to Head Rad.</v>
      </c>
      <c r="HP244" t="str">
        <v>No Copper Deposits Allowed</v>
      </c>
      <c r="HQ244" t="str">
        <v>No Section</v>
      </c>
      <c r="HR244" t="str">
        <v>No Section, .01 to .014 = Pass</v>
      </c>
      <c r="HS244" t="str">
        <v>No Section, Rotate Part</v>
      </c>
      <c r="HT244" t="str">
        <v>No Section, See Image</v>
      </c>
      <c r="HU244" t="str">
        <v>No Slot, Section B-B</v>
      </c>
      <c r="HV244" t="str">
        <v>No visual step = Pass</v>
      </c>
      <c r="HW244" t="str">
        <v>Not to exceed .95 Deep</v>
      </c>
      <c r="HX244" t="str">
        <v>Note 1</v>
      </c>
      <c r="HY244" t="str">
        <v>OL00333/A</v>
      </c>
      <c r="HZ244" t="str">
        <v>OL00519</v>
      </c>
      <c r="IA244" t="str">
        <v>OL00520</v>
      </c>
      <c r="IB244" t="str">
        <v>OL00529</v>
      </c>
      <c r="IC244" t="str">
        <v>OL00542</v>
      </c>
      <c r="ID244" t="str">
        <v>OL00724</v>
      </c>
      <c r="IE244" t="str">
        <v>OL01250</v>
      </c>
      <c r="IF244" t="str">
        <v>OL01869, Threadless Blank</v>
      </c>
      <c r="IG244" t="str">
        <v>OL01870, Section</v>
      </c>
      <c r="IH244" t="str">
        <v>OL02255</v>
      </c>
      <c r="II244" t="str">
        <v>OL02255, Mfg. Tol.</v>
      </c>
      <c r="IJ244" t="str">
        <v>OL02302</v>
      </c>
      <c r="IK244" t="str">
        <v xml:space="preserve">OL02318  needed per image instructions </v>
      </c>
      <c r="IL244" t="str">
        <v>OL02556</v>
      </c>
      <c r="IM244" t="str">
        <v>OL02557</v>
      </c>
      <c r="IN244" t="str">
        <v>OL02567</v>
      </c>
      <c r="IO244" t="str">
        <v>OL02653</v>
      </c>
      <c r="IP244" t="str">
        <v>OL02718</v>
      </c>
      <c r="IQ244" t="str">
        <v>OL02841</v>
      </c>
      <c r="IR244" t="str">
        <v>OL02842</v>
      </c>
      <c r="IS244" t="str">
        <v>OL02844</v>
      </c>
      <c r="IT244" t="str">
        <v>OL02871</v>
      </c>
      <c r="IU244" t="str">
        <v>OL02887</v>
      </c>
      <c r="IV244" t="str">
        <v>OL03500</v>
      </c>
      <c r="IW244" t="str">
        <v>OL03766</v>
      </c>
      <c r="IX244" t="str">
        <v>OL03868</v>
      </c>
      <c r="IY244" t="str">
        <v>OL03869</v>
      </c>
      <c r="IZ244" t="str">
        <v>OL03870</v>
      </c>
      <c r="JA244" t="str">
        <v>OL03873, DWG# 100448-44</v>
      </c>
      <c r="JB244" t="str">
        <v>OL03949</v>
      </c>
      <c r="JC244" t="str">
        <v xml:space="preserve">OL04043, Section </v>
      </c>
      <c r="JD244" t="str">
        <v xml:space="preserve">OL04044, Section </v>
      </c>
      <c r="JE244" t="str">
        <v>OL04045</v>
      </c>
      <c r="JF244" t="str">
        <v>OL04045, Milled Feature</v>
      </c>
      <c r="JG244" t="str">
        <v>OL04063</v>
      </c>
      <c r="JH244" t="str">
        <v>OL04064</v>
      </c>
      <c r="JI244" t="str">
        <v>OL04065</v>
      </c>
      <c r="JJ244" t="str">
        <v>OL04181</v>
      </c>
      <c r="JK244" t="str">
        <v>OL04218</v>
      </c>
      <c r="JL244" t="str">
        <v>OL04224, See Image</v>
      </c>
      <c r="JM244" t="str">
        <v>OL04374</v>
      </c>
      <c r="JN244" t="str">
        <v>OL04375, Section M-M</v>
      </c>
      <c r="JO244" t="str">
        <v>OL04376, Section M-M</v>
      </c>
      <c r="JP244" t="str">
        <v>OL04443</v>
      </c>
      <c r="JQ244" t="str">
        <v>OL04444</v>
      </c>
      <c r="JR244" t="str">
        <v>OL05000</v>
      </c>
      <c r="JS244" t="str">
        <v>One side of slot</v>
      </c>
      <c r="JT244" t="str">
        <v>Other side of slot</v>
      </c>
      <c r="JU244" t="str">
        <v>Out of center more than .002 = Fail</v>
      </c>
      <c r="JV244" t="str">
        <v>Out of center more than.002 = Fail</v>
      </c>
      <c r="JW244" t="str">
        <v>Overlay OL02713</v>
      </c>
      <c r="JX244" t="str">
        <v>Overlay OL02714</v>
      </c>
      <c r="JY244" t="str">
        <v>Overlay OL02718</v>
      </c>
      <c r="JZ244" t="str">
        <v>Overlay OL03831, Mfg. Tol.</v>
      </c>
      <c r="KA244" t="str">
        <v>Part Without Slots</v>
      </c>
      <c r="KB244" t="str">
        <v>Part Without Slots, See Image</v>
      </c>
      <c r="KC244" t="str">
        <v xml:space="preserve">Pass = .0254 or Less </v>
      </c>
      <c r="KD244" t="str">
        <v>PD MIN = 4.361, PD MAX = 4.456</v>
      </c>
      <c r="KE244" t="str">
        <v>Per Balloon 2 Note</v>
      </c>
      <c r="KF244" t="str">
        <v>Per drawing note(s) 8.</v>
      </c>
      <c r="KG244" t="str">
        <v>Point or Sphere Tip</v>
      </c>
      <c r="KH244" t="str">
        <v>Point Tip</v>
      </c>
      <c r="KI244" t="str">
        <v>R.9 to R1.1 = Pass, See Image</v>
      </c>
      <c r="KJ244" t="str">
        <v>Ram Construction</v>
      </c>
      <c r="KK244" t="str">
        <v>Record Same Pass / Fail All Balloons</v>
      </c>
      <c r="KL244" t="str">
        <v>Ref. Balloon 1</v>
      </c>
      <c r="KM244" t="str">
        <v>Ref. Balloon 12</v>
      </c>
      <c r="KN244" t="str">
        <v>Ref. Balloon 13, 100% AQL</v>
      </c>
      <c r="KO244" t="str">
        <v>Ref. Balloon 2</v>
      </c>
      <c r="KP244" t="str">
        <v>Ref. Balloon 21, 100% AQL</v>
      </c>
      <c r="KQ244" t="str">
        <v>Ref. Balloon 4</v>
      </c>
      <c r="KR244" t="str">
        <v>Ref. Balloon 7</v>
      </c>
      <c r="KS244" t="str">
        <v>Ref. Balloon 8</v>
      </c>
      <c r="KT244" t="str">
        <v>Relieved Pin Gauges 09236 &amp; 09235</v>
      </c>
      <c r="KU244" t="str">
        <v>Rotate Part</v>
      </c>
      <c r="KV244" t="str">
        <v>Rotate Part, See Image</v>
      </c>
      <c r="KW244" t="str">
        <v>Same as Root Radius</v>
      </c>
      <c r="KX244" t="str">
        <v>Section</v>
      </c>
      <c r="KY244" t="str">
        <v>Section B-B</v>
      </c>
      <c r="KZ244" t="str">
        <v>Section B-B, Distance Between Grooves</v>
      </c>
      <c r="LA244" t="str">
        <v>Section C-C</v>
      </c>
      <c r="LB244" t="str">
        <v>Section Part</v>
      </c>
      <c r="LC244" t="str">
        <v>Section Part, Measured from Opposite Face</v>
      </c>
      <c r="LD244" t="str">
        <v>Section, Broachless Blank</v>
      </c>
      <c r="LE244" t="str">
        <v>Section, EXT. Sphere Location.</v>
      </c>
      <c r="LF244" t="str">
        <v>Section, Hex Cham. Ang.</v>
      </c>
      <c r="LG244" t="str">
        <v>Section, Hex Fillet Rad.</v>
      </c>
      <c r="LH244" t="str">
        <v>Section, INT. Feature</v>
      </c>
      <c r="LI244" t="str">
        <v>Section, INT. Sphere Location.</v>
      </c>
      <c r="LJ244" t="str">
        <v>Section, Mfg. Tol.</v>
      </c>
      <c r="LK244" t="str">
        <v>Section, Mfg. Tol., See Image</v>
      </c>
      <c r="LL244" t="str">
        <v>Section, OL00486</v>
      </c>
      <c r="LM244" t="str">
        <v>Section, OL00542</v>
      </c>
      <c r="LN244" t="str">
        <v>Section, OL00543</v>
      </c>
      <c r="LO244" t="str">
        <v>Section, OL00544</v>
      </c>
      <c r="LP244" t="str">
        <v>Section, OL00545</v>
      </c>
      <c r="LQ244" t="str">
        <v>Section, OL00546</v>
      </c>
      <c r="LR244" t="str">
        <v>Section, OL00547</v>
      </c>
      <c r="LS244" t="str">
        <v>Section, OL00555</v>
      </c>
      <c r="LT244" t="str">
        <v>Section, OL00725</v>
      </c>
      <c r="LU244" t="str">
        <v>Section, OL01430</v>
      </c>
      <c r="LV244" t="str">
        <v>Section, OL01434</v>
      </c>
      <c r="LW244" t="str">
        <v>Section, OL01435</v>
      </c>
      <c r="LX244" t="str">
        <v>Section, OL01807</v>
      </c>
      <c r="LY244" t="str">
        <v>Section, OL01830</v>
      </c>
      <c r="LZ244" t="str">
        <v>Section, OL02351</v>
      </c>
      <c r="MA244" t="str">
        <v>Section, OL02519</v>
      </c>
      <c r="MB244" t="str">
        <v>Section, OL02520</v>
      </c>
      <c r="MC244" t="str">
        <v>Section, OL02522</v>
      </c>
      <c r="MD244" t="str">
        <v>Section, OL02540</v>
      </c>
      <c r="ME244" t="str">
        <v>Section, OL02541</v>
      </c>
      <c r="MF244" t="str">
        <v>Section, OL02552</v>
      </c>
      <c r="MG244" t="str">
        <v>Section, OL02553</v>
      </c>
      <c r="MH244" t="str">
        <v>Section, OL02554</v>
      </c>
      <c r="MI244" t="str">
        <v>Section, OL02555</v>
      </c>
      <c r="MJ244" t="str">
        <v>Section, OL02558</v>
      </c>
      <c r="MK244" t="str">
        <v>Section, OL02559</v>
      </c>
      <c r="ML244" t="str">
        <v>Section, OL02560</v>
      </c>
      <c r="MM244" t="str">
        <v>Section, OL02619</v>
      </c>
      <c r="MN244" t="str">
        <v>Section, OL02620</v>
      </c>
      <c r="MO244" t="str">
        <v>Section, OL02621</v>
      </c>
      <c r="MP244" t="str">
        <v>Section, OL02622</v>
      </c>
      <c r="MQ244" t="str">
        <v>Section, OL02623</v>
      </c>
      <c r="MR244" t="str">
        <v>Section, OL02624</v>
      </c>
      <c r="MS244" t="str">
        <v>Section, OL02652</v>
      </c>
      <c r="MT244" t="str">
        <v>Section, OL02680</v>
      </c>
      <c r="MU244" t="str">
        <v>Section, OL02793</v>
      </c>
      <c r="MV244" t="str">
        <v>Section, OL02823</v>
      </c>
      <c r="MW244" t="str">
        <v>Section, OL02843</v>
      </c>
      <c r="MX244" t="str">
        <v>Section, OL03026, Ext.</v>
      </c>
      <c r="MY244" t="str">
        <v>Section, OL03026, Int.</v>
      </c>
      <c r="MZ244" t="str">
        <v>Section, OL03570, DWG# 100448-41</v>
      </c>
      <c r="NA244" t="str">
        <v>Section, OL03781</v>
      </c>
      <c r="NB244" t="str">
        <v>Section, OL03911</v>
      </c>
      <c r="NC244" t="str">
        <v>Section, OL03912</v>
      </c>
      <c r="ND244" t="str">
        <v>Section, OL03928</v>
      </c>
      <c r="NE244" t="str">
        <v>Section, OL03929</v>
      </c>
      <c r="NF244" t="str">
        <v>Section, OL04030</v>
      </c>
      <c r="NG244" t="str">
        <v>Section, OL04037</v>
      </c>
      <c r="NH244" t="str">
        <v>Section, OL04038</v>
      </c>
      <c r="NI244" t="str">
        <v>Section, OL04046</v>
      </c>
      <c r="NJ244" t="str">
        <v>Section, OL04065</v>
      </c>
      <c r="NK244" t="str">
        <v>Section, OL04066</v>
      </c>
      <c r="NL244" t="str">
        <v>Section, OL04067</v>
      </c>
      <c r="NM244" t="str">
        <v>Section, OL04069</v>
      </c>
      <c r="NN244" t="str">
        <v>Section, OL04071</v>
      </c>
      <c r="NO244" t="str">
        <v>Section, OL04173</v>
      </c>
      <c r="NP244" t="str">
        <v>Section, OL04174</v>
      </c>
      <c r="NQ244" t="str">
        <v>Section, OL04214</v>
      </c>
      <c r="NR244" t="str">
        <v>Section, OL04215</v>
      </c>
      <c r="NS244" t="str">
        <v>Section, OL04216</v>
      </c>
      <c r="NT244" t="str">
        <v>Section, OL04217</v>
      </c>
      <c r="NU244" t="str">
        <v>Section, Overlay OL02716</v>
      </c>
      <c r="NV244" t="str">
        <v>Section, Overlay OL02717</v>
      </c>
      <c r="NW244" t="str">
        <v>Section, See Image</v>
      </c>
      <c r="NX244" t="str">
        <v>Section, See Image, DWG# 100448-41</v>
      </c>
      <c r="NY244" t="str">
        <v>Section, Without Sots</v>
      </c>
      <c r="NZ244" t="str">
        <v>See Comments Sheet</v>
      </c>
      <c r="OA244" t="str">
        <v>See Comments Sheet, OL02318</v>
      </c>
      <c r="OB244" t="str">
        <v>See Image</v>
      </c>
      <c r="OC244" t="str">
        <v>See Image, .005 or Less = Pass</v>
      </c>
      <c r="OD244" t="str">
        <v>See Image, Check Near Radius</v>
      </c>
      <c r="OE244" t="str">
        <v>See Image, Constrained</v>
      </c>
      <c r="OF244" t="str">
        <v>See Image, Distance Between Flats</v>
      </c>
      <c r="OG244" t="str">
        <v xml:space="preserve">See Image, Mfg. Tol, Section A-A </v>
      </c>
      <c r="OH244" t="str">
        <v>See image, Mfg. Tol.</v>
      </c>
      <c r="OI244" t="str">
        <v>See Image, Mic. Across Flats</v>
      </c>
      <c r="OJ244" t="str">
        <v>See Image, OL02850</v>
      </c>
      <c r="OK244" t="str">
        <v>See Image, OL02880</v>
      </c>
      <c r="OL244" t="str">
        <v>See Image, OL03926</v>
      </c>
      <c r="OM244" t="str">
        <v>See Image, OL03927</v>
      </c>
      <c r="ON244" t="str">
        <v>See Image, OL04003</v>
      </c>
      <c r="OO244" t="str">
        <v>'See Image, OL04342,  Best Fit Joe Block</v>
      </c>
      <c r="OP244" t="str">
        <v>See Image, OL04342,  Blank</v>
      </c>
      <c r="OQ244" t="str">
        <v>See Image, OL04342, Blank</v>
      </c>
      <c r="OR244" t="str">
        <v>See Image, OL04343, Blank</v>
      </c>
      <c r="OS244" t="str">
        <v>See Image, Pass = .002 or Less</v>
      </c>
      <c r="OT244" t="str">
        <v>See Image, Rcd. MAX</v>
      </c>
      <c r="OU244" t="str">
        <v>See Image, Rcd. MIN</v>
      </c>
      <c r="OV244" t="str">
        <v>See Image, Section</v>
      </c>
      <c r="OW244" t="str">
        <v>See Image, Section A-A</v>
      </c>
      <c r="OX244" t="str">
        <v>See Image, Section B-B</v>
      </c>
      <c r="OY244" t="str">
        <v>See Image, Section B-B, TSC</v>
      </c>
      <c r="OZ244" t="str">
        <v>See Image, Shank Drawing # 18000-XX-XX A</v>
      </c>
      <c r="PA244" t="str">
        <v>Sequencial Laser 01, 120 Per Print</v>
      </c>
      <c r="PB244" t="str">
        <v>Set to .202, Zero on Thread Lead</v>
      </c>
      <c r="PC244" t="str">
        <v>Sharp OK, No Burr</v>
      </c>
      <c r="PD244" t="str">
        <v>Sharp OK, No Raised Edge, See Image</v>
      </c>
      <c r="PE244" t="str">
        <v>Sharp OK, No Raised Edges</v>
      </c>
      <c r="PF244" t="str">
        <v>Sharp okay no raised edge</v>
      </c>
      <c r="PG244" t="str">
        <v>Sharp Okay, No Burr</v>
      </c>
      <c r="PH244" t="str">
        <v>Sharp Okay, No Raised Edge</v>
      </c>
      <c r="PI244" t="str">
        <v>Sharp Okay, No Raised Edges,</v>
      </c>
      <c r="PJ244" t="str">
        <v>Sharp Okay, See Image</v>
      </c>
      <c r="PK244" t="str">
        <v xml:space="preserve">Start of Radius @ .195 </v>
      </c>
      <c r="PL244" t="str">
        <v xml:space="preserve">Start of Radius @ .21 </v>
      </c>
      <c r="PM244" t="str">
        <v xml:space="preserve">T.S.C. </v>
      </c>
      <c r="PN244" t="str">
        <v>Tangent Point</v>
      </c>
      <c r="PO244" t="str">
        <v>Tangent point of R.50</v>
      </c>
      <c r="PP244" t="str">
        <v>Taper Check, Mfg.Tol.</v>
      </c>
      <c r="PQ244" t="str">
        <v>Taper Check, Mfg.Tol., See Image</v>
      </c>
      <c r="PR244" t="str">
        <v>Thrd. Minor Ø</v>
      </c>
      <c r="PS244" t="str">
        <v>Thrd. Relief Ø</v>
      </c>
      <c r="PT244" t="str">
        <v>Threadless Blank</v>
      </c>
      <c r="PU244" t="str">
        <v>Threadless Blank, From Major Ø</v>
      </c>
      <c r="PV244" t="str">
        <v>Threadless Blank, Mfg. Tol.</v>
      </c>
      <c r="PW244" t="str">
        <v>Threadless Blank, Thrd. to Neck Rad.</v>
      </c>
      <c r="PX244" t="str">
        <v>Thredless Blank</v>
      </c>
      <c r="PY244" t="str">
        <v>To center of R.005</v>
      </c>
      <c r="PZ244" t="str">
        <v>Torx Min. Dia.</v>
      </c>
      <c r="QA244" t="str">
        <v>Turn Ø Free of Mill Marks</v>
      </c>
      <c r="QB244" t="str">
        <v>Use (Full) GO Hex</v>
      </c>
      <c r="QC244" t="str">
        <v>Use Balloon 1 FULL Gauge</v>
      </c>
      <c r="QD244" t="str">
        <v>Use Balloon 9 FULL GO</v>
      </c>
      <c r="QE244" t="str">
        <v>Use Best Fit Pin</v>
      </c>
      <c r="QF244" t="str">
        <v>Use Disk Tip</v>
      </c>
      <c r="QG244" t="str">
        <v>Use flat bottomed indicator tip.</v>
      </c>
      <c r="QH244" t="str">
        <v xml:space="preserve">Use Full .093 Go Hex </v>
      </c>
      <c r="QI244" t="str">
        <v xml:space="preserve">Use Full .0930 Go Hex </v>
      </c>
      <c r="QJ244" t="str">
        <v>Use Full .1235 Go Hex</v>
      </c>
      <c r="QK244" t="str">
        <v>Use Gauge K2-98-8019-04, See Image</v>
      </c>
      <c r="QL244" t="str">
        <v>Use large flat indicator tip</v>
      </c>
      <c r="QM244" t="str">
        <v>Use Pins.3330/.3350, See Image MAX NO-GO</v>
      </c>
      <c r="QN244" t="str">
        <v>Use Pointed Drop Indicator Tip</v>
      </c>
      <c r="QO244" t="str">
        <v>V-Block</v>
      </c>
      <c r="QP244" t="str">
        <v>V-Block,  AMB for 13</v>
      </c>
      <c r="QQ244" t="str">
        <v>V-Block,  Hex Cham. Dia.</v>
      </c>
      <c r="QR244" t="str">
        <v>V-Block, Hex Depth</v>
      </c>
      <c r="QS244" t="str">
        <v>VBU Gauge</v>
      </c>
      <c r="QT244" t="str">
        <v>Visibally smaller than HEX=Pass</v>
      </c>
      <c r="QU244" t="str">
        <v>Visual Per Drawing</v>
      </c>
      <c r="QV244" t="str">
        <v>Whirl Blank</v>
      </c>
      <c r="QW244" t="str">
        <v xml:space="preserve">Whirl Blank </v>
      </c>
      <c r="QX244" t="str">
        <v>Whirl Blank, Neck Rad. End to Head CL</v>
      </c>
      <c r="QY244" t="str">
        <v>Whirl Blank, Nose Start Dia.</v>
      </c>
      <c r="QZ244" t="str">
        <v>Whirl Blank, Nose Start Dist.</v>
      </c>
      <c r="RA244" t="str">
        <v>Whirl Blank, Thrd. Minor</v>
      </c>
      <c r="RB244" t="str">
        <v>Whirl Blank, Thrd. Pullout Dia.</v>
      </c>
      <c r="RC244" t="str">
        <v>Whole Part, Removal is at Assy. Level</v>
      </c>
      <c r="RD244" t="str">
        <v>Wide Area</v>
      </c>
      <c r="RE244" t="str">
        <v>Zero on End of Go Gauge</v>
      </c>
    </row>
    <row r="245" spans="1:473">
      <c r="A245" t="s">
        <v>877</v>
      </c>
      <c r="C245" t="str" cm="1">
        <f t="array" ref="C245:RE245">TRANSPOSE(_xlfn._xlws.SORT(_xlfn._xlws.FILTER($A$2:$A$600,ISNUMBER(SEARCH('PartLib Table'!M262,$A$2:$A$600)),"not found")))</f>
        <v xml:space="preserve"> 'C', Whirl Blank</v>
      </c>
      <c r="D245" t="str">
        <v xml:space="preserve"> See Image, Constrained</v>
      </c>
      <c r="E245" t="str">
        <v>(.04 to .12 range = Pass)</v>
      </c>
      <c r="F245" t="str">
        <v>(.042 FULL) Go Pin Seat Fully</v>
      </c>
      <c r="G245" t="str">
        <v>(B), Mfg. Tol.</v>
      </c>
      <c r="H245" t="str">
        <v>(B), O.A.L.</v>
      </c>
      <c r="I245" t="str">
        <v>.001 or less =Pass</v>
      </c>
      <c r="J245" t="str">
        <v>.001 or less out of center = Pass</v>
      </c>
      <c r="K245" t="str">
        <v>.002 or Less = Pass</v>
      </c>
      <c r="L245" t="str">
        <v>.002 or Less out of center = Pass</v>
      </c>
      <c r="M245" t="str">
        <v>.005 to .015 = Pass</v>
      </c>
      <c r="N245" t="str">
        <v>.0125 Mean, Section</v>
      </c>
      <c r="O245" t="str">
        <v>.025 or Less in X &amp; Y=Pass</v>
      </c>
      <c r="P245" t="str">
        <v>.038 Mean</v>
      </c>
      <c r="Q245" t="str">
        <v>.063 MM = .0024 IN, See Image</v>
      </c>
      <c r="R245" t="str">
        <v>.063MM = .0024"</v>
      </c>
      <c r="S245" t="str">
        <v>.243 NO-GO, Unconstrained, Must Not Start</v>
      </c>
      <c r="T245" t="str">
        <v>@ Back Face &amp; ID, No Raised Edge</v>
      </c>
      <c r="U245" t="str">
        <v>@ Back Face &amp; OD, No Raised Edge</v>
      </c>
      <c r="V245" t="str">
        <v>@ ID &amp; FACE</v>
      </c>
      <c r="W245" t="str">
        <v>@ OD &amp; BACK FACE</v>
      </c>
      <c r="X245" t="str">
        <v>@ OD &amp; FACE</v>
      </c>
      <c r="Y245" t="str">
        <v>Across from slot</v>
      </c>
      <c r="Z245" t="str">
        <v>All Edge Breaks</v>
      </c>
      <c r="AA245" t="str">
        <v>Attached to bar stock</v>
      </c>
      <c r="AB245" t="str">
        <v xml:space="preserve">Back Turn Fillet Rad. </v>
      </c>
      <c r="AC245" t="str">
        <v>Balloon 1 (DWG FRM0105 Page 2, NV-27)</v>
      </c>
      <c r="AD245" t="str">
        <v>Balloon 1 (DWG FRM0105, NV-30)</v>
      </c>
      <c r="AE245" t="str">
        <v>Balloon 1 (P# 9890002-20) OL00429/A</v>
      </c>
      <c r="AF245" t="str">
        <v>Balloon 1, DWG#FRM0105</v>
      </c>
      <c r="AG245" t="str">
        <v>Balloon 11, See Image</v>
      </c>
      <c r="AH245" t="str">
        <v xml:space="preserve">Balloon 2 (DWG FRM0105 Page 2, NV-27) </v>
      </c>
      <c r="AI245" t="str">
        <v>Balloon 2 (DWG FRM0105, NV-30)</v>
      </c>
      <c r="AJ245" t="str">
        <v>Balloon 2 (P# 9890002-20)</v>
      </c>
      <c r="AK245" t="str">
        <v>Balloon 2, DWG#FRM0105</v>
      </c>
      <c r="AL245" t="str">
        <v>Balloon 2, DWG#FRM0105, See Image</v>
      </c>
      <c r="AM245" t="str">
        <v>Balloon 3 (DWG FRM0105, NV-30 Minor)</v>
      </c>
      <c r="AN245" t="str">
        <v>Balloon 3 (DWG FRM0105, NV-30)</v>
      </c>
      <c r="AO245" t="str">
        <v>Balloon 3 (P# 9890002-20)</v>
      </c>
      <c r="AP245" t="str">
        <v>Balloon 4</v>
      </c>
      <c r="AQ245" t="str">
        <v>Balloon 4 (P# 9890002-20)</v>
      </c>
      <c r="AR245" t="str">
        <v>Below Middle Band</v>
      </c>
      <c r="AS245" t="str">
        <v>Best Fit Pin, .003 or Less =Pass</v>
      </c>
      <c r="AT245" t="str">
        <v>Blank</v>
      </c>
      <c r="AU245" t="str">
        <v>Blank Turn Maj.</v>
      </c>
      <c r="AV245" t="str">
        <v>Blank Turn Maj. Mill Flt., OL4172</v>
      </c>
      <c r="AW245" t="str">
        <v>Blank Without .010 Slots</v>
      </c>
      <c r="AX245" t="str">
        <v>Blank Without .010 Slots, Section</v>
      </c>
      <c r="AY245" t="str">
        <v>Blank without thread</v>
      </c>
      <c r="AZ245" t="str">
        <v xml:space="preserve">Blank, Center of V Grv. </v>
      </c>
      <c r="BA245" t="str">
        <v>Blank, Check R adjacent Balloon 17</v>
      </c>
      <c r="BB245" t="str">
        <v>Blank, EXT. Feature</v>
      </c>
      <c r="BC245" t="str">
        <v>Blank, See Image, OL04335</v>
      </c>
      <c r="BD245" t="str">
        <v>Blank, See Image, OL04336</v>
      </c>
      <c r="BE245" t="str">
        <v xml:space="preserve">Blank, Thrd. </v>
      </c>
      <c r="BF245" t="str">
        <v>Blank, Turn Tip</v>
      </c>
      <c r="BG245" t="str">
        <v>Blank, Without Thrd.</v>
      </c>
      <c r="BH245" t="str">
        <v>Blank, Without Thread</v>
      </c>
      <c r="BI245" t="str">
        <v xml:space="preserve">Blunt Start Blend to Minor </v>
      </c>
      <c r="BJ245" t="str">
        <v>Calc., Use Go HEX</v>
      </c>
      <c r="BK245" t="str">
        <v>Can't dig into OD</v>
      </c>
      <c r="BL245" t="str">
        <v>Carbide Gauge</v>
      </c>
      <c r="BM245" t="str">
        <v xml:space="preserve">Center of V Grv. </v>
      </c>
      <c r="BN245" t="str">
        <v>Centered Less than .03 = Pass</v>
      </c>
      <c r="BO245" t="str">
        <v>Centered within .0005 or Less = Pass</v>
      </c>
      <c r="BP245" t="str">
        <v>Centered within .001 or Less = Pass</v>
      </c>
      <c r="BQ245" t="str">
        <v>Centered within .0254 or Less = Pass</v>
      </c>
      <c r="BR245" t="str">
        <v>Check close to Rod Slot</v>
      </c>
      <c r="BS245" t="str">
        <v>Check every other hole</v>
      </c>
      <c r="BT245" t="str">
        <v>Check Go over full length of slot.</v>
      </c>
      <c r="BU245" t="str">
        <v>Check Near Closed End</v>
      </c>
      <c r="BV245" t="str">
        <v>Check per Print View, Away from Rod Slot</v>
      </c>
      <c r="BW245" t="str">
        <v>Check to Balloon 30 Go Pin</v>
      </c>
      <c r="BX245" t="str">
        <v>Check with .2705 SET Pin Inside Part</v>
      </c>
      <c r="BY245" t="str">
        <v>Check with Hex Up</v>
      </c>
      <c r="BZ245" t="str">
        <v>CMM Blank</v>
      </c>
      <c r="CA245" t="str">
        <v>Confirm Full Radius</v>
      </c>
      <c r="CB245" t="str">
        <v>Constrained in fixture</v>
      </c>
      <c r="CC245" t="str">
        <v>Constrained with Ring</v>
      </c>
      <c r="CD245" t="str">
        <v>Constrained, See Image</v>
      </c>
      <c r="CE245" t="str">
        <v>Dim. "A"</v>
      </c>
      <c r="CF245" t="str">
        <v>Dim. "B"</v>
      </c>
      <c r="CG245" t="str">
        <v>Dim. "C"</v>
      </c>
      <c r="CH245" t="str">
        <v>Dim. "D", Whirl Blank</v>
      </c>
      <c r="CI245" t="str">
        <v>Dim. "G"</v>
      </c>
      <c r="CJ245" t="str">
        <v>Dim. E, Blank Turn Maj. &amp;  Mill Flt</v>
      </c>
      <c r="CK245" t="str">
        <v>Dim. E, Blank Turn Maj.&amp;  Mill Flt</v>
      </c>
      <c r="CL245" t="str">
        <v>Dim. H, Whirl Blank</v>
      </c>
      <c r="CM245" t="str">
        <v>Dim. J, 'Blank Turn Maj. &amp; Whirl Blank</v>
      </c>
      <c r="CN245" t="str">
        <v>Disk Drop Indicator Tip</v>
      </c>
      <c r="CO245" t="str">
        <v>DWG 100448-15, Balloon F_1</v>
      </c>
      <c r="CP245" t="str">
        <v>DWG 100448-15, OL02571</v>
      </c>
      <c r="CQ245" t="str">
        <v>DWG 100448-41</v>
      </c>
      <c r="CR245" t="str">
        <v>DWG 9890040, (10E),Section Part, OL01139</v>
      </c>
      <c r="CS245" t="str">
        <v>DWG 9890040, (10E),Section, OL01139</v>
      </c>
      <c r="CT245" t="str">
        <v>DWG 9890040, (11E)</v>
      </c>
      <c r="CU245" t="str">
        <v>DWG 9890040, (11E), Pins with Flats</v>
      </c>
      <c r="CV245" t="str">
        <v>DWG 9890040, (12E),  Pass=.002 or less</v>
      </c>
      <c r="CW245" t="str">
        <v>DWG 9890040, (12E), See Image</v>
      </c>
      <c r="CX245" t="str">
        <v>DWG 9890040, (1E), OL01431</v>
      </c>
      <c r="CY245" t="str">
        <v>DWG 9890040, (1E), OL01432</v>
      </c>
      <c r="CZ245" t="str">
        <v>DWG 9890040, (2E), OL01432</v>
      </c>
      <c r="DA245" t="str">
        <v>DWG 9890040, (3E)</v>
      </c>
      <c r="DB245" t="str">
        <v>DWG 9890040, (4E)</v>
      </c>
      <c r="DC245" t="str">
        <v>DWG 9890040, (5E), OL02336</v>
      </c>
      <c r="DD245" t="str">
        <v>DWG 9890040, (6E)</v>
      </c>
      <c r="DE245" t="str">
        <v>DWG 9890040, (7E)</v>
      </c>
      <c r="DF245" t="str">
        <v>DWG 9890040, (8E), OL01433</v>
      </c>
      <c r="DG245" t="str">
        <v>DWG 9890040, (8E), OL01433, Section</v>
      </c>
      <c r="DH245" t="str">
        <v>DWG 9890040, (9E), Close to Rod Slot</v>
      </c>
      <c r="DI245" t="str">
        <v>DWG 9890040, (9E),Close to Rod Slot</v>
      </c>
      <c r="DJ245" t="str">
        <v>DWG FRM0105 PAGE 2</v>
      </c>
      <c r="DK245" t="str">
        <v>DWG# 100448-41</v>
      </c>
      <c r="DL245" t="str">
        <v>DWG# 100448-44</v>
      </c>
      <c r="DM245" t="str">
        <v>DWG# 9890003  (1), Section OL00436/A</v>
      </c>
      <c r="DN245" t="str">
        <v>DWG# 9890003 (3), Ring Gauge Constrained</v>
      </c>
      <c r="DO245" t="str">
        <v>DWG# 9890003 (4), Section</v>
      </c>
      <c r="DP245" t="str">
        <v>DWG#100448-26, Balloon 1K, OL02350</v>
      </c>
      <c r="DQ245" t="str">
        <v>DWG#100448-26, Balloon 2K, OL02350</v>
      </c>
      <c r="DR245" t="str">
        <v>DWG#100448-26, Balloon 3K, OL02363</v>
      </c>
      <c r="DS245" t="str">
        <v>DWG#100448-26, Balloon 4K</v>
      </c>
      <c r="DT245" t="str">
        <v>DWG#100448-26, Balloon 5K, Section</v>
      </c>
      <c r="DU245" t="str">
        <v>DWG#100448-26, Balloon 6K</v>
      </c>
      <c r="DV245" t="str">
        <v>DWG#100448-26, Balloon 7K, Section</v>
      </c>
      <c r="DW245" t="str">
        <v>DWG#100448-26, Mfg. Tol.</v>
      </c>
      <c r="DX245" t="str">
        <v>DWG#9890003 (2) Ring Gauge Constrained</v>
      </c>
      <c r="DY245" t="str">
        <v>DWG#9890044</v>
      </c>
      <c r="DZ245" t="str">
        <v>DWG#9890044 .1985 to .2005=Pass</v>
      </c>
      <c r="EA245" t="str">
        <v>DWG#9890044 Overlay OL02441</v>
      </c>
      <c r="EB245" t="str">
        <v>DWG#9890044, OL02441</v>
      </c>
      <c r="EC245" t="str">
        <v>DWG#FRM0105</v>
      </c>
      <c r="ED245" t="str">
        <v>EXT.</v>
      </c>
      <c r="EE245" t="str">
        <v>EXT. Section, OL02460</v>
      </c>
      <c r="EF245" t="str">
        <v>EXT., OL04223</v>
      </c>
      <c r="EG245" t="str">
        <v>Flat Drop Indicator Tip</v>
      </c>
      <c r="EH245" t="str">
        <v>Full Go Pin, No Light, at Radius</v>
      </c>
      <c r="EI245" t="str">
        <v>Function Check</v>
      </c>
      <c r="EJ245" t="str">
        <v>GO Function Gauge</v>
      </c>
      <c r="EK245" t="str">
        <v>Go Gauge for Balloon 1 &amp; 4</v>
      </c>
      <c r="EL245" t="str">
        <v>Go Pin must pass through</v>
      </c>
      <c r="EM245" t="str">
        <v>Greater than .005 = Fail, Section</v>
      </c>
      <c r="EN245" t="str">
        <v>Greater than .025 out of center = Fail</v>
      </c>
      <c r="EO245" t="str">
        <v>Greater than 2.6 = Pass</v>
      </c>
      <c r="EP245" t="str">
        <v>Green = Pass, Red = Fail</v>
      </c>
      <c r="EQ245" t="str">
        <v>Hex Depth</v>
      </c>
      <c r="ER245" t="str">
        <v>Hex Minor</v>
      </c>
      <c r="ES245" t="str">
        <v>Hole Dia.</v>
      </c>
      <c r="ET245" t="str">
        <v>Hook or Disk Tip</v>
      </c>
      <c r="EU245" t="str">
        <v>ID Sphere Finish</v>
      </c>
      <c r="EV245" t="str">
        <v>ID/OD Both Sides, Diff. .002 or less = Pass</v>
      </c>
      <c r="EW245" t="str">
        <v>If Looks Big, Section</v>
      </c>
      <c r="EX245" t="str">
        <v>If Looks Small, Section</v>
      </c>
      <c r="EY245" t="str">
        <v>Insp. Close to Break Away, Mfg.Tol.</v>
      </c>
      <c r="EZ245" t="str">
        <v>INT.</v>
      </c>
      <c r="FA245" t="str">
        <v>INT. Section, OL02460</v>
      </c>
      <c r="FB245" t="str">
        <v>INT., OL04223</v>
      </c>
      <c r="FC245" t="str">
        <v>Intersect. of 7.7 &amp; R0.10</v>
      </c>
      <c r="FD245" t="str">
        <v>Intersect. of 8.79 and R.25 MAX</v>
      </c>
      <c r="FE245" t="str">
        <v>Keep Ind. Tip away from corner</v>
      </c>
      <c r="FF245" t="str">
        <v>L31</v>
      </c>
      <c r="FG245" t="str">
        <v>Laser Mark</v>
      </c>
      <c r="FH245" t="str">
        <v>LASER PER NOTE 4</v>
      </c>
      <c r="FI245" t="str">
        <v>LASER PER NOTE 4, Final Check 1 only</v>
      </c>
      <c r="FJ245" t="str">
        <v>Less than .002 out of center = Pass</v>
      </c>
      <c r="FK245" t="str">
        <v>Less than 2.75 = Pass, Section</v>
      </c>
      <c r="FL245" t="str">
        <v>List as pin. Not Calibrated</v>
      </c>
      <c r="FM245" t="str">
        <v>M9 X 1.25 BUTT See Comment Image</v>
      </c>
      <c r="FN245" t="str">
        <v>Manual Section</v>
      </c>
      <c r="FO245" t="str">
        <v>Max Deep .241 NO-GO =.42</v>
      </c>
      <c r="FP245" t="str">
        <v>MAX Depth of (Note 7) .241 NO-GO Pin</v>
      </c>
      <c r="FQ245" t="str">
        <v>Measure from Blue Line, See Image</v>
      </c>
      <c r="FR245" t="str">
        <v>Measure Width of Blue Area, See Image</v>
      </c>
      <c r="FS245" t="str">
        <v>Mfg. Tol</v>
      </c>
      <c r="FT245" t="str">
        <v>Mfg. Tol, See Image</v>
      </c>
      <c r="FU245" t="str">
        <v>Mfg. Tol.</v>
      </c>
      <c r="FV245" t="str">
        <v>Mfg. Tol. "A"</v>
      </c>
      <c r="FW245" t="str">
        <v>Mfg. Tol. (Zero on Gauge Full Dia. Lead)</v>
      </c>
      <c r="FX245" t="str">
        <v>Mfg. Tol. Balloon 11, See Image</v>
      </c>
      <c r="FY245" t="str">
        <v>Mfg. Tol. Balloon 4</v>
      </c>
      <c r="FZ245" t="str">
        <v>Mfg. Tol. Balloon 7</v>
      </c>
      <c r="GA245" t="str">
        <v xml:space="preserve">Mfg. Tol. C-Bore Face (Ballo 28) </v>
      </c>
      <c r="GB245" t="str">
        <v>Mfg. Tol. Section</v>
      </c>
      <c r="GC245" t="str">
        <v>Mfg. Tol. See Image</v>
      </c>
      <c r="GD245" t="str">
        <v>Mfg. Tol., 3 Places, Record MAX</v>
      </c>
      <c r="GE245" t="str">
        <v>Mfg. Tol., Balloon 11</v>
      </c>
      <c r="GF245" t="str">
        <v>Mfg. Tol., Balloon 7</v>
      </c>
      <c r="GG245" t="str">
        <v>Mfg. Tol., Blank</v>
      </c>
      <c r="GH245" t="str">
        <v>Mfg. Tol., Blank, Balloon 12</v>
      </c>
      <c r="GI245" t="str">
        <v>Mfg. Tol., Blend to SØ.320</v>
      </c>
      <c r="GJ245" t="str">
        <v>Mfg. Tol., Calculation</v>
      </c>
      <c r="GK245" t="str">
        <v>Mfg. Tol., For Mill Fixture</v>
      </c>
      <c r="GL245" t="str">
        <v>Mfg. Tol., L32</v>
      </c>
      <c r="GM245" t="str">
        <v>Mfg. Tol., L33</v>
      </c>
      <c r="GN245" t="str">
        <v>Mfg. Tol., No Tool Marks</v>
      </c>
      <c r="GO245" t="str">
        <v>Mfg. Tol., OL03361</v>
      </c>
      <c r="GP245" t="str">
        <v>Mfg. Tol., Record off center value</v>
      </c>
      <c r="GQ245" t="str">
        <v>Mfg. Tol., Same 3 Places, Record MIN</v>
      </c>
      <c r="GR245" t="str">
        <v>Mfg. Tol., Section</v>
      </c>
      <c r="GS245" t="str">
        <v>Mfg. Tol., Section B-B</v>
      </c>
      <c r="GT245" t="str">
        <v>Mfg. Tol., Section, OL03361</v>
      </c>
      <c r="GU245" t="str">
        <v>Mfg. Tol., Section, Per Note 2</v>
      </c>
      <c r="GV245" t="str">
        <v>Mfg. Tol., See Image</v>
      </c>
      <c r="GW245" t="str">
        <v>Mfg. Tol., See Image, Bore in Blue</v>
      </c>
      <c r="GX245" t="str">
        <v>Mfg. Tol., See Image, Hook Tip</v>
      </c>
      <c r="GY245" t="str">
        <v>Mfg. Tol., Sharp Okay No Burr</v>
      </c>
      <c r="GZ245" t="str">
        <v>Mfg. Tol., Threadless Blank</v>
      </c>
      <c r="HA245" t="str">
        <v>Mfg.Tol.</v>
      </c>
      <c r="HB245" t="str">
        <v>Mgf. To., T.S.C.</v>
      </c>
      <c r="HC245" t="str">
        <v>Milled Feature</v>
      </c>
      <c r="HD245" t="str">
        <v>Milled Feature, OL04045</v>
      </c>
      <c r="HE245" t="str">
        <v>More than .0005 out of center = Fail</v>
      </c>
      <c r="HF245" t="str">
        <v>Must Pass Through</v>
      </c>
      <c r="HG245" t="str">
        <v>Must pass through gauge</v>
      </c>
      <c r="HH245" t="str">
        <v>Must Pass Through Go Gauge</v>
      </c>
      <c r="HI245" t="str">
        <v>Must Pass, See Image.</v>
      </c>
      <c r="HJ245" t="str">
        <v>NA</v>
      </c>
      <c r="HK245" t="str">
        <v>Narrow Area</v>
      </c>
      <c r="HL245" t="str">
        <v>Near Balloon 21</v>
      </c>
      <c r="HM245" t="str">
        <v>Near Datum B</v>
      </c>
      <c r="HN245" t="str">
        <v>Neck Dia.</v>
      </c>
      <c r="HO245" t="str">
        <v>Neck to Head Rad.</v>
      </c>
      <c r="HP245" t="str">
        <v>No Copper Deposits Allowed</v>
      </c>
      <c r="HQ245" t="str">
        <v>No Section</v>
      </c>
      <c r="HR245" t="str">
        <v>No Section, .01 to .014 = Pass</v>
      </c>
      <c r="HS245" t="str">
        <v>No Section, Rotate Part</v>
      </c>
      <c r="HT245" t="str">
        <v>No Section, See Image</v>
      </c>
      <c r="HU245" t="str">
        <v>No Slot, Section B-B</v>
      </c>
      <c r="HV245" t="str">
        <v>No visual step = Pass</v>
      </c>
      <c r="HW245" t="str">
        <v>Not to exceed .95 Deep</v>
      </c>
      <c r="HX245" t="str">
        <v>Note 1</v>
      </c>
      <c r="HY245" t="str">
        <v>OL00333/A</v>
      </c>
      <c r="HZ245" t="str">
        <v>OL00519</v>
      </c>
      <c r="IA245" t="str">
        <v>OL00520</v>
      </c>
      <c r="IB245" t="str">
        <v>OL00529</v>
      </c>
      <c r="IC245" t="str">
        <v>OL00542</v>
      </c>
      <c r="ID245" t="str">
        <v>OL00724</v>
      </c>
      <c r="IE245" t="str">
        <v>OL01250</v>
      </c>
      <c r="IF245" t="str">
        <v>OL01869, Threadless Blank</v>
      </c>
      <c r="IG245" t="str">
        <v>OL01870, Section</v>
      </c>
      <c r="IH245" t="str">
        <v>OL02255</v>
      </c>
      <c r="II245" t="str">
        <v>OL02255, Mfg. Tol.</v>
      </c>
      <c r="IJ245" t="str">
        <v>OL02302</v>
      </c>
      <c r="IK245" t="str">
        <v xml:space="preserve">OL02318  needed per image instructions </v>
      </c>
      <c r="IL245" t="str">
        <v>OL02556</v>
      </c>
      <c r="IM245" t="str">
        <v>OL02557</v>
      </c>
      <c r="IN245" t="str">
        <v>OL02567</v>
      </c>
      <c r="IO245" t="str">
        <v>OL02653</v>
      </c>
      <c r="IP245" t="str">
        <v>OL02718</v>
      </c>
      <c r="IQ245" t="str">
        <v>OL02841</v>
      </c>
      <c r="IR245" t="str">
        <v>OL02842</v>
      </c>
      <c r="IS245" t="str">
        <v>OL02844</v>
      </c>
      <c r="IT245" t="str">
        <v>OL02871</v>
      </c>
      <c r="IU245" t="str">
        <v>OL02887</v>
      </c>
      <c r="IV245" t="str">
        <v>OL03500</v>
      </c>
      <c r="IW245" t="str">
        <v>OL03766</v>
      </c>
      <c r="IX245" t="str">
        <v>OL03868</v>
      </c>
      <c r="IY245" t="str">
        <v>OL03869</v>
      </c>
      <c r="IZ245" t="str">
        <v>OL03870</v>
      </c>
      <c r="JA245" t="str">
        <v>OL03873, DWG# 100448-44</v>
      </c>
      <c r="JB245" t="str">
        <v>OL03949</v>
      </c>
      <c r="JC245" t="str">
        <v xml:space="preserve">OL04043, Section </v>
      </c>
      <c r="JD245" t="str">
        <v xml:space="preserve">OL04044, Section </v>
      </c>
      <c r="JE245" t="str">
        <v>OL04045</v>
      </c>
      <c r="JF245" t="str">
        <v>OL04045, Milled Feature</v>
      </c>
      <c r="JG245" t="str">
        <v>OL04063</v>
      </c>
      <c r="JH245" t="str">
        <v>OL04064</v>
      </c>
      <c r="JI245" t="str">
        <v>OL04065</v>
      </c>
      <c r="JJ245" t="str">
        <v>OL04181</v>
      </c>
      <c r="JK245" t="str">
        <v>OL04218</v>
      </c>
      <c r="JL245" t="str">
        <v>OL04224, See Image</v>
      </c>
      <c r="JM245" t="str">
        <v>OL04374</v>
      </c>
      <c r="JN245" t="str">
        <v>OL04375, Section M-M</v>
      </c>
      <c r="JO245" t="str">
        <v>OL04376, Section M-M</v>
      </c>
      <c r="JP245" t="str">
        <v>OL04443</v>
      </c>
      <c r="JQ245" t="str">
        <v>OL04444</v>
      </c>
      <c r="JR245" t="str">
        <v>OL05000</v>
      </c>
      <c r="JS245" t="str">
        <v>One side of slot</v>
      </c>
      <c r="JT245" t="str">
        <v>Other side of slot</v>
      </c>
      <c r="JU245" t="str">
        <v>Out of center more than .002 = Fail</v>
      </c>
      <c r="JV245" t="str">
        <v>Out of center more than.002 = Fail</v>
      </c>
      <c r="JW245" t="str">
        <v>Overlay OL02713</v>
      </c>
      <c r="JX245" t="str">
        <v>Overlay OL02714</v>
      </c>
      <c r="JY245" t="str">
        <v>Overlay OL02718</v>
      </c>
      <c r="JZ245" t="str">
        <v>Overlay OL03831, Mfg. Tol.</v>
      </c>
      <c r="KA245" t="str">
        <v>Part Without Slots</v>
      </c>
      <c r="KB245" t="str">
        <v>Part Without Slots, See Image</v>
      </c>
      <c r="KC245" t="str">
        <v xml:space="preserve">Pass = .0254 or Less </v>
      </c>
      <c r="KD245" t="str">
        <v>PD MIN = 4.361, PD MAX = 4.456</v>
      </c>
      <c r="KE245" t="str">
        <v>Per Balloon 2 Note</v>
      </c>
      <c r="KF245" t="str">
        <v>Per drawing note(s) 8.</v>
      </c>
      <c r="KG245" t="str">
        <v>Point or Sphere Tip</v>
      </c>
      <c r="KH245" t="str">
        <v>Point Tip</v>
      </c>
      <c r="KI245" t="str">
        <v>R.9 to R1.1 = Pass, See Image</v>
      </c>
      <c r="KJ245" t="str">
        <v>Ram Construction</v>
      </c>
      <c r="KK245" t="str">
        <v>Record Same Pass / Fail All Balloons</v>
      </c>
      <c r="KL245" t="str">
        <v>Ref. Balloon 1</v>
      </c>
      <c r="KM245" t="str">
        <v>Ref. Balloon 12</v>
      </c>
      <c r="KN245" t="str">
        <v>Ref. Balloon 13, 100% AQL</v>
      </c>
      <c r="KO245" t="str">
        <v>Ref. Balloon 2</v>
      </c>
      <c r="KP245" t="str">
        <v>Ref. Balloon 21, 100% AQL</v>
      </c>
      <c r="KQ245" t="str">
        <v>Ref. Balloon 4</v>
      </c>
      <c r="KR245" t="str">
        <v>Ref. Balloon 7</v>
      </c>
      <c r="KS245" t="str">
        <v>Ref. Balloon 8</v>
      </c>
      <c r="KT245" t="str">
        <v>Relieved Pin Gauges 09236 &amp; 09235</v>
      </c>
      <c r="KU245" t="str">
        <v>Rotate Part</v>
      </c>
      <c r="KV245" t="str">
        <v>Rotate Part, See Image</v>
      </c>
      <c r="KW245" t="str">
        <v>Same as Root Radius</v>
      </c>
      <c r="KX245" t="str">
        <v>Section</v>
      </c>
      <c r="KY245" t="str">
        <v>Section B-B</v>
      </c>
      <c r="KZ245" t="str">
        <v>Section B-B, Distance Between Grooves</v>
      </c>
      <c r="LA245" t="str">
        <v>Section C-C</v>
      </c>
      <c r="LB245" t="str">
        <v>Section Part</v>
      </c>
      <c r="LC245" t="str">
        <v>Section Part, Measured from Opposite Face</v>
      </c>
      <c r="LD245" t="str">
        <v>Section, Broachless Blank</v>
      </c>
      <c r="LE245" t="str">
        <v>Section, EXT. Sphere Location.</v>
      </c>
      <c r="LF245" t="str">
        <v>Section, Hex Cham. Ang.</v>
      </c>
      <c r="LG245" t="str">
        <v>Section, Hex Fillet Rad.</v>
      </c>
      <c r="LH245" t="str">
        <v>Section, INT. Feature</v>
      </c>
      <c r="LI245" t="str">
        <v>Section, INT. Sphere Location.</v>
      </c>
      <c r="LJ245" t="str">
        <v>Section, Mfg. Tol.</v>
      </c>
      <c r="LK245" t="str">
        <v>Section, Mfg. Tol., See Image</v>
      </c>
      <c r="LL245" t="str">
        <v>Section, OL00486</v>
      </c>
      <c r="LM245" t="str">
        <v>Section, OL00542</v>
      </c>
      <c r="LN245" t="str">
        <v>Section, OL00543</v>
      </c>
      <c r="LO245" t="str">
        <v>Section, OL00544</v>
      </c>
      <c r="LP245" t="str">
        <v>Section, OL00545</v>
      </c>
      <c r="LQ245" t="str">
        <v>Section, OL00546</v>
      </c>
      <c r="LR245" t="str">
        <v>Section, OL00547</v>
      </c>
      <c r="LS245" t="str">
        <v>Section, OL00555</v>
      </c>
      <c r="LT245" t="str">
        <v>Section, OL00725</v>
      </c>
      <c r="LU245" t="str">
        <v>Section, OL01430</v>
      </c>
      <c r="LV245" t="str">
        <v>Section, OL01434</v>
      </c>
      <c r="LW245" t="str">
        <v>Section, OL01435</v>
      </c>
      <c r="LX245" t="str">
        <v>Section, OL01807</v>
      </c>
      <c r="LY245" t="str">
        <v>Section, OL01830</v>
      </c>
      <c r="LZ245" t="str">
        <v>Section, OL02351</v>
      </c>
      <c r="MA245" t="str">
        <v>Section, OL02519</v>
      </c>
      <c r="MB245" t="str">
        <v>Section, OL02520</v>
      </c>
      <c r="MC245" t="str">
        <v>Section, OL02522</v>
      </c>
      <c r="MD245" t="str">
        <v>Section, OL02540</v>
      </c>
      <c r="ME245" t="str">
        <v>Section, OL02541</v>
      </c>
      <c r="MF245" t="str">
        <v>Section, OL02552</v>
      </c>
      <c r="MG245" t="str">
        <v>Section, OL02553</v>
      </c>
      <c r="MH245" t="str">
        <v>Section, OL02554</v>
      </c>
      <c r="MI245" t="str">
        <v>Section, OL02555</v>
      </c>
      <c r="MJ245" t="str">
        <v>Section, OL02558</v>
      </c>
      <c r="MK245" t="str">
        <v>Section, OL02559</v>
      </c>
      <c r="ML245" t="str">
        <v>Section, OL02560</v>
      </c>
      <c r="MM245" t="str">
        <v>Section, OL02619</v>
      </c>
      <c r="MN245" t="str">
        <v>Section, OL02620</v>
      </c>
      <c r="MO245" t="str">
        <v>Section, OL02621</v>
      </c>
      <c r="MP245" t="str">
        <v>Section, OL02622</v>
      </c>
      <c r="MQ245" t="str">
        <v>Section, OL02623</v>
      </c>
      <c r="MR245" t="str">
        <v>Section, OL02624</v>
      </c>
      <c r="MS245" t="str">
        <v>Section, OL02652</v>
      </c>
      <c r="MT245" t="str">
        <v>Section, OL02680</v>
      </c>
      <c r="MU245" t="str">
        <v>Section, OL02793</v>
      </c>
      <c r="MV245" t="str">
        <v>Section, OL02823</v>
      </c>
      <c r="MW245" t="str">
        <v>Section, OL02843</v>
      </c>
      <c r="MX245" t="str">
        <v>Section, OL03026, Ext.</v>
      </c>
      <c r="MY245" t="str">
        <v>Section, OL03026, Int.</v>
      </c>
      <c r="MZ245" t="str">
        <v>Section, OL03570, DWG# 100448-41</v>
      </c>
      <c r="NA245" t="str">
        <v>Section, OL03781</v>
      </c>
      <c r="NB245" t="str">
        <v>Section, OL03911</v>
      </c>
      <c r="NC245" t="str">
        <v>Section, OL03912</v>
      </c>
      <c r="ND245" t="str">
        <v>Section, OL03928</v>
      </c>
      <c r="NE245" t="str">
        <v>Section, OL03929</v>
      </c>
      <c r="NF245" t="str">
        <v>Section, OL04030</v>
      </c>
      <c r="NG245" t="str">
        <v>Section, OL04037</v>
      </c>
      <c r="NH245" t="str">
        <v>Section, OL04038</v>
      </c>
      <c r="NI245" t="str">
        <v>Section, OL04046</v>
      </c>
      <c r="NJ245" t="str">
        <v>Section, OL04065</v>
      </c>
      <c r="NK245" t="str">
        <v>Section, OL04066</v>
      </c>
      <c r="NL245" t="str">
        <v>Section, OL04067</v>
      </c>
      <c r="NM245" t="str">
        <v>Section, OL04069</v>
      </c>
      <c r="NN245" t="str">
        <v>Section, OL04071</v>
      </c>
      <c r="NO245" t="str">
        <v>Section, OL04173</v>
      </c>
      <c r="NP245" t="str">
        <v>Section, OL04174</v>
      </c>
      <c r="NQ245" t="str">
        <v>Section, OL04214</v>
      </c>
      <c r="NR245" t="str">
        <v>Section, OL04215</v>
      </c>
      <c r="NS245" t="str">
        <v>Section, OL04216</v>
      </c>
      <c r="NT245" t="str">
        <v>Section, OL04217</v>
      </c>
      <c r="NU245" t="str">
        <v>Section, Overlay OL02716</v>
      </c>
      <c r="NV245" t="str">
        <v>Section, Overlay OL02717</v>
      </c>
      <c r="NW245" t="str">
        <v>Section, See Image</v>
      </c>
      <c r="NX245" t="str">
        <v>Section, See Image, DWG# 100448-41</v>
      </c>
      <c r="NY245" t="str">
        <v>Section, Without Sots</v>
      </c>
      <c r="NZ245" t="str">
        <v>See Comments Sheet</v>
      </c>
      <c r="OA245" t="str">
        <v>See Comments Sheet, OL02318</v>
      </c>
      <c r="OB245" t="str">
        <v>See Image</v>
      </c>
      <c r="OC245" t="str">
        <v>See Image, .005 or Less = Pass</v>
      </c>
      <c r="OD245" t="str">
        <v>See Image, Check Near Radius</v>
      </c>
      <c r="OE245" t="str">
        <v>See Image, Constrained</v>
      </c>
      <c r="OF245" t="str">
        <v>See Image, Distance Between Flats</v>
      </c>
      <c r="OG245" t="str">
        <v xml:space="preserve">See Image, Mfg. Tol, Section A-A </v>
      </c>
      <c r="OH245" t="str">
        <v>See image, Mfg. Tol.</v>
      </c>
      <c r="OI245" t="str">
        <v>See Image, Mic. Across Flats</v>
      </c>
      <c r="OJ245" t="str">
        <v>See Image, OL02850</v>
      </c>
      <c r="OK245" t="str">
        <v>See Image, OL02880</v>
      </c>
      <c r="OL245" t="str">
        <v>See Image, OL03926</v>
      </c>
      <c r="OM245" t="str">
        <v>See Image, OL03927</v>
      </c>
      <c r="ON245" t="str">
        <v>See Image, OL04003</v>
      </c>
      <c r="OO245" t="str">
        <v>'See Image, OL04342,  Best Fit Joe Block</v>
      </c>
      <c r="OP245" t="str">
        <v>See Image, OL04342,  Blank</v>
      </c>
      <c r="OQ245" t="str">
        <v>See Image, OL04342, Blank</v>
      </c>
      <c r="OR245" t="str">
        <v>See Image, OL04343, Blank</v>
      </c>
      <c r="OS245" t="str">
        <v>See Image, Pass = .002 or Less</v>
      </c>
      <c r="OT245" t="str">
        <v>See Image, Rcd. MAX</v>
      </c>
      <c r="OU245" t="str">
        <v>See Image, Rcd. MIN</v>
      </c>
      <c r="OV245" t="str">
        <v>See Image, Section</v>
      </c>
      <c r="OW245" t="str">
        <v>See Image, Section A-A</v>
      </c>
      <c r="OX245" t="str">
        <v>See Image, Section B-B</v>
      </c>
      <c r="OY245" t="str">
        <v>See Image, Section B-B, TSC</v>
      </c>
      <c r="OZ245" t="str">
        <v>See Image, Shank Drawing # 18000-XX-XX A</v>
      </c>
      <c r="PA245" t="str">
        <v>Sequencial Laser 01, 120 Per Print</v>
      </c>
      <c r="PB245" t="str">
        <v>Set to .202, Zero on Thread Lead</v>
      </c>
      <c r="PC245" t="str">
        <v>Sharp OK, No Burr</v>
      </c>
      <c r="PD245" t="str">
        <v>Sharp OK, No Raised Edge, See Image</v>
      </c>
      <c r="PE245" t="str">
        <v>Sharp OK, No Raised Edges</v>
      </c>
      <c r="PF245" t="str">
        <v>Sharp okay no raised edge</v>
      </c>
      <c r="PG245" t="str">
        <v>Sharp Okay, No Burr</v>
      </c>
      <c r="PH245" t="str">
        <v>Sharp Okay, No Raised Edge</v>
      </c>
      <c r="PI245" t="str">
        <v>Sharp Okay, No Raised Edges,</v>
      </c>
      <c r="PJ245" t="str">
        <v>Sharp Okay, See Image</v>
      </c>
      <c r="PK245" t="str">
        <v xml:space="preserve">Start of Radius @ .195 </v>
      </c>
      <c r="PL245" t="str">
        <v xml:space="preserve">Start of Radius @ .21 </v>
      </c>
      <c r="PM245" t="str">
        <v xml:space="preserve">T.S.C. </v>
      </c>
      <c r="PN245" t="str">
        <v>Tangent Point</v>
      </c>
      <c r="PO245" t="str">
        <v>Tangent point of R.50</v>
      </c>
      <c r="PP245" t="str">
        <v>Taper Check, Mfg.Tol.</v>
      </c>
      <c r="PQ245" t="str">
        <v>Taper Check, Mfg.Tol., See Image</v>
      </c>
      <c r="PR245" t="str">
        <v>Thrd. Minor Ø</v>
      </c>
      <c r="PS245" t="str">
        <v>Thrd. Relief Ø</v>
      </c>
      <c r="PT245" t="str">
        <v>Threadless Blank</v>
      </c>
      <c r="PU245" t="str">
        <v>Threadless Blank, From Major Ø</v>
      </c>
      <c r="PV245" t="str">
        <v>Threadless Blank, Mfg. Tol.</v>
      </c>
      <c r="PW245" t="str">
        <v>Threadless Blank, Thrd. to Neck Rad.</v>
      </c>
      <c r="PX245" t="str">
        <v>Thredless Blank</v>
      </c>
      <c r="PY245" t="str">
        <v>To center of R.005</v>
      </c>
      <c r="PZ245" t="str">
        <v>Torx Min. Dia.</v>
      </c>
      <c r="QA245" t="str">
        <v>Turn Ø Free of Mill Marks</v>
      </c>
      <c r="QB245" t="str">
        <v>Use (Full) GO Hex</v>
      </c>
      <c r="QC245" t="str">
        <v>Use Balloon 1 FULL Gauge</v>
      </c>
      <c r="QD245" t="str">
        <v>Use Balloon 9 FULL GO</v>
      </c>
      <c r="QE245" t="str">
        <v>Use Best Fit Pin</v>
      </c>
      <c r="QF245" t="str">
        <v>Use Disk Tip</v>
      </c>
      <c r="QG245" t="str">
        <v>Use flat bottomed indicator tip.</v>
      </c>
      <c r="QH245" t="str">
        <v xml:space="preserve">Use Full .093 Go Hex </v>
      </c>
      <c r="QI245" t="str">
        <v xml:space="preserve">Use Full .0930 Go Hex </v>
      </c>
      <c r="QJ245" t="str">
        <v>Use Full .1235 Go Hex</v>
      </c>
      <c r="QK245" t="str">
        <v>Use Gauge K2-98-8019-04, See Image</v>
      </c>
      <c r="QL245" t="str">
        <v>Use large flat indicator tip</v>
      </c>
      <c r="QM245" t="str">
        <v>Use Pins.3330/.3350, See Image MAX NO-GO</v>
      </c>
      <c r="QN245" t="str">
        <v>Use Pointed Drop Indicator Tip</v>
      </c>
      <c r="QO245" t="str">
        <v>V-Block</v>
      </c>
      <c r="QP245" t="str">
        <v>V-Block,  AMB for 13</v>
      </c>
      <c r="QQ245" t="str">
        <v>V-Block,  Hex Cham. Dia.</v>
      </c>
      <c r="QR245" t="str">
        <v>V-Block, Hex Depth</v>
      </c>
      <c r="QS245" t="str">
        <v>VBU Gauge</v>
      </c>
      <c r="QT245" t="str">
        <v>Visibally smaller than HEX=Pass</v>
      </c>
      <c r="QU245" t="str">
        <v>Visual Per Drawing</v>
      </c>
      <c r="QV245" t="str">
        <v>Whirl Blank</v>
      </c>
      <c r="QW245" t="str">
        <v xml:space="preserve">Whirl Blank </v>
      </c>
      <c r="QX245" t="str">
        <v>Whirl Blank, Neck Rad. End to Head CL</v>
      </c>
      <c r="QY245" t="str">
        <v>Whirl Blank, Nose Start Dia.</v>
      </c>
      <c r="QZ245" t="str">
        <v>Whirl Blank, Nose Start Dist.</v>
      </c>
      <c r="RA245" t="str">
        <v>Whirl Blank, Thrd. Minor</v>
      </c>
      <c r="RB245" t="str">
        <v>Whirl Blank, Thrd. Pullout Dia.</v>
      </c>
      <c r="RC245" t="str">
        <v>Whole Part, Removal is at Assy. Level</v>
      </c>
      <c r="RD245" t="str">
        <v>Wide Area</v>
      </c>
      <c r="RE245" t="str">
        <v>Zero on End of Go Gauge</v>
      </c>
    </row>
    <row r="246" spans="1:473">
      <c r="A246" t="s">
        <v>878</v>
      </c>
      <c r="C246" t="str" cm="1">
        <f t="array" ref="C246:RE246">TRANSPOSE(_xlfn._xlws.SORT(_xlfn._xlws.FILTER($A$2:$A$600,ISNUMBER(SEARCH('PartLib Table'!M263,$A$2:$A$600)),"not found")))</f>
        <v xml:space="preserve"> 'C', Whirl Blank</v>
      </c>
      <c r="D246" t="str">
        <v xml:space="preserve"> See Image, Constrained</v>
      </c>
      <c r="E246" t="str">
        <v>(.04 to .12 range = Pass)</v>
      </c>
      <c r="F246" t="str">
        <v>(.042 FULL) Go Pin Seat Fully</v>
      </c>
      <c r="G246" t="str">
        <v>(B), Mfg. Tol.</v>
      </c>
      <c r="H246" t="str">
        <v>(B), O.A.L.</v>
      </c>
      <c r="I246" t="str">
        <v>.001 or less =Pass</v>
      </c>
      <c r="J246" t="str">
        <v>.001 or less out of center = Pass</v>
      </c>
      <c r="K246" t="str">
        <v>.002 or Less = Pass</v>
      </c>
      <c r="L246" t="str">
        <v>.002 or Less out of center = Pass</v>
      </c>
      <c r="M246" t="str">
        <v>.005 to .015 = Pass</v>
      </c>
      <c r="N246" t="str">
        <v>.0125 Mean, Section</v>
      </c>
      <c r="O246" t="str">
        <v>.025 or Less in X &amp; Y=Pass</v>
      </c>
      <c r="P246" t="str">
        <v>.038 Mean</v>
      </c>
      <c r="Q246" t="str">
        <v>.063 MM = .0024 IN, See Image</v>
      </c>
      <c r="R246" t="str">
        <v>.063MM = .0024"</v>
      </c>
      <c r="S246" t="str">
        <v>.243 NO-GO, Unconstrained, Must Not Start</v>
      </c>
      <c r="T246" t="str">
        <v>@ Back Face &amp; ID, No Raised Edge</v>
      </c>
      <c r="U246" t="str">
        <v>@ Back Face &amp; OD, No Raised Edge</v>
      </c>
      <c r="V246" t="str">
        <v>@ ID &amp; FACE</v>
      </c>
      <c r="W246" t="str">
        <v>@ OD &amp; BACK FACE</v>
      </c>
      <c r="X246" t="str">
        <v>@ OD &amp; FACE</v>
      </c>
      <c r="Y246" t="str">
        <v>Across from slot</v>
      </c>
      <c r="Z246" t="str">
        <v>All Edge Breaks</v>
      </c>
      <c r="AA246" t="str">
        <v>Attached to bar stock</v>
      </c>
      <c r="AB246" t="str">
        <v xml:space="preserve">Back Turn Fillet Rad. </v>
      </c>
      <c r="AC246" t="str">
        <v>Balloon 1 (DWG FRM0105 Page 2, NV-27)</v>
      </c>
      <c r="AD246" t="str">
        <v>Balloon 1 (DWG FRM0105, NV-30)</v>
      </c>
      <c r="AE246" t="str">
        <v>Balloon 1 (P# 9890002-20) OL00429/A</v>
      </c>
      <c r="AF246" t="str">
        <v>Balloon 1, DWG#FRM0105</v>
      </c>
      <c r="AG246" t="str">
        <v>Balloon 11, See Image</v>
      </c>
      <c r="AH246" t="str">
        <v xml:space="preserve">Balloon 2 (DWG FRM0105 Page 2, NV-27) </v>
      </c>
      <c r="AI246" t="str">
        <v>Balloon 2 (DWG FRM0105, NV-30)</v>
      </c>
      <c r="AJ246" t="str">
        <v>Balloon 2 (P# 9890002-20)</v>
      </c>
      <c r="AK246" t="str">
        <v>Balloon 2, DWG#FRM0105</v>
      </c>
      <c r="AL246" t="str">
        <v>Balloon 2, DWG#FRM0105, See Image</v>
      </c>
      <c r="AM246" t="str">
        <v>Balloon 3 (DWG FRM0105, NV-30 Minor)</v>
      </c>
      <c r="AN246" t="str">
        <v>Balloon 3 (DWG FRM0105, NV-30)</v>
      </c>
      <c r="AO246" t="str">
        <v>Balloon 3 (P# 9890002-20)</v>
      </c>
      <c r="AP246" t="str">
        <v>Balloon 4</v>
      </c>
      <c r="AQ246" t="str">
        <v>Balloon 4 (P# 9890002-20)</v>
      </c>
      <c r="AR246" t="str">
        <v>Below Middle Band</v>
      </c>
      <c r="AS246" t="str">
        <v>Best Fit Pin, .003 or Less =Pass</v>
      </c>
      <c r="AT246" t="str">
        <v>Blank</v>
      </c>
      <c r="AU246" t="str">
        <v>Blank Turn Maj.</v>
      </c>
      <c r="AV246" t="str">
        <v>Blank Turn Maj. Mill Flt., OL4172</v>
      </c>
      <c r="AW246" t="str">
        <v>Blank Without .010 Slots</v>
      </c>
      <c r="AX246" t="str">
        <v>Blank Without .010 Slots, Section</v>
      </c>
      <c r="AY246" t="str">
        <v>Blank without thread</v>
      </c>
      <c r="AZ246" t="str">
        <v xml:space="preserve">Blank, Center of V Grv. </v>
      </c>
      <c r="BA246" t="str">
        <v>Blank, Check R adjacent Balloon 17</v>
      </c>
      <c r="BB246" t="str">
        <v>Blank, EXT. Feature</v>
      </c>
      <c r="BC246" t="str">
        <v>Blank, See Image, OL04335</v>
      </c>
      <c r="BD246" t="str">
        <v>Blank, See Image, OL04336</v>
      </c>
      <c r="BE246" t="str">
        <v xml:space="preserve">Blank, Thrd. </v>
      </c>
      <c r="BF246" t="str">
        <v>Blank, Turn Tip</v>
      </c>
      <c r="BG246" t="str">
        <v>Blank, Without Thrd.</v>
      </c>
      <c r="BH246" t="str">
        <v>Blank, Without Thread</v>
      </c>
      <c r="BI246" t="str">
        <v xml:space="preserve">Blunt Start Blend to Minor </v>
      </c>
      <c r="BJ246" t="str">
        <v>Calc., Use Go HEX</v>
      </c>
      <c r="BK246" t="str">
        <v>Can't dig into OD</v>
      </c>
      <c r="BL246" t="str">
        <v>Carbide Gauge</v>
      </c>
      <c r="BM246" t="str">
        <v xml:space="preserve">Center of V Grv. </v>
      </c>
      <c r="BN246" t="str">
        <v>Centered Less than .03 = Pass</v>
      </c>
      <c r="BO246" t="str">
        <v>Centered within .0005 or Less = Pass</v>
      </c>
      <c r="BP246" t="str">
        <v>Centered within .001 or Less = Pass</v>
      </c>
      <c r="BQ246" t="str">
        <v>Centered within .0254 or Less = Pass</v>
      </c>
      <c r="BR246" t="str">
        <v>Check close to Rod Slot</v>
      </c>
      <c r="BS246" t="str">
        <v>Check every other hole</v>
      </c>
      <c r="BT246" t="str">
        <v>Check Go over full length of slot.</v>
      </c>
      <c r="BU246" t="str">
        <v>Check Near Closed End</v>
      </c>
      <c r="BV246" t="str">
        <v>Check per Print View, Away from Rod Slot</v>
      </c>
      <c r="BW246" t="str">
        <v>Check to Balloon 30 Go Pin</v>
      </c>
      <c r="BX246" t="str">
        <v>Check with .2705 SET Pin Inside Part</v>
      </c>
      <c r="BY246" t="str">
        <v>Check with Hex Up</v>
      </c>
      <c r="BZ246" t="str">
        <v>CMM Blank</v>
      </c>
      <c r="CA246" t="str">
        <v>Confirm Full Radius</v>
      </c>
      <c r="CB246" t="str">
        <v>Constrained in fixture</v>
      </c>
      <c r="CC246" t="str">
        <v>Constrained with Ring</v>
      </c>
      <c r="CD246" t="str">
        <v>Constrained, See Image</v>
      </c>
      <c r="CE246" t="str">
        <v>Dim. "A"</v>
      </c>
      <c r="CF246" t="str">
        <v>Dim. "B"</v>
      </c>
      <c r="CG246" t="str">
        <v>Dim. "C"</v>
      </c>
      <c r="CH246" t="str">
        <v>Dim. "D", Whirl Blank</v>
      </c>
      <c r="CI246" t="str">
        <v>Dim. "G"</v>
      </c>
      <c r="CJ246" t="str">
        <v>Dim. E, Blank Turn Maj. &amp;  Mill Flt</v>
      </c>
      <c r="CK246" t="str">
        <v>Dim. E, Blank Turn Maj.&amp;  Mill Flt</v>
      </c>
      <c r="CL246" t="str">
        <v>Dim. H, Whirl Blank</v>
      </c>
      <c r="CM246" t="str">
        <v>Dim. J, 'Blank Turn Maj. &amp; Whirl Blank</v>
      </c>
      <c r="CN246" t="str">
        <v>Disk Drop Indicator Tip</v>
      </c>
      <c r="CO246" t="str">
        <v>DWG 100448-15, Balloon F_1</v>
      </c>
      <c r="CP246" t="str">
        <v>DWG 100448-15, OL02571</v>
      </c>
      <c r="CQ246" t="str">
        <v>DWG 100448-41</v>
      </c>
      <c r="CR246" t="str">
        <v>DWG 9890040, (10E),Section Part, OL01139</v>
      </c>
      <c r="CS246" t="str">
        <v>DWG 9890040, (10E),Section, OL01139</v>
      </c>
      <c r="CT246" t="str">
        <v>DWG 9890040, (11E)</v>
      </c>
      <c r="CU246" t="str">
        <v>DWG 9890040, (11E), Pins with Flats</v>
      </c>
      <c r="CV246" t="str">
        <v>DWG 9890040, (12E),  Pass=.002 or less</v>
      </c>
      <c r="CW246" t="str">
        <v>DWG 9890040, (12E), See Image</v>
      </c>
      <c r="CX246" t="str">
        <v>DWG 9890040, (1E), OL01431</v>
      </c>
      <c r="CY246" t="str">
        <v>DWG 9890040, (1E), OL01432</v>
      </c>
      <c r="CZ246" t="str">
        <v>DWG 9890040, (2E), OL01432</v>
      </c>
      <c r="DA246" t="str">
        <v>DWG 9890040, (3E)</v>
      </c>
      <c r="DB246" t="str">
        <v>DWG 9890040, (4E)</v>
      </c>
      <c r="DC246" t="str">
        <v>DWG 9890040, (5E), OL02336</v>
      </c>
      <c r="DD246" t="str">
        <v>DWG 9890040, (6E)</v>
      </c>
      <c r="DE246" t="str">
        <v>DWG 9890040, (7E)</v>
      </c>
      <c r="DF246" t="str">
        <v>DWG 9890040, (8E), OL01433</v>
      </c>
      <c r="DG246" t="str">
        <v>DWG 9890040, (8E), OL01433, Section</v>
      </c>
      <c r="DH246" t="str">
        <v>DWG 9890040, (9E), Close to Rod Slot</v>
      </c>
      <c r="DI246" t="str">
        <v>DWG 9890040, (9E),Close to Rod Slot</v>
      </c>
      <c r="DJ246" t="str">
        <v>DWG FRM0105 PAGE 2</v>
      </c>
      <c r="DK246" t="str">
        <v>DWG# 100448-41</v>
      </c>
      <c r="DL246" t="str">
        <v>DWG# 100448-44</v>
      </c>
      <c r="DM246" t="str">
        <v>DWG# 9890003  (1), Section OL00436/A</v>
      </c>
      <c r="DN246" t="str">
        <v>DWG# 9890003 (3), Ring Gauge Constrained</v>
      </c>
      <c r="DO246" t="str">
        <v>DWG# 9890003 (4), Section</v>
      </c>
      <c r="DP246" t="str">
        <v>DWG#100448-26, Balloon 1K, OL02350</v>
      </c>
      <c r="DQ246" t="str">
        <v>DWG#100448-26, Balloon 2K, OL02350</v>
      </c>
      <c r="DR246" t="str">
        <v>DWG#100448-26, Balloon 3K, OL02363</v>
      </c>
      <c r="DS246" t="str">
        <v>DWG#100448-26, Balloon 4K</v>
      </c>
      <c r="DT246" t="str">
        <v>DWG#100448-26, Balloon 5K, Section</v>
      </c>
      <c r="DU246" t="str">
        <v>DWG#100448-26, Balloon 6K</v>
      </c>
      <c r="DV246" t="str">
        <v>DWG#100448-26, Balloon 7K, Section</v>
      </c>
      <c r="DW246" t="str">
        <v>DWG#100448-26, Mfg. Tol.</v>
      </c>
      <c r="DX246" t="str">
        <v>DWG#9890003 (2) Ring Gauge Constrained</v>
      </c>
      <c r="DY246" t="str">
        <v>DWG#9890044</v>
      </c>
      <c r="DZ246" t="str">
        <v>DWG#9890044 .1985 to .2005=Pass</v>
      </c>
      <c r="EA246" t="str">
        <v>DWG#9890044 Overlay OL02441</v>
      </c>
      <c r="EB246" t="str">
        <v>DWG#9890044, OL02441</v>
      </c>
      <c r="EC246" t="str">
        <v>DWG#FRM0105</v>
      </c>
      <c r="ED246" t="str">
        <v>EXT.</v>
      </c>
      <c r="EE246" t="str">
        <v>EXT. Section, OL02460</v>
      </c>
      <c r="EF246" t="str">
        <v>EXT., OL04223</v>
      </c>
      <c r="EG246" t="str">
        <v>Flat Drop Indicator Tip</v>
      </c>
      <c r="EH246" t="str">
        <v>Full Go Pin, No Light, at Radius</v>
      </c>
      <c r="EI246" t="str">
        <v>Function Check</v>
      </c>
      <c r="EJ246" t="str">
        <v>GO Function Gauge</v>
      </c>
      <c r="EK246" t="str">
        <v>Go Gauge for Balloon 1 &amp; 4</v>
      </c>
      <c r="EL246" t="str">
        <v>Go Pin must pass through</v>
      </c>
      <c r="EM246" t="str">
        <v>Greater than .005 = Fail, Section</v>
      </c>
      <c r="EN246" t="str">
        <v>Greater than .025 out of center = Fail</v>
      </c>
      <c r="EO246" t="str">
        <v>Greater than 2.6 = Pass</v>
      </c>
      <c r="EP246" t="str">
        <v>Green = Pass, Red = Fail</v>
      </c>
      <c r="EQ246" t="str">
        <v>Hex Depth</v>
      </c>
      <c r="ER246" t="str">
        <v>Hex Minor</v>
      </c>
      <c r="ES246" t="str">
        <v>Hole Dia.</v>
      </c>
      <c r="ET246" t="str">
        <v>Hook or Disk Tip</v>
      </c>
      <c r="EU246" t="str">
        <v>ID Sphere Finish</v>
      </c>
      <c r="EV246" t="str">
        <v>ID/OD Both Sides, Diff. .002 or less = Pass</v>
      </c>
      <c r="EW246" t="str">
        <v>If Looks Big, Section</v>
      </c>
      <c r="EX246" t="str">
        <v>If Looks Small, Section</v>
      </c>
      <c r="EY246" t="str">
        <v>Insp. Close to Break Away, Mfg.Tol.</v>
      </c>
      <c r="EZ246" t="str">
        <v>INT.</v>
      </c>
      <c r="FA246" t="str">
        <v>INT. Section, OL02460</v>
      </c>
      <c r="FB246" t="str">
        <v>INT., OL04223</v>
      </c>
      <c r="FC246" t="str">
        <v>Intersect. of 7.7 &amp; R0.10</v>
      </c>
      <c r="FD246" t="str">
        <v>Intersect. of 8.79 and R.25 MAX</v>
      </c>
      <c r="FE246" t="str">
        <v>Keep Ind. Tip away from corner</v>
      </c>
      <c r="FF246" t="str">
        <v>L31</v>
      </c>
      <c r="FG246" t="str">
        <v>Laser Mark</v>
      </c>
      <c r="FH246" t="str">
        <v>LASER PER NOTE 4</v>
      </c>
      <c r="FI246" t="str">
        <v>LASER PER NOTE 4, Final Check 1 only</v>
      </c>
      <c r="FJ246" t="str">
        <v>Less than .002 out of center = Pass</v>
      </c>
      <c r="FK246" t="str">
        <v>Less than 2.75 = Pass, Section</v>
      </c>
      <c r="FL246" t="str">
        <v>List as pin. Not Calibrated</v>
      </c>
      <c r="FM246" t="str">
        <v>M9 X 1.25 BUTT See Comment Image</v>
      </c>
      <c r="FN246" t="str">
        <v>Manual Section</v>
      </c>
      <c r="FO246" t="str">
        <v>Max Deep .241 NO-GO =.42</v>
      </c>
      <c r="FP246" t="str">
        <v>MAX Depth of (Note 7) .241 NO-GO Pin</v>
      </c>
      <c r="FQ246" t="str">
        <v>Measure from Blue Line, See Image</v>
      </c>
      <c r="FR246" t="str">
        <v>Measure Width of Blue Area, See Image</v>
      </c>
      <c r="FS246" t="str">
        <v>Mfg. Tol</v>
      </c>
      <c r="FT246" t="str">
        <v>Mfg. Tol, See Image</v>
      </c>
      <c r="FU246" t="str">
        <v>Mfg. Tol.</v>
      </c>
      <c r="FV246" t="str">
        <v>Mfg. Tol. "A"</v>
      </c>
      <c r="FW246" t="str">
        <v>Mfg. Tol. (Zero on Gauge Full Dia. Lead)</v>
      </c>
      <c r="FX246" t="str">
        <v>Mfg. Tol. Balloon 11, See Image</v>
      </c>
      <c r="FY246" t="str">
        <v>Mfg. Tol. Balloon 4</v>
      </c>
      <c r="FZ246" t="str">
        <v>Mfg. Tol. Balloon 7</v>
      </c>
      <c r="GA246" t="str">
        <v xml:space="preserve">Mfg. Tol. C-Bore Face (Ballo 28) </v>
      </c>
      <c r="GB246" t="str">
        <v>Mfg. Tol. Section</v>
      </c>
      <c r="GC246" t="str">
        <v>Mfg. Tol. See Image</v>
      </c>
      <c r="GD246" t="str">
        <v>Mfg. Tol., 3 Places, Record MAX</v>
      </c>
      <c r="GE246" t="str">
        <v>Mfg. Tol., Balloon 11</v>
      </c>
      <c r="GF246" t="str">
        <v>Mfg. Tol., Balloon 7</v>
      </c>
      <c r="GG246" t="str">
        <v>Mfg. Tol., Blank</v>
      </c>
      <c r="GH246" t="str">
        <v>Mfg. Tol., Blank, Balloon 12</v>
      </c>
      <c r="GI246" t="str">
        <v>Mfg. Tol., Blend to SØ.320</v>
      </c>
      <c r="GJ246" t="str">
        <v>Mfg. Tol., Calculation</v>
      </c>
      <c r="GK246" t="str">
        <v>Mfg. Tol., For Mill Fixture</v>
      </c>
      <c r="GL246" t="str">
        <v>Mfg. Tol., L32</v>
      </c>
      <c r="GM246" t="str">
        <v>Mfg. Tol., L33</v>
      </c>
      <c r="GN246" t="str">
        <v>Mfg. Tol., No Tool Marks</v>
      </c>
      <c r="GO246" t="str">
        <v>Mfg. Tol., OL03361</v>
      </c>
      <c r="GP246" t="str">
        <v>Mfg. Tol., Record off center value</v>
      </c>
      <c r="GQ246" t="str">
        <v>Mfg. Tol., Same 3 Places, Record MIN</v>
      </c>
      <c r="GR246" t="str">
        <v>Mfg. Tol., Section</v>
      </c>
      <c r="GS246" t="str">
        <v>Mfg. Tol., Section B-B</v>
      </c>
      <c r="GT246" t="str">
        <v>Mfg. Tol., Section, OL03361</v>
      </c>
      <c r="GU246" t="str">
        <v>Mfg. Tol., Section, Per Note 2</v>
      </c>
      <c r="GV246" t="str">
        <v>Mfg. Tol., See Image</v>
      </c>
      <c r="GW246" t="str">
        <v>Mfg. Tol., See Image, Bore in Blue</v>
      </c>
      <c r="GX246" t="str">
        <v>Mfg. Tol., See Image, Hook Tip</v>
      </c>
      <c r="GY246" t="str">
        <v>Mfg. Tol., Sharp Okay No Burr</v>
      </c>
      <c r="GZ246" t="str">
        <v>Mfg. Tol., Threadless Blank</v>
      </c>
      <c r="HA246" t="str">
        <v>Mfg.Tol.</v>
      </c>
      <c r="HB246" t="str">
        <v>Mgf. To., T.S.C.</v>
      </c>
      <c r="HC246" t="str">
        <v>Milled Feature</v>
      </c>
      <c r="HD246" t="str">
        <v>Milled Feature, OL04045</v>
      </c>
      <c r="HE246" t="str">
        <v>More than .0005 out of center = Fail</v>
      </c>
      <c r="HF246" t="str">
        <v>Must Pass Through</v>
      </c>
      <c r="HG246" t="str">
        <v>Must pass through gauge</v>
      </c>
      <c r="HH246" t="str">
        <v>Must Pass Through Go Gauge</v>
      </c>
      <c r="HI246" t="str">
        <v>Must Pass, See Image.</v>
      </c>
      <c r="HJ246" t="str">
        <v>NA</v>
      </c>
      <c r="HK246" t="str">
        <v>Narrow Area</v>
      </c>
      <c r="HL246" t="str">
        <v>Near Balloon 21</v>
      </c>
      <c r="HM246" t="str">
        <v>Near Datum B</v>
      </c>
      <c r="HN246" t="str">
        <v>Neck Dia.</v>
      </c>
      <c r="HO246" t="str">
        <v>Neck to Head Rad.</v>
      </c>
      <c r="HP246" t="str">
        <v>No Copper Deposits Allowed</v>
      </c>
      <c r="HQ246" t="str">
        <v>No Section</v>
      </c>
      <c r="HR246" t="str">
        <v>No Section, .01 to .014 = Pass</v>
      </c>
      <c r="HS246" t="str">
        <v>No Section, Rotate Part</v>
      </c>
      <c r="HT246" t="str">
        <v>No Section, See Image</v>
      </c>
      <c r="HU246" t="str">
        <v>No Slot, Section B-B</v>
      </c>
      <c r="HV246" t="str">
        <v>No visual step = Pass</v>
      </c>
      <c r="HW246" t="str">
        <v>Not to exceed .95 Deep</v>
      </c>
      <c r="HX246" t="str">
        <v>Note 1</v>
      </c>
      <c r="HY246" t="str">
        <v>OL00333/A</v>
      </c>
      <c r="HZ246" t="str">
        <v>OL00519</v>
      </c>
      <c r="IA246" t="str">
        <v>OL00520</v>
      </c>
      <c r="IB246" t="str">
        <v>OL00529</v>
      </c>
      <c r="IC246" t="str">
        <v>OL00542</v>
      </c>
      <c r="ID246" t="str">
        <v>OL00724</v>
      </c>
      <c r="IE246" t="str">
        <v>OL01250</v>
      </c>
      <c r="IF246" t="str">
        <v>OL01869, Threadless Blank</v>
      </c>
      <c r="IG246" t="str">
        <v>OL01870, Section</v>
      </c>
      <c r="IH246" t="str">
        <v>OL02255</v>
      </c>
      <c r="II246" t="str">
        <v>OL02255, Mfg. Tol.</v>
      </c>
      <c r="IJ246" t="str">
        <v>OL02302</v>
      </c>
      <c r="IK246" t="str">
        <v xml:space="preserve">OL02318  needed per image instructions </v>
      </c>
      <c r="IL246" t="str">
        <v>OL02556</v>
      </c>
      <c r="IM246" t="str">
        <v>OL02557</v>
      </c>
      <c r="IN246" t="str">
        <v>OL02567</v>
      </c>
      <c r="IO246" t="str">
        <v>OL02653</v>
      </c>
      <c r="IP246" t="str">
        <v>OL02718</v>
      </c>
      <c r="IQ246" t="str">
        <v>OL02841</v>
      </c>
      <c r="IR246" t="str">
        <v>OL02842</v>
      </c>
      <c r="IS246" t="str">
        <v>OL02844</v>
      </c>
      <c r="IT246" t="str">
        <v>OL02871</v>
      </c>
      <c r="IU246" t="str">
        <v>OL02887</v>
      </c>
      <c r="IV246" t="str">
        <v>OL03500</v>
      </c>
      <c r="IW246" t="str">
        <v>OL03766</v>
      </c>
      <c r="IX246" t="str">
        <v>OL03868</v>
      </c>
      <c r="IY246" t="str">
        <v>OL03869</v>
      </c>
      <c r="IZ246" t="str">
        <v>OL03870</v>
      </c>
      <c r="JA246" t="str">
        <v>OL03873, DWG# 100448-44</v>
      </c>
      <c r="JB246" t="str">
        <v>OL03949</v>
      </c>
      <c r="JC246" t="str">
        <v xml:space="preserve">OL04043, Section </v>
      </c>
      <c r="JD246" t="str">
        <v xml:space="preserve">OL04044, Section </v>
      </c>
      <c r="JE246" t="str">
        <v>OL04045</v>
      </c>
      <c r="JF246" t="str">
        <v>OL04045, Milled Feature</v>
      </c>
      <c r="JG246" t="str">
        <v>OL04063</v>
      </c>
      <c r="JH246" t="str">
        <v>OL04064</v>
      </c>
      <c r="JI246" t="str">
        <v>OL04065</v>
      </c>
      <c r="JJ246" t="str">
        <v>OL04181</v>
      </c>
      <c r="JK246" t="str">
        <v>OL04218</v>
      </c>
      <c r="JL246" t="str">
        <v>OL04224, See Image</v>
      </c>
      <c r="JM246" t="str">
        <v>OL04374</v>
      </c>
      <c r="JN246" t="str">
        <v>OL04375, Section M-M</v>
      </c>
      <c r="JO246" t="str">
        <v>OL04376, Section M-M</v>
      </c>
      <c r="JP246" t="str">
        <v>OL04443</v>
      </c>
      <c r="JQ246" t="str">
        <v>OL04444</v>
      </c>
      <c r="JR246" t="str">
        <v>OL05000</v>
      </c>
      <c r="JS246" t="str">
        <v>One side of slot</v>
      </c>
      <c r="JT246" t="str">
        <v>Other side of slot</v>
      </c>
      <c r="JU246" t="str">
        <v>Out of center more than .002 = Fail</v>
      </c>
      <c r="JV246" t="str">
        <v>Out of center more than.002 = Fail</v>
      </c>
      <c r="JW246" t="str">
        <v>Overlay OL02713</v>
      </c>
      <c r="JX246" t="str">
        <v>Overlay OL02714</v>
      </c>
      <c r="JY246" t="str">
        <v>Overlay OL02718</v>
      </c>
      <c r="JZ246" t="str">
        <v>Overlay OL03831, Mfg. Tol.</v>
      </c>
      <c r="KA246" t="str">
        <v>Part Without Slots</v>
      </c>
      <c r="KB246" t="str">
        <v>Part Without Slots, See Image</v>
      </c>
      <c r="KC246" t="str">
        <v xml:space="preserve">Pass = .0254 or Less </v>
      </c>
      <c r="KD246" t="str">
        <v>PD MIN = 4.361, PD MAX = 4.456</v>
      </c>
      <c r="KE246" t="str">
        <v>Per Balloon 2 Note</v>
      </c>
      <c r="KF246" t="str">
        <v>Per drawing note(s) 8.</v>
      </c>
      <c r="KG246" t="str">
        <v>Point or Sphere Tip</v>
      </c>
      <c r="KH246" t="str">
        <v>Point Tip</v>
      </c>
      <c r="KI246" t="str">
        <v>R.9 to R1.1 = Pass, See Image</v>
      </c>
      <c r="KJ246" t="str">
        <v>Ram Construction</v>
      </c>
      <c r="KK246" t="str">
        <v>Record Same Pass / Fail All Balloons</v>
      </c>
      <c r="KL246" t="str">
        <v>Ref. Balloon 1</v>
      </c>
      <c r="KM246" t="str">
        <v>Ref. Balloon 12</v>
      </c>
      <c r="KN246" t="str">
        <v>Ref. Balloon 13, 100% AQL</v>
      </c>
      <c r="KO246" t="str">
        <v>Ref. Balloon 2</v>
      </c>
      <c r="KP246" t="str">
        <v>Ref. Balloon 21, 100% AQL</v>
      </c>
      <c r="KQ246" t="str">
        <v>Ref. Balloon 4</v>
      </c>
      <c r="KR246" t="str">
        <v>Ref. Balloon 7</v>
      </c>
      <c r="KS246" t="str">
        <v>Ref. Balloon 8</v>
      </c>
      <c r="KT246" t="str">
        <v>Relieved Pin Gauges 09236 &amp; 09235</v>
      </c>
      <c r="KU246" t="str">
        <v>Rotate Part</v>
      </c>
      <c r="KV246" t="str">
        <v>Rotate Part, See Image</v>
      </c>
      <c r="KW246" t="str">
        <v>Same as Root Radius</v>
      </c>
      <c r="KX246" t="str">
        <v>Section</v>
      </c>
      <c r="KY246" t="str">
        <v>Section B-B</v>
      </c>
      <c r="KZ246" t="str">
        <v>Section B-B, Distance Between Grooves</v>
      </c>
      <c r="LA246" t="str">
        <v>Section C-C</v>
      </c>
      <c r="LB246" t="str">
        <v>Section Part</v>
      </c>
      <c r="LC246" t="str">
        <v>Section Part, Measured from Opposite Face</v>
      </c>
      <c r="LD246" t="str">
        <v>Section, Broachless Blank</v>
      </c>
      <c r="LE246" t="str">
        <v>Section, EXT. Sphere Location.</v>
      </c>
      <c r="LF246" t="str">
        <v>Section, Hex Cham. Ang.</v>
      </c>
      <c r="LG246" t="str">
        <v>Section, Hex Fillet Rad.</v>
      </c>
      <c r="LH246" t="str">
        <v>Section, INT. Feature</v>
      </c>
      <c r="LI246" t="str">
        <v>Section, INT. Sphere Location.</v>
      </c>
      <c r="LJ246" t="str">
        <v>Section, Mfg. Tol.</v>
      </c>
      <c r="LK246" t="str">
        <v>Section, Mfg. Tol., See Image</v>
      </c>
      <c r="LL246" t="str">
        <v>Section, OL00486</v>
      </c>
      <c r="LM246" t="str">
        <v>Section, OL00542</v>
      </c>
      <c r="LN246" t="str">
        <v>Section, OL00543</v>
      </c>
      <c r="LO246" t="str">
        <v>Section, OL00544</v>
      </c>
      <c r="LP246" t="str">
        <v>Section, OL00545</v>
      </c>
      <c r="LQ246" t="str">
        <v>Section, OL00546</v>
      </c>
      <c r="LR246" t="str">
        <v>Section, OL00547</v>
      </c>
      <c r="LS246" t="str">
        <v>Section, OL00555</v>
      </c>
      <c r="LT246" t="str">
        <v>Section, OL00725</v>
      </c>
      <c r="LU246" t="str">
        <v>Section, OL01430</v>
      </c>
      <c r="LV246" t="str">
        <v>Section, OL01434</v>
      </c>
      <c r="LW246" t="str">
        <v>Section, OL01435</v>
      </c>
      <c r="LX246" t="str">
        <v>Section, OL01807</v>
      </c>
      <c r="LY246" t="str">
        <v>Section, OL01830</v>
      </c>
      <c r="LZ246" t="str">
        <v>Section, OL02351</v>
      </c>
      <c r="MA246" t="str">
        <v>Section, OL02519</v>
      </c>
      <c r="MB246" t="str">
        <v>Section, OL02520</v>
      </c>
      <c r="MC246" t="str">
        <v>Section, OL02522</v>
      </c>
      <c r="MD246" t="str">
        <v>Section, OL02540</v>
      </c>
      <c r="ME246" t="str">
        <v>Section, OL02541</v>
      </c>
      <c r="MF246" t="str">
        <v>Section, OL02552</v>
      </c>
      <c r="MG246" t="str">
        <v>Section, OL02553</v>
      </c>
      <c r="MH246" t="str">
        <v>Section, OL02554</v>
      </c>
      <c r="MI246" t="str">
        <v>Section, OL02555</v>
      </c>
      <c r="MJ246" t="str">
        <v>Section, OL02558</v>
      </c>
      <c r="MK246" t="str">
        <v>Section, OL02559</v>
      </c>
      <c r="ML246" t="str">
        <v>Section, OL02560</v>
      </c>
      <c r="MM246" t="str">
        <v>Section, OL02619</v>
      </c>
      <c r="MN246" t="str">
        <v>Section, OL02620</v>
      </c>
      <c r="MO246" t="str">
        <v>Section, OL02621</v>
      </c>
      <c r="MP246" t="str">
        <v>Section, OL02622</v>
      </c>
      <c r="MQ246" t="str">
        <v>Section, OL02623</v>
      </c>
      <c r="MR246" t="str">
        <v>Section, OL02624</v>
      </c>
      <c r="MS246" t="str">
        <v>Section, OL02652</v>
      </c>
      <c r="MT246" t="str">
        <v>Section, OL02680</v>
      </c>
      <c r="MU246" t="str">
        <v>Section, OL02793</v>
      </c>
      <c r="MV246" t="str">
        <v>Section, OL02823</v>
      </c>
      <c r="MW246" t="str">
        <v>Section, OL02843</v>
      </c>
      <c r="MX246" t="str">
        <v>Section, OL03026, Ext.</v>
      </c>
      <c r="MY246" t="str">
        <v>Section, OL03026, Int.</v>
      </c>
      <c r="MZ246" t="str">
        <v>Section, OL03570, DWG# 100448-41</v>
      </c>
      <c r="NA246" t="str">
        <v>Section, OL03781</v>
      </c>
      <c r="NB246" t="str">
        <v>Section, OL03911</v>
      </c>
      <c r="NC246" t="str">
        <v>Section, OL03912</v>
      </c>
      <c r="ND246" t="str">
        <v>Section, OL03928</v>
      </c>
      <c r="NE246" t="str">
        <v>Section, OL03929</v>
      </c>
      <c r="NF246" t="str">
        <v>Section, OL04030</v>
      </c>
      <c r="NG246" t="str">
        <v>Section, OL04037</v>
      </c>
      <c r="NH246" t="str">
        <v>Section, OL04038</v>
      </c>
      <c r="NI246" t="str">
        <v>Section, OL04046</v>
      </c>
      <c r="NJ246" t="str">
        <v>Section, OL04065</v>
      </c>
      <c r="NK246" t="str">
        <v>Section, OL04066</v>
      </c>
      <c r="NL246" t="str">
        <v>Section, OL04067</v>
      </c>
      <c r="NM246" t="str">
        <v>Section, OL04069</v>
      </c>
      <c r="NN246" t="str">
        <v>Section, OL04071</v>
      </c>
      <c r="NO246" t="str">
        <v>Section, OL04173</v>
      </c>
      <c r="NP246" t="str">
        <v>Section, OL04174</v>
      </c>
      <c r="NQ246" t="str">
        <v>Section, OL04214</v>
      </c>
      <c r="NR246" t="str">
        <v>Section, OL04215</v>
      </c>
      <c r="NS246" t="str">
        <v>Section, OL04216</v>
      </c>
      <c r="NT246" t="str">
        <v>Section, OL04217</v>
      </c>
      <c r="NU246" t="str">
        <v>Section, Overlay OL02716</v>
      </c>
      <c r="NV246" t="str">
        <v>Section, Overlay OL02717</v>
      </c>
      <c r="NW246" t="str">
        <v>Section, See Image</v>
      </c>
      <c r="NX246" t="str">
        <v>Section, See Image, DWG# 100448-41</v>
      </c>
      <c r="NY246" t="str">
        <v>Section, Without Sots</v>
      </c>
      <c r="NZ246" t="str">
        <v>See Comments Sheet</v>
      </c>
      <c r="OA246" t="str">
        <v>See Comments Sheet, OL02318</v>
      </c>
      <c r="OB246" t="str">
        <v>See Image</v>
      </c>
      <c r="OC246" t="str">
        <v>See Image, .005 or Less = Pass</v>
      </c>
      <c r="OD246" t="str">
        <v>See Image, Check Near Radius</v>
      </c>
      <c r="OE246" t="str">
        <v>See Image, Constrained</v>
      </c>
      <c r="OF246" t="str">
        <v>See Image, Distance Between Flats</v>
      </c>
      <c r="OG246" t="str">
        <v xml:space="preserve">See Image, Mfg. Tol, Section A-A </v>
      </c>
      <c r="OH246" t="str">
        <v>See image, Mfg. Tol.</v>
      </c>
      <c r="OI246" t="str">
        <v>See Image, Mic. Across Flats</v>
      </c>
      <c r="OJ246" t="str">
        <v>See Image, OL02850</v>
      </c>
      <c r="OK246" t="str">
        <v>See Image, OL02880</v>
      </c>
      <c r="OL246" t="str">
        <v>See Image, OL03926</v>
      </c>
      <c r="OM246" t="str">
        <v>See Image, OL03927</v>
      </c>
      <c r="ON246" t="str">
        <v>See Image, OL04003</v>
      </c>
      <c r="OO246" t="str">
        <v>'See Image, OL04342,  Best Fit Joe Block</v>
      </c>
      <c r="OP246" t="str">
        <v>See Image, OL04342,  Blank</v>
      </c>
      <c r="OQ246" t="str">
        <v>See Image, OL04342, Blank</v>
      </c>
      <c r="OR246" t="str">
        <v>See Image, OL04343, Blank</v>
      </c>
      <c r="OS246" t="str">
        <v>See Image, Pass = .002 or Less</v>
      </c>
      <c r="OT246" t="str">
        <v>See Image, Rcd. MAX</v>
      </c>
      <c r="OU246" t="str">
        <v>See Image, Rcd. MIN</v>
      </c>
      <c r="OV246" t="str">
        <v>See Image, Section</v>
      </c>
      <c r="OW246" t="str">
        <v>See Image, Section A-A</v>
      </c>
      <c r="OX246" t="str">
        <v>See Image, Section B-B</v>
      </c>
      <c r="OY246" t="str">
        <v>See Image, Section B-B, TSC</v>
      </c>
      <c r="OZ246" t="str">
        <v>See Image, Shank Drawing # 18000-XX-XX A</v>
      </c>
      <c r="PA246" t="str">
        <v>Sequencial Laser 01, 120 Per Print</v>
      </c>
      <c r="PB246" t="str">
        <v>Set to .202, Zero on Thread Lead</v>
      </c>
      <c r="PC246" t="str">
        <v>Sharp OK, No Burr</v>
      </c>
      <c r="PD246" t="str">
        <v>Sharp OK, No Raised Edge, See Image</v>
      </c>
      <c r="PE246" t="str">
        <v>Sharp OK, No Raised Edges</v>
      </c>
      <c r="PF246" t="str">
        <v>Sharp okay no raised edge</v>
      </c>
      <c r="PG246" t="str">
        <v>Sharp Okay, No Burr</v>
      </c>
      <c r="PH246" t="str">
        <v>Sharp Okay, No Raised Edge</v>
      </c>
      <c r="PI246" t="str">
        <v>Sharp Okay, No Raised Edges,</v>
      </c>
      <c r="PJ246" t="str">
        <v>Sharp Okay, See Image</v>
      </c>
      <c r="PK246" t="str">
        <v xml:space="preserve">Start of Radius @ .195 </v>
      </c>
      <c r="PL246" t="str">
        <v xml:space="preserve">Start of Radius @ .21 </v>
      </c>
      <c r="PM246" t="str">
        <v xml:space="preserve">T.S.C. </v>
      </c>
      <c r="PN246" t="str">
        <v>Tangent Point</v>
      </c>
      <c r="PO246" t="str">
        <v>Tangent point of R.50</v>
      </c>
      <c r="PP246" t="str">
        <v>Taper Check, Mfg.Tol.</v>
      </c>
      <c r="PQ246" t="str">
        <v>Taper Check, Mfg.Tol., See Image</v>
      </c>
      <c r="PR246" t="str">
        <v>Thrd. Minor Ø</v>
      </c>
      <c r="PS246" t="str">
        <v>Thrd. Relief Ø</v>
      </c>
      <c r="PT246" t="str">
        <v>Threadless Blank</v>
      </c>
      <c r="PU246" t="str">
        <v>Threadless Blank, From Major Ø</v>
      </c>
      <c r="PV246" t="str">
        <v>Threadless Blank, Mfg. Tol.</v>
      </c>
      <c r="PW246" t="str">
        <v>Threadless Blank, Thrd. to Neck Rad.</v>
      </c>
      <c r="PX246" t="str">
        <v>Thredless Blank</v>
      </c>
      <c r="PY246" t="str">
        <v>To center of R.005</v>
      </c>
      <c r="PZ246" t="str">
        <v>Torx Min. Dia.</v>
      </c>
      <c r="QA246" t="str">
        <v>Turn Ø Free of Mill Marks</v>
      </c>
      <c r="QB246" t="str">
        <v>Use (Full) GO Hex</v>
      </c>
      <c r="QC246" t="str">
        <v>Use Balloon 1 FULL Gauge</v>
      </c>
      <c r="QD246" t="str">
        <v>Use Balloon 9 FULL GO</v>
      </c>
      <c r="QE246" t="str">
        <v>Use Best Fit Pin</v>
      </c>
      <c r="QF246" t="str">
        <v>Use Disk Tip</v>
      </c>
      <c r="QG246" t="str">
        <v>Use flat bottomed indicator tip.</v>
      </c>
      <c r="QH246" t="str">
        <v xml:space="preserve">Use Full .093 Go Hex </v>
      </c>
      <c r="QI246" t="str">
        <v xml:space="preserve">Use Full .0930 Go Hex </v>
      </c>
      <c r="QJ246" t="str">
        <v>Use Full .1235 Go Hex</v>
      </c>
      <c r="QK246" t="str">
        <v>Use Gauge K2-98-8019-04, See Image</v>
      </c>
      <c r="QL246" t="str">
        <v>Use large flat indicator tip</v>
      </c>
      <c r="QM246" t="str">
        <v>Use Pins.3330/.3350, See Image MAX NO-GO</v>
      </c>
      <c r="QN246" t="str">
        <v>Use Pointed Drop Indicator Tip</v>
      </c>
      <c r="QO246" t="str">
        <v>V-Block</v>
      </c>
      <c r="QP246" t="str">
        <v>V-Block,  AMB for 13</v>
      </c>
      <c r="QQ246" t="str">
        <v>V-Block,  Hex Cham. Dia.</v>
      </c>
      <c r="QR246" t="str">
        <v>V-Block, Hex Depth</v>
      </c>
      <c r="QS246" t="str">
        <v>VBU Gauge</v>
      </c>
      <c r="QT246" t="str">
        <v>Visibally smaller than HEX=Pass</v>
      </c>
      <c r="QU246" t="str">
        <v>Visual Per Drawing</v>
      </c>
      <c r="QV246" t="str">
        <v>Whirl Blank</v>
      </c>
      <c r="QW246" t="str">
        <v xml:space="preserve">Whirl Blank </v>
      </c>
      <c r="QX246" t="str">
        <v>Whirl Blank, Neck Rad. End to Head CL</v>
      </c>
      <c r="QY246" t="str">
        <v>Whirl Blank, Nose Start Dia.</v>
      </c>
      <c r="QZ246" t="str">
        <v>Whirl Blank, Nose Start Dist.</v>
      </c>
      <c r="RA246" t="str">
        <v>Whirl Blank, Thrd. Minor</v>
      </c>
      <c r="RB246" t="str">
        <v>Whirl Blank, Thrd. Pullout Dia.</v>
      </c>
      <c r="RC246" t="str">
        <v>Whole Part, Removal is at Assy. Level</v>
      </c>
      <c r="RD246" t="str">
        <v>Wide Area</v>
      </c>
      <c r="RE246" t="str">
        <v>Zero on End of Go Gauge</v>
      </c>
    </row>
    <row r="247" spans="1:473">
      <c r="A247" t="s">
        <v>879</v>
      </c>
      <c r="C247" t="str" cm="1">
        <f t="array" ref="C247:RE247">TRANSPOSE(_xlfn._xlws.SORT(_xlfn._xlws.FILTER($A$2:$A$600,ISNUMBER(SEARCH('PartLib Table'!M264,$A$2:$A$600)),"not found")))</f>
        <v xml:space="preserve"> 'C', Whirl Blank</v>
      </c>
      <c r="D247" t="str">
        <v xml:space="preserve"> See Image, Constrained</v>
      </c>
      <c r="E247" t="str">
        <v>(.04 to .12 range = Pass)</v>
      </c>
      <c r="F247" t="str">
        <v>(.042 FULL) Go Pin Seat Fully</v>
      </c>
      <c r="G247" t="str">
        <v>(B), Mfg. Tol.</v>
      </c>
      <c r="H247" t="str">
        <v>(B), O.A.L.</v>
      </c>
      <c r="I247" t="str">
        <v>.001 or less =Pass</v>
      </c>
      <c r="J247" t="str">
        <v>.001 or less out of center = Pass</v>
      </c>
      <c r="K247" t="str">
        <v>.002 or Less = Pass</v>
      </c>
      <c r="L247" t="str">
        <v>.002 or Less out of center = Pass</v>
      </c>
      <c r="M247" t="str">
        <v>.005 to .015 = Pass</v>
      </c>
      <c r="N247" t="str">
        <v>.0125 Mean, Section</v>
      </c>
      <c r="O247" t="str">
        <v>.025 or Less in X &amp; Y=Pass</v>
      </c>
      <c r="P247" t="str">
        <v>.038 Mean</v>
      </c>
      <c r="Q247" t="str">
        <v>.063 MM = .0024 IN, See Image</v>
      </c>
      <c r="R247" t="str">
        <v>.063MM = .0024"</v>
      </c>
      <c r="S247" t="str">
        <v>.243 NO-GO, Unconstrained, Must Not Start</v>
      </c>
      <c r="T247" t="str">
        <v>@ Back Face &amp; ID, No Raised Edge</v>
      </c>
      <c r="U247" t="str">
        <v>@ Back Face &amp; OD, No Raised Edge</v>
      </c>
      <c r="V247" t="str">
        <v>@ ID &amp; FACE</v>
      </c>
      <c r="W247" t="str">
        <v>@ OD &amp; BACK FACE</v>
      </c>
      <c r="X247" t="str">
        <v>@ OD &amp; FACE</v>
      </c>
      <c r="Y247" t="str">
        <v>Across from slot</v>
      </c>
      <c r="Z247" t="str">
        <v>All Edge Breaks</v>
      </c>
      <c r="AA247" t="str">
        <v>Attached to bar stock</v>
      </c>
      <c r="AB247" t="str">
        <v xml:space="preserve">Back Turn Fillet Rad. </v>
      </c>
      <c r="AC247" t="str">
        <v>Balloon 1 (DWG FRM0105 Page 2, NV-27)</v>
      </c>
      <c r="AD247" t="str">
        <v>Balloon 1 (DWG FRM0105, NV-30)</v>
      </c>
      <c r="AE247" t="str">
        <v>Balloon 1 (P# 9890002-20) OL00429/A</v>
      </c>
      <c r="AF247" t="str">
        <v>Balloon 1, DWG#FRM0105</v>
      </c>
      <c r="AG247" t="str">
        <v>Balloon 11, See Image</v>
      </c>
      <c r="AH247" t="str">
        <v xml:space="preserve">Balloon 2 (DWG FRM0105 Page 2, NV-27) </v>
      </c>
      <c r="AI247" t="str">
        <v>Balloon 2 (DWG FRM0105, NV-30)</v>
      </c>
      <c r="AJ247" t="str">
        <v>Balloon 2 (P# 9890002-20)</v>
      </c>
      <c r="AK247" t="str">
        <v>Balloon 2, DWG#FRM0105</v>
      </c>
      <c r="AL247" t="str">
        <v>Balloon 2, DWG#FRM0105, See Image</v>
      </c>
      <c r="AM247" t="str">
        <v>Balloon 3 (DWG FRM0105, NV-30 Minor)</v>
      </c>
      <c r="AN247" t="str">
        <v>Balloon 3 (DWG FRM0105, NV-30)</v>
      </c>
      <c r="AO247" t="str">
        <v>Balloon 3 (P# 9890002-20)</v>
      </c>
      <c r="AP247" t="str">
        <v>Balloon 4</v>
      </c>
      <c r="AQ247" t="str">
        <v>Balloon 4 (P# 9890002-20)</v>
      </c>
      <c r="AR247" t="str">
        <v>Below Middle Band</v>
      </c>
      <c r="AS247" t="str">
        <v>Best Fit Pin, .003 or Less =Pass</v>
      </c>
      <c r="AT247" t="str">
        <v>Blank</v>
      </c>
      <c r="AU247" t="str">
        <v>Blank Turn Maj.</v>
      </c>
      <c r="AV247" t="str">
        <v>Blank Turn Maj. Mill Flt., OL4172</v>
      </c>
      <c r="AW247" t="str">
        <v>Blank Without .010 Slots</v>
      </c>
      <c r="AX247" t="str">
        <v>Blank Without .010 Slots, Section</v>
      </c>
      <c r="AY247" t="str">
        <v>Blank without thread</v>
      </c>
      <c r="AZ247" t="str">
        <v xml:space="preserve">Blank, Center of V Grv. </v>
      </c>
      <c r="BA247" t="str">
        <v>Blank, Check R adjacent Balloon 17</v>
      </c>
      <c r="BB247" t="str">
        <v>Blank, EXT. Feature</v>
      </c>
      <c r="BC247" t="str">
        <v>Blank, See Image, OL04335</v>
      </c>
      <c r="BD247" t="str">
        <v>Blank, See Image, OL04336</v>
      </c>
      <c r="BE247" t="str">
        <v xml:space="preserve">Blank, Thrd. </v>
      </c>
      <c r="BF247" t="str">
        <v>Blank, Turn Tip</v>
      </c>
      <c r="BG247" t="str">
        <v>Blank, Without Thrd.</v>
      </c>
      <c r="BH247" t="str">
        <v>Blank, Without Thread</v>
      </c>
      <c r="BI247" t="str">
        <v xml:space="preserve">Blunt Start Blend to Minor </v>
      </c>
      <c r="BJ247" t="str">
        <v>Calc., Use Go HEX</v>
      </c>
      <c r="BK247" t="str">
        <v>Can't dig into OD</v>
      </c>
      <c r="BL247" t="str">
        <v>Carbide Gauge</v>
      </c>
      <c r="BM247" t="str">
        <v xml:space="preserve">Center of V Grv. </v>
      </c>
      <c r="BN247" t="str">
        <v>Centered Less than .03 = Pass</v>
      </c>
      <c r="BO247" t="str">
        <v>Centered within .0005 or Less = Pass</v>
      </c>
      <c r="BP247" t="str">
        <v>Centered within .001 or Less = Pass</v>
      </c>
      <c r="BQ247" t="str">
        <v>Centered within .0254 or Less = Pass</v>
      </c>
      <c r="BR247" t="str">
        <v>Check close to Rod Slot</v>
      </c>
      <c r="BS247" t="str">
        <v>Check every other hole</v>
      </c>
      <c r="BT247" t="str">
        <v>Check Go over full length of slot.</v>
      </c>
      <c r="BU247" t="str">
        <v>Check Near Closed End</v>
      </c>
      <c r="BV247" t="str">
        <v>Check per Print View, Away from Rod Slot</v>
      </c>
      <c r="BW247" t="str">
        <v>Check to Balloon 30 Go Pin</v>
      </c>
      <c r="BX247" t="str">
        <v>Check with .2705 SET Pin Inside Part</v>
      </c>
      <c r="BY247" t="str">
        <v>Check with Hex Up</v>
      </c>
      <c r="BZ247" t="str">
        <v>CMM Blank</v>
      </c>
      <c r="CA247" t="str">
        <v>Confirm Full Radius</v>
      </c>
      <c r="CB247" t="str">
        <v>Constrained in fixture</v>
      </c>
      <c r="CC247" t="str">
        <v>Constrained with Ring</v>
      </c>
      <c r="CD247" t="str">
        <v>Constrained, See Image</v>
      </c>
      <c r="CE247" t="str">
        <v>Dim. "A"</v>
      </c>
      <c r="CF247" t="str">
        <v>Dim. "B"</v>
      </c>
      <c r="CG247" t="str">
        <v>Dim. "C"</v>
      </c>
      <c r="CH247" t="str">
        <v>Dim. "D", Whirl Blank</v>
      </c>
      <c r="CI247" t="str">
        <v>Dim. "G"</v>
      </c>
      <c r="CJ247" t="str">
        <v>Dim. E, Blank Turn Maj. &amp;  Mill Flt</v>
      </c>
      <c r="CK247" t="str">
        <v>Dim. E, Blank Turn Maj.&amp;  Mill Flt</v>
      </c>
      <c r="CL247" t="str">
        <v>Dim. H, Whirl Blank</v>
      </c>
      <c r="CM247" t="str">
        <v>Dim. J, 'Blank Turn Maj. &amp; Whirl Blank</v>
      </c>
      <c r="CN247" t="str">
        <v>Disk Drop Indicator Tip</v>
      </c>
      <c r="CO247" t="str">
        <v>DWG 100448-15, Balloon F_1</v>
      </c>
      <c r="CP247" t="str">
        <v>DWG 100448-15, OL02571</v>
      </c>
      <c r="CQ247" t="str">
        <v>DWG 100448-41</v>
      </c>
      <c r="CR247" t="str">
        <v>DWG 9890040, (10E),Section Part, OL01139</v>
      </c>
      <c r="CS247" t="str">
        <v>DWG 9890040, (10E),Section, OL01139</v>
      </c>
      <c r="CT247" t="str">
        <v>DWG 9890040, (11E)</v>
      </c>
      <c r="CU247" t="str">
        <v>DWG 9890040, (11E), Pins with Flats</v>
      </c>
      <c r="CV247" t="str">
        <v>DWG 9890040, (12E),  Pass=.002 or less</v>
      </c>
      <c r="CW247" t="str">
        <v>DWG 9890040, (12E), See Image</v>
      </c>
      <c r="CX247" t="str">
        <v>DWG 9890040, (1E), OL01431</v>
      </c>
      <c r="CY247" t="str">
        <v>DWG 9890040, (1E), OL01432</v>
      </c>
      <c r="CZ247" t="str">
        <v>DWG 9890040, (2E), OL01432</v>
      </c>
      <c r="DA247" t="str">
        <v>DWG 9890040, (3E)</v>
      </c>
      <c r="DB247" t="str">
        <v>DWG 9890040, (4E)</v>
      </c>
      <c r="DC247" t="str">
        <v>DWG 9890040, (5E), OL02336</v>
      </c>
      <c r="DD247" t="str">
        <v>DWG 9890040, (6E)</v>
      </c>
      <c r="DE247" t="str">
        <v>DWG 9890040, (7E)</v>
      </c>
      <c r="DF247" t="str">
        <v>DWG 9890040, (8E), OL01433</v>
      </c>
      <c r="DG247" t="str">
        <v>DWG 9890040, (8E), OL01433, Section</v>
      </c>
      <c r="DH247" t="str">
        <v>DWG 9890040, (9E), Close to Rod Slot</v>
      </c>
      <c r="DI247" t="str">
        <v>DWG 9890040, (9E),Close to Rod Slot</v>
      </c>
      <c r="DJ247" t="str">
        <v>DWG FRM0105 PAGE 2</v>
      </c>
      <c r="DK247" t="str">
        <v>DWG# 100448-41</v>
      </c>
      <c r="DL247" t="str">
        <v>DWG# 100448-44</v>
      </c>
      <c r="DM247" t="str">
        <v>DWG# 9890003  (1), Section OL00436/A</v>
      </c>
      <c r="DN247" t="str">
        <v>DWG# 9890003 (3), Ring Gauge Constrained</v>
      </c>
      <c r="DO247" t="str">
        <v>DWG# 9890003 (4), Section</v>
      </c>
      <c r="DP247" t="str">
        <v>DWG#100448-26, Balloon 1K, OL02350</v>
      </c>
      <c r="DQ247" t="str">
        <v>DWG#100448-26, Balloon 2K, OL02350</v>
      </c>
      <c r="DR247" t="str">
        <v>DWG#100448-26, Balloon 3K, OL02363</v>
      </c>
      <c r="DS247" t="str">
        <v>DWG#100448-26, Balloon 4K</v>
      </c>
      <c r="DT247" t="str">
        <v>DWG#100448-26, Balloon 5K, Section</v>
      </c>
      <c r="DU247" t="str">
        <v>DWG#100448-26, Balloon 6K</v>
      </c>
      <c r="DV247" t="str">
        <v>DWG#100448-26, Balloon 7K, Section</v>
      </c>
      <c r="DW247" t="str">
        <v>DWG#100448-26, Mfg. Tol.</v>
      </c>
      <c r="DX247" t="str">
        <v>DWG#9890003 (2) Ring Gauge Constrained</v>
      </c>
      <c r="DY247" t="str">
        <v>DWG#9890044</v>
      </c>
      <c r="DZ247" t="str">
        <v>DWG#9890044 .1985 to .2005=Pass</v>
      </c>
      <c r="EA247" t="str">
        <v>DWG#9890044 Overlay OL02441</v>
      </c>
      <c r="EB247" t="str">
        <v>DWG#9890044, OL02441</v>
      </c>
      <c r="EC247" t="str">
        <v>DWG#FRM0105</v>
      </c>
      <c r="ED247" t="str">
        <v>EXT.</v>
      </c>
      <c r="EE247" t="str">
        <v>EXT. Section, OL02460</v>
      </c>
      <c r="EF247" t="str">
        <v>EXT., OL04223</v>
      </c>
      <c r="EG247" t="str">
        <v>Flat Drop Indicator Tip</v>
      </c>
      <c r="EH247" t="str">
        <v>Full Go Pin, No Light, at Radius</v>
      </c>
      <c r="EI247" t="str">
        <v>Function Check</v>
      </c>
      <c r="EJ247" t="str">
        <v>GO Function Gauge</v>
      </c>
      <c r="EK247" t="str">
        <v>Go Gauge for Balloon 1 &amp; 4</v>
      </c>
      <c r="EL247" t="str">
        <v>Go Pin must pass through</v>
      </c>
      <c r="EM247" t="str">
        <v>Greater than .005 = Fail, Section</v>
      </c>
      <c r="EN247" t="str">
        <v>Greater than .025 out of center = Fail</v>
      </c>
      <c r="EO247" t="str">
        <v>Greater than 2.6 = Pass</v>
      </c>
      <c r="EP247" t="str">
        <v>Green = Pass, Red = Fail</v>
      </c>
      <c r="EQ247" t="str">
        <v>Hex Depth</v>
      </c>
      <c r="ER247" t="str">
        <v>Hex Minor</v>
      </c>
      <c r="ES247" t="str">
        <v>Hole Dia.</v>
      </c>
      <c r="ET247" t="str">
        <v>Hook or Disk Tip</v>
      </c>
      <c r="EU247" t="str">
        <v>ID Sphere Finish</v>
      </c>
      <c r="EV247" t="str">
        <v>ID/OD Both Sides, Diff. .002 or less = Pass</v>
      </c>
      <c r="EW247" t="str">
        <v>If Looks Big, Section</v>
      </c>
      <c r="EX247" t="str">
        <v>If Looks Small, Section</v>
      </c>
      <c r="EY247" t="str">
        <v>Insp. Close to Break Away, Mfg.Tol.</v>
      </c>
      <c r="EZ247" t="str">
        <v>INT.</v>
      </c>
      <c r="FA247" t="str">
        <v>INT. Section, OL02460</v>
      </c>
      <c r="FB247" t="str">
        <v>INT., OL04223</v>
      </c>
      <c r="FC247" t="str">
        <v>Intersect. of 7.7 &amp; R0.10</v>
      </c>
      <c r="FD247" t="str">
        <v>Intersect. of 8.79 and R.25 MAX</v>
      </c>
      <c r="FE247" t="str">
        <v>Keep Ind. Tip away from corner</v>
      </c>
      <c r="FF247" t="str">
        <v>L31</v>
      </c>
      <c r="FG247" t="str">
        <v>Laser Mark</v>
      </c>
      <c r="FH247" t="str">
        <v>LASER PER NOTE 4</v>
      </c>
      <c r="FI247" t="str">
        <v>LASER PER NOTE 4, Final Check 1 only</v>
      </c>
      <c r="FJ247" t="str">
        <v>Less than .002 out of center = Pass</v>
      </c>
      <c r="FK247" t="str">
        <v>Less than 2.75 = Pass, Section</v>
      </c>
      <c r="FL247" t="str">
        <v>List as pin. Not Calibrated</v>
      </c>
      <c r="FM247" t="str">
        <v>M9 X 1.25 BUTT See Comment Image</v>
      </c>
      <c r="FN247" t="str">
        <v>Manual Section</v>
      </c>
      <c r="FO247" t="str">
        <v>Max Deep .241 NO-GO =.42</v>
      </c>
      <c r="FP247" t="str">
        <v>MAX Depth of (Note 7) .241 NO-GO Pin</v>
      </c>
      <c r="FQ247" t="str">
        <v>Measure from Blue Line, See Image</v>
      </c>
      <c r="FR247" t="str">
        <v>Measure Width of Blue Area, See Image</v>
      </c>
      <c r="FS247" t="str">
        <v>Mfg. Tol</v>
      </c>
      <c r="FT247" t="str">
        <v>Mfg. Tol, See Image</v>
      </c>
      <c r="FU247" t="str">
        <v>Mfg. Tol.</v>
      </c>
      <c r="FV247" t="str">
        <v>Mfg. Tol. "A"</v>
      </c>
      <c r="FW247" t="str">
        <v>Mfg. Tol. (Zero on Gauge Full Dia. Lead)</v>
      </c>
      <c r="FX247" t="str">
        <v>Mfg. Tol. Balloon 11, See Image</v>
      </c>
      <c r="FY247" t="str">
        <v>Mfg. Tol. Balloon 4</v>
      </c>
      <c r="FZ247" t="str">
        <v>Mfg. Tol. Balloon 7</v>
      </c>
      <c r="GA247" t="str">
        <v xml:space="preserve">Mfg. Tol. C-Bore Face (Ballo 28) </v>
      </c>
      <c r="GB247" t="str">
        <v>Mfg. Tol. Section</v>
      </c>
      <c r="GC247" t="str">
        <v>Mfg. Tol. See Image</v>
      </c>
      <c r="GD247" t="str">
        <v>Mfg. Tol., 3 Places, Record MAX</v>
      </c>
      <c r="GE247" t="str">
        <v>Mfg. Tol., Balloon 11</v>
      </c>
      <c r="GF247" t="str">
        <v>Mfg. Tol., Balloon 7</v>
      </c>
      <c r="GG247" t="str">
        <v>Mfg. Tol., Blank</v>
      </c>
      <c r="GH247" t="str">
        <v>Mfg. Tol., Blank, Balloon 12</v>
      </c>
      <c r="GI247" t="str">
        <v>Mfg. Tol., Blend to SØ.320</v>
      </c>
      <c r="GJ247" t="str">
        <v>Mfg. Tol., Calculation</v>
      </c>
      <c r="GK247" t="str">
        <v>Mfg. Tol., For Mill Fixture</v>
      </c>
      <c r="GL247" t="str">
        <v>Mfg. Tol., L32</v>
      </c>
      <c r="GM247" t="str">
        <v>Mfg. Tol., L33</v>
      </c>
      <c r="GN247" t="str">
        <v>Mfg. Tol., No Tool Marks</v>
      </c>
      <c r="GO247" t="str">
        <v>Mfg. Tol., OL03361</v>
      </c>
      <c r="GP247" t="str">
        <v>Mfg. Tol., Record off center value</v>
      </c>
      <c r="GQ247" t="str">
        <v>Mfg. Tol., Same 3 Places, Record MIN</v>
      </c>
      <c r="GR247" t="str">
        <v>Mfg. Tol., Section</v>
      </c>
      <c r="GS247" t="str">
        <v>Mfg. Tol., Section B-B</v>
      </c>
      <c r="GT247" t="str">
        <v>Mfg. Tol., Section, OL03361</v>
      </c>
      <c r="GU247" t="str">
        <v>Mfg. Tol., Section, Per Note 2</v>
      </c>
      <c r="GV247" t="str">
        <v>Mfg. Tol., See Image</v>
      </c>
      <c r="GW247" t="str">
        <v>Mfg. Tol., See Image, Bore in Blue</v>
      </c>
      <c r="GX247" t="str">
        <v>Mfg. Tol., See Image, Hook Tip</v>
      </c>
      <c r="GY247" t="str">
        <v>Mfg. Tol., Sharp Okay No Burr</v>
      </c>
      <c r="GZ247" t="str">
        <v>Mfg. Tol., Threadless Blank</v>
      </c>
      <c r="HA247" t="str">
        <v>Mfg.Tol.</v>
      </c>
      <c r="HB247" t="str">
        <v>Mgf. To., T.S.C.</v>
      </c>
      <c r="HC247" t="str">
        <v>Milled Feature</v>
      </c>
      <c r="HD247" t="str">
        <v>Milled Feature, OL04045</v>
      </c>
      <c r="HE247" t="str">
        <v>More than .0005 out of center = Fail</v>
      </c>
      <c r="HF247" t="str">
        <v>Must Pass Through</v>
      </c>
      <c r="HG247" t="str">
        <v>Must pass through gauge</v>
      </c>
      <c r="HH247" t="str">
        <v>Must Pass Through Go Gauge</v>
      </c>
      <c r="HI247" t="str">
        <v>Must Pass, See Image.</v>
      </c>
      <c r="HJ247" t="str">
        <v>NA</v>
      </c>
      <c r="HK247" t="str">
        <v>Narrow Area</v>
      </c>
      <c r="HL247" t="str">
        <v>Near Balloon 21</v>
      </c>
      <c r="HM247" t="str">
        <v>Near Datum B</v>
      </c>
      <c r="HN247" t="str">
        <v>Neck Dia.</v>
      </c>
      <c r="HO247" t="str">
        <v>Neck to Head Rad.</v>
      </c>
      <c r="HP247" t="str">
        <v>No Copper Deposits Allowed</v>
      </c>
      <c r="HQ247" t="str">
        <v>No Section</v>
      </c>
      <c r="HR247" t="str">
        <v>No Section, .01 to .014 = Pass</v>
      </c>
      <c r="HS247" t="str">
        <v>No Section, Rotate Part</v>
      </c>
      <c r="HT247" t="str">
        <v>No Section, See Image</v>
      </c>
      <c r="HU247" t="str">
        <v>No Slot, Section B-B</v>
      </c>
      <c r="HV247" t="str">
        <v>No visual step = Pass</v>
      </c>
      <c r="HW247" t="str">
        <v>Not to exceed .95 Deep</v>
      </c>
      <c r="HX247" t="str">
        <v>Note 1</v>
      </c>
      <c r="HY247" t="str">
        <v>OL00333/A</v>
      </c>
      <c r="HZ247" t="str">
        <v>OL00519</v>
      </c>
      <c r="IA247" t="str">
        <v>OL00520</v>
      </c>
      <c r="IB247" t="str">
        <v>OL00529</v>
      </c>
      <c r="IC247" t="str">
        <v>OL00542</v>
      </c>
      <c r="ID247" t="str">
        <v>OL00724</v>
      </c>
      <c r="IE247" t="str">
        <v>OL01250</v>
      </c>
      <c r="IF247" t="str">
        <v>OL01869, Threadless Blank</v>
      </c>
      <c r="IG247" t="str">
        <v>OL01870, Section</v>
      </c>
      <c r="IH247" t="str">
        <v>OL02255</v>
      </c>
      <c r="II247" t="str">
        <v>OL02255, Mfg. Tol.</v>
      </c>
      <c r="IJ247" t="str">
        <v>OL02302</v>
      </c>
      <c r="IK247" t="str">
        <v xml:space="preserve">OL02318  needed per image instructions </v>
      </c>
      <c r="IL247" t="str">
        <v>OL02556</v>
      </c>
      <c r="IM247" t="str">
        <v>OL02557</v>
      </c>
      <c r="IN247" t="str">
        <v>OL02567</v>
      </c>
      <c r="IO247" t="str">
        <v>OL02653</v>
      </c>
      <c r="IP247" t="str">
        <v>OL02718</v>
      </c>
      <c r="IQ247" t="str">
        <v>OL02841</v>
      </c>
      <c r="IR247" t="str">
        <v>OL02842</v>
      </c>
      <c r="IS247" t="str">
        <v>OL02844</v>
      </c>
      <c r="IT247" t="str">
        <v>OL02871</v>
      </c>
      <c r="IU247" t="str">
        <v>OL02887</v>
      </c>
      <c r="IV247" t="str">
        <v>OL03500</v>
      </c>
      <c r="IW247" t="str">
        <v>OL03766</v>
      </c>
      <c r="IX247" t="str">
        <v>OL03868</v>
      </c>
      <c r="IY247" t="str">
        <v>OL03869</v>
      </c>
      <c r="IZ247" t="str">
        <v>OL03870</v>
      </c>
      <c r="JA247" t="str">
        <v>OL03873, DWG# 100448-44</v>
      </c>
      <c r="JB247" t="str">
        <v>OL03949</v>
      </c>
      <c r="JC247" t="str">
        <v xml:space="preserve">OL04043, Section </v>
      </c>
      <c r="JD247" t="str">
        <v xml:space="preserve">OL04044, Section </v>
      </c>
      <c r="JE247" t="str">
        <v>OL04045</v>
      </c>
      <c r="JF247" t="str">
        <v>OL04045, Milled Feature</v>
      </c>
      <c r="JG247" t="str">
        <v>OL04063</v>
      </c>
      <c r="JH247" t="str">
        <v>OL04064</v>
      </c>
      <c r="JI247" t="str">
        <v>OL04065</v>
      </c>
      <c r="JJ247" t="str">
        <v>OL04181</v>
      </c>
      <c r="JK247" t="str">
        <v>OL04218</v>
      </c>
      <c r="JL247" t="str">
        <v>OL04224, See Image</v>
      </c>
      <c r="JM247" t="str">
        <v>OL04374</v>
      </c>
      <c r="JN247" t="str">
        <v>OL04375, Section M-M</v>
      </c>
      <c r="JO247" t="str">
        <v>OL04376, Section M-M</v>
      </c>
      <c r="JP247" t="str">
        <v>OL04443</v>
      </c>
      <c r="JQ247" t="str">
        <v>OL04444</v>
      </c>
      <c r="JR247" t="str">
        <v>OL05000</v>
      </c>
      <c r="JS247" t="str">
        <v>One side of slot</v>
      </c>
      <c r="JT247" t="str">
        <v>Other side of slot</v>
      </c>
      <c r="JU247" t="str">
        <v>Out of center more than .002 = Fail</v>
      </c>
      <c r="JV247" t="str">
        <v>Out of center more than.002 = Fail</v>
      </c>
      <c r="JW247" t="str">
        <v>Overlay OL02713</v>
      </c>
      <c r="JX247" t="str">
        <v>Overlay OL02714</v>
      </c>
      <c r="JY247" t="str">
        <v>Overlay OL02718</v>
      </c>
      <c r="JZ247" t="str">
        <v>Overlay OL03831, Mfg. Tol.</v>
      </c>
      <c r="KA247" t="str">
        <v>Part Without Slots</v>
      </c>
      <c r="KB247" t="str">
        <v>Part Without Slots, See Image</v>
      </c>
      <c r="KC247" t="str">
        <v xml:space="preserve">Pass = .0254 or Less </v>
      </c>
      <c r="KD247" t="str">
        <v>PD MIN = 4.361, PD MAX = 4.456</v>
      </c>
      <c r="KE247" t="str">
        <v>Per Balloon 2 Note</v>
      </c>
      <c r="KF247" t="str">
        <v>Per drawing note(s) 8.</v>
      </c>
      <c r="KG247" t="str">
        <v>Point or Sphere Tip</v>
      </c>
      <c r="KH247" t="str">
        <v>Point Tip</v>
      </c>
      <c r="KI247" t="str">
        <v>R.9 to R1.1 = Pass, See Image</v>
      </c>
      <c r="KJ247" t="str">
        <v>Ram Construction</v>
      </c>
      <c r="KK247" t="str">
        <v>Record Same Pass / Fail All Balloons</v>
      </c>
      <c r="KL247" t="str">
        <v>Ref. Balloon 1</v>
      </c>
      <c r="KM247" t="str">
        <v>Ref. Balloon 12</v>
      </c>
      <c r="KN247" t="str">
        <v>Ref. Balloon 13, 100% AQL</v>
      </c>
      <c r="KO247" t="str">
        <v>Ref. Balloon 2</v>
      </c>
      <c r="KP247" t="str">
        <v>Ref. Balloon 21, 100% AQL</v>
      </c>
      <c r="KQ247" t="str">
        <v>Ref. Balloon 4</v>
      </c>
      <c r="KR247" t="str">
        <v>Ref. Balloon 7</v>
      </c>
      <c r="KS247" t="str">
        <v>Ref. Balloon 8</v>
      </c>
      <c r="KT247" t="str">
        <v>Relieved Pin Gauges 09236 &amp; 09235</v>
      </c>
      <c r="KU247" t="str">
        <v>Rotate Part</v>
      </c>
      <c r="KV247" t="str">
        <v>Rotate Part, See Image</v>
      </c>
      <c r="KW247" t="str">
        <v>Same as Root Radius</v>
      </c>
      <c r="KX247" t="str">
        <v>Section</v>
      </c>
      <c r="KY247" t="str">
        <v>Section B-B</v>
      </c>
      <c r="KZ247" t="str">
        <v>Section B-B, Distance Between Grooves</v>
      </c>
      <c r="LA247" t="str">
        <v>Section C-C</v>
      </c>
      <c r="LB247" t="str">
        <v>Section Part</v>
      </c>
      <c r="LC247" t="str">
        <v>Section Part, Measured from Opposite Face</v>
      </c>
      <c r="LD247" t="str">
        <v>Section, Broachless Blank</v>
      </c>
      <c r="LE247" t="str">
        <v>Section, EXT. Sphere Location.</v>
      </c>
      <c r="LF247" t="str">
        <v>Section, Hex Cham. Ang.</v>
      </c>
      <c r="LG247" t="str">
        <v>Section, Hex Fillet Rad.</v>
      </c>
      <c r="LH247" t="str">
        <v>Section, INT. Feature</v>
      </c>
      <c r="LI247" t="str">
        <v>Section, INT. Sphere Location.</v>
      </c>
      <c r="LJ247" t="str">
        <v>Section, Mfg. Tol.</v>
      </c>
      <c r="LK247" t="str">
        <v>Section, Mfg. Tol., See Image</v>
      </c>
      <c r="LL247" t="str">
        <v>Section, OL00486</v>
      </c>
      <c r="LM247" t="str">
        <v>Section, OL00542</v>
      </c>
      <c r="LN247" t="str">
        <v>Section, OL00543</v>
      </c>
      <c r="LO247" t="str">
        <v>Section, OL00544</v>
      </c>
      <c r="LP247" t="str">
        <v>Section, OL00545</v>
      </c>
      <c r="LQ247" t="str">
        <v>Section, OL00546</v>
      </c>
      <c r="LR247" t="str">
        <v>Section, OL00547</v>
      </c>
      <c r="LS247" t="str">
        <v>Section, OL00555</v>
      </c>
      <c r="LT247" t="str">
        <v>Section, OL00725</v>
      </c>
      <c r="LU247" t="str">
        <v>Section, OL01430</v>
      </c>
      <c r="LV247" t="str">
        <v>Section, OL01434</v>
      </c>
      <c r="LW247" t="str">
        <v>Section, OL01435</v>
      </c>
      <c r="LX247" t="str">
        <v>Section, OL01807</v>
      </c>
      <c r="LY247" t="str">
        <v>Section, OL01830</v>
      </c>
      <c r="LZ247" t="str">
        <v>Section, OL02351</v>
      </c>
      <c r="MA247" t="str">
        <v>Section, OL02519</v>
      </c>
      <c r="MB247" t="str">
        <v>Section, OL02520</v>
      </c>
      <c r="MC247" t="str">
        <v>Section, OL02522</v>
      </c>
      <c r="MD247" t="str">
        <v>Section, OL02540</v>
      </c>
      <c r="ME247" t="str">
        <v>Section, OL02541</v>
      </c>
      <c r="MF247" t="str">
        <v>Section, OL02552</v>
      </c>
      <c r="MG247" t="str">
        <v>Section, OL02553</v>
      </c>
      <c r="MH247" t="str">
        <v>Section, OL02554</v>
      </c>
      <c r="MI247" t="str">
        <v>Section, OL02555</v>
      </c>
      <c r="MJ247" t="str">
        <v>Section, OL02558</v>
      </c>
      <c r="MK247" t="str">
        <v>Section, OL02559</v>
      </c>
      <c r="ML247" t="str">
        <v>Section, OL02560</v>
      </c>
      <c r="MM247" t="str">
        <v>Section, OL02619</v>
      </c>
      <c r="MN247" t="str">
        <v>Section, OL02620</v>
      </c>
      <c r="MO247" t="str">
        <v>Section, OL02621</v>
      </c>
      <c r="MP247" t="str">
        <v>Section, OL02622</v>
      </c>
      <c r="MQ247" t="str">
        <v>Section, OL02623</v>
      </c>
      <c r="MR247" t="str">
        <v>Section, OL02624</v>
      </c>
      <c r="MS247" t="str">
        <v>Section, OL02652</v>
      </c>
      <c r="MT247" t="str">
        <v>Section, OL02680</v>
      </c>
      <c r="MU247" t="str">
        <v>Section, OL02793</v>
      </c>
      <c r="MV247" t="str">
        <v>Section, OL02823</v>
      </c>
      <c r="MW247" t="str">
        <v>Section, OL02843</v>
      </c>
      <c r="MX247" t="str">
        <v>Section, OL03026, Ext.</v>
      </c>
      <c r="MY247" t="str">
        <v>Section, OL03026, Int.</v>
      </c>
      <c r="MZ247" t="str">
        <v>Section, OL03570, DWG# 100448-41</v>
      </c>
      <c r="NA247" t="str">
        <v>Section, OL03781</v>
      </c>
      <c r="NB247" t="str">
        <v>Section, OL03911</v>
      </c>
      <c r="NC247" t="str">
        <v>Section, OL03912</v>
      </c>
      <c r="ND247" t="str">
        <v>Section, OL03928</v>
      </c>
      <c r="NE247" t="str">
        <v>Section, OL03929</v>
      </c>
      <c r="NF247" t="str">
        <v>Section, OL04030</v>
      </c>
      <c r="NG247" t="str">
        <v>Section, OL04037</v>
      </c>
      <c r="NH247" t="str">
        <v>Section, OL04038</v>
      </c>
      <c r="NI247" t="str">
        <v>Section, OL04046</v>
      </c>
      <c r="NJ247" t="str">
        <v>Section, OL04065</v>
      </c>
      <c r="NK247" t="str">
        <v>Section, OL04066</v>
      </c>
      <c r="NL247" t="str">
        <v>Section, OL04067</v>
      </c>
      <c r="NM247" t="str">
        <v>Section, OL04069</v>
      </c>
      <c r="NN247" t="str">
        <v>Section, OL04071</v>
      </c>
      <c r="NO247" t="str">
        <v>Section, OL04173</v>
      </c>
      <c r="NP247" t="str">
        <v>Section, OL04174</v>
      </c>
      <c r="NQ247" t="str">
        <v>Section, OL04214</v>
      </c>
      <c r="NR247" t="str">
        <v>Section, OL04215</v>
      </c>
      <c r="NS247" t="str">
        <v>Section, OL04216</v>
      </c>
      <c r="NT247" t="str">
        <v>Section, OL04217</v>
      </c>
      <c r="NU247" t="str">
        <v>Section, Overlay OL02716</v>
      </c>
      <c r="NV247" t="str">
        <v>Section, Overlay OL02717</v>
      </c>
      <c r="NW247" t="str">
        <v>Section, See Image</v>
      </c>
      <c r="NX247" t="str">
        <v>Section, See Image, DWG# 100448-41</v>
      </c>
      <c r="NY247" t="str">
        <v>Section, Without Sots</v>
      </c>
      <c r="NZ247" t="str">
        <v>See Comments Sheet</v>
      </c>
      <c r="OA247" t="str">
        <v>See Comments Sheet, OL02318</v>
      </c>
      <c r="OB247" t="str">
        <v>See Image</v>
      </c>
      <c r="OC247" t="str">
        <v>See Image, .005 or Less = Pass</v>
      </c>
      <c r="OD247" t="str">
        <v>See Image, Check Near Radius</v>
      </c>
      <c r="OE247" t="str">
        <v>See Image, Constrained</v>
      </c>
      <c r="OF247" t="str">
        <v>See Image, Distance Between Flats</v>
      </c>
      <c r="OG247" t="str">
        <v xml:space="preserve">See Image, Mfg. Tol, Section A-A </v>
      </c>
      <c r="OH247" t="str">
        <v>See image, Mfg. Tol.</v>
      </c>
      <c r="OI247" t="str">
        <v>See Image, Mic. Across Flats</v>
      </c>
      <c r="OJ247" t="str">
        <v>See Image, OL02850</v>
      </c>
      <c r="OK247" t="str">
        <v>See Image, OL02880</v>
      </c>
      <c r="OL247" t="str">
        <v>See Image, OL03926</v>
      </c>
      <c r="OM247" t="str">
        <v>See Image, OL03927</v>
      </c>
      <c r="ON247" t="str">
        <v>See Image, OL04003</v>
      </c>
      <c r="OO247" t="str">
        <v>'See Image, OL04342,  Best Fit Joe Block</v>
      </c>
      <c r="OP247" t="str">
        <v>See Image, OL04342,  Blank</v>
      </c>
      <c r="OQ247" t="str">
        <v>See Image, OL04342, Blank</v>
      </c>
      <c r="OR247" t="str">
        <v>See Image, OL04343, Blank</v>
      </c>
      <c r="OS247" t="str">
        <v>See Image, Pass = .002 or Less</v>
      </c>
      <c r="OT247" t="str">
        <v>See Image, Rcd. MAX</v>
      </c>
      <c r="OU247" t="str">
        <v>See Image, Rcd. MIN</v>
      </c>
      <c r="OV247" t="str">
        <v>See Image, Section</v>
      </c>
      <c r="OW247" t="str">
        <v>See Image, Section A-A</v>
      </c>
      <c r="OX247" t="str">
        <v>See Image, Section B-B</v>
      </c>
      <c r="OY247" t="str">
        <v>See Image, Section B-B, TSC</v>
      </c>
      <c r="OZ247" t="str">
        <v>See Image, Shank Drawing # 18000-XX-XX A</v>
      </c>
      <c r="PA247" t="str">
        <v>Sequencial Laser 01, 120 Per Print</v>
      </c>
      <c r="PB247" t="str">
        <v>Set to .202, Zero on Thread Lead</v>
      </c>
      <c r="PC247" t="str">
        <v>Sharp OK, No Burr</v>
      </c>
      <c r="PD247" t="str">
        <v>Sharp OK, No Raised Edge, See Image</v>
      </c>
      <c r="PE247" t="str">
        <v>Sharp OK, No Raised Edges</v>
      </c>
      <c r="PF247" t="str">
        <v>Sharp okay no raised edge</v>
      </c>
      <c r="PG247" t="str">
        <v>Sharp Okay, No Burr</v>
      </c>
      <c r="PH247" t="str">
        <v>Sharp Okay, No Raised Edge</v>
      </c>
      <c r="PI247" t="str">
        <v>Sharp Okay, No Raised Edges,</v>
      </c>
      <c r="PJ247" t="str">
        <v>Sharp Okay, See Image</v>
      </c>
      <c r="PK247" t="str">
        <v xml:space="preserve">Start of Radius @ .195 </v>
      </c>
      <c r="PL247" t="str">
        <v xml:space="preserve">Start of Radius @ .21 </v>
      </c>
      <c r="PM247" t="str">
        <v xml:space="preserve">T.S.C. </v>
      </c>
      <c r="PN247" t="str">
        <v>Tangent Point</v>
      </c>
      <c r="PO247" t="str">
        <v>Tangent point of R.50</v>
      </c>
      <c r="PP247" t="str">
        <v>Taper Check, Mfg.Tol.</v>
      </c>
      <c r="PQ247" t="str">
        <v>Taper Check, Mfg.Tol., See Image</v>
      </c>
      <c r="PR247" t="str">
        <v>Thrd. Minor Ø</v>
      </c>
      <c r="PS247" t="str">
        <v>Thrd. Relief Ø</v>
      </c>
      <c r="PT247" t="str">
        <v>Threadless Blank</v>
      </c>
      <c r="PU247" t="str">
        <v>Threadless Blank, From Major Ø</v>
      </c>
      <c r="PV247" t="str">
        <v>Threadless Blank, Mfg. Tol.</v>
      </c>
      <c r="PW247" t="str">
        <v>Threadless Blank, Thrd. to Neck Rad.</v>
      </c>
      <c r="PX247" t="str">
        <v>Thredless Blank</v>
      </c>
      <c r="PY247" t="str">
        <v>To center of R.005</v>
      </c>
      <c r="PZ247" t="str">
        <v>Torx Min. Dia.</v>
      </c>
      <c r="QA247" t="str">
        <v>Turn Ø Free of Mill Marks</v>
      </c>
      <c r="QB247" t="str">
        <v>Use (Full) GO Hex</v>
      </c>
      <c r="QC247" t="str">
        <v>Use Balloon 1 FULL Gauge</v>
      </c>
      <c r="QD247" t="str">
        <v>Use Balloon 9 FULL GO</v>
      </c>
      <c r="QE247" t="str">
        <v>Use Best Fit Pin</v>
      </c>
      <c r="QF247" t="str">
        <v>Use Disk Tip</v>
      </c>
      <c r="QG247" t="str">
        <v>Use flat bottomed indicator tip.</v>
      </c>
      <c r="QH247" t="str">
        <v xml:space="preserve">Use Full .093 Go Hex </v>
      </c>
      <c r="QI247" t="str">
        <v xml:space="preserve">Use Full .0930 Go Hex </v>
      </c>
      <c r="QJ247" t="str">
        <v>Use Full .1235 Go Hex</v>
      </c>
      <c r="QK247" t="str">
        <v>Use Gauge K2-98-8019-04, See Image</v>
      </c>
      <c r="QL247" t="str">
        <v>Use large flat indicator tip</v>
      </c>
      <c r="QM247" t="str">
        <v>Use Pins.3330/.3350, See Image MAX NO-GO</v>
      </c>
      <c r="QN247" t="str">
        <v>Use Pointed Drop Indicator Tip</v>
      </c>
      <c r="QO247" t="str">
        <v>V-Block</v>
      </c>
      <c r="QP247" t="str">
        <v>V-Block,  AMB for 13</v>
      </c>
      <c r="QQ247" t="str">
        <v>V-Block,  Hex Cham. Dia.</v>
      </c>
      <c r="QR247" t="str">
        <v>V-Block, Hex Depth</v>
      </c>
      <c r="QS247" t="str">
        <v>VBU Gauge</v>
      </c>
      <c r="QT247" t="str">
        <v>Visibally smaller than HEX=Pass</v>
      </c>
      <c r="QU247" t="str">
        <v>Visual Per Drawing</v>
      </c>
      <c r="QV247" t="str">
        <v>Whirl Blank</v>
      </c>
      <c r="QW247" t="str">
        <v xml:space="preserve">Whirl Blank </v>
      </c>
      <c r="QX247" t="str">
        <v>Whirl Blank, Neck Rad. End to Head CL</v>
      </c>
      <c r="QY247" t="str">
        <v>Whirl Blank, Nose Start Dia.</v>
      </c>
      <c r="QZ247" t="str">
        <v>Whirl Blank, Nose Start Dist.</v>
      </c>
      <c r="RA247" t="str">
        <v>Whirl Blank, Thrd. Minor</v>
      </c>
      <c r="RB247" t="str">
        <v>Whirl Blank, Thrd. Pullout Dia.</v>
      </c>
      <c r="RC247" t="str">
        <v>Whole Part, Removal is at Assy. Level</v>
      </c>
      <c r="RD247" t="str">
        <v>Wide Area</v>
      </c>
      <c r="RE247" t="str">
        <v>Zero on End of Go Gauge</v>
      </c>
    </row>
    <row r="248" spans="1:473">
      <c r="A248" t="s">
        <v>880</v>
      </c>
      <c r="C248" t="str" cm="1">
        <f t="array" ref="C248:RE248">TRANSPOSE(_xlfn._xlws.SORT(_xlfn._xlws.FILTER($A$2:$A$600,ISNUMBER(SEARCH('PartLib Table'!M265,$A$2:$A$600)),"not found")))</f>
        <v xml:space="preserve"> 'C', Whirl Blank</v>
      </c>
      <c r="D248" t="str">
        <v xml:space="preserve"> See Image, Constrained</v>
      </c>
      <c r="E248" t="str">
        <v>(.04 to .12 range = Pass)</v>
      </c>
      <c r="F248" t="str">
        <v>(.042 FULL) Go Pin Seat Fully</v>
      </c>
      <c r="G248" t="str">
        <v>(B), Mfg. Tol.</v>
      </c>
      <c r="H248" t="str">
        <v>(B), O.A.L.</v>
      </c>
      <c r="I248" t="str">
        <v>.001 or less =Pass</v>
      </c>
      <c r="J248" t="str">
        <v>.001 or less out of center = Pass</v>
      </c>
      <c r="K248" t="str">
        <v>.002 or Less = Pass</v>
      </c>
      <c r="L248" t="str">
        <v>.002 or Less out of center = Pass</v>
      </c>
      <c r="M248" t="str">
        <v>.005 to .015 = Pass</v>
      </c>
      <c r="N248" t="str">
        <v>.0125 Mean, Section</v>
      </c>
      <c r="O248" t="str">
        <v>.025 or Less in X &amp; Y=Pass</v>
      </c>
      <c r="P248" t="str">
        <v>.038 Mean</v>
      </c>
      <c r="Q248" t="str">
        <v>.063 MM = .0024 IN, See Image</v>
      </c>
      <c r="R248" t="str">
        <v>.063MM = .0024"</v>
      </c>
      <c r="S248" t="str">
        <v>.243 NO-GO, Unconstrained, Must Not Start</v>
      </c>
      <c r="T248" t="str">
        <v>@ Back Face &amp; ID, No Raised Edge</v>
      </c>
      <c r="U248" t="str">
        <v>@ Back Face &amp; OD, No Raised Edge</v>
      </c>
      <c r="V248" t="str">
        <v>@ ID &amp; FACE</v>
      </c>
      <c r="W248" t="str">
        <v>@ OD &amp; BACK FACE</v>
      </c>
      <c r="X248" t="str">
        <v>@ OD &amp; FACE</v>
      </c>
      <c r="Y248" t="str">
        <v>Across from slot</v>
      </c>
      <c r="Z248" t="str">
        <v>All Edge Breaks</v>
      </c>
      <c r="AA248" t="str">
        <v>Attached to bar stock</v>
      </c>
      <c r="AB248" t="str">
        <v xml:space="preserve">Back Turn Fillet Rad. </v>
      </c>
      <c r="AC248" t="str">
        <v>Balloon 1 (DWG FRM0105 Page 2, NV-27)</v>
      </c>
      <c r="AD248" t="str">
        <v>Balloon 1 (DWG FRM0105, NV-30)</v>
      </c>
      <c r="AE248" t="str">
        <v>Balloon 1 (P# 9890002-20) OL00429/A</v>
      </c>
      <c r="AF248" t="str">
        <v>Balloon 1, DWG#FRM0105</v>
      </c>
      <c r="AG248" t="str">
        <v>Balloon 11, See Image</v>
      </c>
      <c r="AH248" t="str">
        <v xml:space="preserve">Balloon 2 (DWG FRM0105 Page 2, NV-27) </v>
      </c>
      <c r="AI248" t="str">
        <v>Balloon 2 (DWG FRM0105, NV-30)</v>
      </c>
      <c r="AJ248" t="str">
        <v>Balloon 2 (P# 9890002-20)</v>
      </c>
      <c r="AK248" t="str">
        <v>Balloon 2, DWG#FRM0105</v>
      </c>
      <c r="AL248" t="str">
        <v>Balloon 2, DWG#FRM0105, See Image</v>
      </c>
      <c r="AM248" t="str">
        <v>Balloon 3 (DWG FRM0105, NV-30 Minor)</v>
      </c>
      <c r="AN248" t="str">
        <v>Balloon 3 (DWG FRM0105, NV-30)</v>
      </c>
      <c r="AO248" t="str">
        <v>Balloon 3 (P# 9890002-20)</v>
      </c>
      <c r="AP248" t="str">
        <v>Balloon 4</v>
      </c>
      <c r="AQ248" t="str">
        <v>Balloon 4 (P# 9890002-20)</v>
      </c>
      <c r="AR248" t="str">
        <v>Below Middle Band</v>
      </c>
      <c r="AS248" t="str">
        <v>Best Fit Pin, .003 or Less =Pass</v>
      </c>
      <c r="AT248" t="str">
        <v>Blank</v>
      </c>
      <c r="AU248" t="str">
        <v>Blank Turn Maj.</v>
      </c>
      <c r="AV248" t="str">
        <v>Blank Turn Maj. Mill Flt., OL4172</v>
      </c>
      <c r="AW248" t="str">
        <v>Blank Without .010 Slots</v>
      </c>
      <c r="AX248" t="str">
        <v>Blank Without .010 Slots, Section</v>
      </c>
      <c r="AY248" t="str">
        <v>Blank without thread</v>
      </c>
      <c r="AZ248" t="str">
        <v xml:space="preserve">Blank, Center of V Grv. </v>
      </c>
      <c r="BA248" t="str">
        <v>Blank, Check R adjacent Balloon 17</v>
      </c>
      <c r="BB248" t="str">
        <v>Blank, EXT. Feature</v>
      </c>
      <c r="BC248" t="str">
        <v>Blank, See Image, OL04335</v>
      </c>
      <c r="BD248" t="str">
        <v>Blank, See Image, OL04336</v>
      </c>
      <c r="BE248" t="str">
        <v xml:space="preserve">Blank, Thrd. </v>
      </c>
      <c r="BF248" t="str">
        <v>Blank, Turn Tip</v>
      </c>
      <c r="BG248" t="str">
        <v>Blank, Without Thrd.</v>
      </c>
      <c r="BH248" t="str">
        <v>Blank, Without Thread</v>
      </c>
      <c r="BI248" t="str">
        <v xml:space="preserve">Blunt Start Blend to Minor </v>
      </c>
      <c r="BJ248" t="str">
        <v>Calc., Use Go HEX</v>
      </c>
      <c r="BK248" t="str">
        <v>Can't dig into OD</v>
      </c>
      <c r="BL248" t="str">
        <v>Carbide Gauge</v>
      </c>
      <c r="BM248" t="str">
        <v xml:space="preserve">Center of V Grv. </v>
      </c>
      <c r="BN248" t="str">
        <v>Centered Less than .03 = Pass</v>
      </c>
      <c r="BO248" t="str">
        <v>Centered within .0005 or Less = Pass</v>
      </c>
      <c r="BP248" t="str">
        <v>Centered within .001 or Less = Pass</v>
      </c>
      <c r="BQ248" t="str">
        <v>Centered within .0254 or Less = Pass</v>
      </c>
      <c r="BR248" t="str">
        <v>Check close to Rod Slot</v>
      </c>
      <c r="BS248" t="str">
        <v>Check every other hole</v>
      </c>
      <c r="BT248" t="str">
        <v>Check Go over full length of slot.</v>
      </c>
      <c r="BU248" t="str">
        <v>Check Near Closed End</v>
      </c>
      <c r="BV248" t="str">
        <v>Check per Print View, Away from Rod Slot</v>
      </c>
      <c r="BW248" t="str">
        <v>Check to Balloon 30 Go Pin</v>
      </c>
      <c r="BX248" t="str">
        <v>Check with .2705 SET Pin Inside Part</v>
      </c>
      <c r="BY248" t="str">
        <v>Check with Hex Up</v>
      </c>
      <c r="BZ248" t="str">
        <v>CMM Blank</v>
      </c>
      <c r="CA248" t="str">
        <v>Confirm Full Radius</v>
      </c>
      <c r="CB248" t="str">
        <v>Constrained in fixture</v>
      </c>
      <c r="CC248" t="str">
        <v>Constrained with Ring</v>
      </c>
      <c r="CD248" t="str">
        <v>Constrained, See Image</v>
      </c>
      <c r="CE248" t="str">
        <v>Dim. "A"</v>
      </c>
      <c r="CF248" t="str">
        <v>Dim. "B"</v>
      </c>
      <c r="CG248" t="str">
        <v>Dim. "C"</v>
      </c>
      <c r="CH248" t="str">
        <v>Dim. "D", Whirl Blank</v>
      </c>
      <c r="CI248" t="str">
        <v>Dim. "G"</v>
      </c>
      <c r="CJ248" t="str">
        <v>Dim. E, Blank Turn Maj. &amp;  Mill Flt</v>
      </c>
      <c r="CK248" t="str">
        <v>Dim. E, Blank Turn Maj.&amp;  Mill Flt</v>
      </c>
      <c r="CL248" t="str">
        <v>Dim. H, Whirl Blank</v>
      </c>
      <c r="CM248" t="str">
        <v>Dim. J, 'Blank Turn Maj. &amp; Whirl Blank</v>
      </c>
      <c r="CN248" t="str">
        <v>Disk Drop Indicator Tip</v>
      </c>
      <c r="CO248" t="str">
        <v>DWG 100448-15, Balloon F_1</v>
      </c>
      <c r="CP248" t="str">
        <v>DWG 100448-15, OL02571</v>
      </c>
      <c r="CQ248" t="str">
        <v>DWG 100448-41</v>
      </c>
      <c r="CR248" t="str">
        <v>DWG 9890040, (10E),Section Part, OL01139</v>
      </c>
      <c r="CS248" t="str">
        <v>DWG 9890040, (10E),Section, OL01139</v>
      </c>
      <c r="CT248" t="str">
        <v>DWG 9890040, (11E)</v>
      </c>
      <c r="CU248" t="str">
        <v>DWG 9890040, (11E), Pins with Flats</v>
      </c>
      <c r="CV248" t="str">
        <v>DWG 9890040, (12E),  Pass=.002 or less</v>
      </c>
      <c r="CW248" t="str">
        <v>DWG 9890040, (12E), See Image</v>
      </c>
      <c r="CX248" t="str">
        <v>DWG 9890040, (1E), OL01431</v>
      </c>
      <c r="CY248" t="str">
        <v>DWG 9890040, (1E), OL01432</v>
      </c>
      <c r="CZ248" t="str">
        <v>DWG 9890040, (2E), OL01432</v>
      </c>
      <c r="DA248" t="str">
        <v>DWG 9890040, (3E)</v>
      </c>
      <c r="DB248" t="str">
        <v>DWG 9890040, (4E)</v>
      </c>
      <c r="DC248" t="str">
        <v>DWG 9890040, (5E), OL02336</v>
      </c>
      <c r="DD248" t="str">
        <v>DWG 9890040, (6E)</v>
      </c>
      <c r="DE248" t="str">
        <v>DWG 9890040, (7E)</v>
      </c>
      <c r="DF248" t="str">
        <v>DWG 9890040, (8E), OL01433</v>
      </c>
      <c r="DG248" t="str">
        <v>DWG 9890040, (8E), OL01433, Section</v>
      </c>
      <c r="DH248" t="str">
        <v>DWG 9890040, (9E), Close to Rod Slot</v>
      </c>
      <c r="DI248" t="str">
        <v>DWG 9890040, (9E),Close to Rod Slot</v>
      </c>
      <c r="DJ248" t="str">
        <v>DWG FRM0105 PAGE 2</v>
      </c>
      <c r="DK248" t="str">
        <v>DWG# 100448-41</v>
      </c>
      <c r="DL248" t="str">
        <v>DWG# 100448-44</v>
      </c>
      <c r="DM248" t="str">
        <v>DWG# 9890003  (1), Section OL00436/A</v>
      </c>
      <c r="DN248" t="str">
        <v>DWG# 9890003 (3), Ring Gauge Constrained</v>
      </c>
      <c r="DO248" t="str">
        <v>DWG# 9890003 (4), Section</v>
      </c>
      <c r="DP248" t="str">
        <v>DWG#100448-26, Balloon 1K, OL02350</v>
      </c>
      <c r="DQ248" t="str">
        <v>DWG#100448-26, Balloon 2K, OL02350</v>
      </c>
      <c r="DR248" t="str">
        <v>DWG#100448-26, Balloon 3K, OL02363</v>
      </c>
      <c r="DS248" t="str">
        <v>DWG#100448-26, Balloon 4K</v>
      </c>
      <c r="DT248" t="str">
        <v>DWG#100448-26, Balloon 5K, Section</v>
      </c>
      <c r="DU248" t="str">
        <v>DWG#100448-26, Balloon 6K</v>
      </c>
      <c r="DV248" t="str">
        <v>DWG#100448-26, Balloon 7K, Section</v>
      </c>
      <c r="DW248" t="str">
        <v>DWG#100448-26, Mfg. Tol.</v>
      </c>
      <c r="DX248" t="str">
        <v>DWG#9890003 (2) Ring Gauge Constrained</v>
      </c>
      <c r="DY248" t="str">
        <v>DWG#9890044</v>
      </c>
      <c r="DZ248" t="str">
        <v>DWG#9890044 .1985 to .2005=Pass</v>
      </c>
      <c r="EA248" t="str">
        <v>DWG#9890044 Overlay OL02441</v>
      </c>
      <c r="EB248" t="str">
        <v>DWG#9890044, OL02441</v>
      </c>
      <c r="EC248" t="str">
        <v>DWG#FRM0105</v>
      </c>
      <c r="ED248" t="str">
        <v>EXT.</v>
      </c>
      <c r="EE248" t="str">
        <v>EXT. Section, OL02460</v>
      </c>
      <c r="EF248" t="str">
        <v>EXT., OL04223</v>
      </c>
      <c r="EG248" t="str">
        <v>Flat Drop Indicator Tip</v>
      </c>
      <c r="EH248" t="str">
        <v>Full Go Pin, No Light, at Radius</v>
      </c>
      <c r="EI248" t="str">
        <v>Function Check</v>
      </c>
      <c r="EJ248" t="str">
        <v>GO Function Gauge</v>
      </c>
      <c r="EK248" t="str">
        <v>Go Gauge for Balloon 1 &amp; 4</v>
      </c>
      <c r="EL248" t="str">
        <v>Go Pin must pass through</v>
      </c>
      <c r="EM248" t="str">
        <v>Greater than .005 = Fail, Section</v>
      </c>
      <c r="EN248" t="str">
        <v>Greater than .025 out of center = Fail</v>
      </c>
      <c r="EO248" t="str">
        <v>Greater than 2.6 = Pass</v>
      </c>
      <c r="EP248" t="str">
        <v>Green = Pass, Red = Fail</v>
      </c>
      <c r="EQ248" t="str">
        <v>Hex Depth</v>
      </c>
      <c r="ER248" t="str">
        <v>Hex Minor</v>
      </c>
      <c r="ES248" t="str">
        <v>Hole Dia.</v>
      </c>
      <c r="ET248" t="str">
        <v>Hook or Disk Tip</v>
      </c>
      <c r="EU248" t="str">
        <v>ID Sphere Finish</v>
      </c>
      <c r="EV248" t="str">
        <v>ID/OD Both Sides, Diff. .002 or less = Pass</v>
      </c>
      <c r="EW248" t="str">
        <v>If Looks Big, Section</v>
      </c>
      <c r="EX248" t="str">
        <v>If Looks Small, Section</v>
      </c>
      <c r="EY248" t="str">
        <v>Insp. Close to Break Away, Mfg.Tol.</v>
      </c>
      <c r="EZ248" t="str">
        <v>INT.</v>
      </c>
      <c r="FA248" t="str">
        <v>INT. Section, OL02460</v>
      </c>
      <c r="FB248" t="str">
        <v>INT., OL04223</v>
      </c>
      <c r="FC248" t="str">
        <v>Intersect. of 7.7 &amp; R0.10</v>
      </c>
      <c r="FD248" t="str">
        <v>Intersect. of 8.79 and R.25 MAX</v>
      </c>
      <c r="FE248" t="str">
        <v>Keep Ind. Tip away from corner</v>
      </c>
      <c r="FF248" t="str">
        <v>L31</v>
      </c>
      <c r="FG248" t="str">
        <v>Laser Mark</v>
      </c>
      <c r="FH248" t="str">
        <v>LASER PER NOTE 4</v>
      </c>
      <c r="FI248" t="str">
        <v>LASER PER NOTE 4, Final Check 1 only</v>
      </c>
      <c r="FJ248" t="str">
        <v>Less than .002 out of center = Pass</v>
      </c>
      <c r="FK248" t="str">
        <v>Less than 2.75 = Pass, Section</v>
      </c>
      <c r="FL248" t="str">
        <v>List as pin. Not Calibrated</v>
      </c>
      <c r="FM248" t="str">
        <v>M9 X 1.25 BUTT See Comment Image</v>
      </c>
      <c r="FN248" t="str">
        <v>Manual Section</v>
      </c>
      <c r="FO248" t="str">
        <v>Max Deep .241 NO-GO =.42</v>
      </c>
      <c r="FP248" t="str">
        <v>MAX Depth of (Note 7) .241 NO-GO Pin</v>
      </c>
      <c r="FQ248" t="str">
        <v>Measure from Blue Line, See Image</v>
      </c>
      <c r="FR248" t="str">
        <v>Measure Width of Blue Area, See Image</v>
      </c>
      <c r="FS248" t="str">
        <v>Mfg. Tol</v>
      </c>
      <c r="FT248" t="str">
        <v>Mfg. Tol, See Image</v>
      </c>
      <c r="FU248" t="str">
        <v>Mfg. Tol.</v>
      </c>
      <c r="FV248" t="str">
        <v>Mfg. Tol. "A"</v>
      </c>
      <c r="FW248" t="str">
        <v>Mfg. Tol. (Zero on Gauge Full Dia. Lead)</v>
      </c>
      <c r="FX248" t="str">
        <v>Mfg. Tol. Balloon 11, See Image</v>
      </c>
      <c r="FY248" t="str">
        <v>Mfg. Tol. Balloon 4</v>
      </c>
      <c r="FZ248" t="str">
        <v>Mfg. Tol. Balloon 7</v>
      </c>
      <c r="GA248" t="str">
        <v xml:space="preserve">Mfg. Tol. C-Bore Face (Ballo 28) </v>
      </c>
      <c r="GB248" t="str">
        <v>Mfg. Tol. Section</v>
      </c>
      <c r="GC248" t="str">
        <v>Mfg. Tol. See Image</v>
      </c>
      <c r="GD248" t="str">
        <v>Mfg. Tol., 3 Places, Record MAX</v>
      </c>
      <c r="GE248" t="str">
        <v>Mfg. Tol., Balloon 11</v>
      </c>
      <c r="GF248" t="str">
        <v>Mfg. Tol., Balloon 7</v>
      </c>
      <c r="GG248" t="str">
        <v>Mfg. Tol., Blank</v>
      </c>
      <c r="GH248" t="str">
        <v>Mfg. Tol., Blank, Balloon 12</v>
      </c>
      <c r="GI248" t="str">
        <v>Mfg. Tol., Blend to SØ.320</v>
      </c>
      <c r="GJ248" t="str">
        <v>Mfg. Tol., Calculation</v>
      </c>
      <c r="GK248" t="str">
        <v>Mfg. Tol., For Mill Fixture</v>
      </c>
      <c r="GL248" t="str">
        <v>Mfg. Tol., L32</v>
      </c>
      <c r="GM248" t="str">
        <v>Mfg. Tol., L33</v>
      </c>
      <c r="GN248" t="str">
        <v>Mfg. Tol., No Tool Marks</v>
      </c>
      <c r="GO248" t="str">
        <v>Mfg. Tol., OL03361</v>
      </c>
      <c r="GP248" t="str">
        <v>Mfg. Tol., Record off center value</v>
      </c>
      <c r="GQ248" t="str">
        <v>Mfg. Tol., Same 3 Places, Record MIN</v>
      </c>
      <c r="GR248" t="str">
        <v>Mfg. Tol., Section</v>
      </c>
      <c r="GS248" t="str">
        <v>Mfg. Tol., Section B-B</v>
      </c>
      <c r="GT248" t="str">
        <v>Mfg. Tol., Section, OL03361</v>
      </c>
      <c r="GU248" t="str">
        <v>Mfg. Tol., Section, Per Note 2</v>
      </c>
      <c r="GV248" t="str">
        <v>Mfg. Tol., See Image</v>
      </c>
      <c r="GW248" t="str">
        <v>Mfg. Tol., See Image, Bore in Blue</v>
      </c>
      <c r="GX248" t="str">
        <v>Mfg. Tol., See Image, Hook Tip</v>
      </c>
      <c r="GY248" t="str">
        <v>Mfg. Tol., Sharp Okay No Burr</v>
      </c>
      <c r="GZ248" t="str">
        <v>Mfg. Tol., Threadless Blank</v>
      </c>
      <c r="HA248" t="str">
        <v>Mfg.Tol.</v>
      </c>
      <c r="HB248" t="str">
        <v>Mgf. To., T.S.C.</v>
      </c>
      <c r="HC248" t="str">
        <v>Milled Feature</v>
      </c>
      <c r="HD248" t="str">
        <v>Milled Feature, OL04045</v>
      </c>
      <c r="HE248" t="str">
        <v>More than .0005 out of center = Fail</v>
      </c>
      <c r="HF248" t="str">
        <v>Must Pass Through</v>
      </c>
      <c r="HG248" t="str">
        <v>Must pass through gauge</v>
      </c>
      <c r="HH248" t="str">
        <v>Must Pass Through Go Gauge</v>
      </c>
      <c r="HI248" t="str">
        <v>Must Pass, See Image.</v>
      </c>
      <c r="HJ248" t="str">
        <v>NA</v>
      </c>
      <c r="HK248" t="str">
        <v>Narrow Area</v>
      </c>
      <c r="HL248" t="str">
        <v>Near Balloon 21</v>
      </c>
      <c r="HM248" t="str">
        <v>Near Datum B</v>
      </c>
      <c r="HN248" t="str">
        <v>Neck Dia.</v>
      </c>
      <c r="HO248" t="str">
        <v>Neck to Head Rad.</v>
      </c>
      <c r="HP248" t="str">
        <v>No Copper Deposits Allowed</v>
      </c>
      <c r="HQ248" t="str">
        <v>No Section</v>
      </c>
      <c r="HR248" t="str">
        <v>No Section, .01 to .014 = Pass</v>
      </c>
      <c r="HS248" t="str">
        <v>No Section, Rotate Part</v>
      </c>
      <c r="HT248" t="str">
        <v>No Section, See Image</v>
      </c>
      <c r="HU248" t="str">
        <v>No Slot, Section B-B</v>
      </c>
      <c r="HV248" t="str">
        <v>No visual step = Pass</v>
      </c>
      <c r="HW248" t="str">
        <v>Not to exceed .95 Deep</v>
      </c>
      <c r="HX248" t="str">
        <v>Note 1</v>
      </c>
      <c r="HY248" t="str">
        <v>OL00333/A</v>
      </c>
      <c r="HZ248" t="str">
        <v>OL00519</v>
      </c>
      <c r="IA248" t="str">
        <v>OL00520</v>
      </c>
      <c r="IB248" t="str">
        <v>OL00529</v>
      </c>
      <c r="IC248" t="str">
        <v>OL00542</v>
      </c>
      <c r="ID248" t="str">
        <v>OL00724</v>
      </c>
      <c r="IE248" t="str">
        <v>OL01250</v>
      </c>
      <c r="IF248" t="str">
        <v>OL01869, Threadless Blank</v>
      </c>
      <c r="IG248" t="str">
        <v>OL01870, Section</v>
      </c>
      <c r="IH248" t="str">
        <v>OL02255</v>
      </c>
      <c r="II248" t="str">
        <v>OL02255, Mfg. Tol.</v>
      </c>
      <c r="IJ248" t="str">
        <v>OL02302</v>
      </c>
      <c r="IK248" t="str">
        <v xml:space="preserve">OL02318  needed per image instructions </v>
      </c>
      <c r="IL248" t="str">
        <v>OL02556</v>
      </c>
      <c r="IM248" t="str">
        <v>OL02557</v>
      </c>
      <c r="IN248" t="str">
        <v>OL02567</v>
      </c>
      <c r="IO248" t="str">
        <v>OL02653</v>
      </c>
      <c r="IP248" t="str">
        <v>OL02718</v>
      </c>
      <c r="IQ248" t="str">
        <v>OL02841</v>
      </c>
      <c r="IR248" t="str">
        <v>OL02842</v>
      </c>
      <c r="IS248" t="str">
        <v>OL02844</v>
      </c>
      <c r="IT248" t="str">
        <v>OL02871</v>
      </c>
      <c r="IU248" t="str">
        <v>OL02887</v>
      </c>
      <c r="IV248" t="str">
        <v>OL03500</v>
      </c>
      <c r="IW248" t="str">
        <v>OL03766</v>
      </c>
      <c r="IX248" t="str">
        <v>OL03868</v>
      </c>
      <c r="IY248" t="str">
        <v>OL03869</v>
      </c>
      <c r="IZ248" t="str">
        <v>OL03870</v>
      </c>
      <c r="JA248" t="str">
        <v>OL03873, DWG# 100448-44</v>
      </c>
      <c r="JB248" t="str">
        <v>OL03949</v>
      </c>
      <c r="JC248" t="str">
        <v xml:space="preserve">OL04043, Section </v>
      </c>
      <c r="JD248" t="str">
        <v xml:space="preserve">OL04044, Section </v>
      </c>
      <c r="JE248" t="str">
        <v>OL04045</v>
      </c>
      <c r="JF248" t="str">
        <v>OL04045, Milled Feature</v>
      </c>
      <c r="JG248" t="str">
        <v>OL04063</v>
      </c>
      <c r="JH248" t="str">
        <v>OL04064</v>
      </c>
      <c r="JI248" t="str">
        <v>OL04065</v>
      </c>
      <c r="JJ248" t="str">
        <v>OL04181</v>
      </c>
      <c r="JK248" t="str">
        <v>OL04218</v>
      </c>
      <c r="JL248" t="str">
        <v>OL04224, See Image</v>
      </c>
      <c r="JM248" t="str">
        <v>OL04374</v>
      </c>
      <c r="JN248" t="str">
        <v>OL04375, Section M-M</v>
      </c>
      <c r="JO248" t="str">
        <v>OL04376, Section M-M</v>
      </c>
      <c r="JP248" t="str">
        <v>OL04443</v>
      </c>
      <c r="JQ248" t="str">
        <v>OL04444</v>
      </c>
      <c r="JR248" t="str">
        <v>OL05000</v>
      </c>
      <c r="JS248" t="str">
        <v>One side of slot</v>
      </c>
      <c r="JT248" t="str">
        <v>Other side of slot</v>
      </c>
      <c r="JU248" t="str">
        <v>Out of center more than .002 = Fail</v>
      </c>
      <c r="JV248" t="str">
        <v>Out of center more than.002 = Fail</v>
      </c>
      <c r="JW248" t="str">
        <v>Overlay OL02713</v>
      </c>
      <c r="JX248" t="str">
        <v>Overlay OL02714</v>
      </c>
      <c r="JY248" t="str">
        <v>Overlay OL02718</v>
      </c>
      <c r="JZ248" t="str">
        <v>Overlay OL03831, Mfg. Tol.</v>
      </c>
      <c r="KA248" t="str">
        <v>Part Without Slots</v>
      </c>
      <c r="KB248" t="str">
        <v>Part Without Slots, See Image</v>
      </c>
      <c r="KC248" t="str">
        <v xml:space="preserve">Pass = .0254 or Less </v>
      </c>
      <c r="KD248" t="str">
        <v>PD MIN = 4.361, PD MAX = 4.456</v>
      </c>
      <c r="KE248" t="str">
        <v>Per Balloon 2 Note</v>
      </c>
      <c r="KF248" t="str">
        <v>Per drawing note(s) 8.</v>
      </c>
      <c r="KG248" t="str">
        <v>Point or Sphere Tip</v>
      </c>
      <c r="KH248" t="str">
        <v>Point Tip</v>
      </c>
      <c r="KI248" t="str">
        <v>R.9 to R1.1 = Pass, See Image</v>
      </c>
      <c r="KJ248" t="str">
        <v>Ram Construction</v>
      </c>
      <c r="KK248" t="str">
        <v>Record Same Pass / Fail All Balloons</v>
      </c>
      <c r="KL248" t="str">
        <v>Ref. Balloon 1</v>
      </c>
      <c r="KM248" t="str">
        <v>Ref. Balloon 12</v>
      </c>
      <c r="KN248" t="str">
        <v>Ref. Balloon 13, 100% AQL</v>
      </c>
      <c r="KO248" t="str">
        <v>Ref. Balloon 2</v>
      </c>
      <c r="KP248" t="str">
        <v>Ref. Balloon 21, 100% AQL</v>
      </c>
      <c r="KQ248" t="str">
        <v>Ref. Balloon 4</v>
      </c>
      <c r="KR248" t="str">
        <v>Ref. Balloon 7</v>
      </c>
      <c r="KS248" t="str">
        <v>Ref. Balloon 8</v>
      </c>
      <c r="KT248" t="str">
        <v>Relieved Pin Gauges 09236 &amp; 09235</v>
      </c>
      <c r="KU248" t="str">
        <v>Rotate Part</v>
      </c>
      <c r="KV248" t="str">
        <v>Rotate Part, See Image</v>
      </c>
      <c r="KW248" t="str">
        <v>Same as Root Radius</v>
      </c>
      <c r="KX248" t="str">
        <v>Section</v>
      </c>
      <c r="KY248" t="str">
        <v>Section B-B</v>
      </c>
      <c r="KZ248" t="str">
        <v>Section B-B, Distance Between Grooves</v>
      </c>
      <c r="LA248" t="str">
        <v>Section C-C</v>
      </c>
      <c r="LB248" t="str">
        <v>Section Part</v>
      </c>
      <c r="LC248" t="str">
        <v>Section Part, Measured from Opposite Face</v>
      </c>
      <c r="LD248" t="str">
        <v>Section, Broachless Blank</v>
      </c>
      <c r="LE248" t="str">
        <v>Section, EXT. Sphere Location.</v>
      </c>
      <c r="LF248" t="str">
        <v>Section, Hex Cham. Ang.</v>
      </c>
      <c r="LG248" t="str">
        <v>Section, Hex Fillet Rad.</v>
      </c>
      <c r="LH248" t="str">
        <v>Section, INT. Feature</v>
      </c>
      <c r="LI248" t="str">
        <v>Section, INT. Sphere Location.</v>
      </c>
      <c r="LJ248" t="str">
        <v>Section, Mfg. Tol.</v>
      </c>
      <c r="LK248" t="str">
        <v>Section, Mfg. Tol., See Image</v>
      </c>
      <c r="LL248" t="str">
        <v>Section, OL00486</v>
      </c>
      <c r="LM248" t="str">
        <v>Section, OL00542</v>
      </c>
      <c r="LN248" t="str">
        <v>Section, OL00543</v>
      </c>
      <c r="LO248" t="str">
        <v>Section, OL00544</v>
      </c>
      <c r="LP248" t="str">
        <v>Section, OL00545</v>
      </c>
      <c r="LQ248" t="str">
        <v>Section, OL00546</v>
      </c>
      <c r="LR248" t="str">
        <v>Section, OL00547</v>
      </c>
      <c r="LS248" t="str">
        <v>Section, OL00555</v>
      </c>
      <c r="LT248" t="str">
        <v>Section, OL00725</v>
      </c>
      <c r="LU248" t="str">
        <v>Section, OL01430</v>
      </c>
      <c r="LV248" t="str">
        <v>Section, OL01434</v>
      </c>
      <c r="LW248" t="str">
        <v>Section, OL01435</v>
      </c>
      <c r="LX248" t="str">
        <v>Section, OL01807</v>
      </c>
      <c r="LY248" t="str">
        <v>Section, OL01830</v>
      </c>
      <c r="LZ248" t="str">
        <v>Section, OL02351</v>
      </c>
      <c r="MA248" t="str">
        <v>Section, OL02519</v>
      </c>
      <c r="MB248" t="str">
        <v>Section, OL02520</v>
      </c>
      <c r="MC248" t="str">
        <v>Section, OL02522</v>
      </c>
      <c r="MD248" t="str">
        <v>Section, OL02540</v>
      </c>
      <c r="ME248" t="str">
        <v>Section, OL02541</v>
      </c>
      <c r="MF248" t="str">
        <v>Section, OL02552</v>
      </c>
      <c r="MG248" t="str">
        <v>Section, OL02553</v>
      </c>
      <c r="MH248" t="str">
        <v>Section, OL02554</v>
      </c>
      <c r="MI248" t="str">
        <v>Section, OL02555</v>
      </c>
      <c r="MJ248" t="str">
        <v>Section, OL02558</v>
      </c>
      <c r="MK248" t="str">
        <v>Section, OL02559</v>
      </c>
      <c r="ML248" t="str">
        <v>Section, OL02560</v>
      </c>
      <c r="MM248" t="str">
        <v>Section, OL02619</v>
      </c>
      <c r="MN248" t="str">
        <v>Section, OL02620</v>
      </c>
      <c r="MO248" t="str">
        <v>Section, OL02621</v>
      </c>
      <c r="MP248" t="str">
        <v>Section, OL02622</v>
      </c>
      <c r="MQ248" t="str">
        <v>Section, OL02623</v>
      </c>
      <c r="MR248" t="str">
        <v>Section, OL02624</v>
      </c>
      <c r="MS248" t="str">
        <v>Section, OL02652</v>
      </c>
      <c r="MT248" t="str">
        <v>Section, OL02680</v>
      </c>
      <c r="MU248" t="str">
        <v>Section, OL02793</v>
      </c>
      <c r="MV248" t="str">
        <v>Section, OL02823</v>
      </c>
      <c r="MW248" t="str">
        <v>Section, OL02843</v>
      </c>
      <c r="MX248" t="str">
        <v>Section, OL03026, Ext.</v>
      </c>
      <c r="MY248" t="str">
        <v>Section, OL03026, Int.</v>
      </c>
      <c r="MZ248" t="str">
        <v>Section, OL03570, DWG# 100448-41</v>
      </c>
      <c r="NA248" t="str">
        <v>Section, OL03781</v>
      </c>
      <c r="NB248" t="str">
        <v>Section, OL03911</v>
      </c>
      <c r="NC248" t="str">
        <v>Section, OL03912</v>
      </c>
      <c r="ND248" t="str">
        <v>Section, OL03928</v>
      </c>
      <c r="NE248" t="str">
        <v>Section, OL03929</v>
      </c>
      <c r="NF248" t="str">
        <v>Section, OL04030</v>
      </c>
      <c r="NG248" t="str">
        <v>Section, OL04037</v>
      </c>
      <c r="NH248" t="str">
        <v>Section, OL04038</v>
      </c>
      <c r="NI248" t="str">
        <v>Section, OL04046</v>
      </c>
      <c r="NJ248" t="str">
        <v>Section, OL04065</v>
      </c>
      <c r="NK248" t="str">
        <v>Section, OL04066</v>
      </c>
      <c r="NL248" t="str">
        <v>Section, OL04067</v>
      </c>
      <c r="NM248" t="str">
        <v>Section, OL04069</v>
      </c>
      <c r="NN248" t="str">
        <v>Section, OL04071</v>
      </c>
      <c r="NO248" t="str">
        <v>Section, OL04173</v>
      </c>
      <c r="NP248" t="str">
        <v>Section, OL04174</v>
      </c>
      <c r="NQ248" t="str">
        <v>Section, OL04214</v>
      </c>
      <c r="NR248" t="str">
        <v>Section, OL04215</v>
      </c>
      <c r="NS248" t="str">
        <v>Section, OL04216</v>
      </c>
      <c r="NT248" t="str">
        <v>Section, OL04217</v>
      </c>
      <c r="NU248" t="str">
        <v>Section, Overlay OL02716</v>
      </c>
      <c r="NV248" t="str">
        <v>Section, Overlay OL02717</v>
      </c>
      <c r="NW248" t="str">
        <v>Section, See Image</v>
      </c>
      <c r="NX248" t="str">
        <v>Section, See Image, DWG# 100448-41</v>
      </c>
      <c r="NY248" t="str">
        <v>Section, Without Sots</v>
      </c>
      <c r="NZ248" t="str">
        <v>See Comments Sheet</v>
      </c>
      <c r="OA248" t="str">
        <v>See Comments Sheet, OL02318</v>
      </c>
      <c r="OB248" t="str">
        <v>See Image</v>
      </c>
      <c r="OC248" t="str">
        <v>See Image, .005 or Less = Pass</v>
      </c>
      <c r="OD248" t="str">
        <v>See Image, Check Near Radius</v>
      </c>
      <c r="OE248" t="str">
        <v>See Image, Constrained</v>
      </c>
      <c r="OF248" t="str">
        <v>See Image, Distance Between Flats</v>
      </c>
      <c r="OG248" t="str">
        <v xml:space="preserve">See Image, Mfg. Tol, Section A-A </v>
      </c>
      <c r="OH248" t="str">
        <v>See image, Mfg. Tol.</v>
      </c>
      <c r="OI248" t="str">
        <v>See Image, Mic. Across Flats</v>
      </c>
      <c r="OJ248" t="str">
        <v>See Image, OL02850</v>
      </c>
      <c r="OK248" t="str">
        <v>See Image, OL02880</v>
      </c>
      <c r="OL248" t="str">
        <v>See Image, OL03926</v>
      </c>
      <c r="OM248" t="str">
        <v>See Image, OL03927</v>
      </c>
      <c r="ON248" t="str">
        <v>See Image, OL04003</v>
      </c>
      <c r="OO248" t="str">
        <v>'See Image, OL04342,  Best Fit Joe Block</v>
      </c>
      <c r="OP248" t="str">
        <v>See Image, OL04342,  Blank</v>
      </c>
      <c r="OQ248" t="str">
        <v>See Image, OL04342, Blank</v>
      </c>
      <c r="OR248" t="str">
        <v>See Image, OL04343, Blank</v>
      </c>
      <c r="OS248" t="str">
        <v>See Image, Pass = .002 or Less</v>
      </c>
      <c r="OT248" t="str">
        <v>See Image, Rcd. MAX</v>
      </c>
      <c r="OU248" t="str">
        <v>See Image, Rcd. MIN</v>
      </c>
      <c r="OV248" t="str">
        <v>See Image, Section</v>
      </c>
      <c r="OW248" t="str">
        <v>See Image, Section A-A</v>
      </c>
      <c r="OX248" t="str">
        <v>See Image, Section B-B</v>
      </c>
      <c r="OY248" t="str">
        <v>See Image, Section B-B, TSC</v>
      </c>
      <c r="OZ248" t="str">
        <v>See Image, Shank Drawing # 18000-XX-XX A</v>
      </c>
      <c r="PA248" t="str">
        <v>Sequencial Laser 01, 120 Per Print</v>
      </c>
      <c r="PB248" t="str">
        <v>Set to .202, Zero on Thread Lead</v>
      </c>
      <c r="PC248" t="str">
        <v>Sharp OK, No Burr</v>
      </c>
      <c r="PD248" t="str">
        <v>Sharp OK, No Raised Edge, See Image</v>
      </c>
      <c r="PE248" t="str">
        <v>Sharp OK, No Raised Edges</v>
      </c>
      <c r="PF248" t="str">
        <v>Sharp okay no raised edge</v>
      </c>
      <c r="PG248" t="str">
        <v>Sharp Okay, No Burr</v>
      </c>
      <c r="PH248" t="str">
        <v>Sharp Okay, No Raised Edge</v>
      </c>
      <c r="PI248" t="str">
        <v>Sharp Okay, No Raised Edges,</v>
      </c>
      <c r="PJ248" t="str">
        <v>Sharp Okay, See Image</v>
      </c>
      <c r="PK248" t="str">
        <v xml:space="preserve">Start of Radius @ .195 </v>
      </c>
      <c r="PL248" t="str">
        <v xml:space="preserve">Start of Radius @ .21 </v>
      </c>
      <c r="PM248" t="str">
        <v xml:space="preserve">T.S.C. </v>
      </c>
      <c r="PN248" t="str">
        <v>Tangent Point</v>
      </c>
      <c r="PO248" t="str">
        <v>Tangent point of R.50</v>
      </c>
      <c r="PP248" t="str">
        <v>Taper Check, Mfg.Tol.</v>
      </c>
      <c r="PQ248" t="str">
        <v>Taper Check, Mfg.Tol., See Image</v>
      </c>
      <c r="PR248" t="str">
        <v>Thrd. Minor Ø</v>
      </c>
      <c r="PS248" t="str">
        <v>Thrd. Relief Ø</v>
      </c>
      <c r="PT248" t="str">
        <v>Threadless Blank</v>
      </c>
      <c r="PU248" t="str">
        <v>Threadless Blank, From Major Ø</v>
      </c>
      <c r="PV248" t="str">
        <v>Threadless Blank, Mfg. Tol.</v>
      </c>
      <c r="PW248" t="str">
        <v>Threadless Blank, Thrd. to Neck Rad.</v>
      </c>
      <c r="PX248" t="str">
        <v>Thredless Blank</v>
      </c>
      <c r="PY248" t="str">
        <v>To center of R.005</v>
      </c>
      <c r="PZ248" t="str">
        <v>Torx Min. Dia.</v>
      </c>
      <c r="QA248" t="str">
        <v>Turn Ø Free of Mill Marks</v>
      </c>
      <c r="QB248" t="str">
        <v>Use (Full) GO Hex</v>
      </c>
      <c r="QC248" t="str">
        <v>Use Balloon 1 FULL Gauge</v>
      </c>
      <c r="QD248" t="str">
        <v>Use Balloon 9 FULL GO</v>
      </c>
      <c r="QE248" t="str">
        <v>Use Best Fit Pin</v>
      </c>
      <c r="QF248" t="str">
        <v>Use Disk Tip</v>
      </c>
      <c r="QG248" t="str">
        <v>Use flat bottomed indicator tip.</v>
      </c>
      <c r="QH248" t="str">
        <v xml:space="preserve">Use Full .093 Go Hex </v>
      </c>
      <c r="QI248" t="str">
        <v xml:space="preserve">Use Full .0930 Go Hex </v>
      </c>
      <c r="QJ248" t="str">
        <v>Use Full .1235 Go Hex</v>
      </c>
      <c r="QK248" t="str">
        <v>Use Gauge K2-98-8019-04, See Image</v>
      </c>
      <c r="QL248" t="str">
        <v>Use large flat indicator tip</v>
      </c>
      <c r="QM248" t="str">
        <v>Use Pins.3330/.3350, See Image MAX NO-GO</v>
      </c>
      <c r="QN248" t="str">
        <v>Use Pointed Drop Indicator Tip</v>
      </c>
      <c r="QO248" t="str">
        <v>V-Block</v>
      </c>
      <c r="QP248" t="str">
        <v>V-Block,  AMB for 13</v>
      </c>
      <c r="QQ248" t="str">
        <v>V-Block,  Hex Cham. Dia.</v>
      </c>
      <c r="QR248" t="str">
        <v>V-Block, Hex Depth</v>
      </c>
      <c r="QS248" t="str">
        <v>VBU Gauge</v>
      </c>
      <c r="QT248" t="str">
        <v>Visibally smaller than HEX=Pass</v>
      </c>
      <c r="QU248" t="str">
        <v>Visual Per Drawing</v>
      </c>
      <c r="QV248" t="str">
        <v>Whirl Blank</v>
      </c>
      <c r="QW248" t="str">
        <v xml:space="preserve">Whirl Blank </v>
      </c>
      <c r="QX248" t="str">
        <v>Whirl Blank, Neck Rad. End to Head CL</v>
      </c>
      <c r="QY248" t="str">
        <v>Whirl Blank, Nose Start Dia.</v>
      </c>
      <c r="QZ248" t="str">
        <v>Whirl Blank, Nose Start Dist.</v>
      </c>
      <c r="RA248" t="str">
        <v>Whirl Blank, Thrd. Minor</v>
      </c>
      <c r="RB248" t="str">
        <v>Whirl Blank, Thrd. Pullout Dia.</v>
      </c>
      <c r="RC248" t="str">
        <v>Whole Part, Removal is at Assy. Level</v>
      </c>
      <c r="RD248" t="str">
        <v>Wide Area</v>
      </c>
      <c r="RE248" t="str">
        <v>Zero on End of Go Gauge</v>
      </c>
    </row>
    <row r="249" spans="1:473">
      <c r="A249" t="s">
        <v>881</v>
      </c>
      <c r="C249" t="str" cm="1">
        <f t="array" ref="C249:RE249">TRANSPOSE(_xlfn._xlws.SORT(_xlfn._xlws.FILTER($A$2:$A$600,ISNUMBER(SEARCH('PartLib Table'!M266,$A$2:$A$600)),"not found")))</f>
        <v xml:space="preserve"> 'C', Whirl Blank</v>
      </c>
      <c r="D249" t="str">
        <v xml:space="preserve"> See Image, Constrained</v>
      </c>
      <c r="E249" t="str">
        <v>(.04 to .12 range = Pass)</v>
      </c>
      <c r="F249" t="str">
        <v>(.042 FULL) Go Pin Seat Fully</v>
      </c>
      <c r="G249" t="str">
        <v>(B), Mfg. Tol.</v>
      </c>
      <c r="H249" t="str">
        <v>(B), O.A.L.</v>
      </c>
      <c r="I249" t="str">
        <v>.001 or less =Pass</v>
      </c>
      <c r="J249" t="str">
        <v>.001 or less out of center = Pass</v>
      </c>
      <c r="K249" t="str">
        <v>.002 or Less = Pass</v>
      </c>
      <c r="L249" t="str">
        <v>.002 or Less out of center = Pass</v>
      </c>
      <c r="M249" t="str">
        <v>.005 to .015 = Pass</v>
      </c>
      <c r="N249" t="str">
        <v>.0125 Mean, Section</v>
      </c>
      <c r="O249" t="str">
        <v>.025 or Less in X &amp; Y=Pass</v>
      </c>
      <c r="P249" t="str">
        <v>.038 Mean</v>
      </c>
      <c r="Q249" t="str">
        <v>.063 MM = .0024 IN, See Image</v>
      </c>
      <c r="R249" t="str">
        <v>.063MM = .0024"</v>
      </c>
      <c r="S249" t="str">
        <v>.243 NO-GO, Unconstrained, Must Not Start</v>
      </c>
      <c r="T249" t="str">
        <v>@ Back Face &amp; ID, No Raised Edge</v>
      </c>
      <c r="U249" t="str">
        <v>@ Back Face &amp; OD, No Raised Edge</v>
      </c>
      <c r="V249" t="str">
        <v>@ ID &amp; FACE</v>
      </c>
      <c r="W249" t="str">
        <v>@ OD &amp; BACK FACE</v>
      </c>
      <c r="X249" t="str">
        <v>@ OD &amp; FACE</v>
      </c>
      <c r="Y249" t="str">
        <v>Across from slot</v>
      </c>
      <c r="Z249" t="str">
        <v>All Edge Breaks</v>
      </c>
      <c r="AA249" t="str">
        <v>Attached to bar stock</v>
      </c>
      <c r="AB249" t="str">
        <v xml:space="preserve">Back Turn Fillet Rad. </v>
      </c>
      <c r="AC249" t="str">
        <v>Balloon 1 (DWG FRM0105 Page 2, NV-27)</v>
      </c>
      <c r="AD249" t="str">
        <v>Balloon 1 (DWG FRM0105, NV-30)</v>
      </c>
      <c r="AE249" t="str">
        <v>Balloon 1 (P# 9890002-20) OL00429/A</v>
      </c>
      <c r="AF249" t="str">
        <v>Balloon 1, DWG#FRM0105</v>
      </c>
      <c r="AG249" t="str">
        <v>Balloon 11, See Image</v>
      </c>
      <c r="AH249" t="str">
        <v xml:space="preserve">Balloon 2 (DWG FRM0105 Page 2, NV-27) </v>
      </c>
      <c r="AI249" t="str">
        <v>Balloon 2 (DWG FRM0105, NV-30)</v>
      </c>
      <c r="AJ249" t="str">
        <v>Balloon 2 (P# 9890002-20)</v>
      </c>
      <c r="AK249" t="str">
        <v>Balloon 2, DWG#FRM0105</v>
      </c>
      <c r="AL249" t="str">
        <v>Balloon 2, DWG#FRM0105, See Image</v>
      </c>
      <c r="AM249" t="str">
        <v>Balloon 3 (DWG FRM0105, NV-30 Minor)</v>
      </c>
      <c r="AN249" t="str">
        <v>Balloon 3 (DWG FRM0105, NV-30)</v>
      </c>
      <c r="AO249" t="str">
        <v>Balloon 3 (P# 9890002-20)</v>
      </c>
      <c r="AP249" t="str">
        <v>Balloon 4</v>
      </c>
      <c r="AQ249" t="str">
        <v>Balloon 4 (P# 9890002-20)</v>
      </c>
      <c r="AR249" t="str">
        <v>Below Middle Band</v>
      </c>
      <c r="AS249" t="str">
        <v>Best Fit Pin, .003 or Less =Pass</v>
      </c>
      <c r="AT249" t="str">
        <v>Blank</v>
      </c>
      <c r="AU249" t="str">
        <v>Blank Turn Maj.</v>
      </c>
      <c r="AV249" t="str">
        <v>Blank Turn Maj. Mill Flt., OL4172</v>
      </c>
      <c r="AW249" t="str">
        <v>Blank Without .010 Slots</v>
      </c>
      <c r="AX249" t="str">
        <v>Blank Without .010 Slots, Section</v>
      </c>
      <c r="AY249" t="str">
        <v>Blank without thread</v>
      </c>
      <c r="AZ249" t="str">
        <v xml:space="preserve">Blank, Center of V Grv. </v>
      </c>
      <c r="BA249" t="str">
        <v>Blank, Check R adjacent Balloon 17</v>
      </c>
      <c r="BB249" t="str">
        <v>Blank, EXT. Feature</v>
      </c>
      <c r="BC249" t="str">
        <v>Blank, See Image, OL04335</v>
      </c>
      <c r="BD249" t="str">
        <v>Blank, See Image, OL04336</v>
      </c>
      <c r="BE249" t="str">
        <v xml:space="preserve">Blank, Thrd. </v>
      </c>
      <c r="BF249" t="str">
        <v>Blank, Turn Tip</v>
      </c>
      <c r="BG249" t="str">
        <v>Blank, Without Thrd.</v>
      </c>
      <c r="BH249" t="str">
        <v>Blank, Without Thread</v>
      </c>
      <c r="BI249" t="str">
        <v xml:space="preserve">Blunt Start Blend to Minor </v>
      </c>
      <c r="BJ249" t="str">
        <v>Calc., Use Go HEX</v>
      </c>
      <c r="BK249" t="str">
        <v>Can't dig into OD</v>
      </c>
      <c r="BL249" t="str">
        <v>Carbide Gauge</v>
      </c>
      <c r="BM249" t="str">
        <v xml:space="preserve">Center of V Grv. </v>
      </c>
      <c r="BN249" t="str">
        <v>Centered Less than .03 = Pass</v>
      </c>
      <c r="BO249" t="str">
        <v>Centered within .0005 or Less = Pass</v>
      </c>
      <c r="BP249" t="str">
        <v>Centered within .001 or Less = Pass</v>
      </c>
      <c r="BQ249" t="str">
        <v>Centered within .0254 or Less = Pass</v>
      </c>
      <c r="BR249" t="str">
        <v>Check close to Rod Slot</v>
      </c>
      <c r="BS249" t="str">
        <v>Check every other hole</v>
      </c>
      <c r="BT249" t="str">
        <v>Check Go over full length of slot.</v>
      </c>
      <c r="BU249" t="str">
        <v>Check Near Closed End</v>
      </c>
      <c r="BV249" t="str">
        <v>Check per Print View, Away from Rod Slot</v>
      </c>
      <c r="BW249" t="str">
        <v>Check to Balloon 30 Go Pin</v>
      </c>
      <c r="BX249" t="str">
        <v>Check with .2705 SET Pin Inside Part</v>
      </c>
      <c r="BY249" t="str">
        <v>Check with Hex Up</v>
      </c>
      <c r="BZ249" t="str">
        <v>CMM Blank</v>
      </c>
      <c r="CA249" t="str">
        <v>Confirm Full Radius</v>
      </c>
      <c r="CB249" t="str">
        <v>Constrained in fixture</v>
      </c>
      <c r="CC249" t="str">
        <v>Constrained with Ring</v>
      </c>
      <c r="CD249" t="str">
        <v>Constrained, See Image</v>
      </c>
      <c r="CE249" t="str">
        <v>Dim. "A"</v>
      </c>
      <c r="CF249" t="str">
        <v>Dim. "B"</v>
      </c>
      <c r="CG249" t="str">
        <v>Dim. "C"</v>
      </c>
      <c r="CH249" t="str">
        <v>Dim. "D", Whirl Blank</v>
      </c>
      <c r="CI249" t="str">
        <v>Dim. "G"</v>
      </c>
      <c r="CJ249" t="str">
        <v>Dim. E, Blank Turn Maj. &amp;  Mill Flt</v>
      </c>
      <c r="CK249" t="str">
        <v>Dim. E, Blank Turn Maj.&amp;  Mill Flt</v>
      </c>
      <c r="CL249" t="str">
        <v>Dim. H, Whirl Blank</v>
      </c>
      <c r="CM249" t="str">
        <v>Dim. J, 'Blank Turn Maj. &amp; Whirl Blank</v>
      </c>
      <c r="CN249" t="str">
        <v>Disk Drop Indicator Tip</v>
      </c>
      <c r="CO249" t="str">
        <v>DWG 100448-15, Balloon F_1</v>
      </c>
      <c r="CP249" t="str">
        <v>DWG 100448-15, OL02571</v>
      </c>
      <c r="CQ249" t="str">
        <v>DWG 100448-41</v>
      </c>
      <c r="CR249" t="str">
        <v>DWG 9890040, (10E),Section Part, OL01139</v>
      </c>
      <c r="CS249" t="str">
        <v>DWG 9890040, (10E),Section, OL01139</v>
      </c>
      <c r="CT249" t="str">
        <v>DWG 9890040, (11E)</v>
      </c>
      <c r="CU249" t="str">
        <v>DWG 9890040, (11E), Pins with Flats</v>
      </c>
      <c r="CV249" t="str">
        <v>DWG 9890040, (12E),  Pass=.002 or less</v>
      </c>
      <c r="CW249" t="str">
        <v>DWG 9890040, (12E), See Image</v>
      </c>
      <c r="CX249" t="str">
        <v>DWG 9890040, (1E), OL01431</v>
      </c>
      <c r="CY249" t="str">
        <v>DWG 9890040, (1E), OL01432</v>
      </c>
      <c r="CZ249" t="str">
        <v>DWG 9890040, (2E), OL01432</v>
      </c>
      <c r="DA249" t="str">
        <v>DWG 9890040, (3E)</v>
      </c>
      <c r="DB249" t="str">
        <v>DWG 9890040, (4E)</v>
      </c>
      <c r="DC249" t="str">
        <v>DWG 9890040, (5E), OL02336</v>
      </c>
      <c r="DD249" t="str">
        <v>DWG 9890040, (6E)</v>
      </c>
      <c r="DE249" t="str">
        <v>DWG 9890040, (7E)</v>
      </c>
      <c r="DF249" t="str">
        <v>DWG 9890040, (8E), OL01433</v>
      </c>
      <c r="DG249" t="str">
        <v>DWG 9890040, (8E), OL01433, Section</v>
      </c>
      <c r="DH249" t="str">
        <v>DWG 9890040, (9E), Close to Rod Slot</v>
      </c>
      <c r="DI249" t="str">
        <v>DWG 9890040, (9E),Close to Rod Slot</v>
      </c>
      <c r="DJ249" t="str">
        <v>DWG FRM0105 PAGE 2</v>
      </c>
      <c r="DK249" t="str">
        <v>DWG# 100448-41</v>
      </c>
      <c r="DL249" t="str">
        <v>DWG# 100448-44</v>
      </c>
      <c r="DM249" t="str">
        <v>DWG# 9890003  (1), Section OL00436/A</v>
      </c>
      <c r="DN249" t="str">
        <v>DWG# 9890003 (3), Ring Gauge Constrained</v>
      </c>
      <c r="DO249" t="str">
        <v>DWG# 9890003 (4), Section</v>
      </c>
      <c r="DP249" t="str">
        <v>DWG#100448-26, Balloon 1K, OL02350</v>
      </c>
      <c r="DQ249" t="str">
        <v>DWG#100448-26, Balloon 2K, OL02350</v>
      </c>
      <c r="DR249" t="str">
        <v>DWG#100448-26, Balloon 3K, OL02363</v>
      </c>
      <c r="DS249" t="str">
        <v>DWG#100448-26, Balloon 4K</v>
      </c>
      <c r="DT249" t="str">
        <v>DWG#100448-26, Balloon 5K, Section</v>
      </c>
      <c r="DU249" t="str">
        <v>DWG#100448-26, Balloon 6K</v>
      </c>
      <c r="DV249" t="str">
        <v>DWG#100448-26, Balloon 7K, Section</v>
      </c>
      <c r="DW249" t="str">
        <v>DWG#100448-26, Mfg. Tol.</v>
      </c>
      <c r="DX249" t="str">
        <v>DWG#9890003 (2) Ring Gauge Constrained</v>
      </c>
      <c r="DY249" t="str">
        <v>DWG#9890044</v>
      </c>
      <c r="DZ249" t="str">
        <v>DWG#9890044 .1985 to .2005=Pass</v>
      </c>
      <c r="EA249" t="str">
        <v>DWG#9890044 Overlay OL02441</v>
      </c>
      <c r="EB249" t="str">
        <v>DWG#9890044, OL02441</v>
      </c>
      <c r="EC249" t="str">
        <v>DWG#FRM0105</v>
      </c>
      <c r="ED249" t="str">
        <v>EXT.</v>
      </c>
      <c r="EE249" t="str">
        <v>EXT. Section, OL02460</v>
      </c>
      <c r="EF249" t="str">
        <v>EXT., OL04223</v>
      </c>
      <c r="EG249" t="str">
        <v>Flat Drop Indicator Tip</v>
      </c>
      <c r="EH249" t="str">
        <v>Full Go Pin, No Light, at Radius</v>
      </c>
      <c r="EI249" t="str">
        <v>Function Check</v>
      </c>
      <c r="EJ249" t="str">
        <v>GO Function Gauge</v>
      </c>
      <c r="EK249" t="str">
        <v>Go Gauge for Balloon 1 &amp; 4</v>
      </c>
      <c r="EL249" t="str">
        <v>Go Pin must pass through</v>
      </c>
      <c r="EM249" t="str">
        <v>Greater than .005 = Fail, Section</v>
      </c>
      <c r="EN249" t="str">
        <v>Greater than .025 out of center = Fail</v>
      </c>
      <c r="EO249" t="str">
        <v>Greater than 2.6 = Pass</v>
      </c>
      <c r="EP249" t="str">
        <v>Green = Pass, Red = Fail</v>
      </c>
      <c r="EQ249" t="str">
        <v>Hex Depth</v>
      </c>
      <c r="ER249" t="str">
        <v>Hex Minor</v>
      </c>
      <c r="ES249" t="str">
        <v>Hole Dia.</v>
      </c>
      <c r="ET249" t="str">
        <v>Hook or Disk Tip</v>
      </c>
      <c r="EU249" t="str">
        <v>ID Sphere Finish</v>
      </c>
      <c r="EV249" t="str">
        <v>ID/OD Both Sides, Diff. .002 or less = Pass</v>
      </c>
      <c r="EW249" t="str">
        <v>If Looks Big, Section</v>
      </c>
      <c r="EX249" t="str">
        <v>If Looks Small, Section</v>
      </c>
      <c r="EY249" t="str">
        <v>Insp. Close to Break Away, Mfg.Tol.</v>
      </c>
      <c r="EZ249" t="str">
        <v>INT.</v>
      </c>
      <c r="FA249" t="str">
        <v>INT. Section, OL02460</v>
      </c>
      <c r="FB249" t="str">
        <v>INT., OL04223</v>
      </c>
      <c r="FC249" t="str">
        <v>Intersect. of 7.7 &amp; R0.10</v>
      </c>
      <c r="FD249" t="str">
        <v>Intersect. of 8.79 and R.25 MAX</v>
      </c>
      <c r="FE249" t="str">
        <v>Keep Ind. Tip away from corner</v>
      </c>
      <c r="FF249" t="str">
        <v>L31</v>
      </c>
      <c r="FG249" t="str">
        <v>Laser Mark</v>
      </c>
      <c r="FH249" t="str">
        <v>LASER PER NOTE 4</v>
      </c>
      <c r="FI249" t="str">
        <v>LASER PER NOTE 4, Final Check 1 only</v>
      </c>
      <c r="FJ249" t="str">
        <v>Less than .002 out of center = Pass</v>
      </c>
      <c r="FK249" t="str">
        <v>Less than 2.75 = Pass, Section</v>
      </c>
      <c r="FL249" t="str">
        <v>List as pin. Not Calibrated</v>
      </c>
      <c r="FM249" t="str">
        <v>M9 X 1.25 BUTT See Comment Image</v>
      </c>
      <c r="FN249" t="str">
        <v>Manual Section</v>
      </c>
      <c r="FO249" t="str">
        <v>Max Deep .241 NO-GO =.42</v>
      </c>
      <c r="FP249" t="str">
        <v>MAX Depth of (Note 7) .241 NO-GO Pin</v>
      </c>
      <c r="FQ249" t="str">
        <v>Measure from Blue Line, See Image</v>
      </c>
      <c r="FR249" t="str">
        <v>Measure Width of Blue Area, See Image</v>
      </c>
      <c r="FS249" t="str">
        <v>Mfg. Tol</v>
      </c>
      <c r="FT249" t="str">
        <v>Mfg. Tol, See Image</v>
      </c>
      <c r="FU249" t="str">
        <v>Mfg. Tol.</v>
      </c>
      <c r="FV249" t="str">
        <v>Mfg. Tol. "A"</v>
      </c>
      <c r="FW249" t="str">
        <v>Mfg. Tol. (Zero on Gauge Full Dia. Lead)</v>
      </c>
      <c r="FX249" t="str">
        <v>Mfg. Tol. Balloon 11, See Image</v>
      </c>
      <c r="FY249" t="str">
        <v>Mfg. Tol. Balloon 4</v>
      </c>
      <c r="FZ249" t="str">
        <v>Mfg. Tol. Balloon 7</v>
      </c>
      <c r="GA249" t="str">
        <v xml:space="preserve">Mfg. Tol. C-Bore Face (Ballo 28) </v>
      </c>
      <c r="GB249" t="str">
        <v>Mfg. Tol. Section</v>
      </c>
      <c r="GC249" t="str">
        <v>Mfg. Tol. See Image</v>
      </c>
      <c r="GD249" t="str">
        <v>Mfg. Tol., 3 Places, Record MAX</v>
      </c>
      <c r="GE249" t="str">
        <v>Mfg. Tol., Balloon 11</v>
      </c>
      <c r="GF249" t="str">
        <v>Mfg. Tol., Balloon 7</v>
      </c>
      <c r="GG249" t="str">
        <v>Mfg. Tol., Blank</v>
      </c>
      <c r="GH249" t="str">
        <v>Mfg. Tol., Blank, Balloon 12</v>
      </c>
      <c r="GI249" t="str">
        <v>Mfg. Tol., Blend to SØ.320</v>
      </c>
      <c r="GJ249" t="str">
        <v>Mfg. Tol., Calculation</v>
      </c>
      <c r="GK249" t="str">
        <v>Mfg. Tol., For Mill Fixture</v>
      </c>
      <c r="GL249" t="str">
        <v>Mfg. Tol., L32</v>
      </c>
      <c r="GM249" t="str">
        <v>Mfg. Tol., L33</v>
      </c>
      <c r="GN249" t="str">
        <v>Mfg. Tol., No Tool Marks</v>
      </c>
      <c r="GO249" t="str">
        <v>Mfg. Tol., OL03361</v>
      </c>
      <c r="GP249" t="str">
        <v>Mfg. Tol., Record off center value</v>
      </c>
      <c r="GQ249" t="str">
        <v>Mfg. Tol., Same 3 Places, Record MIN</v>
      </c>
      <c r="GR249" t="str">
        <v>Mfg. Tol., Section</v>
      </c>
      <c r="GS249" t="str">
        <v>Mfg. Tol., Section B-B</v>
      </c>
      <c r="GT249" t="str">
        <v>Mfg. Tol., Section, OL03361</v>
      </c>
      <c r="GU249" t="str">
        <v>Mfg. Tol., Section, Per Note 2</v>
      </c>
      <c r="GV249" t="str">
        <v>Mfg. Tol., See Image</v>
      </c>
      <c r="GW249" t="str">
        <v>Mfg. Tol., See Image, Bore in Blue</v>
      </c>
      <c r="GX249" t="str">
        <v>Mfg. Tol., See Image, Hook Tip</v>
      </c>
      <c r="GY249" t="str">
        <v>Mfg. Tol., Sharp Okay No Burr</v>
      </c>
      <c r="GZ249" t="str">
        <v>Mfg. Tol., Threadless Blank</v>
      </c>
      <c r="HA249" t="str">
        <v>Mfg.Tol.</v>
      </c>
      <c r="HB249" t="str">
        <v>Mgf. To., T.S.C.</v>
      </c>
      <c r="HC249" t="str">
        <v>Milled Feature</v>
      </c>
      <c r="HD249" t="str">
        <v>Milled Feature, OL04045</v>
      </c>
      <c r="HE249" t="str">
        <v>More than .0005 out of center = Fail</v>
      </c>
      <c r="HF249" t="str">
        <v>Must Pass Through</v>
      </c>
      <c r="HG249" t="str">
        <v>Must pass through gauge</v>
      </c>
      <c r="HH249" t="str">
        <v>Must Pass Through Go Gauge</v>
      </c>
      <c r="HI249" t="str">
        <v>Must Pass, See Image.</v>
      </c>
      <c r="HJ249" t="str">
        <v>NA</v>
      </c>
      <c r="HK249" t="str">
        <v>Narrow Area</v>
      </c>
      <c r="HL249" t="str">
        <v>Near Balloon 21</v>
      </c>
      <c r="HM249" t="str">
        <v>Near Datum B</v>
      </c>
      <c r="HN249" t="str">
        <v>Neck Dia.</v>
      </c>
      <c r="HO249" t="str">
        <v>Neck to Head Rad.</v>
      </c>
      <c r="HP249" t="str">
        <v>No Copper Deposits Allowed</v>
      </c>
      <c r="HQ249" t="str">
        <v>No Section</v>
      </c>
      <c r="HR249" t="str">
        <v>No Section, .01 to .014 = Pass</v>
      </c>
      <c r="HS249" t="str">
        <v>No Section, Rotate Part</v>
      </c>
      <c r="HT249" t="str">
        <v>No Section, See Image</v>
      </c>
      <c r="HU249" t="str">
        <v>No Slot, Section B-B</v>
      </c>
      <c r="HV249" t="str">
        <v>No visual step = Pass</v>
      </c>
      <c r="HW249" t="str">
        <v>Not to exceed .95 Deep</v>
      </c>
      <c r="HX249" t="str">
        <v>Note 1</v>
      </c>
      <c r="HY249" t="str">
        <v>OL00333/A</v>
      </c>
      <c r="HZ249" t="str">
        <v>OL00519</v>
      </c>
      <c r="IA249" t="str">
        <v>OL00520</v>
      </c>
      <c r="IB249" t="str">
        <v>OL00529</v>
      </c>
      <c r="IC249" t="str">
        <v>OL00542</v>
      </c>
      <c r="ID249" t="str">
        <v>OL00724</v>
      </c>
      <c r="IE249" t="str">
        <v>OL01250</v>
      </c>
      <c r="IF249" t="str">
        <v>OL01869, Threadless Blank</v>
      </c>
      <c r="IG249" t="str">
        <v>OL01870, Section</v>
      </c>
      <c r="IH249" t="str">
        <v>OL02255</v>
      </c>
      <c r="II249" t="str">
        <v>OL02255, Mfg. Tol.</v>
      </c>
      <c r="IJ249" t="str">
        <v>OL02302</v>
      </c>
      <c r="IK249" t="str">
        <v xml:space="preserve">OL02318  needed per image instructions </v>
      </c>
      <c r="IL249" t="str">
        <v>OL02556</v>
      </c>
      <c r="IM249" t="str">
        <v>OL02557</v>
      </c>
      <c r="IN249" t="str">
        <v>OL02567</v>
      </c>
      <c r="IO249" t="str">
        <v>OL02653</v>
      </c>
      <c r="IP249" t="str">
        <v>OL02718</v>
      </c>
      <c r="IQ249" t="str">
        <v>OL02841</v>
      </c>
      <c r="IR249" t="str">
        <v>OL02842</v>
      </c>
      <c r="IS249" t="str">
        <v>OL02844</v>
      </c>
      <c r="IT249" t="str">
        <v>OL02871</v>
      </c>
      <c r="IU249" t="str">
        <v>OL02887</v>
      </c>
      <c r="IV249" t="str">
        <v>OL03500</v>
      </c>
      <c r="IW249" t="str">
        <v>OL03766</v>
      </c>
      <c r="IX249" t="str">
        <v>OL03868</v>
      </c>
      <c r="IY249" t="str">
        <v>OL03869</v>
      </c>
      <c r="IZ249" t="str">
        <v>OL03870</v>
      </c>
      <c r="JA249" t="str">
        <v>OL03873, DWG# 100448-44</v>
      </c>
      <c r="JB249" t="str">
        <v>OL03949</v>
      </c>
      <c r="JC249" t="str">
        <v xml:space="preserve">OL04043, Section </v>
      </c>
      <c r="JD249" t="str">
        <v xml:space="preserve">OL04044, Section </v>
      </c>
      <c r="JE249" t="str">
        <v>OL04045</v>
      </c>
      <c r="JF249" t="str">
        <v>OL04045, Milled Feature</v>
      </c>
      <c r="JG249" t="str">
        <v>OL04063</v>
      </c>
      <c r="JH249" t="str">
        <v>OL04064</v>
      </c>
      <c r="JI249" t="str">
        <v>OL04065</v>
      </c>
      <c r="JJ249" t="str">
        <v>OL04181</v>
      </c>
      <c r="JK249" t="str">
        <v>OL04218</v>
      </c>
      <c r="JL249" t="str">
        <v>OL04224, See Image</v>
      </c>
      <c r="JM249" t="str">
        <v>OL04374</v>
      </c>
      <c r="JN249" t="str">
        <v>OL04375, Section M-M</v>
      </c>
      <c r="JO249" t="str">
        <v>OL04376, Section M-M</v>
      </c>
      <c r="JP249" t="str">
        <v>OL04443</v>
      </c>
      <c r="JQ249" t="str">
        <v>OL04444</v>
      </c>
      <c r="JR249" t="str">
        <v>OL05000</v>
      </c>
      <c r="JS249" t="str">
        <v>One side of slot</v>
      </c>
      <c r="JT249" t="str">
        <v>Other side of slot</v>
      </c>
      <c r="JU249" t="str">
        <v>Out of center more than .002 = Fail</v>
      </c>
      <c r="JV249" t="str">
        <v>Out of center more than.002 = Fail</v>
      </c>
      <c r="JW249" t="str">
        <v>Overlay OL02713</v>
      </c>
      <c r="JX249" t="str">
        <v>Overlay OL02714</v>
      </c>
      <c r="JY249" t="str">
        <v>Overlay OL02718</v>
      </c>
      <c r="JZ249" t="str">
        <v>Overlay OL03831, Mfg. Tol.</v>
      </c>
      <c r="KA249" t="str">
        <v>Part Without Slots</v>
      </c>
      <c r="KB249" t="str">
        <v>Part Without Slots, See Image</v>
      </c>
      <c r="KC249" t="str">
        <v xml:space="preserve">Pass = .0254 or Less </v>
      </c>
      <c r="KD249" t="str">
        <v>PD MIN = 4.361, PD MAX = 4.456</v>
      </c>
      <c r="KE249" t="str">
        <v>Per Balloon 2 Note</v>
      </c>
      <c r="KF249" t="str">
        <v>Per drawing note(s) 8.</v>
      </c>
      <c r="KG249" t="str">
        <v>Point or Sphere Tip</v>
      </c>
      <c r="KH249" t="str">
        <v>Point Tip</v>
      </c>
      <c r="KI249" t="str">
        <v>R.9 to R1.1 = Pass, See Image</v>
      </c>
      <c r="KJ249" t="str">
        <v>Ram Construction</v>
      </c>
      <c r="KK249" t="str">
        <v>Record Same Pass / Fail All Balloons</v>
      </c>
      <c r="KL249" t="str">
        <v>Ref. Balloon 1</v>
      </c>
      <c r="KM249" t="str">
        <v>Ref. Balloon 12</v>
      </c>
      <c r="KN249" t="str">
        <v>Ref. Balloon 13, 100% AQL</v>
      </c>
      <c r="KO249" t="str">
        <v>Ref. Balloon 2</v>
      </c>
      <c r="KP249" t="str">
        <v>Ref. Balloon 21, 100% AQL</v>
      </c>
      <c r="KQ249" t="str">
        <v>Ref. Balloon 4</v>
      </c>
      <c r="KR249" t="str">
        <v>Ref. Balloon 7</v>
      </c>
      <c r="KS249" t="str">
        <v>Ref. Balloon 8</v>
      </c>
      <c r="KT249" t="str">
        <v>Relieved Pin Gauges 09236 &amp; 09235</v>
      </c>
      <c r="KU249" t="str">
        <v>Rotate Part</v>
      </c>
      <c r="KV249" t="str">
        <v>Rotate Part, See Image</v>
      </c>
      <c r="KW249" t="str">
        <v>Same as Root Radius</v>
      </c>
      <c r="KX249" t="str">
        <v>Section</v>
      </c>
      <c r="KY249" t="str">
        <v>Section B-B</v>
      </c>
      <c r="KZ249" t="str">
        <v>Section B-B, Distance Between Grooves</v>
      </c>
      <c r="LA249" t="str">
        <v>Section C-C</v>
      </c>
      <c r="LB249" t="str">
        <v>Section Part</v>
      </c>
      <c r="LC249" t="str">
        <v>Section Part, Measured from Opposite Face</v>
      </c>
      <c r="LD249" t="str">
        <v>Section, Broachless Blank</v>
      </c>
      <c r="LE249" t="str">
        <v>Section, EXT. Sphere Location.</v>
      </c>
      <c r="LF249" t="str">
        <v>Section, Hex Cham. Ang.</v>
      </c>
      <c r="LG249" t="str">
        <v>Section, Hex Fillet Rad.</v>
      </c>
      <c r="LH249" t="str">
        <v>Section, INT. Feature</v>
      </c>
      <c r="LI249" t="str">
        <v>Section, INT. Sphere Location.</v>
      </c>
      <c r="LJ249" t="str">
        <v>Section, Mfg. Tol.</v>
      </c>
      <c r="LK249" t="str">
        <v>Section, Mfg. Tol., See Image</v>
      </c>
      <c r="LL249" t="str">
        <v>Section, OL00486</v>
      </c>
      <c r="LM249" t="str">
        <v>Section, OL00542</v>
      </c>
      <c r="LN249" t="str">
        <v>Section, OL00543</v>
      </c>
      <c r="LO249" t="str">
        <v>Section, OL00544</v>
      </c>
      <c r="LP249" t="str">
        <v>Section, OL00545</v>
      </c>
      <c r="LQ249" t="str">
        <v>Section, OL00546</v>
      </c>
      <c r="LR249" t="str">
        <v>Section, OL00547</v>
      </c>
      <c r="LS249" t="str">
        <v>Section, OL00555</v>
      </c>
      <c r="LT249" t="str">
        <v>Section, OL00725</v>
      </c>
      <c r="LU249" t="str">
        <v>Section, OL01430</v>
      </c>
      <c r="LV249" t="str">
        <v>Section, OL01434</v>
      </c>
      <c r="LW249" t="str">
        <v>Section, OL01435</v>
      </c>
      <c r="LX249" t="str">
        <v>Section, OL01807</v>
      </c>
      <c r="LY249" t="str">
        <v>Section, OL01830</v>
      </c>
      <c r="LZ249" t="str">
        <v>Section, OL02351</v>
      </c>
      <c r="MA249" t="str">
        <v>Section, OL02519</v>
      </c>
      <c r="MB249" t="str">
        <v>Section, OL02520</v>
      </c>
      <c r="MC249" t="str">
        <v>Section, OL02522</v>
      </c>
      <c r="MD249" t="str">
        <v>Section, OL02540</v>
      </c>
      <c r="ME249" t="str">
        <v>Section, OL02541</v>
      </c>
      <c r="MF249" t="str">
        <v>Section, OL02552</v>
      </c>
      <c r="MG249" t="str">
        <v>Section, OL02553</v>
      </c>
      <c r="MH249" t="str">
        <v>Section, OL02554</v>
      </c>
      <c r="MI249" t="str">
        <v>Section, OL02555</v>
      </c>
      <c r="MJ249" t="str">
        <v>Section, OL02558</v>
      </c>
      <c r="MK249" t="str">
        <v>Section, OL02559</v>
      </c>
      <c r="ML249" t="str">
        <v>Section, OL02560</v>
      </c>
      <c r="MM249" t="str">
        <v>Section, OL02619</v>
      </c>
      <c r="MN249" t="str">
        <v>Section, OL02620</v>
      </c>
      <c r="MO249" t="str">
        <v>Section, OL02621</v>
      </c>
      <c r="MP249" t="str">
        <v>Section, OL02622</v>
      </c>
      <c r="MQ249" t="str">
        <v>Section, OL02623</v>
      </c>
      <c r="MR249" t="str">
        <v>Section, OL02624</v>
      </c>
      <c r="MS249" t="str">
        <v>Section, OL02652</v>
      </c>
      <c r="MT249" t="str">
        <v>Section, OL02680</v>
      </c>
      <c r="MU249" t="str">
        <v>Section, OL02793</v>
      </c>
      <c r="MV249" t="str">
        <v>Section, OL02823</v>
      </c>
      <c r="MW249" t="str">
        <v>Section, OL02843</v>
      </c>
      <c r="MX249" t="str">
        <v>Section, OL03026, Ext.</v>
      </c>
      <c r="MY249" t="str">
        <v>Section, OL03026, Int.</v>
      </c>
      <c r="MZ249" t="str">
        <v>Section, OL03570, DWG# 100448-41</v>
      </c>
      <c r="NA249" t="str">
        <v>Section, OL03781</v>
      </c>
      <c r="NB249" t="str">
        <v>Section, OL03911</v>
      </c>
      <c r="NC249" t="str">
        <v>Section, OL03912</v>
      </c>
      <c r="ND249" t="str">
        <v>Section, OL03928</v>
      </c>
      <c r="NE249" t="str">
        <v>Section, OL03929</v>
      </c>
      <c r="NF249" t="str">
        <v>Section, OL04030</v>
      </c>
      <c r="NG249" t="str">
        <v>Section, OL04037</v>
      </c>
      <c r="NH249" t="str">
        <v>Section, OL04038</v>
      </c>
      <c r="NI249" t="str">
        <v>Section, OL04046</v>
      </c>
      <c r="NJ249" t="str">
        <v>Section, OL04065</v>
      </c>
      <c r="NK249" t="str">
        <v>Section, OL04066</v>
      </c>
      <c r="NL249" t="str">
        <v>Section, OL04067</v>
      </c>
      <c r="NM249" t="str">
        <v>Section, OL04069</v>
      </c>
      <c r="NN249" t="str">
        <v>Section, OL04071</v>
      </c>
      <c r="NO249" t="str">
        <v>Section, OL04173</v>
      </c>
      <c r="NP249" t="str">
        <v>Section, OL04174</v>
      </c>
      <c r="NQ249" t="str">
        <v>Section, OL04214</v>
      </c>
      <c r="NR249" t="str">
        <v>Section, OL04215</v>
      </c>
      <c r="NS249" t="str">
        <v>Section, OL04216</v>
      </c>
      <c r="NT249" t="str">
        <v>Section, OL04217</v>
      </c>
      <c r="NU249" t="str">
        <v>Section, Overlay OL02716</v>
      </c>
      <c r="NV249" t="str">
        <v>Section, Overlay OL02717</v>
      </c>
      <c r="NW249" t="str">
        <v>Section, See Image</v>
      </c>
      <c r="NX249" t="str">
        <v>Section, See Image, DWG# 100448-41</v>
      </c>
      <c r="NY249" t="str">
        <v>Section, Without Sots</v>
      </c>
      <c r="NZ249" t="str">
        <v>See Comments Sheet</v>
      </c>
      <c r="OA249" t="str">
        <v>See Comments Sheet, OL02318</v>
      </c>
      <c r="OB249" t="str">
        <v>See Image</v>
      </c>
      <c r="OC249" t="str">
        <v>See Image, .005 or Less = Pass</v>
      </c>
      <c r="OD249" t="str">
        <v>See Image, Check Near Radius</v>
      </c>
      <c r="OE249" t="str">
        <v>See Image, Constrained</v>
      </c>
      <c r="OF249" t="str">
        <v>See Image, Distance Between Flats</v>
      </c>
      <c r="OG249" t="str">
        <v xml:space="preserve">See Image, Mfg. Tol, Section A-A </v>
      </c>
      <c r="OH249" t="str">
        <v>See image, Mfg. Tol.</v>
      </c>
      <c r="OI249" t="str">
        <v>See Image, Mic. Across Flats</v>
      </c>
      <c r="OJ249" t="str">
        <v>See Image, OL02850</v>
      </c>
      <c r="OK249" t="str">
        <v>See Image, OL02880</v>
      </c>
      <c r="OL249" t="str">
        <v>See Image, OL03926</v>
      </c>
      <c r="OM249" t="str">
        <v>See Image, OL03927</v>
      </c>
      <c r="ON249" t="str">
        <v>See Image, OL04003</v>
      </c>
      <c r="OO249" t="str">
        <v>'See Image, OL04342,  Best Fit Joe Block</v>
      </c>
      <c r="OP249" t="str">
        <v>See Image, OL04342,  Blank</v>
      </c>
      <c r="OQ249" t="str">
        <v>See Image, OL04342, Blank</v>
      </c>
      <c r="OR249" t="str">
        <v>See Image, OL04343, Blank</v>
      </c>
      <c r="OS249" t="str">
        <v>See Image, Pass = .002 or Less</v>
      </c>
      <c r="OT249" t="str">
        <v>See Image, Rcd. MAX</v>
      </c>
      <c r="OU249" t="str">
        <v>See Image, Rcd. MIN</v>
      </c>
      <c r="OV249" t="str">
        <v>See Image, Section</v>
      </c>
      <c r="OW249" t="str">
        <v>See Image, Section A-A</v>
      </c>
      <c r="OX249" t="str">
        <v>See Image, Section B-B</v>
      </c>
      <c r="OY249" t="str">
        <v>See Image, Section B-B, TSC</v>
      </c>
      <c r="OZ249" t="str">
        <v>See Image, Shank Drawing # 18000-XX-XX A</v>
      </c>
      <c r="PA249" t="str">
        <v>Sequencial Laser 01, 120 Per Print</v>
      </c>
      <c r="PB249" t="str">
        <v>Set to .202, Zero on Thread Lead</v>
      </c>
      <c r="PC249" t="str">
        <v>Sharp OK, No Burr</v>
      </c>
      <c r="PD249" t="str">
        <v>Sharp OK, No Raised Edge, See Image</v>
      </c>
      <c r="PE249" t="str">
        <v>Sharp OK, No Raised Edges</v>
      </c>
      <c r="PF249" t="str">
        <v>Sharp okay no raised edge</v>
      </c>
      <c r="PG249" t="str">
        <v>Sharp Okay, No Burr</v>
      </c>
      <c r="PH249" t="str">
        <v>Sharp Okay, No Raised Edge</v>
      </c>
      <c r="PI249" t="str">
        <v>Sharp Okay, No Raised Edges,</v>
      </c>
      <c r="PJ249" t="str">
        <v>Sharp Okay, See Image</v>
      </c>
      <c r="PK249" t="str">
        <v xml:space="preserve">Start of Radius @ .195 </v>
      </c>
      <c r="PL249" t="str">
        <v xml:space="preserve">Start of Radius @ .21 </v>
      </c>
      <c r="PM249" t="str">
        <v xml:space="preserve">T.S.C. </v>
      </c>
      <c r="PN249" t="str">
        <v>Tangent Point</v>
      </c>
      <c r="PO249" t="str">
        <v>Tangent point of R.50</v>
      </c>
      <c r="PP249" t="str">
        <v>Taper Check, Mfg.Tol.</v>
      </c>
      <c r="PQ249" t="str">
        <v>Taper Check, Mfg.Tol., See Image</v>
      </c>
      <c r="PR249" t="str">
        <v>Thrd. Minor Ø</v>
      </c>
      <c r="PS249" t="str">
        <v>Thrd. Relief Ø</v>
      </c>
      <c r="PT249" t="str">
        <v>Threadless Blank</v>
      </c>
      <c r="PU249" t="str">
        <v>Threadless Blank, From Major Ø</v>
      </c>
      <c r="PV249" t="str">
        <v>Threadless Blank, Mfg. Tol.</v>
      </c>
      <c r="PW249" t="str">
        <v>Threadless Blank, Thrd. to Neck Rad.</v>
      </c>
      <c r="PX249" t="str">
        <v>Thredless Blank</v>
      </c>
      <c r="PY249" t="str">
        <v>To center of R.005</v>
      </c>
      <c r="PZ249" t="str">
        <v>Torx Min. Dia.</v>
      </c>
      <c r="QA249" t="str">
        <v>Turn Ø Free of Mill Marks</v>
      </c>
      <c r="QB249" t="str">
        <v>Use (Full) GO Hex</v>
      </c>
      <c r="QC249" t="str">
        <v>Use Balloon 1 FULL Gauge</v>
      </c>
      <c r="QD249" t="str">
        <v>Use Balloon 9 FULL GO</v>
      </c>
      <c r="QE249" t="str">
        <v>Use Best Fit Pin</v>
      </c>
      <c r="QF249" t="str">
        <v>Use Disk Tip</v>
      </c>
      <c r="QG249" t="str">
        <v>Use flat bottomed indicator tip.</v>
      </c>
      <c r="QH249" t="str">
        <v xml:space="preserve">Use Full .093 Go Hex </v>
      </c>
      <c r="QI249" t="str">
        <v xml:space="preserve">Use Full .0930 Go Hex </v>
      </c>
      <c r="QJ249" t="str">
        <v>Use Full .1235 Go Hex</v>
      </c>
      <c r="QK249" t="str">
        <v>Use Gauge K2-98-8019-04, See Image</v>
      </c>
      <c r="QL249" t="str">
        <v>Use large flat indicator tip</v>
      </c>
      <c r="QM249" t="str">
        <v>Use Pins.3330/.3350, See Image MAX NO-GO</v>
      </c>
      <c r="QN249" t="str">
        <v>Use Pointed Drop Indicator Tip</v>
      </c>
      <c r="QO249" t="str">
        <v>V-Block</v>
      </c>
      <c r="QP249" t="str">
        <v>V-Block,  AMB for 13</v>
      </c>
      <c r="QQ249" t="str">
        <v>V-Block,  Hex Cham. Dia.</v>
      </c>
      <c r="QR249" t="str">
        <v>V-Block, Hex Depth</v>
      </c>
      <c r="QS249" t="str">
        <v>VBU Gauge</v>
      </c>
      <c r="QT249" t="str">
        <v>Visibally smaller than HEX=Pass</v>
      </c>
      <c r="QU249" t="str">
        <v>Visual Per Drawing</v>
      </c>
      <c r="QV249" t="str">
        <v>Whirl Blank</v>
      </c>
      <c r="QW249" t="str">
        <v xml:space="preserve">Whirl Blank </v>
      </c>
      <c r="QX249" t="str">
        <v>Whirl Blank, Neck Rad. End to Head CL</v>
      </c>
      <c r="QY249" t="str">
        <v>Whirl Blank, Nose Start Dia.</v>
      </c>
      <c r="QZ249" t="str">
        <v>Whirl Blank, Nose Start Dist.</v>
      </c>
      <c r="RA249" t="str">
        <v>Whirl Blank, Thrd. Minor</v>
      </c>
      <c r="RB249" t="str">
        <v>Whirl Blank, Thrd. Pullout Dia.</v>
      </c>
      <c r="RC249" t="str">
        <v>Whole Part, Removal is at Assy. Level</v>
      </c>
      <c r="RD249" t="str">
        <v>Wide Area</v>
      </c>
      <c r="RE249" t="str">
        <v>Zero on End of Go Gauge</v>
      </c>
    </row>
    <row r="250" spans="1:473">
      <c r="A250" t="s">
        <v>882</v>
      </c>
      <c r="C250" t="str" cm="1">
        <f t="array" ref="C250:RE250">TRANSPOSE(_xlfn._xlws.SORT(_xlfn._xlws.FILTER($A$2:$A$600,ISNUMBER(SEARCH('PartLib Table'!M267,$A$2:$A$600)),"not found")))</f>
        <v xml:space="preserve"> 'C', Whirl Blank</v>
      </c>
      <c r="D250" t="str">
        <v xml:space="preserve"> See Image, Constrained</v>
      </c>
      <c r="E250" t="str">
        <v>(.04 to .12 range = Pass)</v>
      </c>
      <c r="F250" t="str">
        <v>(.042 FULL) Go Pin Seat Fully</v>
      </c>
      <c r="G250" t="str">
        <v>(B), Mfg. Tol.</v>
      </c>
      <c r="H250" t="str">
        <v>(B), O.A.L.</v>
      </c>
      <c r="I250" t="str">
        <v>.001 or less =Pass</v>
      </c>
      <c r="J250" t="str">
        <v>.001 or less out of center = Pass</v>
      </c>
      <c r="K250" t="str">
        <v>.002 or Less = Pass</v>
      </c>
      <c r="L250" t="str">
        <v>.002 or Less out of center = Pass</v>
      </c>
      <c r="M250" t="str">
        <v>.005 to .015 = Pass</v>
      </c>
      <c r="N250" t="str">
        <v>.0125 Mean, Section</v>
      </c>
      <c r="O250" t="str">
        <v>.025 or Less in X &amp; Y=Pass</v>
      </c>
      <c r="P250" t="str">
        <v>.038 Mean</v>
      </c>
      <c r="Q250" t="str">
        <v>.063 MM = .0024 IN, See Image</v>
      </c>
      <c r="R250" t="str">
        <v>.063MM = .0024"</v>
      </c>
      <c r="S250" t="str">
        <v>.243 NO-GO, Unconstrained, Must Not Start</v>
      </c>
      <c r="T250" t="str">
        <v>@ Back Face &amp; ID, No Raised Edge</v>
      </c>
      <c r="U250" t="str">
        <v>@ Back Face &amp; OD, No Raised Edge</v>
      </c>
      <c r="V250" t="str">
        <v>@ ID &amp; FACE</v>
      </c>
      <c r="W250" t="str">
        <v>@ OD &amp; BACK FACE</v>
      </c>
      <c r="X250" t="str">
        <v>@ OD &amp; FACE</v>
      </c>
      <c r="Y250" t="str">
        <v>Across from slot</v>
      </c>
      <c r="Z250" t="str">
        <v>All Edge Breaks</v>
      </c>
      <c r="AA250" t="str">
        <v>Attached to bar stock</v>
      </c>
      <c r="AB250" t="str">
        <v xml:space="preserve">Back Turn Fillet Rad. </v>
      </c>
      <c r="AC250" t="str">
        <v>Balloon 1 (DWG FRM0105 Page 2, NV-27)</v>
      </c>
      <c r="AD250" t="str">
        <v>Balloon 1 (DWG FRM0105, NV-30)</v>
      </c>
      <c r="AE250" t="str">
        <v>Balloon 1 (P# 9890002-20) OL00429/A</v>
      </c>
      <c r="AF250" t="str">
        <v>Balloon 1, DWG#FRM0105</v>
      </c>
      <c r="AG250" t="str">
        <v>Balloon 11, See Image</v>
      </c>
      <c r="AH250" t="str">
        <v xml:space="preserve">Balloon 2 (DWG FRM0105 Page 2, NV-27) </v>
      </c>
      <c r="AI250" t="str">
        <v>Balloon 2 (DWG FRM0105, NV-30)</v>
      </c>
      <c r="AJ250" t="str">
        <v>Balloon 2 (P# 9890002-20)</v>
      </c>
      <c r="AK250" t="str">
        <v>Balloon 2, DWG#FRM0105</v>
      </c>
      <c r="AL250" t="str">
        <v>Balloon 2, DWG#FRM0105, See Image</v>
      </c>
      <c r="AM250" t="str">
        <v>Balloon 3 (DWG FRM0105, NV-30 Minor)</v>
      </c>
      <c r="AN250" t="str">
        <v>Balloon 3 (DWG FRM0105, NV-30)</v>
      </c>
      <c r="AO250" t="str">
        <v>Balloon 3 (P# 9890002-20)</v>
      </c>
      <c r="AP250" t="str">
        <v>Balloon 4</v>
      </c>
      <c r="AQ250" t="str">
        <v>Balloon 4 (P# 9890002-20)</v>
      </c>
      <c r="AR250" t="str">
        <v>Below Middle Band</v>
      </c>
      <c r="AS250" t="str">
        <v>Best Fit Pin, .003 or Less =Pass</v>
      </c>
      <c r="AT250" t="str">
        <v>Blank</v>
      </c>
      <c r="AU250" t="str">
        <v>Blank Turn Maj.</v>
      </c>
      <c r="AV250" t="str">
        <v>Blank Turn Maj. Mill Flt., OL4172</v>
      </c>
      <c r="AW250" t="str">
        <v>Blank Without .010 Slots</v>
      </c>
      <c r="AX250" t="str">
        <v>Blank Without .010 Slots, Section</v>
      </c>
      <c r="AY250" t="str">
        <v>Blank without thread</v>
      </c>
      <c r="AZ250" t="str">
        <v xml:space="preserve">Blank, Center of V Grv. </v>
      </c>
      <c r="BA250" t="str">
        <v>Blank, Check R adjacent Balloon 17</v>
      </c>
      <c r="BB250" t="str">
        <v>Blank, EXT. Feature</v>
      </c>
      <c r="BC250" t="str">
        <v>Blank, See Image, OL04335</v>
      </c>
      <c r="BD250" t="str">
        <v>Blank, See Image, OL04336</v>
      </c>
      <c r="BE250" t="str">
        <v xml:space="preserve">Blank, Thrd. </v>
      </c>
      <c r="BF250" t="str">
        <v>Blank, Turn Tip</v>
      </c>
      <c r="BG250" t="str">
        <v>Blank, Without Thrd.</v>
      </c>
      <c r="BH250" t="str">
        <v>Blank, Without Thread</v>
      </c>
      <c r="BI250" t="str">
        <v xml:space="preserve">Blunt Start Blend to Minor </v>
      </c>
      <c r="BJ250" t="str">
        <v>Calc., Use Go HEX</v>
      </c>
      <c r="BK250" t="str">
        <v>Can't dig into OD</v>
      </c>
      <c r="BL250" t="str">
        <v>Carbide Gauge</v>
      </c>
      <c r="BM250" t="str">
        <v xml:space="preserve">Center of V Grv. </v>
      </c>
      <c r="BN250" t="str">
        <v>Centered Less than .03 = Pass</v>
      </c>
      <c r="BO250" t="str">
        <v>Centered within .0005 or Less = Pass</v>
      </c>
      <c r="BP250" t="str">
        <v>Centered within .001 or Less = Pass</v>
      </c>
      <c r="BQ250" t="str">
        <v>Centered within .0254 or Less = Pass</v>
      </c>
      <c r="BR250" t="str">
        <v>Check close to Rod Slot</v>
      </c>
      <c r="BS250" t="str">
        <v>Check every other hole</v>
      </c>
      <c r="BT250" t="str">
        <v>Check Go over full length of slot.</v>
      </c>
      <c r="BU250" t="str">
        <v>Check Near Closed End</v>
      </c>
      <c r="BV250" t="str">
        <v>Check per Print View, Away from Rod Slot</v>
      </c>
      <c r="BW250" t="str">
        <v>Check to Balloon 30 Go Pin</v>
      </c>
      <c r="BX250" t="str">
        <v>Check with .2705 SET Pin Inside Part</v>
      </c>
      <c r="BY250" t="str">
        <v>Check with Hex Up</v>
      </c>
      <c r="BZ250" t="str">
        <v>CMM Blank</v>
      </c>
      <c r="CA250" t="str">
        <v>Confirm Full Radius</v>
      </c>
      <c r="CB250" t="str">
        <v>Constrained in fixture</v>
      </c>
      <c r="CC250" t="str">
        <v>Constrained with Ring</v>
      </c>
      <c r="CD250" t="str">
        <v>Constrained, See Image</v>
      </c>
      <c r="CE250" t="str">
        <v>Dim. "A"</v>
      </c>
      <c r="CF250" t="str">
        <v>Dim. "B"</v>
      </c>
      <c r="CG250" t="str">
        <v>Dim. "C"</v>
      </c>
      <c r="CH250" t="str">
        <v>Dim. "D", Whirl Blank</v>
      </c>
      <c r="CI250" t="str">
        <v>Dim. "G"</v>
      </c>
      <c r="CJ250" t="str">
        <v>Dim. E, Blank Turn Maj. &amp;  Mill Flt</v>
      </c>
      <c r="CK250" t="str">
        <v>Dim. E, Blank Turn Maj.&amp;  Mill Flt</v>
      </c>
      <c r="CL250" t="str">
        <v>Dim. H, Whirl Blank</v>
      </c>
      <c r="CM250" t="str">
        <v>Dim. J, 'Blank Turn Maj. &amp; Whirl Blank</v>
      </c>
      <c r="CN250" t="str">
        <v>Disk Drop Indicator Tip</v>
      </c>
      <c r="CO250" t="str">
        <v>DWG 100448-15, Balloon F_1</v>
      </c>
      <c r="CP250" t="str">
        <v>DWG 100448-15, OL02571</v>
      </c>
      <c r="CQ250" t="str">
        <v>DWG 100448-41</v>
      </c>
      <c r="CR250" t="str">
        <v>DWG 9890040, (10E),Section Part, OL01139</v>
      </c>
      <c r="CS250" t="str">
        <v>DWG 9890040, (10E),Section, OL01139</v>
      </c>
      <c r="CT250" t="str">
        <v>DWG 9890040, (11E)</v>
      </c>
      <c r="CU250" t="str">
        <v>DWG 9890040, (11E), Pins with Flats</v>
      </c>
      <c r="CV250" t="str">
        <v>DWG 9890040, (12E),  Pass=.002 or less</v>
      </c>
      <c r="CW250" t="str">
        <v>DWG 9890040, (12E), See Image</v>
      </c>
      <c r="CX250" t="str">
        <v>DWG 9890040, (1E), OL01431</v>
      </c>
      <c r="CY250" t="str">
        <v>DWG 9890040, (1E), OL01432</v>
      </c>
      <c r="CZ250" t="str">
        <v>DWG 9890040, (2E), OL01432</v>
      </c>
      <c r="DA250" t="str">
        <v>DWG 9890040, (3E)</v>
      </c>
      <c r="DB250" t="str">
        <v>DWG 9890040, (4E)</v>
      </c>
      <c r="DC250" t="str">
        <v>DWG 9890040, (5E), OL02336</v>
      </c>
      <c r="DD250" t="str">
        <v>DWG 9890040, (6E)</v>
      </c>
      <c r="DE250" t="str">
        <v>DWG 9890040, (7E)</v>
      </c>
      <c r="DF250" t="str">
        <v>DWG 9890040, (8E), OL01433</v>
      </c>
      <c r="DG250" t="str">
        <v>DWG 9890040, (8E), OL01433, Section</v>
      </c>
      <c r="DH250" t="str">
        <v>DWG 9890040, (9E), Close to Rod Slot</v>
      </c>
      <c r="DI250" t="str">
        <v>DWG 9890040, (9E),Close to Rod Slot</v>
      </c>
      <c r="DJ250" t="str">
        <v>DWG FRM0105 PAGE 2</v>
      </c>
      <c r="DK250" t="str">
        <v>DWG# 100448-41</v>
      </c>
      <c r="DL250" t="str">
        <v>DWG# 100448-44</v>
      </c>
      <c r="DM250" t="str">
        <v>DWG# 9890003  (1), Section OL00436/A</v>
      </c>
      <c r="DN250" t="str">
        <v>DWG# 9890003 (3), Ring Gauge Constrained</v>
      </c>
      <c r="DO250" t="str">
        <v>DWG# 9890003 (4), Section</v>
      </c>
      <c r="DP250" t="str">
        <v>DWG#100448-26, Balloon 1K, OL02350</v>
      </c>
      <c r="DQ250" t="str">
        <v>DWG#100448-26, Balloon 2K, OL02350</v>
      </c>
      <c r="DR250" t="str">
        <v>DWG#100448-26, Balloon 3K, OL02363</v>
      </c>
      <c r="DS250" t="str">
        <v>DWG#100448-26, Balloon 4K</v>
      </c>
      <c r="DT250" t="str">
        <v>DWG#100448-26, Balloon 5K, Section</v>
      </c>
      <c r="DU250" t="str">
        <v>DWG#100448-26, Balloon 6K</v>
      </c>
      <c r="DV250" t="str">
        <v>DWG#100448-26, Balloon 7K, Section</v>
      </c>
      <c r="DW250" t="str">
        <v>DWG#100448-26, Mfg. Tol.</v>
      </c>
      <c r="DX250" t="str">
        <v>DWG#9890003 (2) Ring Gauge Constrained</v>
      </c>
      <c r="DY250" t="str">
        <v>DWG#9890044</v>
      </c>
      <c r="DZ250" t="str">
        <v>DWG#9890044 .1985 to .2005=Pass</v>
      </c>
      <c r="EA250" t="str">
        <v>DWG#9890044 Overlay OL02441</v>
      </c>
      <c r="EB250" t="str">
        <v>DWG#9890044, OL02441</v>
      </c>
      <c r="EC250" t="str">
        <v>DWG#FRM0105</v>
      </c>
      <c r="ED250" t="str">
        <v>EXT.</v>
      </c>
      <c r="EE250" t="str">
        <v>EXT. Section, OL02460</v>
      </c>
      <c r="EF250" t="str">
        <v>EXT., OL04223</v>
      </c>
      <c r="EG250" t="str">
        <v>Flat Drop Indicator Tip</v>
      </c>
      <c r="EH250" t="str">
        <v>Full Go Pin, No Light, at Radius</v>
      </c>
      <c r="EI250" t="str">
        <v>Function Check</v>
      </c>
      <c r="EJ250" t="str">
        <v>GO Function Gauge</v>
      </c>
      <c r="EK250" t="str">
        <v>Go Gauge for Balloon 1 &amp; 4</v>
      </c>
      <c r="EL250" t="str">
        <v>Go Pin must pass through</v>
      </c>
      <c r="EM250" t="str">
        <v>Greater than .005 = Fail, Section</v>
      </c>
      <c r="EN250" t="str">
        <v>Greater than .025 out of center = Fail</v>
      </c>
      <c r="EO250" t="str">
        <v>Greater than 2.6 = Pass</v>
      </c>
      <c r="EP250" t="str">
        <v>Green = Pass, Red = Fail</v>
      </c>
      <c r="EQ250" t="str">
        <v>Hex Depth</v>
      </c>
      <c r="ER250" t="str">
        <v>Hex Minor</v>
      </c>
      <c r="ES250" t="str">
        <v>Hole Dia.</v>
      </c>
      <c r="ET250" t="str">
        <v>Hook or Disk Tip</v>
      </c>
      <c r="EU250" t="str">
        <v>ID Sphere Finish</v>
      </c>
      <c r="EV250" t="str">
        <v>ID/OD Both Sides, Diff. .002 or less = Pass</v>
      </c>
      <c r="EW250" t="str">
        <v>If Looks Big, Section</v>
      </c>
      <c r="EX250" t="str">
        <v>If Looks Small, Section</v>
      </c>
      <c r="EY250" t="str">
        <v>Insp. Close to Break Away, Mfg.Tol.</v>
      </c>
      <c r="EZ250" t="str">
        <v>INT.</v>
      </c>
      <c r="FA250" t="str">
        <v>INT. Section, OL02460</v>
      </c>
      <c r="FB250" t="str">
        <v>INT., OL04223</v>
      </c>
      <c r="FC250" t="str">
        <v>Intersect. of 7.7 &amp; R0.10</v>
      </c>
      <c r="FD250" t="str">
        <v>Intersect. of 8.79 and R.25 MAX</v>
      </c>
      <c r="FE250" t="str">
        <v>Keep Ind. Tip away from corner</v>
      </c>
      <c r="FF250" t="str">
        <v>L31</v>
      </c>
      <c r="FG250" t="str">
        <v>Laser Mark</v>
      </c>
      <c r="FH250" t="str">
        <v>LASER PER NOTE 4</v>
      </c>
      <c r="FI250" t="str">
        <v>LASER PER NOTE 4, Final Check 1 only</v>
      </c>
      <c r="FJ250" t="str">
        <v>Less than .002 out of center = Pass</v>
      </c>
      <c r="FK250" t="str">
        <v>Less than 2.75 = Pass, Section</v>
      </c>
      <c r="FL250" t="str">
        <v>List as pin. Not Calibrated</v>
      </c>
      <c r="FM250" t="str">
        <v>M9 X 1.25 BUTT See Comment Image</v>
      </c>
      <c r="FN250" t="str">
        <v>Manual Section</v>
      </c>
      <c r="FO250" t="str">
        <v>Max Deep .241 NO-GO =.42</v>
      </c>
      <c r="FP250" t="str">
        <v>MAX Depth of (Note 7) .241 NO-GO Pin</v>
      </c>
      <c r="FQ250" t="str">
        <v>Measure from Blue Line, See Image</v>
      </c>
      <c r="FR250" t="str">
        <v>Measure Width of Blue Area, See Image</v>
      </c>
      <c r="FS250" t="str">
        <v>Mfg. Tol</v>
      </c>
      <c r="FT250" t="str">
        <v>Mfg. Tol, See Image</v>
      </c>
      <c r="FU250" t="str">
        <v>Mfg. Tol.</v>
      </c>
      <c r="FV250" t="str">
        <v>Mfg. Tol. "A"</v>
      </c>
      <c r="FW250" t="str">
        <v>Mfg. Tol. (Zero on Gauge Full Dia. Lead)</v>
      </c>
      <c r="FX250" t="str">
        <v>Mfg. Tol. Balloon 11, See Image</v>
      </c>
      <c r="FY250" t="str">
        <v>Mfg. Tol. Balloon 4</v>
      </c>
      <c r="FZ250" t="str">
        <v>Mfg. Tol. Balloon 7</v>
      </c>
      <c r="GA250" t="str">
        <v xml:space="preserve">Mfg. Tol. C-Bore Face (Ballo 28) </v>
      </c>
      <c r="GB250" t="str">
        <v>Mfg. Tol. Section</v>
      </c>
      <c r="GC250" t="str">
        <v>Mfg. Tol. See Image</v>
      </c>
      <c r="GD250" t="str">
        <v>Mfg. Tol., 3 Places, Record MAX</v>
      </c>
      <c r="GE250" t="str">
        <v>Mfg. Tol., Balloon 11</v>
      </c>
      <c r="GF250" t="str">
        <v>Mfg. Tol., Balloon 7</v>
      </c>
      <c r="GG250" t="str">
        <v>Mfg. Tol., Blank</v>
      </c>
      <c r="GH250" t="str">
        <v>Mfg. Tol., Blank, Balloon 12</v>
      </c>
      <c r="GI250" t="str">
        <v>Mfg. Tol., Blend to SØ.320</v>
      </c>
      <c r="GJ250" t="str">
        <v>Mfg. Tol., Calculation</v>
      </c>
      <c r="GK250" t="str">
        <v>Mfg. Tol., For Mill Fixture</v>
      </c>
      <c r="GL250" t="str">
        <v>Mfg. Tol., L32</v>
      </c>
      <c r="GM250" t="str">
        <v>Mfg. Tol., L33</v>
      </c>
      <c r="GN250" t="str">
        <v>Mfg. Tol., No Tool Marks</v>
      </c>
      <c r="GO250" t="str">
        <v>Mfg. Tol., OL03361</v>
      </c>
      <c r="GP250" t="str">
        <v>Mfg. Tol., Record off center value</v>
      </c>
      <c r="GQ250" t="str">
        <v>Mfg. Tol., Same 3 Places, Record MIN</v>
      </c>
      <c r="GR250" t="str">
        <v>Mfg. Tol., Section</v>
      </c>
      <c r="GS250" t="str">
        <v>Mfg. Tol., Section B-B</v>
      </c>
      <c r="GT250" t="str">
        <v>Mfg. Tol., Section, OL03361</v>
      </c>
      <c r="GU250" t="str">
        <v>Mfg. Tol., Section, Per Note 2</v>
      </c>
      <c r="GV250" t="str">
        <v>Mfg. Tol., See Image</v>
      </c>
      <c r="GW250" t="str">
        <v>Mfg. Tol., See Image, Bore in Blue</v>
      </c>
      <c r="GX250" t="str">
        <v>Mfg. Tol., See Image, Hook Tip</v>
      </c>
      <c r="GY250" t="str">
        <v>Mfg. Tol., Sharp Okay No Burr</v>
      </c>
      <c r="GZ250" t="str">
        <v>Mfg. Tol., Threadless Blank</v>
      </c>
      <c r="HA250" t="str">
        <v>Mfg.Tol.</v>
      </c>
      <c r="HB250" t="str">
        <v>Mgf. To., T.S.C.</v>
      </c>
      <c r="HC250" t="str">
        <v>Milled Feature</v>
      </c>
      <c r="HD250" t="str">
        <v>Milled Feature, OL04045</v>
      </c>
      <c r="HE250" t="str">
        <v>More than .0005 out of center = Fail</v>
      </c>
      <c r="HF250" t="str">
        <v>Must Pass Through</v>
      </c>
      <c r="HG250" t="str">
        <v>Must pass through gauge</v>
      </c>
      <c r="HH250" t="str">
        <v>Must Pass Through Go Gauge</v>
      </c>
      <c r="HI250" t="str">
        <v>Must Pass, See Image.</v>
      </c>
      <c r="HJ250" t="str">
        <v>NA</v>
      </c>
      <c r="HK250" t="str">
        <v>Narrow Area</v>
      </c>
      <c r="HL250" t="str">
        <v>Near Balloon 21</v>
      </c>
      <c r="HM250" t="str">
        <v>Near Datum B</v>
      </c>
      <c r="HN250" t="str">
        <v>Neck Dia.</v>
      </c>
      <c r="HO250" t="str">
        <v>Neck to Head Rad.</v>
      </c>
      <c r="HP250" t="str">
        <v>No Copper Deposits Allowed</v>
      </c>
      <c r="HQ250" t="str">
        <v>No Section</v>
      </c>
      <c r="HR250" t="str">
        <v>No Section, .01 to .014 = Pass</v>
      </c>
      <c r="HS250" t="str">
        <v>No Section, Rotate Part</v>
      </c>
      <c r="HT250" t="str">
        <v>No Section, See Image</v>
      </c>
      <c r="HU250" t="str">
        <v>No Slot, Section B-B</v>
      </c>
      <c r="HV250" t="str">
        <v>No visual step = Pass</v>
      </c>
      <c r="HW250" t="str">
        <v>Not to exceed .95 Deep</v>
      </c>
      <c r="HX250" t="str">
        <v>Note 1</v>
      </c>
      <c r="HY250" t="str">
        <v>OL00333/A</v>
      </c>
      <c r="HZ250" t="str">
        <v>OL00519</v>
      </c>
      <c r="IA250" t="str">
        <v>OL00520</v>
      </c>
      <c r="IB250" t="str">
        <v>OL00529</v>
      </c>
      <c r="IC250" t="str">
        <v>OL00542</v>
      </c>
      <c r="ID250" t="str">
        <v>OL00724</v>
      </c>
      <c r="IE250" t="str">
        <v>OL01250</v>
      </c>
      <c r="IF250" t="str">
        <v>OL01869, Threadless Blank</v>
      </c>
      <c r="IG250" t="str">
        <v>OL01870, Section</v>
      </c>
      <c r="IH250" t="str">
        <v>OL02255</v>
      </c>
      <c r="II250" t="str">
        <v>OL02255, Mfg. Tol.</v>
      </c>
      <c r="IJ250" t="str">
        <v>OL02302</v>
      </c>
      <c r="IK250" t="str">
        <v xml:space="preserve">OL02318  needed per image instructions </v>
      </c>
      <c r="IL250" t="str">
        <v>OL02556</v>
      </c>
      <c r="IM250" t="str">
        <v>OL02557</v>
      </c>
      <c r="IN250" t="str">
        <v>OL02567</v>
      </c>
      <c r="IO250" t="str">
        <v>OL02653</v>
      </c>
      <c r="IP250" t="str">
        <v>OL02718</v>
      </c>
      <c r="IQ250" t="str">
        <v>OL02841</v>
      </c>
      <c r="IR250" t="str">
        <v>OL02842</v>
      </c>
      <c r="IS250" t="str">
        <v>OL02844</v>
      </c>
      <c r="IT250" t="str">
        <v>OL02871</v>
      </c>
      <c r="IU250" t="str">
        <v>OL02887</v>
      </c>
      <c r="IV250" t="str">
        <v>OL03500</v>
      </c>
      <c r="IW250" t="str">
        <v>OL03766</v>
      </c>
      <c r="IX250" t="str">
        <v>OL03868</v>
      </c>
      <c r="IY250" t="str">
        <v>OL03869</v>
      </c>
      <c r="IZ250" t="str">
        <v>OL03870</v>
      </c>
      <c r="JA250" t="str">
        <v>OL03873, DWG# 100448-44</v>
      </c>
      <c r="JB250" t="str">
        <v>OL03949</v>
      </c>
      <c r="JC250" t="str">
        <v xml:space="preserve">OL04043, Section </v>
      </c>
      <c r="JD250" t="str">
        <v xml:space="preserve">OL04044, Section </v>
      </c>
      <c r="JE250" t="str">
        <v>OL04045</v>
      </c>
      <c r="JF250" t="str">
        <v>OL04045, Milled Feature</v>
      </c>
      <c r="JG250" t="str">
        <v>OL04063</v>
      </c>
      <c r="JH250" t="str">
        <v>OL04064</v>
      </c>
      <c r="JI250" t="str">
        <v>OL04065</v>
      </c>
      <c r="JJ250" t="str">
        <v>OL04181</v>
      </c>
      <c r="JK250" t="str">
        <v>OL04218</v>
      </c>
      <c r="JL250" t="str">
        <v>OL04224, See Image</v>
      </c>
      <c r="JM250" t="str">
        <v>OL04374</v>
      </c>
      <c r="JN250" t="str">
        <v>OL04375, Section M-M</v>
      </c>
      <c r="JO250" t="str">
        <v>OL04376, Section M-M</v>
      </c>
      <c r="JP250" t="str">
        <v>OL04443</v>
      </c>
      <c r="JQ250" t="str">
        <v>OL04444</v>
      </c>
      <c r="JR250" t="str">
        <v>OL05000</v>
      </c>
      <c r="JS250" t="str">
        <v>One side of slot</v>
      </c>
      <c r="JT250" t="str">
        <v>Other side of slot</v>
      </c>
      <c r="JU250" t="str">
        <v>Out of center more than .002 = Fail</v>
      </c>
      <c r="JV250" t="str">
        <v>Out of center more than.002 = Fail</v>
      </c>
      <c r="JW250" t="str">
        <v>Overlay OL02713</v>
      </c>
      <c r="JX250" t="str">
        <v>Overlay OL02714</v>
      </c>
      <c r="JY250" t="str">
        <v>Overlay OL02718</v>
      </c>
      <c r="JZ250" t="str">
        <v>Overlay OL03831, Mfg. Tol.</v>
      </c>
      <c r="KA250" t="str">
        <v>Part Without Slots</v>
      </c>
      <c r="KB250" t="str">
        <v>Part Without Slots, See Image</v>
      </c>
      <c r="KC250" t="str">
        <v xml:space="preserve">Pass = .0254 or Less </v>
      </c>
      <c r="KD250" t="str">
        <v>PD MIN = 4.361, PD MAX = 4.456</v>
      </c>
      <c r="KE250" t="str">
        <v>Per Balloon 2 Note</v>
      </c>
      <c r="KF250" t="str">
        <v>Per drawing note(s) 8.</v>
      </c>
      <c r="KG250" t="str">
        <v>Point or Sphere Tip</v>
      </c>
      <c r="KH250" t="str">
        <v>Point Tip</v>
      </c>
      <c r="KI250" t="str">
        <v>R.9 to R1.1 = Pass, See Image</v>
      </c>
      <c r="KJ250" t="str">
        <v>Ram Construction</v>
      </c>
      <c r="KK250" t="str">
        <v>Record Same Pass / Fail All Balloons</v>
      </c>
      <c r="KL250" t="str">
        <v>Ref. Balloon 1</v>
      </c>
      <c r="KM250" t="str">
        <v>Ref. Balloon 12</v>
      </c>
      <c r="KN250" t="str">
        <v>Ref. Balloon 13, 100% AQL</v>
      </c>
      <c r="KO250" t="str">
        <v>Ref. Balloon 2</v>
      </c>
      <c r="KP250" t="str">
        <v>Ref. Balloon 21, 100% AQL</v>
      </c>
      <c r="KQ250" t="str">
        <v>Ref. Balloon 4</v>
      </c>
      <c r="KR250" t="str">
        <v>Ref. Balloon 7</v>
      </c>
      <c r="KS250" t="str">
        <v>Ref. Balloon 8</v>
      </c>
      <c r="KT250" t="str">
        <v>Relieved Pin Gauges 09236 &amp; 09235</v>
      </c>
      <c r="KU250" t="str">
        <v>Rotate Part</v>
      </c>
      <c r="KV250" t="str">
        <v>Rotate Part, See Image</v>
      </c>
      <c r="KW250" t="str">
        <v>Same as Root Radius</v>
      </c>
      <c r="KX250" t="str">
        <v>Section</v>
      </c>
      <c r="KY250" t="str">
        <v>Section B-B</v>
      </c>
      <c r="KZ250" t="str">
        <v>Section B-B, Distance Between Grooves</v>
      </c>
      <c r="LA250" t="str">
        <v>Section C-C</v>
      </c>
      <c r="LB250" t="str">
        <v>Section Part</v>
      </c>
      <c r="LC250" t="str">
        <v>Section Part, Measured from Opposite Face</v>
      </c>
      <c r="LD250" t="str">
        <v>Section, Broachless Blank</v>
      </c>
      <c r="LE250" t="str">
        <v>Section, EXT. Sphere Location.</v>
      </c>
      <c r="LF250" t="str">
        <v>Section, Hex Cham. Ang.</v>
      </c>
      <c r="LG250" t="str">
        <v>Section, Hex Fillet Rad.</v>
      </c>
      <c r="LH250" t="str">
        <v>Section, INT. Feature</v>
      </c>
      <c r="LI250" t="str">
        <v>Section, INT. Sphere Location.</v>
      </c>
      <c r="LJ250" t="str">
        <v>Section, Mfg. Tol.</v>
      </c>
      <c r="LK250" t="str">
        <v>Section, Mfg. Tol., See Image</v>
      </c>
      <c r="LL250" t="str">
        <v>Section, OL00486</v>
      </c>
      <c r="LM250" t="str">
        <v>Section, OL00542</v>
      </c>
      <c r="LN250" t="str">
        <v>Section, OL00543</v>
      </c>
      <c r="LO250" t="str">
        <v>Section, OL00544</v>
      </c>
      <c r="LP250" t="str">
        <v>Section, OL00545</v>
      </c>
      <c r="LQ250" t="str">
        <v>Section, OL00546</v>
      </c>
      <c r="LR250" t="str">
        <v>Section, OL00547</v>
      </c>
      <c r="LS250" t="str">
        <v>Section, OL00555</v>
      </c>
      <c r="LT250" t="str">
        <v>Section, OL00725</v>
      </c>
      <c r="LU250" t="str">
        <v>Section, OL01430</v>
      </c>
      <c r="LV250" t="str">
        <v>Section, OL01434</v>
      </c>
      <c r="LW250" t="str">
        <v>Section, OL01435</v>
      </c>
      <c r="LX250" t="str">
        <v>Section, OL01807</v>
      </c>
      <c r="LY250" t="str">
        <v>Section, OL01830</v>
      </c>
      <c r="LZ250" t="str">
        <v>Section, OL02351</v>
      </c>
      <c r="MA250" t="str">
        <v>Section, OL02519</v>
      </c>
      <c r="MB250" t="str">
        <v>Section, OL02520</v>
      </c>
      <c r="MC250" t="str">
        <v>Section, OL02522</v>
      </c>
      <c r="MD250" t="str">
        <v>Section, OL02540</v>
      </c>
      <c r="ME250" t="str">
        <v>Section, OL02541</v>
      </c>
      <c r="MF250" t="str">
        <v>Section, OL02552</v>
      </c>
      <c r="MG250" t="str">
        <v>Section, OL02553</v>
      </c>
      <c r="MH250" t="str">
        <v>Section, OL02554</v>
      </c>
      <c r="MI250" t="str">
        <v>Section, OL02555</v>
      </c>
      <c r="MJ250" t="str">
        <v>Section, OL02558</v>
      </c>
      <c r="MK250" t="str">
        <v>Section, OL02559</v>
      </c>
      <c r="ML250" t="str">
        <v>Section, OL02560</v>
      </c>
      <c r="MM250" t="str">
        <v>Section, OL02619</v>
      </c>
      <c r="MN250" t="str">
        <v>Section, OL02620</v>
      </c>
      <c r="MO250" t="str">
        <v>Section, OL02621</v>
      </c>
      <c r="MP250" t="str">
        <v>Section, OL02622</v>
      </c>
      <c r="MQ250" t="str">
        <v>Section, OL02623</v>
      </c>
      <c r="MR250" t="str">
        <v>Section, OL02624</v>
      </c>
      <c r="MS250" t="str">
        <v>Section, OL02652</v>
      </c>
      <c r="MT250" t="str">
        <v>Section, OL02680</v>
      </c>
      <c r="MU250" t="str">
        <v>Section, OL02793</v>
      </c>
      <c r="MV250" t="str">
        <v>Section, OL02823</v>
      </c>
      <c r="MW250" t="str">
        <v>Section, OL02843</v>
      </c>
      <c r="MX250" t="str">
        <v>Section, OL03026, Ext.</v>
      </c>
      <c r="MY250" t="str">
        <v>Section, OL03026, Int.</v>
      </c>
      <c r="MZ250" t="str">
        <v>Section, OL03570, DWG# 100448-41</v>
      </c>
      <c r="NA250" t="str">
        <v>Section, OL03781</v>
      </c>
      <c r="NB250" t="str">
        <v>Section, OL03911</v>
      </c>
      <c r="NC250" t="str">
        <v>Section, OL03912</v>
      </c>
      <c r="ND250" t="str">
        <v>Section, OL03928</v>
      </c>
      <c r="NE250" t="str">
        <v>Section, OL03929</v>
      </c>
      <c r="NF250" t="str">
        <v>Section, OL04030</v>
      </c>
      <c r="NG250" t="str">
        <v>Section, OL04037</v>
      </c>
      <c r="NH250" t="str">
        <v>Section, OL04038</v>
      </c>
      <c r="NI250" t="str">
        <v>Section, OL04046</v>
      </c>
      <c r="NJ250" t="str">
        <v>Section, OL04065</v>
      </c>
      <c r="NK250" t="str">
        <v>Section, OL04066</v>
      </c>
      <c r="NL250" t="str">
        <v>Section, OL04067</v>
      </c>
      <c r="NM250" t="str">
        <v>Section, OL04069</v>
      </c>
      <c r="NN250" t="str">
        <v>Section, OL04071</v>
      </c>
      <c r="NO250" t="str">
        <v>Section, OL04173</v>
      </c>
      <c r="NP250" t="str">
        <v>Section, OL04174</v>
      </c>
      <c r="NQ250" t="str">
        <v>Section, OL04214</v>
      </c>
      <c r="NR250" t="str">
        <v>Section, OL04215</v>
      </c>
      <c r="NS250" t="str">
        <v>Section, OL04216</v>
      </c>
      <c r="NT250" t="str">
        <v>Section, OL04217</v>
      </c>
      <c r="NU250" t="str">
        <v>Section, Overlay OL02716</v>
      </c>
      <c r="NV250" t="str">
        <v>Section, Overlay OL02717</v>
      </c>
      <c r="NW250" t="str">
        <v>Section, See Image</v>
      </c>
      <c r="NX250" t="str">
        <v>Section, See Image, DWG# 100448-41</v>
      </c>
      <c r="NY250" t="str">
        <v>Section, Without Sots</v>
      </c>
      <c r="NZ250" t="str">
        <v>See Comments Sheet</v>
      </c>
      <c r="OA250" t="str">
        <v>See Comments Sheet, OL02318</v>
      </c>
      <c r="OB250" t="str">
        <v>See Image</v>
      </c>
      <c r="OC250" t="str">
        <v>See Image, .005 or Less = Pass</v>
      </c>
      <c r="OD250" t="str">
        <v>See Image, Check Near Radius</v>
      </c>
      <c r="OE250" t="str">
        <v>See Image, Constrained</v>
      </c>
      <c r="OF250" t="str">
        <v>See Image, Distance Between Flats</v>
      </c>
      <c r="OG250" t="str">
        <v xml:space="preserve">See Image, Mfg. Tol, Section A-A </v>
      </c>
      <c r="OH250" t="str">
        <v>See image, Mfg. Tol.</v>
      </c>
      <c r="OI250" t="str">
        <v>See Image, Mic. Across Flats</v>
      </c>
      <c r="OJ250" t="str">
        <v>See Image, OL02850</v>
      </c>
      <c r="OK250" t="str">
        <v>See Image, OL02880</v>
      </c>
      <c r="OL250" t="str">
        <v>See Image, OL03926</v>
      </c>
      <c r="OM250" t="str">
        <v>See Image, OL03927</v>
      </c>
      <c r="ON250" t="str">
        <v>See Image, OL04003</v>
      </c>
      <c r="OO250" t="str">
        <v>'See Image, OL04342,  Best Fit Joe Block</v>
      </c>
      <c r="OP250" t="str">
        <v>See Image, OL04342,  Blank</v>
      </c>
      <c r="OQ250" t="str">
        <v>See Image, OL04342, Blank</v>
      </c>
      <c r="OR250" t="str">
        <v>See Image, OL04343, Blank</v>
      </c>
      <c r="OS250" t="str">
        <v>See Image, Pass = .002 or Less</v>
      </c>
      <c r="OT250" t="str">
        <v>See Image, Rcd. MAX</v>
      </c>
      <c r="OU250" t="str">
        <v>See Image, Rcd. MIN</v>
      </c>
      <c r="OV250" t="str">
        <v>See Image, Section</v>
      </c>
      <c r="OW250" t="str">
        <v>See Image, Section A-A</v>
      </c>
      <c r="OX250" t="str">
        <v>See Image, Section B-B</v>
      </c>
      <c r="OY250" t="str">
        <v>See Image, Section B-B, TSC</v>
      </c>
      <c r="OZ250" t="str">
        <v>See Image, Shank Drawing # 18000-XX-XX A</v>
      </c>
      <c r="PA250" t="str">
        <v>Sequencial Laser 01, 120 Per Print</v>
      </c>
      <c r="PB250" t="str">
        <v>Set to .202, Zero on Thread Lead</v>
      </c>
      <c r="PC250" t="str">
        <v>Sharp OK, No Burr</v>
      </c>
      <c r="PD250" t="str">
        <v>Sharp OK, No Raised Edge, See Image</v>
      </c>
      <c r="PE250" t="str">
        <v>Sharp OK, No Raised Edges</v>
      </c>
      <c r="PF250" t="str">
        <v>Sharp okay no raised edge</v>
      </c>
      <c r="PG250" t="str">
        <v>Sharp Okay, No Burr</v>
      </c>
      <c r="PH250" t="str">
        <v>Sharp Okay, No Raised Edge</v>
      </c>
      <c r="PI250" t="str">
        <v>Sharp Okay, No Raised Edges,</v>
      </c>
      <c r="PJ250" t="str">
        <v>Sharp Okay, See Image</v>
      </c>
      <c r="PK250" t="str">
        <v xml:space="preserve">Start of Radius @ .195 </v>
      </c>
      <c r="PL250" t="str">
        <v xml:space="preserve">Start of Radius @ .21 </v>
      </c>
      <c r="PM250" t="str">
        <v xml:space="preserve">T.S.C. </v>
      </c>
      <c r="PN250" t="str">
        <v>Tangent Point</v>
      </c>
      <c r="PO250" t="str">
        <v>Tangent point of R.50</v>
      </c>
      <c r="PP250" t="str">
        <v>Taper Check, Mfg.Tol.</v>
      </c>
      <c r="PQ250" t="str">
        <v>Taper Check, Mfg.Tol., See Image</v>
      </c>
      <c r="PR250" t="str">
        <v>Thrd. Minor Ø</v>
      </c>
      <c r="PS250" t="str">
        <v>Thrd. Relief Ø</v>
      </c>
      <c r="PT250" t="str">
        <v>Threadless Blank</v>
      </c>
      <c r="PU250" t="str">
        <v>Threadless Blank, From Major Ø</v>
      </c>
      <c r="PV250" t="str">
        <v>Threadless Blank, Mfg. Tol.</v>
      </c>
      <c r="PW250" t="str">
        <v>Threadless Blank, Thrd. to Neck Rad.</v>
      </c>
      <c r="PX250" t="str">
        <v>Thredless Blank</v>
      </c>
      <c r="PY250" t="str">
        <v>To center of R.005</v>
      </c>
      <c r="PZ250" t="str">
        <v>Torx Min. Dia.</v>
      </c>
      <c r="QA250" t="str">
        <v>Turn Ø Free of Mill Marks</v>
      </c>
      <c r="QB250" t="str">
        <v>Use (Full) GO Hex</v>
      </c>
      <c r="QC250" t="str">
        <v>Use Balloon 1 FULL Gauge</v>
      </c>
      <c r="QD250" t="str">
        <v>Use Balloon 9 FULL GO</v>
      </c>
      <c r="QE250" t="str">
        <v>Use Best Fit Pin</v>
      </c>
      <c r="QF250" t="str">
        <v>Use Disk Tip</v>
      </c>
      <c r="QG250" t="str">
        <v>Use flat bottomed indicator tip.</v>
      </c>
      <c r="QH250" t="str">
        <v xml:space="preserve">Use Full .093 Go Hex </v>
      </c>
      <c r="QI250" t="str">
        <v xml:space="preserve">Use Full .0930 Go Hex </v>
      </c>
      <c r="QJ250" t="str">
        <v>Use Full .1235 Go Hex</v>
      </c>
      <c r="QK250" t="str">
        <v>Use Gauge K2-98-8019-04, See Image</v>
      </c>
      <c r="QL250" t="str">
        <v>Use large flat indicator tip</v>
      </c>
      <c r="QM250" t="str">
        <v>Use Pins.3330/.3350, See Image MAX NO-GO</v>
      </c>
      <c r="QN250" t="str">
        <v>Use Pointed Drop Indicator Tip</v>
      </c>
      <c r="QO250" t="str">
        <v>V-Block</v>
      </c>
      <c r="QP250" t="str">
        <v>V-Block,  AMB for 13</v>
      </c>
      <c r="QQ250" t="str">
        <v>V-Block,  Hex Cham. Dia.</v>
      </c>
      <c r="QR250" t="str">
        <v>V-Block, Hex Depth</v>
      </c>
      <c r="QS250" t="str">
        <v>VBU Gauge</v>
      </c>
      <c r="QT250" t="str">
        <v>Visibally smaller than HEX=Pass</v>
      </c>
      <c r="QU250" t="str">
        <v>Visual Per Drawing</v>
      </c>
      <c r="QV250" t="str">
        <v>Whirl Blank</v>
      </c>
      <c r="QW250" t="str">
        <v xml:space="preserve">Whirl Blank </v>
      </c>
      <c r="QX250" t="str">
        <v>Whirl Blank, Neck Rad. End to Head CL</v>
      </c>
      <c r="QY250" t="str">
        <v>Whirl Blank, Nose Start Dia.</v>
      </c>
      <c r="QZ250" t="str">
        <v>Whirl Blank, Nose Start Dist.</v>
      </c>
      <c r="RA250" t="str">
        <v>Whirl Blank, Thrd. Minor</v>
      </c>
      <c r="RB250" t="str">
        <v>Whirl Blank, Thrd. Pullout Dia.</v>
      </c>
      <c r="RC250" t="str">
        <v>Whole Part, Removal is at Assy. Level</v>
      </c>
      <c r="RD250" t="str">
        <v>Wide Area</v>
      </c>
      <c r="RE250" t="str">
        <v>Zero on End of Go Gauge</v>
      </c>
    </row>
    <row r="251" spans="1:473">
      <c r="A251" t="s">
        <v>883</v>
      </c>
      <c r="C251" t="str" cm="1">
        <f t="array" ref="C251:RE251">TRANSPOSE(_xlfn._xlws.SORT(_xlfn._xlws.FILTER($A$2:$A$600,ISNUMBER(SEARCH('PartLib Table'!M268,$A$2:$A$600)),"not found")))</f>
        <v xml:space="preserve"> 'C', Whirl Blank</v>
      </c>
      <c r="D251" t="str">
        <v xml:space="preserve"> See Image, Constrained</v>
      </c>
      <c r="E251" t="str">
        <v>(.04 to .12 range = Pass)</v>
      </c>
      <c r="F251" t="str">
        <v>(.042 FULL) Go Pin Seat Fully</v>
      </c>
      <c r="G251" t="str">
        <v>(B), Mfg. Tol.</v>
      </c>
      <c r="H251" t="str">
        <v>(B), O.A.L.</v>
      </c>
      <c r="I251" t="str">
        <v>.001 or less =Pass</v>
      </c>
      <c r="J251" t="str">
        <v>.001 or less out of center = Pass</v>
      </c>
      <c r="K251" t="str">
        <v>.002 or Less = Pass</v>
      </c>
      <c r="L251" t="str">
        <v>.002 or Less out of center = Pass</v>
      </c>
      <c r="M251" t="str">
        <v>.005 to .015 = Pass</v>
      </c>
      <c r="N251" t="str">
        <v>.0125 Mean, Section</v>
      </c>
      <c r="O251" t="str">
        <v>.025 or Less in X &amp; Y=Pass</v>
      </c>
      <c r="P251" t="str">
        <v>.038 Mean</v>
      </c>
      <c r="Q251" t="str">
        <v>.063 MM = .0024 IN, See Image</v>
      </c>
      <c r="R251" t="str">
        <v>.063MM = .0024"</v>
      </c>
      <c r="S251" t="str">
        <v>.243 NO-GO, Unconstrained, Must Not Start</v>
      </c>
      <c r="T251" t="str">
        <v>@ Back Face &amp; ID, No Raised Edge</v>
      </c>
      <c r="U251" t="str">
        <v>@ Back Face &amp; OD, No Raised Edge</v>
      </c>
      <c r="V251" t="str">
        <v>@ ID &amp; FACE</v>
      </c>
      <c r="W251" t="str">
        <v>@ OD &amp; BACK FACE</v>
      </c>
      <c r="X251" t="str">
        <v>@ OD &amp; FACE</v>
      </c>
      <c r="Y251" t="str">
        <v>Across from slot</v>
      </c>
      <c r="Z251" t="str">
        <v>All Edge Breaks</v>
      </c>
      <c r="AA251" t="str">
        <v>Attached to bar stock</v>
      </c>
      <c r="AB251" t="str">
        <v xml:space="preserve">Back Turn Fillet Rad. </v>
      </c>
      <c r="AC251" t="str">
        <v>Balloon 1 (DWG FRM0105 Page 2, NV-27)</v>
      </c>
      <c r="AD251" t="str">
        <v>Balloon 1 (DWG FRM0105, NV-30)</v>
      </c>
      <c r="AE251" t="str">
        <v>Balloon 1 (P# 9890002-20) OL00429/A</v>
      </c>
      <c r="AF251" t="str">
        <v>Balloon 1, DWG#FRM0105</v>
      </c>
      <c r="AG251" t="str">
        <v>Balloon 11, See Image</v>
      </c>
      <c r="AH251" t="str">
        <v xml:space="preserve">Balloon 2 (DWG FRM0105 Page 2, NV-27) </v>
      </c>
      <c r="AI251" t="str">
        <v>Balloon 2 (DWG FRM0105, NV-30)</v>
      </c>
      <c r="AJ251" t="str">
        <v>Balloon 2 (P# 9890002-20)</v>
      </c>
      <c r="AK251" t="str">
        <v>Balloon 2, DWG#FRM0105</v>
      </c>
      <c r="AL251" t="str">
        <v>Balloon 2, DWG#FRM0105, See Image</v>
      </c>
      <c r="AM251" t="str">
        <v>Balloon 3 (DWG FRM0105, NV-30 Minor)</v>
      </c>
      <c r="AN251" t="str">
        <v>Balloon 3 (DWG FRM0105, NV-30)</v>
      </c>
      <c r="AO251" t="str">
        <v>Balloon 3 (P# 9890002-20)</v>
      </c>
      <c r="AP251" t="str">
        <v>Balloon 4</v>
      </c>
      <c r="AQ251" t="str">
        <v>Balloon 4 (P# 9890002-20)</v>
      </c>
      <c r="AR251" t="str">
        <v>Below Middle Band</v>
      </c>
      <c r="AS251" t="str">
        <v>Best Fit Pin, .003 or Less =Pass</v>
      </c>
      <c r="AT251" t="str">
        <v>Blank</v>
      </c>
      <c r="AU251" t="str">
        <v>Blank Turn Maj.</v>
      </c>
      <c r="AV251" t="str">
        <v>Blank Turn Maj. Mill Flt., OL4172</v>
      </c>
      <c r="AW251" t="str">
        <v>Blank Without .010 Slots</v>
      </c>
      <c r="AX251" t="str">
        <v>Blank Without .010 Slots, Section</v>
      </c>
      <c r="AY251" t="str">
        <v>Blank without thread</v>
      </c>
      <c r="AZ251" t="str">
        <v xml:space="preserve">Blank, Center of V Grv. </v>
      </c>
      <c r="BA251" t="str">
        <v>Blank, Check R adjacent Balloon 17</v>
      </c>
      <c r="BB251" t="str">
        <v>Blank, EXT. Feature</v>
      </c>
      <c r="BC251" t="str">
        <v>Blank, See Image, OL04335</v>
      </c>
      <c r="BD251" t="str">
        <v>Blank, See Image, OL04336</v>
      </c>
      <c r="BE251" t="str">
        <v xml:space="preserve">Blank, Thrd. </v>
      </c>
      <c r="BF251" t="str">
        <v>Blank, Turn Tip</v>
      </c>
      <c r="BG251" t="str">
        <v>Blank, Without Thrd.</v>
      </c>
      <c r="BH251" t="str">
        <v>Blank, Without Thread</v>
      </c>
      <c r="BI251" t="str">
        <v xml:space="preserve">Blunt Start Blend to Minor </v>
      </c>
      <c r="BJ251" t="str">
        <v>Calc., Use Go HEX</v>
      </c>
      <c r="BK251" t="str">
        <v>Can't dig into OD</v>
      </c>
      <c r="BL251" t="str">
        <v>Carbide Gauge</v>
      </c>
      <c r="BM251" t="str">
        <v xml:space="preserve">Center of V Grv. </v>
      </c>
      <c r="BN251" t="str">
        <v>Centered Less than .03 = Pass</v>
      </c>
      <c r="BO251" t="str">
        <v>Centered within .0005 or Less = Pass</v>
      </c>
      <c r="BP251" t="str">
        <v>Centered within .001 or Less = Pass</v>
      </c>
      <c r="BQ251" t="str">
        <v>Centered within .0254 or Less = Pass</v>
      </c>
      <c r="BR251" t="str">
        <v>Check close to Rod Slot</v>
      </c>
      <c r="BS251" t="str">
        <v>Check every other hole</v>
      </c>
      <c r="BT251" t="str">
        <v>Check Go over full length of slot.</v>
      </c>
      <c r="BU251" t="str">
        <v>Check Near Closed End</v>
      </c>
      <c r="BV251" t="str">
        <v>Check per Print View, Away from Rod Slot</v>
      </c>
      <c r="BW251" t="str">
        <v>Check to Balloon 30 Go Pin</v>
      </c>
      <c r="BX251" t="str">
        <v>Check with .2705 SET Pin Inside Part</v>
      </c>
      <c r="BY251" t="str">
        <v>Check with Hex Up</v>
      </c>
      <c r="BZ251" t="str">
        <v>CMM Blank</v>
      </c>
      <c r="CA251" t="str">
        <v>Confirm Full Radius</v>
      </c>
      <c r="CB251" t="str">
        <v>Constrained in fixture</v>
      </c>
      <c r="CC251" t="str">
        <v>Constrained with Ring</v>
      </c>
      <c r="CD251" t="str">
        <v>Constrained, See Image</v>
      </c>
      <c r="CE251" t="str">
        <v>Dim. "A"</v>
      </c>
      <c r="CF251" t="str">
        <v>Dim. "B"</v>
      </c>
      <c r="CG251" t="str">
        <v>Dim. "C"</v>
      </c>
      <c r="CH251" t="str">
        <v>Dim. "D", Whirl Blank</v>
      </c>
      <c r="CI251" t="str">
        <v>Dim. "G"</v>
      </c>
      <c r="CJ251" t="str">
        <v>Dim. E, Blank Turn Maj. &amp;  Mill Flt</v>
      </c>
      <c r="CK251" t="str">
        <v>Dim. E, Blank Turn Maj.&amp;  Mill Flt</v>
      </c>
      <c r="CL251" t="str">
        <v>Dim. H, Whirl Blank</v>
      </c>
      <c r="CM251" t="str">
        <v>Dim. J, 'Blank Turn Maj. &amp; Whirl Blank</v>
      </c>
      <c r="CN251" t="str">
        <v>Disk Drop Indicator Tip</v>
      </c>
      <c r="CO251" t="str">
        <v>DWG 100448-15, Balloon F_1</v>
      </c>
      <c r="CP251" t="str">
        <v>DWG 100448-15, OL02571</v>
      </c>
      <c r="CQ251" t="str">
        <v>DWG 100448-41</v>
      </c>
      <c r="CR251" t="str">
        <v>DWG 9890040, (10E),Section Part, OL01139</v>
      </c>
      <c r="CS251" t="str">
        <v>DWG 9890040, (10E),Section, OL01139</v>
      </c>
      <c r="CT251" t="str">
        <v>DWG 9890040, (11E)</v>
      </c>
      <c r="CU251" t="str">
        <v>DWG 9890040, (11E), Pins with Flats</v>
      </c>
      <c r="CV251" t="str">
        <v>DWG 9890040, (12E),  Pass=.002 or less</v>
      </c>
      <c r="CW251" t="str">
        <v>DWG 9890040, (12E), See Image</v>
      </c>
      <c r="CX251" t="str">
        <v>DWG 9890040, (1E), OL01431</v>
      </c>
      <c r="CY251" t="str">
        <v>DWG 9890040, (1E), OL01432</v>
      </c>
      <c r="CZ251" t="str">
        <v>DWG 9890040, (2E), OL01432</v>
      </c>
      <c r="DA251" t="str">
        <v>DWG 9890040, (3E)</v>
      </c>
      <c r="DB251" t="str">
        <v>DWG 9890040, (4E)</v>
      </c>
      <c r="DC251" t="str">
        <v>DWG 9890040, (5E), OL02336</v>
      </c>
      <c r="DD251" t="str">
        <v>DWG 9890040, (6E)</v>
      </c>
      <c r="DE251" t="str">
        <v>DWG 9890040, (7E)</v>
      </c>
      <c r="DF251" t="str">
        <v>DWG 9890040, (8E), OL01433</v>
      </c>
      <c r="DG251" t="str">
        <v>DWG 9890040, (8E), OL01433, Section</v>
      </c>
      <c r="DH251" t="str">
        <v>DWG 9890040, (9E), Close to Rod Slot</v>
      </c>
      <c r="DI251" t="str">
        <v>DWG 9890040, (9E),Close to Rod Slot</v>
      </c>
      <c r="DJ251" t="str">
        <v>DWG FRM0105 PAGE 2</v>
      </c>
      <c r="DK251" t="str">
        <v>DWG# 100448-41</v>
      </c>
      <c r="DL251" t="str">
        <v>DWG# 100448-44</v>
      </c>
      <c r="DM251" t="str">
        <v>DWG# 9890003  (1), Section OL00436/A</v>
      </c>
      <c r="DN251" t="str">
        <v>DWG# 9890003 (3), Ring Gauge Constrained</v>
      </c>
      <c r="DO251" t="str">
        <v>DWG# 9890003 (4), Section</v>
      </c>
      <c r="DP251" t="str">
        <v>DWG#100448-26, Balloon 1K, OL02350</v>
      </c>
      <c r="DQ251" t="str">
        <v>DWG#100448-26, Balloon 2K, OL02350</v>
      </c>
      <c r="DR251" t="str">
        <v>DWG#100448-26, Balloon 3K, OL02363</v>
      </c>
      <c r="DS251" t="str">
        <v>DWG#100448-26, Balloon 4K</v>
      </c>
      <c r="DT251" t="str">
        <v>DWG#100448-26, Balloon 5K, Section</v>
      </c>
      <c r="DU251" t="str">
        <v>DWG#100448-26, Balloon 6K</v>
      </c>
      <c r="DV251" t="str">
        <v>DWG#100448-26, Balloon 7K, Section</v>
      </c>
      <c r="DW251" t="str">
        <v>DWG#100448-26, Mfg. Tol.</v>
      </c>
      <c r="DX251" t="str">
        <v>DWG#9890003 (2) Ring Gauge Constrained</v>
      </c>
      <c r="DY251" t="str">
        <v>DWG#9890044</v>
      </c>
      <c r="DZ251" t="str">
        <v>DWG#9890044 .1985 to .2005=Pass</v>
      </c>
      <c r="EA251" t="str">
        <v>DWG#9890044 Overlay OL02441</v>
      </c>
      <c r="EB251" t="str">
        <v>DWG#9890044, OL02441</v>
      </c>
      <c r="EC251" t="str">
        <v>DWG#FRM0105</v>
      </c>
      <c r="ED251" t="str">
        <v>EXT.</v>
      </c>
      <c r="EE251" t="str">
        <v>EXT. Section, OL02460</v>
      </c>
      <c r="EF251" t="str">
        <v>EXT., OL04223</v>
      </c>
      <c r="EG251" t="str">
        <v>Flat Drop Indicator Tip</v>
      </c>
      <c r="EH251" t="str">
        <v>Full Go Pin, No Light, at Radius</v>
      </c>
      <c r="EI251" t="str">
        <v>Function Check</v>
      </c>
      <c r="EJ251" t="str">
        <v>GO Function Gauge</v>
      </c>
      <c r="EK251" t="str">
        <v>Go Gauge for Balloon 1 &amp; 4</v>
      </c>
      <c r="EL251" t="str">
        <v>Go Pin must pass through</v>
      </c>
      <c r="EM251" t="str">
        <v>Greater than .005 = Fail, Section</v>
      </c>
      <c r="EN251" t="str">
        <v>Greater than .025 out of center = Fail</v>
      </c>
      <c r="EO251" t="str">
        <v>Greater than 2.6 = Pass</v>
      </c>
      <c r="EP251" t="str">
        <v>Green = Pass, Red = Fail</v>
      </c>
      <c r="EQ251" t="str">
        <v>Hex Depth</v>
      </c>
      <c r="ER251" t="str">
        <v>Hex Minor</v>
      </c>
      <c r="ES251" t="str">
        <v>Hole Dia.</v>
      </c>
      <c r="ET251" t="str">
        <v>Hook or Disk Tip</v>
      </c>
      <c r="EU251" t="str">
        <v>ID Sphere Finish</v>
      </c>
      <c r="EV251" t="str">
        <v>ID/OD Both Sides, Diff. .002 or less = Pass</v>
      </c>
      <c r="EW251" t="str">
        <v>If Looks Big, Section</v>
      </c>
      <c r="EX251" t="str">
        <v>If Looks Small, Section</v>
      </c>
      <c r="EY251" t="str">
        <v>Insp. Close to Break Away, Mfg.Tol.</v>
      </c>
      <c r="EZ251" t="str">
        <v>INT.</v>
      </c>
      <c r="FA251" t="str">
        <v>INT. Section, OL02460</v>
      </c>
      <c r="FB251" t="str">
        <v>INT., OL04223</v>
      </c>
      <c r="FC251" t="str">
        <v>Intersect. of 7.7 &amp; R0.10</v>
      </c>
      <c r="FD251" t="str">
        <v>Intersect. of 8.79 and R.25 MAX</v>
      </c>
      <c r="FE251" t="str">
        <v>Keep Ind. Tip away from corner</v>
      </c>
      <c r="FF251" t="str">
        <v>L31</v>
      </c>
      <c r="FG251" t="str">
        <v>Laser Mark</v>
      </c>
      <c r="FH251" t="str">
        <v>LASER PER NOTE 4</v>
      </c>
      <c r="FI251" t="str">
        <v>LASER PER NOTE 4, Final Check 1 only</v>
      </c>
      <c r="FJ251" t="str">
        <v>Less than .002 out of center = Pass</v>
      </c>
      <c r="FK251" t="str">
        <v>Less than 2.75 = Pass, Section</v>
      </c>
      <c r="FL251" t="str">
        <v>List as pin. Not Calibrated</v>
      </c>
      <c r="FM251" t="str">
        <v>M9 X 1.25 BUTT See Comment Image</v>
      </c>
      <c r="FN251" t="str">
        <v>Manual Section</v>
      </c>
      <c r="FO251" t="str">
        <v>Max Deep .241 NO-GO =.42</v>
      </c>
      <c r="FP251" t="str">
        <v>MAX Depth of (Note 7) .241 NO-GO Pin</v>
      </c>
      <c r="FQ251" t="str">
        <v>Measure from Blue Line, See Image</v>
      </c>
      <c r="FR251" t="str">
        <v>Measure Width of Blue Area, See Image</v>
      </c>
      <c r="FS251" t="str">
        <v>Mfg. Tol</v>
      </c>
      <c r="FT251" t="str">
        <v>Mfg. Tol, See Image</v>
      </c>
      <c r="FU251" t="str">
        <v>Mfg. Tol.</v>
      </c>
      <c r="FV251" t="str">
        <v>Mfg. Tol. "A"</v>
      </c>
      <c r="FW251" t="str">
        <v>Mfg. Tol. (Zero on Gauge Full Dia. Lead)</v>
      </c>
      <c r="FX251" t="str">
        <v>Mfg. Tol. Balloon 11, See Image</v>
      </c>
      <c r="FY251" t="str">
        <v>Mfg. Tol. Balloon 4</v>
      </c>
      <c r="FZ251" t="str">
        <v>Mfg. Tol. Balloon 7</v>
      </c>
      <c r="GA251" t="str">
        <v xml:space="preserve">Mfg. Tol. C-Bore Face (Ballo 28) </v>
      </c>
      <c r="GB251" t="str">
        <v>Mfg. Tol. Section</v>
      </c>
      <c r="GC251" t="str">
        <v>Mfg. Tol. See Image</v>
      </c>
      <c r="GD251" t="str">
        <v>Mfg. Tol., 3 Places, Record MAX</v>
      </c>
      <c r="GE251" t="str">
        <v>Mfg. Tol., Balloon 11</v>
      </c>
      <c r="GF251" t="str">
        <v>Mfg. Tol., Balloon 7</v>
      </c>
      <c r="GG251" t="str">
        <v>Mfg. Tol., Blank</v>
      </c>
      <c r="GH251" t="str">
        <v>Mfg. Tol., Blank, Balloon 12</v>
      </c>
      <c r="GI251" t="str">
        <v>Mfg. Tol., Blend to SØ.320</v>
      </c>
      <c r="GJ251" t="str">
        <v>Mfg. Tol., Calculation</v>
      </c>
      <c r="GK251" t="str">
        <v>Mfg. Tol., For Mill Fixture</v>
      </c>
      <c r="GL251" t="str">
        <v>Mfg. Tol., L32</v>
      </c>
      <c r="GM251" t="str">
        <v>Mfg. Tol., L33</v>
      </c>
      <c r="GN251" t="str">
        <v>Mfg. Tol., No Tool Marks</v>
      </c>
      <c r="GO251" t="str">
        <v>Mfg. Tol., OL03361</v>
      </c>
      <c r="GP251" t="str">
        <v>Mfg. Tol., Record off center value</v>
      </c>
      <c r="GQ251" t="str">
        <v>Mfg. Tol., Same 3 Places, Record MIN</v>
      </c>
      <c r="GR251" t="str">
        <v>Mfg. Tol., Section</v>
      </c>
      <c r="GS251" t="str">
        <v>Mfg. Tol., Section B-B</v>
      </c>
      <c r="GT251" t="str">
        <v>Mfg. Tol., Section, OL03361</v>
      </c>
      <c r="GU251" t="str">
        <v>Mfg. Tol., Section, Per Note 2</v>
      </c>
      <c r="GV251" t="str">
        <v>Mfg. Tol., See Image</v>
      </c>
      <c r="GW251" t="str">
        <v>Mfg. Tol., See Image, Bore in Blue</v>
      </c>
      <c r="GX251" t="str">
        <v>Mfg. Tol., See Image, Hook Tip</v>
      </c>
      <c r="GY251" t="str">
        <v>Mfg. Tol., Sharp Okay No Burr</v>
      </c>
      <c r="GZ251" t="str">
        <v>Mfg. Tol., Threadless Blank</v>
      </c>
      <c r="HA251" t="str">
        <v>Mfg.Tol.</v>
      </c>
      <c r="HB251" t="str">
        <v>Mgf. To., T.S.C.</v>
      </c>
      <c r="HC251" t="str">
        <v>Milled Feature</v>
      </c>
      <c r="HD251" t="str">
        <v>Milled Feature, OL04045</v>
      </c>
      <c r="HE251" t="str">
        <v>More than .0005 out of center = Fail</v>
      </c>
      <c r="HF251" t="str">
        <v>Must Pass Through</v>
      </c>
      <c r="HG251" t="str">
        <v>Must pass through gauge</v>
      </c>
      <c r="HH251" t="str">
        <v>Must Pass Through Go Gauge</v>
      </c>
      <c r="HI251" t="str">
        <v>Must Pass, See Image.</v>
      </c>
      <c r="HJ251" t="str">
        <v>NA</v>
      </c>
      <c r="HK251" t="str">
        <v>Narrow Area</v>
      </c>
      <c r="HL251" t="str">
        <v>Near Balloon 21</v>
      </c>
      <c r="HM251" t="str">
        <v>Near Datum B</v>
      </c>
      <c r="HN251" t="str">
        <v>Neck Dia.</v>
      </c>
      <c r="HO251" t="str">
        <v>Neck to Head Rad.</v>
      </c>
      <c r="HP251" t="str">
        <v>No Copper Deposits Allowed</v>
      </c>
      <c r="HQ251" t="str">
        <v>No Section</v>
      </c>
      <c r="HR251" t="str">
        <v>No Section, .01 to .014 = Pass</v>
      </c>
      <c r="HS251" t="str">
        <v>No Section, Rotate Part</v>
      </c>
      <c r="HT251" t="str">
        <v>No Section, See Image</v>
      </c>
      <c r="HU251" t="str">
        <v>No Slot, Section B-B</v>
      </c>
      <c r="HV251" t="str">
        <v>No visual step = Pass</v>
      </c>
      <c r="HW251" t="str">
        <v>Not to exceed .95 Deep</v>
      </c>
      <c r="HX251" t="str">
        <v>Note 1</v>
      </c>
      <c r="HY251" t="str">
        <v>OL00333/A</v>
      </c>
      <c r="HZ251" t="str">
        <v>OL00519</v>
      </c>
      <c r="IA251" t="str">
        <v>OL00520</v>
      </c>
      <c r="IB251" t="str">
        <v>OL00529</v>
      </c>
      <c r="IC251" t="str">
        <v>OL00542</v>
      </c>
      <c r="ID251" t="str">
        <v>OL00724</v>
      </c>
      <c r="IE251" t="str">
        <v>OL01250</v>
      </c>
      <c r="IF251" t="str">
        <v>OL01869, Threadless Blank</v>
      </c>
      <c r="IG251" t="str">
        <v>OL01870, Section</v>
      </c>
      <c r="IH251" t="str">
        <v>OL02255</v>
      </c>
      <c r="II251" t="str">
        <v>OL02255, Mfg. Tol.</v>
      </c>
      <c r="IJ251" t="str">
        <v>OL02302</v>
      </c>
      <c r="IK251" t="str">
        <v xml:space="preserve">OL02318  needed per image instructions </v>
      </c>
      <c r="IL251" t="str">
        <v>OL02556</v>
      </c>
      <c r="IM251" t="str">
        <v>OL02557</v>
      </c>
      <c r="IN251" t="str">
        <v>OL02567</v>
      </c>
      <c r="IO251" t="str">
        <v>OL02653</v>
      </c>
      <c r="IP251" t="str">
        <v>OL02718</v>
      </c>
      <c r="IQ251" t="str">
        <v>OL02841</v>
      </c>
      <c r="IR251" t="str">
        <v>OL02842</v>
      </c>
      <c r="IS251" t="str">
        <v>OL02844</v>
      </c>
      <c r="IT251" t="str">
        <v>OL02871</v>
      </c>
      <c r="IU251" t="str">
        <v>OL02887</v>
      </c>
      <c r="IV251" t="str">
        <v>OL03500</v>
      </c>
      <c r="IW251" t="str">
        <v>OL03766</v>
      </c>
      <c r="IX251" t="str">
        <v>OL03868</v>
      </c>
      <c r="IY251" t="str">
        <v>OL03869</v>
      </c>
      <c r="IZ251" t="str">
        <v>OL03870</v>
      </c>
      <c r="JA251" t="str">
        <v>OL03873, DWG# 100448-44</v>
      </c>
      <c r="JB251" t="str">
        <v>OL03949</v>
      </c>
      <c r="JC251" t="str">
        <v xml:space="preserve">OL04043, Section </v>
      </c>
      <c r="JD251" t="str">
        <v xml:space="preserve">OL04044, Section </v>
      </c>
      <c r="JE251" t="str">
        <v>OL04045</v>
      </c>
      <c r="JF251" t="str">
        <v>OL04045, Milled Feature</v>
      </c>
      <c r="JG251" t="str">
        <v>OL04063</v>
      </c>
      <c r="JH251" t="str">
        <v>OL04064</v>
      </c>
      <c r="JI251" t="str">
        <v>OL04065</v>
      </c>
      <c r="JJ251" t="str">
        <v>OL04181</v>
      </c>
      <c r="JK251" t="str">
        <v>OL04218</v>
      </c>
      <c r="JL251" t="str">
        <v>OL04224, See Image</v>
      </c>
      <c r="JM251" t="str">
        <v>OL04374</v>
      </c>
      <c r="JN251" t="str">
        <v>OL04375, Section M-M</v>
      </c>
      <c r="JO251" t="str">
        <v>OL04376, Section M-M</v>
      </c>
      <c r="JP251" t="str">
        <v>OL04443</v>
      </c>
      <c r="JQ251" t="str">
        <v>OL04444</v>
      </c>
      <c r="JR251" t="str">
        <v>OL05000</v>
      </c>
      <c r="JS251" t="str">
        <v>One side of slot</v>
      </c>
      <c r="JT251" t="str">
        <v>Other side of slot</v>
      </c>
      <c r="JU251" t="str">
        <v>Out of center more than .002 = Fail</v>
      </c>
      <c r="JV251" t="str">
        <v>Out of center more than.002 = Fail</v>
      </c>
      <c r="JW251" t="str">
        <v>Overlay OL02713</v>
      </c>
      <c r="JX251" t="str">
        <v>Overlay OL02714</v>
      </c>
      <c r="JY251" t="str">
        <v>Overlay OL02718</v>
      </c>
      <c r="JZ251" t="str">
        <v>Overlay OL03831, Mfg. Tol.</v>
      </c>
      <c r="KA251" t="str">
        <v>Part Without Slots</v>
      </c>
      <c r="KB251" t="str">
        <v>Part Without Slots, See Image</v>
      </c>
      <c r="KC251" t="str">
        <v xml:space="preserve">Pass = .0254 or Less </v>
      </c>
      <c r="KD251" t="str">
        <v>PD MIN = 4.361, PD MAX = 4.456</v>
      </c>
      <c r="KE251" t="str">
        <v>Per Balloon 2 Note</v>
      </c>
      <c r="KF251" t="str">
        <v>Per drawing note(s) 8.</v>
      </c>
      <c r="KG251" t="str">
        <v>Point or Sphere Tip</v>
      </c>
      <c r="KH251" t="str">
        <v>Point Tip</v>
      </c>
      <c r="KI251" t="str">
        <v>R.9 to R1.1 = Pass, See Image</v>
      </c>
      <c r="KJ251" t="str">
        <v>Ram Construction</v>
      </c>
      <c r="KK251" t="str">
        <v>Record Same Pass / Fail All Balloons</v>
      </c>
      <c r="KL251" t="str">
        <v>Ref. Balloon 1</v>
      </c>
      <c r="KM251" t="str">
        <v>Ref. Balloon 12</v>
      </c>
      <c r="KN251" t="str">
        <v>Ref. Balloon 13, 100% AQL</v>
      </c>
      <c r="KO251" t="str">
        <v>Ref. Balloon 2</v>
      </c>
      <c r="KP251" t="str">
        <v>Ref. Balloon 21, 100% AQL</v>
      </c>
      <c r="KQ251" t="str">
        <v>Ref. Balloon 4</v>
      </c>
      <c r="KR251" t="str">
        <v>Ref. Balloon 7</v>
      </c>
      <c r="KS251" t="str">
        <v>Ref. Balloon 8</v>
      </c>
      <c r="KT251" t="str">
        <v>Relieved Pin Gauges 09236 &amp; 09235</v>
      </c>
      <c r="KU251" t="str">
        <v>Rotate Part</v>
      </c>
      <c r="KV251" t="str">
        <v>Rotate Part, See Image</v>
      </c>
      <c r="KW251" t="str">
        <v>Same as Root Radius</v>
      </c>
      <c r="KX251" t="str">
        <v>Section</v>
      </c>
      <c r="KY251" t="str">
        <v>Section B-B</v>
      </c>
      <c r="KZ251" t="str">
        <v>Section B-B, Distance Between Grooves</v>
      </c>
      <c r="LA251" t="str">
        <v>Section C-C</v>
      </c>
      <c r="LB251" t="str">
        <v>Section Part</v>
      </c>
      <c r="LC251" t="str">
        <v>Section Part, Measured from Opposite Face</v>
      </c>
      <c r="LD251" t="str">
        <v>Section, Broachless Blank</v>
      </c>
      <c r="LE251" t="str">
        <v>Section, EXT. Sphere Location.</v>
      </c>
      <c r="LF251" t="str">
        <v>Section, Hex Cham. Ang.</v>
      </c>
      <c r="LG251" t="str">
        <v>Section, Hex Fillet Rad.</v>
      </c>
      <c r="LH251" t="str">
        <v>Section, INT. Feature</v>
      </c>
      <c r="LI251" t="str">
        <v>Section, INT. Sphere Location.</v>
      </c>
      <c r="LJ251" t="str">
        <v>Section, Mfg. Tol.</v>
      </c>
      <c r="LK251" t="str">
        <v>Section, Mfg. Tol., See Image</v>
      </c>
      <c r="LL251" t="str">
        <v>Section, OL00486</v>
      </c>
      <c r="LM251" t="str">
        <v>Section, OL00542</v>
      </c>
      <c r="LN251" t="str">
        <v>Section, OL00543</v>
      </c>
      <c r="LO251" t="str">
        <v>Section, OL00544</v>
      </c>
      <c r="LP251" t="str">
        <v>Section, OL00545</v>
      </c>
      <c r="LQ251" t="str">
        <v>Section, OL00546</v>
      </c>
      <c r="LR251" t="str">
        <v>Section, OL00547</v>
      </c>
      <c r="LS251" t="str">
        <v>Section, OL00555</v>
      </c>
      <c r="LT251" t="str">
        <v>Section, OL00725</v>
      </c>
      <c r="LU251" t="str">
        <v>Section, OL01430</v>
      </c>
      <c r="LV251" t="str">
        <v>Section, OL01434</v>
      </c>
      <c r="LW251" t="str">
        <v>Section, OL01435</v>
      </c>
      <c r="LX251" t="str">
        <v>Section, OL01807</v>
      </c>
      <c r="LY251" t="str">
        <v>Section, OL01830</v>
      </c>
      <c r="LZ251" t="str">
        <v>Section, OL02351</v>
      </c>
      <c r="MA251" t="str">
        <v>Section, OL02519</v>
      </c>
      <c r="MB251" t="str">
        <v>Section, OL02520</v>
      </c>
      <c r="MC251" t="str">
        <v>Section, OL02522</v>
      </c>
      <c r="MD251" t="str">
        <v>Section, OL02540</v>
      </c>
      <c r="ME251" t="str">
        <v>Section, OL02541</v>
      </c>
      <c r="MF251" t="str">
        <v>Section, OL02552</v>
      </c>
      <c r="MG251" t="str">
        <v>Section, OL02553</v>
      </c>
      <c r="MH251" t="str">
        <v>Section, OL02554</v>
      </c>
      <c r="MI251" t="str">
        <v>Section, OL02555</v>
      </c>
      <c r="MJ251" t="str">
        <v>Section, OL02558</v>
      </c>
      <c r="MK251" t="str">
        <v>Section, OL02559</v>
      </c>
      <c r="ML251" t="str">
        <v>Section, OL02560</v>
      </c>
      <c r="MM251" t="str">
        <v>Section, OL02619</v>
      </c>
      <c r="MN251" t="str">
        <v>Section, OL02620</v>
      </c>
      <c r="MO251" t="str">
        <v>Section, OL02621</v>
      </c>
      <c r="MP251" t="str">
        <v>Section, OL02622</v>
      </c>
      <c r="MQ251" t="str">
        <v>Section, OL02623</v>
      </c>
      <c r="MR251" t="str">
        <v>Section, OL02624</v>
      </c>
      <c r="MS251" t="str">
        <v>Section, OL02652</v>
      </c>
      <c r="MT251" t="str">
        <v>Section, OL02680</v>
      </c>
      <c r="MU251" t="str">
        <v>Section, OL02793</v>
      </c>
      <c r="MV251" t="str">
        <v>Section, OL02823</v>
      </c>
      <c r="MW251" t="str">
        <v>Section, OL02843</v>
      </c>
      <c r="MX251" t="str">
        <v>Section, OL03026, Ext.</v>
      </c>
      <c r="MY251" t="str">
        <v>Section, OL03026, Int.</v>
      </c>
      <c r="MZ251" t="str">
        <v>Section, OL03570, DWG# 100448-41</v>
      </c>
      <c r="NA251" t="str">
        <v>Section, OL03781</v>
      </c>
      <c r="NB251" t="str">
        <v>Section, OL03911</v>
      </c>
      <c r="NC251" t="str">
        <v>Section, OL03912</v>
      </c>
      <c r="ND251" t="str">
        <v>Section, OL03928</v>
      </c>
      <c r="NE251" t="str">
        <v>Section, OL03929</v>
      </c>
      <c r="NF251" t="str">
        <v>Section, OL04030</v>
      </c>
      <c r="NG251" t="str">
        <v>Section, OL04037</v>
      </c>
      <c r="NH251" t="str">
        <v>Section, OL04038</v>
      </c>
      <c r="NI251" t="str">
        <v>Section, OL04046</v>
      </c>
      <c r="NJ251" t="str">
        <v>Section, OL04065</v>
      </c>
      <c r="NK251" t="str">
        <v>Section, OL04066</v>
      </c>
      <c r="NL251" t="str">
        <v>Section, OL04067</v>
      </c>
      <c r="NM251" t="str">
        <v>Section, OL04069</v>
      </c>
      <c r="NN251" t="str">
        <v>Section, OL04071</v>
      </c>
      <c r="NO251" t="str">
        <v>Section, OL04173</v>
      </c>
      <c r="NP251" t="str">
        <v>Section, OL04174</v>
      </c>
      <c r="NQ251" t="str">
        <v>Section, OL04214</v>
      </c>
      <c r="NR251" t="str">
        <v>Section, OL04215</v>
      </c>
      <c r="NS251" t="str">
        <v>Section, OL04216</v>
      </c>
      <c r="NT251" t="str">
        <v>Section, OL04217</v>
      </c>
      <c r="NU251" t="str">
        <v>Section, Overlay OL02716</v>
      </c>
      <c r="NV251" t="str">
        <v>Section, Overlay OL02717</v>
      </c>
      <c r="NW251" t="str">
        <v>Section, See Image</v>
      </c>
      <c r="NX251" t="str">
        <v>Section, See Image, DWG# 100448-41</v>
      </c>
      <c r="NY251" t="str">
        <v>Section, Without Sots</v>
      </c>
      <c r="NZ251" t="str">
        <v>See Comments Sheet</v>
      </c>
      <c r="OA251" t="str">
        <v>See Comments Sheet, OL02318</v>
      </c>
      <c r="OB251" t="str">
        <v>See Image</v>
      </c>
      <c r="OC251" t="str">
        <v>See Image, .005 or Less = Pass</v>
      </c>
      <c r="OD251" t="str">
        <v>See Image, Check Near Radius</v>
      </c>
      <c r="OE251" t="str">
        <v>See Image, Constrained</v>
      </c>
      <c r="OF251" t="str">
        <v>See Image, Distance Between Flats</v>
      </c>
      <c r="OG251" t="str">
        <v xml:space="preserve">See Image, Mfg. Tol, Section A-A </v>
      </c>
      <c r="OH251" t="str">
        <v>See image, Mfg. Tol.</v>
      </c>
      <c r="OI251" t="str">
        <v>See Image, Mic. Across Flats</v>
      </c>
      <c r="OJ251" t="str">
        <v>See Image, OL02850</v>
      </c>
      <c r="OK251" t="str">
        <v>See Image, OL02880</v>
      </c>
      <c r="OL251" t="str">
        <v>See Image, OL03926</v>
      </c>
      <c r="OM251" t="str">
        <v>See Image, OL03927</v>
      </c>
      <c r="ON251" t="str">
        <v>See Image, OL04003</v>
      </c>
      <c r="OO251" t="str">
        <v>'See Image, OL04342,  Best Fit Joe Block</v>
      </c>
      <c r="OP251" t="str">
        <v>See Image, OL04342,  Blank</v>
      </c>
      <c r="OQ251" t="str">
        <v>See Image, OL04342, Blank</v>
      </c>
      <c r="OR251" t="str">
        <v>See Image, OL04343, Blank</v>
      </c>
      <c r="OS251" t="str">
        <v>See Image, Pass = .002 or Less</v>
      </c>
      <c r="OT251" t="str">
        <v>See Image, Rcd. MAX</v>
      </c>
      <c r="OU251" t="str">
        <v>See Image, Rcd. MIN</v>
      </c>
      <c r="OV251" t="str">
        <v>See Image, Section</v>
      </c>
      <c r="OW251" t="str">
        <v>See Image, Section A-A</v>
      </c>
      <c r="OX251" t="str">
        <v>See Image, Section B-B</v>
      </c>
      <c r="OY251" t="str">
        <v>See Image, Section B-B, TSC</v>
      </c>
      <c r="OZ251" t="str">
        <v>See Image, Shank Drawing # 18000-XX-XX A</v>
      </c>
      <c r="PA251" t="str">
        <v>Sequencial Laser 01, 120 Per Print</v>
      </c>
      <c r="PB251" t="str">
        <v>Set to .202, Zero on Thread Lead</v>
      </c>
      <c r="PC251" t="str">
        <v>Sharp OK, No Burr</v>
      </c>
      <c r="PD251" t="str">
        <v>Sharp OK, No Raised Edge, See Image</v>
      </c>
      <c r="PE251" t="str">
        <v>Sharp OK, No Raised Edges</v>
      </c>
      <c r="PF251" t="str">
        <v>Sharp okay no raised edge</v>
      </c>
      <c r="PG251" t="str">
        <v>Sharp Okay, No Burr</v>
      </c>
      <c r="PH251" t="str">
        <v>Sharp Okay, No Raised Edge</v>
      </c>
      <c r="PI251" t="str">
        <v>Sharp Okay, No Raised Edges,</v>
      </c>
      <c r="PJ251" t="str">
        <v>Sharp Okay, See Image</v>
      </c>
      <c r="PK251" t="str">
        <v xml:space="preserve">Start of Radius @ .195 </v>
      </c>
      <c r="PL251" t="str">
        <v xml:space="preserve">Start of Radius @ .21 </v>
      </c>
      <c r="PM251" t="str">
        <v xml:space="preserve">T.S.C. </v>
      </c>
      <c r="PN251" t="str">
        <v>Tangent Point</v>
      </c>
      <c r="PO251" t="str">
        <v>Tangent point of R.50</v>
      </c>
      <c r="PP251" t="str">
        <v>Taper Check, Mfg.Tol.</v>
      </c>
      <c r="PQ251" t="str">
        <v>Taper Check, Mfg.Tol., See Image</v>
      </c>
      <c r="PR251" t="str">
        <v>Thrd. Minor Ø</v>
      </c>
      <c r="PS251" t="str">
        <v>Thrd. Relief Ø</v>
      </c>
      <c r="PT251" t="str">
        <v>Threadless Blank</v>
      </c>
      <c r="PU251" t="str">
        <v>Threadless Blank, From Major Ø</v>
      </c>
      <c r="PV251" t="str">
        <v>Threadless Blank, Mfg. Tol.</v>
      </c>
      <c r="PW251" t="str">
        <v>Threadless Blank, Thrd. to Neck Rad.</v>
      </c>
      <c r="PX251" t="str">
        <v>Thredless Blank</v>
      </c>
      <c r="PY251" t="str">
        <v>To center of R.005</v>
      </c>
      <c r="PZ251" t="str">
        <v>Torx Min. Dia.</v>
      </c>
      <c r="QA251" t="str">
        <v>Turn Ø Free of Mill Marks</v>
      </c>
      <c r="QB251" t="str">
        <v>Use (Full) GO Hex</v>
      </c>
      <c r="QC251" t="str">
        <v>Use Balloon 1 FULL Gauge</v>
      </c>
      <c r="QD251" t="str">
        <v>Use Balloon 9 FULL GO</v>
      </c>
      <c r="QE251" t="str">
        <v>Use Best Fit Pin</v>
      </c>
      <c r="QF251" t="str">
        <v>Use Disk Tip</v>
      </c>
      <c r="QG251" t="str">
        <v>Use flat bottomed indicator tip.</v>
      </c>
      <c r="QH251" t="str">
        <v xml:space="preserve">Use Full .093 Go Hex </v>
      </c>
      <c r="QI251" t="str">
        <v xml:space="preserve">Use Full .0930 Go Hex </v>
      </c>
      <c r="QJ251" t="str">
        <v>Use Full .1235 Go Hex</v>
      </c>
      <c r="QK251" t="str">
        <v>Use Gauge K2-98-8019-04, See Image</v>
      </c>
      <c r="QL251" t="str">
        <v>Use large flat indicator tip</v>
      </c>
      <c r="QM251" t="str">
        <v>Use Pins.3330/.3350, See Image MAX NO-GO</v>
      </c>
      <c r="QN251" t="str">
        <v>Use Pointed Drop Indicator Tip</v>
      </c>
      <c r="QO251" t="str">
        <v>V-Block</v>
      </c>
      <c r="QP251" t="str">
        <v>V-Block,  AMB for 13</v>
      </c>
      <c r="QQ251" t="str">
        <v>V-Block,  Hex Cham. Dia.</v>
      </c>
      <c r="QR251" t="str">
        <v>V-Block, Hex Depth</v>
      </c>
      <c r="QS251" t="str">
        <v>VBU Gauge</v>
      </c>
      <c r="QT251" t="str">
        <v>Visibally smaller than HEX=Pass</v>
      </c>
      <c r="QU251" t="str">
        <v>Visual Per Drawing</v>
      </c>
      <c r="QV251" t="str">
        <v>Whirl Blank</v>
      </c>
      <c r="QW251" t="str">
        <v xml:space="preserve">Whirl Blank </v>
      </c>
      <c r="QX251" t="str">
        <v>Whirl Blank, Neck Rad. End to Head CL</v>
      </c>
      <c r="QY251" t="str">
        <v>Whirl Blank, Nose Start Dia.</v>
      </c>
      <c r="QZ251" t="str">
        <v>Whirl Blank, Nose Start Dist.</v>
      </c>
      <c r="RA251" t="str">
        <v>Whirl Blank, Thrd. Minor</v>
      </c>
      <c r="RB251" t="str">
        <v>Whirl Blank, Thrd. Pullout Dia.</v>
      </c>
      <c r="RC251" t="str">
        <v>Whole Part, Removal is at Assy. Level</v>
      </c>
      <c r="RD251" t="str">
        <v>Wide Area</v>
      </c>
      <c r="RE251" t="str">
        <v>Zero on End of Go Gauge</v>
      </c>
    </row>
    <row r="252" spans="1:473">
      <c r="A252" t="s">
        <v>884</v>
      </c>
      <c r="C252" t="str" cm="1">
        <f t="array" ref="C252:RE252">TRANSPOSE(_xlfn._xlws.SORT(_xlfn._xlws.FILTER($A$2:$A$600,ISNUMBER(SEARCH('PartLib Table'!M269,$A$2:$A$600)),"not found")))</f>
        <v xml:space="preserve"> 'C', Whirl Blank</v>
      </c>
      <c r="D252" t="str">
        <v xml:space="preserve"> See Image, Constrained</v>
      </c>
      <c r="E252" t="str">
        <v>(.04 to .12 range = Pass)</v>
      </c>
      <c r="F252" t="str">
        <v>(.042 FULL) Go Pin Seat Fully</v>
      </c>
      <c r="G252" t="str">
        <v>(B), Mfg. Tol.</v>
      </c>
      <c r="H252" t="str">
        <v>(B), O.A.L.</v>
      </c>
      <c r="I252" t="str">
        <v>.001 or less =Pass</v>
      </c>
      <c r="J252" t="str">
        <v>.001 or less out of center = Pass</v>
      </c>
      <c r="K252" t="str">
        <v>.002 or Less = Pass</v>
      </c>
      <c r="L252" t="str">
        <v>.002 or Less out of center = Pass</v>
      </c>
      <c r="M252" t="str">
        <v>.005 to .015 = Pass</v>
      </c>
      <c r="N252" t="str">
        <v>.0125 Mean, Section</v>
      </c>
      <c r="O252" t="str">
        <v>.025 or Less in X &amp; Y=Pass</v>
      </c>
      <c r="P252" t="str">
        <v>.038 Mean</v>
      </c>
      <c r="Q252" t="str">
        <v>.063 MM = .0024 IN, See Image</v>
      </c>
      <c r="R252" t="str">
        <v>.063MM = .0024"</v>
      </c>
      <c r="S252" t="str">
        <v>.243 NO-GO, Unconstrained, Must Not Start</v>
      </c>
      <c r="T252" t="str">
        <v>@ Back Face &amp; ID, No Raised Edge</v>
      </c>
      <c r="U252" t="str">
        <v>@ Back Face &amp; OD, No Raised Edge</v>
      </c>
      <c r="V252" t="str">
        <v>@ ID &amp; FACE</v>
      </c>
      <c r="W252" t="str">
        <v>@ OD &amp; BACK FACE</v>
      </c>
      <c r="X252" t="str">
        <v>@ OD &amp; FACE</v>
      </c>
      <c r="Y252" t="str">
        <v>Across from slot</v>
      </c>
      <c r="Z252" t="str">
        <v>All Edge Breaks</v>
      </c>
      <c r="AA252" t="str">
        <v>Attached to bar stock</v>
      </c>
      <c r="AB252" t="str">
        <v xml:space="preserve">Back Turn Fillet Rad. </v>
      </c>
      <c r="AC252" t="str">
        <v>Balloon 1 (DWG FRM0105 Page 2, NV-27)</v>
      </c>
      <c r="AD252" t="str">
        <v>Balloon 1 (DWG FRM0105, NV-30)</v>
      </c>
      <c r="AE252" t="str">
        <v>Balloon 1 (P# 9890002-20) OL00429/A</v>
      </c>
      <c r="AF252" t="str">
        <v>Balloon 1, DWG#FRM0105</v>
      </c>
      <c r="AG252" t="str">
        <v>Balloon 11, See Image</v>
      </c>
      <c r="AH252" t="str">
        <v xml:space="preserve">Balloon 2 (DWG FRM0105 Page 2, NV-27) </v>
      </c>
      <c r="AI252" t="str">
        <v>Balloon 2 (DWG FRM0105, NV-30)</v>
      </c>
      <c r="AJ252" t="str">
        <v>Balloon 2 (P# 9890002-20)</v>
      </c>
      <c r="AK252" t="str">
        <v>Balloon 2, DWG#FRM0105</v>
      </c>
      <c r="AL252" t="str">
        <v>Balloon 2, DWG#FRM0105, See Image</v>
      </c>
      <c r="AM252" t="str">
        <v>Balloon 3 (DWG FRM0105, NV-30 Minor)</v>
      </c>
      <c r="AN252" t="str">
        <v>Balloon 3 (DWG FRM0105, NV-30)</v>
      </c>
      <c r="AO252" t="str">
        <v>Balloon 3 (P# 9890002-20)</v>
      </c>
      <c r="AP252" t="str">
        <v>Balloon 4</v>
      </c>
      <c r="AQ252" t="str">
        <v>Balloon 4 (P# 9890002-20)</v>
      </c>
      <c r="AR252" t="str">
        <v>Below Middle Band</v>
      </c>
      <c r="AS252" t="str">
        <v>Best Fit Pin, .003 or Less =Pass</v>
      </c>
      <c r="AT252" t="str">
        <v>Blank</v>
      </c>
      <c r="AU252" t="str">
        <v>Blank Turn Maj.</v>
      </c>
      <c r="AV252" t="str">
        <v>Blank Turn Maj. Mill Flt., OL4172</v>
      </c>
      <c r="AW252" t="str">
        <v>Blank Without .010 Slots</v>
      </c>
      <c r="AX252" t="str">
        <v>Blank Without .010 Slots, Section</v>
      </c>
      <c r="AY252" t="str">
        <v>Blank without thread</v>
      </c>
      <c r="AZ252" t="str">
        <v xml:space="preserve">Blank, Center of V Grv. </v>
      </c>
      <c r="BA252" t="str">
        <v>Blank, Check R adjacent Balloon 17</v>
      </c>
      <c r="BB252" t="str">
        <v>Blank, EXT. Feature</v>
      </c>
      <c r="BC252" t="str">
        <v>Blank, See Image, OL04335</v>
      </c>
      <c r="BD252" t="str">
        <v>Blank, See Image, OL04336</v>
      </c>
      <c r="BE252" t="str">
        <v xml:space="preserve">Blank, Thrd. </v>
      </c>
      <c r="BF252" t="str">
        <v>Blank, Turn Tip</v>
      </c>
      <c r="BG252" t="str">
        <v>Blank, Without Thrd.</v>
      </c>
      <c r="BH252" t="str">
        <v>Blank, Without Thread</v>
      </c>
      <c r="BI252" t="str">
        <v xml:space="preserve">Blunt Start Blend to Minor </v>
      </c>
      <c r="BJ252" t="str">
        <v>Calc., Use Go HEX</v>
      </c>
      <c r="BK252" t="str">
        <v>Can't dig into OD</v>
      </c>
      <c r="BL252" t="str">
        <v>Carbide Gauge</v>
      </c>
      <c r="BM252" t="str">
        <v xml:space="preserve">Center of V Grv. </v>
      </c>
      <c r="BN252" t="str">
        <v>Centered Less than .03 = Pass</v>
      </c>
      <c r="BO252" t="str">
        <v>Centered within .0005 or Less = Pass</v>
      </c>
      <c r="BP252" t="str">
        <v>Centered within .001 or Less = Pass</v>
      </c>
      <c r="BQ252" t="str">
        <v>Centered within .0254 or Less = Pass</v>
      </c>
      <c r="BR252" t="str">
        <v>Check close to Rod Slot</v>
      </c>
      <c r="BS252" t="str">
        <v>Check every other hole</v>
      </c>
      <c r="BT252" t="str">
        <v>Check Go over full length of slot.</v>
      </c>
      <c r="BU252" t="str">
        <v>Check Near Closed End</v>
      </c>
      <c r="BV252" t="str">
        <v>Check per Print View, Away from Rod Slot</v>
      </c>
      <c r="BW252" t="str">
        <v>Check to Balloon 30 Go Pin</v>
      </c>
      <c r="BX252" t="str">
        <v>Check with .2705 SET Pin Inside Part</v>
      </c>
      <c r="BY252" t="str">
        <v>Check with Hex Up</v>
      </c>
      <c r="BZ252" t="str">
        <v>CMM Blank</v>
      </c>
      <c r="CA252" t="str">
        <v>Confirm Full Radius</v>
      </c>
      <c r="CB252" t="str">
        <v>Constrained in fixture</v>
      </c>
      <c r="CC252" t="str">
        <v>Constrained with Ring</v>
      </c>
      <c r="CD252" t="str">
        <v>Constrained, See Image</v>
      </c>
      <c r="CE252" t="str">
        <v>Dim. "A"</v>
      </c>
      <c r="CF252" t="str">
        <v>Dim. "B"</v>
      </c>
      <c r="CG252" t="str">
        <v>Dim. "C"</v>
      </c>
      <c r="CH252" t="str">
        <v>Dim. "D", Whirl Blank</v>
      </c>
      <c r="CI252" t="str">
        <v>Dim. "G"</v>
      </c>
      <c r="CJ252" t="str">
        <v>Dim. E, Blank Turn Maj. &amp;  Mill Flt</v>
      </c>
      <c r="CK252" t="str">
        <v>Dim. E, Blank Turn Maj.&amp;  Mill Flt</v>
      </c>
      <c r="CL252" t="str">
        <v>Dim. H, Whirl Blank</v>
      </c>
      <c r="CM252" t="str">
        <v>Dim. J, 'Blank Turn Maj. &amp; Whirl Blank</v>
      </c>
      <c r="CN252" t="str">
        <v>Disk Drop Indicator Tip</v>
      </c>
      <c r="CO252" t="str">
        <v>DWG 100448-15, Balloon F_1</v>
      </c>
      <c r="CP252" t="str">
        <v>DWG 100448-15, OL02571</v>
      </c>
      <c r="CQ252" t="str">
        <v>DWG 100448-41</v>
      </c>
      <c r="CR252" t="str">
        <v>DWG 9890040, (10E),Section Part, OL01139</v>
      </c>
      <c r="CS252" t="str">
        <v>DWG 9890040, (10E),Section, OL01139</v>
      </c>
      <c r="CT252" t="str">
        <v>DWG 9890040, (11E)</v>
      </c>
      <c r="CU252" t="str">
        <v>DWG 9890040, (11E), Pins with Flats</v>
      </c>
      <c r="CV252" t="str">
        <v>DWG 9890040, (12E),  Pass=.002 or less</v>
      </c>
      <c r="CW252" t="str">
        <v>DWG 9890040, (12E), See Image</v>
      </c>
      <c r="CX252" t="str">
        <v>DWG 9890040, (1E), OL01431</v>
      </c>
      <c r="CY252" t="str">
        <v>DWG 9890040, (1E), OL01432</v>
      </c>
      <c r="CZ252" t="str">
        <v>DWG 9890040, (2E), OL01432</v>
      </c>
      <c r="DA252" t="str">
        <v>DWG 9890040, (3E)</v>
      </c>
      <c r="DB252" t="str">
        <v>DWG 9890040, (4E)</v>
      </c>
      <c r="DC252" t="str">
        <v>DWG 9890040, (5E), OL02336</v>
      </c>
      <c r="DD252" t="str">
        <v>DWG 9890040, (6E)</v>
      </c>
      <c r="DE252" t="str">
        <v>DWG 9890040, (7E)</v>
      </c>
      <c r="DF252" t="str">
        <v>DWG 9890040, (8E), OL01433</v>
      </c>
      <c r="DG252" t="str">
        <v>DWG 9890040, (8E), OL01433, Section</v>
      </c>
      <c r="DH252" t="str">
        <v>DWG 9890040, (9E), Close to Rod Slot</v>
      </c>
      <c r="DI252" t="str">
        <v>DWG 9890040, (9E),Close to Rod Slot</v>
      </c>
      <c r="DJ252" t="str">
        <v>DWG FRM0105 PAGE 2</v>
      </c>
      <c r="DK252" t="str">
        <v>DWG# 100448-41</v>
      </c>
      <c r="DL252" t="str">
        <v>DWG# 100448-44</v>
      </c>
      <c r="DM252" t="str">
        <v>DWG# 9890003  (1), Section OL00436/A</v>
      </c>
      <c r="DN252" t="str">
        <v>DWG# 9890003 (3), Ring Gauge Constrained</v>
      </c>
      <c r="DO252" t="str">
        <v>DWG# 9890003 (4), Section</v>
      </c>
      <c r="DP252" t="str">
        <v>DWG#100448-26, Balloon 1K, OL02350</v>
      </c>
      <c r="DQ252" t="str">
        <v>DWG#100448-26, Balloon 2K, OL02350</v>
      </c>
      <c r="DR252" t="str">
        <v>DWG#100448-26, Balloon 3K, OL02363</v>
      </c>
      <c r="DS252" t="str">
        <v>DWG#100448-26, Balloon 4K</v>
      </c>
      <c r="DT252" t="str">
        <v>DWG#100448-26, Balloon 5K, Section</v>
      </c>
      <c r="DU252" t="str">
        <v>DWG#100448-26, Balloon 6K</v>
      </c>
      <c r="DV252" t="str">
        <v>DWG#100448-26, Balloon 7K, Section</v>
      </c>
      <c r="DW252" t="str">
        <v>DWG#100448-26, Mfg. Tol.</v>
      </c>
      <c r="DX252" t="str">
        <v>DWG#9890003 (2) Ring Gauge Constrained</v>
      </c>
      <c r="DY252" t="str">
        <v>DWG#9890044</v>
      </c>
      <c r="DZ252" t="str">
        <v>DWG#9890044 .1985 to .2005=Pass</v>
      </c>
      <c r="EA252" t="str">
        <v>DWG#9890044 Overlay OL02441</v>
      </c>
      <c r="EB252" t="str">
        <v>DWG#9890044, OL02441</v>
      </c>
      <c r="EC252" t="str">
        <v>DWG#FRM0105</v>
      </c>
      <c r="ED252" t="str">
        <v>EXT.</v>
      </c>
      <c r="EE252" t="str">
        <v>EXT. Section, OL02460</v>
      </c>
      <c r="EF252" t="str">
        <v>EXT., OL04223</v>
      </c>
      <c r="EG252" t="str">
        <v>Flat Drop Indicator Tip</v>
      </c>
      <c r="EH252" t="str">
        <v>Full Go Pin, No Light, at Radius</v>
      </c>
      <c r="EI252" t="str">
        <v>Function Check</v>
      </c>
      <c r="EJ252" t="str">
        <v>GO Function Gauge</v>
      </c>
      <c r="EK252" t="str">
        <v>Go Gauge for Balloon 1 &amp; 4</v>
      </c>
      <c r="EL252" t="str">
        <v>Go Pin must pass through</v>
      </c>
      <c r="EM252" t="str">
        <v>Greater than .005 = Fail, Section</v>
      </c>
      <c r="EN252" t="str">
        <v>Greater than .025 out of center = Fail</v>
      </c>
      <c r="EO252" t="str">
        <v>Greater than 2.6 = Pass</v>
      </c>
      <c r="EP252" t="str">
        <v>Green = Pass, Red = Fail</v>
      </c>
      <c r="EQ252" t="str">
        <v>Hex Depth</v>
      </c>
      <c r="ER252" t="str">
        <v>Hex Minor</v>
      </c>
      <c r="ES252" t="str">
        <v>Hole Dia.</v>
      </c>
      <c r="ET252" t="str">
        <v>Hook or Disk Tip</v>
      </c>
      <c r="EU252" t="str">
        <v>ID Sphere Finish</v>
      </c>
      <c r="EV252" t="str">
        <v>ID/OD Both Sides, Diff. .002 or less = Pass</v>
      </c>
      <c r="EW252" t="str">
        <v>If Looks Big, Section</v>
      </c>
      <c r="EX252" t="str">
        <v>If Looks Small, Section</v>
      </c>
      <c r="EY252" t="str">
        <v>Insp. Close to Break Away, Mfg.Tol.</v>
      </c>
      <c r="EZ252" t="str">
        <v>INT.</v>
      </c>
      <c r="FA252" t="str">
        <v>INT. Section, OL02460</v>
      </c>
      <c r="FB252" t="str">
        <v>INT., OL04223</v>
      </c>
      <c r="FC252" t="str">
        <v>Intersect. of 7.7 &amp; R0.10</v>
      </c>
      <c r="FD252" t="str">
        <v>Intersect. of 8.79 and R.25 MAX</v>
      </c>
      <c r="FE252" t="str">
        <v>Keep Ind. Tip away from corner</v>
      </c>
      <c r="FF252" t="str">
        <v>L31</v>
      </c>
      <c r="FG252" t="str">
        <v>Laser Mark</v>
      </c>
      <c r="FH252" t="str">
        <v>LASER PER NOTE 4</v>
      </c>
      <c r="FI252" t="str">
        <v>LASER PER NOTE 4, Final Check 1 only</v>
      </c>
      <c r="FJ252" t="str">
        <v>Less than .002 out of center = Pass</v>
      </c>
      <c r="FK252" t="str">
        <v>Less than 2.75 = Pass, Section</v>
      </c>
      <c r="FL252" t="str">
        <v>List as pin. Not Calibrated</v>
      </c>
      <c r="FM252" t="str">
        <v>M9 X 1.25 BUTT See Comment Image</v>
      </c>
      <c r="FN252" t="str">
        <v>Manual Section</v>
      </c>
      <c r="FO252" t="str">
        <v>Max Deep .241 NO-GO =.42</v>
      </c>
      <c r="FP252" t="str">
        <v>MAX Depth of (Note 7) .241 NO-GO Pin</v>
      </c>
      <c r="FQ252" t="str">
        <v>Measure from Blue Line, See Image</v>
      </c>
      <c r="FR252" t="str">
        <v>Measure Width of Blue Area, See Image</v>
      </c>
      <c r="FS252" t="str">
        <v>Mfg. Tol</v>
      </c>
      <c r="FT252" t="str">
        <v>Mfg. Tol, See Image</v>
      </c>
      <c r="FU252" t="str">
        <v>Mfg. Tol.</v>
      </c>
      <c r="FV252" t="str">
        <v>Mfg. Tol. "A"</v>
      </c>
      <c r="FW252" t="str">
        <v>Mfg. Tol. (Zero on Gauge Full Dia. Lead)</v>
      </c>
      <c r="FX252" t="str">
        <v>Mfg. Tol. Balloon 11, See Image</v>
      </c>
      <c r="FY252" t="str">
        <v>Mfg. Tol. Balloon 4</v>
      </c>
      <c r="FZ252" t="str">
        <v>Mfg. Tol. Balloon 7</v>
      </c>
      <c r="GA252" t="str">
        <v xml:space="preserve">Mfg. Tol. C-Bore Face (Ballo 28) </v>
      </c>
      <c r="GB252" t="str">
        <v>Mfg. Tol. Section</v>
      </c>
      <c r="GC252" t="str">
        <v>Mfg. Tol. See Image</v>
      </c>
      <c r="GD252" t="str">
        <v>Mfg. Tol., 3 Places, Record MAX</v>
      </c>
      <c r="GE252" t="str">
        <v>Mfg. Tol., Balloon 11</v>
      </c>
      <c r="GF252" t="str">
        <v>Mfg. Tol., Balloon 7</v>
      </c>
      <c r="GG252" t="str">
        <v>Mfg. Tol., Blank</v>
      </c>
      <c r="GH252" t="str">
        <v>Mfg. Tol., Blank, Balloon 12</v>
      </c>
      <c r="GI252" t="str">
        <v>Mfg. Tol., Blend to SØ.320</v>
      </c>
      <c r="GJ252" t="str">
        <v>Mfg. Tol., Calculation</v>
      </c>
      <c r="GK252" t="str">
        <v>Mfg. Tol., For Mill Fixture</v>
      </c>
      <c r="GL252" t="str">
        <v>Mfg. Tol., L32</v>
      </c>
      <c r="GM252" t="str">
        <v>Mfg. Tol., L33</v>
      </c>
      <c r="GN252" t="str">
        <v>Mfg. Tol., No Tool Marks</v>
      </c>
      <c r="GO252" t="str">
        <v>Mfg. Tol., OL03361</v>
      </c>
      <c r="GP252" t="str">
        <v>Mfg. Tol., Record off center value</v>
      </c>
      <c r="GQ252" t="str">
        <v>Mfg. Tol., Same 3 Places, Record MIN</v>
      </c>
      <c r="GR252" t="str">
        <v>Mfg. Tol., Section</v>
      </c>
      <c r="GS252" t="str">
        <v>Mfg. Tol., Section B-B</v>
      </c>
      <c r="GT252" t="str">
        <v>Mfg. Tol., Section, OL03361</v>
      </c>
      <c r="GU252" t="str">
        <v>Mfg. Tol., Section, Per Note 2</v>
      </c>
      <c r="GV252" t="str">
        <v>Mfg. Tol., See Image</v>
      </c>
      <c r="GW252" t="str">
        <v>Mfg. Tol., See Image, Bore in Blue</v>
      </c>
      <c r="GX252" t="str">
        <v>Mfg. Tol., See Image, Hook Tip</v>
      </c>
      <c r="GY252" t="str">
        <v>Mfg. Tol., Sharp Okay No Burr</v>
      </c>
      <c r="GZ252" t="str">
        <v>Mfg. Tol., Threadless Blank</v>
      </c>
      <c r="HA252" t="str">
        <v>Mfg.Tol.</v>
      </c>
      <c r="HB252" t="str">
        <v>Mgf. To., T.S.C.</v>
      </c>
      <c r="HC252" t="str">
        <v>Milled Feature</v>
      </c>
      <c r="HD252" t="str">
        <v>Milled Feature, OL04045</v>
      </c>
      <c r="HE252" t="str">
        <v>More than .0005 out of center = Fail</v>
      </c>
      <c r="HF252" t="str">
        <v>Must Pass Through</v>
      </c>
      <c r="HG252" t="str">
        <v>Must pass through gauge</v>
      </c>
      <c r="HH252" t="str">
        <v>Must Pass Through Go Gauge</v>
      </c>
      <c r="HI252" t="str">
        <v>Must Pass, See Image.</v>
      </c>
      <c r="HJ252" t="str">
        <v>NA</v>
      </c>
      <c r="HK252" t="str">
        <v>Narrow Area</v>
      </c>
      <c r="HL252" t="str">
        <v>Near Balloon 21</v>
      </c>
      <c r="HM252" t="str">
        <v>Near Datum B</v>
      </c>
      <c r="HN252" t="str">
        <v>Neck Dia.</v>
      </c>
      <c r="HO252" t="str">
        <v>Neck to Head Rad.</v>
      </c>
      <c r="HP252" t="str">
        <v>No Copper Deposits Allowed</v>
      </c>
      <c r="HQ252" t="str">
        <v>No Section</v>
      </c>
      <c r="HR252" t="str">
        <v>No Section, .01 to .014 = Pass</v>
      </c>
      <c r="HS252" t="str">
        <v>No Section, Rotate Part</v>
      </c>
      <c r="HT252" t="str">
        <v>No Section, See Image</v>
      </c>
      <c r="HU252" t="str">
        <v>No Slot, Section B-B</v>
      </c>
      <c r="HV252" t="str">
        <v>No visual step = Pass</v>
      </c>
      <c r="HW252" t="str">
        <v>Not to exceed .95 Deep</v>
      </c>
      <c r="HX252" t="str">
        <v>Note 1</v>
      </c>
      <c r="HY252" t="str">
        <v>OL00333/A</v>
      </c>
      <c r="HZ252" t="str">
        <v>OL00519</v>
      </c>
      <c r="IA252" t="str">
        <v>OL00520</v>
      </c>
      <c r="IB252" t="str">
        <v>OL00529</v>
      </c>
      <c r="IC252" t="str">
        <v>OL00542</v>
      </c>
      <c r="ID252" t="str">
        <v>OL00724</v>
      </c>
      <c r="IE252" t="str">
        <v>OL01250</v>
      </c>
      <c r="IF252" t="str">
        <v>OL01869, Threadless Blank</v>
      </c>
      <c r="IG252" t="str">
        <v>OL01870, Section</v>
      </c>
      <c r="IH252" t="str">
        <v>OL02255</v>
      </c>
      <c r="II252" t="str">
        <v>OL02255, Mfg. Tol.</v>
      </c>
      <c r="IJ252" t="str">
        <v>OL02302</v>
      </c>
      <c r="IK252" t="str">
        <v xml:space="preserve">OL02318  needed per image instructions </v>
      </c>
      <c r="IL252" t="str">
        <v>OL02556</v>
      </c>
      <c r="IM252" t="str">
        <v>OL02557</v>
      </c>
      <c r="IN252" t="str">
        <v>OL02567</v>
      </c>
      <c r="IO252" t="str">
        <v>OL02653</v>
      </c>
      <c r="IP252" t="str">
        <v>OL02718</v>
      </c>
      <c r="IQ252" t="str">
        <v>OL02841</v>
      </c>
      <c r="IR252" t="str">
        <v>OL02842</v>
      </c>
      <c r="IS252" t="str">
        <v>OL02844</v>
      </c>
      <c r="IT252" t="str">
        <v>OL02871</v>
      </c>
      <c r="IU252" t="str">
        <v>OL02887</v>
      </c>
      <c r="IV252" t="str">
        <v>OL03500</v>
      </c>
      <c r="IW252" t="str">
        <v>OL03766</v>
      </c>
      <c r="IX252" t="str">
        <v>OL03868</v>
      </c>
      <c r="IY252" t="str">
        <v>OL03869</v>
      </c>
      <c r="IZ252" t="str">
        <v>OL03870</v>
      </c>
      <c r="JA252" t="str">
        <v>OL03873, DWG# 100448-44</v>
      </c>
      <c r="JB252" t="str">
        <v>OL03949</v>
      </c>
      <c r="JC252" t="str">
        <v xml:space="preserve">OL04043, Section </v>
      </c>
      <c r="JD252" t="str">
        <v xml:space="preserve">OL04044, Section </v>
      </c>
      <c r="JE252" t="str">
        <v>OL04045</v>
      </c>
      <c r="JF252" t="str">
        <v>OL04045, Milled Feature</v>
      </c>
      <c r="JG252" t="str">
        <v>OL04063</v>
      </c>
      <c r="JH252" t="str">
        <v>OL04064</v>
      </c>
      <c r="JI252" t="str">
        <v>OL04065</v>
      </c>
      <c r="JJ252" t="str">
        <v>OL04181</v>
      </c>
      <c r="JK252" t="str">
        <v>OL04218</v>
      </c>
      <c r="JL252" t="str">
        <v>OL04224, See Image</v>
      </c>
      <c r="JM252" t="str">
        <v>OL04374</v>
      </c>
      <c r="JN252" t="str">
        <v>OL04375, Section M-M</v>
      </c>
      <c r="JO252" t="str">
        <v>OL04376, Section M-M</v>
      </c>
      <c r="JP252" t="str">
        <v>OL04443</v>
      </c>
      <c r="JQ252" t="str">
        <v>OL04444</v>
      </c>
      <c r="JR252" t="str">
        <v>OL05000</v>
      </c>
      <c r="JS252" t="str">
        <v>One side of slot</v>
      </c>
      <c r="JT252" t="str">
        <v>Other side of slot</v>
      </c>
      <c r="JU252" t="str">
        <v>Out of center more than .002 = Fail</v>
      </c>
      <c r="JV252" t="str">
        <v>Out of center more than.002 = Fail</v>
      </c>
      <c r="JW252" t="str">
        <v>Overlay OL02713</v>
      </c>
      <c r="JX252" t="str">
        <v>Overlay OL02714</v>
      </c>
      <c r="JY252" t="str">
        <v>Overlay OL02718</v>
      </c>
      <c r="JZ252" t="str">
        <v>Overlay OL03831, Mfg. Tol.</v>
      </c>
      <c r="KA252" t="str">
        <v>Part Without Slots</v>
      </c>
      <c r="KB252" t="str">
        <v>Part Without Slots, See Image</v>
      </c>
      <c r="KC252" t="str">
        <v xml:space="preserve">Pass = .0254 or Less </v>
      </c>
      <c r="KD252" t="str">
        <v>PD MIN = 4.361, PD MAX = 4.456</v>
      </c>
      <c r="KE252" t="str">
        <v>Per Balloon 2 Note</v>
      </c>
      <c r="KF252" t="str">
        <v>Per drawing note(s) 8.</v>
      </c>
      <c r="KG252" t="str">
        <v>Point or Sphere Tip</v>
      </c>
      <c r="KH252" t="str">
        <v>Point Tip</v>
      </c>
      <c r="KI252" t="str">
        <v>R.9 to R1.1 = Pass, See Image</v>
      </c>
      <c r="KJ252" t="str">
        <v>Ram Construction</v>
      </c>
      <c r="KK252" t="str">
        <v>Record Same Pass / Fail All Balloons</v>
      </c>
      <c r="KL252" t="str">
        <v>Ref. Balloon 1</v>
      </c>
      <c r="KM252" t="str">
        <v>Ref. Balloon 12</v>
      </c>
      <c r="KN252" t="str">
        <v>Ref. Balloon 13, 100% AQL</v>
      </c>
      <c r="KO252" t="str">
        <v>Ref. Balloon 2</v>
      </c>
      <c r="KP252" t="str">
        <v>Ref. Balloon 21, 100% AQL</v>
      </c>
      <c r="KQ252" t="str">
        <v>Ref. Balloon 4</v>
      </c>
      <c r="KR252" t="str">
        <v>Ref. Balloon 7</v>
      </c>
      <c r="KS252" t="str">
        <v>Ref. Balloon 8</v>
      </c>
      <c r="KT252" t="str">
        <v>Relieved Pin Gauges 09236 &amp; 09235</v>
      </c>
      <c r="KU252" t="str">
        <v>Rotate Part</v>
      </c>
      <c r="KV252" t="str">
        <v>Rotate Part, See Image</v>
      </c>
      <c r="KW252" t="str">
        <v>Same as Root Radius</v>
      </c>
      <c r="KX252" t="str">
        <v>Section</v>
      </c>
      <c r="KY252" t="str">
        <v>Section B-B</v>
      </c>
      <c r="KZ252" t="str">
        <v>Section B-B, Distance Between Grooves</v>
      </c>
      <c r="LA252" t="str">
        <v>Section C-C</v>
      </c>
      <c r="LB252" t="str">
        <v>Section Part</v>
      </c>
      <c r="LC252" t="str">
        <v>Section Part, Measured from Opposite Face</v>
      </c>
      <c r="LD252" t="str">
        <v>Section, Broachless Blank</v>
      </c>
      <c r="LE252" t="str">
        <v>Section, EXT. Sphere Location.</v>
      </c>
      <c r="LF252" t="str">
        <v>Section, Hex Cham. Ang.</v>
      </c>
      <c r="LG252" t="str">
        <v>Section, Hex Fillet Rad.</v>
      </c>
      <c r="LH252" t="str">
        <v>Section, INT. Feature</v>
      </c>
      <c r="LI252" t="str">
        <v>Section, INT. Sphere Location.</v>
      </c>
      <c r="LJ252" t="str">
        <v>Section, Mfg. Tol.</v>
      </c>
      <c r="LK252" t="str">
        <v>Section, Mfg. Tol., See Image</v>
      </c>
      <c r="LL252" t="str">
        <v>Section, OL00486</v>
      </c>
      <c r="LM252" t="str">
        <v>Section, OL00542</v>
      </c>
      <c r="LN252" t="str">
        <v>Section, OL00543</v>
      </c>
      <c r="LO252" t="str">
        <v>Section, OL00544</v>
      </c>
      <c r="LP252" t="str">
        <v>Section, OL00545</v>
      </c>
      <c r="LQ252" t="str">
        <v>Section, OL00546</v>
      </c>
      <c r="LR252" t="str">
        <v>Section, OL00547</v>
      </c>
      <c r="LS252" t="str">
        <v>Section, OL00555</v>
      </c>
      <c r="LT252" t="str">
        <v>Section, OL00725</v>
      </c>
      <c r="LU252" t="str">
        <v>Section, OL01430</v>
      </c>
      <c r="LV252" t="str">
        <v>Section, OL01434</v>
      </c>
      <c r="LW252" t="str">
        <v>Section, OL01435</v>
      </c>
      <c r="LX252" t="str">
        <v>Section, OL01807</v>
      </c>
      <c r="LY252" t="str">
        <v>Section, OL01830</v>
      </c>
      <c r="LZ252" t="str">
        <v>Section, OL02351</v>
      </c>
      <c r="MA252" t="str">
        <v>Section, OL02519</v>
      </c>
      <c r="MB252" t="str">
        <v>Section, OL02520</v>
      </c>
      <c r="MC252" t="str">
        <v>Section, OL02522</v>
      </c>
      <c r="MD252" t="str">
        <v>Section, OL02540</v>
      </c>
      <c r="ME252" t="str">
        <v>Section, OL02541</v>
      </c>
      <c r="MF252" t="str">
        <v>Section, OL02552</v>
      </c>
      <c r="MG252" t="str">
        <v>Section, OL02553</v>
      </c>
      <c r="MH252" t="str">
        <v>Section, OL02554</v>
      </c>
      <c r="MI252" t="str">
        <v>Section, OL02555</v>
      </c>
      <c r="MJ252" t="str">
        <v>Section, OL02558</v>
      </c>
      <c r="MK252" t="str">
        <v>Section, OL02559</v>
      </c>
      <c r="ML252" t="str">
        <v>Section, OL02560</v>
      </c>
      <c r="MM252" t="str">
        <v>Section, OL02619</v>
      </c>
      <c r="MN252" t="str">
        <v>Section, OL02620</v>
      </c>
      <c r="MO252" t="str">
        <v>Section, OL02621</v>
      </c>
      <c r="MP252" t="str">
        <v>Section, OL02622</v>
      </c>
      <c r="MQ252" t="str">
        <v>Section, OL02623</v>
      </c>
      <c r="MR252" t="str">
        <v>Section, OL02624</v>
      </c>
      <c r="MS252" t="str">
        <v>Section, OL02652</v>
      </c>
      <c r="MT252" t="str">
        <v>Section, OL02680</v>
      </c>
      <c r="MU252" t="str">
        <v>Section, OL02793</v>
      </c>
      <c r="MV252" t="str">
        <v>Section, OL02823</v>
      </c>
      <c r="MW252" t="str">
        <v>Section, OL02843</v>
      </c>
      <c r="MX252" t="str">
        <v>Section, OL03026, Ext.</v>
      </c>
      <c r="MY252" t="str">
        <v>Section, OL03026, Int.</v>
      </c>
      <c r="MZ252" t="str">
        <v>Section, OL03570, DWG# 100448-41</v>
      </c>
      <c r="NA252" t="str">
        <v>Section, OL03781</v>
      </c>
      <c r="NB252" t="str">
        <v>Section, OL03911</v>
      </c>
      <c r="NC252" t="str">
        <v>Section, OL03912</v>
      </c>
      <c r="ND252" t="str">
        <v>Section, OL03928</v>
      </c>
      <c r="NE252" t="str">
        <v>Section, OL03929</v>
      </c>
      <c r="NF252" t="str">
        <v>Section, OL04030</v>
      </c>
      <c r="NG252" t="str">
        <v>Section, OL04037</v>
      </c>
      <c r="NH252" t="str">
        <v>Section, OL04038</v>
      </c>
      <c r="NI252" t="str">
        <v>Section, OL04046</v>
      </c>
      <c r="NJ252" t="str">
        <v>Section, OL04065</v>
      </c>
      <c r="NK252" t="str">
        <v>Section, OL04066</v>
      </c>
      <c r="NL252" t="str">
        <v>Section, OL04067</v>
      </c>
      <c r="NM252" t="str">
        <v>Section, OL04069</v>
      </c>
      <c r="NN252" t="str">
        <v>Section, OL04071</v>
      </c>
      <c r="NO252" t="str">
        <v>Section, OL04173</v>
      </c>
      <c r="NP252" t="str">
        <v>Section, OL04174</v>
      </c>
      <c r="NQ252" t="str">
        <v>Section, OL04214</v>
      </c>
      <c r="NR252" t="str">
        <v>Section, OL04215</v>
      </c>
      <c r="NS252" t="str">
        <v>Section, OL04216</v>
      </c>
      <c r="NT252" t="str">
        <v>Section, OL04217</v>
      </c>
      <c r="NU252" t="str">
        <v>Section, Overlay OL02716</v>
      </c>
      <c r="NV252" t="str">
        <v>Section, Overlay OL02717</v>
      </c>
      <c r="NW252" t="str">
        <v>Section, See Image</v>
      </c>
      <c r="NX252" t="str">
        <v>Section, See Image, DWG# 100448-41</v>
      </c>
      <c r="NY252" t="str">
        <v>Section, Without Sots</v>
      </c>
      <c r="NZ252" t="str">
        <v>See Comments Sheet</v>
      </c>
      <c r="OA252" t="str">
        <v>See Comments Sheet, OL02318</v>
      </c>
      <c r="OB252" t="str">
        <v>See Image</v>
      </c>
      <c r="OC252" t="str">
        <v>See Image, .005 or Less = Pass</v>
      </c>
      <c r="OD252" t="str">
        <v>See Image, Check Near Radius</v>
      </c>
      <c r="OE252" t="str">
        <v>See Image, Constrained</v>
      </c>
      <c r="OF252" t="str">
        <v>See Image, Distance Between Flats</v>
      </c>
      <c r="OG252" t="str">
        <v xml:space="preserve">See Image, Mfg. Tol, Section A-A </v>
      </c>
      <c r="OH252" t="str">
        <v>See image, Mfg. Tol.</v>
      </c>
      <c r="OI252" t="str">
        <v>See Image, Mic. Across Flats</v>
      </c>
      <c r="OJ252" t="str">
        <v>See Image, OL02850</v>
      </c>
      <c r="OK252" t="str">
        <v>See Image, OL02880</v>
      </c>
      <c r="OL252" t="str">
        <v>See Image, OL03926</v>
      </c>
      <c r="OM252" t="str">
        <v>See Image, OL03927</v>
      </c>
      <c r="ON252" t="str">
        <v>See Image, OL04003</v>
      </c>
      <c r="OO252" t="str">
        <v>'See Image, OL04342,  Best Fit Joe Block</v>
      </c>
      <c r="OP252" t="str">
        <v>See Image, OL04342,  Blank</v>
      </c>
      <c r="OQ252" t="str">
        <v>See Image, OL04342, Blank</v>
      </c>
      <c r="OR252" t="str">
        <v>See Image, OL04343, Blank</v>
      </c>
      <c r="OS252" t="str">
        <v>See Image, Pass = .002 or Less</v>
      </c>
      <c r="OT252" t="str">
        <v>See Image, Rcd. MAX</v>
      </c>
      <c r="OU252" t="str">
        <v>See Image, Rcd. MIN</v>
      </c>
      <c r="OV252" t="str">
        <v>See Image, Section</v>
      </c>
      <c r="OW252" t="str">
        <v>See Image, Section A-A</v>
      </c>
      <c r="OX252" t="str">
        <v>See Image, Section B-B</v>
      </c>
      <c r="OY252" t="str">
        <v>See Image, Section B-B, TSC</v>
      </c>
      <c r="OZ252" t="str">
        <v>See Image, Shank Drawing # 18000-XX-XX A</v>
      </c>
      <c r="PA252" t="str">
        <v>Sequencial Laser 01, 120 Per Print</v>
      </c>
      <c r="PB252" t="str">
        <v>Set to .202, Zero on Thread Lead</v>
      </c>
      <c r="PC252" t="str">
        <v>Sharp OK, No Burr</v>
      </c>
      <c r="PD252" t="str">
        <v>Sharp OK, No Raised Edge, See Image</v>
      </c>
      <c r="PE252" t="str">
        <v>Sharp OK, No Raised Edges</v>
      </c>
      <c r="PF252" t="str">
        <v>Sharp okay no raised edge</v>
      </c>
      <c r="PG252" t="str">
        <v>Sharp Okay, No Burr</v>
      </c>
      <c r="PH252" t="str">
        <v>Sharp Okay, No Raised Edge</v>
      </c>
      <c r="PI252" t="str">
        <v>Sharp Okay, No Raised Edges,</v>
      </c>
      <c r="PJ252" t="str">
        <v>Sharp Okay, See Image</v>
      </c>
      <c r="PK252" t="str">
        <v xml:space="preserve">Start of Radius @ .195 </v>
      </c>
      <c r="PL252" t="str">
        <v xml:space="preserve">Start of Radius @ .21 </v>
      </c>
      <c r="PM252" t="str">
        <v xml:space="preserve">T.S.C. </v>
      </c>
      <c r="PN252" t="str">
        <v>Tangent Point</v>
      </c>
      <c r="PO252" t="str">
        <v>Tangent point of R.50</v>
      </c>
      <c r="PP252" t="str">
        <v>Taper Check, Mfg.Tol.</v>
      </c>
      <c r="PQ252" t="str">
        <v>Taper Check, Mfg.Tol., See Image</v>
      </c>
      <c r="PR252" t="str">
        <v>Thrd. Minor Ø</v>
      </c>
      <c r="PS252" t="str">
        <v>Thrd. Relief Ø</v>
      </c>
      <c r="PT252" t="str">
        <v>Threadless Blank</v>
      </c>
      <c r="PU252" t="str">
        <v>Threadless Blank, From Major Ø</v>
      </c>
      <c r="PV252" t="str">
        <v>Threadless Blank, Mfg. Tol.</v>
      </c>
      <c r="PW252" t="str">
        <v>Threadless Blank, Thrd. to Neck Rad.</v>
      </c>
      <c r="PX252" t="str">
        <v>Thredless Blank</v>
      </c>
      <c r="PY252" t="str">
        <v>To center of R.005</v>
      </c>
      <c r="PZ252" t="str">
        <v>Torx Min. Dia.</v>
      </c>
      <c r="QA252" t="str">
        <v>Turn Ø Free of Mill Marks</v>
      </c>
      <c r="QB252" t="str">
        <v>Use (Full) GO Hex</v>
      </c>
      <c r="QC252" t="str">
        <v>Use Balloon 1 FULL Gauge</v>
      </c>
      <c r="QD252" t="str">
        <v>Use Balloon 9 FULL GO</v>
      </c>
      <c r="QE252" t="str">
        <v>Use Best Fit Pin</v>
      </c>
      <c r="QF252" t="str">
        <v>Use Disk Tip</v>
      </c>
      <c r="QG252" t="str">
        <v>Use flat bottomed indicator tip.</v>
      </c>
      <c r="QH252" t="str">
        <v xml:space="preserve">Use Full .093 Go Hex </v>
      </c>
      <c r="QI252" t="str">
        <v xml:space="preserve">Use Full .0930 Go Hex </v>
      </c>
      <c r="QJ252" t="str">
        <v>Use Full .1235 Go Hex</v>
      </c>
      <c r="QK252" t="str">
        <v>Use Gauge K2-98-8019-04, See Image</v>
      </c>
      <c r="QL252" t="str">
        <v>Use large flat indicator tip</v>
      </c>
      <c r="QM252" t="str">
        <v>Use Pins.3330/.3350, See Image MAX NO-GO</v>
      </c>
      <c r="QN252" t="str">
        <v>Use Pointed Drop Indicator Tip</v>
      </c>
      <c r="QO252" t="str">
        <v>V-Block</v>
      </c>
      <c r="QP252" t="str">
        <v>V-Block,  AMB for 13</v>
      </c>
      <c r="QQ252" t="str">
        <v>V-Block,  Hex Cham. Dia.</v>
      </c>
      <c r="QR252" t="str">
        <v>V-Block, Hex Depth</v>
      </c>
      <c r="QS252" t="str">
        <v>VBU Gauge</v>
      </c>
      <c r="QT252" t="str">
        <v>Visibally smaller than HEX=Pass</v>
      </c>
      <c r="QU252" t="str">
        <v>Visual Per Drawing</v>
      </c>
      <c r="QV252" t="str">
        <v>Whirl Blank</v>
      </c>
      <c r="QW252" t="str">
        <v xml:space="preserve">Whirl Blank </v>
      </c>
      <c r="QX252" t="str">
        <v>Whirl Blank, Neck Rad. End to Head CL</v>
      </c>
      <c r="QY252" t="str">
        <v>Whirl Blank, Nose Start Dia.</v>
      </c>
      <c r="QZ252" t="str">
        <v>Whirl Blank, Nose Start Dist.</v>
      </c>
      <c r="RA252" t="str">
        <v>Whirl Blank, Thrd. Minor</v>
      </c>
      <c r="RB252" t="str">
        <v>Whirl Blank, Thrd. Pullout Dia.</v>
      </c>
      <c r="RC252" t="str">
        <v>Whole Part, Removal is at Assy. Level</v>
      </c>
      <c r="RD252" t="str">
        <v>Wide Area</v>
      </c>
      <c r="RE252" t="str">
        <v>Zero on End of Go Gauge</v>
      </c>
    </row>
    <row r="253" spans="1:473">
      <c r="A253" t="s">
        <v>885</v>
      </c>
      <c r="C253" t="str" cm="1">
        <f t="array" ref="C253:RE253">TRANSPOSE(_xlfn._xlws.SORT(_xlfn._xlws.FILTER($A$2:$A$600,ISNUMBER(SEARCH('PartLib Table'!M270,$A$2:$A$600)),"not found")))</f>
        <v xml:space="preserve"> 'C', Whirl Blank</v>
      </c>
      <c r="D253" t="str">
        <v xml:space="preserve"> See Image, Constrained</v>
      </c>
      <c r="E253" t="str">
        <v>(.04 to .12 range = Pass)</v>
      </c>
      <c r="F253" t="str">
        <v>(.042 FULL) Go Pin Seat Fully</v>
      </c>
      <c r="G253" t="str">
        <v>(B), Mfg. Tol.</v>
      </c>
      <c r="H253" t="str">
        <v>(B), O.A.L.</v>
      </c>
      <c r="I253" t="str">
        <v>.001 or less =Pass</v>
      </c>
      <c r="J253" t="str">
        <v>.001 or less out of center = Pass</v>
      </c>
      <c r="K253" t="str">
        <v>.002 or Less = Pass</v>
      </c>
      <c r="L253" t="str">
        <v>.002 or Less out of center = Pass</v>
      </c>
      <c r="M253" t="str">
        <v>.005 to .015 = Pass</v>
      </c>
      <c r="N253" t="str">
        <v>.0125 Mean, Section</v>
      </c>
      <c r="O253" t="str">
        <v>.025 or Less in X &amp; Y=Pass</v>
      </c>
      <c r="P253" t="str">
        <v>.038 Mean</v>
      </c>
      <c r="Q253" t="str">
        <v>.063 MM = .0024 IN, See Image</v>
      </c>
      <c r="R253" t="str">
        <v>.063MM = .0024"</v>
      </c>
      <c r="S253" t="str">
        <v>.243 NO-GO, Unconstrained, Must Not Start</v>
      </c>
      <c r="T253" t="str">
        <v>@ Back Face &amp; ID, No Raised Edge</v>
      </c>
      <c r="U253" t="str">
        <v>@ Back Face &amp; OD, No Raised Edge</v>
      </c>
      <c r="V253" t="str">
        <v>@ ID &amp; FACE</v>
      </c>
      <c r="W253" t="str">
        <v>@ OD &amp; BACK FACE</v>
      </c>
      <c r="X253" t="str">
        <v>@ OD &amp; FACE</v>
      </c>
      <c r="Y253" t="str">
        <v>Across from slot</v>
      </c>
      <c r="Z253" t="str">
        <v>All Edge Breaks</v>
      </c>
      <c r="AA253" t="str">
        <v>Attached to bar stock</v>
      </c>
      <c r="AB253" t="str">
        <v xml:space="preserve">Back Turn Fillet Rad. </v>
      </c>
      <c r="AC253" t="str">
        <v>Balloon 1 (DWG FRM0105 Page 2, NV-27)</v>
      </c>
      <c r="AD253" t="str">
        <v>Balloon 1 (DWG FRM0105, NV-30)</v>
      </c>
      <c r="AE253" t="str">
        <v>Balloon 1 (P# 9890002-20) OL00429/A</v>
      </c>
      <c r="AF253" t="str">
        <v>Balloon 1, DWG#FRM0105</v>
      </c>
      <c r="AG253" t="str">
        <v>Balloon 11, See Image</v>
      </c>
      <c r="AH253" t="str">
        <v xml:space="preserve">Balloon 2 (DWG FRM0105 Page 2, NV-27) </v>
      </c>
      <c r="AI253" t="str">
        <v>Balloon 2 (DWG FRM0105, NV-30)</v>
      </c>
      <c r="AJ253" t="str">
        <v>Balloon 2 (P# 9890002-20)</v>
      </c>
      <c r="AK253" t="str">
        <v>Balloon 2, DWG#FRM0105</v>
      </c>
      <c r="AL253" t="str">
        <v>Balloon 2, DWG#FRM0105, See Image</v>
      </c>
      <c r="AM253" t="str">
        <v>Balloon 3 (DWG FRM0105, NV-30 Minor)</v>
      </c>
      <c r="AN253" t="str">
        <v>Balloon 3 (DWG FRM0105, NV-30)</v>
      </c>
      <c r="AO253" t="str">
        <v>Balloon 3 (P# 9890002-20)</v>
      </c>
      <c r="AP253" t="str">
        <v>Balloon 4</v>
      </c>
      <c r="AQ253" t="str">
        <v>Balloon 4 (P# 9890002-20)</v>
      </c>
      <c r="AR253" t="str">
        <v>Below Middle Band</v>
      </c>
      <c r="AS253" t="str">
        <v>Best Fit Pin, .003 or Less =Pass</v>
      </c>
      <c r="AT253" t="str">
        <v>Blank</v>
      </c>
      <c r="AU253" t="str">
        <v>Blank Turn Maj.</v>
      </c>
      <c r="AV253" t="str">
        <v>Blank Turn Maj. Mill Flt., OL4172</v>
      </c>
      <c r="AW253" t="str">
        <v>Blank Without .010 Slots</v>
      </c>
      <c r="AX253" t="str">
        <v>Blank Without .010 Slots, Section</v>
      </c>
      <c r="AY253" t="str">
        <v>Blank without thread</v>
      </c>
      <c r="AZ253" t="str">
        <v xml:space="preserve">Blank, Center of V Grv. </v>
      </c>
      <c r="BA253" t="str">
        <v>Blank, Check R adjacent Balloon 17</v>
      </c>
      <c r="BB253" t="str">
        <v>Blank, EXT. Feature</v>
      </c>
      <c r="BC253" t="str">
        <v>Blank, See Image, OL04335</v>
      </c>
      <c r="BD253" t="str">
        <v>Blank, See Image, OL04336</v>
      </c>
      <c r="BE253" t="str">
        <v xml:space="preserve">Blank, Thrd. </v>
      </c>
      <c r="BF253" t="str">
        <v>Blank, Turn Tip</v>
      </c>
      <c r="BG253" t="str">
        <v>Blank, Without Thrd.</v>
      </c>
      <c r="BH253" t="str">
        <v>Blank, Without Thread</v>
      </c>
      <c r="BI253" t="str">
        <v xml:space="preserve">Blunt Start Blend to Minor </v>
      </c>
      <c r="BJ253" t="str">
        <v>Calc., Use Go HEX</v>
      </c>
      <c r="BK253" t="str">
        <v>Can't dig into OD</v>
      </c>
      <c r="BL253" t="str">
        <v>Carbide Gauge</v>
      </c>
      <c r="BM253" t="str">
        <v xml:space="preserve">Center of V Grv. </v>
      </c>
      <c r="BN253" t="str">
        <v>Centered Less than .03 = Pass</v>
      </c>
      <c r="BO253" t="str">
        <v>Centered within .0005 or Less = Pass</v>
      </c>
      <c r="BP253" t="str">
        <v>Centered within .001 or Less = Pass</v>
      </c>
      <c r="BQ253" t="str">
        <v>Centered within .0254 or Less = Pass</v>
      </c>
      <c r="BR253" t="str">
        <v>Check close to Rod Slot</v>
      </c>
      <c r="BS253" t="str">
        <v>Check every other hole</v>
      </c>
      <c r="BT253" t="str">
        <v>Check Go over full length of slot.</v>
      </c>
      <c r="BU253" t="str">
        <v>Check Near Closed End</v>
      </c>
      <c r="BV253" t="str">
        <v>Check per Print View, Away from Rod Slot</v>
      </c>
      <c r="BW253" t="str">
        <v>Check to Balloon 30 Go Pin</v>
      </c>
      <c r="BX253" t="str">
        <v>Check with .2705 SET Pin Inside Part</v>
      </c>
      <c r="BY253" t="str">
        <v>Check with Hex Up</v>
      </c>
      <c r="BZ253" t="str">
        <v>CMM Blank</v>
      </c>
      <c r="CA253" t="str">
        <v>Confirm Full Radius</v>
      </c>
      <c r="CB253" t="str">
        <v>Constrained in fixture</v>
      </c>
      <c r="CC253" t="str">
        <v>Constrained with Ring</v>
      </c>
      <c r="CD253" t="str">
        <v>Constrained, See Image</v>
      </c>
      <c r="CE253" t="str">
        <v>Dim. "A"</v>
      </c>
      <c r="CF253" t="str">
        <v>Dim. "B"</v>
      </c>
      <c r="CG253" t="str">
        <v>Dim. "C"</v>
      </c>
      <c r="CH253" t="str">
        <v>Dim. "D", Whirl Blank</v>
      </c>
      <c r="CI253" t="str">
        <v>Dim. "G"</v>
      </c>
      <c r="CJ253" t="str">
        <v>Dim. E, Blank Turn Maj. &amp;  Mill Flt</v>
      </c>
      <c r="CK253" t="str">
        <v>Dim. E, Blank Turn Maj.&amp;  Mill Flt</v>
      </c>
      <c r="CL253" t="str">
        <v>Dim. H, Whirl Blank</v>
      </c>
      <c r="CM253" t="str">
        <v>Dim. J, 'Blank Turn Maj. &amp; Whirl Blank</v>
      </c>
      <c r="CN253" t="str">
        <v>Disk Drop Indicator Tip</v>
      </c>
      <c r="CO253" t="str">
        <v>DWG 100448-15, Balloon F_1</v>
      </c>
      <c r="CP253" t="str">
        <v>DWG 100448-15, OL02571</v>
      </c>
      <c r="CQ253" t="str">
        <v>DWG 100448-41</v>
      </c>
      <c r="CR253" t="str">
        <v>DWG 9890040, (10E),Section Part, OL01139</v>
      </c>
      <c r="CS253" t="str">
        <v>DWG 9890040, (10E),Section, OL01139</v>
      </c>
      <c r="CT253" t="str">
        <v>DWG 9890040, (11E)</v>
      </c>
      <c r="CU253" t="str">
        <v>DWG 9890040, (11E), Pins with Flats</v>
      </c>
      <c r="CV253" t="str">
        <v>DWG 9890040, (12E),  Pass=.002 or less</v>
      </c>
      <c r="CW253" t="str">
        <v>DWG 9890040, (12E), See Image</v>
      </c>
      <c r="CX253" t="str">
        <v>DWG 9890040, (1E), OL01431</v>
      </c>
      <c r="CY253" t="str">
        <v>DWG 9890040, (1E), OL01432</v>
      </c>
      <c r="CZ253" t="str">
        <v>DWG 9890040, (2E), OL01432</v>
      </c>
      <c r="DA253" t="str">
        <v>DWG 9890040, (3E)</v>
      </c>
      <c r="DB253" t="str">
        <v>DWG 9890040, (4E)</v>
      </c>
      <c r="DC253" t="str">
        <v>DWG 9890040, (5E), OL02336</v>
      </c>
      <c r="DD253" t="str">
        <v>DWG 9890040, (6E)</v>
      </c>
      <c r="DE253" t="str">
        <v>DWG 9890040, (7E)</v>
      </c>
      <c r="DF253" t="str">
        <v>DWG 9890040, (8E), OL01433</v>
      </c>
      <c r="DG253" t="str">
        <v>DWG 9890040, (8E), OL01433, Section</v>
      </c>
      <c r="DH253" t="str">
        <v>DWG 9890040, (9E), Close to Rod Slot</v>
      </c>
      <c r="DI253" t="str">
        <v>DWG 9890040, (9E),Close to Rod Slot</v>
      </c>
      <c r="DJ253" t="str">
        <v>DWG FRM0105 PAGE 2</v>
      </c>
      <c r="DK253" t="str">
        <v>DWG# 100448-41</v>
      </c>
      <c r="DL253" t="str">
        <v>DWG# 100448-44</v>
      </c>
      <c r="DM253" t="str">
        <v>DWG# 9890003  (1), Section OL00436/A</v>
      </c>
      <c r="DN253" t="str">
        <v>DWG# 9890003 (3), Ring Gauge Constrained</v>
      </c>
      <c r="DO253" t="str">
        <v>DWG# 9890003 (4), Section</v>
      </c>
      <c r="DP253" t="str">
        <v>DWG#100448-26, Balloon 1K, OL02350</v>
      </c>
      <c r="DQ253" t="str">
        <v>DWG#100448-26, Balloon 2K, OL02350</v>
      </c>
      <c r="DR253" t="str">
        <v>DWG#100448-26, Balloon 3K, OL02363</v>
      </c>
      <c r="DS253" t="str">
        <v>DWG#100448-26, Balloon 4K</v>
      </c>
      <c r="DT253" t="str">
        <v>DWG#100448-26, Balloon 5K, Section</v>
      </c>
      <c r="DU253" t="str">
        <v>DWG#100448-26, Balloon 6K</v>
      </c>
      <c r="DV253" t="str">
        <v>DWG#100448-26, Balloon 7K, Section</v>
      </c>
      <c r="DW253" t="str">
        <v>DWG#100448-26, Mfg. Tol.</v>
      </c>
      <c r="DX253" t="str">
        <v>DWG#9890003 (2) Ring Gauge Constrained</v>
      </c>
      <c r="DY253" t="str">
        <v>DWG#9890044</v>
      </c>
      <c r="DZ253" t="str">
        <v>DWG#9890044 .1985 to .2005=Pass</v>
      </c>
      <c r="EA253" t="str">
        <v>DWG#9890044 Overlay OL02441</v>
      </c>
      <c r="EB253" t="str">
        <v>DWG#9890044, OL02441</v>
      </c>
      <c r="EC253" t="str">
        <v>DWG#FRM0105</v>
      </c>
      <c r="ED253" t="str">
        <v>EXT.</v>
      </c>
      <c r="EE253" t="str">
        <v>EXT. Section, OL02460</v>
      </c>
      <c r="EF253" t="str">
        <v>EXT., OL04223</v>
      </c>
      <c r="EG253" t="str">
        <v>Flat Drop Indicator Tip</v>
      </c>
      <c r="EH253" t="str">
        <v>Full Go Pin, No Light, at Radius</v>
      </c>
      <c r="EI253" t="str">
        <v>Function Check</v>
      </c>
      <c r="EJ253" t="str">
        <v>GO Function Gauge</v>
      </c>
      <c r="EK253" t="str">
        <v>Go Gauge for Balloon 1 &amp; 4</v>
      </c>
      <c r="EL253" t="str">
        <v>Go Pin must pass through</v>
      </c>
      <c r="EM253" t="str">
        <v>Greater than .005 = Fail, Section</v>
      </c>
      <c r="EN253" t="str">
        <v>Greater than .025 out of center = Fail</v>
      </c>
      <c r="EO253" t="str">
        <v>Greater than 2.6 = Pass</v>
      </c>
      <c r="EP253" t="str">
        <v>Green = Pass, Red = Fail</v>
      </c>
      <c r="EQ253" t="str">
        <v>Hex Depth</v>
      </c>
      <c r="ER253" t="str">
        <v>Hex Minor</v>
      </c>
      <c r="ES253" t="str">
        <v>Hole Dia.</v>
      </c>
      <c r="ET253" t="str">
        <v>Hook or Disk Tip</v>
      </c>
      <c r="EU253" t="str">
        <v>ID Sphere Finish</v>
      </c>
      <c r="EV253" t="str">
        <v>ID/OD Both Sides, Diff. .002 or less = Pass</v>
      </c>
      <c r="EW253" t="str">
        <v>If Looks Big, Section</v>
      </c>
      <c r="EX253" t="str">
        <v>If Looks Small, Section</v>
      </c>
      <c r="EY253" t="str">
        <v>Insp. Close to Break Away, Mfg.Tol.</v>
      </c>
      <c r="EZ253" t="str">
        <v>INT.</v>
      </c>
      <c r="FA253" t="str">
        <v>INT. Section, OL02460</v>
      </c>
      <c r="FB253" t="str">
        <v>INT., OL04223</v>
      </c>
      <c r="FC253" t="str">
        <v>Intersect. of 7.7 &amp; R0.10</v>
      </c>
      <c r="FD253" t="str">
        <v>Intersect. of 8.79 and R.25 MAX</v>
      </c>
      <c r="FE253" t="str">
        <v>Keep Ind. Tip away from corner</v>
      </c>
      <c r="FF253" t="str">
        <v>L31</v>
      </c>
      <c r="FG253" t="str">
        <v>Laser Mark</v>
      </c>
      <c r="FH253" t="str">
        <v>LASER PER NOTE 4</v>
      </c>
      <c r="FI253" t="str">
        <v>LASER PER NOTE 4, Final Check 1 only</v>
      </c>
      <c r="FJ253" t="str">
        <v>Less than .002 out of center = Pass</v>
      </c>
      <c r="FK253" t="str">
        <v>Less than 2.75 = Pass, Section</v>
      </c>
      <c r="FL253" t="str">
        <v>List as pin. Not Calibrated</v>
      </c>
      <c r="FM253" t="str">
        <v>M9 X 1.25 BUTT See Comment Image</v>
      </c>
      <c r="FN253" t="str">
        <v>Manual Section</v>
      </c>
      <c r="FO253" t="str">
        <v>Max Deep .241 NO-GO =.42</v>
      </c>
      <c r="FP253" t="str">
        <v>MAX Depth of (Note 7) .241 NO-GO Pin</v>
      </c>
      <c r="FQ253" t="str">
        <v>Measure from Blue Line, See Image</v>
      </c>
      <c r="FR253" t="str">
        <v>Measure Width of Blue Area, See Image</v>
      </c>
      <c r="FS253" t="str">
        <v>Mfg. Tol</v>
      </c>
      <c r="FT253" t="str">
        <v>Mfg. Tol, See Image</v>
      </c>
      <c r="FU253" t="str">
        <v>Mfg. Tol.</v>
      </c>
      <c r="FV253" t="str">
        <v>Mfg. Tol. "A"</v>
      </c>
      <c r="FW253" t="str">
        <v>Mfg. Tol. (Zero on Gauge Full Dia. Lead)</v>
      </c>
      <c r="FX253" t="str">
        <v>Mfg. Tol. Balloon 11, See Image</v>
      </c>
      <c r="FY253" t="str">
        <v>Mfg. Tol. Balloon 4</v>
      </c>
      <c r="FZ253" t="str">
        <v>Mfg. Tol. Balloon 7</v>
      </c>
      <c r="GA253" t="str">
        <v xml:space="preserve">Mfg. Tol. C-Bore Face (Ballo 28) </v>
      </c>
      <c r="GB253" t="str">
        <v>Mfg. Tol. Section</v>
      </c>
      <c r="GC253" t="str">
        <v>Mfg. Tol. See Image</v>
      </c>
      <c r="GD253" t="str">
        <v>Mfg. Tol., 3 Places, Record MAX</v>
      </c>
      <c r="GE253" t="str">
        <v>Mfg. Tol., Balloon 11</v>
      </c>
      <c r="GF253" t="str">
        <v>Mfg. Tol., Balloon 7</v>
      </c>
      <c r="GG253" t="str">
        <v>Mfg. Tol., Blank</v>
      </c>
      <c r="GH253" t="str">
        <v>Mfg. Tol., Blank, Balloon 12</v>
      </c>
      <c r="GI253" t="str">
        <v>Mfg. Tol., Blend to SØ.320</v>
      </c>
      <c r="GJ253" t="str">
        <v>Mfg. Tol., Calculation</v>
      </c>
      <c r="GK253" t="str">
        <v>Mfg. Tol., For Mill Fixture</v>
      </c>
      <c r="GL253" t="str">
        <v>Mfg. Tol., L32</v>
      </c>
      <c r="GM253" t="str">
        <v>Mfg. Tol., L33</v>
      </c>
      <c r="GN253" t="str">
        <v>Mfg. Tol., No Tool Marks</v>
      </c>
      <c r="GO253" t="str">
        <v>Mfg. Tol., OL03361</v>
      </c>
      <c r="GP253" t="str">
        <v>Mfg. Tol., Record off center value</v>
      </c>
      <c r="GQ253" t="str">
        <v>Mfg. Tol., Same 3 Places, Record MIN</v>
      </c>
      <c r="GR253" t="str">
        <v>Mfg. Tol., Section</v>
      </c>
      <c r="GS253" t="str">
        <v>Mfg. Tol., Section B-B</v>
      </c>
      <c r="GT253" t="str">
        <v>Mfg. Tol., Section, OL03361</v>
      </c>
      <c r="GU253" t="str">
        <v>Mfg. Tol., Section, Per Note 2</v>
      </c>
      <c r="GV253" t="str">
        <v>Mfg. Tol., See Image</v>
      </c>
      <c r="GW253" t="str">
        <v>Mfg. Tol., See Image, Bore in Blue</v>
      </c>
      <c r="GX253" t="str">
        <v>Mfg. Tol., See Image, Hook Tip</v>
      </c>
      <c r="GY253" t="str">
        <v>Mfg. Tol., Sharp Okay No Burr</v>
      </c>
      <c r="GZ253" t="str">
        <v>Mfg. Tol., Threadless Blank</v>
      </c>
      <c r="HA253" t="str">
        <v>Mfg.Tol.</v>
      </c>
      <c r="HB253" t="str">
        <v>Mgf. To., T.S.C.</v>
      </c>
      <c r="HC253" t="str">
        <v>Milled Feature</v>
      </c>
      <c r="HD253" t="str">
        <v>Milled Feature, OL04045</v>
      </c>
      <c r="HE253" t="str">
        <v>More than .0005 out of center = Fail</v>
      </c>
      <c r="HF253" t="str">
        <v>Must Pass Through</v>
      </c>
      <c r="HG253" t="str">
        <v>Must pass through gauge</v>
      </c>
      <c r="HH253" t="str">
        <v>Must Pass Through Go Gauge</v>
      </c>
      <c r="HI253" t="str">
        <v>Must Pass, See Image.</v>
      </c>
      <c r="HJ253" t="str">
        <v>NA</v>
      </c>
      <c r="HK253" t="str">
        <v>Narrow Area</v>
      </c>
      <c r="HL253" t="str">
        <v>Near Balloon 21</v>
      </c>
      <c r="HM253" t="str">
        <v>Near Datum B</v>
      </c>
      <c r="HN253" t="str">
        <v>Neck Dia.</v>
      </c>
      <c r="HO253" t="str">
        <v>Neck to Head Rad.</v>
      </c>
      <c r="HP253" t="str">
        <v>No Copper Deposits Allowed</v>
      </c>
      <c r="HQ253" t="str">
        <v>No Section</v>
      </c>
      <c r="HR253" t="str">
        <v>No Section, .01 to .014 = Pass</v>
      </c>
      <c r="HS253" t="str">
        <v>No Section, Rotate Part</v>
      </c>
      <c r="HT253" t="str">
        <v>No Section, See Image</v>
      </c>
      <c r="HU253" t="str">
        <v>No Slot, Section B-B</v>
      </c>
      <c r="HV253" t="str">
        <v>No visual step = Pass</v>
      </c>
      <c r="HW253" t="str">
        <v>Not to exceed .95 Deep</v>
      </c>
      <c r="HX253" t="str">
        <v>Note 1</v>
      </c>
      <c r="HY253" t="str">
        <v>OL00333/A</v>
      </c>
      <c r="HZ253" t="str">
        <v>OL00519</v>
      </c>
      <c r="IA253" t="str">
        <v>OL00520</v>
      </c>
      <c r="IB253" t="str">
        <v>OL00529</v>
      </c>
      <c r="IC253" t="str">
        <v>OL00542</v>
      </c>
      <c r="ID253" t="str">
        <v>OL00724</v>
      </c>
      <c r="IE253" t="str">
        <v>OL01250</v>
      </c>
      <c r="IF253" t="str">
        <v>OL01869, Threadless Blank</v>
      </c>
      <c r="IG253" t="str">
        <v>OL01870, Section</v>
      </c>
      <c r="IH253" t="str">
        <v>OL02255</v>
      </c>
      <c r="II253" t="str">
        <v>OL02255, Mfg. Tol.</v>
      </c>
      <c r="IJ253" t="str">
        <v>OL02302</v>
      </c>
      <c r="IK253" t="str">
        <v xml:space="preserve">OL02318  needed per image instructions </v>
      </c>
      <c r="IL253" t="str">
        <v>OL02556</v>
      </c>
      <c r="IM253" t="str">
        <v>OL02557</v>
      </c>
      <c r="IN253" t="str">
        <v>OL02567</v>
      </c>
      <c r="IO253" t="str">
        <v>OL02653</v>
      </c>
      <c r="IP253" t="str">
        <v>OL02718</v>
      </c>
      <c r="IQ253" t="str">
        <v>OL02841</v>
      </c>
      <c r="IR253" t="str">
        <v>OL02842</v>
      </c>
      <c r="IS253" t="str">
        <v>OL02844</v>
      </c>
      <c r="IT253" t="str">
        <v>OL02871</v>
      </c>
      <c r="IU253" t="str">
        <v>OL02887</v>
      </c>
      <c r="IV253" t="str">
        <v>OL03500</v>
      </c>
      <c r="IW253" t="str">
        <v>OL03766</v>
      </c>
      <c r="IX253" t="str">
        <v>OL03868</v>
      </c>
      <c r="IY253" t="str">
        <v>OL03869</v>
      </c>
      <c r="IZ253" t="str">
        <v>OL03870</v>
      </c>
      <c r="JA253" t="str">
        <v>OL03873, DWG# 100448-44</v>
      </c>
      <c r="JB253" t="str">
        <v>OL03949</v>
      </c>
      <c r="JC253" t="str">
        <v xml:space="preserve">OL04043, Section </v>
      </c>
      <c r="JD253" t="str">
        <v xml:space="preserve">OL04044, Section </v>
      </c>
      <c r="JE253" t="str">
        <v>OL04045</v>
      </c>
      <c r="JF253" t="str">
        <v>OL04045, Milled Feature</v>
      </c>
      <c r="JG253" t="str">
        <v>OL04063</v>
      </c>
      <c r="JH253" t="str">
        <v>OL04064</v>
      </c>
      <c r="JI253" t="str">
        <v>OL04065</v>
      </c>
      <c r="JJ253" t="str">
        <v>OL04181</v>
      </c>
      <c r="JK253" t="str">
        <v>OL04218</v>
      </c>
      <c r="JL253" t="str">
        <v>OL04224, See Image</v>
      </c>
      <c r="JM253" t="str">
        <v>OL04374</v>
      </c>
      <c r="JN253" t="str">
        <v>OL04375, Section M-M</v>
      </c>
      <c r="JO253" t="str">
        <v>OL04376, Section M-M</v>
      </c>
      <c r="JP253" t="str">
        <v>OL04443</v>
      </c>
      <c r="JQ253" t="str">
        <v>OL04444</v>
      </c>
      <c r="JR253" t="str">
        <v>OL05000</v>
      </c>
      <c r="JS253" t="str">
        <v>One side of slot</v>
      </c>
      <c r="JT253" t="str">
        <v>Other side of slot</v>
      </c>
      <c r="JU253" t="str">
        <v>Out of center more than .002 = Fail</v>
      </c>
      <c r="JV253" t="str">
        <v>Out of center more than.002 = Fail</v>
      </c>
      <c r="JW253" t="str">
        <v>Overlay OL02713</v>
      </c>
      <c r="JX253" t="str">
        <v>Overlay OL02714</v>
      </c>
      <c r="JY253" t="str">
        <v>Overlay OL02718</v>
      </c>
      <c r="JZ253" t="str">
        <v>Overlay OL03831, Mfg. Tol.</v>
      </c>
      <c r="KA253" t="str">
        <v>Part Without Slots</v>
      </c>
      <c r="KB253" t="str">
        <v>Part Without Slots, See Image</v>
      </c>
      <c r="KC253" t="str">
        <v xml:space="preserve">Pass = .0254 or Less </v>
      </c>
      <c r="KD253" t="str">
        <v>PD MIN = 4.361, PD MAX = 4.456</v>
      </c>
      <c r="KE253" t="str">
        <v>Per Balloon 2 Note</v>
      </c>
      <c r="KF253" t="str">
        <v>Per drawing note(s) 8.</v>
      </c>
      <c r="KG253" t="str">
        <v>Point or Sphere Tip</v>
      </c>
      <c r="KH253" t="str">
        <v>Point Tip</v>
      </c>
      <c r="KI253" t="str">
        <v>R.9 to R1.1 = Pass, See Image</v>
      </c>
      <c r="KJ253" t="str">
        <v>Ram Construction</v>
      </c>
      <c r="KK253" t="str">
        <v>Record Same Pass / Fail All Balloons</v>
      </c>
      <c r="KL253" t="str">
        <v>Ref. Balloon 1</v>
      </c>
      <c r="KM253" t="str">
        <v>Ref. Balloon 12</v>
      </c>
      <c r="KN253" t="str">
        <v>Ref. Balloon 13, 100% AQL</v>
      </c>
      <c r="KO253" t="str">
        <v>Ref. Balloon 2</v>
      </c>
      <c r="KP253" t="str">
        <v>Ref. Balloon 21, 100% AQL</v>
      </c>
      <c r="KQ253" t="str">
        <v>Ref. Balloon 4</v>
      </c>
      <c r="KR253" t="str">
        <v>Ref. Balloon 7</v>
      </c>
      <c r="KS253" t="str">
        <v>Ref. Balloon 8</v>
      </c>
      <c r="KT253" t="str">
        <v>Relieved Pin Gauges 09236 &amp; 09235</v>
      </c>
      <c r="KU253" t="str">
        <v>Rotate Part</v>
      </c>
      <c r="KV253" t="str">
        <v>Rotate Part, See Image</v>
      </c>
      <c r="KW253" t="str">
        <v>Same as Root Radius</v>
      </c>
      <c r="KX253" t="str">
        <v>Section</v>
      </c>
      <c r="KY253" t="str">
        <v>Section B-B</v>
      </c>
      <c r="KZ253" t="str">
        <v>Section B-B, Distance Between Grooves</v>
      </c>
      <c r="LA253" t="str">
        <v>Section C-C</v>
      </c>
      <c r="LB253" t="str">
        <v>Section Part</v>
      </c>
      <c r="LC253" t="str">
        <v>Section Part, Measured from Opposite Face</v>
      </c>
      <c r="LD253" t="str">
        <v>Section, Broachless Blank</v>
      </c>
      <c r="LE253" t="str">
        <v>Section, EXT. Sphere Location.</v>
      </c>
      <c r="LF253" t="str">
        <v>Section, Hex Cham. Ang.</v>
      </c>
      <c r="LG253" t="str">
        <v>Section, Hex Fillet Rad.</v>
      </c>
      <c r="LH253" t="str">
        <v>Section, INT. Feature</v>
      </c>
      <c r="LI253" t="str">
        <v>Section, INT. Sphere Location.</v>
      </c>
      <c r="LJ253" t="str">
        <v>Section, Mfg. Tol.</v>
      </c>
      <c r="LK253" t="str">
        <v>Section, Mfg. Tol., See Image</v>
      </c>
      <c r="LL253" t="str">
        <v>Section, OL00486</v>
      </c>
      <c r="LM253" t="str">
        <v>Section, OL00542</v>
      </c>
      <c r="LN253" t="str">
        <v>Section, OL00543</v>
      </c>
      <c r="LO253" t="str">
        <v>Section, OL00544</v>
      </c>
      <c r="LP253" t="str">
        <v>Section, OL00545</v>
      </c>
      <c r="LQ253" t="str">
        <v>Section, OL00546</v>
      </c>
      <c r="LR253" t="str">
        <v>Section, OL00547</v>
      </c>
      <c r="LS253" t="str">
        <v>Section, OL00555</v>
      </c>
      <c r="LT253" t="str">
        <v>Section, OL00725</v>
      </c>
      <c r="LU253" t="str">
        <v>Section, OL01430</v>
      </c>
      <c r="LV253" t="str">
        <v>Section, OL01434</v>
      </c>
      <c r="LW253" t="str">
        <v>Section, OL01435</v>
      </c>
      <c r="LX253" t="str">
        <v>Section, OL01807</v>
      </c>
      <c r="LY253" t="str">
        <v>Section, OL01830</v>
      </c>
      <c r="LZ253" t="str">
        <v>Section, OL02351</v>
      </c>
      <c r="MA253" t="str">
        <v>Section, OL02519</v>
      </c>
      <c r="MB253" t="str">
        <v>Section, OL02520</v>
      </c>
      <c r="MC253" t="str">
        <v>Section, OL02522</v>
      </c>
      <c r="MD253" t="str">
        <v>Section, OL02540</v>
      </c>
      <c r="ME253" t="str">
        <v>Section, OL02541</v>
      </c>
      <c r="MF253" t="str">
        <v>Section, OL02552</v>
      </c>
      <c r="MG253" t="str">
        <v>Section, OL02553</v>
      </c>
      <c r="MH253" t="str">
        <v>Section, OL02554</v>
      </c>
      <c r="MI253" t="str">
        <v>Section, OL02555</v>
      </c>
      <c r="MJ253" t="str">
        <v>Section, OL02558</v>
      </c>
      <c r="MK253" t="str">
        <v>Section, OL02559</v>
      </c>
      <c r="ML253" t="str">
        <v>Section, OL02560</v>
      </c>
      <c r="MM253" t="str">
        <v>Section, OL02619</v>
      </c>
      <c r="MN253" t="str">
        <v>Section, OL02620</v>
      </c>
      <c r="MO253" t="str">
        <v>Section, OL02621</v>
      </c>
      <c r="MP253" t="str">
        <v>Section, OL02622</v>
      </c>
      <c r="MQ253" t="str">
        <v>Section, OL02623</v>
      </c>
      <c r="MR253" t="str">
        <v>Section, OL02624</v>
      </c>
      <c r="MS253" t="str">
        <v>Section, OL02652</v>
      </c>
      <c r="MT253" t="str">
        <v>Section, OL02680</v>
      </c>
      <c r="MU253" t="str">
        <v>Section, OL02793</v>
      </c>
      <c r="MV253" t="str">
        <v>Section, OL02823</v>
      </c>
      <c r="MW253" t="str">
        <v>Section, OL02843</v>
      </c>
      <c r="MX253" t="str">
        <v>Section, OL03026, Ext.</v>
      </c>
      <c r="MY253" t="str">
        <v>Section, OL03026, Int.</v>
      </c>
      <c r="MZ253" t="str">
        <v>Section, OL03570, DWG# 100448-41</v>
      </c>
      <c r="NA253" t="str">
        <v>Section, OL03781</v>
      </c>
      <c r="NB253" t="str">
        <v>Section, OL03911</v>
      </c>
      <c r="NC253" t="str">
        <v>Section, OL03912</v>
      </c>
      <c r="ND253" t="str">
        <v>Section, OL03928</v>
      </c>
      <c r="NE253" t="str">
        <v>Section, OL03929</v>
      </c>
      <c r="NF253" t="str">
        <v>Section, OL04030</v>
      </c>
      <c r="NG253" t="str">
        <v>Section, OL04037</v>
      </c>
      <c r="NH253" t="str">
        <v>Section, OL04038</v>
      </c>
      <c r="NI253" t="str">
        <v>Section, OL04046</v>
      </c>
      <c r="NJ253" t="str">
        <v>Section, OL04065</v>
      </c>
      <c r="NK253" t="str">
        <v>Section, OL04066</v>
      </c>
      <c r="NL253" t="str">
        <v>Section, OL04067</v>
      </c>
      <c r="NM253" t="str">
        <v>Section, OL04069</v>
      </c>
      <c r="NN253" t="str">
        <v>Section, OL04071</v>
      </c>
      <c r="NO253" t="str">
        <v>Section, OL04173</v>
      </c>
      <c r="NP253" t="str">
        <v>Section, OL04174</v>
      </c>
      <c r="NQ253" t="str">
        <v>Section, OL04214</v>
      </c>
      <c r="NR253" t="str">
        <v>Section, OL04215</v>
      </c>
      <c r="NS253" t="str">
        <v>Section, OL04216</v>
      </c>
      <c r="NT253" t="str">
        <v>Section, OL04217</v>
      </c>
      <c r="NU253" t="str">
        <v>Section, Overlay OL02716</v>
      </c>
      <c r="NV253" t="str">
        <v>Section, Overlay OL02717</v>
      </c>
      <c r="NW253" t="str">
        <v>Section, See Image</v>
      </c>
      <c r="NX253" t="str">
        <v>Section, See Image, DWG# 100448-41</v>
      </c>
      <c r="NY253" t="str">
        <v>Section, Without Sots</v>
      </c>
      <c r="NZ253" t="str">
        <v>See Comments Sheet</v>
      </c>
      <c r="OA253" t="str">
        <v>See Comments Sheet, OL02318</v>
      </c>
      <c r="OB253" t="str">
        <v>See Image</v>
      </c>
      <c r="OC253" t="str">
        <v>See Image, .005 or Less = Pass</v>
      </c>
      <c r="OD253" t="str">
        <v>See Image, Check Near Radius</v>
      </c>
      <c r="OE253" t="str">
        <v>See Image, Constrained</v>
      </c>
      <c r="OF253" t="str">
        <v>See Image, Distance Between Flats</v>
      </c>
      <c r="OG253" t="str">
        <v xml:space="preserve">See Image, Mfg. Tol, Section A-A </v>
      </c>
      <c r="OH253" t="str">
        <v>See image, Mfg. Tol.</v>
      </c>
      <c r="OI253" t="str">
        <v>See Image, Mic. Across Flats</v>
      </c>
      <c r="OJ253" t="str">
        <v>See Image, OL02850</v>
      </c>
      <c r="OK253" t="str">
        <v>See Image, OL02880</v>
      </c>
      <c r="OL253" t="str">
        <v>See Image, OL03926</v>
      </c>
      <c r="OM253" t="str">
        <v>See Image, OL03927</v>
      </c>
      <c r="ON253" t="str">
        <v>See Image, OL04003</v>
      </c>
      <c r="OO253" t="str">
        <v>'See Image, OL04342,  Best Fit Joe Block</v>
      </c>
      <c r="OP253" t="str">
        <v>See Image, OL04342,  Blank</v>
      </c>
      <c r="OQ253" t="str">
        <v>See Image, OL04342, Blank</v>
      </c>
      <c r="OR253" t="str">
        <v>See Image, OL04343, Blank</v>
      </c>
      <c r="OS253" t="str">
        <v>See Image, Pass = .002 or Less</v>
      </c>
      <c r="OT253" t="str">
        <v>See Image, Rcd. MAX</v>
      </c>
      <c r="OU253" t="str">
        <v>See Image, Rcd. MIN</v>
      </c>
      <c r="OV253" t="str">
        <v>See Image, Section</v>
      </c>
      <c r="OW253" t="str">
        <v>See Image, Section A-A</v>
      </c>
      <c r="OX253" t="str">
        <v>See Image, Section B-B</v>
      </c>
      <c r="OY253" t="str">
        <v>See Image, Section B-B, TSC</v>
      </c>
      <c r="OZ253" t="str">
        <v>See Image, Shank Drawing # 18000-XX-XX A</v>
      </c>
      <c r="PA253" t="str">
        <v>Sequencial Laser 01, 120 Per Print</v>
      </c>
      <c r="PB253" t="str">
        <v>Set to .202, Zero on Thread Lead</v>
      </c>
      <c r="PC253" t="str">
        <v>Sharp OK, No Burr</v>
      </c>
      <c r="PD253" t="str">
        <v>Sharp OK, No Raised Edge, See Image</v>
      </c>
      <c r="PE253" t="str">
        <v>Sharp OK, No Raised Edges</v>
      </c>
      <c r="PF253" t="str">
        <v>Sharp okay no raised edge</v>
      </c>
      <c r="PG253" t="str">
        <v>Sharp Okay, No Burr</v>
      </c>
      <c r="PH253" t="str">
        <v>Sharp Okay, No Raised Edge</v>
      </c>
      <c r="PI253" t="str">
        <v>Sharp Okay, No Raised Edges,</v>
      </c>
      <c r="PJ253" t="str">
        <v>Sharp Okay, See Image</v>
      </c>
      <c r="PK253" t="str">
        <v xml:space="preserve">Start of Radius @ .195 </v>
      </c>
      <c r="PL253" t="str">
        <v xml:space="preserve">Start of Radius @ .21 </v>
      </c>
      <c r="PM253" t="str">
        <v xml:space="preserve">T.S.C. </v>
      </c>
      <c r="PN253" t="str">
        <v>Tangent Point</v>
      </c>
      <c r="PO253" t="str">
        <v>Tangent point of R.50</v>
      </c>
      <c r="PP253" t="str">
        <v>Taper Check, Mfg.Tol.</v>
      </c>
      <c r="PQ253" t="str">
        <v>Taper Check, Mfg.Tol., See Image</v>
      </c>
      <c r="PR253" t="str">
        <v>Thrd. Minor Ø</v>
      </c>
      <c r="PS253" t="str">
        <v>Thrd. Relief Ø</v>
      </c>
      <c r="PT253" t="str">
        <v>Threadless Blank</v>
      </c>
      <c r="PU253" t="str">
        <v>Threadless Blank, From Major Ø</v>
      </c>
      <c r="PV253" t="str">
        <v>Threadless Blank, Mfg. Tol.</v>
      </c>
      <c r="PW253" t="str">
        <v>Threadless Blank, Thrd. to Neck Rad.</v>
      </c>
      <c r="PX253" t="str">
        <v>Thredless Blank</v>
      </c>
      <c r="PY253" t="str">
        <v>To center of R.005</v>
      </c>
      <c r="PZ253" t="str">
        <v>Torx Min. Dia.</v>
      </c>
      <c r="QA253" t="str">
        <v>Turn Ø Free of Mill Marks</v>
      </c>
      <c r="QB253" t="str">
        <v>Use (Full) GO Hex</v>
      </c>
      <c r="QC253" t="str">
        <v>Use Balloon 1 FULL Gauge</v>
      </c>
      <c r="QD253" t="str">
        <v>Use Balloon 9 FULL GO</v>
      </c>
      <c r="QE253" t="str">
        <v>Use Best Fit Pin</v>
      </c>
      <c r="QF253" t="str">
        <v>Use Disk Tip</v>
      </c>
      <c r="QG253" t="str">
        <v>Use flat bottomed indicator tip.</v>
      </c>
      <c r="QH253" t="str">
        <v xml:space="preserve">Use Full .093 Go Hex </v>
      </c>
      <c r="QI253" t="str">
        <v xml:space="preserve">Use Full .0930 Go Hex </v>
      </c>
      <c r="QJ253" t="str">
        <v>Use Full .1235 Go Hex</v>
      </c>
      <c r="QK253" t="str">
        <v>Use Gauge K2-98-8019-04, See Image</v>
      </c>
      <c r="QL253" t="str">
        <v>Use large flat indicator tip</v>
      </c>
      <c r="QM253" t="str">
        <v>Use Pins.3330/.3350, See Image MAX NO-GO</v>
      </c>
      <c r="QN253" t="str">
        <v>Use Pointed Drop Indicator Tip</v>
      </c>
      <c r="QO253" t="str">
        <v>V-Block</v>
      </c>
      <c r="QP253" t="str">
        <v>V-Block,  AMB for 13</v>
      </c>
      <c r="QQ253" t="str">
        <v>V-Block,  Hex Cham. Dia.</v>
      </c>
      <c r="QR253" t="str">
        <v>V-Block, Hex Depth</v>
      </c>
      <c r="QS253" t="str">
        <v>VBU Gauge</v>
      </c>
      <c r="QT253" t="str">
        <v>Visibally smaller than HEX=Pass</v>
      </c>
      <c r="QU253" t="str">
        <v>Visual Per Drawing</v>
      </c>
      <c r="QV253" t="str">
        <v>Whirl Blank</v>
      </c>
      <c r="QW253" t="str">
        <v xml:space="preserve">Whirl Blank </v>
      </c>
      <c r="QX253" t="str">
        <v>Whirl Blank, Neck Rad. End to Head CL</v>
      </c>
      <c r="QY253" t="str">
        <v>Whirl Blank, Nose Start Dia.</v>
      </c>
      <c r="QZ253" t="str">
        <v>Whirl Blank, Nose Start Dist.</v>
      </c>
      <c r="RA253" t="str">
        <v>Whirl Blank, Thrd. Minor</v>
      </c>
      <c r="RB253" t="str">
        <v>Whirl Blank, Thrd. Pullout Dia.</v>
      </c>
      <c r="RC253" t="str">
        <v>Whole Part, Removal is at Assy. Level</v>
      </c>
      <c r="RD253" t="str">
        <v>Wide Area</v>
      </c>
      <c r="RE253" t="str">
        <v>Zero on End of Go Gauge</v>
      </c>
    </row>
    <row r="254" spans="1:473">
      <c r="A254" t="s">
        <v>886</v>
      </c>
      <c r="C254" t="str" cm="1">
        <f t="array" ref="C254:RE254">TRANSPOSE(_xlfn._xlws.SORT(_xlfn._xlws.FILTER($A$2:$A$600,ISNUMBER(SEARCH('PartLib Table'!M271,$A$2:$A$600)),"not found")))</f>
        <v xml:space="preserve"> 'C', Whirl Blank</v>
      </c>
      <c r="D254" t="str">
        <v xml:space="preserve"> See Image, Constrained</v>
      </c>
      <c r="E254" t="str">
        <v>(.04 to .12 range = Pass)</v>
      </c>
      <c r="F254" t="str">
        <v>(.042 FULL) Go Pin Seat Fully</v>
      </c>
      <c r="G254" t="str">
        <v>(B), Mfg. Tol.</v>
      </c>
      <c r="H254" t="str">
        <v>(B), O.A.L.</v>
      </c>
      <c r="I254" t="str">
        <v>.001 or less =Pass</v>
      </c>
      <c r="J254" t="str">
        <v>.001 or less out of center = Pass</v>
      </c>
      <c r="K254" t="str">
        <v>.002 or Less = Pass</v>
      </c>
      <c r="L254" t="str">
        <v>.002 or Less out of center = Pass</v>
      </c>
      <c r="M254" t="str">
        <v>.005 to .015 = Pass</v>
      </c>
      <c r="N254" t="str">
        <v>.0125 Mean, Section</v>
      </c>
      <c r="O254" t="str">
        <v>.025 or Less in X &amp; Y=Pass</v>
      </c>
      <c r="P254" t="str">
        <v>.038 Mean</v>
      </c>
      <c r="Q254" t="str">
        <v>.063 MM = .0024 IN, See Image</v>
      </c>
      <c r="R254" t="str">
        <v>.063MM = .0024"</v>
      </c>
      <c r="S254" t="str">
        <v>.243 NO-GO, Unconstrained, Must Not Start</v>
      </c>
      <c r="T254" t="str">
        <v>@ Back Face &amp; ID, No Raised Edge</v>
      </c>
      <c r="U254" t="str">
        <v>@ Back Face &amp; OD, No Raised Edge</v>
      </c>
      <c r="V254" t="str">
        <v>@ ID &amp; FACE</v>
      </c>
      <c r="W254" t="str">
        <v>@ OD &amp; BACK FACE</v>
      </c>
      <c r="X254" t="str">
        <v>@ OD &amp; FACE</v>
      </c>
      <c r="Y254" t="str">
        <v>Across from slot</v>
      </c>
      <c r="Z254" t="str">
        <v>All Edge Breaks</v>
      </c>
      <c r="AA254" t="str">
        <v>Attached to bar stock</v>
      </c>
      <c r="AB254" t="str">
        <v xml:space="preserve">Back Turn Fillet Rad. </v>
      </c>
      <c r="AC254" t="str">
        <v>Balloon 1 (DWG FRM0105 Page 2, NV-27)</v>
      </c>
      <c r="AD254" t="str">
        <v>Balloon 1 (DWG FRM0105, NV-30)</v>
      </c>
      <c r="AE254" t="str">
        <v>Balloon 1 (P# 9890002-20) OL00429/A</v>
      </c>
      <c r="AF254" t="str">
        <v>Balloon 1, DWG#FRM0105</v>
      </c>
      <c r="AG254" t="str">
        <v>Balloon 11, See Image</v>
      </c>
      <c r="AH254" t="str">
        <v xml:space="preserve">Balloon 2 (DWG FRM0105 Page 2, NV-27) </v>
      </c>
      <c r="AI254" t="str">
        <v>Balloon 2 (DWG FRM0105, NV-30)</v>
      </c>
      <c r="AJ254" t="str">
        <v>Balloon 2 (P# 9890002-20)</v>
      </c>
      <c r="AK254" t="str">
        <v>Balloon 2, DWG#FRM0105</v>
      </c>
      <c r="AL254" t="str">
        <v>Balloon 2, DWG#FRM0105, See Image</v>
      </c>
      <c r="AM254" t="str">
        <v>Balloon 3 (DWG FRM0105, NV-30 Minor)</v>
      </c>
      <c r="AN254" t="str">
        <v>Balloon 3 (DWG FRM0105, NV-30)</v>
      </c>
      <c r="AO254" t="str">
        <v>Balloon 3 (P# 9890002-20)</v>
      </c>
      <c r="AP254" t="str">
        <v>Balloon 4</v>
      </c>
      <c r="AQ254" t="str">
        <v>Balloon 4 (P# 9890002-20)</v>
      </c>
      <c r="AR254" t="str">
        <v>Below Middle Band</v>
      </c>
      <c r="AS254" t="str">
        <v>Best Fit Pin, .003 or Less =Pass</v>
      </c>
      <c r="AT254" t="str">
        <v>Blank</v>
      </c>
      <c r="AU254" t="str">
        <v>Blank Turn Maj.</v>
      </c>
      <c r="AV254" t="str">
        <v>Blank Turn Maj. Mill Flt., OL4172</v>
      </c>
      <c r="AW254" t="str">
        <v>Blank Without .010 Slots</v>
      </c>
      <c r="AX254" t="str">
        <v>Blank Without .010 Slots, Section</v>
      </c>
      <c r="AY254" t="str">
        <v>Blank without thread</v>
      </c>
      <c r="AZ254" t="str">
        <v xml:space="preserve">Blank, Center of V Grv. </v>
      </c>
      <c r="BA254" t="str">
        <v>Blank, Check R adjacent Balloon 17</v>
      </c>
      <c r="BB254" t="str">
        <v>Blank, EXT. Feature</v>
      </c>
      <c r="BC254" t="str">
        <v>Blank, See Image, OL04335</v>
      </c>
      <c r="BD254" t="str">
        <v>Blank, See Image, OL04336</v>
      </c>
      <c r="BE254" t="str">
        <v xml:space="preserve">Blank, Thrd. </v>
      </c>
      <c r="BF254" t="str">
        <v>Blank, Turn Tip</v>
      </c>
      <c r="BG254" t="str">
        <v>Blank, Without Thrd.</v>
      </c>
      <c r="BH254" t="str">
        <v>Blank, Without Thread</v>
      </c>
      <c r="BI254" t="str">
        <v xml:space="preserve">Blunt Start Blend to Minor </v>
      </c>
      <c r="BJ254" t="str">
        <v>Calc., Use Go HEX</v>
      </c>
      <c r="BK254" t="str">
        <v>Can't dig into OD</v>
      </c>
      <c r="BL254" t="str">
        <v>Carbide Gauge</v>
      </c>
      <c r="BM254" t="str">
        <v xml:space="preserve">Center of V Grv. </v>
      </c>
      <c r="BN254" t="str">
        <v>Centered Less than .03 = Pass</v>
      </c>
      <c r="BO254" t="str">
        <v>Centered within .0005 or Less = Pass</v>
      </c>
      <c r="BP254" t="str">
        <v>Centered within .001 or Less = Pass</v>
      </c>
      <c r="BQ254" t="str">
        <v>Centered within .0254 or Less = Pass</v>
      </c>
      <c r="BR254" t="str">
        <v>Check close to Rod Slot</v>
      </c>
      <c r="BS254" t="str">
        <v>Check every other hole</v>
      </c>
      <c r="BT254" t="str">
        <v>Check Go over full length of slot.</v>
      </c>
      <c r="BU254" t="str">
        <v>Check Near Closed End</v>
      </c>
      <c r="BV254" t="str">
        <v>Check per Print View, Away from Rod Slot</v>
      </c>
      <c r="BW254" t="str">
        <v>Check to Balloon 30 Go Pin</v>
      </c>
      <c r="BX254" t="str">
        <v>Check with .2705 SET Pin Inside Part</v>
      </c>
      <c r="BY254" t="str">
        <v>Check with Hex Up</v>
      </c>
      <c r="BZ254" t="str">
        <v>CMM Blank</v>
      </c>
      <c r="CA254" t="str">
        <v>Confirm Full Radius</v>
      </c>
      <c r="CB254" t="str">
        <v>Constrained in fixture</v>
      </c>
      <c r="CC254" t="str">
        <v>Constrained with Ring</v>
      </c>
      <c r="CD254" t="str">
        <v>Constrained, See Image</v>
      </c>
      <c r="CE254" t="str">
        <v>Dim. "A"</v>
      </c>
      <c r="CF254" t="str">
        <v>Dim. "B"</v>
      </c>
      <c r="CG254" t="str">
        <v>Dim. "C"</v>
      </c>
      <c r="CH254" t="str">
        <v>Dim. "D", Whirl Blank</v>
      </c>
      <c r="CI254" t="str">
        <v>Dim. "G"</v>
      </c>
      <c r="CJ254" t="str">
        <v>Dim. E, Blank Turn Maj. &amp;  Mill Flt</v>
      </c>
      <c r="CK254" t="str">
        <v>Dim. E, Blank Turn Maj.&amp;  Mill Flt</v>
      </c>
      <c r="CL254" t="str">
        <v>Dim. H, Whirl Blank</v>
      </c>
      <c r="CM254" t="str">
        <v>Dim. J, 'Blank Turn Maj. &amp; Whirl Blank</v>
      </c>
      <c r="CN254" t="str">
        <v>Disk Drop Indicator Tip</v>
      </c>
      <c r="CO254" t="str">
        <v>DWG 100448-15, Balloon F_1</v>
      </c>
      <c r="CP254" t="str">
        <v>DWG 100448-15, OL02571</v>
      </c>
      <c r="CQ254" t="str">
        <v>DWG 100448-41</v>
      </c>
      <c r="CR254" t="str">
        <v>DWG 9890040, (10E),Section Part, OL01139</v>
      </c>
      <c r="CS254" t="str">
        <v>DWG 9890040, (10E),Section, OL01139</v>
      </c>
      <c r="CT254" t="str">
        <v>DWG 9890040, (11E)</v>
      </c>
      <c r="CU254" t="str">
        <v>DWG 9890040, (11E), Pins with Flats</v>
      </c>
      <c r="CV254" t="str">
        <v>DWG 9890040, (12E),  Pass=.002 or less</v>
      </c>
      <c r="CW254" t="str">
        <v>DWG 9890040, (12E), See Image</v>
      </c>
      <c r="CX254" t="str">
        <v>DWG 9890040, (1E), OL01431</v>
      </c>
      <c r="CY254" t="str">
        <v>DWG 9890040, (1E), OL01432</v>
      </c>
      <c r="CZ254" t="str">
        <v>DWG 9890040, (2E), OL01432</v>
      </c>
      <c r="DA254" t="str">
        <v>DWG 9890040, (3E)</v>
      </c>
      <c r="DB254" t="str">
        <v>DWG 9890040, (4E)</v>
      </c>
      <c r="DC254" t="str">
        <v>DWG 9890040, (5E), OL02336</v>
      </c>
      <c r="DD254" t="str">
        <v>DWG 9890040, (6E)</v>
      </c>
      <c r="DE254" t="str">
        <v>DWG 9890040, (7E)</v>
      </c>
      <c r="DF254" t="str">
        <v>DWG 9890040, (8E), OL01433</v>
      </c>
      <c r="DG254" t="str">
        <v>DWG 9890040, (8E), OL01433, Section</v>
      </c>
      <c r="DH254" t="str">
        <v>DWG 9890040, (9E), Close to Rod Slot</v>
      </c>
      <c r="DI254" t="str">
        <v>DWG 9890040, (9E),Close to Rod Slot</v>
      </c>
      <c r="DJ254" t="str">
        <v>DWG FRM0105 PAGE 2</v>
      </c>
      <c r="DK254" t="str">
        <v>DWG# 100448-41</v>
      </c>
      <c r="DL254" t="str">
        <v>DWG# 100448-44</v>
      </c>
      <c r="DM254" t="str">
        <v>DWG# 9890003  (1), Section OL00436/A</v>
      </c>
      <c r="DN254" t="str">
        <v>DWG# 9890003 (3), Ring Gauge Constrained</v>
      </c>
      <c r="DO254" t="str">
        <v>DWG# 9890003 (4), Section</v>
      </c>
      <c r="DP254" t="str">
        <v>DWG#100448-26, Balloon 1K, OL02350</v>
      </c>
      <c r="DQ254" t="str">
        <v>DWG#100448-26, Balloon 2K, OL02350</v>
      </c>
      <c r="DR254" t="str">
        <v>DWG#100448-26, Balloon 3K, OL02363</v>
      </c>
      <c r="DS254" t="str">
        <v>DWG#100448-26, Balloon 4K</v>
      </c>
      <c r="DT254" t="str">
        <v>DWG#100448-26, Balloon 5K, Section</v>
      </c>
      <c r="DU254" t="str">
        <v>DWG#100448-26, Balloon 6K</v>
      </c>
      <c r="DV254" t="str">
        <v>DWG#100448-26, Balloon 7K, Section</v>
      </c>
      <c r="DW254" t="str">
        <v>DWG#100448-26, Mfg. Tol.</v>
      </c>
      <c r="DX254" t="str">
        <v>DWG#9890003 (2) Ring Gauge Constrained</v>
      </c>
      <c r="DY254" t="str">
        <v>DWG#9890044</v>
      </c>
      <c r="DZ254" t="str">
        <v>DWG#9890044 .1985 to .2005=Pass</v>
      </c>
      <c r="EA254" t="str">
        <v>DWG#9890044 Overlay OL02441</v>
      </c>
      <c r="EB254" t="str">
        <v>DWG#9890044, OL02441</v>
      </c>
      <c r="EC254" t="str">
        <v>DWG#FRM0105</v>
      </c>
      <c r="ED254" t="str">
        <v>EXT.</v>
      </c>
      <c r="EE254" t="str">
        <v>EXT. Section, OL02460</v>
      </c>
      <c r="EF254" t="str">
        <v>EXT., OL04223</v>
      </c>
      <c r="EG254" t="str">
        <v>Flat Drop Indicator Tip</v>
      </c>
      <c r="EH254" t="str">
        <v>Full Go Pin, No Light, at Radius</v>
      </c>
      <c r="EI254" t="str">
        <v>Function Check</v>
      </c>
      <c r="EJ254" t="str">
        <v>GO Function Gauge</v>
      </c>
      <c r="EK254" t="str">
        <v>Go Gauge for Balloon 1 &amp; 4</v>
      </c>
      <c r="EL254" t="str">
        <v>Go Pin must pass through</v>
      </c>
      <c r="EM254" t="str">
        <v>Greater than .005 = Fail, Section</v>
      </c>
      <c r="EN254" t="str">
        <v>Greater than .025 out of center = Fail</v>
      </c>
      <c r="EO254" t="str">
        <v>Greater than 2.6 = Pass</v>
      </c>
      <c r="EP254" t="str">
        <v>Green = Pass, Red = Fail</v>
      </c>
      <c r="EQ254" t="str">
        <v>Hex Depth</v>
      </c>
      <c r="ER254" t="str">
        <v>Hex Minor</v>
      </c>
      <c r="ES254" t="str">
        <v>Hole Dia.</v>
      </c>
      <c r="ET254" t="str">
        <v>Hook or Disk Tip</v>
      </c>
      <c r="EU254" t="str">
        <v>ID Sphere Finish</v>
      </c>
      <c r="EV254" t="str">
        <v>ID/OD Both Sides, Diff. .002 or less = Pass</v>
      </c>
      <c r="EW254" t="str">
        <v>If Looks Big, Section</v>
      </c>
      <c r="EX254" t="str">
        <v>If Looks Small, Section</v>
      </c>
      <c r="EY254" t="str">
        <v>Insp. Close to Break Away, Mfg.Tol.</v>
      </c>
      <c r="EZ254" t="str">
        <v>INT.</v>
      </c>
      <c r="FA254" t="str">
        <v>INT. Section, OL02460</v>
      </c>
      <c r="FB254" t="str">
        <v>INT., OL04223</v>
      </c>
      <c r="FC254" t="str">
        <v>Intersect. of 7.7 &amp; R0.10</v>
      </c>
      <c r="FD254" t="str">
        <v>Intersect. of 8.79 and R.25 MAX</v>
      </c>
      <c r="FE254" t="str">
        <v>Keep Ind. Tip away from corner</v>
      </c>
      <c r="FF254" t="str">
        <v>L31</v>
      </c>
      <c r="FG254" t="str">
        <v>Laser Mark</v>
      </c>
      <c r="FH254" t="str">
        <v>LASER PER NOTE 4</v>
      </c>
      <c r="FI254" t="str">
        <v>LASER PER NOTE 4, Final Check 1 only</v>
      </c>
      <c r="FJ254" t="str">
        <v>Less than .002 out of center = Pass</v>
      </c>
      <c r="FK254" t="str">
        <v>Less than 2.75 = Pass, Section</v>
      </c>
      <c r="FL254" t="str">
        <v>List as pin. Not Calibrated</v>
      </c>
      <c r="FM254" t="str">
        <v>M9 X 1.25 BUTT See Comment Image</v>
      </c>
      <c r="FN254" t="str">
        <v>Manual Section</v>
      </c>
      <c r="FO254" t="str">
        <v>Max Deep .241 NO-GO =.42</v>
      </c>
      <c r="FP254" t="str">
        <v>MAX Depth of (Note 7) .241 NO-GO Pin</v>
      </c>
      <c r="FQ254" t="str">
        <v>Measure from Blue Line, See Image</v>
      </c>
      <c r="FR254" t="str">
        <v>Measure Width of Blue Area, See Image</v>
      </c>
      <c r="FS254" t="str">
        <v>Mfg. Tol</v>
      </c>
      <c r="FT254" t="str">
        <v>Mfg. Tol, See Image</v>
      </c>
      <c r="FU254" t="str">
        <v>Mfg. Tol.</v>
      </c>
      <c r="FV254" t="str">
        <v>Mfg. Tol. "A"</v>
      </c>
      <c r="FW254" t="str">
        <v>Mfg. Tol. (Zero on Gauge Full Dia. Lead)</v>
      </c>
      <c r="FX254" t="str">
        <v>Mfg. Tol. Balloon 11, See Image</v>
      </c>
      <c r="FY254" t="str">
        <v>Mfg. Tol. Balloon 4</v>
      </c>
      <c r="FZ254" t="str">
        <v>Mfg. Tol. Balloon 7</v>
      </c>
      <c r="GA254" t="str">
        <v xml:space="preserve">Mfg. Tol. C-Bore Face (Ballo 28) </v>
      </c>
      <c r="GB254" t="str">
        <v>Mfg. Tol. Section</v>
      </c>
      <c r="GC254" t="str">
        <v>Mfg. Tol. See Image</v>
      </c>
      <c r="GD254" t="str">
        <v>Mfg. Tol., 3 Places, Record MAX</v>
      </c>
      <c r="GE254" t="str">
        <v>Mfg. Tol., Balloon 11</v>
      </c>
      <c r="GF254" t="str">
        <v>Mfg. Tol., Balloon 7</v>
      </c>
      <c r="GG254" t="str">
        <v>Mfg. Tol., Blank</v>
      </c>
      <c r="GH254" t="str">
        <v>Mfg. Tol., Blank, Balloon 12</v>
      </c>
      <c r="GI254" t="str">
        <v>Mfg. Tol., Blend to SØ.320</v>
      </c>
      <c r="GJ254" t="str">
        <v>Mfg. Tol., Calculation</v>
      </c>
      <c r="GK254" t="str">
        <v>Mfg. Tol., For Mill Fixture</v>
      </c>
      <c r="GL254" t="str">
        <v>Mfg. Tol., L32</v>
      </c>
      <c r="GM254" t="str">
        <v>Mfg. Tol., L33</v>
      </c>
      <c r="GN254" t="str">
        <v>Mfg. Tol., No Tool Marks</v>
      </c>
      <c r="GO254" t="str">
        <v>Mfg. Tol., OL03361</v>
      </c>
      <c r="GP254" t="str">
        <v>Mfg. Tol., Record off center value</v>
      </c>
      <c r="GQ254" t="str">
        <v>Mfg. Tol., Same 3 Places, Record MIN</v>
      </c>
      <c r="GR254" t="str">
        <v>Mfg. Tol., Section</v>
      </c>
      <c r="GS254" t="str">
        <v>Mfg. Tol., Section B-B</v>
      </c>
      <c r="GT254" t="str">
        <v>Mfg. Tol., Section, OL03361</v>
      </c>
      <c r="GU254" t="str">
        <v>Mfg. Tol., Section, Per Note 2</v>
      </c>
      <c r="GV254" t="str">
        <v>Mfg. Tol., See Image</v>
      </c>
      <c r="GW254" t="str">
        <v>Mfg. Tol., See Image, Bore in Blue</v>
      </c>
      <c r="GX254" t="str">
        <v>Mfg. Tol., See Image, Hook Tip</v>
      </c>
      <c r="GY254" t="str">
        <v>Mfg. Tol., Sharp Okay No Burr</v>
      </c>
      <c r="GZ254" t="str">
        <v>Mfg. Tol., Threadless Blank</v>
      </c>
      <c r="HA254" t="str">
        <v>Mfg.Tol.</v>
      </c>
      <c r="HB254" t="str">
        <v>Mgf. To., T.S.C.</v>
      </c>
      <c r="HC254" t="str">
        <v>Milled Feature</v>
      </c>
      <c r="HD254" t="str">
        <v>Milled Feature, OL04045</v>
      </c>
      <c r="HE254" t="str">
        <v>More than .0005 out of center = Fail</v>
      </c>
      <c r="HF254" t="str">
        <v>Must Pass Through</v>
      </c>
      <c r="HG254" t="str">
        <v>Must pass through gauge</v>
      </c>
      <c r="HH254" t="str">
        <v>Must Pass Through Go Gauge</v>
      </c>
      <c r="HI254" t="str">
        <v>Must Pass, See Image.</v>
      </c>
      <c r="HJ254" t="str">
        <v>NA</v>
      </c>
      <c r="HK254" t="str">
        <v>Narrow Area</v>
      </c>
      <c r="HL254" t="str">
        <v>Near Balloon 21</v>
      </c>
      <c r="HM254" t="str">
        <v>Near Datum B</v>
      </c>
      <c r="HN254" t="str">
        <v>Neck Dia.</v>
      </c>
      <c r="HO254" t="str">
        <v>Neck to Head Rad.</v>
      </c>
      <c r="HP254" t="str">
        <v>No Copper Deposits Allowed</v>
      </c>
      <c r="HQ254" t="str">
        <v>No Section</v>
      </c>
      <c r="HR254" t="str">
        <v>No Section, .01 to .014 = Pass</v>
      </c>
      <c r="HS254" t="str">
        <v>No Section, Rotate Part</v>
      </c>
      <c r="HT254" t="str">
        <v>No Section, See Image</v>
      </c>
      <c r="HU254" t="str">
        <v>No Slot, Section B-B</v>
      </c>
      <c r="HV254" t="str">
        <v>No visual step = Pass</v>
      </c>
      <c r="HW254" t="str">
        <v>Not to exceed .95 Deep</v>
      </c>
      <c r="HX254" t="str">
        <v>Note 1</v>
      </c>
      <c r="HY254" t="str">
        <v>OL00333/A</v>
      </c>
      <c r="HZ254" t="str">
        <v>OL00519</v>
      </c>
      <c r="IA254" t="str">
        <v>OL00520</v>
      </c>
      <c r="IB254" t="str">
        <v>OL00529</v>
      </c>
      <c r="IC254" t="str">
        <v>OL00542</v>
      </c>
      <c r="ID254" t="str">
        <v>OL00724</v>
      </c>
      <c r="IE254" t="str">
        <v>OL01250</v>
      </c>
      <c r="IF254" t="str">
        <v>OL01869, Threadless Blank</v>
      </c>
      <c r="IG254" t="str">
        <v>OL01870, Section</v>
      </c>
      <c r="IH254" t="str">
        <v>OL02255</v>
      </c>
      <c r="II254" t="str">
        <v>OL02255, Mfg. Tol.</v>
      </c>
      <c r="IJ254" t="str">
        <v>OL02302</v>
      </c>
      <c r="IK254" t="str">
        <v xml:space="preserve">OL02318  needed per image instructions </v>
      </c>
      <c r="IL254" t="str">
        <v>OL02556</v>
      </c>
      <c r="IM254" t="str">
        <v>OL02557</v>
      </c>
      <c r="IN254" t="str">
        <v>OL02567</v>
      </c>
      <c r="IO254" t="str">
        <v>OL02653</v>
      </c>
      <c r="IP254" t="str">
        <v>OL02718</v>
      </c>
      <c r="IQ254" t="str">
        <v>OL02841</v>
      </c>
      <c r="IR254" t="str">
        <v>OL02842</v>
      </c>
      <c r="IS254" t="str">
        <v>OL02844</v>
      </c>
      <c r="IT254" t="str">
        <v>OL02871</v>
      </c>
      <c r="IU254" t="str">
        <v>OL02887</v>
      </c>
      <c r="IV254" t="str">
        <v>OL03500</v>
      </c>
      <c r="IW254" t="str">
        <v>OL03766</v>
      </c>
      <c r="IX254" t="str">
        <v>OL03868</v>
      </c>
      <c r="IY254" t="str">
        <v>OL03869</v>
      </c>
      <c r="IZ254" t="str">
        <v>OL03870</v>
      </c>
      <c r="JA254" t="str">
        <v>OL03873, DWG# 100448-44</v>
      </c>
      <c r="JB254" t="str">
        <v>OL03949</v>
      </c>
      <c r="JC254" t="str">
        <v xml:space="preserve">OL04043, Section </v>
      </c>
      <c r="JD254" t="str">
        <v xml:space="preserve">OL04044, Section </v>
      </c>
      <c r="JE254" t="str">
        <v>OL04045</v>
      </c>
      <c r="JF254" t="str">
        <v>OL04045, Milled Feature</v>
      </c>
      <c r="JG254" t="str">
        <v>OL04063</v>
      </c>
      <c r="JH254" t="str">
        <v>OL04064</v>
      </c>
      <c r="JI254" t="str">
        <v>OL04065</v>
      </c>
      <c r="JJ254" t="str">
        <v>OL04181</v>
      </c>
      <c r="JK254" t="str">
        <v>OL04218</v>
      </c>
      <c r="JL254" t="str">
        <v>OL04224, See Image</v>
      </c>
      <c r="JM254" t="str">
        <v>OL04374</v>
      </c>
      <c r="JN254" t="str">
        <v>OL04375, Section M-M</v>
      </c>
      <c r="JO254" t="str">
        <v>OL04376, Section M-M</v>
      </c>
      <c r="JP254" t="str">
        <v>OL04443</v>
      </c>
      <c r="JQ254" t="str">
        <v>OL04444</v>
      </c>
      <c r="JR254" t="str">
        <v>OL05000</v>
      </c>
      <c r="JS254" t="str">
        <v>One side of slot</v>
      </c>
      <c r="JT254" t="str">
        <v>Other side of slot</v>
      </c>
      <c r="JU254" t="str">
        <v>Out of center more than .002 = Fail</v>
      </c>
      <c r="JV254" t="str">
        <v>Out of center more than.002 = Fail</v>
      </c>
      <c r="JW254" t="str">
        <v>Overlay OL02713</v>
      </c>
      <c r="JX254" t="str">
        <v>Overlay OL02714</v>
      </c>
      <c r="JY254" t="str">
        <v>Overlay OL02718</v>
      </c>
      <c r="JZ254" t="str">
        <v>Overlay OL03831, Mfg. Tol.</v>
      </c>
      <c r="KA254" t="str">
        <v>Part Without Slots</v>
      </c>
      <c r="KB254" t="str">
        <v>Part Without Slots, See Image</v>
      </c>
      <c r="KC254" t="str">
        <v xml:space="preserve">Pass = .0254 or Less </v>
      </c>
      <c r="KD254" t="str">
        <v>PD MIN = 4.361, PD MAX = 4.456</v>
      </c>
      <c r="KE254" t="str">
        <v>Per Balloon 2 Note</v>
      </c>
      <c r="KF254" t="str">
        <v>Per drawing note(s) 8.</v>
      </c>
      <c r="KG254" t="str">
        <v>Point or Sphere Tip</v>
      </c>
      <c r="KH254" t="str">
        <v>Point Tip</v>
      </c>
      <c r="KI254" t="str">
        <v>R.9 to R1.1 = Pass, See Image</v>
      </c>
      <c r="KJ254" t="str">
        <v>Ram Construction</v>
      </c>
      <c r="KK254" t="str">
        <v>Record Same Pass / Fail All Balloons</v>
      </c>
      <c r="KL254" t="str">
        <v>Ref. Balloon 1</v>
      </c>
      <c r="KM254" t="str">
        <v>Ref. Balloon 12</v>
      </c>
      <c r="KN254" t="str">
        <v>Ref. Balloon 13, 100% AQL</v>
      </c>
      <c r="KO254" t="str">
        <v>Ref. Balloon 2</v>
      </c>
      <c r="KP254" t="str">
        <v>Ref. Balloon 21, 100% AQL</v>
      </c>
      <c r="KQ254" t="str">
        <v>Ref. Balloon 4</v>
      </c>
      <c r="KR254" t="str">
        <v>Ref. Balloon 7</v>
      </c>
      <c r="KS254" t="str">
        <v>Ref. Balloon 8</v>
      </c>
      <c r="KT254" t="str">
        <v>Relieved Pin Gauges 09236 &amp; 09235</v>
      </c>
      <c r="KU254" t="str">
        <v>Rotate Part</v>
      </c>
      <c r="KV254" t="str">
        <v>Rotate Part, See Image</v>
      </c>
      <c r="KW254" t="str">
        <v>Same as Root Radius</v>
      </c>
      <c r="KX254" t="str">
        <v>Section</v>
      </c>
      <c r="KY254" t="str">
        <v>Section B-B</v>
      </c>
      <c r="KZ254" t="str">
        <v>Section B-B, Distance Between Grooves</v>
      </c>
      <c r="LA254" t="str">
        <v>Section C-C</v>
      </c>
      <c r="LB254" t="str">
        <v>Section Part</v>
      </c>
      <c r="LC254" t="str">
        <v>Section Part, Measured from Opposite Face</v>
      </c>
      <c r="LD254" t="str">
        <v>Section, Broachless Blank</v>
      </c>
      <c r="LE254" t="str">
        <v>Section, EXT. Sphere Location.</v>
      </c>
      <c r="LF254" t="str">
        <v>Section, Hex Cham. Ang.</v>
      </c>
      <c r="LG254" t="str">
        <v>Section, Hex Fillet Rad.</v>
      </c>
      <c r="LH254" t="str">
        <v>Section, INT. Feature</v>
      </c>
      <c r="LI254" t="str">
        <v>Section, INT. Sphere Location.</v>
      </c>
      <c r="LJ254" t="str">
        <v>Section, Mfg. Tol.</v>
      </c>
      <c r="LK254" t="str">
        <v>Section, Mfg. Tol., See Image</v>
      </c>
      <c r="LL254" t="str">
        <v>Section, OL00486</v>
      </c>
      <c r="LM254" t="str">
        <v>Section, OL00542</v>
      </c>
      <c r="LN254" t="str">
        <v>Section, OL00543</v>
      </c>
      <c r="LO254" t="str">
        <v>Section, OL00544</v>
      </c>
      <c r="LP254" t="str">
        <v>Section, OL00545</v>
      </c>
      <c r="LQ254" t="str">
        <v>Section, OL00546</v>
      </c>
      <c r="LR254" t="str">
        <v>Section, OL00547</v>
      </c>
      <c r="LS254" t="str">
        <v>Section, OL00555</v>
      </c>
      <c r="LT254" t="str">
        <v>Section, OL00725</v>
      </c>
      <c r="LU254" t="str">
        <v>Section, OL01430</v>
      </c>
      <c r="LV254" t="str">
        <v>Section, OL01434</v>
      </c>
      <c r="LW254" t="str">
        <v>Section, OL01435</v>
      </c>
      <c r="LX254" t="str">
        <v>Section, OL01807</v>
      </c>
      <c r="LY254" t="str">
        <v>Section, OL01830</v>
      </c>
      <c r="LZ254" t="str">
        <v>Section, OL02351</v>
      </c>
      <c r="MA254" t="str">
        <v>Section, OL02519</v>
      </c>
      <c r="MB254" t="str">
        <v>Section, OL02520</v>
      </c>
      <c r="MC254" t="str">
        <v>Section, OL02522</v>
      </c>
      <c r="MD254" t="str">
        <v>Section, OL02540</v>
      </c>
      <c r="ME254" t="str">
        <v>Section, OL02541</v>
      </c>
      <c r="MF254" t="str">
        <v>Section, OL02552</v>
      </c>
      <c r="MG254" t="str">
        <v>Section, OL02553</v>
      </c>
      <c r="MH254" t="str">
        <v>Section, OL02554</v>
      </c>
      <c r="MI254" t="str">
        <v>Section, OL02555</v>
      </c>
      <c r="MJ254" t="str">
        <v>Section, OL02558</v>
      </c>
      <c r="MK254" t="str">
        <v>Section, OL02559</v>
      </c>
      <c r="ML254" t="str">
        <v>Section, OL02560</v>
      </c>
      <c r="MM254" t="str">
        <v>Section, OL02619</v>
      </c>
      <c r="MN254" t="str">
        <v>Section, OL02620</v>
      </c>
      <c r="MO254" t="str">
        <v>Section, OL02621</v>
      </c>
      <c r="MP254" t="str">
        <v>Section, OL02622</v>
      </c>
      <c r="MQ254" t="str">
        <v>Section, OL02623</v>
      </c>
      <c r="MR254" t="str">
        <v>Section, OL02624</v>
      </c>
      <c r="MS254" t="str">
        <v>Section, OL02652</v>
      </c>
      <c r="MT254" t="str">
        <v>Section, OL02680</v>
      </c>
      <c r="MU254" t="str">
        <v>Section, OL02793</v>
      </c>
      <c r="MV254" t="str">
        <v>Section, OL02823</v>
      </c>
      <c r="MW254" t="str">
        <v>Section, OL02843</v>
      </c>
      <c r="MX254" t="str">
        <v>Section, OL03026, Ext.</v>
      </c>
      <c r="MY254" t="str">
        <v>Section, OL03026, Int.</v>
      </c>
      <c r="MZ254" t="str">
        <v>Section, OL03570, DWG# 100448-41</v>
      </c>
      <c r="NA254" t="str">
        <v>Section, OL03781</v>
      </c>
      <c r="NB254" t="str">
        <v>Section, OL03911</v>
      </c>
      <c r="NC254" t="str">
        <v>Section, OL03912</v>
      </c>
      <c r="ND254" t="str">
        <v>Section, OL03928</v>
      </c>
      <c r="NE254" t="str">
        <v>Section, OL03929</v>
      </c>
      <c r="NF254" t="str">
        <v>Section, OL04030</v>
      </c>
      <c r="NG254" t="str">
        <v>Section, OL04037</v>
      </c>
      <c r="NH254" t="str">
        <v>Section, OL04038</v>
      </c>
      <c r="NI254" t="str">
        <v>Section, OL04046</v>
      </c>
      <c r="NJ254" t="str">
        <v>Section, OL04065</v>
      </c>
      <c r="NK254" t="str">
        <v>Section, OL04066</v>
      </c>
      <c r="NL254" t="str">
        <v>Section, OL04067</v>
      </c>
      <c r="NM254" t="str">
        <v>Section, OL04069</v>
      </c>
      <c r="NN254" t="str">
        <v>Section, OL04071</v>
      </c>
      <c r="NO254" t="str">
        <v>Section, OL04173</v>
      </c>
      <c r="NP254" t="str">
        <v>Section, OL04174</v>
      </c>
      <c r="NQ254" t="str">
        <v>Section, OL04214</v>
      </c>
      <c r="NR254" t="str">
        <v>Section, OL04215</v>
      </c>
      <c r="NS254" t="str">
        <v>Section, OL04216</v>
      </c>
      <c r="NT254" t="str">
        <v>Section, OL04217</v>
      </c>
      <c r="NU254" t="str">
        <v>Section, Overlay OL02716</v>
      </c>
      <c r="NV254" t="str">
        <v>Section, Overlay OL02717</v>
      </c>
      <c r="NW254" t="str">
        <v>Section, See Image</v>
      </c>
      <c r="NX254" t="str">
        <v>Section, See Image, DWG# 100448-41</v>
      </c>
      <c r="NY254" t="str">
        <v>Section, Without Sots</v>
      </c>
      <c r="NZ254" t="str">
        <v>See Comments Sheet</v>
      </c>
      <c r="OA254" t="str">
        <v>See Comments Sheet, OL02318</v>
      </c>
      <c r="OB254" t="str">
        <v>See Image</v>
      </c>
      <c r="OC254" t="str">
        <v>See Image, .005 or Less = Pass</v>
      </c>
      <c r="OD254" t="str">
        <v>See Image, Check Near Radius</v>
      </c>
      <c r="OE254" t="str">
        <v>See Image, Constrained</v>
      </c>
      <c r="OF254" t="str">
        <v>See Image, Distance Between Flats</v>
      </c>
      <c r="OG254" t="str">
        <v xml:space="preserve">See Image, Mfg. Tol, Section A-A </v>
      </c>
      <c r="OH254" t="str">
        <v>See image, Mfg. Tol.</v>
      </c>
      <c r="OI254" t="str">
        <v>See Image, Mic. Across Flats</v>
      </c>
      <c r="OJ254" t="str">
        <v>See Image, OL02850</v>
      </c>
      <c r="OK254" t="str">
        <v>See Image, OL02880</v>
      </c>
      <c r="OL254" t="str">
        <v>See Image, OL03926</v>
      </c>
      <c r="OM254" t="str">
        <v>See Image, OL03927</v>
      </c>
      <c r="ON254" t="str">
        <v>See Image, OL04003</v>
      </c>
      <c r="OO254" t="str">
        <v>'See Image, OL04342,  Best Fit Joe Block</v>
      </c>
      <c r="OP254" t="str">
        <v>See Image, OL04342,  Blank</v>
      </c>
      <c r="OQ254" t="str">
        <v>See Image, OL04342, Blank</v>
      </c>
      <c r="OR254" t="str">
        <v>See Image, OL04343, Blank</v>
      </c>
      <c r="OS254" t="str">
        <v>See Image, Pass = .002 or Less</v>
      </c>
      <c r="OT254" t="str">
        <v>See Image, Rcd. MAX</v>
      </c>
      <c r="OU254" t="str">
        <v>See Image, Rcd. MIN</v>
      </c>
      <c r="OV254" t="str">
        <v>See Image, Section</v>
      </c>
      <c r="OW254" t="str">
        <v>See Image, Section A-A</v>
      </c>
      <c r="OX254" t="str">
        <v>See Image, Section B-B</v>
      </c>
      <c r="OY254" t="str">
        <v>See Image, Section B-B, TSC</v>
      </c>
      <c r="OZ254" t="str">
        <v>See Image, Shank Drawing # 18000-XX-XX A</v>
      </c>
      <c r="PA254" t="str">
        <v>Sequencial Laser 01, 120 Per Print</v>
      </c>
      <c r="PB254" t="str">
        <v>Set to .202, Zero on Thread Lead</v>
      </c>
      <c r="PC254" t="str">
        <v>Sharp OK, No Burr</v>
      </c>
      <c r="PD254" t="str">
        <v>Sharp OK, No Raised Edge, See Image</v>
      </c>
      <c r="PE254" t="str">
        <v>Sharp OK, No Raised Edges</v>
      </c>
      <c r="PF254" t="str">
        <v>Sharp okay no raised edge</v>
      </c>
      <c r="PG254" t="str">
        <v>Sharp Okay, No Burr</v>
      </c>
      <c r="PH254" t="str">
        <v>Sharp Okay, No Raised Edge</v>
      </c>
      <c r="PI254" t="str">
        <v>Sharp Okay, No Raised Edges,</v>
      </c>
      <c r="PJ254" t="str">
        <v>Sharp Okay, See Image</v>
      </c>
      <c r="PK254" t="str">
        <v xml:space="preserve">Start of Radius @ .195 </v>
      </c>
      <c r="PL254" t="str">
        <v xml:space="preserve">Start of Radius @ .21 </v>
      </c>
      <c r="PM254" t="str">
        <v xml:space="preserve">T.S.C. </v>
      </c>
      <c r="PN254" t="str">
        <v>Tangent Point</v>
      </c>
      <c r="PO254" t="str">
        <v>Tangent point of R.50</v>
      </c>
      <c r="PP254" t="str">
        <v>Taper Check, Mfg.Tol.</v>
      </c>
      <c r="PQ254" t="str">
        <v>Taper Check, Mfg.Tol., See Image</v>
      </c>
      <c r="PR254" t="str">
        <v>Thrd. Minor Ø</v>
      </c>
      <c r="PS254" t="str">
        <v>Thrd. Relief Ø</v>
      </c>
      <c r="PT254" t="str">
        <v>Threadless Blank</v>
      </c>
      <c r="PU254" t="str">
        <v>Threadless Blank, From Major Ø</v>
      </c>
      <c r="PV254" t="str">
        <v>Threadless Blank, Mfg. Tol.</v>
      </c>
      <c r="PW254" t="str">
        <v>Threadless Blank, Thrd. to Neck Rad.</v>
      </c>
      <c r="PX254" t="str">
        <v>Thredless Blank</v>
      </c>
      <c r="PY254" t="str">
        <v>To center of R.005</v>
      </c>
      <c r="PZ254" t="str">
        <v>Torx Min. Dia.</v>
      </c>
      <c r="QA254" t="str">
        <v>Turn Ø Free of Mill Marks</v>
      </c>
      <c r="QB254" t="str">
        <v>Use (Full) GO Hex</v>
      </c>
      <c r="QC254" t="str">
        <v>Use Balloon 1 FULL Gauge</v>
      </c>
      <c r="QD254" t="str">
        <v>Use Balloon 9 FULL GO</v>
      </c>
      <c r="QE254" t="str">
        <v>Use Best Fit Pin</v>
      </c>
      <c r="QF254" t="str">
        <v>Use Disk Tip</v>
      </c>
      <c r="QG254" t="str">
        <v>Use flat bottomed indicator tip.</v>
      </c>
      <c r="QH254" t="str">
        <v xml:space="preserve">Use Full .093 Go Hex </v>
      </c>
      <c r="QI254" t="str">
        <v xml:space="preserve">Use Full .0930 Go Hex </v>
      </c>
      <c r="QJ254" t="str">
        <v>Use Full .1235 Go Hex</v>
      </c>
      <c r="QK254" t="str">
        <v>Use Gauge K2-98-8019-04, See Image</v>
      </c>
      <c r="QL254" t="str">
        <v>Use large flat indicator tip</v>
      </c>
      <c r="QM254" t="str">
        <v>Use Pins.3330/.3350, See Image MAX NO-GO</v>
      </c>
      <c r="QN254" t="str">
        <v>Use Pointed Drop Indicator Tip</v>
      </c>
      <c r="QO254" t="str">
        <v>V-Block</v>
      </c>
      <c r="QP254" t="str">
        <v>V-Block,  AMB for 13</v>
      </c>
      <c r="QQ254" t="str">
        <v>V-Block,  Hex Cham. Dia.</v>
      </c>
      <c r="QR254" t="str">
        <v>V-Block, Hex Depth</v>
      </c>
      <c r="QS254" t="str">
        <v>VBU Gauge</v>
      </c>
      <c r="QT254" t="str">
        <v>Visibally smaller than HEX=Pass</v>
      </c>
      <c r="QU254" t="str">
        <v>Visual Per Drawing</v>
      </c>
      <c r="QV254" t="str">
        <v>Whirl Blank</v>
      </c>
      <c r="QW254" t="str">
        <v xml:space="preserve">Whirl Blank </v>
      </c>
      <c r="QX254" t="str">
        <v>Whirl Blank, Neck Rad. End to Head CL</v>
      </c>
      <c r="QY254" t="str">
        <v>Whirl Blank, Nose Start Dia.</v>
      </c>
      <c r="QZ254" t="str">
        <v>Whirl Blank, Nose Start Dist.</v>
      </c>
      <c r="RA254" t="str">
        <v>Whirl Blank, Thrd. Minor</v>
      </c>
      <c r="RB254" t="str">
        <v>Whirl Blank, Thrd. Pullout Dia.</v>
      </c>
      <c r="RC254" t="str">
        <v>Whole Part, Removal is at Assy. Level</v>
      </c>
      <c r="RD254" t="str">
        <v>Wide Area</v>
      </c>
      <c r="RE254" t="str">
        <v>Zero on End of Go Gauge</v>
      </c>
    </row>
    <row r="255" spans="1:473">
      <c r="A255" t="s">
        <v>887</v>
      </c>
      <c r="C255" t="str" cm="1">
        <f t="array" ref="C255:RE255">TRANSPOSE(_xlfn._xlws.SORT(_xlfn._xlws.FILTER($A$2:$A$600,ISNUMBER(SEARCH('PartLib Table'!M272,$A$2:$A$600)),"not found")))</f>
        <v xml:space="preserve"> 'C', Whirl Blank</v>
      </c>
      <c r="D255" t="str">
        <v xml:space="preserve"> See Image, Constrained</v>
      </c>
      <c r="E255" t="str">
        <v>(.04 to .12 range = Pass)</v>
      </c>
      <c r="F255" t="str">
        <v>(.042 FULL) Go Pin Seat Fully</v>
      </c>
      <c r="G255" t="str">
        <v>(B), Mfg. Tol.</v>
      </c>
      <c r="H255" t="str">
        <v>(B), O.A.L.</v>
      </c>
      <c r="I255" t="str">
        <v>.001 or less =Pass</v>
      </c>
      <c r="J255" t="str">
        <v>.001 or less out of center = Pass</v>
      </c>
      <c r="K255" t="str">
        <v>.002 or Less = Pass</v>
      </c>
      <c r="L255" t="str">
        <v>.002 or Less out of center = Pass</v>
      </c>
      <c r="M255" t="str">
        <v>.005 to .015 = Pass</v>
      </c>
      <c r="N255" t="str">
        <v>.0125 Mean, Section</v>
      </c>
      <c r="O255" t="str">
        <v>.025 or Less in X &amp; Y=Pass</v>
      </c>
      <c r="P255" t="str">
        <v>.038 Mean</v>
      </c>
      <c r="Q255" t="str">
        <v>.063 MM = .0024 IN, See Image</v>
      </c>
      <c r="R255" t="str">
        <v>.063MM = .0024"</v>
      </c>
      <c r="S255" t="str">
        <v>.243 NO-GO, Unconstrained, Must Not Start</v>
      </c>
      <c r="T255" t="str">
        <v>@ Back Face &amp; ID, No Raised Edge</v>
      </c>
      <c r="U255" t="str">
        <v>@ Back Face &amp; OD, No Raised Edge</v>
      </c>
      <c r="V255" t="str">
        <v>@ ID &amp; FACE</v>
      </c>
      <c r="W255" t="str">
        <v>@ OD &amp; BACK FACE</v>
      </c>
      <c r="X255" t="str">
        <v>@ OD &amp; FACE</v>
      </c>
      <c r="Y255" t="str">
        <v>Across from slot</v>
      </c>
      <c r="Z255" t="str">
        <v>All Edge Breaks</v>
      </c>
      <c r="AA255" t="str">
        <v>Attached to bar stock</v>
      </c>
      <c r="AB255" t="str">
        <v xml:space="preserve">Back Turn Fillet Rad. </v>
      </c>
      <c r="AC255" t="str">
        <v>Balloon 1 (DWG FRM0105 Page 2, NV-27)</v>
      </c>
      <c r="AD255" t="str">
        <v>Balloon 1 (DWG FRM0105, NV-30)</v>
      </c>
      <c r="AE255" t="str">
        <v>Balloon 1 (P# 9890002-20) OL00429/A</v>
      </c>
      <c r="AF255" t="str">
        <v>Balloon 1, DWG#FRM0105</v>
      </c>
      <c r="AG255" t="str">
        <v>Balloon 11, See Image</v>
      </c>
      <c r="AH255" t="str">
        <v xml:space="preserve">Balloon 2 (DWG FRM0105 Page 2, NV-27) </v>
      </c>
      <c r="AI255" t="str">
        <v>Balloon 2 (DWG FRM0105, NV-30)</v>
      </c>
      <c r="AJ255" t="str">
        <v>Balloon 2 (P# 9890002-20)</v>
      </c>
      <c r="AK255" t="str">
        <v>Balloon 2, DWG#FRM0105</v>
      </c>
      <c r="AL255" t="str">
        <v>Balloon 2, DWG#FRM0105, See Image</v>
      </c>
      <c r="AM255" t="str">
        <v>Balloon 3 (DWG FRM0105, NV-30 Minor)</v>
      </c>
      <c r="AN255" t="str">
        <v>Balloon 3 (DWG FRM0105, NV-30)</v>
      </c>
      <c r="AO255" t="str">
        <v>Balloon 3 (P# 9890002-20)</v>
      </c>
      <c r="AP255" t="str">
        <v>Balloon 4</v>
      </c>
      <c r="AQ255" t="str">
        <v>Balloon 4 (P# 9890002-20)</v>
      </c>
      <c r="AR255" t="str">
        <v>Below Middle Band</v>
      </c>
      <c r="AS255" t="str">
        <v>Best Fit Pin, .003 or Less =Pass</v>
      </c>
      <c r="AT255" t="str">
        <v>Blank</v>
      </c>
      <c r="AU255" t="str">
        <v>Blank Turn Maj.</v>
      </c>
      <c r="AV255" t="str">
        <v>Blank Turn Maj. Mill Flt., OL4172</v>
      </c>
      <c r="AW255" t="str">
        <v>Blank Without .010 Slots</v>
      </c>
      <c r="AX255" t="str">
        <v>Blank Without .010 Slots, Section</v>
      </c>
      <c r="AY255" t="str">
        <v>Blank without thread</v>
      </c>
      <c r="AZ255" t="str">
        <v xml:space="preserve">Blank, Center of V Grv. </v>
      </c>
      <c r="BA255" t="str">
        <v>Blank, Check R adjacent Balloon 17</v>
      </c>
      <c r="BB255" t="str">
        <v>Blank, EXT. Feature</v>
      </c>
      <c r="BC255" t="str">
        <v>Blank, See Image, OL04335</v>
      </c>
      <c r="BD255" t="str">
        <v>Blank, See Image, OL04336</v>
      </c>
      <c r="BE255" t="str">
        <v xml:space="preserve">Blank, Thrd. </v>
      </c>
      <c r="BF255" t="str">
        <v>Blank, Turn Tip</v>
      </c>
      <c r="BG255" t="str">
        <v>Blank, Without Thrd.</v>
      </c>
      <c r="BH255" t="str">
        <v>Blank, Without Thread</v>
      </c>
      <c r="BI255" t="str">
        <v xml:space="preserve">Blunt Start Blend to Minor </v>
      </c>
      <c r="BJ255" t="str">
        <v>Calc., Use Go HEX</v>
      </c>
      <c r="BK255" t="str">
        <v>Can't dig into OD</v>
      </c>
      <c r="BL255" t="str">
        <v>Carbide Gauge</v>
      </c>
      <c r="BM255" t="str">
        <v xml:space="preserve">Center of V Grv. </v>
      </c>
      <c r="BN255" t="str">
        <v>Centered Less than .03 = Pass</v>
      </c>
      <c r="BO255" t="str">
        <v>Centered within .0005 or Less = Pass</v>
      </c>
      <c r="BP255" t="str">
        <v>Centered within .001 or Less = Pass</v>
      </c>
      <c r="BQ255" t="str">
        <v>Centered within .0254 or Less = Pass</v>
      </c>
      <c r="BR255" t="str">
        <v>Check close to Rod Slot</v>
      </c>
      <c r="BS255" t="str">
        <v>Check every other hole</v>
      </c>
      <c r="BT255" t="str">
        <v>Check Go over full length of slot.</v>
      </c>
      <c r="BU255" t="str">
        <v>Check Near Closed End</v>
      </c>
      <c r="BV255" t="str">
        <v>Check per Print View, Away from Rod Slot</v>
      </c>
      <c r="BW255" t="str">
        <v>Check to Balloon 30 Go Pin</v>
      </c>
      <c r="BX255" t="str">
        <v>Check with .2705 SET Pin Inside Part</v>
      </c>
      <c r="BY255" t="str">
        <v>Check with Hex Up</v>
      </c>
      <c r="BZ255" t="str">
        <v>CMM Blank</v>
      </c>
      <c r="CA255" t="str">
        <v>Confirm Full Radius</v>
      </c>
      <c r="CB255" t="str">
        <v>Constrained in fixture</v>
      </c>
      <c r="CC255" t="str">
        <v>Constrained with Ring</v>
      </c>
      <c r="CD255" t="str">
        <v>Constrained, See Image</v>
      </c>
      <c r="CE255" t="str">
        <v>Dim. "A"</v>
      </c>
      <c r="CF255" t="str">
        <v>Dim. "B"</v>
      </c>
      <c r="CG255" t="str">
        <v>Dim. "C"</v>
      </c>
      <c r="CH255" t="str">
        <v>Dim. "D", Whirl Blank</v>
      </c>
      <c r="CI255" t="str">
        <v>Dim. "G"</v>
      </c>
      <c r="CJ255" t="str">
        <v>Dim. E, Blank Turn Maj. &amp;  Mill Flt</v>
      </c>
      <c r="CK255" t="str">
        <v>Dim. E, Blank Turn Maj.&amp;  Mill Flt</v>
      </c>
      <c r="CL255" t="str">
        <v>Dim. H, Whirl Blank</v>
      </c>
      <c r="CM255" t="str">
        <v>Dim. J, 'Blank Turn Maj. &amp; Whirl Blank</v>
      </c>
      <c r="CN255" t="str">
        <v>Disk Drop Indicator Tip</v>
      </c>
      <c r="CO255" t="str">
        <v>DWG 100448-15, Balloon F_1</v>
      </c>
      <c r="CP255" t="str">
        <v>DWG 100448-15, OL02571</v>
      </c>
      <c r="CQ255" t="str">
        <v>DWG 100448-41</v>
      </c>
      <c r="CR255" t="str">
        <v>DWG 9890040, (10E),Section Part, OL01139</v>
      </c>
      <c r="CS255" t="str">
        <v>DWG 9890040, (10E),Section, OL01139</v>
      </c>
      <c r="CT255" t="str">
        <v>DWG 9890040, (11E)</v>
      </c>
      <c r="CU255" t="str">
        <v>DWG 9890040, (11E), Pins with Flats</v>
      </c>
      <c r="CV255" t="str">
        <v>DWG 9890040, (12E),  Pass=.002 or less</v>
      </c>
      <c r="CW255" t="str">
        <v>DWG 9890040, (12E), See Image</v>
      </c>
      <c r="CX255" t="str">
        <v>DWG 9890040, (1E), OL01431</v>
      </c>
      <c r="CY255" t="str">
        <v>DWG 9890040, (1E), OL01432</v>
      </c>
      <c r="CZ255" t="str">
        <v>DWG 9890040, (2E), OL01432</v>
      </c>
      <c r="DA255" t="str">
        <v>DWG 9890040, (3E)</v>
      </c>
      <c r="DB255" t="str">
        <v>DWG 9890040, (4E)</v>
      </c>
      <c r="DC255" t="str">
        <v>DWG 9890040, (5E), OL02336</v>
      </c>
      <c r="DD255" t="str">
        <v>DWG 9890040, (6E)</v>
      </c>
      <c r="DE255" t="str">
        <v>DWG 9890040, (7E)</v>
      </c>
      <c r="DF255" t="str">
        <v>DWG 9890040, (8E), OL01433</v>
      </c>
      <c r="DG255" t="str">
        <v>DWG 9890040, (8E), OL01433, Section</v>
      </c>
      <c r="DH255" t="str">
        <v>DWG 9890040, (9E), Close to Rod Slot</v>
      </c>
      <c r="DI255" t="str">
        <v>DWG 9890040, (9E),Close to Rod Slot</v>
      </c>
      <c r="DJ255" t="str">
        <v>DWG FRM0105 PAGE 2</v>
      </c>
      <c r="DK255" t="str">
        <v>DWG# 100448-41</v>
      </c>
      <c r="DL255" t="str">
        <v>DWG# 100448-44</v>
      </c>
      <c r="DM255" t="str">
        <v>DWG# 9890003  (1), Section OL00436/A</v>
      </c>
      <c r="DN255" t="str">
        <v>DWG# 9890003 (3), Ring Gauge Constrained</v>
      </c>
      <c r="DO255" t="str">
        <v>DWG# 9890003 (4), Section</v>
      </c>
      <c r="DP255" t="str">
        <v>DWG#100448-26, Balloon 1K, OL02350</v>
      </c>
      <c r="DQ255" t="str">
        <v>DWG#100448-26, Balloon 2K, OL02350</v>
      </c>
      <c r="DR255" t="str">
        <v>DWG#100448-26, Balloon 3K, OL02363</v>
      </c>
      <c r="DS255" t="str">
        <v>DWG#100448-26, Balloon 4K</v>
      </c>
      <c r="DT255" t="str">
        <v>DWG#100448-26, Balloon 5K, Section</v>
      </c>
      <c r="DU255" t="str">
        <v>DWG#100448-26, Balloon 6K</v>
      </c>
      <c r="DV255" t="str">
        <v>DWG#100448-26, Balloon 7K, Section</v>
      </c>
      <c r="DW255" t="str">
        <v>DWG#100448-26, Mfg. Tol.</v>
      </c>
      <c r="DX255" t="str">
        <v>DWG#9890003 (2) Ring Gauge Constrained</v>
      </c>
      <c r="DY255" t="str">
        <v>DWG#9890044</v>
      </c>
      <c r="DZ255" t="str">
        <v>DWG#9890044 .1985 to .2005=Pass</v>
      </c>
      <c r="EA255" t="str">
        <v>DWG#9890044 Overlay OL02441</v>
      </c>
      <c r="EB255" t="str">
        <v>DWG#9890044, OL02441</v>
      </c>
      <c r="EC255" t="str">
        <v>DWG#FRM0105</v>
      </c>
      <c r="ED255" t="str">
        <v>EXT.</v>
      </c>
      <c r="EE255" t="str">
        <v>EXT. Section, OL02460</v>
      </c>
      <c r="EF255" t="str">
        <v>EXT., OL04223</v>
      </c>
      <c r="EG255" t="str">
        <v>Flat Drop Indicator Tip</v>
      </c>
      <c r="EH255" t="str">
        <v>Full Go Pin, No Light, at Radius</v>
      </c>
      <c r="EI255" t="str">
        <v>Function Check</v>
      </c>
      <c r="EJ255" t="str">
        <v>GO Function Gauge</v>
      </c>
      <c r="EK255" t="str">
        <v>Go Gauge for Balloon 1 &amp; 4</v>
      </c>
      <c r="EL255" t="str">
        <v>Go Pin must pass through</v>
      </c>
      <c r="EM255" t="str">
        <v>Greater than .005 = Fail, Section</v>
      </c>
      <c r="EN255" t="str">
        <v>Greater than .025 out of center = Fail</v>
      </c>
      <c r="EO255" t="str">
        <v>Greater than 2.6 = Pass</v>
      </c>
      <c r="EP255" t="str">
        <v>Green = Pass, Red = Fail</v>
      </c>
      <c r="EQ255" t="str">
        <v>Hex Depth</v>
      </c>
      <c r="ER255" t="str">
        <v>Hex Minor</v>
      </c>
      <c r="ES255" t="str">
        <v>Hole Dia.</v>
      </c>
      <c r="ET255" t="str">
        <v>Hook or Disk Tip</v>
      </c>
      <c r="EU255" t="str">
        <v>ID Sphere Finish</v>
      </c>
      <c r="EV255" t="str">
        <v>ID/OD Both Sides, Diff. .002 or less = Pass</v>
      </c>
      <c r="EW255" t="str">
        <v>If Looks Big, Section</v>
      </c>
      <c r="EX255" t="str">
        <v>If Looks Small, Section</v>
      </c>
      <c r="EY255" t="str">
        <v>Insp. Close to Break Away, Mfg.Tol.</v>
      </c>
      <c r="EZ255" t="str">
        <v>INT.</v>
      </c>
      <c r="FA255" t="str">
        <v>INT. Section, OL02460</v>
      </c>
      <c r="FB255" t="str">
        <v>INT., OL04223</v>
      </c>
      <c r="FC255" t="str">
        <v>Intersect. of 7.7 &amp; R0.10</v>
      </c>
      <c r="FD255" t="str">
        <v>Intersect. of 8.79 and R.25 MAX</v>
      </c>
      <c r="FE255" t="str">
        <v>Keep Ind. Tip away from corner</v>
      </c>
      <c r="FF255" t="str">
        <v>L31</v>
      </c>
      <c r="FG255" t="str">
        <v>Laser Mark</v>
      </c>
      <c r="FH255" t="str">
        <v>LASER PER NOTE 4</v>
      </c>
      <c r="FI255" t="str">
        <v>LASER PER NOTE 4, Final Check 1 only</v>
      </c>
      <c r="FJ255" t="str">
        <v>Less than .002 out of center = Pass</v>
      </c>
      <c r="FK255" t="str">
        <v>Less than 2.75 = Pass, Section</v>
      </c>
      <c r="FL255" t="str">
        <v>List as pin. Not Calibrated</v>
      </c>
      <c r="FM255" t="str">
        <v>M9 X 1.25 BUTT See Comment Image</v>
      </c>
      <c r="FN255" t="str">
        <v>Manual Section</v>
      </c>
      <c r="FO255" t="str">
        <v>Max Deep .241 NO-GO =.42</v>
      </c>
      <c r="FP255" t="str">
        <v>MAX Depth of (Note 7) .241 NO-GO Pin</v>
      </c>
      <c r="FQ255" t="str">
        <v>Measure from Blue Line, See Image</v>
      </c>
      <c r="FR255" t="str">
        <v>Measure Width of Blue Area, See Image</v>
      </c>
      <c r="FS255" t="str">
        <v>Mfg. Tol</v>
      </c>
      <c r="FT255" t="str">
        <v>Mfg. Tol, See Image</v>
      </c>
      <c r="FU255" t="str">
        <v>Mfg. Tol.</v>
      </c>
      <c r="FV255" t="str">
        <v>Mfg. Tol. "A"</v>
      </c>
      <c r="FW255" t="str">
        <v>Mfg. Tol. (Zero on Gauge Full Dia. Lead)</v>
      </c>
      <c r="FX255" t="str">
        <v>Mfg. Tol. Balloon 11, See Image</v>
      </c>
      <c r="FY255" t="str">
        <v>Mfg. Tol. Balloon 4</v>
      </c>
      <c r="FZ255" t="str">
        <v>Mfg. Tol. Balloon 7</v>
      </c>
      <c r="GA255" t="str">
        <v xml:space="preserve">Mfg. Tol. C-Bore Face (Ballo 28) </v>
      </c>
      <c r="GB255" t="str">
        <v>Mfg. Tol. Section</v>
      </c>
      <c r="GC255" t="str">
        <v>Mfg. Tol. See Image</v>
      </c>
      <c r="GD255" t="str">
        <v>Mfg. Tol., 3 Places, Record MAX</v>
      </c>
      <c r="GE255" t="str">
        <v>Mfg. Tol., Balloon 11</v>
      </c>
      <c r="GF255" t="str">
        <v>Mfg. Tol., Balloon 7</v>
      </c>
      <c r="GG255" t="str">
        <v>Mfg. Tol., Blank</v>
      </c>
      <c r="GH255" t="str">
        <v>Mfg. Tol., Blank, Balloon 12</v>
      </c>
      <c r="GI255" t="str">
        <v>Mfg. Tol., Blend to SØ.320</v>
      </c>
      <c r="GJ255" t="str">
        <v>Mfg. Tol., Calculation</v>
      </c>
      <c r="GK255" t="str">
        <v>Mfg. Tol., For Mill Fixture</v>
      </c>
      <c r="GL255" t="str">
        <v>Mfg. Tol., L32</v>
      </c>
      <c r="GM255" t="str">
        <v>Mfg. Tol., L33</v>
      </c>
      <c r="GN255" t="str">
        <v>Mfg. Tol., No Tool Marks</v>
      </c>
      <c r="GO255" t="str">
        <v>Mfg. Tol., OL03361</v>
      </c>
      <c r="GP255" t="str">
        <v>Mfg. Tol., Record off center value</v>
      </c>
      <c r="GQ255" t="str">
        <v>Mfg. Tol., Same 3 Places, Record MIN</v>
      </c>
      <c r="GR255" t="str">
        <v>Mfg. Tol., Section</v>
      </c>
      <c r="GS255" t="str">
        <v>Mfg. Tol., Section B-B</v>
      </c>
      <c r="GT255" t="str">
        <v>Mfg. Tol., Section, OL03361</v>
      </c>
      <c r="GU255" t="str">
        <v>Mfg. Tol., Section, Per Note 2</v>
      </c>
      <c r="GV255" t="str">
        <v>Mfg. Tol., See Image</v>
      </c>
      <c r="GW255" t="str">
        <v>Mfg. Tol., See Image, Bore in Blue</v>
      </c>
      <c r="GX255" t="str">
        <v>Mfg. Tol., See Image, Hook Tip</v>
      </c>
      <c r="GY255" t="str">
        <v>Mfg. Tol., Sharp Okay No Burr</v>
      </c>
      <c r="GZ255" t="str">
        <v>Mfg. Tol., Threadless Blank</v>
      </c>
      <c r="HA255" t="str">
        <v>Mfg.Tol.</v>
      </c>
      <c r="HB255" t="str">
        <v>Mgf. To., T.S.C.</v>
      </c>
      <c r="HC255" t="str">
        <v>Milled Feature</v>
      </c>
      <c r="HD255" t="str">
        <v>Milled Feature, OL04045</v>
      </c>
      <c r="HE255" t="str">
        <v>More than .0005 out of center = Fail</v>
      </c>
      <c r="HF255" t="str">
        <v>Must Pass Through</v>
      </c>
      <c r="HG255" t="str">
        <v>Must pass through gauge</v>
      </c>
      <c r="HH255" t="str">
        <v>Must Pass Through Go Gauge</v>
      </c>
      <c r="HI255" t="str">
        <v>Must Pass, See Image.</v>
      </c>
      <c r="HJ255" t="str">
        <v>NA</v>
      </c>
      <c r="HK255" t="str">
        <v>Narrow Area</v>
      </c>
      <c r="HL255" t="str">
        <v>Near Balloon 21</v>
      </c>
      <c r="HM255" t="str">
        <v>Near Datum B</v>
      </c>
      <c r="HN255" t="str">
        <v>Neck Dia.</v>
      </c>
      <c r="HO255" t="str">
        <v>Neck to Head Rad.</v>
      </c>
      <c r="HP255" t="str">
        <v>No Copper Deposits Allowed</v>
      </c>
      <c r="HQ255" t="str">
        <v>No Section</v>
      </c>
      <c r="HR255" t="str">
        <v>No Section, .01 to .014 = Pass</v>
      </c>
      <c r="HS255" t="str">
        <v>No Section, Rotate Part</v>
      </c>
      <c r="HT255" t="str">
        <v>No Section, See Image</v>
      </c>
      <c r="HU255" t="str">
        <v>No Slot, Section B-B</v>
      </c>
      <c r="HV255" t="str">
        <v>No visual step = Pass</v>
      </c>
      <c r="HW255" t="str">
        <v>Not to exceed .95 Deep</v>
      </c>
      <c r="HX255" t="str">
        <v>Note 1</v>
      </c>
      <c r="HY255" t="str">
        <v>OL00333/A</v>
      </c>
      <c r="HZ255" t="str">
        <v>OL00519</v>
      </c>
      <c r="IA255" t="str">
        <v>OL00520</v>
      </c>
      <c r="IB255" t="str">
        <v>OL00529</v>
      </c>
      <c r="IC255" t="str">
        <v>OL00542</v>
      </c>
      <c r="ID255" t="str">
        <v>OL00724</v>
      </c>
      <c r="IE255" t="str">
        <v>OL01250</v>
      </c>
      <c r="IF255" t="str">
        <v>OL01869, Threadless Blank</v>
      </c>
      <c r="IG255" t="str">
        <v>OL01870, Section</v>
      </c>
      <c r="IH255" t="str">
        <v>OL02255</v>
      </c>
      <c r="II255" t="str">
        <v>OL02255, Mfg. Tol.</v>
      </c>
      <c r="IJ255" t="str">
        <v>OL02302</v>
      </c>
      <c r="IK255" t="str">
        <v xml:space="preserve">OL02318  needed per image instructions </v>
      </c>
      <c r="IL255" t="str">
        <v>OL02556</v>
      </c>
      <c r="IM255" t="str">
        <v>OL02557</v>
      </c>
      <c r="IN255" t="str">
        <v>OL02567</v>
      </c>
      <c r="IO255" t="str">
        <v>OL02653</v>
      </c>
      <c r="IP255" t="str">
        <v>OL02718</v>
      </c>
      <c r="IQ255" t="str">
        <v>OL02841</v>
      </c>
      <c r="IR255" t="str">
        <v>OL02842</v>
      </c>
      <c r="IS255" t="str">
        <v>OL02844</v>
      </c>
      <c r="IT255" t="str">
        <v>OL02871</v>
      </c>
      <c r="IU255" t="str">
        <v>OL02887</v>
      </c>
      <c r="IV255" t="str">
        <v>OL03500</v>
      </c>
      <c r="IW255" t="str">
        <v>OL03766</v>
      </c>
      <c r="IX255" t="str">
        <v>OL03868</v>
      </c>
      <c r="IY255" t="str">
        <v>OL03869</v>
      </c>
      <c r="IZ255" t="str">
        <v>OL03870</v>
      </c>
      <c r="JA255" t="str">
        <v>OL03873, DWG# 100448-44</v>
      </c>
      <c r="JB255" t="str">
        <v>OL03949</v>
      </c>
      <c r="JC255" t="str">
        <v xml:space="preserve">OL04043, Section </v>
      </c>
      <c r="JD255" t="str">
        <v xml:space="preserve">OL04044, Section </v>
      </c>
      <c r="JE255" t="str">
        <v>OL04045</v>
      </c>
      <c r="JF255" t="str">
        <v>OL04045, Milled Feature</v>
      </c>
      <c r="JG255" t="str">
        <v>OL04063</v>
      </c>
      <c r="JH255" t="str">
        <v>OL04064</v>
      </c>
      <c r="JI255" t="str">
        <v>OL04065</v>
      </c>
      <c r="JJ255" t="str">
        <v>OL04181</v>
      </c>
      <c r="JK255" t="str">
        <v>OL04218</v>
      </c>
      <c r="JL255" t="str">
        <v>OL04224, See Image</v>
      </c>
      <c r="JM255" t="str">
        <v>OL04374</v>
      </c>
      <c r="JN255" t="str">
        <v>OL04375, Section M-M</v>
      </c>
      <c r="JO255" t="str">
        <v>OL04376, Section M-M</v>
      </c>
      <c r="JP255" t="str">
        <v>OL04443</v>
      </c>
      <c r="JQ255" t="str">
        <v>OL04444</v>
      </c>
      <c r="JR255" t="str">
        <v>OL05000</v>
      </c>
      <c r="JS255" t="str">
        <v>One side of slot</v>
      </c>
      <c r="JT255" t="str">
        <v>Other side of slot</v>
      </c>
      <c r="JU255" t="str">
        <v>Out of center more than .002 = Fail</v>
      </c>
      <c r="JV255" t="str">
        <v>Out of center more than.002 = Fail</v>
      </c>
      <c r="JW255" t="str">
        <v>Overlay OL02713</v>
      </c>
      <c r="JX255" t="str">
        <v>Overlay OL02714</v>
      </c>
      <c r="JY255" t="str">
        <v>Overlay OL02718</v>
      </c>
      <c r="JZ255" t="str">
        <v>Overlay OL03831, Mfg. Tol.</v>
      </c>
      <c r="KA255" t="str">
        <v>Part Without Slots</v>
      </c>
      <c r="KB255" t="str">
        <v>Part Without Slots, See Image</v>
      </c>
      <c r="KC255" t="str">
        <v xml:space="preserve">Pass = .0254 or Less </v>
      </c>
      <c r="KD255" t="str">
        <v>PD MIN = 4.361, PD MAX = 4.456</v>
      </c>
      <c r="KE255" t="str">
        <v>Per Balloon 2 Note</v>
      </c>
      <c r="KF255" t="str">
        <v>Per drawing note(s) 8.</v>
      </c>
      <c r="KG255" t="str">
        <v>Point or Sphere Tip</v>
      </c>
      <c r="KH255" t="str">
        <v>Point Tip</v>
      </c>
      <c r="KI255" t="str">
        <v>R.9 to R1.1 = Pass, See Image</v>
      </c>
      <c r="KJ255" t="str">
        <v>Ram Construction</v>
      </c>
      <c r="KK255" t="str">
        <v>Record Same Pass / Fail All Balloons</v>
      </c>
      <c r="KL255" t="str">
        <v>Ref. Balloon 1</v>
      </c>
      <c r="KM255" t="str">
        <v>Ref. Balloon 12</v>
      </c>
      <c r="KN255" t="str">
        <v>Ref. Balloon 13, 100% AQL</v>
      </c>
      <c r="KO255" t="str">
        <v>Ref. Balloon 2</v>
      </c>
      <c r="KP255" t="str">
        <v>Ref. Balloon 21, 100% AQL</v>
      </c>
      <c r="KQ255" t="str">
        <v>Ref. Balloon 4</v>
      </c>
      <c r="KR255" t="str">
        <v>Ref. Balloon 7</v>
      </c>
      <c r="KS255" t="str">
        <v>Ref. Balloon 8</v>
      </c>
      <c r="KT255" t="str">
        <v>Relieved Pin Gauges 09236 &amp; 09235</v>
      </c>
      <c r="KU255" t="str">
        <v>Rotate Part</v>
      </c>
      <c r="KV255" t="str">
        <v>Rotate Part, See Image</v>
      </c>
      <c r="KW255" t="str">
        <v>Same as Root Radius</v>
      </c>
      <c r="KX255" t="str">
        <v>Section</v>
      </c>
      <c r="KY255" t="str">
        <v>Section B-B</v>
      </c>
      <c r="KZ255" t="str">
        <v>Section B-B, Distance Between Grooves</v>
      </c>
      <c r="LA255" t="str">
        <v>Section C-C</v>
      </c>
      <c r="LB255" t="str">
        <v>Section Part</v>
      </c>
      <c r="LC255" t="str">
        <v>Section Part, Measured from Opposite Face</v>
      </c>
      <c r="LD255" t="str">
        <v>Section, Broachless Blank</v>
      </c>
      <c r="LE255" t="str">
        <v>Section, EXT. Sphere Location.</v>
      </c>
      <c r="LF255" t="str">
        <v>Section, Hex Cham. Ang.</v>
      </c>
      <c r="LG255" t="str">
        <v>Section, Hex Fillet Rad.</v>
      </c>
      <c r="LH255" t="str">
        <v>Section, INT. Feature</v>
      </c>
      <c r="LI255" t="str">
        <v>Section, INT. Sphere Location.</v>
      </c>
      <c r="LJ255" t="str">
        <v>Section, Mfg. Tol.</v>
      </c>
      <c r="LK255" t="str">
        <v>Section, Mfg. Tol., See Image</v>
      </c>
      <c r="LL255" t="str">
        <v>Section, OL00486</v>
      </c>
      <c r="LM255" t="str">
        <v>Section, OL00542</v>
      </c>
      <c r="LN255" t="str">
        <v>Section, OL00543</v>
      </c>
      <c r="LO255" t="str">
        <v>Section, OL00544</v>
      </c>
      <c r="LP255" t="str">
        <v>Section, OL00545</v>
      </c>
      <c r="LQ255" t="str">
        <v>Section, OL00546</v>
      </c>
      <c r="LR255" t="str">
        <v>Section, OL00547</v>
      </c>
      <c r="LS255" t="str">
        <v>Section, OL00555</v>
      </c>
      <c r="LT255" t="str">
        <v>Section, OL00725</v>
      </c>
      <c r="LU255" t="str">
        <v>Section, OL01430</v>
      </c>
      <c r="LV255" t="str">
        <v>Section, OL01434</v>
      </c>
      <c r="LW255" t="str">
        <v>Section, OL01435</v>
      </c>
      <c r="LX255" t="str">
        <v>Section, OL01807</v>
      </c>
      <c r="LY255" t="str">
        <v>Section, OL01830</v>
      </c>
      <c r="LZ255" t="str">
        <v>Section, OL02351</v>
      </c>
      <c r="MA255" t="str">
        <v>Section, OL02519</v>
      </c>
      <c r="MB255" t="str">
        <v>Section, OL02520</v>
      </c>
      <c r="MC255" t="str">
        <v>Section, OL02522</v>
      </c>
      <c r="MD255" t="str">
        <v>Section, OL02540</v>
      </c>
      <c r="ME255" t="str">
        <v>Section, OL02541</v>
      </c>
      <c r="MF255" t="str">
        <v>Section, OL02552</v>
      </c>
      <c r="MG255" t="str">
        <v>Section, OL02553</v>
      </c>
      <c r="MH255" t="str">
        <v>Section, OL02554</v>
      </c>
      <c r="MI255" t="str">
        <v>Section, OL02555</v>
      </c>
      <c r="MJ255" t="str">
        <v>Section, OL02558</v>
      </c>
      <c r="MK255" t="str">
        <v>Section, OL02559</v>
      </c>
      <c r="ML255" t="str">
        <v>Section, OL02560</v>
      </c>
      <c r="MM255" t="str">
        <v>Section, OL02619</v>
      </c>
      <c r="MN255" t="str">
        <v>Section, OL02620</v>
      </c>
      <c r="MO255" t="str">
        <v>Section, OL02621</v>
      </c>
      <c r="MP255" t="str">
        <v>Section, OL02622</v>
      </c>
      <c r="MQ255" t="str">
        <v>Section, OL02623</v>
      </c>
      <c r="MR255" t="str">
        <v>Section, OL02624</v>
      </c>
      <c r="MS255" t="str">
        <v>Section, OL02652</v>
      </c>
      <c r="MT255" t="str">
        <v>Section, OL02680</v>
      </c>
      <c r="MU255" t="str">
        <v>Section, OL02793</v>
      </c>
      <c r="MV255" t="str">
        <v>Section, OL02823</v>
      </c>
      <c r="MW255" t="str">
        <v>Section, OL02843</v>
      </c>
      <c r="MX255" t="str">
        <v>Section, OL03026, Ext.</v>
      </c>
      <c r="MY255" t="str">
        <v>Section, OL03026, Int.</v>
      </c>
      <c r="MZ255" t="str">
        <v>Section, OL03570, DWG# 100448-41</v>
      </c>
      <c r="NA255" t="str">
        <v>Section, OL03781</v>
      </c>
      <c r="NB255" t="str">
        <v>Section, OL03911</v>
      </c>
      <c r="NC255" t="str">
        <v>Section, OL03912</v>
      </c>
      <c r="ND255" t="str">
        <v>Section, OL03928</v>
      </c>
      <c r="NE255" t="str">
        <v>Section, OL03929</v>
      </c>
      <c r="NF255" t="str">
        <v>Section, OL04030</v>
      </c>
      <c r="NG255" t="str">
        <v>Section, OL04037</v>
      </c>
      <c r="NH255" t="str">
        <v>Section, OL04038</v>
      </c>
      <c r="NI255" t="str">
        <v>Section, OL04046</v>
      </c>
      <c r="NJ255" t="str">
        <v>Section, OL04065</v>
      </c>
      <c r="NK255" t="str">
        <v>Section, OL04066</v>
      </c>
      <c r="NL255" t="str">
        <v>Section, OL04067</v>
      </c>
      <c r="NM255" t="str">
        <v>Section, OL04069</v>
      </c>
      <c r="NN255" t="str">
        <v>Section, OL04071</v>
      </c>
      <c r="NO255" t="str">
        <v>Section, OL04173</v>
      </c>
      <c r="NP255" t="str">
        <v>Section, OL04174</v>
      </c>
      <c r="NQ255" t="str">
        <v>Section, OL04214</v>
      </c>
      <c r="NR255" t="str">
        <v>Section, OL04215</v>
      </c>
      <c r="NS255" t="str">
        <v>Section, OL04216</v>
      </c>
      <c r="NT255" t="str">
        <v>Section, OL04217</v>
      </c>
      <c r="NU255" t="str">
        <v>Section, Overlay OL02716</v>
      </c>
      <c r="NV255" t="str">
        <v>Section, Overlay OL02717</v>
      </c>
      <c r="NW255" t="str">
        <v>Section, See Image</v>
      </c>
      <c r="NX255" t="str">
        <v>Section, See Image, DWG# 100448-41</v>
      </c>
      <c r="NY255" t="str">
        <v>Section, Without Sots</v>
      </c>
      <c r="NZ255" t="str">
        <v>See Comments Sheet</v>
      </c>
      <c r="OA255" t="str">
        <v>See Comments Sheet, OL02318</v>
      </c>
      <c r="OB255" t="str">
        <v>See Image</v>
      </c>
      <c r="OC255" t="str">
        <v>See Image, .005 or Less = Pass</v>
      </c>
      <c r="OD255" t="str">
        <v>See Image, Check Near Radius</v>
      </c>
      <c r="OE255" t="str">
        <v>See Image, Constrained</v>
      </c>
      <c r="OF255" t="str">
        <v>See Image, Distance Between Flats</v>
      </c>
      <c r="OG255" t="str">
        <v xml:space="preserve">See Image, Mfg. Tol, Section A-A </v>
      </c>
      <c r="OH255" t="str">
        <v>See image, Mfg. Tol.</v>
      </c>
      <c r="OI255" t="str">
        <v>See Image, Mic. Across Flats</v>
      </c>
      <c r="OJ255" t="str">
        <v>See Image, OL02850</v>
      </c>
      <c r="OK255" t="str">
        <v>See Image, OL02880</v>
      </c>
      <c r="OL255" t="str">
        <v>See Image, OL03926</v>
      </c>
      <c r="OM255" t="str">
        <v>See Image, OL03927</v>
      </c>
      <c r="ON255" t="str">
        <v>See Image, OL04003</v>
      </c>
      <c r="OO255" t="str">
        <v>'See Image, OL04342,  Best Fit Joe Block</v>
      </c>
      <c r="OP255" t="str">
        <v>See Image, OL04342,  Blank</v>
      </c>
      <c r="OQ255" t="str">
        <v>See Image, OL04342, Blank</v>
      </c>
      <c r="OR255" t="str">
        <v>See Image, OL04343, Blank</v>
      </c>
      <c r="OS255" t="str">
        <v>See Image, Pass = .002 or Less</v>
      </c>
      <c r="OT255" t="str">
        <v>See Image, Rcd. MAX</v>
      </c>
      <c r="OU255" t="str">
        <v>See Image, Rcd. MIN</v>
      </c>
      <c r="OV255" t="str">
        <v>See Image, Section</v>
      </c>
      <c r="OW255" t="str">
        <v>See Image, Section A-A</v>
      </c>
      <c r="OX255" t="str">
        <v>See Image, Section B-B</v>
      </c>
      <c r="OY255" t="str">
        <v>See Image, Section B-B, TSC</v>
      </c>
      <c r="OZ255" t="str">
        <v>See Image, Shank Drawing # 18000-XX-XX A</v>
      </c>
      <c r="PA255" t="str">
        <v>Sequencial Laser 01, 120 Per Print</v>
      </c>
      <c r="PB255" t="str">
        <v>Set to .202, Zero on Thread Lead</v>
      </c>
      <c r="PC255" t="str">
        <v>Sharp OK, No Burr</v>
      </c>
      <c r="PD255" t="str">
        <v>Sharp OK, No Raised Edge, See Image</v>
      </c>
      <c r="PE255" t="str">
        <v>Sharp OK, No Raised Edges</v>
      </c>
      <c r="PF255" t="str">
        <v>Sharp okay no raised edge</v>
      </c>
      <c r="PG255" t="str">
        <v>Sharp Okay, No Burr</v>
      </c>
      <c r="PH255" t="str">
        <v>Sharp Okay, No Raised Edge</v>
      </c>
      <c r="PI255" t="str">
        <v>Sharp Okay, No Raised Edges,</v>
      </c>
      <c r="PJ255" t="str">
        <v>Sharp Okay, See Image</v>
      </c>
      <c r="PK255" t="str">
        <v xml:space="preserve">Start of Radius @ .195 </v>
      </c>
      <c r="PL255" t="str">
        <v xml:space="preserve">Start of Radius @ .21 </v>
      </c>
      <c r="PM255" t="str">
        <v xml:space="preserve">T.S.C. </v>
      </c>
      <c r="PN255" t="str">
        <v>Tangent Point</v>
      </c>
      <c r="PO255" t="str">
        <v>Tangent point of R.50</v>
      </c>
      <c r="PP255" t="str">
        <v>Taper Check, Mfg.Tol.</v>
      </c>
      <c r="PQ255" t="str">
        <v>Taper Check, Mfg.Tol., See Image</v>
      </c>
      <c r="PR255" t="str">
        <v>Thrd. Minor Ø</v>
      </c>
      <c r="PS255" t="str">
        <v>Thrd. Relief Ø</v>
      </c>
      <c r="PT255" t="str">
        <v>Threadless Blank</v>
      </c>
      <c r="PU255" t="str">
        <v>Threadless Blank, From Major Ø</v>
      </c>
      <c r="PV255" t="str">
        <v>Threadless Blank, Mfg. Tol.</v>
      </c>
      <c r="PW255" t="str">
        <v>Threadless Blank, Thrd. to Neck Rad.</v>
      </c>
      <c r="PX255" t="str">
        <v>Thredless Blank</v>
      </c>
      <c r="PY255" t="str">
        <v>To center of R.005</v>
      </c>
      <c r="PZ255" t="str">
        <v>Torx Min. Dia.</v>
      </c>
      <c r="QA255" t="str">
        <v>Turn Ø Free of Mill Marks</v>
      </c>
      <c r="QB255" t="str">
        <v>Use (Full) GO Hex</v>
      </c>
      <c r="QC255" t="str">
        <v>Use Balloon 1 FULL Gauge</v>
      </c>
      <c r="QD255" t="str">
        <v>Use Balloon 9 FULL GO</v>
      </c>
      <c r="QE255" t="str">
        <v>Use Best Fit Pin</v>
      </c>
      <c r="QF255" t="str">
        <v>Use Disk Tip</v>
      </c>
      <c r="QG255" t="str">
        <v>Use flat bottomed indicator tip.</v>
      </c>
      <c r="QH255" t="str">
        <v xml:space="preserve">Use Full .093 Go Hex </v>
      </c>
      <c r="QI255" t="str">
        <v xml:space="preserve">Use Full .0930 Go Hex </v>
      </c>
      <c r="QJ255" t="str">
        <v>Use Full .1235 Go Hex</v>
      </c>
      <c r="QK255" t="str">
        <v>Use Gauge K2-98-8019-04, See Image</v>
      </c>
      <c r="QL255" t="str">
        <v>Use large flat indicator tip</v>
      </c>
      <c r="QM255" t="str">
        <v>Use Pins.3330/.3350, See Image MAX NO-GO</v>
      </c>
      <c r="QN255" t="str">
        <v>Use Pointed Drop Indicator Tip</v>
      </c>
      <c r="QO255" t="str">
        <v>V-Block</v>
      </c>
      <c r="QP255" t="str">
        <v>V-Block,  AMB for 13</v>
      </c>
      <c r="QQ255" t="str">
        <v>V-Block,  Hex Cham. Dia.</v>
      </c>
      <c r="QR255" t="str">
        <v>V-Block, Hex Depth</v>
      </c>
      <c r="QS255" t="str">
        <v>VBU Gauge</v>
      </c>
      <c r="QT255" t="str">
        <v>Visibally smaller than HEX=Pass</v>
      </c>
      <c r="QU255" t="str">
        <v>Visual Per Drawing</v>
      </c>
      <c r="QV255" t="str">
        <v>Whirl Blank</v>
      </c>
      <c r="QW255" t="str">
        <v xml:space="preserve">Whirl Blank </v>
      </c>
      <c r="QX255" t="str">
        <v>Whirl Blank, Neck Rad. End to Head CL</v>
      </c>
      <c r="QY255" t="str">
        <v>Whirl Blank, Nose Start Dia.</v>
      </c>
      <c r="QZ255" t="str">
        <v>Whirl Blank, Nose Start Dist.</v>
      </c>
      <c r="RA255" t="str">
        <v>Whirl Blank, Thrd. Minor</v>
      </c>
      <c r="RB255" t="str">
        <v>Whirl Blank, Thrd. Pullout Dia.</v>
      </c>
      <c r="RC255" t="str">
        <v>Whole Part, Removal is at Assy. Level</v>
      </c>
      <c r="RD255" t="str">
        <v>Wide Area</v>
      </c>
      <c r="RE255" t="str">
        <v>Zero on End of Go Gauge</v>
      </c>
    </row>
    <row r="256" spans="1:473">
      <c r="A256" t="s">
        <v>888</v>
      </c>
      <c r="C256" t="str" cm="1">
        <f t="array" ref="C256:RE256">TRANSPOSE(_xlfn._xlws.SORT(_xlfn._xlws.FILTER($A$2:$A$600,ISNUMBER(SEARCH('PartLib Table'!M273,$A$2:$A$600)),"not found")))</f>
        <v xml:space="preserve"> 'C', Whirl Blank</v>
      </c>
      <c r="D256" t="str">
        <v xml:space="preserve"> See Image, Constrained</v>
      </c>
      <c r="E256" t="str">
        <v>(.04 to .12 range = Pass)</v>
      </c>
      <c r="F256" t="str">
        <v>(.042 FULL) Go Pin Seat Fully</v>
      </c>
      <c r="G256" t="str">
        <v>(B), Mfg. Tol.</v>
      </c>
      <c r="H256" t="str">
        <v>(B), O.A.L.</v>
      </c>
      <c r="I256" t="str">
        <v>.001 or less =Pass</v>
      </c>
      <c r="J256" t="str">
        <v>.001 or less out of center = Pass</v>
      </c>
      <c r="K256" t="str">
        <v>.002 or Less = Pass</v>
      </c>
      <c r="L256" t="str">
        <v>.002 or Less out of center = Pass</v>
      </c>
      <c r="M256" t="str">
        <v>.005 to .015 = Pass</v>
      </c>
      <c r="N256" t="str">
        <v>.0125 Mean, Section</v>
      </c>
      <c r="O256" t="str">
        <v>.025 or Less in X &amp; Y=Pass</v>
      </c>
      <c r="P256" t="str">
        <v>.038 Mean</v>
      </c>
      <c r="Q256" t="str">
        <v>.063 MM = .0024 IN, See Image</v>
      </c>
      <c r="R256" t="str">
        <v>.063MM = .0024"</v>
      </c>
      <c r="S256" t="str">
        <v>.243 NO-GO, Unconstrained, Must Not Start</v>
      </c>
      <c r="T256" t="str">
        <v>@ Back Face &amp; ID, No Raised Edge</v>
      </c>
      <c r="U256" t="str">
        <v>@ Back Face &amp; OD, No Raised Edge</v>
      </c>
      <c r="V256" t="str">
        <v>@ ID &amp; FACE</v>
      </c>
      <c r="W256" t="str">
        <v>@ OD &amp; BACK FACE</v>
      </c>
      <c r="X256" t="str">
        <v>@ OD &amp; FACE</v>
      </c>
      <c r="Y256" t="str">
        <v>Across from slot</v>
      </c>
      <c r="Z256" t="str">
        <v>All Edge Breaks</v>
      </c>
      <c r="AA256" t="str">
        <v>Attached to bar stock</v>
      </c>
      <c r="AB256" t="str">
        <v xml:space="preserve">Back Turn Fillet Rad. </v>
      </c>
      <c r="AC256" t="str">
        <v>Balloon 1 (DWG FRM0105 Page 2, NV-27)</v>
      </c>
      <c r="AD256" t="str">
        <v>Balloon 1 (DWG FRM0105, NV-30)</v>
      </c>
      <c r="AE256" t="str">
        <v>Balloon 1 (P# 9890002-20) OL00429/A</v>
      </c>
      <c r="AF256" t="str">
        <v>Balloon 1, DWG#FRM0105</v>
      </c>
      <c r="AG256" t="str">
        <v>Balloon 11, See Image</v>
      </c>
      <c r="AH256" t="str">
        <v xml:space="preserve">Balloon 2 (DWG FRM0105 Page 2, NV-27) </v>
      </c>
      <c r="AI256" t="str">
        <v>Balloon 2 (DWG FRM0105, NV-30)</v>
      </c>
      <c r="AJ256" t="str">
        <v>Balloon 2 (P# 9890002-20)</v>
      </c>
      <c r="AK256" t="str">
        <v>Balloon 2, DWG#FRM0105</v>
      </c>
      <c r="AL256" t="str">
        <v>Balloon 2, DWG#FRM0105, See Image</v>
      </c>
      <c r="AM256" t="str">
        <v>Balloon 3 (DWG FRM0105, NV-30 Minor)</v>
      </c>
      <c r="AN256" t="str">
        <v>Balloon 3 (DWG FRM0105, NV-30)</v>
      </c>
      <c r="AO256" t="str">
        <v>Balloon 3 (P# 9890002-20)</v>
      </c>
      <c r="AP256" t="str">
        <v>Balloon 4</v>
      </c>
      <c r="AQ256" t="str">
        <v>Balloon 4 (P# 9890002-20)</v>
      </c>
      <c r="AR256" t="str">
        <v>Below Middle Band</v>
      </c>
      <c r="AS256" t="str">
        <v>Best Fit Pin, .003 or Less =Pass</v>
      </c>
      <c r="AT256" t="str">
        <v>Blank</v>
      </c>
      <c r="AU256" t="str">
        <v>Blank Turn Maj.</v>
      </c>
      <c r="AV256" t="str">
        <v>Blank Turn Maj. Mill Flt., OL4172</v>
      </c>
      <c r="AW256" t="str">
        <v>Blank Without .010 Slots</v>
      </c>
      <c r="AX256" t="str">
        <v>Blank Without .010 Slots, Section</v>
      </c>
      <c r="AY256" t="str">
        <v>Blank without thread</v>
      </c>
      <c r="AZ256" t="str">
        <v xml:space="preserve">Blank, Center of V Grv. </v>
      </c>
      <c r="BA256" t="str">
        <v>Blank, Check R adjacent Balloon 17</v>
      </c>
      <c r="BB256" t="str">
        <v>Blank, EXT. Feature</v>
      </c>
      <c r="BC256" t="str">
        <v>Blank, See Image, OL04335</v>
      </c>
      <c r="BD256" t="str">
        <v>Blank, See Image, OL04336</v>
      </c>
      <c r="BE256" t="str">
        <v xml:space="preserve">Blank, Thrd. </v>
      </c>
      <c r="BF256" t="str">
        <v>Blank, Turn Tip</v>
      </c>
      <c r="BG256" t="str">
        <v>Blank, Without Thrd.</v>
      </c>
      <c r="BH256" t="str">
        <v>Blank, Without Thread</v>
      </c>
      <c r="BI256" t="str">
        <v xml:space="preserve">Blunt Start Blend to Minor </v>
      </c>
      <c r="BJ256" t="str">
        <v>Calc., Use Go HEX</v>
      </c>
      <c r="BK256" t="str">
        <v>Can't dig into OD</v>
      </c>
      <c r="BL256" t="str">
        <v>Carbide Gauge</v>
      </c>
      <c r="BM256" t="str">
        <v xml:space="preserve">Center of V Grv. </v>
      </c>
      <c r="BN256" t="str">
        <v>Centered Less than .03 = Pass</v>
      </c>
      <c r="BO256" t="str">
        <v>Centered within .0005 or Less = Pass</v>
      </c>
      <c r="BP256" t="str">
        <v>Centered within .001 or Less = Pass</v>
      </c>
      <c r="BQ256" t="str">
        <v>Centered within .0254 or Less = Pass</v>
      </c>
      <c r="BR256" t="str">
        <v>Check close to Rod Slot</v>
      </c>
      <c r="BS256" t="str">
        <v>Check every other hole</v>
      </c>
      <c r="BT256" t="str">
        <v>Check Go over full length of slot.</v>
      </c>
      <c r="BU256" t="str">
        <v>Check Near Closed End</v>
      </c>
      <c r="BV256" t="str">
        <v>Check per Print View, Away from Rod Slot</v>
      </c>
      <c r="BW256" t="str">
        <v>Check to Balloon 30 Go Pin</v>
      </c>
      <c r="BX256" t="str">
        <v>Check with .2705 SET Pin Inside Part</v>
      </c>
      <c r="BY256" t="str">
        <v>Check with Hex Up</v>
      </c>
      <c r="BZ256" t="str">
        <v>CMM Blank</v>
      </c>
      <c r="CA256" t="str">
        <v>Confirm Full Radius</v>
      </c>
      <c r="CB256" t="str">
        <v>Constrained in fixture</v>
      </c>
      <c r="CC256" t="str">
        <v>Constrained with Ring</v>
      </c>
      <c r="CD256" t="str">
        <v>Constrained, See Image</v>
      </c>
      <c r="CE256" t="str">
        <v>Dim. "A"</v>
      </c>
      <c r="CF256" t="str">
        <v>Dim. "B"</v>
      </c>
      <c r="CG256" t="str">
        <v>Dim. "C"</v>
      </c>
      <c r="CH256" t="str">
        <v>Dim. "D", Whirl Blank</v>
      </c>
      <c r="CI256" t="str">
        <v>Dim. "G"</v>
      </c>
      <c r="CJ256" t="str">
        <v>Dim. E, Blank Turn Maj. &amp;  Mill Flt</v>
      </c>
      <c r="CK256" t="str">
        <v>Dim. E, Blank Turn Maj.&amp;  Mill Flt</v>
      </c>
      <c r="CL256" t="str">
        <v>Dim. H, Whirl Blank</v>
      </c>
      <c r="CM256" t="str">
        <v>Dim. J, 'Blank Turn Maj. &amp; Whirl Blank</v>
      </c>
      <c r="CN256" t="str">
        <v>Disk Drop Indicator Tip</v>
      </c>
      <c r="CO256" t="str">
        <v>DWG 100448-15, Balloon F_1</v>
      </c>
      <c r="CP256" t="str">
        <v>DWG 100448-15, OL02571</v>
      </c>
      <c r="CQ256" t="str">
        <v>DWG 100448-41</v>
      </c>
      <c r="CR256" t="str">
        <v>DWG 9890040, (10E),Section Part, OL01139</v>
      </c>
      <c r="CS256" t="str">
        <v>DWG 9890040, (10E),Section, OL01139</v>
      </c>
      <c r="CT256" t="str">
        <v>DWG 9890040, (11E)</v>
      </c>
      <c r="CU256" t="str">
        <v>DWG 9890040, (11E), Pins with Flats</v>
      </c>
      <c r="CV256" t="str">
        <v>DWG 9890040, (12E),  Pass=.002 or less</v>
      </c>
      <c r="CW256" t="str">
        <v>DWG 9890040, (12E), See Image</v>
      </c>
      <c r="CX256" t="str">
        <v>DWG 9890040, (1E), OL01431</v>
      </c>
      <c r="CY256" t="str">
        <v>DWG 9890040, (1E), OL01432</v>
      </c>
      <c r="CZ256" t="str">
        <v>DWG 9890040, (2E), OL01432</v>
      </c>
      <c r="DA256" t="str">
        <v>DWG 9890040, (3E)</v>
      </c>
      <c r="DB256" t="str">
        <v>DWG 9890040, (4E)</v>
      </c>
      <c r="DC256" t="str">
        <v>DWG 9890040, (5E), OL02336</v>
      </c>
      <c r="DD256" t="str">
        <v>DWG 9890040, (6E)</v>
      </c>
      <c r="DE256" t="str">
        <v>DWG 9890040, (7E)</v>
      </c>
      <c r="DF256" t="str">
        <v>DWG 9890040, (8E), OL01433</v>
      </c>
      <c r="DG256" t="str">
        <v>DWG 9890040, (8E), OL01433, Section</v>
      </c>
      <c r="DH256" t="str">
        <v>DWG 9890040, (9E), Close to Rod Slot</v>
      </c>
      <c r="DI256" t="str">
        <v>DWG 9890040, (9E),Close to Rod Slot</v>
      </c>
      <c r="DJ256" t="str">
        <v>DWG FRM0105 PAGE 2</v>
      </c>
      <c r="DK256" t="str">
        <v>DWG# 100448-41</v>
      </c>
      <c r="DL256" t="str">
        <v>DWG# 100448-44</v>
      </c>
      <c r="DM256" t="str">
        <v>DWG# 9890003  (1), Section OL00436/A</v>
      </c>
      <c r="DN256" t="str">
        <v>DWG# 9890003 (3), Ring Gauge Constrained</v>
      </c>
      <c r="DO256" t="str">
        <v>DWG# 9890003 (4), Section</v>
      </c>
      <c r="DP256" t="str">
        <v>DWG#100448-26, Balloon 1K, OL02350</v>
      </c>
      <c r="DQ256" t="str">
        <v>DWG#100448-26, Balloon 2K, OL02350</v>
      </c>
      <c r="DR256" t="str">
        <v>DWG#100448-26, Balloon 3K, OL02363</v>
      </c>
      <c r="DS256" t="str">
        <v>DWG#100448-26, Balloon 4K</v>
      </c>
      <c r="DT256" t="str">
        <v>DWG#100448-26, Balloon 5K, Section</v>
      </c>
      <c r="DU256" t="str">
        <v>DWG#100448-26, Balloon 6K</v>
      </c>
      <c r="DV256" t="str">
        <v>DWG#100448-26, Balloon 7K, Section</v>
      </c>
      <c r="DW256" t="str">
        <v>DWG#100448-26, Mfg. Tol.</v>
      </c>
      <c r="DX256" t="str">
        <v>DWG#9890003 (2) Ring Gauge Constrained</v>
      </c>
      <c r="DY256" t="str">
        <v>DWG#9890044</v>
      </c>
      <c r="DZ256" t="str">
        <v>DWG#9890044 .1985 to .2005=Pass</v>
      </c>
      <c r="EA256" t="str">
        <v>DWG#9890044 Overlay OL02441</v>
      </c>
      <c r="EB256" t="str">
        <v>DWG#9890044, OL02441</v>
      </c>
      <c r="EC256" t="str">
        <v>DWG#FRM0105</v>
      </c>
      <c r="ED256" t="str">
        <v>EXT.</v>
      </c>
      <c r="EE256" t="str">
        <v>EXT. Section, OL02460</v>
      </c>
      <c r="EF256" t="str">
        <v>EXT., OL04223</v>
      </c>
      <c r="EG256" t="str">
        <v>Flat Drop Indicator Tip</v>
      </c>
      <c r="EH256" t="str">
        <v>Full Go Pin, No Light, at Radius</v>
      </c>
      <c r="EI256" t="str">
        <v>Function Check</v>
      </c>
      <c r="EJ256" t="str">
        <v>GO Function Gauge</v>
      </c>
      <c r="EK256" t="str">
        <v>Go Gauge for Balloon 1 &amp; 4</v>
      </c>
      <c r="EL256" t="str">
        <v>Go Pin must pass through</v>
      </c>
      <c r="EM256" t="str">
        <v>Greater than .005 = Fail, Section</v>
      </c>
      <c r="EN256" t="str">
        <v>Greater than .025 out of center = Fail</v>
      </c>
      <c r="EO256" t="str">
        <v>Greater than 2.6 = Pass</v>
      </c>
      <c r="EP256" t="str">
        <v>Green = Pass, Red = Fail</v>
      </c>
      <c r="EQ256" t="str">
        <v>Hex Depth</v>
      </c>
      <c r="ER256" t="str">
        <v>Hex Minor</v>
      </c>
      <c r="ES256" t="str">
        <v>Hole Dia.</v>
      </c>
      <c r="ET256" t="str">
        <v>Hook or Disk Tip</v>
      </c>
      <c r="EU256" t="str">
        <v>ID Sphere Finish</v>
      </c>
      <c r="EV256" t="str">
        <v>ID/OD Both Sides, Diff. .002 or less = Pass</v>
      </c>
      <c r="EW256" t="str">
        <v>If Looks Big, Section</v>
      </c>
      <c r="EX256" t="str">
        <v>If Looks Small, Section</v>
      </c>
      <c r="EY256" t="str">
        <v>Insp. Close to Break Away, Mfg.Tol.</v>
      </c>
      <c r="EZ256" t="str">
        <v>INT.</v>
      </c>
      <c r="FA256" t="str">
        <v>INT. Section, OL02460</v>
      </c>
      <c r="FB256" t="str">
        <v>INT., OL04223</v>
      </c>
      <c r="FC256" t="str">
        <v>Intersect. of 7.7 &amp; R0.10</v>
      </c>
      <c r="FD256" t="str">
        <v>Intersect. of 8.79 and R.25 MAX</v>
      </c>
      <c r="FE256" t="str">
        <v>Keep Ind. Tip away from corner</v>
      </c>
      <c r="FF256" t="str">
        <v>L31</v>
      </c>
      <c r="FG256" t="str">
        <v>Laser Mark</v>
      </c>
      <c r="FH256" t="str">
        <v>LASER PER NOTE 4</v>
      </c>
      <c r="FI256" t="str">
        <v>LASER PER NOTE 4, Final Check 1 only</v>
      </c>
      <c r="FJ256" t="str">
        <v>Less than .002 out of center = Pass</v>
      </c>
      <c r="FK256" t="str">
        <v>Less than 2.75 = Pass, Section</v>
      </c>
      <c r="FL256" t="str">
        <v>List as pin. Not Calibrated</v>
      </c>
      <c r="FM256" t="str">
        <v>M9 X 1.25 BUTT See Comment Image</v>
      </c>
      <c r="FN256" t="str">
        <v>Manual Section</v>
      </c>
      <c r="FO256" t="str">
        <v>Max Deep .241 NO-GO =.42</v>
      </c>
      <c r="FP256" t="str">
        <v>MAX Depth of (Note 7) .241 NO-GO Pin</v>
      </c>
      <c r="FQ256" t="str">
        <v>Measure from Blue Line, See Image</v>
      </c>
      <c r="FR256" t="str">
        <v>Measure Width of Blue Area, See Image</v>
      </c>
      <c r="FS256" t="str">
        <v>Mfg. Tol</v>
      </c>
      <c r="FT256" t="str">
        <v>Mfg. Tol, See Image</v>
      </c>
      <c r="FU256" t="str">
        <v>Mfg. Tol.</v>
      </c>
      <c r="FV256" t="str">
        <v>Mfg. Tol. "A"</v>
      </c>
      <c r="FW256" t="str">
        <v>Mfg. Tol. (Zero on Gauge Full Dia. Lead)</v>
      </c>
      <c r="FX256" t="str">
        <v>Mfg. Tol. Balloon 11, See Image</v>
      </c>
      <c r="FY256" t="str">
        <v>Mfg. Tol. Balloon 4</v>
      </c>
      <c r="FZ256" t="str">
        <v>Mfg. Tol. Balloon 7</v>
      </c>
      <c r="GA256" t="str">
        <v xml:space="preserve">Mfg. Tol. C-Bore Face (Ballo 28) </v>
      </c>
      <c r="GB256" t="str">
        <v>Mfg. Tol. Section</v>
      </c>
      <c r="GC256" t="str">
        <v>Mfg. Tol. See Image</v>
      </c>
      <c r="GD256" t="str">
        <v>Mfg. Tol., 3 Places, Record MAX</v>
      </c>
      <c r="GE256" t="str">
        <v>Mfg. Tol., Balloon 11</v>
      </c>
      <c r="GF256" t="str">
        <v>Mfg. Tol., Balloon 7</v>
      </c>
      <c r="GG256" t="str">
        <v>Mfg. Tol., Blank</v>
      </c>
      <c r="GH256" t="str">
        <v>Mfg. Tol., Blank, Balloon 12</v>
      </c>
      <c r="GI256" t="str">
        <v>Mfg. Tol., Blend to SØ.320</v>
      </c>
      <c r="GJ256" t="str">
        <v>Mfg. Tol., Calculation</v>
      </c>
      <c r="GK256" t="str">
        <v>Mfg. Tol., For Mill Fixture</v>
      </c>
      <c r="GL256" t="str">
        <v>Mfg. Tol., L32</v>
      </c>
      <c r="GM256" t="str">
        <v>Mfg. Tol., L33</v>
      </c>
      <c r="GN256" t="str">
        <v>Mfg. Tol., No Tool Marks</v>
      </c>
      <c r="GO256" t="str">
        <v>Mfg. Tol., OL03361</v>
      </c>
      <c r="GP256" t="str">
        <v>Mfg. Tol., Record off center value</v>
      </c>
      <c r="GQ256" t="str">
        <v>Mfg. Tol., Same 3 Places, Record MIN</v>
      </c>
      <c r="GR256" t="str">
        <v>Mfg. Tol., Section</v>
      </c>
      <c r="GS256" t="str">
        <v>Mfg. Tol., Section B-B</v>
      </c>
      <c r="GT256" t="str">
        <v>Mfg. Tol., Section, OL03361</v>
      </c>
      <c r="GU256" t="str">
        <v>Mfg. Tol., Section, Per Note 2</v>
      </c>
      <c r="GV256" t="str">
        <v>Mfg. Tol., See Image</v>
      </c>
      <c r="GW256" t="str">
        <v>Mfg. Tol., See Image, Bore in Blue</v>
      </c>
      <c r="GX256" t="str">
        <v>Mfg. Tol., See Image, Hook Tip</v>
      </c>
      <c r="GY256" t="str">
        <v>Mfg. Tol., Sharp Okay No Burr</v>
      </c>
      <c r="GZ256" t="str">
        <v>Mfg. Tol., Threadless Blank</v>
      </c>
      <c r="HA256" t="str">
        <v>Mfg.Tol.</v>
      </c>
      <c r="HB256" t="str">
        <v>Mgf. To., T.S.C.</v>
      </c>
      <c r="HC256" t="str">
        <v>Milled Feature</v>
      </c>
      <c r="HD256" t="str">
        <v>Milled Feature, OL04045</v>
      </c>
      <c r="HE256" t="str">
        <v>More than .0005 out of center = Fail</v>
      </c>
      <c r="HF256" t="str">
        <v>Must Pass Through</v>
      </c>
      <c r="HG256" t="str">
        <v>Must pass through gauge</v>
      </c>
      <c r="HH256" t="str">
        <v>Must Pass Through Go Gauge</v>
      </c>
      <c r="HI256" t="str">
        <v>Must Pass, See Image.</v>
      </c>
      <c r="HJ256" t="str">
        <v>NA</v>
      </c>
      <c r="HK256" t="str">
        <v>Narrow Area</v>
      </c>
      <c r="HL256" t="str">
        <v>Near Balloon 21</v>
      </c>
      <c r="HM256" t="str">
        <v>Near Datum B</v>
      </c>
      <c r="HN256" t="str">
        <v>Neck Dia.</v>
      </c>
      <c r="HO256" t="str">
        <v>Neck to Head Rad.</v>
      </c>
      <c r="HP256" t="str">
        <v>No Copper Deposits Allowed</v>
      </c>
      <c r="HQ256" t="str">
        <v>No Section</v>
      </c>
      <c r="HR256" t="str">
        <v>No Section, .01 to .014 = Pass</v>
      </c>
      <c r="HS256" t="str">
        <v>No Section, Rotate Part</v>
      </c>
      <c r="HT256" t="str">
        <v>No Section, See Image</v>
      </c>
      <c r="HU256" t="str">
        <v>No Slot, Section B-B</v>
      </c>
      <c r="HV256" t="str">
        <v>No visual step = Pass</v>
      </c>
      <c r="HW256" t="str">
        <v>Not to exceed .95 Deep</v>
      </c>
      <c r="HX256" t="str">
        <v>Note 1</v>
      </c>
      <c r="HY256" t="str">
        <v>OL00333/A</v>
      </c>
      <c r="HZ256" t="str">
        <v>OL00519</v>
      </c>
      <c r="IA256" t="str">
        <v>OL00520</v>
      </c>
      <c r="IB256" t="str">
        <v>OL00529</v>
      </c>
      <c r="IC256" t="str">
        <v>OL00542</v>
      </c>
      <c r="ID256" t="str">
        <v>OL00724</v>
      </c>
      <c r="IE256" t="str">
        <v>OL01250</v>
      </c>
      <c r="IF256" t="str">
        <v>OL01869, Threadless Blank</v>
      </c>
      <c r="IG256" t="str">
        <v>OL01870, Section</v>
      </c>
      <c r="IH256" t="str">
        <v>OL02255</v>
      </c>
      <c r="II256" t="str">
        <v>OL02255, Mfg. Tol.</v>
      </c>
      <c r="IJ256" t="str">
        <v>OL02302</v>
      </c>
      <c r="IK256" t="str">
        <v xml:space="preserve">OL02318  needed per image instructions </v>
      </c>
      <c r="IL256" t="str">
        <v>OL02556</v>
      </c>
      <c r="IM256" t="str">
        <v>OL02557</v>
      </c>
      <c r="IN256" t="str">
        <v>OL02567</v>
      </c>
      <c r="IO256" t="str">
        <v>OL02653</v>
      </c>
      <c r="IP256" t="str">
        <v>OL02718</v>
      </c>
      <c r="IQ256" t="str">
        <v>OL02841</v>
      </c>
      <c r="IR256" t="str">
        <v>OL02842</v>
      </c>
      <c r="IS256" t="str">
        <v>OL02844</v>
      </c>
      <c r="IT256" t="str">
        <v>OL02871</v>
      </c>
      <c r="IU256" t="str">
        <v>OL02887</v>
      </c>
      <c r="IV256" t="str">
        <v>OL03500</v>
      </c>
      <c r="IW256" t="str">
        <v>OL03766</v>
      </c>
      <c r="IX256" t="str">
        <v>OL03868</v>
      </c>
      <c r="IY256" t="str">
        <v>OL03869</v>
      </c>
      <c r="IZ256" t="str">
        <v>OL03870</v>
      </c>
      <c r="JA256" t="str">
        <v>OL03873, DWG# 100448-44</v>
      </c>
      <c r="JB256" t="str">
        <v>OL03949</v>
      </c>
      <c r="JC256" t="str">
        <v xml:space="preserve">OL04043, Section </v>
      </c>
      <c r="JD256" t="str">
        <v xml:space="preserve">OL04044, Section </v>
      </c>
      <c r="JE256" t="str">
        <v>OL04045</v>
      </c>
      <c r="JF256" t="str">
        <v>OL04045, Milled Feature</v>
      </c>
      <c r="JG256" t="str">
        <v>OL04063</v>
      </c>
      <c r="JH256" t="str">
        <v>OL04064</v>
      </c>
      <c r="JI256" t="str">
        <v>OL04065</v>
      </c>
      <c r="JJ256" t="str">
        <v>OL04181</v>
      </c>
      <c r="JK256" t="str">
        <v>OL04218</v>
      </c>
      <c r="JL256" t="str">
        <v>OL04224, See Image</v>
      </c>
      <c r="JM256" t="str">
        <v>OL04374</v>
      </c>
      <c r="JN256" t="str">
        <v>OL04375, Section M-M</v>
      </c>
      <c r="JO256" t="str">
        <v>OL04376, Section M-M</v>
      </c>
      <c r="JP256" t="str">
        <v>OL04443</v>
      </c>
      <c r="JQ256" t="str">
        <v>OL04444</v>
      </c>
      <c r="JR256" t="str">
        <v>OL05000</v>
      </c>
      <c r="JS256" t="str">
        <v>One side of slot</v>
      </c>
      <c r="JT256" t="str">
        <v>Other side of slot</v>
      </c>
      <c r="JU256" t="str">
        <v>Out of center more than .002 = Fail</v>
      </c>
      <c r="JV256" t="str">
        <v>Out of center more than.002 = Fail</v>
      </c>
      <c r="JW256" t="str">
        <v>Overlay OL02713</v>
      </c>
      <c r="JX256" t="str">
        <v>Overlay OL02714</v>
      </c>
      <c r="JY256" t="str">
        <v>Overlay OL02718</v>
      </c>
      <c r="JZ256" t="str">
        <v>Overlay OL03831, Mfg. Tol.</v>
      </c>
      <c r="KA256" t="str">
        <v>Part Without Slots</v>
      </c>
      <c r="KB256" t="str">
        <v>Part Without Slots, See Image</v>
      </c>
      <c r="KC256" t="str">
        <v xml:space="preserve">Pass = .0254 or Less </v>
      </c>
      <c r="KD256" t="str">
        <v>PD MIN = 4.361, PD MAX = 4.456</v>
      </c>
      <c r="KE256" t="str">
        <v>Per Balloon 2 Note</v>
      </c>
      <c r="KF256" t="str">
        <v>Per drawing note(s) 8.</v>
      </c>
      <c r="KG256" t="str">
        <v>Point or Sphere Tip</v>
      </c>
      <c r="KH256" t="str">
        <v>Point Tip</v>
      </c>
      <c r="KI256" t="str">
        <v>R.9 to R1.1 = Pass, See Image</v>
      </c>
      <c r="KJ256" t="str">
        <v>Ram Construction</v>
      </c>
      <c r="KK256" t="str">
        <v>Record Same Pass / Fail All Balloons</v>
      </c>
      <c r="KL256" t="str">
        <v>Ref. Balloon 1</v>
      </c>
      <c r="KM256" t="str">
        <v>Ref. Balloon 12</v>
      </c>
      <c r="KN256" t="str">
        <v>Ref. Balloon 13, 100% AQL</v>
      </c>
      <c r="KO256" t="str">
        <v>Ref. Balloon 2</v>
      </c>
      <c r="KP256" t="str">
        <v>Ref. Balloon 21, 100% AQL</v>
      </c>
      <c r="KQ256" t="str">
        <v>Ref. Balloon 4</v>
      </c>
      <c r="KR256" t="str">
        <v>Ref. Balloon 7</v>
      </c>
      <c r="KS256" t="str">
        <v>Ref. Balloon 8</v>
      </c>
      <c r="KT256" t="str">
        <v>Relieved Pin Gauges 09236 &amp; 09235</v>
      </c>
      <c r="KU256" t="str">
        <v>Rotate Part</v>
      </c>
      <c r="KV256" t="str">
        <v>Rotate Part, See Image</v>
      </c>
      <c r="KW256" t="str">
        <v>Same as Root Radius</v>
      </c>
      <c r="KX256" t="str">
        <v>Section</v>
      </c>
      <c r="KY256" t="str">
        <v>Section B-B</v>
      </c>
      <c r="KZ256" t="str">
        <v>Section B-B, Distance Between Grooves</v>
      </c>
      <c r="LA256" t="str">
        <v>Section C-C</v>
      </c>
      <c r="LB256" t="str">
        <v>Section Part</v>
      </c>
      <c r="LC256" t="str">
        <v>Section Part, Measured from Opposite Face</v>
      </c>
      <c r="LD256" t="str">
        <v>Section, Broachless Blank</v>
      </c>
      <c r="LE256" t="str">
        <v>Section, EXT. Sphere Location.</v>
      </c>
      <c r="LF256" t="str">
        <v>Section, Hex Cham. Ang.</v>
      </c>
      <c r="LG256" t="str">
        <v>Section, Hex Fillet Rad.</v>
      </c>
      <c r="LH256" t="str">
        <v>Section, INT. Feature</v>
      </c>
      <c r="LI256" t="str">
        <v>Section, INT. Sphere Location.</v>
      </c>
      <c r="LJ256" t="str">
        <v>Section, Mfg. Tol.</v>
      </c>
      <c r="LK256" t="str">
        <v>Section, Mfg. Tol., See Image</v>
      </c>
      <c r="LL256" t="str">
        <v>Section, OL00486</v>
      </c>
      <c r="LM256" t="str">
        <v>Section, OL00542</v>
      </c>
      <c r="LN256" t="str">
        <v>Section, OL00543</v>
      </c>
      <c r="LO256" t="str">
        <v>Section, OL00544</v>
      </c>
      <c r="LP256" t="str">
        <v>Section, OL00545</v>
      </c>
      <c r="LQ256" t="str">
        <v>Section, OL00546</v>
      </c>
      <c r="LR256" t="str">
        <v>Section, OL00547</v>
      </c>
      <c r="LS256" t="str">
        <v>Section, OL00555</v>
      </c>
      <c r="LT256" t="str">
        <v>Section, OL00725</v>
      </c>
      <c r="LU256" t="str">
        <v>Section, OL01430</v>
      </c>
      <c r="LV256" t="str">
        <v>Section, OL01434</v>
      </c>
      <c r="LW256" t="str">
        <v>Section, OL01435</v>
      </c>
      <c r="LX256" t="str">
        <v>Section, OL01807</v>
      </c>
      <c r="LY256" t="str">
        <v>Section, OL01830</v>
      </c>
      <c r="LZ256" t="str">
        <v>Section, OL02351</v>
      </c>
      <c r="MA256" t="str">
        <v>Section, OL02519</v>
      </c>
      <c r="MB256" t="str">
        <v>Section, OL02520</v>
      </c>
      <c r="MC256" t="str">
        <v>Section, OL02522</v>
      </c>
      <c r="MD256" t="str">
        <v>Section, OL02540</v>
      </c>
      <c r="ME256" t="str">
        <v>Section, OL02541</v>
      </c>
      <c r="MF256" t="str">
        <v>Section, OL02552</v>
      </c>
      <c r="MG256" t="str">
        <v>Section, OL02553</v>
      </c>
      <c r="MH256" t="str">
        <v>Section, OL02554</v>
      </c>
      <c r="MI256" t="str">
        <v>Section, OL02555</v>
      </c>
      <c r="MJ256" t="str">
        <v>Section, OL02558</v>
      </c>
      <c r="MK256" t="str">
        <v>Section, OL02559</v>
      </c>
      <c r="ML256" t="str">
        <v>Section, OL02560</v>
      </c>
      <c r="MM256" t="str">
        <v>Section, OL02619</v>
      </c>
      <c r="MN256" t="str">
        <v>Section, OL02620</v>
      </c>
      <c r="MO256" t="str">
        <v>Section, OL02621</v>
      </c>
      <c r="MP256" t="str">
        <v>Section, OL02622</v>
      </c>
      <c r="MQ256" t="str">
        <v>Section, OL02623</v>
      </c>
      <c r="MR256" t="str">
        <v>Section, OL02624</v>
      </c>
      <c r="MS256" t="str">
        <v>Section, OL02652</v>
      </c>
      <c r="MT256" t="str">
        <v>Section, OL02680</v>
      </c>
      <c r="MU256" t="str">
        <v>Section, OL02793</v>
      </c>
      <c r="MV256" t="str">
        <v>Section, OL02823</v>
      </c>
      <c r="MW256" t="str">
        <v>Section, OL02843</v>
      </c>
      <c r="MX256" t="str">
        <v>Section, OL03026, Ext.</v>
      </c>
      <c r="MY256" t="str">
        <v>Section, OL03026, Int.</v>
      </c>
      <c r="MZ256" t="str">
        <v>Section, OL03570, DWG# 100448-41</v>
      </c>
      <c r="NA256" t="str">
        <v>Section, OL03781</v>
      </c>
      <c r="NB256" t="str">
        <v>Section, OL03911</v>
      </c>
      <c r="NC256" t="str">
        <v>Section, OL03912</v>
      </c>
      <c r="ND256" t="str">
        <v>Section, OL03928</v>
      </c>
      <c r="NE256" t="str">
        <v>Section, OL03929</v>
      </c>
      <c r="NF256" t="str">
        <v>Section, OL04030</v>
      </c>
      <c r="NG256" t="str">
        <v>Section, OL04037</v>
      </c>
      <c r="NH256" t="str">
        <v>Section, OL04038</v>
      </c>
      <c r="NI256" t="str">
        <v>Section, OL04046</v>
      </c>
      <c r="NJ256" t="str">
        <v>Section, OL04065</v>
      </c>
      <c r="NK256" t="str">
        <v>Section, OL04066</v>
      </c>
      <c r="NL256" t="str">
        <v>Section, OL04067</v>
      </c>
      <c r="NM256" t="str">
        <v>Section, OL04069</v>
      </c>
      <c r="NN256" t="str">
        <v>Section, OL04071</v>
      </c>
      <c r="NO256" t="str">
        <v>Section, OL04173</v>
      </c>
      <c r="NP256" t="str">
        <v>Section, OL04174</v>
      </c>
      <c r="NQ256" t="str">
        <v>Section, OL04214</v>
      </c>
      <c r="NR256" t="str">
        <v>Section, OL04215</v>
      </c>
      <c r="NS256" t="str">
        <v>Section, OL04216</v>
      </c>
      <c r="NT256" t="str">
        <v>Section, OL04217</v>
      </c>
      <c r="NU256" t="str">
        <v>Section, Overlay OL02716</v>
      </c>
      <c r="NV256" t="str">
        <v>Section, Overlay OL02717</v>
      </c>
      <c r="NW256" t="str">
        <v>Section, See Image</v>
      </c>
      <c r="NX256" t="str">
        <v>Section, See Image, DWG# 100448-41</v>
      </c>
      <c r="NY256" t="str">
        <v>Section, Without Sots</v>
      </c>
      <c r="NZ256" t="str">
        <v>See Comments Sheet</v>
      </c>
      <c r="OA256" t="str">
        <v>See Comments Sheet, OL02318</v>
      </c>
      <c r="OB256" t="str">
        <v>See Image</v>
      </c>
      <c r="OC256" t="str">
        <v>See Image, .005 or Less = Pass</v>
      </c>
      <c r="OD256" t="str">
        <v>See Image, Check Near Radius</v>
      </c>
      <c r="OE256" t="str">
        <v>See Image, Constrained</v>
      </c>
      <c r="OF256" t="str">
        <v>See Image, Distance Between Flats</v>
      </c>
      <c r="OG256" t="str">
        <v xml:space="preserve">See Image, Mfg. Tol, Section A-A </v>
      </c>
      <c r="OH256" t="str">
        <v>See image, Mfg. Tol.</v>
      </c>
      <c r="OI256" t="str">
        <v>See Image, Mic. Across Flats</v>
      </c>
      <c r="OJ256" t="str">
        <v>See Image, OL02850</v>
      </c>
      <c r="OK256" t="str">
        <v>See Image, OL02880</v>
      </c>
      <c r="OL256" t="str">
        <v>See Image, OL03926</v>
      </c>
      <c r="OM256" t="str">
        <v>See Image, OL03927</v>
      </c>
      <c r="ON256" t="str">
        <v>See Image, OL04003</v>
      </c>
      <c r="OO256" t="str">
        <v>'See Image, OL04342,  Best Fit Joe Block</v>
      </c>
      <c r="OP256" t="str">
        <v>See Image, OL04342,  Blank</v>
      </c>
      <c r="OQ256" t="str">
        <v>See Image, OL04342, Blank</v>
      </c>
      <c r="OR256" t="str">
        <v>See Image, OL04343, Blank</v>
      </c>
      <c r="OS256" t="str">
        <v>See Image, Pass = .002 or Less</v>
      </c>
      <c r="OT256" t="str">
        <v>See Image, Rcd. MAX</v>
      </c>
      <c r="OU256" t="str">
        <v>See Image, Rcd. MIN</v>
      </c>
      <c r="OV256" t="str">
        <v>See Image, Section</v>
      </c>
      <c r="OW256" t="str">
        <v>See Image, Section A-A</v>
      </c>
      <c r="OX256" t="str">
        <v>See Image, Section B-B</v>
      </c>
      <c r="OY256" t="str">
        <v>See Image, Section B-B, TSC</v>
      </c>
      <c r="OZ256" t="str">
        <v>See Image, Shank Drawing # 18000-XX-XX A</v>
      </c>
      <c r="PA256" t="str">
        <v>Sequencial Laser 01, 120 Per Print</v>
      </c>
      <c r="PB256" t="str">
        <v>Set to .202, Zero on Thread Lead</v>
      </c>
      <c r="PC256" t="str">
        <v>Sharp OK, No Burr</v>
      </c>
      <c r="PD256" t="str">
        <v>Sharp OK, No Raised Edge, See Image</v>
      </c>
      <c r="PE256" t="str">
        <v>Sharp OK, No Raised Edges</v>
      </c>
      <c r="PF256" t="str">
        <v>Sharp okay no raised edge</v>
      </c>
      <c r="PG256" t="str">
        <v>Sharp Okay, No Burr</v>
      </c>
      <c r="PH256" t="str">
        <v>Sharp Okay, No Raised Edge</v>
      </c>
      <c r="PI256" t="str">
        <v>Sharp Okay, No Raised Edges,</v>
      </c>
      <c r="PJ256" t="str">
        <v>Sharp Okay, See Image</v>
      </c>
      <c r="PK256" t="str">
        <v xml:space="preserve">Start of Radius @ .195 </v>
      </c>
      <c r="PL256" t="str">
        <v xml:space="preserve">Start of Radius @ .21 </v>
      </c>
      <c r="PM256" t="str">
        <v xml:space="preserve">T.S.C. </v>
      </c>
      <c r="PN256" t="str">
        <v>Tangent Point</v>
      </c>
      <c r="PO256" t="str">
        <v>Tangent point of R.50</v>
      </c>
      <c r="PP256" t="str">
        <v>Taper Check, Mfg.Tol.</v>
      </c>
      <c r="PQ256" t="str">
        <v>Taper Check, Mfg.Tol., See Image</v>
      </c>
      <c r="PR256" t="str">
        <v>Thrd. Minor Ø</v>
      </c>
      <c r="PS256" t="str">
        <v>Thrd. Relief Ø</v>
      </c>
      <c r="PT256" t="str">
        <v>Threadless Blank</v>
      </c>
      <c r="PU256" t="str">
        <v>Threadless Blank, From Major Ø</v>
      </c>
      <c r="PV256" t="str">
        <v>Threadless Blank, Mfg. Tol.</v>
      </c>
      <c r="PW256" t="str">
        <v>Threadless Blank, Thrd. to Neck Rad.</v>
      </c>
      <c r="PX256" t="str">
        <v>Thredless Blank</v>
      </c>
      <c r="PY256" t="str">
        <v>To center of R.005</v>
      </c>
      <c r="PZ256" t="str">
        <v>Torx Min. Dia.</v>
      </c>
      <c r="QA256" t="str">
        <v>Turn Ø Free of Mill Marks</v>
      </c>
      <c r="QB256" t="str">
        <v>Use (Full) GO Hex</v>
      </c>
      <c r="QC256" t="str">
        <v>Use Balloon 1 FULL Gauge</v>
      </c>
      <c r="QD256" t="str">
        <v>Use Balloon 9 FULL GO</v>
      </c>
      <c r="QE256" t="str">
        <v>Use Best Fit Pin</v>
      </c>
      <c r="QF256" t="str">
        <v>Use Disk Tip</v>
      </c>
      <c r="QG256" t="str">
        <v>Use flat bottomed indicator tip.</v>
      </c>
      <c r="QH256" t="str">
        <v xml:space="preserve">Use Full .093 Go Hex </v>
      </c>
      <c r="QI256" t="str">
        <v xml:space="preserve">Use Full .0930 Go Hex </v>
      </c>
      <c r="QJ256" t="str">
        <v>Use Full .1235 Go Hex</v>
      </c>
      <c r="QK256" t="str">
        <v>Use Gauge K2-98-8019-04, See Image</v>
      </c>
      <c r="QL256" t="str">
        <v>Use large flat indicator tip</v>
      </c>
      <c r="QM256" t="str">
        <v>Use Pins.3330/.3350, See Image MAX NO-GO</v>
      </c>
      <c r="QN256" t="str">
        <v>Use Pointed Drop Indicator Tip</v>
      </c>
      <c r="QO256" t="str">
        <v>V-Block</v>
      </c>
      <c r="QP256" t="str">
        <v>V-Block,  AMB for 13</v>
      </c>
      <c r="QQ256" t="str">
        <v>V-Block,  Hex Cham. Dia.</v>
      </c>
      <c r="QR256" t="str">
        <v>V-Block, Hex Depth</v>
      </c>
      <c r="QS256" t="str">
        <v>VBU Gauge</v>
      </c>
      <c r="QT256" t="str">
        <v>Visibally smaller than HEX=Pass</v>
      </c>
      <c r="QU256" t="str">
        <v>Visual Per Drawing</v>
      </c>
      <c r="QV256" t="str">
        <v>Whirl Blank</v>
      </c>
      <c r="QW256" t="str">
        <v xml:space="preserve">Whirl Blank </v>
      </c>
      <c r="QX256" t="str">
        <v>Whirl Blank, Neck Rad. End to Head CL</v>
      </c>
      <c r="QY256" t="str">
        <v>Whirl Blank, Nose Start Dia.</v>
      </c>
      <c r="QZ256" t="str">
        <v>Whirl Blank, Nose Start Dist.</v>
      </c>
      <c r="RA256" t="str">
        <v>Whirl Blank, Thrd. Minor</v>
      </c>
      <c r="RB256" t="str">
        <v>Whirl Blank, Thrd. Pullout Dia.</v>
      </c>
      <c r="RC256" t="str">
        <v>Whole Part, Removal is at Assy. Level</v>
      </c>
      <c r="RD256" t="str">
        <v>Wide Area</v>
      </c>
      <c r="RE256" t="str">
        <v>Zero on End of Go Gauge</v>
      </c>
    </row>
    <row r="257" spans="1:473">
      <c r="A257" t="s">
        <v>889</v>
      </c>
      <c r="C257" t="str" cm="1">
        <f t="array" ref="C257:RE257">TRANSPOSE(_xlfn._xlws.SORT(_xlfn._xlws.FILTER($A$2:$A$600,ISNUMBER(SEARCH('PartLib Table'!M274,$A$2:$A$600)),"not found")))</f>
        <v xml:space="preserve"> 'C', Whirl Blank</v>
      </c>
      <c r="D257" t="str">
        <v xml:space="preserve"> See Image, Constrained</v>
      </c>
      <c r="E257" t="str">
        <v>(.04 to .12 range = Pass)</v>
      </c>
      <c r="F257" t="str">
        <v>(.042 FULL) Go Pin Seat Fully</v>
      </c>
      <c r="G257" t="str">
        <v>(B), Mfg. Tol.</v>
      </c>
      <c r="H257" t="str">
        <v>(B), O.A.L.</v>
      </c>
      <c r="I257" t="str">
        <v>.001 or less =Pass</v>
      </c>
      <c r="J257" t="str">
        <v>.001 or less out of center = Pass</v>
      </c>
      <c r="K257" t="str">
        <v>.002 or Less = Pass</v>
      </c>
      <c r="L257" t="str">
        <v>.002 or Less out of center = Pass</v>
      </c>
      <c r="M257" t="str">
        <v>.005 to .015 = Pass</v>
      </c>
      <c r="N257" t="str">
        <v>.0125 Mean, Section</v>
      </c>
      <c r="O257" t="str">
        <v>.025 or Less in X &amp; Y=Pass</v>
      </c>
      <c r="P257" t="str">
        <v>.038 Mean</v>
      </c>
      <c r="Q257" t="str">
        <v>.063 MM = .0024 IN, See Image</v>
      </c>
      <c r="R257" t="str">
        <v>.063MM = .0024"</v>
      </c>
      <c r="S257" t="str">
        <v>.243 NO-GO, Unconstrained, Must Not Start</v>
      </c>
      <c r="T257" t="str">
        <v>@ Back Face &amp; ID, No Raised Edge</v>
      </c>
      <c r="U257" t="str">
        <v>@ Back Face &amp; OD, No Raised Edge</v>
      </c>
      <c r="V257" t="str">
        <v>@ ID &amp; FACE</v>
      </c>
      <c r="W257" t="str">
        <v>@ OD &amp; BACK FACE</v>
      </c>
      <c r="X257" t="str">
        <v>@ OD &amp; FACE</v>
      </c>
      <c r="Y257" t="str">
        <v>Across from slot</v>
      </c>
      <c r="Z257" t="str">
        <v>All Edge Breaks</v>
      </c>
      <c r="AA257" t="str">
        <v>Attached to bar stock</v>
      </c>
      <c r="AB257" t="str">
        <v xml:space="preserve">Back Turn Fillet Rad. </v>
      </c>
      <c r="AC257" t="str">
        <v>Balloon 1 (DWG FRM0105 Page 2, NV-27)</v>
      </c>
      <c r="AD257" t="str">
        <v>Balloon 1 (DWG FRM0105, NV-30)</v>
      </c>
      <c r="AE257" t="str">
        <v>Balloon 1 (P# 9890002-20) OL00429/A</v>
      </c>
      <c r="AF257" t="str">
        <v>Balloon 1, DWG#FRM0105</v>
      </c>
      <c r="AG257" t="str">
        <v>Balloon 11, See Image</v>
      </c>
      <c r="AH257" t="str">
        <v xml:space="preserve">Balloon 2 (DWG FRM0105 Page 2, NV-27) </v>
      </c>
      <c r="AI257" t="str">
        <v>Balloon 2 (DWG FRM0105, NV-30)</v>
      </c>
      <c r="AJ257" t="str">
        <v>Balloon 2 (P# 9890002-20)</v>
      </c>
      <c r="AK257" t="str">
        <v>Balloon 2, DWG#FRM0105</v>
      </c>
      <c r="AL257" t="str">
        <v>Balloon 2, DWG#FRM0105, See Image</v>
      </c>
      <c r="AM257" t="str">
        <v>Balloon 3 (DWG FRM0105, NV-30 Minor)</v>
      </c>
      <c r="AN257" t="str">
        <v>Balloon 3 (DWG FRM0105, NV-30)</v>
      </c>
      <c r="AO257" t="str">
        <v>Balloon 3 (P# 9890002-20)</v>
      </c>
      <c r="AP257" t="str">
        <v>Balloon 4</v>
      </c>
      <c r="AQ257" t="str">
        <v>Balloon 4 (P# 9890002-20)</v>
      </c>
      <c r="AR257" t="str">
        <v>Below Middle Band</v>
      </c>
      <c r="AS257" t="str">
        <v>Best Fit Pin, .003 or Less =Pass</v>
      </c>
      <c r="AT257" t="str">
        <v>Blank</v>
      </c>
      <c r="AU257" t="str">
        <v>Blank Turn Maj.</v>
      </c>
      <c r="AV257" t="str">
        <v>Blank Turn Maj. Mill Flt., OL4172</v>
      </c>
      <c r="AW257" t="str">
        <v>Blank Without .010 Slots</v>
      </c>
      <c r="AX257" t="str">
        <v>Blank Without .010 Slots, Section</v>
      </c>
      <c r="AY257" t="str">
        <v>Blank without thread</v>
      </c>
      <c r="AZ257" t="str">
        <v xml:space="preserve">Blank, Center of V Grv. </v>
      </c>
      <c r="BA257" t="str">
        <v>Blank, Check R adjacent Balloon 17</v>
      </c>
      <c r="BB257" t="str">
        <v>Blank, EXT. Feature</v>
      </c>
      <c r="BC257" t="str">
        <v>Blank, See Image, OL04335</v>
      </c>
      <c r="BD257" t="str">
        <v>Blank, See Image, OL04336</v>
      </c>
      <c r="BE257" t="str">
        <v xml:space="preserve">Blank, Thrd. </v>
      </c>
      <c r="BF257" t="str">
        <v>Blank, Turn Tip</v>
      </c>
      <c r="BG257" t="str">
        <v>Blank, Without Thrd.</v>
      </c>
      <c r="BH257" t="str">
        <v>Blank, Without Thread</v>
      </c>
      <c r="BI257" t="str">
        <v xml:space="preserve">Blunt Start Blend to Minor </v>
      </c>
      <c r="BJ257" t="str">
        <v>Calc., Use Go HEX</v>
      </c>
      <c r="BK257" t="str">
        <v>Can't dig into OD</v>
      </c>
      <c r="BL257" t="str">
        <v>Carbide Gauge</v>
      </c>
      <c r="BM257" t="str">
        <v xml:space="preserve">Center of V Grv. </v>
      </c>
      <c r="BN257" t="str">
        <v>Centered Less than .03 = Pass</v>
      </c>
      <c r="BO257" t="str">
        <v>Centered within .0005 or Less = Pass</v>
      </c>
      <c r="BP257" t="str">
        <v>Centered within .001 or Less = Pass</v>
      </c>
      <c r="BQ257" t="str">
        <v>Centered within .0254 or Less = Pass</v>
      </c>
      <c r="BR257" t="str">
        <v>Check close to Rod Slot</v>
      </c>
      <c r="BS257" t="str">
        <v>Check every other hole</v>
      </c>
      <c r="BT257" t="str">
        <v>Check Go over full length of slot.</v>
      </c>
      <c r="BU257" t="str">
        <v>Check Near Closed End</v>
      </c>
      <c r="BV257" t="str">
        <v>Check per Print View, Away from Rod Slot</v>
      </c>
      <c r="BW257" t="str">
        <v>Check to Balloon 30 Go Pin</v>
      </c>
      <c r="BX257" t="str">
        <v>Check with .2705 SET Pin Inside Part</v>
      </c>
      <c r="BY257" t="str">
        <v>Check with Hex Up</v>
      </c>
      <c r="BZ257" t="str">
        <v>CMM Blank</v>
      </c>
      <c r="CA257" t="str">
        <v>Confirm Full Radius</v>
      </c>
      <c r="CB257" t="str">
        <v>Constrained in fixture</v>
      </c>
      <c r="CC257" t="str">
        <v>Constrained with Ring</v>
      </c>
      <c r="CD257" t="str">
        <v>Constrained, See Image</v>
      </c>
      <c r="CE257" t="str">
        <v>Dim. "A"</v>
      </c>
      <c r="CF257" t="str">
        <v>Dim. "B"</v>
      </c>
      <c r="CG257" t="str">
        <v>Dim. "C"</v>
      </c>
      <c r="CH257" t="str">
        <v>Dim. "D", Whirl Blank</v>
      </c>
      <c r="CI257" t="str">
        <v>Dim. "G"</v>
      </c>
      <c r="CJ257" t="str">
        <v>Dim. E, Blank Turn Maj. &amp;  Mill Flt</v>
      </c>
      <c r="CK257" t="str">
        <v>Dim. E, Blank Turn Maj.&amp;  Mill Flt</v>
      </c>
      <c r="CL257" t="str">
        <v>Dim. H, Whirl Blank</v>
      </c>
      <c r="CM257" t="str">
        <v>Dim. J, 'Blank Turn Maj. &amp; Whirl Blank</v>
      </c>
      <c r="CN257" t="str">
        <v>Disk Drop Indicator Tip</v>
      </c>
      <c r="CO257" t="str">
        <v>DWG 100448-15, Balloon F_1</v>
      </c>
      <c r="CP257" t="str">
        <v>DWG 100448-15, OL02571</v>
      </c>
      <c r="CQ257" t="str">
        <v>DWG 100448-41</v>
      </c>
      <c r="CR257" t="str">
        <v>DWG 9890040, (10E),Section Part, OL01139</v>
      </c>
      <c r="CS257" t="str">
        <v>DWG 9890040, (10E),Section, OL01139</v>
      </c>
      <c r="CT257" t="str">
        <v>DWG 9890040, (11E)</v>
      </c>
      <c r="CU257" t="str">
        <v>DWG 9890040, (11E), Pins with Flats</v>
      </c>
      <c r="CV257" t="str">
        <v>DWG 9890040, (12E),  Pass=.002 or less</v>
      </c>
      <c r="CW257" t="str">
        <v>DWG 9890040, (12E), See Image</v>
      </c>
      <c r="CX257" t="str">
        <v>DWG 9890040, (1E), OL01431</v>
      </c>
      <c r="CY257" t="str">
        <v>DWG 9890040, (1E), OL01432</v>
      </c>
      <c r="CZ257" t="str">
        <v>DWG 9890040, (2E), OL01432</v>
      </c>
      <c r="DA257" t="str">
        <v>DWG 9890040, (3E)</v>
      </c>
      <c r="DB257" t="str">
        <v>DWG 9890040, (4E)</v>
      </c>
      <c r="DC257" t="str">
        <v>DWG 9890040, (5E), OL02336</v>
      </c>
      <c r="DD257" t="str">
        <v>DWG 9890040, (6E)</v>
      </c>
      <c r="DE257" t="str">
        <v>DWG 9890040, (7E)</v>
      </c>
      <c r="DF257" t="str">
        <v>DWG 9890040, (8E), OL01433</v>
      </c>
      <c r="DG257" t="str">
        <v>DWG 9890040, (8E), OL01433, Section</v>
      </c>
      <c r="DH257" t="str">
        <v>DWG 9890040, (9E), Close to Rod Slot</v>
      </c>
      <c r="DI257" t="str">
        <v>DWG 9890040, (9E),Close to Rod Slot</v>
      </c>
      <c r="DJ257" t="str">
        <v>DWG FRM0105 PAGE 2</v>
      </c>
      <c r="DK257" t="str">
        <v>DWG# 100448-41</v>
      </c>
      <c r="DL257" t="str">
        <v>DWG# 100448-44</v>
      </c>
      <c r="DM257" t="str">
        <v>DWG# 9890003  (1), Section OL00436/A</v>
      </c>
      <c r="DN257" t="str">
        <v>DWG# 9890003 (3), Ring Gauge Constrained</v>
      </c>
      <c r="DO257" t="str">
        <v>DWG# 9890003 (4), Section</v>
      </c>
      <c r="DP257" t="str">
        <v>DWG#100448-26, Balloon 1K, OL02350</v>
      </c>
      <c r="DQ257" t="str">
        <v>DWG#100448-26, Balloon 2K, OL02350</v>
      </c>
      <c r="DR257" t="str">
        <v>DWG#100448-26, Balloon 3K, OL02363</v>
      </c>
      <c r="DS257" t="str">
        <v>DWG#100448-26, Balloon 4K</v>
      </c>
      <c r="DT257" t="str">
        <v>DWG#100448-26, Balloon 5K, Section</v>
      </c>
      <c r="DU257" t="str">
        <v>DWG#100448-26, Balloon 6K</v>
      </c>
      <c r="DV257" t="str">
        <v>DWG#100448-26, Balloon 7K, Section</v>
      </c>
      <c r="DW257" t="str">
        <v>DWG#100448-26, Mfg. Tol.</v>
      </c>
      <c r="DX257" t="str">
        <v>DWG#9890003 (2) Ring Gauge Constrained</v>
      </c>
      <c r="DY257" t="str">
        <v>DWG#9890044</v>
      </c>
      <c r="DZ257" t="str">
        <v>DWG#9890044 .1985 to .2005=Pass</v>
      </c>
      <c r="EA257" t="str">
        <v>DWG#9890044 Overlay OL02441</v>
      </c>
      <c r="EB257" t="str">
        <v>DWG#9890044, OL02441</v>
      </c>
      <c r="EC257" t="str">
        <v>DWG#FRM0105</v>
      </c>
      <c r="ED257" t="str">
        <v>EXT.</v>
      </c>
      <c r="EE257" t="str">
        <v>EXT. Section, OL02460</v>
      </c>
      <c r="EF257" t="str">
        <v>EXT., OL04223</v>
      </c>
      <c r="EG257" t="str">
        <v>Flat Drop Indicator Tip</v>
      </c>
      <c r="EH257" t="str">
        <v>Full Go Pin, No Light, at Radius</v>
      </c>
      <c r="EI257" t="str">
        <v>Function Check</v>
      </c>
      <c r="EJ257" t="str">
        <v>GO Function Gauge</v>
      </c>
      <c r="EK257" t="str">
        <v>Go Gauge for Balloon 1 &amp; 4</v>
      </c>
      <c r="EL257" t="str">
        <v>Go Pin must pass through</v>
      </c>
      <c r="EM257" t="str">
        <v>Greater than .005 = Fail, Section</v>
      </c>
      <c r="EN257" t="str">
        <v>Greater than .025 out of center = Fail</v>
      </c>
      <c r="EO257" t="str">
        <v>Greater than 2.6 = Pass</v>
      </c>
      <c r="EP257" t="str">
        <v>Green = Pass, Red = Fail</v>
      </c>
      <c r="EQ257" t="str">
        <v>Hex Depth</v>
      </c>
      <c r="ER257" t="str">
        <v>Hex Minor</v>
      </c>
      <c r="ES257" t="str">
        <v>Hole Dia.</v>
      </c>
      <c r="ET257" t="str">
        <v>Hook or Disk Tip</v>
      </c>
      <c r="EU257" t="str">
        <v>ID Sphere Finish</v>
      </c>
      <c r="EV257" t="str">
        <v>ID/OD Both Sides, Diff. .002 or less = Pass</v>
      </c>
      <c r="EW257" t="str">
        <v>If Looks Big, Section</v>
      </c>
      <c r="EX257" t="str">
        <v>If Looks Small, Section</v>
      </c>
      <c r="EY257" t="str">
        <v>Insp. Close to Break Away, Mfg.Tol.</v>
      </c>
      <c r="EZ257" t="str">
        <v>INT.</v>
      </c>
      <c r="FA257" t="str">
        <v>INT. Section, OL02460</v>
      </c>
      <c r="FB257" t="str">
        <v>INT., OL04223</v>
      </c>
      <c r="FC257" t="str">
        <v>Intersect. of 7.7 &amp; R0.10</v>
      </c>
      <c r="FD257" t="str">
        <v>Intersect. of 8.79 and R.25 MAX</v>
      </c>
      <c r="FE257" t="str">
        <v>Keep Ind. Tip away from corner</v>
      </c>
      <c r="FF257" t="str">
        <v>L31</v>
      </c>
      <c r="FG257" t="str">
        <v>Laser Mark</v>
      </c>
      <c r="FH257" t="str">
        <v>LASER PER NOTE 4</v>
      </c>
      <c r="FI257" t="str">
        <v>LASER PER NOTE 4, Final Check 1 only</v>
      </c>
      <c r="FJ257" t="str">
        <v>Less than .002 out of center = Pass</v>
      </c>
      <c r="FK257" t="str">
        <v>Less than 2.75 = Pass, Section</v>
      </c>
      <c r="FL257" t="str">
        <v>List as pin. Not Calibrated</v>
      </c>
      <c r="FM257" t="str">
        <v>M9 X 1.25 BUTT See Comment Image</v>
      </c>
      <c r="FN257" t="str">
        <v>Manual Section</v>
      </c>
      <c r="FO257" t="str">
        <v>Max Deep .241 NO-GO =.42</v>
      </c>
      <c r="FP257" t="str">
        <v>MAX Depth of (Note 7) .241 NO-GO Pin</v>
      </c>
      <c r="FQ257" t="str">
        <v>Measure from Blue Line, See Image</v>
      </c>
      <c r="FR257" t="str">
        <v>Measure Width of Blue Area, See Image</v>
      </c>
      <c r="FS257" t="str">
        <v>Mfg. Tol</v>
      </c>
      <c r="FT257" t="str">
        <v>Mfg. Tol, See Image</v>
      </c>
      <c r="FU257" t="str">
        <v>Mfg. Tol.</v>
      </c>
      <c r="FV257" t="str">
        <v>Mfg. Tol. "A"</v>
      </c>
      <c r="FW257" t="str">
        <v>Mfg. Tol. (Zero on Gauge Full Dia. Lead)</v>
      </c>
      <c r="FX257" t="str">
        <v>Mfg. Tol. Balloon 11, See Image</v>
      </c>
      <c r="FY257" t="str">
        <v>Mfg. Tol. Balloon 4</v>
      </c>
      <c r="FZ257" t="str">
        <v>Mfg. Tol. Balloon 7</v>
      </c>
      <c r="GA257" t="str">
        <v xml:space="preserve">Mfg. Tol. C-Bore Face (Ballo 28) </v>
      </c>
      <c r="GB257" t="str">
        <v>Mfg. Tol. Section</v>
      </c>
      <c r="GC257" t="str">
        <v>Mfg. Tol. See Image</v>
      </c>
      <c r="GD257" t="str">
        <v>Mfg. Tol., 3 Places, Record MAX</v>
      </c>
      <c r="GE257" t="str">
        <v>Mfg. Tol., Balloon 11</v>
      </c>
      <c r="GF257" t="str">
        <v>Mfg. Tol., Balloon 7</v>
      </c>
      <c r="GG257" t="str">
        <v>Mfg. Tol., Blank</v>
      </c>
      <c r="GH257" t="str">
        <v>Mfg. Tol., Blank, Balloon 12</v>
      </c>
      <c r="GI257" t="str">
        <v>Mfg. Tol., Blend to SØ.320</v>
      </c>
      <c r="GJ257" t="str">
        <v>Mfg. Tol., Calculation</v>
      </c>
      <c r="GK257" t="str">
        <v>Mfg. Tol., For Mill Fixture</v>
      </c>
      <c r="GL257" t="str">
        <v>Mfg. Tol., L32</v>
      </c>
      <c r="GM257" t="str">
        <v>Mfg. Tol., L33</v>
      </c>
      <c r="GN257" t="str">
        <v>Mfg. Tol., No Tool Marks</v>
      </c>
      <c r="GO257" t="str">
        <v>Mfg. Tol., OL03361</v>
      </c>
      <c r="GP257" t="str">
        <v>Mfg. Tol., Record off center value</v>
      </c>
      <c r="GQ257" t="str">
        <v>Mfg. Tol., Same 3 Places, Record MIN</v>
      </c>
      <c r="GR257" t="str">
        <v>Mfg. Tol., Section</v>
      </c>
      <c r="GS257" t="str">
        <v>Mfg. Tol., Section B-B</v>
      </c>
      <c r="GT257" t="str">
        <v>Mfg. Tol., Section, OL03361</v>
      </c>
      <c r="GU257" t="str">
        <v>Mfg. Tol., Section, Per Note 2</v>
      </c>
      <c r="GV257" t="str">
        <v>Mfg. Tol., See Image</v>
      </c>
      <c r="GW257" t="str">
        <v>Mfg. Tol., See Image, Bore in Blue</v>
      </c>
      <c r="GX257" t="str">
        <v>Mfg. Tol., See Image, Hook Tip</v>
      </c>
      <c r="GY257" t="str">
        <v>Mfg. Tol., Sharp Okay No Burr</v>
      </c>
      <c r="GZ257" t="str">
        <v>Mfg. Tol., Threadless Blank</v>
      </c>
      <c r="HA257" t="str">
        <v>Mfg.Tol.</v>
      </c>
      <c r="HB257" t="str">
        <v>Mgf. To., T.S.C.</v>
      </c>
      <c r="HC257" t="str">
        <v>Milled Feature</v>
      </c>
      <c r="HD257" t="str">
        <v>Milled Feature, OL04045</v>
      </c>
      <c r="HE257" t="str">
        <v>More than .0005 out of center = Fail</v>
      </c>
      <c r="HF257" t="str">
        <v>Must Pass Through</v>
      </c>
      <c r="HG257" t="str">
        <v>Must pass through gauge</v>
      </c>
      <c r="HH257" t="str">
        <v>Must Pass Through Go Gauge</v>
      </c>
      <c r="HI257" t="str">
        <v>Must Pass, See Image.</v>
      </c>
      <c r="HJ257" t="str">
        <v>NA</v>
      </c>
      <c r="HK257" t="str">
        <v>Narrow Area</v>
      </c>
      <c r="HL257" t="str">
        <v>Near Balloon 21</v>
      </c>
      <c r="HM257" t="str">
        <v>Near Datum B</v>
      </c>
      <c r="HN257" t="str">
        <v>Neck Dia.</v>
      </c>
      <c r="HO257" t="str">
        <v>Neck to Head Rad.</v>
      </c>
      <c r="HP257" t="str">
        <v>No Copper Deposits Allowed</v>
      </c>
      <c r="HQ257" t="str">
        <v>No Section</v>
      </c>
      <c r="HR257" t="str">
        <v>No Section, .01 to .014 = Pass</v>
      </c>
      <c r="HS257" t="str">
        <v>No Section, Rotate Part</v>
      </c>
      <c r="HT257" t="str">
        <v>No Section, See Image</v>
      </c>
      <c r="HU257" t="str">
        <v>No Slot, Section B-B</v>
      </c>
      <c r="HV257" t="str">
        <v>No visual step = Pass</v>
      </c>
      <c r="HW257" t="str">
        <v>Not to exceed .95 Deep</v>
      </c>
      <c r="HX257" t="str">
        <v>Note 1</v>
      </c>
      <c r="HY257" t="str">
        <v>OL00333/A</v>
      </c>
      <c r="HZ257" t="str">
        <v>OL00519</v>
      </c>
      <c r="IA257" t="str">
        <v>OL00520</v>
      </c>
      <c r="IB257" t="str">
        <v>OL00529</v>
      </c>
      <c r="IC257" t="str">
        <v>OL00542</v>
      </c>
      <c r="ID257" t="str">
        <v>OL00724</v>
      </c>
      <c r="IE257" t="str">
        <v>OL01250</v>
      </c>
      <c r="IF257" t="str">
        <v>OL01869, Threadless Blank</v>
      </c>
      <c r="IG257" t="str">
        <v>OL01870, Section</v>
      </c>
      <c r="IH257" t="str">
        <v>OL02255</v>
      </c>
      <c r="II257" t="str">
        <v>OL02255, Mfg. Tol.</v>
      </c>
      <c r="IJ257" t="str">
        <v>OL02302</v>
      </c>
      <c r="IK257" t="str">
        <v xml:space="preserve">OL02318  needed per image instructions </v>
      </c>
      <c r="IL257" t="str">
        <v>OL02556</v>
      </c>
      <c r="IM257" t="str">
        <v>OL02557</v>
      </c>
      <c r="IN257" t="str">
        <v>OL02567</v>
      </c>
      <c r="IO257" t="str">
        <v>OL02653</v>
      </c>
      <c r="IP257" t="str">
        <v>OL02718</v>
      </c>
      <c r="IQ257" t="str">
        <v>OL02841</v>
      </c>
      <c r="IR257" t="str">
        <v>OL02842</v>
      </c>
      <c r="IS257" t="str">
        <v>OL02844</v>
      </c>
      <c r="IT257" t="str">
        <v>OL02871</v>
      </c>
      <c r="IU257" t="str">
        <v>OL02887</v>
      </c>
      <c r="IV257" t="str">
        <v>OL03500</v>
      </c>
      <c r="IW257" t="str">
        <v>OL03766</v>
      </c>
      <c r="IX257" t="str">
        <v>OL03868</v>
      </c>
      <c r="IY257" t="str">
        <v>OL03869</v>
      </c>
      <c r="IZ257" t="str">
        <v>OL03870</v>
      </c>
      <c r="JA257" t="str">
        <v>OL03873, DWG# 100448-44</v>
      </c>
      <c r="JB257" t="str">
        <v>OL03949</v>
      </c>
      <c r="JC257" t="str">
        <v xml:space="preserve">OL04043, Section </v>
      </c>
      <c r="JD257" t="str">
        <v xml:space="preserve">OL04044, Section </v>
      </c>
      <c r="JE257" t="str">
        <v>OL04045</v>
      </c>
      <c r="JF257" t="str">
        <v>OL04045, Milled Feature</v>
      </c>
      <c r="JG257" t="str">
        <v>OL04063</v>
      </c>
      <c r="JH257" t="str">
        <v>OL04064</v>
      </c>
      <c r="JI257" t="str">
        <v>OL04065</v>
      </c>
      <c r="JJ257" t="str">
        <v>OL04181</v>
      </c>
      <c r="JK257" t="str">
        <v>OL04218</v>
      </c>
      <c r="JL257" t="str">
        <v>OL04224, See Image</v>
      </c>
      <c r="JM257" t="str">
        <v>OL04374</v>
      </c>
      <c r="JN257" t="str">
        <v>OL04375, Section M-M</v>
      </c>
      <c r="JO257" t="str">
        <v>OL04376, Section M-M</v>
      </c>
      <c r="JP257" t="str">
        <v>OL04443</v>
      </c>
      <c r="JQ257" t="str">
        <v>OL04444</v>
      </c>
      <c r="JR257" t="str">
        <v>OL05000</v>
      </c>
      <c r="JS257" t="str">
        <v>One side of slot</v>
      </c>
      <c r="JT257" t="str">
        <v>Other side of slot</v>
      </c>
      <c r="JU257" t="str">
        <v>Out of center more than .002 = Fail</v>
      </c>
      <c r="JV257" t="str">
        <v>Out of center more than.002 = Fail</v>
      </c>
      <c r="JW257" t="str">
        <v>Overlay OL02713</v>
      </c>
      <c r="JX257" t="str">
        <v>Overlay OL02714</v>
      </c>
      <c r="JY257" t="str">
        <v>Overlay OL02718</v>
      </c>
      <c r="JZ257" t="str">
        <v>Overlay OL03831, Mfg. Tol.</v>
      </c>
      <c r="KA257" t="str">
        <v>Part Without Slots</v>
      </c>
      <c r="KB257" t="str">
        <v>Part Without Slots, See Image</v>
      </c>
      <c r="KC257" t="str">
        <v xml:space="preserve">Pass = .0254 or Less </v>
      </c>
      <c r="KD257" t="str">
        <v>PD MIN = 4.361, PD MAX = 4.456</v>
      </c>
      <c r="KE257" t="str">
        <v>Per Balloon 2 Note</v>
      </c>
      <c r="KF257" t="str">
        <v>Per drawing note(s) 8.</v>
      </c>
      <c r="KG257" t="str">
        <v>Point or Sphere Tip</v>
      </c>
      <c r="KH257" t="str">
        <v>Point Tip</v>
      </c>
      <c r="KI257" t="str">
        <v>R.9 to R1.1 = Pass, See Image</v>
      </c>
      <c r="KJ257" t="str">
        <v>Ram Construction</v>
      </c>
      <c r="KK257" t="str">
        <v>Record Same Pass / Fail All Balloons</v>
      </c>
      <c r="KL257" t="str">
        <v>Ref. Balloon 1</v>
      </c>
      <c r="KM257" t="str">
        <v>Ref. Balloon 12</v>
      </c>
      <c r="KN257" t="str">
        <v>Ref. Balloon 13, 100% AQL</v>
      </c>
      <c r="KO257" t="str">
        <v>Ref. Balloon 2</v>
      </c>
      <c r="KP257" t="str">
        <v>Ref. Balloon 21, 100% AQL</v>
      </c>
      <c r="KQ257" t="str">
        <v>Ref. Balloon 4</v>
      </c>
      <c r="KR257" t="str">
        <v>Ref. Balloon 7</v>
      </c>
      <c r="KS257" t="str">
        <v>Ref. Balloon 8</v>
      </c>
      <c r="KT257" t="str">
        <v>Relieved Pin Gauges 09236 &amp; 09235</v>
      </c>
      <c r="KU257" t="str">
        <v>Rotate Part</v>
      </c>
      <c r="KV257" t="str">
        <v>Rotate Part, See Image</v>
      </c>
      <c r="KW257" t="str">
        <v>Same as Root Radius</v>
      </c>
      <c r="KX257" t="str">
        <v>Section</v>
      </c>
      <c r="KY257" t="str">
        <v>Section B-B</v>
      </c>
      <c r="KZ257" t="str">
        <v>Section B-B, Distance Between Grooves</v>
      </c>
      <c r="LA257" t="str">
        <v>Section C-C</v>
      </c>
      <c r="LB257" t="str">
        <v>Section Part</v>
      </c>
      <c r="LC257" t="str">
        <v>Section Part, Measured from Opposite Face</v>
      </c>
      <c r="LD257" t="str">
        <v>Section, Broachless Blank</v>
      </c>
      <c r="LE257" t="str">
        <v>Section, EXT. Sphere Location.</v>
      </c>
      <c r="LF257" t="str">
        <v>Section, Hex Cham. Ang.</v>
      </c>
      <c r="LG257" t="str">
        <v>Section, Hex Fillet Rad.</v>
      </c>
      <c r="LH257" t="str">
        <v>Section, INT. Feature</v>
      </c>
      <c r="LI257" t="str">
        <v>Section, INT. Sphere Location.</v>
      </c>
      <c r="LJ257" t="str">
        <v>Section, Mfg. Tol.</v>
      </c>
      <c r="LK257" t="str">
        <v>Section, Mfg. Tol., See Image</v>
      </c>
      <c r="LL257" t="str">
        <v>Section, OL00486</v>
      </c>
      <c r="LM257" t="str">
        <v>Section, OL00542</v>
      </c>
      <c r="LN257" t="str">
        <v>Section, OL00543</v>
      </c>
      <c r="LO257" t="str">
        <v>Section, OL00544</v>
      </c>
      <c r="LP257" t="str">
        <v>Section, OL00545</v>
      </c>
      <c r="LQ257" t="str">
        <v>Section, OL00546</v>
      </c>
      <c r="LR257" t="str">
        <v>Section, OL00547</v>
      </c>
      <c r="LS257" t="str">
        <v>Section, OL00555</v>
      </c>
      <c r="LT257" t="str">
        <v>Section, OL00725</v>
      </c>
      <c r="LU257" t="str">
        <v>Section, OL01430</v>
      </c>
      <c r="LV257" t="str">
        <v>Section, OL01434</v>
      </c>
      <c r="LW257" t="str">
        <v>Section, OL01435</v>
      </c>
      <c r="LX257" t="str">
        <v>Section, OL01807</v>
      </c>
      <c r="LY257" t="str">
        <v>Section, OL01830</v>
      </c>
      <c r="LZ257" t="str">
        <v>Section, OL02351</v>
      </c>
      <c r="MA257" t="str">
        <v>Section, OL02519</v>
      </c>
      <c r="MB257" t="str">
        <v>Section, OL02520</v>
      </c>
      <c r="MC257" t="str">
        <v>Section, OL02522</v>
      </c>
      <c r="MD257" t="str">
        <v>Section, OL02540</v>
      </c>
      <c r="ME257" t="str">
        <v>Section, OL02541</v>
      </c>
      <c r="MF257" t="str">
        <v>Section, OL02552</v>
      </c>
      <c r="MG257" t="str">
        <v>Section, OL02553</v>
      </c>
      <c r="MH257" t="str">
        <v>Section, OL02554</v>
      </c>
      <c r="MI257" t="str">
        <v>Section, OL02555</v>
      </c>
      <c r="MJ257" t="str">
        <v>Section, OL02558</v>
      </c>
      <c r="MK257" t="str">
        <v>Section, OL02559</v>
      </c>
      <c r="ML257" t="str">
        <v>Section, OL02560</v>
      </c>
      <c r="MM257" t="str">
        <v>Section, OL02619</v>
      </c>
      <c r="MN257" t="str">
        <v>Section, OL02620</v>
      </c>
      <c r="MO257" t="str">
        <v>Section, OL02621</v>
      </c>
      <c r="MP257" t="str">
        <v>Section, OL02622</v>
      </c>
      <c r="MQ257" t="str">
        <v>Section, OL02623</v>
      </c>
      <c r="MR257" t="str">
        <v>Section, OL02624</v>
      </c>
      <c r="MS257" t="str">
        <v>Section, OL02652</v>
      </c>
      <c r="MT257" t="str">
        <v>Section, OL02680</v>
      </c>
      <c r="MU257" t="str">
        <v>Section, OL02793</v>
      </c>
      <c r="MV257" t="str">
        <v>Section, OL02823</v>
      </c>
      <c r="MW257" t="str">
        <v>Section, OL02843</v>
      </c>
      <c r="MX257" t="str">
        <v>Section, OL03026, Ext.</v>
      </c>
      <c r="MY257" t="str">
        <v>Section, OL03026, Int.</v>
      </c>
      <c r="MZ257" t="str">
        <v>Section, OL03570, DWG# 100448-41</v>
      </c>
      <c r="NA257" t="str">
        <v>Section, OL03781</v>
      </c>
      <c r="NB257" t="str">
        <v>Section, OL03911</v>
      </c>
      <c r="NC257" t="str">
        <v>Section, OL03912</v>
      </c>
      <c r="ND257" t="str">
        <v>Section, OL03928</v>
      </c>
      <c r="NE257" t="str">
        <v>Section, OL03929</v>
      </c>
      <c r="NF257" t="str">
        <v>Section, OL04030</v>
      </c>
      <c r="NG257" t="str">
        <v>Section, OL04037</v>
      </c>
      <c r="NH257" t="str">
        <v>Section, OL04038</v>
      </c>
      <c r="NI257" t="str">
        <v>Section, OL04046</v>
      </c>
      <c r="NJ257" t="str">
        <v>Section, OL04065</v>
      </c>
      <c r="NK257" t="str">
        <v>Section, OL04066</v>
      </c>
      <c r="NL257" t="str">
        <v>Section, OL04067</v>
      </c>
      <c r="NM257" t="str">
        <v>Section, OL04069</v>
      </c>
      <c r="NN257" t="str">
        <v>Section, OL04071</v>
      </c>
      <c r="NO257" t="str">
        <v>Section, OL04173</v>
      </c>
      <c r="NP257" t="str">
        <v>Section, OL04174</v>
      </c>
      <c r="NQ257" t="str">
        <v>Section, OL04214</v>
      </c>
      <c r="NR257" t="str">
        <v>Section, OL04215</v>
      </c>
      <c r="NS257" t="str">
        <v>Section, OL04216</v>
      </c>
      <c r="NT257" t="str">
        <v>Section, OL04217</v>
      </c>
      <c r="NU257" t="str">
        <v>Section, Overlay OL02716</v>
      </c>
      <c r="NV257" t="str">
        <v>Section, Overlay OL02717</v>
      </c>
      <c r="NW257" t="str">
        <v>Section, See Image</v>
      </c>
      <c r="NX257" t="str">
        <v>Section, See Image, DWG# 100448-41</v>
      </c>
      <c r="NY257" t="str">
        <v>Section, Without Sots</v>
      </c>
      <c r="NZ257" t="str">
        <v>See Comments Sheet</v>
      </c>
      <c r="OA257" t="str">
        <v>See Comments Sheet, OL02318</v>
      </c>
      <c r="OB257" t="str">
        <v>See Image</v>
      </c>
      <c r="OC257" t="str">
        <v>See Image, .005 or Less = Pass</v>
      </c>
      <c r="OD257" t="str">
        <v>See Image, Check Near Radius</v>
      </c>
      <c r="OE257" t="str">
        <v>See Image, Constrained</v>
      </c>
      <c r="OF257" t="str">
        <v>See Image, Distance Between Flats</v>
      </c>
      <c r="OG257" t="str">
        <v xml:space="preserve">See Image, Mfg. Tol, Section A-A </v>
      </c>
      <c r="OH257" t="str">
        <v>See image, Mfg. Tol.</v>
      </c>
      <c r="OI257" t="str">
        <v>See Image, Mic. Across Flats</v>
      </c>
      <c r="OJ257" t="str">
        <v>See Image, OL02850</v>
      </c>
      <c r="OK257" t="str">
        <v>See Image, OL02880</v>
      </c>
      <c r="OL257" t="str">
        <v>See Image, OL03926</v>
      </c>
      <c r="OM257" t="str">
        <v>See Image, OL03927</v>
      </c>
      <c r="ON257" t="str">
        <v>See Image, OL04003</v>
      </c>
      <c r="OO257" t="str">
        <v>'See Image, OL04342,  Best Fit Joe Block</v>
      </c>
      <c r="OP257" t="str">
        <v>See Image, OL04342,  Blank</v>
      </c>
      <c r="OQ257" t="str">
        <v>See Image, OL04342, Blank</v>
      </c>
      <c r="OR257" t="str">
        <v>See Image, OL04343, Blank</v>
      </c>
      <c r="OS257" t="str">
        <v>See Image, Pass = .002 or Less</v>
      </c>
      <c r="OT257" t="str">
        <v>See Image, Rcd. MAX</v>
      </c>
      <c r="OU257" t="str">
        <v>See Image, Rcd. MIN</v>
      </c>
      <c r="OV257" t="str">
        <v>See Image, Section</v>
      </c>
      <c r="OW257" t="str">
        <v>See Image, Section A-A</v>
      </c>
      <c r="OX257" t="str">
        <v>See Image, Section B-B</v>
      </c>
      <c r="OY257" t="str">
        <v>See Image, Section B-B, TSC</v>
      </c>
      <c r="OZ257" t="str">
        <v>See Image, Shank Drawing # 18000-XX-XX A</v>
      </c>
      <c r="PA257" t="str">
        <v>Sequencial Laser 01, 120 Per Print</v>
      </c>
      <c r="PB257" t="str">
        <v>Set to .202, Zero on Thread Lead</v>
      </c>
      <c r="PC257" t="str">
        <v>Sharp OK, No Burr</v>
      </c>
      <c r="PD257" t="str">
        <v>Sharp OK, No Raised Edge, See Image</v>
      </c>
      <c r="PE257" t="str">
        <v>Sharp OK, No Raised Edges</v>
      </c>
      <c r="PF257" t="str">
        <v>Sharp okay no raised edge</v>
      </c>
      <c r="PG257" t="str">
        <v>Sharp Okay, No Burr</v>
      </c>
      <c r="PH257" t="str">
        <v>Sharp Okay, No Raised Edge</v>
      </c>
      <c r="PI257" t="str">
        <v>Sharp Okay, No Raised Edges,</v>
      </c>
      <c r="PJ257" t="str">
        <v>Sharp Okay, See Image</v>
      </c>
      <c r="PK257" t="str">
        <v xml:space="preserve">Start of Radius @ .195 </v>
      </c>
      <c r="PL257" t="str">
        <v xml:space="preserve">Start of Radius @ .21 </v>
      </c>
      <c r="PM257" t="str">
        <v xml:space="preserve">T.S.C. </v>
      </c>
      <c r="PN257" t="str">
        <v>Tangent Point</v>
      </c>
      <c r="PO257" t="str">
        <v>Tangent point of R.50</v>
      </c>
      <c r="PP257" t="str">
        <v>Taper Check, Mfg.Tol.</v>
      </c>
      <c r="PQ257" t="str">
        <v>Taper Check, Mfg.Tol., See Image</v>
      </c>
      <c r="PR257" t="str">
        <v>Thrd. Minor Ø</v>
      </c>
      <c r="PS257" t="str">
        <v>Thrd. Relief Ø</v>
      </c>
      <c r="PT257" t="str">
        <v>Threadless Blank</v>
      </c>
      <c r="PU257" t="str">
        <v>Threadless Blank, From Major Ø</v>
      </c>
      <c r="PV257" t="str">
        <v>Threadless Blank, Mfg. Tol.</v>
      </c>
      <c r="PW257" t="str">
        <v>Threadless Blank, Thrd. to Neck Rad.</v>
      </c>
      <c r="PX257" t="str">
        <v>Thredless Blank</v>
      </c>
      <c r="PY257" t="str">
        <v>To center of R.005</v>
      </c>
      <c r="PZ257" t="str">
        <v>Torx Min. Dia.</v>
      </c>
      <c r="QA257" t="str">
        <v>Turn Ø Free of Mill Marks</v>
      </c>
      <c r="QB257" t="str">
        <v>Use (Full) GO Hex</v>
      </c>
      <c r="QC257" t="str">
        <v>Use Balloon 1 FULL Gauge</v>
      </c>
      <c r="QD257" t="str">
        <v>Use Balloon 9 FULL GO</v>
      </c>
      <c r="QE257" t="str">
        <v>Use Best Fit Pin</v>
      </c>
      <c r="QF257" t="str">
        <v>Use Disk Tip</v>
      </c>
      <c r="QG257" t="str">
        <v>Use flat bottomed indicator tip.</v>
      </c>
      <c r="QH257" t="str">
        <v xml:space="preserve">Use Full .093 Go Hex </v>
      </c>
      <c r="QI257" t="str">
        <v xml:space="preserve">Use Full .0930 Go Hex </v>
      </c>
      <c r="QJ257" t="str">
        <v>Use Full .1235 Go Hex</v>
      </c>
      <c r="QK257" t="str">
        <v>Use Gauge K2-98-8019-04, See Image</v>
      </c>
      <c r="QL257" t="str">
        <v>Use large flat indicator tip</v>
      </c>
      <c r="QM257" t="str">
        <v>Use Pins.3330/.3350, See Image MAX NO-GO</v>
      </c>
      <c r="QN257" t="str">
        <v>Use Pointed Drop Indicator Tip</v>
      </c>
      <c r="QO257" t="str">
        <v>V-Block</v>
      </c>
      <c r="QP257" t="str">
        <v>V-Block,  AMB for 13</v>
      </c>
      <c r="QQ257" t="str">
        <v>V-Block,  Hex Cham. Dia.</v>
      </c>
      <c r="QR257" t="str">
        <v>V-Block, Hex Depth</v>
      </c>
      <c r="QS257" t="str">
        <v>VBU Gauge</v>
      </c>
      <c r="QT257" t="str">
        <v>Visibally smaller than HEX=Pass</v>
      </c>
      <c r="QU257" t="str">
        <v>Visual Per Drawing</v>
      </c>
      <c r="QV257" t="str">
        <v>Whirl Blank</v>
      </c>
      <c r="QW257" t="str">
        <v xml:space="preserve">Whirl Blank </v>
      </c>
      <c r="QX257" t="str">
        <v>Whirl Blank, Neck Rad. End to Head CL</v>
      </c>
      <c r="QY257" t="str">
        <v>Whirl Blank, Nose Start Dia.</v>
      </c>
      <c r="QZ257" t="str">
        <v>Whirl Blank, Nose Start Dist.</v>
      </c>
      <c r="RA257" t="str">
        <v>Whirl Blank, Thrd. Minor</v>
      </c>
      <c r="RB257" t="str">
        <v>Whirl Blank, Thrd. Pullout Dia.</v>
      </c>
      <c r="RC257" t="str">
        <v>Whole Part, Removal is at Assy. Level</v>
      </c>
      <c r="RD257" t="str">
        <v>Wide Area</v>
      </c>
      <c r="RE257" t="str">
        <v>Zero on End of Go Gauge</v>
      </c>
    </row>
    <row r="258" spans="1:473">
      <c r="A258" t="s">
        <v>890</v>
      </c>
      <c r="C258" t="str" cm="1">
        <f t="array" ref="C258:RE258">TRANSPOSE(_xlfn._xlws.SORT(_xlfn._xlws.FILTER($A$2:$A$600,ISNUMBER(SEARCH('PartLib Table'!M275,$A$2:$A$600)),"not found")))</f>
        <v xml:space="preserve"> 'C', Whirl Blank</v>
      </c>
      <c r="D258" t="str">
        <v xml:space="preserve"> See Image, Constrained</v>
      </c>
      <c r="E258" t="str">
        <v>(.04 to .12 range = Pass)</v>
      </c>
      <c r="F258" t="str">
        <v>(.042 FULL) Go Pin Seat Fully</v>
      </c>
      <c r="G258" t="str">
        <v>(B), Mfg. Tol.</v>
      </c>
      <c r="H258" t="str">
        <v>(B), O.A.L.</v>
      </c>
      <c r="I258" t="str">
        <v>.001 or less =Pass</v>
      </c>
      <c r="J258" t="str">
        <v>.001 or less out of center = Pass</v>
      </c>
      <c r="K258" t="str">
        <v>.002 or Less = Pass</v>
      </c>
      <c r="L258" t="str">
        <v>.002 or Less out of center = Pass</v>
      </c>
      <c r="M258" t="str">
        <v>.005 to .015 = Pass</v>
      </c>
      <c r="N258" t="str">
        <v>.0125 Mean, Section</v>
      </c>
      <c r="O258" t="str">
        <v>.025 or Less in X &amp; Y=Pass</v>
      </c>
      <c r="P258" t="str">
        <v>.038 Mean</v>
      </c>
      <c r="Q258" t="str">
        <v>.063 MM = .0024 IN, See Image</v>
      </c>
      <c r="R258" t="str">
        <v>.063MM = .0024"</v>
      </c>
      <c r="S258" t="str">
        <v>.243 NO-GO, Unconstrained, Must Not Start</v>
      </c>
      <c r="T258" t="str">
        <v>@ Back Face &amp; ID, No Raised Edge</v>
      </c>
      <c r="U258" t="str">
        <v>@ Back Face &amp; OD, No Raised Edge</v>
      </c>
      <c r="V258" t="str">
        <v>@ ID &amp; FACE</v>
      </c>
      <c r="W258" t="str">
        <v>@ OD &amp; BACK FACE</v>
      </c>
      <c r="X258" t="str">
        <v>@ OD &amp; FACE</v>
      </c>
      <c r="Y258" t="str">
        <v>Across from slot</v>
      </c>
      <c r="Z258" t="str">
        <v>All Edge Breaks</v>
      </c>
      <c r="AA258" t="str">
        <v>Attached to bar stock</v>
      </c>
      <c r="AB258" t="str">
        <v xml:space="preserve">Back Turn Fillet Rad. </v>
      </c>
      <c r="AC258" t="str">
        <v>Balloon 1 (DWG FRM0105 Page 2, NV-27)</v>
      </c>
      <c r="AD258" t="str">
        <v>Balloon 1 (DWG FRM0105, NV-30)</v>
      </c>
      <c r="AE258" t="str">
        <v>Balloon 1 (P# 9890002-20) OL00429/A</v>
      </c>
      <c r="AF258" t="str">
        <v>Balloon 1, DWG#FRM0105</v>
      </c>
      <c r="AG258" t="str">
        <v>Balloon 11, See Image</v>
      </c>
      <c r="AH258" t="str">
        <v xml:space="preserve">Balloon 2 (DWG FRM0105 Page 2, NV-27) </v>
      </c>
      <c r="AI258" t="str">
        <v>Balloon 2 (DWG FRM0105, NV-30)</v>
      </c>
      <c r="AJ258" t="str">
        <v>Balloon 2 (P# 9890002-20)</v>
      </c>
      <c r="AK258" t="str">
        <v>Balloon 2, DWG#FRM0105</v>
      </c>
      <c r="AL258" t="str">
        <v>Balloon 2, DWG#FRM0105, See Image</v>
      </c>
      <c r="AM258" t="str">
        <v>Balloon 3 (DWG FRM0105, NV-30 Minor)</v>
      </c>
      <c r="AN258" t="str">
        <v>Balloon 3 (DWG FRM0105, NV-30)</v>
      </c>
      <c r="AO258" t="str">
        <v>Balloon 3 (P# 9890002-20)</v>
      </c>
      <c r="AP258" t="str">
        <v>Balloon 4</v>
      </c>
      <c r="AQ258" t="str">
        <v>Balloon 4 (P# 9890002-20)</v>
      </c>
      <c r="AR258" t="str">
        <v>Below Middle Band</v>
      </c>
      <c r="AS258" t="str">
        <v>Best Fit Pin, .003 or Less =Pass</v>
      </c>
      <c r="AT258" t="str">
        <v>Blank</v>
      </c>
      <c r="AU258" t="str">
        <v>Blank Turn Maj.</v>
      </c>
      <c r="AV258" t="str">
        <v>Blank Turn Maj. Mill Flt., OL4172</v>
      </c>
      <c r="AW258" t="str">
        <v>Blank Without .010 Slots</v>
      </c>
      <c r="AX258" t="str">
        <v>Blank Without .010 Slots, Section</v>
      </c>
      <c r="AY258" t="str">
        <v>Blank without thread</v>
      </c>
      <c r="AZ258" t="str">
        <v xml:space="preserve">Blank, Center of V Grv. </v>
      </c>
      <c r="BA258" t="str">
        <v>Blank, Check R adjacent Balloon 17</v>
      </c>
      <c r="BB258" t="str">
        <v>Blank, EXT. Feature</v>
      </c>
      <c r="BC258" t="str">
        <v>Blank, See Image, OL04335</v>
      </c>
      <c r="BD258" t="str">
        <v>Blank, See Image, OL04336</v>
      </c>
      <c r="BE258" t="str">
        <v xml:space="preserve">Blank, Thrd. </v>
      </c>
      <c r="BF258" t="str">
        <v>Blank, Turn Tip</v>
      </c>
      <c r="BG258" t="str">
        <v>Blank, Without Thrd.</v>
      </c>
      <c r="BH258" t="str">
        <v>Blank, Without Thread</v>
      </c>
      <c r="BI258" t="str">
        <v xml:space="preserve">Blunt Start Blend to Minor </v>
      </c>
      <c r="BJ258" t="str">
        <v>Calc., Use Go HEX</v>
      </c>
      <c r="BK258" t="str">
        <v>Can't dig into OD</v>
      </c>
      <c r="BL258" t="str">
        <v>Carbide Gauge</v>
      </c>
      <c r="BM258" t="str">
        <v xml:space="preserve">Center of V Grv. </v>
      </c>
      <c r="BN258" t="str">
        <v>Centered Less than .03 = Pass</v>
      </c>
      <c r="BO258" t="str">
        <v>Centered within .0005 or Less = Pass</v>
      </c>
      <c r="BP258" t="str">
        <v>Centered within .001 or Less = Pass</v>
      </c>
      <c r="BQ258" t="str">
        <v>Centered within .0254 or Less = Pass</v>
      </c>
      <c r="BR258" t="str">
        <v>Check close to Rod Slot</v>
      </c>
      <c r="BS258" t="str">
        <v>Check every other hole</v>
      </c>
      <c r="BT258" t="str">
        <v>Check Go over full length of slot.</v>
      </c>
      <c r="BU258" t="str">
        <v>Check Near Closed End</v>
      </c>
      <c r="BV258" t="str">
        <v>Check per Print View, Away from Rod Slot</v>
      </c>
      <c r="BW258" t="str">
        <v>Check to Balloon 30 Go Pin</v>
      </c>
      <c r="BX258" t="str">
        <v>Check with .2705 SET Pin Inside Part</v>
      </c>
      <c r="BY258" t="str">
        <v>Check with Hex Up</v>
      </c>
      <c r="BZ258" t="str">
        <v>CMM Blank</v>
      </c>
      <c r="CA258" t="str">
        <v>Confirm Full Radius</v>
      </c>
      <c r="CB258" t="str">
        <v>Constrained in fixture</v>
      </c>
      <c r="CC258" t="str">
        <v>Constrained with Ring</v>
      </c>
      <c r="CD258" t="str">
        <v>Constrained, See Image</v>
      </c>
      <c r="CE258" t="str">
        <v>Dim. "A"</v>
      </c>
      <c r="CF258" t="str">
        <v>Dim. "B"</v>
      </c>
      <c r="CG258" t="str">
        <v>Dim. "C"</v>
      </c>
      <c r="CH258" t="str">
        <v>Dim. "D", Whirl Blank</v>
      </c>
      <c r="CI258" t="str">
        <v>Dim. "G"</v>
      </c>
      <c r="CJ258" t="str">
        <v>Dim. E, Blank Turn Maj. &amp;  Mill Flt</v>
      </c>
      <c r="CK258" t="str">
        <v>Dim. E, Blank Turn Maj.&amp;  Mill Flt</v>
      </c>
      <c r="CL258" t="str">
        <v>Dim. H, Whirl Blank</v>
      </c>
      <c r="CM258" t="str">
        <v>Dim. J, 'Blank Turn Maj. &amp; Whirl Blank</v>
      </c>
      <c r="CN258" t="str">
        <v>Disk Drop Indicator Tip</v>
      </c>
      <c r="CO258" t="str">
        <v>DWG 100448-15, Balloon F_1</v>
      </c>
      <c r="CP258" t="str">
        <v>DWG 100448-15, OL02571</v>
      </c>
      <c r="CQ258" t="str">
        <v>DWG 100448-41</v>
      </c>
      <c r="CR258" t="str">
        <v>DWG 9890040, (10E),Section Part, OL01139</v>
      </c>
      <c r="CS258" t="str">
        <v>DWG 9890040, (10E),Section, OL01139</v>
      </c>
      <c r="CT258" t="str">
        <v>DWG 9890040, (11E)</v>
      </c>
      <c r="CU258" t="str">
        <v>DWG 9890040, (11E), Pins with Flats</v>
      </c>
      <c r="CV258" t="str">
        <v>DWG 9890040, (12E),  Pass=.002 or less</v>
      </c>
      <c r="CW258" t="str">
        <v>DWG 9890040, (12E), See Image</v>
      </c>
      <c r="CX258" t="str">
        <v>DWG 9890040, (1E), OL01431</v>
      </c>
      <c r="CY258" t="str">
        <v>DWG 9890040, (1E), OL01432</v>
      </c>
      <c r="CZ258" t="str">
        <v>DWG 9890040, (2E), OL01432</v>
      </c>
      <c r="DA258" t="str">
        <v>DWG 9890040, (3E)</v>
      </c>
      <c r="DB258" t="str">
        <v>DWG 9890040, (4E)</v>
      </c>
      <c r="DC258" t="str">
        <v>DWG 9890040, (5E), OL02336</v>
      </c>
      <c r="DD258" t="str">
        <v>DWG 9890040, (6E)</v>
      </c>
      <c r="DE258" t="str">
        <v>DWG 9890040, (7E)</v>
      </c>
      <c r="DF258" t="str">
        <v>DWG 9890040, (8E), OL01433</v>
      </c>
      <c r="DG258" t="str">
        <v>DWG 9890040, (8E), OL01433, Section</v>
      </c>
      <c r="DH258" t="str">
        <v>DWG 9890040, (9E), Close to Rod Slot</v>
      </c>
      <c r="DI258" t="str">
        <v>DWG 9890040, (9E),Close to Rod Slot</v>
      </c>
      <c r="DJ258" t="str">
        <v>DWG FRM0105 PAGE 2</v>
      </c>
      <c r="DK258" t="str">
        <v>DWG# 100448-41</v>
      </c>
      <c r="DL258" t="str">
        <v>DWG# 100448-44</v>
      </c>
      <c r="DM258" t="str">
        <v>DWG# 9890003  (1), Section OL00436/A</v>
      </c>
      <c r="DN258" t="str">
        <v>DWG# 9890003 (3), Ring Gauge Constrained</v>
      </c>
      <c r="DO258" t="str">
        <v>DWG# 9890003 (4), Section</v>
      </c>
      <c r="DP258" t="str">
        <v>DWG#100448-26, Balloon 1K, OL02350</v>
      </c>
      <c r="DQ258" t="str">
        <v>DWG#100448-26, Balloon 2K, OL02350</v>
      </c>
      <c r="DR258" t="str">
        <v>DWG#100448-26, Balloon 3K, OL02363</v>
      </c>
      <c r="DS258" t="str">
        <v>DWG#100448-26, Balloon 4K</v>
      </c>
      <c r="DT258" t="str">
        <v>DWG#100448-26, Balloon 5K, Section</v>
      </c>
      <c r="DU258" t="str">
        <v>DWG#100448-26, Balloon 6K</v>
      </c>
      <c r="DV258" t="str">
        <v>DWG#100448-26, Balloon 7K, Section</v>
      </c>
      <c r="DW258" t="str">
        <v>DWG#100448-26, Mfg. Tol.</v>
      </c>
      <c r="DX258" t="str">
        <v>DWG#9890003 (2) Ring Gauge Constrained</v>
      </c>
      <c r="DY258" t="str">
        <v>DWG#9890044</v>
      </c>
      <c r="DZ258" t="str">
        <v>DWG#9890044 .1985 to .2005=Pass</v>
      </c>
      <c r="EA258" t="str">
        <v>DWG#9890044 Overlay OL02441</v>
      </c>
      <c r="EB258" t="str">
        <v>DWG#9890044, OL02441</v>
      </c>
      <c r="EC258" t="str">
        <v>DWG#FRM0105</v>
      </c>
      <c r="ED258" t="str">
        <v>EXT.</v>
      </c>
      <c r="EE258" t="str">
        <v>EXT. Section, OL02460</v>
      </c>
      <c r="EF258" t="str">
        <v>EXT., OL04223</v>
      </c>
      <c r="EG258" t="str">
        <v>Flat Drop Indicator Tip</v>
      </c>
      <c r="EH258" t="str">
        <v>Full Go Pin, No Light, at Radius</v>
      </c>
      <c r="EI258" t="str">
        <v>Function Check</v>
      </c>
      <c r="EJ258" t="str">
        <v>GO Function Gauge</v>
      </c>
      <c r="EK258" t="str">
        <v>Go Gauge for Balloon 1 &amp; 4</v>
      </c>
      <c r="EL258" t="str">
        <v>Go Pin must pass through</v>
      </c>
      <c r="EM258" t="str">
        <v>Greater than .005 = Fail, Section</v>
      </c>
      <c r="EN258" t="str">
        <v>Greater than .025 out of center = Fail</v>
      </c>
      <c r="EO258" t="str">
        <v>Greater than 2.6 = Pass</v>
      </c>
      <c r="EP258" t="str">
        <v>Green = Pass, Red = Fail</v>
      </c>
      <c r="EQ258" t="str">
        <v>Hex Depth</v>
      </c>
      <c r="ER258" t="str">
        <v>Hex Minor</v>
      </c>
      <c r="ES258" t="str">
        <v>Hole Dia.</v>
      </c>
      <c r="ET258" t="str">
        <v>Hook or Disk Tip</v>
      </c>
      <c r="EU258" t="str">
        <v>ID Sphere Finish</v>
      </c>
      <c r="EV258" t="str">
        <v>ID/OD Both Sides, Diff. .002 or less = Pass</v>
      </c>
      <c r="EW258" t="str">
        <v>If Looks Big, Section</v>
      </c>
      <c r="EX258" t="str">
        <v>If Looks Small, Section</v>
      </c>
      <c r="EY258" t="str">
        <v>Insp. Close to Break Away, Mfg.Tol.</v>
      </c>
      <c r="EZ258" t="str">
        <v>INT.</v>
      </c>
      <c r="FA258" t="str">
        <v>INT. Section, OL02460</v>
      </c>
      <c r="FB258" t="str">
        <v>INT., OL04223</v>
      </c>
      <c r="FC258" t="str">
        <v>Intersect. of 7.7 &amp; R0.10</v>
      </c>
      <c r="FD258" t="str">
        <v>Intersect. of 8.79 and R.25 MAX</v>
      </c>
      <c r="FE258" t="str">
        <v>Keep Ind. Tip away from corner</v>
      </c>
      <c r="FF258" t="str">
        <v>L31</v>
      </c>
      <c r="FG258" t="str">
        <v>Laser Mark</v>
      </c>
      <c r="FH258" t="str">
        <v>LASER PER NOTE 4</v>
      </c>
      <c r="FI258" t="str">
        <v>LASER PER NOTE 4, Final Check 1 only</v>
      </c>
      <c r="FJ258" t="str">
        <v>Less than .002 out of center = Pass</v>
      </c>
      <c r="FK258" t="str">
        <v>Less than 2.75 = Pass, Section</v>
      </c>
      <c r="FL258" t="str">
        <v>List as pin. Not Calibrated</v>
      </c>
      <c r="FM258" t="str">
        <v>M9 X 1.25 BUTT See Comment Image</v>
      </c>
      <c r="FN258" t="str">
        <v>Manual Section</v>
      </c>
      <c r="FO258" t="str">
        <v>Max Deep .241 NO-GO =.42</v>
      </c>
      <c r="FP258" t="str">
        <v>MAX Depth of (Note 7) .241 NO-GO Pin</v>
      </c>
      <c r="FQ258" t="str">
        <v>Measure from Blue Line, See Image</v>
      </c>
      <c r="FR258" t="str">
        <v>Measure Width of Blue Area, See Image</v>
      </c>
      <c r="FS258" t="str">
        <v>Mfg. Tol</v>
      </c>
      <c r="FT258" t="str">
        <v>Mfg. Tol, See Image</v>
      </c>
      <c r="FU258" t="str">
        <v>Mfg. Tol.</v>
      </c>
      <c r="FV258" t="str">
        <v>Mfg. Tol. "A"</v>
      </c>
      <c r="FW258" t="str">
        <v>Mfg. Tol. (Zero on Gauge Full Dia. Lead)</v>
      </c>
      <c r="FX258" t="str">
        <v>Mfg. Tol. Balloon 11, See Image</v>
      </c>
      <c r="FY258" t="str">
        <v>Mfg. Tol. Balloon 4</v>
      </c>
      <c r="FZ258" t="str">
        <v>Mfg. Tol. Balloon 7</v>
      </c>
      <c r="GA258" t="str">
        <v xml:space="preserve">Mfg. Tol. C-Bore Face (Ballo 28) </v>
      </c>
      <c r="GB258" t="str">
        <v>Mfg. Tol. Section</v>
      </c>
      <c r="GC258" t="str">
        <v>Mfg. Tol. See Image</v>
      </c>
      <c r="GD258" t="str">
        <v>Mfg. Tol., 3 Places, Record MAX</v>
      </c>
      <c r="GE258" t="str">
        <v>Mfg. Tol., Balloon 11</v>
      </c>
      <c r="GF258" t="str">
        <v>Mfg. Tol., Balloon 7</v>
      </c>
      <c r="GG258" t="str">
        <v>Mfg. Tol., Blank</v>
      </c>
      <c r="GH258" t="str">
        <v>Mfg. Tol., Blank, Balloon 12</v>
      </c>
      <c r="GI258" t="str">
        <v>Mfg. Tol., Blend to SØ.320</v>
      </c>
      <c r="GJ258" t="str">
        <v>Mfg. Tol., Calculation</v>
      </c>
      <c r="GK258" t="str">
        <v>Mfg. Tol., For Mill Fixture</v>
      </c>
      <c r="GL258" t="str">
        <v>Mfg. Tol., L32</v>
      </c>
      <c r="GM258" t="str">
        <v>Mfg. Tol., L33</v>
      </c>
      <c r="GN258" t="str">
        <v>Mfg. Tol., No Tool Marks</v>
      </c>
      <c r="GO258" t="str">
        <v>Mfg. Tol., OL03361</v>
      </c>
      <c r="GP258" t="str">
        <v>Mfg. Tol., Record off center value</v>
      </c>
      <c r="GQ258" t="str">
        <v>Mfg. Tol., Same 3 Places, Record MIN</v>
      </c>
      <c r="GR258" t="str">
        <v>Mfg. Tol., Section</v>
      </c>
      <c r="GS258" t="str">
        <v>Mfg. Tol., Section B-B</v>
      </c>
      <c r="GT258" t="str">
        <v>Mfg. Tol., Section, OL03361</v>
      </c>
      <c r="GU258" t="str">
        <v>Mfg. Tol., Section, Per Note 2</v>
      </c>
      <c r="GV258" t="str">
        <v>Mfg. Tol., See Image</v>
      </c>
      <c r="GW258" t="str">
        <v>Mfg. Tol., See Image, Bore in Blue</v>
      </c>
      <c r="GX258" t="str">
        <v>Mfg. Tol., See Image, Hook Tip</v>
      </c>
      <c r="GY258" t="str">
        <v>Mfg. Tol., Sharp Okay No Burr</v>
      </c>
      <c r="GZ258" t="str">
        <v>Mfg. Tol., Threadless Blank</v>
      </c>
      <c r="HA258" t="str">
        <v>Mfg.Tol.</v>
      </c>
      <c r="HB258" t="str">
        <v>Mgf. To., T.S.C.</v>
      </c>
      <c r="HC258" t="str">
        <v>Milled Feature</v>
      </c>
      <c r="HD258" t="str">
        <v>Milled Feature, OL04045</v>
      </c>
      <c r="HE258" t="str">
        <v>More than .0005 out of center = Fail</v>
      </c>
      <c r="HF258" t="str">
        <v>Must Pass Through</v>
      </c>
      <c r="HG258" t="str">
        <v>Must pass through gauge</v>
      </c>
      <c r="HH258" t="str">
        <v>Must Pass Through Go Gauge</v>
      </c>
      <c r="HI258" t="str">
        <v>Must Pass, See Image.</v>
      </c>
      <c r="HJ258" t="str">
        <v>NA</v>
      </c>
      <c r="HK258" t="str">
        <v>Narrow Area</v>
      </c>
      <c r="HL258" t="str">
        <v>Near Balloon 21</v>
      </c>
      <c r="HM258" t="str">
        <v>Near Datum B</v>
      </c>
      <c r="HN258" t="str">
        <v>Neck Dia.</v>
      </c>
      <c r="HO258" t="str">
        <v>Neck to Head Rad.</v>
      </c>
      <c r="HP258" t="str">
        <v>No Copper Deposits Allowed</v>
      </c>
      <c r="HQ258" t="str">
        <v>No Section</v>
      </c>
      <c r="HR258" t="str">
        <v>No Section, .01 to .014 = Pass</v>
      </c>
      <c r="HS258" t="str">
        <v>No Section, Rotate Part</v>
      </c>
      <c r="HT258" t="str">
        <v>No Section, See Image</v>
      </c>
      <c r="HU258" t="str">
        <v>No Slot, Section B-B</v>
      </c>
      <c r="HV258" t="str">
        <v>No visual step = Pass</v>
      </c>
      <c r="HW258" t="str">
        <v>Not to exceed .95 Deep</v>
      </c>
      <c r="HX258" t="str">
        <v>Note 1</v>
      </c>
      <c r="HY258" t="str">
        <v>OL00333/A</v>
      </c>
      <c r="HZ258" t="str">
        <v>OL00519</v>
      </c>
      <c r="IA258" t="str">
        <v>OL00520</v>
      </c>
      <c r="IB258" t="str">
        <v>OL00529</v>
      </c>
      <c r="IC258" t="str">
        <v>OL00542</v>
      </c>
      <c r="ID258" t="str">
        <v>OL00724</v>
      </c>
      <c r="IE258" t="str">
        <v>OL01250</v>
      </c>
      <c r="IF258" t="str">
        <v>OL01869, Threadless Blank</v>
      </c>
      <c r="IG258" t="str">
        <v>OL01870, Section</v>
      </c>
      <c r="IH258" t="str">
        <v>OL02255</v>
      </c>
      <c r="II258" t="str">
        <v>OL02255, Mfg. Tol.</v>
      </c>
      <c r="IJ258" t="str">
        <v>OL02302</v>
      </c>
      <c r="IK258" t="str">
        <v xml:space="preserve">OL02318  needed per image instructions </v>
      </c>
      <c r="IL258" t="str">
        <v>OL02556</v>
      </c>
      <c r="IM258" t="str">
        <v>OL02557</v>
      </c>
      <c r="IN258" t="str">
        <v>OL02567</v>
      </c>
      <c r="IO258" t="str">
        <v>OL02653</v>
      </c>
      <c r="IP258" t="str">
        <v>OL02718</v>
      </c>
      <c r="IQ258" t="str">
        <v>OL02841</v>
      </c>
      <c r="IR258" t="str">
        <v>OL02842</v>
      </c>
      <c r="IS258" t="str">
        <v>OL02844</v>
      </c>
      <c r="IT258" t="str">
        <v>OL02871</v>
      </c>
      <c r="IU258" t="str">
        <v>OL02887</v>
      </c>
      <c r="IV258" t="str">
        <v>OL03500</v>
      </c>
      <c r="IW258" t="str">
        <v>OL03766</v>
      </c>
      <c r="IX258" t="str">
        <v>OL03868</v>
      </c>
      <c r="IY258" t="str">
        <v>OL03869</v>
      </c>
      <c r="IZ258" t="str">
        <v>OL03870</v>
      </c>
      <c r="JA258" t="str">
        <v>OL03873, DWG# 100448-44</v>
      </c>
      <c r="JB258" t="str">
        <v>OL03949</v>
      </c>
      <c r="JC258" t="str">
        <v xml:space="preserve">OL04043, Section </v>
      </c>
      <c r="JD258" t="str">
        <v xml:space="preserve">OL04044, Section </v>
      </c>
      <c r="JE258" t="str">
        <v>OL04045</v>
      </c>
      <c r="JF258" t="str">
        <v>OL04045, Milled Feature</v>
      </c>
      <c r="JG258" t="str">
        <v>OL04063</v>
      </c>
      <c r="JH258" t="str">
        <v>OL04064</v>
      </c>
      <c r="JI258" t="str">
        <v>OL04065</v>
      </c>
      <c r="JJ258" t="str">
        <v>OL04181</v>
      </c>
      <c r="JK258" t="str">
        <v>OL04218</v>
      </c>
      <c r="JL258" t="str">
        <v>OL04224, See Image</v>
      </c>
      <c r="JM258" t="str">
        <v>OL04374</v>
      </c>
      <c r="JN258" t="str">
        <v>OL04375, Section M-M</v>
      </c>
      <c r="JO258" t="str">
        <v>OL04376, Section M-M</v>
      </c>
      <c r="JP258" t="str">
        <v>OL04443</v>
      </c>
      <c r="JQ258" t="str">
        <v>OL04444</v>
      </c>
      <c r="JR258" t="str">
        <v>OL05000</v>
      </c>
      <c r="JS258" t="str">
        <v>One side of slot</v>
      </c>
      <c r="JT258" t="str">
        <v>Other side of slot</v>
      </c>
      <c r="JU258" t="str">
        <v>Out of center more than .002 = Fail</v>
      </c>
      <c r="JV258" t="str">
        <v>Out of center more than.002 = Fail</v>
      </c>
      <c r="JW258" t="str">
        <v>Overlay OL02713</v>
      </c>
      <c r="JX258" t="str">
        <v>Overlay OL02714</v>
      </c>
      <c r="JY258" t="str">
        <v>Overlay OL02718</v>
      </c>
      <c r="JZ258" t="str">
        <v>Overlay OL03831, Mfg. Tol.</v>
      </c>
      <c r="KA258" t="str">
        <v>Part Without Slots</v>
      </c>
      <c r="KB258" t="str">
        <v>Part Without Slots, See Image</v>
      </c>
      <c r="KC258" t="str">
        <v xml:space="preserve">Pass = .0254 or Less </v>
      </c>
      <c r="KD258" t="str">
        <v>PD MIN = 4.361, PD MAX = 4.456</v>
      </c>
      <c r="KE258" t="str">
        <v>Per Balloon 2 Note</v>
      </c>
      <c r="KF258" t="str">
        <v>Per drawing note(s) 8.</v>
      </c>
      <c r="KG258" t="str">
        <v>Point or Sphere Tip</v>
      </c>
      <c r="KH258" t="str">
        <v>Point Tip</v>
      </c>
      <c r="KI258" t="str">
        <v>R.9 to R1.1 = Pass, See Image</v>
      </c>
      <c r="KJ258" t="str">
        <v>Ram Construction</v>
      </c>
      <c r="KK258" t="str">
        <v>Record Same Pass / Fail All Balloons</v>
      </c>
      <c r="KL258" t="str">
        <v>Ref. Balloon 1</v>
      </c>
      <c r="KM258" t="str">
        <v>Ref. Balloon 12</v>
      </c>
      <c r="KN258" t="str">
        <v>Ref. Balloon 13, 100% AQL</v>
      </c>
      <c r="KO258" t="str">
        <v>Ref. Balloon 2</v>
      </c>
      <c r="KP258" t="str">
        <v>Ref. Balloon 21, 100% AQL</v>
      </c>
      <c r="KQ258" t="str">
        <v>Ref. Balloon 4</v>
      </c>
      <c r="KR258" t="str">
        <v>Ref. Balloon 7</v>
      </c>
      <c r="KS258" t="str">
        <v>Ref. Balloon 8</v>
      </c>
      <c r="KT258" t="str">
        <v>Relieved Pin Gauges 09236 &amp; 09235</v>
      </c>
      <c r="KU258" t="str">
        <v>Rotate Part</v>
      </c>
      <c r="KV258" t="str">
        <v>Rotate Part, See Image</v>
      </c>
      <c r="KW258" t="str">
        <v>Same as Root Radius</v>
      </c>
      <c r="KX258" t="str">
        <v>Section</v>
      </c>
      <c r="KY258" t="str">
        <v>Section B-B</v>
      </c>
      <c r="KZ258" t="str">
        <v>Section B-B, Distance Between Grooves</v>
      </c>
      <c r="LA258" t="str">
        <v>Section C-C</v>
      </c>
      <c r="LB258" t="str">
        <v>Section Part</v>
      </c>
      <c r="LC258" t="str">
        <v>Section Part, Measured from Opposite Face</v>
      </c>
      <c r="LD258" t="str">
        <v>Section, Broachless Blank</v>
      </c>
      <c r="LE258" t="str">
        <v>Section, EXT. Sphere Location.</v>
      </c>
      <c r="LF258" t="str">
        <v>Section, Hex Cham. Ang.</v>
      </c>
      <c r="LG258" t="str">
        <v>Section, Hex Fillet Rad.</v>
      </c>
      <c r="LH258" t="str">
        <v>Section, INT. Feature</v>
      </c>
      <c r="LI258" t="str">
        <v>Section, INT. Sphere Location.</v>
      </c>
      <c r="LJ258" t="str">
        <v>Section, Mfg. Tol.</v>
      </c>
      <c r="LK258" t="str">
        <v>Section, Mfg. Tol., See Image</v>
      </c>
      <c r="LL258" t="str">
        <v>Section, OL00486</v>
      </c>
      <c r="LM258" t="str">
        <v>Section, OL00542</v>
      </c>
      <c r="LN258" t="str">
        <v>Section, OL00543</v>
      </c>
      <c r="LO258" t="str">
        <v>Section, OL00544</v>
      </c>
      <c r="LP258" t="str">
        <v>Section, OL00545</v>
      </c>
      <c r="LQ258" t="str">
        <v>Section, OL00546</v>
      </c>
      <c r="LR258" t="str">
        <v>Section, OL00547</v>
      </c>
      <c r="LS258" t="str">
        <v>Section, OL00555</v>
      </c>
      <c r="LT258" t="str">
        <v>Section, OL00725</v>
      </c>
      <c r="LU258" t="str">
        <v>Section, OL01430</v>
      </c>
      <c r="LV258" t="str">
        <v>Section, OL01434</v>
      </c>
      <c r="LW258" t="str">
        <v>Section, OL01435</v>
      </c>
      <c r="LX258" t="str">
        <v>Section, OL01807</v>
      </c>
      <c r="LY258" t="str">
        <v>Section, OL01830</v>
      </c>
      <c r="LZ258" t="str">
        <v>Section, OL02351</v>
      </c>
      <c r="MA258" t="str">
        <v>Section, OL02519</v>
      </c>
      <c r="MB258" t="str">
        <v>Section, OL02520</v>
      </c>
      <c r="MC258" t="str">
        <v>Section, OL02522</v>
      </c>
      <c r="MD258" t="str">
        <v>Section, OL02540</v>
      </c>
      <c r="ME258" t="str">
        <v>Section, OL02541</v>
      </c>
      <c r="MF258" t="str">
        <v>Section, OL02552</v>
      </c>
      <c r="MG258" t="str">
        <v>Section, OL02553</v>
      </c>
      <c r="MH258" t="str">
        <v>Section, OL02554</v>
      </c>
      <c r="MI258" t="str">
        <v>Section, OL02555</v>
      </c>
      <c r="MJ258" t="str">
        <v>Section, OL02558</v>
      </c>
      <c r="MK258" t="str">
        <v>Section, OL02559</v>
      </c>
      <c r="ML258" t="str">
        <v>Section, OL02560</v>
      </c>
      <c r="MM258" t="str">
        <v>Section, OL02619</v>
      </c>
      <c r="MN258" t="str">
        <v>Section, OL02620</v>
      </c>
      <c r="MO258" t="str">
        <v>Section, OL02621</v>
      </c>
      <c r="MP258" t="str">
        <v>Section, OL02622</v>
      </c>
      <c r="MQ258" t="str">
        <v>Section, OL02623</v>
      </c>
      <c r="MR258" t="str">
        <v>Section, OL02624</v>
      </c>
      <c r="MS258" t="str">
        <v>Section, OL02652</v>
      </c>
      <c r="MT258" t="str">
        <v>Section, OL02680</v>
      </c>
      <c r="MU258" t="str">
        <v>Section, OL02793</v>
      </c>
      <c r="MV258" t="str">
        <v>Section, OL02823</v>
      </c>
      <c r="MW258" t="str">
        <v>Section, OL02843</v>
      </c>
      <c r="MX258" t="str">
        <v>Section, OL03026, Ext.</v>
      </c>
      <c r="MY258" t="str">
        <v>Section, OL03026, Int.</v>
      </c>
      <c r="MZ258" t="str">
        <v>Section, OL03570, DWG# 100448-41</v>
      </c>
      <c r="NA258" t="str">
        <v>Section, OL03781</v>
      </c>
      <c r="NB258" t="str">
        <v>Section, OL03911</v>
      </c>
      <c r="NC258" t="str">
        <v>Section, OL03912</v>
      </c>
      <c r="ND258" t="str">
        <v>Section, OL03928</v>
      </c>
      <c r="NE258" t="str">
        <v>Section, OL03929</v>
      </c>
      <c r="NF258" t="str">
        <v>Section, OL04030</v>
      </c>
      <c r="NG258" t="str">
        <v>Section, OL04037</v>
      </c>
      <c r="NH258" t="str">
        <v>Section, OL04038</v>
      </c>
      <c r="NI258" t="str">
        <v>Section, OL04046</v>
      </c>
      <c r="NJ258" t="str">
        <v>Section, OL04065</v>
      </c>
      <c r="NK258" t="str">
        <v>Section, OL04066</v>
      </c>
      <c r="NL258" t="str">
        <v>Section, OL04067</v>
      </c>
      <c r="NM258" t="str">
        <v>Section, OL04069</v>
      </c>
      <c r="NN258" t="str">
        <v>Section, OL04071</v>
      </c>
      <c r="NO258" t="str">
        <v>Section, OL04173</v>
      </c>
      <c r="NP258" t="str">
        <v>Section, OL04174</v>
      </c>
      <c r="NQ258" t="str">
        <v>Section, OL04214</v>
      </c>
      <c r="NR258" t="str">
        <v>Section, OL04215</v>
      </c>
      <c r="NS258" t="str">
        <v>Section, OL04216</v>
      </c>
      <c r="NT258" t="str">
        <v>Section, OL04217</v>
      </c>
      <c r="NU258" t="str">
        <v>Section, Overlay OL02716</v>
      </c>
      <c r="NV258" t="str">
        <v>Section, Overlay OL02717</v>
      </c>
      <c r="NW258" t="str">
        <v>Section, See Image</v>
      </c>
      <c r="NX258" t="str">
        <v>Section, See Image, DWG# 100448-41</v>
      </c>
      <c r="NY258" t="str">
        <v>Section, Without Sots</v>
      </c>
      <c r="NZ258" t="str">
        <v>See Comments Sheet</v>
      </c>
      <c r="OA258" t="str">
        <v>See Comments Sheet, OL02318</v>
      </c>
      <c r="OB258" t="str">
        <v>See Image</v>
      </c>
      <c r="OC258" t="str">
        <v>See Image, .005 or Less = Pass</v>
      </c>
      <c r="OD258" t="str">
        <v>See Image, Check Near Radius</v>
      </c>
      <c r="OE258" t="str">
        <v>See Image, Constrained</v>
      </c>
      <c r="OF258" t="str">
        <v>See Image, Distance Between Flats</v>
      </c>
      <c r="OG258" t="str">
        <v xml:space="preserve">See Image, Mfg. Tol, Section A-A </v>
      </c>
      <c r="OH258" t="str">
        <v>See image, Mfg. Tol.</v>
      </c>
      <c r="OI258" t="str">
        <v>See Image, Mic. Across Flats</v>
      </c>
      <c r="OJ258" t="str">
        <v>See Image, OL02850</v>
      </c>
      <c r="OK258" t="str">
        <v>See Image, OL02880</v>
      </c>
      <c r="OL258" t="str">
        <v>See Image, OL03926</v>
      </c>
      <c r="OM258" t="str">
        <v>See Image, OL03927</v>
      </c>
      <c r="ON258" t="str">
        <v>See Image, OL04003</v>
      </c>
      <c r="OO258" t="str">
        <v>'See Image, OL04342,  Best Fit Joe Block</v>
      </c>
      <c r="OP258" t="str">
        <v>See Image, OL04342,  Blank</v>
      </c>
      <c r="OQ258" t="str">
        <v>See Image, OL04342, Blank</v>
      </c>
      <c r="OR258" t="str">
        <v>See Image, OL04343, Blank</v>
      </c>
      <c r="OS258" t="str">
        <v>See Image, Pass = .002 or Less</v>
      </c>
      <c r="OT258" t="str">
        <v>See Image, Rcd. MAX</v>
      </c>
      <c r="OU258" t="str">
        <v>See Image, Rcd. MIN</v>
      </c>
      <c r="OV258" t="str">
        <v>See Image, Section</v>
      </c>
      <c r="OW258" t="str">
        <v>See Image, Section A-A</v>
      </c>
      <c r="OX258" t="str">
        <v>See Image, Section B-B</v>
      </c>
      <c r="OY258" t="str">
        <v>See Image, Section B-B, TSC</v>
      </c>
      <c r="OZ258" t="str">
        <v>See Image, Shank Drawing # 18000-XX-XX A</v>
      </c>
      <c r="PA258" t="str">
        <v>Sequencial Laser 01, 120 Per Print</v>
      </c>
      <c r="PB258" t="str">
        <v>Set to .202, Zero on Thread Lead</v>
      </c>
      <c r="PC258" t="str">
        <v>Sharp OK, No Burr</v>
      </c>
      <c r="PD258" t="str">
        <v>Sharp OK, No Raised Edge, See Image</v>
      </c>
      <c r="PE258" t="str">
        <v>Sharp OK, No Raised Edges</v>
      </c>
      <c r="PF258" t="str">
        <v>Sharp okay no raised edge</v>
      </c>
      <c r="PG258" t="str">
        <v>Sharp Okay, No Burr</v>
      </c>
      <c r="PH258" t="str">
        <v>Sharp Okay, No Raised Edge</v>
      </c>
      <c r="PI258" t="str">
        <v>Sharp Okay, No Raised Edges,</v>
      </c>
      <c r="PJ258" t="str">
        <v>Sharp Okay, See Image</v>
      </c>
      <c r="PK258" t="str">
        <v xml:space="preserve">Start of Radius @ .195 </v>
      </c>
      <c r="PL258" t="str">
        <v xml:space="preserve">Start of Radius @ .21 </v>
      </c>
      <c r="PM258" t="str">
        <v xml:space="preserve">T.S.C. </v>
      </c>
      <c r="PN258" t="str">
        <v>Tangent Point</v>
      </c>
      <c r="PO258" t="str">
        <v>Tangent point of R.50</v>
      </c>
      <c r="PP258" t="str">
        <v>Taper Check, Mfg.Tol.</v>
      </c>
      <c r="PQ258" t="str">
        <v>Taper Check, Mfg.Tol., See Image</v>
      </c>
      <c r="PR258" t="str">
        <v>Thrd. Minor Ø</v>
      </c>
      <c r="PS258" t="str">
        <v>Thrd. Relief Ø</v>
      </c>
      <c r="PT258" t="str">
        <v>Threadless Blank</v>
      </c>
      <c r="PU258" t="str">
        <v>Threadless Blank, From Major Ø</v>
      </c>
      <c r="PV258" t="str">
        <v>Threadless Blank, Mfg. Tol.</v>
      </c>
      <c r="PW258" t="str">
        <v>Threadless Blank, Thrd. to Neck Rad.</v>
      </c>
      <c r="PX258" t="str">
        <v>Thredless Blank</v>
      </c>
      <c r="PY258" t="str">
        <v>To center of R.005</v>
      </c>
      <c r="PZ258" t="str">
        <v>Torx Min. Dia.</v>
      </c>
      <c r="QA258" t="str">
        <v>Turn Ø Free of Mill Marks</v>
      </c>
      <c r="QB258" t="str">
        <v>Use (Full) GO Hex</v>
      </c>
      <c r="QC258" t="str">
        <v>Use Balloon 1 FULL Gauge</v>
      </c>
      <c r="QD258" t="str">
        <v>Use Balloon 9 FULL GO</v>
      </c>
      <c r="QE258" t="str">
        <v>Use Best Fit Pin</v>
      </c>
      <c r="QF258" t="str">
        <v>Use Disk Tip</v>
      </c>
      <c r="QG258" t="str">
        <v>Use flat bottomed indicator tip.</v>
      </c>
      <c r="QH258" t="str">
        <v xml:space="preserve">Use Full .093 Go Hex </v>
      </c>
      <c r="QI258" t="str">
        <v xml:space="preserve">Use Full .0930 Go Hex </v>
      </c>
      <c r="QJ258" t="str">
        <v>Use Full .1235 Go Hex</v>
      </c>
      <c r="QK258" t="str">
        <v>Use Gauge K2-98-8019-04, See Image</v>
      </c>
      <c r="QL258" t="str">
        <v>Use large flat indicator tip</v>
      </c>
      <c r="QM258" t="str">
        <v>Use Pins.3330/.3350, See Image MAX NO-GO</v>
      </c>
      <c r="QN258" t="str">
        <v>Use Pointed Drop Indicator Tip</v>
      </c>
      <c r="QO258" t="str">
        <v>V-Block</v>
      </c>
      <c r="QP258" t="str">
        <v>V-Block,  AMB for 13</v>
      </c>
      <c r="QQ258" t="str">
        <v>V-Block,  Hex Cham. Dia.</v>
      </c>
      <c r="QR258" t="str">
        <v>V-Block, Hex Depth</v>
      </c>
      <c r="QS258" t="str">
        <v>VBU Gauge</v>
      </c>
      <c r="QT258" t="str">
        <v>Visibally smaller than HEX=Pass</v>
      </c>
      <c r="QU258" t="str">
        <v>Visual Per Drawing</v>
      </c>
      <c r="QV258" t="str">
        <v>Whirl Blank</v>
      </c>
      <c r="QW258" t="str">
        <v xml:space="preserve">Whirl Blank </v>
      </c>
      <c r="QX258" t="str">
        <v>Whirl Blank, Neck Rad. End to Head CL</v>
      </c>
      <c r="QY258" t="str">
        <v>Whirl Blank, Nose Start Dia.</v>
      </c>
      <c r="QZ258" t="str">
        <v>Whirl Blank, Nose Start Dist.</v>
      </c>
      <c r="RA258" t="str">
        <v>Whirl Blank, Thrd. Minor</v>
      </c>
      <c r="RB258" t="str">
        <v>Whirl Blank, Thrd. Pullout Dia.</v>
      </c>
      <c r="RC258" t="str">
        <v>Whole Part, Removal is at Assy. Level</v>
      </c>
      <c r="RD258" t="str">
        <v>Wide Area</v>
      </c>
      <c r="RE258" t="str">
        <v>Zero on End of Go Gauge</v>
      </c>
    </row>
    <row r="259" spans="1:473">
      <c r="A259" t="s">
        <v>891</v>
      </c>
      <c r="C259" t="str" cm="1">
        <f t="array" ref="C259:RE259">TRANSPOSE(_xlfn._xlws.SORT(_xlfn._xlws.FILTER($A$2:$A$600,ISNUMBER(SEARCH('PartLib Table'!M276,$A$2:$A$600)),"not found")))</f>
        <v xml:space="preserve"> 'C', Whirl Blank</v>
      </c>
      <c r="D259" t="str">
        <v xml:space="preserve"> See Image, Constrained</v>
      </c>
      <c r="E259" t="str">
        <v>(.04 to .12 range = Pass)</v>
      </c>
      <c r="F259" t="str">
        <v>(.042 FULL) Go Pin Seat Fully</v>
      </c>
      <c r="G259" t="str">
        <v>(B), Mfg. Tol.</v>
      </c>
      <c r="H259" t="str">
        <v>(B), O.A.L.</v>
      </c>
      <c r="I259" t="str">
        <v>.001 or less =Pass</v>
      </c>
      <c r="J259" t="str">
        <v>.001 or less out of center = Pass</v>
      </c>
      <c r="K259" t="str">
        <v>.002 or Less = Pass</v>
      </c>
      <c r="L259" t="str">
        <v>.002 or Less out of center = Pass</v>
      </c>
      <c r="M259" t="str">
        <v>.005 to .015 = Pass</v>
      </c>
      <c r="N259" t="str">
        <v>.0125 Mean, Section</v>
      </c>
      <c r="O259" t="str">
        <v>.025 or Less in X &amp; Y=Pass</v>
      </c>
      <c r="P259" t="str">
        <v>.038 Mean</v>
      </c>
      <c r="Q259" t="str">
        <v>.063 MM = .0024 IN, See Image</v>
      </c>
      <c r="R259" t="str">
        <v>.063MM = .0024"</v>
      </c>
      <c r="S259" t="str">
        <v>.243 NO-GO, Unconstrained, Must Not Start</v>
      </c>
      <c r="T259" t="str">
        <v>@ Back Face &amp; ID, No Raised Edge</v>
      </c>
      <c r="U259" t="str">
        <v>@ Back Face &amp; OD, No Raised Edge</v>
      </c>
      <c r="V259" t="str">
        <v>@ ID &amp; FACE</v>
      </c>
      <c r="W259" t="str">
        <v>@ OD &amp; BACK FACE</v>
      </c>
      <c r="X259" t="str">
        <v>@ OD &amp; FACE</v>
      </c>
      <c r="Y259" t="str">
        <v>Across from slot</v>
      </c>
      <c r="Z259" t="str">
        <v>All Edge Breaks</v>
      </c>
      <c r="AA259" t="str">
        <v>Attached to bar stock</v>
      </c>
      <c r="AB259" t="str">
        <v xml:space="preserve">Back Turn Fillet Rad. </v>
      </c>
      <c r="AC259" t="str">
        <v>Balloon 1 (DWG FRM0105 Page 2, NV-27)</v>
      </c>
      <c r="AD259" t="str">
        <v>Balloon 1 (DWG FRM0105, NV-30)</v>
      </c>
      <c r="AE259" t="str">
        <v>Balloon 1 (P# 9890002-20) OL00429/A</v>
      </c>
      <c r="AF259" t="str">
        <v>Balloon 1, DWG#FRM0105</v>
      </c>
      <c r="AG259" t="str">
        <v>Balloon 11, See Image</v>
      </c>
      <c r="AH259" t="str">
        <v xml:space="preserve">Balloon 2 (DWG FRM0105 Page 2, NV-27) </v>
      </c>
      <c r="AI259" t="str">
        <v>Balloon 2 (DWG FRM0105, NV-30)</v>
      </c>
      <c r="AJ259" t="str">
        <v>Balloon 2 (P# 9890002-20)</v>
      </c>
      <c r="AK259" t="str">
        <v>Balloon 2, DWG#FRM0105</v>
      </c>
      <c r="AL259" t="str">
        <v>Balloon 2, DWG#FRM0105, See Image</v>
      </c>
      <c r="AM259" t="str">
        <v>Balloon 3 (DWG FRM0105, NV-30 Minor)</v>
      </c>
      <c r="AN259" t="str">
        <v>Balloon 3 (DWG FRM0105, NV-30)</v>
      </c>
      <c r="AO259" t="str">
        <v>Balloon 3 (P# 9890002-20)</v>
      </c>
      <c r="AP259" t="str">
        <v>Balloon 4</v>
      </c>
      <c r="AQ259" t="str">
        <v>Balloon 4 (P# 9890002-20)</v>
      </c>
      <c r="AR259" t="str">
        <v>Below Middle Band</v>
      </c>
      <c r="AS259" t="str">
        <v>Best Fit Pin, .003 or Less =Pass</v>
      </c>
      <c r="AT259" t="str">
        <v>Blank</v>
      </c>
      <c r="AU259" t="str">
        <v>Blank Turn Maj.</v>
      </c>
      <c r="AV259" t="str">
        <v>Blank Turn Maj. Mill Flt., OL4172</v>
      </c>
      <c r="AW259" t="str">
        <v>Blank Without .010 Slots</v>
      </c>
      <c r="AX259" t="str">
        <v>Blank Without .010 Slots, Section</v>
      </c>
      <c r="AY259" t="str">
        <v>Blank without thread</v>
      </c>
      <c r="AZ259" t="str">
        <v xml:space="preserve">Blank, Center of V Grv. </v>
      </c>
      <c r="BA259" t="str">
        <v>Blank, Check R adjacent Balloon 17</v>
      </c>
      <c r="BB259" t="str">
        <v>Blank, EXT. Feature</v>
      </c>
      <c r="BC259" t="str">
        <v>Blank, See Image, OL04335</v>
      </c>
      <c r="BD259" t="str">
        <v>Blank, See Image, OL04336</v>
      </c>
      <c r="BE259" t="str">
        <v xml:space="preserve">Blank, Thrd. </v>
      </c>
      <c r="BF259" t="str">
        <v>Blank, Turn Tip</v>
      </c>
      <c r="BG259" t="str">
        <v>Blank, Without Thrd.</v>
      </c>
      <c r="BH259" t="str">
        <v>Blank, Without Thread</v>
      </c>
      <c r="BI259" t="str">
        <v xml:space="preserve">Blunt Start Blend to Minor </v>
      </c>
      <c r="BJ259" t="str">
        <v>Calc., Use Go HEX</v>
      </c>
      <c r="BK259" t="str">
        <v>Can't dig into OD</v>
      </c>
      <c r="BL259" t="str">
        <v>Carbide Gauge</v>
      </c>
      <c r="BM259" t="str">
        <v xml:space="preserve">Center of V Grv. </v>
      </c>
      <c r="BN259" t="str">
        <v>Centered Less than .03 = Pass</v>
      </c>
      <c r="BO259" t="str">
        <v>Centered within .0005 or Less = Pass</v>
      </c>
      <c r="BP259" t="str">
        <v>Centered within .001 or Less = Pass</v>
      </c>
      <c r="BQ259" t="str">
        <v>Centered within .0254 or Less = Pass</v>
      </c>
      <c r="BR259" t="str">
        <v>Check close to Rod Slot</v>
      </c>
      <c r="BS259" t="str">
        <v>Check every other hole</v>
      </c>
      <c r="BT259" t="str">
        <v>Check Go over full length of slot.</v>
      </c>
      <c r="BU259" t="str">
        <v>Check Near Closed End</v>
      </c>
      <c r="BV259" t="str">
        <v>Check per Print View, Away from Rod Slot</v>
      </c>
      <c r="BW259" t="str">
        <v>Check to Balloon 30 Go Pin</v>
      </c>
      <c r="BX259" t="str">
        <v>Check with .2705 SET Pin Inside Part</v>
      </c>
      <c r="BY259" t="str">
        <v>Check with Hex Up</v>
      </c>
      <c r="BZ259" t="str">
        <v>CMM Blank</v>
      </c>
      <c r="CA259" t="str">
        <v>Confirm Full Radius</v>
      </c>
      <c r="CB259" t="str">
        <v>Constrained in fixture</v>
      </c>
      <c r="CC259" t="str">
        <v>Constrained with Ring</v>
      </c>
      <c r="CD259" t="str">
        <v>Constrained, See Image</v>
      </c>
      <c r="CE259" t="str">
        <v>Dim. "A"</v>
      </c>
      <c r="CF259" t="str">
        <v>Dim. "B"</v>
      </c>
      <c r="CG259" t="str">
        <v>Dim. "C"</v>
      </c>
      <c r="CH259" t="str">
        <v>Dim. "D", Whirl Blank</v>
      </c>
      <c r="CI259" t="str">
        <v>Dim. "G"</v>
      </c>
      <c r="CJ259" t="str">
        <v>Dim. E, Blank Turn Maj. &amp;  Mill Flt</v>
      </c>
      <c r="CK259" t="str">
        <v>Dim. E, Blank Turn Maj.&amp;  Mill Flt</v>
      </c>
      <c r="CL259" t="str">
        <v>Dim. H, Whirl Blank</v>
      </c>
      <c r="CM259" t="str">
        <v>Dim. J, 'Blank Turn Maj. &amp; Whirl Blank</v>
      </c>
      <c r="CN259" t="str">
        <v>Disk Drop Indicator Tip</v>
      </c>
      <c r="CO259" t="str">
        <v>DWG 100448-15, Balloon F_1</v>
      </c>
      <c r="CP259" t="str">
        <v>DWG 100448-15, OL02571</v>
      </c>
      <c r="CQ259" t="str">
        <v>DWG 100448-41</v>
      </c>
      <c r="CR259" t="str">
        <v>DWG 9890040, (10E),Section Part, OL01139</v>
      </c>
      <c r="CS259" t="str">
        <v>DWG 9890040, (10E),Section, OL01139</v>
      </c>
      <c r="CT259" t="str">
        <v>DWG 9890040, (11E)</v>
      </c>
      <c r="CU259" t="str">
        <v>DWG 9890040, (11E), Pins with Flats</v>
      </c>
      <c r="CV259" t="str">
        <v>DWG 9890040, (12E),  Pass=.002 or less</v>
      </c>
      <c r="CW259" t="str">
        <v>DWG 9890040, (12E), See Image</v>
      </c>
      <c r="CX259" t="str">
        <v>DWG 9890040, (1E), OL01431</v>
      </c>
      <c r="CY259" t="str">
        <v>DWG 9890040, (1E), OL01432</v>
      </c>
      <c r="CZ259" t="str">
        <v>DWG 9890040, (2E), OL01432</v>
      </c>
      <c r="DA259" t="str">
        <v>DWG 9890040, (3E)</v>
      </c>
      <c r="DB259" t="str">
        <v>DWG 9890040, (4E)</v>
      </c>
      <c r="DC259" t="str">
        <v>DWG 9890040, (5E), OL02336</v>
      </c>
      <c r="DD259" t="str">
        <v>DWG 9890040, (6E)</v>
      </c>
      <c r="DE259" t="str">
        <v>DWG 9890040, (7E)</v>
      </c>
      <c r="DF259" t="str">
        <v>DWG 9890040, (8E), OL01433</v>
      </c>
      <c r="DG259" t="str">
        <v>DWG 9890040, (8E), OL01433, Section</v>
      </c>
      <c r="DH259" t="str">
        <v>DWG 9890040, (9E), Close to Rod Slot</v>
      </c>
      <c r="DI259" t="str">
        <v>DWG 9890040, (9E),Close to Rod Slot</v>
      </c>
      <c r="DJ259" t="str">
        <v>DWG FRM0105 PAGE 2</v>
      </c>
      <c r="DK259" t="str">
        <v>DWG# 100448-41</v>
      </c>
      <c r="DL259" t="str">
        <v>DWG# 100448-44</v>
      </c>
      <c r="DM259" t="str">
        <v>DWG# 9890003  (1), Section OL00436/A</v>
      </c>
      <c r="DN259" t="str">
        <v>DWG# 9890003 (3), Ring Gauge Constrained</v>
      </c>
      <c r="DO259" t="str">
        <v>DWG# 9890003 (4), Section</v>
      </c>
      <c r="DP259" t="str">
        <v>DWG#100448-26, Balloon 1K, OL02350</v>
      </c>
      <c r="DQ259" t="str">
        <v>DWG#100448-26, Balloon 2K, OL02350</v>
      </c>
      <c r="DR259" t="str">
        <v>DWG#100448-26, Balloon 3K, OL02363</v>
      </c>
      <c r="DS259" t="str">
        <v>DWG#100448-26, Balloon 4K</v>
      </c>
      <c r="DT259" t="str">
        <v>DWG#100448-26, Balloon 5K, Section</v>
      </c>
      <c r="DU259" t="str">
        <v>DWG#100448-26, Balloon 6K</v>
      </c>
      <c r="DV259" t="str">
        <v>DWG#100448-26, Balloon 7K, Section</v>
      </c>
      <c r="DW259" t="str">
        <v>DWG#100448-26, Mfg. Tol.</v>
      </c>
      <c r="DX259" t="str">
        <v>DWG#9890003 (2) Ring Gauge Constrained</v>
      </c>
      <c r="DY259" t="str">
        <v>DWG#9890044</v>
      </c>
      <c r="DZ259" t="str">
        <v>DWG#9890044 .1985 to .2005=Pass</v>
      </c>
      <c r="EA259" t="str">
        <v>DWG#9890044 Overlay OL02441</v>
      </c>
      <c r="EB259" t="str">
        <v>DWG#9890044, OL02441</v>
      </c>
      <c r="EC259" t="str">
        <v>DWG#FRM0105</v>
      </c>
      <c r="ED259" t="str">
        <v>EXT.</v>
      </c>
      <c r="EE259" t="str">
        <v>EXT. Section, OL02460</v>
      </c>
      <c r="EF259" t="str">
        <v>EXT., OL04223</v>
      </c>
      <c r="EG259" t="str">
        <v>Flat Drop Indicator Tip</v>
      </c>
      <c r="EH259" t="str">
        <v>Full Go Pin, No Light, at Radius</v>
      </c>
      <c r="EI259" t="str">
        <v>Function Check</v>
      </c>
      <c r="EJ259" t="str">
        <v>GO Function Gauge</v>
      </c>
      <c r="EK259" t="str">
        <v>Go Gauge for Balloon 1 &amp; 4</v>
      </c>
      <c r="EL259" t="str">
        <v>Go Pin must pass through</v>
      </c>
      <c r="EM259" t="str">
        <v>Greater than .005 = Fail, Section</v>
      </c>
      <c r="EN259" t="str">
        <v>Greater than .025 out of center = Fail</v>
      </c>
      <c r="EO259" t="str">
        <v>Greater than 2.6 = Pass</v>
      </c>
      <c r="EP259" t="str">
        <v>Green = Pass, Red = Fail</v>
      </c>
      <c r="EQ259" t="str">
        <v>Hex Depth</v>
      </c>
      <c r="ER259" t="str">
        <v>Hex Minor</v>
      </c>
      <c r="ES259" t="str">
        <v>Hole Dia.</v>
      </c>
      <c r="ET259" t="str">
        <v>Hook or Disk Tip</v>
      </c>
      <c r="EU259" t="str">
        <v>ID Sphere Finish</v>
      </c>
      <c r="EV259" t="str">
        <v>ID/OD Both Sides, Diff. .002 or less = Pass</v>
      </c>
      <c r="EW259" t="str">
        <v>If Looks Big, Section</v>
      </c>
      <c r="EX259" t="str">
        <v>If Looks Small, Section</v>
      </c>
      <c r="EY259" t="str">
        <v>Insp. Close to Break Away, Mfg.Tol.</v>
      </c>
      <c r="EZ259" t="str">
        <v>INT.</v>
      </c>
      <c r="FA259" t="str">
        <v>INT. Section, OL02460</v>
      </c>
      <c r="FB259" t="str">
        <v>INT., OL04223</v>
      </c>
      <c r="FC259" t="str">
        <v>Intersect. of 7.7 &amp; R0.10</v>
      </c>
      <c r="FD259" t="str">
        <v>Intersect. of 8.79 and R.25 MAX</v>
      </c>
      <c r="FE259" t="str">
        <v>Keep Ind. Tip away from corner</v>
      </c>
      <c r="FF259" t="str">
        <v>L31</v>
      </c>
      <c r="FG259" t="str">
        <v>Laser Mark</v>
      </c>
      <c r="FH259" t="str">
        <v>LASER PER NOTE 4</v>
      </c>
      <c r="FI259" t="str">
        <v>LASER PER NOTE 4, Final Check 1 only</v>
      </c>
      <c r="FJ259" t="str">
        <v>Less than .002 out of center = Pass</v>
      </c>
      <c r="FK259" t="str">
        <v>Less than 2.75 = Pass, Section</v>
      </c>
      <c r="FL259" t="str">
        <v>List as pin. Not Calibrated</v>
      </c>
      <c r="FM259" t="str">
        <v>M9 X 1.25 BUTT See Comment Image</v>
      </c>
      <c r="FN259" t="str">
        <v>Manual Section</v>
      </c>
      <c r="FO259" t="str">
        <v>Max Deep .241 NO-GO =.42</v>
      </c>
      <c r="FP259" t="str">
        <v>MAX Depth of (Note 7) .241 NO-GO Pin</v>
      </c>
      <c r="FQ259" t="str">
        <v>Measure from Blue Line, See Image</v>
      </c>
      <c r="FR259" t="str">
        <v>Measure Width of Blue Area, See Image</v>
      </c>
      <c r="FS259" t="str">
        <v>Mfg. Tol</v>
      </c>
      <c r="FT259" t="str">
        <v>Mfg. Tol, See Image</v>
      </c>
      <c r="FU259" t="str">
        <v>Mfg. Tol.</v>
      </c>
      <c r="FV259" t="str">
        <v>Mfg. Tol. "A"</v>
      </c>
      <c r="FW259" t="str">
        <v>Mfg. Tol. (Zero on Gauge Full Dia. Lead)</v>
      </c>
      <c r="FX259" t="str">
        <v>Mfg. Tol. Balloon 11, See Image</v>
      </c>
      <c r="FY259" t="str">
        <v>Mfg. Tol. Balloon 4</v>
      </c>
      <c r="FZ259" t="str">
        <v>Mfg. Tol. Balloon 7</v>
      </c>
      <c r="GA259" t="str">
        <v xml:space="preserve">Mfg. Tol. C-Bore Face (Ballo 28) </v>
      </c>
      <c r="GB259" t="str">
        <v>Mfg. Tol. Section</v>
      </c>
      <c r="GC259" t="str">
        <v>Mfg. Tol. See Image</v>
      </c>
      <c r="GD259" t="str">
        <v>Mfg. Tol., 3 Places, Record MAX</v>
      </c>
      <c r="GE259" t="str">
        <v>Mfg. Tol., Balloon 11</v>
      </c>
      <c r="GF259" t="str">
        <v>Mfg. Tol., Balloon 7</v>
      </c>
      <c r="GG259" t="str">
        <v>Mfg. Tol., Blank</v>
      </c>
      <c r="GH259" t="str">
        <v>Mfg. Tol., Blank, Balloon 12</v>
      </c>
      <c r="GI259" t="str">
        <v>Mfg. Tol., Blend to SØ.320</v>
      </c>
      <c r="GJ259" t="str">
        <v>Mfg. Tol., Calculation</v>
      </c>
      <c r="GK259" t="str">
        <v>Mfg. Tol., For Mill Fixture</v>
      </c>
      <c r="GL259" t="str">
        <v>Mfg. Tol., L32</v>
      </c>
      <c r="GM259" t="str">
        <v>Mfg. Tol., L33</v>
      </c>
      <c r="GN259" t="str">
        <v>Mfg. Tol., No Tool Marks</v>
      </c>
      <c r="GO259" t="str">
        <v>Mfg. Tol., OL03361</v>
      </c>
      <c r="GP259" t="str">
        <v>Mfg. Tol., Record off center value</v>
      </c>
      <c r="GQ259" t="str">
        <v>Mfg. Tol., Same 3 Places, Record MIN</v>
      </c>
      <c r="GR259" t="str">
        <v>Mfg. Tol., Section</v>
      </c>
      <c r="GS259" t="str">
        <v>Mfg. Tol., Section B-B</v>
      </c>
      <c r="GT259" t="str">
        <v>Mfg. Tol., Section, OL03361</v>
      </c>
      <c r="GU259" t="str">
        <v>Mfg. Tol., Section, Per Note 2</v>
      </c>
      <c r="GV259" t="str">
        <v>Mfg. Tol., See Image</v>
      </c>
      <c r="GW259" t="str">
        <v>Mfg. Tol., See Image, Bore in Blue</v>
      </c>
      <c r="GX259" t="str">
        <v>Mfg. Tol., See Image, Hook Tip</v>
      </c>
      <c r="GY259" t="str">
        <v>Mfg. Tol., Sharp Okay No Burr</v>
      </c>
      <c r="GZ259" t="str">
        <v>Mfg. Tol., Threadless Blank</v>
      </c>
      <c r="HA259" t="str">
        <v>Mfg.Tol.</v>
      </c>
      <c r="HB259" t="str">
        <v>Mgf. To., T.S.C.</v>
      </c>
      <c r="HC259" t="str">
        <v>Milled Feature</v>
      </c>
      <c r="HD259" t="str">
        <v>Milled Feature, OL04045</v>
      </c>
      <c r="HE259" t="str">
        <v>More than .0005 out of center = Fail</v>
      </c>
      <c r="HF259" t="str">
        <v>Must Pass Through</v>
      </c>
      <c r="HG259" t="str">
        <v>Must pass through gauge</v>
      </c>
      <c r="HH259" t="str">
        <v>Must Pass Through Go Gauge</v>
      </c>
      <c r="HI259" t="str">
        <v>Must Pass, See Image.</v>
      </c>
      <c r="HJ259" t="str">
        <v>NA</v>
      </c>
      <c r="HK259" t="str">
        <v>Narrow Area</v>
      </c>
      <c r="HL259" t="str">
        <v>Near Balloon 21</v>
      </c>
      <c r="HM259" t="str">
        <v>Near Datum B</v>
      </c>
      <c r="HN259" t="str">
        <v>Neck Dia.</v>
      </c>
      <c r="HO259" t="str">
        <v>Neck to Head Rad.</v>
      </c>
      <c r="HP259" t="str">
        <v>No Copper Deposits Allowed</v>
      </c>
      <c r="HQ259" t="str">
        <v>No Section</v>
      </c>
      <c r="HR259" t="str">
        <v>No Section, .01 to .014 = Pass</v>
      </c>
      <c r="HS259" t="str">
        <v>No Section, Rotate Part</v>
      </c>
      <c r="HT259" t="str">
        <v>No Section, See Image</v>
      </c>
      <c r="HU259" t="str">
        <v>No Slot, Section B-B</v>
      </c>
      <c r="HV259" t="str">
        <v>No visual step = Pass</v>
      </c>
      <c r="HW259" t="str">
        <v>Not to exceed .95 Deep</v>
      </c>
      <c r="HX259" t="str">
        <v>Note 1</v>
      </c>
      <c r="HY259" t="str">
        <v>OL00333/A</v>
      </c>
      <c r="HZ259" t="str">
        <v>OL00519</v>
      </c>
      <c r="IA259" t="str">
        <v>OL00520</v>
      </c>
      <c r="IB259" t="str">
        <v>OL00529</v>
      </c>
      <c r="IC259" t="str">
        <v>OL00542</v>
      </c>
      <c r="ID259" t="str">
        <v>OL00724</v>
      </c>
      <c r="IE259" t="str">
        <v>OL01250</v>
      </c>
      <c r="IF259" t="str">
        <v>OL01869, Threadless Blank</v>
      </c>
      <c r="IG259" t="str">
        <v>OL01870, Section</v>
      </c>
      <c r="IH259" t="str">
        <v>OL02255</v>
      </c>
      <c r="II259" t="str">
        <v>OL02255, Mfg. Tol.</v>
      </c>
      <c r="IJ259" t="str">
        <v>OL02302</v>
      </c>
      <c r="IK259" t="str">
        <v xml:space="preserve">OL02318  needed per image instructions </v>
      </c>
      <c r="IL259" t="str">
        <v>OL02556</v>
      </c>
      <c r="IM259" t="str">
        <v>OL02557</v>
      </c>
      <c r="IN259" t="str">
        <v>OL02567</v>
      </c>
      <c r="IO259" t="str">
        <v>OL02653</v>
      </c>
      <c r="IP259" t="str">
        <v>OL02718</v>
      </c>
      <c r="IQ259" t="str">
        <v>OL02841</v>
      </c>
      <c r="IR259" t="str">
        <v>OL02842</v>
      </c>
      <c r="IS259" t="str">
        <v>OL02844</v>
      </c>
      <c r="IT259" t="str">
        <v>OL02871</v>
      </c>
      <c r="IU259" t="str">
        <v>OL02887</v>
      </c>
      <c r="IV259" t="str">
        <v>OL03500</v>
      </c>
      <c r="IW259" t="str">
        <v>OL03766</v>
      </c>
      <c r="IX259" t="str">
        <v>OL03868</v>
      </c>
      <c r="IY259" t="str">
        <v>OL03869</v>
      </c>
      <c r="IZ259" t="str">
        <v>OL03870</v>
      </c>
      <c r="JA259" t="str">
        <v>OL03873, DWG# 100448-44</v>
      </c>
      <c r="JB259" t="str">
        <v>OL03949</v>
      </c>
      <c r="JC259" t="str">
        <v xml:space="preserve">OL04043, Section </v>
      </c>
      <c r="JD259" t="str">
        <v xml:space="preserve">OL04044, Section </v>
      </c>
      <c r="JE259" t="str">
        <v>OL04045</v>
      </c>
      <c r="JF259" t="str">
        <v>OL04045, Milled Feature</v>
      </c>
      <c r="JG259" t="str">
        <v>OL04063</v>
      </c>
      <c r="JH259" t="str">
        <v>OL04064</v>
      </c>
      <c r="JI259" t="str">
        <v>OL04065</v>
      </c>
      <c r="JJ259" t="str">
        <v>OL04181</v>
      </c>
      <c r="JK259" t="str">
        <v>OL04218</v>
      </c>
      <c r="JL259" t="str">
        <v>OL04224, See Image</v>
      </c>
      <c r="JM259" t="str">
        <v>OL04374</v>
      </c>
      <c r="JN259" t="str">
        <v>OL04375, Section M-M</v>
      </c>
      <c r="JO259" t="str">
        <v>OL04376, Section M-M</v>
      </c>
      <c r="JP259" t="str">
        <v>OL04443</v>
      </c>
      <c r="JQ259" t="str">
        <v>OL04444</v>
      </c>
      <c r="JR259" t="str">
        <v>OL05000</v>
      </c>
      <c r="JS259" t="str">
        <v>One side of slot</v>
      </c>
      <c r="JT259" t="str">
        <v>Other side of slot</v>
      </c>
      <c r="JU259" t="str">
        <v>Out of center more than .002 = Fail</v>
      </c>
      <c r="JV259" t="str">
        <v>Out of center more than.002 = Fail</v>
      </c>
      <c r="JW259" t="str">
        <v>Overlay OL02713</v>
      </c>
      <c r="JX259" t="str">
        <v>Overlay OL02714</v>
      </c>
      <c r="JY259" t="str">
        <v>Overlay OL02718</v>
      </c>
      <c r="JZ259" t="str">
        <v>Overlay OL03831, Mfg. Tol.</v>
      </c>
      <c r="KA259" t="str">
        <v>Part Without Slots</v>
      </c>
      <c r="KB259" t="str">
        <v>Part Without Slots, See Image</v>
      </c>
      <c r="KC259" t="str">
        <v xml:space="preserve">Pass = .0254 or Less </v>
      </c>
      <c r="KD259" t="str">
        <v>PD MIN = 4.361, PD MAX = 4.456</v>
      </c>
      <c r="KE259" t="str">
        <v>Per Balloon 2 Note</v>
      </c>
      <c r="KF259" t="str">
        <v>Per drawing note(s) 8.</v>
      </c>
      <c r="KG259" t="str">
        <v>Point or Sphere Tip</v>
      </c>
      <c r="KH259" t="str">
        <v>Point Tip</v>
      </c>
      <c r="KI259" t="str">
        <v>R.9 to R1.1 = Pass, See Image</v>
      </c>
      <c r="KJ259" t="str">
        <v>Ram Construction</v>
      </c>
      <c r="KK259" t="str">
        <v>Record Same Pass / Fail All Balloons</v>
      </c>
      <c r="KL259" t="str">
        <v>Ref. Balloon 1</v>
      </c>
      <c r="KM259" t="str">
        <v>Ref. Balloon 12</v>
      </c>
      <c r="KN259" t="str">
        <v>Ref. Balloon 13, 100% AQL</v>
      </c>
      <c r="KO259" t="str">
        <v>Ref. Balloon 2</v>
      </c>
      <c r="KP259" t="str">
        <v>Ref. Balloon 21, 100% AQL</v>
      </c>
      <c r="KQ259" t="str">
        <v>Ref. Balloon 4</v>
      </c>
      <c r="KR259" t="str">
        <v>Ref. Balloon 7</v>
      </c>
      <c r="KS259" t="str">
        <v>Ref. Balloon 8</v>
      </c>
      <c r="KT259" t="str">
        <v>Relieved Pin Gauges 09236 &amp; 09235</v>
      </c>
      <c r="KU259" t="str">
        <v>Rotate Part</v>
      </c>
      <c r="KV259" t="str">
        <v>Rotate Part, See Image</v>
      </c>
      <c r="KW259" t="str">
        <v>Same as Root Radius</v>
      </c>
      <c r="KX259" t="str">
        <v>Section</v>
      </c>
      <c r="KY259" t="str">
        <v>Section B-B</v>
      </c>
      <c r="KZ259" t="str">
        <v>Section B-B, Distance Between Grooves</v>
      </c>
      <c r="LA259" t="str">
        <v>Section C-C</v>
      </c>
      <c r="LB259" t="str">
        <v>Section Part</v>
      </c>
      <c r="LC259" t="str">
        <v>Section Part, Measured from Opposite Face</v>
      </c>
      <c r="LD259" t="str">
        <v>Section, Broachless Blank</v>
      </c>
      <c r="LE259" t="str">
        <v>Section, EXT. Sphere Location.</v>
      </c>
      <c r="LF259" t="str">
        <v>Section, Hex Cham. Ang.</v>
      </c>
      <c r="LG259" t="str">
        <v>Section, Hex Fillet Rad.</v>
      </c>
      <c r="LH259" t="str">
        <v>Section, INT. Feature</v>
      </c>
      <c r="LI259" t="str">
        <v>Section, INT. Sphere Location.</v>
      </c>
      <c r="LJ259" t="str">
        <v>Section, Mfg. Tol.</v>
      </c>
      <c r="LK259" t="str">
        <v>Section, Mfg. Tol., See Image</v>
      </c>
      <c r="LL259" t="str">
        <v>Section, OL00486</v>
      </c>
      <c r="LM259" t="str">
        <v>Section, OL00542</v>
      </c>
      <c r="LN259" t="str">
        <v>Section, OL00543</v>
      </c>
      <c r="LO259" t="str">
        <v>Section, OL00544</v>
      </c>
      <c r="LP259" t="str">
        <v>Section, OL00545</v>
      </c>
      <c r="LQ259" t="str">
        <v>Section, OL00546</v>
      </c>
      <c r="LR259" t="str">
        <v>Section, OL00547</v>
      </c>
      <c r="LS259" t="str">
        <v>Section, OL00555</v>
      </c>
      <c r="LT259" t="str">
        <v>Section, OL00725</v>
      </c>
      <c r="LU259" t="str">
        <v>Section, OL01430</v>
      </c>
      <c r="LV259" t="str">
        <v>Section, OL01434</v>
      </c>
      <c r="LW259" t="str">
        <v>Section, OL01435</v>
      </c>
      <c r="LX259" t="str">
        <v>Section, OL01807</v>
      </c>
      <c r="LY259" t="str">
        <v>Section, OL01830</v>
      </c>
      <c r="LZ259" t="str">
        <v>Section, OL02351</v>
      </c>
      <c r="MA259" t="str">
        <v>Section, OL02519</v>
      </c>
      <c r="MB259" t="str">
        <v>Section, OL02520</v>
      </c>
      <c r="MC259" t="str">
        <v>Section, OL02522</v>
      </c>
      <c r="MD259" t="str">
        <v>Section, OL02540</v>
      </c>
      <c r="ME259" t="str">
        <v>Section, OL02541</v>
      </c>
      <c r="MF259" t="str">
        <v>Section, OL02552</v>
      </c>
      <c r="MG259" t="str">
        <v>Section, OL02553</v>
      </c>
      <c r="MH259" t="str">
        <v>Section, OL02554</v>
      </c>
      <c r="MI259" t="str">
        <v>Section, OL02555</v>
      </c>
      <c r="MJ259" t="str">
        <v>Section, OL02558</v>
      </c>
      <c r="MK259" t="str">
        <v>Section, OL02559</v>
      </c>
      <c r="ML259" t="str">
        <v>Section, OL02560</v>
      </c>
      <c r="MM259" t="str">
        <v>Section, OL02619</v>
      </c>
      <c r="MN259" t="str">
        <v>Section, OL02620</v>
      </c>
      <c r="MO259" t="str">
        <v>Section, OL02621</v>
      </c>
      <c r="MP259" t="str">
        <v>Section, OL02622</v>
      </c>
      <c r="MQ259" t="str">
        <v>Section, OL02623</v>
      </c>
      <c r="MR259" t="str">
        <v>Section, OL02624</v>
      </c>
      <c r="MS259" t="str">
        <v>Section, OL02652</v>
      </c>
      <c r="MT259" t="str">
        <v>Section, OL02680</v>
      </c>
      <c r="MU259" t="str">
        <v>Section, OL02793</v>
      </c>
      <c r="MV259" t="str">
        <v>Section, OL02823</v>
      </c>
      <c r="MW259" t="str">
        <v>Section, OL02843</v>
      </c>
      <c r="MX259" t="str">
        <v>Section, OL03026, Ext.</v>
      </c>
      <c r="MY259" t="str">
        <v>Section, OL03026, Int.</v>
      </c>
      <c r="MZ259" t="str">
        <v>Section, OL03570, DWG# 100448-41</v>
      </c>
      <c r="NA259" t="str">
        <v>Section, OL03781</v>
      </c>
      <c r="NB259" t="str">
        <v>Section, OL03911</v>
      </c>
      <c r="NC259" t="str">
        <v>Section, OL03912</v>
      </c>
      <c r="ND259" t="str">
        <v>Section, OL03928</v>
      </c>
      <c r="NE259" t="str">
        <v>Section, OL03929</v>
      </c>
      <c r="NF259" t="str">
        <v>Section, OL04030</v>
      </c>
      <c r="NG259" t="str">
        <v>Section, OL04037</v>
      </c>
      <c r="NH259" t="str">
        <v>Section, OL04038</v>
      </c>
      <c r="NI259" t="str">
        <v>Section, OL04046</v>
      </c>
      <c r="NJ259" t="str">
        <v>Section, OL04065</v>
      </c>
      <c r="NK259" t="str">
        <v>Section, OL04066</v>
      </c>
      <c r="NL259" t="str">
        <v>Section, OL04067</v>
      </c>
      <c r="NM259" t="str">
        <v>Section, OL04069</v>
      </c>
      <c r="NN259" t="str">
        <v>Section, OL04071</v>
      </c>
      <c r="NO259" t="str">
        <v>Section, OL04173</v>
      </c>
      <c r="NP259" t="str">
        <v>Section, OL04174</v>
      </c>
      <c r="NQ259" t="str">
        <v>Section, OL04214</v>
      </c>
      <c r="NR259" t="str">
        <v>Section, OL04215</v>
      </c>
      <c r="NS259" t="str">
        <v>Section, OL04216</v>
      </c>
      <c r="NT259" t="str">
        <v>Section, OL04217</v>
      </c>
      <c r="NU259" t="str">
        <v>Section, Overlay OL02716</v>
      </c>
      <c r="NV259" t="str">
        <v>Section, Overlay OL02717</v>
      </c>
      <c r="NW259" t="str">
        <v>Section, See Image</v>
      </c>
      <c r="NX259" t="str">
        <v>Section, See Image, DWG# 100448-41</v>
      </c>
      <c r="NY259" t="str">
        <v>Section, Without Sots</v>
      </c>
      <c r="NZ259" t="str">
        <v>See Comments Sheet</v>
      </c>
      <c r="OA259" t="str">
        <v>See Comments Sheet, OL02318</v>
      </c>
      <c r="OB259" t="str">
        <v>See Image</v>
      </c>
      <c r="OC259" t="str">
        <v>See Image, .005 or Less = Pass</v>
      </c>
      <c r="OD259" t="str">
        <v>See Image, Check Near Radius</v>
      </c>
      <c r="OE259" t="str">
        <v>See Image, Constrained</v>
      </c>
      <c r="OF259" t="str">
        <v>See Image, Distance Between Flats</v>
      </c>
      <c r="OG259" t="str">
        <v xml:space="preserve">See Image, Mfg. Tol, Section A-A </v>
      </c>
      <c r="OH259" t="str">
        <v>See image, Mfg. Tol.</v>
      </c>
      <c r="OI259" t="str">
        <v>See Image, Mic. Across Flats</v>
      </c>
      <c r="OJ259" t="str">
        <v>See Image, OL02850</v>
      </c>
      <c r="OK259" t="str">
        <v>See Image, OL02880</v>
      </c>
      <c r="OL259" t="str">
        <v>See Image, OL03926</v>
      </c>
      <c r="OM259" t="str">
        <v>See Image, OL03927</v>
      </c>
      <c r="ON259" t="str">
        <v>See Image, OL04003</v>
      </c>
      <c r="OO259" t="str">
        <v>'See Image, OL04342,  Best Fit Joe Block</v>
      </c>
      <c r="OP259" t="str">
        <v>See Image, OL04342,  Blank</v>
      </c>
      <c r="OQ259" t="str">
        <v>See Image, OL04342, Blank</v>
      </c>
      <c r="OR259" t="str">
        <v>See Image, OL04343, Blank</v>
      </c>
      <c r="OS259" t="str">
        <v>See Image, Pass = .002 or Less</v>
      </c>
      <c r="OT259" t="str">
        <v>See Image, Rcd. MAX</v>
      </c>
      <c r="OU259" t="str">
        <v>See Image, Rcd. MIN</v>
      </c>
      <c r="OV259" t="str">
        <v>See Image, Section</v>
      </c>
      <c r="OW259" t="str">
        <v>See Image, Section A-A</v>
      </c>
      <c r="OX259" t="str">
        <v>See Image, Section B-B</v>
      </c>
      <c r="OY259" t="str">
        <v>See Image, Section B-B, TSC</v>
      </c>
      <c r="OZ259" t="str">
        <v>See Image, Shank Drawing # 18000-XX-XX A</v>
      </c>
      <c r="PA259" t="str">
        <v>Sequencial Laser 01, 120 Per Print</v>
      </c>
      <c r="PB259" t="str">
        <v>Set to .202, Zero on Thread Lead</v>
      </c>
      <c r="PC259" t="str">
        <v>Sharp OK, No Burr</v>
      </c>
      <c r="PD259" t="str">
        <v>Sharp OK, No Raised Edge, See Image</v>
      </c>
      <c r="PE259" t="str">
        <v>Sharp OK, No Raised Edges</v>
      </c>
      <c r="PF259" t="str">
        <v>Sharp okay no raised edge</v>
      </c>
      <c r="PG259" t="str">
        <v>Sharp Okay, No Burr</v>
      </c>
      <c r="PH259" t="str">
        <v>Sharp Okay, No Raised Edge</v>
      </c>
      <c r="PI259" t="str">
        <v>Sharp Okay, No Raised Edges,</v>
      </c>
      <c r="PJ259" t="str">
        <v>Sharp Okay, See Image</v>
      </c>
      <c r="PK259" t="str">
        <v xml:space="preserve">Start of Radius @ .195 </v>
      </c>
      <c r="PL259" t="str">
        <v xml:space="preserve">Start of Radius @ .21 </v>
      </c>
      <c r="PM259" t="str">
        <v xml:space="preserve">T.S.C. </v>
      </c>
      <c r="PN259" t="str">
        <v>Tangent Point</v>
      </c>
      <c r="PO259" t="str">
        <v>Tangent point of R.50</v>
      </c>
      <c r="PP259" t="str">
        <v>Taper Check, Mfg.Tol.</v>
      </c>
      <c r="PQ259" t="str">
        <v>Taper Check, Mfg.Tol., See Image</v>
      </c>
      <c r="PR259" t="str">
        <v>Thrd. Minor Ø</v>
      </c>
      <c r="PS259" t="str">
        <v>Thrd. Relief Ø</v>
      </c>
      <c r="PT259" t="str">
        <v>Threadless Blank</v>
      </c>
      <c r="PU259" t="str">
        <v>Threadless Blank, From Major Ø</v>
      </c>
      <c r="PV259" t="str">
        <v>Threadless Blank, Mfg. Tol.</v>
      </c>
      <c r="PW259" t="str">
        <v>Threadless Blank, Thrd. to Neck Rad.</v>
      </c>
      <c r="PX259" t="str">
        <v>Thredless Blank</v>
      </c>
      <c r="PY259" t="str">
        <v>To center of R.005</v>
      </c>
      <c r="PZ259" t="str">
        <v>Torx Min. Dia.</v>
      </c>
      <c r="QA259" t="str">
        <v>Turn Ø Free of Mill Marks</v>
      </c>
      <c r="QB259" t="str">
        <v>Use (Full) GO Hex</v>
      </c>
      <c r="QC259" t="str">
        <v>Use Balloon 1 FULL Gauge</v>
      </c>
      <c r="QD259" t="str">
        <v>Use Balloon 9 FULL GO</v>
      </c>
      <c r="QE259" t="str">
        <v>Use Best Fit Pin</v>
      </c>
      <c r="QF259" t="str">
        <v>Use Disk Tip</v>
      </c>
      <c r="QG259" t="str">
        <v>Use flat bottomed indicator tip.</v>
      </c>
      <c r="QH259" t="str">
        <v xml:space="preserve">Use Full .093 Go Hex </v>
      </c>
      <c r="QI259" t="str">
        <v xml:space="preserve">Use Full .0930 Go Hex </v>
      </c>
      <c r="QJ259" t="str">
        <v>Use Full .1235 Go Hex</v>
      </c>
      <c r="QK259" t="str">
        <v>Use Gauge K2-98-8019-04, See Image</v>
      </c>
      <c r="QL259" t="str">
        <v>Use large flat indicator tip</v>
      </c>
      <c r="QM259" t="str">
        <v>Use Pins.3330/.3350, See Image MAX NO-GO</v>
      </c>
      <c r="QN259" t="str">
        <v>Use Pointed Drop Indicator Tip</v>
      </c>
      <c r="QO259" t="str">
        <v>V-Block</v>
      </c>
      <c r="QP259" t="str">
        <v>V-Block,  AMB for 13</v>
      </c>
      <c r="QQ259" t="str">
        <v>V-Block,  Hex Cham. Dia.</v>
      </c>
      <c r="QR259" t="str">
        <v>V-Block, Hex Depth</v>
      </c>
      <c r="QS259" t="str">
        <v>VBU Gauge</v>
      </c>
      <c r="QT259" t="str">
        <v>Visibally smaller than HEX=Pass</v>
      </c>
      <c r="QU259" t="str">
        <v>Visual Per Drawing</v>
      </c>
      <c r="QV259" t="str">
        <v>Whirl Blank</v>
      </c>
      <c r="QW259" t="str">
        <v xml:space="preserve">Whirl Blank </v>
      </c>
      <c r="QX259" t="str">
        <v>Whirl Blank, Neck Rad. End to Head CL</v>
      </c>
      <c r="QY259" t="str">
        <v>Whirl Blank, Nose Start Dia.</v>
      </c>
      <c r="QZ259" t="str">
        <v>Whirl Blank, Nose Start Dist.</v>
      </c>
      <c r="RA259" t="str">
        <v>Whirl Blank, Thrd. Minor</v>
      </c>
      <c r="RB259" t="str">
        <v>Whirl Blank, Thrd. Pullout Dia.</v>
      </c>
      <c r="RC259" t="str">
        <v>Whole Part, Removal is at Assy. Level</v>
      </c>
      <c r="RD259" t="str">
        <v>Wide Area</v>
      </c>
      <c r="RE259" t="str">
        <v>Zero on End of Go Gauge</v>
      </c>
    </row>
    <row r="260" spans="1:473">
      <c r="A260" t="s">
        <v>892</v>
      </c>
      <c r="C260" t="str" cm="1">
        <f t="array" ref="C260:RE260">TRANSPOSE(_xlfn._xlws.SORT(_xlfn._xlws.FILTER($A$2:$A$600,ISNUMBER(SEARCH('PartLib Table'!M277,$A$2:$A$600)),"not found")))</f>
        <v xml:space="preserve"> 'C', Whirl Blank</v>
      </c>
      <c r="D260" t="str">
        <v xml:space="preserve"> See Image, Constrained</v>
      </c>
      <c r="E260" t="str">
        <v>(.04 to .12 range = Pass)</v>
      </c>
      <c r="F260" t="str">
        <v>(.042 FULL) Go Pin Seat Fully</v>
      </c>
      <c r="G260" t="str">
        <v>(B), Mfg. Tol.</v>
      </c>
      <c r="H260" t="str">
        <v>(B), O.A.L.</v>
      </c>
      <c r="I260" t="str">
        <v>.001 or less =Pass</v>
      </c>
      <c r="J260" t="str">
        <v>.001 or less out of center = Pass</v>
      </c>
      <c r="K260" t="str">
        <v>.002 or Less = Pass</v>
      </c>
      <c r="L260" t="str">
        <v>.002 or Less out of center = Pass</v>
      </c>
      <c r="M260" t="str">
        <v>.005 to .015 = Pass</v>
      </c>
      <c r="N260" t="str">
        <v>.0125 Mean, Section</v>
      </c>
      <c r="O260" t="str">
        <v>.025 or Less in X &amp; Y=Pass</v>
      </c>
      <c r="P260" t="str">
        <v>.038 Mean</v>
      </c>
      <c r="Q260" t="str">
        <v>.063 MM = .0024 IN, See Image</v>
      </c>
      <c r="R260" t="str">
        <v>.063MM = .0024"</v>
      </c>
      <c r="S260" t="str">
        <v>.243 NO-GO, Unconstrained, Must Not Start</v>
      </c>
      <c r="T260" t="str">
        <v>@ Back Face &amp; ID, No Raised Edge</v>
      </c>
      <c r="U260" t="str">
        <v>@ Back Face &amp; OD, No Raised Edge</v>
      </c>
      <c r="V260" t="str">
        <v>@ ID &amp; FACE</v>
      </c>
      <c r="W260" t="str">
        <v>@ OD &amp; BACK FACE</v>
      </c>
      <c r="X260" t="str">
        <v>@ OD &amp; FACE</v>
      </c>
      <c r="Y260" t="str">
        <v>Across from slot</v>
      </c>
      <c r="Z260" t="str">
        <v>All Edge Breaks</v>
      </c>
      <c r="AA260" t="str">
        <v>Attached to bar stock</v>
      </c>
      <c r="AB260" t="str">
        <v xml:space="preserve">Back Turn Fillet Rad. </v>
      </c>
      <c r="AC260" t="str">
        <v>Balloon 1 (DWG FRM0105 Page 2, NV-27)</v>
      </c>
      <c r="AD260" t="str">
        <v>Balloon 1 (DWG FRM0105, NV-30)</v>
      </c>
      <c r="AE260" t="str">
        <v>Balloon 1 (P# 9890002-20) OL00429/A</v>
      </c>
      <c r="AF260" t="str">
        <v>Balloon 1, DWG#FRM0105</v>
      </c>
      <c r="AG260" t="str">
        <v>Balloon 11, See Image</v>
      </c>
      <c r="AH260" t="str">
        <v xml:space="preserve">Balloon 2 (DWG FRM0105 Page 2, NV-27) </v>
      </c>
      <c r="AI260" t="str">
        <v>Balloon 2 (DWG FRM0105, NV-30)</v>
      </c>
      <c r="AJ260" t="str">
        <v>Balloon 2 (P# 9890002-20)</v>
      </c>
      <c r="AK260" t="str">
        <v>Balloon 2, DWG#FRM0105</v>
      </c>
      <c r="AL260" t="str">
        <v>Balloon 2, DWG#FRM0105, See Image</v>
      </c>
      <c r="AM260" t="str">
        <v>Balloon 3 (DWG FRM0105, NV-30 Minor)</v>
      </c>
      <c r="AN260" t="str">
        <v>Balloon 3 (DWG FRM0105, NV-30)</v>
      </c>
      <c r="AO260" t="str">
        <v>Balloon 3 (P# 9890002-20)</v>
      </c>
      <c r="AP260" t="str">
        <v>Balloon 4</v>
      </c>
      <c r="AQ260" t="str">
        <v>Balloon 4 (P# 9890002-20)</v>
      </c>
      <c r="AR260" t="str">
        <v>Below Middle Band</v>
      </c>
      <c r="AS260" t="str">
        <v>Best Fit Pin, .003 or Less =Pass</v>
      </c>
      <c r="AT260" t="str">
        <v>Blank</v>
      </c>
      <c r="AU260" t="str">
        <v>Blank Turn Maj.</v>
      </c>
      <c r="AV260" t="str">
        <v>Blank Turn Maj. Mill Flt., OL4172</v>
      </c>
      <c r="AW260" t="str">
        <v>Blank Without .010 Slots</v>
      </c>
      <c r="AX260" t="str">
        <v>Blank Without .010 Slots, Section</v>
      </c>
      <c r="AY260" t="str">
        <v>Blank without thread</v>
      </c>
      <c r="AZ260" t="str">
        <v xml:space="preserve">Blank, Center of V Grv. </v>
      </c>
      <c r="BA260" t="str">
        <v>Blank, Check R adjacent Balloon 17</v>
      </c>
      <c r="BB260" t="str">
        <v>Blank, EXT. Feature</v>
      </c>
      <c r="BC260" t="str">
        <v>Blank, See Image, OL04335</v>
      </c>
      <c r="BD260" t="str">
        <v>Blank, See Image, OL04336</v>
      </c>
      <c r="BE260" t="str">
        <v xml:space="preserve">Blank, Thrd. </v>
      </c>
      <c r="BF260" t="str">
        <v>Blank, Turn Tip</v>
      </c>
      <c r="BG260" t="str">
        <v>Blank, Without Thrd.</v>
      </c>
      <c r="BH260" t="str">
        <v>Blank, Without Thread</v>
      </c>
      <c r="BI260" t="str">
        <v xml:space="preserve">Blunt Start Blend to Minor </v>
      </c>
      <c r="BJ260" t="str">
        <v>Calc., Use Go HEX</v>
      </c>
      <c r="BK260" t="str">
        <v>Can't dig into OD</v>
      </c>
      <c r="BL260" t="str">
        <v>Carbide Gauge</v>
      </c>
      <c r="BM260" t="str">
        <v xml:space="preserve">Center of V Grv. </v>
      </c>
      <c r="BN260" t="str">
        <v>Centered Less than .03 = Pass</v>
      </c>
      <c r="BO260" t="str">
        <v>Centered within .0005 or Less = Pass</v>
      </c>
      <c r="BP260" t="str">
        <v>Centered within .001 or Less = Pass</v>
      </c>
      <c r="BQ260" t="str">
        <v>Centered within .0254 or Less = Pass</v>
      </c>
      <c r="BR260" t="str">
        <v>Check close to Rod Slot</v>
      </c>
      <c r="BS260" t="str">
        <v>Check every other hole</v>
      </c>
      <c r="BT260" t="str">
        <v>Check Go over full length of slot.</v>
      </c>
      <c r="BU260" t="str">
        <v>Check Near Closed End</v>
      </c>
      <c r="BV260" t="str">
        <v>Check per Print View, Away from Rod Slot</v>
      </c>
      <c r="BW260" t="str">
        <v>Check to Balloon 30 Go Pin</v>
      </c>
      <c r="BX260" t="str">
        <v>Check with .2705 SET Pin Inside Part</v>
      </c>
      <c r="BY260" t="str">
        <v>Check with Hex Up</v>
      </c>
      <c r="BZ260" t="str">
        <v>CMM Blank</v>
      </c>
      <c r="CA260" t="str">
        <v>Confirm Full Radius</v>
      </c>
      <c r="CB260" t="str">
        <v>Constrained in fixture</v>
      </c>
      <c r="CC260" t="str">
        <v>Constrained with Ring</v>
      </c>
      <c r="CD260" t="str">
        <v>Constrained, See Image</v>
      </c>
      <c r="CE260" t="str">
        <v>Dim. "A"</v>
      </c>
      <c r="CF260" t="str">
        <v>Dim. "B"</v>
      </c>
      <c r="CG260" t="str">
        <v>Dim. "C"</v>
      </c>
      <c r="CH260" t="str">
        <v>Dim. "D", Whirl Blank</v>
      </c>
      <c r="CI260" t="str">
        <v>Dim. "G"</v>
      </c>
      <c r="CJ260" t="str">
        <v>Dim. E, Blank Turn Maj. &amp;  Mill Flt</v>
      </c>
      <c r="CK260" t="str">
        <v>Dim. E, Blank Turn Maj.&amp;  Mill Flt</v>
      </c>
      <c r="CL260" t="str">
        <v>Dim. H, Whirl Blank</v>
      </c>
      <c r="CM260" t="str">
        <v>Dim. J, 'Blank Turn Maj. &amp; Whirl Blank</v>
      </c>
      <c r="CN260" t="str">
        <v>Disk Drop Indicator Tip</v>
      </c>
      <c r="CO260" t="str">
        <v>DWG 100448-15, Balloon F_1</v>
      </c>
      <c r="CP260" t="str">
        <v>DWG 100448-15, OL02571</v>
      </c>
      <c r="CQ260" t="str">
        <v>DWG 100448-41</v>
      </c>
      <c r="CR260" t="str">
        <v>DWG 9890040, (10E),Section Part, OL01139</v>
      </c>
      <c r="CS260" t="str">
        <v>DWG 9890040, (10E),Section, OL01139</v>
      </c>
      <c r="CT260" t="str">
        <v>DWG 9890040, (11E)</v>
      </c>
      <c r="CU260" t="str">
        <v>DWG 9890040, (11E), Pins with Flats</v>
      </c>
      <c r="CV260" t="str">
        <v>DWG 9890040, (12E),  Pass=.002 or less</v>
      </c>
      <c r="CW260" t="str">
        <v>DWG 9890040, (12E), See Image</v>
      </c>
      <c r="CX260" t="str">
        <v>DWG 9890040, (1E), OL01431</v>
      </c>
      <c r="CY260" t="str">
        <v>DWG 9890040, (1E), OL01432</v>
      </c>
      <c r="CZ260" t="str">
        <v>DWG 9890040, (2E), OL01432</v>
      </c>
      <c r="DA260" t="str">
        <v>DWG 9890040, (3E)</v>
      </c>
      <c r="DB260" t="str">
        <v>DWG 9890040, (4E)</v>
      </c>
      <c r="DC260" t="str">
        <v>DWG 9890040, (5E), OL02336</v>
      </c>
      <c r="DD260" t="str">
        <v>DWG 9890040, (6E)</v>
      </c>
      <c r="DE260" t="str">
        <v>DWG 9890040, (7E)</v>
      </c>
      <c r="DF260" t="str">
        <v>DWG 9890040, (8E), OL01433</v>
      </c>
      <c r="DG260" t="str">
        <v>DWG 9890040, (8E), OL01433, Section</v>
      </c>
      <c r="DH260" t="str">
        <v>DWG 9890040, (9E), Close to Rod Slot</v>
      </c>
      <c r="DI260" t="str">
        <v>DWG 9890040, (9E),Close to Rod Slot</v>
      </c>
      <c r="DJ260" t="str">
        <v>DWG FRM0105 PAGE 2</v>
      </c>
      <c r="DK260" t="str">
        <v>DWG# 100448-41</v>
      </c>
      <c r="DL260" t="str">
        <v>DWG# 100448-44</v>
      </c>
      <c r="DM260" t="str">
        <v>DWG# 9890003  (1), Section OL00436/A</v>
      </c>
      <c r="DN260" t="str">
        <v>DWG# 9890003 (3), Ring Gauge Constrained</v>
      </c>
      <c r="DO260" t="str">
        <v>DWG# 9890003 (4), Section</v>
      </c>
      <c r="DP260" t="str">
        <v>DWG#100448-26, Balloon 1K, OL02350</v>
      </c>
      <c r="DQ260" t="str">
        <v>DWG#100448-26, Balloon 2K, OL02350</v>
      </c>
      <c r="DR260" t="str">
        <v>DWG#100448-26, Balloon 3K, OL02363</v>
      </c>
      <c r="DS260" t="str">
        <v>DWG#100448-26, Balloon 4K</v>
      </c>
      <c r="DT260" t="str">
        <v>DWG#100448-26, Balloon 5K, Section</v>
      </c>
      <c r="DU260" t="str">
        <v>DWG#100448-26, Balloon 6K</v>
      </c>
      <c r="DV260" t="str">
        <v>DWG#100448-26, Balloon 7K, Section</v>
      </c>
      <c r="DW260" t="str">
        <v>DWG#100448-26, Mfg. Tol.</v>
      </c>
      <c r="DX260" t="str">
        <v>DWG#9890003 (2) Ring Gauge Constrained</v>
      </c>
      <c r="DY260" t="str">
        <v>DWG#9890044</v>
      </c>
      <c r="DZ260" t="str">
        <v>DWG#9890044 .1985 to .2005=Pass</v>
      </c>
      <c r="EA260" t="str">
        <v>DWG#9890044 Overlay OL02441</v>
      </c>
      <c r="EB260" t="str">
        <v>DWG#9890044, OL02441</v>
      </c>
      <c r="EC260" t="str">
        <v>DWG#FRM0105</v>
      </c>
      <c r="ED260" t="str">
        <v>EXT.</v>
      </c>
      <c r="EE260" t="str">
        <v>EXT. Section, OL02460</v>
      </c>
      <c r="EF260" t="str">
        <v>EXT., OL04223</v>
      </c>
      <c r="EG260" t="str">
        <v>Flat Drop Indicator Tip</v>
      </c>
      <c r="EH260" t="str">
        <v>Full Go Pin, No Light, at Radius</v>
      </c>
      <c r="EI260" t="str">
        <v>Function Check</v>
      </c>
      <c r="EJ260" t="str">
        <v>GO Function Gauge</v>
      </c>
      <c r="EK260" t="str">
        <v>Go Gauge for Balloon 1 &amp; 4</v>
      </c>
      <c r="EL260" t="str">
        <v>Go Pin must pass through</v>
      </c>
      <c r="EM260" t="str">
        <v>Greater than .005 = Fail, Section</v>
      </c>
      <c r="EN260" t="str">
        <v>Greater than .025 out of center = Fail</v>
      </c>
      <c r="EO260" t="str">
        <v>Greater than 2.6 = Pass</v>
      </c>
      <c r="EP260" t="str">
        <v>Green = Pass, Red = Fail</v>
      </c>
      <c r="EQ260" t="str">
        <v>Hex Depth</v>
      </c>
      <c r="ER260" t="str">
        <v>Hex Minor</v>
      </c>
      <c r="ES260" t="str">
        <v>Hole Dia.</v>
      </c>
      <c r="ET260" t="str">
        <v>Hook or Disk Tip</v>
      </c>
      <c r="EU260" t="str">
        <v>ID Sphere Finish</v>
      </c>
      <c r="EV260" t="str">
        <v>ID/OD Both Sides, Diff. .002 or less = Pass</v>
      </c>
      <c r="EW260" t="str">
        <v>If Looks Big, Section</v>
      </c>
      <c r="EX260" t="str">
        <v>If Looks Small, Section</v>
      </c>
      <c r="EY260" t="str">
        <v>Insp. Close to Break Away, Mfg.Tol.</v>
      </c>
      <c r="EZ260" t="str">
        <v>INT.</v>
      </c>
      <c r="FA260" t="str">
        <v>INT. Section, OL02460</v>
      </c>
      <c r="FB260" t="str">
        <v>INT., OL04223</v>
      </c>
      <c r="FC260" t="str">
        <v>Intersect. of 7.7 &amp; R0.10</v>
      </c>
      <c r="FD260" t="str">
        <v>Intersect. of 8.79 and R.25 MAX</v>
      </c>
      <c r="FE260" t="str">
        <v>Keep Ind. Tip away from corner</v>
      </c>
      <c r="FF260" t="str">
        <v>L31</v>
      </c>
      <c r="FG260" t="str">
        <v>Laser Mark</v>
      </c>
      <c r="FH260" t="str">
        <v>LASER PER NOTE 4</v>
      </c>
      <c r="FI260" t="str">
        <v>LASER PER NOTE 4, Final Check 1 only</v>
      </c>
      <c r="FJ260" t="str">
        <v>Less than .002 out of center = Pass</v>
      </c>
      <c r="FK260" t="str">
        <v>Less than 2.75 = Pass, Section</v>
      </c>
      <c r="FL260" t="str">
        <v>List as pin. Not Calibrated</v>
      </c>
      <c r="FM260" t="str">
        <v>M9 X 1.25 BUTT See Comment Image</v>
      </c>
      <c r="FN260" t="str">
        <v>Manual Section</v>
      </c>
      <c r="FO260" t="str">
        <v>Max Deep .241 NO-GO =.42</v>
      </c>
      <c r="FP260" t="str">
        <v>MAX Depth of (Note 7) .241 NO-GO Pin</v>
      </c>
      <c r="FQ260" t="str">
        <v>Measure from Blue Line, See Image</v>
      </c>
      <c r="FR260" t="str">
        <v>Measure Width of Blue Area, See Image</v>
      </c>
      <c r="FS260" t="str">
        <v>Mfg. Tol</v>
      </c>
      <c r="FT260" t="str">
        <v>Mfg. Tol, See Image</v>
      </c>
      <c r="FU260" t="str">
        <v>Mfg. Tol.</v>
      </c>
      <c r="FV260" t="str">
        <v>Mfg. Tol. "A"</v>
      </c>
      <c r="FW260" t="str">
        <v>Mfg. Tol. (Zero on Gauge Full Dia. Lead)</v>
      </c>
      <c r="FX260" t="str">
        <v>Mfg. Tol. Balloon 11, See Image</v>
      </c>
      <c r="FY260" t="str">
        <v>Mfg. Tol. Balloon 4</v>
      </c>
      <c r="FZ260" t="str">
        <v>Mfg. Tol. Balloon 7</v>
      </c>
      <c r="GA260" t="str">
        <v xml:space="preserve">Mfg. Tol. C-Bore Face (Ballo 28) </v>
      </c>
      <c r="GB260" t="str">
        <v>Mfg. Tol. Section</v>
      </c>
      <c r="GC260" t="str">
        <v>Mfg. Tol. See Image</v>
      </c>
      <c r="GD260" t="str">
        <v>Mfg. Tol., 3 Places, Record MAX</v>
      </c>
      <c r="GE260" t="str">
        <v>Mfg. Tol., Balloon 11</v>
      </c>
      <c r="GF260" t="str">
        <v>Mfg. Tol., Balloon 7</v>
      </c>
      <c r="GG260" t="str">
        <v>Mfg. Tol., Blank</v>
      </c>
      <c r="GH260" t="str">
        <v>Mfg. Tol., Blank, Balloon 12</v>
      </c>
      <c r="GI260" t="str">
        <v>Mfg. Tol., Blend to SØ.320</v>
      </c>
      <c r="GJ260" t="str">
        <v>Mfg. Tol., Calculation</v>
      </c>
      <c r="GK260" t="str">
        <v>Mfg. Tol., For Mill Fixture</v>
      </c>
      <c r="GL260" t="str">
        <v>Mfg. Tol., L32</v>
      </c>
      <c r="GM260" t="str">
        <v>Mfg. Tol., L33</v>
      </c>
      <c r="GN260" t="str">
        <v>Mfg. Tol., No Tool Marks</v>
      </c>
      <c r="GO260" t="str">
        <v>Mfg. Tol., OL03361</v>
      </c>
      <c r="GP260" t="str">
        <v>Mfg. Tol., Record off center value</v>
      </c>
      <c r="GQ260" t="str">
        <v>Mfg. Tol., Same 3 Places, Record MIN</v>
      </c>
      <c r="GR260" t="str">
        <v>Mfg. Tol., Section</v>
      </c>
      <c r="GS260" t="str">
        <v>Mfg. Tol., Section B-B</v>
      </c>
      <c r="GT260" t="str">
        <v>Mfg. Tol., Section, OL03361</v>
      </c>
      <c r="GU260" t="str">
        <v>Mfg. Tol., Section, Per Note 2</v>
      </c>
      <c r="GV260" t="str">
        <v>Mfg. Tol., See Image</v>
      </c>
      <c r="GW260" t="str">
        <v>Mfg. Tol., See Image, Bore in Blue</v>
      </c>
      <c r="GX260" t="str">
        <v>Mfg. Tol., See Image, Hook Tip</v>
      </c>
      <c r="GY260" t="str">
        <v>Mfg. Tol., Sharp Okay No Burr</v>
      </c>
      <c r="GZ260" t="str">
        <v>Mfg. Tol., Threadless Blank</v>
      </c>
      <c r="HA260" t="str">
        <v>Mfg.Tol.</v>
      </c>
      <c r="HB260" t="str">
        <v>Mgf. To., T.S.C.</v>
      </c>
      <c r="HC260" t="str">
        <v>Milled Feature</v>
      </c>
      <c r="HD260" t="str">
        <v>Milled Feature, OL04045</v>
      </c>
      <c r="HE260" t="str">
        <v>More than .0005 out of center = Fail</v>
      </c>
      <c r="HF260" t="str">
        <v>Must Pass Through</v>
      </c>
      <c r="HG260" t="str">
        <v>Must pass through gauge</v>
      </c>
      <c r="HH260" t="str">
        <v>Must Pass Through Go Gauge</v>
      </c>
      <c r="HI260" t="str">
        <v>Must Pass, See Image.</v>
      </c>
      <c r="HJ260" t="str">
        <v>NA</v>
      </c>
      <c r="HK260" t="str">
        <v>Narrow Area</v>
      </c>
      <c r="HL260" t="str">
        <v>Near Balloon 21</v>
      </c>
      <c r="HM260" t="str">
        <v>Near Datum B</v>
      </c>
      <c r="HN260" t="str">
        <v>Neck Dia.</v>
      </c>
      <c r="HO260" t="str">
        <v>Neck to Head Rad.</v>
      </c>
      <c r="HP260" t="str">
        <v>No Copper Deposits Allowed</v>
      </c>
      <c r="HQ260" t="str">
        <v>No Section</v>
      </c>
      <c r="HR260" t="str">
        <v>No Section, .01 to .014 = Pass</v>
      </c>
      <c r="HS260" t="str">
        <v>No Section, Rotate Part</v>
      </c>
      <c r="HT260" t="str">
        <v>No Section, See Image</v>
      </c>
      <c r="HU260" t="str">
        <v>No Slot, Section B-B</v>
      </c>
      <c r="HV260" t="str">
        <v>No visual step = Pass</v>
      </c>
      <c r="HW260" t="str">
        <v>Not to exceed .95 Deep</v>
      </c>
      <c r="HX260" t="str">
        <v>Note 1</v>
      </c>
      <c r="HY260" t="str">
        <v>OL00333/A</v>
      </c>
      <c r="HZ260" t="str">
        <v>OL00519</v>
      </c>
      <c r="IA260" t="str">
        <v>OL00520</v>
      </c>
      <c r="IB260" t="str">
        <v>OL00529</v>
      </c>
      <c r="IC260" t="str">
        <v>OL00542</v>
      </c>
      <c r="ID260" t="str">
        <v>OL00724</v>
      </c>
      <c r="IE260" t="str">
        <v>OL01250</v>
      </c>
      <c r="IF260" t="str">
        <v>OL01869, Threadless Blank</v>
      </c>
      <c r="IG260" t="str">
        <v>OL01870, Section</v>
      </c>
      <c r="IH260" t="str">
        <v>OL02255</v>
      </c>
      <c r="II260" t="str">
        <v>OL02255, Mfg. Tol.</v>
      </c>
      <c r="IJ260" t="str">
        <v>OL02302</v>
      </c>
      <c r="IK260" t="str">
        <v xml:space="preserve">OL02318  needed per image instructions </v>
      </c>
      <c r="IL260" t="str">
        <v>OL02556</v>
      </c>
      <c r="IM260" t="str">
        <v>OL02557</v>
      </c>
      <c r="IN260" t="str">
        <v>OL02567</v>
      </c>
      <c r="IO260" t="str">
        <v>OL02653</v>
      </c>
      <c r="IP260" t="str">
        <v>OL02718</v>
      </c>
      <c r="IQ260" t="str">
        <v>OL02841</v>
      </c>
      <c r="IR260" t="str">
        <v>OL02842</v>
      </c>
      <c r="IS260" t="str">
        <v>OL02844</v>
      </c>
      <c r="IT260" t="str">
        <v>OL02871</v>
      </c>
      <c r="IU260" t="str">
        <v>OL02887</v>
      </c>
      <c r="IV260" t="str">
        <v>OL03500</v>
      </c>
      <c r="IW260" t="str">
        <v>OL03766</v>
      </c>
      <c r="IX260" t="str">
        <v>OL03868</v>
      </c>
      <c r="IY260" t="str">
        <v>OL03869</v>
      </c>
      <c r="IZ260" t="str">
        <v>OL03870</v>
      </c>
      <c r="JA260" t="str">
        <v>OL03873, DWG# 100448-44</v>
      </c>
      <c r="JB260" t="str">
        <v>OL03949</v>
      </c>
      <c r="JC260" t="str">
        <v xml:space="preserve">OL04043, Section </v>
      </c>
      <c r="JD260" t="str">
        <v xml:space="preserve">OL04044, Section </v>
      </c>
      <c r="JE260" t="str">
        <v>OL04045</v>
      </c>
      <c r="JF260" t="str">
        <v>OL04045, Milled Feature</v>
      </c>
      <c r="JG260" t="str">
        <v>OL04063</v>
      </c>
      <c r="JH260" t="str">
        <v>OL04064</v>
      </c>
      <c r="JI260" t="str">
        <v>OL04065</v>
      </c>
      <c r="JJ260" t="str">
        <v>OL04181</v>
      </c>
      <c r="JK260" t="str">
        <v>OL04218</v>
      </c>
      <c r="JL260" t="str">
        <v>OL04224, See Image</v>
      </c>
      <c r="JM260" t="str">
        <v>OL04374</v>
      </c>
      <c r="JN260" t="str">
        <v>OL04375, Section M-M</v>
      </c>
      <c r="JO260" t="str">
        <v>OL04376, Section M-M</v>
      </c>
      <c r="JP260" t="str">
        <v>OL04443</v>
      </c>
      <c r="JQ260" t="str">
        <v>OL04444</v>
      </c>
      <c r="JR260" t="str">
        <v>OL05000</v>
      </c>
      <c r="JS260" t="str">
        <v>One side of slot</v>
      </c>
      <c r="JT260" t="str">
        <v>Other side of slot</v>
      </c>
      <c r="JU260" t="str">
        <v>Out of center more than .002 = Fail</v>
      </c>
      <c r="JV260" t="str">
        <v>Out of center more than.002 = Fail</v>
      </c>
      <c r="JW260" t="str">
        <v>Overlay OL02713</v>
      </c>
      <c r="JX260" t="str">
        <v>Overlay OL02714</v>
      </c>
      <c r="JY260" t="str">
        <v>Overlay OL02718</v>
      </c>
      <c r="JZ260" t="str">
        <v>Overlay OL03831, Mfg. Tol.</v>
      </c>
      <c r="KA260" t="str">
        <v>Part Without Slots</v>
      </c>
      <c r="KB260" t="str">
        <v>Part Without Slots, See Image</v>
      </c>
      <c r="KC260" t="str">
        <v xml:space="preserve">Pass = .0254 or Less </v>
      </c>
      <c r="KD260" t="str">
        <v>PD MIN = 4.361, PD MAX = 4.456</v>
      </c>
      <c r="KE260" t="str">
        <v>Per Balloon 2 Note</v>
      </c>
      <c r="KF260" t="str">
        <v>Per drawing note(s) 8.</v>
      </c>
      <c r="KG260" t="str">
        <v>Point or Sphere Tip</v>
      </c>
      <c r="KH260" t="str">
        <v>Point Tip</v>
      </c>
      <c r="KI260" t="str">
        <v>R.9 to R1.1 = Pass, See Image</v>
      </c>
      <c r="KJ260" t="str">
        <v>Ram Construction</v>
      </c>
      <c r="KK260" t="str">
        <v>Record Same Pass / Fail All Balloons</v>
      </c>
      <c r="KL260" t="str">
        <v>Ref. Balloon 1</v>
      </c>
      <c r="KM260" t="str">
        <v>Ref. Balloon 12</v>
      </c>
      <c r="KN260" t="str">
        <v>Ref. Balloon 13, 100% AQL</v>
      </c>
      <c r="KO260" t="str">
        <v>Ref. Balloon 2</v>
      </c>
      <c r="KP260" t="str">
        <v>Ref. Balloon 21, 100% AQL</v>
      </c>
      <c r="KQ260" t="str">
        <v>Ref. Balloon 4</v>
      </c>
      <c r="KR260" t="str">
        <v>Ref. Balloon 7</v>
      </c>
      <c r="KS260" t="str">
        <v>Ref. Balloon 8</v>
      </c>
      <c r="KT260" t="str">
        <v>Relieved Pin Gauges 09236 &amp; 09235</v>
      </c>
      <c r="KU260" t="str">
        <v>Rotate Part</v>
      </c>
      <c r="KV260" t="str">
        <v>Rotate Part, See Image</v>
      </c>
      <c r="KW260" t="str">
        <v>Same as Root Radius</v>
      </c>
      <c r="KX260" t="str">
        <v>Section</v>
      </c>
      <c r="KY260" t="str">
        <v>Section B-B</v>
      </c>
      <c r="KZ260" t="str">
        <v>Section B-B, Distance Between Grooves</v>
      </c>
      <c r="LA260" t="str">
        <v>Section C-C</v>
      </c>
      <c r="LB260" t="str">
        <v>Section Part</v>
      </c>
      <c r="LC260" t="str">
        <v>Section Part, Measured from Opposite Face</v>
      </c>
      <c r="LD260" t="str">
        <v>Section, Broachless Blank</v>
      </c>
      <c r="LE260" t="str">
        <v>Section, EXT. Sphere Location.</v>
      </c>
      <c r="LF260" t="str">
        <v>Section, Hex Cham. Ang.</v>
      </c>
      <c r="LG260" t="str">
        <v>Section, Hex Fillet Rad.</v>
      </c>
      <c r="LH260" t="str">
        <v>Section, INT. Feature</v>
      </c>
      <c r="LI260" t="str">
        <v>Section, INT. Sphere Location.</v>
      </c>
      <c r="LJ260" t="str">
        <v>Section, Mfg. Tol.</v>
      </c>
      <c r="LK260" t="str">
        <v>Section, Mfg. Tol., See Image</v>
      </c>
      <c r="LL260" t="str">
        <v>Section, OL00486</v>
      </c>
      <c r="LM260" t="str">
        <v>Section, OL00542</v>
      </c>
      <c r="LN260" t="str">
        <v>Section, OL00543</v>
      </c>
      <c r="LO260" t="str">
        <v>Section, OL00544</v>
      </c>
      <c r="LP260" t="str">
        <v>Section, OL00545</v>
      </c>
      <c r="LQ260" t="str">
        <v>Section, OL00546</v>
      </c>
      <c r="LR260" t="str">
        <v>Section, OL00547</v>
      </c>
      <c r="LS260" t="str">
        <v>Section, OL00555</v>
      </c>
      <c r="LT260" t="str">
        <v>Section, OL00725</v>
      </c>
      <c r="LU260" t="str">
        <v>Section, OL01430</v>
      </c>
      <c r="LV260" t="str">
        <v>Section, OL01434</v>
      </c>
      <c r="LW260" t="str">
        <v>Section, OL01435</v>
      </c>
      <c r="LX260" t="str">
        <v>Section, OL01807</v>
      </c>
      <c r="LY260" t="str">
        <v>Section, OL01830</v>
      </c>
      <c r="LZ260" t="str">
        <v>Section, OL02351</v>
      </c>
      <c r="MA260" t="str">
        <v>Section, OL02519</v>
      </c>
      <c r="MB260" t="str">
        <v>Section, OL02520</v>
      </c>
      <c r="MC260" t="str">
        <v>Section, OL02522</v>
      </c>
      <c r="MD260" t="str">
        <v>Section, OL02540</v>
      </c>
      <c r="ME260" t="str">
        <v>Section, OL02541</v>
      </c>
      <c r="MF260" t="str">
        <v>Section, OL02552</v>
      </c>
      <c r="MG260" t="str">
        <v>Section, OL02553</v>
      </c>
      <c r="MH260" t="str">
        <v>Section, OL02554</v>
      </c>
      <c r="MI260" t="str">
        <v>Section, OL02555</v>
      </c>
      <c r="MJ260" t="str">
        <v>Section, OL02558</v>
      </c>
      <c r="MK260" t="str">
        <v>Section, OL02559</v>
      </c>
      <c r="ML260" t="str">
        <v>Section, OL02560</v>
      </c>
      <c r="MM260" t="str">
        <v>Section, OL02619</v>
      </c>
      <c r="MN260" t="str">
        <v>Section, OL02620</v>
      </c>
      <c r="MO260" t="str">
        <v>Section, OL02621</v>
      </c>
      <c r="MP260" t="str">
        <v>Section, OL02622</v>
      </c>
      <c r="MQ260" t="str">
        <v>Section, OL02623</v>
      </c>
      <c r="MR260" t="str">
        <v>Section, OL02624</v>
      </c>
      <c r="MS260" t="str">
        <v>Section, OL02652</v>
      </c>
      <c r="MT260" t="str">
        <v>Section, OL02680</v>
      </c>
      <c r="MU260" t="str">
        <v>Section, OL02793</v>
      </c>
      <c r="MV260" t="str">
        <v>Section, OL02823</v>
      </c>
      <c r="MW260" t="str">
        <v>Section, OL02843</v>
      </c>
      <c r="MX260" t="str">
        <v>Section, OL03026, Ext.</v>
      </c>
      <c r="MY260" t="str">
        <v>Section, OL03026, Int.</v>
      </c>
      <c r="MZ260" t="str">
        <v>Section, OL03570, DWG# 100448-41</v>
      </c>
      <c r="NA260" t="str">
        <v>Section, OL03781</v>
      </c>
      <c r="NB260" t="str">
        <v>Section, OL03911</v>
      </c>
      <c r="NC260" t="str">
        <v>Section, OL03912</v>
      </c>
      <c r="ND260" t="str">
        <v>Section, OL03928</v>
      </c>
      <c r="NE260" t="str">
        <v>Section, OL03929</v>
      </c>
      <c r="NF260" t="str">
        <v>Section, OL04030</v>
      </c>
      <c r="NG260" t="str">
        <v>Section, OL04037</v>
      </c>
      <c r="NH260" t="str">
        <v>Section, OL04038</v>
      </c>
      <c r="NI260" t="str">
        <v>Section, OL04046</v>
      </c>
      <c r="NJ260" t="str">
        <v>Section, OL04065</v>
      </c>
      <c r="NK260" t="str">
        <v>Section, OL04066</v>
      </c>
      <c r="NL260" t="str">
        <v>Section, OL04067</v>
      </c>
      <c r="NM260" t="str">
        <v>Section, OL04069</v>
      </c>
      <c r="NN260" t="str">
        <v>Section, OL04071</v>
      </c>
      <c r="NO260" t="str">
        <v>Section, OL04173</v>
      </c>
      <c r="NP260" t="str">
        <v>Section, OL04174</v>
      </c>
      <c r="NQ260" t="str">
        <v>Section, OL04214</v>
      </c>
      <c r="NR260" t="str">
        <v>Section, OL04215</v>
      </c>
      <c r="NS260" t="str">
        <v>Section, OL04216</v>
      </c>
      <c r="NT260" t="str">
        <v>Section, OL04217</v>
      </c>
      <c r="NU260" t="str">
        <v>Section, Overlay OL02716</v>
      </c>
      <c r="NV260" t="str">
        <v>Section, Overlay OL02717</v>
      </c>
      <c r="NW260" t="str">
        <v>Section, See Image</v>
      </c>
      <c r="NX260" t="str">
        <v>Section, See Image, DWG# 100448-41</v>
      </c>
      <c r="NY260" t="str">
        <v>Section, Without Sots</v>
      </c>
      <c r="NZ260" t="str">
        <v>See Comments Sheet</v>
      </c>
      <c r="OA260" t="str">
        <v>See Comments Sheet, OL02318</v>
      </c>
      <c r="OB260" t="str">
        <v>See Image</v>
      </c>
      <c r="OC260" t="str">
        <v>See Image, .005 or Less = Pass</v>
      </c>
      <c r="OD260" t="str">
        <v>See Image, Check Near Radius</v>
      </c>
      <c r="OE260" t="str">
        <v>See Image, Constrained</v>
      </c>
      <c r="OF260" t="str">
        <v>See Image, Distance Between Flats</v>
      </c>
      <c r="OG260" t="str">
        <v xml:space="preserve">See Image, Mfg. Tol, Section A-A </v>
      </c>
      <c r="OH260" t="str">
        <v>See image, Mfg. Tol.</v>
      </c>
      <c r="OI260" t="str">
        <v>See Image, Mic. Across Flats</v>
      </c>
      <c r="OJ260" t="str">
        <v>See Image, OL02850</v>
      </c>
      <c r="OK260" t="str">
        <v>See Image, OL02880</v>
      </c>
      <c r="OL260" t="str">
        <v>See Image, OL03926</v>
      </c>
      <c r="OM260" t="str">
        <v>See Image, OL03927</v>
      </c>
      <c r="ON260" t="str">
        <v>See Image, OL04003</v>
      </c>
      <c r="OO260" t="str">
        <v>'See Image, OL04342,  Best Fit Joe Block</v>
      </c>
      <c r="OP260" t="str">
        <v>See Image, OL04342,  Blank</v>
      </c>
      <c r="OQ260" t="str">
        <v>See Image, OL04342, Blank</v>
      </c>
      <c r="OR260" t="str">
        <v>See Image, OL04343, Blank</v>
      </c>
      <c r="OS260" t="str">
        <v>See Image, Pass = .002 or Less</v>
      </c>
      <c r="OT260" t="str">
        <v>See Image, Rcd. MAX</v>
      </c>
      <c r="OU260" t="str">
        <v>See Image, Rcd. MIN</v>
      </c>
      <c r="OV260" t="str">
        <v>See Image, Section</v>
      </c>
      <c r="OW260" t="str">
        <v>See Image, Section A-A</v>
      </c>
      <c r="OX260" t="str">
        <v>See Image, Section B-B</v>
      </c>
      <c r="OY260" t="str">
        <v>See Image, Section B-B, TSC</v>
      </c>
      <c r="OZ260" t="str">
        <v>See Image, Shank Drawing # 18000-XX-XX A</v>
      </c>
      <c r="PA260" t="str">
        <v>Sequencial Laser 01, 120 Per Print</v>
      </c>
      <c r="PB260" t="str">
        <v>Set to .202, Zero on Thread Lead</v>
      </c>
      <c r="PC260" t="str">
        <v>Sharp OK, No Burr</v>
      </c>
      <c r="PD260" t="str">
        <v>Sharp OK, No Raised Edge, See Image</v>
      </c>
      <c r="PE260" t="str">
        <v>Sharp OK, No Raised Edges</v>
      </c>
      <c r="PF260" t="str">
        <v>Sharp okay no raised edge</v>
      </c>
      <c r="PG260" t="str">
        <v>Sharp Okay, No Burr</v>
      </c>
      <c r="PH260" t="str">
        <v>Sharp Okay, No Raised Edge</v>
      </c>
      <c r="PI260" t="str">
        <v>Sharp Okay, No Raised Edges,</v>
      </c>
      <c r="PJ260" t="str">
        <v>Sharp Okay, See Image</v>
      </c>
      <c r="PK260" t="str">
        <v xml:space="preserve">Start of Radius @ .195 </v>
      </c>
      <c r="PL260" t="str">
        <v xml:space="preserve">Start of Radius @ .21 </v>
      </c>
      <c r="PM260" t="str">
        <v xml:space="preserve">T.S.C. </v>
      </c>
      <c r="PN260" t="str">
        <v>Tangent Point</v>
      </c>
      <c r="PO260" t="str">
        <v>Tangent point of R.50</v>
      </c>
      <c r="PP260" t="str">
        <v>Taper Check, Mfg.Tol.</v>
      </c>
      <c r="PQ260" t="str">
        <v>Taper Check, Mfg.Tol., See Image</v>
      </c>
      <c r="PR260" t="str">
        <v>Thrd. Minor Ø</v>
      </c>
      <c r="PS260" t="str">
        <v>Thrd. Relief Ø</v>
      </c>
      <c r="PT260" t="str">
        <v>Threadless Blank</v>
      </c>
      <c r="PU260" t="str">
        <v>Threadless Blank, From Major Ø</v>
      </c>
      <c r="PV260" t="str">
        <v>Threadless Blank, Mfg. Tol.</v>
      </c>
      <c r="PW260" t="str">
        <v>Threadless Blank, Thrd. to Neck Rad.</v>
      </c>
      <c r="PX260" t="str">
        <v>Thredless Blank</v>
      </c>
      <c r="PY260" t="str">
        <v>To center of R.005</v>
      </c>
      <c r="PZ260" t="str">
        <v>Torx Min. Dia.</v>
      </c>
      <c r="QA260" t="str">
        <v>Turn Ø Free of Mill Marks</v>
      </c>
      <c r="QB260" t="str">
        <v>Use (Full) GO Hex</v>
      </c>
      <c r="QC260" t="str">
        <v>Use Balloon 1 FULL Gauge</v>
      </c>
      <c r="QD260" t="str">
        <v>Use Balloon 9 FULL GO</v>
      </c>
      <c r="QE260" t="str">
        <v>Use Best Fit Pin</v>
      </c>
      <c r="QF260" t="str">
        <v>Use Disk Tip</v>
      </c>
      <c r="QG260" t="str">
        <v>Use flat bottomed indicator tip.</v>
      </c>
      <c r="QH260" t="str">
        <v xml:space="preserve">Use Full .093 Go Hex </v>
      </c>
      <c r="QI260" t="str">
        <v xml:space="preserve">Use Full .0930 Go Hex </v>
      </c>
      <c r="QJ260" t="str">
        <v>Use Full .1235 Go Hex</v>
      </c>
      <c r="QK260" t="str">
        <v>Use Gauge K2-98-8019-04, See Image</v>
      </c>
      <c r="QL260" t="str">
        <v>Use large flat indicator tip</v>
      </c>
      <c r="QM260" t="str">
        <v>Use Pins.3330/.3350, See Image MAX NO-GO</v>
      </c>
      <c r="QN260" t="str">
        <v>Use Pointed Drop Indicator Tip</v>
      </c>
      <c r="QO260" t="str">
        <v>V-Block</v>
      </c>
      <c r="QP260" t="str">
        <v>V-Block,  AMB for 13</v>
      </c>
      <c r="QQ260" t="str">
        <v>V-Block,  Hex Cham. Dia.</v>
      </c>
      <c r="QR260" t="str">
        <v>V-Block, Hex Depth</v>
      </c>
      <c r="QS260" t="str">
        <v>VBU Gauge</v>
      </c>
      <c r="QT260" t="str">
        <v>Visibally smaller than HEX=Pass</v>
      </c>
      <c r="QU260" t="str">
        <v>Visual Per Drawing</v>
      </c>
      <c r="QV260" t="str">
        <v>Whirl Blank</v>
      </c>
      <c r="QW260" t="str">
        <v xml:space="preserve">Whirl Blank </v>
      </c>
      <c r="QX260" t="str">
        <v>Whirl Blank, Neck Rad. End to Head CL</v>
      </c>
      <c r="QY260" t="str">
        <v>Whirl Blank, Nose Start Dia.</v>
      </c>
      <c r="QZ260" t="str">
        <v>Whirl Blank, Nose Start Dist.</v>
      </c>
      <c r="RA260" t="str">
        <v>Whirl Blank, Thrd. Minor</v>
      </c>
      <c r="RB260" t="str">
        <v>Whirl Blank, Thrd. Pullout Dia.</v>
      </c>
      <c r="RC260" t="str">
        <v>Whole Part, Removal is at Assy. Level</v>
      </c>
      <c r="RD260" t="str">
        <v>Wide Area</v>
      </c>
      <c r="RE260" t="str">
        <v>Zero on End of Go Gauge</v>
      </c>
    </row>
    <row r="261" spans="1:473">
      <c r="A261" t="s">
        <v>893</v>
      </c>
      <c r="C261" t="str" cm="1">
        <f t="array" ref="C261:RE261">TRANSPOSE(_xlfn._xlws.SORT(_xlfn._xlws.FILTER($A$2:$A$600,ISNUMBER(SEARCH('PartLib Table'!M278,$A$2:$A$600)),"not found")))</f>
        <v xml:space="preserve"> 'C', Whirl Blank</v>
      </c>
      <c r="D261" t="str">
        <v xml:space="preserve"> See Image, Constrained</v>
      </c>
      <c r="E261" t="str">
        <v>(.04 to .12 range = Pass)</v>
      </c>
      <c r="F261" t="str">
        <v>(.042 FULL) Go Pin Seat Fully</v>
      </c>
      <c r="G261" t="str">
        <v>(B), Mfg. Tol.</v>
      </c>
      <c r="H261" t="str">
        <v>(B), O.A.L.</v>
      </c>
      <c r="I261" t="str">
        <v>.001 or less =Pass</v>
      </c>
      <c r="J261" t="str">
        <v>.001 or less out of center = Pass</v>
      </c>
      <c r="K261" t="str">
        <v>.002 or Less = Pass</v>
      </c>
      <c r="L261" t="str">
        <v>.002 or Less out of center = Pass</v>
      </c>
      <c r="M261" t="str">
        <v>.005 to .015 = Pass</v>
      </c>
      <c r="N261" t="str">
        <v>.0125 Mean, Section</v>
      </c>
      <c r="O261" t="str">
        <v>.025 or Less in X &amp; Y=Pass</v>
      </c>
      <c r="P261" t="str">
        <v>.038 Mean</v>
      </c>
      <c r="Q261" t="str">
        <v>.063 MM = .0024 IN, See Image</v>
      </c>
      <c r="R261" t="str">
        <v>.063MM = .0024"</v>
      </c>
      <c r="S261" t="str">
        <v>.243 NO-GO, Unconstrained, Must Not Start</v>
      </c>
      <c r="T261" t="str">
        <v>@ Back Face &amp; ID, No Raised Edge</v>
      </c>
      <c r="U261" t="str">
        <v>@ Back Face &amp; OD, No Raised Edge</v>
      </c>
      <c r="V261" t="str">
        <v>@ ID &amp; FACE</v>
      </c>
      <c r="W261" t="str">
        <v>@ OD &amp; BACK FACE</v>
      </c>
      <c r="X261" t="str">
        <v>@ OD &amp; FACE</v>
      </c>
      <c r="Y261" t="str">
        <v>Across from slot</v>
      </c>
      <c r="Z261" t="str">
        <v>All Edge Breaks</v>
      </c>
      <c r="AA261" t="str">
        <v>Attached to bar stock</v>
      </c>
      <c r="AB261" t="str">
        <v xml:space="preserve">Back Turn Fillet Rad. </v>
      </c>
      <c r="AC261" t="str">
        <v>Balloon 1 (DWG FRM0105 Page 2, NV-27)</v>
      </c>
      <c r="AD261" t="str">
        <v>Balloon 1 (DWG FRM0105, NV-30)</v>
      </c>
      <c r="AE261" t="str">
        <v>Balloon 1 (P# 9890002-20) OL00429/A</v>
      </c>
      <c r="AF261" t="str">
        <v>Balloon 1, DWG#FRM0105</v>
      </c>
      <c r="AG261" t="str">
        <v>Balloon 11, See Image</v>
      </c>
      <c r="AH261" t="str">
        <v xml:space="preserve">Balloon 2 (DWG FRM0105 Page 2, NV-27) </v>
      </c>
      <c r="AI261" t="str">
        <v>Balloon 2 (DWG FRM0105, NV-30)</v>
      </c>
      <c r="AJ261" t="str">
        <v>Balloon 2 (P# 9890002-20)</v>
      </c>
      <c r="AK261" t="str">
        <v>Balloon 2, DWG#FRM0105</v>
      </c>
      <c r="AL261" t="str">
        <v>Balloon 2, DWG#FRM0105, See Image</v>
      </c>
      <c r="AM261" t="str">
        <v>Balloon 3 (DWG FRM0105, NV-30 Minor)</v>
      </c>
      <c r="AN261" t="str">
        <v>Balloon 3 (DWG FRM0105, NV-30)</v>
      </c>
      <c r="AO261" t="str">
        <v>Balloon 3 (P# 9890002-20)</v>
      </c>
      <c r="AP261" t="str">
        <v>Balloon 4</v>
      </c>
      <c r="AQ261" t="str">
        <v>Balloon 4 (P# 9890002-20)</v>
      </c>
      <c r="AR261" t="str">
        <v>Below Middle Band</v>
      </c>
      <c r="AS261" t="str">
        <v>Best Fit Pin, .003 or Less =Pass</v>
      </c>
      <c r="AT261" t="str">
        <v>Blank</v>
      </c>
      <c r="AU261" t="str">
        <v>Blank Turn Maj.</v>
      </c>
      <c r="AV261" t="str">
        <v>Blank Turn Maj. Mill Flt., OL4172</v>
      </c>
      <c r="AW261" t="str">
        <v>Blank Without .010 Slots</v>
      </c>
      <c r="AX261" t="str">
        <v>Blank Without .010 Slots, Section</v>
      </c>
      <c r="AY261" t="str">
        <v>Blank without thread</v>
      </c>
      <c r="AZ261" t="str">
        <v xml:space="preserve">Blank, Center of V Grv. </v>
      </c>
      <c r="BA261" t="str">
        <v>Blank, Check R adjacent Balloon 17</v>
      </c>
      <c r="BB261" t="str">
        <v>Blank, EXT. Feature</v>
      </c>
      <c r="BC261" t="str">
        <v>Blank, See Image, OL04335</v>
      </c>
      <c r="BD261" t="str">
        <v>Blank, See Image, OL04336</v>
      </c>
      <c r="BE261" t="str">
        <v xml:space="preserve">Blank, Thrd. </v>
      </c>
      <c r="BF261" t="str">
        <v>Blank, Turn Tip</v>
      </c>
      <c r="BG261" t="str">
        <v>Blank, Without Thrd.</v>
      </c>
      <c r="BH261" t="str">
        <v>Blank, Without Thread</v>
      </c>
      <c r="BI261" t="str">
        <v xml:space="preserve">Blunt Start Blend to Minor </v>
      </c>
      <c r="BJ261" t="str">
        <v>Calc., Use Go HEX</v>
      </c>
      <c r="BK261" t="str">
        <v>Can't dig into OD</v>
      </c>
      <c r="BL261" t="str">
        <v>Carbide Gauge</v>
      </c>
      <c r="BM261" t="str">
        <v xml:space="preserve">Center of V Grv. </v>
      </c>
      <c r="BN261" t="str">
        <v>Centered Less than .03 = Pass</v>
      </c>
      <c r="BO261" t="str">
        <v>Centered within .0005 or Less = Pass</v>
      </c>
      <c r="BP261" t="str">
        <v>Centered within .001 or Less = Pass</v>
      </c>
      <c r="BQ261" t="str">
        <v>Centered within .0254 or Less = Pass</v>
      </c>
      <c r="BR261" t="str">
        <v>Check close to Rod Slot</v>
      </c>
      <c r="BS261" t="str">
        <v>Check every other hole</v>
      </c>
      <c r="BT261" t="str">
        <v>Check Go over full length of slot.</v>
      </c>
      <c r="BU261" t="str">
        <v>Check Near Closed End</v>
      </c>
      <c r="BV261" t="str">
        <v>Check per Print View, Away from Rod Slot</v>
      </c>
      <c r="BW261" t="str">
        <v>Check to Balloon 30 Go Pin</v>
      </c>
      <c r="BX261" t="str">
        <v>Check with .2705 SET Pin Inside Part</v>
      </c>
      <c r="BY261" t="str">
        <v>Check with Hex Up</v>
      </c>
      <c r="BZ261" t="str">
        <v>CMM Blank</v>
      </c>
      <c r="CA261" t="str">
        <v>Confirm Full Radius</v>
      </c>
      <c r="CB261" t="str">
        <v>Constrained in fixture</v>
      </c>
      <c r="CC261" t="str">
        <v>Constrained with Ring</v>
      </c>
      <c r="CD261" t="str">
        <v>Constrained, See Image</v>
      </c>
      <c r="CE261" t="str">
        <v>Dim. "A"</v>
      </c>
      <c r="CF261" t="str">
        <v>Dim. "B"</v>
      </c>
      <c r="CG261" t="str">
        <v>Dim. "C"</v>
      </c>
      <c r="CH261" t="str">
        <v>Dim. "D", Whirl Blank</v>
      </c>
      <c r="CI261" t="str">
        <v>Dim. "G"</v>
      </c>
      <c r="CJ261" t="str">
        <v>Dim. E, Blank Turn Maj. &amp;  Mill Flt</v>
      </c>
      <c r="CK261" t="str">
        <v>Dim. E, Blank Turn Maj.&amp;  Mill Flt</v>
      </c>
      <c r="CL261" t="str">
        <v>Dim. H, Whirl Blank</v>
      </c>
      <c r="CM261" t="str">
        <v>Dim. J, 'Blank Turn Maj. &amp; Whirl Blank</v>
      </c>
      <c r="CN261" t="str">
        <v>Disk Drop Indicator Tip</v>
      </c>
      <c r="CO261" t="str">
        <v>DWG 100448-15, Balloon F_1</v>
      </c>
      <c r="CP261" t="str">
        <v>DWG 100448-15, OL02571</v>
      </c>
      <c r="CQ261" t="str">
        <v>DWG 100448-41</v>
      </c>
      <c r="CR261" t="str">
        <v>DWG 9890040, (10E),Section Part, OL01139</v>
      </c>
      <c r="CS261" t="str">
        <v>DWG 9890040, (10E),Section, OL01139</v>
      </c>
      <c r="CT261" t="str">
        <v>DWG 9890040, (11E)</v>
      </c>
      <c r="CU261" t="str">
        <v>DWG 9890040, (11E), Pins with Flats</v>
      </c>
      <c r="CV261" t="str">
        <v>DWG 9890040, (12E),  Pass=.002 or less</v>
      </c>
      <c r="CW261" t="str">
        <v>DWG 9890040, (12E), See Image</v>
      </c>
      <c r="CX261" t="str">
        <v>DWG 9890040, (1E), OL01431</v>
      </c>
      <c r="CY261" t="str">
        <v>DWG 9890040, (1E), OL01432</v>
      </c>
      <c r="CZ261" t="str">
        <v>DWG 9890040, (2E), OL01432</v>
      </c>
      <c r="DA261" t="str">
        <v>DWG 9890040, (3E)</v>
      </c>
      <c r="DB261" t="str">
        <v>DWG 9890040, (4E)</v>
      </c>
      <c r="DC261" t="str">
        <v>DWG 9890040, (5E), OL02336</v>
      </c>
      <c r="DD261" t="str">
        <v>DWG 9890040, (6E)</v>
      </c>
      <c r="DE261" t="str">
        <v>DWG 9890040, (7E)</v>
      </c>
      <c r="DF261" t="str">
        <v>DWG 9890040, (8E), OL01433</v>
      </c>
      <c r="DG261" t="str">
        <v>DWG 9890040, (8E), OL01433, Section</v>
      </c>
      <c r="DH261" t="str">
        <v>DWG 9890040, (9E), Close to Rod Slot</v>
      </c>
      <c r="DI261" t="str">
        <v>DWG 9890040, (9E),Close to Rod Slot</v>
      </c>
      <c r="DJ261" t="str">
        <v>DWG FRM0105 PAGE 2</v>
      </c>
      <c r="DK261" t="str">
        <v>DWG# 100448-41</v>
      </c>
      <c r="DL261" t="str">
        <v>DWG# 100448-44</v>
      </c>
      <c r="DM261" t="str">
        <v>DWG# 9890003  (1), Section OL00436/A</v>
      </c>
      <c r="DN261" t="str">
        <v>DWG# 9890003 (3), Ring Gauge Constrained</v>
      </c>
      <c r="DO261" t="str">
        <v>DWG# 9890003 (4), Section</v>
      </c>
      <c r="DP261" t="str">
        <v>DWG#100448-26, Balloon 1K, OL02350</v>
      </c>
      <c r="DQ261" t="str">
        <v>DWG#100448-26, Balloon 2K, OL02350</v>
      </c>
      <c r="DR261" t="str">
        <v>DWG#100448-26, Balloon 3K, OL02363</v>
      </c>
      <c r="DS261" t="str">
        <v>DWG#100448-26, Balloon 4K</v>
      </c>
      <c r="DT261" t="str">
        <v>DWG#100448-26, Balloon 5K, Section</v>
      </c>
      <c r="DU261" t="str">
        <v>DWG#100448-26, Balloon 6K</v>
      </c>
      <c r="DV261" t="str">
        <v>DWG#100448-26, Balloon 7K, Section</v>
      </c>
      <c r="DW261" t="str">
        <v>DWG#100448-26, Mfg. Tol.</v>
      </c>
      <c r="DX261" t="str">
        <v>DWG#9890003 (2) Ring Gauge Constrained</v>
      </c>
      <c r="DY261" t="str">
        <v>DWG#9890044</v>
      </c>
      <c r="DZ261" t="str">
        <v>DWG#9890044 .1985 to .2005=Pass</v>
      </c>
      <c r="EA261" t="str">
        <v>DWG#9890044 Overlay OL02441</v>
      </c>
      <c r="EB261" t="str">
        <v>DWG#9890044, OL02441</v>
      </c>
      <c r="EC261" t="str">
        <v>DWG#FRM0105</v>
      </c>
      <c r="ED261" t="str">
        <v>EXT.</v>
      </c>
      <c r="EE261" t="str">
        <v>EXT. Section, OL02460</v>
      </c>
      <c r="EF261" t="str">
        <v>EXT., OL04223</v>
      </c>
      <c r="EG261" t="str">
        <v>Flat Drop Indicator Tip</v>
      </c>
      <c r="EH261" t="str">
        <v>Full Go Pin, No Light, at Radius</v>
      </c>
      <c r="EI261" t="str">
        <v>Function Check</v>
      </c>
      <c r="EJ261" t="str">
        <v>GO Function Gauge</v>
      </c>
      <c r="EK261" t="str">
        <v>Go Gauge for Balloon 1 &amp; 4</v>
      </c>
      <c r="EL261" t="str">
        <v>Go Pin must pass through</v>
      </c>
      <c r="EM261" t="str">
        <v>Greater than .005 = Fail, Section</v>
      </c>
      <c r="EN261" t="str">
        <v>Greater than .025 out of center = Fail</v>
      </c>
      <c r="EO261" t="str">
        <v>Greater than 2.6 = Pass</v>
      </c>
      <c r="EP261" t="str">
        <v>Green = Pass, Red = Fail</v>
      </c>
      <c r="EQ261" t="str">
        <v>Hex Depth</v>
      </c>
      <c r="ER261" t="str">
        <v>Hex Minor</v>
      </c>
      <c r="ES261" t="str">
        <v>Hole Dia.</v>
      </c>
      <c r="ET261" t="str">
        <v>Hook or Disk Tip</v>
      </c>
      <c r="EU261" t="str">
        <v>ID Sphere Finish</v>
      </c>
      <c r="EV261" t="str">
        <v>ID/OD Both Sides, Diff. .002 or less = Pass</v>
      </c>
      <c r="EW261" t="str">
        <v>If Looks Big, Section</v>
      </c>
      <c r="EX261" t="str">
        <v>If Looks Small, Section</v>
      </c>
      <c r="EY261" t="str">
        <v>Insp. Close to Break Away, Mfg.Tol.</v>
      </c>
      <c r="EZ261" t="str">
        <v>INT.</v>
      </c>
      <c r="FA261" t="str">
        <v>INT. Section, OL02460</v>
      </c>
      <c r="FB261" t="str">
        <v>INT., OL04223</v>
      </c>
      <c r="FC261" t="str">
        <v>Intersect. of 7.7 &amp; R0.10</v>
      </c>
      <c r="FD261" t="str">
        <v>Intersect. of 8.79 and R.25 MAX</v>
      </c>
      <c r="FE261" t="str">
        <v>Keep Ind. Tip away from corner</v>
      </c>
      <c r="FF261" t="str">
        <v>L31</v>
      </c>
      <c r="FG261" t="str">
        <v>Laser Mark</v>
      </c>
      <c r="FH261" t="str">
        <v>LASER PER NOTE 4</v>
      </c>
      <c r="FI261" t="str">
        <v>LASER PER NOTE 4, Final Check 1 only</v>
      </c>
      <c r="FJ261" t="str">
        <v>Less than .002 out of center = Pass</v>
      </c>
      <c r="FK261" t="str">
        <v>Less than 2.75 = Pass, Section</v>
      </c>
      <c r="FL261" t="str">
        <v>List as pin. Not Calibrated</v>
      </c>
      <c r="FM261" t="str">
        <v>M9 X 1.25 BUTT See Comment Image</v>
      </c>
      <c r="FN261" t="str">
        <v>Manual Section</v>
      </c>
      <c r="FO261" t="str">
        <v>Max Deep .241 NO-GO =.42</v>
      </c>
      <c r="FP261" t="str">
        <v>MAX Depth of (Note 7) .241 NO-GO Pin</v>
      </c>
      <c r="FQ261" t="str">
        <v>Measure from Blue Line, See Image</v>
      </c>
      <c r="FR261" t="str">
        <v>Measure Width of Blue Area, See Image</v>
      </c>
      <c r="FS261" t="str">
        <v>Mfg. Tol</v>
      </c>
      <c r="FT261" t="str">
        <v>Mfg. Tol, See Image</v>
      </c>
      <c r="FU261" t="str">
        <v>Mfg. Tol.</v>
      </c>
      <c r="FV261" t="str">
        <v>Mfg. Tol. "A"</v>
      </c>
      <c r="FW261" t="str">
        <v>Mfg. Tol. (Zero on Gauge Full Dia. Lead)</v>
      </c>
      <c r="FX261" t="str">
        <v>Mfg. Tol. Balloon 11, See Image</v>
      </c>
      <c r="FY261" t="str">
        <v>Mfg. Tol. Balloon 4</v>
      </c>
      <c r="FZ261" t="str">
        <v>Mfg. Tol. Balloon 7</v>
      </c>
      <c r="GA261" t="str">
        <v xml:space="preserve">Mfg. Tol. C-Bore Face (Ballo 28) </v>
      </c>
      <c r="GB261" t="str">
        <v>Mfg. Tol. Section</v>
      </c>
      <c r="GC261" t="str">
        <v>Mfg. Tol. See Image</v>
      </c>
      <c r="GD261" t="str">
        <v>Mfg. Tol., 3 Places, Record MAX</v>
      </c>
      <c r="GE261" t="str">
        <v>Mfg. Tol., Balloon 11</v>
      </c>
      <c r="GF261" t="str">
        <v>Mfg. Tol., Balloon 7</v>
      </c>
      <c r="GG261" t="str">
        <v>Mfg. Tol., Blank</v>
      </c>
      <c r="GH261" t="str">
        <v>Mfg. Tol., Blank, Balloon 12</v>
      </c>
      <c r="GI261" t="str">
        <v>Mfg. Tol., Blend to SØ.320</v>
      </c>
      <c r="GJ261" t="str">
        <v>Mfg. Tol., Calculation</v>
      </c>
      <c r="GK261" t="str">
        <v>Mfg. Tol., For Mill Fixture</v>
      </c>
      <c r="GL261" t="str">
        <v>Mfg. Tol., L32</v>
      </c>
      <c r="GM261" t="str">
        <v>Mfg. Tol., L33</v>
      </c>
      <c r="GN261" t="str">
        <v>Mfg. Tol., No Tool Marks</v>
      </c>
      <c r="GO261" t="str">
        <v>Mfg. Tol., OL03361</v>
      </c>
      <c r="GP261" t="str">
        <v>Mfg. Tol., Record off center value</v>
      </c>
      <c r="GQ261" t="str">
        <v>Mfg. Tol., Same 3 Places, Record MIN</v>
      </c>
      <c r="GR261" t="str">
        <v>Mfg. Tol., Section</v>
      </c>
      <c r="GS261" t="str">
        <v>Mfg. Tol., Section B-B</v>
      </c>
      <c r="GT261" t="str">
        <v>Mfg. Tol., Section, OL03361</v>
      </c>
      <c r="GU261" t="str">
        <v>Mfg. Tol., Section, Per Note 2</v>
      </c>
      <c r="GV261" t="str">
        <v>Mfg. Tol., See Image</v>
      </c>
      <c r="GW261" t="str">
        <v>Mfg. Tol., See Image, Bore in Blue</v>
      </c>
      <c r="GX261" t="str">
        <v>Mfg. Tol., See Image, Hook Tip</v>
      </c>
      <c r="GY261" t="str">
        <v>Mfg. Tol., Sharp Okay No Burr</v>
      </c>
      <c r="GZ261" t="str">
        <v>Mfg. Tol., Threadless Blank</v>
      </c>
      <c r="HA261" t="str">
        <v>Mfg.Tol.</v>
      </c>
      <c r="HB261" t="str">
        <v>Mgf. To., T.S.C.</v>
      </c>
      <c r="HC261" t="str">
        <v>Milled Feature</v>
      </c>
      <c r="HD261" t="str">
        <v>Milled Feature, OL04045</v>
      </c>
      <c r="HE261" t="str">
        <v>More than .0005 out of center = Fail</v>
      </c>
      <c r="HF261" t="str">
        <v>Must Pass Through</v>
      </c>
      <c r="HG261" t="str">
        <v>Must pass through gauge</v>
      </c>
      <c r="HH261" t="str">
        <v>Must Pass Through Go Gauge</v>
      </c>
      <c r="HI261" t="str">
        <v>Must Pass, See Image.</v>
      </c>
      <c r="HJ261" t="str">
        <v>NA</v>
      </c>
      <c r="HK261" t="str">
        <v>Narrow Area</v>
      </c>
      <c r="HL261" t="str">
        <v>Near Balloon 21</v>
      </c>
      <c r="HM261" t="str">
        <v>Near Datum B</v>
      </c>
      <c r="HN261" t="str">
        <v>Neck Dia.</v>
      </c>
      <c r="HO261" t="str">
        <v>Neck to Head Rad.</v>
      </c>
      <c r="HP261" t="str">
        <v>No Copper Deposits Allowed</v>
      </c>
      <c r="HQ261" t="str">
        <v>No Section</v>
      </c>
      <c r="HR261" t="str">
        <v>No Section, .01 to .014 = Pass</v>
      </c>
      <c r="HS261" t="str">
        <v>No Section, Rotate Part</v>
      </c>
      <c r="HT261" t="str">
        <v>No Section, See Image</v>
      </c>
      <c r="HU261" t="str">
        <v>No Slot, Section B-B</v>
      </c>
      <c r="HV261" t="str">
        <v>No visual step = Pass</v>
      </c>
      <c r="HW261" t="str">
        <v>Not to exceed .95 Deep</v>
      </c>
      <c r="HX261" t="str">
        <v>Note 1</v>
      </c>
      <c r="HY261" t="str">
        <v>OL00333/A</v>
      </c>
      <c r="HZ261" t="str">
        <v>OL00519</v>
      </c>
      <c r="IA261" t="str">
        <v>OL00520</v>
      </c>
      <c r="IB261" t="str">
        <v>OL00529</v>
      </c>
      <c r="IC261" t="str">
        <v>OL00542</v>
      </c>
      <c r="ID261" t="str">
        <v>OL00724</v>
      </c>
      <c r="IE261" t="str">
        <v>OL01250</v>
      </c>
      <c r="IF261" t="str">
        <v>OL01869, Threadless Blank</v>
      </c>
      <c r="IG261" t="str">
        <v>OL01870, Section</v>
      </c>
      <c r="IH261" t="str">
        <v>OL02255</v>
      </c>
      <c r="II261" t="str">
        <v>OL02255, Mfg. Tol.</v>
      </c>
      <c r="IJ261" t="str">
        <v>OL02302</v>
      </c>
      <c r="IK261" t="str">
        <v xml:space="preserve">OL02318  needed per image instructions </v>
      </c>
      <c r="IL261" t="str">
        <v>OL02556</v>
      </c>
      <c r="IM261" t="str">
        <v>OL02557</v>
      </c>
      <c r="IN261" t="str">
        <v>OL02567</v>
      </c>
      <c r="IO261" t="str">
        <v>OL02653</v>
      </c>
      <c r="IP261" t="str">
        <v>OL02718</v>
      </c>
      <c r="IQ261" t="str">
        <v>OL02841</v>
      </c>
      <c r="IR261" t="str">
        <v>OL02842</v>
      </c>
      <c r="IS261" t="str">
        <v>OL02844</v>
      </c>
      <c r="IT261" t="str">
        <v>OL02871</v>
      </c>
      <c r="IU261" t="str">
        <v>OL02887</v>
      </c>
      <c r="IV261" t="str">
        <v>OL03500</v>
      </c>
      <c r="IW261" t="str">
        <v>OL03766</v>
      </c>
      <c r="IX261" t="str">
        <v>OL03868</v>
      </c>
      <c r="IY261" t="str">
        <v>OL03869</v>
      </c>
      <c r="IZ261" t="str">
        <v>OL03870</v>
      </c>
      <c r="JA261" t="str">
        <v>OL03873, DWG# 100448-44</v>
      </c>
      <c r="JB261" t="str">
        <v>OL03949</v>
      </c>
      <c r="JC261" t="str">
        <v xml:space="preserve">OL04043, Section </v>
      </c>
      <c r="JD261" t="str">
        <v xml:space="preserve">OL04044, Section </v>
      </c>
      <c r="JE261" t="str">
        <v>OL04045</v>
      </c>
      <c r="JF261" t="str">
        <v>OL04045, Milled Feature</v>
      </c>
      <c r="JG261" t="str">
        <v>OL04063</v>
      </c>
      <c r="JH261" t="str">
        <v>OL04064</v>
      </c>
      <c r="JI261" t="str">
        <v>OL04065</v>
      </c>
      <c r="JJ261" t="str">
        <v>OL04181</v>
      </c>
      <c r="JK261" t="str">
        <v>OL04218</v>
      </c>
      <c r="JL261" t="str">
        <v>OL04224, See Image</v>
      </c>
      <c r="JM261" t="str">
        <v>OL04374</v>
      </c>
      <c r="JN261" t="str">
        <v>OL04375, Section M-M</v>
      </c>
      <c r="JO261" t="str">
        <v>OL04376, Section M-M</v>
      </c>
      <c r="JP261" t="str">
        <v>OL04443</v>
      </c>
      <c r="JQ261" t="str">
        <v>OL04444</v>
      </c>
      <c r="JR261" t="str">
        <v>OL05000</v>
      </c>
      <c r="JS261" t="str">
        <v>One side of slot</v>
      </c>
      <c r="JT261" t="str">
        <v>Other side of slot</v>
      </c>
      <c r="JU261" t="str">
        <v>Out of center more than .002 = Fail</v>
      </c>
      <c r="JV261" t="str">
        <v>Out of center more than.002 = Fail</v>
      </c>
      <c r="JW261" t="str">
        <v>Overlay OL02713</v>
      </c>
      <c r="JX261" t="str">
        <v>Overlay OL02714</v>
      </c>
      <c r="JY261" t="str">
        <v>Overlay OL02718</v>
      </c>
      <c r="JZ261" t="str">
        <v>Overlay OL03831, Mfg. Tol.</v>
      </c>
      <c r="KA261" t="str">
        <v>Part Without Slots</v>
      </c>
      <c r="KB261" t="str">
        <v>Part Without Slots, See Image</v>
      </c>
      <c r="KC261" t="str">
        <v xml:space="preserve">Pass = .0254 or Less </v>
      </c>
      <c r="KD261" t="str">
        <v>PD MIN = 4.361, PD MAX = 4.456</v>
      </c>
      <c r="KE261" t="str">
        <v>Per Balloon 2 Note</v>
      </c>
      <c r="KF261" t="str">
        <v>Per drawing note(s) 8.</v>
      </c>
      <c r="KG261" t="str">
        <v>Point or Sphere Tip</v>
      </c>
      <c r="KH261" t="str">
        <v>Point Tip</v>
      </c>
      <c r="KI261" t="str">
        <v>R.9 to R1.1 = Pass, See Image</v>
      </c>
      <c r="KJ261" t="str">
        <v>Ram Construction</v>
      </c>
      <c r="KK261" t="str">
        <v>Record Same Pass / Fail All Balloons</v>
      </c>
      <c r="KL261" t="str">
        <v>Ref. Balloon 1</v>
      </c>
      <c r="KM261" t="str">
        <v>Ref. Balloon 12</v>
      </c>
      <c r="KN261" t="str">
        <v>Ref. Balloon 13, 100% AQL</v>
      </c>
      <c r="KO261" t="str">
        <v>Ref. Balloon 2</v>
      </c>
      <c r="KP261" t="str">
        <v>Ref. Balloon 21, 100% AQL</v>
      </c>
      <c r="KQ261" t="str">
        <v>Ref. Balloon 4</v>
      </c>
      <c r="KR261" t="str">
        <v>Ref. Balloon 7</v>
      </c>
      <c r="KS261" t="str">
        <v>Ref. Balloon 8</v>
      </c>
      <c r="KT261" t="str">
        <v>Relieved Pin Gauges 09236 &amp; 09235</v>
      </c>
      <c r="KU261" t="str">
        <v>Rotate Part</v>
      </c>
      <c r="KV261" t="str">
        <v>Rotate Part, See Image</v>
      </c>
      <c r="KW261" t="str">
        <v>Same as Root Radius</v>
      </c>
      <c r="KX261" t="str">
        <v>Section</v>
      </c>
      <c r="KY261" t="str">
        <v>Section B-B</v>
      </c>
      <c r="KZ261" t="str">
        <v>Section B-B, Distance Between Grooves</v>
      </c>
      <c r="LA261" t="str">
        <v>Section C-C</v>
      </c>
      <c r="LB261" t="str">
        <v>Section Part</v>
      </c>
      <c r="LC261" t="str">
        <v>Section Part, Measured from Opposite Face</v>
      </c>
      <c r="LD261" t="str">
        <v>Section, Broachless Blank</v>
      </c>
      <c r="LE261" t="str">
        <v>Section, EXT. Sphere Location.</v>
      </c>
      <c r="LF261" t="str">
        <v>Section, Hex Cham. Ang.</v>
      </c>
      <c r="LG261" t="str">
        <v>Section, Hex Fillet Rad.</v>
      </c>
      <c r="LH261" t="str">
        <v>Section, INT. Feature</v>
      </c>
      <c r="LI261" t="str">
        <v>Section, INT. Sphere Location.</v>
      </c>
      <c r="LJ261" t="str">
        <v>Section, Mfg. Tol.</v>
      </c>
      <c r="LK261" t="str">
        <v>Section, Mfg. Tol., See Image</v>
      </c>
      <c r="LL261" t="str">
        <v>Section, OL00486</v>
      </c>
      <c r="LM261" t="str">
        <v>Section, OL00542</v>
      </c>
      <c r="LN261" t="str">
        <v>Section, OL00543</v>
      </c>
      <c r="LO261" t="str">
        <v>Section, OL00544</v>
      </c>
      <c r="LP261" t="str">
        <v>Section, OL00545</v>
      </c>
      <c r="LQ261" t="str">
        <v>Section, OL00546</v>
      </c>
      <c r="LR261" t="str">
        <v>Section, OL00547</v>
      </c>
      <c r="LS261" t="str">
        <v>Section, OL00555</v>
      </c>
      <c r="LT261" t="str">
        <v>Section, OL00725</v>
      </c>
      <c r="LU261" t="str">
        <v>Section, OL01430</v>
      </c>
      <c r="LV261" t="str">
        <v>Section, OL01434</v>
      </c>
      <c r="LW261" t="str">
        <v>Section, OL01435</v>
      </c>
      <c r="LX261" t="str">
        <v>Section, OL01807</v>
      </c>
      <c r="LY261" t="str">
        <v>Section, OL01830</v>
      </c>
      <c r="LZ261" t="str">
        <v>Section, OL02351</v>
      </c>
      <c r="MA261" t="str">
        <v>Section, OL02519</v>
      </c>
      <c r="MB261" t="str">
        <v>Section, OL02520</v>
      </c>
      <c r="MC261" t="str">
        <v>Section, OL02522</v>
      </c>
      <c r="MD261" t="str">
        <v>Section, OL02540</v>
      </c>
      <c r="ME261" t="str">
        <v>Section, OL02541</v>
      </c>
      <c r="MF261" t="str">
        <v>Section, OL02552</v>
      </c>
      <c r="MG261" t="str">
        <v>Section, OL02553</v>
      </c>
      <c r="MH261" t="str">
        <v>Section, OL02554</v>
      </c>
      <c r="MI261" t="str">
        <v>Section, OL02555</v>
      </c>
      <c r="MJ261" t="str">
        <v>Section, OL02558</v>
      </c>
      <c r="MK261" t="str">
        <v>Section, OL02559</v>
      </c>
      <c r="ML261" t="str">
        <v>Section, OL02560</v>
      </c>
      <c r="MM261" t="str">
        <v>Section, OL02619</v>
      </c>
      <c r="MN261" t="str">
        <v>Section, OL02620</v>
      </c>
      <c r="MO261" t="str">
        <v>Section, OL02621</v>
      </c>
      <c r="MP261" t="str">
        <v>Section, OL02622</v>
      </c>
      <c r="MQ261" t="str">
        <v>Section, OL02623</v>
      </c>
      <c r="MR261" t="str">
        <v>Section, OL02624</v>
      </c>
      <c r="MS261" t="str">
        <v>Section, OL02652</v>
      </c>
      <c r="MT261" t="str">
        <v>Section, OL02680</v>
      </c>
      <c r="MU261" t="str">
        <v>Section, OL02793</v>
      </c>
      <c r="MV261" t="str">
        <v>Section, OL02823</v>
      </c>
      <c r="MW261" t="str">
        <v>Section, OL02843</v>
      </c>
      <c r="MX261" t="str">
        <v>Section, OL03026, Ext.</v>
      </c>
      <c r="MY261" t="str">
        <v>Section, OL03026, Int.</v>
      </c>
      <c r="MZ261" t="str">
        <v>Section, OL03570, DWG# 100448-41</v>
      </c>
      <c r="NA261" t="str">
        <v>Section, OL03781</v>
      </c>
      <c r="NB261" t="str">
        <v>Section, OL03911</v>
      </c>
      <c r="NC261" t="str">
        <v>Section, OL03912</v>
      </c>
      <c r="ND261" t="str">
        <v>Section, OL03928</v>
      </c>
      <c r="NE261" t="str">
        <v>Section, OL03929</v>
      </c>
      <c r="NF261" t="str">
        <v>Section, OL04030</v>
      </c>
      <c r="NG261" t="str">
        <v>Section, OL04037</v>
      </c>
      <c r="NH261" t="str">
        <v>Section, OL04038</v>
      </c>
      <c r="NI261" t="str">
        <v>Section, OL04046</v>
      </c>
      <c r="NJ261" t="str">
        <v>Section, OL04065</v>
      </c>
      <c r="NK261" t="str">
        <v>Section, OL04066</v>
      </c>
      <c r="NL261" t="str">
        <v>Section, OL04067</v>
      </c>
      <c r="NM261" t="str">
        <v>Section, OL04069</v>
      </c>
      <c r="NN261" t="str">
        <v>Section, OL04071</v>
      </c>
      <c r="NO261" t="str">
        <v>Section, OL04173</v>
      </c>
      <c r="NP261" t="str">
        <v>Section, OL04174</v>
      </c>
      <c r="NQ261" t="str">
        <v>Section, OL04214</v>
      </c>
      <c r="NR261" t="str">
        <v>Section, OL04215</v>
      </c>
      <c r="NS261" t="str">
        <v>Section, OL04216</v>
      </c>
      <c r="NT261" t="str">
        <v>Section, OL04217</v>
      </c>
      <c r="NU261" t="str">
        <v>Section, Overlay OL02716</v>
      </c>
      <c r="NV261" t="str">
        <v>Section, Overlay OL02717</v>
      </c>
      <c r="NW261" t="str">
        <v>Section, See Image</v>
      </c>
      <c r="NX261" t="str">
        <v>Section, See Image, DWG# 100448-41</v>
      </c>
      <c r="NY261" t="str">
        <v>Section, Without Sots</v>
      </c>
      <c r="NZ261" t="str">
        <v>See Comments Sheet</v>
      </c>
      <c r="OA261" t="str">
        <v>See Comments Sheet, OL02318</v>
      </c>
      <c r="OB261" t="str">
        <v>See Image</v>
      </c>
      <c r="OC261" t="str">
        <v>See Image, .005 or Less = Pass</v>
      </c>
      <c r="OD261" t="str">
        <v>See Image, Check Near Radius</v>
      </c>
      <c r="OE261" t="str">
        <v>See Image, Constrained</v>
      </c>
      <c r="OF261" t="str">
        <v>See Image, Distance Between Flats</v>
      </c>
      <c r="OG261" t="str">
        <v xml:space="preserve">See Image, Mfg. Tol, Section A-A </v>
      </c>
      <c r="OH261" t="str">
        <v>See image, Mfg. Tol.</v>
      </c>
      <c r="OI261" t="str">
        <v>See Image, Mic. Across Flats</v>
      </c>
      <c r="OJ261" t="str">
        <v>See Image, OL02850</v>
      </c>
      <c r="OK261" t="str">
        <v>See Image, OL02880</v>
      </c>
      <c r="OL261" t="str">
        <v>See Image, OL03926</v>
      </c>
      <c r="OM261" t="str">
        <v>See Image, OL03927</v>
      </c>
      <c r="ON261" t="str">
        <v>See Image, OL04003</v>
      </c>
      <c r="OO261" t="str">
        <v>'See Image, OL04342,  Best Fit Joe Block</v>
      </c>
      <c r="OP261" t="str">
        <v>See Image, OL04342,  Blank</v>
      </c>
      <c r="OQ261" t="str">
        <v>See Image, OL04342, Blank</v>
      </c>
      <c r="OR261" t="str">
        <v>See Image, OL04343, Blank</v>
      </c>
      <c r="OS261" t="str">
        <v>See Image, Pass = .002 or Less</v>
      </c>
      <c r="OT261" t="str">
        <v>See Image, Rcd. MAX</v>
      </c>
      <c r="OU261" t="str">
        <v>See Image, Rcd. MIN</v>
      </c>
      <c r="OV261" t="str">
        <v>See Image, Section</v>
      </c>
      <c r="OW261" t="str">
        <v>See Image, Section A-A</v>
      </c>
      <c r="OX261" t="str">
        <v>See Image, Section B-B</v>
      </c>
      <c r="OY261" t="str">
        <v>See Image, Section B-B, TSC</v>
      </c>
      <c r="OZ261" t="str">
        <v>See Image, Shank Drawing # 18000-XX-XX A</v>
      </c>
      <c r="PA261" t="str">
        <v>Sequencial Laser 01, 120 Per Print</v>
      </c>
      <c r="PB261" t="str">
        <v>Set to .202, Zero on Thread Lead</v>
      </c>
      <c r="PC261" t="str">
        <v>Sharp OK, No Burr</v>
      </c>
      <c r="PD261" t="str">
        <v>Sharp OK, No Raised Edge, See Image</v>
      </c>
      <c r="PE261" t="str">
        <v>Sharp OK, No Raised Edges</v>
      </c>
      <c r="PF261" t="str">
        <v>Sharp okay no raised edge</v>
      </c>
      <c r="PG261" t="str">
        <v>Sharp Okay, No Burr</v>
      </c>
      <c r="PH261" t="str">
        <v>Sharp Okay, No Raised Edge</v>
      </c>
      <c r="PI261" t="str">
        <v>Sharp Okay, No Raised Edges,</v>
      </c>
      <c r="PJ261" t="str">
        <v>Sharp Okay, See Image</v>
      </c>
      <c r="PK261" t="str">
        <v xml:space="preserve">Start of Radius @ .195 </v>
      </c>
      <c r="PL261" t="str">
        <v xml:space="preserve">Start of Radius @ .21 </v>
      </c>
      <c r="PM261" t="str">
        <v xml:space="preserve">T.S.C. </v>
      </c>
      <c r="PN261" t="str">
        <v>Tangent Point</v>
      </c>
      <c r="PO261" t="str">
        <v>Tangent point of R.50</v>
      </c>
      <c r="PP261" t="str">
        <v>Taper Check, Mfg.Tol.</v>
      </c>
      <c r="PQ261" t="str">
        <v>Taper Check, Mfg.Tol., See Image</v>
      </c>
      <c r="PR261" t="str">
        <v>Thrd. Minor Ø</v>
      </c>
      <c r="PS261" t="str">
        <v>Thrd. Relief Ø</v>
      </c>
      <c r="PT261" t="str">
        <v>Threadless Blank</v>
      </c>
      <c r="PU261" t="str">
        <v>Threadless Blank, From Major Ø</v>
      </c>
      <c r="PV261" t="str">
        <v>Threadless Blank, Mfg. Tol.</v>
      </c>
      <c r="PW261" t="str">
        <v>Threadless Blank, Thrd. to Neck Rad.</v>
      </c>
      <c r="PX261" t="str">
        <v>Thredless Blank</v>
      </c>
      <c r="PY261" t="str">
        <v>To center of R.005</v>
      </c>
      <c r="PZ261" t="str">
        <v>Torx Min. Dia.</v>
      </c>
      <c r="QA261" t="str">
        <v>Turn Ø Free of Mill Marks</v>
      </c>
      <c r="QB261" t="str">
        <v>Use (Full) GO Hex</v>
      </c>
      <c r="QC261" t="str">
        <v>Use Balloon 1 FULL Gauge</v>
      </c>
      <c r="QD261" t="str">
        <v>Use Balloon 9 FULL GO</v>
      </c>
      <c r="QE261" t="str">
        <v>Use Best Fit Pin</v>
      </c>
      <c r="QF261" t="str">
        <v>Use Disk Tip</v>
      </c>
      <c r="QG261" t="str">
        <v>Use flat bottomed indicator tip.</v>
      </c>
      <c r="QH261" t="str">
        <v xml:space="preserve">Use Full .093 Go Hex </v>
      </c>
      <c r="QI261" t="str">
        <v xml:space="preserve">Use Full .0930 Go Hex </v>
      </c>
      <c r="QJ261" t="str">
        <v>Use Full .1235 Go Hex</v>
      </c>
      <c r="QK261" t="str">
        <v>Use Gauge K2-98-8019-04, See Image</v>
      </c>
      <c r="QL261" t="str">
        <v>Use large flat indicator tip</v>
      </c>
      <c r="QM261" t="str">
        <v>Use Pins.3330/.3350, See Image MAX NO-GO</v>
      </c>
      <c r="QN261" t="str">
        <v>Use Pointed Drop Indicator Tip</v>
      </c>
      <c r="QO261" t="str">
        <v>V-Block</v>
      </c>
      <c r="QP261" t="str">
        <v>V-Block,  AMB for 13</v>
      </c>
      <c r="QQ261" t="str">
        <v>V-Block,  Hex Cham. Dia.</v>
      </c>
      <c r="QR261" t="str">
        <v>V-Block, Hex Depth</v>
      </c>
      <c r="QS261" t="str">
        <v>VBU Gauge</v>
      </c>
      <c r="QT261" t="str">
        <v>Visibally smaller than HEX=Pass</v>
      </c>
      <c r="QU261" t="str">
        <v>Visual Per Drawing</v>
      </c>
      <c r="QV261" t="str">
        <v>Whirl Blank</v>
      </c>
      <c r="QW261" t="str">
        <v xml:space="preserve">Whirl Blank </v>
      </c>
      <c r="QX261" t="str">
        <v>Whirl Blank, Neck Rad. End to Head CL</v>
      </c>
      <c r="QY261" t="str">
        <v>Whirl Blank, Nose Start Dia.</v>
      </c>
      <c r="QZ261" t="str">
        <v>Whirl Blank, Nose Start Dist.</v>
      </c>
      <c r="RA261" t="str">
        <v>Whirl Blank, Thrd. Minor</v>
      </c>
      <c r="RB261" t="str">
        <v>Whirl Blank, Thrd. Pullout Dia.</v>
      </c>
      <c r="RC261" t="str">
        <v>Whole Part, Removal is at Assy. Level</v>
      </c>
      <c r="RD261" t="str">
        <v>Wide Area</v>
      </c>
      <c r="RE261" t="str">
        <v>Zero on End of Go Gauge</v>
      </c>
    </row>
    <row r="262" spans="1:473">
      <c r="A262" t="s">
        <v>894</v>
      </c>
      <c r="C262" t="str" cm="1">
        <f t="array" ref="C262:RE262">TRANSPOSE(_xlfn._xlws.SORT(_xlfn._xlws.FILTER($A$2:$A$600,ISNUMBER(SEARCH('PartLib Table'!M279,$A$2:$A$600)),"not found")))</f>
        <v xml:space="preserve"> 'C', Whirl Blank</v>
      </c>
      <c r="D262" t="str">
        <v xml:space="preserve"> See Image, Constrained</v>
      </c>
      <c r="E262" t="str">
        <v>(.04 to .12 range = Pass)</v>
      </c>
      <c r="F262" t="str">
        <v>(.042 FULL) Go Pin Seat Fully</v>
      </c>
      <c r="G262" t="str">
        <v>(B), Mfg. Tol.</v>
      </c>
      <c r="H262" t="str">
        <v>(B), O.A.L.</v>
      </c>
      <c r="I262" t="str">
        <v>.001 or less =Pass</v>
      </c>
      <c r="J262" t="str">
        <v>.001 or less out of center = Pass</v>
      </c>
      <c r="K262" t="str">
        <v>.002 or Less = Pass</v>
      </c>
      <c r="L262" t="str">
        <v>.002 or Less out of center = Pass</v>
      </c>
      <c r="M262" t="str">
        <v>.005 to .015 = Pass</v>
      </c>
      <c r="N262" t="str">
        <v>.0125 Mean, Section</v>
      </c>
      <c r="O262" t="str">
        <v>.025 or Less in X &amp; Y=Pass</v>
      </c>
      <c r="P262" t="str">
        <v>.038 Mean</v>
      </c>
      <c r="Q262" t="str">
        <v>.063 MM = .0024 IN, See Image</v>
      </c>
      <c r="R262" t="str">
        <v>.063MM = .0024"</v>
      </c>
      <c r="S262" t="str">
        <v>.243 NO-GO, Unconstrained, Must Not Start</v>
      </c>
      <c r="T262" t="str">
        <v>@ Back Face &amp; ID, No Raised Edge</v>
      </c>
      <c r="U262" t="str">
        <v>@ Back Face &amp; OD, No Raised Edge</v>
      </c>
      <c r="V262" t="str">
        <v>@ ID &amp; FACE</v>
      </c>
      <c r="W262" t="str">
        <v>@ OD &amp; BACK FACE</v>
      </c>
      <c r="X262" t="str">
        <v>@ OD &amp; FACE</v>
      </c>
      <c r="Y262" t="str">
        <v>Across from slot</v>
      </c>
      <c r="Z262" t="str">
        <v>All Edge Breaks</v>
      </c>
      <c r="AA262" t="str">
        <v>Attached to bar stock</v>
      </c>
      <c r="AB262" t="str">
        <v xml:space="preserve">Back Turn Fillet Rad. </v>
      </c>
      <c r="AC262" t="str">
        <v>Balloon 1 (DWG FRM0105 Page 2, NV-27)</v>
      </c>
      <c r="AD262" t="str">
        <v>Balloon 1 (DWG FRM0105, NV-30)</v>
      </c>
      <c r="AE262" t="str">
        <v>Balloon 1 (P# 9890002-20) OL00429/A</v>
      </c>
      <c r="AF262" t="str">
        <v>Balloon 1, DWG#FRM0105</v>
      </c>
      <c r="AG262" t="str">
        <v>Balloon 11, See Image</v>
      </c>
      <c r="AH262" t="str">
        <v xml:space="preserve">Balloon 2 (DWG FRM0105 Page 2, NV-27) </v>
      </c>
      <c r="AI262" t="str">
        <v>Balloon 2 (DWG FRM0105, NV-30)</v>
      </c>
      <c r="AJ262" t="str">
        <v>Balloon 2 (P# 9890002-20)</v>
      </c>
      <c r="AK262" t="str">
        <v>Balloon 2, DWG#FRM0105</v>
      </c>
      <c r="AL262" t="str">
        <v>Balloon 2, DWG#FRM0105, See Image</v>
      </c>
      <c r="AM262" t="str">
        <v>Balloon 3 (DWG FRM0105, NV-30 Minor)</v>
      </c>
      <c r="AN262" t="str">
        <v>Balloon 3 (DWG FRM0105, NV-30)</v>
      </c>
      <c r="AO262" t="str">
        <v>Balloon 3 (P# 9890002-20)</v>
      </c>
      <c r="AP262" t="str">
        <v>Balloon 4</v>
      </c>
      <c r="AQ262" t="str">
        <v>Balloon 4 (P# 9890002-20)</v>
      </c>
      <c r="AR262" t="str">
        <v>Below Middle Band</v>
      </c>
      <c r="AS262" t="str">
        <v>Best Fit Pin, .003 or Less =Pass</v>
      </c>
      <c r="AT262" t="str">
        <v>Blank</v>
      </c>
      <c r="AU262" t="str">
        <v>Blank Turn Maj.</v>
      </c>
      <c r="AV262" t="str">
        <v>Blank Turn Maj. Mill Flt., OL4172</v>
      </c>
      <c r="AW262" t="str">
        <v>Blank Without .010 Slots</v>
      </c>
      <c r="AX262" t="str">
        <v>Blank Without .010 Slots, Section</v>
      </c>
      <c r="AY262" t="str">
        <v>Blank without thread</v>
      </c>
      <c r="AZ262" t="str">
        <v xml:space="preserve">Blank, Center of V Grv. </v>
      </c>
      <c r="BA262" t="str">
        <v>Blank, Check R adjacent Balloon 17</v>
      </c>
      <c r="BB262" t="str">
        <v>Blank, EXT. Feature</v>
      </c>
      <c r="BC262" t="str">
        <v>Blank, See Image, OL04335</v>
      </c>
      <c r="BD262" t="str">
        <v>Blank, See Image, OL04336</v>
      </c>
      <c r="BE262" t="str">
        <v xml:space="preserve">Blank, Thrd. </v>
      </c>
      <c r="BF262" t="str">
        <v>Blank, Turn Tip</v>
      </c>
      <c r="BG262" t="str">
        <v>Blank, Without Thrd.</v>
      </c>
      <c r="BH262" t="str">
        <v>Blank, Without Thread</v>
      </c>
      <c r="BI262" t="str">
        <v xml:space="preserve">Blunt Start Blend to Minor </v>
      </c>
      <c r="BJ262" t="str">
        <v>Calc., Use Go HEX</v>
      </c>
      <c r="BK262" t="str">
        <v>Can't dig into OD</v>
      </c>
      <c r="BL262" t="str">
        <v>Carbide Gauge</v>
      </c>
      <c r="BM262" t="str">
        <v xml:space="preserve">Center of V Grv. </v>
      </c>
      <c r="BN262" t="str">
        <v>Centered Less than .03 = Pass</v>
      </c>
      <c r="BO262" t="str">
        <v>Centered within .0005 or Less = Pass</v>
      </c>
      <c r="BP262" t="str">
        <v>Centered within .001 or Less = Pass</v>
      </c>
      <c r="BQ262" t="str">
        <v>Centered within .0254 or Less = Pass</v>
      </c>
      <c r="BR262" t="str">
        <v>Check close to Rod Slot</v>
      </c>
      <c r="BS262" t="str">
        <v>Check every other hole</v>
      </c>
      <c r="BT262" t="str">
        <v>Check Go over full length of slot.</v>
      </c>
      <c r="BU262" t="str">
        <v>Check Near Closed End</v>
      </c>
      <c r="BV262" t="str">
        <v>Check per Print View, Away from Rod Slot</v>
      </c>
      <c r="BW262" t="str">
        <v>Check to Balloon 30 Go Pin</v>
      </c>
      <c r="BX262" t="str">
        <v>Check with .2705 SET Pin Inside Part</v>
      </c>
      <c r="BY262" t="str">
        <v>Check with Hex Up</v>
      </c>
      <c r="BZ262" t="str">
        <v>CMM Blank</v>
      </c>
      <c r="CA262" t="str">
        <v>Confirm Full Radius</v>
      </c>
      <c r="CB262" t="str">
        <v>Constrained in fixture</v>
      </c>
      <c r="CC262" t="str">
        <v>Constrained with Ring</v>
      </c>
      <c r="CD262" t="str">
        <v>Constrained, See Image</v>
      </c>
      <c r="CE262" t="str">
        <v>Dim. "A"</v>
      </c>
      <c r="CF262" t="str">
        <v>Dim. "B"</v>
      </c>
      <c r="CG262" t="str">
        <v>Dim. "C"</v>
      </c>
      <c r="CH262" t="str">
        <v>Dim. "D", Whirl Blank</v>
      </c>
      <c r="CI262" t="str">
        <v>Dim. "G"</v>
      </c>
      <c r="CJ262" t="str">
        <v>Dim. E, Blank Turn Maj. &amp;  Mill Flt</v>
      </c>
      <c r="CK262" t="str">
        <v>Dim. E, Blank Turn Maj.&amp;  Mill Flt</v>
      </c>
      <c r="CL262" t="str">
        <v>Dim. H, Whirl Blank</v>
      </c>
      <c r="CM262" t="str">
        <v>Dim. J, 'Blank Turn Maj. &amp; Whirl Blank</v>
      </c>
      <c r="CN262" t="str">
        <v>Disk Drop Indicator Tip</v>
      </c>
      <c r="CO262" t="str">
        <v>DWG 100448-15, Balloon F_1</v>
      </c>
      <c r="CP262" t="str">
        <v>DWG 100448-15, OL02571</v>
      </c>
      <c r="CQ262" t="str">
        <v>DWG 100448-41</v>
      </c>
      <c r="CR262" t="str">
        <v>DWG 9890040, (10E),Section Part, OL01139</v>
      </c>
      <c r="CS262" t="str">
        <v>DWG 9890040, (10E),Section, OL01139</v>
      </c>
      <c r="CT262" t="str">
        <v>DWG 9890040, (11E)</v>
      </c>
      <c r="CU262" t="str">
        <v>DWG 9890040, (11E), Pins with Flats</v>
      </c>
      <c r="CV262" t="str">
        <v>DWG 9890040, (12E),  Pass=.002 or less</v>
      </c>
      <c r="CW262" t="str">
        <v>DWG 9890040, (12E), See Image</v>
      </c>
      <c r="CX262" t="str">
        <v>DWG 9890040, (1E), OL01431</v>
      </c>
      <c r="CY262" t="str">
        <v>DWG 9890040, (1E), OL01432</v>
      </c>
      <c r="CZ262" t="str">
        <v>DWG 9890040, (2E), OL01432</v>
      </c>
      <c r="DA262" t="str">
        <v>DWG 9890040, (3E)</v>
      </c>
      <c r="DB262" t="str">
        <v>DWG 9890040, (4E)</v>
      </c>
      <c r="DC262" t="str">
        <v>DWG 9890040, (5E), OL02336</v>
      </c>
      <c r="DD262" t="str">
        <v>DWG 9890040, (6E)</v>
      </c>
      <c r="DE262" t="str">
        <v>DWG 9890040, (7E)</v>
      </c>
      <c r="DF262" t="str">
        <v>DWG 9890040, (8E), OL01433</v>
      </c>
      <c r="DG262" t="str">
        <v>DWG 9890040, (8E), OL01433, Section</v>
      </c>
      <c r="DH262" t="str">
        <v>DWG 9890040, (9E), Close to Rod Slot</v>
      </c>
      <c r="DI262" t="str">
        <v>DWG 9890040, (9E),Close to Rod Slot</v>
      </c>
      <c r="DJ262" t="str">
        <v>DWG FRM0105 PAGE 2</v>
      </c>
      <c r="DK262" t="str">
        <v>DWG# 100448-41</v>
      </c>
      <c r="DL262" t="str">
        <v>DWG# 100448-44</v>
      </c>
      <c r="DM262" t="str">
        <v>DWG# 9890003  (1), Section OL00436/A</v>
      </c>
      <c r="DN262" t="str">
        <v>DWG# 9890003 (3), Ring Gauge Constrained</v>
      </c>
      <c r="DO262" t="str">
        <v>DWG# 9890003 (4), Section</v>
      </c>
      <c r="DP262" t="str">
        <v>DWG#100448-26, Balloon 1K, OL02350</v>
      </c>
      <c r="DQ262" t="str">
        <v>DWG#100448-26, Balloon 2K, OL02350</v>
      </c>
      <c r="DR262" t="str">
        <v>DWG#100448-26, Balloon 3K, OL02363</v>
      </c>
      <c r="DS262" t="str">
        <v>DWG#100448-26, Balloon 4K</v>
      </c>
      <c r="DT262" t="str">
        <v>DWG#100448-26, Balloon 5K, Section</v>
      </c>
      <c r="DU262" t="str">
        <v>DWG#100448-26, Balloon 6K</v>
      </c>
      <c r="DV262" t="str">
        <v>DWG#100448-26, Balloon 7K, Section</v>
      </c>
      <c r="DW262" t="str">
        <v>DWG#100448-26, Mfg. Tol.</v>
      </c>
      <c r="DX262" t="str">
        <v>DWG#9890003 (2) Ring Gauge Constrained</v>
      </c>
      <c r="DY262" t="str">
        <v>DWG#9890044</v>
      </c>
      <c r="DZ262" t="str">
        <v>DWG#9890044 .1985 to .2005=Pass</v>
      </c>
      <c r="EA262" t="str">
        <v>DWG#9890044 Overlay OL02441</v>
      </c>
      <c r="EB262" t="str">
        <v>DWG#9890044, OL02441</v>
      </c>
      <c r="EC262" t="str">
        <v>DWG#FRM0105</v>
      </c>
      <c r="ED262" t="str">
        <v>EXT.</v>
      </c>
      <c r="EE262" t="str">
        <v>EXT. Section, OL02460</v>
      </c>
      <c r="EF262" t="str">
        <v>EXT., OL04223</v>
      </c>
      <c r="EG262" t="str">
        <v>Flat Drop Indicator Tip</v>
      </c>
      <c r="EH262" t="str">
        <v>Full Go Pin, No Light, at Radius</v>
      </c>
      <c r="EI262" t="str">
        <v>Function Check</v>
      </c>
      <c r="EJ262" t="str">
        <v>GO Function Gauge</v>
      </c>
      <c r="EK262" t="str">
        <v>Go Gauge for Balloon 1 &amp; 4</v>
      </c>
      <c r="EL262" t="str">
        <v>Go Pin must pass through</v>
      </c>
      <c r="EM262" t="str">
        <v>Greater than .005 = Fail, Section</v>
      </c>
      <c r="EN262" t="str">
        <v>Greater than .025 out of center = Fail</v>
      </c>
      <c r="EO262" t="str">
        <v>Greater than 2.6 = Pass</v>
      </c>
      <c r="EP262" t="str">
        <v>Green = Pass, Red = Fail</v>
      </c>
      <c r="EQ262" t="str">
        <v>Hex Depth</v>
      </c>
      <c r="ER262" t="str">
        <v>Hex Minor</v>
      </c>
      <c r="ES262" t="str">
        <v>Hole Dia.</v>
      </c>
      <c r="ET262" t="str">
        <v>Hook or Disk Tip</v>
      </c>
      <c r="EU262" t="str">
        <v>ID Sphere Finish</v>
      </c>
      <c r="EV262" t="str">
        <v>ID/OD Both Sides, Diff. .002 or less = Pass</v>
      </c>
      <c r="EW262" t="str">
        <v>If Looks Big, Section</v>
      </c>
      <c r="EX262" t="str">
        <v>If Looks Small, Section</v>
      </c>
      <c r="EY262" t="str">
        <v>Insp. Close to Break Away, Mfg.Tol.</v>
      </c>
      <c r="EZ262" t="str">
        <v>INT.</v>
      </c>
      <c r="FA262" t="str">
        <v>INT. Section, OL02460</v>
      </c>
      <c r="FB262" t="str">
        <v>INT., OL04223</v>
      </c>
      <c r="FC262" t="str">
        <v>Intersect. of 7.7 &amp; R0.10</v>
      </c>
      <c r="FD262" t="str">
        <v>Intersect. of 8.79 and R.25 MAX</v>
      </c>
      <c r="FE262" t="str">
        <v>Keep Ind. Tip away from corner</v>
      </c>
      <c r="FF262" t="str">
        <v>L31</v>
      </c>
      <c r="FG262" t="str">
        <v>Laser Mark</v>
      </c>
      <c r="FH262" t="str">
        <v>LASER PER NOTE 4</v>
      </c>
      <c r="FI262" t="str">
        <v>LASER PER NOTE 4, Final Check 1 only</v>
      </c>
      <c r="FJ262" t="str">
        <v>Less than .002 out of center = Pass</v>
      </c>
      <c r="FK262" t="str">
        <v>Less than 2.75 = Pass, Section</v>
      </c>
      <c r="FL262" t="str">
        <v>List as pin. Not Calibrated</v>
      </c>
      <c r="FM262" t="str">
        <v>M9 X 1.25 BUTT See Comment Image</v>
      </c>
      <c r="FN262" t="str">
        <v>Manual Section</v>
      </c>
      <c r="FO262" t="str">
        <v>Max Deep .241 NO-GO =.42</v>
      </c>
      <c r="FP262" t="str">
        <v>MAX Depth of (Note 7) .241 NO-GO Pin</v>
      </c>
      <c r="FQ262" t="str">
        <v>Measure from Blue Line, See Image</v>
      </c>
      <c r="FR262" t="str">
        <v>Measure Width of Blue Area, See Image</v>
      </c>
      <c r="FS262" t="str">
        <v>Mfg. Tol</v>
      </c>
      <c r="FT262" t="str">
        <v>Mfg. Tol, See Image</v>
      </c>
      <c r="FU262" t="str">
        <v>Mfg. Tol.</v>
      </c>
      <c r="FV262" t="str">
        <v>Mfg. Tol. "A"</v>
      </c>
      <c r="FW262" t="str">
        <v>Mfg. Tol. (Zero on Gauge Full Dia. Lead)</v>
      </c>
      <c r="FX262" t="str">
        <v>Mfg. Tol. Balloon 11, See Image</v>
      </c>
      <c r="FY262" t="str">
        <v>Mfg. Tol. Balloon 4</v>
      </c>
      <c r="FZ262" t="str">
        <v>Mfg. Tol. Balloon 7</v>
      </c>
      <c r="GA262" t="str">
        <v xml:space="preserve">Mfg. Tol. C-Bore Face (Ballo 28) </v>
      </c>
      <c r="GB262" t="str">
        <v>Mfg. Tol. Section</v>
      </c>
      <c r="GC262" t="str">
        <v>Mfg. Tol. See Image</v>
      </c>
      <c r="GD262" t="str">
        <v>Mfg. Tol., 3 Places, Record MAX</v>
      </c>
      <c r="GE262" t="str">
        <v>Mfg. Tol., Balloon 11</v>
      </c>
      <c r="GF262" t="str">
        <v>Mfg. Tol., Balloon 7</v>
      </c>
      <c r="GG262" t="str">
        <v>Mfg. Tol., Blank</v>
      </c>
      <c r="GH262" t="str">
        <v>Mfg. Tol., Blank, Balloon 12</v>
      </c>
      <c r="GI262" t="str">
        <v>Mfg. Tol., Blend to SØ.320</v>
      </c>
      <c r="GJ262" t="str">
        <v>Mfg. Tol., Calculation</v>
      </c>
      <c r="GK262" t="str">
        <v>Mfg. Tol., For Mill Fixture</v>
      </c>
      <c r="GL262" t="str">
        <v>Mfg. Tol., L32</v>
      </c>
      <c r="GM262" t="str">
        <v>Mfg. Tol., L33</v>
      </c>
      <c r="GN262" t="str">
        <v>Mfg. Tol., No Tool Marks</v>
      </c>
      <c r="GO262" t="str">
        <v>Mfg. Tol., OL03361</v>
      </c>
      <c r="GP262" t="str">
        <v>Mfg. Tol., Record off center value</v>
      </c>
      <c r="GQ262" t="str">
        <v>Mfg. Tol., Same 3 Places, Record MIN</v>
      </c>
      <c r="GR262" t="str">
        <v>Mfg. Tol., Section</v>
      </c>
      <c r="GS262" t="str">
        <v>Mfg. Tol., Section B-B</v>
      </c>
      <c r="GT262" t="str">
        <v>Mfg. Tol., Section, OL03361</v>
      </c>
      <c r="GU262" t="str">
        <v>Mfg. Tol., Section, Per Note 2</v>
      </c>
      <c r="GV262" t="str">
        <v>Mfg. Tol., See Image</v>
      </c>
      <c r="GW262" t="str">
        <v>Mfg. Tol., See Image, Bore in Blue</v>
      </c>
      <c r="GX262" t="str">
        <v>Mfg. Tol., See Image, Hook Tip</v>
      </c>
      <c r="GY262" t="str">
        <v>Mfg. Tol., Sharp Okay No Burr</v>
      </c>
      <c r="GZ262" t="str">
        <v>Mfg. Tol., Threadless Blank</v>
      </c>
      <c r="HA262" t="str">
        <v>Mfg.Tol.</v>
      </c>
      <c r="HB262" t="str">
        <v>Mgf. To., T.S.C.</v>
      </c>
      <c r="HC262" t="str">
        <v>Milled Feature</v>
      </c>
      <c r="HD262" t="str">
        <v>Milled Feature, OL04045</v>
      </c>
      <c r="HE262" t="str">
        <v>More than .0005 out of center = Fail</v>
      </c>
      <c r="HF262" t="str">
        <v>Must Pass Through</v>
      </c>
      <c r="HG262" t="str">
        <v>Must pass through gauge</v>
      </c>
      <c r="HH262" t="str">
        <v>Must Pass Through Go Gauge</v>
      </c>
      <c r="HI262" t="str">
        <v>Must Pass, See Image.</v>
      </c>
      <c r="HJ262" t="str">
        <v>NA</v>
      </c>
      <c r="HK262" t="str">
        <v>Narrow Area</v>
      </c>
      <c r="HL262" t="str">
        <v>Near Balloon 21</v>
      </c>
      <c r="HM262" t="str">
        <v>Near Datum B</v>
      </c>
      <c r="HN262" t="str">
        <v>Neck Dia.</v>
      </c>
      <c r="HO262" t="str">
        <v>Neck to Head Rad.</v>
      </c>
      <c r="HP262" t="str">
        <v>No Copper Deposits Allowed</v>
      </c>
      <c r="HQ262" t="str">
        <v>No Section</v>
      </c>
      <c r="HR262" t="str">
        <v>No Section, .01 to .014 = Pass</v>
      </c>
      <c r="HS262" t="str">
        <v>No Section, Rotate Part</v>
      </c>
      <c r="HT262" t="str">
        <v>No Section, See Image</v>
      </c>
      <c r="HU262" t="str">
        <v>No Slot, Section B-B</v>
      </c>
      <c r="HV262" t="str">
        <v>No visual step = Pass</v>
      </c>
      <c r="HW262" t="str">
        <v>Not to exceed .95 Deep</v>
      </c>
      <c r="HX262" t="str">
        <v>Note 1</v>
      </c>
      <c r="HY262" t="str">
        <v>OL00333/A</v>
      </c>
      <c r="HZ262" t="str">
        <v>OL00519</v>
      </c>
      <c r="IA262" t="str">
        <v>OL00520</v>
      </c>
      <c r="IB262" t="str">
        <v>OL00529</v>
      </c>
      <c r="IC262" t="str">
        <v>OL00542</v>
      </c>
      <c r="ID262" t="str">
        <v>OL00724</v>
      </c>
      <c r="IE262" t="str">
        <v>OL01250</v>
      </c>
      <c r="IF262" t="str">
        <v>OL01869, Threadless Blank</v>
      </c>
      <c r="IG262" t="str">
        <v>OL01870, Section</v>
      </c>
      <c r="IH262" t="str">
        <v>OL02255</v>
      </c>
      <c r="II262" t="str">
        <v>OL02255, Mfg. Tol.</v>
      </c>
      <c r="IJ262" t="str">
        <v>OL02302</v>
      </c>
      <c r="IK262" t="str">
        <v xml:space="preserve">OL02318  needed per image instructions </v>
      </c>
      <c r="IL262" t="str">
        <v>OL02556</v>
      </c>
      <c r="IM262" t="str">
        <v>OL02557</v>
      </c>
      <c r="IN262" t="str">
        <v>OL02567</v>
      </c>
      <c r="IO262" t="str">
        <v>OL02653</v>
      </c>
      <c r="IP262" t="str">
        <v>OL02718</v>
      </c>
      <c r="IQ262" t="str">
        <v>OL02841</v>
      </c>
      <c r="IR262" t="str">
        <v>OL02842</v>
      </c>
      <c r="IS262" t="str">
        <v>OL02844</v>
      </c>
      <c r="IT262" t="str">
        <v>OL02871</v>
      </c>
      <c r="IU262" t="str">
        <v>OL02887</v>
      </c>
      <c r="IV262" t="str">
        <v>OL03500</v>
      </c>
      <c r="IW262" t="str">
        <v>OL03766</v>
      </c>
      <c r="IX262" t="str">
        <v>OL03868</v>
      </c>
      <c r="IY262" t="str">
        <v>OL03869</v>
      </c>
      <c r="IZ262" t="str">
        <v>OL03870</v>
      </c>
      <c r="JA262" t="str">
        <v>OL03873, DWG# 100448-44</v>
      </c>
      <c r="JB262" t="str">
        <v>OL03949</v>
      </c>
      <c r="JC262" t="str">
        <v xml:space="preserve">OL04043, Section </v>
      </c>
      <c r="JD262" t="str">
        <v xml:space="preserve">OL04044, Section </v>
      </c>
      <c r="JE262" t="str">
        <v>OL04045</v>
      </c>
      <c r="JF262" t="str">
        <v>OL04045, Milled Feature</v>
      </c>
      <c r="JG262" t="str">
        <v>OL04063</v>
      </c>
      <c r="JH262" t="str">
        <v>OL04064</v>
      </c>
      <c r="JI262" t="str">
        <v>OL04065</v>
      </c>
      <c r="JJ262" t="str">
        <v>OL04181</v>
      </c>
      <c r="JK262" t="str">
        <v>OL04218</v>
      </c>
      <c r="JL262" t="str">
        <v>OL04224, See Image</v>
      </c>
      <c r="JM262" t="str">
        <v>OL04374</v>
      </c>
      <c r="JN262" t="str">
        <v>OL04375, Section M-M</v>
      </c>
      <c r="JO262" t="str">
        <v>OL04376, Section M-M</v>
      </c>
      <c r="JP262" t="str">
        <v>OL04443</v>
      </c>
      <c r="JQ262" t="str">
        <v>OL04444</v>
      </c>
      <c r="JR262" t="str">
        <v>OL05000</v>
      </c>
      <c r="JS262" t="str">
        <v>One side of slot</v>
      </c>
      <c r="JT262" t="str">
        <v>Other side of slot</v>
      </c>
      <c r="JU262" t="str">
        <v>Out of center more than .002 = Fail</v>
      </c>
      <c r="JV262" t="str">
        <v>Out of center more than.002 = Fail</v>
      </c>
      <c r="JW262" t="str">
        <v>Overlay OL02713</v>
      </c>
      <c r="JX262" t="str">
        <v>Overlay OL02714</v>
      </c>
      <c r="JY262" t="str">
        <v>Overlay OL02718</v>
      </c>
      <c r="JZ262" t="str">
        <v>Overlay OL03831, Mfg. Tol.</v>
      </c>
      <c r="KA262" t="str">
        <v>Part Without Slots</v>
      </c>
      <c r="KB262" t="str">
        <v>Part Without Slots, See Image</v>
      </c>
      <c r="KC262" t="str">
        <v xml:space="preserve">Pass = .0254 or Less </v>
      </c>
      <c r="KD262" t="str">
        <v>PD MIN = 4.361, PD MAX = 4.456</v>
      </c>
      <c r="KE262" t="str">
        <v>Per Balloon 2 Note</v>
      </c>
      <c r="KF262" t="str">
        <v>Per drawing note(s) 8.</v>
      </c>
      <c r="KG262" t="str">
        <v>Point or Sphere Tip</v>
      </c>
      <c r="KH262" t="str">
        <v>Point Tip</v>
      </c>
      <c r="KI262" t="str">
        <v>R.9 to R1.1 = Pass, See Image</v>
      </c>
      <c r="KJ262" t="str">
        <v>Ram Construction</v>
      </c>
      <c r="KK262" t="str">
        <v>Record Same Pass / Fail All Balloons</v>
      </c>
      <c r="KL262" t="str">
        <v>Ref. Balloon 1</v>
      </c>
      <c r="KM262" t="str">
        <v>Ref. Balloon 12</v>
      </c>
      <c r="KN262" t="str">
        <v>Ref. Balloon 13, 100% AQL</v>
      </c>
      <c r="KO262" t="str">
        <v>Ref. Balloon 2</v>
      </c>
      <c r="KP262" t="str">
        <v>Ref. Balloon 21, 100% AQL</v>
      </c>
      <c r="KQ262" t="str">
        <v>Ref. Balloon 4</v>
      </c>
      <c r="KR262" t="str">
        <v>Ref. Balloon 7</v>
      </c>
      <c r="KS262" t="str">
        <v>Ref. Balloon 8</v>
      </c>
      <c r="KT262" t="str">
        <v>Relieved Pin Gauges 09236 &amp; 09235</v>
      </c>
      <c r="KU262" t="str">
        <v>Rotate Part</v>
      </c>
      <c r="KV262" t="str">
        <v>Rotate Part, See Image</v>
      </c>
      <c r="KW262" t="str">
        <v>Same as Root Radius</v>
      </c>
      <c r="KX262" t="str">
        <v>Section</v>
      </c>
      <c r="KY262" t="str">
        <v>Section B-B</v>
      </c>
      <c r="KZ262" t="str">
        <v>Section B-B, Distance Between Grooves</v>
      </c>
      <c r="LA262" t="str">
        <v>Section C-C</v>
      </c>
      <c r="LB262" t="str">
        <v>Section Part</v>
      </c>
      <c r="LC262" t="str">
        <v>Section Part, Measured from Opposite Face</v>
      </c>
      <c r="LD262" t="str">
        <v>Section, Broachless Blank</v>
      </c>
      <c r="LE262" t="str">
        <v>Section, EXT. Sphere Location.</v>
      </c>
      <c r="LF262" t="str">
        <v>Section, Hex Cham. Ang.</v>
      </c>
      <c r="LG262" t="str">
        <v>Section, Hex Fillet Rad.</v>
      </c>
      <c r="LH262" t="str">
        <v>Section, INT. Feature</v>
      </c>
      <c r="LI262" t="str">
        <v>Section, INT. Sphere Location.</v>
      </c>
      <c r="LJ262" t="str">
        <v>Section, Mfg. Tol.</v>
      </c>
      <c r="LK262" t="str">
        <v>Section, Mfg. Tol., See Image</v>
      </c>
      <c r="LL262" t="str">
        <v>Section, OL00486</v>
      </c>
      <c r="LM262" t="str">
        <v>Section, OL00542</v>
      </c>
      <c r="LN262" t="str">
        <v>Section, OL00543</v>
      </c>
      <c r="LO262" t="str">
        <v>Section, OL00544</v>
      </c>
      <c r="LP262" t="str">
        <v>Section, OL00545</v>
      </c>
      <c r="LQ262" t="str">
        <v>Section, OL00546</v>
      </c>
      <c r="LR262" t="str">
        <v>Section, OL00547</v>
      </c>
      <c r="LS262" t="str">
        <v>Section, OL00555</v>
      </c>
      <c r="LT262" t="str">
        <v>Section, OL00725</v>
      </c>
      <c r="LU262" t="str">
        <v>Section, OL01430</v>
      </c>
      <c r="LV262" t="str">
        <v>Section, OL01434</v>
      </c>
      <c r="LW262" t="str">
        <v>Section, OL01435</v>
      </c>
      <c r="LX262" t="str">
        <v>Section, OL01807</v>
      </c>
      <c r="LY262" t="str">
        <v>Section, OL01830</v>
      </c>
      <c r="LZ262" t="str">
        <v>Section, OL02351</v>
      </c>
      <c r="MA262" t="str">
        <v>Section, OL02519</v>
      </c>
      <c r="MB262" t="str">
        <v>Section, OL02520</v>
      </c>
      <c r="MC262" t="str">
        <v>Section, OL02522</v>
      </c>
      <c r="MD262" t="str">
        <v>Section, OL02540</v>
      </c>
      <c r="ME262" t="str">
        <v>Section, OL02541</v>
      </c>
      <c r="MF262" t="str">
        <v>Section, OL02552</v>
      </c>
      <c r="MG262" t="str">
        <v>Section, OL02553</v>
      </c>
      <c r="MH262" t="str">
        <v>Section, OL02554</v>
      </c>
      <c r="MI262" t="str">
        <v>Section, OL02555</v>
      </c>
      <c r="MJ262" t="str">
        <v>Section, OL02558</v>
      </c>
      <c r="MK262" t="str">
        <v>Section, OL02559</v>
      </c>
      <c r="ML262" t="str">
        <v>Section, OL02560</v>
      </c>
      <c r="MM262" t="str">
        <v>Section, OL02619</v>
      </c>
      <c r="MN262" t="str">
        <v>Section, OL02620</v>
      </c>
      <c r="MO262" t="str">
        <v>Section, OL02621</v>
      </c>
      <c r="MP262" t="str">
        <v>Section, OL02622</v>
      </c>
      <c r="MQ262" t="str">
        <v>Section, OL02623</v>
      </c>
      <c r="MR262" t="str">
        <v>Section, OL02624</v>
      </c>
      <c r="MS262" t="str">
        <v>Section, OL02652</v>
      </c>
      <c r="MT262" t="str">
        <v>Section, OL02680</v>
      </c>
      <c r="MU262" t="str">
        <v>Section, OL02793</v>
      </c>
      <c r="MV262" t="str">
        <v>Section, OL02823</v>
      </c>
      <c r="MW262" t="str">
        <v>Section, OL02843</v>
      </c>
      <c r="MX262" t="str">
        <v>Section, OL03026, Ext.</v>
      </c>
      <c r="MY262" t="str">
        <v>Section, OL03026, Int.</v>
      </c>
      <c r="MZ262" t="str">
        <v>Section, OL03570, DWG# 100448-41</v>
      </c>
      <c r="NA262" t="str">
        <v>Section, OL03781</v>
      </c>
      <c r="NB262" t="str">
        <v>Section, OL03911</v>
      </c>
      <c r="NC262" t="str">
        <v>Section, OL03912</v>
      </c>
      <c r="ND262" t="str">
        <v>Section, OL03928</v>
      </c>
      <c r="NE262" t="str">
        <v>Section, OL03929</v>
      </c>
      <c r="NF262" t="str">
        <v>Section, OL04030</v>
      </c>
      <c r="NG262" t="str">
        <v>Section, OL04037</v>
      </c>
      <c r="NH262" t="str">
        <v>Section, OL04038</v>
      </c>
      <c r="NI262" t="str">
        <v>Section, OL04046</v>
      </c>
      <c r="NJ262" t="str">
        <v>Section, OL04065</v>
      </c>
      <c r="NK262" t="str">
        <v>Section, OL04066</v>
      </c>
      <c r="NL262" t="str">
        <v>Section, OL04067</v>
      </c>
      <c r="NM262" t="str">
        <v>Section, OL04069</v>
      </c>
      <c r="NN262" t="str">
        <v>Section, OL04071</v>
      </c>
      <c r="NO262" t="str">
        <v>Section, OL04173</v>
      </c>
      <c r="NP262" t="str">
        <v>Section, OL04174</v>
      </c>
      <c r="NQ262" t="str">
        <v>Section, OL04214</v>
      </c>
      <c r="NR262" t="str">
        <v>Section, OL04215</v>
      </c>
      <c r="NS262" t="str">
        <v>Section, OL04216</v>
      </c>
      <c r="NT262" t="str">
        <v>Section, OL04217</v>
      </c>
      <c r="NU262" t="str">
        <v>Section, Overlay OL02716</v>
      </c>
      <c r="NV262" t="str">
        <v>Section, Overlay OL02717</v>
      </c>
      <c r="NW262" t="str">
        <v>Section, See Image</v>
      </c>
      <c r="NX262" t="str">
        <v>Section, See Image, DWG# 100448-41</v>
      </c>
      <c r="NY262" t="str">
        <v>Section, Without Sots</v>
      </c>
      <c r="NZ262" t="str">
        <v>See Comments Sheet</v>
      </c>
      <c r="OA262" t="str">
        <v>See Comments Sheet, OL02318</v>
      </c>
      <c r="OB262" t="str">
        <v>See Image</v>
      </c>
      <c r="OC262" t="str">
        <v>See Image, .005 or Less = Pass</v>
      </c>
      <c r="OD262" t="str">
        <v>See Image, Check Near Radius</v>
      </c>
      <c r="OE262" t="str">
        <v>See Image, Constrained</v>
      </c>
      <c r="OF262" t="str">
        <v>See Image, Distance Between Flats</v>
      </c>
      <c r="OG262" t="str">
        <v xml:space="preserve">See Image, Mfg. Tol, Section A-A </v>
      </c>
      <c r="OH262" t="str">
        <v>See image, Mfg. Tol.</v>
      </c>
      <c r="OI262" t="str">
        <v>See Image, Mic. Across Flats</v>
      </c>
      <c r="OJ262" t="str">
        <v>See Image, OL02850</v>
      </c>
      <c r="OK262" t="str">
        <v>See Image, OL02880</v>
      </c>
      <c r="OL262" t="str">
        <v>See Image, OL03926</v>
      </c>
      <c r="OM262" t="str">
        <v>See Image, OL03927</v>
      </c>
      <c r="ON262" t="str">
        <v>See Image, OL04003</v>
      </c>
      <c r="OO262" t="str">
        <v>'See Image, OL04342,  Best Fit Joe Block</v>
      </c>
      <c r="OP262" t="str">
        <v>See Image, OL04342,  Blank</v>
      </c>
      <c r="OQ262" t="str">
        <v>See Image, OL04342, Blank</v>
      </c>
      <c r="OR262" t="str">
        <v>See Image, OL04343, Blank</v>
      </c>
      <c r="OS262" t="str">
        <v>See Image, Pass = .002 or Less</v>
      </c>
      <c r="OT262" t="str">
        <v>See Image, Rcd. MAX</v>
      </c>
      <c r="OU262" t="str">
        <v>See Image, Rcd. MIN</v>
      </c>
      <c r="OV262" t="str">
        <v>See Image, Section</v>
      </c>
      <c r="OW262" t="str">
        <v>See Image, Section A-A</v>
      </c>
      <c r="OX262" t="str">
        <v>See Image, Section B-B</v>
      </c>
      <c r="OY262" t="str">
        <v>See Image, Section B-B, TSC</v>
      </c>
      <c r="OZ262" t="str">
        <v>See Image, Shank Drawing # 18000-XX-XX A</v>
      </c>
      <c r="PA262" t="str">
        <v>Sequencial Laser 01, 120 Per Print</v>
      </c>
      <c r="PB262" t="str">
        <v>Set to .202, Zero on Thread Lead</v>
      </c>
      <c r="PC262" t="str">
        <v>Sharp OK, No Burr</v>
      </c>
      <c r="PD262" t="str">
        <v>Sharp OK, No Raised Edge, See Image</v>
      </c>
      <c r="PE262" t="str">
        <v>Sharp OK, No Raised Edges</v>
      </c>
      <c r="PF262" t="str">
        <v>Sharp okay no raised edge</v>
      </c>
      <c r="PG262" t="str">
        <v>Sharp Okay, No Burr</v>
      </c>
      <c r="PH262" t="str">
        <v>Sharp Okay, No Raised Edge</v>
      </c>
      <c r="PI262" t="str">
        <v>Sharp Okay, No Raised Edges,</v>
      </c>
      <c r="PJ262" t="str">
        <v>Sharp Okay, See Image</v>
      </c>
      <c r="PK262" t="str">
        <v xml:space="preserve">Start of Radius @ .195 </v>
      </c>
      <c r="PL262" t="str">
        <v xml:space="preserve">Start of Radius @ .21 </v>
      </c>
      <c r="PM262" t="str">
        <v xml:space="preserve">T.S.C. </v>
      </c>
      <c r="PN262" t="str">
        <v>Tangent Point</v>
      </c>
      <c r="PO262" t="str">
        <v>Tangent point of R.50</v>
      </c>
      <c r="PP262" t="str">
        <v>Taper Check, Mfg.Tol.</v>
      </c>
      <c r="PQ262" t="str">
        <v>Taper Check, Mfg.Tol., See Image</v>
      </c>
      <c r="PR262" t="str">
        <v>Thrd. Minor Ø</v>
      </c>
      <c r="PS262" t="str">
        <v>Thrd. Relief Ø</v>
      </c>
      <c r="PT262" t="str">
        <v>Threadless Blank</v>
      </c>
      <c r="PU262" t="str">
        <v>Threadless Blank, From Major Ø</v>
      </c>
      <c r="PV262" t="str">
        <v>Threadless Blank, Mfg. Tol.</v>
      </c>
      <c r="PW262" t="str">
        <v>Threadless Blank, Thrd. to Neck Rad.</v>
      </c>
      <c r="PX262" t="str">
        <v>Thredless Blank</v>
      </c>
      <c r="PY262" t="str">
        <v>To center of R.005</v>
      </c>
      <c r="PZ262" t="str">
        <v>Torx Min. Dia.</v>
      </c>
      <c r="QA262" t="str">
        <v>Turn Ø Free of Mill Marks</v>
      </c>
      <c r="QB262" t="str">
        <v>Use (Full) GO Hex</v>
      </c>
      <c r="QC262" t="str">
        <v>Use Balloon 1 FULL Gauge</v>
      </c>
      <c r="QD262" t="str">
        <v>Use Balloon 9 FULL GO</v>
      </c>
      <c r="QE262" t="str">
        <v>Use Best Fit Pin</v>
      </c>
      <c r="QF262" t="str">
        <v>Use Disk Tip</v>
      </c>
      <c r="QG262" t="str">
        <v>Use flat bottomed indicator tip.</v>
      </c>
      <c r="QH262" t="str">
        <v xml:space="preserve">Use Full .093 Go Hex </v>
      </c>
      <c r="QI262" t="str">
        <v xml:space="preserve">Use Full .0930 Go Hex </v>
      </c>
      <c r="QJ262" t="str">
        <v>Use Full .1235 Go Hex</v>
      </c>
      <c r="QK262" t="str">
        <v>Use Gauge K2-98-8019-04, See Image</v>
      </c>
      <c r="QL262" t="str">
        <v>Use large flat indicator tip</v>
      </c>
      <c r="QM262" t="str">
        <v>Use Pins.3330/.3350, See Image MAX NO-GO</v>
      </c>
      <c r="QN262" t="str">
        <v>Use Pointed Drop Indicator Tip</v>
      </c>
      <c r="QO262" t="str">
        <v>V-Block</v>
      </c>
      <c r="QP262" t="str">
        <v>V-Block,  AMB for 13</v>
      </c>
      <c r="QQ262" t="str">
        <v>V-Block,  Hex Cham. Dia.</v>
      </c>
      <c r="QR262" t="str">
        <v>V-Block, Hex Depth</v>
      </c>
      <c r="QS262" t="str">
        <v>VBU Gauge</v>
      </c>
      <c r="QT262" t="str">
        <v>Visibally smaller than HEX=Pass</v>
      </c>
      <c r="QU262" t="str">
        <v>Visual Per Drawing</v>
      </c>
      <c r="QV262" t="str">
        <v>Whirl Blank</v>
      </c>
      <c r="QW262" t="str">
        <v xml:space="preserve">Whirl Blank </v>
      </c>
      <c r="QX262" t="str">
        <v>Whirl Blank, Neck Rad. End to Head CL</v>
      </c>
      <c r="QY262" t="str">
        <v>Whirl Blank, Nose Start Dia.</v>
      </c>
      <c r="QZ262" t="str">
        <v>Whirl Blank, Nose Start Dist.</v>
      </c>
      <c r="RA262" t="str">
        <v>Whirl Blank, Thrd. Minor</v>
      </c>
      <c r="RB262" t="str">
        <v>Whirl Blank, Thrd. Pullout Dia.</v>
      </c>
      <c r="RC262" t="str">
        <v>Whole Part, Removal is at Assy. Level</v>
      </c>
      <c r="RD262" t="str">
        <v>Wide Area</v>
      </c>
      <c r="RE262" t="str">
        <v>Zero on End of Go Gauge</v>
      </c>
    </row>
    <row r="263" spans="1:473">
      <c r="A263" t="s">
        <v>895</v>
      </c>
      <c r="C263" t="str" cm="1">
        <f t="array" ref="C263:RE263">TRANSPOSE(_xlfn._xlws.SORT(_xlfn._xlws.FILTER($A$2:$A$600,ISNUMBER(SEARCH('PartLib Table'!M280,$A$2:$A$600)),"not found")))</f>
        <v xml:space="preserve"> 'C', Whirl Blank</v>
      </c>
      <c r="D263" t="str">
        <v xml:space="preserve"> See Image, Constrained</v>
      </c>
      <c r="E263" t="str">
        <v>(.04 to .12 range = Pass)</v>
      </c>
      <c r="F263" t="str">
        <v>(.042 FULL) Go Pin Seat Fully</v>
      </c>
      <c r="G263" t="str">
        <v>(B), Mfg. Tol.</v>
      </c>
      <c r="H263" t="str">
        <v>(B), O.A.L.</v>
      </c>
      <c r="I263" t="str">
        <v>.001 or less =Pass</v>
      </c>
      <c r="J263" t="str">
        <v>.001 or less out of center = Pass</v>
      </c>
      <c r="K263" t="str">
        <v>.002 or Less = Pass</v>
      </c>
      <c r="L263" t="str">
        <v>.002 or Less out of center = Pass</v>
      </c>
      <c r="M263" t="str">
        <v>.005 to .015 = Pass</v>
      </c>
      <c r="N263" t="str">
        <v>.0125 Mean, Section</v>
      </c>
      <c r="O263" t="str">
        <v>.025 or Less in X &amp; Y=Pass</v>
      </c>
      <c r="P263" t="str">
        <v>.038 Mean</v>
      </c>
      <c r="Q263" t="str">
        <v>.063 MM = .0024 IN, See Image</v>
      </c>
      <c r="R263" t="str">
        <v>.063MM = .0024"</v>
      </c>
      <c r="S263" t="str">
        <v>.243 NO-GO, Unconstrained, Must Not Start</v>
      </c>
      <c r="T263" t="str">
        <v>@ Back Face &amp; ID, No Raised Edge</v>
      </c>
      <c r="U263" t="str">
        <v>@ Back Face &amp; OD, No Raised Edge</v>
      </c>
      <c r="V263" t="str">
        <v>@ ID &amp; FACE</v>
      </c>
      <c r="W263" t="str">
        <v>@ OD &amp; BACK FACE</v>
      </c>
      <c r="X263" t="str">
        <v>@ OD &amp; FACE</v>
      </c>
      <c r="Y263" t="str">
        <v>Across from slot</v>
      </c>
      <c r="Z263" t="str">
        <v>All Edge Breaks</v>
      </c>
      <c r="AA263" t="str">
        <v>Attached to bar stock</v>
      </c>
      <c r="AB263" t="str">
        <v xml:space="preserve">Back Turn Fillet Rad. </v>
      </c>
      <c r="AC263" t="str">
        <v>Balloon 1 (DWG FRM0105 Page 2, NV-27)</v>
      </c>
      <c r="AD263" t="str">
        <v>Balloon 1 (DWG FRM0105, NV-30)</v>
      </c>
      <c r="AE263" t="str">
        <v>Balloon 1 (P# 9890002-20) OL00429/A</v>
      </c>
      <c r="AF263" t="str">
        <v>Balloon 1, DWG#FRM0105</v>
      </c>
      <c r="AG263" t="str">
        <v>Balloon 11, See Image</v>
      </c>
      <c r="AH263" t="str">
        <v xml:space="preserve">Balloon 2 (DWG FRM0105 Page 2, NV-27) </v>
      </c>
      <c r="AI263" t="str">
        <v>Balloon 2 (DWG FRM0105, NV-30)</v>
      </c>
      <c r="AJ263" t="str">
        <v>Balloon 2 (P# 9890002-20)</v>
      </c>
      <c r="AK263" t="str">
        <v>Balloon 2, DWG#FRM0105</v>
      </c>
      <c r="AL263" t="str">
        <v>Balloon 2, DWG#FRM0105, See Image</v>
      </c>
      <c r="AM263" t="str">
        <v>Balloon 3 (DWG FRM0105, NV-30 Minor)</v>
      </c>
      <c r="AN263" t="str">
        <v>Balloon 3 (DWG FRM0105, NV-30)</v>
      </c>
      <c r="AO263" t="str">
        <v>Balloon 3 (P# 9890002-20)</v>
      </c>
      <c r="AP263" t="str">
        <v>Balloon 4</v>
      </c>
      <c r="AQ263" t="str">
        <v>Balloon 4 (P# 9890002-20)</v>
      </c>
      <c r="AR263" t="str">
        <v>Below Middle Band</v>
      </c>
      <c r="AS263" t="str">
        <v>Best Fit Pin, .003 or Less =Pass</v>
      </c>
      <c r="AT263" t="str">
        <v>Blank</v>
      </c>
      <c r="AU263" t="str">
        <v>Blank Turn Maj.</v>
      </c>
      <c r="AV263" t="str">
        <v>Blank Turn Maj. Mill Flt., OL4172</v>
      </c>
      <c r="AW263" t="str">
        <v>Blank Without .010 Slots</v>
      </c>
      <c r="AX263" t="str">
        <v>Blank Without .010 Slots, Section</v>
      </c>
      <c r="AY263" t="str">
        <v>Blank without thread</v>
      </c>
      <c r="AZ263" t="str">
        <v xml:space="preserve">Blank, Center of V Grv. </v>
      </c>
      <c r="BA263" t="str">
        <v>Blank, Check R adjacent Balloon 17</v>
      </c>
      <c r="BB263" t="str">
        <v>Blank, EXT. Feature</v>
      </c>
      <c r="BC263" t="str">
        <v>Blank, See Image, OL04335</v>
      </c>
      <c r="BD263" t="str">
        <v>Blank, See Image, OL04336</v>
      </c>
      <c r="BE263" t="str">
        <v xml:space="preserve">Blank, Thrd. </v>
      </c>
      <c r="BF263" t="str">
        <v>Blank, Turn Tip</v>
      </c>
      <c r="BG263" t="str">
        <v>Blank, Without Thrd.</v>
      </c>
      <c r="BH263" t="str">
        <v>Blank, Without Thread</v>
      </c>
      <c r="BI263" t="str">
        <v xml:space="preserve">Blunt Start Blend to Minor </v>
      </c>
      <c r="BJ263" t="str">
        <v>Calc., Use Go HEX</v>
      </c>
      <c r="BK263" t="str">
        <v>Can't dig into OD</v>
      </c>
      <c r="BL263" t="str">
        <v>Carbide Gauge</v>
      </c>
      <c r="BM263" t="str">
        <v xml:space="preserve">Center of V Grv. </v>
      </c>
      <c r="BN263" t="str">
        <v>Centered Less than .03 = Pass</v>
      </c>
      <c r="BO263" t="str">
        <v>Centered within .0005 or Less = Pass</v>
      </c>
      <c r="BP263" t="str">
        <v>Centered within .001 or Less = Pass</v>
      </c>
      <c r="BQ263" t="str">
        <v>Centered within .0254 or Less = Pass</v>
      </c>
      <c r="BR263" t="str">
        <v>Check close to Rod Slot</v>
      </c>
      <c r="BS263" t="str">
        <v>Check every other hole</v>
      </c>
      <c r="BT263" t="str">
        <v>Check Go over full length of slot.</v>
      </c>
      <c r="BU263" t="str">
        <v>Check Near Closed End</v>
      </c>
      <c r="BV263" t="str">
        <v>Check per Print View, Away from Rod Slot</v>
      </c>
      <c r="BW263" t="str">
        <v>Check to Balloon 30 Go Pin</v>
      </c>
      <c r="BX263" t="str">
        <v>Check with .2705 SET Pin Inside Part</v>
      </c>
      <c r="BY263" t="str">
        <v>Check with Hex Up</v>
      </c>
      <c r="BZ263" t="str">
        <v>CMM Blank</v>
      </c>
      <c r="CA263" t="str">
        <v>Confirm Full Radius</v>
      </c>
      <c r="CB263" t="str">
        <v>Constrained in fixture</v>
      </c>
      <c r="CC263" t="str">
        <v>Constrained with Ring</v>
      </c>
      <c r="CD263" t="str">
        <v>Constrained, See Image</v>
      </c>
      <c r="CE263" t="str">
        <v>Dim. "A"</v>
      </c>
      <c r="CF263" t="str">
        <v>Dim. "B"</v>
      </c>
      <c r="CG263" t="str">
        <v>Dim. "C"</v>
      </c>
      <c r="CH263" t="str">
        <v>Dim. "D", Whirl Blank</v>
      </c>
      <c r="CI263" t="str">
        <v>Dim. "G"</v>
      </c>
      <c r="CJ263" t="str">
        <v>Dim. E, Blank Turn Maj. &amp;  Mill Flt</v>
      </c>
      <c r="CK263" t="str">
        <v>Dim. E, Blank Turn Maj.&amp;  Mill Flt</v>
      </c>
      <c r="CL263" t="str">
        <v>Dim. H, Whirl Blank</v>
      </c>
      <c r="CM263" t="str">
        <v>Dim. J, 'Blank Turn Maj. &amp; Whirl Blank</v>
      </c>
      <c r="CN263" t="str">
        <v>Disk Drop Indicator Tip</v>
      </c>
      <c r="CO263" t="str">
        <v>DWG 100448-15, Balloon F_1</v>
      </c>
      <c r="CP263" t="str">
        <v>DWG 100448-15, OL02571</v>
      </c>
      <c r="CQ263" t="str">
        <v>DWG 100448-41</v>
      </c>
      <c r="CR263" t="str">
        <v>DWG 9890040, (10E),Section Part, OL01139</v>
      </c>
      <c r="CS263" t="str">
        <v>DWG 9890040, (10E),Section, OL01139</v>
      </c>
      <c r="CT263" t="str">
        <v>DWG 9890040, (11E)</v>
      </c>
      <c r="CU263" t="str">
        <v>DWG 9890040, (11E), Pins with Flats</v>
      </c>
      <c r="CV263" t="str">
        <v>DWG 9890040, (12E),  Pass=.002 or less</v>
      </c>
      <c r="CW263" t="str">
        <v>DWG 9890040, (12E), See Image</v>
      </c>
      <c r="CX263" t="str">
        <v>DWG 9890040, (1E), OL01431</v>
      </c>
      <c r="CY263" t="str">
        <v>DWG 9890040, (1E), OL01432</v>
      </c>
      <c r="CZ263" t="str">
        <v>DWG 9890040, (2E), OL01432</v>
      </c>
      <c r="DA263" t="str">
        <v>DWG 9890040, (3E)</v>
      </c>
      <c r="DB263" t="str">
        <v>DWG 9890040, (4E)</v>
      </c>
      <c r="DC263" t="str">
        <v>DWG 9890040, (5E), OL02336</v>
      </c>
      <c r="DD263" t="str">
        <v>DWG 9890040, (6E)</v>
      </c>
      <c r="DE263" t="str">
        <v>DWG 9890040, (7E)</v>
      </c>
      <c r="DF263" t="str">
        <v>DWG 9890040, (8E), OL01433</v>
      </c>
      <c r="DG263" t="str">
        <v>DWG 9890040, (8E), OL01433, Section</v>
      </c>
      <c r="DH263" t="str">
        <v>DWG 9890040, (9E), Close to Rod Slot</v>
      </c>
      <c r="DI263" t="str">
        <v>DWG 9890040, (9E),Close to Rod Slot</v>
      </c>
      <c r="DJ263" t="str">
        <v>DWG FRM0105 PAGE 2</v>
      </c>
      <c r="DK263" t="str">
        <v>DWG# 100448-41</v>
      </c>
      <c r="DL263" t="str">
        <v>DWG# 100448-44</v>
      </c>
      <c r="DM263" t="str">
        <v>DWG# 9890003  (1), Section OL00436/A</v>
      </c>
      <c r="DN263" t="str">
        <v>DWG# 9890003 (3), Ring Gauge Constrained</v>
      </c>
      <c r="DO263" t="str">
        <v>DWG# 9890003 (4), Section</v>
      </c>
      <c r="DP263" t="str">
        <v>DWG#100448-26, Balloon 1K, OL02350</v>
      </c>
      <c r="DQ263" t="str">
        <v>DWG#100448-26, Balloon 2K, OL02350</v>
      </c>
      <c r="DR263" t="str">
        <v>DWG#100448-26, Balloon 3K, OL02363</v>
      </c>
      <c r="DS263" t="str">
        <v>DWG#100448-26, Balloon 4K</v>
      </c>
      <c r="DT263" t="str">
        <v>DWG#100448-26, Balloon 5K, Section</v>
      </c>
      <c r="DU263" t="str">
        <v>DWG#100448-26, Balloon 6K</v>
      </c>
      <c r="DV263" t="str">
        <v>DWG#100448-26, Balloon 7K, Section</v>
      </c>
      <c r="DW263" t="str">
        <v>DWG#100448-26, Mfg. Tol.</v>
      </c>
      <c r="DX263" t="str">
        <v>DWG#9890003 (2) Ring Gauge Constrained</v>
      </c>
      <c r="DY263" t="str">
        <v>DWG#9890044</v>
      </c>
      <c r="DZ263" t="str">
        <v>DWG#9890044 .1985 to .2005=Pass</v>
      </c>
      <c r="EA263" t="str">
        <v>DWG#9890044 Overlay OL02441</v>
      </c>
      <c r="EB263" t="str">
        <v>DWG#9890044, OL02441</v>
      </c>
      <c r="EC263" t="str">
        <v>DWG#FRM0105</v>
      </c>
      <c r="ED263" t="str">
        <v>EXT.</v>
      </c>
      <c r="EE263" t="str">
        <v>EXT. Section, OL02460</v>
      </c>
      <c r="EF263" t="str">
        <v>EXT., OL04223</v>
      </c>
      <c r="EG263" t="str">
        <v>Flat Drop Indicator Tip</v>
      </c>
      <c r="EH263" t="str">
        <v>Full Go Pin, No Light, at Radius</v>
      </c>
      <c r="EI263" t="str">
        <v>Function Check</v>
      </c>
      <c r="EJ263" t="str">
        <v>GO Function Gauge</v>
      </c>
      <c r="EK263" t="str">
        <v>Go Gauge for Balloon 1 &amp; 4</v>
      </c>
      <c r="EL263" t="str">
        <v>Go Pin must pass through</v>
      </c>
      <c r="EM263" t="str">
        <v>Greater than .005 = Fail, Section</v>
      </c>
      <c r="EN263" t="str">
        <v>Greater than .025 out of center = Fail</v>
      </c>
      <c r="EO263" t="str">
        <v>Greater than 2.6 = Pass</v>
      </c>
      <c r="EP263" t="str">
        <v>Green = Pass, Red = Fail</v>
      </c>
      <c r="EQ263" t="str">
        <v>Hex Depth</v>
      </c>
      <c r="ER263" t="str">
        <v>Hex Minor</v>
      </c>
      <c r="ES263" t="str">
        <v>Hole Dia.</v>
      </c>
      <c r="ET263" t="str">
        <v>Hook or Disk Tip</v>
      </c>
      <c r="EU263" t="str">
        <v>ID Sphere Finish</v>
      </c>
      <c r="EV263" t="str">
        <v>ID/OD Both Sides, Diff. .002 or less = Pass</v>
      </c>
      <c r="EW263" t="str">
        <v>If Looks Big, Section</v>
      </c>
      <c r="EX263" t="str">
        <v>If Looks Small, Section</v>
      </c>
      <c r="EY263" t="str">
        <v>Insp. Close to Break Away, Mfg.Tol.</v>
      </c>
      <c r="EZ263" t="str">
        <v>INT.</v>
      </c>
      <c r="FA263" t="str">
        <v>INT. Section, OL02460</v>
      </c>
      <c r="FB263" t="str">
        <v>INT., OL04223</v>
      </c>
      <c r="FC263" t="str">
        <v>Intersect. of 7.7 &amp; R0.10</v>
      </c>
      <c r="FD263" t="str">
        <v>Intersect. of 8.79 and R.25 MAX</v>
      </c>
      <c r="FE263" t="str">
        <v>Keep Ind. Tip away from corner</v>
      </c>
      <c r="FF263" t="str">
        <v>L31</v>
      </c>
      <c r="FG263" t="str">
        <v>Laser Mark</v>
      </c>
      <c r="FH263" t="str">
        <v>LASER PER NOTE 4</v>
      </c>
      <c r="FI263" t="str">
        <v>LASER PER NOTE 4, Final Check 1 only</v>
      </c>
      <c r="FJ263" t="str">
        <v>Less than .002 out of center = Pass</v>
      </c>
      <c r="FK263" t="str">
        <v>Less than 2.75 = Pass, Section</v>
      </c>
      <c r="FL263" t="str">
        <v>List as pin. Not Calibrated</v>
      </c>
      <c r="FM263" t="str">
        <v>M9 X 1.25 BUTT See Comment Image</v>
      </c>
      <c r="FN263" t="str">
        <v>Manual Section</v>
      </c>
      <c r="FO263" t="str">
        <v>Max Deep .241 NO-GO =.42</v>
      </c>
      <c r="FP263" t="str">
        <v>MAX Depth of (Note 7) .241 NO-GO Pin</v>
      </c>
      <c r="FQ263" t="str">
        <v>Measure from Blue Line, See Image</v>
      </c>
      <c r="FR263" t="str">
        <v>Measure Width of Blue Area, See Image</v>
      </c>
      <c r="FS263" t="str">
        <v>Mfg. Tol</v>
      </c>
      <c r="FT263" t="str">
        <v>Mfg. Tol, See Image</v>
      </c>
      <c r="FU263" t="str">
        <v>Mfg. Tol.</v>
      </c>
      <c r="FV263" t="str">
        <v>Mfg. Tol. "A"</v>
      </c>
      <c r="FW263" t="str">
        <v>Mfg. Tol. (Zero on Gauge Full Dia. Lead)</v>
      </c>
      <c r="FX263" t="str">
        <v>Mfg. Tol. Balloon 11, See Image</v>
      </c>
      <c r="FY263" t="str">
        <v>Mfg. Tol. Balloon 4</v>
      </c>
      <c r="FZ263" t="str">
        <v>Mfg. Tol. Balloon 7</v>
      </c>
      <c r="GA263" t="str">
        <v xml:space="preserve">Mfg. Tol. C-Bore Face (Ballo 28) </v>
      </c>
      <c r="GB263" t="str">
        <v>Mfg. Tol. Section</v>
      </c>
      <c r="GC263" t="str">
        <v>Mfg. Tol. See Image</v>
      </c>
      <c r="GD263" t="str">
        <v>Mfg. Tol., 3 Places, Record MAX</v>
      </c>
      <c r="GE263" t="str">
        <v>Mfg. Tol., Balloon 11</v>
      </c>
      <c r="GF263" t="str">
        <v>Mfg. Tol., Balloon 7</v>
      </c>
      <c r="GG263" t="str">
        <v>Mfg. Tol., Blank</v>
      </c>
      <c r="GH263" t="str">
        <v>Mfg. Tol., Blank, Balloon 12</v>
      </c>
      <c r="GI263" t="str">
        <v>Mfg. Tol., Blend to SØ.320</v>
      </c>
      <c r="GJ263" t="str">
        <v>Mfg. Tol., Calculation</v>
      </c>
      <c r="GK263" t="str">
        <v>Mfg. Tol., For Mill Fixture</v>
      </c>
      <c r="GL263" t="str">
        <v>Mfg. Tol., L32</v>
      </c>
      <c r="GM263" t="str">
        <v>Mfg. Tol., L33</v>
      </c>
      <c r="GN263" t="str">
        <v>Mfg. Tol., No Tool Marks</v>
      </c>
      <c r="GO263" t="str">
        <v>Mfg. Tol., OL03361</v>
      </c>
      <c r="GP263" t="str">
        <v>Mfg. Tol., Record off center value</v>
      </c>
      <c r="GQ263" t="str">
        <v>Mfg. Tol., Same 3 Places, Record MIN</v>
      </c>
      <c r="GR263" t="str">
        <v>Mfg. Tol., Section</v>
      </c>
      <c r="GS263" t="str">
        <v>Mfg. Tol., Section B-B</v>
      </c>
      <c r="GT263" t="str">
        <v>Mfg. Tol., Section, OL03361</v>
      </c>
      <c r="GU263" t="str">
        <v>Mfg. Tol., Section, Per Note 2</v>
      </c>
      <c r="GV263" t="str">
        <v>Mfg. Tol., See Image</v>
      </c>
      <c r="GW263" t="str">
        <v>Mfg. Tol., See Image, Bore in Blue</v>
      </c>
      <c r="GX263" t="str">
        <v>Mfg. Tol., See Image, Hook Tip</v>
      </c>
      <c r="GY263" t="str">
        <v>Mfg. Tol., Sharp Okay No Burr</v>
      </c>
      <c r="GZ263" t="str">
        <v>Mfg. Tol., Threadless Blank</v>
      </c>
      <c r="HA263" t="str">
        <v>Mfg.Tol.</v>
      </c>
      <c r="HB263" t="str">
        <v>Mgf. To., T.S.C.</v>
      </c>
      <c r="HC263" t="str">
        <v>Milled Feature</v>
      </c>
      <c r="HD263" t="str">
        <v>Milled Feature, OL04045</v>
      </c>
      <c r="HE263" t="str">
        <v>More than .0005 out of center = Fail</v>
      </c>
      <c r="HF263" t="str">
        <v>Must Pass Through</v>
      </c>
      <c r="HG263" t="str">
        <v>Must pass through gauge</v>
      </c>
      <c r="HH263" t="str">
        <v>Must Pass Through Go Gauge</v>
      </c>
      <c r="HI263" t="str">
        <v>Must Pass, See Image.</v>
      </c>
      <c r="HJ263" t="str">
        <v>NA</v>
      </c>
      <c r="HK263" t="str">
        <v>Narrow Area</v>
      </c>
      <c r="HL263" t="str">
        <v>Near Balloon 21</v>
      </c>
      <c r="HM263" t="str">
        <v>Near Datum B</v>
      </c>
      <c r="HN263" t="str">
        <v>Neck Dia.</v>
      </c>
      <c r="HO263" t="str">
        <v>Neck to Head Rad.</v>
      </c>
      <c r="HP263" t="str">
        <v>No Copper Deposits Allowed</v>
      </c>
      <c r="HQ263" t="str">
        <v>No Section</v>
      </c>
      <c r="HR263" t="str">
        <v>No Section, .01 to .014 = Pass</v>
      </c>
      <c r="HS263" t="str">
        <v>No Section, Rotate Part</v>
      </c>
      <c r="HT263" t="str">
        <v>No Section, See Image</v>
      </c>
      <c r="HU263" t="str">
        <v>No Slot, Section B-B</v>
      </c>
      <c r="HV263" t="str">
        <v>No visual step = Pass</v>
      </c>
      <c r="HW263" t="str">
        <v>Not to exceed .95 Deep</v>
      </c>
      <c r="HX263" t="str">
        <v>Note 1</v>
      </c>
      <c r="HY263" t="str">
        <v>OL00333/A</v>
      </c>
      <c r="HZ263" t="str">
        <v>OL00519</v>
      </c>
      <c r="IA263" t="str">
        <v>OL00520</v>
      </c>
      <c r="IB263" t="str">
        <v>OL00529</v>
      </c>
      <c r="IC263" t="str">
        <v>OL00542</v>
      </c>
      <c r="ID263" t="str">
        <v>OL00724</v>
      </c>
      <c r="IE263" t="str">
        <v>OL01250</v>
      </c>
      <c r="IF263" t="str">
        <v>OL01869, Threadless Blank</v>
      </c>
      <c r="IG263" t="str">
        <v>OL01870, Section</v>
      </c>
      <c r="IH263" t="str">
        <v>OL02255</v>
      </c>
      <c r="II263" t="str">
        <v>OL02255, Mfg. Tol.</v>
      </c>
      <c r="IJ263" t="str">
        <v>OL02302</v>
      </c>
      <c r="IK263" t="str">
        <v xml:space="preserve">OL02318  needed per image instructions </v>
      </c>
      <c r="IL263" t="str">
        <v>OL02556</v>
      </c>
      <c r="IM263" t="str">
        <v>OL02557</v>
      </c>
      <c r="IN263" t="str">
        <v>OL02567</v>
      </c>
      <c r="IO263" t="str">
        <v>OL02653</v>
      </c>
      <c r="IP263" t="str">
        <v>OL02718</v>
      </c>
      <c r="IQ263" t="str">
        <v>OL02841</v>
      </c>
      <c r="IR263" t="str">
        <v>OL02842</v>
      </c>
      <c r="IS263" t="str">
        <v>OL02844</v>
      </c>
      <c r="IT263" t="str">
        <v>OL02871</v>
      </c>
      <c r="IU263" t="str">
        <v>OL02887</v>
      </c>
      <c r="IV263" t="str">
        <v>OL03500</v>
      </c>
      <c r="IW263" t="str">
        <v>OL03766</v>
      </c>
      <c r="IX263" t="str">
        <v>OL03868</v>
      </c>
      <c r="IY263" t="str">
        <v>OL03869</v>
      </c>
      <c r="IZ263" t="str">
        <v>OL03870</v>
      </c>
      <c r="JA263" t="str">
        <v>OL03873, DWG# 100448-44</v>
      </c>
      <c r="JB263" t="str">
        <v>OL03949</v>
      </c>
      <c r="JC263" t="str">
        <v xml:space="preserve">OL04043, Section </v>
      </c>
      <c r="JD263" t="str">
        <v xml:space="preserve">OL04044, Section </v>
      </c>
      <c r="JE263" t="str">
        <v>OL04045</v>
      </c>
      <c r="JF263" t="str">
        <v>OL04045, Milled Feature</v>
      </c>
      <c r="JG263" t="str">
        <v>OL04063</v>
      </c>
      <c r="JH263" t="str">
        <v>OL04064</v>
      </c>
      <c r="JI263" t="str">
        <v>OL04065</v>
      </c>
      <c r="JJ263" t="str">
        <v>OL04181</v>
      </c>
      <c r="JK263" t="str">
        <v>OL04218</v>
      </c>
      <c r="JL263" t="str">
        <v>OL04224, See Image</v>
      </c>
      <c r="JM263" t="str">
        <v>OL04374</v>
      </c>
      <c r="JN263" t="str">
        <v>OL04375, Section M-M</v>
      </c>
      <c r="JO263" t="str">
        <v>OL04376, Section M-M</v>
      </c>
      <c r="JP263" t="str">
        <v>OL04443</v>
      </c>
      <c r="JQ263" t="str">
        <v>OL04444</v>
      </c>
      <c r="JR263" t="str">
        <v>OL05000</v>
      </c>
      <c r="JS263" t="str">
        <v>One side of slot</v>
      </c>
      <c r="JT263" t="str">
        <v>Other side of slot</v>
      </c>
      <c r="JU263" t="str">
        <v>Out of center more than .002 = Fail</v>
      </c>
      <c r="JV263" t="str">
        <v>Out of center more than.002 = Fail</v>
      </c>
      <c r="JW263" t="str">
        <v>Overlay OL02713</v>
      </c>
      <c r="JX263" t="str">
        <v>Overlay OL02714</v>
      </c>
      <c r="JY263" t="str">
        <v>Overlay OL02718</v>
      </c>
      <c r="JZ263" t="str">
        <v>Overlay OL03831, Mfg. Tol.</v>
      </c>
      <c r="KA263" t="str">
        <v>Part Without Slots</v>
      </c>
      <c r="KB263" t="str">
        <v>Part Without Slots, See Image</v>
      </c>
      <c r="KC263" t="str">
        <v xml:space="preserve">Pass = .0254 or Less </v>
      </c>
      <c r="KD263" t="str">
        <v>PD MIN = 4.361, PD MAX = 4.456</v>
      </c>
      <c r="KE263" t="str">
        <v>Per Balloon 2 Note</v>
      </c>
      <c r="KF263" t="str">
        <v>Per drawing note(s) 8.</v>
      </c>
      <c r="KG263" t="str">
        <v>Point or Sphere Tip</v>
      </c>
      <c r="KH263" t="str">
        <v>Point Tip</v>
      </c>
      <c r="KI263" t="str">
        <v>R.9 to R1.1 = Pass, See Image</v>
      </c>
      <c r="KJ263" t="str">
        <v>Ram Construction</v>
      </c>
      <c r="KK263" t="str">
        <v>Record Same Pass / Fail All Balloons</v>
      </c>
      <c r="KL263" t="str">
        <v>Ref. Balloon 1</v>
      </c>
      <c r="KM263" t="str">
        <v>Ref. Balloon 12</v>
      </c>
      <c r="KN263" t="str">
        <v>Ref. Balloon 13, 100% AQL</v>
      </c>
      <c r="KO263" t="str">
        <v>Ref. Balloon 2</v>
      </c>
      <c r="KP263" t="str">
        <v>Ref. Balloon 21, 100% AQL</v>
      </c>
      <c r="KQ263" t="str">
        <v>Ref. Balloon 4</v>
      </c>
      <c r="KR263" t="str">
        <v>Ref. Balloon 7</v>
      </c>
      <c r="KS263" t="str">
        <v>Ref. Balloon 8</v>
      </c>
      <c r="KT263" t="str">
        <v>Relieved Pin Gauges 09236 &amp; 09235</v>
      </c>
      <c r="KU263" t="str">
        <v>Rotate Part</v>
      </c>
      <c r="KV263" t="str">
        <v>Rotate Part, See Image</v>
      </c>
      <c r="KW263" t="str">
        <v>Same as Root Radius</v>
      </c>
      <c r="KX263" t="str">
        <v>Section</v>
      </c>
      <c r="KY263" t="str">
        <v>Section B-B</v>
      </c>
      <c r="KZ263" t="str">
        <v>Section B-B, Distance Between Grooves</v>
      </c>
      <c r="LA263" t="str">
        <v>Section C-C</v>
      </c>
      <c r="LB263" t="str">
        <v>Section Part</v>
      </c>
      <c r="LC263" t="str">
        <v>Section Part, Measured from Opposite Face</v>
      </c>
      <c r="LD263" t="str">
        <v>Section, Broachless Blank</v>
      </c>
      <c r="LE263" t="str">
        <v>Section, EXT. Sphere Location.</v>
      </c>
      <c r="LF263" t="str">
        <v>Section, Hex Cham. Ang.</v>
      </c>
      <c r="LG263" t="str">
        <v>Section, Hex Fillet Rad.</v>
      </c>
      <c r="LH263" t="str">
        <v>Section, INT. Feature</v>
      </c>
      <c r="LI263" t="str">
        <v>Section, INT. Sphere Location.</v>
      </c>
      <c r="LJ263" t="str">
        <v>Section, Mfg. Tol.</v>
      </c>
      <c r="LK263" t="str">
        <v>Section, Mfg. Tol., See Image</v>
      </c>
      <c r="LL263" t="str">
        <v>Section, OL00486</v>
      </c>
      <c r="LM263" t="str">
        <v>Section, OL00542</v>
      </c>
      <c r="LN263" t="str">
        <v>Section, OL00543</v>
      </c>
      <c r="LO263" t="str">
        <v>Section, OL00544</v>
      </c>
      <c r="LP263" t="str">
        <v>Section, OL00545</v>
      </c>
      <c r="LQ263" t="str">
        <v>Section, OL00546</v>
      </c>
      <c r="LR263" t="str">
        <v>Section, OL00547</v>
      </c>
      <c r="LS263" t="str">
        <v>Section, OL00555</v>
      </c>
      <c r="LT263" t="str">
        <v>Section, OL00725</v>
      </c>
      <c r="LU263" t="str">
        <v>Section, OL01430</v>
      </c>
      <c r="LV263" t="str">
        <v>Section, OL01434</v>
      </c>
      <c r="LW263" t="str">
        <v>Section, OL01435</v>
      </c>
      <c r="LX263" t="str">
        <v>Section, OL01807</v>
      </c>
      <c r="LY263" t="str">
        <v>Section, OL01830</v>
      </c>
      <c r="LZ263" t="str">
        <v>Section, OL02351</v>
      </c>
      <c r="MA263" t="str">
        <v>Section, OL02519</v>
      </c>
      <c r="MB263" t="str">
        <v>Section, OL02520</v>
      </c>
      <c r="MC263" t="str">
        <v>Section, OL02522</v>
      </c>
      <c r="MD263" t="str">
        <v>Section, OL02540</v>
      </c>
      <c r="ME263" t="str">
        <v>Section, OL02541</v>
      </c>
      <c r="MF263" t="str">
        <v>Section, OL02552</v>
      </c>
      <c r="MG263" t="str">
        <v>Section, OL02553</v>
      </c>
      <c r="MH263" t="str">
        <v>Section, OL02554</v>
      </c>
      <c r="MI263" t="str">
        <v>Section, OL02555</v>
      </c>
      <c r="MJ263" t="str">
        <v>Section, OL02558</v>
      </c>
      <c r="MK263" t="str">
        <v>Section, OL02559</v>
      </c>
      <c r="ML263" t="str">
        <v>Section, OL02560</v>
      </c>
      <c r="MM263" t="str">
        <v>Section, OL02619</v>
      </c>
      <c r="MN263" t="str">
        <v>Section, OL02620</v>
      </c>
      <c r="MO263" t="str">
        <v>Section, OL02621</v>
      </c>
      <c r="MP263" t="str">
        <v>Section, OL02622</v>
      </c>
      <c r="MQ263" t="str">
        <v>Section, OL02623</v>
      </c>
      <c r="MR263" t="str">
        <v>Section, OL02624</v>
      </c>
      <c r="MS263" t="str">
        <v>Section, OL02652</v>
      </c>
      <c r="MT263" t="str">
        <v>Section, OL02680</v>
      </c>
      <c r="MU263" t="str">
        <v>Section, OL02793</v>
      </c>
      <c r="MV263" t="str">
        <v>Section, OL02823</v>
      </c>
      <c r="MW263" t="str">
        <v>Section, OL02843</v>
      </c>
      <c r="MX263" t="str">
        <v>Section, OL03026, Ext.</v>
      </c>
      <c r="MY263" t="str">
        <v>Section, OL03026, Int.</v>
      </c>
      <c r="MZ263" t="str">
        <v>Section, OL03570, DWG# 100448-41</v>
      </c>
      <c r="NA263" t="str">
        <v>Section, OL03781</v>
      </c>
      <c r="NB263" t="str">
        <v>Section, OL03911</v>
      </c>
      <c r="NC263" t="str">
        <v>Section, OL03912</v>
      </c>
      <c r="ND263" t="str">
        <v>Section, OL03928</v>
      </c>
      <c r="NE263" t="str">
        <v>Section, OL03929</v>
      </c>
      <c r="NF263" t="str">
        <v>Section, OL04030</v>
      </c>
      <c r="NG263" t="str">
        <v>Section, OL04037</v>
      </c>
      <c r="NH263" t="str">
        <v>Section, OL04038</v>
      </c>
      <c r="NI263" t="str">
        <v>Section, OL04046</v>
      </c>
      <c r="NJ263" t="str">
        <v>Section, OL04065</v>
      </c>
      <c r="NK263" t="str">
        <v>Section, OL04066</v>
      </c>
      <c r="NL263" t="str">
        <v>Section, OL04067</v>
      </c>
      <c r="NM263" t="str">
        <v>Section, OL04069</v>
      </c>
      <c r="NN263" t="str">
        <v>Section, OL04071</v>
      </c>
      <c r="NO263" t="str">
        <v>Section, OL04173</v>
      </c>
      <c r="NP263" t="str">
        <v>Section, OL04174</v>
      </c>
      <c r="NQ263" t="str">
        <v>Section, OL04214</v>
      </c>
      <c r="NR263" t="str">
        <v>Section, OL04215</v>
      </c>
      <c r="NS263" t="str">
        <v>Section, OL04216</v>
      </c>
      <c r="NT263" t="str">
        <v>Section, OL04217</v>
      </c>
      <c r="NU263" t="str">
        <v>Section, Overlay OL02716</v>
      </c>
      <c r="NV263" t="str">
        <v>Section, Overlay OL02717</v>
      </c>
      <c r="NW263" t="str">
        <v>Section, See Image</v>
      </c>
      <c r="NX263" t="str">
        <v>Section, See Image, DWG# 100448-41</v>
      </c>
      <c r="NY263" t="str">
        <v>Section, Without Sots</v>
      </c>
      <c r="NZ263" t="str">
        <v>See Comments Sheet</v>
      </c>
      <c r="OA263" t="str">
        <v>See Comments Sheet, OL02318</v>
      </c>
      <c r="OB263" t="str">
        <v>See Image</v>
      </c>
      <c r="OC263" t="str">
        <v>See Image, .005 or Less = Pass</v>
      </c>
      <c r="OD263" t="str">
        <v>See Image, Check Near Radius</v>
      </c>
      <c r="OE263" t="str">
        <v>See Image, Constrained</v>
      </c>
      <c r="OF263" t="str">
        <v>See Image, Distance Between Flats</v>
      </c>
      <c r="OG263" t="str">
        <v xml:space="preserve">See Image, Mfg. Tol, Section A-A </v>
      </c>
      <c r="OH263" t="str">
        <v>See image, Mfg. Tol.</v>
      </c>
      <c r="OI263" t="str">
        <v>See Image, Mic. Across Flats</v>
      </c>
      <c r="OJ263" t="str">
        <v>See Image, OL02850</v>
      </c>
      <c r="OK263" t="str">
        <v>See Image, OL02880</v>
      </c>
      <c r="OL263" t="str">
        <v>See Image, OL03926</v>
      </c>
      <c r="OM263" t="str">
        <v>See Image, OL03927</v>
      </c>
      <c r="ON263" t="str">
        <v>See Image, OL04003</v>
      </c>
      <c r="OO263" t="str">
        <v>'See Image, OL04342,  Best Fit Joe Block</v>
      </c>
      <c r="OP263" t="str">
        <v>See Image, OL04342,  Blank</v>
      </c>
      <c r="OQ263" t="str">
        <v>See Image, OL04342, Blank</v>
      </c>
      <c r="OR263" t="str">
        <v>See Image, OL04343, Blank</v>
      </c>
      <c r="OS263" t="str">
        <v>See Image, Pass = .002 or Less</v>
      </c>
      <c r="OT263" t="str">
        <v>See Image, Rcd. MAX</v>
      </c>
      <c r="OU263" t="str">
        <v>See Image, Rcd. MIN</v>
      </c>
      <c r="OV263" t="str">
        <v>See Image, Section</v>
      </c>
      <c r="OW263" t="str">
        <v>See Image, Section A-A</v>
      </c>
      <c r="OX263" t="str">
        <v>See Image, Section B-B</v>
      </c>
      <c r="OY263" t="str">
        <v>See Image, Section B-B, TSC</v>
      </c>
      <c r="OZ263" t="str">
        <v>See Image, Shank Drawing # 18000-XX-XX A</v>
      </c>
      <c r="PA263" t="str">
        <v>Sequencial Laser 01, 120 Per Print</v>
      </c>
      <c r="PB263" t="str">
        <v>Set to .202, Zero on Thread Lead</v>
      </c>
      <c r="PC263" t="str">
        <v>Sharp OK, No Burr</v>
      </c>
      <c r="PD263" t="str">
        <v>Sharp OK, No Raised Edge, See Image</v>
      </c>
      <c r="PE263" t="str">
        <v>Sharp OK, No Raised Edges</v>
      </c>
      <c r="PF263" t="str">
        <v>Sharp okay no raised edge</v>
      </c>
      <c r="PG263" t="str">
        <v>Sharp Okay, No Burr</v>
      </c>
      <c r="PH263" t="str">
        <v>Sharp Okay, No Raised Edge</v>
      </c>
      <c r="PI263" t="str">
        <v>Sharp Okay, No Raised Edges,</v>
      </c>
      <c r="PJ263" t="str">
        <v>Sharp Okay, See Image</v>
      </c>
      <c r="PK263" t="str">
        <v xml:space="preserve">Start of Radius @ .195 </v>
      </c>
      <c r="PL263" t="str">
        <v xml:space="preserve">Start of Radius @ .21 </v>
      </c>
      <c r="PM263" t="str">
        <v xml:space="preserve">T.S.C. </v>
      </c>
      <c r="PN263" t="str">
        <v>Tangent Point</v>
      </c>
      <c r="PO263" t="str">
        <v>Tangent point of R.50</v>
      </c>
      <c r="PP263" t="str">
        <v>Taper Check, Mfg.Tol.</v>
      </c>
      <c r="PQ263" t="str">
        <v>Taper Check, Mfg.Tol., See Image</v>
      </c>
      <c r="PR263" t="str">
        <v>Thrd. Minor Ø</v>
      </c>
      <c r="PS263" t="str">
        <v>Thrd. Relief Ø</v>
      </c>
      <c r="PT263" t="str">
        <v>Threadless Blank</v>
      </c>
      <c r="PU263" t="str">
        <v>Threadless Blank, From Major Ø</v>
      </c>
      <c r="PV263" t="str">
        <v>Threadless Blank, Mfg. Tol.</v>
      </c>
      <c r="PW263" t="str">
        <v>Threadless Blank, Thrd. to Neck Rad.</v>
      </c>
      <c r="PX263" t="str">
        <v>Thredless Blank</v>
      </c>
      <c r="PY263" t="str">
        <v>To center of R.005</v>
      </c>
      <c r="PZ263" t="str">
        <v>Torx Min. Dia.</v>
      </c>
      <c r="QA263" t="str">
        <v>Turn Ø Free of Mill Marks</v>
      </c>
      <c r="QB263" t="str">
        <v>Use (Full) GO Hex</v>
      </c>
      <c r="QC263" t="str">
        <v>Use Balloon 1 FULL Gauge</v>
      </c>
      <c r="QD263" t="str">
        <v>Use Balloon 9 FULL GO</v>
      </c>
      <c r="QE263" t="str">
        <v>Use Best Fit Pin</v>
      </c>
      <c r="QF263" t="str">
        <v>Use Disk Tip</v>
      </c>
      <c r="QG263" t="str">
        <v>Use flat bottomed indicator tip.</v>
      </c>
      <c r="QH263" t="str">
        <v xml:space="preserve">Use Full .093 Go Hex </v>
      </c>
      <c r="QI263" t="str">
        <v xml:space="preserve">Use Full .0930 Go Hex </v>
      </c>
      <c r="QJ263" t="str">
        <v>Use Full .1235 Go Hex</v>
      </c>
      <c r="QK263" t="str">
        <v>Use Gauge K2-98-8019-04, See Image</v>
      </c>
      <c r="QL263" t="str">
        <v>Use large flat indicator tip</v>
      </c>
      <c r="QM263" t="str">
        <v>Use Pins.3330/.3350, See Image MAX NO-GO</v>
      </c>
      <c r="QN263" t="str">
        <v>Use Pointed Drop Indicator Tip</v>
      </c>
      <c r="QO263" t="str">
        <v>V-Block</v>
      </c>
      <c r="QP263" t="str">
        <v>V-Block,  AMB for 13</v>
      </c>
      <c r="QQ263" t="str">
        <v>V-Block,  Hex Cham. Dia.</v>
      </c>
      <c r="QR263" t="str">
        <v>V-Block, Hex Depth</v>
      </c>
      <c r="QS263" t="str">
        <v>VBU Gauge</v>
      </c>
      <c r="QT263" t="str">
        <v>Visibally smaller than HEX=Pass</v>
      </c>
      <c r="QU263" t="str">
        <v>Visual Per Drawing</v>
      </c>
      <c r="QV263" t="str">
        <v>Whirl Blank</v>
      </c>
      <c r="QW263" t="str">
        <v xml:space="preserve">Whirl Blank </v>
      </c>
      <c r="QX263" t="str">
        <v>Whirl Blank, Neck Rad. End to Head CL</v>
      </c>
      <c r="QY263" t="str">
        <v>Whirl Blank, Nose Start Dia.</v>
      </c>
      <c r="QZ263" t="str">
        <v>Whirl Blank, Nose Start Dist.</v>
      </c>
      <c r="RA263" t="str">
        <v>Whirl Blank, Thrd. Minor</v>
      </c>
      <c r="RB263" t="str">
        <v>Whirl Blank, Thrd. Pullout Dia.</v>
      </c>
      <c r="RC263" t="str">
        <v>Whole Part, Removal is at Assy. Level</v>
      </c>
      <c r="RD263" t="str">
        <v>Wide Area</v>
      </c>
      <c r="RE263" t="str">
        <v>Zero on End of Go Gauge</v>
      </c>
    </row>
    <row r="264" spans="1:473">
      <c r="A264" t="s">
        <v>896</v>
      </c>
      <c r="C264" t="str" cm="1">
        <f t="array" ref="C264:RE264">TRANSPOSE(_xlfn._xlws.SORT(_xlfn._xlws.FILTER($A$2:$A$600,ISNUMBER(SEARCH('PartLib Table'!M281,$A$2:$A$600)),"not found")))</f>
        <v xml:space="preserve"> 'C', Whirl Blank</v>
      </c>
      <c r="D264" t="str">
        <v xml:space="preserve"> See Image, Constrained</v>
      </c>
      <c r="E264" t="str">
        <v>(.04 to .12 range = Pass)</v>
      </c>
      <c r="F264" t="str">
        <v>(.042 FULL) Go Pin Seat Fully</v>
      </c>
      <c r="G264" t="str">
        <v>(B), Mfg. Tol.</v>
      </c>
      <c r="H264" t="str">
        <v>(B), O.A.L.</v>
      </c>
      <c r="I264" t="str">
        <v>.001 or less =Pass</v>
      </c>
      <c r="J264" t="str">
        <v>.001 or less out of center = Pass</v>
      </c>
      <c r="K264" t="str">
        <v>.002 or Less = Pass</v>
      </c>
      <c r="L264" t="str">
        <v>.002 or Less out of center = Pass</v>
      </c>
      <c r="M264" t="str">
        <v>.005 to .015 = Pass</v>
      </c>
      <c r="N264" t="str">
        <v>.0125 Mean, Section</v>
      </c>
      <c r="O264" t="str">
        <v>.025 or Less in X &amp; Y=Pass</v>
      </c>
      <c r="P264" t="str">
        <v>.038 Mean</v>
      </c>
      <c r="Q264" t="str">
        <v>.063 MM = .0024 IN, See Image</v>
      </c>
      <c r="R264" t="str">
        <v>.063MM = .0024"</v>
      </c>
      <c r="S264" t="str">
        <v>.243 NO-GO, Unconstrained, Must Not Start</v>
      </c>
      <c r="T264" t="str">
        <v>@ Back Face &amp; ID, No Raised Edge</v>
      </c>
      <c r="U264" t="str">
        <v>@ Back Face &amp; OD, No Raised Edge</v>
      </c>
      <c r="V264" t="str">
        <v>@ ID &amp; FACE</v>
      </c>
      <c r="W264" t="str">
        <v>@ OD &amp; BACK FACE</v>
      </c>
      <c r="X264" t="str">
        <v>@ OD &amp; FACE</v>
      </c>
      <c r="Y264" t="str">
        <v>Across from slot</v>
      </c>
      <c r="Z264" t="str">
        <v>All Edge Breaks</v>
      </c>
      <c r="AA264" t="str">
        <v>Attached to bar stock</v>
      </c>
      <c r="AB264" t="str">
        <v xml:space="preserve">Back Turn Fillet Rad. </v>
      </c>
      <c r="AC264" t="str">
        <v>Balloon 1 (DWG FRM0105 Page 2, NV-27)</v>
      </c>
      <c r="AD264" t="str">
        <v>Balloon 1 (DWG FRM0105, NV-30)</v>
      </c>
      <c r="AE264" t="str">
        <v>Balloon 1 (P# 9890002-20) OL00429/A</v>
      </c>
      <c r="AF264" t="str">
        <v>Balloon 1, DWG#FRM0105</v>
      </c>
      <c r="AG264" t="str">
        <v>Balloon 11, See Image</v>
      </c>
      <c r="AH264" t="str">
        <v xml:space="preserve">Balloon 2 (DWG FRM0105 Page 2, NV-27) </v>
      </c>
      <c r="AI264" t="str">
        <v>Balloon 2 (DWG FRM0105, NV-30)</v>
      </c>
      <c r="AJ264" t="str">
        <v>Balloon 2 (P# 9890002-20)</v>
      </c>
      <c r="AK264" t="str">
        <v>Balloon 2, DWG#FRM0105</v>
      </c>
      <c r="AL264" t="str">
        <v>Balloon 2, DWG#FRM0105, See Image</v>
      </c>
      <c r="AM264" t="str">
        <v>Balloon 3 (DWG FRM0105, NV-30 Minor)</v>
      </c>
      <c r="AN264" t="str">
        <v>Balloon 3 (DWG FRM0105, NV-30)</v>
      </c>
      <c r="AO264" t="str">
        <v>Balloon 3 (P# 9890002-20)</v>
      </c>
      <c r="AP264" t="str">
        <v>Balloon 4</v>
      </c>
      <c r="AQ264" t="str">
        <v>Balloon 4 (P# 9890002-20)</v>
      </c>
      <c r="AR264" t="str">
        <v>Below Middle Band</v>
      </c>
      <c r="AS264" t="str">
        <v>Best Fit Pin, .003 or Less =Pass</v>
      </c>
      <c r="AT264" t="str">
        <v>Blank</v>
      </c>
      <c r="AU264" t="str">
        <v>Blank Turn Maj.</v>
      </c>
      <c r="AV264" t="str">
        <v>Blank Turn Maj. Mill Flt., OL4172</v>
      </c>
      <c r="AW264" t="str">
        <v>Blank Without .010 Slots</v>
      </c>
      <c r="AX264" t="str">
        <v>Blank Without .010 Slots, Section</v>
      </c>
      <c r="AY264" t="str">
        <v>Blank without thread</v>
      </c>
      <c r="AZ264" t="str">
        <v xml:space="preserve">Blank, Center of V Grv. </v>
      </c>
      <c r="BA264" t="str">
        <v>Blank, Check R adjacent Balloon 17</v>
      </c>
      <c r="BB264" t="str">
        <v>Blank, EXT. Feature</v>
      </c>
      <c r="BC264" t="str">
        <v>Blank, See Image, OL04335</v>
      </c>
      <c r="BD264" t="str">
        <v>Blank, See Image, OL04336</v>
      </c>
      <c r="BE264" t="str">
        <v xml:space="preserve">Blank, Thrd. </v>
      </c>
      <c r="BF264" t="str">
        <v>Blank, Turn Tip</v>
      </c>
      <c r="BG264" t="str">
        <v>Blank, Without Thrd.</v>
      </c>
      <c r="BH264" t="str">
        <v>Blank, Without Thread</v>
      </c>
      <c r="BI264" t="str">
        <v xml:space="preserve">Blunt Start Blend to Minor </v>
      </c>
      <c r="BJ264" t="str">
        <v>Calc., Use Go HEX</v>
      </c>
      <c r="BK264" t="str">
        <v>Can't dig into OD</v>
      </c>
      <c r="BL264" t="str">
        <v>Carbide Gauge</v>
      </c>
      <c r="BM264" t="str">
        <v xml:space="preserve">Center of V Grv. </v>
      </c>
      <c r="BN264" t="str">
        <v>Centered Less than .03 = Pass</v>
      </c>
      <c r="BO264" t="str">
        <v>Centered within .0005 or Less = Pass</v>
      </c>
      <c r="BP264" t="str">
        <v>Centered within .001 or Less = Pass</v>
      </c>
      <c r="BQ264" t="str">
        <v>Centered within .0254 or Less = Pass</v>
      </c>
      <c r="BR264" t="str">
        <v>Check close to Rod Slot</v>
      </c>
      <c r="BS264" t="str">
        <v>Check every other hole</v>
      </c>
      <c r="BT264" t="str">
        <v>Check Go over full length of slot.</v>
      </c>
      <c r="BU264" t="str">
        <v>Check Near Closed End</v>
      </c>
      <c r="BV264" t="str">
        <v>Check per Print View, Away from Rod Slot</v>
      </c>
      <c r="BW264" t="str">
        <v>Check to Balloon 30 Go Pin</v>
      </c>
      <c r="BX264" t="str">
        <v>Check with .2705 SET Pin Inside Part</v>
      </c>
      <c r="BY264" t="str">
        <v>Check with Hex Up</v>
      </c>
      <c r="BZ264" t="str">
        <v>CMM Blank</v>
      </c>
      <c r="CA264" t="str">
        <v>Confirm Full Radius</v>
      </c>
      <c r="CB264" t="str">
        <v>Constrained in fixture</v>
      </c>
      <c r="CC264" t="str">
        <v>Constrained with Ring</v>
      </c>
      <c r="CD264" t="str">
        <v>Constrained, See Image</v>
      </c>
      <c r="CE264" t="str">
        <v>Dim. "A"</v>
      </c>
      <c r="CF264" t="str">
        <v>Dim. "B"</v>
      </c>
      <c r="CG264" t="str">
        <v>Dim. "C"</v>
      </c>
      <c r="CH264" t="str">
        <v>Dim. "D", Whirl Blank</v>
      </c>
      <c r="CI264" t="str">
        <v>Dim. "G"</v>
      </c>
      <c r="CJ264" t="str">
        <v>Dim. E, Blank Turn Maj. &amp;  Mill Flt</v>
      </c>
      <c r="CK264" t="str">
        <v>Dim. E, Blank Turn Maj.&amp;  Mill Flt</v>
      </c>
      <c r="CL264" t="str">
        <v>Dim. H, Whirl Blank</v>
      </c>
      <c r="CM264" t="str">
        <v>Dim. J, 'Blank Turn Maj. &amp; Whirl Blank</v>
      </c>
      <c r="CN264" t="str">
        <v>Disk Drop Indicator Tip</v>
      </c>
      <c r="CO264" t="str">
        <v>DWG 100448-15, Balloon F_1</v>
      </c>
      <c r="CP264" t="str">
        <v>DWG 100448-15, OL02571</v>
      </c>
      <c r="CQ264" t="str">
        <v>DWG 100448-41</v>
      </c>
      <c r="CR264" t="str">
        <v>DWG 9890040, (10E),Section Part, OL01139</v>
      </c>
      <c r="CS264" t="str">
        <v>DWG 9890040, (10E),Section, OL01139</v>
      </c>
      <c r="CT264" t="str">
        <v>DWG 9890040, (11E)</v>
      </c>
      <c r="CU264" t="str">
        <v>DWG 9890040, (11E), Pins with Flats</v>
      </c>
      <c r="CV264" t="str">
        <v>DWG 9890040, (12E),  Pass=.002 or less</v>
      </c>
      <c r="CW264" t="str">
        <v>DWG 9890040, (12E), See Image</v>
      </c>
      <c r="CX264" t="str">
        <v>DWG 9890040, (1E), OL01431</v>
      </c>
      <c r="CY264" t="str">
        <v>DWG 9890040, (1E), OL01432</v>
      </c>
      <c r="CZ264" t="str">
        <v>DWG 9890040, (2E), OL01432</v>
      </c>
      <c r="DA264" t="str">
        <v>DWG 9890040, (3E)</v>
      </c>
      <c r="DB264" t="str">
        <v>DWG 9890040, (4E)</v>
      </c>
      <c r="DC264" t="str">
        <v>DWG 9890040, (5E), OL02336</v>
      </c>
      <c r="DD264" t="str">
        <v>DWG 9890040, (6E)</v>
      </c>
      <c r="DE264" t="str">
        <v>DWG 9890040, (7E)</v>
      </c>
      <c r="DF264" t="str">
        <v>DWG 9890040, (8E), OL01433</v>
      </c>
      <c r="DG264" t="str">
        <v>DWG 9890040, (8E), OL01433, Section</v>
      </c>
      <c r="DH264" t="str">
        <v>DWG 9890040, (9E), Close to Rod Slot</v>
      </c>
      <c r="DI264" t="str">
        <v>DWG 9890040, (9E),Close to Rod Slot</v>
      </c>
      <c r="DJ264" t="str">
        <v>DWG FRM0105 PAGE 2</v>
      </c>
      <c r="DK264" t="str">
        <v>DWG# 100448-41</v>
      </c>
      <c r="DL264" t="str">
        <v>DWG# 100448-44</v>
      </c>
      <c r="DM264" t="str">
        <v>DWG# 9890003  (1), Section OL00436/A</v>
      </c>
      <c r="DN264" t="str">
        <v>DWG# 9890003 (3), Ring Gauge Constrained</v>
      </c>
      <c r="DO264" t="str">
        <v>DWG# 9890003 (4), Section</v>
      </c>
      <c r="DP264" t="str">
        <v>DWG#100448-26, Balloon 1K, OL02350</v>
      </c>
      <c r="DQ264" t="str">
        <v>DWG#100448-26, Balloon 2K, OL02350</v>
      </c>
      <c r="DR264" t="str">
        <v>DWG#100448-26, Balloon 3K, OL02363</v>
      </c>
      <c r="DS264" t="str">
        <v>DWG#100448-26, Balloon 4K</v>
      </c>
      <c r="DT264" t="str">
        <v>DWG#100448-26, Balloon 5K, Section</v>
      </c>
      <c r="DU264" t="str">
        <v>DWG#100448-26, Balloon 6K</v>
      </c>
      <c r="DV264" t="str">
        <v>DWG#100448-26, Balloon 7K, Section</v>
      </c>
      <c r="DW264" t="str">
        <v>DWG#100448-26, Mfg. Tol.</v>
      </c>
      <c r="DX264" t="str">
        <v>DWG#9890003 (2) Ring Gauge Constrained</v>
      </c>
      <c r="DY264" t="str">
        <v>DWG#9890044</v>
      </c>
      <c r="DZ264" t="str">
        <v>DWG#9890044 .1985 to .2005=Pass</v>
      </c>
      <c r="EA264" t="str">
        <v>DWG#9890044 Overlay OL02441</v>
      </c>
      <c r="EB264" t="str">
        <v>DWG#9890044, OL02441</v>
      </c>
      <c r="EC264" t="str">
        <v>DWG#FRM0105</v>
      </c>
      <c r="ED264" t="str">
        <v>EXT.</v>
      </c>
      <c r="EE264" t="str">
        <v>EXT. Section, OL02460</v>
      </c>
      <c r="EF264" t="str">
        <v>EXT., OL04223</v>
      </c>
      <c r="EG264" t="str">
        <v>Flat Drop Indicator Tip</v>
      </c>
      <c r="EH264" t="str">
        <v>Full Go Pin, No Light, at Radius</v>
      </c>
      <c r="EI264" t="str">
        <v>Function Check</v>
      </c>
      <c r="EJ264" t="str">
        <v>GO Function Gauge</v>
      </c>
      <c r="EK264" t="str">
        <v>Go Gauge for Balloon 1 &amp; 4</v>
      </c>
      <c r="EL264" t="str">
        <v>Go Pin must pass through</v>
      </c>
      <c r="EM264" t="str">
        <v>Greater than .005 = Fail, Section</v>
      </c>
      <c r="EN264" t="str">
        <v>Greater than .025 out of center = Fail</v>
      </c>
      <c r="EO264" t="str">
        <v>Greater than 2.6 = Pass</v>
      </c>
      <c r="EP264" t="str">
        <v>Green = Pass, Red = Fail</v>
      </c>
      <c r="EQ264" t="str">
        <v>Hex Depth</v>
      </c>
      <c r="ER264" t="str">
        <v>Hex Minor</v>
      </c>
      <c r="ES264" t="str">
        <v>Hole Dia.</v>
      </c>
      <c r="ET264" t="str">
        <v>Hook or Disk Tip</v>
      </c>
      <c r="EU264" t="str">
        <v>ID Sphere Finish</v>
      </c>
      <c r="EV264" t="str">
        <v>ID/OD Both Sides, Diff. .002 or less = Pass</v>
      </c>
      <c r="EW264" t="str">
        <v>If Looks Big, Section</v>
      </c>
      <c r="EX264" t="str">
        <v>If Looks Small, Section</v>
      </c>
      <c r="EY264" t="str">
        <v>Insp. Close to Break Away, Mfg.Tol.</v>
      </c>
      <c r="EZ264" t="str">
        <v>INT.</v>
      </c>
      <c r="FA264" t="str">
        <v>INT. Section, OL02460</v>
      </c>
      <c r="FB264" t="str">
        <v>INT., OL04223</v>
      </c>
      <c r="FC264" t="str">
        <v>Intersect. of 7.7 &amp; R0.10</v>
      </c>
      <c r="FD264" t="str">
        <v>Intersect. of 8.79 and R.25 MAX</v>
      </c>
      <c r="FE264" t="str">
        <v>Keep Ind. Tip away from corner</v>
      </c>
      <c r="FF264" t="str">
        <v>L31</v>
      </c>
      <c r="FG264" t="str">
        <v>Laser Mark</v>
      </c>
      <c r="FH264" t="str">
        <v>LASER PER NOTE 4</v>
      </c>
      <c r="FI264" t="str">
        <v>LASER PER NOTE 4, Final Check 1 only</v>
      </c>
      <c r="FJ264" t="str">
        <v>Less than .002 out of center = Pass</v>
      </c>
      <c r="FK264" t="str">
        <v>Less than 2.75 = Pass, Section</v>
      </c>
      <c r="FL264" t="str">
        <v>List as pin. Not Calibrated</v>
      </c>
      <c r="FM264" t="str">
        <v>M9 X 1.25 BUTT See Comment Image</v>
      </c>
      <c r="FN264" t="str">
        <v>Manual Section</v>
      </c>
      <c r="FO264" t="str">
        <v>Max Deep .241 NO-GO =.42</v>
      </c>
      <c r="FP264" t="str">
        <v>MAX Depth of (Note 7) .241 NO-GO Pin</v>
      </c>
      <c r="FQ264" t="str">
        <v>Measure from Blue Line, See Image</v>
      </c>
      <c r="FR264" t="str">
        <v>Measure Width of Blue Area, See Image</v>
      </c>
      <c r="FS264" t="str">
        <v>Mfg. Tol</v>
      </c>
      <c r="FT264" t="str">
        <v>Mfg. Tol, See Image</v>
      </c>
      <c r="FU264" t="str">
        <v>Mfg. Tol.</v>
      </c>
      <c r="FV264" t="str">
        <v>Mfg. Tol. "A"</v>
      </c>
      <c r="FW264" t="str">
        <v>Mfg. Tol. (Zero on Gauge Full Dia. Lead)</v>
      </c>
      <c r="FX264" t="str">
        <v>Mfg. Tol. Balloon 11, See Image</v>
      </c>
      <c r="FY264" t="str">
        <v>Mfg. Tol. Balloon 4</v>
      </c>
      <c r="FZ264" t="str">
        <v>Mfg. Tol. Balloon 7</v>
      </c>
      <c r="GA264" t="str">
        <v xml:space="preserve">Mfg. Tol. C-Bore Face (Ballo 28) </v>
      </c>
      <c r="GB264" t="str">
        <v>Mfg. Tol. Section</v>
      </c>
      <c r="GC264" t="str">
        <v>Mfg. Tol. See Image</v>
      </c>
      <c r="GD264" t="str">
        <v>Mfg. Tol., 3 Places, Record MAX</v>
      </c>
      <c r="GE264" t="str">
        <v>Mfg. Tol., Balloon 11</v>
      </c>
      <c r="GF264" t="str">
        <v>Mfg. Tol., Balloon 7</v>
      </c>
      <c r="GG264" t="str">
        <v>Mfg. Tol., Blank</v>
      </c>
      <c r="GH264" t="str">
        <v>Mfg. Tol., Blank, Balloon 12</v>
      </c>
      <c r="GI264" t="str">
        <v>Mfg. Tol., Blend to SØ.320</v>
      </c>
      <c r="GJ264" t="str">
        <v>Mfg. Tol., Calculation</v>
      </c>
      <c r="GK264" t="str">
        <v>Mfg. Tol., For Mill Fixture</v>
      </c>
      <c r="GL264" t="str">
        <v>Mfg. Tol., L32</v>
      </c>
      <c r="GM264" t="str">
        <v>Mfg. Tol., L33</v>
      </c>
      <c r="GN264" t="str">
        <v>Mfg. Tol., No Tool Marks</v>
      </c>
      <c r="GO264" t="str">
        <v>Mfg. Tol., OL03361</v>
      </c>
      <c r="GP264" t="str">
        <v>Mfg. Tol., Record off center value</v>
      </c>
      <c r="GQ264" t="str">
        <v>Mfg. Tol., Same 3 Places, Record MIN</v>
      </c>
      <c r="GR264" t="str">
        <v>Mfg. Tol., Section</v>
      </c>
      <c r="GS264" t="str">
        <v>Mfg. Tol., Section B-B</v>
      </c>
      <c r="GT264" t="str">
        <v>Mfg. Tol., Section, OL03361</v>
      </c>
      <c r="GU264" t="str">
        <v>Mfg. Tol., Section, Per Note 2</v>
      </c>
      <c r="GV264" t="str">
        <v>Mfg. Tol., See Image</v>
      </c>
      <c r="GW264" t="str">
        <v>Mfg. Tol., See Image, Bore in Blue</v>
      </c>
      <c r="GX264" t="str">
        <v>Mfg. Tol., See Image, Hook Tip</v>
      </c>
      <c r="GY264" t="str">
        <v>Mfg. Tol., Sharp Okay No Burr</v>
      </c>
      <c r="GZ264" t="str">
        <v>Mfg. Tol., Threadless Blank</v>
      </c>
      <c r="HA264" t="str">
        <v>Mfg.Tol.</v>
      </c>
      <c r="HB264" t="str">
        <v>Mgf. To., T.S.C.</v>
      </c>
      <c r="HC264" t="str">
        <v>Milled Feature</v>
      </c>
      <c r="HD264" t="str">
        <v>Milled Feature, OL04045</v>
      </c>
      <c r="HE264" t="str">
        <v>More than .0005 out of center = Fail</v>
      </c>
      <c r="HF264" t="str">
        <v>Must Pass Through</v>
      </c>
      <c r="HG264" t="str">
        <v>Must pass through gauge</v>
      </c>
      <c r="HH264" t="str">
        <v>Must Pass Through Go Gauge</v>
      </c>
      <c r="HI264" t="str">
        <v>Must Pass, See Image.</v>
      </c>
      <c r="HJ264" t="str">
        <v>NA</v>
      </c>
      <c r="HK264" t="str">
        <v>Narrow Area</v>
      </c>
      <c r="HL264" t="str">
        <v>Near Balloon 21</v>
      </c>
      <c r="HM264" t="str">
        <v>Near Datum B</v>
      </c>
      <c r="HN264" t="str">
        <v>Neck Dia.</v>
      </c>
      <c r="HO264" t="str">
        <v>Neck to Head Rad.</v>
      </c>
      <c r="HP264" t="str">
        <v>No Copper Deposits Allowed</v>
      </c>
      <c r="HQ264" t="str">
        <v>No Section</v>
      </c>
      <c r="HR264" t="str">
        <v>No Section, .01 to .014 = Pass</v>
      </c>
      <c r="HS264" t="str">
        <v>No Section, Rotate Part</v>
      </c>
      <c r="HT264" t="str">
        <v>No Section, See Image</v>
      </c>
      <c r="HU264" t="str">
        <v>No Slot, Section B-B</v>
      </c>
      <c r="HV264" t="str">
        <v>No visual step = Pass</v>
      </c>
      <c r="HW264" t="str">
        <v>Not to exceed .95 Deep</v>
      </c>
      <c r="HX264" t="str">
        <v>Note 1</v>
      </c>
      <c r="HY264" t="str">
        <v>OL00333/A</v>
      </c>
      <c r="HZ264" t="str">
        <v>OL00519</v>
      </c>
      <c r="IA264" t="str">
        <v>OL00520</v>
      </c>
      <c r="IB264" t="str">
        <v>OL00529</v>
      </c>
      <c r="IC264" t="str">
        <v>OL00542</v>
      </c>
      <c r="ID264" t="str">
        <v>OL00724</v>
      </c>
      <c r="IE264" t="str">
        <v>OL01250</v>
      </c>
      <c r="IF264" t="str">
        <v>OL01869, Threadless Blank</v>
      </c>
      <c r="IG264" t="str">
        <v>OL01870, Section</v>
      </c>
      <c r="IH264" t="str">
        <v>OL02255</v>
      </c>
      <c r="II264" t="str">
        <v>OL02255, Mfg. Tol.</v>
      </c>
      <c r="IJ264" t="str">
        <v>OL02302</v>
      </c>
      <c r="IK264" t="str">
        <v xml:space="preserve">OL02318  needed per image instructions </v>
      </c>
      <c r="IL264" t="str">
        <v>OL02556</v>
      </c>
      <c r="IM264" t="str">
        <v>OL02557</v>
      </c>
      <c r="IN264" t="str">
        <v>OL02567</v>
      </c>
      <c r="IO264" t="str">
        <v>OL02653</v>
      </c>
      <c r="IP264" t="str">
        <v>OL02718</v>
      </c>
      <c r="IQ264" t="str">
        <v>OL02841</v>
      </c>
      <c r="IR264" t="str">
        <v>OL02842</v>
      </c>
      <c r="IS264" t="str">
        <v>OL02844</v>
      </c>
      <c r="IT264" t="str">
        <v>OL02871</v>
      </c>
      <c r="IU264" t="str">
        <v>OL02887</v>
      </c>
      <c r="IV264" t="str">
        <v>OL03500</v>
      </c>
      <c r="IW264" t="str">
        <v>OL03766</v>
      </c>
      <c r="IX264" t="str">
        <v>OL03868</v>
      </c>
      <c r="IY264" t="str">
        <v>OL03869</v>
      </c>
      <c r="IZ264" t="str">
        <v>OL03870</v>
      </c>
      <c r="JA264" t="str">
        <v>OL03873, DWG# 100448-44</v>
      </c>
      <c r="JB264" t="str">
        <v>OL03949</v>
      </c>
      <c r="JC264" t="str">
        <v xml:space="preserve">OL04043, Section </v>
      </c>
      <c r="JD264" t="str">
        <v xml:space="preserve">OL04044, Section </v>
      </c>
      <c r="JE264" t="str">
        <v>OL04045</v>
      </c>
      <c r="JF264" t="str">
        <v>OL04045, Milled Feature</v>
      </c>
      <c r="JG264" t="str">
        <v>OL04063</v>
      </c>
      <c r="JH264" t="str">
        <v>OL04064</v>
      </c>
      <c r="JI264" t="str">
        <v>OL04065</v>
      </c>
      <c r="JJ264" t="str">
        <v>OL04181</v>
      </c>
      <c r="JK264" t="str">
        <v>OL04218</v>
      </c>
      <c r="JL264" t="str">
        <v>OL04224, See Image</v>
      </c>
      <c r="JM264" t="str">
        <v>OL04374</v>
      </c>
      <c r="JN264" t="str">
        <v>OL04375, Section M-M</v>
      </c>
      <c r="JO264" t="str">
        <v>OL04376, Section M-M</v>
      </c>
      <c r="JP264" t="str">
        <v>OL04443</v>
      </c>
      <c r="JQ264" t="str">
        <v>OL04444</v>
      </c>
      <c r="JR264" t="str">
        <v>OL05000</v>
      </c>
      <c r="JS264" t="str">
        <v>One side of slot</v>
      </c>
      <c r="JT264" t="str">
        <v>Other side of slot</v>
      </c>
      <c r="JU264" t="str">
        <v>Out of center more than .002 = Fail</v>
      </c>
      <c r="JV264" t="str">
        <v>Out of center more than.002 = Fail</v>
      </c>
      <c r="JW264" t="str">
        <v>Overlay OL02713</v>
      </c>
      <c r="JX264" t="str">
        <v>Overlay OL02714</v>
      </c>
      <c r="JY264" t="str">
        <v>Overlay OL02718</v>
      </c>
      <c r="JZ264" t="str">
        <v>Overlay OL03831, Mfg. Tol.</v>
      </c>
      <c r="KA264" t="str">
        <v>Part Without Slots</v>
      </c>
      <c r="KB264" t="str">
        <v>Part Without Slots, See Image</v>
      </c>
      <c r="KC264" t="str">
        <v xml:space="preserve">Pass = .0254 or Less </v>
      </c>
      <c r="KD264" t="str">
        <v>PD MIN = 4.361, PD MAX = 4.456</v>
      </c>
      <c r="KE264" t="str">
        <v>Per Balloon 2 Note</v>
      </c>
      <c r="KF264" t="str">
        <v>Per drawing note(s) 8.</v>
      </c>
      <c r="KG264" t="str">
        <v>Point or Sphere Tip</v>
      </c>
      <c r="KH264" t="str">
        <v>Point Tip</v>
      </c>
      <c r="KI264" t="str">
        <v>R.9 to R1.1 = Pass, See Image</v>
      </c>
      <c r="KJ264" t="str">
        <v>Ram Construction</v>
      </c>
      <c r="KK264" t="str">
        <v>Record Same Pass / Fail All Balloons</v>
      </c>
      <c r="KL264" t="str">
        <v>Ref. Balloon 1</v>
      </c>
      <c r="KM264" t="str">
        <v>Ref. Balloon 12</v>
      </c>
      <c r="KN264" t="str">
        <v>Ref. Balloon 13, 100% AQL</v>
      </c>
      <c r="KO264" t="str">
        <v>Ref. Balloon 2</v>
      </c>
      <c r="KP264" t="str">
        <v>Ref. Balloon 21, 100% AQL</v>
      </c>
      <c r="KQ264" t="str">
        <v>Ref. Balloon 4</v>
      </c>
      <c r="KR264" t="str">
        <v>Ref. Balloon 7</v>
      </c>
      <c r="KS264" t="str">
        <v>Ref. Balloon 8</v>
      </c>
      <c r="KT264" t="str">
        <v>Relieved Pin Gauges 09236 &amp; 09235</v>
      </c>
      <c r="KU264" t="str">
        <v>Rotate Part</v>
      </c>
      <c r="KV264" t="str">
        <v>Rotate Part, See Image</v>
      </c>
      <c r="KW264" t="str">
        <v>Same as Root Radius</v>
      </c>
      <c r="KX264" t="str">
        <v>Section</v>
      </c>
      <c r="KY264" t="str">
        <v>Section B-B</v>
      </c>
      <c r="KZ264" t="str">
        <v>Section B-B, Distance Between Grooves</v>
      </c>
      <c r="LA264" t="str">
        <v>Section C-C</v>
      </c>
      <c r="LB264" t="str">
        <v>Section Part</v>
      </c>
      <c r="LC264" t="str">
        <v>Section Part, Measured from Opposite Face</v>
      </c>
      <c r="LD264" t="str">
        <v>Section, Broachless Blank</v>
      </c>
      <c r="LE264" t="str">
        <v>Section, EXT. Sphere Location.</v>
      </c>
      <c r="LF264" t="str">
        <v>Section, Hex Cham. Ang.</v>
      </c>
      <c r="LG264" t="str">
        <v>Section, Hex Fillet Rad.</v>
      </c>
      <c r="LH264" t="str">
        <v>Section, INT. Feature</v>
      </c>
      <c r="LI264" t="str">
        <v>Section, INT. Sphere Location.</v>
      </c>
      <c r="LJ264" t="str">
        <v>Section, Mfg. Tol.</v>
      </c>
      <c r="LK264" t="str">
        <v>Section, Mfg. Tol., See Image</v>
      </c>
      <c r="LL264" t="str">
        <v>Section, OL00486</v>
      </c>
      <c r="LM264" t="str">
        <v>Section, OL00542</v>
      </c>
      <c r="LN264" t="str">
        <v>Section, OL00543</v>
      </c>
      <c r="LO264" t="str">
        <v>Section, OL00544</v>
      </c>
      <c r="LP264" t="str">
        <v>Section, OL00545</v>
      </c>
      <c r="LQ264" t="str">
        <v>Section, OL00546</v>
      </c>
      <c r="LR264" t="str">
        <v>Section, OL00547</v>
      </c>
      <c r="LS264" t="str">
        <v>Section, OL00555</v>
      </c>
      <c r="LT264" t="str">
        <v>Section, OL00725</v>
      </c>
      <c r="LU264" t="str">
        <v>Section, OL01430</v>
      </c>
      <c r="LV264" t="str">
        <v>Section, OL01434</v>
      </c>
      <c r="LW264" t="str">
        <v>Section, OL01435</v>
      </c>
      <c r="LX264" t="str">
        <v>Section, OL01807</v>
      </c>
      <c r="LY264" t="str">
        <v>Section, OL01830</v>
      </c>
      <c r="LZ264" t="str">
        <v>Section, OL02351</v>
      </c>
      <c r="MA264" t="str">
        <v>Section, OL02519</v>
      </c>
      <c r="MB264" t="str">
        <v>Section, OL02520</v>
      </c>
      <c r="MC264" t="str">
        <v>Section, OL02522</v>
      </c>
      <c r="MD264" t="str">
        <v>Section, OL02540</v>
      </c>
      <c r="ME264" t="str">
        <v>Section, OL02541</v>
      </c>
      <c r="MF264" t="str">
        <v>Section, OL02552</v>
      </c>
      <c r="MG264" t="str">
        <v>Section, OL02553</v>
      </c>
      <c r="MH264" t="str">
        <v>Section, OL02554</v>
      </c>
      <c r="MI264" t="str">
        <v>Section, OL02555</v>
      </c>
      <c r="MJ264" t="str">
        <v>Section, OL02558</v>
      </c>
      <c r="MK264" t="str">
        <v>Section, OL02559</v>
      </c>
      <c r="ML264" t="str">
        <v>Section, OL02560</v>
      </c>
      <c r="MM264" t="str">
        <v>Section, OL02619</v>
      </c>
      <c r="MN264" t="str">
        <v>Section, OL02620</v>
      </c>
      <c r="MO264" t="str">
        <v>Section, OL02621</v>
      </c>
      <c r="MP264" t="str">
        <v>Section, OL02622</v>
      </c>
      <c r="MQ264" t="str">
        <v>Section, OL02623</v>
      </c>
      <c r="MR264" t="str">
        <v>Section, OL02624</v>
      </c>
      <c r="MS264" t="str">
        <v>Section, OL02652</v>
      </c>
      <c r="MT264" t="str">
        <v>Section, OL02680</v>
      </c>
      <c r="MU264" t="str">
        <v>Section, OL02793</v>
      </c>
      <c r="MV264" t="str">
        <v>Section, OL02823</v>
      </c>
      <c r="MW264" t="str">
        <v>Section, OL02843</v>
      </c>
      <c r="MX264" t="str">
        <v>Section, OL03026, Ext.</v>
      </c>
      <c r="MY264" t="str">
        <v>Section, OL03026, Int.</v>
      </c>
      <c r="MZ264" t="str">
        <v>Section, OL03570, DWG# 100448-41</v>
      </c>
      <c r="NA264" t="str">
        <v>Section, OL03781</v>
      </c>
      <c r="NB264" t="str">
        <v>Section, OL03911</v>
      </c>
      <c r="NC264" t="str">
        <v>Section, OL03912</v>
      </c>
      <c r="ND264" t="str">
        <v>Section, OL03928</v>
      </c>
      <c r="NE264" t="str">
        <v>Section, OL03929</v>
      </c>
      <c r="NF264" t="str">
        <v>Section, OL04030</v>
      </c>
      <c r="NG264" t="str">
        <v>Section, OL04037</v>
      </c>
      <c r="NH264" t="str">
        <v>Section, OL04038</v>
      </c>
      <c r="NI264" t="str">
        <v>Section, OL04046</v>
      </c>
      <c r="NJ264" t="str">
        <v>Section, OL04065</v>
      </c>
      <c r="NK264" t="str">
        <v>Section, OL04066</v>
      </c>
      <c r="NL264" t="str">
        <v>Section, OL04067</v>
      </c>
      <c r="NM264" t="str">
        <v>Section, OL04069</v>
      </c>
      <c r="NN264" t="str">
        <v>Section, OL04071</v>
      </c>
      <c r="NO264" t="str">
        <v>Section, OL04173</v>
      </c>
      <c r="NP264" t="str">
        <v>Section, OL04174</v>
      </c>
      <c r="NQ264" t="str">
        <v>Section, OL04214</v>
      </c>
      <c r="NR264" t="str">
        <v>Section, OL04215</v>
      </c>
      <c r="NS264" t="str">
        <v>Section, OL04216</v>
      </c>
      <c r="NT264" t="str">
        <v>Section, OL04217</v>
      </c>
      <c r="NU264" t="str">
        <v>Section, Overlay OL02716</v>
      </c>
      <c r="NV264" t="str">
        <v>Section, Overlay OL02717</v>
      </c>
      <c r="NW264" t="str">
        <v>Section, See Image</v>
      </c>
      <c r="NX264" t="str">
        <v>Section, See Image, DWG# 100448-41</v>
      </c>
      <c r="NY264" t="str">
        <v>Section, Without Sots</v>
      </c>
      <c r="NZ264" t="str">
        <v>See Comments Sheet</v>
      </c>
      <c r="OA264" t="str">
        <v>See Comments Sheet, OL02318</v>
      </c>
      <c r="OB264" t="str">
        <v>See Image</v>
      </c>
      <c r="OC264" t="str">
        <v>See Image, .005 or Less = Pass</v>
      </c>
      <c r="OD264" t="str">
        <v>See Image, Check Near Radius</v>
      </c>
      <c r="OE264" t="str">
        <v>See Image, Constrained</v>
      </c>
      <c r="OF264" t="str">
        <v>See Image, Distance Between Flats</v>
      </c>
      <c r="OG264" t="str">
        <v xml:space="preserve">See Image, Mfg. Tol, Section A-A </v>
      </c>
      <c r="OH264" t="str">
        <v>See image, Mfg. Tol.</v>
      </c>
      <c r="OI264" t="str">
        <v>See Image, Mic. Across Flats</v>
      </c>
      <c r="OJ264" t="str">
        <v>See Image, OL02850</v>
      </c>
      <c r="OK264" t="str">
        <v>See Image, OL02880</v>
      </c>
      <c r="OL264" t="str">
        <v>See Image, OL03926</v>
      </c>
      <c r="OM264" t="str">
        <v>See Image, OL03927</v>
      </c>
      <c r="ON264" t="str">
        <v>See Image, OL04003</v>
      </c>
      <c r="OO264" t="str">
        <v>'See Image, OL04342,  Best Fit Joe Block</v>
      </c>
      <c r="OP264" t="str">
        <v>See Image, OL04342,  Blank</v>
      </c>
      <c r="OQ264" t="str">
        <v>See Image, OL04342, Blank</v>
      </c>
      <c r="OR264" t="str">
        <v>See Image, OL04343, Blank</v>
      </c>
      <c r="OS264" t="str">
        <v>See Image, Pass = .002 or Less</v>
      </c>
      <c r="OT264" t="str">
        <v>See Image, Rcd. MAX</v>
      </c>
      <c r="OU264" t="str">
        <v>See Image, Rcd. MIN</v>
      </c>
      <c r="OV264" t="str">
        <v>See Image, Section</v>
      </c>
      <c r="OW264" t="str">
        <v>See Image, Section A-A</v>
      </c>
      <c r="OX264" t="str">
        <v>See Image, Section B-B</v>
      </c>
      <c r="OY264" t="str">
        <v>See Image, Section B-B, TSC</v>
      </c>
      <c r="OZ264" t="str">
        <v>See Image, Shank Drawing # 18000-XX-XX A</v>
      </c>
      <c r="PA264" t="str">
        <v>Sequencial Laser 01, 120 Per Print</v>
      </c>
      <c r="PB264" t="str">
        <v>Set to .202, Zero on Thread Lead</v>
      </c>
      <c r="PC264" t="str">
        <v>Sharp OK, No Burr</v>
      </c>
      <c r="PD264" t="str">
        <v>Sharp OK, No Raised Edge, See Image</v>
      </c>
      <c r="PE264" t="str">
        <v>Sharp OK, No Raised Edges</v>
      </c>
      <c r="PF264" t="str">
        <v>Sharp okay no raised edge</v>
      </c>
      <c r="PG264" t="str">
        <v>Sharp Okay, No Burr</v>
      </c>
      <c r="PH264" t="str">
        <v>Sharp Okay, No Raised Edge</v>
      </c>
      <c r="PI264" t="str">
        <v>Sharp Okay, No Raised Edges,</v>
      </c>
      <c r="PJ264" t="str">
        <v>Sharp Okay, See Image</v>
      </c>
      <c r="PK264" t="str">
        <v xml:space="preserve">Start of Radius @ .195 </v>
      </c>
      <c r="PL264" t="str">
        <v xml:space="preserve">Start of Radius @ .21 </v>
      </c>
      <c r="PM264" t="str">
        <v xml:space="preserve">T.S.C. </v>
      </c>
      <c r="PN264" t="str">
        <v>Tangent Point</v>
      </c>
      <c r="PO264" t="str">
        <v>Tangent point of R.50</v>
      </c>
      <c r="PP264" t="str">
        <v>Taper Check, Mfg.Tol.</v>
      </c>
      <c r="PQ264" t="str">
        <v>Taper Check, Mfg.Tol., See Image</v>
      </c>
      <c r="PR264" t="str">
        <v>Thrd. Minor Ø</v>
      </c>
      <c r="PS264" t="str">
        <v>Thrd. Relief Ø</v>
      </c>
      <c r="PT264" t="str">
        <v>Threadless Blank</v>
      </c>
      <c r="PU264" t="str">
        <v>Threadless Blank, From Major Ø</v>
      </c>
      <c r="PV264" t="str">
        <v>Threadless Blank, Mfg. Tol.</v>
      </c>
      <c r="PW264" t="str">
        <v>Threadless Blank, Thrd. to Neck Rad.</v>
      </c>
      <c r="PX264" t="str">
        <v>Thredless Blank</v>
      </c>
      <c r="PY264" t="str">
        <v>To center of R.005</v>
      </c>
      <c r="PZ264" t="str">
        <v>Torx Min. Dia.</v>
      </c>
      <c r="QA264" t="str">
        <v>Turn Ø Free of Mill Marks</v>
      </c>
      <c r="QB264" t="str">
        <v>Use (Full) GO Hex</v>
      </c>
      <c r="QC264" t="str">
        <v>Use Balloon 1 FULL Gauge</v>
      </c>
      <c r="QD264" t="str">
        <v>Use Balloon 9 FULL GO</v>
      </c>
      <c r="QE264" t="str">
        <v>Use Best Fit Pin</v>
      </c>
      <c r="QF264" t="str">
        <v>Use Disk Tip</v>
      </c>
      <c r="QG264" t="str">
        <v>Use flat bottomed indicator tip.</v>
      </c>
      <c r="QH264" t="str">
        <v xml:space="preserve">Use Full .093 Go Hex </v>
      </c>
      <c r="QI264" t="str">
        <v xml:space="preserve">Use Full .0930 Go Hex </v>
      </c>
      <c r="QJ264" t="str">
        <v>Use Full .1235 Go Hex</v>
      </c>
      <c r="QK264" t="str">
        <v>Use Gauge K2-98-8019-04, See Image</v>
      </c>
      <c r="QL264" t="str">
        <v>Use large flat indicator tip</v>
      </c>
      <c r="QM264" t="str">
        <v>Use Pins.3330/.3350, See Image MAX NO-GO</v>
      </c>
      <c r="QN264" t="str">
        <v>Use Pointed Drop Indicator Tip</v>
      </c>
      <c r="QO264" t="str">
        <v>V-Block</v>
      </c>
      <c r="QP264" t="str">
        <v>V-Block,  AMB for 13</v>
      </c>
      <c r="QQ264" t="str">
        <v>V-Block,  Hex Cham. Dia.</v>
      </c>
      <c r="QR264" t="str">
        <v>V-Block, Hex Depth</v>
      </c>
      <c r="QS264" t="str">
        <v>VBU Gauge</v>
      </c>
      <c r="QT264" t="str">
        <v>Visibally smaller than HEX=Pass</v>
      </c>
      <c r="QU264" t="str">
        <v>Visual Per Drawing</v>
      </c>
      <c r="QV264" t="str">
        <v>Whirl Blank</v>
      </c>
      <c r="QW264" t="str">
        <v xml:space="preserve">Whirl Blank </v>
      </c>
      <c r="QX264" t="str">
        <v>Whirl Blank, Neck Rad. End to Head CL</v>
      </c>
      <c r="QY264" t="str">
        <v>Whirl Blank, Nose Start Dia.</v>
      </c>
      <c r="QZ264" t="str">
        <v>Whirl Blank, Nose Start Dist.</v>
      </c>
      <c r="RA264" t="str">
        <v>Whirl Blank, Thrd. Minor</v>
      </c>
      <c r="RB264" t="str">
        <v>Whirl Blank, Thrd. Pullout Dia.</v>
      </c>
      <c r="RC264" t="str">
        <v>Whole Part, Removal is at Assy. Level</v>
      </c>
      <c r="RD264" t="str">
        <v>Wide Area</v>
      </c>
      <c r="RE264" t="str">
        <v>Zero on End of Go Gauge</v>
      </c>
    </row>
    <row r="265" spans="1:473">
      <c r="A265" t="s">
        <v>897</v>
      </c>
      <c r="C265" t="str" cm="1">
        <f t="array" ref="C265:RE265">TRANSPOSE(_xlfn._xlws.SORT(_xlfn._xlws.FILTER($A$2:$A$600,ISNUMBER(SEARCH('PartLib Table'!M282,$A$2:$A$600)),"not found")))</f>
        <v xml:space="preserve"> 'C', Whirl Blank</v>
      </c>
      <c r="D265" t="str">
        <v xml:space="preserve"> See Image, Constrained</v>
      </c>
      <c r="E265" t="str">
        <v>(.04 to .12 range = Pass)</v>
      </c>
      <c r="F265" t="str">
        <v>(.042 FULL) Go Pin Seat Fully</v>
      </c>
      <c r="G265" t="str">
        <v>(B), Mfg. Tol.</v>
      </c>
      <c r="H265" t="str">
        <v>(B), O.A.L.</v>
      </c>
      <c r="I265" t="str">
        <v>.001 or less =Pass</v>
      </c>
      <c r="J265" t="str">
        <v>.001 or less out of center = Pass</v>
      </c>
      <c r="K265" t="str">
        <v>.002 or Less = Pass</v>
      </c>
      <c r="L265" t="str">
        <v>.002 or Less out of center = Pass</v>
      </c>
      <c r="M265" t="str">
        <v>.005 to .015 = Pass</v>
      </c>
      <c r="N265" t="str">
        <v>.0125 Mean, Section</v>
      </c>
      <c r="O265" t="str">
        <v>.025 or Less in X &amp; Y=Pass</v>
      </c>
      <c r="P265" t="str">
        <v>.038 Mean</v>
      </c>
      <c r="Q265" t="str">
        <v>.063 MM = .0024 IN, See Image</v>
      </c>
      <c r="R265" t="str">
        <v>.063MM = .0024"</v>
      </c>
      <c r="S265" t="str">
        <v>.243 NO-GO, Unconstrained, Must Not Start</v>
      </c>
      <c r="T265" t="str">
        <v>@ Back Face &amp; ID, No Raised Edge</v>
      </c>
      <c r="U265" t="str">
        <v>@ Back Face &amp; OD, No Raised Edge</v>
      </c>
      <c r="V265" t="str">
        <v>@ ID &amp; FACE</v>
      </c>
      <c r="W265" t="str">
        <v>@ OD &amp; BACK FACE</v>
      </c>
      <c r="X265" t="str">
        <v>@ OD &amp; FACE</v>
      </c>
      <c r="Y265" t="str">
        <v>Across from slot</v>
      </c>
      <c r="Z265" t="str">
        <v>All Edge Breaks</v>
      </c>
      <c r="AA265" t="str">
        <v>Attached to bar stock</v>
      </c>
      <c r="AB265" t="str">
        <v xml:space="preserve">Back Turn Fillet Rad. </v>
      </c>
      <c r="AC265" t="str">
        <v>Balloon 1 (DWG FRM0105 Page 2, NV-27)</v>
      </c>
      <c r="AD265" t="str">
        <v>Balloon 1 (DWG FRM0105, NV-30)</v>
      </c>
      <c r="AE265" t="str">
        <v>Balloon 1 (P# 9890002-20) OL00429/A</v>
      </c>
      <c r="AF265" t="str">
        <v>Balloon 1, DWG#FRM0105</v>
      </c>
      <c r="AG265" t="str">
        <v>Balloon 11, See Image</v>
      </c>
      <c r="AH265" t="str">
        <v xml:space="preserve">Balloon 2 (DWG FRM0105 Page 2, NV-27) </v>
      </c>
      <c r="AI265" t="str">
        <v>Balloon 2 (DWG FRM0105, NV-30)</v>
      </c>
      <c r="AJ265" t="str">
        <v>Balloon 2 (P# 9890002-20)</v>
      </c>
      <c r="AK265" t="str">
        <v>Balloon 2, DWG#FRM0105</v>
      </c>
      <c r="AL265" t="str">
        <v>Balloon 2, DWG#FRM0105, See Image</v>
      </c>
      <c r="AM265" t="str">
        <v>Balloon 3 (DWG FRM0105, NV-30 Minor)</v>
      </c>
      <c r="AN265" t="str">
        <v>Balloon 3 (DWG FRM0105, NV-30)</v>
      </c>
      <c r="AO265" t="str">
        <v>Balloon 3 (P# 9890002-20)</v>
      </c>
      <c r="AP265" t="str">
        <v>Balloon 4</v>
      </c>
      <c r="AQ265" t="str">
        <v>Balloon 4 (P# 9890002-20)</v>
      </c>
      <c r="AR265" t="str">
        <v>Below Middle Band</v>
      </c>
      <c r="AS265" t="str">
        <v>Best Fit Pin, .003 or Less =Pass</v>
      </c>
      <c r="AT265" t="str">
        <v>Blank</v>
      </c>
      <c r="AU265" t="str">
        <v>Blank Turn Maj.</v>
      </c>
      <c r="AV265" t="str">
        <v>Blank Turn Maj. Mill Flt., OL4172</v>
      </c>
      <c r="AW265" t="str">
        <v>Blank Without .010 Slots</v>
      </c>
      <c r="AX265" t="str">
        <v>Blank Without .010 Slots, Section</v>
      </c>
      <c r="AY265" t="str">
        <v>Blank without thread</v>
      </c>
      <c r="AZ265" t="str">
        <v xml:space="preserve">Blank, Center of V Grv. </v>
      </c>
      <c r="BA265" t="str">
        <v>Blank, Check R adjacent Balloon 17</v>
      </c>
      <c r="BB265" t="str">
        <v>Blank, EXT. Feature</v>
      </c>
      <c r="BC265" t="str">
        <v>Blank, See Image, OL04335</v>
      </c>
      <c r="BD265" t="str">
        <v>Blank, See Image, OL04336</v>
      </c>
      <c r="BE265" t="str">
        <v xml:space="preserve">Blank, Thrd. </v>
      </c>
      <c r="BF265" t="str">
        <v>Blank, Turn Tip</v>
      </c>
      <c r="BG265" t="str">
        <v>Blank, Without Thrd.</v>
      </c>
      <c r="BH265" t="str">
        <v>Blank, Without Thread</v>
      </c>
      <c r="BI265" t="str">
        <v xml:space="preserve">Blunt Start Blend to Minor </v>
      </c>
      <c r="BJ265" t="str">
        <v>Calc., Use Go HEX</v>
      </c>
      <c r="BK265" t="str">
        <v>Can't dig into OD</v>
      </c>
      <c r="BL265" t="str">
        <v>Carbide Gauge</v>
      </c>
      <c r="BM265" t="str">
        <v xml:space="preserve">Center of V Grv. </v>
      </c>
      <c r="BN265" t="str">
        <v>Centered Less than .03 = Pass</v>
      </c>
      <c r="BO265" t="str">
        <v>Centered within .0005 or Less = Pass</v>
      </c>
      <c r="BP265" t="str">
        <v>Centered within .001 or Less = Pass</v>
      </c>
      <c r="BQ265" t="str">
        <v>Centered within .0254 or Less = Pass</v>
      </c>
      <c r="BR265" t="str">
        <v>Check close to Rod Slot</v>
      </c>
      <c r="BS265" t="str">
        <v>Check every other hole</v>
      </c>
      <c r="BT265" t="str">
        <v>Check Go over full length of slot.</v>
      </c>
      <c r="BU265" t="str">
        <v>Check Near Closed End</v>
      </c>
      <c r="BV265" t="str">
        <v>Check per Print View, Away from Rod Slot</v>
      </c>
      <c r="BW265" t="str">
        <v>Check to Balloon 30 Go Pin</v>
      </c>
      <c r="BX265" t="str">
        <v>Check with .2705 SET Pin Inside Part</v>
      </c>
      <c r="BY265" t="str">
        <v>Check with Hex Up</v>
      </c>
      <c r="BZ265" t="str">
        <v>CMM Blank</v>
      </c>
      <c r="CA265" t="str">
        <v>Confirm Full Radius</v>
      </c>
      <c r="CB265" t="str">
        <v>Constrained in fixture</v>
      </c>
      <c r="CC265" t="str">
        <v>Constrained with Ring</v>
      </c>
      <c r="CD265" t="str">
        <v>Constrained, See Image</v>
      </c>
      <c r="CE265" t="str">
        <v>Dim. "A"</v>
      </c>
      <c r="CF265" t="str">
        <v>Dim. "B"</v>
      </c>
      <c r="CG265" t="str">
        <v>Dim. "C"</v>
      </c>
      <c r="CH265" t="str">
        <v>Dim. "D", Whirl Blank</v>
      </c>
      <c r="CI265" t="str">
        <v>Dim. "G"</v>
      </c>
      <c r="CJ265" t="str">
        <v>Dim. E, Blank Turn Maj. &amp;  Mill Flt</v>
      </c>
      <c r="CK265" t="str">
        <v>Dim. E, Blank Turn Maj.&amp;  Mill Flt</v>
      </c>
      <c r="CL265" t="str">
        <v>Dim. H, Whirl Blank</v>
      </c>
      <c r="CM265" t="str">
        <v>Dim. J, 'Blank Turn Maj. &amp; Whirl Blank</v>
      </c>
      <c r="CN265" t="str">
        <v>Disk Drop Indicator Tip</v>
      </c>
      <c r="CO265" t="str">
        <v>DWG 100448-15, Balloon F_1</v>
      </c>
      <c r="CP265" t="str">
        <v>DWG 100448-15, OL02571</v>
      </c>
      <c r="CQ265" t="str">
        <v>DWG 100448-41</v>
      </c>
      <c r="CR265" t="str">
        <v>DWG 9890040, (10E),Section Part, OL01139</v>
      </c>
      <c r="CS265" t="str">
        <v>DWG 9890040, (10E),Section, OL01139</v>
      </c>
      <c r="CT265" t="str">
        <v>DWG 9890040, (11E)</v>
      </c>
      <c r="CU265" t="str">
        <v>DWG 9890040, (11E), Pins with Flats</v>
      </c>
      <c r="CV265" t="str">
        <v>DWG 9890040, (12E),  Pass=.002 or less</v>
      </c>
      <c r="CW265" t="str">
        <v>DWG 9890040, (12E), See Image</v>
      </c>
      <c r="CX265" t="str">
        <v>DWG 9890040, (1E), OL01431</v>
      </c>
      <c r="CY265" t="str">
        <v>DWG 9890040, (1E), OL01432</v>
      </c>
      <c r="CZ265" t="str">
        <v>DWG 9890040, (2E), OL01432</v>
      </c>
      <c r="DA265" t="str">
        <v>DWG 9890040, (3E)</v>
      </c>
      <c r="DB265" t="str">
        <v>DWG 9890040, (4E)</v>
      </c>
      <c r="DC265" t="str">
        <v>DWG 9890040, (5E), OL02336</v>
      </c>
      <c r="DD265" t="str">
        <v>DWG 9890040, (6E)</v>
      </c>
      <c r="DE265" t="str">
        <v>DWG 9890040, (7E)</v>
      </c>
      <c r="DF265" t="str">
        <v>DWG 9890040, (8E), OL01433</v>
      </c>
      <c r="DG265" t="str">
        <v>DWG 9890040, (8E), OL01433, Section</v>
      </c>
      <c r="DH265" t="str">
        <v>DWG 9890040, (9E), Close to Rod Slot</v>
      </c>
      <c r="DI265" t="str">
        <v>DWG 9890040, (9E),Close to Rod Slot</v>
      </c>
      <c r="DJ265" t="str">
        <v>DWG FRM0105 PAGE 2</v>
      </c>
      <c r="DK265" t="str">
        <v>DWG# 100448-41</v>
      </c>
      <c r="DL265" t="str">
        <v>DWG# 100448-44</v>
      </c>
      <c r="DM265" t="str">
        <v>DWG# 9890003  (1), Section OL00436/A</v>
      </c>
      <c r="DN265" t="str">
        <v>DWG# 9890003 (3), Ring Gauge Constrained</v>
      </c>
      <c r="DO265" t="str">
        <v>DWG# 9890003 (4), Section</v>
      </c>
      <c r="DP265" t="str">
        <v>DWG#100448-26, Balloon 1K, OL02350</v>
      </c>
      <c r="DQ265" t="str">
        <v>DWG#100448-26, Balloon 2K, OL02350</v>
      </c>
      <c r="DR265" t="str">
        <v>DWG#100448-26, Balloon 3K, OL02363</v>
      </c>
      <c r="DS265" t="str">
        <v>DWG#100448-26, Balloon 4K</v>
      </c>
      <c r="DT265" t="str">
        <v>DWG#100448-26, Balloon 5K, Section</v>
      </c>
      <c r="DU265" t="str">
        <v>DWG#100448-26, Balloon 6K</v>
      </c>
      <c r="DV265" t="str">
        <v>DWG#100448-26, Balloon 7K, Section</v>
      </c>
      <c r="DW265" t="str">
        <v>DWG#100448-26, Mfg. Tol.</v>
      </c>
      <c r="DX265" t="str">
        <v>DWG#9890003 (2) Ring Gauge Constrained</v>
      </c>
      <c r="DY265" t="str">
        <v>DWG#9890044</v>
      </c>
      <c r="DZ265" t="str">
        <v>DWG#9890044 .1985 to .2005=Pass</v>
      </c>
      <c r="EA265" t="str">
        <v>DWG#9890044 Overlay OL02441</v>
      </c>
      <c r="EB265" t="str">
        <v>DWG#9890044, OL02441</v>
      </c>
      <c r="EC265" t="str">
        <v>DWG#FRM0105</v>
      </c>
      <c r="ED265" t="str">
        <v>EXT.</v>
      </c>
      <c r="EE265" t="str">
        <v>EXT. Section, OL02460</v>
      </c>
      <c r="EF265" t="str">
        <v>EXT., OL04223</v>
      </c>
      <c r="EG265" t="str">
        <v>Flat Drop Indicator Tip</v>
      </c>
      <c r="EH265" t="str">
        <v>Full Go Pin, No Light, at Radius</v>
      </c>
      <c r="EI265" t="str">
        <v>Function Check</v>
      </c>
      <c r="EJ265" t="str">
        <v>GO Function Gauge</v>
      </c>
      <c r="EK265" t="str">
        <v>Go Gauge for Balloon 1 &amp; 4</v>
      </c>
      <c r="EL265" t="str">
        <v>Go Pin must pass through</v>
      </c>
      <c r="EM265" t="str">
        <v>Greater than .005 = Fail, Section</v>
      </c>
      <c r="EN265" t="str">
        <v>Greater than .025 out of center = Fail</v>
      </c>
      <c r="EO265" t="str">
        <v>Greater than 2.6 = Pass</v>
      </c>
      <c r="EP265" t="str">
        <v>Green = Pass, Red = Fail</v>
      </c>
      <c r="EQ265" t="str">
        <v>Hex Depth</v>
      </c>
      <c r="ER265" t="str">
        <v>Hex Minor</v>
      </c>
      <c r="ES265" t="str">
        <v>Hole Dia.</v>
      </c>
      <c r="ET265" t="str">
        <v>Hook or Disk Tip</v>
      </c>
      <c r="EU265" t="str">
        <v>ID Sphere Finish</v>
      </c>
      <c r="EV265" t="str">
        <v>ID/OD Both Sides, Diff. .002 or less = Pass</v>
      </c>
      <c r="EW265" t="str">
        <v>If Looks Big, Section</v>
      </c>
      <c r="EX265" t="str">
        <v>If Looks Small, Section</v>
      </c>
      <c r="EY265" t="str">
        <v>Insp. Close to Break Away, Mfg.Tol.</v>
      </c>
      <c r="EZ265" t="str">
        <v>INT.</v>
      </c>
      <c r="FA265" t="str">
        <v>INT. Section, OL02460</v>
      </c>
      <c r="FB265" t="str">
        <v>INT., OL04223</v>
      </c>
      <c r="FC265" t="str">
        <v>Intersect. of 7.7 &amp; R0.10</v>
      </c>
      <c r="FD265" t="str">
        <v>Intersect. of 8.79 and R.25 MAX</v>
      </c>
      <c r="FE265" t="str">
        <v>Keep Ind. Tip away from corner</v>
      </c>
      <c r="FF265" t="str">
        <v>L31</v>
      </c>
      <c r="FG265" t="str">
        <v>Laser Mark</v>
      </c>
      <c r="FH265" t="str">
        <v>LASER PER NOTE 4</v>
      </c>
      <c r="FI265" t="str">
        <v>LASER PER NOTE 4, Final Check 1 only</v>
      </c>
      <c r="FJ265" t="str">
        <v>Less than .002 out of center = Pass</v>
      </c>
      <c r="FK265" t="str">
        <v>Less than 2.75 = Pass, Section</v>
      </c>
      <c r="FL265" t="str">
        <v>List as pin. Not Calibrated</v>
      </c>
      <c r="FM265" t="str">
        <v>M9 X 1.25 BUTT See Comment Image</v>
      </c>
      <c r="FN265" t="str">
        <v>Manual Section</v>
      </c>
      <c r="FO265" t="str">
        <v>Max Deep .241 NO-GO =.42</v>
      </c>
      <c r="FP265" t="str">
        <v>MAX Depth of (Note 7) .241 NO-GO Pin</v>
      </c>
      <c r="FQ265" t="str">
        <v>Measure from Blue Line, See Image</v>
      </c>
      <c r="FR265" t="str">
        <v>Measure Width of Blue Area, See Image</v>
      </c>
      <c r="FS265" t="str">
        <v>Mfg. Tol</v>
      </c>
      <c r="FT265" t="str">
        <v>Mfg. Tol, See Image</v>
      </c>
      <c r="FU265" t="str">
        <v>Mfg. Tol.</v>
      </c>
      <c r="FV265" t="str">
        <v>Mfg. Tol. "A"</v>
      </c>
      <c r="FW265" t="str">
        <v>Mfg. Tol. (Zero on Gauge Full Dia. Lead)</v>
      </c>
      <c r="FX265" t="str">
        <v>Mfg. Tol. Balloon 11, See Image</v>
      </c>
      <c r="FY265" t="str">
        <v>Mfg. Tol. Balloon 4</v>
      </c>
      <c r="FZ265" t="str">
        <v>Mfg. Tol. Balloon 7</v>
      </c>
      <c r="GA265" t="str">
        <v xml:space="preserve">Mfg. Tol. C-Bore Face (Ballo 28) </v>
      </c>
      <c r="GB265" t="str">
        <v>Mfg. Tol. Section</v>
      </c>
      <c r="GC265" t="str">
        <v>Mfg. Tol. See Image</v>
      </c>
      <c r="GD265" t="str">
        <v>Mfg. Tol., 3 Places, Record MAX</v>
      </c>
      <c r="GE265" t="str">
        <v>Mfg. Tol., Balloon 11</v>
      </c>
      <c r="GF265" t="str">
        <v>Mfg. Tol., Balloon 7</v>
      </c>
      <c r="GG265" t="str">
        <v>Mfg. Tol., Blank</v>
      </c>
      <c r="GH265" t="str">
        <v>Mfg. Tol., Blank, Balloon 12</v>
      </c>
      <c r="GI265" t="str">
        <v>Mfg. Tol., Blend to SØ.320</v>
      </c>
      <c r="GJ265" t="str">
        <v>Mfg. Tol., Calculation</v>
      </c>
      <c r="GK265" t="str">
        <v>Mfg. Tol., For Mill Fixture</v>
      </c>
      <c r="GL265" t="str">
        <v>Mfg. Tol., L32</v>
      </c>
      <c r="GM265" t="str">
        <v>Mfg. Tol., L33</v>
      </c>
      <c r="GN265" t="str">
        <v>Mfg. Tol., No Tool Marks</v>
      </c>
      <c r="GO265" t="str">
        <v>Mfg. Tol., OL03361</v>
      </c>
      <c r="GP265" t="str">
        <v>Mfg. Tol., Record off center value</v>
      </c>
      <c r="GQ265" t="str">
        <v>Mfg. Tol., Same 3 Places, Record MIN</v>
      </c>
      <c r="GR265" t="str">
        <v>Mfg. Tol., Section</v>
      </c>
      <c r="GS265" t="str">
        <v>Mfg. Tol., Section B-B</v>
      </c>
      <c r="GT265" t="str">
        <v>Mfg. Tol., Section, OL03361</v>
      </c>
      <c r="GU265" t="str">
        <v>Mfg. Tol., Section, Per Note 2</v>
      </c>
      <c r="GV265" t="str">
        <v>Mfg. Tol., See Image</v>
      </c>
      <c r="GW265" t="str">
        <v>Mfg. Tol., See Image, Bore in Blue</v>
      </c>
      <c r="GX265" t="str">
        <v>Mfg. Tol., See Image, Hook Tip</v>
      </c>
      <c r="GY265" t="str">
        <v>Mfg. Tol., Sharp Okay No Burr</v>
      </c>
      <c r="GZ265" t="str">
        <v>Mfg. Tol., Threadless Blank</v>
      </c>
      <c r="HA265" t="str">
        <v>Mfg.Tol.</v>
      </c>
      <c r="HB265" t="str">
        <v>Mgf. To., T.S.C.</v>
      </c>
      <c r="HC265" t="str">
        <v>Milled Feature</v>
      </c>
      <c r="HD265" t="str">
        <v>Milled Feature, OL04045</v>
      </c>
      <c r="HE265" t="str">
        <v>More than .0005 out of center = Fail</v>
      </c>
      <c r="HF265" t="str">
        <v>Must Pass Through</v>
      </c>
      <c r="HG265" t="str">
        <v>Must pass through gauge</v>
      </c>
      <c r="HH265" t="str">
        <v>Must Pass Through Go Gauge</v>
      </c>
      <c r="HI265" t="str">
        <v>Must Pass, See Image.</v>
      </c>
      <c r="HJ265" t="str">
        <v>NA</v>
      </c>
      <c r="HK265" t="str">
        <v>Narrow Area</v>
      </c>
      <c r="HL265" t="str">
        <v>Near Balloon 21</v>
      </c>
      <c r="HM265" t="str">
        <v>Near Datum B</v>
      </c>
      <c r="HN265" t="str">
        <v>Neck Dia.</v>
      </c>
      <c r="HO265" t="str">
        <v>Neck to Head Rad.</v>
      </c>
      <c r="HP265" t="str">
        <v>No Copper Deposits Allowed</v>
      </c>
      <c r="HQ265" t="str">
        <v>No Section</v>
      </c>
      <c r="HR265" t="str">
        <v>No Section, .01 to .014 = Pass</v>
      </c>
      <c r="HS265" t="str">
        <v>No Section, Rotate Part</v>
      </c>
      <c r="HT265" t="str">
        <v>No Section, See Image</v>
      </c>
      <c r="HU265" t="str">
        <v>No Slot, Section B-B</v>
      </c>
      <c r="HV265" t="str">
        <v>No visual step = Pass</v>
      </c>
      <c r="HW265" t="str">
        <v>Not to exceed .95 Deep</v>
      </c>
      <c r="HX265" t="str">
        <v>Note 1</v>
      </c>
      <c r="HY265" t="str">
        <v>OL00333/A</v>
      </c>
      <c r="HZ265" t="str">
        <v>OL00519</v>
      </c>
      <c r="IA265" t="str">
        <v>OL00520</v>
      </c>
      <c r="IB265" t="str">
        <v>OL00529</v>
      </c>
      <c r="IC265" t="str">
        <v>OL00542</v>
      </c>
      <c r="ID265" t="str">
        <v>OL00724</v>
      </c>
      <c r="IE265" t="str">
        <v>OL01250</v>
      </c>
      <c r="IF265" t="str">
        <v>OL01869, Threadless Blank</v>
      </c>
      <c r="IG265" t="str">
        <v>OL01870, Section</v>
      </c>
      <c r="IH265" t="str">
        <v>OL02255</v>
      </c>
      <c r="II265" t="str">
        <v>OL02255, Mfg. Tol.</v>
      </c>
      <c r="IJ265" t="str">
        <v>OL02302</v>
      </c>
      <c r="IK265" t="str">
        <v xml:space="preserve">OL02318  needed per image instructions </v>
      </c>
      <c r="IL265" t="str">
        <v>OL02556</v>
      </c>
      <c r="IM265" t="str">
        <v>OL02557</v>
      </c>
      <c r="IN265" t="str">
        <v>OL02567</v>
      </c>
      <c r="IO265" t="str">
        <v>OL02653</v>
      </c>
      <c r="IP265" t="str">
        <v>OL02718</v>
      </c>
      <c r="IQ265" t="str">
        <v>OL02841</v>
      </c>
      <c r="IR265" t="str">
        <v>OL02842</v>
      </c>
      <c r="IS265" t="str">
        <v>OL02844</v>
      </c>
      <c r="IT265" t="str">
        <v>OL02871</v>
      </c>
      <c r="IU265" t="str">
        <v>OL02887</v>
      </c>
      <c r="IV265" t="str">
        <v>OL03500</v>
      </c>
      <c r="IW265" t="str">
        <v>OL03766</v>
      </c>
      <c r="IX265" t="str">
        <v>OL03868</v>
      </c>
      <c r="IY265" t="str">
        <v>OL03869</v>
      </c>
      <c r="IZ265" t="str">
        <v>OL03870</v>
      </c>
      <c r="JA265" t="str">
        <v>OL03873, DWG# 100448-44</v>
      </c>
      <c r="JB265" t="str">
        <v>OL03949</v>
      </c>
      <c r="JC265" t="str">
        <v xml:space="preserve">OL04043, Section </v>
      </c>
      <c r="JD265" t="str">
        <v xml:space="preserve">OL04044, Section </v>
      </c>
      <c r="JE265" t="str">
        <v>OL04045</v>
      </c>
      <c r="JF265" t="str">
        <v>OL04045, Milled Feature</v>
      </c>
      <c r="JG265" t="str">
        <v>OL04063</v>
      </c>
      <c r="JH265" t="str">
        <v>OL04064</v>
      </c>
      <c r="JI265" t="str">
        <v>OL04065</v>
      </c>
      <c r="JJ265" t="str">
        <v>OL04181</v>
      </c>
      <c r="JK265" t="str">
        <v>OL04218</v>
      </c>
      <c r="JL265" t="str">
        <v>OL04224, See Image</v>
      </c>
      <c r="JM265" t="str">
        <v>OL04374</v>
      </c>
      <c r="JN265" t="str">
        <v>OL04375, Section M-M</v>
      </c>
      <c r="JO265" t="str">
        <v>OL04376, Section M-M</v>
      </c>
      <c r="JP265" t="str">
        <v>OL04443</v>
      </c>
      <c r="JQ265" t="str">
        <v>OL04444</v>
      </c>
      <c r="JR265" t="str">
        <v>OL05000</v>
      </c>
      <c r="JS265" t="str">
        <v>One side of slot</v>
      </c>
      <c r="JT265" t="str">
        <v>Other side of slot</v>
      </c>
      <c r="JU265" t="str">
        <v>Out of center more than .002 = Fail</v>
      </c>
      <c r="JV265" t="str">
        <v>Out of center more than.002 = Fail</v>
      </c>
      <c r="JW265" t="str">
        <v>Overlay OL02713</v>
      </c>
      <c r="JX265" t="str">
        <v>Overlay OL02714</v>
      </c>
      <c r="JY265" t="str">
        <v>Overlay OL02718</v>
      </c>
      <c r="JZ265" t="str">
        <v>Overlay OL03831, Mfg. Tol.</v>
      </c>
      <c r="KA265" t="str">
        <v>Part Without Slots</v>
      </c>
      <c r="KB265" t="str">
        <v>Part Without Slots, See Image</v>
      </c>
      <c r="KC265" t="str">
        <v xml:space="preserve">Pass = .0254 or Less </v>
      </c>
      <c r="KD265" t="str">
        <v>PD MIN = 4.361, PD MAX = 4.456</v>
      </c>
      <c r="KE265" t="str">
        <v>Per Balloon 2 Note</v>
      </c>
      <c r="KF265" t="str">
        <v>Per drawing note(s) 8.</v>
      </c>
      <c r="KG265" t="str">
        <v>Point or Sphere Tip</v>
      </c>
      <c r="KH265" t="str">
        <v>Point Tip</v>
      </c>
      <c r="KI265" t="str">
        <v>R.9 to R1.1 = Pass, See Image</v>
      </c>
      <c r="KJ265" t="str">
        <v>Ram Construction</v>
      </c>
      <c r="KK265" t="str">
        <v>Record Same Pass / Fail All Balloons</v>
      </c>
      <c r="KL265" t="str">
        <v>Ref. Balloon 1</v>
      </c>
      <c r="KM265" t="str">
        <v>Ref. Balloon 12</v>
      </c>
      <c r="KN265" t="str">
        <v>Ref. Balloon 13, 100% AQL</v>
      </c>
      <c r="KO265" t="str">
        <v>Ref. Balloon 2</v>
      </c>
      <c r="KP265" t="str">
        <v>Ref. Balloon 21, 100% AQL</v>
      </c>
      <c r="KQ265" t="str">
        <v>Ref. Balloon 4</v>
      </c>
      <c r="KR265" t="str">
        <v>Ref. Balloon 7</v>
      </c>
      <c r="KS265" t="str">
        <v>Ref. Balloon 8</v>
      </c>
      <c r="KT265" t="str">
        <v>Relieved Pin Gauges 09236 &amp; 09235</v>
      </c>
      <c r="KU265" t="str">
        <v>Rotate Part</v>
      </c>
      <c r="KV265" t="str">
        <v>Rotate Part, See Image</v>
      </c>
      <c r="KW265" t="str">
        <v>Same as Root Radius</v>
      </c>
      <c r="KX265" t="str">
        <v>Section</v>
      </c>
      <c r="KY265" t="str">
        <v>Section B-B</v>
      </c>
      <c r="KZ265" t="str">
        <v>Section B-B, Distance Between Grooves</v>
      </c>
      <c r="LA265" t="str">
        <v>Section C-C</v>
      </c>
      <c r="LB265" t="str">
        <v>Section Part</v>
      </c>
      <c r="LC265" t="str">
        <v>Section Part, Measured from Opposite Face</v>
      </c>
      <c r="LD265" t="str">
        <v>Section, Broachless Blank</v>
      </c>
      <c r="LE265" t="str">
        <v>Section, EXT. Sphere Location.</v>
      </c>
      <c r="LF265" t="str">
        <v>Section, Hex Cham. Ang.</v>
      </c>
      <c r="LG265" t="str">
        <v>Section, Hex Fillet Rad.</v>
      </c>
      <c r="LH265" t="str">
        <v>Section, INT. Feature</v>
      </c>
      <c r="LI265" t="str">
        <v>Section, INT. Sphere Location.</v>
      </c>
      <c r="LJ265" t="str">
        <v>Section, Mfg. Tol.</v>
      </c>
      <c r="LK265" t="str">
        <v>Section, Mfg. Tol., See Image</v>
      </c>
      <c r="LL265" t="str">
        <v>Section, OL00486</v>
      </c>
      <c r="LM265" t="str">
        <v>Section, OL00542</v>
      </c>
      <c r="LN265" t="str">
        <v>Section, OL00543</v>
      </c>
      <c r="LO265" t="str">
        <v>Section, OL00544</v>
      </c>
      <c r="LP265" t="str">
        <v>Section, OL00545</v>
      </c>
      <c r="LQ265" t="str">
        <v>Section, OL00546</v>
      </c>
      <c r="LR265" t="str">
        <v>Section, OL00547</v>
      </c>
      <c r="LS265" t="str">
        <v>Section, OL00555</v>
      </c>
      <c r="LT265" t="str">
        <v>Section, OL00725</v>
      </c>
      <c r="LU265" t="str">
        <v>Section, OL01430</v>
      </c>
      <c r="LV265" t="str">
        <v>Section, OL01434</v>
      </c>
      <c r="LW265" t="str">
        <v>Section, OL01435</v>
      </c>
      <c r="LX265" t="str">
        <v>Section, OL01807</v>
      </c>
      <c r="LY265" t="str">
        <v>Section, OL01830</v>
      </c>
      <c r="LZ265" t="str">
        <v>Section, OL02351</v>
      </c>
      <c r="MA265" t="str">
        <v>Section, OL02519</v>
      </c>
      <c r="MB265" t="str">
        <v>Section, OL02520</v>
      </c>
      <c r="MC265" t="str">
        <v>Section, OL02522</v>
      </c>
      <c r="MD265" t="str">
        <v>Section, OL02540</v>
      </c>
      <c r="ME265" t="str">
        <v>Section, OL02541</v>
      </c>
      <c r="MF265" t="str">
        <v>Section, OL02552</v>
      </c>
      <c r="MG265" t="str">
        <v>Section, OL02553</v>
      </c>
      <c r="MH265" t="str">
        <v>Section, OL02554</v>
      </c>
      <c r="MI265" t="str">
        <v>Section, OL02555</v>
      </c>
      <c r="MJ265" t="str">
        <v>Section, OL02558</v>
      </c>
      <c r="MK265" t="str">
        <v>Section, OL02559</v>
      </c>
      <c r="ML265" t="str">
        <v>Section, OL02560</v>
      </c>
      <c r="MM265" t="str">
        <v>Section, OL02619</v>
      </c>
      <c r="MN265" t="str">
        <v>Section, OL02620</v>
      </c>
      <c r="MO265" t="str">
        <v>Section, OL02621</v>
      </c>
      <c r="MP265" t="str">
        <v>Section, OL02622</v>
      </c>
      <c r="MQ265" t="str">
        <v>Section, OL02623</v>
      </c>
      <c r="MR265" t="str">
        <v>Section, OL02624</v>
      </c>
      <c r="MS265" t="str">
        <v>Section, OL02652</v>
      </c>
      <c r="MT265" t="str">
        <v>Section, OL02680</v>
      </c>
      <c r="MU265" t="str">
        <v>Section, OL02793</v>
      </c>
      <c r="MV265" t="str">
        <v>Section, OL02823</v>
      </c>
      <c r="MW265" t="str">
        <v>Section, OL02843</v>
      </c>
      <c r="MX265" t="str">
        <v>Section, OL03026, Ext.</v>
      </c>
      <c r="MY265" t="str">
        <v>Section, OL03026, Int.</v>
      </c>
      <c r="MZ265" t="str">
        <v>Section, OL03570, DWG# 100448-41</v>
      </c>
      <c r="NA265" t="str">
        <v>Section, OL03781</v>
      </c>
      <c r="NB265" t="str">
        <v>Section, OL03911</v>
      </c>
      <c r="NC265" t="str">
        <v>Section, OL03912</v>
      </c>
      <c r="ND265" t="str">
        <v>Section, OL03928</v>
      </c>
      <c r="NE265" t="str">
        <v>Section, OL03929</v>
      </c>
      <c r="NF265" t="str">
        <v>Section, OL04030</v>
      </c>
      <c r="NG265" t="str">
        <v>Section, OL04037</v>
      </c>
      <c r="NH265" t="str">
        <v>Section, OL04038</v>
      </c>
      <c r="NI265" t="str">
        <v>Section, OL04046</v>
      </c>
      <c r="NJ265" t="str">
        <v>Section, OL04065</v>
      </c>
      <c r="NK265" t="str">
        <v>Section, OL04066</v>
      </c>
      <c r="NL265" t="str">
        <v>Section, OL04067</v>
      </c>
      <c r="NM265" t="str">
        <v>Section, OL04069</v>
      </c>
      <c r="NN265" t="str">
        <v>Section, OL04071</v>
      </c>
      <c r="NO265" t="str">
        <v>Section, OL04173</v>
      </c>
      <c r="NP265" t="str">
        <v>Section, OL04174</v>
      </c>
      <c r="NQ265" t="str">
        <v>Section, OL04214</v>
      </c>
      <c r="NR265" t="str">
        <v>Section, OL04215</v>
      </c>
      <c r="NS265" t="str">
        <v>Section, OL04216</v>
      </c>
      <c r="NT265" t="str">
        <v>Section, OL04217</v>
      </c>
      <c r="NU265" t="str">
        <v>Section, Overlay OL02716</v>
      </c>
      <c r="NV265" t="str">
        <v>Section, Overlay OL02717</v>
      </c>
      <c r="NW265" t="str">
        <v>Section, See Image</v>
      </c>
      <c r="NX265" t="str">
        <v>Section, See Image, DWG# 100448-41</v>
      </c>
      <c r="NY265" t="str">
        <v>Section, Without Sots</v>
      </c>
      <c r="NZ265" t="str">
        <v>See Comments Sheet</v>
      </c>
      <c r="OA265" t="str">
        <v>See Comments Sheet, OL02318</v>
      </c>
      <c r="OB265" t="str">
        <v>See Image</v>
      </c>
      <c r="OC265" t="str">
        <v>See Image, .005 or Less = Pass</v>
      </c>
      <c r="OD265" t="str">
        <v>See Image, Check Near Radius</v>
      </c>
      <c r="OE265" t="str">
        <v>See Image, Constrained</v>
      </c>
      <c r="OF265" t="str">
        <v>See Image, Distance Between Flats</v>
      </c>
      <c r="OG265" t="str">
        <v xml:space="preserve">See Image, Mfg. Tol, Section A-A </v>
      </c>
      <c r="OH265" t="str">
        <v>See image, Mfg. Tol.</v>
      </c>
      <c r="OI265" t="str">
        <v>See Image, Mic. Across Flats</v>
      </c>
      <c r="OJ265" t="str">
        <v>See Image, OL02850</v>
      </c>
      <c r="OK265" t="str">
        <v>See Image, OL02880</v>
      </c>
      <c r="OL265" t="str">
        <v>See Image, OL03926</v>
      </c>
      <c r="OM265" t="str">
        <v>See Image, OL03927</v>
      </c>
      <c r="ON265" t="str">
        <v>See Image, OL04003</v>
      </c>
      <c r="OO265" t="str">
        <v>'See Image, OL04342,  Best Fit Joe Block</v>
      </c>
      <c r="OP265" t="str">
        <v>See Image, OL04342,  Blank</v>
      </c>
      <c r="OQ265" t="str">
        <v>See Image, OL04342, Blank</v>
      </c>
      <c r="OR265" t="str">
        <v>See Image, OL04343, Blank</v>
      </c>
      <c r="OS265" t="str">
        <v>See Image, Pass = .002 or Less</v>
      </c>
      <c r="OT265" t="str">
        <v>See Image, Rcd. MAX</v>
      </c>
      <c r="OU265" t="str">
        <v>See Image, Rcd. MIN</v>
      </c>
      <c r="OV265" t="str">
        <v>See Image, Section</v>
      </c>
      <c r="OW265" t="str">
        <v>See Image, Section A-A</v>
      </c>
      <c r="OX265" t="str">
        <v>See Image, Section B-B</v>
      </c>
      <c r="OY265" t="str">
        <v>See Image, Section B-B, TSC</v>
      </c>
      <c r="OZ265" t="str">
        <v>See Image, Shank Drawing # 18000-XX-XX A</v>
      </c>
      <c r="PA265" t="str">
        <v>Sequencial Laser 01, 120 Per Print</v>
      </c>
      <c r="PB265" t="str">
        <v>Set to .202, Zero on Thread Lead</v>
      </c>
      <c r="PC265" t="str">
        <v>Sharp OK, No Burr</v>
      </c>
      <c r="PD265" t="str">
        <v>Sharp OK, No Raised Edge, See Image</v>
      </c>
      <c r="PE265" t="str">
        <v>Sharp OK, No Raised Edges</v>
      </c>
      <c r="PF265" t="str">
        <v>Sharp okay no raised edge</v>
      </c>
      <c r="PG265" t="str">
        <v>Sharp Okay, No Burr</v>
      </c>
      <c r="PH265" t="str">
        <v>Sharp Okay, No Raised Edge</v>
      </c>
      <c r="PI265" t="str">
        <v>Sharp Okay, No Raised Edges,</v>
      </c>
      <c r="PJ265" t="str">
        <v>Sharp Okay, See Image</v>
      </c>
      <c r="PK265" t="str">
        <v xml:space="preserve">Start of Radius @ .195 </v>
      </c>
      <c r="PL265" t="str">
        <v xml:space="preserve">Start of Radius @ .21 </v>
      </c>
      <c r="PM265" t="str">
        <v xml:space="preserve">T.S.C. </v>
      </c>
      <c r="PN265" t="str">
        <v>Tangent Point</v>
      </c>
      <c r="PO265" t="str">
        <v>Tangent point of R.50</v>
      </c>
      <c r="PP265" t="str">
        <v>Taper Check, Mfg.Tol.</v>
      </c>
      <c r="PQ265" t="str">
        <v>Taper Check, Mfg.Tol., See Image</v>
      </c>
      <c r="PR265" t="str">
        <v>Thrd. Minor Ø</v>
      </c>
      <c r="PS265" t="str">
        <v>Thrd. Relief Ø</v>
      </c>
      <c r="PT265" t="str">
        <v>Threadless Blank</v>
      </c>
      <c r="PU265" t="str">
        <v>Threadless Blank, From Major Ø</v>
      </c>
      <c r="PV265" t="str">
        <v>Threadless Blank, Mfg. Tol.</v>
      </c>
      <c r="PW265" t="str">
        <v>Threadless Blank, Thrd. to Neck Rad.</v>
      </c>
      <c r="PX265" t="str">
        <v>Thredless Blank</v>
      </c>
      <c r="PY265" t="str">
        <v>To center of R.005</v>
      </c>
      <c r="PZ265" t="str">
        <v>Torx Min. Dia.</v>
      </c>
      <c r="QA265" t="str">
        <v>Turn Ø Free of Mill Marks</v>
      </c>
      <c r="QB265" t="str">
        <v>Use (Full) GO Hex</v>
      </c>
      <c r="QC265" t="str">
        <v>Use Balloon 1 FULL Gauge</v>
      </c>
      <c r="QD265" t="str">
        <v>Use Balloon 9 FULL GO</v>
      </c>
      <c r="QE265" t="str">
        <v>Use Best Fit Pin</v>
      </c>
      <c r="QF265" t="str">
        <v>Use Disk Tip</v>
      </c>
      <c r="QG265" t="str">
        <v>Use flat bottomed indicator tip.</v>
      </c>
      <c r="QH265" t="str">
        <v xml:space="preserve">Use Full .093 Go Hex </v>
      </c>
      <c r="QI265" t="str">
        <v xml:space="preserve">Use Full .0930 Go Hex </v>
      </c>
      <c r="QJ265" t="str">
        <v>Use Full .1235 Go Hex</v>
      </c>
      <c r="QK265" t="str">
        <v>Use Gauge K2-98-8019-04, See Image</v>
      </c>
      <c r="QL265" t="str">
        <v>Use large flat indicator tip</v>
      </c>
      <c r="QM265" t="str">
        <v>Use Pins.3330/.3350, See Image MAX NO-GO</v>
      </c>
      <c r="QN265" t="str">
        <v>Use Pointed Drop Indicator Tip</v>
      </c>
      <c r="QO265" t="str">
        <v>V-Block</v>
      </c>
      <c r="QP265" t="str">
        <v>V-Block,  AMB for 13</v>
      </c>
      <c r="QQ265" t="str">
        <v>V-Block,  Hex Cham. Dia.</v>
      </c>
      <c r="QR265" t="str">
        <v>V-Block, Hex Depth</v>
      </c>
      <c r="QS265" t="str">
        <v>VBU Gauge</v>
      </c>
      <c r="QT265" t="str">
        <v>Visibally smaller than HEX=Pass</v>
      </c>
      <c r="QU265" t="str">
        <v>Visual Per Drawing</v>
      </c>
      <c r="QV265" t="str">
        <v>Whirl Blank</v>
      </c>
      <c r="QW265" t="str">
        <v xml:space="preserve">Whirl Blank </v>
      </c>
      <c r="QX265" t="str">
        <v>Whirl Blank, Neck Rad. End to Head CL</v>
      </c>
      <c r="QY265" t="str">
        <v>Whirl Blank, Nose Start Dia.</v>
      </c>
      <c r="QZ265" t="str">
        <v>Whirl Blank, Nose Start Dist.</v>
      </c>
      <c r="RA265" t="str">
        <v>Whirl Blank, Thrd. Minor</v>
      </c>
      <c r="RB265" t="str">
        <v>Whirl Blank, Thrd. Pullout Dia.</v>
      </c>
      <c r="RC265" t="str">
        <v>Whole Part, Removal is at Assy. Level</v>
      </c>
      <c r="RD265" t="str">
        <v>Wide Area</v>
      </c>
      <c r="RE265" t="str">
        <v>Zero on End of Go Gauge</v>
      </c>
    </row>
    <row r="266" spans="1:473">
      <c r="A266" t="s">
        <v>898</v>
      </c>
      <c r="C266" t="str" cm="1">
        <f t="array" ref="C266:RE266">TRANSPOSE(_xlfn._xlws.SORT(_xlfn._xlws.FILTER($A$2:$A$600,ISNUMBER(SEARCH('PartLib Table'!M283,$A$2:$A$600)),"not found")))</f>
        <v xml:space="preserve"> 'C', Whirl Blank</v>
      </c>
      <c r="D266" t="str">
        <v xml:space="preserve"> See Image, Constrained</v>
      </c>
      <c r="E266" t="str">
        <v>(.04 to .12 range = Pass)</v>
      </c>
      <c r="F266" t="str">
        <v>(.042 FULL) Go Pin Seat Fully</v>
      </c>
      <c r="G266" t="str">
        <v>(B), Mfg. Tol.</v>
      </c>
      <c r="H266" t="str">
        <v>(B), O.A.L.</v>
      </c>
      <c r="I266" t="str">
        <v>.001 or less =Pass</v>
      </c>
      <c r="J266" t="str">
        <v>.001 or less out of center = Pass</v>
      </c>
      <c r="K266" t="str">
        <v>.002 or Less = Pass</v>
      </c>
      <c r="L266" t="str">
        <v>.002 or Less out of center = Pass</v>
      </c>
      <c r="M266" t="str">
        <v>.005 to .015 = Pass</v>
      </c>
      <c r="N266" t="str">
        <v>.0125 Mean, Section</v>
      </c>
      <c r="O266" t="str">
        <v>.025 or Less in X &amp; Y=Pass</v>
      </c>
      <c r="P266" t="str">
        <v>.038 Mean</v>
      </c>
      <c r="Q266" t="str">
        <v>.063 MM = .0024 IN, See Image</v>
      </c>
      <c r="R266" t="str">
        <v>.063MM = .0024"</v>
      </c>
      <c r="S266" t="str">
        <v>.243 NO-GO, Unconstrained, Must Not Start</v>
      </c>
      <c r="T266" t="str">
        <v>@ Back Face &amp; ID, No Raised Edge</v>
      </c>
      <c r="U266" t="str">
        <v>@ Back Face &amp; OD, No Raised Edge</v>
      </c>
      <c r="V266" t="str">
        <v>@ ID &amp; FACE</v>
      </c>
      <c r="W266" t="str">
        <v>@ OD &amp; BACK FACE</v>
      </c>
      <c r="X266" t="str">
        <v>@ OD &amp; FACE</v>
      </c>
      <c r="Y266" t="str">
        <v>Across from slot</v>
      </c>
      <c r="Z266" t="str">
        <v>All Edge Breaks</v>
      </c>
      <c r="AA266" t="str">
        <v>Attached to bar stock</v>
      </c>
      <c r="AB266" t="str">
        <v xml:space="preserve">Back Turn Fillet Rad. </v>
      </c>
      <c r="AC266" t="str">
        <v>Balloon 1 (DWG FRM0105 Page 2, NV-27)</v>
      </c>
      <c r="AD266" t="str">
        <v>Balloon 1 (DWG FRM0105, NV-30)</v>
      </c>
      <c r="AE266" t="str">
        <v>Balloon 1 (P# 9890002-20) OL00429/A</v>
      </c>
      <c r="AF266" t="str">
        <v>Balloon 1, DWG#FRM0105</v>
      </c>
      <c r="AG266" t="str">
        <v>Balloon 11, See Image</v>
      </c>
      <c r="AH266" t="str">
        <v xml:space="preserve">Balloon 2 (DWG FRM0105 Page 2, NV-27) </v>
      </c>
      <c r="AI266" t="str">
        <v>Balloon 2 (DWG FRM0105, NV-30)</v>
      </c>
      <c r="AJ266" t="str">
        <v>Balloon 2 (P# 9890002-20)</v>
      </c>
      <c r="AK266" t="str">
        <v>Balloon 2, DWG#FRM0105</v>
      </c>
      <c r="AL266" t="str">
        <v>Balloon 2, DWG#FRM0105, See Image</v>
      </c>
      <c r="AM266" t="str">
        <v>Balloon 3 (DWG FRM0105, NV-30 Minor)</v>
      </c>
      <c r="AN266" t="str">
        <v>Balloon 3 (DWG FRM0105, NV-30)</v>
      </c>
      <c r="AO266" t="str">
        <v>Balloon 3 (P# 9890002-20)</v>
      </c>
      <c r="AP266" t="str">
        <v>Balloon 4</v>
      </c>
      <c r="AQ266" t="str">
        <v>Balloon 4 (P# 9890002-20)</v>
      </c>
      <c r="AR266" t="str">
        <v>Below Middle Band</v>
      </c>
      <c r="AS266" t="str">
        <v>Best Fit Pin, .003 or Less =Pass</v>
      </c>
      <c r="AT266" t="str">
        <v>Blank</v>
      </c>
      <c r="AU266" t="str">
        <v>Blank Turn Maj.</v>
      </c>
      <c r="AV266" t="str">
        <v>Blank Turn Maj. Mill Flt., OL4172</v>
      </c>
      <c r="AW266" t="str">
        <v>Blank Without .010 Slots</v>
      </c>
      <c r="AX266" t="str">
        <v>Blank Without .010 Slots, Section</v>
      </c>
      <c r="AY266" t="str">
        <v>Blank without thread</v>
      </c>
      <c r="AZ266" t="str">
        <v xml:space="preserve">Blank, Center of V Grv. </v>
      </c>
      <c r="BA266" t="str">
        <v>Blank, Check R adjacent Balloon 17</v>
      </c>
      <c r="BB266" t="str">
        <v>Blank, EXT. Feature</v>
      </c>
      <c r="BC266" t="str">
        <v>Blank, See Image, OL04335</v>
      </c>
      <c r="BD266" t="str">
        <v>Blank, See Image, OL04336</v>
      </c>
      <c r="BE266" t="str">
        <v xml:space="preserve">Blank, Thrd. </v>
      </c>
      <c r="BF266" t="str">
        <v>Blank, Turn Tip</v>
      </c>
      <c r="BG266" t="str">
        <v>Blank, Without Thrd.</v>
      </c>
      <c r="BH266" t="str">
        <v>Blank, Without Thread</v>
      </c>
      <c r="BI266" t="str">
        <v xml:space="preserve">Blunt Start Blend to Minor </v>
      </c>
      <c r="BJ266" t="str">
        <v>Calc., Use Go HEX</v>
      </c>
      <c r="BK266" t="str">
        <v>Can't dig into OD</v>
      </c>
      <c r="BL266" t="str">
        <v>Carbide Gauge</v>
      </c>
      <c r="BM266" t="str">
        <v xml:space="preserve">Center of V Grv. </v>
      </c>
      <c r="BN266" t="str">
        <v>Centered Less than .03 = Pass</v>
      </c>
      <c r="BO266" t="str">
        <v>Centered within .0005 or Less = Pass</v>
      </c>
      <c r="BP266" t="str">
        <v>Centered within .001 or Less = Pass</v>
      </c>
      <c r="BQ266" t="str">
        <v>Centered within .0254 or Less = Pass</v>
      </c>
      <c r="BR266" t="str">
        <v>Check close to Rod Slot</v>
      </c>
      <c r="BS266" t="str">
        <v>Check every other hole</v>
      </c>
      <c r="BT266" t="str">
        <v>Check Go over full length of slot.</v>
      </c>
      <c r="BU266" t="str">
        <v>Check Near Closed End</v>
      </c>
      <c r="BV266" t="str">
        <v>Check per Print View, Away from Rod Slot</v>
      </c>
      <c r="BW266" t="str">
        <v>Check to Balloon 30 Go Pin</v>
      </c>
      <c r="BX266" t="str">
        <v>Check with .2705 SET Pin Inside Part</v>
      </c>
      <c r="BY266" t="str">
        <v>Check with Hex Up</v>
      </c>
      <c r="BZ266" t="str">
        <v>CMM Blank</v>
      </c>
      <c r="CA266" t="str">
        <v>Confirm Full Radius</v>
      </c>
      <c r="CB266" t="str">
        <v>Constrained in fixture</v>
      </c>
      <c r="CC266" t="str">
        <v>Constrained with Ring</v>
      </c>
      <c r="CD266" t="str">
        <v>Constrained, See Image</v>
      </c>
      <c r="CE266" t="str">
        <v>Dim. "A"</v>
      </c>
      <c r="CF266" t="str">
        <v>Dim. "B"</v>
      </c>
      <c r="CG266" t="str">
        <v>Dim. "C"</v>
      </c>
      <c r="CH266" t="str">
        <v>Dim. "D", Whirl Blank</v>
      </c>
      <c r="CI266" t="str">
        <v>Dim. "G"</v>
      </c>
      <c r="CJ266" t="str">
        <v>Dim. E, Blank Turn Maj. &amp;  Mill Flt</v>
      </c>
      <c r="CK266" t="str">
        <v>Dim. E, Blank Turn Maj.&amp;  Mill Flt</v>
      </c>
      <c r="CL266" t="str">
        <v>Dim. H, Whirl Blank</v>
      </c>
      <c r="CM266" t="str">
        <v>Dim. J, 'Blank Turn Maj. &amp; Whirl Blank</v>
      </c>
      <c r="CN266" t="str">
        <v>Disk Drop Indicator Tip</v>
      </c>
      <c r="CO266" t="str">
        <v>DWG 100448-15, Balloon F_1</v>
      </c>
      <c r="CP266" t="str">
        <v>DWG 100448-15, OL02571</v>
      </c>
      <c r="CQ266" t="str">
        <v>DWG 100448-41</v>
      </c>
      <c r="CR266" t="str">
        <v>DWG 9890040, (10E),Section Part, OL01139</v>
      </c>
      <c r="CS266" t="str">
        <v>DWG 9890040, (10E),Section, OL01139</v>
      </c>
      <c r="CT266" t="str">
        <v>DWG 9890040, (11E)</v>
      </c>
      <c r="CU266" t="str">
        <v>DWG 9890040, (11E), Pins with Flats</v>
      </c>
      <c r="CV266" t="str">
        <v>DWG 9890040, (12E),  Pass=.002 or less</v>
      </c>
      <c r="CW266" t="str">
        <v>DWG 9890040, (12E), See Image</v>
      </c>
      <c r="CX266" t="str">
        <v>DWG 9890040, (1E), OL01431</v>
      </c>
      <c r="CY266" t="str">
        <v>DWG 9890040, (1E), OL01432</v>
      </c>
      <c r="CZ266" t="str">
        <v>DWG 9890040, (2E), OL01432</v>
      </c>
      <c r="DA266" t="str">
        <v>DWG 9890040, (3E)</v>
      </c>
      <c r="DB266" t="str">
        <v>DWG 9890040, (4E)</v>
      </c>
      <c r="DC266" t="str">
        <v>DWG 9890040, (5E), OL02336</v>
      </c>
      <c r="DD266" t="str">
        <v>DWG 9890040, (6E)</v>
      </c>
      <c r="DE266" t="str">
        <v>DWG 9890040, (7E)</v>
      </c>
      <c r="DF266" t="str">
        <v>DWG 9890040, (8E), OL01433</v>
      </c>
      <c r="DG266" t="str">
        <v>DWG 9890040, (8E), OL01433, Section</v>
      </c>
      <c r="DH266" t="str">
        <v>DWG 9890040, (9E), Close to Rod Slot</v>
      </c>
      <c r="DI266" t="str">
        <v>DWG 9890040, (9E),Close to Rod Slot</v>
      </c>
      <c r="DJ266" t="str">
        <v>DWG FRM0105 PAGE 2</v>
      </c>
      <c r="DK266" t="str">
        <v>DWG# 100448-41</v>
      </c>
      <c r="DL266" t="str">
        <v>DWG# 100448-44</v>
      </c>
      <c r="DM266" t="str">
        <v>DWG# 9890003  (1), Section OL00436/A</v>
      </c>
      <c r="DN266" t="str">
        <v>DWG# 9890003 (3), Ring Gauge Constrained</v>
      </c>
      <c r="DO266" t="str">
        <v>DWG# 9890003 (4), Section</v>
      </c>
      <c r="DP266" t="str">
        <v>DWG#100448-26, Balloon 1K, OL02350</v>
      </c>
      <c r="DQ266" t="str">
        <v>DWG#100448-26, Balloon 2K, OL02350</v>
      </c>
      <c r="DR266" t="str">
        <v>DWG#100448-26, Balloon 3K, OL02363</v>
      </c>
      <c r="DS266" t="str">
        <v>DWG#100448-26, Balloon 4K</v>
      </c>
      <c r="DT266" t="str">
        <v>DWG#100448-26, Balloon 5K, Section</v>
      </c>
      <c r="DU266" t="str">
        <v>DWG#100448-26, Balloon 6K</v>
      </c>
      <c r="DV266" t="str">
        <v>DWG#100448-26, Balloon 7K, Section</v>
      </c>
      <c r="DW266" t="str">
        <v>DWG#100448-26, Mfg. Tol.</v>
      </c>
      <c r="DX266" t="str">
        <v>DWG#9890003 (2) Ring Gauge Constrained</v>
      </c>
      <c r="DY266" t="str">
        <v>DWG#9890044</v>
      </c>
      <c r="DZ266" t="str">
        <v>DWG#9890044 .1985 to .2005=Pass</v>
      </c>
      <c r="EA266" t="str">
        <v>DWG#9890044 Overlay OL02441</v>
      </c>
      <c r="EB266" t="str">
        <v>DWG#9890044, OL02441</v>
      </c>
      <c r="EC266" t="str">
        <v>DWG#FRM0105</v>
      </c>
      <c r="ED266" t="str">
        <v>EXT.</v>
      </c>
      <c r="EE266" t="str">
        <v>EXT. Section, OL02460</v>
      </c>
      <c r="EF266" t="str">
        <v>EXT., OL04223</v>
      </c>
      <c r="EG266" t="str">
        <v>Flat Drop Indicator Tip</v>
      </c>
      <c r="EH266" t="str">
        <v>Full Go Pin, No Light, at Radius</v>
      </c>
      <c r="EI266" t="str">
        <v>Function Check</v>
      </c>
      <c r="EJ266" t="str">
        <v>GO Function Gauge</v>
      </c>
      <c r="EK266" t="str">
        <v>Go Gauge for Balloon 1 &amp; 4</v>
      </c>
      <c r="EL266" t="str">
        <v>Go Pin must pass through</v>
      </c>
      <c r="EM266" t="str">
        <v>Greater than .005 = Fail, Section</v>
      </c>
      <c r="EN266" t="str">
        <v>Greater than .025 out of center = Fail</v>
      </c>
      <c r="EO266" t="str">
        <v>Greater than 2.6 = Pass</v>
      </c>
      <c r="EP266" t="str">
        <v>Green = Pass, Red = Fail</v>
      </c>
      <c r="EQ266" t="str">
        <v>Hex Depth</v>
      </c>
      <c r="ER266" t="str">
        <v>Hex Minor</v>
      </c>
      <c r="ES266" t="str">
        <v>Hole Dia.</v>
      </c>
      <c r="ET266" t="str">
        <v>Hook or Disk Tip</v>
      </c>
      <c r="EU266" t="str">
        <v>ID Sphere Finish</v>
      </c>
      <c r="EV266" t="str">
        <v>ID/OD Both Sides, Diff. .002 or less = Pass</v>
      </c>
      <c r="EW266" t="str">
        <v>If Looks Big, Section</v>
      </c>
      <c r="EX266" t="str">
        <v>If Looks Small, Section</v>
      </c>
      <c r="EY266" t="str">
        <v>Insp. Close to Break Away, Mfg.Tol.</v>
      </c>
      <c r="EZ266" t="str">
        <v>INT.</v>
      </c>
      <c r="FA266" t="str">
        <v>INT. Section, OL02460</v>
      </c>
      <c r="FB266" t="str">
        <v>INT., OL04223</v>
      </c>
      <c r="FC266" t="str">
        <v>Intersect. of 7.7 &amp; R0.10</v>
      </c>
      <c r="FD266" t="str">
        <v>Intersect. of 8.79 and R.25 MAX</v>
      </c>
      <c r="FE266" t="str">
        <v>Keep Ind. Tip away from corner</v>
      </c>
      <c r="FF266" t="str">
        <v>L31</v>
      </c>
      <c r="FG266" t="str">
        <v>Laser Mark</v>
      </c>
      <c r="FH266" t="str">
        <v>LASER PER NOTE 4</v>
      </c>
      <c r="FI266" t="str">
        <v>LASER PER NOTE 4, Final Check 1 only</v>
      </c>
      <c r="FJ266" t="str">
        <v>Less than .002 out of center = Pass</v>
      </c>
      <c r="FK266" t="str">
        <v>Less than 2.75 = Pass, Section</v>
      </c>
      <c r="FL266" t="str">
        <v>List as pin. Not Calibrated</v>
      </c>
      <c r="FM266" t="str">
        <v>M9 X 1.25 BUTT See Comment Image</v>
      </c>
      <c r="FN266" t="str">
        <v>Manual Section</v>
      </c>
      <c r="FO266" t="str">
        <v>Max Deep .241 NO-GO =.42</v>
      </c>
      <c r="FP266" t="str">
        <v>MAX Depth of (Note 7) .241 NO-GO Pin</v>
      </c>
      <c r="FQ266" t="str">
        <v>Measure from Blue Line, See Image</v>
      </c>
      <c r="FR266" t="str">
        <v>Measure Width of Blue Area, See Image</v>
      </c>
      <c r="FS266" t="str">
        <v>Mfg. Tol</v>
      </c>
      <c r="FT266" t="str">
        <v>Mfg. Tol, See Image</v>
      </c>
      <c r="FU266" t="str">
        <v>Mfg. Tol.</v>
      </c>
      <c r="FV266" t="str">
        <v>Mfg. Tol. "A"</v>
      </c>
      <c r="FW266" t="str">
        <v>Mfg. Tol. (Zero on Gauge Full Dia. Lead)</v>
      </c>
      <c r="FX266" t="str">
        <v>Mfg. Tol. Balloon 11, See Image</v>
      </c>
      <c r="FY266" t="str">
        <v>Mfg. Tol. Balloon 4</v>
      </c>
      <c r="FZ266" t="str">
        <v>Mfg. Tol. Balloon 7</v>
      </c>
      <c r="GA266" t="str">
        <v xml:space="preserve">Mfg. Tol. C-Bore Face (Ballo 28) </v>
      </c>
      <c r="GB266" t="str">
        <v>Mfg. Tol. Section</v>
      </c>
      <c r="GC266" t="str">
        <v>Mfg. Tol. See Image</v>
      </c>
      <c r="GD266" t="str">
        <v>Mfg. Tol., 3 Places, Record MAX</v>
      </c>
      <c r="GE266" t="str">
        <v>Mfg. Tol., Balloon 11</v>
      </c>
      <c r="GF266" t="str">
        <v>Mfg. Tol., Balloon 7</v>
      </c>
      <c r="GG266" t="str">
        <v>Mfg. Tol., Blank</v>
      </c>
      <c r="GH266" t="str">
        <v>Mfg. Tol., Blank, Balloon 12</v>
      </c>
      <c r="GI266" t="str">
        <v>Mfg. Tol., Blend to SØ.320</v>
      </c>
      <c r="GJ266" t="str">
        <v>Mfg. Tol., Calculation</v>
      </c>
      <c r="GK266" t="str">
        <v>Mfg. Tol., For Mill Fixture</v>
      </c>
      <c r="GL266" t="str">
        <v>Mfg. Tol., L32</v>
      </c>
      <c r="GM266" t="str">
        <v>Mfg. Tol., L33</v>
      </c>
      <c r="GN266" t="str">
        <v>Mfg. Tol., No Tool Marks</v>
      </c>
      <c r="GO266" t="str">
        <v>Mfg. Tol., OL03361</v>
      </c>
      <c r="GP266" t="str">
        <v>Mfg. Tol., Record off center value</v>
      </c>
      <c r="GQ266" t="str">
        <v>Mfg. Tol., Same 3 Places, Record MIN</v>
      </c>
      <c r="GR266" t="str">
        <v>Mfg. Tol., Section</v>
      </c>
      <c r="GS266" t="str">
        <v>Mfg. Tol., Section B-B</v>
      </c>
      <c r="GT266" t="str">
        <v>Mfg. Tol., Section, OL03361</v>
      </c>
      <c r="GU266" t="str">
        <v>Mfg. Tol., Section, Per Note 2</v>
      </c>
      <c r="GV266" t="str">
        <v>Mfg. Tol., See Image</v>
      </c>
      <c r="GW266" t="str">
        <v>Mfg. Tol., See Image, Bore in Blue</v>
      </c>
      <c r="GX266" t="str">
        <v>Mfg. Tol., See Image, Hook Tip</v>
      </c>
      <c r="GY266" t="str">
        <v>Mfg. Tol., Sharp Okay No Burr</v>
      </c>
      <c r="GZ266" t="str">
        <v>Mfg. Tol., Threadless Blank</v>
      </c>
      <c r="HA266" t="str">
        <v>Mfg.Tol.</v>
      </c>
      <c r="HB266" t="str">
        <v>Mgf. To., T.S.C.</v>
      </c>
      <c r="HC266" t="str">
        <v>Milled Feature</v>
      </c>
      <c r="HD266" t="str">
        <v>Milled Feature, OL04045</v>
      </c>
      <c r="HE266" t="str">
        <v>More than .0005 out of center = Fail</v>
      </c>
      <c r="HF266" t="str">
        <v>Must Pass Through</v>
      </c>
      <c r="HG266" t="str">
        <v>Must pass through gauge</v>
      </c>
      <c r="HH266" t="str">
        <v>Must Pass Through Go Gauge</v>
      </c>
      <c r="HI266" t="str">
        <v>Must Pass, See Image.</v>
      </c>
      <c r="HJ266" t="str">
        <v>NA</v>
      </c>
      <c r="HK266" t="str">
        <v>Narrow Area</v>
      </c>
      <c r="HL266" t="str">
        <v>Near Balloon 21</v>
      </c>
      <c r="HM266" t="str">
        <v>Near Datum B</v>
      </c>
      <c r="HN266" t="str">
        <v>Neck Dia.</v>
      </c>
      <c r="HO266" t="str">
        <v>Neck to Head Rad.</v>
      </c>
      <c r="HP266" t="str">
        <v>No Copper Deposits Allowed</v>
      </c>
      <c r="HQ266" t="str">
        <v>No Section</v>
      </c>
      <c r="HR266" t="str">
        <v>No Section, .01 to .014 = Pass</v>
      </c>
      <c r="HS266" t="str">
        <v>No Section, Rotate Part</v>
      </c>
      <c r="HT266" t="str">
        <v>No Section, See Image</v>
      </c>
      <c r="HU266" t="str">
        <v>No Slot, Section B-B</v>
      </c>
      <c r="HV266" t="str">
        <v>No visual step = Pass</v>
      </c>
      <c r="HW266" t="str">
        <v>Not to exceed .95 Deep</v>
      </c>
      <c r="HX266" t="str">
        <v>Note 1</v>
      </c>
      <c r="HY266" t="str">
        <v>OL00333/A</v>
      </c>
      <c r="HZ266" t="str">
        <v>OL00519</v>
      </c>
      <c r="IA266" t="str">
        <v>OL00520</v>
      </c>
      <c r="IB266" t="str">
        <v>OL00529</v>
      </c>
      <c r="IC266" t="str">
        <v>OL00542</v>
      </c>
      <c r="ID266" t="str">
        <v>OL00724</v>
      </c>
      <c r="IE266" t="str">
        <v>OL01250</v>
      </c>
      <c r="IF266" t="str">
        <v>OL01869, Threadless Blank</v>
      </c>
      <c r="IG266" t="str">
        <v>OL01870, Section</v>
      </c>
      <c r="IH266" t="str">
        <v>OL02255</v>
      </c>
      <c r="II266" t="str">
        <v>OL02255, Mfg. Tol.</v>
      </c>
      <c r="IJ266" t="str">
        <v>OL02302</v>
      </c>
      <c r="IK266" t="str">
        <v xml:space="preserve">OL02318  needed per image instructions </v>
      </c>
      <c r="IL266" t="str">
        <v>OL02556</v>
      </c>
      <c r="IM266" t="str">
        <v>OL02557</v>
      </c>
      <c r="IN266" t="str">
        <v>OL02567</v>
      </c>
      <c r="IO266" t="str">
        <v>OL02653</v>
      </c>
      <c r="IP266" t="str">
        <v>OL02718</v>
      </c>
      <c r="IQ266" t="str">
        <v>OL02841</v>
      </c>
      <c r="IR266" t="str">
        <v>OL02842</v>
      </c>
      <c r="IS266" t="str">
        <v>OL02844</v>
      </c>
      <c r="IT266" t="str">
        <v>OL02871</v>
      </c>
      <c r="IU266" t="str">
        <v>OL02887</v>
      </c>
      <c r="IV266" t="str">
        <v>OL03500</v>
      </c>
      <c r="IW266" t="str">
        <v>OL03766</v>
      </c>
      <c r="IX266" t="str">
        <v>OL03868</v>
      </c>
      <c r="IY266" t="str">
        <v>OL03869</v>
      </c>
      <c r="IZ266" t="str">
        <v>OL03870</v>
      </c>
      <c r="JA266" t="str">
        <v>OL03873, DWG# 100448-44</v>
      </c>
      <c r="JB266" t="str">
        <v>OL03949</v>
      </c>
      <c r="JC266" t="str">
        <v xml:space="preserve">OL04043, Section </v>
      </c>
      <c r="JD266" t="str">
        <v xml:space="preserve">OL04044, Section </v>
      </c>
      <c r="JE266" t="str">
        <v>OL04045</v>
      </c>
      <c r="JF266" t="str">
        <v>OL04045, Milled Feature</v>
      </c>
      <c r="JG266" t="str">
        <v>OL04063</v>
      </c>
      <c r="JH266" t="str">
        <v>OL04064</v>
      </c>
      <c r="JI266" t="str">
        <v>OL04065</v>
      </c>
      <c r="JJ266" t="str">
        <v>OL04181</v>
      </c>
      <c r="JK266" t="str">
        <v>OL04218</v>
      </c>
      <c r="JL266" t="str">
        <v>OL04224, See Image</v>
      </c>
      <c r="JM266" t="str">
        <v>OL04374</v>
      </c>
      <c r="JN266" t="str">
        <v>OL04375, Section M-M</v>
      </c>
      <c r="JO266" t="str">
        <v>OL04376, Section M-M</v>
      </c>
      <c r="JP266" t="str">
        <v>OL04443</v>
      </c>
      <c r="JQ266" t="str">
        <v>OL04444</v>
      </c>
      <c r="JR266" t="str">
        <v>OL05000</v>
      </c>
      <c r="JS266" t="str">
        <v>One side of slot</v>
      </c>
      <c r="JT266" t="str">
        <v>Other side of slot</v>
      </c>
      <c r="JU266" t="str">
        <v>Out of center more than .002 = Fail</v>
      </c>
      <c r="JV266" t="str">
        <v>Out of center more than.002 = Fail</v>
      </c>
      <c r="JW266" t="str">
        <v>Overlay OL02713</v>
      </c>
      <c r="JX266" t="str">
        <v>Overlay OL02714</v>
      </c>
      <c r="JY266" t="str">
        <v>Overlay OL02718</v>
      </c>
      <c r="JZ266" t="str">
        <v>Overlay OL03831, Mfg. Tol.</v>
      </c>
      <c r="KA266" t="str">
        <v>Part Without Slots</v>
      </c>
      <c r="KB266" t="str">
        <v>Part Without Slots, See Image</v>
      </c>
      <c r="KC266" t="str">
        <v xml:space="preserve">Pass = .0254 or Less </v>
      </c>
      <c r="KD266" t="str">
        <v>PD MIN = 4.361, PD MAX = 4.456</v>
      </c>
      <c r="KE266" t="str">
        <v>Per Balloon 2 Note</v>
      </c>
      <c r="KF266" t="str">
        <v>Per drawing note(s) 8.</v>
      </c>
      <c r="KG266" t="str">
        <v>Point or Sphere Tip</v>
      </c>
      <c r="KH266" t="str">
        <v>Point Tip</v>
      </c>
      <c r="KI266" t="str">
        <v>R.9 to R1.1 = Pass, See Image</v>
      </c>
      <c r="KJ266" t="str">
        <v>Ram Construction</v>
      </c>
      <c r="KK266" t="str">
        <v>Record Same Pass / Fail All Balloons</v>
      </c>
      <c r="KL266" t="str">
        <v>Ref. Balloon 1</v>
      </c>
      <c r="KM266" t="str">
        <v>Ref. Balloon 12</v>
      </c>
      <c r="KN266" t="str">
        <v>Ref. Balloon 13, 100% AQL</v>
      </c>
      <c r="KO266" t="str">
        <v>Ref. Balloon 2</v>
      </c>
      <c r="KP266" t="str">
        <v>Ref. Balloon 21, 100% AQL</v>
      </c>
      <c r="KQ266" t="str">
        <v>Ref. Balloon 4</v>
      </c>
      <c r="KR266" t="str">
        <v>Ref. Balloon 7</v>
      </c>
      <c r="KS266" t="str">
        <v>Ref. Balloon 8</v>
      </c>
      <c r="KT266" t="str">
        <v>Relieved Pin Gauges 09236 &amp; 09235</v>
      </c>
      <c r="KU266" t="str">
        <v>Rotate Part</v>
      </c>
      <c r="KV266" t="str">
        <v>Rotate Part, See Image</v>
      </c>
      <c r="KW266" t="str">
        <v>Same as Root Radius</v>
      </c>
      <c r="KX266" t="str">
        <v>Section</v>
      </c>
      <c r="KY266" t="str">
        <v>Section B-B</v>
      </c>
      <c r="KZ266" t="str">
        <v>Section B-B, Distance Between Grooves</v>
      </c>
      <c r="LA266" t="str">
        <v>Section C-C</v>
      </c>
      <c r="LB266" t="str">
        <v>Section Part</v>
      </c>
      <c r="LC266" t="str">
        <v>Section Part, Measured from Opposite Face</v>
      </c>
      <c r="LD266" t="str">
        <v>Section, Broachless Blank</v>
      </c>
      <c r="LE266" t="str">
        <v>Section, EXT. Sphere Location.</v>
      </c>
      <c r="LF266" t="str">
        <v>Section, Hex Cham. Ang.</v>
      </c>
      <c r="LG266" t="str">
        <v>Section, Hex Fillet Rad.</v>
      </c>
      <c r="LH266" t="str">
        <v>Section, INT. Feature</v>
      </c>
      <c r="LI266" t="str">
        <v>Section, INT. Sphere Location.</v>
      </c>
      <c r="LJ266" t="str">
        <v>Section, Mfg. Tol.</v>
      </c>
      <c r="LK266" t="str">
        <v>Section, Mfg. Tol., See Image</v>
      </c>
      <c r="LL266" t="str">
        <v>Section, OL00486</v>
      </c>
      <c r="LM266" t="str">
        <v>Section, OL00542</v>
      </c>
      <c r="LN266" t="str">
        <v>Section, OL00543</v>
      </c>
      <c r="LO266" t="str">
        <v>Section, OL00544</v>
      </c>
      <c r="LP266" t="str">
        <v>Section, OL00545</v>
      </c>
      <c r="LQ266" t="str">
        <v>Section, OL00546</v>
      </c>
      <c r="LR266" t="str">
        <v>Section, OL00547</v>
      </c>
      <c r="LS266" t="str">
        <v>Section, OL00555</v>
      </c>
      <c r="LT266" t="str">
        <v>Section, OL00725</v>
      </c>
      <c r="LU266" t="str">
        <v>Section, OL01430</v>
      </c>
      <c r="LV266" t="str">
        <v>Section, OL01434</v>
      </c>
      <c r="LW266" t="str">
        <v>Section, OL01435</v>
      </c>
      <c r="LX266" t="str">
        <v>Section, OL01807</v>
      </c>
      <c r="LY266" t="str">
        <v>Section, OL01830</v>
      </c>
      <c r="LZ266" t="str">
        <v>Section, OL02351</v>
      </c>
      <c r="MA266" t="str">
        <v>Section, OL02519</v>
      </c>
      <c r="MB266" t="str">
        <v>Section, OL02520</v>
      </c>
      <c r="MC266" t="str">
        <v>Section, OL02522</v>
      </c>
      <c r="MD266" t="str">
        <v>Section, OL02540</v>
      </c>
      <c r="ME266" t="str">
        <v>Section, OL02541</v>
      </c>
      <c r="MF266" t="str">
        <v>Section, OL02552</v>
      </c>
      <c r="MG266" t="str">
        <v>Section, OL02553</v>
      </c>
      <c r="MH266" t="str">
        <v>Section, OL02554</v>
      </c>
      <c r="MI266" t="str">
        <v>Section, OL02555</v>
      </c>
      <c r="MJ266" t="str">
        <v>Section, OL02558</v>
      </c>
      <c r="MK266" t="str">
        <v>Section, OL02559</v>
      </c>
      <c r="ML266" t="str">
        <v>Section, OL02560</v>
      </c>
      <c r="MM266" t="str">
        <v>Section, OL02619</v>
      </c>
      <c r="MN266" t="str">
        <v>Section, OL02620</v>
      </c>
      <c r="MO266" t="str">
        <v>Section, OL02621</v>
      </c>
      <c r="MP266" t="str">
        <v>Section, OL02622</v>
      </c>
      <c r="MQ266" t="str">
        <v>Section, OL02623</v>
      </c>
      <c r="MR266" t="str">
        <v>Section, OL02624</v>
      </c>
      <c r="MS266" t="str">
        <v>Section, OL02652</v>
      </c>
      <c r="MT266" t="str">
        <v>Section, OL02680</v>
      </c>
      <c r="MU266" t="str">
        <v>Section, OL02793</v>
      </c>
      <c r="MV266" t="str">
        <v>Section, OL02823</v>
      </c>
      <c r="MW266" t="str">
        <v>Section, OL02843</v>
      </c>
      <c r="MX266" t="str">
        <v>Section, OL03026, Ext.</v>
      </c>
      <c r="MY266" t="str">
        <v>Section, OL03026, Int.</v>
      </c>
      <c r="MZ266" t="str">
        <v>Section, OL03570, DWG# 100448-41</v>
      </c>
      <c r="NA266" t="str">
        <v>Section, OL03781</v>
      </c>
      <c r="NB266" t="str">
        <v>Section, OL03911</v>
      </c>
      <c r="NC266" t="str">
        <v>Section, OL03912</v>
      </c>
      <c r="ND266" t="str">
        <v>Section, OL03928</v>
      </c>
      <c r="NE266" t="str">
        <v>Section, OL03929</v>
      </c>
      <c r="NF266" t="str">
        <v>Section, OL04030</v>
      </c>
      <c r="NG266" t="str">
        <v>Section, OL04037</v>
      </c>
      <c r="NH266" t="str">
        <v>Section, OL04038</v>
      </c>
      <c r="NI266" t="str">
        <v>Section, OL04046</v>
      </c>
      <c r="NJ266" t="str">
        <v>Section, OL04065</v>
      </c>
      <c r="NK266" t="str">
        <v>Section, OL04066</v>
      </c>
      <c r="NL266" t="str">
        <v>Section, OL04067</v>
      </c>
      <c r="NM266" t="str">
        <v>Section, OL04069</v>
      </c>
      <c r="NN266" t="str">
        <v>Section, OL04071</v>
      </c>
      <c r="NO266" t="str">
        <v>Section, OL04173</v>
      </c>
      <c r="NP266" t="str">
        <v>Section, OL04174</v>
      </c>
      <c r="NQ266" t="str">
        <v>Section, OL04214</v>
      </c>
      <c r="NR266" t="str">
        <v>Section, OL04215</v>
      </c>
      <c r="NS266" t="str">
        <v>Section, OL04216</v>
      </c>
      <c r="NT266" t="str">
        <v>Section, OL04217</v>
      </c>
      <c r="NU266" t="str">
        <v>Section, Overlay OL02716</v>
      </c>
      <c r="NV266" t="str">
        <v>Section, Overlay OL02717</v>
      </c>
      <c r="NW266" t="str">
        <v>Section, See Image</v>
      </c>
      <c r="NX266" t="str">
        <v>Section, See Image, DWG# 100448-41</v>
      </c>
      <c r="NY266" t="str">
        <v>Section, Without Sots</v>
      </c>
      <c r="NZ266" t="str">
        <v>See Comments Sheet</v>
      </c>
      <c r="OA266" t="str">
        <v>See Comments Sheet, OL02318</v>
      </c>
      <c r="OB266" t="str">
        <v>See Image</v>
      </c>
      <c r="OC266" t="str">
        <v>See Image, .005 or Less = Pass</v>
      </c>
      <c r="OD266" t="str">
        <v>See Image, Check Near Radius</v>
      </c>
      <c r="OE266" t="str">
        <v>See Image, Constrained</v>
      </c>
      <c r="OF266" t="str">
        <v>See Image, Distance Between Flats</v>
      </c>
      <c r="OG266" t="str">
        <v xml:space="preserve">See Image, Mfg. Tol, Section A-A </v>
      </c>
      <c r="OH266" t="str">
        <v>See image, Mfg. Tol.</v>
      </c>
      <c r="OI266" t="str">
        <v>See Image, Mic. Across Flats</v>
      </c>
      <c r="OJ266" t="str">
        <v>See Image, OL02850</v>
      </c>
      <c r="OK266" t="str">
        <v>See Image, OL02880</v>
      </c>
      <c r="OL266" t="str">
        <v>See Image, OL03926</v>
      </c>
      <c r="OM266" t="str">
        <v>See Image, OL03927</v>
      </c>
      <c r="ON266" t="str">
        <v>See Image, OL04003</v>
      </c>
      <c r="OO266" t="str">
        <v>'See Image, OL04342,  Best Fit Joe Block</v>
      </c>
      <c r="OP266" t="str">
        <v>See Image, OL04342,  Blank</v>
      </c>
      <c r="OQ266" t="str">
        <v>See Image, OL04342, Blank</v>
      </c>
      <c r="OR266" t="str">
        <v>See Image, OL04343, Blank</v>
      </c>
      <c r="OS266" t="str">
        <v>See Image, Pass = .002 or Less</v>
      </c>
      <c r="OT266" t="str">
        <v>See Image, Rcd. MAX</v>
      </c>
      <c r="OU266" t="str">
        <v>See Image, Rcd. MIN</v>
      </c>
      <c r="OV266" t="str">
        <v>See Image, Section</v>
      </c>
      <c r="OW266" t="str">
        <v>See Image, Section A-A</v>
      </c>
      <c r="OX266" t="str">
        <v>See Image, Section B-B</v>
      </c>
      <c r="OY266" t="str">
        <v>See Image, Section B-B, TSC</v>
      </c>
      <c r="OZ266" t="str">
        <v>See Image, Shank Drawing # 18000-XX-XX A</v>
      </c>
      <c r="PA266" t="str">
        <v>Sequencial Laser 01, 120 Per Print</v>
      </c>
      <c r="PB266" t="str">
        <v>Set to .202, Zero on Thread Lead</v>
      </c>
      <c r="PC266" t="str">
        <v>Sharp OK, No Burr</v>
      </c>
      <c r="PD266" t="str">
        <v>Sharp OK, No Raised Edge, See Image</v>
      </c>
      <c r="PE266" t="str">
        <v>Sharp OK, No Raised Edges</v>
      </c>
      <c r="PF266" t="str">
        <v>Sharp okay no raised edge</v>
      </c>
      <c r="PG266" t="str">
        <v>Sharp Okay, No Burr</v>
      </c>
      <c r="PH266" t="str">
        <v>Sharp Okay, No Raised Edge</v>
      </c>
      <c r="PI266" t="str">
        <v>Sharp Okay, No Raised Edges,</v>
      </c>
      <c r="PJ266" t="str">
        <v>Sharp Okay, See Image</v>
      </c>
      <c r="PK266" t="str">
        <v xml:space="preserve">Start of Radius @ .195 </v>
      </c>
      <c r="PL266" t="str">
        <v xml:space="preserve">Start of Radius @ .21 </v>
      </c>
      <c r="PM266" t="str">
        <v xml:space="preserve">T.S.C. </v>
      </c>
      <c r="PN266" t="str">
        <v>Tangent Point</v>
      </c>
      <c r="PO266" t="str">
        <v>Tangent point of R.50</v>
      </c>
      <c r="PP266" t="str">
        <v>Taper Check, Mfg.Tol.</v>
      </c>
      <c r="PQ266" t="str">
        <v>Taper Check, Mfg.Tol., See Image</v>
      </c>
      <c r="PR266" t="str">
        <v>Thrd. Minor Ø</v>
      </c>
      <c r="PS266" t="str">
        <v>Thrd. Relief Ø</v>
      </c>
      <c r="PT266" t="str">
        <v>Threadless Blank</v>
      </c>
      <c r="PU266" t="str">
        <v>Threadless Blank, From Major Ø</v>
      </c>
      <c r="PV266" t="str">
        <v>Threadless Blank, Mfg. Tol.</v>
      </c>
      <c r="PW266" t="str">
        <v>Threadless Blank, Thrd. to Neck Rad.</v>
      </c>
      <c r="PX266" t="str">
        <v>Thredless Blank</v>
      </c>
      <c r="PY266" t="str">
        <v>To center of R.005</v>
      </c>
      <c r="PZ266" t="str">
        <v>Torx Min. Dia.</v>
      </c>
      <c r="QA266" t="str">
        <v>Turn Ø Free of Mill Marks</v>
      </c>
      <c r="QB266" t="str">
        <v>Use (Full) GO Hex</v>
      </c>
      <c r="QC266" t="str">
        <v>Use Balloon 1 FULL Gauge</v>
      </c>
      <c r="QD266" t="str">
        <v>Use Balloon 9 FULL GO</v>
      </c>
      <c r="QE266" t="str">
        <v>Use Best Fit Pin</v>
      </c>
      <c r="QF266" t="str">
        <v>Use Disk Tip</v>
      </c>
      <c r="QG266" t="str">
        <v>Use flat bottomed indicator tip.</v>
      </c>
      <c r="QH266" t="str">
        <v xml:space="preserve">Use Full .093 Go Hex </v>
      </c>
      <c r="QI266" t="str">
        <v xml:space="preserve">Use Full .0930 Go Hex </v>
      </c>
      <c r="QJ266" t="str">
        <v>Use Full .1235 Go Hex</v>
      </c>
      <c r="QK266" t="str">
        <v>Use Gauge K2-98-8019-04, See Image</v>
      </c>
      <c r="QL266" t="str">
        <v>Use large flat indicator tip</v>
      </c>
      <c r="QM266" t="str">
        <v>Use Pins.3330/.3350, See Image MAX NO-GO</v>
      </c>
      <c r="QN266" t="str">
        <v>Use Pointed Drop Indicator Tip</v>
      </c>
      <c r="QO266" t="str">
        <v>V-Block</v>
      </c>
      <c r="QP266" t="str">
        <v>V-Block,  AMB for 13</v>
      </c>
      <c r="QQ266" t="str">
        <v>V-Block,  Hex Cham. Dia.</v>
      </c>
      <c r="QR266" t="str">
        <v>V-Block, Hex Depth</v>
      </c>
      <c r="QS266" t="str">
        <v>VBU Gauge</v>
      </c>
      <c r="QT266" t="str">
        <v>Visibally smaller than HEX=Pass</v>
      </c>
      <c r="QU266" t="str">
        <v>Visual Per Drawing</v>
      </c>
      <c r="QV266" t="str">
        <v>Whirl Blank</v>
      </c>
      <c r="QW266" t="str">
        <v xml:space="preserve">Whirl Blank </v>
      </c>
      <c r="QX266" t="str">
        <v>Whirl Blank, Neck Rad. End to Head CL</v>
      </c>
      <c r="QY266" t="str">
        <v>Whirl Blank, Nose Start Dia.</v>
      </c>
      <c r="QZ266" t="str">
        <v>Whirl Blank, Nose Start Dist.</v>
      </c>
      <c r="RA266" t="str">
        <v>Whirl Blank, Thrd. Minor</v>
      </c>
      <c r="RB266" t="str">
        <v>Whirl Blank, Thrd. Pullout Dia.</v>
      </c>
      <c r="RC266" t="str">
        <v>Whole Part, Removal is at Assy. Level</v>
      </c>
      <c r="RD266" t="str">
        <v>Wide Area</v>
      </c>
      <c r="RE266" t="str">
        <v>Zero on End of Go Gauge</v>
      </c>
    </row>
    <row r="267" spans="1:473">
      <c r="A267" t="s">
        <v>899</v>
      </c>
      <c r="C267" t="str" cm="1">
        <f t="array" ref="C267:RE267">TRANSPOSE(_xlfn._xlws.SORT(_xlfn._xlws.FILTER($A$2:$A$600,ISNUMBER(SEARCH('PartLib Table'!M284,$A$2:$A$600)),"not found")))</f>
        <v xml:space="preserve"> 'C', Whirl Blank</v>
      </c>
      <c r="D267" t="str">
        <v xml:space="preserve"> See Image, Constrained</v>
      </c>
      <c r="E267" t="str">
        <v>(.04 to .12 range = Pass)</v>
      </c>
      <c r="F267" t="str">
        <v>(.042 FULL) Go Pin Seat Fully</v>
      </c>
      <c r="G267" t="str">
        <v>(B), Mfg. Tol.</v>
      </c>
      <c r="H267" t="str">
        <v>(B), O.A.L.</v>
      </c>
      <c r="I267" t="str">
        <v>.001 or less =Pass</v>
      </c>
      <c r="J267" t="str">
        <v>.001 or less out of center = Pass</v>
      </c>
      <c r="K267" t="str">
        <v>.002 or Less = Pass</v>
      </c>
      <c r="L267" t="str">
        <v>.002 or Less out of center = Pass</v>
      </c>
      <c r="M267" t="str">
        <v>.005 to .015 = Pass</v>
      </c>
      <c r="N267" t="str">
        <v>.0125 Mean, Section</v>
      </c>
      <c r="O267" t="str">
        <v>.025 or Less in X &amp; Y=Pass</v>
      </c>
      <c r="P267" t="str">
        <v>.038 Mean</v>
      </c>
      <c r="Q267" t="str">
        <v>.063 MM = .0024 IN, See Image</v>
      </c>
      <c r="R267" t="str">
        <v>.063MM = .0024"</v>
      </c>
      <c r="S267" t="str">
        <v>.243 NO-GO, Unconstrained, Must Not Start</v>
      </c>
      <c r="T267" t="str">
        <v>@ Back Face &amp; ID, No Raised Edge</v>
      </c>
      <c r="U267" t="str">
        <v>@ Back Face &amp; OD, No Raised Edge</v>
      </c>
      <c r="V267" t="str">
        <v>@ ID &amp; FACE</v>
      </c>
      <c r="W267" t="str">
        <v>@ OD &amp; BACK FACE</v>
      </c>
      <c r="X267" t="str">
        <v>@ OD &amp; FACE</v>
      </c>
      <c r="Y267" t="str">
        <v>Across from slot</v>
      </c>
      <c r="Z267" t="str">
        <v>All Edge Breaks</v>
      </c>
      <c r="AA267" t="str">
        <v>Attached to bar stock</v>
      </c>
      <c r="AB267" t="str">
        <v xml:space="preserve">Back Turn Fillet Rad. </v>
      </c>
      <c r="AC267" t="str">
        <v>Balloon 1 (DWG FRM0105 Page 2, NV-27)</v>
      </c>
      <c r="AD267" t="str">
        <v>Balloon 1 (DWG FRM0105, NV-30)</v>
      </c>
      <c r="AE267" t="str">
        <v>Balloon 1 (P# 9890002-20) OL00429/A</v>
      </c>
      <c r="AF267" t="str">
        <v>Balloon 1, DWG#FRM0105</v>
      </c>
      <c r="AG267" t="str">
        <v>Balloon 11, See Image</v>
      </c>
      <c r="AH267" t="str">
        <v xml:space="preserve">Balloon 2 (DWG FRM0105 Page 2, NV-27) </v>
      </c>
      <c r="AI267" t="str">
        <v>Balloon 2 (DWG FRM0105, NV-30)</v>
      </c>
      <c r="AJ267" t="str">
        <v>Balloon 2 (P# 9890002-20)</v>
      </c>
      <c r="AK267" t="str">
        <v>Balloon 2, DWG#FRM0105</v>
      </c>
      <c r="AL267" t="str">
        <v>Balloon 2, DWG#FRM0105, See Image</v>
      </c>
      <c r="AM267" t="str">
        <v>Balloon 3 (DWG FRM0105, NV-30 Minor)</v>
      </c>
      <c r="AN267" t="str">
        <v>Balloon 3 (DWG FRM0105, NV-30)</v>
      </c>
      <c r="AO267" t="str">
        <v>Balloon 3 (P# 9890002-20)</v>
      </c>
      <c r="AP267" t="str">
        <v>Balloon 4</v>
      </c>
      <c r="AQ267" t="str">
        <v>Balloon 4 (P# 9890002-20)</v>
      </c>
      <c r="AR267" t="str">
        <v>Below Middle Band</v>
      </c>
      <c r="AS267" t="str">
        <v>Best Fit Pin, .003 or Less =Pass</v>
      </c>
      <c r="AT267" t="str">
        <v>Blank</v>
      </c>
      <c r="AU267" t="str">
        <v>Blank Turn Maj.</v>
      </c>
      <c r="AV267" t="str">
        <v>Blank Turn Maj. Mill Flt., OL4172</v>
      </c>
      <c r="AW267" t="str">
        <v>Blank Without .010 Slots</v>
      </c>
      <c r="AX267" t="str">
        <v>Blank Without .010 Slots, Section</v>
      </c>
      <c r="AY267" t="str">
        <v>Blank without thread</v>
      </c>
      <c r="AZ267" t="str">
        <v xml:space="preserve">Blank, Center of V Grv. </v>
      </c>
      <c r="BA267" t="str">
        <v>Blank, Check R adjacent Balloon 17</v>
      </c>
      <c r="BB267" t="str">
        <v>Blank, EXT. Feature</v>
      </c>
      <c r="BC267" t="str">
        <v>Blank, See Image, OL04335</v>
      </c>
      <c r="BD267" t="str">
        <v>Blank, See Image, OL04336</v>
      </c>
      <c r="BE267" t="str">
        <v xml:space="preserve">Blank, Thrd. </v>
      </c>
      <c r="BF267" t="str">
        <v>Blank, Turn Tip</v>
      </c>
      <c r="BG267" t="str">
        <v>Blank, Without Thrd.</v>
      </c>
      <c r="BH267" t="str">
        <v>Blank, Without Thread</v>
      </c>
      <c r="BI267" t="str">
        <v xml:space="preserve">Blunt Start Blend to Minor </v>
      </c>
      <c r="BJ267" t="str">
        <v>Calc., Use Go HEX</v>
      </c>
      <c r="BK267" t="str">
        <v>Can't dig into OD</v>
      </c>
      <c r="BL267" t="str">
        <v>Carbide Gauge</v>
      </c>
      <c r="BM267" t="str">
        <v xml:space="preserve">Center of V Grv. </v>
      </c>
      <c r="BN267" t="str">
        <v>Centered Less than .03 = Pass</v>
      </c>
      <c r="BO267" t="str">
        <v>Centered within .0005 or Less = Pass</v>
      </c>
      <c r="BP267" t="str">
        <v>Centered within .001 or Less = Pass</v>
      </c>
      <c r="BQ267" t="str">
        <v>Centered within .0254 or Less = Pass</v>
      </c>
      <c r="BR267" t="str">
        <v>Check close to Rod Slot</v>
      </c>
      <c r="BS267" t="str">
        <v>Check every other hole</v>
      </c>
      <c r="BT267" t="str">
        <v>Check Go over full length of slot.</v>
      </c>
      <c r="BU267" t="str">
        <v>Check Near Closed End</v>
      </c>
      <c r="BV267" t="str">
        <v>Check per Print View, Away from Rod Slot</v>
      </c>
      <c r="BW267" t="str">
        <v>Check to Balloon 30 Go Pin</v>
      </c>
      <c r="BX267" t="str">
        <v>Check with .2705 SET Pin Inside Part</v>
      </c>
      <c r="BY267" t="str">
        <v>Check with Hex Up</v>
      </c>
      <c r="BZ267" t="str">
        <v>CMM Blank</v>
      </c>
      <c r="CA267" t="str">
        <v>Confirm Full Radius</v>
      </c>
      <c r="CB267" t="str">
        <v>Constrained in fixture</v>
      </c>
      <c r="CC267" t="str">
        <v>Constrained with Ring</v>
      </c>
      <c r="CD267" t="str">
        <v>Constrained, See Image</v>
      </c>
      <c r="CE267" t="str">
        <v>Dim. "A"</v>
      </c>
      <c r="CF267" t="str">
        <v>Dim. "B"</v>
      </c>
      <c r="CG267" t="str">
        <v>Dim. "C"</v>
      </c>
      <c r="CH267" t="str">
        <v>Dim. "D", Whirl Blank</v>
      </c>
      <c r="CI267" t="str">
        <v>Dim. "G"</v>
      </c>
      <c r="CJ267" t="str">
        <v>Dim. E, Blank Turn Maj. &amp;  Mill Flt</v>
      </c>
      <c r="CK267" t="str">
        <v>Dim. E, Blank Turn Maj.&amp;  Mill Flt</v>
      </c>
      <c r="CL267" t="str">
        <v>Dim. H, Whirl Blank</v>
      </c>
      <c r="CM267" t="str">
        <v>Dim. J, 'Blank Turn Maj. &amp; Whirl Blank</v>
      </c>
      <c r="CN267" t="str">
        <v>Disk Drop Indicator Tip</v>
      </c>
      <c r="CO267" t="str">
        <v>DWG 100448-15, Balloon F_1</v>
      </c>
      <c r="CP267" t="str">
        <v>DWG 100448-15, OL02571</v>
      </c>
      <c r="CQ267" t="str">
        <v>DWG 100448-41</v>
      </c>
      <c r="CR267" t="str">
        <v>DWG 9890040, (10E),Section Part, OL01139</v>
      </c>
      <c r="CS267" t="str">
        <v>DWG 9890040, (10E),Section, OL01139</v>
      </c>
      <c r="CT267" t="str">
        <v>DWG 9890040, (11E)</v>
      </c>
      <c r="CU267" t="str">
        <v>DWG 9890040, (11E), Pins with Flats</v>
      </c>
      <c r="CV267" t="str">
        <v>DWG 9890040, (12E),  Pass=.002 or less</v>
      </c>
      <c r="CW267" t="str">
        <v>DWG 9890040, (12E), See Image</v>
      </c>
      <c r="CX267" t="str">
        <v>DWG 9890040, (1E), OL01431</v>
      </c>
      <c r="CY267" t="str">
        <v>DWG 9890040, (1E), OL01432</v>
      </c>
      <c r="CZ267" t="str">
        <v>DWG 9890040, (2E), OL01432</v>
      </c>
      <c r="DA267" t="str">
        <v>DWG 9890040, (3E)</v>
      </c>
      <c r="DB267" t="str">
        <v>DWG 9890040, (4E)</v>
      </c>
      <c r="DC267" t="str">
        <v>DWG 9890040, (5E), OL02336</v>
      </c>
      <c r="DD267" t="str">
        <v>DWG 9890040, (6E)</v>
      </c>
      <c r="DE267" t="str">
        <v>DWG 9890040, (7E)</v>
      </c>
      <c r="DF267" t="str">
        <v>DWG 9890040, (8E), OL01433</v>
      </c>
      <c r="DG267" t="str">
        <v>DWG 9890040, (8E), OL01433, Section</v>
      </c>
      <c r="DH267" t="str">
        <v>DWG 9890040, (9E), Close to Rod Slot</v>
      </c>
      <c r="DI267" t="str">
        <v>DWG 9890040, (9E),Close to Rod Slot</v>
      </c>
      <c r="DJ267" t="str">
        <v>DWG FRM0105 PAGE 2</v>
      </c>
      <c r="DK267" t="str">
        <v>DWG# 100448-41</v>
      </c>
      <c r="DL267" t="str">
        <v>DWG# 100448-44</v>
      </c>
      <c r="DM267" t="str">
        <v>DWG# 9890003  (1), Section OL00436/A</v>
      </c>
      <c r="DN267" t="str">
        <v>DWG# 9890003 (3), Ring Gauge Constrained</v>
      </c>
      <c r="DO267" t="str">
        <v>DWG# 9890003 (4), Section</v>
      </c>
      <c r="DP267" t="str">
        <v>DWG#100448-26, Balloon 1K, OL02350</v>
      </c>
      <c r="DQ267" t="str">
        <v>DWG#100448-26, Balloon 2K, OL02350</v>
      </c>
      <c r="DR267" t="str">
        <v>DWG#100448-26, Balloon 3K, OL02363</v>
      </c>
      <c r="DS267" t="str">
        <v>DWG#100448-26, Balloon 4K</v>
      </c>
      <c r="DT267" t="str">
        <v>DWG#100448-26, Balloon 5K, Section</v>
      </c>
      <c r="DU267" t="str">
        <v>DWG#100448-26, Balloon 6K</v>
      </c>
      <c r="DV267" t="str">
        <v>DWG#100448-26, Balloon 7K, Section</v>
      </c>
      <c r="DW267" t="str">
        <v>DWG#100448-26, Mfg. Tol.</v>
      </c>
      <c r="DX267" t="str">
        <v>DWG#9890003 (2) Ring Gauge Constrained</v>
      </c>
      <c r="DY267" t="str">
        <v>DWG#9890044</v>
      </c>
      <c r="DZ267" t="str">
        <v>DWG#9890044 .1985 to .2005=Pass</v>
      </c>
      <c r="EA267" t="str">
        <v>DWG#9890044 Overlay OL02441</v>
      </c>
      <c r="EB267" t="str">
        <v>DWG#9890044, OL02441</v>
      </c>
      <c r="EC267" t="str">
        <v>DWG#FRM0105</v>
      </c>
      <c r="ED267" t="str">
        <v>EXT.</v>
      </c>
      <c r="EE267" t="str">
        <v>EXT. Section, OL02460</v>
      </c>
      <c r="EF267" t="str">
        <v>EXT., OL04223</v>
      </c>
      <c r="EG267" t="str">
        <v>Flat Drop Indicator Tip</v>
      </c>
      <c r="EH267" t="str">
        <v>Full Go Pin, No Light, at Radius</v>
      </c>
      <c r="EI267" t="str">
        <v>Function Check</v>
      </c>
      <c r="EJ267" t="str">
        <v>GO Function Gauge</v>
      </c>
      <c r="EK267" t="str">
        <v>Go Gauge for Balloon 1 &amp; 4</v>
      </c>
      <c r="EL267" t="str">
        <v>Go Pin must pass through</v>
      </c>
      <c r="EM267" t="str">
        <v>Greater than .005 = Fail, Section</v>
      </c>
      <c r="EN267" t="str">
        <v>Greater than .025 out of center = Fail</v>
      </c>
      <c r="EO267" t="str">
        <v>Greater than 2.6 = Pass</v>
      </c>
      <c r="EP267" t="str">
        <v>Green = Pass, Red = Fail</v>
      </c>
      <c r="EQ267" t="str">
        <v>Hex Depth</v>
      </c>
      <c r="ER267" t="str">
        <v>Hex Minor</v>
      </c>
      <c r="ES267" t="str">
        <v>Hole Dia.</v>
      </c>
      <c r="ET267" t="str">
        <v>Hook or Disk Tip</v>
      </c>
      <c r="EU267" t="str">
        <v>ID Sphere Finish</v>
      </c>
      <c r="EV267" t="str">
        <v>ID/OD Both Sides, Diff. .002 or less = Pass</v>
      </c>
      <c r="EW267" t="str">
        <v>If Looks Big, Section</v>
      </c>
      <c r="EX267" t="str">
        <v>If Looks Small, Section</v>
      </c>
      <c r="EY267" t="str">
        <v>Insp. Close to Break Away, Mfg.Tol.</v>
      </c>
      <c r="EZ267" t="str">
        <v>INT.</v>
      </c>
      <c r="FA267" t="str">
        <v>INT. Section, OL02460</v>
      </c>
      <c r="FB267" t="str">
        <v>INT., OL04223</v>
      </c>
      <c r="FC267" t="str">
        <v>Intersect. of 7.7 &amp; R0.10</v>
      </c>
      <c r="FD267" t="str">
        <v>Intersect. of 8.79 and R.25 MAX</v>
      </c>
      <c r="FE267" t="str">
        <v>Keep Ind. Tip away from corner</v>
      </c>
      <c r="FF267" t="str">
        <v>L31</v>
      </c>
      <c r="FG267" t="str">
        <v>Laser Mark</v>
      </c>
      <c r="FH267" t="str">
        <v>LASER PER NOTE 4</v>
      </c>
      <c r="FI267" t="str">
        <v>LASER PER NOTE 4, Final Check 1 only</v>
      </c>
      <c r="FJ267" t="str">
        <v>Less than .002 out of center = Pass</v>
      </c>
      <c r="FK267" t="str">
        <v>Less than 2.75 = Pass, Section</v>
      </c>
      <c r="FL267" t="str">
        <v>List as pin. Not Calibrated</v>
      </c>
      <c r="FM267" t="str">
        <v>M9 X 1.25 BUTT See Comment Image</v>
      </c>
      <c r="FN267" t="str">
        <v>Manual Section</v>
      </c>
      <c r="FO267" t="str">
        <v>Max Deep .241 NO-GO =.42</v>
      </c>
      <c r="FP267" t="str">
        <v>MAX Depth of (Note 7) .241 NO-GO Pin</v>
      </c>
      <c r="FQ267" t="str">
        <v>Measure from Blue Line, See Image</v>
      </c>
      <c r="FR267" t="str">
        <v>Measure Width of Blue Area, See Image</v>
      </c>
      <c r="FS267" t="str">
        <v>Mfg. Tol</v>
      </c>
      <c r="FT267" t="str">
        <v>Mfg. Tol, See Image</v>
      </c>
      <c r="FU267" t="str">
        <v>Mfg. Tol.</v>
      </c>
      <c r="FV267" t="str">
        <v>Mfg. Tol. "A"</v>
      </c>
      <c r="FW267" t="str">
        <v>Mfg. Tol. (Zero on Gauge Full Dia. Lead)</v>
      </c>
      <c r="FX267" t="str">
        <v>Mfg. Tol. Balloon 11, See Image</v>
      </c>
      <c r="FY267" t="str">
        <v>Mfg. Tol. Balloon 4</v>
      </c>
      <c r="FZ267" t="str">
        <v>Mfg. Tol. Balloon 7</v>
      </c>
      <c r="GA267" t="str">
        <v xml:space="preserve">Mfg. Tol. C-Bore Face (Ballo 28) </v>
      </c>
      <c r="GB267" t="str">
        <v>Mfg. Tol. Section</v>
      </c>
      <c r="GC267" t="str">
        <v>Mfg. Tol. See Image</v>
      </c>
      <c r="GD267" t="str">
        <v>Mfg. Tol., 3 Places, Record MAX</v>
      </c>
      <c r="GE267" t="str">
        <v>Mfg. Tol., Balloon 11</v>
      </c>
      <c r="GF267" t="str">
        <v>Mfg. Tol., Balloon 7</v>
      </c>
      <c r="GG267" t="str">
        <v>Mfg. Tol., Blank</v>
      </c>
      <c r="GH267" t="str">
        <v>Mfg. Tol., Blank, Balloon 12</v>
      </c>
      <c r="GI267" t="str">
        <v>Mfg. Tol., Blend to SØ.320</v>
      </c>
      <c r="GJ267" t="str">
        <v>Mfg. Tol., Calculation</v>
      </c>
      <c r="GK267" t="str">
        <v>Mfg. Tol., For Mill Fixture</v>
      </c>
      <c r="GL267" t="str">
        <v>Mfg. Tol., L32</v>
      </c>
      <c r="GM267" t="str">
        <v>Mfg. Tol., L33</v>
      </c>
      <c r="GN267" t="str">
        <v>Mfg. Tol., No Tool Marks</v>
      </c>
      <c r="GO267" t="str">
        <v>Mfg. Tol., OL03361</v>
      </c>
      <c r="GP267" t="str">
        <v>Mfg. Tol., Record off center value</v>
      </c>
      <c r="GQ267" t="str">
        <v>Mfg. Tol., Same 3 Places, Record MIN</v>
      </c>
      <c r="GR267" t="str">
        <v>Mfg. Tol., Section</v>
      </c>
      <c r="GS267" t="str">
        <v>Mfg. Tol., Section B-B</v>
      </c>
      <c r="GT267" t="str">
        <v>Mfg. Tol., Section, OL03361</v>
      </c>
      <c r="GU267" t="str">
        <v>Mfg. Tol., Section, Per Note 2</v>
      </c>
      <c r="GV267" t="str">
        <v>Mfg. Tol., See Image</v>
      </c>
      <c r="GW267" t="str">
        <v>Mfg. Tol., See Image, Bore in Blue</v>
      </c>
      <c r="GX267" t="str">
        <v>Mfg. Tol., See Image, Hook Tip</v>
      </c>
      <c r="GY267" t="str">
        <v>Mfg. Tol., Sharp Okay No Burr</v>
      </c>
      <c r="GZ267" t="str">
        <v>Mfg. Tol., Threadless Blank</v>
      </c>
      <c r="HA267" t="str">
        <v>Mfg.Tol.</v>
      </c>
      <c r="HB267" t="str">
        <v>Mgf. To., T.S.C.</v>
      </c>
      <c r="HC267" t="str">
        <v>Milled Feature</v>
      </c>
      <c r="HD267" t="str">
        <v>Milled Feature, OL04045</v>
      </c>
      <c r="HE267" t="str">
        <v>More than .0005 out of center = Fail</v>
      </c>
      <c r="HF267" t="str">
        <v>Must Pass Through</v>
      </c>
      <c r="HG267" t="str">
        <v>Must pass through gauge</v>
      </c>
      <c r="HH267" t="str">
        <v>Must Pass Through Go Gauge</v>
      </c>
      <c r="HI267" t="str">
        <v>Must Pass, See Image.</v>
      </c>
      <c r="HJ267" t="str">
        <v>NA</v>
      </c>
      <c r="HK267" t="str">
        <v>Narrow Area</v>
      </c>
      <c r="HL267" t="str">
        <v>Near Balloon 21</v>
      </c>
      <c r="HM267" t="str">
        <v>Near Datum B</v>
      </c>
      <c r="HN267" t="str">
        <v>Neck Dia.</v>
      </c>
      <c r="HO267" t="str">
        <v>Neck to Head Rad.</v>
      </c>
      <c r="HP267" t="str">
        <v>No Copper Deposits Allowed</v>
      </c>
      <c r="HQ267" t="str">
        <v>No Section</v>
      </c>
      <c r="HR267" t="str">
        <v>No Section, .01 to .014 = Pass</v>
      </c>
      <c r="HS267" t="str">
        <v>No Section, Rotate Part</v>
      </c>
      <c r="HT267" t="str">
        <v>No Section, See Image</v>
      </c>
      <c r="HU267" t="str">
        <v>No Slot, Section B-B</v>
      </c>
      <c r="HV267" t="str">
        <v>No visual step = Pass</v>
      </c>
      <c r="HW267" t="str">
        <v>Not to exceed .95 Deep</v>
      </c>
      <c r="HX267" t="str">
        <v>Note 1</v>
      </c>
      <c r="HY267" t="str">
        <v>OL00333/A</v>
      </c>
      <c r="HZ267" t="str">
        <v>OL00519</v>
      </c>
      <c r="IA267" t="str">
        <v>OL00520</v>
      </c>
      <c r="IB267" t="str">
        <v>OL00529</v>
      </c>
      <c r="IC267" t="str">
        <v>OL00542</v>
      </c>
      <c r="ID267" t="str">
        <v>OL00724</v>
      </c>
      <c r="IE267" t="str">
        <v>OL01250</v>
      </c>
      <c r="IF267" t="str">
        <v>OL01869, Threadless Blank</v>
      </c>
      <c r="IG267" t="str">
        <v>OL01870, Section</v>
      </c>
      <c r="IH267" t="str">
        <v>OL02255</v>
      </c>
      <c r="II267" t="str">
        <v>OL02255, Mfg. Tol.</v>
      </c>
      <c r="IJ267" t="str">
        <v>OL02302</v>
      </c>
      <c r="IK267" t="str">
        <v xml:space="preserve">OL02318  needed per image instructions </v>
      </c>
      <c r="IL267" t="str">
        <v>OL02556</v>
      </c>
      <c r="IM267" t="str">
        <v>OL02557</v>
      </c>
      <c r="IN267" t="str">
        <v>OL02567</v>
      </c>
      <c r="IO267" t="str">
        <v>OL02653</v>
      </c>
      <c r="IP267" t="str">
        <v>OL02718</v>
      </c>
      <c r="IQ267" t="str">
        <v>OL02841</v>
      </c>
      <c r="IR267" t="str">
        <v>OL02842</v>
      </c>
      <c r="IS267" t="str">
        <v>OL02844</v>
      </c>
      <c r="IT267" t="str">
        <v>OL02871</v>
      </c>
      <c r="IU267" t="str">
        <v>OL02887</v>
      </c>
      <c r="IV267" t="str">
        <v>OL03500</v>
      </c>
      <c r="IW267" t="str">
        <v>OL03766</v>
      </c>
      <c r="IX267" t="str">
        <v>OL03868</v>
      </c>
      <c r="IY267" t="str">
        <v>OL03869</v>
      </c>
      <c r="IZ267" t="str">
        <v>OL03870</v>
      </c>
      <c r="JA267" t="str">
        <v>OL03873, DWG# 100448-44</v>
      </c>
      <c r="JB267" t="str">
        <v>OL03949</v>
      </c>
      <c r="JC267" t="str">
        <v xml:space="preserve">OL04043, Section </v>
      </c>
      <c r="JD267" t="str">
        <v xml:space="preserve">OL04044, Section </v>
      </c>
      <c r="JE267" t="str">
        <v>OL04045</v>
      </c>
      <c r="JF267" t="str">
        <v>OL04045, Milled Feature</v>
      </c>
      <c r="JG267" t="str">
        <v>OL04063</v>
      </c>
      <c r="JH267" t="str">
        <v>OL04064</v>
      </c>
      <c r="JI267" t="str">
        <v>OL04065</v>
      </c>
      <c r="JJ267" t="str">
        <v>OL04181</v>
      </c>
      <c r="JK267" t="str">
        <v>OL04218</v>
      </c>
      <c r="JL267" t="str">
        <v>OL04224, See Image</v>
      </c>
      <c r="JM267" t="str">
        <v>OL04374</v>
      </c>
      <c r="JN267" t="str">
        <v>OL04375, Section M-M</v>
      </c>
      <c r="JO267" t="str">
        <v>OL04376, Section M-M</v>
      </c>
      <c r="JP267" t="str">
        <v>OL04443</v>
      </c>
      <c r="JQ267" t="str">
        <v>OL04444</v>
      </c>
      <c r="JR267" t="str">
        <v>OL05000</v>
      </c>
      <c r="JS267" t="str">
        <v>One side of slot</v>
      </c>
      <c r="JT267" t="str">
        <v>Other side of slot</v>
      </c>
      <c r="JU267" t="str">
        <v>Out of center more than .002 = Fail</v>
      </c>
      <c r="JV267" t="str">
        <v>Out of center more than.002 = Fail</v>
      </c>
      <c r="JW267" t="str">
        <v>Overlay OL02713</v>
      </c>
      <c r="JX267" t="str">
        <v>Overlay OL02714</v>
      </c>
      <c r="JY267" t="str">
        <v>Overlay OL02718</v>
      </c>
      <c r="JZ267" t="str">
        <v>Overlay OL03831, Mfg. Tol.</v>
      </c>
      <c r="KA267" t="str">
        <v>Part Without Slots</v>
      </c>
      <c r="KB267" t="str">
        <v>Part Without Slots, See Image</v>
      </c>
      <c r="KC267" t="str">
        <v xml:space="preserve">Pass = .0254 or Less </v>
      </c>
      <c r="KD267" t="str">
        <v>PD MIN = 4.361, PD MAX = 4.456</v>
      </c>
      <c r="KE267" t="str">
        <v>Per Balloon 2 Note</v>
      </c>
      <c r="KF267" t="str">
        <v>Per drawing note(s) 8.</v>
      </c>
      <c r="KG267" t="str">
        <v>Point or Sphere Tip</v>
      </c>
      <c r="KH267" t="str">
        <v>Point Tip</v>
      </c>
      <c r="KI267" t="str">
        <v>R.9 to R1.1 = Pass, See Image</v>
      </c>
      <c r="KJ267" t="str">
        <v>Ram Construction</v>
      </c>
      <c r="KK267" t="str">
        <v>Record Same Pass / Fail All Balloons</v>
      </c>
      <c r="KL267" t="str">
        <v>Ref. Balloon 1</v>
      </c>
      <c r="KM267" t="str">
        <v>Ref. Balloon 12</v>
      </c>
      <c r="KN267" t="str">
        <v>Ref. Balloon 13, 100% AQL</v>
      </c>
      <c r="KO267" t="str">
        <v>Ref. Balloon 2</v>
      </c>
      <c r="KP267" t="str">
        <v>Ref. Balloon 21, 100% AQL</v>
      </c>
      <c r="KQ267" t="str">
        <v>Ref. Balloon 4</v>
      </c>
      <c r="KR267" t="str">
        <v>Ref. Balloon 7</v>
      </c>
      <c r="KS267" t="str">
        <v>Ref. Balloon 8</v>
      </c>
      <c r="KT267" t="str">
        <v>Relieved Pin Gauges 09236 &amp; 09235</v>
      </c>
      <c r="KU267" t="str">
        <v>Rotate Part</v>
      </c>
      <c r="KV267" t="str">
        <v>Rotate Part, See Image</v>
      </c>
      <c r="KW267" t="str">
        <v>Same as Root Radius</v>
      </c>
      <c r="KX267" t="str">
        <v>Section</v>
      </c>
      <c r="KY267" t="str">
        <v>Section B-B</v>
      </c>
      <c r="KZ267" t="str">
        <v>Section B-B, Distance Between Grooves</v>
      </c>
      <c r="LA267" t="str">
        <v>Section C-C</v>
      </c>
      <c r="LB267" t="str">
        <v>Section Part</v>
      </c>
      <c r="LC267" t="str">
        <v>Section Part, Measured from Opposite Face</v>
      </c>
      <c r="LD267" t="str">
        <v>Section, Broachless Blank</v>
      </c>
      <c r="LE267" t="str">
        <v>Section, EXT. Sphere Location.</v>
      </c>
      <c r="LF267" t="str">
        <v>Section, Hex Cham. Ang.</v>
      </c>
      <c r="LG267" t="str">
        <v>Section, Hex Fillet Rad.</v>
      </c>
      <c r="LH267" t="str">
        <v>Section, INT. Feature</v>
      </c>
      <c r="LI267" t="str">
        <v>Section, INT. Sphere Location.</v>
      </c>
      <c r="LJ267" t="str">
        <v>Section, Mfg. Tol.</v>
      </c>
      <c r="LK267" t="str">
        <v>Section, Mfg. Tol., See Image</v>
      </c>
      <c r="LL267" t="str">
        <v>Section, OL00486</v>
      </c>
      <c r="LM267" t="str">
        <v>Section, OL00542</v>
      </c>
      <c r="LN267" t="str">
        <v>Section, OL00543</v>
      </c>
      <c r="LO267" t="str">
        <v>Section, OL00544</v>
      </c>
      <c r="LP267" t="str">
        <v>Section, OL00545</v>
      </c>
      <c r="LQ267" t="str">
        <v>Section, OL00546</v>
      </c>
      <c r="LR267" t="str">
        <v>Section, OL00547</v>
      </c>
      <c r="LS267" t="str">
        <v>Section, OL00555</v>
      </c>
      <c r="LT267" t="str">
        <v>Section, OL00725</v>
      </c>
      <c r="LU267" t="str">
        <v>Section, OL01430</v>
      </c>
      <c r="LV267" t="str">
        <v>Section, OL01434</v>
      </c>
      <c r="LW267" t="str">
        <v>Section, OL01435</v>
      </c>
      <c r="LX267" t="str">
        <v>Section, OL01807</v>
      </c>
      <c r="LY267" t="str">
        <v>Section, OL01830</v>
      </c>
      <c r="LZ267" t="str">
        <v>Section, OL02351</v>
      </c>
      <c r="MA267" t="str">
        <v>Section, OL02519</v>
      </c>
      <c r="MB267" t="str">
        <v>Section, OL02520</v>
      </c>
      <c r="MC267" t="str">
        <v>Section, OL02522</v>
      </c>
      <c r="MD267" t="str">
        <v>Section, OL02540</v>
      </c>
      <c r="ME267" t="str">
        <v>Section, OL02541</v>
      </c>
      <c r="MF267" t="str">
        <v>Section, OL02552</v>
      </c>
      <c r="MG267" t="str">
        <v>Section, OL02553</v>
      </c>
      <c r="MH267" t="str">
        <v>Section, OL02554</v>
      </c>
      <c r="MI267" t="str">
        <v>Section, OL02555</v>
      </c>
      <c r="MJ267" t="str">
        <v>Section, OL02558</v>
      </c>
      <c r="MK267" t="str">
        <v>Section, OL02559</v>
      </c>
      <c r="ML267" t="str">
        <v>Section, OL02560</v>
      </c>
      <c r="MM267" t="str">
        <v>Section, OL02619</v>
      </c>
      <c r="MN267" t="str">
        <v>Section, OL02620</v>
      </c>
      <c r="MO267" t="str">
        <v>Section, OL02621</v>
      </c>
      <c r="MP267" t="str">
        <v>Section, OL02622</v>
      </c>
      <c r="MQ267" t="str">
        <v>Section, OL02623</v>
      </c>
      <c r="MR267" t="str">
        <v>Section, OL02624</v>
      </c>
      <c r="MS267" t="str">
        <v>Section, OL02652</v>
      </c>
      <c r="MT267" t="str">
        <v>Section, OL02680</v>
      </c>
      <c r="MU267" t="str">
        <v>Section, OL02793</v>
      </c>
      <c r="MV267" t="str">
        <v>Section, OL02823</v>
      </c>
      <c r="MW267" t="str">
        <v>Section, OL02843</v>
      </c>
      <c r="MX267" t="str">
        <v>Section, OL03026, Ext.</v>
      </c>
      <c r="MY267" t="str">
        <v>Section, OL03026, Int.</v>
      </c>
      <c r="MZ267" t="str">
        <v>Section, OL03570, DWG# 100448-41</v>
      </c>
      <c r="NA267" t="str">
        <v>Section, OL03781</v>
      </c>
      <c r="NB267" t="str">
        <v>Section, OL03911</v>
      </c>
      <c r="NC267" t="str">
        <v>Section, OL03912</v>
      </c>
      <c r="ND267" t="str">
        <v>Section, OL03928</v>
      </c>
      <c r="NE267" t="str">
        <v>Section, OL03929</v>
      </c>
      <c r="NF267" t="str">
        <v>Section, OL04030</v>
      </c>
      <c r="NG267" t="str">
        <v>Section, OL04037</v>
      </c>
      <c r="NH267" t="str">
        <v>Section, OL04038</v>
      </c>
      <c r="NI267" t="str">
        <v>Section, OL04046</v>
      </c>
      <c r="NJ267" t="str">
        <v>Section, OL04065</v>
      </c>
      <c r="NK267" t="str">
        <v>Section, OL04066</v>
      </c>
      <c r="NL267" t="str">
        <v>Section, OL04067</v>
      </c>
      <c r="NM267" t="str">
        <v>Section, OL04069</v>
      </c>
      <c r="NN267" t="str">
        <v>Section, OL04071</v>
      </c>
      <c r="NO267" t="str">
        <v>Section, OL04173</v>
      </c>
      <c r="NP267" t="str">
        <v>Section, OL04174</v>
      </c>
      <c r="NQ267" t="str">
        <v>Section, OL04214</v>
      </c>
      <c r="NR267" t="str">
        <v>Section, OL04215</v>
      </c>
      <c r="NS267" t="str">
        <v>Section, OL04216</v>
      </c>
      <c r="NT267" t="str">
        <v>Section, OL04217</v>
      </c>
      <c r="NU267" t="str">
        <v>Section, Overlay OL02716</v>
      </c>
      <c r="NV267" t="str">
        <v>Section, Overlay OL02717</v>
      </c>
      <c r="NW267" t="str">
        <v>Section, See Image</v>
      </c>
      <c r="NX267" t="str">
        <v>Section, See Image, DWG# 100448-41</v>
      </c>
      <c r="NY267" t="str">
        <v>Section, Without Sots</v>
      </c>
      <c r="NZ267" t="str">
        <v>See Comments Sheet</v>
      </c>
      <c r="OA267" t="str">
        <v>See Comments Sheet, OL02318</v>
      </c>
      <c r="OB267" t="str">
        <v>See Image</v>
      </c>
      <c r="OC267" t="str">
        <v>See Image, .005 or Less = Pass</v>
      </c>
      <c r="OD267" t="str">
        <v>See Image, Check Near Radius</v>
      </c>
      <c r="OE267" t="str">
        <v>See Image, Constrained</v>
      </c>
      <c r="OF267" t="str">
        <v>See Image, Distance Between Flats</v>
      </c>
      <c r="OG267" t="str">
        <v xml:space="preserve">See Image, Mfg. Tol, Section A-A </v>
      </c>
      <c r="OH267" t="str">
        <v>See image, Mfg. Tol.</v>
      </c>
      <c r="OI267" t="str">
        <v>See Image, Mic. Across Flats</v>
      </c>
      <c r="OJ267" t="str">
        <v>See Image, OL02850</v>
      </c>
      <c r="OK267" t="str">
        <v>See Image, OL02880</v>
      </c>
      <c r="OL267" t="str">
        <v>See Image, OL03926</v>
      </c>
      <c r="OM267" t="str">
        <v>See Image, OL03927</v>
      </c>
      <c r="ON267" t="str">
        <v>See Image, OL04003</v>
      </c>
      <c r="OO267" t="str">
        <v>'See Image, OL04342,  Best Fit Joe Block</v>
      </c>
      <c r="OP267" t="str">
        <v>See Image, OL04342,  Blank</v>
      </c>
      <c r="OQ267" t="str">
        <v>See Image, OL04342, Blank</v>
      </c>
      <c r="OR267" t="str">
        <v>See Image, OL04343, Blank</v>
      </c>
      <c r="OS267" t="str">
        <v>See Image, Pass = .002 or Less</v>
      </c>
      <c r="OT267" t="str">
        <v>See Image, Rcd. MAX</v>
      </c>
      <c r="OU267" t="str">
        <v>See Image, Rcd. MIN</v>
      </c>
      <c r="OV267" t="str">
        <v>See Image, Section</v>
      </c>
      <c r="OW267" t="str">
        <v>See Image, Section A-A</v>
      </c>
      <c r="OX267" t="str">
        <v>See Image, Section B-B</v>
      </c>
      <c r="OY267" t="str">
        <v>See Image, Section B-B, TSC</v>
      </c>
      <c r="OZ267" t="str">
        <v>See Image, Shank Drawing # 18000-XX-XX A</v>
      </c>
      <c r="PA267" t="str">
        <v>Sequencial Laser 01, 120 Per Print</v>
      </c>
      <c r="PB267" t="str">
        <v>Set to .202, Zero on Thread Lead</v>
      </c>
      <c r="PC267" t="str">
        <v>Sharp OK, No Burr</v>
      </c>
      <c r="PD267" t="str">
        <v>Sharp OK, No Raised Edge, See Image</v>
      </c>
      <c r="PE267" t="str">
        <v>Sharp OK, No Raised Edges</v>
      </c>
      <c r="PF267" t="str">
        <v>Sharp okay no raised edge</v>
      </c>
      <c r="PG267" t="str">
        <v>Sharp Okay, No Burr</v>
      </c>
      <c r="PH267" t="str">
        <v>Sharp Okay, No Raised Edge</v>
      </c>
      <c r="PI267" t="str">
        <v>Sharp Okay, No Raised Edges,</v>
      </c>
      <c r="PJ267" t="str">
        <v>Sharp Okay, See Image</v>
      </c>
      <c r="PK267" t="str">
        <v xml:space="preserve">Start of Radius @ .195 </v>
      </c>
      <c r="PL267" t="str">
        <v xml:space="preserve">Start of Radius @ .21 </v>
      </c>
      <c r="PM267" t="str">
        <v xml:space="preserve">T.S.C. </v>
      </c>
      <c r="PN267" t="str">
        <v>Tangent Point</v>
      </c>
      <c r="PO267" t="str">
        <v>Tangent point of R.50</v>
      </c>
      <c r="PP267" t="str">
        <v>Taper Check, Mfg.Tol.</v>
      </c>
      <c r="PQ267" t="str">
        <v>Taper Check, Mfg.Tol., See Image</v>
      </c>
      <c r="PR267" t="str">
        <v>Thrd. Minor Ø</v>
      </c>
      <c r="PS267" t="str">
        <v>Thrd. Relief Ø</v>
      </c>
      <c r="PT267" t="str">
        <v>Threadless Blank</v>
      </c>
      <c r="PU267" t="str">
        <v>Threadless Blank, From Major Ø</v>
      </c>
      <c r="PV267" t="str">
        <v>Threadless Blank, Mfg. Tol.</v>
      </c>
      <c r="PW267" t="str">
        <v>Threadless Blank, Thrd. to Neck Rad.</v>
      </c>
      <c r="PX267" t="str">
        <v>Thredless Blank</v>
      </c>
      <c r="PY267" t="str">
        <v>To center of R.005</v>
      </c>
      <c r="PZ267" t="str">
        <v>Torx Min. Dia.</v>
      </c>
      <c r="QA267" t="str">
        <v>Turn Ø Free of Mill Marks</v>
      </c>
      <c r="QB267" t="str">
        <v>Use (Full) GO Hex</v>
      </c>
      <c r="QC267" t="str">
        <v>Use Balloon 1 FULL Gauge</v>
      </c>
      <c r="QD267" t="str">
        <v>Use Balloon 9 FULL GO</v>
      </c>
      <c r="QE267" t="str">
        <v>Use Best Fit Pin</v>
      </c>
      <c r="QF267" t="str">
        <v>Use Disk Tip</v>
      </c>
      <c r="QG267" t="str">
        <v>Use flat bottomed indicator tip.</v>
      </c>
      <c r="QH267" t="str">
        <v xml:space="preserve">Use Full .093 Go Hex </v>
      </c>
      <c r="QI267" t="str">
        <v xml:space="preserve">Use Full .0930 Go Hex </v>
      </c>
      <c r="QJ267" t="str">
        <v>Use Full .1235 Go Hex</v>
      </c>
      <c r="QK267" t="str">
        <v>Use Gauge K2-98-8019-04, See Image</v>
      </c>
      <c r="QL267" t="str">
        <v>Use large flat indicator tip</v>
      </c>
      <c r="QM267" t="str">
        <v>Use Pins.3330/.3350, See Image MAX NO-GO</v>
      </c>
      <c r="QN267" t="str">
        <v>Use Pointed Drop Indicator Tip</v>
      </c>
      <c r="QO267" t="str">
        <v>V-Block</v>
      </c>
      <c r="QP267" t="str">
        <v>V-Block,  AMB for 13</v>
      </c>
      <c r="QQ267" t="str">
        <v>V-Block,  Hex Cham. Dia.</v>
      </c>
      <c r="QR267" t="str">
        <v>V-Block, Hex Depth</v>
      </c>
      <c r="QS267" t="str">
        <v>VBU Gauge</v>
      </c>
      <c r="QT267" t="str">
        <v>Visibally smaller than HEX=Pass</v>
      </c>
      <c r="QU267" t="str">
        <v>Visual Per Drawing</v>
      </c>
      <c r="QV267" t="str">
        <v>Whirl Blank</v>
      </c>
      <c r="QW267" t="str">
        <v xml:space="preserve">Whirl Blank </v>
      </c>
      <c r="QX267" t="str">
        <v>Whirl Blank, Neck Rad. End to Head CL</v>
      </c>
      <c r="QY267" t="str">
        <v>Whirl Blank, Nose Start Dia.</v>
      </c>
      <c r="QZ267" t="str">
        <v>Whirl Blank, Nose Start Dist.</v>
      </c>
      <c r="RA267" t="str">
        <v>Whirl Blank, Thrd. Minor</v>
      </c>
      <c r="RB267" t="str">
        <v>Whirl Blank, Thrd. Pullout Dia.</v>
      </c>
      <c r="RC267" t="str">
        <v>Whole Part, Removal is at Assy. Level</v>
      </c>
      <c r="RD267" t="str">
        <v>Wide Area</v>
      </c>
      <c r="RE267" t="str">
        <v>Zero on End of Go Gauge</v>
      </c>
    </row>
    <row r="268" spans="1:473">
      <c r="A268" t="s">
        <v>900</v>
      </c>
      <c r="C268" t="str" cm="1">
        <f t="array" ref="C268:RE268">TRANSPOSE(_xlfn._xlws.SORT(_xlfn._xlws.FILTER($A$2:$A$600,ISNUMBER(SEARCH('PartLib Table'!M285,$A$2:$A$600)),"not found")))</f>
        <v xml:space="preserve"> 'C', Whirl Blank</v>
      </c>
      <c r="D268" t="str">
        <v xml:space="preserve"> See Image, Constrained</v>
      </c>
      <c r="E268" t="str">
        <v>(.04 to .12 range = Pass)</v>
      </c>
      <c r="F268" t="str">
        <v>(.042 FULL) Go Pin Seat Fully</v>
      </c>
      <c r="G268" t="str">
        <v>(B), Mfg. Tol.</v>
      </c>
      <c r="H268" t="str">
        <v>(B), O.A.L.</v>
      </c>
      <c r="I268" t="str">
        <v>.001 or less =Pass</v>
      </c>
      <c r="J268" t="str">
        <v>.001 or less out of center = Pass</v>
      </c>
      <c r="K268" t="str">
        <v>.002 or Less = Pass</v>
      </c>
      <c r="L268" t="str">
        <v>.002 or Less out of center = Pass</v>
      </c>
      <c r="M268" t="str">
        <v>.005 to .015 = Pass</v>
      </c>
      <c r="N268" t="str">
        <v>.0125 Mean, Section</v>
      </c>
      <c r="O268" t="str">
        <v>.025 or Less in X &amp; Y=Pass</v>
      </c>
      <c r="P268" t="str">
        <v>.038 Mean</v>
      </c>
      <c r="Q268" t="str">
        <v>.063 MM = .0024 IN, See Image</v>
      </c>
      <c r="R268" t="str">
        <v>.063MM = .0024"</v>
      </c>
      <c r="S268" t="str">
        <v>.243 NO-GO, Unconstrained, Must Not Start</v>
      </c>
      <c r="T268" t="str">
        <v>@ Back Face &amp; ID, No Raised Edge</v>
      </c>
      <c r="U268" t="str">
        <v>@ Back Face &amp; OD, No Raised Edge</v>
      </c>
      <c r="V268" t="str">
        <v>@ ID &amp; FACE</v>
      </c>
      <c r="W268" t="str">
        <v>@ OD &amp; BACK FACE</v>
      </c>
      <c r="X268" t="str">
        <v>@ OD &amp; FACE</v>
      </c>
      <c r="Y268" t="str">
        <v>Across from slot</v>
      </c>
      <c r="Z268" t="str">
        <v>All Edge Breaks</v>
      </c>
      <c r="AA268" t="str">
        <v>Attached to bar stock</v>
      </c>
      <c r="AB268" t="str">
        <v xml:space="preserve">Back Turn Fillet Rad. </v>
      </c>
      <c r="AC268" t="str">
        <v>Balloon 1 (DWG FRM0105 Page 2, NV-27)</v>
      </c>
      <c r="AD268" t="str">
        <v>Balloon 1 (DWG FRM0105, NV-30)</v>
      </c>
      <c r="AE268" t="str">
        <v>Balloon 1 (P# 9890002-20) OL00429/A</v>
      </c>
      <c r="AF268" t="str">
        <v>Balloon 1, DWG#FRM0105</v>
      </c>
      <c r="AG268" t="str">
        <v>Balloon 11, See Image</v>
      </c>
      <c r="AH268" t="str">
        <v xml:space="preserve">Balloon 2 (DWG FRM0105 Page 2, NV-27) </v>
      </c>
      <c r="AI268" t="str">
        <v>Balloon 2 (DWG FRM0105, NV-30)</v>
      </c>
      <c r="AJ268" t="str">
        <v>Balloon 2 (P# 9890002-20)</v>
      </c>
      <c r="AK268" t="str">
        <v>Balloon 2, DWG#FRM0105</v>
      </c>
      <c r="AL268" t="str">
        <v>Balloon 2, DWG#FRM0105, See Image</v>
      </c>
      <c r="AM268" t="str">
        <v>Balloon 3 (DWG FRM0105, NV-30 Minor)</v>
      </c>
      <c r="AN268" t="str">
        <v>Balloon 3 (DWG FRM0105, NV-30)</v>
      </c>
      <c r="AO268" t="str">
        <v>Balloon 3 (P# 9890002-20)</v>
      </c>
      <c r="AP268" t="str">
        <v>Balloon 4</v>
      </c>
      <c r="AQ268" t="str">
        <v>Balloon 4 (P# 9890002-20)</v>
      </c>
      <c r="AR268" t="str">
        <v>Below Middle Band</v>
      </c>
      <c r="AS268" t="str">
        <v>Best Fit Pin, .003 or Less =Pass</v>
      </c>
      <c r="AT268" t="str">
        <v>Blank</v>
      </c>
      <c r="AU268" t="str">
        <v>Blank Turn Maj.</v>
      </c>
      <c r="AV268" t="str">
        <v>Blank Turn Maj. Mill Flt., OL4172</v>
      </c>
      <c r="AW268" t="str">
        <v>Blank Without .010 Slots</v>
      </c>
      <c r="AX268" t="str">
        <v>Blank Without .010 Slots, Section</v>
      </c>
      <c r="AY268" t="str">
        <v>Blank without thread</v>
      </c>
      <c r="AZ268" t="str">
        <v xml:space="preserve">Blank, Center of V Grv. </v>
      </c>
      <c r="BA268" t="str">
        <v>Blank, Check R adjacent Balloon 17</v>
      </c>
      <c r="BB268" t="str">
        <v>Blank, EXT. Feature</v>
      </c>
      <c r="BC268" t="str">
        <v>Blank, See Image, OL04335</v>
      </c>
      <c r="BD268" t="str">
        <v>Blank, See Image, OL04336</v>
      </c>
      <c r="BE268" t="str">
        <v xml:space="preserve">Blank, Thrd. </v>
      </c>
      <c r="BF268" t="str">
        <v>Blank, Turn Tip</v>
      </c>
      <c r="BG268" t="str">
        <v>Blank, Without Thrd.</v>
      </c>
      <c r="BH268" t="str">
        <v>Blank, Without Thread</v>
      </c>
      <c r="BI268" t="str">
        <v xml:space="preserve">Blunt Start Blend to Minor </v>
      </c>
      <c r="BJ268" t="str">
        <v>Calc., Use Go HEX</v>
      </c>
      <c r="BK268" t="str">
        <v>Can't dig into OD</v>
      </c>
      <c r="BL268" t="str">
        <v>Carbide Gauge</v>
      </c>
      <c r="BM268" t="str">
        <v xml:space="preserve">Center of V Grv. </v>
      </c>
      <c r="BN268" t="str">
        <v>Centered Less than .03 = Pass</v>
      </c>
      <c r="BO268" t="str">
        <v>Centered within .0005 or Less = Pass</v>
      </c>
      <c r="BP268" t="str">
        <v>Centered within .001 or Less = Pass</v>
      </c>
      <c r="BQ268" t="str">
        <v>Centered within .0254 or Less = Pass</v>
      </c>
      <c r="BR268" t="str">
        <v>Check close to Rod Slot</v>
      </c>
      <c r="BS268" t="str">
        <v>Check every other hole</v>
      </c>
      <c r="BT268" t="str">
        <v>Check Go over full length of slot.</v>
      </c>
      <c r="BU268" t="str">
        <v>Check Near Closed End</v>
      </c>
      <c r="BV268" t="str">
        <v>Check per Print View, Away from Rod Slot</v>
      </c>
      <c r="BW268" t="str">
        <v>Check to Balloon 30 Go Pin</v>
      </c>
      <c r="BX268" t="str">
        <v>Check with .2705 SET Pin Inside Part</v>
      </c>
      <c r="BY268" t="str">
        <v>Check with Hex Up</v>
      </c>
      <c r="BZ268" t="str">
        <v>CMM Blank</v>
      </c>
      <c r="CA268" t="str">
        <v>Confirm Full Radius</v>
      </c>
      <c r="CB268" t="str">
        <v>Constrained in fixture</v>
      </c>
      <c r="CC268" t="str">
        <v>Constrained with Ring</v>
      </c>
      <c r="CD268" t="str">
        <v>Constrained, See Image</v>
      </c>
      <c r="CE268" t="str">
        <v>Dim. "A"</v>
      </c>
      <c r="CF268" t="str">
        <v>Dim. "B"</v>
      </c>
      <c r="CG268" t="str">
        <v>Dim. "C"</v>
      </c>
      <c r="CH268" t="str">
        <v>Dim. "D", Whirl Blank</v>
      </c>
      <c r="CI268" t="str">
        <v>Dim. "G"</v>
      </c>
      <c r="CJ268" t="str">
        <v>Dim. E, Blank Turn Maj. &amp;  Mill Flt</v>
      </c>
      <c r="CK268" t="str">
        <v>Dim. E, Blank Turn Maj.&amp;  Mill Flt</v>
      </c>
      <c r="CL268" t="str">
        <v>Dim. H, Whirl Blank</v>
      </c>
      <c r="CM268" t="str">
        <v>Dim. J, 'Blank Turn Maj. &amp; Whirl Blank</v>
      </c>
      <c r="CN268" t="str">
        <v>Disk Drop Indicator Tip</v>
      </c>
      <c r="CO268" t="str">
        <v>DWG 100448-15, Balloon F_1</v>
      </c>
      <c r="CP268" t="str">
        <v>DWG 100448-15, OL02571</v>
      </c>
      <c r="CQ268" t="str">
        <v>DWG 100448-41</v>
      </c>
      <c r="CR268" t="str">
        <v>DWG 9890040, (10E),Section Part, OL01139</v>
      </c>
      <c r="CS268" t="str">
        <v>DWG 9890040, (10E),Section, OL01139</v>
      </c>
      <c r="CT268" t="str">
        <v>DWG 9890040, (11E)</v>
      </c>
      <c r="CU268" t="str">
        <v>DWG 9890040, (11E), Pins with Flats</v>
      </c>
      <c r="CV268" t="str">
        <v>DWG 9890040, (12E),  Pass=.002 or less</v>
      </c>
      <c r="CW268" t="str">
        <v>DWG 9890040, (12E), See Image</v>
      </c>
      <c r="CX268" t="str">
        <v>DWG 9890040, (1E), OL01431</v>
      </c>
      <c r="CY268" t="str">
        <v>DWG 9890040, (1E), OL01432</v>
      </c>
      <c r="CZ268" t="str">
        <v>DWG 9890040, (2E), OL01432</v>
      </c>
      <c r="DA268" t="str">
        <v>DWG 9890040, (3E)</v>
      </c>
      <c r="DB268" t="str">
        <v>DWG 9890040, (4E)</v>
      </c>
      <c r="DC268" t="str">
        <v>DWG 9890040, (5E), OL02336</v>
      </c>
      <c r="DD268" t="str">
        <v>DWG 9890040, (6E)</v>
      </c>
      <c r="DE268" t="str">
        <v>DWG 9890040, (7E)</v>
      </c>
      <c r="DF268" t="str">
        <v>DWG 9890040, (8E), OL01433</v>
      </c>
      <c r="DG268" t="str">
        <v>DWG 9890040, (8E), OL01433, Section</v>
      </c>
      <c r="DH268" t="str">
        <v>DWG 9890040, (9E), Close to Rod Slot</v>
      </c>
      <c r="DI268" t="str">
        <v>DWG 9890040, (9E),Close to Rod Slot</v>
      </c>
      <c r="DJ268" t="str">
        <v>DWG FRM0105 PAGE 2</v>
      </c>
      <c r="DK268" t="str">
        <v>DWG# 100448-41</v>
      </c>
      <c r="DL268" t="str">
        <v>DWG# 100448-44</v>
      </c>
      <c r="DM268" t="str">
        <v>DWG# 9890003  (1), Section OL00436/A</v>
      </c>
      <c r="DN268" t="str">
        <v>DWG# 9890003 (3), Ring Gauge Constrained</v>
      </c>
      <c r="DO268" t="str">
        <v>DWG# 9890003 (4), Section</v>
      </c>
      <c r="DP268" t="str">
        <v>DWG#100448-26, Balloon 1K, OL02350</v>
      </c>
      <c r="DQ268" t="str">
        <v>DWG#100448-26, Balloon 2K, OL02350</v>
      </c>
      <c r="DR268" t="str">
        <v>DWG#100448-26, Balloon 3K, OL02363</v>
      </c>
      <c r="DS268" t="str">
        <v>DWG#100448-26, Balloon 4K</v>
      </c>
      <c r="DT268" t="str">
        <v>DWG#100448-26, Balloon 5K, Section</v>
      </c>
      <c r="DU268" t="str">
        <v>DWG#100448-26, Balloon 6K</v>
      </c>
      <c r="DV268" t="str">
        <v>DWG#100448-26, Balloon 7K, Section</v>
      </c>
      <c r="DW268" t="str">
        <v>DWG#100448-26, Mfg. Tol.</v>
      </c>
      <c r="DX268" t="str">
        <v>DWG#9890003 (2) Ring Gauge Constrained</v>
      </c>
      <c r="DY268" t="str">
        <v>DWG#9890044</v>
      </c>
      <c r="DZ268" t="str">
        <v>DWG#9890044 .1985 to .2005=Pass</v>
      </c>
      <c r="EA268" t="str">
        <v>DWG#9890044 Overlay OL02441</v>
      </c>
      <c r="EB268" t="str">
        <v>DWG#9890044, OL02441</v>
      </c>
      <c r="EC268" t="str">
        <v>DWG#FRM0105</v>
      </c>
      <c r="ED268" t="str">
        <v>EXT.</v>
      </c>
      <c r="EE268" t="str">
        <v>EXT. Section, OL02460</v>
      </c>
      <c r="EF268" t="str">
        <v>EXT., OL04223</v>
      </c>
      <c r="EG268" t="str">
        <v>Flat Drop Indicator Tip</v>
      </c>
      <c r="EH268" t="str">
        <v>Full Go Pin, No Light, at Radius</v>
      </c>
      <c r="EI268" t="str">
        <v>Function Check</v>
      </c>
      <c r="EJ268" t="str">
        <v>GO Function Gauge</v>
      </c>
      <c r="EK268" t="str">
        <v>Go Gauge for Balloon 1 &amp; 4</v>
      </c>
      <c r="EL268" t="str">
        <v>Go Pin must pass through</v>
      </c>
      <c r="EM268" t="str">
        <v>Greater than .005 = Fail, Section</v>
      </c>
      <c r="EN268" t="str">
        <v>Greater than .025 out of center = Fail</v>
      </c>
      <c r="EO268" t="str">
        <v>Greater than 2.6 = Pass</v>
      </c>
      <c r="EP268" t="str">
        <v>Green = Pass, Red = Fail</v>
      </c>
      <c r="EQ268" t="str">
        <v>Hex Depth</v>
      </c>
      <c r="ER268" t="str">
        <v>Hex Minor</v>
      </c>
      <c r="ES268" t="str">
        <v>Hole Dia.</v>
      </c>
      <c r="ET268" t="str">
        <v>Hook or Disk Tip</v>
      </c>
      <c r="EU268" t="str">
        <v>ID Sphere Finish</v>
      </c>
      <c r="EV268" t="str">
        <v>ID/OD Both Sides, Diff. .002 or less = Pass</v>
      </c>
      <c r="EW268" t="str">
        <v>If Looks Big, Section</v>
      </c>
      <c r="EX268" t="str">
        <v>If Looks Small, Section</v>
      </c>
      <c r="EY268" t="str">
        <v>Insp. Close to Break Away, Mfg.Tol.</v>
      </c>
      <c r="EZ268" t="str">
        <v>INT.</v>
      </c>
      <c r="FA268" t="str">
        <v>INT. Section, OL02460</v>
      </c>
      <c r="FB268" t="str">
        <v>INT., OL04223</v>
      </c>
      <c r="FC268" t="str">
        <v>Intersect. of 7.7 &amp; R0.10</v>
      </c>
      <c r="FD268" t="str">
        <v>Intersect. of 8.79 and R.25 MAX</v>
      </c>
      <c r="FE268" t="str">
        <v>Keep Ind. Tip away from corner</v>
      </c>
      <c r="FF268" t="str">
        <v>L31</v>
      </c>
      <c r="FG268" t="str">
        <v>Laser Mark</v>
      </c>
      <c r="FH268" t="str">
        <v>LASER PER NOTE 4</v>
      </c>
      <c r="FI268" t="str">
        <v>LASER PER NOTE 4, Final Check 1 only</v>
      </c>
      <c r="FJ268" t="str">
        <v>Less than .002 out of center = Pass</v>
      </c>
      <c r="FK268" t="str">
        <v>Less than 2.75 = Pass, Section</v>
      </c>
      <c r="FL268" t="str">
        <v>List as pin. Not Calibrated</v>
      </c>
      <c r="FM268" t="str">
        <v>M9 X 1.25 BUTT See Comment Image</v>
      </c>
      <c r="FN268" t="str">
        <v>Manual Section</v>
      </c>
      <c r="FO268" t="str">
        <v>Max Deep .241 NO-GO =.42</v>
      </c>
      <c r="FP268" t="str">
        <v>MAX Depth of (Note 7) .241 NO-GO Pin</v>
      </c>
      <c r="FQ268" t="str">
        <v>Measure from Blue Line, See Image</v>
      </c>
      <c r="FR268" t="str">
        <v>Measure Width of Blue Area, See Image</v>
      </c>
      <c r="FS268" t="str">
        <v>Mfg. Tol</v>
      </c>
      <c r="FT268" t="str">
        <v>Mfg. Tol, See Image</v>
      </c>
      <c r="FU268" t="str">
        <v>Mfg. Tol.</v>
      </c>
      <c r="FV268" t="str">
        <v>Mfg. Tol. "A"</v>
      </c>
      <c r="FW268" t="str">
        <v>Mfg. Tol. (Zero on Gauge Full Dia. Lead)</v>
      </c>
      <c r="FX268" t="str">
        <v>Mfg. Tol. Balloon 11, See Image</v>
      </c>
      <c r="FY268" t="str">
        <v>Mfg. Tol. Balloon 4</v>
      </c>
      <c r="FZ268" t="str">
        <v>Mfg. Tol. Balloon 7</v>
      </c>
      <c r="GA268" t="str">
        <v xml:space="preserve">Mfg. Tol. C-Bore Face (Ballo 28) </v>
      </c>
      <c r="GB268" t="str">
        <v>Mfg. Tol. Section</v>
      </c>
      <c r="GC268" t="str">
        <v>Mfg. Tol. See Image</v>
      </c>
      <c r="GD268" t="str">
        <v>Mfg. Tol., 3 Places, Record MAX</v>
      </c>
      <c r="GE268" t="str">
        <v>Mfg. Tol., Balloon 11</v>
      </c>
      <c r="GF268" t="str">
        <v>Mfg. Tol., Balloon 7</v>
      </c>
      <c r="GG268" t="str">
        <v>Mfg. Tol., Blank</v>
      </c>
      <c r="GH268" t="str">
        <v>Mfg. Tol., Blank, Balloon 12</v>
      </c>
      <c r="GI268" t="str">
        <v>Mfg. Tol., Blend to SØ.320</v>
      </c>
      <c r="GJ268" t="str">
        <v>Mfg. Tol., Calculation</v>
      </c>
      <c r="GK268" t="str">
        <v>Mfg. Tol., For Mill Fixture</v>
      </c>
      <c r="GL268" t="str">
        <v>Mfg. Tol., L32</v>
      </c>
      <c r="GM268" t="str">
        <v>Mfg. Tol., L33</v>
      </c>
      <c r="GN268" t="str">
        <v>Mfg. Tol., No Tool Marks</v>
      </c>
      <c r="GO268" t="str">
        <v>Mfg. Tol., OL03361</v>
      </c>
      <c r="GP268" t="str">
        <v>Mfg. Tol., Record off center value</v>
      </c>
      <c r="GQ268" t="str">
        <v>Mfg. Tol., Same 3 Places, Record MIN</v>
      </c>
      <c r="GR268" t="str">
        <v>Mfg. Tol., Section</v>
      </c>
      <c r="GS268" t="str">
        <v>Mfg. Tol., Section B-B</v>
      </c>
      <c r="GT268" t="str">
        <v>Mfg. Tol., Section, OL03361</v>
      </c>
      <c r="GU268" t="str">
        <v>Mfg. Tol., Section, Per Note 2</v>
      </c>
      <c r="GV268" t="str">
        <v>Mfg. Tol., See Image</v>
      </c>
      <c r="GW268" t="str">
        <v>Mfg. Tol., See Image, Bore in Blue</v>
      </c>
      <c r="GX268" t="str">
        <v>Mfg. Tol., See Image, Hook Tip</v>
      </c>
      <c r="GY268" t="str">
        <v>Mfg. Tol., Sharp Okay No Burr</v>
      </c>
      <c r="GZ268" t="str">
        <v>Mfg. Tol., Threadless Blank</v>
      </c>
      <c r="HA268" t="str">
        <v>Mfg.Tol.</v>
      </c>
      <c r="HB268" t="str">
        <v>Mgf. To., T.S.C.</v>
      </c>
      <c r="HC268" t="str">
        <v>Milled Feature</v>
      </c>
      <c r="HD268" t="str">
        <v>Milled Feature, OL04045</v>
      </c>
      <c r="HE268" t="str">
        <v>More than .0005 out of center = Fail</v>
      </c>
      <c r="HF268" t="str">
        <v>Must Pass Through</v>
      </c>
      <c r="HG268" t="str">
        <v>Must pass through gauge</v>
      </c>
      <c r="HH268" t="str">
        <v>Must Pass Through Go Gauge</v>
      </c>
      <c r="HI268" t="str">
        <v>Must Pass, See Image.</v>
      </c>
      <c r="HJ268" t="str">
        <v>NA</v>
      </c>
      <c r="HK268" t="str">
        <v>Narrow Area</v>
      </c>
      <c r="HL268" t="str">
        <v>Near Balloon 21</v>
      </c>
      <c r="HM268" t="str">
        <v>Near Datum B</v>
      </c>
      <c r="HN268" t="str">
        <v>Neck Dia.</v>
      </c>
      <c r="HO268" t="str">
        <v>Neck to Head Rad.</v>
      </c>
      <c r="HP268" t="str">
        <v>No Copper Deposits Allowed</v>
      </c>
      <c r="HQ268" t="str">
        <v>No Section</v>
      </c>
      <c r="HR268" t="str">
        <v>No Section, .01 to .014 = Pass</v>
      </c>
      <c r="HS268" t="str">
        <v>No Section, Rotate Part</v>
      </c>
      <c r="HT268" t="str">
        <v>No Section, See Image</v>
      </c>
      <c r="HU268" t="str">
        <v>No Slot, Section B-B</v>
      </c>
      <c r="HV268" t="str">
        <v>No visual step = Pass</v>
      </c>
      <c r="HW268" t="str">
        <v>Not to exceed .95 Deep</v>
      </c>
      <c r="HX268" t="str">
        <v>Note 1</v>
      </c>
      <c r="HY268" t="str">
        <v>OL00333/A</v>
      </c>
      <c r="HZ268" t="str">
        <v>OL00519</v>
      </c>
      <c r="IA268" t="str">
        <v>OL00520</v>
      </c>
      <c r="IB268" t="str">
        <v>OL00529</v>
      </c>
      <c r="IC268" t="str">
        <v>OL00542</v>
      </c>
      <c r="ID268" t="str">
        <v>OL00724</v>
      </c>
      <c r="IE268" t="str">
        <v>OL01250</v>
      </c>
      <c r="IF268" t="str">
        <v>OL01869, Threadless Blank</v>
      </c>
      <c r="IG268" t="str">
        <v>OL01870, Section</v>
      </c>
      <c r="IH268" t="str">
        <v>OL02255</v>
      </c>
      <c r="II268" t="str">
        <v>OL02255, Mfg. Tol.</v>
      </c>
      <c r="IJ268" t="str">
        <v>OL02302</v>
      </c>
      <c r="IK268" t="str">
        <v xml:space="preserve">OL02318  needed per image instructions </v>
      </c>
      <c r="IL268" t="str">
        <v>OL02556</v>
      </c>
      <c r="IM268" t="str">
        <v>OL02557</v>
      </c>
      <c r="IN268" t="str">
        <v>OL02567</v>
      </c>
      <c r="IO268" t="str">
        <v>OL02653</v>
      </c>
      <c r="IP268" t="str">
        <v>OL02718</v>
      </c>
      <c r="IQ268" t="str">
        <v>OL02841</v>
      </c>
      <c r="IR268" t="str">
        <v>OL02842</v>
      </c>
      <c r="IS268" t="str">
        <v>OL02844</v>
      </c>
      <c r="IT268" t="str">
        <v>OL02871</v>
      </c>
      <c r="IU268" t="str">
        <v>OL02887</v>
      </c>
      <c r="IV268" t="str">
        <v>OL03500</v>
      </c>
      <c r="IW268" t="str">
        <v>OL03766</v>
      </c>
      <c r="IX268" t="str">
        <v>OL03868</v>
      </c>
      <c r="IY268" t="str">
        <v>OL03869</v>
      </c>
      <c r="IZ268" t="str">
        <v>OL03870</v>
      </c>
      <c r="JA268" t="str">
        <v>OL03873, DWG# 100448-44</v>
      </c>
      <c r="JB268" t="str">
        <v>OL03949</v>
      </c>
      <c r="JC268" t="str">
        <v xml:space="preserve">OL04043, Section </v>
      </c>
      <c r="JD268" t="str">
        <v xml:space="preserve">OL04044, Section </v>
      </c>
      <c r="JE268" t="str">
        <v>OL04045</v>
      </c>
      <c r="JF268" t="str">
        <v>OL04045, Milled Feature</v>
      </c>
      <c r="JG268" t="str">
        <v>OL04063</v>
      </c>
      <c r="JH268" t="str">
        <v>OL04064</v>
      </c>
      <c r="JI268" t="str">
        <v>OL04065</v>
      </c>
      <c r="JJ268" t="str">
        <v>OL04181</v>
      </c>
      <c r="JK268" t="str">
        <v>OL04218</v>
      </c>
      <c r="JL268" t="str">
        <v>OL04224, See Image</v>
      </c>
      <c r="JM268" t="str">
        <v>OL04374</v>
      </c>
      <c r="JN268" t="str">
        <v>OL04375, Section M-M</v>
      </c>
      <c r="JO268" t="str">
        <v>OL04376, Section M-M</v>
      </c>
      <c r="JP268" t="str">
        <v>OL04443</v>
      </c>
      <c r="JQ268" t="str">
        <v>OL04444</v>
      </c>
      <c r="JR268" t="str">
        <v>OL05000</v>
      </c>
      <c r="JS268" t="str">
        <v>One side of slot</v>
      </c>
      <c r="JT268" t="str">
        <v>Other side of slot</v>
      </c>
      <c r="JU268" t="str">
        <v>Out of center more than .002 = Fail</v>
      </c>
      <c r="JV268" t="str">
        <v>Out of center more than.002 = Fail</v>
      </c>
      <c r="JW268" t="str">
        <v>Overlay OL02713</v>
      </c>
      <c r="JX268" t="str">
        <v>Overlay OL02714</v>
      </c>
      <c r="JY268" t="str">
        <v>Overlay OL02718</v>
      </c>
      <c r="JZ268" t="str">
        <v>Overlay OL03831, Mfg. Tol.</v>
      </c>
      <c r="KA268" t="str">
        <v>Part Without Slots</v>
      </c>
      <c r="KB268" t="str">
        <v>Part Without Slots, See Image</v>
      </c>
      <c r="KC268" t="str">
        <v xml:space="preserve">Pass = .0254 or Less </v>
      </c>
      <c r="KD268" t="str">
        <v>PD MIN = 4.361, PD MAX = 4.456</v>
      </c>
      <c r="KE268" t="str">
        <v>Per Balloon 2 Note</v>
      </c>
      <c r="KF268" t="str">
        <v>Per drawing note(s) 8.</v>
      </c>
      <c r="KG268" t="str">
        <v>Point or Sphere Tip</v>
      </c>
      <c r="KH268" t="str">
        <v>Point Tip</v>
      </c>
      <c r="KI268" t="str">
        <v>R.9 to R1.1 = Pass, See Image</v>
      </c>
      <c r="KJ268" t="str">
        <v>Ram Construction</v>
      </c>
      <c r="KK268" t="str">
        <v>Record Same Pass / Fail All Balloons</v>
      </c>
      <c r="KL268" t="str">
        <v>Ref. Balloon 1</v>
      </c>
      <c r="KM268" t="str">
        <v>Ref. Balloon 12</v>
      </c>
      <c r="KN268" t="str">
        <v>Ref. Balloon 13, 100% AQL</v>
      </c>
      <c r="KO268" t="str">
        <v>Ref. Balloon 2</v>
      </c>
      <c r="KP268" t="str">
        <v>Ref. Balloon 21, 100% AQL</v>
      </c>
      <c r="KQ268" t="str">
        <v>Ref. Balloon 4</v>
      </c>
      <c r="KR268" t="str">
        <v>Ref. Balloon 7</v>
      </c>
      <c r="KS268" t="str">
        <v>Ref. Balloon 8</v>
      </c>
      <c r="KT268" t="str">
        <v>Relieved Pin Gauges 09236 &amp; 09235</v>
      </c>
      <c r="KU268" t="str">
        <v>Rotate Part</v>
      </c>
      <c r="KV268" t="str">
        <v>Rotate Part, See Image</v>
      </c>
      <c r="KW268" t="str">
        <v>Same as Root Radius</v>
      </c>
      <c r="KX268" t="str">
        <v>Section</v>
      </c>
      <c r="KY268" t="str">
        <v>Section B-B</v>
      </c>
      <c r="KZ268" t="str">
        <v>Section B-B, Distance Between Grooves</v>
      </c>
      <c r="LA268" t="str">
        <v>Section C-C</v>
      </c>
      <c r="LB268" t="str">
        <v>Section Part</v>
      </c>
      <c r="LC268" t="str">
        <v>Section Part, Measured from Opposite Face</v>
      </c>
      <c r="LD268" t="str">
        <v>Section, Broachless Blank</v>
      </c>
      <c r="LE268" t="str">
        <v>Section, EXT. Sphere Location.</v>
      </c>
      <c r="LF268" t="str">
        <v>Section, Hex Cham. Ang.</v>
      </c>
      <c r="LG268" t="str">
        <v>Section, Hex Fillet Rad.</v>
      </c>
      <c r="LH268" t="str">
        <v>Section, INT. Feature</v>
      </c>
      <c r="LI268" t="str">
        <v>Section, INT. Sphere Location.</v>
      </c>
      <c r="LJ268" t="str">
        <v>Section, Mfg. Tol.</v>
      </c>
      <c r="LK268" t="str">
        <v>Section, Mfg. Tol., See Image</v>
      </c>
      <c r="LL268" t="str">
        <v>Section, OL00486</v>
      </c>
      <c r="LM268" t="str">
        <v>Section, OL00542</v>
      </c>
      <c r="LN268" t="str">
        <v>Section, OL00543</v>
      </c>
      <c r="LO268" t="str">
        <v>Section, OL00544</v>
      </c>
      <c r="LP268" t="str">
        <v>Section, OL00545</v>
      </c>
      <c r="LQ268" t="str">
        <v>Section, OL00546</v>
      </c>
      <c r="LR268" t="str">
        <v>Section, OL00547</v>
      </c>
      <c r="LS268" t="str">
        <v>Section, OL00555</v>
      </c>
      <c r="LT268" t="str">
        <v>Section, OL00725</v>
      </c>
      <c r="LU268" t="str">
        <v>Section, OL01430</v>
      </c>
      <c r="LV268" t="str">
        <v>Section, OL01434</v>
      </c>
      <c r="LW268" t="str">
        <v>Section, OL01435</v>
      </c>
      <c r="LX268" t="str">
        <v>Section, OL01807</v>
      </c>
      <c r="LY268" t="str">
        <v>Section, OL01830</v>
      </c>
      <c r="LZ268" t="str">
        <v>Section, OL02351</v>
      </c>
      <c r="MA268" t="str">
        <v>Section, OL02519</v>
      </c>
      <c r="MB268" t="str">
        <v>Section, OL02520</v>
      </c>
      <c r="MC268" t="str">
        <v>Section, OL02522</v>
      </c>
      <c r="MD268" t="str">
        <v>Section, OL02540</v>
      </c>
      <c r="ME268" t="str">
        <v>Section, OL02541</v>
      </c>
      <c r="MF268" t="str">
        <v>Section, OL02552</v>
      </c>
      <c r="MG268" t="str">
        <v>Section, OL02553</v>
      </c>
      <c r="MH268" t="str">
        <v>Section, OL02554</v>
      </c>
      <c r="MI268" t="str">
        <v>Section, OL02555</v>
      </c>
      <c r="MJ268" t="str">
        <v>Section, OL02558</v>
      </c>
      <c r="MK268" t="str">
        <v>Section, OL02559</v>
      </c>
      <c r="ML268" t="str">
        <v>Section, OL02560</v>
      </c>
      <c r="MM268" t="str">
        <v>Section, OL02619</v>
      </c>
      <c r="MN268" t="str">
        <v>Section, OL02620</v>
      </c>
      <c r="MO268" t="str">
        <v>Section, OL02621</v>
      </c>
      <c r="MP268" t="str">
        <v>Section, OL02622</v>
      </c>
      <c r="MQ268" t="str">
        <v>Section, OL02623</v>
      </c>
      <c r="MR268" t="str">
        <v>Section, OL02624</v>
      </c>
      <c r="MS268" t="str">
        <v>Section, OL02652</v>
      </c>
      <c r="MT268" t="str">
        <v>Section, OL02680</v>
      </c>
      <c r="MU268" t="str">
        <v>Section, OL02793</v>
      </c>
      <c r="MV268" t="str">
        <v>Section, OL02823</v>
      </c>
      <c r="MW268" t="str">
        <v>Section, OL02843</v>
      </c>
      <c r="MX268" t="str">
        <v>Section, OL03026, Ext.</v>
      </c>
      <c r="MY268" t="str">
        <v>Section, OL03026, Int.</v>
      </c>
      <c r="MZ268" t="str">
        <v>Section, OL03570, DWG# 100448-41</v>
      </c>
      <c r="NA268" t="str">
        <v>Section, OL03781</v>
      </c>
      <c r="NB268" t="str">
        <v>Section, OL03911</v>
      </c>
      <c r="NC268" t="str">
        <v>Section, OL03912</v>
      </c>
      <c r="ND268" t="str">
        <v>Section, OL03928</v>
      </c>
      <c r="NE268" t="str">
        <v>Section, OL03929</v>
      </c>
      <c r="NF268" t="str">
        <v>Section, OL04030</v>
      </c>
      <c r="NG268" t="str">
        <v>Section, OL04037</v>
      </c>
      <c r="NH268" t="str">
        <v>Section, OL04038</v>
      </c>
      <c r="NI268" t="str">
        <v>Section, OL04046</v>
      </c>
      <c r="NJ268" t="str">
        <v>Section, OL04065</v>
      </c>
      <c r="NK268" t="str">
        <v>Section, OL04066</v>
      </c>
      <c r="NL268" t="str">
        <v>Section, OL04067</v>
      </c>
      <c r="NM268" t="str">
        <v>Section, OL04069</v>
      </c>
      <c r="NN268" t="str">
        <v>Section, OL04071</v>
      </c>
      <c r="NO268" t="str">
        <v>Section, OL04173</v>
      </c>
      <c r="NP268" t="str">
        <v>Section, OL04174</v>
      </c>
      <c r="NQ268" t="str">
        <v>Section, OL04214</v>
      </c>
      <c r="NR268" t="str">
        <v>Section, OL04215</v>
      </c>
      <c r="NS268" t="str">
        <v>Section, OL04216</v>
      </c>
      <c r="NT268" t="str">
        <v>Section, OL04217</v>
      </c>
      <c r="NU268" t="str">
        <v>Section, Overlay OL02716</v>
      </c>
      <c r="NV268" t="str">
        <v>Section, Overlay OL02717</v>
      </c>
      <c r="NW268" t="str">
        <v>Section, See Image</v>
      </c>
      <c r="NX268" t="str">
        <v>Section, See Image, DWG# 100448-41</v>
      </c>
      <c r="NY268" t="str">
        <v>Section, Without Sots</v>
      </c>
      <c r="NZ268" t="str">
        <v>See Comments Sheet</v>
      </c>
      <c r="OA268" t="str">
        <v>See Comments Sheet, OL02318</v>
      </c>
      <c r="OB268" t="str">
        <v>See Image</v>
      </c>
      <c r="OC268" t="str">
        <v>See Image, .005 or Less = Pass</v>
      </c>
      <c r="OD268" t="str">
        <v>See Image, Check Near Radius</v>
      </c>
      <c r="OE268" t="str">
        <v>See Image, Constrained</v>
      </c>
      <c r="OF268" t="str">
        <v>See Image, Distance Between Flats</v>
      </c>
      <c r="OG268" t="str">
        <v xml:space="preserve">See Image, Mfg. Tol, Section A-A </v>
      </c>
      <c r="OH268" t="str">
        <v>See image, Mfg. Tol.</v>
      </c>
      <c r="OI268" t="str">
        <v>See Image, Mic. Across Flats</v>
      </c>
      <c r="OJ268" t="str">
        <v>See Image, OL02850</v>
      </c>
      <c r="OK268" t="str">
        <v>See Image, OL02880</v>
      </c>
      <c r="OL268" t="str">
        <v>See Image, OL03926</v>
      </c>
      <c r="OM268" t="str">
        <v>See Image, OL03927</v>
      </c>
      <c r="ON268" t="str">
        <v>See Image, OL04003</v>
      </c>
      <c r="OO268" t="str">
        <v>'See Image, OL04342,  Best Fit Joe Block</v>
      </c>
      <c r="OP268" t="str">
        <v>See Image, OL04342,  Blank</v>
      </c>
      <c r="OQ268" t="str">
        <v>See Image, OL04342, Blank</v>
      </c>
      <c r="OR268" t="str">
        <v>See Image, OL04343, Blank</v>
      </c>
      <c r="OS268" t="str">
        <v>See Image, Pass = .002 or Less</v>
      </c>
      <c r="OT268" t="str">
        <v>See Image, Rcd. MAX</v>
      </c>
      <c r="OU268" t="str">
        <v>See Image, Rcd. MIN</v>
      </c>
      <c r="OV268" t="str">
        <v>See Image, Section</v>
      </c>
      <c r="OW268" t="str">
        <v>See Image, Section A-A</v>
      </c>
      <c r="OX268" t="str">
        <v>See Image, Section B-B</v>
      </c>
      <c r="OY268" t="str">
        <v>See Image, Section B-B, TSC</v>
      </c>
      <c r="OZ268" t="str">
        <v>See Image, Shank Drawing # 18000-XX-XX A</v>
      </c>
      <c r="PA268" t="str">
        <v>Sequencial Laser 01, 120 Per Print</v>
      </c>
      <c r="PB268" t="str">
        <v>Set to .202, Zero on Thread Lead</v>
      </c>
      <c r="PC268" t="str">
        <v>Sharp OK, No Burr</v>
      </c>
      <c r="PD268" t="str">
        <v>Sharp OK, No Raised Edge, See Image</v>
      </c>
      <c r="PE268" t="str">
        <v>Sharp OK, No Raised Edges</v>
      </c>
      <c r="PF268" t="str">
        <v>Sharp okay no raised edge</v>
      </c>
      <c r="PG268" t="str">
        <v>Sharp Okay, No Burr</v>
      </c>
      <c r="PH268" t="str">
        <v>Sharp Okay, No Raised Edge</v>
      </c>
      <c r="PI268" t="str">
        <v>Sharp Okay, No Raised Edges,</v>
      </c>
      <c r="PJ268" t="str">
        <v>Sharp Okay, See Image</v>
      </c>
      <c r="PK268" t="str">
        <v xml:space="preserve">Start of Radius @ .195 </v>
      </c>
      <c r="PL268" t="str">
        <v xml:space="preserve">Start of Radius @ .21 </v>
      </c>
      <c r="PM268" t="str">
        <v xml:space="preserve">T.S.C. </v>
      </c>
      <c r="PN268" t="str">
        <v>Tangent Point</v>
      </c>
      <c r="PO268" t="str">
        <v>Tangent point of R.50</v>
      </c>
      <c r="PP268" t="str">
        <v>Taper Check, Mfg.Tol.</v>
      </c>
      <c r="PQ268" t="str">
        <v>Taper Check, Mfg.Tol., See Image</v>
      </c>
      <c r="PR268" t="str">
        <v>Thrd. Minor Ø</v>
      </c>
      <c r="PS268" t="str">
        <v>Thrd. Relief Ø</v>
      </c>
      <c r="PT268" t="str">
        <v>Threadless Blank</v>
      </c>
      <c r="PU268" t="str">
        <v>Threadless Blank, From Major Ø</v>
      </c>
      <c r="PV268" t="str">
        <v>Threadless Blank, Mfg. Tol.</v>
      </c>
      <c r="PW268" t="str">
        <v>Threadless Blank, Thrd. to Neck Rad.</v>
      </c>
      <c r="PX268" t="str">
        <v>Thredless Blank</v>
      </c>
      <c r="PY268" t="str">
        <v>To center of R.005</v>
      </c>
      <c r="PZ268" t="str">
        <v>Torx Min. Dia.</v>
      </c>
      <c r="QA268" t="str">
        <v>Turn Ø Free of Mill Marks</v>
      </c>
      <c r="QB268" t="str">
        <v>Use (Full) GO Hex</v>
      </c>
      <c r="QC268" t="str">
        <v>Use Balloon 1 FULL Gauge</v>
      </c>
      <c r="QD268" t="str">
        <v>Use Balloon 9 FULL GO</v>
      </c>
      <c r="QE268" t="str">
        <v>Use Best Fit Pin</v>
      </c>
      <c r="QF268" t="str">
        <v>Use Disk Tip</v>
      </c>
      <c r="QG268" t="str">
        <v>Use flat bottomed indicator tip.</v>
      </c>
      <c r="QH268" t="str">
        <v xml:space="preserve">Use Full .093 Go Hex </v>
      </c>
      <c r="QI268" t="str">
        <v xml:space="preserve">Use Full .0930 Go Hex </v>
      </c>
      <c r="QJ268" t="str">
        <v>Use Full .1235 Go Hex</v>
      </c>
      <c r="QK268" t="str">
        <v>Use Gauge K2-98-8019-04, See Image</v>
      </c>
      <c r="QL268" t="str">
        <v>Use large flat indicator tip</v>
      </c>
      <c r="QM268" t="str">
        <v>Use Pins.3330/.3350, See Image MAX NO-GO</v>
      </c>
      <c r="QN268" t="str">
        <v>Use Pointed Drop Indicator Tip</v>
      </c>
      <c r="QO268" t="str">
        <v>V-Block</v>
      </c>
      <c r="QP268" t="str">
        <v>V-Block,  AMB for 13</v>
      </c>
      <c r="QQ268" t="str">
        <v>V-Block,  Hex Cham. Dia.</v>
      </c>
      <c r="QR268" t="str">
        <v>V-Block, Hex Depth</v>
      </c>
      <c r="QS268" t="str">
        <v>VBU Gauge</v>
      </c>
      <c r="QT268" t="str">
        <v>Visibally smaller than HEX=Pass</v>
      </c>
      <c r="QU268" t="str">
        <v>Visual Per Drawing</v>
      </c>
      <c r="QV268" t="str">
        <v>Whirl Blank</v>
      </c>
      <c r="QW268" t="str">
        <v xml:space="preserve">Whirl Blank </v>
      </c>
      <c r="QX268" t="str">
        <v>Whirl Blank, Neck Rad. End to Head CL</v>
      </c>
      <c r="QY268" t="str">
        <v>Whirl Blank, Nose Start Dia.</v>
      </c>
      <c r="QZ268" t="str">
        <v>Whirl Blank, Nose Start Dist.</v>
      </c>
      <c r="RA268" t="str">
        <v>Whirl Blank, Thrd. Minor</v>
      </c>
      <c r="RB268" t="str">
        <v>Whirl Blank, Thrd. Pullout Dia.</v>
      </c>
      <c r="RC268" t="str">
        <v>Whole Part, Removal is at Assy. Level</v>
      </c>
      <c r="RD268" t="str">
        <v>Wide Area</v>
      </c>
      <c r="RE268" t="str">
        <v>Zero on End of Go Gauge</v>
      </c>
    </row>
    <row r="269" spans="1:473">
      <c r="A269" t="s">
        <v>901</v>
      </c>
      <c r="C269" t="str" cm="1">
        <f t="array" ref="C269:RE269">TRANSPOSE(_xlfn._xlws.SORT(_xlfn._xlws.FILTER($A$2:$A$600,ISNUMBER(SEARCH('PartLib Table'!M286,$A$2:$A$600)),"not found")))</f>
        <v xml:space="preserve"> 'C', Whirl Blank</v>
      </c>
      <c r="D269" t="str">
        <v xml:space="preserve"> See Image, Constrained</v>
      </c>
      <c r="E269" t="str">
        <v>(.04 to .12 range = Pass)</v>
      </c>
      <c r="F269" t="str">
        <v>(.042 FULL) Go Pin Seat Fully</v>
      </c>
      <c r="G269" t="str">
        <v>(B), Mfg. Tol.</v>
      </c>
      <c r="H269" t="str">
        <v>(B), O.A.L.</v>
      </c>
      <c r="I269" t="str">
        <v>.001 or less =Pass</v>
      </c>
      <c r="J269" t="str">
        <v>.001 or less out of center = Pass</v>
      </c>
      <c r="K269" t="str">
        <v>.002 or Less = Pass</v>
      </c>
      <c r="L269" t="str">
        <v>.002 or Less out of center = Pass</v>
      </c>
      <c r="M269" t="str">
        <v>.005 to .015 = Pass</v>
      </c>
      <c r="N269" t="str">
        <v>.0125 Mean, Section</v>
      </c>
      <c r="O269" t="str">
        <v>.025 or Less in X &amp; Y=Pass</v>
      </c>
      <c r="P269" t="str">
        <v>.038 Mean</v>
      </c>
      <c r="Q269" t="str">
        <v>.063 MM = .0024 IN, See Image</v>
      </c>
      <c r="R269" t="str">
        <v>.063MM = .0024"</v>
      </c>
      <c r="S269" t="str">
        <v>.243 NO-GO, Unconstrained, Must Not Start</v>
      </c>
      <c r="T269" t="str">
        <v>@ Back Face &amp; ID, No Raised Edge</v>
      </c>
      <c r="U269" t="str">
        <v>@ Back Face &amp; OD, No Raised Edge</v>
      </c>
      <c r="V269" t="str">
        <v>@ ID &amp; FACE</v>
      </c>
      <c r="W269" t="str">
        <v>@ OD &amp; BACK FACE</v>
      </c>
      <c r="X269" t="str">
        <v>@ OD &amp; FACE</v>
      </c>
      <c r="Y269" t="str">
        <v>Across from slot</v>
      </c>
      <c r="Z269" t="str">
        <v>All Edge Breaks</v>
      </c>
      <c r="AA269" t="str">
        <v>Attached to bar stock</v>
      </c>
      <c r="AB269" t="str">
        <v xml:space="preserve">Back Turn Fillet Rad. </v>
      </c>
      <c r="AC269" t="str">
        <v>Balloon 1 (DWG FRM0105 Page 2, NV-27)</v>
      </c>
      <c r="AD269" t="str">
        <v>Balloon 1 (DWG FRM0105, NV-30)</v>
      </c>
      <c r="AE269" t="str">
        <v>Balloon 1 (P# 9890002-20) OL00429/A</v>
      </c>
      <c r="AF269" t="str">
        <v>Balloon 1, DWG#FRM0105</v>
      </c>
      <c r="AG269" t="str">
        <v>Balloon 11, See Image</v>
      </c>
      <c r="AH269" t="str">
        <v xml:space="preserve">Balloon 2 (DWG FRM0105 Page 2, NV-27) </v>
      </c>
      <c r="AI269" t="str">
        <v>Balloon 2 (DWG FRM0105, NV-30)</v>
      </c>
      <c r="AJ269" t="str">
        <v>Balloon 2 (P# 9890002-20)</v>
      </c>
      <c r="AK269" t="str">
        <v>Balloon 2, DWG#FRM0105</v>
      </c>
      <c r="AL269" t="str">
        <v>Balloon 2, DWG#FRM0105, See Image</v>
      </c>
      <c r="AM269" t="str">
        <v>Balloon 3 (DWG FRM0105, NV-30 Minor)</v>
      </c>
      <c r="AN269" t="str">
        <v>Balloon 3 (DWG FRM0105, NV-30)</v>
      </c>
      <c r="AO269" t="str">
        <v>Balloon 3 (P# 9890002-20)</v>
      </c>
      <c r="AP269" t="str">
        <v>Balloon 4</v>
      </c>
      <c r="AQ269" t="str">
        <v>Balloon 4 (P# 9890002-20)</v>
      </c>
      <c r="AR269" t="str">
        <v>Below Middle Band</v>
      </c>
      <c r="AS269" t="str">
        <v>Best Fit Pin, .003 or Less =Pass</v>
      </c>
      <c r="AT269" t="str">
        <v>Blank</v>
      </c>
      <c r="AU269" t="str">
        <v>Blank Turn Maj.</v>
      </c>
      <c r="AV269" t="str">
        <v>Blank Turn Maj. Mill Flt., OL4172</v>
      </c>
      <c r="AW269" t="str">
        <v>Blank Without .010 Slots</v>
      </c>
      <c r="AX269" t="str">
        <v>Blank Without .010 Slots, Section</v>
      </c>
      <c r="AY269" t="str">
        <v>Blank without thread</v>
      </c>
      <c r="AZ269" t="str">
        <v xml:space="preserve">Blank, Center of V Grv. </v>
      </c>
      <c r="BA269" t="str">
        <v>Blank, Check R adjacent Balloon 17</v>
      </c>
      <c r="BB269" t="str">
        <v>Blank, EXT. Feature</v>
      </c>
      <c r="BC269" t="str">
        <v>Blank, See Image, OL04335</v>
      </c>
      <c r="BD269" t="str">
        <v>Blank, See Image, OL04336</v>
      </c>
      <c r="BE269" t="str">
        <v xml:space="preserve">Blank, Thrd. </v>
      </c>
      <c r="BF269" t="str">
        <v>Blank, Turn Tip</v>
      </c>
      <c r="BG269" t="str">
        <v>Blank, Without Thrd.</v>
      </c>
      <c r="BH269" t="str">
        <v>Blank, Without Thread</v>
      </c>
      <c r="BI269" t="str">
        <v xml:space="preserve">Blunt Start Blend to Minor </v>
      </c>
      <c r="BJ269" t="str">
        <v>Calc., Use Go HEX</v>
      </c>
      <c r="BK269" t="str">
        <v>Can't dig into OD</v>
      </c>
      <c r="BL269" t="str">
        <v>Carbide Gauge</v>
      </c>
      <c r="BM269" t="str">
        <v xml:space="preserve">Center of V Grv. </v>
      </c>
      <c r="BN269" t="str">
        <v>Centered Less than .03 = Pass</v>
      </c>
      <c r="BO269" t="str">
        <v>Centered within .0005 or Less = Pass</v>
      </c>
      <c r="BP269" t="str">
        <v>Centered within .001 or Less = Pass</v>
      </c>
      <c r="BQ269" t="str">
        <v>Centered within .0254 or Less = Pass</v>
      </c>
      <c r="BR269" t="str">
        <v>Check close to Rod Slot</v>
      </c>
      <c r="BS269" t="str">
        <v>Check every other hole</v>
      </c>
      <c r="BT269" t="str">
        <v>Check Go over full length of slot.</v>
      </c>
      <c r="BU269" t="str">
        <v>Check Near Closed End</v>
      </c>
      <c r="BV269" t="str">
        <v>Check per Print View, Away from Rod Slot</v>
      </c>
      <c r="BW269" t="str">
        <v>Check to Balloon 30 Go Pin</v>
      </c>
      <c r="BX269" t="str">
        <v>Check with .2705 SET Pin Inside Part</v>
      </c>
      <c r="BY269" t="str">
        <v>Check with Hex Up</v>
      </c>
      <c r="BZ269" t="str">
        <v>CMM Blank</v>
      </c>
      <c r="CA269" t="str">
        <v>Confirm Full Radius</v>
      </c>
      <c r="CB269" t="str">
        <v>Constrained in fixture</v>
      </c>
      <c r="CC269" t="str">
        <v>Constrained with Ring</v>
      </c>
      <c r="CD269" t="str">
        <v>Constrained, See Image</v>
      </c>
      <c r="CE269" t="str">
        <v>Dim. "A"</v>
      </c>
      <c r="CF269" t="str">
        <v>Dim. "B"</v>
      </c>
      <c r="CG269" t="str">
        <v>Dim. "C"</v>
      </c>
      <c r="CH269" t="str">
        <v>Dim. "D", Whirl Blank</v>
      </c>
      <c r="CI269" t="str">
        <v>Dim. "G"</v>
      </c>
      <c r="CJ269" t="str">
        <v>Dim. E, Blank Turn Maj. &amp;  Mill Flt</v>
      </c>
      <c r="CK269" t="str">
        <v>Dim. E, Blank Turn Maj.&amp;  Mill Flt</v>
      </c>
      <c r="CL269" t="str">
        <v>Dim. H, Whirl Blank</v>
      </c>
      <c r="CM269" t="str">
        <v>Dim. J, 'Blank Turn Maj. &amp; Whirl Blank</v>
      </c>
      <c r="CN269" t="str">
        <v>Disk Drop Indicator Tip</v>
      </c>
      <c r="CO269" t="str">
        <v>DWG 100448-15, Balloon F_1</v>
      </c>
      <c r="CP269" t="str">
        <v>DWG 100448-15, OL02571</v>
      </c>
      <c r="CQ269" t="str">
        <v>DWG 100448-41</v>
      </c>
      <c r="CR269" t="str">
        <v>DWG 9890040, (10E),Section Part, OL01139</v>
      </c>
      <c r="CS269" t="str">
        <v>DWG 9890040, (10E),Section, OL01139</v>
      </c>
      <c r="CT269" t="str">
        <v>DWG 9890040, (11E)</v>
      </c>
      <c r="CU269" t="str">
        <v>DWG 9890040, (11E), Pins with Flats</v>
      </c>
      <c r="CV269" t="str">
        <v>DWG 9890040, (12E),  Pass=.002 or less</v>
      </c>
      <c r="CW269" t="str">
        <v>DWG 9890040, (12E), See Image</v>
      </c>
      <c r="CX269" t="str">
        <v>DWG 9890040, (1E), OL01431</v>
      </c>
      <c r="CY269" t="str">
        <v>DWG 9890040, (1E), OL01432</v>
      </c>
      <c r="CZ269" t="str">
        <v>DWG 9890040, (2E), OL01432</v>
      </c>
      <c r="DA269" t="str">
        <v>DWG 9890040, (3E)</v>
      </c>
      <c r="DB269" t="str">
        <v>DWG 9890040, (4E)</v>
      </c>
      <c r="DC269" t="str">
        <v>DWG 9890040, (5E), OL02336</v>
      </c>
      <c r="DD269" t="str">
        <v>DWG 9890040, (6E)</v>
      </c>
      <c r="DE269" t="str">
        <v>DWG 9890040, (7E)</v>
      </c>
      <c r="DF269" t="str">
        <v>DWG 9890040, (8E), OL01433</v>
      </c>
      <c r="DG269" t="str">
        <v>DWG 9890040, (8E), OL01433, Section</v>
      </c>
      <c r="DH269" t="str">
        <v>DWG 9890040, (9E), Close to Rod Slot</v>
      </c>
      <c r="DI269" t="str">
        <v>DWG 9890040, (9E),Close to Rod Slot</v>
      </c>
      <c r="DJ269" t="str">
        <v>DWG FRM0105 PAGE 2</v>
      </c>
      <c r="DK269" t="str">
        <v>DWG# 100448-41</v>
      </c>
      <c r="DL269" t="str">
        <v>DWG# 100448-44</v>
      </c>
      <c r="DM269" t="str">
        <v>DWG# 9890003  (1), Section OL00436/A</v>
      </c>
      <c r="DN269" t="str">
        <v>DWG# 9890003 (3), Ring Gauge Constrained</v>
      </c>
      <c r="DO269" t="str">
        <v>DWG# 9890003 (4), Section</v>
      </c>
      <c r="DP269" t="str">
        <v>DWG#100448-26, Balloon 1K, OL02350</v>
      </c>
      <c r="DQ269" t="str">
        <v>DWG#100448-26, Balloon 2K, OL02350</v>
      </c>
      <c r="DR269" t="str">
        <v>DWG#100448-26, Balloon 3K, OL02363</v>
      </c>
      <c r="DS269" t="str">
        <v>DWG#100448-26, Balloon 4K</v>
      </c>
      <c r="DT269" t="str">
        <v>DWG#100448-26, Balloon 5K, Section</v>
      </c>
      <c r="DU269" t="str">
        <v>DWG#100448-26, Balloon 6K</v>
      </c>
      <c r="DV269" t="str">
        <v>DWG#100448-26, Balloon 7K, Section</v>
      </c>
      <c r="DW269" t="str">
        <v>DWG#100448-26, Mfg. Tol.</v>
      </c>
      <c r="DX269" t="str">
        <v>DWG#9890003 (2) Ring Gauge Constrained</v>
      </c>
      <c r="DY269" t="str">
        <v>DWG#9890044</v>
      </c>
      <c r="DZ269" t="str">
        <v>DWG#9890044 .1985 to .2005=Pass</v>
      </c>
      <c r="EA269" t="str">
        <v>DWG#9890044 Overlay OL02441</v>
      </c>
      <c r="EB269" t="str">
        <v>DWG#9890044, OL02441</v>
      </c>
      <c r="EC269" t="str">
        <v>DWG#FRM0105</v>
      </c>
      <c r="ED269" t="str">
        <v>EXT.</v>
      </c>
      <c r="EE269" t="str">
        <v>EXT. Section, OL02460</v>
      </c>
      <c r="EF269" t="str">
        <v>EXT., OL04223</v>
      </c>
      <c r="EG269" t="str">
        <v>Flat Drop Indicator Tip</v>
      </c>
      <c r="EH269" t="str">
        <v>Full Go Pin, No Light, at Radius</v>
      </c>
      <c r="EI269" t="str">
        <v>Function Check</v>
      </c>
      <c r="EJ269" t="str">
        <v>GO Function Gauge</v>
      </c>
      <c r="EK269" t="str">
        <v>Go Gauge for Balloon 1 &amp; 4</v>
      </c>
      <c r="EL269" t="str">
        <v>Go Pin must pass through</v>
      </c>
      <c r="EM269" t="str">
        <v>Greater than .005 = Fail, Section</v>
      </c>
      <c r="EN269" t="str">
        <v>Greater than .025 out of center = Fail</v>
      </c>
      <c r="EO269" t="str">
        <v>Greater than 2.6 = Pass</v>
      </c>
      <c r="EP269" t="str">
        <v>Green = Pass, Red = Fail</v>
      </c>
      <c r="EQ269" t="str">
        <v>Hex Depth</v>
      </c>
      <c r="ER269" t="str">
        <v>Hex Minor</v>
      </c>
      <c r="ES269" t="str">
        <v>Hole Dia.</v>
      </c>
      <c r="ET269" t="str">
        <v>Hook or Disk Tip</v>
      </c>
      <c r="EU269" t="str">
        <v>ID Sphere Finish</v>
      </c>
      <c r="EV269" t="str">
        <v>ID/OD Both Sides, Diff. .002 or less = Pass</v>
      </c>
      <c r="EW269" t="str">
        <v>If Looks Big, Section</v>
      </c>
      <c r="EX269" t="str">
        <v>If Looks Small, Section</v>
      </c>
      <c r="EY269" t="str">
        <v>Insp. Close to Break Away, Mfg.Tol.</v>
      </c>
      <c r="EZ269" t="str">
        <v>INT.</v>
      </c>
      <c r="FA269" t="str">
        <v>INT. Section, OL02460</v>
      </c>
      <c r="FB269" t="str">
        <v>INT., OL04223</v>
      </c>
      <c r="FC269" t="str">
        <v>Intersect. of 7.7 &amp; R0.10</v>
      </c>
      <c r="FD269" t="str">
        <v>Intersect. of 8.79 and R.25 MAX</v>
      </c>
      <c r="FE269" t="str">
        <v>Keep Ind. Tip away from corner</v>
      </c>
      <c r="FF269" t="str">
        <v>L31</v>
      </c>
      <c r="FG269" t="str">
        <v>Laser Mark</v>
      </c>
      <c r="FH269" t="str">
        <v>LASER PER NOTE 4</v>
      </c>
      <c r="FI269" t="str">
        <v>LASER PER NOTE 4, Final Check 1 only</v>
      </c>
      <c r="FJ269" t="str">
        <v>Less than .002 out of center = Pass</v>
      </c>
      <c r="FK269" t="str">
        <v>Less than 2.75 = Pass, Section</v>
      </c>
      <c r="FL269" t="str">
        <v>List as pin. Not Calibrated</v>
      </c>
      <c r="FM269" t="str">
        <v>M9 X 1.25 BUTT See Comment Image</v>
      </c>
      <c r="FN269" t="str">
        <v>Manual Section</v>
      </c>
      <c r="FO269" t="str">
        <v>Max Deep .241 NO-GO =.42</v>
      </c>
      <c r="FP269" t="str">
        <v>MAX Depth of (Note 7) .241 NO-GO Pin</v>
      </c>
      <c r="FQ269" t="str">
        <v>Measure from Blue Line, See Image</v>
      </c>
      <c r="FR269" t="str">
        <v>Measure Width of Blue Area, See Image</v>
      </c>
      <c r="FS269" t="str">
        <v>Mfg. Tol</v>
      </c>
      <c r="FT269" t="str">
        <v>Mfg. Tol, See Image</v>
      </c>
      <c r="FU269" t="str">
        <v>Mfg. Tol.</v>
      </c>
      <c r="FV269" t="str">
        <v>Mfg. Tol. "A"</v>
      </c>
      <c r="FW269" t="str">
        <v>Mfg. Tol. (Zero on Gauge Full Dia. Lead)</v>
      </c>
      <c r="FX269" t="str">
        <v>Mfg. Tol. Balloon 11, See Image</v>
      </c>
      <c r="FY269" t="str">
        <v>Mfg. Tol. Balloon 4</v>
      </c>
      <c r="FZ269" t="str">
        <v>Mfg. Tol. Balloon 7</v>
      </c>
      <c r="GA269" t="str">
        <v xml:space="preserve">Mfg. Tol. C-Bore Face (Ballo 28) </v>
      </c>
      <c r="GB269" t="str">
        <v>Mfg. Tol. Section</v>
      </c>
      <c r="GC269" t="str">
        <v>Mfg. Tol. See Image</v>
      </c>
      <c r="GD269" t="str">
        <v>Mfg. Tol., 3 Places, Record MAX</v>
      </c>
      <c r="GE269" t="str">
        <v>Mfg. Tol., Balloon 11</v>
      </c>
      <c r="GF269" t="str">
        <v>Mfg. Tol., Balloon 7</v>
      </c>
      <c r="GG269" t="str">
        <v>Mfg. Tol., Blank</v>
      </c>
      <c r="GH269" t="str">
        <v>Mfg. Tol., Blank, Balloon 12</v>
      </c>
      <c r="GI269" t="str">
        <v>Mfg. Tol., Blend to SØ.320</v>
      </c>
      <c r="GJ269" t="str">
        <v>Mfg. Tol., Calculation</v>
      </c>
      <c r="GK269" t="str">
        <v>Mfg. Tol., For Mill Fixture</v>
      </c>
      <c r="GL269" t="str">
        <v>Mfg. Tol., L32</v>
      </c>
      <c r="GM269" t="str">
        <v>Mfg. Tol., L33</v>
      </c>
      <c r="GN269" t="str">
        <v>Mfg. Tol., No Tool Marks</v>
      </c>
      <c r="GO269" t="str">
        <v>Mfg. Tol., OL03361</v>
      </c>
      <c r="GP269" t="str">
        <v>Mfg. Tol., Record off center value</v>
      </c>
      <c r="GQ269" t="str">
        <v>Mfg. Tol., Same 3 Places, Record MIN</v>
      </c>
      <c r="GR269" t="str">
        <v>Mfg. Tol., Section</v>
      </c>
      <c r="GS269" t="str">
        <v>Mfg. Tol., Section B-B</v>
      </c>
      <c r="GT269" t="str">
        <v>Mfg. Tol., Section, OL03361</v>
      </c>
      <c r="GU269" t="str">
        <v>Mfg. Tol., Section, Per Note 2</v>
      </c>
      <c r="GV269" t="str">
        <v>Mfg. Tol., See Image</v>
      </c>
      <c r="GW269" t="str">
        <v>Mfg. Tol., See Image, Bore in Blue</v>
      </c>
      <c r="GX269" t="str">
        <v>Mfg. Tol., See Image, Hook Tip</v>
      </c>
      <c r="GY269" t="str">
        <v>Mfg. Tol., Sharp Okay No Burr</v>
      </c>
      <c r="GZ269" t="str">
        <v>Mfg. Tol., Threadless Blank</v>
      </c>
      <c r="HA269" t="str">
        <v>Mfg.Tol.</v>
      </c>
      <c r="HB269" t="str">
        <v>Mgf. To., T.S.C.</v>
      </c>
      <c r="HC269" t="str">
        <v>Milled Feature</v>
      </c>
      <c r="HD269" t="str">
        <v>Milled Feature, OL04045</v>
      </c>
      <c r="HE269" t="str">
        <v>More than .0005 out of center = Fail</v>
      </c>
      <c r="HF269" t="str">
        <v>Must Pass Through</v>
      </c>
      <c r="HG269" t="str">
        <v>Must pass through gauge</v>
      </c>
      <c r="HH269" t="str">
        <v>Must Pass Through Go Gauge</v>
      </c>
      <c r="HI269" t="str">
        <v>Must Pass, See Image.</v>
      </c>
      <c r="HJ269" t="str">
        <v>NA</v>
      </c>
      <c r="HK269" t="str">
        <v>Narrow Area</v>
      </c>
      <c r="HL269" t="str">
        <v>Near Balloon 21</v>
      </c>
      <c r="HM269" t="str">
        <v>Near Datum B</v>
      </c>
      <c r="HN269" t="str">
        <v>Neck Dia.</v>
      </c>
      <c r="HO269" t="str">
        <v>Neck to Head Rad.</v>
      </c>
      <c r="HP269" t="str">
        <v>No Copper Deposits Allowed</v>
      </c>
      <c r="HQ269" t="str">
        <v>No Section</v>
      </c>
      <c r="HR269" t="str">
        <v>No Section, .01 to .014 = Pass</v>
      </c>
      <c r="HS269" t="str">
        <v>No Section, Rotate Part</v>
      </c>
      <c r="HT269" t="str">
        <v>No Section, See Image</v>
      </c>
      <c r="HU269" t="str">
        <v>No Slot, Section B-B</v>
      </c>
      <c r="HV269" t="str">
        <v>No visual step = Pass</v>
      </c>
      <c r="HW269" t="str">
        <v>Not to exceed .95 Deep</v>
      </c>
      <c r="HX269" t="str">
        <v>Note 1</v>
      </c>
      <c r="HY269" t="str">
        <v>OL00333/A</v>
      </c>
      <c r="HZ269" t="str">
        <v>OL00519</v>
      </c>
      <c r="IA269" t="str">
        <v>OL00520</v>
      </c>
      <c r="IB269" t="str">
        <v>OL00529</v>
      </c>
      <c r="IC269" t="str">
        <v>OL00542</v>
      </c>
      <c r="ID269" t="str">
        <v>OL00724</v>
      </c>
      <c r="IE269" t="str">
        <v>OL01250</v>
      </c>
      <c r="IF269" t="str">
        <v>OL01869, Threadless Blank</v>
      </c>
      <c r="IG269" t="str">
        <v>OL01870, Section</v>
      </c>
      <c r="IH269" t="str">
        <v>OL02255</v>
      </c>
      <c r="II269" t="str">
        <v>OL02255, Mfg. Tol.</v>
      </c>
      <c r="IJ269" t="str">
        <v>OL02302</v>
      </c>
      <c r="IK269" t="str">
        <v xml:space="preserve">OL02318  needed per image instructions </v>
      </c>
      <c r="IL269" t="str">
        <v>OL02556</v>
      </c>
      <c r="IM269" t="str">
        <v>OL02557</v>
      </c>
      <c r="IN269" t="str">
        <v>OL02567</v>
      </c>
      <c r="IO269" t="str">
        <v>OL02653</v>
      </c>
      <c r="IP269" t="str">
        <v>OL02718</v>
      </c>
      <c r="IQ269" t="str">
        <v>OL02841</v>
      </c>
      <c r="IR269" t="str">
        <v>OL02842</v>
      </c>
      <c r="IS269" t="str">
        <v>OL02844</v>
      </c>
      <c r="IT269" t="str">
        <v>OL02871</v>
      </c>
      <c r="IU269" t="str">
        <v>OL02887</v>
      </c>
      <c r="IV269" t="str">
        <v>OL03500</v>
      </c>
      <c r="IW269" t="str">
        <v>OL03766</v>
      </c>
      <c r="IX269" t="str">
        <v>OL03868</v>
      </c>
      <c r="IY269" t="str">
        <v>OL03869</v>
      </c>
      <c r="IZ269" t="str">
        <v>OL03870</v>
      </c>
      <c r="JA269" t="str">
        <v>OL03873, DWG# 100448-44</v>
      </c>
      <c r="JB269" t="str">
        <v>OL03949</v>
      </c>
      <c r="JC269" t="str">
        <v xml:space="preserve">OL04043, Section </v>
      </c>
      <c r="JD269" t="str">
        <v xml:space="preserve">OL04044, Section </v>
      </c>
      <c r="JE269" t="str">
        <v>OL04045</v>
      </c>
      <c r="JF269" t="str">
        <v>OL04045, Milled Feature</v>
      </c>
      <c r="JG269" t="str">
        <v>OL04063</v>
      </c>
      <c r="JH269" t="str">
        <v>OL04064</v>
      </c>
      <c r="JI269" t="str">
        <v>OL04065</v>
      </c>
      <c r="JJ269" t="str">
        <v>OL04181</v>
      </c>
      <c r="JK269" t="str">
        <v>OL04218</v>
      </c>
      <c r="JL269" t="str">
        <v>OL04224, See Image</v>
      </c>
      <c r="JM269" t="str">
        <v>OL04374</v>
      </c>
      <c r="JN269" t="str">
        <v>OL04375, Section M-M</v>
      </c>
      <c r="JO269" t="str">
        <v>OL04376, Section M-M</v>
      </c>
      <c r="JP269" t="str">
        <v>OL04443</v>
      </c>
      <c r="JQ269" t="str">
        <v>OL04444</v>
      </c>
      <c r="JR269" t="str">
        <v>OL05000</v>
      </c>
      <c r="JS269" t="str">
        <v>One side of slot</v>
      </c>
      <c r="JT269" t="str">
        <v>Other side of slot</v>
      </c>
      <c r="JU269" t="str">
        <v>Out of center more than .002 = Fail</v>
      </c>
      <c r="JV269" t="str">
        <v>Out of center more than.002 = Fail</v>
      </c>
      <c r="JW269" t="str">
        <v>Overlay OL02713</v>
      </c>
      <c r="JX269" t="str">
        <v>Overlay OL02714</v>
      </c>
      <c r="JY269" t="str">
        <v>Overlay OL02718</v>
      </c>
      <c r="JZ269" t="str">
        <v>Overlay OL03831, Mfg. Tol.</v>
      </c>
      <c r="KA269" t="str">
        <v>Part Without Slots</v>
      </c>
      <c r="KB269" t="str">
        <v>Part Without Slots, See Image</v>
      </c>
      <c r="KC269" t="str">
        <v xml:space="preserve">Pass = .0254 or Less </v>
      </c>
      <c r="KD269" t="str">
        <v>PD MIN = 4.361, PD MAX = 4.456</v>
      </c>
      <c r="KE269" t="str">
        <v>Per Balloon 2 Note</v>
      </c>
      <c r="KF269" t="str">
        <v>Per drawing note(s) 8.</v>
      </c>
      <c r="KG269" t="str">
        <v>Point or Sphere Tip</v>
      </c>
      <c r="KH269" t="str">
        <v>Point Tip</v>
      </c>
      <c r="KI269" t="str">
        <v>R.9 to R1.1 = Pass, See Image</v>
      </c>
      <c r="KJ269" t="str">
        <v>Ram Construction</v>
      </c>
      <c r="KK269" t="str">
        <v>Record Same Pass / Fail All Balloons</v>
      </c>
      <c r="KL269" t="str">
        <v>Ref. Balloon 1</v>
      </c>
      <c r="KM269" t="str">
        <v>Ref. Balloon 12</v>
      </c>
      <c r="KN269" t="str">
        <v>Ref. Balloon 13, 100% AQL</v>
      </c>
      <c r="KO269" t="str">
        <v>Ref. Balloon 2</v>
      </c>
      <c r="KP269" t="str">
        <v>Ref. Balloon 21, 100% AQL</v>
      </c>
      <c r="KQ269" t="str">
        <v>Ref. Balloon 4</v>
      </c>
      <c r="KR269" t="str">
        <v>Ref. Balloon 7</v>
      </c>
      <c r="KS269" t="str">
        <v>Ref. Balloon 8</v>
      </c>
      <c r="KT269" t="str">
        <v>Relieved Pin Gauges 09236 &amp; 09235</v>
      </c>
      <c r="KU269" t="str">
        <v>Rotate Part</v>
      </c>
      <c r="KV269" t="str">
        <v>Rotate Part, See Image</v>
      </c>
      <c r="KW269" t="str">
        <v>Same as Root Radius</v>
      </c>
      <c r="KX269" t="str">
        <v>Section</v>
      </c>
      <c r="KY269" t="str">
        <v>Section B-B</v>
      </c>
      <c r="KZ269" t="str">
        <v>Section B-B, Distance Between Grooves</v>
      </c>
      <c r="LA269" t="str">
        <v>Section C-C</v>
      </c>
      <c r="LB269" t="str">
        <v>Section Part</v>
      </c>
      <c r="LC269" t="str">
        <v>Section Part, Measured from Opposite Face</v>
      </c>
      <c r="LD269" t="str">
        <v>Section, Broachless Blank</v>
      </c>
      <c r="LE269" t="str">
        <v>Section, EXT. Sphere Location.</v>
      </c>
      <c r="LF269" t="str">
        <v>Section, Hex Cham. Ang.</v>
      </c>
      <c r="LG269" t="str">
        <v>Section, Hex Fillet Rad.</v>
      </c>
      <c r="LH269" t="str">
        <v>Section, INT. Feature</v>
      </c>
      <c r="LI269" t="str">
        <v>Section, INT. Sphere Location.</v>
      </c>
      <c r="LJ269" t="str">
        <v>Section, Mfg. Tol.</v>
      </c>
      <c r="LK269" t="str">
        <v>Section, Mfg. Tol., See Image</v>
      </c>
      <c r="LL269" t="str">
        <v>Section, OL00486</v>
      </c>
      <c r="LM269" t="str">
        <v>Section, OL00542</v>
      </c>
      <c r="LN269" t="str">
        <v>Section, OL00543</v>
      </c>
      <c r="LO269" t="str">
        <v>Section, OL00544</v>
      </c>
      <c r="LP269" t="str">
        <v>Section, OL00545</v>
      </c>
      <c r="LQ269" t="str">
        <v>Section, OL00546</v>
      </c>
      <c r="LR269" t="str">
        <v>Section, OL00547</v>
      </c>
      <c r="LS269" t="str">
        <v>Section, OL00555</v>
      </c>
      <c r="LT269" t="str">
        <v>Section, OL00725</v>
      </c>
      <c r="LU269" t="str">
        <v>Section, OL01430</v>
      </c>
      <c r="LV269" t="str">
        <v>Section, OL01434</v>
      </c>
      <c r="LW269" t="str">
        <v>Section, OL01435</v>
      </c>
      <c r="LX269" t="str">
        <v>Section, OL01807</v>
      </c>
      <c r="LY269" t="str">
        <v>Section, OL01830</v>
      </c>
      <c r="LZ269" t="str">
        <v>Section, OL02351</v>
      </c>
      <c r="MA269" t="str">
        <v>Section, OL02519</v>
      </c>
      <c r="MB269" t="str">
        <v>Section, OL02520</v>
      </c>
      <c r="MC269" t="str">
        <v>Section, OL02522</v>
      </c>
      <c r="MD269" t="str">
        <v>Section, OL02540</v>
      </c>
      <c r="ME269" t="str">
        <v>Section, OL02541</v>
      </c>
      <c r="MF269" t="str">
        <v>Section, OL02552</v>
      </c>
      <c r="MG269" t="str">
        <v>Section, OL02553</v>
      </c>
      <c r="MH269" t="str">
        <v>Section, OL02554</v>
      </c>
      <c r="MI269" t="str">
        <v>Section, OL02555</v>
      </c>
      <c r="MJ269" t="str">
        <v>Section, OL02558</v>
      </c>
      <c r="MK269" t="str">
        <v>Section, OL02559</v>
      </c>
      <c r="ML269" t="str">
        <v>Section, OL02560</v>
      </c>
      <c r="MM269" t="str">
        <v>Section, OL02619</v>
      </c>
      <c r="MN269" t="str">
        <v>Section, OL02620</v>
      </c>
      <c r="MO269" t="str">
        <v>Section, OL02621</v>
      </c>
      <c r="MP269" t="str">
        <v>Section, OL02622</v>
      </c>
      <c r="MQ269" t="str">
        <v>Section, OL02623</v>
      </c>
      <c r="MR269" t="str">
        <v>Section, OL02624</v>
      </c>
      <c r="MS269" t="str">
        <v>Section, OL02652</v>
      </c>
      <c r="MT269" t="str">
        <v>Section, OL02680</v>
      </c>
      <c r="MU269" t="str">
        <v>Section, OL02793</v>
      </c>
      <c r="MV269" t="str">
        <v>Section, OL02823</v>
      </c>
      <c r="MW269" t="str">
        <v>Section, OL02843</v>
      </c>
      <c r="MX269" t="str">
        <v>Section, OL03026, Ext.</v>
      </c>
      <c r="MY269" t="str">
        <v>Section, OL03026, Int.</v>
      </c>
      <c r="MZ269" t="str">
        <v>Section, OL03570, DWG# 100448-41</v>
      </c>
      <c r="NA269" t="str">
        <v>Section, OL03781</v>
      </c>
      <c r="NB269" t="str">
        <v>Section, OL03911</v>
      </c>
      <c r="NC269" t="str">
        <v>Section, OL03912</v>
      </c>
      <c r="ND269" t="str">
        <v>Section, OL03928</v>
      </c>
      <c r="NE269" t="str">
        <v>Section, OL03929</v>
      </c>
      <c r="NF269" t="str">
        <v>Section, OL04030</v>
      </c>
      <c r="NG269" t="str">
        <v>Section, OL04037</v>
      </c>
      <c r="NH269" t="str">
        <v>Section, OL04038</v>
      </c>
      <c r="NI269" t="str">
        <v>Section, OL04046</v>
      </c>
      <c r="NJ269" t="str">
        <v>Section, OL04065</v>
      </c>
      <c r="NK269" t="str">
        <v>Section, OL04066</v>
      </c>
      <c r="NL269" t="str">
        <v>Section, OL04067</v>
      </c>
      <c r="NM269" t="str">
        <v>Section, OL04069</v>
      </c>
      <c r="NN269" t="str">
        <v>Section, OL04071</v>
      </c>
      <c r="NO269" t="str">
        <v>Section, OL04173</v>
      </c>
      <c r="NP269" t="str">
        <v>Section, OL04174</v>
      </c>
      <c r="NQ269" t="str">
        <v>Section, OL04214</v>
      </c>
      <c r="NR269" t="str">
        <v>Section, OL04215</v>
      </c>
      <c r="NS269" t="str">
        <v>Section, OL04216</v>
      </c>
      <c r="NT269" t="str">
        <v>Section, OL04217</v>
      </c>
      <c r="NU269" t="str">
        <v>Section, Overlay OL02716</v>
      </c>
      <c r="NV269" t="str">
        <v>Section, Overlay OL02717</v>
      </c>
      <c r="NW269" t="str">
        <v>Section, See Image</v>
      </c>
      <c r="NX269" t="str">
        <v>Section, See Image, DWG# 100448-41</v>
      </c>
      <c r="NY269" t="str">
        <v>Section, Without Sots</v>
      </c>
      <c r="NZ269" t="str">
        <v>See Comments Sheet</v>
      </c>
      <c r="OA269" t="str">
        <v>See Comments Sheet, OL02318</v>
      </c>
      <c r="OB269" t="str">
        <v>See Image</v>
      </c>
      <c r="OC269" t="str">
        <v>See Image, .005 or Less = Pass</v>
      </c>
      <c r="OD269" t="str">
        <v>See Image, Check Near Radius</v>
      </c>
      <c r="OE269" t="str">
        <v>See Image, Constrained</v>
      </c>
      <c r="OF269" t="str">
        <v>See Image, Distance Between Flats</v>
      </c>
      <c r="OG269" t="str">
        <v xml:space="preserve">See Image, Mfg. Tol, Section A-A </v>
      </c>
      <c r="OH269" t="str">
        <v>See image, Mfg. Tol.</v>
      </c>
      <c r="OI269" t="str">
        <v>See Image, Mic. Across Flats</v>
      </c>
      <c r="OJ269" t="str">
        <v>See Image, OL02850</v>
      </c>
      <c r="OK269" t="str">
        <v>See Image, OL02880</v>
      </c>
      <c r="OL269" t="str">
        <v>See Image, OL03926</v>
      </c>
      <c r="OM269" t="str">
        <v>See Image, OL03927</v>
      </c>
      <c r="ON269" t="str">
        <v>See Image, OL04003</v>
      </c>
      <c r="OO269" t="str">
        <v>'See Image, OL04342,  Best Fit Joe Block</v>
      </c>
      <c r="OP269" t="str">
        <v>See Image, OL04342,  Blank</v>
      </c>
      <c r="OQ269" t="str">
        <v>See Image, OL04342, Blank</v>
      </c>
      <c r="OR269" t="str">
        <v>See Image, OL04343, Blank</v>
      </c>
      <c r="OS269" t="str">
        <v>See Image, Pass = .002 or Less</v>
      </c>
      <c r="OT269" t="str">
        <v>See Image, Rcd. MAX</v>
      </c>
      <c r="OU269" t="str">
        <v>See Image, Rcd. MIN</v>
      </c>
      <c r="OV269" t="str">
        <v>See Image, Section</v>
      </c>
      <c r="OW269" t="str">
        <v>See Image, Section A-A</v>
      </c>
      <c r="OX269" t="str">
        <v>See Image, Section B-B</v>
      </c>
      <c r="OY269" t="str">
        <v>See Image, Section B-B, TSC</v>
      </c>
      <c r="OZ269" t="str">
        <v>See Image, Shank Drawing # 18000-XX-XX A</v>
      </c>
      <c r="PA269" t="str">
        <v>Sequencial Laser 01, 120 Per Print</v>
      </c>
      <c r="PB269" t="str">
        <v>Set to .202, Zero on Thread Lead</v>
      </c>
      <c r="PC269" t="str">
        <v>Sharp OK, No Burr</v>
      </c>
      <c r="PD269" t="str">
        <v>Sharp OK, No Raised Edge, See Image</v>
      </c>
      <c r="PE269" t="str">
        <v>Sharp OK, No Raised Edges</v>
      </c>
      <c r="PF269" t="str">
        <v>Sharp okay no raised edge</v>
      </c>
      <c r="PG269" t="str">
        <v>Sharp Okay, No Burr</v>
      </c>
      <c r="PH269" t="str">
        <v>Sharp Okay, No Raised Edge</v>
      </c>
      <c r="PI269" t="str">
        <v>Sharp Okay, No Raised Edges,</v>
      </c>
      <c r="PJ269" t="str">
        <v>Sharp Okay, See Image</v>
      </c>
      <c r="PK269" t="str">
        <v xml:space="preserve">Start of Radius @ .195 </v>
      </c>
      <c r="PL269" t="str">
        <v xml:space="preserve">Start of Radius @ .21 </v>
      </c>
      <c r="PM269" t="str">
        <v xml:space="preserve">T.S.C. </v>
      </c>
      <c r="PN269" t="str">
        <v>Tangent Point</v>
      </c>
      <c r="PO269" t="str">
        <v>Tangent point of R.50</v>
      </c>
      <c r="PP269" t="str">
        <v>Taper Check, Mfg.Tol.</v>
      </c>
      <c r="PQ269" t="str">
        <v>Taper Check, Mfg.Tol., See Image</v>
      </c>
      <c r="PR269" t="str">
        <v>Thrd. Minor Ø</v>
      </c>
      <c r="PS269" t="str">
        <v>Thrd. Relief Ø</v>
      </c>
      <c r="PT269" t="str">
        <v>Threadless Blank</v>
      </c>
      <c r="PU269" t="str">
        <v>Threadless Blank, From Major Ø</v>
      </c>
      <c r="PV269" t="str">
        <v>Threadless Blank, Mfg. Tol.</v>
      </c>
      <c r="PW269" t="str">
        <v>Threadless Blank, Thrd. to Neck Rad.</v>
      </c>
      <c r="PX269" t="str">
        <v>Thredless Blank</v>
      </c>
      <c r="PY269" t="str">
        <v>To center of R.005</v>
      </c>
      <c r="PZ269" t="str">
        <v>Torx Min. Dia.</v>
      </c>
      <c r="QA269" t="str">
        <v>Turn Ø Free of Mill Marks</v>
      </c>
      <c r="QB269" t="str">
        <v>Use (Full) GO Hex</v>
      </c>
      <c r="QC269" t="str">
        <v>Use Balloon 1 FULL Gauge</v>
      </c>
      <c r="QD269" t="str">
        <v>Use Balloon 9 FULL GO</v>
      </c>
      <c r="QE269" t="str">
        <v>Use Best Fit Pin</v>
      </c>
      <c r="QF269" t="str">
        <v>Use Disk Tip</v>
      </c>
      <c r="QG269" t="str">
        <v>Use flat bottomed indicator tip.</v>
      </c>
      <c r="QH269" t="str">
        <v xml:space="preserve">Use Full .093 Go Hex </v>
      </c>
      <c r="QI269" t="str">
        <v xml:space="preserve">Use Full .0930 Go Hex </v>
      </c>
      <c r="QJ269" t="str">
        <v>Use Full .1235 Go Hex</v>
      </c>
      <c r="QK269" t="str">
        <v>Use Gauge K2-98-8019-04, See Image</v>
      </c>
      <c r="QL269" t="str">
        <v>Use large flat indicator tip</v>
      </c>
      <c r="QM269" t="str">
        <v>Use Pins.3330/.3350, See Image MAX NO-GO</v>
      </c>
      <c r="QN269" t="str">
        <v>Use Pointed Drop Indicator Tip</v>
      </c>
      <c r="QO269" t="str">
        <v>V-Block</v>
      </c>
      <c r="QP269" t="str">
        <v>V-Block,  AMB for 13</v>
      </c>
      <c r="QQ269" t="str">
        <v>V-Block,  Hex Cham. Dia.</v>
      </c>
      <c r="QR269" t="str">
        <v>V-Block, Hex Depth</v>
      </c>
      <c r="QS269" t="str">
        <v>VBU Gauge</v>
      </c>
      <c r="QT269" t="str">
        <v>Visibally smaller than HEX=Pass</v>
      </c>
      <c r="QU269" t="str">
        <v>Visual Per Drawing</v>
      </c>
      <c r="QV269" t="str">
        <v>Whirl Blank</v>
      </c>
      <c r="QW269" t="str">
        <v xml:space="preserve">Whirl Blank </v>
      </c>
      <c r="QX269" t="str">
        <v>Whirl Blank, Neck Rad. End to Head CL</v>
      </c>
      <c r="QY269" t="str">
        <v>Whirl Blank, Nose Start Dia.</v>
      </c>
      <c r="QZ269" t="str">
        <v>Whirl Blank, Nose Start Dist.</v>
      </c>
      <c r="RA269" t="str">
        <v>Whirl Blank, Thrd. Minor</v>
      </c>
      <c r="RB269" t="str">
        <v>Whirl Blank, Thrd. Pullout Dia.</v>
      </c>
      <c r="RC269" t="str">
        <v>Whole Part, Removal is at Assy. Level</v>
      </c>
      <c r="RD269" t="str">
        <v>Wide Area</v>
      </c>
      <c r="RE269" t="str">
        <v>Zero on End of Go Gauge</v>
      </c>
    </row>
    <row r="270" spans="1:473">
      <c r="A270" t="s">
        <v>902</v>
      </c>
      <c r="C270" t="str" cm="1">
        <f t="array" ref="C270:RE270">TRANSPOSE(_xlfn._xlws.SORT(_xlfn._xlws.FILTER($A$2:$A$600,ISNUMBER(SEARCH('PartLib Table'!M287,$A$2:$A$600)),"not found")))</f>
        <v xml:space="preserve"> 'C', Whirl Blank</v>
      </c>
      <c r="D270" t="str">
        <v xml:space="preserve"> See Image, Constrained</v>
      </c>
      <c r="E270" t="str">
        <v>(.04 to .12 range = Pass)</v>
      </c>
      <c r="F270" t="str">
        <v>(.042 FULL) Go Pin Seat Fully</v>
      </c>
      <c r="G270" t="str">
        <v>(B), Mfg. Tol.</v>
      </c>
      <c r="H270" t="str">
        <v>(B), O.A.L.</v>
      </c>
      <c r="I270" t="str">
        <v>.001 or less =Pass</v>
      </c>
      <c r="J270" t="str">
        <v>.001 or less out of center = Pass</v>
      </c>
      <c r="K270" t="str">
        <v>.002 or Less = Pass</v>
      </c>
      <c r="L270" t="str">
        <v>.002 or Less out of center = Pass</v>
      </c>
      <c r="M270" t="str">
        <v>.005 to .015 = Pass</v>
      </c>
      <c r="N270" t="str">
        <v>.0125 Mean, Section</v>
      </c>
      <c r="O270" t="str">
        <v>.025 or Less in X &amp; Y=Pass</v>
      </c>
      <c r="P270" t="str">
        <v>.038 Mean</v>
      </c>
      <c r="Q270" t="str">
        <v>.063 MM = .0024 IN, See Image</v>
      </c>
      <c r="R270" t="str">
        <v>.063MM = .0024"</v>
      </c>
      <c r="S270" t="str">
        <v>.243 NO-GO, Unconstrained, Must Not Start</v>
      </c>
      <c r="T270" t="str">
        <v>@ Back Face &amp; ID, No Raised Edge</v>
      </c>
      <c r="U270" t="str">
        <v>@ Back Face &amp; OD, No Raised Edge</v>
      </c>
      <c r="V270" t="str">
        <v>@ ID &amp; FACE</v>
      </c>
      <c r="W270" t="str">
        <v>@ OD &amp; BACK FACE</v>
      </c>
      <c r="X270" t="str">
        <v>@ OD &amp; FACE</v>
      </c>
      <c r="Y270" t="str">
        <v>Across from slot</v>
      </c>
      <c r="Z270" t="str">
        <v>All Edge Breaks</v>
      </c>
      <c r="AA270" t="str">
        <v>Attached to bar stock</v>
      </c>
      <c r="AB270" t="str">
        <v xml:space="preserve">Back Turn Fillet Rad. </v>
      </c>
      <c r="AC270" t="str">
        <v>Balloon 1 (DWG FRM0105 Page 2, NV-27)</v>
      </c>
      <c r="AD270" t="str">
        <v>Balloon 1 (DWG FRM0105, NV-30)</v>
      </c>
      <c r="AE270" t="str">
        <v>Balloon 1 (P# 9890002-20) OL00429/A</v>
      </c>
      <c r="AF270" t="str">
        <v>Balloon 1, DWG#FRM0105</v>
      </c>
      <c r="AG270" t="str">
        <v>Balloon 11, See Image</v>
      </c>
      <c r="AH270" t="str">
        <v xml:space="preserve">Balloon 2 (DWG FRM0105 Page 2, NV-27) </v>
      </c>
      <c r="AI270" t="str">
        <v>Balloon 2 (DWG FRM0105, NV-30)</v>
      </c>
      <c r="AJ270" t="str">
        <v>Balloon 2 (P# 9890002-20)</v>
      </c>
      <c r="AK270" t="str">
        <v>Balloon 2, DWG#FRM0105</v>
      </c>
      <c r="AL270" t="str">
        <v>Balloon 2, DWG#FRM0105, See Image</v>
      </c>
      <c r="AM270" t="str">
        <v>Balloon 3 (DWG FRM0105, NV-30 Minor)</v>
      </c>
      <c r="AN270" t="str">
        <v>Balloon 3 (DWG FRM0105, NV-30)</v>
      </c>
      <c r="AO270" t="str">
        <v>Balloon 3 (P# 9890002-20)</v>
      </c>
      <c r="AP270" t="str">
        <v>Balloon 4</v>
      </c>
      <c r="AQ270" t="str">
        <v>Balloon 4 (P# 9890002-20)</v>
      </c>
      <c r="AR270" t="str">
        <v>Below Middle Band</v>
      </c>
      <c r="AS270" t="str">
        <v>Best Fit Pin, .003 or Less =Pass</v>
      </c>
      <c r="AT270" t="str">
        <v>Blank</v>
      </c>
      <c r="AU270" t="str">
        <v>Blank Turn Maj.</v>
      </c>
      <c r="AV270" t="str">
        <v>Blank Turn Maj. Mill Flt., OL4172</v>
      </c>
      <c r="AW270" t="str">
        <v>Blank Without .010 Slots</v>
      </c>
      <c r="AX270" t="str">
        <v>Blank Without .010 Slots, Section</v>
      </c>
      <c r="AY270" t="str">
        <v>Blank without thread</v>
      </c>
      <c r="AZ270" t="str">
        <v xml:space="preserve">Blank, Center of V Grv. </v>
      </c>
      <c r="BA270" t="str">
        <v>Blank, Check R adjacent Balloon 17</v>
      </c>
      <c r="BB270" t="str">
        <v>Blank, EXT. Feature</v>
      </c>
      <c r="BC270" t="str">
        <v>Blank, See Image, OL04335</v>
      </c>
      <c r="BD270" t="str">
        <v>Blank, See Image, OL04336</v>
      </c>
      <c r="BE270" t="str">
        <v xml:space="preserve">Blank, Thrd. </v>
      </c>
      <c r="BF270" t="str">
        <v>Blank, Turn Tip</v>
      </c>
      <c r="BG270" t="str">
        <v>Blank, Without Thrd.</v>
      </c>
      <c r="BH270" t="str">
        <v>Blank, Without Thread</v>
      </c>
      <c r="BI270" t="str">
        <v xml:space="preserve">Blunt Start Blend to Minor </v>
      </c>
      <c r="BJ270" t="str">
        <v>Calc., Use Go HEX</v>
      </c>
      <c r="BK270" t="str">
        <v>Can't dig into OD</v>
      </c>
      <c r="BL270" t="str">
        <v>Carbide Gauge</v>
      </c>
      <c r="BM270" t="str">
        <v xml:space="preserve">Center of V Grv. </v>
      </c>
      <c r="BN270" t="str">
        <v>Centered Less than .03 = Pass</v>
      </c>
      <c r="BO270" t="str">
        <v>Centered within .0005 or Less = Pass</v>
      </c>
      <c r="BP270" t="str">
        <v>Centered within .001 or Less = Pass</v>
      </c>
      <c r="BQ270" t="str">
        <v>Centered within .0254 or Less = Pass</v>
      </c>
      <c r="BR270" t="str">
        <v>Check close to Rod Slot</v>
      </c>
      <c r="BS270" t="str">
        <v>Check every other hole</v>
      </c>
      <c r="BT270" t="str">
        <v>Check Go over full length of slot.</v>
      </c>
      <c r="BU270" t="str">
        <v>Check Near Closed End</v>
      </c>
      <c r="BV270" t="str">
        <v>Check per Print View, Away from Rod Slot</v>
      </c>
      <c r="BW270" t="str">
        <v>Check to Balloon 30 Go Pin</v>
      </c>
      <c r="BX270" t="str">
        <v>Check with .2705 SET Pin Inside Part</v>
      </c>
      <c r="BY270" t="str">
        <v>Check with Hex Up</v>
      </c>
      <c r="BZ270" t="str">
        <v>CMM Blank</v>
      </c>
      <c r="CA270" t="str">
        <v>Confirm Full Radius</v>
      </c>
      <c r="CB270" t="str">
        <v>Constrained in fixture</v>
      </c>
      <c r="CC270" t="str">
        <v>Constrained with Ring</v>
      </c>
      <c r="CD270" t="str">
        <v>Constrained, See Image</v>
      </c>
      <c r="CE270" t="str">
        <v>Dim. "A"</v>
      </c>
      <c r="CF270" t="str">
        <v>Dim. "B"</v>
      </c>
      <c r="CG270" t="str">
        <v>Dim. "C"</v>
      </c>
      <c r="CH270" t="str">
        <v>Dim. "D", Whirl Blank</v>
      </c>
      <c r="CI270" t="str">
        <v>Dim. "G"</v>
      </c>
      <c r="CJ270" t="str">
        <v>Dim. E, Blank Turn Maj. &amp;  Mill Flt</v>
      </c>
      <c r="CK270" t="str">
        <v>Dim. E, Blank Turn Maj.&amp;  Mill Flt</v>
      </c>
      <c r="CL270" t="str">
        <v>Dim. H, Whirl Blank</v>
      </c>
      <c r="CM270" t="str">
        <v>Dim. J, 'Blank Turn Maj. &amp; Whirl Blank</v>
      </c>
      <c r="CN270" t="str">
        <v>Disk Drop Indicator Tip</v>
      </c>
      <c r="CO270" t="str">
        <v>DWG 100448-15, Balloon F_1</v>
      </c>
      <c r="CP270" t="str">
        <v>DWG 100448-15, OL02571</v>
      </c>
      <c r="CQ270" t="str">
        <v>DWG 100448-41</v>
      </c>
      <c r="CR270" t="str">
        <v>DWG 9890040, (10E),Section Part, OL01139</v>
      </c>
      <c r="CS270" t="str">
        <v>DWG 9890040, (10E),Section, OL01139</v>
      </c>
      <c r="CT270" t="str">
        <v>DWG 9890040, (11E)</v>
      </c>
      <c r="CU270" t="str">
        <v>DWG 9890040, (11E), Pins with Flats</v>
      </c>
      <c r="CV270" t="str">
        <v>DWG 9890040, (12E),  Pass=.002 or less</v>
      </c>
      <c r="CW270" t="str">
        <v>DWG 9890040, (12E), See Image</v>
      </c>
      <c r="CX270" t="str">
        <v>DWG 9890040, (1E), OL01431</v>
      </c>
      <c r="CY270" t="str">
        <v>DWG 9890040, (1E), OL01432</v>
      </c>
      <c r="CZ270" t="str">
        <v>DWG 9890040, (2E), OL01432</v>
      </c>
      <c r="DA270" t="str">
        <v>DWG 9890040, (3E)</v>
      </c>
      <c r="DB270" t="str">
        <v>DWG 9890040, (4E)</v>
      </c>
      <c r="DC270" t="str">
        <v>DWG 9890040, (5E), OL02336</v>
      </c>
      <c r="DD270" t="str">
        <v>DWG 9890040, (6E)</v>
      </c>
      <c r="DE270" t="str">
        <v>DWG 9890040, (7E)</v>
      </c>
      <c r="DF270" t="str">
        <v>DWG 9890040, (8E), OL01433</v>
      </c>
      <c r="DG270" t="str">
        <v>DWG 9890040, (8E), OL01433, Section</v>
      </c>
      <c r="DH270" t="str">
        <v>DWG 9890040, (9E), Close to Rod Slot</v>
      </c>
      <c r="DI270" t="str">
        <v>DWG 9890040, (9E),Close to Rod Slot</v>
      </c>
      <c r="DJ270" t="str">
        <v>DWG FRM0105 PAGE 2</v>
      </c>
      <c r="DK270" t="str">
        <v>DWG# 100448-41</v>
      </c>
      <c r="DL270" t="str">
        <v>DWG# 100448-44</v>
      </c>
      <c r="DM270" t="str">
        <v>DWG# 9890003  (1), Section OL00436/A</v>
      </c>
      <c r="DN270" t="str">
        <v>DWG# 9890003 (3), Ring Gauge Constrained</v>
      </c>
      <c r="DO270" t="str">
        <v>DWG# 9890003 (4), Section</v>
      </c>
      <c r="DP270" t="str">
        <v>DWG#100448-26, Balloon 1K, OL02350</v>
      </c>
      <c r="DQ270" t="str">
        <v>DWG#100448-26, Balloon 2K, OL02350</v>
      </c>
      <c r="DR270" t="str">
        <v>DWG#100448-26, Balloon 3K, OL02363</v>
      </c>
      <c r="DS270" t="str">
        <v>DWG#100448-26, Balloon 4K</v>
      </c>
      <c r="DT270" t="str">
        <v>DWG#100448-26, Balloon 5K, Section</v>
      </c>
      <c r="DU270" t="str">
        <v>DWG#100448-26, Balloon 6K</v>
      </c>
      <c r="DV270" t="str">
        <v>DWG#100448-26, Balloon 7K, Section</v>
      </c>
      <c r="DW270" t="str">
        <v>DWG#100448-26, Mfg. Tol.</v>
      </c>
      <c r="DX270" t="str">
        <v>DWG#9890003 (2) Ring Gauge Constrained</v>
      </c>
      <c r="DY270" t="str">
        <v>DWG#9890044</v>
      </c>
      <c r="DZ270" t="str">
        <v>DWG#9890044 .1985 to .2005=Pass</v>
      </c>
      <c r="EA270" t="str">
        <v>DWG#9890044 Overlay OL02441</v>
      </c>
      <c r="EB270" t="str">
        <v>DWG#9890044, OL02441</v>
      </c>
      <c r="EC270" t="str">
        <v>DWG#FRM0105</v>
      </c>
      <c r="ED270" t="str">
        <v>EXT.</v>
      </c>
      <c r="EE270" t="str">
        <v>EXT. Section, OL02460</v>
      </c>
      <c r="EF270" t="str">
        <v>EXT., OL04223</v>
      </c>
      <c r="EG270" t="str">
        <v>Flat Drop Indicator Tip</v>
      </c>
      <c r="EH270" t="str">
        <v>Full Go Pin, No Light, at Radius</v>
      </c>
      <c r="EI270" t="str">
        <v>Function Check</v>
      </c>
      <c r="EJ270" t="str">
        <v>GO Function Gauge</v>
      </c>
      <c r="EK270" t="str">
        <v>Go Gauge for Balloon 1 &amp; 4</v>
      </c>
      <c r="EL270" t="str">
        <v>Go Pin must pass through</v>
      </c>
      <c r="EM270" t="str">
        <v>Greater than .005 = Fail, Section</v>
      </c>
      <c r="EN270" t="str">
        <v>Greater than .025 out of center = Fail</v>
      </c>
      <c r="EO270" t="str">
        <v>Greater than 2.6 = Pass</v>
      </c>
      <c r="EP270" t="str">
        <v>Green = Pass, Red = Fail</v>
      </c>
      <c r="EQ270" t="str">
        <v>Hex Depth</v>
      </c>
      <c r="ER270" t="str">
        <v>Hex Minor</v>
      </c>
      <c r="ES270" t="str">
        <v>Hole Dia.</v>
      </c>
      <c r="ET270" t="str">
        <v>Hook or Disk Tip</v>
      </c>
      <c r="EU270" t="str">
        <v>ID Sphere Finish</v>
      </c>
      <c r="EV270" t="str">
        <v>ID/OD Both Sides, Diff. .002 or less = Pass</v>
      </c>
      <c r="EW270" t="str">
        <v>If Looks Big, Section</v>
      </c>
      <c r="EX270" t="str">
        <v>If Looks Small, Section</v>
      </c>
      <c r="EY270" t="str">
        <v>Insp. Close to Break Away, Mfg.Tol.</v>
      </c>
      <c r="EZ270" t="str">
        <v>INT.</v>
      </c>
      <c r="FA270" t="str">
        <v>INT. Section, OL02460</v>
      </c>
      <c r="FB270" t="str">
        <v>INT., OL04223</v>
      </c>
      <c r="FC270" t="str">
        <v>Intersect. of 7.7 &amp; R0.10</v>
      </c>
      <c r="FD270" t="str">
        <v>Intersect. of 8.79 and R.25 MAX</v>
      </c>
      <c r="FE270" t="str">
        <v>Keep Ind. Tip away from corner</v>
      </c>
      <c r="FF270" t="str">
        <v>L31</v>
      </c>
      <c r="FG270" t="str">
        <v>Laser Mark</v>
      </c>
      <c r="FH270" t="str">
        <v>LASER PER NOTE 4</v>
      </c>
      <c r="FI270" t="str">
        <v>LASER PER NOTE 4, Final Check 1 only</v>
      </c>
      <c r="FJ270" t="str">
        <v>Less than .002 out of center = Pass</v>
      </c>
      <c r="FK270" t="str">
        <v>Less than 2.75 = Pass, Section</v>
      </c>
      <c r="FL270" t="str">
        <v>List as pin. Not Calibrated</v>
      </c>
      <c r="FM270" t="str">
        <v>M9 X 1.25 BUTT See Comment Image</v>
      </c>
      <c r="FN270" t="str">
        <v>Manual Section</v>
      </c>
      <c r="FO270" t="str">
        <v>Max Deep .241 NO-GO =.42</v>
      </c>
      <c r="FP270" t="str">
        <v>MAX Depth of (Note 7) .241 NO-GO Pin</v>
      </c>
      <c r="FQ270" t="str">
        <v>Measure from Blue Line, See Image</v>
      </c>
      <c r="FR270" t="str">
        <v>Measure Width of Blue Area, See Image</v>
      </c>
      <c r="FS270" t="str">
        <v>Mfg. Tol</v>
      </c>
      <c r="FT270" t="str">
        <v>Mfg. Tol, See Image</v>
      </c>
      <c r="FU270" t="str">
        <v>Mfg. Tol.</v>
      </c>
      <c r="FV270" t="str">
        <v>Mfg. Tol. "A"</v>
      </c>
      <c r="FW270" t="str">
        <v>Mfg. Tol. (Zero on Gauge Full Dia. Lead)</v>
      </c>
      <c r="FX270" t="str">
        <v>Mfg. Tol. Balloon 11, See Image</v>
      </c>
      <c r="FY270" t="str">
        <v>Mfg. Tol. Balloon 4</v>
      </c>
      <c r="FZ270" t="str">
        <v>Mfg. Tol. Balloon 7</v>
      </c>
      <c r="GA270" t="str">
        <v xml:space="preserve">Mfg. Tol. C-Bore Face (Ballo 28) </v>
      </c>
      <c r="GB270" t="str">
        <v>Mfg. Tol. Section</v>
      </c>
      <c r="GC270" t="str">
        <v>Mfg. Tol. See Image</v>
      </c>
      <c r="GD270" t="str">
        <v>Mfg. Tol., 3 Places, Record MAX</v>
      </c>
      <c r="GE270" t="str">
        <v>Mfg. Tol., Balloon 11</v>
      </c>
      <c r="GF270" t="str">
        <v>Mfg. Tol., Balloon 7</v>
      </c>
      <c r="GG270" t="str">
        <v>Mfg. Tol., Blank</v>
      </c>
      <c r="GH270" t="str">
        <v>Mfg. Tol., Blank, Balloon 12</v>
      </c>
      <c r="GI270" t="str">
        <v>Mfg. Tol., Blend to SØ.320</v>
      </c>
      <c r="GJ270" t="str">
        <v>Mfg. Tol., Calculation</v>
      </c>
      <c r="GK270" t="str">
        <v>Mfg. Tol., For Mill Fixture</v>
      </c>
      <c r="GL270" t="str">
        <v>Mfg. Tol., L32</v>
      </c>
      <c r="GM270" t="str">
        <v>Mfg. Tol., L33</v>
      </c>
      <c r="GN270" t="str">
        <v>Mfg. Tol., No Tool Marks</v>
      </c>
      <c r="GO270" t="str">
        <v>Mfg. Tol., OL03361</v>
      </c>
      <c r="GP270" t="str">
        <v>Mfg. Tol., Record off center value</v>
      </c>
      <c r="GQ270" t="str">
        <v>Mfg. Tol., Same 3 Places, Record MIN</v>
      </c>
      <c r="GR270" t="str">
        <v>Mfg. Tol., Section</v>
      </c>
      <c r="GS270" t="str">
        <v>Mfg. Tol., Section B-B</v>
      </c>
      <c r="GT270" t="str">
        <v>Mfg. Tol., Section, OL03361</v>
      </c>
      <c r="GU270" t="str">
        <v>Mfg. Tol., Section, Per Note 2</v>
      </c>
      <c r="GV270" t="str">
        <v>Mfg. Tol., See Image</v>
      </c>
      <c r="GW270" t="str">
        <v>Mfg. Tol., See Image, Bore in Blue</v>
      </c>
      <c r="GX270" t="str">
        <v>Mfg. Tol., See Image, Hook Tip</v>
      </c>
      <c r="GY270" t="str">
        <v>Mfg. Tol., Sharp Okay No Burr</v>
      </c>
      <c r="GZ270" t="str">
        <v>Mfg. Tol., Threadless Blank</v>
      </c>
      <c r="HA270" t="str">
        <v>Mfg.Tol.</v>
      </c>
      <c r="HB270" t="str">
        <v>Mgf. To., T.S.C.</v>
      </c>
      <c r="HC270" t="str">
        <v>Milled Feature</v>
      </c>
      <c r="HD270" t="str">
        <v>Milled Feature, OL04045</v>
      </c>
      <c r="HE270" t="str">
        <v>More than .0005 out of center = Fail</v>
      </c>
      <c r="HF270" t="str">
        <v>Must Pass Through</v>
      </c>
      <c r="HG270" t="str">
        <v>Must pass through gauge</v>
      </c>
      <c r="HH270" t="str">
        <v>Must Pass Through Go Gauge</v>
      </c>
      <c r="HI270" t="str">
        <v>Must Pass, See Image.</v>
      </c>
      <c r="HJ270" t="str">
        <v>NA</v>
      </c>
      <c r="HK270" t="str">
        <v>Narrow Area</v>
      </c>
      <c r="HL270" t="str">
        <v>Near Balloon 21</v>
      </c>
      <c r="HM270" t="str">
        <v>Near Datum B</v>
      </c>
      <c r="HN270" t="str">
        <v>Neck Dia.</v>
      </c>
      <c r="HO270" t="str">
        <v>Neck to Head Rad.</v>
      </c>
      <c r="HP270" t="str">
        <v>No Copper Deposits Allowed</v>
      </c>
      <c r="HQ270" t="str">
        <v>No Section</v>
      </c>
      <c r="HR270" t="str">
        <v>No Section, .01 to .014 = Pass</v>
      </c>
      <c r="HS270" t="str">
        <v>No Section, Rotate Part</v>
      </c>
      <c r="HT270" t="str">
        <v>No Section, See Image</v>
      </c>
      <c r="HU270" t="str">
        <v>No Slot, Section B-B</v>
      </c>
      <c r="HV270" t="str">
        <v>No visual step = Pass</v>
      </c>
      <c r="HW270" t="str">
        <v>Not to exceed .95 Deep</v>
      </c>
      <c r="HX270" t="str">
        <v>Note 1</v>
      </c>
      <c r="HY270" t="str">
        <v>OL00333/A</v>
      </c>
      <c r="HZ270" t="str">
        <v>OL00519</v>
      </c>
      <c r="IA270" t="str">
        <v>OL00520</v>
      </c>
      <c r="IB270" t="str">
        <v>OL00529</v>
      </c>
      <c r="IC270" t="str">
        <v>OL00542</v>
      </c>
      <c r="ID270" t="str">
        <v>OL00724</v>
      </c>
      <c r="IE270" t="str">
        <v>OL01250</v>
      </c>
      <c r="IF270" t="str">
        <v>OL01869, Threadless Blank</v>
      </c>
      <c r="IG270" t="str">
        <v>OL01870, Section</v>
      </c>
      <c r="IH270" t="str">
        <v>OL02255</v>
      </c>
      <c r="II270" t="str">
        <v>OL02255, Mfg. Tol.</v>
      </c>
      <c r="IJ270" t="str">
        <v>OL02302</v>
      </c>
      <c r="IK270" t="str">
        <v xml:space="preserve">OL02318  needed per image instructions </v>
      </c>
      <c r="IL270" t="str">
        <v>OL02556</v>
      </c>
      <c r="IM270" t="str">
        <v>OL02557</v>
      </c>
      <c r="IN270" t="str">
        <v>OL02567</v>
      </c>
      <c r="IO270" t="str">
        <v>OL02653</v>
      </c>
      <c r="IP270" t="str">
        <v>OL02718</v>
      </c>
      <c r="IQ270" t="str">
        <v>OL02841</v>
      </c>
      <c r="IR270" t="str">
        <v>OL02842</v>
      </c>
      <c r="IS270" t="str">
        <v>OL02844</v>
      </c>
      <c r="IT270" t="str">
        <v>OL02871</v>
      </c>
      <c r="IU270" t="str">
        <v>OL02887</v>
      </c>
      <c r="IV270" t="str">
        <v>OL03500</v>
      </c>
      <c r="IW270" t="str">
        <v>OL03766</v>
      </c>
      <c r="IX270" t="str">
        <v>OL03868</v>
      </c>
      <c r="IY270" t="str">
        <v>OL03869</v>
      </c>
      <c r="IZ270" t="str">
        <v>OL03870</v>
      </c>
      <c r="JA270" t="str">
        <v>OL03873, DWG# 100448-44</v>
      </c>
      <c r="JB270" t="str">
        <v>OL03949</v>
      </c>
      <c r="JC270" t="str">
        <v xml:space="preserve">OL04043, Section </v>
      </c>
      <c r="JD270" t="str">
        <v xml:space="preserve">OL04044, Section </v>
      </c>
      <c r="JE270" t="str">
        <v>OL04045</v>
      </c>
      <c r="JF270" t="str">
        <v>OL04045, Milled Feature</v>
      </c>
      <c r="JG270" t="str">
        <v>OL04063</v>
      </c>
      <c r="JH270" t="str">
        <v>OL04064</v>
      </c>
      <c r="JI270" t="str">
        <v>OL04065</v>
      </c>
      <c r="JJ270" t="str">
        <v>OL04181</v>
      </c>
      <c r="JK270" t="str">
        <v>OL04218</v>
      </c>
      <c r="JL270" t="str">
        <v>OL04224, See Image</v>
      </c>
      <c r="JM270" t="str">
        <v>OL04374</v>
      </c>
      <c r="JN270" t="str">
        <v>OL04375, Section M-M</v>
      </c>
      <c r="JO270" t="str">
        <v>OL04376, Section M-M</v>
      </c>
      <c r="JP270" t="str">
        <v>OL04443</v>
      </c>
      <c r="JQ270" t="str">
        <v>OL04444</v>
      </c>
      <c r="JR270" t="str">
        <v>OL05000</v>
      </c>
      <c r="JS270" t="str">
        <v>One side of slot</v>
      </c>
      <c r="JT270" t="str">
        <v>Other side of slot</v>
      </c>
      <c r="JU270" t="str">
        <v>Out of center more than .002 = Fail</v>
      </c>
      <c r="JV270" t="str">
        <v>Out of center more than.002 = Fail</v>
      </c>
      <c r="JW270" t="str">
        <v>Overlay OL02713</v>
      </c>
      <c r="JX270" t="str">
        <v>Overlay OL02714</v>
      </c>
      <c r="JY270" t="str">
        <v>Overlay OL02718</v>
      </c>
      <c r="JZ270" t="str">
        <v>Overlay OL03831, Mfg. Tol.</v>
      </c>
      <c r="KA270" t="str">
        <v>Part Without Slots</v>
      </c>
      <c r="KB270" t="str">
        <v>Part Without Slots, See Image</v>
      </c>
      <c r="KC270" t="str">
        <v xml:space="preserve">Pass = .0254 or Less </v>
      </c>
      <c r="KD270" t="str">
        <v>PD MIN = 4.361, PD MAX = 4.456</v>
      </c>
      <c r="KE270" t="str">
        <v>Per Balloon 2 Note</v>
      </c>
      <c r="KF270" t="str">
        <v>Per drawing note(s) 8.</v>
      </c>
      <c r="KG270" t="str">
        <v>Point or Sphere Tip</v>
      </c>
      <c r="KH270" t="str">
        <v>Point Tip</v>
      </c>
      <c r="KI270" t="str">
        <v>R.9 to R1.1 = Pass, See Image</v>
      </c>
      <c r="KJ270" t="str">
        <v>Ram Construction</v>
      </c>
      <c r="KK270" t="str">
        <v>Record Same Pass / Fail All Balloons</v>
      </c>
      <c r="KL270" t="str">
        <v>Ref. Balloon 1</v>
      </c>
      <c r="KM270" t="str">
        <v>Ref. Balloon 12</v>
      </c>
      <c r="KN270" t="str">
        <v>Ref. Balloon 13, 100% AQL</v>
      </c>
      <c r="KO270" t="str">
        <v>Ref. Balloon 2</v>
      </c>
      <c r="KP270" t="str">
        <v>Ref. Balloon 21, 100% AQL</v>
      </c>
      <c r="KQ270" t="str">
        <v>Ref. Balloon 4</v>
      </c>
      <c r="KR270" t="str">
        <v>Ref. Balloon 7</v>
      </c>
      <c r="KS270" t="str">
        <v>Ref. Balloon 8</v>
      </c>
      <c r="KT270" t="str">
        <v>Relieved Pin Gauges 09236 &amp; 09235</v>
      </c>
      <c r="KU270" t="str">
        <v>Rotate Part</v>
      </c>
      <c r="KV270" t="str">
        <v>Rotate Part, See Image</v>
      </c>
      <c r="KW270" t="str">
        <v>Same as Root Radius</v>
      </c>
      <c r="KX270" t="str">
        <v>Section</v>
      </c>
      <c r="KY270" t="str">
        <v>Section B-B</v>
      </c>
      <c r="KZ270" t="str">
        <v>Section B-B, Distance Between Grooves</v>
      </c>
      <c r="LA270" t="str">
        <v>Section C-C</v>
      </c>
      <c r="LB270" t="str">
        <v>Section Part</v>
      </c>
      <c r="LC270" t="str">
        <v>Section Part, Measured from Opposite Face</v>
      </c>
      <c r="LD270" t="str">
        <v>Section, Broachless Blank</v>
      </c>
      <c r="LE270" t="str">
        <v>Section, EXT. Sphere Location.</v>
      </c>
      <c r="LF270" t="str">
        <v>Section, Hex Cham. Ang.</v>
      </c>
      <c r="LG270" t="str">
        <v>Section, Hex Fillet Rad.</v>
      </c>
      <c r="LH270" t="str">
        <v>Section, INT. Feature</v>
      </c>
      <c r="LI270" t="str">
        <v>Section, INT. Sphere Location.</v>
      </c>
      <c r="LJ270" t="str">
        <v>Section, Mfg. Tol.</v>
      </c>
      <c r="LK270" t="str">
        <v>Section, Mfg. Tol., See Image</v>
      </c>
      <c r="LL270" t="str">
        <v>Section, OL00486</v>
      </c>
      <c r="LM270" t="str">
        <v>Section, OL00542</v>
      </c>
      <c r="LN270" t="str">
        <v>Section, OL00543</v>
      </c>
      <c r="LO270" t="str">
        <v>Section, OL00544</v>
      </c>
      <c r="LP270" t="str">
        <v>Section, OL00545</v>
      </c>
      <c r="LQ270" t="str">
        <v>Section, OL00546</v>
      </c>
      <c r="LR270" t="str">
        <v>Section, OL00547</v>
      </c>
      <c r="LS270" t="str">
        <v>Section, OL00555</v>
      </c>
      <c r="LT270" t="str">
        <v>Section, OL00725</v>
      </c>
      <c r="LU270" t="str">
        <v>Section, OL01430</v>
      </c>
      <c r="LV270" t="str">
        <v>Section, OL01434</v>
      </c>
      <c r="LW270" t="str">
        <v>Section, OL01435</v>
      </c>
      <c r="LX270" t="str">
        <v>Section, OL01807</v>
      </c>
      <c r="LY270" t="str">
        <v>Section, OL01830</v>
      </c>
      <c r="LZ270" t="str">
        <v>Section, OL02351</v>
      </c>
      <c r="MA270" t="str">
        <v>Section, OL02519</v>
      </c>
      <c r="MB270" t="str">
        <v>Section, OL02520</v>
      </c>
      <c r="MC270" t="str">
        <v>Section, OL02522</v>
      </c>
      <c r="MD270" t="str">
        <v>Section, OL02540</v>
      </c>
      <c r="ME270" t="str">
        <v>Section, OL02541</v>
      </c>
      <c r="MF270" t="str">
        <v>Section, OL02552</v>
      </c>
      <c r="MG270" t="str">
        <v>Section, OL02553</v>
      </c>
      <c r="MH270" t="str">
        <v>Section, OL02554</v>
      </c>
      <c r="MI270" t="str">
        <v>Section, OL02555</v>
      </c>
      <c r="MJ270" t="str">
        <v>Section, OL02558</v>
      </c>
      <c r="MK270" t="str">
        <v>Section, OL02559</v>
      </c>
      <c r="ML270" t="str">
        <v>Section, OL02560</v>
      </c>
      <c r="MM270" t="str">
        <v>Section, OL02619</v>
      </c>
      <c r="MN270" t="str">
        <v>Section, OL02620</v>
      </c>
      <c r="MO270" t="str">
        <v>Section, OL02621</v>
      </c>
      <c r="MP270" t="str">
        <v>Section, OL02622</v>
      </c>
      <c r="MQ270" t="str">
        <v>Section, OL02623</v>
      </c>
      <c r="MR270" t="str">
        <v>Section, OL02624</v>
      </c>
      <c r="MS270" t="str">
        <v>Section, OL02652</v>
      </c>
      <c r="MT270" t="str">
        <v>Section, OL02680</v>
      </c>
      <c r="MU270" t="str">
        <v>Section, OL02793</v>
      </c>
      <c r="MV270" t="str">
        <v>Section, OL02823</v>
      </c>
      <c r="MW270" t="str">
        <v>Section, OL02843</v>
      </c>
      <c r="MX270" t="str">
        <v>Section, OL03026, Ext.</v>
      </c>
      <c r="MY270" t="str">
        <v>Section, OL03026, Int.</v>
      </c>
      <c r="MZ270" t="str">
        <v>Section, OL03570, DWG# 100448-41</v>
      </c>
      <c r="NA270" t="str">
        <v>Section, OL03781</v>
      </c>
      <c r="NB270" t="str">
        <v>Section, OL03911</v>
      </c>
      <c r="NC270" t="str">
        <v>Section, OL03912</v>
      </c>
      <c r="ND270" t="str">
        <v>Section, OL03928</v>
      </c>
      <c r="NE270" t="str">
        <v>Section, OL03929</v>
      </c>
      <c r="NF270" t="str">
        <v>Section, OL04030</v>
      </c>
      <c r="NG270" t="str">
        <v>Section, OL04037</v>
      </c>
      <c r="NH270" t="str">
        <v>Section, OL04038</v>
      </c>
      <c r="NI270" t="str">
        <v>Section, OL04046</v>
      </c>
      <c r="NJ270" t="str">
        <v>Section, OL04065</v>
      </c>
      <c r="NK270" t="str">
        <v>Section, OL04066</v>
      </c>
      <c r="NL270" t="str">
        <v>Section, OL04067</v>
      </c>
      <c r="NM270" t="str">
        <v>Section, OL04069</v>
      </c>
      <c r="NN270" t="str">
        <v>Section, OL04071</v>
      </c>
      <c r="NO270" t="str">
        <v>Section, OL04173</v>
      </c>
      <c r="NP270" t="str">
        <v>Section, OL04174</v>
      </c>
      <c r="NQ270" t="str">
        <v>Section, OL04214</v>
      </c>
      <c r="NR270" t="str">
        <v>Section, OL04215</v>
      </c>
      <c r="NS270" t="str">
        <v>Section, OL04216</v>
      </c>
      <c r="NT270" t="str">
        <v>Section, OL04217</v>
      </c>
      <c r="NU270" t="str">
        <v>Section, Overlay OL02716</v>
      </c>
      <c r="NV270" t="str">
        <v>Section, Overlay OL02717</v>
      </c>
      <c r="NW270" t="str">
        <v>Section, See Image</v>
      </c>
      <c r="NX270" t="str">
        <v>Section, See Image, DWG# 100448-41</v>
      </c>
      <c r="NY270" t="str">
        <v>Section, Without Sots</v>
      </c>
      <c r="NZ270" t="str">
        <v>See Comments Sheet</v>
      </c>
      <c r="OA270" t="str">
        <v>See Comments Sheet, OL02318</v>
      </c>
      <c r="OB270" t="str">
        <v>See Image</v>
      </c>
      <c r="OC270" t="str">
        <v>See Image, .005 or Less = Pass</v>
      </c>
      <c r="OD270" t="str">
        <v>See Image, Check Near Radius</v>
      </c>
      <c r="OE270" t="str">
        <v>See Image, Constrained</v>
      </c>
      <c r="OF270" t="str">
        <v>See Image, Distance Between Flats</v>
      </c>
      <c r="OG270" t="str">
        <v xml:space="preserve">See Image, Mfg. Tol, Section A-A </v>
      </c>
      <c r="OH270" t="str">
        <v>See image, Mfg. Tol.</v>
      </c>
      <c r="OI270" t="str">
        <v>See Image, Mic. Across Flats</v>
      </c>
      <c r="OJ270" t="str">
        <v>See Image, OL02850</v>
      </c>
      <c r="OK270" t="str">
        <v>See Image, OL02880</v>
      </c>
      <c r="OL270" t="str">
        <v>See Image, OL03926</v>
      </c>
      <c r="OM270" t="str">
        <v>See Image, OL03927</v>
      </c>
      <c r="ON270" t="str">
        <v>See Image, OL04003</v>
      </c>
      <c r="OO270" t="str">
        <v>'See Image, OL04342,  Best Fit Joe Block</v>
      </c>
      <c r="OP270" t="str">
        <v>See Image, OL04342,  Blank</v>
      </c>
      <c r="OQ270" t="str">
        <v>See Image, OL04342, Blank</v>
      </c>
      <c r="OR270" t="str">
        <v>See Image, OL04343, Blank</v>
      </c>
      <c r="OS270" t="str">
        <v>See Image, Pass = .002 or Less</v>
      </c>
      <c r="OT270" t="str">
        <v>See Image, Rcd. MAX</v>
      </c>
      <c r="OU270" t="str">
        <v>See Image, Rcd. MIN</v>
      </c>
      <c r="OV270" t="str">
        <v>See Image, Section</v>
      </c>
      <c r="OW270" t="str">
        <v>See Image, Section A-A</v>
      </c>
      <c r="OX270" t="str">
        <v>See Image, Section B-B</v>
      </c>
      <c r="OY270" t="str">
        <v>See Image, Section B-B, TSC</v>
      </c>
      <c r="OZ270" t="str">
        <v>See Image, Shank Drawing # 18000-XX-XX A</v>
      </c>
      <c r="PA270" t="str">
        <v>Sequencial Laser 01, 120 Per Print</v>
      </c>
      <c r="PB270" t="str">
        <v>Set to .202, Zero on Thread Lead</v>
      </c>
      <c r="PC270" t="str">
        <v>Sharp OK, No Burr</v>
      </c>
      <c r="PD270" t="str">
        <v>Sharp OK, No Raised Edge, See Image</v>
      </c>
      <c r="PE270" t="str">
        <v>Sharp OK, No Raised Edges</v>
      </c>
      <c r="PF270" t="str">
        <v>Sharp okay no raised edge</v>
      </c>
      <c r="PG270" t="str">
        <v>Sharp Okay, No Burr</v>
      </c>
      <c r="PH270" t="str">
        <v>Sharp Okay, No Raised Edge</v>
      </c>
      <c r="PI270" t="str">
        <v>Sharp Okay, No Raised Edges,</v>
      </c>
      <c r="PJ270" t="str">
        <v>Sharp Okay, See Image</v>
      </c>
      <c r="PK270" t="str">
        <v xml:space="preserve">Start of Radius @ .195 </v>
      </c>
      <c r="PL270" t="str">
        <v xml:space="preserve">Start of Radius @ .21 </v>
      </c>
      <c r="PM270" t="str">
        <v xml:space="preserve">T.S.C. </v>
      </c>
      <c r="PN270" t="str">
        <v>Tangent Point</v>
      </c>
      <c r="PO270" t="str">
        <v>Tangent point of R.50</v>
      </c>
      <c r="PP270" t="str">
        <v>Taper Check, Mfg.Tol.</v>
      </c>
      <c r="PQ270" t="str">
        <v>Taper Check, Mfg.Tol., See Image</v>
      </c>
      <c r="PR270" t="str">
        <v>Thrd. Minor Ø</v>
      </c>
      <c r="PS270" t="str">
        <v>Thrd. Relief Ø</v>
      </c>
      <c r="PT270" t="str">
        <v>Threadless Blank</v>
      </c>
      <c r="PU270" t="str">
        <v>Threadless Blank, From Major Ø</v>
      </c>
      <c r="PV270" t="str">
        <v>Threadless Blank, Mfg. Tol.</v>
      </c>
      <c r="PW270" t="str">
        <v>Threadless Blank, Thrd. to Neck Rad.</v>
      </c>
      <c r="PX270" t="str">
        <v>Thredless Blank</v>
      </c>
      <c r="PY270" t="str">
        <v>To center of R.005</v>
      </c>
      <c r="PZ270" t="str">
        <v>Torx Min. Dia.</v>
      </c>
      <c r="QA270" t="str">
        <v>Turn Ø Free of Mill Marks</v>
      </c>
      <c r="QB270" t="str">
        <v>Use (Full) GO Hex</v>
      </c>
      <c r="QC270" t="str">
        <v>Use Balloon 1 FULL Gauge</v>
      </c>
      <c r="QD270" t="str">
        <v>Use Balloon 9 FULL GO</v>
      </c>
      <c r="QE270" t="str">
        <v>Use Best Fit Pin</v>
      </c>
      <c r="QF270" t="str">
        <v>Use Disk Tip</v>
      </c>
      <c r="QG270" t="str">
        <v>Use flat bottomed indicator tip.</v>
      </c>
      <c r="QH270" t="str">
        <v xml:space="preserve">Use Full .093 Go Hex </v>
      </c>
      <c r="QI270" t="str">
        <v xml:space="preserve">Use Full .0930 Go Hex </v>
      </c>
      <c r="QJ270" t="str">
        <v>Use Full .1235 Go Hex</v>
      </c>
      <c r="QK270" t="str">
        <v>Use Gauge K2-98-8019-04, See Image</v>
      </c>
      <c r="QL270" t="str">
        <v>Use large flat indicator tip</v>
      </c>
      <c r="QM270" t="str">
        <v>Use Pins.3330/.3350, See Image MAX NO-GO</v>
      </c>
      <c r="QN270" t="str">
        <v>Use Pointed Drop Indicator Tip</v>
      </c>
      <c r="QO270" t="str">
        <v>V-Block</v>
      </c>
      <c r="QP270" t="str">
        <v>V-Block,  AMB for 13</v>
      </c>
      <c r="QQ270" t="str">
        <v>V-Block,  Hex Cham. Dia.</v>
      </c>
      <c r="QR270" t="str">
        <v>V-Block, Hex Depth</v>
      </c>
      <c r="QS270" t="str">
        <v>VBU Gauge</v>
      </c>
      <c r="QT270" t="str">
        <v>Visibally smaller than HEX=Pass</v>
      </c>
      <c r="QU270" t="str">
        <v>Visual Per Drawing</v>
      </c>
      <c r="QV270" t="str">
        <v>Whirl Blank</v>
      </c>
      <c r="QW270" t="str">
        <v xml:space="preserve">Whirl Blank </v>
      </c>
      <c r="QX270" t="str">
        <v>Whirl Blank, Neck Rad. End to Head CL</v>
      </c>
      <c r="QY270" t="str">
        <v>Whirl Blank, Nose Start Dia.</v>
      </c>
      <c r="QZ270" t="str">
        <v>Whirl Blank, Nose Start Dist.</v>
      </c>
      <c r="RA270" t="str">
        <v>Whirl Blank, Thrd. Minor</v>
      </c>
      <c r="RB270" t="str">
        <v>Whirl Blank, Thrd. Pullout Dia.</v>
      </c>
      <c r="RC270" t="str">
        <v>Whole Part, Removal is at Assy. Level</v>
      </c>
      <c r="RD270" t="str">
        <v>Wide Area</v>
      </c>
      <c r="RE270" t="str">
        <v>Zero on End of Go Gauge</v>
      </c>
    </row>
    <row r="271" spans="1:473">
      <c r="A271" t="s">
        <v>903</v>
      </c>
      <c r="C271" t="str" cm="1">
        <f t="array" ref="C271:RE271">TRANSPOSE(_xlfn._xlws.SORT(_xlfn._xlws.FILTER($A$2:$A$600,ISNUMBER(SEARCH('PartLib Table'!M288,$A$2:$A$600)),"not found")))</f>
        <v xml:space="preserve"> 'C', Whirl Blank</v>
      </c>
      <c r="D271" t="str">
        <v xml:space="preserve"> See Image, Constrained</v>
      </c>
      <c r="E271" t="str">
        <v>(.04 to .12 range = Pass)</v>
      </c>
      <c r="F271" t="str">
        <v>(.042 FULL) Go Pin Seat Fully</v>
      </c>
      <c r="G271" t="str">
        <v>(B), Mfg. Tol.</v>
      </c>
      <c r="H271" t="str">
        <v>(B), O.A.L.</v>
      </c>
      <c r="I271" t="str">
        <v>.001 or less =Pass</v>
      </c>
      <c r="J271" t="str">
        <v>.001 or less out of center = Pass</v>
      </c>
      <c r="K271" t="str">
        <v>.002 or Less = Pass</v>
      </c>
      <c r="L271" t="str">
        <v>.002 or Less out of center = Pass</v>
      </c>
      <c r="M271" t="str">
        <v>.005 to .015 = Pass</v>
      </c>
      <c r="N271" t="str">
        <v>.0125 Mean, Section</v>
      </c>
      <c r="O271" t="str">
        <v>.025 or Less in X &amp; Y=Pass</v>
      </c>
      <c r="P271" t="str">
        <v>.038 Mean</v>
      </c>
      <c r="Q271" t="str">
        <v>.063 MM = .0024 IN, See Image</v>
      </c>
      <c r="R271" t="str">
        <v>.063MM = .0024"</v>
      </c>
      <c r="S271" t="str">
        <v>.243 NO-GO, Unconstrained, Must Not Start</v>
      </c>
      <c r="T271" t="str">
        <v>@ Back Face &amp; ID, No Raised Edge</v>
      </c>
      <c r="U271" t="str">
        <v>@ Back Face &amp; OD, No Raised Edge</v>
      </c>
      <c r="V271" t="str">
        <v>@ ID &amp; FACE</v>
      </c>
      <c r="W271" t="str">
        <v>@ OD &amp; BACK FACE</v>
      </c>
      <c r="X271" t="str">
        <v>@ OD &amp; FACE</v>
      </c>
      <c r="Y271" t="str">
        <v>Across from slot</v>
      </c>
      <c r="Z271" t="str">
        <v>All Edge Breaks</v>
      </c>
      <c r="AA271" t="str">
        <v>Attached to bar stock</v>
      </c>
      <c r="AB271" t="str">
        <v xml:space="preserve">Back Turn Fillet Rad. </v>
      </c>
      <c r="AC271" t="str">
        <v>Balloon 1 (DWG FRM0105 Page 2, NV-27)</v>
      </c>
      <c r="AD271" t="str">
        <v>Balloon 1 (DWG FRM0105, NV-30)</v>
      </c>
      <c r="AE271" t="str">
        <v>Balloon 1 (P# 9890002-20) OL00429/A</v>
      </c>
      <c r="AF271" t="str">
        <v>Balloon 1, DWG#FRM0105</v>
      </c>
      <c r="AG271" t="str">
        <v>Balloon 11, See Image</v>
      </c>
      <c r="AH271" t="str">
        <v xml:space="preserve">Balloon 2 (DWG FRM0105 Page 2, NV-27) </v>
      </c>
      <c r="AI271" t="str">
        <v>Balloon 2 (DWG FRM0105, NV-30)</v>
      </c>
      <c r="AJ271" t="str">
        <v>Balloon 2 (P# 9890002-20)</v>
      </c>
      <c r="AK271" t="str">
        <v>Balloon 2, DWG#FRM0105</v>
      </c>
      <c r="AL271" t="str">
        <v>Balloon 2, DWG#FRM0105, See Image</v>
      </c>
      <c r="AM271" t="str">
        <v>Balloon 3 (DWG FRM0105, NV-30 Minor)</v>
      </c>
      <c r="AN271" t="str">
        <v>Balloon 3 (DWG FRM0105, NV-30)</v>
      </c>
      <c r="AO271" t="str">
        <v>Balloon 3 (P# 9890002-20)</v>
      </c>
      <c r="AP271" t="str">
        <v>Balloon 4</v>
      </c>
      <c r="AQ271" t="str">
        <v>Balloon 4 (P# 9890002-20)</v>
      </c>
      <c r="AR271" t="str">
        <v>Below Middle Band</v>
      </c>
      <c r="AS271" t="str">
        <v>Best Fit Pin, .003 or Less =Pass</v>
      </c>
      <c r="AT271" t="str">
        <v>Blank</v>
      </c>
      <c r="AU271" t="str">
        <v>Blank Turn Maj.</v>
      </c>
      <c r="AV271" t="str">
        <v>Blank Turn Maj. Mill Flt., OL4172</v>
      </c>
      <c r="AW271" t="str">
        <v>Blank Without .010 Slots</v>
      </c>
      <c r="AX271" t="str">
        <v>Blank Without .010 Slots, Section</v>
      </c>
      <c r="AY271" t="str">
        <v>Blank without thread</v>
      </c>
      <c r="AZ271" t="str">
        <v xml:space="preserve">Blank, Center of V Grv. </v>
      </c>
      <c r="BA271" t="str">
        <v>Blank, Check R adjacent Balloon 17</v>
      </c>
      <c r="BB271" t="str">
        <v>Blank, EXT. Feature</v>
      </c>
      <c r="BC271" t="str">
        <v>Blank, See Image, OL04335</v>
      </c>
      <c r="BD271" t="str">
        <v>Blank, See Image, OL04336</v>
      </c>
      <c r="BE271" t="str">
        <v xml:space="preserve">Blank, Thrd. </v>
      </c>
      <c r="BF271" t="str">
        <v>Blank, Turn Tip</v>
      </c>
      <c r="BG271" t="str">
        <v>Blank, Without Thrd.</v>
      </c>
      <c r="BH271" t="str">
        <v>Blank, Without Thread</v>
      </c>
      <c r="BI271" t="str">
        <v xml:space="preserve">Blunt Start Blend to Minor </v>
      </c>
      <c r="BJ271" t="str">
        <v>Calc., Use Go HEX</v>
      </c>
      <c r="BK271" t="str">
        <v>Can't dig into OD</v>
      </c>
      <c r="BL271" t="str">
        <v>Carbide Gauge</v>
      </c>
      <c r="BM271" t="str">
        <v xml:space="preserve">Center of V Grv. </v>
      </c>
      <c r="BN271" t="str">
        <v>Centered Less than .03 = Pass</v>
      </c>
      <c r="BO271" t="str">
        <v>Centered within .0005 or Less = Pass</v>
      </c>
      <c r="BP271" t="str">
        <v>Centered within .001 or Less = Pass</v>
      </c>
      <c r="BQ271" t="str">
        <v>Centered within .0254 or Less = Pass</v>
      </c>
      <c r="BR271" t="str">
        <v>Check close to Rod Slot</v>
      </c>
      <c r="BS271" t="str">
        <v>Check every other hole</v>
      </c>
      <c r="BT271" t="str">
        <v>Check Go over full length of slot.</v>
      </c>
      <c r="BU271" t="str">
        <v>Check Near Closed End</v>
      </c>
      <c r="BV271" t="str">
        <v>Check per Print View, Away from Rod Slot</v>
      </c>
      <c r="BW271" t="str">
        <v>Check to Balloon 30 Go Pin</v>
      </c>
      <c r="BX271" t="str">
        <v>Check with .2705 SET Pin Inside Part</v>
      </c>
      <c r="BY271" t="str">
        <v>Check with Hex Up</v>
      </c>
      <c r="BZ271" t="str">
        <v>CMM Blank</v>
      </c>
      <c r="CA271" t="str">
        <v>Confirm Full Radius</v>
      </c>
      <c r="CB271" t="str">
        <v>Constrained in fixture</v>
      </c>
      <c r="CC271" t="str">
        <v>Constrained with Ring</v>
      </c>
      <c r="CD271" t="str">
        <v>Constrained, See Image</v>
      </c>
      <c r="CE271" t="str">
        <v>Dim. "A"</v>
      </c>
      <c r="CF271" t="str">
        <v>Dim. "B"</v>
      </c>
      <c r="CG271" t="str">
        <v>Dim. "C"</v>
      </c>
      <c r="CH271" t="str">
        <v>Dim. "D", Whirl Blank</v>
      </c>
      <c r="CI271" t="str">
        <v>Dim. "G"</v>
      </c>
      <c r="CJ271" t="str">
        <v>Dim. E, Blank Turn Maj. &amp;  Mill Flt</v>
      </c>
      <c r="CK271" t="str">
        <v>Dim. E, Blank Turn Maj.&amp;  Mill Flt</v>
      </c>
      <c r="CL271" t="str">
        <v>Dim. H, Whirl Blank</v>
      </c>
      <c r="CM271" t="str">
        <v>Dim. J, 'Blank Turn Maj. &amp; Whirl Blank</v>
      </c>
      <c r="CN271" t="str">
        <v>Disk Drop Indicator Tip</v>
      </c>
      <c r="CO271" t="str">
        <v>DWG 100448-15, Balloon F_1</v>
      </c>
      <c r="CP271" t="str">
        <v>DWG 100448-15, OL02571</v>
      </c>
      <c r="CQ271" t="str">
        <v>DWG 100448-41</v>
      </c>
      <c r="CR271" t="str">
        <v>DWG 9890040, (10E),Section Part, OL01139</v>
      </c>
      <c r="CS271" t="str">
        <v>DWG 9890040, (10E),Section, OL01139</v>
      </c>
      <c r="CT271" t="str">
        <v>DWG 9890040, (11E)</v>
      </c>
      <c r="CU271" t="str">
        <v>DWG 9890040, (11E), Pins with Flats</v>
      </c>
      <c r="CV271" t="str">
        <v>DWG 9890040, (12E),  Pass=.002 or less</v>
      </c>
      <c r="CW271" t="str">
        <v>DWG 9890040, (12E), See Image</v>
      </c>
      <c r="CX271" t="str">
        <v>DWG 9890040, (1E), OL01431</v>
      </c>
      <c r="CY271" t="str">
        <v>DWG 9890040, (1E), OL01432</v>
      </c>
      <c r="CZ271" t="str">
        <v>DWG 9890040, (2E), OL01432</v>
      </c>
      <c r="DA271" t="str">
        <v>DWG 9890040, (3E)</v>
      </c>
      <c r="DB271" t="str">
        <v>DWG 9890040, (4E)</v>
      </c>
      <c r="DC271" t="str">
        <v>DWG 9890040, (5E), OL02336</v>
      </c>
      <c r="DD271" t="str">
        <v>DWG 9890040, (6E)</v>
      </c>
      <c r="DE271" t="str">
        <v>DWG 9890040, (7E)</v>
      </c>
      <c r="DF271" t="str">
        <v>DWG 9890040, (8E), OL01433</v>
      </c>
      <c r="DG271" t="str">
        <v>DWG 9890040, (8E), OL01433, Section</v>
      </c>
      <c r="DH271" t="str">
        <v>DWG 9890040, (9E), Close to Rod Slot</v>
      </c>
      <c r="DI271" t="str">
        <v>DWG 9890040, (9E),Close to Rod Slot</v>
      </c>
      <c r="DJ271" t="str">
        <v>DWG FRM0105 PAGE 2</v>
      </c>
      <c r="DK271" t="str">
        <v>DWG# 100448-41</v>
      </c>
      <c r="DL271" t="str">
        <v>DWG# 100448-44</v>
      </c>
      <c r="DM271" t="str">
        <v>DWG# 9890003  (1), Section OL00436/A</v>
      </c>
      <c r="DN271" t="str">
        <v>DWG# 9890003 (3), Ring Gauge Constrained</v>
      </c>
      <c r="DO271" t="str">
        <v>DWG# 9890003 (4), Section</v>
      </c>
      <c r="DP271" t="str">
        <v>DWG#100448-26, Balloon 1K, OL02350</v>
      </c>
      <c r="DQ271" t="str">
        <v>DWG#100448-26, Balloon 2K, OL02350</v>
      </c>
      <c r="DR271" t="str">
        <v>DWG#100448-26, Balloon 3K, OL02363</v>
      </c>
      <c r="DS271" t="str">
        <v>DWG#100448-26, Balloon 4K</v>
      </c>
      <c r="DT271" t="str">
        <v>DWG#100448-26, Balloon 5K, Section</v>
      </c>
      <c r="DU271" t="str">
        <v>DWG#100448-26, Balloon 6K</v>
      </c>
      <c r="DV271" t="str">
        <v>DWG#100448-26, Balloon 7K, Section</v>
      </c>
      <c r="DW271" t="str">
        <v>DWG#100448-26, Mfg. Tol.</v>
      </c>
      <c r="DX271" t="str">
        <v>DWG#9890003 (2) Ring Gauge Constrained</v>
      </c>
      <c r="DY271" t="str">
        <v>DWG#9890044</v>
      </c>
      <c r="DZ271" t="str">
        <v>DWG#9890044 .1985 to .2005=Pass</v>
      </c>
      <c r="EA271" t="str">
        <v>DWG#9890044 Overlay OL02441</v>
      </c>
      <c r="EB271" t="str">
        <v>DWG#9890044, OL02441</v>
      </c>
      <c r="EC271" t="str">
        <v>DWG#FRM0105</v>
      </c>
      <c r="ED271" t="str">
        <v>EXT.</v>
      </c>
      <c r="EE271" t="str">
        <v>EXT. Section, OL02460</v>
      </c>
      <c r="EF271" t="str">
        <v>EXT., OL04223</v>
      </c>
      <c r="EG271" t="str">
        <v>Flat Drop Indicator Tip</v>
      </c>
      <c r="EH271" t="str">
        <v>Full Go Pin, No Light, at Radius</v>
      </c>
      <c r="EI271" t="str">
        <v>Function Check</v>
      </c>
      <c r="EJ271" t="str">
        <v>GO Function Gauge</v>
      </c>
      <c r="EK271" t="str">
        <v>Go Gauge for Balloon 1 &amp; 4</v>
      </c>
      <c r="EL271" t="str">
        <v>Go Pin must pass through</v>
      </c>
      <c r="EM271" t="str">
        <v>Greater than .005 = Fail, Section</v>
      </c>
      <c r="EN271" t="str">
        <v>Greater than .025 out of center = Fail</v>
      </c>
      <c r="EO271" t="str">
        <v>Greater than 2.6 = Pass</v>
      </c>
      <c r="EP271" t="str">
        <v>Green = Pass, Red = Fail</v>
      </c>
      <c r="EQ271" t="str">
        <v>Hex Depth</v>
      </c>
      <c r="ER271" t="str">
        <v>Hex Minor</v>
      </c>
      <c r="ES271" t="str">
        <v>Hole Dia.</v>
      </c>
      <c r="ET271" t="str">
        <v>Hook or Disk Tip</v>
      </c>
      <c r="EU271" t="str">
        <v>ID Sphere Finish</v>
      </c>
      <c r="EV271" t="str">
        <v>ID/OD Both Sides, Diff. .002 or less = Pass</v>
      </c>
      <c r="EW271" t="str">
        <v>If Looks Big, Section</v>
      </c>
      <c r="EX271" t="str">
        <v>If Looks Small, Section</v>
      </c>
      <c r="EY271" t="str">
        <v>Insp. Close to Break Away, Mfg.Tol.</v>
      </c>
      <c r="EZ271" t="str">
        <v>INT.</v>
      </c>
      <c r="FA271" t="str">
        <v>INT. Section, OL02460</v>
      </c>
      <c r="FB271" t="str">
        <v>INT., OL04223</v>
      </c>
      <c r="FC271" t="str">
        <v>Intersect. of 7.7 &amp; R0.10</v>
      </c>
      <c r="FD271" t="str">
        <v>Intersect. of 8.79 and R.25 MAX</v>
      </c>
      <c r="FE271" t="str">
        <v>Keep Ind. Tip away from corner</v>
      </c>
      <c r="FF271" t="str">
        <v>L31</v>
      </c>
      <c r="FG271" t="str">
        <v>Laser Mark</v>
      </c>
      <c r="FH271" t="str">
        <v>LASER PER NOTE 4</v>
      </c>
      <c r="FI271" t="str">
        <v>LASER PER NOTE 4, Final Check 1 only</v>
      </c>
      <c r="FJ271" t="str">
        <v>Less than .002 out of center = Pass</v>
      </c>
      <c r="FK271" t="str">
        <v>Less than 2.75 = Pass, Section</v>
      </c>
      <c r="FL271" t="str">
        <v>List as pin. Not Calibrated</v>
      </c>
      <c r="FM271" t="str">
        <v>M9 X 1.25 BUTT See Comment Image</v>
      </c>
      <c r="FN271" t="str">
        <v>Manual Section</v>
      </c>
      <c r="FO271" t="str">
        <v>Max Deep .241 NO-GO =.42</v>
      </c>
      <c r="FP271" t="str">
        <v>MAX Depth of (Note 7) .241 NO-GO Pin</v>
      </c>
      <c r="FQ271" t="str">
        <v>Measure from Blue Line, See Image</v>
      </c>
      <c r="FR271" t="str">
        <v>Measure Width of Blue Area, See Image</v>
      </c>
      <c r="FS271" t="str">
        <v>Mfg. Tol</v>
      </c>
      <c r="FT271" t="str">
        <v>Mfg. Tol, See Image</v>
      </c>
      <c r="FU271" t="str">
        <v>Mfg. Tol.</v>
      </c>
      <c r="FV271" t="str">
        <v>Mfg. Tol. "A"</v>
      </c>
      <c r="FW271" t="str">
        <v>Mfg. Tol. (Zero on Gauge Full Dia. Lead)</v>
      </c>
      <c r="FX271" t="str">
        <v>Mfg. Tol. Balloon 11, See Image</v>
      </c>
      <c r="FY271" t="str">
        <v>Mfg. Tol. Balloon 4</v>
      </c>
      <c r="FZ271" t="str">
        <v>Mfg. Tol. Balloon 7</v>
      </c>
      <c r="GA271" t="str">
        <v xml:space="preserve">Mfg. Tol. C-Bore Face (Ballo 28) </v>
      </c>
      <c r="GB271" t="str">
        <v>Mfg. Tol. Section</v>
      </c>
      <c r="GC271" t="str">
        <v>Mfg. Tol. See Image</v>
      </c>
      <c r="GD271" t="str">
        <v>Mfg. Tol., 3 Places, Record MAX</v>
      </c>
      <c r="GE271" t="str">
        <v>Mfg. Tol., Balloon 11</v>
      </c>
      <c r="GF271" t="str">
        <v>Mfg. Tol., Balloon 7</v>
      </c>
      <c r="GG271" t="str">
        <v>Mfg. Tol., Blank</v>
      </c>
      <c r="GH271" t="str">
        <v>Mfg. Tol., Blank, Balloon 12</v>
      </c>
      <c r="GI271" t="str">
        <v>Mfg. Tol., Blend to SØ.320</v>
      </c>
      <c r="GJ271" t="str">
        <v>Mfg. Tol., Calculation</v>
      </c>
      <c r="GK271" t="str">
        <v>Mfg. Tol., For Mill Fixture</v>
      </c>
      <c r="GL271" t="str">
        <v>Mfg. Tol., L32</v>
      </c>
      <c r="GM271" t="str">
        <v>Mfg. Tol., L33</v>
      </c>
      <c r="GN271" t="str">
        <v>Mfg. Tol., No Tool Marks</v>
      </c>
      <c r="GO271" t="str">
        <v>Mfg. Tol., OL03361</v>
      </c>
      <c r="GP271" t="str">
        <v>Mfg. Tol., Record off center value</v>
      </c>
      <c r="GQ271" t="str">
        <v>Mfg. Tol., Same 3 Places, Record MIN</v>
      </c>
      <c r="GR271" t="str">
        <v>Mfg. Tol., Section</v>
      </c>
      <c r="GS271" t="str">
        <v>Mfg. Tol., Section B-B</v>
      </c>
      <c r="GT271" t="str">
        <v>Mfg. Tol., Section, OL03361</v>
      </c>
      <c r="GU271" t="str">
        <v>Mfg. Tol., Section, Per Note 2</v>
      </c>
      <c r="GV271" t="str">
        <v>Mfg. Tol., See Image</v>
      </c>
      <c r="GW271" t="str">
        <v>Mfg. Tol., See Image, Bore in Blue</v>
      </c>
      <c r="GX271" t="str">
        <v>Mfg. Tol., See Image, Hook Tip</v>
      </c>
      <c r="GY271" t="str">
        <v>Mfg. Tol., Sharp Okay No Burr</v>
      </c>
      <c r="GZ271" t="str">
        <v>Mfg. Tol., Threadless Blank</v>
      </c>
      <c r="HA271" t="str">
        <v>Mfg.Tol.</v>
      </c>
      <c r="HB271" t="str">
        <v>Mgf. To., T.S.C.</v>
      </c>
      <c r="HC271" t="str">
        <v>Milled Feature</v>
      </c>
      <c r="HD271" t="str">
        <v>Milled Feature, OL04045</v>
      </c>
      <c r="HE271" t="str">
        <v>More than .0005 out of center = Fail</v>
      </c>
      <c r="HF271" t="str">
        <v>Must Pass Through</v>
      </c>
      <c r="HG271" t="str">
        <v>Must pass through gauge</v>
      </c>
      <c r="HH271" t="str">
        <v>Must Pass Through Go Gauge</v>
      </c>
      <c r="HI271" t="str">
        <v>Must Pass, See Image.</v>
      </c>
      <c r="HJ271" t="str">
        <v>NA</v>
      </c>
      <c r="HK271" t="str">
        <v>Narrow Area</v>
      </c>
      <c r="HL271" t="str">
        <v>Near Balloon 21</v>
      </c>
      <c r="HM271" t="str">
        <v>Near Datum B</v>
      </c>
      <c r="HN271" t="str">
        <v>Neck Dia.</v>
      </c>
      <c r="HO271" t="str">
        <v>Neck to Head Rad.</v>
      </c>
      <c r="HP271" t="str">
        <v>No Copper Deposits Allowed</v>
      </c>
      <c r="HQ271" t="str">
        <v>No Section</v>
      </c>
      <c r="HR271" t="str">
        <v>No Section, .01 to .014 = Pass</v>
      </c>
      <c r="HS271" t="str">
        <v>No Section, Rotate Part</v>
      </c>
      <c r="HT271" t="str">
        <v>No Section, See Image</v>
      </c>
      <c r="HU271" t="str">
        <v>No Slot, Section B-B</v>
      </c>
      <c r="HV271" t="str">
        <v>No visual step = Pass</v>
      </c>
      <c r="HW271" t="str">
        <v>Not to exceed .95 Deep</v>
      </c>
      <c r="HX271" t="str">
        <v>Note 1</v>
      </c>
      <c r="HY271" t="str">
        <v>OL00333/A</v>
      </c>
      <c r="HZ271" t="str">
        <v>OL00519</v>
      </c>
      <c r="IA271" t="str">
        <v>OL00520</v>
      </c>
      <c r="IB271" t="str">
        <v>OL00529</v>
      </c>
      <c r="IC271" t="str">
        <v>OL00542</v>
      </c>
      <c r="ID271" t="str">
        <v>OL00724</v>
      </c>
      <c r="IE271" t="str">
        <v>OL01250</v>
      </c>
      <c r="IF271" t="str">
        <v>OL01869, Threadless Blank</v>
      </c>
      <c r="IG271" t="str">
        <v>OL01870, Section</v>
      </c>
      <c r="IH271" t="str">
        <v>OL02255</v>
      </c>
      <c r="II271" t="str">
        <v>OL02255, Mfg. Tol.</v>
      </c>
      <c r="IJ271" t="str">
        <v>OL02302</v>
      </c>
      <c r="IK271" t="str">
        <v xml:space="preserve">OL02318  needed per image instructions </v>
      </c>
      <c r="IL271" t="str">
        <v>OL02556</v>
      </c>
      <c r="IM271" t="str">
        <v>OL02557</v>
      </c>
      <c r="IN271" t="str">
        <v>OL02567</v>
      </c>
      <c r="IO271" t="str">
        <v>OL02653</v>
      </c>
      <c r="IP271" t="str">
        <v>OL02718</v>
      </c>
      <c r="IQ271" t="str">
        <v>OL02841</v>
      </c>
      <c r="IR271" t="str">
        <v>OL02842</v>
      </c>
      <c r="IS271" t="str">
        <v>OL02844</v>
      </c>
      <c r="IT271" t="str">
        <v>OL02871</v>
      </c>
      <c r="IU271" t="str">
        <v>OL02887</v>
      </c>
      <c r="IV271" t="str">
        <v>OL03500</v>
      </c>
      <c r="IW271" t="str">
        <v>OL03766</v>
      </c>
      <c r="IX271" t="str">
        <v>OL03868</v>
      </c>
      <c r="IY271" t="str">
        <v>OL03869</v>
      </c>
      <c r="IZ271" t="str">
        <v>OL03870</v>
      </c>
      <c r="JA271" t="str">
        <v>OL03873, DWG# 100448-44</v>
      </c>
      <c r="JB271" t="str">
        <v>OL03949</v>
      </c>
      <c r="JC271" t="str">
        <v xml:space="preserve">OL04043, Section </v>
      </c>
      <c r="JD271" t="str">
        <v xml:space="preserve">OL04044, Section </v>
      </c>
      <c r="JE271" t="str">
        <v>OL04045</v>
      </c>
      <c r="JF271" t="str">
        <v>OL04045, Milled Feature</v>
      </c>
      <c r="JG271" t="str">
        <v>OL04063</v>
      </c>
      <c r="JH271" t="str">
        <v>OL04064</v>
      </c>
      <c r="JI271" t="str">
        <v>OL04065</v>
      </c>
      <c r="JJ271" t="str">
        <v>OL04181</v>
      </c>
      <c r="JK271" t="str">
        <v>OL04218</v>
      </c>
      <c r="JL271" t="str">
        <v>OL04224, See Image</v>
      </c>
      <c r="JM271" t="str">
        <v>OL04374</v>
      </c>
      <c r="JN271" t="str">
        <v>OL04375, Section M-M</v>
      </c>
      <c r="JO271" t="str">
        <v>OL04376, Section M-M</v>
      </c>
      <c r="JP271" t="str">
        <v>OL04443</v>
      </c>
      <c r="JQ271" t="str">
        <v>OL04444</v>
      </c>
      <c r="JR271" t="str">
        <v>OL05000</v>
      </c>
      <c r="JS271" t="str">
        <v>One side of slot</v>
      </c>
      <c r="JT271" t="str">
        <v>Other side of slot</v>
      </c>
      <c r="JU271" t="str">
        <v>Out of center more than .002 = Fail</v>
      </c>
      <c r="JV271" t="str">
        <v>Out of center more than.002 = Fail</v>
      </c>
      <c r="JW271" t="str">
        <v>Overlay OL02713</v>
      </c>
      <c r="JX271" t="str">
        <v>Overlay OL02714</v>
      </c>
      <c r="JY271" t="str">
        <v>Overlay OL02718</v>
      </c>
      <c r="JZ271" t="str">
        <v>Overlay OL03831, Mfg. Tol.</v>
      </c>
      <c r="KA271" t="str">
        <v>Part Without Slots</v>
      </c>
      <c r="KB271" t="str">
        <v>Part Without Slots, See Image</v>
      </c>
      <c r="KC271" t="str">
        <v xml:space="preserve">Pass = .0254 or Less </v>
      </c>
      <c r="KD271" t="str">
        <v>PD MIN = 4.361, PD MAX = 4.456</v>
      </c>
      <c r="KE271" t="str">
        <v>Per Balloon 2 Note</v>
      </c>
      <c r="KF271" t="str">
        <v>Per drawing note(s) 8.</v>
      </c>
      <c r="KG271" t="str">
        <v>Point or Sphere Tip</v>
      </c>
      <c r="KH271" t="str">
        <v>Point Tip</v>
      </c>
      <c r="KI271" t="str">
        <v>R.9 to R1.1 = Pass, See Image</v>
      </c>
      <c r="KJ271" t="str">
        <v>Ram Construction</v>
      </c>
      <c r="KK271" t="str">
        <v>Record Same Pass / Fail All Balloons</v>
      </c>
      <c r="KL271" t="str">
        <v>Ref. Balloon 1</v>
      </c>
      <c r="KM271" t="str">
        <v>Ref. Balloon 12</v>
      </c>
      <c r="KN271" t="str">
        <v>Ref. Balloon 13, 100% AQL</v>
      </c>
      <c r="KO271" t="str">
        <v>Ref. Balloon 2</v>
      </c>
      <c r="KP271" t="str">
        <v>Ref. Balloon 21, 100% AQL</v>
      </c>
      <c r="KQ271" t="str">
        <v>Ref. Balloon 4</v>
      </c>
      <c r="KR271" t="str">
        <v>Ref. Balloon 7</v>
      </c>
      <c r="KS271" t="str">
        <v>Ref. Balloon 8</v>
      </c>
      <c r="KT271" t="str">
        <v>Relieved Pin Gauges 09236 &amp; 09235</v>
      </c>
      <c r="KU271" t="str">
        <v>Rotate Part</v>
      </c>
      <c r="KV271" t="str">
        <v>Rotate Part, See Image</v>
      </c>
      <c r="KW271" t="str">
        <v>Same as Root Radius</v>
      </c>
      <c r="KX271" t="str">
        <v>Section</v>
      </c>
      <c r="KY271" t="str">
        <v>Section B-B</v>
      </c>
      <c r="KZ271" t="str">
        <v>Section B-B, Distance Between Grooves</v>
      </c>
      <c r="LA271" t="str">
        <v>Section C-C</v>
      </c>
      <c r="LB271" t="str">
        <v>Section Part</v>
      </c>
      <c r="LC271" t="str">
        <v>Section Part, Measured from Opposite Face</v>
      </c>
      <c r="LD271" t="str">
        <v>Section, Broachless Blank</v>
      </c>
      <c r="LE271" t="str">
        <v>Section, EXT. Sphere Location.</v>
      </c>
      <c r="LF271" t="str">
        <v>Section, Hex Cham. Ang.</v>
      </c>
      <c r="LG271" t="str">
        <v>Section, Hex Fillet Rad.</v>
      </c>
      <c r="LH271" t="str">
        <v>Section, INT. Feature</v>
      </c>
      <c r="LI271" t="str">
        <v>Section, INT. Sphere Location.</v>
      </c>
      <c r="LJ271" t="str">
        <v>Section, Mfg. Tol.</v>
      </c>
      <c r="LK271" t="str">
        <v>Section, Mfg. Tol., See Image</v>
      </c>
      <c r="LL271" t="str">
        <v>Section, OL00486</v>
      </c>
      <c r="LM271" t="str">
        <v>Section, OL00542</v>
      </c>
      <c r="LN271" t="str">
        <v>Section, OL00543</v>
      </c>
      <c r="LO271" t="str">
        <v>Section, OL00544</v>
      </c>
      <c r="LP271" t="str">
        <v>Section, OL00545</v>
      </c>
      <c r="LQ271" t="str">
        <v>Section, OL00546</v>
      </c>
      <c r="LR271" t="str">
        <v>Section, OL00547</v>
      </c>
      <c r="LS271" t="str">
        <v>Section, OL00555</v>
      </c>
      <c r="LT271" t="str">
        <v>Section, OL00725</v>
      </c>
      <c r="LU271" t="str">
        <v>Section, OL01430</v>
      </c>
      <c r="LV271" t="str">
        <v>Section, OL01434</v>
      </c>
      <c r="LW271" t="str">
        <v>Section, OL01435</v>
      </c>
      <c r="LX271" t="str">
        <v>Section, OL01807</v>
      </c>
      <c r="LY271" t="str">
        <v>Section, OL01830</v>
      </c>
      <c r="LZ271" t="str">
        <v>Section, OL02351</v>
      </c>
      <c r="MA271" t="str">
        <v>Section, OL02519</v>
      </c>
      <c r="MB271" t="str">
        <v>Section, OL02520</v>
      </c>
      <c r="MC271" t="str">
        <v>Section, OL02522</v>
      </c>
      <c r="MD271" t="str">
        <v>Section, OL02540</v>
      </c>
      <c r="ME271" t="str">
        <v>Section, OL02541</v>
      </c>
      <c r="MF271" t="str">
        <v>Section, OL02552</v>
      </c>
      <c r="MG271" t="str">
        <v>Section, OL02553</v>
      </c>
      <c r="MH271" t="str">
        <v>Section, OL02554</v>
      </c>
      <c r="MI271" t="str">
        <v>Section, OL02555</v>
      </c>
      <c r="MJ271" t="str">
        <v>Section, OL02558</v>
      </c>
      <c r="MK271" t="str">
        <v>Section, OL02559</v>
      </c>
      <c r="ML271" t="str">
        <v>Section, OL02560</v>
      </c>
      <c r="MM271" t="str">
        <v>Section, OL02619</v>
      </c>
      <c r="MN271" t="str">
        <v>Section, OL02620</v>
      </c>
      <c r="MO271" t="str">
        <v>Section, OL02621</v>
      </c>
      <c r="MP271" t="str">
        <v>Section, OL02622</v>
      </c>
      <c r="MQ271" t="str">
        <v>Section, OL02623</v>
      </c>
      <c r="MR271" t="str">
        <v>Section, OL02624</v>
      </c>
      <c r="MS271" t="str">
        <v>Section, OL02652</v>
      </c>
      <c r="MT271" t="str">
        <v>Section, OL02680</v>
      </c>
      <c r="MU271" t="str">
        <v>Section, OL02793</v>
      </c>
      <c r="MV271" t="str">
        <v>Section, OL02823</v>
      </c>
      <c r="MW271" t="str">
        <v>Section, OL02843</v>
      </c>
      <c r="MX271" t="str">
        <v>Section, OL03026, Ext.</v>
      </c>
      <c r="MY271" t="str">
        <v>Section, OL03026, Int.</v>
      </c>
      <c r="MZ271" t="str">
        <v>Section, OL03570, DWG# 100448-41</v>
      </c>
      <c r="NA271" t="str">
        <v>Section, OL03781</v>
      </c>
      <c r="NB271" t="str">
        <v>Section, OL03911</v>
      </c>
      <c r="NC271" t="str">
        <v>Section, OL03912</v>
      </c>
      <c r="ND271" t="str">
        <v>Section, OL03928</v>
      </c>
      <c r="NE271" t="str">
        <v>Section, OL03929</v>
      </c>
      <c r="NF271" t="str">
        <v>Section, OL04030</v>
      </c>
      <c r="NG271" t="str">
        <v>Section, OL04037</v>
      </c>
      <c r="NH271" t="str">
        <v>Section, OL04038</v>
      </c>
      <c r="NI271" t="str">
        <v>Section, OL04046</v>
      </c>
      <c r="NJ271" t="str">
        <v>Section, OL04065</v>
      </c>
      <c r="NK271" t="str">
        <v>Section, OL04066</v>
      </c>
      <c r="NL271" t="str">
        <v>Section, OL04067</v>
      </c>
      <c r="NM271" t="str">
        <v>Section, OL04069</v>
      </c>
      <c r="NN271" t="str">
        <v>Section, OL04071</v>
      </c>
      <c r="NO271" t="str">
        <v>Section, OL04173</v>
      </c>
      <c r="NP271" t="str">
        <v>Section, OL04174</v>
      </c>
      <c r="NQ271" t="str">
        <v>Section, OL04214</v>
      </c>
      <c r="NR271" t="str">
        <v>Section, OL04215</v>
      </c>
      <c r="NS271" t="str">
        <v>Section, OL04216</v>
      </c>
      <c r="NT271" t="str">
        <v>Section, OL04217</v>
      </c>
      <c r="NU271" t="str">
        <v>Section, Overlay OL02716</v>
      </c>
      <c r="NV271" t="str">
        <v>Section, Overlay OL02717</v>
      </c>
      <c r="NW271" t="str">
        <v>Section, See Image</v>
      </c>
      <c r="NX271" t="str">
        <v>Section, See Image, DWG# 100448-41</v>
      </c>
      <c r="NY271" t="str">
        <v>Section, Without Sots</v>
      </c>
      <c r="NZ271" t="str">
        <v>See Comments Sheet</v>
      </c>
      <c r="OA271" t="str">
        <v>See Comments Sheet, OL02318</v>
      </c>
      <c r="OB271" t="str">
        <v>See Image</v>
      </c>
      <c r="OC271" t="str">
        <v>See Image, .005 or Less = Pass</v>
      </c>
      <c r="OD271" t="str">
        <v>See Image, Check Near Radius</v>
      </c>
      <c r="OE271" t="str">
        <v>See Image, Constrained</v>
      </c>
      <c r="OF271" t="str">
        <v>See Image, Distance Between Flats</v>
      </c>
      <c r="OG271" t="str">
        <v xml:space="preserve">See Image, Mfg. Tol, Section A-A </v>
      </c>
      <c r="OH271" t="str">
        <v>See image, Mfg. Tol.</v>
      </c>
      <c r="OI271" t="str">
        <v>See Image, Mic. Across Flats</v>
      </c>
      <c r="OJ271" t="str">
        <v>See Image, OL02850</v>
      </c>
      <c r="OK271" t="str">
        <v>See Image, OL02880</v>
      </c>
      <c r="OL271" t="str">
        <v>See Image, OL03926</v>
      </c>
      <c r="OM271" t="str">
        <v>See Image, OL03927</v>
      </c>
      <c r="ON271" t="str">
        <v>See Image, OL04003</v>
      </c>
      <c r="OO271" t="str">
        <v>'See Image, OL04342,  Best Fit Joe Block</v>
      </c>
      <c r="OP271" t="str">
        <v>See Image, OL04342,  Blank</v>
      </c>
      <c r="OQ271" t="str">
        <v>See Image, OL04342, Blank</v>
      </c>
      <c r="OR271" t="str">
        <v>See Image, OL04343, Blank</v>
      </c>
      <c r="OS271" t="str">
        <v>See Image, Pass = .002 or Less</v>
      </c>
      <c r="OT271" t="str">
        <v>See Image, Rcd. MAX</v>
      </c>
      <c r="OU271" t="str">
        <v>See Image, Rcd. MIN</v>
      </c>
      <c r="OV271" t="str">
        <v>See Image, Section</v>
      </c>
      <c r="OW271" t="str">
        <v>See Image, Section A-A</v>
      </c>
      <c r="OX271" t="str">
        <v>See Image, Section B-B</v>
      </c>
      <c r="OY271" t="str">
        <v>See Image, Section B-B, TSC</v>
      </c>
      <c r="OZ271" t="str">
        <v>See Image, Shank Drawing # 18000-XX-XX A</v>
      </c>
      <c r="PA271" t="str">
        <v>Sequencial Laser 01, 120 Per Print</v>
      </c>
      <c r="PB271" t="str">
        <v>Set to .202, Zero on Thread Lead</v>
      </c>
      <c r="PC271" t="str">
        <v>Sharp OK, No Burr</v>
      </c>
      <c r="PD271" t="str">
        <v>Sharp OK, No Raised Edge, See Image</v>
      </c>
      <c r="PE271" t="str">
        <v>Sharp OK, No Raised Edges</v>
      </c>
      <c r="PF271" t="str">
        <v>Sharp okay no raised edge</v>
      </c>
      <c r="PG271" t="str">
        <v>Sharp Okay, No Burr</v>
      </c>
      <c r="PH271" t="str">
        <v>Sharp Okay, No Raised Edge</v>
      </c>
      <c r="PI271" t="str">
        <v>Sharp Okay, No Raised Edges,</v>
      </c>
      <c r="PJ271" t="str">
        <v>Sharp Okay, See Image</v>
      </c>
      <c r="PK271" t="str">
        <v xml:space="preserve">Start of Radius @ .195 </v>
      </c>
      <c r="PL271" t="str">
        <v xml:space="preserve">Start of Radius @ .21 </v>
      </c>
      <c r="PM271" t="str">
        <v xml:space="preserve">T.S.C. </v>
      </c>
      <c r="PN271" t="str">
        <v>Tangent Point</v>
      </c>
      <c r="PO271" t="str">
        <v>Tangent point of R.50</v>
      </c>
      <c r="PP271" t="str">
        <v>Taper Check, Mfg.Tol.</v>
      </c>
      <c r="PQ271" t="str">
        <v>Taper Check, Mfg.Tol., See Image</v>
      </c>
      <c r="PR271" t="str">
        <v>Thrd. Minor Ø</v>
      </c>
      <c r="PS271" t="str">
        <v>Thrd. Relief Ø</v>
      </c>
      <c r="PT271" t="str">
        <v>Threadless Blank</v>
      </c>
      <c r="PU271" t="str">
        <v>Threadless Blank, From Major Ø</v>
      </c>
      <c r="PV271" t="str">
        <v>Threadless Blank, Mfg. Tol.</v>
      </c>
      <c r="PW271" t="str">
        <v>Threadless Blank, Thrd. to Neck Rad.</v>
      </c>
      <c r="PX271" t="str">
        <v>Thredless Blank</v>
      </c>
      <c r="PY271" t="str">
        <v>To center of R.005</v>
      </c>
      <c r="PZ271" t="str">
        <v>Torx Min. Dia.</v>
      </c>
      <c r="QA271" t="str">
        <v>Turn Ø Free of Mill Marks</v>
      </c>
      <c r="QB271" t="str">
        <v>Use (Full) GO Hex</v>
      </c>
      <c r="QC271" t="str">
        <v>Use Balloon 1 FULL Gauge</v>
      </c>
      <c r="QD271" t="str">
        <v>Use Balloon 9 FULL GO</v>
      </c>
      <c r="QE271" t="str">
        <v>Use Best Fit Pin</v>
      </c>
      <c r="QF271" t="str">
        <v>Use Disk Tip</v>
      </c>
      <c r="QG271" t="str">
        <v>Use flat bottomed indicator tip.</v>
      </c>
      <c r="QH271" t="str">
        <v xml:space="preserve">Use Full .093 Go Hex </v>
      </c>
      <c r="QI271" t="str">
        <v xml:space="preserve">Use Full .0930 Go Hex </v>
      </c>
      <c r="QJ271" t="str">
        <v>Use Full .1235 Go Hex</v>
      </c>
      <c r="QK271" t="str">
        <v>Use Gauge K2-98-8019-04, See Image</v>
      </c>
      <c r="QL271" t="str">
        <v>Use large flat indicator tip</v>
      </c>
      <c r="QM271" t="str">
        <v>Use Pins.3330/.3350, See Image MAX NO-GO</v>
      </c>
      <c r="QN271" t="str">
        <v>Use Pointed Drop Indicator Tip</v>
      </c>
      <c r="QO271" t="str">
        <v>V-Block</v>
      </c>
      <c r="QP271" t="str">
        <v>V-Block,  AMB for 13</v>
      </c>
      <c r="QQ271" t="str">
        <v>V-Block,  Hex Cham. Dia.</v>
      </c>
      <c r="QR271" t="str">
        <v>V-Block, Hex Depth</v>
      </c>
      <c r="QS271" t="str">
        <v>VBU Gauge</v>
      </c>
      <c r="QT271" t="str">
        <v>Visibally smaller than HEX=Pass</v>
      </c>
      <c r="QU271" t="str">
        <v>Visual Per Drawing</v>
      </c>
      <c r="QV271" t="str">
        <v>Whirl Blank</v>
      </c>
      <c r="QW271" t="str">
        <v xml:space="preserve">Whirl Blank </v>
      </c>
      <c r="QX271" t="str">
        <v>Whirl Blank, Neck Rad. End to Head CL</v>
      </c>
      <c r="QY271" t="str">
        <v>Whirl Blank, Nose Start Dia.</v>
      </c>
      <c r="QZ271" t="str">
        <v>Whirl Blank, Nose Start Dist.</v>
      </c>
      <c r="RA271" t="str">
        <v>Whirl Blank, Thrd. Minor</v>
      </c>
      <c r="RB271" t="str">
        <v>Whirl Blank, Thrd. Pullout Dia.</v>
      </c>
      <c r="RC271" t="str">
        <v>Whole Part, Removal is at Assy. Level</v>
      </c>
      <c r="RD271" t="str">
        <v>Wide Area</v>
      </c>
      <c r="RE271" t="str">
        <v>Zero on End of Go Gauge</v>
      </c>
    </row>
    <row r="272" spans="1:473">
      <c r="A272" t="s">
        <v>904</v>
      </c>
      <c r="C272" t="str" cm="1">
        <f t="array" ref="C272:RE272">TRANSPOSE(_xlfn._xlws.SORT(_xlfn._xlws.FILTER($A$2:$A$600,ISNUMBER(SEARCH('PartLib Table'!M289,$A$2:$A$600)),"not found")))</f>
        <v xml:space="preserve"> 'C', Whirl Blank</v>
      </c>
      <c r="D272" t="str">
        <v xml:space="preserve"> See Image, Constrained</v>
      </c>
      <c r="E272" t="str">
        <v>(.04 to .12 range = Pass)</v>
      </c>
      <c r="F272" t="str">
        <v>(.042 FULL) Go Pin Seat Fully</v>
      </c>
      <c r="G272" t="str">
        <v>(B), Mfg. Tol.</v>
      </c>
      <c r="H272" t="str">
        <v>(B), O.A.L.</v>
      </c>
      <c r="I272" t="str">
        <v>.001 or less =Pass</v>
      </c>
      <c r="J272" t="str">
        <v>.001 or less out of center = Pass</v>
      </c>
      <c r="K272" t="str">
        <v>.002 or Less = Pass</v>
      </c>
      <c r="L272" t="str">
        <v>.002 or Less out of center = Pass</v>
      </c>
      <c r="M272" t="str">
        <v>.005 to .015 = Pass</v>
      </c>
      <c r="N272" t="str">
        <v>.0125 Mean, Section</v>
      </c>
      <c r="O272" t="str">
        <v>.025 or Less in X &amp; Y=Pass</v>
      </c>
      <c r="P272" t="str">
        <v>.038 Mean</v>
      </c>
      <c r="Q272" t="str">
        <v>.063 MM = .0024 IN, See Image</v>
      </c>
      <c r="R272" t="str">
        <v>.063MM = .0024"</v>
      </c>
      <c r="S272" t="str">
        <v>.243 NO-GO, Unconstrained, Must Not Start</v>
      </c>
      <c r="T272" t="str">
        <v>@ Back Face &amp; ID, No Raised Edge</v>
      </c>
      <c r="U272" t="str">
        <v>@ Back Face &amp; OD, No Raised Edge</v>
      </c>
      <c r="V272" t="str">
        <v>@ ID &amp; FACE</v>
      </c>
      <c r="W272" t="str">
        <v>@ OD &amp; BACK FACE</v>
      </c>
      <c r="X272" t="str">
        <v>@ OD &amp; FACE</v>
      </c>
      <c r="Y272" t="str">
        <v>Across from slot</v>
      </c>
      <c r="Z272" t="str">
        <v>All Edge Breaks</v>
      </c>
      <c r="AA272" t="str">
        <v>Attached to bar stock</v>
      </c>
      <c r="AB272" t="str">
        <v xml:space="preserve">Back Turn Fillet Rad. </v>
      </c>
      <c r="AC272" t="str">
        <v>Balloon 1 (DWG FRM0105 Page 2, NV-27)</v>
      </c>
      <c r="AD272" t="str">
        <v>Balloon 1 (DWG FRM0105, NV-30)</v>
      </c>
      <c r="AE272" t="str">
        <v>Balloon 1 (P# 9890002-20) OL00429/A</v>
      </c>
      <c r="AF272" t="str">
        <v>Balloon 1, DWG#FRM0105</v>
      </c>
      <c r="AG272" t="str">
        <v>Balloon 11, See Image</v>
      </c>
      <c r="AH272" t="str">
        <v xml:space="preserve">Balloon 2 (DWG FRM0105 Page 2, NV-27) </v>
      </c>
      <c r="AI272" t="str">
        <v>Balloon 2 (DWG FRM0105, NV-30)</v>
      </c>
      <c r="AJ272" t="str">
        <v>Balloon 2 (P# 9890002-20)</v>
      </c>
      <c r="AK272" t="str">
        <v>Balloon 2, DWG#FRM0105</v>
      </c>
      <c r="AL272" t="str">
        <v>Balloon 2, DWG#FRM0105, See Image</v>
      </c>
      <c r="AM272" t="str">
        <v>Balloon 3 (DWG FRM0105, NV-30 Minor)</v>
      </c>
      <c r="AN272" t="str">
        <v>Balloon 3 (DWG FRM0105, NV-30)</v>
      </c>
      <c r="AO272" t="str">
        <v>Balloon 3 (P# 9890002-20)</v>
      </c>
      <c r="AP272" t="str">
        <v>Balloon 4</v>
      </c>
      <c r="AQ272" t="str">
        <v>Balloon 4 (P# 9890002-20)</v>
      </c>
      <c r="AR272" t="str">
        <v>Below Middle Band</v>
      </c>
      <c r="AS272" t="str">
        <v>Best Fit Pin, .003 or Less =Pass</v>
      </c>
      <c r="AT272" t="str">
        <v>Blank</v>
      </c>
      <c r="AU272" t="str">
        <v>Blank Turn Maj.</v>
      </c>
      <c r="AV272" t="str">
        <v>Blank Turn Maj. Mill Flt., OL4172</v>
      </c>
      <c r="AW272" t="str">
        <v>Blank Without .010 Slots</v>
      </c>
      <c r="AX272" t="str">
        <v>Blank Without .010 Slots, Section</v>
      </c>
      <c r="AY272" t="str">
        <v>Blank without thread</v>
      </c>
      <c r="AZ272" t="str">
        <v xml:space="preserve">Blank, Center of V Grv. </v>
      </c>
      <c r="BA272" t="str">
        <v>Blank, Check R adjacent Balloon 17</v>
      </c>
      <c r="BB272" t="str">
        <v>Blank, EXT. Feature</v>
      </c>
      <c r="BC272" t="str">
        <v>Blank, See Image, OL04335</v>
      </c>
      <c r="BD272" t="str">
        <v>Blank, See Image, OL04336</v>
      </c>
      <c r="BE272" t="str">
        <v xml:space="preserve">Blank, Thrd. </v>
      </c>
      <c r="BF272" t="str">
        <v>Blank, Turn Tip</v>
      </c>
      <c r="BG272" t="str">
        <v>Blank, Without Thrd.</v>
      </c>
      <c r="BH272" t="str">
        <v>Blank, Without Thread</v>
      </c>
      <c r="BI272" t="str">
        <v xml:space="preserve">Blunt Start Blend to Minor </v>
      </c>
      <c r="BJ272" t="str">
        <v>Calc., Use Go HEX</v>
      </c>
      <c r="BK272" t="str">
        <v>Can't dig into OD</v>
      </c>
      <c r="BL272" t="str">
        <v>Carbide Gauge</v>
      </c>
      <c r="BM272" t="str">
        <v xml:space="preserve">Center of V Grv. </v>
      </c>
      <c r="BN272" t="str">
        <v>Centered Less than .03 = Pass</v>
      </c>
      <c r="BO272" t="str">
        <v>Centered within .0005 or Less = Pass</v>
      </c>
      <c r="BP272" t="str">
        <v>Centered within .001 or Less = Pass</v>
      </c>
      <c r="BQ272" t="str">
        <v>Centered within .0254 or Less = Pass</v>
      </c>
      <c r="BR272" t="str">
        <v>Check close to Rod Slot</v>
      </c>
      <c r="BS272" t="str">
        <v>Check every other hole</v>
      </c>
      <c r="BT272" t="str">
        <v>Check Go over full length of slot.</v>
      </c>
      <c r="BU272" t="str">
        <v>Check Near Closed End</v>
      </c>
      <c r="BV272" t="str">
        <v>Check per Print View, Away from Rod Slot</v>
      </c>
      <c r="BW272" t="str">
        <v>Check to Balloon 30 Go Pin</v>
      </c>
      <c r="BX272" t="str">
        <v>Check with .2705 SET Pin Inside Part</v>
      </c>
      <c r="BY272" t="str">
        <v>Check with Hex Up</v>
      </c>
      <c r="BZ272" t="str">
        <v>CMM Blank</v>
      </c>
      <c r="CA272" t="str">
        <v>Confirm Full Radius</v>
      </c>
      <c r="CB272" t="str">
        <v>Constrained in fixture</v>
      </c>
      <c r="CC272" t="str">
        <v>Constrained with Ring</v>
      </c>
      <c r="CD272" t="str">
        <v>Constrained, See Image</v>
      </c>
      <c r="CE272" t="str">
        <v>Dim. "A"</v>
      </c>
      <c r="CF272" t="str">
        <v>Dim. "B"</v>
      </c>
      <c r="CG272" t="str">
        <v>Dim. "C"</v>
      </c>
      <c r="CH272" t="str">
        <v>Dim. "D", Whirl Blank</v>
      </c>
      <c r="CI272" t="str">
        <v>Dim. "G"</v>
      </c>
      <c r="CJ272" t="str">
        <v>Dim. E, Blank Turn Maj. &amp;  Mill Flt</v>
      </c>
      <c r="CK272" t="str">
        <v>Dim. E, Blank Turn Maj.&amp;  Mill Flt</v>
      </c>
      <c r="CL272" t="str">
        <v>Dim. H, Whirl Blank</v>
      </c>
      <c r="CM272" t="str">
        <v>Dim. J, 'Blank Turn Maj. &amp; Whirl Blank</v>
      </c>
      <c r="CN272" t="str">
        <v>Disk Drop Indicator Tip</v>
      </c>
      <c r="CO272" t="str">
        <v>DWG 100448-15, Balloon F_1</v>
      </c>
      <c r="CP272" t="str">
        <v>DWG 100448-15, OL02571</v>
      </c>
      <c r="CQ272" t="str">
        <v>DWG 100448-41</v>
      </c>
      <c r="CR272" t="str">
        <v>DWG 9890040, (10E),Section Part, OL01139</v>
      </c>
      <c r="CS272" t="str">
        <v>DWG 9890040, (10E),Section, OL01139</v>
      </c>
      <c r="CT272" t="str">
        <v>DWG 9890040, (11E)</v>
      </c>
      <c r="CU272" t="str">
        <v>DWG 9890040, (11E), Pins with Flats</v>
      </c>
      <c r="CV272" t="str">
        <v>DWG 9890040, (12E),  Pass=.002 or less</v>
      </c>
      <c r="CW272" t="str">
        <v>DWG 9890040, (12E), See Image</v>
      </c>
      <c r="CX272" t="str">
        <v>DWG 9890040, (1E), OL01431</v>
      </c>
      <c r="CY272" t="str">
        <v>DWG 9890040, (1E), OL01432</v>
      </c>
      <c r="CZ272" t="str">
        <v>DWG 9890040, (2E), OL01432</v>
      </c>
      <c r="DA272" t="str">
        <v>DWG 9890040, (3E)</v>
      </c>
      <c r="DB272" t="str">
        <v>DWG 9890040, (4E)</v>
      </c>
      <c r="DC272" t="str">
        <v>DWG 9890040, (5E), OL02336</v>
      </c>
      <c r="DD272" t="str">
        <v>DWG 9890040, (6E)</v>
      </c>
      <c r="DE272" t="str">
        <v>DWG 9890040, (7E)</v>
      </c>
      <c r="DF272" t="str">
        <v>DWG 9890040, (8E), OL01433</v>
      </c>
      <c r="DG272" t="str">
        <v>DWG 9890040, (8E), OL01433, Section</v>
      </c>
      <c r="DH272" t="str">
        <v>DWG 9890040, (9E), Close to Rod Slot</v>
      </c>
      <c r="DI272" t="str">
        <v>DWG 9890040, (9E),Close to Rod Slot</v>
      </c>
      <c r="DJ272" t="str">
        <v>DWG FRM0105 PAGE 2</v>
      </c>
      <c r="DK272" t="str">
        <v>DWG# 100448-41</v>
      </c>
      <c r="DL272" t="str">
        <v>DWG# 100448-44</v>
      </c>
      <c r="DM272" t="str">
        <v>DWG# 9890003  (1), Section OL00436/A</v>
      </c>
      <c r="DN272" t="str">
        <v>DWG# 9890003 (3), Ring Gauge Constrained</v>
      </c>
      <c r="DO272" t="str">
        <v>DWG# 9890003 (4), Section</v>
      </c>
      <c r="DP272" t="str">
        <v>DWG#100448-26, Balloon 1K, OL02350</v>
      </c>
      <c r="DQ272" t="str">
        <v>DWG#100448-26, Balloon 2K, OL02350</v>
      </c>
      <c r="DR272" t="str">
        <v>DWG#100448-26, Balloon 3K, OL02363</v>
      </c>
      <c r="DS272" t="str">
        <v>DWG#100448-26, Balloon 4K</v>
      </c>
      <c r="DT272" t="str">
        <v>DWG#100448-26, Balloon 5K, Section</v>
      </c>
      <c r="DU272" t="str">
        <v>DWG#100448-26, Balloon 6K</v>
      </c>
      <c r="DV272" t="str">
        <v>DWG#100448-26, Balloon 7K, Section</v>
      </c>
      <c r="DW272" t="str">
        <v>DWG#100448-26, Mfg. Tol.</v>
      </c>
      <c r="DX272" t="str">
        <v>DWG#9890003 (2) Ring Gauge Constrained</v>
      </c>
      <c r="DY272" t="str">
        <v>DWG#9890044</v>
      </c>
      <c r="DZ272" t="str">
        <v>DWG#9890044 .1985 to .2005=Pass</v>
      </c>
      <c r="EA272" t="str">
        <v>DWG#9890044 Overlay OL02441</v>
      </c>
      <c r="EB272" t="str">
        <v>DWG#9890044, OL02441</v>
      </c>
      <c r="EC272" t="str">
        <v>DWG#FRM0105</v>
      </c>
      <c r="ED272" t="str">
        <v>EXT.</v>
      </c>
      <c r="EE272" t="str">
        <v>EXT. Section, OL02460</v>
      </c>
      <c r="EF272" t="str">
        <v>EXT., OL04223</v>
      </c>
      <c r="EG272" t="str">
        <v>Flat Drop Indicator Tip</v>
      </c>
      <c r="EH272" t="str">
        <v>Full Go Pin, No Light, at Radius</v>
      </c>
      <c r="EI272" t="str">
        <v>Function Check</v>
      </c>
      <c r="EJ272" t="str">
        <v>GO Function Gauge</v>
      </c>
      <c r="EK272" t="str">
        <v>Go Gauge for Balloon 1 &amp; 4</v>
      </c>
      <c r="EL272" t="str">
        <v>Go Pin must pass through</v>
      </c>
      <c r="EM272" t="str">
        <v>Greater than .005 = Fail, Section</v>
      </c>
      <c r="EN272" t="str">
        <v>Greater than .025 out of center = Fail</v>
      </c>
      <c r="EO272" t="str">
        <v>Greater than 2.6 = Pass</v>
      </c>
      <c r="EP272" t="str">
        <v>Green = Pass, Red = Fail</v>
      </c>
      <c r="EQ272" t="str">
        <v>Hex Depth</v>
      </c>
      <c r="ER272" t="str">
        <v>Hex Minor</v>
      </c>
      <c r="ES272" t="str">
        <v>Hole Dia.</v>
      </c>
      <c r="ET272" t="str">
        <v>Hook or Disk Tip</v>
      </c>
      <c r="EU272" t="str">
        <v>ID Sphere Finish</v>
      </c>
      <c r="EV272" t="str">
        <v>ID/OD Both Sides, Diff. .002 or less = Pass</v>
      </c>
      <c r="EW272" t="str">
        <v>If Looks Big, Section</v>
      </c>
      <c r="EX272" t="str">
        <v>If Looks Small, Section</v>
      </c>
      <c r="EY272" t="str">
        <v>Insp. Close to Break Away, Mfg.Tol.</v>
      </c>
      <c r="EZ272" t="str">
        <v>INT.</v>
      </c>
      <c r="FA272" t="str">
        <v>INT. Section, OL02460</v>
      </c>
      <c r="FB272" t="str">
        <v>INT., OL04223</v>
      </c>
      <c r="FC272" t="str">
        <v>Intersect. of 7.7 &amp; R0.10</v>
      </c>
      <c r="FD272" t="str">
        <v>Intersect. of 8.79 and R.25 MAX</v>
      </c>
      <c r="FE272" t="str">
        <v>Keep Ind. Tip away from corner</v>
      </c>
      <c r="FF272" t="str">
        <v>L31</v>
      </c>
      <c r="FG272" t="str">
        <v>Laser Mark</v>
      </c>
      <c r="FH272" t="str">
        <v>LASER PER NOTE 4</v>
      </c>
      <c r="FI272" t="str">
        <v>LASER PER NOTE 4, Final Check 1 only</v>
      </c>
      <c r="FJ272" t="str">
        <v>Less than .002 out of center = Pass</v>
      </c>
      <c r="FK272" t="str">
        <v>Less than 2.75 = Pass, Section</v>
      </c>
      <c r="FL272" t="str">
        <v>List as pin. Not Calibrated</v>
      </c>
      <c r="FM272" t="str">
        <v>M9 X 1.25 BUTT See Comment Image</v>
      </c>
      <c r="FN272" t="str">
        <v>Manual Section</v>
      </c>
      <c r="FO272" t="str">
        <v>Max Deep .241 NO-GO =.42</v>
      </c>
      <c r="FP272" t="str">
        <v>MAX Depth of (Note 7) .241 NO-GO Pin</v>
      </c>
      <c r="FQ272" t="str">
        <v>Measure from Blue Line, See Image</v>
      </c>
      <c r="FR272" t="str">
        <v>Measure Width of Blue Area, See Image</v>
      </c>
      <c r="FS272" t="str">
        <v>Mfg. Tol</v>
      </c>
      <c r="FT272" t="str">
        <v>Mfg. Tol, See Image</v>
      </c>
      <c r="FU272" t="str">
        <v>Mfg. Tol.</v>
      </c>
      <c r="FV272" t="str">
        <v>Mfg. Tol. "A"</v>
      </c>
      <c r="FW272" t="str">
        <v>Mfg. Tol. (Zero on Gauge Full Dia. Lead)</v>
      </c>
      <c r="FX272" t="str">
        <v>Mfg. Tol. Balloon 11, See Image</v>
      </c>
      <c r="FY272" t="str">
        <v>Mfg. Tol. Balloon 4</v>
      </c>
      <c r="FZ272" t="str">
        <v>Mfg. Tol. Balloon 7</v>
      </c>
      <c r="GA272" t="str">
        <v xml:space="preserve">Mfg. Tol. C-Bore Face (Ballo 28) </v>
      </c>
      <c r="GB272" t="str">
        <v>Mfg. Tol. Section</v>
      </c>
      <c r="GC272" t="str">
        <v>Mfg. Tol. See Image</v>
      </c>
      <c r="GD272" t="str">
        <v>Mfg. Tol., 3 Places, Record MAX</v>
      </c>
      <c r="GE272" t="str">
        <v>Mfg. Tol., Balloon 11</v>
      </c>
      <c r="GF272" t="str">
        <v>Mfg. Tol., Balloon 7</v>
      </c>
      <c r="GG272" t="str">
        <v>Mfg. Tol., Blank</v>
      </c>
      <c r="GH272" t="str">
        <v>Mfg. Tol., Blank, Balloon 12</v>
      </c>
      <c r="GI272" t="str">
        <v>Mfg. Tol., Blend to SØ.320</v>
      </c>
      <c r="GJ272" t="str">
        <v>Mfg. Tol., Calculation</v>
      </c>
      <c r="GK272" t="str">
        <v>Mfg. Tol., For Mill Fixture</v>
      </c>
      <c r="GL272" t="str">
        <v>Mfg. Tol., L32</v>
      </c>
      <c r="GM272" t="str">
        <v>Mfg. Tol., L33</v>
      </c>
      <c r="GN272" t="str">
        <v>Mfg. Tol., No Tool Marks</v>
      </c>
      <c r="GO272" t="str">
        <v>Mfg. Tol., OL03361</v>
      </c>
      <c r="GP272" t="str">
        <v>Mfg. Tol., Record off center value</v>
      </c>
      <c r="GQ272" t="str">
        <v>Mfg. Tol., Same 3 Places, Record MIN</v>
      </c>
      <c r="GR272" t="str">
        <v>Mfg. Tol., Section</v>
      </c>
      <c r="GS272" t="str">
        <v>Mfg. Tol., Section B-B</v>
      </c>
      <c r="GT272" t="str">
        <v>Mfg. Tol., Section, OL03361</v>
      </c>
      <c r="GU272" t="str">
        <v>Mfg. Tol., Section, Per Note 2</v>
      </c>
      <c r="GV272" t="str">
        <v>Mfg. Tol., See Image</v>
      </c>
      <c r="GW272" t="str">
        <v>Mfg. Tol., See Image, Bore in Blue</v>
      </c>
      <c r="GX272" t="str">
        <v>Mfg. Tol., See Image, Hook Tip</v>
      </c>
      <c r="GY272" t="str">
        <v>Mfg. Tol., Sharp Okay No Burr</v>
      </c>
      <c r="GZ272" t="str">
        <v>Mfg. Tol., Threadless Blank</v>
      </c>
      <c r="HA272" t="str">
        <v>Mfg.Tol.</v>
      </c>
      <c r="HB272" t="str">
        <v>Mgf. To., T.S.C.</v>
      </c>
      <c r="HC272" t="str">
        <v>Milled Feature</v>
      </c>
      <c r="HD272" t="str">
        <v>Milled Feature, OL04045</v>
      </c>
      <c r="HE272" t="str">
        <v>More than .0005 out of center = Fail</v>
      </c>
      <c r="HF272" t="str">
        <v>Must Pass Through</v>
      </c>
      <c r="HG272" t="str">
        <v>Must pass through gauge</v>
      </c>
      <c r="HH272" t="str">
        <v>Must Pass Through Go Gauge</v>
      </c>
      <c r="HI272" t="str">
        <v>Must Pass, See Image.</v>
      </c>
      <c r="HJ272" t="str">
        <v>NA</v>
      </c>
      <c r="HK272" t="str">
        <v>Narrow Area</v>
      </c>
      <c r="HL272" t="str">
        <v>Near Balloon 21</v>
      </c>
      <c r="HM272" t="str">
        <v>Near Datum B</v>
      </c>
      <c r="HN272" t="str">
        <v>Neck Dia.</v>
      </c>
      <c r="HO272" t="str">
        <v>Neck to Head Rad.</v>
      </c>
      <c r="HP272" t="str">
        <v>No Copper Deposits Allowed</v>
      </c>
      <c r="HQ272" t="str">
        <v>No Section</v>
      </c>
      <c r="HR272" t="str">
        <v>No Section, .01 to .014 = Pass</v>
      </c>
      <c r="HS272" t="str">
        <v>No Section, Rotate Part</v>
      </c>
      <c r="HT272" t="str">
        <v>No Section, See Image</v>
      </c>
      <c r="HU272" t="str">
        <v>No Slot, Section B-B</v>
      </c>
      <c r="HV272" t="str">
        <v>No visual step = Pass</v>
      </c>
      <c r="HW272" t="str">
        <v>Not to exceed .95 Deep</v>
      </c>
      <c r="HX272" t="str">
        <v>Note 1</v>
      </c>
      <c r="HY272" t="str">
        <v>OL00333/A</v>
      </c>
      <c r="HZ272" t="str">
        <v>OL00519</v>
      </c>
      <c r="IA272" t="str">
        <v>OL00520</v>
      </c>
      <c r="IB272" t="str">
        <v>OL00529</v>
      </c>
      <c r="IC272" t="str">
        <v>OL00542</v>
      </c>
      <c r="ID272" t="str">
        <v>OL00724</v>
      </c>
      <c r="IE272" t="str">
        <v>OL01250</v>
      </c>
      <c r="IF272" t="str">
        <v>OL01869, Threadless Blank</v>
      </c>
      <c r="IG272" t="str">
        <v>OL01870, Section</v>
      </c>
      <c r="IH272" t="str">
        <v>OL02255</v>
      </c>
      <c r="II272" t="str">
        <v>OL02255, Mfg. Tol.</v>
      </c>
      <c r="IJ272" t="str">
        <v>OL02302</v>
      </c>
      <c r="IK272" t="str">
        <v xml:space="preserve">OL02318  needed per image instructions </v>
      </c>
      <c r="IL272" t="str">
        <v>OL02556</v>
      </c>
      <c r="IM272" t="str">
        <v>OL02557</v>
      </c>
      <c r="IN272" t="str">
        <v>OL02567</v>
      </c>
      <c r="IO272" t="str">
        <v>OL02653</v>
      </c>
      <c r="IP272" t="str">
        <v>OL02718</v>
      </c>
      <c r="IQ272" t="str">
        <v>OL02841</v>
      </c>
      <c r="IR272" t="str">
        <v>OL02842</v>
      </c>
      <c r="IS272" t="str">
        <v>OL02844</v>
      </c>
      <c r="IT272" t="str">
        <v>OL02871</v>
      </c>
      <c r="IU272" t="str">
        <v>OL02887</v>
      </c>
      <c r="IV272" t="str">
        <v>OL03500</v>
      </c>
      <c r="IW272" t="str">
        <v>OL03766</v>
      </c>
      <c r="IX272" t="str">
        <v>OL03868</v>
      </c>
      <c r="IY272" t="str">
        <v>OL03869</v>
      </c>
      <c r="IZ272" t="str">
        <v>OL03870</v>
      </c>
      <c r="JA272" t="str">
        <v>OL03873, DWG# 100448-44</v>
      </c>
      <c r="JB272" t="str">
        <v>OL03949</v>
      </c>
      <c r="JC272" t="str">
        <v xml:space="preserve">OL04043, Section </v>
      </c>
      <c r="JD272" t="str">
        <v xml:space="preserve">OL04044, Section </v>
      </c>
      <c r="JE272" t="str">
        <v>OL04045</v>
      </c>
      <c r="JF272" t="str">
        <v>OL04045, Milled Feature</v>
      </c>
      <c r="JG272" t="str">
        <v>OL04063</v>
      </c>
      <c r="JH272" t="str">
        <v>OL04064</v>
      </c>
      <c r="JI272" t="str">
        <v>OL04065</v>
      </c>
      <c r="JJ272" t="str">
        <v>OL04181</v>
      </c>
      <c r="JK272" t="str">
        <v>OL04218</v>
      </c>
      <c r="JL272" t="str">
        <v>OL04224, See Image</v>
      </c>
      <c r="JM272" t="str">
        <v>OL04374</v>
      </c>
      <c r="JN272" t="str">
        <v>OL04375, Section M-M</v>
      </c>
      <c r="JO272" t="str">
        <v>OL04376, Section M-M</v>
      </c>
      <c r="JP272" t="str">
        <v>OL04443</v>
      </c>
      <c r="JQ272" t="str">
        <v>OL04444</v>
      </c>
      <c r="JR272" t="str">
        <v>OL05000</v>
      </c>
      <c r="JS272" t="str">
        <v>One side of slot</v>
      </c>
      <c r="JT272" t="str">
        <v>Other side of slot</v>
      </c>
      <c r="JU272" t="str">
        <v>Out of center more than .002 = Fail</v>
      </c>
      <c r="JV272" t="str">
        <v>Out of center more than.002 = Fail</v>
      </c>
      <c r="JW272" t="str">
        <v>Overlay OL02713</v>
      </c>
      <c r="JX272" t="str">
        <v>Overlay OL02714</v>
      </c>
      <c r="JY272" t="str">
        <v>Overlay OL02718</v>
      </c>
      <c r="JZ272" t="str">
        <v>Overlay OL03831, Mfg. Tol.</v>
      </c>
      <c r="KA272" t="str">
        <v>Part Without Slots</v>
      </c>
      <c r="KB272" t="str">
        <v>Part Without Slots, See Image</v>
      </c>
      <c r="KC272" t="str">
        <v xml:space="preserve">Pass = .0254 or Less </v>
      </c>
      <c r="KD272" t="str">
        <v>PD MIN = 4.361, PD MAX = 4.456</v>
      </c>
      <c r="KE272" t="str">
        <v>Per Balloon 2 Note</v>
      </c>
      <c r="KF272" t="str">
        <v>Per drawing note(s) 8.</v>
      </c>
      <c r="KG272" t="str">
        <v>Point or Sphere Tip</v>
      </c>
      <c r="KH272" t="str">
        <v>Point Tip</v>
      </c>
      <c r="KI272" t="str">
        <v>R.9 to R1.1 = Pass, See Image</v>
      </c>
      <c r="KJ272" t="str">
        <v>Ram Construction</v>
      </c>
      <c r="KK272" t="str">
        <v>Record Same Pass / Fail All Balloons</v>
      </c>
      <c r="KL272" t="str">
        <v>Ref. Balloon 1</v>
      </c>
      <c r="KM272" t="str">
        <v>Ref. Balloon 12</v>
      </c>
      <c r="KN272" t="str">
        <v>Ref. Balloon 13, 100% AQL</v>
      </c>
      <c r="KO272" t="str">
        <v>Ref. Balloon 2</v>
      </c>
      <c r="KP272" t="str">
        <v>Ref. Balloon 21, 100% AQL</v>
      </c>
      <c r="KQ272" t="str">
        <v>Ref. Balloon 4</v>
      </c>
      <c r="KR272" t="str">
        <v>Ref. Balloon 7</v>
      </c>
      <c r="KS272" t="str">
        <v>Ref. Balloon 8</v>
      </c>
      <c r="KT272" t="str">
        <v>Relieved Pin Gauges 09236 &amp; 09235</v>
      </c>
      <c r="KU272" t="str">
        <v>Rotate Part</v>
      </c>
      <c r="KV272" t="str">
        <v>Rotate Part, See Image</v>
      </c>
      <c r="KW272" t="str">
        <v>Same as Root Radius</v>
      </c>
      <c r="KX272" t="str">
        <v>Section</v>
      </c>
      <c r="KY272" t="str">
        <v>Section B-B</v>
      </c>
      <c r="KZ272" t="str">
        <v>Section B-B, Distance Between Grooves</v>
      </c>
      <c r="LA272" t="str">
        <v>Section C-C</v>
      </c>
      <c r="LB272" t="str">
        <v>Section Part</v>
      </c>
      <c r="LC272" t="str">
        <v>Section Part, Measured from Opposite Face</v>
      </c>
      <c r="LD272" t="str">
        <v>Section, Broachless Blank</v>
      </c>
      <c r="LE272" t="str">
        <v>Section, EXT. Sphere Location.</v>
      </c>
      <c r="LF272" t="str">
        <v>Section, Hex Cham. Ang.</v>
      </c>
      <c r="LG272" t="str">
        <v>Section, Hex Fillet Rad.</v>
      </c>
      <c r="LH272" t="str">
        <v>Section, INT. Feature</v>
      </c>
      <c r="LI272" t="str">
        <v>Section, INT. Sphere Location.</v>
      </c>
      <c r="LJ272" t="str">
        <v>Section, Mfg. Tol.</v>
      </c>
      <c r="LK272" t="str">
        <v>Section, Mfg. Tol., See Image</v>
      </c>
      <c r="LL272" t="str">
        <v>Section, OL00486</v>
      </c>
      <c r="LM272" t="str">
        <v>Section, OL00542</v>
      </c>
      <c r="LN272" t="str">
        <v>Section, OL00543</v>
      </c>
      <c r="LO272" t="str">
        <v>Section, OL00544</v>
      </c>
      <c r="LP272" t="str">
        <v>Section, OL00545</v>
      </c>
      <c r="LQ272" t="str">
        <v>Section, OL00546</v>
      </c>
      <c r="LR272" t="str">
        <v>Section, OL00547</v>
      </c>
      <c r="LS272" t="str">
        <v>Section, OL00555</v>
      </c>
      <c r="LT272" t="str">
        <v>Section, OL00725</v>
      </c>
      <c r="LU272" t="str">
        <v>Section, OL01430</v>
      </c>
      <c r="LV272" t="str">
        <v>Section, OL01434</v>
      </c>
      <c r="LW272" t="str">
        <v>Section, OL01435</v>
      </c>
      <c r="LX272" t="str">
        <v>Section, OL01807</v>
      </c>
      <c r="LY272" t="str">
        <v>Section, OL01830</v>
      </c>
      <c r="LZ272" t="str">
        <v>Section, OL02351</v>
      </c>
      <c r="MA272" t="str">
        <v>Section, OL02519</v>
      </c>
      <c r="MB272" t="str">
        <v>Section, OL02520</v>
      </c>
      <c r="MC272" t="str">
        <v>Section, OL02522</v>
      </c>
      <c r="MD272" t="str">
        <v>Section, OL02540</v>
      </c>
      <c r="ME272" t="str">
        <v>Section, OL02541</v>
      </c>
      <c r="MF272" t="str">
        <v>Section, OL02552</v>
      </c>
      <c r="MG272" t="str">
        <v>Section, OL02553</v>
      </c>
      <c r="MH272" t="str">
        <v>Section, OL02554</v>
      </c>
      <c r="MI272" t="str">
        <v>Section, OL02555</v>
      </c>
      <c r="MJ272" t="str">
        <v>Section, OL02558</v>
      </c>
      <c r="MK272" t="str">
        <v>Section, OL02559</v>
      </c>
      <c r="ML272" t="str">
        <v>Section, OL02560</v>
      </c>
      <c r="MM272" t="str">
        <v>Section, OL02619</v>
      </c>
      <c r="MN272" t="str">
        <v>Section, OL02620</v>
      </c>
      <c r="MO272" t="str">
        <v>Section, OL02621</v>
      </c>
      <c r="MP272" t="str">
        <v>Section, OL02622</v>
      </c>
      <c r="MQ272" t="str">
        <v>Section, OL02623</v>
      </c>
      <c r="MR272" t="str">
        <v>Section, OL02624</v>
      </c>
      <c r="MS272" t="str">
        <v>Section, OL02652</v>
      </c>
      <c r="MT272" t="str">
        <v>Section, OL02680</v>
      </c>
      <c r="MU272" t="str">
        <v>Section, OL02793</v>
      </c>
      <c r="MV272" t="str">
        <v>Section, OL02823</v>
      </c>
      <c r="MW272" t="str">
        <v>Section, OL02843</v>
      </c>
      <c r="MX272" t="str">
        <v>Section, OL03026, Ext.</v>
      </c>
      <c r="MY272" t="str">
        <v>Section, OL03026, Int.</v>
      </c>
      <c r="MZ272" t="str">
        <v>Section, OL03570, DWG# 100448-41</v>
      </c>
      <c r="NA272" t="str">
        <v>Section, OL03781</v>
      </c>
      <c r="NB272" t="str">
        <v>Section, OL03911</v>
      </c>
      <c r="NC272" t="str">
        <v>Section, OL03912</v>
      </c>
      <c r="ND272" t="str">
        <v>Section, OL03928</v>
      </c>
      <c r="NE272" t="str">
        <v>Section, OL03929</v>
      </c>
      <c r="NF272" t="str">
        <v>Section, OL04030</v>
      </c>
      <c r="NG272" t="str">
        <v>Section, OL04037</v>
      </c>
      <c r="NH272" t="str">
        <v>Section, OL04038</v>
      </c>
      <c r="NI272" t="str">
        <v>Section, OL04046</v>
      </c>
      <c r="NJ272" t="str">
        <v>Section, OL04065</v>
      </c>
      <c r="NK272" t="str">
        <v>Section, OL04066</v>
      </c>
      <c r="NL272" t="str">
        <v>Section, OL04067</v>
      </c>
      <c r="NM272" t="str">
        <v>Section, OL04069</v>
      </c>
      <c r="NN272" t="str">
        <v>Section, OL04071</v>
      </c>
      <c r="NO272" t="str">
        <v>Section, OL04173</v>
      </c>
      <c r="NP272" t="str">
        <v>Section, OL04174</v>
      </c>
      <c r="NQ272" t="str">
        <v>Section, OL04214</v>
      </c>
      <c r="NR272" t="str">
        <v>Section, OL04215</v>
      </c>
      <c r="NS272" t="str">
        <v>Section, OL04216</v>
      </c>
      <c r="NT272" t="str">
        <v>Section, OL04217</v>
      </c>
      <c r="NU272" t="str">
        <v>Section, Overlay OL02716</v>
      </c>
      <c r="NV272" t="str">
        <v>Section, Overlay OL02717</v>
      </c>
      <c r="NW272" t="str">
        <v>Section, See Image</v>
      </c>
      <c r="NX272" t="str">
        <v>Section, See Image, DWG# 100448-41</v>
      </c>
      <c r="NY272" t="str">
        <v>Section, Without Sots</v>
      </c>
      <c r="NZ272" t="str">
        <v>See Comments Sheet</v>
      </c>
      <c r="OA272" t="str">
        <v>See Comments Sheet, OL02318</v>
      </c>
      <c r="OB272" t="str">
        <v>See Image</v>
      </c>
      <c r="OC272" t="str">
        <v>See Image, .005 or Less = Pass</v>
      </c>
      <c r="OD272" t="str">
        <v>See Image, Check Near Radius</v>
      </c>
      <c r="OE272" t="str">
        <v>See Image, Constrained</v>
      </c>
      <c r="OF272" t="str">
        <v>See Image, Distance Between Flats</v>
      </c>
      <c r="OG272" t="str">
        <v xml:space="preserve">See Image, Mfg. Tol, Section A-A </v>
      </c>
      <c r="OH272" t="str">
        <v>See image, Mfg. Tol.</v>
      </c>
      <c r="OI272" t="str">
        <v>See Image, Mic. Across Flats</v>
      </c>
      <c r="OJ272" t="str">
        <v>See Image, OL02850</v>
      </c>
      <c r="OK272" t="str">
        <v>See Image, OL02880</v>
      </c>
      <c r="OL272" t="str">
        <v>See Image, OL03926</v>
      </c>
      <c r="OM272" t="str">
        <v>See Image, OL03927</v>
      </c>
      <c r="ON272" t="str">
        <v>See Image, OL04003</v>
      </c>
      <c r="OO272" t="str">
        <v>'See Image, OL04342,  Best Fit Joe Block</v>
      </c>
      <c r="OP272" t="str">
        <v>See Image, OL04342,  Blank</v>
      </c>
      <c r="OQ272" t="str">
        <v>See Image, OL04342, Blank</v>
      </c>
      <c r="OR272" t="str">
        <v>See Image, OL04343, Blank</v>
      </c>
      <c r="OS272" t="str">
        <v>See Image, Pass = .002 or Less</v>
      </c>
      <c r="OT272" t="str">
        <v>See Image, Rcd. MAX</v>
      </c>
      <c r="OU272" t="str">
        <v>See Image, Rcd. MIN</v>
      </c>
      <c r="OV272" t="str">
        <v>See Image, Section</v>
      </c>
      <c r="OW272" t="str">
        <v>See Image, Section A-A</v>
      </c>
      <c r="OX272" t="str">
        <v>See Image, Section B-B</v>
      </c>
      <c r="OY272" t="str">
        <v>See Image, Section B-B, TSC</v>
      </c>
      <c r="OZ272" t="str">
        <v>See Image, Shank Drawing # 18000-XX-XX A</v>
      </c>
      <c r="PA272" t="str">
        <v>Sequencial Laser 01, 120 Per Print</v>
      </c>
      <c r="PB272" t="str">
        <v>Set to .202, Zero on Thread Lead</v>
      </c>
      <c r="PC272" t="str">
        <v>Sharp OK, No Burr</v>
      </c>
      <c r="PD272" t="str">
        <v>Sharp OK, No Raised Edge, See Image</v>
      </c>
      <c r="PE272" t="str">
        <v>Sharp OK, No Raised Edges</v>
      </c>
      <c r="PF272" t="str">
        <v>Sharp okay no raised edge</v>
      </c>
      <c r="PG272" t="str">
        <v>Sharp Okay, No Burr</v>
      </c>
      <c r="PH272" t="str">
        <v>Sharp Okay, No Raised Edge</v>
      </c>
      <c r="PI272" t="str">
        <v>Sharp Okay, No Raised Edges,</v>
      </c>
      <c r="PJ272" t="str">
        <v>Sharp Okay, See Image</v>
      </c>
      <c r="PK272" t="str">
        <v xml:space="preserve">Start of Radius @ .195 </v>
      </c>
      <c r="PL272" t="str">
        <v xml:space="preserve">Start of Radius @ .21 </v>
      </c>
      <c r="PM272" t="str">
        <v xml:space="preserve">T.S.C. </v>
      </c>
      <c r="PN272" t="str">
        <v>Tangent Point</v>
      </c>
      <c r="PO272" t="str">
        <v>Tangent point of R.50</v>
      </c>
      <c r="PP272" t="str">
        <v>Taper Check, Mfg.Tol.</v>
      </c>
      <c r="PQ272" t="str">
        <v>Taper Check, Mfg.Tol., See Image</v>
      </c>
      <c r="PR272" t="str">
        <v>Thrd. Minor Ø</v>
      </c>
      <c r="PS272" t="str">
        <v>Thrd. Relief Ø</v>
      </c>
      <c r="PT272" t="str">
        <v>Threadless Blank</v>
      </c>
      <c r="PU272" t="str">
        <v>Threadless Blank, From Major Ø</v>
      </c>
      <c r="PV272" t="str">
        <v>Threadless Blank, Mfg. Tol.</v>
      </c>
      <c r="PW272" t="str">
        <v>Threadless Blank, Thrd. to Neck Rad.</v>
      </c>
      <c r="PX272" t="str">
        <v>Thredless Blank</v>
      </c>
      <c r="PY272" t="str">
        <v>To center of R.005</v>
      </c>
      <c r="PZ272" t="str">
        <v>Torx Min. Dia.</v>
      </c>
      <c r="QA272" t="str">
        <v>Turn Ø Free of Mill Marks</v>
      </c>
      <c r="QB272" t="str">
        <v>Use (Full) GO Hex</v>
      </c>
      <c r="QC272" t="str">
        <v>Use Balloon 1 FULL Gauge</v>
      </c>
      <c r="QD272" t="str">
        <v>Use Balloon 9 FULL GO</v>
      </c>
      <c r="QE272" t="str">
        <v>Use Best Fit Pin</v>
      </c>
      <c r="QF272" t="str">
        <v>Use Disk Tip</v>
      </c>
      <c r="QG272" t="str">
        <v>Use flat bottomed indicator tip.</v>
      </c>
      <c r="QH272" t="str">
        <v xml:space="preserve">Use Full .093 Go Hex </v>
      </c>
      <c r="QI272" t="str">
        <v xml:space="preserve">Use Full .0930 Go Hex </v>
      </c>
      <c r="QJ272" t="str">
        <v>Use Full .1235 Go Hex</v>
      </c>
      <c r="QK272" t="str">
        <v>Use Gauge K2-98-8019-04, See Image</v>
      </c>
      <c r="QL272" t="str">
        <v>Use large flat indicator tip</v>
      </c>
      <c r="QM272" t="str">
        <v>Use Pins.3330/.3350, See Image MAX NO-GO</v>
      </c>
      <c r="QN272" t="str">
        <v>Use Pointed Drop Indicator Tip</v>
      </c>
      <c r="QO272" t="str">
        <v>V-Block</v>
      </c>
      <c r="QP272" t="str">
        <v>V-Block,  AMB for 13</v>
      </c>
      <c r="QQ272" t="str">
        <v>V-Block,  Hex Cham. Dia.</v>
      </c>
      <c r="QR272" t="str">
        <v>V-Block, Hex Depth</v>
      </c>
      <c r="QS272" t="str">
        <v>VBU Gauge</v>
      </c>
      <c r="QT272" t="str">
        <v>Visibally smaller than HEX=Pass</v>
      </c>
      <c r="QU272" t="str">
        <v>Visual Per Drawing</v>
      </c>
      <c r="QV272" t="str">
        <v>Whirl Blank</v>
      </c>
      <c r="QW272" t="str">
        <v xml:space="preserve">Whirl Blank </v>
      </c>
      <c r="QX272" t="str">
        <v>Whirl Blank, Neck Rad. End to Head CL</v>
      </c>
      <c r="QY272" t="str">
        <v>Whirl Blank, Nose Start Dia.</v>
      </c>
      <c r="QZ272" t="str">
        <v>Whirl Blank, Nose Start Dist.</v>
      </c>
      <c r="RA272" t="str">
        <v>Whirl Blank, Thrd. Minor</v>
      </c>
      <c r="RB272" t="str">
        <v>Whirl Blank, Thrd. Pullout Dia.</v>
      </c>
      <c r="RC272" t="str">
        <v>Whole Part, Removal is at Assy. Level</v>
      </c>
      <c r="RD272" t="str">
        <v>Wide Area</v>
      </c>
      <c r="RE272" t="str">
        <v>Zero on End of Go Gauge</v>
      </c>
    </row>
    <row r="273" spans="1:473">
      <c r="A273" t="s">
        <v>905</v>
      </c>
      <c r="C273" t="str" cm="1">
        <f t="array" ref="C273:RE273">TRANSPOSE(_xlfn._xlws.SORT(_xlfn._xlws.FILTER($A$2:$A$600,ISNUMBER(SEARCH('PartLib Table'!M290,$A$2:$A$600)),"not found")))</f>
        <v xml:space="preserve"> 'C', Whirl Blank</v>
      </c>
      <c r="D273" t="str">
        <v xml:space="preserve"> See Image, Constrained</v>
      </c>
      <c r="E273" t="str">
        <v>(.04 to .12 range = Pass)</v>
      </c>
      <c r="F273" t="str">
        <v>(.042 FULL) Go Pin Seat Fully</v>
      </c>
      <c r="G273" t="str">
        <v>(B), Mfg. Tol.</v>
      </c>
      <c r="H273" t="str">
        <v>(B), O.A.L.</v>
      </c>
      <c r="I273" t="str">
        <v>.001 or less =Pass</v>
      </c>
      <c r="J273" t="str">
        <v>.001 or less out of center = Pass</v>
      </c>
      <c r="K273" t="str">
        <v>.002 or Less = Pass</v>
      </c>
      <c r="L273" t="str">
        <v>.002 or Less out of center = Pass</v>
      </c>
      <c r="M273" t="str">
        <v>.005 to .015 = Pass</v>
      </c>
      <c r="N273" t="str">
        <v>.0125 Mean, Section</v>
      </c>
      <c r="O273" t="str">
        <v>.025 or Less in X &amp; Y=Pass</v>
      </c>
      <c r="P273" t="str">
        <v>.038 Mean</v>
      </c>
      <c r="Q273" t="str">
        <v>.063 MM = .0024 IN, See Image</v>
      </c>
      <c r="R273" t="str">
        <v>.063MM = .0024"</v>
      </c>
      <c r="S273" t="str">
        <v>.243 NO-GO, Unconstrained, Must Not Start</v>
      </c>
      <c r="T273" t="str">
        <v>@ Back Face &amp; ID, No Raised Edge</v>
      </c>
      <c r="U273" t="str">
        <v>@ Back Face &amp; OD, No Raised Edge</v>
      </c>
      <c r="V273" t="str">
        <v>@ ID &amp; FACE</v>
      </c>
      <c r="W273" t="str">
        <v>@ OD &amp; BACK FACE</v>
      </c>
      <c r="X273" t="str">
        <v>@ OD &amp; FACE</v>
      </c>
      <c r="Y273" t="str">
        <v>Across from slot</v>
      </c>
      <c r="Z273" t="str">
        <v>All Edge Breaks</v>
      </c>
      <c r="AA273" t="str">
        <v>Attached to bar stock</v>
      </c>
      <c r="AB273" t="str">
        <v xml:space="preserve">Back Turn Fillet Rad. </v>
      </c>
      <c r="AC273" t="str">
        <v>Balloon 1 (DWG FRM0105 Page 2, NV-27)</v>
      </c>
      <c r="AD273" t="str">
        <v>Balloon 1 (DWG FRM0105, NV-30)</v>
      </c>
      <c r="AE273" t="str">
        <v>Balloon 1 (P# 9890002-20) OL00429/A</v>
      </c>
      <c r="AF273" t="str">
        <v>Balloon 1, DWG#FRM0105</v>
      </c>
      <c r="AG273" t="str">
        <v>Balloon 11, See Image</v>
      </c>
      <c r="AH273" t="str">
        <v xml:space="preserve">Balloon 2 (DWG FRM0105 Page 2, NV-27) </v>
      </c>
      <c r="AI273" t="str">
        <v>Balloon 2 (DWG FRM0105, NV-30)</v>
      </c>
      <c r="AJ273" t="str">
        <v>Balloon 2 (P# 9890002-20)</v>
      </c>
      <c r="AK273" t="str">
        <v>Balloon 2, DWG#FRM0105</v>
      </c>
      <c r="AL273" t="str">
        <v>Balloon 2, DWG#FRM0105, See Image</v>
      </c>
      <c r="AM273" t="str">
        <v>Balloon 3 (DWG FRM0105, NV-30 Minor)</v>
      </c>
      <c r="AN273" t="str">
        <v>Balloon 3 (DWG FRM0105, NV-30)</v>
      </c>
      <c r="AO273" t="str">
        <v>Balloon 3 (P# 9890002-20)</v>
      </c>
      <c r="AP273" t="str">
        <v>Balloon 4</v>
      </c>
      <c r="AQ273" t="str">
        <v>Balloon 4 (P# 9890002-20)</v>
      </c>
      <c r="AR273" t="str">
        <v>Below Middle Band</v>
      </c>
      <c r="AS273" t="str">
        <v>Best Fit Pin, .003 or Less =Pass</v>
      </c>
      <c r="AT273" t="str">
        <v>Blank</v>
      </c>
      <c r="AU273" t="str">
        <v>Blank Turn Maj.</v>
      </c>
      <c r="AV273" t="str">
        <v>Blank Turn Maj. Mill Flt., OL4172</v>
      </c>
      <c r="AW273" t="str">
        <v>Blank Without .010 Slots</v>
      </c>
      <c r="AX273" t="str">
        <v>Blank Without .010 Slots, Section</v>
      </c>
      <c r="AY273" t="str">
        <v>Blank without thread</v>
      </c>
      <c r="AZ273" t="str">
        <v xml:space="preserve">Blank, Center of V Grv. </v>
      </c>
      <c r="BA273" t="str">
        <v>Blank, Check R adjacent Balloon 17</v>
      </c>
      <c r="BB273" t="str">
        <v>Blank, EXT. Feature</v>
      </c>
      <c r="BC273" t="str">
        <v>Blank, See Image, OL04335</v>
      </c>
      <c r="BD273" t="str">
        <v>Blank, See Image, OL04336</v>
      </c>
      <c r="BE273" t="str">
        <v xml:space="preserve">Blank, Thrd. </v>
      </c>
      <c r="BF273" t="str">
        <v>Blank, Turn Tip</v>
      </c>
      <c r="BG273" t="str">
        <v>Blank, Without Thrd.</v>
      </c>
      <c r="BH273" t="str">
        <v>Blank, Without Thread</v>
      </c>
      <c r="BI273" t="str">
        <v xml:space="preserve">Blunt Start Blend to Minor </v>
      </c>
      <c r="BJ273" t="str">
        <v>Calc., Use Go HEX</v>
      </c>
      <c r="BK273" t="str">
        <v>Can't dig into OD</v>
      </c>
      <c r="BL273" t="str">
        <v>Carbide Gauge</v>
      </c>
      <c r="BM273" t="str">
        <v xml:space="preserve">Center of V Grv. </v>
      </c>
      <c r="BN273" t="str">
        <v>Centered Less than .03 = Pass</v>
      </c>
      <c r="BO273" t="str">
        <v>Centered within .0005 or Less = Pass</v>
      </c>
      <c r="BP273" t="str">
        <v>Centered within .001 or Less = Pass</v>
      </c>
      <c r="BQ273" t="str">
        <v>Centered within .0254 or Less = Pass</v>
      </c>
      <c r="BR273" t="str">
        <v>Check close to Rod Slot</v>
      </c>
      <c r="BS273" t="str">
        <v>Check every other hole</v>
      </c>
      <c r="BT273" t="str">
        <v>Check Go over full length of slot.</v>
      </c>
      <c r="BU273" t="str">
        <v>Check Near Closed End</v>
      </c>
      <c r="BV273" t="str">
        <v>Check per Print View, Away from Rod Slot</v>
      </c>
      <c r="BW273" t="str">
        <v>Check to Balloon 30 Go Pin</v>
      </c>
      <c r="BX273" t="str">
        <v>Check with .2705 SET Pin Inside Part</v>
      </c>
      <c r="BY273" t="str">
        <v>Check with Hex Up</v>
      </c>
      <c r="BZ273" t="str">
        <v>CMM Blank</v>
      </c>
      <c r="CA273" t="str">
        <v>Confirm Full Radius</v>
      </c>
      <c r="CB273" t="str">
        <v>Constrained in fixture</v>
      </c>
      <c r="CC273" t="str">
        <v>Constrained with Ring</v>
      </c>
      <c r="CD273" t="str">
        <v>Constrained, See Image</v>
      </c>
      <c r="CE273" t="str">
        <v>Dim. "A"</v>
      </c>
      <c r="CF273" t="str">
        <v>Dim. "B"</v>
      </c>
      <c r="CG273" t="str">
        <v>Dim. "C"</v>
      </c>
      <c r="CH273" t="str">
        <v>Dim. "D", Whirl Blank</v>
      </c>
      <c r="CI273" t="str">
        <v>Dim. "G"</v>
      </c>
      <c r="CJ273" t="str">
        <v>Dim. E, Blank Turn Maj. &amp;  Mill Flt</v>
      </c>
      <c r="CK273" t="str">
        <v>Dim. E, Blank Turn Maj.&amp;  Mill Flt</v>
      </c>
      <c r="CL273" t="str">
        <v>Dim. H, Whirl Blank</v>
      </c>
      <c r="CM273" t="str">
        <v>Dim. J, 'Blank Turn Maj. &amp; Whirl Blank</v>
      </c>
      <c r="CN273" t="str">
        <v>Disk Drop Indicator Tip</v>
      </c>
      <c r="CO273" t="str">
        <v>DWG 100448-15, Balloon F_1</v>
      </c>
      <c r="CP273" t="str">
        <v>DWG 100448-15, OL02571</v>
      </c>
      <c r="CQ273" t="str">
        <v>DWG 100448-41</v>
      </c>
      <c r="CR273" t="str">
        <v>DWG 9890040, (10E),Section Part, OL01139</v>
      </c>
      <c r="CS273" t="str">
        <v>DWG 9890040, (10E),Section, OL01139</v>
      </c>
      <c r="CT273" t="str">
        <v>DWG 9890040, (11E)</v>
      </c>
      <c r="CU273" t="str">
        <v>DWG 9890040, (11E), Pins with Flats</v>
      </c>
      <c r="CV273" t="str">
        <v>DWG 9890040, (12E),  Pass=.002 or less</v>
      </c>
      <c r="CW273" t="str">
        <v>DWG 9890040, (12E), See Image</v>
      </c>
      <c r="CX273" t="str">
        <v>DWG 9890040, (1E), OL01431</v>
      </c>
      <c r="CY273" t="str">
        <v>DWG 9890040, (1E), OL01432</v>
      </c>
      <c r="CZ273" t="str">
        <v>DWG 9890040, (2E), OL01432</v>
      </c>
      <c r="DA273" t="str">
        <v>DWG 9890040, (3E)</v>
      </c>
      <c r="DB273" t="str">
        <v>DWG 9890040, (4E)</v>
      </c>
      <c r="DC273" t="str">
        <v>DWG 9890040, (5E), OL02336</v>
      </c>
      <c r="DD273" t="str">
        <v>DWG 9890040, (6E)</v>
      </c>
      <c r="DE273" t="str">
        <v>DWG 9890040, (7E)</v>
      </c>
      <c r="DF273" t="str">
        <v>DWG 9890040, (8E), OL01433</v>
      </c>
      <c r="DG273" t="str">
        <v>DWG 9890040, (8E), OL01433, Section</v>
      </c>
      <c r="DH273" t="str">
        <v>DWG 9890040, (9E), Close to Rod Slot</v>
      </c>
      <c r="DI273" t="str">
        <v>DWG 9890040, (9E),Close to Rod Slot</v>
      </c>
      <c r="DJ273" t="str">
        <v>DWG FRM0105 PAGE 2</v>
      </c>
      <c r="DK273" t="str">
        <v>DWG# 100448-41</v>
      </c>
      <c r="DL273" t="str">
        <v>DWG# 100448-44</v>
      </c>
      <c r="DM273" t="str">
        <v>DWG# 9890003  (1), Section OL00436/A</v>
      </c>
      <c r="DN273" t="str">
        <v>DWG# 9890003 (3), Ring Gauge Constrained</v>
      </c>
      <c r="DO273" t="str">
        <v>DWG# 9890003 (4), Section</v>
      </c>
      <c r="DP273" t="str">
        <v>DWG#100448-26, Balloon 1K, OL02350</v>
      </c>
      <c r="DQ273" t="str">
        <v>DWG#100448-26, Balloon 2K, OL02350</v>
      </c>
      <c r="DR273" t="str">
        <v>DWG#100448-26, Balloon 3K, OL02363</v>
      </c>
      <c r="DS273" t="str">
        <v>DWG#100448-26, Balloon 4K</v>
      </c>
      <c r="DT273" t="str">
        <v>DWG#100448-26, Balloon 5K, Section</v>
      </c>
      <c r="DU273" t="str">
        <v>DWG#100448-26, Balloon 6K</v>
      </c>
      <c r="DV273" t="str">
        <v>DWG#100448-26, Balloon 7K, Section</v>
      </c>
      <c r="DW273" t="str">
        <v>DWG#100448-26, Mfg. Tol.</v>
      </c>
      <c r="DX273" t="str">
        <v>DWG#9890003 (2) Ring Gauge Constrained</v>
      </c>
      <c r="DY273" t="str">
        <v>DWG#9890044</v>
      </c>
      <c r="DZ273" t="str">
        <v>DWG#9890044 .1985 to .2005=Pass</v>
      </c>
      <c r="EA273" t="str">
        <v>DWG#9890044 Overlay OL02441</v>
      </c>
      <c r="EB273" t="str">
        <v>DWG#9890044, OL02441</v>
      </c>
      <c r="EC273" t="str">
        <v>DWG#FRM0105</v>
      </c>
      <c r="ED273" t="str">
        <v>EXT.</v>
      </c>
      <c r="EE273" t="str">
        <v>EXT. Section, OL02460</v>
      </c>
      <c r="EF273" t="str">
        <v>EXT., OL04223</v>
      </c>
      <c r="EG273" t="str">
        <v>Flat Drop Indicator Tip</v>
      </c>
      <c r="EH273" t="str">
        <v>Full Go Pin, No Light, at Radius</v>
      </c>
      <c r="EI273" t="str">
        <v>Function Check</v>
      </c>
      <c r="EJ273" t="str">
        <v>GO Function Gauge</v>
      </c>
      <c r="EK273" t="str">
        <v>Go Gauge for Balloon 1 &amp; 4</v>
      </c>
      <c r="EL273" t="str">
        <v>Go Pin must pass through</v>
      </c>
      <c r="EM273" t="str">
        <v>Greater than .005 = Fail, Section</v>
      </c>
      <c r="EN273" t="str">
        <v>Greater than .025 out of center = Fail</v>
      </c>
      <c r="EO273" t="str">
        <v>Greater than 2.6 = Pass</v>
      </c>
      <c r="EP273" t="str">
        <v>Green = Pass, Red = Fail</v>
      </c>
      <c r="EQ273" t="str">
        <v>Hex Depth</v>
      </c>
      <c r="ER273" t="str">
        <v>Hex Minor</v>
      </c>
      <c r="ES273" t="str">
        <v>Hole Dia.</v>
      </c>
      <c r="ET273" t="str">
        <v>Hook or Disk Tip</v>
      </c>
      <c r="EU273" t="str">
        <v>ID Sphere Finish</v>
      </c>
      <c r="EV273" t="str">
        <v>ID/OD Both Sides, Diff. .002 or less = Pass</v>
      </c>
      <c r="EW273" t="str">
        <v>If Looks Big, Section</v>
      </c>
      <c r="EX273" t="str">
        <v>If Looks Small, Section</v>
      </c>
      <c r="EY273" t="str">
        <v>Insp. Close to Break Away, Mfg.Tol.</v>
      </c>
      <c r="EZ273" t="str">
        <v>INT.</v>
      </c>
      <c r="FA273" t="str">
        <v>INT. Section, OL02460</v>
      </c>
      <c r="FB273" t="str">
        <v>INT., OL04223</v>
      </c>
      <c r="FC273" t="str">
        <v>Intersect. of 7.7 &amp; R0.10</v>
      </c>
      <c r="FD273" t="str">
        <v>Intersect. of 8.79 and R.25 MAX</v>
      </c>
      <c r="FE273" t="str">
        <v>Keep Ind. Tip away from corner</v>
      </c>
      <c r="FF273" t="str">
        <v>L31</v>
      </c>
      <c r="FG273" t="str">
        <v>Laser Mark</v>
      </c>
      <c r="FH273" t="str">
        <v>LASER PER NOTE 4</v>
      </c>
      <c r="FI273" t="str">
        <v>LASER PER NOTE 4, Final Check 1 only</v>
      </c>
      <c r="FJ273" t="str">
        <v>Less than .002 out of center = Pass</v>
      </c>
      <c r="FK273" t="str">
        <v>Less than 2.75 = Pass, Section</v>
      </c>
      <c r="FL273" t="str">
        <v>List as pin. Not Calibrated</v>
      </c>
      <c r="FM273" t="str">
        <v>M9 X 1.25 BUTT See Comment Image</v>
      </c>
      <c r="FN273" t="str">
        <v>Manual Section</v>
      </c>
      <c r="FO273" t="str">
        <v>Max Deep .241 NO-GO =.42</v>
      </c>
      <c r="FP273" t="str">
        <v>MAX Depth of (Note 7) .241 NO-GO Pin</v>
      </c>
      <c r="FQ273" t="str">
        <v>Measure from Blue Line, See Image</v>
      </c>
      <c r="FR273" t="str">
        <v>Measure Width of Blue Area, See Image</v>
      </c>
      <c r="FS273" t="str">
        <v>Mfg. Tol</v>
      </c>
      <c r="FT273" t="str">
        <v>Mfg. Tol, See Image</v>
      </c>
      <c r="FU273" t="str">
        <v>Mfg. Tol.</v>
      </c>
      <c r="FV273" t="str">
        <v>Mfg. Tol. "A"</v>
      </c>
      <c r="FW273" t="str">
        <v>Mfg. Tol. (Zero on Gauge Full Dia. Lead)</v>
      </c>
      <c r="FX273" t="str">
        <v>Mfg. Tol. Balloon 11, See Image</v>
      </c>
      <c r="FY273" t="str">
        <v>Mfg. Tol. Balloon 4</v>
      </c>
      <c r="FZ273" t="str">
        <v>Mfg. Tol. Balloon 7</v>
      </c>
      <c r="GA273" t="str">
        <v xml:space="preserve">Mfg. Tol. C-Bore Face (Ballo 28) </v>
      </c>
      <c r="GB273" t="str">
        <v>Mfg. Tol. Section</v>
      </c>
      <c r="GC273" t="str">
        <v>Mfg. Tol. See Image</v>
      </c>
      <c r="GD273" t="str">
        <v>Mfg. Tol., 3 Places, Record MAX</v>
      </c>
      <c r="GE273" t="str">
        <v>Mfg. Tol., Balloon 11</v>
      </c>
      <c r="GF273" t="str">
        <v>Mfg. Tol., Balloon 7</v>
      </c>
      <c r="GG273" t="str">
        <v>Mfg. Tol., Blank</v>
      </c>
      <c r="GH273" t="str">
        <v>Mfg. Tol., Blank, Balloon 12</v>
      </c>
      <c r="GI273" t="str">
        <v>Mfg. Tol., Blend to SØ.320</v>
      </c>
      <c r="GJ273" t="str">
        <v>Mfg. Tol., Calculation</v>
      </c>
      <c r="GK273" t="str">
        <v>Mfg. Tol., For Mill Fixture</v>
      </c>
      <c r="GL273" t="str">
        <v>Mfg. Tol., L32</v>
      </c>
      <c r="GM273" t="str">
        <v>Mfg. Tol., L33</v>
      </c>
      <c r="GN273" t="str">
        <v>Mfg. Tol., No Tool Marks</v>
      </c>
      <c r="GO273" t="str">
        <v>Mfg. Tol., OL03361</v>
      </c>
      <c r="GP273" t="str">
        <v>Mfg. Tol., Record off center value</v>
      </c>
      <c r="GQ273" t="str">
        <v>Mfg. Tol., Same 3 Places, Record MIN</v>
      </c>
      <c r="GR273" t="str">
        <v>Mfg. Tol., Section</v>
      </c>
      <c r="GS273" t="str">
        <v>Mfg. Tol., Section B-B</v>
      </c>
      <c r="GT273" t="str">
        <v>Mfg. Tol., Section, OL03361</v>
      </c>
      <c r="GU273" t="str">
        <v>Mfg. Tol., Section, Per Note 2</v>
      </c>
      <c r="GV273" t="str">
        <v>Mfg. Tol., See Image</v>
      </c>
      <c r="GW273" t="str">
        <v>Mfg. Tol., See Image, Bore in Blue</v>
      </c>
      <c r="GX273" t="str">
        <v>Mfg. Tol., See Image, Hook Tip</v>
      </c>
      <c r="GY273" t="str">
        <v>Mfg. Tol., Sharp Okay No Burr</v>
      </c>
      <c r="GZ273" t="str">
        <v>Mfg. Tol., Threadless Blank</v>
      </c>
      <c r="HA273" t="str">
        <v>Mfg.Tol.</v>
      </c>
      <c r="HB273" t="str">
        <v>Mgf. To., T.S.C.</v>
      </c>
      <c r="HC273" t="str">
        <v>Milled Feature</v>
      </c>
      <c r="HD273" t="str">
        <v>Milled Feature, OL04045</v>
      </c>
      <c r="HE273" t="str">
        <v>More than .0005 out of center = Fail</v>
      </c>
      <c r="HF273" t="str">
        <v>Must Pass Through</v>
      </c>
      <c r="HG273" t="str">
        <v>Must pass through gauge</v>
      </c>
      <c r="HH273" t="str">
        <v>Must Pass Through Go Gauge</v>
      </c>
      <c r="HI273" t="str">
        <v>Must Pass, See Image.</v>
      </c>
      <c r="HJ273" t="str">
        <v>NA</v>
      </c>
      <c r="HK273" t="str">
        <v>Narrow Area</v>
      </c>
      <c r="HL273" t="str">
        <v>Near Balloon 21</v>
      </c>
      <c r="HM273" t="str">
        <v>Near Datum B</v>
      </c>
      <c r="HN273" t="str">
        <v>Neck Dia.</v>
      </c>
      <c r="HO273" t="str">
        <v>Neck to Head Rad.</v>
      </c>
      <c r="HP273" t="str">
        <v>No Copper Deposits Allowed</v>
      </c>
      <c r="HQ273" t="str">
        <v>No Section</v>
      </c>
      <c r="HR273" t="str">
        <v>No Section, .01 to .014 = Pass</v>
      </c>
      <c r="HS273" t="str">
        <v>No Section, Rotate Part</v>
      </c>
      <c r="HT273" t="str">
        <v>No Section, See Image</v>
      </c>
      <c r="HU273" t="str">
        <v>No Slot, Section B-B</v>
      </c>
      <c r="HV273" t="str">
        <v>No visual step = Pass</v>
      </c>
      <c r="HW273" t="str">
        <v>Not to exceed .95 Deep</v>
      </c>
      <c r="HX273" t="str">
        <v>Note 1</v>
      </c>
      <c r="HY273" t="str">
        <v>OL00333/A</v>
      </c>
      <c r="HZ273" t="str">
        <v>OL00519</v>
      </c>
      <c r="IA273" t="str">
        <v>OL00520</v>
      </c>
      <c r="IB273" t="str">
        <v>OL00529</v>
      </c>
      <c r="IC273" t="str">
        <v>OL00542</v>
      </c>
      <c r="ID273" t="str">
        <v>OL00724</v>
      </c>
      <c r="IE273" t="str">
        <v>OL01250</v>
      </c>
      <c r="IF273" t="str">
        <v>OL01869, Threadless Blank</v>
      </c>
      <c r="IG273" t="str">
        <v>OL01870, Section</v>
      </c>
      <c r="IH273" t="str">
        <v>OL02255</v>
      </c>
      <c r="II273" t="str">
        <v>OL02255, Mfg. Tol.</v>
      </c>
      <c r="IJ273" t="str">
        <v>OL02302</v>
      </c>
      <c r="IK273" t="str">
        <v xml:space="preserve">OL02318  needed per image instructions </v>
      </c>
      <c r="IL273" t="str">
        <v>OL02556</v>
      </c>
      <c r="IM273" t="str">
        <v>OL02557</v>
      </c>
      <c r="IN273" t="str">
        <v>OL02567</v>
      </c>
      <c r="IO273" t="str">
        <v>OL02653</v>
      </c>
      <c r="IP273" t="str">
        <v>OL02718</v>
      </c>
      <c r="IQ273" t="str">
        <v>OL02841</v>
      </c>
      <c r="IR273" t="str">
        <v>OL02842</v>
      </c>
      <c r="IS273" t="str">
        <v>OL02844</v>
      </c>
      <c r="IT273" t="str">
        <v>OL02871</v>
      </c>
      <c r="IU273" t="str">
        <v>OL02887</v>
      </c>
      <c r="IV273" t="str">
        <v>OL03500</v>
      </c>
      <c r="IW273" t="str">
        <v>OL03766</v>
      </c>
      <c r="IX273" t="str">
        <v>OL03868</v>
      </c>
      <c r="IY273" t="str">
        <v>OL03869</v>
      </c>
      <c r="IZ273" t="str">
        <v>OL03870</v>
      </c>
      <c r="JA273" t="str">
        <v>OL03873, DWG# 100448-44</v>
      </c>
      <c r="JB273" t="str">
        <v>OL03949</v>
      </c>
      <c r="JC273" t="str">
        <v xml:space="preserve">OL04043, Section </v>
      </c>
      <c r="JD273" t="str">
        <v xml:space="preserve">OL04044, Section </v>
      </c>
      <c r="JE273" t="str">
        <v>OL04045</v>
      </c>
      <c r="JF273" t="str">
        <v>OL04045, Milled Feature</v>
      </c>
      <c r="JG273" t="str">
        <v>OL04063</v>
      </c>
      <c r="JH273" t="str">
        <v>OL04064</v>
      </c>
      <c r="JI273" t="str">
        <v>OL04065</v>
      </c>
      <c r="JJ273" t="str">
        <v>OL04181</v>
      </c>
      <c r="JK273" t="str">
        <v>OL04218</v>
      </c>
      <c r="JL273" t="str">
        <v>OL04224, See Image</v>
      </c>
      <c r="JM273" t="str">
        <v>OL04374</v>
      </c>
      <c r="JN273" t="str">
        <v>OL04375, Section M-M</v>
      </c>
      <c r="JO273" t="str">
        <v>OL04376, Section M-M</v>
      </c>
      <c r="JP273" t="str">
        <v>OL04443</v>
      </c>
      <c r="JQ273" t="str">
        <v>OL04444</v>
      </c>
      <c r="JR273" t="str">
        <v>OL05000</v>
      </c>
      <c r="JS273" t="str">
        <v>One side of slot</v>
      </c>
      <c r="JT273" t="str">
        <v>Other side of slot</v>
      </c>
      <c r="JU273" t="str">
        <v>Out of center more than .002 = Fail</v>
      </c>
      <c r="JV273" t="str">
        <v>Out of center more than.002 = Fail</v>
      </c>
      <c r="JW273" t="str">
        <v>Overlay OL02713</v>
      </c>
      <c r="JX273" t="str">
        <v>Overlay OL02714</v>
      </c>
      <c r="JY273" t="str">
        <v>Overlay OL02718</v>
      </c>
      <c r="JZ273" t="str">
        <v>Overlay OL03831, Mfg. Tol.</v>
      </c>
      <c r="KA273" t="str">
        <v>Part Without Slots</v>
      </c>
      <c r="KB273" t="str">
        <v>Part Without Slots, See Image</v>
      </c>
      <c r="KC273" t="str">
        <v xml:space="preserve">Pass = .0254 or Less </v>
      </c>
      <c r="KD273" t="str">
        <v>PD MIN = 4.361, PD MAX = 4.456</v>
      </c>
      <c r="KE273" t="str">
        <v>Per Balloon 2 Note</v>
      </c>
      <c r="KF273" t="str">
        <v>Per drawing note(s) 8.</v>
      </c>
      <c r="KG273" t="str">
        <v>Point or Sphere Tip</v>
      </c>
      <c r="KH273" t="str">
        <v>Point Tip</v>
      </c>
      <c r="KI273" t="str">
        <v>R.9 to R1.1 = Pass, See Image</v>
      </c>
      <c r="KJ273" t="str">
        <v>Ram Construction</v>
      </c>
      <c r="KK273" t="str">
        <v>Record Same Pass / Fail All Balloons</v>
      </c>
      <c r="KL273" t="str">
        <v>Ref. Balloon 1</v>
      </c>
      <c r="KM273" t="str">
        <v>Ref. Balloon 12</v>
      </c>
      <c r="KN273" t="str">
        <v>Ref. Balloon 13, 100% AQL</v>
      </c>
      <c r="KO273" t="str">
        <v>Ref. Balloon 2</v>
      </c>
      <c r="KP273" t="str">
        <v>Ref. Balloon 21, 100% AQL</v>
      </c>
      <c r="KQ273" t="str">
        <v>Ref. Balloon 4</v>
      </c>
      <c r="KR273" t="str">
        <v>Ref. Balloon 7</v>
      </c>
      <c r="KS273" t="str">
        <v>Ref. Balloon 8</v>
      </c>
      <c r="KT273" t="str">
        <v>Relieved Pin Gauges 09236 &amp; 09235</v>
      </c>
      <c r="KU273" t="str">
        <v>Rotate Part</v>
      </c>
      <c r="KV273" t="str">
        <v>Rotate Part, See Image</v>
      </c>
      <c r="KW273" t="str">
        <v>Same as Root Radius</v>
      </c>
      <c r="KX273" t="str">
        <v>Section</v>
      </c>
      <c r="KY273" t="str">
        <v>Section B-B</v>
      </c>
      <c r="KZ273" t="str">
        <v>Section B-B, Distance Between Grooves</v>
      </c>
      <c r="LA273" t="str">
        <v>Section C-C</v>
      </c>
      <c r="LB273" t="str">
        <v>Section Part</v>
      </c>
      <c r="LC273" t="str">
        <v>Section Part, Measured from Opposite Face</v>
      </c>
      <c r="LD273" t="str">
        <v>Section, Broachless Blank</v>
      </c>
      <c r="LE273" t="str">
        <v>Section, EXT. Sphere Location.</v>
      </c>
      <c r="LF273" t="str">
        <v>Section, Hex Cham. Ang.</v>
      </c>
      <c r="LG273" t="str">
        <v>Section, Hex Fillet Rad.</v>
      </c>
      <c r="LH273" t="str">
        <v>Section, INT. Feature</v>
      </c>
      <c r="LI273" t="str">
        <v>Section, INT. Sphere Location.</v>
      </c>
      <c r="LJ273" t="str">
        <v>Section, Mfg. Tol.</v>
      </c>
      <c r="LK273" t="str">
        <v>Section, Mfg. Tol., See Image</v>
      </c>
      <c r="LL273" t="str">
        <v>Section, OL00486</v>
      </c>
      <c r="LM273" t="str">
        <v>Section, OL00542</v>
      </c>
      <c r="LN273" t="str">
        <v>Section, OL00543</v>
      </c>
      <c r="LO273" t="str">
        <v>Section, OL00544</v>
      </c>
      <c r="LP273" t="str">
        <v>Section, OL00545</v>
      </c>
      <c r="LQ273" t="str">
        <v>Section, OL00546</v>
      </c>
      <c r="LR273" t="str">
        <v>Section, OL00547</v>
      </c>
      <c r="LS273" t="str">
        <v>Section, OL00555</v>
      </c>
      <c r="LT273" t="str">
        <v>Section, OL00725</v>
      </c>
      <c r="LU273" t="str">
        <v>Section, OL01430</v>
      </c>
      <c r="LV273" t="str">
        <v>Section, OL01434</v>
      </c>
      <c r="LW273" t="str">
        <v>Section, OL01435</v>
      </c>
      <c r="LX273" t="str">
        <v>Section, OL01807</v>
      </c>
      <c r="LY273" t="str">
        <v>Section, OL01830</v>
      </c>
      <c r="LZ273" t="str">
        <v>Section, OL02351</v>
      </c>
      <c r="MA273" t="str">
        <v>Section, OL02519</v>
      </c>
      <c r="MB273" t="str">
        <v>Section, OL02520</v>
      </c>
      <c r="MC273" t="str">
        <v>Section, OL02522</v>
      </c>
      <c r="MD273" t="str">
        <v>Section, OL02540</v>
      </c>
      <c r="ME273" t="str">
        <v>Section, OL02541</v>
      </c>
      <c r="MF273" t="str">
        <v>Section, OL02552</v>
      </c>
      <c r="MG273" t="str">
        <v>Section, OL02553</v>
      </c>
      <c r="MH273" t="str">
        <v>Section, OL02554</v>
      </c>
      <c r="MI273" t="str">
        <v>Section, OL02555</v>
      </c>
      <c r="MJ273" t="str">
        <v>Section, OL02558</v>
      </c>
      <c r="MK273" t="str">
        <v>Section, OL02559</v>
      </c>
      <c r="ML273" t="str">
        <v>Section, OL02560</v>
      </c>
      <c r="MM273" t="str">
        <v>Section, OL02619</v>
      </c>
      <c r="MN273" t="str">
        <v>Section, OL02620</v>
      </c>
      <c r="MO273" t="str">
        <v>Section, OL02621</v>
      </c>
      <c r="MP273" t="str">
        <v>Section, OL02622</v>
      </c>
      <c r="MQ273" t="str">
        <v>Section, OL02623</v>
      </c>
      <c r="MR273" t="str">
        <v>Section, OL02624</v>
      </c>
      <c r="MS273" t="str">
        <v>Section, OL02652</v>
      </c>
      <c r="MT273" t="str">
        <v>Section, OL02680</v>
      </c>
      <c r="MU273" t="str">
        <v>Section, OL02793</v>
      </c>
      <c r="MV273" t="str">
        <v>Section, OL02823</v>
      </c>
      <c r="MW273" t="str">
        <v>Section, OL02843</v>
      </c>
      <c r="MX273" t="str">
        <v>Section, OL03026, Ext.</v>
      </c>
      <c r="MY273" t="str">
        <v>Section, OL03026, Int.</v>
      </c>
      <c r="MZ273" t="str">
        <v>Section, OL03570, DWG# 100448-41</v>
      </c>
      <c r="NA273" t="str">
        <v>Section, OL03781</v>
      </c>
      <c r="NB273" t="str">
        <v>Section, OL03911</v>
      </c>
      <c r="NC273" t="str">
        <v>Section, OL03912</v>
      </c>
      <c r="ND273" t="str">
        <v>Section, OL03928</v>
      </c>
      <c r="NE273" t="str">
        <v>Section, OL03929</v>
      </c>
      <c r="NF273" t="str">
        <v>Section, OL04030</v>
      </c>
      <c r="NG273" t="str">
        <v>Section, OL04037</v>
      </c>
      <c r="NH273" t="str">
        <v>Section, OL04038</v>
      </c>
      <c r="NI273" t="str">
        <v>Section, OL04046</v>
      </c>
      <c r="NJ273" t="str">
        <v>Section, OL04065</v>
      </c>
      <c r="NK273" t="str">
        <v>Section, OL04066</v>
      </c>
      <c r="NL273" t="str">
        <v>Section, OL04067</v>
      </c>
      <c r="NM273" t="str">
        <v>Section, OL04069</v>
      </c>
      <c r="NN273" t="str">
        <v>Section, OL04071</v>
      </c>
      <c r="NO273" t="str">
        <v>Section, OL04173</v>
      </c>
      <c r="NP273" t="str">
        <v>Section, OL04174</v>
      </c>
      <c r="NQ273" t="str">
        <v>Section, OL04214</v>
      </c>
      <c r="NR273" t="str">
        <v>Section, OL04215</v>
      </c>
      <c r="NS273" t="str">
        <v>Section, OL04216</v>
      </c>
      <c r="NT273" t="str">
        <v>Section, OL04217</v>
      </c>
      <c r="NU273" t="str">
        <v>Section, Overlay OL02716</v>
      </c>
      <c r="NV273" t="str">
        <v>Section, Overlay OL02717</v>
      </c>
      <c r="NW273" t="str">
        <v>Section, See Image</v>
      </c>
      <c r="NX273" t="str">
        <v>Section, See Image, DWG# 100448-41</v>
      </c>
      <c r="NY273" t="str">
        <v>Section, Without Sots</v>
      </c>
      <c r="NZ273" t="str">
        <v>See Comments Sheet</v>
      </c>
      <c r="OA273" t="str">
        <v>See Comments Sheet, OL02318</v>
      </c>
      <c r="OB273" t="str">
        <v>See Image</v>
      </c>
      <c r="OC273" t="str">
        <v>See Image, .005 or Less = Pass</v>
      </c>
      <c r="OD273" t="str">
        <v>See Image, Check Near Radius</v>
      </c>
      <c r="OE273" t="str">
        <v>See Image, Constrained</v>
      </c>
      <c r="OF273" t="str">
        <v>See Image, Distance Between Flats</v>
      </c>
      <c r="OG273" t="str">
        <v xml:space="preserve">See Image, Mfg. Tol, Section A-A </v>
      </c>
      <c r="OH273" t="str">
        <v>See image, Mfg. Tol.</v>
      </c>
      <c r="OI273" t="str">
        <v>See Image, Mic. Across Flats</v>
      </c>
      <c r="OJ273" t="str">
        <v>See Image, OL02850</v>
      </c>
      <c r="OK273" t="str">
        <v>See Image, OL02880</v>
      </c>
      <c r="OL273" t="str">
        <v>See Image, OL03926</v>
      </c>
      <c r="OM273" t="str">
        <v>See Image, OL03927</v>
      </c>
      <c r="ON273" t="str">
        <v>See Image, OL04003</v>
      </c>
      <c r="OO273" t="str">
        <v>'See Image, OL04342,  Best Fit Joe Block</v>
      </c>
      <c r="OP273" t="str">
        <v>See Image, OL04342,  Blank</v>
      </c>
      <c r="OQ273" t="str">
        <v>See Image, OL04342, Blank</v>
      </c>
      <c r="OR273" t="str">
        <v>See Image, OL04343, Blank</v>
      </c>
      <c r="OS273" t="str">
        <v>See Image, Pass = .002 or Less</v>
      </c>
      <c r="OT273" t="str">
        <v>See Image, Rcd. MAX</v>
      </c>
      <c r="OU273" t="str">
        <v>See Image, Rcd. MIN</v>
      </c>
      <c r="OV273" t="str">
        <v>See Image, Section</v>
      </c>
      <c r="OW273" t="str">
        <v>See Image, Section A-A</v>
      </c>
      <c r="OX273" t="str">
        <v>See Image, Section B-B</v>
      </c>
      <c r="OY273" t="str">
        <v>See Image, Section B-B, TSC</v>
      </c>
      <c r="OZ273" t="str">
        <v>See Image, Shank Drawing # 18000-XX-XX A</v>
      </c>
      <c r="PA273" t="str">
        <v>Sequencial Laser 01, 120 Per Print</v>
      </c>
      <c r="PB273" t="str">
        <v>Set to .202, Zero on Thread Lead</v>
      </c>
      <c r="PC273" t="str">
        <v>Sharp OK, No Burr</v>
      </c>
      <c r="PD273" t="str">
        <v>Sharp OK, No Raised Edge, See Image</v>
      </c>
      <c r="PE273" t="str">
        <v>Sharp OK, No Raised Edges</v>
      </c>
      <c r="PF273" t="str">
        <v>Sharp okay no raised edge</v>
      </c>
      <c r="PG273" t="str">
        <v>Sharp Okay, No Burr</v>
      </c>
      <c r="PH273" t="str">
        <v>Sharp Okay, No Raised Edge</v>
      </c>
      <c r="PI273" t="str">
        <v>Sharp Okay, No Raised Edges,</v>
      </c>
      <c r="PJ273" t="str">
        <v>Sharp Okay, See Image</v>
      </c>
      <c r="PK273" t="str">
        <v xml:space="preserve">Start of Radius @ .195 </v>
      </c>
      <c r="PL273" t="str">
        <v xml:space="preserve">Start of Radius @ .21 </v>
      </c>
      <c r="PM273" t="str">
        <v xml:space="preserve">T.S.C. </v>
      </c>
      <c r="PN273" t="str">
        <v>Tangent Point</v>
      </c>
      <c r="PO273" t="str">
        <v>Tangent point of R.50</v>
      </c>
      <c r="PP273" t="str">
        <v>Taper Check, Mfg.Tol.</v>
      </c>
      <c r="PQ273" t="str">
        <v>Taper Check, Mfg.Tol., See Image</v>
      </c>
      <c r="PR273" t="str">
        <v>Thrd. Minor Ø</v>
      </c>
      <c r="PS273" t="str">
        <v>Thrd. Relief Ø</v>
      </c>
      <c r="PT273" t="str">
        <v>Threadless Blank</v>
      </c>
      <c r="PU273" t="str">
        <v>Threadless Blank, From Major Ø</v>
      </c>
      <c r="PV273" t="str">
        <v>Threadless Blank, Mfg. Tol.</v>
      </c>
      <c r="PW273" t="str">
        <v>Threadless Blank, Thrd. to Neck Rad.</v>
      </c>
      <c r="PX273" t="str">
        <v>Thredless Blank</v>
      </c>
      <c r="PY273" t="str">
        <v>To center of R.005</v>
      </c>
      <c r="PZ273" t="str">
        <v>Torx Min. Dia.</v>
      </c>
      <c r="QA273" t="str">
        <v>Turn Ø Free of Mill Marks</v>
      </c>
      <c r="QB273" t="str">
        <v>Use (Full) GO Hex</v>
      </c>
      <c r="QC273" t="str">
        <v>Use Balloon 1 FULL Gauge</v>
      </c>
      <c r="QD273" t="str">
        <v>Use Balloon 9 FULL GO</v>
      </c>
      <c r="QE273" t="str">
        <v>Use Best Fit Pin</v>
      </c>
      <c r="QF273" t="str">
        <v>Use Disk Tip</v>
      </c>
      <c r="QG273" t="str">
        <v>Use flat bottomed indicator tip.</v>
      </c>
      <c r="QH273" t="str">
        <v xml:space="preserve">Use Full .093 Go Hex </v>
      </c>
      <c r="QI273" t="str">
        <v xml:space="preserve">Use Full .0930 Go Hex </v>
      </c>
      <c r="QJ273" t="str">
        <v>Use Full .1235 Go Hex</v>
      </c>
      <c r="QK273" t="str">
        <v>Use Gauge K2-98-8019-04, See Image</v>
      </c>
      <c r="QL273" t="str">
        <v>Use large flat indicator tip</v>
      </c>
      <c r="QM273" t="str">
        <v>Use Pins.3330/.3350, See Image MAX NO-GO</v>
      </c>
      <c r="QN273" t="str">
        <v>Use Pointed Drop Indicator Tip</v>
      </c>
      <c r="QO273" t="str">
        <v>V-Block</v>
      </c>
      <c r="QP273" t="str">
        <v>V-Block,  AMB for 13</v>
      </c>
      <c r="QQ273" t="str">
        <v>V-Block,  Hex Cham. Dia.</v>
      </c>
      <c r="QR273" t="str">
        <v>V-Block, Hex Depth</v>
      </c>
      <c r="QS273" t="str">
        <v>VBU Gauge</v>
      </c>
      <c r="QT273" t="str">
        <v>Visibally smaller than HEX=Pass</v>
      </c>
      <c r="QU273" t="str">
        <v>Visual Per Drawing</v>
      </c>
      <c r="QV273" t="str">
        <v>Whirl Blank</v>
      </c>
      <c r="QW273" t="str">
        <v xml:space="preserve">Whirl Blank </v>
      </c>
      <c r="QX273" t="str">
        <v>Whirl Blank, Neck Rad. End to Head CL</v>
      </c>
      <c r="QY273" t="str">
        <v>Whirl Blank, Nose Start Dia.</v>
      </c>
      <c r="QZ273" t="str">
        <v>Whirl Blank, Nose Start Dist.</v>
      </c>
      <c r="RA273" t="str">
        <v>Whirl Blank, Thrd. Minor</v>
      </c>
      <c r="RB273" t="str">
        <v>Whirl Blank, Thrd. Pullout Dia.</v>
      </c>
      <c r="RC273" t="str">
        <v>Whole Part, Removal is at Assy. Level</v>
      </c>
      <c r="RD273" t="str">
        <v>Wide Area</v>
      </c>
      <c r="RE273" t="str">
        <v>Zero on End of Go Gauge</v>
      </c>
    </row>
    <row r="274" spans="1:473">
      <c r="A274" t="s">
        <v>906</v>
      </c>
      <c r="C274" t="str" cm="1">
        <f t="array" ref="C274:RE274">TRANSPOSE(_xlfn._xlws.SORT(_xlfn._xlws.FILTER($A$2:$A$600,ISNUMBER(SEARCH('PartLib Table'!M291,$A$2:$A$600)),"not found")))</f>
        <v xml:space="preserve"> 'C', Whirl Blank</v>
      </c>
      <c r="D274" t="str">
        <v xml:space="preserve"> See Image, Constrained</v>
      </c>
      <c r="E274" t="str">
        <v>(.04 to .12 range = Pass)</v>
      </c>
      <c r="F274" t="str">
        <v>(.042 FULL) Go Pin Seat Fully</v>
      </c>
      <c r="G274" t="str">
        <v>(B), Mfg. Tol.</v>
      </c>
      <c r="H274" t="str">
        <v>(B), O.A.L.</v>
      </c>
      <c r="I274" t="str">
        <v>.001 or less =Pass</v>
      </c>
      <c r="J274" t="str">
        <v>.001 or less out of center = Pass</v>
      </c>
      <c r="K274" t="str">
        <v>.002 or Less = Pass</v>
      </c>
      <c r="L274" t="str">
        <v>.002 or Less out of center = Pass</v>
      </c>
      <c r="M274" t="str">
        <v>.005 to .015 = Pass</v>
      </c>
      <c r="N274" t="str">
        <v>.0125 Mean, Section</v>
      </c>
      <c r="O274" t="str">
        <v>.025 or Less in X &amp; Y=Pass</v>
      </c>
      <c r="P274" t="str">
        <v>.038 Mean</v>
      </c>
      <c r="Q274" t="str">
        <v>.063 MM = .0024 IN, See Image</v>
      </c>
      <c r="R274" t="str">
        <v>.063MM = .0024"</v>
      </c>
      <c r="S274" t="str">
        <v>.243 NO-GO, Unconstrained, Must Not Start</v>
      </c>
      <c r="T274" t="str">
        <v>@ Back Face &amp; ID, No Raised Edge</v>
      </c>
      <c r="U274" t="str">
        <v>@ Back Face &amp; OD, No Raised Edge</v>
      </c>
      <c r="V274" t="str">
        <v>@ ID &amp; FACE</v>
      </c>
      <c r="W274" t="str">
        <v>@ OD &amp; BACK FACE</v>
      </c>
      <c r="X274" t="str">
        <v>@ OD &amp; FACE</v>
      </c>
      <c r="Y274" t="str">
        <v>Across from slot</v>
      </c>
      <c r="Z274" t="str">
        <v>All Edge Breaks</v>
      </c>
      <c r="AA274" t="str">
        <v>Attached to bar stock</v>
      </c>
      <c r="AB274" t="str">
        <v xml:space="preserve">Back Turn Fillet Rad. </v>
      </c>
      <c r="AC274" t="str">
        <v>Balloon 1 (DWG FRM0105 Page 2, NV-27)</v>
      </c>
      <c r="AD274" t="str">
        <v>Balloon 1 (DWG FRM0105, NV-30)</v>
      </c>
      <c r="AE274" t="str">
        <v>Balloon 1 (P# 9890002-20) OL00429/A</v>
      </c>
      <c r="AF274" t="str">
        <v>Balloon 1, DWG#FRM0105</v>
      </c>
      <c r="AG274" t="str">
        <v>Balloon 11, See Image</v>
      </c>
      <c r="AH274" t="str">
        <v xml:space="preserve">Balloon 2 (DWG FRM0105 Page 2, NV-27) </v>
      </c>
      <c r="AI274" t="str">
        <v>Balloon 2 (DWG FRM0105, NV-30)</v>
      </c>
      <c r="AJ274" t="str">
        <v>Balloon 2 (P# 9890002-20)</v>
      </c>
      <c r="AK274" t="str">
        <v>Balloon 2, DWG#FRM0105</v>
      </c>
      <c r="AL274" t="str">
        <v>Balloon 2, DWG#FRM0105, See Image</v>
      </c>
      <c r="AM274" t="str">
        <v>Balloon 3 (DWG FRM0105, NV-30 Minor)</v>
      </c>
      <c r="AN274" t="str">
        <v>Balloon 3 (DWG FRM0105, NV-30)</v>
      </c>
      <c r="AO274" t="str">
        <v>Balloon 3 (P# 9890002-20)</v>
      </c>
      <c r="AP274" t="str">
        <v>Balloon 4</v>
      </c>
      <c r="AQ274" t="str">
        <v>Balloon 4 (P# 9890002-20)</v>
      </c>
      <c r="AR274" t="str">
        <v>Below Middle Band</v>
      </c>
      <c r="AS274" t="str">
        <v>Best Fit Pin, .003 or Less =Pass</v>
      </c>
      <c r="AT274" t="str">
        <v>Blank</v>
      </c>
      <c r="AU274" t="str">
        <v>Blank Turn Maj.</v>
      </c>
      <c r="AV274" t="str">
        <v>Blank Turn Maj. Mill Flt., OL4172</v>
      </c>
      <c r="AW274" t="str">
        <v>Blank Without .010 Slots</v>
      </c>
      <c r="AX274" t="str">
        <v>Blank Without .010 Slots, Section</v>
      </c>
      <c r="AY274" t="str">
        <v>Blank without thread</v>
      </c>
      <c r="AZ274" t="str">
        <v xml:space="preserve">Blank, Center of V Grv. </v>
      </c>
      <c r="BA274" t="str">
        <v>Blank, Check R adjacent Balloon 17</v>
      </c>
      <c r="BB274" t="str">
        <v>Blank, EXT. Feature</v>
      </c>
      <c r="BC274" t="str">
        <v>Blank, See Image, OL04335</v>
      </c>
      <c r="BD274" t="str">
        <v>Blank, See Image, OL04336</v>
      </c>
      <c r="BE274" t="str">
        <v xml:space="preserve">Blank, Thrd. </v>
      </c>
      <c r="BF274" t="str">
        <v>Blank, Turn Tip</v>
      </c>
      <c r="BG274" t="str">
        <v>Blank, Without Thrd.</v>
      </c>
      <c r="BH274" t="str">
        <v>Blank, Without Thread</v>
      </c>
      <c r="BI274" t="str">
        <v xml:space="preserve">Blunt Start Blend to Minor </v>
      </c>
      <c r="BJ274" t="str">
        <v>Calc., Use Go HEX</v>
      </c>
      <c r="BK274" t="str">
        <v>Can't dig into OD</v>
      </c>
      <c r="BL274" t="str">
        <v>Carbide Gauge</v>
      </c>
      <c r="BM274" t="str">
        <v xml:space="preserve">Center of V Grv. </v>
      </c>
      <c r="BN274" t="str">
        <v>Centered Less than .03 = Pass</v>
      </c>
      <c r="BO274" t="str">
        <v>Centered within .0005 or Less = Pass</v>
      </c>
      <c r="BP274" t="str">
        <v>Centered within .001 or Less = Pass</v>
      </c>
      <c r="BQ274" t="str">
        <v>Centered within .0254 or Less = Pass</v>
      </c>
      <c r="BR274" t="str">
        <v>Check close to Rod Slot</v>
      </c>
      <c r="BS274" t="str">
        <v>Check every other hole</v>
      </c>
      <c r="BT274" t="str">
        <v>Check Go over full length of slot.</v>
      </c>
      <c r="BU274" t="str">
        <v>Check Near Closed End</v>
      </c>
      <c r="BV274" t="str">
        <v>Check per Print View, Away from Rod Slot</v>
      </c>
      <c r="BW274" t="str">
        <v>Check to Balloon 30 Go Pin</v>
      </c>
      <c r="BX274" t="str">
        <v>Check with .2705 SET Pin Inside Part</v>
      </c>
      <c r="BY274" t="str">
        <v>Check with Hex Up</v>
      </c>
      <c r="BZ274" t="str">
        <v>CMM Blank</v>
      </c>
      <c r="CA274" t="str">
        <v>Confirm Full Radius</v>
      </c>
      <c r="CB274" t="str">
        <v>Constrained in fixture</v>
      </c>
      <c r="CC274" t="str">
        <v>Constrained with Ring</v>
      </c>
      <c r="CD274" t="str">
        <v>Constrained, See Image</v>
      </c>
      <c r="CE274" t="str">
        <v>Dim. "A"</v>
      </c>
      <c r="CF274" t="str">
        <v>Dim. "B"</v>
      </c>
      <c r="CG274" t="str">
        <v>Dim. "C"</v>
      </c>
      <c r="CH274" t="str">
        <v>Dim. "D", Whirl Blank</v>
      </c>
      <c r="CI274" t="str">
        <v>Dim. "G"</v>
      </c>
      <c r="CJ274" t="str">
        <v>Dim. E, Blank Turn Maj. &amp;  Mill Flt</v>
      </c>
      <c r="CK274" t="str">
        <v>Dim. E, Blank Turn Maj.&amp;  Mill Flt</v>
      </c>
      <c r="CL274" t="str">
        <v>Dim. H, Whirl Blank</v>
      </c>
      <c r="CM274" t="str">
        <v>Dim. J, 'Blank Turn Maj. &amp; Whirl Blank</v>
      </c>
      <c r="CN274" t="str">
        <v>Disk Drop Indicator Tip</v>
      </c>
      <c r="CO274" t="str">
        <v>DWG 100448-15, Balloon F_1</v>
      </c>
      <c r="CP274" t="str">
        <v>DWG 100448-15, OL02571</v>
      </c>
      <c r="CQ274" t="str">
        <v>DWG 100448-41</v>
      </c>
      <c r="CR274" t="str">
        <v>DWG 9890040, (10E),Section Part, OL01139</v>
      </c>
      <c r="CS274" t="str">
        <v>DWG 9890040, (10E),Section, OL01139</v>
      </c>
      <c r="CT274" t="str">
        <v>DWG 9890040, (11E)</v>
      </c>
      <c r="CU274" t="str">
        <v>DWG 9890040, (11E), Pins with Flats</v>
      </c>
      <c r="CV274" t="str">
        <v>DWG 9890040, (12E),  Pass=.002 or less</v>
      </c>
      <c r="CW274" t="str">
        <v>DWG 9890040, (12E), See Image</v>
      </c>
      <c r="CX274" t="str">
        <v>DWG 9890040, (1E), OL01431</v>
      </c>
      <c r="CY274" t="str">
        <v>DWG 9890040, (1E), OL01432</v>
      </c>
      <c r="CZ274" t="str">
        <v>DWG 9890040, (2E), OL01432</v>
      </c>
      <c r="DA274" t="str">
        <v>DWG 9890040, (3E)</v>
      </c>
      <c r="DB274" t="str">
        <v>DWG 9890040, (4E)</v>
      </c>
      <c r="DC274" t="str">
        <v>DWG 9890040, (5E), OL02336</v>
      </c>
      <c r="DD274" t="str">
        <v>DWG 9890040, (6E)</v>
      </c>
      <c r="DE274" t="str">
        <v>DWG 9890040, (7E)</v>
      </c>
      <c r="DF274" t="str">
        <v>DWG 9890040, (8E), OL01433</v>
      </c>
      <c r="DG274" t="str">
        <v>DWG 9890040, (8E), OL01433, Section</v>
      </c>
      <c r="DH274" t="str">
        <v>DWG 9890040, (9E), Close to Rod Slot</v>
      </c>
      <c r="DI274" t="str">
        <v>DWG 9890040, (9E),Close to Rod Slot</v>
      </c>
      <c r="DJ274" t="str">
        <v>DWG FRM0105 PAGE 2</v>
      </c>
      <c r="DK274" t="str">
        <v>DWG# 100448-41</v>
      </c>
      <c r="DL274" t="str">
        <v>DWG# 100448-44</v>
      </c>
      <c r="DM274" t="str">
        <v>DWG# 9890003  (1), Section OL00436/A</v>
      </c>
      <c r="DN274" t="str">
        <v>DWG# 9890003 (3), Ring Gauge Constrained</v>
      </c>
      <c r="DO274" t="str">
        <v>DWG# 9890003 (4), Section</v>
      </c>
      <c r="DP274" t="str">
        <v>DWG#100448-26, Balloon 1K, OL02350</v>
      </c>
      <c r="DQ274" t="str">
        <v>DWG#100448-26, Balloon 2K, OL02350</v>
      </c>
      <c r="DR274" t="str">
        <v>DWG#100448-26, Balloon 3K, OL02363</v>
      </c>
      <c r="DS274" t="str">
        <v>DWG#100448-26, Balloon 4K</v>
      </c>
      <c r="DT274" t="str">
        <v>DWG#100448-26, Balloon 5K, Section</v>
      </c>
      <c r="DU274" t="str">
        <v>DWG#100448-26, Balloon 6K</v>
      </c>
      <c r="DV274" t="str">
        <v>DWG#100448-26, Balloon 7K, Section</v>
      </c>
      <c r="DW274" t="str">
        <v>DWG#100448-26, Mfg. Tol.</v>
      </c>
      <c r="DX274" t="str">
        <v>DWG#9890003 (2) Ring Gauge Constrained</v>
      </c>
      <c r="DY274" t="str">
        <v>DWG#9890044</v>
      </c>
      <c r="DZ274" t="str">
        <v>DWG#9890044 .1985 to .2005=Pass</v>
      </c>
      <c r="EA274" t="str">
        <v>DWG#9890044 Overlay OL02441</v>
      </c>
      <c r="EB274" t="str">
        <v>DWG#9890044, OL02441</v>
      </c>
      <c r="EC274" t="str">
        <v>DWG#FRM0105</v>
      </c>
      <c r="ED274" t="str">
        <v>EXT.</v>
      </c>
      <c r="EE274" t="str">
        <v>EXT. Section, OL02460</v>
      </c>
      <c r="EF274" t="str">
        <v>EXT., OL04223</v>
      </c>
      <c r="EG274" t="str">
        <v>Flat Drop Indicator Tip</v>
      </c>
      <c r="EH274" t="str">
        <v>Full Go Pin, No Light, at Radius</v>
      </c>
      <c r="EI274" t="str">
        <v>Function Check</v>
      </c>
      <c r="EJ274" t="str">
        <v>GO Function Gauge</v>
      </c>
      <c r="EK274" t="str">
        <v>Go Gauge for Balloon 1 &amp; 4</v>
      </c>
      <c r="EL274" t="str">
        <v>Go Pin must pass through</v>
      </c>
      <c r="EM274" t="str">
        <v>Greater than .005 = Fail, Section</v>
      </c>
      <c r="EN274" t="str">
        <v>Greater than .025 out of center = Fail</v>
      </c>
      <c r="EO274" t="str">
        <v>Greater than 2.6 = Pass</v>
      </c>
      <c r="EP274" t="str">
        <v>Green = Pass, Red = Fail</v>
      </c>
      <c r="EQ274" t="str">
        <v>Hex Depth</v>
      </c>
      <c r="ER274" t="str">
        <v>Hex Minor</v>
      </c>
      <c r="ES274" t="str">
        <v>Hole Dia.</v>
      </c>
      <c r="ET274" t="str">
        <v>Hook or Disk Tip</v>
      </c>
      <c r="EU274" t="str">
        <v>ID Sphere Finish</v>
      </c>
      <c r="EV274" t="str">
        <v>ID/OD Both Sides, Diff. .002 or less = Pass</v>
      </c>
      <c r="EW274" t="str">
        <v>If Looks Big, Section</v>
      </c>
      <c r="EX274" t="str">
        <v>If Looks Small, Section</v>
      </c>
      <c r="EY274" t="str">
        <v>Insp. Close to Break Away, Mfg.Tol.</v>
      </c>
      <c r="EZ274" t="str">
        <v>INT.</v>
      </c>
      <c r="FA274" t="str">
        <v>INT. Section, OL02460</v>
      </c>
      <c r="FB274" t="str">
        <v>INT., OL04223</v>
      </c>
      <c r="FC274" t="str">
        <v>Intersect. of 7.7 &amp; R0.10</v>
      </c>
      <c r="FD274" t="str">
        <v>Intersect. of 8.79 and R.25 MAX</v>
      </c>
      <c r="FE274" t="str">
        <v>Keep Ind. Tip away from corner</v>
      </c>
      <c r="FF274" t="str">
        <v>L31</v>
      </c>
      <c r="FG274" t="str">
        <v>Laser Mark</v>
      </c>
      <c r="FH274" t="str">
        <v>LASER PER NOTE 4</v>
      </c>
      <c r="FI274" t="str">
        <v>LASER PER NOTE 4, Final Check 1 only</v>
      </c>
      <c r="FJ274" t="str">
        <v>Less than .002 out of center = Pass</v>
      </c>
      <c r="FK274" t="str">
        <v>Less than 2.75 = Pass, Section</v>
      </c>
      <c r="FL274" t="str">
        <v>List as pin. Not Calibrated</v>
      </c>
      <c r="FM274" t="str">
        <v>M9 X 1.25 BUTT See Comment Image</v>
      </c>
      <c r="FN274" t="str">
        <v>Manual Section</v>
      </c>
      <c r="FO274" t="str">
        <v>Max Deep .241 NO-GO =.42</v>
      </c>
      <c r="FP274" t="str">
        <v>MAX Depth of (Note 7) .241 NO-GO Pin</v>
      </c>
      <c r="FQ274" t="str">
        <v>Measure from Blue Line, See Image</v>
      </c>
      <c r="FR274" t="str">
        <v>Measure Width of Blue Area, See Image</v>
      </c>
      <c r="FS274" t="str">
        <v>Mfg. Tol</v>
      </c>
      <c r="FT274" t="str">
        <v>Mfg. Tol, See Image</v>
      </c>
      <c r="FU274" t="str">
        <v>Mfg. Tol.</v>
      </c>
      <c r="FV274" t="str">
        <v>Mfg. Tol. "A"</v>
      </c>
      <c r="FW274" t="str">
        <v>Mfg. Tol. (Zero on Gauge Full Dia. Lead)</v>
      </c>
      <c r="FX274" t="str">
        <v>Mfg. Tol. Balloon 11, See Image</v>
      </c>
      <c r="FY274" t="str">
        <v>Mfg. Tol. Balloon 4</v>
      </c>
      <c r="FZ274" t="str">
        <v>Mfg. Tol. Balloon 7</v>
      </c>
      <c r="GA274" t="str">
        <v xml:space="preserve">Mfg. Tol. C-Bore Face (Ballo 28) </v>
      </c>
      <c r="GB274" t="str">
        <v>Mfg. Tol. Section</v>
      </c>
      <c r="GC274" t="str">
        <v>Mfg. Tol. See Image</v>
      </c>
      <c r="GD274" t="str">
        <v>Mfg. Tol., 3 Places, Record MAX</v>
      </c>
      <c r="GE274" t="str">
        <v>Mfg. Tol., Balloon 11</v>
      </c>
      <c r="GF274" t="str">
        <v>Mfg. Tol., Balloon 7</v>
      </c>
      <c r="GG274" t="str">
        <v>Mfg. Tol., Blank</v>
      </c>
      <c r="GH274" t="str">
        <v>Mfg. Tol., Blank, Balloon 12</v>
      </c>
      <c r="GI274" t="str">
        <v>Mfg. Tol., Blend to SØ.320</v>
      </c>
      <c r="GJ274" t="str">
        <v>Mfg. Tol., Calculation</v>
      </c>
      <c r="GK274" t="str">
        <v>Mfg. Tol., For Mill Fixture</v>
      </c>
      <c r="GL274" t="str">
        <v>Mfg. Tol., L32</v>
      </c>
      <c r="GM274" t="str">
        <v>Mfg. Tol., L33</v>
      </c>
      <c r="GN274" t="str">
        <v>Mfg. Tol., No Tool Marks</v>
      </c>
      <c r="GO274" t="str">
        <v>Mfg. Tol., OL03361</v>
      </c>
      <c r="GP274" t="str">
        <v>Mfg. Tol., Record off center value</v>
      </c>
      <c r="GQ274" t="str">
        <v>Mfg. Tol., Same 3 Places, Record MIN</v>
      </c>
      <c r="GR274" t="str">
        <v>Mfg. Tol., Section</v>
      </c>
      <c r="GS274" t="str">
        <v>Mfg. Tol., Section B-B</v>
      </c>
      <c r="GT274" t="str">
        <v>Mfg. Tol., Section, OL03361</v>
      </c>
      <c r="GU274" t="str">
        <v>Mfg. Tol., Section, Per Note 2</v>
      </c>
      <c r="GV274" t="str">
        <v>Mfg. Tol., See Image</v>
      </c>
      <c r="GW274" t="str">
        <v>Mfg. Tol., See Image, Bore in Blue</v>
      </c>
      <c r="GX274" t="str">
        <v>Mfg. Tol., See Image, Hook Tip</v>
      </c>
      <c r="GY274" t="str">
        <v>Mfg. Tol., Sharp Okay No Burr</v>
      </c>
      <c r="GZ274" t="str">
        <v>Mfg. Tol., Threadless Blank</v>
      </c>
      <c r="HA274" t="str">
        <v>Mfg.Tol.</v>
      </c>
      <c r="HB274" t="str">
        <v>Mgf. To., T.S.C.</v>
      </c>
      <c r="HC274" t="str">
        <v>Milled Feature</v>
      </c>
      <c r="HD274" t="str">
        <v>Milled Feature, OL04045</v>
      </c>
      <c r="HE274" t="str">
        <v>More than .0005 out of center = Fail</v>
      </c>
      <c r="HF274" t="str">
        <v>Must Pass Through</v>
      </c>
      <c r="HG274" t="str">
        <v>Must pass through gauge</v>
      </c>
      <c r="HH274" t="str">
        <v>Must Pass Through Go Gauge</v>
      </c>
      <c r="HI274" t="str">
        <v>Must Pass, See Image.</v>
      </c>
      <c r="HJ274" t="str">
        <v>NA</v>
      </c>
      <c r="HK274" t="str">
        <v>Narrow Area</v>
      </c>
      <c r="HL274" t="str">
        <v>Near Balloon 21</v>
      </c>
      <c r="HM274" t="str">
        <v>Near Datum B</v>
      </c>
      <c r="HN274" t="str">
        <v>Neck Dia.</v>
      </c>
      <c r="HO274" t="str">
        <v>Neck to Head Rad.</v>
      </c>
      <c r="HP274" t="str">
        <v>No Copper Deposits Allowed</v>
      </c>
      <c r="HQ274" t="str">
        <v>No Section</v>
      </c>
      <c r="HR274" t="str">
        <v>No Section, .01 to .014 = Pass</v>
      </c>
      <c r="HS274" t="str">
        <v>No Section, Rotate Part</v>
      </c>
      <c r="HT274" t="str">
        <v>No Section, See Image</v>
      </c>
      <c r="HU274" t="str">
        <v>No Slot, Section B-B</v>
      </c>
      <c r="HV274" t="str">
        <v>No visual step = Pass</v>
      </c>
      <c r="HW274" t="str">
        <v>Not to exceed .95 Deep</v>
      </c>
      <c r="HX274" t="str">
        <v>Note 1</v>
      </c>
      <c r="HY274" t="str">
        <v>OL00333/A</v>
      </c>
      <c r="HZ274" t="str">
        <v>OL00519</v>
      </c>
      <c r="IA274" t="str">
        <v>OL00520</v>
      </c>
      <c r="IB274" t="str">
        <v>OL00529</v>
      </c>
      <c r="IC274" t="str">
        <v>OL00542</v>
      </c>
      <c r="ID274" t="str">
        <v>OL00724</v>
      </c>
      <c r="IE274" t="str">
        <v>OL01250</v>
      </c>
      <c r="IF274" t="str">
        <v>OL01869, Threadless Blank</v>
      </c>
      <c r="IG274" t="str">
        <v>OL01870, Section</v>
      </c>
      <c r="IH274" t="str">
        <v>OL02255</v>
      </c>
      <c r="II274" t="str">
        <v>OL02255, Mfg. Tol.</v>
      </c>
      <c r="IJ274" t="str">
        <v>OL02302</v>
      </c>
      <c r="IK274" t="str">
        <v xml:space="preserve">OL02318  needed per image instructions </v>
      </c>
      <c r="IL274" t="str">
        <v>OL02556</v>
      </c>
      <c r="IM274" t="str">
        <v>OL02557</v>
      </c>
      <c r="IN274" t="str">
        <v>OL02567</v>
      </c>
      <c r="IO274" t="str">
        <v>OL02653</v>
      </c>
      <c r="IP274" t="str">
        <v>OL02718</v>
      </c>
      <c r="IQ274" t="str">
        <v>OL02841</v>
      </c>
      <c r="IR274" t="str">
        <v>OL02842</v>
      </c>
      <c r="IS274" t="str">
        <v>OL02844</v>
      </c>
      <c r="IT274" t="str">
        <v>OL02871</v>
      </c>
      <c r="IU274" t="str">
        <v>OL02887</v>
      </c>
      <c r="IV274" t="str">
        <v>OL03500</v>
      </c>
      <c r="IW274" t="str">
        <v>OL03766</v>
      </c>
      <c r="IX274" t="str">
        <v>OL03868</v>
      </c>
      <c r="IY274" t="str">
        <v>OL03869</v>
      </c>
      <c r="IZ274" t="str">
        <v>OL03870</v>
      </c>
      <c r="JA274" t="str">
        <v>OL03873, DWG# 100448-44</v>
      </c>
      <c r="JB274" t="str">
        <v>OL03949</v>
      </c>
      <c r="JC274" t="str">
        <v xml:space="preserve">OL04043, Section </v>
      </c>
      <c r="JD274" t="str">
        <v xml:space="preserve">OL04044, Section </v>
      </c>
      <c r="JE274" t="str">
        <v>OL04045</v>
      </c>
      <c r="JF274" t="str">
        <v>OL04045, Milled Feature</v>
      </c>
      <c r="JG274" t="str">
        <v>OL04063</v>
      </c>
      <c r="JH274" t="str">
        <v>OL04064</v>
      </c>
      <c r="JI274" t="str">
        <v>OL04065</v>
      </c>
      <c r="JJ274" t="str">
        <v>OL04181</v>
      </c>
      <c r="JK274" t="str">
        <v>OL04218</v>
      </c>
      <c r="JL274" t="str">
        <v>OL04224, See Image</v>
      </c>
      <c r="JM274" t="str">
        <v>OL04374</v>
      </c>
      <c r="JN274" t="str">
        <v>OL04375, Section M-M</v>
      </c>
      <c r="JO274" t="str">
        <v>OL04376, Section M-M</v>
      </c>
      <c r="JP274" t="str">
        <v>OL04443</v>
      </c>
      <c r="JQ274" t="str">
        <v>OL04444</v>
      </c>
      <c r="JR274" t="str">
        <v>OL05000</v>
      </c>
      <c r="JS274" t="str">
        <v>One side of slot</v>
      </c>
      <c r="JT274" t="str">
        <v>Other side of slot</v>
      </c>
      <c r="JU274" t="str">
        <v>Out of center more than .002 = Fail</v>
      </c>
      <c r="JV274" t="str">
        <v>Out of center more than.002 = Fail</v>
      </c>
      <c r="JW274" t="str">
        <v>Overlay OL02713</v>
      </c>
      <c r="JX274" t="str">
        <v>Overlay OL02714</v>
      </c>
      <c r="JY274" t="str">
        <v>Overlay OL02718</v>
      </c>
      <c r="JZ274" t="str">
        <v>Overlay OL03831, Mfg. Tol.</v>
      </c>
      <c r="KA274" t="str">
        <v>Part Without Slots</v>
      </c>
      <c r="KB274" t="str">
        <v>Part Without Slots, See Image</v>
      </c>
      <c r="KC274" t="str">
        <v xml:space="preserve">Pass = .0254 or Less </v>
      </c>
      <c r="KD274" t="str">
        <v>PD MIN = 4.361, PD MAX = 4.456</v>
      </c>
      <c r="KE274" t="str">
        <v>Per Balloon 2 Note</v>
      </c>
      <c r="KF274" t="str">
        <v>Per drawing note(s) 8.</v>
      </c>
      <c r="KG274" t="str">
        <v>Point or Sphere Tip</v>
      </c>
      <c r="KH274" t="str">
        <v>Point Tip</v>
      </c>
      <c r="KI274" t="str">
        <v>R.9 to R1.1 = Pass, See Image</v>
      </c>
      <c r="KJ274" t="str">
        <v>Ram Construction</v>
      </c>
      <c r="KK274" t="str">
        <v>Record Same Pass / Fail All Balloons</v>
      </c>
      <c r="KL274" t="str">
        <v>Ref. Balloon 1</v>
      </c>
      <c r="KM274" t="str">
        <v>Ref. Balloon 12</v>
      </c>
      <c r="KN274" t="str">
        <v>Ref. Balloon 13, 100% AQL</v>
      </c>
      <c r="KO274" t="str">
        <v>Ref. Balloon 2</v>
      </c>
      <c r="KP274" t="str">
        <v>Ref. Balloon 21, 100% AQL</v>
      </c>
      <c r="KQ274" t="str">
        <v>Ref. Balloon 4</v>
      </c>
      <c r="KR274" t="str">
        <v>Ref. Balloon 7</v>
      </c>
      <c r="KS274" t="str">
        <v>Ref. Balloon 8</v>
      </c>
      <c r="KT274" t="str">
        <v>Relieved Pin Gauges 09236 &amp; 09235</v>
      </c>
      <c r="KU274" t="str">
        <v>Rotate Part</v>
      </c>
      <c r="KV274" t="str">
        <v>Rotate Part, See Image</v>
      </c>
      <c r="KW274" t="str">
        <v>Same as Root Radius</v>
      </c>
      <c r="KX274" t="str">
        <v>Section</v>
      </c>
      <c r="KY274" t="str">
        <v>Section B-B</v>
      </c>
      <c r="KZ274" t="str">
        <v>Section B-B, Distance Between Grooves</v>
      </c>
      <c r="LA274" t="str">
        <v>Section C-C</v>
      </c>
      <c r="LB274" t="str">
        <v>Section Part</v>
      </c>
      <c r="LC274" t="str">
        <v>Section Part, Measured from Opposite Face</v>
      </c>
      <c r="LD274" t="str">
        <v>Section, Broachless Blank</v>
      </c>
      <c r="LE274" t="str">
        <v>Section, EXT. Sphere Location.</v>
      </c>
      <c r="LF274" t="str">
        <v>Section, Hex Cham. Ang.</v>
      </c>
      <c r="LG274" t="str">
        <v>Section, Hex Fillet Rad.</v>
      </c>
      <c r="LH274" t="str">
        <v>Section, INT. Feature</v>
      </c>
      <c r="LI274" t="str">
        <v>Section, INT. Sphere Location.</v>
      </c>
      <c r="LJ274" t="str">
        <v>Section, Mfg. Tol.</v>
      </c>
      <c r="LK274" t="str">
        <v>Section, Mfg. Tol., See Image</v>
      </c>
      <c r="LL274" t="str">
        <v>Section, OL00486</v>
      </c>
      <c r="LM274" t="str">
        <v>Section, OL00542</v>
      </c>
      <c r="LN274" t="str">
        <v>Section, OL00543</v>
      </c>
      <c r="LO274" t="str">
        <v>Section, OL00544</v>
      </c>
      <c r="LP274" t="str">
        <v>Section, OL00545</v>
      </c>
      <c r="LQ274" t="str">
        <v>Section, OL00546</v>
      </c>
      <c r="LR274" t="str">
        <v>Section, OL00547</v>
      </c>
      <c r="LS274" t="str">
        <v>Section, OL00555</v>
      </c>
      <c r="LT274" t="str">
        <v>Section, OL00725</v>
      </c>
      <c r="LU274" t="str">
        <v>Section, OL01430</v>
      </c>
      <c r="LV274" t="str">
        <v>Section, OL01434</v>
      </c>
      <c r="LW274" t="str">
        <v>Section, OL01435</v>
      </c>
      <c r="LX274" t="str">
        <v>Section, OL01807</v>
      </c>
      <c r="LY274" t="str">
        <v>Section, OL01830</v>
      </c>
      <c r="LZ274" t="str">
        <v>Section, OL02351</v>
      </c>
      <c r="MA274" t="str">
        <v>Section, OL02519</v>
      </c>
      <c r="MB274" t="str">
        <v>Section, OL02520</v>
      </c>
      <c r="MC274" t="str">
        <v>Section, OL02522</v>
      </c>
      <c r="MD274" t="str">
        <v>Section, OL02540</v>
      </c>
      <c r="ME274" t="str">
        <v>Section, OL02541</v>
      </c>
      <c r="MF274" t="str">
        <v>Section, OL02552</v>
      </c>
      <c r="MG274" t="str">
        <v>Section, OL02553</v>
      </c>
      <c r="MH274" t="str">
        <v>Section, OL02554</v>
      </c>
      <c r="MI274" t="str">
        <v>Section, OL02555</v>
      </c>
      <c r="MJ274" t="str">
        <v>Section, OL02558</v>
      </c>
      <c r="MK274" t="str">
        <v>Section, OL02559</v>
      </c>
      <c r="ML274" t="str">
        <v>Section, OL02560</v>
      </c>
      <c r="MM274" t="str">
        <v>Section, OL02619</v>
      </c>
      <c r="MN274" t="str">
        <v>Section, OL02620</v>
      </c>
      <c r="MO274" t="str">
        <v>Section, OL02621</v>
      </c>
      <c r="MP274" t="str">
        <v>Section, OL02622</v>
      </c>
      <c r="MQ274" t="str">
        <v>Section, OL02623</v>
      </c>
      <c r="MR274" t="str">
        <v>Section, OL02624</v>
      </c>
      <c r="MS274" t="str">
        <v>Section, OL02652</v>
      </c>
      <c r="MT274" t="str">
        <v>Section, OL02680</v>
      </c>
      <c r="MU274" t="str">
        <v>Section, OL02793</v>
      </c>
      <c r="MV274" t="str">
        <v>Section, OL02823</v>
      </c>
      <c r="MW274" t="str">
        <v>Section, OL02843</v>
      </c>
      <c r="MX274" t="str">
        <v>Section, OL03026, Ext.</v>
      </c>
      <c r="MY274" t="str">
        <v>Section, OL03026, Int.</v>
      </c>
      <c r="MZ274" t="str">
        <v>Section, OL03570, DWG# 100448-41</v>
      </c>
      <c r="NA274" t="str">
        <v>Section, OL03781</v>
      </c>
      <c r="NB274" t="str">
        <v>Section, OL03911</v>
      </c>
      <c r="NC274" t="str">
        <v>Section, OL03912</v>
      </c>
      <c r="ND274" t="str">
        <v>Section, OL03928</v>
      </c>
      <c r="NE274" t="str">
        <v>Section, OL03929</v>
      </c>
      <c r="NF274" t="str">
        <v>Section, OL04030</v>
      </c>
      <c r="NG274" t="str">
        <v>Section, OL04037</v>
      </c>
      <c r="NH274" t="str">
        <v>Section, OL04038</v>
      </c>
      <c r="NI274" t="str">
        <v>Section, OL04046</v>
      </c>
      <c r="NJ274" t="str">
        <v>Section, OL04065</v>
      </c>
      <c r="NK274" t="str">
        <v>Section, OL04066</v>
      </c>
      <c r="NL274" t="str">
        <v>Section, OL04067</v>
      </c>
      <c r="NM274" t="str">
        <v>Section, OL04069</v>
      </c>
      <c r="NN274" t="str">
        <v>Section, OL04071</v>
      </c>
      <c r="NO274" t="str">
        <v>Section, OL04173</v>
      </c>
      <c r="NP274" t="str">
        <v>Section, OL04174</v>
      </c>
      <c r="NQ274" t="str">
        <v>Section, OL04214</v>
      </c>
      <c r="NR274" t="str">
        <v>Section, OL04215</v>
      </c>
      <c r="NS274" t="str">
        <v>Section, OL04216</v>
      </c>
      <c r="NT274" t="str">
        <v>Section, OL04217</v>
      </c>
      <c r="NU274" t="str">
        <v>Section, Overlay OL02716</v>
      </c>
      <c r="NV274" t="str">
        <v>Section, Overlay OL02717</v>
      </c>
      <c r="NW274" t="str">
        <v>Section, See Image</v>
      </c>
      <c r="NX274" t="str">
        <v>Section, See Image, DWG# 100448-41</v>
      </c>
      <c r="NY274" t="str">
        <v>Section, Without Sots</v>
      </c>
      <c r="NZ274" t="str">
        <v>See Comments Sheet</v>
      </c>
      <c r="OA274" t="str">
        <v>See Comments Sheet, OL02318</v>
      </c>
      <c r="OB274" t="str">
        <v>See Image</v>
      </c>
      <c r="OC274" t="str">
        <v>See Image, .005 or Less = Pass</v>
      </c>
      <c r="OD274" t="str">
        <v>See Image, Check Near Radius</v>
      </c>
      <c r="OE274" t="str">
        <v>See Image, Constrained</v>
      </c>
      <c r="OF274" t="str">
        <v>See Image, Distance Between Flats</v>
      </c>
      <c r="OG274" t="str">
        <v xml:space="preserve">See Image, Mfg. Tol, Section A-A </v>
      </c>
      <c r="OH274" t="str">
        <v>See image, Mfg. Tol.</v>
      </c>
      <c r="OI274" t="str">
        <v>See Image, Mic. Across Flats</v>
      </c>
      <c r="OJ274" t="str">
        <v>See Image, OL02850</v>
      </c>
      <c r="OK274" t="str">
        <v>See Image, OL02880</v>
      </c>
      <c r="OL274" t="str">
        <v>See Image, OL03926</v>
      </c>
      <c r="OM274" t="str">
        <v>See Image, OL03927</v>
      </c>
      <c r="ON274" t="str">
        <v>See Image, OL04003</v>
      </c>
      <c r="OO274" t="str">
        <v>'See Image, OL04342,  Best Fit Joe Block</v>
      </c>
      <c r="OP274" t="str">
        <v>See Image, OL04342,  Blank</v>
      </c>
      <c r="OQ274" t="str">
        <v>See Image, OL04342, Blank</v>
      </c>
      <c r="OR274" t="str">
        <v>See Image, OL04343, Blank</v>
      </c>
      <c r="OS274" t="str">
        <v>See Image, Pass = .002 or Less</v>
      </c>
      <c r="OT274" t="str">
        <v>See Image, Rcd. MAX</v>
      </c>
      <c r="OU274" t="str">
        <v>See Image, Rcd. MIN</v>
      </c>
      <c r="OV274" t="str">
        <v>See Image, Section</v>
      </c>
      <c r="OW274" t="str">
        <v>See Image, Section A-A</v>
      </c>
      <c r="OX274" t="str">
        <v>See Image, Section B-B</v>
      </c>
      <c r="OY274" t="str">
        <v>See Image, Section B-B, TSC</v>
      </c>
      <c r="OZ274" t="str">
        <v>See Image, Shank Drawing # 18000-XX-XX A</v>
      </c>
      <c r="PA274" t="str">
        <v>Sequencial Laser 01, 120 Per Print</v>
      </c>
      <c r="PB274" t="str">
        <v>Set to .202, Zero on Thread Lead</v>
      </c>
      <c r="PC274" t="str">
        <v>Sharp OK, No Burr</v>
      </c>
      <c r="PD274" t="str">
        <v>Sharp OK, No Raised Edge, See Image</v>
      </c>
      <c r="PE274" t="str">
        <v>Sharp OK, No Raised Edges</v>
      </c>
      <c r="PF274" t="str">
        <v>Sharp okay no raised edge</v>
      </c>
      <c r="PG274" t="str">
        <v>Sharp Okay, No Burr</v>
      </c>
      <c r="PH274" t="str">
        <v>Sharp Okay, No Raised Edge</v>
      </c>
      <c r="PI274" t="str">
        <v>Sharp Okay, No Raised Edges,</v>
      </c>
      <c r="PJ274" t="str">
        <v>Sharp Okay, See Image</v>
      </c>
      <c r="PK274" t="str">
        <v xml:space="preserve">Start of Radius @ .195 </v>
      </c>
      <c r="PL274" t="str">
        <v xml:space="preserve">Start of Radius @ .21 </v>
      </c>
      <c r="PM274" t="str">
        <v xml:space="preserve">T.S.C. </v>
      </c>
      <c r="PN274" t="str">
        <v>Tangent Point</v>
      </c>
      <c r="PO274" t="str">
        <v>Tangent point of R.50</v>
      </c>
      <c r="PP274" t="str">
        <v>Taper Check, Mfg.Tol.</v>
      </c>
      <c r="PQ274" t="str">
        <v>Taper Check, Mfg.Tol., See Image</v>
      </c>
      <c r="PR274" t="str">
        <v>Thrd. Minor Ø</v>
      </c>
      <c r="PS274" t="str">
        <v>Thrd. Relief Ø</v>
      </c>
      <c r="PT274" t="str">
        <v>Threadless Blank</v>
      </c>
      <c r="PU274" t="str">
        <v>Threadless Blank, From Major Ø</v>
      </c>
      <c r="PV274" t="str">
        <v>Threadless Blank, Mfg. Tol.</v>
      </c>
      <c r="PW274" t="str">
        <v>Threadless Blank, Thrd. to Neck Rad.</v>
      </c>
      <c r="PX274" t="str">
        <v>Thredless Blank</v>
      </c>
      <c r="PY274" t="str">
        <v>To center of R.005</v>
      </c>
      <c r="PZ274" t="str">
        <v>Torx Min. Dia.</v>
      </c>
      <c r="QA274" t="str">
        <v>Turn Ø Free of Mill Marks</v>
      </c>
      <c r="QB274" t="str">
        <v>Use (Full) GO Hex</v>
      </c>
      <c r="QC274" t="str">
        <v>Use Balloon 1 FULL Gauge</v>
      </c>
      <c r="QD274" t="str">
        <v>Use Balloon 9 FULL GO</v>
      </c>
      <c r="QE274" t="str">
        <v>Use Best Fit Pin</v>
      </c>
      <c r="QF274" t="str">
        <v>Use Disk Tip</v>
      </c>
      <c r="QG274" t="str">
        <v>Use flat bottomed indicator tip.</v>
      </c>
      <c r="QH274" t="str">
        <v xml:space="preserve">Use Full .093 Go Hex </v>
      </c>
      <c r="QI274" t="str">
        <v xml:space="preserve">Use Full .0930 Go Hex </v>
      </c>
      <c r="QJ274" t="str">
        <v>Use Full .1235 Go Hex</v>
      </c>
      <c r="QK274" t="str">
        <v>Use Gauge K2-98-8019-04, See Image</v>
      </c>
      <c r="QL274" t="str">
        <v>Use large flat indicator tip</v>
      </c>
      <c r="QM274" t="str">
        <v>Use Pins.3330/.3350, See Image MAX NO-GO</v>
      </c>
      <c r="QN274" t="str">
        <v>Use Pointed Drop Indicator Tip</v>
      </c>
      <c r="QO274" t="str">
        <v>V-Block</v>
      </c>
      <c r="QP274" t="str">
        <v>V-Block,  AMB for 13</v>
      </c>
      <c r="QQ274" t="str">
        <v>V-Block,  Hex Cham. Dia.</v>
      </c>
      <c r="QR274" t="str">
        <v>V-Block, Hex Depth</v>
      </c>
      <c r="QS274" t="str">
        <v>VBU Gauge</v>
      </c>
      <c r="QT274" t="str">
        <v>Visibally smaller than HEX=Pass</v>
      </c>
      <c r="QU274" t="str">
        <v>Visual Per Drawing</v>
      </c>
      <c r="QV274" t="str">
        <v>Whirl Blank</v>
      </c>
      <c r="QW274" t="str">
        <v xml:space="preserve">Whirl Blank </v>
      </c>
      <c r="QX274" t="str">
        <v>Whirl Blank, Neck Rad. End to Head CL</v>
      </c>
      <c r="QY274" t="str">
        <v>Whirl Blank, Nose Start Dia.</v>
      </c>
      <c r="QZ274" t="str">
        <v>Whirl Blank, Nose Start Dist.</v>
      </c>
      <c r="RA274" t="str">
        <v>Whirl Blank, Thrd. Minor</v>
      </c>
      <c r="RB274" t="str">
        <v>Whirl Blank, Thrd. Pullout Dia.</v>
      </c>
      <c r="RC274" t="str">
        <v>Whole Part, Removal is at Assy. Level</v>
      </c>
      <c r="RD274" t="str">
        <v>Wide Area</v>
      </c>
      <c r="RE274" t="str">
        <v>Zero on End of Go Gauge</v>
      </c>
    </row>
    <row r="275" spans="1:473">
      <c r="A275" t="s">
        <v>145</v>
      </c>
      <c r="C275" t="str" cm="1">
        <f t="array" ref="C275:RE275">TRANSPOSE(_xlfn._xlws.SORT(_xlfn._xlws.FILTER($A$2:$A$600,ISNUMBER(SEARCH('PartLib Table'!M292,$A$2:$A$600)),"not found")))</f>
        <v xml:space="preserve"> 'C', Whirl Blank</v>
      </c>
      <c r="D275" t="str">
        <v xml:space="preserve"> See Image, Constrained</v>
      </c>
      <c r="E275" t="str">
        <v>(.04 to .12 range = Pass)</v>
      </c>
      <c r="F275" t="str">
        <v>(.042 FULL) Go Pin Seat Fully</v>
      </c>
      <c r="G275" t="str">
        <v>(B), Mfg. Tol.</v>
      </c>
      <c r="H275" t="str">
        <v>(B), O.A.L.</v>
      </c>
      <c r="I275" t="str">
        <v>.001 or less =Pass</v>
      </c>
      <c r="J275" t="str">
        <v>.001 or less out of center = Pass</v>
      </c>
      <c r="K275" t="str">
        <v>.002 or Less = Pass</v>
      </c>
      <c r="L275" t="str">
        <v>.002 or Less out of center = Pass</v>
      </c>
      <c r="M275" t="str">
        <v>.005 to .015 = Pass</v>
      </c>
      <c r="N275" t="str">
        <v>.0125 Mean, Section</v>
      </c>
      <c r="O275" t="str">
        <v>.025 or Less in X &amp; Y=Pass</v>
      </c>
      <c r="P275" t="str">
        <v>.038 Mean</v>
      </c>
      <c r="Q275" t="str">
        <v>.063 MM = .0024 IN, See Image</v>
      </c>
      <c r="R275" t="str">
        <v>.063MM = .0024"</v>
      </c>
      <c r="S275" t="str">
        <v>.243 NO-GO, Unconstrained, Must Not Start</v>
      </c>
      <c r="T275" t="str">
        <v>@ Back Face &amp; ID, No Raised Edge</v>
      </c>
      <c r="U275" t="str">
        <v>@ Back Face &amp; OD, No Raised Edge</v>
      </c>
      <c r="V275" t="str">
        <v>@ ID &amp; FACE</v>
      </c>
      <c r="W275" t="str">
        <v>@ OD &amp; BACK FACE</v>
      </c>
      <c r="X275" t="str">
        <v>@ OD &amp; FACE</v>
      </c>
      <c r="Y275" t="str">
        <v>Across from slot</v>
      </c>
      <c r="Z275" t="str">
        <v>All Edge Breaks</v>
      </c>
      <c r="AA275" t="str">
        <v>Attached to bar stock</v>
      </c>
      <c r="AB275" t="str">
        <v xml:space="preserve">Back Turn Fillet Rad. </v>
      </c>
      <c r="AC275" t="str">
        <v>Balloon 1 (DWG FRM0105 Page 2, NV-27)</v>
      </c>
      <c r="AD275" t="str">
        <v>Balloon 1 (DWG FRM0105, NV-30)</v>
      </c>
      <c r="AE275" t="str">
        <v>Balloon 1 (P# 9890002-20) OL00429/A</v>
      </c>
      <c r="AF275" t="str">
        <v>Balloon 1, DWG#FRM0105</v>
      </c>
      <c r="AG275" t="str">
        <v>Balloon 11, See Image</v>
      </c>
      <c r="AH275" t="str">
        <v xml:space="preserve">Balloon 2 (DWG FRM0105 Page 2, NV-27) </v>
      </c>
      <c r="AI275" t="str">
        <v>Balloon 2 (DWG FRM0105, NV-30)</v>
      </c>
      <c r="AJ275" t="str">
        <v>Balloon 2 (P# 9890002-20)</v>
      </c>
      <c r="AK275" t="str">
        <v>Balloon 2, DWG#FRM0105</v>
      </c>
      <c r="AL275" t="str">
        <v>Balloon 2, DWG#FRM0105, See Image</v>
      </c>
      <c r="AM275" t="str">
        <v>Balloon 3 (DWG FRM0105, NV-30 Minor)</v>
      </c>
      <c r="AN275" t="str">
        <v>Balloon 3 (DWG FRM0105, NV-30)</v>
      </c>
      <c r="AO275" t="str">
        <v>Balloon 3 (P# 9890002-20)</v>
      </c>
      <c r="AP275" t="str">
        <v>Balloon 4</v>
      </c>
      <c r="AQ275" t="str">
        <v>Balloon 4 (P# 9890002-20)</v>
      </c>
      <c r="AR275" t="str">
        <v>Below Middle Band</v>
      </c>
      <c r="AS275" t="str">
        <v>Best Fit Pin, .003 or Less =Pass</v>
      </c>
      <c r="AT275" t="str">
        <v>Blank</v>
      </c>
      <c r="AU275" t="str">
        <v>Blank Turn Maj.</v>
      </c>
      <c r="AV275" t="str">
        <v>Blank Turn Maj. Mill Flt., OL4172</v>
      </c>
      <c r="AW275" t="str">
        <v>Blank Without .010 Slots</v>
      </c>
      <c r="AX275" t="str">
        <v>Blank Without .010 Slots, Section</v>
      </c>
      <c r="AY275" t="str">
        <v>Blank without thread</v>
      </c>
      <c r="AZ275" t="str">
        <v xml:space="preserve">Blank, Center of V Grv. </v>
      </c>
      <c r="BA275" t="str">
        <v>Blank, Check R adjacent Balloon 17</v>
      </c>
      <c r="BB275" t="str">
        <v>Blank, EXT. Feature</v>
      </c>
      <c r="BC275" t="str">
        <v>Blank, See Image, OL04335</v>
      </c>
      <c r="BD275" t="str">
        <v>Blank, See Image, OL04336</v>
      </c>
      <c r="BE275" t="str">
        <v xml:space="preserve">Blank, Thrd. </v>
      </c>
      <c r="BF275" t="str">
        <v>Blank, Turn Tip</v>
      </c>
      <c r="BG275" t="str">
        <v>Blank, Without Thrd.</v>
      </c>
      <c r="BH275" t="str">
        <v>Blank, Without Thread</v>
      </c>
      <c r="BI275" t="str">
        <v xml:space="preserve">Blunt Start Blend to Minor </v>
      </c>
      <c r="BJ275" t="str">
        <v>Calc., Use Go HEX</v>
      </c>
      <c r="BK275" t="str">
        <v>Can't dig into OD</v>
      </c>
      <c r="BL275" t="str">
        <v>Carbide Gauge</v>
      </c>
      <c r="BM275" t="str">
        <v xml:space="preserve">Center of V Grv. </v>
      </c>
      <c r="BN275" t="str">
        <v>Centered Less than .03 = Pass</v>
      </c>
      <c r="BO275" t="str">
        <v>Centered within .0005 or Less = Pass</v>
      </c>
      <c r="BP275" t="str">
        <v>Centered within .001 or Less = Pass</v>
      </c>
      <c r="BQ275" t="str">
        <v>Centered within .0254 or Less = Pass</v>
      </c>
      <c r="BR275" t="str">
        <v>Check close to Rod Slot</v>
      </c>
      <c r="BS275" t="str">
        <v>Check every other hole</v>
      </c>
      <c r="BT275" t="str">
        <v>Check Go over full length of slot.</v>
      </c>
      <c r="BU275" t="str">
        <v>Check Near Closed End</v>
      </c>
      <c r="BV275" t="str">
        <v>Check per Print View, Away from Rod Slot</v>
      </c>
      <c r="BW275" t="str">
        <v>Check to Balloon 30 Go Pin</v>
      </c>
      <c r="BX275" t="str">
        <v>Check with .2705 SET Pin Inside Part</v>
      </c>
      <c r="BY275" t="str">
        <v>Check with Hex Up</v>
      </c>
      <c r="BZ275" t="str">
        <v>CMM Blank</v>
      </c>
      <c r="CA275" t="str">
        <v>Confirm Full Radius</v>
      </c>
      <c r="CB275" t="str">
        <v>Constrained in fixture</v>
      </c>
      <c r="CC275" t="str">
        <v>Constrained with Ring</v>
      </c>
      <c r="CD275" t="str">
        <v>Constrained, See Image</v>
      </c>
      <c r="CE275" t="str">
        <v>Dim. "A"</v>
      </c>
      <c r="CF275" t="str">
        <v>Dim. "B"</v>
      </c>
      <c r="CG275" t="str">
        <v>Dim. "C"</v>
      </c>
      <c r="CH275" t="str">
        <v>Dim. "D", Whirl Blank</v>
      </c>
      <c r="CI275" t="str">
        <v>Dim. "G"</v>
      </c>
      <c r="CJ275" t="str">
        <v>Dim. E, Blank Turn Maj. &amp;  Mill Flt</v>
      </c>
      <c r="CK275" t="str">
        <v>Dim. E, Blank Turn Maj.&amp;  Mill Flt</v>
      </c>
      <c r="CL275" t="str">
        <v>Dim. H, Whirl Blank</v>
      </c>
      <c r="CM275" t="str">
        <v>Dim. J, 'Blank Turn Maj. &amp; Whirl Blank</v>
      </c>
      <c r="CN275" t="str">
        <v>Disk Drop Indicator Tip</v>
      </c>
      <c r="CO275" t="str">
        <v>DWG 100448-15, Balloon F_1</v>
      </c>
      <c r="CP275" t="str">
        <v>DWG 100448-15, OL02571</v>
      </c>
      <c r="CQ275" t="str">
        <v>DWG 100448-41</v>
      </c>
      <c r="CR275" t="str">
        <v>DWG 9890040, (10E),Section Part, OL01139</v>
      </c>
      <c r="CS275" t="str">
        <v>DWG 9890040, (10E),Section, OL01139</v>
      </c>
      <c r="CT275" t="str">
        <v>DWG 9890040, (11E)</v>
      </c>
      <c r="CU275" t="str">
        <v>DWG 9890040, (11E), Pins with Flats</v>
      </c>
      <c r="CV275" t="str">
        <v>DWG 9890040, (12E),  Pass=.002 or less</v>
      </c>
      <c r="CW275" t="str">
        <v>DWG 9890040, (12E), See Image</v>
      </c>
      <c r="CX275" t="str">
        <v>DWG 9890040, (1E), OL01431</v>
      </c>
      <c r="CY275" t="str">
        <v>DWG 9890040, (1E), OL01432</v>
      </c>
      <c r="CZ275" t="str">
        <v>DWG 9890040, (2E), OL01432</v>
      </c>
      <c r="DA275" t="str">
        <v>DWG 9890040, (3E)</v>
      </c>
      <c r="DB275" t="str">
        <v>DWG 9890040, (4E)</v>
      </c>
      <c r="DC275" t="str">
        <v>DWG 9890040, (5E), OL02336</v>
      </c>
      <c r="DD275" t="str">
        <v>DWG 9890040, (6E)</v>
      </c>
      <c r="DE275" t="str">
        <v>DWG 9890040, (7E)</v>
      </c>
      <c r="DF275" t="str">
        <v>DWG 9890040, (8E), OL01433</v>
      </c>
      <c r="DG275" t="str">
        <v>DWG 9890040, (8E), OL01433, Section</v>
      </c>
      <c r="DH275" t="str">
        <v>DWG 9890040, (9E), Close to Rod Slot</v>
      </c>
      <c r="DI275" t="str">
        <v>DWG 9890040, (9E),Close to Rod Slot</v>
      </c>
      <c r="DJ275" t="str">
        <v>DWG FRM0105 PAGE 2</v>
      </c>
      <c r="DK275" t="str">
        <v>DWG# 100448-41</v>
      </c>
      <c r="DL275" t="str">
        <v>DWG# 100448-44</v>
      </c>
      <c r="DM275" t="str">
        <v>DWG# 9890003  (1), Section OL00436/A</v>
      </c>
      <c r="DN275" t="str">
        <v>DWG# 9890003 (3), Ring Gauge Constrained</v>
      </c>
      <c r="DO275" t="str">
        <v>DWG# 9890003 (4), Section</v>
      </c>
      <c r="DP275" t="str">
        <v>DWG#100448-26, Balloon 1K, OL02350</v>
      </c>
      <c r="DQ275" t="str">
        <v>DWG#100448-26, Balloon 2K, OL02350</v>
      </c>
      <c r="DR275" t="str">
        <v>DWG#100448-26, Balloon 3K, OL02363</v>
      </c>
      <c r="DS275" t="str">
        <v>DWG#100448-26, Balloon 4K</v>
      </c>
      <c r="DT275" t="str">
        <v>DWG#100448-26, Balloon 5K, Section</v>
      </c>
      <c r="DU275" t="str">
        <v>DWG#100448-26, Balloon 6K</v>
      </c>
      <c r="DV275" t="str">
        <v>DWG#100448-26, Balloon 7K, Section</v>
      </c>
      <c r="DW275" t="str">
        <v>DWG#100448-26, Mfg. Tol.</v>
      </c>
      <c r="DX275" t="str">
        <v>DWG#9890003 (2) Ring Gauge Constrained</v>
      </c>
      <c r="DY275" t="str">
        <v>DWG#9890044</v>
      </c>
      <c r="DZ275" t="str">
        <v>DWG#9890044 .1985 to .2005=Pass</v>
      </c>
      <c r="EA275" t="str">
        <v>DWG#9890044 Overlay OL02441</v>
      </c>
      <c r="EB275" t="str">
        <v>DWG#9890044, OL02441</v>
      </c>
      <c r="EC275" t="str">
        <v>DWG#FRM0105</v>
      </c>
      <c r="ED275" t="str">
        <v>EXT.</v>
      </c>
      <c r="EE275" t="str">
        <v>EXT. Section, OL02460</v>
      </c>
      <c r="EF275" t="str">
        <v>EXT., OL04223</v>
      </c>
      <c r="EG275" t="str">
        <v>Flat Drop Indicator Tip</v>
      </c>
      <c r="EH275" t="str">
        <v>Full Go Pin, No Light, at Radius</v>
      </c>
      <c r="EI275" t="str">
        <v>Function Check</v>
      </c>
      <c r="EJ275" t="str">
        <v>GO Function Gauge</v>
      </c>
      <c r="EK275" t="str">
        <v>Go Gauge for Balloon 1 &amp; 4</v>
      </c>
      <c r="EL275" t="str">
        <v>Go Pin must pass through</v>
      </c>
      <c r="EM275" t="str">
        <v>Greater than .005 = Fail, Section</v>
      </c>
      <c r="EN275" t="str">
        <v>Greater than .025 out of center = Fail</v>
      </c>
      <c r="EO275" t="str">
        <v>Greater than 2.6 = Pass</v>
      </c>
      <c r="EP275" t="str">
        <v>Green = Pass, Red = Fail</v>
      </c>
      <c r="EQ275" t="str">
        <v>Hex Depth</v>
      </c>
      <c r="ER275" t="str">
        <v>Hex Minor</v>
      </c>
      <c r="ES275" t="str">
        <v>Hole Dia.</v>
      </c>
      <c r="ET275" t="str">
        <v>Hook or Disk Tip</v>
      </c>
      <c r="EU275" t="str">
        <v>ID Sphere Finish</v>
      </c>
      <c r="EV275" t="str">
        <v>ID/OD Both Sides, Diff. .002 or less = Pass</v>
      </c>
      <c r="EW275" t="str">
        <v>If Looks Big, Section</v>
      </c>
      <c r="EX275" t="str">
        <v>If Looks Small, Section</v>
      </c>
      <c r="EY275" t="str">
        <v>Insp. Close to Break Away, Mfg.Tol.</v>
      </c>
      <c r="EZ275" t="str">
        <v>INT.</v>
      </c>
      <c r="FA275" t="str">
        <v>INT. Section, OL02460</v>
      </c>
      <c r="FB275" t="str">
        <v>INT., OL04223</v>
      </c>
      <c r="FC275" t="str">
        <v>Intersect. of 7.7 &amp; R0.10</v>
      </c>
      <c r="FD275" t="str">
        <v>Intersect. of 8.79 and R.25 MAX</v>
      </c>
      <c r="FE275" t="str">
        <v>Keep Ind. Tip away from corner</v>
      </c>
      <c r="FF275" t="str">
        <v>L31</v>
      </c>
      <c r="FG275" t="str">
        <v>Laser Mark</v>
      </c>
      <c r="FH275" t="str">
        <v>LASER PER NOTE 4</v>
      </c>
      <c r="FI275" t="str">
        <v>LASER PER NOTE 4, Final Check 1 only</v>
      </c>
      <c r="FJ275" t="str">
        <v>Less than .002 out of center = Pass</v>
      </c>
      <c r="FK275" t="str">
        <v>Less than 2.75 = Pass, Section</v>
      </c>
      <c r="FL275" t="str">
        <v>List as pin. Not Calibrated</v>
      </c>
      <c r="FM275" t="str">
        <v>M9 X 1.25 BUTT See Comment Image</v>
      </c>
      <c r="FN275" t="str">
        <v>Manual Section</v>
      </c>
      <c r="FO275" t="str">
        <v>Max Deep .241 NO-GO =.42</v>
      </c>
      <c r="FP275" t="str">
        <v>MAX Depth of (Note 7) .241 NO-GO Pin</v>
      </c>
      <c r="FQ275" t="str">
        <v>Measure from Blue Line, See Image</v>
      </c>
      <c r="FR275" t="str">
        <v>Measure Width of Blue Area, See Image</v>
      </c>
      <c r="FS275" t="str">
        <v>Mfg. Tol</v>
      </c>
      <c r="FT275" t="str">
        <v>Mfg. Tol, See Image</v>
      </c>
      <c r="FU275" t="str">
        <v>Mfg. Tol.</v>
      </c>
      <c r="FV275" t="str">
        <v>Mfg. Tol. "A"</v>
      </c>
      <c r="FW275" t="str">
        <v>Mfg. Tol. (Zero on Gauge Full Dia. Lead)</v>
      </c>
      <c r="FX275" t="str">
        <v>Mfg. Tol. Balloon 11, See Image</v>
      </c>
      <c r="FY275" t="str">
        <v>Mfg. Tol. Balloon 4</v>
      </c>
      <c r="FZ275" t="str">
        <v>Mfg. Tol. Balloon 7</v>
      </c>
      <c r="GA275" t="str">
        <v xml:space="preserve">Mfg. Tol. C-Bore Face (Ballo 28) </v>
      </c>
      <c r="GB275" t="str">
        <v>Mfg. Tol. Section</v>
      </c>
      <c r="GC275" t="str">
        <v>Mfg. Tol. See Image</v>
      </c>
      <c r="GD275" t="str">
        <v>Mfg. Tol., 3 Places, Record MAX</v>
      </c>
      <c r="GE275" t="str">
        <v>Mfg. Tol., Balloon 11</v>
      </c>
      <c r="GF275" t="str">
        <v>Mfg. Tol., Balloon 7</v>
      </c>
      <c r="GG275" t="str">
        <v>Mfg. Tol., Blank</v>
      </c>
      <c r="GH275" t="str">
        <v>Mfg. Tol., Blank, Balloon 12</v>
      </c>
      <c r="GI275" t="str">
        <v>Mfg. Tol., Blend to SØ.320</v>
      </c>
      <c r="GJ275" t="str">
        <v>Mfg. Tol., Calculation</v>
      </c>
      <c r="GK275" t="str">
        <v>Mfg. Tol., For Mill Fixture</v>
      </c>
      <c r="GL275" t="str">
        <v>Mfg. Tol., L32</v>
      </c>
      <c r="GM275" t="str">
        <v>Mfg. Tol., L33</v>
      </c>
      <c r="GN275" t="str">
        <v>Mfg. Tol., No Tool Marks</v>
      </c>
      <c r="GO275" t="str">
        <v>Mfg. Tol., OL03361</v>
      </c>
      <c r="GP275" t="str">
        <v>Mfg. Tol., Record off center value</v>
      </c>
      <c r="GQ275" t="str">
        <v>Mfg. Tol., Same 3 Places, Record MIN</v>
      </c>
      <c r="GR275" t="str">
        <v>Mfg. Tol., Section</v>
      </c>
      <c r="GS275" t="str">
        <v>Mfg. Tol., Section B-B</v>
      </c>
      <c r="GT275" t="str">
        <v>Mfg. Tol., Section, OL03361</v>
      </c>
      <c r="GU275" t="str">
        <v>Mfg. Tol., Section, Per Note 2</v>
      </c>
      <c r="GV275" t="str">
        <v>Mfg. Tol., See Image</v>
      </c>
      <c r="GW275" t="str">
        <v>Mfg. Tol., See Image, Bore in Blue</v>
      </c>
      <c r="GX275" t="str">
        <v>Mfg. Tol., See Image, Hook Tip</v>
      </c>
      <c r="GY275" t="str">
        <v>Mfg. Tol., Sharp Okay No Burr</v>
      </c>
      <c r="GZ275" t="str">
        <v>Mfg. Tol., Threadless Blank</v>
      </c>
      <c r="HA275" t="str">
        <v>Mfg.Tol.</v>
      </c>
      <c r="HB275" t="str">
        <v>Mgf. To., T.S.C.</v>
      </c>
      <c r="HC275" t="str">
        <v>Milled Feature</v>
      </c>
      <c r="HD275" t="str">
        <v>Milled Feature, OL04045</v>
      </c>
      <c r="HE275" t="str">
        <v>More than .0005 out of center = Fail</v>
      </c>
      <c r="HF275" t="str">
        <v>Must Pass Through</v>
      </c>
      <c r="HG275" t="str">
        <v>Must pass through gauge</v>
      </c>
      <c r="HH275" t="str">
        <v>Must Pass Through Go Gauge</v>
      </c>
      <c r="HI275" t="str">
        <v>Must Pass, See Image.</v>
      </c>
      <c r="HJ275" t="str">
        <v>NA</v>
      </c>
      <c r="HK275" t="str">
        <v>Narrow Area</v>
      </c>
      <c r="HL275" t="str">
        <v>Near Balloon 21</v>
      </c>
      <c r="HM275" t="str">
        <v>Near Datum B</v>
      </c>
      <c r="HN275" t="str">
        <v>Neck Dia.</v>
      </c>
      <c r="HO275" t="str">
        <v>Neck to Head Rad.</v>
      </c>
      <c r="HP275" t="str">
        <v>No Copper Deposits Allowed</v>
      </c>
      <c r="HQ275" t="str">
        <v>No Section</v>
      </c>
      <c r="HR275" t="str">
        <v>No Section, .01 to .014 = Pass</v>
      </c>
      <c r="HS275" t="str">
        <v>No Section, Rotate Part</v>
      </c>
      <c r="HT275" t="str">
        <v>No Section, See Image</v>
      </c>
      <c r="HU275" t="str">
        <v>No Slot, Section B-B</v>
      </c>
      <c r="HV275" t="str">
        <v>No visual step = Pass</v>
      </c>
      <c r="HW275" t="str">
        <v>Not to exceed .95 Deep</v>
      </c>
      <c r="HX275" t="str">
        <v>Note 1</v>
      </c>
      <c r="HY275" t="str">
        <v>OL00333/A</v>
      </c>
      <c r="HZ275" t="str">
        <v>OL00519</v>
      </c>
      <c r="IA275" t="str">
        <v>OL00520</v>
      </c>
      <c r="IB275" t="str">
        <v>OL00529</v>
      </c>
      <c r="IC275" t="str">
        <v>OL00542</v>
      </c>
      <c r="ID275" t="str">
        <v>OL00724</v>
      </c>
      <c r="IE275" t="str">
        <v>OL01250</v>
      </c>
      <c r="IF275" t="str">
        <v>OL01869, Threadless Blank</v>
      </c>
      <c r="IG275" t="str">
        <v>OL01870, Section</v>
      </c>
      <c r="IH275" t="str">
        <v>OL02255</v>
      </c>
      <c r="II275" t="str">
        <v>OL02255, Mfg. Tol.</v>
      </c>
      <c r="IJ275" t="str">
        <v>OL02302</v>
      </c>
      <c r="IK275" t="str">
        <v xml:space="preserve">OL02318  needed per image instructions </v>
      </c>
      <c r="IL275" t="str">
        <v>OL02556</v>
      </c>
      <c r="IM275" t="str">
        <v>OL02557</v>
      </c>
      <c r="IN275" t="str">
        <v>OL02567</v>
      </c>
      <c r="IO275" t="str">
        <v>OL02653</v>
      </c>
      <c r="IP275" t="str">
        <v>OL02718</v>
      </c>
      <c r="IQ275" t="str">
        <v>OL02841</v>
      </c>
      <c r="IR275" t="str">
        <v>OL02842</v>
      </c>
      <c r="IS275" t="str">
        <v>OL02844</v>
      </c>
      <c r="IT275" t="str">
        <v>OL02871</v>
      </c>
      <c r="IU275" t="str">
        <v>OL02887</v>
      </c>
      <c r="IV275" t="str">
        <v>OL03500</v>
      </c>
      <c r="IW275" t="str">
        <v>OL03766</v>
      </c>
      <c r="IX275" t="str">
        <v>OL03868</v>
      </c>
      <c r="IY275" t="str">
        <v>OL03869</v>
      </c>
      <c r="IZ275" t="str">
        <v>OL03870</v>
      </c>
      <c r="JA275" t="str">
        <v>OL03873, DWG# 100448-44</v>
      </c>
      <c r="JB275" t="str">
        <v>OL03949</v>
      </c>
      <c r="JC275" t="str">
        <v xml:space="preserve">OL04043, Section </v>
      </c>
      <c r="JD275" t="str">
        <v xml:space="preserve">OL04044, Section </v>
      </c>
      <c r="JE275" t="str">
        <v>OL04045</v>
      </c>
      <c r="JF275" t="str">
        <v>OL04045, Milled Feature</v>
      </c>
      <c r="JG275" t="str">
        <v>OL04063</v>
      </c>
      <c r="JH275" t="str">
        <v>OL04064</v>
      </c>
      <c r="JI275" t="str">
        <v>OL04065</v>
      </c>
      <c r="JJ275" t="str">
        <v>OL04181</v>
      </c>
      <c r="JK275" t="str">
        <v>OL04218</v>
      </c>
      <c r="JL275" t="str">
        <v>OL04224, See Image</v>
      </c>
      <c r="JM275" t="str">
        <v>OL04374</v>
      </c>
      <c r="JN275" t="str">
        <v>OL04375, Section M-M</v>
      </c>
      <c r="JO275" t="str">
        <v>OL04376, Section M-M</v>
      </c>
      <c r="JP275" t="str">
        <v>OL04443</v>
      </c>
      <c r="JQ275" t="str">
        <v>OL04444</v>
      </c>
      <c r="JR275" t="str">
        <v>OL05000</v>
      </c>
      <c r="JS275" t="str">
        <v>One side of slot</v>
      </c>
      <c r="JT275" t="str">
        <v>Other side of slot</v>
      </c>
      <c r="JU275" t="str">
        <v>Out of center more than .002 = Fail</v>
      </c>
      <c r="JV275" t="str">
        <v>Out of center more than.002 = Fail</v>
      </c>
      <c r="JW275" t="str">
        <v>Overlay OL02713</v>
      </c>
      <c r="JX275" t="str">
        <v>Overlay OL02714</v>
      </c>
      <c r="JY275" t="str">
        <v>Overlay OL02718</v>
      </c>
      <c r="JZ275" t="str">
        <v>Overlay OL03831, Mfg. Tol.</v>
      </c>
      <c r="KA275" t="str">
        <v>Part Without Slots</v>
      </c>
      <c r="KB275" t="str">
        <v>Part Without Slots, See Image</v>
      </c>
      <c r="KC275" t="str">
        <v xml:space="preserve">Pass = .0254 or Less </v>
      </c>
      <c r="KD275" t="str">
        <v>PD MIN = 4.361, PD MAX = 4.456</v>
      </c>
      <c r="KE275" t="str">
        <v>Per Balloon 2 Note</v>
      </c>
      <c r="KF275" t="str">
        <v>Per drawing note(s) 8.</v>
      </c>
      <c r="KG275" t="str">
        <v>Point or Sphere Tip</v>
      </c>
      <c r="KH275" t="str">
        <v>Point Tip</v>
      </c>
      <c r="KI275" t="str">
        <v>R.9 to R1.1 = Pass, See Image</v>
      </c>
      <c r="KJ275" t="str">
        <v>Ram Construction</v>
      </c>
      <c r="KK275" t="str">
        <v>Record Same Pass / Fail All Balloons</v>
      </c>
      <c r="KL275" t="str">
        <v>Ref. Balloon 1</v>
      </c>
      <c r="KM275" t="str">
        <v>Ref. Balloon 12</v>
      </c>
      <c r="KN275" t="str">
        <v>Ref. Balloon 13, 100% AQL</v>
      </c>
      <c r="KO275" t="str">
        <v>Ref. Balloon 2</v>
      </c>
      <c r="KP275" t="str">
        <v>Ref. Balloon 21, 100% AQL</v>
      </c>
      <c r="KQ275" t="str">
        <v>Ref. Balloon 4</v>
      </c>
      <c r="KR275" t="str">
        <v>Ref. Balloon 7</v>
      </c>
      <c r="KS275" t="str">
        <v>Ref. Balloon 8</v>
      </c>
      <c r="KT275" t="str">
        <v>Relieved Pin Gauges 09236 &amp; 09235</v>
      </c>
      <c r="KU275" t="str">
        <v>Rotate Part</v>
      </c>
      <c r="KV275" t="str">
        <v>Rotate Part, See Image</v>
      </c>
      <c r="KW275" t="str">
        <v>Same as Root Radius</v>
      </c>
      <c r="KX275" t="str">
        <v>Section</v>
      </c>
      <c r="KY275" t="str">
        <v>Section B-B</v>
      </c>
      <c r="KZ275" t="str">
        <v>Section B-B, Distance Between Grooves</v>
      </c>
      <c r="LA275" t="str">
        <v>Section C-C</v>
      </c>
      <c r="LB275" t="str">
        <v>Section Part</v>
      </c>
      <c r="LC275" t="str">
        <v>Section Part, Measured from Opposite Face</v>
      </c>
      <c r="LD275" t="str">
        <v>Section, Broachless Blank</v>
      </c>
      <c r="LE275" t="str">
        <v>Section, EXT. Sphere Location.</v>
      </c>
      <c r="LF275" t="str">
        <v>Section, Hex Cham. Ang.</v>
      </c>
      <c r="LG275" t="str">
        <v>Section, Hex Fillet Rad.</v>
      </c>
      <c r="LH275" t="str">
        <v>Section, INT. Feature</v>
      </c>
      <c r="LI275" t="str">
        <v>Section, INT. Sphere Location.</v>
      </c>
      <c r="LJ275" t="str">
        <v>Section, Mfg. Tol.</v>
      </c>
      <c r="LK275" t="str">
        <v>Section, Mfg. Tol., See Image</v>
      </c>
      <c r="LL275" t="str">
        <v>Section, OL00486</v>
      </c>
      <c r="LM275" t="str">
        <v>Section, OL00542</v>
      </c>
      <c r="LN275" t="str">
        <v>Section, OL00543</v>
      </c>
      <c r="LO275" t="str">
        <v>Section, OL00544</v>
      </c>
      <c r="LP275" t="str">
        <v>Section, OL00545</v>
      </c>
      <c r="LQ275" t="str">
        <v>Section, OL00546</v>
      </c>
      <c r="LR275" t="str">
        <v>Section, OL00547</v>
      </c>
      <c r="LS275" t="str">
        <v>Section, OL00555</v>
      </c>
      <c r="LT275" t="str">
        <v>Section, OL00725</v>
      </c>
      <c r="LU275" t="str">
        <v>Section, OL01430</v>
      </c>
      <c r="LV275" t="str">
        <v>Section, OL01434</v>
      </c>
      <c r="LW275" t="str">
        <v>Section, OL01435</v>
      </c>
      <c r="LX275" t="str">
        <v>Section, OL01807</v>
      </c>
      <c r="LY275" t="str">
        <v>Section, OL01830</v>
      </c>
      <c r="LZ275" t="str">
        <v>Section, OL02351</v>
      </c>
      <c r="MA275" t="str">
        <v>Section, OL02519</v>
      </c>
      <c r="MB275" t="str">
        <v>Section, OL02520</v>
      </c>
      <c r="MC275" t="str">
        <v>Section, OL02522</v>
      </c>
      <c r="MD275" t="str">
        <v>Section, OL02540</v>
      </c>
      <c r="ME275" t="str">
        <v>Section, OL02541</v>
      </c>
      <c r="MF275" t="str">
        <v>Section, OL02552</v>
      </c>
      <c r="MG275" t="str">
        <v>Section, OL02553</v>
      </c>
      <c r="MH275" t="str">
        <v>Section, OL02554</v>
      </c>
      <c r="MI275" t="str">
        <v>Section, OL02555</v>
      </c>
      <c r="MJ275" t="str">
        <v>Section, OL02558</v>
      </c>
      <c r="MK275" t="str">
        <v>Section, OL02559</v>
      </c>
      <c r="ML275" t="str">
        <v>Section, OL02560</v>
      </c>
      <c r="MM275" t="str">
        <v>Section, OL02619</v>
      </c>
      <c r="MN275" t="str">
        <v>Section, OL02620</v>
      </c>
      <c r="MO275" t="str">
        <v>Section, OL02621</v>
      </c>
      <c r="MP275" t="str">
        <v>Section, OL02622</v>
      </c>
      <c r="MQ275" t="str">
        <v>Section, OL02623</v>
      </c>
      <c r="MR275" t="str">
        <v>Section, OL02624</v>
      </c>
      <c r="MS275" t="str">
        <v>Section, OL02652</v>
      </c>
      <c r="MT275" t="str">
        <v>Section, OL02680</v>
      </c>
      <c r="MU275" t="str">
        <v>Section, OL02793</v>
      </c>
      <c r="MV275" t="str">
        <v>Section, OL02823</v>
      </c>
      <c r="MW275" t="str">
        <v>Section, OL02843</v>
      </c>
      <c r="MX275" t="str">
        <v>Section, OL03026, Ext.</v>
      </c>
      <c r="MY275" t="str">
        <v>Section, OL03026, Int.</v>
      </c>
      <c r="MZ275" t="str">
        <v>Section, OL03570, DWG# 100448-41</v>
      </c>
      <c r="NA275" t="str">
        <v>Section, OL03781</v>
      </c>
      <c r="NB275" t="str">
        <v>Section, OL03911</v>
      </c>
      <c r="NC275" t="str">
        <v>Section, OL03912</v>
      </c>
      <c r="ND275" t="str">
        <v>Section, OL03928</v>
      </c>
      <c r="NE275" t="str">
        <v>Section, OL03929</v>
      </c>
      <c r="NF275" t="str">
        <v>Section, OL04030</v>
      </c>
      <c r="NG275" t="str">
        <v>Section, OL04037</v>
      </c>
      <c r="NH275" t="str">
        <v>Section, OL04038</v>
      </c>
      <c r="NI275" t="str">
        <v>Section, OL04046</v>
      </c>
      <c r="NJ275" t="str">
        <v>Section, OL04065</v>
      </c>
      <c r="NK275" t="str">
        <v>Section, OL04066</v>
      </c>
      <c r="NL275" t="str">
        <v>Section, OL04067</v>
      </c>
      <c r="NM275" t="str">
        <v>Section, OL04069</v>
      </c>
      <c r="NN275" t="str">
        <v>Section, OL04071</v>
      </c>
      <c r="NO275" t="str">
        <v>Section, OL04173</v>
      </c>
      <c r="NP275" t="str">
        <v>Section, OL04174</v>
      </c>
      <c r="NQ275" t="str">
        <v>Section, OL04214</v>
      </c>
      <c r="NR275" t="str">
        <v>Section, OL04215</v>
      </c>
      <c r="NS275" t="str">
        <v>Section, OL04216</v>
      </c>
      <c r="NT275" t="str">
        <v>Section, OL04217</v>
      </c>
      <c r="NU275" t="str">
        <v>Section, Overlay OL02716</v>
      </c>
      <c r="NV275" t="str">
        <v>Section, Overlay OL02717</v>
      </c>
      <c r="NW275" t="str">
        <v>Section, See Image</v>
      </c>
      <c r="NX275" t="str">
        <v>Section, See Image, DWG# 100448-41</v>
      </c>
      <c r="NY275" t="str">
        <v>Section, Without Sots</v>
      </c>
      <c r="NZ275" t="str">
        <v>See Comments Sheet</v>
      </c>
      <c r="OA275" t="str">
        <v>See Comments Sheet, OL02318</v>
      </c>
      <c r="OB275" t="str">
        <v>See Image</v>
      </c>
      <c r="OC275" t="str">
        <v>See Image, .005 or Less = Pass</v>
      </c>
      <c r="OD275" t="str">
        <v>See Image, Check Near Radius</v>
      </c>
      <c r="OE275" t="str">
        <v>See Image, Constrained</v>
      </c>
      <c r="OF275" t="str">
        <v>See Image, Distance Between Flats</v>
      </c>
      <c r="OG275" t="str">
        <v xml:space="preserve">See Image, Mfg. Tol, Section A-A </v>
      </c>
      <c r="OH275" t="str">
        <v>See image, Mfg. Tol.</v>
      </c>
      <c r="OI275" t="str">
        <v>See Image, Mic. Across Flats</v>
      </c>
      <c r="OJ275" t="str">
        <v>See Image, OL02850</v>
      </c>
      <c r="OK275" t="str">
        <v>See Image, OL02880</v>
      </c>
      <c r="OL275" t="str">
        <v>See Image, OL03926</v>
      </c>
      <c r="OM275" t="str">
        <v>See Image, OL03927</v>
      </c>
      <c r="ON275" t="str">
        <v>See Image, OL04003</v>
      </c>
      <c r="OO275" t="str">
        <v>'See Image, OL04342,  Best Fit Joe Block</v>
      </c>
      <c r="OP275" t="str">
        <v>See Image, OL04342,  Blank</v>
      </c>
      <c r="OQ275" t="str">
        <v>See Image, OL04342, Blank</v>
      </c>
      <c r="OR275" t="str">
        <v>See Image, OL04343, Blank</v>
      </c>
      <c r="OS275" t="str">
        <v>See Image, Pass = .002 or Less</v>
      </c>
      <c r="OT275" t="str">
        <v>See Image, Rcd. MAX</v>
      </c>
      <c r="OU275" t="str">
        <v>See Image, Rcd. MIN</v>
      </c>
      <c r="OV275" t="str">
        <v>See Image, Section</v>
      </c>
      <c r="OW275" t="str">
        <v>See Image, Section A-A</v>
      </c>
      <c r="OX275" t="str">
        <v>See Image, Section B-B</v>
      </c>
      <c r="OY275" t="str">
        <v>See Image, Section B-B, TSC</v>
      </c>
      <c r="OZ275" t="str">
        <v>See Image, Shank Drawing # 18000-XX-XX A</v>
      </c>
      <c r="PA275" t="str">
        <v>Sequencial Laser 01, 120 Per Print</v>
      </c>
      <c r="PB275" t="str">
        <v>Set to .202, Zero on Thread Lead</v>
      </c>
      <c r="PC275" t="str">
        <v>Sharp OK, No Burr</v>
      </c>
      <c r="PD275" t="str">
        <v>Sharp OK, No Raised Edge, See Image</v>
      </c>
      <c r="PE275" t="str">
        <v>Sharp OK, No Raised Edges</v>
      </c>
      <c r="PF275" t="str">
        <v>Sharp okay no raised edge</v>
      </c>
      <c r="PG275" t="str">
        <v>Sharp Okay, No Burr</v>
      </c>
      <c r="PH275" t="str">
        <v>Sharp Okay, No Raised Edge</v>
      </c>
      <c r="PI275" t="str">
        <v>Sharp Okay, No Raised Edges,</v>
      </c>
      <c r="PJ275" t="str">
        <v>Sharp Okay, See Image</v>
      </c>
      <c r="PK275" t="str">
        <v xml:space="preserve">Start of Radius @ .195 </v>
      </c>
      <c r="PL275" t="str">
        <v xml:space="preserve">Start of Radius @ .21 </v>
      </c>
      <c r="PM275" t="str">
        <v xml:space="preserve">T.S.C. </v>
      </c>
      <c r="PN275" t="str">
        <v>Tangent Point</v>
      </c>
      <c r="PO275" t="str">
        <v>Tangent point of R.50</v>
      </c>
      <c r="PP275" t="str">
        <v>Taper Check, Mfg.Tol.</v>
      </c>
      <c r="PQ275" t="str">
        <v>Taper Check, Mfg.Tol., See Image</v>
      </c>
      <c r="PR275" t="str">
        <v>Thrd. Minor Ø</v>
      </c>
      <c r="PS275" t="str">
        <v>Thrd. Relief Ø</v>
      </c>
      <c r="PT275" t="str">
        <v>Threadless Blank</v>
      </c>
      <c r="PU275" t="str">
        <v>Threadless Blank, From Major Ø</v>
      </c>
      <c r="PV275" t="str">
        <v>Threadless Blank, Mfg. Tol.</v>
      </c>
      <c r="PW275" t="str">
        <v>Threadless Blank, Thrd. to Neck Rad.</v>
      </c>
      <c r="PX275" t="str">
        <v>Thredless Blank</v>
      </c>
      <c r="PY275" t="str">
        <v>To center of R.005</v>
      </c>
      <c r="PZ275" t="str">
        <v>Torx Min. Dia.</v>
      </c>
      <c r="QA275" t="str">
        <v>Turn Ø Free of Mill Marks</v>
      </c>
      <c r="QB275" t="str">
        <v>Use (Full) GO Hex</v>
      </c>
      <c r="QC275" t="str">
        <v>Use Balloon 1 FULL Gauge</v>
      </c>
      <c r="QD275" t="str">
        <v>Use Balloon 9 FULL GO</v>
      </c>
      <c r="QE275" t="str">
        <v>Use Best Fit Pin</v>
      </c>
      <c r="QF275" t="str">
        <v>Use Disk Tip</v>
      </c>
      <c r="QG275" t="str">
        <v>Use flat bottomed indicator tip.</v>
      </c>
      <c r="QH275" t="str">
        <v xml:space="preserve">Use Full .093 Go Hex </v>
      </c>
      <c r="QI275" t="str">
        <v xml:space="preserve">Use Full .0930 Go Hex </v>
      </c>
      <c r="QJ275" t="str">
        <v>Use Full .1235 Go Hex</v>
      </c>
      <c r="QK275" t="str">
        <v>Use Gauge K2-98-8019-04, See Image</v>
      </c>
      <c r="QL275" t="str">
        <v>Use large flat indicator tip</v>
      </c>
      <c r="QM275" t="str">
        <v>Use Pins.3330/.3350, See Image MAX NO-GO</v>
      </c>
      <c r="QN275" t="str">
        <v>Use Pointed Drop Indicator Tip</v>
      </c>
      <c r="QO275" t="str">
        <v>V-Block</v>
      </c>
      <c r="QP275" t="str">
        <v>V-Block,  AMB for 13</v>
      </c>
      <c r="QQ275" t="str">
        <v>V-Block,  Hex Cham. Dia.</v>
      </c>
      <c r="QR275" t="str">
        <v>V-Block, Hex Depth</v>
      </c>
      <c r="QS275" t="str">
        <v>VBU Gauge</v>
      </c>
      <c r="QT275" t="str">
        <v>Visibally smaller than HEX=Pass</v>
      </c>
      <c r="QU275" t="str">
        <v>Visual Per Drawing</v>
      </c>
      <c r="QV275" t="str">
        <v>Whirl Blank</v>
      </c>
      <c r="QW275" t="str">
        <v xml:space="preserve">Whirl Blank </v>
      </c>
      <c r="QX275" t="str">
        <v>Whirl Blank, Neck Rad. End to Head CL</v>
      </c>
      <c r="QY275" t="str">
        <v>Whirl Blank, Nose Start Dia.</v>
      </c>
      <c r="QZ275" t="str">
        <v>Whirl Blank, Nose Start Dist.</v>
      </c>
      <c r="RA275" t="str">
        <v>Whirl Blank, Thrd. Minor</v>
      </c>
      <c r="RB275" t="str">
        <v>Whirl Blank, Thrd. Pullout Dia.</v>
      </c>
      <c r="RC275" t="str">
        <v>Whole Part, Removal is at Assy. Level</v>
      </c>
      <c r="RD275" t="str">
        <v>Wide Area</v>
      </c>
      <c r="RE275" t="str">
        <v>Zero on End of Go Gauge</v>
      </c>
    </row>
    <row r="276" spans="1:473">
      <c r="A276" t="s">
        <v>907</v>
      </c>
      <c r="C276" t="str" cm="1">
        <f t="array" ref="C276:RE276">TRANSPOSE(_xlfn._xlws.SORT(_xlfn._xlws.FILTER($A$2:$A$600,ISNUMBER(SEARCH('PartLib Table'!M293,$A$2:$A$600)),"not found")))</f>
        <v xml:space="preserve"> 'C', Whirl Blank</v>
      </c>
      <c r="D276" t="str">
        <v xml:space="preserve"> See Image, Constrained</v>
      </c>
      <c r="E276" t="str">
        <v>(.04 to .12 range = Pass)</v>
      </c>
      <c r="F276" t="str">
        <v>(.042 FULL) Go Pin Seat Fully</v>
      </c>
      <c r="G276" t="str">
        <v>(B), Mfg. Tol.</v>
      </c>
      <c r="H276" t="str">
        <v>(B), O.A.L.</v>
      </c>
      <c r="I276" t="str">
        <v>.001 or less =Pass</v>
      </c>
      <c r="J276" t="str">
        <v>.001 or less out of center = Pass</v>
      </c>
      <c r="K276" t="str">
        <v>.002 or Less = Pass</v>
      </c>
      <c r="L276" t="str">
        <v>.002 or Less out of center = Pass</v>
      </c>
      <c r="M276" t="str">
        <v>.005 to .015 = Pass</v>
      </c>
      <c r="N276" t="str">
        <v>.0125 Mean, Section</v>
      </c>
      <c r="O276" t="str">
        <v>.025 or Less in X &amp; Y=Pass</v>
      </c>
      <c r="P276" t="str">
        <v>.038 Mean</v>
      </c>
      <c r="Q276" t="str">
        <v>.063 MM = .0024 IN, See Image</v>
      </c>
      <c r="R276" t="str">
        <v>.063MM = .0024"</v>
      </c>
      <c r="S276" t="str">
        <v>.243 NO-GO, Unconstrained, Must Not Start</v>
      </c>
      <c r="T276" t="str">
        <v>@ Back Face &amp; ID, No Raised Edge</v>
      </c>
      <c r="U276" t="str">
        <v>@ Back Face &amp; OD, No Raised Edge</v>
      </c>
      <c r="V276" t="str">
        <v>@ ID &amp; FACE</v>
      </c>
      <c r="W276" t="str">
        <v>@ OD &amp; BACK FACE</v>
      </c>
      <c r="X276" t="str">
        <v>@ OD &amp; FACE</v>
      </c>
      <c r="Y276" t="str">
        <v>Across from slot</v>
      </c>
      <c r="Z276" t="str">
        <v>All Edge Breaks</v>
      </c>
      <c r="AA276" t="str">
        <v>Attached to bar stock</v>
      </c>
      <c r="AB276" t="str">
        <v xml:space="preserve">Back Turn Fillet Rad. </v>
      </c>
      <c r="AC276" t="str">
        <v>Balloon 1 (DWG FRM0105 Page 2, NV-27)</v>
      </c>
      <c r="AD276" t="str">
        <v>Balloon 1 (DWG FRM0105, NV-30)</v>
      </c>
      <c r="AE276" t="str">
        <v>Balloon 1 (P# 9890002-20) OL00429/A</v>
      </c>
      <c r="AF276" t="str">
        <v>Balloon 1, DWG#FRM0105</v>
      </c>
      <c r="AG276" t="str">
        <v>Balloon 11, See Image</v>
      </c>
      <c r="AH276" t="str">
        <v xml:space="preserve">Balloon 2 (DWG FRM0105 Page 2, NV-27) </v>
      </c>
      <c r="AI276" t="str">
        <v>Balloon 2 (DWG FRM0105, NV-30)</v>
      </c>
      <c r="AJ276" t="str">
        <v>Balloon 2 (P# 9890002-20)</v>
      </c>
      <c r="AK276" t="str">
        <v>Balloon 2, DWG#FRM0105</v>
      </c>
      <c r="AL276" t="str">
        <v>Balloon 2, DWG#FRM0105, See Image</v>
      </c>
      <c r="AM276" t="str">
        <v>Balloon 3 (DWG FRM0105, NV-30 Minor)</v>
      </c>
      <c r="AN276" t="str">
        <v>Balloon 3 (DWG FRM0105, NV-30)</v>
      </c>
      <c r="AO276" t="str">
        <v>Balloon 3 (P# 9890002-20)</v>
      </c>
      <c r="AP276" t="str">
        <v>Balloon 4</v>
      </c>
      <c r="AQ276" t="str">
        <v>Balloon 4 (P# 9890002-20)</v>
      </c>
      <c r="AR276" t="str">
        <v>Below Middle Band</v>
      </c>
      <c r="AS276" t="str">
        <v>Best Fit Pin, .003 or Less =Pass</v>
      </c>
      <c r="AT276" t="str">
        <v>Blank</v>
      </c>
      <c r="AU276" t="str">
        <v>Blank Turn Maj.</v>
      </c>
      <c r="AV276" t="str">
        <v>Blank Turn Maj. Mill Flt., OL4172</v>
      </c>
      <c r="AW276" t="str">
        <v>Blank Without .010 Slots</v>
      </c>
      <c r="AX276" t="str">
        <v>Blank Without .010 Slots, Section</v>
      </c>
      <c r="AY276" t="str">
        <v>Blank without thread</v>
      </c>
      <c r="AZ276" t="str">
        <v xml:space="preserve">Blank, Center of V Grv. </v>
      </c>
      <c r="BA276" t="str">
        <v>Blank, Check R adjacent Balloon 17</v>
      </c>
      <c r="BB276" t="str">
        <v>Blank, EXT. Feature</v>
      </c>
      <c r="BC276" t="str">
        <v>Blank, See Image, OL04335</v>
      </c>
      <c r="BD276" t="str">
        <v>Blank, See Image, OL04336</v>
      </c>
      <c r="BE276" t="str">
        <v xml:space="preserve">Blank, Thrd. </v>
      </c>
      <c r="BF276" t="str">
        <v>Blank, Turn Tip</v>
      </c>
      <c r="BG276" t="str">
        <v>Blank, Without Thrd.</v>
      </c>
      <c r="BH276" t="str">
        <v>Blank, Without Thread</v>
      </c>
      <c r="BI276" t="str">
        <v xml:space="preserve">Blunt Start Blend to Minor </v>
      </c>
      <c r="BJ276" t="str">
        <v>Calc., Use Go HEX</v>
      </c>
      <c r="BK276" t="str">
        <v>Can't dig into OD</v>
      </c>
      <c r="BL276" t="str">
        <v>Carbide Gauge</v>
      </c>
      <c r="BM276" t="str">
        <v xml:space="preserve">Center of V Grv. </v>
      </c>
      <c r="BN276" t="str">
        <v>Centered Less than .03 = Pass</v>
      </c>
      <c r="BO276" t="str">
        <v>Centered within .0005 or Less = Pass</v>
      </c>
      <c r="BP276" t="str">
        <v>Centered within .001 or Less = Pass</v>
      </c>
      <c r="BQ276" t="str">
        <v>Centered within .0254 or Less = Pass</v>
      </c>
      <c r="BR276" t="str">
        <v>Check close to Rod Slot</v>
      </c>
      <c r="BS276" t="str">
        <v>Check every other hole</v>
      </c>
      <c r="BT276" t="str">
        <v>Check Go over full length of slot.</v>
      </c>
      <c r="BU276" t="str">
        <v>Check Near Closed End</v>
      </c>
      <c r="BV276" t="str">
        <v>Check per Print View, Away from Rod Slot</v>
      </c>
      <c r="BW276" t="str">
        <v>Check to Balloon 30 Go Pin</v>
      </c>
      <c r="BX276" t="str">
        <v>Check with .2705 SET Pin Inside Part</v>
      </c>
      <c r="BY276" t="str">
        <v>Check with Hex Up</v>
      </c>
      <c r="BZ276" t="str">
        <v>CMM Blank</v>
      </c>
      <c r="CA276" t="str">
        <v>Confirm Full Radius</v>
      </c>
      <c r="CB276" t="str">
        <v>Constrained in fixture</v>
      </c>
      <c r="CC276" t="str">
        <v>Constrained with Ring</v>
      </c>
      <c r="CD276" t="str">
        <v>Constrained, See Image</v>
      </c>
      <c r="CE276" t="str">
        <v>Dim. "A"</v>
      </c>
      <c r="CF276" t="str">
        <v>Dim. "B"</v>
      </c>
      <c r="CG276" t="str">
        <v>Dim. "C"</v>
      </c>
      <c r="CH276" t="str">
        <v>Dim. "D", Whirl Blank</v>
      </c>
      <c r="CI276" t="str">
        <v>Dim. "G"</v>
      </c>
      <c r="CJ276" t="str">
        <v>Dim. E, Blank Turn Maj. &amp;  Mill Flt</v>
      </c>
      <c r="CK276" t="str">
        <v>Dim. E, Blank Turn Maj.&amp;  Mill Flt</v>
      </c>
      <c r="CL276" t="str">
        <v>Dim. H, Whirl Blank</v>
      </c>
      <c r="CM276" t="str">
        <v>Dim. J, 'Blank Turn Maj. &amp; Whirl Blank</v>
      </c>
      <c r="CN276" t="str">
        <v>Disk Drop Indicator Tip</v>
      </c>
      <c r="CO276" t="str">
        <v>DWG 100448-15, Balloon F_1</v>
      </c>
      <c r="CP276" t="str">
        <v>DWG 100448-15, OL02571</v>
      </c>
      <c r="CQ276" t="str">
        <v>DWG 100448-41</v>
      </c>
      <c r="CR276" t="str">
        <v>DWG 9890040, (10E),Section Part, OL01139</v>
      </c>
      <c r="CS276" t="str">
        <v>DWG 9890040, (10E),Section, OL01139</v>
      </c>
      <c r="CT276" t="str">
        <v>DWG 9890040, (11E)</v>
      </c>
      <c r="CU276" t="str">
        <v>DWG 9890040, (11E), Pins with Flats</v>
      </c>
      <c r="CV276" t="str">
        <v>DWG 9890040, (12E),  Pass=.002 or less</v>
      </c>
      <c r="CW276" t="str">
        <v>DWG 9890040, (12E), See Image</v>
      </c>
      <c r="CX276" t="str">
        <v>DWG 9890040, (1E), OL01431</v>
      </c>
      <c r="CY276" t="str">
        <v>DWG 9890040, (1E), OL01432</v>
      </c>
      <c r="CZ276" t="str">
        <v>DWG 9890040, (2E), OL01432</v>
      </c>
      <c r="DA276" t="str">
        <v>DWG 9890040, (3E)</v>
      </c>
      <c r="DB276" t="str">
        <v>DWG 9890040, (4E)</v>
      </c>
      <c r="DC276" t="str">
        <v>DWG 9890040, (5E), OL02336</v>
      </c>
      <c r="DD276" t="str">
        <v>DWG 9890040, (6E)</v>
      </c>
      <c r="DE276" t="str">
        <v>DWG 9890040, (7E)</v>
      </c>
      <c r="DF276" t="str">
        <v>DWG 9890040, (8E), OL01433</v>
      </c>
      <c r="DG276" t="str">
        <v>DWG 9890040, (8E), OL01433, Section</v>
      </c>
      <c r="DH276" t="str">
        <v>DWG 9890040, (9E), Close to Rod Slot</v>
      </c>
      <c r="DI276" t="str">
        <v>DWG 9890040, (9E),Close to Rod Slot</v>
      </c>
      <c r="DJ276" t="str">
        <v>DWG FRM0105 PAGE 2</v>
      </c>
      <c r="DK276" t="str">
        <v>DWG# 100448-41</v>
      </c>
      <c r="DL276" t="str">
        <v>DWG# 100448-44</v>
      </c>
      <c r="DM276" t="str">
        <v>DWG# 9890003  (1), Section OL00436/A</v>
      </c>
      <c r="DN276" t="str">
        <v>DWG# 9890003 (3), Ring Gauge Constrained</v>
      </c>
      <c r="DO276" t="str">
        <v>DWG# 9890003 (4), Section</v>
      </c>
      <c r="DP276" t="str">
        <v>DWG#100448-26, Balloon 1K, OL02350</v>
      </c>
      <c r="DQ276" t="str">
        <v>DWG#100448-26, Balloon 2K, OL02350</v>
      </c>
      <c r="DR276" t="str">
        <v>DWG#100448-26, Balloon 3K, OL02363</v>
      </c>
      <c r="DS276" t="str">
        <v>DWG#100448-26, Balloon 4K</v>
      </c>
      <c r="DT276" t="str">
        <v>DWG#100448-26, Balloon 5K, Section</v>
      </c>
      <c r="DU276" t="str">
        <v>DWG#100448-26, Balloon 6K</v>
      </c>
      <c r="DV276" t="str">
        <v>DWG#100448-26, Balloon 7K, Section</v>
      </c>
      <c r="DW276" t="str">
        <v>DWG#100448-26, Mfg. Tol.</v>
      </c>
      <c r="DX276" t="str">
        <v>DWG#9890003 (2) Ring Gauge Constrained</v>
      </c>
      <c r="DY276" t="str">
        <v>DWG#9890044</v>
      </c>
      <c r="DZ276" t="str">
        <v>DWG#9890044 .1985 to .2005=Pass</v>
      </c>
      <c r="EA276" t="str">
        <v>DWG#9890044 Overlay OL02441</v>
      </c>
      <c r="EB276" t="str">
        <v>DWG#9890044, OL02441</v>
      </c>
      <c r="EC276" t="str">
        <v>DWG#FRM0105</v>
      </c>
      <c r="ED276" t="str">
        <v>EXT.</v>
      </c>
      <c r="EE276" t="str">
        <v>EXT. Section, OL02460</v>
      </c>
      <c r="EF276" t="str">
        <v>EXT., OL04223</v>
      </c>
      <c r="EG276" t="str">
        <v>Flat Drop Indicator Tip</v>
      </c>
      <c r="EH276" t="str">
        <v>Full Go Pin, No Light, at Radius</v>
      </c>
      <c r="EI276" t="str">
        <v>Function Check</v>
      </c>
      <c r="EJ276" t="str">
        <v>GO Function Gauge</v>
      </c>
      <c r="EK276" t="str">
        <v>Go Gauge for Balloon 1 &amp; 4</v>
      </c>
      <c r="EL276" t="str">
        <v>Go Pin must pass through</v>
      </c>
      <c r="EM276" t="str">
        <v>Greater than .005 = Fail, Section</v>
      </c>
      <c r="EN276" t="str">
        <v>Greater than .025 out of center = Fail</v>
      </c>
      <c r="EO276" t="str">
        <v>Greater than 2.6 = Pass</v>
      </c>
      <c r="EP276" t="str">
        <v>Green = Pass, Red = Fail</v>
      </c>
      <c r="EQ276" t="str">
        <v>Hex Depth</v>
      </c>
      <c r="ER276" t="str">
        <v>Hex Minor</v>
      </c>
      <c r="ES276" t="str">
        <v>Hole Dia.</v>
      </c>
      <c r="ET276" t="str">
        <v>Hook or Disk Tip</v>
      </c>
      <c r="EU276" t="str">
        <v>ID Sphere Finish</v>
      </c>
      <c r="EV276" t="str">
        <v>ID/OD Both Sides, Diff. .002 or less = Pass</v>
      </c>
      <c r="EW276" t="str">
        <v>If Looks Big, Section</v>
      </c>
      <c r="EX276" t="str">
        <v>If Looks Small, Section</v>
      </c>
      <c r="EY276" t="str">
        <v>Insp. Close to Break Away, Mfg.Tol.</v>
      </c>
      <c r="EZ276" t="str">
        <v>INT.</v>
      </c>
      <c r="FA276" t="str">
        <v>INT. Section, OL02460</v>
      </c>
      <c r="FB276" t="str">
        <v>INT., OL04223</v>
      </c>
      <c r="FC276" t="str">
        <v>Intersect. of 7.7 &amp; R0.10</v>
      </c>
      <c r="FD276" t="str">
        <v>Intersect. of 8.79 and R.25 MAX</v>
      </c>
      <c r="FE276" t="str">
        <v>Keep Ind. Tip away from corner</v>
      </c>
      <c r="FF276" t="str">
        <v>L31</v>
      </c>
      <c r="FG276" t="str">
        <v>Laser Mark</v>
      </c>
      <c r="FH276" t="str">
        <v>LASER PER NOTE 4</v>
      </c>
      <c r="FI276" t="str">
        <v>LASER PER NOTE 4, Final Check 1 only</v>
      </c>
      <c r="FJ276" t="str">
        <v>Less than .002 out of center = Pass</v>
      </c>
      <c r="FK276" t="str">
        <v>Less than 2.75 = Pass, Section</v>
      </c>
      <c r="FL276" t="str">
        <v>List as pin. Not Calibrated</v>
      </c>
      <c r="FM276" t="str">
        <v>M9 X 1.25 BUTT See Comment Image</v>
      </c>
      <c r="FN276" t="str">
        <v>Manual Section</v>
      </c>
      <c r="FO276" t="str">
        <v>Max Deep .241 NO-GO =.42</v>
      </c>
      <c r="FP276" t="str">
        <v>MAX Depth of (Note 7) .241 NO-GO Pin</v>
      </c>
      <c r="FQ276" t="str">
        <v>Measure from Blue Line, See Image</v>
      </c>
      <c r="FR276" t="str">
        <v>Measure Width of Blue Area, See Image</v>
      </c>
      <c r="FS276" t="str">
        <v>Mfg. Tol</v>
      </c>
      <c r="FT276" t="str">
        <v>Mfg. Tol, See Image</v>
      </c>
      <c r="FU276" t="str">
        <v>Mfg. Tol.</v>
      </c>
      <c r="FV276" t="str">
        <v>Mfg. Tol. "A"</v>
      </c>
      <c r="FW276" t="str">
        <v>Mfg. Tol. (Zero on Gauge Full Dia. Lead)</v>
      </c>
      <c r="FX276" t="str">
        <v>Mfg. Tol. Balloon 11, See Image</v>
      </c>
      <c r="FY276" t="str">
        <v>Mfg. Tol. Balloon 4</v>
      </c>
      <c r="FZ276" t="str">
        <v>Mfg. Tol. Balloon 7</v>
      </c>
      <c r="GA276" t="str">
        <v xml:space="preserve">Mfg. Tol. C-Bore Face (Ballo 28) </v>
      </c>
      <c r="GB276" t="str">
        <v>Mfg. Tol. Section</v>
      </c>
      <c r="GC276" t="str">
        <v>Mfg. Tol. See Image</v>
      </c>
      <c r="GD276" t="str">
        <v>Mfg. Tol., 3 Places, Record MAX</v>
      </c>
      <c r="GE276" t="str">
        <v>Mfg. Tol., Balloon 11</v>
      </c>
      <c r="GF276" t="str">
        <v>Mfg. Tol., Balloon 7</v>
      </c>
      <c r="GG276" t="str">
        <v>Mfg. Tol., Blank</v>
      </c>
      <c r="GH276" t="str">
        <v>Mfg. Tol., Blank, Balloon 12</v>
      </c>
      <c r="GI276" t="str">
        <v>Mfg. Tol., Blend to SØ.320</v>
      </c>
      <c r="GJ276" t="str">
        <v>Mfg. Tol., Calculation</v>
      </c>
      <c r="GK276" t="str">
        <v>Mfg. Tol., For Mill Fixture</v>
      </c>
      <c r="GL276" t="str">
        <v>Mfg. Tol., L32</v>
      </c>
      <c r="GM276" t="str">
        <v>Mfg. Tol., L33</v>
      </c>
      <c r="GN276" t="str">
        <v>Mfg. Tol., No Tool Marks</v>
      </c>
      <c r="GO276" t="str">
        <v>Mfg. Tol., OL03361</v>
      </c>
      <c r="GP276" t="str">
        <v>Mfg. Tol., Record off center value</v>
      </c>
      <c r="GQ276" t="str">
        <v>Mfg. Tol., Same 3 Places, Record MIN</v>
      </c>
      <c r="GR276" t="str">
        <v>Mfg. Tol., Section</v>
      </c>
      <c r="GS276" t="str">
        <v>Mfg. Tol., Section B-B</v>
      </c>
      <c r="GT276" t="str">
        <v>Mfg. Tol., Section, OL03361</v>
      </c>
      <c r="GU276" t="str">
        <v>Mfg. Tol., Section, Per Note 2</v>
      </c>
      <c r="GV276" t="str">
        <v>Mfg. Tol., See Image</v>
      </c>
      <c r="GW276" t="str">
        <v>Mfg. Tol., See Image, Bore in Blue</v>
      </c>
      <c r="GX276" t="str">
        <v>Mfg. Tol., See Image, Hook Tip</v>
      </c>
      <c r="GY276" t="str">
        <v>Mfg. Tol., Sharp Okay No Burr</v>
      </c>
      <c r="GZ276" t="str">
        <v>Mfg. Tol., Threadless Blank</v>
      </c>
      <c r="HA276" t="str">
        <v>Mfg.Tol.</v>
      </c>
      <c r="HB276" t="str">
        <v>Mgf. To., T.S.C.</v>
      </c>
      <c r="HC276" t="str">
        <v>Milled Feature</v>
      </c>
      <c r="HD276" t="str">
        <v>Milled Feature, OL04045</v>
      </c>
      <c r="HE276" t="str">
        <v>More than .0005 out of center = Fail</v>
      </c>
      <c r="HF276" t="str">
        <v>Must Pass Through</v>
      </c>
      <c r="HG276" t="str">
        <v>Must pass through gauge</v>
      </c>
      <c r="HH276" t="str">
        <v>Must Pass Through Go Gauge</v>
      </c>
      <c r="HI276" t="str">
        <v>Must Pass, See Image.</v>
      </c>
      <c r="HJ276" t="str">
        <v>NA</v>
      </c>
      <c r="HK276" t="str">
        <v>Narrow Area</v>
      </c>
      <c r="HL276" t="str">
        <v>Near Balloon 21</v>
      </c>
      <c r="HM276" t="str">
        <v>Near Datum B</v>
      </c>
      <c r="HN276" t="str">
        <v>Neck Dia.</v>
      </c>
      <c r="HO276" t="str">
        <v>Neck to Head Rad.</v>
      </c>
      <c r="HP276" t="str">
        <v>No Copper Deposits Allowed</v>
      </c>
      <c r="HQ276" t="str">
        <v>No Section</v>
      </c>
      <c r="HR276" t="str">
        <v>No Section, .01 to .014 = Pass</v>
      </c>
      <c r="HS276" t="str">
        <v>No Section, Rotate Part</v>
      </c>
      <c r="HT276" t="str">
        <v>No Section, See Image</v>
      </c>
      <c r="HU276" t="str">
        <v>No Slot, Section B-B</v>
      </c>
      <c r="HV276" t="str">
        <v>No visual step = Pass</v>
      </c>
      <c r="HW276" t="str">
        <v>Not to exceed .95 Deep</v>
      </c>
      <c r="HX276" t="str">
        <v>Note 1</v>
      </c>
      <c r="HY276" t="str">
        <v>OL00333/A</v>
      </c>
      <c r="HZ276" t="str">
        <v>OL00519</v>
      </c>
      <c r="IA276" t="str">
        <v>OL00520</v>
      </c>
      <c r="IB276" t="str">
        <v>OL00529</v>
      </c>
      <c r="IC276" t="str">
        <v>OL00542</v>
      </c>
      <c r="ID276" t="str">
        <v>OL00724</v>
      </c>
      <c r="IE276" t="str">
        <v>OL01250</v>
      </c>
      <c r="IF276" t="str">
        <v>OL01869, Threadless Blank</v>
      </c>
      <c r="IG276" t="str">
        <v>OL01870, Section</v>
      </c>
      <c r="IH276" t="str">
        <v>OL02255</v>
      </c>
      <c r="II276" t="str">
        <v>OL02255, Mfg. Tol.</v>
      </c>
      <c r="IJ276" t="str">
        <v>OL02302</v>
      </c>
      <c r="IK276" t="str">
        <v xml:space="preserve">OL02318  needed per image instructions </v>
      </c>
      <c r="IL276" t="str">
        <v>OL02556</v>
      </c>
      <c r="IM276" t="str">
        <v>OL02557</v>
      </c>
      <c r="IN276" t="str">
        <v>OL02567</v>
      </c>
      <c r="IO276" t="str">
        <v>OL02653</v>
      </c>
      <c r="IP276" t="str">
        <v>OL02718</v>
      </c>
      <c r="IQ276" t="str">
        <v>OL02841</v>
      </c>
      <c r="IR276" t="str">
        <v>OL02842</v>
      </c>
      <c r="IS276" t="str">
        <v>OL02844</v>
      </c>
      <c r="IT276" t="str">
        <v>OL02871</v>
      </c>
      <c r="IU276" t="str">
        <v>OL02887</v>
      </c>
      <c r="IV276" t="str">
        <v>OL03500</v>
      </c>
      <c r="IW276" t="str">
        <v>OL03766</v>
      </c>
      <c r="IX276" t="str">
        <v>OL03868</v>
      </c>
      <c r="IY276" t="str">
        <v>OL03869</v>
      </c>
      <c r="IZ276" t="str">
        <v>OL03870</v>
      </c>
      <c r="JA276" t="str">
        <v>OL03873, DWG# 100448-44</v>
      </c>
      <c r="JB276" t="str">
        <v>OL03949</v>
      </c>
      <c r="JC276" t="str">
        <v xml:space="preserve">OL04043, Section </v>
      </c>
      <c r="JD276" t="str">
        <v xml:space="preserve">OL04044, Section </v>
      </c>
      <c r="JE276" t="str">
        <v>OL04045</v>
      </c>
      <c r="JF276" t="str">
        <v>OL04045, Milled Feature</v>
      </c>
      <c r="JG276" t="str">
        <v>OL04063</v>
      </c>
      <c r="JH276" t="str">
        <v>OL04064</v>
      </c>
      <c r="JI276" t="str">
        <v>OL04065</v>
      </c>
      <c r="JJ276" t="str">
        <v>OL04181</v>
      </c>
      <c r="JK276" t="str">
        <v>OL04218</v>
      </c>
      <c r="JL276" t="str">
        <v>OL04224, See Image</v>
      </c>
      <c r="JM276" t="str">
        <v>OL04374</v>
      </c>
      <c r="JN276" t="str">
        <v>OL04375, Section M-M</v>
      </c>
      <c r="JO276" t="str">
        <v>OL04376, Section M-M</v>
      </c>
      <c r="JP276" t="str">
        <v>OL04443</v>
      </c>
      <c r="JQ276" t="str">
        <v>OL04444</v>
      </c>
      <c r="JR276" t="str">
        <v>OL05000</v>
      </c>
      <c r="JS276" t="str">
        <v>One side of slot</v>
      </c>
      <c r="JT276" t="str">
        <v>Other side of slot</v>
      </c>
      <c r="JU276" t="str">
        <v>Out of center more than .002 = Fail</v>
      </c>
      <c r="JV276" t="str">
        <v>Out of center more than.002 = Fail</v>
      </c>
      <c r="JW276" t="str">
        <v>Overlay OL02713</v>
      </c>
      <c r="JX276" t="str">
        <v>Overlay OL02714</v>
      </c>
      <c r="JY276" t="str">
        <v>Overlay OL02718</v>
      </c>
      <c r="JZ276" t="str">
        <v>Overlay OL03831, Mfg. Tol.</v>
      </c>
      <c r="KA276" t="str">
        <v>Part Without Slots</v>
      </c>
      <c r="KB276" t="str">
        <v>Part Without Slots, See Image</v>
      </c>
      <c r="KC276" t="str">
        <v xml:space="preserve">Pass = .0254 or Less </v>
      </c>
      <c r="KD276" t="str">
        <v>PD MIN = 4.361, PD MAX = 4.456</v>
      </c>
      <c r="KE276" t="str">
        <v>Per Balloon 2 Note</v>
      </c>
      <c r="KF276" t="str">
        <v>Per drawing note(s) 8.</v>
      </c>
      <c r="KG276" t="str">
        <v>Point or Sphere Tip</v>
      </c>
      <c r="KH276" t="str">
        <v>Point Tip</v>
      </c>
      <c r="KI276" t="str">
        <v>R.9 to R1.1 = Pass, See Image</v>
      </c>
      <c r="KJ276" t="str">
        <v>Ram Construction</v>
      </c>
      <c r="KK276" t="str">
        <v>Record Same Pass / Fail All Balloons</v>
      </c>
      <c r="KL276" t="str">
        <v>Ref. Balloon 1</v>
      </c>
      <c r="KM276" t="str">
        <v>Ref. Balloon 12</v>
      </c>
      <c r="KN276" t="str">
        <v>Ref. Balloon 13, 100% AQL</v>
      </c>
      <c r="KO276" t="str">
        <v>Ref. Balloon 2</v>
      </c>
      <c r="KP276" t="str">
        <v>Ref. Balloon 21, 100% AQL</v>
      </c>
      <c r="KQ276" t="str">
        <v>Ref. Balloon 4</v>
      </c>
      <c r="KR276" t="str">
        <v>Ref. Balloon 7</v>
      </c>
      <c r="KS276" t="str">
        <v>Ref. Balloon 8</v>
      </c>
      <c r="KT276" t="str">
        <v>Relieved Pin Gauges 09236 &amp; 09235</v>
      </c>
      <c r="KU276" t="str">
        <v>Rotate Part</v>
      </c>
      <c r="KV276" t="str">
        <v>Rotate Part, See Image</v>
      </c>
      <c r="KW276" t="str">
        <v>Same as Root Radius</v>
      </c>
      <c r="KX276" t="str">
        <v>Section</v>
      </c>
      <c r="KY276" t="str">
        <v>Section B-B</v>
      </c>
      <c r="KZ276" t="str">
        <v>Section B-B, Distance Between Grooves</v>
      </c>
      <c r="LA276" t="str">
        <v>Section C-C</v>
      </c>
      <c r="LB276" t="str">
        <v>Section Part</v>
      </c>
      <c r="LC276" t="str">
        <v>Section Part, Measured from Opposite Face</v>
      </c>
      <c r="LD276" t="str">
        <v>Section, Broachless Blank</v>
      </c>
      <c r="LE276" t="str">
        <v>Section, EXT. Sphere Location.</v>
      </c>
      <c r="LF276" t="str">
        <v>Section, Hex Cham. Ang.</v>
      </c>
      <c r="LG276" t="str">
        <v>Section, Hex Fillet Rad.</v>
      </c>
      <c r="LH276" t="str">
        <v>Section, INT. Feature</v>
      </c>
      <c r="LI276" t="str">
        <v>Section, INT. Sphere Location.</v>
      </c>
      <c r="LJ276" t="str">
        <v>Section, Mfg. Tol.</v>
      </c>
      <c r="LK276" t="str">
        <v>Section, Mfg. Tol., See Image</v>
      </c>
      <c r="LL276" t="str">
        <v>Section, OL00486</v>
      </c>
      <c r="LM276" t="str">
        <v>Section, OL00542</v>
      </c>
      <c r="LN276" t="str">
        <v>Section, OL00543</v>
      </c>
      <c r="LO276" t="str">
        <v>Section, OL00544</v>
      </c>
      <c r="LP276" t="str">
        <v>Section, OL00545</v>
      </c>
      <c r="LQ276" t="str">
        <v>Section, OL00546</v>
      </c>
      <c r="LR276" t="str">
        <v>Section, OL00547</v>
      </c>
      <c r="LS276" t="str">
        <v>Section, OL00555</v>
      </c>
      <c r="LT276" t="str">
        <v>Section, OL00725</v>
      </c>
      <c r="LU276" t="str">
        <v>Section, OL01430</v>
      </c>
      <c r="LV276" t="str">
        <v>Section, OL01434</v>
      </c>
      <c r="LW276" t="str">
        <v>Section, OL01435</v>
      </c>
      <c r="LX276" t="str">
        <v>Section, OL01807</v>
      </c>
      <c r="LY276" t="str">
        <v>Section, OL01830</v>
      </c>
      <c r="LZ276" t="str">
        <v>Section, OL02351</v>
      </c>
      <c r="MA276" t="str">
        <v>Section, OL02519</v>
      </c>
      <c r="MB276" t="str">
        <v>Section, OL02520</v>
      </c>
      <c r="MC276" t="str">
        <v>Section, OL02522</v>
      </c>
      <c r="MD276" t="str">
        <v>Section, OL02540</v>
      </c>
      <c r="ME276" t="str">
        <v>Section, OL02541</v>
      </c>
      <c r="MF276" t="str">
        <v>Section, OL02552</v>
      </c>
      <c r="MG276" t="str">
        <v>Section, OL02553</v>
      </c>
      <c r="MH276" t="str">
        <v>Section, OL02554</v>
      </c>
      <c r="MI276" t="str">
        <v>Section, OL02555</v>
      </c>
      <c r="MJ276" t="str">
        <v>Section, OL02558</v>
      </c>
      <c r="MK276" t="str">
        <v>Section, OL02559</v>
      </c>
      <c r="ML276" t="str">
        <v>Section, OL02560</v>
      </c>
      <c r="MM276" t="str">
        <v>Section, OL02619</v>
      </c>
      <c r="MN276" t="str">
        <v>Section, OL02620</v>
      </c>
      <c r="MO276" t="str">
        <v>Section, OL02621</v>
      </c>
      <c r="MP276" t="str">
        <v>Section, OL02622</v>
      </c>
      <c r="MQ276" t="str">
        <v>Section, OL02623</v>
      </c>
      <c r="MR276" t="str">
        <v>Section, OL02624</v>
      </c>
      <c r="MS276" t="str">
        <v>Section, OL02652</v>
      </c>
      <c r="MT276" t="str">
        <v>Section, OL02680</v>
      </c>
      <c r="MU276" t="str">
        <v>Section, OL02793</v>
      </c>
      <c r="MV276" t="str">
        <v>Section, OL02823</v>
      </c>
      <c r="MW276" t="str">
        <v>Section, OL02843</v>
      </c>
      <c r="MX276" t="str">
        <v>Section, OL03026, Ext.</v>
      </c>
      <c r="MY276" t="str">
        <v>Section, OL03026, Int.</v>
      </c>
      <c r="MZ276" t="str">
        <v>Section, OL03570, DWG# 100448-41</v>
      </c>
      <c r="NA276" t="str">
        <v>Section, OL03781</v>
      </c>
      <c r="NB276" t="str">
        <v>Section, OL03911</v>
      </c>
      <c r="NC276" t="str">
        <v>Section, OL03912</v>
      </c>
      <c r="ND276" t="str">
        <v>Section, OL03928</v>
      </c>
      <c r="NE276" t="str">
        <v>Section, OL03929</v>
      </c>
      <c r="NF276" t="str">
        <v>Section, OL04030</v>
      </c>
      <c r="NG276" t="str">
        <v>Section, OL04037</v>
      </c>
      <c r="NH276" t="str">
        <v>Section, OL04038</v>
      </c>
      <c r="NI276" t="str">
        <v>Section, OL04046</v>
      </c>
      <c r="NJ276" t="str">
        <v>Section, OL04065</v>
      </c>
      <c r="NK276" t="str">
        <v>Section, OL04066</v>
      </c>
      <c r="NL276" t="str">
        <v>Section, OL04067</v>
      </c>
      <c r="NM276" t="str">
        <v>Section, OL04069</v>
      </c>
      <c r="NN276" t="str">
        <v>Section, OL04071</v>
      </c>
      <c r="NO276" t="str">
        <v>Section, OL04173</v>
      </c>
      <c r="NP276" t="str">
        <v>Section, OL04174</v>
      </c>
      <c r="NQ276" t="str">
        <v>Section, OL04214</v>
      </c>
      <c r="NR276" t="str">
        <v>Section, OL04215</v>
      </c>
      <c r="NS276" t="str">
        <v>Section, OL04216</v>
      </c>
      <c r="NT276" t="str">
        <v>Section, OL04217</v>
      </c>
      <c r="NU276" t="str">
        <v>Section, Overlay OL02716</v>
      </c>
      <c r="NV276" t="str">
        <v>Section, Overlay OL02717</v>
      </c>
      <c r="NW276" t="str">
        <v>Section, See Image</v>
      </c>
      <c r="NX276" t="str">
        <v>Section, See Image, DWG# 100448-41</v>
      </c>
      <c r="NY276" t="str">
        <v>Section, Without Sots</v>
      </c>
      <c r="NZ276" t="str">
        <v>See Comments Sheet</v>
      </c>
      <c r="OA276" t="str">
        <v>See Comments Sheet, OL02318</v>
      </c>
      <c r="OB276" t="str">
        <v>See Image</v>
      </c>
      <c r="OC276" t="str">
        <v>See Image, .005 or Less = Pass</v>
      </c>
      <c r="OD276" t="str">
        <v>See Image, Check Near Radius</v>
      </c>
      <c r="OE276" t="str">
        <v>See Image, Constrained</v>
      </c>
      <c r="OF276" t="str">
        <v>See Image, Distance Between Flats</v>
      </c>
      <c r="OG276" t="str">
        <v xml:space="preserve">See Image, Mfg. Tol, Section A-A </v>
      </c>
      <c r="OH276" t="str">
        <v>See image, Mfg. Tol.</v>
      </c>
      <c r="OI276" t="str">
        <v>See Image, Mic. Across Flats</v>
      </c>
      <c r="OJ276" t="str">
        <v>See Image, OL02850</v>
      </c>
      <c r="OK276" t="str">
        <v>See Image, OL02880</v>
      </c>
      <c r="OL276" t="str">
        <v>See Image, OL03926</v>
      </c>
      <c r="OM276" t="str">
        <v>See Image, OL03927</v>
      </c>
      <c r="ON276" t="str">
        <v>See Image, OL04003</v>
      </c>
      <c r="OO276" t="str">
        <v>'See Image, OL04342,  Best Fit Joe Block</v>
      </c>
      <c r="OP276" t="str">
        <v>See Image, OL04342,  Blank</v>
      </c>
      <c r="OQ276" t="str">
        <v>See Image, OL04342, Blank</v>
      </c>
      <c r="OR276" t="str">
        <v>See Image, OL04343, Blank</v>
      </c>
      <c r="OS276" t="str">
        <v>See Image, Pass = .002 or Less</v>
      </c>
      <c r="OT276" t="str">
        <v>See Image, Rcd. MAX</v>
      </c>
      <c r="OU276" t="str">
        <v>See Image, Rcd. MIN</v>
      </c>
      <c r="OV276" t="str">
        <v>See Image, Section</v>
      </c>
      <c r="OW276" t="str">
        <v>See Image, Section A-A</v>
      </c>
      <c r="OX276" t="str">
        <v>See Image, Section B-B</v>
      </c>
      <c r="OY276" t="str">
        <v>See Image, Section B-B, TSC</v>
      </c>
      <c r="OZ276" t="str">
        <v>See Image, Shank Drawing # 18000-XX-XX A</v>
      </c>
      <c r="PA276" t="str">
        <v>Sequencial Laser 01, 120 Per Print</v>
      </c>
      <c r="PB276" t="str">
        <v>Set to .202, Zero on Thread Lead</v>
      </c>
      <c r="PC276" t="str">
        <v>Sharp OK, No Burr</v>
      </c>
      <c r="PD276" t="str">
        <v>Sharp OK, No Raised Edge, See Image</v>
      </c>
      <c r="PE276" t="str">
        <v>Sharp OK, No Raised Edges</v>
      </c>
      <c r="PF276" t="str">
        <v>Sharp okay no raised edge</v>
      </c>
      <c r="PG276" t="str">
        <v>Sharp Okay, No Burr</v>
      </c>
      <c r="PH276" t="str">
        <v>Sharp Okay, No Raised Edge</v>
      </c>
      <c r="PI276" t="str">
        <v>Sharp Okay, No Raised Edges,</v>
      </c>
      <c r="PJ276" t="str">
        <v>Sharp Okay, See Image</v>
      </c>
      <c r="PK276" t="str">
        <v xml:space="preserve">Start of Radius @ .195 </v>
      </c>
      <c r="PL276" t="str">
        <v xml:space="preserve">Start of Radius @ .21 </v>
      </c>
      <c r="PM276" t="str">
        <v xml:space="preserve">T.S.C. </v>
      </c>
      <c r="PN276" t="str">
        <v>Tangent Point</v>
      </c>
      <c r="PO276" t="str">
        <v>Tangent point of R.50</v>
      </c>
      <c r="PP276" t="str">
        <v>Taper Check, Mfg.Tol.</v>
      </c>
      <c r="PQ276" t="str">
        <v>Taper Check, Mfg.Tol., See Image</v>
      </c>
      <c r="PR276" t="str">
        <v>Thrd. Minor Ø</v>
      </c>
      <c r="PS276" t="str">
        <v>Thrd. Relief Ø</v>
      </c>
      <c r="PT276" t="str">
        <v>Threadless Blank</v>
      </c>
      <c r="PU276" t="str">
        <v>Threadless Blank, From Major Ø</v>
      </c>
      <c r="PV276" t="str">
        <v>Threadless Blank, Mfg. Tol.</v>
      </c>
      <c r="PW276" t="str">
        <v>Threadless Blank, Thrd. to Neck Rad.</v>
      </c>
      <c r="PX276" t="str">
        <v>Thredless Blank</v>
      </c>
      <c r="PY276" t="str">
        <v>To center of R.005</v>
      </c>
      <c r="PZ276" t="str">
        <v>Torx Min. Dia.</v>
      </c>
      <c r="QA276" t="str">
        <v>Turn Ø Free of Mill Marks</v>
      </c>
      <c r="QB276" t="str">
        <v>Use (Full) GO Hex</v>
      </c>
      <c r="QC276" t="str">
        <v>Use Balloon 1 FULL Gauge</v>
      </c>
      <c r="QD276" t="str">
        <v>Use Balloon 9 FULL GO</v>
      </c>
      <c r="QE276" t="str">
        <v>Use Best Fit Pin</v>
      </c>
      <c r="QF276" t="str">
        <v>Use Disk Tip</v>
      </c>
      <c r="QG276" t="str">
        <v>Use flat bottomed indicator tip.</v>
      </c>
      <c r="QH276" t="str">
        <v xml:space="preserve">Use Full .093 Go Hex </v>
      </c>
      <c r="QI276" t="str">
        <v xml:space="preserve">Use Full .0930 Go Hex </v>
      </c>
      <c r="QJ276" t="str">
        <v>Use Full .1235 Go Hex</v>
      </c>
      <c r="QK276" t="str">
        <v>Use Gauge K2-98-8019-04, See Image</v>
      </c>
      <c r="QL276" t="str">
        <v>Use large flat indicator tip</v>
      </c>
      <c r="QM276" t="str">
        <v>Use Pins.3330/.3350, See Image MAX NO-GO</v>
      </c>
      <c r="QN276" t="str">
        <v>Use Pointed Drop Indicator Tip</v>
      </c>
      <c r="QO276" t="str">
        <v>V-Block</v>
      </c>
      <c r="QP276" t="str">
        <v>V-Block,  AMB for 13</v>
      </c>
      <c r="QQ276" t="str">
        <v>V-Block,  Hex Cham. Dia.</v>
      </c>
      <c r="QR276" t="str">
        <v>V-Block, Hex Depth</v>
      </c>
      <c r="QS276" t="str">
        <v>VBU Gauge</v>
      </c>
      <c r="QT276" t="str">
        <v>Visibally smaller than HEX=Pass</v>
      </c>
      <c r="QU276" t="str">
        <v>Visual Per Drawing</v>
      </c>
      <c r="QV276" t="str">
        <v>Whirl Blank</v>
      </c>
      <c r="QW276" t="str">
        <v xml:space="preserve">Whirl Blank </v>
      </c>
      <c r="QX276" t="str">
        <v>Whirl Blank, Neck Rad. End to Head CL</v>
      </c>
      <c r="QY276" t="str">
        <v>Whirl Blank, Nose Start Dia.</v>
      </c>
      <c r="QZ276" t="str">
        <v>Whirl Blank, Nose Start Dist.</v>
      </c>
      <c r="RA276" t="str">
        <v>Whirl Blank, Thrd. Minor</v>
      </c>
      <c r="RB276" t="str">
        <v>Whirl Blank, Thrd. Pullout Dia.</v>
      </c>
      <c r="RC276" t="str">
        <v>Whole Part, Removal is at Assy. Level</v>
      </c>
      <c r="RD276" t="str">
        <v>Wide Area</v>
      </c>
      <c r="RE276" t="str">
        <v>Zero on End of Go Gauge</v>
      </c>
    </row>
    <row r="277" spans="1:473">
      <c r="A277" t="s">
        <v>908</v>
      </c>
      <c r="C277" t="str" cm="1">
        <f t="array" ref="C277:RE277">TRANSPOSE(_xlfn._xlws.SORT(_xlfn._xlws.FILTER($A$2:$A$600,ISNUMBER(SEARCH('PartLib Table'!M294,$A$2:$A$600)),"not found")))</f>
        <v xml:space="preserve"> 'C', Whirl Blank</v>
      </c>
      <c r="D277" t="str">
        <v xml:space="preserve"> See Image, Constrained</v>
      </c>
      <c r="E277" t="str">
        <v>(.04 to .12 range = Pass)</v>
      </c>
      <c r="F277" t="str">
        <v>(.042 FULL) Go Pin Seat Fully</v>
      </c>
      <c r="G277" t="str">
        <v>(B), Mfg. Tol.</v>
      </c>
      <c r="H277" t="str">
        <v>(B), O.A.L.</v>
      </c>
      <c r="I277" t="str">
        <v>.001 or less =Pass</v>
      </c>
      <c r="J277" t="str">
        <v>.001 or less out of center = Pass</v>
      </c>
      <c r="K277" t="str">
        <v>.002 or Less = Pass</v>
      </c>
      <c r="L277" t="str">
        <v>.002 or Less out of center = Pass</v>
      </c>
      <c r="M277" t="str">
        <v>.005 to .015 = Pass</v>
      </c>
      <c r="N277" t="str">
        <v>.0125 Mean, Section</v>
      </c>
      <c r="O277" t="str">
        <v>.025 or Less in X &amp; Y=Pass</v>
      </c>
      <c r="P277" t="str">
        <v>.038 Mean</v>
      </c>
      <c r="Q277" t="str">
        <v>.063 MM = .0024 IN, See Image</v>
      </c>
      <c r="R277" t="str">
        <v>.063MM = .0024"</v>
      </c>
      <c r="S277" t="str">
        <v>.243 NO-GO, Unconstrained, Must Not Start</v>
      </c>
      <c r="T277" t="str">
        <v>@ Back Face &amp; ID, No Raised Edge</v>
      </c>
      <c r="U277" t="str">
        <v>@ Back Face &amp; OD, No Raised Edge</v>
      </c>
      <c r="V277" t="str">
        <v>@ ID &amp; FACE</v>
      </c>
      <c r="W277" t="str">
        <v>@ OD &amp; BACK FACE</v>
      </c>
      <c r="X277" t="str">
        <v>@ OD &amp; FACE</v>
      </c>
      <c r="Y277" t="str">
        <v>Across from slot</v>
      </c>
      <c r="Z277" t="str">
        <v>All Edge Breaks</v>
      </c>
      <c r="AA277" t="str">
        <v>Attached to bar stock</v>
      </c>
      <c r="AB277" t="str">
        <v xml:space="preserve">Back Turn Fillet Rad. </v>
      </c>
      <c r="AC277" t="str">
        <v>Balloon 1 (DWG FRM0105 Page 2, NV-27)</v>
      </c>
      <c r="AD277" t="str">
        <v>Balloon 1 (DWG FRM0105, NV-30)</v>
      </c>
      <c r="AE277" t="str">
        <v>Balloon 1 (P# 9890002-20) OL00429/A</v>
      </c>
      <c r="AF277" t="str">
        <v>Balloon 1, DWG#FRM0105</v>
      </c>
      <c r="AG277" t="str">
        <v>Balloon 11, See Image</v>
      </c>
      <c r="AH277" t="str">
        <v xml:space="preserve">Balloon 2 (DWG FRM0105 Page 2, NV-27) </v>
      </c>
      <c r="AI277" t="str">
        <v>Balloon 2 (DWG FRM0105, NV-30)</v>
      </c>
      <c r="AJ277" t="str">
        <v>Balloon 2 (P# 9890002-20)</v>
      </c>
      <c r="AK277" t="str">
        <v>Balloon 2, DWG#FRM0105</v>
      </c>
      <c r="AL277" t="str">
        <v>Balloon 2, DWG#FRM0105, See Image</v>
      </c>
      <c r="AM277" t="str">
        <v>Balloon 3 (DWG FRM0105, NV-30 Minor)</v>
      </c>
      <c r="AN277" t="str">
        <v>Balloon 3 (DWG FRM0105, NV-30)</v>
      </c>
      <c r="AO277" t="str">
        <v>Balloon 3 (P# 9890002-20)</v>
      </c>
      <c r="AP277" t="str">
        <v>Balloon 4</v>
      </c>
      <c r="AQ277" t="str">
        <v>Balloon 4 (P# 9890002-20)</v>
      </c>
      <c r="AR277" t="str">
        <v>Below Middle Band</v>
      </c>
      <c r="AS277" t="str">
        <v>Best Fit Pin, .003 or Less =Pass</v>
      </c>
      <c r="AT277" t="str">
        <v>Blank</v>
      </c>
      <c r="AU277" t="str">
        <v>Blank Turn Maj.</v>
      </c>
      <c r="AV277" t="str">
        <v>Blank Turn Maj. Mill Flt., OL4172</v>
      </c>
      <c r="AW277" t="str">
        <v>Blank Without .010 Slots</v>
      </c>
      <c r="AX277" t="str">
        <v>Blank Without .010 Slots, Section</v>
      </c>
      <c r="AY277" t="str">
        <v>Blank without thread</v>
      </c>
      <c r="AZ277" t="str">
        <v xml:space="preserve">Blank, Center of V Grv. </v>
      </c>
      <c r="BA277" t="str">
        <v>Blank, Check R adjacent Balloon 17</v>
      </c>
      <c r="BB277" t="str">
        <v>Blank, EXT. Feature</v>
      </c>
      <c r="BC277" t="str">
        <v>Blank, See Image, OL04335</v>
      </c>
      <c r="BD277" t="str">
        <v>Blank, See Image, OL04336</v>
      </c>
      <c r="BE277" t="str">
        <v xml:space="preserve">Blank, Thrd. </v>
      </c>
      <c r="BF277" t="str">
        <v>Blank, Turn Tip</v>
      </c>
      <c r="BG277" t="str">
        <v>Blank, Without Thrd.</v>
      </c>
      <c r="BH277" t="str">
        <v>Blank, Without Thread</v>
      </c>
      <c r="BI277" t="str">
        <v xml:space="preserve">Blunt Start Blend to Minor </v>
      </c>
      <c r="BJ277" t="str">
        <v>Calc., Use Go HEX</v>
      </c>
      <c r="BK277" t="str">
        <v>Can't dig into OD</v>
      </c>
      <c r="BL277" t="str">
        <v>Carbide Gauge</v>
      </c>
      <c r="BM277" t="str">
        <v xml:space="preserve">Center of V Grv. </v>
      </c>
      <c r="BN277" t="str">
        <v>Centered Less than .03 = Pass</v>
      </c>
      <c r="BO277" t="str">
        <v>Centered within .0005 or Less = Pass</v>
      </c>
      <c r="BP277" t="str">
        <v>Centered within .001 or Less = Pass</v>
      </c>
      <c r="BQ277" t="str">
        <v>Centered within .0254 or Less = Pass</v>
      </c>
      <c r="BR277" t="str">
        <v>Check close to Rod Slot</v>
      </c>
      <c r="BS277" t="str">
        <v>Check every other hole</v>
      </c>
      <c r="BT277" t="str">
        <v>Check Go over full length of slot.</v>
      </c>
      <c r="BU277" t="str">
        <v>Check Near Closed End</v>
      </c>
      <c r="BV277" t="str">
        <v>Check per Print View, Away from Rod Slot</v>
      </c>
      <c r="BW277" t="str">
        <v>Check to Balloon 30 Go Pin</v>
      </c>
      <c r="BX277" t="str">
        <v>Check with .2705 SET Pin Inside Part</v>
      </c>
      <c r="BY277" t="str">
        <v>Check with Hex Up</v>
      </c>
      <c r="BZ277" t="str">
        <v>CMM Blank</v>
      </c>
      <c r="CA277" t="str">
        <v>Confirm Full Radius</v>
      </c>
      <c r="CB277" t="str">
        <v>Constrained in fixture</v>
      </c>
      <c r="CC277" t="str">
        <v>Constrained with Ring</v>
      </c>
      <c r="CD277" t="str">
        <v>Constrained, See Image</v>
      </c>
      <c r="CE277" t="str">
        <v>Dim. "A"</v>
      </c>
      <c r="CF277" t="str">
        <v>Dim. "B"</v>
      </c>
      <c r="CG277" t="str">
        <v>Dim. "C"</v>
      </c>
      <c r="CH277" t="str">
        <v>Dim. "D", Whirl Blank</v>
      </c>
      <c r="CI277" t="str">
        <v>Dim. "G"</v>
      </c>
      <c r="CJ277" t="str">
        <v>Dim. E, Blank Turn Maj. &amp;  Mill Flt</v>
      </c>
      <c r="CK277" t="str">
        <v>Dim. E, Blank Turn Maj.&amp;  Mill Flt</v>
      </c>
      <c r="CL277" t="str">
        <v>Dim. H, Whirl Blank</v>
      </c>
      <c r="CM277" t="str">
        <v>Dim. J, 'Blank Turn Maj. &amp; Whirl Blank</v>
      </c>
      <c r="CN277" t="str">
        <v>Disk Drop Indicator Tip</v>
      </c>
      <c r="CO277" t="str">
        <v>DWG 100448-15, Balloon F_1</v>
      </c>
      <c r="CP277" t="str">
        <v>DWG 100448-15, OL02571</v>
      </c>
      <c r="CQ277" t="str">
        <v>DWG 100448-41</v>
      </c>
      <c r="CR277" t="str">
        <v>DWG 9890040, (10E),Section Part, OL01139</v>
      </c>
      <c r="CS277" t="str">
        <v>DWG 9890040, (10E),Section, OL01139</v>
      </c>
      <c r="CT277" t="str">
        <v>DWG 9890040, (11E)</v>
      </c>
      <c r="CU277" t="str">
        <v>DWG 9890040, (11E), Pins with Flats</v>
      </c>
      <c r="CV277" t="str">
        <v>DWG 9890040, (12E),  Pass=.002 or less</v>
      </c>
      <c r="CW277" t="str">
        <v>DWG 9890040, (12E), See Image</v>
      </c>
      <c r="CX277" t="str">
        <v>DWG 9890040, (1E), OL01431</v>
      </c>
      <c r="CY277" t="str">
        <v>DWG 9890040, (1E), OL01432</v>
      </c>
      <c r="CZ277" t="str">
        <v>DWG 9890040, (2E), OL01432</v>
      </c>
      <c r="DA277" t="str">
        <v>DWG 9890040, (3E)</v>
      </c>
      <c r="DB277" t="str">
        <v>DWG 9890040, (4E)</v>
      </c>
      <c r="DC277" t="str">
        <v>DWG 9890040, (5E), OL02336</v>
      </c>
      <c r="DD277" t="str">
        <v>DWG 9890040, (6E)</v>
      </c>
      <c r="DE277" t="str">
        <v>DWG 9890040, (7E)</v>
      </c>
      <c r="DF277" t="str">
        <v>DWG 9890040, (8E), OL01433</v>
      </c>
      <c r="DG277" t="str">
        <v>DWG 9890040, (8E), OL01433, Section</v>
      </c>
      <c r="DH277" t="str">
        <v>DWG 9890040, (9E), Close to Rod Slot</v>
      </c>
      <c r="DI277" t="str">
        <v>DWG 9890040, (9E),Close to Rod Slot</v>
      </c>
      <c r="DJ277" t="str">
        <v>DWG FRM0105 PAGE 2</v>
      </c>
      <c r="DK277" t="str">
        <v>DWG# 100448-41</v>
      </c>
      <c r="DL277" t="str">
        <v>DWG# 100448-44</v>
      </c>
      <c r="DM277" t="str">
        <v>DWG# 9890003  (1), Section OL00436/A</v>
      </c>
      <c r="DN277" t="str">
        <v>DWG# 9890003 (3), Ring Gauge Constrained</v>
      </c>
      <c r="DO277" t="str">
        <v>DWG# 9890003 (4), Section</v>
      </c>
      <c r="DP277" t="str">
        <v>DWG#100448-26, Balloon 1K, OL02350</v>
      </c>
      <c r="DQ277" t="str">
        <v>DWG#100448-26, Balloon 2K, OL02350</v>
      </c>
      <c r="DR277" t="str">
        <v>DWG#100448-26, Balloon 3K, OL02363</v>
      </c>
      <c r="DS277" t="str">
        <v>DWG#100448-26, Balloon 4K</v>
      </c>
      <c r="DT277" t="str">
        <v>DWG#100448-26, Balloon 5K, Section</v>
      </c>
      <c r="DU277" t="str">
        <v>DWG#100448-26, Balloon 6K</v>
      </c>
      <c r="DV277" t="str">
        <v>DWG#100448-26, Balloon 7K, Section</v>
      </c>
      <c r="DW277" t="str">
        <v>DWG#100448-26, Mfg. Tol.</v>
      </c>
      <c r="DX277" t="str">
        <v>DWG#9890003 (2) Ring Gauge Constrained</v>
      </c>
      <c r="DY277" t="str">
        <v>DWG#9890044</v>
      </c>
      <c r="DZ277" t="str">
        <v>DWG#9890044 .1985 to .2005=Pass</v>
      </c>
      <c r="EA277" t="str">
        <v>DWG#9890044 Overlay OL02441</v>
      </c>
      <c r="EB277" t="str">
        <v>DWG#9890044, OL02441</v>
      </c>
      <c r="EC277" t="str">
        <v>DWG#FRM0105</v>
      </c>
      <c r="ED277" t="str">
        <v>EXT.</v>
      </c>
      <c r="EE277" t="str">
        <v>EXT. Section, OL02460</v>
      </c>
      <c r="EF277" t="str">
        <v>EXT., OL04223</v>
      </c>
      <c r="EG277" t="str">
        <v>Flat Drop Indicator Tip</v>
      </c>
      <c r="EH277" t="str">
        <v>Full Go Pin, No Light, at Radius</v>
      </c>
      <c r="EI277" t="str">
        <v>Function Check</v>
      </c>
      <c r="EJ277" t="str">
        <v>GO Function Gauge</v>
      </c>
      <c r="EK277" t="str">
        <v>Go Gauge for Balloon 1 &amp; 4</v>
      </c>
      <c r="EL277" t="str">
        <v>Go Pin must pass through</v>
      </c>
      <c r="EM277" t="str">
        <v>Greater than .005 = Fail, Section</v>
      </c>
      <c r="EN277" t="str">
        <v>Greater than .025 out of center = Fail</v>
      </c>
      <c r="EO277" t="str">
        <v>Greater than 2.6 = Pass</v>
      </c>
      <c r="EP277" t="str">
        <v>Green = Pass, Red = Fail</v>
      </c>
      <c r="EQ277" t="str">
        <v>Hex Depth</v>
      </c>
      <c r="ER277" t="str">
        <v>Hex Minor</v>
      </c>
      <c r="ES277" t="str">
        <v>Hole Dia.</v>
      </c>
      <c r="ET277" t="str">
        <v>Hook or Disk Tip</v>
      </c>
      <c r="EU277" t="str">
        <v>ID Sphere Finish</v>
      </c>
      <c r="EV277" t="str">
        <v>ID/OD Both Sides, Diff. .002 or less = Pass</v>
      </c>
      <c r="EW277" t="str">
        <v>If Looks Big, Section</v>
      </c>
      <c r="EX277" t="str">
        <v>If Looks Small, Section</v>
      </c>
      <c r="EY277" t="str">
        <v>Insp. Close to Break Away, Mfg.Tol.</v>
      </c>
      <c r="EZ277" t="str">
        <v>INT.</v>
      </c>
      <c r="FA277" t="str">
        <v>INT. Section, OL02460</v>
      </c>
      <c r="FB277" t="str">
        <v>INT., OL04223</v>
      </c>
      <c r="FC277" t="str">
        <v>Intersect. of 7.7 &amp; R0.10</v>
      </c>
      <c r="FD277" t="str">
        <v>Intersect. of 8.79 and R.25 MAX</v>
      </c>
      <c r="FE277" t="str">
        <v>Keep Ind. Tip away from corner</v>
      </c>
      <c r="FF277" t="str">
        <v>L31</v>
      </c>
      <c r="FG277" t="str">
        <v>Laser Mark</v>
      </c>
      <c r="FH277" t="str">
        <v>LASER PER NOTE 4</v>
      </c>
      <c r="FI277" t="str">
        <v>LASER PER NOTE 4, Final Check 1 only</v>
      </c>
      <c r="FJ277" t="str">
        <v>Less than .002 out of center = Pass</v>
      </c>
      <c r="FK277" t="str">
        <v>Less than 2.75 = Pass, Section</v>
      </c>
      <c r="FL277" t="str">
        <v>List as pin. Not Calibrated</v>
      </c>
      <c r="FM277" t="str">
        <v>M9 X 1.25 BUTT See Comment Image</v>
      </c>
      <c r="FN277" t="str">
        <v>Manual Section</v>
      </c>
      <c r="FO277" t="str">
        <v>Max Deep .241 NO-GO =.42</v>
      </c>
      <c r="FP277" t="str">
        <v>MAX Depth of (Note 7) .241 NO-GO Pin</v>
      </c>
      <c r="FQ277" t="str">
        <v>Measure from Blue Line, See Image</v>
      </c>
      <c r="FR277" t="str">
        <v>Measure Width of Blue Area, See Image</v>
      </c>
      <c r="FS277" t="str">
        <v>Mfg. Tol</v>
      </c>
      <c r="FT277" t="str">
        <v>Mfg. Tol, See Image</v>
      </c>
      <c r="FU277" t="str">
        <v>Mfg. Tol.</v>
      </c>
      <c r="FV277" t="str">
        <v>Mfg. Tol. "A"</v>
      </c>
      <c r="FW277" t="str">
        <v>Mfg. Tol. (Zero on Gauge Full Dia. Lead)</v>
      </c>
      <c r="FX277" t="str">
        <v>Mfg. Tol. Balloon 11, See Image</v>
      </c>
      <c r="FY277" t="str">
        <v>Mfg. Tol. Balloon 4</v>
      </c>
      <c r="FZ277" t="str">
        <v>Mfg. Tol. Balloon 7</v>
      </c>
      <c r="GA277" t="str">
        <v xml:space="preserve">Mfg. Tol. C-Bore Face (Ballo 28) </v>
      </c>
      <c r="GB277" t="str">
        <v>Mfg. Tol. Section</v>
      </c>
      <c r="GC277" t="str">
        <v>Mfg. Tol. See Image</v>
      </c>
      <c r="GD277" t="str">
        <v>Mfg. Tol., 3 Places, Record MAX</v>
      </c>
      <c r="GE277" t="str">
        <v>Mfg. Tol., Balloon 11</v>
      </c>
      <c r="GF277" t="str">
        <v>Mfg. Tol., Balloon 7</v>
      </c>
      <c r="GG277" t="str">
        <v>Mfg. Tol., Blank</v>
      </c>
      <c r="GH277" t="str">
        <v>Mfg. Tol., Blank, Balloon 12</v>
      </c>
      <c r="GI277" t="str">
        <v>Mfg. Tol., Blend to SØ.320</v>
      </c>
      <c r="GJ277" t="str">
        <v>Mfg. Tol., Calculation</v>
      </c>
      <c r="GK277" t="str">
        <v>Mfg. Tol., For Mill Fixture</v>
      </c>
      <c r="GL277" t="str">
        <v>Mfg. Tol., L32</v>
      </c>
      <c r="GM277" t="str">
        <v>Mfg. Tol., L33</v>
      </c>
      <c r="GN277" t="str">
        <v>Mfg. Tol., No Tool Marks</v>
      </c>
      <c r="GO277" t="str">
        <v>Mfg. Tol., OL03361</v>
      </c>
      <c r="GP277" t="str">
        <v>Mfg. Tol., Record off center value</v>
      </c>
      <c r="GQ277" t="str">
        <v>Mfg. Tol., Same 3 Places, Record MIN</v>
      </c>
      <c r="GR277" t="str">
        <v>Mfg. Tol., Section</v>
      </c>
      <c r="GS277" t="str">
        <v>Mfg. Tol., Section B-B</v>
      </c>
      <c r="GT277" t="str">
        <v>Mfg. Tol., Section, OL03361</v>
      </c>
      <c r="GU277" t="str">
        <v>Mfg. Tol., Section, Per Note 2</v>
      </c>
      <c r="GV277" t="str">
        <v>Mfg. Tol., See Image</v>
      </c>
      <c r="GW277" t="str">
        <v>Mfg. Tol., See Image, Bore in Blue</v>
      </c>
      <c r="GX277" t="str">
        <v>Mfg. Tol., See Image, Hook Tip</v>
      </c>
      <c r="GY277" t="str">
        <v>Mfg. Tol., Sharp Okay No Burr</v>
      </c>
      <c r="GZ277" t="str">
        <v>Mfg. Tol., Threadless Blank</v>
      </c>
      <c r="HA277" t="str">
        <v>Mfg.Tol.</v>
      </c>
      <c r="HB277" t="str">
        <v>Mgf. To., T.S.C.</v>
      </c>
      <c r="HC277" t="str">
        <v>Milled Feature</v>
      </c>
      <c r="HD277" t="str">
        <v>Milled Feature, OL04045</v>
      </c>
      <c r="HE277" t="str">
        <v>More than .0005 out of center = Fail</v>
      </c>
      <c r="HF277" t="str">
        <v>Must Pass Through</v>
      </c>
      <c r="HG277" t="str">
        <v>Must pass through gauge</v>
      </c>
      <c r="HH277" t="str">
        <v>Must Pass Through Go Gauge</v>
      </c>
      <c r="HI277" t="str">
        <v>Must Pass, See Image.</v>
      </c>
      <c r="HJ277" t="str">
        <v>NA</v>
      </c>
      <c r="HK277" t="str">
        <v>Narrow Area</v>
      </c>
      <c r="HL277" t="str">
        <v>Near Balloon 21</v>
      </c>
      <c r="HM277" t="str">
        <v>Near Datum B</v>
      </c>
      <c r="HN277" t="str">
        <v>Neck Dia.</v>
      </c>
      <c r="HO277" t="str">
        <v>Neck to Head Rad.</v>
      </c>
      <c r="HP277" t="str">
        <v>No Copper Deposits Allowed</v>
      </c>
      <c r="HQ277" t="str">
        <v>No Section</v>
      </c>
      <c r="HR277" t="str">
        <v>No Section, .01 to .014 = Pass</v>
      </c>
      <c r="HS277" t="str">
        <v>No Section, Rotate Part</v>
      </c>
      <c r="HT277" t="str">
        <v>No Section, See Image</v>
      </c>
      <c r="HU277" t="str">
        <v>No Slot, Section B-B</v>
      </c>
      <c r="HV277" t="str">
        <v>No visual step = Pass</v>
      </c>
      <c r="HW277" t="str">
        <v>Not to exceed .95 Deep</v>
      </c>
      <c r="HX277" t="str">
        <v>Note 1</v>
      </c>
      <c r="HY277" t="str">
        <v>OL00333/A</v>
      </c>
      <c r="HZ277" t="str">
        <v>OL00519</v>
      </c>
      <c r="IA277" t="str">
        <v>OL00520</v>
      </c>
      <c r="IB277" t="str">
        <v>OL00529</v>
      </c>
      <c r="IC277" t="str">
        <v>OL00542</v>
      </c>
      <c r="ID277" t="str">
        <v>OL00724</v>
      </c>
      <c r="IE277" t="str">
        <v>OL01250</v>
      </c>
      <c r="IF277" t="str">
        <v>OL01869, Threadless Blank</v>
      </c>
      <c r="IG277" t="str">
        <v>OL01870, Section</v>
      </c>
      <c r="IH277" t="str">
        <v>OL02255</v>
      </c>
      <c r="II277" t="str">
        <v>OL02255, Mfg. Tol.</v>
      </c>
      <c r="IJ277" t="str">
        <v>OL02302</v>
      </c>
      <c r="IK277" t="str">
        <v xml:space="preserve">OL02318  needed per image instructions </v>
      </c>
      <c r="IL277" t="str">
        <v>OL02556</v>
      </c>
      <c r="IM277" t="str">
        <v>OL02557</v>
      </c>
      <c r="IN277" t="str">
        <v>OL02567</v>
      </c>
      <c r="IO277" t="str">
        <v>OL02653</v>
      </c>
      <c r="IP277" t="str">
        <v>OL02718</v>
      </c>
      <c r="IQ277" t="str">
        <v>OL02841</v>
      </c>
      <c r="IR277" t="str">
        <v>OL02842</v>
      </c>
      <c r="IS277" t="str">
        <v>OL02844</v>
      </c>
      <c r="IT277" t="str">
        <v>OL02871</v>
      </c>
      <c r="IU277" t="str">
        <v>OL02887</v>
      </c>
      <c r="IV277" t="str">
        <v>OL03500</v>
      </c>
      <c r="IW277" t="str">
        <v>OL03766</v>
      </c>
      <c r="IX277" t="str">
        <v>OL03868</v>
      </c>
      <c r="IY277" t="str">
        <v>OL03869</v>
      </c>
      <c r="IZ277" t="str">
        <v>OL03870</v>
      </c>
      <c r="JA277" t="str">
        <v>OL03873, DWG# 100448-44</v>
      </c>
      <c r="JB277" t="str">
        <v>OL03949</v>
      </c>
      <c r="JC277" t="str">
        <v xml:space="preserve">OL04043, Section </v>
      </c>
      <c r="JD277" t="str">
        <v xml:space="preserve">OL04044, Section </v>
      </c>
      <c r="JE277" t="str">
        <v>OL04045</v>
      </c>
      <c r="JF277" t="str">
        <v>OL04045, Milled Feature</v>
      </c>
      <c r="JG277" t="str">
        <v>OL04063</v>
      </c>
      <c r="JH277" t="str">
        <v>OL04064</v>
      </c>
      <c r="JI277" t="str">
        <v>OL04065</v>
      </c>
      <c r="JJ277" t="str">
        <v>OL04181</v>
      </c>
      <c r="JK277" t="str">
        <v>OL04218</v>
      </c>
      <c r="JL277" t="str">
        <v>OL04224, See Image</v>
      </c>
      <c r="JM277" t="str">
        <v>OL04374</v>
      </c>
      <c r="JN277" t="str">
        <v>OL04375, Section M-M</v>
      </c>
      <c r="JO277" t="str">
        <v>OL04376, Section M-M</v>
      </c>
      <c r="JP277" t="str">
        <v>OL04443</v>
      </c>
      <c r="JQ277" t="str">
        <v>OL04444</v>
      </c>
      <c r="JR277" t="str">
        <v>OL05000</v>
      </c>
      <c r="JS277" t="str">
        <v>One side of slot</v>
      </c>
      <c r="JT277" t="str">
        <v>Other side of slot</v>
      </c>
      <c r="JU277" t="str">
        <v>Out of center more than .002 = Fail</v>
      </c>
      <c r="JV277" t="str">
        <v>Out of center more than.002 = Fail</v>
      </c>
      <c r="JW277" t="str">
        <v>Overlay OL02713</v>
      </c>
      <c r="JX277" t="str">
        <v>Overlay OL02714</v>
      </c>
      <c r="JY277" t="str">
        <v>Overlay OL02718</v>
      </c>
      <c r="JZ277" t="str">
        <v>Overlay OL03831, Mfg. Tol.</v>
      </c>
      <c r="KA277" t="str">
        <v>Part Without Slots</v>
      </c>
      <c r="KB277" t="str">
        <v>Part Without Slots, See Image</v>
      </c>
      <c r="KC277" t="str">
        <v xml:space="preserve">Pass = .0254 or Less </v>
      </c>
      <c r="KD277" t="str">
        <v>PD MIN = 4.361, PD MAX = 4.456</v>
      </c>
      <c r="KE277" t="str">
        <v>Per Balloon 2 Note</v>
      </c>
      <c r="KF277" t="str">
        <v>Per drawing note(s) 8.</v>
      </c>
      <c r="KG277" t="str">
        <v>Point or Sphere Tip</v>
      </c>
      <c r="KH277" t="str">
        <v>Point Tip</v>
      </c>
      <c r="KI277" t="str">
        <v>R.9 to R1.1 = Pass, See Image</v>
      </c>
      <c r="KJ277" t="str">
        <v>Ram Construction</v>
      </c>
      <c r="KK277" t="str">
        <v>Record Same Pass / Fail All Balloons</v>
      </c>
      <c r="KL277" t="str">
        <v>Ref. Balloon 1</v>
      </c>
      <c r="KM277" t="str">
        <v>Ref. Balloon 12</v>
      </c>
      <c r="KN277" t="str">
        <v>Ref. Balloon 13, 100% AQL</v>
      </c>
      <c r="KO277" t="str">
        <v>Ref. Balloon 2</v>
      </c>
      <c r="KP277" t="str">
        <v>Ref. Balloon 21, 100% AQL</v>
      </c>
      <c r="KQ277" t="str">
        <v>Ref. Balloon 4</v>
      </c>
      <c r="KR277" t="str">
        <v>Ref. Balloon 7</v>
      </c>
      <c r="KS277" t="str">
        <v>Ref. Balloon 8</v>
      </c>
      <c r="KT277" t="str">
        <v>Relieved Pin Gauges 09236 &amp; 09235</v>
      </c>
      <c r="KU277" t="str">
        <v>Rotate Part</v>
      </c>
      <c r="KV277" t="str">
        <v>Rotate Part, See Image</v>
      </c>
      <c r="KW277" t="str">
        <v>Same as Root Radius</v>
      </c>
      <c r="KX277" t="str">
        <v>Section</v>
      </c>
      <c r="KY277" t="str">
        <v>Section B-B</v>
      </c>
      <c r="KZ277" t="str">
        <v>Section B-B, Distance Between Grooves</v>
      </c>
      <c r="LA277" t="str">
        <v>Section C-C</v>
      </c>
      <c r="LB277" t="str">
        <v>Section Part</v>
      </c>
      <c r="LC277" t="str">
        <v>Section Part, Measured from Opposite Face</v>
      </c>
      <c r="LD277" t="str">
        <v>Section, Broachless Blank</v>
      </c>
      <c r="LE277" t="str">
        <v>Section, EXT. Sphere Location.</v>
      </c>
      <c r="LF277" t="str">
        <v>Section, Hex Cham. Ang.</v>
      </c>
      <c r="LG277" t="str">
        <v>Section, Hex Fillet Rad.</v>
      </c>
      <c r="LH277" t="str">
        <v>Section, INT. Feature</v>
      </c>
      <c r="LI277" t="str">
        <v>Section, INT. Sphere Location.</v>
      </c>
      <c r="LJ277" t="str">
        <v>Section, Mfg. Tol.</v>
      </c>
      <c r="LK277" t="str">
        <v>Section, Mfg. Tol., See Image</v>
      </c>
      <c r="LL277" t="str">
        <v>Section, OL00486</v>
      </c>
      <c r="LM277" t="str">
        <v>Section, OL00542</v>
      </c>
      <c r="LN277" t="str">
        <v>Section, OL00543</v>
      </c>
      <c r="LO277" t="str">
        <v>Section, OL00544</v>
      </c>
      <c r="LP277" t="str">
        <v>Section, OL00545</v>
      </c>
      <c r="LQ277" t="str">
        <v>Section, OL00546</v>
      </c>
      <c r="LR277" t="str">
        <v>Section, OL00547</v>
      </c>
      <c r="LS277" t="str">
        <v>Section, OL00555</v>
      </c>
      <c r="LT277" t="str">
        <v>Section, OL00725</v>
      </c>
      <c r="LU277" t="str">
        <v>Section, OL01430</v>
      </c>
      <c r="LV277" t="str">
        <v>Section, OL01434</v>
      </c>
      <c r="LW277" t="str">
        <v>Section, OL01435</v>
      </c>
      <c r="LX277" t="str">
        <v>Section, OL01807</v>
      </c>
      <c r="LY277" t="str">
        <v>Section, OL01830</v>
      </c>
      <c r="LZ277" t="str">
        <v>Section, OL02351</v>
      </c>
      <c r="MA277" t="str">
        <v>Section, OL02519</v>
      </c>
      <c r="MB277" t="str">
        <v>Section, OL02520</v>
      </c>
      <c r="MC277" t="str">
        <v>Section, OL02522</v>
      </c>
      <c r="MD277" t="str">
        <v>Section, OL02540</v>
      </c>
      <c r="ME277" t="str">
        <v>Section, OL02541</v>
      </c>
      <c r="MF277" t="str">
        <v>Section, OL02552</v>
      </c>
      <c r="MG277" t="str">
        <v>Section, OL02553</v>
      </c>
      <c r="MH277" t="str">
        <v>Section, OL02554</v>
      </c>
      <c r="MI277" t="str">
        <v>Section, OL02555</v>
      </c>
      <c r="MJ277" t="str">
        <v>Section, OL02558</v>
      </c>
      <c r="MK277" t="str">
        <v>Section, OL02559</v>
      </c>
      <c r="ML277" t="str">
        <v>Section, OL02560</v>
      </c>
      <c r="MM277" t="str">
        <v>Section, OL02619</v>
      </c>
      <c r="MN277" t="str">
        <v>Section, OL02620</v>
      </c>
      <c r="MO277" t="str">
        <v>Section, OL02621</v>
      </c>
      <c r="MP277" t="str">
        <v>Section, OL02622</v>
      </c>
      <c r="MQ277" t="str">
        <v>Section, OL02623</v>
      </c>
      <c r="MR277" t="str">
        <v>Section, OL02624</v>
      </c>
      <c r="MS277" t="str">
        <v>Section, OL02652</v>
      </c>
      <c r="MT277" t="str">
        <v>Section, OL02680</v>
      </c>
      <c r="MU277" t="str">
        <v>Section, OL02793</v>
      </c>
      <c r="MV277" t="str">
        <v>Section, OL02823</v>
      </c>
      <c r="MW277" t="str">
        <v>Section, OL02843</v>
      </c>
      <c r="MX277" t="str">
        <v>Section, OL03026, Ext.</v>
      </c>
      <c r="MY277" t="str">
        <v>Section, OL03026, Int.</v>
      </c>
      <c r="MZ277" t="str">
        <v>Section, OL03570, DWG# 100448-41</v>
      </c>
      <c r="NA277" t="str">
        <v>Section, OL03781</v>
      </c>
      <c r="NB277" t="str">
        <v>Section, OL03911</v>
      </c>
      <c r="NC277" t="str">
        <v>Section, OL03912</v>
      </c>
      <c r="ND277" t="str">
        <v>Section, OL03928</v>
      </c>
      <c r="NE277" t="str">
        <v>Section, OL03929</v>
      </c>
      <c r="NF277" t="str">
        <v>Section, OL04030</v>
      </c>
      <c r="NG277" t="str">
        <v>Section, OL04037</v>
      </c>
      <c r="NH277" t="str">
        <v>Section, OL04038</v>
      </c>
      <c r="NI277" t="str">
        <v>Section, OL04046</v>
      </c>
      <c r="NJ277" t="str">
        <v>Section, OL04065</v>
      </c>
      <c r="NK277" t="str">
        <v>Section, OL04066</v>
      </c>
      <c r="NL277" t="str">
        <v>Section, OL04067</v>
      </c>
      <c r="NM277" t="str">
        <v>Section, OL04069</v>
      </c>
      <c r="NN277" t="str">
        <v>Section, OL04071</v>
      </c>
      <c r="NO277" t="str">
        <v>Section, OL04173</v>
      </c>
      <c r="NP277" t="str">
        <v>Section, OL04174</v>
      </c>
      <c r="NQ277" t="str">
        <v>Section, OL04214</v>
      </c>
      <c r="NR277" t="str">
        <v>Section, OL04215</v>
      </c>
      <c r="NS277" t="str">
        <v>Section, OL04216</v>
      </c>
      <c r="NT277" t="str">
        <v>Section, OL04217</v>
      </c>
      <c r="NU277" t="str">
        <v>Section, Overlay OL02716</v>
      </c>
      <c r="NV277" t="str">
        <v>Section, Overlay OL02717</v>
      </c>
      <c r="NW277" t="str">
        <v>Section, See Image</v>
      </c>
      <c r="NX277" t="str">
        <v>Section, See Image, DWG# 100448-41</v>
      </c>
      <c r="NY277" t="str">
        <v>Section, Without Sots</v>
      </c>
      <c r="NZ277" t="str">
        <v>See Comments Sheet</v>
      </c>
      <c r="OA277" t="str">
        <v>See Comments Sheet, OL02318</v>
      </c>
      <c r="OB277" t="str">
        <v>See Image</v>
      </c>
      <c r="OC277" t="str">
        <v>See Image, .005 or Less = Pass</v>
      </c>
      <c r="OD277" t="str">
        <v>See Image, Check Near Radius</v>
      </c>
      <c r="OE277" t="str">
        <v>See Image, Constrained</v>
      </c>
      <c r="OF277" t="str">
        <v>See Image, Distance Between Flats</v>
      </c>
      <c r="OG277" t="str">
        <v xml:space="preserve">See Image, Mfg. Tol, Section A-A </v>
      </c>
      <c r="OH277" t="str">
        <v>See image, Mfg. Tol.</v>
      </c>
      <c r="OI277" t="str">
        <v>See Image, Mic. Across Flats</v>
      </c>
      <c r="OJ277" t="str">
        <v>See Image, OL02850</v>
      </c>
      <c r="OK277" t="str">
        <v>See Image, OL02880</v>
      </c>
      <c r="OL277" t="str">
        <v>See Image, OL03926</v>
      </c>
      <c r="OM277" t="str">
        <v>See Image, OL03927</v>
      </c>
      <c r="ON277" t="str">
        <v>See Image, OL04003</v>
      </c>
      <c r="OO277" t="str">
        <v>'See Image, OL04342,  Best Fit Joe Block</v>
      </c>
      <c r="OP277" t="str">
        <v>See Image, OL04342,  Blank</v>
      </c>
      <c r="OQ277" t="str">
        <v>See Image, OL04342, Blank</v>
      </c>
      <c r="OR277" t="str">
        <v>See Image, OL04343, Blank</v>
      </c>
      <c r="OS277" t="str">
        <v>See Image, Pass = .002 or Less</v>
      </c>
      <c r="OT277" t="str">
        <v>See Image, Rcd. MAX</v>
      </c>
      <c r="OU277" t="str">
        <v>See Image, Rcd. MIN</v>
      </c>
      <c r="OV277" t="str">
        <v>See Image, Section</v>
      </c>
      <c r="OW277" t="str">
        <v>See Image, Section A-A</v>
      </c>
      <c r="OX277" t="str">
        <v>See Image, Section B-B</v>
      </c>
      <c r="OY277" t="str">
        <v>See Image, Section B-B, TSC</v>
      </c>
      <c r="OZ277" t="str">
        <v>See Image, Shank Drawing # 18000-XX-XX A</v>
      </c>
      <c r="PA277" t="str">
        <v>Sequencial Laser 01, 120 Per Print</v>
      </c>
      <c r="PB277" t="str">
        <v>Set to .202, Zero on Thread Lead</v>
      </c>
      <c r="PC277" t="str">
        <v>Sharp OK, No Burr</v>
      </c>
      <c r="PD277" t="str">
        <v>Sharp OK, No Raised Edge, See Image</v>
      </c>
      <c r="PE277" t="str">
        <v>Sharp OK, No Raised Edges</v>
      </c>
      <c r="PF277" t="str">
        <v>Sharp okay no raised edge</v>
      </c>
      <c r="PG277" t="str">
        <v>Sharp Okay, No Burr</v>
      </c>
      <c r="PH277" t="str">
        <v>Sharp Okay, No Raised Edge</v>
      </c>
      <c r="PI277" t="str">
        <v>Sharp Okay, No Raised Edges,</v>
      </c>
      <c r="PJ277" t="str">
        <v>Sharp Okay, See Image</v>
      </c>
      <c r="PK277" t="str">
        <v xml:space="preserve">Start of Radius @ .195 </v>
      </c>
      <c r="PL277" t="str">
        <v xml:space="preserve">Start of Radius @ .21 </v>
      </c>
      <c r="PM277" t="str">
        <v xml:space="preserve">T.S.C. </v>
      </c>
      <c r="PN277" t="str">
        <v>Tangent Point</v>
      </c>
      <c r="PO277" t="str">
        <v>Tangent point of R.50</v>
      </c>
      <c r="PP277" t="str">
        <v>Taper Check, Mfg.Tol.</v>
      </c>
      <c r="PQ277" t="str">
        <v>Taper Check, Mfg.Tol., See Image</v>
      </c>
      <c r="PR277" t="str">
        <v>Thrd. Minor Ø</v>
      </c>
      <c r="PS277" t="str">
        <v>Thrd. Relief Ø</v>
      </c>
      <c r="PT277" t="str">
        <v>Threadless Blank</v>
      </c>
      <c r="PU277" t="str">
        <v>Threadless Blank, From Major Ø</v>
      </c>
      <c r="PV277" t="str">
        <v>Threadless Blank, Mfg. Tol.</v>
      </c>
      <c r="PW277" t="str">
        <v>Threadless Blank, Thrd. to Neck Rad.</v>
      </c>
      <c r="PX277" t="str">
        <v>Thredless Blank</v>
      </c>
      <c r="PY277" t="str">
        <v>To center of R.005</v>
      </c>
      <c r="PZ277" t="str">
        <v>Torx Min. Dia.</v>
      </c>
      <c r="QA277" t="str">
        <v>Turn Ø Free of Mill Marks</v>
      </c>
      <c r="QB277" t="str">
        <v>Use (Full) GO Hex</v>
      </c>
      <c r="QC277" t="str">
        <v>Use Balloon 1 FULL Gauge</v>
      </c>
      <c r="QD277" t="str">
        <v>Use Balloon 9 FULL GO</v>
      </c>
      <c r="QE277" t="str">
        <v>Use Best Fit Pin</v>
      </c>
      <c r="QF277" t="str">
        <v>Use Disk Tip</v>
      </c>
      <c r="QG277" t="str">
        <v>Use flat bottomed indicator tip.</v>
      </c>
      <c r="QH277" t="str">
        <v xml:space="preserve">Use Full .093 Go Hex </v>
      </c>
      <c r="QI277" t="str">
        <v xml:space="preserve">Use Full .0930 Go Hex </v>
      </c>
      <c r="QJ277" t="str">
        <v>Use Full .1235 Go Hex</v>
      </c>
      <c r="QK277" t="str">
        <v>Use Gauge K2-98-8019-04, See Image</v>
      </c>
      <c r="QL277" t="str">
        <v>Use large flat indicator tip</v>
      </c>
      <c r="QM277" t="str">
        <v>Use Pins.3330/.3350, See Image MAX NO-GO</v>
      </c>
      <c r="QN277" t="str">
        <v>Use Pointed Drop Indicator Tip</v>
      </c>
      <c r="QO277" t="str">
        <v>V-Block</v>
      </c>
      <c r="QP277" t="str">
        <v>V-Block,  AMB for 13</v>
      </c>
      <c r="QQ277" t="str">
        <v>V-Block,  Hex Cham. Dia.</v>
      </c>
      <c r="QR277" t="str">
        <v>V-Block, Hex Depth</v>
      </c>
      <c r="QS277" t="str">
        <v>VBU Gauge</v>
      </c>
      <c r="QT277" t="str">
        <v>Visibally smaller than HEX=Pass</v>
      </c>
      <c r="QU277" t="str">
        <v>Visual Per Drawing</v>
      </c>
      <c r="QV277" t="str">
        <v>Whirl Blank</v>
      </c>
      <c r="QW277" t="str">
        <v xml:space="preserve">Whirl Blank </v>
      </c>
      <c r="QX277" t="str">
        <v>Whirl Blank, Neck Rad. End to Head CL</v>
      </c>
      <c r="QY277" t="str">
        <v>Whirl Blank, Nose Start Dia.</v>
      </c>
      <c r="QZ277" t="str">
        <v>Whirl Blank, Nose Start Dist.</v>
      </c>
      <c r="RA277" t="str">
        <v>Whirl Blank, Thrd. Minor</v>
      </c>
      <c r="RB277" t="str">
        <v>Whirl Blank, Thrd. Pullout Dia.</v>
      </c>
      <c r="RC277" t="str">
        <v>Whole Part, Removal is at Assy. Level</v>
      </c>
      <c r="RD277" t="str">
        <v>Wide Area</v>
      </c>
      <c r="RE277" t="str">
        <v>Zero on End of Go Gauge</v>
      </c>
    </row>
    <row r="278" spans="1:473">
      <c r="A278" t="s">
        <v>909</v>
      </c>
      <c r="C278" t="str" cm="1">
        <f t="array" ref="C278:RE278">TRANSPOSE(_xlfn._xlws.SORT(_xlfn._xlws.FILTER($A$2:$A$600,ISNUMBER(SEARCH('PartLib Table'!M295,$A$2:$A$600)),"not found")))</f>
        <v xml:space="preserve"> 'C', Whirl Blank</v>
      </c>
      <c r="D278" t="str">
        <v xml:space="preserve"> See Image, Constrained</v>
      </c>
      <c r="E278" t="str">
        <v>(.04 to .12 range = Pass)</v>
      </c>
      <c r="F278" t="str">
        <v>(.042 FULL) Go Pin Seat Fully</v>
      </c>
      <c r="G278" t="str">
        <v>(B), Mfg. Tol.</v>
      </c>
      <c r="H278" t="str">
        <v>(B), O.A.L.</v>
      </c>
      <c r="I278" t="str">
        <v>.001 or less =Pass</v>
      </c>
      <c r="J278" t="str">
        <v>.001 or less out of center = Pass</v>
      </c>
      <c r="K278" t="str">
        <v>.002 or Less = Pass</v>
      </c>
      <c r="L278" t="str">
        <v>.002 or Less out of center = Pass</v>
      </c>
      <c r="M278" t="str">
        <v>.005 to .015 = Pass</v>
      </c>
      <c r="N278" t="str">
        <v>.0125 Mean, Section</v>
      </c>
      <c r="O278" t="str">
        <v>.025 or Less in X &amp; Y=Pass</v>
      </c>
      <c r="P278" t="str">
        <v>.038 Mean</v>
      </c>
      <c r="Q278" t="str">
        <v>.063 MM = .0024 IN, See Image</v>
      </c>
      <c r="R278" t="str">
        <v>.063MM = .0024"</v>
      </c>
      <c r="S278" t="str">
        <v>.243 NO-GO, Unconstrained, Must Not Start</v>
      </c>
      <c r="T278" t="str">
        <v>@ Back Face &amp; ID, No Raised Edge</v>
      </c>
      <c r="U278" t="str">
        <v>@ Back Face &amp; OD, No Raised Edge</v>
      </c>
      <c r="V278" t="str">
        <v>@ ID &amp; FACE</v>
      </c>
      <c r="W278" t="str">
        <v>@ OD &amp; BACK FACE</v>
      </c>
      <c r="X278" t="str">
        <v>@ OD &amp; FACE</v>
      </c>
      <c r="Y278" t="str">
        <v>Across from slot</v>
      </c>
      <c r="Z278" t="str">
        <v>All Edge Breaks</v>
      </c>
      <c r="AA278" t="str">
        <v>Attached to bar stock</v>
      </c>
      <c r="AB278" t="str">
        <v xml:space="preserve">Back Turn Fillet Rad. </v>
      </c>
      <c r="AC278" t="str">
        <v>Balloon 1 (DWG FRM0105 Page 2, NV-27)</v>
      </c>
      <c r="AD278" t="str">
        <v>Balloon 1 (DWG FRM0105, NV-30)</v>
      </c>
      <c r="AE278" t="str">
        <v>Balloon 1 (P# 9890002-20) OL00429/A</v>
      </c>
      <c r="AF278" t="str">
        <v>Balloon 1, DWG#FRM0105</v>
      </c>
      <c r="AG278" t="str">
        <v>Balloon 11, See Image</v>
      </c>
      <c r="AH278" t="str">
        <v xml:space="preserve">Balloon 2 (DWG FRM0105 Page 2, NV-27) </v>
      </c>
      <c r="AI278" t="str">
        <v>Balloon 2 (DWG FRM0105, NV-30)</v>
      </c>
      <c r="AJ278" t="str">
        <v>Balloon 2 (P# 9890002-20)</v>
      </c>
      <c r="AK278" t="str">
        <v>Balloon 2, DWG#FRM0105</v>
      </c>
      <c r="AL278" t="str">
        <v>Balloon 2, DWG#FRM0105, See Image</v>
      </c>
      <c r="AM278" t="str">
        <v>Balloon 3 (DWG FRM0105, NV-30 Minor)</v>
      </c>
      <c r="AN278" t="str">
        <v>Balloon 3 (DWG FRM0105, NV-30)</v>
      </c>
      <c r="AO278" t="str">
        <v>Balloon 3 (P# 9890002-20)</v>
      </c>
      <c r="AP278" t="str">
        <v>Balloon 4</v>
      </c>
      <c r="AQ278" t="str">
        <v>Balloon 4 (P# 9890002-20)</v>
      </c>
      <c r="AR278" t="str">
        <v>Below Middle Band</v>
      </c>
      <c r="AS278" t="str">
        <v>Best Fit Pin, .003 or Less =Pass</v>
      </c>
      <c r="AT278" t="str">
        <v>Blank</v>
      </c>
      <c r="AU278" t="str">
        <v>Blank Turn Maj.</v>
      </c>
      <c r="AV278" t="str">
        <v>Blank Turn Maj. Mill Flt., OL4172</v>
      </c>
      <c r="AW278" t="str">
        <v>Blank Without .010 Slots</v>
      </c>
      <c r="AX278" t="str">
        <v>Blank Without .010 Slots, Section</v>
      </c>
      <c r="AY278" t="str">
        <v>Blank without thread</v>
      </c>
      <c r="AZ278" t="str">
        <v xml:space="preserve">Blank, Center of V Grv. </v>
      </c>
      <c r="BA278" t="str">
        <v>Blank, Check R adjacent Balloon 17</v>
      </c>
      <c r="BB278" t="str">
        <v>Blank, EXT. Feature</v>
      </c>
      <c r="BC278" t="str">
        <v>Blank, See Image, OL04335</v>
      </c>
      <c r="BD278" t="str">
        <v>Blank, See Image, OL04336</v>
      </c>
      <c r="BE278" t="str">
        <v xml:space="preserve">Blank, Thrd. </v>
      </c>
      <c r="BF278" t="str">
        <v>Blank, Turn Tip</v>
      </c>
      <c r="BG278" t="str">
        <v>Blank, Without Thrd.</v>
      </c>
      <c r="BH278" t="str">
        <v>Blank, Without Thread</v>
      </c>
      <c r="BI278" t="str">
        <v xml:space="preserve">Blunt Start Blend to Minor </v>
      </c>
      <c r="BJ278" t="str">
        <v>Calc., Use Go HEX</v>
      </c>
      <c r="BK278" t="str">
        <v>Can't dig into OD</v>
      </c>
      <c r="BL278" t="str">
        <v>Carbide Gauge</v>
      </c>
      <c r="BM278" t="str">
        <v xml:space="preserve">Center of V Grv. </v>
      </c>
      <c r="BN278" t="str">
        <v>Centered Less than .03 = Pass</v>
      </c>
      <c r="BO278" t="str">
        <v>Centered within .0005 or Less = Pass</v>
      </c>
      <c r="BP278" t="str">
        <v>Centered within .001 or Less = Pass</v>
      </c>
      <c r="BQ278" t="str">
        <v>Centered within .0254 or Less = Pass</v>
      </c>
      <c r="BR278" t="str">
        <v>Check close to Rod Slot</v>
      </c>
      <c r="BS278" t="str">
        <v>Check every other hole</v>
      </c>
      <c r="BT278" t="str">
        <v>Check Go over full length of slot.</v>
      </c>
      <c r="BU278" t="str">
        <v>Check Near Closed End</v>
      </c>
      <c r="BV278" t="str">
        <v>Check per Print View, Away from Rod Slot</v>
      </c>
      <c r="BW278" t="str">
        <v>Check to Balloon 30 Go Pin</v>
      </c>
      <c r="BX278" t="str">
        <v>Check with .2705 SET Pin Inside Part</v>
      </c>
      <c r="BY278" t="str">
        <v>Check with Hex Up</v>
      </c>
      <c r="BZ278" t="str">
        <v>CMM Blank</v>
      </c>
      <c r="CA278" t="str">
        <v>Confirm Full Radius</v>
      </c>
      <c r="CB278" t="str">
        <v>Constrained in fixture</v>
      </c>
      <c r="CC278" t="str">
        <v>Constrained with Ring</v>
      </c>
      <c r="CD278" t="str">
        <v>Constrained, See Image</v>
      </c>
      <c r="CE278" t="str">
        <v>Dim. "A"</v>
      </c>
      <c r="CF278" t="str">
        <v>Dim. "B"</v>
      </c>
      <c r="CG278" t="str">
        <v>Dim. "C"</v>
      </c>
      <c r="CH278" t="str">
        <v>Dim. "D", Whirl Blank</v>
      </c>
      <c r="CI278" t="str">
        <v>Dim. "G"</v>
      </c>
      <c r="CJ278" t="str">
        <v>Dim. E, Blank Turn Maj. &amp;  Mill Flt</v>
      </c>
      <c r="CK278" t="str">
        <v>Dim. E, Blank Turn Maj.&amp;  Mill Flt</v>
      </c>
      <c r="CL278" t="str">
        <v>Dim. H, Whirl Blank</v>
      </c>
      <c r="CM278" t="str">
        <v>Dim. J, 'Blank Turn Maj. &amp; Whirl Blank</v>
      </c>
      <c r="CN278" t="str">
        <v>Disk Drop Indicator Tip</v>
      </c>
      <c r="CO278" t="str">
        <v>DWG 100448-15, Balloon F_1</v>
      </c>
      <c r="CP278" t="str">
        <v>DWG 100448-15, OL02571</v>
      </c>
      <c r="CQ278" t="str">
        <v>DWG 100448-41</v>
      </c>
      <c r="CR278" t="str">
        <v>DWG 9890040, (10E),Section Part, OL01139</v>
      </c>
      <c r="CS278" t="str">
        <v>DWG 9890040, (10E),Section, OL01139</v>
      </c>
      <c r="CT278" t="str">
        <v>DWG 9890040, (11E)</v>
      </c>
      <c r="CU278" t="str">
        <v>DWG 9890040, (11E), Pins with Flats</v>
      </c>
      <c r="CV278" t="str">
        <v>DWG 9890040, (12E),  Pass=.002 or less</v>
      </c>
      <c r="CW278" t="str">
        <v>DWG 9890040, (12E), See Image</v>
      </c>
      <c r="CX278" t="str">
        <v>DWG 9890040, (1E), OL01431</v>
      </c>
      <c r="CY278" t="str">
        <v>DWG 9890040, (1E), OL01432</v>
      </c>
      <c r="CZ278" t="str">
        <v>DWG 9890040, (2E), OL01432</v>
      </c>
      <c r="DA278" t="str">
        <v>DWG 9890040, (3E)</v>
      </c>
      <c r="DB278" t="str">
        <v>DWG 9890040, (4E)</v>
      </c>
      <c r="DC278" t="str">
        <v>DWG 9890040, (5E), OL02336</v>
      </c>
      <c r="DD278" t="str">
        <v>DWG 9890040, (6E)</v>
      </c>
      <c r="DE278" t="str">
        <v>DWG 9890040, (7E)</v>
      </c>
      <c r="DF278" t="str">
        <v>DWG 9890040, (8E), OL01433</v>
      </c>
      <c r="DG278" t="str">
        <v>DWG 9890040, (8E), OL01433, Section</v>
      </c>
      <c r="DH278" t="str">
        <v>DWG 9890040, (9E), Close to Rod Slot</v>
      </c>
      <c r="DI278" t="str">
        <v>DWG 9890040, (9E),Close to Rod Slot</v>
      </c>
      <c r="DJ278" t="str">
        <v>DWG FRM0105 PAGE 2</v>
      </c>
      <c r="DK278" t="str">
        <v>DWG# 100448-41</v>
      </c>
      <c r="DL278" t="str">
        <v>DWG# 100448-44</v>
      </c>
      <c r="DM278" t="str">
        <v>DWG# 9890003  (1), Section OL00436/A</v>
      </c>
      <c r="DN278" t="str">
        <v>DWG# 9890003 (3), Ring Gauge Constrained</v>
      </c>
      <c r="DO278" t="str">
        <v>DWG# 9890003 (4), Section</v>
      </c>
      <c r="DP278" t="str">
        <v>DWG#100448-26, Balloon 1K, OL02350</v>
      </c>
      <c r="DQ278" t="str">
        <v>DWG#100448-26, Balloon 2K, OL02350</v>
      </c>
      <c r="DR278" t="str">
        <v>DWG#100448-26, Balloon 3K, OL02363</v>
      </c>
      <c r="DS278" t="str">
        <v>DWG#100448-26, Balloon 4K</v>
      </c>
      <c r="DT278" t="str">
        <v>DWG#100448-26, Balloon 5K, Section</v>
      </c>
      <c r="DU278" t="str">
        <v>DWG#100448-26, Balloon 6K</v>
      </c>
      <c r="DV278" t="str">
        <v>DWG#100448-26, Balloon 7K, Section</v>
      </c>
      <c r="DW278" t="str">
        <v>DWG#100448-26, Mfg. Tol.</v>
      </c>
      <c r="DX278" t="str">
        <v>DWG#9890003 (2) Ring Gauge Constrained</v>
      </c>
      <c r="DY278" t="str">
        <v>DWG#9890044</v>
      </c>
      <c r="DZ278" t="str">
        <v>DWG#9890044 .1985 to .2005=Pass</v>
      </c>
      <c r="EA278" t="str">
        <v>DWG#9890044 Overlay OL02441</v>
      </c>
      <c r="EB278" t="str">
        <v>DWG#9890044, OL02441</v>
      </c>
      <c r="EC278" t="str">
        <v>DWG#FRM0105</v>
      </c>
      <c r="ED278" t="str">
        <v>EXT.</v>
      </c>
      <c r="EE278" t="str">
        <v>EXT. Section, OL02460</v>
      </c>
      <c r="EF278" t="str">
        <v>EXT., OL04223</v>
      </c>
      <c r="EG278" t="str">
        <v>Flat Drop Indicator Tip</v>
      </c>
      <c r="EH278" t="str">
        <v>Full Go Pin, No Light, at Radius</v>
      </c>
      <c r="EI278" t="str">
        <v>Function Check</v>
      </c>
      <c r="EJ278" t="str">
        <v>GO Function Gauge</v>
      </c>
      <c r="EK278" t="str">
        <v>Go Gauge for Balloon 1 &amp; 4</v>
      </c>
      <c r="EL278" t="str">
        <v>Go Pin must pass through</v>
      </c>
      <c r="EM278" t="str">
        <v>Greater than .005 = Fail, Section</v>
      </c>
      <c r="EN278" t="str">
        <v>Greater than .025 out of center = Fail</v>
      </c>
      <c r="EO278" t="str">
        <v>Greater than 2.6 = Pass</v>
      </c>
      <c r="EP278" t="str">
        <v>Green = Pass, Red = Fail</v>
      </c>
      <c r="EQ278" t="str">
        <v>Hex Depth</v>
      </c>
      <c r="ER278" t="str">
        <v>Hex Minor</v>
      </c>
      <c r="ES278" t="str">
        <v>Hole Dia.</v>
      </c>
      <c r="ET278" t="str">
        <v>Hook or Disk Tip</v>
      </c>
      <c r="EU278" t="str">
        <v>ID Sphere Finish</v>
      </c>
      <c r="EV278" t="str">
        <v>ID/OD Both Sides, Diff. .002 or less = Pass</v>
      </c>
      <c r="EW278" t="str">
        <v>If Looks Big, Section</v>
      </c>
      <c r="EX278" t="str">
        <v>If Looks Small, Section</v>
      </c>
      <c r="EY278" t="str">
        <v>Insp. Close to Break Away, Mfg.Tol.</v>
      </c>
      <c r="EZ278" t="str">
        <v>INT.</v>
      </c>
      <c r="FA278" t="str">
        <v>INT. Section, OL02460</v>
      </c>
      <c r="FB278" t="str">
        <v>INT., OL04223</v>
      </c>
      <c r="FC278" t="str">
        <v>Intersect. of 7.7 &amp; R0.10</v>
      </c>
      <c r="FD278" t="str">
        <v>Intersect. of 8.79 and R.25 MAX</v>
      </c>
      <c r="FE278" t="str">
        <v>Keep Ind. Tip away from corner</v>
      </c>
      <c r="FF278" t="str">
        <v>L31</v>
      </c>
      <c r="FG278" t="str">
        <v>Laser Mark</v>
      </c>
      <c r="FH278" t="str">
        <v>LASER PER NOTE 4</v>
      </c>
      <c r="FI278" t="str">
        <v>LASER PER NOTE 4, Final Check 1 only</v>
      </c>
      <c r="FJ278" t="str">
        <v>Less than .002 out of center = Pass</v>
      </c>
      <c r="FK278" t="str">
        <v>Less than 2.75 = Pass, Section</v>
      </c>
      <c r="FL278" t="str">
        <v>List as pin. Not Calibrated</v>
      </c>
      <c r="FM278" t="str">
        <v>M9 X 1.25 BUTT See Comment Image</v>
      </c>
      <c r="FN278" t="str">
        <v>Manual Section</v>
      </c>
      <c r="FO278" t="str">
        <v>Max Deep .241 NO-GO =.42</v>
      </c>
      <c r="FP278" t="str">
        <v>MAX Depth of (Note 7) .241 NO-GO Pin</v>
      </c>
      <c r="FQ278" t="str">
        <v>Measure from Blue Line, See Image</v>
      </c>
      <c r="FR278" t="str">
        <v>Measure Width of Blue Area, See Image</v>
      </c>
      <c r="FS278" t="str">
        <v>Mfg. Tol</v>
      </c>
      <c r="FT278" t="str">
        <v>Mfg. Tol, See Image</v>
      </c>
      <c r="FU278" t="str">
        <v>Mfg. Tol.</v>
      </c>
      <c r="FV278" t="str">
        <v>Mfg. Tol. "A"</v>
      </c>
      <c r="FW278" t="str">
        <v>Mfg. Tol. (Zero on Gauge Full Dia. Lead)</v>
      </c>
      <c r="FX278" t="str">
        <v>Mfg. Tol. Balloon 11, See Image</v>
      </c>
      <c r="FY278" t="str">
        <v>Mfg. Tol. Balloon 4</v>
      </c>
      <c r="FZ278" t="str">
        <v>Mfg. Tol. Balloon 7</v>
      </c>
      <c r="GA278" t="str">
        <v xml:space="preserve">Mfg. Tol. C-Bore Face (Ballo 28) </v>
      </c>
      <c r="GB278" t="str">
        <v>Mfg. Tol. Section</v>
      </c>
      <c r="GC278" t="str">
        <v>Mfg. Tol. See Image</v>
      </c>
      <c r="GD278" t="str">
        <v>Mfg. Tol., 3 Places, Record MAX</v>
      </c>
      <c r="GE278" t="str">
        <v>Mfg. Tol., Balloon 11</v>
      </c>
      <c r="GF278" t="str">
        <v>Mfg. Tol., Balloon 7</v>
      </c>
      <c r="GG278" t="str">
        <v>Mfg. Tol., Blank</v>
      </c>
      <c r="GH278" t="str">
        <v>Mfg. Tol., Blank, Balloon 12</v>
      </c>
      <c r="GI278" t="str">
        <v>Mfg. Tol., Blend to SØ.320</v>
      </c>
      <c r="GJ278" t="str">
        <v>Mfg. Tol., Calculation</v>
      </c>
      <c r="GK278" t="str">
        <v>Mfg. Tol., For Mill Fixture</v>
      </c>
      <c r="GL278" t="str">
        <v>Mfg. Tol., L32</v>
      </c>
      <c r="GM278" t="str">
        <v>Mfg. Tol., L33</v>
      </c>
      <c r="GN278" t="str">
        <v>Mfg. Tol., No Tool Marks</v>
      </c>
      <c r="GO278" t="str">
        <v>Mfg. Tol., OL03361</v>
      </c>
      <c r="GP278" t="str">
        <v>Mfg. Tol., Record off center value</v>
      </c>
      <c r="GQ278" t="str">
        <v>Mfg. Tol., Same 3 Places, Record MIN</v>
      </c>
      <c r="GR278" t="str">
        <v>Mfg. Tol., Section</v>
      </c>
      <c r="GS278" t="str">
        <v>Mfg. Tol., Section B-B</v>
      </c>
      <c r="GT278" t="str">
        <v>Mfg. Tol., Section, OL03361</v>
      </c>
      <c r="GU278" t="str">
        <v>Mfg. Tol., Section, Per Note 2</v>
      </c>
      <c r="GV278" t="str">
        <v>Mfg. Tol., See Image</v>
      </c>
      <c r="GW278" t="str">
        <v>Mfg. Tol., See Image, Bore in Blue</v>
      </c>
      <c r="GX278" t="str">
        <v>Mfg. Tol., See Image, Hook Tip</v>
      </c>
      <c r="GY278" t="str">
        <v>Mfg. Tol., Sharp Okay No Burr</v>
      </c>
      <c r="GZ278" t="str">
        <v>Mfg. Tol., Threadless Blank</v>
      </c>
      <c r="HA278" t="str">
        <v>Mfg.Tol.</v>
      </c>
      <c r="HB278" t="str">
        <v>Mgf. To., T.S.C.</v>
      </c>
      <c r="HC278" t="str">
        <v>Milled Feature</v>
      </c>
      <c r="HD278" t="str">
        <v>Milled Feature, OL04045</v>
      </c>
      <c r="HE278" t="str">
        <v>More than .0005 out of center = Fail</v>
      </c>
      <c r="HF278" t="str">
        <v>Must Pass Through</v>
      </c>
      <c r="HG278" t="str">
        <v>Must pass through gauge</v>
      </c>
      <c r="HH278" t="str">
        <v>Must Pass Through Go Gauge</v>
      </c>
      <c r="HI278" t="str">
        <v>Must Pass, See Image.</v>
      </c>
      <c r="HJ278" t="str">
        <v>NA</v>
      </c>
      <c r="HK278" t="str">
        <v>Narrow Area</v>
      </c>
      <c r="HL278" t="str">
        <v>Near Balloon 21</v>
      </c>
      <c r="HM278" t="str">
        <v>Near Datum B</v>
      </c>
      <c r="HN278" t="str">
        <v>Neck Dia.</v>
      </c>
      <c r="HO278" t="str">
        <v>Neck to Head Rad.</v>
      </c>
      <c r="HP278" t="str">
        <v>No Copper Deposits Allowed</v>
      </c>
      <c r="HQ278" t="str">
        <v>No Section</v>
      </c>
      <c r="HR278" t="str">
        <v>No Section, .01 to .014 = Pass</v>
      </c>
      <c r="HS278" t="str">
        <v>No Section, Rotate Part</v>
      </c>
      <c r="HT278" t="str">
        <v>No Section, See Image</v>
      </c>
      <c r="HU278" t="str">
        <v>No Slot, Section B-B</v>
      </c>
      <c r="HV278" t="str">
        <v>No visual step = Pass</v>
      </c>
      <c r="HW278" t="str">
        <v>Not to exceed .95 Deep</v>
      </c>
      <c r="HX278" t="str">
        <v>Note 1</v>
      </c>
      <c r="HY278" t="str">
        <v>OL00333/A</v>
      </c>
      <c r="HZ278" t="str">
        <v>OL00519</v>
      </c>
      <c r="IA278" t="str">
        <v>OL00520</v>
      </c>
      <c r="IB278" t="str">
        <v>OL00529</v>
      </c>
      <c r="IC278" t="str">
        <v>OL00542</v>
      </c>
      <c r="ID278" t="str">
        <v>OL00724</v>
      </c>
      <c r="IE278" t="str">
        <v>OL01250</v>
      </c>
      <c r="IF278" t="str">
        <v>OL01869, Threadless Blank</v>
      </c>
      <c r="IG278" t="str">
        <v>OL01870, Section</v>
      </c>
      <c r="IH278" t="str">
        <v>OL02255</v>
      </c>
      <c r="II278" t="str">
        <v>OL02255, Mfg. Tol.</v>
      </c>
      <c r="IJ278" t="str">
        <v>OL02302</v>
      </c>
      <c r="IK278" t="str">
        <v xml:space="preserve">OL02318  needed per image instructions </v>
      </c>
      <c r="IL278" t="str">
        <v>OL02556</v>
      </c>
      <c r="IM278" t="str">
        <v>OL02557</v>
      </c>
      <c r="IN278" t="str">
        <v>OL02567</v>
      </c>
      <c r="IO278" t="str">
        <v>OL02653</v>
      </c>
      <c r="IP278" t="str">
        <v>OL02718</v>
      </c>
      <c r="IQ278" t="str">
        <v>OL02841</v>
      </c>
      <c r="IR278" t="str">
        <v>OL02842</v>
      </c>
      <c r="IS278" t="str">
        <v>OL02844</v>
      </c>
      <c r="IT278" t="str">
        <v>OL02871</v>
      </c>
      <c r="IU278" t="str">
        <v>OL02887</v>
      </c>
      <c r="IV278" t="str">
        <v>OL03500</v>
      </c>
      <c r="IW278" t="str">
        <v>OL03766</v>
      </c>
      <c r="IX278" t="str">
        <v>OL03868</v>
      </c>
      <c r="IY278" t="str">
        <v>OL03869</v>
      </c>
      <c r="IZ278" t="str">
        <v>OL03870</v>
      </c>
      <c r="JA278" t="str">
        <v>OL03873, DWG# 100448-44</v>
      </c>
      <c r="JB278" t="str">
        <v>OL03949</v>
      </c>
      <c r="JC278" t="str">
        <v xml:space="preserve">OL04043, Section </v>
      </c>
      <c r="JD278" t="str">
        <v xml:space="preserve">OL04044, Section </v>
      </c>
      <c r="JE278" t="str">
        <v>OL04045</v>
      </c>
      <c r="JF278" t="str">
        <v>OL04045, Milled Feature</v>
      </c>
      <c r="JG278" t="str">
        <v>OL04063</v>
      </c>
      <c r="JH278" t="str">
        <v>OL04064</v>
      </c>
      <c r="JI278" t="str">
        <v>OL04065</v>
      </c>
      <c r="JJ278" t="str">
        <v>OL04181</v>
      </c>
      <c r="JK278" t="str">
        <v>OL04218</v>
      </c>
      <c r="JL278" t="str">
        <v>OL04224, See Image</v>
      </c>
      <c r="JM278" t="str">
        <v>OL04374</v>
      </c>
      <c r="JN278" t="str">
        <v>OL04375, Section M-M</v>
      </c>
      <c r="JO278" t="str">
        <v>OL04376, Section M-M</v>
      </c>
      <c r="JP278" t="str">
        <v>OL04443</v>
      </c>
      <c r="JQ278" t="str">
        <v>OL04444</v>
      </c>
      <c r="JR278" t="str">
        <v>OL05000</v>
      </c>
      <c r="JS278" t="str">
        <v>One side of slot</v>
      </c>
      <c r="JT278" t="str">
        <v>Other side of slot</v>
      </c>
      <c r="JU278" t="str">
        <v>Out of center more than .002 = Fail</v>
      </c>
      <c r="JV278" t="str">
        <v>Out of center more than.002 = Fail</v>
      </c>
      <c r="JW278" t="str">
        <v>Overlay OL02713</v>
      </c>
      <c r="JX278" t="str">
        <v>Overlay OL02714</v>
      </c>
      <c r="JY278" t="str">
        <v>Overlay OL02718</v>
      </c>
      <c r="JZ278" t="str">
        <v>Overlay OL03831, Mfg. Tol.</v>
      </c>
      <c r="KA278" t="str">
        <v>Part Without Slots</v>
      </c>
      <c r="KB278" t="str">
        <v>Part Without Slots, See Image</v>
      </c>
      <c r="KC278" t="str">
        <v xml:space="preserve">Pass = .0254 or Less </v>
      </c>
      <c r="KD278" t="str">
        <v>PD MIN = 4.361, PD MAX = 4.456</v>
      </c>
      <c r="KE278" t="str">
        <v>Per Balloon 2 Note</v>
      </c>
      <c r="KF278" t="str">
        <v>Per drawing note(s) 8.</v>
      </c>
      <c r="KG278" t="str">
        <v>Point or Sphere Tip</v>
      </c>
      <c r="KH278" t="str">
        <v>Point Tip</v>
      </c>
      <c r="KI278" t="str">
        <v>R.9 to R1.1 = Pass, See Image</v>
      </c>
      <c r="KJ278" t="str">
        <v>Ram Construction</v>
      </c>
      <c r="KK278" t="str">
        <v>Record Same Pass / Fail All Balloons</v>
      </c>
      <c r="KL278" t="str">
        <v>Ref. Balloon 1</v>
      </c>
      <c r="KM278" t="str">
        <v>Ref. Balloon 12</v>
      </c>
      <c r="KN278" t="str">
        <v>Ref. Balloon 13, 100% AQL</v>
      </c>
      <c r="KO278" t="str">
        <v>Ref. Balloon 2</v>
      </c>
      <c r="KP278" t="str">
        <v>Ref. Balloon 21, 100% AQL</v>
      </c>
      <c r="KQ278" t="str">
        <v>Ref. Balloon 4</v>
      </c>
      <c r="KR278" t="str">
        <v>Ref. Balloon 7</v>
      </c>
      <c r="KS278" t="str">
        <v>Ref. Balloon 8</v>
      </c>
      <c r="KT278" t="str">
        <v>Relieved Pin Gauges 09236 &amp; 09235</v>
      </c>
      <c r="KU278" t="str">
        <v>Rotate Part</v>
      </c>
      <c r="KV278" t="str">
        <v>Rotate Part, See Image</v>
      </c>
      <c r="KW278" t="str">
        <v>Same as Root Radius</v>
      </c>
      <c r="KX278" t="str">
        <v>Section</v>
      </c>
      <c r="KY278" t="str">
        <v>Section B-B</v>
      </c>
      <c r="KZ278" t="str">
        <v>Section B-B, Distance Between Grooves</v>
      </c>
      <c r="LA278" t="str">
        <v>Section C-C</v>
      </c>
      <c r="LB278" t="str">
        <v>Section Part</v>
      </c>
      <c r="LC278" t="str">
        <v>Section Part, Measured from Opposite Face</v>
      </c>
      <c r="LD278" t="str">
        <v>Section, Broachless Blank</v>
      </c>
      <c r="LE278" t="str">
        <v>Section, EXT. Sphere Location.</v>
      </c>
      <c r="LF278" t="str">
        <v>Section, Hex Cham. Ang.</v>
      </c>
      <c r="LG278" t="str">
        <v>Section, Hex Fillet Rad.</v>
      </c>
      <c r="LH278" t="str">
        <v>Section, INT. Feature</v>
      </c>
      <c r="LI278" t="str">
        <v>Section, INT. Sphere Location.</v>
      </c>
      <c r="LJ278" t="str">
        <v>Section, Mfg. Tol.</v>
      </c>
      <c r="LK278" t="str">
        <v>Section, Mfg. Tol., See Image</v>
      </c>
      <c r="LL278" t="str">
        <v>Section, OL00486</v>
      </c>
      <c r="LM278" t="str">
        <v>Section, OL00542</v>
      </c>
      <c r="LN278" t="str">
        <v>Section, OL00543</v>
      </c>
      <c r="LO278" t="str">
        <v>Section, OL00544</v>
      </c>
      <c r="LP278" t="str">
        <v>Section, OL00545</v>
      </c>
      <c r="LQ278" t="str">
        <v>Section, OL00546</v>
      </c>
      <c r="LR278" t="str">
        <v>Section, OL00547</v>
      </c>
      <c r="LS278" t="str">
        <v>Section, OL00555</v>
      </c>
      <c r="LT278" t="str">
        <v>Section, OL00725</v>
      </c>
      <c r="LU278" t="str">
        <v>Section, OL01430</v>
      </c>
      <c r="LV278" t="str">
        <v>Section, OL01434</v>
      </c>
      <c r="LW278" t="str">
        <v>Section, OL01435</v>
      </c>
      <c r="LX278" t="str">
        <v>Section, OL01807</v>
      </c>
      <c r="LY278" t="str">
        <v>Section, OL01830</v>
      </c>
      <c r="LZ278" t="str">
        <v>Section, OL02351</v>
      </c>
      <c r="MA278" t="str">
        <v>Section, OL02519</v>
      </c>
      <c r="MB278" t="str">
        <v>Section, OL02520</v>
      </c>
      <c r="MC278" t="str">
        <v>Section, OL02522</v>
      </c>
      <c r="MD278" t="str">
        <v>Section, OL02540</v>
      </c>
      <c r="ME278" t="str">
        <v>Section, OL02541</v>
      </c>
      <c r="MF278" t="str">
        <v>Section, OL02552</v>
      </c>
      <c r="MG278" t="str">
        <v>Section, OL02553</v>
      </c>
      <c r="MH278" t="str">
        <v>Section, OL02554</v>
      </c>
      <c r="MI278" t="str">
        <v>Section, OL02555</v>
      </c>
      <c r="MJ278" t="str">
        <v>Section, OL02558</v>
      </c>
      <c r="MK278" t="str">
        <v>Section, OL02559</v>
      </c>
      <c r="ML278" t="str">
        <v>Section, OL02560</v>
      </c>
      <c r="MM278" t="str">
        <v>Section, OL02619</v>
      </c>
      <c r="MN278" t="str">
        <v>Section, OL02620</v>
      </c>
      <c r="MO278" t="str">
        <v>Section, OL02621</v>
      </c>
      <c r="MP278" t="str">
        <v>Section, OL02622</v>
      </c>
      <c r="MQ278" t="str">
        <v>Section, OL02623</v>
      </c>
      <c r="MR278" t="str">
        <v>Section, OL02624</v>
      </c>
      <c r="MS278" t="str">
        <v>Section, OL02652</v>
      </c>
      <c r="MT278" t="str">
        <v>Section, OL02680</v>
      </c>
      <c r="MU278" t="str">
        <v>Section, OL02793</v>
      </c>
      <c r="MV278" t="str">
        <v>Section, OL02823</v>
      </c>
      <c r="MW278" t="str">
        <v>Section, OL02843</v>
      </c>
      <c r="MX278" t="str">
        <v>Section, OL03026, Ext.</v>
      </c>
      <c r="MY278" t="str">
        <v>Section, OL03026, Int.</v>
      </c>
      <c r="MZ278" t="str">
        <v>Section, OL03570, DWG# 100448-41</v>
      </c>
      <c r="NA278" t="str">
        <v>Section, OL03781</v>
      </c>
      <c r="NB278" t="str">
        <v>Section, OL03911</v>
      </c>
      <c r="NC278" t="str">
        <v>Section, OL03912</v>
      </c>
      <c r="ND278" t="str">
        <v>Section, OL03928</v>
      </c>
      <c r="NE278" t="str">
        <v>Section, OL03929</v>
      </c>
      <c r="NF278" t="str">
        <v>Section, OL04030</v>
      </c>
      <c r="NG278" t="str">
        <v>Section, OL04037</v>
      </c>
      <c r="NH278" t="str">
        <v>Section, OL04038</v>
      </c>
      <c r="NI278" t="str">
        <v>Section, OL04046</v>
      </c>
      <c r="NJ278" t="str">
        <v>Section, OL04065</v>
      </c>
      <c r="NK278" t="str">
        <v>Section, OL04066</v>
      </c>
      <c r="NL278" t="str">
        <v>Section, OL04067</v>
      </c>
      <c r="NM278" t="str">
        <v>Section, OL04069</v>
      </c>
      <c r="NN278" t="str">
        <v>Section, OL04071</v>
      </c>
      <c r="NO278" t="str">
        <v>Section, OL04173</v>
      </c>
      <c r="NP278" t="str">
        <v>Section, OL04174</v>
      </c>
      <c r="NQ278" t="str">
        <v>Section, OL04214</v>
      </c>
      <c r="NR278" t="str">
        <v>Section, OL04215</v>
      </c>
      <c r="NS278" t="str">
        <v>Section, OL04216</v>
      </c>
      <c r="NT278" t="str">
        <v>Section, OL04217</v>
      </c>
      <c r="NU278" t="str">
        <v>Section, Overlay OL02716</v>
      </c>
      <c r="NV278" t="str">
        <v>Section, Overlay OL02717</v>
      </c>
      <c r="NW278" t="str">
        <v>Section, See Image</v>
      </c>
      <c r="NX278" t="str">
        <v>Section, See Image, DWG# 100448-41</v>
      </c>
      <c r="NY278" t="str">
        <v>Section, Without Sots</v>
      </c>
      <c r="NZ278" t="str">
        <v>See Comments Sheet</v>
      </c>
      <c r="OA278" t="str">
        <v>See Comments Sheet, OL02318</v>
      </c>
      <c r="OB278" t="str">
        <v>See Image</v>
      </c>
      <c r="OC278" t="str">
        <v>See Image, .005 or Less = Pass</v>
      </c>
      <c r="OD278" t="str">
        <v>See Image, Check Near Radius</v>
      </c>
      <c r="OE278" t="str">
        <v>See Image, Constrained</v>
      </c>
      <c r="OF278" t="str">
        <v>See Image, Distance Between Flats</v>
      </c>
      <c r="OG278" t="str">
        <v xml:space="preserve">See Image, Mfg. Tol, Section A-A </v>
      </c>
      <c r="OH278" t="str">
        <v>See image, Mfg. Tol.</v>
      </c>
      <c r="OI278" t="str">
        <v>See Image, Mic. Across Flats</v>
      </c>
      <c r="OJ278" t="str">
        <v>See Image, OL02850</v>
      </c>
      <c r="OK278" t="str">
        <v>See Image, OL02880</v>
      </c>
      <c r="OL278" t="str">
        <v>See Image, OL03926</v>
      </c>
      <c r="OM278" t="str">
        <v>See Image, OL03927</v>
      </c>
      <c r="ON278" t="str">
        <v>See Image, OL04003</v>
      </c>
      <c r="OO278" t="str">
        <v>'See Image, OL04342,  Best Fit Joe Block</v>
      </c>
      <c r="OP278" t="str">
        <v>See Image, OL04342,  Blank</v>
      </c>
      <c r="OQ278" t="str">
        <v>See Image, OL04342, Blank</v>
      </c>
      <c r="OR278" t="str">
        <v>See Image, OL04343, Blank</v>
      </c>
      <c r="OS278" t="str">
        <v>See Image, Pass = .002 or Less</v>
      </c>
      <c r="OT278" t="str">
        <v>See Image, Rcd. MAX</v>
      </c>
      <c r="OU278" t="str">
        <v>See Image, Rcd. MIN</v>
      </c>
      <c r="OV278" t="str">
        <v>See Image, Section</v>
      </c>
      <c r="OW278" t="str">
        <v>See Image, Section A-A</v>
      </c>
      <c r="OX278" t="str">
        <v>See Image, Section B-B</v>
      </c>
      <c r="OY278" t="str">
        <v>See Image, Section B-B, TSC</v>
      </c>
      <c r="OZ278" t="str">
        <v>See Image, Shank Drawing # 18000-XX-XX A</v>
      </c>
      <c r="PA278" t="str">
        <v>Sequencial Laser 01, 120 Per Print</v>
      </c>
      <c r="PB278" t="str">
        <v>Set to .202, Zero on Thread Lead</v>
      </c>
      <c r="PC278" t="str">
        <v>Sharp OK, No Burr</v>
      </c>
      <c r="PD278" t="str">
        <v>Sharp OK, No Raised Edge, See Image</v>
      </c>
      <c r="PE278" t="str">
        <v>Sharp OK, No Raised Edges</v>
      </c>
      <c r="PF278" t="str">
        <v>Sharp okay no raised edge</v>
      </c>
      <c r="PG278" t="str">
        <v>Sharp Okay, No Burr</v>
      </c>
      <c r="PH278" t="str">
        <v>Sharp Okay, No Raised Edge</v>
      </c>
      <c r="PI278" t="str">
        <v>Sharp Okay, No Raised Edges,</v>
      </c>
      <c r="PJ278" t="str">
        <v>Sharp Okay, See Image</v>
      </c>
      <c r="PK278" t="str">
        <v xml:space="preserve">Start of Radius @ .195 </v>
      </c>
      <c r="PL278" t="str">
        <v xml:space="preserve">Start of Radius @ .21 </v>
      </c>
      <c r="PM278" t="str">
        <v xml:space="preserve">T.S.C. </v>
      </c>
      <c r="PN278" t="str">
        <v>Tangent Point</v>
      </c>
      <c r="PO278" t="str">
        <v>Tangent point of R.50</v>
      </c>
      <c r="PP278" t="str">
        <v>Taper Check, Mfg.Tol.</v>
      </c>
      <c r="PQ278" t="str">
        <v>Taper Check, Mfg.Tol., See Image</v>
      </c>
      <c r="PR278" t="str">
        <v>Thrd. Minor Ø</v>
      </c>
      <c r="PS278" t="str">
        <v>Thrd. Relief Ø</v>
      </c>
      <c r="PT278" t="str">
        <v>Threadless Blank</v>
      </c>
      <c r="PU278" t="str">
        <v>Threadless Blank, From Major Ø</v>
      </c>
      <c r="PV278" t="str">
        <v>Threadless Blank, Mfg. Tol.</v>
      </c>
      <c r="PW278" t="str">
        <v>Threadless Blank, Thrd. to Neck Rad.</v>
      </c>
      <c r="PX278" t="str">
        <v>Thredless Blank</v>
      </c>
      <c r="PY278" t="str">
        <v>To center of R.005</v>
      </c>
      <c r="PZ278" t="str">
        <v>Torx Min. Dia.</v>
      </c>
      <c r="QA278" t="str">
        <v>Turn Ø Free of Mill Marks</v>
      </c>
      <c r="QB278" t="str">
        <v>Use (Full) GO Hex</v>
      </c>
      <c r="QC278" t="str">
        <v>Use Balloon 1 FULL Gauge</v>
      </c>
      <c r="QD278" t="str">
        <v>Use Balloon 9 FULL GO</v>
      </c>
      <c r="QE278" t="str">
        <v>Use Best Fit Pin</v>
      </c>
      <c r="QF278" t="str">
        <v>Use Disk Tip</v>
      </c>
      <c r="QG278" t="str">
        <v>Use flat bottomed indicator tip.</v>
      </c>
      <c r="QH278" t="str">
        <v xml:space="preserve">Use Full .093 Go Hex </v>
      </c>
      <c r="QI278" t="str">
        <v xml:space="preserve">Use Full .0930 Go Hex </v>
      </c>
      <c r="QJ278" t="str">
        <v>Use Full .1235 Go Hex</v>
      </c>
      <c r="QK278" t="str">
        <v>Use Gauge K2-98-8019-04, See Image</v>
      </c>
      <c r="QL278" t="str">
        <v>Use large flat indicator tip</v>
      </c>
      <c r="QM278" t="str">
        <v>Use Pins.3330/.3350, See Image MAX NO-GO</v>
      </c>
      <c r="QN278" t="str">
        <v>Use Pointed Drop Indicator Tip</v>
      </c>
      <c r="QO278" t="str">
        <v>V-Block</v>
      </c>
      <c r="QP278" t="str">
        <v>V-Block,  AMB for 13</v>
      </c>
      <c r="QQ278" t="str">
        <v>V-Block,  Hex Cham. Dia.</v>
      </c>
      <c r="QR278" t="str">
        <v>V-Block, Hex Depth</v>
      </c>
      <c r="QS278" t="str">
        <v>VBU Gauge</v>
      </c>
      <c r="QT278" t="str">
        <v>Visibally smaller than HEX=Pass</v>
      </c>
      <c r="QU278" t="str">
        <v>Visual Per Drawing</v>
      </c>
      <c r="QV278" t="str">
        <v>Whirl Blank</v>
      </c>
      <c r="QW278" t="str">
        <v xml:space="preserve">Whirl Blank </v>
      </c>
      <c r="QX278" t="str">
        <v>Whirl Blank, Neck Rad. End to Head CL</v>
      </c>
      <c r="QY278" t="str">
        <v>Whirl Blank, Nose Start Dia.</v>
      </c>
      <c r="QZ278" t="str">
        <v>Whirl Blank, Nose Start Dist.</v>
      </c>
      <c r="RA278" t="str">
        <v>Whirl Blank, Thrd. Minor</v>
      </c>
      <c r="RB278" t="str">
        <v>Whirl Blank, Thrd. Pullout Dia.</v>
      </c>
      <c r="RC278" t="str">
        <v>Whole Part, Removal is at Assy. Level</v>
      </c>
      <c r="RD278" t="str">
        <v>Wide Area</v>
      </c>
      <c r="RE278" t="str">
        <v>Zero on End of Go Gauge</v>
      </c>
    </row>
    <row r="279" spans="1:473">
      <c r="A279" t="s">
        <v>910</v>
      </c>
      <c r="C279" t="str" cm="1">
        <f t="array" ref="C279:RE279">TRANSPOSE(_xlfn._xlws.SORT(_xlfn._xlws.FILTER($A$2:$A$600,ISNUMBER(SEARCH('PartLib Table'!M296,$A$2:$A$600)),"not found")))</f>
        <v xml:space="preserve"> 'C', Whirl Blank</v>
      </c>
      <c r="D279" t="str">
        <v xml:space="preserve"> See Image, Constrained</v>
      </c>
      <c r="E279" t="str">
        <v>(.04 to .12 range = Pass)</v>
      </c>
      <c r="F279" t="str">
        <v>(.042 FULL) Go Pin Seat Fully</v>
      </c>
      <c r="G279" t="str">
        <v>(B), Mfg. Tol.</v>
      </c>
      <c r="H279" t="str">
        <v>(B), O.A.L.</v>
      </c>
      <c r="I279" t="str">
        <v>.001 or less =Pass</v>
      </c>
      <c r="J279" t="str">
        <v>.001 or less out of center = Pass</v>
      </c>
      <c r="K279" t="str">
        <v>.002 or Less = Pass</v>
      </c>
      <c r="L279" t="str">
        <v>.002 or Less out of center = Pass</v>
      </c>
      <c r="M279" t="str">
        <v>.005 to .015 = Pass</v>
      </c>
      <c r="N279" t="str">
        <v>.0125 Mean, Section</v>
      </c>
      <c r="O279" t="str">
        <v>.025 or Less in X &amp; Y=Pass</v>
      </c>
      <c r="P279" t="str">
        <v>.038 Mean</v>
      </c>
      <c r="Q279" t="str">
        <v>.063 MM = .0024 IN, See Image</v>
      </c>
      <c r="R279" t="str">
        <v>.063MM = .0024"</v>
      </c>
      <c r="S279" t="str">
        <v>.243 NO-GO, Unconstrained, Must Not Start</v>
      </c>
      <c r="T279" t="str">
        <v>@ Back Face &amp; ID, No Raised Edge</v>
      </c>
      <c r="U279" t="str">
        <v>@ Back Face &amp; OD, No Raised Edge</v>
      </c>
      <c r="V279" t="str">
        <v>@ ID &amp; FACE</v>
      </c>
      <c r="W279" t="str">
        <v>@ OD &amp; BACK FACE</v>
      </c>
      <c r="X279" t="str">
        <v>@ OD &amp; FACE</v>
      </c>
      <c r="Y279" t="str">
        <v>Across from slot</v>
      </c>
      <c r="Z279" t="str">
        <v>All Edge Breaks</v>
      </c>
      <c r="AA279" t="str">
        <v>Attached to bar stock</v>
      </c>
      <c r="AB279" t="str">
        <v xml:space="preserve">Back Turn Fillet Rad. </v>
      </c>
      <c r="AC279" t="str">
        <v>Balloon 1 (DWG FRM0105 Page 2, NV-27)</v>
      </c>
      <c r="AD279" t="str">
        <v>Balloon 1 (DWG FRM0105, NV-30)</v>
      </c>
      <c r="AE279" t="str">
        <v>Balloon 1 (P# 9890002-20) OL00429/A</v>
      </c>
      <c r="AF279" t="str">
        <v>Balloon 1, DWG#FRM0105</v>
      </c>
      <c r="AG279" t="str">
        <v>Balloon 11, See Image</v>
      </c>
      <c r="AH279" t="str">
        <v xml:space="preserve">Balloon 2 (DWG FRM0105 Page 2, NV-27) </v>
      </c>
      <c r="AI279" t="str">
        <v>Balloon 2 (DWG FRM0105, NV-30)</v>
      </c>
      <c r="AJ279" t="str">
        <v>Balloon 2 (P# 9890002-20)</v>
      </c>
      <c r="AK279" t="str">
        <v>Balloon 2, DWG#FRM0105</v>
      </c>
      <c r="AL279" t="str">
        <v>Balloon 2, DWG#FRM0105, See Image</v>
      </c>
      <c r="AM279" t="str">
        <v>Balloon 3 (DWG FRM0105, NV-30 Minor)</v>
      </c>
      <c r="AN279" t="str">
        <v>Balloon 3 (DWG FRM0105, NV-30)</v>
      </c>
      <c r="AO279" t="str">
        <v>Balloon 3 (P# 9890002-20)</v>
      </c>
      <c r="AP279" t="str">
        <v>Balloon 4</v>
      </c>
      <c r="AQ279" t="str">
        <v>Balloon 4 (P# 9890002-20)</v>
      </c>
      <c r="AR279" t="str">
        <v>Below Middle Band</v>
      </c>
      <c r="AS279" t="str">
        <v>Best Fit Pin, .003 or Less =Pass</v>
      </c>
      <c r="AT279" t="str">
        <v>Blank</v>
      </c>
      <c r="AU279" t="str">
        <v>Blank Turn Maj.</v>
      </c>
      <c r="AV279" t="str">
        <v>Blank Turn Maj. Mill Flt., OL4172</v>
      </c>
      <c r="AW279" t="str">
        <v>Blank Without .010 Slots</v>
      </c>
      <c r="AX279" t="str">
        <v>Blank Without .010 Slots, Section</v>
      </c>
      <c r="AY279" t="str">
        <v>Blank without thread</v>
      </c>
      <c r="AZ279" t="str">
        <v xml:space="preserve">Blank, Center of V Grv. </v>
      </c>
      <c r="BA279" t="str">
        <v>Blank, Check R adjacent Balloon 17</v>
      </c>
      <c r="BB279" t="str">
        <v>Blank, EXT. Feature</v>
      </c>
      <c r="BC279" t="str">
        <v>Blank, See Image, OL04335</v>
      </c>
      <c r="BD279" t="str">
        <v>Blank, See Image, OL04336</v>
      </c>
      <c r="BE279" t="str">
        <v xml:space="preserve">Blank, Thrd. </v>
      </c>
      <c r="BF279" t="str">
        <v>Blank, Turn Tip</v>
      </c>
      <c r="BG279" t="str">
        <v>Blank, Without Thrd.</v>
      </c>
      <c r="BH279" t="str">
        <v>Blank, Without Thread</v>
      </c>
      <c r="BI279" t="str">
        <v xml:space="preserve">Blunt Start Blend to Minor </v>
      </c>
      <c r="BJ279" t="str">
        <v>Calc., Use Go HEX</v>
      </c>
      <c r="BK279" t="str">
        <v>Can't dig into OD</v>
      </c>
      <c r="BL279" t="str">
        <v>Carbide Gauge</v>
      </c>
      <c r="BM279" t="str">
        <v xml:space="preserve">Center of V Grv. </v>
      </c>
      <c r="BN279" t="str">
        <v>Centered Less than .03 = Pass</v>
      </c>
      <c r="BO279" t="str">
        <v>Centered within .0005 or Less = Pass</v>
      </c>
      <c r="BP279" t="str">
        <v>Centered within .001 or Less = Pass</v>
      </c>
      <c r="BQ279" t="str">
        <v>Centered within .0254 or Less = Pass</v>
      </c>
      <c r="BR279" t="str">
        <v>Check close to Rod Slot</v>
      </c>
      <c r="BS279" t="str">
        <v>Check every other hole</v>
      </c>
      <c r="BT279" t="str">
        <v>Check Go over full length of slot.</v>
      </c>
      <c r="BU279" t="str">
        <v>Check Near Closed End</v>
      </c>
      <c r="BV279" t="str">
        <v>Check per Print View, Away from Rod Slot</v>
      </c>
      <c r="BW279" t="str">
        <v>Check to Balloon 30 Go Pin</v>
      </c>
      <c r="BX279" t="str">
        <v>Check with .2705 SET Pin Inside Part</v>
      </c>
      <c r="BY279" t="str">
        <v>Check with Hex Up</v>
      </c>
      <c r="BZ279" t="str">
        <v>CMM Blank</v>
      </c>
      <c r="CA279" t="str">
        <v>Confirm Full Radius</v>
      </c>
      <c r="CB279" t="str">
        <v>Constrained in fixture</v>
      </c>
      <c r="CC279" t="str">
        <v>Constrained with Ring</v>
      </c>
      <c r="CD279" t="str">
        <v>Constrained, See Image</v>
      </c>
      <c r="CE279" t="str">
        <v>Dim. "A"</v>
      </c>
      <c r="CF279" t="str">
        <v>Dim. "B"</v>
      </c>
      <c r="CG279" t="str">
        <v>Dim. "C"</v>
      </c>
      <c r="CH279" t="str">
        <v>Dim. "D", Whirl Blank</v>
      </c>
      <c r="CI279" t="str">
        <v>Dim. "G"</v>
      </c>
      <c r="CJ279" t="str">
        <v>Dim. E, Blank Turn Maj. &amp;  Mill Flt</v>
      </c>
      <c r="CK279" t="str">
        <v>Dim. E, Blank Turn Maj.&amp;  Mill Flt</v>
      </c>
      <c r="CL279" t="str">
        <v>Dim. H, Whirl Blank</v>
      </c>
      <c r="CM279" t="str">
        <v>Dim. J, 'Blank Turn Maj. &amp; Whirl Blank</v>
      </c>
      <c r="CN279" t="str">
        <v>Disk Drop Indicator Tip</v>
      </c>
      <c r="CO279" t="str">
        <v>DWG 100448-15, Balloon F_1</v>
      </c>
      <c r="CP279" t="str">
        <v>DWG 100448-15, OL02571</v>
      </c>
      <c r="CQ279" t="str">
        <v>DWG 100448-41</v>
      </c>
      <c r="CR279" t="str">
        <v>DWG 9890040, (10E),Section Part, OL01139</v>
      </c>
      <c r="CS279" t="str">
        <v>DWG 9890040, (10E),Section, OL01139</v>
      </c>
      <c r="CT279" t="str">
        <v>DWG 9890040, (11E)</v>
      </c>
      <c r="CU279" t="str">
        <v>DWG 9890040, (11E), Pins with Flats</v>
      </c>
      <c r="CV279" t="str">
        <v>DWG 9890040, (12E),  Pass=.002 or less</v>
      </c>
      <c r="CW279" t="str">
        <v>DWG 9890040, (12E), See Image</v>
      </c>
      <c r="CX279" t="str">
        <v>DWG 9890040, (1E), OL01431</v>
      </c>
      <c r="CY279" t="str">
        <v>DWG 9890040, (1E), OL01432</v>
      </c>
      <c r="CZ279" t="str">
        <v>DWG 9890040, (2E), OL01432</v>
      </c>
      <c r="DA279" t="str">
        <v>DWG 9890040, (3E)</v>
      </c>
      <c r="DB279" t="str">
        <v>DWG 9890040, (4E)</v>
      </c>
      <c r="DC279" t="str">
        <v>DWG 9890040, (5E), OL02336</v>
      </c>
      <c r="DD279" t="str">
        <v>DWG 9890040, (6E)</v>
      </c>
      <c r="DE279" t="str">
        <v>DWG 9890040, (7E)</v>
      </c>
      <c r="DF279" t="str">
        <v>DWG 9890040, (8E), OL01433</v>
      </c>
      <c r="DG279" t="str">
        <v>DWG 9890040, (8E), OL01433, Section</v>
      </c>
      <c r="DH279" t="str">
        <v>DWG 9890040, (9E), Close to Rod Slot</v>
      </c>
      <c r="DI279" t="str">
        <v>DWG 9890040, (9E),Close to Rod Slot</v>
      </c>
      <c r="DJ279" t="str">
        <v>DWG FRM0105 PAGE 2</v>
      </c>
      <c r="DK279" t="str">
        <v>DWG# 100448-41</v>
      </c>
      <c r="DL279" t="str">
        <v>DWG# 100448-44</v>
      </c>
      <c r="DM279" t="str">
        <v>DWG# 9890003  (1), Section OL00436/A</v>
      </c>
      <c r="DN279" t="str">
        <v>DWG# 9890003 (3), Ring Gauge Constrained</v>
      </c>
      <c r="DO279" t="str">
        <v>DWG# 9890003 (4), Section</v>
      </c>
      <c r="DP279" t="str">
        <v>DWG#100448-26, Balloon 1K, OL02350</v>
      </c>
      <c r="DQ279" t="str">
        <v>DWG#100448-26, Balloon 2K, OL02350</v>
      </c>
      <c r="DR279" t="str">
        <v>DWG#100448-26, Balloon 3K, OL02363</v>
      </c>
      <c r="DS279" t="str">
        <v>DWG#100448-26, Balloon 4K</v>
      </c>
      <c r="DT279" t="str">
        <v>DWG#100448-26, Balloon 5K, Section</v>
      </c>
      <c r="DU279" t="str">
        <v>DWG#100448-26, Balloon 6K</v>
      </c>
      <c r="DV279" t="str">
        <v>DWG#100448-26, Balloon 7K, Section</v>
      </c>
      <c r="DW279" t="str">
        <v>DWG#100448-26, Mfg. Tol.</v>
      </c>
      <c r="DX279" t="str">
        <v>DWG#9890003 (2) Ring Gauge Constrained</v>
      </c>
      <c r="DY279" t="str">
        <v>DWG#9890044</v>
      </c>
      <c r="DZ279" t="str">
        <v>DWG#9890044 .1985 to .2005=Pass</v>
      </c>
      <c r="EA279" t="str">
        <v>DWG#9890044 Overlay OL02441</v>
      </c>
      <c r="EB279" t="str">
        <v>DWG#9890044, OL02441</v>
      </c>
      <c r="EC279" t="str">
        <v>DWG#FRM0105</v>
      </c>
      <c r="ED279" t="str">
        <v>EXT.</v>
      </c>
      <c r="EE279" t="str">
        <v>EXT. Section, OL02460</v>
      </c>
      <c r="EF279" t="str">
        <v>EXT., OL04223</v>
      </c>
      <c r="EG279" t="str">
        <v>Flat Drop Indicator Tip</v>
      </c>
      <c r="EH279" t="str">
        <v>Full Go Pin, No Light, at Radius</v>
      </c>
      <c r="EI279" t="str">
        <v>Function Check</v>
      </c>
      <c r="EJ279" t="str">
        <v>GO Function Gauge</v>
      </c>
      <c r="EK279" t="str">
        <v>Go Gauge for Balloon 1 &amp; 4</v>
      </c>
      <c r="EL279" t="str">
        <v>Go Pin must pass through</v>
      </c>
      <c r="EM279" t="str">
        <v>Greater than .005 = Fail, Section</v>
      </c>
      <c r="EN279" t="str">
        <v>Greater than .025 out of center = Fail</v>
      </c>
      <c r="EO279" t="str">
        <v>Greater than 2.6 = Pass</v>
      </c>
      <c r="EP279" t="str">
        <v>Green = Pass, Red = Fail</v>
      </c>
      <c r="EQ279" t="str">
        <v>Hex Depth</v>
      </c>
      <c r="ER279" t="str">
        <v>Hex Minor</v>
      </c>
      <c r="ES279" t="str">
        <v>Hole Dia.</v>
      </c>
      <c r="ET279" t="str">
        <v>Hook or Disk Tip</v>
      </c>
      <c r="EU279" t="str">
        <v>ID Sphere Finish</v>
      </c>
      <c r="EV279" t="str">
        <v>ID/OD Both Sides, Diff. .002 or less = Pass</v>
      </c>
      <c r="EW279" t="str">
        <v>If Looks Big, Section</v>
      </c>
      <c r="EX279" t="str">
        <v>If Looks Small, Section</v>
      </c>
      <c r="EY279" t="str">
        <v>Insp. Close to Break Away, Mfg.Tol.</v>
      </c>
      <c r="EZ279" t="str">
        <v>INT.</v>
      </c>
      <c r="FA279" t="str">
        <v>INT. Section, OL02460</v>
      </c>
      <c r="FB279" t="str">
        <v>INT., OL04223</v>
      </c>
      <c r="FC279" t="str">
        <v>Intersect. of 7.7 &amp; R0.10</v>
      </c>
      <c r="FD279" t="str">
        <v>Intersect. of 8.79 and R.25 MAX</v>
      </c>
      <c r="FE279" t="str">
        <v>Keep Ind. Tip away from corner</v>
      </c>
      <c r="FF279" t="str">
        <v>L31</v>
      </c>
      <c r="FG279" t="str">
        <v>Laser Mark</v>
      </c>
      <c r="FH279" t="str">
        <v>LASER PER NOTE 4</v>
      </c>
      <c r="FI279" t="str">
        <v>LASER PER NOTE 4, Final Check 1 only</v>
      </c>
      <c r="FJ279" t="str">
        <v>Less than .002 out of center = Pass</v>
      </c>
      <c r="FK279" t="str">
        <v>Less than 2.75 = Pass, Section</v>
      </c>
      <c r="FL279" t="str">
        <v>List as pin. Not Calibrated</v>
      </c>
      <c r="FM279" t="str">
        <v>M9 X 1.25 BUTT See Comment Image</v>
      </c>
      <c r="FN279" t="str">
        <v>Manual Section</v>
      </c>
      <c r="FO279" t="str">
        <v>Max Deep .241 NO-GO =.42</v>
      </c>
      <c r="FP279" t="str">
        <v>MAX Depth of (Note 7) .241 NO-GO Pin</v>
      </c>
      <c r="FQ279" t="str">
        <v>Measure from Blue Line, See Image</v>
      </c>
      <c r="FR279" t="str">
        <v>Measure Width of Blue Area, See Image</v>
      </c>
      <c r="FS279" t="str">
        <v>Mfg. Tol</v>
      </c>
      <c r="FT279" t="str">
        <v>Mfg. Tol, See Image</v>
      </c>
      <c r="FU279" t="str">
        <v>Mfg. Tol.</v>
      </c>
      <c r="FV279" t="str">
        <v>Mfg. Tol. "A"</v>
      </c>
      <c r="FW279" t="str">
        <v>Mfg. Tol. (Zero on Gauge Full Dia. Lead)</v>
      </c>
      <c r="FX279" t="str">
        <v>Mfg. Tol. Balloon 11, See Image</v>
      </c>
      <c r="FY279" t="str">
        <v>Mfg. Tol. Balloon 4</v>
      </c>
      <c r="FZ279" t="str">
        <v>Mfg. Tol. Balloon 7</v>
      </c>
      <c r="GA279" t="str">
        <v xml:space="preserve">Mfg. Tol. C-Bore Face (Ballo 28) </v>
      </c>
      <c r="GB279" t="str">
        <v>Mfg. Tol. Section</v>
      </c>
      <c r="GC279" t="str">
        <v>Mfg. Tol. See Image</v>
      </c>
      <c r="GD279" t="str">
        <v>Mfg. Tol., 3 Places, Record MAX</v>
      </c>
      <c r="GE279" t="str">
        <v>Mfg. Tol., Balloon 11</v>
      </c>
      <c r="GF279" t="str">
        <v>Mfg. Tol., Balloon 7</v>
      </c>
      <c r="GG279" t="str">
        <v>Mfg. Tol., Blank</v>
      </c>
      <c r="GH279" t="str">
        <v>Mfg. Tol., Blank, Balloon 12</v>
      </c>
      <c r="GI279" t="str">
        <v>Mfg. Tol., Blend to SØ.320</v>
      </c>
      <c r="GJ279" t="str">
        <v>Mfg. Tol., Calculation</v>
      </c>
      <c r="GK279" t="str">
        <v>Mfg. Tol., For Mill Fixture</v>
      </c>
      <c r="GL279" t="str">
        <v>Mfg. Tol., L32</v>
      </c>
      <c r="GM279" t="str">
        <v>Mfg. Tol., L33</v>
      </c>
      <c r="GN279" t="str">
        <v>Mfg. Tol., No Tool Marks</v>
      </c>
      <c r="GO279" t="str">
        <v>Mfg. Tol., OL03361</v>
      </c>
      <c r="GP279" t="str">
        <v>Mfg. Tol., Record off center value</v>
      </c>
      <c r="GQ279" t="str">
        <v>Mfg. Tol., Same 3 Places, Record MIN</v>
      </c>
      <c r="GR279" t="str">
        <v>Mfg. Tol., Section</v>
      </c>
      <c r="GS279" t="str">
        <v>Mfg. Tol., Section B-B</v>
      </c>
      <c r="GT279" t="str">
        <v>Mfg. Tol., Section, OL03361</v>
      </c>
      <c r="GU279" t="str">
        <v>Mfg. Tol., Section, Per Note 2</v>
      </c>
      <c r="GV279" t="str">
        <v>Mfg. Tol., See Image</v>
      </c>
      <c r="GW279" t="str">
        <v>Mfg. Tol., See Image, Bore in Blue</v>
      </c>
      <c r="GX279" t="str">
        <v>Mfg. Tol., See Image, Hook Tip</v>
      </c>
      <c r="GY279" t="str">
        <v>Mfg. Tol., Sharp Okay No Burr</v>
      </c>
      <c r="GZ279" t="str">
        <v>Mfg. Tol., Threadless Blank</v>
      </c>
      <c r="HA279" t="str">
        <v>Mfg.Tol.</v>
      </c>
      <c r="HB279" t="str">
        <v>Mgf. To., T.S.C.</v>
      </c>
      <c r="HC279" t="str">
        <v>Milled Feature</v>
      </c>
      <c r="HD279" t="str">
        <v>Milled Feature, OL04045</v>
      </c>
      <c r="HE279" t="str">
        <v>More than .0005 out of center = Fail</v>
      </c>
      <c r="HF279" t="str">
        <v>Must Pass Through</v>
      </c>
      <c r="HG279" t="str">
        <v>Must pass through gauge</v>
      </c>
      <c r="HH279" t="str">
        <v>Must Pass Through Go Gauge</v>
      </c>
      <c r="HI279" t="str">
        <v>Must Pass, See Image.</v>
      </c>
      <c r="HJ279" t="str">
        <v>NA</v>
      </c>
      <c r="HK279" t="str">
        <v>Narrow Area</v>
      </c>
      <c r="HL279" t="str">
        <v>Near Balloon 21</v>
      </c>
      <c r="HM279" t="str">
        <v>Near Datum B</v>
      </c>
      <c r="HN279" t="str">
        <v>Neck Dia.</v>
      </c>
      <c r="HO279" t="str">
        <v>Neck to Head Rad.</v>
      </c>
      <c r="HP279" t="str">
        <v>No Copper Deposits Allowed</v>
      </c>
      <c r="HQ279" t="str">
        <v>No Section</v>
      </c>
      <c r="HR279" t="str">
        <v>No Section, .01 to .014 = Pass</v>
      </c>
      <c r="HS279" t="str">
        <v>No Section, Rotate Part</v>
      </c>
      <c r="HT279" t="str">
        <v>No Section, See Image</v>
      </c>
      <c r="HU279" t="str">
        <v>No Slot, Section B-B</v>
      </c>
      <c r="HV279" t="str">
        <v>No visual step = Pass</v>
      </c>
      <c r="HW279" t="str">
        <v>Not to exceed .95 Deep</v>
      </c>
      <c r="HX279" t="str">
        <v>Note 1</v>
      </c>
      <c r="HY279" t="str">
        <v>OL00333/A</v>
      </c>
      <c r="HZ279" t="str">
        <v>OL00519</v>
      </c>
      <c r="IA279" t="str">
        <v>OL00520</v>
      </c>
      <c r="IB279" t="str">
        <v>OL00529</v>
      </c>
      <c r="IC279" t="str">
        <v>OL00542</v>
      </c>
      <c r="ID279" t="str">
        <v>OL00724</v>
      </c>
      <c r="IE279" t="str">
        <v>OL01250</v>
      </c>
      <c r="IF279" t="str">
        <v>OL01869, Threadless Blank</v>
      </c>
      <c r="IG279" t="str">
        <v>OL01870, Section</v>
      </c>
      <c r="IH279" t="str">
        <v>OL02255</v>
      </c>
      <c r="II279" t="str">
        <v>OL02255, Mfg. Tol.</v>
      </c>
      <c r="IJ279" t="str">
        <v>OL02302</v>
      </c>
      <c r="IK279" t="str">
        <v xml:space="preserve">OL02318  needed per image instructions </v>
      </c>
      <c r="IL279" t="str">
        <v>OL02556</v>
      </c>
      <c r="IM279" t="str">
        <v>OL02557</v>
      </c>
      <c r="IN279" t="str">
        <v>OL02567</v>
      </c>
      <c r="IO279" t="str">
        <v>OL02653</v>
      </c>
      <c r="IP279" t="str">
        <v>OL02718</v>
      </c>
      <c r="IQ279" t="str">
        <v>OL02841</v>
      </c>
      <c r="IR279" t="str">
        <v>OL02842</v>
      </c>
      <c r="IS279" t="str">
        <v>OL02844</v>
      </c>
      <c r="IT279" t="str">
        <v>OL02871</v>
      </c>
      <c r="IU279" t="str">
        <v>OL02887</v>
      </c>
      <c r="IV279" t="str">
        <v>OL03500</v>
      </c>
      <c r="IW279" t="str">
        <v>OL03766</v>
      </c>
      <c r="IX279" t="str">
        <v>OL03868</v>
      </c>
      <c r="IY279" t="str">
        <v>OL03869</v>
      </c>
      <c r="IZ279" t="str">
        <v>OL03870</v>
      </c>
      <c r="JA279" t="str">
        <v>OL03873, DWG# 100448-44</v>
      </c>
      <c r="JB279" t="str">
        <v>OL03949</v>
      </c>
      <c r="JC279" t="str">
        <v xml:space="preserve">OL04043, Section </v>
      </c>
      <c r="JD279" t="str">
        <v xml:space="preserve">OL04044, Section </v>
      </c>
      <c r="JE279" t="str">
        <v>OL04045</v>
      </c>
      <c r="JF279" t="str">
        <v>OL04045, Milled Feature</v>
      </c>
      <c r="JG279" t="str">
        <v>OL04063</v>
      </c>
      <c r="JH279" t="str">
        <v>OL04064</v>
      </c>
      <c r="JI279" t="str">
        <v>OL04065</v>
      </c>
      <c r="JJ279" t="str">
        <v>OL04181</v>
      </c>
      <c r="JK279" t="str">
        <v>OL04218</v>
      </c>
      <c r="JL279" t="str">
        <v>OL04224, See Image</v>
      </c>
      <c r="JM279" t="str">
        <v>OL04374</v>
      </c>
      <c r="JN279" t="str">
        <v>OL04375, Section M-M</v>
      </c>
      <c r="JO279" t="str">
        <v>OL04376, Section M-M</v>
      </c>
      <c r="JP279" t="str">
        <v>OL04443</v>
      </c>
      <c r="JQ279" t="str">
        <v>OL04444</v>
      </c>
      <c r="JR279" t="str">
        <v>OL05000</v>
      </c>
      <c r="JS279" t="str">
        <v>One side of slot</v>
      </c>
      <c r="JT279" t="str">
        <v>Other side of slot</v>
      </c>
      <c r="JU279" t="str">
        <v>Out of center more than .002 = Fail</v>
      </c>
      <c r="JV279" t="str">
        <v>Out of center more than.002 = Fail</v>
      </c>
      <c r="JW279" t="str">
        <v>Overlay OL02713</v>
      </c>
      <c r="JX279" t="str">
        <v>Overlay OL02714</v>
      </c>
      <c r="JY279" t="str">
        <v>Overlay OL02718</v>
      </c>
      <c r="JZ279" t="str">
        <v>Overlay OL03831, Mfg. Tol.</v>
      </c>
      <c r="KA279" t="str">
        <v>Part Without Slots</v>
      </c>
      <c r="KB279" t="str">
        <v>Part Without Slots, See Image</v>
      </c>
      <c r="KC279" t="str">
        <v xml:space="preserve">Pass = .0254 or Less </v>
      </c>
      <c r="KD279" t="str">
        <v>PD MIN = 4.361, PD MAX = 4.456</v>
      </c>
      <c r="KE279" t="str">
        <v>Per Balloon 2 Note</v>
      </c>
      <c r="KF279" t="str">
        <v>Per drawing note(s) 8.</v>
      </c>
      <c r="KG279" t="str">
        <v>Point or Sphere Tip</v>
      </c>
      <c r="KH279" t="str">
        <v>Point Tip</v>
      </c>
      <c r="KI279" t="str">
        <v>R.9 to R1.1 = Pass, See Image</v>
      </c>
      <c r="KJ279" t="str">
        <v>Ram Construction</v>
      </c>
      <c r="KK279" t="str">
        <v>Record Same Pass / Fail All Balloons</v>
      </c>
      <c r="KL279" t="str">
        <v>Ref. Balloon 1</v>
      </c>
      <c r="KM279" t="str">
        <v>Ref. Balloon 12</v>
      </c>
      <c r="KN279" t="str">
        <v>Ref. Balloon 13, 100% AQL</v>
      </c>
      <c r="KO279" t="str">
        <v>Ref. Balloon 2</v>
      </c>
      <c r="KP279" t="str">
        <v>Ref. Balloon 21, 100% AQL</v>
      </c>
      <c r="KQ279" t="str">
        <v>Ref. Balloon 4</v>
      </c>
      <c r="KR279" t="str">
        <v>Ref. Balloon 7</v>
      </c>
      <c r="KS279" t="str">
        <v>Ref. Balloon 8</v>
      </c>
      <c r="KT279" t="str">
        <v>Relieved Pin Gauges 09236 &amp; 09235</v>
      </c>
      <c r="KU279" t="str">
        <v>Rotate Part</v>
      </c>
      <c r="KV279" t="str">
        <v>Rotate Part, See Image</v>
      </c>
      <c r="KW279" t="str">
        <v>Same as Root Radius</v>
      </c>
      <c r="KX279" t="str">
        <v>Section</v>
      </c>
      <c r="KY279" t="str">
        <v>Section B-B</v>
      </c>
      <c r="KZ279" t="str">
        <v>Section B-B, Distance Between Grooves</v>
      </c>
      <c r="LA279" t="str">
        <v>Section C-C</v>
      </c>
      <c r="LB279" t="str">
        <v>Section Part</v>
      </c>
      <c r="LC279" t="str">
        <v>Section Part, Measured from Opposite Face</v>
      </c>
      <c r="LD279" t="str">
        <v>Section, Broachless Blank</v>
      </c>
      <c r="LE279" t="str">
        <v>Section, EXT. Sphere Location.</v>
      </c>
      <c r="LF279" t="str">
        <v>Section, Hex Cham. Ang.</v>
      </c>
      <c r="LG279" t="str">
        <v>Section, Hex Fillet Rad.</v>
      </c>
      <c r="LH279" t="str">
        <v>Section, INT. Feature</v>
      </c>
      <c r="LI279" t="str">
        <v>Section, INT. Sphere Location.</v>
      </c>
      <c r="LJ279" t="str">
        <v>Section, Mfg. Tol.</v>
      </c>
      <c r="LK279" t="str">
        <v>Section, Mfg. Tol., See Image</v>
      </c>
      <c r="LL279" t="str">
        <v>Section, OL00486</v>
      </c>
      <c r="LM279" t="str">
        <v>Section, OL00542</v>
      </c>
      <c r="LN279" t="str">
        <v>Section, OL00543</v>
      </c>
      <c r="LO279" t="str">
        <v>Section, OL00544</v>
      </c>
      <c r="LP279" t="str">
        <v>Section, OL00545</v>
      </c>
      <c r="LQ279" t="str">
        <v>Section, OL00546</v>
      </c>
      <c r="LR279" t="str">
        <v>Section, OL00547</v>
      </c>
      <c r="LS279" t="str">
        <v>Section, OL00555</v>
      </c>
      <c r="LT279" t="str">
        <v>Section, OL00725</v>
      </c>
      <c r="LU279" t="str">
        <v>Section, OL01430</v>
      </c>
      <c r="LV279" t="str">
        <v>Section, OL01434</v>
      </c>
      <c r="LW279" t="str">
        <v>Section, OL01435</v>
      </c>
      <c r="LX279" t="str">
        <v>Section, OL01807</v>
      </c>
      <c r="LY279" t="str">
        <v>Section, OL01830</v>
      </c>
      <c r="LZ279" t="str">
        <v>Section, OL02351</v>
      </c>
      <c r="MA279" t="str">
        <v>Section, OL02519</v>
      </c>
      <c r="MB279" t="str">
        <v>Section, OL02520</v>
      </c>
      <c r="MC279" t="str">
        <v>Section, OL02522</v>
      </c>
      <c r="MD279" t="str">
        <v>Section, OL02540</v>
      </c>
      <c r="ME279" t="str">
        <v>Section, OL02541</v>
      </c>
      <c r="MF279" t="str">
        <v>Section, OL02552</v>
      </c>
      <c r="MG279" t="str">
        <v>Section, OL02553</v>
      </c>
      <c r="MH279" t="str">
        <v>Section, OL02554</v>
      </c>
      <c r="MI279" t="str">
        <v>Section, OL02555</v>
      </c>
      <c r="MJ279" t="str">
        <v>Section, OL02558</v>
      </c>
      <c r="MK279" t="str">
        <v>Section, OL02559</v>
      </c>
      <c r="ML279" t="str">
        <v>Section, OL02560</v>
      </c>
      <c r="MM279" t="str">
        <v>Section, OL02619</v>
      </c>
      <c r="MN279" t="str">
        <v>Section, OL02620</v>
      </c>
      <c r="MO279" t="str">
        <v>Section, OL02621</v>
      </c>
      <c r="MP279" t="str">
        <v>Section, OL02622</v>
      </c>
      <c r="MQ279" t="str">
        <v>Section, OL02623</v>
      </c>
      <c r="MR279" t="str">
        <v>Section, OL02624</v>
      </c>
      <c r="MS279" t="str">
        <v>Section, OL02652</v>
      </c>
      <c r="MT279" t="str">
        <v>Section, OL02680</v>
      </c>
      <c r="MU279" t="str">
        <v>Section, OL02793</v>
      </c>
      <c r="MV279" t="str">
        <v>Section, OL02823</v>
      </c>
      <c r="MW279" t="str">
        <v>Section, OL02843</v>
      </c>
      <c r="MX279" t="str">
        <v>Section, OL03026, Ext.</v>
      </c>
      <c r="MY279" t="str">
        <v>Section, OL03026, Int.</v>
      </c>
      <c r="MZ279" t="str">
        <v>Section, OL03570, DWG# 100448-41</v>
      </c>
      <c r="NA279" t="str">
        <v>Section, OL03781</v>
      </c>
      <c r="NB279" t="str">
        <v>Section, OL03911</v>
      </c>
      <c r="NC279" t="str">
        <v>Section, OL03912</v>
      </c>
      <c r="ND279" t="str">
        <v>Section, OL03928</v>
      </c>
      <c r="NE279" t="str">
        <v>Section, OL03929</v>
      </c>
      <c r="NF279" t="str">
        <v>Section, OL04030</v>
      </c>
      <c r="NG279" t="str">
        <v>Section, OL04037</v>
      </c>
      <c r="NH279" t="str">
        <v>Section, OL04038</v>
      </c>
      <c r="NI279" t="str">
        <v>Section, OL04046</v>
      </c>
      <c r="NJ279" t="str">
        <v>Section, OL04065</v>
      </c>
      <c r="NK279" t="str">
        <v>Section, OL04066</v>
      </c>
      <c r="NL279" t="str">
        <v>Section, OL04067</v>
      </c>
      <c r="NM279" t="str">
        <v>Section, OL04069</v>
      </c>
      <c r="NN279" t="str">
        <v>Section, OL04071</v>
      </c>
      <c r="NO279" t="str">
        <v>Section, OL04173</v>
      </c>
      <c r="NP279" t="str">
        <v>Section, OL04174</v>
      </c>
      <c r="NQ279" t="str">
        <v>Section, OL04214</v>
      </c>
      <c r="NR279" t="str">
        <v>Section, OL04215</v>
      </c>
      <c r="NS279" t="str">
        <v>Section, OL04216</v>
      </c>
      <c r="NT279" t="str">
        <v>Section, OL04217</v>
      </c>
      <c r="NU279" t="str">
        <v>Section, Overlay OL02716</v>
      </c>
      <c r="NV279" t="str">
        <v>Section, Overlay OL02717</v>
      </c>
      <c r="NW279" t="str">
        <v>Section, See Image</v>
      </c>
      <c r="NX279" t="str">
        <v>Section, See Image, DWG# 100448-41</v>
      </c>
      <c r="NY279" t="str">
        <v>Section, Without Sots</v>
      </c>
      <c r="NZ279" t="str">
        <v>See Comments Sheet</v>
      </c>
      <c r="OA279" t="str">
        <v>See Comments Sheet, OL02318</v>
      </c>
      <c r="OB279" t="str">
        <v>See Image</v>
      </c>
      <c r="OC279" t="str">
        <v>See Image, .005 or Less = Pass</v>
      </c>
      <c r="OD279" t="str">
        <v>See Image, Check Near Radius</v>
      </c>
      <c r="OE279" t="str">
        <v>See Image, Constrained</v>
      </c>
      <c r="OF279" t="str">
        <v>See Image, Distance Between Flats</v>
      </c>
      <c r="OG279" t="str">
        <v xml:space="preserve">See Image, Mfg. Tol, Section A-A </v>
      </c>
      <c r="OH279" t="str">
        <v>See image, Mfg. Tol.</v>
      </c>
      <c r="OI279" t="str">
        <v>See Image, Mic. Across Flats</v>
      </c>
      <c r="OJ279" t="str">
        <v>See Image, OL02850</v>
      </c>
      <c r="OK279" t="str">
        <v>See Image, OL02880</v>
      </c>
      <c r="OL279" t="str">
        <v>See Image, OL03926</v>
      </c>
      <c r="OM279" t="str">
        <v>See Image, OL03927</v>
      </c>
      <c r="ON279" t="str">
        <v>See Image, OL04003</v>
      </c>
      <c r="OO279" t="str">
        <v>'See Image, OL04342,  Best Fit Joe Block</v>
      </c>
      <c r="OP279" t="str">
        <v>See Image, OL04342,  Blank</v>
      </c>
      <c r="OQ279" t="str">
        <v>See Image, OL04342, Blank</v>
      </c>
      <c r="OR279" t="str">
        <v>See Image, OL04343, Blank</v>
      </c>
      <c r="OS279" t="str">
        <v>See Image, Pass = .002 or Less</v>
      </c>
      <c r="OT279" t="str">
        <v>See Image, Rcd. MAX</v>
      </c>
      <c r="OU279" t="str">
        <v>See Image, Rcd. MIN</v>
      </c>
      <c r="OV279" t="str">
        <v>See Image, Section</v>
      </c>
      <c r="OW279" t="str">
        <v>See Image, Section A-A</v>
      </c>
      <c r="OX279" t="str">
        <v>See Image, Section B-B</v>
      </c>
      <c r="OY279" t="str">
        <v>See Image, Section B-B, TSC</v>
      </c>
      <c r="OZ279" t="str">
        <v>See Image, Shank Drawing # 18000-XX-XX A</v>
      </c>
      <c r="PA279" t="str">
        <v>Sequencial Laser 01, 120 Per Print</v>
      </c>
      <c r="PB279" t="str">
        <v>Set to .202, Zero on Thread Lead</v>
      </c>
      <c r="PC279" t="str">
        <v>Sharp OK, No Burr</v>
      </c>
      <c r="PD279" t="str">
        <v>Sharp OK, No Raised Edge, See Image</v>
      </c>
      <c r="PE279" t="str">
        <v>Sharp OK, No Raised Edges</v>
      </c>
      <c r="PF279" t="str">
        <v>Sharp okay no raised edge</v>
      </c>
      <c r="PG279" t="str">
        <v>Sharp Okay, No Burr</v>
      </c>
      <c r="PH279" t="str">
        <v>Sharp Okay, No Raised Edge</v>
      </c>
      <c r="PI279" t="str">
        <v>Sharp Okay, No Raised Edges,</v>
      </c>
      <c r="PJ279" t="str">
        <v>Sharp Okay, See Image</v>
      </c>
      <c r="PK279" t="str">
        <v xml:space="preserve">Start of Radius @ .195 </v>
      </c>
      <c r="PL279" t="str">
        <v xml:space="preserve">Start of Radius @ .21 </v>
      </c>
      <c r="PM279" t="str">
        <v xml:space="preserve">T.S.C. </v>
      </c>
      <c r="PN279" t="str">
        <v>Tangent Point</v>
      </c>
      <c r="PO279" t="str">
        <v>Tangent point of R.50</v>
      </c>
      <c r="PP279" t="str">
        <v>Taper Check, Mfg.Tol.</v>
      </c>
      <c r="PQ279" t="str">
        <v>Taper Check, Mfg.Tol., See Image</v>
      </c>
      <c r="PR279" t="str">
        <v>Thrd. Minor Ø</v>
      </c>
      <c r="PS279" t="str">
        <v>Thrd. Relief Ø</v>
      </c>
      <c r="PT279" t="str">
        <v>Threadless Blank</v>
      </c>
      <c r="PU279" t="str">
        <v>Threadless Blank, From Major Ø</v>
      </c>
      <c r="PV279" t="str">
        <v>Threadless Blank, Mfg. Tol.</v>
      </c>
      <c r="PW279" t="str">
        <v>Threadless Blank, Thrd. to Neck Rad.</v>
      </c>
      <c r="PX279" t="str">
        <v>Thredless Blank</v>
      </c>
      <c r="PY279" t="str">
        <v>To center of R.005</v>
      </c>
      <c r="PZ279" t="str">
        <v>Torx Min. Dia.</v>
      </c>
      <c r="QA279" t="str">
        <v>Turn Ø Free of Mill Marks</v>
      </c>
      <c r="QB279" t="str">
        <v>Use (Full) GO Hex</v>
      </c>
      <c r="QC279" t="str">
        <v>Use Balloon 1 FULL Gauge</v>
      </c>
      <c r="QD279" t="str">
        <v>Use Balloon 9 FULL GO</v>
      </c>
      <c r="QE279" t="str">
        <v>Use Best Fit Pin</v>
      </c>
      <c r="QF279" t="str">
        <v>Use Disk Tip</v>
      </c>
      <c r="QG279" t="str">
        <v>Use flat bottomed indicator tip.</v>
      </c>
      <c r="QH279" t="str">
        <v xml:space="preserve">Use Full .093 Go Hex </v>
      </c>
      <c r="QI279" t="str">
        <v xml:space="preserve">Use Full .0930 Go Hex </v>
      </c>
      <c r="QJ279" t="str">
        <v>Use Full .1235 Go Hex</v>
      </c>
      <c r="QK279" t="str">
        <v>Use Gauge K2-98-8019-04, See Image</v>
      </c>
      <c r="QL279" t="str">
        <v>Use large flat indicator tip</v>
      </c>
      <c r="QM279" t="str">
        <v>Use Pins.3330/.3350, See Image MAX NO-GO</v>
      </c>
      <c r="QN279" t="str">
        <v>Use Pointed Drop Indicator Tip</v>
      </c>
      <c r="QO279" t="str">
        <v>V-Block</v>
      </c>
      <c r="QP279" t="str">
        <v>V-Block,  AMB for 13</v>
      </c>
      <c r="QQ279" t="str">
        <v>V-Block,  Hex Cham. Dia.</v>
      </c>
      <c r="QR279" t="str">
        <v>V-Block, Hex Depth</v>
      </c>
      <c r="QS279" t="str">
        <v>VBU Gauge</v>
      </c>
      <c r="QT279" t="str">
        <v>Visibally smaller than HEX=Pass</v>
      </c>
      <c r="QU279" t="str">
        <v>Visual Per Drawing</v>
      </c>
      <c r="QV279" t="str">
        <v>Whirl Blank</v>
      </c>
      <c r="QW279" t="str">
        <v xml:space="preserve">Whirl Blank </v>
      </c>
      <c r="QX279" t="str">
        <v>Whirl Blank, Neck Rad. End to Head CL</v>
      </c>
      <c r="QY279" t="str">
        <v>Whirl Blank, Nose Start Dia.</v>
      </c>
      <c r="QZ279" t="str">
        <v>Whirl Blank, Nose Start Dist.</v>
      </c>
      <c r="RA279" t="str">
        <v>Whirl Blank, Thrd. Minor</v>
      </c>
      <c r="RB279" t="str">
        <v>Whirl Blank, Thrd. Pullout Dia.</v>
      </c>
      <c r="RC279" t="str">
        <v>Whole Part, Removal is at Assy. Level</v>
      </c>
      <c r="RD279" t="str">
        <v>Wide Area</v>
      </c>
      <c r="RE279" t="str">
        <v>Zero on End of Go Gauge</v>
      </c>
    </row>
    <row r="280" spans="1:473">
      <c r="A280" t="s">
        <v>911</v>
      </c>
      <c r="C280" t="str" cm="1">
        <f t="array" ref="C280:RE280">TRANSPOSE(_xlfn._xlws.SORT(_xlfn._xlws.FILTER($A$2:$A$600,ISNUMBER(SEARCH('PartLib Table'!M297,$A$2:$A$600)),"not found")))</f>
        <v xml:space="preserve"> 'C', Whirl Blank</v>
      </c>
      <c r="D280" t="str">
        <v xml:space="preserve"> See Image, Constrained</v>
      </c>
      <c r="E280" t="str">
        <v>(.04 to .12 range = Pass)</v>
      </c>
      <c r="F280" t="str">
        <v>(.042 FULL) Go Pin Seat Fully</v>
      </c>
      <c r="G280" t="str">
        <v>(B), Mfg. Tol.</v>
      </c>
      <c r="H280" t="str">
        <v>(B), O.A.L.</v>
      </c>
      <c r="I280" t="str">
        <v>.001 or less =Pass</v>
      </c>
      <c r="J280" t="str">
        <v>.001 or less out of center = Pass</v>
      </c>
      <c r="K280" t="str">
        <v>.002 or Less = Pass</v>
      </c>
      <c r="L280" t="str">
        <v>.002 or Less out of center = Pass</v>
      </c>
      <c r="M280" t="str">
        <v>.005 to .015 = Pass</v>
      </c>
      <c r="N280" t="str">
        <v>.0125 Mean, Section</v>
      </c>
      <c r="O280" t="str">
        <v>.025 or Less in X &amp; Y=Pass</v>
      </c>
      <c r="P280" t="str">
        <v>.038 Mean</v>
      </c>
      <c r="Q280" t="str">
        <v>.063 MM = .0024 IN, See Image</v>
      </c>
      <c r="R280" t="str">
        <v>.063MM = .0024"</v>
      </c>
      <c r="S280" t="str">
        <v>.243 NO-GO, Unconstrained, Must Not Start</v>
      </c>
      <c r="T280" t="str">
        <v>@ Back Face &amp; ID, No Raised Edge</v>
      </c>
      <c r="U280" t="str">
        <v>@ Back Face &amp; OD, No Raised Edge</v>
      </c>
      <c r="V280" t="str">
        <v>@ ID &amp; FACE</v>
      </c>
      <c r="W280" t="str">
        <v>@ OD &amp; BACK FACE</v>
      </c>
      <c r="X280" t="str">
        <v>@ OD &amp; FACE</v>
      </c>
      <c r="Y280" t="str">
        <v>Across from slot</v>
      </c>
      <c r="Z280" t="str">
        <v>All Edge Breaks</v>
      </c>
      <c r="AA280" t="str">
        <v>Attached to bar stock</v>
      </c>
      <c r="AB280" t="str">
        <v xml:space="preserve">Back Turn Fillet Rad. </v>
      </c>
      <c r="AC280" t="str">
        <v>Balloon 1 (DWG FRM0105 Page 2, NV-27)</v>
      </c>
      <c r="AD280" t="str">
        <v>Balloon 1 (DWG FRM0105, NV-30)</v>
      </c>
      <c r="AE280" t="str">
        <v>Balloon 1 (P# 9890002-20) OL00429/A</v>
      </c>
      <c r="AF280" t="str">
        <v>Balloon 1, DWG#FRM0105</v>
      </c>
      <c r="AG280" t="str">
        <v>Balloon 11, See Image</v>
      </c>
      <c r="AH280" t="str">
        <v xml:space="preserve">Balloon 2 (DWG FRM0105 Page 2, NV-27) </v>
      </c>
      <c r="AI280" t="str">
        <v>Balloon 2 (DWG FRM0105, NV-30)</v>
      </c>
      <c r="AJ280" t="str">
        <v>Balloon 2 (P# 9890002-20)</v>
      </c>
      <c r="AK280" t="str">
        <v>Balloon 2, DWG#FRM0105</v>
      </c>
      <c r="AL280" t="str">
        <v>Balloon 2, DWG#FRM0105, See Image</v>
      </c>
      <c r="AM280" t="str">
        <v>Balloon 3 (DWG FRM0105, NV-30 Minor)</v>
      </c>
      <c r="AN280" t="str">
        <v>Balloon 3 (DWG FRM0105, NV-30)</v>
      </c>
      <c r="AO280" t="str">
        <v>Balloon 3 (P# 9890002-20)</v>
      </c>
      <c r="AP280" t="str">
        <v>Balloon 4</v>
      </c>
      <c r="AQ280" t="str">
        <v>Balloon 4 (P# 9890002-20)</v>
      </c>
      <c r="AR280" t="str">
        <v>Below Middle Band</v>
      </c>
      <c r="AS280" t="str">
        <v>Best Fit Pin, .003 or Less =Pass</v>
      </c>
      <c r="AT280" t="str">
        <v>Blank</v>
      </c>
      <c r="AU280" t="str">
        <v>Blank Turn Maj.</v>
      </c>
      <c r="AV280" t="str">
        <v>Blank Turn Maj. Mill Flt., OL4172</v>
      </c>
      <c r="AW280" t="str">
        <v>Blank Without .010 Slots</v>
      </c>
      <c r="AX280" t="str">
        <v>Blank Without .010 Slots, Section</v>
      </c>
      <c r="AY280" t="str">
        <v>Blank without thread</v>
      </c>
      <c r="AZ280" t="str">
        <v xml:space="preserve">Blank, Center of V Grv. </v>
      </c>
      <c r="BA280" t="str">
        <v>Blank, Check R adjacent Balloon 17</v>
      </c>
      <c r="BB280" t="str">
        <v>Blank, EXT. Feature</v>
      </c>
      <c r="BC280" t="str">
        <v>Blank, See Image, OL04335</v>
      </c>
      <c r="BD280" t="str">
        <v>Blank, See Image, OL04336</v>
      </c>
      <c r="BE280" t="str">
        <v xml:space="preserve">Blank, Thrd. </v>
      </c>
      <c r="BF280" t="str">
        <v>Blank, Turn Tip</v>
      </c>
      <c r="BG280" t="str">
        <v>Blank, Without Thrd.</v>
      </c>
      <c r="BH280" t="str">
        <v>Blank, Without Thread</v>
      </c>
      <c r="BI280" t="str">
        <v xml:space="preserve">Blunt Start Blend to Minor </v>
      </c>
      <c r="BJ280" t="str">
        <v>Calc., Use Go HEX</v>
      </c>
      <c r="BK280" t="str">
        <v>Can't dig into OD</v>
      </c>
      <c r="BL280" t="str">
        <v>Carbide Gauge</v>
      </c>
      <c r="BM280" t="str">
        <v xml:space="preserve">Center of V Grv. </v>
      </c>
      <c r="BN280" t="str">
        <v>Centered Less than .03 = Pass</v>
      </c>
      <c r="BO280" t="str">
        <v>Centered within .0005 or Less = Pass</v>
      </c>
      <c r="BP280" t="str">
        <v>Centered within .001 or Less = Pass</v>
      </c>
      <c r="BQ280" t="str">
        <v>Centered within .0254 or Less = Pass</v>
      </c>
      <c r="BR280" t="str">
        <v>Check close to Rod Slot</v>
      </c>
      <c r="BS280" t="str">
        <v>Check every other hole</v>
      </c>
      <c r="BT280" t="str">
        <v>Check Go over full length of slot.</v>
      </c>
      <c r="BU280" t="str">
        <v>Check Near Closed End</v>
      </c>
      <c r="BV280" t="str">
        <v>Check per Print View, Away from Rod Slot</v>
      </c>
      <c r="BW280" t="str">
        <v>Check to Balloon 30 Go Pin</v>
      </c>
      <c r="BX280" t="str">
        <v>Check with .2705 SET Pin Inside Part</v>
      </c>
      <c r="BY280" t="str">
        <v>Check with Hex Up</v>
      </c>
      <c r="BZ280" t="str">
        <v>CMM Blank</v>
      </c>
      <c r="CA280" t="str">
        <v>Confirm Full Radius</v>
      </c>
      <c r="CB280" t="str">
        <v>Constrained in fixture</v>
      </c>
      <c r="CC280" t="str">
        <v>Constrained with Ring</v>
      </c>
      <c r="CD280" t="str">
        <v>Constrained, See Image</v>
      </c>
      <c r="CE280" t="str">
        <v>Dim. "A"</v>
      </c>
      <c r="CF280" t="str">
        <v>Dim. "B"</v>
      </c>
      <c r="CG280" t="str">
        <v>Dim. "C"</v>
      </c>
      <c r="CH280" t="str">
        <v>Dim. "D", Whirl Blank</v>
      </c>
      <c r="CI280" t="str">
        <v>Dim. "G"</v>
      </c>
      <c r="CJ280" t="str">
        <v>Dim. E, Blank Turn Maj. &amp;  Mill Flt</v>
      </c>
      <c r="CK280" t="str">
        <v>Dim. E, Blank Turn Maj.&amp;  Mill Flt</v>
      </c>
      <c r="CL280" t="str">
        <v>Dim. H, Whirl Blank</v>
      </c>
      <c r="CM280" t="str">
        <v>Dim. J, 'Blank Turn Maj. &amp; Whirl Blank</v>
      </c>
      <c r="CN280" t="str">
        <v>Disk Drop Indicator Tip</v>
      </c>
      <c r="CO280" t="str">
        <v>DWG 100448-15, Balloon F_1</v>
      </c>
      <c r="CP280" t="str">
        <v>DWG 100448-15, OL02571</v>
      </c>
      <c r="CQ280" t="str">
        <v>DWG 100448-41</v>
      </c>
      <c r="CR280" t="str">
        <v>DWG 9890040, (10E),Section Part, OL01139</v>
      </c>
      <c r="CS280" t="str">
        <v>DWG 9890040, (10E),Section, OL01139</v>
      </c>
      <c r="CT280" t="str">
        <v>DWG 9890040, (11E)</v>
      </c>
      <c r="CU280" t="str">
        <v>DWG 9890040, (11E), Pins with Flats</v>
      </c>
      <c r="CV280" t="str">
        <v>DWG 9890040, (12E),  Pass=.002 or less</v>
      </c>
      <c r="CW280" t="str">
        <v>DWG 9890040, (12E), See Image</v>
      </c>
      <c r="CX280" t="str">
        <v>DWG 9890040, (1E), OL01431</v>
      </c>
      <c r="CY280" t="str">
        <v>DWG 9890040, (1E), OL01432</v>
      </c>
      <c r="CZ280" t="str">
        <v>DWG 9890040, (2E), OL01432</v>
      </c>
      <c r="DA280" t="str">
        <v>DWG 9890040, (3E)</v>
      </c>
      <c r="DB280" t="str">
        <v>DWG 9890040, (4E)</v>
      </c>
      <c r="DC280" t="str">
        <v>DWG 9890040, (5E), OL02336</v>
      </c>
      <c r="DD280" t="str">
        <v>DWG 9890040, (6E)</v>
      </c>
      <c r="DE280" t="str">
        <v>DWG 9890040, (7E)</v>
      </c>
      <c r="DF280" t="str">
        <v>DWG 9890040, (8E), OL01433</v>
      </c>
      <c r="DG280" t="str">
        <v>DWG 9890040, (8E), OL01433, Section</v>
      </c>
      <c r="DH280" t="str">
        <v>DWG 9890040, (9E), Close to Rod Slot</v>
      </c>
      <c r="DI280" t="str">
        <v>DWG 9890040, (9E),Close to Rod Slot</v>
      </c>
      <c r="DJ280" t="str">
        <v>DWG FRM0105 PAGE 2</v>
      </c>
      <c r="DK280" t="str">
        <v>DWG# 100448-41</v>
      </c>
      <c r="DL280" t="str">
        <v>DWG# 100448-44</v>
      </c>
      <c r="DM280" t="str">
        <v>DWG# 9890003  (1), Section OL00436/A</v>
      </c>
      <c r="DN280" t="str">
        <v>DWG# 9890003 (3), Ring Gauge Constrained</v>
      </c>
      <c r="DO280" t="str">
        <v>DWG# 9890003 (4), Section</v>
      </c>
      <c r="DP280" t="str">
        <v>DWG#100448-26, Balloon 1K, OL02350</v>
      </c>
      <c r="DQ280" t="str">
        <v>DWG#100448-26, Balloon 2K, OL02350</v>
      </c>
      <c r="DR280" t="str">
        <v>DWG#100448-26, Balloon 3K, OL02363</v>
      </c>
      <c r="DS280" t="str">
        <v>DWG#100448-26, Balloon 4K</v>
      </c>
      <c r="DT280" t="str">
        <v>DWG#100448-26, Balloon 5K, Section</v>
      </c>
      <c r="DU280" t="str">
        <v>DWG#100448-26, Balloon 6K</v>
      </c>
      <c r="DV280" t="str">
        <v>DWG#100448-26, Balloon 7K, Section</v>
      </c>
      <c r="DW280" t="str">
        <v>DWG#100448-26, Mfg. Tol.</v>
      </c>
      <c r="DX280" t="str">
        <v>DWG#9890003 (2) Ring Gauge Constrained</v>
      </c>
      <c r="DY280" t="str">
        <v>DWG#9890044</v>
      </c>
      <c r="DZ280" t="str">
        <v>DWG#9890044 .1985 to .2005=Pass</v>
      </c>
      <c r="EA280" t="str">
        <v>DWG#9890044 Overlay OL02441</v>
      </c>
      <c r="EB280" t="str">
        <v>DWG#9890044, OL02441</v>
      </c>
      <c r="EC280" t="str">
        <v>DWG#FRM0105</v>
      </c>
      <c r="ED280" t="str">
        <v>EXT.</v>
      </c>
      <c r="EE280" t="str">
        <v>EXT. Section, OL02460</v>
      </c>
      <c r="EF280" t="str">
        <v>EXT., OL04223</v>
      </c>
      <c r="EG280" t="str">
        <v>Flat Drop Indicator Tip</v>
      </c>
      <c r="EH280" t="str">
        <v>Full Go Pin, No Light, at Radius</v>
      </c>
      <c r="EI280" t="str">
        <v>Function Check</v>
      </c>
      <c r="EJ280" t="str">
        <v>GO Function Gauge</v>
      </c>
      <c r="EK280" t="str">
        <v>Go Gauge for Balloon 1 &amp; 4</v>
      </c>
      <c r="EL280" t="str">
        <v>Go Pin must pass through</v>
      </c>
      <c r="EM280" t="str">
        <v>Greater than .005 = Fail, Section</v>
      </c>
      <c r="EN280" t="str">
        <v>Greater than .025 out of center = Fail</v>
      </c>
      <c r="EO280" t="str">
        <v>Greater than 2.6 = Pass</v>
      </c>
      <c r="EP280" t="str">
        <v>Green = Pass, Red = Fail</v>
      </c>
      <c r="EQ280" t="str">
        <v>Hex Depth</v>
      </c>
      <c r="ER280" t="str">
        <v>Hex Minor</v>
      </c>
      <c r="ES280" t="str">
        <v>Hole Dia.</v>
      </c>
      <c r="ET280" t="str">
        <v>Hook or Disk Tip</v>
      </c>
      <c r="EU280" t="str">
        <v>ID Sphere Finish</v>
      </c>
      <c r="EV280" t="str">
        <v>ID/OD Both Sides, Diff. .002 or less = Pass</v>
      </c>
      <c r="EW280" t="str">
        <v>If Looks Big, Section</v>
      </c>
      <c r="EX280" t="str">
        <v>If Looks Small, Section</v>
      </c>
      <c r="EY280" t="str">
        <v>Insp. Close to Break Away, Mfg.Tol.</v>
      </c>
      <c r="EZ280" t="str">
        <v>INT.</v>
      </c>
      <c r="FA280" t="str">
        <v>INT. Section, OL02460</v>
      </c>
      <c r="FB280" t="str">
        <v>INT., OL04223</v>
      </c>
      <c r="FC280" t="str">
        <v>Intersect. of 7.7 &amp; R0.10</v>
      </c>
      <c r="FD280" t="str">
        <v>Intersect. of 8.79 and R.25 MAX</v>
      </c>
      <c r="FE280" t="str">
        <v>Keep Ind. Tip away from corner</v>
      </c>
      <c r="FF280" t="str">
        <v>L31</v>
      </c>
      <c r="FG280" t="str">
        <v>Laser Mark</v>
      </c>
      <c r="FH280" t="str">
        <v>LASER PER NOTE 4</v>
      </c>
      <c r="FI280" t="str">
        <v>LASER PER NOTE 4, Final Check 1 only</v>
      </c>
      <c r="FJ280" t="str">
        <v>Less than .002 out of center = Pass</v>
      </c>
      <c r="FK280" t="str">
        <v>Less than 2.75 = Pass, Section</v>
      </c>
      <c r="FL280" t="str">
        <v>List as pin. Not Calibrated</v>
      </c>
      <c r="FM280" t="str">
        <v>M9 X 1.25 BUTT See Comment Image</v>
      </c>
      <c r="FN280" t="str">
        <v>Manual Section</v>
      </c>
      <c r="FO280" t="str">
        <v>Max Deep .241 NO-GO =.42</v>
      </c>
      <c r="FP280" t="str">
        <v>MAX Depth of (Note 7) .241 NO-GO Pin</v>
      </c>
      <c r="FQ280" t="str">
        <v>Measure from Blue Line, See Image</v>
      </c>
      <c r="FR280" t="str">
        <v>Measure Width of Blue Area, See Image</v>
      </c>
      <c r="FS280" t="str">
        <v>Mfg. Tol</v>
      </c>
      <c r="FT280" t="str">
        <v>Mfg. Tol, See Image</v>
      </c>
      <c r="FU280" t="str">
        <v>Mfg. Tol.</v>
      </c>
      <c r="FV280" t="str">
        <v>Mfg. Tol. "A"</v>
      </c>
      <c r="FW280" t="str">
        <v>Mfg. Tol. (Zero on Gauge Full Dia. Lead)</v>
      </c>
      <c r="FX280" t="str">
        <v>Mfg. Tol. Balloon 11, See Image</v>
      </c>
      <c r="FY280" t="str">
        <v>Mfg. Tol. Balloon 4</v>
      </c>
      <c r="FZ280" t="str">
        <v>Mfg. Tol. Balloon 7</v>
      </c>
      <c r="GA280" t="str">
        <v xml:space="preserve">Mfg. Tol. C-Bore Face (Ballo 28) </v>
      </c>
      <c r="GB280" t="str">
        <v>Mfg. Tol. Section</v>
      </c>
      <c r="GC280" t="str">
        <v>Mfg. Tol. See Image</v>
      </c>
      <c r="GD280" t="str">
        <v>Mfg. Tol., 3 Places, Record MAX</v>
      </c>
      <c r="GE280" t="str">
        <v>Mfg. Tol., Balloon 11</v>
      </c>
      <c r="GF280" t="str">
        <v>Mfg. Tol., Balloon 7</v>
      </c>
      <c r="GG280" t="str">
        <v>Mfg. Tol., Blank</v>
      </c>
      <c r="GH280" t="str">
        <v>Mfg. Tol., Blank, Balloon 12</v>
      </c>
      <c r="GI280" t="str">
        <v>Mfg. Tol., Blend to SØ.320</v>
      </c>
      <c r="GJ280" t="str">
        <v>Mfg. Tol., Calculation</v>
      </c>
      <c r="GK280" t="str">
        <v>Mfg. Tol., For Mill Fixture</v>
      </c>
      <c r="GL280" t="str">
        <v>Mfg. Tol., L32</v>
      </c>
      <c r="GM280" t="str">
        <v>Mfg. Tol., L33</v>
      </c>
      <c r="GN280" t="str">
        <v>Mfg. Tol., No Tool Marks</v>
      </c>
      <c r="GO280" t="str">
        <v>Mfg. Tol., OL03361</v>
      </c>
      <c r="GP280" t="str">
        <v>Mfg. Tol., Record off center value</v>
      </c>
      <c r="GQ280" t="str">
        <v>Mfg. Tol., Same 3 Places, Record MIN</v>
      </c>
      <c r="GR280" t="str">
        <v>Mfg. Tol., Section</v>
      </c>
      <c r="GS280" t="str">
        <v>Mfg. Tol., Section B-B</v>
      </c>
      <c r="GT280" t="str">
        <v>Mfg. Tol., Section, OL03361</v>
      </c>
      <c r="GU280" t="str">
        <v>Mfg. Tol., Section, Per Note 2</v>
      </c>
      <c r="GV280" t="str">
        <v>Mfg. Tol., See Image</v>
      </c>
      <c r="GW280" t="str">
        <v>Mfg. Tol., See Image, Bore in Blue</v>
      </c>
      <c r="GX280" t="str">
        <v>Mfg. Tol., See Image, Hook Tip</v>
      </c>
      <c r="GY280" t="str">
        <v>Mfg. Tol., Sharp Okay No Burr</v>
      </c>
      <c r="GZ280" t="str">
        <v>Mfg. Tol., Threadless Blank</v>
      </c>
      <c r="HA280" t="str">
        <v>Mfg.Tol.</v>
      </c>
      <c r="HB280" t="str">
        <v>Mgf. To., T.S.C.</v>
      </c>
      <c r="HC280" t="str">
        <v>Milled Feature</v>
      </c>
      <c r="HD280" t="str">
        <v>Milled Feature, OL04045</v>
      </c>
      <c r="HE280" t="str">
        <v>More than .0005 out of center = Fail</v>
      </c>
      <c r="HF280" t="str">
        <v>Must Pass Through</v>
      </c>
      <c r="HG280" t="str">
        <v>Must pass through gauge</v>
      </c>
      <c r="HH280" t="str">
        <v>Must Pass Through Go Gauge</v>
      </c>
      <c r="HI280" t="str">
        <v>Must Pass, See Image.</v>
      </c>
      <c r="HJ280" t="str">
        <v>NA</v>
      </c>
      <c r="HK280" t="str">
        <v>Narrow Area</v>
      </c>
      <c r="HL280" t="str">
        <v>Near Balloon 21</v>
      </c>
      <c r="HM280" t="str">
        <v>Near Datum B</v>
      </c>
      <c r="HN280" t="str">
        <v>Neck Dia.</v>
      </c>
      <c r="HO280" t="str">
        <v>Neck to Head Rad.</v>
      </c>
      <c r="HP280" t="str">
        <v>No Copper Deposits Allowed</v>
      </c>
      <c r="HQ280" t="str">
        <v>No Section</v>
      </c>
      <c r="HR280" t="str">
        <v>No Section, .01 to .014 = Pass</v>
      </c>
      <c r="HS280" t="str">
        <v>No Section, Rotate Part</v>
      </c>
      <c r="HT280" t="str">
        <v>No Section, See Image</v>
      </c>
      <c r="HU280" t="str">
        <v>No Slot, Section B-B</v>
      </c>
      <c r="HV280" t="str">
        <v>No visual step = Pass</v>
      </c>
      <c r="HW280" t="str">
        <v>Not to exceed .95 Deep</v>
      </c>
      <c r="HX280" t="str">
        <v>Note 1</v>
      </c>
      <c r="HY280" t="str">
        <v>OL00333/A</v>
      </c>
      <c r="HZ280" t="str">
        <v>OL00519</v>
      </c>
      <c r="IA280" t="str">
        <v>OL00520</v>
      </c>
      <c r="IB280" t="str">
        <v>OL00529</v>
      </c>
      <c r="IC280" t="str">
        <v>OL00542</v>
      </c>
      <c r="ID280" t="str">
        <v>OL00724</v>
      </c>
      <c r="IE280" t="str">
        <v>OL01250</v>
      </c>
      <c r="IF280" t="str">
        <v>OL01869, Threadless Blank</v>
      </c>
      <c r="IG280" t="str">
        <v>OL01870, Section</v>
      </c>
      <c r="IH280" t="str">
        <v>OL02255</v>
      </c>
      <c r="II280" t="str">
        <v>OL02255, Mfg. Tol.</v>
      </c>
      <c r="IJ280" t="str">
        <v>OL02302</v>
      </c>
      <c r="IK280" t="str">
        <v xml:space="preserve">OL02318  needed per image instructions </v>
      </c>
      <c r="IL280" t="str">
        <v>OL02556</v>
      </c>
      <c r="IM280" t="str">
        <v>OL02557</v>
      </c>
      <c r="IN280" t="str">
        <v>OL02567</v>
      </c>
      <c r="IO280" t="str">
        <v>OL02653</v>
      </c>
      <c r="IP280" t="str">
        <v>OL02718</v>
      </c>
      <c r="IQ280" t="str">
        <v>OL02841</v>
      </c>
      <c r="IR280" t="str">
        <v>OL02842</v>
      </c>
      <c r="IS280" t="str">
        <v>OL02844</v>
      </c>
      <c r="IT280" t="str">
        <v>OL02871</v>
      </c>
      <c r="IU280" t="str">
        <v>OL02887</v>
      </c>
      <c r="IV280" t="str">
        <v>OL03500</v>
      </c>
      <c r="IW280" t="str">
        <v>OL03766</v>
      </c>
      <c r="IX280" t="str">
        <v>OL03868</v>
      </c>
      <c r="IY280" t="str">
        <v>OL03869</v>
      </c>
      <c r="IZ280" t="str">
        <v>OL03870</v>
      </c>
      <c r="JA280" t="str">
        <v>OL03873, DWG# 100448-44</v>
      </c>
      <c r="JB280" t="str">
        <v>OL03949</v>
      </c>
      <c r="JC280" t="str">
        <v xml:space="preserve">OL04043, Section </v>
      </c>
      <c r="JD280" t="str">
        <v xml:space="preserve">OL04044, Section </v>
      </c>
      <c r="JE280" t="str">
        <v>OL04045</v>
      </c>
      <c r="JF280" t="str">
        <v>OL04045, Milled Feature</v>
      </c>
      <c r="JG280" t="str">
        <v>OL04063</v>
      </c>
      <c r="JH280" t="str">
        <v>OL04064</v>
      </c>
      <c r="JI280" t="str">
        <v>OL04065</v>
      </c>
      <c r="JJ280" t="str">
        <v>OL04181</v>
      </c>
      <c r="JK280" t="str">
        <v>OL04218</v>
      </c>
      <c r="JL280" t="str">
        <v>OL04224, See Image</v>
      </c>
      <c r="JM280" t="str">
        <v>OL04374</v>
      </c>
      <c r="JN280" t="str">
        <v>OL04375, Section M-M</v>
      </c>
      <c r="JO280" t="str">
        <v>OL04376, Section M-M</v>
      </c>
      <c r="JP280" t="str">
        <v>OL04443</v>
      </c>
      <c r="JQ280" t="str">
        <v>OL04444</v>
      </c>
      <c r="JR280" t="str">
        <v>OL05000</v>
      </c>
      <c r="JS280" t="str">
        <v>One side of slot</v>
      </c>
      <c r="JT280" t="str">
        <v>Other side of slot</v>
      </c>
      <c r="JU280" t="str">
        <v>Out of center more than .002 = Fail</v>
      </c>
      <c r="JV280" t="str">
        <v>Out of center more than.002 = Fail</v>
      </c>
      <c r="JW280" t="str">
        <v>Overlay OL02713</v>
      </c>
      <c r="JX280" t="str">
        <v>Overlay OL02714</v>
      </c>
      <c r="JY280" t="str">
        <v>Overlay OL02718</v>
      </c>
      <c r="JZ280" t="str">
        <v>Overlay OL03831, Mfg. Tol.</v>
      </c>
      <c r="KA280" t="str">
        <v>Part Without Slots</v>
      </c>
      <c r="KB280" t="str">
        <v>Part Without Slots, See Image</v>
      </c>
      <c r="KC280" t="str">
        <v xml:space="preserve">Pass = .0254 or Less </v>
      </c>
      <c r="KD280" t="str">
        <v>PD MIN = 4.361, PD MAX = 4.456</v>
      </c>
      <c r="KE280" t="str">
        <v>Per Balloon 2 Note</v>
      </c>
      <c r="KF280" t="str">
        <v>Per drawing note(s) 8.</v>
      </c>
      <c r="KG280" t="str">
        <v>Point or Sphere Tip</v>
      </c>
      <c r="KH280" t="str">
        <v>Point Tip</v>
      </c>
      <c r="KI280" t="str">
        <v>R.9 to R1.1 = Pass, See Image</v>
      </c>
      <c r="KJ280" t="str">
        <v>Ram Construction</v>
      </c>
      <c r="KK280" t="str">
        <v>Record Same Pass / Fail All Balloons</v>
      </c>
      <c r="KL280" t="str">
        <v>Ref. Balloon 1</v>
      </c>
      <c r="KM280" t="str">
        <v>Ref. Balloon 12</v>
      </c>
      <c r="KN280" t="str">
        <v>Ref. Balloon 13, 100% AQL</v>
      </c>
      <c r="KO280" t="str">
        <v>Ref. Balloon 2</v>
      </c>
      <c r="KP280" t="str">
        <v>Ref. Balloon 21, 100% AQL</v>
      </c>
      <c r="KQ280" t="str">
        <v>Ref. Balloon 4</v>
      </c>
      <c r="KR280" t="str">
        <v>Ref. Balloon 7</v>
      </c>
      <c r="KS280" t="str">
        <v>Ref. Balloon 8</v>
      </c>
      <c r="KT280" t="str">
        <v>Relieved Pin Gauges 09236 &amp; 09235</v>
      </c>
      <c r="KU280" t="str">
        <v>Rotate Part</v>
      </c>
      <c r="KV280" t="str">
        <v>Rotate Part, See Image</v>
      </c>
      <c r="KW280" t="str">
        <v>Same as Root Radius</v>
      </c>
      <c r="KX280" t="str">
        <v>Section</v>
      </c>
      <c r="KY280" t="str">
        <v>Section B-B</v>
      </c>
      <c r="KZ280" t="str">
        <v>Section B-B, Distance Between Grooves</v>
      </c>
      <c r="LA280" t="str">
        <v>Section C-C</v>
      </c>
      <c r="LB280" t="str">
        <v>Section Part</v>
      </c>
      <c r="LC280" t="str">
        <v>Section Part, Measured from Opposite Face</v>
      </c>
      <c r="LD280" t="str">
        <v>Section, Broachless Blank</v>
      </c>
      <c r="LE280" t="str">
        <v>Section, EXT. Sphere Location.</v>
      </c>
      <c r="LF280" t="str">
        <v>Section, Hex Cham. Ang.</v>
      </c>
      <c r="LG280" t="str">
        <v>Section, Hex Fillet Rad.</v>
      </c>
      <c r="LH280" t="str">
        <v>Section, INT. Feature</v>
      </c>
      <c r="LI280" t="str">
        <v>Section, INT. Sphere Location.</v>
      </c>
      <c r="LJ280" t="str">
        <v>Section, Mfg. Tol.</v>
      </c>
      <c r="LK280" t="str">
        <v>Section, Mfg. Tol., See Image</v>
      </c>
      <c r="LL280" t="str">
        <v>Section, OL00486</v>
      </c>
      <c r="LM280" t="str">
        <v>Section, OL00542</v>
      </c>
      <c r="LN280" t="str">
        <v>Section, OL00543</v>
      </c>
      <c r="LO280" t="str">
        <v>Section, OL00544</v>
      </c>
      <c r="LP280" t="str">
        <v>Section, OL00545</v>
      </c>
      <c r="LQ280" t="str">
        <v>Section, OL00546</v>
      </c>
      <c r="LR280" t="str">
        <v>Section, OL00547</v>
      </c>
      <c r="LS280" t="str">
        <v>Section, OL00555</v>
      </c>
      <c r="LT280" t="str">
        <v>Section, OL00725</v>
      </c>
      <c r="LU280" t="str">
        <v>Section, OL01430</v>
      </c>
      <c r="LV280" t="str">
        <v>Section, OL01434</v>
      </c>
      <c r="LW280" t="str">
        <v>Section, OL01435</v>
      </c>
      <c r="LX280" t="str">
        <v>Section, OL01807</v>
      </c>
      <c r="LY280" t="str">
        <v>Section, OL01830</v>
      </c>
      <c r="LZ280" t="str">
        <v>Section, OL02351</v>
      </c>
      <c r="MA280" t="str">
        <v>Section, OL02519</v>
      </c>
      <c r="MB280" t="str">
        <v>Section, OL02520</v>
      </c>
      <c r="MC280" t="str">
        <v>Section, OL02522</v>
      </c>
      <c r="MD280" t="str">
        <v>Section, OL02540</v>
      </c>
      <c r="ME280" t="str">
        <v>Section, OL02541</v>
      </c>
      <c r="MF280" t="str">
        <v>Section, OL02552</v>
      </c>
      <c r="MG280" t="str">
        <v>Section, OL02553</v>
      </c>
      <c r="MH280" t="str">
        <v>Section, OL02554</v>
      </c>
      <c r="MI280" t="str">
        <v>Section, OL02555</v>
      </c>
      <c r="MJ280" t="str">
        <v>Section, OL02558</v>
      </c>
      <c r="MK280" t="str">
        <v>Section, OL02559</v>
      </c>
      <c r="ML280" t="str">
        <v>Section, OL02560</v>
      </c>
      <c r="MM280" t="str">
        <v>Section, OL02619</v>
      </c>
      <c r="MN280" t="str">
        <v>Section, OL02620</v>
      </c>
      <c r="MO280" t="str">
        <v>Section, OL02621</v>
      </c>
      <c r="MP280" t="str">
        <v>Section, OL02622</v>
      </c>
      <c r="MQ280" t="str">
        <v>Section, OL02623</v>
      </c>
      <c r="MR280" t="str">
        <v>Section, OL02624</v>
      </c>
      <c r="MS280" t="str">
        <v>Section, OL02652</v>
      </c>
      <c r="MT280" t="str">
        <v>Section, OL02680</v>
      </c>
      <c r="MU280" t="str">
        <v>Section, OL02793</v>
      </c>
      <c r="MV280" t="str">
        <v>Section, OL02823</v>
      </c>
      <c r="MW280" t="str">
        <v>Section, OL02843</v>
      </c>
      <c r="MX280" t="str">
        <v>Section, OL03026, Ext.</v>
      </c>
      <c r="MY280" t="str">
        <v>Section, OL03026, Int.</v>
      </c>
      <c r="MZ280" t="str">
        <v>Section, OL03570, DWG# 100448-41</v>
      </c>
      <c r="NA280" t="str">
        <v>Section, OL03781</v>
      </c>
      <c r="NB280" t="str">
        <v>Section, OL03911</v>
      </c>
      <c r="NC280" t="str">
        <v>Section, OL03912</v>
      </c>
      <c r="ND280" t="str">
        <v>Section, OL03928</v>
      </c>
      <c r="NE280" t="str">
        <v>Section, OL03929</v>
      </c>
      <c r="NF280" t="str">
        <v>Section, OL04030</v>
      </c>
      <c r="NG280" t="str">
        <v>Section, OL04037</v>
      </c>
      <c r="NH280" t="str">
        <v>Section, OL04038</v>
      </c>
      <c r="NI280" t="str">
        <v>Section, OL04046</v>
      </c>
      <c r="NJ280" t="str">
        <v>Section, OL04065</v>
      </c>
      <c r="NK280" t="str">
        <v>Section, OL04066</v>
      </c>
      <c r="NL280" t="str">
        <v>Section, OL04067</v>
      </c>
      <c r="NM280" t="str">
        <v>Section, OL04069</v>
      </c>
      <c r="NN280" t="str">
        <v>Section, OL04071</v>
      </c>
      <c r="NO280" t="str">
        <v>Section, OL04173</v>
      </c>
      <c r="NP280" t="str">
        <v>Section, OL04174</v>
      </c>
      <c r="NQ280" t="str">
        <v>Section, OL04214</v>
      </c>
      <c r="NR280" t="str">
        <v>Section, OL04215</v>
      </c>
      <c r="NS280" t="str">
        <v>Section, OL04216</v>
      </c>
      <c r="NT280" t="str">
        <v>Section, OL04217</v>
      </c>
      <c r="NU280" t="str">
        <v>Section, Overlay OL02716</v>
      </c>
      <c r="NV280" t="str">
        <v>Section, Overlay OL02717</v>
      </c>
      <c r="NW280" t="str">
        <v>Section, See Image</v>
      </c>
      <c r="NX280" t="str">
        <v>Section, See Image, DWG# 100448-41</v>
      </c>
      <c r="NY280" t="str">
        <v>Section, Without Sots</v>
      </c>
      <c r="NZ280" t="str">
        <v>See Comments Sheet</v>
      </c>
      <c r="OA280" t="str">
        <v>See Comments Sheet, OL02318</v>
      </c>
      <c r="OB280" t="str">
        <v>See Image</v>
      </c>
      <c r="OC280" t="str">
        <v>See Image, .005 or Less = Pass</v>
      </c>
      <c r="OD280" t="str">
        <v>See Image, Check Near Radius</v>
      </c>
      <c r="OE280" t="str">
        <v>See Image, Constrained</v>
      </c>
      <c r="OF280" t="str">
        <v>See Image, Distance Between Flats</v>
      </c>
      <c r="OG280" t="str">
        <v xml:space="preserve">See Image, Mfg. Tol, Section A-A </v>
      </c>
      <c r="OH280" t="str">
        <v>See image, Mfg. Tol.</v>
      </c>
      <c r="OI280" t="str">
        <v>See Image, Mic. Across Flats</v>
      </c>
      <c r="OJ280" t="str">
        <v>See Image, OL02850</v>
      </c>
      <c r="OK280" t="str">
        <v>See Image, OL02880</v>
      </c>
      <c r="OL280" t="str">
        <v>See Image, OL03926</v>
      </c>
      <c r="OM280" t="str">
        <v>See Image, OL03927</v>
      </c>
      <c r="ON280" t="str">
        <v>See Image, OL04003</v>
      </c>
      <c r="OO280" t="str">
        <v>'See Image, OL04342,  Best Fit Joe Block</v>
      </c>
      <c r="OP280" t="str">
        <v>See Image, OL04342,  Blank</v>
      </c>
      <c r="OQ280" t="str">
        <v>See Image, OL04342, Blank</v>
      </c>
      <c r="OR280" t="str">
        <v>See Image, OL04343, Blank</v>
      </c>
      <c r="OS280" t="str">
        <v>See Image, Pass = .002 or Less</v>
      </c>
      <c r="OT280" t="str">
        <v>See Image, Rcd. MAX</v>
      </c>
      <c r="OU280" t="str">
        <v>See Image, Rcd. MIN</v>
      </c>
      <c r="OV280" t="str">
        <v>See Image, Section</v>
      </c>
      <c r="OW280" t="str">
        <v>See Image, Section A-A</v>
      </c>
      <c r="OX280" t="str">
        <v>See Image, Section B-B</v>
      </c>
      <c r="OY280" t="str">
        <v>See Image, Section B-B, TSC</v>
      </c>
      <c r="OZ280" t="str">
        <v>See Image, Shank Drawing # 18000-XX-XX A</v>
      </c>
      <c r="PA280" t="str">
        <v>Sequencial Laser 01, 120 Per Print</v>
      </c>
      <c r="PB280" t="str">
        <v>Set to .202, Zero on Thread Lead</v>
      </c>
      <c r="PC280" t="str">
        <v>Sharp OK, No Burr</v>
      </c>
      <c r="PD280" t="str">
        <v>Sharp OK, No Raised Edge, See Image</v>
      </c>
      <c r="PE280" t="str">
        <v>Sharp OK, No Raised Edges</v>
      </c>
      <c r="PF280" t="str">
        <v>Sharp okay no raised edge</v>
      </c>
      <c r="PG280" t="str">
        <v>Sharp Okay, No Burr</v>
      </c>
      <c r="PH280" t="str">
        <v>Sharp Okay, No Raised Edge</v>
      </c>
      <c r="PI280" t="str">
        <v>Sharp Okay, No Raised Edges,</v>
      </c>
      <c r="PJ280" t="str">
        <v>Sharp Okay, See Image</v>
      </c>
      <c r="PK280" t="str">
        <v xml:space="preserve">Start of Radius @ .195 </v>
      </c>
      <c r="PL280" t="str">
        <v xml:space="preserve">Start of Radius @ .21 </v>
      </c>
      <c r="PM280" t="str">
        <v xml:space="preserve">T.S.C. </v>
      </c>
      <c r="PN280" t="str">
        <v>Tangent Point</v>
      </c>
      <c r="PO280" t="str">
        <v>Tangent point of R.50</v>
      </c>
      <c r="PP280" t="str">
        <v>Taper Check, Mfg.Tol.</v>
      </c>
      <c r="PQ280" t="str">
        <v>Taper Check, Mfg.Tol., See Image</v>
      </c>
      <c r="PR280" t="str">
        <v>Thrd. Minor Ø</v>
      </c>
      <c r="PS280" t="str">
        <v>Thrd. Relief Ø</v>
      </c>
      <c r="PT280" t="str">
        <v>Threadless Blank</v>
      </c>
      <c r="PU280" t="str">
        <v>Threadless Blank, From Major Ø</v>
      </c>
      <c r="PV280" t="str">
        <v>Threadless Blank, Mfg. Tol.</v>
      </c>
      <c r="PW280" t="str">
        <v>Threadless Blank, Thrd. to Neck Rad.</v>
      </c>
      <c r="PX280" t="str">
        <v>Thredless Blank</v>
      </c>
      <c r="PY280" t="str">
        <v>To center of R.005</v>
      </c>
      <c r="PZ280" t="str">
        <v>Torx Min. Dia.</v>
      </c>
      <c r="QA280" t="str">
        <v>Turn Ø Free of Mill Marks</v>
      </c>
      <c r="QB280" t="str">
        <v>Use (Full) GO Hex</v>
      </c>
      <c r="QC280" t="str">
        <v>Use Balloon 1 FULL Gauge</v>
      </c>
      <c r="QD280" t="str">
        <v>Use Balloon 9 FULL GO</v>
      </c>
      <c r="QE280" t="str">
        <v>Use Best Fit Pin</v>
      </c>
      <c r="QF280" t="str">
        <v>Use Disk Tip</v>
      </c>
      <c r="QG280" t="str">
        <v>Use flat bottomed indicator tip.</v>
      </c>
      <c r="QH280" t="str">
        <v xml:space="preserve">Use Full .093 Go Hex </v>
      </c>
      <c r="QI280" t="str">
        <v xml:space="preserve">Use Full .0930 Go Hex </v>
      </c>
      <c r="QJ280" t="str">
        <v>Use Full .1235 Go Hex</v>
      </c>
      <c r="QK280" t="str">
        <v>Use Gauge K2-98-8019-04, See Image</v>
      </c>
      <c r="QL280" t="str">
        <v>Use large flat indicator tip</v>
      </c>
      <c r="QM280" t="str">
        <v>Use Pins.3330/.3350, See Image MAX NO-GO</v>
      </c>
      <c r="QN280" t="str">
        <v>Use Pointed Drop Indicator Tip</v>
      </c>
      <c r="QO280" t="str">
        <v>V-Block</v>
      </c>
      <c r="QP280" t="str">
        <v>V-Block,  AMB for 13</v>
      </c>
      <c r="QQ280" t="str">
        <v>V-Block,  Hex Cham. Dia.</v>
      </c>
      <c r="QR280" t="str">
        <v>V-Block, Hex Depth</v>
      </c>
      <c r="QS280" t="str">
        <v>VBU Gauge</v>
      </c>
      <c r="QT280" t="str">
        <v>Visibally smaller than HEX=Pass</v>
      </c>
      <c r="QU280" t="str">
        <v>Visual Per Drawing</v>
      </c>
      <c r="QV280" t="str">
        <v>Whirl Blank</v>
      </c>
      <c r="QW280" t="str">
        <v xml:space="preserve">Whirl Blank </v>
      </c>
      <c r="QX280" t="str">
        <v>Whirl Blank, Neck Rad. End to Head CL</v>
      </c>
      <c r="QY280" t="str">
        <v>Whirl Blank, Nose Start Dia.</v>
      </c>
      <c r="QZ280" t="str">
        <v>Whirl Blank, Nose Start Dist.</v>
      </c>
      <c r="RA280" t="str">
        <v>Whirl Blank, Thrd. Minor</v>
      </c>
      <c r="RB280" t="str">
        <v>Whirl Blank, Thrd. Pullout Dia.</v>
      </c>
      <c r="RC280" t="str">
        <v>Whole Part, Removal is at Assy. Level</v>
      </c>
      <c r="RD280" t="str">
        <v>Wide Area</v>
      </c>
      <c r="RE280" t="str">
        <v>Zero on End of Go Gauge</v>
      </c>
    </row>
    <row r="281" spans="1:473">
      <c r="A281" t="s">
        <v>912</v>
      </c>
      <c r="C281" t="str" cm="1">
        <f t="array" ref="C281:RE281">TRANSPOSE(_xlfn._xlws.SORT(_xlfn._xlws.FILTER($A$2:$A$600,ISNUMBER(SEARCH('PartLib Table'!M298,$A$2:$A$600)),"not found")))</f>
        <v xml:space="preserve"> 'C', Whirl Blank</v>
      </c>
      <c r="D281" t="str">
        <v xml:space="preserve"> See Image, Constrained</v>
      </c>
      <c r="E281" t="str">
        <v>(.04 to .12 range = Pass)</v>
      </c>
      <c r="F281" t="str">
        <v>(.042 FULL) Go Pin Seat Fully</v>
      </c>
      <c r="G281" t="str">
        <v>(B), Mfg. Tol.</v>
      </c>
      <c r="H281" t="str">
        <v>(B), O.A.L.</v>
      </c>
      <c r="I281" t="str">
        <v>.001 or less =Pass</v>
      </c>
      <c r="J281" t="str">
        <v>.001 or less out of center = Pass</v>
      </c>
      <c r="K281" t="str">
        <v>.002 or Less = Pass</v>
      </c>
      <c r="L281" t="str">
        <v>.002 or Less out of center = Pass</v>
      </c>
      <c r="M281" t="str">
        <v>.005 to .015 = Pass</v>
      </c>
      <c r="N281" t="str">
        <v>.0125 Mean, Section</v>
      </c>
      <c r="O281" t="str">
        <v>.025 or Less in X &amp; Y=Pass</v>
      </c>
      <c r="P281" t="str">
        <v>.038 Mean</v>
      </c>
      <c r="Q281" t="str">
        <v>.063 MM = .0024 IN, See Image</v>
      </c>
      <c r="R281" t="str">
        <v>.063MM = .0024"</v>
      </c>
      <c r="S281" t="str">
        <v>.243 NO-GO, Unconstrained, Must Not Start</v>
      </c>
      <c r="T281" t="str">
        <v>@ Back Face &amp; ID, No Raised Edge</v>
      </c>
      <c r="U281" t="str">
        <v>@ Back Face &amp; OD, No Raised Edge</v>
      </c>
      <c r="V281" t="str">
        <v>@ ID &amp; FACE</v>
      </c>
      <c r="W281" t="str">
        <v>@ OD &amp; BACK FACE</v>
      </c>
      <c r="X281" t="str">
        <v>@ OD &amp; FACE</v>
      </c>
      <c r="Y281" t="str">
        <v>Across from slot</v>
      </c>
      <c r="Z281" t="str">
        <v>All Edge Breaks</v>
      </c>
      <c r="AA281" t="str">
        <v>Attached to bar stock</v>
      </c>
      <c r="AB281" t="str">
        <v xml:space="preserve">Back Turn Fillet Rad. </v>
      </c>
      <c r="AC281" t="str">
        <v>Balloon 1 (DWG FRM0105 Page 2, NV-27)</v>
      </c>
      <c r="AD281" t="str">
        <v>Balloon 1 (DWG FRM0105, NV-30)</v>
      </c>
      <c r="AE281" t="str">
        <v>Balloon 1 (P# 9890002-20) OL00429/A</v>
      </c>
      <c r="AF281" t="str">
        <v>Balloon 1, DWG#FRM0105</v>
      </c>
      <c r="AG281" t="str">
        <v>Balloon 11, See Image</v>
      </c>
      <c r="AH281" t="str">
        <v xml:space="preserve">Balloon 2 (DWG FRM0105 Page 2, NV-27) </v>
      </c>
      <c r="AI281" t="str">
        <v>Balloon 2 (DWG FRM0105, NV-30)</v>
      </c>
      <c r="AJ281" t="str">
        <v>Balloon 2 (P# 9890002-20)</v>
      </c>
      <c r="AK281" t="str">
        <v>Balloon 2, DWG#FRM0105</v>
      </c>
      <c r="AL281" t="str">
        <v>Balloon 2, DWG#FRM0105, See Image</v>
      </c>
      <c r="AM281" t="str">
        <v>Balloon 3 (DWG FRM0105, NV-30 Minor)</v>
      </c>
      <c r="AN281" t="str">
        <v>Balloon 3 (DWG FRM0105, NV-30)</v>
      </c>
      <c r="AO281" t="str">
        <v>Balloon 3 (P# 9890002-20)</v>
      </c>
      <c r="AP281" t="str">
        <v>Balloon 4</v>
      </c>
      <c r="AQ281" t="str">
        <v>Balloon 4 (P# 9890002-20)</v>
      </c>
      <c r="AR281" t="str">
        <v>Below Middle Band</v>
      </c>
      <c r="AS281" t="str">
        <v>Best Fit Pin, .003 or Less =Pass</v>
      </c>
      <c r="AT281" t="str">
        <v>Blank</v>
      </c>
      <c r="AU281" t="str">
        <v>Blank Turn Maj.</v>
      </c>
      <c r="AV281" t="str">
        <v>Blank Turn Maj. Mill Flt., OL4172</v>
      </c>
      <c r="AW281" t="str">
        <v>Blank Without .010 Slots</v>
      </c>
      <c r="AX281" t="str">
        <v>Blank Without .010 Slots, Section</v>
      </c>
      <c r="AY281" t="str">
        <v>Blank without thread</v>
      </c>
      <c r="AZ281" t="str">
        <v xml:space="preserve">Blank, Center of V Grv. </v>
      </c>
      <c r="BA281" t="str">
        <v>Blank, Check R adjacent Balloon 17</v>
      </c>
      <c r="BB281" t="str">
        <v>Blank, EXT. Feature</v>
      </c>
      <c r="BC281" t="str">
        <v>Blank, See Image, OL04335</v>
      </c>
      <c r="BD281" t="str">
        <v>Blank, See Image, OL04336</v>
      </c>
      <c r="BE281" t="str">
        <v xml:space="preserve">Blank, Thrd. </v>
      </c>
      <c r="BF281" t="str">
        <v>Blank, Turn Tip</v>
      </c>
      <c r="BG281" t="str">
        <v>Blank, Without Thrd.</v>
      </c>
      <c r="BH281" t="str">
        <v>Blank, Without Thread</v>
      </c>
      <c r="BI281" t="str">
        <v xml:space="preserve">Blunt Start Blend to Minor </v>
      </c>
      <c r="BJ281" t="str">
        <v>Calc., Use Go HEX</v>
      </c>
      <c r="BK281" t="str">
        <v>Can't dig into OD</v>
      </c>
      <c r="BL281" t="str">
        <v>Carbide Gauge</v>
      </c>
      <c r="BM281" t="str">
        <v xml:space="preserve">Center of V Grv. </v>
      </c>
      <c r="BN281" t="str">
        <v>Centered Less than .03 = Pass</v>
      </c>
      <c r="BO281" t="str">
        <v>Centered within .0005 or Less = Pass</v>
      </c>
      <c r="BP281" t="str">
        <v>Centered within .001 or Less = Pass</v>
      </c>
      <c r="BQ281" t="str">
        <v>Centered within .0254 or Less = Pass</v>
      </c>
      <c r="BR281" t="str">
        <v>Check close to Rod Slot</v>
      </c>
      <c r="BS281" t="str">
        <v>Check every other hole</v>
      </c>
      <c r="BT281" t="str">
        <v>Check Go over full length of slot.</v>
      </c>
      <c r="BU281" t="str">
        <v>Check Near Closed End</v>
      </c>
      <c r="BV281" t="str">
        <v>Check per Print View, Away from Rod Slot</v>
      </c>
      <c r="BW281" t="str">
        <v>Check to Balloon 30 Go Pin</v>
      </c>
      <c r="BX281" t="str">
        <v>Check with .2705 SET Pin Inside Part</v>
      </c>
      <c r="BY281" t="str">
        <v>Check with Hex Up</v>
      </c>
      <c r="BZ281" t="str">
        <v>CMM Blank</v>
      </c>
      <c r="CA281" t="str">
        <v>Confirm Full Radius</v>
      </c>
      <c r="CB281" t="str">
        <v>Constrained in fixture</v>
      </c>
      <c r="CC281" t="str">
        <v>Constrained with Ring</v>
      </c>
      <c r="CD281" t="str">
        <v>Constrained, See Image</v>
      </c>
      <c r="CE281" t="str">
        <v>Dim. "A"</v>
      </c>
      <c r="CF281" t="str">
        <v>Dim. "B"</v>
      </c>
      <c r="CG281" t="str">
        <v>Dim. "C"</v>
      </c>
      <c r="CH281" t="str">
        <v>Dim. "D", Whirl Blank</v>
      </c>
      <c r="CI281" t="str">
        <v>Dim. "G"</v>
      </c>
      <c r="CJ281" t="str">
        <v>Dim. E, Blank Turn Maj. &amp;  Mill Flt</v>
      </c>
      <c r="CK281" t="str">
        <v>Dim. E, Blank Turn Maj.&amp;  Mill Flt</v>
      </c>
      <c r="CL281" t="str">
        <v>Dim. H, Whirl Blank</v>
      </c>
      <c r="CM281" t="str">
        <v>Dim. J, 'Blank Turn Maj. &amp; Whirl Blank</v>
      </c>
      <c r="CN281" t="str">
        <v>Disk Drop Indicator Tip</v>
      </c>
      <c r="CO281" t="str">
        <v>DWG 100448-15, Balloon F_1</v>
      </c>
      <c r="CP281" t="str">
        <v>DWG 100448-15, OL02571</v>
      </c>
      <c r="CQ281" t="str">
        <v>DWG 100448-41</v>
      </c>
      <c r="CR281" t="str">
        <v>DWG 9890040, (10E),Section Part, OL01139</v>
      </c>
      <c r="CS281" t="str">
        <v>DWG 9890040, (10E),Section, OL01139</v>
      </c>
      <c r="CT281" t="str">
        <v>DWG 9890040, (11E)</v>
      </c>
      <c r="CU281" t="str">
        <v>DWG 9890040, (11E), Pins with Flats</v>
      </c>
      <c r="CV281" t="str">
        <v>DWG 9890040, (12E),  Pass=.002 or less</v>
      </c>
      <c r="CW281" t="str">
        <v>DWG 9890040, (12E), See Image</v>
      </c>
      <c r="CX281" t="str">
        <v>DWG 9890040, (1E), OL01431</v>
      </c>
      <c r="CY281" t="str">
        <v>DWG 9890040, (1E), OL01432</v>
      </c>
      <c r="CZ281" t="str">
        <v>DWG 9890040, (2E), OL01432</v>
      </c>
      <c r="DA281" t="str">
        <v>DWG 9890040, (3E)</v>
      </c>
      <c r="DB281" t="str">
        <v>DWG 9890040, (4E)</v>
      </c>
      <c r="DC281" t="str">
        <v>DWG 9890040, (5E), OL02336</v>
      </c>
      <c r="DD281" t="str">
        <v>DWG 9890040, (6E)</v>
      </c>
      <c r="DE281" t="str">
        <v>DWG 9890040, (7E)</v>
      </c>
      <c r="DF281" t="str">
        <v>DWG 9890040, (8E), OL01433</v>
      </c>
      <c r="DG281" t="str">
        <v>DWG 9890040, (8E), OL01433, Section</v>
      </c>
      <c r="DH281" t="str">
        <v>DWG 9890040, (9E), Close to Rod Slot</v>
      </c>
      <c r="DI281" t="str">
        <v>DWG 9890040, (9E),Close to Rod Slot</v>
      </c>
      <c r="DJ281" t="str">
        <v>DWG FRM0105 PAGE 2</v>
      </c>
      <c r="DK281" t="str">
        <v>DWG# 100448-41</v>
      </c>
      <c r="DL281" t="str">
        <v>DWG# 100448-44</v>
      </c>
      <c r="DM281" t="str">
        <v>DWG# 9890003  (1), Section OL00436/A</v>
      </c>
      <c r="DN281" t="str">
        <v>DWG# 9890003 (3), Ring Gauge Constrained</v>
      </c>
      <c r="DO281" t="str">
        <v>DWG# 9890003 (4), Section</v>
      </c>
      <c r="DP281" t="str">
        <v>DWG#100448-26, Balloon 1K, OL02350</v>
      </c>
      <c r="DQ281" t="str">
        <v>DWG#100448-26, Balloon 2K, OL02350</v>
      </c>
      <c r="DR281" t="str">
        <v>DWG#100448-26, Balloon 3K, OL02363</v>
      </c>
      <c r="DS281" t="str">
        <v>DWG#100448-26, Balloon 4K</v>
      </c>
      <c r="DT281" t="str">
        <v>DWG#100448-26, Balloon 5K, Section</v>
      </c>
      <c r="DU281" t="str">
        <v>DWG#100448-26, Balloon 6K</v>
      </c>
      <c r="DV281" t="str">
        <v>DWG#100448-26, Balloon 7K, Section</v>
      </c>
      <c r="DW281" t="str">
        <v>DWG#100448-26, Mfg. Tol.</v>
      </c>
      <c r="DX281" t="str">
        <v>DWG#9890003 (2) Ring Gauge Constrained</v>
      </c>
      <c r="DY281" t="str">
        <v>DWG#9890044</v>
      </c>
      <c r="DZ281" t="str">
        <v>DWG#9890044 .1985 to .2005=Pass</v>
      </c>
      <c r="EA281" t="str">
        <v>DWG#9890044 Overlay OL02441</v>
      </c>
      <c r="EB281" t="str">
        <v>DWG#9890044, OL02441</v>
      </c>
      <c r="EC281" t="str">
        <v>DWG#FRM0105</v>
      </c>
      <c r="ED281" t="str">
        <v>EXT.</v>
      </c>
      <c r="EE281" t="str">
        <v>EXT. Section, OL02460</v>
      </c>
      <c r="EF281" t="str">
        <v>EXT., OL04223</v>
      </c>
      <c r="EG281" t="str">
        <v>Flat Drop Indicator Tip</v>
      </c>
      <c r="EH281" t="str">
        <v>Full Go Pin, No Light, at Radius</v>
      </c>
      <c r="EI281" t="str">
        <v>Function Check</v>
      </c>
      <c r="EJ281" t="str">
        <v>GO Function Gauge</v>
      </c>
      <c r="EK281" t="str">
        <v>Go Gauge for Balloon 1 &amp; 4</v>
      </c>
      <c r="EL281" t="str">
        <v>Go Pin must pass through</v>
      </c>
      <c r="EM281" t="str">
        <v>Greater than .005 = Fail, Section</v>
      </c>
      <c r="EN281" t="str">
        <v>Greater than .025 out of center = Fail</v>
      </c>
      <c r="EO281" t="str">
        <v>Greater than 2.6 = Pass</v>
      </c>
      <c r="EP281" t="str">
        <v>Green = Pass, Red = Fail</v>
      </c>
      <c r="EQ281" t="str">
        <v>Hex Depth</v>
      </c>
      <c r="ER281" t="str">
        <v>Hex Minor</v>
      </c>
      <c r="ES281" t="str">
        <v>Hole Dia.</v>
      </c>
      <c r="ET281" t="str">
        <v>Hook or Disk Tip</v>
      </c>
      <c r="EU281" t="str">
        <v>ID Sphere Finish</v>
      </c>
      <c r="EV281" t="str">
        <v>ID/OD Both Sides, Diff. .002 or less = Pass</v>
      </c>
      <c r="EW281" t="str">
        <v>If Looks Big, Section</v>
      </c>
      <c r="EX281" t="str">
        <v>If Looks Small, Section</v>
      </c>
      <c r="EY281" t="str">
        <v>Insp. Close to Break Away, Mfg.Tol.</v>
      </c>
      <c r="EZ281" t="str">
        <v>INT.</v>
      </c>
      <c r="FA281" t="str">
        <v>INT. Section, OL02460</v>
      </c>
      <c r="FB281" t="str">
        <v>INT., OL04223</v>
      </c>
      <c r="FC281" t="str">
        <v>Intersect. of 7.7 &amp; R0.10</v>
      </c>
      <c r="FD281" t="str">
        <v>Intersect. of 8.79 and R.25 MAX</v>
      </c>
      <c r="FE281" t="str">
        <v>Keep Ind. Tip away from corner</v>
      </c>
      <c r="FF281" t="str">
        <v>L31</v>
      </c>
      <c r="FG281" t="str">
        <v>Laser Mark</v>
      </c>
      <c r="FH281" t="str">
        <v>LASER PER NOTE 4</v>
      </c>
      <c r="FI281" t="str">
        <v>LASER PER NOTE 4, Final Check 1 only</v>
      </c>
      <c r="FJ281" t="str">
        <v>Less than .002 out of center = Pass</v>
      </c>
      <c r="FK281" t="str">
        <v>Less than 2.75 = Pass, Section</v>
      </c>
      <c r="FL281" t="str">
        <v>List as pin. Not Calibrated</v>
      </c>
      <c r="FM281" t="str">
        <v>M9 X 1.25 BUTT See Comment Image</v>
      </c>
      <c r="FN281" t="str">
        <v>Manual Section</v>
      </c>
      <c r="FO281" t="str">
        <v>Max Deep .241 NO-GO =.42</v>
      </c>
      <c r="FP281" t="str">
        <v>MAX Depth of (Note 7) .241 NO-GO Pin</v>
      </c>
      <c r="FQ281" t="str">
        <v>Measure from Blue Line, See Image</v>
      </c>
      <c r="FR281" t="str">
        <v>Measure Width of Blue Area, See Image</v>
      </c>
      <c r="FS281" t="str">
        <v>Mfg. Tol</v>
      </c>
      <c r="FT281" t="str">
        <v>Mfg. Tol, See Image</v>
      </c>
      <c r="FU281" t="str">
        <v>Mfg. Tol.</v>
      </c>
      <c r="FV281" t="str">
        <v>Mfg. Tol. "A"</v>
      </c>
      <c r="FW281" t="str">
        <v>Mfg. Tol. (Zero on Gauge Full Dia. Lead)</v>
      </c>
      <c r="FX281" t="str">
        <v>Mfg. Tol. Balloon 11, See Image</v>
      </c>
      <c r="FY281" t="str">
        <v>Mfg. Tol. Balloon 4</v>
      </c>
      <c r="FZ281" t="str">
        <v>Mfg. Tol. Balloon 7</v>
      </c>
      <c r="GA281" t="str">
        <v xml:space="preserve">Mfg. Tol. C-Bore Face (Ballo 28) </v>
      </c>
      <c r="GB281" t="str">
        <v>Mfg. Tol. Section</v>
      </c>
      <c r="GC281" t="str">
        <v>Mfg. Tol. See Image</v>
      </c>
      <c r="GD281" t="str">
        <v>Mfg. Tol., 3 Places, Record MAX</v>
      </c>
      <c r="GE281" t="str">
        <v>Mfg. Tol., Balloon 11</v>
      </c>
      <c r="GF281" t="str">
        <v>Mfg. Tol., Balloon 7</v>
      </c>
      <c r="GG281" t="str">
        <v>Mfg. Tol., Blank</v>
      </c>
      <c r="GH281" t="str">
        <v>Mfg. Tol., Blank, Balloon 12</v>
      </c>
      <c r="GI281" t="str">
        <v>Mfg. Tol., Blend to SØ.320</v>
      </c>
      <c r="GJ281" t="str">
        <v>Mfg. Tol., Calculation</v>
      </c>
      <c r="GK281" t="str">
        <v>Mfg. Tol., For Mill Fixture</v>
      </c>
      <c r="GL281" t="str">
        <v>Mfg. Tol., L32</v>
      </c>
      <c r="GM281" t="str">
        <v>Mfg. Tol., L33</v>
      </c>
      <c r="GN281" t="str">
        <v>Mfg. Tol., No Tool Marks</v>
      </c>
      <c r="GO281" t="str">
        <v>Mfg. Tol., OL03361</v>
      </c>
      <c r="GP281" t="str">
        <v>Mfg. Tol., Record off center value</v>
      </c>
      <c r="GQ281" t="str">
        <v>Mfg. Tol., Same 3 Places, Record MIN</v>
      </c>
      <c r="GR281" t="str">
        <v>Mfg. Tol., Section</v>
      </c>
      <c r="GS281" t="str">
        <v>Mfg. Tol., Section B-B</v>
      </c>
      <c r="GT281" t="str">
        <v>Mfg. Tol., Section, OL03361</v>
      </c>
      <c r="GU281" t="str">
        <v>Mfg. Tol., Section, Per Note 2</v>
      </c>
      <c r="GV281" t="str">
        <v>Mfg. Tol., See Image</v>
      </c>
      <c r="GW281" t="str">
        <v>Mfg. Tol., See Image, Bore in Blue</v>
      </c>
      <c r="GX281" t="str">
        <v>Mfg. Tol., See Image, Hook Tip</v>
      </c>
      <c r="GY281" t="str">
        <v>Mfg. Tol., Sharp Okay No Burr</v>
      </c>
      <c r="GZ281" t="str">
        <v>Mfg. Tol., Threadless Blank</v>
      </c>
      <c r="HA281" t="str">
        <v>Mfg.Tol.</v>
      </c>
      <c r="HB281" t="str">
        <v>Mgf. To., T.S.C.</v>
      </c>
      <c r="HC281" t="str">
        <v>Milled Feature</v>
      </c>
      <c r="HD281" t="str">
        <v>Milled Feature, OL04045</v>
      </c>
      <c r="HE281" t="str">
        <v>More than .0005 out of center = Fail</v>
      </c>
      <c r="HF281" t="str">
        <v>Must Pass Through</v>
      </c>
      <c r="HG281" t="str">
        <v>Must pass through gauge</v>
      </c>
      <c r="HH281" t="str">
        <v>Must Pass Through Go Gauge</v>
      </c>
      <c r="HI281" t="str">
        <v>Must Pass, See Image.</v>
      </c>
      <c r="HJ281" t="str">
        <v>NA</v>
      </c>
      <c r="HK281" t="str">
        <v>Narrow Area</v>
      </c>
      <c r="HL281" t="str">
        <v>Near Balloon 21</v>
      </c>
      <c r="HM281" t="str">
        <v>Near Datum B</v>
      </c>
      <c r="HN281" t="str">
        <v>Neck Dia.</v>
      </c>
      <c r="HO281" t="str">
        <v>Neck to Head Rad.</v>
      </c>
      <c r="HP281" t="str">
        <v>No Copper Deposits Allowed</v>
      </c>
      <c r="HQ281" t="str">
        <v>No Section</v>
      </c>
      <c r="HR281" t="str">
        <v>No Section, .01 to .014 = Pass</v>
      </c>
      <c r="HS281" t="str">
        <v>No Section, Rotate Part</v>
      </c>
      <c r="HT281" t="str">
        <v>No Section, See Image</v>
      </c>
      <c r="HU281" t="str">
        <v>No Slot, Section B-B</v>
      </c>
      <c r="HV281" t="str">
        <v>No visual step = Pass</v>
      </c>
      <c r="HW281" t="str">
        <v>Not to exceed .95 Deep</v>
      </c>
      <c r="HX281" t="str">
        <v>Note 1</v>
      </c>
      <c r="HY281" t="str">
        <v>OL00333/A</v>
      </c>
      <c r="HZ281" t="str">
        <v>OL00519</v>
      </c>
      <c r="IA281" t="str">
        <v>OL00520</v>
      </c>
      <c r="IB281" t="str">
        <v>OL00529</v>
      </c>
      <c r="IC281" t="str">
        <v>OL00542</v>
      </c>
      <c r="ID281" t="str">
        <v>OL00724</v>
      </c>
      <c r="IE281" t="str">
        <v>OL01250</v>
      </c>
      <c r="IF281" t="str">
        <v>OL01869, Threadless Blank</v>
      </c>
      <c r="IG281" t="str">
        <v>OL01870, Section</v>
      </c>
      <c r="IH281" t="str">
        <v>OL02255</v>
      </c>
      <c r="II281" t="str">
        <v>OL02255, Mfg. Tol.</v>
      </c>
      <c r="IJ281" t="str">
        <v>OL02302</v>
      </c>
      <c r="IK281" t="str">
        <v xml:space="preserve">OL02318  needed per image instructions </v>
      </c>
      <c r="IL281" t="str">
        <v>OL02556</v>
      </c>
      <c r="IM281" t="str">
        <v>OL02557</v>
      </c>
      <c r="IN281" t="str">
        <v>OL02567</v>
      </c>
      <c r="IO281" t="str">
        <v>OL02653</v>
      </c>
      <c r="IP281" t="str">
        <v>OL02718</v>
      </c>
      <c r="IQ281" t="str">
        <v>OL02841</v>
      </c>
      <c r="IR281" t="str">
        <v>OL02842</v>
      </c>
      <c r="IS281" t="str">
        <v>OL02844</v>
      </c>
      <c r="IT281" t="str">
        <v>OL02871</v>
      </c>
      <c r="IU281" t="str">
        <v>OL02887</v>
      </c>
      <c r="IV281" t="str">
        <v>OL03500</v>
      </c>
      <c r="IW281" t="str">
        <v>OL03766</v>
      </c>
      <c r="IX281" t="str">
        <v>OL03868</v>
      </c>
      <c r="IY281" t="str">
        <v>OL03869</v>
      </c>
      <c r="IZ281" t="str">
        <v>OL03870</v>
      </c>
      <c r="JA281" t="str">
        <v>OL03873, DWG# 100448-44</v>
      </c>
      <c r="JB281" t="str">
        <v>OL03949</v>
      </c>
      <c r="JC281" t="str">
        <v xml:space="preserve">OL04043, Section </v>
      </c>
      <c r="JD281" t="str">
        <v xml:space="preserve">OL04044, Section </v>
      </c>
      <c r="JE281" t="str">
        <v>OL04045</v>
      </c>
      <c r="JF281" t="str">
        <v>OL04045, Milled Feature</v>
      </c>
      <c r="JG281" t="str">
        <v>OL04063</v>
      </c>
      <c r="JH281" t="str">
        <v>OL04064</v>
      </c>
      <c r="JI281" t="str">
        <v>OL04065</v>
      </c>
      <c r="JJ281" t="str">
        <v>OL04181</v>
      </c>
      <c r="JK281" t="str">
        <v>OL04218</v>
      </c>
      <c r="JL281" t="str">
        <v>OL04224, See Image</v>
      </c>
      <c r="JM281" t="str">
        <v>OL04374</v>
      </c>
      <c r="JN281" t="str">
        <v>OL04375, Section M-M</v>
      </c>
      <c r="JO281" t="str">
        <v>OL04376, Section M-M</v>
      </c>
      <c r="JP281" t="str">
        <v>OL04443</v>
      </c>
      <c r="JQ281" t="str">
        <v>OL04444</v>
      </c>
      <c r="JR281" t="str">
        <v>OL05000</v>
      </c>
      <c r="JS281" t="str">
        <v>One side of slot</v>
      </c>
      <c r="JT281" t="str">
        <v>Other side of slot</v>
      </c>
      <c r="JU281" t="str">
        <v>Out of center more than .002 = Fail</v>
      </c>
      <c r="JV281" t="str">
        <v>Out of center more than.002 = Fail</v>
      </c>
      <c r="JW281" t="str">
        <v>Overlay OL02713</v>
      </c>
      <c r="JX281" t="str">
        <v>Overlay OL02714</v>
      </c>
      <c r="JY281" t="str">
        <v>Overlay OL02718</v>
      </c>
      <c r="JZ281" t="str">
        <v>Overlay OL03831, Mfg. Tol.</v>
      </c>
      <c r="KA281" t="str">
        <v>Part Without Slots</v>
      </c>
      <c r="KB281" t="str">
        <v>Part Without Slots, See Image</v>
      </c>
      <c r="KC281" t="str">
        <v xml:space="preserve">Pass = .0254 or Less </v>
      </c>
      <c r="KD281" t="str">
        <v>PD MIN = 4.361, PD MAX = 4.456</v>
      </c>
      <c r="KE281" t="str">
        <v>Per Balloon 2 Note</v>
      </c>
      <c r="KF281" t="str">
        <v>Per drawing note(s) 8.</v>
      </c>
      <c r="KG281" t="str">
        <v>Point or Sphere Tip</v>
      </c>
      <c r="KH281" t="str">
        <v>Point Tip</v>
      </c>
      <c r="KI281" t="str">
        <v>R.9 to R1.1 = Pass, See Image</v>
      </c>
      <c r="KJ281" t="str">
        <v>Ram Construction</v>
      </c>
      <c r="KK281" t="str">
        <v>Record Same Pass / Fail All Balloons</v>
      </c>
      <c r="KL281" t="str">
        <v>Ref. Balloon 1</v>
      </c>
      <c r="KM281" t="str">
        <v>Ref. Balloon 12</v>
      </c>
      <c r="KN281" t="str">
        <v>Ref. Balloon 13, 100% AQL</v>
      </c>
      <c r="KO281" t="str">
        <v>Ref. Balloon 2</v>
      </c>
      <c r="KP281" t="str">
        <v>Ref. Balloon 21, 100% AQL</v>
      </c>
      <c r="KQ281" t="str">
        <v>Ref. Balloon 4</v>
      </c>
      <c r="KR281" t="str">
        <v>Ref. Balloon 7</v>
      </c>
      <c r="KS281" t="str">
        <v>Ref. Balloon 8</v>
      </c>
      <c r="KT281" t="str">
        <v>Relieved Pin Gauges 09236 &amp; 09235</v>
      </c>
      <c r="KU281" t="str">
        <v>Rotate Part</v>
      </c>
      <c r="KV281" t="str">
        <v>Rotate Part, See Image</v>
      </c>
      <c r="KW281" t="str">
        <v>Same as Root Radius</v>
      </c>
      <c r="KX281" t="str">
        <v>Section</v>
      </c>
      <c r="KY281" t="str">
        <v>Section B-B</v>
      </c>
      <c r="KZ281" t="str">
        <v>Section B-B, Distance Between Grooves</v>
      </c>
      <c r="LA281" t="str">
        <v>Section C-C</v>
      </c>
      <c r="LB281" t="str">
        <v>Section Part</v>
      </c>
      <c r="LC281" t="str">
        <v>Section Part, Measured from Opposite Face</v>
      </c>
      <c r="LD281" t="str">
        <v>Section, Broachless Blank</v>
      </c>
      <c r="LE281" t="str">
        <v>Section, EXT. Sphere Location.</v>
      </c>
      <c r="LF281" t="str">
        <v>Section, Hex Cham. Ang.</v>
      </c>
      <c r="LG281" t="str">
        <v>Section, Hex Fillet Rad.</v>
      </c>
      <c r="LH281" t="str">
        <v>Section, INT. Feature</v>
      </c>
      <c r="LI281" t="str">
        <v>Section, INT. Sphere Location.</v>
      </c>
      <c r="LJ281" t="str">
        <v>Section, Mfg. Tol.</v>
      </c>
      <c r="LK281" t="str">
        <v>Section, Mfg. Tol., See Image</v>
      </c>
      <c r="LL281" t="str">
        <v>Section, OL00486</v>
      </c>
      <c r="LM281" t="str">
        <v>Section, OL00542</v>
      </c>
      <c r="LN281" t="str">
        <v>Section, OL00543</v>
      </c>
      <c r="LO281" t="str">
        <v>Section, OL00544</v>
      </c>
      <c r="LP281" t="str">
        <v>Section, OL00545</v>
      </c>
      <c r="LQ281" t="str">
        <v>Section, OL00546</v>
      </c>
      <c r="LR281" t="str">
        <v>Section, OL00547</v>
      </c>
      <c r="LS281" t="str">
        <v>Section, OL00555</v>
      </c>
      <c r="LT281" t="str">
        <v>Section, OL00725</v>
      </c>
      <c r="LU281" t="str">
        <v>Section, OL01430</v>
      </c>
      <c r="LV281" t="str">
        <v>Section, OL01434</v>
      </c>
      <c r="LW281" t="str">
        <v>Section, OL01435</v>
      </c>
      <c r="LX281" t="str">
        <v>Section, OL01807</v>
      </c>
      <c r="LY281" t="str">
        <v>Section, OL01830</v>
      </c>
      <c r="LZ281" t="str">
        <v>Section, OL02351</v>
      </c>
      <c r="MA281" t="str">
        <v>Section, OL02519</v>
      </c>
      <c r="MB281" t="str">
        <v>Section, OL02520</v>
      </c>
      <c r="MC281" t="str">
        <v>Section, OL02522</v>
      </c>
      <c r="MD281" t="str">
        <v>Section, OL02540</v>
      </c>
      <c r="ME281" t="str">
        <v>Section, OL02541</v>
      </c>
      <c r="MF281" t="str">
        <v>Section, OL02552</v>
      </c>
      <c r="MG281" t="str">
        <v>Section, OL02553</v>
      </c>
      <c r="MH281" t="str">
        <v>Section, OL02554</v>
      </c>
      <c r="MI281" t="str">
        <v>Section, OL02555</v>
      </c>
      <c r="MJ281" t="str">
        <v>Section, OL02558</v>
      </c>
      <c r="MK281" t="str">
        <v>Section, OL02559</v>
      </c>
      <c r="ML281" t="str">
        <v>Section, OL02560</v>
      </c>
      <c r="MM281" t="str">
        <v>Section, OL02619</v>
      </c>
      <c r="MN281" t="str">
        <v>Section, OL02620</v>
      </c>
      <c r="MO281" t="str">
        <v>Section, OL02621</v>
      </c>
      <c r="MP281" t="str">
        <v>Section, OL02622</v>
      </c>
      <c r="MQ281" t="str">
        <v>Section, OL02623</v>
      </c>
      <c r="MR281" t="str">
        <v>Section, OL02624</v>
      </c>
      <c r="MS281" t="str">
        <v>Section, OL02652</v>
      </c>
      <c r="MT281" t="str">
        <v>Section, OL02680</v>
      </c>
      <c r="MU281" t="str">
        <v>Section, OL02793</v>
      </c>
      <c r="MV281" t="str">
        <v>Section, OL02823</v>
      </c>
      <c r="MW281" t="str">
        <v>Section, OL02843</v>
      </c>
      <c r="MX281" t="str">
        <v>Section, OL03026, Ext.</v>
      </c>
      <c r="MY281" t="str">
        <v>Section, OL03026, Int.</v>
      </c>
      <c r="MZ281" t="str">
        <v>Section, OL03570, DWG# 100448-41</v>
      </c>
      <c r="NA281" t="str">
        <v>Section, OL03781</v>
      </c>
      <c r="NB281" t="str">
        <v>Section, OL03911</v>
      </c>
      <c r="NC281" t="str">
        <v>Section, OL03912</v>
      </c>
      <c r="ND281" t="str">
        <v>Section, OL03928</v>
      </c>
      <c r="NE281" t="str">
        <v>Section, OL03929</v>
      </c>
      <c r="NF281" t="str">
        <v>Section, OL04030</v>
      </c>
      <c r="NG281" t="str">
        <v>Section, OL04037</v>
      </c>
      <c r="NH281" t="str">
        <v>Section, OL04038</v>
      </c>
      <c r="NI281" t="str">
        <v>Section, OL04046</v>
      </c>
      <c r="NJ281" t="str">
        <v>Section, OL04065</v>
      </c>
      <c r="NK281" t="str">
        <v>Section, OL04066</v>
      </c>
      <c r="NL281" t="str">
        <v>Section, OL04067</v>
      </c>
      <c r="NM281" t="str">
        <v>Section, OL04069</v>
      </c>
      <c r="NN281" t="str">
        <v>Section, OL04071</v>
      </c>
      <c r="NO281" t="str">
        <v>Section, OL04173</v>
      </c>
      <c r="NP281" t="str">
        <v>Section, OL04174</v>
      </c>
      <c r="NQ281" t="str">
        <v>Section, OL04214</v>
      </c>
      <c r="NR281" t="str">
        <v>Section, OL04215</v>
      </c>
      <c r="NS281" t="str">
        <v>Section, OL04216</v>
      </c>
      <c r="NT281" t="str">
        <v>Section, OL04217</v>
      </c>
      <c r="NU281" t="str">
        <v>Section, Overlay OL02716</v>
      </c>
      <c r="NV281" t="str">
        <v>Section, Overlay OL02717</v>
      </c>
      <c r="NW281" t="str">
        <v>Section, See Image</v>
      </c>
      <c r="NX281" t="str">
        <v>Section, See Image, DWG# 100448-41</v>
      </c>
      <c r="NY281" t="str">
        <v>Section, Without Sots</v>
      </c>
      <c r="NZ281" t="str">
        <v>See Comments Sheet</v>
      </c>
      <c r="OA281" t="str">
        <v>See Comments Sheet, OL02318</v>
      </c>
      <c r="OB281" t="str">
        <v>See Image</v>
      </c>
      <c r="OC281" t="str">
        <v>See Image, .005 or Less = Pass</v>
      </c>
      <c r="OD281" t="str">
        <v>See Image, Check Near Radius</v>
      </c>
      <c r="OE281" t="str">
        <v>See Image, Constrained</v>
      </c>
      <c r="OF281" t="str">
        <v>See Image, Distance Between Flats</v>
      </c>
      <c r="OG281" t="str">
        <v xml:space="preserve">See Image, Mfg. Tol, Section A-A </v>
      </c>
      <c r="OH281" t="str">
        <v>See image, Mfg. Tol.</v>
      </c>
      <c r="OI281" t="str">
        <v>See Image, Mic. Across Flats</v>
      </c>
      <c r="OJ281" t="str">
        <v>See Image, OL02850</v>
      </c>
      <c r="OK281" t="str">
        <v>See Image, OL02880</v>
      </c>
      <c r="OL281" t="str">
        <v>See Image, OL03926</v>
      </c>
      <c r="OM281" t="str">
        <v>See Image, OL03927</v>
      </c>
      <c r="ON281" t="str">
        <v>See Image, OL04003</v>
      </c>
      <c r="OO281" t="str">
        <v>'See Image, OL04342,  Best Fit Joe Block</v>
      </c>
      <c r="OP281" t="str">
        <v>See Image, OL04342,  Blank</v>
      </c>
      <c r="OQ281" t="str">
        <v>See Image, OL04342, Blank</v>
      </c>
      <c r="OR281" t="str">
        <v>See Image, OL04343, Blank</v>
      </c>
      <c r="OS281" t="str">
        <v>See Image, Pass = .002 or Less</v>
      </c>
      <c r="OT281" t="str">
        <v>See Image, Rcd. MAX</v>
      </c>
      <c r="OU281" t="str">
        <v>See Image, Rcd. MIN</v>
      </c>
      <c r="OV281" t="str">
        <v>See Image, Section</v>
      </c>
      <c r="OW281" t="str">
        <v>See Image, Section A-A</v>
      </c>
      <c r="OX281" t="str">
        <v>See Image, Section B-B</v>
      </c>
      <c r="OY281" t="str">
        <v>See Image, Section B-B, TSC</v>
      </c>
      <c r="OZ281" t="str">
        <v>See Image, Shank Drawing # 18000-XX-XX A</v>
      </c>
      <c r="PA281" t="str">
        <v>Sequencial Laser 01, 120 Per Print</v>
      </c>
      <c r="PB281" t="str">
        <v>Set to .202, Zero on Thread Lead</v>
      </c>
      <c r="PC281" t="str">
        <v>Sharp OK, No Burr</v>
      </c>
      <c r="PD281" t="str">
        <v>Sharp OK, No Raised Edge, See Image</v>
      </c>
      <c r="PE281" t="str">
        <v>Sharp OK, No Raised Edges</v>
      </c>
      <c r="PF281" t="str">
        <v>Sharp okay no raised edge</v>
      </c>
      <c r="PG281" t="str">
        <v>Sharp Okay, No Burr</v>
      </c>
      <c r="PH281" t="str">
        <v>Sharp Okay, No Raised Edge</v>
      </c>
      <c r="PI281" t="str">
        <v>Sharp Okay, No Raised Edges,</v>
      </c>
      <c r="PJ281" t="str">
        <v>Sharp Okay, See Image</v>
      </c>
      <c r="PK281" t="str">
        <v xml:space="preserve">Start of Radius @ .195 </v>
      </c>
      <c r="PL281" t="str">
        <v xml:space="preserve">Start of Radius @ .21 </v>
      </c>
      <c r="PM281" t="str">
        <v xml:space="preserve">T.S.C. </v>
      </c>
      <c r="PN281" t="str">
        <v>Tangent Point</v>
      </c>
      <c r="PO281" t="str">
        <v>Tangent point of R.50</v>
      </c>
      <c r="PP281" t="str">
        <v>Taper Check, Mfg.Tol.</v>
      </c>
      <c r="PQ281" t="str">
        <v>Taper Check, Mfg.Tol., See Image</v>
      </c>
      <c r="PR281" t="str">
        <v>Thrd. Minor Ø</v>
      </c>
      <c r="PS281" t="str">
        <v>Thrd. Relief Ø</v>
      </c>
      <c r="PT281" t="str">
        <v>Threadless Blank</v>
      </c>
      <c r="PU281" t="str">
        <v>Threadless Blank, From Major Ø</v>
      </c>
      <c r="PV281" t="str">
        <v>Threadless Blank, Mfg. Tol.</v>
      </c>
      <c r="PW281" t="str">
        <v>Threadless Blank, Thrd. to Neck Rad.</v>
      </c>
      <c r="PX281" t="str">
        <v>Thredless Blank</v>
      </c>
      <c r="PY281" t="str">
        <v>To center of R.005</v>
      </c>
      <c r="PZ281" t="str">
        <v>Torx Min. Dia.</v>
      </c>
      <c r="QA281" t="str">
        <v>Turn Ø Free of Mill Marks</v>
      </c>
      <c r="QB281" t="str">
        <v>Use (Full) GO Hex</v>
      </c>
      <c r="QC281" t="str">
        <v>Use Balloon 1 FULL Gauge</v>
      </c>
      <c r="QD281" t="str">
        <v>Use Balloon 9 FULL GO</v>
      </c>
      <c r="QE281" t="str">
        <v>Use Best Fit Pin</v>
      </c>
      <c r="QF281" t="str">
        <v>Use Disk Tip</v>
      </c>
      <c r="QG281" t="str">
        <v>Use flat bottomed indicator tip.</v>
      </c>
      <c r="QH281" t="str">
        <v xml:space="preserve">Use Full .093 Go Hex </v>
      </c>
      <c r="QI281" t="str">
        <v xml:space="preserve">Use Full .0930 Go Hex </v>
      </c>
      <c r="QJ281" t="str">
        <v>Use Full .1235 Go Hex</v>
      </c>
      <c r="QK281" t="str">
        <v>Use Gauge K2-98-8019-04, See Image</v>
      </c>
      <c r="QL281" t="str">
        <v>Use large flat indicator tip</v>
      </c>
      <c r="QM281" t="str">
        <v>Use Pins.3330/.3350, See Image MAX NO-GO</v>
      </c>
      <c r="QN281" t="str">
        <v>Use Pointed Drop Indicator Tip</v>
      </c>
      <c r="QO281" t="str">
        <v>V-Block</v>
      </c>
      <c r="QP281" t="str">
        <v>V-Block,  AMB for 13</v>
      </c>
      <c r="QQ281" t="str">
        <v>V-Block,  Hex Cham. Dia.</v>
      </c>
      <c r="QR281" t="str">
        <v>V-Block, Hex Depth</v>
      </c>
      <c r="QS281" t="str">
        <v>VBU Gauge</v>
      </c>
      <c r="QT281" t="str">
        <v>Visibally smaller than HEX=Pass</v>
      </c>
      <c r="QU281" t="str">
        <v>Visual Per Drawing</v>
      </c>
      <c r="QV281" t="str">
        <v>Whirl Blank</v>
      </c>
      <c r="QW281" t="str">
        <v xml:space="preserve">Whirl Blank </v>
      </c>
      <c r="QX281" t="str">
        <v>Whirl Blank, Neck Rad. End to Head CL</v>
      </c>
      <c r="QY281" t="str">
        <v>Whirl Blank, Nose Start Dia.</v>
      </c>
      <c r="QZ281" t="str">
        <v>Whirl Blank, Nose Start Dist.</v>
      </c>
      <c r="RA281" t="str">
        <v>Whirl Blank, Thrd. Minor</v>
      </c>
      <c r="RB281" t="str">
        <v>Whirl Blank, Thrd. Pullout Dia.</v>
      </c>
      <c r="RC281" t="str">
        <v>Whole Part, Removal is at Assy. Level</v>
      </c>
      <c r="RD281" t="str">
        <v>Wide Area</v>
      </c>
      <c r="RE281" t="str">
        <v>Zero on End of Go Gauge</v>
      </c>
    </row>
    <row r="282" spans="1:473">
      <c r="A282" t="s">
        <v>913</v>
      </c>
      <c r="C282" t="str" cm="1">
        <f t="array" ref="C282:RE282">TRANSPOSE(_xlfn._xlws.SORT(_xlfn._xlws.FILTER($A$2:$A$600,ISNUMBER(SEARCH('PartLib Table'!M299,$A$2:$A$600)),"not found")))</f>
        <v xml:space="preserve"> 'C', Whirl Blank</v>
      </c>
      <c r="D282" t="str">
        <v xml:space="preserve"> See Image, Constrained</v>
      </c>
      <c r="E282" t="str">
        <v>(.04 to .12 range = Pass)</v>
      </c>
      <c r="F282" t="str">
        <v>(.042 FULL) Go Pin Seat Fully</v>
      </c>
      <c r="G282" t="str">
        <v>(B), Mfg. Tol.</v>
      </c>
      <c r="H282" t="str">
        <v>(B), O.A.L.</v>
      </c>
      <c r="I282" t="str">
        <v>.001 or less =Pass</v>
      </c>
      <c r="J282" t="str">
        <v>.001 or less out of center = Pass</v>
      </c>
      <c r="K282" t="str">
        <v>.002 or Less = Pass</v>
      </c>
      <c r="L282" t="str">
        <v>.002 or Less out of center = Pass</v>
      </c>
      <c r="M282" t="str">
        <v>.005 to .015 = Pass</v>
      </c>
      <c r="N282" t="str">
        <v>.0125 Mean, Section</v>
      </c>
      <c r="O282" t="str">
        <v>.025 or Less in X &amp; Y=Pass</v>
      </c>
      <c r="P282" t="str">
        <v>.038 Mean</v>
      </c>
      <c r="Q282" t="str">
        <v>.063 MM = .0024 IN, See Image</v>
      </c>
      <c r="R282" t="str">
        <v>.063MM = .0024"</v>
      </c>
      <c r="S282" t="str">
        <v>.243 NO-GO, Unconstrained, Must Not Start</v>
      </c>
      <c r="T282" t="str">
        <v>@ Back Face &amp; ID, No Raised Edge</v>
      </c>
      <c r="U282" t="str">
        <v>@ Back Face &amp; OD, No Raised Edge</v>
      </c>
      <c r="V282" t="str">
        <v>@ ID &amp; FACE</v>
      </c>
      <c r="W282" t="str">
        <v>@ OD &amp; BACK FACE</v>
      </c>
      <c r="X282" t="str">
        <v>@ OD &amp; FACE</v>
      </c>
      <c r="Y282" t="str">
        <v>Across from slot</v>
      </c>
      <c r="Z282" t="str">
        <v>All Edge Breaks</v>
      </c>
      <c r="AA282" t="str">
        <v>Attached to bar stock</v>
      </c>
      <c r="AB282" t="str">
        <v xml:space="preserve">Back Turn Fillet Rad. </v>
      </c>
      <c r="AC282" t="str">
        <v>Balloon 1 (DWG FRM0105 Page 2, NV-27)</v>
      </c>
      <c r="AD282" t="str">
        <v>Balloon 1 (DWG FRM0105, NV-30)</v>
      </c>
      <c r="AE282" t="str">
        <v>Balloon 1 (P# 9890002-20) OL00429/A</v>
      </c>
      <c r="AF282" t="str">
        <v>Balloon 1, DWG#FRM0105</v>
      </c>
      <c r="AG282" t="str">
        <v>Balloon 11, See Image</v>
      </c>
      <c r="AH282" t="str">
        <v xml:space="preserve">Balloon 2 (DWG FRM0105 Page 2, NV-27) </v>
      </c>
      <c r="AI282" t="str">
        <v>Balloon 2 (DWG FRM0105, NV-30)</v>
      </c>
      <c r="AJ282" t="str">
        <v>Balloon 2 (P# 9890002-20)</v>
      </c>
      <c r="AK282" t="str">
        <v>Balloon 2, DWG#FRM0105</v>
      </c>
      <c r="AL282" t="str">
        <v>Balloon 2, DWG#FRM0105, See Image</v>
      </c>
      <c r="AM282" t="str">
        <v>Balloon 3 (DWG FRM0105, NV-30 Minor)</v>
      </c>
      <c r="AN282" t="str">
        <v>Balloon 3 (DWG FRM0105, NV-30)</v>
      </c>
      <c r="AO282" t="str">
        <v>Balloon 3 (P# 9890002-20)</v>
      </c>
      <c r="AP282" t="str">
        <v>Balloon 4</v>
      </c>
      <c r="AQ282" t="str">
        <v>Balloon 4 (P# 9890002-20)</v>
      </c>
      <c r="AR282" t="str">
        <v>Below Middle Band</v>
      </c>
      <c r="AS282" t="str">
        <v>Best Fit Pin, .003 or Less =Pass</v>
      </c>
      <c r="AT282" t="str">
        <v>Blank</v>
      </c>
      <c r="AU282" t="str">
        <v>Blank Turn Maj.</v>
      </c>
      <c r="AV282" t="str">
        <v>Blank Turn Maj. Mill Flt., OL4172</v>
      </c>
      <c r="AW282" t="str">
        <v>Blank Without .010 Slots</v>
      </c>
      <c r="AX282" t="str">
        <v>Blank Without .010 Slots, Section</v>
      </c>
      <c r="AY282" t="str">
        <v>Blank without thread</v>
      </c>
      <c r="AZ282" t="str">
        <v xml:space="preserve">Blank, Center of V Grv. </v>
      </c>
      <c r="BA282" t="str">
        <v>Blank, Check R adjacent Balloon 17</v>
      </c>
      <c r="BB282" t="str">
        <v>Blank, EXT. Feature</v>
      </c>
      <c r="BC282" t="str">
        <v>Blank, See Image, OL04335</v>
      </c>
      <c r="BD282" t="str">
        <v>Blank, See Image, OL04336</v>
      </c>
      <c r="BE282" t="str">
        <v xml:space="preserve">Blank, Thrd. </v>
      </c>
      <c r="BF282" t="str">
        <v>Blank, Turn Tip</v>
      </c>
      <c r="BG282" t="str">
        <v>Blank, Without Thrd.</v>
      </c>
      <c r="BH282" t="str">
        <v>Blank, Without Thread</v>
      </c>
      <c r="BI282" t="str">
        <v xml:space="preserve">Blunt Start Blend to Minor </v>
      </c>
      <c r="BJ282" t="str">
        <v>Calc., Use Go HEX</v>
      </c>
      <c r="BK282" t="str">
        <v>Can't dig into OD</v>
      </c>
      <c r="BL282" t="str">
        <v>Carbide Gauge</v>
      </c>
      <c r="BM282" t="str">
        <v xml:space="preserve">Center of V Grv. </v>
      </c>
      <c r="BN282" t="str">
        <v>Centered Less than .03 = Pass</v>
      </c>
      <c r="BO282" t="str">
        <v>Centered within .0005 or Less = Pass</v>
      </c>
      <c r="BP282" t="str">
        <v>Centered within .001 or Less = Pass</v>
      </c>
      <c r="BQ282" t="str">
        <v>Centered within .0254 or Less = Pass</v>
      </c>
      <c r="BR282" t="str">
        <v>Check close to Rod Slot</v>
      </c>
      <c r="BS282" t="str">
        <v>Check every other hole</v>
      </c>
      <c r="BT282" t="str">
        <v>Check Go over full length of slot.</v>
      </c>
      <c r="BU282" t="str">
        <v>Check Near Closed End</v>
      </c>
      <c r="BV282" t="str">
        <v>Check per Print View, Away from Rod Slot</v>
      </c>
      <c r="BW282" t="str">
        <v>Check to Balloon 30 Go Pin</v>
      </c>
      <c r="BX282" t="str">
        <v>Check with .2705 SET Pin Inside Part</v>
      </c>
      <c r="BY282" t="str">
        <v>Check with Hex Up</v>
      </c>
      <c r="BZ282" t="str">
        <v>CMM Blank</v>
      </c>
      <c r="CA282" t="str">
        <v>Confirm Full Radius</v>
      </c>
      <c r="CB282" t="str">
        <v>Constrained in fixture</v>
      </c>
      <c r="CC282" t="str">
        <v>Constrained with Ring</v>
      </c>
      <c r="CD282" t="str">
        <v>Constrained, See Image</v>
      </c>
      <c r="CE282" t="str">
        <v>Dim. "A"</v>
      </c>
      <c r="CF282" t="str">
        <v>Dim. "B"</v>
      </c>
      <c r="CG282" t="str">
        <v>Dim. "C"</v>
      </c>
      <c r="CH282" t="str">
        <v>Dim. "D", Whirl Blank</v>
      </c>
      <c r="CI282" t="str">
        <v>Dim. "G"</v>
      </c>
      <c r="CJ282" t="str">
        <v>Dim. E, Blank Turn Maj. &amp;  Mill Flt</v>
      </c>
      <c r="CK282" t="str">
        <v>Dim. E, Blank Turn Maj.&amp;  Mill Flt</v>
      </c>
      <c r="CL282" t="str">
        <v>Dim. H, Whirl Blank</v>
      </c>
      <c r="CM282" t="str">
        <v>Dim. J, 'Blank Turn Maj. &amp; Whirl Blank</v>
      </c>
      <c r="CN282" t="str">
        <v>Disk Drop Indicator Tip</v>
      </c>
      <c r="CO282" t="str">
        <v>DWG 100448-15, Balloon F_1</v>
      </c>
      <c r="CP282" t="str">
        <v>DWG 100448-15, OL02571</v>
      </c>
      <c r="CQ282" t="str">
        <v>DWG 100448-41</v>
      </c>
      <c r="CR282" t="str">
        <v>DWG 9890040, (10E),Section Part, OL01139</v>
      </c>
      <c r="CS282" t="str">
        <v>DWG 9890040, (10E),Section, OL01139</v>
      </c>
      <c r="CT282" t="str">
        <v>DWG 9890040, (11E)</v>
      </c>
      <c r="CU282" t="str">
        <v>DWG 9890040, (11E), Pins with Flats</v>
      </c>
      <c r="CV282" t="str">
        <v>DWG 9890040, (12E),  Pass=.002 or less</v>
      </c>
      <c r="CW282" t="str">
        <v>DWG 9890040, (12E), See Image</v>
      </c>
      <c r="CX282" t="str">
        <v>DWG 9890040, (1E), OL01431</v>
      </c>
      <c r="CY282" t="str">
        <v>DWG 9890040, (1E), OL01432</v>
      </c>
      <c r="CZ282" t="str">
        <v>DWG 9890040, (2E), OL01432</v>
      </c>
      <c r="DA282" t="str">
        <v>DWG 9890040, (3E)</v>
      </c>
      <c r="DB282" t="str">
        <v>DWG 9890040, (4E)</v>
      </c>
      <c r="DC282" t="str">
        <v>DWG 9890040, (5E), OL02336</v>
      </c>
      <c r="DD282" t="str">
        <v>DWG 9890040, (6E)</v>
      </c>
      <c r="DE282" t="str">
        <v>DWG 9890040, (7E)</v>
      </c>
      <c r="DF282" t="str">
        <v>DWG 9890040, (8E), OL01433</v>
      </c>
      <c r="DG282" t="str">
        <v>DWG 9890040, (8E), OL01433, Section</v>
      </c>
      <c r="DH282" t="str">
        <v>DWG 9890040, (9E), Close to Rod Slot</v>
      </c>
      <c r="DI282" t="str">
        <v>DWG 9890040, (9E),Close to Rod Slot</v>
      </c>
      <c r="DJ282" t="str">
        <v>DWG FRM0105 PAGE 2</v>
      </c>
      <c r="DK282" t="str">
        <v>DWG# 100448-41</v>
      </c>
      <c r="DL282" t="str">
        <v>DWG# 100448-44</v>
      </c>
      <c r="DM282" t="str">
        <v>DWG# 9890003  (1), Section OL00436/A</v>
      </c>
      <c r="DN282" t="str">
        <v>DWG# 9890003 (3), Ring Gauge Constrained</v>
      </c>
      <c r="DO282" t="str">
        <v>DWG# 9890003 (4), Section</v>
      </c>
      <c r="DP282" t="str">
        <v>DWG#100448-26, Balloon 1K, OL02350</v>
      </c>
      <c r="DQ282" t="str">
        <v>DWG#100448-26, Balloon 2K, OL02350</v>
      </c>
      <c r="DR282" t="str">
        <v>DWG#100448-26, Balloon 3K, OL02363</v>
      </c>
      <c r="DS282" t="str">
        <v>DWG#100448-26, Balloon 4K</v>
      </c>
      <c r="DT282" t="str">
        <v>DWG#100448-26, Balloon 5K, Section</v>
      </c>
      <c r="DU282" t="str">
        <v>DWG#100448-26, Balloon 6K</v>
      </c>
      <c r="DV282" t="str">
        <v>DWG#100448-26, Balloon 7K, Section</v>
      </c>
      <c r="DW282" t="str">
        <v>DWG#100448-26, Mfg. Tol.</v>
      </c>
      <c r="DX282" t="str">
        <v>DWG#9890003 (2) Ring Gauge Constrained</v>
      </c>
      <c r="DY282" t="str">
        <v>DWG#9890044</v>
      </c>
      <c r="DZ282" t="str">
        <v>DWG#9890044 .1985 to .2005=Pass</v>
      </c>
      <c r="EA282" t="str">
        <v>DWG#9890044 Overlay OL02441</v>
      </c>
      <c r="EB282" t="str">
        <v>DWG#9890044, OL02441</v>
      </c>
      <c r="EC282" t="str">
        <v>DWG#FRM0105</v>
      </c>
      <c r="ED282" t="str">
        <v>EXT.</v>
      </c>
      <c r="EE282" t="str">
        <v>EXT. Section, OL02460</v>
      </c>
      <c r="EF282" t="str">
        <v>EXT., OL04223</v>
      </c>
      <c r="EG282" t="str">
        <v>Flat Drop Indicator Tip</v>
      </c>
      <c r="EH282" t="str">
        <v>Full Go Pin, No Light, at Radius</v>
      </c>
      <c r="EI282" t="str">
        <v>Function Check</v>
      </c>
      <c r="EJ282" t="str">
        <v>GO Function Gauge</v>
      </c>
      <c r="EK282" t="str">
        <v>Go Gauge for Balloon 1 &amp; 4</v>
      </c>
      <c r="EL282" t="str">
        <v>Go Pin must pass through</v>
      </c>
      <c r="EM282" t="str">
        <v>Greater than .005 = Fail, Section</v>
      </c>
      <c r="EN282" t="str">
        <v>Greater than .025 out of center = Fail</v>
      </c>
      <c r="EO282" t="str">
        <v>Greater than 2.6 = Pass</v>
      </c>
      <c r="EP282" t="str">
        <v>Green = Pass, Red = Fail</v>
      </c>
      <c r="EQ282" t="str">
        <v>Hex Depth</v>
      </c>
      <c r="ER282" t="str">
        <v>Hex Minor</v>
      </c>
      <c r="ES282" t="str">
        <v>Hole Dia.</v>
      </c>
      <c r="ET282" t="str">
        <v>Hook or Disk Tip</v>
      </c>
      <c r="EU282" t="str">
        <v>ID Sphere Finish</v>
      </c>
      <c r="EV282" t="str">
        <v>ID/OD Both Sides, Diff. .002 or less = Pass</v>
      </c>
      <c r="EW282" t="str">
        <v>If Looks Big, Section</v>
      </c>
      <c r="EX282" t="str">
        <v>If Looks Small, Section</v>
      </c>
      <c r="EY282" t="str">
        <v>Insp. Close to Break Away, Mfg.Tol.</v>
      </c>
      <c r="EZ282" t="str">
        <v>INT.</v>
      </c>
      <c r="FA282" t="str">
        <v>INT. Section, OL02460</v>
      </c>
      <c r="FB282" t="str">
        <v>INT., OL04223</v>
      </c>
      <c r="FC282" t="str">
        <v>Intersect. of 7.7 &amp; R0.10</v>
      </c>
      <c r="FD282" t="str">
        <v>Intersect. of 8.79 and R.25 MAX</v>
      </c>
      <c r="FE282" t="str">
        <v>Keep Ind. Tip away from corner</v>
      </c>
      <c r="FF282" t="str">
        <v>L31</v>
      </c>
      <c r="FG282" t="str">
        <v>Laser Mark</v>
      </c>
      <c r="FH282" t="str">
        <v>LASER PER NOTE 4</v>
      </c>
      <c r="FI282" t="str">
        <v>LASER PER NOTE 4, Final Check 1 only</v>
      </c>
      <c r="FJ282" t="str">
        <v>Less than .002 out of center = Pass</v>
      </c>
      <c r="FK282" t="str">
        <v>Less than 2.75 = Pass, Section</v>
      </c>
      <c r="FL282" t="str">
        <v>List as pin. Not Calibrated</v>
      </c>
      <c r="FM282" t="str">
        <v>M9 X 1.25 BUTT See Comment Image</v>
      </c>
      <c r="FN282" t="str">
        <v>Manual Section</v>
      </c>
      <c r="FO282" t="str">
        <v>Max Deep .241 NO-GO =.42</v>
      </c>
      <c r="FP282" t="str">
        <v>MAX Depth of (Note 7) .241 NO-GO Pin</v>
      </c>
      <c r="FQ282" t="str">
        <v>Measure from Blue Line, See Image</v>
      </c>
      <c r="FR282" t="str">
        <v>Measure Width of Blue Area, See Image</v>
      </c>
      <c r="FS282" t="str">
        <v>Mfg. Tol</v>
      </c>
      <c r="FT282" t="str">
        <v>Mfg. Tol, See Image</v>
      </c>
      <c r="FU282" t="str">
        <v>Mfg. Tol.</v>
      </c>
      <c r="FV282" t="str">
        <v>Mfg. Tol. "A"</v>
      </c>
      <c r="FW282" t="str">
        <v>Mfg. Tol. (Zero on Gauge Full Dia. Lead)</v>
      </c>
      <c r="FX282" t="str">
        <v>Mfg. Tol. Balloon 11, See Image</v>
      </c>
      <c r="FY282" t="str">
        <v>Mfg. Tol. Balloon 4</v>
      </c>
      <c r="FZ282" t="str">
        <v>Mfg. Tol. Balloon 7</v>
      </c>
      <c r="GA282" t="str">
        <v xml:space="preserve">Mfg. Tol. C-Bore Face (Ballo 28) </v>
      </c>
      <c r="GB282" t="str">
        <v>Mfg. Tol. Section</v>
      </c>
      <c r="GC282" t="str">
        <v>Mfg. Tol. See Image</v>
      </c>
      <c r="GD282" t="str">
        <v>Mfg. Tol., 3 Places, Record MAX</v>
      </c>
      <c r="GE282" t="str">
        <v>Mfg. Tol., Balloon 11</v>
      </c>
      <c r="GF282" t="str">
        <v>Mfg. Tol., Balloon 7</v>
      </c>
      <c r="GG282" t="str">
        <v>Mfg. Tol., Blank</v>
      </c>
      <c r="GH282" t="str">
        <v>Mfg. Tol., Blank, Balloon 12</v>
      </c>
      <c r="GI282" t="str">
        <v>Mfg. Tol., Blend to SØ.320</v>
      </c>
      <c r="GJ282" t="str">
        <v>Mfg. Tol., Calculation</v>
      </c>
      <c r="GK282" t="str">
        <v>Mfg. Tol., For Mill Fixture</v>
      </c>
      <c r="GL282" t="str">
        <v>Mfg. Tol., L32</v>
      </c>
      <c r="GM282" t="str">
        <v>Mfg. Tol., L33</v>
      </c>
      <c r="GN282" t="str">
        <v>Mfg. Tol., No Tool Marks</v>
      </c>
      <c r="GO282" t="str">
        <v>Mfg. Tol., OL03361</v>
      </c>
      <c r="GP282" t="str">
        <v>Mfg. Tol., Record off center value</v>
      </c>
      <c r="GQ282" t="str">
        <v>Mfg. Tol., Same 3 Places, Record MIN</v>
      </c>
      <c r="GR282" t="str">
        <v>Mfg. Tol., Section</v>
      </c>
      <c r="GS282" t="str">
        <v>Mfg. Tol., Section B-B</v>
      </c>
      <c r="GT282" t="str">
        <v>Mfg. Tol., Section, OL03361</v>
      </c>
      <c r="GU282" t="str">
        <v>Mfg. Tol., Section, Per Note 2</v>
      </c>
      <c r="GV282" t="str">
        <v>Mfg. Tol., See Image</v>
      </c>
      <c r="GW282" t="str">
        <v>Mfg. Tol., See Image, Bore in Blue</v>
      </c>
      <c r="GX282" t="str">
        <v>Mfg. Tol., See Image, Hook Tip</v>
      </c>
      <c r="GY282" t="str">
        <v>Mfg. Tol., Sharp Okay No Burr</v>
      </c>
      <c r="GZ282" t="str">
        <v>Mfg. Tol., Threadless Blank</v>
      </c>
      <c r="HA282" t="str">
        <v>Mfg.Tol.</v>
      </c>
      <c r="HB282" t="str">
        <v>Mgf. To., T.S.C.</v>
      </c>
      <c r="HC282" t="str">
        <v>Milled Feature</v>
      </c>
      <c r="HD282" t="str">
        <v>Milled Feature, OL04045</v>
      </c>
      <c r="HE282" t="str">
        <v>More than .0005 out of center = Fail</v>
      </c>
      <c r="HF282" t="str">
        <v>Must Pass Through</v>
      </c>
      <c r="HG282" t="str">
        <v>Must pass through gauge</v>
      </c>
      <c r="HH282" t="str">
        <v>Must Pass Through Go Gauge</v>
      </c>
      <c r="HI282" t="str">
        <v>Must Pass, See Image.</v>
      </c>
      <c r="HJ282" t="str">
        <v>NA</v>
      </c>
      <c r="HK282" t="str">
        <v>Narrow Area</v>
      </c>
      <c r="HL282" t="str">
        <v>Near Balloon 21</v>
      </c>
      <c r="HM282" t="str">
        <v>Near Datum B</v>
      </c>
      <c r="HN282" t="str">
        <v>Neck Dia.</v>
      </c>
      <c r="HO282" t="str">
        <v>Neck to Head Rad.</v>
      </c>
      <c r="HP282" t="str">
        <v>No Copper Deposits Allowed</v>
      </c>
      <c r="HQ282" t="str">
        <v>No Section</v>
      </c>
      <c r="HR282" t="str">
        <v>No Section, .01 to .014 = Pass</v>
      </c>
      <c r="HS282" t="str">
        <v>No Section, Rotate Part</v>
      </c>
      <c r="HT282" t="str">
        <v>No Section, See Image</v>
      </c>
      <c r="HU282" t="str">
        <v>No Slot, Section B-B</v>
      </c>
      <c r="HV282" t="str">
        <v>No visual step = Pass</v>
      </c>
      <c r="HW282" t="str">
        <v>Not to exceed .95 Deep</v>
      </c>
      <c r="HX282" t="str">
        <v>Note 1</v>
      </c>
      <c r="HY282" t="str">
        <v>OL00333/A</v>
      </c>
      <c r="HZ282" t="str">
        <v>OL00519</v>
      </c>
      <c r="IA282" t="str">
        <v>OL00520</v>
      </c>
      <c r="IB282" t="str">
        <v>OL00529</v>
      </c>
      <c r="IC282" t="str">
        <v>OL00542</v>
      </c>
      <c r="ID282" t="str">
        <v>OL00724</v>
      </c>
      <c r="IE282" t="str">
        <v>OL01250</v>
      </c>
      <c r="IF282" t="str">
        <v>OL01869, Threadless Blank</v>
      </c>
      <c r="IG282" t="str">
        <v>OL01870, Section</v>
      </c>
      <c r="IH282" t="str">
        <v>OL02255</v>
      </c>
      <c r="II282" t="str">
        <v>OL02255, Mfg. Tol.</v>
      </c>
      <c r="IJ282" t="str">
        <v>OL02302</v>
      </c>
      <c r="IK282" t="str">
        <v xml:space="preserve">OL02318  needed per image instructions </v>
      </c>
      <c r="IL282" t="str">
        <v>OL02556</v>
      </c>
      <c r="IM282" t="str">
        <v>OL02557</v>
      </c>
      <c r="IN282" t="str">
        <v>OL02567</v>
      </c>
      <c r="IO282" t="str">
        <v>OL02653</v>
      </c>
      <c r="IP282" t="str">
        <v>OL02718</v>
      </c>
      <c r="IQ282" t="str">
        <v>OL02841</v>
      </c>
      <c r="IR282" t="str">
        <v>OL02842</v>
      </c>
      <c r="IS282" t="str">
        <v>OL02844</v>
      </c>
      <c r="IT282" t="str">
        <v>OL02871</v>
      </c>
      <c r="IU282" t="str">
        <v>OL02887</v>
      </c>
      <c r="IV282" t="str">
        <v>OL03500</v>
      </c>
      <c r="IW282" t="str">
        <v>OL03766</v>
      </c>
      <c r="IX282" t="str">
        <v>OL03868</v>
      </c>
      <c r="IY282" t="str">
        <v>OL03869</v>
      </c>
      <c r="IZ282" t="str">
        <v>OL03870</v>
      </c>
      <c r="JA282" t="str">
        <v>OL03873, DWG# 100448-44</v>
      </c>
      <c r="JB282" t="str">
        <v>OL03949</v>
      </c>
      <c r="JC282" t="str">
        <v xml:space="preserve">OL04043, Section </v>
      </c>
      <c r="JD282" t="str">
        <v xml:space="preserve">OL04044, Section </v>
      </c>
      <c r="JE282" t="str">
        <v>OL04045</v>
      </c>
      <c r="JF282" t="str">
        <v>OL04045, Milled Feature</v>
      </c>
      <c r="JG282" t="str">
        <v>OL04063</v>
      </c>
      <c r="JH282" t="str">
        <v>OL04064</v>
      </c>
      <c r="JI282" t="str">
        <v>OL04065</v>
      </c>
      <c r="JJ282" t="str">
        <v>OL04181</v>
      </c>
      <c r="JK282" t="str">
        <v>OL04218</v>
      </c>
      <c r="JL282" t="str">
        <v>OL04224, See Image</v>
      </c>
      <c r="JM282" t="str">
        <v>OL04374</v>
      </c>
      <c r="JN282" t="str">
        <v>OL04375, Section M-M</v>
      </c>
      <c r="JO282" t="str">
        <v>OL04376, Section M-M</v>
      </c>
      <c r="JP282" t="str">
        <v>OL04443</v>
      </c>
      <c r="JQ282" t="str">
        <v>OL04444</v>
      </c>
      <c r="JR282" t="str">
        <v>OL05000</v>
      </c>
      <c r="JS282" t="str">
        <v>One side of slot</v>
      </c>
      <c r="JT282" t="str">
        <v>Other side of slot</v>
      </c>
      <c r="JU282" t="str">
        <v>Out of center more than .002 = Fail</v>
      </c>
      <c r="JV282" t="str">
        <v>Out of center more than.002 = Fail</v>
      </c>
      <c r="JW282" t="str">
        <v>Overlay OL02713</v>
      </c>
      <c r="JX282" t="str">
        <v>Overlay OL02714</v>
      </c>
      <c r="JY282" t="str">
        <v>Overlay OL02718</v>
      </c>
      <c r="JZ282" t="str">
        <v>Overlay OL03831, Mfg. Tol.</v>
      </c>
      <c r="KA282" t="str">
        <v>Part Without Slots</v>
      </c>
      <c r="KB282" t="str">
        <v>Part Without Slots, See Image</v>
      </c>
      <c r="KC282" t="str">
        <v xml:space="preserve">Pass = .0254 or Less </v>
      </c>
      <c r="KD282" t="str">
        <v>PD MIN = 4.361, PD MAX = 4.456</v>
      </c>
      <c r="KE282" t="str">
        <v>Per Balloon 2 Note</v>
      </c>
      <c r="KF282" t="str">
        <v>Per drawing note(s) 8.</v>
      </c>
      <c r="KG282" t="str">
        <v>Point or Sphere Tip</v>
      </c>
      <c r="KH282" t="str">
        <v>Point Tip</v>
      </c>
      <c r="KI282" t="str">
        <v>R.9 to R1.1 = Pass, See Image</v>
      </c>
      <c r="KJ282" t="str">
        <v>Ram Construction</v>
      </c>
      <c r="KK282" t="str">
        <v>Record Same Pass / Fail All Balloons</v>
      </c>
      <c r="KL282" t="str">
        <v>Ref. Balloon 1</v>
      </c>
      <c r="KM282" t="str">
        <v>Ref. Balloon 12</v>
      </c>
      <c r="KN282" t="str">
        <v>Ref. Balloon 13, 100% AQL</v>
      </c>
      <c r="KO282" t="str">
        <v>Ref. Balloon 2</v>
      </c>
      <c r="KP282" t="str">
        <v>Ref. Balloon 21, 100% AQL</v>
      </c>
      <c r="KQ282" t="str">
        <v>Ref. Balloon 4</v>
      </c>
      <c r="KR282" t="str">
        <v>Ref. Balloon 7</v>
      </c>
      <c r="KS282" t="str">
        <v>Ref. Balloon 8</v>
      </c>
      <c r="KT282" t="str">
        <v>Relieved Pin Gauges 09236 &amp; 09235</v>
      </c>
      <c r="KU282" t="str">
        <v>Rotate Part</v>
      </c>
      <c r="KV282" t="str">
        <v>Rotate Part, See Image</v>
      </c>
      <c r="KW282" t="str">
        <v>Same as Root Radius</v>
      </c>
      <c r="KX282" t="str">
        <v>Section</v>
      </c>
      <c r="KY282" t="str">
        <v>Section B-B</v>
      </c>
      <c r="KZ282" t="str">
        <v>Section B-B, Distance Between Grooves</v>
      </c>
      <c r="LA282" t="str">
        <v>Section C-C</v>
      </c>
      <c r="LB282" t="str">
        <v>Section Part</v>
      </c>
      <c r="LC282" t="str">
        <v>Section Part, Measured from Opposite Face</v>
      </c>
      <c r="LD282" t="str">
        <v>Section, Broachless Blank</v>
      </c>
      <c r="LE282" t="str">
        <v>Section, EXT. Sphere Location.</v>
      </c>
      <c r="LF282" t="str">
        <v>Section, Hex Cham. Ang.</v>
      </c>
      <c r="LG282" t="str">
        <v>Section, Hex Fillet Rad.</v>
      </c>
      <c r="LH282" t="str">
        <v>Section, INT. Feature</v>
      </c>
      <c r="LI282" t="str">
        <v>Section, INT. Sphere Location.</v>
      </c>
      <c r="LJ282" t="str">
        <v>Section, Mfg. Tol.</v>
      </c>
      <c r="LK282" t="str">
        <v>Section, Mfg. Tol., See Image</v>
      </c>
      <c r="LL282" t="str">
        <v>Section, OL00486</v>
      </c>
      <c r="LM282" t="str">
        <v>Section, OL00542</v>
      </c>
      <c r="LN282" t="str">
        <v>Section, OL00543</v>
      </c>
      <c r="LO282" t="str">
        <v>Section, OL00544</v>
      </c>
      <c r="LP282" t="str">
        <v>Section, OL00545</v>
      </c>
      <c r="LQ282" t="str">
        <v>Section, OL00546</v>
      </c>
      <c r="LR282" t="str">
        <v>Section, OL00547</v>
      </c>
      <c r="LS282" t="str">
        <v>Section, OL00555</v>
      </c>
      <c r="LT282" t="str">
        <v>Section, OL00725</v>
      </c>
      <c r="LU282" t="str">
        <v>Section, OL01430</v>
      </c>
      <c r="LV282" t="str">
        <v>Section, OL01434</v>
      </c>
      <c r="LW282" t="str">
        <v>Section, OL01435</v>
      </c>
      <c r="LX282" t="str">
        <v>Section, OL01807</v>
      </c>
      <c r="LY282" t="str">
        <v>Section, OL01830</v>
      </c>
      <c r="LZ282" t="str">
        <v>Section, OL02351</v>
      </c>
      <c r="MA282" t="str">
        <v>Section, OL02519</v>
      </c>
      <c r="MB282" t="str">
        <v>Section, OL02520</v>
      </c>
      <c r="MC282" t="str">
        <v>Section, OL02522</v>
      </c>
      <c r="MD282" t="str">
        <v>Section, OL02540</v>
      </c>
      <c r="ME282" t="str">
        <v>Section, OL02541</v>
      </c>
      <c r="MF282" t="str">
        <v>Section, OL02552</v>
      </c>
      <c r="MG282" t="str">
        <v>Section, OL02553</v>
      </c>
      <c r="MH282" t="str">
        <v>Section, OL02554</v>
      </c>
      <c r="MI282" t="str">
        <v>Section, OL02555</v>
      </c>
      <c r="MJ282" t="str">
        <v>Section, OL02558</v>
      </c>
      <c r="MK282" t="str">
        <v>Section, OL02559</v>
      </c>
      <c r="ML282" t="str">
        <v>Section, OL02560</v>
      </c>
      <c r="MM282" t="str">
        <v>Section, OL02619</v>
      </c>
      <c r="MN282" t="str">
        <v>Section, OL02620</v>
      </c>
      <c r="MO282" t="str">
        <v>Section, OL02621</v>
      </c>
      <c r="MP282" t="str">
        <v>Section, OL02622</v>
      </c>
      <c r="MQ282" t="str">
        <v>Section, OL02623</v>
      </c>
      <c r="MR282" t="str">
        <v>Section, OL02624</v>
      </c>
      <c r="MS282" t="str">
        <v>Section, OL02652</v>
      </c>
      <c r="MT282" t="str">
        <v>Section, OL02680</v>
      </c>
      <c r="MU282" t="str">
        <v>Section, OL02793</v>
      </c>
      <c r="MV282" t="str">
        <v>Section, OL02823</v>
      </c>
      <c r="MW282" t="str">
        <v>Section, OL02843</v>
      </c>
      <c r="MX282" t="str">
        <v>Section, OL03026, Ext.</v>
      </c>
      <c r="MY282" t="str">
        <v>Section, OL03026, Int.</v>
      </c>
      <c r="MZ282" t="str">
        <v>Section, OL03570, DWG# 100448-41</v>
      </c>
      <c r="NA282" t="str">
        <v>Section, OL03781</v>
      </c>
      <c r="NB282" t="str">
        <v>Section, OL03911</v>
      </c>
      <c r="NC282" t="str">
        <v>Section, OL03912</v>
      </c>
      <c r="ND282" t="str">
        <v>Section, OL03928</v>
      </c>
      <c r="NE282" t="str">
        <v>Section, OL03929</v>
      </c>
      <c r="NF282" t="str">
        <v>Section, OL04030</v>
      </c>
      <c r="NG282" t="str">
        <v>Section, OL04037</v>
      </c>
      <c r="NH282" t="str">
        <v>Section, OL04038</v>
      </c>
      <c r="NI282" t="str">
        <v>Section, OL04046</v>
      </c>
      <c r="NJ282" t="str">
        <v>Section, OL04065</v>
      </c>
      <c r="NK282" t="str">
        <v>Section, OL04066</v>
      </c>
      <c r="NL282" t="str">
        <v>Section, OL04067</v>
      </c>
      <c r="NM282" t="str">
        <v>Section, OL04069</v>
      </c>
      <c r="NN282" t="str">
        <v>Section, OL04071</v>
      </c>
      <c r="NO282" t="str">
        <v>Section, OL04173</v>
      </c>
      <c r="NP282" t="str">
        <v>Section, OL04174</v>
      </c>
      <c r="NQ282" t="str">
        <v>Section, OL04214</v>
      </c>
      <c r="NR282" t="str">
        <v>Section, OL04215</v>
      </c>
      <c r="NS282" t="str">
        <v>Section, OL04216</v>
      </c>
      <c r="NT282" t="str">
        <v>Section, OL04217</v>
      </c>
      <c r="NU282" t="str">
        <v>Section, Overlay OL02716</v>
      </c>
      <c r="NV282" t="str">
        <v>Section, Overlay OL02717</v>
      </c>
      <c r="NW282" t="str">
        <v>Section, See Image</v>
      </c>
      <c r="NX282" t="str">
        <v>Section, See Image, DWG# 100448-41</v>
      </c>
      <c r="NY282" t="str">
        <v>Section, Without Sots</v>
      </c>
      <c r="NZ282" t="str">
        <v>See Comments Sheet</v>
      </c>
      <c r="OA282" t="str">
        <v>See Comments Sheet, OL02318</v>
      </c>
      <c r="OB282" t="str">
        <v>See Image</v>
      </c>
      <c r="OC282" t="str">
        <v>See Image, .005 or Less = Pass</v>
      </c>
      <c r="OD282" t="str">
        <v>See Image, Check Near Radius</v>
      </c>
      <c r="OE282" t="str">
        <v>See Image, Constrained</v>
      </c>
      <c r="OF282" t="str">
        <v>See Image, Distance Between Flats</v>
      </c>
      <c r="OG282" t="str">
        <v xml:space="preserve">See Image, Mfg. Tol, Section A-A </v>
      </c>
      <c r="OH282" t="str">
        <v>See image, Mfg. Tol.</v>
      </c>
      <c r="OI282" t="str">
        <v>See Image, Mic. Across Flats</v>
      </c>
      <c r="OJ282" t="str">
        <v>See Image, OL02850</v>
      </c>
      <c r="OK282" t="str">
        <v>See Image, OL02880</v>
      </c>
      <c r="OL282" t="str">
        <v>See Image, OL03926</v>
      </c>
      <c r="OM282" t="str">
        <v>See Image, OL03927</v>
      </c>
      <c r="ON282" t="str">
        <v>See Image, OL04003</v>
      </c>
      <c r="OO282" t="str">
        <v>'See Image, OL04342,  Best Fit Joe Block</v>
      </c>
      <c r="OP282" t="str">
        <v>See Image, OL04342,  Blank</v>
      </c>
      <c r="OQ282" t="str">
        <v>See Image, OL04342, Blank</v>
      </c>
      <c r="OR282" t="str">
        <v>See Image, OL04343, Blank</v>
      </c>
      <c r="OS282" t="str">
        <v>See Image, Pass = .002 or Less</v>
      </c>
      <c r="OT282" t="str">
        <v>See Image, Rcd. MAX</v>
      </c>
      <c r="OU282" t="str">
        <v>See Image, Rcd. MIN</v>
      </c>
      <c r="OV282" t="str">
        <v>See Image, Section</v>
      </c>
      <c r="OW282" t="str">
        <v>See Image, Section A-A</v>
      </c>
      <c r="OX282" t="str">
        <v>See Image, Section B-B</v>
      </c>
      <c r="OY282" t="str">
        <v>See Image, Section B-B, TSC</v>
      </c>
      <c r="OZ282" t="str">
        <v>See Image, Shank Drawing # 18000-XX-XX A</v>
      </c>
      <c r="PA282" t="str">
        <v>Sequencial Laser 01, 120 Per Print</v>
      </c>
      <c r="PB282" t="str">
        <v>Set to .202, Zero on Thread Lead</v>
      </c>
      <c r="PC282" t="str">
        <v>Sharp OK, No Burr</v>
      </c>
      <c r="PD282" t="str">
        <v>Sharp OK, No Raised Edge, See Image</v>
      </c>
      <c r="PE282" t="str">
        <v>Sharp OK, No Raised Edges</v>
      </c>
      <c r="PF282" t="str">
        <v>Sharp okay no raised edge</v>
      </c>
      <c r="PG282" t="str">
        <v>Sharp Okay, No Burr</v>
      </c>
      <c r="PH282" t="str">
        <v>Sharp Okay, No Raised Edge</v>
      </c>
      <c r="PI282" t="str">
        <v>Sharp Okay, No Raised Edges,</v>
      </c>
      <c r="PJ282" t="str">
        <v>Sharp Okay, See Image</v>
      </c>
      <c r="PK282" t="str">
        <v xml:space="preserve">Start of Radius @ .195 </v>
      </c>
      <c r="PL282" t="str">
        <v xml:space="preserve">Start of Radius @ .21 </v>
      </c>
      <c r="PM282" t="str">
        <v xml:space="preserve">T.S.C. </v>
      </c>
      <c r="PN282" t="str">
        <v>Tangent Point</v>
      </c>
      <c r="PO282" t="str">
        <v>Tangent point of R.50</v>
      </c>
      <c r="PP282" t="str">
        <v>Taper Check, Mfg.Tol.</v>
      </c>
      <c r="PQ282" t="str">
        <v>Taper Check, Mfg.Tol., See Image</v>
      </c>
      <c r="PR282" t="str">
        <v>Thrd. Minor Ø</v>
      </c>
      <c r="PS282" t="str">
        <v>Thrd. Relief Ø</v>
      </c>
      <c r="PT282" t="str">
        <v>Threadless Blank</v>
      </c>
      <c r="PU282" t="str">
        <v>Threadless Blank, From Major Ø</v>
      </c>
      <c r="PV282" t="str">
        <v>Threadless Blank, Mfg. Tol.</v>
      </c>
      <c r="PW282" t="str">
        <v>Threadless Blank, Thrd. to Neck Rad.</v>
      </c>
      <c r="PX282" t="str">
        <v>Thredless Blank</v>
      </c>
      <c r="PY282" t="str">
        <v>To center of R.005</v>
      </c>
      <c r="PZ282" t="str">
        <v>Torx Min. Dia.</v>
      </c>
      <c r="QA282" t="str">
        <v>Turn Ø Free of Mill Marks</v>
      </c>
      <c r="QB282" t="str">
        <v>Use (Full) GO Hex</v>
      </c>
      <c r="QC282" t="str">
        <v>Use Balloon 1 FULL Gauge</v>
      </c>
      <c r="QD282" t="str">
        <v>Use Balloon 9 FULL GO</v>
      </c>
      <c r="QE282" t="str">
        <v>Use Best Fit Pin</v>
      </c>
      <c r="QF282" t="str">
        <v>Use Disk Tip</v>
      </c>
      <c r="QG282" t="str">
        <v>Use flat bottomed indicator tip.</v>
      </c>
      <c r="QH282" t="str">
        <v xml:space="preserve">Use Full .093 Go Hex </v>
      </c>
      <c r="QI282" t="str">
        <v xml:space="preserve">Use Full .0930 Go Hex </v>
      </c>
      <c r="QJ282" t="str">
        <v>Use Full .1235 Go Hex</v>
      </c>
      <c r="QK282" t="str">
        <v>Use Gauge K2-98-8019-04, See Image</v>
      </c>
      <c r="QL282" t="str">
        <v>Use large flat indicator tip</v>
      </c>
      <c r="QM282" t="str">
        <v>Use Pins.3330/.3350, See Image MAX NO-GO</v>
      </c>
      <c r="QN282" t="str">
        <v>Use Pointed Drop Indicator Tip</v>
      </c>
      <c r="QO282" t="str">
        <v>V-Block</v>
      </c>
      <c r="QP282" t="str">
        <v>V-Block,  AMB for 13</v>
      </c>
      <c r="QQ282" t="str">
        <v>V-Block,  Hex Cham. Dia.</v>
      </c>
      <c r="QR282" t="str">
        <v>V-Block, Hex Depth</v>
      </c>
      <c r="QS282" t="str">
        <v>VBU Gauge</v>
      </c>
      <c r="QT282" t="str">
        <v>Visibally smaller than HEX=Pass</v>
      </c>
      <c r="QU282" t="str">
        <v>Visual Per Drawing</v>
      </c>
      <c r="QV282" t="str">
        <v>Whirl Blank</v>
      </c>
      <c r="QW282" t="str">
        <v xml:space="preserve">Whirl Blank </v>
      </c>
      <c r="QX282" t="str">
        <v>Whirl Blank, Neck Rad. End to Head CL</v>
      </c>
      <c r="QY282" t="str">
        <v>Whirl Blank, Nose Start Dia.</v>
      </c>
      <c r="QZ282" t="str">
        <v>Whirl Blank, Nose Start Dist.</v>
      </c>
      <c r="RA282" t="str">
        <v>Whirl Blank, Thrd. Minor</v>
      </c>
      <c r="RB282" t="str">
        <v>Whirl Blank, Thrd. Pullout Dia.</v>
      </c>
      <c r="RC282" t="str">
        <v>Whole Part, Removal is at Assy. Level</v>
      </c>
      <c r="RD282" t="str">
        <v>Wide Area</v>
      </c>
      <c r="RE282" t="str">
        <v>Zero on End of Go Gauge</v>
      </c>
    </row>
    <row r="283" spans="1:473">
      <c r="A283" t="s">
        <v>914</v>
      </c>
      <c r="C283" t="str" cm="1">
        <f t="array" ref="C283:RE283">TRANSPOSE(_xlfn._xlws.SORT(_xlfn._xlws.FILTER($A$2:$A$600,ISNUMBER(SEARCH('PartLib Table'!M300,$A$2:$A$600)),"not found")))</f>
        <v xml:space="preserve"> 'C', Whirl Blank</v>
      </c>
      <c r="D283" t="str">
        <v xml:space="preserve"> See Image, Constrained</v>
      </c>
      <c r="E283" t="str">
        <v>(.04 to .12 range = Pass)</v>
      </c>
      <c r="F283" t="str">
        <v>(.042 FULL) Go Pin Seat Fully</v>
      </c>
      <c r="G283" t="str">
        <v>(B), Mfg. Tol.</v>
      </c>
      <c r="H283" t="str">
        <v>(B), O.A.L.</v>
      </c>
      <c r="I283" t="str">
        <v>.001 or less =Pass</v>
      </c>
      <c r="J283" t="str">
        <v>.001 or less out of center = Pass</v>
      </c>
      <c r="K283" t="str">
        <v>.002 or Less = Pass</v>
      </c>
      <c r="L283" t="str">
        <v>.002 or Less out of center = Pass</v>
      </c>
      <c r="M283" t="str">
        <v>.005 to .015 = Pass</v>
      </c>
      <c r="N283" t="str">
        <v>.0125 Mean, Section</v>
      </c>
      <c r="O283" t="str">
        <v>.025 or Less in X &amp; Y=Pass</v>
      </c>
      <c r="P283" t="str">
        <v>.038 Mean</v>
      </c>
      <c r="Q283" t="str">
        <v>.063 MM = .0024 IN, See Image</v>
      </c>
      <c r="R283" t="str">
        <v>.063MM = .0024"</v>
      </c>
      <c r="S283" t="str">
        <v>.243 NO-GO, Unconstrained, Must Not Start</v>
      </c>
      <c r="T283" t="str">
        <v>@ Back Face &amp; ID, No Raised Edge</v>
      </c>
      <c r="U283" t="str">
        <v>@ Back Face &amp; OD, No Raised Edge</v>
      </c>
      <c r="V283" t="str">
        <v>@ ID &amp; FACE</v>
      </c>
      <c r="W283" t="str">
        <v>@ OD &amp; BACK FACE</v>
      </c>
      <c r="X283" t="str">
        <v>@ OD &amp; FACE</v>
      </c>
      <c r="Y283" t="str">
        <v>Across from slot</v>
      </c>
      <c r="Z283" t="str">
        <v>All Edge Breaks</v>
      </c>
      <c r="AA283" t="str">
        <v>Attached to bar stock</v>
      </c>
      <c r="AB283" t="str">
        <v xml:space="preserve">Back Turn Fillet Rad. </v>
      </c>
      <c r="AC283" t="str">
        <v>Balloon 1 (DWG FRM0105 Page 2, NV-27)</v>
      </c>
      <c r="AD283" t="str">
        <v>Balloon 1 (DWG FRM0105, NV-30)</v>
      </c>
      <c r="AE283" t="str">
        <v>Balloon 1 (P# 9890002-20) OL00429/A</v>
      </c>
      <c r="AF283" t="str">
        <v>Balloon 1, DWG#FRM0105</v>
      </c>
      <c r="AG283" t="str">
        <v>Balloon 11, See Image</v>
      </c>
      <c r="AH283" t="str">
        <v xml:space="preserve">Balloon 2 (DWG FRM0105 Page 2, NV-27) </v>
      </c>
      <c r="AI283" t="str">
        <v>Balloon 2 (DWG FRM0105, NV-30)</v>
      </c>
      <c r="AJ283" t="str">
        <v>Balloon 2 (P# 9890002-20)</v>
      </c>
      <c r="AK283" t="str">
        <v>Balloon 2, DWG#FRM0105</v>
      </c>
      <c r="AL283" t="str">
        <v>Balloon 2, DWG#FRM0105, See Image</v>
      </c>
      <c r="AM283" t="str">
        <v>Balloon 3 (DWG FRM0105, NV-30 Minor)</v>
      </c>
      <c r="AN283" t="str">
        <v>Balloon 3 (DWG FRM0105, NV-30)</v>
      </c>
      <c r="AO283" t="str">
        <v>Balloon 3 (P# 9890002-20)</v>
      </c>
      <c r="AP283" t="str">
        <v>Balloon 4</v>
      </c>
      <c r="AQ283" t="str">
        <v>Balloon 4 (P# 9890002-20)</v>
      </c>
      <c r="AR283" t="str">
        <v>Below Middle Band</v>
      </c>
      <c r="AS283" t="str">
        <v>Best Fit Pin, .003 or Less =Pass</v>
      </c>
      <c r="AT283" t="str">
        <v>Blank</v>
      </c>
      <c r="AU283" t="str">
        <v>Blank Turn Maj.</v>
      </c>
      <c r="AV283" t="str">
        <v>Blank Turn Maj. Mill Flt., OL4172</v>
      </c>
      <c r="AW283" t="str">
        <v>Blank Without .010 Slots</v>
      </c>
      <c r="AX283" t="str">
        <v>Blank Without .010 Slots, Section</v>
      </c>
      <c r="AY283" t="str">
        <v>Blank without thread</v>
      </c>
      <c r="AZ283" t="str">
        <v xml:space="preserve">Blank, Center of V Grv. </v>
      </c>
      <c r="BA283" t="str">
        <v>Blank, Check R adjacent Balloon 17</v>
      </c>
      <c r="BB283" t="str">
        <v>Blank, EXT. Feature</v>
      </c>
      <c r="BC283" t="str">
        <v>Blank, See Image, OL04335</v>
      </c>
      <c r="BD283" t="str">
        <v>Blank, See Image, OL04336</v>
      </c>
      <c r="BE283" t="str">
        <v xml:space="preserve">Blank, Thrd. </v>
      </c>
      <c r="BF283" t="str">
        <v>Blank, Turn Tip</v>
      </c>
      <c r="BG283" t="str">
        <v>Blank, Without Thrd.</v>
      </c>
      <c r="BH283" t="str">
        <v>Blank, Without Thread</v>
      </c>
      <c r="BI283" t="str">
        <v xml:space="preserve">Blunt Start Blend to Minor </v>
      </c>
      <c r="BJ283" t="str">
        <v>Calc., Use Go HEX</v>
      </c>
      <c r="BK283" t="str">
        <v>Can't dig into OD</v>
      </c>
      <c r="BL283" t="str">
        <v>Carbide Gauge</v>
      </c>
      <c r="BM283" t="str">
        <v xml:space="preserve">Center of V Grv. </v>
      </c>
      <c r="BN283" t="str">
        <v>Centered Less than .03 = Pass</v>
      </c>
      <c r="BO283" t="str">
        <v>Centered within .0005 or Less = Pass</v>
      </c>
      <c r="BP283" t="str">
        <v>Centered within .001 or Less = Pass</v>
      </c>
      <c r="BQ283" t="str">
        <v>Centered within .0254 or Less = Pass</v>
      </c>
      <c r="BR283" t="str">
        <v>Check close to Rod Slot</v>
      </c>
      <c r="BS283" t="str">
        <v>Check every other hole</v>
      </c>
      <c r="BT283" t="str">
        <v>Check Go over full length of slot.</v>
      </c>
      <c r="BU283" t="str">
        <v>Check Near Closed End</v>
      </c>
      <c r="BV283" t="str">
        <v>Check per Print View, Away from Rod Slot</v>
      </c>
      <c r="BW283" t="str">
        <v>Check to Balloon 30 Go Pin</v>
      </c>
      <c r="BX283" t="str">
        <v>Check with .2705 SET Pin Inside Part</v>
      </c>
      <c r="BY283" t="str">
        <v>Check with Hex Up</v>
      </c>
      <c r="BZ283" t="str">
        <v>CMM Blank</v>
      </c>
      <c r="CA283" t="str">
        <v>Confirm Full Radius</v>
      </c>
      <c r="CB283" t="str">
        <v>Constrained in fixture</v>
      </c>
      <c r="CC283" t="str">
        <v>Constrained with Ring</v>
      </c>
      <c r="CD283" t="str">
        <v>Constrained, See Image</v>
      </c>
      <c r="CE283" t="str">
        <v>Dim. "A"</v>
      </c>
      <c r="CF283" t="str">
        <v>Dim. "B"</v>
      </c>
      <c r="CG283" t="str">
        <v>Dim. "C"</v>
      </c>
      <c r="CH283" t="str">
        <v>Dim. "D", Whirl Blank</v>
      </c>
      <c r="CI283" t="str">
        <v>Dim. "G"</v>
      </c>
      <c r="CJ283" t="str">
        <v>Dim. E, Blank Turn Maj. &amp;  Mill Flt</v>
      </c>
      <c r="CK283" t="str">
        <v>Dim. E, Blank Turn Maj.&amp;  Mill Flt</v>
      </c>
      <c r="CL283" t="str">
        <v>Dim. H, Whirl Blank</v>
      </c>
      <c r="CM283" t="str">
        <v>Dim. J, 'Blank Turn Maj. &amp; Whirl Blank</v>
      </c>
      <c r="CN283" t="str">
        <v>Disk Drop Indicator Tip</v>
      </c>
      <c r="CO283" t="str">
        <v>DWG 100448-15, Balloon F_1</v>
      </c>
      <c r="CP283" t="str">
        <v>DWG 100448-15, OL02571</v>
      </c>
      <c r="CQ283" t="str">
        <v>DWG 100448-41</v>
      </c>
      <c r="CR283" t="str">
        <v>DWG 9890040, (10E),Section Part, OL01139</v>
      </c>
      <c r="CS283" t="str">
        <v>DWG 9890040, (10E),Section, OL01139</v>
      </c>
      <c r="CT283" t="str">
        <v>DWG 9890040, (11E)</v>
      </c>
      <c r="CU283" t="str">
        <v>DWG 9890040, (11E), Pins with Flats</v>
      </c>
      <c r="CV283" t="str">
        <v>DWG 9890040, (12E),  Pass=.002 or less</v>
      </c>
      <c r="CW283" t="str">
        <v>DWG 9890040, (12E), See Image</v>
      </c>
      <c r="CX283" t="str">
        <v>DWG 9890040, (1E), OL01431</v>
      </c>
      <c r="CY283" t="str">
        <v>DWG 9890040, (1E), OL01432</v>
      </c>
      <c r="CZ283" t="str">
        <v>DWG 9890040, (2E), OL01432</v>
      </c>
      <c r="DA283" t="str">
        <v>DWG 9890040, (3E)</v>
      </c>
      <c r="DB283" t="str">
        <v>DWG 9890040, (4E)</v>
      </c>
      <c r="DC283" t="str">
        <v>DWG 9890040, (5E), OL02336</v>
      </c>
      <c r="DD283" t="str">
        <v>DWG 9890040, (6E)</v>
      </c>
      <c r="DE283" t="str">
        <v>DWG 9890040, (7E)</v>
      </c>
      <c r="DF283" t="str">
        <v>DWG 9890040, (8E), OL01433</v>
      </c>
      <c r="DG283" t="str">
        <v>DWG 9890040, (8E), OL01433, Section</v>
      </c>
      <c r="DH283" t="str">
        <v>DWG 9890040, (9E), Close to Rod Slot</v>
      </c>
      <c r="DI283" t="str">
        <v>DWG 9890040, (9E),Close to Rod Slot</v>
      </c>
      <c r="DJ283" t="str">
        <v>DWG FRM0105 PAGE 2</v>
      </c>
      <c r="DK283" t="str">
        <v>DWG# 100448-41</v>
      </c>
      <c r="DL283" t="str">
        <v>DWG# 100448-44</v>
      </c>
      <c r="DM283" t="str">
        <v>DWG# 9890003  (1), Section OL00436/A</v>
      </c>
      <c r="DN283" t="str">
        <v>DWG# 9890003 (3), Ring Gauge Constrained</v>
      </c>
      <c r="DO283" t="str">
        <v>DWG# 9890003 (4), Section</v>
      </c>
      <c r="DP283" t="str">
        <v>DWG#100448-26, Balloon 1K, OL02350</v>
      </c>
      <c r="DQ283" t="str">
        <v>DWG#100448-26, Balloon 2K, OL02350</v>
      </c>
      <c r="DR283" t="str">
        <v>DWG#100448-26, Balloon 3K, OL02363</v>
      </c>
      <c r="DS283" t="str">
        <v>DWG#100448-26, Balloon 4K</v>
      </c>
      <c r="DT283" t="str">
        <v>DWG#100448-26, Balloon 5K, Section</v>
      </c>
      <c r="DU283" t="str">
        <v>DWG#100448-26, Balloon 6K</v>
      </c>
      <c r="DV283" t="str">
        <v>DWG#100448-26, Balloon 7K, Section</v>
      </c>
      <c r="DW283" t="str">
        <v>DWG#100448-26, Mfg. Tol.</v>
      </c>
      <c r="DX283" t="str">
        <v>DWG#9890003 (2) Ring Gauge Constrained</v>
      </c>
      <c r="DY283" t="str">
        <v>DWG#9890044</v>
      </c>
      <c r="DZ283" t="str">
        <v>DWG#9890044 .1985 to .2005=Pass</v>
      </c>
      <c r="EA283" t="str">
        <v>DWG#9890044 Overlay OL02441</v>
      </c>
      <c r="EB283" t="str">
        <v>DWG#9890044, OL02441</v>
      </c>
      <c r="EC283" t="str">
        <v>DWG#FRM0105</v>
      </c>
      <c r="ED283" t="str">
        <v>EXT.</v>
      </c>
      <c r="EE283" t="str">
        <v>EXT. Section, OL02460</v>
      </c>
      <c r="EF283" t="str">
        <v>EXT., OL04223</v>
      </c>
      <c r="EG283" t="str">
        <v>Flat Drop Indicator Tip</v>
      </c>
      <c r="EH283" t="str">
        <v>Full Go Pin, No Light, at Radius</v>
      </c>
      <c r="EI283" t="str">
        <v>Function Check</v>
      </c>
      <c r="EJ283" t="str">
        <v>GO Function Gauge</v>
      </c>
      <c r="EK283" t="str">
        <v>Go Gauge for Balloon 1 &amp; 4</v>
      </c>
      <c r="EL283" t="str">
        <v>Go Pin must pass through</v>
      </c>
      <c r="EM283" t="str">
        <v>Greater than .005 = Fail, Section</v>
      </c>
      <c r="EN283" t="str">
        <v>Greater than .025 out of center = Fail</v>
      </c>
      <c r="EO283" t="str">
        <v>Greater than 2.6 = Pass</v>
      </c>
      <c r="EP283" t="str">
        <v>Green = Pass, Red = Fail</v>
      </c>
      <c r="EQ283" t="str">
        <v>Hex Depth</v>
      </c>
      <c r="ER283" t="str">
        <v>Hex Minor</v>
      </c>
      <c r="ES283" t="str">
        <v>Hole Dia.</v>
      </c>
      <c r="ET283" t="str">
        <v>Hook or Disk Tip</v>
      </c>
      <c r="EU283" t="str">
        <v>ID Sphere Finish</v>
      </c>
      <c r="EV283" t="str">
        <v>ID/OD Both Sides, Diff. .002 or less = Pass</v>
      </c>
      <c r="EW283" t="str">
        <v>If Looks Big, Section</v>
      </c>
      <c r="EX283" t="str">
        <v>If Looks Small, Section</v>
      </c>
      <c r="EY283" t="str">
        <v>Insp. Close to Break Away, Mfg.Tol.</v>
      </c>
      <c r="EZ283" t="str">
        <v>INT.</v>
      </c>
      <c r="FA283" t="str">
        <v>INT. Section, OL02460</v>
      </c>
      <c r="FB283" t="str">
        <v>INT., OL04223</v>
      </c>
      <c r="FC283" t="str">
        <v>Intersect. of 7.7 &amp; R0.10</v>
      </c>
      <c r="FD283" t="str">
        <v>Intersect. of 8.79 and R.25 MAX</v>
      </c>
      <c r="FE283" t="str">
        <v>Keep Ind. Tip away from corner</v>
      </c>
      <c r="FF283" t="str">
        <v>L31</v>
      </c>
      <c r="FG283" t="str">
        <v>Laser Mark</v>
      </c>
      <c r="FH283" t="str">
        <v>LASER PER NOTE 4</v>
      </c>
      <c r="FI283" t="str">
        <v>LASER PER NOTE 4, Final Check 1 only</v>
      </c>
      <c r="FJ283" t="str">
        <v>Less than .002 out of center = Pass</v>
      </c>
      <c r="FK283" t="str">
        <v>Less than 2.75 = Pass, Section</v>
      </c>
      <c r="FL283" t="str">
        <v>List as pin. Not Calibrated</v>
      </c>
      <c r="FM283" t="str">
        <v>M9 X 1.25 BUTT See Comment Image</v>
      </c>
      <c r="FN283" t="str">
        <v>Manual Section</v>
      </c>
      <c r="FO283" t="str">
        <v>Max Deep .241 NO-GO =.42</v>
      </c>
      <c r="FP283" t="str">
        <v>MAX Depth of (Note 7) .241 NO-GO Pin</v>
      </c>
      <c r="FQ283" t="str">
        <v>Measure from Blue Line, See Image</v>
      </c>
      <c r="FR283" t="str">
        <v>Measure Width of Blue Area, See Image</v>
      </c>
      <c r="FS283" t="str">
        <v>Mfg. Tol</v>
      </c>
      <c r="FT283" t="str">
        <v>Mfg. Tol, See Image</v>
      </c>
      <c r="FU283" t="str">
        <v>Mfg. Tol.</v>
      </c>
      <c r="FV283" t="str">
        <v>Mfg. Tol. "A"</v>
      </c>
      <c r="FW283" t="str">
        <v>Mfg. Tol. (Zero on Gauge Full Dia. Lead)</v>
      </c>
      <c r="FX283" t="str">
        <v>Mfg. Tol. Balloon 11, See Image</v>
      </c>
      <c r="FY283" t="str">
        <v>Mfg. Tol. Balloon 4</v>
      </c>
      <c r="FZ283" t="str">
        <v>Mfg. Tol. Balloon 7</v>
      </c>
      <c r="GA283" t="str">
        <v xml:space="preserve">Mfg. Tol. C-Bore Face (Ballo 28) </v>
      </c>
      <c r="GB283" t="str">
        <v>Mfg. Tol. Section</v>
      </c>
      <c r="GC283" t="str">
        <v>Mfg. Tol. See Image</v>
      </c>
      <c r="GD283" t="str">
        <v>Mfg. Tol., 3 Places, Record MAX</v>
      </c>
      <c r="GE283" t="str">
        <v>Mfg. Tol., Balloon 11</v>
      </c>
      <c r="GF283" t="str">
        <v>Mfg. Tol., Balloon 7</v>
      </c>
      <c r="GG283" t="str">
        <v>Mfg. Tol., Blank</v>
      </c>
      <c r="GH283" t="str">
        <v>Mfg. Tol., Blank, Balloon 12</v>
      </c>
      <c r="GI283" t="str">
        <v>Mfg. Tol., Blend to SØ.320</v>
      </c>
      <c r="GJ283" t="str">
        <v>Mfg. Tol., Calculation</v>
      </c>
      <c r="GK283" t="str">
        <v>Mfg. Tol., For Mill Fixture</v>
      </c>
      <c r="GL283" t="str">
        <v>Mfg. Tol., L32</v>
      </c>
      <c r="GM283" t="str">
        <v>Mfg. Tol., L33</v>
      </c>
      <c r="GN283" t="str">
        <v>Mfg. Tol., No Tool Marks</v>
      </c>
      <c r="GO283" t="str">
        <v>Mfg. Tol., OL03361</v>
      </c>
      <c r="GP283" t="str">
        <v>Mfg. Tol., Record off center value</v>
      </c>
      <c r="GQ283" t="str">
        <v>Mfg. Tol., Same 3 Places, Record MIN</v>
      </c>
      <c r="GR283" t="str">
        <v>Mfg. Tol., Section</v>
      </c>
      <c r="GS283" t="str">
        <v>Mfg. Tol., Section B-B</v>
      </c>
      <c r="GT283" t="str">
        <v>Mfg. Tol., Section, OL03361</v>
      </c>
      <c r="GU283" t="str">
        <v>Mfg. Tol., Section, Per Note 2</v>
      </c>
      <c r="GV283" t="str">
        <v>Mfg. Tol., See Image</v>
      </c>
      <c r="GW283" t="str">
        <v>Mfg. Tol., See Image, Bore in Blue</v>
      </c>
      <c r="GX283" t="str">
        <v>Mfg. Tol., See Image, Hook Tip</v>
      </c>
      <c r="GY283" t="str">
        <v>Mfg. Tol., Sharp Okay No Burr</v>
      </c>
      <c r="GZ283" t="str">
        <v>Mfg. Tol., Threadless Blank</v>
      </c>
      <c r="HA283" t="str">
        <v>Mfg.Tol.</v>
      </c>
      <c r="HB283" t="str">
        <v>Mgf. To., T.S.C.</v>
      </c>
      <c r="HC283" t="str">
        <v>Milled Feature</v>
      </c>
      <c r="HD283" t="str">
        <v>Milled Feature, OL04045</v>
      </c>
      <c r="HE283" t="str">
        <v>More than .0005 out of center = Fail</v>
      </c>
      <c r="HF283" t="str">
        <v>Must Pass Through</v>
      </c>
      <c r="HG283" t="str">
        <v>Must pass through gauge</v>
      </c>
      <c r="HH283" t="str">
        <v>Must Pass Through Go Gauge</v>
      </c>
      <c r="HI283" t="str">
        <v>Must Pass, See Image.</v>
      </c>
      <c r="HJ283" t="str">
        <v>NA</v>
      </c>
      <c r="HK283" t="str">
        <v>Narrow Area</v>
      </c>
      <c r="HL283" t="str">
        <v>Near Balloon 21</v>
      </c>
      <c r="HM283" t="str">
        <v>Near Datum B</v>
      </c>
      <c r="HN283" t="str">
        <v>Neck Dia.</v>
      </c>
      <c r="HO283" t="str">
        <v>Neck to Head Rad.</v>
      </c>
      <c r="HP283" t="str">
        <v>No Copper Deposits Allowed</v>
      </c>
      <c r="HQ283" t="str">
        <v>No Section</v>
      </c>
      <c r="HR283" t="str">
        <v>No Section, .01 to .014 = Pass</v>
      </c>
      <c r="HS283" t="str">
        <v>No Section, Rotate Part</v>
      </c>
      <c r="HT283" t="str">
        <v>No Section, See Image</v>
      </c>
      <c r="HU283" t="str">
        <v>No Slot, Section B-B</v>
      </c>
      <c r="HV283" t="str">
        <v>No visual step = Pass</v>
      </c>
      <c r="HW283" t="str">
        <v>Not to exceed .95 Deep</v>
      </c>
      <c r="HX283" t="str">
        <v>Note 1</v>
      </c>
      <c r="HY283" t="str">
        <v>OL00333/A</v>
      </c>
      <c r="HZ283" t="str">
        <v>OL00519</v>
      </c>
      <c r="IA283" t="str">
        <v>OL00520</v>
      </c>
      <c r="IB283" t="str">
        <v>OL00529</v>
      </c>
      <c r="IC283" t="str">
        <v>OL00542</v>
      </c>
      <c r="ID283" t="str">
        <v>OL00724</v>
      </c>
      <c r="IE283" t="str">
        <v>OL01250</v>
      </c>
      <c r="IF283" t="str">
        <v>OL01869, Threadless Blank</v>
      </c>
      <c r="IG283" t="str">
        <v>OL01870, Section</v>
      </c>
      <c r="IH283" t="str">
        <v>OL02255</v>
      </c>
      <c r="II283" t="str">
        <v>OL02255, Mfg. Tol.</v>
      </c>
      <c r="IJ283" t="str">
        <v>OL02302</v>
      </c>
      <c r="IK283" t="str">
        <v xml:space="preserve">OL02318  needed per image instructions </v>
      </c>
      <c r="IL283" t="str">
        <v>OL02556</v>
      </c>
      <c r="IM283" t="str">
        <v>OL02557</v>
      </c>
      <c r="IN283" t="str">
        <v>OL02567</v>
      </c>
      <c r="IO283" t="str">
        <v>OL02653</v>
      </c>
      <c r="IP283" t="str">
        <v>OL02718</v>
      </c>
      <c r="IQ283" t="str">
        <v>OL02841</v>
      </c>
      <c r="IR283" t="str">
        <v>OL02842</v>
      </c>
      <c r="IS283" t="str">
        <v>OL02844</v>
      </c>
      <c r="IT283" t="str">
        <v>OL02871</v>
      </c>
      <c r="IU283" t="str">
        <v>OL02887</v>
      </c>
      <c r="IV283" t="str">
        <v>OL03500</v>
      </c>
      <c r="IW283" t="str">
        <v>OL03766</v>
      </c>
      <c r="IX283" t="str">
        <v>OL03868</v>
      </c>
      <c r="IY283" t="str">
        <v>OL03869</v>
      </c>
      <c r="IZ283" t="str">
        <v>OL03870</v>
      </c>
      <c r="JA283" t="str">
        <v>OL03873, DWG# 100448-44</v>
      </c>
      <c r="JB283" t="str">
        <v>OL03949</v>
      </c>
      <c r="JC283" t="str">
        <v xml:space="preserve">OL04043, Section </v>
      </c>
      <c r="JD283" t="str">
        <v xml:space="preserve">OL04044, Section </v>
      </c>
      <c r="JE283" t="str">
        <v>OL04045</v>
      </c>
      <c r="JF283" t="str">
        <v>OL04045, Milled Feature</v>
      </c>
      <c r="JG283" t="str">
        <v>OL04063</v>
      </c>
      <c r="JH283" t="str">
        <v>OL04064</v>
      </c>
      <c r="JI283" t="str">
        <v>OL04065</v>
      </c>
      <c r="JJ283" t="str">
        <v>OL04181</v>
      </c>
      <c r="JK283" t="str">
        <v>OL04218</v>
      </c>
      <c r="JL283" t="str">
        <v>OL04224, See Image</v>
      </c>
      <c r="JM283" t="str">
        <v>OL04374</v>
      </c>
      <c r="JN283" t="str">
        <v>OL04375, Section M-M</v>
      </c>
      <c r="JO283" t="str">
        <v>OL04376, Section M-M</v>
      </c>
      <c r="JP283" t="str">
        <v>OL04443</v>
      </c>
      <c r="JQ283" t="str">
        <v>OL04444</v>
      </c>
      <c r="JR283" t="str">
        <v>OL05000</v>
      </c>
      <c r="JS283" t="str">
        <v>One side of slot</v>
      </c>
      <c r="JT283" t="str">
        <v>Other side of slot</v>
      </c>
      <c r="JU283" t="str">
        <v>Out of center more than .002 = Fail</v>
      </c>
      <c r="JV283" t="str">
        <v>Out of center more than.002 = Fail</v>
      </c>
      <c r="JW283" t="str">
        <v>Overlay OL02713</v>
      </c>
      <c r="JX283" t="str">
        <v>Overlay OL02714</v>
      </c>
      <c r="JY283" t="str">
        <v>Overlay OL02718</v>
      </c>
      <c r="JZ283" t="str">
        <v>Overlay OL03831, Mfg. Tol.</v>
      </c>
      <c r="KA283" t="str">
        <v>Part Without Slots</v>
      </c>
      <c r="KB283" t="str">
        <v>Part Without Slots, See Image</v>
      </c>
      <c r="KC283" t="str">
        <v xml:space="preserve">Pass = .0254 or Less </v>
      </c>
      <c r="KD283" t="str">
        <v>PD MIN = 4.361, PD MAX = 4.456</v>
      </c>
      <c r="KE283" t="str">
        <v>Per Balloon 2 Note</v>
      </c>
      <c r="KF283" t="str">
        <v>Per drawing note(s) 8.</v>
      </c>
      <c r="KG283" t="str">
        <v>Point or Sphere Tip</v>
      </c>
      <c r="KH283" t="str">
        <v>Point Tip</v>
      </c>
      <c r="KI283" t="str">
        <v>R.9 to R1.1 = Pass, See Image</v>
      </c>
      <c r="KJ283" t="str">
        <v>Ram Construction</v>
      </c>
      <c r="KK283" t="str">
        <v>Record Same Pass / Fail All Balloons</v>
      </c>
      <c r="KL283" t="str">
        <v>Ref. Balloon 1</v>
      </c>
      <c r="KM283" t="str">
        <v>Ref. Balloon 12</v>
      </c>
      <c r="KN283" t="str">
        <v>Ref. Balloon 13, 100% AQL</v>
      </c>
      <c r="KO283" t="str">
        <v>Ref. Balloon 2</v>
      </c>
      <c r="KP283" t="str">
        <v>Ref. Balloon 21, 100% AQL</v>
      </c>
      <c r="KQ283" t="str">
        <v>Ref. Balloon 4</v>
      </c>
      <c r="KR283" t="str">
        <v>Ref. Balloon 7</v>
      </c>
      <c r="KS283" t="str">
        <v>Ref. Balloon 8</v>
      </c>
      <c r="KT283" t="str">
        <v>Relieved Pin Gauges 09236 &amp; 09235</v>
      </c>
      <c r="KU283" t="str">
        <v>Rotate Part</v>
      </c>
      <c r="KV283" t="str">
        <v>Rotate Part, See Image</v>
      </c>
      <c r="KW283" t="str">
        <v>Same as Root Radius</v>
      </c>
      <c r="KX283" t="str">
        <v>Section</v>
      </c>
      <c r="KY283" t="str">
        <v>Section B-B</v>
      </c>
      <c r="KZ283" t="str">
        <v>Section B-B, Distance Between Grooves</v>
      </c>
      <c r="LA283" t="str">
        <v>Section C-C</v>
      </c>
      <c r="LB283" t="str">
        <v>Section Part</v>
      </c>
      <c r="LC283" t="str">
        <v>Section Part, Measured from Opposite Face</v>
      </c>
      <c r="LD283" t="str">
        <v>Section, Broachless Blank</v>
      </c>
      <c r="LE283" t="str">
        <v>Section, EXT. Sphere Location.</v>
      </c>
      <c r="LF283" t="str">
        <v>Section, Hex Cham. Ang.</v>
      </c>
      <c r="LG283" t="str">
        <v>Section, Hex Fillet Rad.</v>
      </c>
      <c r="LH283" t="str">
        <v>Section, INT. Feature</v>
      </c>
      <c r="LI283" t="str">
        <v>Section, INT. Sphere Location.</v>
      </c>
      <c r="LJ283" t="str">
        <v>Section, Mfg. Tol.</v>
      </c>
      <c r="LK283" t="str">
        <v>Section, Mfg. Tol., See Image</v>
      </c>
      <c r="LL283" t="str">
        <v>Section, OL00486</v>
      </c>
      <c r="LM283" t="str">
        <v>Section, OL00542</v>
      </c>
      <c r="LN283" t="str">
        <v>Section, OL00543</v>
      </c>
      <c r="LO283" t="str">
        <v>Section, OL00544</v>
      </c>
      <c r="LP283" t="str">
        <v>Section, OL00545</v>
      </c>
      <c r="LQ283" t="str">
        <v>Section, OL00546</v>
      </c>
      <c r="LR283" t="str">
        <v>Section, OL00547</v>
      </c>
      <c r="LS283" t="str">
        <v>Section, OL00555</v>
      </c>
      <c r="LT283" t="str">
        <v>Section, OL00725</v>
      </c>
      <c r="LU283" t="str">
        <v>Section, OL01430</v>
      </c>
      <c r="LV283" t="str">
        <v>Section, OL01434</v>
      </c>
      <c r="LW283" t="str">
        <v>Section, OL01435</v>
      </c>
      <c r="LX283" t="str">
        <v>Section, OL01807</v>
      </c>
      <c r="LY283" t="str">
        <v>Section, OL01830</v>
      </c>
      <c r="LZ283" t="str">
        <v>Section, OL02351</v>
      </c>
      <c r="MA283" t="str">
        <v>Section, OL02519</v>
      </c>
      <c r="MB283" t="str">
        <v>Section, OL02520</v>
      </c>
      <c r="MC283" t="str">
        <v>Section, OL02522</v>
      </c>
      <c r="MD283" t="str">
        <v>Section, OL02540</v>
      </c>
      <c r="ME283" t="str">
        <v>Section, OL02541</v>
      </c>
      <c r="MF283" t="str">
        <v>Section, OL02552</v>
      </c>
      <c r="MG283" t="str">
        <v>Section, OL02553</v>
      </c>
      <c r="MH283" t="str">
        <v>Section, OL02554</v>
      </c>
      <c r="MI283" t="str">
        <v>Section, OL02555</v>
      </c>
      <c r="MJ283" t="str">
        <v>Section, OL02558</v>
      </c>
      <c r="MK283" t="str">
        <v>Section, OL02559</v>
      </c>
      <c r="ML283" t="str">
        <v>Section, OL02560</v>
      </c>
      <c r="MM283" t="str">
        <v>Section, OL02619</v>
      </c>
      <c r="MN283" t="str">
        <v>Section, OL02620</v>
      </c>
      <c r="MO283" t="str">
        <v>Section, OL02621</v>
      </c>
      <c r="MP283" t="str">
        <v>Section, OL02622</v>
      </c>
      <c r="MQ283" t="str">
        <v>Section, OL02623</v>
      </c>
      <c r="MR283" t="str">
        <v>Section, OL02624</v>
      </c>
      <c r="MS283" t="str">
        <v>Section, OL02652</v>
      </c>
      <c r="MT283" t="str">
        <v>Section, OL02680</v>
      </c>
      <c r="MU283" t="str">
        <v>Section, OL02793</v>
      </c>
      <c r="MV283" t="str">
        <v>Section, OL02823</v>
      </c>
      <c r="MW283" t="str">
        <v>Section, OL02843</v>
      </c>
      <c r="MX283" t="str">
        <v>Section, OL03026, Ext.</v>
      </c>
      <c r="MY283" t="str">
        <v>Section, OL03026, Int.</v>
      </c>
      <c r="MZ283" t="str">
        <v>Section, OL03570, DWG# 100448-41</v>
      </c>
      <c r="NA283" t="str">
        <v>Section, OL03781</v>
      </c>
      <c r="NB283" t="str">
        <v>Section, OL03911</v>
      </c>
      <c r="NC283" t="str">
        <v>Section, OL03912</v>
      </c>
      <c r="ND283" t="str">
        <v>Section, OL03928</v>
      </c>
      <c r="NE283" t="str">
        <v>Section, OL03929</v>
      </c>
      <c r="NF283" t="str">
        <v>Section, OL04030</v>
      </c>
      <c r="NG283" t="str">
        <v>Section, OL04037</v>
      </c>
      <c r="NH283" t="str">
        <v>Section, OL04038</v>
      </c>
      <c r="NI283" t="str">
        <v>Section, OL04046</v>
      </c>
      <c r="NJ283" t="str">
        <v>Section, OL04065</v>
      </c>
      <c r="NK283" t="str">
        <v>Section, OL04066</v>
      </c>
      <c r="NL283" t="str">
        <v>Section, OL04067</v>
      </c>
      <c r="NM283" t="str">
        <v>Section, OL04069</v>
      </c>
      <c r="NN283" t="str">
        <v>Section, OL04071</v>
      </c>
      <c r="NO283" t="str">
        <v>Section, OL04173</v>
      </c>
      <c r="NP283" t="str">
        <v>Section, OL04174</v>
      </c>
      <c r="NQ283" t="str">
        <v>Section, OL04214</v>
      </c>
      <c r="NR283" t="str">
        <v>Section, OL04215</v>
      </c>
      <c r="NS283" t="str">
        <v>Section, OL04216</v>
      </c>
      <c r="NT283" t="str">
        <v>Section, OL04217</v>
      </c>
      <c r="NU283" t="str">
        <v>Section, Overlay OL02716</v>
      </c>
      <c r="NV283" t="str">
        <v>Section, Overlay OL02717</v>
      </c>
      <c r="NW283" t="str">
        <v>Section, See Image</v>
      </c>
      <c r="NX283" t="str">
        <v>Section, See Image, DWG# 100448-41</v>
      </c>
      <c r="NY283" t="str">
        <v>Section, Without Sots</v>
      </c>
      <c r="NZ283" t="str">
        <v>See Comments Sheet</v>
      </c>
      <c r="OA283" t="str">
        <v>See Comments Sheet, OL02318</v>
      </c>
      <c r="OB283" t="str">
        <v>See Image</v>
      </c>
      <c r="OC283" t="str">
        <v>See Image, .005 or Less = Pass</v>
      </c>
      <c r="OD283" t="str">
        <v>See Image, Check Near Radius</v>
      </c>
      <c r="OE283" t="str">
        <v>See Image, Constrained</v>
      </c>
      <c r="OF283" t="str">
        <v>See Image, Distance Between Flats</v>
      </c>
      <c r="OG283" t="str">
        <v xml:space="preserve">See Image, Mfg. Tol, Section A-A </v>
      </c>
      <c r="OH283" t="str">
        <v>See image, Mfg. Tol.</v>
      </c>
      <c r="OI283" t="str">
        <v>See Image, Mic. Across Flats</v>
      </c>
      <c r="OJ283" t="str">
        <v>See Image, OL02850</v>
      </c>
      <c r="OK283" t="str">
        <v>See Image, OL02880</v>
      </c>
      <c r="OL283" t="str">
        <v>See Image, OL03926</v>
      </c>
      <c r="OM283" t="str">
        <v>See Image, OL03927</v>
      </c>
      <c r="ON283" t="str">
        <v>See Image, OL04003</v>
      </c>
      <c r="OO283" t="str">
        <v>'See Image, OL04342,  Best Fit Joe Block</v>
      </c>
      <c r="OP283" t="str">
        <v>See Image, OL04342,  Blank</v>
      </c>
      <c r="OQ283" t="str">
        <v>See Image, OL04342, Blank</v>
      </c>
      <c r="OR283" t="str">
        <v>See Image, OL04343, Blank</v>
      </c>
      <c r="OS283" t="str">
        <v>See Image, Pass = .002 or Less</v>
      </c>
      <c r="OT283" t="str">
        <v>See Image, Rcd. MAX</v>
      </c>
      <c r="OU283" t="str">
        <v>See Image, Rcd. MIN</v>
      </c>
      <c r="OV283" t="str">
        <v>See Image, Section</v>
      </c>
      <c r="OW283" t="str">
        <v>See Image, Section A-A</v>
      </c>
      <c r="OX283" t="str">
        <v>See Image, Section B-B</v>
      </c>
      <c r="OY283" t="str">
        <v>See Image, Section B-B, TSC</v>
      </c>
      <c r="OZ283" t="str">
        <v>See Image, Shank Drawing # 18000-XX-XX A</v>
      </c>
      <c r="PA283" t="str">
        <v>Sequencial Laser 01, 120 Per Print</v>
      </c>
      <c r="PB283" t="str">
        <v>Set to .202, Zero on Thread Lead</v>
      </c>
      <c r="PC283" t="str">
        <v>Sharp OK, No Burr</v>
      </c>
      <c r="PD283" t="str">
        <v>Sharp OK, No Raised Edge, See Image</v>
      </c>
      <c r="PE283" t="str">
        <v>Sharp OK, No Raised Edges</v>
      </c>
      <c r="PF283" t="str">
        <v>Sharp okay no raised edge</v>
      </c>
      <c r="PG283" t="str">
        <v>Sharp Okay, No Burr</v>
      </c>
      <c r="PH283" t="str">
        <v>Sharp Okay, No Raised Edge</v>
      </c>
      <c r="PI283" t="str">
        <v>Sharp Okay, No Raised Edges,</v>
      </c>
      <c r="PJ283" t="str">
        <v>Sharp Okay, See Image</v>
      </c>
      <c r="PK283" t="str">
        <v xml:space="preserve">Start of Radius @ .195 </v>
      </c>
      <c r="PL283" t="str">
        <v xml:space="preserve">Start of Radius @ .21 </v>
      </c>
      <c r="PM283" t="str">
        <v xml:space="preserve">T.S.C. </v>
      </c>
      <c r="PN283" t="str">
        <v>Tangent Point</v>
      </c>
      <c r="PO283" t="str">
        <v>Tangent point of R.50</v>
      </c>
      <c r="PP283" t="str">
        <v>Taper Check, Mfg.Tol.</v>
      </c>
      <c r="PQ283" t="str">
        <v>Taper Check, Mfg.Tol., See Image</v>
      </c>
      <c r="PR283" t="str">
        <v>Thrd. Minor Ø</v>
      </c>
      <c r="PS283" t="str">
        <v>Thrd. Relief Ø</v>
      </c>
      <c r="PT283" t="str">
        <v>Threadless Blank</v>
      </c>
      <c r="PU283" t="str">
        <v>Threadless Blank, From Major Ø</v>
      </c>
      <c r="PV283" t="str">
        <v>Threadless Blank, Mfg. Tol.</v>
      </c>
      <c r="PW283" t="str">
        <v>Threadless Blank, Thrd. to Neck Rad.</v>
      </c>
      <c r="PX283" t="str">
        <v>Thredless Blank</v>
      </c>
      <c r="PY283" t="str">
        <v>To center of R.005</v>
      </c>
      <c r="PZ283" t="str">
        <v>Torx Min. Dia.</v>
      </c>
      <c r="QA283" t="str">
        <v>Turn Ø Free of Mill Marks</v>
      </c>
      <c r="QB283" t="str">
        <v>Use (Full) GO Hex</v>
      </c>
      <c r="QC283" t="str">
        <v>Use Balloon 1 FULL Gauge</v>
      </c>
      <c r="QD283" t="str">
        <v>Use Balloon 9 FULL GO</v>
      </c>
      <c r="QE283" t="str">
        <v>Use Best Fit Pin</v>
      </c>
      <c r="QF283" t="str">
        <v>Use Disk Tip</v>
      </c>
      <c r="QG283" t="str">
        <v>Use flat bottomed indicator tip.</v>
      </c>
      <c r="QH283" t="str">
        <v xml:space="preserve">Use Full .093 Go Hex </v>
      </c>
      <c r="QI283" t="str">
        <v xml:space="preserve">Use Full .0930 Go Hex </v>
      </c>
      <c r="QJ283" t="str">
        <v>Use Full .1235 Go Hex</v>
      </c>
      <c r="QK283" t="str">
        <v>Use Gauge K2-98-8019-04, See Image</v>
      </c>
      <c r="QL283" t="str">
        <v>Use large flat indicator tip</v>
      </c>
      <c r="QM283" t="str">
        <v>Use Pins.3330/.3350, See Image MAX NO-GO</v>
      </c>
      <c r="QN283" t="str">
        <v>Use Pointed Drop Indicator Tip</v>
      </c>
      <c r="QO283" t="str">
        <v>V-Block</v>
      </c>
      <c r="QP283" t="str">
        <v>V-Block,  AMB for 13</v>
      </c>
      <c r="QQ283" t="str">
        <v>V-Block,  Hex Cham. Dia.</v>
      </c>
      <c r="QR283" t="str">
        <v>V-Block, Hex Depth</v>
      </c>
      <c r="QS283" t="str">
        <v>VBU Gauge</v>
      </c>
      <c r="QT283" t="str">
        <v>Visibally smaller than HEX=Pass</v>
      </c>
      <c r="QU283" t="str">
        <v>Visual Per Drawing</v>
      </c>
      <c r="QV283" t="str">
        <v>Whirl Blank</v>
      </c>
      <c r="QW283" t="str">
        <v xml:space="preserve">Whirl Blank </v>
      </c>
      <c r="QX283" t="str">
        <v>Whirl Blank, Neck Rad. End to Head CL</v>
      </c>
      <c r="QY283" t="str">
        <v>Whirl Blank, Nose Start Dia.</v>
      </c>
      <c r="QZ283" t="str">
        <v>Whirl Blank, Nose Start Dist.</v>
      </c>
      <c r="RA283" t="str">
        <v>Whirl Blank, Thrd. Minor</v>
      </c>
      <c r="RB283" t="str">
        <v>Whirl Blank, Thrd. Pullout Dia.</v>
      </c>
      <c r="RC283" t="str">
        <v>Whole Part, Removal is at Assy. Level</v>
      </c>
      <c r="RD283" t="str">
        <v>Wide Area</v>
      </c>
      <c r="RE283" t="str">
        <v>Zero on End of Go Gauge</v>
      </c>
    </row>
    <row r="284" spans="1:473">
      <c r="A284" t="s">
        <v>915</v>
      </c>
      <c r="C284" t="str" cm="1">
        <f t="array" ref="C284:RE284">TRANSPOSE(_xlfn._xlws.SORT(_xlfn._xlws.FILTER($A$2:$A$600,ISNUMBER(SEARCH('PartLib Table'!M301,$A$2:$A$600)),"not found")))</f>
        <v xml:space="preserve"> 'C', Whirl Blank</v>
      </c>
      <c r="D284" t="str">
        <v xml:space="preserve"> See Image, Constrained</v>
      </c>
      <c r="E284" t="str">
        <v>(.04 to .12 range = Pass)</v>
      </c>
      <c r="F284" t="str">
        <v>(.042 FULL) Go Pin Seat Fully</v>
      </c>
      <c r="G284" t="str">
        <v>(B), Mfg. Tol.</v>
      </c>
      <c r="H284" t="str">
        <v>(B), O.A.L.</v>
      </c>
      <c r="I284" t="str">
        <v>.001 or less =Pass</v>
      </c>
      <c r="J284" t="str">
        <v>.001 or less out of center = Pass</v>
      </c>
      <c r="K284" t="str">
        <v>.002 or Less = Pass</v>
      </c>
      <c r="L284" t="str">
        <v>.002 or Less out of center = Pass</v>
      </c>
      <c r="M284" t="str">
        <v>.005 to .015 = Pass</v>
      </c>
      <c r="N284" t="str">
        <v>.0125 Mean, Section</v>
      </c>
      <c r="O284" t="str">
        <v>.025 or Less in X &amp; Y=Pass</v>
      </c>
      <c r="P284" t="str">
        <v>.038 Mean</v>
      </c>
      <c r="Q284" t="str">
        <v>.063 MM = .0024 IN, See Image</v>
      </c>
      <c r="R284" t="str">
        <v>.063MM = .0024"</v>
      </c>
      <c r="S284" t="str">
        <v>.243 NO-GO, Unconstrained, Must Not Start</v>
      </c>
      <c r="T284" t="str">
        <v>@ Back Face &amp; ID, No Raised Edge</v>
      </c>
      <c r="U284" t="str">
        <v>@ Back Face &amp; OD, No Raised Edge</v>
      </c>
      <c r="V284" t="str">
        <v>@ ID &amp; FACE</v>
      </c>
      <c r="W284" t="str">
        <v>@ OD &amp; BACK FACE</v>
      </c>
      <c r="X284" t="str">
        <v>@ OD &amp; FACE</v>
      </c>
      <c r="Y284" t="str">
        <v>Across from slot</v>
      </c>
      <c r="Z284" t="str">
        <v>All Edge Breaks</v>
      </c>
      <c r="AA284" t="str">
        <v>Attached to bar stock</v>
      </c>
      <c r="AB284" t="str">
        <v xml:space="preserve">Back Turn Fillet Rad. </v>
      </c>
      <c r="AC284" t="str">
        <v>Balloon 1 (DWG FRM0105 Page 2, NV-27)</v>
      </c>
      <c r="AD284" t="str">
        <v>Balloon 1 (DWG FRM0105, NV-30)</v>
      </c>
      <c r="AE284" t="str">
        <v>Balloon 1 (P# 9890002-20) OL00429/A</v>
      </c>
      <c r="AF284" t="str">
        <v>Balloon 1, DWG#FRM0105</v>
      </c>
      <c r="AG284" t="str">
        <v>Balloon 11, See Image</v>
      </c>
      <c r="AH284" t="str">
        <v xml:space="preserve">Balloon 2 (DWG FRM0105 Page 2, NV-27) </v>
      </c>
      <c r="AI284" t="str">
        <v>Balloon 2 (DWG FRM0105, NV-30)</v>
      </c>
      <c r="AJ284" t="str">
        <v>Balloon 2 (P# 9890002-20)</v>
      </c>
      <c r="AK284" t="str">
        <v>Balloon 2, DWG#FRM0105</v>
      </c>
      <c r="AL284" t="str">
        <v>Balloon 2, DWG#FRM0105, See Image</v>
      </c>
      <c r="AM284" t="str">
        <v>Balloon 3 (DWG FRM0105, NV-30 Minor)</v>
      </c>
      <c r="AN284" t="str">
        <v>Balloon 3 (DWG FRM0105, NV-30)</v>
      </c>
      <c r="AO284" t="str">
        <v>Balloon 3 (P# 9890002-20)</v>
      </c>
      <c r="AP284" t="str">
        <v>Balloon 4</v>
      </c>
      <c r="AQ284" t="str">
        <v>Balloon 4 (P# 9890002-20)</v>
      </c>
      <c r="AR284" t="str">
        <v>Below Middle Band</v>
      </c>
      <c r="AS284" t="str">
        <v>Best Fit Pin, .003 or Less =Pass</v>
      </c>
      <c r="AT284" t="str">
        <v>Blank</v>
      </c>
      <c r="AU284" t="str">
        <v>Blank Turn Maj.</v>
      </c>
      <c r="AV284" t="str">
        <v>Blank Turn Maj. Mill Flt., OL4172</v>
      </c>
      <c r="AW284" t="str">
        <v>Blank Without .010 Slots</v>
      </c>
      <c r="AX284" t="str">
        <v>Blank Without .010 Slots, Section</v>
      </c>
      <c r="AY284" t="str">
        <v>Blank without thread</v>
      </c>
      <c r="AZ284" t="str">
        <v xml:space="preserve">Blank, Center of V Grv. </v>
      </c>
      <c r="BA284" t="str">
        <v>Blank, Check R adjacent Balloon 17</v>
      </c>
      <c r="BB284" t="str">
        <v>Blank, EXT. Feature</v>
      </c>
      <c r="BC284" t="str">
        <v>Blank, See Image, OL04335</v>
      </c>
      <c r="BD284" t="str">
        <v>Blank, See Image, OL04336</v>
      </c>
      <c r="BE284" t="str">
        <v xml:space="preserve">Blank, Thrd. </v>
      </c>
      <c r="BF284" t="str">
        <v>Blank, Turn Tip</v>
      </c>
      <c r="BG284" t="str">
        <v>Blank, Without Thrd.</v>
      </c>
      <c r="BH284" t="str">
        <v>Blank, Without Thread</v>
      </c>
      <c r="BI284" t="str">
        <v xml:space="preserve">Blunt Start Blend to Minor </v>
      </c>
      <c r="BJ284" t="str">
        <v>Calc., Use Go HEX</v>
      </c>
      <c r="BK284" t="str">
        <v>Can't dig into OD</v>
      </c>
      <c r="BL284" t="str">
        <v>Carbide Gauge</v>
      </c>
      <c r="BM284" t="str">
        <v xml:space="preserve">Center of V Grv. </v>
      </c>
      <c r="BN284" t="str">
        <v>Centered Less than .03 = Pass</v>
      </c>
      <c r="BO284" t="str">
        <v>Centered within .0005 or Less = Pass</v>
      </c>
      <c r="BP284" t="str">
        <v>Centered within .001 or Less = Pass</v>
      </c>
      <c r="BQ284" t="str">
        <v>Centered within .0254 or Less = Pass</v>
      </c>
      <c r="BR284" t="str">
        <v>Check close to Rod Slot</v>
      </c>
      <c r="BS284" t="str">
        <v>Check every other hole</v>
      </c>
      <c r="BT284" t="str">
        <v>Check Go over full length of slot.</v>
      </c>
      <c r="BU284" t="str">
        <v>Check Near Closed End</v>
      </c>
      <c r="BV284" t="str">
        <v>Check per Print View, Away from Rod Slot</v>
      </c>
      <c r="BW284" t="str">
        <v>Check to Balloon 30 Go Pin</v>
      </c>
      <c r="BX284" t="str">
        <v>Check with .2705 SET Pin Inside Part</v>
      </c>
      <c r="BY284" t="str">
        <v>Check with Hex Up</v>
      </c>
      <c r="BZ284" t="str">
        <v>CMM Blank</v>
      </c>
      <c r="CA284" t="str">
        <v>Confirm Full Radius</v>
      </c>
      <c r="CB284" t="str">
        <v>Constrained in fixture</v>
      </c>
      <c r="CC284" t="str">
        <v>Constrained with Ring</v>
      </c>
      <c r="CD284" t="str">
        <v>Constrained, See Image</v>
      </c>
      <c r="CE284" t="str">
        <v>Dim. "A"</v>
      </c>
      <c r="CF284" t="str">
        <v>Dim. "B"</v>
      </c>
      <c r="CG284" t="str">
        <v>Dim. "C"</v>
      </c>
      <c r="CH284" t="str">
        <v>Dim. "D", Whirl Blank</v>
      </c>
      <c r="CI284" t="str">
        <v>Dim. "G"</v>
      </c>
      <c r="CJ284" t="str">
        <v>Dim. E, Blank Turn Maj. &amp;  Mill Flt</v>
      </c>
      <c r="CK284" t="str">
        <v>Dim. E, Blank Turn Maj.&amp;  Mill Flt</v>
      </c>
      <c r="CL284" t="str">
        <v>Dim. H, Whirl Blank</v>
      </c>
      <c r="CM284" t="str">
        <v>Dim. J, 'Blank Turn Maj. &amp; Whirl Blank</v>
      </c>
      <c r="CN284" t="str">
        <v>Disk Drop Indicator Tip</v>
      </c>
      <c r="CO284" t="str">
        <v>DWG 100448-15, Balloon F_1</v>
      </c>
      <c r="CP284" t="str">
        <v>DWG 100448-15, OL02571</v>
      </c>
      <c r="CQ284" t="str">
        <v>DWG 100448-41</v>
      </c>
      <c r="CR284" t="str">
        <v>DWG 9890040, (10E),Section Part, OL01139</v>
      </c>
      <c r="CS284" t="str">
        <v>DWG 9890040, (10E),Section, OL01139</v>
      </c>
      <c r="CT284" t="str">
        <v>DWG 9890040, (11E)</v>
      </c>
      <c r="CU284" t="str">
        <v>DWG 9890040, (11E), Pins with Flats</v>
      </c>
      <c r="CV284" t="str">
        <v>DWG 9890040, (12E),  Pass=.002 or less</v>
      </c>
      <c r="CW284" t="str">
        <v>DWG 9890040, (12E), See Image</v>
      </c>
      <c r="CX284" t="str">
        <v>DWG 9890040, (1E), OL01431</v>
      </c>
      <c r="CY284" t="str">
        <v>DWG 9890040, (1E), OL01432</v>
      </c>
      <c r="CZ284" t="str">
        <v>DWG 9890040, (2E), OL01432</v>
      </c>
      <c r="DA284" t="str">
        <v>DWG 9890040, (3E)</v>
      </c>
      <c r="DB284" t="str">
        <v>DWG 9890040, (4E)</v>
      </c>
      <c r="DC284" t="str">
        <v>DWG 9890040, (5E), OL02336</v>
      </c>
      <c r="DD284" t="str">
        <v>DWG 9890040, (6E)</v>
      </c>
      <c r="DE284" t="str">
        <v>DWG 9890040, (7E)</v>
      </c>
      <c r="DF284" t="str">
        <v>DWG 9890040, (8E), OL01433</v>
      </c>
      <c r="DG284" t="str">
        <v>DWG 9890040, (8E), OL01433, Section</v>
      </c>
      <c r="DH284" t="str">
        <v>DWG 9890040, (9E), Close to Rod Slot</v>
      </c>
      <c r="DI284" t="str">
        <v>DWG 9890040, (9E),Close to Rod Slot</v>
      </c>
      <c r="DJ284" t="str">
        <v>DWG FRM0105 PAGE 2</v>
      </c>
      <c r="DK284" t="str">
        <v>DWG# 100448-41</v>
      </c>
      <c r="DL284" t="str">
        <v>DWG# 100448-44</v>
      </c>
      <c r="DM284" t="str">
        <v>DWG# 9890003  (1), Section OL00436/A</v>
      </c>
      <c r="DN284" t="str">
        <v>DWG# 9890003 (3), Ring Gauge Constrained</v>
      </c>
      <c r="DO284" t="str">
        <v>DWG# 9890003 (4), Section</v>
      </c>
      <c r="DP284" t="str">
        <v>DWG#100448-26, Balloon 1K, OL02350</v>
      </c>
      <c r="DQ284" t="str">
        <v>DWG#100448-26, Balloon 2K, OL02350</v>
      </c>
      <c r="DR284" t="str">
        <v>DWG#100448-26, Balloon 3K, OL02363</v>
      </c>
      <c r="DS284" t="str">
        <v>DWG#100448-26, Balloon 4K</v>
      </c>
      <c r="DT284" t="str">
        <v>DWG#100448-26, Balloon 5K, Section</v>
      </c>
      <c r="DU284" t="str">
        <v>DWG#100448-26, Balloon 6K</v>
      </c>
      <c r="DV284" t="str">
        <v>DWG#100448-26, Balloon 7K, Section</v>
      </c>
      <c r="DW284" t="str">
        <v>DWG#100448-26, Mfg. Tol.</v>
      </c>
      <c r="DX284" t="str">
        <v>DWG#9890003 (2) Ring Gauge Constrained</v>
      </c>
      <c r="DY284" t="str">
        <v>DWG#9890044</v>
      </c>
      <c r="DZ284" t="str">
        <v>DWG#9890044 .1985 to .2005=Pass</v>
      </c>
      <c r="EA284" t="str">
        <v>DWG#9890044 Overlay OL02441</v>
      </c>
      <c r="EB284" t="str">
        <v>DWG#9890044, OL02441</v>
      </c>
      <c r="EC284" t="str">
        <v>DWG#FRM0105</v>
      </c>
      <c r="ED284" t="str">
        <v>EXT.</v>
      </c>
      <c r="EE284" t="str">
        <v>EXT. Section, OL02460</v>
      </c>
      <c r="EF284" t="str">
        <v>EXT., OL04223</v>
      </c>
      <c r="EG284" t="str">
        <v>Flat Drop Indicator Tip</v>
      </c>
      <c r="EH284" t="str">
        <v>Full Go Pin, No Light, at Radius</v>
      </c>
      <c r="EI284" t="str">
        <v>Function Check</v>
      </c>
      <c r="EJ284" t="str">
        <v>GO Function Gauge</v>
      </c>
      <c r="EK284" t="str">
        <v>Go Gauge for Balloon 1 &amp; 4</v>
      </c>
      <c r="EL284" t="str">
        <v>Go Pin must pass through</v>
      </c>
      <c r="EM284" t="str">
        <v>Greater than .005 = Fail, Section</v>
      </c>
      <c r="EN284" t="str">
        <v>Greater than .025 out of center = Fail</v>
      </c>
      <c r="EO284" t="str">
        <v>Greater than 2.6 = Pass</v>
      </c>
      <c r="EP284" t="str">
        <v>Green = Pass, Red = Fail</v>
      </c>
      <c r="EQ284" t="str">
        <v>Hex Depth</v>
      </c>
      <c r="ER284" t="str">
        <v>Hex Minor</v>
      </c>
      <c r="ES284" t="str">
        <v>Hole Dia.</v>
      </c>
      <c r="ET284" t="str">
        <v>Hook or Disk Tip</v>
      </c>
      <c r="EU284" t="str">
        <v>ID Sphere Finish</v>
      </c>
      <c r="EV284" t="str">
        <v>ID/OD Both Sides, Diff. .002 or less = Pass</v>
      </c>
      <c r="EW284" t="str">
        <v>If Looks Big, Section</v>
      </c>
      <c r="EX284" t="str">
        <v>If Looks Small, Section</v>
      </c>
      <c r="EY284" t="str">
        <v>Insp. Close to Break Away, Mfg.Tol.</v>
      </c>
      <c r="EZ284" t="str">
        <v>INT.</v>
      </c>
      <c r="FA284" t="str">
        <v>INT. Section, OL02460</v>
      </c>
      <c r="FB284" t="str">
        <v>INT., OL04223</v>
      </c>
      <c r="FC284" t="str">
        <v>Intersect. of 7.7 &amp; R0.10</v>
      </c>
      <c r="FD284" t="str">
        <v>Intersect. of 8.79 and R.25 MAX</v>
      </c>
      <c r="FE284" t="str">
        <v>Keep Ind. Tip away from corner</v>
      </c>
      <c r="FF284" t="str">
        <v>L31</v>
      </c>
      <c r="FG284" t="str">
        <v>Laser Mark</v>
      </c>
      <c r="FH284" t="str">
        <v>LASER PER NOTE 4</v>
      </c>
      <c r="FI284" t="str">
        <v>LASER PER NOTE 4, Final Check 1 only</v>
      </c>
      <c r="FJ284" t="str">
        <v>Less than .002 out of center = Pass</v>
      </c>
      <c r="FK284" t="str">
        <v>Less than 2.75 = Pass, Section</v>
      </c>
      <c r="FL284" t="str">
        <v>List as pin. Not Calibrated</v>
      </c>
      <c r="FM284" t="str">
        <v>M9 X 1.25 BUTT See Comment Image</v>
      </c>
      <c r="FN284" t="str">
        <v>Manual Section</v>
      </c>
      <c r="FO284" t="str">
        <v>Max Deep .241 NO-GO =.42</v>
      </c>
      <c r="FP284" t="str">
        <v>MAX Depth of (Note 7) .241 NO-GO Pin</v>
      </c>
      <c r="FQ284" t="str">
        <v>Measure from Blue Line, See Image</v>
      </c>
      <c r="FR284" t="str">
        <v>Measure Width of Blue Area, See Image</v>
      </c>
      <c r="FS284" t="str">
        <v>Mfg. Tol</v>
      </c>
      <c r="FT284" t="str">
        <v>Mfg. Tol, See Image</v>
      </c>
      <c r="FU284" t="str">
        <v>Mfg. Tol.</v>
      </c>
      <c r="FV284" t="str">
        <v>Mfg. Tol. "A"</v>
      </c>
      <c r="FW284" t="str">
        <v>Mfg. Tol. (Zero on Gauge Full Dia. Lead)</v>
      </c>
      <c r="FX284" t="str">
        <v>Mfg. Tol. Balloon 11, See Image</v>
      </c>
      <c r="FY284" t="str">
        <v>Mfg. Tol. Balloon 4</v>
      </c>
      <c r="FZ284" t="str">
        <v>Mfg. Tol. Balloon 7</v>
      </c>
      <c r="GA284" t="str">
        <v xml:space="preserve">Mfg. Tol. C-Bore Face (Ballo 28) </v>
      </c>
      <c r="GB284" t="str">
        <v>Mfg. Tol. Section</v>
      </c>
      <c r="GC284" t="str">
        <v>Mfg. Tol. See Image</v>
      </c>
      <c r="GD284" t="str">
        <v>Mfg. Tol., 3 Places, Record MAX</v>
      </c>
      <c r="GE284" t="str">
        <v>Mfg. Tol., Balloon 11</v>
      </c>
      <c r="GF284" t="str">
        <v>Mfg. Tol., Balloon 7</v>
      </c>
      <c r="GG284" t="str">
        <v>Mfg. Tol., Blank</v>
      </c>
      <c r="GH284" t="str">
        <v>Mfg. Tol., Blank, Balloon 12</v>
      </c>
      <c r="GI284" t="str">
        <v>Mfg. Tol., Blend to SØ.320</v>
      </c>
      <c r="GJ284" t="str">
        <v>Mfg. Tol., Calculation</v>
      </c>
      <c r="GK284" t="str">
        <v>Mfg. Tol., For Mill Fixture</v>
      </c>
      <c r="GL284" t="str">
        <v>Mfg. Tol., L32</v>
      </c>
      <c r="GM284" t="str">
        <v>Mfg. Tol., L33</v>
      </c>
      <c r="GN284" t="str">
        <v>Mfg. Tol., No Tool Marks</v>
      </c>
      <c r="GO284" t="str">
        <v>Mfg. Tol., OL03361</v>
      </c>
      <c r="GP284" t="str">
        <v>Mfg. Tol., Record off center value</v>
      </c>
      <c r="GQ284" t="str">
        <v>Mfg. Tol., Same 3 Places, Record MIN</v>
      </c>
      <c r="GR284" t="str">
        <v>Mfg. Tol., Section</v>
      </c>
      <c r="GS284" t="str">
        <v>Mfg. Tol., Section B-B</v>
      </c>
      <c r="GT284" t="str">
        <v>Mfg. Tol., Section, OL03361</v>
      </c>
      <c r="GU284" t="str">
        <v>Mfg. Tol., Section, Per Note 2</v>
      </c>
      <c r="GV284" t="str">
        <v>Mfg. Tol., See Image</v>
      </c>
      <c r="GW284" t="str">
        <v>Mfg. Tol., See Image, Bore in Blue</v>
      </c>
      <c r="GX284" t="str">
        <v>Mfg. Tol., See Image, Hook Tip</v>
      </c>
      <c r="GY284" t="str">
        <v>Mfg. Tol., Sharp Okay No Burr</v>
      </c>
      <c r="GZ284" t="str">
        <v>Mfg. Tol., Threadless Blank</v>
      </c>
      <c r="HA284" t="str">
        <v>Mfg.Tol.</v>
      </c>
      <c r="HB284" t="str">
        <v>Mgf. To., T.S.C.</v>
      </c>
      <c r="HC284" t="str">
        <v>Milled Feature</v>
      </c>
      <c r="HD284" t="str">
        <v>Milled Feature, OL04045</v>
      </c>
      <c r="HE284" t="str">
        <v>More than .0005 out of center = Fail</v>
      </c>
      <c r="HF284" t="str">
        <v>Must Pass Through</v>
      </c>
      <c r="HG284" t="str">
        <v>Must pass through gauge</v>
      </c>
      <c r="HH284" t="str">
        <v>Must Pass Through Go Gauge</v>
      </c>
      <c r="HI284" t="str">
        <v>Must Pass, See Image.</v>
      </c>
      <c r="HJ284" t="str">
        <v>NA</v>
      </c>
      <c r="HK284" t="str">
        <v>Narrow Area</v>
      </c>
      <c r="HL284" t="str">
        <v>Near Balloon 21</v>
      </c>
      <c r="HM284" t="str">
        <v>Near Datum B</v>
      </c>
      <c r="HN284" t="str">
        <v>Neck Dia.</v>
      </c>
      <c r="HO284" t="str">
        <v>Neck to Head Rad.</v>
      </c>
      <c r="HP284" t="str">
        <v>No Copper Deposits Allowed</v>
      </c>
      <c r="HQ284" t="str">
        <v>No Section</v>
      </c>
      <c r="HR284" t="str">
        <v>No Section, .01 to .014 = Pass</v>
      </c>
      <c r="HS284" t="str">
        <v>No Section, Rotate Part</v>
      </c>
      <c r="HT284" t="str">
        <v>No Section, See Image</v>
      </c>
      <c r="HU284" t="str">
        <v>No Slot, Section B-B</v>
      </c>
      <c r="HV284" t="str">
        <v>No visual step = Pass</v>
      </c>
      <c r="HW284" t="str">
        <v>Not to exceed .95 Deep</v>
      </c>
      <c r="HX284" t="str">
        <v>Note 1</v>
      </c>
      <c r="HY284" t="str">
        <v>OL00333/A</v>
      </c>
      <c r="HZ284" t="str">
        <v>OL00519</v>
      </c>
      <c r="IA284" t="str">
        <v>OL00520</v>
      </c>
      <c r="IB284" t="str">
        <v>OL00529</v>
      </c>
      <c r="IC284" t="str">
        <v>OL00542</v>
      </c>
      <c r="ID284" t="str">
        <v>OL00724</v>
      </c>
      <c r="IE284" t="str">
        <v>OL01250</v>
      </c>
      <c r="IF284" t="str">
        <v>OL01869, Threadless Blank</v>
      </c>
      <c r="IG284" t="str">
        <v>OL01870, Section</v>
      </c>
      <c r="IH284" t="str">
        <v>OL02255</v>
      </c>
      <c r="II284" t="str">
        <v>OL02255, Mfg. Tol.</v>
      </c>
      <c r="IJ284" t="str">
        <v>OL02302</v>
      </c>
      <c r="IK284" t="str">
        <v xml:space="preserve">OL02318  needed per image instructions </v>
      </c>
      <c r="IL284" t="str">
        <v>OL02556</v>
      </c>
      <c r="IM284" t="str">
        <v>OL02557</v>
      </c>
      <c r="IN284" t="str">
        <v>OL02567</v>
      </c>
      <c r="IO284" t="str">
        <v>OL02653</v>
      </c>
      <c r="IP284" t="str">
        <v>OL02718</v>
      </c>
      <c r="IQ284" t="str">
        <v>OL02841</v>
      </c>
      <c r="IR284" t="str">
        <v>OL02842</v>
      </c>
      <c r="IS284" t="str">
        <v>OL02844</v>
      </c>
      <c r="IT284" t="str">
        <v>OL02871</v>
      </c>
      <c r="IU284" t="str">
        <v>OL02887</v>
      </c>
      <c r="IV284" t="str">
        <v>OL03500</v>
      </c>
      <c r="IW284" t="str">
        <v>OL03766</v>
      </c>
      <c r="IX284" t="str">
        <v>OL03868</v>
      </c>
      <c r="IY284" t="str">
        <v>OL03869</v>
      </c>
      <c r="IZ284" t="str">
        <v>OL03870</v>
      </c>
      <c r="JA284" t="str">
        <v>OL03873, DWG# 100448-44</v>
      </c>
      <c r="JB284" t="str">
        <v>OL03949</v>
      </c>
      <c r="JC284" t="str">
        <v xml:space="preserve">OL04043, Section </v>
      </c>
      <c r="JD284" t="str">
        <v xml:space="preserve">OL04044, Section </v>
      </c>
      <c r="JE284" t="str">
        <v>OL04045</v>
      </c>
      <c r="JF284" t="str">
        <v>OL04045, Milled Feature</v>
      </c>
      <c r="JG284" t="str">
        <v>OL04063</v>
      </c>
      <c r="JH284" t="str">
        <v>OL04064</v>
      </c>
      <c r="JI284" t="str">
        <v>OL04065</v>
      </c>
      <c r="JJ284" t="str">
        <v>OL04181</v>
      </c>
      <c r="JK284" t="str">
        <v>OL04218</v>
      </c>
      <c r="JL284" t="str">
        <v>OL04224, See Image</v>
      </c>
      <c r="JM284" t="str">
        <v>OL04374</v>
      </c>
      <c r="JN284" t="str">
        <v>OL04375, Section M-M</v>
      </c>
      <c r="JO284" t="str">
        <v>OL04376, Section M-M</v>
      </c>
      <c r="JP284" t="str">
        <v>OL04443</v>
      </c>
      <c r="JQ284" t="str">
        <v>OL04444</v>
      </c>
      <c r="JR284" t="str">
        <v>OL05000</v>
      </c>
      <c r="JS284" t="str">
        <v>One side of slot</v>
      </c>
      <c r="JT284" t="str">
        <v>Other side of slot</v>
      </c>
      <c r="JU284" t="str">
        <v>Out of center more than .002 = Fail</v>
      </c>
      <c r="JV284" t="str">
        <v>Out of center more than.002 = Fail</v>
      </c>
      <c r="JW284" t="str">
        <v>Overlay OL02713</v>
      </c>
      <c r="JX284" t="str">
        <v>Overlay OL02714</v>
      </c>
      <c r="JY284" t="str">
        <v>Overlay OL02718</v>
      </c>
      <c r="JZ284" t="str">
        <v>Overlay OL03831, Mfg. Tol.</v>
      </c>
      <c r="KA284" t="str">
        <v>Part Without Slots</v>
      </c>
      <c r="KB284" t="str">
        <v>Part Without Slots, See Image</v>
      </c>
      <c r="KC284" t="str">
        <v xml:space="preserve">Pass = .0254 or Less </v>
      </c>
      <c r="KD284" t="str">
        <v>PD MIN = 4.361, PD MAX = 4.456</v>
      </c>
      <c r="KE284" t="str">
        <v>Per Balloon 2 Note</v>
      </c>
      <c r="KF284" t="str">
        <v>Per drawing note(s) 8.</v>
      </c>
      <c r="KG284" t="str">
        <v>Point or Sphere Tip</v>
      </c>
      <c r="KH284" t="str">
        <v>Point Tip</v>
      </c>
      <c r="KI284" t="str">
        <v>R.9 to R1.1 = Pass, See Image</v>
      </c>
      <c r="KJ284" t="str">
        <v>Ram Construction</v>
      </c>
      <c r="KK284" t="str">
        <v>Record Same Pass / Fail All Balloons</v>
      </c>
      <c r="KL284" t="str">
        <v>Ref. Balloon 1</v>
      </c>
      <c r="KM284" t="str">
        <v>Ref. Balloon 12</v>
      </c>
      <c r="KN284" t="str">
        <v>Ref. Balloon 13, 100% AQL</v>
      </c>
      <c r="KO284" t="str">
        <v>Ref. Balloon 2</v>
      </c>
      <c r="KP284" t="str">
        <v>Ref. Balloon 21, 100% AQL</v>
      </c>
      <c r="KQ284" t="str">
        <v>Ref. Balloon 4</v>
      </c>
      <c r="KR284" t="str">
        <v>Ref. Balloon 7</v>
      </c>
      <c r="KS284" t="str">
        <v>Ref. Balloon 8</v>
      </c>
      <c r="KT284" t="str">
        <v>Relieved Pin Gauges 09236 &amp; 09235</v>
      </c>
      <c r="KU284" t="str">
        <v>Rotate Part</v>
      </c>
      <c r="KV284" t="str">
        <v>Rotate Part, See Image</v>
      </c>
      <c r="KW284" t="str">
        <v>Same as Root Radius</v>
      </c>
      <c r="KX284" t="str">
        <v>Section</v>
      </c>
      <c r="KY284" t="str">
        <v>Section B-B</v>
      </c>
      <c r="KZ284" t="str">
        <v>Section B-B, Distance Between Grooves</v>
      </c>
      <c r="LA284" t="str">
        <v>Section C-C</v>
      </c>
      <c r="LB284" t="str">
        <v>Section Part</v>
      </c>
      <c r="LC284" t="str">
        <v>Section Part, Measured from Opposite Face</v>
      </c>
      <c r="LD284" t="str">
        <v>Section, Broachless Blank</v>
      </c>
      <c r="LE284" t="str">
        <v>Section, EXT. Sphere Location.</v>
      </c>
      <c r="LF284" t="str">
        <v>Section, Hex Cham. Ang.</v>
      </c>
      <c r="LG284" t="str">
        <v>Section, Hex Fillet Rad.</v>
      </c>
      <c r="LH284" t="str">
        <v>Section, INT. Feature</v>
      </c>
      <c r="LI284" t="str">
        <v>Section, INT. Sphere Location.</v>
      </c>
      <c r="LJ284" t="str">
        <v>Section, Mfg. Tol.</v>
      </c>
      <c r="LK284" t="str">
        <v>Section, Mfg. Tol., See Image</v>
      </c>
      <c r="LL284" t="str">
        <v>Section, OL00486</v>
      </c>
      <c r="LM284" t="str">
        <v>Section, OL00542</v>
      </c>
      <c r="LN284" t="str">
        <v>Section, OL00543</v>
      </c>
      <c r="LO284" t="str">
        <v>Section, OL00544</v>
      </c>
      <c r="LP284" t="str">
        <v>Section, OL00545</v>
      </c>
      <c r="LQ284" t="str">
        <v>Section, OL00546</v>
      </c>
      <c r="LR284" t="str">
        <v>Section, OL00547</v>
      </c>
      <c r="LS284" t="str">
        <v>Section, OL00555</v>
      </c>
      <c r="LT284" t="str">
        <v>Section, OL00725</v>
      </c>
      <c r="LU284" t="str">
        <v>Section, OL01430</v>
      </c>
      <c r="LV284" t="str">
        <v>Section, OL01434</v>
      </c>
      <c r="LW284" t="str">
        <v>Section, OL01435</v>
      </c>
      <c r="LX284" t="str">
        <v>Section, OL01807</v>
      </c>
      <c r="LY284" t="str">
        <v>Section, OL01830</v>
      </c>
      <c r="LZ284" t="str">
        <v>Section, OL02351</v>
      </c>
      <c r="MA284" t="str">
        <v>Section, OL02519</v>
      </c>
      <c r="MB284" t="str">
        <v>Section, OL02520</v>
      </c>
      <c r="MC284" t="str">
        <v>Section, OL02522</v>
      </c>
      <c r="MD284" t="str">
        <v>Section, OL02540</v>
      </c>
      <c r="ME284" t="str">
        <v>Section, OL02541</v>
      </c>
      <c r="MF284" t="str">
        <v>Section, OL02552</v>
      </c>
      <c r="MG284" t="str">
        <v>Section, OL02553</v>
      </c>
      <c r="MH284" t="str">
        <v>Section, OL02554</v>
      </c>
      <c r="MI284" t="str">
        <v>Section, OL02555</v>
      </c>
      <c r="MJ284" t="str">
        <v>Section, OL02558</v>
      </c>
      <c r="MK284" t="str">
        <v>Section, OL02559</v>
      </c>
      <c r="ML284" t="str">
        <v>Section, OL02560</v>
      </c>
      <c r="MM284" t="str">
        <v>Section, OL02619</v>
      </c>
      <c r="MN284" t="str">
        <v>Section, OL02620</v>
      </c>
      <c r="MO284" t="str">
        <v>Section, OL02621</v>
      </c>
      <c r="MP284" t="str">
        <v>Section, OL02622</v>
      </c>
      <c r="MQ284" t="str">
        <v>Section, OL02623</v>
      </c>
      <c r="MR284" t="str">
        <v>Section, OL02624</v>
      </c>
      <c r="MS284" t="str">
        <v>Section, OL02652</v>
      </c>
      <c r="MT284" t="str">
        <v>Section, OL02680</v>
      </c>
      <c r="MU284" t="str">
        <v>Section, OL02793</v>
      </c>
      <c r="MV284" t="str">
        <v>Section, OL02823</v>
      </c>
      <c r="MW284" t="str">
        <v>Section, OL02843</v>
      </c>
      <c r="MX284" t="str">
        <v>Section, OL03026, Ext.</v>
      </c>
      <c r="MY284" t="str">
        <v>Section, OL03026, Int.</v>
      </c>
      <c r="MZ284" t="str">
        <v>Section, OL03570, DWG# 100448-41</v>
      </c>
      <c r="NA284" t="str">
        <v>Section, OL03781</v>
      </c>
      <c r="NB284" t="str">
        <v>Section, OL03911</v>
      </c>
      <c r="NC284" t="str">
        <v>Section, OL03912</v>
      </c>
      <c r="ND284" t="str">
        <v>Section, OL03928</v>
      </c>
      <c r="NE284" t="str">
        <v>Section, OL03929</v>
      </c>
      <c r="NF284" t="str">
        <v>Section, OL04030</v>
      </c>
      <c r="NG284" t="str">
        <v>Section, OL04037</v>
      </c>
      <c r="NH284" t="str">
        <v>Section, OL04038</v>
      </c>
      <c r="NI284" t="str">
        <v>Section, OL04046</v>
      </c>
      <c r="NJ284" t="str">
        <v>Section, OL04065</v>
      </c>
      <c r="NK284" t="str">
        <v>Section, OL04066</v>
      </c>
      <c r="NL284" t="str">
        <v>Section, OL04067</v>
      </c>
      <c r="NM284" t="str">
        <v>Section, OL04069</v>
      </c>
      <c r="NN284" t="str">
        <v>Section, OL04071</v>
      </c>
      <c r="NO284" t="str">
        <v>Section, OL04173</v>
      </c>
      <c r="NP284" t="str">
        <v>Section, OL04174</v>
      </c>
      <c r="NQ284" t="str">
        <v>Section, OL04214</v>
      </c>
      <c r="NR284" t="str">
        <v>Section, OL04215</v>
      </c>
      <c r="NS284" t="str">
        <v>Section, OL04216</v>
      </c>
      <c r="NT284" t="str">
        <v>Section, OL04217</v>
      </c>
      <c r="NU284" t="str">
        <v>Section, Overlay OL02716</v>
      </c>
      <c r="NV284" t="str">
        <v>Section, Overlay OL02717</v>
      </c>
      <c r="NW284" t="str">
        <v>Section, See Image</v>
      </c>
      <c r="NX284" t="str">
        <v>Section, See Image, DWG# 100448-41</v>
      </c>
      <c r="NY284" t="str">
        <v>Section, Without Sots</v>
      </c>
      <c r="NZ284" t="str">
        <v>See Comments Sheet</v>
      </c>
      <c r="OA284" t="str">
        <v>See Comments Sheet, OL02318</v>
      </c>
      <c r="OB284" t="str">
        <v>See Image</v>
      </c>
      <c r="OC284" t="str">
        <v>See Image, .005 or Less = Pass</v>
      </c>
      <c r="OD284" t="str">
        <v>See Image, Check Near Radius</v>
      </c>
      <c r="OE284" t="str">
        <v>See Image, Constrained</v>
      </c>
      <c r="OF284" t="str">
        <v>See Image, Distance Between Flats</v>
      </c>
      <c r="OG284" t="str">
        <v xml:space="preserve">See Image, Mfg. Tol, Section A-A </v>
      </c>
      <c r="OH284" t="str">
        <v>See image, Mfg. Tol.</v>
      </c>
      <c r="OI284" t="str">
        <v>See Image, Mic. Across Flats</v>
      </c>
      <c r="OJ284" t="str">
        <v>See Image, OL02850</v>
      </c>
      <c r="OK284" t="str">
        <v>See Image, OL02880</v>
      </c>
      <c r="OL284" t="str">
        <v>See Image, OL03926</v>
      </c>
      <c r="OM284" t="str">
        <v>See Image, OL03927</v>
      </c>
      <c r="ON284" t="str">
        <v>See Image, OL04003</v>
      </c>
      <c r="OO284" t="str">
        <v>'See Image, OL04342,  Best Fit Joe Block</v>
      </c>
      <c r="OP284" t="str">
        <v>See Image, OL04342,  Blank</v>
      </c>
      <c r="OQ284" t="str">
        <v>See Image, OL04342, Blank</v>
      </c>
      <c r="OR284" t="str">
        <v>See Image, OL04343, Blank</v>
      </c>
      <c r="OS284" t="str">
        <v>See Image, Pass = .002 or Less</v>
      </c>
      <c r="OT284" t="str">
        <v>See Image, Rcd. MAX</v>
      </c>
      <c r="OU284" t="str">
        <v>See Image, Rcd. MIN</v>
      </c>
      <c r="OV284" t="str">
        <v>See Image, Section</v>
      </c>
      <c r="OW284" t="str">
        <v>See Image, Section A-A</v>
      </c>
      <c r="OX284" t="str">
        <v>See Image, Section B-B</v>
      </c>
      <c r="OY284" t="str">
        <v>See Image, Section B-B, TSC</v>
      </c>
      <c r="OZ284" t="str">
        <v>See Image, Shank Drawing # 18000-XX-XX A</v>
      </c>
      <c r="PA284" t="str">
        <v>Sequencial Laser 01, 120 Per Print</v>
      </c>
      <c r="PB284" t="str">
        <v>Set to .202, Zero on Thread Lead</v>
      </c>
      <c r="PC284" t="str">
        <v>Sharp OK, No Burr</v>
      </c>
      <c r="PD284" t="str">
        <v>Sharp OK, No Raised Edge, See Image</v>
      </c>
      <c r="PE284" t="str">
        <v>Sharp OK, No Raised Edges</v>
      </c>
      <c r="PF284" t="str">
        <v>Sharp okay no raised edge</v>
      </c>
      <c r="PG284" t="str">
        <v>Sharp Okay, No Burr</v>
      </c>
      <c r="PH284" t="str">
        <v>Sharp Okay, No Raised Edge</v>
      </c>
      <c r="PI284" t="str">
        <v>Sharp Okay, No Raised Edges,</v>
      </c>
      <c r="PJ284" t="str">
        <v>Sharp Okay, See Image</v>
      </c>
      <c r="PK284" t="str">
        <v xml:space="preserve">Start of Radius @ .195 </v>
      </c>
      <c r="PL284" t="str">
        <v xml:space="preserve">Start of Radius @ .21 </v>
      </c>
      <c r="PM284" t="str">
        <v xml:space="preserve">T.S.C. </v>
      </c>
      <c r="PN284" t="str">
        <v>Tangent Point</v>
      </c>
      <c r="PO284" t="str">
        <v>Tangent point of R.50</v>
      </c>
      <c r="PP284" t="str">
        <v>Taper Check, Mfg.Tol.</v>
      </c>
      <c r="PQ284" t="str">
        <v>Taper Check, Mfg.Tol., See Image</v>
      </c>
      <c r="PR284" t="str">
        <v>Thrd. Minor Ø</v>
      </c>
      <c r="PS284" t="str">
        <v>Thrd. Relief Ø</v>
      </c>
      <c r="PT284" t="str">
        <v>Threadless Blank</v>
      </c>
      <c r="PU284" t="str">
        <v>Threadless Blank, From Major Ø</v>
      </c>
      <c r="PV284" t="str">
        <v>Threadless Blank, Mfg. Tol.</v>
      </c>
      <c r="PW284" t="str">
        <v>Threadless Blank, Thrd. to Neck Rad.</v>
      </c>
      <c r="PX284" t="str">
        <v>Thredless Blank</v>
      </c>
      <c r="PY284" t="str">
        <v>To center of R.005</v>
      </c>
      <c r="PZ284" t="str">
        <v>Torx Min. Dia.</v>
      </c>
      <c r="QA284" t="str">
        <v>Turn Ø Free of Mill Marks</v>
      </c>
      <c r="QB284" t="str">
        <v>Use (Full) GO Hex</v>
      </c>
      <c r="QC284" t="str">
        <v>Use Balloon 1 FULL Gauge</v>
      </c>
      <c r="QD284" t="str">
        <v>Use Balloon 9 FULL GO</v>
      </c>
      <c r="QE284" t="str">
        <v>Use Best Fit Pin</v>
      </c>
      <c r="QF284" t="str">
        <v>Use Disk Tip</v>
      </c>
      <c r="QG284" t="str">
        <v>Use flat bottomed indicator tip.</v>
      </c>
      <c r="QH284" t="str">
        <v xml:space="preserve">Use Full .093 Go Hex </v>
      </c>
      <c r="QI284" t="str">
        <v xml:space="preserve">Use Full .0930 Go Hex </v>
      </c>
      <c r="QJ284" t="str">
        <v>Use Full .1235 Go Hex</v>
      </c>
      <c r="QK284" t="str">
        <v>Use Gauge K2-98-8019-04, See Image</v>
      </c>
      <c r="QL284" t="str">
        <v>Use large flat indicator tip</v>
      </c>
      <c r="QM284" t="str">
        <v>Use Pins.3330/.3350, See Image MAX NO-GO</v>
      </c>
      <c r="QN284" t="str">
        <v>Use Pointed Drop Indicator Tip</v>
      </c>
      <c r="QO284" t="str">
        <v>V-Block</v>
      </c>
      <c r="QP284" t="str">
        <v>V-Block,  AMB for 13</v>
      </c>
      <c r="QQ284" t="str">
        <v>V-Block,  Hex Cham. Dia.</v>
      </c>
      <c r="QR284" t="str">
        <v>V-Block, Hex Depth</v>
      </c>
      <c r="QS284" t="str">
        <v>VBU Gauge</v>
      </c>
      <c r="QT284" t="str">
        <v>Visibally smaller than HEX=Pass</v>
      </c>
      <c r="QU284" t="str">
        <v>Visual Per Drawing</v>
      </c>
      <c r="QV284" t="str">
        <v>Whirl Blank</v>
      </c>
      <c r="QW284" t="str">
        <v xml:space="preserve">Whirl Blank </v>
      </c>
      <c r="QX284" t="str">
        <v>Whirl Blank, Neck Rad. End to Head CL</v>
      </c>
      <c r="QY284" t="str">
        <v>Whirl Blank, Nose Start Dia.</v>
      </c>
      <c r="QZ284" t="str">
        <v>Whirl Blank, Nose Start Dist.</v>
      </c>
      <c r="RA284" t="str">
        <v>Whirl Blank, Thrd. Minor</v>
      </c>
      <c r="RB284" t="str">
        <v>Whirl Blank, Thrd. Pullout Dia.</v>
      </c>
      <c r="RC284" t="str">
        <v>Whole Part, Removal is at Assy. Level</v>
      </c>
      <c r="RD284" t="str">
        <v>Wide Area</v>
      </c>
      <c r="RE284" t="str">
        <v>Zero on End of Go Gauge</v>
      </c>
    </row>
    <row r="285" spans="1:473">
      <c r="A285" t="s">
        <v>916</v>
      </c>
      <c r="C285" t="str" cm="1">
        <f t="array" ref="C285:RE285">TRANSPOSE(_xlfn._xlws.SORT(_xlfn._xlws.FILTER($A$2:$A$600,ISNUMBER(SEARCH('PartLib Table'!M302,$A$2:$A$600)),"not found")))</f>
        <v xml:space="preserve"> 'C', Whirl Blank</v>
      </c>
      <c r="D285" t="str">
        <v xml:space="preserve"> See Image, Constrained</v>
      </c>
      <c r="E285" t="str">
        <v>(.04 to .12 range = Pass)</v>
      </c>
      <c r="F285" t="str">
        <v>(.042 FULL) Go Pin Seat Fully</v>
      </c>
      <c r="G285" t="str">
        <v>(B), Mfg. Tol.</v>
      </c>
      <c r="H285" t="str">
        <v>(B), O.A.L.</v>
      </c>
      <c r="I285" t="str">
        <v>.001 or less =Pass</v>
      </c>
      <c r="J285" t="str">
        <v>.001 or less out of center = Pass</v>
      </c>
      <c r="K285" t="str">
        <v>.002 or Less = Pass</v>
      </c>
      <c r="L285" t="str">
        <v>.002 or Less out of center = Pass</v>
      </c>
      <c r="M285" t="str">
        <v>.005 to .015 = Pass</v>
      </c>
      <c r="N285" t="str">
        <v>.0125 Mean, Section</v>
      </c>
      <c r="O285" t="str">
        <v>.025 or Less in X &amp; Y=Pass</v>
      </c>
      <c r="P285" t="str">
        <v>.038 Mean</v>
      </c>
      <c r="Q285" t="str">
        <v>.063 MM = .0024 IN, See Image</v>
      </c>
      <c r="R285" t="str">
        <v>.063MM = .0024"</v>
      </c>
      <c r="S285" t="str">
        <v>.243 NO-GO, Unconstrained, Must Not Start</v>
      </c>
      <c r="T285" t="str">
        <v>@ Back Face &amp; ID, No Raised Edge</v>
      </c>
      <c r="U285" t="str">
        <v>@ Back Face &amp; OD, No Raised Edge</v>
      </c>
      <c r="V285" t="str">
        <v>@ ID &amp; FACE</v>
      </c>
      <c r="W285" t="str">
        <v>@ OD &amp; BACK FACE</v>
      </c>
      <c r="X285" t="str">
        <v>@ OD &amp; FACE</v>
      </c>
      <c r="Y285" t="str">
        <v>Across from slot</v>
      </c>
      <c r="Z285" t="str">
        <v>All Edge Breaks</v>
      </c>
      <c r="AA285" t="str">
        <v>Attached to bar stock</v>
      </c>
      <c r="AB285" t="str">
        <v xml:space="preserve">Back Turn Fillet Rad. </v>
      </c>
      <c r="AC285" t="str">
        <v>Balloon 1 (DWG FRM0105 Page 2, NV-27)</v>
      </c>
      <c r="AD285" t="str">
        <v>Balloon 1 (DWG FRM0105, NV-30)</v>
      </c>
      <c r="AE285" t="str">
        <v>Balloon 1 (P# 9890002-20) OL00429/A</v>
      </c>
      <c r="AF285" t="str">
        <v>Balloon 1, DWG#FRM0105</v>
      </c>
      <c r="AG285" t="str">
        <v>Balloon 11, See Image</v>
      </c>
      <c r="AH285" t="str">
        <v xml:space="preserve">Balloon 2 (DWG FRM0105 Page 2, NV-27) </v>
      </c>
      <c r="AI285" t="str">
        <v>Balloon 2 (DWG FRM0105, NV-30)</v>
      </c>
      <c r="AJ285" t="str">
        <v>Balloon 2 (P# 9890002-20)</v>
      </c>
      <c r="AK285" t="str">
        <v>Balloon 2, DWG#FRM0105</v>
      </c>
      <c r="AL285" t="str">
        <v>Balloon 2, DWG#FRM0105, See Image</v>
      </c>
      <c r="AM285" t="str">
        <v>Balloon 3 (DWG FRM0105, NV-30 Minor)</v>
      </c>
      <c r="AN285" t="str">
        <v>Balloon 3 (DWG FRM0105, NV-30)</v>
      </c>
      <c r="AO285" t="str">
        <v>Balloon 3 (P# 9890002-20)</v>
      </c>
      <c r="AP285" t="str">
        <v>Balloon 4</v>
      </c>
      <c r="AQ285" t="str">
        <v>Balloon 4 (P# 9890002-20)</v>
      </c>
      <c r="AR285" t="str">
        <v>Below Middle Band</v>
      </c>
      <c r="AS285" t="str">
        <v>Best Fit Pin, .003 or Less =Pass</v>
      </c>
      <c r="AT285" t="str">
        <v>Blank</v>
      </c>
      <c r="AU285" t="str">
        <v>Blank Turn Maj.</v>
      </c>
      <c r="AV285" t="str">
        <v>Blank Turn Maj. Mill Flt., OL4172</v>
      </c>
      <c r="AW285" t="str">
        <v>Blank Without .010 Slots</v>
      </c>
      <c r="AX285" t="str">
        <v>Blank Without .010 Slots, Section</v>
      </c>
      <c r="AY285" t="str">
        <v>Blank without thread</v>
      </c>
      <c r="AZ285" t="str">
        <v xml:space="preserve">Blank, Center of V Grv. </v>
      </c>
      <c r="BA285" t="str">
        <v>Blank, Check R adjacent Balloon 17</v>
      </c>
      <c r="BB285" t="str">
        <v>Blank, EXT. Feature</v>
      </c>
      <c r="BC285" t="str">
        <v>Blank, See Image, OL04335</v>
      </c>
      <c r="BD285" t="str">
        <v>Blank, See Image, OL04336</v>
      </c>
      <c r="BE285" t="str">
        <v xml:space="preserve">Blank, Thrd. </v>
      </c>
      <c r="BF285" t="str">
        <v>Blank, Turn Tip</v>
      </c>
      <c r="BG285" t="str">
        <v>Blank, Without Thrd.</v>
      </c>
      <c r="BH285" t="str">
        <v>Blank, Without Thread</v>
      </c>
      <c r="BI285" t="str">
        <v xml:space="preserve">Blunt Start Blend to Minor </v>
      </c>
      <c r="BJ285" t="str">
        <v>Calc., Use Go HEX</v>
      </c>
      <c r="BK285" t="str">
        <v>Can't dig into OD</v>
      </c>
      <c r="BL285" t="str">
        <v>Carbide Gauge</v>
      </c>
      <c r="BM285" t="str">
        <v xml:space="preserve">Center of V Grv. </v>
      </c>
      <c r="BN285" t="str">
        <v>Centered Less than .03 = Pass</v>
      </c>
      <c r="BO285" t="str">
        <v>Centered within .0005 or Less = Pass</v>
      </c>
      <c r="BP285" t="str">
        <v>Centered within .001 or Less = Pass</v>
      </c>
      <c r="BQ285" t="str">
        <v>Centered within .0254 or Less = Pass</v>
      </c>
      <c r="BR285" t="str">
        <v>Check close to Rod Slot</v>
      </c>
      <c r="BS285" t="str">
        <v>Check every other hole</v>
      </c>
      <c r="BT285" t="str">
        <v>Check Go over full length of slot.</v>
      </c>
      <c r="BU285" t="str">
        <v>Check Near Closed End</v>
      </c>
      <c r="BV285" t="str">
        <v>Check per Print View, Away from Rod Slot</v>
      </c>
      <c r="BW285" t="str">
        <v>Check to Balloon 30 Go Pin</v>
      </c>
      <c r="BX285" t="str">
        <v>Check with .2705 SET Pin Inside Part</v>
      </c>
      <c r="BY285" t="str">
        <v>Check with Hex Up</v>
      </c>
      <c r="BZ285" t="str">
        <v>CMM Blank</v>
      </c>
      <c r="CA285" t="str">
        <v>Confirm Full Radius</v>
      </c>
      <c r="CB285" t="str">
        <v>Constrained in fixture</v>
      </c>
      <c r="CC285" t="str">
        <v>Constrained with Ring</v>
      </c>
      <c r="CD285" t="str">
        <v>Constrained, See Image</v>
      </c>
      <c r="CE285" t="str">
        <v>Dim. "A"</v>
      </c>
      <c r="CF285" t="str">
        <v>Dim. "B"</v>
      </c>
      <c r="CG285" t="str">
        <v>Dim. "C"</v>
      </c>
      <c r="CH285" t="str">
        <v>Dim. "D", Whirl Blank</v>
      </c>
      <c r="CI285" t="str">
        <v>Dim. "G"</v>
      </c>
      <c r="CJ285" t="str">
        <v>Dim. E, Blank Turn Maj. &amp;  Mill Flt</v>
      </c>
      <c r="CK285" t="str">
        <v>Dim. E, Blank Turn Maj.&amp;  Mill Flt</v>
      </c>
      <c r="CL285" t="str">
        <v>Dim. H, Whirl Blank</v>
      </c>
      <c r="CM285" t="str">
        <v>Dim. J, 'Blank Turn Maj. &amp; Whirl Blank</v>
      </c>
      <c r="CN285" t="str">
        <v>Disk Drop Indicator Tip</v>
      </c>
      <c r="CO285" t="str">
        <v>DWG 100448-15, Balloon F_1</v>
      </c>
      <c r="CP285" t="str">
        <v>DWG 100448-15, OL02571</v>
      </c>
      <c r="CQ285" t="str">
        <v>DWG 100448-41</v>
      </c>
      <c r="CR285" t="str">
        <v>DWG 9890040, (10E),Section Part, OL01139</v>
      </c>
      <c r="CS285" t="str">
        <v>DWG 9890040, (10E),Section, OL01139</v>
      </c>
      <c r="CT285" t="str">
        <v>DWG 9890040, (11E)</v>
      </c>
      <c r="CU285" t="str">
        <v>DWG 9890040, (11E), Pins with Flats</v>
      </c>
      <c r="CV285" t="str">
        <v>DWG 9890040, (12E),  Pass=.002 or less</v>
      </c>
      <c r="CW285" t="str">
        <v>DWG 9890040, (12E), See Image</v>
      </c>
      <c r="CX285" t="str">
        <v>DWG 9890040, (1E), OL01431</v>
      </c>
      <c r="CY285" t="str">
        <v>DWG 9890040, (1E), OL01432</v>
      </c>
      <c r="CZ285" t="str">
        <v>DWG 9890040, (2E), OL01432</v>
      </c>
      <c r="DA285" t="str">
        <v>DWG 9890040, (3E)</v>
      </c>
      <c r="DB285" t="str">
        <v>DWG 9890040, (4E)</v>
      </c>
      <c r="DC285" t="str">
        <v>DWG 9890040, (5E), OL02336</v>
      </c>
      <c r="DD285" t="str">
        <v>DWG 9890040, (6E)</v>
      </c>
      <c r="DE285" t="str">
        <v>DWG 9890040, (7E)</v>
      </c>
      <c r="DF285" t="str">
        <v>DWG 9890040, (8E), OL01433</v>
      </c>
      <c r="DG285" t="str">
        <v>DWG 9890040, (8E), OL01433, Section</v>
      </c>
      <c r="DH285" t="str">
        <v>DWG 9890040, (9E), Close to Rod Slot</v>
      </c>
      <c r="DI285" t="str">
        <v>DWG 9890040, (9E),Close to Rod Slot</v>
      </c>
      <c r="DJ285" t="str">
        <v>DWG FRM0105 PAGE 2</v>
      </c>
      <c r="DK285" t="str">
        <v>DWG# 100448-41</v>
      </c>
      <c r="DL285" t="str">
        <v>DWG# 100448-44</v>
      </c>
      <c r="DM285" t="str">
        <v>DWG# 9890003  (1), Section OL00436/A</v>
      </c>
      <c r="DN285" t="str">
        <v>DWG# 9890003 (3), Ring Gauge Constrained</v>
      </c>
      <c r="DO285" t="str">
        <v>DWG# 9890003 (4), Section</v>
      </c>
      <c r="DP285" t="str">
        <v>DWG#100448-26, Balloon 1K, OL02350</v>
      </c>
      <c r="DQ285" t="str">
        <v>DWG#100448-26, Balloon 2K, OL02350</v>
      </c>
      <c r="DR285" t="str">
        <v>DWG#100448-26, Balloon 3K, OL02363</v>
      </c>
      <c r="DS285" t="str">
        <v>DWG#100448-26, Balloon 4K</v>
      </c>
      <c r="DT285" t="str">
        <v>DWG#100448-26, Balloon 5K, Section</v>
      </c>
      <c r="DU285" t="str">
        <v>DWG#100448-26, Balloon 6K</v>
      </c>
      <c r="DV285" t="str">
        <v>DWG#100448-26, Balloon 7K, Section</v>
      </c>
      <c r="DW285" t="str">
        <v>DWG#100448-26, Mfg. Tol.</v>
      </c>
      <c r="DX285" t="str">
        <v>DWG#9890003 (2) Ring Gauge Constrained</v>
      </c>
      <c r="DY285" t="str">
        <v>DWG#9890044</v>
      </c>
      <c r="DZ285" t="str">
        <v>DWG#9890044 .1985 to .2005=Pass</v>
      </c>
      <c r="EA285" t="str">
        <v>DWG#9890044 Overlay OL02441</v>
      </c>
      <c r="EB285" t="str">
        <v>DWG#9890044, OL02441</v>
      </c>
      <c r="EC285" t="str">
        <v>DWG#FRM0105</v>
      </c>
      <c r="ED285" t="str">
        <v>EXT.</v>
      </c>
      <c r="EE285" t="str">
        <v>EXT. Section, OL02460</v>
      </c>
      <c r="EF285" t="str">
        <v>EXT., OL04223</v>
      </c>
      <c r="EG285" t="str">
        <v>Flat Drop Indicator Tip</v>
      </c>
      <c r="EH285" t="str">
        <v>Full Go Pin, No Light, at Radius</v>
      </c>
      <c r="EI285" t="str">
        <v>Function Check</v>
      </c>
      <c r="EJ285" t="str">
        <v>GO Function Gauge</v>
      </c>
      <c r="EK285" t="str">
        <v>Go Gauge for Balloon 1 &amp; 4</v>
      </c>
      <c r="EL285" t="str">
        <v>Go Pin must pass through</v>
      </c>
      <c r="EM285" t="str">
        <v>Greater than .005 = Fail, Section</v>
      </c>
      <c r="EN285" t="str">
        <v>Greater than .025 out of center = Fail</v>
      </c>
      <c r="EO285" t="str">
        <v>Greater than 2.6 = Pass</v>
      </c>
      <c r="EP285" t="str">
        <v>Green = Pass, Red = Fail</v>
      </c>
      <c r="EQ285" t="str">
        <v>Hex Depth</v>
      </c>
      <c r="ER285" t="str">
        <v>Hex Minor</v>
      </c>
      <c r="ES285" t="str">
        <v>Hole Dia.</v>
      </c>
      <c r="ET285" t="str">
        <v>Hook or Disk Tip</v>
      </c>
      <c r="EU285" t="str">
        <v>ID Sphere Finish</v>
      </c>
      <c r="EV285" t="str">
        <v>ID/OD Both Sides, Diff. .002 or less = Pass</v>
      </c>
      <c r="EW285" t="str">
        <v>If Looks Big, Section</v>
      </c>
      <c r="EX285" t="str">
        <v>If Looks Small, Section</v>
      </c>
      <c r="EY285" t="str">
        <v>Insp. Close to Break Away, Mfg.Tol.</v>
      </c>
      <c r="EZ285" t="str">
        <v>INT.</v>
      </c>
      <c r="FA285" t="str">
        <v>INT. Section, OL02460</v>
      </c>
      <c r="FB285" t="str">
        <v>INT., OL04223</v>
      </c>
      <c r="FC285" t="str">
        <v>Intersect. of 7.7 &amp; R0.10</v>
      </c>
      <c r="FD285" t="str">
        <v>Intersect. of 8.79 and R.25 MAX</v>
      </c>
      <c r="FE285" t="str">
        <v>Keep Ind. Tip away from corner</v>
      </c>
      <c r="FF285" t="str">
        <v>L31</v>
      </c>
      <c r="FG285" t="str">
        <v>Laser Mark</v>
      </c>
      <c r="FH285" t="str">
        <v>LASER PER NOTE 4</v>
      </c>
      <c r="FI285" t="str">
        <v>LASER PER NOTE 4, Final Check 1 only</v>
      </c>
      <c r="FJ285" t="str">
        <v>Less than .002 out of center = Pass</v>
      </c>
      <c r="FK285" t="str">
        <v>Less than 2.75 = Pass, Section</v>
      </c>
      <c r="FL285" t="str">
        <v>List as pin. Not Calibrated</v>
      </c>
      <c r="FM285" t="str">
        <v>M9 X 1.25 BUTT See Comment Image</v>
      </c>
      <c r="FN285" t="str">
        <v>Manual Section</v>
      </c>
      <c r="FO285" t="str">
        <v>Max Deep .241 NO-GO =.42</v>
      </c>
      <c r="FP285" t="str">
        <v>MAX Depth of (Note 7) .241 NO-GO Pin</v>
      </c>
      <c r="FQ285" t="str">
        <v>Measure from Blue Line, See Image</v>
      </c>
      <c r="FR285" t="str">
        <v>Measure Width of Blue Area, See Image</v>
      </c>
      <c r="FS285" t="str">
        <v>Mfg. Tol</v>
      </c>
      <c r="FT285" t="str">
        <v>Mfg. Tol, See Image</v>
      </c>
      <c r="FU285" t="str">
        <v>Mfg. Tol.</v>
      </c>
      <c r="FV285" t="str">
        <v>Mfg. Tol. "A"</v>
      </c>
      <c r="FW285" t="str">
        <v>Mfg. Tol. (Zero on Gauge Full Dia. Lead)</v>
      </c>
      <c r="FX285" t="str">
        <v>Mfg. Tol. Balloon 11, See Image</v>
      </c>
      <c r="FY285" t="str">
        <v>Mfg. Tol. Balloon 4</v>
      </c>
      <c r="FZ285" t="str">
        <v>Mfg. Tol. Balloon 7</v>
      </c>
      <c r="GA285" t="str">
        <v xml:space="preserve">Mfg. Tol. C-Bore Face (Ballo 28) </v>
      </c>
      <c r="GB285" t="str">
        <v>Mfg. Tol. Section</v>
      </c>
      <c r="GC285" t="str">
        <v>Mfg. Tol. See Image</v>
      </c>
      <c r="GD285" t="str">
        <v>Mfg. Tol., 3 Places, Record MAX</v>
      </c>
      <c r="GE285" t="str">
        <v>Mfg. Tol., Balloon 11</v>
      </c>
      <c r="GF285" t="str">
        <v>Mfg. Tol., Balloon 7</v>
      </c>
      <c r="GG285" t="str">
        <v>Mfg. Tol., Blank</v>
      </c>
      <c r="GH285" t="str">
        <v>Mfg. Tol., Blank, Balloon 12</v>
      </c>
      <c r="GI285" t="str">
        <v>Mfg. Tol., Blend to SØ.320</v>
      </c>
      <c r="GJ285" t="str">
        <v>Mfg. Tol., Calculation</v>
      </c>
      <c r="GK285" t="str">
        <v>Mfg. Tol., For Mill Fixture</v>
      </c>
      <c r="GL285" t="str">
        <v>Mfg. Tol., L32</v>
      </c>
      <c r="GM285" t="str">
        <v>Mfg. Tol., L33</v>
      </c>
      <c r="GN285" t="str">
        <v>Mfg. Tol., No Tool Marks</v>
      </c>
      <c r="GO285" t="str">
        <v>Mfg. Tol., OL03361</v>
      </c>
      <c r="GP285" t="str">
        <v>Mfg. Tol., Record off center value</v>
      </c>
      <c r="GQ285" t="str">
        <v>Mfg. Tol., Same 3 Places, Record MIN</v>
      </c>
      <c r="GR285" t="str">
        <v>Mfg. Tol., Section</v>
      </c>
      <c r="GS285" t="str">
        <v>Mfg. Tol., Section B-B</v>
      </c>
      <c r="GT285" t="str">
        <v>Mfg. Tol., Section, OL03361</v>
      </c>
      <c r="GU285" t="str">
        <v>Mfg. Tol., Section, Per Note 2</v>
      </c>
      <c r="GV285" t="str">
        <v>Mfg. Tol., See Image</v>
      </c>
      <c r="GW285" t="str">
        <v>Mfg. Tol., See Image, Bore in Blue</v>
      </c>
      <c r="GX285" t="str">
        <v>Mfg. Tol., See Image, Hook Tip</v>
      </c>
      <c r="GY285" t="str">
        <v>Mfg. Tol., Sharp Okay No Burr</v>
      </c>
      <c r="GZ285" t="str">
        <v>Mfg. Tol., Threadless Blank</v>
      </c>
      <c r="HA285" t="str">
        <v>Mfg.Tol.</v>
      </c>
      <c r="HB285" t="str">
        <v>Mgf. To., T.S.C.</v>
      </c>
      <c r="HC285" t="str">
        <v>Milled Feature</v>
      </c>
      <c r="HD285" t="str">
        <v>Milled Feature, OL04045</v>
      </c>
      <c r="HE285" t="str">
        <v>More than .0005 out of center = Fail</v>
      </c>
      <c r="HF285" t="str">
        <v>Must Pass Through</v>
      </c>
      <c r="HG285" t="str">
        <v>Must pass through gauge</v>
      </c>
      <c r="HH285" t="str">
        <v>Must Pass Through Go Gauge</v>
      </c>
      <c r="HI285" t="str">
        <v>Must Pass, See Image.</v>
      </c>
      <c r="HJ285" t="str">
        <v>NA</v>
      </c>
      <c r="HK285" t="str">
        <v>Narrow Area</v>
      </c>
      <c r="HL285" t="str">
        <v>Near Balloon 21</v>
      </c>
      <c r="HM285" t="str">
        <v>Near Datum B</v>
      </c>
      <c r="HN285" t="str">
        <v>Neck Dia.</v>
      </c>
      <c r="HO285" t="str">
        <v>Neck to Head Rad.</v>
      </c>
      <c r="HP285" t="str">
        <v>No Copper Deposits Allowed</v>
      </c>
      <c r="HQ285" t="str">
        <v>No Section</v>
      </c>
      <c r="HR285" t="str">
        <v>No Section, .01 to .014 = Pass</v>
      </c>
      <c r="HS285" t="str">
        <v>No Section, Rotate Part</v>
      </c>
      <c r="HT285" t="str">
        <v>No Section, See Image</v>
      </c>
      <c r="HU285" t="str">
        <v>No Slot, Section B-B</v>
      </c>
      <c r="HV285" t="str">
        <v>No visual step = Pass</v>
      </c>
      <c r="HW285" t="str">
        <v>Not to exceed .95 Deep</v>
      </c>
      <c r="HX285" t="str">
        <v>Note 1</v>
      </c>
      <c r="HY285" t="str">
        <v>OL00333/A</v>
      </c>
      <c r="HZ285" t="str">
        <v>OL00519</v>
      </c>
      <c r="IA285" t="str">
        <v>OL00520</v>
      </c>
      <c r="IB285" t="str">
        <v>OL00529</v>
      </c>
      <c r="IC285" t="str">
        <v>OL00542</v>
      </c>
      <c r="ID285" t="str">
        <v>OL00724</v>
      </c>
      <c r="IE285" t="str">
        <v>OL01250</v>
      </c>
      <c r="IF285" t="str">
        <v>OL01869, Threadless Blank</v>
      </c>
      <c r="IG285" t="str">
        <v>OL01870, Section</v>
      </c>
      <c r="IH285" t="str">
        <v>OL02255</v>
      </c>
      <c r="II285" t="str">
        <v>OL02255, Mfg. Tol.</v>
      </c>
      <c r="IJ285" t="str">
        <v>OL02302</v>
      </c>
      <c r="IK285" t="str">
        <v xml:space="preserve">OL02318  needed per image instructions </v>
      </c>
      <c r="IL285" t="str">
        <v>OL02556</v>
      </c>
      <c r="IM285" t="str">
        <v>OL02557</v>
      </c>
      <c r="IN285" t="str">
        <v>OL02567</v>
      </c>
      <c r="IO285" t="str">
        <v>OL02653</v>
      </c>
      <c r="IP285" t="str">
        <v>OL02718</v>
      </c>
      <c r="IQ285" t="str">
        <v>OL02841</v>
      </c>
      <c r="IR285" t="str">
        <v>OL02842</v>
      </c>
      <c r="IS285" t="str">
        <v>OL02844</v>
      </c>
      <c r="IT285" t="str">
        <v>OL02871</v>
      </c>
      <c r="IU285" t="str">
        <v>OL02887</v>
      </c>
      <c r="IV285" t="str">
        <v>OL03500</v>
      </c>
      <c r="IW285" t="str">
        <v>OL03766</v>
      </c>
      <c r="IX285" t="str">
        <v>OL03868</v>
      </c>
      <c r="IY285" t="str">
        <v>OL03869</v>
      </c>
      <c r="IZ285" t="str">
        <v>OL03870</v>
      </c>
      <c r="JA285" t="str">
        <v>OL03873, DWG# 100448-44</v>
      </c>
      <c r="JB285" t="str">
        <v>OL03949</v>
      </c>
      <c r="JC285" t="str">
        <v xml:space="preserve">OL04043, Section </v>
      </c>
      <c r="JD285" t="str">
        <v xml:space="preserve">OL04044, Section </v>
      </c>
      <c r="JE285" t="str">
        <v>OL04045</v>
      </c>
      <c r="JF285" t="str">
        <v>OL04045, Milled Feature</v>
      </c>
      <c r="JG285" t="str">
        <v>OL04063</v>
      </c>
      <c r="JH285" t="str">
        <v>OL04064</v>
      </c>
      <c r="JI285" t="str">
        <v>OL04065</v>
      </c>
      <c r="JJ285" t="str">
        <v>OL04181</v>
      </c>
      <c r="JK285" t="str">
        <v>OL04218</v>
      </c>
      <c r="JL285" t="str">
        <v>OL04224, See Image</v>
      </c>
      <c r="JM285" t="str">
        <v>OL04374</v>
      </c>
      <c r="JN285" t="str">
        <v>OL04375, Section M-M</v>
      </c>
      <c r="JO285" t="str">
        <v>OL04376, Section M-M</v>
      </c>
      <c r="JP285" t="str">
        <v>OL04443</v>
      </c>
      <c r="JQ285" t="str">
        <v>OL04444</v>
      </c>
      <c r="JR285" t="str">
        <v>OL05000</v>
      </c>
      <c r="JS285" t="str">
        <v>One side of slot</v>
      </c>
      <c r="JT285" t="str">
        <v>Other side of slot</v>
      </c>
      <c r="JU285" t="str">
        <v>Out of center more than .002 = Fail</v>
      </c>
      <c r="JV285" t="str">
        <v>Out of center more than.002 = Fail</v>
      </c>
      <c r="JW285" t="str">
        <v>Overlay OL02713</v>
      </c>
      <c r="JX285" t="str">
        <v>Overlay OL02714</v>
      </c>
      <c r="JY285" t="str">
        <v>Overlay OL02718</v>
      </c>
      <c r="JZ285" t="str">
        <v>Overlay OL03831, Mfg. Tol.</v>
      </c>
      <c r="KA285" t="str">
        <v>Part Without Slots</v>
      </c>
      <c r="KB285" t="str">
        <v>Part Without Slots, See Image</v>
      </c>
      <c r="KC285" t="str">
        <v xml:space="preserve">Pass = .0254 or Less </v>
      </c>
      <c r="KD285" t="str">
        <v>PD MIN = 4.361, PD MAX = 4.456</v>
      </c>
      <c r="KE285" t="str">
        <v>Per Balloon 2 Note</v>
      </c>
      <c r="KF285" t="str">
        <v>Per drawing note(s) 8.</v>
      </c>
      <c r="KG285" t="str">
        <v>Point or Sphere Tip</v>
      </c>
      <c r="KH285" t="str">
        <v>Point Tip</v>
      </c>
      <c r="KI285" t="str">
        <v>R.9 to R1.1 = Pass, See Image</v>
      </c>
      <c r="KJ285" t="str">
        <v>Ram Construction</v>
      </c>
      <c r="KK285" t="str">
        <v>Record Same Pass / Fail All Balloons</v>
      </c>
      <c r="KL285" t="str">
        <v>Ref. Balloon 1</v>
      </c>
      <c r="KM285" t="str">
        <v>Ref. Balloon 12</v>
      </c>
      <c r="KN285" t="str">
        <v>Ref. Balloon 13, 100% AQL</v>
      </c>
      <c r="KO285" t="str">
        <v>Ref. Balloon 2</v>
      </c>
      <c r="KP285" t="str">
        <v>Ref. Balloon 21, 100% AQL</v>
      </c>
      <c r="KQ285" t="str">
        <v>Ref. Balloon 4</v>
      </c>
      <c r="KR285" t="str">
        <v>Ref. Balloon 7</v>
      </c>
      <c r="KS285" t="str">
        <v>Ref. Balloon 8</v>
      </c>
      <c r="KT285" t="str">
        <v>Relieved Pin Gauges 09236 &amp; 09235</v>
      </c>
      <c r="KU285" t="str">
        <v>Rotate Part</v>
      </c>
      <c r="KV285" t="str">
        <v>Rotate Part, See Image</v>
      </c>
      <c r="KW285" t="str">
        <v>Same as Root Radius</v>
      </c>
      <c r="KX285" t="str">
        <v>Section</v>
      </c>
      <c r="KY285" t="str">
        <v>Section B-B</v>
      </c>
      <c r="KZ285" t="str">
        <v>Section B-B, Distance Between Grooves</v>
      </c>
      <c r="LA285" t="str">
        <v>Section C-C</v>
      </c>
      <c r="LB285" t="str">
        <v>Section Part</v>
      </c>
      <c r="LC285" t="str">
        <v>Section Part, Measured from Opposite Face</v>
      </c>
      <c r="LD285" t="str">
        <v>Section, Broachless Blank</v>
      </c>
      <c r="LE285" t="str">
        <v>Section, EXT. Sphere Location.</v>
      </c>
      <c r="LF285" t="str">
        <v>Section, Hex Cham. Ang.</v>
      </c>
      <c r="LG285" t="str">
        <v>Section, Hex Fillet Rad.</v>
      </c>
      <c r="LH285" t="str">
        <v>Section, INT. Feature</v>
      </c>
      <c r="LI285" t="str">
        <v>Section, INT. Sphere Location.</v>
      </c>
      <c r="LJ285" t="str">
        <v>Section, Mfg. Tol.</v>
      </c>
      <c r="LK285" t="str">
        <v>Section, Mfg. Tol., See Image</v>
      </c>
      <c r="LL285" t="str">
        <v>Section, OL00486</v>
      </c>
      <c r="LM285" t="str">
        <v>Section, OL00542</v>
      </c>
      <c r="LN285" t="str">
        <v>Section, OL00543</v>
      </c>
      <c r="LO285" t="str">
        <v>Section, OL00544</v>
      </c>
      <c r="LP285" t="str">
        <v>Section, OL00545</v>
      </c>
      <c r="LQ285" t="str">
        <v>Section, OL00546</v>
      </c>
      <c r="LR285" t="str">
        <v>Section, OL00547</v>
      </c>
      <c r="LS285" t="str">
        <v>Section, OL00555</v>
      </c>
      <c r="LT285" t="str">
        <v>Section, OL00725</v>
      </c>
      <c r="LU285" t="str">
        <v>Section, OL01430</v>
      </c>
      <c r="LV285" t="str">
        <v>Section, OL01434</v>
      </c>
      <c r="LW285" t="str">
        <v>Section, OL01435</v>
      </c>
      <c r="LX285" t="str">
        <v>Section, OL01807</v>
      </c>
      <c r="LY285" t="str">
        <v>Section, OL01830</v>
      </c>
      <c r="LZ285" t="str">
        <v>Section, OL02351</v>
      </c>
      <c r="MA285" t="str">
        <v>Section, OL02519</v>
      </c>
      <c r="MB285" t="str">
        <v>Section, OL02520</v>
      </c>
      <c r="MC285" t="str">
        <v>Section, OL02522</v>
      </c>
      <c r="MD285" t="str">
        <v>Section, OL02540</v>
      </c>
      <c r="ME285" t="str">
        <v>Section, OL02541</v>
      </c>
      <c r="MF285" t="str">
        <v>Section, OL02552</v>
      </c>
      <c r="MG285" t="str">
        <v>Section, OL02553</v>
      </c>
      <c r="MH285" t="str">
        <v>Section, OL02554</v>
      </c>
      <c r="MI285" t="str">
        <v>Section, OL02555</v>
      </c>
      <c r="MJ285" t="str">
        <v>Section, OL02558</v>
      </c>
      <c r="MK285" t="str">
        <v>Section, OL02559</v>
      </c>
      <c r="ML285" t="str">
        <v>Section, OL02560</v>
      </c>
      <c r="MM285" t="str">
        <v>Section, OL02619</v>
      </c>
      <c r="MN285" t="str">
        <v>Section, OL02620</v>
      </c>
      <c r="MO285" t="str">
        <v>Section, OL02621</v>
      </c>
      <c r="MP285" t="str">
        <v>Section, OL02622</v>
      </c>
      <c r="MQ285" t="str">
        <v>Section, OL02623</v>
      </c>
      <c r="MR285" t="str">
        <v>Section, OL02624</v>
      </c>
      <c r="MS285" t="str">
        <v>Section, OL02652</v>
      </c>
      <c r="MT285" t="str">
        <v>Section, OL02680</v>
      </c>
      <c r="MU285" t="str">
        <v>Section, OL02793</v>
      </c>
      <c r="MV285" t="str">
        <v>Section, OL02823</v>
      </c>
      <c r="MW285" t="str">
        <v>Section, OL02843</v>
      </c>
      <c r="MX285" t="str">
        <v>Section, OL03026, Ext.</v>
      </c>
      <c r="MY285" t="str">
        <v>Section, OL03026, Int.</v>
      </c>
      <c r="MZ285" t="str">
        <v>Section, OL03570, DWG# 100448-41</v>
      </c>
      <c r="NA285" t="str">
        <v>Section, OL03781</v>
      </c>
      <c r="NB285" t="str">
        <v>Section, OL03911</v>
      </c>
      <c r="NC285" t="str">
        <v>Section, OL03912</v>
      </c>
      <c r="ND285" t="str">
        <v>Section, OL03928</v>
      </c>
      <c r="NE285" t="str">
        <v>Section, OL03929</v>
      </c>
      <c r="NF285" t="str">
        <v>Section, OL04030</v>
      </c>
      <c r="NG285" t="str">
        <v>Section, OL04037</v>
      </c>
      <c r="NH285" t="str">
        <v>Section, OL04038</v>
      </c>
      <c r="NI285" t="str">
        <v>Section, OL04046</v>
      </c>
      <c r="NJ285" t="str">
        <v>Section, OL04065</v>
      </c>
      <c r="NK285" t="str">
        <v>Section, OL04066</v>
      </c>
      <c r="NL285" t="str">
        <v>Section, OL04067</v>
      </c>
      <c r="NM285" t="str">
        <v>Section, OL04069</v>
      </c>
      <c r="NN285" t="str">
        <v>Section, OL04071</v>
      </c>
      <c r="NO285" t="str">
        <v>Section, OL04173</v>
      </c>
      <c r="NP285" t="str">
        <v>Section, OL04174</v>
      </c>
      <c r="NQ285" t="str">
        <v>Section, OL04214</v>
      </c>
      <c r="NR285" t="str">
        <v>Section, OL04215</v>
      </c>
      <c r="NS285" t="str">
        <v>Section, OL04216</v>
      </c>
      <c r="NT285" t="str">
        <v>Section, OL04217</v>
      </c>
      <c r="NU285" t="str">
        <v>Section, Overlay OL02716</v>
      </c>
      <c r="NV285" t="str">
        <v>Section, Overlay OL02717</v>
      </c>
      <c r="NW285" t="str">
        <v>Section, See Image</v>
      </c>
      <c r="NX285" t="str">
        <v>Section, See Image, DWG# 100448-41</v>
      </c>
      <c r="NY285" t="str">
        <v>Section, Without Sots</v>
      </c>
      <c r="NZ285" t="str">
        <v>See Comments Sheet</v>
      </c>
      <c r="OA285" t="str">
        <v>See Comments Sheet, OL02318</v>
      </c>
      <c r="OB285" t="str">
        <v>See Image</v>
      </c>
      <c r="OC285" t="str">
        <v>See Image, .005 or Less = Pass</v>
      </c>
      <c r="OD285" t="str">
        <v>See Image, Check Near Radius</v>
      </c>
      <c r="OE285" t="str">
        <v>See Image, Constrained</v>
      </c>
      <c r="OF285" t="str">
        <v>See Image, Distance Between Flats</v>
      </c>
      <c r="OG285" t="str">
        <v xml:space="preserve">See Image, Mfg. Tol, Section A-A </v>
      </c>
      <c r="OH285" t="str">
        <v>See image, Mfg. Tol.</v>
      </c>
      <c r="OI285" t="str">
        <v>See Image, Mic. Across Flats</v>
      </c>
      <c r="OJ285" t="str">
        <v>See Image, OL02850</v>
      </c>
      <c r="OK285" t="str">
        <v>See Image, OL02880</v>
      </c>
      <c r="OL285" t="str">
        <v>See Image, OL03926</v>
      </c>
      <c r="OM285" t="str">
        <v>See Image, OL03927</v>
      </c>
      <c r="ON285" t="str">
        <v>See Image, OL04003</v>
      </c>
      <c r="OO285" t="str">
        <v>'See Image, OL04342,  Best Fit Joe Block</v>
      </c>
      <c r="OP285" t="str">
        <v>See Image, OL04342,  Blank</v>
      </c>
      <c r="OQ285" t="str">
        <v>See Image, OL04342, Blank</v>
      </c>
      <c r="OR285" t="str">
        <v>See Image, OL04343, Blank</v>
      </c>
      <c r="OS285" t="str">
        <v>See Image, Pass = .002 or Less</v>
      </c>
      <c r="OT285" t="str">
        <v>See Image, Rcd. MAX</v>
      </c>
      <c r="OU285" t="str">
        <v>See Image, Rcd. MIN</v>
      </c>
      <c r="OV285" t="str">
        <v>See Image, Section</v>
      </c>
      <c r="OW285" t="str">
        <v>See Image, Section A-A</v>
      </c>
      <c r="OX285" t="str">
        <v>See Image, Section B-B</v>
      </c>
      <c r="OY285" t="str">
        <v>See Image, Section B-B, TSC</v>
      </c>
      <c r="OZ285" t="str">
        <v>See Image, Shank Drawing # 18000-XX-XX A</v>
      </c>
      <c r="PA285" t="str">
        <v>Sequencial Laser 01, 120 Per Print</v>
      </c>
      <c r="PB285" t="str">
        <v>Set to .202, Zero on Thread Lead</v>
      </c>
      <c r="PC285" t="str">
        <v>Sharp OK, No Burr</v>
      </c>
      <c r="PD285" t="str">
        <v>Sharp OK, No Raised Edge, See Image</v>
      </c>
      <c r="PE285" t="str">
        <v>Sharp OK, No Raised Edges</v>
      </c>
      <c r="PF285" t="str">
        <v>Sharp okay no raised edge</v>
      </c>
      <c r="PG285" t="str">
        <v>Sharp Okay, No Burr</v>
      </c>
      <c r="PH285" t="str">
        <v>Sharp Okay, No Raised Edge</v>
      </c>
      <c r="PI285" t="str">
        <v>Sharp Okay, No Raised Edges,</v>
      </c>
      <c r="PJ285" t="str">
        <v>Sharp Okay, See Image</v>
      </c>
      <c r="PK285" t="str">
        <v xml:space="preserve">Start of Radius @ .195 </v>
      </c>
      <c r="PL285" t="str">
        <v xml:space="preserve">Start of Radius @ .21 </v>
      </c>
      <c r="PM285" t="str">
        <v xml:space="preserve">T.S.C. </v>
      </c>
      <c r="PN285" t="str">
        <v>Tangent Point</v>
      </c>
      <c r="PO285" t="str">
        <v>Tangent point of R.50</v>
      </c>
      <c r="PP285" t="str">
        <v>Taper Check, Mfg.Tol.</v>
      </c>
      <c r="PQ285" t="str">
        <v>Taper Check, Mfg.Tol., See Image</v>
      </c>
      <c r="PR285" t="str">
        <v>Thrd. Minor Ø</v>
      </c>
      <c r="PS285" t="str">
        <v>Thrd. Relief Ø</v>
      </c>
      <c r="PT285" t="str">
        <v>Threadless Blank</v>
      </c>
      <c r="PU285" t="str">
        <v>Threadless Blank, From Major Ø</v>
      </c>
      <c r="PV285" t="str">
        <v>Threadless Blank, Mfg. Tol.</v>
      </c>
      <c r="PW285" t="str">
        <v>Threadless Blank, Thrd. to Neck Rad.</v>
      </c>
      <c r="PX285" t="str">
        <v>Thredless Blank</v>
      </c>
      <c r="PY285" t="str">
        <v>To center of R.005</v>
      </c>
      <c r="PZ285" t="str">
        <v>Torx Min. Dia.</v>
      </c>
      <c r="QA285" t="str">
        <v>Turn Ø Free of Mill Marks</v>
      </c>
      <c r="QB285" t="str">
        <v>Use (Full) GO Hex</v>
      </c>
      <c r="QC285" t="str">
        <v>Use Balloon 1 FULL Gauge</v>
      </c>
      <c r="QD285" t="str">
        <v>Use Balloon 9 FULL GO</v>
      </c>
      <c r="QE285" t="str">
        <v>Use Best Fit Pin</v>
      </c>
      <c r="QF285" t="str">
        <v>Use Disk Tip</v>
      </c>
      <c r="QG285" t="str">
        <v>Use flat bottomed indicator tip.</v>
      </c>
      <c r="QH285" t="str">
        <v xml:space="preserve">Use Full .093 Go Hex </v>
      </c>
      <c r="QI285" t="str">
        <v xml:space="preserve">Use Full .0930 Go Hex </v>
      </c>
      <c r="QJ285" t="str">
        <v>Use Full .1235 Go Hex</v>
      </c>
      <c r="QK285" t="str">
        <v>Use Gauge K2-98-8019-04, See Image</v>
      </c>
      <c r="QL285" t="str">
        <v>Use large flat indicator tip</v>
      </c>
      <c r="QM285" t="str">
        <v>Use Pins.3330/.3350, See Image MAX NO-GO</v>
      </c>
      <c r="QN285" t="str">
        <v>Use Pointed Drop Indicator Tip</v>
      </c>
      <c r="QO285" t="str">
        <v>V-Block</v>
      </c>
      <c r="QP285" t="str">
        <v>V-Block,  AMB for 13</v>
      </c>
      <c r="QQ285" t="str">
        <v>V-Block,  Hex Cham. Dia.</v>
      </c>
      <c r="QR285" t="str">
        <v>V-Block, Hex Depth</v>
      </c>
      <c r="QS285" t="str">
        <v>VBU Gauge</v>
      </c>
      <c r="QT285" t="str">
        <v>Visibally smaller than HEX=Pass</v>
      </c>
      <c r="QU285" t="str">
        <v>Visual Per Drawing</v>
      </c>
      <c r="QV285" t="str">
        <v>Whirl Blank</v>
      </c>
      <c r="QW285" t="str">
        <v xml:space="preserve">Whirl Blank </v>
      </c>
      <c r="QX285" t="str">
        <v>Whirl Blank, Neck Rad. End to Head CL</v>
      </c>
      <c r="QY285" t="str">
        <v>Whirl Blank, Nose Start Dia.</v>
      </c>
      <c r="QZ285" t="str">
        <v>Whirl Blank, Nose Start Dist.</v>
      </c>
      <c r="RA285" t="str">
        <v>Whirl Blank, Thrd. Minor</v>
      </c>
      <c r="RB285" t="str">
        <v>Whirl Blank, Thrd. Pullout Dia.</v>
      </c>
      <c r="RC285" t="str">
        <v>Whole Part, Removal is at Assy. Level</v>
      </c>
      <c r="RD285" t="str">
        <v>Wide Area</v>
      </c>
      <c r="RE285" t="str">
        <v>Zero on End of Go Gauge</v>
      </c>
    </row>
    <row r="286" spans="1:473">
      <c r="A286" t="s">
        <v>917</v>
      </c>
      <c r="C286" t="str" cm="1">
        <f t="array" ref="C286:RE286">TRANSPOSE(_xlfn._xlws.SORT(_xlfn._xlws.FILTER($A$2:$A$600,ISNUMBER(SEARCH('PartLib Table'!M303,$A$2:$A$600)),"not found")))</f>
        <v xml:space="preserve"> 'C', Whirl Blank</v>
      </c>
      <c r="D286" t="str">
        <v xml:space="preserve"> See Image, Constrained</v>
      </c>
      <c r="E286" t="str">
        <v>(.04 to .12 range = Pass)</v>
      </c>
      <c r="F286" t="str">
        <v>(.042 FULL) Go Pin Seat Fully</v>
      </c>
      <c r="G286" t="str">
        <v>(B), Mfg. Tol.</v>
      </c>
      <c r="H286" t="str">
        <v>(B), O.A.L.</v>
      </c>
      <c r="I286" t="str">
        <v>.001 or less =Pass</v>
      </c>
      <c r="J286" t="str">
        <v>.001 or less out of center = Pass</v>
      </c>
      <c r="K286" t="str">
        <v>.002 or Less = Pass</v>
      </c>
      <c r="L286" t="str">
        <v>.002 or Less out of center = Pass</v>
      </c>
      <c r="M286" t="str">
        <v>.005 to .015 = Pass</v>
      </c>
      <c r="N286" t="str">
        <v>.0125 Mean, Section</v>
      </c>
      <c r="O286" t="str">
        <v>.025 or Less in X &amp; Y=Pass</v>
      </c>
      <c r="P286" t="str">
        <v>.038 Mean</v>
      </c>
      <c r="Q286" t="str">
        <v>.063 MM = .0024 IN, See Image</v>
      </c>
      <c r="R286" t="str">
        <v>.063MM = .0024"</v>
      </c>
      <c r="S286" t="str">
        <v>.243 NO-GO, Unconstrained, Must Not Start</v>
      </c>
      <c r="T286" t="str">
        <v>@ Back Face &amp; ID, No Raised Edge</v>
      </c>
      <c r="U286" t="str">
        <v>@ Back Face &amp; OD, No Raised Edge</v>
      </c>
      <c r="V286" t="str">
        <v>@ ID &amp; FACE</v>
      </c>
      <c r="W286" t="str">
        <v>@ OD &amp; BACK FACE</v>
      </c>
      <c r="X286" t="str">
        <v>@ OD &amp; FACE</v>
      </c>
      <c r="Y286" t="str">
        <v>Across from slot</v>
      </c>
      <c r="Z286" t="str">
        <v>All Edge Breaks</v>
      </c>
      <c r="AA286" t="str">
        <v>Attached to bar stock</v>
      </c>
      <c r="AB286" t="str">
        <v xml:space="preserve">Back Turn Fillet Rad. </v>
      </c>
      <c r="AC286" t="str">
        <v>Balloon 1 (DWG FRM0105 Page 2, NV-27)</v>
      </c>
      <c r="AD286" t="str">
        <v>Balloon 1 (DWG FRM0105, NV-30)</v>
      </c>
      <c r="AE286" t="str">
        <v>Balloon 1 (P# 9890002-20) OL00429/A</v>
      </c>
      <c r="AF286" t="str">
        <v>Balloon 1, DWG#FRM0105</v>
      </c>
      <c r="AG286" t="str">
        <v>Balloon 11, See Image</v>
      </c>
      <c r="AH286" t="str">
        <v xml:space="preserve">Balloon 2 (DWG FRM0105 Page 2, NV-27) </v>
      </c>
      <c r="AI286" t="str">
        <v>Balloon 2 (DWG FRM0105, NV-30)</v>
      </c>
      <c r="AJ286" t="str">
        <v>Balloon 2 (P# 9890002-20)</v>
      </c>
      <c r="AK286" t="str">
        <v>Balloon 2, DWG#FRM0105</v>
      </c>
      <c r="AL286" t="str">
        <v>Balloon 2, DWG#FRM0105, See Image</v>
      </c>
      <c r="AM286" t="str">
        <v>Balloon 3 (DWG FRM0105, NV-30 Minor)</v>
      </c>
      <c r="AN286" t="str">
        <v>Balloon 3 (DWG FRM0105, NV-30)</v>
      </c>
      <c r="AO286" t="str">
        <v>Balloon 3 (P# 9890002-20)</v>
      </c>
      <c r="AP286" t="str">
        <v>Balloon 4</v>
      </c>
      <c r="AQ286" t="str">
        <v>Balloon 4 (P# 9890002-20)</v>
      </c>
      <c r="AR286" t="str">
        <v>Below Middle Band</v>
      </c>
      <c r="AS286" t="str">
        <v>Best Fit Pin, .003 or Less =Pass</v>
      </c>
      <c r="AT286" t="str">
        <v>Blank</v>
      </c>
      <c r="AU286" t="str">
        <v>Blank Turn Maj.</v>
      </c>
      <c r="AV286" t="str">
        <v>Blank Turn Maj. Mill Flt., OL4172</v>
      </c>
      <c r="AW286" t="str">
        <v>Blank Without .010 Slots</v>
      </c>
      <c r="AX286" t="str">
        <v>Blank Without .010 Slots, Section</v>
      </c>
      <c r="AY286" t="str">
        <v>Blank without thread</v>
      </c>
      <c r="AZ286" t="str">
        <v xml:space="preserve">Blank, Center of V Grv. </v>
      </c>
      <c r="BA286" t="str">
        <v>Blank, Check R adjacent Balloon 17</v>
      </c>
      <c r="BB286" t="str">
        <v>Blank, EXT. Feature</v>
      </c>
      <c r="BC286" t="str">
        <v>Blank, See Image, OL04335</v>
      </c>
      <c r="BD286" t="str">
        <v>Blank, See Image, OL04336</v>
      </c>
      <c r="BE286" t="str">
        <v xml:space="preserve">Blank, Thrd. </v>
      </c>
      <c r="BF286" t="str">
        <v>Blank, Turn Tip</v>
      </c>
      <c r="BG286" t="str">
        <v>Blank, Without Thrd.</v>
      </c>
      <c r="BH286" t="str">
        <v>Blank, Without Thread</v>
      </c>
      <c r="BI286" t="str">
        <v xml:space="preserve">Blunt Start Blend to Minor </v>
      </c>
      <c r="BJ286" t="str">
        <v>Calc., Use Go HEX</v>
      </c>
      <c r="BK286" t="str">
        <v>Can't dig into OD</v>
      </c>
      <c r="BL286" t="str">
        <v>Carbide Gauge</v>
      </c>
      <c r="BM286" t="str">
        <v xml:space="preserve">Center of V Grv. </v>
      </c>
      <c r="BN286" t="str">
        <v>Centered Less than .03 = Pass</v>
      </c>
      <c r="BO286" t="str">
        <v>Centered within .0005 or Less = Pass</v>
      </c>
      <c r="BP286" t="str">
        <v>Centered within .001 or Less = Pass</v>
      </c>
      <c r="BQ286" t="str">
        <v>Centered within .0254 or Less = Pass</v>
      </c>
      <c r="BR286" t="str">
        <v>Check close to Rod Slot</v>
      </c>
      <c r="BS286" t="str">
        <v>Check every other hole</v>
      </c>
      <c r="BT286" t="str">
        <v>Check Go over full length of slot.</v>
      </c>
      <c r="BU286" t="str">
        <v>Check Near Closed End</v>
      </c>
      <c r="BV286" t="str">
        <v>Check per Print View, Away from Rod Slot</v>
      </c>
      <c r="BW286" t="str">
        <v>Check to Balloon 30 Go Pin</v>
      </c>
      <c r="BX286" t="str">
        <v>Check with .2705 SET Pin Inside Part</v>
      </c>
      <c r="BY286" t="str">
        <v>Check with Hex Up</v>
      </c>
      <c r="BZ286" t="str">
        <v>CMM Blank</v>
      </c>
      <c r="CA286" t="str">
        <v>Confirm Full Radius</v>
      </c>
      <c r="CB286" t="str">
        <v>Constrained in fixture</v>
      </c>
      <c r="CC286" t="str">
        <v>Constrained with Ring</v>
      </c>
      <c r="CD286" t="str">
        <v>Constrained, See Image</v>
      </c>
      <c r="CE286" t="str">
        <v>Dim. "A"</v>
      </c>
      <c r="CF286" t="str">
        <v>Dim. "B"</v>
      </c>
      <c r="CG286" t="str">
        <v>Dim. "C"</v>
      </c>
      <c r="CH286" t="str">
        <v>Dim. "D", Whirl Blank</v>
      </c>
      <c r="CI286" t="str">
        <v>Dim. "G"</v>
      </c>
      <c r="CJ286" t="str">
        <v>Dim. E, Blank Turn Maj. &amp;  Mill Flt</v>
      </c>
      <c r="CK286" t="str">
        <v>Dim. E, Blank Turn Maj.&amp;  Mill Flt</v>
      </c>
      <c r="CL286" t="str">
        <v>Dim. H, Whirl Blank</v>
      </c>
      <c r="CM286" t="str">
        <v>Dim. J, 'Blank Turn Maj. &amp; Whirl Blank</v>
      </c>
      <c r="CN286" t="str">
        <v>Disk Drop Indicator Tip</v>
      </c>
      <c r="CO286" t="str">
        <v>DWG 100448-15, Balloon F_1</v>
      </c>
      <c r="CP286" t="str">
        <v>DWG 100448-15, OL02571</v>
      </c>
      <c r="CQ286" t="str">
        <v>DWG 100448-41</v>
      </c>
      <c r="CR286" t="str">
        <v>DWG 9890040, (10E),Section Part, OL01139</v>
      </c>
      <c r="CS286" t="str">
        <v>DWG 9890040, (10E),Section, OL01139</v>
      </c>
      <c r="CT286" t="str">
        <v>DWG 9890040, (11E)</v>
      </c>
      <c r="CU286" t="str">
        <v>DWG 9890040, (11E), Pins with Flats</v>
      </c>
      <c r="CV286" t="str">
        <v>DWG 9890040, (12E),  Pass=.002 or less</v>
      </c>
      <c r="CW286" t="str">
        <v>DWG 9890040, (12E), See Image</v>
      </c>
      <c r="CX286" t="str">
        <v>DWG 9890040, (1E), OL01431</v>
      </c>
      <c r="CY286" t="str">
        <v>DWG 9890040, (1E), OL01432</v>
      </c>
      <c r="CZ286" t="str">
        <v>DWG 9890040, (2E), OL01432</v>
      </c>
      <c r="DA286" t="str">
        <v>DWG 9890040, (3E)</v>
      </c>
      <c r="DB286" t="str">
        <v>DWG 9890040, (4E)</v>
      </c>
      <c r="DC286" t="str">
        <v>DWG 9890040, (5E), OL02336</v>
      </c>
      <c r="DD286" t="str">
        <v>DWG 9890040, (6E)</v>
      </c>
      <c r="DE286" t="str">
        <v>DWG 9890040, (7E)</v>
      </c>
      <c r="DF286" t="str">
        <v>DWG 9890040, (8E), OL01433</v>
      </c>
      <c r="DG286" t="str">
        <v>DWG 9890040, (8E), OL01433, Section</v>
      </c>
      <c r="DH286" t="str">
        <v>DWG 9890040, (9E), Close to Rod Slot</v>
      </c>
      <c r="DI286" t="str">
        <v>DWG 9890040, (9E),Close to Rod Slot</v>
      </c>
      <c r="DJ286" t="str">
        <v>DWG FRM0105 PAGE 2</v>
      </c>
      <c r="DK286" t="str">
        <v>DWG# 100448-41</v>
      </c>
      <c r="DL286" t="str">
        <v>DWG# 100448-44</v>
      </c>
      <c r="DM286" t="str">
        <v>DWG# 9890003  (1), Section OL00436/A</v>
      </c>
      <c r="DN286" t="str">
        <v>DWG# 9890003 (3), Ring Gauge Constrained</v>
      </c>
      <c r="DO286" t="str">
        <v>DWG# 9890003 (4), Section</v>
      </c>
      <c r="DP286" t="str">
        <v>DWG#100448-26, Balloon 1K, OL02350</v>
      </c>
      <c r="DQ286" t="str">
        <v>DWG#100448-26, Balloon 2K, OL02350</v>
      </c>
      <c r="DR286" t="str">
        <v>DWG#100448-26, Balloon 3K, OL02363</v>
      </c>
      <c r="DS286" t="str">
        <v>DWG#100448-26, Balloon 4K</v>
      </c>
      <c r="DT286" t="str">
        <v>DWG#100448-26, Balloon 5K, Section</v>
      </c>
      <c r="DU286" t="str">
        <v>DWG#100448-26, Balloon 6K</v>
      </c>
      <c r="DV286" t="str">
        <v>DWG#100448-26, Balloon 7K, Section</v>
      </c>
      <c r="DW286" t="str">
        <v>DWG#100448-26, Mfg. Tol.</v>
      </c>
      <c r="DX286" t="str">
        <v>DWG#9890003 (2) Ring Gauge Constrained</v>
      </c>
      <c r="DY286" t="str">
        <v>DWG#9890044</v>
      </c>
      <c r="DZ286" t="str">
        <v>DWG#9890044 .1985 to .2005=Pass</v>
      </c>
      <c r="EA286" t="str">
        <v>DWG#9890044 Overlay OL02441</v>
      </c>
      <c r="EB286" t="str">
        <v>DWG#9890044, OL02441</v>
      </c>
      <c r="EC286" t="str">
        <v>DWG#FRM0105</v>
      </c>
      <c r="ED286" t="str">
        <v>EXT.</v>
      </c>
      <c r="EE286" t="str">
        <v>EXT. Section, OL02460</v>
      </c>
      <c r="EF286" t="str">
        <v>EXT., OL04223</v>
      </c>
      <c r="EG286" t="str">
        <v>Flat Drop Indicator Tip</v>
      </c>
      <c r="EH286" t="str">
        <v>Full Go Pin, No Light, at Radius</v>
      </c>
      <c r="EI286" t="str">
        <v>Function Check</v>
      </c>
      <c r="EJ286" t="str">
        <v>GO Function Gauge</v>
      </c>
      <c r="EK286" t="str">
        <v>Go Gauge for Balloon 1 &amp; 4</v>
      </c>
      <c r="EL286" t="str">
        <v>Go Pin must pass through</v>
      </c>
      <c r="EM286" t="str">
        <v>Greater than .005 = Fail, Section</v>
      </c>
      <c r="EN286" t="str">
        <v>Greater than .025 out of center = Fail</v>
      </c>
      <c r="EO286" t="str">
        <v>Greater than 2.6 = Pass</v>
      </c>
      <c r="EP286" t="str">
        <v>Green = Pass, Red = Fail</v>
      </c>
      <c r="EQ286" t="str">
        <v>Hex Depth</v>
      </c>
      <c r="ER286" t="str">
        <v>Hex Minor</v>
      </c>
      <c r="ES286" t="str">
        <v>Hole Dia.</v>
      </c>
      <c r="ET286" t="str">
        <v>Hook or Disk Tip</v>
      </c>
      <c r="EU286" t="str">
        <v>ID Sphere Finish</v>
      </c>
      <c r="EV286" t="str">
        <v>ID/OD Both Sides, Diff. .002 or less = Pass</v>
      </c>
      <c r="EW286" t="str">
        <v>If Looks Big, Section</v>
      </c>
      <c r="EX286" t="str">
        <v>If Looks Small, Section</v>
      </c>
      <c r="EY286" t="str">
        <v>Insp. Close to Break Away, Mfg.Tol.</v>
      </c>
      <c r="EZ286" t="str">
        <v>INT.</v>
      </c>
      <c r="FA286" t="str">
        <v>INT. Section, OL02460</v>
      </c>
      <c r="FB286" t="str">
        <v>INT., OL04223</v>
      </c>
      <c r="FC286" t="str">
        <v>Intersect. of 7.7 &amp; R0.10</v>
      </c>
      <c r="FD286" t="str">
        <v>Intersect. of 8.79 and R.25 MAX</v>
      </c>
      <c r="FE286" t="str">
        <v>Keep Ind. Tip away from corner</v>
      </c>
      <c r="FF286" t="str">
        <v>L31</v>
      </c>
      <c r="FG286" t="str">
        <v>Laser Mark</v>
      </c>
      <c r="FH286" t="str">
        <v>LASER PER NOTE 4</v>
      </c>
      <c r="FI286" t="str">
        <v>LASER PER NOTE 4, Final Check 1 only</v>
      </c>
      <c r="FJ286" t="str">
        <v>Less than .002 out of center = Pass</v>
      </c>
      <c r="FK286" t="str">
        <v>Less than 2.75 = Pass, Section</v>
      </c>
      <c r="FL286" t="str">
        <v>List as pin. Not Calibrated</v>
      </c>
      <c r="FM286" t="str">
        <v>M9 X 1.25 BUTT See Comment Image</v>
      </c>
      <c r="FN286" t="str">
        <v>Manual Section</v>
      </c>
      <c r="FO286" t="str">
        <v>Max Deep .241 NO-GO =.42</v>
      </c>
      <c r="FP286" t="str">
        <v>MAX Depth of (Note 7) .241 NO-GO Pin</v>
      </c>
      <c r="FQ286" t="str">
        <v>Measure from Blue Line, See Image</v>
      </c>
      <c r="FR286" t="str">
        <v>Measure Width of Blue Area, See Image</v>
      </c>
      <c r="FS286" t="str">
        <v>Mfg. Tol</v>
      </c>
      <c r="FT286" t="str">
        <v>Mfg. Tol, See Image</v>
      </c>
      <c r="FU286" t="str">
        <v>Mfg. Tol.</v>
      </c>
      <c r="FV286" t="str">
        <v>Mfg. Tol. "A"</v>
      </c>
      <c r="FW286" t="str">
        <v>Mfg. Tol. (Zero on Gauge Full Dia. Lead)</v>
      </c>
      <c r="FX286" t="str">
        <v>Mfg. Tol. Balloon 11, See Image</v>
      </c>
      <c r="FY286" t="str">
        <v>Mfg. Tol. Balloon 4</v>
      </c>
      <c r="FZ286" t="str">
        <v>Mfg. Tol. Balloon 7</v>
      </c>
      <c r="GA286" t="str">
        <v xml:space="preserve">Mfg. Tol. C-Bore Face (Ballo 28) </v>
      </c>
      <c r="GB286" t="str">
        <v>Mfg. Tol. Section</v>
      </c>
      <c r="GC286" t="str">
        <v>Mfg. Tol. See Image</v>
      </c>
      <c r="GD286" t="str">
        <v>Mfg. Tol., 3 Places, Record MAX</v>
      </c>
      <c r="GE286" t="str">
        <v>Mfg. Tol., Balloon 11</v>
      </c>
      <c r="GF286" t="str">
        <v>Mfg. Tol., Balloon 7</v>
      </c>
      <c r="GG286" t="str">
        <v>Mfg. Tol., Blank</v>
      </c>
      <c r="GH286" t="str">
        <v>Mfg. Tol., Blank, Balloon 12</v>
      </c>
      <c r="GI286" t="str">
        <v>Mfg. Tol., Blend to SØ.320</v>
      </c>
      <c r="GJ286" t="str">
        <v>Mfg. Tol., Calculation</v>
      </c>
      <c r="GK286" t="str">
        <v>Mfg. Tol., For Mill Fixture</v>
      </c>
      <c r="GL286" t="str">
        <v>Mfg. Tol., L32</v>
      </c>
      <c r="GM286" t="str">
        <v>Mfg. Tol., L33</v>
      </c>
      <c r="GN286" t="str">
        <v>Mfg. Tol., No Tool Marks</v>
      </c>
      <c r="GO286" t="str">
        <v>Mfg. Tol., OL03361</v>
      </c>
      <c r="GP286" t="str">
        <v>Mfg. Tol., Record off center value</v>
      </c>
      <c r="GQ286" t="str">
        <v>Mfg. Tol., Same 3 Places, Record MIN</v>
      </c>
      <c r="GR286" t="str">
        <v>Mfg. Tol., Section</v>
      </c>
      <c r="GS286" t="str">
        <v>Mfg. Tol., Section B-B</v>
      </c>
      <c r="GT286" t="str">
        <v>Mfg. Tol., Section, OL03361</v>
      </c>
      <c r="GU286" t="str">
        <v>Mfg. Tol., Section, Per Note 2</v>
      </c>
      <c r="GV286" t="str">
        <v>Mfg. Tol., See Image</v>
      </c>
      <c r="GW286" t="str">
        <v>Mfg. Tol., See Image, Bore in Blue</v>
      </c>
      <c r="GX286" t="str">
        <v>Mfg. Tol., See Image, Hook Tip</v>
      </c>
      <c r="GY286" t="str">
        <v>Mfg. Tol., Sharp Okay No Burr</v>
      </c>
      <c r="GZ286" t="str">
        <v>Mfg. Tol., Threadless Blank</v>
      </c>
      <c r="HA286" t="str">
        <v>Mfg.Tol.</v>
      </c>
      <c r="HB286" t="str">
        <v>Mgf. To., T.S.C.</v>
      </c>
      <c r="HC286" t="str">
        <v>Milled Feature</v>
      </c>
      <c r="HD286" t="str">
        <v>Milled Feature, OL04045</v>
      </c>
      <c r="HE286" t="str">
        <v>More than .0005 out of center = Fail</v>
      </c>
      <c r="HF286" t="str">
        <v>Must Pass Through</v>
      </c>
      <c r="HG286" t="str">
        <v>Must pass through gauge</v>
      </c>
      <c r="HH286" t="str">
        <v>Must Pass Through Go Gauge</v>
      </c>
      <c r="HI286" t="str">
        <v>Must Pass, See Image.</v>
      </c>
      <c r="HJ286" t="str">
        <v>NA</v>
      </c>
      <c r="HK286" t="str">
        <v>Narrow Area</v>
      </c>
      <c r="HL286" t="str">
        <v>Near Balloon 21</v>
      </c>
      <c r="HM286" t="str">
        <v>Near Datum B</v>
      </c>
      <c r="HN286" t="str">
        <v>Neck Dia.</v>
      </c>
      <c r="HO286" t="str">
        <v>Neck to Head Rad.</v>
      </c>
      <c r="HP286" t="str">
        <v>No Copper Deposits Allowed</v>
      </c>
      <c r="HQ286" t="str">
        <v>No Section</v>
      </c>
      <c r="HR286" t="str">
        <v>No Section, .01 to .014 = Pass</v>
      </c>
      <c r="HS286" t="str">
        <v>No Section, Rotate Part</v>
      </c>
      <c r="HT286" t="str">
        <v>No Section, See Image</v>
      </c>
      <c r="HU286" t="str">
        <v>No Slot, Section B-B</v>
      </c>
      <c r="HV286" t="str">
        <v>No visual step = Pass</v>
      </c>
      <c r="HW286" t="str">
        <v>Not to exceed .95 Deep</v>
      </c>
      <c r="HX286" t="str">
        <v>Note 1</v>
      </c>
      <c r="HY286" t="str">
        <v>OL00333/A</v>
      </c>
      <c r="HZ286" t="str">
        <v>OL00519</v>
      </c>
      <c r="IA286" t="str">
        <v>OL00520</v>
      </c>
      <c r="IB286" t="str">
        <v>OL00529</v>
      </c>
      <c r="IC286" t="str">
        <v>OL00542</v>
      </c>
      <c r="ID286" t="str">
        <v>OL00724</v>
      </c>
      <c r="IE286" t="str">
        <v>OL01250</v>
      </c>
      <c r="IF286" t="str">
        <v>OL01869, Threadless Blank</v>
      </c>
      <c r="IG286" t="str">
        <v>OL01870, Section</v>
      </c>
      <c r="IH286" t="str">
        <v>OL02255</v>
      </c>
      <c r="II286" t="str">
        <v>OL02255, Mfg. Tol.</v>
      </c>
      <c r="IJ286" t="str">
        <v>OL02302</v>
      </c>
      <c r="IK286" t="str">
        <v xml:space="preserve">OL02318  needed per image instructions </v>
      </c>
      <c r="IL286" t="str">
        <v>OL02556</v>
      </c>
      <c r="IM286" t="str">
        <v>OL02557</v>
      </c>
      <c r="IN286" t="str">
        <v>OL02567</v>
      </c>
      <c r="IO286" t="str">
        <v>OL02653</v>
      </c>
      <c r="IP286" t="str">
        <v>OL02718</v>
      </c>
      <c r="IQ286" t="str">
        <v>OL02841</v>
      </c>
      <c r="IR286" t="str">
        <v>OL02842</v>
      </c>
      <c r="IS286" t="str">
        <v>OL02844</v>
      </c>
      <c r="IT286" t="str">
        <v>OL02871</v>
      </c>
      <c r="IU286" t="str">
        <v>OL02887</v>
      </c>
      <c r="IV286" t="str">
        <v>OL03500</v>
      </c>
      <c r="IW286" t="str">
        <v>OL03766</v>
      </c>
      <c r="IX286" t="str">
        <v>OL03868</v>
      </c>
      <c r="IY286" t="str">
        <v>OL03869</v>
      </c>
      <c r="IZ286" t="str">
        <v>OL03870</v>
      </c>
      <c r="JA286" t="str">
        <v>OL03873, DWG# 100448-44</v>
      </c>
      <c r="JB286" t="str">
        <v>OL03949</v>
      </c>
      <c r="JC286" t="str">
        <v xml:space="preserve">OL04043, Section </v>
      </c>
      <c r="JD286" t="str">
        <v xml:space="preserve">OL04044, Section </v>
      </c>
      <c r="JE286" t="str">
        <v>OL04045</v>
      </c>
      <c r="JF286" t="str">
        <v>OL04045, Milled Feature</v>
      </c>
      <c r="JG286" t="str">
        <v>OL04063</v>
      </c>
      <c r="JH286" t="str">
        <v>OL04064</v>
      </c>
      <c r="JI286" t="str">
        <v>OL04065</v>
      </c>
      <c r="JJ286" t="str">
        <v>OL04181</v>
      </c>
      <c r="JK286" t="str">
        <v>OL04218</v>
      </c>
      <c r="JL286" t="str">
        <v>OL04224, See Image</v>
      </c>
      <c r="JM286" t="str">
        <v>OL04374</v>
      </c>
      <c r="JN286" t="str">
        <v>OL04375, Section M-M</v>
      </c>
      <c r="JO286" t="str">
        <v>OL04376, Section M-M</v>
      </c>
      <c r="JP286" t="str">
        <v>OL04443</v>
      </c>
      <c r="JQ286" t="str">
        <v>OL04444</v>
      </c>
      <c r="JR286" t="str">
        <v>OL05000</v>
      </c>
      <c r="JS286" t="str">
        <v>One side of slot</v>
      </c>
      <c r="JT286" t="str">
        <v>Other side of slot</v>
      </c>
      <c r="JU286" t="str">
        <v>Out of center more than .002 = Fail</v>
      </c>
      <c r="JV286" t="str">
        <v>Out of center more than.002 = Fail</v>
      </c>
      <c r="JW286" t="str">
        <v>Overlay OL02713</v>
      </c>
      <c r="JX286" t="str">
        <v>Overlay OL02714</v>
      </c>
      <c r="JY286" t="str">
        <v>Overlay OL02718</v>
      </c>
      <c r="JZ286" t="str">
        <v>Overlay OL03831, Mfg. Tol.</v>
      </c>
      <c r="KA286" t="str">
        <v>Part Without Slots</v>
      </c>
      <c r="KB286" t="str">
        <v>Part Without Slots, See Image</v>
      </c>
      <c r="KC286" t="str">
        <v xml:space="preserve">Pass = .0254 or Less </v>
      </c>
      <c r="KD286" t="str">
        <v>PD MIN = 4.361, PD MAX = 4.456</v>
      </c>
      <c r="KE286" t="str">
        <v>Per Balloon 2 Note</v>
      </c>
      <c r="KF286" t="str">
        <v>Per drawing note(s) 8.</v>
      </c>
      <c r="KG286" t="str">
        <v>Point or Sphere Tip</v>
      </c>
      <c r="KH286" t="str">
        <v>Point Tip</v>
      </c>
      <c r="KI286" t="str">
        <v>R.9 to R1.1 = Pass, See Image</v>
      </c>
      <c r="KJ286" t="str">
        <v>Ram Construction</v>
      </c>
      <c r="KK286" t="str">
        <v>Record Same Pass / Fail All Balloons</v>
      </c>
      <c r="KL286" t="str">
        <v>Ref. Balloon 1</v>
      </c>
      <c r="KM286" t="str">
        <v>Ref. Balloon 12</v>
      </c>
      <c r="KN286" t="str">
        <v>Ref. Balloon 13, 100% AQL</v>
      </c>
      <c r="KO286" t="str">
        <v>Ref. Balloon 2</v>
      </c>
      <c r="KP286" t="str">
        <v>Ref. Balloon 21, 100% AQL</v>
      </c>
      <c r="KQ286" t="str">
        <v>Ref. Balloon 4</v>
      </c>
      <c r="KR286" t="str">
        <v>Ref. Balloon 7</v>
      </c>
      <c r="KS286" t="str">
        <v>Ref. Balloon 8</v>
      </c>
      <c r="KT286" t="str">
        <v>Relieved Pin Gauges 09236 &amp; 09235</v>
      </c>
      <c r="KU286" t="str">
        <v>Rotate Part</v>
      </c>
      <c r="KV286" t="str">
        <v>Rotate Part, See Image</v>
      </c>
      <c r="KW286" t="str">
        <v>Same as Root Radius</v>
      </c>
      <c r="KX286" t="str">
        <v>Section</v>
      </c>
      <c r="KY286" t="str">
        <v>Section B-B</v>
      </c>
      <c r="KZ286" t="str">
        <v>Section B-B, Distance Between Grooves</v>
      </c>
      <c r="LA286" t="str">
        <v>Section C-C</v>
      </c>
      <c r="LB286" t="str">
        <v>Section Part</v>
      </c>
      <c r="LC286" t="str">
        <v>Section Part, Measured from Opposite Face</v>
      </c>
      <c r="LD286" t="str">
        <v>Section, Broachless Blank</v>
      </c>
      <c r="LE286" t="str">
        <v>Section, EXT. Sphere Location.</v>
      </c>
      <c r="LF286" t="str">
        <v>Section, Hex Cham. Ang.</v>
      </c>
      <c r="LG286" t="str">
        <v>Section, Hex Fillet Rad.</v>
      </c>
      <c r="LH286" t="str">
        <v>Section, INT. Feature</v>
      </c>
      <c r="LI286" t="str">
        <v>Section, INT. Sphere Location.</v>
      </c>
      <c r="LJ286" t="str">
        <v>Section, Mfg. Tol.</v>
      </c>
      <c r="LK286" t="str">
        <v>Section, Mfg. Tol., See Image</v>
      </c>
      <c r="LL286" t="str">
        <v>Section, OL00486</v>
      </c>
      <c r="LM286" t="str">
        <v>Section, OL00542</v>
      </c>
      <c r="LN286" t="str">
        <v>Section, OL00543</v>
      </c>
      <c r="LO286" t="str">
        <v>Section, OL00544</v>
      </c>
      <c r="LP286" t="str">
        <v>Section, OL00545</v>
      </c>
      <c r="LQ286" t="str">
        <v>Section, OL00546</v>
      </c>
      <c r="LR286" t="str">
        <v>Section, OL00547</v>
      </c>
      <c r="LS286" t="str">
        <v>Section, OL00555</v>
      </c>
      <c r="LT286" t="str">
        <v>Section, OL00725</v>
      </c>
      <c r="LU286" t="str">
        <v>Section, OL01430</v>
      </c>
      <c r="LV286" t="str">
        <v>Section, OL01434</v>
      </c>
      <c r="LW286" t="str">
        <v>Section, OL01435</v>
      </c>
      <c r="LX286" t="str">
        <v>Section, OL01807</v>
      </c>
      <c r="LY286" t="str">
        <v>Section, OL01830</v>
      </c>
      <c r="LZ286" t="str">
        <v>Section, OL02351</v>
      </c>
      <c r="MA286" t="str">
        <v>Section, OL02519</v>
      </c>
      <c r="MB286" t="str">
        <v>Section, OL02520</v>
      </c>
      <c r="MC286" t="str">
        <v>Section, OL02522</v>
      </c>
      <c r="MD286" t="str">
        <v>Section, OL02540</v>
      </c>
      <c r="ME286" t="str">
        <v>Section, OL02541</v>
      </c>
      <c r="MF286" t="str">
        <v>Section, OL02552</v>
      </c>
      <c r="MG286" t="str">
        <v>Section, OL02553</v>
      </c>
      <c r="MH286" t="str">
        <v>Section, OL02554</v>
      </c>
      <c r="MI286" t="str">
        <v>Section, OL02555</v>
      </c>
      <c r="MJ286" t="str">
        <v>Section, OL02558</v>
      </c>
      <c r="MK286" t="str">
        <v>Section, OL02559</v>
      </c>
      <c r="ML286" t="str">
        <v>Section, OL02560</v>
      </c>
      <c r="MM286" t="str">
        <v>Section, OL02619</v>
      </c>
      <c r="MN286" t="str">
        <v>Section, OL02620</v>
      </c>
      <c r="MO286" t="str">
        <v>Section, OL02621</v>
      </c>
      <c r="MP286" t="str">
        <v>Section, OL02622</v>
      </c>
      <c r="MQ286" t="str">
        <v>Section, OL02623</v>
      </c>
      <c r="MR286" t="str">
        <v>Section, OL02624</v>
      </c>
      <c r="MS286" t="str">
        <v>Section, OL02652</v>
      </c>
      <c r="MT286" t="str">
        <v>Section, OL02680</v>
      </c>
      <c r="MU286" t="str">
        <v>Section, OL02793</v>
      </c>
      <c r="MV286" t="str">
        <v>Section, OL02823</v>
      </c>
      <c r="MW286" t="str">
        <v>Section, OL02843</v>
      </c>
      <c r="MX286" t="str">
        <v>Section, OL03026, Ext.</v>
      </c>
      <c r="MY286" t="str">
        <v>Section, OL03026, Int.</v>
      </c>
      <c r="MZ286" t="str">
        <v>Section, OL03570, DWG# 100448-41</v>
      </c>
      <c r="NA286" t="str">
        <v>Section, OL03781</v>
      </c>
      <c r="NB286" t="str">
        <v>Section, OL03911</v>
      </c>
      <c r="NC286" t="str">
        <v>Section, OL03912</v>
      </c>
      <c r="ND286" t="str">
        <v>Section, OL03928</v>
      </c>
      <c r="NE286" t="str">
        <v>Section, OL03929</v>
      </c>
      <c r="NF286" t="str">
        <v>Section, OL04030</v>
      </c>
      <c r="NG286" t="str">
        <v>Section, OL04037</v>
      </c>
      <c r="NH286" t="str">
        <v>Section, OL04038</v>
      </c>
      <c r="NI286" t="str">
        <v>Section, OL04046</v>
      </c>
      <c r="NJ286" t="str">
        <v>Section, OL04065</v>
      </c>
      <c r="NK286" t="str">
        <v>Section, OL04066</v>
      </c>
      <c r="NL286" t="str">
        <v>Section, OL04067</v>
      </c>
      <c r="NM286" t="str">
        <v>Section, OL04069</v>
      </c>
      <c r="NN286" t="str">
        <v>Section, OL04071</v>
      </c>
      <c r="NO286" t="str">
        <v>Section, OL04173</v>
      </c>
      <c r="NP286" t="str">
        <v>Section, OL04174</v>
      </c>
      <c r="NQ286" t="str">
        <v>Section, OL04214</v>
      </c>
      <c r="NR286" t="str">
        <v>Section, OL04215</v>
      </c>
      <c r="NS286" t="str">
        <v>Section, OL04216</v>
      </c>
      <c r="NT286" t="str">
        <v>Section, OL04217</v>
      </c>
      <c r="NU286" t="str">
        <v>Section, Overlay OL02716</v>
      </c>
      <c r="NV286" t="str">
        <v>Section, Overlay OL02717</v>
      </c>
      <c r="NW286" t="str">
        <v>Section, See Image</v>
      </c>
      <c r="NX286" t="str">
        <v>Section, See Image, DWG# 100448-41</v>
      </c>
      <c r="NY286" t="str">
        <v>Section, Without Sots</v>
      </c>
      <c r="NZ286" t="str">
        <v>See Comments Sheet</v>
      </c>
      <c r="OA286" t="str">
        <v>See Comments Sheet, OL02318</v>
      </c>
      <c r="OB286" t="str">
        <v>See Image</v>
      </c>
      <c r="OC286" t="str">
        <v>See Image, .005 or Less = Pass</v>
      </c>
      <c r="OD286" t="str">
        <v>See Image, Check Near Radius</v>
      </c>
      <c r="OE286" t="str">
        <v>See Image, Constrained</v>
      </c>
      <c r="OF286" t="str">
        <v>See Image, Distance Between Flats</v>
      </c>
      <c r="OG286" t="str">
        <v xml:space="preserve">See Image, Mfg. Tol, Section A-A </v>
      </c>
      <c r="OH286" t="str">
        <v>See image, Mfg. Tol.</v>
      </c>
      <c r="OI286" t="str">
        <v>See Image, Mic. Across Flats</v>
      </c>
      <c r="OJ286" t="str">
        <v>See Image, OL02850</v>
      </c>
      <c r="OK286" t="str">
        <v>See Image, OL02880</v>
      </c>
      <c r="OL286" t="str">
        <v>See Image, OL03926</v>
      </c>
      <c r="OM286" t="str">
        <v>See Image, OL03927</v>
      </c>
      <c r="ON286" t="str">
        <v>See Image, OL04003</v>
      </c>
      <c r="OO286" t="str">
        <v>'See Image, OL04342,  Best Fit Joe Block</v>
      </c>
      <c r="OP286" t="str">
        <v>See Image, OL04342,  Blank</v>
      </c>
      <c r="OQ286" t="str">
        <v>See Image, OL04342, Blank</v>
      </c>
      <c r="OR286" t="str">
        <v>See Image, OL04343, Blank</v>
      </c>
      <c r="OS286" t="str">
        <v>See Image, Pass = .002 or Less</v>
      </c>
      <c r="OT286" t="str">
        <v>See Image, Rcd. MAX</v>
      </c>
      <c r="OU286" t="str">
        <v>See Image, Rcd. MIN</v>
      </c>
      <c r="OV286" t="str">
        <v>See Image, Section</v>
      </c>
      <c r="OW286" t="str">
        <v>See Image, Section A-A</v>
      </c>
      <c r="OX286" t="str">
        <v>See Image, Section B-B</v>
      </c>
      <c r="OY286" t="str">
        <v>See Image, Section B-B, TSC</v>
      </c>
      <c r="OZ286" t="str">
        <v>See Image, Shank Drawing # 18000-XX-XX A</v>
      </c>
      <c r="PA286" t="str">
        <v>Sequencial Laser 01, 120 Per Print</v>
      </c>
      <c r="PB286" t="str">
        <v>Set to .202, Zero on Thread Lead</v>
      </c>
      <c r="PC286" t="str">
        <v>Sharp OK, No Burr</v>
      </c>
      <c r="PD286" t="str">
        <v>Sharp OK, No Raised Edge, See Image</v>
      </c>
      <c r="PE286" t="str">
        <v>Sharp OK, No Raised Edges</v>
      </c>
      <c r="PF286" t="str">
        <v>Sharp okay no raised edge</v>
      </c>
      <c r="PG286" t="str">
        <v>Sharp Okay, No Burr</v>
      </c>
      <c r="PH286" t="str">
        <v>Sharp Okay, No Raised Edge</v>
      </c>
      <c r="PI286" t="str">
        <v>Sharp Okay, No Raised Edges,</v>
      </c>
      <c r="PJ286" t="str">
        <v>Sharp Okay, See Image</v>
      </c>
      <c r="PK286" t="str">
        <v xml:space="preserve">Start of Radius @ .195 </v>
      </c>
      <c r="PL286" t="str">
        <v xml:space="preserve">Start of Radius @ .21 </v>
      </c>
      <c r="PM286" t="str">
        <v xml:space="preserve">T.S.C. </v>
      </c>
      <c r="PN286" t="str">
        <v>Tangent Point</v>
      </c>
      <c r="PO286" t="str">
        <v>Tangent point of R.50</v>
      </c>
      <c r="PP286" t="str">
        <v>Taper Check, Mfg.Tol.</v>
      </c>
      <c r="PQ286" t="str">
        <v>Taper Check, Mfg.Tol., See Image</v>
      </c>
      <c r="PR286" t="str">
        <v>Thrd. Minor Ø</v>
      </c>
      <c r="PS286" t="str">
        <v>Thrd. Relief Ø</v>
      </c>
      <c r="PT286" t="str">
        <v>Threadless Blank</v>
      </c>
      <c r="PU286" t="str">
        <v>Threadless Blank, From Major Ø</v>
      </c>
      <c r="PV286" t="str">
        <v>Threadless Blank, Mfg. Tol.</v>
      </c>
      <c r="PW286" t="str">
        <v>Threadless Blank, Thrd. to Neck Rad.</v>
      </c>
      <c r="PX286" t="str">
        <v>Thredless Blank</v>
      </c>
      <c r="PY286" t="str">
        <v>To center of R.005</v>
      </c>
      <c r="PZ286" t="str">
        <v>Torx Min. Dia.</v>
      </c>
      <c r="QA286" t="str">
        <v>Turn Ø Free of Mill Marks</v>
      </c>
      <c r="QB286" t="str">
        <v>Use (Full) GO Hex</v>
      </c>
      <c r="QC286" t="str">
        <v>Use Balloon 1 FULL Gauge</v>
      </c>
      <c r="QD286" t="str">
        <v>Use Balloon 9 FULL GO</v>
      </c>
      <c r="QE286" t="str">
        <v>Use Best Fit Pin</v>
      </c>
      <c r="QF286" t="str">
        <v>Use Disk Tip</v>
      </c>
      <c r="QG286" t="str">
        <v>Use flat bottomed indicator tip.</v>
      </c>
      <c r="QH286" t="str">
        <v xml:space="preserve">Use Full .093 Go Hex </v>
      </c>
      <c r="QI286" t="str">
        <v xml:space="preserve">Use Full .0930 Go Hex </v>
      </c>
      <c r="QJ286" t="str">
        <v>Use Full .1235 Go Hex</v>
      </c>
      <c r="QK286" t="str">
        <v>Use Gauge K2-98-8019-04, See Image</v>
      </c>
      <c r="QL286" t="str">
        <v>Use large flat indicator tip</v>
      </c>
      <c r="QM286" t="str">
        <v>Use Pins.3330/.3350, See Image MAX NO-GO</v>
      </c>
      <c r="QN286" t="str">
        <v>Use Pointed Drop Indicator Tip</v>
      </c>
      <c r="QO286" t="str">
        <v>V-Block</v>
      </c>
      <c r="QP286" t="str">
        <v>V-Block,  AMB for 13</v>
      </c>
      <c r="QQ286" t="str">
        <v>V-Block,  Hex Cham. Dia.</v>
      </c>
      <c r="QR286" t="str">
        <v>V-Block, Hex Depth</v>
      </c>
      <c r="QS286" t="str">
        <v>VBU Gauge</v>
      </c>
      <c r="QT286" t="str">
        <v>Visibally smaller than HEX=Pass</v>
      </c>
      <c r="QU286" t="str">
        <v>Visual Per Drawing</v>
      </c>
      <c r="QV286" t="str">
        <v>Whirl Blank</v>
      </c>
      <c r="QW286" t="str">
        <v xml:space="preserve">Whirl Blank </v>
      </c>
      <c r="QX286" t="str">
        <v>Whirl Blank, Neck Rad. End to Head CL</v>
      </c>
      <c r="QY286" t="str">
        <v>Whirl Blank, Nose Start Dia.</v>
      </c>
      <c r="QZ286" t="str">
        <v>Whirl Blank, Nose Start Dist.</v>
      </c>
      <c r="RA286" t="str">
        <v>Whirl Blank, Thrd. Minor</v>
      </c>
      <c r="RB286" t="str">
        <v>Whirl Blank, Thrd. Pullout Dia.</v>
      </c>
      <c r="RC286" t="str">
        <v>Whole Part, Removal is at Assy. Level</v>
      </c>
      <c r="RD286" t="str">
        <v>Wide Area</v>
      </c>
      <c r="RE286" t="str">
        <v>Zero on End of Go Gauge</v>
      </c>
    </row>
    <row r="287" spans="1:473">
      <c r="A287" t="s">
        <v>918</v>
      </c>
      <c r="C287" t="str" cm="1">
        <f t="array" ref="C287:RE287">TRANSPOSE(_xlfn._xlws.SORT(_xlfn._xlws.FILTER($A$2:$A$600,ISNUMBER(SEARCH('PartLib Table'!M304,$A$2:$A$600)),"not found")))</f>
        <v xml:space="preserve"> 'C', Whirl Blank</v>
      </c>
      <c r="D287" t="str">
        <v xml:space="preserve"> See Image, Constrained</v>
      </c>
      <c r="E287" t="str">
        <v>(.04 to .12 range = Pass)</v>
      </c>
      <c r="F287" t="str">
        <v>(.042 FULL) Go Pin Seat Fully</v>
      </c>
      <c r="G287" t="str">
        <v>(B), Mfg. Tol.</v>
      </c>
      <c r="H287" t="str">
        <v>(B), O.A.L.</v>
      </c>
      <c r="I287" t="str">
        <v>.001 or less =Pass</v>
      </c>
      <c r="J287" t="str">
        <v>.001 or less out of center = Pass</v>
      </c>
      <c r="K287" t="str">
        <v>.002 or Less = Pass</v>
      </c>
      <c r="L287" t="str">
        <v>.002 or Less out of center = Pass</v>
      </c>
      <c r="M287" t="str">
        <v>.005 to .015 = Pass</v>
      </c>
      <c r="N287" t="str">
        <v>.0125 Mean, Section</v>
      </c>
      <c r="O287" t="str">
        <v>.025 or Less in X &amp; Y=Pass</v>
      </c>
      <c r="P287" t="str">
        <v>.038 Mean</v>
      </c>
      <c r="Q287" t="str">
        <v>.063 MM = .0024 IN, See Image</v>
      </c>
      <c r="R287" t="str">
        <v>.063MM = .0024"</v>
      </c>
      <c r="S287" t="str">
        <v>.243 NO-GO, Unconstrained, Must Not Start</v>
      </c>
      <c r="T287" t="str">
        <v>@ Back Face &amp; ID, No Raised Edge</v>
      </c>
      <c r="U287" t="str">
        <v>@ Back Face &amp; OD, No Raised Edge</v>
      </c>
      <c r="V287" t="str">
        <v>@ ID &amp; FACE</v>
      </c>
      <c r="W287" t="str">
        <v>@ OD &amp; BACK FACE</v>
      </c>
      <c r="X287" t="str">
        <v>@ OD &amp; FACE</v>
      </c>
      <c r="Y287" t="str">
        <v>Across from slot</v>
      </c>
      <c r="Z287" t="str">
        <v>All Edge Breaks</v>
      </c>
      <c r="AA287" t="str">
        <v>Attached to bar stock</v>
      </c>
      <c r="AB287" t="str">
        <v xml:space="preserve">Back Turn Fillet Rad. </v>
      </c>
      <c r="AC287" t="str">
        <v>Balloon 1 (DWG FRM0105 Page 2, NV-27)</v>
      </c>
      <c r="AD287" t="str">
        <v>Balloon 1 (DWG FRM0105, NV-30)</v>
      </c>
      <c r="AE287" t="str">
        <v>Balloon 1 (P# 9890002-20) OL00429/A</v>
      </c>
      <c r="AF287" t="str">
        <v>Balloon 1, DWG#FRM0105</v>
      </c>
      <c r="AG287" t="str">
        <v>Balloon 11, See Image</v>
      </c>
      <c r="AH287" t="str">
        <v xml:space="preserve">Balloon 2 (DWG FRM0105 Page 2, NV-27) </v>
      </c>
      <c r="AI287" t="str">
        <v>Balloon 2 (DWG FRM0105, NV-30)</v>
      </c>
      <c r="AJ287" t="str">
        <v>Balloon 2 (P# 9890002-20)</v>
      </c>
      <c r="AK287" t="str">
        <v>Balloon 2, DWG#FRM0105</v>
      </c>
      <c r="AL287" t="str">
        <v>Balloon 2, DWG#FRM0105, See Image</v>
      </c>
      <c r="AM287" t="str">
        <v>Balloon 3 (DWG FRM0105, NV-30 Minor)</v>
      </c>
      <c r="AN287" t="str">
        <v>Balloon 3 (DWG FRM0105, NV-30)</v>
      </c>
      <c r="AO287" t="str">
        <v>Balloon 3 (P# 9890002-20)</v>
      </c>
      <c r="AP287" t="str">
        <v>Balloon 4</v>
      </c>
      <c r="AQ287" t="str">
        <v>Balloon 4 (P# 9890002-20)</v>
      </c>
      <c r="AR287" t="str">
        <v>Below Middle Band</v>
      </c>
      <c r="AS287" t="str">
        <v>Best Fit Pin, .003 or Less =Pass</v>
      </c>
      <c r="AT287" t="str">
        <v>Blank</v>
      </c>
      <c r="AU287" t="str">
        <v>Blank Turn Maj.</v>
      </c>
      <c r="AV287" t="str">
        <v>Blank Turn Maj. Mill Flt., OL4172</v>
      </c>
      <c r="AW287" t="str">
        <v>Blank Without .010 Slots</v>
      </c>
      <c r="AX287" t="str">
        <v>Blank Without .010 Slots, Section</v>
      </c>
      <c r="AY287" t="str">
        <v>Blank without thread</v>
      </c>
      <c r="AZ287" t="str">
        <v xml:space="preserve">Blank, Center of V Grv. </v>
      </c>
      <c r="BA287" t="str">
        <v>Blank, Check R adjacent Balloon 17</v>
      </c>
      <c r="BB287" t="str">
        <v>Blank, EXT. Feature</v>
      </c>
      <c r="BC287" t="str">
        <v>Blank, See Image, OL04335</v>
      </c>
      <c r="BD287" t="str">
        <v>Blank, See Image, OL04336</v>
      </c>
      <c r="BE287" t="str">
        <v xml:space="preserve">Blank, Thrd. </v>
      </c>
      <c r="BF287" t="str">
        <v>Blank, Turn Tip</v>
      </c>
      <c r="BG287" t="str">
        <v>Blank, Without Thrd.</v>
      </c>
      <c r="BH287" t="str">
        <v>Blank, Without Thread</v>
      </c>
      <c r="BI287" t="str">
        <v xml:space="preserve">Blunt Start Blend to Minor </v>
      </c>
      <c r="BJ287" t="str">
        <v>Calc., Use Go HEX</v>
      </c>
      <c r="BK287" t="str">
        <v>Can't dig into OD</v>
      </c>
      <c r="BL287" t="str">
        <v>Carbide Gauge</v>
      </c>
      <c r="BM287" t="str">
        <v xml:space="preserve">Center of V Grv. </v>
      </c>
      <c r="BN287" t="str">
        <v>Centered Less than .03 = Pass</v>
      </c>
      <c r="BO287" t="str">
        <v>Centered within .0005 or Less = Pass</v>
      </c>
      <c r="BP287" t="str">
        <v>Centered within .001 or Less = Pass</v>
      </c>
      <c r="BQ287" t="str">
        <v>Centered within .0254 or Less = Pass</v>
      </c>
      <c r="BR287" t="str">
        <v>Check close to Rod Slot</v>
      </c>
      <c r="BS287" t="str">
        <v>Check every other hole</v>
      </c>
      <c r="BT287" t="str">
        <v>Check Go over full length of slot.</v>
      </c>
      <c r="BU287" t="str">
        <v>Check Near Closed End</v>
      </c>
      <c r="BV287" t="str">
        <v>Check per Print View, Away from Rod Slot</v>
      </c>
      <c r="BW287" t="str">
        <v>Check to Balloon 30 Go Pin</v>
      </c>
      <c r="BX287" t="str">
        <v>Check with .2705 SET Pin Inside Part</v>
      </c>
      <c r="BY287" t="str">
        <v>Check with Hex Up</v>
      </c>
      <c r="BZ287" t="str">
        <v>CMM Blank</v>
      </c>
      <c r="CA287" t="str">
        <v>Confirm Full Radius</v>
      </c>
      <c r="CB287" t="str">
        <v>Constrained in fixture</v>
      </c>
      <c r="CC287" t="str">
        <v>Constrained with Ring</v>
      </c>
      <c r="CD287" t="str">
        <v>Constrained, See Image</v>
      </c>
      <c r="CE287" t="str">
        <v>Dim. "A"</v>
      </c>
      <c r="CF287" t="str">
        <v>Dim. "B"</v>
      </c>
      <c r="CG287" t="str">
        <v>Dim. "C"</v>
      </c>
      <c r="CH287" t="str">
        <v>Dim. "D", Whirl Blank</v>
      </c>
      <c r="CI287" t="str">
        <v>Dim. "G"</v>
      </c>
      <c r="CJ287" t="str">
        <v>Dim. E, Blank Turn Maj. &amp;  Mill Flt</v>
      </c>
      <c r="CK287" t="str">
        <v>Dim. E, Blank Turn Maj.&amp;  Mill Flt</v>
      </c>
      <c r="CL287" t="str">
        <v>Dim. H, Whirl Blank</v>
      </c>
      <c r="CM287" t="str">
        <v>Dim. J, 'Blank Turn Maj. &amp; Whirl Blank</v>
      </c>
      <c r="CN287" t="str">
        <v>Disk Drop Indicator Tip</v>
      </c>
      <c r="CO287" t="str">
        <v>DWG 100448-15, Balloon F_1</v>
      </c>
      <c r="CP287" t="str">
        <v>DWG 100448-15, OL02571</v>
      </c>
      <c r="CQ287" t="str">
        <v>DWG 100448-41</v>
      </c>
      <c r="CR287" t="str">
        <v>DWG 9890040, (10E),Section Part, OL01139</v>
      </c>
      <c r="CS287" t="str">
        <v>DWG 9890040, (10E),Section, OL01139</v>
      </c>
      <c r="CT287" t="str">
        <v>DWG 9890040, (11E)</v>
      </c>
      <c r="CU287" t="str">
        <v>DWG 9890040, (11E), Pins with Flats</v>
      </c>
      <c r="CV287" t="str">
        <v>DWG 9890040, (12E),  Pass=.002 or less</v>
      </c>
      <c r="CW287" t="str">
        <v>DWG 9890040, (12E), See Image</v>
      </c>
      <c r="CX287" t="str">
        <v>DWG 9890040, (1E), OL01431</v>
      </c>
      <c r="CY287" t="str">
        <v>DWG 9890040, (1E), OL01432</v>
      </c>
      <c r="CZ287" t="str">
        <v>DWG 9890040, (2E), OL01432</v>
      </c>
      <c r="DA287" t="str">
        <v>DWG 9890040, (3E)</v>
      </c>
      <c r="DB287" t="str">
        <v>DWG 9890040, (4E)</v>
      </c>
      <c r="DC287" t="str">
        <v>DWG 9890040, (5E), OL02336</v>
      </c>
      <c r="DD287" t="str">
        <v>DWG 9890040, (6E)</v>
      </c>
      <c r="DE287" t="str">
        <v>DWG 9890040, (7E)</v>
      </c>
      <c r="DF287" t="str">
        <v>DWG 9890040, (8E), OL01433</v>
      </c>
      <c r="DG287" t="str">
        <v>DWG 9890040, (8E), OL01433, Section</v>
      </c>
      <c r="DH287" t="str">
        <v>DWG 9890040, (9E), Close to Rod Slot</v>
      </c>
      <c r="DI287" t="str">
        <v>DWG 9890040, (9E),Close to Rod Slot</v>
      </c>
      <c r="DJ287" t="str">
        <v>DWG FRM0105 PAGE 2</v>
      </c>
      <c r="DK287" t="str">
        <v>DWG# 100448-41</v>
      </c>
      <c r="DL287" t="str">
        <v>DWG# 100448-44</v>
      </c>
      <c r="DM287" t="str">
        <v>DWG# 9890003  (1), Section OL00436/A</v>
      </c>
      <c r="DN287" t="str">
        <v>DWG# 9890003 (3), Ring Gauge Constrained</v>
      </c>
      <c r="DO287" t="str">
        <v>DWG# 9890003 (4), Section</v>
      </c>
      <c r="DP287" t="str">
        <v>DWG#100448-26, Balloon 1K, OL02350</v>
      </c>
      <c r="DQ287" t="str">
        <v>DWG#100448-26, Balloon 2K, OL02350</v>
      </c>
      <c r="DR287" t="str">
        <v>DWG#100448-26, Balloon 3K, OL02363</v>
      </c>
      <c r="DS287" t="str">
        <v>DWG#100448-26, Balloon 4K</v>
      </c>
      <c r="DT287" t="str">
        <v>DWG#100448-26, Balloon 5K, Section</v>
      </c>
      <c r="DU287" t="str">
        <v>DWG#100448-26, Balloon 6K</v>
      </c>
      <c r="DV287" t="str">
        <v>DWG#100448-26, Balloon 7K, Section</v>
      </c>
      <c r="DW287" t="str">
        <v>DWG#100448-26, Mfg. Tol.</v>
      </c>
      <c r="DX287" t="str">
        <v>DWG#9890003 (2) Ring Gauge Constrained</v>
      </c>
      <c r="DY287" t="str">
        <v>DWG#9890044</v>
      </c>
      <c r="DZ287" t="str">
        <v>DWG#9890044 .1985 to .2005=Pass</v>
      </c>
      <c r="EA287" t="str">
        <v>DWG#9890044 Overlay OL02441</v>
      </c>
      <c r="EB287" t="str">
        <v>DWG#9890044, OL02441</v>
      </c>
      <c r="EC287" t="str">
        <v>DWG#FRM0105</v>
      </c>
      <c r="ED287" t="str">
        <v>EXT.</v>
      </c>
      <c r="EE287" t="str">
        <v>EXT. Section, OL02460</v>
      </c>
      <c r="EF287" t="str">
        <v>EXT., OL04223</v>
      </c>
      <c r="EG287" t="str">
        <v>Flat Drop Indicator Tip</v>
      </c>
      <c r="EH287" t="str">
        <v>Full Go Pin, No Light, at Radius</v>
      </c>
      <c r="EI287" t="str">
        <v>Function Check</v>
      </c>
      <c r="EJ287" t="str">
        <v>GO Function Gauge</v>
      </c>
      <c r="EK287" t="str">
        <v>Go Gauge for Balloon 1 &amp; 4</v>
      </c>
      <c r="EL287" t="str">
        <v>Go Pin must pass through</v>
      </c>
      <c r="EM287" t="str">
        <v>Greater than .005 = Fail, Section</v>
      </c>
      <c r="EN287" t="str">
        <v>Greater than .025 out of center = Fail</v>
      </c>
      <c r="EO287" t="str">
        <v>Greater than 2.6 = Pass</v>
      </c>
      <c r="EP287" t="str">
        <v>Green = Pass, Red = Fail</v>
      </c>
      <c r="EQ287" t="str">
        <v>Hex Depth</v>
      </c>
      <c r="ER287" t="str">
        <v>Hex Minor</v>
      </c>
      <c r="ES287" t="str">
        <v>Hole Dia.</v>
      </c>
      <c r="ET287" t="str">
        <v>Hook or Disk Tip</v>
      </c>
      <c r="EU287" t="str">
        <v>ID Sphere Finish</v>
      </c>
      <c r="EV287" t="str">
        <v>ID/OD Both Sides, Diff. .002 or less = Pass</v>
      </c>
      <c r="EW287" t="str">
        <v>If Looks Big, Section</v>
      </c>
      <c r="EX287" t="str">
        <v>If Looks Small, Section</v>
      </c>
      <c r="EY287" t="str">
        <v>Insp. Close to Break Away, Mfg.Tol.</v>
      </c>
      <c r="EZ287" t="str">
        <v>INT.</v>
      </c>
      <c r="FA287" t="str">
        <v>INT. Section, OL02460</v>
      </c>
      <c r="FB287" t="str">
        <v>INT., OL04223</v>
      </c>
      <c r="FC287" t="str">
        <v>Intersect. of 7.7 &amp; R0.10</v>
      </c>
      <c r="FD287" t="str">
        <v>Intersect. of 8.79 and R.25 MAX</v>
      </c>
      <c r="FE287" t="str">
        <v>Keep Ind. Tip away from corner</v>
      </c>
      <c r="FF287" t="str">
        <v>L31</v>
      </c>
      <c r="FG287" t="str">
        <v>Laser Mark</v>
      </c>
      <c r="FH287" t="str">
        <v>LASER PER NOTE 4</v>
      </c>
      <c r="FI287" t="str">
        <v>LASER PER NOTE 4, Final Check 1 only</v>
      </c>
      <c r="FJ287" t="str">
        <v>Less than .002 out of center = Pass</v>
      </c>
      <c r="FK287" t="str">
        <v>Less than 2.75 = Pass, Section</v>
      </c>
      <c r="FL287" t="str">
        <v>List as pin. Not Calibrated</v>
      </c>
      <c r="FM287" t="str">
        <v>M9 X 1.25 BUTT See Comment Image</v>
      </c>
      <c r="FN287" t="str">
        <v>Manual Section</v>
      </c>
      <c r="FO287" t="str">
        <v>Max Deep .241 NO-GO =.42</v>
      </c>
      <c r="FP287" t="str">
        <v>MAX Depth of (Note 7) .241 NO-GO Pin</v>
      </c>
      <c r="FQ287" t="str">
        <v>Measure from Blue Line, See Image</v>
      </c>
      <c r="FR287" t="str">
        <v>Measure Width of Blue Area, See Image</v>
      </c>
      <c r="FS287" t="str">
        <v>Mfg. Tol</v>
      </c>
      <c r="FT287" t="str">
        <v>Mfg. Tol, See Image</v>
      </c>
      <c r="FU287" t="str">
        <v>Mfg. Tol.</v>
      </c>
      <c r="FV287" t="str">
        <v>Mfg. Tol. "A"</v>
      </c>
      <c r="FW287" t="str">
        <v>Mfg. Tol. (Zero on Gauge Full Dia. Lead)</v>
      </c>
      <c r="FX287" t="str">
        <v>Mfg. Tol. Balloon 11, See Image</v>
      </c>
      <c r="FY287" t="str">
        <v>Mfg. Tol. Balloon 4</v>
      </c>
      <c r="FZ287" t="str">
        <v>Mfg. Tol. Balloon 7</v>
      </c>
      <c r="GA287" t="str">
        <v xml:space="preserve">Mfg. Tol. C-Bore Face (Ballo 28) </v>
      </c>
      <c r="GB287" t="str">
        <v>Mfg. Tol. Section</v>
      </c>
      <c r="GC287" t="str">
        <v>Mfg. Tol. See Image</v>
      </c>
      <c r="GD287" t="str">
        <v>Mfg. Tol., 3 Places, Record MAX</v>
      </c>
      <c r="GE287" t="str">
        <v>Mfg. Tol., Balloon 11</v>
      </c>
      <c r="GF287" t="str">
        <v>Mfg. Tol., Balloon 7</v>
      </c>
      <c r="GG287" t="str">
        <v>Mfg. Tol., Blank</v>
      </c>
      <c r="GH287" t="str">
        <v>Mfg. Tol., Blank, Balloon 12</v>
      </c>
      <c r="GI287" t="str">
        <v>Mfg. Tol., Blend to SØ.320</v>
      </c>
      <c r="GJ287" t="str">
        <v>Mfg. Tol., Calculation</v>
      </c>
      <c r="GK287" t="str">
        <v>Mfg. Tol., For Mill Fixture</v>
      </c>
      <c r="GL287" t="str">
        <v>Mfg. Tol., L32</v>
      </c>
      <c r="GM287" t="str">
        <v>Mfg. Tol., L33</v>
      </c>
      <c r="GN287" t="str">
        <v>Mfg. Tol., No Tool Marks</v>
      </c>
      <c r="GO287" t="str">
        <v>Mfg. Tol., OL03361</v>
      </c>
      <c r="GP287" t="str">
        <v>Mfg. Tol., Record off center value</v>
      </c>
      <c r="GQ287" t="str">
        <v>Mfg. Tol., Same 3 Places, Record MIN</v>
      </c>
      <c r="GR287" t="str">
        <v>Mfg. Tol., Section</v>
      </c>
      <c r="GS287" t="str">
        <v>Mfg. Tol., Section B-B</v>
      </c>
      <c r="GT287" t="str">
        <v>Mfg. Tol., Section, OL03361</v>
      </c>
      <c r="GU287" t="str">
        <v>Mfg. Tol., Section, Per Note 2</v>
      </c>
      <c r="GV287" t="str">
        <v>Mfg. Tol., See Image</v>
      </c>
      <c r="GW287" t="str">
        <v>Mfg. Tol., See Image, Bore in Blue</v>
      </c>
      <c r="GX287" t="str">
        <v>Mfg. Tol., See Image, Hook Tip</v>
      </c>
      <c r="GY287" t="str">
        <v>Mfg. Tol., Sharp Okay No Burr</v>
      </c>
      <c r="GZ287" t="str">
        <v>Mfg. Tol., Threadless Blank</v>
      </c>
      <c r="HA287" t="str">
        <v>Mfg.Tol.</v>
      </c>
      <c r="HB287" t="str">
        <v>Mgf. To., T.S.C.</v>
      </c>
      <c r="HC287" t="str">
        <v>Milled Feature</v>
      </c>
      <c r="HD287" t="str">
        <v>Milled Feature, OL04045</v>
      </c>
      <c r="HE287" t="str">
        <v>More than .0005 out of center = Fail</v>
      </c>
      <c r="HF287" t="str">
        <v>Must Pass Through</v>
      </c>
      <c r="HG287" t="str">
        <v>Must pass through gauge</v>
      </c>
      <c r="HH287" t="str">
        <v>Must Pass Through Go Gauge</v>
      </c>
      <c r="HI287" t="str">
        <v>Must Pass, See Image.</v>
      </c>
      <c r="HJ287" t="str">
        <v>NA</v>
      </c>
      <c r="HK287" t="str">
        <v>Narrow Area</v>
      </c>
      <c r="HL287" t="str">
        <v>Near Balloon 21</v>
      </c>
      <c r="HM287" t="str">
        <v>Near Datum B</v>
      </c>
      <c r="HN287" t="str">
        <v>Neck Dia.</v>
      </c>
      <c r="HO287" t="str">
        <v>Neck to Head Rad.</v>
      </c>
      <c r="HP287" t="str">
        <v>No Copper Deposits Allowed</v>
      </c>
      <c r="HQ287" t="str">
        <v>No Section</v>
      </c>
      <c r="HR287" t="str">
        <v>No Section, .01 to .014 = Pass</v>
      </c>
      <c r="HS287" t="str">
        <v>No Section, Rotate Part</v>
      </c>
      <c r="HT287" t="str">
        <v>No Section, See Image</v>
      </c>
      <c r="HU287" t="str">
        <v>No Slot, Section B-B</v>
      </c>
      <c r="HV287" t="str">
        <v>No visual step = Pass</v>
      </c>
      <c r="HW287" t="str">
        <v>Not to exceed .95 Deep</v>
      </c>
      <c r="HX287" t="str">
        <v>Note 1</v>
      </c>
      <c r="HY287" t="str">
        <v>OL00333/A</v>
      </c>
      <c r="HZ287" t="str">
        <v>OL00519</v>
      </c>
      <c r="IA287" t="str">
        <v>OL00520</v>
      </c>
      <c r="IB287" t="str">
        <v>OL00529</v>
      </c>
      <c r="IC287" t="str">
        <v>OL00542</v>
      </c>
      <c r="ID287" t="str">
        <v>OL00724</v>
      </c>
      <c r="IE287" t="str">
        <v>OL01250</v>
      </c>
      <c r="IF287" t="str">
        <v>OL01869, Threadless Blank</v>
      </c>
      <c r="IG287" t="str">
        <v>OL01870, Section</v>
      </c>
      <c r="IH287" t="str">
        <v>OL02255</v>
      </c>
      <c r="II287" t="str">
        <v>OL02255, Mfg. Tol.</v>
      </c>
      <c r="IJ287" t="str">
        <v>OL02302</v>
      </c>
      <c r="IK287" t="str">
        <v xml:space="preserve">OL02318  needed per image instructions </v>
      </c>
      <c r="IL287" t="str">
        <v>OL02556</v>
      </c>
      <c r="IM287" t="str">
        <v>OL02557</v>
      </c>
      <c r="IN287" t="str">
        <v>OL02567</v>
      </c>
      <c r="IO287" t="str">
        <v>OL02653</v>
      </c>
      <c r="IP287" t="str">
        <v>OL02718</v>
      </c>
      <c r="IQ287" t="str">
        <v>OL02841</v>
      </c>
      <c r="IR287" t="str">
        <v>OL02842</v>
      </c>
      <c r="IS287" t="str">
        <v>OL02844</v>
      </c>
      <c r="IT287" t="str">
        <v>OL02871</v>
      </c>
      <c r="IU287" t="str">
        <v>OL02887</v>
      </c>
      <c r="IV287" t="str">
        <v>OL03500</v>
      </c>
      <c r="IW287" t="str">
        <v>OL03766</v>
      </c>
      <c r="IX287" t="str">
        <v>OL03868</v>
      </c>
      <c r="IY287" t="str">
        <v>OL03869</v>
      </c>
      <c r="IZ287" t="str">
        <v>OL03870</v>
      </c>
      <c r="JA287" t="str">
        <v>OL03873, DWG# 100448-44</v>
      </c>
      <c r="JB287" t="str">
        <v>OL03949</v>
      </c>
      <c r="JC287" t="str">
        <v xml:space="preserve">OL04043, Section </v>
      </c>
      <c r="JD287" t="str">
        <v xml:space="preserve">OL04044, Section </v>
      </c>
      <c r="JE287" t="str">
        <v>OL04045</v>
      </c>
      <c r="JF287" t="str">
        <v>OL04045, Milled Feature</v>
      </c>
      <c r="JG287" t="str">
        <v>OL04063</v>
      </c>
      <c r="JH287" t="str">
        <v>OL04064</v>
      </c>
      <c r="JI287" t="str">
        <v>OL04065</v>
      </c>
      <c r="JJ287" t="str">
        <v>OL04181</v>
      </c>
      <c r="JK287" t="str">
        <v>OL04218</v>
      </c>
      <c r="JL287" t="str">
        <v>OL04224, See Image</v>
      </c>
      <c r="JM287" t="str">
        <v>OL04374</v>
      </c>
      <c r="JN287" t="str">
        <v>OL04375, Section M-M</v>
      </c>
      <c r="JO287" t="str">
        <v>OL04376, Section M-M</v>
      </c>
      <c r="JP287" t="str">
        <v>OL04443</v>
      </c>
      <c r="JQ287" t="str">
        <v>OL04444</v>
      </c>
      <c r="JR287" t="str">
        <v>OL05000</v>
      </c>
      <c r="JS287" t="str">
        <v>One side of slot</v>
      </c>
      <c r="JT287" t="str">
        <v>Other side of slot</v>
      </c>
      <c r="JU287" t="str">
        <v>Out of center more than .002 = Fail</v>
      </c>
      <c r="JV287" t="str">
        <v>Out of center more than.002 = Fail</v>
      </c>
      <c r="JW287" t="str">
        <v>Overlay OL02713</v>
      </c>
      <c r="JX287" t="str">
        <v>Overlay OL02714</v>
      </c>
      <c r="JY287" t="str">
        <v>Overlay OL02718</v>
      </c>
      <c r="JZ287" t="str">
        <v>Overlay OL03831, Mfg. Tol.</v>
      </c>
      <c r="KA287" t="str">
        <v>Part Without Slots</v>
      </c>
      <c r="KB287" t="str">
        <v>Part Without Slots, See Image</v>
      </c>
      <c r="KC287" t="str">
        <v xml:space="preserve">Pass = .0254 or Less </v>
      </c>
      <c r="KD287" t="str">
        <v>PD MIN = 4.361, PD MAX = 4.456</v>
      </c>
      <c r="KE287" t="str">
        <v>Per Balloon 2 Note</v>
      </c>
      <c r="KF287" t="str">
        <v>Per drawing note(s) 8.</v>
      </c>
      <c r="KG287" t="str">
        <v>Point or Sphere Tip</v>
      </c>
      <c r="KH287" t="str">
        <v>Point Tip</v>
      </c>
      <c r="KI287" t="str">
        <v>R.9 to R1.1 = Pass, See Image</v>
      </c>
      <c r="KJ287" t="str">
        <v>Ram Construction</v>
      </c>
      <c r="KK287" t="str">
        <v>Record Same Pass / Fail All Balloons</v>
      </c>
      <c r="KL287" t="str">
        <v>Ref. Balloon 1</v>
      </c>
      <c r="KM287" t="str">
        <v>Ref. Balloon 12</v>
      </c>
      <c r="KN287" t="str">
        <v>Ref. Balloon 13, 100% AQL</v>
      </c>
      <c r="KO287" t="str">
        <v>Ref. Balloon 2</v>
      </c>
      <c r="KP287" t="str">
        <v>Ref. Balloon 21, 100% AQL</v>
      </c>
      <c r="KQ287" t="str">
        <v>Ref. Balloon 4</v>
      </c>
      <c r="KR287" t="str">
        <v>Ref. Balloon 7</v>
      </c>
      <c r="KS287" t="str">
        <v>Ref. Balloon 8</v>
      </c>
      <c r="KT287" t="str">
        <v>Relieved Pin Gauges 09236 &amp; 09235</v>
      </c>
      <c r="KU287" t="str">
        <v>Rotate Part</v>
      </c>
      <c r="KV287" t="str">
        <v>Rotate Part, See Image</v>
      </c>
      <c r="KW287" t="str">
        <v>Same as Root Radius</v>
      </c>
      <c r="KX287" t="str">
        <v>Section</v>
      </c>
      <c r="KY287" t="str">
        <v>Section B-B</v>
      </c>
      <c r="KZ287" t="str">
        <v>Section B-B, Distance Between Grooves</v>
      </c>
      <c r="LA287" t="str">
        <v>Section C-C</v>
      </c>
      <c r="LB287" t="str">
        <v>Section Part</v>
      </c>
      <c r="LC287" t="str">
        <v>Section Part, Measured from Opposite Face</v>
      </c>
      <c r="LD287" t="str">
        <v>Section, Broachless Blank</v>
      </c>
      <c r="LE287" t="str">
        <v>Section, EXT. Sphere Location.</v>
      </c>
      <c r="LF287" t="str">
        <v>Section, Hex Cham. Ang.</v>
      </c>
      <c r="LG287" t="str">
        <v>Section, Hex Fillet Rad.</v>
      </c>
      <c r="LH287" t="str">
        <v>Section, INT. Feature</v>
      </c>
      <c r="LI287" t="str">
        <v>Section, INT. Sphere Location.</v>
      </c>
      <c r="LJ287" t="str">
        <v>Section, Mfg. Tol.</v>
      </c>
      <c r="LK287" t="str">
        <v>Section, Mfg. Tol., See Image</v>
      </c>
      <c r="LL287" t="str">
        <v>Section, OL00486</v>
      </c>
      <c r="LM287" t="str">
        <v>Section, OL00542</v>
      </c>
      <c r="LN287" t="str">
        <v>Section, OL00543</v>
      </c>
      <c r="LO287" t="str">
        <v>Section, OL00544</v>
      </c>
      <c r="LP287" t="str">
        <v>Section, OL00545</v>
      </c>
      <c r="LQ287" t="str">
        <v>Section, OL00546</v>
      </c>
      <c r="LR287" t="str">
        <v>Section, OL00547</v>
      </c>
      <c r="LS287" t="str">
        <v>Section, OL00555</v>
      </c>
      <c r="LT287" t="str">
        <v>Section, OL00725</v>
      </c>
      <c r="LU287" t="str">
        <v>Section, OL01430</v>
      </c>
      <c r="LV287" t="str">
        <v>Section, OL01434</v>
      </c>
      <c r="LW287" t="str">
        <v>Section, OL01435</v>
      </c>
      <c r="LX287" t="str">
        <v>Section, OL01807</v>
      </c>
      <c r="LY287" t="str">
        <v>Section, OL01830</v>
      </c>
      <c r="LZ287" t="str">
        <v>Section, OL02351</v>
      </c>
      <c r="MA287" t="str">
        <v>Section, OL02519</v>
      </c>
      <c r="MB287" t="str">
        <v>Section, OL02520</v>
      </c>
      <c r="MC287" t="str">
        <v>Section, OL02522</v>
      </c>
      <c r="MD287" t="str">
        <v>Section, OL02540</v>
      </c>
      <c r="ME287" t="str">
        <v>Section, OL02541</v>
      </c>
      <c r="MF287" t="str">
        <v>Section, OL02552</v>
      </c>
      <c r="MG287" t="str">
        <v>Section, OL02553</v>
      </c>
      <c r="MH287" t="str">
        <v>Section, OL02554</v>
      </c>
      <c r="MI287" t="str">
        <v>Section, OL02555</v>
      </c>
      <c r="MJ287" t="str">
        <v>Section, OL02558</v>
      </c>
      <c r="MK287" t="str">
        <v>Section, OL02559</v>
      </c>
      <c r="ML287" t="str">
        <v>Section, OL02560</v>
      </c>
      <c r="MM287" t="str">
        <v>Section, OL02619</v>
      </c>
      <c r="MN287" t="str">
        <v>Section, OL02620</v>
      </c>
      <c r="MO287" t="str">
        <v>Section, OL02621</v>
      </c>
      <c r="MP287" t="str">
        <v>Section, OL02622</v>
      </c>
      <c r="MQ287" t="str">
        <v>Section, OL02623</v>
      </c>
      <c r="MR287" t="str">
        <v>Section, OL02624</v>
      </c>
      <c r="MS287" t="str">
        <v>Section, OL02652</v>
      </c>
      <c r="MT287" t="str">
        <v>Section, OL02680</v>
      </c>
      <c r="MU287" t="str">
        <v>Section, OL02793</v>
      </c>
      <c r="MV287" t="str">
        <v>Section, OL02823</v>
      </c>
      <c r="MW287" t="str">
        <v>Section, OL02843</v>
      </c>
      <c r="MX287" t="str">
        <v>Section, OL03026, Ext.</v>
      </c>
      <c r="MY287" t="str">
        <v>Section, OL03026, Int.</v>
      </c>
      <c r="MZ287" t="str">
        <v>Section, OL03570, DWG# 100448-41</v>
      </c>
      <c r="NA287" t="str">
        <v>Section, OL03781</v>
      </c>
      <c r="NB287" t="str">
        <v>Section, OL03911</v>
      </c>
      <c r="NC287" t="str">
        <v>Section, OL03912</v>
      </c>
      <c r="ND287" t="str">
        <v>Section, OL03928</v>
      </c>
      <c r="NE287" t="str">
        <v>Section, OL03929</v>
      </c>
      <c r="NF287" t="str">
        <v>Section, OL04030</v>
      </c>
      <c r="NG287" t="str">
        <v>Section, OL04037</v>
      </c>
      <c r="NH287" t="str">
        <v>Section, OL04038</v>
      </c>
      <c r="NI287" t="str">
        <v>Section, OL04046</v>
      </c>
      <c r="NJ287" t="str">
        <v>Section, OL04065</v>
      </c>
      <c r="NK287" t="str">
        <v>Section, OL04066</v>
      </c>
      <c r="NL287" t="str">
        <v>Section, OL04067</v>
      </c>
      <c r="NM287" t="str">
        <v>Section, OL04069</v>
      </c>
      <c r="NN287" t="str">
        <v>Section, OL04071</v>
      </c>
      <c r="NO287" t="str">
        <v>Section, OL04173</v>
      </c>
      <c r="NP287" t="str">
        <v>Section, OL04174</v>
      </c>
      <c r="NQ287" t="str">
        <v>Section, OL04214</v>
      </c>
      <c r="NR287" t="str">
        <v>Section, OL04215</v>
      </c>
      <c r="NS287" t="str">
        <v>Section, OL04216</v>
      </c>
      <c r="NT287" t="str">
        <v>Section, OL04217</v>
      </c>
      <c r="NU287" t="str">
        <v>Section, Overlay OL02716</v>
      </c>
      <c r="NV287" t="str">
        <v>Section, Overlay OL02717</v>
      </c>
      <c r="NW287" t="str">
        <v>Section, See Image</v>
      </c>
      <c r="NX287" t="str">
        <v>Section, See Image, DWG# 100448-41</v>
      </c>
      <c r="NY287" t="str">
        <v>Section, Without Sots</v>
      </c>
      <c r="NZ287" t="str">
        <v>See Comments Sheet</v>
      </c>
      <c r="OA287" t="str">
        <v>See Comments Sheet, OL02318</v>
      </c>
      <c r="OB287" t="str">
        <v>See Image</v>
      </c>
      <c r="OC287" t="str">
        <v>See Image, .005 or Less = Pass</v>
      </c>
      <c r="OD287" t="str">
        <v>See Image, Check Near Radius</v>
      </c>
      <c r="OE287" t="str">
        <v>See Image, Constrained</v>
      </c>
      <c r="OF287" t="str">
        <v>See Image, Distance Between Flats</v>
      </c>
      <c r="OG287" t="str">
        <v xml:space="preserve">See Image, Mfg. Tol, Section A-A </v>
      </c>
      <c r="OH287" t="str">
        <v>See image, Mfg. Tol.</v>
      </c>
      <c r="OI287" t="str">
        <v>See Image, Mic. Across Flats</v>
      </c>
      <c r="OJ287" t="str">
        <v>See Image, OL02850</v>
      </c>
      <c r="OK287" t="str">
        <v>See Image, OL02880</v>
      </c>
      <c r="OL287" t="str">
        <v>See Image, OL03926</v>
      </c>
      <c r="OM287" t="str">
        <v>See Image, OL03927</v>
      </c>
      <c r="ON287" t="str">
        <v>See Image, OL04003</v>
      </c>
      <c r="OO287" t="str">
        <v>'See Image, OL04342,  Best Fit Joe Block</v>
      </c>
      <c r="OP287" t="str">
        <v>See Image, OL04342,  Blank</v>
      </c>
      <c r="OQ287" t="str">
        <v>See Image, OL04342, Blank</v>
      </c>
      <c r="OR287" t="str">
        <v>See Image, OL04343, Blank</v>
      </c>
      <c r="OS287" t="str">
        <v>See Image, Pass = .002 or Less</v>
      </c>
      <c r="OT287" t="str">
        <v>See Image, Rcd. MAX</v>
      </c>
      <c r="OU287" t="str">
        <v>See Image, Rcd. MIN</v>
      </c>
      <c r="OV287" t="str">
        <v>See Image, Section</v>
      </c>
      <c r="OW287" t="str">
        <v>See Image, Section A-A</v>
      </c>
      <c r="OX287" t="str">
        <v>See Image, Section B-B</v>
      </c>
      <c r="OY287" t="str">
        <v>See Image, Section B-B, TSC</v>
      </c>
      <c r="OZ287" t="str">
        <v>See Image, Shank Drawing # 18000-XX-XX A</v>
      </c>
      <c r="PA287" t="str">
        <v>Sequencial Laser 01, 120 Per Print</v>
      </c>
      <c r="PB287" t="str">
        <v>Set to .202, Zero on Thread Lead</v>
      </c>
      <c r="PC287" t="str">
        <v>Sharp OK, No Burr</v>
      </c>
      <c r="PD287" t="str">
        <v>Sharp OK, No Raised Edge, See Image</v>
      </c>
      <c r="PE287" t="str">
        <v>Sharp OK, No Raised Edges</v>
      </c>
      <c r="PF287" t="str">
        <v>Sharp okay no raised edge</v>
      </c>
      <c r="PG287" t="str">
        <v>Sharp Okay, No Burr</v>
      </c>
      <c r="PH287" t="str">
        <v>Sharp Okay, No Raised Edge</v>
      </c>
      <c r="PI287" t="str">
        <v>Sharp Okay, No Raised Edges,</v>
      </c>
      <c r="PJ287" t="str">
        <v>Sharp Okay, See Image</v>
      </c>
      <c r="PK287" t="str">
        <v xml:space="preserve">Start of Radius @ .195 </v>
      </c>
      <c r="PL287" t="str">
        <v xml:space="preserve">Start of Radius @ .21 </v>
      </c>
      <c r="PM287" t="str">
        <v xml:space="preserve">T.S.C. </v>
      </c>
      <c r="PN287" t="str">
        <v>Tangent Point</v>
      </c>
      <c r="PO287" t="str">
        <v>Tangent point of R.50</v>
      </c>
      <c r="PP287" t="str">
        <v>Taper Check, Mfg.Tol.</v>
      </c>
      <c r="PQ287" t="str">
        <v>Taper Check, Mfg.Tol., See Image</v>
      </c>
      <c r="PR287" t="str">
        <v>Thrd. Minor Ø</v>
      </c>
      <c r="PS287" t="str">
        <v>Thrd. Relief Ø</v>
      </c>
      <c r="PT287" t="str">
        <v>Threadless Blank</v>
      </c>
      <c r="PU287" t="str">
        <v>Threadless Blank, From Major Ø</v>
      </c>
      <c r="PV287" t="str">
        <v>Threadless Blank, Mfg. Tol.</v>
      </c>
      <c r="PW287" t="str">
        <v>Threadless Blank, Thrd. to Neck Rad.</v>
      </c>
      <c r="PX287" t="str">
        <v>Thredless Blank</v>
      </c>
      <c r="PY287" t="str">
        <v>To center of R.005</v>
      </c>
      <c r="PZ287" t="str">
        <v>Torx Min. Dia.</v>
      </c>
      <c r="QA287" t="str">
        <v>Turn Ø Free of Mill Marks</v>
      </c>
      <c r="QB287" t="str">
        <v>Use (Full) GO Hex</v>
      </c>
      <c r="QC287" t="str">
        <v>Use Balloon 1 FULL Gauge</v>
      </c>
      <c r="QD287" t="str">
        <v>Use Balloon 9 FULL GO</v>
      </c>
      <c r="QE287" t="str">
        <v>Use Best Fit Pin</v>
      </c>
      <c r="QF287" t="str">
        <v>Use Disk Tip</v>
      </c>
      <c r="QG287" t="str">
        <v>Use flat bottomed indicator tip.</v>
      </c>
      <c r="QH287" t="str">
        <v xml:space="preserve">Use Full .093 Go Hex </v>
      </c>
      <c r="QI287" t="str">
        <v xml:space="preserve">Use Full .0930 Go Hex </v>
      </c>
      <c r="QJ287" t="str">
        <v>Use Full .1235 Go Hex</v>
      </c>
      <c r="QK287" t="str">
        <v>Use Gauge K2-98-8019-04, See Image</v>
      </c>
      <c r="QL287" t="str">
        <v>Use large flat indicator tip</v>
      </c>
      <c r="QM287" t="str">
        <v>Use Pins.3330/.3350, See Image MAX NO-GO</v>
      </c>
      <c r="QN287" t="str">
        <v>Use Pointed Drop Indicator Tip</v>
      </c>
      <c r="QO287" t="str">
        <v>V-Block</v>
      </c>
      <c r="QP287" t="str">
        <v>V-Block,  AMB for 13</v>
      </c>
      <c r="QQ287" t="str">
        <v>V-Block,  Hex Cham. Dia.</v>
      </c>
      <c r="QR287" t="str">
        <v>V-Block, Hex Depth</v>
      </c>
      <c r="QS287" t="str">
        <v>VBU Gauge</v>
      </c>
      <c r="QT287" t="str">
        <v>Visibally smaller than HEX=Pass</v>
      </c>
      <c r="QU287" t="str">
        <v>Visual Per Drawing</v>
      </c>
      <c r="QV287" t="str">
        <v>Whirl Blank</v>
      </c>
      <c r="QW287" t="str">
        <v xml:space="preserve">Whirl Blank </v>
      </c>
      <c r="QX287" t="str">
        <v>Whirl Blank, Neck Rad. End to Head CL</v>
      </c>
      <c r="QY287" t="str">
        <v>Whirl Blank, Nose Start Dia.</v>
      </c>
      <c r="QZ287" t="str">
        <v>Whirl Blank, Nose Start Dist.</v>
      </c>
      <c r="RA287" t="str">
        <v>Whirl Blank, Thrd. Minor</v>
      </c>
      <c r="RB287" t="str">
        <v>Whirl Blank, Thrd. Pullout Dia.</v>
      </c>
      <c r="RC287" t="str">
        <v>Whole Part, Removal is at Assy. Level</v>
      </c>
      <c r="RD287" t="str">
        <v>Wide Area</v>
      </c>
      <c r="RE287" t="str">
        <v>Zero on End of Go Gauge</v>
      </c>
    </row>
    <row r="288" spans="1:473">
      <c r="A288" t="s">
        <v>919</v>
      </c>
      <c r="C288" t="str" cm="1">
        <f t="array" ref="C288:RE288">TRANSPOSE(_xlfn._xlws.SORT(_xlfn._xlws.FILTER($A$2:$A$600,ISNUMBER(SEARCH('PartLib Table'!M305,$A$2:$A$600)),"not found")))</f>
        <v xml:space="preserve"> 'C', Whirl Blank</v>
      </c>
      <c r="D288" t="str">
        <v xml:space="preserve"> See Image, Constrained</v>
      </c>
      <c r="E288" t="str">
        <v>(.04 to .12 range = Pass)</v>
      </c>
      <c r="F288" t="str">
        <v>(.042 FULL) Go Pin Seat Fully</v>
      </c>
      <c r="G288" t="str">
        <v>(B), Mfg. Tol.</v>
      </c>
      <c r="H288" t="str">
        <v>(B), O.A.L.</v>
      </c>
      <c r="I288" t="str">
        <v>.001 or less =Pass</v>
      </c>
      <c r="J288" t="str">
        <v>.001 or less out of center = Pass</v>
      </c>
      <c r="K288" t="str">
        <v>.002 or Less = Pass</v>
      </c>
      <c r="L288" t="str">
        <v>.002 or Less out of center = Pass</v>
      </c>
      <c r="M288" t="str">
        <v>.005 to .015 = Pass</v>
      </c>
      <c r="N288" t="str">
        <v>.0125 Mean, Section</v>
      </c>
      <c r="O288" t="str">
        <v>.025 or Less in X &amp; Y=Pass</v>
      </c>
      <c r="P288" t="str">
        <v>.038 Mean</v>
      </c>
      <c r="Q288" t="str">
        <v>.063 MM = .0024 IN, See Image</v>
      </c>
      <c r="R288" t="str">
        <v>.063MM = .0024"</v>
      </c>
      <c r="S288" t="str">
        <v>.243 NO-GO, Unconstrained, Must Not Start</v>
      </c>
      <c r="T288" t="str">
        <v>@ Back Face &amp; ID, No Raised Edge</v>
      </c>
      <c r="U288" t="str">
        <v>@ Back Face &amp; OD, No Raised Edge</v>
      </c>
      <c r="V288" t="str">
        <v>@ ID &amp; FACE</v>
      </c>
      <c r="W288" t="str">
        <v>@ OD &amp; BACK FACE</v>
      </c>
      <c r="X288" t="str">
        <v>@ OD &amp; FACE</v>
      </c>
      <c r="Y288" t="str">
        <v>Across from slot</v>
      </c>
      <c r="Z288" t="str">
        <v>All Edge Breaks</v>
      </c>
      <c r="AA288" t="str">
        <v>Attached to bar stock</v>
      </c>
      <c r="AB288" t="str">
        <v xml:space="preserve">Back Turn Fillet Rad. </v>
      </c>
      <c r="AC288" t="str">
        <v>Balloon 1 (DWG FRM0105 Page 2, NV-27)</v>
      </c>
      <c r="AD288" t="str">
        <v>Balloon 1 (DWG FRM0105, NV-30)</v>
      </c>
      <c r="AE288" t="str">
        <v>Balloon 1 (P# 9890002-20) OL00429/A</v>
      </c>
      <c r="AF288" t="str">
        <v>Balloon 1, DWG#FRM0105</v>
      </c>
      <c r="AG288" t="str">
        <v>Balloon 11, See Image</v>
      </c>
      <c r="AH288" t="str">
        <v xml:space="preserve">Balloon 2 (DWG FRM0105 Page 2, NV-27) </v>
      </c>
      <c r="AI288" t="str">
        <v>Balloon 2 (DWG FRM0105, NV-30)</v>
      </c>
      <c r="AJ288" t="str">
        <v>Balloon 2 (P# 9890002-20)</v>
      </c>
      <c r="AK288" t="str">
        <v>Balloon 2, DWG#FRM0105</v>
      </c>
      <c r="AL288" t="str">
        <v>Balloon 2, DWG#FRM0105, See Image</v>
      </c>
      <c r="AM288" t="str">
        <v>Balloon 3 (DWG FRM0105, NV-30 Minor)</v>
      </c>
      <c r="AN288" t="str">
        <v>Balloon 3 (DWG FRM0105, NV-30)</v>
      </c>
      <c r="AO288" t="str">
        <v>Balloon 3 (P# 9890002-20)</v>
      </c>
      <c r="AP288" t="str">
        <v>Balloon 4</v>
      </c>
      <c r="AQ288" t="str">
        <v>Balloon 4 (P# 9890002-20)</v>
      </c>
      <c r="AR288" t="str">
        <v>Below Middle Band</v>
      </c>
      <c r="AS288" t="str">
        <v>Best Fit Pin, .003 or Less =Pass</v>
      </c>
      <c r="AT288" t="str">
        <v>Blank</v>
      </c>
      <c r="AU288" t="str">
        <v>Blank Turn Maj.</v>
      </c>
      <c r="AV288" t="str">
        <v>Blank Turn Maj. Mill Flt., OL4172</v>
      </c>
      <c r="AW288" t="str">
        <v>Blank Without .010 Slots</v>
      </c>
      <c r="AX288" t="str">
        <v>Blank Without .010 Slots, Section</v>
      </c>
      <c r="AY288" t="str">
        <v>Blank without thread</v>
      </c>
      <c r="AZ288" t="str">
        <v xml:space="preserve">Blank, Center of V Grv. </v>
      </c>
      <c r="BA288" t="str">
        <v>Blank, Check R adjacent Balloon 17</v>
      </c>
      <c r="BB288" t="str">
        <v>Blank, EXT. Feature</v>
      </c>
      <c r="BC288" t="str">
        <v>Blank, See Image, OL04335</v>
      </c>
      <c r="BD288" t="str">
        <v>Blank, See Image, OL04336</v>
      </c>
      <c r="BE288" t="str">
        <v xml:space="preserve">Blank, Thrd. </v>
      </c>
      <c r="BF288" t="str">
        <v>Blank, Turn Tip</v>
      </c>
      <c r="BG288" t="str">
        <v>Blank, Without Thrd.</v>
      </c>
      <c r="BH288" t="str">
        <v>Blank, Without Thread</v>
      </c>
      <c r="BI288" t="str">
        <v xml:space="preserve">Blunt Start Blend to Minor </v>
      </c>
      <c r="BJ288" t="str">
        <v>Calc., Use Go HEX</v>
      </c>
      <c r="BK288" t="str">
        <v>Can't dig into OD</v>
      </c>
      <c r="BL288" t="str">
        <v>Carbide Gauge</v>
      </c>
      <c r="BM288" t="str">
        <v xml:space="preserve">Center of V Grv. </v>
      </c>
      <c r="BN288" t="str">
        <v>Centered Less than .03 = Pass</v>
      </c>
      <c r="BO288" t="str">
        <v>Centered within .0005 or Less = Pass</v>
      </c>
      <c r="BP288" t="str">
        <v>Centered within .001 or Less = Pass</v>
      </c>
      <c r="BQ288" t="str">
        <v>Centered within .0254 or Less = Pass</v>
      </c>
      <c r="BR288" t="str">
        <v>Check close to Rod Slot</v>
      </c>
      <c r="BS288" t="str">
        <v>Check every other hole</v>
      </c>
      <c r="BT288" t="str">
        <v>Check Go over full length of slot.</v>
      </c>
      <c r="BU288" t="str">
        <v>Check Near Closed End</v>
      </c>
      <c r="BV288" t="str">
        <v>Check per Print View, Away from Rod Slot</v>
      </c>
      <c r="BW288" t="str">
        <v>Check to Balloon 30 Go Pin</v>
      </c>
      <c r="BX288" t="str">
        <v>Check with .2705 SET Pin Inside Part</v>
      </c>
      <c r="BY288" t="str">
        <v>Check with Hex Up</v>
      </c>
      <c r="BZ288" t="str">
        <v>CMM Blank</v>
      </c>
      <c r="CA288" t="str">
        <v>Confirm Full Radius</v>
      </c>
      <c r="CB288" t="str">
        <v>Constrained in fixture</v>
      </c>
      <c r="CC288" t="str">
        <v>Constrained with Ring</v>
      </c>
      <c r="CD288" t="str">
        <v>Constrained, See Image</v>
      </c>
      <c r="CE288" t="str">
        <v>Dim. "A"</v>
      </c>
      <c r="CF288" t="str">
        <v>Dim. "B"</v>
      </c>
      <c r="CG288" t="str">
        <v>Dim. "C"</v>
      </c>
      <c r="CH288" t="str">
        <v>Dim. "D", Whirl Blank</v>
      </c>
      <c r="CI288" t="str">
        <v>Dim. "G"</v>
      </c>
      <c r="CJ288" t="str">
        <v>Dim. E, Blank Turn Maj. &amp;  Mill Flt</v>
      </c>
      <c r="CK288" t="str">
        <v>Dim. E, Blank Turn Maj.&amp;  Mill Flt</v>
      </c>
      <c r="CL288" t="str">
        <v>Dim. H, Whirl Blank</v>
      </c>
      <c r="CM288" t="str">
        <v>Dim. J, 'Blank Turn Maj. &amp; Whirl Blank</v>
      </c>
      <c r="CN288" t="str">
        <v>Disk Drop Indicator Tip</v>
      </c>
      <c r="CO288" t="str">
        <v>DWG 100448-15, Balloon F_1</v>
      </c>
      <c r="CP288" t="str">
        <v>DWG 100448-15, OL02571</v>
      </c>
      <c r="CQ288" t="str">
        <v>DWG 100448-41</v>
      </c>
      <c r="CR288" t="str">
        <v>DWG 9890040, (10E),Section Part, OL01139</v>
      </c>
      <c r="CS288" t="str">
        <v>DWG 9890040, (10E),Section, OL01139</v>
      </c>
      <c r="CT288" t="str">
        <v>DWG 9890040, (11E)</v>
      </c>
      <c r="CU288" t="str">
        <v>DWG 9890040, (11E), Pins with Flats</v>
      </c>
      <c r="CV288" t="str">
        <v>DWG 9890040, (12E),  Pass=.002 or less</v>
      </c>
      <c r="CW288" t="str">
        <v>DWG 9890040, (12E), See Image</v>
      </c>
      <c r="CX288" t="str">
        <v>DWG 9890040, (1E), OL01431</v>
      </c>
      <c r="CY288" t="str">
        <v>DWG 9890040, (1E), OL01432</v>
      </c>
      <c r="CZ288" t="str">
        <v>DWG 9890040, (2E), OL01432</v>
      </c>
      <c r="DA288" t="str">
        <v>DWG 9890040, (3E)</v>
      </c>
      <c r="DB288" t="str">
        <v>DWG 9890040, (4E)</v>
      </c>
      <c r="DC288" t="str">
        <v>DWG 9890040, (5E), OL02336</v>
      </c>
      <c r="DD288" t="str">
        <v>DWG 9890040, (6E)</v>
      </c>
      <c r="DE288" t="str">
        <v>DWG 9890040, (7E)</v>
      </c>
      <c r="DF288" t="str">
        <v>DWG 9890040, (8E), OL01433</v>
      </c>
      <c r="DG288" t="str">
        <v>DWG 9890040, (8E), OL01433, Section</v>
      </c>
      <c r="DH288" t="str">
        <v>DWG 9890040, (9E), Close to Rod Slot</v>
      </c>
      <c r="DI288" t="str">
        <v>DWG 9890040, (9E),Close to Rod Slot</v>
      </c>
      <c r="DJ288" t="str">
        <v>DWG FRM0105 PAGE 2</v>
      </c>
      <c r="DK288" t="str">
        <v>DWG# 100448-41</v>
      </c>
      <c r="DL288" t="str">
        <v>DWG# 100448-44</v>
      </c>
      <c r="DM288" t="str">
        <v>DWG# 9890003  (1), Section OL00436/A</v>
      </c>
      <c r="DN288" t="str">
        <v>DWG# 9890003 (3), Ring Gauge Constrained</v>
      </c>
      <c r="DO288" t="str">
        <v>DWG# 9890003 (4), Section</v>
      </c>
      <c r="DP288" t="str">
        <v>DWG#100448-26, Balloon 1K, OL02350</v>
      </c>
      <c r="DQ288" t="str">
        <v>DWG#100448-26, Balloon 2K, OL02350</v>
      </c>
      <c r="DR288" t="str">
        <v>DWG#100448-26, Balloon 3K, OL02363</v>
      </c>
      <c r="DS288" t="str">
        <v>DWG#100448-26, Balloon 4K</v>
      </c>
      <c r="DT288" t="str">
        <v>DWG#100448-26, Balloon 5K, Section</v>
      </c>
      <c r="DU288" t="str">
        <v>DWG#100448-26, Balloon 6K</v>
      </c>
      <c r="DV288" t="str">
        <v>DWG#100448-26, Balloon 7K, Section</v>
      </c>
      <c r="DW288" t="str">
        <v>DWG#100448-26, Mfg. Tol.</v>
      </c>
      <c r="DX288" t="str">
        <v>DWG#9890003 (2) Ring Gauge Constrained</v>
      </c>
      <c r="DY288" t="str">
        <v>DWG#9890044</v>
      </c>
      <c r="DZ288" t="str">
        <v>DWG#9890044 .1985 to .2005=Pass</v>
      </c>
      <c r="EA288" t="str">
        <v>DWG#9890044 Overlay OL02441</v>
      </c>
      <c r="EB288" t="str">
        <v>DWG#9890044, OL02441</v>
      </c>
      <c r="EC288" t="str">
        <v>DWG#FRM0105</v>
      </c>
      <c r="ED288" t="str">
        <v>EXT.</v>
      </c>
      <c r="EE288" t="str">
        <v>EXT. Section, OL02460</v>
      </c>
      <c r="EF288" t="str">
        <v>EXT., OL04223</v>
      </c>
      <c r="EG288" t="str">
        <v>Flat Drop Indicator Tip</v>
      </c>
      <c r="EH288" t="str">
        <v>Full Go Pin, No Light, at Radius</v>
      </c>
      <c r="EI288" t="str">
        <v>Function Check</v>
      </c>
      <c r="EJ288" t="str">
        <v>GO Function Gauge</v>
      </c>
      <c r="EK288" t="str">
        <v>Go Gauge for Balloon 1 &amp; 4</v>
      </c>
      <c r="EL288" t="str">
        <v>Go Pin must pass through</v>
      </c>
      <c r="EM288" t="str">
        <v>Greater than .005 = Fail, Section</v>
      </c>
      <c r="EN288" t="str">
        <v>Greater than .025 out of center = Fail</v>
      </c>
      <c r="EO288" t="str">
        <v>Greater than 2.6 = Pass</v>
      </c>
      <c r="EP288" t="str">
        <v>Green = Pass, Red = Fail</v>
      </c>
      <c r="EQ288" t="str">
        <v>Hex Depth</v>
      </c>
      <c r="ER288" t="str">
        <v>Hex Minor</v>
      </c>
      <c r="ES288" t="str">
        <v>Hole Dia.</v>
      </c>
      <c r="ET288" t="str">
        <v>Hook or Disk Tip</v>
      </c>
      <c r="EU288" t="str">
        <v>ID Sphere Finish</v>
      </c>
      <c r="EV288" t="str">
        <v>ID/OD Both Sides, Diff. .002 or less = Pass</v>
      </c>
      <c r="EW288" t="str">
        <v>If Looks Big, Section</v>
      </c>
      <c r="EX288" t="str">
        <v>If Looks Small, Section</v>
      </c>
      <c r="EY288" t="str">
        <v>Insp. Close to Break Away, Mfg.Tol.</v>
      </c>
      <c r="EZ288" t="str">
        <v>INT.</v>
      </c>
      <c r="FA288" t="str">
        <v>INT. Section, OL02460</v>
      </c>
      <c r="FB288" t="str">
        <v>INT., OL04223</v>
      </c>
      <c r="FC288" t="str">
        <v>Intersect. of 7.7 &amp; R0.10</v>
      </c>
      <c r="FD288" t="str">
        <v>Intersect. of 8.79 and R.25 MAX</v>
      </c>
      <c r="FE288" t="str">
        <v>Keep Ind. Tip away from corner</v>
      </c>
      <c r="FF288" t="str">
        <v>L31</v>
      </c>
      <c r="FG288" t="str">
        <v>Laser Mark</v>
      </c>
      <c r="FH288" t="str">
        <v>LASER PER NOTE 4</v>
      </c>
      <c r="FI288" t="str">
        <v>LASER PER NOTE 4, Final Check 1 only</v>
      </c>
      <c r="FJ288" t="str">
        <v>Less than .002 out of center = Pass</v>
      </c>
      <c r="FK288" t="str">
        <v>Less than 2.75 = Pass, Section</v>
      </c>
      <c r="FL288" t="str">
        <v>List as pin. Not Calibrated</v>
      </c>
      <c r="FM288" t="str">
        <v>M9 X 1.25 BUTT See Comment Image</v>
      </c>
      <c r="FN288" t="str">
        <v>Manual Section</v>
      </c>
      <c r="FO288" t="str">
        <v>Max Deep .241 NO-GO =.42</v>
      </c>
      <c r="FP288" t="str">
        <v>MAX Depth of (Note 7) .241 NO-GO Pin</v>
      </c>
      <c r="FQ288" t="str">
        <v>Measure from Blue Line, See Image</v>
      </c>
      <c r="FR288" t="str">
        <v>Measure Width of Blue Area, See Image</v>
      </c>
      <c r="FS288" t="str">
        <v>Mfg. Tol</v>
      </c>
      <c r="FT288" t="str">
        <v>Mfg. Tol, See Image</v>
      </c>
      <c r="FU288" t="str">
        <v>Mfg. Tol.</v>
      </c>
      <c r="FV288" t="str">
        <v>Mfg. Tol. "A"</v>
      </c>
      <c r="FW288" t="str">
        <v>Mfg. Tol. (Zero on Gauge Full Dia. Lead)</v>
      </c>
      <c r="FX288" t="str">
        <v>Mfg. Tol. Balloon 11, See Image</v>
      </c>
      <c r="FY288" t="str">
        <v>Mfg. Tol. Balloon 4</v>
      </c>
      <c r="FZ288" t="str">
        <v>Mfg. Tol. Balloon 7</v>
      </c>
      <c r="GA288" t="str">
        <v xml:space="preserve">Mfg. Tol. C-Bore Face (Ballo 28) </v>
      </c>
      <c r="GB288" t="str">
        <v>Mfg. Tol. Section</v>
      </c>
      <c r="GC288" t="str">
        <v>Mfg. Tol. See Image</v>
      </c>
      <c r="GD288" t="str">
        <v>Mfg. Tol., 3 Places, Record MAX</v>
      </c>
      <c r="GE288" t="str">
        <v>Mfg. Tol., Balloon 11</v>
      </c>
      <c r="GF288" t="str">
        <v>Mfg. Tol., Balloon 7</v>
      </c>
      <c r="GG288" t="str">
        <v>Mfg. Tol., Blank</v>
      </c>
      <c r="GH288" t="str">
        <v>Mfg. Tol., Blank, Balloon 12</v>
      </c>
      <c r="GI288" t="str">
        <v>Mfg. Tol., Blend to SØ.320</v>
      </c>
      <c r="GJ288" t="str">
        <v>Mfg. Tol., Calculation</v>
      </c>
      <c r="GK288" t="str">
        <v>Mfg. Tol., For Mill Fixture</v>
      </c>
      <c r="GL288" t="str">
        <v>Mfg. Tol., L32</v>
      </c>
      <c r="GM288" t="str">
        <v>Mfg. Tol., L33</v>
      </c>
      <c r="GN288" t="str">
        <v>Mfg. Tol., No Tool Marks</v>
      </c>
      <c r="GO288" t="str">
        <v>Mfg. Tol., OL03361</v>
      </c>
      <c r="GP288" t="str">
        <v>Mfg. Tol., Record off center value</v>
      </c>
      <c r="GQ288" t="str">
        <v>Mfg. Tol., Same 3 Places, Record MIN</v>
      </c>
      <c r="GR288" t="str">
        <v>Mfg. Tol., Section</v>
      </c>
      <c r="GS288" t="str">
        <v>Mfg. Tol., Section B-B</v>
      </c>
      <c r="GT288" t="str">
        <v>Mfg. Tol., Section, OL03361</v>
      </c>
      <c r="GU288" t="str">
        <v>Mfg. Tol., Section, Per Note 2</v>
      </c>
      <c r="GV288" t="str">
        <v>Mfg. Tol., See Image</v>
      </c>
      <c r="GW288" t="str">
        <v>Mfg. Tol., See Image, Bore in Blue</v>
      </c>
      <c r="GX288" t="str">
        <v>Mfg. Tol., See Image, Hook Tip</v>
      </c>
      <c r="GY288" t="str">
        <v>Mfg. Tol., Sharp Okay No Burr</v>
      </c>
      <c r="GZ288" t="str">
        <v>Mfg. Tol., Threadless Blank</v>
      </c>
      <c r="HA288" t="str">
        <v>Mfg.Tol.</v>
      </c>
      <c r="HB288" t="str">
        <v>Mgf. To., T.S.C.</v>
      </c>
      <c r="HC288" t="str">
        <v>Milled Feature</v>
      </c>
      <c r="HD288" t="str">
        <v>Milled Feature, OL04045</v>
      </c>
      <c r="HE288" t="str">
        <v>More than .0005 out of center = Fail</v>
      </c>
      <c r="HF288" t="str">
        <v>Must Pass Through</v>
      </c>
      <c r="HG288" t="str">
        <v>Must pass through gauge</v>
      </c>
      <c r="HH288" t="str">
        <v>Must Pass Through Go Gauge</v>
      </c>
      <c r="HI288" t="str">
        <v>Must Pass, See Image.</v>
      </c>
      <c r="HJ288" t="str">
        <v>NA</v>
      </c>
      <c r="HK288" t="str">
        <v>Narrow Area</v>
      </c>
      <c r="HL288" t="str">
        <v>Near Balloon 21</v>
      </c>
      <c r="HM288" t="str">
        <v>Near Datum B</v>
      </c>
      <c r="HN288" t="str">
        <v>Neck Dia.</v>
      </c>
      <c r="HO288" t="str">
        <v>Neck to Head Rad.</v>
      </c>
      <c r="HP288" t="str">
        <v>No Copper Deposits Allowed</v>
      </c>
      <c r="HQ288" t="str">
        <v>No Section</v>
      </c>
      <c r="HR288" t="str">
        <v>No Section, .01 to .014 = Pass</v>
      </c>
      <c r="HS288" t="str">
        <v>No Section, Rotate Part</v>
      </c>
      <c r="HT288" t="str">
        <v>No Section, See Image</v>
      </c>
      <c r="HU288" t="str">
        <v>No Slot, Section B-B</v>
      </c>
      <c r="HV288" t="str">
        <v>No visual step = Pass</v>
      </c>
      <c r="HW288" t="str">
        <v>Not to exceed .95 Deep</v>
      </c>
      <c r="HX288" t="str">
        <v>Note 1</v>
      </c>
      <c r="HY288" t="str">
        <v>OL00333/A</v>
      </c>
      <c r="HZ288" t="str">
        <v>OL00519</v>
      </c>
      <c r="IA288" t="str">
        <v>OL00520</v>
      </c>
      <c r="IB288" t="str">
        <v>OL00529</v>
      </c>
      <c r="IC288" t="str">
        <v>OL00542</v>
      </c>
      <c r="ID288" t="str">
        <v>OL00724</v>
      </c>
      <c r="IE288" t="str">
        <v>OL01250</v>
      </c>
      <c r="IF288" t="str">
        <v>OL01869, Threadless Blank</v>
      </c>
      <c r="IG288" t="str">
        <v>OL01870, Section</v>
      </c>
      <c r="IH288" t="str">
        <v>OL02255</v>
      </c>
      <c r="II288" t="str">
        <v>OL02255, Mfg. Tol.</v>
      </c>
      <c r="IJ288" t="str">
        <v>OL02302</v>
      </c>
      <c r="IK288" t="str">
        <v xml:space="preserve">OL02318  needed per image instructions </v>
      </c>
      <c r="IL288" t="str">
        <v>OL02556</v>
      </c>
      <c r="IM288" t="str">
        <v>OL02557</v>
      </c>
      <c r="IN288" t="str">
        <v>OL02567</v>
      </c>
      <c r="IO288" t="str">
        <v>OL02653</v>
      </c>
      <c r="IP288" t="str">
        <v>OL02718</v>
      </c>
      <c r="IQ288" t="str">
        <v>OL02841</v>
      </c>
      <c r="IR288" t="str">
        <v>OL02842</v>
      </c>
      <c r="IS288" t="str">
        <v>OL02844</v>
      </c>
      <c r="IT288" t="str">
        <v>OL02871</v>
      </c>
      <c r="IU288" t="str">
        <v>OL02887</v>
      </c>
      <c r="IV288" t="str">
        <v>OL03500</v>
      </c>
      <c r="IW288" t="str">
        <v>OL03766</v>
      </c>
      <c r="IX288" t="str">
        <v>OL03868</v>
      </c>
      <c r="IY288" t="str">
        <v>OL03869</v>
      </c>
      <c r="IZ288" t="str">
        <v>OL03870</v>
      </c>
      <c r="JA288" t="str">
        <v>OL03873, DWG# 100448-44</v>
      </c>
      <c r="JB288" t="str">
        <v>OL03949</v>
      </c>
      <c r="JC288" t="str">
        <v xml:space="preserve">OL04043, Section </v>
      </c>
      <c r="JD288" t="str">
        <v xml:space="preserve">OL04044, Section </v>
      </c>
      <c r="JE288" t="str">
        <v>OL04045</v>
      </c>
      <c r="JF288" t="str">
        <v>OL04045, Milled Feature</v>
      </c>
      <c r="JG288" t="str">
        <v>OL04063</v>
      </c>
      <c r="JH288" t="str">
        <v>OL04064</v>
      </c>
      <c r="JI288" t="str">
        <v>OL04065</v>
      </c>
      <c r="JJ288" t="str">
        <v>OL04181</v>
      </c>
      <c r="JK288" t="str">
        <v>OL04218</v>
      </c>
      <c r="JL288" t="str">
        <v>OL04224, See Image</v>
      </c>
      <c r="JM288" t="str">
        <v>OL04374</v>
      </c>
      <c r="JN288" t="str">
        <v>OL04375, Section M-M</v>
      </c>
      <c r="JO288" t="str">
        <v>OL04376, Section M-M</v>
      </c>
      <c r="JP288" t="str">
        <v>OL04443</v>
      </c>
      <c r="JQ288" t="str">
        <v>OL04444</v>
      </c>
      <c r="JR288" t="str">
        <v>OL05000</v>
      </c>
      <c r="JS288" t="str">
        <v>One side of slot</v>
      </c>
      <c r="JT288" t="str">
        <v>Other side of slot</v>
      </c>
      <c r="JU288" t="str">
        <v>Out of center more than .002 = Fail</v>
      </c>
      <c r="JV288" t="str">
        <v>Out of center more than.002 = Fail</v>
      </c>
      <c r="JW288" t="str">
        <v>Overlay OL02713</v>
      </c>
      <c r="JX288" t="str">
        <v>Overlay OL02714</v>
      </c>
      <c r="JY288" t="str">
        <v>Overlay OL02718</v>
      </c>
      <c r="JZ288" t="str">
        <v>Overlay OL03831, Mfg. Tol.</v>
      </c>
      <c r="KA288" t="str">
        <v>Part Without Slots</v>
      </c>
      <c r="KB288" t="str">
        <v>Part Without Slots, See Image</v>
      </c>
      <c r="KC288" t="str">
        <v xml:space="preserve">Pass = .0254 or Less </v>
      </c>
      <c r="KD288" t="str">
        <v>PD MIN = 4.361, PD MAX = 4.456</v>
      </c>
      <c r="KE288" t="str">
        <v>Per Balloon 2 Note</v>
      </c>
      <c r="KF288" t="str">
        <v>Per drawing note(s) 8.</v>
      </c>
      <c r="KG288" t="str">
        <v>Point or Sphere Tip</v>
      </c>
      <c r="KH288" t="str">
        <v>Point Tip</v>
      </c>
      <c r="KI288" t="str">
        <v>R.9 to R1.1 = Pass, See Image</v>
      </c>
      <c r="KJ288" t="str">
        <v>Ram Construction</v>
      </c>
      <c r="KK288" t="str">
        <v>Record Same Pass / Fail All Balloons</v>
      </c>
      <c r="KL288" t="str">
        <v>Ref. Balloon 1</v>
      </c>
      <c r="KM288" t="str">
        <v>Ref. Balloon 12</v>
      </c>
      <c r="KN288" t="str">
        <v>Ref. Balloon 13, 100% AQL</v>
      </c>
      <c r="KO288" t="str">
        <v>Ref. Balloon 2</v>
      </c>
      <c r="KP288" t="str">
        <v>Ref. Balloon 21, 100% AQL</v>
      </c>
      <c r="KQ288" t="str">
        <v>Ref. Balloon 4</v>
      </c>
      <c r="KR288" t="str">
        <v>Ref. Balloon 7</v>
      </c>
      <c r="KS288" t="str">
        <v>Ref. Balloon 8</v>
      </c>
      <c r="KT288" t="str">
        <v>Relieved Pin Gauges 09236 &amp; 09235</v>
      </c>
      <c r="KU288" t="str">
        <v>Rotate Part</v>
      </c>
      <c r="KV288" t="str">
        <v>Rotate Part, See Image</v>
      </c>
      <c r="KW288" t="str">
        <v>Same as Root Radius</v>
      </c>
      <c r="KX288" t="str">
        <v>Section</v>
      </c>
      <c r="KY288" t="str">
        <v>Section B-B</v>
      </c>
      <c r="KZ288" t="str">
        <v>Section B-B, Distance Between Grooves</v>
      </c>
      <c r="LA288" t="str">
        <v>Section C-C</v>
      </c>
      <c r="LB288" t="str">
        <v>Section Part</v>
      </c>
      <c r="LC288" t="str">
        <v>Section Part, Measured from Opposite Face</v>
      </c>
      <c r="LD288" t="str">
        <v>Section, Broachless Blank</v>
      </c>
      <c r="LE288" t="str">
        <v>Section, EXT. Sphere Location.</v>
      </c>
      <c r="LF288" t="str">
        <v>Section, Hex Cham. Ang.</v>
      </c>
      <c r="LG288" t="str">
        <v>Section, Hex Fillet Rad.</v>
      </c>
      <c r="LH288" t="str">
        <v>Section, INT. Feature</v>
      </c>
      <c r="LI288" t="str">
        <v>Section, INT. Sphere Location.</v>
      </c>
      <c r="LJ288" t="str">
        <v>Section, Mfg. Tol.</v>
      </c>
      <c r="LK288" t="str">
        <v>Section, Mfg. Tol., See Image</v>
      </c>
      <c r="LL288" t="str">
        <v>Section, OL00486</v>
      </c>
      <c r="LM288" t="str">
        <v>Section, OL00542</v>
      </c>
      <c r="LN288" t="str">
        <v>Section, OL00543</v>
      </c>
      <c r="LO288" t="str">
        <v>Section, OL00544</v>
      </c>
      <c r="LP288" t="str">
        <v>Section, OL00545</v>
      </c>
      <c r="LQ288" t="str">
        <v>Section, OL00546</v>
      </c>
      <c r="LR288" t="str">
        <v>Section, OL00547</v>
      </c>
      <c r="LS288" t="str">
        <v>Section, OL00555</v>
      </c>
      <c r="LT288" t="str">
        <v>Section, OL00725</v>
      </c>
      <c r="LU288" t="str">
        <v>Section, OL01430</v>
      </c>
      <c r="LV288" t="str">
        <v>Section, OL01434</v>
      </c>
      <c r="LW288" t="str">
        <v>Section, OL01435</v>
      </c>
      <c r="LX288" t="str">
        <v>Section, OL01807</v>
      </c>
      <c r="LY288" t="str">
        <v>Section, OL01830</v>
      </c>
      <c r="LZ288" t="str">
        <v>Section, OL02351</v>
      </c>
      <c r="MA288" t="str">
        <v>Section, OL02519</v>
      </c>
      <c r="MB288" t="str">
        <v>Section, OL02520</v>
      </c>
      <c r="MC288" t="str">
        <v>Section, OL02522</v>
      </c>
      <c r="MD288" t="str">
        <v>Section, OL02540</v>
      </c>
      <c r="ME288" t="str">
        <v>Section, OL02541</v>
      </c>
      <c r="MF288" t="str">
        <v>Section, OL02552</v>
      </c>
      <c r="MG288" t="str">
        <v>Section, OL02553</v>
      </c>
      <c r="MH288" t="str">
        <v>Section, OL02554</v>
      </c>
      <c r="MI288" t="str">
        <v>Section, OL02555</v>
      </c>
      <c r="MJ288" t="str">
        <v>Section, OL02558</v>
      </c>
      <c r="MK288" t="str">
        <v>Section, OL02559</v>
      </c>
      <c r="ML288" t="str">
        <v>Section, OL02560</v>
      </c>
      <c r="MM288" t="str">
        <v>Section, OL02619</v>
      </c>
      <c r="MN288" t="str">
        <v>Section, OL02620</v>
      </c>
      <c r="MO288" t="str">
        <v>Section, OL02621</v>
      </c>
      <c r="MP288" t="str">
        <v>Section, OL02622</v>
      </c>
      <c r="MQ288" t="str">
        <v>Section, OL02623</v>
      </c>
      <c r="MR288" t="str">
        <v>Section, OL02624</v>
      </c>
      <c r="MS288" t="str">
        <v>Section, OL02652</v>
      </c>
      <c r="MT288" t="str">
        <v>Section, OL02680</v>
      </c>
      <c r="MU288" t="str">
        <v>Section, OL02793</v>
      </c>
      <c r="MV288" t="str">
        <v>Section, OL02823</v>
      </c>
      <c r="MW288" t="str">
        <v>Section, OL02843</v>
      </c>
      <c r="MX288" t="str">
        <v>Section, OL03026, Ext.</v>
      </c>
      <c r="MY288" t="str">
        <v>Section, OL03026, Int.</v>
      </c>
      <c r="MZ288" t="str">
        <v>Section, OL03570, DWG# 100448-41</v>
      </c>
      <c r="NA288" t="str">
        <v>Section, OL03781</v>
      </c>
      <c r="NB288" t="str">
        <v>Section, OL03911</v>
      </c>
      <c r="NC288" t="str">
        <v>Section, OL03912</v>
      </c>
      <c r="ND288" t="str">
        <v>Section, OL03928</v>
      </c>
      <c r="NE288" t="str">
        <v>Section, OL03929</v>
      </c>
      <c r="NF288" t="str">
        <v>Section, OL04030</v>
      </c>
      <c r="NG288" t="str">
        <v>Section, OL04037</v>
      </c>
      <c r="NH288" t="str">
        <v>Section, OL04038</v>
      </c>
      <c r="NI288" t="str">
        <v>Section, OL04046</v>
      </c>
      <c r="NJ288" t="str">
        <v>Section, OL04065</v>
      </c>
      <c r="NK288" t="str">
        <v>Section, OL04066</v>
      </c>
      <c r="NL288" t="str">
        <v>Section, OL04067</v>
      </c>
      <c r="NM288" t="str">
        <v>Section, OL04069</v>
      </c>
      <c r="NN288" t="str">
        <v>Section, OL04071</v>
      </c>
      <c r="NO288" t="str">
        <v>Section, OL04173</v>
      </c>
      <c r="NP288" t="str">
        <v>Section, OL04174</v>
      </c>
      <c r="NQ288" t="str">
        <v>Section, OL04214</v>
      </c>
      <c r="NR288" t="str">
        <v>Section, OL04215</v>
      </c>
      <c r="NS288" t="str">
        <v>Section, OL04216</v>
      </c>
      <c r="NT288" t="str">
        <v>Section, OL04217</v>
      </c>
      <c r="NU288" t="str">
        <v>Section, Overlay OL02716</v>
      </c>
      <c r="NV288" t="str">
        <v>Section, Overlay OL02717</v>
      </c>
      <c r="NW288" t="str">
        <v>Section, See Image</v>
      </c>
      <c r="NX288" t="str">
        <v>Section, See Image, DWG# 100448-41</v>
      </c>
      <c r="NY288" t="str">
        <v>Section, Without Sots</v>
      </c>
      <c r="NZ288" t="str">
        <v>See Comments Sheet</v>
      </c>
      <c r="OA288" t="str">
        <v>See Comments Sheet, OL02318</v>
      </c>
      <c r="OB288" t="str">
        <v>See Image</v>
      </c>
      <c r="OC288" t="str">
        <v>See Image, .005 or Less = Pass</v>
      </c>
      <c r="OD288" t="str">
        <v>See Image, Check Near Radius</v>
      </c>
      <c r="OE288" t="str">
        <v>See Image, Constrained</v>
      </c>
      <c r="OF288" t="str">
        <v>See Image, Distance Between Flats</v>
      </c>
      <c r="OG288" t="str">
        <v xml:space="preserve">See Image, Mfg. Tol, Section A-A </v>
      </c>
      <c r="OH288" t="str">
        <v>See image, Mfg. Tol.</v>
      </c>
      <c r="OI288" t="str">
        <v>See Image, Mic. Across Flats</v>
      </c>
      <c r="OJ288" t="str">
        <v>See Image, OL02850</v>
      </c>
      <c r="OK288" t="str">
        <v>See Image, OL02880</v>
      </c>
      <c r="OL288" t="str">
        <v>See Image, OL03926</v>
      </c>
      <c r="OM288" t="str">
        <v>See Image, OL03927</v>
      </c>
      <c r="ON288" t="str">
        <v>See Image, OL04003</v>
      </c>
      <c r="OO288" t="str">
        <v>'See Image, OL04342,  Best Fit Joe Block</v>
      </c>
      <c r="OP288" t="str">
        <v>See Image, OL04342,  Blank</v>
      </c>
      <c r="OQ288" t="str">
        <v>See Image, OL04342, Blank</v>
      </c>
      <c r="OR288" t="str">
        <v>See Image, OL04343, Blank</v>
      </c>
      <c r="OS288" t="str">
        <v>See Image, Pass = .002 or Less</v>
      </c>
      <c r="OT288" t="str">
        <v>See Image, Rcd. MAX</v>
      </c>
      <c r="OU288" t="str">
        <v>See Image, Rcd. MIN</v>
      </c>
      <c r="OV288" t="str">
        <v>See Image, Section</v>
      </c>
      <c r="OW288" t="str">
        <v>See Image, Section A-A</v>
      </c>
      <c r="OX288" t="str">
        <v>See Image, Section B-B</v>
      </c>
      <c r="OY288" t="str">
        <v>See Image, Section B-B, TSC</v>
      </c>
      <c r="OZ288" t="str">
        <v>See Image, Shank Drawing # 18000-XX-XX A</v>
      </c>
      <c r="PA288" t="str">
        <v>Sequencial Laser 01, 120 Per Print</v>
      </c>
      <c r="PB288" t="str">
        <v>Set to .202, Zero on Thread Lead</v>
      </c>
      <c r="PC288" t="str">
        <v>Sharp OK, No Burr</v>
      </c>
      <c r="PD288" t="str">
        <v>Sharp OK, No Raised Edge, See Image</v>
      </c>
      <c r="PE288" t="str">
        <v>Sharp OK, No Raised Edges</v>
      </c>
      <c r="PF288" t="str">
        <v>Sharp okay no raised edge</v>
      </c>
      <c r="PG288" t="str">
        <v>Sharp Okay, No Burr</v>
      </c>
      <c r="PH288" t="str">
        <v>Sharp Okay, No Raised Edge</v>
      </c>
      <c r="PI288" t="str">
        <v>Sharp Okay, No Raised Edges,</v>
      </c>
      <c r="PJ288" t="str">
        <v>Sharp Okay, See Image</v>
      </c>
      <c r="PK288" t="str">
        <v xml:space="preserve">Start of Radius @ .195 </v>
      </c>
      <c r="PL288" t="str">
        <v xml:space="preserve">Start of Radius @ .21 </v>
      </c>
      <c r="PM288" t="str">
        <v xml:space="preserve">T.S.C. </v>
      </c>
      <c r="PN288" t="str">
        <v>Tangent Point</v>
      </c>
      <c r="PO288" t="str">
        <v>Tangent point of R.50</v>
      </c>
      <c r="PP288" t="str">
        <v>Taper Check, Mfg.Tol.</v>
      </c>
      <c r="PQ288" t="str">
        <v>Taper Check, Mfg.Tol., See Image</v>
      </c>
      <c r="PR288" t="str">
        <v>Thrd. Minor Ø</v>
      </c>
      <c r="PS288" t="str">
        <v>Thrd. Relief Ø</v>
      </c>
      <c r="PT288" t="str">
        <v>Threadless Blank</v>
      </c>
      <c r="PU288" t="str">
        <v>Threadless Blank, From Major Ø</v>
      </c>
      <c r="PV288" t="str">
        <v>Threadless Blank, Mfg. Tol.</v>
      </c>
      <c r="PW288" t="str">
        <v>Threadless Blank, Thrd. to Neck Rad.</v>
      </c>
      <c r="PX288" t="str">
        <v>Thredless Blank</v>
      </c>
      <c r="PY288" t="str">
        <v>To center of R.005</v>
      </c>
      <c r="PZ288" t="str">
        <v>Torx Min. Dia.</v>
      </c>
      <c r="QA288" t="str">
        <v>Turn Ø Free of Mill Marks</v>
      </c>
      <c r="QB288" t="str">
        <v>Use (Full) GO Hex</v>
      </c>
      <c r="QC288" t="str">
        <v>Use Balloon 1 FULL Gauge</v>
      </c>
      <c r="QD288" t="str">
        <v>Use Balloon 9 FULL GO</v>
      </c>
      <c r="QE288" t="str">
        <v>Use Best Fit Pin</v>
      </c>
      <c r="QF288" t="str">
        <v>Use Disk Tip</v>
      </c>
      <c r="QG288" t="str">
        <v>Use flat bottomed indicator tip.</v>
      </c>
      <c r="QH288" t="str">
        <v xml:space="preserve">Use Full .093 Go Hex </v>
      </c>
      <c r="QI288" t="str">
        <v xml:space="preserve">Use Full .0930 Go Hex </v>
      </c>
      <c r="QJ288" t="str">
        <v>Use Full .1235 Go Hex</v>
      </c>
      <c r="QK288" t="str">
        <v>Use Gauge K2-98-8019-04, See Image</v>
      </c>
      <c r="QL288" t="str">
        <v>Use large flat indicator tip</v>
      </c>
      <c r="QM288" t="str">
        <v>Use Pins.3330/.3350, See Image MAX NO-GO</v>
      </c>
      <c r="QN288" t="str">
        <v>Use Pointed Drop Indicator Tip</v>
      </c>
      <c r="QO288" t="str">
        <v>V-Block</v>
      </c>
      <c r="QP288" t="str">
        <v>V-Block,  AMB for 13</v>
      </c>
      <c r="QQ288" t="str">
        <v>V-Block,  Hex Cham. Dia.</v>
      </c>
      <c r="QR288" t="str">
        <v>V-Block, Hex Depth</v>
      </c>
      <c r="QS288" t="str">
        <v>VBU Gauge</v>
      </c>
      <c r="QT288" t="str">
        <v>Visibally smaller than HEX=Pass</v>
      </c>
      <c r="QU288" t="str">
        <v>Visual Per Drawing</v>
      </c>
      <c r="QV288" t="str">
        <v>Whirl Blank</v>
      </c>
      <c r="QW288" t="str">
        <v xml:space="preserve">Whirl Blank </v>
      </c>
      <c r="QX288" t="str">
        <v>Whirl Blank, Neck Rad. End to Head CL</v>
      </c>
      <c r="QY288" t="str">
        <v>Whirl Blank, Nose Start Dia.</v>
      </c>
      <c r="QZ288" t="str">
        <v>Whirl Blank, Nose Start Dist.</v>
      </c>
      <c r="RA288" t="str">
        <v>Whirl Blank, Thrd. Minor</v>
      </c>
      <c r="RB288" t="str">
        <v>Whirl Blank, Thrd. Pullout Dia.</v>
      </c>
      <c r="RC288" t="str">
        <v>Whole Part, Removal is at Assy. Level</v>
      </c>
      <c r="RD288" t="str">
        <v>Wide Area</v>
      </c>
      <c r="RE288" t="str">
        <v>Zero on End of Go Gauge</v>
      </c>
    </row>
    <row r="289" spans="1:473">
      <c r="A289" t="s">
        <v>920</v>
      </c>
      <c r="C289" t="str" cm="1">
        <f t="array" ref="C289:RE289">TRANSPOSE(_xlfn._xlws.SORT(_xlfn._xlws.FILTER($A$2:$A$600,ISNUMBER(SEARCH('PartLib Table'!M306,$A$2:$A$600)),"not found")))</f>
        <v xml:space="preserve"> 'C', Whirl Blank</v>
      </c>
      <c r="D289" t="str">
        <v xml:space="preserve"> See Image, Constrained</v>
      </c>
      <c r="E289" t="str">
        <v>(.04 to .12 range = Pass)</v>
      </c>
      <c r="F289" t="str">
        <v>(.042 FULL) Go Pin Seat Fully</v>
      </c>
      <c r="G289" t="str">
        <v>(B), Mfg. Tol.</v>
      </c>
      <c r="H289" t="str">
        <v>(B), O.A.L.</v>
      </c>
      <c r="I289" t="str">
        <v>.001 or less =Pass</v>
      </c>
      <c r="J289" t="str">
        <v>.001 or less out of center = Pass</v>
      </c>
      <c r="K289" t="str">
        <v>.002 or Less = Pass</v>
      </c>
      <c r="L289" t="str">
        <v>.002 or Less out of center = Pass</v>
      </c>
      <c r="M289" t="str">
        <v>.005 to .015 = Pass</v>
      </c>
      <c r="N289" t="str">
        <v>.0125 Mean, Section</v>
      </c>
      <c r="O289" t="str">
        <v>.025 or Less in X &amp; Y=Pass</v>
      </c>
      <c r="P289" t="str">
        <v>.038 Mean</v>
      </c>
      <c r="Q289" t="str">
        <v>.063 MM = .0024 IN, See Image</v>
      </c>
      <c r="R289" t="str">
        <v>.063MM = .0024"</v>
      </c>
      <c r="S289" t="str">
        <v>.243 NO-GO, Unconstrained, Must Not Start</v>
      </c>
      <c r="T289" t="str">
        <v>@ Back Face &amp; ID, No Raised Edge</v>
      </c>
      <c r="U289" t="str">
        <v>@ Back Face &amp; OD, No Raised Edge</v>
      </c>
      <c r="V289" t="str">
        <v>@ ID &amp; FACE</v>
      </c>
      <c r="W289" t="str">
        <v>@ OD &amp; BACK FACE</v>
      </c>
      <c r="X289" t="str">
        <v>@ OD &amp; FACE</v>
      </c>
      <c r="Y289" t="str">
        <v>Across from slot</v>
      </c>
      <c r="Z289" t="str">
        <v>All Edge Breaks</v>
      </c>
      <c r="AA289" t="str">
        <v>Attached to bar stock</v>
      </c>
      <c r="AB289" t="str">
        <v xml:space="preserve">Back Turn Fillet Rad. </v>
      </c>
      <c r="AC289" t="str">
        <v>Balloon 1 (DWG FRM0105 Page 2, NV-27)</v>
      </c>
      <c r="AD289" t="str">
        <v>Balloon 1 (DWG FRM0105, NV-30)</v>
      </c>
      <c r="AE289" t="str">
        <v>Balloon 1 (P# 9890002-20) OL00429/A</v>
      </c>
      <c r="AF289" t="str">
        <v>Balloon 1, DWG#FRM0105</v>
      </c>
      <c r="AG289" t="str">
        <v>Balloon 11, See Image</v>
      </c>
      <c r="AH289" t="str">
        <v xml:space="preserve">Balloon 2 (DWG FRM0105 Page 2, NV-27) </v>
      </c>
      <c r="AI289" t="str">
        <v>Balloon 2 (DWG FRM0105, NV-30)</v>
      </c>
      <c r="AJ289" t="str">
        <v>Balloon 2 (P# 9890002-20)</v>
      </c>
      <c r="AK289" t="str">
        <v>Balloon 2, DWG#FRM0105</v>
      </c>
      <c r="AL289" t="str">
        <v>Balloon 2, DWG#FRM0105, See Image</v>
      </c>
      <c r="AM289" t="str">
        <v>Balloon 3 (DWG FRM0105, NV-30 Minor)</v>
      </c>
      <c r="AN289" t="str">
        <v>Balloon 3 (DWG FRM0105, NV-30)</v>
      </c>
      <c r="AO289" t="str">
        <v>Balloon 3 (P# 9890002-20)</v>
      </c>
      <c r="AP289" t="str">
        <v>Balloon 4</v>
      </c>
      <c r="AQ289" t="str">
        <v>Balloon 4 (P# 9890002-20)</v>
      </c>
      <c r="AR289" t="str">
        <v>Below Middle Band</v>
      </c>
      <c r="AS289" t="str">
        <v>Best Fit Pin, .003 or Less =Pass</v>
      </c>
      <c r="AT289" t="str">
        <v>Blank</v>
      </c>
      <c r="AU289" t="str">
        <v>Blank Turn Maj.</v>
      </c>
      <c r="AV289" t="str">
        <v>Blank Turn Maj. Mill Flt., OL4172</v>
      </c>
      <c r="AW289" t="str">
        <v>Blank Without .010 Slots</v>
      </c>
      <c r="AX289" t="str">
        <v>Blank Without .010 Slots, Section</v>
      </c>
      <c r="AY289" t="str">
        <v>Blank without thread</v>
      </c>
      <c r="AZ289" t="str">
        <v xml:space="preserve">Blank, Center of V Grv. </v>
      </c>
      <c r="BA289" t="str">
        <v>Blank, Check R adjacent Balloon 17</v>
      </c>
      <c r="BB289" t="str">
        <v>Blank, EXT. Feature</v>
      </c>
      <c r="BC289" t="str">
        <v>Blank, See Image, OL04335</v>
      </c>
      <c r="BD289" t="str">
        <v>Blank, See Image, OL04336</v>
      </c>
      <c r="BE289" t="str">
        <v xml:space="preserve">Blank, Thrd. </v>
      </c>
      <c r="BF289" t="str">
        <v>Blank, Turn Tip</v>
      </c>
      <c r="BG289" t="str">
        <v>Blank, Without Thrd.</v>
      </c>
      <c r="BH289" t="str">
        <v>Blank, Without Thread</v>
      </c>
      <c r="BI289" t="str">
        <v xml:space="preserve">Blunt Start Blend to Minor </v>
      </c>
      <c r="BJ289" t="str">
        <v>Calc., Use Go HEX</v>
      </c>
      <c r="BK289" t="str">
        <v>Can't dig into OD</v>
      </c>
      <c r="BL289" t="str">
        <v>Carbide Gauge</v>
      </c>
      <c r="BM289" t="str">
        <v xml:space="preserve">Center of V Grv. </v>
      </c>
      <c r="BN289" t="str">
        <v>Centered Less than .03 = Pass</v>
      </c>
      <c r="BO289" t="str">
        <v>Centered within .0005 or Less = Pass</v>
      </c>
      <c r="BP289" t="str">
        <v>Centered within .001 or Less = Pass</v>
      </c>
      <c r="BQ289" t="str">
        <v>Centered within .0254 or Less = Pass</v>
      </c>
      <c r="BR289" t="str">
        <v>Check close to Rod Slot</v>
      </c>
      <c r="BS289" t="str">
        <v>Check every other hole</v>
      </c>
      <c r="BT289" t="str">
        <v>Check Go over full length of slot.</v>
      </c>
      <c r="BU289" t="str">
        <v>Check Near Closed End</v>
      </c>
      <c r="BV289" t="str">
        <v>Check per Print View, Away from Rod Slot</v>
      </c>
      <c r="BW289" t="str">
        <v>Check to Balloon 30 Go Pin</v>
      </c>
      <c r="BX289" t="str">
        <v>Check with .2705 SET Pin Inside Part</v>
      </c>
      <c r="BY289" t="str">
        <v>Check with Hex Up</v>
      </c>
      <c r="BZ289" t="str">
        <v>CMM Blank</v>
      </c>
      <c r="CA289" t="str">
        <v>Confirm Full Radius</v>
      </c>
      <c r="CB289" t="str">
        <v>Constrained in fixture</v>
      </c>
      <c r="CC289" t="str">
        <v>Constrained with Ring</v>
      </c>
      <c r="CD289" t="str">
        <v>Constrained, See Image</v>
      </c>
      <c r="CE289" t="str">
        <v>Dim. "A"</v>
      </c>
      <c r="CF289" t="str">
        <v>Dim. "B"</v>
      </c>
      <c r="CG289" t="str">
        <v>Dim. "C"</v>
      </c>
      <c r="CH289" t="str">
        <v>Dim. "D", Whirl Blank</v>
      </c>
      <c r="CI289" t="str">
        <v>Dim. "G"</v>
      </c>
      <c r="CJ289" t="str">
        <v>Dim. E, Blank Turn Maj. &amp;  Mill Flt</v>
      </c>
      <c r="CK289" t="str">
        <v>Dim. E, Blank Turn Maj.&amp;  Mill Flt</v>
      </c>
      <c r="CL289" t="str">
        <v>Dim. H, Whirl Blank</v>
      </c>
      <c r="CM289" t="str">
        <v>Dim. J, 'Blank Turn Maj. &amp; Whirl Blank</v>
      </c>
      <c r="CN289" t="str">
        <v>Disk Drop Indicator Tip</v>
      </c>
      <c r="CO289" t="str">
        <v>DWG 100448-15, Balloon F_1</v>
      </c>
      <c r="CP289" t="str">
        <v>DWG 100448-15, OL02571</v>
      </c>
      <c r="CQ289" t="str">
        <v>DWG 100448-41</v>
      </c>
      <c r="CR289" t="str">
        <v>DWG 9890040, (10E),Section Part, OL01139</v>
      </c>
      <c r="CS289" t="str">
        <v>DWG 9890040, (10E),Section, OL01139</v>
      </c>
      <c r="CT289" t="str">
        <v>DWG 9890040, (11E)</v>
      </c>
      <c r="CU289" t="str">
        <v>DWG 9890040, (11E), Pins with Flats</v>
      </c>
      <c r="CV289" t="str">
        <v>DWG 9890040, (12E),  Pass=.002 or less</v>
      </c>
      <c r="CW289" t="str">
        <v>DWG 9890040, (12E), See Image</v>
      </c>
      <c r="CX289" t="str">
        <v>DWG 9890040, (1E), OL01431</v>
      </c>
      <c r="CY289" t="str">
        <v>DWG 9890040, (1E), OL01432</v>
      </c>
      <c r="CZ289" t="str">
        <v>DWG 9890040, (2E), OL01432</v>
      </c>
      <c r="DA289" t="str">
        <v>DWG 9890040, (3E)</v>
      </c>
      <c r="DB289" t="str">
        <v>DWG 9890040, (4E)</v>
      </c>
      <c r="DC289" t="str">
        <v>DWG 9890040, (5E), OL02336</v>
      </c>
      <c r="DD289" t="str">
        <v>DWG 9890040, (6E)</v>
      </c>
      <c r="DE289" t="str">
        <v>DWG 9890040, (7E)</v>
      </c>
      <c r="DF289" t="str">
        <v>DWG 9890040, (8E), OL01433</v>
      </c>
      <c r="DG289" t="str">
        <v>DWG 9890040, (8E), OL01433, Section</v>
      </c>
      <c r="DH289" t="str">
        <v>DWG 9890040, (9E), Close to Rod Slot</v>
      </c>
      <c r="DI289" t="str">
        <v>DWG 9890040, (9E),Close to Rod Slot</v>
      </c>
      <c r="DJ289" t="str">
        <v>DWG FRM0105 PAGE 2</v>
      </c>
      <c r="DK289" t="str">
        <v>DWG# 100448-41</v>
      </c>
      <c r="DL289" t="str">
        <v>DWG# 100448-44</v>
      </c>
      <c r="DM289" t="str">
        <v>DWG# 9890003  (1), Section OL00436/A</v>
      </c>
      <c r="DN289" t="str">
        <v>DWG# 9890003 (3), Ring Gauge Constrained</v>
      </c>
      <c r="DO289" t="str">
        <v>DWG# 9890003 (4), Section</v>
      </c>
      <c r="DP289" t="str">
        <v>DWG#100448-26, Balloon 1K, OL02350</v>
      </c>
      <c r="DQ289" t="str">
        <v>DWG#100448-26, Balloon 2K, OL02350</v>
      </c>
      <c r="DR289" t="str">
        <v>DWG#100448-26, Balloon 3K, OL02363</v>
      </c>
      <c r="DS289" t="str">
        <v>DWG#100448-26, Balloon 4K</v>
      </c>
      <c r="DT289" t="str">
        <v>DWG#100448-26, Balloon 5K, Section</v>
      </c>
      <c r="DU289" t="str">
        <v>DWG#100448-26, Balloon 6K</v>
      </c>
      <c r="DV289" t="str">
        <v>DWG#100448-26, Balloon 7K, Section</v>
      </c>
      <c r="DW289" t="str">
        <v>DWG#100448-26, Mfg. Tol.</v>
      </c>
      <c r="DX289" t="str">
        <v>DWG#9890003 (2) Ring Gauge Constrained</v>
      </c>
      <c r="DY289" t="str">
        <v>DWG#9890044</v>
      </c>
      <c r="DZ289" t="str">
        <v>DWG#9890044 .1985 to .2005=Pass</v>
      </c>
      <c r="EA289" t="str">
        <v>DWG#9890044 Overlay OL02441</v>
      </c>
      <c r="EB289" t="str">
        <v>DWG#9890044, OL02441</v>
      </c>
      <c r="EC289" t="str">
        <v>DWG#FRM0105</v>
      </c>
      <c r="ED289" t="str">
        <v>EXT.</v>
      </c>
      <c r="EE289" t="str">
        <v>EXT. Section, OL02460</v>
      </c>
      <c r="EF289" t="str">
        <v>EXT., OL04223</v>
      </c>
      <c r="EG289" t="str">
        <v>Flat Drop Indicator Tip</v>
      </c>
      <c r="EH289" t="str">
        <v>Full Go Pin, No Light, at Radius</v>
      </c>
      <c r="EI289" t="str">
        <v>Function Check</v>
      </c>
      <c r="EJ289" t="str">
        <v>GO Function Gauge</v>
      </c>
      <c r="EK289" t="str">
        <v>Go Gauge for Balloon 1 &amp; 4</v>
      </c>
      <c r="EL289" t="str">
        <v>Go Pin must pass through</v>
      </c>
      <c r="EM289" t="str">
        <v>Greater than .005 = Fail, Section</v>
      </c>
      <c r="EN289" t="str">
        <v>Greater than .025 out of center = Fail</v>
      </c>
      <c r="EO289" t="str">
        <v>Greater than 2.6 = Pass</v>
      </c>
      <c r="EP289" t="str">
        <v>Green = Pass, Red = Fail</v>
      </c>
      <c r="EQ289" t="str">
        <v>Hex Depth</v>
      </c>
      <c r="ER289" t="str">
        <v>Hex Minor</v>
      </c>
      <c r="ES289" t="str">
        <v>Hole Dia.</v>
      </c>
      <c r="ET289" t="str">
        <v>Hook or Disk Tip</v>
      </c>
      <c r="EU289" t="str">
        <v>ID Sphere Finish</v>
      </c>
      <c r="EV289" t="str">
        <v>ID/OD Both Sides, Diff. .002 or less = Pass</v>
      </c>
      <c r="EW289" t="str">
        <v>If Looks Big, Section</v>
      </c>
      <c r="EX289" t="str">
        <v>If Looks Small, Section</v>
      </c>
      <c r="EY289" t="str">
        <v>Insp. Close to Break Away, Mfg.Tol.</v>
      </c>
      <c r="EZ289" t="str">
        <v>INT.</v>
      </c>
      <c r="FA289" t="str">
        <v>INT. Section, OL02460</v>
      </c>
      <c r="FB289" t="str">
        <v>INT., OL04223</v>
      </c>
      <c r="FC289" t="str">
        <v>Intersect. of 7.7 &amp; R0.10</v>
      </c>
      <c r="FD289" t="str">
        <v>Intersect. of 8.79 and R.25 MAX</v>
      </c>
      <c r="FE289" t="str">
        <v>Keep Ind. Tip away from corner</v>
      </c>
      <c r="FF289" t="str">
        <v>L31</v>
      </c>
      <c r="FG289" t="str">
        <v>Laser Mark</v>
      </c>
      <c r="FH289" t="str">
        <v>LASER PER NOTE 4</v>
      </c>
      <c r="FI289" t="str">
        <v>LASER PER NOTE 4, Final Check 1 only</v>
      </c>
      <c r="FJ289" t="str">
        <v>Less than .002 out of center = Pass</v>
      </c>
      <c r="FK289" t="str">
        <v>Less than 2.75 = Pass, Section</v>
      </c>
      <c r="FL289" t="str">
        <v>List as pin. Not Calibrated</v>
      </c>
      <c r="FM289" t="str">
        <v>M9 X 1.25 BUTT See Comment Image</v>
      </c>
      <c r="FN289" t="str">
        <v>Manual Section</v>
      </c>
      <c r="FO289" t="str">
        <v>Max Deep .241 NO-GO =.42</v>
      </c>
      <c r="FP289" t="str">
        <v>MAX Depth of (Note 7) .241 NO-GO Pin</v>
      </c>
      <c r="FQ289" t="str">
        <v>Measure from Blue Line, See Image</v>
      </c>
      <c r="FR289" t="str">
        <v>Measure Width of Blue Area, See Image</v>
      </c>
      <c r="FS289" t="str">
        <v>Mfg. Tol</v>
      </c>
      <c r="FT289" t="str">
        <v>Mfg. Tol, See Image</v>
      </c>
      <c r="FU289" t="str">
        <v>Mfg. Tol.</v>
      </c>
      <c r="FV289" t="str">
        <v>Mfg. Tol. "A"</v>
      </c>
      <c r="FW289" t="str">
        <v>Mfg. Tol. (Zero on Gauge Full Dia. Lead)</v>
      </c>
      <c r="FX289" t="str">
        <v>Mfg. Tol. Balloon 11, See Image</v>
      </c>
      <c r="FY289" t="str">
        <v>Mfg. Tol. Balloon 4</v>
      </c>
      <c r="FZ289" t="str">
        <v>Mfg. Tol. Balloon 7</v>
      </c>
      <c r="GA289" t="str">
        <v xml:space="preserve">Mfg. Tol. C-Bore Face (Ballo 28) </v>
      </c>
      <c r="GB289" t="str">
        <v>Mfg. Tol. Section</v>
      </c>
      <c r="GC289" t="str">
        <v>Mfg. Tol. See Image</v>
      </c>
      <c r="GD289" t="str">
        <v>Mfg. Tol., 3 Places, Record MAX</v>
      </c>
      <c r="GE289" t="str">
        <v>Mfg. Tol., Balloon 11</v>
      </c>
      <c r="GF289" t="str">
        <v>Mfg. Tol., Balloon 7</v>
      </c>
      <c r="GG289" t="str">
        <v>Mfg. Tol., Blank</v>
      </c>
      <c r="GH289" t="str">
        <v>Mfg. Tol., Blank, Balloon 12</v>
      </c>
      <c r="GI289" t="str">
        <v>Mfg. Tol., Blend to SØ.320</v>
      </c>
      <c r="GJ289" t="str">
        <v>Mfg. Tol., Calculation</v>
      </c>
      <c r="GK289" t="str">
        <v>Mfg. Tol., For Mill Fixture</v>
      </c>
      <c r="GL289" t="str">
        <v>Mfg. Tol., L32</v>
      </c>
      <c r="GM289" t="str">
        <v>Mfg. Tol., L33</v>
      </c>
      <c r="GN289" t="str">
        <v>Mfg. Tol., No Tool Marks</v>
      </c>
      <c r="GO289" t="str">
        <v>Mfg. Tol., OL03361</v>
      </c>
      <c r="GP289" t="str">
        <v>Mfg. Tol., Record off center value</v>
      </c>
      <c r="GQ289" t="str">
        <v>Mfg. Tol., Same 3 Places, Record MIN</v>
      </c>
      <c r="GR289" t="str">
        <v>Mfg. Tol., Section</v>
      </c>
      <c r="GS289" t="str">
        <v>Mfg. Tol., Section B-B</v>
      </c>
      <c r="GT289" t="str">
        <v>Mfg. Tol., Section, OL03361</v>
      </c>
      <c r="GU289" t="str">
        <v>Mfg. Tol., Section, Per Note 2</v>
      </c>
      <c r="GV289" t="str">
        <v>Mfg. Tol., See Image</v>
      </c>
      <c r="GW289" t="str">
        <v>Mfg. Tol., See Image, Bore in Blue</v>
      </c>
      <c r="GX289" t="str">
        <v>Mfg. Tol., See Image, Hook Tip</v>
      </c>
      <c r="GY289" t="str">
        <v>Mfg. Tol., Sharp Okay No Burr</v>
      </c>
      <c r="GZ289" t="str">
        <v>Mfg. Tol., Threadless Blank</v>
      </c>
      <c r="HA289" t="str">
        <v>Mfg.Tol.</v>
      </c>
      <c r="HB289" t="str">
        <v>Mgf. To., T.S.C.</v>
      </c>
      <c r="HC289" t="str">
        <v>Milled Feature</v>
      </c>
      <c r="HD289" t="str">
        <v>Milled Feature, OL04045</v>
      </c>
      <c r="HE289" t="str">
        <v>More than .0005 out of center = Fail</v>
      </c>
      <c r="HF289" t="str">
        <v>Must Pass Through</v>
      </c>
      <c r="HG289" t="str">
        <v>Must pass through gauge</v>
      </c>
      <c r="HH289" t="str">
        <v>Must Pass Through Go Gauge</v>
      </c>
      <c r="HI289" t="str">
        <v>Must Pass, See Image.</v>
      </c>
      <c r="HJ289" t="str">
        <v>NA</v>
      </c>
      <c r="HK289" t="str">
        <v>Narrow Area</v>
      </c>
      <c r="HL289" t="str">
        <v>Near Balloon 21</v>
      </c>
      <c r="HM289" t="str">
        <v>Near Datum B</v>
      </c>
      <c r="HN289" t="str">
        <v>Neck Dia.</v>
      </c>
      <c r="HO289" t="str">
        <v>Neck to Head Rad.</v>
      </c>
      <c r="HP289" t="str">
        <v>No Copper Deposits Allowed</v>
      </c>
      <c r="HQ289" t="str">
        <v>No Section</v>
      </c>
      <c r="HR289" t="str">
        <v>No Section, .01 to .014 = Pass</v>
      </c>
      <c r="HS289" t="str">
        <v>No Section, Rotate Part</v>
      </c>
      <c r="HT289" t="str">
        <v>No Section, See Image</v>
      </c>
      <c r="HU289" t="str">
        <v>No Slot, Section B-B</v>
      </c>
      <c r="HV289" t="str">
        <v>No visual step = Pass</v>
      </c>
      <c r="HW289" t="str">
        <v>Not to exceed .95 Deep</v>
      </c>
      <c r="HX289" t="str">
        <v>Note 1</v>
      </c>
      <c r="HY289" t="str">
        <v>OL00333/A</v>
      </c>
      <c r="HZ289" t="str">
        <v>OL00519</v>
      </c>
      <c r="IA289" t="str">
        <v>OL00520</v>
      </c>
      <c r="IB289" t="str">
        <v>OL00529</v>
      </c>
      <c r="IC289" t="str">
        <v>OL00542</v>
      </c>
      <c r="ID289" t="str">
        <v>OL00724</v>
      </c>
      <c r="IE289" t="str">
        <v>OL01250</v>
      </c>
      <c r="IF289" t="str">
        <v>OL01869, Threadless Blank</v>
      </c>
      <c r="IG289" t="str">
        <v>OL01870, Section</v>
      </c>
      <c r="IH289" t="str">
        <v>OL02255</v>
      </c>
      <c r="II289" t="str">
        <v>OL02255, Mfg. Tol.</v>
      </c>
      <c r="IJ289" t="str">
        <v>OL02302</v>
      </c>
      <c r="IK289" t="str">
        <v xml:space="preserve">OL02318  needed per image instructions </v>
      </c>
      <c r="IL289" t="str">
        <v>OL02556</v>
      </c>
      <c r="IM289" t="str">
        <v>OL02557</v>
      </c>
      <c r="IN289" t="str">
        <v>OL02567</v>
      </c>
      <c r="IO289" t="str">
        <v>OL02653</v>
      </c>
      <c r="IP289" t="str">
        <v>OL02718</v>
      </c>
      <c r="IQ289" t="str">
        <v>OL02841</v>
      </c>
      <c r="IR289" t="str">
        <v>OL02842</v>
      </c>
      <c r="IS289" t="str">
        <v>OL02844</v>
      </c>
      <c r="IT289" t="str">
        <v>OL02871</v>
      </c>
      <c r="IU289" t="str">
        <v>OL02887</v>
      </c>
      <c r="IV289" t="str">
        <v>OL03500</v>
      </c>
      <c r="IW289" t="str">
        <v>OL03766</v>
      </c>
      <c r="IX289" t="str">
        <v>OL03868</v>
      </c>
      <c r="IY289" t="str">
        <v>OL03869</v>
      </c>
      <c r="IZ289" t="str">
        <v>OL03870</v>
      </c>
      <c r="JA289" t="str">
        <v>OL03873, DWG# 100448-44</v>
      </c>
      <c r="JB289" t="str">
        <v>OL03949</v>
      </c>
      <c r="JC289" t="str">
        <v xml:space="preserve">OL04043, Section </v>
      </c>
      <c r="JD289" t="str">
        <v xml:space="preserve">OL04044, Section </v>
      </c>
      <c r="JE289" t="str">
        <v>OL04045</v>
      </c>
      <c r="JF289" t="str">
        <v>OL04045, Milled Feature</v>
      </c>
      <c r="JG289" t="str">
        <v>OL04063</v>
      </c>
      <c r="JH289" t="str">
        <v>OL04064</v>
      </c>
      <c r="JI289" t="str">
        <v>OL04065</v>
      </c>
      <c r="JJ289" t="str">
        <v>OL04181</v>
      </c>
      <c r="JK289" t="str">
        <v>OL04218</v>
      </c>
      <c r="JL289" t="str">
        <v>OL04224, See Image</v>
      </c>
      <c r="JM289" t="str">
        <v>OL04374</v>
      </c>
      <c r="JN289" t="str">
        <v>OL04375, Section M-M</v>
      </c>
      <c r="JO289" t="str">
        <v>OL04376, Section M-M</v>
      </c>
      <c r="JP289" t="str">
        <v>OL04443</v>
      </c>
      <c r="JQ289" t="str">
        <v>OL04444</v>
      </c>
      <c r="JR289" t="str">
        <v>OL05000</v>
      </c>
      <c r="JS289" t="str">
        <v>One side of slot</v>
      </c>
      <c r="JT289" t="str">
        <v>Other side of slot</v>
      </c>
      <c r="JU289" t="str">
        <v>Out of center more than .002 = Fail</v>
      </c>
      <c r="JV289" t="str">
        <v>Out of center more than.002 = Fail</v>
      </c>
      <c r="JW289" t="str">
        <v>Overlay OL02713</v>
      </c>
      <c r="JX289" t="str">
        <v>Overlay OL02714</v>
      </c>
      <c r="JY289" t="str">
        <v>Overlay OL02718</v>
      </c>
      <c r="JZ289" t="str">
        <v>Overlay OL03831, Mfg. Tol.</v>
      </c>
      <c r="KA289" t="str">
        <v>Part Without Slots</v>
      </c>
      <c r="KB289" t="str">
        <v>Part Without Slots, See Image</v>
      </c>
      <c r="KC289" t="str">
        <v xml:space="preserve">Pass = .0254 or Less </v>
      </c>
      <c r="KD289" t="str">
        <v>PD MIN = 4.361, PD MAX = 4.456</v>
      </c>
      <c r="KE289" t="str">
        <v>Per Balloon 2 Note</v>
      </c>
      <c r="KF289" t="str">
        <v>Per drawing note(s) 8.</v>
      </c>
      <c r="KG289" t="str">
        <v>Point or Sphere Tip</v>
      </c>
      <c r="KH289" t="str">
        <v>Point Tip</v>
      </c>
      <c r="KI289" t="str">
        <v>R.9 to R1.1 = Pass, See Image</v>
      </c>
      <c r="KJ289" t="str">
        <v>Ram Construction</v>
      </c>
      <c r="KK289" t="str">
        <v>Record Same Pass / Fail All Balloons</v>
      </c>
      <c r="KL289" t="str">
        <v>Ref. Balloon 1</v>
      </c>
      <c r="KM289" t="str">
        <v>Ref. Balloon 12</v>
      </c>
      <c r="KN289" t="str">
        <v>Ref. Balloon 13, 100% AQL</v>
      </c>
      <c r="KO289" t="str">
        <v>Ref. Balloon 2</v>
      </c>
      <c r="KP289" t="str">
        <v>Ref. Balloon 21, 100% AQL</v>
      </c>
      <c r="KQ289" t="str">
        <v>Ref. Balloon 4</v>
      </c>
      <c r="KR289" t="str">
        <v>Ref. Balloon 7</v>
      </c>
      <c r="KS289" t="str">
        <v>Ref. Balloon 8</v>
      </c>
      <c r="KT289" t="str">
        <v>Relieved Pin Gauges 09236 &amp; 09235</v>
      </c>
      <c r="KU289" t="str">
        <v>Rotate Part</v>
      </c>
      <c r="KV289" t="str">
        <v>Rotate Part, See Image</v>
      </c>
      <c r="KW289" t="str">
        <v>Same as Root Radius</v>
      </c>
      <c r="KX289" t="str">
        <v>Section</v>
      </c>
      <c r="KY289" t="str">
        <v>Section B-B</v>
      </c>
      <c r="KZ289" t="str">
        <v>Section B-B, Distance Between Grooves</v>
      </c>
      <c r="LA289" t="str">
        <v>Section C-C</v>
      </c>
      <c r="LB289" t="str">
        <v>Section Part</v>
      </c>
      <c r="LC289" t="str">
        <v>Section Part, Measured from Opposite Face</v>
      </c>
      <c r="LD289" t="str">
        <v>Section, Broachless Blank</v>
      </c>
      <c r="LE289" t="str">
        <v>Section, EXT. Sphere Location.</v>
      </c>
      <c r="LF289" t="str">
        <v>Section, Hex Cham. Ang.</v>
      </c>
      <c r="LG289" t="str">
        <v>Section, Hex Fillet Rad.</v>
      </c>
      <c r="LH289" t="str">
        <v>Section, INT. Feature</v>
      </c>
      <c r="LI289" t="str">
        <v>Section, INT. Sphere Location.</v>
      </c>
      <c r="LJ289" t="str">
        <v>Section, Mfg. Tol.</v>
      </c>
      <c r="LK289" t="str">
        <v>Section, Mfg. Tol., See Image</v>
      </c>
      <c r="LL289" t="str">
        <v>Section, OL00486</v>
      </c>
      <c r="LM289" t="str">
        <v>Section, OL00542</v>
      </c>
      <c r="LN289" t="str">
        <v>Section, OL00543</v>
      </c>
      <c r="LO289" t="str">
        <v>Section, OL00544</v>
      </c>
      <c r="LP289" t="str">
        <v>Section, OL00545</v>
      </c>
      <c r="LQ289" t="str">
        <v>Section, OL00546</v>
      </c>
      <c r="LR289" t="str">
        <v>Section, OL00547</v>
      </c>
      <c r="LS289" t="str">
        <v>Section, OL00555</v>
      </c>
      <c r="LT289" t="str">
        <v>Section, OL00725</v>
      </c>
      <c r="LU289" t="str">
        <v>Section, OL01430</v>
      </c>
      <c r="LV289" t="str">
        <v>Section, OL01434</v>
      </c>
      <c r="LW289" t="str">
        <v>Section, OL01435</v>
      </c>
      <c r="LX289" t="str">
        <v>Section, OL01807</v>
      </c>
      <c r="LY289" t="str">
        <v>Section, OL01830</v>
      </c>
      <c r="LZ289" t="str">
        <v>Section, OL02351</v>
      </c>
      <c r="MA289" t="str">
        <v>Section, OL02519</v>
      </c>
      <c r="MB289" t="str">
        <v>Section, OL02520</v>
      </c>
      <c r="MC289" t="str">
        <v>Section, OL02522</v>
      </c>
      <c r="MD289" t="str">
        <v>Section, OL02540</v>
      </c>
      <c r="ME289" t="str">
        <v>Section, OL02541</v>
      </c>
      <c r="MF289" t="str">
        <v>Section, OL02552</v>
      </c>
      <c r="MG289" t="str">
        <v>Section, OL02553</v>
      </c>
      <c r="MH289" t="str">
        <v>Section, OL02554</v>
      </c>
      <c r="MI289" t="str">
        <v>Section, OL02555</v>
      </c>
      <c r="MJ289" t="str">
        <v>Section, OL02558</v>
      </c>
      <c r="MK289" t="str">
        <v>Section, OL02559</v>
      </c>
      <c r="ML289" t="str">
        <v>Section, OL02560</v>
      </c>
      <c r="MM289" t="str">
        <v>Section, OL02619</v>
      </c>
      <c r="MN289" t="str">
        <v>Section, OL02620</v>
      </c>
      <c r="MO289" t="str">
        <v>Section, OL02621</v>
      </c>
      <c r="MP289" t="str">
        <v>Section, OL02622</v>
      </c>
      <c r="MQ289" t="str">
        <v>Section, OL02623</v>
      </c>
      <c r="MR289" t="str">
        <v>Section, OL02624</v>
      </c>
      <c r="MS289" t="str">
        <v>Section, OL02652</v>
      </c>
      <c r="MT289" t="str">
        <v>Section, OL02680</v>
      </c>
      <c r="MU289" t="str">
        <v>Section, OL02793</v>
      </c>
      <c r="MV289" t="str">
        <v>Section, OL02823</v>
      </c>
      <c r="MW289" t="str">
        <v>Section, OL02843</v>
      </c>
      <c r="MX289" t="str">
        <v>Section, OL03026, Ext.</v>
      </c>
      <c r="MY289" t="str">
        <v>Section, OL03026, Int.</v>
      </c>
      <c r="MZ289" t="str">
        <v>Section, OL03570, DWG# 100448-41</v>
      </c>
      <c r="NA289" t="str">
        <v>Section, OL03781</v>
      </c>
      <c r="NB289" t="str">
        <v>Section, OL03911</v>
      </c>
      <c r="NC289" t="str">
        <v>Section, OL03912</v>
      </c>
      <c r="ND289" t="str">
        <v>Section, OL03928</v>
      </c>
      <c r="NE289" t="str">
        <v>Section, OL03929</v>
      </c>
      <c r="NF289" t="str">
        <v>Section, OL04030</v>
      </c>
      <c r="NG289" t="str">
        <v>Section, OL04037</v>
      </c>
      <c r="NH289" t="str">
        <v>Section, OL04038</v>
      </c>
      <c r="NI289" t="str">
        <v>Section, OL04046</v>
      </c>
      <c r="NJ289" t="str">
        <v>Section, OL04065</v>
      </c>
      <c r="NK289" t="str">
        <v>Section, OL04066</v>
      </c>
      <c r="NL289" t="str">
        <v>Section, OL04067</v>
      </c>
      <c r="NM289" t="str">
        <v>Section, OL04069</v>
      </c>
      <c r="NN289" t="str">
        <v>Section, OL04071</v>
      </c>
      <c r="NO289" t="str">
        <v>Section, OL04173</v>
      </c>
      <c r="NP289" t="str">
        <v>Section, OL04174</v>
      </c>
      <c r="NQ289" t="str">
        <v>Section, OL04214</v>
      </c>
      <c r="NR289" t="str">
        <v>Section, OL04215</v>
      </c>
      <c r="NS289" t="str">
        <v>Section, OL04216</v>
      </c>
      <c r="NT289" t="str">
        <v>Section, OL04217</v>
      </c>
      <c r="NU289" t="str">
        <v>Section, Overlay OL02716</v>
      </c>
      <c r="NV289" t="str">
        <v>Section, Overlay OL02717</v>
      </c>
      <c r="NW289" t="str">
        <v>Section, See Image</v>
      </c>
      <c r="NX289" t="str">
        <v>Section, See Image, DWG# 100448-41</v>
      </c>
      <c r="NY289" t="str">
        <v>Section, Without Sots</v>
      </c>
      <c r="NZ289" t="str">
        <v>See Comments Sheet</v>
      </c>
      <c r="OA289" t="str">
        <v>See Comments Sheet, OL02318</v>
      </c>
      <c r="OB289" t="str">
        <v>See Image</v>
      </c>
      <c r="OC289" t="str">
        <v>See Image, .005 or Less = Pass</v>
      </c>
      <c r="OD289" t="str">
        <v>See Image, Check Near Radius</v>
      </c>
      <c r="OE289" t="str">
        <v>See Image, Constrained</v>
      </c>
      <c r="OF289" t="str">
        <v>See Image, Distance Between Flats</v>
      </c>
      <c r="OG289" t="str">
        <v xml:space="preserve">See Image, Mfg. Tol, Section A-A </v>
      </c>
      <c r="OH289" t="str">
        <v>See image, Mfg. Tol.</v>
      </c>
      <c r="OI289" t="str">
        <v>See Image, Mic. Across Flats</v>
      </c>
      <c r="OJ289" t="str">
        <v>See Image, OL02850</v>
      </c>
      <c r="OK289" t="str">
        <v>See Image, OL02880</v>
      </c>
      <c r="OL289" t="str">
        <v>See Image, OL03926</v>
      </c>
      <c r="OM289" t="str">
        <v>See Image, OL03927</v>
      </c>
      <c r="ON289" t="str">
        <v>See Image, OL04003</v>
      </c>
      <c r="OO289" t="str">
        <v>'See Image, OL04342,  Best Fit Joe Block</v>
      </c>
      <c r="OP289" t="str">
        <v>See Image, OL04342,  Blank</v>
      </c>
      <c r="OQ289" t="str">
        <v>See Image, OL04342, Blank</v>
      </c>
      <c r="OR289" t="str">
        <v>See Image, OL04343, Blank</v>
      </c>
      <c r="OS289" t="str">
        <v>See Image, Pass = .002 or Less</v>
      </c>
      <c r="OT289" t="str">
        <v>See Image, Rcd. MAX</v>
      </c>
      <c r="OU289" t="str">
        <v>See Image, Rcd. MIN</v>
      </c>
      <c r="OV289" t="str">
        <v>See Image, Section</v>
      </c>
      <c r="OW289" t="str">
        <v>See Image, Section A-A</v>
      </c>
      <c r="OX289" t="str">
        <v>See Image, Section B-B</v>
      </c>
      <c r="OY289" t="str">
        <v>See Image, Section B-B, TSC</v>
      </c>
      <c r="OZ289" t="str">
        <v>See Image, Shank Drawing # 18000-XX-XX A</v>
      </c>
      <c r="PA289" t="str">
        <v>Sequencial Laser 01, 120 Per Print</v>
      </c>
      <c r="PB289" t="str">
        <v>Set to .202, Zero on Thread Lead</v>
      </c>
      <c r="PC289" t="str">
        <v>Sharp OK, No Burr</v>
      </c>
      <c r="PD289" t="str">
        <v>Sharp OK, No Raised Edge, See Image</v>
      </c>
      <c r="PE289" t="str">
        <v>Sharp OK, No Raised Edges</v>
      </c>
      <c r="PF289" t="str">
        <v>Sharp okay no raised edge</v>
      </c>
      <c r="PG289" t="str">
        <v>Sharp Okay, No Burr</v>
      </c>
      <c r="PH289" t="str">
        <v>Sharp Okay, No Raised Edge</v>
      </c>
      <c r="PI289" t="str">
        <v>Sharp Okay, No Raised Edges,</v>
      </c>
      <c r="PJ289" t="str">
        <v>Sharp Okay, See Image</v>
      </c>
      <c r="PK289" t="str">
        <v xml:space="preserve">Start of Radius @ .195 </v>
      </c>
      <c r="PL289" t="str">
        <v xml:space="preserve">Start of Radius @ .21 </v>
      </c>
      <c r="PM289" t="str">
        <v xml:space="preserve">T.S.C. </v>
      </c>
      <c r="PN289" t="str">
        <v>Tangent Point</v>
      </c>
      <c r="PO289" t="str">
        <v>Tangent point of R.50</v>
      </c>
      <c r="PP289" t="str">
        <v>Taper Check, Mfg.Tol.</v>
      </c>
      <c r="PQ289" t="str">
        <v>Taper Check, Mfg.Tol., See Image</v>
      </c>
      <c r="PR289" t="str">
        <v>Thrd. Minor Ø</v>
      </c>
      <c r="PS289" t="str">
        <v>Thrd. Relief Ø</v>
      </c>
      <c r="PT289" t="str">
        <v>Threadless Blank</v>
      </c>
      <c r="PU289" t="str">
        <v>Threadless Blank, From Major Ø</v>
      </c>
      <c r="PV289" t="str">
        <v>Threadless Blank, Mfg. Tol.</v>
      </c>
      <c r="PW289" t="str">
        <v>Threadless Blank, Thrd. to Neck Rad.</v>
      </c>
      <c r="PX289" t="str">
        <v>Thredless Blank</v>
      </c>
      <c r="PY289" t="str">
        <v>To center of R.005</v>
      </c>
      <c r="PZ289" t="str">
        <v>Torx Min. Dia.</v>
      </c>
      <c r="QA289" t="str">
        <v>Turn Ø Free of Mill Marks</v>
      </c>
      <c r="QB289" t="str">
        <v>Use (Full) GO Hex</v>
      </c>
      <c r="QC289" t="str">
        <v>Use Balloon 1 FULL Gauge</v>
      </c>
      <c r="QD289" t="str">
        <v>Use Balloon 9 FULL GO</v>
      </c>
      <c r="QE289" t="str">
        <v>Use Best Fit Pin</v>
      </c>
      <c r="QF289" t="str">
        <v>Use Disk Tip</v>
      </c>
      <c r="QG289" t="str">
        <v>Use flat bottomed indicator tip.</v>
      </c>
      <c r="QH289" t="str">
        <v xml:space="preserve">Use Full .093 Go Hex </v>
      </c>
      <c r="QI289" t="str">
        <v xml:space="preserve">Use Full .0930 Go Hex </v>
      </c>
      <c r="QJ289" t="str">
        <v>Use Full .1235 Go Hex</v>
      </c>
      <c r="QK289" t="str">
        <v>Use Gauge K2-98-8019-04, See Image</v>
      </c>
      <c r="QL289" t="str">
        <v>Use large flat indicator tip</v>
      </c>
      <c r="QM289" t="str">
        <v>Use Pins.3330/.3350, See Image MAX NO-GO</v>
      </c>
      <c r="QN289" t="str">
        <v>Use Pointed Drop Indicator Tip</v>
      </c>
      <c r="QO289" t="str">
        <v>V-Block</v>
      </c>
      <c r="QP289" t="str">
        <v>V-Block,  AMB for 13</v>
      </c>
      <c r="QQ289" t="str">
        <v>V-Block,  Hex Cham. Dia.</v>
      </c>
      <c r="QR289" t="str">
        <v>V-Block, Hex Depth</v>
      </c>
      <c r="QS289" t="str">
        <v>VBU Gauge</v>
      </c>
      <c r="QT289" t="str">
        <v>Visibally smaller than HEX=Pass</v>
      </c>
      <c r="QU289" t="str">
        <v>Visual Per Drawing</v>
      </c>
      <c r="QV289" t="str">
        <v>Whirl Blank</v>
      </c>
      <c r="QW289" t="str">
        <v xml:space="preserve">Whirl Blank </v>
      </c>
      <c r="QX289" t="str">
        <v>Whirl Blank, Neck Rad. End to Head CL</v>
      </c>
      <c r="QY289" t="str">
        <v>Whirl Blank, Nose Start Dia.</v>
      </c>
      <c r="QZ289" t="str">
        <v>Whirl Blank, Nose Start Dist.</v>
      </c>
      <c r="RA289" t="str">
        <v>Whirl Blank, Thrd. Minor</v>
      </c>
      <c r="RB289" t="str">
        <v>Whirl Blank, Thrd. Pullout Dia.</v>
      </c>
      <c r="RC289" t="str">
        <v>Whole Part, Removal is at Assy. Level</v>
      </c>
      <c r="RD289" t="str">
        <v>Wide Area</v>
      </c>
      <c r="RE289" t="str">
        <v>Zero on End of Go Gauge</v>
      </c>
    </row>
    <row r="290" spans="1:473">
      <c r="A290" t="s">
        <v>225</v>
      </c>
      <c r="C290" t="str" cm="1">
        <f t="array" ref="C290:RE290">TRANSPOSE(_xlfn._xlws.SORT(_xlfn._xlws.FILTER($A$2:$A$600,ISNUMBER(SEARCH('PartLib Table'!M307,$A$2:$A$600)),"not found")))</f>
        <v xml:space="preserve"> 'C', Whirl Blank</v>
      </c>
      <c r="D290" t="str">
        <v xml:space="preserve"> See Image, Constrained</v>
      </c>
      <c r="E290" t="str">
        <v>(.04 to .12 range = Pass)</v>
      </c>
      <c r="F290" t="str">
        <v>(.042 FULL) Go Pin Seat Fully</v>
      </c>
      <c r="G290" t="str">
        <v>(B), Mfg. Tol.</v>
      </c>
      <c r="H290" t="str">
        <v>(B), O.A.L.</v>
      </c>
      <c r="I290" t="str">
        <v>.001 or less =Pass</v>
      </c>
      <c r="J290" t="str">
        <v>.001 or less out of center = Pass</v>
      </c>
      <c r="K290" t="str">
        <v>.002 or Less = Pass</v>
      </c>
      <c r="L290" t="str">
        <v>.002 or Less out of center = Pass</v>
      </c>
      <c r="M290" t="str">
        <v>.005 to .015 = Pass</v>
      </c>
      <c r="N290" t="str">
        <v>.0125 Mean, Section</v>
      </c>
      <c r="O290" t="str">
        <v>.025 or Less in X &amp; Y=Pass</v>
      </c>
      <c r="P290" t="str">
        <v>.038 Mean</v>
      </c>
      <c r="Q290" t="str">
        <v>.063 MM = .0024 IN, See Image</v>
      </c>
      <c r="R290" t="str">
        <v>.063MM = .0024"</v>
      </c>
      <c r="S290" t="str">
        <v>.243 NO-GO, Unconstrained, Must Not Start</v>
      </c>
      <c r="T290" t="str">
        <v>@ Back Face &amp; ID, No Raised Edge</v>
      </c>
      <c r="U290" t="str">
        <v>@ Back Face &amp; OD, No Raised Edge</v>
      </c>
      <c r="V290" t="str">
        <v>@ ID &amp; FACE</v>
      </c>
      <c r="W290" t="str">
        <v>@ OD &amp; BACK FACE</v>
      </c>
      <c r="X290" t="str">
        <v>@ OD &amp; FACE</v>
      </c>
      <c r="Y290" t="str">
        <v>Across from slot</v>
      </c>
      <c r="Z290" t="str">
        <v>All Edge Breaks</v>
      </c>
      <c r="AA290" t="str">
        <v>Attached to bar stock</v>
      </c>
      <c r="AB290" t="str">
        <v xml:space="preserve">Back Turn Fillet Rad. </v>
      </c>
      <c r="AC290" t="str">
        <v>Balloon 1 (DWG FRM0105 Page 2, NV-27)</v>
      </c>
      <c r="AD290" t="str">
        <v>Balloon 1 (DWG FRM0105, NV-30)</v>
      </c>
      <c r="AE290" t="str">
        <v>Balloon 1 (P# 9890002-20) OL00429/A</v>
      </c>
      <c r="AF290" t="str">
        <v>Balloon 1, DWG#FRM0105</v>
      </c>
      <c r="AG290" t="str">
        <v>Balloon 11, See Image</v>
      </c>
      <c r="AH290" t="str">
        <v xml:space="preserve">Balloon 2 (DWG FRM0105 Page 2, NV-27) </v>
      </c>
      <c r="AI290" t="str">
        <v>Balloon 2 (DWG FRM0105, NV-30)</v>
      </c>
      <c r="AJ290" t="str">
        <v>Balloon 2 (P# 9890002-20)</v>
      </c>
      <c r="AK290" t="str">
        <v>Balloon 2, DWG#FRM0105</v>
      </c>
      <c r="AL290" t="str">
        <v>Balloon 2, DWG#FRM0105, See Image</v>
      </c>
      <c r="AM290" t="str">
        <v>Balloon 3 (DWG FRM0105, NV-30 Minor)</v>
      </c>
      <c r="AN290" t="str">
        <v>Balloon 3 (DWG FRM0105, NV-30)</v>
      </c>
      <c r="AO290" t="str">
        <v>Balloon 3 (P# 9890002-20)</v>
      </c>
      <c r="AP290" t="str">
        <v>Balloon 4</v>
      </c>
      <c r="AQ290" t="str">
        <v>Balloon 4 (P# 9890002-20)</v>
      </c>
      <c r="AR290" t="str">
        <v>Below Middle Band</v>
      </c>
      <c r="AS290" t="str">
        <v>Best Fit Pin, .003 or Less =Pass</v>
      </c>
      <c r="AT290" t="str">
        <v>Blank</v>
      </c>
      <c r="AU290" t="str">
        <v>Blank Turn Maj.</v>
      </c>
      <c r="AV290" t="str">
        <v>Blank Turn Maj. Mill Flt., OL4172</v>
      </c>
      <c r="AW290" t="str">
        <v>Blank Without .010 Slots</v>
      </c>
      <c r="AX290" t="str">
        <v>Blank Without .010 Slots, Section</v>
      </c>
      <c r="AY290" t="str">
        <v>Blank without thread</v>
      </c>
      <c r="AZ290" t="str">
        <v xml:space="preserve">Blank, Center of V Grv. </v>
      </c>
      <c r="BA290" t="str">
        <v>Blank, Check R adjacent Balloon 17</v>
      </c>
      <c r="BB290" t="str">
        <v>Blank, EXT. Feature</v>
      </c>
      <c r="BC290" t="str">
        <v>Blank, See Image, OL04335</v>
      </c>
      <c r="BD290" t="str">
        <v>Blank, See Image, OL04336</v>
      </c>
      <c r="BE290" t="str">
        <v xml:space="preserve">Blank, Thrd. </v>
      </c>
      <c r="BF290" t="str">
        <v>Blank, Turn Tip</v>
      </c>
      <c r="BG290" t="str">
        <v>Blank, Without Thrd.</v>
      </c>
      <c r="BH290" t="str">
        <v>Blank, Without Thread</v>
      </c>
      <c r="BI290" t="str">
        <v xml:space="preserve">Blunt Start Blend to Minor </v>
      </c>
      <c r="BJ290" t="str">
        <v>Calc., Use Go HEX</v>
      </c>
      <c r="BK290" t="str">
        <v>Can't dig into OD</v>
      </c>
      <c r="BL290" t="str">
        <v>Carbide Gauge</v>
      </c>
      <c r="BM290" t="str">
        <v xml:space="preserve">Center of V Grv. </v>
      </c>
      <c r="BN290" t="str">
        <v>Centered Less than .03 = Pass</v>
      </c>
      <c r="BO290" t="str">
        <v>Centered within .0005 or Less = Pass</v>
      </c>
      <c r="BP290" t="str">
        <v>Centered within .001 or Less = Pass</v>
      </c>
      <c r="BQ290" t="str">
        <v>Centered within .0254 or Less = Pass</v>
      </c>
      <c r="BR290" t="str">
        <v>Check close to Rod Slot</v>
      </c>
      <c r="BS290" t="str">
        <v>Check every other hole</v>
      </c>
      <c r="BT290" t="str">
        <v>Check Go over full length of slot.</v>
      </c>
      <c r="BU290" t="str">
        <v>Check Near Closed End</v>
      </c>
      <c r="BV290" t="str">
        <v>Check per Print View, Away from Rod Slot</v>
      </c>
      <c r="BW290" t="str">
        <v>Check to Balloon 30 Go Pin</v>
      </c>
      <c r="BX290" t="str">
        <v>Check with .2705 SET Pin Inside Part</v>
      </c>
      <c r="BY290" t="str">
        <v>Check with Hex Up</v>
      </c>
      <c r="BZ290" t="str">
        <v>CMM Blank</v>
      </c>
      <c r="CA290" t="str">
        <v>Confirm Full Radius</v>
      </c>
      <c r="CB290" t="str">
        <v>Constrained in fixture</v>
      </c>
      <c r="CC290" t="str">
        <v>Constrained with Ring</v>
      </c>
      <c r="CD290" t="str">
        <v>Constrained, See Image</v>
      </c>
      <c r="CE290" t="str">
        <v>Dim. "A"</v>
      </c>
      <c r="CF290" t="str">
        <v>Dim. "B"</v>
      </c>
      <c r="CG290" t="str">
        <v>Dim. "C"</v>
      </c>
      <c r="CH290" t="str">
        <v>Dim. "D", Whirl Blank</v>
      </c>
      <c r="CI290" t="str">
        <v>Dim. "G"</v>
      </c>
      <c r="CJ290" t="str">
        <v>Dim. E, Blank Turn Maj. &amp;  Mill Flt</v>
      </c>
      <c r="CK290" t="str">
        <v>Dim. E, Blank Turn Maj.&amp;  Mill Flt</v>
      </c>
      <c r="CL290" t="str">
        <v>Dim. H, Whirl Blank</v>
      </c>
      <c r="CM290" t="str">
        <v>Dim. J, 'Blank Turn Maj. &amp; Whirl Blank</v>
      </c>
      <c r="CN290" t="str">
        <v>Disk Drop Indicator Tip</v>
      </c>
      <c r="CO290" t="str">
        <v>DWG 100448-15, Balloon F_1</v>
      </c>
      <c r="CP290" t="str">
        <v>DWG 100448-15, OL02571</v>
      </c>
      <c r="CQ290" t="str">
        <v>DWG 100448-41</v>
      </c>
      <c r="CR290" t="str">
        <v>DWG 9890040, (10E),Section Part, OL01139</v>
      </c>
      <c r="CS290" t="str">
        <v>DWG 9890040, (10E),Section, OL01139</v>
      </c>
      <c r="CT290" t="str">
        <v>DWG 9890040, (11E)</v>
      </c>
      <c r="CU290" t="str">
        <v>DWG 9890040, (11E), Pins with Flats</v>
      </c>
      <c r="CV290" t="str">
        <v>DWG 9890040, (12E),  Pass=.002 or less</v>
      </c>
      <c r="CW290" t="str">
        <v>DWG 9890040, (12E), See Image</v>
      </c>
      <c r="CX290" t="str">
        <v>DWG 9890040, (1E), OL01431</v>
      </c>
      <c r="CY290" t="str">
        <v>DWG 9890040, (1E), OL01432</v>
      </c>
      <c r="CZ290" t="str">
        <v>DWG 9890040, (2E), OL01432</v>
      </c>
      <c r="DA290" t="str">
        <v>DWG 9890040, (3E)</v>
      </c>
      <c r="DB290" t="str">
        <v>DWG 9890040, (4E)</v>
      </c>
      <c r="DC290" t="str">
        <v>DWG 9890040, (5E), OL02336</v>
      </c>
      <c r="DD290" t="str">
        <v>DWG 9890040, (6E)</v>
      </c>
      <c r="DE290" t="str">
        <v>DWG 9890040, (7E)</v>
      </c>
      <c r="DF290" t="str">
        <v>DWG 9890040, (8E), OL01433</v>
      </c>
      <c r="DG290" t="str">
        <v>DWG 9890040, (8E), OL01433, Section</v>
      </c>
      <c r="DH290" t="str">
        <v>DWG 9890040, (9E), Close to Rod Slot</v>
      </c>
      <c r="DI290" t="str">
        <v>DWG 9890040, (9E),Close to Rod Slot</v>
      </c>
      <c r="DJ290" t="str">
        <v>DWG FRM0105 PAGE 2</v>
      </c>
      <c r="DK290" t="str">
        <v>DWG# 100448-41</v>
      </c>
      <c r="DL290" t="str">
        <v>DWG# 100448-44</v>
      </c>
      <c r="DM290" t="str">
        <v>DWG# 9890003  (1), Section OL00436/A</v>
      </c>
      <c r="DN290" t="str">
        <v>DWG# 9890003 (3), Ring Gauge Constrained</v>
      </c>
      <c r="DO290" t="str">
        <v>DWG# 9890003 (4), Section</v>
      </c>
      <c r="DP290" t="str">
        <v>DWG#100448-26, Balloon 1K, OL02350</v>
      </c>
      <c r="DQ290" t="str">
        <v>DWG#100448-26, Balloon 2K, OL02350</v>
      </c>
      <c r="DR290" t="str">
        <v>DWG#100448-26, Balloon 3K, OL02363</v>
      </c>
      <c r="DS290" t="str">
        <v>DWG#100448-26, Balloon 4K</v>
      </c>
      <c r="DT290" t="str">
        <v>DWG#100448-26, Balloon 5K, Section</v>
      </c>
      <c r="DU290" t="str">
        <v>DWG#100448-26, Balloon 6K</v>
      </c>
      <c r="DV290" t="str">
        <v>DWG#100448-26, Balloon 7K, Section</v>
      </c>
      <c r="DW290" t="str">
        <v>DWG#100448-26, Mfg. Tol.</v>
      </c>
      <c r="DX290" t="str">
        <v>DWG#9890003 (2) Ring Gauge Constrained</v>
      </c>
      <c r="DY290" t="str">
        <v>DWG#9890044</v>
      </c>
      <c r="DZ290" t="str">
        <v>DWG#9890044 .1985 to .2005=Pass</v>
      </c>
      <c r="EA290" t="str">
        <v>DWG#9890044 Overlay OL02441</v>
      </c>
      <c r="EB290" t="str">
        <v>DWG#9890044, OL02441</v>
      </c>
      <c r="EC290" t="str">
        <v>DWG#FRM0105</v>
      </c>
      <c r="ED290" t="str">
        <v>EXT.</v>
      </c>
      <c r="EE290" t="str">
        <v>EXT. Section, OL02460</v>
      </c>
      <c r="EF290" t="str">
        <v>EXT., OL04223</v>
      </c>
      <c r="EG290" t="str">
        <v>Flat Drop Indicator Tip</v>
      </c>
      <c r="EH290" t="str">
        <v>Full Go Pin, No Light, at Radius</v>
      </c>
      <c r="EI290" t="str">
        <v>Function Check</v>
      </c>
      <c r="EJ290" t="str">
        <v>GO Function Gauge</v>
      </c>
      <c r="EK290" t="str">
        <v>Go Gauge for Balloon 1 &amp; 4</v>
      </c>
      <c r="EL290" t="str">
        <v>Go Pin must pass through</v>
      </c>
      <c r="EM290" t="str">
        <v>Greater than .005 = Fail, Section</v>
      </c>
      <c r="EN290" t="str">
        <v>Greater than .025 out of center = Fail</v>
      </c>
      <c r="EO290" t="str">
        <v>Greater than 2.6 = Pass</v>
      </c>
      <c r="EP290" t="str">
        <v>Green = Pass, Red = Fail</v>
      </c>
      <c r="EQ290" t="str">
        <v>Hex Depth</v>
      </c>
      <c r="ER290" t="str">
        <v>Hex Minor</v>
      </c>
      <c r="ES290" t="str">
        <v>Hole Dia.</v>
      </c>
      <c r="ET290" t="str">
        <v>Hook or Disk Tip</v>
      </c>
      <c r="EU290" t="str">
        <v>ID Sphere Finish</v>
      </c>
      <c r="EV290" t="str">
        <v>ID/OD Both Sides, Diff. .002 or less = Pass</v>
      </c>
      <c r="EW290" t="str">
        <v>If Looks Big, Section</v>
      </c>
      <c r="EX290" t="str">
        <v>If Looks Small, Section</v>
      </c>
      <c r="EY290" t="str">
        <v>Insp. Close to Break Away, Mfg.Tol.</v>
      </c>
      <c r="EZ290" t="str">
        <v>INT.</v>
      </c>
      <c r="FA290" t="str">
        <v>INT. Section, OL02460</v>
      </c>
      <c r="FB290" t="str">
        <v>INT., OL04223</v>
      </c>
      <c r="FC290" t="str">
        <v>Intersect. of 7.7 &amp; R0.10</v>
      </c>
      <c r="FD290" t="str">
        <v>Intersect. of 8.79 and R.25 MAX</v>
      </c>
      <c r="FE290" t="str">
        <v>Keep Ind. Tip away from corner</v>
      </c>
      <c r="FF290" t="str">
        <v>L31</v>
      </c>
      <c r="FG290" t="str">
        <v>Laser Mark</v>
      </c>
      <c r="FH290" t="str">
        <v>LASER PER NOTE 4</v>
      </c>
      <c r="FI290" t="str">
        <v>LASER PER NOTE 4, Final Check 1 only</v>
      </c>
      <c r="FJ290" t="str">
        <v>Less than .002 out of center = Pass</v>
      </c>
      <c r="FK290" t="str">
        <v>Less than 2.75 = Pass, Section</v>
      </c>
      <c r="FL290" t="str">
        <v>List as pin. Not Calibrated</v>
      </c>
      <c r="FM290" t="str">
        <v>M9 X 1.25 BUTT See Comment Image</v>
      </c>
      <c r="FN290" t="str">
        <v>Manual Section</v>
      </c>
      <c r="FO290" t="str">
        <v>Max Deep .241 NO-GO =.42</v>
      </c>
      <c r="FP290" t="str">
        <v>MAX Depth of (Note 7) .241 NO-GO Pin</v>
      </c>
      <c r="FQ290" t="str">
        <v>Measure from Blue Line, See Image</v>
      </c>
      <c r="FR290" t="str">
        <v>Measure Width of Blue Area, See Image</v>
      </c>
      <c r="FS290" t="str">
        <v>Mfg. Tol</v>
      </c>
      <c r="FT290" t="str">
        <v>Mfg. Tol, See Image</v>
      </c>
      <c r="FU290" t="str">
        <v>Mfg. Tol.</v>
      </c>
      <c r="FV290" t="str">
        <v>Mfg. Tol. "A"</v>
      </c>
      <c r="FW290" t="str">
        <v>Mfg. Tol. (Zero on Gauge Full Dia. Lead)</v>
      </c>
      <c r="FX290" t="str">
        <v>Mfg. Tol. Balloon 11, See Image</v>
      </c>
      <c r="FY290" t="str">
        <v>Mfg. Tol. Balloon 4</v>
      </c>
      <c r="FZ290" t="str">
        <v>Mfg. Tol. Balloon 7</v>
      </c>
      <c r="GA290" t="str">
        <v xml:space="preserve">Mfg. Tol. C-Bore Face (Ballo 28) </v>
      </c>
      <c r="GB290" t="str">
        <v>Mfg. Tol. Section</v>
      </c>
      <c r="GC290" t="str">
        <v>Mfg. Tol. See Image</v>
      </c>
      <c r="GD290" t="str">
        <v>Mfg. Tol., 3 Places, Record MAX</v>
      </c>
      <c r="GE290" t="str">
        <v>Mfg. Tol., Balloon 11</v>
      </c>
      <c r="GF290" t="str">
        <v>Mfg. Tol., Balloon 7</v>
      </c>
      <c r="GG290" t="str">
        <v>Mfg. Tol., Blank</v>
      </c>
      <c r="GH290" t="str">
        <v>Mfg. Tol., Blank, Balloon 12</v>
      </c>
      <c r="GI290" t="str">
        <v>Mfg. Tol., Blend to SØ.320</v>
      </c>
      <c r="GJ290" t="str">
        <v>Mfg. Tol., Calculation</v>
      </c>
      <c r="GK290" t="str">
        <v>Mfg. Tol., For Mill Fixture</v>
      </c>
      <c r="GL290" t="str">
        <v>Mfg. Tol., L32</v>
      </c>
      <c r="GM290" t="str">
        <v>Mfg. Tol., L33</v>
      </c>
      <c r="GN290" t="str">
        <v>Mfg. Tol., No Tool Marks</v>
      </c>
      <c r="GO290" t="str">
        <v>Mfg. Tol., OL03361</v>
      </c>
      <c r="GP290" t="str">
        <v>Mfg. Tol., Record off center value</v>
      </c>
      <c r="GQ290" t="str">
        <v>Mfg. Tol., Same 3 Places, Record MIN</v>
      </c>
      <c r="GR290" t="str">
        <v>Mfg. Tol., Section</v>
      </c>
      <c r="GS290" t="str">
        <v>Mfg. Tol., Section B-B</v>
      </c>
      <c r="GT290" t="str">
        <v>Mfg. Tol., Section, OL03361</v>
      </c>
      <c r="GU290" t="str">
        <v>Mfg. Tol., Section, Per Note 2</v>
      </c>
      <c r="GV290" t="str">
        <v>Mfg. Tol., See Image</v>
      </c>
      <c r="GW290" t="str">
        <v>Mfg. Tol., See Image, Bore in Blue</v>
      </c>
      <c r="GX290" t="str">
        <v>Mfg. Tol., See Image, Hook Tip</v>
      </c>
      <c r="GY290" t="str">
        <v>Mfg. Tol., Sharp Okay No Burr</v>
      </c>
      <c r="GZ290" t="str">
        <v>Mfg. Tol., Threadless Blank</v>
      </c>
      <c r="HA290" t="str">
        <v>Mfg.Tol.</v>
      </c>
      <c r="HB290" t="str">
        <v>Mgf. To., T.S.C.</v>
      </c>
      <c r="HC290" t="str">
        <v>Milled Feature</v>
      </c>
      <c r="HD290" t="str">
        <v>Milled Feature, OL04045</v>
      </c>
      <c r="HE290" t="str">
        <v>More than .0005 out of center = Fail</v>
      </c>
      <c r="HF290" t="str">
        <v>Must Pass Through</v>
      </c>
      <c r="HG290" t="str">
        <v>Must pass through gauge</v>
      </c>
      <c r="HH290" t="str">
        <v>Must Pass Through Go Gauge</v>
      </c>
      <c r="HI290" t="str">
        <v>Must Pass, See Image.</v>
      </c>
      <c r="HJ290" t="str">
        <v>NA</v>
      </c>
      <c r="HK290" t="str">
        <v>Narrow Area</v>
      </c>
      <c r="HL290" t="str">
        <v>Near Balloon 21</v>
      </c>
      <c r="HM290" t="str">
        <v>Near Datum B</v>
      </c>
      <c r="HN290" t="str">
        <v>Neck Dia.</v>
      </c>
      <c r="HO290" t="str">
        <v>Neck to Head Rad.</v>
      </c>
      <c r="HP290" t="str">
        <v>No Copper Deposits Allowed</v>
      </c>
      <c r="HQ290" t="str">
        <v>No Section</v>
      </c>
      <c r="HR290" t="str">
        <v>No Section, .01 to .014 = Pass</v>
      </c>
      <c r="HS290" t="str">
        <v>No Section, Rotate Part</v>
      </c>
      <c r="HT290" t="str">
        <v>No Section, See Image</v>
      </c>
      <c r="HU290" t="str">
        <v>No Slot, Section B-B</v>
      </c>
      <c r="HV290" t="str">
        <v>No visual step = Pass</v>
      </c>
      <c r="HW290" t="str">
        <v>Not to exceed .95 Deep</v>
      </c>
      <c r="HX290" t="str">
        <v>Note 1</v>
      </c>
      <c r="HY290" t="str">
        <v>OL00333/A</v>
      </c>
      <c r="HZ290" t="str">
        <v>OL00519</v>
      </c>
      <c r="IA290" t="str">
        <v>OL00520</v>
      </c>
      <c r="IB290" t="str">
        <v>OL00529</v>
      </c>
      <c r="IC290" t="str">
        <v>OL00542</v>
      </c>
      <c r="ID290" t="str">
        <v>OL00724</v>
      </c>
      <c r="IE290" t="str">
        <v>OL01250</v>
      </c>
      <c r="IF290" t="str">
        <v>OL01869, Threadless Blank</v>
      </c>
      <c r="IG290" t="str">
        <v>OL01870, Section</v>
      </c>
      <c r="IH290" t="str">
        <v>OL02255</v>
      </c>
      <c r="II290" t="str">
        <v>OL02255, Mfg. Tol.</v>
      </c>
      <c r="IJ290" t="str">
        <v>OL02302</v>
      </c>
      <c r="IK290" t="str">
        <v xml:space="preserve">OL02318  needed per image instructions </v>
      </c>
      <c r="IL290" t="str">
        <v>OL02556</v>
      </c>
      <c r="IM290" t="str">
        <v>OL02557</v>
      </c>
      <c r="IN290" t="str">
        <v>OL02567</v>
      </c>
      <c r="IO290" t="str">
        <v>OL02653</v>
      </c>
      <c r="IP290" t="str">
        <v>OL02718</v>
      </c>
      <c r="IQ290" t="str">
        <v>OL02841</v>
      </c>
      <c r="IR290" t="str">
        <v>OL02842</v>
      </c>
      <c r="IS290" t="str">
        <v>OL02844</v>
      </c>
      <c r="IT290" t="str">
        <v>OL02871</v>
      </c>
      <c r="IU290" t="str">
        <v>OL02887</v>
      </c>
      <c r="IV290" t="str">
        <v>OL03500</v>
      </c>
      <c r="IW290" t="str">
        <v>OL03766</v>
      </c>
      <c r="IX290" t="str">
        <v>OL03868</v>
      </c>
      <c r="IY290" t="str">
        <v>OL03869</v>
      </c>
      <c r="IZ290" t="str">
        <v>OL03870</v>
      </c>
      <c r="JA290" t="str">
        <v>OL03873, DWG# 100448-44</v>
      </c>
      <c r="JB290" t="str">
        <v>OL03949</v>
      </c>
      <c r="JC290" t="str">
        <v xml:space="preserve">OL04043, Section </v>
      </c>
      <c r="JD290" t="str">
        <v xml:space="preserve">OL04044, Section </v>
      </c>
      <c r="JE290" t="str">
        <v>OL04045</v>
      </c>
      <c r="JF290" t="str">
        <v>OL04045, Milled Feature</v>
      </c>
      <c r="JG290" t="str">
        <v>OL04063</v>
      </c>
      <c r="JH290" t="str">
        <v>OL04064</v>
      </c>
      <c r="JI290" t="str">
        <v>OL04065</v>
      </c>
      <c r="JJ290" t="str">
        <v>OL04181</v>
      </c>
      <c r="JK290" t="str">
        <v>OL04218</v>
      </c>
      <c r="JL290" t="str">
        <v>OL04224, See Image</v>
      </c>
      <c r="JM290" t="str">
        <v>OL04374</v>
      </c>
      <c r="JN290" t="str">
        <v>OL04375, Section M-M</v>
      </c>
      <c r="JO290" t="str">
        <v>OL04376, Section M-M</v>
      </c>
      <c r="JP290" t="str">
        <v>OL04443</v>
      </c>
      <c r="JQ290" t="str">
        <v>OL04444</v>
      </c>
      <c r="JR290" t="str">
        <v>OL05000</v>
      </c>
      <c r="JS290" t="str">
        <v>One side of slot</v>
      </c>
      <c r="JT290" t="str">
        <v>Other side of slot</v>
      </c>
      <c r="JU290" t="str">
        <v>Out of center more than .002 = Fail</v>
      </c>
      <c r="JV290" t="str">
        <v>Out of center more than.002 = Fail</v>
      </c>
      <c r="JW290" t="str">
        <v>Overlay OL02713</v>
      </c>
      <c r="JX290" t="str">
        <v>Overlay OL02714</v>
      </c>
      <c r="JY290" t="str">
        <v>Overlay OL02718</v>
      </c>
      <c r="JZ290" t="str">
        <v>Overlay OL03831, Mfg. Tol.</v>
      </c>
      <c r="KA290" t="str">
        <v>Part Without Slots</v>
      </c>
      <c r="KB290" t="str">
        <v>Part Without Slots, See Image</v>
      </c>
      <c r="KC290" t="str">
        <v xml:space="preserve">Pass = .0254 or Less </v>
      </c>
      <c r="KD290" t="str">
        <v>PD MIN = 4.361, PD MAX = 4.456</v>
      </c>
      <c r="KE290" t="str">
        <v>Per Balloon 2 Note</v>
      </c>
      <c r="KF290" t="str">
        <v>Per drawing note(s) 8.</v>
      </c>
      <c r="KG290" t="str">
        <v>Point or Sphere Tip</v>
      </c>
      <c r="KH290" t="str">
        <v>Point Tip</v>
      </c>
      <c r="KI290" t="str">
        <v>R.9 to R1.1 = Pass, See Image</v>
      </c>
      <c r="KJ290" t="str">
        <v>Ram Construction</v>
      </c>
      <c r="KK290" t="str">
        <v>Record Same Pass / Fail All Balloons</v>
      </c>
      <c r="KL290" t="str">
        <v>Ref. Balloon 1</v>
      </c>
      <c r="KM290" t="str">
        <v>Ref. Balloon 12</v>
      </c>
      <c r="KN290" t="str">
        <v>Ref. Balloon 13, 100% AQL</v>
      </c>
      <c r="KO290" t="str">
        <v>Ref. Balloon 2</v>
      </c>
      <c r="KP290" t="str">
        <v>Ref. Balloon 21, 100% AQL</v>
      </c>
      <c r="KQ290" t="str">
        <v>Ref. Balloon 4</v>
      </c>
      <c r="KR290" t="str">
        <v>Ref. Balloon 7</v>
      </c>
      <c r="KS290" t="str">
        <v>Ref. Balloon 8</v>
      </c>
      <c r="KT290" t="str">
        <v>Relieved Pin Gauges 09236 &amp; 09235</v>
      </c>
      <c r="KU290" t="str">
        <v>Rotate Part</v>
      </c>
      <c r="KV290" t="str">
        <v>Rotate Part, See Image</v>
      </c>
      <c r="KW290" t="str">
        <v>Same as Root Radius</v>
      </c>
      <c r="KX290" t="str">
        <v>Section</v>
      </c>
      <c r="KY290" t="str">
        <v>Section B-B</v>
      </c>
      <c r="KZ290" t="str">
        <v>Section B-B, Distance Between Grooves</v>
      </c>
      <c r="LA290" t="str">
        <v>Section C-C</v>
      </c>
      <c r="LB290" t="str">
        <v>Section Part</v>
      </c>
      <c r="LC290" t="str">
        <v>Section Part, Measured from Opposite Face</v>
      </c>
      <c r="LD290" t="str">
        <v>Section, Broachless Blank</v>
      </c>
      <c r="LE290" t="str">
        <v>Section, EXT. Sphere Location.</v>
      </c>
      <c r="LF290" t="str">
        <v>Section, Hex Cham. Ang.</v>
      </c>
      <c r="LG290" t="str">
        <v>Section, Hex Fillet Rad.</v>
      </c>
      <c r="LH290" t="str">
        <v>Section, INT. Feature</v>
      </c>
      <c r="LI290" t="str">
        <v>Section, INT. Sphere Location.</v>
      </c>
      <c r="LJ290" t="str">
        <v>Section, Mfg. Tol.</v>
      </c>
      <c r="LK290" t="str">
        <v>Section, Mfg. Tol., See Image</v>
      </c>
      <c r="LL290" t="str">
        <v>Section, OL00486</v>
      </c>
      <c r="LM290" t="str">
        <v>Section, OL00542</v>
      </c>
      <c r="LN290" t="str">
        <v>Section, OL00543</v>
      </c>
      <c r="LO290" t="str">
        <v>Section, OL00544</v>
      </c>
      <c r="LP290" t="str">
        <v>Section, OL00545</v>
      </c>
      <c r="LQ290" t="str">
        <v>Section, OL00546</v>
      </c>
      <c r="LR290" t="str">
        <v>Section, OL00547</v>
      </c>
      <c r="LS290" t="str">
        <v>Section, OL00555</v>
      </c>
      <c r="LT290" t="str">
        <v>Section, OL00725</v>
      </c>
      <c r="LU290" t="str">
        <v>Section, OL01430</v>
      </c>
      <c r="LV290" t="str">
        <v>Section, OL01434</v>
      </c>
      <c r="LW290" t="str">
        <v>Section, OL01435</v>
      </c>
      <c r="LX290" t="str">
        <v>Section, OL01807</v>
      </c>
      <c r="LY290" t="str">
        <v>Section, OL01830</v>
      </c>
      <c r="LZ290" t="str">
        <v>Section, OL02351</v>
      </c>
      <c r="MA290" t="str">
        <v>Section, OL02519</v>
      </c>
      <c r="MB290" t="str">
        <v>Section, OL02520</v>
      </c>
      <c r="MC290" t="str">
        <v>Section, OL02522</v>
      </c>
      <c r="MD290" t="str">
        <v>Section, OL02540</v>
      </c>
      <c r="ME290" t="str">
        <v>Section, OL02541</v>
      </c>
      <c r="MF290" t="str">
        <v>Section, OL02552</v>
      </c>
      <c r="MG290" t="str">
        <v>Section, OL02553</v>
      </c>
      <c r="MH290" t="str">
        <v>Section, OL02554</v>
      </c>
      <c r="MI290" t="str">
        <v>Section, OL02555</v>
      </c>
      <c r="MJ290" t="str">
        <v>Section, OL02558</v>
      </c>
      <c r="MK290" t="str">
        <v>Section, OL02559</v>
      </c>
      <c r="ML290" t="str">
        <v>Section, OL02560</v>
      </c>
      <c r="MM290" t="str">
        <v>Section, OL02619</v>
      </c>
      <c r="MN290" t="str">
        <v>Section, OL02620</v>
      </c>
      <c r="MO290" t="str">
        <v>Section, OL02621</v>
      </c>
      <c r="MP290" t="str">
        <v>Section, OL02622</v>
      </c>
      <c r="MQ290" t="str">
        <v>Section, OL02623</v>
      </c>
      <c r="MR290" t="str">
        <v>Section, OL02624</v>
      </c>
      <c r="MS290" t="str">
        <v>Section, OL02652</v>
      </c>
      <c r="MT290" t="str">
        <v>Section, OL02680</v>
      </c>
      <c r="MU290" t="str">
        <v>Section, OL02793</v>
      </c>
      <c r="MV290" t="str">
        <v>Section, OL02823</v>
      </c>
      <c r="MW290" t="str">
        <v>Section, OL02843</v>
      </c>
      <c r="MX290" t="str">
        <v>Section, OL03026, Ext.</v>
      </c>
      <c r="MY290" t="str">
        <v>Section, OL03026, Int.</v>
      </c>
      <c r="MZ290" t="str">
        <v>Section, OL03570, DWG# 100448-41</v>
      </c>
      <c r="NA290" t="str">
        <v>Section, OL03781</v>
      </c>
      <c r="NB290" t="str">
        <v>Section, OL03911</v>
      </c>
      <c r="NC290" t="str">
        <v>Section, OL03912</v>
      </c>
      <c r="ND290" t="str">
        <v>Section, OL03928</v>
      </c>
      <c r="NE290" t="str">
        <v>Section, OL03929</v>
      </c>
      <c r="NF290" t="str">
        <v>Section, OL04030</v>
      </c>
      <c r="NG290" t="str">
        <v>Section, OL04037</v>
      </c>
      <c r="NH290" t="str">
        <v>Section, OL04038</v>
      </c>
      <c r="NI290" t="str">
        <v>Section, OL04046</v>
      </c>
      <c r="NJ290" t="str">
        <v>Section, OL04065</v>
      </c>
      <c r="NK290" t="str">
        <v>Section, OL04066</v>
      </c>
      <c r="NL290" t="str">
        <v>Section, OL04067</v>
      </c>
      <c r="NM290" t="str">
        <v>Section, OL04069</v>
      </c>
      <c r="NN290" t="str">
        <v>Section, OL04071</v>
      </c>
      <c r="NO290" t="str">
        <v>Section, OL04173</v>
      </c>
      <c r="NP290" t="str">
        <v>Section, OL04174</v>
      </c>
      <c r="NQ290" t="str">
        <v>Section, OL04214</v>
      </c>
      <c r="NR290" t="str">
        <v>Section, OL04215</v>
      </c>
      <c r="NS290" t="str">
        <v>Section, OL04216</v>
      </c>
      <c r="NT290" t="str">
        <v>Section, OL04217</v>
      </c>
      <c r="NU290" t="str">
        <v>Section, Overlay OL02716</v>
      </c>
      <c r="NV290" t="str">
        <v>Section, Overlay OL02717</v>
      </c>
      <c r="NW290" t="str">
        <v>Section, See Image</v>
      </c>
      <c r="NX290" t="str">
        <v>Section, See Image, DWG# 100448-41</v>
      </c>
      <c r="NY290" t="str">
        <v>Section, Without Sots</v>
      </c>
      <c r="NZ290" t="str">
        <v>See Comments Sheet</v>
      </c>
      <c r="OA290" t="str">
        <v>See Comments Sheet, OL02318</v>
      </c>
      <c r="OB290" t="str">
        <v>See Image</v>
      </c>
      <c r="OC290" t="str">
        <v>See Image, .005 or Less = Pass</v>
      </c>
      <c r="OD290" t="str">
        <v>See Image, Check Near Radius</v>
      </c>
      <c r="OE290" t="str">
        <v>See Image, Constrained</v>
      </c>
      <c r="OF290" t="str">
        <v>See Image, Distance Between Flats</v>
      </c>
      <c r="OG290" t="str">
        <v xml:space="preserve">See Image, Mfg. Tol, Section A-A </v>
      </c>
      <c r="OH290" t="str">
        <v>See image, Mfg. Tol.</v>
      </c>
      <c r="OI290" t="str">
        <v>See Image, Mic. Across Flats</v>
      </c>
      <c r="OJ290" t="str">
        <v>See Image, OL02850</v>
      </c>
      <c r="OK290" t="str">
        <v>See Image, OL02880</v>
      </c>
      <c r="OL290" t="str">
        <v>See Image, OL03926</v>
      </c>
      <c r="OM290" t="str">
        <v>See Image, OL03927</v>
      </c>
      <c r="ON290" t="str">
        <v>See Image, OL04003</v>
      </c>
      <c r="OO290" t="str">
        <v>'See Image, OL04342,  Best Fit Joe Block</v>
      </c>
      <c r="OP290" t="str">
        <v>See Image, OL04342,  Blank</v>
      </c>
      <c r="OQ290" t="str">
        <v>See Image, OL04342, Blank</v>
      </c>
      <c r="OR290" t="str">
        <v>See Image, OL04343, Blank</v>
      </c>
      <c r="OS290" t="str">
        <v>See Image, Pass = .002 or Less</v>
      </c>
      <c r="OT290" t="str">
        <v>See Image, Rcd. MAX</v>
      </c>
      <c r="OU290" t="str">
        <v>See Image, Rcd. MIN</v>
      </c>
      <c r="OV290" t="str">
        <v>See Image, Section</v>
      </c>
      <c r="OW290" t="str">
        <v>See Image, Section A-A</v>
      </c>
      <c r="OX290" t="str">
        <v>See Image, Section B-B</v>
      </c>
      <c r="OY290" t="str">
        <v>See Image, Section B-B, TSC</v>
      </c>
      <c r="OZ290" t="str">
        <v>See Image, Shank Drawing # 18000-XX-XX A</v>
      </c>
      <c r="PA290" t="str">
        <v>Sequencial Laser 01, 120 Per Print</v>
      </c>
      <c r="PB290" t="str">
        <v>Set to .202, Zero on Thread Lead</v>
      </c>
      <c r="PC290" t="str">
        <v>Sharp OK, No Burr</v>
      </c>
      <c r="PD290" t="str">
        <v>Sharp OK, No Raised Edge, See Image</v>
      </c>
      <c r="PE290" t="str">
        <v>Sharp OK, No Raised Edges</v>
      </c>
      <c r="PF290" t="str">
        <v>Sharp okay no raised edge</v>
      </c>
      <c r="PG290" t="str">
        <v>Sharp Okay, No Burr</v>
      </c>
      <c r="PH290" t="str">
        <v>Sharp Okay, No Raised Edge</v>
      </c>
      <c r="PI290" t="str">
        <v>Sharp Okay, No Raised Edges,</v>
      </c>
      <c r="PJ290" t="str">
        <v>Sharp Okay, See Image</v>
      </c>
      <c r="PK290" t="str">
        <v xml:space="preserve">Start of Radius @ .195 </v>
      </c>
      <c r="PL290" t="str">
        <v xml:space="preserve">Start of Radius @ .21 </v>
      </c>
      <c r="PM290" t="str">
        <v xml:space="preserve">T.S.C. </v>
      </c>
      <c r="PN290" t="str">
        <v>Tangent Point</v>
      </c>
      <c r="PO290" t="str">
        <v>Tangent point of R.50</v>
      </c>
      <c r="PP290" t="str">
        <v>Taper Check, Mfg.Tol.</v>
      </c>
      <c r="PQ290" t="str">
        <v>Taper Check, Mfg.Tol., See Image</v>
      </c>
      <c r="PR290" t="str">
        <v>Thrd. Minor Ø</v>
      </c>
      <c r="PS290" t="str">
        <v>Thrd. Relief Ø</v>
      </c>
      <c r="PT290" t="str">
        <v>Threadless Blank</v>
      </c>
      <c r="PU290" t="str">
        <v>Threadless Blank, From Major Ø</v>
      </c>
      <c r="PV290" t="str">
        <v>Threadless Blank, Mfg. Tol.</v>
      </c>
      <c r="PW290" t="str">
        <v>Threadless Blank, Thrd. to Neck Rad.</v>
      </c>
      <c r="PX290" t="str">
        <v>Thredless Blank</v>
      </c>
      <c r="PY290" t="str">
        <v>To center of R.005</v>
      </c>
      <c r="PZ290" t="str">
        <v>Torx Min. Dia.</v>
      </c>
      <c r="QA290" t="str">
        <v>Turn Ø Free of Mill Marks</v>
      </c>
      <c r="QB290" t="str">
        <v>Use (Full) GO Hex</v>
      </c>
      <c r="QC290" t="str">
        <v>Use Balloon 1 FULL Gauge</v>
      </c>
      <c r="QD290" t="str">
        <v>Use Balloon 9 FULL GO</v>
      </c>
      <c r="QE290" t="str">
        <v>Use Best Fit Pin</v>
      </c>
      <c r="QF290" t="str">
        <v>Use Disk Tip</v>
      </c>
      <c r="QG290" t="str">
        <v>Use flat bottomed indicator tip.</v>
      </c>
      <c r="QH290" t="str">
        <v xml:space="preserve">Use Full .093 Go Hex </v>
      </c>
      <c r="QI290" t="str">
        <v xml:space="preserve">Use Full .0930 Go Hex </v>
      </c>
      <c r="QJ290" t="str">
        <v>Use Full .1235 Go Hex</v>
      </c>
      <c r="QK290" t="str">
        <v>Use Gauge K2-98-8019-04, See Image</v>
      </c>
      <c r="QL290" t="str">
        <v>Use large flat indicator tip</v>
      </c>
      <c r="QM290" t="str">
        <v>Use Pins.3330/.3350, See Image MAX NO-GO</v>
      </c>
      <c r="QN290" t="str">
        <v>Use Pointed Drop Indicator Tip</v>
      </c>
      <c r="QO290" t="str">
        <v>V-Block</v>
      </c>
      <c r="QP290" t="str">
        <v>V-Block,  AMB for 13</v>
      </c>
      <c r="QQ290" t="str">
        <v>V-Block,  Hex Cham. Dia.</v>
      </c>
      <c r="QR290" t="str">
        <v>V-Block, Hex Depth</v>
      </c>
      <c r="QS290" t="str">
        <v>VBU Gauge</v>
      </c>
      <c r="QT290" t="str">
        <v>Visibally smaller than HEX=Pass</v>
      </c>
      <c r="QU290" t="str">
        <v>Visual Per Drawing</v>
      </c>
      <c r="QV290" t="str">
        <v>Whirl Blank</v>
      </c>
      <c r="QW290" t="str">
        <v xml:space="preserve">Whirl Blank </v>
      </c>
      <c r="QX290" t="str">
        <v>Whirl Blank, Neck Rad. End to Head CL</v>
      </c>
      <c r="QY290" t="str">
        <v>Whirl Blank, Nose Start Dia.</v>
      </c>
      <c r="QZ290" t="str">
        <v>Whirl Blank, Nose Start Dist.</v>
      </c>
      <c r="RA290" t="str">
        <v>Whirl Blank, Thrd. Minor</v>
      </c>
      <c r="RB290" t="str">
        <v>Whirl Blank, Thrd. Pullout Dia.</v>
      </c>
      <c r="RC290" t="str">
        <v>Whole Part, Removal is at Assy. Level</v>
      </c>
      <c r="RD290" t="str">
        <v>Wide Area</v>
      </c>
      <c r="RE290" t="str">
        <v>Zero on End of Go Gauge</v>
      </c>
    </row>
    <row r="291" spans="1:473">
      <c r="A291" t="s">
        <v>921</v>
      </c>
      <c r="C291" t="str" cm="1">
        <f t="array" ref="C291:RE291">TRANSPOSE(_xlfn._xlws.SORT(_xlfn._xlws.FILTER($A$2:$A$600,ISNUMBER(SEARCH('PartLib Table'!M308,$A$2:$A$600)),"not found")))</f>
        <v xml:space="preserve"> 'C', Whirl Blank</v>
      </c>
      <c r="D291" t="str">
        <v xml:space="preserve"> See Image, Constrained</v>
      </c>
      <c r="E291" t="str">
        <v>(.04 to .12 range = Pass)</v>
      </c>
      <c r="F291" t="str">
        <v>(.042 FULL) Go Pin Seat Fully</v>
      </c>
      <c r="G291" t="str">
        <v>(B), Mfg. Tol.</v>
      </c>
      <c r="H291" t="str">
        <v>(B), O.A.L.</v>
      </c>
      <c r="I291" t="str">
        <v>.001 or less =Pass</v>
      </c>
      <c r="J291" t="str">
        <v>.001 or less out of center = Pass</v>
      </c>
      <c r="K291" t="str">
        <v>.002 or Less = Pass</v>
      </c>
      <c r="L291" t="str">
        <v>.002 or Less out of center = Pass</v>
      </c>
      <c r="M291" t="str">
        <v>.005 to .015 = Pass</v>
      </c>
      <c r="N291" t="str">
        <v>.0125 Mean, Section</v>
      </c>
      <c r="O291" t="str">
        <v>.025 or Less in X &amp; Y=Pass</v>
      </c>
      <c r="P291" t="str">
        <v>.038 Mean</v>
      </c>
      <c r="Q291" t="str">
        <v>.063 MM = .0024 IN, See Image</v>
      </c>
      <c r="R291" t="str">
        <v>.063MM = .0024"</v>
      </c>
      <c r="S291" t="str">
        <v>.243 NO-GO, Unconstrained, Must Not Start</v>
      </c>
      <c r="T291" t="str">
        <v>@ Back Face &amp; ID, No Raised Edge</v>
      </c>
      <c r="U291" t="str">
        <v>@ Back Face &amp; OD, No Raised Edge</v>
      </c>
      <c r="V291" t="str">
        <v>@ ID &amp; FACE</v>
      </c>
      <c r="W291" t="str">
        <v>@ OD &amp; BACK FACE</v>
      </c>
      <c r="X291" t="str">
        <v>@ OD &amp; FACE</v>
      </c>
      <c r="Y291" t="str">
        <v>Across from slot</v>
      </c>
      <c r="Z291" t="str">
        <v>All Edge Breaks</v>
      </c>
      <c r="AA291" t="str">
        <v>Attached to bar stock</v>
      </c>
      <c r="AB291" t="str">
        <v xml:space="preserve">Back Turn Fillet Rad. </v>
      </c>
      <c r="AC291" t="str">
        <v>Balloon 1 (DWG FRM0105 Page 2, NV-27)</v>
      </c>
      <c r="AD291" t="str">
        <v>Balloon 1 (DWG FRM0105, NV-30)</v>
      </c>
      <c r="AE291" t="str">
        <v>Balloon 1 (P# 9890002-20) OL00429/A</v>
      </c>
      <c r="AF291" t="str">
        <v>Balloon 1, DWG#FRM0105</v>
      </c>
      <c r="AG291" t="str">
        <v>Balloon 11, See Image</v>
      </c>
      <c r="AH291" t="str">
        <v xml:space="preserve">Balloon 2 (DWG FRM0105 Page 2, NV-27) </v>
      </c>
      <c r="AI291" t="str">
        <v>Balloon 2 (DWG FRM0105, NV-30)</v>
      </c>
      <c r="AJ291" t="str">
        <v>Balloon 2 (P# 9890002-20)</v>
      </c>
      <c r="AK291" t="str">
        <v>Balloon 2, DWG#FRM0105</v>
      </c>
      <c r="AL291" t="str">
        <v>Balloon 2, DWG#FRM0105, See Image</v>
      </c>
      <c r="AM291" t="str">
        <v>Balloon 3 (DWG FRM0105, NV-30 Minor)</v>
      </c>
      <c r="AN291" t="str">
        <v>Balloon 3 (DWG FRM0105, NV-30)</v>
      </c>
      <c r="AO291" t="str">
        <v>Balloon 3 (P# 9890002-20)</v>
      </c>
      <c r="AP291" t="str">
        <v>Balloon 4</v>
      </c>
      <c r="AQ291" t="str">
        <v>Balloon 4 (P# 9890002-20)</v>
      </c>
      <c r="AR291" t="str">
        <v>Below Middle Band</v>
      </c>
      <c r="AS291" t="str">
        <v>Best Fit Pin, .003 or Less =Pass</v>
      </c>
      <c r="AT291" t="str">
        <v>Blank</v>
      </c>
      <c r="AU291" t="str">
        <v>Blank Turn Maj.</v>
      </c>
      <c r="AV291" t="str">
        <v>Blank Turn Maj. Mill Flt., OL4172</v>
      </c>
      <c r="AW291" t="str">
        <v>Blank Without .010 Slots</v>
      </c>
      <c r="AX291" t="str">
        <v>Blank Without .010 Slots, Section</v>
      </c>
      <c r="AY291" t="str">
        <v>Blank without thread</v>
      </c>
      <c r="AZ291" t="str">
        <v xml:space="preserve">Blank, Center of V Grv. </v>
      </c>
      <c r="BA291" t="str">
        <v>Blank, Check R adjacent Balloon 17</v>
      </c>
      <c r="BB291" t="str">
        <v>Blank, EXT. Feature</v>
      </c>
      <c r="BC291" t="str">
        <v>Blank, See Image, OL04335</v>
      </c>
      <c r="BD291" t="str">
        <v>Blank, See Image, OL04336</v>
      </c>
      <c r="BE291" t="str">
        <v xml:space="preserve">Blank, Thrd. </v>
      </c>
      <c r="BF291" t="str">
        <v>Blank, Turn Tip</v>
      </c>
      <c r="BG291" t="str">
        <v>Blank, Without Thrd.</v>
      </c>
      <c r="BH291" t="str">
        <v>Blank, Without Thread</v>
      </c>
      <c r="BI291" t="str">
        <v xml:space="preserve">Blunt Start Blend to Minor </v>
      </c>
      <c r="BJ291" t="str">
        <v>Calc., Use Go HEX</v>
      </c>
      <c r="BK291" t="str">
        <v>Can't dig into OD</v>
      </c>
      <c r="BL291" t="str">
        <v>Carbide Gauge</v>
      </c>
      <c r="BM291" t="str">
        <v xml:space="preserve">Center of V Grv. </v>
      </c>
      <c r="BN291" t="str">
        <v>Centered Less than .03 = Pass</v>
      </c>
      <c r="BO291" t="str">
        <v>Centered within .0005 or Less = Pass</v>
      </c>
      <c r="BP291" t="str">
        <v>Centered within .001 or Less = Pass</v>
      </c>
      <c r="BQ291" t="str">
        <v>Centered within .0254 or Less = Pass</v>
      </c>
      <c r="BR291" t="str">
        <v>Check close to Rod Slot</v>
      </c>
      <c r="BS291" t="str">
        <v>Check every other hole</v>
      </c>
      <c r="BT291" t="str">
        <v>Check Go over full length of slot.</v>
      </c>
      <c r="BU291" t="str">
        <v>Check Near Closed End</v>
      </c>
      <c r="BV291" t="str">
        <v>Check per Print View, Away from Rod Slot</v>
      </c>
      <c r="BW291" t="str">
        <v>Check to Balloon 30 Go Pin</v>
      </c>
      <c r="BX291" t="str">
        <v>Check with .2705 SET Pin Inside Part</v>
      </c>
      <c r="BY291" t="str">
        <v>Check with Hex Up</v>
      </c>
      <c r="BZ291" t="str">
        <v>CMM Blank</v>
      </c>
      <c r="CA291" t="str">
        <v>Confirm Full Radius</v>
      </c>
      <c r="CB291" t="str">
        <v>Constrained in fixture</v>
      </c>
      <c r="CC291" t="str">
        <v>Constrained with Ring</v>
      </c>
      <c r="CD291" t="str">
        <v>Constrained, See Image</v>
      </c>
      <c r="CE291" t="str">
        <v>Dim. "A"</v>
      </c>
      <c r="CF291" t="str">
        <v>Dim. "B"</v>
      </c>
      <c r="CG291" t="str">
        <v>Dim. "C"</v>
      </c>
      <c r="CH291" t="str">
        <v>Dim. "D", Whirl Blank</v>
      </c>
      <c r="CI291" t="str">
        <v>Dim. "G"</v>
      </c>
      <c r="CJ291" t="str">
        <v>Dim. E, Blank Turn Maj. &amp;  Mill Flt</v>
      </c>
      <c r="CK291" t="str">
        <v>Dim. E, Blank Turn Maj.&amp;  Mill Flt</v>
      </c>
      <c r="CL291" t="str">
        <v>Dim. H, Whirl Blank</v>
      </c>
      <c r="CM291" t="str">
        <v>Dim. J, 'Blank Turn Maj. &amp; Whirl Blank</v>
      </c>
      <c r="CN291" t="str">
        <v>Disk Drop Indicator Tip</v>
      </c>
      <c r="CO291" t="str">
        <v>DWG 100448-15, Balloon F_1</v>
      </c>
      <c r="CP291" t="str">
        <v>DWG 100448-15, OL02571</v>
      </c>
      <c r="CQ291" t="str">
        <v>DWG 100448-41</v>
      </c>
      <c r="CR291" t="str">
        <v>DWG 9890040, (10E),Section Part, OL01139</v>
      </c>
      <c r="CS291" t="str">
        <v>DWG 9890040, (10E),Section, OL01139</v>
      </c>
      <c r="CT291" t="str">
        <v>DWG 9890040, (11E)</v>
      </c>
      <c r="CU291" t="str">
        <v>DWG 9890040, (11E), Pins with Flats</v>
      </c>
      <c r="CV291" t="str">
        <v>DWG 9890040, (12E),  Pass=.002 or less</v>
      </c>
      <c r="CW291" t="str">
        <v>DWG 9890040, (12E), See Image</v>
      </c>
      <c r="CX291" t="str">
        <v>DWG 9890040, (1E), OL01431</v>
      </c>
      <c r="CY291" t="str">
        <v>DWG 9890040, (1E), OL01432</v>
      </c>
      <c r="CZ291" t="str">
        <v>DWG 9890040, (2E), OL01432</v>
      </c>
      <c r="DA291" t="str">
        <v>DWG 9890040, (3E)</v>
      </c>
      <c r="DB291" t="str">
        <v>DWG 9890040, (4E)</v>
      </c>
      <c r="DC291" t="str">
        <v>DWG 9890040, (5E), OL02336</v>
      </c>
      <c r="DD291" t="str">
        <v>DWG 9890040, (6E)</v>
      </c>
      <c r="DE291" t="str">
        <v>DWG 9890040, (7E)</v>
      </c>
      <c r="DF291" t="str">
        <v>DWG 9890040, (8E), OL01433</v>
      </c>
      <c r="DG291" t="str">
        <v>DWG 9890040, (8E), OL01433, Section</v>
      </c>
      <c r="DH291" t="str">
        <v>DWG 9890040, (9E), Close to Rod Slot</v>
      </c>
      <c r="DI291" t="str">
        <v>DWG 9890040, (9E),Close to Rod Slot</v>
      </c>
      <c r="DJ291" t="str">
        <v>DWG FRM0105 PAGE 2</v>
      </c>
      <c r="DK291" t="str">
        <v>DWG# 100448-41</v>
      </c>
      <c r="DL291" t="str">
        <v>DWG# 100448-44</v>
      </c>
      <c r="DM291" t="str">
        <v>DWG# 9890003  (1), Section OL00436/A</v>
      </c>
      <c r="DN291" t="str">
        <v>DWG# 9890003 (3), Ring Gauge Constrained</v>
      </c>
      <c r="DO291" t="str">
        <v>DWG# 9890003 (4), Section</v>
      </c>
      <c r="DP291" t="str">
        <v>DWG#100448-26, Balloon 1K, OL02350</v>
      </c>
      <c r="DQ291" t="str">
        <v>DWG#100448-26, Balloon 2K, OL02350</v>
      </c>
      <c r="DR291" t="str">
        <v>DWG#100448-26, Balloon 3K, OL02363</v>
      </c>
      <c r="DS291" t="str">
        <v>DWG#100448-26, Balloon 4K</v>
      </c>
      <c r="DT291" t="str">
        <v>DWG#100448-26, Balloon 5K, Section</v>
      </c>
      <c r="DU291" t="str">
        <v>DWG#100448-26, Balloon 6K</v>
      </c>
      <c r="DV291" t="str">
        <v>DWG#100448-26, Balloon 7K, Section</v>
      </c>
      <c r="DW291" t="str">
        <v>DWG#100448-26, Mfg. Tol.</v>
      </c>
      <c r="DX291" t="str">
        <v>DWG#9890003 (2) Ring Gauge Constrained</v>
      </c>
      <c r="DY291" t="str">
        <v>DWG#9890044</v>
      </c>
      <c r="DZ291" t="str">
        <v>DWG#9890044 .1985 to .2005=Pass</v>
      </c>
      <c r="EA291" t="str">
        <v>DWG#9890044 Overlay OL02441</v>
      </c>
      <c r="EB291" t="str">
        <v>DWG#9890044, OL02441</v>
      </c>
      <c r="EC291" t="str">
        <v>DWG#FRM0105</v>
      </c>
      <c r="ED291" t="str">
        <v>EXT.</v>
      </c>
      <c r="EE291" t="str">
        <v>EXT. Section, OL02460</v>
      </c>
      <c r="EF291" t="str">
        <v>EXT., OL04223</v>
      </c>
      <c r="EG291" t="str">
        <v>Flat Drop Indicator Tip</v>
      </c>
      <c r="EH291" t="str">
        <v>Full Go Pin, No Light, at Radius</v>
      </c>
      <c r="EI291" t="str">
        <v>Function Check</v>
      </c>
      <c r="EJ291" t="str">
        <v>GO Function Gauge</v>
      </c>
      <c r="EK291" t="str">
        <v>Go Gauge for Balloon 1 &amp; 4</v>
      </c>
      <c r="EL291" t="str">
        <v>Go Pin must pass through</v>
      </c>
      <c r="EM291" t="str">
        <v>Greater than .005 = Fail, Section</v>
      </c>
      <c r="EN291" t="str">
        <v>Greater than .025 out of center = Fail</v>
      </c>
      <c r="EO291" t="str">
        <v>Greater than 2.6 = Pass</v>
      </c>
      <c r="EP291" t="str">
        <v>Green = Pass, Red = Fail</v>
      </c>
      <c r="EQ291" t="str">
        <v>Hex Depth</v>
      </c>
      <c r="ER291" t="str">
        <v>Hex Minor</v>
      </c>
      <c r="ES291" t="str">
        <v>Hole Dia.</v>
      </c>
      <c r="ET291" t="str">
        <v>Hook or Disk Tip</v>
      </c>
      <c r="EU291" t="str">
        <v>ID Sphere Finish</v>
      </c>
      <c r="EV291" t="str">
        <v>ID/OD Both Sides, Diff. .002 or less = Pass</v>
      </c>
      <c r="EW291" t="str">
        <v>If Looks Big, Section</v>
      </c>
      <c r="EX291" t="str">
        <v>If Looks Small, Section</v>
      </c>
      <c r="EY291" t="str">
        <v>Insp. Close to Break Away, Mfg.Tol.</v>
      </c>
      <c r="EZ291" t="str">
        <v>INT.</v>
      </c>
      <c r="FA291" t="str">
        <v>INT. Section, OL02460</v>
      </c>
      <c r="FB291" t="str">
        <v>INT., OL04223</v>
      </c>
      <c r="FC291" t="str">
        <v>Intersect. of 7.7 &amp; R0.10</v>
      </c>
      <c r="FD291" t="str">
        <v>Intersect. of 8.79 and R.25 MAX</v>
      </c>
      <c r="FE291" t="str">
        <v>Keep Ind. Tip away from corner</v>
      </c>
      <c r="FF291" t="str">
        <v>L31</v>
      </c>
      <c r="FG291" t="str">
        <v>Laser Mark</v>
      </c>
      <c r="FH291" t="str">
        <v>LASER PER NOTE 4</v>
      </c>
      <c r="FI291" t="str">
        <v>LASER PER NOTE 4, Final Check 1 only</v>
      </c>
      <c r="FJ291" t="str">
        <v>Less than .002 out of center = Pass</v>
      </c>
      <c r="FK291" t="str">
        <v>Less than 2.75 = Pass, Section</v>
      </c>
      <c r="FL291" t="str">
        <v>List as pin. Not Calibrated</v>
      </c>
      <c r="FM291" t="str">
        <v>M9 X 1.25 BUTT See Comment Image</v>
      </c>
      <c r="FN291" t="str">
        <v>Manual Section</v>
      </c>
      <c r="FO291" t="str">
        <v>Max Deep .241 NO-GO =.42</v>
      </c>
      <c r="FP291" t="str">
        <v>MAX Depth of (Note 7) .241 NO-GO Pin</v>
      </c>
      <c r="FQ291" t="str">
        <v>Measure from Blue Line, See Image</v>
      </c>
      <c r="FR291" t="str">
        <v>Measure Width of Blue Area, See Image</v>
      </c>
      <c r="FS291" t="str">
        <v>Mfg. Tol</v>
      </c>
      <c r="FT291" t="str">
        <v>Mfg. Tol, See Image</v>
      </c>
      <c r="FU291" t="str">
        <v>Mfg. Tol.</v>
      </c>
      <c r="FV291" t="str">
        <v>Mfg. Tol. "A"</v>
      </c>
      <c r="FW291" t="str">
        <v>Mfg. Tol. (Zero on Gauge Full Dia. Lead)</v>
      </c>
      <c r="FX291" t="str">
        <v>Mfg. Tol. Balloon 11, See Image</v>
      </c>
      <c r="FY291" t="str">
        <v>Mfg. Tol. Balloon 4</v>
      </c>
      <c r="FZ291" t="str">
        <v>Mfg. Tol. Balloon 7</v>
      </c>
      <c r="GA291" t="str">
        <v xml:space="preserve">Mfg. Tol. C-Bore Face (Ballo 28) </v>
      </c>
      <c r="GB291" t="str">
        <v>Mfg. Tol. Section</v>
      </c>
      <c r="GC291" t="str">
        <v>Mfg. Tol. See Image</v>
      </c>
      <c r="GD291" t="str">
        <v>Mfg. Tol., 3 Places, Record MAX</v>
      </c>
      <c r="GE291" t="str">
        <v>Mfg. Tol., Balloon 11</v>
      </c>
      <c r="GF291" t="str">
        <v>Mfg. Tol., Balloon 7</v>
      </c>
      <c r="GG291" t="str">
        <v>Mfg. Tol., Blank</v>
      </c>
      <c r="GH291" t="str">
        <v>Mfg. Tol., Blank, Balloon 12</v>
      </c>
      <c r="GI291" t="str">
        <v>Mfg. Tol., Blend to SØ.320</v>
      </c>
      <c r="GJ291" t="str">
        <v>Mfg. Tol., Calculation</v>
      </c>
      <c r="GK291" t="str">
        <v>Mfg. Tol., For Mill Fixture</v>
      </c>
      <c r="GL291" t="str">
        <v>Mfg. Tol., L32</v>
      </c>
      <c r="GM291" t="str">
        <v>Mfg. Tol., L33</v>
      </c>
      <c r="GN291" t="str">
        <v>Mfg. Tol., No Tool Marks</v>
      </c>
      <c r="GO291" t="str">
        <v>Mfg. Tol., OL03361</v>
      </c>
      <c r="GP291" t="str">
        <v>Mfg. Tol., Record off center value</v>
      </c>
      <c r="GQ291" t="str">
        <v>Mfg. Tol., Same 3 Places, Record MIN</v>
      </c>
      <c r="GR291" t="str">
        <v>Mfg. Tol., Section</v>
      </c>
      <c r="GS291" t="str">
        <v>Mfg. Tol., Section B-B</v>
      </c>
      <c r="GT291" t="str">
        <v>Mfg. Tol., Section, OL03361</v>
      </c>
      <c r="GU291" t="str">
        <v>Mfg. Tol., Section, Per Note 2</v>
      </c>
      <c r="GV291" t="str">
        <v>Mfg. Tol., See Image</v>
      </c>
      <c r="GW291" t="str">
        <v>Mfg. Tol., See Image, Bore in Blue</v>
      </c>
      <c r="GX291" t="str">
        <v>Mfg. Tol., See Image, Hook Tip</v>
      </c>
      <c r="GY291" t="str">
        <v>Mfg. Tol., Sharp Okay No Burr</v>
      </c>
      <c r="GZ291" t="str">
        <v>Mfg. Tol., Threadless Blank</v>
      </c>
      <c r="HA291" t="str">
        <v>Mfg.Tol.</v>
      </c>
      <c r="HB291" t="str">
        <v>Mgf. To., T.S.C.</v>
      </c>
      <c r="HC291" t="str">
        <v>Milled Feature</v>
      </c>
      <c r="HD291" t="str">
        <v>Milled Feature, OL04045</v>
      </c>
      <c r="HE291" t="str">
        <v>More than .0005 out of center = Fail</v>
      </c>
      <c r="HF291" t="str">
        <v>Must Pass Through</v>
      </c>
      <c r="HG291" t="str">
        <v>Must pass through gauge</v>
      </c>
      <c r="HH291" t="str">
        <v>Must Pass Through Go Gauge</v>
      </c>
      <c r="HI291" t="str">
        <v>Must Pass, See Image.</v>
      </c>
      <c r="HJ291" t="str">
        <v>NA</v>
      </c>
      <c r="HK291" t="str">
        <v>Narrow Area</v>
      </c>
      <c r="HL291" t="str">
        <v>Near Balloon 21</v>
      </c>
      <c r="HM291" t="str">
        <v>Near Datum B</v>
      </c>
      <c r="HN291" t="str">
        <v>Neck Dia.</v>
      </c>
      <c r="HO291" t="str">
        <v>Neck to Head Rad.</v>
      </c>
      <c r="HP291" t="str">
        <v>No Copper Deposits Allowed</v>
      </c>
      <c r="HQ291" t="str">
        <v>No Section</v>
      </c>
      <c r="HR291" t="str">
        <v>No Section, .01 to .014 = Pass</v>
      </c>
      <c r="HS291" t="str">
        <v>No Section, Rotate Part</v>
      </c>
      <c r="HT291" t="str">
        <v>No Section, See Image</v>
      </c>
      <c r="HU291" t="str">
        <v>No Slot, Section B-B</v>
      </c>
      <c r="HV291" t="str">
        <v>No visual step = Pass</v>
      </c>
      <c r="HW291" t="str">
        <v>Not to exceed .95 Deep</v>
      </c>
      <c r="HX291" t="str">
        <v>Note 1</v>
      </c>
      <c r="HY291" t="str">
        <v>OL00333/A</v>
      </c>
      <c r="HZ291" t="str">
        <v>OL00519</v>
      </c>
      <c r="IA291" t="str">
        <v>OL00520</v>
      </c>
      <c r="IB291" t="str">
        <v>OL00529</v>
      </c>
      <c r="IC291" t="str">
        <v>OL00542</v>
      </c>
      <c r="ID291" t="str">
        <v>OL00724</v>
      </c>
      <c r="IE291" t="str">
        <v>OL01250</v>
      </c>
      <c r="IF291" t="str">
        <v>OL01869, Threadless Blank</v>
      </c>
      <c r="IG291" t="str">
        <v>OL01870, Section</v>
      </c>
      <c r="IH291" t="str">
        <v>OL02255</v>
      </c>
      <c r="II291" t="str">
        <v>OL02255, Mfg. Tol.</v>
      </c>
      <c r="IJ291" t="str">
        <v>OL02302</v>
      </c>
      <c r="IK291" t="str">
        <v xml:space="preserve">OL02318  needed per image instructions </v>
      </c>
      <c r="IL291" t="str">
        <v>OL02556</v>
      </c>
      <c r="IM291" t="str">
        <v>OL02557</v>
      </c>
      <c r="IN291" t="str">
        <v>OL02567</v>
      </c>
      <c r="IO291" t="str">
        <v>OL02653</v>
      </c>
      <c r="IP291" t="str">
        <v>OL02718</v>
      </c>
      <c r="IQ291" t="str">
        <v>OL02841</v>
      </c>
      <c r="IR291" t="str">
        <v>OL02842</v>
      </c>
      <c r="IS291" t="str">
        <v>OL02844</v>
      </c>
      <c r="IT291" t="str">
        <v>OL02871</v>
      </c>
      <c r="IU291" t="str">
        <v>OL02887</v>
      </c>
      <c r="IV291" t="str">
        <v>OL03500</v>
      </c>
      <c r="IW291" t="str">
        <v>OL03766</v>
      </c>
      <c r="IX291" t="str">
        <v>OL03868</v>
      </c>
      <c r="IY291" t="str">
        <v>OL03869</v>
      </c>
      <c r="IZ291" t="str">
        <v>OL03870</v>
      </c>
      <c r="JA291" t="str">
        <v>OL03873, DWG# 100448-44</v>
      </c>
      <c r="JB291" t="str">
        <v>OL03949</v>
      </c>
      <c r="JC291" t="str">
        <v xml:space="preserve">OL04043, Section </v>
      </c>
      <c r="JD291" t="str">
        <v xml:space="preserve">OL04044, Section </v>
      </c>
      <c r="JE291" t="str">
        <v>OL04045</v>
      </c>
      <c r="JF291" t="str">
        <v>OL04045, Milled Feature</v>
      </c>
      <c r="JG291" t="str">
        <v>OL04063</v>
      </c>
      <c r="JH291" t="str">
        <v>OL04064</v>
      </c>
      <c r="JI291" t="str">
        <v>OL04065</v>
      </c>
      <c r="JJ291" t="str">
        <v>OL04181</v>
      </c>
      <c r="JK291" t="str">
        <v>OL04218</v>
      </c>
      <c r="JL291" t="str">
        <v>OL04224, See Image</v>
      </c>
      <c r="JM291" t="str">
        <v>OL04374</v>
      </c>
      <c r="JN291" t="str">
        <v>OL04375, Section M-M</v>
      </c>
      <c r="JO291" t="str">
        <v>OL04376, Section M-M</v>
      </c>
      <c r="JP291" t="str">
        <v>OL04443</v>
      </c>
      <c r="JQ291" t="str">
        <v>OL04444</v>
      </c>
      <c r="JR291" t="str">
        <v>OL05000</v>
      </c>
      <c r="JS291" t="str">
        <v>One side of slot</v>
      </c>
      <c r="JT291" t="str">
        <v>Other side of slot</v>
      </c>
      <c r="JU291" t="str">
        <v>Out of center more than .002 = Fail</v>
      </c>
      <c r="JV291" t="str">
        <v>Out of center more than.002 = Fail</v>
      </c>
      <c r="JW291" t="str">
        <v>Overlay OL02713</v>
      </c>
      <c r="JX291" t="str">
        <v>Overlay OL02714</v>
      </c>
      <c r="JY291" t="str">
        <v>Overlay OL02718</v>
      </c>
      <c r="JZ291" t="str">
        <v>Overlay OL03831, Mfg. Tol.</v>
      </c>
      <c r="KA291" t="str">
        <v>Part Without Slots</v>
      </c>
      <c r="KB291" t="str">
        <v>Part Without Slots, See Image</v>
      </c>
      <c r="KC291" t="str">
        <v xml:space="preserve">Pass = .0254 or Less </v>
      </c>
      <c r="KD291" t="str">
        <v>PD MIN = 4.361, PD MAX = 4.456</v>
      </c>
      <c r="KE291" t="str">
        <v>Per Balloon 2 Note</v>
      </c>
      <c r="KF291" t="str">
        <v>Per drawing note(s) 8.</v>
      </c>
      <c r="KG291" t="str">
        <v>Point or Sphere Tip</v>
      </c>
      <c r="KH291" t="str">
        <v>Point Tip</v>
      </c>
      <c r="KI291" t="str">
        <v>R.9 to R1.1 = Pass, See Image</v>
      </c>
      <c r="KJ291" t="str">
        <v>Ram Construction</v>
      </c>
      <c r="KK291" t="str">
        <v>Record Same Pass / Fail All Balloons</v>
      </c>
      <c r="KL291" t="str">
        <v>Ref. Balloon 1</v>
      </c>
      <c r="KM291" t="str">
        <v>Ref. Balloon 12</v>
      </c>
      <c r="KN291" t="str">
        <v>Ref. Balloon 13, 100% AQL</v>
      </c>
      <c r="KO291" t="str">
        <v>Ref. Balloon 2</v>
      </c>
      <c r="KP291" t="str">
        <v>Ref. Balloon 21, 100% AQL</v>
      </c>
      <c r="KQ291" t="str">
        <v>Ref. Balloon 4</v>
      </c>
      <c r="KR291" t="str">
        <v>Ref. Balloon 7</v>
      </c>
      <c r="KS291" t="str">
        <v>Ref. Balloon 8</v>
      </c>
      <c r="KT291" t="str">
        <v>Relieved Pin Gauges 09236 &amp; 09235</v>
      </c>
      <c r="KU291" t="str">
        <v>Rotate Part</v>
      </c>
      <c r="KV291" t="str">
        <v>Rotate Part, See Image</v>
      </c>
      <c r="KW291" t="str">
        <v>Same as Root Radius</v>
      </c>
      <c r="KX291" t="str">
        <v>Section</v>
      </c>
      <c r="KY291" t="str">
        <v>Section B-B</v>
      </c>
      <c r="KZ291" t="str">
        <v>Section B-B, Distance Between Grooves</v>
      </c>
      <c r="LA291" t="str">
        <v>Section C-C</v>
      </c>
      <c r="LB291" t="str">
        <v>Section Part</v>
      </c>
      <c r="LC291" t="str">
        <v>Section Part, Measured from Opposite Face</v>
      </c>
      <c r="LD291" t="str">
        <v>Section, Broachless Blank</v>
      </c>
      <c r="LE291" t="str">
        <v>Section, EXT. Sphere Location.</v>
      </c>
      <c r="LF291" t="str">
        <v>Section, Hex Cham. Ang.</v>
      </c>
      <c r="LG291" t="str">
        <v>Section, Hex Fillet Rad.</v>
      </c>
      <c r="LH291" t="str">
        <v>Section, INT. Feature</v>
      </c>
      <c r="LI291" t="str">
        <v>Section, INT. Sphere Location.</v>
      </c>
      <c r="LJ291" t="str">
        <v>Section, Mfg. Tol.</v>
      </c>
      <c r="LK291" t="str">
        <v>Section, Mfg. Tol., See Image</v>
      </c>
      <c r="LL291" t="str">
        <v>Section, OL00486</v>
      </c>
      <c r="LM291" t="str">
        <v>Section, OL00542</v>
      </c>
      <c r="LN291" t="str">
        <v>Section, OL00543</v>
      </c>
      <c r="LO291" t="str">
        <v>Section, OL00544</v>
      </c>
      <c r="LP291" t="str">
        <v>Section, OL00545</v>
      </c>
      <c r="LQ291" t="str">
        <v>Section, OL00546</v>
      </c>
      <c r="LR291" t="str">
        <v>Section, OL00547</v>
      </c>
      <c r="LS291" t="str">
        <v>Section, OL00555</v>
      </c>
      <c r="LT291" t="str">
        <v>Section, OL00725</v>
      </c>
      <c r="LU291" t="str">
        <v>Section, OL01430</v>
      </c>
      <c r="LV291" t="str">
        <v>Section, OL01434</v>
      </c>
      <c r="LW291" t="str">
        <v>Section, OL01435</v>
      </c>
      <c r="LX291" t="str">
        <v>Section, OL01807</v>
      </c>
      <c r="LY291" t="str">
        <v>Section, OL01830</v>
      </c>
      <c r="LZ291" t="str">
        <v>Section, OL02351</v>
      </c>
      <c r="MA291" t="str">
        <v>Section, OL02519</v>
      </c>
      <c r="MB291" t="str">
        <v>Section, OL02520</v>
      </c>
      <c r="MC291" t="str">
        <v>Section, OL02522</v>
      </c>
      <c r="MD291" t="str">
        <v>Section, OL02540</v>
      </c>
      <c r="ME291" t="str">
        <v>Section, OL02541</v>
      </c>
      <c r="MF291" t="str">
        <v>Section, OL02552</v>
      </c>
      <c r="MG291" t="str">
        <v>Section, OL02553</v>
      </c>
      <c r="MH291" t="str">
        <v>Section, OL02554</v>
      </c>
      <c r="MI291" t="str">
        <v>Section, OL02555</v>
      </c>
      <c r="MJ291" t="str">
        <v>Section, OL02558</v>
      </c>
      <c r="MK291" t="str">
        <v>Section, OL02559</v>
      </c>
      <c r="ML291" t="str">
        <v>Section, OL02560</v>
      </c>
      <c r="MM291" t="str">
        <v>Section, OL02619</v>
      </c>
      <c r="MN291" t="str">
        <v>Section, OL02620</v>
      </c>
      <c r="MO291" t="str">
        <v>Section, OL02621</v>
      </c>
      <c r="MP291" t="str">
        <v>Section, OL02622</v>
      </c>
      <c r="MQ291" t="str">
        <v>Section, OL02623</v>
      </c>
      <c r="MR291" t="str">
        <v>Section, OL02624</v>
      </c>
      <c r="MS291" t="str">
        <v>Section, OL02652</v>
      </c>
      <c r="MT291" t="str">
        <v>Section, OL02680</v>
      </c>
      <c r="MU291" t="str">
        <v>Section, OL02793</v>
      </c>
      <c r="MV291" t="str">
        <v>Section, OL02823</v>
      </c>
      <c r="MW291" t="str">
        <v>Section, OL02843</v>
      </c>
      <c r="MX291" t="str">
        <v>Section, OL03026, Ext.</v>
      </c>
      <c r="MY291" t="str">
        <v>Section, OL03026, Int.</v>
      </c>
      <c r="MZ291" t="str">
        <v>Section, OL03570, DWG# 100448-41</v>
      </c>
      <c r="NA291" t="str">
        <v>Section, OL03781</v>
      </c>
      <c r="NB291" t="str">
        <v>Section, OL03911</v>
      </c>
      <c r="NC291" t="str">
        <v>Section, OL03912</v>
      </c>
      <c r="ND291" t="str">
        <v>Section, OL03928</v>
      </c>
      <c r="NE291" t="str">
        <v>Section, OL03929</v>
      </c>
      <c r="NF291" t="str">
        <v>Section, OL04030</v>
      </c>
      <c r="NG291" t="str">
        <v>Section, OL04037</v>
      </c>
      <c r="NH291" t="str">
        <v>Section, OL04038</v>
      </c>
      <c r="NI291" t="str">
        <v>Section, OL04046</v>
      </c>
      <c r="NJ291" t="str">
        <v>Section, OL04065</v>
      </c>
      <c r="NK291" t="str">
        <v>Section, OL04066</v>
      </c>
      <c r="NL291" t="str">
        <v>Section, OL04067</v>
      </c>
      <c r="NM291" t="str">
        <v>Section, OL04069</v>
      </c>
      <c r="NN291" t="str">
        <v>Section, OL04071</v>
      </c>
      <c r="NO291" t="str">
        <v>Section, OL04173</v>
      </c>
      <c r="NP291" t="str">
        <v>Section, OL04174</v>
      </c>
      <c r="NQ291" t="str">
        <v>Section, OL04214</v>
      </c>
      <c r="NR291" t="str">
        <v>Section, OL04215</v>
      </c>
      <c r="NS291" t="str">
        <v>Section, OL04216</v>
      </c>
      <c r="NT291" t="str">
        <v>Section, OL04217</v>
      </c>
      <c r="NU291" t="str">
        <v>Section, Overlay OL02716</v>
      </c>
      <c r="NV291" t="str">
        <v>Section, Overlay OL02717</v>
      </c>
      <c r="NW291" t="str">
        <v>Section, See Image</v>
      </c>
      <c r="NX291" t="str">
        <v>Section, See Image, DWG# 100448-41</v>
      </c>
      <c r="NY291" t="str">
        <v>Section, Without Sots</v>
      </c>
      <c r="NZ291" t="str">
        <v>See Comments Sheet</v>
      </c>
      <c r="OA291" t="str">
        <v>See Comments Sheet, OL02318</v>
      </c>
      <c r="OB291" t="str">
        <v>See Image</v>
      </c>
      <c r="OC291" t="str">
        <v>See Image, .005 or Less = Pass</v>
      </c>
      <c r="OD291" t="str">
        <v>See Image, Check Near Radius</v>
      </c>
      <c r="OE291" t="str">
        <v>See Image, Constrained</v>
      </c>
      <c r="OF291" t="str">
        <v>See Image, Distance Between Flats</v>
      </c>
      <c r="OG291" t="str">
        <v xml:space="preserve">See Image, Mfg. Tol, Section A-A </v>
      </c>
      <c r="OH291" t="str">
        <v>See image, Mfg. Tol.</v>
      </c>
      <c r="OI291" t="str">
        <v>See Image, Mic. Across Flats</v>
      </c>
      <c r="OJ291" t="str">
        <v>See Image, OL02850</v>
      </c>
      <c r="OK291" t="str">
        <v>See Image, OL02880</v>
      </c>
      <c r="OL291" t="str">
        <v>See Image, OL03926</v>
      </c>
      <c r="OM291" t="str">
        <v>See Image, OL03927</v>
      </c>
      <c r="ON291" t="str">
        <v>See Image, OL04003</v>
      </c>
      <c r="OO291" t="str">
        <v>'See Image, OL04342,  Best Fit Joe Block</v>
      </c>
      <c r="OP291" t="str">
        <v>See Image, OL04342,  Blank</v>
      </c>
      <c r="OQ291" t="str">
        <v>See Image, OL04342, Blank</v>
      </c>
      <c r="OR291" t="str">
        <v>See Image, OL04343, Blank</v>
      </c>
      <c r="OS291" t="str">
        <v>See Image, Pass = .002 or Less</v>
      </c>
      <c r="OT291" t="str">
        <v>See Image, Rcd. MAX</v>
      </c>
      <c r="OU291" t="str">
        <v>See Image, Rcd. MIN</v>
      </c>
      <c r="OV291" t="str">
        <v>See Image, Section</v>
      </c>
      <c r="OW291" t="str">
        <v>See Image, Section A-A</v>
      </c>
      <c r="OX291" t="str">
        <v>See Image, Section B-B</v>
      </c>
      <c r="OY291" t="str">
        <v>See Image, Section B-B, TSC</v>
      </c>
      <c r="OZ291" t="str">
        <v>See Image, Shank Drawing # 18000-XX-XX A</v>
      </c>
      <c r="PA291" t="str">
        <v>Sequencial Laser 01, 120 Per Print</v>
      </c>
      <c r="PB291" t="str">
        <v>Set to .202, Zero on Thread Lead</v>
      </c>
      <c r="PC291" t="str">
        <v>Sharp OK, No Burr</v>
      </c>
      <c r="PD291" t="str">
        <v>Sharp OK, No Raised Edge, See Image</v>
      </c>
      <c r="PE291" t="str">
        <v>Sharp OK, No Raised Edges</v>
      </c>
      <c r="PF291" t="str">
        <v>Sharp okay no raised edge</v>
      </c>
      <c r="PG291" t="str">
        <v>Sharp Okay, No Burr</v>
      </c>
      <c r="PH291" t="str">
        <v>Sharp Okay, No Raised Edge</v>
      </c>
      <c r="PI291" t="str">
        <v>Sharp Okay, No Raised Edges,</v>
      </c>
      <c r="PJ291" t="str">
        <v>Sharp Okay, See Image</v>
      </c>
      <c r="PK291" t="str">
        <v xml:space="preserve">Start of Radius @ .195 </v>
      </c>
      <c r="PL291" t="str">
        <v xml:space="preserve">Start of Radius @ .21 </v>
      </c>
      <c r="PM291" t="str">
        <v xml:space="preserve">T.S.C. </v>
      </c>
      <c r="PN291" t="str">
        <v>Tangent Point</v>
      </c>
      <c r="PO291" t="str">
        <v>Tangent point of R.50</v>
      </c>
      <c r="PP291" t="str">
        <v>Taper Check, Mfg.Tol.</v>
      </c>
      <c r="PQ291" t="str">
        <v>Taper Check, Mfg.Tol., See Image</v>
      </c>
      <c r="PR291" t="str">
        <v>Thrd. Minor Ø</v>
      </c>
      <c r="PS291" t="str">
        <v>Thrd. Relief Ø</v>
      </c>
      <c r="PT291" t="str">
        <v>Threadless Blank</v>
      </c>
      <c r="PU291" t="str">
        <v>Threadless Blank, From Major Ø</v>
      </c>
      <c r="PV291" t="str">
        <v>Threadless Blank, Mfg. Tol.</v>
      </c>
      <c r="PW291" t="str">
        <v>Threadless Blank, Thrd. to Neck Rad.</v>
      </c>
      <c r="PX291" t="str">
        <v>Thredless Blank</v>
      </c>
      <c r="PY291" t="str">
        <v>To center of R.005</v>
      </c>
      <c r="PZ291" t="str">
        <v>Torx Min. Dia.</v>
      </c>
      <c r="QA291" t="str">
        <v>Turn Ø Free of Mill Marks</v>
      </c>
      <c r="QB291" t="str">
        <v>Use (Full) GO Hex</v>
      </c>
      <c r="QC291" t="str">
        <v>Use Balloon 1 FULL Gauge</v>
      </c>
      <c r="QD291" t="str">
        <v>Use Balloon 9 FULL GO</v>
      </c>
      <c r="QE291" t="str">
        <v>Use Best Fit Pin</v>
      </c>
      <c r="QF291" t="str">
        <v>Use Disk Tip</v>
      </c>
      <c r="QG291" t="str">
        <v>Use flat bottomed indicator tip.</v>
      </c>
      <c r="QH291" t="str">
        <v xml:space="preserve">Use Full .093 Go Hex </v>
      </c>
      <c r="QI291" t="str">
        <v xml:space="preserve">Use Full .0930 Go Hex </v>
      </c>
      <c r="QJ291" t="str">
        <v>Use Full .1235 Go Hex</v>
      </c>
      <c r="QK291" t="str">
        <v>Use Gauge K2-98-8019-04, See Image</v>
      </c>
      <c r="QL291" t="str">
        <v>Use large flat indicator tip</v>
      </c>
      <c r="QM291" t="str">
        <v>Use Pins.3330/.3350, See Image MAX NO-GO</v>
      </c>
      <c r="QN291" t="str">
        <v>Use Pointed Drop Indicator Tip</v>
      </c>
      <c r="QO291" t="str">
        <v>V-Block</v>
      </c>
      <c r="QP291" t="str">
        <v>V-Block,  AMB for 13</v>
      </c>
      <c r="QQ291" t="str">
        <v>V-Block,  Hex Cham. Dia.</v>
      </c>
      <c r="QR291" t="str">
        <v>V-Block, Hex Depth</v>
      </c>
      <c r="QS291" t="str">
        <v>VBU Gauge</v>
      </c>
      <c r="QT291" t="str">
        <v>Visibally smaller than HEX=Pass</v>
      </c>
      <c r="QU291" t="str">
        <v>Visual Per Drawing</v>
      </c>
      <c r="QV291" t="str">
        <v>Whirl Blank</v>
      </c>
      <c r="QW291" t="str">
        <v xml:space="preserve">Whirl Blank </v>
      </c>
      <c r="QX291" t="str">
        <v>Whirl Blank, Neck Rad. End to Head CL</v>
      </c>
      <c r="QY291" t="str">
        <v>Whirl Blank, Nose Start Dia.</v>
      </c>
      <c r="QZ291" t="str">
        <v>Whirl Blank, Nose Start Dist.</v>
      </c>
      <c r="RA291" t="str">
        <v>Whirl Blank, Thrd. Minor</v>
      </c>
      <c r="RB291" t="str">
        <v>Whirl Blank, Thrd. Pullout Dia.</v>
      </c>
      <c r="RC291" t="str">
        <v>Whole Part, Removal is at Assy. Level</v>
      </c>
      <c r="RD291" t="str">
        <v>Wide Area</v>
      </c>
      <c r="RE291" t="str">
        <v>Zero on End of Go Gauge</v>
      </c>
    </row>
    <row r="292" spans="1:473">
      <c r="A292" t="s">
        <v>922</v>
      </c>
      <c r="C292" t="str" cm="1">
        <f t="array" ref="C292:RE292">TRANSPOSE(_xlfn._xlws.SORT(_xlfn._xlws.FILTER($A$2:$A$600,ISNUMBER(SEARCH('PartLib Table'!M309,$A$2:$A$600)),"not found")))</f>
        <v xml:space="preserve"> 'C', Whirl Blank</v>
      </c>
      <c r="D292" t="str">
        <v xml:space="preserve"> See Image, Constrained</v>
      </c>
      <c r="E292" t="str">
        <v>(.04 to .12 range = Pass)</v>
      </c>
      <c r="F292" t="str">
        <v>(.042 FULL) Go Pin Seat Fully</v>
      </c>
      <c r="G292" t="str">
        <v>(B), Mfg. Tol.</v>
      </c>
      <c r="H292" t="str">
        <v>(B), O.A.L.</v>
      </c>
      <c r="I292" t="str">
        <v>.001 or less =Pass</v>
      </c>
      <c r="J292" t="str">
        <v>.001 or less out of center = Pass</v>
      </c>
      <c r="K292" t="str">
        <v>.002 or Less = Pass</v>
      </c>
      <c r="L292" t="str">
        <v>.002 or Less out of center = Pass</v>
      </c>
      <c r="M292" t="str">
        <v>.005 to .015 = Pass</v>
      </c>
      <c r="N292" t="str">
        <v>.0125 Mean, Section</v>
      </c>
      <c r="O292" t="str">
        <v>.025 or Less in X &amp; Y=Pass</v>
      </c>
      <c r="P292" t="str">
        <v>.038 Mean</v>
      </c>
      <c r="Q292" t="str">
        <v>.063 MM = .0024 IN, See Image</v>
      </c>
      <c r="R292" t="str">
        <v>.063MM = .0024"</v>
      </c>
      <c r="S292" t="str">
        <v>.243 NO-GO, Unconstrained, Must Not Start</v>
      </c>
      <c r="T292" t="str">
        <v>@ Back Face &amp; ID, No Raised Edge</v>
      </c>
      <c r="U292" t="str">
        <v>@ Back Face &amp; OD, No Raised Edge</v>
      </c>
      <c r="V292" t="str">
        <v>@ ID &amp; FACE</v>
      </c>
      <c r="W292" t="str">
        <v>@ OD &amp; BACK FACE</v>
      </c>
      <c r="X292" t="str">
        <v>@ OD &amp; FACE</v>
      </c>
      <c r="Y292" t="str">
        <v>Across from slot</v>
      </c>
      <c r="Z292" t="str">
        <v>All Edge Breaks</v>
      </c>
      <c r="AA292" t="str">
        <v>Attached to bar stock</v>
      </c>
      <c r="AB292" t="str">
        <v xml:space="preserve">Back Turn Fillet Rad. </v>
      </c>
      <c r="AC292" t="str">
        <v>Balloon 1 (DWG FRM0105 Page 2, NV-27)</v>
      </c>
      <c r="AD292" t="str">
        <v>Balloon 1 (DWG FRM0105, NV-30)</v>
      </c>
      <c r="AE292" t="str">
        <v>Balloon 1 (P# 9890002-20) OL00429/A</v>
      </c>
      <c r="AF292" t="str">
        <v>Balloon 1, DWG#FRM0105</v>
      </c>
      <c r="AG292" t="str">
        <v>Balloon 11, See Image</v>
      </c>
      <c r="AH292" t="str">
        <v xml:space="preserve">Balloon 2 (DWG FRM0105 Page 2, NV-27) </v>
      </c>
      <c r="AI292" t="str">
        <v>Balloon 2 (DWG FRM0105, NV-30)</v>
      </c>
      <c r="AJ292" t="str">
        <v>Balloon 2 (P# 9890002-20)</v>
      </c>
      <c r="AK292" t="str">
        <v>Balloon 2, DWG#FRM0105</v>
      </c>
      <c r="AL292" t="str">
        <v>Balloon 2, DWG#FRM0105, See Image</v>
      </c>
      <c r="AM292" t="str">
        <v>Balloon 3 (DWG FRM0105, NV-30 Minor)</v>
      </c>
      <c r="AN292" t="str">
        <v>Balloon 3 (DWG FRM0105, NV-30)</v>
      </c>
      <c r="AO292" t="str">
        <v>Balloon 3 (P# 9890002-20)</v>
      </c>
      <c r="AP292" t="str">
        <v>Balloon 4</v>
      </c>
      <c r="AQ292" t="str">
        <v>Balloon 4 (P# 9890002-20)</v>
      </c>
      <c r="AR292" t="str">
        <v>Below Middle Band</v>
      </c>
      <c r="AS292" t="str">
        <v>Best Fit Pin, .003 or Less =Pass</v>
      </c>
      <c r="AT292" t="str">
        <v>Blank</v>
      </c>
      <c r="AU292" t="str">
        <v>Blank Turn Maj.</v>
      </c>
      <c r="AV292" t="str">
        <v>Blank Turn Maj. Mill Flt., OL4172</v>
      </c>
      <c r="AW292" t="str">
        <v>Blank Without .010 Slots</v>
      </c>
      <c r="AX292" t="str">
        <v>Blank Without .010 Slots, Section</v>
      </c>
      <c r="AY292" t="str">
        <v>Blank without thread</v>
      </c>
      <c r="AZ292" t="str">
        <v xml:space="preserve">Blank, Center of V Grv. </v>
      </c>
      <c r="BA292" t="str">
        <v>Blank, Check R adjacent Balloon 17</v>
      </c>
      <c r="BB292" t="str">
        <v>Blank, EXT. Feature</v>
      </c>
      <c r="BC292" t="str">
        <v>Blank, See Image, OL04335</v>
      </c>
      <c r="BD292" t="str">
        <v>Blank, See Image, OL04336</v>
      </c>
      <c r="BE292" t="str">
        <v xml:space="preserve">Blank, Thrd. </v>
      </c>
      <c r="BF292" t="str">
        <v>Blank, Turn Tip</v>
      </c>
      <c r="BG292" t="str">
        <v>Blank, Without Thrd.</v>
      </c>
      <c r="BH292" t="str">
        <v>Blank, Without Thread</v>
      </c>
      <c r="BI292" t="str">
        <v xml:space="preserve">Blunt Start Blend to Minor </v>
      </c>
      <c r="BJ292" t="str">
        <v>Calc., Use Go HEX</v>
      </c>
      <c r="BK292" t="str">
        <v>Can't dig into OD</v>
      </c>
      <c r="BL292" t="str">
        <v>Carbide Gauge</v>
      </c>
      <c r="BM292" t="str">
        <v xml:space="preserve">Center of V Grv. </v>
      </c>
      <c r="BN292" t="str">
        <v>Centered Less than .03 = Pass</v>
      </c>
      <c r="BO292" t="str">
        <v>Centered within .0005 or Less = Pass</v>
      </c>
      <c r="BP292" t="str">
        <v>Centered within .001 or Less = Pass</v>
      </c>
      <c r="BQ292" t="str">
        <v>Centered within .0254 or Less = Pass</v>
      </c>
      <c r="BR292" t="str">
        <v>Check close to Rod Slot</v>
      </c>
      <c r="BS292" t="str">
        <v>Check every other hole</v>
      </c>
      <c r="BT292" t="str">
        <v>Check Go over full length of slot.</v>
      </c>
      <c r="BU292" t="str">
        <v>Check Near Closed End</v>
      </c>
      <c r="BV292" t="str">
        <v>Check per Print View, Away from Rod Slot</v>
      </c>
      <c r="BW292" t="str">
        <v>Check to Balloon 30 Go Pin</v>
      </c>
      <c r="BX292" t="str">
        <v>Check with .2705 SET Pin Inside Part</v>
      </c>
      <c r="BY292" t="str">
        <v>Check with Hex Up</v>
      </c>
      <c r="BZ292" t="str">
        <v>CMM Blank</v>
      </c>
      <c r="CA292" t="str">
        <v>Confirm Full Radius</v>
      </c>
      <c r="CB292" t="str">
        <v>Constrained in fixture</v>
      </c>
      <c r="CC292" t="str">
        <v>Constrained with Ring</v>
      </c>
      <c r="CD292" t="str">
        <v>Constrained, See Image</v>
      </c>
      <c r="CE292" t="str">
        <v>Dim. "A"</v>
      </c>
      <c r="CF292" t="str">
        <v>Dim. "B"</v>
      </c>
      <c r="CG292" t="str">
        <v>Dim. "C"</v>
      </c>
      <c r="CH292" t="str">
        <v>Dim. "D", Whirl Blank</v>
      </c>
      <c r="CI292" t="str">
        <v>Dim. "G"</v>
      </c>
      <c r="CJ292" t="str">
        <v>Dim. E, Blank Turn Maj. &amp;  Mill Flt</v>
      </c>
      <c r="CK292" t="str">
        <v>Dim. E, Blank Turn Maj.&amp;  Mill Flt</v>
      </c>
      <c r="CL292" t="str">
        <v>Dim. H, Whirl Blank</v>
      </c>
      <c r="CM292" t="str">
        <v>Dim. J, 'Blank Turn Maj. &amp; Whirl Blank</v>
      </c>
      <c r="CN292" t="str">
        <v>Disk Drop Indicator Tip</v>
      </c>
      <c r="CO292" t="str">
        <v>DWG 100448-15, Balloon F_1</v>
      </c>
      <c r="CP292" t="str">
        <v>DWG 100448-15, OL02571</v>
      </c>
      <c r="CQ292" t="str">
        <v>DWG 100448-41</v>
      </c>
      <c r="CR292" t="str">
        <v>DWG 9890040, (10E),Section Part, OL01139</v>
      </c>
      <c r="CS292" t="str">
        <v>DWG 9890040, (10E),Section, OL01139</v>
      </c>
      <c r="CT292" t="str">
        <v>DWG 9890040, (11E)</v>
      </c>
      <c r="CU292" t="str">
        <v>DWG 9890040, (11E), Pins with Flats</v>
      </c>
      <c r="CV292" t="str">
        <v>DWG 9890040, (12E),  Pass=.002 or less</v>
      </c>
      <c r="CW292" t="str">
        <v>DWG 9890040, (12E), See Image</v>
      </c>
      <c r="CX292" t="str">
        <v>DWG 9890040, (1E), OL01431</v>
      </c>
      <c r="CY292" t="str">
        <v>DWG 9890040, (1E), OL01432</v>
      </c>
      <c r="CZ292" t="str">
        <v>DWG 9890040, (2E), OL01432</v>
      </c>
      <c r="DA292" t="str">
        <v>DWG 9890040, (3E)</v>
      </c>
      <c r="DB292" t="str">
        <v>DWG 9890040, (4E)</v>
      </c>
      <c r="DC292" t="str">
        <v>DWG 9890040, (5E), OL02336</v>
      </c>
      <c r="DD292" t="str">
        <v>DWG 9890040, (6E)</v>
      </c>
      <c r="DE292" t="str">
        <v>DWG 9890040, (7E)</v>
      </c>
      <c r="DF292" t="str">
        <v>DWG 9890040, (8E), OL01433</v>
      </c>
      <c r="DG292" t="str">
        <v>DWG 9890040, (8E), OL01433, Section</v>
      </c>
      <c r="DH292" t="str">
        <v>DWG 9890040, (9E), Close to Rod Slot</v>
      </c>
      <c r="DI292" t="str">
        <v>DWG 9890040, (9E),Close to Rod Slot</v>
      </c>
      <c r="DJ292" t="str">
        <v>DWG FRM0105 PAGE 2</v>
      </c>
      <c r="DK292" t="str">
        <v>DWG# 100448-41</v>
      </c>
      <c r="DL292" t="str">
        <v>DWG# 100448-44</v>
      </c>
      <c r="DM292" t="str">
        <v>DWG# 9890003  (1), Section OL00436/A</v>
      </c>
      <c r="DN292" t="str">
        <v>DWG# 9890003 (3), Ring Gauge Constrained</v>
      </c>
      <c r="DO292" t="str">
        <v>DWG# 9890003 (4), Section</v>
      </c>
      <c r="DP292" t="str">
        <v>DWG#100448-26, Balloon 1K, OL02350</v>
      </c>
      <c r="DQ292" t="str">
        <v>DWG#100448-26, Balloon 2K, OL02350</v>
      </c>
      <c r="DR292" t="str">
        <v>DWG#100448-26, Balloon 3K, OL02363</v>
      </c>
      <c r="DS292" t="str">
        <v>DWG#100448-26, Balloon 4K</v>
      </c>
      <c r="DT292" t="str">
        <v>DWG#100448-26, Balloon 5K, Section</v>
      </c>
      <c r="DU292" t="str">
        <v>DWG#100448-26, Balloon 6K</v>
      </c>
      <c r="DV292" t="str">
        <v>DWG#100448-26, Balloon 7K, Section</v>
      </c>
      <c r="DW292" t="str">
        <v>DWG#100448-26, Mfg. Tol.</v>
      </c>
      <c r="DX292" t="str">
        <v>DWG#9890003 (2) Ring Gauge Constrained</v>
      </c>
      <c r="DY292" t="str">
        <v>DWG#9890044</v>
      </c>
      <c r="DZ292" t="str">
        <v>DWG#9890044 .1985 to .2005=Pass</v>
      </c>
      <c r="EA292" t="str">
        <v>DWG#9890044 Overlay OL02441</v>
      </c>
      <c r="EB292" t="str">
        <v>DWG#9890044, OL02441</v>
      </c>
      <c r="EC292" t="str">
        <v>DWG#FRM0105</v>
      </c>
      <c r="ED292" t="str">
        <v>EXT.</v>
      </c>
      <c r="EE292" t="str">
        <v>EXT. Section, OL02460</v>
      </c>
      <c r="EF292" t="str">
        <v>EXT., OL04223</v>
      </c>
      <c r="EG292" t="str">
        <v>Flat Drop Indicator Tip</v>
      </c>
      <c r="EH292" t="str">
        <v>Full Go Pin, No Light, at Radius</v>
      </c>
      <c r="EI292" t="str">
        <v>Function Check</v>
      </c>
      <c r="EJ292" t="str">
        <v>GO Function Gauge</v>
      </c>
      <c r="EK292" t="str">
        <v>Go Gauge for Balloon 1 &amp; 4</v>
      </c>
      <c r="EL292" t="str">
        <v>Go Pin must pass through</v>
      </c>
      <c r="EM292" t="str">
        <v>Greater than .005 = Fail, Section</v>
      </c>
      <c r="EN292" t="str">
        <v>Greater than .025 out of center = Fail</v>
      </c>
      <c r="EO292" t="str">
        <v>Greater than 2.6 = Pass</v>
      </c>
      <c r="EP292" t="str">
        <v>Green = Pass, Red = Fail</v>
      </c>
      <c r="EQ292" t="str">
        <v>Hex Depth</v>
      </c>
      <c r="ER292" t="str">
        <v>Hex Minor</v>
      </c>
      <c r="ES292" t="str">
        <v>Hole Dia.</v>
      </c>
      <c r="ET292" t="str">
        <v>Hook or Disk Tip</v>
      </c>
      <c r="EU292" t="str">
        <v>ID Sphere Finish</v>
      </c>
      <c r="EV292" t="str">
        <v>ID/OD Both Sides, Diff. .002 or less = Pass</v>
      </c>
      <c r="EW292" t="str">
        <v>If Looks Big, Section</v>
      </c>
      <c r="EX292" t="str">
        <v>If Looks Small, Section</v>
      </c>
      <c r="EY292" t="str">
        <v>Insp. Close to Break Away, Mfg.Tol.</v>
      </c>
      <c r="EZ292" t="str">
        <v>INT.</v>
      </c>
      <c r="FA292" t="str">
        <v>INT. Section, OL02460</v>
      </c>
      <c r="FB292" t="str">
        <v>INT., OL04223</v>
      </c>
      <c r="FC292" t="str">
        <v>Intersect. of 7.7 &amp; R0.10</v>
      </c>
      <c r="FD292" t="str">
        <v>Intersect. of 8.79 and R.25 MAX</v>
      </c>
      <c r="FE292" t="str">
        <v>Keep Ind. Tip away from corner</v>
      </c>
      <c r="FF292" t="str">
        <v>L31</v>
      </c>
      <c r="FG292" t="str">
        <v>Laser Mark</v>
      </c>
      <c r="FH292" t="str">
        <v>LASER PER NOTE 4</v>
      </c>
      <c r="FI292" t="str">
        <v>LASER PER NOTE 4, Final Check 1 only</v>
      </c>
      <c r="FJ292" t="str">
        <v>Less than .002 out of center = Pass</v>
      </c>
      <c r="FK292" t="str">
        <v>Less than 2.75 = Pass, Section</v>
      </c>
      <c r="FL292" t="str">
        <v>List as pin. Not Calibrated</v>
      </c>
      <c r="FM292" t="str">
        <v>M9 X 1.25 BUTT See Comment Image</v>
      </c>
      <c r="FN292" t="str">
        <v>Manual Section</v>
      </c>
      <c r="FO292" t="str">
        <v>Max Deep .241 NO-GO =.42</v>
      </c>
      <c r="FP292" t="str">
        <v>MAX Depth of (Note 7) .241 NO-GO Pin</v>
      </c>
      <c r="FQ292" t="str">
        <v>Measure from Blue Line, See Image</v>
      </c>
      <c r="FR292" t="str">
        <v>Measure Width of Blue Area, See Image</v>
      </c>
      <c r="FS292" t="str">
        <v>Mfg. Tol</v>
      </c>
      <c r="FT292" t="str">
        <v>Mfg. Tol, See Image</v>
      </c>
      <c r="FU292" t="str">
        <v>Mfg. Tol.</v>
      </c>
      <c r="FV292" t="str">
        <v>Mfg. Tol. "A"</v>
      </c>
      <c r="FW292" t="str">
        <v>Mfg. Tol. (Zero on Gauge Full Dia. Lead)</v>
      </c>
      <c r="FX292" t="str">
        <v>Mfg. Tol. Balloon 11, See Image</v>
      </c>
      <c r="FY292" t="str">
        <v>Mfg. Tol. Balloon 4</v>
      </c>
      <c r="FZ292" t="str">
        <v>Mfg. Tol. Balloon 7</v>
      </c>
      <c r="GA292" t="str">
        <v xml:space="preserve">Mfg. Tol. C-Bore Face (Ballo 28) </v>
      </c>
      <c r="GB292" t="str">
        <v>Mfg. Tol. Section</v>
      </c>
      <c r="GC292" t="str">
        <v>Mfg. Tol. See Image</v>
      </c>
      <c r="GD292" t="str">
        <v>Mfg. Tol., 3 Places, Record MAX</v>
      </c>
      <c r="GE292" t="str">
        <v>Mfg. Tol., Balloon 11</v>
      </c>
      <c r="GF292" t="str">
        <v>Mfg. Tol., Balloon 7</v>
      </c>
      <c r="GG292" t="str">
        <v>Mfg. Tol., Blank</v>
      </c>
      <c r="GH292" t="str">
        <v>Mfg. Tol., Blank, Balloon 12</v>
      </c>
      <c r="GI292" t="str">
        <v>Mfg. Tol., Blend to SØ.320</v>
      </c>
      <c r="GJ292" t="str">
        <v>Mfg. Tol., Calculation</v>
      </c>
      <c r="GK292" t="str">
        <v>Mfg. Tol., For Mill Fixture</v>
      </c>
      <c r="GL292" t="str">
        <v>Mfg. Tol., L32</v>
      </c>
      <c r="GM292" t="str">
        <v>Mfg. Tol., L33</v>
      </c>
      <c r="GN292" t="str">
        <v>Mfg. Tol., No Tool Marks</v>
      </c>
      <c r="GO292" t="str">
        <v>Mfg. Tol., OL03361</v>
      </c>
      <c r="GP292" t="str">
        <v>Mfg. Tol., Record off center value</v>
      </c>
      <c r="GQ292" t="str">
        <v>Mfg. Tol., Same 3 Places, Record MIN</v>
      </c>
      <c r="GR292" t="str">
        <v>Mfg. Tol., Section</v>
      </c>
      <c r="GS292" t="str">
        <v>Mfg. Tol., Section B-B</v>
      </c>
      <c r="GT292" t="str">
        <v>Mfg. Tol., Section, OL03361</v>
      </c>
      <c r="GU292" t="str">
        <v>Mfg. Tol., Section, Per Note 2</v>
      </c>
      <c r="GV292" t="str">
        <v>Mfg. Tol., See Image</v>
      </c>
      <c r="GW292" t="str">
        <v>Mfg. Tol., See Image, Bore in Blue</v>
      </c>
      <c r="GX292" t="str">
        <v>Mfg. Tol., See Image, Hook Tip</v>
      </c>
      <c r="GY292" t="str">
        <v>Mfg. Tol., Sharp Okay No Burr</v>
      </c>
      <c r="GZ292" t="str">
        <v>Mfg. Tol., Threadless Blank</v>
      </c>
      <c r="HA292" t="str">
        <v>Mfg.Tol.</v>
      </c>
      <c r="HB292" t="str">
        <v>Mgf. To., T.S.C.</v>
      </c>
      <c r="HC292" t="str">
        <v>Milled Feature</v>
      </c>
      <c r="HD292" t="str">
        <v>Milled Feature, OL04045</v>
      </c>
      <c r="HE292" t="str">
        <v>More than .0005 out of center = Fail</v>
      </c>
      <c r="HF292" t="str">
        <v>Must Pass Through</v>
      </c>
      <c r="HG292" t="str">
        <v>Must pass through gauge</v>
      </c>
      <c r="HH292" t="str">
        <v>Must Pass Through Go Gauge</v>
      </c>
      <c r="HI292" t="str">
        <v>Must Pass, See Image.</v>
      </c>
      <c r="HJ292" t="str">
        <v>NA</v>
      </c>
      <c r="HK292" t="str">
        <v>Narrow Area</v>
      </c>
      <c r="HL292" t="str">
        <v>Near Balloon 21</v>
      </c>
      <c r="HM292" t="str">
        <v>Near Datum B</v>
      </c>
      <c r="HN292" t="str">
        <v>Neck Dia.</v>
      </c>
      <c r="HO292" t="str">
        <v>Neck to Head Rad.</v>
      </c>
      <c r="HP292" t="str">
        <v>No Copper Deposits Allowed</v>
      </c>
      <c r="HQ292" t="str">
        <v>No Section</v>
      </c>
      <c r="HR292" t="str">
        <v>No Section, .01 to .014 = Pass</v>
      </c>
      <c r="HS292" t="str">
        <v>No Section, Rotate Part</v>
      </c>
      <c r="HT292" t="str">
        <v>No Section, See Image</v>
      </c>
      <c r="HU292" t="str">
        <v>No Slot, Section B-B</v>
      </c>
      <c r="HV292" t="str">
        <v>No visual step = Pass</v>
      </c>
      <c r="HW292" t="str">
        <v>Not to exceed .95 Deep</v>
      </c>
      <c r="HX292" t="str">
        <v>Note 1</v>
      </c>
      <c r="HY292" t="str">
        <v>OL00333/A</v>
      </c>
      <c r="HZ292" t="str">
        <v>OL00519</v>
      </c>
      <c r="IA292" t="str">
        <v>OL00520</v>
      </c>
      <c r="IB292" t="str">
        <v>OL00529</v>
      </c>
      <c r="IC292" t="str">
        <v>OL00542</v>
      </c>
      <c r="ID292" t="str">
        <v>OL00724</v>
      </c>
      <c r="IE292" t="str">
        <v>OL01250</v>
      </c>
      <c r="IF292" t="str">
        <v>OL01869, Threadless Blank</v>
      </c>
      <c r="IG292" t="str">
        <v>OL01870, Section</v>
      </c>
      <c r="IH292" t="str">
        <v>OL02255</v>
      </c>
      <c r="II292" t="str">
        <v>OL02255, Mfg. Tol.</v>
      </c>
      <c r="IJ292" t="str">
        <v>OL02302</v>
      </c>
      <c r="IK292" t="str">
        <v xml:space="preserve">OL02318  needed per image instructions </v>
      </c>
      <c r="IL292" t="str">
        <v>OL02556</v>
      </c>
      <c r="IM292" t="str">
        <v>OL02557</v>
      </c>
      <c r="IN292" t="str">
        <v>OL02567</v>
      </c>
      <c r="IO292" t="str">
        <v>OL02653</v>
      </c>
      <c r="IP292" t="str">
        <v>OL02718</v>
      </c>
      <c r="IQ292" t="str">
        <v>OL02841</v>
      </c>
      <c r="IR292" t="str">
        <v>OL02842</v>
      </c>
      <c r="IS292" t="str">
        <v>OL02844</v>
      </c>
      <c r="IT292" t="str">
        <v>OL02871</v>
      </c>
      <c r="IU292" t="str">
        <v>OL02887</v>
      </c>
      <c r="IV292" t="str">
        <v>OL03500</v>
      </c>
      <c r="IW292" t="str">
        <v>OL03766</v>
      </c>
      <c r="IX292" t="str">
        <v>OL03868</v>
      </c>
      <c r="IY292" t="str">
        <v>OL03869</v>
      </c>
      <c r="IZ292" t="str">
        <v>OL03870</v>
      </c>
      <c r="JA292" t="str">
        <v>OL03873, DWG# 100448-44</v>
      </c>
      <c r="JB292" t="str">
        <v>OL03949</v>
      </c>
      <c r="JC292" t="str">
        <v xml:space="preserve">OL04043, Section </v>
      </c>
      <c r="JD292" t="str">
        <v xml:space="preserve">OL04044, Section </v>
      </c>
      <c r="JE292" t="str">
        <v>OL04045</v>
      </c>
      <c r="JF292" t="str">
        <v>OL04045, Milled Feature</v>
      </c>
      <c r="JG292" t="str">
        <v>OL04063</v>
      </c>
      <c r="JH292" t="str">
        <v>OL04064</v>
      </c>
      <c r="JI292" t="str">
        <v>OL04065</v>
      </c>
      <c r="JJ292" t="str">
        <v>OL04181</v>
      </c>
      <c r="JK292" t="str">
        <v>OL04218</v>
      </c>
      <c r="JL292" t="str">
        <v>OL04224, See Image</v>
      </c>
      <c r="JM292" t="str">
        <v>OL04374</v>
      </c>
      <c r="JN292" t="str">
        <v>OL04375, Section M-M</v>
      </c>
      <c r="JO292" t="str">
        <v>OL04376, Section M-M</v>
      </c>
      <c r="JP292" t="str">
        <v>OL04443</v>
      </c>
      <c r="JQ292" t="str">
        <v>OL04444</v>
      </c>
      <c r="JR292" t="str">
        <v>OL05000</v>
      </c>
      <c r="JS292" t="str">
        <v>One side of slot</v>
      </c>
      <c r="JT292" t="str">
        <v>Other side of slot</v>
      </c>
      <c r="JU292" t="str">
        <v>Out of center more than .002 = Fail</v>
      </c>
      <c r="JV292" t="str">
        <v>Out of center more than.002 = Fail</v>
      </c>
      <c r="JW292" t="str">
        <v>Overlay OL02713</v>
      </c>
      <c r="JX292" t="str">
        <v>Overlay OL02714</v>
      </c>
      <c r="JY292" t="str">
        <v>Overlay OL02718</v>
      </c>
      <c r="JZ292" t="str">
        <v>Overlay OL03831, Mfg. Tol.</v>
      </c>
      <c r="KA292" t="str">
        <v>Part Without Slots</v>
      </c>
      <c r="KB292" t="str">
        <v>Part Without Slots, See Image</v>
      </c>
      <c r="KC292" t="str">
        <v xml:space="preserve">Pass = .0254 or Less </v>
      </c>
      <c r="KD292" t="str">
        <v>PD MIN = 4.361, PD MAX = 4.456</v>
      </c>
      <c r="KE292" t="str">
        <v>Per Balloon 2 Note</v>
      </c>
      <c r="KF292" t="str">
        <v>Per drawing note(s) 8.</v>
      </c>
      <c r="KG292" t="str">
        <v>Point or Sphere Tip</v>
      </c>
      <c r="KH292" t="str">
        <v>Point Tip</v>
      </c>
      <c r="KI292" t="str">
        <v>R.9 to R1.1 = Pass, See Image</v>
      </c>
      <c r="KJ292" t="str">
        <v>Ram Construction</v>
      </c>
      <c r="KK292" t="str">
        <v>Record Same Pass / Fail All Balloons</v>
      </c>
      <c r="KL292" t="str">
        <v>Ref. Balloon 1</v>
      </c>
      <c r="KM292" t="str">
        <v>Ref. Balloon 12</v>
      </c>
      <c r="KN292" t="str">
        <v>Ref. Balloon 13, 100% AQL</v>
      </c>
      <c r="KO292" t="str">
        <v>Ref. Balloon 2</v>
      </c>
      <c r="KP292" t="str">
        <v>Ref. Balloon 21, 100% AQL</v>
      </c>
      <c r="KQ292" t="str">
        <v>Ref. Balloon 4</v>
      </c>
      <c r="KR292" t="str">
        <v>Ref. Balloon 7</v>
      </c>
      <c r="KS292" t="str">
        <v>Ref. Balloon 8</v>
      </c>
      <c r="KT292" t="str">
        <v>Relieved Pin Gauges 09236 &amp; 09235</v>
      </c>
      <c r="KU292" t="str">
        <v>Rotate Part</v>
      </c>
      <c r="KV292" t="str">
        <v>Rotate Part, See Image</v>
      </c>
      <c r="KW292" t="str">
        <v>Same as Root Radius</v>
      </c>
      <c r="KX292" t="str">
        <v>Section</v>
      </c>
      <c r="KY292" t="str">
        <v>Section B-B</v>
      </c>
      <c r="KZ292" t="str">
        <v>Section B-B, Distance Between Grooves</v>
      </c>
      <c r="LA292" t="str">
        <v>Section C-C</v>
      </c>
      <c r="LB292" t="str">
        <v>Section Part</v>
      </c>
      <c r="LC292" t="str">
        <v>Section Part, Measured from Opposite Face</v>
      </c>
      <c r="LD292" t="str">
        <v>Section, Broachless Blank</v>
      </c>
      <c r="LE292" t="str">
        <v>Section, EXT. Sphere Location.</v>
      </c>
      <c r="LF292" t="str">
        <v>Section, Hex Cham. Ang.</v>
      </c>
      <c r="LG292" t="str">
        <v>Section, Hex Fillet Rad.</v>
      </c>
      <c r="LH292" t="str">
        <v>Section, INT. Feature</v>
      </c>
      <c r="LI292" t="str">
        <v>Section, INT. Sphere Location.</v>
      </c>
      <c r="LJ292" t="str">
        <v>Section, Mfg. Tol.</v>
      </c>
      <c r="LK292" t="str">
        <v>Section, Mfg. Tol., See Image</v>
      </c>
      <c r="LL292" t="str">
        <v>Section, OL00486</v>
      </c>
      <c r="LM292" t="str">
        <v>Section, OL00542</v>
      </c>
      <c r="LN292" t="str">
        <v>Section, OL00543</v>
      </c>
      <c r="LO292" t="str">
        <v>Section, OL00544</v>
      </c>
      <c r="LP292" t="str">
        <v>Section, OL00545</v>
      </c>
      <c r="LQ292" t="str">
        <v>Section, OL00546</v>
      </c>
      <c r="LR292" t="str">
        <v>Section, OL00547</v>
      </c>
      <c r="LS292" t="str">
        <v>Section, OL00555</v>
      </c>
      <c r="LT292" t="str">
        <v>Section, OL00725</v>
      </c>
      <c r="LU292" t="str">
        <v>Section, OL01430</v>
      </c>
      <c r="LV292" t="str">
        <v>Section, OL01434</v>
      </c>
      <c r="LW292" t="str">
        <v>Section, OL01435</v>
      </c>
      <c r="LX292" t="str">
        <v>Section, OL01807</v>
      </c>
      <c r="LY292" t="str">
        <v>Section, OL01830</v>
      </c>
      <c r="LZ292" t="str">
        <v>Section, OL02351</v>
      </c>
      <c r="MA292" t="str">
        <v>Section, OL02519</v>
      </c>
      <c r="MB292" t="str">
        <v>Section, OL02520</v>
      </c>
      <c r="MC292" t="str">
        <v>Section, OL02522</v>
      </c>
      <c r="MD292" t="str">
        <v>Section, OL02540</v>
      </c>
      <c r="ME292" t="str">
        <v>Section, OL02541</v>
      </c>
      <c r="MF292" t="str">
        <v>Section, OL02552</v>
      </c>
      <c r="MG292" t="str">
        <v>Section, OL02553</v>
      </c>
      <c r="MH292" t="str">
        <v>Section, OL02554</v>
      </c>
      <c r="MI292" t="str">
        <v>Section, OL02555</v>
      </c>
      <c r="MJ292" t="str">
        <v>Section, OL02558</v>
      </c>
      <c r="MK292" t="str">
        <v>Section, OL02559</v>
      </c>
      <c r="ML292" t="str">
        <v>Section, OL02560</v>
      </c>
      <c r="MM292" t="str">
        <v>Section, OL02619</v>
      </c>
      <c r="MN292" t="str">
        <v>Section, OL02620</v>
      </c>
      <c r="MO292" t="str">
        <v>Section, OL02621</v>
      </c>
      <c r="MP292" t="str">
        <v>Section, OL02622</v>
      </c>
      <c r="MQ292" t="str">
        <v>Section, OL02623</v>
      </c>
      <c r="MR292" t="str">
        <v>Section, OL02624</v>
      </c>
      <c r="MS292" t="str">
        <v>Section, OL02652</v>
      </c>
      <c r="MT292" t="str">
        <v>Section, OL02680</v>
      </c>
      <c r="MU292" t="str">
        <v>Section, OL02793</v>
      </c>
      <c r="MV292" t="str">
        <v>Section, OL02823</v>
      </c>
      <c r="MW292" t="str">
        <v>Section, OL02843</v>
      </c>
      <c r="MX292" t="str">
        <v>Section, OL03026, Ext.</v>
      </c>
      <c r="MY292" t="str">
        <v>Section, OL03026, Int.</v>
      </c>
      <c r="MZ292" t="str">
        <v>Section, OL03570, DWG# 100448-41</v>
      </c>
      <c r="NA292" t="str">
        <v>Section, OL03781</v>
      </c>
      <c r="NB292" t="str">
        <v>Section, OL03911</v>
      </c>
      <c r="NC292" t="str">
        <v>Section, OL03912</v>
      </c>
      <c r="ND292" t="str">
        <v>Section, OL03928</v>
      </c>
      <c r="NE292" t="str">
        <v>Section, OL03929</v>
      </c>
      <c r="NF292" t="str">
        <v>Section, OL04030</v>
      </c>
      <c r="NG292" t="str">
        <v>Section, OL04037</v>
      </c>
      <c r="NH292" t="str">
        <v>Section, OL04038</v>
      </c>
      <c r="NI292" t="str">
        <v>Section, OL04046</v>
      </c>
      <c r="NJ292" t="str">
        <v>Section, OL04065</v>
      </c>
      <c r="NK292" t="str">
        <v>Section, OL04066</v>
      </c>
      <c r="NL292" t="str">
        <v>Section, OL04067</v>
      </c>
      <c r="NM292" t="str">
        <v>Section, OL04069</v>
      </c>
      <c r="NN292" t="str">
        <v>Section, OL04071</v>
      </c>
      <c r="NO292" t="str">
        <v>Section, OL04173</v>
      </c>
      <c r="NP292" t="str">
        <v>Section, OL04174</v>
      </c>
      <c r="NQ292" t="str">
        <v>Section, OL04214</v>
      </c>
      <c r="NR292" t="str">
        <v>Section, OL04215</v>
      </c>
      <c r="NS292" t="str">
        <v>Section, OL04216</v>
      </c>
      <c r="NT292" t="str">
        <v>Section, OL04217</v>
      </c>
      <c r="NU292" t="str">
        <v>Section, Overlay OL02716</v>
      </c>
      <c r="NV292" t="str">
        <v>Section, Overlay OL02717</v>
      </c>
      <c r="NW292" t="str">
        <v>Section, See Image</v>
      </c>
      <c r="NX292" t="str">
        <v>Section, See Image, DWG# 100448-41</v>
      </c>
      <c r="NY292" t="str">
        <v>Section, Without Sots</v>
      </c>
      <c r="NZ292" t="str">
        <v>See Comments Sheet</v>
      </c>
      <c r="OA292" t="str">
        <v>See Comments Sheet, OL02318</v>
      </c>
      <c r="OB292" t="str">
        <v>See Image</v>
      </c>
      <c r="OC292" t="str">
        <v>See Image, .005 or Less = Pass</v>
      </c>
      <c r="OD292" t="str">
        <v>See Image, Check Near Radius</v>
      </c>
      <c r="OE292" t="str">
        <v>See Image, Constrained</v>
      </c>
      <c r="OF292" t="str">
        <v>See Image, Distance Between Flats</v>
      </c>
      <c r="OG292" t="str">
        <v xml:space="preserve">See Image, Mfg. Tol, Section A-A </v>
      </c>
      <c r="OH292" t="str">
        <v>See image, Mfg. Tol.</v>
      </c>
      <c r="OI292" t="str">
        <v>See Image, Mic. Across Flats</v>
      </c>
      <c r="OJ292" t="str">
        <v>See Image, OL02850</v>
      </c>
      <c r="OK292" t="str">
        <v>See Image, OL02880</v>
      </c>
      <c r="OL292" t="str">
        <v>See Image, OL03926</v>
      </c>
      <c r="OM292" t="str">
        <v>See Image, OL03927</v>
      </c>
      <c r="ON292" t="str">
        <v>See Image, OL04003</v>
      </c>
      <c r="OO292" t="str">
        <v>'See Image, OL04342,  Best Fit Joe Block</v>
      </c>
      <c r="OP292" t="str">
        <v>See Image, OL04342,  Blank</v>
      </c>
      <c r="OQ292" t="str">
        <v>See Image, OL04342, Blank</v>
      </c>
      <c r="OR292" t="str">
        <v>See Image, OL04343, Blank</v>
      </c>
      <c r="OS292" t="str">
        <v>See Image, Pass = .002 or Less</v>
      </c>
      <c r="OT292" t="str">
        <v>See Image, Rcd. MAX</v>
      </c>
      <c r="OU292" t="str">
        <v>See Image, Rcd. MIN</v>
      </c>
      <c r="OV292" t="str">
        <v>See Image, Section</v>
      </c>
      <c r="OW292" t="str">
        <v>See Image, Section A-A</v>
      </c>
      <c r="OX292" t="str">
        <v>See Image, Section B-B</v>
      </c>
      <c r="OY292" t="str">
        <v>See Image, Section B-B, TSC</v>
      </c>
      <c r="OZ292" t="str">
        <v>See Image, Shank Drawing # 18000-XX-XX A</v>
      </c>
      <c r="PA292" t="str">
        <v>Sequencial Laser 01, 120 Per Print</v>
      </c>
      <c r="PB292" t="str">
        <v>Set to .202, Zero on Thread Lead</v>
      </c>
      <c r="PC292" t="str">
        <v>Sharp OK, No Burr</v>
      </c>
      <c r="PD292" t="str">
        <v>Sharp OK, No Raised Edge, See Image</v>
      </c>
      <c r="PE292" t="str">
        <v>Sharp OK, No Raised Edges</v>
      </c>
      <c r="PF292" t="str">
        <v>Sharp okay no raised edge</v>
      </c>
      <c r="PG292" t="str">
        <v>Sharp Okay, No Burr</v>
      </c>
      <c r="PH292" t="str">
        <v>Sharp Okay, No Raised Edge</v>
      </c>
      <c r="PI292" t="str">
        <v>Sharp Okay, No Raised Edges,</v>
      </c>
      <c r="PJ292" t="str">
        <v>Sharp Okay, See Image</v>
      </c>
      <c r="PK292" t="str">
        <v xml:space="preserve">Start of Radius @ .195 </v>
      </c>
      <c r="PL292" t="str">
        <v xml:space="preserve">Start of Radius @ .21 </v>
      </c>
      <c r="PM292" t="str">
        <v xml:space="preserve">T.S.C. </v>
      </c>
      <c r="PN292" t="str">
        <v>Tangent Point</v>
      </c>
      <c r="PO292" t="str">
        <v>Tangent point of R.50</v>
      </c>
      <c r="PP292" t="str">
        <v>Taper Check, Mfg.Tol.</v>
      </c>
      <c r="PQ292" t="str">
        <v>Taper Check, Mfg.Tol., See Image</v>
      </c>
      <c r="PR292" t="str">
        <v>Thrd. Minor Ø</v>
      </c>
      <c r="PS292" t="str">
        <v>Thrd. Relief Ø</v>
      </c>
      <c r="PT292" t="str">
        <v>Threadless Blank</v>
      </c>
      <c r="PU292" t="str">
        <v>Threadless Blank, From Major Ø</v>
      </c>
      <c r="PV292" t="str">
        <v>Threadless Blank, Mfg. Tol.</v>
      </c>
      <c r="PW292" t="str">
        <v>Threadless Blank, Thrd. to Neck Rad.</v>
      </c>
      <c r="PX292" t="str">
        <v>Thredless Blank</v>
      </c>
      <c r="PY292" t="str">
        <v>To center of R.005</v>
      </c>
      <c r="PZ292" t="str">
        <v>Torx Min. Dia.</v>
      </c>
      <c r="QA292" t="str">
        <v>Turn Ø Free of Mill Marks</v>
      </c>
      <c r="QB292" t="str">
        <v>Use (Full) GO Hex</v>
      </c>
      <c r="QC292" t="str">
        <v>Use Balloon 1 FULL Gauge</v>
      </c>
      <c r="QD292" t="str">
        <v>Use Balloon 9 FULL GO</v>
      </c>
      <c r="QE292" t="str">
        <v>Use Best Fit Pin</v>
      </c>
      <c r="QF292" t="str">
        <v>Use Disk Tip</v>
      </c>
      <c r="QG292" t="str">
        <v>Use flat bottomed indicator tip.</v>
      </c>
      <c r="QH292" t="str">
        <v xml:space="preserve">Use Full .093 Go Hex </v>
      </c>
      <c r="QI292" t="str">
        <v xml:space="preserve">Use Full .0930 Go Hex </v>
      </c>
      <c r="QJ292" t="str">
        <v>Use Full .1235 Go Hex</v>
      </c>
      <c r="QK292" t="str">
        <v>Use Gauge K2-98-8019-04, See Image</v>
      </c>
      <c r="QL292" t="str">
        <v>Use large flat indicator tip</v>
      </c>
      <c r="QM292" t="str">
        <v>Use Pins.3330/.3350, See Image MAX NO-GO</v>
      </c>
      <c r="QN292" t="str">
        <v>Use Pointed Drop Indicator Tip</v>
      </c>
      <c r="QO292" t="str">
        <v>V-Block</v>
      </c>
      <c r="QP292" t="str">
        <v>V-Block,  AMB for 13</v>
      </c>
      <c r="QQ292" t="str">
        <v>V-Block,  Hex Cham. Dia.</v>
      </c>
      <c r="QR292" t="str">
        <v>V-Block, Hex Depth</v>
      </c>
      <c r="QS292" t="str">
        <v>VBU Gauge</v>
      </c>
      <c r="QT292" t="str">
        <v>Visibally smaller than HEX=Pass</v>
      </c>
      <c r="QU292" t="str">
        <v>Visual Per Drawing</v>
      </c>
      <c r="QV292" t="str">
        <v>Whirl Blank</v>
      </c>
      <c r="QW292" t="str">
        <v xml:space="preserve">Whirl Blank </v>
      </c>
      <c r="QX292" t="str">
        <v>Whirl Blank, Neck Rad. End to Head CL</v>
      </c>
      <c r="QY292" t="str">
        <v>Whirl Blank, Nose Start Dia.</v>
      </c>
      <c r="QZ292" t="str">
        <v>Whirl Blank, Nose Start Dist.</v>
      </c>
      <c r="RA292" t="str">
        <v>Whirl Blank, Thrd. Minor</v>
      </c>
      <c r="RB292" t="str">
        <v>Whirl Blank, Thrd. Pullout Dia.</v>
      </c>
      <c r="RC292" t="str">
        <v>Whole Part, Removal is at Assy. Level</v>
      </c>
      <c r="RD292" t="str">
        <v>Wide Area</v>
      </c>
      <c r="RE292" t="str">
        <v>Zero on End of Go Gauge</v>
      </c>
    </row>
    <row r="293" spans="1:473">
      <c r="A293" t="s">
        <v>923</v>
      </c>
      <c r="C293" t="str" cm="1">
        <f t="array" ref="C293:RE293">TRANSPOSE(_xlfn._xlws.SORT(_xlfn._xlws.FILTER($A$2:$A$600,ISNUMBER(SEARCH('PartLib Table'!M310,$A$2:$A$600)),"not found")))</f>
        <v xml:space="preserve"> 'C', Whirl Blank</v>
      </c>
      <c r="D293" t="str">
        <v xml:space="preserve"> See Image, Constrained</v>
      </c>
      <c r="E293" t="str">
        <v>(.04 to .12 range = Pass)</v>
      </c>
      <c r="F293" t="str">
        <v>(.042 FULL) Go Pin Seat Fully</v>
      </c>
      <c r="G293" t="str">
        <v>(B), Mfg. Tol.</v>
      </c>
      <c r="H293" t="str">
        <v>(B), O.A.L.</v>
      </c>
      <c r="I293" t="str">
        <v>.001 or less =Pass</v>
      </c>
      <c r="J293" t="str">
        <v>.001 or less out of center = Pass</v>
      </c>
      <c r="K293" t="str">
        <v>.002 or Less = Pass</v>
      </c>
      <c r="L293" t="str">
        <v>.002 or Less out of center = Pass</v>
      </c>
      <c r="M293" t="str">
        <v>.005 to .015 = Pass</v>
      </c>
      <c r="N293" t="str">
        <v>.0125 Mean, Section</v>
      </c>
      <c r="O293" t="str">
        <v>.025 or Less in X &amp; Y=Pass</v>
      </c>
      <c r="P293" t="str">
        <v>.038 Mean</v>
      </c>
      <c r="Q293" t="str">
        <v>.063 MM = .0024 IN, See Image</v>
      </c>
      <c r="R293" t="str">
        <v>.063MM = .0024"</v>
      </c>
      <c r="S293" t="str">
        <v>.243 NO-GO, Unconstrained, Must Not Start</v>
      </c>
      <c r="T293" t="str">
        <v>@ Back Face &amp; ID, No Raised Edge</v>
      </c>
      <c r="U293" t="str">
        <v>@ Back Face &amp; OD, No Raised Edge</v>
      </c>
      <c r="V293" t="str">
        <v>@ ID &amp; FACE</v>
      </c>
      <c r="W293" t="str">
        <v>@ OD &amp; BACK FACE</v>
      </c>
      <c r="X293" t="str">
        <v>@ OD &amp; FACE</v>
      </c>
      <c r="Y293" t="str">
        <v>Across from slot</v>
      </c>
      <c r="Z293" t="str">
        <v>All Edge Breaks</v>
      </c>
      <c r="AA293" t="str">
        <v>Attached to bar stock</v>
      </c>
      <c r="AB293" t="str">
        <v xml:space="preserve">Back Turn Fillet Rad. </v>
      </c>
      <c r="AC293" t="str">
        <v>Balloon 1 (DWG FRM0105 Page 2, NV-27)</v>
      </c>
      <c r="AD293" t="str">
        <v>Balloon 1 (DWG FRM0105, NV-30)</v>
      </c>
      <c r="AE293" t="str">
        <v>Balloon 1 (P# 9890002-20) OL00429/A</v>
      </c>
      <c r="AF293" t="str">
        <v>Balloon 1, DWG#FRM0105</v>
      </c>
      <c r="AG293" t="str">
        <v>Balloon 11, See Image</v>
      </c>
      <c r="AH293" t="str">
        <v xml:space="preserve">Balloon 2 (DWG FRM0105 Page 2, NV-27) </v>
      </c>
      <c r="AI293" t="str">
        <v>Balloon 2 (DWG FRM0105, NV-30)</v>
      </c>
      <c r="AJ293" t="str">
        <v>Balloon 2 (P# 9890002-20)</v>
      </c>
      <c r="AK293" t="str">
        <v>Balloon 2, DWG#FRM0105</v>
      </c>
      <c r="AL293" t="str">
        <v>Balloon 2, DWG#FRM0105, See Image</v>
      </c>
      <c r="AM293" t="str">
        <v>Balloon 3 (DWG FRM0105, NV-30 Minor)</v>
      </c>
      <c r="AN293" t="str">
        <v>Balloon 3 (DWG FRM0105, NV-30)</v>
      </c>
      <c r="AO293" t="str">
        <v>Balloon 3 (P# 9890002-20)</v>
      </c>
      <c r="AP293" t="str">
        <v>Balloon 4</v>
      </c>
      <c r="AQ293" t="str">
        <v>Balloon 4 (P# 9890002-20)</v>
      </c>
      <c r="AR293" t="str">
        <v>Below Middle Band</v>
      </c>
      <c r="AS293" t="str">
        <v>Best Fit Pin, .003 or Less =Pass</v>
      </c>
      <c r="AT293" t="str">
        <v>Blank</v>
      </c>
      <c r="AU293" t="str">
        <v>Blank Turn Maj.</v>
      </c>
      <c r="AV293" t="str">
        <v>Blank Turn Maj. Mill Flt., OL4172</v>
      </c>
      <c r="AW293" t="str">
        <v>Blank Without .010 Slots</v>
      </c>
      <c r="AX293" t="str">
        <v>Blank Without .010 Slots, Section</v>
      </c>
      <c r="AY293" t="str">
        <v>Blank without thread</v>
      </c>
      <c r="AZ293" t="str">
        <v xml:space="preserve">Blank, Center of V Grv. </v>
      </c>
      <c r="BA293" t="str">
        <v>Blank, Check R adjacent Balloon 17</v>
      </c>
      <c r="BB293" t="str">
        <v>Blank, EXT. Feature</v>
      </c>
      <c r="BC293" t="str">
        <v>Blank, See Image, OL04335</v>
      </c>
      <c r="BD293" t="str">
        <v>Blank, See Image, OL04336</v>
      </c>
      <c r="BE293" t="str">
        <v xml:space="preserve">Blank, Thrd. </v>
      </c>
      <c r="BF293" t="str">
        <v>Blank, Turn Tip</v>
      </c>
      <c r="BG293" t="str">
        <v>Blank, Without Thrd.</v>
      </c>
      <c r="BH293" t="str">
        <v>Blank, Without Thread</v>
      </c>
      <c r="BI293" t="str">
        <v xml:space="preserve">Blunt Start Blend to Minor </v>
      </c>
      <c r="BJ293" t="str">
        <v>Calc., Use Go HEX</v>
      </c>
      <c r="BK293" t="str">
        <v>Can't dig into OD</v>
      </c>
      <c r="BL293" t="str">
        <v>Carbide Gauge</v>
      </c>
      <c r="BM293" t="str">
        <v xml:space="preserve">Center of V Grv. </v>
      </c>
      <c r="BN293" t="str">
        <v>Centered Less than .03 = Pass</v>
      </c>
      <c r="BO293" t="str">
        <v>Centered within .0005 or Less = Pass</v>
      </c>
      <c r="BP293" t="str">
        <v>Centered within .001 or Less = Pass</v>
      </c>
      <c r="BQ293" t="str">
        <v>Centered within .0254 or Less = Pass</v>
      </c>
      <c r="BR293" t="str">
        <v>Check close to Rod Slot</v>
      </c>
      <c r="BS293" t="str">
        <v>Check every other hole</v>
      </c>
      <c r="BT293" t="str">
        <v>Check Go over full length of slot.</v>
      </c>
      <c r="BU293" t="str">
        <v>Check Near Closed End</v>
      </c>
      <c r="BV293" t="str">
        <v>Check per Print View, Away from Rod Slot</v>
      </c>
      <c r="BW293" t="str">
        <v>Check to Balloon 30 Go Pin</v>
      </c>
      <c r="BX293" t="str">
        <v>Check with .2705 SET Pin Inside Part</v>
      </c>
      <c r="BY293" t="str">
        <v>Check with Hex Up</v>
      </c>
      <c r="BZ293" t="str">
        <v>CMM Blank</v>
      </c>
      <c r="CA293" t="str">
        <v>Confirm Full Radius</v>
      </c>
      <c r="CB293" t="str">
        <v>Constrained in fixture</v>
      </c>
      <c r="CC293" t="str">
        <v>Constrained with Ring</v>
      </c>
      <c r="CD293" t="str">
        <v>Constrained, See Image</v>
      </c>
      <c r="CE293" t="str">
        <v>Dim. "A"</v>
      </c>
      <c r="CF293" t="str">
        <v>Dim. "B"</v>
      </c>
      <c r="CG293" t="str">
        <v>Dim. "C"</v>
      </c>
      <c r="CH293" t="str">
        <v>Dim. "D", Whirl Blank</v>
      </c>
      <c r="CI293" t="str">
        <v>Dim. "G"</v>
      </c>
      <c r="CJ293" t="str">
        <v>Dim. E, Blank Turn Maj. &amp;  Mill Flt</v>
      </c>
      <c r="CK293" t="str">
        <v>Dim. E, Blank Turn Maj.&amp;  Mill Flt</v>
      </c>
      <c r="CL293" t="str">
        <v>Dim. H, Whirl Blank</v>
      </c>
      <c r="CM293" t="str">
        <v>Dim. J, 'Blank Turn Maj. &amp; Whirl Blank</v>
      </c>
      <c r="CN293" t="str">
        <v>Disk Drop Indicator Tip</v>
      </c>
      <c r="CO293" t="str">
        <v>DWG 100448-15, Balloon F_1</v>
      </c>
      <c r="CP293" t="str">
        <v>DWG 100448-15, OL02571</v>
      </c>
      <c r="CQ293" t="str">
        <v>DWG 100448-41</v>
      </c>
      <c r="CR293" t="str">
        <v>DWG 9890040, (10E),Section Part, OL01139</v>
      </c>
      <c r="CS293" t="str">
        <v>DWG 9890040, (10E),Section, OL01139</v>
      </c>
      <c r="CT293" t="str">
        <v>DWG 9890040, (11E)</v>
      </c>
      <c r="CU293" t="str">
        <v>DWG 9890040, (11E), Pins with Flats</v>
      </c>
      <c r="CV293" t="str">
        <v>DWG 9890040, (12E),  Pass=.002 or less</v>
      </c>
      <c r="CW293" t="str">
        <v>DWG 9890040, (12E), See Image</v>
      </c>
      <c r="CX293" t="str">
        <v>DWG 9890040, (1E), OL01431</v>
      </c>
      <c r="CY293" t="str">
        <v>DWG 9890040, (1E), OL01432</v>
      </c>
      <c r="CZ293" t="str">
        <v>DWG 9890040, (2E), OL01432</v>
      </c>
      <c r="DA293" t="str">
        <v>DWG 9890040, (3E)</v>
      </c>
      <c r="DB293" t="str">
        <v>DWG 9890040, (4E)</v>
      </c>
      <c r="DC293" t="str">
        <v>DWG 9890040, (5E), OL02336</v>
      </c>
      <c r="DD293" t="str">
        <v>DWG 9890040, (6E)</v>
      </c>
      <c r="DE293" t="str">
        <v>DWG 9890040, (7E)</v>
      </c>
      <c r="DF293" t="str">
        <v>DWG 9890040, (8E), OL01433</v>
      </c>
      <c r="DG293" t="str">
        <v>DWG 9890040, (8E), OL01433, Section</v>
      </c>
      <c r="DH293" t="str">
        <v>DWG 9890040, (9E), Close to Rod Slot</v>
      </c>
      <c r="DI293" t="str">
        <v>DWG 9890040, (9E),Close to Rod Slot</v>
      </c>
      <c r="DJ293" t="str">
        <v>DWG FRM0105 PAGE 2</v>
      </c>
      <c r="DK293" t="str">
        <v>DWG# 100448-41</v>
      </c>
      <c r="DL293" t="str">
        <v>DWG# 100448-44</v>
      </c>
      <c r="DM293" t="str">
        <v>DWG# 9890003  (1), Section OL00436/A</v>
      </c>
      <c r="DN293" t="str">
        <v>DWG# 9890003 (3), Ring Gauge Constrained</v>
      </c>
      <c r="DO293" t="str">
        <v>DWG# 9890003 (4), Section</v>
      </c>
      <c r="DP293" t="str">
        <v>DWG#100448-26, Balloon 1K, OL02350</v>
      </c>
      <c r="DQ293" t="str">
        <v>DWG#100448-26, Balloon 2K, OL02350</v>
      </c>
      <c r="DR293" t="str">
        <v>DWG#100448-26, Balloon 3K, OL02363</v>
      </c>
      <c r="DS293" t="str">
        <v>DWG#100448-26, Balloon 4K</v>
      </c>
      <c r="DT293" t="str">
        <v>DWG#100448-26, Balloon 5K, Section</v>
      </c>
      <c r="DU293" t="str">
        <v>DWG#100448-26, Balloon 6K</v>
      </c>
      <c r="DV293" t="str">
        <v>DWG#100448-26, Balloon 7K, Section</v>
      </c>
      <c r="DW293" t="str">
        <v>DWG#100448-26, Mfg. Tol.</v>
      </c>
      <c r="DX293" t="str">
        <v>DWG#9890003 (2) Ring Gauge Constrained</v>
      </c>
      <c r="DY293" t="str">
        <v>DWG#9890044</v>
      </c>
      <c r="DZ293" t="str">
        <v>DWG#9890044 .1985 to .2005=Pass</v>
      </c>
      <c r="EA293" t="str">
        <v>DWG#9890044 Overlay OL02441</v>
      </c>
      <c r="EB293" t="str">
        <v>DWG#9890044, OL02441</v>
      </c>
      <c r="EC293" t="str">
        <v>DWG#FRM0105</v>
      </c>
      <c r="ED293" t="str">
        <v>EXT.</v>
      </c>
      <c r="EE293" t="str">
        <v>EXT. Section, OL02460</v>
      </c>
      <c r="EF293" t="str">
        <v>EXT., OL04223</v>
      </c>
      <c r="EG293" t="str">
        <v>Flat Drop Indicator Tip</v>
      </c>
      <c r="EH293" t="str">
        <v>Full Go Pin, No Light, at Radius</v>
      </c>
      <c r="EI293" t="str">
        <v>Function Check</v>
      </c>
      <c r="EJ293" t="str">
        <v>GO Function Gauge</v>
      </c>
      <c r="EK293" t="str">
        <v>Go Gauge for Balloon 1 &amp; 4</v>
      </c>
      <c r="EL293" t="str">
        <v>Go Pin must pass through</v>
      </c>
      <c r="EM293" t="str">
        <v>Greater than .005 = Fail, Section</v>
      </c>
      <c r="EN293" t="str">
        <v>Greater than .025 out of center = Fail</v>
      </c>
      <c r="EO293" t="str">
        <v>Greater than 2.6 = Pass</v>
      </c>
      <c r="EP293" t="str">
        <v>Green = Pass, Red = Fail</v>
      </c>
      <c r="EQ293" t="str">
        <v>Hex Depth</v>
      </c>
      <c r="ER293" t="str">
        <v>Hex Minor</v>
      </c>
      <c r="ES293" t="str">
        <v>Hole Dia.</v>
      </c>
      <c r="ET293" t="str">
        <v>Hook or Disk Tip</v>
      </c>
      <c r="EU293" t="str">
        <v>ID Sphere Finish</v>
      </c>
      <c r="EV293" t="str">
        <v>ID/OD Both Sides, Diff. .002 or less = Pass</v>
      </c>
      <c r="EW293" t="str">
        <v>If Looks Big, Section</v>
      </c>
      <c r="EX293" t="str">
        <v>If Looks Small, Section</v>
      </c>
      <c r="EY293" t="str">
        <v>Insp. Close to Break Away, Mfg.Tol.</v>
      </c>
      <c r="EZ293" t="str">
        <v>INT.</v>
      </c>
      <c r="FA293" t="str">
        <v>INT. Section, OL02460</v>
      </c>
      <c r="FB293" t="str">
        <v>INT., OL04223</v>
      </c>
      <c r="FC293" t="str">
        <v>Intersect. of 7.7 &amp; R0.10</v>
      </c>
      <c r="FD293" t="str">
        <v>Intersect. of 8.79 and R.25 MAX</v>
      </c>
      <c r="FE293" t="str">
        <v>Keep Ind. Tip away from corner</v>
      </c>
      <c r="FF293" t="str">
        <v>L31</v>
      </c>
      <c r="FG293" t="str">
        <v>Laser Mark</v>
      </c>
      <c r="FH293" t="str">
        <v>LASER PER NOTE 4</v>
      </c>
      <c r="FI293" t="str">
        <v>LASER PER NOTE 4, Final Check 1 only</v>
      </c>
      <c r="FJ293" t="str">
        <v>Less than .002 out of center = Pass</v>
      </c>
      <c r="FK293" t="str">
        <v>Less than 2.75 = Pass, Section</v>
      </c>
      <c r="FL293" t="str">
        <v>List as pin. Not Calibrated</v>
      </c>
      <c r="FM293" t="str">
        <v>M9 X 1.25 BUTT See Comment Image</v>
      </c>
      <c r="FN293" t="str">
        <v>Manual Section</v>
      </c>
      <c r="FO293" t="str">
        <v>Max Deep .241 NO-GO =.42</v>
      </c>
      <c r="FP293" t="str">
        <v>MAX Depth of (Note 7) .241 NO-GO Pin</v>
      </c>
      <c r="FQ293" t="str">
        <v>Measure from Blue Line, See Image</v>
      </c>
      <c r="FR293" t="str">
        <v>Measure Width of Blue Area, See Image</v>
      </c>
      <c r="FS293" t="str">
        <v>Mfg. Tol</v>
      </c>
      <c r="FT293" t="str">
        <v>Mfg. Tol, See Image</v>
      </c>
      <c r="FU293" t="str">
        <v>Mfg. Tol.</v>
      </c>
      <c r="FV293" t="str">
        <v>Mfg. Tol. "A"</v>
      </c>
      <c r="FW293" t="str">
        <v>Mfg. Tol. (Zero on Gauge Full Dia. Lead)</v>
      </c>
      <c r="FX293" t="str">
        <v>Mfg. Tol. Balloon 11, See Image</v>
      </c>
      <c r="FY293" t="str">
        <v>Mfg. Tol. Balloon 4</v>
      </c>
      <c r="FZ293" t="str">
        <v>Mfg. Tol. Balloon 7</v>
      </c>
      <c r="GA293" t="str">
        <v xml:space="preserve">Mfg. Tol. C-Bore Face (Ballo 28) </v>
      </c>
      <c r="GB293" t="str">
        <v>Mfg. Tol. Section</v>
      </c>
      <c r="GC293" t="str">
        <v>Mfg. Tol. See Image</v>
      </c>
      <c r="GD293" t="str">
        <v>Mfg. Tol., 3 Places, Record MAX</v>
      </c>
      <c r="GE293" t="str">
        <v>Mfg. Tol., Balloon 11</v>
      </c>
      <c r="GF293" t="str">
        <v>Mfg. Tol., Balloon 7</v>
      </c>
      <c r="GG293" t="str">
        <v>Mfg. Tol., Blank</v>
      </c>
      <c r="GH293" t="str">
        <v>Mfg. Tol., Blank, Balloon 12</v>
      </c>
      <c r="GI293" t="str">
        <v>Mfg. Tol., Blend to SØ.320</v>
      </c>
      <c r="GJ293" t="str">
        <v>Mfg. Tol., Calculation</v>
      </c>
      <c r="GK293" t="str">
        <v>Mfg. Tol., For Mill Fixture</v>
      </c>
      <c r="GL293" t="str">
        <v>Mfg. Tol., L32</v>
      </c>
      <c r="GM293" t="str">
        <v>Mfg. Tol., L33</v>
      </c>
      <c r="GN293" t="str">
        <v>Mfg. Tol., No Tool Marks</v>
      </c>
      <c r="GO293" t="str">
        <v>Mfg. Tol., OL03361</v>
      </c>
      <c r="GP293" t="str">
        <v>Mfg. Tol., Record off center value</v>
      </c>
      <c r="GQ293" t="str">
        <v>Mfg. Tol., Same 3 Places, Record MIN</v>
      </c>
      <c r="GR293" t="str">
        <v>Mfg. Tol., Section</v>
      </c>
      <c r="GS293" t="str">
        <v>Mfg. Tol., Section B-B</v>
      </c>
      <c r="GT293" t="str">
        <v>Mfg. Tol., Section, OL03361</v>
      </c>
      <c r="GU293" t="str">
        <v>Mfg. Tol., Section, Per Note 2</v>
      </c>
      <c r="GV293" t="str">
        <v>Mfg. Tol., See Image</v>
      </c>
      <c r="GW293" t="str">
        <v>Mfg. Tol., See Image, Bore in Blue</v>
      </c>
      <c r="GX293" t="str">
        <v>Mfg. Tol., See Image, Hook Tip</v>
      </c>
      <c r="GY293" t="str">
        <v>Mfg. Tol., Sharp Okay No Burr</v>
      </c>
      <c r="GZ293" t="str">
        <v>Mfg. Tol., Threadless Blank</v>
      </c>
      <c r="HA293" t="str">
        <v>Mfg.Tol.</v>
      </c>
      <c r="HB293" t="str">
        <v>Mgf. To., T.S.C.</v>
      </c>
      <c r="HC293" t="str">
        <v>Milled Feature</v>
      </c>
      <c r="HD293" t="str">
        <v>Milled Feature, OL04045</v>
      </c>
      <c r="HE293" t="str">
        <v>More than .0005 out of center = Fail</v>
      </c>
      <c r="HF293" t="str">
        <v>Must Pass Through</v>
      </c>
      <c r="HG293" t="str">
        <v>Must pass through gauge</v>
      </c>
      <c r="HH293" t="str">
        <v>Must Pass Through Go Gauge</v>
      </c>
      <c r="HI293" t="str">
        <v>Must Pass, See Image.</v>
      </c>
      <c r="HJ293" t="str">
        <v>NA</v>
      </c>
      <c r="HK293" t="str">
        <v>Narrow Area</v>
      </c>
      <c r="HL293" t="str">
        <v>Near Balloon 21</v>
      </c>
      <c r="HM293" t="str">
        <v>Near Datum B</v>
      </c>
      <c r="HN293" t="str">
        <v>Neck Dia.</v>
      </c>
      <c r="HO293" t="str">
        <v>Neck to Head Rad.</v>
      </c>
      <c r="HP293" t="str">
        <v>No Copper Deposits Allowed</v>
      </c>
      <c r="HQ293" t="str">
        <v>No Section</v>
      </c>
      <c r="HR293" t="str">
        <v>No Section, .01 to .014 = Pass</v>
      </c>
      <c r="HS293" t="str">
        <v>No Section, Rotate Part</v>
      </c>
      <c r="HT293" t="str">
        <v>No Section, See Image</v>
      </c>
      <c r="HU293" t="str">
        <v>No Slot, Section B-B</v>
      </c>
      <c r="HV293" t="str">
        <v>No visual step = Pass</v>
      </c>
      <c r="HW293" t="str">
        <v>Not to exceed .95 Deep</v>
      </c>
      <c r="HX293" t="str">
        <v>Note 1</v>
      </c>
      <c r="HY293" t="str">
        <v>OL00333/A</v>
      </c>
      <c r="HZ293" t="str">
        <v>OL00519</v>
      </c>
      <c r="IA293" t="str">
        <v>OL00520</v>
      </c>
      <c r="IB293" t="str">
        <v>OL00529</v>
      </c>
      <c r="IC293" t="str">
        <v>OL00542</v>
      </c>
      <c r="ID293" t="str">
        <v>OL00724</v>
      </c>
      <c r="IE293" t="str">
        <v>OL01250</v>
      </c>
      <c r="IF293" t="str">
        <v>OL01869, Threadless Blank</v>
      </c>
      <c r="IG293" t="str">
        <v>OL01870, Section</v>
      </c>
      <c r="IH293" t="str">
        <v>OL02255</v>
      </c>
      <c r="II293" t="str">
        <v>OL02255, Mfg. Tol.</v>
      </c>
      <c r="IJ293" t="str">
        <v>OL02302</v>
      </c>
      <c r="IK293" t="str">
        <v xml:space="preserve">OL02318  needed per image instructions </v>
      </c>
      <c r="IL293" t="str">
        <v>OL02556</v>
      </c>
      <c r="IM293" t="str">
        <v>OL02557</v>
      </c>
      <c r="IN293" t="str">
        <v>OL02567</v>
      </c>
      <c r="IO293" t="str">
        <v>OL02653</v>
      </c>
      <c r="IP293" t="str">
        <v>OL02718</v>
      </c>
      <c r="IQ293" t="str">
        <v>OL02841</v>
      </c>
      <c r="IR293" t="str">
        <v>OL02842</v>
      </c>
      <c r="IS293" t="str">
        <v>OL02844</v>
      </c>
      <c r="IT293" t="str">
        <v>OL02871</v>
      </c>
      <c r="IU293" t="str">
        <v>OL02887</v>
      </c>
      <c r="IV293" t="str">
        <v>OL03500</v>
      </c>
      <c r="IW293" t="str">
        <v>OL03766</v>
      </c>
      <c r="IX293" t="str">
        <v>OL03868</v>
      </c>
      <c r="IY293" t="str">
        <v>OL03869</v>
      </c>
      <c r="IZ293" t="str">
        <v>OL03870</v>
      </c>
      <c r="JA293" t="str">
        <v>OL03873, DWG# 100448-44</v>
      </c>
      <c r="JB293" t="str">
        <v>OL03949</v>
      </c>
      <c r="JC293" t="str">
        <v xml:space="preserve">OL04043, Section </v>
      </c>
      <c r="JD293" t="str">
        <v xml:space="preserve">OL04044, Section </v>
      </c>
      <c r="JE293" t="str">
        <v>OL04045</v>
      </c>
      <c r="JF293" t="str">
        <v>OL04045, Milled Feature</v>
      </c>
      <c r="JG293" t="str">
        <v>OL04063</v>
      </c>
      <c r="JH293" t="str">
        <v>OL04064</v>
      </c>
      <c r="JI293" t="str">
        <v>OL04065</v>
      </c>
      <c r="JJ293" t="str">
        <v>OL04181</v>
      </c>
      <c r="JK293" t="str">
        <v>OL04218</v>
      </c>
      <c r="JL293" t="str">
        <v>OL04224, See Image</v>
      </c>
      <c r="JM293" t="str">
        <v>OL04374</v>
      </c>
      <c r="JN293" t="str">
        <v>OL04375, Section M-M</v>
      </c>
      <c r="JO293" t="str">
        <v>OL04376, Section M-M</v>
      </c>
      <c r="JP293" t="str">
        <v>OL04443</v>
      </c>
      <c r="JQ293" t="str">
        <v>OL04444</v>
      </c>
      <c r="JR293" t="str">
        <v>OL05000</v>
      </c>
      <c r="JS293" t="str">
        <v>One side of slot</v>
      </c>
      <c r="JT293" t="str">
        <v>Other side of slot</v>
      </c>
      <c r="JU293" t="str">
        <v>Out of center more than .002 = Fail</v>
      </c>
      <c r="JV293" t="str">
        <v>Out of center more than.002 = Fail</v>
      </c>
      <c r="JW293" t="str">
        <v>Overlay OL02713</v>
      </c>
      <c r="JX293" t="str">
        <v>Overlay OL02714</v>
      </c>
      <c r="JY293" t="str">
        <v>Overlay OL02718</v>
      </c>
      <c r="JZ293" t="str">
        <v>Overlay OL03831, Mfg. Tol.</v>
      </c>
      <c r="KA293" t="str">
        <v>Part Without Slots</v>
      </c>
      <c r="KB293" t="str">
        <v>Part Without Slots, See Image</v>
      </c>
      <c r="KC293" t="str">
        <v xml:space="preserve">Pass = .0254 or Less </v>
      </c>
      <c r="KD293" t="str">
        <v>PD MIN = 4.361, PD MAX = 4.456</v>
      </c>
      <c r="KE293" t="str">
        <v>Per Balloon 2 Note</v>
      </c>
      <c r="KF293" t="str">
        <v>Per drawing note(s) 8.</v>
      </c>
      <c r="KG293" t="str">
        <v>Point or Sphere Tip</v>
      </c>
      <c r="KH293" t="str">
        <v>Point Tip</v>
      </c>
      <c r="KI293" t="str">
        <v>R.9 to R1.1 = Pass, See Image</v>
      </c>
      <c r="KJ293" t="str">
        <v>Ram Construction</v>
      </c>
      <c r="KK293" t="str">
        <v>Record Same Pass / Fail All Balloons</v>
      </c>
      <c r="KL293" t="str">
        <v>Ref. Balloon 1</v>
      </c>
      <c r="KM293" t="str">
        <v>Ref. Balloon 12</v>
      </c>
      <c r="KN293" t="str">
        <v>Ref. Balloon 13, 100% AQL</v>
      </c>
      <c r="KO293" t="str">
        <v>Ref. Balloon 2</v>
      </c>
      <c r="KP293" t="str">
        <v>Ref. Balloon 21, 100% AQL</v>
      </c>
      <c r="KQ293" t="str">
        <v>Ref. Balloon 4</v>
      </c>
      <c r="KR293" t="str">
        <v>Ref. Balloon 7</v>
      </c>
      <c r="KS293" t="str">
        <v>Ref. Balloon 8</v>
      </c>
      <c r="KT293" t="str">
        <v>Relieved Pin Gauges 09236 &amp; 09235</v>
      </c>
      <c r="KU293" t="str">
        <v>Rotate Part</v>
      </c>
      <c r="KV293" t="str">
        <v>Rotate Part, See Image</v>
      </c>
      <c r="KW293" t="str">
        <v>Same as Root Radius</v>
      </c>
      <c r="KX293" t="str">
        <v>Section</v>
      </c>
      <c r="KY293" t="str">
        <v>Section B-B</v>
      </c>
      <c r="KZ293" t="str">
        <v>Section B-B, Distance Between Grooves</v>
      </c>
      <c r="LA293" t="str">
        <v>Section C-C</v>
      </c>
      <c r="LB293" t="str">
        <v>Section Part</v>
      </c>
      <c r="LC293" t="str">
        <v>Section Part, Measured from Opposite Face</v>
      </c>
      <c r="LD293" t="str">
        <v>Section, Broachless Blank</v>
      </c>
      <c r="LE293" t="str">
        <v>Section, EXT. Sphere Location.</v>
      </c>
      <c r="LF293" t="str">
        <v>Section, Hex Cham. Ang.</v>
      </c>
      <c r="LG293" t="str">
        <v>Section, Hex Fillet Rad.</v>
      </c>
      <c r="LH293" t="str">
        <v>Section, INT. Feature</v>
      </c>
      <c r="LI293" t="str">
        <v>Section, INT. Sphere Location.</v>
      </c>
      <c r="LJ293" t="str">
        <v>Section, Mfg. Tol.</v>
      </c>
      <c r="LK293" t="str">
        <v>Section, Mfg. Tol., See Image</v>
      </c>
      <c r="LL293" t="str">
        <v>Section, OL00486</v>
      </c>
      <c r="LM293" t="str">
        <v>Section, OL00542</v>
      </c>
      <c r="LN293" t="str">
        <v>Section, OL00543</v>
      </c>
      <c r="LO293" t="str">
        <v>Section, OL00544</v>
      </c>
      <c r="LP293" t="str">
        <v>Section, OL00545</v>
      </c>
      <c r="LQ293" t="str">
        <v>Section, OL00546</v>
      </c>
      <c r="LR293" t="str">
        <v>Section, OL00547</v>
      </c>
      <c r="LS293" t="str">
        <v>Section, OL00555</v>
      </c>
      <c r="LT293" t="str">
        <v>Section, OL00725</v>
      </c>
      <c r="LU293" t="str">
        <v>Section, OL01430</v>
      </c>
      <c r="LV293" t="str">
        <v>Section, OL01434</v>
      </c>
      <c r="LW293" t="str">
        <v>Section, OL01435</v>
      </c>
      <c r="LX293" t="str">
        <v>Section, OL01807</v>
      </c>
      <c r="LY293" t="str">
        <v>Section, OL01830</v>
      </c>
      <c r="LZ293" t="str">
        <v>Section, OL02351</v>
      </c>
      <c r="MA293" t="str">
        <v>Section, OL02519</v>
      </c>
      <c r="MB293" t="str">
        <v>Section, OL02520</v>
      </c>
      <c r="MC293" t="str">
        <v>Section, OL02522</v>
      </c>
      <c r="MD293" t="str">
        <v>Section, OL02540</v>
      </c>
      <c r="ME293" t="str">
        <v>Section, OL02541</v>
      </c>
      <c r="MF293" t="str">
        <v>Section, OL02552</v>
      </c>
      <c r="MG293" t="str">
        <v>Section, OL02553</v>
      </c>
      <c r="MH293" t="str">
        <v>Section, OL02554</v>
      </c>
      <c r="MI293" t="str">
        <v>Section, OL02555</v>
      </c>
      <c r="MJ293" t="str">
        <v>Section, OL02558</v>
      </c>
      <c r="MK293" t="str">
        <v>Section, OL02559</v>
      </c>
      <c r="ML293" t="str">
        <v>Section, OL02560</v>
      </c>
      <c r="MM293" t="str">
        <v>Section, OL02619</v>
      </c>
      <c r="MN293" t="str">
        <v>Section, OL02620</v>
      </c>
      <c r="MO293" t="str">
        <v>Section, OL02621</v>
      </c>
      <c r="MP293" t="str">
        <v>Section, OL02622</v>
      </c>
      <c r="MQ293" t="str">
        <v>Section, OL02623</v>
      </c>
      <c r="MR293" t="str">
        <v>Section, OL02624</v>
      </c>
      <c r="MS293" t="str">
        <v>Section, OL02652</v>
      </c>
      <c r="MT293" t="str">
        <v>Section, OL02680</v>
      </c>
      <c r="MU293" t="str">
        <v>Section, OL02793</v>
      </c>
      <c r="MV293" t="str">
        <v>Section, OL02823</v>
      </c>
      <c r="MW293" t="str">
        <v>Section, OL02843</v>
      </c>
      <c r="MX293" t="str">
        <v>Section, OL03026, Ext.</v>
      </c>
      <c r="MY293" t="str">
        <v>Section, OL03026, Int.</v>
      </c>
      <c r="MZ293" t="str">
        <v>Section, OL03570, DWG# 100448-41</v>
      </c>
      <c r="NA293" t="str">
        <v>Section, OL03781</v>
      </c>
      <c r="NB293" t="str">
        <v>Section, OL03911</v>
      </c>
      <c r="NC293" t="str">
        <v>Section, OL03912</v>
      </c>
      <c r="ND293" t="str">
        <v>Section, OL03928</v>
      </c>
      <c r="NE293" t="str">
        <v>Section, OL03929</v>
      </c>
      <c r="NF293" t="str">
        <v>Section, OL04030</v>
      </c>
      <c r="NG293" t="str">
        <v>Section, OL04037</v>
      </c>
      <c r="NH293" t="str">
        <v>Section, OL04038</v>
      </c>
      <c r="NI293" t="str">
        <v>Section, OL04046</v>
      </c>
      <c r="NJ293" t="str">
        <v>Section, OL04065</v>
      </c>
      <c r="NK293" t="str">
        <v>Section, OL04066</v>
      </c>
      <c r="NL293" t="str">
        <v>Section, OL04067</v>
      </c>
      <c r="NM293" t="str">
        <v>Section, OL04069</v>
      </c>
      <c r="NN293" t="str">
        <v>Section, OL04071</v>
      </c>
      <c r="NO293" t="str">
        <v>Section, OL04173</v>
      </c>
      <c r="NP293" t="str">
        <v>Section, OL04174</v>
      </c>
      <c r="NQ293" t="str">
        <v>Section, OL04214</v>
      </c>
      <c r="NR293" t="str">
        <v>Section, OL04215</v>
      </c>
      <c r="NS293" t="str">
        <v>Section, OL04216</v>
      </c>
      <c r="NT293" t="str">
        <v>Section, OL04217</v>
      </c>
      <c r="NU293" t="str">
        <v>Section, Overlay OL02716</v>
      </c>
      <c r="NV293" t="str">
        <v>Section, Overlay OL02717</v>
      </c>
      <c r="NW293" t="str">
        <v>Section, See Image</v>
      </c>
      <c r="NX293" t="str">
        <v>Section, See Image, DWG# 100448-41</v>
      </c>
      <c r="NY293" t="str">
        <v>Section, Without Sots</v>
      </c>
      <c r="NZ293" t="str">
        <v>See Comments Sheet</v>
      </c>
      <c r="OA293" t="str">
        <v>See Comments Sheet, OL02318</v>
      </c>
      <c r="OB293" t="str">
        <v>See Image</v>
      </c>
      <c r="OC293" t="str">
        <v>See Image, .005 or Less = Pass</v>
      </c>
      <c r="OD293" t="str">
        <v>See Image, Check Near Radius</v>
      </c>
      <c r="OE293" t="str">
        <v>See Image, Constrained</v>
      </c>
      <c r="OF293" t="str">
        <v>See Image, Distance Between Flats</v>
      </c>
      <c r="OG293" t="str">
        <v xml:space="preserve">See Image, Mfg. Tol, Section A-A </v>
      </c>
      <c r="OH293" t="str">
        <v>See image, Mfg. Tol.</v>
      </c>
      <c r="OI293" t="str">
        <v>See Image, Mic. Across Flats</v>
      </c>
      <c r="OJ293" t="str">
        <v>See Image, OL02850</v>
      </c>
      <c r="OK293" t="str">
        <v>See Image, OL02880</v>
      </c>
      <c r="OL293" t="str">
        <v>See Image, OL03926</v>
      </c>
      <c r="OM293" t="str">
        <v>See Image, OL03927</v>
      </c>
      <c r="ON293" t="str">
        <v>See Image, OL04003</v>
      </c>
      <c r="OO293" t="str">
        <v>'See Image, OL04342,  Best Fit Joe Block</v>
      </c>
      <c r="OP293" t="str">
        <v>See Image, OL04342,  Blank</v>
      </c>
      <c r="OQ293" t="str">
        <v>See Image, OL04342, Blank</v>
      </c>
      <c r="OR293" t="str">
        <v>See Image, OL04343, Blank</v>
      </c>
      <c r="OS293" t="str">
        <v>See Image, Pass = .002 or Less</v>
      </c>
      <c r="OT293" t="str">
        <v>See Image, Rcd. MAX</v>
      </c>
      <c r="OU293" t="str">
        <v>See Image, Rcd. MIN</v>
      </c>
      <c r="OV293" t="str">
        <v>See Image, Section</v>
      </c>
      <c r="OW293" t="str">
        <v>See Image, Section A-A</v>
      </c>
      <c r="OX293" t="str">
        <v>See Image, Section B-B</v>
      </c>
      <c r="OY293" t="str">
        <v>See Image, Section B-B, TSC</v>
      </c>
      <c r="OZ293" t="str">
        <v>See Image, Shank Drawing # 18000-XX-XX A</v>
      </c>
      <c r="PA293" t="str">
        <v>Sequencial Laser 01, 120 Per Print</v>
      </c>
      <c r="PB293" t="str">
        <v>Set to .202, Zero on Thread Lead</v>
      </c>
      <c r="PC293" t="str">
        <v>Sharp OK, No Burr</v>
      </c>
      <c r="PD293" t="str">
        <v>Sharp OK, No Raised Edge, See Image</v>
      </c>
      <c r="PE293" t="str">
        <v>Sharp OK, No Raised Edges</v>
      </c>
      <c r="PF293" t="str">
        <v>Sharp okay no raised edge</v>
      </c>
      <c r="PG293" t="str">
        <v>Sharp Okay, No Burr</v>
      </c>
      <c r="PH293" t="str">
        <v>Sharp Okay, No Raised Edge</v>
      </c>
      <c r="PI293" t="str">
        <v>Sharp Okay, No Raised Edges,</v>
      </c>
      <c r="PJ293" t="str">
        <v>Sharp Okay, See Image</v>
      </c>
      <c r="PK293" t="str">
        <v xml:space="preserve">Start of Radius @ .195 </v>
      </c>
      <c r="PL293" t="str">
        <v xml:space="preserve">Start of Radius @ .21 </v>
      </c>
      <c r="PM293" t="str">
        <v xml:space="preserve">T.S.C. </v>
      </c>
      <c r="PN293" t="str">
        <v>Tangent Point</v>
      </c>
      <c r="PO293" t="str">
        <v>Tangent point of R.50</v>
      </c>
      <c r="PP293" t="str">
        <v>Taper Check, Mfg.Tol.</v>
      </c>
      <c r="PQ293" t="str">
        <v>Taper Check, Mfg.Tol., See Image</v>
      </c>
      <c r="PR293" t="str">
        <v>Thrd. Minor Ø</v>
      </c>
      <c r="PS293" t="str">
        <v>Thrd. Relief Ø</v>
      </c>
      <c r="PT293" t="str">
        <v>Threadless Blank</v>
      </c>
      <c r="PU293" t="str">
        <v>Threadless Blank, From Major Ø</v>
      </c>
      <c r="PV293" t="str">
        <v>Threadless Blank, Mfg. Tol.</v>
      </c>
      <c r="PW293" t="str">
        <v>Threadless Blank, Thrd. to Neck Rad.</v>
      </c>
      <c r="PX293" t="str">
        <v>Thredless Blank</v>
      </c>
      <c r="PY293" t="str">
        <v>To center of R.005</v>
      </c>
      <c r="PZ293" t="str">
        <v>Torx Min. Dia.</v>
      </c>
      <c r="QA293" t="str">
        <v>Turn Ø Free of Mill Marks</v>
      </c>
      <c r="QB293" t="str">
        <v>Use (Full) GO Hex</v>
      </c>
      <c r="QC293" t="str">
        <v>Use Balloon 1 FULL Gauge</v>
      </c>
      <c r="QD293" t="str">
        <v>Use Balloon 9 FULL GO</v>
      </c>
      <c r="QE293" t="str">
        <v>Use Best Fit Pin</v>
      </c>
      <c r="QF293" t="str">
        <v>Use Disk Tip</v>
      </c>
      <c r="QG293" t="str">
        <v>Use flat bottomed indicator tip.</v>
      </c>
      <c r="QH293" t="str">
        <v xml:space="preserve">Use Full .093 Go Hex </v>
      </c>
      <c r="QI293" t="str">
        <v xml:space="preserve">Use Full .0930 Go Hex </v>
      </c>
      <c r="QJ293" t="str">
        <v>Use Full .1235 Go Hex</v>
      </c>
      <c r="QK293" t="str">
        <v>Use Gauge K2-98-8019-04, See Image</v>
      </c>
      <c r="QL293" t="str">
        <v>Use large flat indicator tip</v>
      </c>
      <c r="QM293" t="str">
        <v>Use Pins.3330/.3350, See Image MAX NO-GO</v>
      </c>
      <c r="QN293" t="str">
        <v>Use Pointed Drop Indicator Tip</v>
      </c>
      <c r="QO293" t="str">
        <v>V-Block</v>
      </c>
      <c r="QP293" t="str">
        <v>V-Block,  AMB for 13</v>
      </c>
      <c r="QQ293" t="str">
        <v>V-Block,  Hex Cham. Dia.</v>
      </c>
      <c r="QR293" t="str">
        <v>V-Block, Hex Depth</v>
      </c>
      <c r="QS293" t="str">
        <v>VBU Gauge</v>
      </c>
      <c r="QT293" t="str">
        <v>Visibally smaller than HEX=Pass</v>
      </c>
      <c r="QU293" t="str">
        <v>Visual Per Drawing</v>
      </c>
      <c r="QV293" t="str">
        <v>Whirl Blank</v>
      </c>
      <c r="QW293" t="str">
        <v xml:space="preserve">Whirl Blank </v>
      </c>
      <c r="QX293" t="str">
        <v>Whirl Blank, Neck Rad. End to Head CL</v>
      </c>
      <c r="QY293" t="str">
        <v>Whirl Blank, Nose Start Dia.</v>
      </c>
      <c r="QZ293" t="str">
        <v>Whirl Blank, Nose Start Dist.</v>
      </c>
      <c r="RA293" t="str">
        <v>Whirl Blank, Thrd. Minor</v>
      </c>
      <c r="RB293" t="str">
        <v>Whirl Blank, Thrd. Pullout Dia.</v>
      </c>
      <c r="RC293" t="str">
        <v>Whole Part, Removal is at Assy. Level</v>
      </c>
      <c r="RD293" t="str">
        <v>Wide Area</v>
      </c>
      <c r="RE293" t="str">
        <v>Zero on End of Go Gauge</v>
      </c>
    </row>
    <row r="294" spans="1:473">
      <c r="A294" t="s">
        <v>924</v>
      </c>
      <c r="C294" t="str" cm="1">
        <f t="array" ref="C294:RE294">TRANSPOSE(_xlfn._xlws.SORT(_xlfn._xlws.FILTER($A$2:$A$600,ISNUMBER(SEARCH('PartLib Table'!M311,$A$2:$A$600)),"not found")))</f>
        <v xml:space="preserve"> 'C', Whirl Blank</v>
      </c>
      <c r="D294" t="str">
        <v xml:space="preserve"> See Image, Constrained</v>
      </c>
      <c r="E294" t="str">
        <v>(.04 to .12 range = Pass)</v>
      </c>
      <c r="F294" t="str">
        <v>(.042 FULL) Go Pin Seat Fully</v>
      </c>
      <c r="G294" t="str">
        <v>(B), Mfg. Tol.</v>
      </c>
      <c r="H294" t="str">
        <v>(B), O.A.L.</v>
      </c>
      <c r="I294" t="str">
        <v>.001 or less =Pass</v>
      </c>
      <c r="J294" t="str">
        <v>.001 or less out of center = Pass</v>
      </c>
      <c r="K294" t="str">
        <v>.002 or Less = Pass</v>
      </c>
      <c r="L294" t="str">
        <v>.002 or Less out of center = Pass</v>
      </c>
      <c r="M294" t="str">
        <v>.005 to .015 = Pass</v>
      </c>
      <c r="N294" t="str">
        <v>.0125 Mean, Section</v>
      </c>
      <c r="O294" t="str">
        <v>.025 or Less in X &amp; Y=Pass</v>
      </c>
      <c r="P294" t="str">
        <v>.038 Mean</v>
      </c>
      <c r="Q294" t="str">
        <v>.063 MM = .0024 IN, See Image</v>
      </c>
      <c r="R294" t="str">
        <v>.063MM = .0024"</v>
      </c>
      <c r="S294" t="str">
        <v>.243 NO-GO, Unconstrained, Must Not Start</v>
      </c>
      <c r="T294" t="str">
        <v>@ Back Face &amp; ID, No Raised Edge</v>
      </c>
      <c r="U294" t="str">
        <v>@ Back Face &amp; OD, No Raised Edge</v>
      </c>
      <c r="V294" t="str">
        <v>@ ID &amp; FACE</v>
      </c>
      <c r="W294" t="str">
        <v>@ OD &amp; BACK FACE</v>
      </c>
      <c r="X294" t="str">
        <v>@ OD &amp; FACE</v>
      </c>
      <c r="Y294" t="str">
        <v>Across from slot</v>
      </c>
      <c r="Z294" t="str">
        <v>All Edge Breaks</v>
      </c>
      <c r="AA294" t="str">
        <v>Attached to bar stock</v>
      </c>
      <c r="AB294" t="str">
        <v xml:space="preserve">Back Turn Fillet Rad. </v>
      </c>
      <c r="AC294" t="str">
        <v>Balloon 1 (DWG FRM0105 Page 2, NV-27)</v>
      </c>
      <c r="AD294" t="str">
        <v>Balloon 1 (DWG FRM0105, NV-30)</v>
      </c>
      <c r="AE294" t="str">
        <v>Balloon 1 (P# 9890002-20) OL00429/A</v>
      </c>
      <c r="AF294" t="str">
        <v>Balloon 1, DWG#FRM0105</v>
      </c>
      <c r="AG294" t="str">
        <v>Balloon 11, See Image</v>
      </c>
      <c r="AH294" t="str">
        <v xml:space="preserve">Balloon 2 (DWG FRM0105 Page 2, NV-27) </v>
      </c>
      <c r="AI294" t="str">
        <v>Balloon 2 (DWG FRM0105, NV-30)</v>
      </c>
      <c r="AJ294" t="str">
        <v>Balloon 2 (P# 9890002-20)</v>
      </c>
      <c r="AK294" t="str">
        <v>Balloon 2, DWG#FRM0105</v>
      </c>
      <c r="AL294" t="str">
        <v>Balloon 2, DWG#FRM0105, See Image</v>
      </c>
      <c r="AM294" t="str">
        <v>Balloon 3 (DWG FRM0105, NV-30 Minor)</v>
      </c>
      <c r="AN294" t="str">
        <v>Balloon 3 (DWG FRM0105, NV-30)</v>
      </c>
      <c r="AO294" t="str">
        <v>Balloon 3 (P# 9890002-20)</v>
      </c>
      <c r="AP294" t="str">
        <v>Balloon 4</v>
      </c>
      <c r="AQ294" t="str">
        <v>Balloon 4 (P# 9890002-20)</v>
      </c>
      <c r="AR294" t="str">
        <v>Below Middle Band</v>
      </c>
      <c r="AS294" t="str">
        <v>Best Fit Pin, .003 or Less =Pass</v>
      </c>
      <c r="AT294" t="str">
        <v>Blank</v>
      </c>
      <c r="AU294" t="str">
        <v>Blank Turn Maj.</v>
      </c>
      <c r="AV294" t="str">
        <v>Blank Turn Maj. Mill Flt., OL4172</v>
      </c>
      <c r="AW294" t="str">
        <v>Blank Without .010 Slots</v>
      </c>
      <c r="AX294" t="str">
        <v>Blank Without .010 Slots, Section</v>
      </c>
      <c r="AY294" t="str">
        <v>Blank without thread</v>
      </c>
      <c r="AZ294" t="str">
        <v xml:space="preserve">Blank, Center of V Grv. </v>
      </c>
      <c r="BA294" t="str">
        <v>Blank, Check R adjacent Balloon 17</v>
      </c>
      <c r="BB294" t="str">
        <v>Blank, EXT. Feature</v>
      </c>
      <c r="BC294" t="str">
        <v>Blank, See Image, OL04335</v>
      </c>
      <c r="BD294" t="str">
        <v>Blank, See Image, OL04336</v>
      </c>
      <c r="BE294" t="str">
        <v xml:space="preserve">Blank, Thrd. </v>
      </c>
      <c r="BF294" t="str">
        <v>Blank, Turn Tip</v>
      </c>
      <c r="BG294" t="str">
        <v>Blank, Without Thrd.</v>
      </c>
      <c r="BH294" t="str">
        <v>Blank, Without Thread</v>
      </c>
      <c r="BI294" t="str">
        <v xml:space="preserve">Blunt Start Blend to Minor </v>
      </c>
      <c r="BJ294" t="str">
        <v>Calc., Use Go HEX</v>
      </c>
      <c r="BK294" t="str">
        <v>Can't dig into OD</v>
      </c>
      <c r="BL294" t="str">
        <v>Carbide Gauge</v>
      </c>
      <c r="BM294" t="str">
        <v xml:space="preserve">Center of V Grv. </v>
      </c>
      <c r="BN294" t="str">
        <v>Centered Less than .03 = Pass</v>
      </c>
      <c r="BO294" t="str">
        <v>Centered within .0005 or Less = Pass</v>
      </c>
      <c r="BP294" t="str">
        <v>Centered within .001 or Less = Pass</v>
      </c>
      <c r="BQ294" t="str">
        <v>Centered within .0254 or Less = Pass</v>
      </c>
      <c r="BR294" t="str">
        <v>Check close to Rod Slot</v>
      </c>
      <c r="BS294" t="str">
        <v>Check every other hole</v>
      </c>
      <c r="BT294" t="str">
        <v>Check Go over full length of slot.</v>
      </c>
      <c r="BU294" t="str">
        <v>Check Near Closed End</v>
      </c>
      <c r="BV294" t="str">
        <v>Check per Print View, Away from Rod Slot</v>
      </c>
      <c r="BW294" t="str">
        <v>Check to Balloon 30 Go Pin</v>
      </c>
      <c r="BX294" t="str">
        <v>Check with .2705 SET Pin Inside Part</v>
      </c>
      <c r="BY294" t="str">
        <v>Check with Hex Up</v>
      </c>
      <c r="BZ294" t="str">
        <v>CMM Blank</v>
      </c>
      <c r="CA294" t="str">
        <v>Confirm Full Radius</v>
      </c>
      <c r="CB294" t="str">
        <v>Constrained in fixture</v>
      </c>
      <c r="CC294" t="str">
        <v>Constrained with Ring</v>
      </c>
      <c r="CD294" t="str">
        <v>Constrained, See Image</v>
      </c>
      <c r="CE294" t="str">
        <v>Dim. "A"</v>
      </c>
      <c r="CF294" t="str">
        <v>Dim. "B"</v>
      </c>
      <c r="CG294" t="str">
        <v>Dim. "C"</v>
      </c>
      <c r="CH294" t="str">
        <v>Dim. "D", Whirl Blank</v>
      </c>
      <c r="CI294" t="str">
        <v>Dim. "G"</v>
      </c>
      <c r="CJ294" t="str">
        <v>Dim. E, Blank Turn Maj. &amp;  Mill Flt</v>
      </c>
      <c r="CK294" t="str">
        <v>Dim. E, Blank Turn Maj.&amp;  Mill Flt</v>
      </c>
      <c r="CL294" t="str">
        <v>Dim. H, Whirl Blank</v>
      </c>
      <c r="CM294" t="str">
        <v>Dim. J, 'Blank Turn Maj. &amp; Whirl Blank</v>
      </c>
      <c r="CN294" t="str">
        <v>Disk Drop Indicator Tip</v>
      </c>
      <c r="CO294" t="str">
        <v>DWG 100448-15, Balloon F_1</v>
      </c>
      <c r="CP294" t="str">
        <v>DWG 100448-15, OL02571</v>
      </c>
      <c r="CQ294" t="str">
        <v>DWG 100448-41</v>
      </c>
      <c r="CR294" t="str">
        <v>DWG 9890040, (10E),Section Part, OL01139</v>
      </c>
      <c r="CS294" t="str">
        <v>DWG 9890040, (10E),Section, OL01139</v>
      </c>
      <c r="CT294" t="str">
        <v>DWG 9890040, (11E)</v>
      </c>
      <c r="CU294" t="str">
        <v>DWG 9890040, (11E), Pins with Flats</v>
      </c>
      <c r="CV294" t="str">
        <v>DWG 9890040, (12E),  Pass=.002 or less</v>
      </c>
      <c r="CW294" t="str">
        <v>DWG 9890040, (12E), See Image</v>
      </c>
      <c r="CX294" t="str">
        <v>DWG 9890040, (1E), OL01431</v>
      </c>
      <c r="CY294" t="str">
        <v>DWG 9890040, (1E), OL01432</v>
      </c>
      <c r="CZ294" t="str">
        <v>DWG 9890040, (2E), OL01432</v>
      </c>
      <c r="DA294" t="str">
        <v>DWG 9890040, (3E)</v>
      </c>
      <c r="DB294" t="str">
        <v>DWG 9890040, (4E)</v>
      </c>
      <c r="DC294" t="str">
        <v>DWG 9890040, (5E), OL02336</v>
      </c>
      <c r="DD294" t="str">
        <v>DWG 9890040, (6E)</v>
      </c>
      <c r="DE294" t="str">
        <v>DWG 9890040, (7E)</v>
      </c>
      <c r="DF294" t="str">
        <v>DWG 9890040, (8E), OL01433</v>
      </c>
      <c r="DG294" t="str">
        <v>DWG 9890040, (8E), OL01433, Section</v>
      </c>
      <c r="DH294" t="str">
        <v>DWG 9890040, (9E), Close to Rod Slot</v>
      </c>
      <c r="DI294" t="str">
        <v>DWG 9890040, (9E),Close to Rod Slot</v>
      </c>
      <c r="DJ294" t="str">
        <v>DWG FRM0105 PAGE 2</v>
      </c>
      <c r="DK294" t="str">
        <v>DWG# 100448-41</v>
      </c>
      <c r="DL294" t="str">
        <v>DWG# 100448-44</v>
      </c>
      <c r="DM294" t="str">
        <v>DWG# 9890003  (1), Section OL00436/A</v>
      </c>
      <c r="DN294" t="str">
        <v>DWG# 9890003 (3), Ring Gauge Constrained</v>
      </c>
      <c r="DO294" t="str">
        <v>DWG# 9890003 (4), Section</v>
      </c>
      <c r="DP294" t="str">
        <v>DWG#100448-26, Balloon 1K, OL02350</v>
      </c>
      <c r="DQ294" t="str">
        <v>DWG#100448-26, Balloon 2K, OL02350</v>
      </c>
      <c r="DR294" t="str">
        <v>DWG#100448-26, Balloon 3K, OL02363</v>
      </c>
      <c r="DS294" t="str">
        <v>DWG#100448-26, Balloon 4K</v>
      </c>
      <c r="DT294" t="str">
        <v>DWG#100448-26, Balloon 5K, Section</v>
      </c>
      <c r="DU294" t="str">
        <v>DWG#100448-26, Balloon 6K</v>
      </c>
      <c r="DV294" t="str">
        <v>DWG#100448-26, Balloon 7K, Section</v>
      </c>
      <c r="DW294" t="str">
        <v>DWG#100448-26, Mfg. Tol.</v>
      </c>
      <c r="DX294" t="str">
        <v>DWG#9890003 (2) Ring Gauge Constrained</v>
      </c>
      <c r="DY294" t="str">
        <v>DWG#9890044</v>
      </c>
      <c r="DZ294" t="str">
        <v>DWG#9890044 .1985 to .2005=Pass</v>
      </c>
      <c r="EA294" t="str">
        <v>DWG#9890044 Overlay OL02441</v>
      </c>
      <c r="EB294" t="str">
        <v>DWG#9890044, OL02441</v>
      </c>
      <c r="EC294" t="str">
        <v>DWG#FRM0105</v>
      </c>
      <c r="ED294" t="str">
        <v>EXT.</v>
      </c>
      <c r="EE294" t="str">
        <v>EXT. Section, OL02460</v>
      </c>
      <c r="EF294" t="str">
        <v>EXT., OL04223</v>
      </c>
      <c r="EG294" t="str">
        <v>Flat Drop Indicator Tip</v>
      </c>
      <c r="EH294" t="str">
        <v>Full Go Pin, No Light, at Radius</v>
      </c>
      <c r="EI294" t="str">
        <v>Function Check</v>
      </c>
      <c r="EJ294" t="str">
        <v>GO Function Gauge</v>
      </c>
      <c r="EK294" t="str">
        <v>Go Gauge for Balloon 1 &amp; 4</v>
      </c>
      <c r="EL294" t="str">
        <v>Go Pin must pass through</v>
      </c>
      <c r="EM294" t="str">
        <v>Greater than .005 = Fail, Section</v>
      </c>
      <c r="EN294" t="str">
        <v>Greater than .025 out of center = Fail</v>
      </c>
      <c r="EO294" t="str">
        <v>Greater than 2.6 = Pass</v>
      </c>
      <c r="EP294" t="str">
        <v>Green = Pass, Red = Fail</v>
      </c>
      <c r="EQ294" t="str">
        <v>Hex Depth</v>
      </c>
      <c r="ER294" t="str">
        <v>Hex Minor</v>
      </c>
      <c r="ES294" t="str">
        <v>Hole Dia.</v>
      </c>
      <c r="ET294" t="str">
        <v>Hook or Disk Tip</v>
      </c>
      <c r="EU294" t="str">
        <v>ID Sphere Finish</v>
      </c>
      <c r="EV294" t="str">
        <v>ID/OD Both Sides, Diff. .002 or less = Pass</v>
      </c>
      <c r="EW294" t="str">
        <v>If Looks Big, Section</v>
      </c>
      <c r="EX294" t="str">
        <v>If Looks Small, Section</v>
      </c>
      <c r="EY294" t="str">
        <v>Insp. Close to Break Away, Mfg.Tol.</v>
      </c>
      <c r="EZ294" t="str">
        <v>INT.</v>
      </c>
      <c r="FA294" t="str">
        <v>INT. Section, OL02460</v>
      </c>
      <c r="FB294" t="str">
        <v>INT., OL04223</v>
      </c>
      <c r="FC294" t="str">
        <v>Intersect. of 7.7 &amp; R0.10</v>
      </c>
      <c r="FD294" t="str">
        <v>Intersect. of 8.79 and R.25 MAX</v>
      </c>
      <c r="FE294" t="str">
        <v>Keep Ind. Tip away from corner</v>
      </c>
      <c r="FF294" t="str">
        <v>L31</v>
      </c>
      <c r="FG294" t="str">
        <v>Laser Mark</v>
      </c>
      <c r="FH294" t="str">
        <v>LASER PER NOTE 4</v>
      </c>
      <c r="FI294" t="str">
        <v>LASER PER NOTE 4, Final Check 1 only</v>
      </c>
      <c r="FJ294" t="str">
        <v>Less than .002 out of center = Pass</v>
      </c>
      <c r="FK294" t="str">
        <v>Less than 2.75 = Pass, Section</v>
      </c>
      <c r="FL294" t="str">
        <v>List as pin. Not Calibrated</v>
      </c>
      <c r="FM294" t="str">
        <v>M9 X 1.25 BUTT See Comment Image</v>
      </c>
      <c r="FN294" t="str">
        <v>Manual Section</v>
      </c>
      <c r="FO294" t="str">
        <v>Max Deep .241 NO-GO =.42</v>
      </c>
      <c r="FP294" t="str">
        <v>MAX Depth of (Note 7) .241 NO-GO Pin</v>
      </c>
      <c r="FQ294" t="str">
        <v>Measure from Blue Line, See Image</v>
      </c>
      <c r="FR294" t="str">
        <v>Measure Width of Blue Area, See Image</v>
      </c>
      <c r="FS294" t="str">
        <v>Mfg. Tol</v>
      </c>
      <c r="FT294" t="str">
        <v>Mfg. Tol, See Image</v>
      </c>
      <c r="FU294" t="str">
        <v>Mfg. Tol.</v>
      </c>
      <c r="FV294" t="str">
        <v>Mfg. Tol. "A"</v>
      </c>
      <c r="FW294" t="str">
        <v>Mfg. Tol. (Zero on Gauge Full Dia. Lead)</v>
      </c>
      <c r="FX294" t="str">
        <v>Mfg. Tol. Balloon 11, See Image</v>
      </c>
      <c r="FY294" t="str">
        <v>Mfg. Tol. Balloon 4</v>
      </c>
      <c r="FZ294" t="str">
        <v>Mfg. Tol. Balloon 7</v>
      </c>
      <c r="GA294" t="str">
        <v xml:space="preserve">Mfg. Tol. C-Bore Face (Ballo 28) </v>
      </c>
      <c r="GB294" t="str">
        <v>Mfg. Tol. Section</v>
      </c>
      <c r="GC294" t="str">
        <v>Mfg. Tol. See Image</v>
      </c>
      <c r="GD294" t="str">
        <v>Mfg. Tol., 3 Places, Record MAX</v>
      </c>
      <c r="GE294" t="str">
        <v>Mfg. Tol., Balloon 11</v>
      </c>
      <c r="GF294" t="str">
        <v>Mfg. Tol., Balloon 7</v>
      </c>
      <c r="GG294" t="str">
        <v>Mfg. Tol., Blank</v>
      </c>
      <c r="GH294" t="str">
        <v>Mfg. Tol., Blank, Balloon 12</v>
      </c>
      <c r="GI294" t="str">
        <v>Mfg. Tol., Blend to SØ.320</v>
      </c>
      <c r="GJ294" t="str">
        <v>Mfg. Tol., Calculation</v>
      </c>
      <c r="GK294" t="str">
        <v>Mfg. Tol., For Mill Fixture</v>
      </c>
      <c r="GL294" t="str">
        <v>Mfg. Tol., L32</v>
      </c>
      <c r="GM294" t="str">
        <v>Mfg. Tol., L33</v>
      </c>
      <c r="GN294" t="str">
        <v>Mfg. Tol., No Tool Marks</v>
      </c>
      <c r="GO294" t="str">
        <v>Mfg. Tol., OL03361</v>
      </c>
      <c r="GP294" t="str">
        <v>Mfg. Tol., Record off center value</v>
      </c>
      <c r="GQ294" t="str">
        <v>Mfg. Tol., Same 3 Places, Record MIN</v>
      </c>
      <c r="GR294" t="str">
        <v>Mfg. Tol., Section</v>
      </c>
      <c r="GS294" t="str">
        <v>Mfg. Tol., Section B-B</v>
      </c>
      <c r="GT294" t="str">
        <v>Mfg. Tol., Section, OL03361</v>
      </c>
      <c r="GU294" t="str">
        <v>Mfg. Tol., Section, Per Note 2</v>
      </c>
      <c r="GV294" t="str">
        <v>Mfg. Tol., See Image</v>
      </c>
      <c r="GW294" t="str">
        <v>Mfg. Tol., See Image, Bore in Blue</v>
      </c>
      <c r="GX294" t="str">
        <v>Mfg. Tol., See Image, Hook Tip</v>
      </c>
      <c r="GY294" t="str">
        <v>Mfg. Tol., Sharp Okay No Burr</v>
      </c>
      <c r="GZ294" t="str">
        <v>Mfg. Tol., Threadless Blank</v>
      </c>
      <c r="HA294" t="str">
        <v>Mfg.Tol.</v>
      </c>
      <c r="HB294" t="str">
        <v>Mgf. To., T.S.C.</v>
      </c>
      <c r="HC294" t="str">
        <v>Milled Feature</v>
      </c>
      <c r="HD294" t="str">
        <v>Milled Feature, OL04045</v>
      </c>
      <c r="HE294" t="str">
        <v>More than .0005 out of center = Fail</v>
      </c>
      <c r="HF294" t="str">
        <v>Must Pass Through</v>
      </c>
      <c r="HG294" t="str">
        <v>Must pass through gauge</v>
      </c>
      <c r="HH294" t="str">
        <v>Must Pass Through Go Gauge</v>
      </c>
      <c r="HI294" t="str">
        <v>Must Pass, See Image.</v>
      </c>
      <c r="HJ294" t="str">
        <v>NA</v>
      </c>
      <c r="HK294" t="str">
        <v>Narrow Area</v>
      </c>
      <c r="HL294" t="str">
        <v>Near Balloon 21</v>
      </c>
      <c r="HM294" t="str">
        <v>Near Datum B</v>
      </c>
      <c r="HN294" t="str">
        <v>Neck Dia.</v>
      </c>
      <c r="HO294" t="str">
        <v>Neck to Head Rad.</v>
      </c>
      <c r="HP294" t="str">
        <v>No Copper Deposits Allowed</v>
      </c>
      <c r="HQ294" t="str">
        <v>No Section</v>
      </c>
      <c r="HR294" t="str">
        <v>No Section, .01 to .014 = Pass</v>
      </c>
      <c r="HS294" t="str">
        <v>No Section, Rotate Part</v>
      </c>
      <c r="HT294" t="str">
        <v>No Section, See Image</v>
      </c>
      <c r="HU294" t="str">
        <v>No Slot, Section B-B</v>
      </c>
      <c r="HV294" t="str">
        <v>No visual step = Pass</v>
      </c>
      <c r="HW294" t="str">
        <v>Not to exceed .95 Deep</v>
      </c>
      <c r="HX294" t="str">
        <v>Note 1</v>
      </c>
      <c r="HY294" t="str">
        <v>OL00333/A</v>
      </c>
      <c r="HZ294" t="str">
        <v>OL00519</v>
      </c>
      <c r="IA294" t="str">
        <v>OL00520</v>
      </c>
      <c r="IB294" t="str">
        <v>OL00529</v>
      </c>
      <c r="IC294" t="str">
        <v>OL00542</v>
      </c>
      <c r="ID294" t="str">
        <v>OL00724</v>
      </c>
      <c r="IE294" t="str">
        <v>OL01250</v>
      </c>
      <c r="IF294" t="str">
        <v>OL01869, Threadless Blank</v>
      </c>
      <c r="IG294" t="str">
        <v>OL01870, Section</v>
      </c>
      <c r="IH294" t="str">
        <v>OL02255</v>
      </c>
      <c r="II294" t="str">
        <v>OL02255, Mfg. Tol.</v>
      </c>
      <c r="IJ294" t="str">
        <v>OL02302</v>
      </c>
      <c r="IK294" t="str">
        <v xml:space="preserve">OL02318  needed per image instructions </v>
      </c>
      <c r="IL294" t="str">
        <v>OL02556</v>
      </c>
      <c r="IM294" t="str">
        <v>OL02557</v>
      </c>
      <c r="IN294" t="str">
        <v>OL02567</v>
      </c>
      <c r="IO294" t="str">
        <v>OL02653</v>
      </c>
      <c r="IP294" t="str">
        <v>OL02718</v>
      </c>
      <c r="IQ294" t="str">
        <v>OL02841</v>
      </c>
      <c r="IR294" t="str">
        <v>OL02842</v>
      </c>
      <c r="IS294" t="str">
        <v>OL02844</v>
      </c>
      <c r="IT294" t="str">
        <v>OL02871</v>
      </c>
      <c r="IU294" t="str">
        <v>OL02887</v>
      </c>
      <c r="IV294" t="str">
        <v>OL03500</v>
      </c>
      <c r="IW294" t="str">
        <v>OL03766</v>
      </c>
      <c r="IX294" t="str">
        <v>OL03868</v>
      </c>
      <c r="IY294" t="str">
        <v>OL03869</v>
      </c>
      <c r="IZ294" t="str">
        <v>OL03870</v>
      </c>
      <c r="JA294" t="str">
        <v>OL03873, DWG# 100448-44</v>
      </c>
      <c r="JB294" t="str">
        <v>OL03949</v>
      </c>
      <c r="JC294" t="str">
        <v xml:space="preserve">OL04043, Section </v>
      </c>
      <c r="JD294" t="str">
        <v xml:space="preserve">OL04044, Section </v>
      </c>
      <c r="JE294" t="str">
        <v>OL04045</v>
      </c>
      <c r="JF294" t="str">
        <v>OL04045, Milled Feature</v>
      </c>
      <c r="JG294" t="str">
        <v>OL04063</v>
      </c>
      <c r="JH294" t="str">
        <v>OL04064</v>
      </c>
      <c r="JI294" t="str">
        <v>OL04065</v>
      </c>
      <c r="JJ294" t="str">
        <v>OL04181</v>
      </c>
      <c r="JK294" t="str">
        <v>OL04218</v>
      </c>
      <c r="JL294" t="str">
        <v>OL04224, See Image</v>
      </c>
      <c r="JM294" t="str">
        <v>OL04374</v>
      </c>
      <c r="JN294" t="str">
        <v>OL04375, Section M-M</v>
      </c>
      <c r="JO294" t="str">
        <v>OL04376, Section M-M</v>
      </c>
      <c r="JP294" t="str">
        <v>OL04443</v>
      </c>
      <c r="JQ294" t="str">
        <v>OL04444</v>
      </c>
      <c r="JR294" t="str">
        <v>OL05000</v>
      </c>
      <c r="JS294" t="str">
        <v>One side of slot</v>
      </c>
      <c r="JT294" t="str">
        <v>Other side of slot</v>
      </c>
      <c r="JU294" t="str">
        <v>Out of center more than .002 = Fail</v>
      </c>
      <c r="JV294" t="str">
        <v>Out of center more than.002 = Fail</v>
      </c>
      <c r="JW294" t="str">
        <v>Overlay OL02713</v>
      </c>
      <c r="JX294" t="str">
        <v>Overlay OL02714</v>
      </c>
      <c r="JY294" t="str">
        <v>Overlay OL02718</v>
      </c>
      <c r="JZ294" t="str">
        <v>Overlay OL03831, Mfg. Tol.</v>
      </c>
      <c r="KA294" t="str">
        <v>Part Without Slots</v>
      </c>
      <c r="KB294" t="str">
        <v>Part Without Slots, See Image</v>
      </c>
      <c r="KC294" t="str">
        <v xml:space="preserve">Pass = .0254 or Less </v>
      </c>
      <c r="KD294" t="str">
        <v>PD MIN = 4.361, PD MAX = 4.456</v>
      </c>
      <c r="KE294" t="str">
        <v>Per Balloon 2 Note</v>
      </c>
      <c r="KF294" t="str">
        <v>Per drawing note(s) 8.</v>
      </c>
      <c r="KG294" t="str">
        <v>Point or Sphere Tip</v>
      </c>
      <c r="KH294" t="str">
        <v>Point Tip</v>
      </c>
      <c r="KI294" t="str">
        <v>R.9 to R1.1 = Pass, See Image</v>
      </c>
      <c r="KJ294" t="str">
        <v>Ram Construction</v>
      </c>
      <c r="KK294" t="str">
        <v>Record Same Pass / Fail All Balloons</v>
      </c>
      <c r="KL294" t="str">
        <v>Ref. Balloon 1</v>
      </c>
      <c r="KM294" t="str">
        <v>Ref. Balloon 12</v>
      </c>
      <c r="KN294" t="str">
        <v>Ref. Balloon 13, 100% AQL</v>
      </c>
      <c r="KO294" t="str">
        <v>Ref. Balloon 2</v>
      </c>
      <c r="KP294" t="str">
        <v>Ref. Balloon 21, 100% AQL</v>
      </c>
      <c r="KQ294" t="str">
        <v>Ref. Balloon 4</v>
      </c>
      <c r="KR294" t="str">
        <v>Ref. Balloon 7</v>
      </c>
      <c r="KS294" t="str">
        <v>Ref. Balloon 8</v>
      </c>
      <c r="KT294" t="str">
        <v>Relieved Pin Gauges 09236 &amp; 09235</v>
      </c>
      <c r="KU294" t="str">
        <v>Rotate Part</v>
      </c>
      <c r="KV294" t="str">
        <v>Rotate Part, See Image</v>
      </c>
      <c r="KW294" t="str">
        <v>Same as Root Radius</v>
      </c>
      <c r="KX294" t="str">
        <v>Section</v>
      </c>
      <c r="KY294" t="str">
        <v>Section B-B</v>
      </c>
      <c r="KZ294" t="str">
        <v>Section B-B, Distance Between Grooves</v>
      </c>
      <c r="LA294" t="str">
        <v>Section C-C</v>
      </c>
      <c r="LB294" t="str">
        <v>Section Part</v>
      </c>
      <c r="LC294" t="str">
        <v>Section Part, Measured from Opposite Face</v>
      </c>
      <c r="LD294" t="str">
        <v>Section, Broachless Blank</v>
      </c>
      <c r="LE294" t="str">
        <v>Section, EXT. Sphere Location.</v>
      </c>
      <c r="LF294" t="str">
        <v>Section, Hex Cham. Ang.</v>
      </c>
      <c r="LG294" t="str">
        <v>Section, Hex Fillet Rad.</v>
      </c>
      <c r="LH294" t="str">
        <v>Section, INT. Feature</v>
      </c>
      <c r="LI294" t="str">
        <v>Section, INT. Sphere Location.</v>
      </c>
      <c r="LJ294" t="str">
        <v>Section, Mfg. Tol.</v>
      </c>
      <c r="LK294" t="str">
        <v>Section, Mfg. Tol., See Image</v>
      </c>
      <c r="LL294" t="str">
        <v>Section, OL00486</v>
      </c>
      <c r="LM294" t="str">
        <v>Section, OL00542</v>
      </c>
      <c r="LN294" t="str">
        <v>Section, OL00543</v>
      </c>
      <c r="LO294" t="str">
        <v>Section, OL00544</v>
      </c>
      <c r="LP294" t="str">
        <v>Section, OL00545</v>
      </c>
      <c r="LQ294" t="str">
        <v>Section, OL00546</v>
      </c>
      <c r="LR294" t="str">
        <v>Section, OL00547</v>
      </c>
      <c r="LS294" t="str">
        <v>Section, OL00555</v>
      </c>
      <c r="LT294" t="str">
        <v>Section, OL00725</v>
      </c>
      <c r="LU294" t="str">
        <v>Section, OL01430</v>
      </c>
      <c r="LV294" t="str">
        <v>Section, OL01434</v>
      </c>
      <c r="LW294" t="str">
        <v>Section, OL01435</v>
      </c>
      <c r="LX294" t="str">
        <v>Section, OL01807</v>
      </c>
      <c r="LY294" t="str">
        <v>Section, OL01830</v>
      </c>
      <c r="LZ294" t="str">
        <v>Section, OL02351</v>
      </c>
      <c r="MA294" t="str">
        <v>Section, OL02519</v>
      </c>
      <c r="MB294" t="str">
        <v>Section, OL02520</v>
      </c>
      <c r="MC294" t="str">
        <v>Section, OL02522</v>
      </c>
      <c r="MD294" t="str">
        <v>Section, OL02540</v>
      </c>
      <c r="ME294" t="str">
        <v>Section, OL02541</v>
      </c>
      <c r="MF294" t="str">
        <v>Section, OL02552</v>
      </c>
      <c r="MG294" t="str">
        <v>Section, OL02553</v>
      </c>
      <c r="MH294" t="str">
        <v>Section, OL02554</v>
      </c>
      <c r="MI294" t="str">
        <v>Section, OL02555</v>
      </c>
      <c r="MJ294" t="str">
        <v>Section, OL02558</v>
      </c>
      <c r="MK294" t="str">
        <v>Section, OL02559</v>
      </c>
      <c r="ML294" t="str">
        <v>Section, OL02560</v>
      </c>
      <c r="MM294" t="str">
        <v>Section, OL02619</v>
      </c>
      <c r="MN294" t="str">
        <v>Section, OL02620</v>
      </c>
      <c r="MO294" t="str">
        <v>Section, OL02621</v>
      </c>
      <c r="MP294" t="str">
        <v>Section, OL02622</v>
      </c>
      <c r="MQ294" t="str">
        <v>Section, OL02623</v>
      </c>
      <c r="MR294" t="str">
        <v>Section, OL02624</v>
      </c>
      <c r="MS294" t="str">
        <v>Section, OL02652</v>
      </c>
      <c r="MT294" t="str">
        <v>Section, OL02680</v>
      </c>
      <c r="MU294" t="str">
        <v>Section, OL02793</v>
      </c>
      <c r="MV294" t="str">
        <v>Section, OL02823</v>
      </c>
      <c r="MW294" t="str">
        <v>Section, OL02843</v>
      </c>
      <c r="MX294" t="str">
        <v>Section, OL03026, Ext.</v>
      </c>
      <c r="MY294" t="str">
        <v>Section, OL03026, Int.</v>
      </c>
      <c r="MZ294" t="str">
        <v>Section, OL03570, DWG# 100448-41</v>
      </c>
      <c r="NA294" t="str">
        <v>Section, OL03781</v>
      </c>
      <c r="NB294" t="str">
        <v>Section, OL03911</v>
      </c>
      <c r="NC294" t="str">
        <v>Section, OL03912</v>
      </c>
      <c r="ND294" t="str">
        <v>Section, OL03928</v>
      </c>
      <c r="NE294" t="str">
        <v>Section, OL03929</v>
      </c>
      <c r="NF294" t="str">
        <v>Section, OL04030</v>
      </c>
      <c r="NG294" t="str">
        <v>Section, OL04037</v>
      </c>
      <c r="NH294" t="str">
        <v>Section, OL04038</v>
      </c>
      <c r="NI294" t="str">
        <v>Section, OL04046</v>
      </c>
      <c r="NJ294" t="str">
        <v>Section, OL04065</v>
      </c>
      <c r="NK294" t="str">
        <v>Section, OL04066</v>
      </c>
      <c r="NL294" t="str">
        <v>Section, OL04067</v>
      </c>
      <c r="NM294" t="str">
        <v>Section, OL04069</v>
      </c>
      <c r="NN294" t="str">
        <v>Section, OL04071</v>
      </c>
      <c r="NO294" t="str">
        <v>Section, OL04173</v>
      </c>
      <c r="NP294" t="str">
        <v>Section, OL04174</v>
      </c>
      <c r="NQ294" t="str">
        <v>Section, OL04214</v>
      </c>
      <c r="NR294" t="str">
        <v>Section, OL04215</v>
      </c>
      <c r="NS294" t="str">
        <v>Section, OL04216</v>
      </c>
      <c r="NT294" t="str">
        <v>Section, OL04217</v>
      </c>
      <c r="NU294" t="str">
        <v>Section, Overlay OL02716</v>
      </c>
      <c r="NV294" t="str">
        <v>Section, Overlay OL02717</v>
      </c>
      <c r="NW294" t="str">
        <v>Section, See Image</v>
      </c>
      <c r="NX294" t="str">
        <v>Section, See Image, DWG# 100448-41</v>
      </c>
      <c r="NY294" t="str">
        <v>Section, Without Sots</v>
      </c>
      <c r="NZ294" t="str">
        <v>See Comments Sheet</v>
      </c>
      <c r="OA294" t="str">
        <v>See Comments Sheet, OL02318</v>
      </c>
      <c r="OB294" t="str">
        <v>See Image</v>
      </c>
      <c r="OC294" t="str">
        <v>See Image, .005 or Less = Pass</v>
      </c>
      <c r="OD294" t="str">
        <v>See Image, Check Near Radius</v>
      </c>
      <c r="OE294" t="str">
        <v>See Image, Constrained</v>
      </c>
      <c r="OF294" t="str">
        <v>See Image, Distance Between Flats</v>
      </c>
      <c r="OG294" t="str">
        <v xml:space="preserve">See Image, Mfg. Tol, Section A-A </v>
      </c>
      <c r="OH294" t="str">
        <v>See image, Mfg. Tol.</v>
      </c>
      <c r="OI294" t="str">
        <v>See Image, Mic. Across Flats</v>
      </c>
      <c r="OJ294" t="str">
        <v>See Image, OL02850</v>
      </c>
      <c r="OK294" t="str">
        <v>See Image, OL02880</v>
      </c>
      <c r="OL294" t="str">
        <v>See Image, OL03926</v>
      </c>
      <c r="OM294" t="str">
        <v>See Image, OL03927</v>
      </c>
      <c r="ON294" t="str">
        <v>See Image, OL04003</v>
      </c>
      <c r="OO294" t="str">
        <v>'See Image, OL04342,  Best Fit Joe Block</v>
      </c>
      <c r="OP294" t="str">
        <v>See Image, OL04342,  Blank</v>
      </c>
      <c r="OQ294" t="str">
        <v>See Image, OL04342, Blank</v>
      </c>
      <c r="OR294" t="str">
        <v>See Image, OL04343, Blank</v>
      </c>
      <c r="OS294" t="str">
        <v>See Image, Pass = .002 or Less</v>
      </c>
      <c r="OT294" t="str">
        <v>See Image, Rcd. MAX</v>
      </c>
      <c r="OU294" t="str">
        <v>See Image, Rcd. MIN</v>
      </c>
      <c r="OV294" t="str">
        <v>See Image, Section</v>
      </c>
      <c r="OW294" t="str">
        <v>See Image, Section A-A</v>
      </c>
      <c r="OX294" t="str">
        <v>See Image, Section B-B</v>
      </c>
      <c r="OY294" t="str">
        <v>See Image, Section B-B, TSC</v>
      </c>
      <c r="OZ294" t="str">
        <v>See Image, Shank Drawing # 18000-XX-XX A</v>
      </c>
      <c r="PA294" t="str">
        <v>Sequencial Laser 01, 120 Per Print</v>
      </c>
      <c r="PB294" t="str">
        <v>Set to .202, Zero on Thread Lead</v>
      </c>
      <c r="PC294" t="str">
        <v>Sharp OK, No Burr</v>
      </c>
      <c r="PD294" t="str">
        <v>Sharp OK, No Raised Edge, See Image</v>
      </c>
      <c r="PE294" t="str">
        <v>Sharp OK, No Raised Edges</v>
      </c>
      <c r="PF294" t="str">
        <v>Sharp okay no raised edge</v>
      </c>
      <c r="PG294" t="str">
        <v>Sharp Okay, No Burr</v>
      </c>
      <c r="PH294" t="str">
        <v>Sharp Okay, No Raised Edge</v>
      </c>
      <c r="PI294" t="str">
        <v>Sharp Okay, No Raised Edges,</v>
      </c>
      <c r="PJ294" t="str">
        <v>Sharp Okay, See Image</v>
      </c>
      <c r="PK294" t="str">
        <v xml:space="preserve">Start of Radius @ .195 </v>
      </c>
      <c r="PL294" t="str">
        <v xml:space="preserve">Start of Radius @ .21 </v>
      </c>
      <c r="PM294" t="str">
        <v xml:space="preserve">T.S.C. </v>
      </c>
      <c r="PN294" t="str">
        <v>Tangent Point</v>
      </c>
      <c r="PO294" t="str">
        <v>Tangent point of R.50</v>
      </c>
      <c r="PP294" t="str">
        <v>Taper Check, Mfg.Tol.</v>
      </c>
      <c r="PQ294" t="str">
        <v>Taper Check, Mfg.Tol., See Image</v>
      </c>
      <c r="PR294" t="str">
        <v>Thrd. Minor Ø</v>
      </c>
      <c r="PS294" t="str">
        <v>Thrd. Relief Ø</v>
      </c>
      <c r="PT294" t="str">
        <v>Threadless Blank</v>
      </c>
      <c r="PU294" t="str">
        <v>Threadless Blank, From Major Ø</v>
      </c>
      <c r="PV294" t="str">
        <v>Threadless Blank, Mfg. Tol.</v>
      </c>
      <c r="PW294" t="str">
        <v>Threadless Blank, Thrd. to Neck Rad.</v>
      </c>
      <c r="PX294" t="str">
        <v>Thredless Blank</v>
      </c>
      <c r="PY294" t="str">
        <v>To center of R.005</v>
      </c>
      <c r="PZ294" t="str">
        <v>Torx Min. Dia.</v>
      </c>
      <c r="QA294" t="str">
        <v>Turn Ø Free of Mill Marks</v>
      </c>
      <c r="QB294" t="str">
        <v>Use (Full) GO Hex</v>
      </c>
      <c r="QC294" t="str">
        <v>Use Balloon 1 FULL Gauge</v>
      </c>
      <c r="QD294" t="str">
        <v>Use Balloon 9 FULL GO</v>
      </c>
      <c r="QE294" t="str">
        <v>Use Best Fit Pin</v>
      </c>
      <c r="QF294" t="str">
        <v>Use Disk Tip</v>
      </c>
      <c r="QG294" t="str">
        <v>Use flat bottomed indicator tip.</v>
      </c>
      <c r="QH294" t="str">
        <v xml:space="preserve">Use Full .093 Go Hex </v>
      </c>
      <c r="QI294" t="str">
        <v xml:space="preserve">Use Full .0930 Go Hex </v>
      </c>
      <c r="QJ294" t="str">
        <v>Use Full .1235 Go Hex</v>
      </c>
      <c r="QK294" t="str">
        <v>Use Gauge K2-98-8019-04, See Image</v>
      </c>
      <c r="QL294" t="str">
        <v>Use large flat indicator tip</v>
      </c>
      <c r="QM294" t="str">
        <v>Use Pins.3330/.3350, See Image MAX NO-GO</v>
      </c>
      <c r="QN294" t="str">
        <v>Use Pointed Drop Indicator Tip</v>
      </c>
      <c r="QO294" t="str">
        <v>V-Block</v>
      </c>
      <c r="QP294" t="str">
        <v>V-Block,  AMB for 13</v>
      </c>
      <c r="QQ294" t="str">
        <v>V-Block,  Hex Cham. Dia.</v>
      </c>
      <c r="QR294" t="str">
        <v>V-Block, Hex Depth</v>
      </c>
      <c r="QS294" t="str">
        <v>VBU Gauge</v>
      </c>
      <c r="QT294" t="str">
        <v>Visibally smaller than HEX=Pass</v>
      </c>
      <c r="QU294" t="str">
        <v>Visual Per Drawing</v>
      </c>
      <c r="QV294" t="str">
        <v>Whirl Blank</v>
      </c>
      <c r="QW294" t="str">
        <v xml:space="preserve">Whirl Blank </v>
      </c>
      <c r="QX294" t="str">
        <v>Whirl Blank, Neck Rad. End to Head CL</v>
      </c>
      <c r="QY294" t="str">
        <v>Whirl Blank, Nose Start Dia.</v>
      </c>
      <c r="QZ294" t="str">
        <v>Whirl Blank, Nose Start Dist.</v>
      </c>
      <c r="RA294" t="str">
        <v>Whirl Blank, Thrd. Minor</v>
      </c>
      <c r="RB294" t="str">
        <v>Whirl Blank, Thrd. Pullout Dia.</v>
      </c>
      <c r="RC294" t="str">
        <v>Whole Part, Removal is at Assy. Level</v>
      </c>
      <c r="RD294" t="str">
        <v>Wide Area</v>
      </c>
      <c r="RE294" t="str">
        <v>Zero on End of Go Gauge</v>
      </c>
    </row>
    <row r="295" spans="1:473">
      <c r="A295" t="s">
        <v>925</v>
      </c>
      <c r="C295" t="str" cm="1">
        <f t="array" ref="C295:RE295">TRANSPOSE(_xlfn._xlws.SORT(_xlfn._xlws.FILTER($A$2:$A$600,ISNUMBER(SEARCH('PartLib Table'!M312,$A$2:$A$600)),"not found")))</f>
        <v xml:space="preserve"> 'C', Whirl Blank</v>
      </c>
      <c r="D295" t="str">
        <v xml:space="preserve"> See Image, Constrained</v>
      </c>
      <c r="E295" t="str">
        <v>(.04 to .12 range = Pass)</v>
      </c>
      <c r="F295" t="str">
        <v>(.042 FULL) Go Pin Seat Fully</v>
      </c>
      <c r="G295" t="str">
        <v>(B), Mfg. Tol.</v>
      </c>
      <c r="H295" t="str">
        <v>(B), O.A.L.</v>
      </c>
      <c r="I295" t="str">
        <v>.001 or less =Pass</v>
      </c>
      <c r="J295" t="str">
        <v>.001 or less out of center = Pass</v>
      </c>
      <c r="K295" t="str">
        <v>.002 or Less = Pass</v>
      </c>
      <c r="L295" t="str">
        <v>.002 or Less out of center = Pass</v>
      </c>
      <c r="M295" t="str">
        <v>.005 to .015 = Pass</v>
      </c>
      <c r="N295" t="str">
        <v>.0125 Mean, Section</v>
      </c>
      <c r="O295" t="str">
        <v>.025 or Less in X &amp; Y=Pass</v>
      </c>
      <c r="P295" t="str">
        <v>.038 Mean</v>
      </c>
      <c r="Q295" t="str">
        <v>.063 MM = .0024 IN, See Image</v>
      </c>
      <c r="R295" t="str">
        <v>.063MM = .0024"</v>
      </c>
      <c r="S295" t="str">
        <v>.243 NO-GO, Unconstrained, Must Not Start</v>
      </c>
      <c r="T295" t="str">
        <v>@ Back Face &amp; ID, No Raised Edge</v>
      </c>
      <c r="U295" t="str">
        <v>@ Back Face &amp; OD, No Raised Edge</v>
      </c>
      <c r="V295" t="str">
        <v>@ ID &amp; FACE</v>
      </c>
      <c r="W295" t="str">
        <v>@ OD &amp; BACK FACE</v>
      </c>
      <c r="X295" t="str">
        <v>@ OD &amp; FACE</v>
      </c>
      <c r="Y295" t="str">
        <v>Across from slot</v>
      </c>
      <c r="Z295" t="str">
        <v>All Edge Breaks</v>
      </c>
      <c r="AA295" t="str">
        <v>Attached to bar stock</v>
      </c>
      <c r="AB295" t="str">
        <v xml:space="preserve">Back Turn Fillet Rad. </v>
      </c>
      <c r="AC295" t="str">
        <v>Balloon 1 (DWG FRM0105 Page 2, NV-27)</v>
      </c>
      <c r="AD295" t="str">
        <v>Balloon 1 (DWG FRM0105, NV-30)</v>
      </c>
      <c r="AE295" t="str">
        <v>Balloon 1 (P# 9890002-20) OL00429/A</v>
      </c>
      <c r="AF295" t="str">
        <v>Balloon 1, DWG#FRM0105</v>
      </c>
      <c r="AG295" t="str">
        <v>Balloon 11, See Image</v>
      </c>
      <c r="AH295" t="str">
        <v xml:space="preserve">Balloon 2 (DWG FRM0105 Page 2, NV-27) </v>
      </c>
      <c r="AI295" t="str">
        <v>Balloon 2 (DWG FRM0105, NV-30)</v>
      </c>
      <c r="AJ295" t="str">
        <v>Balloon 2 (P# 9890002-20)</v>
      </c>
      <c r="AK295" t="str">
        <v>Balloon 2, DWG#FRM0105</v>
      </c>
      <c r="AL295" t="str">
        <v>Balloon 2, DWG#FRM0105, See Image</v>
      </c>
      <c r="AM295" t="str">
        <v>Balloon 3 (DWG FRM0105, NV-30 Minor)</v>
      </c>
      <c r="AN295" t="str">
        <v>Balloon 3 (DWG FRM0105, NV-30)</v>
      </c>
      <c r="AO295" t="str">
        <v>Balloon 3 (P# 9890002-20)</v>
      </c>
      <c r="AP295" t="str">
        <v>Balloon 4</v>
      </c>
      <c r="AQ295" t="str">
        <v>Balloon 4 (P# 9890002-20)</v>
      </c>
      <c r="AR295" t="str">
        <v>Below Middle Band</v>
      </c>
      <c r="AS295" t="str">
        <v>Best Fit Pin, .003 or Less =Pass</v>
      </c>
      <c r="AT295" t="str">
        <v>Blank</v>
      </c>
      <c r="AU295" t="str">
        <v>Blank Turn Maj.</v>
      </c>
      <c r="AV295" t="str">
        <v>Blank Turn Maj. Mill Flt., OL4172</v>
      </c>
      <c r="AW295" t="str">
        <v>Blank Without .010 Slots</v>
      </c>
      <c r="AX295" t="str">
        <v>Blank Without .010 Slots, Section</v>
      </c>
      <c r="AY295" t="str">
        <v>Blank without thread</v>
      </c>
      <c r="AZ295" t="str">
        <v xml:space="preserve">Blank, Center of V Grv. </v>
      </c>
      <c r="BA295" t="str">
        <v>Blank, Check R adjacent Balloon 17</v>
      </c>
      <c r="BB295" t="str">
        <v>Blank, EXT. Feature</v>
      </c>
      <c r="BC295" t="str">
        <v>Blank, See Image, OL04335</v>
      </c>
      <c r="BD295" t="str">
        <v>Blank, See Image, OL04336</v>
      </c>
      <c r="BE295" t="str">
        <v xml:space="preserve">Blank, Thrd. </v>
      </c>
      <c r="BF295" t="str">
        <v>Blank, Turn Tip</v>
      </c>
      <c r="BG295" t="str">
        <v>Blank, Without Thrd.</v>
      </c>
      <c r="BH295" t="str">
        <v>Blank, Without Thread</v>
      </c>
      <c r="BI295" t="str">
        <v xml:space="preserve">Blunt Start Blend to Minor </v>
      </c>
      <c r="BJ295" t="str">
        <v>Calc., Use Go HEX</v>
      </c>
      <c r="BK295" t="str">
        <v>Can't dig into OD</v>
      </c>
      <c r="BL295" t="str">
        <v>Carbide Gauge</v>
      </c>
      <c r="BM295" t="str">
        <v xml:space="preserve">Center of V Grv. </v>
      </c>
      <c r="BN295" t="str">
        <v>Centered Less than .03 = Pass</v>
      </c>
      <c r="BO295" t="str">
        <v>Centered within .0005 or Less = Pass</v>
      </c>
      <c r="BP295" t="str">
        <v>Centered within .001 or Less = Pass</v>
      </c>
      <c r="BQ295" t="str">
        <v>Centered within .0254 or Less = Pass</v>
      </c>
      <c r="BR295" t="str">
        <v>Check close to Rod Slot</v>
      </c>
      <c r="BS295" t="str">
        <v>Check every other hole</v>
      </c>
      <c r="BT295" t="str">
        <v>Check Go over full length of slot.</v>
      </c>
      <c r="BU295" t="str">
        <v>Check Near Closed End</v>
      </c>
      <c r="BV295" t="str">
        <v>Check per Print View, Away from Rod Slot</v>
      </c>
      <c r="BW295" t="str">
        <v>Check to Balloon 30 Go Pin</v>
      </c>
      <c r="BX295" t="str">
        <v>Check with .2705 SET Pin Inside Part</v>
      </c>
      <c r="BY295" t="str">
        <v>Check with Hex Up</v>
      </c>
      <c r="BZ295" t="str">
        <v>CMM Blank</v>
      </c>
      <c r="CA295" t="str">
        <v>Confirm Full Radius</v>
      </c>
      <c r="CB295" t="str">
        <v>Constrained in fixture</v>
      </c>
      <c r="CC295" t="str">
        <v>Constrained with Ring</v>
      </c>
      <c r="CD295" t="str">
        <v>Constrained, See Image</v>
      </c>
      <c r="CE295" t="str">
        <v>Dim. "A"</v>
      </c>
      <c r="CF295" t="str">
        <v>Dim. "B"</v>
      </c>
      <c r="CG295" t="str">
        <v>Dim. "C"</v>
      </c>
      <c r="CH295" t="str">
        <v>Dim. "D", Whirl Blank</v>
      </c>
      <c r="CI295" t="str">
        <v>Dim. "G"</v>
      </c>
      <c r="CJ295" t="str">
        <v>Dim. E, Blank Turn Maj. &amp;  Mill Flt</v>
      </c>
      <c r="CK295" t="str">
        <v>Dim. E, Blank Turn Maj.&amp;  Mill Flt</v>
      </c>
      <c r="CL295" t="str">
        <v>Dim. H, Whirl Blank</v>
      </c>
      <c r="CM295" t="str">
        <v>Dim. J, 'Blank Turn Maj. &amp; Whirl Blank</v>
      </c>
      <c r="CN295" t="str">
        <v>Disk Drop Indicator Tip</v>
      </c>
      <c r="CO295" t="str">
        <v>DWG 100448-15, Balloon F_1</v>
      </c>
      <c r="CP295" t="str">
        <v>DWG 100448-15, OL02571</v>
      </c>
      <c r="CQ295" t="str">
        <v>DWG 100448-41</v>
      </c>
      <c r="CR295" t="str">
        <v>DWG 9890040, (10E),Section Part, OL01139</v>
      </c>
      <c r="CS295" t="str">
        <v>DWG 9890040, (10E),Section, OL01139</v>
      </c>
      <c r="CT295" t="str">
        <v>DWG 9890040, (11E)</v>
      </c>
      <c r="CU295" t="str">
        <v>DWG 9890040, (11E), Pins with Flats</v>
      </c>
      <c r="CV295" t="str">
        <v>DWG 9890040, (12E),  Pass=.002 or less</v>
      </c>
      <c r="CW295" t="str">
        <v>DWG 9890040, (12E), See Image</v>
      </c>
      <c r="CX295" t="str">
        <v>DWG 9890040, (1E), OL01431</v>
      </c>
      <c r="CY295" t="str">
        <v>DWG 9890040, (1E), OL01432</v>
      </c>
      <c r="CZ295" t="str">
        <v>DWG 9890040, (2E), OL01432</v>
      </c>
      <c r="DA295" t="str">
        <v>DWG 9890040, (3E)</v>
      </c>
      <c r="DB295" t="str">
        <v>DWG 9890040, (4E)</v>
      </c>
      <c r="DC295" t="str">
        <v>DWG 9890040, (5E), OL02336</v>
      </c>
      <c r="DD295" t="str">
        <v>DWG 9890040, (6E)</v>
      </c>
      <c r="DE295" t="str">
        <v>DWG 9890040, (7E)</v>
      </c>
      <c r="DF295" t="str">
        <v>DWG 9890040, (8E), OL01433</v>
      </c>
      <c r="DG295" t="str">
        <v>DWG 9890040, (8E), OL01433, Section</v>
      </c>
      <c r="DH295" t="str">
        <v>DWG 9890040, (9E), Close to Rod Slot</v>
      </c>
      <c r="DI295" t="str">
        <v>DWG 9890040, (9E),Close to Rod Slot</v>
      </c>
      <c r="DJ295" t="str">
        <v>DWG FRM0105 PAGE 2</v>
      </c>
      <c r="DK295" t="str">
        <v>DWG# 100448-41</v>
      </c>
      <c r="DL295" t="str">
        <v>DWG# 100448-44</v>
      </c>
      <c r="DM295" t="str">
        <v>DWG# 9890003  (1), Section OL00436/A</v>
      </c>
      <c r="DN295" t="str">
        <v>DWG# 9890003 (3), Ring Gauge Constrained</v>
      </c>
      <c r="DO295" t="str">
        <v>DWG# 9890003 (4), Section</v>
      </c>
      <c r="DP295" t="str">
        <v>DWG#100448-26, Balloon 1K, OL02350</v>
      </c>
      <c r="DQ295" t="str">
        <v>DWG#100448-26, Balloon 2K, OL02350</v>
      </c>
      <c r="DR295" t="str">
        <v>DWG#100448-26, Balloon 3K, OL02363</v>
      </c>
      <c r="DS295" t="str">
        <v>DWG#100448-26, Balloon 4K</v>
      </c>
      <c r="DT295" t="str">
        <v>DWG#100448-26, Balloon 5K, Section</v>
      </c>
      <c r="DU295" t="str">
        <v>DWG#100448-26, Balloon 6K</v>
      </c>
      <c r="DV295" t="str">
        <v>DWG#100448-26, Balloon 7K, Section</v>
      </c>
      <c r="DW295" t="str">
        <v>DWG#100448-26, Mfg. Tol.</v>
      </c>
      <c r="DX295" t="str">
        <v>DWG#9890003 (2) Ring Gauge Constrained</v>
      </c>
      <c r="DY295" t="str">
        <v>DWG#9890044</v>
      </c>
      <c r="DZ295" t="str">
        <v>DWG#9890044 .1985 to .2005=Pass</v>
      </c>
      <c r="EA295" t="str">
        <v>DWG#9890044 Overlay OL02441</v>
      </c>
      <c r="EB295" t="str">
        <v>DWG#9890044, OL02441</v>
      </c>
      <c r="EC295" t="str">
        <v>DWG#FRM0105</v>
      </c>
      <c r="ED295" t="str">
        <v>EXT.</v>
      </c>
      <c r="EE295" t="str">
        <v>EXT. Section, OL02460</v>
      </c>
      <c r="EF295" t="str">
        <v>EXT., OL04223</v>
      </c>
      <c r="EG295" t="str">
        <v>Flat Drop Indicator Tip</v>
      </c>
      <c r="EH295" t="str">
        <v>Full Go Pin, No Light, at Radius</v>
      </c>
      <c r="EI295" t="str">
        <v>Function Check</v>
      </c>
      <c r="EJ295" t="str">
        <v>GO Function Gauge</v>
      </c>
      <c r="EK295" t="str">
        <v>Go Gauge for Balloon 1 &amp; 4</v>
      </c>
      <c r="EL295" t="str">
        <v>Go Pin must pass through</v>
      </c>
      <c r="EM295" t="str">
        <v>Greater than .005 = Fail, Section</v>
      </c>
      <c r="EN295" t="str">
        <v>Greater than .025 out of center = Fail</v>
      </c>
      <c r="EO295" t="str">
        <v>Greater than 2.6 = Pass</v>
      </c>
      <c r="EP295" t="str">
        <v>Green = Pass, Red = Fail</v>
      </c>
      <c r="EQ295" t="str">
        <v>Hex Depth</v>
      </c>
      <c r="ER295" t="str">
        <v>Hex Minor</v>
      </c>
      <c r="ES295" t="str">
        <v>Hole Dia.</v>
      </c>
      <c r="ET295" t="str">
        <v>Hook or Disk Tip</v>
      </c>
      <c r="EU295" t="str">
        <v>ID Sphere Finish</v>
      </c>
      <c r="EV295" t="str">
        <v>ID/OD Both Sides, Diff. .002 or less = Pass</v>
      </c>
      <c r="EW295" t="str">
        <v>If Looks Big, Section</v>
      </c>
      <c r="EX295" t="str">
        <v>If Looks Small, Section</v>
      </c>
      <c r="EY295" t="str">
        <v>Insp. Close to Break Away, Mfg.Tol.</v>
      </c>
      <c r="EZ295" t="str">
        <v>INT.</v>
      </c>
      <c r="FA295" t="str">
        <v>INT. Section, OL02460</v>
      </c>
      <c r="FB295" t="str">
        <v>INT., OL04223</v>
      </c>
      <c r="FC295" t="str">
        <v>Intersect. of 7.7 &amp; R0.10</v>
      </c>
      <c r="FD295" t="str">
        <v>Intersect. of 8.79 and R.25 MAX</v>
      </c>
      <c r="FE295" t="str">
        <v>Keep Ind. Tip away from corner</v>
      </c>
      <c r="FF295" t="str">
        <v>L31</v>
      </c>
      <c r="FG295" t="str">
        <v>Laser Mark</v>
      </c>
      <c r="FH295" t="str">
        <v>LASER PER NOTE 4</v>
      </c>
      <c r="FI295" t="str">
        <v>LASER PER NOTE 4, Final Check 1 only</v>
      </c>
      <c r="FJ295" t="str">
        <v>Less than .002 out of center = Pass</v>
      </c>
      <c r="FK295" t="str">
        <v>Less than 2.75 = Pass, Section</v>
      </c>
      <c r="FL295" t="str">
        <v>List as pin. Not Calibrated</v>
      </c>
      <c r="FM295" t="str">
        <v>M9 X 1.25 BUTT See Comment Image</v>
      </c>
      <c r="FN295" t="str">
        <v>Manual Section</v>
      </c>
      <c r="FO295" t="str">
        <v>Max Deep .241 NO-GO =.42</v>
      </c>
      <c r="FP295" t="str">
        <v>MAX Depth of (Note 7) .241 NO-GO Pin</v>
      </c>
      <c r="FQ295" t="str">
        <v>Measure from Blue Line, See Image</v>
      </c>
      <c r="FR295" t="str">
        <v>Measure Width of Blue Area, See Image</v>
      </c>
      <c r="FS295" t="str">
        <v>Mfg. Tol</v>
      </c>
      <c r="FT295" t="str">
        <v>Mfg. Tol, See Image</v>
      </c>
      <c r="FU295" t="str">
        <v>Mfg. Tol.</v>
      </c>
      <c r="FV295" t="str">
        <v>Mfg. Tol. "A"</v>
      </c>
      <c r="FW295" t="str">
        <v>Mfg. Tol. (Zero on Gauge Full Dia. Lead)</v>
      </c>
      <c r="FX295" t="str">
        <v>Mfg. Tol. Balloon 11, See Image</v>
      </c>
      <c r="FY295" t="str">
        <v>Mfg. Tol. Balloon 4</v>
      </c>
      <c r="FZ295" t="str">
        <v>Mfg. Tol. Balloon 7</v>
      </c>
      <c r="GA295" t="str">
        <v xml:space="preserve">Mfg. Tol. C-Bore Face (Ballo 28) </v>
      </c>
      <c r="GB295" t="str">
        <v>Mfg. Tol. Section</v>
      </c>
      <c r="GC295" t="str">
        <v>Mfg. Tol. See Image</v>
      </c>
      <c r="GD295" t="str">
        <v>Mfg. Tol., 3 Places, Record MAX</v>
      </c>
      <c r="GE295" t="str">
        <v>Mfg. Tol., Balloon 11</v>
      </c>
      <c r="GF295" t="str">
        <v>Mfg. Tol., Balloon 7</v>
      </c>
      <c r="GG295" t="str">
        <v>Mfg. Tol., Blank</v>
      </c>
      <c r="GH295" t="str">
        <v>Mfg. Tol., Blank, Balloon 12</v>
      </c>
      <c r="GI295" t="str">
        <v>Mfg. Tol., Blend to SØ.320</v>
      </c>
      <c r="GJ295" t="str">
        <v>Mfg. Tol., Calculation</v>
      </c>
      <c r="GK295" t="str">
        <v>Mfg. Tol., For Mill Fixture</v>
      </c>
      <c r="GL295" t="str">
        <v>Mfg. Tol., L32</v>
      </c>
      <c r="GM295" t="str">
        <v>Mfg. Tol., L33</v>
      </c>
      <c r="GN295" t="str">
        <v>Mfg. Tol., No Tool Marks</v>
      </c>
      <c r="GO295" t="str">
        <v>Mfg. Tol., OL03361</v>
      </c>
      <c r="GP295" t="str">
        <v>Mfg. Tol., Record off center value</v>
      </c>
      <c r="GQ295" t="str">
        <v>Mfg. Tol., Same 3 Places, Record MIN</v>
      </c>
      <c r="GR295" t="str">
        <v>Mfg. Tol., Section</v>
      </c>
      <c r="GS295" t="str">
        <v>Mfg. Tol., Section B-B</v>
      </c>
      <c r="GT295" t="str">
        <v>Mfg. Tol., Section, OL03361</v>
      </c>
      <c r="GU295" t="str">
        <v>Mfg. Tol., Section, Per Note 2</v>
      </c>
      <c r="GV295" t="str">
        <v>Mfg. Tol., See Image</v>
      </c>
      <c r="GW295" t="str">
        <v>Mfg. Tol., See Image, Bore in Blue</v>
      </c>
      <c r="GX295" t="str">
        <v>Mfg. Tol., See Image, Hook Tip</v>
      </c>
      <c r="GY295" t="str">
        <v>Mfg. Tol., Sharp Okay No Burr</v>
      </c>
      <c r="GZ295" t="str">
        <v>Mfg. Tol., Threadless Blank</v>
      </c>
      <c r="HA295" t="str">
        <v>Mfg.Tol.</v>
      </c>
      <c r="HB295" t="str">
        <v>Mgf. To., T.S.C.</v>
      </c>
      <c r="HC295" t="str">
        <v>Milled Feature</v>
      </c>
      <c r="HD295" t="str">
        <v>Milled Feature, OL04045</v>
      </c>
      <c r="HE295" t="str">
        <v>More than .0005 out of center = Fail</v>
      </c>
      <c r="HF295" t="str">
        <v>Must Pass Through</v>
      </c>
      <c r="HG295" t="str">
        <v>Must pass through gauge</v>
      </c>
      <c r="HH295" t="str">
        <v>Must Pass Through Go Gauge</v>
      </c>
      <c r="HI295" t="str">
        <v>Must Pass, See Image.</v>
      </c>
      <c r="HJ295" t="str">
        <v>NA</v>
      </c>
      <c r="HK295" t="str">
        <v>Narrow Area</v>
      </c>
      <c r="HL295" t="str">
        <v>Near Balloon 21</v>
      </c>
      <c r="HM295" t="str">
        <v>Near Datum B</v>
      </c>
      <c r="HN295" t="str">
        <v>Neck Dia.</v>
      </c>
      <c r="HO295" t="str">
        <v>Neck to Head Rad.</v>
      </c>
      <c r="HP295" t="str">
        <v>No Copper Deposits Allowed</v>
      </c>
      <c r="HQ295" t="str">
        <v>No Section</v>
      </c>
      <c r="HR295" t="str">
        <v>No Section, .01 to .014 = Pass</v>
      </c>
      <c r="HS295" t="str">
        <v>No Section, Rotate Part</v>
      </c>
      <c r="HT295" t="str">
        <v>No Section, See Image</v>
      </c>
      <c r="HU295" t="str">
        <v>No Slot, Section B-B</v>
      </c>
      <c r="HV295" t="str">
        <v>No visual step = Pass</v>
      </c>
      <c r="HW295" t="str">
        <v>Not to exceed .95 Deep</v>
      </c>
      <c r="HX295" t="str">
        <v>Note 1</v>
      </c>
      <c r="HY295" t="str">
        <v>OL00333/A</v>
      </c>
      <c r="HZ295" t="str">
        <v>OL00519</v>
      </c>
      <c r="IA295" t="str">
        <v>OL00520</v>
      </c>
      <c r="IB295" t="str">
        <v>OL00529</v>
      </c>
      <c r="IC295" t="str">
        <v>OL00542</v>
      </c>
      <c r="ID295" t="str">
        <v>OL00724</v>
      </c>
      <c r="IE295" t="str">
        <v>OL01250</v>
      </c>
      <c r="IF295" t="str">
        <v>OL01869, Threadless Blank</v>
      </c>
      <c r="IG295" t="str">
        <v>OL01870, Section</v>
      </c>
      <c r="IH295" t="str">
        <v>OL02255</v>
      </c>
      <c r="II295" t="str">
        <v>OL02255, Mfg. Tol.</v>
      </c>
      <c r="IJ295" t="str">
        <v>OL02302</v>
      </c>
      <c r="IK295" t="str">
        <v xml:space="preserve">OL02318  needed per image instructions </v>
      </c>
      <c r="IL295" t="str">
        <v>OL02556</v>
      </c>
      <c r="IM295" t="str">
        <v>OL02557</v>
      </c>
      <c r="IN295" t="str">
        <v>OL02567</v>
      </c>
      <c r="IO295" t="str">
        <v>OL02653</v>
      </c>
      <c r="IP295" t="str">
        <v>OL02718</v>
      </c>
      <c r="IQ295" t="str">
        <v>OL02841</v>
      </c>
      <c r="IR295" t="str">
        <v>OL02842</v>
      </c>
      <c r="IS295" t="str">
        <v>OL02844</v>
      </c>
      <c r="IT295" t="str">
        <v>OL02871</v>
      </c>
      <c r="IU295" t="str">
        <v>OL02887</v>
      </c>
      <c r="IV295" t="str">
        <v>OL03500</v>
      </c>
      <c r="IW295" t="str">
        <v>OL03766</v>
      </c>
      <c r="IX295" t="str">
        <v>OL03868</v>
      </c>
      <c r="IY295" t="str">
        <v>OL03869</v>
      </c>
      <c r="IZ295" t="str">
        <v>OL03870</v>
      </c>
      <c r="JA295" t="str">
        <v>OL03873, DWG# 100448-44</v>
      </c>
      <c r="JB295" t="str">
        <v>OL03949</v>
      </c>
      <c r="JC295" t="str">
        <v xml:space="preserve">OL04043, Section </v>
      </c>
      <c r="JD295" t="str">
        <v xml:space="preserve">OL04044, Section </v>
      </c>
      <c r="JE295" t="str">
        <v>OL04045</v>
      </c>
      <c r="JF295" t="str">
        <v>OL04045, Milled Feature</v>
      </c>
      <c r="JG295" t="str">
        <v>OL04063</v>
      </c>
      <c r="JH295" t="str">
        <v>OL04064</v>
      </c>
      <c r="JI295" t="str">
        <v>OL04065</v>
      </c>
      <c r="JJ295" t="str">
        <v>OL04181</v>
      </c>
      <c r="JK295" t="str">
        <v>OL04218</v>
      </c>
      <c r="JL295" t="str">
        <v>OL04224, See Image</v>
      </c>
      <c r="JM295" t="str">
        <v>OL04374</v>
      </c>
      <c r="JN295" t="str">
        <v>OL04375, Section M-M</v>
      </c>
      <c r="JO295" t="str">
        <v>OL04376, Section M-M</v>
      </c>
      <c r="JP295" t="str">
        <v>OL04443</v>
      </c>
      <c r="JQ295" t="str">
        <v>OL04444</v>
      </c>
      <c r="JR295" t="str">
        <v>OL05000</v>
      </c>
      <c r="JS295" t="str">
        <v>One side of slot</v>
      </c>
      <c r="JT295" t="str">
        <v>Other side of slot</v>
      </c>
      <c r="JU295" t="str">
        <v>Out of center more than .002 = Fail</v>
      </c>
      <c r="JV295" t="str">
        <v>Out of center more than.002 = Fail</v>
      </c>
      <c r="JW295" t="str">
        <v>Overlay OL02713</v>
      </c>
      <c r="JX295" t="str">
        <v>Overlay OL02714</v>
      </c>
      <c r="JY295" t="str">
        <v>Overlay OL02718</v>
      </c>
      <c r="JZ295" t="str">
        <v>Overlay OL03831, Mfg. Tol.</v>
      </c>
      <c r="KA295" t="str">
        <v>Part Without Slots</v>
      </c>
      <c r="KB295" t="str">
        <v>Part Without Slots, See Image</v>
      </c>
      <c r="KC295" t="str">
        <v xml:space="preserve">Pass = .0254 or Less </v>
      </c>
      <c r="KD295" t="str">
        <v>PD MIN = 4.361, PD MAX = 4.456</v>
      </c>
      <c r="KE295" t="str">
        <v>Per Balloon 2 Note</v>
      </c>
      <c r="KF295" t="str">
        <v>Per drawing note(s) 8.</v>
      </c>
      <c r="KG295" t="str">
        <v>Point or Sphere Tip</v>
      </c>
      <c r="KH295" t="str">
        <v>Point Tip</v>
      </c>
      <c r="KI295" t="str">
        <v>R.9 to R1.1 = Pass, See Image</v>
      </c>
      <c r="KJ295" t="str">
        <v>Ram Construction</v>
      </c>
      <c r="KK295" t="str">
        <v>Record Same Pass / Fail All Balloons</v>
      </c>
      <c r="KL295" t="str">
        <v>Ref. Balloon 1</v>
      </c>
      <c r="KM295" t="str">
        <v>Ref. Balloon 12</v>
      </c>
      <c r="KN295" t="str">
        <v>Ref. Balloon 13, 100% AQL</v>
      </c>
      <c r="KO295" t="str">
        <v>Ref. Balloon 2</v>
      </c>
      <c r="KP295" t="str">
        <v>Ref. Balloon 21, 100% AQL</v>
      </c>
      <c r="KQ295" t="str">
        <v>Ref. Balloon 4</v>
      </c>
      <c r="KR295" t="str">
        <v>Ref. Balloon 7</v>
      </c>
      <c r="KS295" t="str">
        <v>Ref. Balloon 8</v>
      </c>
      <c r="KT295" t="str">
        <v>Relieved Pin Gauges 09236 &amp; 09235</v>
      </c>
      <c r="KU295" t="str">
        <v>Rotate Part</v>
      </c>
      <c r="KV295" t="str">
        <v>Rotate Part, See Image</v>
      </c>
      <c r="KW295" t="str">
        <v>Same as Root Radius</v>
      </c>
      <c r="KX295" t="str">
        <v>Section</v>
      </c>
      <c r="KY295" t="str">
        <v>Section B-B</v>
      </c>
      <c r="KZ295" t="str">
        <v>Section B-B, Distance Between Grooves</v>
      </c>
      <c r="LA295" t="str">
        <v>Section C-C</v>
      </c>
      <c r="LB295" t="str">
        <v>Section Part</v>
      </c>
      <c r="LC295" t="str">
        <v>Section Part, Measured from Opposite Face</v>
      </c>
      <c r="LD295" t="str">
        <v>Section, Broachless Blank</v>
      </c>
      <c r="LE295" t="str">
        <v>Section, EXT. Sphere Location.</v>
      </c>
      <c r="LF295" t="str">
        <v>Section, Hex Cham. Ang.</v>
      </c>
      <c r="LG295" t="str">
        <v>Section, Hex Fillet Rad.</v>
      </c>
      <c r="LH295" t="str">
        <v>Section, INT. Feature</v>
      </c>
      <c r="LI295" t="str">
        <v>Section, INT. Sphere Location.</v>
      </c>
      <c r="LJ295" t="str">
        <v>Section, Mfg. Tol.</v>
      </c>
      <c r="LK295" t="str">
        <v>Section, Mfg. Tol., See Image</v>
      </c>
      <c r="LL295" t="str">
        <v>Section, OL00486</v>
      </c>
      <c r="LM295" t="str">
        <v>Section, OL00542</v>
      </c>
      <c r="LN295" t="str">
        <v>Section, OL00543</v>
      </c>
      <c r="LO295" t="str">
        <v>Section, OL00544</v>
      </c>
      <c r="LP295" t="str">
        <v>Section, OL00545</v>
      </c>
      <c r="LQ295" t="str">
        <v>Section, OL00546</v>
      </c>
      <c r="LR295" t="str">
        <v>Section, OL00547</v>
      </c>
      <c r="LS295" t="str">
        <v>Section, OL00555</v>
      </c>
      <c r="LT295" t="str">
        <v>Section, OL00725</v>
      </c>
      <c r="LU295" t="str">
        <v>Section, OL01430</v>
      </c>
      <c r="LV295" t="str">
        <v>Section, OL01434</v>
      </c>
      <c r="LW295" t="str">
        <v>Section, OL01435</v>
      </c>
      <c r="LX295" t="str">
        <v>Section, OL01807</v>
      </c>
      <c r="LY295" t="str">
        <v>Section, OL01830</v>
      </c>
      <c r="LZ295" t="str">
        <v>Section, OL02351</v>
      </c>
      <c r="MA295" t="str">
        <v>Section, OL02519</v>
      </c>
      <c r="MB295" t="str">
        <v>Section, OL02520</v>
      </c>
      <c r="MC295" t="str">
        <v>Section, OL02522</v>
      </c>
      <c r="MD295" t="str">
        <v>Section, OL02540</v>
      </c>
      <c r="ME295" t="str">
        <v>Section, OL02541</v>
      </c>
      <c r="MF295" t="str">
        <v>Section, OL02552</v>
      </c>
      <c r="MG295" t="str">
        <v>Section, OL02553</v>
      </c>
      <c r="MH295" t="str">
        <v>Section, OL02554</v>
      </c>
      <c r="MI295" t="str">
        <v>Section, OL02555</v>
      </c>
      <c r="MJ295" t="str">
        <v>Section, OL02558</v>
      </c>
      <c r="MK295" t="str">
        <v>Section, OL02559</v>
      </c>
      <c r="ML295" t="str">
        <v>Section, OL02560</v>
      </c>
      <c r="MM295" t="str">
        <v>Section, OL02619</v>
      </c>
      <c r="MN295" t="str">
        <v>Section, OL02620</v>
      </c>
      <c r="MO295" t="str">
        <v>Section, OL02621</v>
      </c>
      <c r="MP295" t="str">
        <v>Section, OL02622</v>
      </c>
      <c r="MQ295" t="str">
        <v>Section, OL02623</v>
      </c>
      <c r="MR295" t="str">
        <v>Section, OL02624</v>
      </c>
      <c r="MS295" t="str">
        <v>Section, OL02652</v>
      </c>
      <c r="MT295" t="str">
        <v>Section, OL02680</v>
      </c>
      <c r="MU295" t="str">
        <v>Section, OL02793</v>
      </c>
      <c r="MV295" t="str">
        <v>Section, OL02823</v>
      </c>
      <c r="MW295" t="str">
        <v>Section, OL02843</v>
      </c>
      <c r="MX295" t="str">
        <v>Section, OL03026, Ext.</v>
      </c>
      <c r="MY295" t="str">
        <v>Section, OL03026, Int.</v>
      </c>
      <c r="MZ295" t="str">
        <v>Section, OL03570, DWG# 100448-41</v>
      </c>
      <c r="NA295" t="str">
        <v>Section, OL03781</v>
      </c>
      <c r="NB295" t="str">
        <v>Section, OL03911</v>
      </c>
      <c r="NC295" t="str">
        <v>Section, OL03912</v>
      </c>
      <c r="ND295" t="str">
        <v>Section, OL03928</v>
      </c>
      <c r="NE295" t="str">
        <v>Section, OL03929</v>
      </c>
      <c r="NF295" t="str">
        <v>Section, OL04030</v>
      </c>
      <c r="NG295" t="str">
        <v>Section, OL04037</v>
      </c>
      <c r="NH295" t="str">
        <v>Section, OL04038</v>
      </c>
      <c r="NI295" t="str">
        <v>Section, OL04046</v>
      </c>
      <c r="NJ295" t="str">
        <v>Section, OL04065</v>
      </c>
      <c r="NK295" t="str">
        <v>Section, OL04066</v>
      </c>
      <c r="NL295" t="str">
        <v>Section, OL04067</v>
      </c>
      <c r="NM295" t="str">
        <v>Section, OL04069</v>
      </c>
      <c r="NN295" t="str">
        <v>Section, OL04071</v>
      </c>
      <c r="NO295" t="str">
        <v>Section, OL04173</v>
      </c>
      <c r="NP295" t="str">
        <v>Section, OL04174</v>
      </c>
      <c r="NQ295" t="str">
        <v>Section, OL04214</v>
      </c>
      <c r="NR295" t="str">
        <v>Section, OL04215</v>
      </c>
      <c r="NS295" t="str">
        <v>Section, OL04216</v>
      </c>
      <c r="NT295" t="str">
        <v>Section, OL04217</v>
      </c>
      <c r="NU295" t="str">
        <v>Section, Overlay OL02716</v>
      </c>
      <c r="NV295" t="str">
        <v>Section, Overlay OL02717</v>
      </c>
      <c r="NW295" t="str">
        <v>Section, See Image</v>
      </c>
      <c r="NX295" t="str">
        <v>Section, See Image, DWG# 100448-41</v>
      </c>
      <c r="NY295" t="str">
        <v>Section, Without Sots</v>
      </c>
      <c r="NZ295" t="str">
        <v>See Comments Sheet</v>
      </c>
      <c r="OA295" t="str">
        <v>See Comments Sheet, OL02318</v>
      </c>
      <c r="OB295" t="str">
        <v>See Image</v>
      </c>
      <c r="OC295" t="str">
        <v>See Image, .005 or Less = Pass</v>
      </c>
      <c r="OD295" t="str">
        <v>See Image, Check Near Radius</v>
      </c>
      <c r="OE295" t="str">
        <v>See Image, Constrained</v>
      </c>
      <c r="OF295" t="str">
        <v>See Image, Distance Between Flats</v>
      </c>
      <c r="OG295" t="str">
        <v xml:space="preserve">See Image, Mfg. Tol, Section A-A </v>
      </c>
      <c r="OH295" t="str">
        <v>See image, Mfg. Tol.</v>
      </c>
      <c r="OI295" t="str">
        <v>See Image, Mic. Across Flats</v>
      </c>
      <c r="OJ295" t="str">
        <v>See Image, OL02850</v>
      </c>
      <c r="OK295" t="str">
        <v>See Image, OL02880</v>
      </c>
      <c r="OL295" t="str">
        <v>See Image, OL03926</v>
      </c>
      <c r="OM295" t="str">
        <v>See Image, OL03927</v>
      </c>
      <c r="ON295" t="str">
        <v>See Image, OL04003</v>
      </c>
      <c r="OO295" t="str">
        <v>'See Image, OL04342,  Best Fit Joe Block</v>
      </c>
      <c r="OP295" t="str">
        <v>See Image, OL04342,  Blank</v>
      </c>
      <c r="OQ295" t="str">
        <v>See Image, OL04342, Blank</v>
      </c>
      <c r="OR295" t="str">
        <v>See Image, OL04343, Blank</v>
      </c>
      <c r="OS295" t="str">
        <v>See Image, Pass = .002 or Less</v>
      </c>
      <c r="OT295" t="str">
        <v>See Image, Rcd. MAX</v>
      </c>
      <c r="OU295" t="str">
        <v>See Image, Rcd. MIN</v>
      </c>
      <c r="OV295" t="str">
        <v>See Image, Section</v>
      </c>
      <c r="OW295" t="str">
        <v>See Image, Section A-A</v>
      </c>
      <c r="OX295" t="str">
        <v>See Image, Section B-B</v>
      </c>
      <c r="OY295" t="str">
        <v>See Image, Section B-B, TSC</v>
      </c>
      <c r="OZ295" t="str">
        <v>See Image, Shank Drawing # 18000-XX-XX A</v>
      </c>
      <c r="PA295" t="str">
        <v>Sequencial Laser 01, 120 Per Print</v>
      </c>
      <c r="PB295" t="str">
        <v>Set to .202, Zero on Thread Lead</v>
      </c>
      <c r="PC295" t="str">
        <v>Sharp OK, No Burr</v>
      </c>
      <c r="PD295" t="str">
        <v>Sharp OK, No Raised Edge, See Image</v>
      </c>
      <c r="PE295" t="str">
        <v>Sharp OK, No Raised Edges</v>
      </c>
      <c r="PF295" t="str">
        <v>Sharp okay no raised edge</v>
      </c>
      <c r="PG295" t="str">
        <v>Sharp Okay, No Burr</v>
      </c>
      <c r="PH295" t="str">
        <v>Sharp Okay, No Raised Edge</v>
      </c>
      <c r="PI295" t="str">
        <v>Sharp Okay, No Raised Edges,</v>
      </c>
      <c r="PJ295" t="str">
        <v>Sharp Okay, See Image</v>
      </c>
      <c r="PK295" t="str">
        <v xml:space="preserve">Start of Radius @ .195 </v>
      </c>
      <c r="PL295" t="str">
        <v xml:space="preserve">Start of Radius @ .21 </v>
      </c>
      <c r="PM295" t="str">
        <v xml:space="preserve">T.S.C. </v>
      </c>
      <c r="PN295" t="str">
        <v>Tangent Point</v>
      </c>
      <c r="PO295" t="str">
        <v>Tangent point of R.50</v>
      </c>
      <c r="PP295" t="str">
        <v>Taper Check, Mfg.Tol.</v>
      </c>
      <c r="PQ295" t="str">
        <v>Taper Check, Mfg.Tol., See Image</v>
      </c>
      <c r="PR295" t="str">
        <v>Thrd. Minor Ø</v>
      </c>
      <c r="PS295" t="str">
        <v>Thrd. Relief Ø</v>
      </c>
      <c r="PT295" t="str">
        <v>Threadless Blank</v>
      </c>
      <c r="PU295" t="str">
        <v>Threadless Blank, From Major Ø</v>
      </c>
      <c r="PV295" t="str">
        <v>Threadless Blank, Mfg. Tol.</v>
      </c>
      <c r="PW295" t="str">
        <v>Threadless Blank, Thrd. to Neck Rad.</v>
      </c>
      <c r="PX295" t="str">
        <v>Thredless Blank</v>
      </c>
      <c r="PY295" t="str">
        <v>To center of R.005</v>
      </c>
      <c r="PZ295" t="str">
        <v>Torx Min. Dia.</v>
      </c>
      <c r="QA295" t="str">
        <v>Turn Ø Free of Mill Marks</v>
      </c>
      <c r="QB295" t="str">
        <v>Use (Full) GO Hex</v>
      </c>
      <c r="QC295" t="str">
        <v>Use Balloon 1 FULL Gauge</v>
      </c>
      <c r="QD295" t="str">
        <v>Use Balloon 9 FULL GO</v>
      </c>
      <c r="QE295" t="str">
        <v>Use Best Fit Pin</v>
      </c>
      <c r="QF295" t="str">
        <v>Use Disk Tip</v>
      </c>
      <c r="QG295" t="str">
        <v>Use flat bottomed indicator tip.</v>
      </c>
      <c r="QH295" t="str">
        <v xml:space="preserve">Use Full .093 Go Hex </v>
      </c>
      <c r="QI295" t="str">
        <v xml:space="preserve">Use Full .0930 Go Hex </v>
      </c>
      <c r="QJ295" t="str">
        <v>Use Full .1235 Go Hex</v>
      </c>
      <c r="QK295" t="str">
        <v>Use Gauge K2-98-8019-04, See Image</v>
      </c>
      <c r="QL295" t="str">
        <v>Use large flat indicator tip</v>
      </c>
      <c r="QM295" t="str">
        <v>Use Pins.3330/.3350, See Image MAX NO-GO</v>
      </c>
      <c r="QN295" t="str">
        <v>Use Pointed Drop Indicator Tip</v>
      </c>
      <c r="QO295" t="str">
        <v>V-Block</v>
      </c>
      <c r="QP295" t="str">
        <v>V-Block,  AMB for 13</v>
      </c>
      <c r="QQ295" t="str">
        <v>V-Block,  Hex Cham. Dia.</v>
      </c>
      <c r="QR295" t="str">
        <v>V-Block, Hex Depth</v>
      </c>
      <c r="QS295" t="str">
        <v>VBU Gauge</v>
      </c>
      <c r="QT295" t="str">
        <v>Visibally smaller than HEX=Pass</v>
      </c>
      <c r="QU295" t="str">
        <v>Visual Per Drawing</v>
      </c>
      <c r="QV295" t="str">
        <v>Whirl Blank</v>
      </c>
      <c r="QW295" t="str">
        <v xml:space="preserve">Whirl Blank </v>
      </c>
      <c r="QX295" t="str">
        <v>Whirl Blank, Neck Rad. End to Head CL</v>
      </c>
      <c r="QY295" t="str">
        <v>Whirl Blank, Nose Start Dia.</v>
      </c>
      <c r="QZ295" t="str">
        <v>Whirl Blank, Nose Start Dist.</v>
      </c>
      <c r="RA295" t="str">
        <v>Whirl Blank, Thrd. Minor</v>
      </c>
      <c r="RB295" t="str">
        <v>Whirl Blank, Thrd. Pullout Dia.</v>
      </c>
      <c r="RC295" t="str">
        <v>Whole Part, Removal is at Assy. Level</v>
      </c>
      <c r="RD295" t="str">
        <v>Wide Area</v>
      </c>
      <c r="RE295" t="str">
        <v>Zero on End of Go Gauge</v>
      </c>
    </row>
    <row r="296" spans="1:473">
      <c r="A296" t="s">
        <v>926</v>
      </c>
      <c r="C296" t="str" cm="1">
        <f t="array" ref="C296:RE296">TRANSPOSE(_xlfn._xlws.SORT(_xlfn._xlws.FILTER($A$2:$A$600,ISNUMBER(SEARCH('PartLib Table'!M313,$A$2:$A$600)),"not found")))</f>
        <v xml:space="preserve"> 'C', Whirl Blank</v>
      </c>
      <c r="D296" t="str">
        <v xml:space="preserve"> See Image, Constrained</v>
      </c>
      <c r="E296" t="str">
        <v>(.04 to .12 range = Pass)</v>
      </c>
      <c r="F296" t="str">
        <v>(.042 FULL) Go Pin Seat Fully</v>
      </c>
      <c r="G296" t="str">
        <v>(B), Mfg. Tol.</v>
      </c>
      <c r="H296" t="str">
        <v>(B), O.A.L.</v>
      </c>
      <c r="I296" t="str">
        <v>.001 or less =Pass</v>
      </c>
      <c r="J296" t="str">
        <v>.001 or less out of center = Pass</v>
      </c>
      <c r="K296" t="str">
        <v>.002 or Less = Pass</v>
      </c>
      <c r="L296" t="str">
        <v>.002 or Less out of center = Pass</v>
      </c>
      <c r="M296" t="str">
        <v>.005 to .015 = Pass</v>
      </c>
      <c r="N296" t="str">
        <v>.0125 Mean, Section</v>
      </c>
      <c r="O296" t="str">
        <v>.025 or Less in X &amp; Y=Pass</v>
      </c>
      <c r="P296" t="str">
        <v>.038 Mean</v>
      </c>
      <c r="Q296" t="str">
        <v>.063 MM = .0024 IN, See Image</v>
      </c>
      <c r="R296" t="str">
        <v>.063MM = .0024"</v>
      </c>
      <c r="S296" t="str">
        <v>.243 NO-GO, Unconstrained, Must Not Start</v>
      </c>
      <c r="T296" t="str">
        <v>@ Back Face &amp; ID, No Raised Edge</v>
      </c>
      <c r="U296" t="str">
        <v>@ Back Face &amp; OD, No Raised Edge</v>
      </c>
      <c r="V296" t="str">
        <v>@ ID &amp; FACE</v>
      </c>
      <c r="W296" t="str">
        <v>@ OD &amp; BACK FACE</v>
      </c>
      <c r="X296" t="str">
        <v>@ OD &amp; FACE</v>
      </c>
      <c r="Y296" t="str">
        <v>Across from slot</v>
      </c>
      <c r="Z296" t="str">
        <v>All Edge Breaks</v>
      </c>
      <c r="AA296" t="str">
        <v>Attached to bar stock</v>
      </c>
      <c r="AB296" t="str">
        <v xml:space="preserve">Back Turn Fillet Rad. </v>
      </c>
      <c r="AC296" t="str">
        <v>Balloon 1 (DWG FRM0105 Page 2, NV-27)</v>
      </c>
      <c r="AD296" t="str">
        <v>Balloon 1 (DWG FRM0105, NV-30)</v>
      </c>
      <c r="AE296" t="str">
        <v>Balloon 1 (P# 9890002-20) OL00429/A</v>
      </c>
      <c r="AF296" t="str">
        <v>Balloon 1, DWG#FRM0105</v>
      </c>
      <c r="AG296" t="str">
        <v>Balloon 11, See Image</v>
      </c>
      <c r="AH296" t="str">
        <v xml:space="preserve">Balloon 2 (DWG FRM0105 Page 2, NV-27) </v>
      </c>
      <c r="AI296" t="str">
        <v>Balloon 2 (DWG FRM0105, NV-30)</v>
      </c>
      <c r="AJ296" t="str">
        <v>Balloon 2 (P# 9890002-20)</v>
      </c>
      <c r="AK296" t="str">
        <v>Balloon 2, DWG#FRM0105</v>
      </c>
      <c r="AL296" t="str">
        <v>Balloon 2, DWG#FRM0105, See Image</v>
      </c>
      <c r="AM296" t="str">
        <v>Balloon 3 (DWG FRM0105, NV-30 Minor)</v>
      </c>
      <c r="AN296" t="str">
        <v>Balloon 3 (DWG FRM0105, NV-30)</v>
      </c>
      <c r="AO296" t="str">
        <v>Balloon 3 (P# 9890002-20)</v>
      </c>
      <c r="AP296" t="str">
        <v>Balloon 4</v>
      </c>
      <c r="AQ296" t="str">
        <v>Balloon 4 (P# 9890002-20)</v>
      </c>
      <c r="AR296" t="str">
        <v>Below Middle Band</v>
      </c>
      <c r="AS296" t="str">
        <v>Best Fit Pin, .003 or Less =Pass</v>
      </c>
      <c r="AT296" t="str">
        <v>Blank</v>
      </c>
      <c r="AU296" t="str">
        <v>Blank Turn Maj.</v>
      </c>
      <c r="AV296" t="str">
        <v>Blank Turn Maj. Mill Flt., OL4172</v>
      </c>
      <c r="AW296" t="str">
        <v>Blank Without .010 Slots</v>
      </c>
      <c r="AX296" t="str">
        <v>Blank Without .010 Slots, Section</v>
      </c>
      <c r="AY296" t="str">
        <v>Blank without thread</v>
      </c>
      <c r="AZ296" t="str">
        <v xml:space="preserve">Blank, Center of V Grv. </v>
      </c>
      <c r="BA296" t="str">
        <v>Blank, Check R adjacent Balloon 17</v>
      </c>
      <c r="BB296" t="str">
        <v>Blank, EXT. Feature</v>
      </c>
      <c r="BC296" t="str">
        <v>Blank, See Image, OL04335</v>
      </c>
      <c r="BD296" t="str">
        <v>Blank, See Image, OL04336</v>
      </c>
      <c r="BE296" t="str">
        <v xml:space="preserve">Blank, Thrd. </v>
      </c>
      <c r="BF296" t="str">
        <v>Blank, Turn Tip</v>
      </c>
      <c r="BG296" t="str">
        <v>Blank, Without Thrd.</v>
      </c>
      <c r="BH296" t="str">
        <v>Blank, Without Thread</v>
      </c>
      <c r="BI296" t="str">
        <v xml:space="preserve">Blunt Start Blend to Minor </v>
      </c>
      <c r="BJ296" t="str">
        <v>Calc., Use Go HEX</v>
      </c>
      <c r="BK296" t="str">
        <v>Can't dig into OD</v>
      </c>
      <c r="BL296" t="str">
        <v>Carbide Gauge</v>
      </c>
      <c r="BM296" t="str">
        <v xml:space="preserve">Center of V Grv. </v>
      </c>
      <c r="BN296" t="str">
        <v>Centered Less than .03 = Pass</v>
      </c>
      <c r="BO296" t="str">
        <v>Centered within .0005 or Less = Pass</v>
      </c>
      <c r="BP296" t="str">
        <v>Centered within .001 or Less = Pass</v>
      </c>
      <c r="BQ296" t="str">
        <v>Centered within .0254 or Less = Pass</v>
      </c>
      <c r="BR296" t="str">
        <v>Check close to Rod Slot</v>
      </c>
      <c r="BS296" t="str">
        <v>Check every other hole</v>
      </c>
      <c r="BT296" t="str">
        <v>Check Go over full length of slot.</v>
      </c>
      <c r="BU296" t="str">
        <v>Check Near Closed End</v>
      </c>
      <c r="BV296" t="str">
        <v>Check per Print View, Away from Rod Slot</v>
      </c>
      <c r="BW296" t="str">
        <v>Check to Balloon 30 Go Pin</v>
      </c>
      <c r="BX296" t="str">
        <v>Check with .2705 SET Pin Inside Part</v>
      </c>
      <c r="BY296" t="str">
        <v>Check with Hex Up</v>
      </c>
      <c r="BZ296" t="str">
        <v>CMM Blank</v>
      </c>
      <c r="CA296" t="str">
        <v>Confirm Full Radius</v>
      </c>
      <c r="CB296" t="str">
        <v>Constrained in fixture</v>
      </c>
      <c r="CC296" t="str">
        <v>Constrained with Ring</v>
      </c>
      <c r="CD296" t="str">
        <v>Constrained, See Image</v>
      </c>
      <c r="CE296" t="str">
        <v>Dim. "A"</v>
      </c>
      <c r="CF296" t="str">
        <v>Dim. "B"</v>
      </c>
      <c r="CG296" t="str">
        <v>Dim. "C"</v>
      </c>
      <c r="CH296" t="str">
        <v>Dim. "D", Whirl Blank</v>
      </c>
      <c r="CI296" t="str">
        <v>Dim. "G"</v>
      </c>
      <c r="CJ296" t="str">
        <v>Dim. E, Blank Turn Maj. &amp;  Mill Flt</v>
      </c>
      <c r="CK296" t="str">
        <v>Dim. E, Blank Turn Maj.&amp;  Mill Flt</v>
      </c>
      <c r="CL296" t="str">
        <v>Dim. H, Whirl Blank</v>
      </c>
      <c r="CM296" t="str">
        <v>Dim. J, 'Blank Turn Maj. &amp; Whirl Blank</v>
      </c>
      <c r="CN296" t="str">
        <v>Disk Drop Indicator Tip</v>
      </c>
      <c r="CO296" t="str">
        <v>DWG 100448-15, Balloon F_1</v>
      </c>
      <c r="CP296" t="str">
        <v>DWG 100448-15, OL02571</v>
      </c>
      <c r="CQ296" t="str">
        <v>DWG 100448-41</v>
      </c>
      <c r="CR296" t="str">
        <v>DWG 9890040, (10E),Section Part, OL01139</v>
      </c>
      <c r="CS296" t="str">
        <v>DWG 9890040, (10E),Section, OL01139</v>
      </c>
      <c r="CT296" t="str">
        <v>DWG 9890040, (11E)</v>
      </c>
      <c r="CU296" t="str">
        <v>DWG 9890040, (11E), Pins with Flats</v>
      </c>
      <c r="CV296" t="str">
        <v>DWG 9890040, (12E),  Pass=.002 or less</v>
      </c>
      <c r="CW296" t="str">
        <v>DWG 9890040, (12E), See Image</v>
      </c>
      <c r="CX296" t="str">
        <v>DWG 9890040, (1E), OL01431</v>
      </c>
      <c r="CY296" t="str">
        <v>DWG 9890040, (1E), OL01432</v>
      </c>
      <c r="CZ296" t="str">
        <v>DWG 9890040, (2E), OL01432</v>
      </c>
      <c r="DA296" t="str">
        <v>DWG 9890040, (3E)</v>
      </c>
      <c r="DB296" t="str">
        <v>DWG 9890040, (4E)</v>
      </c>
      <c r="DC296" t="str">
        <v>DWG 9890040, (5E), OL02336</v>
      </c>
      <c r="DD296" t="str">
        <v>DWG 9890040, (6E)</v>
      </c>
      <c r="DE296" t="str">
        <v>DWG 9890040, (7E)</v>
      </c>
      <c r="DF296" t="str">
        <v>DWG 9890040, (8E), OL01433</v>
      </c>
      <c r="DG296" t="str">
        <v>DWG 9890040, (8E), OL01433, Section</v>
      </c>
      <c r="DH296" t="str">
        <v>DWG 9890040, (9E), Close to Rod Slot</v>
      </c>
      <c r="DI296" t="str">
        <v>DWG 9890040, (9E),Close to Rod Slot</v>
      </c>
      <c r="DJ296" t="str">
        <v>DWG FRM0105 PAGE 2</v>
      </c>
      <c r="DK296" t="str">
        <v>DWG# 100448-41</v>
      </c>
      <c r="DL296" t="str">
        <v>DWG# 100448-44</v>
      </c>
      <c r="DM296" t="str">
        <v>DWG# 9890003  (1), Section OL00436/A</v>
      </c>
      <c r="DN296" t="str">
        <v>DWG# 9890003 (3), Ring Gauge Constrained</v>
      </c>
      <c r="DO296" t="str">
        <v>DWG# 9890003 (4), Section</v>
      </c>
      <c r="DP296" t="str">
        <v>DWG#100448-26, Balloon 1K, OL02350</v>
      </c>
      <c r="DQ296" t="str">
        <v>DWG#100448-26, Balloon 2K, OL02350</v>
      </c>
      <c r="DR296" t="str">
        <v>DWG#100448-26, Balloon 3K, OL02363</v>
      </c>
      <c r="DS296" t="str">
        <v>DWG#100448-26, Balloon 4K</v>
      </c>
      <c r="DT296" t="str">
        <v>DWG#100448-26, Balloon 5K, Section</v>
      </c>
      <c r="DU296" t="str">
        <v>DWG#100448-26, Balloon 6K</v>
      </c>
      <c r="DV296" t="str">
        <v>DWG#100448-26, Balloon 7K, Section</v>
      </c>
      <c r="DW296" t="str">
        <v>DWG#100448-26, Mfg. Tol.</v>
      </c>
      <c r="DX296" t="str">
        <v>DWG#9890003 (2) Ring Gauge Constrained</v>
      </c>
      <c r="DY296" t="str">
        <v>DWG#9890044</v>
      </c>
      <c r="DZ296" t="str">
        <v>DWG#9890044 .1985 to .2005=Pass</v>
      </c>
      <c r="EA296" t="str">
        <v>DWG#9890044 Overlay OL02441</v>
      </c>
      <c r="EB296" t="str">
        <v>DWG#9890044, OL02441</v>
      </c>
      <c r="EC296" t="str">
        <v>DWG#FRM0105</v>
      </c>
      <c r="ED296" t="str">
        <v>EXT.</v>
      </c>
      <c r="EE296" t="str">
        <v>EXT. Section, OL02460</v>
      </c>
      <c r="EF296" t="str">
        <v>EXT., OL04223</v>
      </c>
      <c r="EG296" t="str">
        <v>Flat Drop Indicator Tip</v>
      </c>
      <c r="EH296" t="str">
        <v>Full Go Pin, No Light, at Radius</v>
      </c>
      <c r="EI296" t="str">
        <v>Function Check</v>
      </c>
      <c r="EJ296" t="str">
        <v>GO Function Gauge</v>
      </c>
      <c r="EK296" t="str">
        <v>Go Gauge for Balloon 1 &amp; 4</v>
      </c>
      <c r="EL296" t="str">
        <v>Go Pin must pass through</v>
      </c>
      <c r="EM296" t="str">
        <v>Greater than .005 = Fail, Section</v>
      </c>
      <c r="EN296" t="str">
        <v>Greater than .025 out of center = Fail</v>
      </c>
      <c r="EO296" t="str">
        <v>Greater than 2.6 = Pass</v>
      </c>
      <c r="EP296" t="str">
        <v>Green = Pass, Red = Fail</v>
      </c>
      <c r="EQ296" t="str">
        <v>Hex Depth</v>
      </c>
      <c r="ER296" t="str">
        <v>Hex Minor</v>
      </c>
      <c r="ES296" t="str">
        <v>Hole Dia.</v>
      </c>
      <c r="ET296" t="str">
        <v>Hook or Disk Tip</v>
      </c>
      <c r="EU296" t="str">
        <v>ID Sphere Finish</v>
      </c>
      <c r="EV296" t="str">
        <v>ID/OD Both Sides, Diff. .002 or less = Pass</v>
      </c>
      <c r="EW296" t="str">
        <v>If Looks Big, Section</v>
      </c>
      <c r="EX296" t="str">
        <v>If Looks Small, Section</v>
      </c>
      <c r="EY296" t="str">
        <v>Insp. Close to Break Away, Mfg.Tol.</v>
      </c>
      <c r="EZ296" t="str">
        <v>INT.</v>
      </c>
      <c r="FA296" t="str">
        <v>INT. Section, OL02460</v>
      </c>
      <c r="FB296" t="str">
        <v>INT., OL04223</v>
      </c>
      <c r="FC296" t="str">
        <v>Intersect. of 7.7 &amp; R0.10</v>
      </c>
      <c r="FD296" t="str">
        <v>Intersect. of 8.79 and R.25 MAX</v>
      </c>
      <c r="FE296" t="str">
        <v>Keep Ind. Tip away from corner</v>
      </c>
      <c r="FF296" t="str">
        <v>L31</v>
      </c>
      <c r="FG296" t="str">
        <v>Laser Mark</v>
      </c>
      <c r="FH296" t="str">
        <v>LASER PER NOTE 4</v>
      </c>
      <c r="FI296" t="str">
        <v>LASER PER NOTE 4, Final Check 1 only</v>
      </c>
      <c r="FJ296" t="str">
        <v>Less than .002 out of center = Pass</v>
      </c>
      <c r="FK296" t="str">
        <v>Less than 2.75 = Pass, Section</v>
      </c>
      <c r="FL296" t="str">
        <v>List as pin. Not Calibrated</v>
      </c>
      <c r="FM296" t="str">
        <v>M9 X 1.25 BUTT See Comment Image</v>
      </c>
      <c r="FN296" t="str">
        <v>Manual Section</v>
      </c>
      <c r="FO296" t="str">
        <v>Max Deep .241 NO-GO =.42</v>
      </c>
      <c r="FP296" t="str">
        <v>MAX Depth of (Note 7) .241 NO-GO Pin</v>
      </c>
      <c r="FQ296" t="str">
        <v>Measure from Blue Line, See Image</v>
      </c>
      <c r="FR296" t="str">
        <v>Measure Width of Blue Area, See Image</v>
      </c>
      <c r="FS296" t="str">
        <v>Mfg. Tol</v>
      </c>
      <c r="FT296" t="str">
        <v>Mfg. Tol, See Image</v>
      </c>
      <c r="FU296" t="str">
        <v>Mfg. Tol.</v>
      </c>
      <c r="FV296" t="str">
        <v>Mfg. Tol. "A"</v>
      </c>
      <c r="FW296" t="str">
        <v>Mfg. Tol. (Zero on Gauge Full Dia. Lead)</v>
      </c>
      <c r="FX296" t="str">
        <v>Mfg. Tol. Balloon 11, See Image</v>
      </c>
      <c r="FY296" t="str">
        <v>Mfg. Tol. Balloon 4</v>
      </c>
      <c r="FZ296" t="str">
        <v>Mfg. Tol. Balloon 7</v>
      </c>
      <c r="GA296" t="str">
        <v xml:space="preserve">Mfg. Tol. C-Bore Face (Ballo 28) </v>
      </c>
      <c r="GB296" t="str">
        <v>Mfg. Tol. Section</v>
      </c>
      <c r="GC296" t="str">
        <v>Mfg. Tol. See Image</v>
      </c>
      <c r="GD296" t="str">
        <v>Mfg. Tol., 3 Places, Record MAX</v>
      </c>
      <c r="GE296" t="str">
        <v>Mfg. Tol., Balloon 11</v>
      </c>
      <c r="GF296" t="str">
        <v>Mfg. Tol., Balloon 7</v>
      </c>
      <c r="GG296" t="str">
        <v>Mfg. Tol., Blank</v>
      </c>
      <c r="GH296" t="str">
        <v>Mfg. Tol., Blank, Balloon 12</v>
      </c>
      <c r="GI296" t="str">
        <v>Mfg. Tol., Blend to SØ.320</v>
      </c>
      <c r="GJ296" t="str">
        <v>Mfg. Tol., Calculation</v>
      </c>
      <c r="GK296" t="str">
        <v>Mfg. Tol., For Mill Fixture</v>
      </c>
      <c r="GL296" t="str">
        <v>Mfg. Tol., L32</v>
      </c>
      <c r="GM296" t="str">
        <v>Mfg. Tol., L33</v>
      </c>
      <c r="GN296" t="str">
        <v>Mfg. Tol., No Tool Marks</v>
      </c>
      <c r="GO296" t="str">
        <v>Mfg. Tol., OL03361</v>
      </c>
      <c r="GP296" t="str">
        <v>Mfg. Tol., Record off center value</v>
      </c>
      <c r="GQ296" t="str">
        <v>Mfg. Tol., Same 3 Places, Record MIN</v>
      </c>
      <c r="GR296" t="str">
        <v>Mfg. Tol., Section</v>
      </c>
      <c r="GS296" t="str">
        <v>Mfg. Tol., Section B-B</v>
      </c>
      <c r="GT296" t="str">
        <v>Mfg. Tol., Section, OL03361</v>
      </c>
      <c r="GU296" t="str">
        <v>Mfg. Tol., Section, Per Note 2</v>
      </c>
      <c r="GV296" t="str">
        <v>Mfg. Tol., See Image</v>
      </c>
      <c r="GW296" t="str">
        <v>Mfg. Tol., See Image, Bore in Blue</v>
      </c>
      <c r="GX296" t="str">
        <v>Mfg. Tol., See Image, Hook Tip</v>
      </c>
      <c r="GY296" t="str">
        <v>Mfg. Tol., Sharp Okay No Burr</v>
      </c>
      <c r="GZ296" t="str">
        <v>Mfg. Tol., Threadless Blank</v>
      </c>
      <c r="HA296" t="str">
        <v>Mfg.Tol.</v>
      </c>
      <c r="HB296" t="str">
        <v>Mgf. To., T.S.C.</v>
      </c>
      <c r="HC296" t="str">
        <v>Milled Feature</v>
      </c>
      <c r="HD296" t="str">
        <v>Milled Feature, OL04045</v>
      </c>
      <c r="HE296" t="str">
        <v>More than .0005 out of center = Fail</v>
      </c>
      <c r="HF296" t="str">
        <v>Must Pass Through</v>
      </c>
      <c r="HG296" t="str">
        <v>Must pass through gauge</v>
      </c>
      <c r="HH296" t="str">
        <v>Must Pass Through Go Gauge</v>
      </c>
      <c r="HI296" t="str">
        <v>Must Pass, See Image.</v>
      </c>
      <c r="HJ296" t="str">
        <v>NA</v>
      </c>
      <c r="HK296" t="str">
        <v>Narrow Area</v>
      </c>
      <c r="HL296" t="str">
        <v>Near Balloon 21</v>
      </c>
      <c r="HM296" t="str">
        <v>Near Datum B</v>
      </c>
      <c r="HN296" t="str">
        <v>Neck Dia.</v>
      </c>
      <c r="HO296" t="str">
        <v>Neck to Head Rad.</v>
      </c>
      <c r="HP296" t="str">
        <v>No Copper Deposits Allowed</v>
      </c>
      <c r="HQ296" t="str">
        <v>No Section</v>
      </c>
      <c r="HR296" t="str">
        <v>No Section, .01 to .014 = Pass</v>
      </c>
      <c r="HS296" t="str">
        <v>No Section, Rotate Part</v>
      </c>
      <c r="HT296" t="str">
        <v>No Section, See Image</v>
      </c>
      <c r="HU296" t="str">
        <v>No Slot, Section B-B</v>
      </c>
      <c r="HV296" t="str">
        <v>No visual step = Pass</v>
      </c>
      <c r="HW296" t="str">
        <v>Not to exceed .95 Deep</v>
      </c>
      <c r="HX296" t="str">
        <v>Note 1</v>
      </c>
      <c r="HY296" t="str">
        <v>OL00333/A</v>
      </c>
      <c r="HZ296" t="str">
        <v>OL00519</v>
      </c>
      <c r="IA296" t="str">
        <v>OL00520</v>
      </c>
      <c r="IB296" t="str">
        <v>OL00529</v>
      </c>
      <c r="IC296" t="str">
        <v>OL00542</v>
      </c>
      <c r="ID296" t="str">
        <v>OL00724</v>
      </c>
      <c r="IE296" t="str">
        <v>OL01250</v>
      </c>
      <c r="IF296" t="str">
        <v>OL01869, Threadless Blank</v>
      </c>
      <c r="IG296" t="str">
        <v>OL01870, Section</v>
      </c>
      <c r="IH296" t="str">
        <v>OL02255</v>
      </c>
      <c r="II296" t="str">
        <v>OL02255, Mfg. Tol.</v>
      </c>
      <c r="IJ296" t="str">
        <v>OL02302</v>
      </c>
      <c r="IK296" t="str">
        <v xml:space="preserve">OL02318  needed per image instructions </v>
      </c>
      <c r="IL296" t="str">
        <v>OL02556</v>
      </c>
      <c r="IM296" t="str">
        <v>OL02557</v>
      </c>
      <c r="IN296" t="str">
        <v>OL02567</v>
      </c>
      <c r="IO296" t="str">
        <v>OL02653</v>
      </c>
      <c r="IP296" t="str">
        <v>OL02718</v>
      </c>
      <c r="IQ296" t="str">
        <v>OL02841</v>
      </c>
      <c r="IR296" t="str">
        <v>OL02842</v>
      </c>
      <c r="IS296" t="str">
        <v>OL02844</v>
      </c>
      <c r="IT296" t="str">
        <v>OL02871</v>
      </c>
      <c r="IU296" t="str">
        <v>OL02887</v>
      </c>
      <c r="IV296" t="str">
        <v>OL03500</v>
      </c>
      <c r="IW296" t="str">
        <v>OL03766</v>
      </c>
      <c r="IX296" t="str">
        <v>OL03868</v>
      </c>
      <c r="IY296" t="str">
        <v>OL03869</v>
      </c>
      <c r="IZ296" t="str">
        <v>OL03870</v>
      </c>
      <c r="JA296" t="str">
        <v>OL03873, DWG# 100448-44</v>
      </c>
      <c r="JB296" t="str">
        <v>OL03949</v>
      </c>
      <c r="JC296" t="str">
        <v xml:space="preserve">OL04043, Section </v>
      </c>
      <c r="JD296" t="str">
        <v xml:space="preserve">OL04044, Section </v>
      </c>
      <c r="JE296" t="str">
        <v>OL04045</v>
      </c>
      <c r="JF296" t="str">
        <v>OL04045, Milled Feature</v>
      </c>
      <c r="JG296" t="str">
        <v>OL04063</v>
      </c>
      <c r="JH296" t="str">
        <v>OL04064</v>
      </c>
      <c r="JI296" t="str">
        <v>OL04065</v>
      </c>
      <c r="JJ296" t="str">
        <v>OL04181</v>
      </c>
      <c r="JK296" t="str">
        <v>OL04218</v>
      </c>
      <c r="JL296" t="str">
        <v>OL04224, See Image</v>
      </c>
      <c r="JM296" t="str">
        <v>OL04374</v>
      </c>
      <c r="JN296" t="str">
        <v>OL04375, Section M-M</v>
      </c>
      <c r="JO296" t="str">
        <v>OL04376, Section M-M</v>
      </c>
      <c r="JP296" t="str">
        <v>OL04443</v>
      </c>
      <c r="JQ296" t="str">
        <v>OL04444</v>
      </c>
      <c r="JR296" t="str">
        <v>OL05000</v>
      </c>
      <c r="JS296" t="str">
        <v>One side of slot</v>
      </c>
      <c r="JT296" t="str">
        <v>Other side of slot</v>
      </c>
      <c r="JU296" t="str">
        <v>Out of center more than .002 = Fail</v>
      </c>
      <c r="JV296" t="str">
        <v>Out of center more than.002 = Fail</v>
      </c>
      <c r="JW296" t="str">
        <v>Overlay OL02713</v>
      </c>
      <c r="JX296" t="str">
        <v>Overlay OL02714</v>
      </c>
      <c r="JY296" t="str">
        <v>Overlay OL02718</v>
      </c>
      <c r="JZ296" t="str">
        <v>Overlay OL03831, Mfg. Tol.</v>
      </c>
      <c r="KA296" t="str">
        <v>Part Without Slots</v>
      </c>
      <c r="KB296" t="str">
        <v>Part Without Slots, See Image</v>
      </c>
      <c r="KC296" t="str">
        <v xml:space="preserve">Pass = .0254 or Less </v>
      </c>
      <c r="KD296" t="str">
        <v>PD MIN = 4.361, PD MAX = 4.456</v>
      </c>
      <c r="KE296" t="str">
        <v>Per Balloon 2 Note</v>
      </c>
      <c r="KF296" t="str">
        <v>Per drawing note(s) 8.</v>
      </c>
      <c r="KG296" t="str">
        <v>Point or Sphere Tip</v>
      </c>
      <c r="KH296" t="str">
        <v>Point Tip</v>
      </c>
      <c r="KI296" t="str">
        <v>R.9 to R1.1 = Pass, See Image</v>
      </c>
      <c r="KJ296" t="str">
        <v>Ram Construction</v>
      </c>
      <c r="KK296" t="str">
        <v>Record Same Pass / Fail All Balloons</v>
      </c>
      <c r="KL296" t="str">
        <v>Ref. Balloon 1</v>
      </c>
      <c r="KM296" t="str">
        <v>Ref. Balloon 12</v>
      </c>
      <c r="KN296" t="str">
        <v>Ref. Balloon 13, 100% AQL</v>
      </c>
      <c r="KO296" t="str">
        <v>Ref. Balloon 2</v>
      </c>
      <c r="KP296" t="str">
        <v>Ref. Balloon 21, 100% AQL</v>
      </c>
      <c r="KQ296" t="str">
        <v>Ref. Balloon 4</v>
      </c>
      <c r="KR296" t="str">
        <v>Ref. Balloon 7</v>
      </c>
      <c r="KS296" t="str">
        <v>Ref. Balloon 8</v>
      </c>
      <c r="KT296" t="str">
        <v>Relieved Pin Gauges 09236 &amp; 09235</v>
      </c>
      <c r="KU296" t="str">
        <v>Rotate Part</v>
      </c>
      <c r="KV296" t="str">
        <v>Rotate Part, See Image</v>
      </c>
      <c r="KW296" t="str">
        <v>Same as Root Radius</v>
      </c>
      <c r="KX296" t="str">
        <v>Section</v>
      </c>
      <c r="KY296" t="str">
        <v>Section B-B</v>
      </c>
      <c r="KZ296" t="str">
        <v>Section B-B, Distance Between Grooves</v>
      </c>
      <c r="LA296" t="str">
        <v>Section C-C</v>
      </c>
      <c r="LB296" t="str">
        <v>Section Part</v>
      </c>
      <c r="LC296" t="str">
        <v>Section Part, Measured from Opposite Face</v>
      </c>
      <c r="LD296" t="str">
        <v>Section, Broachless Blank</v>
      </c>
      <c r="LE296" t="str">
        <v>Section, EXT. Sphere Location.</v>
      </c>
      <c r="LF296" t="str">
        <v>Section, Hex Cham. Ang.</v>
      </c>
      <c r="LG296" t="str">
        <v>Section, Hex Fillet Rad.</v>
      </c>
      <c r="LH296" t="str">
        <v>Section, INT. Feature</v>
      </c>
      <c r="LI296" t="str">
        <v>Section, INT. Sphere Location.</v>
      </c>
      <c r="LJ296" t="str">
        <v>Section, Mfg. Tol.</v>
      </c>
      <c r="LK296" t="str">
        <v>Section, Mfg. Tol., See Image</v>
      </c>
      <c r="LL296" t="str">
        <v>Section, OL00486</v>
      </c>
      <c r="LM296" t="str">
        <v>Section, OL00542</v>
      </c>
      <c r="LN296" t="str">
        <v>Section, OL00543</v>
      </c>
      <c r="LO296" t="str">
        <v>Section, OL00544</v>
      </c>
      <c r="LP296" t="str">
        <v>Section, OL00545</v>
      </c>
      <c r="LQ296" t="str">
        <v>Section, OL00546</v>
      </c>
      <c r="LR296" t="str">
        <v>Section, OL00547</v>
      </c>
      <c r="LS296" t="str">
        <v>Section, OL00555</v>
      </c>
      <c r="LT296" t="str">
        <v>Section, OL00725</v>
      </c>
      <c r="LU296" t="str">
        <v>Section, OL01430</v>
      </c>
      <c r="LV296" t="str">
        <v>Section, OL01434</v>
      </c>
      <c r="LW296" t="str">
        <v>Section, OL01435</v>
      </c>
      <c r="LX296" t="str">
        <v>Section, OL01807</v>
      </c>
      <c r="LY296" t="str">
        <v>Section, OL01830</v>
      </c>
      <c r="LZ296" t="str">
        <v>Section, OL02351</v>
      </c>
      <c r="MA296" t="str">
        <v>Section, OL02519</v>
      </c>
      <c r="MB296" t="str">
        <v>Section, OL02520</v>
      </c>
      <c r="MC296" t="str">
        <v>Section, OL02522</v>
      </c>
      <c r="MD296" t="str">
        <v>Section, OL02540</v>
      </c>
      <c r="ME296" t="str">
        <v>Section, OL02541</v>
      </c>
      <c r="MF296" t="str">
        <v>Section, OL02552</v>
      </c>
      <c r="MG296" t="str">
        <v>Section, OL02553</v>
      </c>
      <c r="MH296" t="str">
        <v>Section, OL02554</v>
      </c>
      <c r="MI296" t="str">
        <v>Section, OL02555</v>
      </c>
      <c r="MJ296" t="str">
        <v>Section, OL02558</v>
      </c>
      <c r="MK296" t="str">
        <v>Section, OL02559</v>
      </c>
      <c r="ML296" t="str">
        <v>Section, OL02560</v>
      </c>
      <c r="MM296" t="str">
        <v>Section, OL02619</v>
      </c>
      <c r="MN296" t="str">
        <v>Section, OL02620</v>
      </c>
      <c r="MO296" t="str">
        <v>Section, OL02621</v>
      </c>
      <c r="MP296" t="str">
        <v>Section, OL02622</v>
      </c>
      <c r="MQ296" t="str">
        <v>Section, OL02623</v>
      </c>
      <c r="MR296" t="str">
        <v>Section, OL02624</v>
      </c>
      <c r="MS296" t="str">
        <v>Section, OL02652</v>
      </c>
      <c r="MT296" t="str">
        <v>Section, OL02680</v>
      </c>
      <c r="MU296" t="str">
        <v>Section, OL02793</v>
      </c>
      <c r="MV296" t="str">
        <v>Section, OL02823</v>
      </c>
      <c r="MW296" t="str">
        <v>Section, OL02843</v>
      </c>
      <c r="MX296" t="str">
        <v>Section, OL03026, Ext.</v>
      </c>
      <c r="MY296" t="str">
        <v>Section, OL03026, Int.</v>
      </c>
      <c r="MZ296" t="str">
        <v>Section, OL03570, DWG# 100448-41</v>
      </c>
      <c r="NA296" t="str">
        <v>Section, OL03781</v>
      </c>
      <c r="NB296" t="str">
        <v>Section, OL03911</v>
      </c>
      <c r="NC296" t="str">
        <v>Section, OL03912</v>
      </c>
      <c r="ND296" t="str">
        <v>Section, OL03928</v>
      </c>
      <c r="NE296" t="str">
        <v>Section, OL03929</v>
      </c>
      <c r="NF296" t="str">
        <v>Section, OL04030</v>
      </c>
      <c r="NG296" t="str">
        <v>Section, OL04037</v>
      </c>
      <c r="NH296" t="str">
        <v>Section, OL04038</v>
      </c>
      <c r="NI296" t="str">
        <v>Section, OL04046</v>
      </c>
      <c r="NJ296" t="str">
        <v>Section, OL04065</v>
      </c>
      <c r="NK296" t="str">
        <v>Section, OL04066</v>
      </c>
      <c r="NL296" t="str">
        <v>Section, OL04067</v>
      </c>
      <c r="NM296" t="str">
        <v>Section, OL04069</v>
      </c>
      <c r="NN296" t="str">
        <v>Section, OL04071</v>
      </c>
      <c r="NO296" t="str">
        <v>Section, OL04173</v>
      </c>
      <c r="NP296" t="str">
        <v>Section, OL04174</v>
      </c>
      <c r="NQ296" t="str">
        <v>Section, OL04214</v>
      </c>
      <c r="NR296" t="str">
        <v>Section, OL04215</v>
      </c>
      <c r="NS296" t="str">
        <v>Section, OL04216</v>
      </c>
      <c r="NT296" t="str">
        <v>Section, OL04217</v>
      </c>
      <c r="NU296" t="str">
        <v>Section, Overlay OL02716</v>
      </c>
      <c r="NV296" t="str">
        <v>Section, Overlay OL02717</v>
      </c>
      <c r="NW296" t="str">
        <v>Section, See Image</v>
      </c>
      <c r="NX296" t="str">
        <v>Section, See Image, DWG# 100448-41</v>
      </c>
      <c r="NY296" t="str">
        <v>Section, Without Sots</v>
      </c>
      <c r="NZ296" t="str">
        <v>See Comments Sheet</v>
      </c>
      <c r="OA296" t="str">
        <v>See Comments Sheet, OL02318</v>
      </c>
      <c r="OB296" t="str">
        <v>See Image</v>
      </c>
      <c r="OC296" t="str">
        <v>See Image, .005 or Less = Pass</v>
      </c>
      <c r="OD296" t="str">
        <v>See Image, Check Near Radius</v>
      </c>
      <c r="OE296" t="str">
        <v>See Image, Constrained</v>
      </c>
      <c r="OF296" t="str">
        <v>See Image, Distance Between Flats</v>
      </c>
      <c r="OG296" t="str">
        <v xml:space="preserve">See Image, Mfg. Tol, Section A-A </v>
      </c>
      <c r="OH296" t="str">
        <v>See image, Mfg. Tol.</v>
      </c>
      <c r="OI296" t="str">
        <v>See Image, Mic. Across Flats</v>
      </c>
      <c r="OJ296" t="str">
        <v>See Image, OL02850</v>
      </c>
      <c r="OK296" t="str">
        <v>See Image, OL02880</v>
      </c>
      <c r="OL296" t="str">
        <v>See Image, OL03926</v>
      </c>
      <c r="OM296" t="str">
        <v>See Image, OL03927</v>
      </c>
      <c r="ON296" t="str">
        <v>See Image, OL04003</v>
      </c>
      <c r="OO296" t="str">
        <v>'See Image, OL04342,  Best Fit Joe Block</v>
      </c>
      <c r="OP296" t="str">
        <v>See Image, OL04342,  Blank</v>
      </c>
      <c r="OQ296" t="str">
        <v>See Image, OL04342, Blank</v>
      </c>
      <c r="OR296" t="str">
        <v>See Image, OL04343, Blank</v>
      </c>
      <c r="OS296" t="str">
        <v>See Image, Pass = .002 or Less</v>
      </c>
      <c r="OT296" t="str">
        <v>See Image, Rcd. MAX</v>
      </c>
      <c r="OU296" t="str">
        <v>See Image, Rcd. MIN</v>
      </c>
      <c r="OV296" t="str">
        <v>See Image, Section</v>
      </c>
      <c r="OW296" t="str">
        <v>See Image, Section A-A</v>
      </c>
      <c r="OX296" t="str">
        <v>See Image, Section B-B</v>
      </c>
      <c r="OY296" t="str">
        <v>See Image, Section B-B, TSC</v>
      </c>
      <c r="OZ296" t="str">
        <v>See Image, Shank Drawing # 18000-XX-XX A</v>
      </c>
      <c r="PA296" t="str">
        <v>Sequencial Laser 01, 120 Per Print</v>
      </c>
      <c r="PB296" t="str">
        <v>Set to .202, Zero on Thread Lead</v>
      </c>
      <c r="PC296" t="str">
        <v>Sharp OK, No Burr</v>
      </c>
      <c r="PD296" t="str">
        <v>Sharp OK, No Raised Edge, See Image</v>
      </c>
      <c r="PE296" t="str">
        <v>Sharp OK, No Raised Edges</v>
      </c>
      <c r="PF296" t="str">
        <v>Sharp okay no raised edge</v>
      </c>
      <c r="PG296" t="str">
        <v>Sharp Okay, No Burr</v>
      </c>
      <c r="PH296" t="str">
        <v>Sharp Okay, No Raised Edge</v>
      </c>
      <c r="PI296" t="str">
        <v>Sharp Okay, No Raised Edges,</v>
      </c>
      <c r="PJ296" t="str">
        <v>Sharp Okay, See Image</v>
      </c>
      <c r="PK296" t="str">
        <v xml:space="preserve">Start of Radius @ .195 </v>
      </c>
      <c r="PL296" t="str">
        <v xml:space="preserve">Start of Radius @ .21 </v>
      </c>
      <c r="PM296" t="str">
        <v xml:space="preserve">T.S.C. </v>
      </c>
      <c r="PN296" t="str">
        <v>Tangent Point</v>
      </c>
      <c r="PO296" t="str">
        <v>Tangent point of R.50</v>
      </c>
      <c r="PP296" t="str">
        <v>Taper Check, Mfg.Tol.</v>
      </c>
      <c r="PQ296" t="str">
        <v>Taper Check, Mfg.Tol., See Image</v>
      </c>
      <c r="PR296" t="str">
        <v>Thrd. Minor Ø</v>
      </c>
      <c r="PS296" t="str">
        <v>Thrd. Relief Ø</v>
      </c>
      <c r="PT296" t="str">
        <v>Threadless Blank</v>
      </c>
      <c r="PU296" t="str">
        <v>Threadless Blank, From Major Ø</v>
      </c>
      <c r="PV296" t="str">
        <v>Threadless Blank, Mfg. Tol.</v>
      </c>
      <c r="PW296" t="str">
        <v>Threadless Blank, Thrd. to Neck Rad.</v>
      </c>
      <c r="PX296" t="str">
        <v>Thredless Blank</v>
      </c>
      <c r="PY296" t="str">
        <v>To center of R.005</v>
      </c>
      <c r="PZ296" t="str">
        <v>Torx Min. Dia.</v>
      </c>
      <c r="QA296" t="str">
        <v>Turn Ø Free of Mill Marks</v>
      </c>
      <c r="QB296" t="str">
        <v>Use (Full) GO Hex</v>
      </c>
      <c r="QC296" t="str">
        <v>Use Balloon 1 FULL Gauge</v>
      </c>
      <c r="QD296" t="str">
        <v>Use Balloon 9 FULL GO</v>
      </c>
      <c r="QE296" t="str">
        <v>Use Best Fit Pin</v>
      </c>
      <c r="QF296" t="str">
        <v>Use Disk Tip</v>
      </c>
      <c r="QG296" t="str">
        <v>Use flat bottomed indicator tip.</v>
      </c>
      <c r="QH296" t="str">
        <v xml:space="preserve">Use Full .093 Go Hex </v>
      </c>
      <c r="QI296" t="str">
        <v xml:space="preserve">Use Full .0930 Go Hex </v>
      </c>
      <c r="QJ296" t="str">
        <v>Use Full .1235 Go Hex</v>
      </c>
      <c r="QK296" t="str">
        <v>Use Gauge K2-98-8019-04, See Image</v>
      </c>
      <c r="QL296" t="str">
        <v>Use large flat indicator tip</v>
      </c>
      <c r="QM296" t="str">
        <v>Use Pins.3330/.3350, See Image MAX NO-GO</v>
      </c>
      <c r="QN296" t="str">
        <v>Use Pointed Drop Indicator Tip</v>
      </c>
      <c r="QO296" t="str">
        <v>V-Block</v>
      </c>
      <c r="QP296" t="str">
        <v>V-Block,  AMB for 13</v>
      </c>
      <c r="QQ296" t="str">
        <v>V-Block,  Hex Cham. Dia.</v>
      </c>
      <c r="QR296" t="str">
        <v>V-Block, Hex Depth</v>
      </c>
      <c r="QS296" t="str">
        <v>VBU Gauge</v>
      </c>
      <c r="QT296" t="str">
        <v>Visibally smaller than HEX=Pass</v>
      </c>
      <c r="QU296" t="str">
        <v>Visual Per Drawing</v>
      </c>
      <c r="QV296" t="str">
        <v>Whirl Blank</v>
      </c>
      <c r="QW296" t="str">
        <v xml:space="preserve">Whirl Blank </v>
      </c>
      <c r="QX296" t="str">
        <v>Whirl Blank, Neck Rad. End to Head CL</v>
      </c>
      <c r="QY296" t="str">
        <v>Whirl Blank, Nose Start Dia.</v>
      </c>
      <c r="QZ296" t="str">
        <v>Whirl Blank, Nose Start Dist.</v>
      </c>
      <c r="RA296" t="str">
        <v>Whirl Blank, Thrd. Minor</v>
      </c>
      <c r="RB296" t="str">
        <v>Whirl Blank, Thrd. Pullout Dia.</v>
      </c>
      <c r="RC296" t="str">
        <v>Whole Part, Removal is at Assy. Level</v>
      </c>
      <c r="RD296" t="str">
        <v>Wide Area</v>
      </c>
      <c r="RE296" t="str">
        <v>Zero on End of Go Gauge</v>
      </c>
    </row>
    <row r="297" spans="1:473">
      <c r="A297" t="s">
        <v>927</v>
      </c>
      <c r="C297" t="str" cm="1">
        <f t="array" ref="C297:RE297">TRANSPOSE(_xlfn._xlws.SORT(_xlfn._xlws.FILTER($A$2:$A$600,ISNUMBER(SEARCH('PartLib Table'!M314,$A$2:$A$600)),"not found")))</f>
        <v xml:space="preserve"> 'C', Whirl Blank</v>
      </c>
      <c r="D297" t="str">
        <v xml:space="preserve"> See Image, Constrained</v>
      </c>
      <c r="E297" t="str">
        <v>(.04 to .12 range = Pass)</v>
      </c>
      <c r="F297" t="str">
        <v>(.042 FULL) Go Pin Seat Fully</v>
      </c>
      <c r="G297" t="str">
        <v>(B), Mfg. Tol.</v>
      </c>
      <c r="H297" t="str">
        <v>(B), O.A.L.</v>
      </c>
      <c r="I297" t="str">
        <v>.001 or less =Pass</v>
      </c>
      <c r="J297" t="str">
        <v>.001 or less out of center = Pass</v>
      </c>
      <c r="K297" t="str">
        <v>.002 or Less = Pass</v>
      </c>
      <c r="L297" t="str">
        <v>.002 or Less out of center = Pass</v>
      </c>
      <c r="M297" t="str">
        <v>.005 to .015 = Pass</v>
      </c>
      <c r="N297" t="str">
        <v>.0125 Mean, Section</v>
      </c>
      <c r="O297" t="str">
        <v>.025 or Less in X &amp; Y=Pass</v>
      </c>
      <c r="P297" t="str">
        <v>.038 Mean</v>
      </c>
      <c r="Q297" t="str">
        <v>.063 MM = .0024 IN, See Image</v>
      </c>
      <c r="R297" t="str">
        <v>.063MM = .0024"</v>
      </c>
      <c r="S297" t="str">
        <v>.243 NO-GO, Unconstrained, Must Not Start</v>
      </c>
      <c r="T297" t="str">
        <v>@ Back Face &amp; ID, No Raised Edge</v>
      </c>
      <c r="U297" t="str">
        <v>@ Back Face &amp; OD, No Raised Edge</v>
      </c>
      <c r="V297" t="str">
        <v>@ ID &amp; FACE</v>
      </c>
      <c r="W297" t="str">
        <v>@ OD &amp; BACK FACE</v>
      </c>
      <c r="X297" t="str">
        <v>@ OD &amp; FACE</v>
      </c>
      <c r="Y297" t="str">
        <v>Across from slot</v>
      </c>
      <c r="Z297" t="str">
        <v>All Edge Breaks</v>
      </c>
      <c r="AA297" t="str">
        <v>Attached to bar stock</v>
      </c>
      <c r="AB297" t="str">
        <v xml:space="preserve">Back Turn Fillet Rad. </v>
      </c>
      <c r="AC297" t="str">
        <v>Balloon 1 (DWG FRM0105 Page 2, NV-27)</v>
      </c>
      <c r="AD297" t="str">
        <v>Balloon 1 (DWG FRM0105, NV-30)</v>
      </c>
      <c r="AE297" t="str">
        <v>Balloon 1 (P# 9890002-20) OL00429/A</v>
      </c>
      <c r="AF297" t="str">
        <v>Balloon 1, DWG#FRM0105</v>
      </c>
      <c r="AG297" t="str">
        <v>Balloon 11, See Image</v>
      </c>
      <c r="AH297" t="str">
        <v xml:space="preserve">Balloon 2 (DWG FRM0105 Page 2, NV-27) </v>
      </c>
      <c r="AI297" t="str">
        <v>Balloon 2 (DWG FRM0105, NV-30)</v>
      </c>
      <c r="AJ297" t="str">
        <v>Balloon 2 (P# 9890002-20)</v>
      </c>
      <c r="AK297" t="str">
        <v>Balloon 2, DWG#FRM0105</v>
      </c>
      <c r="AL297" t="str">
        <v>Balloon 2, DWG#FRM0105, See Image</v>
      </c>
      <c r="AM297" t="str">
        <v>Balloon 3 (DWG FRM0105, NV-30 Minor)</v>
      </c>
      <c r="AN297" t="str">
        <v>Balloon 3 (DWG FRM0105, NV-30)</v>
      </c>
      <c r="AO297" t="str">
        <v>Balloon 3 (P# 9890002-20)</v>
      </c>
      <c r="AP297" t="str">
        <v>Balloon 4</v>
      </c>
      <c r="AQ297" t="str">
        <v>Balloon 4 (P# 9890002-20)</v>
      </c>
      <c r="AR297" t="str">
        <v>Below Middle Band</v>
      </c>
      <c r="AS297" t="str">
        <v>Best Fit Pin, .003 or Less =Pass</v>
      </c>
      <c r="AT297" t="str">
        <v>Blank</v>
      </c>
      <c r="AU297" t="str">
        <v>Blank Turn Maj.</v>
      </c>
      <c r="AV297" t="str">
        <v>Blank Turn Maj. Mill Flt., OL4172</v>
      </c>
      <c r="AW297" t="str">
        <v>Blank Without .010 Slots</v>
      </c>
      <c r="AX297" t="str">
        <v>Blank Without .010 Slots, Section</v>
      </c>
      <c r="AY297" t="str">
        <v>Blank without thread</v>
      </c>
      <c r="AZ297" t="str">
        <v xml:space="preserve">Blank, Center of V Grv. </v>
      </c>
      <c r="BA297" t="str">
        <v>Blank, Check R adjacent Balloon 17</v>
      </c>
      <c r="BB297" t="str">
        <v>Blank, EXT. Feature</v>
      </c>
      <c r="BC297" t="str">
        <v>Blank, See Image, OL04335</v>
      </c>
      <c r="BD297" t="str">
        <v>Blank, See Image, OL04336</v>
      </c>
      <c r="BE297" t="str">
        <v xml:space="preserve">Blank, Thrd. </v>
      </c>
      <c r="BF297" t="str">
        <v>Blank, Turn Tip</v>
      </c>
      <c r="BG297" t="str">
        <v>Blank, Without Thrd.</v>
      </c>
      <c r="BH297" t="str">
        <v>Blank, Without Thread</v>
      </c>
      <c r="BI297" t="str">
        <v xml:space="preserve">Blunt Start Blend to Minor </v>
      </c>
      <c r="BJ297" t="str">
        <v>Calc., Use Go HEX</v>
      </c>
      <c r="BK297" t="str">
        <v>Can't dig into OD</v>
      </c>
      <c r="BL297" t="str">
        <v>Carbide Gauge</v>
      </c>
      <c r="BM297" t="str">
        <v xml:space="preserve">Center of V Grv. </v>
      </c>
      <c r="BN297" t="str">
        <v>Centered Less than .03 = Pass</v>
      </c>
      <c r="BO297" t="str">
        <v>Centered within .0005 or Less = Pass</v>
      </c>
      <c r="BP297" t="str">
        <v>Centered within .001 or Less = Pass</v>
      </c>
      <c r="BQ297" t="str">
        <v>Centered within .0254 or Less = Pass</v>
      </c>
      <c r="BR297" t="str">
        <v>Check close to Rod Slot</v>
      </c>
      <c r="BS297" t="str">
        <v>Check every other hole</v>
      </c>
      <c r="BT297" t="str">
        <v>Check Go over full length of slot.</v>
      </c>
      <c r="BU297" t="str">
        <v>Check Near Closed End</v>
      </c>
      <c r="BV297" t="str">
        <v>Check per Print View, Away from Rod Slot</v>
      </c>
      <c r="BW297" t="str">
        <v>Check to Balloon 30 Go Pin</v>
      </c>
      <c r="BX297" t="str">
        <v>Check with .2705 SET Pin Inside Part</v>
      </c>
      <c r="BY297" t="str">
        <v>Check with Hex Up</v>
      </c>
      <c r="BZ297" t="str">
        <v>CMM Blank</v>
      </c>
      <c r="CA297" t="str">
        <v>Confirm Full Radius</v>
      </c>
      <c r="CB297" t="str">
        <v>Constrained in fixture</v>
      </c>
      <c r="CC297" t="str">
        <v>Constrained with Ring</v>
      </c>
      <c r="CD297" t="str">
        <v>Constrained, See Image</v>
      </c>
      <c r="CE297" t="str">
        <v>Dim. "A"</v>
      </c>
      <c r="CF297" t="str">
        <v>Dim. "B"</v>
      </c>
      <c r="CG297" t="str">
        <v>Dim. "C"</v>
      </c>
      <c r="CH297" t="str">
        <v>Dim. "D", Whirl Blank</v>
      </c>
      <c r="CI297" t="str">
        <v>Dim. "G"</v>
      </c>
      <c r="CJ297" t="str">
        <v>Dim. E, Blank Turn Maj. &amp;  Mill Flt</v>
      </c>
      <c r="CK297" t="str">
        <v>Dim. E, Blank Turn Maj.&amp;  Mill Flt</v>
      </c>
      <c r="CL297" t="str">
        <v>Dim. H, Whirl Blank</v>
      </c>
      <c r="CM297" t="str">
        <v>Dim. J, 'Blank Turn Maj. &amp; Whirl Blank</v>
      </c>
      <c r="CN297" t="str">
        <v>Disk Drop Indicator Tip</v>
      </c>
      <c r="CO297" t="str">
        <v>DWG 100448-15, Balloon F_1</v>
      </c>
      <c r="CP297" t="str">
        <v>DWG 100448-15, OL02571</v>
      </c>
      <c r="CQ297" t="str">
        <v>DWG 100448-41</v>
      </c>
      <c r="CR297" t="str">
        <v>DWG 9890040, (10E),Section Part, OL01139</v>
      </c>
      <c r="CS297" t="str">
        <v>DWG 9890040, (10E),Section, OL01139</v>
      </c>
      <c r="CT297" t="str">
        <v>DWG 9890040, (11E)</v>
      </c>
      <c r="CU297" t="str">
        <v>DWG 9890040, (11E), Pins with Flats</v>
      </c>
      <c r="CV297" t="str">
        <v>DWG 9890040, (12E),  Pass=.002 or less</v>
      </c>
      <c r="CW297" t="str">
        <v>DWG 9890040, (12E), See Image</v>
      </c>
      <c r="CX297" t="str">
        <v>DWG 9890040, (1E), OL01431</v>
      </c>
      <c r="CY297" t="str">
        <v>DWG 9890040, (1E), OL01432</v>
      </c>
      <c r="CZ297" t="str">
        <v>DWG 9890040, (2E), OL01432</v>
      </c>
      <c r="DA297" t="str">
        <v>DWG 9890040, (3E)</v>
      </c>
      <c r="DB297" t="str">
        <v>DWG 9890040, (4E)</v>
      </c>
      <c r="DC297" t="str">
        <v>DWG 9890040, (5E), OL02336</v>
      </c>
      <c r="DD297" t="str">
        <v>DWG 9890040, (6E)</v>
      </c>
      <c r="DE297" t="str">
        <v>DWG 9890040, (7E)</v>
      </c>
      <c r="DF297" t="str">
        <v>DWG 9890040, (8E), OL01433</v>
      </c>
      <c r="DG297" t="str">
        <v>DWG 9890040, (8E), OL01433, Section</v>
      </c>
      <c r="DH297" t="str">
        <v>DWG 9890040, (9E), Close to Rod Slot</v>
      </c>
      <c r="DI297" t="str">
        <v>DWG 9890040, (9E),Close to Rod Slot</v>
      </c>
      <c r="DJ297" t="str">
        <v>DWG FRM0105 PAGE 2</v>
      </c>
      <c r="DK297" t="str">
        <v>DWG# 100448-41</v>
      </c>
      <c r="DL297" t="str">
        <v>DWG# 100448-44</v>
      </c>
      <c r="DM297" t="str">
        <v>DWG# 9890003  (1), Section OL00436/A</v>
      </c>
      <c r="DN297" t="str">
        <v>DWG# 9890003 (3), Ring Gauge Constrained</v>
      </c>
      <c r="DO297" t="str">
        <v>DWG# 9890003 (4), Section</v>
      </c>
      <c r="DP297" t="str">
        <v>DWG#100448-26, Balloon 1K, OL02350</v>
      </c>
      <c r="DQ297" t="str">
        <v>DWG#100448-26, Balloon 2K, OL02350</v>
      </c>
      <c r="DR297" t="str">
        <v>DWG#100448-26, Balloon 3K, OL02363</v>
      </c>
      <c r="DS297" t="str">
        <v>DWG#100448-26, Balloon 4K</v>
      </c>
      <c r="DT297" t="str">
        <v>DWG#100448-26, Balloon 5K, Section</v>
      </c>
      <c r="DU297" t="str">
        <v>DWG#100448-26, Balloon 6K</v>
      </c>
      <c r="DV297" t="str">
        <v>DWG#100448-26, Balloon 7K, Section</v>
      </c>
      <c r="DW297" t="str">
        <v>DWG#100448-26, Mfg. Tol.</v>
      </c>
      <c r="DX297" t="str">
        <v>DWG#9890003 (2) Ring Gauge Constrained</v>
      </c>
      <c r="DY297" t="str">
        <v>DWG#9890044</v>
      </c>
      <c r="DZ297" t="str">
        <v>DWG#9890044 .1985 to .2005=Pass</v>
      </c>
      <c r="EA297" t="str">
        <v>DWG#9890044 Overlay OL02441</v>
      </c>
      <c r="EB297" t="str">
        <v>DWG#9890044, OL02441</v>
      </c>
      <c r="EC297" t="str">
        <v>DWG#FRM0105</v>
      </c>
      <c r="ED297" t="str">
        <v>EXT.</v>
      </c>
      <c r="EE297" t="str">
        <v>EXT. Section, OL02460</v>
      </c>
      <c r="EF297" t="str">
        <v>EXT., OL04223</v>
      </c>
      <c r="EG297" t="str">
        <v>Flat Drop Indicator Tip</v>
      </c>
      <c r="EH297" t="str">
        <v>Full Go Pin, No Light, at Radius</v>
      </c>
      <c r="EI297" t="str">
        <v>Function Check</v>
      </c>
      <c r="EJ297" t="str">
        <v>GO Function Gauge</v>
      </c>
      <c r="EK297" t="str">
        <v>Go Gauge for Balloon 1 &amp; 4</v>
      </c>
      <c r="EL297" t="str">
        <v>Go Pin must pass through</v>
      </c>
      <c r="EM297" t="str">
        <v>Greater than .005 = Fail, Section</v>
      </c>
      <c r="EN297" t="str">
        <v>Greater than .025 out of center = Fail</v>
      </c>
      <c r="EO297" t="str">
        <v>Greater than 2.6 = Pass</v>
      </c>
      <c r="EP297" t="str">
        <v>Green = Pass, Red = Fail</v>
      </c>
      <c r="EQ297" t="str">
        <v>Hex Depth</v>
      </c>
      <c r="ER297" t="str">
        <v>Hex Minor</v>
      </c>
      <c r="ES297" t="str">
        <v>Hole Dia.</v>
      </c>
      <c r="ET297" t="str">
        <v>Hook or Disk Tip</v>
      </c>
      <c r="EU297" t="str">
        <v>ID Sphere Finish</v>
      </c>
      <c r="EV297" t="str">
        <v>ID/OD Both Sides, Diff. .002 or less = Pass</v>
      </c>
      <c r="EW297" t="str">
        <v>If Looks Big, Section</v>
      </c>
      <c r="EX297" t="str">
        <v>If Looks Small, Section</v>
      </c>
      <c r="EY297" t="str">
        <v>Insp. Close to Break Away, Mfg.Tol.</v>
      </c>
      <c r="EZ297" t="str">
        <v>INT.</v>
      </c>
      <c r="FA297" t="str">
        <v>INT. Section, OL02460</v>
      </c>
      <c r="FB297" t="str">
        <v>INT., OL04223</v>
      </c>
      <c r="FC297" t="str">
        <v>Intersect. of 7.7 &amp; R0.10</v>
      </c>
      <c r="FD297" t="str">
        <v>Intersect. of 8.79 and R.25 MAX</v>
      </c>
      <c r="FE297" t="str">
        <v>Keep Ind. Tip away from corner</v>
      </c>
      <c r="FF297" t="str">
        <v>L31</v>
      </c>
      <c r="FG297" t="str">
        <v>Laser Mark</v>
      </c>
      <c r="FH297" t="str">
        <v>LASER PER NOTE 4</v>
      </c>
      <c r="FI297" t="str">
        <v>LASER PER NOTE 4, Final Check 1 only</v>
      </c>
      <c r="FJ297" t="str">
        <v>Less than .002 out of center = Pass</v>
      </c>
      <c r="FK297" t="str">
        <v>Less than 2.75 = Pass, Section</v>
      </c>
      <c r="FL297" t="str">
        <v>List as pin. Not Calibrated</v>
      </c>
      <c r="FM297" t="str">
        <v>M9 X 1.25 BUTT See Comment Image</v>
      </c>
      <c r="FN297" t="str">
        <v>Manual Section</v>
      </c>
      <c r="FO297" t="str">
        <v>Max Deep .241 NO-GO =.42</v>
      </c>
      <c r="FP297" t="str">
        <v>MAX Depth of (Note 7) .241 NO-GO Pin</v>
      </c>
      <c r="FQ297" t="str">
        <v>Measure from Blue Line, See Image</v>
      </c>
      <c r="FR297" t="str">
        <v>Measure Width of Blue Area, See Image</v>
      </c>
      <c r="FS297" t="str">
        <v>Mfg. Tol</v>
      </c>
      <c r="FT297" t="str">
        <v>Mfg. Tol, See Image</v>
      </c>
      <c r="FU297" t="str">
        <v>Mfg. Tol.</v>
      </c>
      <c r="FV297" t="str">
        <v>Mfg. Tol. "A"</v>
      </c>
      <c r="FW297" t="str">
        <v>Mfg. Tol. (Zero on Gauge Full Dia. Lead)</v>
      </c>
      <c r="FX297" t="str">
        <v>Mfg. Tol. Balloon 11, See Image</v>
      </c>
      <c r="FY297" t="str">
        <v>Mfg. Tol. Balloon 4</v>
      </c>
      <c r="FZ297" t="str">
        <v>Mfg. Tol. Balloon 7</v>
      </c>
      <c r="GA297" t="str">
        <v xml:space="preserve">Mfg. Tol. C-Bore Face (Ballo 28) </v>
      </c>
      <c r="GB297" t="str">
        <v>Mfg. Tol. Section</v>
      </c>
      <c r="GC297" t="str">
        <v>Mfg. Tol. See Image</v>
      </c>
      <c r="GD297" t="str">
        <v>Mfg. Tol., 3 Places, Record MAX</v>
      </c>
      <c r="GE297" t="str">
        <v>Mfg. Tol., Balloon 11</v>
      </c>
      <c r="GF297" t="str">
        <v>Mfg. Tol., Balloon 7</v>
      </c>
      <c r="GG297" t="str">
        <v>Mfg. Tol., Blank</v>
      </c>
      <c r="GH297" t="str">
        <v>Mfg. Tol., Blank, Balloon 12</v>
      </c>
      <c r="GI297" t="str">
        <v>Mfg. Tol., Blend to SØ.320</v>
      </c>
      <c r="GJ297" t="str">
        <v>Mfg. Tol., Calculation</v>
      </c>
      <c r="GK297" t="str">
        <v>Mfg. Tol., For Mill Fixture</v>
      </c>
      <c r="GL297" t="str">
        <v>Mfg. Tol., L32</v>
      </c>
      <c r="GM297" t="str">
        <v>Mfg. Tol., L33</v>
      </c>
      <c r="GN297" t="str">
        <v>Mfg. Tol., No Tool Marks</v>
      </c>
      <c r="GO297" t="str">
        <v>Mfg. Tol., OL03361</v>
      </c>
      <c r="GP297" t="str">
        <v>Mfg. Tol., Record off center value</v>
      </c>
      <c r="GQ297" t="str">
        <v>Mfg. Tol., Same 3 Places, Record MIN</v>
      </c>
      <c r="GR297" t="str">
        <v>Mfg. Tol., Section</v>
      </c>
      <c r="GS297" t="str">
        <v>Mfg. Tol., Section B-B</v>
      </c>
      <c r="GT297" t="str">
        <v>Mfg. Tol., Section, OL03361</v>
      </c>
      <c r="GU297" t="str">
        <v>Mfg. Tol., Section, Per Note 2</v>
      </c>
      <c r="GV297" t="str">
        <v>Mfg. Tol., See Image</v>
      </c>
      <c r="GW297" t="str">
        <v>Mfg. Tol., See Image, Bore in Blue</v>
      </c>
      <c r="GX297" t="str">
        <v>Mfg. Tol., See Image, Hook Tip</v>
      </c>
      <c r="GY297" t="str">
        <v>Mfg. Tol., Sharp Okay No Burr</v>
      </c>
      <c r="GZ297" t="str">
        <v>Mfg. Tol., Threadless Blank</v>
      </c>
      <c r="HA297" t="str">
        <v>Mfg.Tol.</v>
      </c>
      <c r="HB297" t="str">
        <v>Mgf. To., T.S.C.</v>
      </c>
      <c r="HC297" t="str">
        <v>Milled Feature</v>
      </c>
      <c r="HD297" t="str">
        <v>Milled Feature, OL04045</v>
      </c>
      <c r="HE297" t="str">
        <v>More than .0005 out of center = Fail</v>
      </c>
      <c r="HF297" t="str">
        <v>Must Pass Through</v>
      </c>
      <c r="HG297" t="str">
        <v>Must pass through gauge</v>
      </c>
      <c r="HH297" t="str">
        <v>Must Pass Through Go Gauge</v>
      </c>
      <c r="HI297" t="str">
        <v>Must Pass, See Image.</v>
      </c>
      <c r="HJ297" t="str">
        <v>NA</v>
      </c>
      <c r="HK297" t="str">
        <v>Narrow Area</v>
      </c>
      <c r="HL297" t="str">
        <v>Near Balloon 21</v>
      </c>
      <c r="HM297" t="str">
        <v>Near Datum B</v>
      </c>
      <c r="HN297" t="str">
        <v>Neck Dia.</v>
      </c>
      <c r="HO297" t="str">
        <v>Neck to Head Rad.</v>
      </c>
      <c r="HP297" t="str">
        <v>No Copper Deposits Allowed</v>
      </c>
      <c r="HQ297" t="str">
        <v>No Section</v>
      </c>
      <c r="HR297" t="str">
        <v>No Section, .01 to .014 = Pass</v>
      </c>
      <c r="HS297" t="str">
        <v>No Section, Rotate Part</v>
      </c>
      <c r="HT297" t="str">
        <v>No Section, See Image</v>
      </c>
      <c r="HU297" t="str">
        <v>No Slot, Section B-B</v>
      </c>
      <c r="HV297" t="str">
        <v>No visual step = Pass</v>
      </c>
      <c r="HW297" t="str">
        <v>Not to exceed .95 Deep</v>
      </c>
      <c r="HX297" t="str">
        <v>Note 1</v>
      </c>
      <c r="HY297" t="str">
        <v>OL00333/A</v>
      </c>
      <c r="HZ297" t="str">
        <v>OL00519</v>
      </c>
      <c r="IA297" t="str">
        <v>OL00520</v>
      </c>
      <c r="IB297" t="str">
        <v>OL00529</v>
      </c>
      <c r="IC297" t="str">
        <v>OL00542</v>
      </c>
      <c r="ID297" t="str">
        <v>OL00724</v>
      </c>
      <c r="IE297" t="str">
        <v>OL01250</v>
      </c>
      <c r="IF297" t="str">
        <v>OL01869, Threadless Blank</v>
      </c>
      <c r="IG297" t="str">
        <v>OL01870, Section</v>
      </c>
      <c r="IH297" t="str">
        <v>OL02255</v>
      </c>
      <c r="II297" t="str">
        <v>OL02255, Mfg. Tol.</v>
      </c>
      <c r="IJ297" t="str">
        <v>OL02302</v>
      </c>
      <c r="IK297" t="str">
        <v xml:space="preserve">OL02318  needed per image instructions </v>
      </c>
      <c r="IL297" t="str">
        <v>OL02556</v>
      </c>
      <c r="IM297" t="str">
        <v>OL02557</v>
      </c>
      <c r="IN297" t="str">
        <v>OL02567</v>
      </c>
      <c r="IO297" t="str">
        <v>OL02653</v>
      </c>
      <c r="IP297" t="str">
        <v>OL02718</v>
      </c>
      <c r="IQ297" t="str">
        <v>OL02841</v>
      </c>
      <c r="IR297" t="str">
        <v>OL02842</v>
      </c>
      <c r="IS297" t="str">
        <v>OL02844</v>
      </c>
      <c r="IT297" t="str">
        <v>OL02871</v>
      </c>
      <c r="IU297" t="str">
        <v>OL02887</v>
      </c>
      <c r="IV297" t="str">
        <v>OL03500</v>
      </c>
      <c r="IW297" t="str">
        <v>OL03766</v>
      </c>
      <c r="IX297" t="str">
        <v>OL03868</v>
      </c>
      <c r="IY297" t="str">
        <v>OL03869</v>
      </c>
      <c r="IZ297" t="str">
        <v>OL03870</v>
      </c>
      <c r="JA297" t="str">
        <v>OL03873, DWG# 100448-44</v>
      </c>
      <c r="JB297" t="str">
        <v>OL03949</v>
      </c>
      <c r="JC297" t="str">
        <v xml:space="preserve">OL04043, Section </v>
      </c>
      <c r="JD297" t="str">
        <v xml:space="preserve">OL04044, Section </v>
      </c>
      <c r="JE297" t="str">
        <v>OL04045</v>
      </c>
      <c r="JF297" t="str">
        <v>OL04045, Milled Feature</v>
      </c>
      <c r="JG297" t="str">
        <v>OL04063</v>
      </c>
      <c r="JH297" t="str">
        <v>OL04064</v>
      </c>
      <c r="JI297" t="str">
        <v>OL04065</v>
      </c>
      <c r="JJ297" t="str">
        <v>OL04181</v>
      </c>
      <c r="JK297" t="str">
        <v>OL04218</v>
      </c>
      <c r="JL297" t="str">
        <v>OL04224, See Image</v>
      </c>
      <c r="JM297" t="str">
        <v>OL04374</v>
      </c>
      <c r="JN297" t="str">
        <v>OL04375, Section M-M</v>
      </c>
      <c r="JO297" t="str">
        <v>OL04376, Section M-M</v>
      </c>
      <c r="JP297" t="str">
        <v>OL04443</v>
      </c>
      <c r="JQ297" t="str">
        <v>OL04444</v>
      </c>
      <c r="JR297" t="str">
        <v>OL05000</v>
      </c>
      <c r="JS297" t="str">
        <v>One side of slot</v>
      </c>
      <c r="JT297" t="str">
        <v>Other side of slot</v>
      </c>
      <c r="JU297" t="str">
        <v>Out of center more than .002 = Fail</v>
      </c>
      <c r="JV297" t="str">
        <v>Out of center more than.002 = Fail</v>
      </c>
      <c r="JW297" t="str">
        <v>Overlay OL02713</v>
      </c>
      <c r="JX297" t="str">
        <v>Overlay OL02714</v>
      </c>
      <c r="JY297" t="str">
        <v>Overlay OL02718</v>
      </c>
      <c r="JZ297" t="str">
        <v>Overlay OL03831, Mfg. Tol.</v>
      </c>
      <c r="KA297" t="str">
        <v>Part Without Slots</v>
      </c>
      <c r="KB297" t="str">
        <v>Part Without Slots, See Image</v>
      </c>
      <c r="KC297" t="str">
        <v xml:space="preserve">Pass = .0254 or Less </v>
      </c>
      <c r="KD297" t="str">
        <v>PD MIN = 4.361, PD MAX = 4.456</v>
      </c>
      <c r="KE297" t="str">
        <v>Per Balloon 2 Note</v>
      </c>
      <c r="KF297" t="str">
        <v>Per drawing note(s) 8.</v>
      </c>
      <c r="KG297" t="str">
        <v>Point or Sphere Tip</v>
      </c>
      <c r="KH297" t="str">
        <v>Point Tip</v>
      </c>
      <c r="KI297" t="str">
        <v>R.9 to R1.1 = Pass, See Image</v>
      </c>
      <c r="KJ297" t="str">
        <v>Ram Construction</v>
      </c>
      <c r="KK297" t="str">
        <v>Record Same Pass / Fail All Balloons</v>
      </c>
      <c r="KL297" t="str">
        <v>Ref. Balloon 1</v>
      </c>
      <c r="KM297" t="str">
        <v>Ref. Balloon 12</v>
      </c>
      <c r="KN297" t="str">
        <v>Ref. Balloon 13, 100% AQL</v>
      </c>
      <c r="KO297" t="str">
        <v>Ref. Balloon 2</v>
      </c>
      <c r="KP297" t="str">
        <v>Ref. Balloon 21, 100% AQL</v>
      </c>
      <c r="KQ297" t="str">
        <v>Ref. Balloon 4</v>
      </c>
      <c r="KR297" t="str">
        <v>Ref. Balloon 7</v>
      </c>
      <c r="KS297" t="str">
        <v>Ref. Balloon 8</v>
      </c>
      <c r="KT297" t="str">
        <v>Relieved Pin Gauges 09236 &amp; 09235</v>
      </c>
      <c r="KU297" t="str">
        <v>Rotate Part</v>
      </c>
      <c r="KV297" t="str">
        <v>Rotate Part, See Image</v>
      </c>
      <c r="KW297" t="str">
        <v>Same as Root Radius</v>
      </c>
      <c r="KX297" t="str">
        <v>Section</v>
      </c>
      <c r="KY297" t="str">
        <v>Section B-B</v>
      </c>
      <c r="KZ297" t="str">
        <v>Section B-B, Distance Between Grooves</v>
      </c>
      <c r="LA297" t="str">
        <v>Section C-C</v>
      </c>
      <c r="LB297" t="str">
        <v>Section Part</v>
      </c>
      <c r="LC297" t="str">
        <v>Section Part, Measured from Opposite Face</v>
      </c>
      <c r="LD297" t="str">
        <v>Section, Broachless Blank</v>
      </c>
      <c r="LE297" t="str">
        <v>Section, EXT. Sphere Location.</v>
      </c>
      <c r="LF297" t="str">
        <v>Section, Hex Cham. Ang.</v>
      </c>
      <c r="LG297" t="str">
        <v>Section, Hex Fillet Rad.</v>
      </c>
      <c r="LH297" t="str">
        <v>Section, INT. Feature</v>
      </c>
      <c r="LI297" t="str">
        <v>Section, INT. Sphere Location.</v>
      </c>
      <c r="LJ297" t="str">
        <v>Section, Mfg. Tol.</v>
      </c>
      <c r="LK297" t="str">
        <v>Section, Mfg. Tol., See Image</v>
      </c>
      <c r="LL297" t="str">
        <v>Section, OL00486</v>
      </c>
      <c r="LM297" t="str">
        <v>Section, OL00542</v>
      </c>
      <c r="LN297" t="str">
        <v>Section, OL00543</v>
      </c>
      <c r="LO297" t="str">
        <v>Section, OL00544</v>
      </c>
      <c r="LP297" t="str">
        <v>Section, OL00545</v>
      </c>
      <c r="LQ297" t="str">
        <v>Section, OL00546</v>
      </c>
      <c r="LR297" t="str">
        <v>Section, OL00547</v>
      </c>
      <c r="LS297" t="str">
        <v>Section, OL00555</v>
      </c>
      <c r="LT297" t="str">
        <v>Section, OL00725</v>
      </c>
      <c r="LU297" t="str">
        <v>Section, OL01430</v>
      </c>
      <c r="LV297" t="str">
        <v>Section, OL01434</v>
      </c>
      <c r="LW297" t="str">
        <v>Section, OL01435</v>
      </c>
      <c r="LX297" t="str">
        <v>Section, OL01807</v>
      </c>
      <c r="LY297" t="str">
        <v>Section, OL01830</v>
      </c>
      <c r="LZ297" t="str">
        <v>Section, OL02351</v>
      </c>
      <c r="MA297" t="str">
        <v>Section, OL02519</v>
      </c>
      <c r="MB297" t="str">
        <v>Section, OL02520</v>
      </c>
      <c r="MC297" t="str">
        <v>Section, OL02522</v>
      </c>
      <c r="MD297" t="str">
        <v>Section, OL02540</v>
      </c>
      <c r="ME297" t="str">
        <v>Section, OL02541</v>
      </c>
      <c r="MF297" t="str">
        <v>Section, OL02552</v>
      </c>
      <c r="MG297" t="str">
        <v>Section, OL02553</v>
      </c>
      <c r="MH297" t="str">
        <v>Section, OL02554</v>
      </c>
      <c r="MI297" t="str">
        <v>Section, OL02555</v>
      </c>
      <c r="MJ297" t="str">
        <v>Section, OL02558</v>
      </c>
      <c r="MK297" t="str">
        <v>Section, OL02559</v>
      </c>
      <c r="ML297" t="str">
        <v>Section, OL02560</v>
      </c>
      <c r="MM297" t="str">
        <v>Section, OL02619</v>
      </c>
      <c r="MN297" t="str">
        <v>Section, OL02620</v>
      </c>
      <c r="MO297" t="str">
        <v>Section, OL02621</v>
      </c>
      <c r="MP297" t="str">
        <v>Section, OL02622</v>
      </c>
      <c r="MQ297" t="str">
        <v>Section, OL02623</v>
      </c>
      <c r="MR297" t="str">
        <v>Section, OL02624</v>
      </c>
      <c r="MS297" t="str">
        <v>Section, OL02652</v>
      </c>
      <c r="MT297" t="str">
        <v>Section, OL02680</v>
      </c>
      <c r="MU297" t="str">
        <v>Section, OL02793</v>
      </c>
      <c r="MV297" t="str">
        <v>Section, OL02823</v>
      </c>
      <c r="MW297" t="str">
        <v>Section, OL02843</v>
      </c>
      <c r="MX297" t="str">
        <v>Section, OL03026, Ext.</v>
      </c>
      <c r="MY297" t="str">
        <v>Section, OL03026, Int.</v>
      </c>
      <c r="MZ297" t="str">
        <v>Section, OL03570, DWG# 100448-41</v>
      </c>
      <c r="NA297" t="str">
        <v>Section, OL03781</v>
      </c>
      <c r="NB297" t="str">
        <v>Section, OL03911</v>
      </c>
      <c r="NC297" t="str">
        <v>Section, OL03912</v>
      </c>
      <c r="ND297" t="str">
        <v>Section, OL03928</v>
      </c>
      <c r="NE297" t="str">
        <v>Section, OL03929</v>
      </c>
      <c r="NF297" t="str">
        <v>Section, OL04030</v>
      </c>
      <c r="NG297" t="str">
        <v>Section, OL04037</v>
      </c>
      <c r="NH297" t="str">
        <v>Section, OL04038</v>
      </c>
      <c r="NI297" t="str">
        <v>Section, OL04046</v>
      </c>
      <c r="NJ297" t="str">
        <v>Section, OL04065</v>
      </c>
      <c r="NK297" t="str">
        <v>Section, OL04066</v>
      </c>
      <c r="NL297" t="str">
        <v>Section, OL04067</v>
      </c>
      <c r="NM297" t="str">
        <v>Section, OL04069</v>
      </c>
      <c r="NN297" t="str">
        <v>Section, OL04071</v>
      </c>
      <c r="NO297" t="str">
        <v>Section, OL04173</v>
      </c>
      <c r="NP297" t="str">
        <v>Section, OL04174</v>
      </c>
      <c r="NQ297" t="str">
        <v>Section, OL04214</v>
      </c>
      <c r="NR297" t="str">
        <v>Section, OL04215</v>
      </c>
      <c r="NS297" t="str">
        <v>Section, OL04216</v>
      </c>
      <c r="NT297" t="str">
        <v>Section, OL04217</v>
      </c>
      <c r="NU297" t="str">
        <v>Section, Overlay OL02716</v>
      </c>
      <c r="NV297" t="str">
        <v>Section, Overlay OL02717</v>
      </c>
      <c r="NW297" t="str">
        <v>Section, See Image</v>
      </c>
      <c r="NX297" t="str">
        <v>Section, See Image, DWG# 100448-41</v>
      </c>
      <c r="NY297" t="str">
        <v>Section, Without Sots</v>
      </c>
      <c r="NZ297" t="str">
        <v>See Comments Sheet</v>
      </c>
      <c r="OA297" t="str">
        <v>See Comments Sheet, OL02318</v>
      </c>
      <c r="OB297" t="str">
        <v>See Image</v>
      </c>
      <c r="OC297" t="str">
        <v>See Image, .005 or Less = Pass</v>
      </c>
      <c r="OD297" t="str">
        <v>See Image, Check Near Radius</v>
      </c>
      <c r="OE297" t="str">
        <v>See Image, Constrained</v>
      </c>
      <c r="OF297" t="str">
        <v>See Image, Distance Between Flats</v>
      </c>
      <c r="OG297" t="str">
        <v xml:space="preserve">See Image, Mfg. Tol, Section A-A </v>
      </c>
      <c r="OH297" t="str">
        <v>See image, Mfg. Tol.</v>
      </c>
      <c r="OI297" t="str">
        <v>See Image, Mic. Across Flats</v>
      </c>
      <c r="OJ297" t="str">
        <v>See Image, OL02850</v>
      </c>
      <c r="OK297" t="str">
        <v>See Image, OL02880</v>
      </c>
      <c r="OL297" t="str">
        <v>See Image, OL03926</v>
      </c>
      <c r="OM297" t="str">
        <v>See Image, OL03927</v>
      </c>
      <c r="ON297" t="str">
        <v>See Image, OL04003</v>
      </c>
      <c r="OO297" t="str">
        <v>'See Image, OL04342,  Best Fit Joe Block</v>
      </c>
      <c r="OP297" t="str">
        <v>See Image, OL04342,  Blank</v>
      </c>
      <c r="OQ297" t="str">
        <v>See Image, OL04342, Blank</v>
      </c>
      <c r="OR297" t="str">
        <v>See Image, OL04343, Blank</v>
      </c>
      <c r="OS297" t="str">
        <v>See Image, Pass = .002 or Less</v>
      </c>
      <c r="OT297" t="str">
        <v>See Image, Rcd. MAX</v>
      </c>
      <c r="OU297" t="str">
        <v>See Image, Rcd. MIN</v>
      </c>
      <c r="OV297" t="str">
        <v>See Image, Section</v>
      </c>
      <c r="OW297" t="str">
        <v>See Image, Section A-A</v>
      </c>
      <c r="OX297" t="str">
        <v>See Image, Section B-B</v>
      </c>
      <c r="OY297" t="str">
        <v>See Image, Section B-B, TSC</v>
      </c>
      <c r="OZ297" t="str">
        <v>See Image, Shank Drawing # 18000-XX-XX A</v>
      </c>
      <c r="PA297" t="str">
        <v>Sequencial Laser 01, 120 Per Print</v>
      </c>
      <c r="PB297" t="str">
        <v>Set to .202, Zero on Thread Lead</v>
      </c>
      <c r="PC297" t="str">
        <v>Sharp OK, No Burr</v>
      </c>
      <c r="PD297" t="str">
        <v>Sharp OK, No Raised Edge, See Image</v>
      </c>
      <c r="PE297" t="str">
        <v>Sharp OK, No Raised Edges</v>
      </c>
      <c r="PF297" t="str">
        <v>Sharp okay no raised edge</v>
      </c>
      <c r="PG297" t="str">
        <v>Sharp Okay, No Burr</v>
      </c>
      <c r="PH297" t="str">
        <v>Sharp Okay, No Raised Edge</v>
      </c>
      <c r="PI297" t="str">
        <v>Sharp Okay, No Raised Edges,</v>
      </c>
      <c r="PJ297" t="str">
        <v>Sharp Okay, See Image</v>
      </c>
      <c r="PK297" t="str">
        <v xml:space="preserve">Start of Radius @ .195 </v>
      </c>
      <c r="PL297" t="str">
        <v xml:space="preserve">Start of Radius @ .21 </v>
      </c>
      <c r="PM297" t="str">
        <v xml:space="preserve">T.S.C. </v>
      </c>
      <c r="PN297" t="str">
        <v>Tangent Point</v>
      </c>
      <c r="PO297" t="str">
        <v>Tangent point of R.50</v>
      </c>
      <c r="PP297" t="str">
        <v>Taper Check, Mfg.Tol.</v>
      </c>
      <c r="PQ297" t="str">
        <v>Taper Check, Mfg.Tol., See Image</v>
      </c>
      <c r="PR297" t="str">
        <v>Thrd. Minor Ø</v>
      </c>
      <c r="PS297" t="str">
        <v>Thrd. Relief Ø</v>
      </c>
      <c r="PT297" t="str">
        <v>Threadless Blank</v>
      </c>
      <c r="PU297" t="str">
        <v>Threadless Blank, From Major Ø</v>
      </c>
      <c r="PV297" t="str">
        <v>Threadless Blank, Mfg. Tol.</v>
      </c>
      <c r="PW297" t="str">
        <v>Threadless Blank, Thrd. to Neck Rad.</v>
      </c>
      <c r="PX297" t="str">
        <v>Thredless Blank</v>
      </c>
      <c r="PY297" t="str">
        <v>To center of R.005</v>
      </c>
      <c r="PZ297" t="str">
        <v>Torx Min. Dia.</v>
      </c>
      <c r="QA297" t="str">
        <v>Turn Ø Free of Mill Marks</v>
      </c>
      <c r="QB297" t="str">
        <v>Use (Full) GO Hex</v>
      </c>
      <c r="QC297" t="str">
        <v>Use Balloon 1 FULL Gauge</v>
      </c>
      <c r="QD297" t="str">
        <v>Use Balloon 9 FULL GO</v>
      </c>
      <c r="QE297" t="str">
        <v>Use Best Fit Pin</v>
      </c>
      <c r="QF297" t="str">
        <v>Use Disk Tip</v>
      </c>
      <c r="QG297" t="str">
        <v>Use flat bottomed indicator tip.</v>
      </c>
      <c r="QH297" t="str">
        <v xml:space="preserve">Use Full .093 Go Hex </v>
      </c>
      <c r="QI297" t="str">
        <v xml:space="preserve">Use Full .0930 Go Hex </v>
      </c>
      <c r="QJ297" t="str">
        <v>Use Full .1235 Go Hex</v>
      </c>
      <c r="QK297" t="str">
        <v>Use Gauge K2-98-8019-04, See Image</v>
      </c>
      <c r="QL297" t="str">
        <v>Use large flat indicator tip</v>
      </c>
      <c r="QM297" t="str">
        <v>Use Pins.3330/.3350, See Image MAX NO-GO</v>
      </c>
      <c r="QN297" t="str">
        <v>Use Pointed Drop Indicator Tip</v>
      </c>
      <c r="QO297" t="str">
        <v>V-Block</v>
      </c>
      <c r="QP297" t="str">
        <v>V-Block,  AMB for 13</v>
      </c>
      <c r="QQ297" t="str">
        <v>V-Block,  Hex Cham. Dia.</v>
      </c>
      <c r="QR297" t="str">
        <v>V-Block, Hex Depth</v>
      </c>
      <c r="QS297" t="str">
        <v>VBU Gauge</v>
      </c>
      <c r="QT297" t="str">
        <v>Visibally smaller than HEX=Pass</v>
      </c>
      <c r="QU297" t="str">
        <v>Visual Per Drawing</v>
      </c>
      <c r="QV297" t="str">
        <v>Whirl Blank</v>
      </c>
      <c r="QW297" t="str">
        <v xml:space="preserve">Whirl Blank </v>
      </c>
      <c r="QX297" t="str">
        <v>Whirl Blank, Neck Rad. End to Head CL</v>
      </c>
      <c r="QY297" t="str">
        <v>Whirl Blank, Nose Start Dia.</v>
      </c>
      <c r="QZ297" t="str">
        <v>Whirl Blank, Nose Start Dist.</v>
      </c>
      <c r="RA297" t="str">
        <v>Whirl Blank, Thrd. Minor</v>
      </c>
      <c r="RB297" t="str">
        <v>Whirl Blank, Thrd. Pullout Dia.</v>
      </c>
      <c r="RC297" t="str">
        <v>Whole Part, Removal is at Assy. Level</v>
      </c>
      <c r="RD297" t="str">
        <v>Wide Area</v>
      </c>
      <c r="RE297" t="str">
        <v>Zero on End of Go Gauge</v>
      </c>
    </row>
    <row r="298" spans="1:473">
      <c r="A298" t="s">
        <v>928</v>
      </c>
      <c r="C298" t="str" cm="1">
        <f t="array" ref="C298:RE298">TRANSPOSE(_xlfn._xlws.SORT(_xlfn._xlws.FILTER($A$2:$A$600,ISNUMBER(SEARCH('PartLib Table'!M315,$A$2:$A$600)),"not found")))</f>
        <v xml:space="preserve"> 'C', Whirl Blank</v>
      </c>
      <c r="D298" t="str">
        <v xml:space="preserve"> See Image, Constrained</v>
      </c>
      <c r="E298" t="str">
        <v>(.04 to .12 range = Pass)</v>
      </c>
      <c r="F298" t="str">
        <v>(.042 FULL) Go Pin Seat Fully</v>
      </c>
      <c r="G298" t="str">
        <v>(B), Mfg. Tol.</v>
      </c>
      <c r="H298" t="str">
        <v>(B), O.A.L.</v>
      </c>
      <c r="I298" t="str">
        <v>.001 or less =Pass</v>
      </c>
      <c r="J298" t="str">
        <v>.001 or less out of center = Pass</v>
      </c>
      <c r="K298" t="str">
        <v>.002 or Less = Pass</v>
      </c>
      <c r="L298" t="str">
        <v>.002 or Less out of center = Pass</v>
      </c>
      <c r="M298" t="str">
        <v>.005 to .015 = Pass</v>
      </c>
      <c r="N298" t="str">
        <v>.0125 Mean, Section</v>
      </c>
      <c r="O298" t="str">
        <v>.025 or Less in X &amp; Y=Pass</v>
      </c>
      <c r="P298" t="str">
        <v>.038 Mean</v>
      </c>
      <c r="Q298" t="str">
        <v>.063 MM = .0024 IN, See Image</v>
      </c>
      <c r="R298" t="str">
        <v>.063MM = .0024"</v>
      </c>
      <c r="S298" t="str">
        <v>.243 NO-GO, Unconstrained, Must Not Start</v>
      </c>
      <c r="T298" t="str">
        <v>@ Back Face &amp; ID, No Raised Edge</v>
      </c>
      <c r="U298" t="str">
        <v>@ Back Face &amp; OD, No Raised Edge</v>
      </c>
      <c r="V298" t="str">
        <v>@ ID &amp; FACE</v>
      </c>
      <c r="W298" t="str">
        <v>@ OD &amp; BACK FACE</v>
      </c>
      <c r="X298" t="str">
        <v>@ OD &amp; FACE</v>
      </c>
      <c r="Y298" t="str">
        <v>Across from slot</v>
      </c>
      <c r="Z298" t="str">
        <v>All Edge Breaks</v>
      </c>
      <c r="AA298" t="str">
        <v>Attached to bar stock</v>
      </c>
      <c r="AB298" t="str">
        <v xml:space="preserve">Back Turn Fillet Rad. </v>
      </c>
      <c r="AC298" t="str">
        <v>Balloon 1 (DWG FRM0105 Page 2, NV-27)</v>
      </c>
      <c r="AD298" t="str">
        <v>Balloon 1 (DWG FRM0105, NV-30)</v>
      </c>
      <c r="AE298" t="str">
        <v>Balloon 1 (P# 9890002-20) OL00429/A</v>
      </c>
      <c r="AF298" t="str">
        <v>Balloon 1, DWG#FRM0105</v>
      </c>
      <c r="AG298" t="str">
        <v>Balloon 11, See Image</v>
      </c>
      <c r="AH298" t="str">
        <v xml:space="preserve">Balloon 2 (DWG FRM0105 Page 2, NV-27) </v>
      </c>
      <c r="AI298" t="str">
        <v>Balloon 2 (DWG FRM0105, NV-30)</v>
      </c>
      <c r="AJ298" t="str">
        <v>Balloon 2 (P# 9890002-20)</v>
      </c>
      <c r="AK298" t="str">
        <v>Balloon 2, DWG#FRM0105</v>
      </c>
      <c r="AL298" t="str">
        <v>Balloon 2, DWG#FRM0105, See Image</v>
      </c>
      <c r="AM298" t="str">
        <v>Balloon 3 (DWG FRM0105, NV-30 Minor)</v>
      </c>
      <c r="AN298" t="str">
        <v>Balloon 3 (DWG FRM0105, NV-30)</v>
      </c>
      <c r="AO298" t="str">
        <v>Balloon 3 (P# 9890002-20)</v>
      </c>
      <c r="AP298" t="str">
        <v>Balloon 4</v>
      </c>
      <c r="AQ298" t="str">
        <v>Balloon 4 (P# 9890002-20)</v>
      </c>
      <c r="AR298" t="str">
        <v>Below Middle Band</v>
      </c>
      <c r="AS298" t="str">
        <v>Best Fit Pin, .003 or Less =Pass</v>
      </c>
      <c r="AT298" t="str">
        <v>Blank</v>
      </c>
      <c r="AU298" t="str">
        <v>Blank Turn Maj.</v>
      </c>
      <c r="AV298" t="str">
        <v>Blank Turn Maj. Mill Flt., OL4172</v>
      </c>
      <c r="AW298" t="str">
        <v>Blank Without .010 Slots</v>
      </c>
      <c r="AX298" t="str">
        <v>Blank Without .010 Slots, Section</v>
      </c>
      <c r="AY298" t="str">
        <v>Blank without thread</v>
      </c>
      <c r="AZ298" t="str">
        <v xml:space="preserve">Blank, Center of V Grv. </v>
      </c>
      <c r="BA298" t="str">
        <v>Blank, Check R adjacent Balloon 17</v>
      </c>
      <c r="BB298" t="str">
        <v>Blank, EXT. Feature</v>
      </c>
      <c r="BC298" t="str">
        <v>Blank, See Image, OL04335</v>
      </c>
      <c r="BD298" t="str">
        <v>Blank, See Image, OL04336</v>
      </c>
      <c r="BE298" t="str">
        <v xml:space="preserve">Blank, Thrd. </v>
      </c>
      <c r="BF298" t="str">
        <v>Blank, Turn Tip</v>
      </c>
      <c r="BG298" t="str">
        <v>Blank, Without Thrd.</v>
      </c>
      <c r="BH298" t="str">
        <v>Blank, Without Thread</v>
      </c>
      <c r="BI298" t="str">
        <v xml:space="preserve">Blunt Start Blend to Minor </v>
      </c>
      <c r="BJ298" t="str">
        <v>Calc., Use Go HEX</v>
      </c>
      <c r="BK298" t="str">
        <v>Can't dig into OD</v>
      </c>
      <c r="BL298" t="str">
        <v>Carbide Gauge</v>
      </c>
      <c r="BM298" t="str">
        <v xml:space="preserve">Center of V Grv. </v>
      </c>
      <c r="BN298" t="str">
        <v>Centered Less than .03 = Pass</v>
      </c>
      <c r="BO298" t="str">
        <v>Centered within .0005 or Less = Pass</v>
      </c>
      <c r="BP298" t="str">
        <v>Centered within .001 or Less = Pass</v>
      </c>
      <c r="BQ298" t="str">
        <v>Centered within .0254 or Less = Pass</v>
      </c>
      <c r="BR298" t="str">
        <v>Check close to Rod Slot</v>
      </c>
      <c r="BS298" t="str">
        <v>Check every other hole</v>
      </c>
      <c r="BT298" t="str">
        <v>Check Go over full length of slot.</v>
      </c>
      <c r="BU298" t="str">
        <v>Check Near Closed End</v>
      </c>
      <c r="BV298" t="str">
        <v>Check per Print View, Away from Rod Slot</v>
      </c>
      <c r="BW298" t="str">
        <v>Check to Balloon 30 Go Pin</v>
      </c>
      <c r="BX298" t="str">
        <v>Check with .2705 SET Pin Inside Part</v>
      </c>
      <c r="BY298" t="str">
        <v>Check with Hex Up</v>
      </c>
      <c r="BZ298" t="str">
        <v>CMM Blank</v>
      </c>
      <c r="CA298" t="str">
        <v>Confirm Full Radius</v>
      </c>
      <c r="CB298" t="str">
        <v>Constrained in fixture</v>
      </c>
      <c r="CC298" t="str">
        <v>Constrained with Ring</v>
      </c>
      <c r="CD298" t="str">
        <v>Constrained, See Image</v>
      </c>
      <c r="CE298" t="str">
        <v>Dim. "A"</v>
      </c>
      <c r="CF298" t="str">
        <v>Dim. "B"</v>
      </c>
      <c r="CG298" t="str">
        <v>Dim. "C"</v>
      </c>
      <c r="CH298" t="str">
        <v>Dim. "D", Whirl Blank</v>
      </c>
      <c r="CI298" t="str">
        <v>Dim. "G"</v>
      </c>
      <c r="CJ298" t="str">
        <v>Dim. E, Blank Turn Maj. &amp;  Mill Flt</v>
      </c>
      <c r="CK298" t="str">
        <v>Dim. E, Blank Turn Maj.&amp;  Mill Flt</v>
      </c>
      <c r="CL298" t="str">
        <v>Dim. H, Whirl Blank</v>
      </c>
      <c r="CM298" t="str">
        <v>Dim. J, 'Blank Turn Maj. &amp; Whirl Blank</v>
      </c>
      <c r="CN298" t="str">
        <v>Disk Drop Indicator Tip</v>
      </c>
      <c r="CO298" t="str">
        <v>DWG 100448-15, Balloon F_1</v>
      </c>
      <c r="CP298" t="str">
        <v>DWG 100448-15, OL02571</v>
      </c>
      <c r="CQ298" t="str">
        <v>DWG 100448-41</v>
      </c>
      <c r="CR298" t="str">
        <v>DWG 9890040, (10E),Section Part, OL01139</v>
      </c>
      <c r="CS298" t="str">
        <v>DWG 9890040, (10E),Section, OL01139</v>
      </c>
      <c r="CT298" t="str">
        <v>DWG 9890040, (11E)</v>
      </c>
      <c r="CU298" t="str">
        <v>DWG 9890040, (11E), Pins with Flats</v>
      </c>
      <c r="CV298" t="str">
        <v>DWG 9890040, (12E),  Pass=.002 or less</v>
      </c>
      <c r="CW298" t="str">
        <v>DWG 9890040, (12E), See Image</v>
      </c>
      <c r="CX298" t="str">
        <v>DWG 9890040, (1E), OL01431</v>
      </c>
      <c r="CY298" t="str">
        <v>DWG 9890040, (1E), OL01432</v>
      </c>
      <c r="CZ298" t="str">
        <v>DWG 9890040, (2E), OL01432</v>
      </c>
      <c r="DA298" t="str">
        <v>DWG 9890040, (3E)</v>
      </c>
      <c r="DB298" t="str">
        <v>DWG 9890040, (4E)</v>
      </c>
      <c r="DC298" t="str">
        <v>DWG 9890040, (5E), OL02336</v>
      </c>
      <c r="DD298" t="str">
        <v>DWG 9890040, (6E)</v>
      </c>
      <c r="DE298" t="str">
        <v>DWG 9890040, (7E)</v>
      </c>
      <c r="DF298" t="str">
        <v>DWG 9890040, (8E), OL01433</v>
      </c>
      <c r="DG298" t="str">
        <v>DWG 9890040, (8E), OL01433, Section</v>
      </c>
      <c r="DH298" t="str">
        <v>DWG 9890040, (9E), Close to Rod Slot</v>
      </c>
      <c r="DI298" t="str">
        <v>DWG 9890040, (9E),Close to Rod Slot</v>
      </c>
      <c r="DJ298" t="str">
        <v>DWG FRM0105 PAGE 2</v>
      </c>
      <c r="DK298" t="str">
        <v>DWG# 100448-41</v>
      </c>
      <c r="DL298" t="str">
        <v>DWG# 100448-44</v>
      </c>
      <c r="DM298" t="str">
        <v>DWG# 9890003  (1), Section OL00436/A</v>
      </c>
      <c r="DN298" t="str">
        <v>DWG# 9890003 (3), Ring Gauge Constrained</v>
      </c>
      <c r="DO298" t="str">
        <v>DWG# 9890003 (4), Section</v>
      </c>
      <c r="DP298" t="str">
        <v>DWG#100448-26, Balloon 1K, OL02350</v>
      </c>
      <c r="DQ298" t="str">
        <v>DWG#100448-26, Balloon 2K, OL02350</v>
      </c>
      <c r="DR298" t="str">
        <v>DWG#100448-26, Balloon 3K, OL02363</v>
      </c>
      <c r="DS298" t="str">
        <v>DWG#100448-26, Balloon 4K</v>
      </c>
      <c r="DT298" t="str">
        <v>DWG#100448-26, Balloon 5K, Section</v>
      </c>
      <c r="DU298" t="str">
        <v>DWG#100448-26, Balloon 6K</v>
      </c>
      <c r="DV298" t="str">
        <v>DWG#100448-26, Balloon 7K, Section</v>
      </c>
      <c r="DW298" t="str">
        <v>DWG#100448-26, Mfg. Tol.</v>
      </c>
      <c r="DX298" t="str">
        <v>DWG#9890003 (2) Ring Gauge Constrained</v>
      </c>
      <c r="DY298" t="str">
        <v>DWG#9890044</v>
      </c>
      <c r="DZ298" t="str">
        <v>DWG#9890044 .1985 to .2005=Pass</v>
      </c>
      <c r="EA298" t="str">
        <v>DWG#9890044 Overlay OL02441</v>
      </c>
      <c r="EB298" t="str">
        <v>DWG#9890044, OL02441</v>
      </c>
      <c r="EC298" t="str">
        <v>DWG#FRM0105</v>
      </c>
      <c r="ED298" t="str">
        <v>EXT.</v>
      </c>
      <c r="EE298" t="str">
        <v>EXT. Section, OL02460</v>
      </c>
      <c r="EF298" t="str">
        <v>EXT., OL04223</v>
      </c>
      <c r="EG298" t="str">
        <v>Flat Drop Indicator Tip</v>
      </c>
      <c r="EH298" t="str">
        <v>Full Go Pin, No Light, at Radius</v>
      </c>
      <c r="EI298" t="str">
        <v>Function Check</v>
      </c>
      <c r="EJ298" t="str">
        <v>GO Function Gauge</v>
      </c>
      <c r="EK298" t="str">
        <v>Go Gauge for Balloon 1 &amp; 4</v>
      </c>
      <c r="EL298" t="str">
        <v>Go Pin must pass through</v>
      </c>
      <c r="EM298" t="str">
        <v>Greater than .005 = Fail, Section</v>
      </c>
      <c r="EN298" t="str">
        <v>Greater than .025 out of center = Fail</v>
      </c>
      <c r="EO298" t="str">
        <v>Greater than 2.6 = Pass</v>
      </c>
      <c r="EP298" t="str">
        <v>Green = Pass, Red = Fail</v>
      </c>
      <c r="EQ298" t="str">
        <v>Hex Depth</v>
      </c>
      <c r="ER298" t="str">
        <v>Hex Minor</v>
      </c>
      <c r="ES298" t="str">
        <v>Hole Dia.</v>
      </c>
      <c r="ET298" t="str">
        <v>Hook or Disk Tip</v>
      </c>
      <c r="EU298" t="str">
        <v>ID Sphere Finish</v>
      </c>
      <c r="EV298" t="str">
        <v>ID/OD Both Sides, Diff. .002 or less = Pass</v>
      </c>
      <c r="EW298" t="str">
        <v>If Looks Big, Section</v>
      </c>
      <c r="EX298" t="str">
        <v>If Looks Small, Section</v>
      </c>
      <c r="EY298" t="str">
        <v>Insp. Close to Break Away, Mfg.Tol.</v>
      </c>
      <c r="EZ298" t="str">
        <v>INT.</v>
      </c>
      <c r="FA298" t="str">
        <v>INT. Section, OL02460</v>
      </c>
      <c r="FB298" t="str">
        <v>INT., OL04223</v>
      </c>
      <c r="FC298" t="str">
        <v>Intersect. of 7.7 &amp; R0.10</v>
      </c>
      <c r="FD298" t="str">
        <v>Intersect. of 8.79 and R.25 MAX</v>
      </c>
      <c r="FE298" t="str">
        <v>Keep Ind. Tip away from corner</v>
      </c>
      <c r="FF298" t="str">
        <v>L31</v>
      </c>
      <c r="FG298" t="str">
        <v>Laser Mark</v>
      </c>
      <c r="FH298" t="str">
        <v>LASER PER NOTE 4</v>
      </c>
      <c r="FI298" t="str">
        <v>LASER PER NOTE 4, Final Check 1 only</v>
      </c>
      <c r="FJ298" t="str">
        <v>Less than .002 out of center = Pass</v>
      </c>
      <c r="FK298" t="str">
        <v>Less than 2.75 = Pass, Section</v>
      </c>
      <c r="FL298" t="str">
        <v>List as pin. Not Calibrated</v>
      </c>
      <c r="FM298" t="str">
        <v>M9 X 1.25 BUTT See Comment Image</v>
      </c>
      <c r="FN298" t="str">
        <v>Manual Section</v>
      </c>
      <c r="FO298" t="str">
        <v>Max Deep .241 NO-GO =.42</v>
      </c>
      <c r="FP298" t="str">
        <v>MAX Depth of (Note 7) .241 NO-GO Pin</v>
      </c>
      <c r="FQ298" t="str">
        <v>Measure from Blue Line, See Image</v>
      </c>
      <c r="FR298" t="str">
        <v>Measure Width of Blue Area, See Image</v>
      </c>
      <c r="FS298" t="str">
        <v>Mfg. Tol</v>
      </c>
      <c r="FT298" t="str">
        <v>Mfg. Tol, See Image</v>
      </c>
      <c r="FU298" t="str">
        <v>Mfg. Tol.</v>
      </c>
      <c r="FV298" t="str">
        <v>Mfg. Tol. "A"</v>
      </c>
      <c r="FW298" t="str">
        <v>Mfg. Tol. (Zero on Gauge Full Dia. Lead)</v>
      </c>
      <c r="FX298" t="str">
        <v>Mfg. Tol. Balloon 11, See Image</v>
      </c>
      <c r="FY298" t="str">
        <v>Mfg. Tol. Balloon 4</v>
      </c>
      <c r="FZ298" t="str">
        <v>Mfg. Tol. Balloon 7</v>
      </c>
      <c r="GA298" t="str">
        <v xml:space="preserve">Mfg. Tol. C-Bore Face (Ballo 28) </v>
      </c>
      <c r="GB298" t="str">
        <v>Mfg. Tol. Section</v>
      </c>
      <c r="GC298" t="str">
        <v>Mfg. Tol. See Image</v>
      </c>
      <c r="GD298" t="str">
        <v>Mfg. Tol., 3 Places, Record MAX</v>
      </c>
      <c r="GE298" t="str">
        <v>Mfg. Tol., Balloon 11</v>
      </c>
      <c r="GF298" t="str">
        <v>Mfg. Tol., Balloon 7</v>
      </c>
      <c r="GG298" t="str">
        <v>Mfg. Tol., Blank</v>
      </c>
      <c r="GH298" t="str">
        <v>Mfg. Tol., Blank, Balloon 12</v>
      </c>
      <c r="GI298" t="str">
        <v>Mfg. Tol., Blend to SØ.320</v>
      </c>
      <c r="GJ298" t="str">
        <v>Mfg. Tol., Calculation</v>
      </c>
      <c r="GK298" t="str">
        <v>Mfg. Tol., For Mill Fixture</v>
      </c>
      <c r="GL298" t="str">
        <v>Mfg. Tol., L32</v>
      </c>
      <c r="GM298" t="str">
        <v>Mfg. Tol., L33</v>
      </c>
      <c r="GN298" t="str">
        <v>Mfg. Tol., No Tool Marks</v>
      </c>
      <c r="GO298" t="str">
        <v>Mfg. Tol., OL03361</v>
      </c>
      <c r="GP298" t="str">
        <v>Mfg. Tol., Record off center value</v>
      </c>
      <c r="GQ298" t="str">
        <v>Mfg. Tol., Same 3 Places, Record MIN</v>
      </c>
      <c r="GR298" t="str">
        <v>Mfg. Tol., Section</v>
      </c>
      <c r="GS298" t="str">
        <v>Mfg. Tol., Section B-B</v>
      </c>
      <c r="GT298" t="str">
        <v>Mfg. Tol., Section, OL03361</v>
      </c>
      <c r="GU298" t="str">
        <v>Mfg. Tol., Section, Per Note 2</v>
      </c>
      <c r="GV298" t="str">
        <v>Mfg. Tol., See Image</v>
      </c>
      <c r="GW298" t="str">
        <v>Mfg. Tol., See Image, Bore in Blue</v>
      </c>
      <c r="GX298" t="str">
        <v>Mfg. Tol., See Image, Hook Tip</v>
      </c>
      <c r="GY298" t="str">
        <v>Mfg. Tol., Sharp Okay No Burr</v>
      </c>
      <c r="GZ298" t="str">
        <v>Mfg. Tol., Threadless Blank</v>
      </c>
      <c r="HA298" t="str">
        <v>Mfg.Tol.</v>
      </c>
      <c r="HB298" t="str">
        <v>Mgf. To., T.S.C.</v>
      </c>
      <c r="HC298" t="str">
        <v>Milled Feature</v>
      </c>
      <c r="HD298" t="str">
        <v>Milled Feature, OL04045</v>
      </c>
      <c r="HE298" t="str">
        <v>More than .0005 out of center = Fail</v>
      </c>
      <c r="HF298" t="str">
        <v>Must Pass Through</v>
      </c>
      <c r="HG298" t="str">
        <v>Must pass through gauge</v>
      </c>
      <c r="HH298" t="str">
        <v>Must Pass Through Go Gauge</v>
      </c>
      <c r="HI298" t="str">
        <v>Must Pass, See Image.</v>
      </c>
      <c r="HJ298" t="str">
        <v>NA</v>
      </c>
      <c r="HK298" t="str">
        <v>Narrow Area</v>
      </c>
      <c r="HL298" t="str">
        <v>Near Balloon 21</v>
      </c>
      <c r="HM298" t="str">
        <v>Near Datum B</v>
      </c>
      <c r="HN298" t="str">
        <v>Neck Dia.</v>
      </c>
      <c r="HO298" t="str">
        <v>Neck to Head Rad.</v>
      </c>
      <c r="HP298" t="str">
        <v>No Copper Deposits Allowed</v>
      </c>
      <c r="HQ298" t="str">
        <v>No Section</v>
      </c>
      <c r="HR298" t="str">
        <v>No Section, .01 to .014 = Pass</v>
      </c>
      <c r="HS298" t="str">
        <v>No Section, Rotate Part</v>
      </c>
      <c r="HT298" t="str">
        <v>No Section, See Image</v>
      </c>
      <c r="HU298" t="str">
        <v>No Slot, Section B-B</v>
      </c>
      <c r="HV298" t="str">
        <v>No visual step = Pass</v>
      </c>
      <c r="HW298" t="str">
        <v>Not to exceed .95 Deep</v>
      </c>
      <c r="HX298" t="str">
        <v>Note 1</v>
      </c>
      <c r="HY298" t="str">
        <v>OL00333/A</v>
      </c>
      <c r="HZ298" t="str">
        <v>OL00519</v>
      </c>
      <c r="IA298" t="str">
        <v>OL00520</v>
      </c>
      <c r="IB298" t="str">
        <v>OL00529</v>
      </c>
      <c r="IC298" t="str">
        <v>OL00542</v>
      </c>
      <c r="ID298" t="str">
        <v>OL00724</v>
      </c>
      <c r="IE298" t="str">
        <v>OL01250</v>
      </c>
      <c r="IF298" t="str">
        <v>OL01869, Threadless Blank</v>
      </c>
      <c r="IG298" t="str">
        <v>OL01870, Section</v>
      </c>
      <c r="IH298" t="str">
        <v>OL02255</v>
      </c>
      <c r="II298" t="str">
        <v>OL02255, Mfg. Tol.</v>
      </c>
      <c r="IJ298" t="str">
        <v>OL02302</v>
      </c>
      <c r="IK298" t="str">
        <v xml:space="preserve">OL02318  needed per image instructions </v>
      </c>
      <c r="IL298" t="str">
        <v>OL02556</v>
      </c>
      <c r="IM298" t="str">
        <v>OL02557</v>
      </c>
      <c r="IN298" t="str">
        <v>OL02567</v>
      </c>
      <c r="IO298" t="str">
        <v>OL02653</v>
      </c>
      <c r="IP298" t="str">
        <v>OL02718</v>
      </c>
      <c r="IQ298" t="str">
        <v>OL02841</v>
      </c>
      <c r="IR298" t="str">
        <v>OL02842</v>
      </c>
      <c r="IS298" t="str">
        <v>OL02844</v>
      </c>
      <c r="IT298" t="str">
        <v>OL02871</v>
      </c>
      <c r="IU298" t="str">
        <v>OL02887</v>
      </c>
      <c r="IV298" t="str">
        <v>OL03500</v>
      </c>
      <c r="IW298" t="str">
        <v>OL03766</v>
      </c>
      <c r="IX298" t="str">
        <v>OL03868</v>
      </c>
      <c r="IY298" t="str">
        <v>OL03869</v>
      </c>
      <c r="IZ298" t="str">
        <v>OL03870</v>
      </c>
      <c r="JA298" t="str">
        <v>OL03873, DWG# 100448-44</v>
      </c>
      <c r="JB298" t="str">
        <v>OL03949</v>
      </c>
      <c r="JC298" t="str">
        <v xml:space="preserve">OL04043, Section </v>
      </c>
      <c r="JD298" t="str">
        <v xml:space="preserve">OL04044, Section </v>
      </c>
      <c r="JE298" t="str">
        <v>OL04045</v>
      </c>
      <c r="JF298" t="str">
        <v>OL04045, Milled Feature</v>
      </c>
      <c r="JG298" t="str">
        <v>OL04063</v>
      </c>
      <c r="JH298" t="str">
        <v>OL04064</v>
      </c>
      <c r="JI298" t="str">
        <v>OL04065</v>
      </c>
      <c r="JJ298" t="str">
        <v>OL04181</v>
      </c>
      <c r="JK298" t="str">
        <v>OL04218</v>
      </c>
      <c r="JL298" t="str">
        <v>OL04224, See Image</v>
      </c>
      <c r="JM298" t="str">
        <v>OL04374</v>
      </c>
      <c r="JN298" t="str">
        <v>OL04375, Section M-M</v>
      </c>
      <c r="JO298" t="str">
        <v>OL04376, Section M-M</v>
      </c>
      <c r="JP298" t="str">
        <v>OL04443</v>
      </c>
      <c r="JQ298" t="str">
        <v>OL04444</v>
      </c>
      <c r="JR298" t="str">
        <v>OL05000</v>
      </c>
      <c r="JS298" t="str">
        <v>One side of slot</v>
      </c>
      <c r="JT298" t="str">
        <v>Other side of slot</v>
      </c>
      <c r="JU298" t="str">
        <v>Out of center more than .002 = Fail</v>
      </c>
      <c r="JV298" t="str">
        <v>Out of center more than.002 = Fail</v>
      </c>
      <c r="JW298" t="str">
        <v>Overlay OL02713</v>
      </c>
      <c r="JX298" t="str">
        <v>Overlay OL02714</v>
      </c>
      <c r="JY298" t="str">
        <v>Overlay OL02718</v>
      </c>
      <c r="JZ298" t="str">
        <v>Overlay OL03831, Mfg. Tol.</v>
      </c>
      <c r="KA298" t="str">
        <v>Part Without Slots</v>
      </c>
      <c r="KB298" t="str">
        <v>Part Without Slots, See Image</v>
      </c>
      <c r="KC298" t="str">
        <v xml:space="preserve">Pass = .0254 or Less </v>
      </c>
      <c r="KD298" t="str">
        <v>PD MIN = 4.361, PD MAX = 4.456</v>
      </c>
      <c r="KE298" t="str">
        <v>Per Balloon 2 Note</v>
      </c>
      <c r="KF298" t="str">
        <v>Per drawing note(s) 8.</v>
      </c>
      <c r="KG298" t="str">
        <v>Point or Sphere Tip</v>
      </c>
      <c r="KH298" t="str">
        <v>Point Tip</v>
      </c>
      <c r="KI298" t="str">
        <v>R.9 to R1.1 = Pass, See Image</v>
      </c>
      <c r="KJ298" t="str">
        <v>Ram Construction</v>
      </c>
      <c r="KK298" t="str">
        <v>Record Same Pass / Fail All Balloons</v>
      </c>
      <c r="KL298" t="str">
        <v>Ref. Balloon 1</v>
      </c>
      <c r="KM298" t="str">
        <v>Ref. Balloon 12</v>
      </c>
      <c r="KN298" t="str">
        <v>Ref. Balloon 13, 100% AQL</v>
      </c>
      <c r="KO298" t="str">
        <v>Ref. Balloon 2</v>
      </c>
      <c r="KP298" t="str">
        <v>Ref. Balloon 21, 100% AQL</v>
      </c>
      <c r="KQ298" t="str">
        <v>Ref. Balloon 4</v>
      </c>
      <c r="KR298" t="str">
        <v>Ref. Balloon 7</v>
      </c>
      <c r="KS298" t="str">
        <v>Ref. Balloon 8</v>
      </c>
      <c r="KT298" t="str">
        <v>Relieved Pin Gauges 09236 &amp; 09235</v>
      </c>
      <c r="KU298" t="str">
        <v>Rotate Part</v>
      </c>
      <c r="KV298" t="str">
        <v>Rotate Part, See Image</v>
      </c>
      <c r="KW298" t="str">
        <v>Same as Root Radius</v>
      </c>
      <c r="KX298" t="str">
        <v>Section</v>
      </c>
      <c r="KY298" t="str">
        <v>Section B-B</v>
      </c>
      <c r="KZ298" t="str">
        <v>Section B-B, Distance Between Grooves</v>
      </c>
      <c r="LA298" t="str">
        <v>Section C-C</v>
      </c>
      <c r="LB298" t="str">
        <v>Section Part</v>
      </c>
      <c r="LC298" t="str">
        <v>Section Part, Measured from Opposite Face</v>
      </c>
      <c r="LD298" t="str">
        <v>Section, Broachless Blank</v>
      </c>
      <c r="LE298" t="str">
        <v>Section, EXT. Sphere Location.</v>
      </c>
      <c r="LF298" t="str">
        <v>Section, Hex Cham. Ang.</v>
      </c>
      <c r="LG298" t="str">
        <v>Section, Hex Fillet Rad.</v>
      </c>
      <c r="LH298" t="str">
        <v>Section, INT. Feature</v>
      </c>
      <c r="LI298" t="str">
        <v>Section, INT. Sphere Location.</v>
      </c>
      <c r="LJ298" t="str">
        <v>Section, Mfg. Tol.</v>
      </c>
      <c r="LK298" t="str">
        <v>Section, Mfg. Tol., See Image</v>
      </c>
      <c r="LL298" t="str">
        <v>Section, OL00486</v>
      </c>
      <c r="LM298" t="str">
        <v>Section, OL00542</v>
      </c>
      <c r="LN298" t="str">
        <v>Section, OL00543</v>
      </c>
      <c r="LO298" t="str">
        <v>Section, OL00544</v>
      </c>
      <c r="LP298" t="str">
        <v>Section, OL00545</v>
      </c>
      <c r="LQ298" t="str">
        <v>Section, OL00546</v>
      </c>
      <c r="LR298" t="str">
        <v>Section, OL00547</v>
      </c>
      <c r="LS298" t="str">
        <v>Section, OL00555</v>
      </c>
      <c r="LT298" t="str">
        <v>Section, OL00725</v>
      </c>
      <c r="LU298" t="str">
        <v>Section, OL01430</v>
      </c>
      <c r="LV298" t="str">
        <v>Section, OL01434</v>
      </c>
      <c r="LW298" t="str">
        <v>Section, OL01435</v>
      </c>
      <c r="LX298" t="str">
        <v>Section, OL01807</v>
      </c>
      <c r="LY298" t="str">
        <v>Section, OL01830</v>
      </c>
      <c r="LZ298" t="str">
        <v>Section, OL02351</v>
      </c>
      <c r="MA298" t="str">
        <v>Section, OL02519</v>
      </c>
      <c r="MB298" t="str">
        <v>Section, OL02520</v>
      </c>
      <c r="MC298" t="str">
        <v>Section, OL02522</v>
      </c>
      <c r="MD298" t="str">
        <v>Section, OL02540</v>
      </c>
      <c r="ME298" t="str">
        <v>Section, OL02541</v>
      </c>
      <c r="MF298" t="str">
        <v>Section, OL02552</v>
      </c>
      <c r="MG298" t="str">
        <v>Section, OL02553</v>
      </c>
      <c r="MH298" t="str">
        <v>Section, OL02554</v>
      </c>
      <c r="MI298" t="str">
        <v>Section, OL02555</v>
      </c>
      <c r="MJ298" t="str">
        <v>Section, OL02558</v>
      </c>
      <c r="MK298" t="str">
        <v>Section, OL02559</v>
      </c>
      <c r="ML298" t="str">
        <v>Section, OL02560</v>
      </c>
      <c r="MM298" t="str">
        <v>Section, OL02619</v>
      </c>
      <c r="MN298" t="str">
        <v>Section, OL02620</v>
      </c>
      <c r="MO298" t="str">
        <v>Section, OL02621</v>
      </c>
      <c r="MP298" t="str">
        <v>Section, OL02622</v>
      </c>
      <c r="MQ298" t="str">
        <v>Section, OL02623</v>
      </c>
      <c r="MR298" t="str">
        <v>Section, OL02624</v>
      </c>
      <c r="MS298" t="str">
        <v>Section, OL02652</v>
      </c>
      <c r="MT298" t="str">
        <v>Section, OL02680</v>
      </c>
      <c r="MU298" t="str">
        <v>Section, OL02793</v>
      </c>
      <c r="MV298" t="str">
        <v>Section, OL02823</v>
      </c>
      <c r="MW298" t="str">
        <v>Section, OL02843</v>
      </c>
      <c r="MX298" t="str">
        <v>Section, OL03026, Ext.</v>
      </c>
      <c r="MY298" t="str">
        <v>Section, OL03026, Int.</v>
      </c>
      <c r="MZ298" t="str">
        <v>Section, OL03570, DWG# 100448-41</v>
      </c>
      <c r="NA298" t="str">
        <v>Section, OL03781</v>
      </c>
      <c r="NB298" t="str">
        <v>Section, OL03911</v>
      </c>
      <c r="NC298" t="str">
        <v>Section, OL03912</v>
      </c>
      <c r="ND298" t="str">
        <v>Section, OL03928</v>
      </c>
      <c r="NE298" t="str">
        <v>Section, OL03929</v>
      </c>
      <c r="NF298" t="str">
        <v>Section, OL04030</v>
      </c>
      <c r="NG298" t="str">
        <v>Section, OL04037</v>
      </c>
      <c r="NH298" t="str">
        <v>Section, OL04038</v>
      </c>
      <c r="NI298" t="str">
        <v>Section, OL04046</v>
      </c>
      <c r="NJ298" t="str">
        <v>Section, OL04065</v>
      </c>
      <c r="NK298" t="str">
        <v>Section, OL04066</v>
      </c>
      <c r="NL298" t="str">
        <v>Section, OL04067</v>
      </c>
      <c r="NM298" t="str">
        <v>Section, OL04069</v>
      </c>
      <c r="NN298" t="str">
        <v>Section, OL04071</v>
      </c>
      <c r="NO298" t="str">
        <v>Section, OL04173</v>
      </c>
      <c r="NP298" t="str">
        <v>Section, OL04174</v>
      </c>
      <c r="NQ298" t="str">
        <v>Section, OL04214</v>
      </c>
      <c r="NR298" t="str">
        <v>Section, OL04215</v>
      </c>
      <c r="NS298" t="str">
        <v>Section, OL04216</v>
      </c>
      <c r="NT298" t="str">
        <v>Section, OL04217</v>
      </c>
      <c r="NU298" t="str">
        <v>Section, Overlay OL02716</v>
      </c>
      <c r="NV298" t="str">
        <v>Section, Overlay OL02717</v>
      </c>
      <c r="NW298" t="str">
        <v>Section, See Image</v>
      </c>
      <c r="NX298" t="str">
        <v>Section, See Image, DWG# 100448-41</v>
      </c>
      <c r="NY298" t="str">
        <v>Section, Without Sots</v>
      </c>
      <c r="NZ298" t="str">
        <v>See Comments Sheet</v>
      </c>
      <c r="OA298" t="str">
        <v>See Comments Sheet, OL02318</v>
      </c>
      <c r="OB298" t="str">
        <v>See Image</v>
      </c>
      <c r="OC298" t="str">
        <v>See Image, .005 or Less = Pass</v>
      </c>
      <c r="OD298" t="str">
        <v>See Image, Check Near Radius</v>
      </c>
      <c r="OE298" t="str">
        <v>See Image, Constrained</v>
      </c>
      <c r="OF298" t="str">
        <v>See Image, Distance Between Flats</v>
      </c>
      <c r="OG298" t="str">
        <v xml:space="preserve">See Image, Mfg. Tol, Section A-A </v>
      </c>
      <c r="OH298" t="str">
        <v>See image, Mfg. Tol.</v>
      </c>
      <c r="OI298" t="str">
        <v>See Image, Mic. Across Flats</v>
      </c>
      <c r="OJ298" t="str">
        <v>See Image, OL02850</v>
      </c>
      <c r="OK298" t="str">
        <v>See Image, OL02880</v>
      </c>
      <c r="OL298" t="str">
        <v>See Image, OL03926</v>
      </c>
      <c r="OM298" t="str">
        <v>See Image, OL03927</v>
      </c>
      <c r="ON298" t="str">
        <v>See Image, OL04003</v>
      </c>
      <c r="OO298" t="str">
        <v>'See Image, OL04342,  Best Fit Joe Block</v>
      </c>
      <c r="OP298" t="str">
        <v>See Image, OL04342,  Blank</v>
      </c>
      <c r="OQ298" t="str">
        <v>See Image, OL04342, Blank</v>
      </c>
      <c r="OR298" t="str">
        <v>See Image, OL04343, Blank</v>
      </c>
      <c r="OS298" t="str">
        <v>See Image, Pass = .002 or Less</v>
      </c>
      <c r="OT298" t="str">
        <v>See Image, Rcd. MAX</v>
      </c>
      <c r="OU298" t="str">
        <v>See Image, Rcd. MIN</v>
      </c>
      <c r="OV298" t="str">
        <v>See Image, Section</v>
      </c>
      <c r="OW298" t="str">
        <v>See Image, Section A-A</v>
      </c>
      <c r="OX298" t="str">
        <v>See Image, Section B-B</v>
      </c>
      <c r="OY298" t="str">
        <v>See Image, Section B-B, TSC</v>
      </c>
      <c r="OZ298" t="str">
        <v>See Image, Shank Drawing # 18000-XX-XX A</v>
      </c>
      <c r="PA298" t="str">
        <v>Sequencial Laser 01, 120 Per Print</v>
      </c>
      <c r="PB298" t="str">
        <v>Set to .202, Zero on Thread Lead</v>
      </c>
      <c r="PC298" t="str">
        <v>Sharp OK, No Burr</v>
      </c>
      <c r="PD298" t="str">
        <v>Sharp OK, No Raised Edge, See Image</v>
      </c>
      <c r="PE298" t="str">
        <v>Sharp OK, No Raised Edges</v>
      </c>
      <c r="PF298" t="str">
        <v>Sharp okay no raised edge</v>
      </c>
      <c r="PG298" t="str">
        <v>Sharp Okay, No Burr</v>
      </c>
      <c r="PH298" t="str">
        <v>Sharp Okay, No Raised Edge</v>
      </c>
      <c r="PI298" t="str">
        <v>Sharp Okay, No Raised Edges,</v>
      </c>
      <c r="PJ298" t="str">
        <v>Sharp Okay, See Image</v>
      </c>
      <c r="PK298" t="str">
        <v xml:space="preserve">Start of Radius @ .195 </v>
      </c>
      <c r="PL298" t="str">
        <v xml:space="preserve">Start of Radius @ .21 </v>
      </c>
      <c r="PM298" t="str">
        <v xml:space="preserve">T.S.C. </v>
      </c>
      <c r="PN298" t="str">
        <v>Tangent Point</v>
      </c>
      <c r="PO298" t="str">
        <v>Tangent point of R.50</v>
      </c>
      <c r="PP298" t="str">
        <v>Taper Check, Mfg.Tol.</v>
      </c>
      <c r="PQ298" t="str">
        <v>Taper Check, Mfg.Tol., See Image</v>
      </c>
      <c r="PR298" t="str">
        <v>Thrd. Minor Ø</v>
      </c>
      <c r="PS298" t="str">
        <v>Thrd. Relief Ø</v>
      </c>
      <c r="PT298" t="str">
        <v>Threadless Blank</v>
      </c>
      <c r="PU298" t="str">
        <v>Threadless Blank, From Major Ø</v>
      </c>
      <c r="PV298" t="str">
        <v>Threadless Blank, Mfg. Tol.</v>
      </c>
      <c r="PW298" t="str">
        <v>Threadless Blank, Thrd. to Neck Rad.</v>
      </c>
      <c r="PX298" t="str">
        <v>Thredless Blank</v>
      </c>
      <c r="PY298" t="str">
        <v>To center of R.005</v>
      </c>
      <c r="PZ298" t="str">
        <v>Torx Min. Dia.</v>
      </c>
      <c r="QA298" t="str">
        <v>Turn Ø Free of Mill Marks</v>
      </c>
      <c r="QB298" t="str">
        <v>Use (Full) GO Hex</v>
      </c>
      <c r="QC298" t="str">
        <v>Use Balloon 1 FULL Gauge</v>
      </c>
      <c r="QD298" t="str">
        <v>Use Balloon 9 FULL GO</v>
      </c>
      <c r="QE298" t="str">
        <v>Use Best Fit Pin</v>
      </c>
      <c r="QF298" t="str">
        <v>Use Disk Tip</v>
      </c>
      <c r="QG298" t="str">
        <v>Use flat bottomed indicator tip.</v>
      </c>
      <c r="QH298" t="str">
        <v xml:space="preserve">Use Full .093 Go Hex </v>
      </c>
      <c r="QI298" t="str">
        <v xml:space="preserve">Use Full .0930 Go Hex </v>
      </c>
      <c r="QJ298" t="str">
        <v>Use Full .1235 Go Hex</v>
      </c>
      <c r="QK298" t="str">
        <v>Use Gauge K2-98-8019-04, See Image</v>
      </c>
      <c r="QL298" t="str">
        <v>Use large flat indicator tip</v>
      </c>
      <c r="QM298" t="str">
        <v>Use Pins.3330/.3350, See Image MAX NO-GO</v>
      </c>
      <c r="QN298" t="str">
        <v>Use Pointed Drop Indicator Tip</v>
      </c>
      <c r="QO298" t="str">
        <v>V-Block</v>
      </c>
      <c r="QP298" t="str">
        <v>V-Block,  AMB for 13</v>
      </c>
      <c r="QQ298" t="str">
        <v>V-Block,  Hex Cham. Dia.</v>
      </c>
      <c r="QR298" t="str">
        <v>V-Block, Hex Depth</v>
      </c>
      <c r="QS298" t="str">
        <v>VBU Gauge</v>
      </c>
      <c r="QT298" t="str">
        <v>Visibally smaller than HEX=Pass</v>
      </c>
      <c r="QU298" t="str">
        <v>Visual Per Drawing</v>
      </c>
      <c r="QV298" t="str">
        <v>Whirl Blank</v>
      </c>
      <c r="QW298" t="str">
        <v xml:space="preserve">Whirl Blank </v>
      </c>
      <c r="QX298" t="str">
        <v>Whirl Blank, Neck Rad. End to Head CL</v>
      </c>
      <c r="QY298" t="str">
        <v>Whirl Blank, Nose Start Dia.</v>
      </c>
      <c r="QZ298" t="str">
        <v>Whirl Blank, Nose Start Dist.</v>
      </c>
      <c r="RA298" t="str">
        <v>Whirl Blank, Thrd. Minor</v>
      </c>
      <c r="RB298" t="str">
        <v>Whirl Blank, Thrd. Pullout Dia.</v>
      </c>
      <c r="RC298" t="str">
        <v>Whole Part, Removal is at Assy. Level</v>
      </c>
      <c r="RD298" t="str">
        <v>Wide Area</v>
      </c>
      <c r="RE298" t="str">
        <v>Zero on End of Go Gauge</v>
      </c>
    </row>
    <row r="299" spans="1:473">
      <c r="A299" t="s">
        <v>929</v>
      </c>
      <c r="C299" t="str" cm="1">
        <f t="array" ref="C299:RE299">TRANSPOSE(_xlfn._xlws.SORT(_xlfn._xlws.FILTER($A$2:$A$600,ISNUMBER(SEARCH('PartLib Table'!M316,$A$2:$A$600)),"not found")))</f>
        <v xml:space="preserve"> 'C', Whirl Blank</v>
      </c>
      <c r="D299" t="str">
        <v xml:space="preserve"> See Image, Constrained</v>
      </c>
      <c r="E299" t="str">
        <v>(.04 to .12 range = Pass)</v>
      </c>
      <c r="F299" t="str">
        <v>(.042 FULL) Go Pin Seat Fully</v>
      </c>
      <c r="G299" t="str">
        <v>(B), Mfg. Tol.</v>
      </c>
      <c r="H299" t="str">
        <v>(B), O.A.L.</v>
      </c>
      <c r="I299" t="str">
        <v>.001 or less =Pass</v>
      </c>
      <c r="J299" t="str">
        <v>.001 or less out of center = Pass</v>
      </c>
      <c r="K299" t="str">
        <v>.002 or Less = Pass</v>
      </c>
      <c r="L299" t="str">
        <v>.002 or Less out of center = Pass</v>
      </c>
      <c r="M299" t="str">
        <v>.005 to .015 = Pass</v>
      </c>
      <c r="N299" t="str">
        <v>.0125 Mean, Section</v>
      </c>
      <c r="O299" t="str">
        <v>.025 or Less in X &amp; Y=Pass</v>
      </c>
      <c r="P299" t="str">
        <v>.038 Mean</v>
      </c>
      <c r="Q299" t="str">
        <v>.063 MM = .0024 IN, See Image</v>
      </c>
      <c r="R299" t="str">
        <v>.063MM = .0024"</v>
      </c>
      <c r="S299" t="str">
        <v>.243 NO-GO, Unconstrained, Must Not Start</v>
      </c>
      <c r="T299" t="str">
        <v>@ Back Face &amp; ID, No Raised Edge</v>
      </c>
      <c r="U299" t="str">
        <v>@ Back Face &amp; OD, No Raised Edge</v>
      </c>
      <c r="V299" t="str">
        <v>@ ID &amp; FACE</v>
      </c>
      <c r="W299" t="str">
        <v>@ OD &amp; BACK FACE</v>
      </c>
      <c r="X299" t="str">
        <v>@ OD &amp; FACE</v>
      </c>
      <c r="Y299" t="str">
        <v>Across from slot</v>
      </c>
      <c r="Z299" t="str">
        <v>All Edge Breaks</v>
      </c>
      <c r="AA299" t="str">
        <v>Attached to bar stock</v>
      </c>
      <c r="AB299" t="str">
        <v xml:space="preserve">Back Turn Fillet Rad. </v>
      </c>
      <c r="AC299" t="str">
        <v>Balloon 1 (DWG FRM0105 Page 2, NV-27)</v>
      </c>
      <c r="AD299" t="str">
        <v>Balloon 1 (DWG FRM0105, NV-30)</v>
      </c>
      <c r="AE299" t="str">
        <v>Balloon 1 (P# 9890002-20) OL00429/A</v>
      </c>
      <c r="AF299" t="str">
        <v>Balloon 1, DWG#FRM0105</v>
      </c>
      <c r="AG299" t="str">
        <v>Balloon 11, See Image</v>
      </c>
      <c r="AH299" t="str">
        <v xml:space="preserve">Balloon 2 (DWG FRM0105 Page 2, NV-27) </v>
      </c>
      <c r="AI299" t="str">
        <v>Balloon 2 (DWG FRM0105, NV-30)</v>
      </c>
      <c r="AJ299" t="str">
        <v>Balloon 2 (P# 9890002-20)</v>
      </c>
      <c r="AK299" t="str">
        <v>Balloon 2, DWG#FRM0105</v>
      </c>
      <c r="AL299" t="str">
        <v>Balloon 2, DWG#FRM0105, See Image</v>
      </c>
      <c r="AM299" t="str">
        <v>Balloon 3 (DWG FRM0105, NV-30 Minor)</v>
      </c>
      <c r="AN299" t="str">
        <v>Balloon 3 (DWG FRM0105, NV-30)</v>
      </c>
      <c r="AO299" t="str">
        <v>Balloon 3 (P# 9890002-20)</v>
      </c>
      <c r="AP299" t="str">
        <v>Balloon 4</v>
      </c>
      <c r="AQ299" t="str">
        <v>Balloon 4 (P# 9890002-20)</v>
      </c>
      <c r="AR299" t="str">
        <v>Below Middle Band</v>
      </c>
      <c r="AS299" t="str">
        <v>Best Fit Pin, .003 or Less =Pass</v>
      </c>
      <c r="AT299" t="str">
        <v>Blank</v>
      </c>
      <c r="AU299" t="str">
        <v>Blank Turn Maj.</v>
      </c>
      <c r="AV299" t="str">
        <v>Blank Turn Maj. Mill Flt., OL4172</v>
      </c>
      <c r="AW299" t="str">
        <v>Blank Without .010 Slots</v>
      </c>
      <c r="AX299" t="str">
        <v>Blank Without .010 Slots, Section</v>
      </c>
      <c r="AY299" t="str">
        <v>Blank without thread</v>
      </c>
      <c r="AZ299" t="str">
        <v xml:space="preserve">Blank, Center of V Grv. </v>
      </c>
      <c r="BA299" t="str">
        <v>Blank, Check R adjacent Balloon 17</v>
      </c>
      <c r="BB299" t="str">
        <v>Blank, EXT. Feature</v>
      </c>
      <c r="BC299" t="str">
        <v>Blank, See Image, OL04335</v>
      </c>
      <c r="BD299" t="str">
        <v>Blank, See Image, OL04336</v>
      </c>
      <c r="BE299" t="str">
        <v xml:space="preserve">Blank, Thrd. </v>
      </c>
      <c r="BF299" t="str">
        <v>Blank, Turn Tip</v>
      </c>
      <c r="BG299" t="str">
        <v>Blank, Without Thrd.</v>
      </c>
      <c r="BH299" t="str">
        <v>Blank, Without Thread</v>
      </c>
      <c r="BI299" t="str">
        <v xml:space="preserve">Blunt Start Blend to Minor </v>
      </c>
      <c r="BJ299" t="str">
        <v>Calc., Use Go HEX</v>
      </c>
      <c r="BK299" t="str">
        <v>Can't dig into OD</v>
      </c>
      <c r="BL299" t="str">
        <v>Carbide Gauge</v>
      </c>
      <c r="BM299" t="str">
        <v xml:space="preserve">Center of V Grv. </v>
      </c>
      <c r="BN299" t="str">
        <v>Centered Less than .03 = Pass</v>
      </c>
      <c r="BO299" t="str">
        <v>Centered within .0005 or Less = Pass</v>
      </c>
      <c r="BP299" t="str">
        <v>Centered within .001 or Less = Pass</v>
      </c>
      <c r="BQ299" t="str">
        <v>Centered within .0254 or Less = Pass</v>
      </c>
      <c r="BR299" t="str">
        <v>Check close to Rod Slot</v>
      </c>
      <c r="BS299" t="str">
        <v>Check every other hole</v>
      </c>
      <c r="BT299" t="str">
        <v>Check Go over full length of slot.</v>
      </c>
      <c r="BU299" t="str">
        <v>Check Near Closed End</v>
      </c>
      <c r="BV299" t="str">
        <v>Check per Print View, Away from Rod Slot</v>
      </c>
      <c r="BW299" t="str">
        <v>Check to Balloon 30 Go Pin</v>
      </c>
      <c r="BX299" t="str">
        <v>Check with .2705 SET Pin Inside Part</v>
      </c>
      <c r="BY299" t="str">
        <v>Check with Hex Up</v>
      </c>
      <c r="BZ299" t="str">
        <v>CMM Blank</v>
      </c>
      <c r="CA299" t="str">
        <v>Confirm Full Radius</v>
      </c>
      <c r="CB299" t="str">
        <v>Constrained in fixture</v>
      </c>
      <c r="CC299" t="str">
        <v>Constrained with Ring</v>
      </c>
      <c r="CD299" t="str">
        <v>Constrained, See Image</v>
      </c>
      <c r="CE299" t="str">
        <v>Dim. "A"</v>
      </c>
      <c r="CF299" t="str">
        <v>Dim. "B"</v>
      </c>
      <c r="CG299" t="str">
        <v>Dim. "C"</v>
      </c>
      <c r="CH299" t="str">
        <v>Dim. "D", Whirl Blank</v>
      </c>
      <c r="CI299" t="str">
        <v>Dim. "G"</v>
      </c>
      <c r="CJ299" t="str">
        <v>Dim. E, Blank Turn Maj. &amp;  Mill Flt</v>
      </c>
      <c r="CK299" t="str">
        <v>Dim. E, Blank Turn Maj.&amp;  Mill Flt</v>
      </c>
      <c r="CL299" t="str">
        <v>Dim. H, Whirl Blank</v>
      </c>
      <c r="CM299" t="str">
        <v>Dim. J, 'Blank Turn Maj. &amp; Whirl Blank</v>
      </c>
      <c r="CN299" t="str">
        <v>Disk Drop Indicator Tip</v>
      </c>
      <c r="CO299" t="str">
        <v>DWG 100448-15, Balloon F_1</v>
      </c>
      <c r="CP299" t="str">
        <v>DWG 100448-15, OL02571</v>
      </c>
      <c r="CQ299" t="str">
        <v>DWG 100448-41</v>
      </c>
      <c r="CR299" t="str">
        <v>DWG 9890040, (10E),Section Part, OL01139</v>
      </c>
      <c r="CS299" t="str">
        <v>DWG 9890040, (10E),Section, OL01139</v>
      </c>
      <c r="CT299" t="str">
        <v>DWG 9890040, (11E)</v>
      </c>
      <c r="CU299" t="str">
        <v>DWG 9890040, (11E), Pins with Flats</v>
      </c>
      <c r="CV299" t="str">
        <v>DWG 9890040, (12E),  Pass=.002 or less</v>
      </c>
      <c r="CW299" t="str">
        <v>DWG 9890040, (12E), See Image</v>
      </c>
      <c r="CX299" t="str">
        <v>DWG 9890040, (1E), OL01431</v>
      </c>
      <c r="CY299" t="str">
        <v>DWG 9890040, (1E), OL01432</v>
      </c>
      <c r="CZ299" t="str">
        <v>DWG 9890040, (2E), OL01432</v>
      </c>
      <c r="DA299" t="str">
        <v>DWG 9890040, (3E)</v>
      </c>
      <c r="DB299" t="str">
        <v>DWG 9890040, (4E)</v>
      </c>
      <c r="DC299" t="str">
        <v>DWG 9890040, (5E), OL02336</v>
      </c>
      <c r="DD299" t="str">
        <v>DWG 9890040, (6E)</v>
      </c>
      <c r="DE299" t="str">
        <v>DWG 9890040, (7E)</v>
      </c>
      <c r="DF299" t="str">
        <v>DWG 9890040, (8E), OL01433</v>
      </c>
      <c r="DG299" t="str">
        <v>DWG 9890040, (8E), OL01433, Section</v>
      </c>
      <c r="DH299" t="str">
        <v>DWG 9890040, (9E), Close to Rod Slot</v>
      </c>
      <c r="DI299" t="str">
        <v>DWG 9890040, (9E),Close to Rod Slot</v>
      </c>
      <c r="DJ299" t="str">
        <v>DWG FRM0105 PAGE 2</v>
      </c>
      <c r="DK299" t="str">
        <v>DWG# 100448-41</v>
      </c>
      <c r="DL299" t="str">
        <v>DWG# 100448-44</v>
      </c>
      <c r="DM299" t="str">
        <v>DWG# 9890003  (1), Section OL00436/A</v>
      </c>
      <c r="DN299" t="str">
        <v>DWG# 9890003 (3), Ring Gauge Constrained</v>
      </c>
      <c r="DO299" t="str">
        <v>DWG# 9890003 (4), Section</v>
      </c>
      <c r="DP299" t="str">
        <v>DWG#100448-26, Balloon 1K, OL02350</v>
      </c>
      <c r="DQ299" t="str">
        <v>DWG#100448-26, Balloon 2K, OL02350</v>
      </c>
      <c r="DR299" t="str">
        <v>DWG#100448-26, Balloon 3K, OL02363</v>
      </c>
      <c r="DS299" t="str">
        <v>DWG#100448-26, Balloon 4K</v>
      </c>
      <c r="DT299" t="str">
        <v>DWG#100448-26, Balloon 5K, Section</v>
      </c>
      <c r="DU299" t="str">
        <v>DWG#100448-26, Balloon 6K</v>
      </c>
      <c r="DV299" t="str">
        <v>DWG#100448-26, Balloon 7K, Section</v>
      </c>
      <c r="DW299" t="str">
        <v>DWG#100448-26, Mfg. Tol.</v>
      </c>
      <c r="DX299" t="str">
        <v>DWG#9890003 (2) Ring Gauge Constrained</v>
      </c>
      <c r="DY299" t="str">
        <v>DWG#9890044</v>
      </c>
      <c r="DZ299" t="str">
        <v>DWG#9890044 .1985 to .2005=Pass</v>
      </c>
      <c r="EA299" t="str">
        <v>DWG#9890044 Overlay OL02441</v>
      </c>
      <c r="EB299" t="str">
        <v>DWG#9890044, OL02441</v>
      </c>
      <c r="EC299" t="str">
        <v>DWG#FRM0105</v>
      </c>
      <c r="ED299" t="str">
        <v>EXT.</v>
      </c>
      <c r="EE299" t="str">
        <v>EXT. Section, OL02460</v>
      </c>
      <c r="EF299" t="str">
        <v>EXT., OL04223</v>
      </c>
      <c r="EG299" t="str">
        <v>Flat Drop Indicator Tip</v>
      </c>
      <c r="EH299" t="str">
        <v>Full Go Pin, No Light, at Radius</v>
      </c>
      <c r="EI299" t="str">
        <v>Function Check</v>
      </c>
      <c r="EJ299" t="str">
        <v>GO Function Gauge</v>
      </c>
      <c r="EK299" t="str">
        <v>Go Gauge for Balloon 1 &amp; 4</v>
      </c>
      <c r="EL299" t="str">
        <v>Go Pin must pass through</v>
      </c>
      <c r="EM299" t="str">
        <v>Greater than .005 = Fail, Section</v>
      </c>
      <c r="EN299" t="str">
        <v>Greater than .025 out of center = Fail</v>
      </c>
      <c r="EO299" t="str">
        <v>Greater than 2.6 = Pass</v>
      </c>
      <c r="EP299" t="str">
        <v>Green = Pass, Red = Fail</v>
      </c>
      <c r="EQ299" t="str">
        <v>Hex Depth</v>
      </c>
      <c r="ER299" t="str">
        <v>Hex Minor</v>
      </c>
      <c r="ES299" t="str">
        <v>Hole Dia.</v>
      </c>
      <c r="ET299" t="str">
        <v>Hook or Disk Tip</v>
      </c>
      <c r="EU299" t="str">
        <v>ID Sphere Finish</v>
      </c>
      <c r="EV299" t="str">
        <v>ID/OD Both Sides, Diff. .002 or less = Pass</v>
      </c>
      <c r="EW299" t="str">
        <v>If Looks Big, Section</v>
      </c>
      <c r="EX299" t="str">
        <v>If Looks Small, Section</v>
      </c>
      <c r="EY299" t="str">
        <v>Insp. Close to Break Away, Mfg.Tol.</v>
      </c>
      <c r="EZ299" t="str">
        <v>INT.</v>
      </c>
      <c r="FA299" t="str">
        <v>INT. Section, OL02460</v>
      </c>
      <c r="FB299" t="str">
        <v>INT., OL04223</v>
      </c>
      <c r="FC299" t="str">
        <v>Intersect. of 7.7 &amp; R0.10</v>
      </c>
      <c r="FD299" t="str">
        <v>Intersect. of 8.79 and R.25 MAX</v>
      </c>
      <c r="FE299" t="str">
        <v>Keep Ind. Tip away from corner</v>
      </c>
      <c r="FF299" t="str">
        <v>L31</v>
      </c>
      <c r="FG299" t="str">
        <v>Laser Mark</v>
      </c>
      <c r="FH299" t="str">
        <v>LASER PER NOTE 4</v>
      </c>
      <c r="FI299" t="str">
        <v>LASER PER NOTE 4, Final Check 1 only</v>
      </c>
      <c r="FJ299" t="str">
        <v>Less than .002 out of center = Pass</v>
      </c>
      <c r="FK299" t="str">
        <v>Less than 2.75 = Pass, Section</v>
      </c>
      <c r="FL299" t="str">
        <v>List as pin. Not Calibrated</v>
      </c>
      <c r="FM299" t="str">
        <v>M9 X 1.25 BUTT See Comment Image</v>
      </c>
      <c r="FN299" t="str">
        <v>Manual Section</v>
      </c>
      <c r="FO299" t="str">
        <v>Max Deep .241 NO-GO =.42</v>
      </c>
      <c r="FP299" t="str">
        <v>MAX Depth of (Note 7) .241 NO-GO Pin</v>
      </c>
      <c r="FQ299" t="str">
        <v>Measure from Blue Line, See Image</v>
      </c>
      <c r="FR299" t="str">
        <v>Measure Width of Blue Area, See Image</v>
      </c>
      <c r="FS299" t="str">
        <v>Mfg. Tol</v>
      </c>
      <c r="FT299" t="str">
        <v>Mfg. Tol, See Image</v>
      </c>
      <c r="FU299" t="str">
        <v>Mfg. Tol.</v>
      </c>
      <c r="FV299" t="str">
        <v>Mfg. Tol. "A"</v>
      </c>
      <c r="FW299" t="str">
        <v>Mfg. Tol. (Zero on Gauge Full Dia. Lead)</v>
      </c>
      <c r="FX299" t="str">
        <v>Mfg. Tol. Balloon 11, See Image</v>
      </c>
      <c r="FY299" t="str">
        <v>Mfg. Tol. Balloon 4</v>
      </c>
      <c r="FZ299" t="str">
        <v>Mfg. Tol. Balloon 7</v>
      </c>
      <c r="GA299" t="str">
        <v xml:space="preserve">Mfg. Tol. C-Bore Face (Ballo 28) </v>
      </c>
      <c r="GB299" t="str">
        <v>Mfg. Tol. Section</v>
      </c>
      <c r="GC299" t="str">
        <v>Mfg. Tol. See Image</v>
      </c>
      <c r="GD299" t="str">
        <v>Mfg. Tol., 3 Places, Record MAX</v>
      </c>
      <c r="GE299" t="str">
        <v>Mfg. Tol., Balloon 11</v>
      </c>
      <c r="GF299" t="str">
        <v>Mfg. Tol., Balloon 7</v>
      </c>
      <c r="GG299" t="str">
        <v>Mfg. Tol., Blank</v>
      </c>
      <c r="GH299" t="str">
        <v>Mfg. Tol., Blank, Balloon 12</v>
      </c>
      <c r="GI299" t="str">
        <v>Mfg. Tol., Blend to SØ.320</v>
      </c>
      <c r="GJ299" t="str">
        <v>Mfg. Tol., Calculation</v>
      </c>
      <c r="GK299" t="str">
        <v>Mfg. Tol., For Mill Fixture</v>
      </c>
      <c r="GL299" t="str">
        <v>Mfg. Tol., L32</v>
      </c>
      <c r="GM299" t="str">
        <v>Mfg. Tol., L33</v>
      </c>
      <c r="GN299" t="str">
        <v>Mfg. Tol., No Tool Marks</v>
      </c>
      <c r="GO299" t="str">
        <v>Mfg. Tol., OL03361</v>
      </c>
      <c r="GP299" t="str">
        <v>Mfg. Tol., Record off center value</v>
      </c>
      <c r="GQ299" t="str">
        <v>Mfg. Tol., Same 3 Places, Record MIN</v>
      </c>
      <c r="GR299" t="str">
        <v>Mfg. Tol., Section</v>
      </c>
      <c r="GS299" t="str">
        <v>Mfg. Tol., Section B-B</v>
      </c>
      <c r="GT299" t="str">
        <v>Mfg. Tol., Section, OL03361</v>
      </c>
      <c r="GU299" t="str">
        <v>Mfg. Tol., Section, Per Note 2</v>
      </c>
      <c r="GV299" t="str">
        <v>Mfg. Tol., See Image</v>
      </c>
      <c r="GW299" t="str">
        <v>Mfg. Tol., See Image, Bore in Blue</v>
      </c>
      <c r="GX299" t="str">
        <v>Mfg. Tol., See Image, Hook Tip</v>
      </c>
      <c r="GY299" t="str">
        <v>Mfg. Tol., Sharp Okay No Burr</v>
      </c>
      <c r="GZ299" t="str">
        <v>Mfg. Tol., Threadless Blank</v>
      </c>
      <c r="HA299" t="str">
        <v>Mfg.Tol.</v>
      </c>
      <c r="HB299" t="str">
        <v>Mgf. To., T.S.C.</v>
      </c>
      <c r="HC299" t="str">
        <v>Milled Feature</v>
      </c>
      <c r="HD299" t="str">
        <v>Milled Feature, OL04045</v>
      </c>
      <c r="HE299" t="str">
        <v>More than .0005 out of center = Fail</v>
      </c>
      <c r="HF299" t="str">
        <v>Must Pass Through</v>
      </c>
      <c r="HG299" t="str">
        <v>Must pass through gauge</v>
      </c>
      <c r="HH299" t="str">
        <v>Must Pass Through Go Gauge</v>
      </c>
      <c r="HI299" t="str">
        <v>Must Pass, See Image.</v>
      </c>
      <c r="HJ299" t="str">
        <v>NA</v>
      </c>
      <c r="HK299" t="str">
        <v>Narrow Area</v>
      </c>
      <c r="HL299" t="str">
        <v>Near Balloon 21</v>
      </c>
      <c r="HM299" t="str">
        <v>Near Datum B</v>
      </c>
      <c r="HN299" t="str">
        <v>Neck Dia.</v>
      </c>
      <c r="HO299" t="str">
        <v>Neck to Head Rad.</v>
      </c>
      <c r="HP299" t="str">
        <v>No Copper Deposits Allowed</v>
      </c>
      <c r="HQ299" t="str">
        <v>No Section</v>
      </c>
      <c r="HR299" t="str">
        <v>No Section, .01 to .014 = Pass</v>
      </c>
      <c r="HS299" t="str">
        <v>No Section, Rotate Part</v>
      </c>
      <c r="HT299" t="str">
        <v>No Section, See Image</v>
      </c>
      <c r="HU299" t="str">
        <v>No Slot, Section B-B</v>
      </c>
      <c r="HV299" t="str">
        <v>No visual step = Pass</v>
      </c>
      <c r="HW299" t="str">
        <v>Not to exceed .95 Deep</v>
      </c>
      <c r="HX299" t="str">
        <v>Note 1</v>
      </c>
      <c r="HY299" t="str">
        <v>OL00333/A</v>
      </c>
      <c r="HZ299" t="str">
        <v>OL00519</v>
      </c>
      <c r="IA299" t="str">
        <v>OL00520</v>
      </c>
      <c r="IB299" t="str">
        <v>OL00529</v>
      </c>
      <c r="IC299" t="str">
        <v>OL00542</v>
      </c>
      <c r="ID299" t="str">
        <v>OL00724</v>
      </c>
      <c r="IE299" t="str">
        <v>OL01250</v>
      </c>
      <c r="IF299" t="str">
        <v>OL01869, Threadless Blank</v>
      </c>
      <c r="IG299" t="str">
        <v>OL01870, Section</v>
      </c>
      <c r="IH299" t="str">
        <v>OL02255</v>
      </c>
      <c r="II299" t="str">
        <v>OL02255, Mfg. Tol.</v>
      </c>
      <c r="IJ299" t="str">
        <v>OL02302</v>
      </c>
      <c r="IK299" t="str">
        <v xml:space="preserve">OL02318  needed per image instructions </v>
      </c>
      <c r="IL299" t="str">
        <v>OL02556</v>
      </c>
      <c r="IM299" t="str">
        <v>OL02557</v>
      </c>
      <c r="IN299" t="str">
        <v>OL02567</v>
      </c>
      <c r="IO299" t="str">
        <v>OL02653</v>
      </c>
      <c r="IP299" t="str">
        <v>OL02718</v>
      </c>
      <c r="IQ299" t="str">
        <v>OL02841</v>
      </c>
      <c r="IR299" t="str">
        <v>OL02842</v>
      </c>
      <c r="IS299" t="str">
        <v>OL02844</v>
      </c>
      <c r="IT299" t="str">
        <v>OL02871</v>
      </c>
      <c r="IU299" t="str">
        <v>OL02887</v>
      </c>
      <c r="IV299" t="str">
        <v>OL03500</v>
      </c>
      <c r="IW299" t="str">
        <v>OL03766</v>
      </c>
      <c r="IX299" t="str">
        <v>OL03868</v>
      </c>
      <c r="IY299" t="str">
        <v>OL03869</v>
      </c>
      <c r="IZ299" t="str">
        <v>OL03870</v>
      </c>
      <c r="JA299" t="str">
        <v>OL03873, DWG# 100448-44</v>
      </c>
      <c r="JB299" t="str">
        <v>OL03949</v>
      </c>
      <c r="JC299" t="str">
        <v xml:space="preserve">OL04043, Section </v>
      </c>
      <c r="JD299" t="str">
        <v xml:space="preserve">OL04044, Section </v>
      </c>
      <c r="JE299" t="str">
        <v>OL04045</v>
      </c>
      <c r="JF299" t="str">
        <v>OL04045, Milled Feature</v>
      </c>
      <c r="JG299" t="str">
        <v>OL04063</v>
      </c>
      <c r="JH299" t="str">
        <v>OL04064</v>
      </c>
      <c r="JI299" t="str">
        <v>OL04065</v>
      </c>
      <c r="JJ299" t="str">
        <v>OL04181</v>
      </c>
      <c r="JK299" t="str">
        <v>OL04218</v>
      </c>
      <c r="JL299" t="str">
        <v>OL04224, See Image</v>
      </c>
      <c r="JM299" t="str">
        <v>OL04374</v>
      </c>
      <c r="JN299" t="str">
        <v>OL04375, Section M-M</v>
      </c>
      <c r="JO299" t="str">
        <v>OL04376, Section M-M</v>
      </c>
      <c r="JP299" t="str">
        <v>OL04443</v>
      </c>
      <c r="JQ299" t="str">
        <v>OL04444</v>
      </c>
      <c r="JR299" t="str">
        <v>OL05000</v>
      </c>
      <c r="JS299" t="str">
        <v>One side of slot</v>
      </c>
      <c r="JT299" t="str">
        <v>Other side of slot</v>
      </c>
      <c r="JU299" t="str">
        <v>Out of center more than .002 = Fail</v>
      </c>
      <c r="JV299" t="str">
        <v>Out of center more than.002 = Fail</v>
      </c>
      <c r="JW299" t="str">
        <v>Overlay OL02713</v>
      </c>
      <c r="JX299" t="str">
        <v>Overlay OL02714</v>
      </c>
      <c r="JY299" t="str">
        <v>Overlay OL02718</v>
      </c>
      <c r="JZ299" t="str">
        <v>Overlay OL03831, Mfg. Tol.</v>
      </c>
      <c r="KA299" t="str">
        <v>Part Without Slots</v>
      </c>
      <c r="KB299" t="str">
        <v>Part Without Slots, See Image</v>
      </c>
      <c r="KC299" t="str">
        <v xml:space="preserve">Pass = .0254 or Less </v>
      </c>
      <c r="KD299" t="str">
        <v>PD MIN = 4.361, PD MAX = 4.456</v>
      </c>
      <c r="KE299" t="str">
        <v>Per Balloon 2 Note</v>
      </c>
      <c r="KF299" t="str">
        <v>Per drawing note(s) 8.</v>
      </c>
      <c r="KG299" t="str">
        <v>Point or Sphere Tip</v>
      </c>
      <c r="KH299" t="str">
        <v>Point Tip</v>
      </c>
      <c r="KI299" t="str">
        <v>R.9 to R1.1 = Pass, See Image</v>
      </c>
      <c r="KJ299" t="str">
        <v>Ram Construction</v>
      </c>
      <c r="KK299" t="str">
        <v>Record Same Pass / Fail All Balloons</v>
      </c>
      <c r="KL299" t="str">
        <v>Ref. Balloon 1</v>
      </c>
      <c r="KM299" t="str">
        <v>Ref. Balloon 12</v>
      </c>
      <c r="KN299" t="str">
        <v>Ref. Balloon 13, 100% AQL</v>
      </c>
      <c r="KO299" t="str">
        <v>Ref. Balloon 2</v>
      </c>
      <c r="KP299" t="str">
        <v>Ref. Balloon 21, 100% AQL</v>
      </c>
      <c r="KQ299" t="str">
        <v>Ref. Balloon 4</v>
      </c>
      <c r="KR299" t="str">
        <v>Ref. Balloon 7</v>
      </c>
      <c r="KS299" t="str">
        <v>Ref. Balloon 8</v>
      </c>
      <c r="KT299" t="str">
        <v>Relieved Pin Gauges 09236 &amp; 09235</v>
      </c>
      <c r="KU299" t="str">
        <v>Rotate Part</v>
      </c>
      <c r="KV299" t="str">
        <v>Rotate Part, See Image</v>
      </c>
      <c r="KW299" t="str">
        <v>Same as Root Radius</v>
      </c>
      <c r="KX299" t="str">
        <v>Section</v>
      </c>
      <c r="KY299" t="str">
        <v>Section B-B</v>
      </c>
      <c r="KZ299" t="str">
        <v>Section B-B, Distance Between Grooves</v>
      </c>
      <c r="LA299" t="str">
        <v>Section C-C</v>
      </c>
      <c r="LB299" t="str">
        <v>Section Part</v>
      </c>
      <c r="LC299" t="str">
        <v>Section Part, Measured from Opposite Face</v>
      </c>
      <c r="LD299" t="str">
        <v>Section, Broachless Blank</v>
      </c>
      <c r="LE299" t="str">
        <v>Section, EXT. Sphere Location.</v>
      </c>
      <c r="LF299" t="str">
        <v>Section, Hex Cham. Ang.</v>
      </c>
      <c r="LG299" t="str">
        <v>Section, Hex Fillet Rad.</v>
      </c>
      <c r="LH299" t="str">
        <v>Section, INT. Feature</v>
      </c>
      <c r="LI299" t="str">
        <v>Section, INT. Sphere Location.</v>
      </c>
      <c r="LJ299" t="str">
        <v>Section, Mfg. Tol.</v>
      </c>
      <c r="LK299" t="str">
        <v>Section, Mfg. Tol., See Image</v>
      </c>
      <c r="LL299" t="str">
        <v>Section, OL00486</v>
      </c>
      <c r="LM299" t="str">
        <v>Section, OL00542</v>
      </c>
      <c r="LN299" t="str">
        <v>Section, OL00543</v>
      </c>
      <c r="LO299" t="str">
        <v>Section, OL00544</v>
      </c>
      <c r="LP299" t="str">
        <v>Section, OL00545</v>
      </c>
      <c r="LQ299" t="str">
        <v>Section, OL00546</v>
      </c>
      <c r="LR299" t="str">
        <v>Section, OL00547</v>
      </c>
      <c r="LS299" t="str">
        <v>Section, OL00555</v>
      </c>
      <c r="LT299" t="str">
        <v>Section, OL00725</v>
      </c>
      <c r="LU299" t="str">
        <v>Section, OL01430</v>
      </c>
      <c r="LV299" t="str">
        <v>Section, OL01434</v>
      </c>
      <c r="LW299" t="str">
        <v>Section, OL01435</v>
      </c>
      <c r="LX299" t="str">
        <v>Section, OL01807</v>
      </c>
      <c r="LY299" t="str">
        <v>Section, OL01830</v>
      </c>
      <c r="LZ299" t="str">
        <v>Section, OL02351</v>
      </c>
      <c r="MA299" t="str">
        <v>Section, OL02519</v>
      </c>
      <c r="MB299" t="str">
        <v>Section, OL02520</v>
      </c>
      <c r="MC299" t="str">
        <v>Section, OL02522</v>
      </c>
      <c r="MD299" t="str">
        <v>Section, OL02540</v>
      </c>
      <c r="ME299" t="str">
        <v>Section, OL02541</v>
      </c>
      <c r="MF299" t="str">
        <v>Section, OL02552</v>
      </c>
      <c r="MG299" t="str">
        <v>Section, OL02553</v>
      </c>
      <c r="MH299" t="str">
        <v>Section, OL02554</v>
      </c>
      <c r="MI299" t="str">
        <v>Section, OL02555</v>
      </c>
      <c r="MJ299" t="str">
        <v>Section, OL02558</v>
      </c>
      <c r="MK299" t="str">
        <v>Section, OL02559</v>
      </c>
      <c r="ML299" t="str">
        <v>Section, OL02560</v>
      </c>
      <c r="MM299" t="str">
        <v>Section, OL02619</v>
      </c>
      <c r="MN299" t="str">
        <v>Section, OL02620</v>
      </c>
      <c r="MO299" t="str">
        <v>Section, OL02621</v>
      </c>
      <c r="MP299" t="str">
        <v>Section, OL02622</v>
      </c>
      <c r="MQ299" t="str">
        <v>Section, OL02623</v>
      </c>
      <c r="MR299" t="str">
        <v>Section, OL02624</v>
      </c>
      <c r="MS299" t="str">
        <v>Section, OL02652</v>
      </c>
      <c r="MT299" t="str">
        <v>Section, OL02680</v>
      </c>
      <c r="MU299" t="str">
        <v>Section, OL02793</v>
      </c>
      <c r="MV299" t="str">
        <v>Section, OL02823</v>
      </c>
      <c r="MW299" t="str">
        <v>Section, OL02843</v>
      </c>
      <c r="MX299" t="str">
        <v>Section, OL03026, Ext.</v>
      </c>
      <c r="MY299" t="str">
        <v>Section, OL03026, Int.</v>
      </c>
      <c r="MZ299" t="str">
        <v>Section, OL03570, DWG# 100448-41</v>
      </c>
      <c r="NA299" t="str">
        <v>Section, OL03781</v>
      </c>
      <c r="NB299" t="str">
        <v>Section, OL03911</v>
      </c>
      <c r="NC299" t="str">
        <v>Section, OL03912</v>
      </c>
      <c r="ND299" t="str">
        <v>Section, OL03928</v>
      </c>
      <c r="NE299" t="str">
        <v>Section, OL03929</v>
      </c>
      <c r="NF299" t="str">
        <v>Section, OL04030</v>
      </c>
      <c r="NG299" t="str">
        <v>Section, OL04037</v>
      </c>
      <c r="NH299" t="str">
        <v>Section, OL04038</v>
      </c>
      <c r="NI299" t="str">
        <v>Section, OL04046</v>
      </c>
      <c r="NJ299" t="str">
        <v>Section, OL04065</v>
      </c>
      <c r="NK299" t="str">
        <v>Section, OL04066</v>
      </c>
      <c r="NL299" t="str">
        <v>Section, OL04067</v>
      </c>
      <c r="NM299" t="str">
        <v>Section, OL04069</v>
      </c>
      <c r="NN299" t="str">
        <v>Section, OL04071</v>
      </c>
      <c r="NO299" t="str">
        <v>Section, OL04173</v>
      </c>
      <c r="NP299" t="str">
        <v>Section, OL04174</v>
      </c>
      <c r="NQ299" t="str">
        <v>Section, OL04214</v>
      </c>
      <c r="NR299" t="str">
        <v>Section, OL04215</v>
      </c>
      <c r="NS299" t="str">
        <v>Section, OL04216</v>
      </c>
      <c r="NT299" t="str">
        <v>Section, OL04217</v>
      </c>
      <c r="NU299" t="str">
        <v>Section, Overlay OL02716</v>
      </c>
      <c r="NV299" t="str">
        <v>Section, Overlay OL02717</v>
      </c>
      <c r="NW299" t="str">
        <v>Section, See Image</v>
      </c>
      <c r="NX299" t="str">
        <v>Section, See Image, DWG# 100448-41</v>
      </c>
      <c r="NY299" t="str">
        <v>Section, Without Sots</v>
      </c>
      <c r="NZ299" t="str">
        <v>See Comments Sheet</v>
      </c>
      <c r="OA299" t="str">
        <v>See Comments Sheet, OL02318</v>
      </c>
      <c r="OB299" t="str">
        <v>See Image</v>
      </c>
      <c r="OC299" t="str">
        <v>See Image, .005 or Less = Pass</v>
      </c>
      <c r="OD299" t="str">
        <v>See Image, Check Near Radius</v>
      </c>
      <c r="OE299" t="str">
        <v>See Image, Constrained</v>
      </c>
      <c r="OF299" t="str">
        <v>See Image, Distance Between Flats</v>
      </c>
      <c r="OG299" t="str">
        <v xml:space="preserve">See Image, Mfg. Tol, Section A-A </v>
      </c>
      <c r="OH299" t="str">
        <v>See image, Mfg. Tol.</v>
      </c>
      <c r="OI299" t="str">
        <v>See Image, Mic. Across Flats</v>
      </c>
      <c r="OJ299" t="str">
        <v>See Image, OL02850</v>
      </c>
      <c r="OK299" t="str">
        <v>See Image, OL02880</v>
      </c>
      <c r="OL299" t="str">
        <v>See Image, OL03926</v>
      </c>
      <c r="OM299" t="str">
        <v>See Image, OL03927</v>
      </c>
      <c r="ON299" t="str">
        <v>See Image, OL04003</v>
      </c>
      <c r="OO299" t="str">
        <v>'See Image, OL04342,  Best Fit Joe Block</v>
      </c>
      <c r="OP299" t="str">
        <v>See Image, OL04342,  Blank</v>
      </c>
      <c r="OQ299" t="str">
        <v>See Image, OL04342, Blank</v>
      </c>
      <c r="OR299" t="str">
        <v>See Image, OL04343, Blank</v>
      </c>
      <c r="OS299" t="str">
        <v>See Image, Pass = .002 or Less</v>
      </c>
      <c r="OT299" t="str">
        <v>See Image, Rcd. MAX</v>
      </c>
      <c r="OU299" t="str">
        <v>See Image, Rcd. MIN</v>
      </c>
      <c r="OV299" t="str">
        <v>See Image, Section</v>
      </c>
      <c r="OW299" t="str">
        <v>See Image, Section A-A</v>
      </c>
      <c r="OX299" t="str">
        <v>See Image, Section B-B</v>
      </c>
      <c r="OY299" t="str">
        <v>See Image, Section B-B, TSC</v>
      </c>
      <c r="OZ299" t="str">
        <v>See Image, Shank Drawing # 18000-XX-XX A</v>
      </c>
      <c r="PA299" t="str">
        <v>Sequencial Laser 01, 120 Per Print</v>
      </c>
      <c r="PB299" t="str">
        <v>Set to .202, Zero on Thread Lead</v>
      </c>
      <c r="PC299" t="str">
        <v>Sharp OK, No Burr</v>
      </c>
      <c r="PD299" t="str">
        <v>Sharp OK, No Raised Edge, See Image</v>
      </c>
      <c r="PE299" t="str">
        <v>Sharp OK, No Raised Edges</v>
      </c>
      <c r="PF299" t="str">
        <v>Sharp okay no raised edge</v>
      </c>
      <c r="PG299" t="str">
        <v>Sharp Okay, No Burr</v>
      </c>
      <c r="PH299" t="str">
        <v>Sharp Okay, No Raised Edge</v>
      </c>
      <c r="PI299" t="str">
        <v>Sharp Okay, No Raised Edges,</v>
      </c>
      <c r="PJ299" t="str">
        <v>Sharp Okay, See Image</v>
      </c>
      <c r="PK299" t="str">
        <v xml:space="preserve">Start of Radius @ .195 </v>
      </c>
      <c r="PL299" t="str">
        <v xml:space="preserve">Start of Radius @ .21 </v>
      </c>
      <c r="PM299" t="str">
        <v xml:space="preserve">T.S.C. </v>
      </c>
      <c r="PN299" t="str">
        <v>Tangent Point</v>
      </c>
      <c r="PO299" t="str">
        <v>Tangent point of R.50</v>
      </c>
      <c r="PP299" t="str">
        <v>Taper Check, Mfg.Tol.</v>
      </c>
      <c r="PQ299" t="str">
        <v>Taper Check, Mfg.Tol., See Image</v>
      </c>
      <c r="PR299" t="str">
        <v>Thrd. Minor Ø</v>
      </c>
      <c r="PS299" t="str">
        <v>Thrd. Relief Ø</v>
      </c>
      <c r="PT299" t="str">
        <v>Threadless Blank</v>
      </c>
      <c r="PU299" t="str">
        <v>Threadless Blank, From Major Ø</v>
      </c>
      <c r="PV299" t="str">
        <v>Threadless Blank, Mfg. Tol.</v>
      </c>
      <c r="PW299" t="str">
        <v>Threadless Blank, Thrd. to Neck Rad.</v>
      </c>
      <c r="PX299" t="str">
        <v>Thredless Blank</v>
      </c>
      <c r="PY299" t="str">
        <v>To center of R.005</v>
      </c>
      <c r="PZ299" t="str">
        <v>Torx Min. Dia.</v>
      </c>
      <c r="QA299" t="str">
        <v>Turn Ø Free of Mill Marks</v>
      </c>
      <c r="QB299" t="str">
        <v>Use (Full) GO Hex</v>
      </c>
      <c r="QC299" t="str">
        <v>Use Balloon 1 FULL Gauge</v>
      </c>
      <c r="QD299" t="str">
        <v>Use Balloon 9 FULL GO</v>
      </c>
      <c r="QE299" t="str">
        <v>Use Best Fit Pin</v>
      </c>
      <c r="QF299" t="str">
        <v>Use Disk Tip</v>
      </c>
      <c r="QG299" t="str">
        <v>Use flat bottomed indicator tip.</v>
      </c>
      <c r="QH299" t="str">
        <v xml:space="preserve">Use Full .093 Go Hex </v>
      </c>
      <c r="QI299" t="str">
        <v xml:space="preserve">Use Full .0930 Go Hex </v>
      </c>
      <c r="QJ299" t="str">
        <v>Use Full .1235 Go Hex</v>
      </c>
      <c r="QK299" t="str">
        <v>Use Gauge K2-98-8019-04, See Image</v>
      </c>
      <c r="QL299" t="str">
        <v>Use large flat indicator tip</v>
      </c>
      <c r="QM299" t="str">
        <v>Use Pins.3330/.3350, See Image MAX NO-GO</v>
      </c>
      <c r="QN299" t="str">
        <v>Use Pointed Drop Indicator Tip</v>
      </c>
      <c r="QO299" t="str">
        <v>V-Block</v>
      </c>
      <c r="QP299" t="str">
        <v>V-Block,  AMB for 13</v>
      </c>
      <c r="QQ299" t="str">
        <v>V-Block,  Hex Cham. Dia.</v>
      </c>
      <c r="QR299" t="str">
        <v>V-Block, Hex Depth</v>
      </c>
      <c r="QS299" t="str">
        <v>VBU Gauge</v>
      </c>
      <c r="QT299" t="str">
        <v>Visibally smaller than HEX=Pass</v>
      </c>
      <c r="QU299" t="str">
        <v>Visual Per Drawing</v>
      </c>
      <c r="QV299" t="str">
        <v>Whirl Blank</v>
      </c>
      <c r="QW299" t="str">
        <v xml:space="preserve">Whirl Blank </v>
      </c>
      <c r="QX299" t="str">
        <v>Whirl Blank, Neck Rad. End to Head CL</v>
      </c>
      <c r="QY299" t="str">
        <v>Whirl Blank, Nose Start Dia.</v>
      </c>
      <c r="QZ299" t="str">
        <v>Whirl Blank, Nose Start Dist.</v>
      </c>
      <c r="RA299" t="str">
        <v>Whirl Blank, Thrd. Minor</v>
      </c>
      <c r="RB299" t="str">
        <v>Whirl Blank, Thrd. Pullout Dia.</v>
      </c>
      <c r="RC299" t="str">
        <v>Whole Part, Removal is at Assy. Level</v>
      </c>
      <c r="RD299" t="str">
        <v>Wide Area</v>
      </c>
      <c r="RE299" t="str">
        <v>Zero on End of Go Gauge</v>
      </c>
    </row>
    <row r="300" spans="1:473">
      <c r="A300" t="s">
        <v>930</v>
      </c>
      <c r="C300" t="str" cm="1">
        <f t="array" ref="C300:RE300">TRANSPOSE(_xlfn._xlws.SORT(_xlfn._xlws.FILTER($A$2:$A$600,ISNUMBER(SEARCH('PartLib Table'!M317,$A$2:$A$600)),"not found")))</f>
        <v xml:space="preserve"> 'C', Whirl Blank</v>
      </c>
      <c r="D300" t="str">
        <v xml:space="preserve"> See Image, Constrained</v>
      </c>
      <c r="E300" t="str">
        <v>(.04 to .12 range = Pass)</v>
      </c>
      <c r="F300" t="str">
        <v>(.042 FULL) Go Pin Seat Fully</v>
      </c>
      <c r="G300" t="str">
        <v>(B), Mfg. Tol.</v>
      </c>
      <c r="H300" t="str">
        <v>(B), O.A.L.</v>
      </c>
      <c r="I300" t="str">
        <v>.001 or less =Pass</v>
      </c>
      <c r="J300" t="str">
        <v>.001 or less out of center = Pass</v>
      </c>
      <c r="K300" t="str">
        <v>.002 or Less = Pass</v>
      </c>
      <c r="L300" t="str">
        <v>.002 or Less out of center = Pass</v>
      </c>
      <c r="M300" t="str">
        <v>.005 to .015 = Pass</v>
      </c>
      <c r="N300" t="str">
        <v>.0125 Mean, Section</v>
      </c>
      <c r="O300" t="str">
        <v>.025 or Less in X &amp; Y=Pass</v>
      </c>
      <c r="P300" t="str">
        <v>.038 Mean</v>
      </c>
      <c r="Q300" t="str">
        <v>.063 MM = .0024 IN, See Image</v>
      </c>
      <c r="R300" t="str">
        <v>.063MM = .0024"</v>
      </c>
      <c r="S300" t="str">
        <v>.243 NO-GO, Unconstrained, Must Not Start</v>
      </c>
      <c r="T300" t="str">
        <v>@ Back Face &amp; ID, No Raised Edge</v>
      </c>
      <c r="U300" t="str">
        <v>@ Back Face &amp; OD, No Raised Edge</v>
      </c>
      <c r="V300" t="str">
        <v>@ ID &amp; FACE</v>
      </c>
      <c r="W300" t="str">
        <v>@ OD &amp; BACK FACE</v>
      </c>
      <c r="X300" t="str">
        <v>@ OD &amp; FACE</v>
      </c>
      <c r="Y300" t="str">
        <v>Across from slot</v>
      </c>
      <c r="Z300" t="str">
        <v>All Edge Breaks</v>
      </c>
      <c r="AA300" t="str">
        <v>Attached to bar stock</v>
      </c>
      <c r="AB300" t="str">
        <v xml:space="preserve">Back Turn Fillet Rad. </v>
      </c>
      <c r="AC300" t="str">
        <v>Balloon 1 (DWG FRM0105 Page 2, NV-27)</v>
      </c>
      <c r="AD300" t="str">
        <v>Balloon 1 (DWG FRM0105, NV-30)</v>
      </c>
      <c r="AE300" t="str">
        <v>Balloon 1 (P# 9890002-20) OL00429/A</v>
      </c>
      <c r="AF300" t="str">
        <v>Balloon 1, DWG#FRM0105</v>
      </c>
      <c r="AG300" t="str">
        <v>Balloon 11, See Image</v>
      </c>
      <c r="AH300" t="str">
        <v xml:space="preserve">Balloon 2 (DWG FRM0105 Page 2, NV-27) </v>
      </c>
      <c r="AI300" t="str">
        <v>Balloon 2 (DWG FRM0105, NV-30)</v>
      </c>
      <c r="AJ300" t="str">
        <v>Balloon 2 (P# 9890002-20)</v>
      </c>
      <c r="AK300" t="str">
        <v>Balloon 2, DWG#FRM0105</v>
      </c>
      <c r="AL300" t="str">
        <v>Balloon 2, DWG#FRM0105, See Image</v>
      </c>
      <c r="AM300" t="str">
        <v>Balloon 3 (DWG FRM0105, NV-30 Minor)</v>
      </c>
      <c r="AN300" t="str">
        <v>Balloon 3 (DWG FRM0105, NV-30)</v>
      </c>
      <c r="AO300" t="str">
        <v>Balloon 3 (P# 9890002-20)</v>
      </c>
      <c r="AP300" t="str">
        <v>Balloon 4</v>
      </c>
      <c r="AQ300" t="str">
        <v>Balloon 4 (P# 9890002-20)</v>
      </c>
      <c r="AR300" t="str">
        <v>Below Middle Band</v>
      </c>
      <c r="AS300" t="str">
        <v>Best Fit Pin, .003 or Less =Pass</v>
      </c>
      <c r="AT300" t="str">
        <v>Blank</v>
      </c>
      <c r="AU300" t="str">
        <v>Blank Turn Maj.</v>
      </c>
      <c r="AV300" t="str">
        <v>Blank Turn Maj. Mill Flt., OL4172</v>
      </c>
      <c r="AW300" t="str">
        <v>Blank Without .010 Slots</v>
      </c>
      <c r="AX300" t="str">
        <v>Blank Without .010 Slots, Section</v>
      </c>
      <c r="AY300" t="str">
        <v>Blank without thread</v>
      </c>
      <c r="AZ300" t="str">
        <v xml:space="preserve">Blank, Center of V Grv. </v>
      </c>
      <c r="BA300" t="str">
        <v>Blank, Check R adjacent Balloon 17</v>
      </c>
      <c r="BB300" t="str">
        <v>Blank, EXT. Feature</v>
      </c>
      <c r="BC300" t="str">
        <v>Blank, See Image, OL04335</v>
      </c>
      <c r="BD300" t="str">
        <v>Blank, See Image, OL04336</v>
      </c>
      <c r="BE300" t="str">
        <v xml:space="preserve">Blank, Thrd. </v>
      </c>
      <c r="BF300" t="str">
        <v>Blank, Turn Tip</v>
      </c>
      <c r="BG300" t="str">
        <v>Blank, Without Thrd.</v>
      </c>
      <c r="BH300" t="str">
        <v>Blank, Without Thread</v>
      </c>
      <c r="BI300" t="str">
        <v xml:space="preserve">Blunt Start Blend to Minor </v>
      </c>
      <c r="BJ300" t="str">
        <v>Calc., Use Go HEX</v>
      </c>
      <c r="BK300" t="str">
        <v>Can't dig into OD</v>
      </c>
      <c r="BL300" t="str">
        <v>Carbide Gauge</v>
      </c>
      <c r="BM300" t="str">
        <v xml:space="preserve">Center of V Grv. </v>
      </c>
      <c r="BN300" t="str">
        <v>Centered Less than .03 = Pass</v>
      </c>
      <c r="BO300" t="str">
        <v>Centered within .0005 or Less = Pass</v>
      </c>
      <c r="BP300" t="str">
        <v>Centered within .001 or Less = Pass</v>
      </c>
      <c r="BQ300" t="str">
        <v>Centered within .0254 or Less = Pass</v>
      </c>
      <c r="BR300" t="str">
        <v>Check close to Rod Slot</v>
      </c>
      <c r="BS300" t="str">
        <v>Check every other hole</v>
      </c>
      <c r="BT300" t="str">
        <v>Check Go over full length of slot.</v>
      </c>
      <c r="BU300" t="str">
        <v>Check Near Closed End</v>
      </c>
      <c r="BV300" t="str">
        <v>Check per Print View, Away from Rod Slot</v>
      </c>
      <c r="BW300" t="str">
        <v>Check to Balloon 30 Go Pin</v>
      </c>
      <c r="BX300" t="str">
        <v>Check with .2705 SET Pin Inside Part</v>
      </c>
      <c r="BY300" t="str">
        <v>Check with Hex Up</v>
      </c>
      <c r="BZ300" t="str">
        <v>CMM Blank</v>
      </c>
      <c r="CA300" t="str">
        <v>Confirm Full Radius</v>
      </c>
      <c r="CB300" t="str">
        <v>Constrained in fixture</v>
      </c>
      <c r="CC300" t="str">
        <v>Constrained with Ring</v>
      </c>
      <c r="CD300" t="str">
        <v>Constrained, See Image</v>
      </c>
      <c r="CE300" t="str">
        <v>Dim. "A"</v>
      </c>
      <c r="CF300" t="str">
        <v>Dim. "B"</v>
      </c>
      <c r="CG300" t="str">
        <v>Dim. "C"</v>
      </c>
      <c r="CH300" t="str">
        <v>Dim. "D", Whirl Blank</v>
      </c>
      <c r="CI300" t="str">
        <v>Dim. "G"</v>
      </c>
      <c r="CJ300" t="str">
        <v>Dim. E, Blank Turn Maj. &amp;  Mill Flt</v>
      </c>
      <c r="CK300" t="str">
        <v>Dim. E, Blank Turn Maj.&amp;  Mill Flt</v>
      </c>
      <c r="CL300" t="str">
        <v>Dim. H, Whirl Blank</v>
      </c>
      <c r="CM300" t="str">
        <v>Dim. J, 'Blank Turn Maj. &amp; Whirl Blank</v>
      </c>
      <c r="CN300" t="str">
        <v>Disk Drop Indicator Tip</v>
      </c>
      <c r="CO300" t="str">
        <v>DWG 100448-15, Balloon F_1</v>
      </c>
      <c r="CP300" t="str">
        <v>DWG 100448-15, OL02571</v>
      </c>
      <c r="CQ300" t="str">
        <v>DWG 100448-41</v>
      </c>
      <c r="CR300" t="str">
        <v>DWG 9890040, (10E),Section Part, OL01139</v>
      </c>
      <c r="CS300" t="str">
        <v>DWG 9890040, (10E),Section, OL01139</v>
      </c>
      <c r="CT300" t="str">
        <v>DWG 9890040, (11E)</v>
      </c>
      <c r="CU300" t="str">
        <v>DWG 9890040, (11E), Pins with Flats</v>
      </c>
      <c r="CV300" t="str">
        <v>DWG 9890040, (12E),  Pass=.002 or less</v>
      </c>
      <c r="CW300" t="str">
        <v>DWG 9890040, (12E), See Image</v>
      </c>
      <c r="CX300" t="str">
        <v>DWG 9890040, (1E), OL01431</v>
      </c>
      <c r="CY300" t="str">
        <v>DWG 9890040, (1E), OL01432</v>
      </c>
      <c r="CZ300" t="str">
        <v>DWG 9890040, (2E), OL01432</v>
      </c>
      <c r="DA300" t="str">
        <v>DWG 9890040, (3E)</v>
      </c>
      <c r="DB300" t="str">
        <v>DWG 9890040, (4E)</v>
      </c>
      <c r="DC300" t="str">
        <v>DWG 9890040, (5E), OL02336</v>
      </c>
      <c r="DD300" t="str">
        <v>DWG 9890040, (6E)</v>
      </c>
      <c r="DE300" t="str">
        <v>DWG 9890040, (7E)</v>
      </c>
      <c r="DF300" t="str">
        <v>DWG 9890040, (8E), OL01433</v>
      </c>
      <c r="DG300" t="str">
        <v>DWG 9890040, (8E), OL01433, Section</v>
      </c>
      <c r="DH300" t="str">
        <v>DWG 9890040, (9E), Close to Rod Slot</v>
      </c>
      <c r="DI300" t="str">
        <v>DWG 9890040, (9E),Close to Rod Slot</v>
      </c>
      <c r="DJ300" t="str">
        <v>DWG FRM0105 PAGE 2</v>
      </c>
      <c r="DK300" t="str">
        <v>DWG# 100448-41</v>
      </c>
      <c r="DL300" t="str">
        <v>DWG# 100448-44</v>
      </c>
      <c r="DM300" t="str">
        <v>DWG# 9890003  (1), Section OL00436/A</v>
      </c>
      <c r="DN300" t="str">
        <v>DWG# 9890003 (3), Ring Gauge Constrained</v>
      </c>
      <c r="DO300" t="str">
        <v>DWG# 9890003 (4), Section</v>
      </c>
      <c r="DP300" t="str">
        <v>DWG#100448-26, Balloon 1K, OL02350</v>
      </c>
      <c r="DQ300" t="str">
        <v>DWG#100448-26, Balloon 2K, OL02350</v>
      </c>
      <c r="DR300" t="str">
        <v>DWG#100448-26, Balloon 3K, OL02363</v>
      </c>
      <c r="DS300" t="str">
        <v>DWG#100448-26, Balloon 4K</v>
      </c>
      <c r="DT300" t="str">
        <v>DWG#100448-26, Balloon 5K, Section</v>
      </c>
      <c r="DU300" t="str">
        <v>DWG#100448-26, Balloon 6K</v>
      </c>
      <c r="DV300" t="str">
        <v>DWG#100448-26, Balloon 7K, Section</v>
      </c>
      <c r="DW300" t="str">
        <v>DWG#100448-26, Mfg. Tol.</v>
      </c>
      <c r="DX300" t="str">
        <v>DWG#9890003 (2) Ring Gauge Constrained</v>
      </c>
      <c r="DY300" t="str">
        <v>DWG#9890044</v>
      </c>
      <c r="DZ300" t="str">
        <v>DWG#9890044 .1985 to .2005=Pass</v>
      </c>
      <c r="EA300" t="str">
        <v>DWG#9890044 Overlay OL02441</v>
      </c>
      <c r="EB300" t="str">
        <v>DWG#9890044, OL02441</v>
      </c>
      <c r="EC300" t="str">
        <v>DWG#FRM0105</v>
      </c>
      <c r="ED300" t="str">
        <v>EXT.</v>
      </c>
      <c r="EE300" t="str">
        <v>EXT. Section, OL02460</v>
      </c>
      <c r="EF300" t="str">
        <v>EXT., OL04223</v>
      </c>
      <c r="EG300" t="str">
        <v>Flat Drop Indicator Tip</v>
      </c>
      <c r="EH300" t="str">
        <v>Full Go Pin, No Light, at Radius</v>
      </c>
      <c r="EI300" t="str">
        <v>Function Check</v>
      </c>
      <c r="EJ300" t="str">
        <v>GO Function Gauge</v>
      </c>
      <c r="EK300" t="str">
        <v>Go Gauge for Balloon 1 &amp; 4</v>
      </c>
      <c r="EL300" t="str">
        <v>Go Pin must pass through</v>
      </c>
      <c r="EM300" t="str">
        <v>Greater than .005 = Fail, Section</v>
      </c>
      <c r="EN300" t="str">
        <v>Greater than .025 out of center = Fail</v>
      </c>
      <c r="EO300" t="str">
        <v>Greater than 2.6 = Pass</v>
      </c>
      <c r="EP300" t="str">
        <v>Green = Pass, Red = Fail</v>
      </c>
      <c r="EQ300" t="str">
        <v>Hex Depth</v>
      </c>
      <c r="ER300" t="str">
        <v>Hex Minor</v>
      </c>
      <c r="ES300" t="str">
        <v>Hole Dia.</v>
      </c>
      <c r="ET300" t="str">
        <v>Hook or Disk Tip</v>
      </c>
      <c r="EU300" t="str">
        <v>ID Sphere Finish</v>
      </c>
      <c r="EV300" t="str">
        <v>ID/OD Both Sides, Diff. .002 or less = Pass</v>
      </c>
      <c r="EW300" t="str">
        <v>If Looks Big, Section</v>
      </c>
      <c r="EX300" t="str">
        <v>If Looks Small, Section</v>
      </c>
      <c r="EY300" t="str">
        <v>Insp. Close to Break Away, Mfg.Tol.</v>
      </c>
      <c r="EZ300" t="str">
        <v>INT.</v>
      </c>
      <c r="FA300" t="str">
        <v>INT. Section, OL02460</v>
      </c>
      <c r="FB300" t="str">
        <v>INT., OL04223</v>
      </c>
      <c r="FC300" t="str">
        <v>Intersect. of 7.7 &amp; R0.10</v>
      </c>
      <c r="FD300" t="str">
        <v>Intersect. of 8.79 and R.25 MAX</v>
      </c>
      <c r="FE300" t="str">
        <v>Keep Ind. Tip away from corner</v>
      </c>
      <c r="FF300" t="str">
        <v>L31</v>
      </c>
      <c r="FG300" t="str">
        <v>Laser Mark</v>
      </c>
      <c r="FH300" t="str">
        <v>LASER PER NOTE 4</v>
      </c>
      <c r="FI300" t="str">
        <v>LASER PER NOTE 4, Final Check 1 only</v>
      </c>
      <c r="FJ300" t="str">
        <v>Less than .002 out of center = Pass</v>
      </c>
      <c r="FK300" t="str">
        <v>Less than 2.75 = Pass, Section</v>
      </c>
      <c r="FL300" t="str">
        <v>List as pin. Not Calibrated</v>
      </c>
      <c r="FM300" t="str">
        <v>M9 X 1.25 BUTT See Comment Image</v>
      </c>
      <c r="FN300" t="str">
        <v>Manual Section</v>
      </c>
      <c r="FO300" t="str">
        <v>Max Deep .241 NO-GO =.42</v>
      </c>
      <c r="FP300" t="str">
        <v>MAX Depth of (Note 7) .241 NO-GO Pin</v>
      </c>
      <c r="FQ300" t="str">
        <v>Measure from Blue Line, See Image</v>
      </c>
      <c r="FR300" t="str">
        <v>Measure Width of Blue Area, See Image</v>
      </c>
      <c r="FS300" t="str">
        <v>Mfg. Tol</v>
      </c>
      <c r="FT300" t="str">
        <v>Mfg. Tol, See Image</v>
      </c>
      <c r="FU300" t="str">
        <v>Mfg. Tol.</v>
      </c>
      <c r="FV300" t="str">
        <v>Mfg. Tol. "A"</v>
      </c>
      <c r="FW300" t="str">
        <v>Mfg. Tol. (Zero on Gauge Full Dia. Lead)</v>
      </c>
      <c r="FX300" t="str">
        <v>Mfg. Tol. Balloon 11, See Image</v>
      </c>
      <c r="FY300" t="str">
        <v>Mfg. Tol. Balloon 4</v>
      </c>
      <c r="FZ300" t="str">
        <v>Mfg. Tol. Balloon 7</v>
      </c>
      <c r="GA300" t="str">
        <v xml:space="preserve">Mfg. Tol. C-Bore Face (Ballo 28) </v>
      </c>
      <c r="GB300" t="str">
        <v>Mfg. Tol. Section</v>
      </c>
      <c r="GC300" t="str">
        <v>Mfg. Tol. See Image</v>
      </c>
      <c r="GD300" t="str">
        <v>Mfg. Tol., 3 Places, Record MAX</v>
      </c>
      <c r="GE300" t="str">
        <v>Mfg. Tol., Balloon 11</v>
      </c>
      <c r="GF300" t="str">
        <v>Mfg. Tol., Balloon 7</v>
      </c>
      <c r="GG300" t="str">
        <v>Mfg. Tol., Blank</v>
      </c>
      <c r="GH300" t="str">
        <v>Mfg. Tol., Blank, Balloon 12</v>
      </c>
      <c r="GI300" t="str">
        <v>Mfg. Tol., Blend to SØ.320</v>
      </c>
      <c r="GJ300" t="str">
        <v>Mfg. Tol., Calculation</v>
      </c>
      <c r="GK300" t="str">
        <v>Mfg. Tol., For Mill Fixture</v>
      </c>
      <c r="GL300" t="str">
        <v>Mfg. Tol., L32</v>
      </c>
      <c r="GM300" t="str">
        <v>Mfg. Tol., L33</v>
      </c>
      <c r="GN300" t="str">
        <v>Mfg. Tol., No Tool Marks</v>
      </c>
      <c r="GO300" t="str">
        <v>Mfg. Tol., OL03361</v>
      </c>
      <c r="GP300" t="str">
        <v>Mfg. Tol., Record off center value</v>
      </c>
      <c r="GQ300" t="str">
        <v>Mfg. Tol., Same 3 Places, Record MIN</v>
      </c>
      <c r="GR300" t="str">
        <v>Mfg. Tol., Section</v>
      </c>
      <c r="GS300" t="str">
        <v>Mfg. Tol., Section B-B</v>
      </c>
      <c r="GT300" t="str">
        <v>Mfg. Tol., Section, OL03361</v>
      </c>
      <c r="GU300" t="str">
        <v>Mfg. Tol., Section, Per Note 2</v>
      </c>
      <c r="GV300" t="str">
        <v>Mfg. Tol., See Image</v>
      </c>
      <c r="GW300" t="str">
        <v>Mfg. Tol., See Image, Bore in Blue</v>
      </c>
      <c r="GX300" t="str">
        <v>Mfg. Tol., See Image, Hook Tip</v>
      </c>
      <c r="GY300" t="str">
        <v>Mfg. Tol., Sharp Okay No Burr</v>
      </c>
      <c r="GZ300" t="str">
        <v>Mfg. Tol., Threadless Blank</v>
      </c>
      <c r="HA300" t="str">
        <v>Mfg.Tol.</v>
      </c>
      <c r="HB300" t="str">
        <v>Mgf. To., T.S.C.</v>
      </c>
      <c r="HC300" t="str">
        <v>Milled Feature</v>
      </c>
      <c r="HD300" t="str">
        <v>Milled Feature, OL04045</v>
      </c>
      <c r="HE300" t="str">
        <v>More than .0005 out of center = Fail</v>
      </c>
      <c r="HF300" t="str">
        <v>Must Pass Through</v>
      </c>
      <c r="HG300" t="str">
        <v>Must pass through gauge</v>
      </c>
      <c r="HH300" t="str">
        <v>Must Pass Through Go Gauge</v>
      </c>
      <c r="HI300" t="str">
        <v>Must Pass, See Image.</v>
      </c>
      <c r="HJ300" t="str">
        <v>NA</v>
      </c>
      <c r="HK300" t="str">
        <v>Narrow Area</v>
      </c>
      <c r="HL300" t="str">
        <v>Near Balloon 21</v>
      </c>
      <c r="HM300" t="str">
        <v>Near Datum B</v>
      </c>
      <c r="HN300" t="str">
        <v>Neck Dia.</v>
      </c>
      <c r="HO300" t="str">
        <v>Neck to Head Rad.</v>
      </c>
      <c r="HP300" t="str">
        <v>No Copper Deposits Allowed</v>
      </c>
      <c r="HQ300" t="str">
        <v>No Section</v>
      </c>
      <c r="HR300" t="str">
        <v>No Section, .01 to .014 = Pass</v>
      </c>
      <c r="HS300" t="str">
        <v>No Section, Rotate Part</v>
      </c>
      <c r="HT300" t="str">
        <v>No Section, See Image</v>
      </c>
      <c r="HU300" t="str">
        <v>No Slot, Section B-B</v>
      </c>
      <c r="HV300" t="str">
        <v>No visual step = Pass</v>
      </c>
      <c r="HW300" t="str">
        <v>Not to exceed .95 Deep</v>
      </c>
      <c r="HX300" t="str">
        <v>Note 1</v>
      </c>
      <c r="HY300" t="str">
        <v>OL00333/A</v>
      </c>
      <c r="HZ300" t="str">
        <v>OL00519</v>
      </c>
      <c r="IA300" t="str">
        <v>OL00520</v>
      </c>
      <c r="IB300" t="str">
        <v>OL00529</v>
      </c>
      <c r="IC300" t="str">
        <v>OL00542</v>
      </c>
      <c r="ID300" t="str">
        <v>OL00724</v>
      </c>
      <c r="IE300" t="str">
        <v>OL01250</v>
      </c>
      <c r="IF300" t="str">
        <v>OL01869, Threadless Blank</v>
      </c>
      <c r="IG300" t="str">
        <v>OL01870, Section</v>
      </c>
      <c r="IH300" t="str">
        <v>OL02255</v>
      </c>
      <c r="II300" t="str">
        <v>OL02255, Mfg. Tol.</v>
      </c>
      <c r="IJ300" t="str">
        <v>OL02302</v>
      </c>
      <c r="IK300" t="str">
        <v xml:space="preserve">OL02318  needed per image instructions </v>
      </c>
      <c r="IL300" t="str">
        <v>OL02556</v>
      </c>
      <c r="IM300" t="str">
        <v>OL02557</v>
      </c>
      <c r="IN300" t="str">
        <v>OL02567</v>
      </c>
      <c r="IO300" t="str">
        <v>OL02653</v>
      </c>
      <c r="IP300" t="str">
        <v>OL02718</v>
      </c>
      <c r="IQ300" t="str">
        <v>OL02841</v>
      </c>
      <c r="IR300" t="str">
        <v>OL02842</v>
      </c>
      <c r="IS300" t="str">
        <v>OL02844</v>
      </c>
      <c r="IT300" t="str">
        <v>OL02871</v>
      </c>
      <c r="IU300" t="str">
        <v>OL02887</v>
      </c>
      <c r="IV300" t="str">
        <v>OL03500</v>
      </c>
      <c r="IW300" t="str">
        <v>OL03766</v>
      </c>
      <c r="IX300" t="str">
        <v>OL03868</v>
      </c>
      <c r="IY300" t="str">
        <v>OL03869</v>
      </c>
      <c r="IZ300" t="str">
        <v>OL03870</v>
      </c>
      <c r="JA300" t="str">
        <v>OL03873, DWG# 100448-44</v>
      </c>
      <c r="JB300" t="str">
        <v>OL03949</v>
      </c>
      <c r="JC300" t="str">
        <v xml:space="preserve">OL04043, Section </v>
      </c>
      <c r="JD300" t="str">
        <v xml:space="preserve">OL04044, Section </v>
      </c>
      <c r="JE300" t="str">
        <v>OL04045</v>
      </c>
      <c r="JF300" t="str">
        <v>OL04045, Milled Feature</v>
      </c>
      <c r="JG300" t="str">
        <v>OL04063</v>
      </c>
      <c r="JH300" t="str">
        <v>OL04064</v>
      </c>
      <c r="JI300" t="str">
        <v>OL04065</v>
      </c>
      <c r="JJ300" t="str">
        <v>OL04181</v>
      </c>
      <c r="JK300" t="str">
        <v>OL04218</v>
      </c>
      <c r="JL300" t="str">
        <v>OL04224, See Image</v>
      </c>
      <c r="JM300" t="str">
        <v>OL04374</v>
      </c>
      <c r="JN300" t="str">
        <v>OL04375, Section M-M</v>
      </c>
      <c r="JO300" t="str">
        <v>OL04376, Section M-M</v>
      </c>
      <c r="JP300" t="str">
        <v>OL04443</v>
      </c>
      <c r="JQ300" t="str">
        <v>OL04444</v>
      </c>
      <c r="JR300" t="str">
        <v>OL05000</v>
      </c>
      <c r="JS300" t="str">
        <v>One side of slot</v>
      </c>
      <c r="JT300" t="str">
        <v>Other side of slot</v>
      </c>
      <c r="JU300" t="str">
        <v>Out of center more than .002 = Fail</v>
      </c>
      <c r="JV300" t="str">
        <v>Out of center more than.002 = Fail</v>
      </c>
      <c r="JW300" t="str">
        <v>Overlay OL02713</v>
      </c>
      <c r="JX300" t="str">
        <v>Overlay OL02714</v>
      </c>
      <c r="JY300" t="str">
        <v>Overlay OL02718</v>
      </c>
      <c r="JZ300" t="str">
        <v>Overlay OL03831, Mfg. Tol.</v>
      </c>
      <c r="KA300" t="str">
        <v>Part Without Slots</v>
      </c>
      <c r="KB300" t="str">
        <v>Part Without Slots, See Image</v>
      </c>
      <c r="KC300" t="str">
        <v xml:space="preserve">Pass = .0254 or Less </v>
      </c>
      <c r="KD300" t="str">
        <v>PD MIN = 4.361, PD MAX = 4.456</v>
      </c>
      <c r="KE300" t="str">
        <v>Per Balloon 2 Note</v>
      </c>
      <c r="KF300" t="str">
        <v>Per drawing note(s) 8.</v>
      </c>
      <c r="KG300" t="str">
        <v>Point or Sphere Tip</v>
      </c>
      <c r="KH300" t="str">
        <v>Point Tip</v>
      </c>
      <c r="KI300" t="str">
        <v>R.9 to R1.1 = Pass, See Image</v>
      </c>
      <c r="KJ300" t="str">
        <v>Ram Construction</v>
      </c>
      <c r="KK300" t="str">
        <v>Record Same Pass / Fail All Balloons</v>
      </c>
      <c r="KL300" t="str">
        <v>Ref. Balloon 1</v>
      </c>
      <c r="KM300" t="str">
        <v>Ref. Balloon 12</v>
      </c>
      <c r="KN300" t="str">
        <v>Ref. Balloon 13, 100% AQL</v>
      </c>
      <c r="KO300" t="str">
        <v>Ref. Balloon 2</v>
      </c>
      <c r="KP300" t="str">
        <v>Ref. Balloon 21, 100% AQL</v>
      </c>
      <c r="KQ300" t="str">
        <v>Ref. Balloon 4</v>
      </c>
      <c r="KR300" t="str">
        <v>Ref. Balloon 7</v>
      </c>
      <c r="KS300" t="str">
        <v>Ref. Balloon 8</v>
      </c>
      <c r="KT300" t="str">
        <v>Relieved Pin Gauges 09236 &amp; 09235</v>
      </c>
      <c r="KU300" t="str">
        <v>Rotate Part</v>
      </c>
      <c r="KV300" t="str">
        <v>Rotate Part, See Image</v>
      </c>
      <c r="KW300" t="str">
        <v>Same as Root Radius</v>
      </c>
      <c r="KX300" t="str">
        <v>Section</v>
      </c>
      <c r="KY300" t="str">
        <v>Section B-B</v>
      </c>
      <c r="KZ300" t="str">
        <v>Section B-B, Distance Between Grooves</v>
      </c>
      <c r="LA300" t="str">
        <v>Section C-C</v>
      </c>
      <c r="LB300" t="str">
        <v>Section Part</v>
      </c>
      <c r="LC300" t="str">
        <v>Section Part, Measured from Opposite Face</v>
      </c>
      <c r="LD300" t="str">
        <v>Section, Broachless Blank</v>
      </c>
      <c r="LE300" t="str">
        <v>Section, EXT. Sphere Location.</v>
      </c>
      <c r="LF300" t="str">
        <v>Section, Hex Cham. Ang.</v>
      </c>
      <c r="LG300" t="str">
        <v>Section, Hex Fillet Rad.</v>
      </c>
      <c r="LH300" t="str">
        <v>Section, INT. Feature</v>
      </c>
      <c r="LI300" t="str">
        <v>Section, INT. Sphere Location.</v>
      </c>
      <c r="LJ300" t="str">
        <v>Section, Mfg. Tol.</v>
      </c>
      <c r="LK300" t="str">
        <v>Section, Mfg. Tol., See Image</v>
      </c>
      <c r="LL300" t="str">
        <v>Section, OL00486</v>
      </c>
      <c r="LM300" t="str">
        <v>Section, OL00542</v>
      </c>
      <c r="LN300" t="str">
        <v>Section, OL00543</v>
      </c>
      <c r="LO300" t="str">
        <v>Section, OL00544</v>
      </c>
      <c r="LP300" t="str">
        <v>Section, OL00545</v>
      </c>
      <c r="LQ300" t="str">
        <v>Section, OL00546</v>
      </c>
      <c r="LR300" t="str">
        <v>Section, OL00547</v>
      </c>
      <c r="LS300" t="str">
        <v>Section, OL00555</v>
      </c>
      <c r="LT300" t="str">
        <v>Section, OL00725</v>
      </c>
      <c r="LU300" t="str">
        <v>Section, OL01430</v>
      </c>
      <c r="LV300" t="str">
        <v>Section, OL01434</v>
      </c>
      <c r="LW300" t="str">
        <v>Section, OL01435</v>
      </c>
      <c r="LX300" t="str">
        <v>Section, OL01807</v>
      </c>
      <c r="LY300" t="str">
        <v>Section, OL01830</v>
      </c>
      <c r="LZ300" t="str">
        <v>Section, OL02351</v>
      </c>
      <c r="MA300" t="str">
        <v>Section, OL02519</v>
      </c>
      <c r="MB300" t="str">
        <v>Section, OL02520</v>
      </c>
      <c r="MC300" t="str">
        <v>Section, OL02522</v>
      </c>
      <c r="MD300" t="str">
        <v>Section, OL02540</v>
      </c>
      <c r="ME300" t="str">
        <v>Section, OL02541</v>
      </c>
      <c r="MF300" t="str">
        <v>Section, OL02552</v>
      </c>
      <c r="MG300" t="str">
        <v>Section, OL02553</v>
      </c>
      <c r="MH300" t="str">
        <v>Section, OL02554</v>
      </c>
      <c r="MI300" t="str">
        <v>Section, OL02555</v>
      </c>
      <c r="MJ300" t="str">
        <v>Section, OL02558</v>
      </c>
      <c r="MK300" t="str">
        <v>Section, OL02559</v>
      </c>
      <c r="ML300" t="str">
        <v>Section, OL02560</v>
      </c>
      <c r="MM300" t="str">
        <v>Section, OL02619</v>
      </c>
      <c r="MN300" t="str">
        <v>Section, OL02620</v>
      </c>
      <c r="MO300" t="str">
        <v>Section, OL02621</v>
      </c>
      <c r="MP300" t="str">
        <v>Section, OL02622</v>
      </c>
      <c r="MQ300" t="str">
        <v>Section, OL02623</v>
      </c>
      <c r="MR300" t="str">
        <v>Section, OL02624</v>
      </c>
      <c r="MS300" t="str">
        <v>Section, OL02652</v>
      </c>
      <c r="MT300" t="str">
        <v>Section, OL02680</v>
      </c>
      <c r="MU300" t="str">
        <v>Section, OL02793</v>
      </c>
      <c r="MV300" t="str">
        <v>Section, OL02823</v>
      </c>
      <c r="MW300" t="str">
        <v>Section, OL02843</v>
      </c>
      <c r="MX300" t="str">
        <v>Section, OL03026, Ext.</v>
      </c>
      <c r="MY300" t="str">
        <v>Section, OL03026, Int.</v>
      </c>
      <c r="MZ300" t="str">
        <v>Section, OL03570, DWG# 100448-41</v>
      </c>
      <c r="NA300" t="str">
        <v>Section, OL03781</v>
      </c>
      <c r="NB300" t="str">
        <v>Section, OL03911</v>
      </c>
      <c r="NC300" t="str">
        <v>Section, OL03912</v>
      </c>
      <c r="ND300" t="str">
        <v>Section, OL03928</v>
      </c>
      <c r="NE300" t="str">
        <v>Section, OL03929</v>
      </c>
      <c r="NF300" t="str">
        <v>Section, OL04030</v>
      </c>
      <c r="NG300" t="str">
        <v>Section, OL04037</v>
      </c>
      <c r="NH300" t="str">
        <v>Section, OL04038</v>
      </c>
      <c r="NI300" t="str">
        <v>Section, OL04046</v>
      </c>
      <c r="NJ300" t="str">
        <v>Section, OL04065</v>
      </c>
      <c r="NK300" t="str">
        <v>Section, OL04066</v>
      </c>
      <c r="NL300" t="str">
        <v>Section, OL04067</v>
      </c>
      <c r="NM300" t="str">
        <v>Section, OL04069</v>
      </c>
      <c r="NN300" t="str">
        <v>Section, OL04071</v>
      </c>
      <c r="NO300" t="str">
        <v>Section, OL04173</v>
      </c>
      <c r="NP300" t="str">
        <v>Section, OL04174</v>
      </c>
      <c r="NQ300" t="str">
        <v>Section, OL04214</v>
      </c>
      <c r="NR300" t="str">
        <v>Section, OL04215</v>
      </c>
      <c r="NS300" t="str">
        <v>Section, OL04216</v>
      </c>
      <c r="NT300" t="str">
        <v>Section, OL04217</v>
      </c>
      <c r="NU300" t="str">
        <v>Section, Overlay OL02716</v>
      </c>
      <c r="NV300" t="str">
        <v>Section, Overlay OL02717</v>
      </c>
      <c r="NW300" t="str">
        <v>Section, See Image</v>
      </c>
      <c r="NX300" t="str">
        <v>Section, See Image, DWG# 100448-41</v>
      </c>
      <c r="NY300" t="str">
        <v>Section, Without Sots</v>
      </c>
      <c r="NZ300" t="str">
        <v>See Comments Sheet</v>
      </c>
      <c r="OA300" t="str">
        <v>See Comments Sheet, OL02318</v>
      </c>
      <c r="OB300" t="str">
        <v>See Image</v>
      </c>
      <c r="OC300" t="str">
        <v>See Image, .005 or Less = Pass</v>
      </c>
      <c r="OD300" t="str">
        <v>See Image, Check Near Radius</v>
      </c>
      <c r="OE300" t="str">
        <v>See Image, Constrained</v>
      </c>
      <c r="OF300" t="str">
        <v>See Image, Distance Between Flats</v>
      </c>
      <c r="OG300" t="str">
        <v xml:space="preserve">See Image, Mfg. Tol, Section A-A </v>
      </c>
      <c r="OH300" t="str">
        <v>See image, Mfg. Tol.</v>
      </c>
      <c r="OI300" t="str">
        <v>See Image, Mic. Across Flats</v>
      </c>
      <c r="OJ300" t="str">
        <v>See Image, OL02850</v>
      </c>
      <c r="OK300" t="str">
        <v>See Image, OL02880</v>
      </c>
      <c r="OL300" t="str">
        <v>See Image, OL03926</v>
      </c>
      <c r="OM300" t="str">
        <v>See Image, OL03927</v>
      </c>
      <c r="ON300" t="str">
        <v>See Image, OL04003</v>
      </c>
      <c r="OO300" t="str">
        <v>'See Image, OL04342,  Best Fit Joe Block</v>
      </c>
      <c r="OP300" t="str">
        <v>See Image, OL04342,  Blank</v>
      </c>
      <c r="OQ300" t="str">
        <v>See Image, OL04342, Blank</v>
      </c>
      <c r="OR300" t="str">
        <v>See Image, OL04343, Blank</v>
      </c>
      <c r="OS300" t="str">
        <v>See Image, Pass = .002 or Less</v>
      </c>
      <c r="OT300" t="str">
        <v>See Image, Rcd. MAX</v>
      </c>
      <c r="OU300" t="str">
        <v>See Image, Rcd. MIN</v>
      </c>
      <c r="OV300" t="str">
        <v>See Image, Section</v>
      </c>
      <c r="OW300" t="str">
        <v>See Image, Section A-A</v>
      </c>
      <c r="OX300" t="str">
        <v>See Image, Section B-B</v>
      </c>
      <c r="OY300" t="str">
        <v>See Image, Section B-B, TSC</v>
      </c>
      <c r="OZ300" t="str">
        <v>See Image, Shank Drawing # 18000-XX-XX A</v>
      </c>
      <c r="PA300" t="str">
        <v>Sequencial Laser 01, 120 Per Print</v>
      </c>
      <c r="PB300" t="str">
        <v>Set to .202, Zero on Thread Lead</v>
      </c>
      <c r="PC300" t="str">
        <v>Sharp OK, No Burr</v>
      </c>
      <c r="PD300" t="str">
        <v>Sharp OK, No Raised Edge, See Image</v>
      </c>
      <c r="PE300" t="str">
        <v>Sharp OK, No Raised Edges</v>
      </c>
      <c r="PF300" t="str">
        <v>Sharp okay no raised edge</v>
      </c>
      <c r="PG300" t="str">
        <v>Sharp Okay, No Burr</v>
      </c>
      <c r="PH300" t="str">
        <v>Sharp Okay, No Raised Edge</v>
      </c>
      <c r="PI300" t="str">
        <v>Sharp Okay, No Raised Edges,</v>
      </c>
      <c r="PJ300" t="str">
        <v>Sharp Okay, See Image</v>
      </c>
      <c r="PK300" t="str">
        <v xml:space="preserve">Start of Radius @ .195 </v>
      </c>
      <c r="PL300" t="str">
        <v xml:space="preserve">Start of Radius @ .21 </v>
      </c>
      <c r="PM300" t="str">
        <v xml:space="preserve">T.S.C. </v>
      </c>
      <c r="PN300" t="str">
        <v>Tangent Point</v>
      </c>
      <c r="PO300" t="str">
        <v>Tangent point of R.50</v>
      </c>
      <c r="PP300" t="str">
        <v>Taper Check, Mfg.Tol.</v>
      </c>
      <c r="PQ300" t="str">
        <v>Taper Check, Mfg.Tol., See Image</v>
      </c>
      <c r="PR300" t="str">
        <v>Thrd. Minor Ø</v>
      </c>
      <c r="PS300" t="str">
        <v>Thrd. Relief Ø</v>
      </c>
      <c r="PT300" t="str">
        <v>Threadless Blank</v>
      </c>
      <c r="PU300" t="str">
        <v>Threadless Blank, From Major Ø</v>
      </c>
      <c r="PV300" t="str">
        <v>Threadless Blank, Mfg. Tol.</v>
      </c>
      <c r="PW300" t="str">
        <v>Threadless Blank, Thrd. to Neck Rad.</v>
      </c>
      <c r="PX300" t="str">
        <v>Thredless Blank</v>
      </c>
      <c r="PY300" t="str">
        <v>To center of R.005</v>
      </c>
      <c r="PZ300" t="str">
        <v>Torx Min. Dia.</v>
      </c>
      <c r="QA300" t="str">
        <v>Turn Ø Free of Mill Marks</v>
      </c>
      <c r="QB300" t="str">
        <v>Use (Full) GO Hex</v>
      </c>
      <c r="QC300" t="str">
        <v>Use Balloon 1 FULL Gauge</v>
      </c>
      <c r="QD300" t="str">
        <v>Use Balloon 9 FULL GO</v>
      </c>
      <c r="QE300" t="str">
        <v>Use Best Fit Pin</v>
      </c>
      <c r="QF300" t="str">
        <v>Use Disk Tip</v>
      </c>
      <c r="QG300" t="str">
        <v>Use flat bottomed indicator tip.</v>
      </c>
      <c r="QH300" t="str">
        <v xml:space="preserve">Use Full .093 Go Hex </v>
      </c>
      <c r="QI300" t="str">
        <v xml:space="preserve">Use Full .0930 Go Hex </v>
      </c>
      <c r="QJ300" t="str">
        <v>Use Full .1235 Go Hex</v>
      </c>
      <c r="QK300" t="str">
        <v>Use Gauge K2-98-8019-04, See Image</v>
      </c>
      <c r="QL300" t="str">
        <v>Use large flat indicator tip</v>
      </c>
      <c r="QM300" t="str">
        <v>Use Pins.3330/.3350, See Image MAX NO-GO</v>
      </c>
      <c r="QN300" t="str">
        <v>Use Pointed Drop Indicator Tip</v>
      </c>
      <c r="QO300" t="str">
        <v>V-Block</v>
      </c>
      <c r="QP300" t="str">
        <v>V-Block,  AMB for 13</v>
      </c>
      <c r="QQ300" t="str">
        <v>V-Block,  Hex Cham. Dia.</v>
      </c>
      <c r="QR300" t="str">
        <v>V-Block, Hex Depth</v>
      </c>
      <c r="QS300" t="str">
        <v>VBU Gauge</v>
      </c>
      <c r="QT300" t="str">
        <v>Visibally smaller than HEX=Pass</v>
      </c>
      <c r="QU300" t="str">
        <v>Visual Per Drawing</v>
      </c>
      <c r="QV300" t="str">
        <v>Whirl Blank</v>
      </c>
      <c r="QW300" t="str">
        <v xml:space="preserve">Whirl Blank </v>
      </c>
      <c r="QX300" t="str">
        <v>Whirl Blank, Neck Rad. End to Head CL</v>
      </c>
      <c r="QY300" t="str">
        <v>Whirl Blank, Nose Start Dia.</v>
      </c>
      <c r="QZ300" t="str">
        <v>Whirl Blank, Nose Start Dist.</v>
      </c>
      <c r="RA300" t="str">
        <v>Whirl Blank, Thrd. Minor</v>
      </c>
      <c r="RB300" t="str">
        <v>Whirl Blank, Thrd. Pullout Dia.</v>
      </c>
      <c r="RC300" t="str">
        <v>Whole Part, Removal is at Assy. Level</v>
      </c>
      <c r="RD300" t="str">
        <v>Wide Area</v>
      </c>
      <c r="RE300" t="str">
        <v>Zero on End of Go Gauge</v>
      </c>
    </row>
    <row r="301" spans="1:473">
      <c r="A301" t="s">
        <v>931</v>
      </c>
      <c r="C301" t="str" cm="1">
        <f t="array" ref="C301:RE301">TRANSPOSE(_xlfn._xlws.SORT(_xlfn._xlws.FILTER($A$2:$A$600,ISNUMBER(SEARCH('PartLib Table'!M318,$A$2:$A$600)),"not found")))</f>
        <v xml:space="preserve"> 'C', Whirl Blank</v>
      </c>
      <c r="D301" t="str">
        <v xml:space="preserve"> See Image, Constrained</v>
      </c>
      <c r="E301" t="str">
        <v>(.04 to .12 range = Pass)</v>
      </c>
      <c r="F301" t="str">
        <v>(.042 FULL) Go Pin Seat Fully</v>
      </c>
      <c r="G301" t="str">
        <v>(B), Mfg. Tol.</v>
      </c>
      <c r="H301" t="str">
        <v>(B), O.A.L.</v>
      </c>
      <c r="I301" t="str">
        <v>.001 or less =Pass</v>
      </c>
      <c r="J301" t="str">
        <v>.001 or less out of center = Pass</v>
      </c>
      <c r="K301" t="str">
        <v>.002 or Less = Pass</v>
      </c>
      <c r="L301" t="str">
        <v>.002 or Less out of center = Pass</v>
      </c>
      <c r="M301" t="str">
        <v>.005 to .015 = Pass</v>
      </c>
      <c r="N301" t="str">
        <v>.0125 Mean, Section</v>
      </c>
      <c r="O301" t="str">
        <v>.025 or Less in X &amp; Y=Pass</v>
      </c>
      <c r="P301" t="str">
        <v>.038 Mean</v>
      </c>
      <c r="Q301" t="str">
        <v>.063 MM = .0024 IN, See Image</v>
      </c>
      <c r="R301" t="str">
        <v>.063MM = .0024"</v>
      </c>
      <c r="S301" t="str">
        <v>.243 NO-GO, Unconstrained, Must Not Start</v>
      </c>
      <c r="T301" t="str">
        <v>@ Back Face &amp; ID, No Raised Edge</v>
      </c>
      <c r="U301" t="str">
        <v>@ Back Face &amp; OD, No Raised Edge</v>
      </c>
      <c r="V301" t="str">
        <v>@ ID &amp; FACE</v>
      </c>
      <c r="W301" t="str">
        <v>@ OD &amp; BACK FACE</v>
      </c>
      <c r="X301" t="str">
        <v>@ OD &amp; FACE</v>
      </c>
      <c r="Y301" t="str">
        <v>Across from slot</v>
      </c>
      <c r="Z301" t="str">
        <v>All Edge Breaks</v>
      </c>
      <c r="AA301" t="str">
        <v>Attached to bar stock</v>
      </c>
      <c r="AB301" t="str">
        <v xml:space="preserve">Back Turn Fillet Rad. </v>
      </c>
      <c r="AC301" t="str">
        <v>Balloon 1 (DWG FRM0105 Page 2, NV-27)</v>
      </c>
      <c r="AD301" t="str">
        <v>Balloon 1 (DWG FRM0105, NV-30)</v>
      </c>
      <c r="AE301" t="str">
        <v>Balloon 1 (P# 9890002-20) OL00429/A</v>
      </c>
      <c r="AF301" t="str">
        <v>Balloon 1, DWG#FRM0105</v>
      </c>
      <c r="AG301" t="str">
        <v>Balloon 11, See Image</v>
      </c>
      <c r="AH301" t="str">
        <v xml:space="preserve">Balloon 2 (DWG FRM0105 Page 2, NV-27) </v>
      </c>
      <c r="AI301" t="str">
        <v>Balloon 2 (DWG FRM0105, NV-30)</v>
      </c>
      <c r="AJ301" t="str">
        <v>Balloon 2 (P# 9890002-20)</v>
      </c>
      <c r="AK301" t="str">
        <v>Balloon 2, DWG#FRM0105</v>
      </c>
      <c r="AL301" t="str">
        <v>Balloon 2, DWG#FRM0105, See Image</v>
      </c>
      <c r="AM301" t="str">
        <v>Balloon 3 (DWG FRM0105, NV-30 Minor)</v>
      </c>
      <c r="AN301" t="str">
        <v>Balloon 3 (DWG FRM0105, NV-30)</v>
      </c>
      <c r="AO301" t="str">
        <v>Balloon 3 (P# 9890002-20)</v>
      </c>
      <c r="AP301" t="str">
        <v>Balloon 4</v>
      </c>
      <c r="AQ301" t="str">
        <v>Balloon 4 (P# 9890002-20)</v>
      </c>
      <c r="AR301" t="str">
        <v>Below Middle Band</v>
      </c>
      <c r="AS301" t="str">
        <v>Best Fit Pin, .003 or Less =Pass</v>
      </c>
      <c r="AT301" t="str">
        <v>Blank</v>
      </c>
      <c r="AU301" t="str">
        <v>Blank Turn Maj.</v>
      </c>
      <c r="AV301" t="str">
        <v>Blank Turn Maj. Mill Flt., OL4172</v>
      </c>
      <c r="AW301" t="str">
        <v>Blank Without .010 Slots</v>
      </c>
      <c r="AX301" t="str">
        <v>Blank Without .010 Slots, Section</v>
      </c>
      <c r="AY301" t="str">
        <v>Blank without thread</v>
      </c>
      <c r="AZ301" t="str">
        <v xml:space="preserve">Blank, Center of V Grv. </v>
      </c>
      <c r="BA301" t="str">
        <v>Blank, Check R adjacent Balloon 17</v>
      </c>
      <c r="BB301" t="str">
        <v>Blank, EXT. Feature</v>
      </c>
      <c r="BC301" t="str">
        <v>Blank, See Image, OL04335</v>
      </c>
      <c r="BD301" t="str">
        <v>Blank, See Image, OL04336</v>
      </c>
      <c r="BE301" t="str">
        <v xml:space="preserve">Blank, Thrd. </v>
      </c>
      <c r="BF301" t="str">
        <v>Blank, Turn Tip</v>
      </c>
      <c r="BG301" t="str">
        <v>Blank, Without Thrd.</v>
      </c>
      <c r="BH301" t="str">
        <v>Blank, Without Thread</v>
      </c>
      <c r="BI301" t="str">
        <v xml:space="preserve">Blunt Start Blend to Minor </v>
      </c>
      <c r="BJ301" t="str">
        <v>Calc., Use Go HEX</v>
      </c>
      <c r="BK301" t="str">
        <v>Can't dig into OD</v>
      </c>
      <c r="BL301" t="str">
        <v>Carbide Gauge</v>
      </c>
      <c r="BM301" t="str">
        <v xml:space="preserve">Center of V Grv. </v>
      </c>
      <c r="BN301" t="str">
        <v>Centered Less than .03 = Pass</v>
      </c>
      <c r="BO301" t="str">
        <v>Centered within .0005 or Less = Pass</v>
      </c>
      <c r="BP301" t="str">
        <v>Centered within .001 or Less = Pass</v>
      </c>
      <c r="BQ301" t="str">
        <v>Centered within .0254 or Less = Pass</v>
      </c>
      <c r="BR301" t="str">
        <v>Check close to Rod Slot</v>
      </c>
      <c r="BS301" t="str">
        <v>Check every other hole</v>
      </c>
      <c r="BT301" t="str">
        <v>Check Go over full length of slot.</v>
      </c>
      <c r="BU301" t="str">
        <v>Check Near Closed End</v>
      </c>
      <c r="BV301" t="str">
        <v>Check per Print View, Away from Rod Slot</v>
      </c>
      <c r="BW301" t="str">
        <v>Check to Balloon 30 Go Pin</v>
      </c>
      <c r="BX301" t="str">
        <v>Check with .2705 SET Pin Inside Part</v>
      </c>
      <c r="BY301" t="str">
        <v>Check with Hex Up</v>
      </c>
      <c r="BZ301" t="str">
        <v>CMM Blank</v>
      </c>
      <c r="CA301" t="str">
        <v>Confirm Full Radius</v>
      </c>
      <c r="CB301" t="str">
        <v>Constrained in fixture</v>
      </c>
      <c r="CC301" t="str">
        <v>Constrained with Ring</v>
      </c>
      <c r="CD301" t="str">
        <v>Constrained, See Image</v>
      </c>
      <c r="CE301" t="str">
        <v>Dim. "A"</v>
      </c>
      <c r="CF301" t="str">
        <v>Dim. "B"</v>
      </c>
      <c r="CG301" t="str">
        <v>Dim. "C"</v>
      </c>
      <c r="CH301" t="str">
        <v>Dim. "D", Whirl Blank</v>
      </c>
      <c r="CI301" t="str">
        <v>Dim. "G"</v>
      </c>
      <c r="CJ301" t="str">
        <v>Dim. E, Blank Turn Maj. &amp;  Mill Flt</v>
      </c>
      <c r="CK301" t="str">
        <v>Dim. E, Blank Turn Maj.&amp;  Mill Flt</v>
      </c>
      <c r="CL301" t="str">
        <v>Dim. H, Whirl Blank</v>
      </c>
      <c r="CM301" t="str">
        <v>Dim. J, 'Blank Turn Maj. &amp; Whirl Blank</v>
      </c>
      <c r="CN301" t="str">
        <v>Disk Drop Indicator Tip</v>
      </c>
      <c r="CO301" t="str">
        <v>DWG 100448-15, Balloon F_1</v>
      </c>
      <c r="CP301" t="str">
        <v>DWG 100448-15, OL02571</v>
      </c>
      <c r="CQ301" t="str">
        <v>DWG 100448-41</v>
      </c>
      <c r="CR301" t="str">
        <v>DWG 9890040, (10E),Section Part, OL01139</v>
      </c>
      <c r="CS301" t="str">
        <v>DWG 9890040, (10E),Section, OL01139</v>
      </c>
      <c r="CT301" t="str">
        <v>DWG 9890040, (11E)</v>
      </c>
      <c r="CU301" t="str">
        <v>DWG 9890040, (11E), Pins with Flats</v>
      </c>
      <c r="CV301" t="str">
        <v>DWG 9890040, (12E),  Pass=.002 or less</v>
      </c>
      <c r="CW301" t="str">
        <v>DWG 9890040, (12E), See Image</v>
      </c>
      <c r="CX301" t="str">
        <v>DWG 9890040, (1E), OL01431</v>
      </c>
      <c r="CY301" t="str">
        <v>DWG 9890040, (1E), OL01432</v>
      </c>
      <c r="CZ301" t="str">
        <v>DWG 9890040, (2E), OL01432</v>
      </c>
      <c r="DA301" t="str">
        <v>DWG 9890040, (3E)</v>
      </c>
      <c r="DB301" t="str">
        <v>DWG 9890040, (4E)</v>
      </c>
      <c r="DC301" t="str">
        <v>DWG 9890040, (5E), OL02336</v>
      </c>
      <c r="DD301" t="str">
        <v>DWG 9890040, (6E)</v>
      </c>
      <c r="DE301" t="str">
        <v>DWG 9890040, (7E)</v>
      </c>
      <c r="DF301" t="str">
        <v>DWG 9890040, (8E), OL01433</v>
      </c>
      <c r="DG301" t="str">
        <v>DWG 9890040, (8E), OL01433, Section</v>
      </c>
      <c r="DH301" t="str">
        <v>DWG 9890040, (9E), Close to Rod Slot</v>
      </c>
      <c r="DI301" t="str">
        <v>DWG 9890040, (9E),Close to Rod Slot</v>
      </c>
      <c r="DJ301" t="str">
        <v>DWG FRM0105 PAGE 2</v>
      </c>
      <c r="DK301" t="str">
        <v>DWG# 100448-41</v>
      </c>
      <c r="DL301" t="str">
        <v>DWG# 100448-44</v>
      </c>
      <c r="DM301" t="str">
        <v>DWG# 9890003  (1), Section OL00436/A</v>
      </c>
      <c r="DN301" t="str">
        <v>DWG# 9890003 (3), Ring Gauge Constrained</v>
      </c>
      <c r="DO301" t="str">
        <v>DWG# 9890003 (4), Section</v>
      </c>
      <c r="DP301" t="str">
        <v>DWG#100448-26, Balloon 1K, OL02350</v>
      </c>
      <c r="DQ301" t="str">
        <v>DWG#100448-26, Balloon 2K, OL02350</v>
      </c>
      <c r="DR301" t="str">
        <v>DWG#100448-26, Balloon 3K, OL02363</v>
      </c>
      <c r="DS301" t="str">
        <v>DWG#100448-26, Balloon 4K</v>
      </c>
      <c r="DT301" t="str">
        <v>DWG#100448-26, Balloon 5K, Section</v>
      </c>
      <c r="DU301" t="str">
        <v>DWG#100448-26, Balloon 6K</v>
      </c>
      <c r="DV301" t="str">
        <v>DWG#100448-26, Balloon 7K, Section</v>
      </c>
      <c r="DW301" t="str">
        <v>DWG#100448-26, Mfg. Tol.</v>
      </c>
      <c r="DX301" t="str">
        <v>DWG#9890003 (2) Ring Gauge Constrained</v>
      </c>
      <c r="DY301" t="str">
        <v>DWG#9890044</v>
      </c>
      <c r="DZ301" t="str">
        <v>DWG#9890044 .1985 to .2005=Pass</v>
      </c>
      <c r="EA301" t="str">
        <v>DWG#9890044 Overlay OL02441</v>
      </c>
      <c r="EB301" t="str">
        <v>DWG#9890044, OL02441</v>
      </c>
      <c r="EC301" t="str">
        <v>DWG#FRM0105</v>
      </c>
      <c r="ED301" t="str">
        <v>EXT.</v>
      </c>
      <c r="EE301" t="str">
        <v>EXT. Section, OL02460</v>
      </c>
      <c r="EF301" t="str">
        <v>EXT., OL04223</v>
      </c>
      <c r="EG301" t="str">
        <v>Flat Drop Indicator Tip</v>
      </c>
      <c r="EH301" t="str">
        <v>Full Go Pin, No Light, at Radius</v>
      </c>
      <c r="EI301" t="str">
        <v>Function Check</v>
      </c>
      <c r="EJ301" t="str">
        <v>GO Function Gauge</v>
      </c>
      <c r="EK301" t="str">
        <v>Go Gauge for Balloon 1 &amp; 4</v>
      </c>
      <c r="EL301" t="str">
        <v>Go Pin must pass through</v>
      </c>
      <c r="EM301" t="str">
        <v>Greater than .005 = Fail, Section</v>
      </c>
      <c r="EN301" t="str">
        <v>Greater than .025 out of center = Fail</v>
      </c>
      <c r="EO301" t="str">
        <v>Greater than 2.6 = Pass</v>
      </c>
      <c r="EP301" t="str">
        <v>Green = Pass, Red = Fail</v>
      </c>
      <c r="EQ301" t="str">
        <v>Hex Depth</v>
      </c>
      <c r="ER301" t="str">
        <v>Hex Minor</v>
      </c>
      <c r="ES301" t="str">
        <v>Hole Dia.</v>
      </c>
      <c r="ET301" t="str">
        <v>Hook or Disk Tip</v>
      </c>
      <c r="EU301" t="str">
        <v>ID Sphere Finish</v>
      </c>
      <c r="EV301" t="str">
        <v>ID/OD Both Sides, Diff. .002 or less = Pass</v>
      </c>
      <c r="EW301" t="str">
        <v>If Looks Big, Section</v>
      </c>
      <c r="EX301" t="str">
        <v>If Looks Small, Section</v>
      </c>
      <c r="EY301" t="str">
        <v>Insp. Close to Break Away, Mfg.Tol.</v>
      </c>
      <c r="EZ301" t="str">
        <v>INT.</v>
      </c>
      <c r="FA301" t="str">
        <v>INT. Section, OL02460</v>
      </c>
      <c r="FB301" t="str">
        <v>INT., OL04223</v>
      </c>
      <c r="FC301" t="str">
        <v>Intersect. of 7.7 &amp; R0.10</v>
      </c>
      <c r="FD301" t="str">
        <v>Intersect. of 8.79 and R.25 MAX</v>
      </c>
      <c r="FE301" t="str">
        <v>Keep Ind. Tip away from corner</v>
      </c>
      <c r="FF301" t="str">
        <v>L31</v>
      </c>
      <c r="FG301" t="str">
        <v>Laser Mark</v>
      </c>
      <c r="FH301" t="str">
        <v>LASER PER NOTE 4</v>
      </c>
      <c r="FI301" t="str">
        <v>LASER PER NOTE 4, Final Check 1 only</v>
      </c>
      <c r="FJ301" t="str">
        <v>Less than .002 out of center = Pass</v>
      </c>
      <c r="FK301" t="str">
        <v>Less than 2.75 = Pass, Section</v>
      </c>
      <c r="FL301" t="str">
        <v>List as pin. Not Calibrated</v>
      </c>
      <c r="FM301" t="str">
        <v>M9 X 1.25 BUTT See Comment Image</v>
      </c>
      <c r="FN301" t="str">
        <v>Manual Section</v>
      </c>
      <c r="FO301" t="str">
        <v>Max Deep .241 NO-GO =.42</v>
      </c>
      <c r="FP301" t="str">
        <v>MAX Depth of (Note 7) .241 NO-GO Pin</v>
      </c>
      <c r="FQ301" t="str">
        <v>Measure from Blue Line, See Image</v>
      </c>
      <c r="FR301" t="str">
        <v>Measure Width of Blue Area, See Image</v>
      </c>
      <c r="FS301" t="str">
        <v>Mfg. Tol</v>
      </c>
      <c r="FT301" t="str">
        <v>Mfg. Tol, See Image</v>
      </c>
      <c r="FU301" t="str">
        <v>Mfg. Tol.</v>
      </c>
      <c r="FV301" t="str">
        <v>Mfg. Tol. "A"</v>
      </c>
      <c r="FW301" t="str">
        <v>Mfg. Tol. (Zero on Gauge Full Dia. Lead)</v>
      </c>
      <c r="FX301" t="str">
        <v>Mfg. Tol. Balloon 11, See Image</v>
      </c>
      <c r="FY301" t="str">
        <v>Mfg. Tol. Balloon 4</v>
      </c>
      <c r="FZ301" t="str">
        <v>Mfg. Tol. Balloon 7</v>
      </c>
      <c r="GA301" t="str">
        <v xml:space="preserve">Mfg. Tol. C-Bore Face (Ballo 28) </v>
      </c>
      <c r="GB301" t="str">
        <v>Mfg. Tol. Section</v>
      </c>
      <c r="GC301" t="str">
        <v>Mfg. Tol. See Image</v>
      </c>
      <c r="GD301" t="str">
        <v>Mfg. Tol., 3 Places, Record MAX</v>
      </c>
      <c r="GE301" t="str">
        <v>Mfg. Tol., Balloon 11</v>
      </c>
      <c r="GF301" t="str">
        <v>Mfg. Tol., Balloon 7</v>
      </c>
      <c r="GG301" t="str">
        <v>Mfg. Tol., Blank</v>
      </c>
      <c r="GH301" t="str">
        <v>Mfg. Tol., Blank, Balloon 12</v>
      </c>
      <c r="GI301" t="str">
        <v>Mfg. Tol., Blend to SØ.320</v>
      </c>
      <c r="GJ301" t="str">
        <v>Mfg. Tol., Calculation</v>
      </c>
      <c r="GK301" t="str">
        <v>Mfg. Tol., For Mill Fixture</v>
      </c>
      <c r="GL301" t="str">
        <v>Mfg. Tol., L32</v>
      </c>
      <c r="GM301" t="str">
        <v>Mfg. Tol., L33</v>
      </c>
      <c r="GN301" t="str">
        <v>Mfg. Tol., No Tool Marks</v>
      </c>
      <c r="GO301" t="str">
        <v>Mfg. Tol., OL03361</v>
      </c>
      <c r="GP301" t="str">
        <v>Mfg. Tol., Record off center value</v>
      </c>
      <c r="GQ301" t="str">
        <v>Mfg. Tol., Same 3 Places, Record MIN</v>
      </c>
      <c r="GR301" t="str">
        <v>Mfg. Tol., Section</v>
      </c>
      <c r="GS301" t="str">
        <v>Mfg. Tol., Section B-B</v>
      </c>
      <c r="GT301" t="str">
        <v>Mfg. Tol., Section, OL03361</v>
      </c>
      <c r="GU301" t="str">
        <v>Mfg. Tol., Section, Per Note 2</v>
      </c>
      <c r="GV301" t="str">
        <v>Mfg. Tol., See Image</v>
      </c>
      <c r="GW301" t="str">
        <v>Mfg. Tol., See Image, Bore in Blue</v>
      </c>
      <c r="GX301" t="str">
        <v>Mfg. Tol., See Image, Hook Tip</v>
      </c>
      <c r="GY301" t="str">
        <v>Mfg. Tol., Sharp Okay No Burr</v>
      </c>
      <c r="GZ301" t="str">
        <v>Mfg. Tol., Threadless Blank</v>
      </c>
      <c r="HA301" t="str">
        <v>Mfg.Tol.</v>
      </c>
      <c r="HB301" t="str">
        <v>Mgf. To., T.S.C.</v>
      </c>
      <c r="HC301" t="str">
        <v>Milled Feature</v>
      </c>
      <c r="HD301" t="str">
        <v>Milled Feature, OL04045</v>
      </c>
      <c r="HE301" t="str">
        <v>More than .0005 out of center = Fail</v>
      </c>
      <c r="HF301" t="str">
        <v>Must Pass Through</v>
      </c>
      <c r="HG301" t="str">
        <v>Must pass through gauge</v>
      </c>
      <c r="HH301" t="str">
        <v>Must Pass Through Go Gauge</v>
      </c>
      <c r="HI301" t="str">
        <v>Must Pass, See Image.</v>
      </c>
      <c r="HJ301" t="str">
        <v>NA</v>
      </c>
      <c r="HK301" t="str">
        <v>Narrow Area</v>
      </c>
      <c r="HL301" t="str">
        <v>Near Balloon 21</v>
      </c>
      <c r="HM301" t="str">
        <v>Near Datum B</v>
      </c>
      <c r="HN301" t="str">
        <v>Neck Dia.</v>
      </c>
      <c r="HO301" t="str">
        <v>Neck to Head Rad.</v>
      </c>
      <c r="HP301" t="str">
        <v>No Copper Deposits Allowed</v>
      </c>
      <c r="HQ301" t="str">
        <v>No Section</v>
      </c>
      <c r="HR301" t="str">
        <v>No Section, .01 to .014 = Pass</v>
      </c>
      <c r="HS301" t="str">
        <v>No Section, Rotate Part</v>
      </c>
      <c r="HT301" t="str">
        <v>No Section, See Image</v>
      </c>
      <c r="HU301" t="str">
        <v>No Slot, Section B-B</v>
      </c>
      <c r="HV301" t="str">
        <v>No visual step = Pass</v>
      </c>
      <c r="HW301" t="str">
        <v>Not to exceed .95 Deep</v>
      </c>
      <c r="HX301" t="str">
        <v>Note 1</v>
      </c>
      <c r="HY301" t="str">
        <v>OL00333/A</v>
      </c>
      <c r="HZ301" t="str">
        <v>OL00519</v>
      </c>
      <c r="IA301" t="str">
        <v>OL00520</v>
      </c>
      <c r="IB301" t="str">
        <v>OL00529</v>
      </c>
      <c r="IC301" t="str">
        <v>OL00542</v>
      </c>
      <c r="ID301" t="str">
        <v>OL00724</v>
      </c>
      <c r="IE301" t="str">
        <v>OL01250</v>
      </c>
      <c r="IF301" t="str">
        <v>OL01869, Threadless Blank</v>
      </c>
      <c r="IG301" t="str">
        <v>OL01870, Section</v>
      </c>
      <c r="IH301" t="str">
        <v>OL02255</v>
      </c>
      <c r="II301" t="str">
        <v>OL02255, Mfg. Tol.</v>
      </c>
      <c r="IJ301" t="str">
        <v>OL02302</v>
      </c>
      <c r="IK301" t="str">
        <v xml:space="preserve">OL02318  needed per image instructions </v>
      </c>
      <c r="IL301" t="str">
        <v>OL02556</v>
      </c>
      <c r="IM301" t="str">
        <v>OL02557</v>
      </c>
      <c r="IN301" t="str">
        <v>OL02567</v>
      </c>
      <c r="IO301" t="str">
        <v>OL02653</v>
      </c>
      <c r="IP301" t="str">
        <v>OL02718</v>
      </c>
      <c r="IQ301" t="str">
        <v>OL02841</v>
      </c>
      <c r="IR301" t="str">
        <v>OL02842</v>
      </c>
      <c r="IS301" t="str">
        <v>OL02844</v>
      </c>
      <c r="IT301" t="str">
        <v>OL02871</v>
      </c>
      <c r="IU301" t="str">
        <v>OL02887</v>
      </c>
      <c r="IV301" t="str">
        <v>OL03500</v>
      </c>
      <c r="IW301" t="str">
        <v>OL03766</v>
      </c>
      <c r="IX301" t="str">
        <v>OL03868</v>
      </c>
      <c r="IY301" t="str">
        <v>OL03869</v>
      </c>
      <c r="IZ301" t="str">
        <v>OL03870</v>
      </c>
      <c r="JA301" t="str">
        <v>OL03873, DWG# 100448-44</v>
      </c>
      <c r="JB301" t="str">
        <v>OL03949</v>
      </c>
      <c r="JC301" t="str">
        <v xml:space="preserve">OL04043, Section </v>
      </c>
      <c r="JD301" t="str">
        <v xml:space="preserve">OL04044, Section </v>
      </c>
      <c r="JE301" t="str">
        <v>OL04045</v>
      </c>
      <c r="JF301" t="str">
        <v>OL04045, Milled Feature</v>
      </c>
      <c r="JG301" t="str">
        <v>OL04063</v>
      </c>
      <c r="JH301" t="str">
        <v>OL04064</v>
      </c>
      <c r="JI301" t="str">
        <v>OL04065</v>
      </c>
      <c r="JJ301" t="str">
        <v>OL04181</v>
      </c>
      <c r="JK301" t="str">
        <v>OL04218</v>
      </c>
      <c r="JL301" t="str">
        <v>OL04224, See Image</v>
      </c>
      <c r="JM301" t="str">
        <v>OL04374</v>
      </c>
      <c r="JN301" t="str">
        <v>OL04375, Section M-M</v>
      </c>
      <c r="JO301" t="str">
        <v>OL04376, Section M-M</v>
      </c>
      <c r="JP301" t="str">
        <v>OL04443</v>
      </c>
      <c r="JQ301" t="str">
        <v>OL04444</v>
      </c>
      <c r="JR301" t="str">
        <v>OL05000</v>
      </c>
      <c r="JS301" t="str">
        <v>One side of slot</v>
      </c>
      <c r="JT301" t="str">
        <v>Other side of slot</v>
      </c>
      <c r="JU301" t="str">
        <v>Out of center more than .002 = Fail</v>
      </c>
      <c r="JV301" t="str">
        <v>Out of center more than.002 = Fail</v>
      </c>
      <c r="JW301" t="str">
        <v>Overlay OL02713</v>
      </c>
      <c r="JX301" t="str">
        <v>Overlay OL02714</v>
      </c>
      <c r="JY301" t="str">
        <v>Overlay OL02718</v>
      </c>
      <c r="JZ301" t="str">
        <v>Overlay OL03831, Mfg. Tol.</v>
      </c>
      <c r="KA301" t="str">
        <v>Part Without Slots</v>
      </c>
      <c r="KB301" t="str">
        <v>Part Without Slots, See Image</v>
      </c>
      <c r="KC301" t="str">
        <v xml:space="preserve">Pass = .0254 or Less </v>
      </c>
      <c r="KD301" t="str">
        <v>PD MIN = 4.361, PD MAX = 4.456</v>
      </c>
      <c r="KE301" t="str">
        <v>Per Balloon 2 Note</v>
      </c>
      <c r="KF301" t="str">
        <v>Per drawing note(s) 8.</v>
      </c>
      <c r="KG301" t="str">
        <v>Point or Sphere Tip</v>
      </c>
      <c r="KH301" t="str">
        <v>Point Tip</v>
      </c>
      <c r="KI301" t="str">
        <v>R.9 to R1.1 = Pass, See Image</v>
      </c>
      <c r="KJ301" t="str">
        <v>Ram Construction</v>
      </c>
      <c r="KK301" t="str">
        <v>Record Same Pass / Fail All Balloons</v>
      </c>
      <c r="KL301" t="str">
        <v>Ref. Balloon 1</v>
      </c>
      <c r="KM301" t="str">
        <v>Ref. Balloon 12</v>
      </c>
      <c r="KN301" t="str">
        <v>Ref. Balloon 13, 100% AQL</v>
      </c>
      <c r="KO301" t="str">
        <v>Ref. Balloon 2</v>
      </c>
      <c r="KP301" t="str">
        <v>Ref. Balloon 21, 100% AQL</v>
      </c>
      <c r="KQ301" t="str">
        <v>Ref. Balloon 4</v>
      </c>
      <c r="KR301" t="str">
        <v>Ref. Balloon 7</v>
      </c>
      <c r="KS301" t="str">
        <v>Ref. Balloon 8</v>
      </c>
      <c r="KT301" t="str">
        <v>Relieved Pin Gauges 09236 &amp; 09235</v>
      </c>
      <c r="KU301" t="str">
        <v>Rotate Part</v>
      </c>
      <c r="KV301" t="str">
        <v>Rotate Part, See Image</v>
      </c>
      <c r="KW301" t="str">
        <v>Same as Root Radius</v>
      </c>
      <c r="KX301" t="str">
        <v>Section</v>
      </c>
      <c r="KY301" t="str">
        <v>Section B-B</v>
      </c>
      <c r="KZ301" t="str">
        <v>Section B-B, Distance Between Grooves</v>
      </c>
      <c r="LA301" t="str">
        <v>Section C-C</v>
      </c>
      <c r="LB301" t="str">
        <v>Section Part</v>
      </c>
      <c r="LC301" t="str">
        <v>Section Part, Measured from Opposite Face</v>
      </c>
      <c r="LD301" t="str">
        <v>Section, Broachless Blank</v>
      </c>
      <c r="LE301" t="str">
        <v>Section, EXT. Sphere Location.</v>
      </c>
      <c r="LF301" t="str">
        <v>Section, Hex Cham. Ang.</v>
      </c>
      <c r="LG301" t="str">
        <v>Section, Hex Fillet Rad.</v>
      </c>
      <c r="LH301" t="str">
        <v>Section, INT. Feature</v>
      </c>
      <c r="LI301" t="str">
        <v>Section, INT. Sphere Location.</v>
      </c>
      <c r="LJ301" t="str">
        <v>Section, Mfg. Tol.</v>
      </c>
      <c r="LK301" t="str">
        <v>Section, Mfg. Tol., See Image</v>
      </c>
      <c r="LL301" t="str">
        <v>Section, OL00486</v>
      </c>
      <c r="LM301" t="str">
        <v>Section, OL00542</v>
      </c>
      <c r="LN301" t="str">
        <v>Section, OL00543</v>
      </c>
      <c r="LO301" t="str">
        <v>Section, OL00544</v>
      </c>
      <c r="LP301" t="str">
        <v>Section, OL00545</v>
      </c>
      <c r="LQ301" t="str">
        <v>Section, OL00546</v>
      </c>
      <c r="LR301" t="str">
        <v>Section, OL00547</v>
      </c>
      <c r="LS301" t="str">
        <v>Section, OL00555</v>
      </c>
      <c r="LT301" t="str">
        <v>Section, OL00725</v>
      </c>
      <c r="LU301" t="str">
        <v>Section, OL01430</v>
      </c>
      <c r="LV301" t="str">
        <v>Section, OL01434</v>
      </c>
      <c r="LW301" t="str">
        <v>Section, OL01435</v>
      </c>
      <c r="LX301" t="str">
        <v>Section, OL01807</v>
      </c>
      <c r="LY301" t="str">
        <v>Section, OL01830</v>
      </c>
      <c r="LZ301" t="str">
        <v>Section, OL02351</v>
      </c>
      <c r="MA301" t="str">
        <v>Section, OL02519</v>
      </c>
      <c r="MB301" t="str">
        <v>Section, OL02520</v>
      </c>
      <c r="MC301" t="str">
        <v>Section, OL02522</v>
      </c>
      <c r="MD301" t="str">
        <v>Section, OL02540</v>
      </c>
      <c r="ME301" t="str">
        <v>Section, OL02541</v>
      </c>
      <c r="MF301" t="str">
        <v>Section, OL02552</v>
      </c>
      <c r="MG301" t="str">
        <v>Section, OL02553</v>
      </c>
      <c r="MH301" t="str">
        <v>Section, OL02554</v>
      </c>
      <c r="MI301" t="str">
        <v>Section, OL02555</v>
      </c>
      <c r="MJ301" t="str">
        <v>Section, OL02558</v>
      </c>
      <c r="MK301" t="str">
        <v>Section, OL02559</v>
      </c>
      <c r="ML301" t="str">
        <v>Section, OL02560</v>
      </c>
      <c r="MM301" t="str">
        <v>Section, OL02619</v>
      </c>
      <c r="MN301" t="str">
        <v>Section, OL02620</v>
      </c>
      <c r="MO301" t="str">
        <v>Section, OL02621</v>
      </c>
      <c r="MP301" t="str">
        <v>Section, OL02622</v>
      </c>
      <c r="MQ301" t="str">
        <v>Section, OL02623</v>
      </c>
      <c r="MR301" t="str">
        <v>Section, OL02624</v>
      </c>
      <c r="MS301" t="str">
        <v>Section, OL02652</v>
      </c>
      <c r="MT301" t="str">
        <v>Section, OL02680</v>
      </c>
      <c r="MU301" t="str">
        <v>Section, OL02793</v>
      </c>
      <c r="MV301" t="str">
        <v>Section, OL02823</v>
      </c>
      <c r="MW301" t="str">
        <v>Section, OL02843</v>
      </c>
      <c r="MX301" t="str">
        <v>Section, OL03026, Ext.</v>
      </c>
      <c r="MY301" t="str">
        <v>Section, OL03026, Int.</v>
      </c>
      <c r="MZ301" t="str">
        <v>Section, OL03570, DWG# 100448-41</v>
      </c>
      <c r="NA301" t="str">
        <v>Section, OL03781</v>
      </c>
      <c r="NB301" t="str">
        <v>Section, OL03911</v>
      </c>
      <c r="NC301" t="str">
        <v>Section, OL03912</v>
      </c>
      <c r="ND301" t="str">
        <v>Section, OL03928</v>
      </c>
      <c r="NE301" t="str">
        <v>Section, OL03929</v>
      </c>
      <c r="NF301" t="str">
        <v>Section, OL04030</v>
      </c>
      <c r="NG301" t="str">
        <v>Section, OL04037</v>
      </c>
      <c r="NH301" t="str">
        <v>Section, OL04038</v>
      </c>
      <c r="NI301" t="str">
        <v>Section, OL04046</v>
      </c>
      <c r="NJ301" t="str">
        <v>Section, OL04065</v>
      </c>
      <c r="NK301" t="str">
        <v>Section, OL04066</v>
      </c>
      <c r="NL301" t="str">
        <v>Section, OL04067</v>
      </c>
      <c r="NM301" t="str">
        <v>Section, OL04069</v>
      </c>
      <c r="NN301" t="str">
        <v>Section, OL04071</v>
      </c>
      <c r="NO301" t="str">
        <v>Section, OL04173</v>
      </c>
      <c r="NP301" t="str">
        <v>Section, OL04174</v>
      </c>
      <c r="NQ301" t="str">
        <v>Section, OL04214</v>
      </c>
      <c r="NR301" t="str">
        <v>Section, OL04215</v>
      </c>
      <c r="NS301" t="str">
        <v>Section, OL04216</v>
      </c>
      <c r="NT301" t="str">
        <v>Section, OL04217</v>
      </c>
      <c r="NU301" t="str">
        <v>Section, Overlay OL02716</v>
      </c>
      <c r="NV301" t="str">
        <v>Section, Overlay OL02717</v>
      </c>
      <c r="NW301" t="str">
        <v>Section, See Image</v>
      </c>
      <c r="NX301" t="str">
        <v>Section, See Image, DWG# 100448-41</v>
      </c>
      <c r="NY301" t="str">
        <v>Section, Without Sots</v>
      </c>
      <c r="NZ301" t="str">
        <v>See Comments Sheet</v>
      </c>
      <c r="OA301" t="str">
        <v>See Comments Sheet, OL02318</v>
      </c>
      <c r="OB301" t="str">
        <v>See Image</v>
      </c>
      <c r="OC301" t="str">
        <v>See Image, .005 or Less = Pass</v>
      </c>
      <c r="OD301" t="str">
        <v>See Image, Check Near Radius</v>
      </c>
      <c r="OE301" t="str">
        <v>See Image, Constrained</v>
      </c>
      <c r="OF301" t="str">
        <v>See Image, Distance Between Flats</v>
      </c>
      <c r="OG301" t="str">
        <v xml:space="preserve">See Image, Mfg. Tol, Section A-A </v>
      </c>
      <c r="OH301" t="str">
        <v>See image, Mfg. Tol.</v>
      </c>
      <c r="OI301" t="str">
        <v>See Image, Mic. Across Flats</v>
      </c>
      <c r="OJ301" t="str">
        <v>See Image, OL02850</v>
      </c>
      <c r="OK301" t="str">
        <v>See Image, OL02880</v>
      </c>
      <c r="OL301" t="str">
        <v>See Image, OL03926</v>
      </c>
      <c r="OM301" t="str">
        <v>See Image, OL03927</v>
      </c>
      <c r="ON301" t="str">
        <v>See Image, OL04003</v>
      </c>
      <c r="OO301" t="str">
        <v>'See Image, OL04342,  Best Fit Joe Block</v>
      </c>
      <c r="OP301" t="str">
        <v>See Image, OL04342,  Blank</v>
      </c>
      <c r="OQ301" t="str">
        <v>See Image, OL04342, Blank</v>
      </c>
      <c r="OR301" t="str">
        <v>See Image, OL04343, Blank</v>
      </c>
      <c r="OS301" t="str">
        <v>See Image, Pass = .002 or Less</v>
      </c>
      <c r="OT301" t="str">
        <v>See Image, Rcd. MAX</v>
      </c>
      <c r="OU301" t="str">
        <v>See Image, Rcd. MIN</v>
      </c>
      <c r="OV301" t="str">
        <v>See Image, Section</v>
      </c>
      <c r="OW301" t="str">
        <v>See Image, Section A-A</v>
      </c>
      <c r="OX301" t="str">
        <v>See Image, Section B-B</v>
      </c>
      <c r="OY301" t="str">
        <v>See Image, Section B-B, TSC</v>
      </c>
      <c r="OZ301" t="str">
        <v>See Image, Shank Drawing # 18000-XX-XX A</v>
      </c>
      <c r="PA301" t="str">
        <v>Sequencial Laser 01, 120 Per Print</v>
      </c>
      <c r="PB301" t="str">
        <v>Set to .202, Zero on Thread Lead</v>
      </c>
      <c r="PC301" t="str">
        <v>Sharp OK, No Burr</v>
      </c>
      <c r="PD301" t="str">
        <v>Sharp OK, No Raised Edge, See Image</v>
      </c>
      <c r="PE301" t="str">
        <v>Sharp OK, No Raised Edges</v>
      </c>
      <c r="PF301" t="str">
        <v>Sharp okay no raised edge</v>
      </c>
      <c r="PG301" t="str">
        <v>Sharp Okay, No Burr</v>
      </c>
      <c r="PH301" t="str">
        <v>Sharp Okay, No Raised Edge</v>
      </c>
      <c r="PI301" t="str">
        <v>Sharp Okay, No Raised Edges,</v>
      </c>
      <c r="PJ301" t="str">
        <v>Sharp Okay, See Image</v>
      </c>
      <c r="PK301" t="str">
        <v xml:space="preserve">Start of Radius @ .195 </v>
      </c>
      <c r="PL301" t="str">
        <v xml:space="preserve">Start of Radius @ .21 </v>
      </c>
      <c r="PM301" t="str">
        <v xml:space="preserve">T.S.C. </v>
      </c>
      <c r="PN301" t="str">
        <v>Tangent Point</v>
      </c>
      <c r="PO301" t="str">
        <v>Tangent point of R.50</v>
      </c>
      <c r="PP301" t="str">
        <v>Taper Check, Mfg.Tol.</v>
      </c>
      <c r="PQ301" t="str">
        <v>Taper Check, Mfg.Tol., See Image</v>
      </c>
      <c r="PR301" t="str">
        <v>Thrd. Minor Ø</v>
      </c>
      <c r="PS301" t="str">
        <v>Thrd. Relief Ø</v>
      </c>
      <c r="PT301" t="str">
        <v>Threadless Blank</v>
      </c>
      <c r="PU301" t="str">
        <v>Threadless Blank, From Major Ø</v>
      </c>
      <c r="PV301" t="str">
        <v>Threadless Blank, Mfg. Tol.</v>
      </c>
      <c r="PW301" t="str">
        <v>Threadless Blank, Thrd. to Neck Rad.</v>
      </c>
      <c r="PX301" t="str">
        <v>Thredless Blank</v>
      </c>
      <c r="PY301" t="str">
        <v>To center of R.005</v>
      </c>
      <c r="PZ301" t="str">
        <v>Torx Min. Dia.</v>
      </c>
      <c r="QA301" t="str">
        <v>Turn Ø Free of Mill Marks</v>
      </c>
      <c r="QB301" t="str">
        <v>Use (Full) GO Hex</v>
      </c>
      <c r="QC301" t="str">
        <v>Use Balloon 1 FULL Gauge</v>
      </c>
      <c r="QD301" t="str">
        <v>Use Balloon 9 FULL GO</v>
      </c>
      <c r="QE301" t="str">
        <v>Use Best Fit Pin</v>
      </c>
      <c r="QF301" t="str">
        <v>Use Disk Tip</v>
      </c>
      <c r="QG301" t="str">
        <v>Use flat bottomed indicator tip.</v>
      </c>
      <c r="QH301" t="str">
        <v xml:space="preserve">Use Full .093 Go Hex </v>
      </c>
      <c r="QI301" t="str">
        <v xml:space="preserve">Use Full .0930 Go Hex </v>
      </c>
      <c r="QJ301" t="str">
        <v>Use Full .1235 Go Hex</v>
      </c>
      <c r="QK301" t="str">
        <v>Use Gauge K2-98-8019-04, See Image</v>
      </c>
      <c r="QL301" t="str">
        <v>Use large flat indicator tip</v>
      </c>
      <c r="QM301" t="str">
        <v>Use Pins.3330/.3350, See Image MAX NO-GO</v>
      </c>
      <c r="QN301" t="str">
        <v>Use Pointed Drop Indicator Tip</v>
      </c>
      <c r="QO301" t="str">
        <v>V-Block</v>
      </c>
      <c r="QP301" t="str">
        <v>V-Block,  AMB for 13</v>
      </c>
      <c r="QQ301" t="str">
        <v>V-Block,  Hex Cham. Dia.</v>
      </c>
      <c r="QR301" t="str">
        <v>V-Block, Hex Depth</v>
      </c>
      <c r="QS301" t="str">
        <v>VBU Gauge</v>
      </c>
      <c r="QT301" t="str">
        <v>Visibally smaller than HEX=Pass</v>
      </c>
      <c r="QU301" t="str">
        <v>Visual Per Drawing</v>
      </c>
      <c r="QV301" t="str">
        <v>Whirl Blank</v>
      </c>
      <c r="QW301" t="str">
        <v xml:space="preserve">Whirl Blank </v>
      </c>
      <c r="QX301" t="str">
        <v>Whirl Blank, Neck Rad. End to Head CL</v>
      </c>
      <c r="QY301" t="str">
        <v>Whirl Blank, Nose Start Dia.</v>
      </c>
      <c r="QZ301" t="str">
        <v>Whirl Blank, Nose Start Dist.</v>
      </c>
      <c r="RA301" t="str">
        <v>Whirl Blank, Thrd. Minor</v>
      </c>
      <c r="RB301" t="str">
        <v>Whirl Blank, Thrd. Pullout Dia.</v>
      </c>
      <c r="RC301" t="str">
        <v>Whole Part, Removal is at Assy. Level</v>
      </c>
      <c r="RD301" t="str">
        <v>Wide Area</v>
      </c>
      <c r="RE301" t="str">
        <v>Zero on End of Go Gauge</v>
      </c>
    </row>
    <row r="302" spans="1:473">
      <c r="A302" t="s">
        <v>932</v>
      </c>
      <c r="C302" t="str" cm="1">
        <f t="array" ref="C302:RE302">TRANSPOSE(_xlfn._xlws.SORT(_xlfn._xlws.FILTER($A$2:$A$600,ISNUMBER(SEARCH('PartLib Table'!M319,$A$2:$A$600)),"not found")))</f>
        <v xml:space="preserve"> 'C', Whirl Blank</v>
      </c>
      <c r="D302" t="str">
        <v xml:space="preserve"> See Image, Constrained</v>
      </c>
      <c r="E302" t="str">
        <v>(.04 to .12 range = Pass)</v>
      </c>
      <c r="F302" t="str">
        <v>(.042 FULL) Go Pin Seat Fully</v>
      </c>
      <c r="G302" t="str">
        <v>(B), Mfg. Tol.</v>
      </c>
      <c r="H302" t="str">
        <v>(B), O.A.L.</v>
      </c>
      <c r="I302" t="str">
        <v>.001 or less =Pass</v>
      </c>
      <c r="J302" t="str">
        <v>.001 or less out of center = Pass</v>
      </c>
      <c r="K302" t="str">
        <v>.002 or Less = Pass</v>
      </c>
      <c r="L302" t="str">
        <v>.002 or Less out of center = Pass</v>
      </c>
      <c r="M302" t="str">
        <v>.005 to .015 = Pass</v>
      </c>
      <c r="N302" t="str">
        <v>.0125 Mean, Section</v>
      </c>
      <c r="O302" t="str">
        <v>.025 or Less in X &amp; Y=Pass</v>
      </c>
      <c r="P302" t="str">
        <v>.038 Mean</v>
      </c>
      <c r="Q302" t="str">
        <v>.063 MM = .0024 IN, See Image</v>
      </c>
      <c r="R302" t="str">
        <v>.063MM = .0024"</v>
      </c>
      <c r="S302" t="str">
        <v>.243 NO-GO, Unconstrained, Must Not Start</v>
      </c>
      <c r="T302" t="str">
        <v>@ Back Face &amp; ID, No Raised Edge</v>
      </c>
      <c r="U302" t="str">
        <v>@ Back Face &amp; OD, No Raised Edge</v>
      </c>
      <c r="V302" t="str">
        <v>@ ID &amp; FACE</v>
      </c>
      <c r="W302" t="str">
        <v>@ OD &amp; BACK FACE</v>
      </c>
      <c r="X302" t="str">
        <v>@ OD &amp; FACE</v>
      </c>
      <c r="Y302" t="str">
        <v>Across from slot</v>
      </c>
      <c r="Z302" t="str">
        <v>All Edge Breaks</v>
      </c>
      <c r="AA302" t="str">
        <v>Attached to bar stock</v>
      </c>
      <c r="AB302" t="str">
        <v xml:space="preserve">Back Turn Fillet Rad. </v>
      </c>
      <c r="AC302" t="str">
        <v>Balloon 1 (DWG FRM0105 Page 2, NV-27)</v>
      </c>
      <c r="AD302" t="str">
        <v>Balloon 1 (DWG FRM0105, NV-30)</v>
      </c>
      <c r="AE302" t="str">
        <v>Balloon 1 (P# 9890002-20) OL00429/A</v>
      </c>
      <c r="AF302" t="str">
        <v>Balloon 1, DWG#FRM0105</v>
      </c>
      <c r="AG302" t="str">
        <v>Balloon 11, See Image</v>
      </c>
      <c r="AH302" t="str">
        <v xml:space="preserve">Balloon 2 (DWG FRM0105 Page 2, NV-27) </v>
      </c>
      <c r="AI302" t="str">
        <v>Balloon 2 (DWG FRM0105, NV-30)</v>
      </c>
      <c r="AJ302" t="str">
        <v>Balloon 2 (P# 9890002-20)</v>
      </c>
      <c r="AK302" t="str">
        <v>Balloon 2, DWG#FRM0105</v>
      </c>
      <c r="AL302" t="str">
        <v>Balloon 2, DWG#FRM0105, See Image</v>
      </c>
      <c r="AM302" t="str">
        <v>Balloon 3 (DWG FRM0105, NV-30 Minor)</v>
      </c>
      <c r="AN302" t="str">
        <v>Balloon 3 (DWG FRM0105, NV-30)</v>
      </c>
      <c r="AO302" t="str">
        <v>Balloon 3 (P# 9890002-20)</v>
      </c>
      <c r="AP302" t="str">
        <v>Balloon 4</v>
      </c>
      <c r="AQ302" t="str">
        <v>Balloon 4 (P# 9890002-20)</v>
      </c>
      <c r="AR302" t="str">
        <v>Below Middle Band</v>
      </c>
      <c r="AS302" t="str">
        <v>Best Fit Pin, .003 or Less =Pass</v>
      </c>
      <c r="AT302" t="str">
        <v>Blank</v>
      </c>
      <c r="AU302" t="str">
        <v>Blank Turn Maj.</v>
      </c>
      <c r="AV302" t="str">
        <v>Blank Turn Maj. Mill Flt., OL4172</v>
      </c>
      <c r="AW302" t="str">
        <v>Blank Without .010 Slots</v>
      </c>
      <c r="AX302" t="str">
        <v>Blank Without .010 Slots, Section</v>
      </c>
      <c r="AY302" t="str">
        <v>Blank without thread</v>
      </c>
      <c r="AZ302" t="str">
        <v xml:space="preserve">Blank, Center of V Grv. </v>
      </c>
      <c r="BA302" t="str">
        <v>Blank, Check R adjacent Balloon 17</v>
      </c>
      <c r="BB302" t="str">
        <v>Blank, EXT. Feature</v>
      </c>
      <c r="BC302" t="str">
        <v>Blank, See Image, OL04335</v>
      </c>
      <c r="BD302" t="str">
        <v>Blank, See Image, OL04336</v>
      </c>
      <c r="BE302" t="str">
        <v xml:space="preserve">Blank, Thrd. </v>
      </c>
      <c r="BF302" t="str">
        <v>Blank, Turn Tip</v>
      </c>
      <c r="BG302" t="str">
        <v>Blank, Without Thrd.</v>
      </c>
      <c r="BH302" t="str">
        <v>Blank, Without Thread</v>
      </c>
      <c r="BI302" t="str">
        <v xml:space="preserve">Blunt Start Blend to Minor </v>
      </c>
      <c r="BJ302" t="str">
        <v>Calc., Use Go HEX</v>
      </c>
      <c r="BK302" t="str">
        <v>Can't dig into OD</v>
      </c>
      <c r="BL302" t="str">
        <v>Carbide Gauge</v>
      </c>
      <c r="BM302" t="str">
        <v xml:space="preserve">Center of V Grv. </v>
      </c>
      <c r="BN302" t="str">
        <v>Centered Less than .03 = Pass</v>
      </c>
      <c r="BO302" t="str">
        <v>Centered within .0005 or Less = Pass</v>
      </c>
      <c r="BP302" t="str">
        <v>Centered within .001 or Less = Pass</v>
      </c>
      <c r="BQ302" t="str">
        <v>Centered within .0254 or Less = Pass</v>
      </c>
      <c r="BR302" t="str">
        <v>Check close to Rod Slot</v>
      </c>
      <c r="BS302" t="str">
        <v>Check every other hole</v>
      </c>
      <c r="BT302" t="str">
        <v>Check Go over full length of slot.</v>
      </c>
      <c r="BU302" t="str">
        <v>Check Near Closed End</v>
      </c>
      <c r="BV302" t="str">
        <v>Check per Print View, Away from Rod Slot</v>
      </c>
      <c r="BW302" t="str">
        <v>Check to Balloon 30 Go Pin</v>
      </c>
      <c r="BX302" t="str">
        <v>Check with .2705 SET Pin Inside Part</v>
      </c>
      <c r="BY302" t="str">
        <v>Check with Hex Up</v>
      </c>
      <c r="BZ302" t="str">
        <v>CMM Blank</v>
      </c>
      <c r="CA302" t="str">
        <v>Confirm Full Radius</v>
      </c>
      <c r="CB302" t="str">
        <v>Constrained in fixture</v>
      </c>
      <c r="CC302" t="str">
        <v>Constrained with Ring</v>
      </c>
      <c r="CD302" t="str">
        <v>Constrained, See Image</v>
      </c>
      <c r="CE302" t="str">
        <v>Dim. "A"</v>
      </c>
      <c r="CF302" t="str">
        <v>Dim. "B"</v>
      </c>
      <c r="CG302" t="str">
        <v>Dim. "C"</v>
      </c>
      <c r="CH302" t="str">
        <v>Dim. "D", Whirl Blank</v>
      </c>
      <c r="CI302" t="str">
        <v>Dim. "G"</v>
      </c>
      <c r="CJ302" t="str">
        <v>Dim. E, Blank Turn Maj. &amp;  Mill Flt</v>
      </c>
      <c r="CK302" t="str">
        <v>Dim. E, Blank Turn Maj.&amp;  Mill Flt</v>
      </c>
      <c r="CL302" t="str">
        <v>Dim. H, Whirl Blank</v>
      </c>
      <c r="CM302" t="str">
        <v>Dim. J, 'Blank Turn Maj. &amp; Whirl Blank</v>
      </c>
      <c r="CN302" t="str">
        <v>Disk Drop Indicator Tip</v>
      </c>
      <c r="CO302" t="str">
        <v>DWG 100448-15, Balloon F_1</v>
      </c>
      <c r="CP302" t="str">
        <v>DWG 100448-15, OL02571</v>
      </c>
      <c r="CQ302" t="str">
        <v>DWG 100448-41</v>
      </c>
      <c r="CR302" t="str">
        <v>DWG 9890040, (10E),Section Part, OL01139</v>
      </c>
      <c r="CS302" t="str">
        <v>DWG 9890040, (10E),Section, OL01139</v>
      </c>
      <c r="CT302" t="str">
        <v>DWG 9890040, (11E)</v>
      </c>
      <c r="CU302" t="str">
        <v>DWG 9890040, (11E), Pins with Flats</v>
      </c>
      <c r="CV302" t="str">
        <v>DWG 9890040, (12E),  Pass=.002 or less</v>
      </c>
      <c r="CW302" t="str">
        <v>DWG 9890040, (12E), See Image</v>
      </c>
      <c r="CX302" t="str">
        <v>DWG 9890040, (1E), OL01431</v>
      </c>
      <c r="CY302" t="str">
        <v>DWG 9890040, (1E), OL01432</v>
      </c>
      <c r="CZ302" t="str">
        <v>DWG 9890040, (2E), OL01432</v>
      </c>
      <c r="DA302" t="str">
        <v>DWG 9890040, (3E)</v>
      </c>
      <c r="DB302" t="str">
        <v>DWG 9890040, (4E)</v>
      </c>
      <c r="DC302" t="str">
        <v>DWG 9890040, (5E), OL02336</v>
      </c>
      <c r="DD302" t="str">
        <v>DWG 9890040, (6E)</v>
      </c>
      <c r="DE302" t="str">
        <v>DWG 9890040, (7E)</v>
      </c>
      <c r="DF302" t="str">
        <v>DWG 9890040, (8E), OL01433</v>
      </c>
      <c r="DG302" t="str">
        <v>DWG 9890040, (8E), OL01433, Section</v>
      </c>
      <c r="DH302" t="str">
        <v>DWG 9890040, (9E), Close to Rod Slot</v>
      </c>
      <c r="DI302" t="str">
        <v>DWG 9890040, (9E),Close to Rod Slot</v>
      </c>
      <c r="DJ302" t="str">
        <v>DWG FRM0105 PAGE 2</v>
      </c>
      <c r="DK302" t="str">
        <v>DWG# 100448-41</v>
      </c>
      <c r="DL302" t="str">
        <v>DWG# 100448-44</v>
      </c>
      <c r="DM302" t="str">
        <v>DWG# 9890003  (1), Section OL00436/A</v>
      </c>
      <c r="DN302" t="str">
        <v>DWG# 9890003 (3), Ring Gauge Constrained</v>
      </c>
      <c r="DO302" t="str">
        <v>DWG# 9890003 (4), Section</v>
      </c>
      <c r="DP302" t="str">
        <v>DWG#100448-26, Balloon 1K, OL02350</v>
      </c>
      <c r="DQ302" t="str">
        <v>DWG#100448-26, Balloon 2K, OL02350</v>
      </c>
      <c r="DR302" t="str">
        <v>DWG#100448-26, Balloon 3K, OL02363</v>
      </c>
      <c r="DS302" t="str">
        <v>DWG#100448-26, Balloon 4K</v>
      </c>
      <c r="DT302" t="str">
        <v>DWG#100448-26, Balloon 5K, Section</v>
      </c>
      <c r="DU302" t="str">
        <v>DWG#100448-26, Balloon 6K</v>
      </c>
      <c r="DV302" t="str">
        <v>DWG#100448-26, Balloon 7K, Section</v>
      </c>
      <c r="DW302" t="str">
        <v>DWG#100448-26, Mfg. Tol.</v>
      </c>
      <c r="DX302" t="str">
        <v>DWG#9890003 (2) Ring Gauge Constrained</v>
      </c>
      <c r="DY302" t="str">
        <v>DWG#9890044</v>
      </c>
      <c r="DZ302" t="str">
        <v>DWG#9890044 .1985 to .2005=Pass</v>
      </c>
      <c r="EA302" t="str">
        <v>DWG#9890044 Overlay OL02441</v>
      </c>
      <c r="EB302" t="str">
        <v>DWG#9890044, OL02441</v>
      </c>
      <c r="EC302" t="str">
        <v>DWG#FRM0105</v>
      </c>
      <c r="ED302" t="str">
        <v>EXT.</v>
      </c>
      <c r="EE302" t="str">
        <v>EXT. Section, OL02460</v>
      </c>
      <c r="EF302" t="str">
        <v>EXT., OL04223</v>
      </c>
      <c r="EG302" t="str">
        <v>Flat Drop Indicator Tip</v>
      </c>
      <c r="EH302" t="str">
        <v>Full Go Pin, No Light, at Radius</v>
      </c>
      <c r="EI302" t="str">
        <v>Function Check</v>
      </c>
      <c r="EJ302" t="str">
        <v>GO Function Gauge</v>
      </c>
      <c r="EK302" t="str">
        <v>Go Gauge for Balloon 1 &amp; 4</v>
      </c>
      <c r="EL302" t="str">
        <v>Go Pin must pass through</v>
      </c>
      <c r="EM302" t="str">
        <v>Greater than .005 = Fail, Section</v>
      </c>
      <c r="EN302" t="str">
        <v>Greater than .025 out of center = Fail</v>
      </c>
      <c r="EO302" t="str">
        <v>Greater than 2.6 = Pass</v>
      </c>
      <c r="EP302" t="str">
        <v>Green = Pass, Red = Fail</v>
      </c>
      <c r="EQ302" t="str">
        <v>Hex Depth</v>
      </c>
      <c r="ER302" t="str">
        <v>Hex Minor</v>
      </c>
      <c r="ES302" t="str">
        <v>Hole Dia.</v>
      </c>
      <c r="ET302" t="str">
        <v>Hook or Disk Tip</v>
      </c>
      <c r="EU302" t="str">
        <v>ID Sphere Finish</v>
      </c>
      <c r="EV302" t="str">
        <v>ID/OD Both Sides, Diff. .002 or less = Pass</v>
      </c>
      <c r="EW302" t="str">
        <v>If Looks Big, Section</v>
      </c>
      <c r="EX302" t="str">
        <v>If Looks Small, Section</v>
      </c>
      <c r="EY302" t="str">
        <v>Insp. Close to Break Away, Mfg.Tol.</v>
      </c>
      <c r="EZ302" t="str">
        <v>INT.</v>
      </c>
      <c r="FA302" t="str">
        <v>INT. Section, OL02460</v>
      </c>
      <c r="FB302" t="str">
        <v>INT., OL04223</v>
      </c>
      <c r="FC302" t="str">
        <v>Intersect. of 7.7 &amp; R0.10</v>
      </c>
      <c r="FD302" t="str">
        <v>Intersect. of 8.79 and R.25 MAX</v>
      </c>
      <c r="FE302" t="str">
        <v>Keep Ind. Tip away from corner</v>
      </c>
      <c r="FF302" t="str">
        <v>L31</v>
      </c>
      <c r="FG302" t="str">
        <v>Laser Mark</v>
      </c>
      <c r="FH302" t="str">
        <v>LASER PER NOTE 4</v>
      </c>
      <c r="FI302" t="str">
        <v>LASER PER NOTE 4, Final Check 1 only</v>
      </c>
      <c r="FJ302" t="str">
        <v>Less than .002 out of center = Pass</v>
      </c>
      <c r="FK302" t="str">
        <v>Less than 2.75 = Pass, Section</v>
      </c>
      <c r="FL302" t="str">
        <v>List as pin. Not Calibrated</v>
      </c>
      <c r="FM302" t="str">
        <v>M9 X 1.25 BUTT See Comment Image</v>
      </c>
      <c r="FN302" t="str">
        <v>Manual Section</v>
      </c>
      <c r="FO302" t="str">
        <v>Max Deep .241 NO-GO =.42</v>
      </c>
      <c r="FP302" t="str">
        <v>MAX Depth of (Note 7) .241 NO-GO Pin</v>
      </c>
      <c r="FQ302" t="str">
        <v>Measure from Blue Line, See Image</v>
      </c>
      <c r="FR302" t="str">
        <v>Measure Width of Blue Area, See Image</v>
      </c>
      <c r="FS302" t="str">
        <v>Mfg. Tol</v>
      </c>
      <c r="FT302" t="str">
        <v>Mfg. Tol, See Image</v>
      </c>
      <c r="FU302" t="str">
        <v>Mfg. Tol.</v>
      </c>
      <c r="FV302" t="str">
        <v>Mfg. Tol. "A"</v>
      </c>
      <c r="FW302" t="str">
        <v>Mfg. Tol. (Zero on Gauge Full Dia. Lead)</v>
      </c>
      <c r="FX302" t="str">
        <v>Mfg. Tol. Balloon 11, See Image</v>
      </c>
      <c r="FY302" t="str">
        <v>Mfg. Tol. Balloon 4</v>
      </c>
      <c r="FZ302" t="str">
        <v>Mfg. Tol. Balloon 7</v>
      </c>
      <c r="GA302" t="str">
        <v xml:space="preserve">Mfg. Tol. C-Bore Face (Ballo 28) </v>
      </c>
      <c r="GB302" t="str">
        <v>Mfg. Tol. Section</v>
      </c>
      <c r="GC302" t="str">
        <v>Mfg. Tol. See Image</v>
      </c>
      <c r="GD302" t="str">
        <v>Mfg. Tol., 3 Places, Record MAX</v>
      </c>
      <c r="GE302" t="str">
        <v>Mfg. Tol., Balloon 11</v>
      </c>
      <c r="GF302" t="str">
        <v>Mfg. Tol., Balloon 7</v>
      </c>
      <c r="GG302" t="str">
        <v>Mfg. Tol., Blank</v>
      </c>
      <c r="GH302" t="str">
        <v>Mfg. Tol., Blank, Balloon 12</v>
      </c>
      <c r="GI302" t="str">
        <v>Mfg. Tol., Blend to SØ.320</v>
      </c>
      <c r="GJ302" t="str">
        <v>Mfg. Tol., Calculation</v>
      </c>
      <c r="GK302" t="str">
        <v>Mfg. Tol., For Mill Fixture</v>
      </c>
      <c r="GL302" t="str">
        <v>Mfg. Tol., L32</v>
      </c>
      <c r="GM302" t="str">
        <v>Mfg. Tol., L33</v>
      </c>
      <c r="GN302" t="str">
        <v>Mfg. Tol., No Tool Marks</v>
      </c>
      <c r="GO302" t="str">
        <v>Mfg. Tol., OL03361</v>
      </c>
      <c r="GP302" t="str">
        <v>Mfg. Tol., Record off center value</v>
      </c>
      <c r="GQ302" t="str">
        <v>Mfg. Tol., Same 3 Places, Record MIN</v>
      </c>
      <c r="GR302" t="str">
        <v>Mfg. Tol., Section</v>
      </c>
      <c r="GS302" t="str">
        <v>Mfg. Tol., Section B-B</v>
      </c>
      <c r="GT302" t="str">
        <v>Mfg. Tol., Section, OL03361</v>
      </c>
      <c r="GU302" t="str">
        <v>Mfg. Tol., Section, Per Note 2</v>
      </c>
      <c r="GV302" t="str">
        <v>Mfg. Tol., See Image</v>
      </c>
      <c r="GW302" t="str">
        <v>Mfg. Tol., See Image, Bore in Blue</v>
      </c>
      <c r="GX302" t="str">
        <v>Mfg. Tol., See Image, Hook Tip</v>
      </c>
      <c r="GY302" t="str">
        <v>Mfg. Tol., Sharp Okay No Burr</v>
      </c>
      <c r="GZ302" t="str">
        <v>Mfg. Tol., Threadless Blank</v>
      </c>
      <c r="HA302" t="str">
        <v>Mfg.Tol.</v>
      </c>
      <c r="HB302" t="str">
        <v>Mgf. To., T.S.C.</v>
      </c>
      <c r="HC302" t="str">
        <v>Milled Feature</v>
      </c>
      <c r="HD302" t="str">
        <v>Milled Feature, OL04045</v>
      </c>
      <c r="HE302" t="str">
        <v>More than .0005 out of center = Fail</v>
      </c>
      <c r="HF302" t="str">
        <v>Must Pass Through</v>
      </c>
      <c r="HG302" t="str">
        <v>Must pass through gauge</v>
      </c>
      <c r="HH302" t="str">
        <v>Must Pass Through Go Gauge</v>
      </c>
      <c r="HI302" t="str">
        <v>Must Pass, See Image.</v>
      </c>
      <c r="HJ302" t="str">
        <v>NA</v>
      </c>
      <c r="HK302" t="str">
        <v>Narrow Area</v>
      </c>
      <c r="HL302" t="str">
        <v>Near Balloon 21</v>
      </c>
      <c r="HM302" t="str">
        <v>Near Datum B</v>
      </c>
      <c r="HN302" t="str">
        <v>Neck Dia.</v>
      </c>
      <c r="HO302" t="str">
        <v>Neck to Head Rad.</v>
      </c>
      <c r="HP302" t="str">
        <v>No Copper Deposits Allowed</v>
      </c>
      <c r="HQ302" t="str">
        <v>No Section</v>
      </c>
      <c r="HR302" t="str">
        <v>No Section, .01 to .014 = Pass</v>
      </c>
      <c r="HS302" t="str">
        <v>No Section, Rotate Part</v>
      </c>
      <c r="HT302" t="str">
        <v>No Section, See Image</v>
      </c>
      <c r="HU302" t="str">
        <v>No Slot, Section B-B</v>
      </c>
      <c r="HV302" t="str">
        <v>No visual step = Pass</v>
      </c>
      <c r="HW302" t="str">
        <v>Not to exceed .95 Deep</v>
      </c>
      <c r="HX302" t="str">
        <v>Note 1</v>
      </c>
      <c r="HY302" t="str">
        <v>OL00333/A</v>
      </c>
      <c r="HZ302" t="str">
        <v>OL00519</v>
      </c>
      <c r="IA302" t="str">
        <v>OL00520</v>
      </c>
      <c r="IB302" t="str">
        <v>OL00529</v>
      </c>
      <c r="IC302" t="str">
        <v>OL00542</v>
      </c>
      <c r="ID302" t="str">
        <v>OL00724</v>
      </c>
      <c r="IE302" t="str">
        <v>OL01250</v>
      </c>
      <c r="IF302" t="str">
        <v>OL01869, Threadless Blank</v>
      </c>
      <c r="IG302" t="str">
        <v>OL01870, Section</v>
      </c>
      <c r="IH302" t="str">
        <v>OL02255</v>
      </c>
      <c r="II302" t="str">
        <v>OL02255, Mfg. Tol.</v>
      </c>
      <c r="IJ302" t="str">
        <v>OL02302</v>
      </c>
      <c r="IK302" t="str">
        <v xml:space="preserve">OL02318  needed per image instructions </v>
      </c>
      <c r="IL302" t="str">
        <v>OL02556</v>
      </c>
      <c r="IM302" t="str">
        <v>OL02557</v>
      </c>
      <c r="IN302" t="str">
        <v>OL02567</v>
      </c>
      <c r="IO302" t="str">
        <v>OL02653</v>
      </c>
      <c r="IP302" t="str">
        <v>OL02718</v>
      </c>
      <c r="IQ302" t="str">
        <v>OL02841</v>
      </c>
      <c r="IR302" t="str">
        <v>OL02842</v>
      </c>
      <c r="IS302" t="str">
        <v>OL02844</v>
      </c>
      <c r="IT302" t="str">
        <v>OL02871</v>
      </c>
      <c r="IU302" t="str">
        <v>OL02887</v>
      </c>
      <c r="IV302" t="str">
        <v>OL03500</v>
      </c>
      <c r="IW302" t="str">
        <v>OL03766</v>
      </c>
      <c r="IX302" t="str">
        <v>OL03868</v>
      </c>
      <c r="IY302" t="str">
        <v>OL03869</v>
      </c>
      <c r="IZ302" t="str">
        <v>OL03870</v>
      </c>
      <c r="JA302" t="str">
        <v>OL03873, DWG# 100448-44</v>
      </c>
      <c r="JB302" t="str">
        <v>OL03949</v>
      </c>
      <c r="JC302" t="str">
        <v xml:space="preserve">OL04043, Section </v>
      </c>
      <c r="JD302" t="str">
        <v xml:space="preserve">OL04044, Section </v>
      </c>
      <c r="JE302" t="str">
        <v>OL04045</v>
      </c>
      <c r="JF302" t="str">
        <v>OL04045, Milled Feature</v>
      </c>
      <c r="JG302" t="str">
        <v>OL04063</v>
      </c>
      <c r="JH302" t="str">
        <v>OL04064</v>
      </c>
      <c r="JI302" t="str">
        <v>OL04065</v>
      </c>
      <c r="JJ302" t="str">
        <v>OL04181</v>
      </c>
      <c r="JK302" t="str">
        <v>OL04218</v>
      </c>
      <c r="JL302" t="str">
        <v>OL04224, See Image</v>
      </c>
      <c r="JM302" t="str">
        <v>OL04374</v>
      </c>
      <c r="JN302" t="str">
        <v>OL04375, Section M-M</v>
      </c>
      <c r="JO302" t="str">
        <v>OL04376, Section M-M</v>
      </c>
      <c r="JP302" t="str">
        <v>OL04443</v>
      </c>
      <c r="JQ302" t="str">
        <v>OL04444</v>
      </c>
      <c r="JR302" t="str">
        <v>OL05000</v>
      </c>
      <c r="JS302" t="str">
        <v>One side of slot</v>
      </c>
      <c r="JT302" t="str">
        <v>Other side of slot</v>
      </c>
      <c r="JU302" t="str">
        <v>Out of center more than .002 = Fail</v>
      </c>
      <c r="JV302" t="str">
        <v>Out of center more than.002 = Fail</v>
      </c>
      <c r="JW302" t="str">
        <v>Overlay OL02713</v>
      </c>
      <c r="JX302" t="str">
        <v>Overlay OL02714</v>
      </c>
      <c r="JY302" t="str">
        <v>Overlay OL02718</v>
      </c>
      <c r="JZ302" t="str">
        <v>Overlay OL03831, Mfg. Tol.</v>
      </c>
      <c r="KA302" t="str">
        <v>Part Without Slots</v>
      </c>
      <c r="KB302" t="str">
        <v>Part Without Slots, See Image</v>
      </c>
      <c r="KC302" t="str">
        <v xml:space="preserve">Pass = .0254 or Less </v>
      </c>
      <c r="KD302" t="str">
        <v>PD MIN = 4.361, PD MAX = 4.456</v>
      </c>
      <c r="KE302" t="str">
        <v>Per Balloon 2 Note</v>
      </c>
      <c r="KF302" t="str">
        <v>Per drawing note(s) 8.</v>
      </c>
      <c r="KG302" t="str">
        <v>Point or Sphere Tip</v>
      </c>
      <c r="KH302" t="str">
        <v>Point Tip</v>
      </c>
      <c r="KI302" t="str">
        <v>R.9 to R1.1 = Pass, See Image</v>
      </c>
      <c r="KJ302" t="str">
        <v>Ram Construction</v>
      </c>
      <c r="KK302" t="str">
        <v>Record Same Pass / Fail All Balloons</v>
      </c>
      <c r="KL302" t="str">
        <v>Ref. Balloon 1</v>
      </c>
      <c r="KM302" t="str">
        <v>Ref. Balloon 12</v>
      </c>
      <c r="KN302" t="str">
        <v>Ref. Balloon 13, 100% AQL</v>
      </c>
      <c r="KO302" t="str">
        <v>Ref. Balloon 2</v>
      </c>
      <c r="KP302" t="str">
        <v>Ref. Balloon 21, 100% AQL</v>
      </c>
      <c r="KQ302" t="str">
        <v>Ref. Balloon 4</v>
      </c>
      <c r="KR302" t="str">
        <v>Ref. Balloon 7</v>
      </c>
      <c r="KS302" t="str">
        <v>Ref. Balloon 8</v>
      </c>
      <c r="KT302" t="str">
        <v>Relieved Pin Gauges 09236 &amp; 09235</v>
      </c>
      <c r="KU302" t="str">
        <v>Rotate Part</v>
      </c>
      <c r="KV302" t="str">
        <v>Rotate Part, See Image</v>
      </c>
      <c r="KW302" t="str">
        <v>Same as Root Radius</v>
      </c>
      <c r="KX302" t="str">
        <v>Section</v>
      </c>
      <c r="KY302" t="str">
        <v>Section B-B</v>
      </c>
      <c r="KZ302" t="str">
        <v>Section B-B, Distance Between Grooves</v>
      </c>
      <c r="LA302" t="str">
        <v>Section C-C</v>
      </c>
      <c r="LB302" t="str">
        <v>Section Part</v>
      </c>
      <c r="LC302" t="str">
        <v>Section Part, Measured from Opposite Face</v>
      </c>
      <c r="LD302" t="str">
        <v>Section, Broachless Blank</v>
      </c>
      <c r="LE302" t="str">
        <v>Section, EXT. Sphere Location.</v>
      </c>
      <c r="LF302" t="str">
        <v>Section, Hex Cham. Ang.</v>
      </c>
      <c r="LG302" t="str">
        <v>Section, Hex Fillet Rad.</v>
      </c>
      <c r="LH302" t="str">
        <v>Section, INT. Feature</v>
      </c>
      <c r="LI302" t="str">
        <v>Section, INT. Sphere Location.</v>
      </c>
      <c r="LJ302" t="str">
        <v>Section, Mfg. Tol.</v>
      </c>
      <c r="LK302" t="str">
        <v>Section, Mfg. Tol., See Image</v>
      </c>
      <c r="LL302" t="str">
        <v>Section, OL00486</v>
      </c>
      <c r="LM302" t="str">
        <v>Section, OL00542</v>
      </c>
      <c r="LN302" t="str">
        <v>Section, OL00543</v>
      </c>
      <c r="LO302" t="str">
        <v>Section, OL00544</v>
      </c>
      <c r="LP302" t="str">
        <v>Section, OL00545</v>
      </c>
      <c r="LQ302" t="str">
        <v>Section, OL00546</v>
      </c>
      <c r="LR302" t="str">
        <v>Section, OL00547</v>
      </c>
      <c r="LS302" t="str">
        <v>Section, OL00555</v>
      </c>
      <c r="LT302" t="str">
        <v>Section, OL00725</v>
      </c>
      <c r="LU302" t="str">
        <v>Section, OL01430</v>
      </c>
      <c r="LV302" t="str">
        <v>Section, OL01434</v>
      </c>
      <c r="LW302" t="str">
        <v>Section, OL01435</v>
      </c>
      <c r="LX302" t="str">
        <v>Section, OL01807</v>
      </c>
      <c r="LY302" t="str">
        <v>Section, OL01830</v>
      </c>
      <c r="LZ302" t="str">
        <v>Section, OL02351</v>
      </c>
      <c r="MA302" t="str">
        <v>Section, OL02519</v>
      </c>
      <c r="MB302" t="str">
        <v>Section, OL02520</v>
      </c>
      <c r="MC302" t="str">
        <v>Section, OL02522</v>
      </c>
      <c r="MD302" t="str">
        <v>Section, OL02540</v>
      </c>
      <c r="ME302" t="str">
        <v>Section, OL02541</v>
      </c>
      <c r="MF302" t="str">
        <v>Section, OL02552</v>
      </c>
      <c r="MG302" t="str">
        <v>Section, OL02553</v>
      </c>
      <c r="MH302" t="str">
        <v>Section, OL02554</v>
      </c>
      <c r="MI302" t="str">
        <v>Section, OL02555</v>
      </c>
      <c r="MJ302" t="str">
        <v>Section, OL02558</v>
      </c>
      <c r="MK302" t="str">
        <v>Section, OL02559</v>
      </c>
      <c r="ML302" t="str">
        <v>Section, OL02560</v>
      </c>
      <c r="MM302" t="str">
        <v>Section, OL02619</v>
      </c>
      <c r="MN302" t="str">
        <v>Section, OL02620</v>
      </c>
      <c r="MO302" t="str">
        <v>Section, OL02621</v>
      </c>
      <c r="MP302" t="str">
        <v>Section, OL02622</v>
      </c>
      <c r="MQ302" t="str">
        <v>Section, OL02623</v>
      </c>
      <c r="MR302" t="str">
        <v>Section, OL02624</v>
      </c>
      <c r="MS302" t="str">
        <v>Section, OL02652</v>
      </c>
      <c r="MT302" t="str">
        <v>Section, OL02680</v>
      </c>
      <c r="MU302" t="str">
        <v>Section, OL02793</v>
      </c>
      <c r="MV302" t="str">
        <v>Section, OL02823</v>
      </c>
      <c r="MW302" t="str">
        <v>Section, OL02843</v>
      </c>
      <c r="MX302" t="str">
        <v>Section, OL03026, Ext.</v>
      </c>
      <c r="MY302" t="str">
        <v>Section, OL03026, Int.</v>
      </c>
      <c r="MZ302" t="str">
        <v>Section, OL03570, DWG# 100448-41</v>
      </c>
      <c r="NA302" t="str">
        <v>Section, OL03781</v>
      </c>
      <c r="NB302" t="str">
        <v>Section, OL03911</v>
      </c>
      <c r="NC302" t="str">
        <v>Section, OL03912</v>
      </c>
      <c r="ND302" t="str">
        <v>Section, OL03928</v>
      </c>
      <c r="NE302" t="str">
        <v>Section, OL03929</v>
      </c>
      <c r="NF302" t="str">
        <v>Section, OL04030</v>
      </c>
      <c r="NG302" t="str">
        <v>Section, OL04037</v>
      </c>
      <c r="NH302" t="str">
        <v>Section, OL04038</v>
      </c>
      <c r="NI302" t="str">
        <v>Section, OL04046</v>
      </c>
      <c r="NJ302" t="str">
        <v>Section, OL04065</v>
      </c>
      <c r="NK302" t="str">
        <v>Section, OL04066</v>
      </c>
      <c r="NL302" t="str">
        <v>Section, OL04067</v>
      </c>
      <c r="NM302" t="str">
        <v>Section, OL04069</v>
      </c>
      <c r="NN302" t="str">
        <v>Section, OL04071</v>
      </c>
      <c r="NO302" t="str">
        <v>Section, OL04173</v>
      </c>
      <c r="NP302" t="str">
        <v>Section, OL04174</v>
      </c>
      <c r="NQ302" t="str">
        <v>Section, OL04214</v>
      </c>
      <c r="NR302" t="str">
        <v>Section, OL04215</v>
      </c>
      <c r="NS302" t="str">
        <v>Section, OL04216</v>
      </c>
      <c r="NT302" t="str">
        <v>Section, OL04217</v>
      </c>
      <c r="NU302" t="str">
        <v>Section, Overlay OL02716</v>
      </c>
      <c r="NV302" t="str">
        <v>Section, Overlay OL02717</v>
      </c>
      <c r="NW302" t="str">
        <v>Section, See Image</v>
      </c>
      <c r="NX302" t="str">
        <v>Section, See Image, DWG# 100448-41</v>
      </c>
      <c r="NY302" t="str">
        <v>Section, Without Sots</v>
      </c>
      <c r="NZ302" t="str">
        <v>See Comments Sheet</v>
      </c>
      <c r="OA302" t="str">
        <v>See Comments Sheet, OL02318</v>
      </c>
      <c r="OB302" t="str">
        <v>See Image</v>
      </c>
      <c r="OC302" t="str">
        <v>See Image, .005 or Less = Pass</v>
      </c>
      <c r="OD302" t="str">
        <v>See Image, Check Near Radius</v>
      </c>
      <c r="OE302" t="str">
        <v>See Image, Constrained</v>
      </c>
      <c r="OF302" t="str">
        <v>See Image, Distance Between Flats</v>
      </c>
      <c r="OG302" t="str">
        <v xml:space="preserve">See Image, Mfg. Tol, Section A-A </v>
      </c>
      <c r="OH302" t="str">
        <v>See image, Mfg. Tol.</v>
      </c>
      <c r="OI302" t="str">
        <v>See Image, Mic. Across Flats</v>
      </c>
      <c r="OJ302" t="str">
        <v>See Image, OL02850</v>
      </c>
      <c r="OK302" t="str">
        <v>See Image, OL02880</v>
      </c>
      <c r="OL302" t="str">
        <v>See Image, OL03926</v>
      </c>
      <c r="OM302" t="str">
        <v>See Image, OL03927</v>
      </c>
      <c r="ON302" t="str">
        <v>See Image, OL04003</v>
      </c>
      <c r="OO302" t="str">
        <v>'See Image, OL04342,  Best Fit Joe Block</v>
      </c>
      <c r="OP302" t="str">
        <v>See Image, OL04342,  Blank</v>
      </c>
      <c r="OQ302" t="str">
        <v>See Image, OL04342, Blank</v>
      </c>
      <c r="OR302" t="str">
        <v>See Image, OL04343, Blank</v>
      </c>
      <c r="OS302" t="str">
        <v>See Image, Pass = .002 or Less</v>
      </c>
      <c r="OT302" t="str">
        <v>See Image, Rcd. MAX</v>
      </c>
      <c r="OU302" t="str">
        <v>See Image, Rcd. MIN</v>
      </c>
      <c r="OV302" t="str">
        <v>See Image, Section</v>
      </c>
      <c r="OW302" t="str">
        <v>See Image, Section A-A</v>
      </c>
      <c r="OX302" t="str">
        <v>See Image, Section B-B</v>
      </c>
      <c r="OY302" t="str">
        <v>See Image, Section B-B, TSC</v>
      </c>
      <c r="OZ302" t="str">
        <v>See Image, Shank Drawing # 18000-XX-XX A</v>
      </c>
      <c r="PA302" t="str">
        <v>Sequencial Laser 01, 120 Per Print</v>
      </c>
      <c r="PB302" t="str">
        <v>Set to .202, Zero on Thread Lead</v>
      </c>
      <c r="PC302" t="str">
        <v>Sharp OK, No Burr</v>
      </c>
      <c r="PD302" t="str">
        <v>Sharp OK, No Raised Edge, See Image</v>
      </c>
      <c r="PE302" t="str">
        <v>Sharp OK, No Raised Edges</v>
      </c>
      <c r="PF302" t="str">
        <v>Sharp okay no raised edge</v>
      </c>
      <c r="PG302" t="str">
        <v>Sharp Okay, No Burr</v>
      </c>
      <c r="PH302" t="str">
        <v>Sharp Okay, No Raised Edge</v>
      </c>
      <c r="PI302" t="str">
        <v>Sharp Okay, No Raised Edges,</v>
      </c>
      <c r="PJ302" t="str">
        <v>Sharp Okay, See Image</v>
      </c>
      <c r="PK302" t="str">
        <v xml:space="preserve">Start of Radius @ .195 </v>
      </c>
      <c r="PL302" t="str">
        <v xml:space="preserve">Start of Radius @ .21 </v>
      </c>
      <c r="PM302" t="str">
        <v xml:space="preserve">T.S.C. </v>
      </c>
      <c r="PN302" t="str">
        <v>Tangent Point</v>
      </c>
      <c r="PO302" t="str">
        <v>Tangent point of R.50</v>
      </c>
      <c r="PP302" t="str">
        <v>Taper Check, Mfg.Tol.</v>
      </c>
      <c r="PQ302" t="str">
        <v>Taper Check, Mfg.Tol., See Image</v>
      </c>
      <c r="PR302" t="str">
        <v>Thrd. Minor Ø</v>
      </c>
      <c r="PS302" t="str">
        <v>Thrd. Relief Ø</v>
      </c>
      <c r="PT302" t="str">
        <v>Threadless Blank</v>
      </c>
      <c r="PU302" t="str">
        <v>Threadless Blank, From Major Ø</v>
      </c>
      <c r="PV302" t="str">
        <v>Threadless Blank, Mfg. Tol.</v>
      </c>
      <c r="PW302" t="str">
        <v>Threadless Blank, Thrd. to Neck Rad.</v>
      </c>
      <c r="PX302" t="str">
        <v>Thredless Blank</v>
      </c>
      <c r="PY302" t="str">
        <v>To center of R.005</v>
      </c>
      <c r="PZ302" t="str">
        <v>Torx Min. Dia.</v>
      </c>
      <c r="QA302" t="str">
        <v>Turn Ø Free of Mill Marks</v>
      </c>
      <c r="QB302" t="str">
        <v>Use (Full) GO Hex</v>
      </c>
      <c r="QC302" t="str">
        <v>Use Balloon 1 FULL Gauge</v>
      </c>
      <c r="QD302" t="str">
        <v>Use Balloon 9 FULL GO</v>
      </c>
      <c r="QE302" t="str">
        <v>Use Best Fit Pin</v>
      </c>
      <c r="QF302" t="str">
        <v>Use Disk Tip</v>
      </c>
      <c r="QG302" t="str">
        <v>Use flat bottomed indicator tip.</v>
      </c>
      <c r="QH302" t="str">
        <v xml:space="preserve">Use Full .093 Go Hex </v>
      </c>
      <c r="QI302" t="str">
        <v xml:space="preserve">Use Full .0930 Go Hex </v>
      </c>
      <c r="QJ302" t="str">
        <v>Use Full .1235 Go Hex</v>
      </c>
      <c r="QK302" t="str">
        <v>Use Gauge K2-98-8019-04, See Image</v>
      </c>
      <c r="QL302" t="str">
        <v>Use large flat indicator tip</v>
      </c>
      <c r="QM302" t="str">
        <v>Use Pins.3330/.3350, See Image MAX NO-GO</v>
      </c>
      <c r="QN302" t="str">
        <v>Use Pointed Drop Indicator Tip</v>
      </c>
      <c r="QO302" t="str">
        <v>V-Block</v>
      </c>
      <c r="QP302" t="str">
        <v>V-Block,  AMB for 13</v>
      </c>
      <c r="QQ302" t="str">
        <v>V-Block,  Hex Cham. Dia.</v>
      </c>
      <c r="QR302" t="str">
        <v>V-Block, Hex Depth</v>
      </c>
      <c r="QS302" t="str">
        <v>VBU Gauge</v>
      </c>
      <c r="QT302" t="str">
        <v>Visibally smaller than HEX=Pass</v>
      </c>
      <c r="QU302" t="str">
        <v>Visual Per Drawing</v>
      </c>
      <c r="QV302" t="str">
        <v>Whirl Blank</v>
      </c>
      <c r="QW302" t="str">
        <v xml:space="preserve">Whirl Blank </v>
      </c>
      <c r="QX302" t="str">
        <v>Whirl Blank, Neck Rad. End to Head CL</v>
      </c>
      <c r="QY302" t="str">
        <v>Whirl Blank, Nose Start Dia.</v>
      </c>
      <c r="QZ302" t="str">
        <v>Whirl Blank, Nose Start Dist.</v>
      </c>
      <c r="RA302" t="str">
        <v>Whirl Blank, Thrd. Minor</v>
      </c>
      <c r="RB302" t="str">
        <v>Whirl Blank, Thrd. Pullout Dia.</v>
      </c>
      <c r="RC302" t="str">
        <v>Whole Part, Removal is at Assy. Level</v>
      </c>
      <c r="RD302" t="str">
        <v>Wide Area</v>
      </c>
      <c r="RE302" t="str">
        <v>Zero on End of Go Gauge</v>
      </c>
    </row>
    <row r="303" spans="1:473">
      <c r="A303" t="s">
        <v>293</v>
      </c>
      <c r="C303" t="str" cm="1">
        <f t="array" ref="C303:RE303">TRANSPOSE(_xlfn._xlws.SORT(_xlfn._xlws.FILTER($A$2:$A$600,ISNUMBER(SEARCH('PartLib Table'!M320,$A$2:$A$600)),"not found")))</f>
        <v xml:space="preserve"> 'C', Whirl Blank</v>
      </c>
      <c r="D303" t="str">
        <v xml:space="preserve"> See Image, Constrained</v>
      </c>
      <c r="E303" t="str">
        <v>(.04 to .12 range = Pass)</v>
      </c>
      <c r="F303" t="str">
        <v>(.042 FULL) Go Pin Seat Fully</v>
      </c>
      <c r="G303" t="str">
        <v>(B), Mfg. Tol.</v>
      </c>
      <c r="H303" t="str">
        <v>(B), O.A.L.</v>
      </c>
      <c r="I303" t="str">
        <v>.001 or less =Pass</v>
      </c>
      <c r="J303" t="str">
        <v>.001 or less out of center = Pass</v>
      </c>
      <c r="K303" t="str">
        <v>.002 or Less = Pass</v>
      </c>
      <c r="L303" t="str">
        <v>.002 or Less out of center = Pass</v>
      </c>
      <c r="M303" t="str">
        <v>.005 to .015 = Pass</v>
      </c>
      <c r="N303" t="str">
        <v>.0125 Mean, Section</v>
      </c>
      <c r="O303" t="str">
        <v>.025 or Less in X &amp; Y=Pass</v>
      </c>
      <c r="P303" t="str">
        <v>.038 Mean</v>
      </c>
      <c r="Q303" t="str">
        <v>.063 MM = .0024 IN, See Image</v>
      </c>
      <c r="R303" t="str">
        <v>.063MM = .0024"</v>
      </c>
      <c r="S303" t="str">
        <v>.243 NO-GO, Unconstrained, Must Not Start</v>
      </c>
      <c r="T303" t="str">
        <v>@ Back Face &amp; ID, No Raised Edge</v>
      </c>
      <c r="U303" t="str">
        <v>@ Back Face &amp; OD, No Raised Edge</v>
      </c>
      <c r="V303" t="str">
        <v>@ ID &amp; FACE</v>
      </c>
      <c r="W303" t="str">
        <v>@ OD &amp; BACK FACE</v>
      </c>
      <c r="X303" t="str">
        <v>@ OD &amp; FACE</v>
      </c>
      <c r="Y303" t="str">
        <v>Across from slot</v>
      </c>
      <c r="Z303" t="str">
        <v>All Edge Breaks</v>
      </c>
      <c r="AA303" t="str">
        <v>Attached to bar stock</v>
      </c>
      <c r="AB303" t="str">
        <v xml:space="preserve">Back Turn Fillet Rad. </v>
      </c>
      <c r="AC303" t="str">
        <v>Balloon 1 (DWG FRM0105 Page 2, NV-27)</v>
      </c>
      <c r="AD303" t="str">
        <v>Balloon 1 (DWG FRM0105, NV-30)</v>
      </c>
      <c r="AE303" t="str">
        <v>Balloon 1 (P# 9890002-20) OL00429/A</v>
      </c>
      <c r="AF303" t="str">
        <v>Balloon 1, DWG#FRM0105</v>
      </c>
      <c r="AG303" t="str">
        <v>Balloon 11, See Image</v>
      </c>
      <c r="AH303" t="str">
        <v xml:space="preserve">Balloon 2 (DWG FRM0105 Page 2, NV-27) </v>
      </c>
      <c r="AI303" t="str">
        <v>Balloon 2 (DWG FRM0105, NV-30)</v>
      </c>
      <c r="AJ303" t="str">
        <v>Balloon 2 (P# 9890002-20)</v>
      </c>
      <c r="AK303" t="str">
        <v>Balloon 2, DWG#FRM0105</v>
      </c>
      <c r="AL303" t="str">
        <v>Balloon 2, DWG#FRM0105, See Image</v>
      </c>
      <c r="AM303" t="str">
        <v>Balloon 3 (DWG FRM0105, NV-30 Minor)</v>
      </c>
      <c r="AN303" t="str">
        <v>Balloon 3 (DWG FRM0105, NV-30)</v>
      </c>
      <c r="AO303" t="str">
        <v>Balloon 3 (P# 9890002-20)</v>
      </c>
      <c r="AP303" t="str">
        <v>Balloon 4</v>
      </c>
      <c r="AQ303" t="str">
        <v>Balloon 4 (P# 9890002-20)</v>
      </c>
      <c r="AR303" t="str">
        <v>Below Middle Band</v>
      </c>
      <c r="AS303" t="str">
        <v>Best Fit Pin, .003 or Less =Pass</v>
      </c>
      <c r="AT303" t="str">
        <v>Blank</v>
      </c>
      <c r="AU303" t="str">
        <v>Blank Turn Maj.</v>
      </c>
      <c r="AV303" t="str">
        <v>Blank Turn Maj. Mill Flt., OL4172</v>
      </c>
      <c r="AW303" t="str">
        <v>Blank Without .010 Slots</v>
      </c>
      <c r="AX303" t="str">
        <v>Blank Without .010 Slots, Section</v>
      </c>
      <c r="AY303" t="str">
        <v>Blank without thread</v>
      </c>
      <c r="AZ303" t="str">
        <v xml:space="preserve">Blank, Center of V Grv. </v>
      </c>
      <c r="BA303" t="str">
        <v>Blank, Check R adjacent Balloon 17</v>
      </c>
      <c r="BB303" t="str">
        <v>Blank, EXT. Feature</v>
      </c>
      <c r="BC303" t="str">
        <v>Blank, See Image, OL04335</v>
      </c>
      <c r="BD303" t="str">
        <v>Blank, See Image, OL04336</v>
      </c>
      <c r="BE303" t="str">
        <v xml:space="preserve">Blank, Thrd. </v>
      </c>
      <c r="BF303" t="str">
        <v>Blank, Turn Tip</v>
      </c>
      <c r="BG303" t="str">
        <v>Blank, Without Thrd.</v>
      </c>
      <c r="BH303" t="str">
        <v>Blank, Without Thread</v>
      </c>
      <c r="BI303" t="str">
        <v xml:space="preserve">Blunt Start Blend to Minor </v>
      </c>
      <c r="BJ303" t="str">
        <v>Calc., Use Go HEX</v>
      </c>
      <c r="BK303" t="str">
        <v>Can't dig into OD</v>
      </c>
      <c r="BL303" t="str">
        <v>Carbide Gauge</v>
      </c>
      <c r="BM303" t="str">
        <v xml:space="preserve">Center of V Grv. </v>
      </c>
      <c r="BN303" t="str">
        <v>Centered Less than .03 = Pass</v>
      </c>
      <c r="BO303" t="str">
        <v>Centered within .0005 or Less = Pass</v>
      </c>
      <c r="BP303" t="str">
        <v>Centered within .001 or Less = Pass</v>
      </c>
      <c r="BQ303" t="str">
        <v>Centered within .0254 or Less = Pass</v>
      </c>
      <c r="BR303" t="str">
        <v>Check close to Rod Slot</v>
      </c>
      <c r="BS303" t="str">
        <v>Check every other hole</v>
      </c>
      <c r="BT303" t="str">
        <v>Check Go over full length of slot.</v>
      </c>
      <c r="BU303" t="str">
        <v>Check Near Closed End</v>
      </c>
      <c r="BV303" t="str">
        <v>Check per Print View, Away from Rod Slot</v>
      </c>
      <c r="BW303" t="str">
        <v>Check to Balloon 30 Go Pin</v>
      </c>
      <c r="BX303" t="str">
        <v>Check with .2705 SET Pin Inside Part</v>
      </c>
      <c r="BY303" t="str">
        <v>Check with Hex Up</v>
      </c>
      <c r="BZ303" t="str">
        <v>CMM Blank</v>
      </c>
      <c r="CA303" t="str">
        <v>Confirm Full Radius</v>
      </c>
      <c r="CB303" t="str">
        <v>Constrained in fixture</v>
      </c>
      <c r="CC303" t="str">
        <v>Constrained with Ring</v>
      </c>
      <c r="CD303" t="str">
        <v>Constrained, See Image</v>
      </c>
      <c r="CE303" t="str">
        <v>Dim. "A"</v>
      </c>
      <c r="CF303" t="str">
        <v>Dim. "B"</v>
      </c>
      <c r="CG303" t="str">
        <v>Dim. "C"</v>
      </c>
      <c r="CH303" t="str">
        <v>Dim. "D", Whirl Blank</v>
      </c>
      <c r="CI303" t="str">
        <v>Dim. "G"</v>
      </c>
      <c r="CJ303" t="str">
        <v>Dim. E, Blank Turn Maj. &amp;  Mill Flt</v>
      </c>
      <c r="CK303" t="str">
        <v>Dim. E, Blank Turn Maj.&amp;  Mill Flt</v>
      </c>
      <c r="CL303" t="str">
        <v>Dim. H, Whirl Blank</v>
      </c>
      <c r="CM303" t="str">
        <v>Dim. J, 'Blank Turn Maj. &amp; Whirl Blank</v>
      </c>
      <c r="CN303" t="str">
        <v>Disk Drop Indicator Tip</v>
      </c>
      <c r="CO303" t="str">
        <v>DWG 100448-15, Balloon F_1</v>
      </c>
      <c r="CP303" t="str">
        <v>DWG 100448-15, OL02571</v>
      </c>
      <c r="CQ303" t="str">
        <v>DWG 100448-41</v>
      </c>
      <c r="CR303" t="str">
        <v>DWG 9890040, (10E),Section Part, OL01139</v>
      </c>
      <c r="CS303" t="str">
        <v>DWG 9890040, (10E),Section, OL01139</v>
      </c>
      <c r="CT303" t="str">
        <v>DWG 9890040, (11E)</v>
      </c>
      <c r="CU303" t="str">
        <v>DWG 9890040, (11E), Pins with Flats</v>
      </c>
      <c r="CV303" t="str">
        <v>DWG 9890040, (12E),  Pass=.002 or less</v>
      </c>
      <c r="CW303" t="str">
        <v>DWG 9890040, (12E), See Image</v>
      </c>
      <c r="CX303" t="str">
        <v>DWG 9890040, (1E), OL01431</v>
      </c>
      <c r="CY303" t="str">
        <v>DWG 9890040, (1E), OL01432</v>
      </c>
      <c r="CZ303" t="str">
        <v>DWG 9890040, (2E), OL01432</v>
      </c>
      <c r="DA303" t="str">
        <v>DWG 9890040, (3E)</v>
      </c>
      <c r="DB303" t="str">
        <v>DWG 9890040, (4E)</v>
      </c>
      <c r="DC303" t="str">
        <v>DWG 9890040, (5E), OL02336</v>
      </c>
      <c r="DD303" t="str">
        <v>DWG 9890040, (6E)</v>
      </c>
      <c r="DE303" t="str">
        <v>DWG 9890040, (7E)</v>
      </c>
      <c r="DF303" t="str">
        <v>DWG 9890040, (8E), OL01433</v>
      </c>
      <c r="DG303" t="str">
        <v>DWG 9890040, (8E), OL01433, Section</v>
      </c>
      <c r="DH303" t="str">
        <v>DWG 9890040, (9E), Close to Rod Slot</v>
      </c>
      <c r="DI303" t="str">
        <v>DWG 9890040, (9E),Close to Rod Slot</v>
      </c>
      <c r="DJ303" t="str">
        <v>DWG FRM0105 PAGE 2</v>
      </c>
      <c r="DK303" t="str">
        <v>DWG# 100448-41</v>
      </c>
      <c r="DL303" t="str">
        <v>DWG# 100448-44</v>
      </c>
      <c r="DM303" t="str">
        <v>DWG# 9890003  (1), Section OL00436/A</v>
      </c>
      <c r="DN303" t="str">
        <v>DWG# 9890003 (3), Ring Gauge Constrained</v>
      </c>
      <c r="DO303" t="str">
        <v>DWG# 9890003 (4), Section</v>
      </c>
      <c r="DP303" t="str">
        <v>DWG#100448-26, Balloon 1K, OL02350</v>
      </c>
      <c r="DQ303" t="str">
        <v>DWG#100448-26, Balloon 2K, OL02350</v>
      </c>
      <c r="DR303" t="str">
        <v>DWG#100448-26, Balloon 3K, OL02363</v>
      </c>
      <c r="DS303" t="str">
        <v>DWG#100448-26, Balloon 4K</v>
      </c>
      <c r="DT303" t="str">
        <v>DWG#100448-26, Balloon 5K, Section</v>
      </c>
      <c r="DU303" t="str">
        <v>DWG#100448-26, Balloon 6K</v>
      </c>
      <c r="DV303" t="str">
        <v>DWG#100448-26, Balloon 7K, Section</v>
      </c>
      <c r="DW303" t="str">
        <v>DWG#100448-26, Mfg. Tol.</v>
      </c>
      <c r="DX303" t="str">
        <v>DWG#9890003 (2) Ring Gauge Constrained</v>
      </c>
      <c r="DY303" t="str">
        <v>DWG#9890044</v>
      </c>
      <c r="DZ303" t="str">
        <v>DWG#9890044 .1985 to .2005=Pass</v>
      </c>
      <c r="EA303" t="str">
        <v>DWG#9890044 Overlay OL02441</v>
      </c>
      <c r="EB303" t="str">
        <v>DWG#9890044, OL02441</v>
      </c>
      <c r="EC303" t="str">
        <v>DWG#FRM0105</v>
      </c>
      <c r="ED303" t="str">
        <v>EXT.</v>
      </c>
      <c r="EE303" t="str">
        <v>EXT. Section, OL02460</v>
      </c>
      <c r="EF303" t="str">
        <v>EXT., OL04223</v>
      </c>
      <c r="EG303" t="str">
        <v>Flat Drop Indicator Tip</v>
      </c>
      <c r="EH303" t="str">
        <v>Full Go Pin, No Light, at Radius</v>
      </c>
      <c r="EI303" t="str">
        <v>Function Check</v>
      </c>
      <c r="EJ303" t="str">
        <v>GO Function Gauge</v>
      </c>
      <c r="EK303" t="str">
        <v>Go Gauge for Balloon 1 &amp; 4</v>
      </c>
      <c r="EL303" t="str">
        <v>Go Pin must pass through</v>
      </c>
      <c r="EM303" t="str">
        <v>Greater than .005 = Fail, Section</v>
      </c>
      <c r="EN303" t="str">
        <v>Greater than .025 out of center = Fail</v>
      </c>
      <c r="EO303" t="str">
        <v>Greater than 2.6 = Pass</v>
      </c>
      <c r="EP303" t="str">
        <v>Green = Pass, Red = Fail</v>
      </c>
      <c r="EQ303" t="str">
        <v>Hex Depth</v>
      </c>
      <c r="ER303" t="str">
        <v>Hex Minor</v>
      </c>
      <c r="ES303" t="str">
        <v>Hole Dia.</v>
      </c>
      <c r="ET303" t="str">
        <v>Hook or Disk Tip</v>
      </c>
      <c r="EU303" t="str">
        <v>ID Sphere Finish</v>
      </c>
      <c r="EV303" t="str">
        <v>ID/OD Both Sides, Diff. .002 or less = Pass</v>
      </c>
      <c r="EW303" t="str">
        <v>If Looks Big, Section</v>
      </c>
      <c r="EX303" t="str">
        <v>If Looks Small, Section</v>
      </c>
      <c r="EY303" t="str">
        <v>Insp. Close to Break Away, Mfg.Tol.</v>
      </c>
      <c r="EZ303" t="str">
        <v>INT.</v>
      </c>
      <c r="FA303" t="str">
        <v>INT. Section, OL02460</v>
      </c>
      <c r="FB303" t="str">
        <v>INT., OL04223</v>
      </c>
      <c r="FC303" t="str">
        <v>Intersect. of 7.7 &amp; R0.10</v>
      </c>
      <c r="FD303" t="str">
        <v>Intersect. of 8.79 and R.25 MAX</v>
      </c>
      <c r="FE303" t="str">
        <v>Keep Ind. Tip away from corner</v>
      </c>
      <c r="FF303" t="str">
        <v>L31</v>
      </c>
      <c r="FG303" t="str">
        <v>Laser Mark</v>
      </c>
      <c r="FH303" t="str">
        <v>LASER PER NOTE 4</v>
      </c>
      <c r="FI303" t="str">
        <v>LASER PER NOTE 4, Final Check 1 only</v>
      </c>
      <c r="FJ303" t="str">
        <v>Less than .002 out of center = Pass</v>
      </c>
      <c r="FK303" t="str">
        <v>Less than 2.75 = Pass, Section</v>
      </c>
      <c r="FL303" t="str">
        <v>List as pin. Not Calibrated</v>
      </c>
      <c r="FM303" t="str">
        <v>M9 X 1.25 BUTT See Comment Image</v>
      </c>
      <c r="FN303" t="str">
        <v>Manual Section</v>
      </c>
      <c r="FO303" t="str">
        <v>Max Deep .241 NO-GO =.42</v>
      </c>
      <c r="FP303" t="str">
        <v>MAX Depth of (Note 7) .241 NO-GO Pin</v>
      </c>
      <c r="FQ303" t="str">
        <v>Measure from Blue Line, See Image</v>
      </c>
      <c r="FR303" t="str">
        <v>Measure Width of Blue Area, See Image</v>
      </c>
      <c r="FS303" t="str">
        <v>Mfg. Tol</v>
      </c>
      <c r="FT303" t="str">
        <v>Mfg. Tol, See Image</v>
      </c>
      <c r="FU303" t="str">
        <v>Mfg. Tol.</v>
      </c>
      <c r="FV303" t="str">
        <v>Mfg. Tol. "A"</v>
      </c>
      <c r="FW303" t="str">
        <v>Mfg. Tol. (Zero on Gauge Full Dia. Lead)</v>
      </c>
      <c r="FX303" t="str">
        <v>Mfg. Tol. Balloon 11, See Image</v>
      </c>
      <c r="FY303" t="str">
        <v>Mfg. Tol. Balloon 4</v>
      </c>
      <c r="FZ303" t="str">
        <v>Mfg. Tol. Balloon 7</v>
      </c>
      <c r="GA303" t="str">
        <v xml:space="preserve">Mfg. Tol. C-Bore Face (Ballo 28) </v>
      </c>
      <c r="GB303" t="str">
        <v>Mfg. Tol. Section</v>
      </c>
      <c r="GC303" t="str">
        <v>Mfg. Tol. See Image</v>
      </c>
      <c r="GD303" t="str">
        <v>Mfg. Tol., 3 Places, Record MAX</v>
      </c>
      <c r="GE303" t="str">
        <v>Mfg. Tol., Balloon 11</v>
      </c>
      <c r="GF303" t="str">
        <v>Mfg. Tol., Balloon 7</v>
      </c>
      <c r="GG303" t="str">
        <v>Mfg. Tol., Blank</v>
      </c>
      <c r="GH303" t="str">
        <v>Mfg. Tol., Blank, Balloon 12</v>
      </c>
      <c r="GI303" t="str">
        <v>Mfg. Tol., Blend to SØ.320</v>
      </c>
      <c r="GJ303" t="str">
        <v>Mfg. Tol., Calculation</v>
      </c>
      <c r="GK303" t="str">
        <v>Mfg. Tol., For Mill Fixture</v>
      </c>
      <c r="GL303" t="str">
        <v>Mfg. Tol., L32</v>
      </c>
      <c r="GM303" t="str">
        <v>Mfg. Tol., L33</v>
      </c>
      <c r="GN303" t="str">
        <v>Mfg. Tol., No Tool Marks</v>
      </c>
      <c r="GO303" t="str">
        <v>Mfg. Tol., OL03361</v>
      </c>
      <c r="GP303" t="str">
        <v>Mfg. Tol., Record off center value</v>
      </c>
      <c r="GQ303" t="str">
        <v>Mfg. Tol., Same 3 Places, Record MIN</v>
      </c>
      <c r="GR303" t="str">
        <v>Mfg. Tol., Section</v>
      </c>
      <c r="GS303" t="str">
        <v>Mfg. Tol., Section B-B</v>
      </c>
      <c r="GT303" t="str">
        <v>Mfg. Tol., Section, OL03361</v>
      </c>
      <c r="GU303" t="str">
        <v>Mfg. Tol., Section, Per Note 2</v>
      </c>
      <c r="GV303" t="str">
        <v>Mfg. Tol., See Image</v>
      </c>
      <c r="GW303" t="str">
        <v>Mfg. Tol., See Image, Bore in Blue</v>
      </c>
      <c r="GX303" t="str">
        <v>Mfg. Tol., See Image, Hook Tip</v>
      </c>
      <c r="GY303" t="str">
        <v>Mfg. Tol., Sharp Okay No Burr</v>
      </c>
      <c r="GZ303" t="str">
        <v>Mfg. Tol., Threadless Blank</v>
      </c>
      <c r="HA303" t="str">
        <v>Mfg.Tol.</v>
      </c>
      <c r="HB303" t="str">
        <v>Mgf. To., T.S.C.</v>
      </c>
      <c r="HC303" t="str">
        <v>Milled Feature</v>
      </c>
      <c r="HD303" t="str">
        <v>Milled Feature, OL04045</v>
      </c>
      <c r="HE303" t="str">
        <v>More than .0005 out of center = Fail</v>
      </c>
      <c r="HF303" t="str">
        <v>Must Pass Through</v>
      </c>
      <c r="HG303" t="str">
        <v>Must pass through gauge</v>
      </c>
      <c r="HH303" t="str">
        <v>Must Pass Through Go Gauge</v>
      </c>
      <c r="HI303" t="str">
        <v>Must Pass, See Image.</v>
      </c>
      <c r="HJ303" t="str">
        <v>NA</v>
      </c>
      <c r="HK303" t="str">
        <v>Narrow Area</v>
      </c>
      <c r="HL303" t="str">
        <v>Near Balloon 21</v>
      </c>
      <c r="HM303" t="str">
        <v>Near Datum B</v>
      </c>
      <c r="HN303" t="str">
        <v>Neck Dia.</v>
      </c>
      <c r="HO303" t="str">
        <v>Neck to Head Rad.</v>
      </c>
      <c r="HP303" t="str">
        <v>No Copper Deposits Allowed</v>
      </c>
      <c r="HQ303" t="str">
        <v>No Section</v>
      </c>
      <c r="HR303" t="str">
        <v>No Section, .01 to .014 = Pass</v>
      </c>
      <c r="HS303" t="str">
        <v>No Section, Rotate Part</v>
      </c>
      <c r="HT303" t="str">
        <v>No Section, See Image</v>
      </c>
      <c r="HU303" t="str">
        <v>No Slot, Section B-B</v>
      </c>
      <c r="HV303" t="str">
        <v>No visual step = Pass</v>
      </c>
      <c r="HW303" t="str">
        <v>Not to exceed .95 Deep</v>
      </c>
      <c r="HX303" t="str">
        <v>Note 1</v>
      </c>
      <c r="HY303" t="str">
        <v>OL00333/A</v>
      </c>
      <c r="HZ303" t="str">
        <v>OL00519</v>
      </c>
      <c r="IA303" t="str">
        <v>OL00520</v>
      </c>
      <c r="IB303" t="str">
        <v>OL00529</v>
      </c>
      <c r="IC303" t="str">
        <v>OL00542</v>
      </c>
      <c r="ID303" t="str">
        <v>OL00724</v>
      </c>
      <c r="IE303" t="str">
        <v>OL01250</v>
      </c>
      <c r="IF303" t="str">
        <v>OL01869, Threadless Blank</v>
      </c>
      <c r="IG303" t="str">
        <v>OL01870, Section</v>
      </c>
      <c r="IH303" t="str">
        <v>OL02255</v>
      </c>
      <c r="II303" t="str">
        <v>OL02255, Mfg. Tol.</v>
      </c>
      <c r="IJ303" t="str">
        <v>OL02302</v>
      </c>
      <c r="IK303" t="str">
        <v xml:space="preserve">OL02318  needed per image instructions </v>
      </c>
      <c r="IL303" t="str">
        <v>OL02556</v>
      </c>
      <c r="IM303" t="str">
        <v>OL02557</v>
      </c>
      <c r="IN303" t="str">
        <v>OL02567</v>
      </c>
      <c r="IO303" t="str">
        <v>OL02653</v>
      </c>
      <c r="IP303" t="str">
        <v>OL02718</v>
      </c>
      <c r="IQ303" t="str">
        <v>OL02841</v>
      </c>
      <c r="IR303" t="str">
        <v>OL02842</v>
      </c>
      <c r="IS303" t="str">
        <v>OL02844</v>
      </c>
      <c r="IT303" t="str">
        <v>OL02871</v>
      </c>
      <c r="IU303" t="str">
        <v>OL02887</v>
      </c>
      <c r="IV303" t="str">
        <v>OL03500</v>
      </c>
      <c r="IW303" t="str">
        <v>OL03766</v>
      </c>
      <c r="IX303" t="str">
        <v>OL03868</v>
      </c>
      <c r="IY303" t="str">
        <v>OL03869</v>
      </c>
      <c r="IZ303" t="str">
        <v>OL03870</v>
      </c>
      <c r="JA303" t="str">
        <v>OL03873, DWG# 100448-44</v>
      </c>
      <c r="JB303" t="str">
        <v>OL03949</v>
      </c>
      <c r="JC303" t="str">
        <v xml:space="preserve">OL04043, Section </v>
      </c>
      <c r="JD303" t="str">
        <v xml:space="preserve">OL04044, Section </v>
      </c>
      <c r="JE303" t="str">
        <v>OL04045</v>
      </c>
      <c r="JF303" t="str">
        <v>OL04045, Milled Feature</v>
      </c>
      <c r="JG303" t="str">
        <v>OL04063</v>
      </c>
      <c r="JH303" t="str">
        <v>OL04064</v>
      </c>
      <c r="JI303" t="str">
        <v>OL04065</v>
      </c>
      <c r="JJ303" t="str">
        <v>OL04181</v>
      </c>
      <c r="JK303" t="str">
        <v>OL04218</v>
      </c>
      <c r="JL303" t="str">
        <v>OL04224, See Image</v>
      </c>
      <c r="JM303" t="str">
        <v>OL04374</v>
      </c>
      <c r="JN303" t="str">
        <v>OL04375, Section M-M</v>
      </c>
      <c r="JO303" t="str">
        <v>OL04376, Section M-M</v>
      </c>
      <c r="JP303" t="str">
        <v>OL04443</v>
      </c>
      <c r="JQ303" t="str">
        <v>OL04444</v>
      </c>
      <c r="JR303" t="str">
        <v>OL05000</v>
      </c>
      <c r="JS303" t="str">
        <v>One side of slot</v>
      </c>
      <c r="JT303" t="str">
        <v>Other side of slot</v>
      </c>
      <c r="JU303" t="str">
        <v>Out of center more than .002 = Fail</v>
      </c>
      <c r="JV303" t="str">
        <v>Out of center more than.002 = Fail</v>
      </c>
      <c r="JW303" t="str">
        <v>Overlay OL02713</v>
      </c>
      <c r="JX303" t="str">
        <v>Overlay OL02714</v>
      </c>
      <c r="JY303" t="str">
        <v>Overlay OL02718</v>
      </c>
      <c r="JZ303" t="str">
        <v>Overlay OL03831, Mfg. Tol.</v>
      </c>
      <c r="KA303" t="str">
        <v>Part Without Slots</v>
      </c>
      <c r="KB303" t="str">
        <v>Part Without Slots, See Image</v>
      </c>
      <c r="KC303" t="str">
        <v xml:space="preserve">Pass = .0254 or Less </v>
      </c>
      <c r="KD303" t="str">
        <v>PD MIN = 4.361, PD MAX = 4.456</v>
      </c>
      <c r="KE303" t="str">
        <v>Per Balloon 2 Note</v>
      </c>
      <c r="KF303" t="str">
        <v>Per drawing note(s) 8.</v>
      </c>
      <c r="KG303" t="str">
        <v>Point or Sphere Tip</v>
      </c>
      <c r="KH303" t="str">
        <v>Point Tip</v>
      </c>
      <c r="KI303" t="str">
        <v>R.9 to R1.1 = Pass, See Image</v>
      </c>
      <c r="KJ303" t="str">
        <v>Ram Construction</v>
      </c>
      <c r="KK303" t="str">
        <v>Record Same Pass / Fail All Balloons</v>
      </c>
      <c r="KL303" t="str">
        <v>Ref. Balloon 1</v>
      </c>
      <c r="KM303" t="str">
        <v>Ref. Balloon 12</v>
      </c>
      <c r="KN303" t="str">
        <v>Ref. Balloon 13, 100% AQL</v>
      </c>
      <c r="KO303" t="str">
        <v>Ref. Balloon 2</v>
      </c>
      <c r="KP303" t="str">
        <v>Ref. Balloon 21, 100% AQL</v>
      </c>
      <c r="KQ303" t="str">
        <v>Ref. Balloon 4</v>
      </c>
      <c r="KR303" t="str">
        <v>Ref. Balloon 7</v>
      </c>
      <c r="KS303" t="str">
        <v>Ref. Balloon 8</v>
      </c>
      <c r="KT303" t="str">
        <v>Relieved Pin Gauges 09236 &amp; 09235</v>
      </c>
      <c r="KU303" t="str">
        <v>Rotate Part</v>
      </c>
      <c r="KV303" t="str">
        <v>Rotate Part, See Image</v>
      </c>
      <c r="KW303" t="str">
        <v>Same as Root Radius</v>
      </c>
      <c r="KX303" t="str">
        <v>Section</v>
      </c>
      <c r="KY303" t="str">
        <v>Section B-B</v>
      </c>
      <c r="KZ303" t="str">
        <v>Section B-B, Distance Between Grooves</v>
      </c>
      <c r="LA303" t="str">
        <v>Section C-C</v>
      </c>
      <c r="LB303" t="str">
        <v>Section Part</v>
      </c>
      <c r="LC303" t="str">
        <v>Section Part, Measured from Opposite Face</v>
      </c>
      <c r="LD303" t="str">
        <v>Section, Broachless Blank</v>
      </c>
      <c r="LE303" t="str">
        <v>Section, EXT. Sphere Location.</v>
      </c>
      <c r="LF303" t="str">
        <v>Section, Hex Cham. Ang.</v>
      </c>
      <c r="LG303" t="str">
        <v>Section, Hex Fillet Rad.</v>
      </c>
      <c r="LH303" t="str">
        <v>Section, INT. Feature</v>
      </c>
      <c r="LI303" t="str">
        <v>Section, INT. Sphere Location.</v>
      </c>
      <c r="LJ303" t="str">
        <v>Section, Mfg. Tol.</v>
      </c>
      <c r="LK303" t="str">
        <v>Section, Mfg. Tol., See Image</v>
      </c>
      <c r="LL303" t="str">
        <v>Section, OL00486</v>
      </c>
      <c r="LM303" t="str">
        <v>Section, OL00542</v>
      </c>
      <c r="LN303" t="str">
        <v>Section, OL00543</v>
      </c>
      <c r="LO303" t="str">
        <v>Section, OL00544</v>
      </c>
      <c r="LP303" t="str">
        <v>Section, OL00545</v>
      </c>
      <c r="LQ303" t="str">
        <v>Section, OL00546</v>
      </c>
      <c r="LR303" t="str">
        <v>Section, OL00547</v>
      </c>
      <c r="LS303" t="str">
        <v>Section, OL00555</v>
      </c>
      <c r="LT303" t="str">
        <v>Section, OL00725</v>
      </c>
      <c r="LU303" t="str">
        <v>Section, OL01430</v>
      </c>
      <c r="LV303" t="str">
        <v>Section, OL01434</v>
      </c>
      <c r="LW303" t="str">
        <v>Section, OL01435</v>
      </c>
      <c r="LX303" t="str">
        <v>Section, OL01807</v>
      </c>
      <c r="LY303" t="str">
        <v>Section, OL01830</v>
      </c>
      <c r="LZ303" t="str">
        <v>Section, OL02351</v>
      </c>
      <c r="MA303" t="str">
        <v>Section, OL02519</v>
      </c>
      <c r="MB303" t="str">
        <v>Section, OL02520</v>
      </c>
      <c r="MC303" t="str">
        <v>Section, OL02522</v>
      </c>
      <c r="MD303" t="str">
        <v>Section, OL02540</v>
      </c>
      <c r="ME303" t="str">
        <v>Section, OL02541</v>
      </c>
      <c r="MF303" t="str">
        <v>Section, OL02552</v>
      </c>
      <c r="MG303" t="str">
        <v>Section, OL02553</v>
      </c>
      <c r="MH303" t="str">
        <v>Section, OL02554</v>
      </c>
      <c r="MI303" t="str">
        <v>Section, OL02555</v>
      </c>
      <c r="MJ303" t="str">
        <v>Section, OL02558</v>
      </c>
      <c r="MK303" t="str">
        <v>Section, OL02559</v>
      </c>
      <c r="ML303" t="str">
        <v>Section, OL02560</v>
      </c>
      <c r="MM303" t="str">
        <v>Section, OL02619</v>
      </c>
      <c r="MN303" t="str">
        <v>Section, OL02620</v>
      </c>
      <c r="MO303" t="str">
        <v>Section, OL02621</v>
      </c>
      <c r="MP303" t="str">
        <v>Section, OL02622</v>
      </c>
      <c r="MQ303" t="str">
        <v>Section, OL02623</v>
      </c>
      <c r="MR303" t="str">
        <v>Section, OL02624</v>
      </c>
      <c r="MS303" t="str">
        <v>Section, OL02652</v>
      </c>
      <c r="MT303" t="str">
        <v>Section, OL02680</v>
      </c>
      <c r="MU303" t="str">
        <v>Section, OL02793</v>
      </c>
      <c r="MV303" t="str">
        <v>Section, OL02823</v>
      </c>
      <c r="MW303" t="str">
        <v>Section, OL02843</v>
      </c>
      <c r="MX303" t="str">
        <v>Section, OL03026, Ext.</v>
      </c>
      <c r="MY303" t="str">
        <v>Section, OL03026, Int.</v>
      </c>
      <c r="MZ303" t="str">
        <v>Section, OL03570, DWG# 100448-41</v>
      </c>
      <c r="NA303" t="str">
        <v>Section, OL03781</v>
      </c>
      <c r="NB303" t="str">
        <v>Section, OL03911</v>
      </c>
      <c r="NC303" t="str">
        <v>Section, OL03912</v>
      </c>
      <c r="ND303" t="str">
        <v>Section, OL03928</v>
      </c>
      <c r="NE303" t="str">
        <v>Section, OL03929</v>
      </c>
      <c r="NF303" t="str">
        <v>Section, OL04030</v>
      </c>
      <c r="NG303" t="str">
        <v>Section, OL04037</v>
      </c>
      <c r="NH303" t="str">
        <v>Section, OL04038</v>
      </c>
      <c r="NI303" t="str">
        <v>Section, OL04046</v>
      </c>
      <c r="NJ303" t="str">
        <v>Section, OL04065</v>
      </c>
      <c r="NK303" t="str">
        <v>Section, OL04066</v>
      </c>
      <c r="NL303" t="str">
        <v>Section, OL04067</v>
      </c>
      <c r="NM303" t="str">
        <v>Section, OL04069</v>
      </c>
      <c r="NN303" t="str">
        <v>Section, OL04071</v>
      </c>
      <c r="NO303" t="str">
        <v>Section, OL04173</v>
      </c>
      <c r="NP303" t="str">
        <v>Section, OL04174</v>
      </c>
      <c r="NQ303" t="str">
        <v>Section, OL04214</v>
      </c>
      <c r="NR303" t="str">
        <v>Section, OL04215</v>
      </c>
      <c r="NS303" t="str">
        <v>Section, OL04216</v>
      </c>
      <c r="NT303" t="str">
        <v>Section, OL04217</v>
      </c>
      <c r="NU303" t="str">
        <v>Section, Overlay OL02716</v>
      </c>
      <c r="NV303" t="str">
        <v>Section, Overlay OL02717</v>
      </c>
      <c r="NW303" t="str">
        <v>Section, See Image</v>
      </c>
      <c r="NX303" t="str">
        <v>Section, See Image, DWG# 100448-41</v>
      </c>
      <c r="NY303" t="str">
        <v>Section, Without Sots</v>
      </c>
      <c r="NZ303" t="str">
        <v>See Comments Sheet</v>
      </c>
      <c r="OA303" t="str">
        <v>See Comments Sheet, OL02318</v>
      </c>
      <c r="OB303" t="str">
        <v>See Image</v>
      </c>
      <c r="OC303" t="str">
        <v>See Image, .005 or Less = Pass</v>
      </c>
      <c r="OD303" t="str">
        <v>See Image, Check Near Radius</v>
      </c>
      <c r="OE303" t="str">
        <v>See Image, Constrained</v>
      </c>
      <c r="OF303" t="str">
        <v>See Image, Distance Between Flats</v>
      </c>
      <c r="OG303" t="str">
        <v xml:space="preserve">See Image, Mfg. Tol, Section A-A </v>
      </c>
      <c r="OH303" t="str">
        <v>See image, Mfg. Tol.</v>
      </c>
      <c r="OI303" t="str">
        <v>See Image, Mic. Across Flats</v>
      </c>
      <c r="OJ303" t="str">
        <v>See Image, OL02850</v>
      </c>
      <c r="OK303" t="str">
        <v>See Image, OL02880</v>
      </c>
      <c r="OL303" t="str">
        <v>See Image, OL03926</v>
      </c>
      <c r="OM303" t="str">
        <v>See Image, OL03927</v>
      </c>
      <c r="ON303" t="str">
        <v>See Image, OL04003</v>
      </c>
      <c r="OO303" t="str">
        <v>'See Image, OL04342,  Best Fit Joe Block</v>
      </c>
      <c r="OP303" t="str">
        <v>See Image, OL04342,  Blank</v>
      </c>
      <c r="OQ303" t="str">
        <v>See Image, OL04342, Blank</v>
      </c>
      <c r="OR303" t="str">
        <v>See Image, OL04343, Blank</v>
      </c>
      <c r="OS303" t="str">
        <v>See Image, Pass = .002 or Less</v>
      </c>
      <c r="OT303" t="str">
        <v>See Image, Rcd. MAX</v>
      </c>
      <c r="OU303" t="str">
        <v>See Image, Rcd. MIN</v>
      </c>
      <c r="OV303" t="str">
        <v>See Image, Section</v>
      </c>
      <c r="OW303" t="str">
        <v>See Image, Section A-A</v>
      </c>
      <c r="OX303" t="str">
        <v>See Image, Section B-B</v>
      </c>
      <c r="OY303" t="str">
        <v>See Image, Section B-B, TSC</v>
      </c>
      <c r="OZ303" t="str">
        <v>See Image, Shank Drawing # 18000-XX-XX A</v>
      </c>
      <c r="PA303" t="str">
        <v>Sequencial Laser 01, 120 Per Print</v>
      </c>
      <c r="PB303" t="str">
        <v>Set to .202, Zero on Thread Lead</v>
      </c>
      <c r="PC303" t="str">
        <v>Sharp OK, No Burr</v>
      </c>
      <c r="PD303" t="str">
        <v>Sharp OK, No Raised Edge, See Image</v>
      </c>
      <c r="PE303" t="str">
        <v>Sharp OK, No Raised Edges</v>
      </c>
      <c r="PF303" t="str">
        <v>Sharp okay no raised edge</v>
      </c>
      <c r="PG303" t="str">
        <v>Sharp Okay, No Burr</v>
      </c>
      <c r="PH303" t="str">
        <v>Sharp Okay, No Raised Edge</v>
      </c>
      <c r="PI303" t="str">
        <v>Sharp Okay, No Raised Edges,</v>
      </c>
      <c r="PJ303" t="str">
        <v>Sharp Okay, See Image</v>
      </c>
      <c r="PK303" t="str">
        <v xml:space="preserve">Start of Radius @ .195 </v>
      </c>
      <c r="PL303" t="str">
        <v xml:space="preserve">Start of Radius @ .21 </v>
      </c>
      <c r="PM303" t="str">
        <v xml:space="preserve">T.S.C. </v>
      </c>
      <c r="PN303" t="str">
        <v>Tangent Point</v>
      </c>
      <c r="PO303" t="str">
        <v>Tangent point of R.50</v>
      </c>
      <c r="PP303" t="str">
        <v>Taper Check, Mfg.Tol.</v>
      </c>
      <c r="PQ303" t="str">
        <v>Taper Check, Mfg.Tol., See Image</v>
      </c>
      <c r="PR303" t="str">
        <v>Thrd. Minor Ø</v>
      </c>
      <c r="PS303" t="str">
        <v>Thrd. Relief Ø</v>
      </c>
      <c r="PT303" t="str">
        <v>Threadless Blank</v>
      </c>
      <c r="PU303" t="str">
        <v>Threadless Blank, From Major Ø</v>
      </c>
      <c r="PV303" t="str">
        <v>Threadless Blank, Mfg. Tol.</v>
      </c>
      <c r="PW303" t="str">
        <v>Threadless Blank, Thrd. to Neck Rad.</v>
      </c>
      <c r="PX303" t="str">
        <v>Thredless Blank</v>
      </c>
      <c r="PY303" t="str">
        <v>To center of R.005</v>
      </c>
      <c r="PZ303" t="str">
        <v>Torx Min. Dia.</v>
      </c>
      <c r="QA303" t="str">
        <v>Turn Ø Free of Mill Marks</v>
      </c>
      <c r="QB303" t="str">
        <v>Use (Full) GO Hex</v>
      </c>
      <c r="QC303" t="str">
        <v>Use Balloon 1 FULL Gauge</v>
      </c>
      <c r="QD303" t="str">
        <v>Use Balloon 9 FULL GO</v>
      </c>
      <c r="QE303" t="str">
        <v>Use Best Fit Pin</v>
      </c>
      <c r="QF303" t="str">
        <v>Use Disk Tip</v>
      </c>
      <c r="QG303" t="str">
        <v>Use flat bottomed indicator tip.</v>
      </c>
      <c r="QH303" t="str">
        <v xml:space="preserve">Use Full .093 Go Hex </v>
      </c>
      <c r="QI303" t="str">
        <v xml:space="preserve">Use Full .0930 Go Hex </v>
      </c>
      <c r="QJ303" t="str">
        <v>Use Full .1235 Go Hex</v>
      </c>
      <c r="QK303" t="str">
        <v>Use Gauge K2-98-8019-04, See Image</v>
      </c>
      <c r="QL303" t="str">
        <v>Use large flat indicator tip</v>
      </c>
      <c r="QM303" t="str">
        <v>Use Pins.3330/.3350, See Image MAX NO-GO</v>
      </c>
      <c r="QN303" t="str">
        <v>Use Pointed Drop Indicator Tip</v>
      </c>
      <c r="QO303" t="str">
        <v>V-Block</v>
      </c>
      <c r="QP303" t="str">
        <v>V-Block,  AMB for 13</v>
      </c>
      <c r="QQ303" t="str">
        <v>V-Block,  Hex Cham. Dia.</v>
      </c>
      <c r="QR303" t="str">
        <v>V-Block, Hex Depth</v>
      </c>
      <c r="QS303" t="str">
        <v>VBU Gauge</v>
      </c>
      <c r="QT303" t="str">
        <v>Visibally smaller than HEX=Pass</v>
      </c>
      <c r="QU303" t="str">
        <v>Visual Per Drawing</v>
      </c>
      <c r="QV303" t="str">
        <v>Whirl Blank</v>
      </c>
      <c r="QW303" t="str">
        <v xml:space="preserve">Whirl Blank </v>
      </c>
      <c r="QX303" t="str">
        <v>Whirl Blank, Neck Rad. End to Head CL</v>
      </c>
      <c r="QY303" t="str">
        <v>Whirl Blank, Nose Start Dia.</v>
      </c>
      <c r="QZ303" t="str">
        <v>Whirl Blank, Nose Start Dist.</v>
      </c>
      <c r="RA303" t="str">
        <v>Whirl Blank, Thrd. Minor</v>
      </c>
      <c r="RB303" t="str">
        <v>Whirl Blank, Thrd. Pullout Dia.</v>
      </c>
      <c r="RC303" t="str">
        <v>Whole Part, Removal is at Assy. Level</v>
      </c>
      <c r="RD303" t="str">
        <v>Wide Area</v>
      </c>
      <c r="RE303" t="str">
        <v>Zero on End of Go Gauge</v>
      </c>
    </row>
    <row r="304" spans="1:473">
      <c r="A304" t="s">
        <v>933</v>
      </c>
      <c r="C304" t="str" cm="1">
        <f t="array" ref="C304:RE304">TRANSPOSE(_xlfn._xlws.SORT(_xlfn._xlws.FILTER($A$2:$A$600,ISNUMBER(SEARCH('PartLib Table'!M321,$A$2:$A$600)),"not found")))</f>
        <v xml:space="preserve"> 'C', Whirl Blank</v>
      </c>
      <c r="D304" t="str">
        <v xml:space="preserve"> See Image, Constrained</v>
      </c>
      <c r="E304" t="str">
        <v>(.04 to .12 range = Pass)</v>
      </c>
      <c r="F304" t="str">
        <v>(.042 FULL) Go Pin Seat Fully</v>
      </c>
      <c r="G304" t="str">
        <v>(B), Mfg. Tol.</v>
      </c>
      <c r="H304" t="str">
        <v>(B), O.A.L.</v>
      </c>
      <c r="I304" t="str">
        <v>.001 or less =Pass</v>
      </c>
      <c r="J304" t="str">
        <v>.001 or less out of center = Pass</v>
      </c>
      <c r="K304" t="str">
        <v>.002 or Less = Pass</v>
      </c>
      <c r="L304" t="str">
        <v>.002 or Less out of center = Pass</v>
      </c>
      <c r="M304" t="str">
        <v>.005 to .015 = Pass</v>
      </c>
      <c r="N304" t="str">
        <v>.0125 Mean, Section</v>
      </c>
      <c r="O304" t="str">
        <v>.025 or Less in X &amp; Y=Pass</v>
      </c>
      <c r="P304" t="str">
        <v>.038 Mean</v>
      </c>
      <c r="Q304" t="str">
        <v>.063 MM = .0024 IN, See Image</v>
      </c>
      <c r="R304" t="str">
        <v>.063MM = .0024"</v>
      </c>
      <c r="S304" t="str">
        <v>.243 NO-GO, Unconstrained, Must Not Start</v>
      </c>
      <c r="T304" t="str">
        <v>@ Back Face &amp; ID, No Raised Edge</v>
      </c>
      <c r="U304" t="str">
        <v>@ Back Face &amp; OD, No Raised Edge</v>
      </c>
      <c r="V304" t="str">
        <v>@ ID &amp; FACE</v>
      </c>
      <c r="W304" t="str">
        <v>@ OD &amp; BACK FACE</v>
      </c>
      <c r="X304" t="str">
        <v>@ OD &amp; FACE</v>
      </c>
      <c r="Y304" t="str">
        <v>Across from slot</v>
      </c>
      <c r="Z304" t="str">
        <v>All Edge Breaks</v>
      </c>
      <c r="AA304" t="str">
        <v>Attached to bar stock</v>
      </c>
      <c r="AB304" t="str">
        <v xml:space="preserve">Back Turn Fillet Rad. </v>
      </c>
      <c r="AC304" t="str">
        <v>Balloon 1 (DWG FRM0105 Page 2, NV-27)</v>
      </c>
      <c r="AD304" t="str">
        <v>Balloon 1 (DWG FRM0105, NV-30)</v>
      </c>
      <c r="AE304" t="str">
        <v>Balloon 1 (P# 9890002-20) OL00429/A</v>
      </c>
      <c r="AF304" t="str">
        <v>Balloon 1, DWG#FRM0105</v>
      </c>
      <c r="AG304" t="str">
        <v>Balloon 11, See Image</v>
      </c>
      <c r="AH304" t="str">
        <v xml:space="preserve">Balloon 2 (DWG FRM0105 Page 2, NV-27) </v>
      </c>
      <c r="AI304" t="str">
        <v>Balloon 2 (DWG FRM0105, NV-30)</v>
      </c>
      <c r="AJ304" t="str">
        <v>Balloon 2 (P# 9890002-20)</v>
      </c>
      <c r="AK304" t="str">
        <v>Balloon 2, DWG#FRM0105</v>
      </c>
      <c r="AL304" t="str">
        <v>Balloon 2, DWG#FRM0105, See Image</v>
      </c>
      <c r="AM304" t="str">
        <v>Balloon 3 (DWG FRM0105, NV-30 Minor)</v>
      </c>
      <c r="AN304" t="str">
        <v>Balloon 3 (DWG FRM0105, NV-30)</v>
      </c>
      <c r="AO304" t="str">
        <v>Balloon 3 (P# 9890002-20)</v>
      </c>
      <c r="AP304" t="str">
        <v>Balloon 4</v>
      </c>
      <c r="AQ304" t="str">
        <v>Balloon 4 (P# 9890002-20)</v>
      </c>
      <c r="AR304" t="str">
        <v>Below Middle Band</v>
      </c>
      <c r="AS304" t="str">
        <v>Best Fit Pin, .003 or Less =Pass</v>
      </c>
      <c r="AT304" t="str">
        <v>Blank</v>
      </c>
      <c r="AU304" t="str">
        <v>Blank Turn Maj.</v>
      </c>
      <c r="AV304" t="str">
        <v>Blank Turn Maj. Mill Flt., OL4172</v>
      </c>
      <c r="AW304" t="str">
        <v>Blank Without .010 Slots</v>
      </c>
      <c r="AX304" t="str">
        <v>Blank Without .010 Slots, Section</v>
      </c>
      <c r="AY304" t="str">
        <v>Blank without thread</v>
      </c>
      <c r="AZ304" t="str">
        <v xml:space="preserve">Blank, Center of V Grv. </v>
      </c>
      <c r="BA304" t="str">
        <v>Blank, Check R adjacent Balloon 17</v>
      </c>
      <c r="BB304" t="str">
        <v>Blank, EXT. Feature</v>
      </c>
      <c r="BC304" t="str">
        <v>Blank, See Image, OL04335</v>
      </c>
      <c r="BD304" t="str">
        <v>Blank, See Image, OL04336</v>
      </c>
      <c r="BE304" t="str">
        <v xml:space="preserve">Blank, Thrd. </v>
      </c>
      <c r="BF304" t="str">
        <v>Blank, Turn Tip</v>
      </c>
      <c r="BG304" t="str">
        <v>Blank, Without Thrd.</v>
      </c>
      <c r="BH304" t="str">
        <v>Blank, Without Thread</v>
      </c>
      <c r="BI304" t="str">
        <v xml:space="preserve">Blunt Start Blend to Minor </v>
      </c>
      <c r="BJ304" t="str">
        <v>Calc., Use Go HEX</v>
      </c>
      <c r="BK304" t="str">
        <v>Can't dig into OD</v>
      </c>
      <c r="BL304" t="str">
        <v>Carbide Gauge</v>
      </c>
      <c r="BM304" t="str">
        <v xml:space="preserve">Center of V Grv. </v>
      </c>
      <c r="BN304" t="str">
        <v>Centered Less than .03 = Pass</v>
      </c>
      <c r="BO304" t="str">
        <v>Centered within .0005 or Less = Pass</v>
      </c>
      <c r="BP304" t="str">
        <v>Centered within .001 or Less = Pass</v>
      </c>
      <c r="BQ304" t="str">
        <v>Centered within .0254 or Less = Pass</v>
      </c>
      <c r="BR304" t="str">
        <v>Check close to Rod Slot</v>
      </c>
      <c r="BS304" t="str">
        <v>Check every other hole</v>
      </c>
      <c r="BT304" t="str">
        <v>Check Go over full length of slot.</v>
      </c>
      <c r="BU304" t="str">
        <v>Check Near Closed End</v>
      </c>
      <c r="BV304" t="str">
        <v>Check per Print View, Away from Rod Slot</v>
      </c>
      <c r="BW304" t="str">
        <v>Check to Balloon 30 Go Pin</v>
      </c>
      <c r="BX304" t="str">
        <v>Check with .2705 SET Pin Inside Part</v>
      </c>
      <c r="BY304" t="str">
        <v>Check with Hex Up</v>
      </c>
      <c r="BZ304" t="str">
        <v>CMM Blank</v>
      </c>
      <c r="CA304" t="str">
        <v>Confirm Full Radius</v>
      </c>
      <c r="CB304" t="str">
        <v>Constrained in fixture</v>
      </c>
      <c r="CC304" t="str">
        <v>Constrained with Ring</v>
      </c>
      <c r="CD304" t="str">
        <v>Constrained, See Image</v>
      </c>
      <c r="CE304" t="str">
        <v>Dim. "A"</v>
      </c>
      <c r="CF304" t="str">
        <v>Dim. "B"</v>
      </c>
      <c r="CG304" t="str">
        <v>Dim. "C"</v>
      </c>
      <c r="CH304" t="str">
        <v>Dim. "D", Whirl Blank</v>
      </c>
      <c r="CI304" t="str">
        <v>Dim. "G"</v>
      </c>
      <c r="CJ304" t="str">
        <v>Dim. E, Blank Turn Maj. &amp;  Mill Flt</v>
      </c>
      <c r="CK304" t="str">
        <v>Dim. E, Blank Turn Maj.&amp;  Mill Flt</v>
      </c>
      <c r="CL304" t="str">
        <v>Dim. H, Whirl Blank</v>
      </c>
      <c r="CM304" t="str">
        <v>Dim. J, 'Blank Turn Maj. &amp; Whirl Blank</v>
      </c>
      <c r="CN304" t="str">
        <v>Disk Drop Indicator Tip</v>
      </c>
      <c r="CO304" t="str">
        <v>DWG 100448-15, Balloon F_1</v>
      </c>
      <c r="CP304" t="str">
        <v>DWG 100448-15, OL02571</v>
      </c>
      <c r="CQ304" t="str">
        <v>DWG 100448-41</v>
      </c>
      <c r="CR304" t="str">
        <v>DWG 9890040, (10E),Section Part, OL01139</v>
      </c>
      <c r="CS304" t="str">
        <v>DWG 9890040, (10E),Section, OL01139</v>
      </c>
      <c r="CT304" t="str">
        <v>DWG 9890040, (11E)</v>
      </c>
      <c r="CU304" t="str">
        <v>DWG 9890040, (11E), Pins with Flats</v>
      </c>
      <c r="CV304" t="str">
        <v>DWG 9890040, (12E),  Pass=.002 or less</v>
      </c>
      <c r="CW304" t="str">
        <v>DWG 9890040, (12E), See Image</v>
      </c>
      <c r="CX304" t="str">
        <v>DWG 9890040, (1E), OL01431</v>
      </c>
      <c r="CY304" t="str">
        <v>DWG 9890040, (1E), OL01432</v>
      </c>
      <c r="CZ304" t="str">
        <v>DWG 9890040, (2E), OL01432</v>
      </c>
      <c r="DA304" t="str">
        <v>DWG 9890040, (3E)</v>
      </c>
      <c r="DB304" t="str">
        <v>DWG 9890040, (4E)</v>
      </c>
      <c r="DC304" t="str">
        <v>DWG 9890040, (5E), OL02336</v>
      </c>
      <c r="DD304" t="str">
        <v>DWG 9890040, (6E)</v>
      </c>
      <c r="DE304" t="str">
        <v>DWG 9890040, (7E)</v>
      </c>
      <c r="DF304" t="str">
        <v>DWG 9890040, (8E), OL01433</v>
      </c>
      <c r="DG304" t="str">
        <v>DWG 9890040, (8E), OL01433, Section</v>
      </c>
      <c r="DH304" t="str">
        <v>DWG 9890040, (9E), Close to Rod Slot</v>
      </c>
      <c r="DI304" t="str">
        <v>DWG 9890040, (9E),Close to Rod Slot</v>
      </c>
      <c r="DJ304" t="str">
        <v>DWG FRM0105 PAGE 2</v>
      </c>
      <c r="DK304" t="str">
        <v>DWG# 100448-41</v>
      </c>
      <c r="DL304" t="str">
        <v>DWG# 100448-44</v>
      </c>
      <c r="DM304" t="str">
        <v>DWG# 9890003  (1), Section OL00436/A</v>
      </c>
      <c r="DN304" t="str">
        <v>DWG# 9890003 (3), Ring Gauge Constrained</v>
      </c>
      <c r="DO304" t="str">
        <v>DWG# 9890003 (4), Section</v>
      </c>
      <c r="DP304" t="str">
        <v>DWG#100448-26, Balloon 1K, OL02350</v>
      </c>
      <c r="DQ304" t="str">
        <v>DWG#100448-26, Balloon 2K, OL02350</v>
      </c>
      <c r="DR304" t="str">
        <v>DWG#100448-26, Balloon 3K, OL02363</v>
      </c>
      <c r="DS304" t="str">
        <v>DWG#100448-26, Balloon 4K</v>
      </c>
      <c r="DT304" t="str">
        <v>DWG#100448-26, Balloon 5K, Section</v>
      </c>
      <c r="DU304" t="str">
        <v>DWG#100448-26, Balloon 6K</v>
      </c>
      <c r="DV304" t="str">
        <v>DWG#100448-26, Balloon 7K, Section</v>
      </c>
      <c r="DW304" t="str">
        <v>DWG#100448-26, Mfg. Tol.</v>
      </c>
      <c r="DX304" t="str">
        <v>DWG#9890003 (2) Ring Gauge Constrained</v>
      </c>
      <c r="DY304" t="str">
        <v>DWG#9890044</v>
      </c>
      <c r="DZ304" t="str">
        <v>DWG#9890044 .1985 to .2005=Pass</v>
      </c>
      <c r="EA304" t="str">
        <v>DWG#9890044 Overlay OL02441</v>
      </c>
      <c r="EB304" t="str">
        <v>DWG#9890044, OL02441</v>
      </c>
      <c r="EC304" t="str">
        <v>DWG#FRM0105</v>
      </c>
      <c r="ED304" t="str">
        <v>EXT.</v>
      </c>
      <c r="EE304" t="str">
        <v>EXT. Section, OL02460</v>
      </c>
      <c r="EF304" t="str">
        <v>EXT., OL04223</v>
      </c>
      <c r="EG304" t="str">
        <v>Flat Drop Indicator Tip</v>
      </c>
      <c r="EH304" t="str">
        <v>Full Go Pin, No Light, at Radius</v>
      </c>
      <c r="EI304" t="str">
        <v>Function Check</v>
      </c>
      <c r="EJ304" t="str">
        <v>GO Function Gauge</v>
      </c>
      <c r="EK304" t="str">
        <v>Go Gauge for Balloon 1 &amp; 4</v>
      </c>
      <c r="EL304" t="str">
        <v>Go Pin must pass through</v>
      </c>
      <c r="EM304" t="str">
        <v>Greater than .005 = Fail, Section</v>
      </c>
      <c r="EN304" t="str">
        <v>Greater than .025 out of center = Fail</v>
      </c>
      <c r="EO304" t="str">
        <v>Greater than 2.6 = Pass</v>
      </c>
      <c r="EP304" t="str">
        <v>Green = Pass, Red = Fail</v>
      </c>
      <c r="EQ304" t="str">
        <v>Hex Depth</v>
      </c>
      <c r="ER304" t="str">
        <v>Hex Minor</v>
      </c>
      <c r="ES304" t="str">
        <v>Hole Dia.</v>
      </c>
      <c r="ET304" t="str">
        <v>Hook or Disk Tip</v>
      </c>
      <c r="EU304" t="str">
        <v>ID Sphere Finish</v>
      </c>
      <c r="EV304" t="str">
        <v>ID/OD Both Sides, Diff. .002 or less = Pass</v>
      </c>
      <c r="EW304" t="str">
        <v>If Looks Big, Section</v>
      </c>
      <c r="EX304" t="str">
        <v>If Looks Small, Section</v>
      </c>
      <c r="EY304" t="str">
        <v>Insp. Close to Break Away, Mfg.Tol.</v>
      </c>
      <c r="EZ304" t="str">
        <v>INT.</v>
      </c>
      <c r="FA304" t="str">
        <v>INT. Section, OL02460</v>
      </c>
      <c r="FB304" t="str">
        <v>INT., OL04223</v>
      </c>
      <c r="FC304" t="str">
        <v>Intersect. of 7.7 &amp; R0.10</v>
      </c>
      <c r="FD304" t="str">
        <v>Intersect. of 8.79 and R.25 MAX</v>
      </c>
      <c r="FE304" t="str">
        <v>Keep Ind. Tip away from corner</v>
      </c>
      <c r="FF304" t="str">
        <v>L31</v>
      </c>
      <c r="FG304" t="str">
        <v>Laser Mark</v>
      </c>
      <c r="FH304" t="str">
        <v>LASER PER NOTE 4</v>
      </c>
      <c r="FI304" t="str">
        <v>LASER PER NOTE 4, Final Check 1 only</v>
      </c>
      <c r="FJ304" t="str">
        <v>Less than .002 out of center = Pass</v>
      </c>
      <c r="FK304" t="str">
        <v>Less than 2.75 = Pass, Section</v>
      </c>
      <c r="FL304" t="str">
        <v>List as pin. Not Calibrated</v>
      </c>
      <c r="FM304" t="str">
        <v>M9 X 1.25 BUTT See Comment Image</v>
      </c>
      <c r="FN304" t="str">
        <v>Manual Section</v>
      </c>
      <c r="FO304" t="str">
        <v>Max Deep .241 NO-GO =.42</v>
      </c>
      <c r="FP304" t="str">
        <v>MAX Depth of (Note 7) .241 NO-GO Pin</v>
      </c>
      <c r="FQ304" t="str">
        <v>Measure from Blue Line, See Image</v>
      </c>
      <c r="FR304" t="str">
        <v>Measure Width of Blue Area, See Image</v>
      </c>
      <c r="FS304" t="str">
        <v>Mfg. Tol</v>
      </c>
      <c r="FT304" t="str">
        <v>Mfg. Tol, See Image</v>
      </c>
      <c r="FU304" t="str">
        <v>Mfg. Tol.</v>
      </c>
      <c r="FV304" t="str">
        <v>Mfg. Tol. "A"</v>
      </c>
      <c r="FW304" t="str">
        <v>Mfg. Tol. (Zero on Gauge Full Dia. Lead)</v>
      </c>
      <c r="FX304" t="str">
        <v>Mfg. Tol. Balloon 11, See Image</v>
      </c>
      <c r="FY304" t="str">
        <v>Mfg. Tol. Balloon 4</v>
      </c>
      <c r="FZ304" t="str">
        <v>Mfg. Tol. Balloon 7</v>
      </c>
      <c r="GA304" t="str">
        <v xml:space="preserve">Mfg. Tol. C-Bore Face (Ballo 28) </v>
      </c>
      <c r="GB304" t="str">
        <v>Mfg. Tol. Section</v>
      </c>
      <c r="GC304" t="str">
        <v>Mfg. Tol. See Image</v>
      </c>
      <c r="GD304" t="str">
        <v>Mfg. Tol., 3 Places, Record MAX</v>
      </c>
      <c r="GE304" t="str">
        <v>Mfg. Tol., Balloon 11</v>
      </c>
      <c r="GF304" t="str">
        <v>Mfg. Tol., Balloon 7</v>
      </c>
      <c r="GG304" t="str">
        <v>Mfg. Tol., Blank</v>
      </c>
      <c r="GH304" t="str">
        <v>Mfg. Tol., Blank, Balloon 12</v>
      </c>
      <c r="GI304" t="str">
        <v>Mfg. Tol., Blend to SØ.320</v>
      </c>
      <c r="GJ304" t="str">
        <v>Mfg. Tol., Calculation</v>
      </c>
      <c r="GK304" t="str">
        <v>Mfg. Tol., For Mill Fixture</v>
      </c>
      <c r="GL304" t="str">
        <v>Mfg. Tol., L32</v>
      </c>
      <c r="GM304" t="str">
        <v>Mfg. Tol., L33</v>
      </c>
      <c r="GN304" t="str">
        <v>Mfg. Tol., No Tool Marks</v>
      </c>
      <c r="GO304" t="str">
        <v>Mfg. Tol., OL03361</v>
      </c>
      <c r="GP304" t="str">
        <v>Mfg. Tol., Record off center value</v>
      </c>
      <c r="GQ304" t="str">
        <v>Mfg. Tol., Same 3 Places, Record MIN</v>
      </c>
      <c r="GR304" t="str">
        <v>Mfg. Tol., Section</v>
      </c>
      <c r="GS304" t="str">
        <v>Mfg. Tol., Section B-B</v>
      </c>
      <c r="GT304" t="str">
        <v>Mfg. Tol., Section, OL03361</v>
      </c>
      <c r="GU304" t="str">
        <v>Mfg. Tol., Section, Per Note 2</v>
      </c>
      <c r="GV304" t="str">
        <v>Mfg. Tol., See Image</v>
      </c>
      <c r="GW304" t="str">
        <v>Mfg. Tol., See Image, Bore in Blue</v>
      </c>
      <c r="GX304" t="str">
        <v>Mfg. Tol., See Image, Hook Tip</v>
      </c>
      <c r="GY304" t="str">
        <v>Mfg. Tol., Sharp Okay No Burr</v>
      </c>
      <c r="GZ304" t="str">
        <v>Mfg. Tol., Threadless Blank</v>
      </c>
      <c r="HA304" t="str">
        <v>Mfg.Tol.</v>
      </c>
      <c r="HB304" t="str">
        <v>Mgf. To., T.S.C.</v>
      </c>
      <c r="HC304" t="str">
        <v>Milled Feature</v>
      </c>
      <c r="HD304" t="str">
        <v>Milled Feature, OL04045</v>
      </c>
      <c r="HE304" t="str">
        <v>More than .0005 out of center = Fail</v>
      </c>
      <c r="HF304" t="str">
        <v>Must Pass Through</v>
      </c>
      <c r="HG304" t="str">
        <v>Must pass through gauge</v>
      </c>
      <c r="HH304" t="str">
        <v>Must Pass Through Go Gauge</v>
      </c>
      <c r="HI304" t="str">
        <v>Must Pass, See Image.</v>
      </c>
      <c r="HJ304" t="str">
        <v>NA</v>
      </c>
      <c r="HK304" t="str">
        <v>Narrow Area</v>
      </c>
      <c r="HL304" t="str">
        <v>Near Balloon 21</v>
      </c>
      <c r="HM304" t="str">
        <v>Near Datum B</v>
      </c>
      <c r="HN304" t="str">
        <v>Neck Dia.</v>
      </c>
      <c r="HO304" t="str">
        <v>Neck to Head Rad.</v>
      </c>
      <c r="HP304" t="str">
        <v>No Copper Deposits Allowed</v>
      </c>
      <c r="HQ304" t="str">
        <v>No Section</v>
      </c>
      <c r="HR304" t="str">
        <v>No Section, .01 to .014 = Pass</v>
      </c>
      <c r="HS304" t="str">
        <v>No Section, Rotate Part</v>
      </c>
      <c r="HT304" t="str">
        <v>No Section, See Image</v>
      </c>
      <c r="HU304" t="str">
        <v>No Slot, Section B-B</v>
      </c>
      <c r="HV304" t="str">
        <v>No visual step = Pass</v>
      </c>
      <c r="HW304" t="str">
        <v>Not to exceed .95 Deep</v>
      </c>
      <c r="HX304" t="str">
        <v>Note 1</v>
      </c>
      <c r="HY304" t="str">
        <v>OL00333/A</v>
      </c>
      <c r="HZ304" t="str">
        <v>OL00519</v>
      </c>
      <c r="IA304" t="str">
        <v>OL00520</v>
      </c>
      <c r="IB304" t="str">
        <v>OL00529</v>
      </c>
      <c r="IC304" t="str">
        <v>OL00542</v>
      </c>
      <c r="ID304" t="str">
        <v>OL00724</v>
      </c>
      <c r="IE304" t="str">
        <v>OL01250</v>
      </c>
      <c r="IF304" t="str">
        <v>OL01869, Threadless Blank</v>
      </c>
      <c r="IG304" t="str">
        <v>OL01870, Section</v>
      </c>
      <c r="IH304" t="str">
        <v>OL02255</v>
      </c>
      <c r="II304" t="str">
        <v>OL02255, Mfg. Tol.</v>
      </c>
      <c r="IJ304" t="str">
        <v>OL02302</v>
      </c>
      <c r="IK304" t="str">
        <v xml:space="preserve">OL02318  needed per image instructions </v>
      </c>
      <c r="IL304" t="str">
        <v>OL02556</v>
      </c>
      <c r="IM304" t="str">
        <v>OL02557</v>
      </c>
      <c r="IN304" t="str">
        <v>OL02567</v>
      </c>
      <c r="IO304" t="str">
        <v>OL02653</v>
      </c>
      <c r="IP304" t="str">
        <v>OL02718</v>
      </c>
      <c r="IQ304" t="str">
        <v>OL02841</v>
      </c>
      <c r="IR304" t="str">
        <v>OL02842</v>
      </c>
      <c r="IS304" t="str">
        <v>OL02844</v>
      </c>
      <c r="IT304" t="str">
        <v>OL02871</v>
      </c>
      <c r="IU304" t="str">
        <v>OL02887</v>
      </c>
      <c r="IV304" t="str">
        <v>OL03500</v>
      </c>
      <c r="IW304" t="str">
        <v>OL03766</v>
      </c>
      <c r="IX304" t="str">
        <v>OL03868</v>
      </c>
      <c r="IY304" t="str">
        <v>OL03869</v>
      </c>
      <c r="IZ304" t="str">
        <v>OL03870</v>
      </c>
      <c r="JA304" t="str">
        <v>OL03873, DWG# 100448-44</v>
      </c>
      <c r="JB304" t="str">
        <v>OL03949</v>
      </c>
      <c r="JC304" t="str">
        <v xml:space="preserve">OL04043, Section </v>
      </c>
      <c r="JD304" t="str">
        <v xml:space="preserve">OL04044, Section </v>
      </c>
      <c r="JE304" t="str">
        <v>OL04045</v>
      </c>
      <c r="JF304" t="str">
        <v>OL04045, Milled Feature</v>
      </c>
      <c r="JG304" t="str">
        <v>OL04063</v>
      </c>
      <c r="JH304" t="str">
        <v>OL04064</v>
      </c>
      <c r="JI304" t="str">
        <v>OL04065</v>
      </c>
      <c r="JJ304" t="str">
        <v>OL04181</v>
      </c>
      <c r="JK304" t="str">
        <v>OL04218</v>
      </c>
      <c r="JL304" t="str">
        <v>OL04224, See Image</v>
      </c>
      <c r="JM304" t="str">
        <v>OL04374</v>
      </c>
      <c r="JN304" t="str">
        <v>OL04375, Section M-M</v>
      </c>
      <c r="JO304" t="str">
        <v>OL04376, Section M-M</v>
      </c>
      <c r="JP304" t="str">
        <v>OL04443</v>
      </c>
      <c r="JQ304" t="str">
        <v>OL04444</v>
      </c>
      <c r="JR304" t="str">
        <v>OL05000</v>
      </c>
      <c r="JS304" t="str">
        <v>One side of slot</v>
      </c>
      <c r="JT304" t="str">
        <v>Other side of slot</v>
      </c>
      <c r="JU304" t="str">
        <v>Out of center more than .002 = Fail</v>
      </c>
      <c r="JV304" t="str">
        <v>Out of center more than.002 = Fail</v>
      </c>
      <c r="JW304" t="str">
        <v>Overlay OL02713</v>
      </c>
      <c r="JX304" t="str">
        <v>Overlay OL02714</v>
      </c>
      <c r="JY304" t="str">
        <v>Overlay OL02718</v>
      </c>
      <c r="JZ304" t="str">
        <v>Overlay OL03831, Mfg. Tol.</v>
      </c>
      <c r="KA304" t="str">
        <v>Part Without Slots</v>
      </c>
      <c r="KB304" t="str">
        <v>Part Without Slots, See Image</v>
      </c>
      <c r="KC304" t="str">
        <v xml:space="preserve">Pass = .0254 or Less </v>
      </c>
      <c r="KD304" t="str">
        <v>PD MIN = 4.361, PD MAX = 4.456</v>
      </c>
      <c r="KE304" t="str">
        <v>Per Balloon 2 Note</v>
      </c>
      <c r="KF304" t="str">
        <v>Per drawing note(s) 8.</v>
      </c>
      <c r="KG304" t="str">
        <v>Point or Sphere Tip</v>
      </c>
      <c r="KH304" t="str">
        <v>Point Tip</v>
      </c>
      <c r="KI304" t="str">
        <v>R.9 to R1.1 = Pass, See Image</v>
      </c>
      <c r="KJ304" t="str">
        <v>Ram Construction</v>
      </c>
      <c r="KK304" t="str">
        <v>Record Same Pass / Fail All Balloons</v>
      </c>
      <c r="KL304" t="str">
        <v>Ref. Balloon 1</v>
      </c>
      <c r="KM304" t="str">
        <v>Ref. Balloon 12</v>
      </c>
      <c r="KN304" t="str">
        <v>Ref. Balloon 13, 100% AQL</v>
      </c>
      <c r="KO304" t="str">
        <v>Ref. Balloon 2</v>
      </c>
      <c r="KP304" t="str">
        <v>Ref. Balloon 21, 100% AQL</v>
      </c>
      <c r="KQ304" t="str">
        <v>Ref. Balloon 4</v>
      </c>
      <c r="KR304" t="str">
        <v>Ref. Balloon 7</v>
      </c>
      <c r="KS304" t="str">
        <v>Ref. Balloon 8</v>
      </c>
      <c r="KT304" t="str">
        <v>Relieved Pin Gauges 09236 &amp; 09235</v>
      </c>
      <c r="KU304" t="str">
        <v>Rotate Part</v>
      </c>
      <c r="KV304" t="str">
        <v>Rotate Part, See Image</v>
      </c>
      <c r="KW304" t="str">
        <v>Same as Root Radius</v>
      </c>
      <c r="KX304" t="str">
        <v>Section</v>
      </c>
      <c r="KY304" t="str">
        <v>Section B-B</v>
      </c>
      <c r="KZ304" t="str">
        <v>Section B-B, Distance Between Grooves</v>
      </c>
      <c r="LA304" t="str">
        <v>Section C-C</v>
      </c>
      <c r="LB304" t="str">
        <v>Section Part</v>
      </c>
      <c r="LC304" t="str">
        <v>Section Part, Measured from Opposite Face</v>
      </c>
      <c r="LD304" t="str">
        <v>Section, Broachless Blank</v>
      </c>
      <c r="LE304" t="str">
        <v>Section, EXT. Sphere Location.</v>
      </c>
      <c r="LF304" t="str">
        <v>Section, Hex Cham. Ang.</v>
      </c>
      <c r="LG304" t="str">
        <v>Section, Hex Fillet Rad.</v>
      </c>
      <c r="LH304" t="str">
        <v>Section, INT. Feature</v>
      </c>
      <c r="LI304" t="str">
        <v>Section, INT. Sphere Location.</v>
      </c>
      <c r="LJ304" t="str">
        <v>Section, Mfg. Tol.</v>
      </c>
      <c r="LK304" t="str">
        <v>Section, Mfg. Tol., See Image</v>
      </c>
      <c r="LL304" t="str">
        <v>Section, OL00486</v>
      </c>
      <c r="LM304" t="str">
        <v>Section, OL00542</v>
      </c>
      <c r="LN304" t="str">
        <v>Section, OL00543</v>
      </c>
      <c r="LO304" t="str">
        <v>Section, OL00544</v>
      </c>
      <c r="LP304" t="str">
        <v>Section, OL00545</v>
      </c>
      <c r="LQ304" t="str">
        <v>Section, OL00546</v>
      </c>
      <c r="LR304" t="str">
        <v>Section, OL00547</v>
      </c>
      <c r="LS304" t="str">
        <v>Section, OL00555</v>
      </c>
      <c r="LT304" t="str">
        <v>Section, OL00725</v>
      </c>
      <c r="LU304" t="str">
        <v>Section, OL01430</v>
      </c>
      <c r="LV304" t="str">
        <v>Section, OL01434</v>
      </c>
      <c r="LW304" t="str">
        <v>Section, OL01435</v>
      </c>
      <c r="LX304" t="str">
        <v>Section, OL01807</v>
      </c>
      <c r="LY304" t="str">
        <v>Section, OL01830</v>
      </c>
      <c r="LZ304" t="str">
        <v>Section, OL02351</v>
      </c>
      <c r="MA304" t="str">
        <v>Section, OL02519</v>
      </c>
      <c r="MB304" t="str">
        <v>Section, OL02520</v>
      </c>
      <c r="MC304" t="str">
        <v>Section, OL02522</v>
      </c>
      <c r="MD304" t="str">
        <v>Section, OL02540</v>
      </c>
      <c r="ME304" t="str">
        <v>Section, OL02541</v>
      </c>
      <c r="MF304" t="str">
        <v>Section, OL02552</v>
      </c>
      <c r="MG304" t="str">
        <v>Section, OL02553</v>
      </c>
      <c r="MH304" t="str">
        <v>Section, OL02554</v>
      </c>
      <c r="MI304" t="str">
        <v>Section, OL02555</v>
      </c>
      <c r="MJ304" t="str">
        <v>Section, OL02558</v>
      </c>
      <c r="MK304" t="str">
        <v>Section, OL02559</v>
      </c>
      <c r="ML304" t="str">
        <v>Section, OL02560</v>
      </c>
      <c r="MM304" t="str">
        <v>Section, OL02619</v>
      </c>
      <c r="MN304" t="str">
        <v>Section, OL02620</v>
      </c>
      <c r="MO304" t="str">
        <v>Section, OL02621</v>
      </c>
      <c r="MP304" t="str">
        <v>Section, OL02622</v>
      </c>
      <c r="MQ304" t="str">
        <v>Section, OL02623</v>
      </c>
      <c r="MR304" t="str">
        <v>Section, OL02624</v>
      </c>
      <c r="MS304" t="str">
        <v>Section, OL02652</v>
      </c>
      <c r="MT304" t="str">
        <v>Section, OL02680</v>
      </c>
      <c r="MU304" t="str">
        <v>Section, OL02793</v>
      </c>
      <c r="MV304" t="str">
        <v>Section, OL02823</v>
      </c>
      <c r="MW304" t="str">
        <v>Section, OL02843</v>
      </c>
      <c r="MX304" t="str">
        <v>Section, OL03026, Ext.</v>
      </c>
      <c r="MY304" t="str">
        <v>Section, OL03026, Int.</v>
      </c>
      <c r="MZ304" t="str">
        <v>Section, OL03570, DWG# 100448-41</v>
      </c>
      <c r="NA304" t="str">
        <v>Section, OL03781</v>
      </c>
      <c r="NB304" t="str">
        <v>Section, OL03911</v>
      </c>
      <c r="NC304" t="str">
        <v>Section, OL03912</v>
      </c>
      <c r="ND304" t="str">
        <v>Section, OL03928</v>
      </c>
      <c r="NE304" t="str">
        <v>Section, OL03929</v>
      </c>
      <c r="NF304" t="str">
        <v>Section, OL04030</v>
      </c>
      <c r="NG304" t="str">
        <v>Section, OL04037</v>
      </c>
      <c r="NH304" t="str">
        <v>Section, OL04038</v>
      </c>
      <c r="NI304" t="str">
        <v>Section, OL04046</v>
      </c>
      <c r="NJ304" t="str">
        <v>Section, OL04065</v>
      </c>
      <c r="NK304" t="str">
        <v>Section, OL04066</v>
      </c>
      <c r="NL304" t="str">
        <v>Section, OL04067</v>
      </c>
      <c r="NM304" t="str">
        <v>Section, OL04069</v>
      </c>
      <c r="NN304" t="str">
        <v>Section, OL04071</v>
      </c>
      <c r="NO304" t="str">
        <v>Section, OL04173</v>
      </c>
      <c r="NP304" t="str">
        <v>Section, OL04174</v>
      </c>
      <c r="NQ304" t="str">
        <v>Section, OL04214</v>
      </c>
      <c r="NR304" t="str">
        <v>Section, OL04215</v>
      </c>
      <c r="NS304" t="str">
        <v>Section, OL04216</v>
      </c>
      <c r="NT304" t="str">
        <v>Section, OL04217</v>
      </c>
      <c r="NU304" t="str">
        <v>Section, Overlay OL02716</v>
      </c>
      <c r="NV304" t="str">
        <v>Section, Overlay OL02717</v>
      </c>
      <c r="NW304" t="str">
        <v>Section, See Image</v>
      </c>
      <c r="NX304" t="str">
        <v>Section, See Image, DWG# 100448-41</v>
      </c>
      <c r="NY304" t="str">
        <v>Section, Without Sots</v>
      </c>
      <c r="NZ304" t="str">
        <v>See Comments Sheet</v>
      </c>
      <c r="OA304" t="str">
        <v>See Comments Sheet, OL02318</v>
      </c>
      <c r="OB304" t="str">
        <v>See Image</v>
      </c>
      <c r="OC304" t="str">
        <v>See Image, .005 or Less = Pass</v>
      </c>
      <c r="OD304" t="str">
        <v>See Image, Check Near Radius</v>
      </c>
      <c r="OE304" t="str">
        <v>See Image, Constrained</v>
      </c>
      <c r="OF304" t="str">
        <v>See Image, Distance Between Flats</v>
      </c>
      <c r="OG304" t="str">
        <v xml:space="preserve">See Image, Mfg. Tol, Section A-A </v>
      </c>
      <c r="OH304" t="str">
        <v>See image, Mfg. Tol.</v>
      </c>
      <c r="OI304" t="str">
        <v>See Image, Mic. Across Flats</v>
      </c>
      <c r="OJ304" t="str">
        <v>See Image, OL02850</v>
      </c>
      <c r="OK304" t="str">
        <v>See Image, OL02880</v>
      </c>
      <c r="OL304" t="str">
        <v>See Image, OL03926</v>
      </c>
      <c r="OM304" t="str">
        <v>See Image, OL03927</v>
      </c>
      <c r="ON304" t="str">
        <v>See Image, OL04003</v>
      </c>
      <c r="OO304" t="str">
        <v>'See Image, OL04342,  Best Fit Joe Block</v>
      </c>
      <c r="OP304" t="str">
        <v>See Image, OL04342,  Blank</v>
      </c>
      <c r="OQ304" t="str">
        <v>See Image, OL04342, Blank</v>
      </c>
      <c r="OR304" t="str">
        <v>See Image, OL04343, Blank</v>
      </c>
      <c r="OS304" t="str">
        <v>See Image, Pass = .002 or Less</v>
      </c>
      <c r="OT304" t="str">
        <v>See Image, Rcd. MAX</v>
      </c>
      <c r="OU304" t="str">
        <v>See Image, Rcd. MIN</v>
      </c>
      <c r="OV304" t="str">
        <v>See Image, Section</v>
      </c>
      <c r="OW304" t="str">
        <v>See Image, Section A-A</v>
      </c>
      <c r="OX304" t="str">
        <v>See Image, Section B-B</v>
      </c>
      <c r="OY304" t="str">
        <v>See Image, Section B-B, TSC</v>
      </c>
      <c r="OZ304" t="str">
        <v>See Image, Shank Drawing # 18000-XX-XX A</v>
      </c>
      <c r="PA304" t="str">
        <v>Sequencial Laser 01, 120 Per Print</v>
      </c>
      <c r="PB304" t="str">
        <v>Set to .202, Zero on Thread Lead</v>
      </c>
      <c r="PC304" t="str">
        <v>Sharp OK, No Burr</v>
      </c>
      <c r="PD304" t="str">
        <v>Sharp OK, No Raised Edge, See Image</v>
      </c>
      <c r="PE304" t="str">
        <v>Sharp OK, No Raised Edges</v>
      </c>
      <c r="PF304" t="str">
        <v>Sharp okay no raised edge</v>
      </c>
      <c r="PG304" t="str">
        <v>Sharp Okay, No Burr</v>
      </c>
      <c r="PH304" t="str">
        <v>Sharp Okay, No Raised Edge</v>
      </c>
      <c r="PI304" t="str">
        <v>Sharp Okay, No Raised Edges,</v>
      </c>
      <c r="PJ304" t="str">
        <v>Sharp Okay, See Image</v>
      </c>
      <c r="PK304" t="str">
        <v xml:space="preserve">Start of Radius @ .195 </v>
      </c>
      <c r="PL304" t="str">
        <v xml:space="preserve">Start of Radius @ .21 </v>
      </c>
      <c r="PM304" t="str">
        <v xml:space="preserve">T.S.C. </v>
      </c>
      <c r="PN304" t="str">
        <v>Tangent Point</v>
      </c>
      <c r="PO304" t="str">
        <v>Tangent point of R.50</v>
      </c>
      <c r="PP304" t="str">
        <v>Taper Check, Mfg.Tol.</v>
      </c>
      <c r="PQ304" t="str">
        <v>Taper Check, Mfg.Tol., See Image</v>
      </c>
      <c r="PR304" t="str">
        <v>Thrd. Minor Ø</v>
      </c>
      <c r="PS304" t="str">
        <v>Thrd. Relief Ø</v>
      </c>
      <c r="PT304" t="str">
        <v>Threadless Blank</v>
      </c>
      <c r="PU304" t="str">
        <v>Threadless Blank, From Major Ø</v>
      </c>
      <c r="PV304" t="str">
        <v>Threadless Blank, Mfg. Tol.</v>
      </c>
      <c r="PW304" t="str">
        <v>Threadless Blank, Thrd. to Neck Rad.</v>
      </c>
      <c r="PX304" t="str">
        <v>Thredless Blank</v>
      </c>
      <c r="PY304" t="str">
        <v>To center of R.005</v>
      </c>
      <c r="PZ304" t="str">
        <v>Torx Min. Dia.</v>
      </c>
      <c r="QA304" t="str">
        <v>Turn Ø Free of Mill Marks</v>
      </c>
      <c r="QB304" t="str">
        <v>Use (Full) GO Hex</v>
      </c>
      <c r="QC304" t="str">
        <v>Use Balloon 1 FULL Gauge</v>
      </c>
      <c r="QD304" t="str">
        <v>Use Balloon 9 FULL GO</v>
      </c>
      <c r="QE304" t="str">
        <v>Use Best Fit Pin</v>
      </c>
      <c r="QF304" t="str">
        <v>Use Disk Tip</v>
      </c>
      <c r="QG304" t="str">
        <v>Use flat bottomed indicator tip.</v>
      </c>
      <c r="QH304" t="str">
        <v xml:space="preserve">Use Full .093 Go Hex </v>
      </c>
      <c r="QI304" t="str">
        <v xml:space="preserve">Use Full .0930 Go Hex </v>
      </c>
      <c r="QJ304" t="str">
        <v>Use Full .1235 Go Hex</v>
      </c>
      <c r="QK304" t="str">
        <v>Use Gauge K2-98-8019-04, See Image</v>
      </c>
      <c r="QL304" t="str">
        <v>Use large flat indicator tip</v>
      </c>
      <c r="QM304" t="str">
        <v>Use Pins.3330/.3350, See Image MAX NO-GO</v>
      </c>
      <c r="QN304" t="str">
        <v>Use Pointed Drop Indicator Tip</v>
      </c>
      <c r="QO304" t="str">
        <v>V-Block</v>
      </c>
      <c r="QP304" t="str">
        <v>V-Block,  AMB for 13</v>
      </c>
      <c r="QQ304" t="str">
        <v>V-Block,  Hex Cham. Dia.</v>
      </c>
      <c r="QR304" t="str">
        <v>V-Block, Hex Depth</v>
      </c>
      <c r="QS304" t="str">
        <v>VBU Gauge</v>
      </c>
      <c r="QT304" t="str">
        <v>Visibally smaller than HEX=Pass</v>
      </c>
      <c r="QU304" t="str">
        <v>Visual Per Drawing</v>
      </c>
      <c r="QV304" t="str">
        <v>Whirl Blank</v>
      </c>
      <c r="QW304" t="str">
        <v xml:space="preserve">Whirl Blank </v>
      </c>
      <c r="QX304" t="str">
        <v>Whirl Blank, Neck Rad. End to Head CL</v>
      </c>
      <c r="QY304" t="str">
        <v>Whirl Blank, Nose Start Dia.</v>
      </c>
      <c r="QZ304" t="str">
        <v>Whirl Blank, Nose Start Dist.</v>
      </c>
      <c r="RA304" t="str">
        <v>Whirl Blank, Thrd. Minor</v>
      </c>
      <c r="RB304" t="str">
        <v>Whirl Blank, Thrd. Pullout Dia.</v>
      </c>
      <c r="RC304" t="str">
        <v>Whole Part, Removal is at Assy. Level</v>
      </c>
      <c r="RD304" t="str">
        <v>Wide Area</v>
      </c>
      <c r="RE304" t="str">
        <v>Zero on End of Go Gauge</v>
      </c>
    </row>
    <row r="305" spans="1:473">
      <c r="A305" t="s">
        <v>934</v>
      </c>
      <c r="C305" t="str" cm="1">
        <f t="array" ref="C305:RE305">TRANSPOSE(_xlfn._xlws.SORT(_xlfn._xlws.FILTER($A$2:$A$600,ISNUMBER(SEARCH('PartLib Table'!M322,$A$2:$A$600)),"not found")))</f>
        <v xml:space="preserve"> 'C', Whirl Blank</v>
      </c>
      <c r="D305" t="str">
        <v xml:space="preserve"> See Image, Constrained</v>
      </c>
      <c r="E305" t="str">
        <v>(.04 to .12 range = Pass)</v>
      </c>
      <c r="F305" t="str">
        <v>(.042 FULL) Go Pin Seat Fully</v>
      </c>
      <c r="G305" t="str">
        <v>(B), Mfg. Tol.</v>
      </c>
      <c r="H305" t="str">
        <v>(B), O.A.L.</v>
      </c>
      <c r="I305" t="str">
        <v>.001 or less =Pass</v>
      </c>
      <c r="J305" t="str">
        <v>.001 or less out of center = Pass</v>
      </c>
      <c r="K305" t="str">
        <v>.002 or Less = Pass</v>
      </c>
      <c r="L305" t="str">
        <v>.002 or Less out of center = Pass</v>
      </c>
      <c r="M305" t="str">
        <v>.005 to .015 = Pass</v>
      </c>
      <c r="N305" t="str">
        <v>.0125 Mean, Section</v>
      </c>
      <c r="O305" t="str">
        <v>.025 or Less in X &amp; Y=Pass</v>
      </c>
      <c r="P305" t="str">
        <v>.038 Mean</v>
      </c>
      <c r="Q305" t="str">
        <v>.063 MM = .0024 IN, See Image</v>
      </c>
      <c r="R305" t="str">
        <v>.063MM = .0024"</v>
      </c>
      <c r="S305" t="str">
        <v>.243 NO-GO, Unconstrained, Must Not Start</v>
      </c>
      <c r="T305" t="str">
        <v>@ Back Face &amp; ID, No Raised Edge</v>
      </c>
      <c r="U305" t="str">
        <v>@ Back Face &amp; OD, No Raised Edge</v>
      </c>
      <c r="V305" t="str">
        <v>@ ID &amp; FACE</v>
      </c>
      <c r="W305" t="str">
        <v>@ OD &amp; BACK FACE</v>
      </c>
      <c r="X305" t="str">
        <v>@ OD &amp; FACE</v>
      </c>
      <c r="Y305" t="str">
        <v>Across from slot</v>
      </c>
      <c r="Z305" t="str">
        <v>All Edge Breaks</v>
      </c>
      <c r="AA305" t="str">
        <v>Attached to bar stock</v>
      </c>
      <c r="AB305" t="str">
        <v xml:space="preserve">Back Turn Fillet Rad. </v>
      </c>
      <c r="AC305" t="str">
        <v>Balloon 1 (DWG FRM0105 Page 2, NV-27)</v>
      </c>
      <c r="AD305" t="str">
        <v>Balloon 1 (DWG FRM0105, NV-30)</v>
      </c>
      <c r="AE305" t="str">
        <v>Balloon 1 (P# 9890002-20) OL00429/A</v>
      </c>
      <c r="AF305" t="str">
        <v>Balloon 1, DWG#FRM0105</v>
      </c>
      <c r="AG305" t="str">
        <v>Balloon 11, See Image</v>
      </c>
      <c r="AH305" t="str">
        <v xml:space="preserve">Balloon 2 (DWG FRM0105 Page 2, NV-27) </v>
      </c>
      <c r="AI305" t="str">
        <v>Balloon 2 (DWG FRM0105, NV-30)</v>
      </c>
      <c r="AJ305" t="str">
        <v>Balloon 2 (P# 9890002-20)</v>
      </c>
      <c r="AK305" t="str">
        <v>Balloon 2, DWG#FRM0105</v>
      </c>
      <c r="AL305" t="str">
        <v>Balloon 2, DWG#FRM0105, See Image</v>
      </c>
      <c r="AM305" t="str">
        <v>Balloon 3 (DWG FRM0105, NV-30 Minor)</v>
      </c>
      <c r="AN305" t="str">
        <v>Balloon 3 (DWG FRM0105, NV-30)</v>
      </c>
      <c r="AO305" t="str">
        <v>Balloon 3 (P# 9890002-20)</v>
      </c>
      <c r="AP305" t="str">
        <v>Balloon 4</v>
      </c>
      <c r="AQ305" t="str">
        <v>Balloon 4 (P# 9890002-20)</v>
      </c>
      <c r="AR305" t="str">
        <v>Below Middle Band</v>
      </c>
      <c r="AS305" t="str">
        <v>Best Fit Pin, .003 or Less =Pass</v>
      </c>
      <c r="AT305" t="str">
        <v>Blank</v>
      </c>
      <c r="AU305" t="str">
        <v>Blank Turn Maj.</v>
      </c>
      <c r="AV305" t="str">
        <v>Blank Turn Maj. Mill Flt., OL4172</v>
      </c>
      <c r="AW305" t="str">
        <v>Blank Without .010 Slots</v>
      </c>
      <c r="AX305" t="str">
        <v>Blank Without .010 Slots, Section</v>
      </c>
      <c r="AY305" t="str">
        <v>Blank without thread</v>
      </c>
      <c r="AZ305" t="str">
        <v xml:space="preserve">Blank, Center of V Grv. </v>
      </c>
      <c r="BA305" t="str">
        <v>Blank, Check R adjacent Balloon 17</v>
      </c>
      <c r="BB305" t="str">
        <v>Blank, EXT. Feature</v>
      </c>
      <c r="BC305" t="str">
        <v>Blank, See Image, OL04335</v>
      </c>
      <c r="BD305" t="str">
        <v>Blank, See Image, OL04336</v>
      </c>
      <c r="BE305" t="str">
        <v xml:space="preserve">Blank, Thrd. </v>
      </c>
      <c r="BF305" t="str">
        <v>Blank, Turn Tip</v>
      </c>
      <c r="BG305" t="str">
        <v>Blank, Without Thrd.</v>
      </c>
      <c r="BH305" t="str">
        <v>Blank, Without Thread</v>
      </c>
      <c r="BI305" t="str">
        <v xml:space="preserve">Blunt Start Blend to Minor </v>
      </c>
      <c r="BJ305" t="str">
        <v>Calc., Use Go HEX</v>
      </c>
      <c r="BK305" t="str">
        <v>Can't dig into OD</v>
      </c>
      <c r="BL305" t="str">
        <v>Carbide Gauge</v>
      </c>
      <c r="BM305" t="str">
        <v xml:space="preserve">Center of V Grv. </v>
      </c>
      <c r="BN305" t="str">
        <v>Centered Less than .03 = Pass</v>
      </c>
      <c r="BO305" t="str">
        <v>Centered within .0005 or Less = Pass</v>
      </c>
      <c r="BP305" t="str">
        <v>Centered within .001 or Less = Pass</v>
      </c>
      <c r="BQ305" t="str">
        <v>Centered within .0254 or Less = Pass</v>
      </c>
      <c r="BR305" t="str">
        <v>Check close to Rod Slot</v>
      </c>
      <c r="BS305" t="str">
        <v>Check every other hole</v>
      </c>
      <c r="BT305" t="str">
        <v>Check Go over full length of slot.</v>
      </c>
      <c r="BU305" t="str">
        <v>Check Near Closed End</v>
      </c>
      <c r="BV305" t="str">
        <v>Check per Print View, Away from Rod Slot</v>
      </c>
      <c r="BW305" t="str">
        <v>Check to Balloon 30 Go Pin</v>
      </c>
      <c r="BX305" t="str">
        <v>Check with .2705 SET Pin Inside Part</v>
      </c>
      <c r="BY305" t="str">
        <v>Check with Hex Up</v>
      </c>
      <c r="BZ305" t="str">
        <v>CMM Blank</v>
      </c>
      <c r="CA305" t="str">
        <v>Confirm Full Radius</v>
      </c>
      <c r="CB305" t="str">
        <v>Constrained in fixture</v>
      </c>
      <c r="CC305" t="str">
        <v>Constrained with Ring</v>
      </c>
      <c r="CD305" t="str">
        <v>Constrained, See Image</v>
      </c>
      <c r="CE305" t="str">
        <v>Dim. "A"</v>
      </c>
      <c r="CF305" t="str">
        <v>Dim. "B"</v>
      </c>
      <c r="CG305" t="str">
        <v>Dim. "C"</v>
      </c>
      <c r="CH305" t="str">
        <v>Dim. "D", Whirl Blank</v>
      </c>
      <c r="CI305" t="str">
        <v>Dim. "G"</v>
      </c>
      <c r="CJ305" t="str">
        <v>Dim. E, Blank Turn Maj. &amp;  Mill Flt</v>
      </c>
      <c r="CK305" t="str">
        <v>Dim. E, Blank Turn Maj.&amp;  Mill Flt</v>
      </c>
      <c r="CL305" t="str">
        <v>Dim. H, Whirl Blank</v>
      </c>
      <c r="CM305" t="str">
        <v>Dim. J, 'Blank Turn Maj. &amp; Whirl Blank</v>
      </c>
      <c r="CN305" t="str">
        <v>Disk Drop Indicator Tip</v>
      </c>
      <c r="CO305" t="str">
        <v>DWG 100448-15, Balloon F_1</v>
      </c>
      <c r="CP305" t="str">
        <v>DWG 100448-15, OL02571</v>
      </c>
      <c r="CQ305" t="str">
        <v>DWG 100448-41</v>
      </c>
      <c r="CR305" t="str">
        <v>DWG 9890040, (10E),Section Part, OL01139</v>
      </c>
      <c r="CS305" t="str">
        <v>DWG 9890040, (10E),Section, OL01139</v>
      </c>
      <c r="CT305" t="str">
        <v>DWG 9890040, (11E)</v>
      </c>
      <c r="CU305" t="str">
        <v>DWG 9890040, (11E), Pins with Flats</v>
      </c>
      <c r="CV305" t="str">
        <v>DWG 9890040, (12E),  Pass=.002 or less</v>
      </c>
      <c r="CW305" t="str">
        <v>DWG 9890040, (12E), See Image</v>
      </c>
      <c r="CX305" t="str">
        <v>DWG 9890040, (1E), OL01431</v>
      </c>
      <c r="CY305" t="str">
        <v>DWG 9890040, (1E), OL01432</v>
      </c>
      <c r="CZ305" t="str">
        <v>DWG 9890040, (2E), OL01432</v>
      </c>
      <c r="DA305" t="str">
        <v>DWG 9890040, (3E)</v>
      </c>
      <c r="DB305" t="str">
        <v>DWG 9890040, (4E)</v>
      </c>
      <c r="DC305" t="str">
        <v>DWG 9890040, (5E), OL02336</v>
      </c>
      <c r="DD305" t="str">
        <v>DWG 9890040, (6E)</v>
      </c>
      <c r="DE305" t="str">
        <v>DWG 9890040, (7E)</v>
      </c>
      <c r="DF305" t="str">
        <v>DWG 9890040, (8E), OL01433</v>
      </c>
      <c r="DG305" t="str">
        <v>DWG 9890040, (8E), OL01433, Section</v>
      </c>
      <c r="DH305" t="str">
        <v>DWG 9890040, (9E), Close to Rod Slot</v>
      </c>
      <c r="DI305" t="str">
        <v>DWG 9890040, (9E),Close to Rod Slot</v>
      </c>
      <c r="DJ305" t="str">
        <v>DWG FRM0105 PAGE 2</v>
      </c>
      <c r="DK305" t="str">
        <v>DWG# 100448-41</v>
      </c>
      <c r="DL305" t="str">
        <v>DWG# 100448-44</v>
      </c>
      <c r="DM305" t="str">
        <v>DWG# 9890003  (1), Section OL00436/A</v>
      </c>
      <c r="DN305" t="str">
        <v>DWG# 9890003 (3), Ring Gauge Constrained</v>
      </c>
      <c r="DO305" t="str">
        <v>DWG# 9890003 (4), Section</v>
      </c>
      <c r="DP305" t="str">
        <v>DWG#100448-26, Balloon 1K, OL02350</v>
      </c>
      <c r="DQ305" t="str">
        <v>DWG#100448-26, Balloon 2K, OL02350</v>
      </c>
      <c r="DR305" t="str">
        <v>DWG#100448-26, Balloon 3K, OL02363</v>
      </c>
      <c r="DS305" t="str">
        <v>DWG#100448-26, Balloon 4K</v>
      </c>
      <c r="DT305" t="str">
        <v>DWG#100448-26, Balloon 5K, Section</v>
      </c>
      <c r="DU305" t="str">
        <v>DWG#100448-26, Balloon 6K</v>
      </c>
      <c r="DV305" t="str">
        <v>DWG#100448-26, Balloon 7K, Section</v>
      </c>
      <c r="DW305" t="str">
        <v>DWG#100448-26, Mfg. Tol.</v>
      </c>
      <c r="DX305" t="str">
        <v>DWG#9890003 (2) Ring Gauge Constrained</v>
      </c>
      <c r="DY305" t="str">
        <v>DWG#9890044</v>
      </c>
      <c r="DZ305" t="str">
        <v>DWG#9890044 .1985 to .2005=Pass</v>
      </c>
      <c r="EA305" t="str">
        <v>DWG#9890044 Overlay OL02441</v>
      </c>
      <c r="EB305" t="str">
        <v>DWG#9890044, OL02441</v>
      </c>
      <c r="EC305" t="str">
        <v>DWG#FRM0105</v>
      </c>
      <c r="ED305" t="str">
        <v>EXT.</v>
      </c>
      <c r="EE305" t="str">
        <v>EXT. Section, OL02460</v>
      </c>
      <c r="EF305" t="str">
        <v>EXT., OL04223</v>
      </c>
      <c r="EG305" t="str">
        <v>Flat Drop Indicator Tip</v>
      </c>
      <c r="EH305" t="str">
        <v>Full Go Pin, No Light, at Radius</v>
      </c>
      <c r="EI305" t="str">
        <v>Function Check</v>
      </c>
      <c r="EJ305" t="str">
        <v>GO Function Gauge</v>
      </c>
      <c r="EK305" t="str">
        <v>Go Gauge for Balloon 1 &amp; 4</v>
      </c>
      <c r="EL305" t="str">
        <v>Go Pin must pass through</v>
      </c>
      <c r="EM305" t="str">
        <v>Greater than .005 = Fail, Section</v>
      </c>
      <c r="EN305" t="str">
        <v>Greater than .025 out of center = Fail</v>
      </c>
      <c r="EO305" t="str">
        <v>Greater than 2.6 = Pass</v>
      </c>
      <c r="EP305" t="str">
        <v>Green = Pass, Red = Fail</v>
      </c>
      <c r="EQ305" t="str">
        <v>Hex Depth</v>
      </c>
      <c r="ER305" t="str">
        <v>Hex Minor</v>
      </c>
      <c r="ES305" t="str">
        <v>Hole Dia.</v>
      </c>
      <c r="ET305" t="str">
        <v>Hook or Disk Tip</v>
      </c>
      <c r="EU305" t="str">
        <v>ID Sphere Finish</v>
      </c>
      <c r="EV305" t="str">
        <v>ID/OD Both Sides, Diff. .002 or less = Pass</v>
      </c>
      <c r="EW305" t="str">
        <v>If Looks Big, Section</v>
      </c>
      <c r="EX305" t="str">
        <v>If Looks Small, Section</v>
      </c>
      <c r="EY305" t="str">
        <v>Insp. Close to Break Away, Mfg.Tol.</v>
      </c>
      <c r="EZ305" t="str">
        <v>INT.</v>
      </c>
      <c r="FA305" t="str">
        <v>INT. Section, OL02460</v>
      </c>
      <c r="FB305" t="str">
        <v>INT., OL04223</v>
      </c>
      <c r="FC305" t="str">
        <v>Intersect. of 7.7 &amp; R0.10</v>
      </c>
      <c r="FD305" t="str">
        <v>Intersect. of 8.79 and R.25 MAX</v>
      </c>
      <c r="FE305" t="str">
        <v>Keep Ind. Tip away from corner</v>
      </c>
      <c r="FF305" t="str">
        <v>L31</v>
      </c>
      <c r="FG305" t="str">
        <v>Laser Mark</v>
      </c>
      <c r="FH305" t="str">
        <v>LASER PER NOTE 4</v>
      </c>
      <c r="FI305" t="str">
        <v>LASER PER NOTE 4, Final Check 1 only</v>
      </c>
      <c r="FJ305" t="str">
        <v>Less than .002 out of center = Pass</v>
      </c>
      <c r="FK305" t="str">
        <v>Less than 2.75 = Pass, Section</v>
      </c>
      <c r="FL305" t="str">
        <v>List as pin. Not Calibrated</v>
      </c>
      <c r="FM305" t="str">
        <v>M9 X 1.25 BUTT See Comment Image</v>
      </c>
      <c r="FN305" t="str">
        <v>Manual Section</v>
      </c>
      <c r="FO305" t="str">
        <v>Max Deep .241 NO-GO =.42</v>
      </c>
      <c r="FP305" t="str">
        <v>MAX Depth of (Note 7) .241 NO-GO Pin</v>
      </c>
      <c r="FQ305" t="str">
        <v>Measure from Blue Line, See Image</v>
      </c>
      <c r="FR305" t="str">
        <v>Measure Width of Blue Area, See Image</v>
      </c>
      <c r="FS305" t="str">
        <v>Mfg. Tol</v>
      </c>
      <c r="FT305" t="str">
        <v>Mfg. Tol, See Image</v>
      </c>
      <c r="FU305" t="str">
        <v>Mfg. Tol.</v>
      </c>
      <c r="FV305" t="str">
        <v>Mfg. Tol. "A"</v>
      </c>
      <c r="FW305" t="str">
        <v>Mfg. Tol. (Zero on Gauge Full Dia. Lead)</v>
      </c>
      <c r="FX305" t="str">
        <v>Mfg. Tol. Balloon 11, See Image</v>
      </c>
      <c r="FY305" t="str">
        <v>Mfg. Tol. Balloon 4</v>
      </c>
      <c r="FZ305" t="str">
        <v>Mfg. Tol. Balloon 7</v>
      </c>
      <c r="GA305" t="str">
        <v xml:space="preserve">Mfg. Tol. C-Bore Face (Ballo 28) </v>
      </c>
      <c r="GB305" t="str">
        <v>Mfg. Tol. Section</v>
      </c>
      <c r="GC305" t="str">
        <v>Mfg. Tol. See Image</v>
      </c>
      <c r="GD305" t="str">
        <v>Mfg. Tol., 3 Places, Record MAX</v>
      </c>
      <c r="GE305" t="str">
        <v>Mfg. Tol., Balloon 11</v>
      </c>
      <c r="GF305" t="str">
        <v>Mfg. Tol., Balloon 7</v>
      </c>
      <c r="GG305" t="str">
        <v>Mfg. Tol., Blank</v>
      </c>
      <c r="GH305" t="str">
        <v>Mfg. Tol., Blank, Balloon 12</v>
      </c>
      <c r="GI305" t="str">
        <v>Mfg. Tol., Blend to SØ.320</v>
      </c>
      <c r="GJ305" t="str">
        <v>Mfg. Tol., Calculation</v>
      </c>
      <c r="GK305" t="str">
        <v>Mfg. Tol., For Mill Fixture</v>
      </c>
      <c r="GL305" t="str">
        <v>Mfg. Tol., L32</v>
      </c>
      <c r="GM305" t="str">
        <v>Mfg. Tol., L33</v>
      </c>
      <c r="GN305" t="str">
        <v>Mfg. Tol., No Tool Marks</v>
      </c>
      <c r="GO305" t="str">
        <v>Mfg. Tol., OL03361</v>
      </c>
      <c r="GP305" t="str">
        <v>Mfg. Tol., Record off center value</v>
      </c>
      <c r="GQ305" t="str">
        <v>Mfg. Tol., Same 3 Places, Record MIN</v>
      </c>
      <c r="GR305" t="str">
        <v>Mfg. Tol., Section</v>
      </c>
      <c r="GS305" t="str">
        <v>Mfg. Tol., Section B-B</v>
      </c>
      <c r="GT305" t="str">
        <v>Mfg. Tol., Section, OL03361</v>
      </c>
      <c r="GU305" t="str">
        <v>Mfg. Tol., Section, Per Note 2</v>
      </c>
      <c r="GV305" t="str">
        <v>Mfg. Tol., See Image</v>
      </c>
      <c r="GW305" t="str">
        <v>Mfg. Tol., See Image, Bore in Blue</v>
      </c>
      <c r="GX305" t="str">
        <v>Mfg. Tol., See Image, Hook Tip</v>
      </c>
      <c r="GY305" t="str">
        <v>Mfg. Tol., Sharp Okay No Burr</v>
      </c>
      <c r="GZ305" t="str">
        <v>Mfg. Tol., Threadless Blank</v>
      </c>
      <c r="HA305" t="str">
        <v>Mfg.Tol.</v>
      </c>
      <c r="HB305" t="str">
        <v>Mgf. To., T.S.C.</v>
      </c>
      <c r="HC305" t="str">
        <v>Milled Feature</v>
      </c>
      <c r="HD305" t="str">
        <v>Milled Feature, OL04045</v>
      </c>
      <c r="HE305" t="str">
        <v>More than .0005 out of center = Fail</v>
      </c>
      <c r="HF305" t="str">
        <v>Must Pass Through</v>
      </c>
      <c r="HG305" t="str">
        <v>Must pass through gauge</v>
      </c>
      <c r="HH305" t="str">
        <v>Must Pass Through Go Gauge</v>
      </c>
      <c r="HI305" t="str">
        <v>Must Pass, See Image.</v>
      </c>
      <c r="HJ305" t="str">
        <v>NA</v>
      </c>
      <c r="HK305" t="str">
        <v>Narrow Area</v>
      </c>
      <c r="HL305" t="str">
        <v>Near Balloon 21</v>
      </c>
      <c r="HM305" t="str">
        <v>Near Datum B</v>
      </c>
      <c r="HN305" t="str">
        <v>Neck Dia.</v>
      </c>
      <c r="HO305" t="str">
        <v>Neck to Head Rad.</v>
      </c>
      <c r="HP305" t="str">
        <v>No Copper Deposits Allowed</v>
      </c>
      <c r="HQ305" t="str">
        <v>No Section</v>
      </c>
      <c r="HR305" t="str">
        <v>No Section, .01 to .014 = Pass</v>
      </c>
      <c r="HS305" t="str">
        <v>No Section, Rotate Part</v>
      </c>
      <c r="HT305" t="str">
        <v>No Section, See Image</v>
      </c>
      <c r="HU305" t="str">
        <v>No Slot, Section B-B</v>
      </c>
      <c r="HV305" t="str">
        <v>No visual step = Pass</v>
      </c>
      <c r="HW305" t="str">
        <v>Not to exceed .95 Deep</v>
      </c>
      <c r="HX305" t="str">
        <v>Note 1</v>
      </c>
      <c r="HY305" t="str">
        <v>OL00333/A</v>
      </c>
      <c r="HZ305" t="str">
        <v>OL00519</v>
      </c>
      <c r="IA305" t="str">
        <v>OL00520</v>
      </c>
      <c r="IB305" t="str">
        <v>OL00529</v>
      </c>
      <c r="IC305" t="str">
        <v>OL00542</v>
      </c>
      <c r="ID305" t="str">
        <v>OL00724</v>
      </c>
      <c r="IE305" t="str">
        <v>OL01250</v>
      </c>
      <c r="IF305" t="str">
        <v>OL01869, Threadless Blank</v>
      </c>
      <c r="IG305" t="str">
        <v>OL01870, Section</v>
      </c>
      <c r="IH305" t="str">
        <v>OL02255</v>
      </c>
      <c r="II305" t="str">
        <v>OL02255, Mfg. Tol.</v>
      </c>
      <c r="IJ305" t="str">
        <v>OL02302</v>
      </c>
      <c r="IK305" t="str">
        <v xml:space="preserve">OL02318  needed per image instructions </v>
      </c>
      <c r="IL305" t="str">
        <v>OL02556</v>
      </c>
      <c r="IM305" t="str">
        <v>OL02557</v>
      </c>
      <c r="IN305" t="str">
        <v>OL02567</v>
      </c>
      <c r="IO305" t="str">
        <v>OL02653</v>
      </c>
      <c r="IP305" t="str">
        <v>OL02718</v>
      </c>
      <c r="IQ305" t="str">
        <v>OL02841</v>
      </c>
      <c r="IR305" t="str">
        <v>OL02842</v>
      </c>
      <c r="IS305" t="str">
        <v>OL02844</v>
      </c>
      <c r="IT305" t="str">
        <v>OL02871</v>
      </c>
      <c r="IU305" t="str">
        <v>OL02887</v>
      </c>
      <c r="IV305" t="str">
        <v>OL03500</v>
      </c>
      <c r="IW305" t="str">
        <v>OL03766</v>
      </c>
      <c r="IX305" t="str">
        <v>OL03868</v>
      </c>
      <c r="IY305" t="str">
        <v>OL03869</v>
      </c>
      <c r="IZ305" t="str">
        <v>OL03870</v>
      </c>
      <c r="JA305" t="str">
        <v>OL03873, DWG# 100448-44</v>
      </c>
      <c r="JB305" t="str">
        <v>OL03949</v>
      </c>
      <c r="JC305" t="str">
        <v xml:space="preserve">OL04043, Section </v>
      </c>
      <c r="JD305" t="str">
        <v xml:space="preserve">OL04044, Section </v>
      </c>
      <c r="JE305" t="str">
        <v>OL04045</v>
      </c>
      <c r="JF305" t="str">
        <v>OL04045, Milled Feature</v>
      </c>
      <c r="JG305" t="str">
        <v>OL04063</v>
      </c>
      <c r="JH305" t="str">
        <v>OL04064</v>
      </c>
      <c r="JI305" t="str">
        <v>OL04065</v>
      </c>
      <c r="JJ305" t="str">
        <v>OL04181</v>
      </c>
      <c r="JK305" t="str">
        <v>OL04218</v>
      </c>
      <c r="JL305" t="str">
        <v>OL04224, See Image</v>
      </c>
      <c r="JM305" t="str">
        <v>OL04374</v>
      </c>
      <c r="JN305" t="str">
        <v>OL04375, Section M-M</v>
      </c>
      <c r="JO305" t="str">
        <v>OL04376, Section M-M</v>
      </c>
      <c r="JP305" t="str">
        <v>OL04443</v>
      </c>
      <c r="JQ305" t="str">
        <v>OL04444</v>
      </c>
      <c r="JR305" t="str">
        <v>OL05000</v>
      </c>
      <c r="JS305" t="str">
        <v>One side of slot</v>
      </c>
      <c r="JT305" t="str">
        <v>Other side of slot</v>
      </c>
      <c r="JU305" t="str">
        <v>Out of center more than .002 = Fail</v>
      </c>
      <c r="JV305" t="str">
        <v>Out of center more than.002 = Fail</v>
      </c>
      <c r="JW305" t="str">
        <v>Overlay OL02713</v>
      </c>
      <c r="JX305" t="str">
        <v>Overlay OL02714</v>
      </c>
      <c r="JY305" t="str">
        <v>Overlay OL02718</v>
      </c>
      <c r="JZ305" t="str">
        <v>Overlay OL03831, Mfg. Tol.</v>
      </c>
      <c r="KA305" t="str">
        <v>Part Without Slots</v>
      </c>
      <c r="KB305" t="str">
        <v>Part Without Slots, See Image</v>
      </c>
      <c r="KC305" t="str">
        <v xml:space="preserve">Pass = .0254 or Less </v>
      </c>
      <c r="KD305" t="str">
        <v>PD MIN = 4.361, PD MAX = 4.456</v>
      </c>
      <c r="KE305" t="str">
        <v>Per Balloon 2 Note</v>
      </c>
      <c r="KF305" t="str">
        <v>Per drawing note(s) 8.</v>
      </c>
      <c r="KG305" t="str">
        <v>Point or Sphere Tip</v>
      </c>
      <c r="KH305" t="str">
        <v>Point Tip</v>
      </c>
      <c r="KI305" t="str">
        <v>R.9 to R1.1 = Pass, See Image</v>
      </c>
      <c r="KJ305" t="str">
        <v>Ram Construction</v>
      </c>
      <c r="KK305" t="str">
        <v>Record Same Pass / Fail All Balloons</v>
      </c>
      <c r="KL305" t="str">
        <v>Ref. Balloon 1</v>
      </c>
      <c r="KM305" t="str">
        <v>Ref. Balloon 12</v>
      </c>
      <c r="KN305" t="str">
        <v>Ref. Balloon 13, 100% AQL</v>
      </c>
      <c r="KO305" t="str">
        <v>Ref. Balloon 2</v>
      </c>
      <c r="KP305" t="str">
        <v>Ref. Balloon 21, 100% AQL</v>
      </c>
      <c r="KQ305" t="str">
        <v>Ref. Balloon 4</v>
      </c>
      <c r="KR305" t="str">
        <v>Ref. Balloon 7</v>
      </c>
      <c r="KS305" t="str">
        <v>Ref. Balloon 8</v>
      </c>
      <c r="KT305" t="str">
        <v>Relieved Pin Gauges 09236 &amp; 09235</v>
      </c>
      <c r="KU305" t="str">
        <v>Rotate Part</v>
      </c>
      <c r="KV305" t="str">
        <v>Rotate Part, See Image</v>
      </c>
      <c r="KW305" t="str">
        <v>Same as Root Radius</v>
      </c>
      <c r="KX305" t="str">
        <v>Section</v>
      </c>
      <c r="KY305" t="str">
        <v>Section B-B</v>
      </c>
      <c r="KZ305" t="str">
        <v>Section B-B, Distance Between Grooves</v>
      </c>
      <c r="LA305" t="str">
        <v>Section C-C</v>
      </c>
      <c r="LB305" t="str">
        <v>Section Part</v>
      </c>
      <c r="LC305" t="str">
        <v>Section Part, Measured from Opposite Face</v>
      </c>
      <c r="LD305" t="str">
        <v>Section, Broachless Blank</v>
      </c>
      <c r="LE305" t="str">
        <v>Section, EXT. Sphere Location.</v>
      </c>
      <c r="LF305" t="str">
        <v>Section, Hex Cham. Ang.</v>
      </c>
      <c r="LG305" t="str">
        <v>Section, Hex Fillet Rad.</v>
      </c>
      <c r="LH305" t="str">
        <v>Section, INT. Feature</v>
      </c>
      <c r="LI305" t="str">
        <v>Section, INT. Sphere Location.</v>
      </c>
      <c r="LJ305" t="str">
        <v>Section, Mfg. Tol.</v>
      </c>
      <c r="LK305" t="str">
        <v>Section, Mfg. Tol., See Image</v>
      </c>
      <c r="LL305" t="str">
        <v>Section, OL00486</v>
      </c>
      <c r="LM305" t="str">
        <v>Section, OL00542</v>
      </c>
      <c r="LN305" t="str">
        <v>Section, OL00543</v>
      </c>
      <c r="LO305" t="str">
        <v>Section, OL00544</v>
      </c>
      <c r="LP305" t="str">
        <v>Section, OL00545</v>
      </c>
      <c r="LQ305" t="str">
        <v>Section, OL00546</v>
      </c>
      <c r="LR305" t="str">
        <v>Section, OL00547</v>
      </c>
      <c r="LS305" t="str">
        <v>Section, OL00555</v>
      </c>
      <c r="LT305" t="str">
        <v>Section, OL00725</v>
      </c>
      <c r="LU305" t="str">
        <v>Section, OL01430</v>
      </c>
      <c r="LV305" t="str">
        <v>Section, OL01434</v>
      </c>
      <c r="LW305" t="str">
        <v>Section, OL01435</v>
      </c>
      <c r="LX305" t="str">
        <v>Section, OL01807</v>
      </c>
      <c r="LY305" t="str">
        <v>Section, OL01830</v>
      </c>
      <c r="LZ305" t="str">
        <v>Section, OL02351</v>
      </c>
      <c r="MA305" t="str">
        <v>Section, OL02519</v>
      </c>
      <c r="MB305" t="str">
        <v>Section, OL02520</v>
      </c>
      <c r="MC305" t="str">
        <v>Section, OL02522</v>
      </c>
      <c r="MD305" t="str">
        <v>Section, OL02540</v>
      </c>
      <c r="ME305" t="str">
        <v>Section, OL02541</v>
      </c>
      <c r="MF305" t="str">
        <v>Section, OL02552</v>
      </c>
      <c r="MG305" t="str">
        <v>Section, OL02553</v>
      </c>
      <c r="MH305" t="str">
        <v>Section, OL02554</v>
      </c>
      <c r="MI305" t="str">
        <v>Section, OL02555</v>
      </c>
      <c r="MJ305" t="str">
        <v>Section, OL02558</v>
      </c>
      <c r="MK305" t="str">
        <v>Section, OL02559</v>
      </c>
      <c r="ML305" t="str">
        <v>Section, OL02560</v>
      </c>
      <c r="MM305" t="str">
        <v>Section, OL02619</v>
      </c>
      <c r="MN305" t="str">
        <v>Section, OL02620</v>
      </c>
      <c r="MO305" t="str">
        <v>Section, OL02621</v>
      </c>
      <c r="MP305" t="str">
        <v>Section, OL02622</v>
      </c>
      <c r="MQ305" t="str">
        <v>Section, OL02623</v>
      </c>
      <c r="MR305" t="str">
        <v>Section, OL02624</v>
      </c>
      <c r="MS305" t="str">
        <v>Section, OL02652</v>
      </c>
      <c r="MT305" t="str">
        <v>Section, OL02680</v>
      </c>
      <c r="MU305" t="str">
        <v>Section, OL02793</v>
      </c>
      <c r="MV305" t="str">
        <v>Section, OL02823</v>
      </c>
      <c r="MW305" t="str">
        <v>Section, OL02843</v>
      </c>
      <c r="MX305" t="str">
        <v>Section, OL03026, Ext.</v>
      </c>
      <c r="MY305" t="str">
        <v>Section, OL03026, Int.</v>
      </c>
      <c r="MZ305" t="str">
        <v>Section, OL03570, DWG# 100448-41</v>
      </c>
      <c r="NA305" t="str">
        <v>Section, OL03781</v>
      </c>
      <c r="NB305" t="str">
        <v>Section, OL03911</v>
      </c>
      <c r="NC305" t="str">
        <v>Section, OL03912</v>
      </c>
      <c r="ND305" t="str">
        <v>Section, OL03928</v>
      </c>
      <c r="NE305" t="str">
        <v>Section, OL03929</v>
      </c>
      <c r="NF305" t="str">
        <v>Section, OL04030</v>
      </c>
      <c r="NG305" t="str">
        <v>Section, OL04037</v>
      </c>
      <c r="NH305" t="str">
        <v>Section, OL04038</v>
      </c>
      <c r="NI305" t="str">
        <v>Section, OL04046</v>
      </c>
      <c r="NJ305" t="str">
        <v>Section, OL04065</v>
      </c>
      <c r="NK305" t="str">
        <v>Section, OL04066</v>
      </c>
      <c r="NL305" t="str">
        <v>Section, OL04067</v>
      </c>
      <c r="NM305" t="str">
        <v>Section, OL04069</v>
      </c>
      <c r="NN305" t="str">
        <v>Section, OL04071</v>
      </c>
      <c r="NO305" t="str">
        <v>Section, OL04173</v>
      </c>
      <c r="NP305" t="str">
        <v>Section, OL04174</v>
      </c>
      <c r="NQ305" t="str">
        <v>Section, OL04214</v>
      </c>
      <c r="NR305" t="str">
        <v>Section, OL04215</v>
      </c>
      <c r="NS305" t="str">
        <v>Section, OL04216</v>
      </c>
      <c r="NT305" t="str">
        <v>Section, OL04217</v>
      </c>
      <c r="NU305" t="str">
        <v>Section, Overlay OL02716</v>
      </c>
      <c r="NV305" t="str">
        <v>Section, Overlay OL02717</v>
      </c>
      <c r="NW305" t="str">
        <v>Section, See Image</v>
      </c>
      <c r="NX305" t="str">
        <v>Section, See Image, DWG# 100448-41</v>
      </c>
      <c r="NY305" t="str">
        <v>Section, Without Sots</v>
      </c>
      <c r="NZ305" t="str">
        <v>See Comments Sheet</v>
      </c>
      <c r="OA305" t="str">
        <v>See Comments Sheet, OL02318</v>
      </c>
      <c r="OB305" t="str">
        <v>See Image</v>
      </c>
      <c r="OC305" t="str">
        <v>See Image, .005 or Less = Pass</v>
      </c>
      <c r="OD305" t="str">
        <v>See Image, Check Near Radius</v>
      </c>
      <c r="OE305" t="str">
        <v>See Image, Constrained</v>
      </c>
      <c r="OF305" t="str">
        <v>See Image, Distance Between Flats</v>
      </c>
      <c r="OG305" t="str">
        <v xml:space="preserve">See Image, Mfg. Tol, Section A-A </v>
      </c>
      <c r="OH305" t="str">
        <v>See image, Mfg. Tol.</v>
      </c>
      <c r="OI305" t="str">
        <v>See Image, Mic. Across Flats</v>
      </c>
      <c r="OJ305" t="str">
        <v>See Image, OL02850</v>
      </c>
      <c r="OK305" t="str">
        <v>See Image, OL02880</v>
      </c>
      <c r="OL305" t="str">
        <v>See Image, OL03926</v>
      </c>
      <c r="OM305" t="str">
        <v>See Image, OL03927</v>
      </c>
      <c r="ON305" t="str">
        <v>See Image, OL04003</v>
      </c>
      <c r="OO305" t="str">
        <v>'See Image, OL04342,  Best Fit Joe Block</v>
      </c>
      <c r="OP305" t="str">
        <v>See Image, OL04342,  Blank</v>
      </c>
      <c r="OQ305" t="str">
        <v>See Image, OL04342, Blank</v>
      </c>
      <c r="OR305" t="str">
        <v>See Image, OL04343, Blank</v>
      </c>
      <c r="OS305" t="str">
        <v>See Image, Pass = .002 or Less</v>
      </c>
      <c r="OT305" t="str">
        <v>See Image, Rcd. MAX</v>
      </c>
      <c r="OU305" t="str">
        <v>See Image, Rcd. MIN</v>
      </c>
      <c r="OV305" t="str">
        <v>See Image, Section</v>
      </c>
      <c r="OW305" t="str">
        <v>See Image, Section A-A</v>
      </c>
      <c r="OX305" t="str">
        <v>See Image, Section B-B</v>
      </c>
      <c r="OY305" t="str">
        <v>See Image, Section B-B, TSC</v>
      </c>
      <c r="OZ305" t="str">
        <v>See Image, Shank Drawing # 18000-XX-XX A</v>
      </c>
      <c r="PA305" t="str">
        <v>Sequencial Laser 01, 120 Per Print</v>
      </c>
      <c r="PB305" t="str">
        <v>Set to .202, Zero on Thread Lead</v>
      </c>
      <c r="PC305" t="str">
        <v>Sharp OK, No Burr</v>
      </c>
      <c r="PD305" t="str">
        <v>Sharp OK, No Raised Edge, See Image</v>
      </c>
      <c r="PE305" t="str">
        <v>Sharp OK, No Raised Edges</v>
      </c>
      <c r="PF305" t="str">
        <v>Sharp okay no raised edge</v>
      </c>
      <c r="PG305" t="str">
        <v>Sharp Okay, No Burr</v>
      </c>
      <c r="PH305" t="str">
        <v>Sharp Okay, No Raised Edge</v>
      </c>
      <c r="PI305" t="str">
        <v>Sharp Okay, No Raised Edges,</v>
      </c>
      <c r="PJ305" t="str">
        <v>Sharp Okay, See Image</v>
      </c>
      <c r="PK305" t="str">
        <v xml:space="preserve">Start of Radius @ .195 </v>
      </c>
      <c r="PL305" t="str">
        <v xml:space="preserve">Start of Radius @ .21 </v>
      </c>
      <c r="PM305" t="str">
        <v xml:space="preserve">T.S.C. </v>
      </c>
      <c r="PN305" t="str">
        <v>Tangent Point</v>
      </c>
      <c r="PO305" t="str">
        <v>Tangent point of R.50</v>
      </c>
      <c r="PP305" t="str">
        <v>Taper Check, Mfg.Tol.</v>
      </c>
      <c r="PQ305" t="str">
        <v>Taper Check, Mfg.Tol., See Image</v>
      </c>
      <c r="PR305" t="str">
        <v>Thrd. Minor Ø</v>
      </c>
      <c r="PS305" t="str">
        <v>Thrd. Relief Ø</v>
      </c>
      <c r="PT305" t="str">
        <v>Threadless Blank</v>
      </c>
      <c r="PU305" t="str">
        <v>Threadless Blank, From Major Ø</v>
      </c>
      <c r="PV305" t="str">
        <v>Threadless Blank, Mfg. Tol.</v>
      </c>
      <c r="PW305" t="str">
        <v>Threadless Blank, Thrd. to Neck Rad.</v>
      </c>
      <c r="PX305" t="str">
        <v>Thredless Blank</v>
      </c>
      <c r="PY305" t="str">
        <v>To center of R.005</v>
      </c>
      <c r="PZ305" t="str">
        <v>Torx Min. Dia.</v>
      </c>
      <c r="QA305" t="str">
        <v>Turn Ø Free of Mill Marks</v>
      </c>
      <c r="QB305" t="str">
        <v>Use (Full) GO Hex</v>
      </c>
      <c r="QC305" t="str">
        <v>Use Balloon 1 FULL Gauge</v>
      </c>
      <c r="QD305" t="str">
        <v>Use Balloon 9 FULL GO</v>
      </c>
      <c r="QE305" t="str">
        <v>Use Best Fit Pin</v>
      </c>
      <c r="QF305" t="str">
        <v>Use Disk Tip</v>
      </c>
      <c r="QG305" t="str">
        <v>Use flat bottomed indicator tip.</v>
      </c>
      <c r="QH305" t="str">
        <v xml:space="preserve">Use Full .093 Go Hex </v>
      </c>
      <c r="QI305" t="str">
        <v xml:space="preserve">Use Full .0930 Go Hex </v>
      </c>
      <c r="QJ305" t="str">
        <v>Use Full .1235 Go Hex</v>
      </c>
      <c r="QK305" t="str">
        <v>Use Gauge K2-98-8019-04, See Image</v>
      </c>
      <c r="QL305" t="str">
        <v>Use large flat indicator tip</v>
      </c>
      <c r="QM305" t="str">
        <v>Use Pins.3330/.3350, See Image MAX NO-GO</v>
      </c>
      <c r="QN305" t="str">
        <v>Use Pointed Drop Indicator Tip</v>
      </c>
      <c r="QO305" t="str">
        <v>V-Block</v>
      </c>
      <c r="QP305" t="str">
        <v>V-Block,  AMB for 13</v>
      </c>
      <c r="QQ305" t="str">
        <v>V-Block,  Hex Cham. Dia.</v>
      </c>
      <c r="QR305" t="str">
        <v>V-Block, Hex Depth</v>
      </c>
      <c r="QS305" t="str">
        <v>VBU Gauge</v>
      </c>
      <c r="QT305" t="str">
        <v>Visibally smaller than HEX=Pass</v>
      </c>
      <c r="QU305" t="str">
        <v>Visual Per Drawing</v>
      </c>
      <c r="QV305" t="str">
        <v>Whirl Blank</v>
      </c>
      <c r="QW305" t="str">
        <v xml:space="preserve">Whirl Blank </v>
      </c>
      <c r="QX305" t="str">
        <v>Whirl Blank, Neck Rad. End to Head CL</v>
      </c>
      <c r="QY305" t="str">
        <v>Whirl Blank, Nose Start Dia.</v>
      </c>
      <c r="QZ305" t="str">
        <v>Whirl Blank, Nose Start Dist.</v>
      </c>
      <c r="RA305" t="str">
        <v>Whirl Blank, Thrd. Minor</v>
      </c>
      <c r="RB305" t="str">
        <v>Whirl Blank, Thrd. Pullout Dia.</v>
      </c>
      <c r="RC305" t="str">
        <v>Whole Part, Removal is at Assy. Level</v>
      </c>
      <c r="RD305" t="str">
        <v>Wide Area</v>
      </c>
      <c r="RE305" t="str">
        <v>Zero on End of Go Gauge</v>
      </c>
    </row>
    <row r="306" spans="1:473">
      <c r="A306" t="s">
        <v>104</v>
      </c>
      <c r="C306" t="str" cm="1">
        <f t="array" ref="C306:RE306">TRANSPOSE(_xlfn._xlws.SORT(_xlfn._xlws.FILTER($A$2:$A$600,ISNUMBER(SEARCH('PartLib Table'!M323,$A$2:$A$600)),"not found")))</f>
        <v xml:space="preserve"> 'C', Whirl Blank</v>
      </c>
      <c r="D306" t="str">
        <v xml:space="preserve"> See Image, Constrained</v>
      </c>
      <c r="E306" t="str">
        <v>(.04 to .12 range = Pass)</v>
      </c>
      <c r="F306" t="str">
        <v>(.042 FULL) Go Pin Seat Fully</v>
      </c>
      <c r="G306" t="str">
        <v>(B), Mfg. Tol.</v>
      </c>
      <c r="H306" t="str">
        <v>(B), O.A.L.</v>
      </c>
      <c r="I306" t="str">
        <v>.001 or less =Pass</v>
      </c>
      <c r="J306" t="str">
        <v>.001 or less out of center = Pass</v>
      </c>
      <c r="K306" t="str">
        <v>.002 or Less = Pass</v>
      </c>
      <c r="L306" t="str">
        <v>.002 or Less out of center = Pass</v>
      </c>
      <c r="M306" t="str">
        <v>.005 to .015 = Pass</v>
      </c>
      <c r="N306" t="str">
        <v>.0125 Mean, Section</v>
      </c>
      <c r="O306" t="str">
        <v>.025 or Less in X &amp; Y=Pass</v>
      </c>
      <c r="P306" t="str">
        <v>.038 Mean</v>
      </c>
      <c r="Q306" t="str">
        <v>.063 MM = .0024 IN, See Image</v>
      </c>
      <c r="R306" t="str">
        <v>.063MM = .0024"</v>
      </c>
      <c r="S306" t="str">
        <v>.243 NO-GO, Unconstrained, Must Not Start</v>
      </c>
      <c r="T306" t="str">
        <v>@ Back Face &amp; ID, No Raised Edge</v>
      </c>
      <c r="U306" t="str">
        <v>@ Back Face &amp; OD, No Raised Edge</v>
      </c>
      <c r="V306" t="str">
        <v>@ ID &amp; FACE</v>
      </c>
      <c r="W306" t="str">
        <v>@ OD &amp; BACK FACE</v>
      </c>
      <c r="X306" t="str">
        <v>@ OD &amp; FACE</v>
      </c>
      <c r="Y306" t="str">
        <v>Across from slot</v>
      </c>
      <c r="Z306" t="str">
        <v>All Edge Breaks</v>
      </c>
      <c r="AA306" t="str">
        <v>Attached to bar stock</v>
      </c>
      <c r="AB306" t="str">
        <v xml:space="preserve">Back Turn Fillet Rad. </v>
      </c>
      <c r="AC306" t="str">
        <v>Balloon 1 (DWG FRM0105 Page 2, NV-27)</v>
      </c>
      <c r="AD306" t="str">
        <v>Balloon 1 (DWG FRM0105, NV-30)</v>
      </c>
      <c r="AE306" t="str">
        <v>Balloon 1 (P# 9890002-20) OL00429/A</v>
      </c>
      <c r="AF306" t="str">
        <v>Balloon 1, DWG#FRM0105</v>
      </c>
      <c r="AG306" t="str">
        <v>Balloon 11, See Image</v>
      </c>
      <c r="AH306" t="str">
        <v xml:space="preserve">Balloon 2 (DWG FRM0105 Page 2, NV-27) </v>
      </c>
      <c r="AI306" t="str">
        <v>Balloon 2 (DWG FRM0105, NV-30)</v>
      </c>
      <c r="AJ306" t="str">
        <v>Balloon 2 (P# 9890002-20)</v>
      </c>
      <c r="AK306" t="str">
        <v>Balloon 2, DWG#FRM0105</v>
      </c>
      <c r="AL306" t="str">
        <v>Balloon 2, DWG#FRM0105, See Image</v>
      </c>
      <c r="AM306" t="str">
        <v>Balloon 3 (DWG FRM0105, NV-30 Minor)</v>
      </c>
      <c r="AN306" t="str">
        <v>Balloon 3 (DWG FRM0105, NV-30)</v>
      </c>
      <c r="AO306" t="str">
        <v>Balloon 3 (P# 9890002-20)</v>
      </c>
      <c r="AP306" t="str">
        <v>Balloon 4</v>
      </c>
      <c r="AQ306" t="str">
        <v>Balloon 4 (P# 9890002-20)</v>
      </c>
      <c r="AR306" t="str">
        <v>Below Middle Band</v>
      </c>
      <c r="AS306" t="str">
        <v>Best Fit Pin, .003 or Less =Pass</v>
      </c>
      <c r="AT306" t="str">
        <v>Blank</v>
      </c>
      <c r="AU306" t="str">
        <v>Blank Turn Maj.</v>
      </c>
      <c r="AV306" t="str">
        <v>Blank Turn Maj. Mill Flt., OL4172</v>
      </c>
      <c r="AW306" t="str">
        <v>Blank Without .010 Slots</v>
      </c>
      <c r="AX306" t="str">
        <v>Blank Without .010 Slots, Section</v>
      </c>
      <c r="AY306" t="str">
        <v>Blank without thread</v>
      </c>
      <c r="AZ306" t="str">
        <v xml:space="preserve">Blank, Center of V Grv. </v>
      </c>
      <c r="BA306" t="str">
        <v>Blank, Check R adjacent Balloon 17</v>
      </c>
      <c r="BB306" t="str">
        <v>Blank, EXT. Feature</v>
      </c>
      <c r="BC306" t="str">
        <v>Blank, See Image, OL04335</v>
      </c>
      <c r="BD306" t="str">
        <v>Blank, See Image, OL04336</v>
      </c>
      <c r="BE306" t="str">
        <v xml:space="preserve">Blank, Thrd. </v>
      </c>
      <c r="BF306" t="str">
        <v>Blank, Turn Tip</v>
      </c>
      <c r="BG306" t="str">
        <v>Blank, Without Thrd.</v>
      </c>
      <c r="BH306" t="str">
        <v>Blank, Without Thread</v>
      </c>
      <c r="BI306" t="str">
        <v xml:space="preserve">Blunt Start Blend to Minor </v>
      </c>
      <c r="BJ306" t="str">
        <v>Calc., Use Go HEX</v>
      </c>
      <c r="BK306" t="str">
        <v>Can't dig into OD</v>
      </c>
      <c r="BL306" t="str">
        <v>Carbide Gauge</v>
      </c>
      <c r="BM306" t="str">
        <v xml:space="preserve">Center of V Grv. </v>
      </c>
      <c r="BN306" t="str">
        <v>Centered Less than .03 = Pass</v>
      </c>
      <c r="BO306" t="str">
        <v>Centered within .0005 or Less = Pass</v>
      </c>
      <c r="BP306" t="str">
        <v>Centered within .001 or Less = Pass</v>
      </c>
      <c r="BQ306" t="str">
        <v>Centered within .0254 or Less = Pass</v>
      </c>
      <c r="BR306" t="str">
        <v>Check close to Rod Slot</v>
      </c>
      <c r="BS306" t="str">
        <v>Check every other hole</v>
      </c>
      <c r="BT306" t="str">
        <v>Check Go over full length of slot.</v>
      </c>
      <c r="BU306" t="str">
        <v>Check Near Closed End</v>
      </c>
      <c r="BV306" t="str">
        <v>Check per Print View, Away from Rod Slot</v>
      </c>
      <c r="BW306" t="str">
        <v>Check to Balloon 30 Go Pin</v>
      </c>
      <c r="BX306" t="str">
        <v>Check with .2705 SET Pin Inside Part</v>
      </c>
      <c r="BY306" t="str">
        <v>Check with Hex Up</v>
      </c>
      <c r="BZ306" t="str">
        <v>CMM Blank</v>
      </c>
      <c r="CA306" t="str">
        <v>Confirm Full Radius</v>
      </c>
      <c r="CB306" t="str">
        <v>Constrained in fixture</v>
      </c>
      <c r="CC306" t="str">
        <v>Constrained with Ring</v>
      </c>
      <c r="CD306" t="str">
        <v>Constrained, See Image</v>
      </c>
      <c r="CE306" t="str">
        <v>Dim. "A"</v>
      </c>
      <c r="CF306" t="str">
        <v>Dim. "B"</v>
      </c>
      <c r="CG306" t="str">
        <v>Dim. "C"</v>
      </c>
      <c r="CH306" t="str">
        <v>Dim. "D", Whirl Blank</v>
      </c>
      <c r="CI306" t="str">
        <v>Dim. "G"</v>
      </c>
      <c r="CJ306" t="str">
        <v>Dim. E, Blank Turn Maj. &amp;  Mill Flt</v>
      </c>
      <c r="CK306" t="str">
        <v>Dim. E, Blank Turn Maj.&amp;  Mill Flt</v>
      </c>
      <c r="CL306" t="str">
        <v>Dim. H, Whirl Blank</v>
      </c>
      <c r="CM306" t="str">
        <v>Dim. J, 'Blank Turn Maj. &amp; Whirl Blank</v>
      </c>
      <c r="CN306" t="str">
        <v>Disk Drop Indicator Tip</v>
      </c>
      <c r="CO306" t="str">
        <v>DWG 100448-15, Balloon F_1</v>
      </c>
      <c r="CP306" t="str">
        <v>DWG 100448-15, OL02571</v>
      </c>
      <c r="CQ306" t="str">
        <v>DWG 100448-41</v>
      </c>
      <c r="CR306" t="str">
        <v>DWG 9890040, (10E),Section Part, OL01139</v>
      </c>
      <c r="CS306" t="str">
        <v>DWG 9890040, (10E),Section, OL01139</v>
      </c>
      <c r="CT306" t="str">
        <v>DWG 9890040, (11E)</v>
      </c>
      <c r="CU306" t="str">
        <v>DWG 9890040, (11E), Pins with Flats</v>
      </c>
      <c r="CV306" t="str">
        <v>DWG 9890040, (12E),  Pass=.002 or less</v>
      </c>
      <c r="CW306" t="str">
        <v>DWG 9890040, (12E), See Image</v>
      </c>
      <c r="CX306" t="str">
        <v>DWG 9890040, (1E), OL01431</v>
      </c>
      <c r="CY306" t="str">
        <v>DWG 9890040, (1E), OL01432</v>
      </c>
      <c r="CZ306" t="str">
        <v>DWG 9890040, (2E), OL01432</v>
      </c>
      <c r="DA306" t="str">
        <v>DWG 9890040, (3E)</v>
      </c>
      <c r="DB306" t="str">
        <v>DWG 9890040, (4E)</v>
      </c>
      <c r="DC306" t="str">
        <v>DWG 9890040, (5E), OL02336</v>
      </c>
      <c r="DD306" t="str">
        <v>DWG 9890040, (6E)</v>
      </c>
      <c r="DE306" t="str">
        <v>DWG 9890040, (7E)</v>
      </c>
      <c r="DF306" t="str">
        <v>DWG 9890040, (8E), OL01433</v>
      </c>
      <c r="DG306" t="str">
        <v>DWG 9890040, (8E), OL01433, Section</v>
      </c>
      <c r="DH306" t="str">
        <v>DWG 9890040, (9E), Close to Rod Slot</v>
      </c>
      <c r="DI306" t="str">
        <v>DWG 9890040, (9E),Close to Rod Slot</v>
      </c>
      <c r="DJ306" t="str">
        <v>DWG FRM0105 PAGE 2</v>
      </c>
      <c r="DK306" t="str">
        <v>DWG# 100448-41</v>
      </c>
      <c r="DL306" t="str">
        <v>DWG# 100448-44</v>
      </c>
      <c r="DM306" t="str">
        <v>DWG# 9890003  (1), Section OL00436/A</v>
      </c>
      <c r="DN306" t="str">
        <v>DWG# 9890003 (3), Ring Gauge Constrained</v>
      </c>
      <c r="DO306" t="str">
        <v>DWG# 9890003 (4), Section</v>
      </c>
      <c r="DP306" t="str">
        <v>DWG#100448-26, Balloon 1K, OL02350</v>
      </c>
      <c r="DQ306" t="str">
        <v>DWG#100448-26, Balloon 2K, OL02350</v>
      </c>
      <c r="DR306" t="str">
        <v>DWG#100448-26, Balloon 3K, OL02363</v>
      </c>
      <c r="DS306" t="str">
        <v>DWG#100448-26, Balloon 4K</v>
      </c>
      <c r="DT306" t="str">
        <v>DWG#100448-26, Balloon 5K, Section</v>
      </c>
      <c r="DU306" t="str">
        <v>DWG#100448-26, Balloon 6K</v>
      </c>
      <c r="DV306" t="str">
        <v>DWG#100448-26, Balloon 7K, Section</v>
      </c>
      <c r="DW306" t="str">
        <v>DWG#100448-26, Mfg. Tol.</v>
      </c>
      <c r="DX306" t="str">
        <v>DWG#9890003 (2) Ring Gauge Constrained</v>
      </c>
      <c r="DY306" t="str">
        <v>DWG#9890044</v>
      </c>
      <c r="DZ306" t="str">
        <v>DWG#9890044 .1985 to .2005=Pass</v>
      </c>
      <c r="EA306" t="str">
        <v>DWG#9890044 Overlay OL02441</v>
      </c>
      <c r="EB306" t="str">
        <v>DWG#9890044, OL02441</v>
      </c>
      <c r="EC306" t="str">
        <v>DWG#FRM0105</v>
      </c>
      <c r="ED306" t="str">
        <v>EXT.</v>
      </c>
      <c r="EE306" t="str">
        <v>EXT. Section, OL02460</v>
      </c>
      <c r="EF306" t="str">
        <v>EXT., OL04223</v>
      </c>
      <c r="EG306" t="str">
        <v>Flat Drop Indicator Tip</v>
      </c>
      <c r="EH306" t="str">
        <v>Full Go Pin, No Light, at Radius</v>
      </c>
      <c r="EI306" t="str">
        <v>Function Check</v>
      </c>
      <c r="EJ306" t="str">
        <v>GO Function Gauge</v>
      </c>
      <c r="EK306" t="str">
        <v>Go Gauge for Balloon 1 &amp; 4</v>
      </c>
      <c r="EL306" t="str">
        <v>Go Pin must pass through</v>
      </c>
      <c r="EM306" t="str">
        <v>Greater than .005 = Fail, Section</v>
      </c>
      <c r="EN306" t="str">
        <v>Greater than .025 out of center = Fail</v>
      </c>
      <c r="EO306" t="str">
        <v>Greater than 2.6 = Pass</v>
      </c>
      <c r="EP306" t="str">
        <v>Green = Pass, Red = Fail</v>
      </c>
      <c r="EQ306" t="str">
        <v>Hex Depth</v>
      </c>
      <c r="ER306" t="str">
        <v>Hex Minor</v>
      </c>
      <c r="ES306" t="str">
        <v>Hole Dia.</v>
      </c>
      <c r="ET306" t="str">
        <v>Hook or Disk Tip</v>
      </c>
      <c r="EU306" t="str">
        <v>ID Sphere Finish</v>
      </c>
      <c r="EV306" t="str">
        <v>ID/OD Both Sides, Diff. .002 or less = Pass</v>
      </c>
      <c r="EW306" t="str">
        <v>If Looks Big, Section</v>
      </c>
      <c r="EX306" t="str">
        <v>If Looks Small, Section</v>
      </c>
      <c r="EY306" t="str">
        <v>Insp. Close to Break Away, Mfg.Tol.</v>
      </c>
      <c r="EZ306" t="str">
        <v>INT.</v>
      </c>
      <c r="FA306" t="str">
        <v>INT. Section, OL02460</v>
      </c>
      <c r="FB306" t="str">
        <v>INT., OL04223</v>
      </c>
      <c r="FC306" t="str">
        <v>Intersect. of 7.7 &amp; R0.10</v>
      </c>
      <c r="FD306" t="str">
        <v>Intersect. of 8.79 and R.25 MAX</v>
      </c>
      <c r="FE306" t="str">
        <v>Keep Ind. Tip away from corner</v>
      </c>
      <c r="FF306" t="str">
        <v>L31</v>
      </c>
      <c r="FG306" t="str">
        <v>Laser Mark</v>
      </c>
      <c r="FH306" t="str">
        <v>LASER PER NOTE 4</v>
      </c>
      <c r="FI306" t="str">
        <v>LASER PER NOTE 4, Final Check 1 only</v>
      </c>
      <c r="FJ306" t="str">
        <v>Less than .002 out of center = Pass</v>
      </c>
      <c r="FK306" t="str">
        <v>Less than 2.75 = Pass, Section</v>
      </c>
      <c r="FL306" t="str">
        <v>List as pin. Not Calibrated</v>
      </c>
      <c r="FM306" t="str">
        <v>M9 X 1.25 BUTT See Comment Image</v>
      </c>
      <c r="FN306" t="str">
        <v>Manual Section</v>
      </c>
      <c r="FO306" t="str">
        <v>Max Deep .241 NO-GO =.42</v>
      </c>
      <c r="FP306" t="str">
        <v>MAX Depth of (Note 7) .241 NO-GO Pin</v>
      </c>
      <c r="FQ306" t="str">
        <v>Measure from Blue Line, See Image</v>
      </c>
      <c r="FR306" t="str">
        <v>Measure Width of Blue Area, See Image</v>
      </c>
      <c r="FS306" t="str">
        <v>Mfg. Tol</v>
      </c>
      <c r="FT306" t="str">
        <v>Mfg. Tol, See Image</v>
      </c>
      <c r="FU306" t="str">
        <v>Mfg. Tol.</v>
      </c>
      <c r="FV306" t="str">
        <v>Mfg. Tol. "A"</v>
      </c>
      <c r="FW306" t="str">
        <v>Mfg. Tol. (Zero on Gauge Full Dia. Lead)</v>
      </c>
      <c r="FX306" t="str">
        <v>Mfg. Tol. Balloon 11, See Image</v>
      </c>
      <c r="FY306" t="str">
        <v>Mfg. Tol. Balloon 4</v>
      </c>
      <c r="FZ306" t="str">
        <v>Mfg. Tol. Balloon 7</v>
      </c>
      <c r="GA306" t="str">
        <v xml:space="preserve">Mfg. Tol. C-Bore Face (Ballo 28) </v>
      </c>
      <c r="GB306" t="str">
        <v>Mfg. Tol. Section</v>
      </c>
      <c r="GC306" t="str">
        <v>Mfg. Tol. See Image</v>
      </c>
      <c r="GD306" t="str">
        <v>Mfg. Tol., 3 Places, Record MAX</v>
      </c>
      <c r="GE306" t="str">
        <v>Mfg. Tol., Balloon 11</v>
      </c>
      <c r="GF306" t="str">
        <v>Mfg. Tol., Balloon 7</v>
      </c>
      <c r="GG306" t="str">
        <v>Mfg. Tol., Blank</v>
      </c>
      <c r="GH306" t="str">
        <v>Mfg. Tol., Blank, Balloon 12</v>
      </c>
      <c r="GI306" t="str">
        <v>Mfg. Tol., Blend to SØ.320</v>
      </c>
      <c r="GJ306" t="str">
        <v>Mfg. Tol., Calculation</v>
      </c>
      <c r="GK306" t="str">
        <v>Mfg. Tol., For Mill Fixture</v>
      </c>
      <c r="GL306" t="str">
        <v>Mfg. Tol., L32</v>
      </c>
      <c r="GM306" t="str">
        <v>Mfg. Tol., L33</v>
      </c>
      <c r="GN306" t="str">
        <v>Mfg. Tol., No Tool Marks</v>
      </c>
      <c r="GO306" t="str">
        <v>Mfg. Tol., OL03361</v>
      </c>
      <c r="GP306" t="str">
        <v>Mfg. Tol., Record off center value</v>
      </c>
      <c r="GQ306" t="str">
        <v>Mfg. Tol., Same 3 Places, Record MIN</v>
      </c>
      <c r="GR306" t="str">
        <v>Mfg. Tol., Section</v>
      </c>
      <c r="GS306" t="str">
        <v>Mfg. Tol., Section B-B</v>
      </c>
      <c r="GT306" t="str">
        <v>Mfg. Tol., Section, OL03361</v>
      </c>
      <c r="GU306" t="str">
        <v>Mfg. Tol., Section, Per Note 2</v>
      </c>
      <c r="GV306" t="str">
        <v>Mfg. Tol., See Image</v>
      </c>
      <c r="GW306" t="str">
        <v>Mfg. Tol., See Image, Bore in Blue</v>
      </c>
      <c r="GX306" t="str">
        <v>Mfg. Tol., See Image, Hook Tip</v>
      </c>
      <c r="GY306" t="str">
        <v>Mfg. Tol., Sharp Okay No Burr</v>
      </c>
      <c r="GZ306" t="str">
        <v>Mfg. Tol., Threadless Blank</v>
      </c>
      <c r="HA306" t="str">
        <v>Mfg.Tol.</v>
      </c>
      <c r="HB306" t="str">
        <v>Mgf. To., T.S.C.</v>
      </c>
      <c r="HC306" t="str">
        <v>Milled Feature</v>
      </c>
      <c r="HD306" t="str">
        <v>Milled Feature, OL04045</v>
      </c>
      <c r="HE306" t="str">
        <v>More than .0005 out of center = Fail</v>
      </c>
      <c r="HF306" t="str">
        <v>Must Pass Through</v>
      </c>
      <c r="HG306" t="str">
        <v>Must pass through gauge</v>
      </c>
      <c r="HH306" t="str">
        <v>Must Pass Through Go Gauge</v>
      </c>
      <c r="HI306" t="str">
        <v>Must Pass, See Image.</v>
      </c>
      <c r="HJ306" t="str">
        <v>NA</v>
      </c>
      <c r="HK306" t="str">
        <v>Narrow Area</v>
      </c>
      <c r="HL306" t="str">
        <v>Near Balloon 21</v>
      </c>
      <c r="HM306" t="str">
        <v>Near Datum B</v>
      </c>
      <c r="HN306" t="str">
        <v>Neck Dia.</v>
      </c>
      <c r="HO306" t="str">
        <v>Neck to Head Rad.</v>
      </c>
      <c r="HP306" t="str">
        <v>No Copper Deposits Allowed</v>
      </c>
      <c r="HQ306" t="str">
        <v>No Section</v>
      </c>
      <c r="HR306" t="str">
        <v>No Section, .01 to .014 = Pass</v>
      </c>
      <c r="HS306" t="str">
        <v>No Section, Rotate Part</v>
      </c>
      <c r="HT306" t="str">
        <v>No Section, See Image</v>
      </c>
      <c r="HU306" t="str">
        <v>No Slot, Section B-B</v>
      </c>
      <c r="HV306" t="str">
        <v>No visual step = Pass</v>
      </c>
      <c r="HW306" t="str">
        <v>Not to exceed .95 Deep</v>
      </c>
      <c r="HX306" t="str">
        <v>Note 1</v>
      </c>
      <c r="HY306" t="str">
        <v>OL00333/A</v>
      </c>
      <c r="HZ306" t="str">
        <v>OL00519</v>
      </c>
      <c r="IA306" t="str">
        <v>OL00520</v>
      </c>
      <c r="IB306" t="str">
        <v>OL00529</v>
      </c>
      <c r="IC306" t="str">
        <v>OL00542</v>
      </c>
      <c r="ID306" t="str">
        <v>OL00724</v>
      </c>
      <c r="IE306" t="str">
        <v>OL01250</v>
      </c>
      <c r="IF306" t="str">
        <v>OL01869, Threadless Blank</v>
      </c>
      <c r="IG306" t="str">
        <v>OL01870, Section</v>
      </c>
      <c r="IH306" t="str">
        <v>OL02255</v>
      </c>
      <c r="II306" t="str">
        <v>OL02255, Mfg. Tol.</v>
      </c>
      <c r="IJ306" t="str">
        <v>OL02302</v>
      </c>
      <c r="IK306" t="str">
        <v xml:space="preserve">OL02318  needed per image instructions </v>
      </c>
      <c r="IL306" t="str">
        <v>OL02556</v>
      </c>
      <c r="IM306" t="str">
        <v>OL02557</v>
      </c>
      <c r="IN306" t="str">
        <v>OL02567</v>
      </c>
      <c r="IO306" t="str">
        <v>OL02653</v>
      </c>
      <c r="IP306" t="str">
        <v>OL02718</v>
      </c>
      <c r="IQ306" t="str">
        <v>OL02841</v>
      </c>
      <c r="IR306" t="str">
        <v>OL02842</v>
      </c>
      <c r="IS306" t="str">
        <v>OL02844</v>
      </c>
      <c r="IT306" t="str">
        <v>OL02871</v>
      </c>
      <c r="IU306" t="str">
        <v>OL02887</v>
      </c>
      <c r="IV306" t="str">
        <v>OL03500</v>
      </c>
      <c r="IW306" t="str">
        <v>OL03766</v>
      </c>
      <c r="IX306" t="str">
        <v>OL03868</v>
      </c>
      <c r="IY306" t="str">
        <v>OL03869</v>
      </c>
      <c r="IZ306" t="str">
        <v>OL03870</v>
      </c>
      <c r="JA306" t="str">
        <v>OL03873, DWG# 100448-44</v>
      </c>
      <c r="JB306" t="str">
        <v>OL03949</v>
      </c>
      <c r="JC306" t="str">
        <v xml:space="preserve">OL04043, Section </v>
      </c>
      <c r="JD306" t="str">
        <v xml:space="preserve">OL04044, Section </v>
      </c>
      <c r="JE306" t="str">
        <v>OL04045</v>
      </c>
      <c r="JF306" t="str">
        <v>OL04045, Milled Feature</v>
      </c>
      <c r="JG306" t="str">
        <v>OL04063</v>
      </c>
      <c r="JH306" t="str">
        <v>OL04064</v>
      </c>
      <c r="JI306" t="str">
        <v>OL04065</v>
      </c>
      <c r="JJ306" t="str">
        <v>OL04181</v>
      </c>
      <c r="JK306" t="str">
        <v>OL04218</v>
      </c>
      <c r="JL306" t="str">
        <v>OL04224, See Image</v>
      </c>
      <c r="JM306" t="str">
        <v>OL04374</v>
      </c>
      <c r="JN306" t="str">
        <v>OL04375, Section M-M</v>
      </c>
      <c r="JO306" t="str">
        <v>OL04376, Section M-M</v>
      </c>
      <c r="JP306" t="str">
        <v>OL04443</v>
      </c>
      <c r="JQ306" t="str">
        <v>OL04444</v>
      </c>
      <c r="JR306" t="str">
        <v>OL05000</v>
      </c>
      <c r="JS306" t="str">
        <v>One side of slot</v>
      </c>
      <c r="JT306" t="str">
        <v>Other side of slot</v>
      </c>
      <c r="JU306" t="str">
        <v>Out of center more than .002 = Fail</v>
      </c>
      <c r="JV306" t="str">
        <v>Out of center more than.002 = Fail</v>
      </c>
      <c r="JW306" t="str">
        <v>Overlay OL02713</v>
      </c>
      <c r="JX306" t="str">
        <v>Overlay OL02714</v>
      </c>
      <c r="JY306" t="str">
        <v>Overlay OL02718</v>
      </c>
      <c r="JZ306" t="str">
        <v>Overlay OL03831, Mfg. Tol.</v>
      </c>
      <c r="KA306" t="str">
        <v>Part Without Slots</v>
      </c>
      <c r="KB306" t="str">
        <v>Part Without Slots, See Image</v>
      </c>
      <c r="KC306" t="str">
        <v xml:space="preserve">Pass = .0254 or Less </v>
      </c>
      <c r="KD306" t="str">
        <v>PD MIN = 4.361, PD MAX = 4.456</v>
      </c>
      <c r="KE306" t="str">
        <v>Per Balloon 2 Note</v>
      </c>
      <c r="KF306" t="str">
        <v>Per drawing note(s) 8.</v>
      </c>
      <c r="KG306" t="str">
        <v>Point or Sphere Tip</v>
      </c>
      <c r="KH306" t="str">
        <v>Point Tip</v>
      </c>
      <c r="KI306" t="str">
        <v>R.9 to R1.1 = Pass, See Image</v>
      </c>
      <c r="KJ306" t="str">
        <v>Ram Construction</v>
      </c>
      <c r="KK306" t="str">
        <v>Record Same Pass / Fail All Balloons</v>
      </c>
      <c r="KL306" t="str">
        <v>Ref. Balloon 1</v>
      </c>
      <c r="KM306" t="str">
        <v>Ref. Balloon 12</v>
      </c>
      <c r="KN306" t="str">
        <v>Ref. Balloon 13, 100% AQL</v>
      </c>
      <c r="KO306" t="str">
        <v>Ref. Balloon 2</v>
      </c>
      <c r="KP306" t="str">
        <v>Ref. Balloon 21, 100% AQL</v>
      </c>
      <c r="KQ306" t="str">
        <v>Ref. Balloon 4</v>
      </c>
      <c r="KR306" t="str">
        <v>Ref. Balloon 7</v>
      </c>
      <c r="KS306" t="str">
        <v>Ref. Balloon 8</v>
      </c>
      <c r="KT306" t="str">
        <v>Relieved Pin Gauges 09236 &amp; 09235</v>
      </c>
      <c r="KU306" t="str">
        <v>Rotate Part</v>
      </c>
      <c r="KV306" t="str">
        <v>Rotate Part, See Image</v>
      </c>
      <c r="KW306" t="str">
        <v>Same as Root Radius</v>
      </c>
      <c r="KX306" t="str">
        <v>Section</v>
      </c>
      <c r="KY306" t="str">
        <v>Section B-B</v>
      </c>
      <c r="KZ306" t="str">
        <v>Section B-B, Distance Between Grooves</v>
      </c>
      <c r="LA306" t="str">
        <v>Section C-C</v>
      </c>
      <c r="LB306" t="str">
        <v>Section Part</v>
      </c>
      <c r="LC306" t="str">
        <v>Section Part, Measured from Opposite Face</v>
      </c>
      <c r="LD306" t="str">
        <v>Section, Broachless Blank</v>
      </c>
      <c r="LE306" t="str">
        <v>Section, EXT. Sphere Location.</v>
      </c>
      <c r="LF306" t="str">
        <v>Section, Hex Cham. Ang.</v>
      </c>
      <c r="LG306" t="str">
        <v>Section, Hex Fillet Rad.</v>
      </c>
      <c r="LH306" t="str">
        <v>Section, INT. Feature</v>
      </c>
      <c r="LI306" t="str">
        <v>Section, INT. Sphere Location.</v>
      </c>
      <c r="LJ306" t="str">
        <v>Section, Mfg. Tol.</v>
      </c>
      <c r="LK306" t="str">
        <v>Section, Mfg. Tol., See Image</v>
      </c>
      <c r="LL306" t="str">
        <v>Section, OL00486</v>
      </c>
      <c r="LM306" t="str">
        <v>Section, OL00542</v>
      </c>
      <c r="LN306" t="str">
        <v>Section, OL00543</v>
      </c>
      <c r="LO306" t="str">
        <v>Section, OL00544</v>
      </c>
      <c r="LP306" t="str">
        <v>Section, OL00545</v>
      </c>
      <c r="LQ306" t="str">
        <v>Section, OL00546</v>
      </c>
      <c r="LR306" t="str">
        <v>Section, OL00547</v>
      </c>
      <c r="LS306" t="str">
        <v>Section, OL00555</v>
      </c>
      <c r="LT306" t="str">
        <v>Section, OL00725</v>
      </c>
      <c r="LU306" t="str">
        <v>Section, OL01430</v>
      </c>
      <c r="LV306" t="str">
        <v>Section, OL01434</v>
      </c>
      <c r="LW306" t="str">
        <v>Section, OL01435</v>
      </c>
      <c r="LX306" t="str">
        <v>Section, OL01807</v>
      </c>
      <c r="LY306" t="str">
        <v>Section, OL01830</v>
      </c>
      <c r="LZ306" t="str">
        <v>Section, OL02351</v>
      </c>
      <c r="MA306" t="str">
        <v>Section, OL02519</v>
      </c>
      <c r="MB306" t="str">
        <v>Section, OL02520</v>
      </c>
      <c r="MC306" t="str">
        <v>Section, OL02522</v>
      </c>
      <c r="MD306" t="str">
        <v>Section, OL02540</v>
      </c>
      <c r="ME306" t="str">
        <v>Section, OL02541</v>
      </c>
      <c r="MF306" t="str">
        <v>Section, OL02552</v>
      </c>
      <c r="MG306" t="str">
        <v>Section, OL02553</v>
      </c>
      <c r="MH306" t="str">
        <v>Section, OL02554</v>
      </c>
      <c r="MI306" t="str">
        <v>Section, OL02555</v>
      </c>
      <c r="MJ306" t="str">
        <v>Section, OL02558</v>
      </c>
      <c r="MK306" t="str">
        <v>Section, OL02559</v>
      </c>
      <c r="ML306" t="str">
        <v>Section, OL02560</v>
      </c>
      <c r="MM306" t="str">
        <v>Section, OL02619</v>
      </c>
      <c r="MN306" t="str">
        <v>Section, OL02620</v>
      </c>
      <c r="MO306" t="str">
        <v>Section, OL02621</v>
      </c>
      <c r="MP306" t="str">
        <v>Section, OL02622</v>
      </c>
      <c r="MQ306" t="str">
        <v>Section, OL02623</v>
      </c>
      <c r="MR306" t="str">
        <v>Section, OL02624</v>
      </c>
      <c r="MS306" t="str">
        <v>Section, OL02652</v>
      </c>
      <c r="MT306" t="str">
        <v>Section, OL02680</v>
      </c>
      <c r="MU306" t="str">
        <v>Section, OL02793</v>
      </c>
      <c r="MV306" t="str">
        <v>Section, OL02823</v>
      </c>
      <c r="MW306" t="str">
        <v>Section, OL02843</v>
      </c>
      <c r="MX306" t="str">
        <v>Section, OL03026, Ext.</v>
      </c>
      <c r="MY306" t="str">
        <v>Section, OL03026, Int.</v>
      </c>
      <c r="MZ306" t="str">
        <v>Section, OL03570, DWG# 100448-41</v>
      </c>
      <c r="NA306" t="str">
        <v>Section, OL03781</v>
      </c>
      <c r="NB306" t="str">
        <v>Section, OL03911</v>
      </c>
      <c r="NC306" t="str">
        <v>Section, OL03912</v>
      </c>
      <c r="ND306" t="str">
        <v>Section, OL03928</v>
      </c>
      <c r="NE306" t="str">
        <v>Section, OL03929</v>
      </c>
      <c r="NF306" t="str">
        <v>Section, OL04030</v>
      </c>
      <c r="NG306" t="str">
        <v>Section, OL04037</v>
      </c>
      <c r="NH306" t="str">
        <v>Section, OL04038</v>
      </c>
      <c r="NI306" t="str">
        <v>Section, OL04046</v>
      </c>
      <c r="NJ306" t="str">
        <v>Section, OL04065</v>
      </c>
      <c r="NK306" t="str">
        <v>Section, OL04066</v>
      </c>
      <c r="NL306" t="str">
        <v>Section, OL04067</v>
      </c>
      <c r="NM306" t="str">
        <v>Section, OL04069</v>
      </c>
      <c r="NN306" t="str">
        <v>Section, OL04071</v>
      </c>
      <c r="NO306" t="str">
        <v>Section, OL04173</v>
      </c>
      <c r="NP306" t="str">
        <v>Section, OL04174</v>
      </c>
      <c r="NQ306" t="str">
        <v>Section, OL04214</v>
      </c>
      <c r="NR306" t="str">
        <v>Section, OL04215</v>
      </c>
      <c r="NS306" t="str">
        <v>Section, OL04216</v>
      </c>
      <c r="NT306" t="str">
        <v>Section, OL04217</v>
      </c>
      <c r="NU306" t="str">
        <v>Section, Overlay OL02716</v>
      </c>
      <c r="NV306" t="str">
        <v>Section, Overlay OL02717</v>
      </c>
      <c r="NW306" t="str">
        <v>Section, See Image</v>
      </c>
      <c r="NX306" t="str">
        <v>Section, See Image, DWG# 100448-41</v>
      </c>
      <c r="NY306" t="str">
        <v>Section, Without Sots</v>
      </c>
      <c r="NZ306" t="str">
        <v>See Comments Sheet</v>
      </c>
      <c r="OA306" t="str">
        <v>See Comments Sheet, OL02318</v>
      </c>
      <c r="OB306" t="str">
        <v>See Image</v>
      </c>
      <c r="OC306" t="str">
        <v>See Image, .005 or Less = Pass</v>
      </c>
      <c r="OD306" t="str">
        <v>See Image, Check Near Radius</v>
      </c>
      <c r="OE306" t="str">
        <v>See Image, Constrained</v>
      </c>
      <c r="OF306" t="str">
        <v>See Image, Distance Between Flats</v>
      </c>
      <c r="OG306" t="str">
        <v xml:space="preserve">See Image, Mfg. Tol, Section A-A </v>
      </c>
      <c r="OH306" t="str">
        <v>See image, Mfg. Tol.</v>
      </c>
      <c r="OI306" t="str">
        <v>See Image, Mic. Across Flats</v>
      </c>
      <c r="OJ306" t="str">
        <v>See Image, OL02850</v>
      </c>
      <c r="OK306" t="str">
        <v>See Image, OL02880</v>
      </c>
      <c r="OL306" t="str">
        <v>See Image, OL03926</v>
      </c>
      <c r="OM306" t="str">
        <v>See Image, OL03927</v>
      </c>
      <c r="ON306" t="str">
        <v>See Image, OL04003</v>
      </c>
      <c r="OO306" t="str">
        <v>'See Image, OL04342,  Best Fit Joe Block</v>
      </c>
      <c r="OP306" t="str">
        <v>See Image, OL04342,  Blank</v>
      </c>
      <c r="OQ306" t="str">
        <v>See Image, OL04342, Blank</v>
      </c>
      <c r="OR306" t="str">
        <v>See Image, OL04343, Blank</v>
      </c>
      <c r="OS306" t="str">
        <v>See Image, Pass = .002 or Less</v>
      </c>
      <c r="OT306" t="str">
        <v>See Image, Rcd. MAX</v>
      </c>
      <c r="OU306" t="str">
        <v>See Image, Rcd. MIN</v>
      </c>
      <c r="OV306" t="str">
        <v>See Image, Section</v>
      </c>
      <c r="OW306" t="str">
        <v>See Image, Section A-A</v>
      </c>
      <c r="OX306" t="str">
        <v>See Image, Section B-B</v>
      </c>
      <c r="OY306" t="str">
        <v>See Image, Section B-B, TSC</v>
      </c>
      <c r="OZ306" t="str">
        <v>See Image, Shank Drawing # 18000-XX-XX A</v>
      </c>
      <c r="PA306" t="str">
        <v>Sequencial Laser 01, 120 Per Print</v>
      </c>
      <c r="PB306" t="str">
        <v>Set to .202, Zero on Thread Lead</v>
      </c>
      <c r="PC306" t="str">
        <v>Sharp OK, No Burr</v>
      </c>
      <c r="PD306" t="str">
        <v>Sharp OK, No Raised Edge, See Image</v>
      </c>
      <c r="PE306" t="str">
        <v>Sharp OK, No Raised Edges</v>
      </c>
      <c r="PF306" t="str">
        <v>Sharp okay no raised edge</v>
      </c>
      <c r="PG306" t="str">
        <v>Sharp Okay, No Burr</v>
      </c>
      <c r="PH306" t="str">
        <v>Sharp Okay, No Raised Edge</v>
      </c>
      <c r="PI306" t="str">
        <v>Sharp Okay, No Raised Edges,</v>
      </c>
      <c r="PJ306" t="str">
        <v>Sharp Okay, See Image</v>
      </c>
      <c r="PK306" t="str">
        <v xml:space="preserve">Start of Radius @ .195 </v>
      </c>
      <c r="PL306" t="str">
        <v xml:space="preserve">Start of Radius @ .21 </v>
      </c>
      <c r="PM306" t="str">
        <v xml:space="preserve">T.S.C. </v>
      </c>
      <c r="PN306" t="str">
        <v>Tangent Point</v>
      </c>
      <c r="PO306" t="str">
        <v>Tangent point of R.50</v>
      </c>
      <c r="PP306" t="str">
        <v>Taper Check, Mfg.Tol.</v>
      </c>
      <c r="PQ306" t="str">
        <v>Taper Check, Mfg.Tol., See Image</v>
      </c>
      <c r="PR306" t="str">
        <v>Thrd. Minor Ø</v>
      </c>
      <c r="PS306" t="str">
        <v>Thrd. Relief Ø</v>
      </c>
      <c r="PT306" t="str">
        <v>Threadless Blank</v>
      </c>
      <c r="PU306" t="str">
        <v>Threadless Blank, From Major Ø</v>
      </c>
      <c r="PV306" t="str">
        <v>Threadless Blank, Mfg. Tol.</v>
      </c>
      <c r="PW306" t="str">
        <v>Threadless Blank, Thrd. to Neck Rad.</v>
      </c>
      <c r="PX306" t="str">
        <v>Thredless Blank</v>
      </c>
      <c r="PY306" t="str">
        <v>To center of R.005</v>
      </c>
      <c r="PZ306" t="str">
        <v>Torx Min. Dia.</v>
      </c>
      <c r="QA306" t="str">
        <v>Turn Ø Free of Mill Marks</v>
      </c>
      <c r="QB306" t="str">
        <v>Use (Full) GO Hex</v>
      </c>
      <c r="QC306" t="str">
        <v>Use Balloon 1 FULL Gauge</v>
      </c>
      <c r="QD306" t="str">
        <v>Use Balloon 9 FULL GO</v>
      </c>
      <c r="QE306" t="str">
        <v>Use Best Fit Pin</v>
      </c>
      <c r="QF306" t="str">
        <v>Use Disk Tip</v>
      </c>
      <c r="QG306" t="str">
        <v>Use flat bottomed indicator tip.</v>
      </c>
      <c r="QH306" t="str">
        <v xml:space="preserve">Use Full .093 Go Hex </v>
      </c>
      <c r="QI306" t="str">
        <v xml:space="preserve">Use Full .0930 Go Hex </v>
      </c>
      <c r="QJ306" t="str">
        <v>Use Full .1235 Go Hex</v>
      </c>
      <c r="QK306" t="str">
        <v>Use Gauge K2-98-8019-04, See Image</v>
      </c>
      <c r="QL306" t="str">
        <v>Use large flat indicator tip</v>
      </c>
      <c r="QM306" t="str">
        <v>Use Pins.3330/.3350, See Image MAX NO-GO</v>
      </c>
      <c r="QN306" t="str">
        <v>Use Pointed Drop Indicator Tip</v>
      </c>
      <c r="QO306" t="str">
        <v>V-Block</v>
      </c>
      <c r="QP306" t="str">
        <v>V-Block,  AMB for 13</v>
      </c>
      <c r="QQ306" t="str">
        <v>V-Block,  Hex Cham. Dia.</v>
      </c>
      <c r="QR306" t="str">
        <v>V-Block, Hex Depth</v>
      </c>
      <c r="QS306" t="str">
        <v>VBU Gauge</v>
      </c>
      <c r="QT306" t="str">
        <v>Visibally smaller than HEX=Pass</v>
      </c>
      <c r="QU306" t="str">
        <v>Visual Per Drawing</v>
      </c>
      <c r="QV306" t="str">
        <v>Whirl Blank</v>
      </c>
      <c r="QW306" t="str">
        <v xml:space="preserve">Whirl Blank </v>
      </c>
      <c r="QX306" t="str">
        <v>Whirl Blank, Neck Rad. End to Head CL</v>
      </c>
      <c r="QY306" t="str">
        <v>Whirl Blank, Nose Start Dia.</v>
      </c>
      <c r="QZ306" t="str">
        <v>Whirl Blank, Nose Start Dist.</v>
      </c>
      <c r="RA306" t="str">
        <v>Whirl Blank, Thrd. Minor</v>
      </c>
      <c r="RB306" t="str">
        <v>Whirl Blank, Thrd. Pullout Dia.</v>
      </c>
      <c r="RC306" t="str">
        <v>Whole Part, Removal is at Assy. Level</v>
      </c>
      <c r="RD306" t="str">
        <v>Wide Area</v>
      </c>
      <c r="RE306" t="str">
        <v>Zero on End of Go Gauge</v>
      </c>
    </row>
    <row r="307" spans="1:473">
      <c r="A307" t="s">
        <v>935</v>
      </c>
      <c r="C307" t="str" cm="1">
        <f t="array" ref="C307:RE307">TRANSPOSE(_xlfn._xlws.SORT(_xlfn._xlws.FILTER($A$2:$A$600,ISNUMBER(SEARCH('PartLib Table'!M324,$A$2:$A$600)),"not found")))</f>
        <v xml:space="preserve"> 'C', Whirl Blank</v>
      </c>
      <c r="D307" t="str">
        <v xml:space="preserve"> See Image, Constrained</v>
      </c>
      <c r="E307" t="str">
        <v>(.04 to .12 range = Pass)</v>
      </c>
      <c r="F307" t="str">
        <v>(.042 FULL) Go Pin Seat Fully</v>
      </c>
      <c r="G307" t="str">
        <v>(B), Mfg. Tol.</v>
      </c>
      <c r="H307" t="str">
        <v>(B), O.A.L.</v>
      </c>
      <c r="I307" t="str">
        <v>.001 or less =Pass</v>
      </c>
      <c r="J307" t="str">
        <v>.001 or less out of center = Pass</v>
      </c>
      <c r="K307" t="str">
        <v>.002 or Less = Pass</v>
      </c>
      <c r="L307" t="str">
        <v>.002 or Less out of center = Pass</v>
      </c>
      <c r="M307" t="str">
        <v>.005 to .015 = Pass</v>
      </c>
      <c r="N307" t="str">
        <v>.0125 Mean, Section</v>
      </c>
      <c r="O307" t="str">
        <v>.025 or Less in X &amp; Y=Pass</v>
      </c>
      <c r="P307" t="str">
        <v>.038 Mean</v>
      </c>
      <c r="Q307" t="str">
        <v>.063 MM = .0024 IN, See Image</v>
      </c>
      <c r="R307" t="str">
        <v>.063MM = .0024"</v>
      </c>
      <c r="S307" t="str">
        <v>.243 NO-GO, Unconstrained, Must Not Start</v>
      </c>
      <c r="T307" t="str">
        <v>@ Back Face &amp; ID, No Raised Edge</v>
      </c>
      <c r="U307" t="str">
        <v>@ Back Face &amp; OD, No Raised Edge</v>
      </c>
      <c r="V307" t="str">
        <v>@ ID &amp; FACE</v>
      </c>
      <c r="W307" t="str">
        <v>@ OD &amp; BACK FACE</v>
      </c>
      <c r="X307" t="str">
        <v>@ OD &amp; FACE</v>
      </c>
      <c r="Y307" t="str">
        <v>Across from slot</v>
      </c>
      <c r="Z307" t="str">
        <v>All Edge Breaks</v>
      </c>
      <c r="AA307" t="str">
        <v>Attached to bar stock</v>
      </c>
      <c r="AB307" t="str">
        <v xml:space="preserve">Back Turn Fillet Rad. </v>
      </c>
      <c r="AC307" t="str">
        <v>Balloon 1 (DWG FRM0105 Page 2, NV-27)</v>
      </c>
      <c r="AD307" t="str">
        <v>Balloon 1 (DWG FRM0105, NV-30)</v>
      </c>
      <c r="AE307" t="str">
        <v>Balloon 1 (P# 9890002-20) OL00429/A</v>
      </c>
      <c r="AF307" t="str">
        <v>Balloon 1, DWG#FRM0105</v>
      </c>
      <c r="AG307" t="str">
        <v>Balloon 11, See Image</v>
      </c>
      <c r="AH307" t="str">
        <v xml:space="preserve">Balloon 2 (DWG FRM0105 Page 2, NV-27) </v>
      </c>
      <c r="AI307" t="str">
        <v>Balloon 2 (DWG FRM0105, NV-30)</v>
      </c>
      <c r="AJ307" t="str">
        <v>Balloon 2 (P# 9890002-20)</v>
      </c>
      <c r="AK307" t="str">
        <v>Balloon 2, DWG#FRM0105</v>
      </c>
      <c r="AL307" t="str">
        <v>Balloon 2, DWG#FRM0105, See Image</v>
      </c>
      <c r="AM307" t="str">
        <v>Balloon 3 (DWG FRM0105, NV-30 Minor)</v>
      </c>
      <c r="AN307" t="str">
        <v>Balloon 3 (DWG FRM0105, NV-30)</v>
      </c>
      <c r="AO307" t="str">
        <v>Balloon 3 (P# 9890002-20)</v>
      </c>
      <c r="AP307" t="str">
        <v>Balloon 4</v>
      </c>
      <c r="AQ307" t="str">
        <v>Balloon 4 (P# 9890002-20)</v>
      </c>
      <c r="AR307" t="str">
        <v>Below Middle Band</v>
      </c>
      <c r="AS307" t="str">
        <v>Best Fit Pin, .003 or Less =Pass</v>
      </c>
      <c r="AT307" t="str">
        <v>Blank</v>
      </c>
      <c r="AU307" t="str">
        <v>Blank Turn Maj.</v>
      </c>
      <c r="AV307" t="str">
        <v>Blank Turn Maj. Mill Flt., OL4172</v>
      </c>
      <c r="AW307" t="str">
        <v>Blank Without .010 Slots</v>
      </c>
      <c r="AX307" t="str">
        <v>Blank Without .010 Slots, Section</v>
      </c>
      <c r="AY307" t="str">
        <v>Blank without thread</v>
      </c>
      <c r="AZ307" t="str">
        <v xml:space="preserve">Blank, Center of V Grv. </v>
      </c>
      <c r="BA307" t="str">
        <v>Blank, Check R adjacent Balloon 17</v>
      </c>
      <c r="BB307" t="str">
        <v>Blank, EXT. Feature</v>
      </c>
      <c r="BC307" t="str">
        <v>Blank, See Image, OL04335</v>
      </c>
      <c r="BD307" t="str">
        <v>Blank, See Image, OL04336</v>
      </c>
      <c r="BE307" t="str">
        <v xml:space="preserve">Blank, Thrd. </v>
      </c>
      <c r="BF307" t="str">
        <v>Blank, Turn Tip</v>
      </c>
      <c r="BG307" t="str">
        <v>Blank, Without Thrd.</v>
      </c>
      <c r="BH307" t="str">
        <v>Blank, Without Thread</v>
      </c>
      <c r="BI307" t="str">
        <v xml:space="preserve">Blunt Start Blend to Minor </v>
      </c>
      <c r="BJ307" t="str">
        <v>Calc., Use Go HEX</v>
      </c>
      <c r="BK307" t="str">
        <v>Can't dig into OD</v>
      </c>
      <c r="BL307" t="str">
        <v>Carbide Gauge</v>
      </c>
      <c r="BM307" t="str">
        <v xml:space="preserve">Center of V Grv. </v>
      </c>
      <c r="BN307" t="str">
        <v>Centered Less than .03 = Pass</v>
      </c>
      <c r="BO307" t="str">
        <v>Centered within .0005 or Less = Pass</v>
      </c>
      <c r="BP307" t="str">
        <v>Centered within .001 or Less = Pass</v>
      </c>
      <c r="BQ307" t="str">
        <v>Centered within .0254 or Less = Pass</v>
      </c>
      <c r="BR307" t="str">
        <v>Check close to Rod Slot</v>
      </c>
      <c r="BS307" t="str">
        <v>Check every other hole</v>
      </c>
      <c r="BT307" t="str">
        <v>Check Go over full length of slot.</v>
      </c>
      <c r="BU307" t="str">
        <v>Check Near Closed End</v>
      </c>
      <c r="BV307" t="str">
        <v>Check per Print View, Away from Rod Slot</v>
      </c>
      <c r="BW307" t="str">
        <v>Check to Balloon 30 Go Pin</v>
      </c>
      <c r="BX307" t="str">
        <v>Check with .2705 SET Pin Inside Part</v>
      </c>
      <c r="BY307" t="str">
        <v>Check with Hex Up</v>
      </c>
      <c r="BZ307" t="str">
        <v>CMM Blank</v>
      </c>
      <c r="CA307" t="str">
        <v>Confirm Full Radius</v>
      </c>
      <c r="CB307" t="str">
        <v>Constrained in fixture</v>
      </c>
      <c r="CC307" t="str">
        <v>Constrained with Ring</v>
      </c>
      <c r="CD307" t="str">
        <v>Constrained, See Image</v>
      </c>
      <c r="CE307" t="str">
        <v>Dim. "A"</v>
      </c>
      <c r="CF307" t="str">
        <v>Dim. "B"</v>
      </c>
      <c r="CG307" t="str">
        <v>Dim. "C"</v>
      </c>
      <c r="CH307" t="str">
        <v>Dim. "D", Whirl Blank</v>
      </c>
      <c r="CI307" t="str">
        <v>Dim. "G"</v>
      </c>
      <c r="CJ307" t="str">
        <v>Dim. E, Blank Turn Maj. &amp;  Mill Flt</v>
      </c>
      <c r="CK307" t="str">
        <v>Dim. E, Blank Turn Maj.&amp;  Mill Flt</v>
      </c>
      <c r="CL307" t="str">
        <v>Dim. H, Whirl Blank</v>
      </c>
      <c r="CM307" t="str">
        <v>Dim. J, 'Blank Turn Maj. &amp; Whirl Blank</v>
      </c>
      <c r="CN307" t="str">
        <v>Disk Drop Indicator Tip</v>
      </c>
      <c r="CO307" t="str">
        <v>DWG 100448-15, Balloon F_1</v>
      </c>
      <c r="CP307" t="str">
        <v>DWG 100448-15, OL02571</v>
      </c>
      <c r="CQ307" t="str">
        <v>DWG 100448-41</v>
      </c>
      <c r="CR307" t="str">
        <v>DWG 9890040, (10E),Section Part, OL01139</v>
      </c>
      <c r="CS307" t="str">
        <v>DWG 9890040, (10E),Section, OL01139</v>
      </c>
      <c r="CT307" t="str">
        <v>DWG 9890040, (11E)</v>
      </c>
      <c r="CU307" t="str">
        <v>DWG 9890040, (11E), Pins with Flats</v>
      </c>
      <c r="CV307" t="str">
        <v>DWG 9890040, (12E),  Pass=.002 or less</v>
      </c>
      <c r="CW307" t="str">
        <v>DWG 9890040, (12E), See Image</v>
      </c>
      <c r="CX307" t="str">
        <v>DWG 9890040, (1E), OL01431</v>
      </c>
      <c r="CY307" t="str">
        <v>DWG 9890040, (1E), OL01432</v>
      </c>
      <c r="CZ307" t="str">
        <v>DWG 9890040, (2E), OL01432</v>
      </c>
      <c r="DA307" t="str">
        <v>DWG 9890040, (3E)</v>
      </c>
      <c r="DB307" t="str">
        <v>DWG 9890040, (4E)</v>
      </c>
      <c r="DC307" t="str">
        <v>DWG 9890040, (5E), OL02336</v>
      </c>
      <c r="DD307" t="str">
        <v>DWG 9890040, (6E)</v>
      </c>
      <c r="DE307" t="str">
        <v>DWG 9890040, (7E)</v>
      </c>
      <c r="DF307" t="str">
        <v>DWG 9890040, (8E), OL01433</v>
      </c>
      <c r="DG307" t="str">
        <v>DWG 9890040, (8E), OL01433, Section</v>
      </c>
      <c r="DH307" t="str">
        <v>DWG 9890040, (9E), Close to Rod Slot</v>
      </c>
      <c r="DI307" t="str">
        <v>DWG 9890040, (9E),Close to Rod Slot</v>
      </c>
      <c r="DJ307" t="str">
        <v>DWG FRM0105 PAGE 2</v>
      </c>
      <c r="DK307" t="str">
        <v>DWG# 100448-41</v>
      </c>
      <c r="DL307" t="str">
        <v>DWG# 100448-44</v>
      </c>
      <c r="DM307" t="str">
        <v>DWG# 9890003  (1), Section OL00436/A</v>
      </c>
      <c r="DN307" t="str">
        <v>DWG# 9890003 (3), Ring Gauge Constrained</v>
      </c>
      <c r="DO307" t="str">
        <v>DWG# 9890003 (4), Section</v>
      </c>
      <c r="DP307" t="str">
        <v>DWG#100448-26, Balloon 1K, OL02350</v>
      </c>
      <c r="DQ307" t="str">
        <v>DWG#100448-26, Balloon 2K, OL02350</v>
      </c>
      <c r="DR307" t="str">
        <v>DWG#100448-26, Balloon 3K, OL02363</v>
      </c>
      <c r="DS307" t="str">
        <v>DWG#100448-26, Balloon 4K</v>
      </c>
      <c r="DT307" t="str">
        <v>DWG#100448-26, Balloon 5K, Section</v>
      </c>
      <c r="DU307" t="str">
        <v>DWG#100448-26, Balloon 6K</v>
      </c>
      <c r="DV307" t="str">
        <v>DWG#100448-26, Balloon 7K, Section</v>
      </c>
      <c r="DW307" t="str">
        <v>DWG#100448-26, Mfg. Tol.</v>
      </c>
      <c r="DX307" t="str">
        <v>DWG#9890003 (2) Ring Gauge Constrained</v>
      </c>
      <c r="DY307" t="str">
        <v>DWG#9890044</v>
      </c>
      <c r="DZ307" t="str">
        <v>DWG#9890044 .1985 to .2005=Pass</v>
      </c>
      <c r="EA307" t="str">
        <v>DWG#9890044 Overlay OL02441</v>
      </c>
      <c r="EB307" t="str">
        <v>DWG#9890044, OL02441</v>
      </c>
      <c r="EC307" t="str">
        <v>DWG#FRM0105</v>
      </c>
      <c r="ED307" t="str">
        <v>EXT.</v>
      </c>
      <c r="EE307" t="str">
        <v>EXT. Section, OL02460</v>
      </c>
      <c r="EF307" t="str">
        <v>EXT., OL04223</v>
      </c>
      <c r="EG307" t="str">
        <v>Flat Drop Indicator Tip</v>
      </c>
      <c r="EH307" t="str">
        <v>Full Go Pin, No Light, at Radius</v>
      </c>
      <c r="EI307" t="str">
        <v>Function Check</v>
      </c>
      <c r="EJ307" t="str">
        <v>GO Function Gauge</v>
      </c>
      <c r="EK307" t="str">
        <v>Go Gauge for Balloon 1 &amp; 4</v>
      </c>
      <c r="EL307" t="str">
        <v>Go Pin must pass through</v>
      </c>
      <c r="EM307" t="str">
        <v>Greater than .005 = Fail, Section</v>
      </c>
      <c r="EN307" t="str">
        <v>Greater than .025 out of center = Fail</v>
      </c>
      <c r="EO307" t="str">
        <v>Greater than 2.6 = Pass</v>
      </c>
      <c r="EP307" t="str">
        <v>Green = Pass, Red = Fail</v>
      </c>
      <c r="EQ307" t="str">
        <v>Hex Depth</v>
      </c>
      <c r="ER307" t="str">
        <v>Hex Minor</v>
      </c>
      <c r="ES307" t="str">
        <v>Hole Dia.</v>
      </c>
      <c r="ET307" t="str">
        <v>Hook or Disk Tip</v>
      </c>
      <c r="EU307" t="str">
        <v>ID Sphere Finish</v>
      </c>
      <c r="EV307" t="str">
        <v>ID/OD Both Sides, Diff. .002 or less = Pass</v>
      </c>
      <c r="EW307" t="str">
        <v>If Looks Big, Section</v>
      </c>
      <c r="EX307" t="str">
        <v>If Looks Small, Section</v>
      </c>
      <c r="EY307" t="str">
        <v>Insp. Close to Break Away, Mfg.Tol.</v>
      </c>
      <c r="EZ307" t="str">
        <v>INT.</v>
      </c>
      <c r="FA307" t="str">
        <v>INT. Section, OL02460</v>
      </c>
      <c r="FB307" t="str">
        <v>INT., OL04223</v>
      </c>
      <c r="FC307" t="str">
        <v>Intersect. of 7.7 &amp; R0.10</v>
      </c>
      <c r="FD307" t="str">
        <v>Intersect. of 8.79 and R.25 MAX</v>
      </c>
      <c r="FE307" t="str">
        <v>Keep Ind. Tip away from corner</v>
      </c>
      <c r="FF307" t="str">
        <v>L31</v>
      </c>
      <c r="FG307" t="str">
        <v>Laser Mark</v>
      </c>
      <c r="FH307" t="str">
        <v>LASER PER NOTE 4</v>
      </c>
      <c r="FI307" t="str">
        <v>LASER PER NOTE 4, Final Check 1 only</v>
      </c>
      <c r="FJ307" t="str">
        <v>Less than .002 out of center = Pass</v>
      </c>
      <c r="FK307" t="str">
        <v>Less than 2.75 = Pass, Section</v>
      </c>
      <c r="FL307" t="str">
        <v>List as pin. Not Calibrated</v>
      </c>
      <c r="FM307" t="str">
        <v>M9 X 1.25 BUTT See Comment Image</v>
      </c>
      <c r="FN307" t="str">
        <v>Manual Section</v>
      </c>
      <c r="FO307" t="str">
        <v>Max Deep .241 NO-GO =.42</v>
      </c>
      <c r="FP307" t="str">
        <v>MAX Depth of (Note 7) .241 NO-GO Pin</v>
      </c>
      <c r="FQ307" t="str">
        <v>Measure from Blue Line, See Image</v>
      </c>
      <c r="FR307" t="str">
        <v>Measure Width of Blue Area, See Image</v>
      </c>
      <c r="FS307" t="str">
        <v>Mfg. Tol</v>
      </c>
      <c r="FT307" t="str">
        <v>Mfg. Tol, See Image</v>
      </c>
      <c r="FU307" t="str">
        <v>Mfg. Tol.</v>
      </c>
      <c r="FV307" t="str">
        <v>Mfg. Tol. "A"</v>
      </c>
      <c r="FW307" t="str">
        <v>Mfg. Tol. (Zero on Gauge Full Dia. Lead)</v>
      </c>
      <c r="FX307" t="str">
        <v>Mfg. Tol. Balloon 11, See Image</v>
      </c>
      <c r="FY307" t="str">
        <v>Mfg. Tol. Balloon 4</v>
      </c>
      <c r="FZ307" t="str">
        <v>Mfg. Tol. Balloon 7</v>
      </c>
      <c r="GA307" t="str">
        <v xml:space="preserve">Mfg. Tol. C-Bore Face (Ballo 28) </v>
      </c>
      <c r="GB307" t="str">
        <v>Mfg. Tol. Section</v>
      </c>
      <c r="GC307" t="str">
        <v>Mfg. Tol. See Image</v>
      </c>
      <c r="GD307" t="str">
        <v>Mfg. Tol., 3 Places, Record MAX</v>
      </c>
      <c r="GE307" t="str">
        <v>Mfg. Tol., Balloon 11</v>
      </c>
      <c r="GF307" t="str">
        <v>Mfg. Tol., Balloon 7</v>
      </c>
      <c r="GG307" t="str">
        <v>Mfg. Tol., Blank</v>
      </c>
      <c r="GH307" t="str">
        <v>Mfg. Tol., Blank, Balloon 12</v>
      </c>
      <c r="GI307" t="str">
        <v>Mfg. Tol., Blend to SØ.320</v>
      </c>
      <c r="GJ307" t="str">
        <v>Mfg. Tol., Calculation</v>
      </c>
      <c r="GK307" t="str">
        <v>Mfg. Tol., For Mill Fixture</v>
      </c>
      <c r="GL307" t="str">
        <v>Mfg. Tol., L32</v>
      </c>
      <c r="GM307" t="str">
        <v>Mfg. Tol., L33</v>
      </c>
      <c r="GN307" t="str">
        <v>Mfg. Tol., No Tool Marks</v>
      </c>
      <c r="GO307" t="str">
        <v>Mfg. Tol., OL03361</v>
      </c>
      <c r="GP307" t="str">
        <v>Mfg. Tol., Record off center value</v>
      </c>
      <c r="GQ307" t="str">
        <v>Mfg. Tol., Same 3 Places, Record MIN</v>
      </c>
      <c r="GR307" t="str">
        <v>Mfg. Tol., Section</v>
      </c>
      <c r="GS307" t="str">
        <v>Mfg. Tol., Section B-B</v>
      </c>
      <c r="GT307" t="str">
        <v>Mfg. Tol., Section, OL03361</v>
      </c>
      <c r="GU307" t="str">
        <v>Mfg. Tol., Section, Per Note 2</v>
      </c>
      <c r="GV307" t="str">
        <v>Mfg. Tol., See Image</v>
      </c>
      <c r="GW307" t="str">
        <v>Mfg. Tol., See Image, Bore in Blue</v>
      </c>
      <c r="GX307" t="str">
        <v>Mfg. Tol., See Image, Hook Tip</v>
      </c>
      <c r="GY307" t="str">
        <v>Mfg. Tol., Sharp Okay No Burr</v>
      </c>
      <c r="GZ307" t="str">
        <v>Mfg. Tol., Threadless Blank</v>
      </c>
      <c r="HA307" t="str">
        <v>Mfg.Tol.</v>
      </c>
      <c r="HB307" t="str">
        <v>Mgf. To., T.S.C.</v>
      </c>
      <c r="HC307" t="str">
        <v>Milled Feature</v>
      </c>
      <c r="HD307" t="str">
        <v>Milled Feature, OL04045</v>
      </c>
      <c r="HE307" t="str">
        <v>More than .0005 out of center = Fail</v>
      </c>
      <c r="HF307" t="str">
        <v>Must Pass Through</v>
      </c>
      <c r="HG307" t="str">
        <v>Must pass through gauge</v>
      </c>
      <c r="HH307" t="str">
        <v>Must Pass Through Go Gauge</v>
      </c>
      <c r="HI307" t="str">
        <v>Must Pass, See Image.</v>
      </c>
      <c r="HJ307" t="str">
        <v>NA</v>
      </c>
      <c r="HK307" t="str">
        <v>Narrow Area</v>
      </c>
      <c r="HL307" t="str">
        <v>Near Balloon 21</v>
      </c>
      <c r="HM307" t="str">
        <v>Near Datum B</v>
      </c>
      <c r="HN307" t="str">
        <v>Neck Dia.</v>
      </c>
      <c r="HO307" t="str">
        <v>Neck to Head Rad.</v>
      </c>
      <c r="HP307" t="str">
        <v>No Copper Deposits Allowed</v>
      </c>
      <c r="HQ307" t="str">
        <v>No Section</v>
      </c>
      <c r="HR307" t="str">
        <v>No Section, .01 to .014 = Pass</v>
      </c>
      <c r="HS307" t="str">
        <v>No Section, Rotate Part</v>
      </c>
      <c r="HT307" t="str">
        <v>No Section, See Image</v>
      </c>
      <c r="HU307" t="str">
        <v>No Slot, Section B-B</v>
      </c>
      <c r="HV307" t="str">
        <v>No visual step = Pass</v>
      </c>
      <c r="HW307" t="str">
        <v>Not to exceed .95 Deep</v>
      </c>
      <c r="HX307" t="str">
        <v>Note 1</v>
      </c>
      <c r="HY307" t="str">
        <v>OL00333/A</v>
      </c>
      <c r="HZ307" t="str">
        <v>OL00519</v>
      </c>
      <c r="IA307" t="str">
        <v>OL00520</v>
      </c>
      <c r="IB307" t="str">
        <v>OL00529</v>
      </c>
      <c r="IC307" t="str">
        <v>OL00542</v>
      </c>
      <c r="ID307" t="str">
        <v>OL00724</v>
      </c>
      <c r="IE307" t="str">
        <v>OL01250</v>
      </c>
      <c r="IF307" t="str">
        <v>OL01869, Threadless Blank</v>
      </c>
      <c r="IG307" t="str">
        <v>OL01870, Section</v>
      </c>
      <c r="IH307" t="str">
        <v>OL02255</v>
      </c>
      <c r="II307" t="str">
        <v>OL02255, Mfg. Tol.</v>
      </c>
      <c r="IJ307" t="str">
        <v>OL02302</v>
      </c>
      <c r="IK307" t="str">
        <v xml:space="preserve">OL02318  needed per image instructions </v>
      </c>
      <c r="IL307" t="str">
        <v>OL02556</v>
      </c>
      <c r="IM307" t="str">
        <v>OL02557</v>
      </c>
      <c r="IN307" t="str">
        <v>OL02567</v>
      </c>
      <c r="IO307" t="str">
        <v>OL02653</v>
      </c>
      <c r="IP307" t="str">
        <v>OL02718</v>
      </c>
      <c r="IQ307" t="str">
        <v>OL02841</v>
      </c>
      <c r="IR307" t="str">
        <v>OL02842</v>
      </c>
      <c r="IS307" t="str">
        <v>OL02844</v>
      </c>
      <c r="IT307" t="str">
        <v>OL02871</v>
      </c>
      <c r="IU307" t="str">
        <v>OL02887</v>
      </c>
      <c r="IV307" t="str">
        <v>OL03500</v>
      </c>
      <c r="IW307" t="str">
        <v>OL03766</v>
      </c>
      <c r="IX307" t="str">
        <v>OL03868</v>
      </c>
      <c r="IY307" t="str">
        <v>OL03869</v>
      </c>
      <c r="IZ307" t="str">
        <v>OL03870</v>
      </c>
      <c r="JA307" t="str">
        <v>OL03873, DWG# 100448-44</v>
      </c>
      <c r="JB307" t="str">
        <v>OL03949</v>
      </c>
      <c r="JC307" t="str">
        <v xml:space="preserve">OL04043, Section </v>
      </c>
      <c r="JD307" t="str">
        <v xml:space="preserve">OL04044, Section </v>
      </c>
      <c r="JE307" t="str">
        <v>OL04045</v>
      </c>
      <c r="JF307" t="str">
        <v>OL04045, Milled Feature</v>
      </c>
      <c r="JG307" t="str">
        <v>OL04063</v>
      </c>
      <c r="JH307" t="str">
        <v>OL04064</v>
      </c>
      <c r="JI307" t="str">
        <v>OL04065</v>
      </c>
      <c r="JJ307" t="str">
        <v>OL04181</v>
      </c>
      <c r="JK307" t="str">
        <v>OL04218</v>
      </c>
      <c r="JL307" t="str">
        <v>OL04224, See Image</v>
      </c>
      <c r="JM307" t="str">
        <v>OL04374</v>
      </c>
      <c r="JN307" t="str">
        <v>OL04375, Section M-M</v>
      </c>
      <c r="JO307" t="str">
        <v>OL04376, Section M-M</v>
      </c>
      <c r="JP307" t="str">
        <v>OL04443</v>
      </c>
      <c r="JQ307" t="str">
        <v>OL04444</v>
      </c>
      <c r="JR307" t="str">
        <v>OL05000</v>
      </c>
      <c r="JS307" t="str">
        <v>One side of slot</v>
      </c>
      <c r="JT307" t="str">
        <v>Other side of slot</v>
      </c>
      <c r="JU307" t="str">
        <v>Out of center more than .002 = Fail</v>
      </c>
      <c r="JV307" t="str">
        <v>Out of center more than.002 = Fail</v>
      </c>
      <c r="JW307" t="str">
        <v>Overlay OL02713</v>
      </c>
      <c r="JX307" t="str">
        <v>Overlay OL02714</v>
      </c>
      <c r="JY307" t="str">
        <v>Overlay OL02718</v>
      </c>
      <c r="JZ307" t="str">
        <v>Overlay OL03831, Mfg. Tol.</v>
      </c>
      <c r="KA307" t="str">
        <v>Part Without Slots</v>
      </c>
      <c r="KB307" t="str">
        <v>Part Without Slots, See Image</v>
      </c>
      <c r="KC307" t="str">
        <v xml:space="preserve">Pass = .0254 or Less </v>
      </c>
      <c r="KD307" t="str">
        <v>PD MIN = 4.361, PD MAX = 4.456</v>
      </c>
      <c r="KE307" t="str">
        <v>Per Balloon 2 Note</v>
      </c>
      <c r="KF307" t="str">
        <v>Per drawing note(s) 8.</v>
      </c>
      <c r="KG307" t="str">
        <v>Point or Sphere Tip</v>
      </c>
      <c r="KH307" t="str">
        <v>Point Tip</v>
      </c>
      <c r="KI307" t="str">
        <v>R.9 to R1.1 = Pass, See Image</v>
      </c>
      <c r="KJ307" t="str">
        <v>Ram Construction</v>
      </c>
      <c r="KK307" t="str">
        <v>Record Same Pass / Fail All Balloons</v>
      </c>
      <c r="KL307" t="str">
        <v>Ref. Balloon 1</v>
      </c>
      <c r="KM307" t="str">
        <v>Ref. Balloon 12</v>
      </c>
      <c r="KN307" t="str">
        <v>Ref. Balloon 13, 100% AQL</v>
      </c>
      <c r="KO307" t="str">
        <v>Ref. Balloon 2</v>
      </c>
      <c r="KP307" t="str">
        <v>Ref. Balloon 21, 100% AQL</v>
      </c>
      <c r="KQ307" t="str">
        <v>Ref. Balloon 4</v>
      </c>
      <c r="KR307" t="str">
        <v>Ref. Balloon 7</v>
      </c>
      <c r="KS307" t="str">
        <v>Ref. Balloon 8</v>
      </c>
      <c r="KT307" t="str">
        <v>Relieved Pin Gauges 09236 &amp; 09235</v>
      </c>
      <c r="KU307" t="str">
        <v>Rotate Part</v>
      </c>
      <c r="KV307" t="str">
        <v>Rotate Part, See Image</v>
      </c>
      <c r="KW307" t="str">
        <v>Same as Root Radius</v>
      </c>
      <c r="KX307" t="str">
        <v>Section</v>
      </c>
      <c r="KY307" t="str">
        <v>Section B-B</v>
      </c>
      <c r="KZ307" t="str">
        <v>Section B-B, Distance Between Grooves</v>
      </c>
      <c r="LA307" t="str">
        <v>Section C-C</v>
      </c>
      <c r="LB307" t="str">
        <v>Section Part</v>
      </c>
      <c r="LC307" t="str">
        <v>Section Part, Measured from Opposite Face</v>
      </c>
      <c r="LD307" t="str">
        <v>Section, Broachless Blank</v>
      </c>
      <c r="LE307" t="str">
        <v>Section, EXT. Sphere Location.</v>
      </c>
      <c r="LF307" t="str">
        <v>Section, Hex Cham. Ang.</v>
      </c>
      <c r="LG307" t="str">
        <v>Section, Hex Fillet Rad.</v>
      </c>
      <c r="LH307" t="str">
        <v>Section, INT. Feature</v>
      </c>
      <c r="LI307" t="str">
        <v>Section, INT. Sphere Location.</v>
      </c>
      <c r="LJ307" t="str">
        <v>Section, Mfg. Tol.</v>
      </c>
      <c r="LK307" t="str">
        <v>Section, Mfg. Tol., See Image</v>
      </c>
      <c r="LL307" t="str">
        <v>Section, OL00486</v>
      </c>
      <c r="LM307" t="str">
        <v>Section, OL00542</v>
      </c>
      <c r="LN307" t="str">
        <v>Section, OL00543</v>
      </c>
      <c r="LO307" t="str">
        <v>Section, OL00544</v>
      </c>
      <c r="LP307" t="str">
        <v>Section, OL00545</v>
      </c>
      <c r="LQ307" t="str">
        <v>Section, OL00546</v>
      </c>
      <c r="LR307" t="str">
        <v>Section, OL00547</v>
      </c>
      <c r="LS307" t="str">
        <v>Section, OL00555</v>
      </c>
      <c r="LT307" t="str">
        <v>Section, OL00725</v>
      </c>
      <c r="LU307" t="str">
        <v>Section, OL01430</v>
      </c>
      <c r="LV307" t="str">
        <v>Section, OL01434</v>
      </c>
      <c r="LW307" t="str">
        <v>Section, OL01435</v>
      </c>
      <c r="LX307" t="str">
        <v>Section, OL01807</v>
      </c>
      <c r="LY307" t="str">
        <v>Section, OL01830</v>
      </c>
      <c r="LZ307" t="str">
        <v>Section, OL02351</v>
      </c>
      <c r="MA307" t="str">
        <v>Section, OL02519</v>
      </c>
      <c r="MB307" t="str">
        <v>Section, OL02520</v>
      </c>
      <c r="MC307" t="str">
        <v>Section, OL02522</v>
      </c>
      <c r="MD307" t="str">
        <v>Section, OL02540</v>
      </c>
      <c r="ME307" t="str">
        <v>Section, OL02541</v>
      </c>
      <c r="MF307" t="str">
        <v>Section, OL02552</v>
      </c>
      <c r="MG307" t="str">
        <v>Section, OL02553</v>
      </c>
      <c r="MH307" t="str">
        <v>Section, OL02554</v>
      </c>
      <c r="MI307" t="str">
        <v>Section, OL02555</v>
      </c>
      <c r="MJ307" t="str">
        <v>Section, OL02558</v>
      </c>
      <c r="MK307" t="str">
        <v>Section, OL02559</v>
      </c>
      <c r="ML307" t="str">
        <v>Section, OL02560</v>
      </c>
      <c r="MM307" t="str">
        <v>Section, OL02619</v>
      </c>
      <c r="MN307" t="str">
        <v>Section, OL02620</v>
      </c>
      <c r="MO307" t="str">
        <v>Section, OL02621</v>
      </c>
      <c r="MP307" t="str">
        <v>Section, OL02622</v>
      </c>
      <c r="MQ307" t="str">
        <v>Section, OL02623</v>
      </c>
      <c r="MR307" t="str">
        <v>Section, OL02624</v>
      </c>
      <c r="MS307" t="str">
        <v>Section, OL02652</v>
      </c>
      <c r="MT307" t="str">
        <v>Section, OL02680</v>
      </c>
      <c r="MU307" t="str">
        <v>Section, OL02793</v>
      </c>
      <c r="MV307" t="str">
        <v>Section, OL02823</v>
      </c>
      <c r="MW307" t="str">
        <v>Section, OL02843</v>
      </c>
      <c r="MX307" t="str">
        <v>Section, OL03026, Ext.</v>
      </c>
      <c r="MY307" t="str">
        <v>Section, OL03026, Int.</v>
      </c>
      <c r="MZ307" t="str">
        <v>Section, OL03570, DWG# 100448-41</v>
      </c>
      <c r="NA307" t="str">
        <v>Section, OL03781</v>
      </c>
      <c r="NB307" t="str">
        <v>Section, OL03911</v>
      </c>
      <c r="NC307" t="str">
        <v>Section, OL03912</v>
      </c>
      <c r="ND307" t="str">
        <v>Section, OL03928</v>
      </c>
      <c r="NE307" t="str">
        <v>Section, OL03929</v>
      </c>
      <c r="NF307" t="str">
        <v>Section, OL04030</v>
      </c>
      <c r="NG307" t="str">
        <v>Section, OL04037</v>
      </c>
      <c r="NH307" t="str">
        <v>Section, OL04038</v>
      </c>
      <c r="NI307" t="str">
        <v>Section, OL04046</v>
      </c>
      <c r="NJ307" t="str">
        <v>Section, OL04065</v>
      </c>
      <c r="NK307" t="str">
        <v>Section, OL04066</v>
      </c>
      <c r="NL307" t="str">
        <v>Section, OL04067</v>
      </c>
      <c r="NM307" t="str">
        <v>Section, OL04069</v>
      </c>
      <c r="NN307" t="str">
        <v>Section, OL04071</v>
      </c>
      <c r="NO307" t="str">
        <v>Section, OL04173</v>
      </c>
      <c r="NP307" t="str">
        <v>Section, OL04174</v>
      </c>
      <c r="NQ307" t="str">
        <v>Section, OL04214</v>
      </c>
      <c r="NR307" t="str">
        <v>Section, OL04215</v>
      </c>
      <c r="NS307" t="str">
        <v>Section, OL04216</v>
      </c>
      <c r="NT307" t="str">
        <v>Section, OL04217</v>
      </c>
      <c r="NU307" t="str">
        <v>Section, Overlay OL02716</v>
      </c>
      <c r="NV307" t="str">
        <v>Section, Overlay OL02717</v>
      </c>
      <c r="NW307" t="str">
        <v>Section, See Image</v>
      </c>
      <c r="NX307" t="str">
        <v>Section, See Image, DWG# 100448-41</v>
      </c>
      <c r="NY307" t="str">
        <v>Section, Without Sots</v>
      </c>
      <c r="NZ307" t="str">
        <v>See Comments Sheet</v>
      </c>
      <c r="OA307" t="str">
        <v>See Comments Sheet, OL02318</v>
      </c>
      <c r="OB307" t="str">
        <v>See Image</v>
      </c>
      <c r="OC307" t="str">
        <v>See Image, .005 or Less = Pass</v>
      </c>
      <c r="OD307" t="str">
        <v>See Image, Check Near Radius</v>
      </c>
      <c r="OE307" t="str">
        <v>See Image, Constrained</v>
      </c>
      <c r="OF307" t="str">
        <v>See Image, Distance Between Flats</v>
      </c>
      <c r="OG307" t="str">
        <v xml:space="preserve">See Image, Mfg. Tol, Section A-A </v>
      </c>
      <c r="OH307" t="str">
        <v>See image, Mfg. Tol.</v>
      </c>
      <c r="OI307" t="str">
        <v>See Image, Mic. Across Flats</v>
      </c>
      <c r="OJ307" t="str">
        <v>See Image, OL02850</v>
      </c>
      <c r="OK307" t="str">
        <v>See Image, OL02880</v>
      </c>
      <c r="OL307" t="str">
        <v>See Image, OL03926</v>
      </c>
      <c r="OM307" t="str">
        <v>See Image, OL03927</v>
      </c>
      <c r="ON307" t="str">
        <v>See Image, OL04003</v>
      </c>
      <c r="OO307" t="str">
        <v>'See Image, OL04342,  Best Fit Joe Block</v>
      </c>
      <c r="OP307" t="str">
        <v>See Image, OL04342,  Blank</v>
      </c>
      <c r="OQ307" t="str">
        <v>See Image, OL04342, Blank</v>
      </c>
      <c r="OR307" t="str">
        <v>See Image, OL04343, Blank</v>
      </c>
      <c r="OS307" t="str">
        <v>See Image, Pass = .002 or Less</v>
      </c>
      <c r="OT307" t="str">
        <v>See Image, Rcd. MAX</v>
      </c>
      <c r="OU307" t="str">
        <v>See Image, Rcd. MIN</v>
      </c>
      <c r="OV307" t="str">
        <v>See Image, Section</v>
      </c>
      <c r="OW307" t="str">
        <v>See Image, Section A-A</v>
      </c>
      <c r="OX307" t="str">
        <v>See Image, Section B-B</v>
      </c>
      <c r="OY307" t="str">
        <v>See Image, Section B-B, TSC</v>
      </c>
      <c r="OZ307" t="str">
        <v>See Image, Shank Drawing # 18000-XX-XX A</v>
      </c>
      <c r="PA307" t="str">
        <v>Sequencial Laser 01, 120 Per Print</v>
      </c>
      <c r="PB307" t="str">
        <v>Set to .202, Zero on Thread Lead</v>
      </c>
      <c r="PC307" t="str">
        <v>Sharp OK, No Burr</v>
      </c>
      <c r="PD307" t="str">
        <v>Sharp OK, No Raised Edge, See Image</v>
      </c>
      <c r="PE307" t="str">
        <v>Sharp OK, No Raised Edges</v>
      </c>
      <c r="PF307" t="str">
        <v>Sharp okay no raised edge</v>
      </c>
      <c r="PG307" t="str">
        <v>Sharp Okay, No Burr</v>
      </c>
      <c r="PH307" t="str">
        <v>Sharp Okay, No Raised Edge</v>
      </c>
      <c r="PI307" t="str">
        <v>Sharp Okay, No Raised Edges,</v>
      </c>
      <c r="PJ307" t="str">
        <v>Sharp Okay, See Image</v>
      </c>
      <c r="PK307" t="str">
        <v xml:space="preserve">Start of Radius @ .195 </v>
      </c>
      <c r="PL307" t="str">
        <v xml:space="preserve">Start of Radius @ .21 </v>
      </c>
      <c r="PM307" t="str">
        <v xml:space="preserve">T.S.C. </v>
      </c>
      <c r="PN307" t="str">
        <v>Tangent Point</v>
      </c>
      <c r="PO307" t="str">
        <v>Tangent point of R.50</v>
      </c>
      <c r="PP307" t="str">
        <v>Taper Check, Mfg.Tol.</v>
      </c>
      <c r="PQ307" t="str">
        <v>Taper Check, Mfg.Tol., See Image</v>
      </c>
      <c r="PR307" t="str">
        <v>Thrd. Minor Ø</v>
      </c>
      <c r="PS307" t="str">
        <v>Thrd. Relief Ø</v>
      </c>
      <c r="PT307" t="str">
        <v>Threadless Blank</v>
      </c>
      <c r="PU307" t="str">
        <v>Threadless Blank, From Major Ø</v>
      </c>
      <c r="PV307" t="str">
        <v>Threadless Blank, Mfg. Tol.</v>
      </c>
      <c r="PW307" t="str">
        <v>Threadless Blank, Thrd. to Neck Rad.</v>
      </c>
      <c r="PX307" t="str">
        <v>Thredless Blank</v>
      </c>
      <c r="PY307" t="str">
        <v>To center of R.005</v>
      </c>
      <c r="PZ307" t="str">
        <v>Torx Min. Dia.</v>
      </c>
      <c r="QA307" t="str">
        <v>Turn Ø Free of Mill Marks</v>
      </c>
      <c r="QB307" t="str">
        <v>Use (Full) GO Hex</v>
      </c>
      <c r="QC307" t="str">
        <v>Use Balloon 1 FULL Gauge</v>
      </c>
      <c r="QD307" t="str">
        <v>Use Balloon 9 FULL GO</v>
      </c>
      <c r="QE307" t="str">
        <v>Use Best Fit Pin</v>
      </c>
      <c r="QF307" t="str">
        <v>Use Disk Tip</v>
      </c>
      <c r="QG307" t="str">
        <v>Use flat bottomed indicator tip.</v>
      </c>
      <c r="QH307" t="str">
        <v xml:space="preserve">Use Full .093 Go Hex </v>
      </c>
      <c r="QI307" t="str">
        <v xml:space="preserve">Use Full .0930 Go Hex </v>
      </c>
      <c r="QJ307" t="str">
        <v>Use Full .1235 Go Hex</v>
      </c>
      <c r="QK307" t="str">
        <v>Use Gauge K2-98-8019-04, See Image</v>
      </c>
      <c r="QL307" t="str">
        <v>Use large flat indicator tip</v>
      </c>
      <c r="QM307" t="str">
        <v>Use Pins.3330/.3350, See Image MAX NO-GO</v>
      </c>
      <c r="QN307" t="str">
        <v>Use Pointed Drop Indicator Tip</v>
      </c>
      <c r="QO307" t="str">
        <v>V-Block</v>
      </c>
      <c r="QP307" t="str">
        <v>V-Block,  AMB for 13</v>
      </c>
      <c r="QQ307" t="str">
        <v>V-Block,  Hex Cham. Dia.</v>
      </c>
      <c r="QR307" t="str">
        <v>V-Block, Hex Depth</v>
      </c>
      <c r="QS307" t="str">
        <v>VBU Gauge</v>
      </c>
      <c r="QT307" t="str">
        <v>Visibally smaller than HEX=Pass</v>
      </c>
      <c r="QU307" t="str">
        <v>Visual Per Drawing</v>
      </c>
      <c r="QV307" t="str">
        <v>Whirl Blank</v>
      </c>
      <c r="QW307" t="str">
        <v xml:space="preserve">Whirl Blank </v>
      </c>
      <c r="QX307" t="str">
        <v>Whirl Blank, Neck Rad. End to Head CL</v>
      </c>
      <c r="QY307" t="str">
        <v>Whirl Blank, Nose Start Dia.</v>
      </c>
      <c r="QZ307" t="str">
        <v>Whirl Blank, Nose Start Dist.</v>
      </c>
      <c r="RA307" t="str">
        <v>Whirl Blank, Thrd. Minor</v>
      </c>
      <c r="RB307" t="str">
        <v>Whirl Blank, Thrd. Pullout Dia.</v>
      </c>
      <c r="RC307" t="str">
        <v>Whole Part, Removal is at Assy. Level</v>
      </c>
      <c r="RD307" t="str">
        <v>Wide Area</v>
      </c>
      <c r="RE307" t="str">
        <v>Zero on End of Go Gauge</v>
      </c>
    </row>
    <row r="308" spans="1:473">
      <c r="A308" t="s">
        <v>936</v>
      </c>
      <c r="C308" t="str" cm="1">
        <f t="array" ref="C308:RE308">TRANSPOSE(_xlfn._xlws.SORT(_xlfn._xlws.FILTER($A$2:$A$600,ISNUMBER(SEARCH('PartLib Table'!M325,$A$2:$A$600)),"not found")))</f>
        <v xml:space="preserve"> 'C', Whirl Blank</v>
      </c>
      <c r="D308" t="str">
        <v xml:space="preserve"> See Image, Constrained</v>
      </c>
      <c r="E308" t="str">
        <v>(.04 to .12 range = Pass)</v>
      </c>
      <c r="F308" t="str">
        <v>(.042 FULL) Go Pin Seat Fully</v>
      </c>
      <c r="G308" t="str">
        <v>(B), Mfg. Tol.</v>
      </c>
      <c r="H308" t="str">
        <v>(B), O.A.L.</v>
      </c>
      <c r="I308" t="str">
        <v>.001 or less =Pass</v>
      </c>
      <c r="J308" t="str">
        <v>.001 or less out of center = Pass</v>
      </c>
      <c r="K308" t="str">
        <v>.002 or Less = Pass</v>
      </c>
      <c r="L308" t="str">
        <v>.002 or Less out of center = Pass</v>
      </c>
      <c r="M308" t="str">
        <v>.005 to .015 = Pass</v>
      </c>
      <c r="N308" t="str">
        <v>.0125 Mean, Section</v>
      </c>
      <c r="O308" t="str">
        <v>.025 or Less in X &amp; Y=Pass</v>
      </c>
      <c r="P308" t="str">
        <v>.038 Mean</v>
      </c>
      <c r="Q308" t="str">
        <v>.063 MM = .0024 IN, See Image</v>
      </c>
      <c r="R308" t="str">
        <v>.063MM = .0024"</v>
      </c>
      <c r="S308" t="str">
        <v>.243 NO-GO, Unconstrained, Must Not Start</v>
      </c>
      <c r="T308" t="str">
        <v>@ Back Face &amp; ID, No Raised Edge</v>
      </c>
      <c r="U308" t="str">
        <v>@ Back Face &amp; OD, No Raised Edge</v>
      </c>
      <c r="V308" t="str">
        <v>@ ID &amp; FACE</v>
      </c>
      <c r="W308" t="str">
        <v>@ OD &amp; BACK FACE</v>
      </c>
      <c r="X308" t="str">
        <v>@ OD &amp; FACE</v>
      </c>
      <c r="Y308" t="str">
        <v>Across from slot</v>
      </c>
      <c r="Z308" t="str">
        <v>All Edge Breaks</v>
      </c>
      <c r="AA308" t="str">
        <v>Attached to bar stock</v>
      </c>
      <c r="AB308" t="str">
        <v xml:space="preserve">Back Turn Fillet Rad. </v>
      </c>
      <c r="AC308" t="str">
        <v>Balloon 1 (DWG FRM0105 Page 2, NV-27)</v>
      </c>
      <c r="AD308" t="str">
        <v>Balloon 1 (DWG FRM0105, NV-30)</v>
      </c>
      <c r="AE308" t="str">
        <v>Balloon 1 (P# 9890002-20) OL00429/A</v>
      </c>
      <c r="AF308" t="str">
        <v>Balloon 1, DWG#FRM0105</v>
      </c>
      <c r="AG308" t="str">
        <v>Balloon 11, See Image</v>
      </c>
      <c r="AH308" t="str">
        <v xml:space="preserve">Balloon 2 (DWG FRM0105 Page 2, NV-27) </v>
      </c>
      <c r="AI308" t="str">
        <v>Balloon 2 (DWG FRM0105, NV-30)</v>
      </c>
      <c r="AJ308" t="str">
        <v>Balloon 2 (P# 9890002-20)</v>
      </c>
      <c r="AK308" t="str">
        <v>Balloon 2, DWG#FRM0105</v>
      </c>
      <c r="AL308" t="str">
        <v>Balloon 2, DWG#FRM0105, See Image</v>
      </c>
      <c r="AM308" t="str">
        <v>Balloon 3 (DWG FRM0105, NV-30 Minor)</v>
      </c>
      <c r="AN308" t="str">
        <v>Balloon 3 (DWG FRM0105, NV-30)</v>
      </c>
      <c r="AO308" t="str">
        <v>Balloon 3 (P# 9890002-20)</v>
      </c>
      <c r="AP308" t="str">
        <v>Balloon 4</v>
      </c>
      <c r="AQ308" t="str">
        <v>Balloon 4 (P# 9890002-20)</v>
      </c>
      <c r="AR308" t="str">
        <v>Below Middle Band</v>
      </c>
      <c r="AS308" t="str">
        <v>Best Fit Pin, .003 or Less =Pass</v>
      </c>
      <c r="AT308" t="str">
        <v>Blank</v>
      </c>
      <c r="AU308" t="str">
        <v>Blank Turn Maj.</v>
      </c>
      <c r="AV308" t="str">
        <v>Blank Turn Maj. Mill Flt., OL4172</v>
      </c>
      <c r="AW308" t="str">
        <v>Blank Without .010 Slots</v>
      </c>
      <c r="AX308" t="str">
        <v>Blank Without .010 Slots, Section</v>
      </c>
      <c r="AY308" t="str">
        <v>Blank without thread</v>
      </c>
      <c r="AZ308" t="str">
        <v xml:space="preserve">Blank, Center of V Grv. </v>
      </c>
      <c r="BA308" t="str">
        <v>Blank, Check R adjacent Balloon 17</v>
      </c>
      <c r="BB308" t="str">
        <v>Blank, EXT. Feature</v>
      </c>
      <c r="BC308" t="str">
        <v>Blank, See Image, OL04335</v>
      </c>
      <c r="BD308" t="str">
        <v>Blank, See Image, OL04336</v>
      </c>
      <c r="BE308" t="str">
        <v xml:space="preserve">Blank, Thrd. </v>
      </c>
      <c r="BF308" t="str">
        <v>Blank, Turn Tip</v>
      </c>
      <c r="BG308" t="str">
        <v>Blank, Without Thrd.</v>
      </c>
      <c r="BH308" t="str">
        <v>Blank, Without Thread</v>
      </c>
      <c r="BI308" t="str">
        <v xml:space="preserve">Blunt Start Blend to Minor </v>
      </c>
      <c r="BJ308" t="str">
        <v>Calc., Use Go HEX</v>
      </c>
      <c r="BK308" t="str">
        <v>Can't dig into OD</v>
      </c>
      <c r="BL308" t="str">
        <v>Carbide Gauge</v>
      </c>
      <c r="BM308" t="str">
        <v xml:space="preserve">Center of V Grv. </v>
      </c>
      <c r="BN308" t="str">
        <v>Centered Less than .03 = Pass</v>
      </c>
      <c r="BO308" t="str">
        <v>Centered within .0005 or Less = Pass</v>
      </c>
      <c r="BP308" t="str">
        <v>Centered within .001 or Less = Pass</v>
      </c>
      <c r="BQ308" t="str">
        <v>Centered within .0254 or Less = Pass</v>
      </c>
      <c r="BR308" t="str">
        <v>Check close to Rod Slot</v>
      </c>
      <c r="BS308" t="str">
        <v>Check every other hole</v>
      </c>
      <c r="BT308" t="str">
        <v>Check Go over full length of slot.</v>
      </c>
      <c r="BU308" t="str">
        <v>Check Near Closed End</v>
      </c>
      <c r="BV308" t="str">
        <v>Check per Print View, Away from Rod Slot</v>
      </c>
      <c r="BW308" t="str">
        <v>Check to Balloon 30 Go Pin</v>
      </c>
      <c r="BX308" t="str">
        <v>Check with .2705 SET Pin Inside Part</v>
      </c>
      <c r="BY308" t="str">
        <v>Check with Hex Up</v>
      </c>
      <c r="BZ308" t="str">
        <v>CMM Blank</v>
      </c>
      <c r="CA308" t="str">
        <v>Confirm Full Radius</v>
      </c>
      <c r="CB308" t="str">
        <v>Constrained in fixture</v>
      </c>
      <c r="CC308" t="str">
        <v>Constrained with Ring</v>
      </c>
      <c r="CD308" t="str">
        <v>Constrained, See Image</v>
      </c>
      <c r="CE308" t="str">
        <v>Dim. "A"</v>
      </c>
      <c r="CF308" t="str">
        <v>Dim. "B"</v>
      </c>
      <c r="CG308" t="str">
        <v>Dim. "C"</v>
      </c>
      <c r="CH308" t="str">
        <v>Dim. "D", Whirl Blank</v>
      </c>
      <c r="CI308" t="str">
        <v>Dim. "G"</v>
      </c>
      <c r="CJ308" t="str">
        <v>Dim. E, Blank Turn Maj. &amp;  Mill Flt</v>
      </c>
      <c r="CK308" t="str">
        <v>Dim. E, Blank Turn Maj.&amp;  Mill Flt</v>
      </c>
      <c r="CL308" t="str">
        <v>Dim. H, Whirl Blank</v>
      </c>
      <c r="CM308" t="str">
        <v>Dim. J, 'Blank Turn Maj. &amp; Whirl Blank</v>
      </c>
      <c r="CN308" t="str">
        <v>Disk Drop Indicator Tip</v>
      </c>
      <c r="CO308" t="str">
        <v>DWG 100448-15, Balloon F_1</v>
      </c>
      <c r="CP308" t="str">
        <v>DWG 100448-15, OL02571</v>
      </c>
      <c r="CQ308" t="str">
        <v>DWG 100448-41</v>
      </c>
      <c r="CR308" t="str">
        <v>DWG 9890040, (10E),Section Part, OL01139</v>
      </c>
      <c r="CS308" t="str">
        <v>DWG 9890040, (10E),Section, OL01139</v>
      </c>
      <c r="CT308" t="str">
        <v>DWG 9890040, (11E)</v>
      </c>
      <c r="CU308" t="str">
        <v>DWG 9890040, (11E), Pins with Flats</v>
      </c>
      <c r="CV308" t="str">
        <v>DWG 9890040, (12E),  Pass=.002 or less</v>
      </c>
      <c r="CW308" t="str">
        <v>DWG 9890040, (12E), See Image</v>
      </c>
      <c r="CX308" t="str">
        <v>DWG 9890040, (1E), OL01431</v>
      </c>
      <c r="CY308" t="str">
        <v>DWG 9890040, (1E), OL01432</v>
      </c>
      <c r="CZ308" t="str">
        <v>DWG 9890040, (2E), OL01432</v>
      </c>
      <c r="DA308" t="str">
        <v>DWG 9890040, (3E)</v>
      </c>
      <c r="DB308" t="str">
        <v>DWG 9890040, (4E)</v>
      </c>
      <c r="DC308" t="str">
        <v>DWG 9890040, (5E), OL02336</v>
      </c>
      <c r="DD308" t="str">
        <v>DWG 9890040, (6E)</v>
      </c>
      <c r="DE308" t="str">
        <v>DWG 9890040, (7E)</v>
      </c>
      <c r="DF308" t="str">
        <v>DWG 9890040, (8E), OL01433</v>
      </c>
      <c r="DG308" t="str">
        <v>DWG 9890040, (8E), OL01433, Section</v>
      </c>
      <c r="DH308" t="str">
        <v>DWG 9890040, (9E), Close to Rod Slot</v>
      </c>
      <c r="DI308" t="str">
        <v>DWG 9890040, (9E),Close to Rod Slot</v>
      </c>
      <c r="DJ308" t="str">
        <v>DWG FRM0105 PAGE 2</v>
      </c>
      <c r="DK308" t="str">
        <v>DWG# 100448-41</v>
      </c>
      <c r="DL308" t="str">
        <v>DWG# 100448-44</v>
      </c>
      <c r="DM308" t="str">
        <v>DWG# 9890003  (1), Section OL00436/A</v>
      </c>
      <c r="DN308" t="str">
        <v>DWG# 9890003 (3), Ring Gauge Constrained</v>
      </c>
      <c r="DO308" t="str">
        <v>DWG# 9890003 (4), Section</v>
      </c>
      <c r="DP308" t="str">
        <v>DWG#100448-26, Balloon 1K, OL02350</v>
      </c>
      <c r="DQ308" t="str">
        <v>DWG#100448-26, Balloon 2K, OL02350</v>
      </c>
      <c r="DR308" t="str">
        <v>DWG#100448-26, Balloon 3K, OL02363</v>
      </c>
      <c r="DS308" t="str">
        <v>DWG#100448-26, Balloon 4K</v>
      </c>
      <c r="DT308" t="str">
        <v>DWG#100448-26, Balloon 5K, Section</v>
      </c>
      <c r="DU308" t="str">
        <v>DWG#100448-26, Balloon 6K</v>
      </c>
      <c r="DV308" t="str">
        <v>DWG#100448-26, Balloon 7K, Section</v>
      </c>
      <c r="DW308" t="str">
        <v>DWG#100448-26, Mfg. Tol.</v>
      </c>
      <c r="DX308" t="str">
        <v>DWG#9890003 (2) Ring Gauge Constrained</v>
      </c>
      <c r="DY308" t="str">
        <v>DWG#9890044</v>
      </c>
      <c r="DZ308" t="str">
        <v>DWG#9890044 .1985 to .2005=Pass</v>
      </c>
      <c r="EA308" t="str">
        <v>DWG#9890044 Overlay OL02441</v>
      </c>
      <c r="EB308" t="str">
        <v>DWG#9890044, OL02441</v>
      </c>
      <c r="EC308" t="str">
        <v>DWG#FRM0105</v>
      </c>
      <c r="ED308" t="str">
        <v>EXT.</v>
      </c>
      <c r="EE308" t="str">
        <v>EXT. Section, OL02460</v>
      </c>
      <c r="EF308" t="str">
        <v>EXT., OL04223</v>
      </c>
      <c r="EG308" t="str">
        <v>Flat Drop Indicator Tip</v>
      </c>
      <c r="EH308" t="str">
        <v>Full Go Pin, No Light, at Radius</v>
      </c>
      <c r="EI308" t="str">
        <v>Function Check</v>
      </c>
      <c r="EJ308" t="str">
        <v>GO Function Gauge</v>
      </c>
      <c r="EK308" t="str">
        <v>Go Gauge for Balloon 1 &amp; 4</v>
      </c>
      <c r="EL308" t="str">
        <v>Go Pin must pass through</v>
      </c>
      <c r="EM308" t="str">
        <v>Greater than .005 = Fail, Section</v>
      </c>
      <c r="EN308" t="str">
        <v>Greater than .025 out of center = Fail</v>
      </c>
      <c r="EO308" t="str">
        <v>Greater than 2.6 = Pass</v>
      </c>
      <c r="EP308" t="str">
        <v>Green = Pass, Red = Fail</v>
      </c>
      <c r="EQ308" t="str">
        <v>Hex Depth</v>
      </c>
      <c r="ER308" t="str">
        <v>Hex Minor</v>
      </c>
      <c r="ES308" t="str">
        <v>Hole Dia.</v>
      </c>
      <c r="ET308" t="str">
        <v>Hook or Disk Tip</v>
      </c>
      <c r="EU308" t="str">
        <v>ID Sphere Finish</v>
      </c>
      <c r="EV308" t="str">
        <v>ID/OD Both Sides, Diff. .002 or less = Pass</v>
      </c>
      <c r="EW308" t="str">
        <v>If Looks Big, Section</v>
      </c>
      <c r="EX308" t="str">
        <v>If Looks Small, Section</v>
      </c>
      <c r="EY308" t="str">
        <v>Insp. Close to Break Away, Mfg.Tol.</v>
      </c>
      <c r="EZ308" t="str">
        <v>INT.</v>
      </c>
      <c r="FA308" t="str">
        <v>INT. Section, OL02460</v>
      </c>
      <c r="FB308" t="str">
        <v>INT., OL04223</v>
      </c>
      <c r="FC308" t="str">
        <v>Intersect. of 7.7 &amp; R0.10</v>
      </c>
      <c r="FD308" t="str">
        <v>Intersect. of 8.79 and R.25 MAX</v>
      </c>
      <c r="FE308" t="str">
        <v>Keep Ind. Tip away from corner</v>
      </c>
      <c r="FF308" t="str">
        <v>L31</v>
      </c>
      <c r="FG308" t="str">
        <v>Laser Mark</v>
      </c>
      <c r="FH308" t="str">
        <v>LASER PER NOTE 4</v>
      </c>
      <c r="FI308" t="str">
        <v>LASER PER NOTE 4, Final Check 1 only</v>
      </c>
      <c r="FJ308" t="str">
        <v>Less than .002 out of center = Pass</v>
      </c>
      <c r="FK308" t="str">
        <v>Less than 2.75 = Pass, Section</v>
      </c>
      <c r="FL308" t="str">
        <v>List as pin. Not Calibrated</v>
      </c>
      <c r="FM308" t="str">
        <v>M9 X 1.25 BUTT See Comment Image</v>
      </c>
      <c r="FN308" t="str">
        <v>Manual Section</v>
      </c>
      <c r="FO308" t="str">
        <v>Max Deep .241 NO-GO =.42</v>
      </c>
      <c r="FP308" t="str">
        <v>MAX Depth of (Note 7) .241 NO-GO Pin</v>
      </c>
      <c r="FQ308" t="str">
        <v>Measure from Blue Line, See Image</v>
      </c>
      <c r="FR308" t="str">
        <v>Measure Width of Blue Area, See Image</v>
      </c>
      <c r="FS308" t="str">
        <v>Mfg. Tol</v>
      </c>
      <c r="FT308" t="str">
        <v>Mfg. Tol, See Image</v>
      </c>
      <c r="FU308" t="str">
        <v>Mfg. Tol.</v>
      </c>
      <c r="FV308" t="str">
        <v>Mfg. Tol. "A"</v>
      </c>
      <c r="FW308" t="str">
        <v>Mfg. Tol. (Zero on Gauge Full Dia. Lead)</v>
      </c>
      <c r="FX308" t="str">
        <v>Mfg. Tol. Balloon 11, See Image</v>
      </c>
      <c r="FY308" t="str">
        <v>Mfg. Tol. Balloon 4</v>
      </c>
      <c r="FZ308" t="str">
        <v>Mfg. Tol. Balloon 7</v>
      </c>
      <c r="GA308" t="str">
        <v xml:space="preserve">Mfg. Tol. C-Bore Face (Ballo 28) </v>
      </c>
      <c r="GB308" t="str">
        <v>Mfg. Tol. Section</v>
      </c>
      <c r="GC308" t="str">
        <v>Mfg. Tol. See Image</v>
      </c>
      <c r="GD308" t="str">
        <v>Mfg. Tol., 3 Places, Record MAX</v>
      </c>
      <c r="GE308" t="str">
        <v>Mfg. Tol., Balloon 11</v>
      </c>
      <c r="GF308" t="str">
        <v>Mfg. Tol., Balloon 7</v>
      </c>
      <c r="GG308" t="str">
        <v>Mfg. Tol., Blank</v>
      </c>
      <c r="GH308" t="str">
        <v>Mfg. Tol., Blank, Balloon 12</v>
      </c>
      <c r="GI308" t="str">
        <v>Mfg. Tol., Blend to SØ.320</v>
      </c>
      <c r="GJ308" t="str">
        <v>Mfg. Tol., Calculation</v>
      </c>
      <c r="GK308" t="str">
        <v>Mfg. Tol., For Mill Fixture</v>
      </c>
      <c r="GL308" t="str">
        <v>Mfg. Tol., L32</v>
      </c>
      <c r="GM308" t="str">
        <v>Mfg. Tol., L33</v>
      </c>
      <c r="GN308" t="str">
        <v>Mfg. Tol., No Tool Marks</v>
      </c>
      <c r="GO308" t="str">
        <v>Mfg. Tol., OL03361</v>
      </c>
      <c r="GP308" t="str">
        <v>Mfg. Tol., Record off center value</v>
      </c>
      <c r="GQ308" t="str">
        <v>Mfg. Tol., Same 3 Places, Record MIN</v>
      </c>
      <c r="GR308" t="str">
        <v>Mfg. Tol., Section</v>
      </c>
      <c r="GS308" t="str">
        <v>Mfg. Tol., Section B-B</v>
      </c>
      <c r="GT308" t="str">
        <v>Mfg. Tol., Section, OL03361</v>
      </c>
      <c r="GU308" t="str">
        <v>Mfg. Tol., Section, Per Note 2</v>
      </c>
      <c r="GV308" t="str">
        <v>Mfg. Tol., See Image</v>
      </c>
      <c r="GW308" t="str">
        <v>Mfg. Tol., See Image, Bore in Blue</v>
      </c>
      <c r="GX308" t="str">
        <v>Mfg. Tol., See Image, Hook Tip</v>
      </c>
      <c r="GY308" t="str">
        <v>Mfg. Tol., Sharp Okay No Burr</v>
      </c>
      <c r="GZ308" t="str">
        <v>Mfg. Tol., Threadless Blank</v>
      </c>
      <c r="HA308" t="str">
        <v>Mfg.Tol.</v>
      </c>
      <c r="HB308" t="str">
        <v>Mgf. To., T.S.C.</v>
      </c>
      <c r="HC308" t="str">
        <v>Milled Feature</v>
      </c>
      <c r="HD308" t="str">
        <v>Milled Feature, OL04045</v>
      </c>
      <c r="HE308" t="str">
        <v>More than .0005 out of center = Fail</v>
      </c>
      <c r="HF308" t="str">
        <v>Must Pass Through</v>
      </c>
      <c r="HG308" t="str">
        <v>Must pass through gauge</v>
      </c>
      <c r="HH308" t="str">
        <v>Must Pass Through Go Gauge</v>
      </c>
      <c r="HI308" t="str">
        <v>Must Pass, See Image.</v>
      </c>
      <c r="HJ308" t="str">
        <v>NA</v>
      </c>
      <c r="HK308" t="str">
        <v>Narrow Area</v>
      </c>
      <c r="HL308" t="str">
        <v>Near Balloon 21</v>
      </c>
      <c r="HM308" t="str">
        <v>Near Datum B</v>
      </c>
      <c r="HN308" t="str">
        <v>Neck Dia.</v>
      </c>
      <c r="HO308" t="str">
        <v>Neck to Head Rad.</v>
      </c>
      <c r="HP308" t="str">
        <v>No Copper Deposits Allowed</v>
      </c>
      <c r="HQ308" t="str">
        <v>No Section</v>
      </c>
      <c r="HR308" t="str">
        <v>No Section, .01 to .014 = Pass</v>
      </c>
      <c r="HS308" t="str">
        <v>No Section, Rotate Part</v>
      </c>
      <c r="HT308" t="str">
        <v>No Section, See Image</v>
      </c>
      <c r="HU308" t="str">
        <v>No Slot, Section B-B</v>
      </c>
      <c r="HV308" t="str">
        <v>No visual step = Pass</v>
      </c>
      <c r="HW308" t="str">
        <v>Not to exceed .95 Deep</v>
      </c>
      <c r="HX308" t="str">
        <v>Note 1</v>
      </c>
      <c r="HY308" t="str">
        <v>OL00333/A</v>
      </c>
      <c r="HZ308" t="str">
        <v>OL00519</v>
      </c>
      <c r="IA308" t="str">
        <v>OL00520</v>
      </c>
      <c r="IB308" t="str">
        <v>OL00529</v>
      </c>
      <c r="IC308" t="str">
        <v>OL00542</v>
      </c>
      <c r="ID308" t="str">
        <v>OL00724</v>
      </c>
      <c r="IE308" t="str">
        <v>OL01250</v>
      </c>
      <c r="IF308" t="str">
        <v>OL01869, Threadless Blank</v>
      </c>
      <c r="IG308" t="str">
        <v>OL01870, Section</v>
      </c>
      <c r="IH308" t="str">
        <v>OL02255</v>
      </c>
      <c r="II308" t="str">
        <v>OL02255, Mfg. Tol.</v>
      </c>
      <c r="IJ308" t="str">
        <v>OL02302</v>
      </c>
      <c r="IK308" t="str">
        <v xml:space="preserve">OL02318  needed per image instructions </v>
      </c>
      <c r="IL308" t="str">
        <v>OL02556</v>
      </c>
      <c r="IM308" t="str">
        <v>OL02557</v>
      </c>
      <c r="IN308" t="str">
        <v>OL02567</v>
      </c>
      <c r="IO308" t="str">
        <v>OL02653</v>
      </c>
      <c r="IP308" t="str">
        <v>OL02718</v>
      </c>
      <c r="IQ308" t="str">
        <v>OL02841</v>
      </c>
      <c r="IR308" t="str">
        <v>OL02842</v>
      </c>
      <c r="IS308" t="str">
        <v>OL02844</v>
      </c>
      <c r="IT308" t="str">
        <v>OL02871</v>
      </c>
      <c r="IU308" t="str">
        <v>OL02887</v>
      </c>
      <c r="IV308" t="str">
        <v>OL03500</v>
      </c>
      <c r="IW308" t="str">
        <v>OL03766</v>
      </c>
      <c r="IX308" t="str">
        <v>OL03868</v>
      </c>
      <c r="IY308" t="str">
        <v>OL03869</v>
      </c>
      <c r="IZ308" t="str">
        <v>OL03870</v>
      </c>
      <c r="JA308" t="str">
        <v>OL03873, DWG# 100448-44</v>
      </c>
      <c r="JB308" t="str">
        <v>OL03949</v>
      </c>
      <c r="JC308" t="str">
        <v xml:space="preserve">OL04043, Section </v>
      </c>
      <c r="JD308" t="str">
        <v xml:space="preserve">OL04044, Section </v>
      </c>
      <c r="JE308" t="str">
        <v>OL04045</v>
      </c>
      <c r="JF308" t="str">
        <v>OL04045, Milled Feature</v>
      </c>
      <c r="JG308" t="str">
        <v>OL04063</v>
      </c>
      <c r="JH308" t="str">
        <v>OL04064</v>
      </c>
      <c r="JI308" t="str">
        <v>OL04065</v>
      </c>
      <c r="JJ308" t="str">
        <v>OL04181</v>
      </c>
      <c r="JK308" t="str">
        <v>OL04218</v>
      </c>
      <c r="JL308" t="str">
        <v>OL04224, See Image</v>
      </c>
      <c r="JM308" t="str">
        <v>OL04374</v>
      </c>
      <c r="JN308" t="str">
        <v>OL04375, Section M-M</v>
      </c>
      <c r="JO308" t="str">
        <v>OL04376, Section M-M</v>
      </c>
      <c r="JP308" t="str">
        <v>OL04443</v>
      </c>
      <c r="JQ308" t="str">
        <v>OL04444</v>
      </c>
      <c r="JR308" t="str">
        <v>OL05000</v>
      </c>
      <c r="JS308" t="str">
        <v>One side of slot</v>
      </c>
      <c r="JT308" t="str">
        <v>Other side of slot</v>
      </c>
      <c r="JU308" t="str">
        <v>Out of center more than .002 = Fail</v>
      </c>
      <c r="JV308" t="str">
        <v>Out of center more than.002 = Fail</v>
      </c>
      <c r="JW308" t="str">
        <v>Overlay OL02713</v>
      </c>
      <c r="JX308" t="str">
        <v>Overlay OL02714</v>
      </c>
      <c r="JY308" t="str">
        <v>Overlay OL02718</v>
      </c>
      <c r="JZ308" t="str">
        <v>Overlay OL03831, Mfg. Tol.</v>
      </c>
      <c r="KA308" t="str">
        <v>Part Without Slots</v>
      </c>
      <c r="KB308" t="str">
        <v>Part Without Slots, See Image</v>
      </c>
      <c r="KC308" t="str">
        <v xml:space="preserve">Pass = .0254 or Less </v>
      </c>
      <c r="KD308" t="str">
        <v>PD MIN = 4.361, PD MAX = 4.456</v>
      </c>
      <c r="KE308" t="str">
        <v>Per Balloon 2 Note</v>
      </c>
      <c r="KF308" t="str">
        <v>Per drawing note(s) 8.</v>
      </c>
      <c r="KG308" t="str">
        <v>Point or Sphere Tip</v>
      </c>
      <c r="KH308" t="str">
        <v>Point Tip</v>
      </c>
      <c r="KI308" t="str">
        <v>R.9 to R1.1 = Pass, See Image</v>
      </c>
      <c r="KJ308" t="str">
        <v>Ram Construction</v>
      </c>
      <c r="KK308" t="str">
        <v>Record Same Pass / Fail All Balloons</v>
      </c>
      <c r="KL308" t="str">
        <v>Ref. Balloon 1</v>
      </c>
      <c r="KM308" t="str">
        <v>Ref. Balloon 12</v>
      </c>
      <c r="KN308" t="str">
        <v>Ref. Balloon 13, 100% AQL</v>
      </c>
      <c r="KO308" t="str">
        <v>Ref. Balloon 2</v>
      </c>
      <c r="KP308" t="str">
        <v>Ref. Balloon 21, 100% AQL</v>
      </c>
      <c r="KQ308" t="str">
        <v>Ref. Balloon 4</v>
      </c>
      <c r="KR308" t="str">
        <v>Ref. Balloon 7</v>
      </c>
      <c r="KS308" t="str">
        <v>Ref. Balloon 8</v>
      </c>
      <c r="KT308" t="str">
        <v>Relieved Pin Gauges 09236 &amp; 09235</v>
      </c>
      <c r="KU308" t="str">
        <v>Rotate Part</v>
      </c>
      <c r="KV308" t="str">
        <v>Rotate Part, See Image</v>
      </c>
      <c r="KW308" t="str">
        <v>Same as Root Radius</v>
      </c>
      <c r="KX308" t="str">
        <v>Section</v>
      </c>
      <c r="KY308" t="str">
        <v>Section B-B</v>
      </c>
      <c r="KZ308" t="str">
        <v>Section B-B, Distance Between Grooves</v>
      </c>
      <c r="LA308" t="str">
        <v>Section C-C</v>
      </c>
      <c r="LB308" t="str">
        <v>Section Part</v>
      </c>
      <c r="LC308" t="str">
        <v>Section Part, Measured from Opposite Face</v>
      </c>
      <c r="LD308" t="str">
        <v>Section, Broachless Blank</v>
      </c>
      <c r="LE308" t="str">
        <v>Section, EXT. Sphere Location.</v>
      </c>
      <c r="LF308" t="str">
        <v>Section, Hex Cham. Ang.</v>
      </c>
      <c r="LG308" t="str">
        <v>Section, Hex Fillet Rad.</v>
      </c>
      <c r="LH308" t="str">
        <v>Section, INT. Feature</v>
      </c>
      <c r="LI308" t="str">
        <v>Section, INT. Sphere Location.</v>
      </c>
      <c r="LJ308" t="str">
        <v>Section, Mfg. Tol.</v>
      </c>
      <c r="LK308" t="str">
        <v>Section, Mfg. Tol., See Image</v>
      </c>
      <c r="LL308" t="str">
        <v>Section, OL00486</v>
      </c>
      <c r="LM308" t="str">
        <v>Section, OL00542</v>
      </c>
      <c r="LN308" t="str">
        <v>Section, OL00543</v>
      </c>
      <c r="LO308" t="str">
        <v>Section, OL00544</v>
      </c>
      <c r="LP308" t="str">
        <v>Section, OL00545</v>
      </c>
      <c r="LQ308" t="str">
        <v>Section, OL00546</v>
      </c>
      <c r="LR308" t="str">
        <v>Section, OL00547</v>
      </c>
      <c r="LS308" t="str">
        <v>Section, OL00555</v>
      </c>
      <c r="LT308" t="str">
        <v>Section, OL00725</v>
      </c>
      <c r="LU308" t="str">
        <v>Section, OL01430</v>
      </c>
      <c r="LV308" t="str">
        <v>Section, OL01434</v>
      </c>
      <c r="LW308" t="str">
        <v>Section, OL01435</v>
      </c>
      <c r="LX308" t="str">
        <v>Section, OL01807</v>
      </c>
      <c r="LY308" t="str">
        <v>Section, OL01830</v>
      </c>
      <c r="LZ308" t="str">
        <v>Section, OL02351</v>
      </c>
      <c r="MA308" t="str">
        <v>Section, OL02519</v>
      </c>
      <c r="MB308" t="str">
        <v>Section, OL02520</v>
      </c>
      <c r="MC308" t="str">
        <v>Section, OL02522</v>
      </c>
      <c r="MD308" t="str">
        <v>Section, OL02540</v>
      </c>
      <c r="ME308" t="str">
        <v>Section, OL02541</v>
      </c>
      <c r="MF308" t="str">
        <v>Section, OL02552</v>
      </c>
      <c r="MG308" t="str">
        <v>Section, OL02553</v>
      </c>
      <c r="MH308" t="str">
        <v>Section, OL02554</v>
      </c>
      <c r="MI308" t="str">
        <v>Section, OL02555</v>
      </c>
      <c r="MJ308" t="str">
        <v>Section, OL02558</v>
      </c>
      <c r="MK308" t="str">
        <v>Section, OL02559</v>
      </c>
      <c r="ML308" t="str">
        <v>Section, OL02560</v>
      </c>
      <c r="MM308" t="str">
        <v>Section, OL02619</v>
      </c>
      <c r="MN308" t="str">
        <v>Section, OL02620</v>
      </c>
      <c r="MO308" t="str">
        <v>Section, OL02621</v>
      </c>
      <c r="MP308" t="str">
        <v>Section, OL02622</v>
      </c>
      <c r="MQ308" t="str">
        <v>Section, OL02623</v>
      </c>
      <c r="MR308" t="str">
        <v>Section, OL02624</v>
      </c>
      <c r="MS308" t="str">
        <v>Section, OL02652</v>
      </c>
      <c r="MT308" t="str">
        <v>Section, OL02680</v>
      </c>
      <c r="MU308" t="str">
        <v>Section, OL02793</v>
      </c>
      <c r="MV308" t="str">
        <v>Section, OL02823</v>
      </c>
      <c r="MW308" t="str">
        <v>Section, OL02843</v>
      </c>
      <c r="MX308" t="str">
        <v>Section, OL03026, Ext.</v>
      </c>
      <c r="MY308" t="str">
        <v>Section, OL03026, Int.</v>
      </c>
      <c r="MZ308" t="str">
        <v>Section, OL03570, DWG# 100448-41</v>
      </c>
      <c r="NA308" t="str">
        <v>Section, OL03781</v>
      </c>
      <c r="NB308" t="str">
        <v>Section, OL03911</v>
      </c>
      <c r="NC308" t="str">
        <v>Section, OL03912</v>
      </c>
      <c r="ND308" t="str">
        <v>Section, OL03928</v>
      </c>
      <c r="NE308" t="str">
        <v>Section, OL03929</v>
      </c>
      <c r="NF308" t="str">
        <v>Section, OL04030</v>
      </c>
      <c r="NG308" t="str">
        <v>Section, OL04037</v>
      </c>
      <c r="NH308" t="str">
        <v>Section, OL04038</v>
      </c>
      <c r="NI308" t="str">
        <v>Section, OL04046</v>
      </c>
      <c r="NJ308" t="str">
        <v>Section, OL04065</v>
      </c>
      <c r="NK308" t="str">
        <v>Section, OL04066</v>
      </c>
      <c r="NL308" t="str">
        <v>Section, OL04067</v>
      </c>
      <c r="NM308" t="str">
        <v>Section, OL04069</v>
      </c>
      <c r="NN308" t="str">
        <v>Section, OL04071</v>
      </c>
      <c r="NO308" t="str">
        <v>Section, OL04173</v>
      </c>
      <c r="NP308" t="str">
        <v>Section, OL04174</v>
      </c>
      <c r="NQ308" t="str">
        <v>Section, OL04214</v>
      </c>
      <c r="NR308" t="str">
        <v>Section, OL04215</v>
      </c>
      <c r="NS308" t="str">
        <v>Section, OL04216</v>
      </c>
      <c r="NT308" t="str">
        <v>Section, OL04217</v>
      </c>
      <c r="NU308" t="str">
        <v>Section, Overlay OL02716</v>
      </c>
      <c r="NV308" t="str">
        <v>Section, Overlay OL02717</v>
      </c>
      <c r="NW308" t="str">
        <v>Section, See Image</v>
      </c>
      <c r="NX308" t="str">
        <v>Section, See Image, DWG# 100448-41</v>
      </c>
      <c r="NY308" t="str">
        <v>Section, Without Sots</v>
      </c>
      <c r="NZ308" t="str">
        <v>See Comments Sheet</v>
      </c>
      <c r="OA308" t="str">
        <v>See Comments Sheet, OL02318</v>
      </c>
      <c r="OB308" t="str">
        <v>See Image</v>
      </c>
      <c r="OC308" t="str">
        <v>See Image, .005 or Less = Pass</v>
      </c>
      <c r="OD308" t="str">
        <v>See Image, Check Near Radius</v>
      </c>
      <c r="OE308" t="str">
        <v>See Image, Constrained</v>
      </c>
      <c r="OF308" t="str">
        <v>See Image, Distance Between Flats</v>
      </c>
      <c r="OG308" t="str">
        <v xml:space="preserve">See Image, Mfg. Tol, Section A-A </v>
      </c>
      <c r="OH308" t="str">
        <v>See image, Mfg. Tol.</v>
      </c>
      <c r="OI308" t="str">
        <v>See Image, Mic. Across Flats</v>
      </c>
      <c r="OJ308" t="str">
        <v>See Image, OL02850</v>
      </c>
      <c r="OK308" t="str">
        <v>See Image, OL02880</v>
      </c>
      <c r="OL308" t="str">
        <v>See Image, OL03926</v>
      </c>
      <c r="OM308" t="str">
        <v>See Image, OL03927</v>
      </c>
      <c r="ON308" t="str">
        <v>See Image, OL04003</v>
      </c>
      <c r="OO308" t="str">
        <v>'See Image, OL04342,  Best Fit Joe Block</v>
      </c>
      <c r="OP308" t="str">
        <v>See Image, OL04342,  Blank</v>
      </c>
      <c r="OQ308" t="str">
        <v>See Image, OL04342, Blank</v>
      </c>
      <c r="OR308" t="str">
        <v>See Image, OL04343, Blank</v>
      </c>
      <c r="OS308" t="str">
        <v>See Image, Pass = .002 or Less</v>
      </c>
      <c r="OT308" t="str">
        <v>See Image, Rcd. MAX</v>
      </c>
      <c r="OU308" t="str">
        <v>See Image, Rcd. MIN</v>
      </c>
      <c r="OV308" t="str">
        <v>See Image, Section</v>
      </c>
      <c r="OW308" t="str">
        <v>See Image, Section A-A</v>
      </c>
      <c r="OX308" t="str">
        <v>See Image, Section B-B</v>
      </c>
      <c r="OY308" t="str">
        <v>See Image, Section B-B, TSC</v>
      </c>
      <c r="OZ308" t="str">
        <v>See Image, Shank Drawing # 18000-XX-XX A</v>
      </c>
      <c r="PA308" t="str">
        <v>Sequencial Laser 01, 120 Per Print</v>
      </c>
      <c r="PB308" t="str">
        <v>Set to .202, Zero on Thread Lead</v>
      </c>
      <c r="PC308" t="str">
        <v>Sharp OK, No Burr</v>
      </c>
      <c r="PD308" t="str">
        <v>Sharp OK, No Raised Edge, See Image</v>
      </c>
      <c r="PE308" t="str">
        <v>Sharp OK, No Raised Edges</v>
      </c>
      <c r="PF308" t="str">
        <v>Sharp okay no raised edge</v>
      </c>
      <c r="PG308" t="str">
        <v>Sharp Okay, No Burr</v>
      </c>
      <c r="PH308" t="str">
        <v>Sharp Okay, No Raised Edge</v>
      </c>
      <c r="PI308" t="str">
        <v>Sharp Okay, No Raised Edges,</v>
      </c>
      <c r="PJ308" t="str">
        <v>Sharp Okay, See Image</v>
      </c>
      <c r="PK308" t="str">
        <v xml:space="preserve">Start of Radius @ .195 </v>
      </c>
      <c r="PL308" t="str">
        <v xml:space="preserve">Start of Radius @ .21 </v>
      </c>
      <c r="PM308" t="str">
        <v xml:space="preserve">T.S.C. </v>
      </c>
      <c r="PN308" t="str">
        <v>Tangent Point</v>
      </c>
      <c r="PO308" t="str">
        <v>Tangent point of R.50</v>
      </c>
      <c r="PP308" t="str">
        <v>Taper Check, Mfg.Tol.</v>
      </c>
      <c r="PQ308" t="str">
        <v>Taper Check, Mfg.Tol., See Image</v>
      </c>
      <c r="PR308" t="str">
        <v>Thrd. Minor Ø</v>
      </c>
      <c r="PS308" t="str">
        <v>Thrd. Relief Ø</v>
      </c>
      <c r="PT308" t="str">
        <v>Threadless Blank</v>
      </c>
      <c r="PU308" t="str">
        <v>Threadless Blank, From Major Ø</v>
      </c>
      <c r="PV308" t="str">
        <v>Threadless Blank, Mfg. Tol.</v>
      </c>
      <c r="PW308" t="str">
        <v>Threadless Blank, Thrd. to Neck Rad.</v>
      </c>
      <c r="PX308" t="str">
        <v>Thredless Blank</v>
      </c>
      <c r="PY308" t="str">
        <v>To center of R.005</v>
      </c>
      <c r="PZ308" t="str">
        <v>Torx Min. Dia.</v>
      </c>
      <c r="QA308" t="str">
        <v>Turn Ø Free of Mill Marks</v>
      </c>
      <c r="QB308" t="str">
        <v>Use (Full) GO Hex</v>
      </c>
      <c r="QC308" t="str">
        <v>Use Balloon 1 FULL Gauge</v>
      </c>
      <c r="QD308" t="str">
        <v>Use Balloon 9 FULL GO</v>
      </c>
      <c r="QE308" t="str">
        <v>Use Best Fit Pin</v>
      </c>
      <c r="QF308" t="str">
        <v>Use Disk Tip</v>
      </c>
      <c r="QG308" t="str">
        <v>Use flat bottomed indicator tip.</v>
      </c>
      <c r="QH308" t="str">
        <v xml:space="preserve">Use Full .093 Go Hex </v>
      </c>
      <c r="QI308" t="str">
        <v xml:space="preserve">Use Full .0930 Go Hex </v>
      </c>
      <c r="QJ308" t="str">
        <v>Use Full .1235 Go Hex</v>
      </c>
      <c r="QK308" t="str">
        <v>Use Gauge K2-98-8019-04, See Image</v>
      </c>
      <c r="QL308" t="str">
        <v>Use large flat indicator tip</v>
      </c>
      <c r="QM308" t="str">
        <v>Use Pins.3330/.3350, See Image MAX NO-GO</v>
      </c>
      <c r="QN308" t="str">
        <v>Use Pointed Drop Indicator Tip</v>
      </c>
      <c r="QO308" t="str">
        <v>V-Block</v>
      </c>
      <c r="QP308" t="str">
        <v>V-Block,  AMB for 13</v>
      </c>
      <c r="QQ308" t="str">
        <v>V-Block,  Hex Cham. Dia.</v>
      </c>
      <c r="QR308" t="str">
        <v>V-Block, Hex Depth</v>
      </c>
      <c r="QS308" t="str">
        <v>VBU Gauge</v>
      </c>
      <c r="QT308" t="str">
        <v>Visibally smaller than HEX=Pass</v>
      </c>
      <c r="QU308" t="str">
        <v>Visual Per Drawing</v>
      </c>
      <c r="QV308" t="str">
        <v>Whirl Blank</v>
      </c>
      <c r="QW308" t="str">
        <v xml:space="preserve">Whirl Blank </v>
      </c>
      <c r="QX308" t="str">
        <v>Whirl Blank, Neck Rad. End to Head CL</v>
      </c>
      <c r="QY308" t="str">
        <v>Whirl Blank, Nose Start Dia.</v>
      </c>
      <c r="QZ308" t="str">
        <v>Whirl Blank, Nose Start Dist.</v>
      </c>
      <c r="RA308" t="str">
        <v>Whirl Blank, Thrd. Minor</v>
      </c>
      <c r="RB308" t="str">
        <v>Whirl Blank, Thrd. Pullout Dia.</v>
      </c>
      <c r="RC308" t="str">
        <v>Whole Part, Removal is at Assy. Level</v>
      </c>
      <c r="RD308" t="str">
        <v>Wide Area</v>
      </c>
      <c r="RE308" t="str">
        <v>Zero on End of Go Gauge</v>
      </c>
    </row>
    <row r="309" spans="1:473">
      <c r="A309" t="s">
        <v>937</v>
      </c>
      <c r="C309" t="str" cm="1">
        <f t="array" ref="C309:RE309">TRANSPOSE(_xlfn._xlws.SORT(_xlfn._xlws.FILTER($A$2:$A$600,ISNUMBER(SEARCH('PartLib Table'!M326,$A$2:$A$600)),"not found")))</f>
        <v xml:space="preserve"> 'C', Whirl Blank</v>
      </c>
      <c r="D309" t="str">
        <v xml:space="preserve"> See Image, Constrained</v>
      </c>
      <c r="E309" t="str">
        <v>(.04 to .12 range = Pass)</v>
      </c>
      <c r="F309" t="str">
        <v>(.042 FULL) Go Pin Seat Fully</v>
      </c>
      <c r="G309" t="str">
        <v>(B), Mfg. Tol.</v>
      </c>
      <c r="H309" t="str">
        <v>(B), O.A.L.</v>
      </c>
      <c r="I309" t="str">
        <v>.001 or less =Pass</v>
      </c>
      <c r="J309" t="str">
        <v>.001 or less out of center = Pass</v>
      </c>
      <c r="K309" t="str">
        <v>.002 or Less = Pass</v>
      </c>
      <c r="L309" t="str">
        <v>.002 or Less out of center = Pass</v>
      </c>
      <c r="M309" t="str">
        <v>.005 to .015 = Pass</v>
      </c>
      <c r="N309" t="str">
        <v>.0125 Mean, Section</v>
      </c>
      <c r="O309" t="str">
        <v>.025 or Less in X &amp; Y=Pass</v>
      </c>
      <c r="P309" t="str">
        <v>.038 Mean</v>
      </c>
      <c r="Q309" t="str">
        <v>.063 MM = .0024 IN, See Image</v>
      </c>
      <c r="R309" t="str">
        <v>.063MM = .0024"</v>
      </c>
      <c r="S309" t="str">
        <v>.243 NO-GO, Unconstrained, Must Not Start</v>
      </c>
      <c r="T309" t="str">
        <v>@ Back Face &amp; ID, No Raised Edge</v>
      </c>
      <c r="U309" t="str">
        <v>@ Back Face &amp; OD, No Raised Edge</v>
      </c>
      <c r="V309" t="str">
        <v>@ ID &amp; FACE</v>
      </c>
      <c r="W309" t="str">
        <v>@ OD &amp; BACK FACE</v>
      </c>
      <c r="X309" t="str">
        <v>@ OD &amp; FACE</v>
      </c>
      <c r="Y309" t="str">
        <v>Across from slot</v>
      </c>
      <c r="Z309" t="str">
        <v>All Edge Breaks</v>
      </c>
      <c r="AA309" t="str">
        <v>Attached to bar stock</v>
      </c>
      <c r="AB309" t="str">
        <v xml:space="preserve">Back Turn Fillet Rad. </v>
      </c>
      <c r="AC309" t="str">
        <v>Balloon 1 (DWG FRM0105 Page 2, NV-27)</v>
      </c>
      <c r="AD309" t="str">
        <v>Balloon 1 (DWG FRM0105, NV-30)</v>
      </c>
      <c r="AE309" t="str">
        <v>Balloon 1 (P# 9890002-20) OL00429/A</v>
      </c>
      <c r="AF309" t="str">
        <v>Balloon 1, DWG#FRM0105</v>
      </c>
      <c r="AG309" t="str">
        <v>Balloon 11, See Image</v>
      </c>
      <c r="AH309" t="str">
        <v xml:space="preserve">Balloon 2 (DWG FRM0105 Page 2, NV-27) </v>
      </c>
      <c r="AI309" t="str">
        <v>Balloon 2 (DWG FRM0105, NV-30)</v>
      </c>
      <c r="AJ309" t="str">
        <v>Balloon 2 (P# 9890002-20)</v>
      </c>
      <c r="AK309" t="str">
        <v>Balloon 2, DWG#FRM0105</v>
      </c>
      <c r="AL309" t="str">
        <v>Balloon 2, DWG#FRM0105, See Image</v>
      </c>
      <c r="AM309" t="str">
        <v>Balloon 3 (DWG FRM0105, NV-30 Minor)</v>
      </c>
      <c r="AN309" t="str">
        <v>Balloon 3 (DWG FRM0105, NV-30)</v>
      </c>
      <c r="AO309" t="str">
        <v>Balloon 3 (P# 9890002-20)</v>
      </c>
      <c r="AP309" t="str">
        <v>Balloon 4</v>
      </c>
      <c r="AQ309" t="str">
        <v>Balloon 4 (P# 9890002-20)</v>
      </c>
      <c r="AR309" t="str">
        <v>Below Middle Band</v>
      </c>
      <c r="AS309" t="str">
        <v>Best Fit Pin, .003 or Less =Pass</v>
      </c>
      <c r="AT309" t="str">
        <v>Blank</v>
      </c>
      <c r="AU309" t="str">
        <v>Blank Turn Maj.</v>
      </c>
      <c r="AV309" t="str">
        <v>Blank Turn Maj. Mill Flt., OL4172</v>
      </c>
      <c r="AW309" t="str">
        <v>Blank Without .010 Slots</v>
      </c>
      <c r="AX309" t="str">
        <v>Blank Without .010 Slots, Section</v>
      </c>
      <c r="AY309" t="str">
        <v>Blank without thread</v>
      </c>
      <c r="AZ309" t="str">
        <v xml:space="preserve">Blank, Center of V Grv. </v>
      </c>
      <c r="BA309" t="str">
        <v>Blank, Check R adjacent Balloon 17</v>
      </c>
      <c r="BB309" t="str">
        <v>Blank, EXT. Feature</v>
      </c>
      <c r="BC309" t="str">
        <v>Blank, See Image, OL04335</v>
      </c>
      <c r="BD309" t="str">
        <v>Blank, See Image, OL04336</v>
      </c>
      <c r="BE309" t="str">
        <v xml:space="preserve">Blank, Thrd. </v>
      </c>
      <c r="BF309" t="str">
        <v>Blank, Turn Tip</v>
      </c>
      <c r="BG309" t="str">
        <v>Blank, Without Thrd.</v>
      </c>
      <c r="BH309" t="str">
        <v>Blank, Without Thread</v>
      </c>
      <c r="BI309" t="str">
        <v xml:space="preserve">Blunt Start Blend to Minor </v>
      </c>
      <c r="BJ309" t="str">
        <v>Calc., Use Go HEX</v>
      </c>
      <c r="BK309" t="str">
        <v>Can't dig into OD</v>
      </c>
      <c r="BL309" t="str">
        <v>Carbide Gauge</v>
      </c>
      <c r="BM309" t="str">
        <v xml:space="preserve">Center of V Grv. </v>
      </c>
      <c r="BN309" t="str">
        <v>Centered Less than .03 = Pass</v>
      </c>
      <c r="BO309" t="str">
        <v>Centered within .0005 or Less = Pass</v>
      </c>
      <c r="BP309" t="str">
        <v>Centered within .001 or Less = Pass</v>
      </c>
      <c r="BQ309" t="str">
        <v>Centered within .0254 or Less = Pass</v>
      </c>
      <c r="BR309" t="str">
        <v>Check close to Rod Slot</v>
      </c>
      <c r="BS309" t="str">
        <v>Check every other hole</v>
      </c>
      <c r="BT309" t="str">
        <v>Check Go over full length of slot.</v>
      </c>
      <c r="BU309" t="str">
        <v>Check Near Closed End</v>
      </c>
      <c r="BV309" t="str">
        <v>Check per Print View, Away from Rod Slot</v>
      </c>
      <c r="BW309" t="str">
        <v>Check to Balloon 30 Go Pin</v>
      </c>
      <c r="BX309" t="str">
        <v>Check with .2705 SET Pin Inside Part</v>
      </c>
      <c r="BY309" t="str">
        <v>Check with Hex Up</v>
      </c>
      <c r="BZ309" t="str">
        <v>CMM Blank</v>
      </c>
      <c r="CA309" t="str">
        <v>Confirm Full Radius</v>
      </c>
      <c r="CB309" t="str">
        <v>Constrained in fixture</v>
      </c>
      <c r="CC309" t="str">
        <v>Constrained with Ring</v>
      </c>
      <c r="CD309" t="str">
        <v>Constrained, See Image</v>
      </c>
      <c r="CE309" t="str">
        <v>Dim. "A"</v>
      </c>
      <c r="CF309" t="str">
        <v>Dim. "B"</v>
      </c>
      <c r="CG309" t="str">
        <v>Dim. "C"</v>
      </c>
      <c r="CH309" t="str">
        <v>Dim. "D", Whirl Blank</v>
      </c>
      <c r="CI309" t="str">
        <v>Dim. "G"</v>
      </c>
      <c r="CJ309" t="str">
        <v>Dim. E, Blank Turn Maj. &amp;  Mill Flt</v>
      </c>
      <c r="CK309" t="str">
        <v>Dim. E, Blank Turn Maj.&amp;  Mill Flt</v>
      </c>
      <c r="CL309" t="str">
        <v>Dim. H, Whirl Blank</v>
      </c>
      <c r="CM309" t="str">
        <v>Dim. J, 'Blank Turn Maj. &amp; Whirl Blank</v>
      </c>
      <c r="CN309" t="str">
        <v>Disk Drop Indicator Tip</v>
      </c>
      <c r="CO309" t="str">
        <v>DWG 100448-15, Balloon F_1</v>
      </c>
      <c r="CP309" t="str">
        <v>DWG 100448-15, OL02571</v>
      </c>
      <c r="CQ309" t="str">
        <v>DWG 100448-41</v>
      </c>
      <c r="CR309" t="str">
        <v>DWG 9890040, (10E),Section Part, OL01139</v>
      </c>
      <c r="CS309" t="str">
        <v>DWG 9890040, (10E),Section, OL01139</v>
      </c>
      <c r="CT309" t="str">
        <v>DWG 9890040, (11E)</v>
      </c>
      <c r="CU309" t="str">
        <v>DWG 9890040, (11E), Pins with Flats</v>
      </c>
      <c r="CV309" t="str">
        <v>DWG 9890040, (12E),  Pass=.002 or less</v>
      </c>
      <c r="CW309" t="str">
        <v>DWG 9890040, (12E), See Image</v>
      </c>
      <c r="CX309" t="str">
        <v>DWG 9890040, (1E), OL01431</v>
      </c>
      <c r="CY309" t="str">
        <v>DWG 9890040, (1E), OL01432</v>
      </c>
      <c r="CZ309" t="str">
        <v>DWG 9890040, (2E), OL01432</v>
      </c>
      <c r="DA309" t="str">
        <v>DWG 9890040, (3E)</v>
      </c>
      <c r="DB309" t="str">
        <v>DWG 9890040, (4E)</v>
      </c>
      <c r="DC309" t="str">
        <v>DWG 9890040, (5E), OL02336</v>
      </c>
      <c r="DD309" t="str">
        <v>DWG 9890040, (6E)</v>
      </c>
      <c r="DE309" t="str">
        <v>DWG 9890040, (7E)</v>
      </c>
      <c r="DF309" t="str">
        <v>DWG 9890040, (8E), OL01433</v>
      </c>
      <c r="DG309" t="str">
        <v>DWG 9890040, (8E), OL01433, Section</v>
      </c>
      <c r="DH309" t="str">
        <v>DWG 9890040, (9E), Close to Rod Slot</v>
      </c>
      <c r="DI309" t="str">
        <v>DWG 9890040, (9E),Close to Rod Slot</v>
      </c>
      <c r="DJ309" t="str">
        <v>DWG FRM0105 PAGE 2</v>
      </c>
      <c r="DK309" t="str">
        <v>DWG# 100448-41</v>
      </c>
      <c r="DL309" t="str">
        <v>DWG# 100448-44</v>
      </c>
      <c r="DM309" t="str">
        <v>DWG# 9890003  (1), Section OL00436/A</v>
      </c>
      <c r="DN309" t="str">
        <v>DWG# 9890003 (3), Ring Gauge Constrained</v>
      </c>
      <c r="DO309" t="str">
        <v>DWG# 9890003 (4), Section</v>
      </c>
      <c r="DP309" t="str">
        <v>DWG#100448-26, Balloon 1K, OL02350</v>
      </c>
      <c r="DQ309" t="str">
        <v>DWG#100448-26, Balloon 2K, OL02350</v>
      </c>
      <c r="DR309" t="str">
        <v>DWG#100448-26, Balloon 3K, OL02363</v>
      </c>
      <c r="DS309" t="str">
        <v>DWG#100448-26, Balloon 4K</v>
      </c>
      <c r="DT309" t="str">
        <v>DWG#100448-26, Balloon 5K, Section</v>
      </c>
      <c r="DU309" t="str">
        <v>DWG#100448-26, Balloon 6K</v>
      </c>
      <c r="DV309" t="str">
        <v>DWG#100448-26, Balloon 7K, Section</v>
      </c>
      <c r="DW309" t="str">
        <v>DWG#100448-26, Mfg. Tol.</v>
      </c>
      <c r="DX309" t="str">
        <v>DWG#9890003 (2) Ring Gauge Constrained</v>
      </c>
      <c r="DY309" t="str">
        <v>DWG#9890044</v>
      </c>
      <c r="DZ309" t="str">
        <v>DWG#9890044 .1985 to .2005=Pass</v>
      </c>
      <c r="EA309" t="str">
        <v>DWG#9890044 Overlay OL02441</v>
      </c>
      <c r="EB309" t="str">
        <v>DWG#9890044, OL02441</v>
      </c>
      <c r="EC309" t="str">
        <v>DWG#FRM0105</v>
      </c>
      <c r="ED309" t="str">
        <v>EXT.</v>
      </c>
      <c r="EE309" t="str">
        <v>EXT. Section, OL02460</v>
      </c>
      <c r="EF309" t="str">
        <v>EXT., OL04223</v>
      </c>
      <c r="EG309" t="str">
        <v>Flat Drop Indicator Tip</v>
      </c>
      <c r="EH309" t="str">
        <v>Full Go Pin, No Light, at Radius</v>
      </c>
      <c r="EI309" t="str">
        <v>Function Check</v>
      </c>
      <c r="EJ309" t="str">
        <v>GO Function Gauge</v>
      </c>
      <c r="EK309" t="str">
        <v>Go Gauge for Balloon 1 &amp; 4</v>
      </c>
      <c r="EL309" t="str">
        <v>Go Pin must pass through</v>
      </c>
      <c r="EM309" t="str">
        <v>Greater than .005 = Fail, Section</v>
      </c>
      <c r="EN309" t="str">
        <v>Greater than .025 out of center = Fail</v>
      </c>
      <c r="EO309" t="str">
        <v>Greater than 2.6 = Pass</v>
      </c>
      <c r="EP309" t="str">
        <v>Green = Pass, Red = Fail</v>
      </c>
      <c r="EQ309" t="str">
        <v>Hex Depth</v>
      </c>
      <c r="ER309" t="str">
        <v>Hex Minor</v>
      </c>
      <c r="ES309" t="str">
        <v>Hole Dia.</v>
      </c>
      <c r="ET309" t="str">
        <v>Hook or Disk Tip</v>
      </c>
      <c r="EU309" t="str">
        <v>ID Sphere Finish</v>
      </c>
      <c r="EV309" t="str">
        <v>ID/OD Both Sides, Diff. .002 or less = Pass</v>
      </c>
      <c r="EW309" t="str">
        <v>If Looks Big, Section</v>
      </c>
      <c r="EX309" t="str">
        <v>If Looks Small, Section</v>
      </c>
      <c r="EY309" t="str">
        <v>Insp. Close to Break Away, Mfg.Tol.</v>
      </c>
      <c r="EZ309" t="str">
        <v>INT.</v>
      </c>
      <c r="FA309" t="str">
        <v>INT. Section, OL02460</v>
      </c>
      <c r="FB309" t="str">
        <v>INT., OL04223</v>
      </c>
      <c r="FC309" t="str">
        <v>Intersect. of 7.7 &amp; R0.10</v>
      </c>
      <c r="FD309" t="str">
        <v>Intersect. of 8.79 and R.25 MAX</v>
      </c>
      <c r="FE309" t="str">
        <v>Keep Ind. Tip away from corner</v>
      </c>
      <c r="FF309" t="str">
        <v>L31</v>
      </c>
      <c r="FG309" t="str">
        <v>Laser Mark</v>
      </c>
      <c r="FH309" t="str">
        <v>LASER PER NOTE 4</v>
      </c>
      <c r="FI309" t="str">
        <v>LASER PER NOTE 4, Final Check 1 only</v>
      </c>
      <c r="FJ309" t="str">
        <v>Less than .002 out of center = Pass</v>
      </c>
      <c r="FK309" t="str">
        <v>Less than 2.75 = Pass, Section</v>
      </c>
      <c r="FL309" t="str">
        <v>List as pin. Not Calibrated</v>
      </c>
      <c r="FM309" t="str">
        <v>M9 X 1.25 BUTT See Comment Image</v>
      </c>
      <c r="FN309" t="str">
        <v>Manual Section</v>
      </c>
      <c r="FO309" t="str">
        <v>Max Deep .241 NO-GO =.42</v>
      </c>
      <c r="FP309" t="str">
        <v>MAX Depth of (Note 7) .241 NO-GO Pin</v>
      </c>
      <c r="FQ309" t="str">
        <v>Measure from Blue Line, See Image</v>
      </c>
      <c r="FR309" t="str">
        <v>Measure Width of Blue Area, See Image</v>
      </c>
      <c r="FS309" t="str">
        <v>Mfg. Tol</v>
      </c>
      <c r="FT309" t="str">
        <v>Mfg. Tol, See Image</v>
      </c>
      <c r="FU309" t="str">
        <v>Mfg. Tol.</v>
      </c>
      <c r="FV309" t="str">
        <v>Mfg. Tol. "A"</v>
      </c>
      <c r="FW309" t="str">
        <v>Mfg. Tol. (Zero on Gauge Full Dia. Lead)</v>
      </c>
      <c r="FX309" t="str">
        <v>Mfg. Tol. Balloon 11, See Image</v>
      </c>
      <c r="FY309" t="str">
        <v>Mfg. Tol. Balloon 4</v>
      </c>
      <c r="FZ309" t="str">
        <v>Mfg. Tol. Balloon 7</v>
      </c>
      <c r="GA309" t="str">
        <v xml:space="preserve">Mfg. Tol. C-Bore Face (Ballo 28) </v>
      </c>
      <c r="GB309" t="str">
        <v>Mfg. Tol. Section</v>
      </c>
      <c r="GC309" t="str">
        <v>Mfg. Tol. See Image</v>
      </c>
      <c r="GD309" t="str">
        <v>Mfg. Tol., 3 Places, Record MAX</v>
      </c>
      <c r="GE309" t="str">
        <v>Mfg. Tol., Balloon 11</v>
      </c>
      <c r="GF309" t="str">
        <v>Mfg. Tol., Balloon 7</v>
      </c>
      <c r="GG309" t="str">
        <v>Mfg. Tol., Blank</v>
      </c>
      <c r="GH309" t="str">
        <v>Mfg. Tol., Blank, Balloon 12</v>
      </c>
      <c r="GI309" t="str">
        <v>Mfg. Tol., Blend to SØ.320</v>
      </c>
      <c r="GJ309" t="str">
        <v>Mfg. Tol., Calculation</v>
      </c>
      <c r="GK309" t="str">
        <v>Mfg. Tol., For Mill Fixture</v>
      </c>
      <c r="GL309" t="str">
        <v>Mfg. Tol., L32</v>
      </c>
      <c r="GM309" t="str">
        <v>Mfg. Tol., L33</v>
      </c>
      <c r="GN309" t="str">
        <v>Mfg. Tol., No Tool Marks</v>
      </c>
      <c r="GO309" t="str">
        <v>Mfg. Tol., OL03361</v>
      </c>
      <c r="GP309" t="str">
        <v>Mfg. Tol., Record off center value</v>
      </c>
      <c r="GQ309" t="str">
        <v>Mfg. Tol., Same 3 Places, Record MIN</v>
      </c>
      <c r="GR309" t="str">
        <v>Mfg. Tol., Section</v>
      </c>
      <c r="GS309" t="str">
        <v>Mfg. Tol., Section B-B</v>
      </c>
      <c r="GT309" t="str">
        <v>Mfg. Tol., Section, OL03361</v>
      </c>
      <c r="GU309" t="str">
        <v>Mfg. Tol., Section, Per Note 2</v>
      </c>
      <c r="GV309" t="str">
        <v>Mfg. Tol., See Image</v>
      </c>
      <c r="GW309" t="str">
        <v>Mfg. Tol., See Image, Bore in Blue</v>
      </c>
      <c r="GX309" t="str">
        <v>Mfg. Tol., See Image, Hook Tip</v>
      </c>
      <c r="GY309" t="str">
        <v>Mfg. Tol., Sharp Okay No Burr</v>
      </c>
      <c r="GZ309" t="str">
        <v>Mfg. Tol., Threadless Blank</v>
      </c>
      <c r="HA309" t="str">
        <v>Mfg.Tol.</v>
      </c>
      <c r="HB309" t="str">
        <v>Mgf. To., T.S.C.</v>
      </c>
      <c r="HC309" t="str">
        <v>Milled Feature</v>
      </c>
      <c r="HD309" t="str">
        <v>Milled Feature, OL04045</v>
      </c>
      <c r="HE309" t="str">
        <v>More than .0005 out of center = Fail</v>
      </c>
      <c r="HF309" t="str">
        <v>Must Pass Through</v>
      </c>
      <c r="HG309" t="str">
        <v>Must pass through gauge</v>
      </c>
      <c r="HH309" t="str">
        <v>Must Pass Through Go Gauge</v>
      </c>
      <c r="HI309" t="str">
        <v>Must Pass, See Image.</v>
      </c>
      <c r="HJ309" t="str">
        <v>NA</v>
      </c>
      <c r="HK309" t="str">
        <v>Narrow Area</v>
      </c>
      <c r="HL309" t="str">
        <v>Near Balloon 21</v>
      </c>
      <c r="HM309" t="str">
        <v>Near Datum B</v>
      </c>
      <c r="HN309" t="str">
        <v>Neck Dia.</v>
      </c>
      <c r="HO309" t="str">
        <v>Neck to Head Rad.</v>
      </c>
      <c r="HP309" t="str">
        <v>No Copper Deposits Allowed</v>
      </c>
      <c r="HQ309" t="str">
        <v>No Section</v>
      </c>
      <c r="HR309" t="str">
        <v>No Section, .01 to .014 = Pass</v>
      </c>
      <c r="HS309" t="str">
        <v>No Section, Rotate Part</v>
      </c>
      <c r="HT309" t="str">
        <v>No Section, See Image</v>
      </c>
      <c r="HU309" t="str">
        <v>No Slot, Section B-B</v>
      </c>
      <c r="HV309" t="str">
        <v>No visual step = Pass</v>
      </c>
      <c r="HW309" t="str">
        <v>Not to exceed .95 Deep</v>
      </c>
      <c r="HX309" t="str">
        <v>Note 1</v>
      </c>
      <c r="HY309" t="str">
        <v>OL00333/A</v>
      </c>
      <c r="HZ309" t="str">
        <v>OL00519</v>
      </c>
      <c r="IA309" t="str">
        <v>OL00520</v>
      </c>
      <c r="IB309" t="str">
        <v>OL00529</v>
      </c>
      <c r="IC309" t="str">
        <v>OL00542</v>
      </c>
      <c r="ID309" t="str">
        <v>OL00724</v>
      </c>
      <c r="IE309" t="str">
        <v>OL01250</v>
      </c>
      <c r="IF309" t="str">
        <v>OL01869, Threadless Blank</v>
      </c>
      <c r="IG309" t="str">
        <v>OL01870, Section</v>
      </c>
      <c r="IH309" t="str">
        <v>OL02255</v>
      </c>
      <c r="II309" t="str">
        <v>OL02255, Mfg. Tol.</v>
      </c>
      <c r="IJ309" t="str">
        <v>OL02302</v>
      </c>
      <c r="IK309" t="str">
        <v xml:space="preserve">OL02318  needed per image instructions </v>
      </c>
      <c r="IL309" t="str">
        <v>OL02556</v>
      </c>
      <c r="IM309" t="str">
        <v>OL02557</v>
      </c>
      <c r="IN309" t="str">
        <v>OL02567</v>
      </c>
      <c r="IO309" t="str">
        <v>OL02653</v>
      </c>
      <c r="IP309" t="str">
        <v>OL02718</v>
      </c>
      <c r="IQ309" t="str">
        <v>OL02841</v>
      </c>
      <c r="IR309" t="str">
        <v>OL02842</v>
      </c>
      <c r="IS309" t="str">
        <v>OL02844</v>
      </c>
      <c r="IT309" t="str">
        <v>OL02871</v>
      </c>
      <c r="IU309" t="str">
        <v>OL02887</v>
      </c>
      <c r="IV309" t="str">
        <v>OL03500</v>
      </c>
      <c r="IW309" t="str">
        <v>OL03766</v>
      </c>
      <c r="IX309" t="str">
        <v>OL03868</v>
      </c>
      <c r="IY309" t="str">
        <v>OL03869</v>
      </c>
      <c r="IZ309" t="str">
        <v>OL03870</v>
      </c>
      <c r="JA309" t="str">
        <v>OL03873, DWG# 100448-44</v>
      </c>
      <c r="JB309" t="str">
        <v>OL03949</v>
      </c>
      <c r="JC309" t="str">
        <v xml:space="preserve">OL04043, Section </v>
      </c>
      <c r="JD309" t="str">
        <v xml:space="preserve">OL04044, Section </v>
      </c>
      <c r="JE309" t="str">
        <v>OL04045</v>
      </c>
      <c r="JF309" t="str">
        <v>OL04045, Milled Feature</v>
      </c>
      <c r="JG309" t="str">
        <v>OL04063</v>
      </c>
      <c r="JH309" t="str">
        <v>OL04064</v>
      </c>
      <c r="JI309" t="str">
        <v>OL04065</v>
      </c>
      <c r="JJ309" t="str">
        <v>OL04181</v>
      </c>
      <c r="JK309" t="str">
        <v>OL04218</v>
      </c>
      <c r="JL309" t="str">
        <v>OL04224, See Image</v>
      </c>
      <c r="JM309" t="str">
        <v>OL04374</v>
      </c>
      <c r="JN309" t="str">
        <v>OL04375, Section M-M</v>
      </c>
      <c r="JO309" t="str">
        <v>OL04376, Section M-M</v>
      </c>
      <c r="JP309" t="str">
        <v>OL04443</v>
      </c>
      <c r="JQ309" t="str">
        <v>OL04444</v>
      </c>
      <c r="JR309" t="str">
        <v>OL05000</v>
      </c>
      <c r="JS309" t="str">
        <v>One side of slot</v>
      </c>
      <c r="JT309" t="str">
        <v>Other side of slot</v>
      </c>
      <c r="JU309" t="str">
        <v>Out of center more than .002 = Fail</v>
      </c>
      <c r="JV309" t="str">
        <v>Out of center more than.002 = Fail</v>
      </c>
      <c r="JW309" t="str">
        <v>Overlay OL02713</v>
      </c>
      <c r="JX309" t="str">
        <v>Overlay OL02714</v>
      </c>
      <c r="JY309" t="str">
        <v>Overlay OL02718</v>
      </c>
      <c r="JZ309" t="str">
        <v>Overlay OL03831, Mfg. Tol.</v>
      </c>
      <c r="KA309" t="str">
        <v>Part Without Slots</v>
      </c>
      <c r="KB309" t="str">
        <v>Part Without Slots, See Image</v>
      </c>
      <c r="KC309" t="str">
        <v xml:space="preserve">Pass = .0254 or Less </v>
      </c>
      <c r="KD309" t="str">
        <v>PD MIN = 4.361, PD MAX = 4.456</v>
      </c>
      <c r="KE309" t="str">
        <v>Per Balloon 2 Note</v>
      </c>
      <c r="KF309" t="str">
        <v>Per drawing note(s) 8.</v>
      </c>
      <c r="KG309" t="str">
        <v>Point or Sphere Tip</v>
      </c>
      <c r="KH309" t="str">
        <v>Point Tip</v>
      </c>
      <c r="KI309" t="str">
        <v>R.9 to R1.1 = Pass, See Image</v>
      </c>
      <c r="KJ309" t="str">
        <v>Ram Construction</v>
      </c>
      <c r="KK309" t="str">
        <v>Record Same Pass / Fail All Balloons</v>
      </c>
      <c r="KL309" t="str">
        <v>Ref. Balloon 1</v>
      </c>
      <c r="KM309" t="str">
        <v>Ref. Balloon 12</v>
      </c>
      <c r="KN309" t="str">
        <v>Ref. Balloon 13, 100% AQL</v>
      </c>
      <c r="KO309" t="str">
        <v>Ref. Balloon 2</v>
      </c>
      <c r="KP309" t="str">
        <v>Ref. Balloon 21, 100% AQL</v>
      </c>
      <c r="KQ309" t="str">
        <v>Ref. Balloon 4</v>
      </c>
      <c r="KR309" t="str">
        <v>Ref. Balloon 7</v>
      </c>
      <c r="KS309" t="str">
        <v>Ref. Balloon 8</v>
      </c>
      <c r="KT309" t="str">
        <v>Relieved Pin Gauges 09236 &amp; 09235</v>
      </c>
      <c r="KU309" t="str">
        <v>Rotate Part</v>
      </c>
      <c r="KV309" t="str">
        <v>Rotate Part, See Image</v>
      </c>
      <c r="KW309" t="str">
        <v>Same as Root Radius</v>
      </c>
      <c r="KX309" t="str">
        <v>Section</v>
      </c>
      <c r="KY309" t="str">
        <v>Section B-B</v>
      </c>
      <c r="KZ309" t="str">
        <v>Section B-B, Distance Between Grooves</v>
      </c>
      <c r="LA309" t="str">
        <v>Section C-C</v>
      </c>
      <c r="LB309" t="str">
        <v>Section Part</v>
      </c>
      <c r="LC309" t="str">
        <v>Section Part, Measured from Opposite Face</v>
      </c>
      <c r="LD309" t="str">
        <v>Section, Broachless Blank</v>
      </c>
      <c r="LE309" t="str">
        <v>Section, EXT. Sphere Location.</v>
      </c>
      <c r="LF309" t="str">
        <v>Section, Hex Cham. Ang.</v>
      </c>
      <c r="LG309" t="str">
        <v>Section, Hex Fillet Rad.</v>
      </c>
      <c r="LH309" t="str">
        <v>Section, INT. Feature</v>
      </c>
      <c r="LI309" t="str">
        <v>Section, INT. Sphere Location.</v>
      </c>
      <c r="LJ309" t="str">
        <v>Section, Mfg. Tol.</v>
      </c>
      <c r="LK309" t="str">
        <v>Section, Mfg. Tol., See Image</v>
      </c>
      <c r="LL309" t="str">
        <v>Section, OL00486</v>
      </c>
      <c r="LM309" t="str">
        <v>Section, OL00542</v>
      </c>
      <c r="LN309" t="str">
        <v>Section, OL00543</v>
      </c>
      <c r="LO309" t="str">
        <v>Section, OL00544</v>
      </c>
      <c r="LP309" t="str">
        <v>Section, OL00545</v>
      </c>
      <c r="LQ309" t="str">
        <v>Section, OL00546</v>
      </c>
      <c r="LR309" t="str">
        <v>Section, OL00547</v>
      </c>
      <c r="LS309" t="str">
        <v>Section, OL00555</v>
      </c>
      <c r="LT309" t="str">
        <v>Section, OL00725</v>
      </c>
      <c r="LU309" t="str">
        <v>Section, OL01430</v>
      </c>
      <c r="LV309" t="str">
        <v>Section, OL01434</v>
      </c>
      <c r="LW309" t="str">
        <v>Section, OL01435</v>
      </c>
      <c r="LX309" t="str">
        <v>Section, OL01807</v>
      </c>
      <c r="LY309" t="str">
        <v>Section, OL01830</v>
      </c>
      <c r="LZ309" t="str">
        <v>Section, OL02351</v>
      </c>
      <c r="MA309" t="str">
        <v>Section, OL02519</v>
      </c>
      <c r="MB309" t="str">
        <v>Section, OL02520</v>
      </c>
      <c r="MC309" t="str">
        <v>Section, OL02522</v>
      </c>
      <c r="MD309" t="str">
        <v>Section, OL02540</v>
      </c>
      <c r="ME309" t="str">
        <v>Section, OL02541</v>
      </c>
      <c r="MF309" t="str">
        <v>Section, OL02552</v>
      </c>
      <c r="MG309" t="str">
        <v>Section, OL02553</v>
      </c>
      <c r="MH309" t="str">
        <v>Section, OL02554</v>
      </c>
      <c r="MI309" t="str">
        <v>Section, OL02555</v>
      </c>
      <c r="MJ309" t="str">
        <v>Section, OL02558</v>
      </c>
      <c r="MK309" t="str">
        <v>Section, OL02559</v>
      </c>
      <c r="ML309" t="str">
        <v>Section, OL02560</v>
      </c>
      <c r="MM309" t="str">
        <v>Section, OL02619</v>
      </c>
      <c r="MN309" t="str">
        <v>Section, OL02620</v>
      </c>
      <c r="MO309" t="str">
        <v>Section, OL02621</v>
      </c>
      <c r="MP309" t="str">
        <v>Section, OL02622</v>
      </c>
      <c r="MQ309" t="str">
        <v>Section, OL02623</v>
      </c>
      <c r="MR309" t="str">
        <v>Section, OL02624</v>
      </c>
      <c r="MS309" t="str">
        <v>Section, OL02652</v>
      </c>
      <c r="MT309" t="str">
        <v>Section, OL02680</v>
      </c>
      <c r="MU309" t="str">
        <v>Section, OL02793</v>
      </c>
      <c r="MV309" t="str">
        <v>Section, OL02823</v>
      </c>
      <c r="MW309" t="str">
        <v>Section, OL02843</v>
      </c>
      <c r="MX309" t="str">
        <v>Section, OL03026, Ext.</v>
      </c>
      <c r="MY309" t="str">
        <v>Section, OL03026, Int.</v>
      </c>
      <c r="MZ309" t="str">
        <v>Section, OL03570, DWG# 100448-41</v>
      </c>
      <c r="NA309" t="str">
        <v>Section, OL03781</v>
      </c>
      <c r="NB309" t="str">
        <v>Section, OL03911</v>
      </c>
      <c r="NC309" t="str">
        <v>Section, OL03912</v>
      </c>
      <c r="ND309" t="str">
        <v>Section, OL03928</v>
      </c>
      <c r="NE309" t="str">
        <v>Section, OL03929</v>
      </c>
      <c r="NF309" t="str">
        <v>Section, OL04030</v>
      </c>
      <c r="NG309" t="str">
        <v>Section, OL04037</v>
      </c>
      <c r="NH309" t="str">
        <v>Section, OL04038</v>
      </c>
      <c r="NI309" t="str">
        <v>Section, OL04046</v>
      </c>
      <c r="NJ309" t="str">
        <v>Section, OL04065</v>
      </c>
      <c r="NK309" t="str">
        <v>Section, OL04066</v>
      </c>
      <c r="NL309" t="str">
        <v>Section, OL04067</v>
      </c>
      <c r="NM309" t="str">
        <v>Section, OL04069</v>
      </c>
      <c r="NN309" t="str">
        <v>Section, OL04071</v>
      </c>
      <c r="NO309" t="str">
        <v>Section, OL04173</v>
      </c>
      <c r="NP309" t="str">
        <v>Section, OL04174</v>
      </c>
      <c r="NQ309" t="str">
        <v>Section, OL04214</v>
      </c>
      <c r="NR309" t="str">
        <v>Section, OL04215</v>
      </c>
      <c r="NS309" t="str">
        <v>Section, OL04216</v>
      </c>
      <c r="NT309" t="str">
        <v>Section, OL04217</v>
      </c>
      <c r="NU309" t="str">
        <v>Section, Overlay OL02716</v>
      </c>
      <c r="NV309" t="str">
        <v>Section, Overlay OL02717</v>
      </c>
      <c r="NW309" t="str">
        <v>Section, See Image</v>
      </c>
      <c r="NX309" t="str">
        <v>Section, See Image, DWG# 100448-41</v>
      </c>
      <c r="NY309" t="str">
        <v>Section, Without Sots</v>
      </c>
      <c r="NZ309" t="str">
        <v>See Comments Sheet</v>
      </c>
      <c r="OA309" t="str">
        <v>See Comments Sheet, OL02318</v>
      </c>
      <c r="OB309" t="str">
        <v>See Image</v>
      </c>
      <c r="OC309" t="str">
        <v>See Image, .005 or Less = Pass</v>
      </c>
      <c r="OD309" t="str">
        <v>See Image, Check Near Radius</v>
      </c>
      <c r="OE309" t="str">
        <v>See Image, Constrained</v>
      </c>
      <c r="OF309" t="str">
        <v>See Image, Distance Between Flats</v>
      </c>
      <c r="OG309" t="str">
        <v xml:space="preserve">See Image, Mfg. Tol, Section A-A </v>
      </c>
      <c r="OH309" t="str">
        <v>See image, Mfg. Tol.</v>
      </c>
      <c r="OI309" t="str">
        <v>See Image, Mic. Across Flats</v>
      </c>
      <c r="OJ309" t="str">
        <v>See Image, OL02850</v>
      </c>
      <c r="OK309" t="str">
        <v>See Image, OL02880</v>
      </c>
      <c r="OL309" t="str">
        <v>See Image, OL03926</v>
      </c>
      <c r="OM309" t="str">
        <v>See Image, OL03927</v>
      </c>
      <c r="ON309" t="str">
        <v>See Image, OL04003</v>
      </c>
      <c r="OO309" t="str">
        <v>'See Image, OL04342,  Best Fit Joe Block</v>
      </c>
      <c r="OP309" t="str">
        <v>See Image, OL04342,  Blank</v>
      </c>
      <c r="OQ309" t="str">
        <v>See Image, OL04342, Blank</v>
      </c>
      <c r="OR309" t="str">
        <v>See Image, OL04343, Blank</v>
      </c>
      <c r="OS309" t="str">
        <v>See Image, Pass = .002 or Less</v>
      </c>
      <c r="OT309" t="str">
        <v>See Image, Rcd. MAX</v>
      </c>
      <c r="OU309" t="str">
        <v>See Image, Rcd. MIN</v>
      </c>
      <c r="OV309" t="str">
        <v>See Image, Section</v>
      </c>
      <c r="OW309" t="str">
        <v>See Image, Section A-A</v>
      </c>
      <c r="OX309" t="str">
        <v>See Image, Section B-B</v>
      </c>
      <c r="OY309" t="str">
        <v>See Image, Section B-B, TSC</v>
      </c>
      <c r="OZ309" t="str">
        <v>See Image, Shank Drawing # 18000-XX-XX A</v>
      </c>
      <c r="PA309" t="str">
        <v>Sequencial Laser 01, 120 Per Print</v>
      </c>
      <c r="PB309" t="str">
        <v>Set to .202, Zero on Thread Lead</v>
      </c>
      <c r="PC309" t="str">
        <v>Sharp OK, No Burr</v>
      </c>
      <c r="PD309" t="str">
        <v>Sharp OK, No Raised Edge, See Image</v>
      </c>
      <c r="PE309" t="str">
        <v>Sharp OK, No Raised Edges</v>
      </c>
      <c r="PF309" t="str">
        <v>Sharp okay no raised edge</v>
      </c>
      <c r="PG309" t="str">
        <v>Sharp Okay, No Burr</v>
      </c>
      <c r="PH309" t="str">
        <v>Sharp Okay, No Raised Edge</v>
      </c>
      <c r="PI309" t="str">
        <v>Sharp Okay, No Raised Edges,</v>
      </c>
      <c r="PJ309" t="str">
        <v>Sharp Okay, See Image</v>
      </c>
      <c r="PK309" t="str">
        <v xml:space="preserve">Start of Radius @ .195 </v>
      </c>
      <c r="PL309" t="str">
        <v xml:space="preserve">Start of Radius @ .21 </v>
      </c>
      <c r="PM309" t="str">
        <v xml:space="preserve">T.S.C. </v>
      </c>
      <c r="PN309" t="str">
        <v>Tangent Point</v>
      </c>
      <c r="PO309" t="str">
        <v>Tangent point of R.50</v>
      </c>
      <c r="PP309" t="str">
        <v>Taper Check, Mfg.Tol.</v>
      </c>
      <c r="PQ309" t="str">
        <v>Taper Check, Mfg.Tol., See Image</v>
      </c>
      <c r="PR309" t="str">
        <v>Thrd. Minor Ø</v>
      </c>
      <c r="PS309" t="str">
        <v>Thrd. Relief Ø</v>
      </c>
      <c r="PT309" t="str">
        <v>Threadless Blank</v>
      </c>
      <c r="PU309" t="str">
        <v>Threadless Blank, From Major Ø</v>
      </c>
      <c r="PV309" t="str">
        <v>Threadless Blank, Mfg. Tol.</v>
      </c>
      <c r="PW309" t="str">
        <v>Threadless Blank, Thrd. to Neck Rad.</v>
      </c>
      <c r="PX309" t="str">
        <v>Thredless Blank</v>
      </c>
      <c r="PY309" t="str">
        <v>To center of R.005</v>
      </c>
      <c r="PZ309" t="str">
        <v>Torx Min. Dia.</v>
      </c>
      <c r="QA309" t="str">
        <v>Turn Ø Free of Mill Marks</v>
      </c>
      <c r="QB309" t="str">
        <v>Use (Full) GO Hex</v>
      </c>
      <c r="QC309" t="str">
        <v>Use Balloon 1 FULL Gauge</v>
      </c>
      <c r="QD309" t="str">
        <v>Use Balloon 9 FULL GO</v>
      </c>
      <c r="QE309" t="str">
        <v>Use Best Fit Pin</v>
      </c>
      <c r="QF309" t="str">
        <v>Use Disk Tip</v>
      </c>
      <c r="QG309" t="str">
        <v>Use flat bottomed indicator tip.</v>
      </c>
      <c r="QH309" t="str">
        <v xml:space="preserve">Use Full .093 Go Hex </v>
      </c>
      <c r="QI309" t="str">
        <v xml:space="preserve">Use Full .0930 Go Hex </v>
      </c>
      <c r="QJ309" t="str">
        <v>Use Full .1235 Go Hex</v>
      </c>
      <c r="QK309" t="str">
        <v>Use Gauge K2-98-8019-04, See Image</v>
      </c>
      <c r="QL309" t="str">
        <v>Use large flat indicator tip</v>
      </c>
      <c r="QM309" t="str">
        <v>Use Pins.3330/.3350, See Image MAX NO-GO</v>
      </c>
      <c r="QN309" t="str">
        <v>Use Pointed Drop Indicator Tip</v>
      </c>
      <c r="QO309" t="str">
        <v>V-Block</v>
      </c>
      <c r="QP309" t="str">
        <v>V-Block,  AMB for 13</v>
      </c>
      <c r="QQ309" t="str">
        <v>V-Block,  Hex Cham. Dia.</v>
      </c>
      <c r="QR309" t="str">
        <v>V-Block, Hex Depth</v>
      </c>
      <c r="QS309" t="str">
        <v>VBU Gauge</v>
      </c>
      <c r="QT309" t="str">
        <v>Visibally smaller than HEX=Pass</v>
      </c>
      <c r="QU309" t="str">
        <v>Visual Per Drawing</v>
      </c>
      <c r="QV309" t="str">
        <v>Whirl Blank</v>
      </c>
      <c r="QW309" t="str">
        <v xml:space="preserve">Whirl Blank </v>
      </c>
      <c r="QX309" t="str">
        <v>Whirl Blank, Neck Rad. End to Head CL</v>
      </c>
      <c r="QY309" t="str">
        <v>Whirl Blank, Nose Start Dia.</v>
      </c>
      <c r="QZ309" t="str">
        <v>Whirl Blank, Nose Start Dist.</v>
      </c>
      <c r="RA309" t="str">
        <v>Whirl Blank, Thrd. Minor</v>
      </c>
      <c r="RB309" t="str">
        <v>Whirl Blank, Thrd. Pullout Dia.</v>
      </c>
      <c r="RC309" t="str">
        <v>Whole Part, Removal is at Assy. Level</v>
      </c>
      <c r="RD309" t="str">
        <v>Wide Area</v>
      </c>
      <c r="RE309" t="str">
        <v>Zero on End of Go Gauge</v>
      </c>
    </row>
    <row r="310" spans="1:473">
      <c r="A310" t="s">
        <v>938</v>
      </c>
      <c r="C310" t="str" cm="1">
        <f t="array" ref="C310:RE310">TRANSPOSE(_xlfn._xlws.SORT(_xlfn._xlws.FILTER($A$2:$A$600,ISNUMBER(SEARCH('PartLib Table'!M327,$A$2:$A$600)),"not found")))</f>
        <v xml:space="preserve"> 'C', Whirl Blank</v>
      </c>
      <c r="D310" t="str">
        <v xml:space="preserve"> See Image, Constrained</v>
      </c>
      <c r="E310" t="str">
        <v>(.04 to .12 range = Pass)</v>
      </c>
      <c r="F310" t="str">
        <v>(.042 FULL) Go Pin Seat Fully</v>
      </c>
      <c r="G310" t="str">
        <v>(B), Mfg. Tol.</v>
      </c>
      <c r="H310" t="str">
        <v>(B), O.A.L.</v>
      </c>
      <c r="I310" t="str">
        <v>.001 or less =Pass</v>
      </c>
      <c r="J310" t="str">
        <v>.001 or less out of center = Pass</v>
      </c>
      <c r="K310" t="str">
        <v>.002 or Less = Pass</v>
      </c>
      <c r="L310" t="str">
        <v>.002 or Less out of center = Pass</v>
      </c>
      <c r="M310" t="str">
        <v>.005 to .015 = Pass</v>
      </c>
      <c r="N310" t="str">
        <v>.0125 Mean, Section</v>
      </c>
      <c r="O310" t="str">
        <v>.025 or Less in X &amp; Y=Pass</v>
      </c>
      <c r="P310" t="str">
        <v>.038 Mean</v>
      </c>
      <c r="Q310" t="str">
        <v>.063 MM = .0024 IN, See Image</v>
      </c>
      <c r="R310" t="str">
        <v>.063MM = .0024"</v>
      </c>
      <c r="S310" t="str">
        <v>.243 NO-GO, Unconstrained, Must Not Start</v>
      </c>
      <c r="T310" t="str">
        <v>@ Back Face &amp; ID, No Raised Edge</v>
      </c>
      <c r="U310" t="str">
        <v>@ Back Face &amp; OD, No Raised Edge</v>
      </c>
      <c r="V310" t="str">
        <v>@ ID &amp; FACE</v>
      </c>
      <c r="W310" t="str">
        <v>@ OD &amp; BACK FACE</v>
      </c>
      <c r="X310" t="str">
        <v>@ OD &amp; FACE</v>
      </c>
      <c r="Y310" t="str">
        <v>Across from slot</v>
      </c>
      <c r="Z310" t="str">
        <v>All Edge Breaks</v>
      </c>
      <c r="AA310" t="str">
        <v>Attached to bar stock</v>
      </c>
      <c r="AB310" t="str">
        <v xml:space="preserve">Back Turn Fillet Rad. </v>
      </c>
      <c r="AC310" t="str">
        <v>Balloon 1 (DWG FRM0105 Page 2, NV-27)</v>
      </c>
      <c r="AD310" t="str">
        <v>Balloon 1 (DWG FRM0105, NV-30)</v>
      </c>
      <c r="AE310" t="str">
        <v>Balloon 1 (P# 9890002-20) OL00429/A</v>
      </c>
      <c r="AF310" t="str">
        <v>Balloon 1, DWG#FRM0105</v>
      </c>
      <c r="AG310" t="str">
        <v>Balloon 11, See Image</v>
      </c>
      <c r="AH310" t="str">
        <v xml:space="preserve">Balloon 2 (DWG FRM0105 Page 2, NV-27) </v>
      </c>
      <c r="AI310" t="str">
        <v>Balloon 2 (DWG FRM0105, NV-30)</v>
      </c>
      <c r="AJ310" t="str">
        <v>Balloon 2 (P# 9890002-20)</v>
      </c>
      <c r="AK310" t="str">
        <v>Balloon 2, DWG#FRM0105</v>
      </c>
      <c r="AL310" t="str">
        <v>Balloon 2, DWG#FRM0105, See Image</v>
      </c>
      <c r="AM310" t="str">
        <v>Balloon 3 (DWG FRM0105, NV-30 Minor)</v>
      </c>
      <c r="AN310" t="str">
        <v>Balloon 3 (DWG FRM0105, NV-30)</v>
      </c>
      <c r="AO310" t="str">
        <v>Balloon 3 (P# 9890002-20)</v>
      </c>
      <c r="AP310" t="str">
        <v>Balloon 4</v>
      </c>
      <c r="AQ310" t="str">
        <v>Balloon 4 (P# 9890002-20)</v>
      </c>
      <c r="AR310" t="str">
        <v>Below Middle Band</v>
      </c>
      <c r="AS310" t="str">
        <v>Best Fit Pin, .003 or Less =Pass</v>
      </c>
      <c r="AT310" t="str">
        <v>Blank</v>
      </c>
      <c r="AU310" t="str">
        <v>Blank Turn Maj.</v>
      </c>
      <c r="AV310" t="str">
        <v>Blank Turn Maj. Mill Flt., OL4172</v>
      </c>
      <c r="AW310" t="str">
        <v>Blank Without .010 Slots</v>
      </c>
      <c r="AX310" t="str">
        <v>Blank Without .010 Slots, Section</v>
      </c>
      <c r="AY310" t="str">
        <v>Blank without thread</v>
      </c>
      <c r="AZ310" t="str">
        <v xml:space="preserve">Blank, Center of V Grv. </v>
      </c>
      <c r="BA310" t="str">
        <v>Blank, Check R adjacent Balloon 17</v>
      </c>
      <c r="BB310" t="str">
        <v>Blank, EXT. Feature</v>
      </c>
      <c r="BC310" t="str">
        <v>Blank, See Image, OL04335</v>
      </c>
      <c r="BD310" t="str">
        <v>Blank, See Image, OL04336</v>
      </c>
      <c r="BE310" t="str">
        <v xml:space="preserve">Blank, Thrd. </v>
      </c>
      <c r="BF310" t="str">
        <v>Blank, Turn Tip</v>
      </c>
      <c r="BG310" t="str">
        <v>Blank, Without Thrd.</v>
      </c>
      <c r="BH310" t="str">
        <v>Blank, Without Thread</v>
      </c>
      <c r="BI310" t="str">
        <v xml:space="preserve">Blunt Start Blend to Minor </v>
      </c>
      <c r="BJ310" t="str">
        <v>Calc., Use Go HEX</v>
      </c>
      <c r="BK310" t="str">
        <v>Can't dig into OD</v>
      </c>
      <c r="BL310" t="str">
        <v>Carbide Gauge</v>
      </c>
      <c r="BM310" t="str">
        <v xml:space="preserve">Center of V Grv. </v>
      </c>
      <c r="BN310" t="str">
        <v>Centered Less than .03 = Pass</v>
      </c>
      <c r="BO310" t="str">
        <v>Centered within .0005 or Less = Pass</v>
      </c>
      <c r="BP310" t="str">
        <v>Centered within .001 or Less = Pass</v>
      </c>
      <c r="BQ310" t="str">
        <v>Centered within .0254 or Less = Pass</v>
      </c>
      <c r="BR310" t="str">
        <v>Check close to Rod Slot</v>
      </c>
      <c r="BS310" t="str">
        <v>Check every other hole</v>
      </c>
      <c r="BT310" t="str">
        <v>Check Go over full length of slot.</v>
      </c>
      <c r="BU310" t="str">
        <v>Check Near Closed End</v>
      </c>
      <c r="BV310" t="str">
        <v>Check per Print View, Away from Rod Slot</v>
      </c>
      <c r="BW310" t="str">
        <v>Check to Balloon 30 Go Pin</v>
      </c>
      <c r="BX310" t="str">
        <v>Check with .2705 SET Pin Inside Part</v>
      </c>
      <c r="BY310" t="str">
        <v>Check with Hex Up</v>
      </c>
      <c r="BZ310" t="str">
        <v>CMM Blank</v>
      </c>
      <c r="CA310" t="str">
        <v>Confirm Full Radius</v>
      </c>
      <c r="CB310" t="str">
        <v>Constrained in fixture</v>
      </c>
      <c r="CC310" t="str">
        <v>Constrained with Ring</v>
      </c>
      <c r="CD310" t="str">
        <v>Constrained, See Image</v>
      </c>
      <c r="CE310" t="str">
        <v>Dim. "A"</v>
      </c>
      <c r="CF310" t="str">
        <v>Dim. "B"</v>
      </c>
      <c r="CG310" t="str">
        <v>Dim. "C"</v>
      </c>
      <c r="CH310" t="str">
        <v>Dim. "D", Whirl Blank</v>
      </c>
      <c r="CI310" t="str">
        <v>Dim. "G"</v>
      </c>
      <c r="CJ310" t="str">
        <v>Dim. E, Blank Turn Maj. &amp;  Mill Flt</v>
      </c>
      <c r="CK310" t="str">
        <v>Dim. E, Blank Turn Maj.&amp;  Mill Flt</v>
      </c>
      <c r="CL310" t="str">
        <v>Dim. H, Whirl Blank</v>
      </c>
      <c r="CM310" t="str">
        <v>Dim. J, 'Blank Turn Maj. &amp; Whirl Blank</v>
      </c>
      <c r="CN310" t="str">
        <v>Disk Drop Indicator Tip</v>
      </c>
      <c r="CO310" t="str">
        <v>DWG 100448-15, Balloon F_1</v>
      </c>
      <c r="CP310" t="str">
        <v>DWG 100448-15, OL02571</v>
      </c>
      <c r="CQ310" t="str">
        <v>DWG 100448-41</v>
      </c>
      <c r="CR310" t="str">
        <v>DWG 9890040, (10E),Section Part, OL01139</v>
      </c>
      <c r="CS310" t="str">
        <v>DWG 9890040, (10E),Section, OL01139</v>
      </c>
      <c r="CT310" t="str">
        <v>DWG 9890040, (11E)</v>
      </c>
      <c r="CU310" t="str">
        <v>DWG 9890040, (11E), Pins with Flats</v>
      </c>
      <c r="CV310" t="str">
        <v>DWG 9890040, (12E),  Pass=.002 or less</v>
      </c>
      <c r="CW310" t="str">
        <v>DWG 9890040, (12E), See Image</v>
      </c>
      <c r="CX310" t="str">
        <v>DWG 9890040, (1E), OL01431</v>
      </c>
      <c r="CY310" t="str">
        <v>DWG 9890040, (1E), OL01432</v>
      </c>
      <c r="CZ310" t="str">
        <v>DWG 9890040, (2E), OL01432</v>
      </c>
      <c r="DA310" t="str">
        <v>DWG 9890040, (3E)</v>
      </c>
      <c r="DB310" t="str">
        <v>DWG 9890040, (4E)</v>
      </c>
      <c r="DC310" t="str">
        <v>DWG 9890040, (5E), OL02336</v>
      </c>
      <c r="DD310" t="str">
        <v>DWG 9890040, (6E)</v>
      </c>
      <c r="DE310" t="str">
        <v>DWG 9890040, (7E)</v>
      </c>
      <c r="DF310" t="str">
        <v>DWG 9890040, (8E), OL01433</v>
      </c>
      <c r="DG310" t="str">
        <v>DWG 9890040, (8E), OL01433, Section</v>
      </c>
      <c r="DH310" t="str">
        <v>DWG 9890040, (9E), Close to Rod Slot</v>
      </c>
      <c r="DI310" t="str">
        <v>DWG 9890040, (9E),Close to Rod Slot</v>
      </c>
      <c r="DJ310" t="str">
        <v>DWG FRM0105 PAGE 2</v>
      </c>
      <c r="DK310" t="str">
        <v>DWG# 100448-41</v>
      </c>
      <c r="DL310" t="str">
        <v>DWG# 100448-44</v>
      </c>
      <c r="DM310" t="str">
        <v>DWG# 9890003  (1), Section OL00436/A</v>
      </c>
      <c r="DN310" t="str">
        <v>DWG# 9890003 (3), Ring Gauge Constrained</v>
      </c>
      <c r="DO310" t="str">
        <v>DWG# 9890003 (4), Section</v>
      </c>
      <c r="DP310" t="str">
        <v>DWG#100448-26, Balloon 1K, OL02350</v>
      </c>
      <c r="DQ310" t="str">
        <v>DWG#100448-26, Balloon 2K, OL02350</v>
      </c>
      <c r="DR310" t="str">
        <v>DWG#100448-26, Balloon 3K, OL02363</v>
      </c>
      <c r="DS310" t="str">
        <v>DWG#100448-26, Balloon 4K</v>
      </c>
      <c r="DT310" t="str">
        <v>DWG#100448-26, Balloon 5K, Section</v>
      </c>
      <c r="DU310" t="str">
        <v>DWG#100448-26, Balloon 6K</v>
      </c>
      <c r="DV310" t="str">
        <v>DWG#100448-26, Balloon 7K, Section</v>
      </c>
      <c r="DW310" t="str">
        <v>DWG#100448-26, Mfg. Tol.</v>
      </c>
      <c r="DX310" t="str">
        <v>DWG#9890003 (2) Ring Gauge Constrained</v>
      </c>
      <c r="DY310" t="str">
        <v>DWG#9890044</v>
      </c>
      <c r="DZ310" t="str">
        <v>DWG#9890044 .1985 to .2005=Pass</v>
      </c>
      <c r="EA310" t="str">
        <v>DWG#9890044 Overlay OL02441</v>
      </c>
      <c r="EB310" t="str">
        <v>DWG#9890044, OL02441</v>
      </c>
      <c r="EC310" t="str">
        <v>DWG#FRM0105</v>
      </c>
      <c r="ED310" t="str">
        <v>EXT.</v>
      </c>
      <c r="EE310" t="str">
        <v>EXT. Section, OL02460</v>
      </c>
      <c r="EF310" t="str">
        <v>EXT., OL04223</v>
      </c>
      <c r="EG310" t="str">
        <v>Flat Drop Indicator Tip</v>
      </c>
      <c r="EH310" t="str">
        <v>Full Go Pin, No Light, at Radius</v>
      </c>
      <c r="EI310" t="str">
        <v>Function Check</v>
      </c>
      <c r="EJ310" t="str">
        <v>GO Function Gauge</v>
      </c>
      <c r="EK310" t="str">
        <v>Go Gauge for Balloon 1 &amp; 4</v>
      </c>
      <c r="EL310" t="str">
        <v>Go Pin must pass through</v>
      </c>
      <c r="EM310" t="str">
        <v>Greater than .005 = Fail, Section</v>
      </c>
      <c r="EN310" t="str">
        <v>Greater than .025 out of center = Fail</v>
      </c>
      <c r="EO310" t="str">
        <v>Greater than 2.6 = Pass</v>
      </c>
      <c r="EP310" t="str">
        <v>Green = Pass, Red = Fail</v>
      </c>
      <c r="EQ310" t="str">
        <v>Hex Depth</v>
      </c>
      <c r="ER310" t="str">
        <v>Hex Minor</v>
      </c>
      <c r="ES310" t="str">
        <v>Hole Dia.</v>
      </c>
      <c r="ET310" t="str">
        <v>Hook or Disk Tip</v>
      </c>
      <c r="EU310" t="str">
        <v>ID Sphere Finish</v>
      </c>
      <c r="EV310" t="str">
        <v>ID/OD Both Sides, Diff. .002 or less = Pass</v>
      </c>
      <c r="EW310" t="str">
        <v>If Looks Big, Section</v>
      </c>
      <c r="EX310" t="str">
        <v>If Looks Small, Section</v>
      </c>
      <c r="EY310" t="str">
        <v>Insp. Close to Break Away, Mfg.Tol.</v>
      </c>
      <c r="EZ310" t="str">
        <v>INT.</v>
      </c>
      <c r="FA310" t="str">
        <v>INT. Section, OL02460</v>
      </c>
      <c r="FB310" t="str">
        <v>INT., OL04223</v>
      </c>
      <c r="FC310" t="str">
        <v>Intersect. of 7.7 &amp; R0.10</v>
      </c>
      <c r="FD310" t="str">
        <v>Intersect. of 8.79 and R.25 MAX</v>
      </c>
      <c r="FE310" t="str">
        <v>Keep Ind. Tip away from corner</v>
      </c>
      <c r="FF310" t="str">
        <v>L31</v>
      </c>
      <c r="FG310" t="str">
        <v>Laser Mark</v>
      </c>
      <c r="FH310" t="str">
        <v>LASER PER NOTE 4</v>
      </c>
      <c r="FI310" t="str">
        <v>LASER PER NOTE 4, Final Check 1 only</v>
      </c>
      <c r="FJ310" t="str">
        <v>Less than .002 out of center = Pass</v>
      </c>
      <c r="FK310" t="str">
        <v>Less than 2.75 = Pass, Section</v>
      </c>
      <c r="FL310" t="str">
        <v>List as pin. Not Calibrated</v>
      </c>
      <c r="FM310" t="str">
        <v>M9 X 1.25 BUTT See Comment Image</v>
      </c>
      <c r="FN310" t="str">
        <v>Manual Section</v>
      </c>
      <c r="FO310" t="str">
        <v>Max Deep .241 NO-GO =.42</v>
      </c>
      <c r="FP310" t="str">
        <v>MAX Depth of (Note 7) .241 NO-GO Pin</v>
      </c>
      <c r="FQ310" t="str">
        <v>Measure from Blue Line, See Image</v>
      </c>
      <c r="FR310" t="str">
        <v>Measure Width of Blue Area, See Image</v>
      </c>
      <c r="FS310" t="str">
        <v>Mfg. Tol</v>
      </c>
      <c r="FT310" t="str">
        <v>Mfg. Tol, See Image</v>
      </c>
      <c r="FU310" t="str">
        <v>Mfg. Tol.</v>
      </c>
      <c r="FV310" t="str">
        <v>Mfg. Tol. "A"</v>
      </c>
      <c r="FW310" t="str">
        <v>Mfg. Tol. (Zero on Gauge Full Dia. Lead)</v>
      </c>
      <c r="FX310" t="str">
        <v>Mfg. Tol. Balloon 11, See Image</v>
      </c>
      <c r="FY310" t="str">
        <v>Mfg. Tol. Balloon 4</v>
      </c>
      <c r="FZ310" t="str">
        <v>Mfg. Tol. Balloon 7</v>
      </c>
      <c r="GA310" t="str">
        <v xml:space="preserve">Mfg. Tol. C-Bore Face (Ballo 28) </v>
      </c>
      <c r="GB310" t="str">
        <v>Mfg. Tol. Section</v>
      </c>
      <c r="GC310" t="str">
        <v>Mfg. Tol. See Image</v>
      </c>
      <c r="GD310" t="str">
        <v>Mfg. Tol., 3 Places, Record MAX</v>
      </c>
      <c r="GE310" t="str">
        <v>Mfg. Tol., Balloon 11</v>
      </c>
      <c r="GF310" t="str">
        <v>Mfg. Tol., Balloon 7</v>
      </c>
      <c r="GG310" t="str">
        <v>Mfg. Tol., Blank</v>
      </c>
      <c r="GH310" t="str">
        <v>Mfg. Tol., Blank, Balloon 12</v>
      </c>
      <c r="GI310" t="str">
        <v>Mfg. Tol., Blend to SØ.320</v>
      </c>
      <c r="GJ310" t="str">
        <v>Mfg. Tol., Calculation</v>
      </c>
      <c r="GK310" t="str">
        <v>Mfg. Tol., For Mill Fixture</v>
      </c>
      <c r="GL310" t="str">
        <v>Mfg. Tol., L32</v>
      </c>
      <c r="GM310" t="str">
        <v>Mfg. Tol., L33</v>
      </c>
      <c r="GN310" t="str">
        <v>Mfg. Tol., No Tool Marks</v>
      </c>
      <c r="GO310" t="str">
        <v>Mfg. Tol., OL03361</v>
      </c>
      <c r="GP310" t="str">
        <v>Mfg. Tol., Record off center value</v>
      </c>
      <c r="GQ310" t="str">
        <v>Mfg. Tol., Same 3 Places, Record MIN</v>
      </c>
      <c r="GR310" t="str">
        <v>Mfg. Tol., Section</v>
      </c>
      <c r="GS310" t="str">
        <v>Mfg. Tol., Section B-B</v>
      </c>
      <c r="GT310" t="str">
        <v>Mfg. Tol., Section, OL03361</v>
      </c>
      <c r="GU310" t="str">
        <v>Mfg. Tol., Section, Per Note 2</v>
      </c>
      <c r="GV310" t="str">
        <v>Mfg. Tol., See Image</v>
      </c>
      <c r="GW310" t="str">
        <v>Mfg. Tol., See Image, Bore in Blue</v>
      </c>
      <c r="GX310" t="str">
        <v>Mfg. Tol., See Image, Hook Tip</v>
      </c>
      <c r="GY310" t="str">
        <v>Mfg. Tol., Sharp Okay No Burr</v>
      </c>
      <c r="GZ310" t="str">
        <v>Mfg. Tol., Threadless Blank</v>
      </c>
      <c r="HA310" t="str">
        <v>Mfg.Tol.</v>
      </c>
      <c r="HB310" t="str">
        <v>Mgf. To., T.S.C.</v>
      </c>
      <c r="HC310" t="str">
        <v>Milled Feature</v>
      </c>
      <c r="HD310" t="str">
        <v>Milled Feature, OL04045</v>
      </c>
      <c r="HE310" t="str">
        <v>More than .0005 out of center = Fail</v>
      </c>
      <c r="HF310" t="str">
        <v>Must Pass Through</v>
      </c>
      <c r="HG310" t="str">
        <v>Must pass through gauge</v>
      </c>
      <c r="HH310" t="str">
        <v>Must Pass Through Go Gauge</v>
      </c>
      <c r="HI310" t="str">
        <v>Must Pass, See Image.</v>
      </c>
      <c r="HJ310" t="str">
        <v>NA</v>
      </c>
      <c r="HK310" t="str">
        <v>Narrow Area</v>
      </c>
      <c r="HL310" t="str">
        <v>Near Balloon 21</v>
      </c>
      <c r="HM310" t="str">
        <v>Near Datum B</v>
      </c>
      <c r="HN310" t="str">
        <v>Neck Dia.</v>
      </c>
      <c r="HO310" t="str">
        <v>Neck to Head Rad.</v>
      </c>
      <c r="HP310" t="str">
        <v>No Copper Deposits Allowed</v>
      </c>
      <c r="HQ310" t="str">
        <v>No Section</v>
      </c>
      <c r="HR310" t="str">
        <v>No Section, .01 to .014 = Pass</v>
      </c>
      <c r="HS310" t="str">
        <v>No Section, Rotate Part</v>
      </c>
      <c r="HT310" t="str">
        <v>No Section, See Image</v>
      </c>
      <c r="HU310" t="str">
        <v>No Slot, Section B-B</v>
      </c>
      <c r="HV310" t="str">
        <v>No visual step = Pass</v>
      </c>
      <c r="HW310" t="str">
        <v>Not to exceed .95 Deep</v>
      </c>
      <c r="HX310" t="str">
        <v>Note 1</v>
      </c>
      <c r="HY310" t="str">
        <v>OL00333/A</v>
      </c>
      <c r="HZ310" t="str">
        <v>OL00519</v>
      </c>
      <c r="IA310" t="str">
        <v>OL00520</v>
      </c>
      <c r="IB310" t="str">
        <v>OL00529</v>
      </c>
      <c r="IC310" t="str">
        <v>OL00542</v>
      </c>
      <c r="ID310" t="str">
        <v>OL00724</v>
      </c>
      <c r="IE310" t="str">
        <v>OL01250</v>
      </c>
      <c r="IF310" t="str">
        <v>OL01869, Threadless Blank</v>
      </c>
      <c r="IG310" t="str">
        <v>OL01870, Section</v>
      </c>
      <c r="IH310" t="str">
        <v>OL02255</v>
      </c>
      <c r="II310" t="str">
        <v>OL02255, Mfg. Tol.</v>
      </c>
      <c r="IJ310" t="str">
        <v>OL02302</v>
      </c>
      <c r="IK310" t="str">
        <v xml:space="preserve">OL02318  needed per image instructions </v>
      </c>
      <c r="IL310" t="str">
        <v>OL02556</v>
      </c>
      <c r="IM310" t="str">
        <v>OL02557</v>
      </c>
      <c r="IN310" t="str">
        <v>OL02567</v>
      </c>
      <c r="IO310" t="str">
        <v>OL02653</v>
      </c>
      <c r="IP310" t="str">
        <v>OL02718</v>
      </c>
      <c r="IQ310" t="str">
        <v>OL02841</v>
      </c>
      <c r="IR310" t="str">
        <v>OL02842</v>
      </c>
      <c r="IS310" t="str">
        <v>OL02844</v>
      </c>
      <c r="IT310" t="str">
        <v>OL02871</v>
      </c>
      <c r="IU310" t="str">
        <v>OL02887</v>
      </c>
      <c r="IV310" t="str">
        <v>OL03500</v>
      </c>
      <c r="IW310" t="str">
        <v>OL03766</v>
      </c>
      <c r="IX310" t="str">
        <v>OL03868</v>
      </c>
      <c r="IY310" t="str">
        <v>OL03869</v>
      </c>
      <c r="IZ310" t="str">
        <v>OL03870</v>
      </c>
      <c r="JA310" t="str">
        <v>OL03873, DWG# 100448-44</v>
      </c>
      <c r="JB310" t="str">
        <v>OL03949</v>
      </c>
      <c r="JC310" t="str">
        <v xml:space="preserve">OL04043, Section </v>
      </c>
      <c r="JD310" t="str">
        <v xml:space="preserve">OL04044, Section </v>
      </c>
      <c r="JE310" t="str">
        <v>OL04045</v>
      </c>
      <c r="JF310" t="str">
        <v>OL04045, Milled Feature</v>
      </c>
      <c r="JG310" t="str">
        <v>OL04063</v>
      </c>
      <c r="JH310" t="str">
        <v>OL04064</v>
      </c>
      <c r="JI310" t="str">
        <v>OL04065</v>
      </c>
      <c r="JJ310" t="str">
        <v>OL04181</v>
      </c>
      <c r="JK310" t="str">
        <v>OL04218</v>
      </c>
      <c r="JL310" t="str">
        <v>OL04224, See Image</v>
      </c>
      <c r="JM310" t="str">
        <v>OL04374</v>
      </c>
      <c r="JN310" t="str">
        <v>OL04375, Section M-M</v>
      </c>
      <c r="JO310" t="str">
        <v>OL04376, Section M-M</v>
      </c>
      <c r="JP310" t="str">
        <v>OL04443</v>
      </c>
      <c r="JQ310" t="str">
        <v>OL04444</v>
      </c>
      <c r="JR310" t="str">
        <v>OL05000</v>
      </c>
      <c r="JS310" t="str">
        <v>One side of slot</v>
      </c>
      <c r="JT310" t="str">
        <v>Other side of slot</v>
      </c>
      <c r="JU310" t="str">
        <v>Out of center more than .002 = Fail</v>
      </c>
      <c r="JV310" t="str">
        <v>Out of center more than.002 = Fail</v>
      </c>
      <c r="JW310" t="str">
        <v>Overlay OL02713</v>
      </c>
      <c r="JX310" t="str">
        <v>Overlay OL02714</v>
      </c>
      <c r="JY310" t="str">
        <v>Overlay OL02718</v>
      </c>
      <c r="JZ310" t="str">
        <v>Overlay OL03831, Mfg. Tol.</v>
      </c>
      <c r="KA310" t="str">
        <v>Part Without Slots</v>
      </c>
      <c r="KB310" t="str">
        <v>Part Without Slots, See Image</v>
      </c>
      <c r="KC310" t="str">
        <v xml:space="preserve">Pass = .0254 or Less </v>
      </c>
      <c r="KD310" t="str">
        <v>PD MIN = 4.361, PD MAX = 4.456</v>
      </c>
      <c r="KE310" t="str">
        <v>Per Balloon 2 Note</v>
      </c>
      <c r="KF310" t="str">
        <v>Per drawing note(s) 8.</v>
      </c>
      <c r="KG310" t="str">
        <v>Point or Sphere Tip</v>
      </c>
      <c r="KH310" t="str">
        <v>Point Tip</v>
      </c>
      <c r="KI310" t="str">
        <v>R.9 to R1.1 = Pass, See Image</v>
      </c>
      <c r="KJ310" t="str">
        <v>Ram Construction</v>
      </c>
      <c r="KK310" t="str">
        <v>Record Same Pass / Fail All Balloons</v>
      </c>
      <c r="KL310" t="str">
        <v>Ref. Balloon 1</v>
      </c>
      <c r="KM310" t="str">
        <v>Ref. Balloon 12</v>
      </c>
      <c r="KN310" t="str">
        <v>Ref. Balloon 13, 100% AQL</v>
      </c>
      <c r="KO310" t="str">
        <v>Ref. Balloon 2</v>
      </c>
      <c r="KP310" t="str">
        <v>Ref. Balloon 21, 100% AQL</v>
      </c>
      <c r="KQ310" t="str">
        <v>Ref. Balloon 4</v>
      </c>
      <c r="KR310" t="str">
        <v>Ref. Balloon 7</v>
      </c>
      <c r="KS310" t="str">
        <v>Ref. Balloon 8</v>
      </c>
      <c r="KT310" t="str">
        <v>Relieved Pin Gauges 09236 &amp; 09235</v>
      </c>
      <c r="KU310" t="str">
        <v>Rotate Part</v>
      </c>
      <c r="KV310" t="str">
        <v>Rotate Part, See Image</v>
      </c>
      <c r="KW310" t="str">
        <v>Same as Root Radius</v>
      </c>
      <c r="KX310" t="str">
        <v>Section</v>
      </c>
      <c r="KY310" t="str">
        <v>Section B-B</v>
      </c>
      <c r="KZ310" t="str">
        <v>Section B-B, Distance Between Grooves</v>
      </c>
      <c r="LA310" t="str">
        <v>Section C-C</v>
      </c>
      <c r="LB310" t="str">
        <v>Section Part</v>
      </c>
      <c r="LC310" t="str">
        <v>Section Part, Measured from Opposite Face</v>
      </c>
      <c r="LD310" t="str">
        <v>Section, Broachless Blank</v>
      </c>
      <c r="LE310" t="str">
        <v>Section, EXT. Sphere Location.</v>
      </c>
      <c r="LF310" t="str">
        <v>Section, Hex Cham. Ang.</v>
      </c>
      <c r="LG310" t="str">
        <v>Section, Hex Fillet Rad.</v>
      </c>
      <c r="LH310" t="str">
        <v>Section, INT. Feature</v>
      </c>
      <c r="LI310" t="str">
        <v>Section, INT. Sphere Location.</v>
      </c>
      <c r="LJ310" t="str">
        <v>Section, Mfg. Tol.</v>
      </c>
      <c r="LK310" t="str">
        <v>Section, Mfg. Tol., See Image</v>
      </c>
      <c r="LL310" t="str">
        <v>Section, OL00486</v>
      </c>
      <c r="LM310" t="str">
        <v>Section, OL00542</v>
      </c>
      <c r="LN310" t="str">
        <v>Section, OL00543</v>
      </c>
      <c r="LO310" t="str">
        <v>Section, OL00544</v>
      </c>
      <c r="LP310" t="str">
        <v>Section, OL00545</v>
      </c>
      <c r="LQ310" t="str">
        <v>Section, OL00546</v>
      </c>
      <c r="LR310" t="str">
        <v>Section, OL00547</v>
      </c>
      <c r="LS310" t="str">
        <v>Section, OL00555</v>
      </c>
      <c r="LT310" t="str">
        <v>Section, OL00725</v>
      </c>
      <c r="LU310" t="str">
        <v>Section, OL01430</v>
      </c>
      <c r="LV310" t="str">
        <v>Section, OL01434</v>
      </c>
      <c r="LW310" t="str">
        <v>Section, OL01435</v>
      </c>
      <c r="LX310" t="str">
        <v>Section, OL01807</v>
      </c>
      <c r="LY310" t="str">
        <v>Section, OL01830</v>
      </c>
      <c r="LZ310" t="str">
        <v>Section, OL02351</v>
      </c>
      <c r="MA310" t="str">
        <v>Section, OL02519</v>
      </c>
      <c r="MB310" t="str">
        <v>Section, OL02520</v>
      </c>
      <c r="MC310" t="str">
        <v>Section, OL02522</v>
      </c>
      <c r="MD310" t="str">
        <v>Section, OL02540</v>
      </c>
      <c r="ME310" t="str">
        <v>Section, OL02541</v>
      </c>
      <c r="MF310" t="str">
        <v>Section, OL02552</v>
      </c>
      <c r="MG310" t="str">
        <v>Section, OL02553</v>
      </c>
      <c r="MH310" t="str">
        <v>Section, OL02554</v>
      </c>
      <c r="MI310" t="str">
        <v>Section, OL02555</v>
      </c>
      <c r="MJ310" t="str">
        <v>Section, OL02558</v>
      </c>
      <c r="MK310" t="str">
        <v>Section, OL02559</v>
      </c>
      <c r="ML310" t="str">
        <v>Section, OL02560</v>
      </c>
      <c r="MM310" t="str">
        <v>Section, OL02619</v>
      </c>
      <c r="MN310" t="str">
        <v>Section, OL02620</v>
      </c>
      <c r="MO310" t="str">
        <v>Section, OL02621</v>
      </c>
      <c r="MP310" t="str">
        <v>Section, OL02622</v>
      </c>
      <c r="MQ310" t="str">
        <v>Section, OL02623</v>
      </c>
      <c r="MR310" t="str">
        <v>Section, OL02624</v>
      </c>
      <c r="MS310" t="str">
        <v>Section, OL02652</v>
      </c>
      <c r="MT310" t="str">
        <v>Section, OL02680</v>
      </c>
      <c r="MU310" t="str">
        <v>Section, OL02793</v>
      </c>
      <c r="MV310" t="str">
        <v>Section, OL02823</v>
      </c>
      <c r="MW310" t="str">
        <v>Section, OL02843</v>
      </c>
      <c r="MX310" t="str">
        <v>Section, OL03026, Ext.</v>
      </c>
      <c r="MY310" t="str">
        <v>Section, OL03026, Int.</v>
      </c>
      <c r="MZ310" t="str">
        <v>Section, OL03570, DWG# 100448-41</v>
      </c>
      <c r="NA310" t="str">
        <v>Section, OL03781</v>
      </c>
      <c r="NB310" t="str">
        <v>Section, OL03911</v>
      </c>
      <c r="NC310" t="str">
        <v>Section, OL03912</v>
      </c>
      <c r="ND310" t="str">
        <v>Section, OL03928</v>
      </c>
      <c r="NE310" t="str">
        <v>Section, OL03929</v>
      </c>
      <c r="NF310" t="str">
        <v>Section, OL04030</v>
      </c>
      <c r="NG310" t="str">
        <v>Section, OL04037</v>
      </c>
      <c r="NH310" t="str">
        <v>Section, OL04038</v>
      </c>
      <c r="NI310" t="str">
        <v>Section, OL04046</v>
      </c>
      <c r="NJ310" t="str">
        <v>Section, OL04065</v>
      </c>
      <c r="NK310" t="str">
        <v>Section, OL04066</v>
      </c>
      <c r="NL310" t="str">
        <v>Section, OL04067</v>
      </c>
      <c r="NM310" t="str">
        <v>Section, OL04069</v>
      </c>
      <c r="NN310" t="str">
        <v>Section, OL04071</v>
      </c>
      <c r="NO310" t="str">
        <v>Section, OL04173</v>
      </c>
      <c r="NP310" t="str">
        <v>Section, OL04174</v>
      </c>
      <c r="NQ310" t="str">
        <v>Section, OL04214</v>
      </c>
      <c r="NR310" t="str">
        <v>Section, OL04215</v>
      </c>
      <c r="NS310" t="str">
        <v>Section, OL04216</v>
      </c>
      <c r="NT310" t="str">
        <v>Section, OL04217</v>
      </c>
      <c r="NU310" t="str">
        <v>Section, Overlay OL02716</v>
      </c>
      <c r="NV310" t="str">
        <v>Section, Overlay OL02717</v>
      </c>
      <c r="NW310" t="str">
        <v>Section, See Image</v>
      </c>
      <c r="NX310" t="str">
        <v>Section, See Image, DWG# 100448-41</v>
      </c>
      <c r="NY310" t="str">
        <v>Section, Without Sots</v>
      </c>
      <c r="NZ310" t="str">
        <v>See Comments Sheet</v>
      </c>
      <c r="OA310" t="str">
        <v>See Comments Sheet, OL02318</v>
      </c>
      <c r="OB310" t="str">
        <v>See Image</v>
      </c>
      <c r="OC310" t="str">
        <v>See Image, .005 or Less = Pass</v>
      </c>
      <c r="OD310" t="str">
        <v>See Image, Check Near Radius</v>
      </c>
      <c r="OE310" t="str">
        <v>See Image, Constrained</v>
      </c>
      <c r="OF310" t="str">
        <v>See Image, Distance Between Flats</v>
      </c>
      <c r="OG310" t="str">
        <v xml:space="preserve">See Image, Mfg. Tol, Section A-A </v>
      </c>
      <c r="OH310" t="str">
        <v>See image, Mfg. Tol.</v>
      </c>
      <c r="OI310" t="str">
        <v>See Image, Mic. Across Flats</v>
      </c>
      <c r="OJ310" t="str">
        <v>See Image, OL02850</v>
      </c>
      <c r="OK310" t="str">
        <v>See Image, OL02880</v>
      </c>
      <c r="OL310" t="str">
        <v>See Image, OL03926</v>
      </c>
      <c r="OM310" t="str">
        <v>See Image, OL03927</v>
      </c>
      <c r="ON310" t="str">
        <v>See Image, OL04003</v>
      </c>
      <c r="OO310" t="str">
        <v>'See Image, OL04342,  Best Fit Joe Block</v>
      </c>
      <c r="OP310" t="str">
        <v>See Image, OL04342,  Blank</v>
      </c>
      <c r="OQ310" t="str">
        <v>See Image, OL04342, Blank</v>
      </c>
      <c r="OR310" t="str">
        <v>See Image, OL04343, Blank</v>
      </c>
      <c r="OS310" t="str">
        <v>See Image, Pass = .002 or Less</v>
      </c>
      <c r="OT310" t="str">
        <v>See Image, Rcd. MAX</v>
      </c>
      <c r="OU310" t="str">
        <v>See Image, Rcd. MIN</v>
      </c>
      <c r="OV310" t="str">
        <v>See Image, Section</v>
      </c>
      <c r="OW310" t="str">
        <v>See Image, Section A-A</v>
      </c>
      <c r="OX310" t="str">
        <v>See Image, Section B-B</v>
      </c>
      <c r="OY310" t="str">
        <v>See Image, Section B-B, TSC</v>
      </c>
      <c r="OZ310" t="str">
        <v>See Image, Shank Drawing # 18000-XX-XX A</v>
      </c>
      <c r="PA310" t="str">
        <v>Sequencial Laser 01, 120 Per Print</v>
      </c>
      <c r="PB310" t="str">
        <v>Set to .202, Zero on Thread Lead</v>
      </c>
      <c r="PC310" t="str">
        <v>Sharp OK, No Burr</v>
      </c>
      <c r="PD310" t="str">
        <v>Sharp OK, No Raised Edge, See Image</v>
      </c>
      <c r="PE310" t="str">
        <v>Sharp OK, No Raised Edges</v>
      </c>
      <c r="PF310" t="str">
        <v>Sharp okay no raised edge</v>
      </c>
      <c r="PG310" t="str">
        <v>Sharp Okay, No Burr</v>
      </c>
      <c r="PH310" t="str">
        <v>Sharp Okay, No Raised Edge</v>
      </c>
      <c r="PI310" t="str">
        <v>Sharp Okay, No Raised Edges,</v>
      </c>
      <c r="PJ310" t="str">
        <v>Sharp Okay, See Image</v>
      </c>
      <c r="PK310" t="str">
        <v xml:space="preserve">Start of Radius @ .195 </v>
      </c>
      <c r="PL310" t="str">
        <v xml:space="preserve">Start of Radius @ .21 </v>
      </c>
      <c r="PM310" t="str">
        <v xml:space="preserve">T.S.C. </v>
      </c>
      <c r="PN310" t="str">
        <v>Tangent Point</v>
      </c>
      <c r="PO310" t="str">
        <v>Tangent point of R.50</v>
      </c>
      <c r="PP310" t="str">
        <v>Taper Check, Mfg.Tol.</v>
      </c>
      <c r="PQ310" t="str">
        <v>Taper Check, Mfg.Tol., See Image</v>
      </c>
      <c r="PR310" t="str">
        <v>Thrd. Minor Ø</v>
      </c>
      <c r="PS310" t="str">
        <v>Thrd. Relief Ø</v>
      </c>
      <c r="PT310" t="str">
        <v>Threadless Blank</v>
      </c>
      <c r="PU310" t="str">
        <v>Threadless Blank, From Major Ø</v>
      </c>
      <c r="PV310" t="str">
        <v>Threadless Blank, Mfg. Tol.</v>
      </c>
      <c r="PW310" t="str">
        <v>Threadless Blank, Thrd. to Neck Rad.</v>
      </c>
      <c r="PX310" t="str">
        <v>Thredless Blank</v>
      </c>
      <c r="PY310" t="str">
        <v>To center of R.005</v>
      </c>
      <c r="PZ310" t="str">
        <v>Torx Min. Dia.</v>
      </c>
      <c r="QA310" t="str">
        <v>Turn Ø Free of Mill Marks</v>
      </c>
      <c r="QB310" t="str">
        <v>Use (Full) GO Hex</v>
      </c>
      <c r="QC310" t="str">
        <v>Use Balloon 1 FULL Gauge</v>
      </c>
      <c r="QD310" t="str">
        <v>Use Balloon 9 FULL GO</v>
      </c>
      <c r="QE310" t="str">
        <v>Use Best Fit Pin</v>
      </c>
      <c r="QF310" t="str">
        <v>Use Disk Tip</v>
      </c>
      <c r="QG310" t="str">
        <v>Use flat bottomed indicator tip.</v>
      </c>
      <c r="QH310" t="str">
        <v xml:space="preserve">Use Full .093 Go Hex </v>
      </c>
      <c r="QI310" t="str">
        <v xml:space="preserve">Use Full .0930 Go Hex </v>
      </c>
      <c r="QJ310" t="str">
        <v>Use Full .1235 Go Hex</v>
      </c>
      <c r="QK310" t="str">
        <v>Use Gauge K2-98-8019-04, See Image</v>
      </c>
      <c r="QL310" t="str">
        <v>Use large flat indicator tip</v>
      </c>
      <c r="QM310" t="str">
        <v>Use Pins.3330/.3350, See Image MAX NO-GO</v>
      </c>
      <c r="QN310" t="str">
        <v>Use Pointed Drop Indicator Tip</v>
      </c>
      <c r="QO310" t="str">
        <v>V-Block</v>
      </c>
      <c r="QP310" t="str">
        <v>V-Block,  AMB for 13</v>
      </c>
      <c r="QQ310" t="str">
        <v>V-Block,  Hex Cham. Dia.</v>
      </c>
      <c r="QR310" t="str">
        <v>V-Block, Hex Depth</v>
      </c>
      <c r="QS310" t="str">
        <v>VBU Gauge</v>
      </c>
      <c r="QT310" t="str">
        <v>Visibally smaller than HEX=Pass</v>
      </c>
      <c r="QU310" t="str">
        <v>Visual Per Drawing</v>
      </c>
      <c r="QV310" t="str">
        <v>Whirl Blank</v>
      </c>
      <c r="QW310" t="str">
        <v xml:space="preserve">Whirl Blank </v>
      </c>
      <c r="QX310" t="str">
        <v>Whirl Blank, Neck Rad. End to Head CL</v>
      </c>
      <c r="QY310" t="str">
        <v>Whirl Blank, Nose Start Dia.</v>
      </c>
      <c r="QZ310" t="str">
        <v>Whirl Blank, Nose Start Dist.</v>
      </c>
      <c r="RA310" t="str">
        <v>Whirl Blank, Thrd. Minor</v>
      </c>
      <c r="RB310" t="str">
        <v>Whirl Blank, Thrd. Pullout Dia.</v>
      </c>
      <c r="RC310" t="str">
        <v>Whole Part, Removal is at Assy. Level</v>
      </c>
      <c r="RD310" t="str">
        <v>Wide Area</v>
      </c>
      <c r="RE310" t="str">
        <v>Zero on End of Go Gauge</v>
      </c>
    </row>
    <row r="311" spans="1:473">
      <c r="A311" t="s">
        <v>939</v>
      </c>
      <c r="C311" t="str" cm="1">
        <f t="array" ref="C311:RE311">TRANSPOSE(_xlfn._xlws.SORT(_xlfn._xlws.FILTER($A$2:$A$600,ISNUMBER(SEARCH('PartLib Table'!M328,$A$2:$A$600)),"not found")))</f>
        <v xml:space="preserve"> 'C', Whirl Blank</v>
      </c>
      <c r="D311" t="str">
        <v xml:space="preserve"> See Image, Constrained</v>
      </c>
      <c r="E311" t="str">
        <v>(.04 to .12 range = Pass)</v>
      </c>
      <c r="F311" t="str">
        <v>(.042 FULL) Go Pin Seat Fully</v>
      </c>
      <c r="G311" t="str">
        <v>(B), Mfg. Tol.</v>
      </c>
      <c r="H311" t="str">
        <v>(B), O.A.L.</v>
      </c>
      <c r="I311" t="str">
        <v>.001 or less =Pass</v>
      </c>
      <c r="J311" t="str">
        <v>.001 or less out of center = Pass</v>
      </c>
      <c r="K311" t="str">
        <v>.002 or Less = Pass</v>
      </c>
      <c r="L311" t="str">
        <v>.002 or Less out of center = Pass</v>
      </c>
      <c r="M311" t="str">
        <v>.005 to .015 = Pass</v>
      </c>
      <c r="N311" t="str">
        <v>.0125 Mean, Section</v>
      </c>
      <c r="O311" t="str">
        <v>.025 or Less in X &amp; Y=Pass</v>
      </c>
      <c r="P311" t="str">
        <v>.038 Mean</v>
      </c>
      <c r="Q311" t="str">
        <v>.063 MM = .0024 IN, See Image</v>
      </c>
      <c r="R311" t="str">
        <v>.063MM = .0024"</v>
      </c>
      <c r="S311" t="str">
        <v>.243 NO-GO, Unconstrained, Must Not Start</v>
      </c>
      <c r="T311" t="str">
        <v>@ Back Face &amp; ID, No Raised Edge</v>
      </c>
      <c r="U311" t="str">
        <v>@ Back Face &amp; OD, No Raised Edge</v>
      </c>
      <c r="V311" t="str">
        <v>@ ID &amp; FACE</v>
      </c>
      <c r="W311" t="str">
        <v>@ OD &amp; BACK FACE</v>
      </c>
      <c r="X311" t="str">
        <v>@ OD &amp; FACE</v>
      </c>
      <c r="Y311" t="str">
        <v>Across from slot</v>
      </c>
      <c r="Z311" t="str">
        <v>All Edge Breaks</v>
      </c>
      <c r="AA311" t="str">
        <v>Attached to bar stock</v>
      </c>
      <c r="AB311" t="str">
        <v xml:space="preserve">Back Turn Fillet Rad. </v>
      </c>
      <c r="AC311" t="str">
        <v>Balloon 1 (DWG FRM0105 Page 2, NV-27)</v>
      </c>
      <c r="AD311" t="str">
        <v>Balloon 1 (DWG FRM0105, NV-30)</v>
      </c>
      <c r="AE311" t="str">
        <v>Balloon 1 (P# 9890002-20) OL00429/A</v>
      </c>
      <c r="AF311" t="str">
        <v>Balloon 1, DWG#FRM0105</v>
      </c>
      <c r="AG311" t="str">
        <v>Balloon 11, See Image</v>
      </c>
      <c r="AH311" t="str">
        <v xml:space="preserve">Balloon 2 (DWG FRM0105 Page 2, NV-27) </v>
      </c>
      <c r="AI311" t="str">
        <v>Balloon 2 (DWG FRM0105, NV-30)</v>
      </c>
      <c r="AJ311" t="str">
        <v>Balloon 2 (P# 9890002-20)</v>
      </c>
      <c r="AK311" t="str">
        <v>Balloon 2, DWG#FRM0105</v>
      </c>
      <c r="AL311" t="str">
        <v>Balloon 2, DWG#FRM0105, See Image</v>
      </c>
      <c r="AM311" t="str">
        <v>Balloon 3 (DWG FRM0105, NV-30 Minor)</v>
      </c>
      <c r="AN311" t="str">
        <v>Balloon 3 (DWG FRM0105, NV-30)</v>
      </c>
      <c r="AO311" t="str">
        <v>Balloon 3 (P# 9890002-20)</v>
      </c>
      <c r="AP311" t="str">
        <v>Balloon 4</v>
      </c>
      <c r="AQ311" t="str">
        <v>Balloon 4 (P# 9890002-20)</v>
      </c>
      <c r="AR311" t="str">
        <v>Below Middle Band</v>
      </c>
      <c r="AS311" t="str">
        <v>Best Fit Pin, .003 or Less =Pass</v>
      </c>
      <c r="AT311" t="str">
        <v>Blank</v>
      </c>
      <c r="AU311" t="str">
        <v>Blank Turn Maj.</v>
      </c>
      <c r="AV311" t="str">
        <v>Blank Turn Maj. Mill Flt., OL4172</v>
      </c>
      <c r="AW311" t="str">
        <v>Blank Without .010 Slots</v>
      </c>
      <c r="AX311" t="str">
        <v>Blank Without .010 Slots, Section</v>
      </c>
      <c r="AY311" t="str">
        <v>Blank without thread</v>
      </c>
      <c r="AZ311" t="str">
        <v xml:space="preserve">Blank, Center of V Grv. </v>
      </c>
      <c r="BA311" t="str">
        <v>Blank, Check R adjacent Balloon 17</v>
      </c>
      <c r="BB311" t="str">
        <v>Blank, EXT. Feature</v>
      </c>
      <c r="BC311" t="str">
        <v>Blank, See Image, OL04335</v>
      </c>
      <c r="BD311" t="str">
        <v>Blank, See Image, OL04336</v>
      </c>
      <c r="BE311" t="str">
        <v xml:space="preserve">Blank, Thrd. </v>
      </c>
      <c r="BF311" t="str">
        <v>Blank, Turn Tip</v>
      </c>
      <c r="BG311" t="str">
        <v>Blank, Without Thrd.</v>
      </c>
      <c r="BH311" t="str">
        <v>Blank, Without Thread</v>
      </c>
      <c r="BI311" t="str">
        <v xml:space="preserve">Blunt Start Blend to Minor </v>
      </c>
      <c r="BJ311" t="str">
        <v>Calc., Use Go HEX</v>
      </c>
      <c r="BK311" t="str">
        <v>Can't dig into OD</v>
      </c>
      <c r="BL311" t="str">
        <v>Carbide Gauge</v>
      </c>
      <c r="BM311" t="str">
        <v xml:space="preserve">Center of V Grv. </v>
      </c>
      <c r="BN311" t="str">
        <v>Centered Less than .03 = Pass</v>
      </c>
      <c r="BO311" t="str">
        <v>Centered within .0005 or Less = Pass</v>
      </c>
      <c r="BP311" t="str">
        <v>Centered within .001 or Less = Pass</v>
      </c>
      <c r="BQ311" t="str">
        <v>Centered within .0254 or Less = Pass</v>
      </c>
      <c r="BR311" t="str">
        <v>Check close to Rod Slot</v>
      </c>
      <c r="BS311" t="str">
        <v>Check every other hole</v>
      </c>
      <c r="BT311" t="str">
        <v>Check Go over full length of slot.</v>
      </c>
      <c r="BU311" t="str">
        <v>Check Near Closed End</v>
      </c>
      <c r="BV311" t="str">
        <v>Check per Print View, Away from Rod Slot</v>
      </c>
      <c r="BW311" t="str">
        <v>Check to Balloon 30 Go Pin</v>
      </c>
      <c r="BX311" t="str">
        <v>Check with .2705 SET Pin Inside Part</v>
      </c>
      <c r="BY311" t="str">
        <v>Check with Hex Up</v>
      </c>
      <c r="BZ311" t="str">
        <v>CMM Blank</v>
      </c>
      <c r="CA311" t="str">
        <v>Confirm Full Radius</v>
      </c>
      <c r="CB311" t="str">
        <v>Constrained in fixture</v>
      </c>
      <c r="CC311" t="str">
        <v>Constrained with Ring</v>
      </c>
      <c r="CD311" t="str">
        <v>Constrained, See Image</v>
      </c>
      <c r="CE311" t="str">
        <v>Dim. "A"</v>
      </c>
      <c r="CF311" t="str">
        <v>Dim. "B"</v>
      </c>
      <c r="CG311" t="str">
        <v>Dim. "C"</v>
      </c>
      <c r="CH311" t="str">
        <v>Dim. "D", Whirl Blank</v>
      </c>
      <c r="CI311" t="str">
        <v>Dim. "G"</v>
      </c>
      <c r="CJ311" t="str">
        <v>Dim. E, Blank Turn Maj. &amp;  Mill Flt</v>
      </c>
      <c r="CK311" t="str">
        <v>Dim. E, Blank Turn Maj.&amp;  Mill Flt</v>
      </c>
      <c r="CL311" t="str">
        <v>Dim. H, Whirl Blank</v>
      </c>
      <c r="CM311" t="str">
        <v>Dim. J, 'Blank Turn Maj. &amp; Whirl Blank</v>
      </c>
      <c r="CN311" t="str">
        <v>Disk Drop Indicator Tip</v>
      </c>
      <c r="CO311" t="str">
        <v>DWG 100448-15, Balloon F_1</v>
      </c>
      <c r="CP311" t="str">
        <v>DWG 100448-15, OL02571</v>
      </c>
      <c r="CQ311" t="str">
        <v>DWG 100448-41</v>
      </c>
      <c r="CR311" t="str">
        <v>DWG 9890040, (10E),Section Part, OL01139</v>
      </c>
      <c r="CS311" t="str">
        <v>DWG 9890040, (10E),Section, OL01139</v>
      </c>
      <c r="CT311" t="str">
        <v>DWG 9890040, (11E)</v>
      </c>
      <c r="CU311" t="str">
        <v>DWG 9890040, (11E), Pins with Flats</v>
      </c>
      <c r="CV311" t="str">
        <v>DWG 9890040, (12E),  Pass=.002 or less</v>
      </c>
      <c r="CW311" t="str">
        <v>DWG 9890040, (12E), See Image</v>
      </c>
      <c r="CX311" t="str">
        <v>DWG 9890040, (1E), OL01431</v>
      </c>
      <c r="CY311" t="str">
        <v>DWG 9890040, (1E), OL01432</v>
      </c>
      <c r="CZ311" t="str">
        <v>DWG 9890040, (2E), OL01432</v>
      </c>
      <c r="DA311" t="str">
        <v>DWG 9890040, (3E)</v>
      </c>
      <c r="DB311" t="str">
        <v>DWG 9890040, (4E)</v>
      </c>
      <c r="DC311" t="str">
        <v>DWG 9890040, (5E), OL02336</v>
      </c>
      <c r="DD311" t="str">
        <v>DWG 9890040, (6E)</v>
      </c>
      <c r="DE311" t="str">
        <v>DWG 9890040, (7E)</v>
      </c>
      <c r="DF311" t="str">
        <v>DWG 9890040, (8E), OL01433</v>
      </c>
      <c r="DG311" t="str">
        <v>DWG 9890040, (8E), OL01433, Section</v>
      </c>
      <c r="DH311" t="str">
        <v>DWG 9890040, (9E), Close to Rod Slot</v>
      </c>
      <c r="DI311" t="str">
        <v>DWG 9890040, (9E),Close to Rod Slot</v>
      </c>
      <c r="DJ311" t="str">
        <v>DWG FRM0105 PAGE 2</v>
      </c>
      <c r="DK311" t="str">
        <v>DWG# 100448-41</v>
      </c>
      <c r="DL311" t="str">
        <v>DWG# 100448-44</v>
      </c>
      <c r="DM311" t="str">
        <v>DWG# 9890003  (1), Section OL00436/A</v>
      </c>
      <c r="DN311" t="str">
        <v>DWG# 9890003 (3), Ring Gauge Constrained</v>
      </c>
      <c r="DO311" t="str">
        <v>DWG# 9890003 (4), Section</v>
      </c>
      <c r="DP311" t="str">
        <v>DWG#100448-26, Balloon 1K, OL02350</v>
      </c>
      <c r="DQ311" t="str">
        <v>DWG#100448-26, Balloon 2K, OL02350</v>
      </c>
      <c r="DR311" t="str">
        <v>DWG#100448-26, Balloon 3K, OL02363</v>
      </c>
      <c r="DS311" t="str">
        <v>DWG#100448-26, Balloon 4K</v>
      </c>
      <c r="DT311" t="str">
        <v>DWG#100448-26, Balloon 5K, Section</v>
      </c>
      <c r="DU311" t="str">
        <v>DWG#100448-26, Balloon 6K</v>
      </c>
      <c r="DV311" t="str">
        <v>DWG#100448-26, Balloon 7K, Section</v>
      </c>
      <c r="DW311" t="str">
        <v>DWG#100448-26, Mfg. Tol.</v>
      </c>
      <c r="DX311" t="str">
        <v>DWG#9890003 (2) Ring Gauge Constrained</v>
      </c>
      <c r="DY311" t="str">
        <v>DWG#9890044</v>
      </c>
      <c r="DZ311" t="str">
        <v>DWG#9890044 .1985 to .2005=Pass</v>
      </c>
      <c r="EA311" t="str">
        <v>DWG#9890044 Overlay OL02441</v>
      </c>
      <c r="EB311" t="str">
        <v>DWG#9890044, OL02441</v>
      </c>
      <c r="EC311" t="str">
        <v>DWG#FRM0105</v>
      </c>
      <c r="ED311" t="str">
        <v>EXT.</v>
      </c>
      <c r="EE311" t="str">
        <v>EXT. Section, OL02460</v>
      </c>
      <c r="EF311" t="str">
        <v>EXT., OL04223</v>
      </c>
      <c r="EG311" t="str">
        <v>Flat Drop Indicator Tip</v>
      </c>
      <c r="EH311" t="str">
        <v>Full Go Pin, No Light, at Radius</v>
      </c>
      <c r="EI311" t="str">
        <v>Function Check</v>
      </c>
      <c r="EJ311" t="str">
        <v>GO Function Gauge</v>
      </c>
      <c r="EK311" t="str">
        <v>Go Gauge for Balloon 1 &amp; 4</v>
      </c>
      <c r="EL311" t="str">
        <v>Go Pin must pass through</v>
      </c>
      <c r="EM311" t="str">
        <v>Greater than .005 = Fail, Section</v>
      </c>
      <c r="EN311" t="str">
        <v>Greater than .025 out of center = Fail</v>
      </c>
      <c r="EO311" t="str">
        <v>Greater than 2.6 = Pass</v>
      </c>
      <c r="EP311" t="str">
        <v>Green = Pass, Red = Fail</v>
      </c>
      <c r="EQ311" t="str">
        <v>Hex Depth</v>
      </c>
      <c r="ER311" t="str">
        <v>Hex Minor</v>
      </c>
      <c r="ES311" t="str">
        <v>Hole Dia.</v>
      </c>
      <c r="ET311" t="str">
        <v>Hook or Disk Tip</v>
      </c>
      <c r="EU311" t="str">
        <v>ID Sphere Finish</v>
      </c>
      <c r="EV311" t="str">
        <v>ID/OD Both Sides, Diff. .002 or less = Pass</v>
      </c>
      <c r="EW311" t="str">
        <v>If Looks Big, Section</v>
      </c>
      <c r="EX311" t="str">
        <v>If Looks Small, Section</v>
      </c>
      <c r="EY311" t="str">
        <v>Insp. Close to Break Away, Mfg.Tol.</v>
      </c>
      <c r="EZ311" t="str">
        <v>INT.</v>
      </c>
      <c r="FA311" t="str">
        <v>INT. Section, OL02460</v>
      </c>
      <c r="FB311" t="str">
        <v>INT., OL04223</v>
      </c>
      <c r="FC311" t="str">
        <v>Intersect. of 7.7 &amp; R0.10</v>
      </c>
      <c r="FD311" t="str">
        <v>Intersect. of 8.79 and R.25 MAX</v>
      </c>
      <c r="FE311" t="str">
        <v>Keep Ind. Tip away from corner</v>
      </c>
      <c r="FF311" t="str">
        <v>L31</v>
      </c>
      <c r="FG311" t="str">
        <v>Laser Mark</v>
      </c>
      <c r="FH311" t="str">
        <v>LASER PER NOTE 4</v>
      </c>
      <c r="FI311" t="str">
        <v>LASER PER NOTE 4, Final Check 1 only</v>
      </c>
      <c r="FJ311" t="str">
        <v>Less than .002 out of center = Pass</v>
      </c>
      <c r="FK311" t="str">
        <v>Less than 2.75 = Pass, Section</v>
      </c>
      <c r="FL311" t="str">
        <v>List as pin. Not Calibrated</v>
      </c>
      <c r="FM311" t="str">
        <v>M9 X 1.25 BUTT See Comment Image</v>
      </c>
      <c r="FN311" t="str">
        <v>Manual Section</v>
      </c>
      <c r="FO311" t="str">
        <v>Max Deep .241 NO-GO =.42</v>
      </c>
      <c r="FP311" t="str">
        <v>MAX Depth of (Note 7) .241 NO-GO Pin</v>
      </c>
      <c r="FQ311" t="str">
        <v>Measure from Blue Line, See Image</v>
      </c>
      <c r="FR311" t="str">
        <v>Measure Width of Blue Area, See Image</v>
      </c>
      <c r="FS311" t="str">
        <v>Mfg. Tol</v>
      </c>
      <c r="FT311" t="str">
        <v>Mfg. Tol, See Image</v>
      </c>
      <c r="FU311" t="str">
        <v>Mfg. Tol.</v>
      </c>
      <c r="FV311" t="str">
        <v>Mfg. Tol. "A"</v>
      </c>
      <c r="FW311" t="str">
        <v>Mfg. Tol. (Zero on Gauge Full Dia. Lead)</v>
      </c>
      <c r="FX311" t="str">
        <v>Mfg. Tol. Balloon 11, See Image</v>
      </c>
      <c r="FY311" t="str">
        <v>Mfg. Tol. Balloon 4</v>
      </c>
      <c r="FZ311" t="str">
        <v>Mfg. Tol. Balloon 7</v>
      </c>
      <c r="GA311" t="str">
        <v xml:space="preserve">Mfg. Tol. C-Bore Face (Ballo 28) </v>
      </c>
      <c r="GB311" t="str">
        <v>Mfg. Tol. Section</v>
      </c>
      <c r="GC311" t="str">
        <v>Mfg. Tol. See Image</v>
      </c>
      <c r="GD311" t="str">
        <v>Mfg. Tol., 3 Places, Record MAX</v>
      </c>
      <c r="GE311" t="str">
        <v>Mfg. Tol., Balloon 11</v>
      </c>
      <c r="GF311" t="str">
        <v>Mfg. Tol., Balloon 7</v>
      </c>
      <c r="GG311" t="str">
        <v>Mfg. Tol., Blank</v>
      </c>
      <c r="GH311" t="str">
        <v>Mfg. Tol., Blank, Balloon 12</v>
      </c>
      <c r="GI311" t="str">
        <v>Mfg. Tol., Blend to SØ.320</v>
      </c>
      <c r="GJ311" t="str">
        <v>Mfg. Tol., Calculation</v>
      </c>
      <c r="GK311" t="str">
        <v>Mfg. Tol., For Mill Fixture</v>
      </c>
      <c r="GL311" t="str">
        <v>Mfg. Tol., L32</v>
      </c>
      <c r="GM311" t="str">
        <v>Mfg. Tol., L33</v>
      </c>
      <c r="GN311" t="str">
        <v>Mfg. Tol., No Tool Marks</v>
      </c>
      <c r="GO311" t="str">
        <v>Mfg. Tol., OL03361</v>
      </c>
      <c r="GP311" t="str">
        <v>Mfg. Tol., Record off center value</v>
      </c>
      <c r="GQ311" t="str">
        <v>Mfg. Tol., Same 3 Places, Record MIN</v>
      </c>
      <c r="GR311" t="str">
        <v>Mfg. Tol., Section</v>
      </c>
      <c r="GS311" t="str">
        <v>Mfg. Tol., Section B-B</v>
      </c>
      <c r="GT311" t="str">
        <v>Mfg. Tol., Section, OL03361</v>
      </c>
      <c r="GU311" t="str">
        <v>Mfg. Tol., Section, Per Note 2</v>
      </c>
      <c r="GV311" t="str">
        <v>Mfg. Tol., See Image</v>
      </c>
      <c r="GW311" t="str">
        <v>Mfg. Tol., See Image, Bore in Blue</v>
      </c>
      <c r="GX311" t="str">
        <v>Mfg. Tol., See Image, Hook Tip</v>
      </c>
      <c r="GY311" t="str">
        <v>Mfg. Tol., Sharp Okay No Burr</v>
      </c>
      <c r="GZ311" t="str">
        <v>Mfg. Tol., Threadless Blank</v>
      </c>
      <c r="HA311" t="str">
        <v>Mfg.Tol.</v>
      </c>
      <c r="HB311" t="str">
        <v>Mgf. To., T.S.C.</v>
      </c>
      <c r="HC311" t="str">
        <v>Milled Feature</v>
      </c>
      <c r="HD311" t="str">
        <v>Milled Feature, OL04045</v>
      </c>
      <c r="HE311" t="str">
        <v>More than .0005 out of center = Fail</v>
      </c>
      <c r="HF311" t="str">
        <v>Must Pass Through</v>
      </c>
      <c r="HG311" t="str">
        <v>Must pass through gauge</v>
      </c>
      <c r="HH311" t="str">
        <v>Must Pass Through Go Gauge</v>
      </c>
      <c r="HI311" t="str">
        <v>Must Pass, See Image.</v>
      </c>
      <c r="HJ311" t="str">
        <v>NA</v>
      </c>
      <c r="HK311" t="str">
        <v>Narrow Area</v>
      </c>
      <c r="HL311" t="str">
        <v>Near Balloon 21</v>
      </c>
      <c r="HM311" t="str">
        <v>Near Datum B</v>
      </c>
      <c r="HN311" t="str">
        <v>Neck Dia.</v>
      </c>
      <c r="HO311" t="str">
        <v>Neck to Head Rad.</v>
      </c>
      <c r="HP311" t="str">
        <v>No Copper Deposits Allowed</v>
      </c>
      <c r="HQ311" t="str">
        <v>No Section</v>
      </c>
      <c r="HR311" t="str">
        <v>No Section, .01 to .014 = Pass</v>
      </c>
      <c r="HS311" t="str">
        <v>No Section, Rotate Part</v>
      </c>
      <c r="HT311" t="str">
        <v>No Section, See Image</v>
      </c>
      <c r="HU311" t="str">
        <v>No Slot, Section B-B</v>
      </c>
      <c r="HV311" t="str">
        <v>No visual step = Pass</v>
      </c>
      <c r="HW311" t="str">
        <v>Not to exceed .95 Deep</v>
      </c>
      <c r="HX311" t="str">
        <v>Note 1</v>
      </c>
      <c r="HY311" t="str">
        <v>OL00333/A</v>
      </c>
      <c r="HZ311" t="str">
        <v>OL00519</v>
      </c>
      <c r="IA311" t="str">
        <v>OL00520</v>
      </c>
      <c r="IB311" t="str">
        <v>OL00529</v>
      </c>
      <c r="IC311" t="str">
        <v>OL00542</v>
      </c>
      <c r="ID311" t="str">
        <v>OL00724</v>
      </c>
      <c r="IE311" t="str">
        <v>OL01250</v>
      </c>
      <c r="IF311" t="str">
        <v>OL01869, Threadless Blank</v>
      </c>
      <c r="IG311" t="str">
        <v>OL01870, Section</v>
      </c>
      <c r="IH311" t="str">
        <v>OL02255</v>
      </c>
      <c r="II311" t="str">
        <v>OL02255, Mfg. Tol.</v>
      </c>
      <c r="IJ311" t="str">
        <v>OL02302</v>
      </c>
      <c r="IK311" t="str">
        <v xml:space="preserve">OL02318  needed per image instructions </v>
      </c>
      <c r="IL311" t="str">
        <v>OL02556</v>
      </c>
      <c r="IM311" t="str">
        <v>OL02557</v>
      </c>
      <c r="IN311" t="str">
        <v>OL02567</v>
      </c>
      <c r="IO311" t="str">
        <v>OL02653</v>
      </c>
      <c r="IP311" t="str">
        <v>OL02718</v>
      </c>
      <c r="IQ311" t="str">
        <v>OL02841</v>
      </c>
      <c r="IR311" t="str">
        <v>OL02842</v>
      </c>
      <c r="IS311" t="str">
        <v>OL02844</v>
      </c>
      <c r="IT311" t="str">
        <v>OL02871</v>
      </c>
      <c r="IU311" t="str">
        <v>OL02887</v>
      </c>
      <c r="IV311" t="str">
        <v>OL03500</v>
      </c>
      <c r="IW311" t="str">
        <v>OL03766</v>
      </c>
      <c r="IX311" t="str">
        <v>OL03868</v>
      </c>
      <c r="IY311" t="str">
        <v>OL03869</v>
      </c>
      <c r="IZ311" t="str">
        <v>OL03870</v>
      </c>
      <c r="JA311" t="str">
        <v>OL03873, DWG# 100448-44</v>
      </c>
      <c r="JB311" t="str">
        <v>OL03949</v>
      </c>
      <c r="JC311" t="str">
        <v xml:space="preserve">OL04043, Section </v>
      </c>
      <c r="JD311" t="str">
        <v xml:space="preserve">OL04044, Section </v>
      </c>
      <c r="JE311" t="str">
        <v>OL04045</v>
      </c>
      <c r="JF311" t="str">
        <v>OL04045, Milled Feature</v>
      </c>
      <c r="JG311" t="str">
        <v>OL04063</v>
      </c>
      <c r="JH311" t="str">
        <v>OL04064</v>
      </c>
      <c r="JI311" t="str">
        <v>OL04065</v>
      </c>
      <c r="JJ311" t="str">
        <v>OL04181</v>
      </c>
      <c r="JK311" t="str">
        <v>OL04218</v>
      </c>
      <c r="JL311" t="str">
        <v>OL04224, See Image</v>
      </c>
      <c r="JM311" t="str">
        <v>OL04374</v>
      </c>
      <c r="JN311" t="str">
        <v>OL04375, Section M-M</v>
      </c>
      <c r="JO311" t="str">
        <v>OL04376, Section M-M</v>
      </c>
      <c r="JP311" t="str">
        <v>OL04443</v>
      </c>
      <c r="JQ311" t="str">
        <v>OL04444</v>
      </c>
      <c r="JR311" t="str">
        <v>OL05000</v>
      </c>
      <c r="JS311" t="str">
        <v>One side of slot</v>
      </c>
      <c r="JT311" t="str">
        <v>Other side of slot</v>
      </c>
      <c r="JU311" t="str">
        <v>Out of center more than .002 = Fail</v>
      </c>
      <c r="JV311" t="str">
        <v>Out of center more than.002 = Fail</v>
      </c>
      <c r="JW311" t="str">
        <v>Overlay OL02713</v>
      </c>
      <c r="JX311" t="str">
        <v>Overlay OL02714</v>
      </c>
      <c r="JY311" t="str">
        <v>Overlay OL02718</v>
      </c>
      <c r="JZ311" t="str">
        <v>Overlay OL03831, Mfg. Tol.</v>
      </c>
      <c r="KA311" t="str">
        <v>Part Without Slots</v>
      </c>
      <c r="KB311" t="str">
        <v>Part Without Slots, See Image</v>
      </c>
      <c r="KC311" t="str">
        <v xml:space="preserve">Pass = .0254 or Less </v>
      </c>
      <c r="KD311" t="str">
        <v>PD MIN = 4.361, PD MAX = 4.456</v>
      </c>
      <c r="KE311" t="str">
        <v>Per Balloon 2 Note</v>
      </c>
      <c r="KF311" t="str">
        <v>Per drawing note(s) 8.</v>
      </c>
      <c r="KG311" t="str">
        <v>Point or Sphere Tip</v>
      </c>
      <c r="KH311" t="str">
        <v>Point Tip</v>
      </c>
      <c r="KI311" t="str">
        <v>R.9 to R1.1 = Pass, See Image</v>
      </c>
      <c r="KJ311" t="str">
        <v>Ram Construction</v>
      </c>
      <c r="KK311" t="str">
        <v>Record Same Pass / Fail All Balloons</v>
      </c>
      <c r="KL311" t="str">
        <v>Ref. Balloon 1</v>
      </c>
      <c r="KM311" t="str">
        <v>Ref. Balloon 12</v>
      </c>
      <c r="KN311" t="str">
        <v>Ref. Balloon 13, 100% AQL</v>
      </c>
      <c r="KO311" t="str">
        <v>Ref. Balloon 2</v>
      </c>
      <c r="KP311" t="str">
        <v>Ref. Balloon 21, 100% AQL</v>
      </c>
      <c r="KQ311" t="str">
        <v>Ref. Balloon 4</v>
      </c>
      <c r="KR311" t="str">
        <v>Ref. Balloon 7</v>
      </c>
      <c r="KS311" t="str">
        <v>Ref. Balloon 8</v>
      </c>
      <c r="KT311" t="str">
        <v>Relieved Pin Gauges 09236 &amp; 09235</v>
      </c>
      <c r="KU311" t="str">
        <v>Rotate Part</v>
      </c>
      <c r="KV311" t="str">
        <v>Rotate Part, See Image</v>
      </c>
      <c r="KW311" t="str">
        <v>Same as Root Radius</v>
      </c>
      <c r="KX311" t="str">
        <v>Section</v>
      </c>
      <c r="KY311" t="str">
        <v>Section B-B</v>
      </c>
      <c r="KZ311" t="str">
        <v>Section B-B, Distance Between Grooves</v>
      </c>
      <c r="LA311" t="str">
        <v>Section C-C</v>
      </c>
      <c r="LB311" t="str">
        <v>Section Part</v>
      </c>
      <c r="LC311" t="str">
        <v>Section Part, Measured from Opposite Face</v>
      </c>
      <c r="LD311" t="str">
        <v>Section, Broachless Blank</v>
      </c>
      <c r="LE311" t="str">
        <v>Section, EXT. Sphere Location.</v>
      </c>
      <c r="LF311" t="str">
        <v>Section, Hex Cham. Ang.</v>
      </c>
      <c r="LG311" t="str">
        <v>Section, Hex Fillet Rad.</v>
      </c>
      <c r="LH311" t="str">
        <v>Section, INT. Feature</v>
      </c>
      <c r="LI311" t="str">
        <v>Section, INT. Sphere Location.</v>
      </c>
      <c r="LJ311" t="str">
        <v>Section, Mfg. Tol.</v>
      </c>
      <c r="LK311" t="str">
        <v>Section, Mfg. Tol., See Image</v>
      </c>
      <c r="LL311" t="str">
        <v>Section, OL00486</v>
      </c>
      <c r="LM311" t="str">
        <v>Section, OL00542</v>
      </c>
      <c r="LN311" t="str">
        <v>Section, OL00543</v>
      </c>
      <c r="LO311" t="str">
        <v>Section, OL00544</v>
      </c>
      <c r="LP311" t="str">
        <v>Section, OL00545</v>
      </c>
      <c r="LQ311" t="str">
        <v>Section, OL00546</v>
      </c>
      <c r="LR311" t="str">
        <v>Section, OL00547</v>
      </c>
      <c r="LS311" t="str">
        <v>Section, OL00555</v>
      </c>
      <c r="LT311" t="str">
        <v>Section, OL00725</v>
      </c>
      <c r="LU311" t="str">
        <v>Section, OL01430</v>
      </c>
      <c r="LV311" t="str">
        <v>Section, OL01434</v>
      </c>
      <c r="LW311" t="str">
        <v>Section, OL01435</v>
      </c>
      <c r="LX311" t="str">
        <v>Section, OL01807</v>
      </c>
      <c r="LY311" t="str">
        <v>Section, OL01830</v>
      </c>
      <c r="LZ311" t="str">
        <v>Section, OL02351</v>
      </c>
      <c r="MA311" t="str">
        <v>Section, OL02519</v>
      </c>
      <c r="MB311" t="str">
        <v>Section, OL02520</v>
      </c>
      <c r="MC311" t="str">
        <v>Section, OL02522</v>
      </c>
      <c r="MD311" t="str">
        <v>Section, OL02540</v>
      </c>
      <c r="ME311" t="str">
        <v>Section, OL02541</v>
      </c>
      <c r="MF311" t="str">
        <v>Section, OL02552</v>
      </c>
      <c r="MG311" t="str">
        <v>Section, OL02553</v>
      </c>
      <c r="MH311" t="str">
        <v>Section, OL02554</v>
      </c>
      <c r="MI311" t="str">
        <v>Section, OL02555</v>
      </c>
      <c r="MJ311" t="str">
        <v>Section, OL02558</v>
      </c>
      <c r="MK311" t="str">
        <v>Section, OL02559</v>
      </c>
      <c r="ML311" t="str">
        <v>Section, OL02560</v>
      </c>
      <c r="MM311" t="str">
        <v>Section, OL02619</v>
      </c>
      <c r="MN311" t="str">
        <v>Section, OL02620</v>
      </c>
      <c r="MO311" t="str">
        <v>Section, OL02621</v>
      </c>
      <c r="MP311" t="str">
        <v>Section, OL02622</v>
      </c>
      <c r="MQ311" t="str">
        <v>Section, OL02623</v>
      </c>
      <c r="MR311" t="str">
        <v>Section, OL02624</v>
      </c>
      <c r="MS311" t="str">
        <v>Section, OL02652</v>
      </c>
      <c r="MT311" t="str">
        <v>Section, OL02680</v>
      </c>
      <c r="MU311" t="str">
        <v>Section, OL02793</v>
      </c>
      <c r="MV311" t="str">
        <v>Section, OL02823</v>
      </c>
      <c r="MW311" t="str">
        <v>Section, OL02843</v>
      </c>
      <c r="MX311" t="str">
        <v>Section, OL03026, Ext.</v>
      </c>
      <c r="MY311" t="str">
        <v>Section, OL03026, Int.</v>
      </c>
      <c r="MZ311" t="str">
        <v>Section, OL03570, DWG# 100448-41</v>
      </c>
      <c r="NA311" t="str">
        <v>Section, OL03781</v>
      </c>
      <c r="NB311" t="str">
        <v>Section, OL03911</v>
      </c>
      <c r="NC311" t="str">
        <v>Section, OL03912</v>
      </c>
      <c r="ND311" t="str">
        <v>Section, OL03928</v>
      </c>
      <c r="NE311" t="str">
        <v>Section, OL03929</v>
      </c>
      <c r="NF311" t="str">
        <v>Section, OL04030</v>
      </c>
      <c r="NG311" t="str">
        <v>Section, OL04037</v>
      </c>
      <c r="NH311" t="str">
        <v>Section, OL04038</v>
      </c>
      <c r="NI311" t="str">
        <v>Section, OL04046</v>
      </c>
      <c r="NJ311" t="str">
        <v>Section, OL04065</v>
      </c>
      <c r="NK311" t="str">
        <v>Section, OL04066</v>
      </c>
      <c r="NL311" t="str">
        <v>Section, OL04067</v>
      </c>
      <c r="NM311" t="str">
        <v>Section, OL04069</v>
      </c>
      <c r="NN311" t="str">
        <v>Section, OL04071</v>
      </c>
      <c r="NO311" t="str">
        <v>Section, OL04173</v>
      </c>
      <c r="NP311" t="str">
        <v>Section, OL04174</v>
      </c>
      <c r="NQ311" t="str">
        <v>Section, OL04214</v>
      </c>
      <c r="NR311" t="str">
        <v>Section, OL04215</v>
      </c>
      <c r="NS311" t="str">
        <v>Section, OL04216</v>
      </c>
      <c r="NT311" t="str">
        <v>Section, OL04217</v>
      </c>
      <c r="NU311" t="str">
        <v>Section, Overlay OL02716</v>
      </c>
      <c r="NV311" t="str">
        <v>Section, Overlay OL02717</v>
      </c>
      <c r="NW311" t="str">
        <v>Section, See Image</v>
      </c>
      <c r="NX311" t="str">
        <v>Section, See Image, DWG# 100448-41</v>
      </c>
      <c r="NY311" t="str">
        <v>Section, Without Sots</v>
      </c>
      <c r="NZ311" t="str">
        <v>See Comments Sheet</v>
      </c>
      <c r="OA311" t="str">
        <v>See Comments Sheet, OL02318</v>
      </c>
      <c r="OB311" t="str">
        <v>See Image</v>
      </c>
      <c r="OC311" t="str">
        <v>See Image, .005 or Less = Pass</v>
      </c>
      <c r="OD311" t="str">
        <v>See Image, Check Near Radius</v>
      </c>
      <c r="OE311" t="str">
        <v>See Image, Constrained</v>
      </c>
      <c r="OF311" t="str">
        <v>See Image, Distance Between Flats</v>
      </c>
      <c r="OG311" t="str">
        <v xml:space="preserve">See Image, Mfg. Tol, Section A-A </v>
      </c>
      <c r="OH311" t="str">
        <v>See image, Mfg. Tol.</v>
      </c>
      <c r="OI311" t="str">
        <v>See Image, Mic. Across Flats</v>
      </c>
      <c r="OJ311" t="str">
        <v>See Image, OL02850</v>
      </c>
      <c r="OK311" t="str">
        <v>See Image, OL02880</v>
      </c>
      <c r="OL311" t="str">
        <v>See Image, OL03926</v>
      </c>
      <c r="OM311" t="str">
        <v>See Image, OL03927</v>
      </c>
      <c r="ON311" t="str">
        <v>See Image, OL04003</v>
      </c>
      <c r="OO311" t="str">
        <v>'See Image, OL04342,  Best Fit Joe Block</v>
      </c>
      <c r="OP311" t="str">
        <v>See Image, OL04342,  Blank</v>
      </c>
      <c r="OQ311" t="str">
        <v>See Image, OL04342, Blank</v>
      </c>
      <c r="OR311" t="str">
        <v>See Image, OL04343, Blank</v>
      </c>
      <c r="OS311" t="str">
        <v>See Image, Pass = .002 or Less</v>
      </c>
      <c r="OT311" t="str">
        <v>See Image, Rcd. MAX</v>
      </c>
      <c r="OU311" t="str">
        <v>See Image, Rcd. MIN</v>
      </c>
      <c r="OV311" t="str">
        <v>See Image, Section</v>
      </c>
      <c r="OW311" t="str">
        <v>See Image, Section A-A</v>
      </c>
      <c r="OX311" t="str">
        <v>See Image, Section B-B</v>
      </c>
      <c r="OY311" t="str">
        <v>See Image, Section B-B, TSC</v>
      </c>
      <c r="OZ311" t="str">
        <v>See Image, Shank Drawing # 18000-XX-XX A</v>
      </c>
      <c r="PA311" t="str">
        <v>Sequencial Laser 01, 120 Per Print</v>
      </c>
      <c r="PB311" t="str">
        <v>Set to .202, Zero on Thread Lead</v>
      </c>
      <c r="PC311" t="str">
        <v>Sharp OK, No Burr</v>
      </c>
      <c r="PD311" t="str">
        <v>Sharp OK, No Raised Edge, See Image</v>
      </c>
      <c r="PE311" t="str">
        <v>Sharp OK, No Raised Edges</v>
      </c>
      <c r="PF311" t="str">
        <v>Sharp okay no raised edge</v>
      </c>
      <c r="PG311" t="str">
        <v>Sharp Okay, No Burr</v>
      </c>
      <c r="PH311" t="str">
        <v>Sharp Okay, No Raised Edge</v>
      </c>
      <c r="PI311" t="str">
        <v>Sharp Okay, No Raised Edges,</v>
      </c>
      <c r="PJ311" t="str">
        <v>Sharp Okay, See Image</v>
      </c>
      <c r="PK311" t="str">
        <v xml:space="preserve">Start of Radius @ .195 </v>
      </c>
      <c r="PL311" t="str">
        <v xml:space="preserve">Start of Radius @ .21 </v>
      </c>
      <c r="PM311" t="str">
        <v xml:space="preserve">T.S.C. </v>
      </c>
      <c r="PN311" t="str">
        <v>Tangent Point</v>
      </c>
      <c r="PO311" t="str">
        <v>Tangent point of R.50</v>
      </c>
      <c r="PP311" t="str">
        <v>Taper Check, Mfg.Tol.</v>
      </c>
      <c r="PQ311" t="str">
        <v>Taper Check, Mfg.Tol., See Image</v>
      </c>
      <c r="PR311" t="str">
        <v>Thrd. Minor Ø</v>
      </c>
      <c r="PS311" t="str">
        <v>Thrd. Relief Ø</v>
      </c>
      <c r="PT311" t="str">
        <v>Threadless Blank</v>
      </c>
      <c r="PU311" t="str">
        <v>Threadless Blank, From Major Ø</v>
      </c>
      <c r="PV311" t="str">
        <v>Threadless Blank, Mfg. Tol.</v>
      </c>
      <c r="PW311" t="str">
        <v>Threadless Blank, Thrd. to Neck Rad.</v>
      </c>
      <c r="PX311" t="str">
        <v>Thredless Blank</v>
      </c>
      <c r="PY311" t="str">
        <v>To center of R.005</v>
      </c>
      <c r="PZ311" t="str">
        <v>Torx Min. Dia.</v>
      </c>
      <c r="QA311" t="str">
        <v>Turn Ø Free of Mill Marks</v>
      </c>
      <c r="QB311" t="str">
        <v>Use (Full) GO Hex</v>
      </c>
      <c r="QC311" t="str">
        <v>Use Balloon 1 FULL Gauge</v>
      </c>
      <c r="QD311" t="str">
        <v>Use Balloon 9 FULL GO</v>
      </c>
      <c r="QE311" t="str">
        <v>Use Best Fit Pin</v>
      </c>
      <c r="QF311" t="str">
        <v>Use Disk Tip</v>
      </c>
      <c r="QG311" t="str">
        <v>Use flat bottomed indicator tip.</v>
      </c>
      <c r="QH311" t="str">
        <v xml:space="preserve">Use Full .093 Go Hex </v>
      </c>
      <c r="QI311" t="str">
        <v xml:space="preserve">Use Full .0930 Go Hex </v>
      </c>
      <c r="QJ311" t="str">
        <v>Use Full .1235 Go Hex</v>
      </c>
      <c r="QK311" t="str">
        <v>Use Gauge K2-98-8019-04, See Image</v>
      </c>
      <c r="QL311" t="str">
        <v>Use large flat indicator tip</v>
      </c>
      <c r="QM311" t="str">
        <v>Use Pins.3330/.3350, See Image MAX NO-GO</v>
      </c>
      <c r="QN311" t="str">
        <v>Use Pointed Drop Indicator Tip</v>
      </c>
      <c r="QO311" t="str">
        <v>V-Block</v>
      </c>
      <c r="QP311" t="str">
        <v>V-Block,  AMB for 13</v>
      </c>
      <c r="QQ311" t="str">
        <v>V-Block,  Hex Cham. Dia.</v>
      </c>
      <c r="QR311" t="str">
        <v>V-Block, Hex Depth</v>
      </c>
      <c r="QS311" t="str">
        <v>VBU Gauge</v>
      </c>
      <c r="QT311" t="str">
        <v>Visibally smaller than HEX=Pass</v>
      </c>
      <c r="QU311" t="str">
        <v>Visual Per Drawing</v>
      </c>
      <c r="QV311" t="str">
        <v>Whirl Blank</v>
      </c>
      <c r="QW311" t="str">
        <v xml:space="preserve">Whirl Blank </v>
      </c>
      <c r="QX311" t="str">
        <v>Whirl Blank, Neck Rad. End to Head CL</v>
      </c>
      <c r="QY311" t="str">
        <v>Whirl Blank, Nose Start Dia.</v>
      </c>
      <c r="QZ311" t="str">
        <v>Whirl Blank, Nose Start Dist.</v>
      </c>
      <c r="RA311" t="str">
        <v>Whirl Blank, Thrd. Minor</v>
      </c>
      <c r="RB311" t="str">
        <v>Whirl Blank, Thrd. Pullout Dia.</v>
      </c>
      <c r="RC311" t="str">
        <v>Whole Part, Removal is at Assy. Level</v>
      </c>
      <c r="RD311" t="str">
        <v>Wide Area</v>
      </c>
      <c r="RE311" t="str">
        <v>Zero on End of Go Gauge</v>
      </c>
    </row>
    <row r="312" spans="1:473">
      <c r="A312" t="s">
        <v>940</v>
      </c>
      <c r="C312" t="str" cm="1">
        <f t="array" ref="C312:RE312">TRANSPOSE(_xlfn._xlws.SORT(_xlfn._xlws.FILTER($A$2:$A$600,ISNUMBER(SEARCH('PartLib Table'!M329,$A$2:$A$600)),"not found")))</f>
        <v xml:space="preserve"> 'C', Whirl Blank</v>
      </c>
      <c r="D312" t="str">
        <v xml:space="preserve"> See Image, Constrained</v>
      </c>
      <c r="E312" t="str">
        <v>(.04 to .12 range = Pass)</v>
      </c>
      <c r="F312" t="str">
        <v>(.042 FULL) Go Pin Seat Fully</v>
      </c>
      <c r="G312" t="str">
        <v>(B), Mfg. Tol.</v>
      </c>
      <c r="H312" t="str">
        <v>(B), O.A.L.</v>
      </c>
      <c r="I312" t="str">
        <v>.001 or less =Pass</v>
      </c>
      <c r="J312" t="str">
        <v>.001 or less out of center = Pass</v>
      </c>
      <c r="K312" t="str">
        <v>.002 or Less = Pass</v>
      </c>
      <c r="L312" t="str">
        <v>.002 or Less out of center = Pass</v>
      </c>
      <c r="M312" t="str">
        <v>.005 to .015 = Pass</v>
      </c>
      <c r="N312" t="str">
        <v>.0125 Mean, Section</v>
      </c>
      <c r="O312" t="str">
        <v>.025 or Less in X &amp; Y=Pass</v>
      </c>
      <c r="P312" t="str">
        <v>.038 Mean</v>
      </c>
      <c r="Q312" t="str">
        <v>.063 MM = .0024 IN, See Image</v>
      </c>
      <c r="R312" t="str">
        <v>.063MM = .0024"</v>
      </c>
      <c r="S312" t="str">
        <v>.243 NO-GO, Unconstrained, Must Not Start</v>
      </c>
      <c r="T312" t="str">
        <v>@ Back Face &amp; ID, No Raised Edge</v>
      </c>
      <c r="U312" t="str">
        <v>@ Back Face &amp; OD, No Raised Edge</v>
      </c>
      <c r="V312" t="str">
        <v>@ ID &amp; FACE</v>
      </c>
      <c r="W312" t="str">
        <v>@ OD &amp; BACK FACE</v>
      </c>
      <c r="X312" t="str">
        <v>@ OD &amp; FACE</v>
      </c>
      <c r="Y312" t="str">
        <v>Across from slot</v>
      </c>
      <c r="Z312" t="str">
        <v>All Edge Breaks</v>
      </c>
      <c r="AA312" t="str">
        <v>Attached to bar stock</v>
      </c>
      <c r="AB312" t="str">
        <v xml:space="preserve">Back Turn Fillet Rad. </v>
      </c>
      <c r="AC312" t="str">
        <v>Balloon 1 (DWG FRM0105 Page 2, NV-27)</v>
      </c>
      <c r="AD312" t="str">
        <v>Balloon 1 (DWG FRM0105, NV-30)</v>
      </c>
      <c r="AE312" t="str">
        <v>Balloon 1 (P# 9890002-20) OL00429/A</v>
      </c>
      <c r="AF312" t="str">
        <v>Balloon 1, DWG#FRM0105</v>
      </c>
      <c r="AG312" t="str">
        <v>Balloon 11, See Image</v>
      </c>
      <c r="AH312" t="str">
        <v xml:space="preserve">Balloon 2 (DWG FRM0105 Page 2, NV-27) </v>
      </c>
      <c r="AI312" t="str">
        <v>Balloon 2 (DWG FRM0105, NV-30)</v>
      </c>
      <c r="AJ312" t="str">
        <v>Balloon 2 (P# 9890002-20)</v>
      </c>
      <c r="AK312" t="str">
        <v>Balloon 2, DWG#FRM0105</v>
      </c>
      <c r="AL312" t="str">
        <v>Balloon 2, DWG#FRM0105, See Image</v>
      </c>
      <c r="AM312" t="str">
        <v>Balloon 3 (DWG FRM0105, NV-30 Minor)</v>
      </c>
      <c r="AN312" t="str">
        <v>Balloon 3 (DWG FRM0105, NV-30)</v>
      </c>
      <c r="AO312" t="str">
        <v>Balloon 3 (P# 9890002-20)</v>
      </c>
      <c r="AP312" t="str">
        <v>Balloon 4</v>
      </c>
      <c r="AQ312" t="str">
        <v>Balloon 4 (P# 9890002-20)</v>
      </c>
      <c r="AR312" t="str">
        <v>Below Middle Band</v>
      </c>
      <c r="AS312" t="str">
        <v>Best Fit Pin, .003 or Less =Pass</v>
      </c>
      <c r="AT312" t="str">
        <v>Blank</v>
      </c>
      <c r="AU312" t="str">
        <v>Blank Turn Maj.</v>
      </c>
      <c r="AV312" t="str">
        <v>Blank Turn Maj. Mill Flt., OL4172</v>
      </c>
      <c r="AW312" t="str">
        <v>Blank Without .010 Slots</v>
      </c>
      <c r="AX312" t="str">
        <v>Blank Without .010 Slots, Section</v>
      </c>
      <c r="AY312" t="str">
        <v>Blank without thread</v>
      </c>
      <c r="AZ312" t="str">
        <v xml:space="preserve">Blank, Center of V Grv. </v>
      </c>
      <c r="BA312" t="str">
        <v>Blank, Check R adjacent Balloon 17</v>
      </c>
      <c r="BB312" t="str">
        <v>Blank, EXT. Feature</v>
      </c>
      <c r="BC312" t="str">
        <v>Blank, See Image, OL04335</v>
      </c>
      <c r="BD312" t="str">
        <v>Blank, See Image, OL04336</v>
      </c>
      <c r="BE312" t="str">
        <v xml:space="preserve">Blank, Thrd. </v>
      </c>
      <c r="BF312" t="str">
        <v>Blank, Turn Tip</v>
      </c>
      <c r="BG312" t="str">
        <v>Blank, Without Thrd.</v>
      </c>
      <c r="BH312" t="str">
        <v>Blank, Without Thread</v>
      </c>
      <c r="BI312" t="str">
        <v xml:space="preserve">Blunt Start Blend to Minor </v>
      </c>
      <c r="BJ312" t="str">
        <v>Calc., Use Go HEX</v>
      </c>
      <c r="BK312" t="str">
        <v>Can't dig into OD</v>
      </c>
      <c r="BL312" t="str">
        <v>Carbide Gauge</v>
      </c>
      <c r="BM312" t="str">
        <v xml:space="preserve">Center of V Grv. </v>
      </c>
      <c r="BN312" t="str">
        <v>Centered Less than .03 = Pass</v>
      </c>
      <c r="BO312" t="str">
        <v>Centered within .0005 or Less = Pass</v>
      </c>
      <c r="BP312" t="str">
        <v>Centered within .001 or Less = Pass</v>
      </c>
      <c r="BQ312" t="str">
        <v>Centered within .0254 or Less = Pass</v>
      </c>
      <c r="BR312" t="str">
        <v>Check close to Rod Slot</v>
      </c>
      <c r="BS312" t="str">
        <v>Check every other hole</v>
      </c>
      <c r="BT312" t="str">
        <v>Check Go over full length of slot.</v>
      </c>
      <c r="BU312" t="str">
        <v>Check Near Closed End</v>
      </c>
      <c r="BV312" t="str">
        <v>Check per Print View, Away from Rod Slot</v>
      </c>
      <c r="BW312" t="str">
        <v>Check to Balloon 30 Go Pin</v>
      </c>
      <c r="BX312" t="str">
        <v>Check with .2705 SET Pin Inside Part</v>
      </c>
      <c r="BY312" t="str">
        <v>Check with Hex Up</v>
      </c>
      <c r="BZ312" t="str">
        <v>CMM Blank</v>
      </c>
      <c r="CA312" t="str">
        <v>Confirm Full Radius</v>
      </c>
      <c r="CB312" t="str">
        <v>Constrained in fixture</v>
      </c>
      <c r="CC312" t="str">
        <v>Constrained with Ring</v>
      </c>
      <c r="CD312" t="str">
        <v>Constrained, See Image</v>
      </c>
      <c r="CE312" t="str">
        <v>Dim. "A"</v>
      </c>
      <c r="CF312" t="str">
        <v>Dim. "B"</v>
      </c>
      <c r="CG312" t="str">
        <v>Dim. "C"</v>
      </c>
      <c r="CH312" t="str">
        <v>Dim. "D", Whirl Blank</v>
      </c>
      <c r="CI312" t="str">
        <v>Dim. "G"</v>
      </c>
      <c r="CJ312" t="str">
        <v>Dim. E, Blank Turn Maj. &amp;  Mill Flt</v>
      </c>
      <c r="CK312" t="str">
        <v>Dim. E, Blank Turn Maj.&amp;  Mill Flt</v>
      </c>
      <c r="CL312" t="str">
        <v>Dim. H, Whirl Blank</v>
      </c>
      <c r="CM312" t="str">
        <v>Dim. J, 'Blank Turn Maj. &amp; Whirl Blank</v>
      </c>
      <c r="CN312" t="str">
        <v>Disk Drop Indicator Tip</v>
      </c>
      <c r="CO312" t="str">
        <v>DWG 100448-15, Balloon F_1</v>
      </c>
      <c r="CP312" t="str">
        <v>DWG 100448-15, OL02571</v>
      </c>
      <c r="CQ312" t="str">
        <v>DWG 100448-41</v>
      </c>
      <c r="CR312" t="str">
        <v>DWG 9890040, (10E),Section Part, OL01139</v>
      </c>
      <c r="CS312" t="str">
        <v>DWG 9890040, (10E),Section, OL01139</v>
      </c>
      <c r="CT312" t="str">
        <v>DWG 9890040, (11E)</v>
      </c>
      <c r="CU312" t="str">
        <v>DWG 9890040, (11E), Pins with Flats</v>
      </c>
      <c r="CV312" t="str">
        <v>DWG 9890040, (12E),  Pass=.002 or less</v>
      </c>
      <c r="CW312" t="str">
        <v>DWG 9890040, (12E), See Image</v>
      </c>
      <c r="CX312" t="str">
        <v>DWG 9890040, (1E), OL01431</v>
      </c>
      <c r="CY312" t="str">
        <v>DWG 9890040, (1E), OL01432</v>
      </c>
      <c r="CZ312" t="str">
        <v>DWG 9890040, (2E), OL01432</v>
      </c>
      <c r="DA312" t="str">
        <v>DWG 9890040, (3E)</v>
      </c>
      <c r="DB312" t="str">
        <v>DWG 9890040, (4E)</v>
      </c>
      <c r="DC312" t="str">
        <v>DWG 9890040, (5E), OL02336</v>
      </c>
      <c r="DD312" t="str">
        <v>DWG 9890040, (6E)</v>
      </c>
      <c r="DE312" t="str">
        <v>DWG 9890040, (7E)</v>
      </c>
      <c r="DF312" t="str">
        <v>DWG 9890040, (8E), OL01433</v>
      </c>
      <c r="DG312" t="str">
        <v>DWG 9890040, (8E), OL01433, Section</v>
      </c>
      <c r="DH312" t="str">
        <v>DWG 9890040, (9E), Close to Rod Slot</v>
      </c>
      <c r="DI312" t="str">
        <v>DWG 9890040, (9E),Close to Rod Slot</v>
      </c>
      <c r="DJ312" t="str">
        <v>DWG FRM0105 PAGE 2</v>
      </c>
      <c r="DK312" t="str">
        <v>DWG# 100448-41</v>
      </c>
      <c r="DL312" t="str">
        <v>DWG# 100448-44</v>
      </c>
      <c r="DM312" t="str">
        <v>DWG# 9890003  (1), Section OL00436/A</v>
      </c>
      <c r="DN312" t="str">
        <v>DWG# 9890003 (3), Ring Gauge Constrained</v>
      </c>
      <c r="DO312" t="str">
        <v>DWG# 9890003 (4), Section</v>
      </c>
      <c r="DP312" t="str">
        <v>DWG#100448-26, Balloon 1K, OL02350</v>
      </c>
      <c r="DQ312" t="str">
        <v>DWG#100448-26, Balloon 2K, OL02350</v>
      </c>
      <c r="DR312" t="str">
        <v>DWG#100448-26, Balloon 3K, OL02363</v>
      </c>
      <c r="DS312" t="str">
        <v>DWG#100448-26, Balloon 4K</v>
      </c>
      <c r="DT312" t="str">
        <v>DWG#100448-26, Balloon 5K, Section</v>
      </c>
      <c r="DU312" t="str">
        <v>DWG#100448-26, Balloon 6K</v>
      </c>
      <c r="DV312" t="str">
        <v>DWG#100448-26, Balloon 7K, Section</v>
      </c>
      <c r="DW312" t="str">
        <v>DWG#100448-26, Mfg. Tol.</v>
      </c>
      <c r="DX312" t="str">
        <v>DWG#9890003 (2) Ring Gauge Constrained</v>
      </c>
      <c r="DY312" t="str">
        <v>DWG#9890044</v>
      </c>
      <c r="DZ312" t="str">
        <v>DWG#9890044 .1985 to .2005=Pass</v>
      </c>
      <c r="EA312" t="str">
        <v>DWG#9890044 Overlay OL02441</v>
      </c>
      <c r="EB312" t="str">
        <v>DWG#9890044, OL02441</v>
      </c>
      <c r="EC312" t="str">
        <v>DWG#FRM0105</v>
      </c>
      <c r="ED312" t="str">
        <v>EXT.</v>
      </c>
      <c r="EE312" t="str">
        <v>EXT. Section, OL02460</v>
      </c>
      <c r="EF312" t="str">
        <v>EXT., OL04223</v>
      </c>
      <c r="EG312" t="str">
        <v>Flat Drop Indicator Tip</v>
      </c>
      <c r="EH312" t="str">
        <v>Full Go Pin, No Light, at Radius</v>
      </c>
      <c r="EI312" t="str">
        <v>Function Check</v>
      </c>
      <c r="EJ312" t="str">
        <v>GO Function Gauge</v>
      </c>
      <c r="EK312" t="str">
        <v>Go Gauge for Balloon 1 &amp; 4</v>
      </c>
      <c r="EL312" t="str">
        <v>Go Pin must pass through</v>
      </c>
      <c r="EM312" t="str">
        <v>Greater than .005 = Fail, Section</v>
      </c>
      <c r="EN312" t="str">
        <v>Greater than .025 out of center = Fail</v>
      </c>
      <c r="EO312" t="str">
        <v>Greater than 2.6 = Pass</v>
      </c>
      <c r="EP312" t="str">
        <v>Green = Pass, Red = Fail</v>
      </c>
      <c r="EQ312" t="str">
        <v>Hex Depth</v>
      </c>
      <c r="ER312" t="str">
        <v>Hex Minor</v>
      </c>
      <c r="ES312" t="str">
        <v>Hole Dia.</v>
      </c>
      <c r="ET312" t="str">
        <v>Hook or Disk Tip</v>
      </c>
      <c r="EU312" t="str">
        <v>ID Sphere Finish</v>
      </c>
      <c r="EV312" t="str">
        <v>ID/OD Both Sides, Diff. .002 or less = Pass</v>
      </c>
      <c r="EW312" t="str">
        <v>If Looks Big, Section</v>
      </c>
      <c r="EX312" t="str">
        <v>If Looks Small, Section</v>
      </c>
      <c r="EY312" t="str">
        <v>Insp. Close to Break Away, Mfg.Tol.</v>
      </c>
      <c r="EZ312" t="str">
        <v>INT.</v>
      </c>
      <c r="FA312" t="str">
        <v>INT. Section, OL02460</v>
      </c>
      <c r="FB312" t="str">
        <v>INT., OL04223</v>
      </c>
      <c r="FC312" t="str">
        <v>Intersect. of 7.7 &amp; R0.10</v>
      </c>
      <c r="FD312" t="str">
        <v>Intersect. of 8.79 and R.25 MAX</v>
      </c>
      <c r="FE312" t="str">
        <v>Keep Ind. Tip away from corner</v>
      </c>
      <c r="FF312" t="str">
        <v>L31</v>
      </c>
      <c r="FG312" t="str">
        <v>Laser Mark</v>
      </c>
      <c r="FH312" t="str">
        <v>LASER PER NOTE 4</v>
      </c>
      <c r="FI312" t="str">
        <v>LASER PER NOTE 4, Final Check 1 only</v>
      </c>
      <c r="FJ312" t="str">
        <v>Less than .002 out of center = Pass</v>
      </c>
      <c r="FK312" t="str">
        <v>Less than 2.75 = Pass, Section</v>
      </c>
      <c r="FL312" t="str">
        <v>List as pin. Not Calibrated</v>
      </c>
      <c r="FM312" t="str">
        <v>M9 X 1.25 BUTT See Comment Image</v>
      </c>
      <c r="FN312" t="str">
        <v>Manual Section</v>
      </c>
      <c r="FO312" t="str">
        <v>Max Deep .241 NO-GO =.42</v>
      </c>
      <c r="FP312" t="str">
        <v>MAX Depth of (Note 7) .241 NO-GO Pin</v>
      </c>
      <c r="FQ312" t="str">
        <v>Measure from Blue Line, See Image</v>
      </c>
      <c r="FR312" t="str">
        <v>Measure Width of Blue Area, See Image</v>
      </c>
      <c r="FS312" t="str">
        <v>Mfg. Tol</v>
      </c>
      <c r="FT312" t="str">
        <v>Mfg. Tol, See Image</v>
      </c>
      <c r="FU312" t="str">
        <v>Mfg. Tol.</v>
      </c>
      <c r="FV312" t="str">
        <v>Mfg. Tol. "A"</v>
      </c>
      <c r="FW312" t="str">
        <v>Mfg. Tol. (Zero on Gauge Full Dia. Lead)</v>
      </c>
      <c r="FX312" t="str">
        <v>Mfg. Tol. Balloon 11, See Image</v>
      </c>
      <c r="FY312" t="str">
        <v>Mfg. Tol. Balloon 4</v>
      </c>
      <c r="FZ312" t="str">
        <v>Mfg. Tol. Balloon 7</v>
      </c>
      <c r="GA312" t="str">
        <v xml:space="preserve">Mfg. Tol. C-Bore Face (Ballo 28) </v>
      </c>
      <c r="GB312" t="str">
        <v>Mfg. Tol. Section</v>
      </c>
      <c r="GC312" t="str">
        <v>Mfg. Tol. See Image</v>
      </c>
      <c r="GD312" t="str">
        <v>Mfg. Tol., 3 Places, Record MAX</v>
      </c>
      <c r="GE312" t="str">
        <v>Mfg. Tol., Balloon 11</v>
      </c>
      <c r="GF312" t="str">
        <v>Mfg. Tol., Balloon 7</v>
      </c>
      <c r="GG312" t="str">
        <v>Mfg. Tol., Blank</v>
      </c>
      <c r="GH312" t="str">
        <v>Mfg. Tol., Blank, Balloon 12</v>
      </c>
      <c r="GI312" t="str">
        <v>Mfg. Tol., Blend to SØ.320</v>
      </c>
      <c r="GJ312" t="str">
        <v>Mfg. Tol., Calculation</v>
      </c>
      <c r="GK312" t="str">
        <v>Mfg. Tol., For Mill Fixture</v>
      </c>
      <c r="GL312" t="str">
        <v>Mfg. Tol., L32</v>
      </c>
      <c r="GM312" t="str">
        <v>Mfg. Tol., L33</v>
      </c>
      <c r="GN312" t="str">
        <v>Mfg. Tol., No Tool Marks</v>
      </c>
      <c r="GO312" t="str">
        <v>Mfg. Tol., OL03361</v>
      </c>
      <c r="GP312" t="str">
        <v>Mfg. Tol., Record off center value</v>
      </c>
      <c r="GQ312" t="str">
        <v>Mfg. Tol., Same 3 Places, Record MIN</v>
      </c>
      <c r="GR312" t="str">
        <v>Mfg. Tol., Section</v>
      </c>
      <c r="GS312" t="str">
        <v>Mfg. Tol., Section B-B</v>
      </c>
      <c r="GT312" t="str">
        <v>Mfg. Tol., Section, OL03361</v>
      </c>
      <c r="GU312" t="str">
        <v>Mfg. Tol., Section, Per Note 2</v>
      </c>
      <c r="GV312" t="str">
        <v>Mfg. Tol., See Image</v>
      </c>
      <c r="GW312" t="str">
        <v>Mfg. Tol., See Image, Bore in Blue</v>
      </c>
      <c r="GX312" t="str">
        <v>Mfg. Tol., See Image, Hook Tip</v>
      </c>
      <c r="GY312" t="str">
        <v>Mfg. Tol., Sharp Okay No Burr</v>
      </c>
      <c r="GZ312" t="str">
        <v>Mfg. Tol., Threadless Blank</v>
      </c>
      <c r="HA312" t="str">
        <v>Mfg.Tol.</v>
      </c>
      <c r="HB312" t="str">
        <v>Mgf. To., T.S.C.</v>
      </c>
      <c r="HC312" t="str">
        <v>Milled Feature</v>
      </c>
      <c r="HD312" t="str">
        <v>Milled Feature, OL04045</v>
      </c>
      <c r="HE312" t="str">
        <v>More than .0005 out of center = Fail</v>
      </c>
      <c r="HF312" t="str">
        <v>Must Pass Through</v>
      </c>
      <c r="HG312" t="str">
        <v>Must pass through gauge</v>
      </c>
      <c r="HH312" t="str">
        <v>Must Pass Through Go Gauge</v>
      </c>
      <c r="HI312" t="str">
        <v>Must Pass, See Image.</v>
      </c>
      <c r="HJ312" t="str">
        <v>NA</v>
      </c>
      <c r="HK312" t="str">
        <v>Narrow Area</v>
      </c>
      <c r="HL312" t="str">
        <v>Near Balloon 21</v>
      </c>
      <c r="HM312" t="str">
        <v>Near Datum B</v>
      </c>
      <c r="HN312" t="str">
        <v>Neck Dia.</v>
      </c>
      <c r="HO312" t="str">
        <v>Neck to Head Rad.</v>
      </c>
      <c r="HP312" t="str">
        <v>No Copper Deposits Allowed</v>
      </c>
      <c r="HQ312" t="str">
        <v>No Section</v>
      </c>
      <c r="HR312" t="str">
        <v>No Section, .01 to .014 = Pass</v>
      </c>
      <c r="HS312" t="str">
        <v>No Section, Rotate Part</v>
      </c>
      <c r="HT312" t="str">
        <v>No Section, See Image</v>
      </c>
      <c r="HU312" t="str">
        <v>No Slot, Section B-B</v>
      </c>
      <c r="HV312" t="str">
        <v>No visual step = Pass</v>
      </c>
      <c r="HW312" t="str">
        <v>Not to exceed .95 Deep</v>
      </c>
      <c r="HX312" t="str">
        <v>Note 1</v>
      </c>
      <c r="HY312" t="str">
        <v>OL00333/A</v>
      </c>
      <c r="HZ312" t="str">
        <v>OL00519</v>
      </c>
      <c r="IA312" t="str">
        <v>OL00520</v>
      </c>
      <c r="IB312" t="str">
        <v>OL00529</v>
      </c>
      <c r="IC312" t="str">
        <v>OL00542</v>
      </c>
      <c r="ID312" t="str">
        <v>OL00724</v>
      </c>
      <c r="IE312" t="str">
        <v>OL01250</v>
      </c>
      <c r="IF312" t="str">
        <v>OL01869, Threadless Blank</v>
      </c>
      <c r="IG312" t="str">
        <v>OL01870, Section</v>
      </c>
      <c r="IH312" t="str">
        <v>OL02255</v>
      </c>
      <c r="II312" t="str">
        <v>OL02255, Mfg. Tol.</v>
      </c>
      <c r="IJ312" t="str">
        <v>OL02302</v>
      </c>
      <c r="IK312" t="str">
        <v xml:space="preserve">OL02318  needed per image instructions </v>
      </c>
      <c r="IL312" t="str">
        <v>OL02556</v>
      </c>
      <c r="IM312" t="str">
        <v>OL02557</v>
      </c>
      <c r="IN312" t="str">
        <v>OL02567</v>
      </c>
      <c r="IO312" t="str">
        <v>OL02653</v>
      </c>
      <c r="IP312" t="str">
        <v>OL02718</v>
      </c>
      <c r="IQ312" t="str">
        <v>OL02841</v>
      </c>
      <c r="IR312" t="str">
        <v>OL02842</v>
      </c>
      <c r="IS312" t="str">
        <v>OL02844</v>
      </c>
      <c r="IT312" t="str">
        <v>OL02871</v>
      </c>
      <c r="IU312" t="str">
        <v>OL02887</v>
      </c>
      <c r="IV312" t="str">
        <v>OL03500</v>
      </c>
      <c r="IW312" t="str">
        <v>OL03766</v>
      </c>
      <c r="IX312" t="str">
        <v>OL03868</v>
      </c>
      <c r="IY312" t="str">
        <v>OL03869</v>
      </c>
      <c r="IZ312" t="str">
        <v>OL03870</v>
      </c>
      <c r="JA312" t="str">
        <v>OL03873, DWG# 100448-44</v>
      </c>
      <c r="JB312" t="str">
        <v>OL03949</v>
      </c>
      <c r="JC312" t="str">
        <v xml:space="preserve">OL04043, Section </v>
      </c>
      <c r="JD312" t="str">
        <v xml:space="preserve">OL04044, Section </v>
      </c>
      <c r="JE312" t="str">
        <v>OL04045</v>
      </c>
      <c r="JF312" t="str">
        <v>OL04045, Milled Feature</v>
      </c>
      <c r="JG312" t="str">
        <v>OL04063</v>
      </c>
      <c r="JH312" t="str">
        <v>OL04064</v>
      </c>
      <c r="JI312" t="str">
        <v>OL04065</v>
      </c>
      <c r="JJ312" t="str">
        <v>OL04181</v>
      </c>
      <c r="JK312" t="str">
        <v>OL04218</v>
      </c>
      <c r="JL312" t="str">
        <v>OL04224, See Image</v>
      </c>
      <c r="JM312" t="str">
        <v>OL04374</v>
      </c>
      <c r="JN312" t="str">
        <v>OL04375, Section M-M</v>
      </c>
      <c r="JO312" t="str">
        <v>OL04376, Section M-M</v>
      </c>
      <c r="JP312" t="str">
        <v>OL04443</v>
      </c>
      <c r="JQ312" t="str">
        <v>OL04444</v>
      </c>
      <c r="JR312" t="str">
        <v>OL05000</v>
      </c>
      <c r="JS312" t="str">
        <v>One side of slot</v>
      </c>
      <c r="JT312" t="str">
        <v>Other side of slot</v>
      </c>
      <c r="JU312" t="str">
        <v>Out of center more than .002 = Fail</v>
      </c>
      <c r="JV312" t="str">
        <v>Out of center more than.002 = Fail</v>
      </c>
      <c r="JW312" t="str">
        <v>Overlay OL02713</v>
      </c>
      <c r="JX312" t="str">
        <v>Overlay OL02714</v>
      </c>
      <c r="JY312" t="str">
        <v>Overlay OL02718</v>
      </c>
      <c r="JZ312" t="str">
        <v>Overlay OL03831, Mfg. Tol.</v>
      </c>
      <c r="KA312" t="str">
        <v>Part Without Slots</v>
      </c>
      <c r="KB312" t="str">
        <v>Part Without Slots, See Image</v>
      </c>
      <c r="KC312" t="str">
        <v xml:space="preserve">Pass = .0254 or Less </v>
      </c>
      <c r="KD312" t="str">
        <v>PD MIN = 4.361, PD MAX = 4.456</v>
      </c>
      <c r="KE312" t="str">
        <v>Per Balloon 2 Note</v>
      </c>
      <c r="KF312" t="str">
        <v>Per drawing note(s) 8.</v>
      </c>
      <c r="KG312" t="str">
        <v>Point or Sphere Tip</v>
      </c>
      <c r="KH312" t="str">
        <v>Point Tip</v>
      </c>
      <c r="KI312" t="str">
        <v>R.9 to R1.1 = Pass, See Image</v>
      </c>
      <c r="KJ312" t="str">
        <v>Ram Construction</v>
      </c>
      <c r="KK312" t="str">
        <v>Record Same Pass / Fail All Balloons</v>
      </c>
      <c r="KL312" t="str">
        <v>Ref. Balloon 1</v>
      </c>
      <c r="KM312" t="str">
        <v>Ref. Balloon 12</v>
      </c>
      <c r="KN312" t="str">
        <v>Ref. Balloon 13, 100% AQL</v>
      </c>
      <c r="KO312" t="str">
        <v>Ref. Balloon 2</v>
      </c>
      <c r="KP312" t="str">
        <v>Ref. Balloon 21, 100% AQL</v>
      </c>
      <c r="KQ312" t="str">
        <v>Ref. Balloon 4</v>
      </c>
      <c r="KR312" t="str">
        <v>Ref. Balloon 7</v>
      </c>
      <c r="KS312" t="str">
        <v>Ref. Balloon 8</v>
      </c>
      <c r="KT312" t="str">
        <v>Relieved Pin Gauges 09236 &amp; 09235</v>
      </c>
      <c r="KU312" t="str">
        <v>Rotate Part</v>
      </c>
      <c r="KV312" t="str">
        <v>Rotate Part, See Image</v>
      </c>
      <c r="KW312" t="str">
        <v>Same as Root Radius</v>
      </c>
      <c r="KX312" t="str">
        <v>Section</v>
      </c>
      <c r="KY312" t="str">
        <v>Section B-B</v>
      </c>
      <c r="KZ312" t="str">
        <v>Section B-B, Distance Between Grooves</v>
      </c>
      <c r="LA312" t="str">
        <v>Section C-C</v>
      </c>
      <c r="LB312" t="str">
        <v>Section Part</v>
      </c>
      <c r="LC312" t="str">
        <v>Section Part, Measured from Opposite Face</v>
      </c>
      <c r="LD312" t="str">
        <v>Section, Broachless Blank</v>
      </c>
      <c r="LE312" t="str">
        <v>Section, EXT. Sphere Location.</v>
      </c>
      <c r="LF312" t="str">
        <v>Section, Hex Cham. Ang.</v>
      </c>
      <c r="LG312" t="str">
        <v>Section, Hex Fillet Rad.</v>
      </c>
      <c r="LH312" t="str">
        <v>Section, INT. Feature</v>
      </c>
      <c r="LI312" t="str">
        <v>Section, INT. Sphere Location.</v>
      </c>
      <c r="LJ312" t="str">
        <v>Section, Mfg. Tol.</v>
      </c>
      <c r="LK312" t="str">
        <v>Section, Mfg. Tol., See Image</v>
      </c>
      <c r="LL312" t="str">
        <v>Section, OL00486</v>
      </c>
      <c r="LM312" t="str">
        <v>Section, OL00542</v>
      </c>
      <c r="LN312" t="str">
        <v>Section, OL00543</v>
      </c>
      <c r="LO312" t="str">
        <v>Section, OL00544</v>
      </c>
      <c r="LP312" t="str">
        <v>Section, OL00545</v>
      </c>
      <c r="LQ312" t="str">
        <v>Section, OL00546</v>
      </c>
      <c r="LR312" t="str">
        <v>Section, OL00547</v>
      </c>
      <c r="LS312" t="str">
        <v>Section, OL00555</v>
      </c>
      <c r="LT312" t="str">
        <v>Section, OL00725</v>
      </c>
      <c r="LU312" t="str">
        <v>Section, OL01430</v>
      </c>
      <c r="LV312" t="str">
        <v>Section, OL01434</v>
      </c>
      <c r="LW312" t="str">
        <v>Section, OL01435</v>
      </c>
      <c r="LX312" t="str">
        <v>Section, OL01807</v>
      </c>
      <c r="LY312" t="str">
        <v>Section, OL01830</v>
      </c>
      <c r="LZ312" t="str">
        <v>Section, OL02351</v>
      </c>
      <c r="MA312" t="str">
        <v>Section, OL02519</v>
      </c>
      <c r="MB312" t="str">
        <v>Section, OL02520</v>
      </c>
      <c r="MC312" t="str">
        <v>Section, OL02522</v>
      </c>
      <c r="MD312" t="str">
        <v>Section, OL02540</v>
      </c>
      <c r="ME312" t="str">
        <v>Section, OL02541</v>
      </c>
      <c r="MF312" t="str">
        <v>Section, OL02552</v>
      </c>
      <c r="MG312" t="str">
        <v>Section, OL02553</v>
      </c>
      <c r="MH312" t="str">
        <v>Section, OL02554</v>
      </c>
      <c r="MI312" t="str">
        <v>Section, OL02555</v>
      </c>
      <c r="MJ312" t="str">
        <v>Section, OL02558</v>
      </c>
      <c r="MK312" t="str">
        <v>Section, OL02559</v>
      </c>
      <c r="ML312" t="str">
        <v>Section, OL02560</v>
      </c>
      <c r="MM312" t="str">
        <v>Section, OL02619</v>
      </c>
      <c r="MN312" t="str">
        <v>Section, OL02620</v>
      </c>
      <c r="MO312" t="str">
        <v>Section, OL02621</v>
      </c>
      <c r="MP312" t="str">
        <v>Section, OL02622</v>
      </c>
      <c r="MQ312" t="str">
        <v>Section, OL02623</v>
      </c>
      <c r="MR312" t="str">
        <v>Section, OL02624</v>
      </c>
      <c r="MS312" t="str">
        <v>Section, OL02652</v>
      </c>
      <c r="MT312" t="str">
        <v>Section, OL02680</v>
      </c>
      <c r="MU312" t="str">
        <v>Section, OL02793</v>
      </c>
      <c r="MV312" t="str">
        <v>Section, OL02823</v>
      </c>
      <c r="MW312" t="str">
        <v>Section, OL02843</v>
      </c>
      <c r="MX312" t="str">
        <v>Section, OL03026, Ext.</v>
      </c>
      <c r="MY312" t="str">
        <v>Section, OL03026, Int.</v>
      </c>
      <c r="MZ312" t="str">
        <v>Section, OL03570, DWG# 100448-41</v>
      </c>
      <c r="NA312" t="str">
        <v>Section, OL03781</v>
      </c>
      <c r="NB312" t="str">
        <v>Section, OL03911</v>
      </c>
      <c r="NC312" t="str">
        <v>Section, OL03912</v>
      </c>
      <c r="ND312" t="str">
        <v>Section, OL03928</v>
      </c>
      <c r="NE312" t="str">
        <v>Section, OL03929</v>
      </c>
      <c r="NF312" t="str">
        <v>Section, OL04030</v>
      </c>
      <c r="NG312" t="str">
        <v>Section, OL04037</v>
      </c>
      <c r="NH312" t="str">
        <v>Section, OL04038</v>
      </c>
      <c r="NI312" t="str">
        <v>Section, OL04046</v>
      </c>
      <c r="NJ312" t="str">
        <v>Section, OL04065</v>
      </c>
      <c r="NK312" t="str">
        <v>Section, OL04066</v>
      </c>
      <c r="NL312" t="str">
        <v>Section, OL04067</v>
      </c>
      <c r="NM312" t="str">
        <v>Section, OL04069</v>
      </c>
      <c r="NN312" t="str">
        <v>Section, OL04071</v>
      </c>
      <c r="NO312" t="str">
        <v>Section, OL04173</v>
      </c>
      <c r="NP312" t="str">
        <v>Section, OL04174</v>
      </c>
      <c r="NQ312" t="str">
        <v>Section, OL04214</v>
      </c>
      <c r="NR312" t="str">
        <v>Section, OL04215</v>
      </c>
      <c r="NS312" t="str">
        <v>Section, OL04216</v>
      </c>
      <c r="NT312" t="str">
        <v>Section, OL04217</v>
      </c>
      <c r="NU312" t="str">
        <v>Section, Overlay OL02716</v>
      </c>
      <c r="NV312" t="str">
        <v>Section, Overlay OL02717</v>
      </c>
      <c r="NW312" t="str">
        <v>Section, See Image</v>
      </c>
      <c r="NX312" t="str">
        <v>Section, See Image, DWG# 100448-41</v>
      </c>
      <c r="NY312" t="str">
        <v>Section, Without Sots</v>
      </c>
      <c r="NZ312" t="str">
        <v>See Comments Sheet</v>
      </c>
      <c r="OA312" t="str">
        <v>See Comments Sheet, OL02318</v>
      </c>
      <c r="OB312" t="str">
        <v>See Image</v>
      </c>
      <c r="OC312" t="str">
        <v>See Image, .005 or Less = Pass</v>
      </c>
      <c r="OD312" t="str">
        <v>See Image, Check Near Radius</v>
      </c>
      <c r="OE312" t="str">
        <v>See Image, Constrained</v>
      </c>
      <c r="OF312" t="str">
        <v>See Image, Distance Between Flats</v>
      </c>
      <c r="OG312" t="str">
        <v xml:space="preserve">See Image, Mfg. Tol, Section A-A </v>
      </c>
      <c r="OH312" t="str">
        <v>See image, Mfg. Tol.</v>
      </c>
      <c r="OI312" t="str">
        <v>See Image, Mic. Across Flats</v>
      </c>
      <c r="OJ312" t="str">
        <v>See Image, OL02850</v>
      </c>
      <c r="OK312" t="str">
        <v>See Image, OL02880</v>
      </c>
      <c r="OL312" t="str">
        <v>See Image, OL03926</v>
      </c>
      <c r="OM312" t="str">
        <v>See Image, OL03927</v>
      </c>
      <c r="ON312" t="str">
        <v>See Image, OL04003</v>
      </c>
      <c r="OO312" t="str">
        <v>'See Image, OL04342,  Best Fit Joe Block</v>
      </c>
      <c r="OP312" t="str">
        <v>See Image, OL04342,  Blank</v>
      </c>
      <c r="OQ312" t="str">
        <v>See Image, OL04342, Blank</v>
      </c>
      <c r="OR312" t="str">
        <v>See Image, OL04343, Blank</v>
      </c>
      <c r="OS312" t="str">
        <v>See Image, Pass = .002 or Less</v>
      </c>
      <c r="OT312" t="str">
        <v>See Image, Rcd. MAX</v>
      </c>
      <c r="OU312" t="str">
        <v>See Image, Rcd. MIN</v>
      </c>
      <c r="OV312" t="str">
        <v>See Image, Section</v>
      </c>
      <c r="OW312" t="str">
        <v>See Image, Section A-A</v>
      </c>
      <c r="OX312" t="str">
        <v>See Image, Section B-B</v>
      </c>
      <c r="OY312" t="str">
        <v>See Image, Section B-B, TSC</v>
      </c>
      <c r="OZ312" t="str">
        <v>See Image, Shank Drawing # 18000-XX-XX A</v>
      </c>
      <c r="PA312" t="str">
        <v>Sequencial Laser 01, 120 Per Print</v>
      </c>
      <c r="PB312" t="str">
        <v>Set to .202, Zero on Thread Lead</v>
      </c>
      <c r="PC312" t="str">
        <v>Sharp OK, No Burr</v>
      </c>
      <c r="PD312" t="str">
        <v>Sharp OK, No Raised Edge, See Image</v>
      </c>
      <c r="PE312" t="str">
        <v>Sharp OK, No Raised Edges</v>
      </c>
      <c r="PF312" t="str">
        <v>Sharp okay no raised edge</v>
      </c>
      <c r="PG312" t="str">
        <v>Sharp Okay, No Burr</v>
      </c>
      <c r="PH312" t="str">
        <v>Sharp Okay, No Raised Edge</v>
      </c>
      <c r="PI312" t="str">
        <v>Sharp Okay, No Raised Edges,</v>
      </c>
      <c r="PJ312" t="str">
        <v>Sharp Okay, See Image</v>
      </c>
      <c r="PK312" t="str">
        <v xml:space="preserve">Start of Radius @ .195 </v>
      </c>
      <c r="PL312" t="str">
        <v xml:space="preserve">Start of Radius @ .21 </v>
      </c>
      <c r="PM312" t="str">
        <v xml:space="preserve">T.S.C. </v>
      </c>
      <c r="PN312" t="str">
        <v>Tangent Point</v>
      </c>
      <c r="PO312" t="str">
        <v>Tangent point of R.50</v>
      </c>
      <c r="PP312" t="str">
        <v>Taper Check, Mfg.Tol.</v>
      </c>
      <c r="PQ312" t="str">
        <v>Taper Check, Mfg.Tol., See Image</v>
      </c>
      <c r="PR312" t="str">
        <v>Thrd. Minor Ø</v>
      </c>
      <c r="PS312" t="str">
        <v>Thrd. Relief Ø</v>
      </c>
      <c r="PT312" t="str">
        <v>Threadless Blank</v>
      </c>
      <c r="PU312" t="str">
        <v>Threadless Blank, From Major Ø</v>
      </c>
      <c r="PV312" t="str">
        <v>Threadless Blank, Mfg. Tol.</v>
      </c>
      <c r="PW312" t="str">
        <v>Threadless Blank, Thrd. to Neck Rad.</v>
      </c>
      <c r="PX312" t="str">
        <v>Thredless Blank</v>
      </c>
      <c r="PY312" t="str">
        <v>To center of R.005</v>
      </c>
      <c r="PZ312" t="str">
        <v>Torx Min. Dia.</v>
      </c>
      <c r="QA312" t="str">
        <v>Turn Ø Free of Mill Marks</v>
      </c>
      <c r="QB312" t="str">
        <v>Use (Full) GO Hex</v>
      </c>
      <c r="QC312" t="str">
        <v>Use Balloon 1 FULL Gauge</v>
      </c>
      <c r="QD312" t="str">
        <v>Use Balloon 9 FULL GO</v>
      </c>
      <c r="QE312" t="str">
        <v>Use Best Fit Pin</v>
      </c>
      <c r="QF312" t="str">
        <v>Use Disk Tip</v>
      </c>
      <c r="QG312" t="str">
        <v>Use flat bottomed indicator tip.</v>
      </c>
      <c r="QH312" t="str">
        <v xml:space="preserve">Use Full .093 Go Hex </v>
      </c>
      <c r="QI312" t="str">
        <v xml:space="preserve">Use Full .0930 Go Hex </v>
      </c>
      <c r="QJ312" t="str">
        <v>Use Full .1235 Go Hex</v>
      </c>
      <c r="QK312" t="str">
        <v>Use Gauge K2-98-8019-04, See Image</v>
      </c>
      <c r="QL312" t="str">
        <v>Use large flat indicator tip</v>
      </c>
      <c r="QM312" t="str">
        <v>Use Pins.3330/.3350, See Image MAX NO-GO</v>
      </c>
      <c r="QN312" t="str">
        <v>Use Pointed Drop Indicator Tip</v>
      </c>
      <c r="QO312" t="str">
        <v>V-Block</v>
      </c>
      <c r="QP312" t="str">
        <v>V-Block,  AMB for 13</v>
      </c>
      <c r="QQ312" t="str">
        <v>V-Block,  Hex Cham. Dia.</v>
      </c>
      <c r="QR312" t="str">
        <v>V-Block, Hex Depth</v>
      </c>
      <c r="QS312" t="str">
        <v>VBU Gauge</v>
      </c>
      <c r="QT312" t="str">
        <v>Visibally smaller than HEX=Pass</v>
      </c>
      <c r="QU312" t="str">
        <v>Visual Per Drawing</v>
      </c>
      <c r="QV312" t="str">
        <v>Whirl Blank</v>
      </c>
      <c r="QW312" t="str">
        <v xml:space="preserve">Whirl Blank </v>
      </c>
      <c r="QX312" t="str">
        <v>Whirl Blank, Neck Rad. End to Head CL</v>
      </c>
      <c r="QY312" t="str">
        <v>Whirl Blank, Nose Start Dia.</v>
      </c>
      <c r="QZ312" t="str">
        <v>Whirl Blank, Nose Start Dist.</v>
      </c>
      <c r="RA312" t="str">
        <v>Whirl Blank, Thrd. Minor</v>
      </c>
      <c r="RB312" t="str">
        <v>Whirl Blank, Thrd. Pullout Dia.</v>
      </c>
      <c r="RC312" t="str">
        <v>Whole Part, Removal is at Assy. Level</v>
      </c>
      <c r="RD312" t="str">
        <v>Wide Area</v>
      </c>
      <c r="RE312" t="str">
        <v>Zero on End of Go Gauge</v>
      </c>
    </row>
    <row r="313" spans="1:473">
      <c r="A313" t="s">
        <v>941</v>
      </c>
      <c r="C313" t="str" cm="1">
        <f t="array" ref="C313:RE313">TRANSPOSE(_xlfn._xlws.SORT(_xlfn._xlws.FILTER($A$2:$A$600,ISNUMBER(SEARCH('PartLib Table'!M330,$A$2:$A$600)),"not found")))</f>
        <v xml:space="preserve"> 'C', Whirl Blank</v>
      </c>
      <c r="D313" t="str">
        <v xml:space="preserve"> See Image, Constrained</v>
      </c>
      <c r="E313" t="str">
        <v>(.04 to .12 range = Pass)</v>
      </c>
      <c r="F313" t="str">
        <v>(.042 FULL) Go Pin Seat Fully</v>
      </c>
      <c r="G313" t="str">
        <v>(B), Mfg. Tol.</v>
      </c>
      <c r="H313" t="str">
        <v>(B), O.A.L.</v>
      </c>
      <c r="I313" t="str">
        <v>.001 or less =Pass</v>
      </c>
      <c r="J313" t="str">
        <v>.001 or less out of center = Pass</v>
      </c>
      <c r="K313" t="str">
        <v>.002 or Less = Pass</v>
      </c>
      <c r="L313" t="str">
        <v>.002 or Less out of center = Pass</v>
      </c>
      <c r="M313" t="str">
        <v>.005 to .015 = Pass</v>
      </c>
      <c r="N313" t="str">
        <v>.0125 Mean, Section</v>
      </c>
      <c r="O313" t="str">
        <v>.025 or Less in X &amp; Y=Pass</v>
      </c>
      <c r="P313" t="str">
        <v>.038 Mean</v>
      </c>
      <c r="Q313" t="str">
        <v>.063 MM = .0024 IN, See Image</v>
      </c>
      <c r="R313" t="str">
        <v>.063MM = .0024"</v>
      </c>
      <c r="S313" t="str">
        <v>.243 NO-GO, Unconstrained, Must Not Start</v>
      </c>
      <c r="T313" t="str">
        <v>@ Back Face &amp; ID, No Raised Edge</v>
      </c>
      <c r="U313" t="str">
        <v>@ Back Face &amp; OD, No Raised Edge</v>
      </c>
      <c r="V313" t="str">
        <v>@ ID &amp; FACE</v>
      </c>
      <c r="W313" t="str">
        <v>@ OD &amp; BACK FACE</v>
      </c>
      <c r="X313" t="str">
        <v>@ OD &amp; FACE</v>
      </c>
      <c r="Y313" t="str">
        <v>Across from slot</v>
      </c>
      <c r="Z313" t="str">
        <v>All Edge Breaks</v>
      </c>
      <c r="AA313" t="str">
        <v>Attached to bar stock</v>
      </c>
      <c r="AB313" t="str">
        <v xml:space="preserve">Back Turn Fillet Rad. </v>
      </c>
      <c r="AC313" t="str">
        <v>Balloon 1 (DWG FRM0105 Page 2, NV-27)</v>
      </c>
      <c r="AD313" t="str">
        <v>Balloon 1 (DWG FRM0105, NV-30)</v>
      </c>
      <c r="AE313" t="str">
        <v>Balloon 1 (P# 9890002-20) OL00429/A</v>
      </c>
      <c r="AF313" t="str">
        <v>Balloon 1, DWG#FRM0105</v>
      </c>
      <c r="AG313" t="str">
        <v>Balloon 11, See Image</v>
      </c>
      <c r="AH313" t="str">
        <v xml:space="preserve">Balloon 2 (DWG FRM0105 Page 2, NV-27) </v>
      </c>
      <c r="AI313" t="str">
        <v>Balloon 2 (DWG FRM0105, NV-30)</v>
      </c>
      <c r="AJ313" t="str">
        <v>Balloon 2 (P# 9890002-20)</v>
      </c>
      <c r="AK313" t="str">
        <v>Balloon 2, DWG#FRM0105</v>
      </c>
      <c r="AL313" t="str">
        <v>Balloon 2, DWG#FRM0105, See Image</v>
      </c>
      <c r="AM313" t="str">
        <v>Balloon 3 (DWG FRM0105, NV-30 Minor)</v>
      </c>
      <c r="AN313" t="str">
        <v>Balloon 3 (DWG FRM0105, NV-30)</v>
      </c>
      <c r="AO313" t="str">
        <v>Balloon 3 (P# 9890002-20)</v>
      </c>
      <c r="AP313" t="str">
        <v>Balloon 4</v>
      </c>
      <c r="AQ313" t="str">
        <v>Balloon 4 (P# 9890002-20)</v>
      </c>
      <c r="AR313" t="str">
        <v>Below Middle Band</v>
      </c>
      <c r="AS313" t="str">
        <v>Best Fit Pin, .003 or Less =Pass</v>
      </c>
      <c r="AT313" t="str">
        <v>Blank</v>
      </c>
      <c r="AU313" t="str">
        <v>Blank Turn Maj.</v>
      </c>
      <c r="AV313" t="str">
        <v>Blank Turn Maj. Mill Flt., OL4172</v>
      </c>
      <c r="AW313" t="str">
        <v>Blank Without .010 Slots</v>
      </c>
      <c r="AX313" t="str">
        <v>Blank Without .010 Slots, Section</v>
      </c>
      <c r="AY313" t="str">
        <v>Blank without thread</v>
      </c>
      <c r="AZ313" t="str">
        <v xml:space="preserve">Blank, Center of V Grv. </v>
      </c>
      <c r="BA313" t="str">
        <v>Blank, Check R adjacent Balloon 17</v>
      </c>
      <c r="BB313" t="str">
        <v>Blank, EXT. Feature</v>
      </c>
      <c r="BC313" t="str">
        <v>Blank, See Image, OL04335</v>
      </c>
      <c r="BD313" t="str">
        <v>Blank, See Image, OL04336</v>
      </c>
      <c r="BE313" t="str">
        <v xml:space="preserve">Blank, Thrd. </v>
      </c>
      <c r="BF313" t="str">
        <v>Blank, Turn Tip</v>
      </c>
      <c r="BG313" t="str">
        <v>Blank, Without Thrd.</v>
      </c>
      <c r="BH313" t="str">
        <v>Blank, Without Thread</v>
      </c>
      <c r="BI313" t="str">
        <v xml:space="preserve">Blunt Start Blend to Minor </v>
      </c>
      <c r="BJ313" t="str">
        <v>Calc., Use Go HEX</v>
      </c>
      <c r="BK313" t="str">
        <v>Can't dig into OD</v>
      </c>
      <c r="BL313" t="str">
        <v>Carbide Gauge</v>
      </c>
      <c r="BM313" t="str">
        <v xml:space="preserve">Center of V Grv. </v>
      </c>
      <c r="BN313" t="str">
        <v>Centered Less than .03 = Pass</v>
      </c>
      <c r="BO313" t="str">
        <v>Centered within .0005 or Less = Pass</v>
      </c>
      <c r="BP313" t="str">
        <v>Centered within .001 or Less = Pass</v>
      </c>
      <c r="BQ313" t="str">
        <v>Centered within .0254 or Less = Pass</v>
      </c>
      <c r="BR313" t="str">
        <v>Check close to Rod Slot</v>
      </c>
      <c r="BS313" t="str">
        <v>Check every other hole</v>
      </c>
      <c r="BT313" t="str">
        <v>Check Go over full length of slot.</v>
      </c>
      <c r="BU313" t="str">
        <v>Check Near Closed End</v>
      </c>
      <c r="BV313" t="str">
        <v>Check per Print View, Away from Rod Slot</v>
      </c>
      <c r="BW313" t="str">
        <v>Check to Balloon 30 Go Pin</v>
      </c>
      <c r="BX313" t="str">
        <v>Check with .2705 SET Pin Inside Part</v>
      </c>
      <c r="BY313" t="str">
        <v>Check with Hex Up</v>
      </c>
      <c r="BZ313" t="str">
        <v>CMM Blank</v>
      </c>
      <c r="CA313" t="str">
        <v>Confirm Full Radius</v>
      </c>
      <c r="CB313" t="str">
        <v>Constrained in fixture</v>
      </c>
      <c r="CC313" t="str">
        <v>Constrained with Ring</v>
      </c>
      <c r="CD313" t="str">
        <v>Constrained, See Image</v>
      </c>
      <c r="CE313" t="str">
        <v>Dim. "A"</v>
      </c>
      <c r="CF313" t="str">
        <v>Dim. "B"</v>
      </c>
      <c r="CG313" t="str">
        <v>Dim. "C"</v>
      </c>
      <c r="CH313" t="str">
        <v>Dim. "D", Whirl Blank</v>
      </c>
      <c r="CI313" t="str">
        <v>Dim. "G"</v>
      </c>
      <c r="CJ313" t="str">
        <v>Dim. E, Blank Turn Maj. &amp;  Mill Flt</v>
      </c>
      <c r="CK313" t="str">
        <v>Dim. E, Blank Turn Maj.&amp;  Mill Flt</v>
      </c>
      <c r="CL313" t="str">
        <v>Dim. H, Whirl Blank</v>
      </c>
      <c r="CM313" t="str">
        <v>Dim. J, 'Blank Turn Maj. &amp; Whirl Blank</v>
      </c>
      <c r="CN313" t="str">
        <v>Disk Drop Indicator Tip</v>
      </c>
      <c r="CO313" t="str">
        <v>DWG 100448-15, Balloon F_1</v>
      </c>
      <c r="CP313" t="str">
        <v>DWG 100448-15, OL02571</v>
      </c>
      <c r="CQ313" t="str">
        <v>DWG 100448-41</v>
      </c>
      <c r="CR313" t="str">
        <v>DWG 9890040, (10E),Section Part, OL01139</v>
      </c>
      <c r="CS313" t="str">
        <v>DWG 9890040, (10E),Section, OL01139</v>
      </c>
      <c r="CT313" t="str">
        <v>DWG 9890040, (11E)</v>
      </c>
      <c r="CU313" t="str">
        <v>DWG 9890040, (11E), Pins with Flats</v>
      </c>
      <c r="CV313" t="str">
        <v>DWG 9890040, (12E),  Pass=.002 or less</v>
      </c>
      <c r="CW313" t="str">
        <v>DWG 9890040, (12E), See Image</v>
      </c>
      <c r="CX313" t="str">
        <v>DWG 9890040, (1E), OL01431</v>
      </c>
      <c r="CY313" t="str">
        <v>DWG 9890040, (1E), OL01432</v>
      </c>
      <c r="CZ313" t="str">
        <v>DWG 9890040, (2E), OL01432</v>
      </c>
      <c r="DA313" t="str">
        <v>DWG 9890040, (3E)</v>
      </c>
      <c r="DB313" t="str">
        <v>DWG 9890040, (4E)</v>
      </c>
      <c r="DC313" t="str">
        <v>DWG 9890040, (5E), OL02336</v>
      </c>
      <c r="DD313" t="str">
        <v>DWG 9890040, (6E)</v>
      </c>
      <c r="DE313" t="str">
        <v>DWG 9890040, (7E)</v>
      </c>
      <c r="DF313" t="str">
        <v>DWG 9890040, (8E), OL01433</v>
      </c>
      <c r="DG313" t="str">
        <v>DWG 9890040, (8E), OL01433, Section</v>
      </c>
      <c r="DH313" t="str">
        <v>DWG 9890040, (9E), Close to Rod Slot</v>
      </c>
      <c r="DI313" t="str">
        <v>DWG 9890040, (9E),Close to Rod Slot</v>
      </c>
      <c r="DJ313" t="str">
        <v>DWG FRM0105 PAGE 2</v>
      </c>
      <c r="DK313" t="str">
        <v>DWG# 100448-41</v>
      </c>
      <c r="DL313" t="str">
        <v>DWG# 100448-44</v>
      </c>
      <c r="DM313" t="str">
        <v>DWG# 9890003  (1), Section OL00436/A</v>
      </c>
      <c r="DN313" t="str">
        <v>DWG# 9890003 (3), Ring Gauge Constrained</v>
      </c>
      <c r="DO313" t="str">
        <v>DWG# 9890003 (4), Section</v>
      </c>
      <c r="DP313" t="str">
        <v>DWG#100448-26, Balloon 1K, OL02350</v>
      </c>
      <c r="DQ313" t="str">
        <v>DWG#100448-26, Balloon 2K, OL02350</v>
      </c>
      <c r="DR313" t="str">
        <v>DWG#100448-26, Balloon 3K, OL02363</v>
      </c>
      <c r="DS313" t="str">
        <v>DWG#100448-26, Balloon 4K</v>
      </c>
      <c r="DT313" t="str">
        <v>DWG#100448-26, Balloon 5K, Section</v>
      </c>
      <c r="DU313" t="str">
        <v>DWG#100448-26, Balloon 6K</v>
      </c>
      <c r="DV313" t="str">
        <v>DWG#100448-26, Balloon 7K, Section</v>
      </c>
      <c r="DW313" t="str">
        <v>DWG#100448-26, Mfg. Tol.</v>
      </c>
      <c r="DX313" t="str">
        <v>DWG#9890003 (2) Ring Gauge Constrained</v>
      </c>
      <c r="DY313" t="str">
        <v>DWG#9890044</v>
      </c>
      <c r="DZ313" t="str">
        <v>DWG#9890044 .1985 to .2005=Pass</v>
      </c>
      <c r="EA313" t="str">
        <v>DWG#9890044 Overlay OL02441</v>
      </c>
      <c r="EB313" t="str">
        <v>DWG#9890044, OL02441</v>
      </c>
      <c r="EC313" t="str">
        <v>DWG#FRM0105</v>
      </c>
      <c r="ED313" t="str">
        <v>EXT.</v>
      </c>
      <c r="EE313" t="str">
        <v>EXT. Section, OL02460</v>
      </c>
      <c r="EF313" t="str">
        <v>EXT., OL04223</v>
      </c>
      <c r="EG313" t="str">
        <v>Flat Drop Indicator Tip</v>
      </c>
      <c r="EH313" t="str">
        <v>Full Go Pin, No Light, at Radius</v>
      </c>
      <c r="EI313" t="str">
        <v>Function Check</v>
      </c>
      <c r="EJ313" t="str">
        <v>GO Function Gauge</v>
      </c>
      <c r="EK313" t="str">
        <v>Go Gauge for Balloon 1 &amp; 4</v>
      </c>
      <c r="EL313" t="str">
        <v>Go Pin must pass through</v>
      </c>
      <c r="EM313" t="str">
        <v>Greater than .005 = Fail, Section</v>
      </c>
      <c r="EN313" t="str">
        <v>Greater than .025 out of center = Fail</v>
      </c>
      <c r="EO313" t="str">
        <v>Greater than 2.6 = Pass</v>
      </c>
      <c r="EP313" t="str">
        <v>Green = Pass, Red = Fail</v>
      </c>
      <c r="EQ313" t="str">
        <v>Hex Depth</v>
      </c>
      <c r="ER313" t="str">
        <v>Hex Minor</v>
      </c>
      <c r="ES313" t="str">
        <v>Hole Dia.</v>
      </c>
      <c r="ET313" t="str">
        <v>Hook or Disk Tip</v>
      </c>
      <c r="EU313" t="str">
        <v>ID Sphere Finish</v>
      </c>
      <c r="EV313" t="str">
        <v>ID/OD Both Sides, Diff. .002 or less = Pass</v>
      </c>
      <c r="EW313" t="str">
        <v>If Looks Big, Section</v>
      </c>
      <c r="EX313" t="str">
        <v>If Looks Small, Section</v>
      </c>
      <c r="EY313" t="str">
        <v>Insp. Close to Break Away, Mfg.Tol.</v>
      </c>
      <c r="EZ313" t="str">
        <v>INT.</v>
      </c>
      <c r="FA313" t="str">
        <v>INT. Section, OL02460</v>
      </c>
      <c r="FB313" t="str">
        <v>INT., OL04223</v>
      </c>
      <c r="FC313" t="str">
        <v>Intersect. of 7.7 &amp; R0.10</v>
      </c>
      <c r="FD313" t="str">
        <v>Intersect. of 8.79 and R.25 MAX</v>
      </c>
      <c r="FE313" t="str">
        <v>Keep Ind. Tip away from corner</v>
      </c>
      <c r="FF313" t="str">
        <v>L31</v>
      </c>
      <c r="FG313" t="str">
        <v>Laser Mark</v>
      </c>
      <c r="FH313" t="str">
        <v>LASER PER NOTE 4</v>
      </c>
      <c r="FI313" t="str">
        <v>LASER PER NOTE 4, Final Check 1 only</v>
      </c>
      <c r="FJ313" t="str">
        <v>Less than .002 out of center = Pass</v>
      </c>
      <c r="FK313" t="str">
        <v>Less than 2.75 = Pass, Section</v>
      </c>
      <c r="FL313" t="str">
        <v>List as pin. Not Calibrated</v>
      </c>
      <c r="FM313" t="str">
        <v>M9 X 1.25 BUTT See Comment Image</v>
      </c>
      <c r="FN313" t="str">
        <v>Manual Section</v>
      </c>
      <c r="FO313" t="str">
        <v>Max Deep .241 NO-GO =.42</v>
      </c>
      <c r="FP313" t="str">
        <v>MAX Depth of (Note 7) .241 NO-GO Pin</v>
      </c>
      <c r="FQ313" t="str">
        <v>Measure from Blue Line, See Image</v>
      </c>
      <c r="FR313" t="str">
        <v>Measure Width of Blue Area, See Image</v>
      </c>
      <c r="FS313" t="str">
        <v>Mfg. Tol</v>
      </c>
      <c r="FT313" t="str">
        <v>Mfg. Tol, See Image</v>
      </c>
      <c r="FU313" t="str">
        <v>Mfg. Tol.</v>
      </c>
      <c r="FV313" t="str">
        <v>Mfg. Tol. "A"</v>
      </c>
      <c r="FW313" t="str">
        <v>Mfg. Tol. (Zero on Gauge Full Dia. Lead)</v>
      </c>
      <c r="FX313" t="str">
        <v>Mfg. Tol. Balloon 11, See Image</v>
      </c>
      <c r="FY313" t="str">
        <v>Mfg. Tol. Balloon 4</v>
      </c>
      <c r="FZ313" t="str">
        <v>Mfg. Tol. Balloon 7</v>
      </c>
      <c r="GA313" t="str">
        <v xml:space="preserve">Mfg. Tol. C-Bore Face (Ballo 28) </v>
      </c>
      <c r="GB313" t="str">
        <v>Mfg. Tol. Section</v>
      </c>
      <c r="GC313" t="str">
        <v>Mfg. Tol. See Image</v>
      </c>
      <c r="GD313" t="str">
        <v>Mfg. Tol., 3 Places, Record MAX</v>
      </c>
      <c r="GE313" t="str">
        <v>Mfg. Tol., Balloon 11</v>
      </c>
      <c r="GF313" t="str">
        <v>Mfg. Tol., Balloon 7</v>
      </c>
      <c r="GG313" t="str">
        <v>Mfg. Tol., Blank</v>
      </c>
      <c r="GH313" t="str">
        <v>Mfg. Tol., Blank, Balloon 12</v>
      </c>
      <c r="GI313" t="str">
        <v>Mfg. Tol., Blend to SØ.320</v>
      </c>
      <c r="GJ313" t="str">
        <v>Mfg. Tol., Calculation</v>
      </c>
      <c r="GK313" t="str">
        <v>Mfg. Tol., For Mill Fixture</v>
      </c>
      <c r="GL313" t="str">
        <v>Mfg. Tol., L32</v>
      </c>
      <c r="GM313" t="str">
        <v>Mfg. Tol., L33</v>
      </c>
      <c r="GN313" t="str">
        <v>Mfg. Tol., No Tool Marks</v>
      </c>
      <c r="GO313" t="str">
        <v>Mfg. Tol., OL03361</v>
      </c>
      <c r="GP313" t="str">
        <v>Mfg. Tol., Record off center value</v>
      </c>
      <c r="GQ313" t="str">
        <v>Mfg. Tol., Same 3 Places, Record MIN</v>
      </c>
      <c r="GR313" t="str">
        <v>Mfg. Tol., Section</v>
      </c>
      <c r="GS313" t="str">
        <v>Mfg. Tol., Section B-B</v>
      </c>
      <c r="GT313" t="str">
        <v>Mfg. Tol., Section, OL03361</v>
      </c>
      <c r="GU313" t="str">
        <v>Mfg. Tol., Section, Per Note 2</v>
      </c>
      <c r="GV313" t="str">
        <v>Mfg. Tol., See Image</v>
      </c>
      <c r="GW313" t="str">
        <v>Mfg. Tol., See Image, Bore in Blue</v>
      </c>
      <c r="GX313" t="str">
        <v>Mfg. Tol., See Image, Hook Tip</v>
      </c>
      <c r="GY313" t="str">
        <v>Mfg. Tol., Sharp Okay No Burr</v>
      </c>
      <c r="GZ313" t="str">
        <v>Mfg. Tol., Threadless Blank</v>
      </c>
      <c r="HA313" t="str">
        <v>Mfg.Tol.</v>
      </c>
      <c r="HB313" t="str">
        <v>Mgf. To., T.S.C.</v>
      </c>
      <c r="HC313" t="str">
        <v>Milled Feature</v>
      </c>
      <c r="HD313" t="str">
        <v>Milled Feature, OL04045</v>
      </c>
      <c r="HE313" t="str">
        <v>More than .0005 out of center = Fail</v>
      </c>
      <c r="HF313" t="str">
        <v>Must Pass Through</v>
      </c>
      <c r="HG313" t="str">
        <v>Must pass through gauge</v>
      </c>
      <c r="HH313" t="str">
        <v>Must Pass Through Go Gauge</v>
      </c>
      <c r="HI313" t="str">
        <v>Must Pass, See Image.</v>
      </c>
      <c r="HJ313" t="str">
        <v>NA</v>
      </c>
      <c r="HK313" t="str">
        <v>Narrow Area</v>
      </c>
      <c r="HL313" t="str">
        <v>Near Balloon 21</v>
      </c>
      <c r="HM313" t="str">
        <v>Near Datum B</v>
      </c>
      <c r="HN313" t="str">
        <v>Neck Dia.</v>
      </c>
      <c r="HO313" t="str">
        <v>Neck to Head Rad.</v>
      </c>
      <c r="HP313" t="str">
        <v>No Copper Deposits Allowed</v>
      </c>
      <c r="HQ313" t="str">
        <v>No Section</v>
      </c>
      <c r="HR313" t="str">
        <v>No Section, .01 to .014 = Pass</v>
      </c>
      <c r="HS313" t="str">
        <v>No Section, Rotate Part</v>
      </c>
      <c r="HT313" t="str">
        <v>No Section, See Image</v>
      </c>
      <c r="HU313" t="str">
        <v>No Slot, Section B-B</v>
      </c>
      <c r="HV313" t="str">
        <v>No visual step = Pass</v>
      </c>
      <c r="HW313" t="str">
        <v>Not to exceed .95 Deep</v>
      </c>
      <c r="HX313" t="str">
        <v>Note 1</v>
      </c>
      <c r="HY313" t="str">
        <v>OL00333/A</v>
      </c>
      <c r="HZ313" t="str">
        <v>OL00519</v>
      </c>
      <c r="IA313" t="str">
        <v>OL00520</v>
      </c>
      <c r="IB313" t="str">
        <v>OL00529</v>
      </c>
      <c r="IC313" t="str">
        <v>OL00542</v>
      </c>
      <c r="ID313" t="str">
        <v>OL00724</v>
      </c>
      <c r="IE313" t="str">
        <v>OL01250</v>
      </c>
      <c r="IF313" t="str">
        <v>OL01869, Threadless Blank</v>
      </c>
      <c r="IG313" t="str">
        <v>OL01870, Section</v>
      </c>
      <c r="IH313" t="str">
        <v>OL02255</v>
      </c>
      <c r="II313" t="str">
        <v>OL02255, Mfg. Tol.</v>
      </c>
      <c r="IJ313" t="str">
        <v>OL02302</v>
      </c>
      <c r="IK313" t="str">
        <v xml:space="preserve">OL02318  needed per image instructions </v>
      </c>
      <c r="IL313" t="str">
        <v>OL02556</v>
      </c>
      <c r="IM313" t="str">
        <v>OL02557</v>
      </c>
      <c r="IN313" t="str">
        <v>OL02567</v>
      </c>
      <c r="IO313" t="str">
        <v>OL02653</v>
      </c>
      <c r="IP313" t="str">
        <v>OL02718</v>
      </c>
      <c r="IQ313" t="str">
        <v>OL02841</v>
      </c>
      <c r="IR313" t="str">
        <v>OL02842</v>
      </c>
      <c r="IS313" t="str">
        <v>OL02844</v>
      </c>
      <c r="IT313" t="str">
        <v>OL02871</v>
      </c>
      <c r="IU313" t="str">
        <v>OL02887</v>
      </c>
      <c r="IV313" t="str">
        <v>OL03500</v>
      </c>
      <c r="IW313" t="str">
        <v>OL03766</v>
      </c>
      <c r="IX313" t="str">
        <v>OL03868</v>
      </c>
      <c r="IY313" t="str">
        <v>OL03869</v>
      </c>
      <c r="IZ313" t="str">
        <v>OL03870</v>
      </c>
      <c r="JA313" t="str">
        <v>OL03873, DWG# 100448-44</v>
      </c>
      <c r="JB313" t="str">
        <v>OL03949</v>
      </c>
      <c r="JC313" t="str">
        <v xml:space="preserve">OL04043, Section </v>
      </c>
      <c r="JD313" t="str">
        <v xml:space="preserve">OL04044, Section </v>
      </c>
      <c r="JE313" t="str">
        <v>OL04045</v>
      </c>
      <c r="JF313" t="str">
        <v>OL04045, Milled Feature</v>
      </c>
      <c r="JG313" t="str">
        <v>OL04063</v>
      </c>
      <c r="JH313" t="str">
        <v>OL04064</v>
      </c>
      <c r="JI313" t="str">
        <v>OL04065</v>
      </c>
      <c r="JJ313" t="str">
        <v>OL04181</v>
      </c>
      <c r="JK313" t="str">
        <v>OL04218</v>
      </c>
      <c r="JL313" t="str">
        <v>OL04224, See Image</v>
      </c>
      <c r="JM313" t="str">
        <v>OL04374</v>
      </c>
      <c r="JN313" t="str">
        <v>OL04375, Section M-M</v>
      </c>
      <c r="JO313" t="str">
        <v>OL04376, Section M-M</v>
      </c>
      <c r="JP313" t="str">
        <v>OL04443</v>
      </c>
      <c r="JQ313" t="str">
        <v>OL04444</v>
      </c>
      <c r="JR313" t="str">
        <v>OL05000</v>
      </c>
      <c r="JS313" t="str">
        <v>One side of slot</v>
      </c>
      <c r="JT313" t="str">
        <v>Other side of slot</v>
      </c>
      <c r="JU313" t="str">
        <v>Out of center more than .002 = Fail</v>
      </c>
      <c r="JV313" t="str">
        <v>Out of center more than.002 = Fail</v>
      </c>
      <c r="JW313" t="str">
        <v>Overlay OL02713</v>
      </c>
      <c r="JX313" t="str">
        <v>Overlay OL02714</v>
      </c>
      <c r="JY313" t="str">
        <v>Overlay OL02718</v>
      </c>
      <c r="JZ313" t="str">
        <v>Overlay OL03831, Mfg. Tol.</v>
      </c>
      <c r="KA313" t="str">
        <v>Part Without Slots</v>
      </c>
      <c r="KB313" t="str">
        <v>Part Without Slots, See Image</v>
      </c>
      <c r="KC313" t="str">
        <v xml:space="preserve">Pass = .0254 or Less </v>
      </c>
      <c r="KD313" t="str">
        <v>PD MIN = 4.361, PD MAX = 4.456</v>
      </c>
      <c r="KE313" t="str">
        <v>Per Balloon 2 Note</v>
      </c>
      <c r="KF313" t="str">
        <v>Per drawing note(s) 8.</v>
      </c>
      <c r="KG313" t="str">
        <v>Point or Sphere Tip</v>
      </c>
      <c r="KH313" t="str">
        <v>Point Tip</v>
      </c>
      <c r="KI313" t="str">
        <v>R.9 to R1.1 = Pass, See Image</v>
      </c>
      <c r="KJ313" t="str">
        <v>Ram Construction</v>
      </c>
      <c r="KK313" t="str">
        <v>Record Same Pass / Fail All Balloons</v>
      </c>
      <c r="KL313" t="str">
        <v>Ref. Balloon 1</v>
      </c>
      <c r="KM313" t="str">
        <v>Ref. Balloon 12</v>
      </c>
      <c r="KN313" t="str">
        <v>Ref. Balloon 13, 100% AQL</v>
      </c>
      <c r="KO313" t="str">
        <v>Ref. Balloon 2</v>
      </c>
      <c r="KP313" t="str">
        <v>Ref. Balloon 21, 100% AQL</v>
      </c>
      <c r="KQ313" t="str">
        <v>Ref. Balloon 4</v>
      </c>
      <c r="KR313" t="str">
        <v>Ref. Balloon 7</v>
      </c>
      <c r="KS313" t="str">
        <v>Ref. Balloon 8</v>
      </c>
      <c r="KT313" t="str">
        <v>Relieved Pin Gauges 09236 &amp; 09235</v>
      </c>
      <c r="KU313" t="str">
        <v>Rotate Part</v>
      </c>
      <c r="KV313" t="str">
        <v>Rotate Part, See Image</v>
      </c>
      <c r="KW313" t="str">
        <v>Same as Root Radius</v>
      </c>
      <c r="KX313" t="str">
        <v>Section</v>
      </c>
      <c r="KY313" t="str">
        <v>Section B-B</v>
      </c>
      <c r="KZ313" t="str">
        <v>Section B-B, Distance Between Grooves</v>
      </c>
      <c r="LA313" t="str">
        <v>Section C-C</v>
      </c>
      <c r="LB313" t="str">
        <v>Section Part</v>
      </c>
      <c r="LC313" t="str">
        <v>Section Part, Measured from Opposite Face</v>
      </c>
      <c r="LD313" t="str">
        <v>Section, Broachless Blank</v>
      </c>
      <c r="LE313" t="str">
        <v>Section, EXT. Sphere Location.</v>
      </c>
      <c r="LF313" t="str">
        <v>Section, Hex Cham. Ang.</v>
      </c>
      <c r="LG313" t="str">
        <v>Section, Hex Fillet Rad.</v>
      </c>
      <c r="LH313" t="str">
        <v>Section, INT. Feature</v>
      </c>
      <c r="LI313" t="str">
        <v>Section, INT. Sphere Location.</v>
      </c>
      <c r="LJ313" t="str">
        <v>Section, Mfg. Tol.</v>
      </c>
      <c r="LK313" t="str">
        <v>Section, Mfg. Tol., See Image</v>
      </c>
      <c r="LL313" t="str">
        <v>Section, OL00486</v>
      </c>
      <c r="LM313" t="str">
        <v>Section, OL00542</v>
      </c>
      <c r="LN313" t="str">
        <v>Section, OL00543</v>
      </c>
      <c r="LO313" t="str">
        <v>Section, OL00544</v>
      </c>
      <c r="LP313" t="str">
        <v>Section, OL00545</v>
      </c>
      <c r="LQ313" t="str">
        <v>Section, OL00546</v>
      </c>
      <c r="LR313" t="str">
        <v>Section, OL00547</v>
      </c>
      <c r="LS313" t="str">
        <v>Section, OL00555</v>
      </c>
      <c r="LT313" t="str">
        <v>Section, OL00725</v>
      </c>
      <c r="LU313" t="str">
        <v>Section, OL01430</v>
      </c>
      <c r="LV313" t="str">
        <v>Section, OL01434</v>
      </c>
      <c r="LW313" t="str">
        <v>Section, OL01435</v>
      </c>
      <c r="LX313" t="str">
        <v>Section, OL01807</v>
      </c>
      <c r="LY313" t="str">
        <v>Section, OL01830</v>
      </c>
      <c r="LZ313" t="str">
        <v>Section, OL02351</v>
      </c>
      <c r="MA313" t="str">
        <v>Section, OL02519</v>
      </c>
      <c r="MB313" t="str">
        <v>Section, OL02520</v>
      </c>
      <c r="MC313" t="str">
        <v>Section, OL02522</v>
      </c>
      <c r="MD313" t="str">
        <v>Section, OL02540</v>
      </c>
      <c r="ME313" t="str">
        <v>Section, OL02541</v>
      </c>
      <c r="MF313" t="str">
        <v>Section, OL02552</v>
      </c>
      <c r="MG313" t="str">
        <v>Section, OL02553</v>
      </c>
      <c r="MH313" t="str">
        <v>Section, OL02554</v>
      </c>
      <c r="MI313" t="str">
        <v>Section, OL02555</v>
      </c>
      <c r="MJ313" t="str">
        <v>Section, OL02558</v>
      </c>
      <c r="MK313" t="str">
        <v>Section, OL02559</v>
      </c>
      <c r="ML313" t="str">
        <v>Section, OL02560</v>
      </c>
      <c r="MM313" t="str">
        <v>Section, OL02619</v>
      </c>
      <c r="MN313" t="str">
        <v>Section, OL02620</v>
      </c>
      <c r="MO313" t="str">
        <v>Section, OL02621</v>
      </c>
      <c r="MP313" t="str">
        <v>Section, OL02622</v>
      </c>
      <c r="MQ313" t="str">
        <v>Section, OL02623</v>
      </c>
      <c r="MR313" t="str">
        <v>Section, OL02624</v>
      </c>
      <c r="MS313" t="str">
        <v>Section, OL02652</v>
      </c>
      <c r="MT313" t="str">
        <v>Section, OL02680</v>
      </c>
      <c r="MU313" t="str">
        <v>Section, OL02793</v>
      </c>
      <c r="MV313" t="str">
        <v>Section, OL02823</v>
      </c>
      <c r="MW313" t="str">
        <v>Section, OL02843</v>
      </c>
      <c r="MX313" t="str">
        <v>Section, OL03026, Ext.</v>
      </c>
      <c r="MY313" t="str">
        <v>Section, OL03026, Int.</v>
      </c>
      <c r="MZ313" t="str">
        <v>Section, OL03570, DWG# 100448-41</v>
      </c>
      <c r="NA313" t="str">
        <v>Section, OL03781</v>
      </c>
      <c r="NB313" t="str">
        <v>Section, OL03911</v>
      </c>
      <c r="NC313" t="str">
        <v>Section, OL03912</v>
      </c>
      <c r="ND313" t="str">
        <v>Section, OL03928</v>
      </c>
      <c r="NE313" t="str">
        <v>Section, OL03929</v>
      </c>
      <c r="NF313" t="str">
        <v>Section, OL04030</v>
      </c>
      <c r="NG313" t="str">
        <v>Section, OL04037</v>
      </c>
      <c r="NH313" t="str">
        <v>Section, OL04038</v>
      </c>
      <c r="NI313" t="str">
        <v>Section, OL04046</v>
      </c>
      <c r="NJ313" t="str">
        <v>Section, OL04065</v>
      </c>
      <c r="NK313" t="str">
        <v>Section, OL04066</v>
      </c>
      <c r="NL313" t="str">
        <v>Section, OL04067</v>
      </c>
      <c r="NM313" t="str">
        <v>Section, OL04069</v>
      </c>
      <c r="NN313" t="str">
        <v>Section, OL04071</v>
      </c>
      <c r="NO313" t="str">
        <v>Section, OL04173</v>
      </c>
      <c r="NP313" t="str">
        <v>Section, OL04174</v>
      </c>
      <c r="NQ313" t="str">
        <v>Section, OL04214</v>
      </c>
      <c r="NR313" t="str">
        <v>Section, OL04215</v>
      </c>
      <c r="NS313" t="str">
        <v>Section, OL04216</v>
      </c>
      <c r="NT313" t="str">
        <v>Section, OL04217</v>
      </c>
      <c r="NU313" t="str">
        <v>Section, Overlay OL02716</v>
      </c>
      <c r="NV313" t="str">
        <v>Section, Overlay OL02717</v>
      </c>
      <c r="NW313" t="str">
        <v>Section, See Image</v>
      </c>
      <c r="NX313" t="str">
        <v>Section, See Image, DWG# 100448-41</v>
      </c>
      <c r="NY313" t="str">
        <v>Section, Without Sots</v>
      </c>
      <c r="NZ313" t="str">
        <v>See Comments Sheet</v>
      </c>
      <c r="OA313" t="str">
        <v>See Comments Sheet, OL02318</v>
      </c>
      <c r="OB313" t="str">
        <v>See Image</v>
      </c>
      <c r="OC313" t="str">
        <v>See Image, .005 or Less = Pass</v>
      </c>
      <c r="OD313" t="str">
        <v>See Image, Check Near Radius</v>
      </c>
      <c r="OE313" t="str">
        <v>See Image, Constrained</v>
      </c>
      <c r="OF313" t="str">
        <v>See Image, Distance Between Flats</v>
      </c>
      <c r="OG313" t="str">
        <v xml:space="preserve">See Image, Mfg. Tol, Section A-A </v>
      </c>
      <c r="OH313" t="str">
        <v>See image, Mfg. Tol.</v>
      </c>
      <c r="OI313" t="str">
        <v>See Image, Mic. Across Flats</v>
      </c>
      <c r="OJ313" t="str">
        <v>See Image, OL02850</v>
      </c>
      <c r="OK313" t="str">
        <v>See Image, OL02880</v>
      </c>
      <c r="OL313" t="str">
        <v>See Image, OL03926</v>
      </c>
      <c r="OM313" t="str">
        <v>See Image, OL03927</v>
      </c>
      <c r="ON313" t="str">
        <v>See Image, OL04003</v>
      </c>
      <c r="OO313" t="str">
        <v>'See Image, OL04342,  Best Fit Joe Block</v>
      </c>
      <c r="OP313" t="str">
        <v>See Image, OL04342,  Blank</v>
      </c>
      <c r="OQ313" t="str">
        <v>See Image, OL04342, Blank</v>
      </c>
      <c r="OR313" t="str">
        <v>See Image, OL04343, Blank</v>
      </c>
      <c r="OS313" t="str">
        <v>See Image, Pass = .002 or Less</v>
      </c>
      <c r="OT313" t="str">
        <v>See Image, Rcd. MAX</v>
      </c>
      <c r="OU313" t="str">
        <v>See Image, Rcd. MIN</v>
      </c>
      <c r="OV313" t="str">
        <v>See Image, Section</v>
      </c>
      <c r="OW313" t="str">
        <v>See Image, Section A-A</v>
      </c>
      <c r="OX313" t="str">
        <v>See Image, Section B-B</v>
      </c>
      <c r="OY313" t="str">
        <v>See Image, Section B-B, TSC</v>
      </c>
      <c r="OZ313" t="str">
        <v>See Image, Shank Drawing # 18000-XX-XX A</v>
      </c>
      <c r="PA313" t="str">
        <v>Sequencial Laser 01, 120 Per Print</v>
      </c>
      <c r="PB313" t="str">
        <v>Set to .202, Zero on Thread Lead</v>
      </c>
      <c r="PC313" t="str">
        <v>Sharp OK, No Burr</v>
      </c>
      <c r="PD313" t="str">
        <v>Sharp OK, No Raised Edge, See Image</v>
      </c>
      <c r="PE313" t="str">
        <v>Sharp OK, No Raised Edges</v>
      </c>
      <c r="PF313" t="str">
        <v>Sharp okay no raised edge</v>
      </c>
      <c r="PG313" t="str">
        <v>Sharp Okay, No Burr</v>
      </c>
      <c r="PH313" t="str">
        <v>Sharp Okay, No Raised Edge</v>
      </c>
      <c r="PI313" t="str">
        <v>Sharp Okay, No Raised Edges,</v>
      </c>
      <c r="PJ313" t="str">
        <v>Sharp Okay, See Image</v>
      </c>
      <c r="PK313" t="str">
        <v xml:space="preserve">Start of Radius @ .195 </v>
      </c>
      <c r="PL313" t="str">
        <v xml:space="preserve">Start of Radius @ .21 </v>
      </c>
      <c r="PM313" t="str">
        <v xml:space="preserve">T.S.C. </v>
      </c>
      <c r="PN313" t="str">
        <v>Tangent Point</v>
      </c>
      <c r="PO313" t="str">
        <v>Tangent point of R.50</v>
      </c>
      <c r="PP313" t="str">
        <v>Taper Check, Mfg.Tol.</v>
      </c>
      <c r="PQ313" t="str">
        <v>Taper Check, Mfg.Tol., See Image</v>
      </c>
      <c r="PR313" t="str">
        <v>Thrd. Minor Ø</v>
      </c>
      <c r="PS313" t="str">
        <v>Thrd. Relief Ø</v>
      </c>
      <c r="PT313" t="str">
        <v>Threadless Blank</v>
      </c>
      <c r="PU313" t="str">
        <v>Threadless Blank, From Major Ø</v>
      </c>
      <c r="PV313" t="str">
        <v>Threadless Blank, Mfg. Tol.</v>
      </c>
      <c r="PW313" t="str">
        <v>Threadless Blank, Thrd. to Neck Rad.</v>
      </c>
      <c r="PX313" t="str">
        <v>Thredless Blank</v>
      </c>
      <c r="PY313" t="str">
        <v>To center of R.005</v>
      </c>
      <c r="PZ313" t="str">
        <v>Torx Min. Dia.</v>
      </c>
      <c r="QA313" t="str">
        <v>Turn Ø Free of Mill Marks</v>
      </c>
      <c r="QB313" t="str">
        <v>Use (Full) GO Hex</v>
      </c>
      <c r="QC313" t="str">
        <v>Use Balloon 1 FULL Gauge</v>
      </c>
      <c r="QD313" t="str">
        <v>Use Balloon 9 FULL GO</v>
      </c>
      <c r="QE313" t="str">
        <v>Use Best Fit Pin</v>
      </c>
      <c r="QF313" t="str">
        <v>Use Disk Tip</v>
      </c>
      <c r="QG313" t="str">
        <v>Use flat bottomed indicator tip.</v>
      </c>
      <c r="QH313" t="str">
        <v xml:space="preserve">Use Full .093 Go Hex </v>
      </c>
      <c r="QI313" t="str">
        <v xml:space="preserve">Use Full .0930 Go Hex </v>
      </c>
      <c r="QJ313" t="str">
        <v>Use Full .1235 Go Hex</v>
      </c>
      <c r="QK313" t="str">
        <v>Use Gauge K2-98-8019-04, See Image</v>
      </c>
      <c r="QL313" t="str">
        <v>Use large flat indicator tip</v>
      </c>
      <c r="QM313" t="str">
        <v>Use Pins.3330/.3350, See Image MAX NO-GO</v>
      </c>
      <c r="QN313" t="str">
        <v>Use Pointed Drop Indicator Tip</v>
      </c>
      <c r="QO313" t="str">
        <v>V-Block</v>
      </c>
      <c r="QP313" t="str">
        <v>V-Block,  AMB for 13</v>
      </c>
      <c r="QQ313" t="str">
        <v>V-Block,  Hex Cham. Dia.</v>
      </c>
      <c r="QR313" t="str">
        <v>V-Block, Hex Depth</v>
      </c>
      <c r="QS313" t="str">
        <v>VBU Gauge</v>
      </c>
      <c r="QT313" t="str">
        <v>Visibally smaller than HEX=Pass</v>
      </c>
      <c r="QU313" t="str">
        <v>Visual Per Drawing</v>
      </c>
      <c r="QV313" t="str">
        <v>Whirl Blank</v>
      </c>
      <c r="QW313" t="str">
        <v xml:space="preserve">Whirl Blank </v>
      </c>
      <c r="QX313" t="str">
        <v>Whirl Blank, Neck Rad. End to Head CL</v>
      </c>
      <c r="QY313" t="str">
        <v>Whirl Blank, Nose Start Dia.</v>
      </c>
      <c r="QZ313" t="str">
        <v>Whirl Blank, Nose Start Dist.</v>
      </c>
      <c r="RA313" t="str">
        <v>Whirl Blank, Thrd. Minor</v>
      </c>
      <c r="RB313" t="str">
        <v>Whirl Blank, Thrd. Pullout Dia.</v>
      </c>
      <c r="RC313" t="str">
        <v>Whole Part, Removal is at Assy. Level</v>
      </c>
      <c r="RD313" t="str">
        <v>Wide Area</v>
      </c>
      <c r="RE313" t="str">
        <v>Zero on End of Go Gauge</v>
      </c>
    </row>
    <row r="314" spans="1:473">
      <c r="A314" t="s">
        <v>942</v>
      </c>
      <c r="C314" t="str" cm="1">
        <f t="array" ref="C314:RE314">TRANSPOSE(_xlfn._xlws.SORT(_xlfn._xlws.FILTER($A$2:$A$600,ISNUMBER(SEARCH('PartLib Table'!M331,$A$2:$A$600)),"not found")))</f>
        <v xml:space="preserve"> 'C', Whirl Blank</v>
      </c>
      <c r="D314" t="str">
        <v xml:space="preserve"> See Image, Constrained</v>
      </c>
      <c r="E314" t="str">
        <v>(.04 to .12 range = Pass)</v>
      </c>
      <c r="F314" t="str">
        <v>(.042 FULL) Go Pin Seat Fully</v>
      </c>
      <c r="G314" t="str">
        <v>(B), Mfg. Tol.</v>
      </c>
      <c r="H314" t="str">
        <v>(B), O.A.L.</v>
      </c>
      <c r="I314" t="str">
        <v>.001 or less =Pass</v>
      </c>
      <c r="J314" t="str">
        <v>.001 or less out of center = Pass</v>
      </c>
      <c r="K314" t="str">
        <v>.002 or Less = Pass</v>
      </c>
      <c r="L314" t="str">
        <v>.002 or Less out of center = Pass</v>
      </c>
      <c r="M314" t="str">
        <v>.005 to .015 = Pass</v>
      </c>
      <c r="N314" t="str">
        <v>.0125 Mean, Section</v>
      </c>
      <c r="O314" t="str">
        <v>.025 or Less in X &amp; Y=Pass</v>
      </c>
      <c r="P314" t="str">
        <v>.038 Mean</v>
      </c>
      <c r="Q314" t="str">
        <v>.063 MM = .0024 IN, See Image</v>
      </c>
      <c r="R314" t="str">
        <v>.063MM = .0024"</v>
      </c>
      <c r="S314" t="str">
        <v>.243 NO-GO, Unconstrained, Must Not Start</v>
      </c>
      <c r="T314" t="str">
        <v>@ Back Face &amp; ID, No Raised Edge</v>
      </c>
      <c r="U314" t="str">
        <v>@ Back Face &amp; OD, No Raised Edge</v>
      </c>
      <c r="V314" t="str">
        <v>@ ID &amp; FACE</v>
      </c>
      <c r="W314" t="str">
        <v>@ OD &amp; BACK FACE</v>
      </c>
      <c r="X314" t="str">
        <v>@ OD &amp; FACE</v>
      </c>
      <c r="Y314" t="str">
        <v>Across from slot</v>
      </c>
      <c r="Z314" t="str">
        <v>All Edge Breaks</v>
      </c>
      <c r="AA314" t="str">
        <v>Attached to bar stock</v>
      </c>
      <c r="AB314" t="str">
        <v xml:space="preserve">Back Turn Fillet Rad. </v>
      </c>
      <c r="AC314" t="str">
        <v>Balloon 1 (DWG FRM0105 Page 2, NV-27)</v>
      </c>
      <c r="AD314" t="str">
        <v>Balloon 1 (DWG FRM0105, NV-30)</v>
      </c>
      <c r="AE314" t="str">
        <v>Balloon 1 (P# 9890002-20) OL00429/A</v>
      </c>
      <c r="AF314" t="str">
        <v>Balloon 1, DWG#FRM0105</v>
      </c>
      <c r="AG314" t="str">
        <v>Balloon 11, See Image</v>
      </c>
      <c r="AH314" t="str">
        <v xml:space="preserve">Balloon 2 (DWG FRM0105 Page 2, NV-27) </v>
      </c>
      <c r="AI314" t="str">
        <v>Balloon 2 (DWG FRM0105, NV-30)</v>
      </c>
      <c r="AJ314" t="str">
        <v>Balloon 2 (P# 9890002-20)</v>
      </c>
      <c r="AK314" t="str">
        <v>Balloon 2, DWG#FRM0105</v>
      </c>
      <c r="AL314" t="str">
        <v>Balloon 2, DWG#FRM0105, See Image</v>
      </c>
      <c r="AM314" t="str">
        <v>Balloon 3 (DWG FRM0105, NV-30 Minor)</v>
      </c>
      <c r="AN314" t="str">
        <v>Balloon 3 (DWG FRM0105, NV-30)</v>
      </c>
      <c r="AO314" t="str">
        <v>Balloon 3 (P# 9890002-20)</v>
      </c>
      <c r="AP314" t="str">
        <v>Balloon 4</v>
      </c>
      <c r="AQ314" t="str">
        <v>Balloon 4 (P# 9890002-20)</v>
      </c>
      <c r="AR314" t="str">
        <v>Below Middle Band</v>
      </c>
      <c r="AS314" t="str">
        <v>Best Fit Pin, .003 or Less =Pass</v>
      </c>
      <c r="AT314" t="str">
        <v>Blank</v>
      </c>
      <c r="AU314" t="str">
        <v>Blank Turn Maj.</v>
      </c>
      <c r="AV314" t="str">
        <v>Blank Turn Maj. Mill Flt., OL4172</v>
      </c>
      <c r="AW314" t="str">
        <v>Blank Without .010 Slots</v>
      </c>
      <c r="AX314" t="str">
        <v>Blank Without .010 Slots, Section</v>
      </c>
      <c r="AY314" t="str">
        <v>Blank without thread</v>
      </c>
      <c r="AZ314" t="str">
        <v xml:space="preserve">Blank, Center of V Grv. </v>
      </c>
      <c r="BA314" t="str">
        <v>Blank, Check R adjacent Balloon 17</v>
      </c>
      <c r="BB314" t="str">
        <v>Blank, EXT. Feature</v>
      </c>
      <c r="BC314" t="str">
        <v>Blank, See Image, OL04335</v>
      </c>
      <c r="BD314" t="str">
        <v>Blank, See Image, OL04336</v>
      </c>
      <c r="BE314" t="str">
        <v xml:space="preserve">Blank, Thrd. </v>
      </c>
      <c r="BF314" t="str">
        <v>Blank, Turn Tip</v>
      </c>
      <c r="BG314" t="str">
        <v>Blank, Without Thrd.</v>
      </c>
      <c r="BH314" t="str">
        <v>Blank, Without Thread</v>
      </c>
      <c r="BI314" t="str">
        <v xml:space="preserve">Blunt Start Blend to Minor </v>
      </c>
      <c r="BJ314" t="str">
        <v>Calc., Use Go HEX</v>
      </c>
      <c r="BK314" t="str">
        <v>Can't dig into OD</v>
      </c>
      <c r="BL314" t="str">
        <v>Carbide Gauge</v>
      </c>
      <c r="BM314" t="str">
        <v xml:space="preserve">Center of V Grv. </v>
      </c>
      <c r="BN314" t="str">
        <v>Centered Less than .03 = Pass</v>
      </c>
      <c r="BO314" t="str">
        <v>Centered within .0005 or Less = Pass</v>
      </c>
      <c r="BP314" t="str">
        <v>Centered within .001 or Less = Pass</v>
      </c>
      <c r="BQ314" t="str">
        <v>Centered within .0254 or Less = Pass</v>
      </c>
      <c r="BR314" t="str">
        <v>Check close to Rod Slot</v>
      </c>
      <c r="BS314" t="str">
        <v>Check every other hole</v>
      </c>
      <c r="BT314" t="str">
        <v>Check Go over full length of slot.</v>
      </c>
      <c r="BU314" t="str">
        <v>Check Near Closed End</v>
      </c>
      <c r="BV314" t="str">
        <v>Check per Print View, Away from Rod Slot</v>
      </c>
      <c r="BW314" t="str">
        <v>Check to Balloon 30 Go Pin</v>
      </c>
      <c r="BX314" t="str">
        <v>Check with .2705 SET Pin Inside Part</v>
      </c>
      <c r="BY314" t="str">
        <v>Check with Hex Up</v>
      </c>
      <c r="BZ314" t="str">
        <v>CMM Blank</v>
      </c>
      <c r="CA314" t="str">
        <v>Confirm Full Radius</v>
      </c>
      <c r="CB314" t="str">
        <v>Constrained in fixture</v>
      </c>
      <c r="CC314" t="str">
        <v>Constrained with Ring</v>
      </c>
      <c r="CD314" t="str">
        <v>Constrained, See Image</v>
      </c>
      <c r="CE314" t="str">
        <v>Dim. "A"</v>
      </c>
      <c r="CF314" t="str">
        <v>Dim. "B"</v>
      </c>
      <c r="CG314" t="str">
        <v>Dim. "C"</v>
      </c>
      <c r="CH314" t="str">
        <v>Dim. "D", Whirl Blank</v>
      </c>
      <c r="CI314" t="str">
        <v>Dim. "G"</v>
      </c>
      <c r="CJ314" t="str">
        <v>Dim. E, Blank Turn Maj. &amp;  Mill Flt</v>
      </c>
      <c r="CK314" t="str">
        <v>Dim. E, Blank Turn Maj.&amp;  Mill Flt</v>
      </c>
      <c r="CL314" t="str">
        <v>Dim. H, Whirl Blank</v>
      </c>
      <c r="CM314" t="str">
        <v>Dim. J, 'Blank Turn Maj. &amp; Whirl Blank</v>
      </c>
      <c r="CN314" t="str">
        <v>Disk Drop Indicator Tip</v>
      </c>
      <c r="CO314" t="str">
        <v>DWG 100448-15, Balloon F_1</v>
      </c>
      <c r="CP314" t="str">
        <v>DWG 100448-15, OL02571</v>
      </c>
      <c r="CQ314" t="str">
        <v>DWG 100448-41</v>
      </c>
      <c r="CR314" t="str">
        <v>DWG 9890040, (10E),Section Part, OL01139</v>
      </c>
      <c r="CS314" t="str">
        <v>DWG 9890040, (10E),Section, OL01139</v>
      </c>
      <c r="CT314" t="str">
        <v>DWG 9890040, (11E)</v>
      </c>
      <c r="CU314" t="str">
        <v>DWG 9890040, (11E), Pins with Flats</v>
      </c>
      <c r="CV314" t="str">
        <v>DWG 9890040, (12E),  Pass=.002 or less</v>
      </c>
      <c r="CW314" t="str">
        <v>DWG 9890040, (12E), See Image</v>
      </c>
      <c r="CX314" t="str">
        <v>DWG 9890040, (1E), OL01431</v>
      </c>
      <c r="CY314" t="str">
        <v>DWG 9890040, (1E), OL01432</v>
      </c>
      <c r="CZ314" t="str">
        <v>DWG 9890040, (2E), OL01432</v>
      </c>
      <c r="DA314" t="str">
        <v>DWG 9890040, (3E)</v>
      </c>
      <c r="DB314" t="str">
        <v>DWG 9890040, (4E)</v>
      </c>
      <c r="DC314" t="str">
        <v>DWG 9890040, (5E), OL02336</v>
      </c>
      <c r="DD314" t="str">
        <v>DWG 9890040, (6E)</v>
      </c>
      <c r="DE314" t="str">
        <v>DWG 9890040, (7E)</v>
      </c>
      <c r="DF314" t="str">
        <v>DWG 9890040, (8E), OL01433</v>
      </c>
      <c r="DG314" t="str">
        <v>DWG 9890040, (8E), OL01433, Section</v>
      </c>
      <c r="DH314" t="str">
        <v>DWG 9890040, (9E), Close to Rod Slot</v>
      </c>
      <c r="DI314" t="str">
        <v>DWG 9890040, (9E),Close to Rod Slot</v>
      </c>
      <c r="DJ314" t="str">
        <v>DWG FRM0105 PAGE 2</v>
      </c>
      <c r="DK314" t="str">
        <v>DWG# 100448-41</v>
      </c>
      <c r="DL314" t="str">
        <v>DWG# 100448-44</v>
      </c>
      <c r="DM314" t="str">
        <v>DWG# 9890003  (1), Section OL00436/A</v>
      </c>
      <c r="DN314" t="str">
        <v>DWG# 9890003 (3), Ring Gauge Constrained</v>
      </c>
      <c r="DO314" t="str">
        <v>DWG# 9890003 (4), Section</v>
      </c>
      <c r="DP314" t="str">
        <v>DWG#100448-26, Balloon 1K, OL02350</v>
      </c>
      <c r="DQ314" t="str">
        <v>DWG#100448-26, Balloon 2K, OL02350</v>
      </c>
      <c r="DR314" t="str">
        <v>DWG#100448-26, Balloon 3K, OL02363</v>
      </c>
      <c r="DS314" t="str">
        <v>DWG#100448-26, Balloon 4K</v>
      </c>
      <c r="DT314" t="str">
        <v>DWG#100448-26, Balloon 5K, Section</v>
      </c>
      <c r="DU314" t="str">
        <v>DWG#100448-26, Balloon 6K</v>
      </c>
      <c r="DV314" t="str">
        <v>DWG#100448-26, Balloon 7K, Section</v>
      </c>
      <c r="DW314" t="str">
        <v>DWG#100448-26, Mfg. Tol.</v>
      </c>
      <c r="DX314" t="str">
        <v>DWG#9890003 (2) Ring Gauge Constrained</v>
      </c>
      <c r="DY314" t="str">
        <v>DWG#9890044</v>
      </c>
      <c r="DZ314" t="str">
        <v>DWG#9890044 .1985 to .2005=Pass</v>
      </c>
      <c r="EA314" t="str">
        <v>DWG#9890044 Overlay OL02441</v>
      </c>
      <c r="EB314" t="str">
        <v>DWG#9890044, OL02441</v>
      </c>
      <c r="EC314" t="str">
        <v>DWG#FRM0105</v>
      </c>
      <c r="ED314" t="str">
        <v>EXT.</v>
      </c>
      <c r="EE314" t="str">
        <v>EXT. Section, OL02460</v>
      </c>
      <c r="EF314" t="str">
        <v>EXT., OL04223</v>
      </c>
      <c r="EG314" t="str">
        <v>Flat Drop Indicator Tip</v>
      </c>
      <c r="EH314" t="str">
        <v>Full Go Pin, No Light, at Radius</v>
      </c>
      <c r="EI314" t="str">
        <v>Function Check</v>
      </c>
      <c r="EJ314" t="str">
        <v>GO Function Gauge</v>
      </c>
      <c r="EK314" t="str">
        <v>Go Gauge for Balloon 1 &amp; 4</v>
      </c>
      <c r="EL314" t="str">
        <v>Go Pin must pass through</v>
      </c>
      <c r="EM314" t="str">
        <v>Greater than .005 = Fail, Section</v>
      </c>
      <c r="EN314" t="str">
        <v>Greater than .025 out of center = Fail</v>
      </c>
      <c r="EO314" t="str">
        <v>Greater than 2.6 = Pass</v>
      </c>
      <c r="EP314" t="str">
        <v>Green = Pass, Red = Fail</v>
      </c>
      <c r="EQ314" t="str">
        <v>Hex Depth</v>
      </c>
      <c r="ER314" t="str">
        <v>Hex Minor</v>
      </c>
      <c r="ES314" t="str">
        <v>Hole Dia.</v>
      </c>
      <c r="ET314" t="str">
        <v>Hook or Disk Tip</v>
      </c>
      <c r="EU314" t="str">
        <v>ID Sphere Finish</v>
      </c>
      <c r="EV314" t="str">
        <v>ID/OD Both Sides, Diff. .002 or less = Pass</v>
      </c>
      <c r="EW314" t="str">
        <v>If Looks Big, Section</v>
      </c>
      <c r="EX314" t="str">
        <v>If Looks Small, Section</v>
      </c>
      <c r="EY314" t="str">
        <v>Insp. Close to Break Away, Mfg.Tol.</v>
      </c>
      <c r="EZ314" t="str">
        <v>INT.</v>
      </c>
      <c r="FA314" t="str">
        <v>INT. Section, OL02460</v>
      </c>
      <c r="FB314" t="str">
        <v>INT., OL04223</v>
      </c>
      <c r="FC314" t="str">
        <v>Intersect. of 7.7 &amp; R0.10</v>
      </c>
      <c r="FD314" t="str">
        <v>Intersect. of 8.79 and R.25 MAX</v>
      </c>
      <c r="FE314" t="str">
        <v>Keep Ind. Tip away from corner</v>
      </c>
      <c r="FF314" t="str">
        <v>L31</v>
      </c>
      <c r="FG314" t="str">
        <v>Laser Mark</v>
      </c>
      <c r="FH314" t="str">
        <v>LASER PER NOTE 4</v>
      </c>
      <c r="FI314" t="str">
        <v>LASER PER NOTE 4, Final Check 1 only</v>
      </c>
      <c r="FJ314" t="str">
        <v>Less than .002 out of center = Pass</v>
      </c>
      <c r="FK314" t="str">
        <v>Less than 2.75 = Pass, Section</v>
      </c>
      <c r="FL314" t="str">
        <v>List as pin. Not Calibrated</v>
      </c>
      <c r="FM314" t="str">
        <v>M9 X 1.25 BUTT See Comment Image</v>
      </c>
      <c r="FN314" t="str">
        <v>Manual Section</v>
      </c>
      <c r="FO314" t="str">
        <v>Max Deep .241 NO-GO =.42</v>
      </c>
      <c r="FP314" t="str">
        <v>MAX Depth of (Note 7) .241 NO-GO Pin</v>
      </c>
      <c r="FQ314" t="str">
        <v>Measure from Blue Line, See Image</v>
      </c>
      <c r="FR314" t="str">
        <v>Measure Width of Blue Area, See Image</v>
      </c>
      <c r="FS314" t="str">
        <v>Mfg. Tol</v>
      </c>
      <c r="FT314" t="str">
        <v>Mfg. Tol, See Image</v>
      </c>
      <c r="FU314" t="str">
        <v>Mfg. Tol.</v>
      </c>
      <c r="FV314" t="str">
        <v>Mfg. Tol. "A"</v>
      </c>
      <c r="FW314" t="str">
        <v>Mfg. Tol. (Zero on Gauge Full Dia. Lead)</v>
      </c>
      <c r="FX314" t="str">
        <v>Mfg. Tol. Balloon 11, See Image</v>
      </c>
      <c r="FY314" t="str">
        <v>Mfg. Tol. Balloon 4</v>
      </c>
      <c r="FZ314" t="str">
        <v>Mfg. Tol. Balloon 7</v>
      </c>
      <c r="GA314" t="str">
        <v xml:space="preserve">Mfg. Tol. C-Bore Face (Ballo 28) </v>
      </c>
      <c r="GB314" t="str">
        <v>Mfg. Tol. Section</v>
      </c>
      <c r="GC314" t="str">
        <v>Mfg. Tol. See Image</v>
      </c>
      <c r="GD314" t="str">
        <v>Mfg. Tol., 3 Places, Record MAX</v>
      </c>
      <c r="GE314" t="str">
        <v>Mfg. Tol., Balloon 11</v>
      </c>
      <c r="GF314" t="str">
        <v>Mfg. Tol., Balloon 7</v>
      </c>
      <c r="GG314" t="str">
        <v>Mfg. Tol., Blank</v>
      </c>
      <c r="GH314" t="str">
        <v>Mfg. Tol., Blank, Balloon 12</v>
      </c>
      <c r="GI314" t="str">
        <v>Mfg. Tol., Blend to SØ.320</v>
      </c>
      <c r="GJ314" t="str">
        <v>Mfg. Tol., Calculation</v>
      </c>
      <c r="GK314" t="str">
        <v>Mfg. Tol., For Mill Fixture</v>
      </c>
      <c r="GL314" t="str">
        <v>Mfg. Tol., L32</v>
      </c>
      <c r="GM314" t="str">
        <v>Mfg. Tol., L33</v>
      </c>
      <c r="GN314" t="str">
        <v>Mfg. Tol., No Tool Marks</v>
      </c>
      <c r="GO314" t="str">
        <v>Mfg. Tol., OL03361</v>
      </c>
      <c r="GP314" t="str">
        <v>Mfg. Tol., Record off center value</v>
      </c>
      <c r="GQ314" t="str">
        <v>Mfg. Tol., Same 3 Places, Record MIN</v>
      </c>
      <c r="GR314" t="str">
        <v>Mfg. Tol., Section</v>
      </c>
      <c r="GS314" t="str">
        <v>Mfg. Tol., Section B-B</v>
      </c>
      <c r="GT314" t="str">
        <v>Mfg. Tol., Section, OL03361</v>
      </c>
      <c r="GU314" t="str">
        <v>Mfg. Tol., Section, Per Note 2</v>
      </c>
      <c r="GV314" t="str">
        <v>Mfg. Tol., See Image</v>
      </c>
      <c r="GW314" t="str">
        <v>Mfg. Tol., See Image, Bore in Blue</v>
      </c>
      <c r="GX314" t="str">
        <v>Mfg. Tol., See Image, Hook Tip</v>
      </c>
      <c r="GY314" t="str">
        <v>Mfg. Tol., Sharp Okay No Burr</v>
      </c>
      <c r="GZ314" t="str">
        <v>Mfg. Tol., Threadless Blank</v>
      </c>
      <c r="HA314" t="str">
        <v>Mfg.Tol.</v>
      </c>
      <c r="HB314" t="str">
        <v>Mgf. To., T.S.C.</v>
      </c>
      <c r="HC314" t="str">
        <v>Milled Feature</v>
      </c>
      <c r="HD314" t="str">
        <v>Milled Feature, OL04045</v>
      </c>
      <c r="HE314" t="str">
        <v>More than .0005 out of center = Fail</v>
      </c>
      <c r="HF314" t="str">
        <v>Must Pass Through</v>
      </c>
      <c r="HG314" t="str">
        <v>Must pass through gauge</v>
      </c>
      <c r="HH314" t="str">
        <v>Must Pass Through Go Gauge</v>
      </c>
      <c r="HI314" t="str">
        <v>Must Pass, See Image.</v>
      </c>
      <c r="HJ314" t="str">
        <v>NA</v>
      </c>
      <c r="HK314" t="str">
        <v>Narrow Area</v>
      </c>
      <c r="HL314" t="str">
        <v>Near Balloon 21</v>
      </c>
      <c r="HM314" t="str">
        <v>Near Datum B</v>
      </c>
      <c r="HN314" t="str">
        <v>Neck Dia.</v>
      </c>
      <c r="HO314" t="str">
        <v>Neck to Head Rad.</v>
      </c>
      <c r="HP314" t="str">
        <v>No Copper Deposits Allowed</v>
      </c>
      <c r="HQ314" t="str">
        <v>No Section</v>
      </c>
      <c r="HR314" t="str">
        <v>No Section, .01 to .014 = Pass</v>
      </c>
      <c r="HS314" t="str">
        <v>No Section, Rotate Part</v>
      </c>
      <c r="HT314" t="str">
        <v>No Section, See Image</v>
      </c>
      <c r="HU314" t="str">
        <v>No Slot, Section B-B</v>
      </c>
      <c r="HV314" t="str">
        <v>No visual step = Pass</v>
      </c>
      <c r="HW314" t="str">
        <v>Not to exceed .95 Deep</v>
      </c>
      <c r="HX314" t="str">
        <v>Note 1</v>
      </c>
      <c r="HY314" t="str">
        <v>OL00333/A</v>
      </c>
      <c r="HZ314" t="str">
        <v>OL00519</v>
      </c>
      <c r="IA314" t="str">
        <v>OL00520</v>
      </c>
      <c r="IB314" t="str">
        <v>OL00529</v>
      </c>
      <c r="IC314" t="str">
        <v>OL00542</v>
      </c>
      <c r="ID314" t="str">
        <v>OL00724</v>
      </c>
      <c r="IE314" t="str">
        <v>OL01250</v>
      </c>
      <c r="IF314" t="str">
        <v>OL01869, Threadless Blank</v>
      </c>
      <c r="IG314" t="str">
        <v>OL01870, Section</v>
      </c>
      <c r="IH314" t="str">
        <v>OL02255</v>
      </c>
      <c r="II314" t="str">
        <v>OL02255, Mfg. Tol.</v>
      </c>
      <c r="IJ314" t="str">
        <v>OL02302</v>
      </c>
      <c r="IK314" t="str">
        <v xml:space="preserve">OL02318  needed per image instructions </v>
      </c>
      <c r="IL314" t="str">
        <v>OL02556</v>
      </c>
      <c r="IM314" t="str">
        <v>OL02557</v>
      </c>
      <c r="IN314" t="str">
        <v>OL02567</v>
      </c>
      <c r="IO314" t="str">
        <v>OL02653</v>
      </c>
      <c r="IP314" t="str">
        <v>OL02718</v>
      </c>
      <c r="IQ314" t="str">
        <v>OL02841</v>
      </c>
      <c r="IR314" t="str">
        <v>OL02842</v>
      </c>
      <c r="IS314" t="str">
        <v>OL02844</v>
      </c>
      <c r="IT314" t="str">
        <v>OL02871</v>
      </c>
      <c r="IU314" t="str">
        <v>OL02887</v>
      </c>
      <c r="IV314" t="str">
        <v>OL03500</v>
      </c>
      <c r="IW314" t="str">
        <v>OL03766</v>
      </c>
      <c r="IX314" t="str">
        <v>OL03868</v>
      </c>
      <c r="IY314" t="str">
        <v>OL03869</v>
      </c>
      <c r="IZ314" t="str">
        <v>OL03870</v>
      </c>
      <c r="JA314" t="str">
        <v>OL03873, DWG# 100448-44</v>
      </c>
      <c r="JB314" t="str">
        <v>OL03949</v>
      </c>
      <c r="JC314" t="str">
        <v xml:space="preserve">OL04043, Section </v>
      </c>
      <c r="JD314" t="str">
        <v xml:space="preserve">OL04044, Section </v>
      </c>
      <c r="JE314" t="str">
        <v>OL04045</v>
      </c>
      <c r="JF314" t="str">
        <v>OL04045, Milled Feature</v>
      </c>
      <c r="JG314" t="str">
        <v>OL04063</v>
      </c>
      <c r="JH314" t="str">
        <v>OL04064</v>
      </c>
      <c r="JI314" t="str">
        <v>OL04065</v>
      </c>
      <c r="JJ314" t="str">
        <v>OL04181</v>
      </c>
      <c r="JK314" t="str">
        <v>OL04218</v>
      </c>
      <c r="JL314" t="str">
        <v>OL04224, See Image</v>
      </c>
      <c r="JM314" t="str">
        <v>OL04374</v>
      </c>
      <c r="JN314" t="str">
        <v>OL04375, Section M-M</v>
      </c>
      <c r="JO314" t="str">
        <v>OL04376, Section M-M</v>
      </c>
      <c r="JP314" t="str">
        <v>OL04443</v>
      </c>
      <c r="JQ314" t="str">
        <v>OL04444</v>
      </c>
      <c r="JR314" t="str">
        <v>OL05000</v>
      </c>
      <c r="JS314" t="str">
        <v>One side of slot</v>
      </c>
      <c r="JT314" t="str">
        <v>Other side of slot</v>
      </c>
      <c r="JU314" t="str">
        <v>Out of center more than .002 = Fail</v>
      </c>
      <c r="JV314" t="str">
        <v>Out of center more than.002 = Fail</v>
      </c>
      <c r="JW314" t="str">
        <v>Overlay OL02713</v>
      </c>
      <c r="JX314" t="str">
        <v>Overlay OL02714</v>
      </c>
      <c r="JY314" t="str">
        <v>Overlay OL02718</v>
      </c>
      <c r="JZ314" t="str">
        <v>Overlay OL03831, Mfg. Tol.</v>
      </c>
      <c r="KA314" t="str">
        <v>Part Without Slots</v>
      </c>
      <c r="KB314" t="str">
        <v>Part Without Slots, See Image</v>
      </c>
      <c r="KC314" t="str">
        <v xml:space="preserve">Pass = .0254 or Less </v>
      </c>
      <c r="KD314" t="str">
        <v>PD MIN = 4.361, PD MAX = 4.456</v>
      </c>
      <c r="KE314" t="str">
        <v>Per Balloon 2 Note</v>
      </c>
      <c r="KF314" t="str">
        <v>Per drawing note(s) 8.</v>
      </c>
      <c r="KG314" t="str">
        <v>Point or Sphere Tip</v>
      </c>
      <c r="KH314" t="str">
        <v>Point Tip</v>
      </c>
      <c r="KI314" t="str">
        <v>R.9 to R1.1 = Pass, See Image</v>
      </c>
      <c r="KJ314" t="str">
        <v>Ram Construction</v>
      </c>
      <c r="KK314" t="str">
        <v>Record Same Pass / Fail All Balloons</v>
      </c>
      <c r="KL314" t="str">
        <v>Ref. Balloon 1</v>
      </c>
      <c r="KM314" t="str">
        <v>Ref. Balloon 12</v>
      </c>
      <c r="KN314" t="str">
        <v>Ref. Balloon 13, 100% AQL</v>
      </c>
      <c r="KO314" t="str">
        <v>Ref. Balloon 2</v>
      </c>
      <c r="KP314" t="str">
        <v>Ref. Balloon 21, 100% AQL</v>
      </c>
      <c r="KQ314" t="str">
        <v>Ref. Balloon 4</v>
      </c>
      <c r="KR314" t="str">
        <v>Ref. Balloon 7</v>
      </c>
      <c r="KS314" t="str">
        <v>Ref. Balloon 8</v>
      </c>
      <c r="KT314" t="str">
        <v>Relieved Pin Gauges 09236 &amp; 09235</v>
      </c>
      <c r="KU314" t="str">
        <v>Rotate Part</v>
      </c>
      <c r="KV314" t="str">
        <v>Rotate Part, See Image</v>
      </c>
      <c r="KW314" t="str">
        <v>Same as Root Radius</v>
      </c>
      <c r="KX314" t="str">
        <v>Section</v>
      </c>
      <c r="KY314" t="str">
        <v>Section B-B</v>
      </c>
      <c r="KZ314" t="str">
        <v>Section B-B, Distance Between Grooves</v>
      </c>
      <c r="LA314" t="str">
        <v>Section C-C</v>
      </c>
      <c r="LB314" t="str">
        <v>Section Part</v>
      </c>
      <c r="LC314" t="str">
        <v>Section Part, Measured from Opposite Face</v>
      </c>
      <c r="LD314" t="str">
        <v>Section, Broachless Blank</v>
      </c>
      <c r="LE314" t="str">
        <v>Section, EXT. Sphere Location.</v>
      </c>
      <c r="LF314" t="str">
        <v>Section, Hex Cham. Ang.</v>
      </c>
      <c r="LG314" t="str">
        <v>Section, Hex Fillet Rad.</v>
      </c>
      <c r="LH314" t="str">
        <v>Section, INT. Feature</v>
      </c>
      <c r="LI314" t="str">
        <v>Section, INT. Sphere Location.</v>
      </c>
      <c r="LJ314" t="str">
        <v>Section, Mfg. Tol.</v>
      </c>
      <c r="LK314" t="str">
        <v>Section, Mfg. Tol., See Image</v>
      </c>
      <c r="LL314" t="str">
        <v>Section, OL00486</v>
      </c>
      <c r="LM314" t="str">
        <v>Section, OL00542</v>
      </c>
      <c r="LN314" t="str">
        <v>Section, OL00543</v>
      </c>
      <c r="LO314" t="str">
        <v>Section, OL00544</v>
      </c>
      <c r="LP314" t="str">
        <v>Section, OL00545</v>
      </c>
      <c r="LQ314" t="str">
        <v>Section, OL00546</v>
      </c>
      <c r="LR314" t="str">
        <v>Section, OL00547</v>
      </c>
      <c r="LS314" t="str">
        <v>Section, OL00555</v>
      </c>
      <c r="LT314" t="str">
        <v>Section, OL00725</v>
      </c>
      <c r="LU314" t="str">
        <v>Section, OL01430</v>
      </c>
      <c r="LV314" t="str">
        <v>Section, OL01434</v>
      </c>
      <c r="LW314" t="str">
        <v>Section, OL01435</v>
      </c>
      <c r="LX314" t="str">
        <v>Section, OL01807</v>
      </c>
      <c r="LY314" t="str">
        <v>Section, OL01830</v>
      </c>
      <c r="LZ314" t="str">
        <v>Section, OL02351</v>
      </c>
      <c r="MA314" t="str">
        <v>Section, OL02519</v>
      </c>
      <c r="MB314" t="str">
        <v>Section, OL02520</v>
      </c>
      <c r="MC314" t="str">
        <v>Section, OL02522</v>
      </c>
      <c r="MD314" t="str">
        <v>Section, OL02540</v>
      </c>
      <c r="ME314" t="str">
        <v>Section, OL02541</v>
      </c>
      <c r="MF314" t="str">
        <v>Section, OL02552</v>
      </c>
      <c r="MG314" t="str">
        <v>Section, OL02553</v>
      </c>
      <c r="MH314" t="str">
        <v>Section, OL02554</v>
      </c>
      <c r="MI314" t="str">
        <v>Section, OL02555</v>
      </c>
      <c r="MJ314" t="str">
        <v>Section, OL02558</v>
      </c>
      <c r="MK314" t="str">
        <v>Section, OL02559</v>
      </c>
      <c r="ML314" t="str">
        <v>Section, OL02560</v>
      </c>
      <c r="MM314" t="str">
        <v>Section, OL02619</v>
      </c>
      <c r="MN314" t="str">
        <v>Section, OL02620</v>
      </c>
      <c r="MO314" t="str">
        <v>Section, OL02621</v>
      </c>
      <c r="MP314" t="str">
        <v>Section, OL02622</v>
      </c>
      <c r="MQ314" t="str">
        <v>Section, OL02623</v>
      </c>
      <c r="MR314" t="str">
        <v>Section, OL02624</v>
      </c>
      <c r="MS314" t="str">
        <v>Section, OL02652</v>
      </c>
      <c r="MT314" t="str">
        <v>Section, OL02680</v>
      </c>
      <c r="MU314" t="str">
        <v>Section, OL02793</v>
      </c>
      <c r="MV314" t="str">
        <v>Section, OL02823</v>
      </c>
      <c r="MW314" t="str">
        <v>Section, OL02843</v>
      </c>
      <c r="MX314" t="str">
        <v>Section, OL03026, Ext.</v>
      </c>
      <c r="MY314" t="str">
        <v>Section, OL03026, Int.</v>
      </c>
      <c r="MZ314" t="str">
        <v>Section, OL03570, DWG# 100448-41</v>
      </c>
      <c r="NA314" t="str">
        <v>Section, OL03781</v>
      </c>
      <c r="NB314" t="str">
        <v>Section, OL03911</v>
      </c>
      <c r="NC314" t="str">
        <v>Section, OL03912</v>
      </c>
      <c r="ND314" t="str">
        <v>Section, OL03928</v>
      </c>
      <c r="NE314" t="str">
        <v>Section, OL03929</v>
      </c>
      <c r="NF314" t="str">
        <v>Section, OL04030</v>
      </c>
      <c r="NG314" t="str">
        <v>Section, OL04037</v>
      </c>
      <c r="NH314" t="str">
        <v>Section, OL04038</v>
      </c>
      <c r="NI314" t="str">
        <v>Section, OL04046</v>
      </c>
      <c r="NJ314" t="str">
        <v>Section, OL04065</v>
      </c>
      <c r="NK314" t="str">
        <v>Section, OL04066</v>
      </c>
      <c r="NL314" t="str">
        <v>Section, OL04067</v>
      </c>
      <c r="NM314" t="str">
        <v>Section, OL04069</v>
      </c>
      <c r="NN314" t="str">
        <v>Section, OL04071</v>
      </c>
      <c r="NO314" t="str">
        <v>Section, OL04173</v>
      </c>
      <c r="NP314" t="str">
        <v>Section, OL04174</v>
      </c>
      <c r="NQ314" t="str">
        <v>Section, OL04214</v>
      </c>
      <c r="NR314" t="str">
        <v>Section, OL04215</v>
      </c>
      <c r="NS314" t="str">
        <v>Section, OL04216</v>
      </c>
      <c r="NT314" t="str">
        <v>Section, OL04217</v>
      </c>
      <c r="NU314" t="str">
        <v>Section, Overlay OL02716</v>
      </c>
      <c r="NV314" t="str">
        <v>Section, Overlay OL02717</v>
      </c>
      <c r="NW314" t="str">
        <v>Section, See Image</v>
      </c>
      <c r="NX314" t="str">
        <v>Section, See Image, DWG# 100448-41</v>
      </c>
      <c r="NY314" t="str">
        <v>Section, Without Sots</v>
      </c>
      <c r="NZ314" t="str">
        <v>See Comments Sheet</v>
      </c>
      <c r="OA314" t="str">
        <v>See Comments Sheet, OL02318</v>
      </c>
      <c r="OB314" t="str">
        <v>See Image</v>
      </c>
      <c r="OC314" t="str">
        <v>See Image, .005 or Less = Pass</v>
      </c>
      <c r="OD314" t="str">
        <v>See Image, Check Near Radius</v>
      </c>
      <c r="OE314" t="str">
        <v>See Image, Constrained</v>
      </c>
      <c r="OF314" t="str">
        <v>See Image, Distance Between Flats</v>
      </c>
      <c r="OG314" t="str">
        <v xml:space="preserve">See Image, Mfg. Tol, Section A-A </v>
      </c>
      <c r="OH314" t="str">
        <v>See image, Mfg. Tol.</v>
      </c>
      <c r="OI314" t="str">
        <v>See Image, Mic. Across Flats</v>
      </c>
      <c r="OJ314" t="str">
        <v>See Image, OL02850</v>
      </c>
      <c r="OK314" t="str">
        <v>See Image, OL02880</v>
      </c>
      <c r="OL314" t="str">
        <v>See Image, OL03926</v>
      </c>
      <c r="OM314" t="str">
        <v>See Image, OL03927</v>
      </c>
      <c r="ON314" t="str">
        <v>See Image, OL04003</v>
      </c>
      <c r="OO314" t="str">
        <v>'See Image, OL04342,  Best Fit Joe Block</v>
      </c>
      <c r="OP314" t="str">
        <v>See Image, OL04342,  Blank</v>
      </c>
      <c r="OQ314" t="str">
        <v>See Image, OL04342, Blank</v>
      </c>
      <c r="OR314" t="str">
        <v>See Image, OL04343, Blank</v>
      </c>
      <c r="OS314" t="str">
        <v>See Image, Pass = .002 or Less</v>
      </c>
      <c r="OT314" t="str">
        <v>See Image, Rcd. MAX</v>
      </c>
      <c r="OU314" t="str">
        <v>See Image, Rcd. MIN</v>
      </c>
      <c r="OV314" t="str">
        <v>See Image, Section</v>
      </c>
      <c r="OW314" t="str">
        <v>See Image, Section A-A</v>
      </c>
      <c r="OX314" t="str">
        <v>See Image, Section B-B</v>
      </c>
      <c r="OY314" t="str">
        <v>See Image, Section B-B, TSC</v>
      </c>
      <c r="OZ314" t="str">
        <v>See Image, Shank Drawing # 18000-XX-XX A</v>
      </c>
      <c r="PA314" t="str">
        <v>Sequencial Laser 01, 120 Per Print</v>
      </c>
      <c r="PB314" t="str">
        <v>Set to .202, Zero on Thread Lead</v>
      </c>
      <c r="PC314" t="str">
        <v>Sharp OK, No Burr</v>
      </c>
      <c r="PD314" t="str">
        <v>Sharp OK, No Raised Edge, See Image</v>
      </c>
      <c r="PE314" t="str">
        <v>Sharp OK, No Raised Edges</v>
      </c>
      <c r="PF314" t="str">
        <v>Sharp okay no raised edge</v>
      </c>
      <c r="PG314" t="str">
        <v>Sharp Okay, No Burr</v>
      </c>
      <c r="PH314" t="str">
        <v>Sharp Okay, No Raised Edge</v>
      </c>
      <c r="PI314" t="str">
        <v>Sharp Okay, No Raised Edges,</v>
      </c>
      <c r="PJ314" t="str">
        <v>Sharp Okay, See Image</v>
      </c>
      <c r="PK314" t="str">
        <v xml:space="preserve">Start of Radius @ .195 </v>
      </c>
      <c r="PL314" t="str">
        <v xml:space="preserve">Start of Radius @ .21 </v>
      </c>
      <c r="PM314" t="str">
        <v xml:space="preserve">T.S.C. </v>
      </c>
      <c r="PN314" t="str">
        <v>Tangent Point</v>
      </c>
      <c r="PO314" t="str">
        <v>Tangent point of R.50</v>
      </c>
      <c r="PP314" t="str">
        <v>Taper Check, Mfg.Tol.</v>
      </c>
      <c r="PQ314" t="str">
        <v>Taper Check, Mfg.Tol., See Image</v>
      </c>
      <c r="PR314" t="str">
        <v>Thrd. Minor Ø</v>
      </c>
      <c r="PS314" t="str">
        <v>Thrd. Relief Ø</v>
      </c>
      <c r="PT314" t="str">
        <v>Threadless Blank</v>
      </c>
      <c r="PU314" t="str">
        <v>Threadless Blank, From Major Ø</v>
      </c>
      <c r="PV314" t="str">
        <v>Threadless Blank, Mfg. Tol.</v>
      </c>
      <c r="PW314" t="str">
        <v>Threadless Blank, Thrd. to Neck Rad.</v>
      </c>
      <c r="PX314" t="str">
        <v>Thredless Blank</v>
      </c>
      <c r="PY314" t="str">
        <v>To center of R.005</v>
      </c>
      <c r="PZ314" t="str">
        <v>Torx Min. Dia.</v>
      </c>
      <c r="QA314" t="str">
        <v>Turn Ø Free of Mill Marks</v>
      </c>
      <c r="QB314" t="str">
        <v>Use (Full) GO Hex</v>
      </c>
      <c r="QC314" t="str">
        <v>Use Balloon 1 FULL Gauge</v>
      </c>
      <c r="QD314" t="str">
        <v>Use Balloon 9 FULL GO</v>
      </c>
      <c r="QE314" t="str">
        <v>Use Best Fit Pin</v>
      </c>
      <c r="QF314" t="str">
        <v>Use Disk Tip</v>
      </c>
      <c r="QG314" t="str">
        <v>Use flat bottomed indicator tip.</v>
      </c>
      <c r="QH314" t="str">
        <v xml:space="preserve">Use Full .093 Go Hex </v>
      </c>
      <c r="QI314" t="str">
        <v xml:space="preserve">Use Full .0930 Go Hex </v>
      </c>
      <c r="QJ314" t="str">
        <v>Use Full .1235 Go Hex</v>
      </c>
      <c r="QK314" t="str">
        <v>Use Gauge K2-98-8019-04, See Image</v>
      </c>
      <c r="QL314" t="str">
        <v>Use large flat indicator tip</v>
      </c>
      <c r="QM314" t="str">
        <v>Use Pins.3330/.3350, See Image MAX NO-GO</v>
      </c>
      <c r="QN314" t="str">
        <v>Use Pointed Drop Indicator Tip</v>
      </c>
      <c r="QO314" t="str">
        <v>V-Block</v>
      </c>
      <c r="QP314" t="str">
        <v>V-Block,  AMB for 13</v>
      </c>
      <c r="QQ314" t="str">
        <v>V-Block,  Hex Cham. Dia.</v>
      </c>
      <c r="QR314" t="str">
        <v>V-Block, Hex Depth</v>
      </c>
      <c r="QS314" t="str">
        <v>VBU Gauge</v>
      </c>
      <c r="QT314" t="str">
        <v>Visibally smaller than HEX=Pass</v>
      </c>
      <c r="QU314" t="str">
        <v>Visual Per Drawing</v>
      </c>
      <c r="QV314" t="str">
        <v>Whirl Blank</v>
      </c>
      <c r="QW314" t="str">
        <v xml:space="preserve">Whirl Blank </v>
      </c>
      <c r="QX314" t="str">
        <v>Whirl Blank, Neck Rad. End to Head CL</v>
      </c>
      <c r="QY314" t="str">
        <v>Whirl Blank, Nose Start Dia.</v>
      </c>
      <c r="QZ314" t="str">
        <v>Whirl Blank, Nose Start Dist.</v>
      </c>
      <c r="RA314" t="str">
        <v>Whirl Blank, Thrd. Minor</v>
      </c>
      <c r="RB314" t="str">
        <v>Whirl Blank, Thrd. Pullout Dia.</v>
      </c>
      <c r="RC314" t="str">
        <v>Whole Part, Removal is at Assy. Level</v>
      </c>
      <c r="RD314" t="str">
        <v>Wide Area</v>
      </c>
      <c r="RE314" t="str">
        <v>Zero on End of Go Gauge</v>
      </c>
    </row>
    <row r="315" spans="1:473">
      <c r="A315" t="s">
        <v>943</v>
      </c>
      <c r="C315" t="str" cm="1">
        <f t="array" ref="C315:RE315">TRANSPOSE(_xlfn._xlws.SORT(_xlfn._xlws.FILTER($A$2:$A$600,ISNUMBER(SEARCH('PartLib Table'!M332,$A$2:$A$600)),"not found")))</f>
        <v xml:space="preserve"> 'C', Whirl Blank</v>
      </c>
      <c r="D315" t="str">
        <v xml:space="preserve"> See Image, Constrained</v>
      </c>
      <c r="E315" t="str">
        <v>(.04 to .12 range = Pass)</v>
      </c>
      <c r="F315" t="str">
        <v>(.042 FULL) Go Pin Seat Fully</v>
      </c>
      <c r="G315" t="str">
        <v>(B), Mfg. Tol.</v>
      </c>
      <c r="H315" t="str">
        <v>(B), O.A.L.</v>
      </c>
      <c r="I315" t="str">
        <v>.001 or less =Pass</v>
      </c>
      <c r="J315" t="str">
        <v>.001 or less out of center = Pass</v>
      </c>
      <c r="K315" t="str">
        <v>.002 or Less = Pass</v>
      </c>
      <c r="L315" t="str">
        <v>.002 or Less out of center = Pass</v>
      </c>
      <c r="M315" t="str">
        <v>.005 to .015 = Pass</v>
      </c>
      <c r="N315" t="str">
        <v>.0125 Mean, Section</v>
      </c>
      <c r="O315" t="str">
        <v>.025 or Less in X &amp; Y=Pass</v>
      </c>
      <c r="P315" t="str">
        <v>.038 Mean</v>
      </c>
      <c r="Q315" t="str">
        <v>.063 MM = .0024 IN, See Image</v>
      </c>
      <c r="R315" t="str">
        <v>.063MM = .0024"</v>
      </c>
      <c r="S315" t="str">
        <v>.243 NO-GO, Unconstrained, Must Not Start</v>
      </c>
      <c r="T315" t="str">
        <v>@ Back Face &amp; ID, No Raised Edge</v>
      </c>
      <c r="U315" t="str">
        <v>@ Back Face &amp; OD, No Raised Edge</v>
      </c>
      <c r="V315" t="str">
        <v>@ ID &amp; FACE</v>
      </c>
      <c r="W315" t="str">
        <v>@ OD &amp; BACK FACE</v>
      </c>
      <c r="X315" t="str">
        <v>@ OD &amp; FACE</v>
      </c>
      <c r="Y315" t="str">
        <v>Across from slot</v>
      </c>
      <c r="Z315" t="str">
        <v>All Edge Breaks</v>
      </c>
      <c r="AA315" t="str">
        <v>Attached to bar stock</v>
      </c>
      <c r="AB315" t="str">
        <v xml:space="preserve">Back Turn Fillet Rad. </v>
      </c>
      <c r="AC315" t="str">
        <v>Balloon 1 (DWG FRM0105 Page 2, NV-27)</v>
      </c>
      <c r="AD315" t="str">
        <v>Balloon 1 (DWG FRM0105, NV-30)</v>
      </c>
      <c r="AE315" t="str">
        <v>Balloon 1 (P# 9890002-20) OL00429/A</v>
      </c>
      <c r="AF315" t="str">
        <v>Balloon 1, DWG#FRM0105</v>
      </c>
      <c r="AG315" t="str">
        <v>Balloon 11, See Image</v>
      </c>
      <c r="AH315" t="str">
        <v xml:space="preserve">Balloon 2 (DWG FRM0105 Page 2, NV-27) </v>
      </c>
      <c r="AI315" t="str">
        <v>Balloon 2 (DWG FRM0105, NV-30)</v>
      </c>
      <c r="AJ315" t="str">
        <v>Balloon 2 (P# 9890002-20)</v>
      </c>
      <c r="AK315" t="str">
        <v>Balloon 2, DWG#FRM0105</v>
      </c>
      <c r="AL315" t="str">
        <v>Balloon 2, DWG#FRM0105, See Image</v>
      </c>
      <c r="AM315" t="str">
        <v>Balloon 3 (DWG FRM0105, NV-30 Minor)</v>
      </c>
      <c r="AN315" t="str">
        <v>Balloon 3 (DWG FRM0105, NV-30)</v>
      </c>
      <c r="AO315" t="str">
        <v>Balloon 3 (P# 9890002-20)</v>
      </c>
      <c r="AP315" t="str">
        <v>Balloon 4</v>
      </c>
      <c r="AQ315" t="str">
        <v>Balloon 4 (P# 9890002-20)</v>
      </c>
      <c r="AR315" t="str">
        <v>Below Middle Band</v>
      </c>
      <c r="AS315" t="str">
        <v>Best Fit Pin, .003 or Less =Pass</v>
      </c>
      <c r="AT315" t="str">
        <v>Blank</v>
      </c>
      <c r="AU315" t="str">
        <v>Blank Turn Maj.</v>
      </c>
      <c r="AV315" t="str">
        <v>Blank Turn Maj. Mill Flt., OL4172</v>
      </c>
      <c r="AW315" t="str">
        <v>Blank Without .010 Slots</v>
      </c>
      <c r="AX315" t="str">
        <v>Blank Without .010 Slots, Section</v>
      </c>
      <c r="AY315" t="str">
        <v>Blank without thread</v>
      </c>
      <c r="AZ315" t="str">
        <v xml:space="preserve">Blank, Center of V Grv. </v>
      </c>
      <c r="BA315" t="str">
        <v>Blank, Check R adjacent Balloon 17</v>
      </c>
      <c r="BB315" t="str">
        <v>Blank, EXT. Feature</v>
      </c>
      <c r="BC315" t="str">
        <v>Blank, See Image, OL04335</v>
      </c>
      <c r="BD315" t="str">
        <v>Blank, See Image, OL04336</v>
      </c>
      <c r="BE315" t="str">
        <v xml:space="preserve">Blank, Thrd. </v>
      </c>
      <c r="BF315" t="str">
        <v>Blank, Turn Tip</v>
      </c>
      <c r="BG315" t="str">
        <v>Blank, Without Thrd.</v>
      </c>
      <c r="BH315" t="str">
        <v>Blank, Without Thread</v>
      </c>
      <c r="BI315" t="str">
        <v xml:space="preserve">Blunt Start Blend to Minor </v>
      </c>
      <c r="BJ315" t="str">
        <v>Calc., Use Go HEX</v>
      </c>
      <c r="BK315" t="str">
        <v>Can't dig into OD</v>
      </c>
      <c r="BL315" t="str">
        <v>Carbide Gauge</v>
      </c>
      <c r="BM315" t="str">
        <v xml:space="preserve">Center of V Grv. </v>
      </c>
      <c r="BN315" t="str">
        <v>Centered Less than .03 = Pass</v>
      </c>
      <c r="BO315" t="str">
        <v>Centered within .0005 or Less = Pass</v>
      </c>
      <c r="BP315" t="str">
        <v>Centered within .001 or Less = Pass</v>
      </c>
      <c r="BQ315" t="str">
        <v>Centered within .0254 or Less = Pass</v>
      </c>
      <c r="BR315" t="str">
        <v>Check close to Rod Slot</v>
      </c>
      <c r="BS315" t="str">
        <v>Check every other hole</v>
      </c>
      <c r="BT315" t="str">
        <v>Check Go over full length of slot.</v>
      </c>
      <c r="BU315" t="str">
        <v>Check Near Closed End</v>
      </c>
      <c r="BV315" t="str">
        <v>Check per Print View, Away from Rod Slot</v>
      </c>
      <c r="BW315" t="str">
        <v>Check to Balloon 30 Go Pin</v>
      </c>
      <c r="BX315" t="str">
        <v>Check with .2705 SET Pin Inside Part</v>
      </c>
      <c r="BY315" t="str">
        <v>Check with Hex Up</v>
      </c>
      <c r="BZ315" t="str">
        <v>CMM Blank</v>
      </c>
      <c r="CA315" t="str">
        <v>Confirm Full Radius</v>
      </c>
      <c r="CB315" t="str">
        <v>Constrained in fixture</v>
      </c>
      <c r="CC315" t="str">
        <v>Constrained with Ring</v>
      </c>
      <c r="CD315" t="str">
        <v>Constrained, See Image</v>
      </c>
      <c r="CE315" t="str">
        <v>Dim. "A"</v>
      </c>
      <c r="CF315" t="str">
        <v>Dim. "B"</v>
      </c>
      <c r="CG315" t="str">
        <v>Dim. "C"</v>
      </c>
      <c r="CH315" t="str">
        <v>Dim. "D", Whirl Blank</v>
      </c>
      <c r="CI315" t="str">
        <v>Dim. "G"</v>
      </c>
      <c r="CJ315" t="str">
        <v>Dim. E, Blank Turn Maj. &amp;  Mill Flt</v>
      </c>
      <c r="CK315" t="str">
        <v>Dim. E, Blank Turn Maj.&amp;  Mill Flt</v>
      </c>
      <c r="CL315" t="str">
        <v>Dim. H, Whirl Blank</v>
      </c>
      <c r="CM315" t="str">
        <v>Dim. J, 'Blank Turn Maj. &amp; Whirl Blank</v>
      </c>
      <c r="CN315" t="str">
        <v>Disk Drop Indicator Tip</v>
      </c>
      <c r="CO315" t="str">
        <v>DWG 100448-15, Balloon F_1</v>
      </c>
      <c r="CP315" t="str">
        <v>DWG 100448-15, OL02571</v>
      </c>
      <c r="CQ315" t="str">
        <v>DWG 100448-41</v>
      </c>
      <c r="CR315" t="str">
        <v>DWG 9890040, (10E),Section Part, OL01139</v>
      </c>
      <c r="CS315" t="str">
        <v>DWG 9890040, (10E),Section, OL01139</v>
      </c>
      <c r="CT315" t="str">
        <v>DWG 9890040, (11E)</v>
      </c>
      <c r="CU315" t="str">
        <v>DWG 9890040, (11E), Pins with Flats</v>
      </c>
      <c r="CV315" t="str">
        <v>DWG 9890040, (12E),  Pass=.002 or less</v>
      </c>
      <c r="CW315" t="str">
        <v>DWG 9890040, (12E), See Image</v>
      </c>
      <c r="CX315" t="str">
        <v>DWG 9890040, (1E), OL01431</v>
      </c>
      <c r="CY315" t="str">
        <v>DWG 9890040, (1E), OL01432</v>
      </c>
      <c r="CZ315" t="str">
        <v>DWG 9890040, (2E), OL01432</v>
      </c>
      <c r="DA315" t="str">
        <v>DWG 9890040, (3E)</v>
      </c>
      <c r="DB315" t="str">
        <v>DWG 9890040, (4E)</v>
      </c>
      <c r="DC315" t="str">
        <v>DWG 9890040, (5E), OL02336</v>
      </c>
      <c r="DD315" t="str">
        <v>DWG 9890040, (6E)</v>
      </c>
      <c r="DE315" t="str">
        <v>DWG 9890040, (7E)</v>
      </c>
      <c r="DF315" t="str">
        <v>DWG 9890040, (8E), OL01433</v>
      </c>
      <c r="DG315" t="str">
        <v>DWG 9890040, (8E), OL01433, Section</v>
      </c>
      <c r="DH315" t="str">
        <v>DWG 9890040, (9E), Close to Rod Slot</v>
      </c>
      <c r="DI315" t="str">
        <v>DWG 9890040, (9E),Close to Rod Slot</v>
      </c>
      <c r="DJ315" t="str">
        <v>DWG FRM0105 PAGE 2</v>
      </c>
      <c r="DK315" t="str">
        <v>DWG# 100448-41</v>
      </c>
      <c r="DL315" t="str">
        <v>DWG# 100448-44</v>
      </c>
      <c r="DM315" t="str">
        <v>DWG# 9890003  (1), Section OL00436/A</v>
      </c>
      <c r="DN315" t="str">
        <v>DWG# 9890003 (3), Ring Gauge Constrained</v>
      </c>
      <c r="DO315" t="str">
        <v>DWG# 9890003 (4), Section</v>
      </c>
      <c r="DP315" t="str">
        <v>DWG#100448-26, Balloon 1K, OL02350</v>
      </c>
      <c r="DQ315" t="str">
        <v>DWG#100448-26, Balloon 2K, OL02350</v>
      </c>
      <c r="DR315" t="str">
        <v>DWG#100448-26, Balloon 3K, OL02363</v>
      </c>
      <c r="DS315" t="str">
        <v>DWG#100448-26, Balloon 4K</v>
      </c>
      <c r="DT315" t="str">
        <v>DWG#100448-26, Balloon 5K, Section</v>
      </c>
      <c r="DU315" t="str">
        <v>DWG#100448-26, Balloon 6K</v>
      </c>
      <c r="DV315" t="str">
        <v>DWG#100448-26, Balloon 7K, Section</v>
      </c>
      <c r="DW315" t="str">
        <v>DWG#100448-26, Mfg. Tol.</v>
      </c>
      <c r="DX315" t="str">
        <v>DWG#9890003 (2) Ring Gauge Constrained</v>
      </c>
      <c r="DY315" t="str">
        <v>DWG#9890044</v>
      </c>
      <c r="DZ315" t="str">
        <v>DWG#9890044 .1985 to .2005=Pass</v>
      </c>
      <c r="EA315" t="str">
        <v>DWG#9890044 Overlay OL02441</v>
      </c>
      <c r="EB315" t="str">
        <v>DWG#9890044, OL02441</v>
      </c>
      <c r="EC315" t="str">
        <v>DWG#FRM0105</v>
      </c>
      <c r="ED315" t="str">
        <v>EXT.</v>
      </c>
      <c r="EE315" t="str">
        <v>EXT. Section, OL02460</v>
      </c>
      <c r="EF315" t="str">
        <v>EXT., OL04223</v>
      </c>
      <c r="EG315" t="str">
        <v>Flat Drop Indicator Tip</v>
      </c>
      <c r="EH315" t="str">
        <v>Full Go Pin, No Light, at Radius</v>
      </c>
      <c r="EI315" t="str">
        <v>Function Check</v>
      </c>
      <c r="EJ315" t="str">
        <v>GO Function Gauge</v>
      </c>
      <c r="EK315" t="str">
        <v>Go Gauge for Balloon 1 &amp; 4</v>
      </c>
      <c r="EL315" t="str">
        <v>Go Pin must pass through</v>
      </c>
      <c r="EM315" t="str">
        <v>Greater than .005 = Fail, Section</v>
      </c>
      <c r="EN315" t="str">
        <v>Greater than .025 out of center = Fail</v>
      </c>
      <c r="EO315" t="str">
        <v>Greater than 2.6 = Pass</v>
      </c>
      <c r="EP315" t="str">
        <v>Green = Pass, Red = Fail</v>
      </c>
      <c r="EQ315" t="str">
        <v>Hex Depth</v>
      </c>
      <c r="ER315" t="str">
        <v>Hex Minor</v>
      </c>
      <c r="ES315" t="str">
        <v>Hole Dia.</v>
      </c>
      <c r="ET315" t="str">
        <v>Hook or Disk Tip</v>
      </c>
      <c r="EU315" t="str">
        <v>ID Sphere Finish</v>
      </c>
      <c r="EV315" t="str">
        <v>ID/OD Both Sides, Diff. .002 or less = Pass</v>
      </c>
      <c r="EW315" t="str">
        <v>If Looks Big, Section</v>
      </c>
      <c r="EX315" t="str">
        <v>If Looks Small, Section</v>
      </c>
      <c r="EY315" t="str">
        <v>Insp. Close to Break Away, Mfg.Tol.</v>
      </c>
      <c r="EZ315" t="str">
        <v>INT.</v>
      </c>
      <c r="FA315" t="str">
        <v>INT. Section, OL02460</v>
      </c>
      <c r="FB315" t="str">
        <v>INT., OL04223</v>
      </c>
      <c r="FC315" t="str">
        <v>Intersect. of 7.7 &amp; R0.10</v>
      </c>
      <c r="FD315" t="str">
        <v>Intersect. of 8.79 and R.25 MAX</v>
      </c>
      <c r="FE315" t="str">
        <v>Keep Ind. Tip away from corner</v>
      </c>
      <c r="FF315" t="str">
        <v>L31</v>
      </c>
      <c r="FG315" t="str">
        <v>Laser Mark</v>
      </c>
      <c r="FH315" t="str">
        <v>LASER PER NOTE 4</v>
      </c>
      <c r="FI315" t="str">
        <v>LASER PER NOTE 4, Final Check 1 only</v>
      </c>
      <c r="FJ315" t="str">
        <v>Less than .002 out of center = Pass</v>
      </c>
      <c r="FK315" t="str">
        <v>Less than 2.75 = Pass, Section</v>
      </c>
      <c r="FL315" t="str">
        <v>List as pin. Not Calibrated</v>
      </c>
      <c r="FM315" t="str">
        <v>M9 X 1.25 BUTT See Comment Image</v>
      </c>
      <c r="FN315" t="str">
        <v>Manual Section</v>
      </c>
      <c r="FO315" t="str">
        <v>Max Deep .241 NO-GO =.42</v>
      </c>
      <c r="FP315" t="str">
        <v>MAX Depth of (Note 7) .241 NO-GO Pin</v>
      </c>
      <c r="FQ315" t="str">
        <v>Measure from Blue Line, See Image</v>
      </c>
      <c r="FR315" t="str">
        <v>Measure Width of Blue Area, See Image</v>
      </c>
      <c r="FS315" t="str">
        <v>Mfg. Tol</v>
      </c>
      <c r="FT315" t="str">
        <v>Mfg. Tol, See Image</v>
      </c>
      <c r="FU315" t="str">
        <v>Mfg. Tol.</v>
      </c>
      <c r="FV315" t="str">
        <v>Mfg. Tol. "A"</v>
      </c>
      <c r="FW315" t="str">
        <v>Mfg. Tol. (Zero on Gauge Full Dia. Lead)</v>
      </c>
      <c r="FX315" t="str">
        <v>Mfg. Tol. Balloon 11, See Image</v>
      </c>
      <c r="FY315" t="str">
        <v>Mfg. Tol. Balloon 4</v>
      </c>
      <c r="FZ315" t="str">
        <v>Mfg. Tol. Balloon 7</v>
      </c>
      <c r="GA315" t="str">
        <v xml:space="preserve">Mfg. Tol. C-Bore Face (Ballo 28) </v>
      </c>
      <c r="GB315" t="str">
        <v>Mfg. Tol. Section</v>
      </c>
      <c r="GC315" t="str">
        <v>Mfg. Tol. See Image</v>
      </c>
      <c r="GD315" t="str">
        <v>Mfg. Tol., 3 Places, Record MAX</v>
      </c>
      <c r="GE315" t="str">
        <v>Mfg. Tol., Balloon 11</v>
      </c>
      <c r="GF315" t="str">
        <v>Mfg. Tol., Balloon 7</v>
      </c>
      <c r="GG315" t="str">
        <v>Mfg. Tol., Blank</v>
      </c>
      <c r="GH315" t="str">
        <v>Mfg. Tol., Blank, Balloon 12</v>
      </c>
      <c r="GI315" t="str">
        <v>Mfg. Tol., Blend to SØ.320</v>
      </c>
      <c r="GJ315" t="str">
        <v>Mfg. Tol., Calculation</v>
      </c>
      <c r="GK315" t="str">
        <v>Mfg. Tol., For Mill Fixture</v>
      </c>
      <c r="GL315" t="str">
        <v>Mfg. Tol., L32</v>
      </c>
      <c r="GM315" t="str">
        <v>Mfg. Tol., L33</v>
      </c>
      <c r="GN315" t="str">
        <v>Mfg. Tol., No Tool Marks</v>
      </c>
      <c r="GO315" t="str">
        <v>Mfg. Tol., OL03361</v>
      </c>
      <c r="GP315" t="str">
        <v>Mfg. Tol., Record off center value</v>
      </c>
      <c r="GQ315" t="str">
        <v>Mfg. Tol., Same 3 Places, Record MIN</v>
      </c>
      <c r="GR315" t="str">
        <v>Mfg. Tol., Section</v>
      </c>
      <c r="GS315" t="str">
        <v>Mfg. Tol., Section B-B</v>
      </c>
      <c r="GT315" t="str">
        <v>Mfg. Tol., Section, OL03361</v>
      </c>
      <c r="GU315" t="str">
        <v>Mfg. Tol., Section, Per Note 2</v>
      </c>
      <c r="GV315" t="str">
        <v>Mfg. Tol., See Image</v>
      </c>
      <c r="GW315" t="str">
        <v>Mfg. Tol., See Image, Bore in Blue</v>
      </c>
      <c r="GX315" t="str">
        <v>Mfg. Tol., See Image, Hook Tip</v>
      </c>
      <c r="GY315" t="str">
        <v>Mfg. Tol., Sharp Okay No Burr</v>
      </c>
      <c r="GZ315" t="str">
        <v>Mfg. Tol., Threadless Blank</v>
      </c>
      <c r="HA315" t="str">
        <v>Mfg.Tol.</v>
      </c>
      <c r="HB315" t="str">
        <v>Mgf. To., T.S.C.</v>
      </c>
      <c r="HC315" t="str">
        <v>Milled Feature</v>
      </c>
      <c r="HD315" t="str">
        <v>Milled Feature, OL04045</v>
      </c>
      <c r="HE315" t="str">
        <v>More than .0005 out of center = Fail</v>
      </c>
      <c r="HF315" t="str">
        <v>Must Pass Through</v>
      </c>
      <c r="HG315" t="str">
        <v>Must pass through gauge</v>
      </c>
      <c r="HH315" t="str">
        <v>Must Pass Through Go Gauge</v>
      </c>
      <c r="HI315" t="str">
        <v>Must Pass, See Image.</v>
      </c>
      <c r="HJ315" t="str">
        <v>NA</v>
      </c>
      <c r="HK315" t="str">
        <v>Narrow Area</v>
      </c>
      <c r="HL315" t="str">
        <v>Near Balloon 21</v>
      </c>
      <c r="HM315" t="str">
        <v>Near Datum B</v>
      </c>
      <c r="HN315" t="str">
        <v>Neck Dia.</v>
      </c>
      <c r="HO315" t="str">
        <v>Neck to Head Rad.</v>
      </c>
      <c r="HP315" t="str">
        <v>No Copper Deposits Allowed</v>
      </c>
      <c r="HQ315" t="str">
        <v>No Section</v>
      </c>
      <c r="HR315" t="str">
        <v>No Section, .01 to .014 = Pass</v>
      </c>
      <c r="HS315" t="str">
        <v>No Section, Rotate Part</v>
      </c>
      <c r="HT315" t="str">
        <v>No Section, See Image</v>
      </c>
      <c r="HU315" t="str">
        <v>No Slot, Section B-B</v>
      </c>
      <c r="HV315" t="str">
        <v>No visual step = Pass</v>
      </c>
      <c r="HW315" t="str">
        <v>Not to exceed .95 Deep</v>
      </c>
      <c r="HX315" t="str">
        <v>Note 1</v>
      </c>
      <c r="HY315" t="str">
        <v>OL00333/A</v>
      </c>
      <c r="HZ315" t="str">
        <v>OL00519</v>
      </c>
      <c r="IA315" t="str">
        <v>OL00520</v>
      </c>
      <c r="IB315" t="str">
        <v>OL00529</v>
      </c>
      <c r="IC315" t="str">
        <v>OL00542</v>
      </c>
      <c r="ID315" t="str">
        <v>OL00724</v>
      </c>
      <c r="IE315" t="str">
        <v>OL01250</v>
      </c>
      <c r="IF315" t="str">
        <v>OL01869, Threadless Blank</v>
      </c>
      <c r="IG315" t="str">
        <v>OL01870, Section</v>
      </c>
      <c r="IH315" t="str">
        <v>OL02255</v>
      </c>
      <c r="II315" t="str">
        <v>OL02255, Mfg. Tol.</v>
      </c>
      <c r="IJ315" t="str">
        <v>OL02302</v>
      </c>
      <c r="IK315" t="str">
        <v xml:space="preserve">OL02318  needed per image instructions </v>
      </c>
      <c r="IL315" t="str">
        <v>OL02556</v>
      </c>
      <c r="IM315" t="str">
        <v>OL02557</v>
      </c>
      <c r="IN315" t="str">
        <v>OL02567</v>
      </c>
      <c r="IO315" t="str">
        <v>OL02653</v>
      </c>
      <c r="IP315" t="str">
        <v>OL02718</v>
      </c>
      <c r="IQ315" t="str">
        <v>OL02841</v>
      </c>
      <c r="IR315" t="str">
        <v>OL02842</v>
      </c>
      <c r="IS315" t="str">
        <v>OL02844</v>
      </c>
      <c r="IT315" t="str">
        <v>OL02871</v>
      </c>
      <c r="IU315" t="str">
        <v>OL02887</v>
      </c>
      <c r="IV315" t="str">
        <v>OL03500</v>
      </c>
      <c r="IW315" t="str">
        <v>OL03766</v>
      </c>
      <c r="IX315" t="str">
        <v>OL03868</v>
      </c>
      <c r="IY315" t="str">
        <v>OL03869</v>
      </c>
      <c r="IZ315" t="str">
        <v>OL03870</v>
      </c>
      <c r="JA315" t="str">
        <v>OL03873, DWG# 100448-44</v>
      </c>
      <c r="JB315" t="str">
        <v>OL03949</v>
      </c>
      <c r="JC315" t="str">
        <v xml:space="preserve">OL04043, Section </v>
      </c>
      <c r="JD315" t="str">
        <v xml:space="preserve">OL04044, Section </v>
      </c>
      <c r="JE315" t="str">
        <v>OL04045</v>
      </c>
      <c r="JF315" t="str">
        <v>OL04045, Milled Feature</v>
      </c>
      <c r="JG315" t="str">
        <v>OL04063</v>
      </c>
      <c r="JH315" t="str">
        <v>OL04064</v>
      </c>
      <c r="JI315" t="str">
        <v>OL04065</v>
      </c>
      <c r="JJ315" t="str">
        <v>OL04181</v>
      </c>
      <c r="JK315" t="str">
        <v>OL04218</v>
      </c>
      <c r="JL315" t="str">
        <v>OL04224, See Image</v>
      </c>
      <c r="JM315" t="str">
        <v>OL04374</v>
      </c>
      <c r="JN315" t="str">
        <v>OL04375, Section M-M</v>
      </c>
      <c r="JO315" t="str">
        <v>OL04376, Section M-M</v>
      </c>
      <c r="JP315" t="str">
        <v>OL04443</v>
      </c>
      <c r="JQ315" t="str">
        <v>OL04444</v>
      </c>
      <c r="JR315" t="str">
        <v>OL05000</v>
      </c>
      <c r="JS315" t="str">
        <v>One side of slot</v>
      </c>
      <c r="JT315" t="str">
        <v>Other side of slot</v>
      </c>
      <c r="JU315" t="str">
        <v>Out of center more than .002 = Fail</v>
      </c>
      <c r="JV315" t="str">
        <v>Out of center more than.002 = Fail</v>
      </c>
      <c r="JW315" t="str">
        <v>Overlay OL02713</v>
      </c>
      <c r="JX315" t="str">
        <v>Overlay OL02714</v>
      </c>
      <c r="JY315" t="str">
        <v>Overlay OL02718</v>
      </c>
      <c r="JZ315" t="str">
        <v>Overlay OL03831, Mfg. Tol.</v>
      </c>
      <c r="KA315" t="str">
        <v>Part Without Slots</v>
      </c>
      <c r="KB315" t="str">
        <v>Part Without Slots, See Image</v>
      </c>
      <c r="KC315" t="str">
        <v xml:space="preserve">Pass = .0254 or Less </v>
      </c>
      <c r="KD315" t="str">
        <v>PD MIN = 4.361, PD MAX = 4.456</v>
      </c>
      <c r="KE315" t="str">
        <v>Per Balloon 2 Note</v>
      </c>
      <c r="KF315" t="str">
        <v>Per drawing note(s) 8.</v>
      </c>
      <c r="KG315" t="str">
        <v>Point or Sphere Tip</v>
      </c>
      <c r="KH315" t="str">
        <v>Point Tip</v>
      </c>
      <c r="KI315" t="str">
        <v>R.9 to R1.1 = Pass, See Image</v>
      </c>
      <c r="KJ315" t="str">
        <v>Ram Construction</v>
      </c>
      <c r="KK315" t="str">
        <v>Record Same Pass / Fail All Balloons</v>
      </c>
      <c r="KL315" t="str">
        <v>Ref. Balloon 1</v>
      </c>
      <c r="KM315" t="str">
        <v>Ref. Balloon 12</v>
      </c>
      <c r="KN315" t="str">
        <v>Ref. Balloon 13, 100% AQL</v>
      </c>
      <c r="KO315" t="str">
        <v>Ref. Balloon 2</v>
      </c>
      <c r="KP315" t="str">
        <v>Ref. Balloon 21, 100% AQL</v>
      </c>
      <c r="KQ315" t="str">
        <v>Ref. Balloon 4</v>
      </c>
      <c r="KR315" t="str">
        <v>Ref. Balloon 7</v>
      </c>
      <c r="KS315" t="str">
        <v>Ref. Balloon 8</v>
      </c>
      <c r="KT315" t="str">
        <v>Relieved Pin Gauges 09236 &amp; 09235</v>
      </c>
      <c r="KU315" t="str">
        <v>Rotate Part</v>
      </c>
      <c r="KV315" t="str">
        <v>Rotate Part, See Image</v>
      </c>
      <c r="KW315" t="str">
        <v>Same as Root Radius</v>
      </c>
      <c r="KX315" t="str">
        <v>Section</v>
      </c>
      <c r="KY315" t="str">
        <v>Section B-B</v>
      </c>
      <c r="KZ315" t="str">
        <v>Section B-B, Distance Between Grooves</v>
      </c>
      <c r="LA315" t="str">
        <v>Section C-C</v>
      </c>
      <c r="LB315" t="str">
        <v>Section Part</v>
      </c>
      <c r="LC315" t="str">
        <v>Section Part, Measured from Opposite Face</v>
      </c>
      <c r="LD315" t="str">
        <v>Section, Broachless Blank</v>
      </c>
      <c r="LE315" t="str">
        <v>Section, EXT. Sphere Location.</v>
      </c>
      <c r="LF315" t="str">
        <v>Section, Hex Cham. Ang.</v>
      </c>
      <c r="LG315" t="str">
        <v>Section, Hex Fillet Rad.</v>
      </c>
      <c r="LH315" t="str">
        <v>Section, INT. Feature</v>
      </c>
      <c r="LI315" t="str">
        <v>Section, INT. Sphere Location.</v>
      </c>
      <c r="LJ315" t="str">
        <v>Section, Mfg. Tol.</v>
      </c>
      <c r="LK315" t="str">
        <v>Section, Mfg. Tol., See Image</v>
      </c>
      <c r="LL315" t="str">
        <v>Section, OL00486</v>
      </c>
      <c r="LM315" t="str">
        <v>Section, OL00542</v>
      </c>
      <c r="LN315" t="str">
        <v>Section, OL00543</v>
      </c>
      <c r="LO315" t="str">
        <v>Section, OL00544</v>
      </c>
      <c r="LP315" t="str">
        <v>Section, OL00545</v>
      </c>
      <c r="LQ315" t="str">
        <v>Section, OL00546</v>
      </c>
      <c r="LR315" t="str">
        <v>Section, OL00547</v>
      </c>
      <c r="LS315" t="str">
        <v>Section, OL00555</v>
      </c>
      <c r="LT315" t="str">
        <v>Section, OL00725</v>
      </c>
      <c r="LU315" t="str">
        <v>Section, OL01430</v>
      </c>
      <c r="LV315" t="str">
        <v>Section, OL01434</v>
      </c>
      <c r="LW315" t="str">
        <v>Section, OL01435</v>
      </c>
      <c r="LX315" t="str">
        <v>Section, OL01807</v>
      </c>
      <c r="LY315" t="str">
        <v>Section, OL01830</v>
      </c>
      <c r="LZ315" t="str">
        <v>Section, OL02351</v>
      </c>
      <c r="MA315" t="str">
        <v>Section, OL02519</v>
      </c>
      <c r="MB315" t="str">
        <v>Section, OL02520</v>
      </c>
      <c r="MC315" t="str">
        <v>Section, OL02522</v>
      </c>
      <c r="MD315" t="str">
        <v>Section, OL02540</v>
      </c>
      <c r="ME315" t="str">
        <v>Section, OL02541</v>
      </c>
      <c r="MF315" t="str">
        <v>Section, OL02552</v>
      </c>
      <c r="MG315" t="str">
        <v>Section, OL02553</v>
      </c>
      <c r="MH315" t="str">
        <v>Section, OL02554</v>
      </c>
      <c r="MI315" t="str">
        <v>Section, OL02555</v>
      </c>
      <c r="MJ315" t="str">
        <v>Section, OL02558</v>
      </c>
      <c r="MK315" t="str">
        <v>Section, OL02559</v>
      </c>
      <c r="ML315" t="str">
        <v>Section, OL02560</v>
      </c>
      <c r="MM315" t="str">
        <v>Section, OL02619</v>
      </c>
      <c r="MN315" t="str">
        <v>Section, OL02620</v>
      </c>
      <c r="MO315" t="str">
        <v>Section, OL02621</v>
      </c>
      <c r="MP315" t="str">
        <v>Section, OL02622</v>
      </c>
      <c r="MQ315" t="str">
        <v>Section, OL02623</v>
      </c>
      <c r="MR315" t="str">
        <v>Section, OL02624</v>
      </c>
      <c r="MS315" t="str">
        <v>Section, OL02652</v>
      </c>
      <c r="MT315" t="str">
        <v>Section, OL02680</v>
      </c>
      <c r="MU315" t="str">
        <v>Section, OL02793</v>
      </c>
      <c r="MV315" t="str">
        <v>Section, OL02823</v>
      </c>
      <c r="MW315" t="str">
        <v>Section, OL02843</v>
      </c>
      <c r="MX315" t="str">
        <v>Section, OL03026, Ext.</v>
      </c>
      <c r="MY315" t="str">
        <v>Section, OL03026, Int.</v>
      </c>
      <c r="MZ315" t="str">
        <v>Section, OL03570, DWG# 100448-41</v>
      </c>
      <c r="NA315" t="str">
        <v>Section, OL03781</v>
      </c>
      <c r="NB315" t="str">
        <v>Section, OL03911</v>
      </c>
      <c r="NC315" t="str">
        <v>Section, OL03912</v>
      </c>
      <c r="ND315" t="str">
        <v>Section, OL03928</v>
      </c>
      <c r="NE315" t="str">
        <v>Section, OL03929</v>
      </c>
      <c r="NF315" t="str">
        <v>Section, OL04030</v>
      </c>
      <c r="NG315" t="str">
        <v>Section, OL04037</v>
      </c>
      <c r="NH315" t="str">
        <v>Section, OL04038</v>
      </c>
      <c r="NI315" t="str">
        <v>Section, OL04046</v>
      </c>
      <c r="NJ315" t="str">
        <v>Section, OL04065</v>
      </c>
      <c r="NK315" t="str">
        <v>Section, OL04066</v>
      </c>
      <c r="NL315" t="str">
        <v>Section, OL04067</v>
      </c>
      <c r="NM315" t="str">
        <v>Section, OL04069</v>
      </c>
      <c r="NN315" t="str">
        <v>Section, OL04071</v>
      </c>
      <c r="NO315" t="str">
        <v>Section, OL04173</v>
      </c>
      <c r="NP315" t="str">
        <v>Section, OL04174</v>
      </c>
      <c r="NQ315" t="str">
        <v>Section, OL04214</v>
      </c>
      <c r="NR315" t="str">
        <v>Section, OL04215</v>
      </c>
      <c r="NS315" t="str">
        <v>Section, OL04216</v>
      </c>
      <c r="NT315" t="str">
        <v>Section, OL04217</v>
      </c>
      <c r="NU315" t="str">
        <v>Section, Overlay OL02716</v>
      </c>
      <c r="NV315" t="str">
        <v>Section, Overlay OL02717</v>
      </c>
      <c r="NW315" t="str">
        <v>Section, See Image</v>
      </c>
      <c r="NX315" t="str">
        <v>Section, See Image, DWG# 100448-41</v>
      </c>
      <c r="NY315" t="str">
        <v>Section, Without Sots</v>
      </c>
      <c r="NZ315" t="str">
        <v>See Comments Sheet</v>
      </c>
      <c r="OA315" t="str">
        <v>See Comments Sheet, OL02318</v>
      </c>
      <c r="OB315" t="str">
        <v>See Image</v>
      </c>
      <c r="OC315" t="str">
        <v>See Image, .005 or Less = Pass</v>
      </c>
      <c r="OD315" t="str">
        <v>See Image, Check Near Radius</v>
      </c>
      <c r="OE315" t="str">
        <v>See Image, Constrained</v>
      </c>
      <c r="OF315" t="str">
        <v>See Image, Distance Between Flats</v>
      </c>
      <c r="OG315" t="str">
        <v xml:space="preserve">See Image, Mfg. Tol, Section A-A </v>
      </c>
      <c r="OH315" t="str">
        <v>See image, Mfg. Tol.</v>
      </c>
      <c r="OI315" t="str">
        <v>See Image, Mic. Across Flats</v>
      </c>
      <c r="OJ315" t="str">
        <v>See Image, OL02850</v>
      </c>
      <c r="OK315" t="str">
        <v>See Image, OL02880</v>
      </c>
      <c r="OL315" t="str">
        <v>See Image, OL03926</v>
      </c>
      <c r="OM315" t="str">
        <v>See Image, OL03927</v>
      </c>
      <c r="ON315" t="str">
        <v>See Image, OL04003</v>
      </c>
      <c r="OO315" t="str">
        <v>'See Image, OL04342,  Best Fit Joe Block</v>
      </c>
      <c r="OP315" t="str">
        <v>See Image, OL04342,  Blank</v>
      </c>
      <c r="OQ315" t="str">
        <v>See Image, OL04342, Blank</v>
      </c>
      <c r="OR315" t="str">
        <v>See Image, OL04343, Blank</v>
      </c>
      <c r="OS315" t="str">
        <v>See Image, Pass = .002 or Less</v>
      </c>
      <c r="OT315" t="str">
        <v>See Image, Rcd. MAX</v>
      </c>
      <c r="OU315" t="str">
        <v>See Image, Rcd. MIN</v>
      </c>
      <c r="OV315" t="str">
        <v>See Image, Section</v>
      </c>
      <c r="OW315" t="str">
        <v>See Image, Section A-A</v>
      </c>
      <c r="OX315" t="str">
        <v>See Image, Section B-B</v>
      </c>
      <c r="OY315" t="str">
        <v>See Image, Section B-B, TSC</v>
      </c>
      <c r="OZ315" t="str">
        <v>See Image, Shank Drawing # 18000-XX-XX A</v>
      </c>
      <c r="PA315" t="str">
        <v>Sequencial Laser 01, 120 Per Print</v>
      </c>
      <c r="PB315" t="str">
        <v>Set to .202, Zero on Thread Lead</v>
      </c>
      <c r="PC315" t="str">
        <v>Sharp OK, No Burr</v>
      </c>
      <c r="PD315" t="str">
        <v>Sharp OK, No Raised Edge, See Image</v>
      </c>
      <c r="PE315" t="str">
        <v>Sharp OK, No Raised Edges</v>
      </c>
      <c r="PF315" t="str">
        <v>Sharp okay no raised edge</v>
      </c>
      <c r="PG315" t="str">
        <v>Sharp Okay, No Burr</v>
      </c>
      <c r="PH315" t="str">
        <v>Sharp Okay, No Raised Edge</v>
      </c>
      <c r="PI315" t="str">
        <v>Sharp Okay, No Raised Edges,</v>
      </c>
      <c r="PJ315" t="str">
        <v>Sharp Okay, See Image</v>
      </c>
      <c r="PK315" t="str">
        <v xml:space="preserve">Start of Radius @ .195 </v>
      </c>
      <c r="PL315" t="str">
        <v xml:space="preserve">Start of Radius @ .21 </v>
      </c>
      <c r="PM315" t="str">
        <v xml:space="preserve">T.S.C. </v>
      </c>
      <c r="PN315" t="str">
        <v>Tangent Point</v>
      </c>
      <c r="PO315" t="str">
        <v>Tangent point of R.50</v>
      </c>
      <c r="PP315" t="str">
        <v>Taper Check, Mfg.Tol.</v>
      </c>
      <c r="PQ315" t="str">
        <v>Taper Check, Mfg.Tol., See Image</v>
      </c>
      <c r="PR315" t="str">
        <v>Thrd. Minor Ø</v>
      </c>
      <c r="PS315" t="str">
        <v>Thrd. Relief Ø</v>
      </c>
      <c r="PT315" t="str">
        <v>Threadless Blank</v>
      </c>
      <c r="PU315" t="str">
        <v>Threadless Blank, From Major Ø</v>
      </c>
      <c r="PV315" t="str">
        <v>Threadless Blank, Mfg. Tol.</v>
      </c>
      <c r="PW315" t="str">
        <v>Threadless Blank, Thrd. to Neck Rad.</v>
      </c>
      <c r="PX315" t="str">
        <v>Thredless Blank</v>
      </c>
      <c r="PY315" t="str">
        <v>To center of R.005</v>
      </c>
      <c r="PZ315" t="str">
        <v>Torx Min. Dia.</v>
      </c>
      <c r="QA315" t="str">
        <v>Turn Ø Free of Mill Marks</v>
      </c>
      <c r="QB315" t="str">
        <v>Use (Full) GO Hex</v>
      </c>
      <c r="QC315" t="str">
        <v>Use Balloon 1 FULL Gauge</v>
      </c>
      <c r="QD315" t="str">
        <v>Use Balloon 9 FULL GO</v>
      </c>
      <c r="QE315" t="str">
        <v>Use Best Fit Pin</v>
      </c>
      <c r="QF315" t="str">
        <v>Use Disk Tip</v>
      </c>
      <c r="QG315" t="str">
        <v>Use flat bottomed indicator tip.</v>
      </c>
      <c r="QH315" t="str">
        <v xml:space="preserve">Use Full .093 Go Hex </v>
      </c>
      <c r="QI315" t="str">
        <v xml:space="preserve">Use Full .0930 Go Hex </v>
      </c>
      <c r="QJ315" t="str">
        <v>Use Full .1235 Go Hex</v>
      </c>
      <c r="QK315" t="str">
        <v>Use Gauge K2-98-8019-04, See Image</v>
      </c>
      <c r="QL315" t="str">
        <v>Use large flat indicator tip</v>
      </c>
      <c r="QM315" t="str">
        <v>Use Pins.3330/.3350, See Image MAX NO-GO</v>
      </c>
      <c r="QN315" t="str">
        <v>Use Pointed Drop Indicator Tip</v>
      </c>
      <c r="QO315" t="str">
        <v>V-Block</v>
      </c>
      <c r="QP315" t="str">
        <v>V-Block,  AMB for 13</v>
      </c>
      <c r="QQ315" t="str">
        <v>V-Block,  Hex Cham. Dia.</v>
      </c>
      <c r="QR315" t="str">
        <v>V-Block, Hex Depth</v>
      </c>
      <c r="QS315" t="str">
        <v>VBU Gauge</v>
      </c>
      <c r="QT315" t="str">
        <v>Visibally smaller than HEX=Pass</v>
      </c>
      <c r="QU315" t="str">
        <v>Visual Per Drawing</v>
      </c>
      <c r="QV315" t="str">
        <v>Whirl Blank</v>
      </c>
      <c r="QW315" t="str">
        <v xml:space="preserve">Whirl Blank </v>
      </c>
      <c r="QX315" t="str">
        <v>Whirl Blank, Neck Rad. End to Head CL</v>
      </c>
      <c r="QY315" t="str">
        <v>Whirl Blank, Nose Start Dia.</v>
      </c>
      <c r="QZ315" t="str">
        <v>Whirl Blank, Nose Start Dist.</v>
      </c>
      <c r="RA315" t="str">
        <v>Whirl Blank, Thrd. Minor</v>
      </c>
      <c r="RB315" t="str">
        <v>Whirl Blank, Thrd. Pullout Dia.</v>
      </c>
      <c r="RC315" t="str">
        <v>Whole Part, Removal is at Assy. Level</v>
      </c>
      <c r="RD315" t="str">
        <v>Wide Area</v>
      </c>
      <c r="RE315" t="str">
        <v>Zero on End of Go Gauge</v>
      </c>
    </row>
    <row r="316" spans="1:473">
      <c r="A316" t="s">
        <v>944</v>
      </c>
      <c r="C316" t="str" cm="1">
        <f t="array" ref="C316:RE316">TRANSPOSE(_xlfn._xlws.SORT(_xlfn._xlws.FILTER($A$2:$A$600,ISNUMBER(SEARCH('PartLib Table'!M333,$A$2:$A$600)),"not found")))</f>
        <v xml:space="preserve"> 'C', Whirl Blank</v>
      </c>
      <c r="D316" t="str">
        <v xml:space="preserve"> See Image, Constrained</v>
      </c>
      <c r="E316" t="str">
        <v>(.04 to .12 range = Pass)</v>
      </c>
      <c r="F316" t="str">
        <v>(.042 FULL) Go Pin Seat Fully</v>
      </c>
      <c r="G316" t="str">
        <v>(B), Mfg. Tol.</v>
      </c>
      <c r="H316" t="str">
        <v>(B), O.A.L.</v>
      </c>
      <c r="I316" t="str">
        <v>.001 or less =Pass</v>
      </c>
      <c r="J316" t="str">
        <v>.001 or less out of center = Pass</v>
      </c>
      <c r="K316" t="str">
        <v>.002 or Less = Pass</v>
      </c>
      <c r="L316" t="str">
        <v>.002 or Less out of center = Pass</v>
      </c>
      <c r="M316" t="str">
        <v>.005 to .015 = Pass</v>
      </c>
      <c r="N316" t="str">
        <v>.0125 Mean, Section</v>
      </c>
      <c r="O316" t="str">
        <v>.025 or Less in X &amp; Y=Pass</v>
      </c>
      <c r="P316" t="str">
        <v>.038 Mean</v>
      </c>
      <c r="Q316" t="str">
        <v>.063 MM = .0024 IN, See Image</v>
      </c>
      <c r="R316" t="str">
        <v>.063MM = .0024"</v>
      </c>
      <c r="S316" t="str">
        <v>.243 NO-GO, Unconstrained, Must Not Start</v>
      </c>
      <c r="T316" t="str">
        <v>@ Back Face &amp; ID, No Raised Edge</v>
      </c>
      <c r="U316" t="str">
        <v>@ Back Face &amp; OD, No Raised Edge</v>
      </c>
      <c r="V316" t="str">
        <v>@ ID &amp; FACE</v>
      </c>
      <c r="W316" t="str">
        <v>@ OD &amp; BACK FACE</v>
      </c>
      <c r="X316" t="str">
        <v>@ OD &amp; FACE</v>
      </c>
      <c r="Y316" t="str">
        <v>Across from slot</v>
      </c>
      <c r="Z316" t="str">
        <v>All Edge Breaks</v>
      </c>
      <c r="AA316" t="str">
        <v>Attached to bar stock</v>
      </c>
      <c r="AB316" t="str">
        <v xml:space="preserve">Back Turn Fillet Rad. </v>
      </c>
      <c r="AC316" t="str">
        <v>Balloon 1 (DWG FRM0105 Page 2, NV-27)</v>
      </c>
      <c r="AD316" t="str">
        <v>Balloon 1 (DWG FRM0105, NV-30)</v>
      </c>
      <c r="AE316" t="str">
        <v>Balloon 1 (P# 9890002-20) OL00429/A</v>
      </c>
      <c r="AF316" t="str">
        <v>Balloon 1, DWG#FRM0105</v>
      </c>
      <c r="AG316" t="str">
        <v>Balloon 11, See Image</v>
      </c>
      <c r="AH316" t="str">
        <v xml:space="preserve">Balloon 2 (DWG FRM0105 Page 2, NV-27) </v>
      </c>
      <c r="AI316" t="str">
        <v>Balloon 2 (DWG FRM0105, NV-30)</v>
      </c>
      <c r="AJ316" t="str">
        <v>Balloon 2 (P# 9890002-20)</v>
      </c>
      <c r="AK316" t="str">
        <v>Balloon 2, DWG#FRM0105</v>
      </c>
      <c r="AL316" t="str">
        <v>Balloon 2, DWG#FRM0105, See Image</v>
      </c>
      <c r="AM316" t="str">
        <v>Balloon 3 (DWG FRM0105, NV-30 Minor)</v>
      </c>
      <c r="AN316" t="str">
        <v>Balloon 3 (DWG FRM0105, NV-30)</v>
      </c>
      <c r="AO316" t="str">
        <v>Balloon 3 (P# 9890002-20)</v>
      </c>
      <c r="AP316" t="str">
        <v>Balloon 4</v>
      </c>
      <c r="AQ316" t="str">
        <v>Balloon 4 (P# 9890002-20)</v>
      </c>
      <c r="AR316" t="str">
        <v>Below Middle Band</v>
      </c>
      <c r="AS316" t="str">
        <v>Best Fit Pin, .003 or Less =Pass</v>
      </c>
      <c r="AT316" t="str">
        <v>Blank</v>
      </c>
      <c r="AU316" t="str">
        <v>Blank Turn Maj.</v>
      </c>
      <c r="AV316" t="str">
        <v>Blank Turn Maj. Mill Flt., OL4172</v>
      </c>
      <c r="AW316" t="str">
        <v>Blank Without .010 Slots</v>
      </c>
      <c r="AX316" t="str">
        <v>Blank Without .010 Slots, Section</v>
      </c>
      <c r="AY316" t="str">
        <v>Blank without thread</v>
      </c>
      <c r="AZ316" t="str">
        <v xml:space="preserve">Blank, Center of V Grv. </v>
      </c>
      <c r="BA316" t="str">
        <v>Blank, Check R adjacent Balloon 17</v>
      </c>
      <c r="BB316" t="str">
        <v>Blank, EXT. Feature</v>
      </c>
      <c r="BC316" t="str">
        <v>Blank, See Image, OL04335</v>
      </c>
      <c r="BD316" t="str">
        <v>Blank, See Image, OL04336</v>
      </c>
      <c r="BE316" t="str">
        <v xml:space="preserve">Blank, Thrd. </v>
      </c>
      <c r="BF316" t="str">
        <v>Blank, Turn Tip</v>
      </c>
      <c r="BG316" t="str">
        <v>Blank, Without Thrd.</v>
      </c>
      <c r="BH316" t="str">
        <v>Blank, Without Thread</v>
      </c>
      <c r="BI316" t="str">
        <v xml:space="preserve">Blunt Start Blend to Minor </v>
      </c>
      <c r="BJ316" t="str">
        <v>Calc., Use Go HEX</v>
      </c>
      <c r="BK316" t="str">
        <v>Can't dig into OD</v>
      </c>
      <c r="BL316" t="str">
        <v>Carbide Gauge</v>
      </c>
      <c r="BM316" t="str">
        <v xml:space="preserve">Center of V Grv. </v>
      </c>
      <c r="BN316" t="str">
        <v>Centered Less than .03 = Pass</v>
      </c>
      <c r="BO316" t="str">
        <v>Centered within .0005 or Less = Pass</v>
      </c>
      <c r="BP316" t="str">
        <v>Centered within .001 or Less = Pass</v>
      </c>
      <c r="BQ316" t="str">
        <v>Centered within .0254 or Less = Pass</v>
      </c>
      <c r="BR316" t="str">
        <v>Check close to Rod Slot</v>
      </c>
      <c r="BS316" t="str">
        <v>Check every other hole</v>
      </c>
      <c r="BT316" t="str">
        <v>Check Go over full length of slot.</v>
      </c>
      <c r="BU316" t="str">
        <v>Check Near Closed End</v>
      </c>
      <c r="BV316" t="str">
        <v>Check per Print View, Away from Rod Slot</v>
      </c>
      <c r="BW316" t="str">
        <v>Check to Balloon 30 Go Pin</v>
      </c>
      <c r="BX316" t="str">
        <v>Check with .2705 SET Pin Inside Part</v>
      </c>
      <c r="BY316" t="str">
        <v>Check with Hex Up</v>
      </c>
      <c r="BZ316" t="str">
        <v>CMM Blank</v>
      </c>
      <c r="CA316" t="str">
        <v>Confirm Full Radius</v>
      </c>
      <c r="CB316" t="str">
        <v>Constrained in fixture</v>
      </c>
      <c r="CC316" t="str">
        <v>Constrained with Ring</v>
      </c>
      <c r="CD316" t="str">
        <v>Constrained, See Image</v>
      </c>
      <c r="CE316" t="str">
        <v>Dim. "A"</v>
      </c>
      <c r="CF316" t="str">
        <v>Dim. "B"</v>
      </c>
      <c r="CG316" t="str">
        <v>Dim. "C"</v>
      </c>
      <c r="CH316" t="str">
        <v>Dim. "D", Whirl Blank</v>
      </c>
      <c r="CI316" t="str">
        <v>Dim. "G"</v>
      </c>
      <c r="CJ316" t="str">
        <v>Dim. E, Blank Turn Maj. &amp;  Mill Flt</v>
      </c>
      <c r="CK316" t="str">
        <v>Dim. E, Blank Turn Maj.&amp;  Mill Flt</v>
      </c>
      <c r="CL316" t="str">
        <v>Dim. H, Whirl Blank</v>
      </c>
      <c r="CM316" t="str">
        <v>Dim. J, 'Blank Turn Maj. &amp; Whirl Blank</v>
      </c>
      <c r="CN316" t="str">
        <v>Disk Drop Indicator Tip</v>
      </c>
      <c r="CO316" t="str">
        <v>DWG 100448-15, Balloon F_1</v>
      </c>
      <c r="CP316" t="str">
        <v>DWG 100448-15, OL02571</v>
      </c>
      <c r="CQ316" t="str">
        <v>DWG 100448-41</v>
      </c>
      <c r="CR316" t="str">
        <v>DWG 9890040, (10E),Section Part, OL01139</v>
      </c>
      <c r="CS316" t="str">
        <v>DWG 9890040, (10E),Section, OL01139</v>
      </c>
      <c r="CT316" t="str">
        <v>DWG 9890040, (11E)</v>
      </c>
      <c r="CU316" t="str">
        <v>DWG 9890040, (11E), Pins with Flats</v>
      </c>
      <c r="CV316" t="str">
        <v>DWG 9890040, (12E),  Pass=.002 or less</v>
      </c>
      <c r="CW316" t="str">
        <v>DWG 9890040, (12E), See Image</v>
      </c>
      <c r="CX316" t="str">
        <v>DWG 9890040, (1E), OL01431</v>
      </c>
      <c r="CY316" t="str">
        <v>DWG 9890040, (1E), OL01432</v>
      </c>
      <c r="CZ316" t="str">
        <v>DWG 9890040, (2E), OL01432</v>
      </c>
      <c r="DA316" t="str">
        <v>DWG 9890040, (3E)</v>
      </c>
      <c r="DB316" t="str">
        <v>DWG 9890040, (4E)</v>
      </c>
      <c r="DC316" t="str">
        <v>DWG 9890040, (5E), OL02336</v>
      </c>
      <c r="DD316" t="str">
        <v>DWG 9890040, (6E)</v>
      </c>
      <c r="DE316" t="str">
        <v>DWG 9890040, (7E)</v>
      </c>
      <c r="DF316" t="str">
        <v>DWG 9890040, (8E), OL01433</v>
      </c>
      <c r="DG316" t="str">
        <v>DWG 9890040, (8E), OL01433, Section</v>
      </c>
      <c r="DH316" t="str">
        <v>DWG 9890040, (9E), Close to Rod Slot</v>
      </c>
      <c r="DI316" t="str">
        <v>DWG 9890040, (9E),Close to Rod Slot</v>
      </c>
      <c r="DJ316" t="str">
        <v>DWG FRM0105 PAGE 2</v>
      </c>
      <c r="DK316" t="str">
        <v>DWG# 100448-41</v>
      </c>
      <c r="DL316" t="str">
        <v>DWG# 100448-44</v>
      </c>
      <c r="DM316" t="str">
        <v>DWG# 9890003  (1), Section OL00436/A</v>
      </c>
      <c r="DN316" t="str">
        <v>DWG# 9890003 (3), Ring Gauge Constrained</v>
      </c>
      <c r="DO316" t="str">
        <v>DWG# 9890003 (4), Section</v>
      </c>
      <c r="DP316" t="str">
        <v>DWG#100448-26, Balloon 1K, OL02350</v>
      </c>
      <c r="DQ316" t="str">
        <v>DWG#100448-26, Balloon 2K, OL02350</v>
      </c>
      <c r="DR316" t="str">
        <v>DWG#100448-26, Balloon 3K, OL02363</v>
      </c>
      <c r="DS316" t="str">
        <v>DWG#100448-26, Balloon 4K</v>
      </c>
      <c r="DT316" t="str">
        <v>DWG#100448-26, Balloon 5K, Section</v>
      </c>
      <c r="DU316" t="str">
        <v>DWG#100448-26, Balloon 6K</v>
      </c>
      <c r="DV316" t="str">
        <v>DWG#100448-26, Balloon 7K, Section</v>
      </c>
      <c r="DW316" t="str">
        <v>DWG#100448-26, Mfg. Tol.</v>
      </c>
      <c r="DX316" t="str">
        <v>DWG#9890003 (2) Ring Gauge Constrained</v>
      </c>
      <c r="DY316" t="str">
        <v>DWG#9890044</v>
      </c>
      <c r="DZ316" t="str">
        <v>DWG#9890044 .1985 to .2005=Pass</v>
      </c>
      <c r="EA316" t="str">
        <v>DWG#9890044 Overlay OL02441</v>
      </c>
      <c r="EB316" t="str">
        <v>DWG#9890044, OL02441</v>
      </c>
      <c r="EC316" t="str">
        <v>DWG#FRM0105</v>
      </c>
      <c r="ED316" t="str">
        <v>EXT.</v>
      </c>
      <c r="EE316" t="str">
        <v>EXT. Section, OL02460</v>
      </c>
      <c r="EF316" t="str">
        <v>EXT., OL04223</v>
      </c>
      <c r="EG316" t="str">
        <v>Flat Drop Indicator Tip</v>
      </c>
      <c r="EH316" t="str">
        <v>Full Go Pin, No Light, at Radius</v>
      </c>
      <c r="EI316" t="str">
        <v>Function Check</v>
      </c>
      <c r="EJ316" t="str">
        <v>GO Function Gauge</v>
      </c>
      <c r="EK316" t="str">
        <v>Go Gauge for Balloon 1 &amp; 4</v>
      </c>
      <c r="EL316" t="str">
        <v>Go Pin must pass through</v>
      </c>
      <c r="EM316" t="str">
        <v>Greater than .005 = Fail, Section</v>
      </c>
      <c r="EN316" t="str">
        <v>Greater than .025 out of center = Fail</v>
      </c>
      <c r="EO316" t="str">
        <v>Greater than 2.6 = Pass</v>
      </c>
      <c r="EP316" t="str">
        <v>Green = Pass, Red = Fail</v>
      </c>
      <c r="EQ316" t="str">
        <v>Hex Depth</v>
      </c>
      <c r="ER316" t="str">
        <v>Hex Minor</v>
      </c>
      <c r="ES316" t="str">
        <v>Hole Dia.</v>
      </c>
      <c r="ET316" t="str">
        <v>Hook or Disk Tip</v>
      </c>
      <c r="EU316" t="str">
        <v>ID Sphere Finish</v>
      </c>
      <c r="EV316" t="str">
        <v>ID/OD Both Sides, Diff. .002 or less = Pass</v>
      </c>
      <c r="EW316" t="str">
        <v>If Looks Big, Section</v>
      </c>
      <c r="EX316" t="str">
        <v>If Looks Small, Section</v>
      </c>
      <c r="EY316" t="str">
        <v>Insp. Close to Break Away, Mfg.Tol.</v>
      </c>
      <c r="EZ316" t="str">
        <v>INT.</v>
      </c>
      <c r="FA316" t="str">
        <v>INT. Section, OL02460</v>
      </c>
      <c r="FB316" t="str">
        <v>INT., OL04223</v>
      </c>
      <c r="FC316" t="str">
        <v>Intersect. of 7.7 &amp; R0.10</v>
      </c>
      <c r="FD316" t="str">
        <v>Intersect. of 8.79 and R.25 MAX</v>
      </c>
      <c r="FE316" t="str">
        <v>Keep Ind. Tip away from corner</v>
      </c>
      <c r="FF316" t="str">
        <v>L31</v>
      </c>
      <c r="FG316" t="str">
        <v>Laser Mark</v>
      </c>
      <c r="FH316" t="str">
        <v>LASER PER NOTE 4</v>
      </c>
      <c r="FI316" t="str">
        <v>LASER PER NOTE 4, Final Check 1 only</v>
      </c>
      <c r="FJ316" t="str">
        <v>Less than .002 out of center = Pass</v>
      </c>
      <c r="FK316" t="str">
        <v>Less than 2.75 = Pass, Section</v>
      </c>
      <c r="FL316" t="str">
        <v>List as pin. Not Calibrated</v>
      </c>
      <c r="FM316" t="str">
        <v>M9 X 1.25 BUTT See Comment Image</v>
      </c>
      <c r="FN316" t="str">
        <v>Manual Section</v>
      </c>
      <c r="FO316" t="str">
        <v>Max Deep .241 NO-GO =.42</v>
      </c>
      <c r="FP316" t="str">
        <v>MAX Depth of (Note 7) .241 NO-GO Pin</v>
      </c>
      <c r="FQ316" t="str">
        <v>Measure from Blue Line, See Image</v>
      </c>
      <c r="FR316" t="str">
        <v>Measure Width of Blue Area, See Image</v>
      </c>
      <c r="FS316" t="str">
        <v>Mfg. Tol</v>
      </c>
      <c r="FT316" t="str">
        <v>Mfg. Tol, See Image</v>
      </c>
      <c r="FU316" t="str">
        <v>Mfg. Tol.</v>
      </c>
      <c r="FV316" t="str">
        <v>Mfg. Tol. "A"</v>
      </c>
      <c r="FW316" t="str">
        <v>Mfg. Tol. (Zero on Gauge Full Dia. Lead)</v>
      </c>
      <c r="FX316" t="str">
        <v>Mfg. Tol. Balloon 11, See Image</v>
      </c>
      <c r="FY316" t="str">
        <v>Mfg. Tol. Balloon 4</v>
      </c>
      <c r="FZ316" t="str">
        <v>Mfg. Tol. Balloon 7</v>
      </c>
      <c r="GA316" t="str">
        <v xml:space="preserve">Mfg. Tol. C-Bore Face (Ballo 28) </v>
      </c>
      <c r="GB316" t="str">
        <v>Mfg. Tol. Section</v>
      </c>
      <c r="GC316" t="str">
        <v>Mfg. Tol. See Image</v>
      </c>
      <c r="GD316" t="str">
        <v>Mfg. Tol., 3 Places, Record MAX</v>
      </c>
      <c r="GE316" t="str">
        <v>Mfg. Tol., Balloon 11</v>
      </c>
      <c r="GF316" t="str">
        <v>Mfg. Tol., Balloon 7</v>
      </c>
      <c r="GG316" t="str">
        <v>Mfg. Tol., Blank</v>
      </c>
      <c r="GH316" t="str">
        <v>Mfg. Tol., Blank, Balloon 12</v>
      </c>
      <c r="GI316" t="str">
        <v>Mfg. Tol., Blend to SØ.320</v>
      </c>
      <c r="GJ316" t="str">
        <v>Mfg. Tol., Calculation</v>
      </c>
      <c r="GK316" t="str">
        <v>Mfg. Tol., For Mill Fixture</v>
      </c>
      <c r="GL316" t="str">
        <v>Mfg. Tol., L32</v>
      </c>
      <c r="GM316" t="str">
        <v>Mfg. Tol., L33</v>
      </c>
      <c r="GN316" t="str">
        <v>Mfg. Tol., No Tool Marks</v>
      </c>
      <c r="GO316" t="str">
        <v>Mfg. Tol., OL03361</v>
      </c>
      <c r="GP316" t="str">
        <v>Mfg. Tol., Record off center value</v>
      </c>
      <c r="GQ316" t="str">
        <v>Mfg. Tol., Same 3 Places, Record MIN</v>
      </c>
      <c r="GR316" t="str">
        <v>Mfg. Tol., Section</v>
      </c>
      <c r="GS316" t="str">
        <v>Mfg. Tol., Section B-B</v>
      </c>
      <c r="GT316" t="str">
        <v>Mfg. Tol., Section, OL03361</v>
      </c>
      <c r="GU316" t="str">
        <v>Mfg. Tol., Section, Per Note 2</v>
      </c>
      <c r="GV316" t="str">
        <v>Mfg. Tol., See Image</v>
      </c>
      <c r="GW316" t="str">
        <v>Mfg. Tol., See Image, Bore in Blue</v>
      </c>
      <c r="GX316" t="str">
        <v>Mfg. Tol., See Image, Hook Tip</v>
      </c>
      <c r="GY316" t="str">
        <v>Mfg. Tol., Sharp Okay No Burr</v>
      </c>
      <c r="GZ316" t="str">
        <v>Mfg. Tol., Threadless Blank</v>
      </c>
      <c r="HA316" t="str">
        <v>Mfg.Tol.</v>
      </c>
      <c r="HB316" t="str">
        <v>Mgf. To., T.S.C.</v>
      </c>
      <c r="HC316" t="str">
        <v>Milled Feature</v>
      </c>
      <c r="HD316" t="str">
        <v>Milled Feature, OL04045</v>
      </c>
      <c r="HE316" t="str">
        <v>More than .0005 out of center = Fail</v>
      </c>
      <c r="HF316" t="str">
        <v>Must Pass Through</v>
      </c>
      <c r="HG316" t="str">
        <v>Must pass through gauge</v>
      </c>
      <c r="HH316" t="str">
        <v>Must Pass Through Go Gauge</v>
      </c>
      <c r="HI316" t="str">
        <v>Must Pass, See Image.</v>
      </c>
      <c r="HJ316" t="str">
        <v>NA</v>
      </c>
      <c r="HK316" t="str">
        <v>Narrow Area</v>
      </c>
      <c r="HL316" t="str">
        <v>Near Balloon 21</v>
      </c>
      <c r="HM316" t="str">
        <v>Near Datum B</v>
      </c>
      <c r="HN316" t="str">
        <v>Neck Dia.</v>
      </c>
      <c r="HO316" t="str">
        <v>Neck to Head Rad.</v>
      </c>
      <c r="HP316" t="str">
        <v>No Copper Deposits Allowed</v>
      </c>
      <c r="HQ316" t="str">
        <v>No Section</v>
      </c>
      <c r="HR316" t="str">
        <v>No Section, .01 to .014 = Pass</v>
      </c>
      <c r="HS316" t="str">
        <v>No Section, Rotate Part</v>
      </c>
      <c r="HT316" t="str">
        <v>No Section, See Image</v>
      </c>
      <c r="HU316" t="str">
        <v>No Slot, Section B-B</v>
      </c>
      <c r="HV316" t="str">
        <v>No visual step = Pass</v>
      </c>
      <c r="HW316" t="str">
        <v>Not to exceed .95 Deep</v>
      </c>
      <c r="HX316" t="str">
        <v>Note 1</v>
      </c>
      <c r="HY316" t="str">
        <v>OL00333/A</v>
      </c>
      <c r="HZ316" t="str">
        <v>OL00519</v>
      </c>
      <c r="IA316" t="str">
        <v>OL00520</v>
      </c>
      <c r="IB316" t="str">
        <v>OL00529</v>
      </c>
      <c r="IC316" t="str">
        <v>OL00542</v>
      </c>
      <c r="ID316" t="str">
        <v>OL00724</v>
      </c>
      <c r="IE316" t="str">
        <v>OL01250</v>
      </c>
      <c r="IF316" t="str">
        <v>OL01869, Threadless Blank</v>
      </c>
      <c r="IG316" t="str">
        <v>OL01870, Section</v>
      </c>
      <c r="IH316" t="str">
        <v>OL02255</v>
      </c>
      <c r="II316" t="str">
        <v>OL02255, Mfg. Tol.</v>
      </c>
      <c r="IJ316" t="str">
        <v>OL02302</v>
      </c>
      <c r="IK316" t="str">
        <v xml:space="preserve">OL02318  needed per image instructions </v>
      </c>
      <c r="IL316" t="str">
        <v>OL02556</v>
      </c>
      <c r="IM316" t="str">
        <v>OL02557</v>
      </c>
      <c r="IN316" t="str">
        <v>OL02567</v>
      </c>
      <c r="IO316" t="str">
        <v>OL02653</v>
      </c>
      <c r="IP316" t="str">
        <v>OL02718</v>
      </c>
      <c r="IQ316" t="str">
        <v>OL02841</v>
      </c>
      <c r="IR316" t="str">
        <v>OL02842</v>
      </c>
      <c r="IS316" t="str">
        <v>OL02844</v>
      </c>
      <c r="IT316" t="str">
        <v>OL02871</v>
      </c>
      <c r="IU316" t="str">
        <v>OL02887</v>
      </c>
      <c r="IV316" t="str">
        <v>OL03500</v>
      </c>
      <c r="IW316" t="str">
        <v>OL03766</v>
      </c>
      <c r="IX316" t="str">
        <v>OL03868</v>
      </c>
      <c r="IY316" t="str">
        <v>OL03869</v>
      </c>
      <c r="IZ316" t="str">
        <v>OL03870</v>
      </c>
      <c r="JA316" t="str">
        <v>OL03873, DWG# 100448-44</v>
      </c>
      <c r="JB316" t="str">
        <v>OL03949</v>
      </c>
      <c r="JC316" t="str">
        <v xml:space="preserve">OL04043, Section </v>
      </c>
      <c r="JD316" t="str">
        <v xml:space="preserve">OL04044, Section </v>
      </c>
      <c r="JE316" t="str">
        <v>OL04045</v>
      </c>
      <c r="JF316" t="str">
        <v>OL04045, Milled Feature</v>
      </c>
      <c r="JG316" t="str">
        <v>OL04063</v>
      </c>
      <c r="JH316" t="str">
        <v>OL04064</v>
      </c>
      <c r="JI316" t="str">
        <v>OL04065</v>
      </c>
      <c r="JJ316" t="str">
        <v>OL04181</v>
      </c>
      <c r="JK316" t="str">
        <v>OL04218</v>
      </c>
      <c r="JL316" t="str">
        <v>OL04224, See Image</v>
      </c>
      <c r="JM316" t="str">
        <v>OL04374</v>
      </c>
      <c r="JN316" t="str">
        <v>OL04375, Section M-M</v>
      </c>
      <c r="JO316" t="str">
        <v>OL04376, Section M-M</v>
      </c>
      <c r="JP316" t="str">
        <v>OL04443</v>
      </c>
      <c r="JQ316" t="str">
        <v>OL04444</v>
      </c>
      <c r="JR316" t="str">
        <v>OL05000</v>
      </c>
      <c r="JS316" t="str">
        <v>One side of slot</v>
      </c>
      <c r="JT316" t="str">
        <v>Other side of slot</v>
      </c>
      <c r="JU316" t="str">
        <v>Out of center more than .002 = Fail</v>
      </c>
      <c r="JV316" t="str">
        <v>Out of center more than.002 = Fail</v>
      </c>
      <c r="JW316" t="str">
        <v>Overlay OL02713</v>
      </c>
      <c r="JX316" t="str">
        <v>Overlay OL02714</v>
      </c>
      <c r="JY316" t="str">
        <v>Overlay OL02718</v>
      </c>
      <c r="JZ316" t="str">
        <v>Overlay OL03831, Mfg. Tol.</v>
      </c>
      <c r="KA316" t="str">
        <v>Part Without Slots</v>
      </c>
      <c r="KB316" t="str">
        <v>Part Without Slots, See Image</v>
      </c>
      <c r="KC316" t="str">
        <v xml:space="preserve">Pass = .0254 or Less </v>
      </c>
      <c r="KD316" t="str">
        <v>PD MIN = 4.361, PD MAX = 4.456</v>
      </c>
      <c r="KE316" t="str">
        <v>Per Balloon 2 Note</v>
      </c>
      <c r="KF316" t="str">
        <v>Per drawing note(s) 8.</v>
      </c>
      <c r="KG316" t="str">
        <v>Point or Sphere Tip</v>
      </c>
      <c r="KH316" t="str">
        <v>Point Tip</v>
      </c>
      <c r="KI316" t="str">
        <v>R.9 to R1.1 = Pass, See Image</v>
      </c>
      <c r="KJ316" t="str">
        <v>Ram Construction</v>
      </c>
      <c r="KK316" t="str">
        <v>Record Same Pass / Fail All Balloons</v>
      </c>
      <c r="KL316" t="str">
        <v>Ref. Balloon 1</v>
      </c>
      <c r="KM316" t="str">
        <v>Ref. Balloon 12</v>
      </c>
      <c r="KN316" t="str">
        <v>Ref. Balloon 13, 100% AQL</v>
      </c>
      <c r="KO316" t="str">
        <v>Ref. Balloon 2</v>
      </c>
      <c r="KP316" t="str">
        <v>Ref. Balloon 21, 100% AQL</v>
      </c>
      <c r="KQ316" t="str">
        <v>Ref. Balloon 4</v>
      </c>
      <c r="KR316" t="str">
        <v>Ref. Balloon 7</v>
      </c>
      <c r="KS316" t="str">
        <v>Ref. Balloon 8</v>
      </c>
      <c r="KT316" t="str">
        <v>Relieved Pin Gauges 09236 &amp; 09235</v>
      </c>
      <c r="KU316" t="str">
        <v>Rotate Part</v>
      </c>
      <c r="KV316" t="str">
        <v>Rotate Part, See Image</v>
      </c>
      <c r="KW316" t="str">
        <v>Same as Root Radius</v>
      </c>
      <c r="KX316" t="str">
        <v>Section</v>
      </c>
      <c r="KY316" t="str">
        <v>Section B-B</v>
      </c>
      <c r="KZ316" t="str">
        <v>Section B-B, Distance Between Grooves</v>
      </c>
      <c r="LA316" t="str">
        <v>Section C-C</v>
      </c>
      <c r="LB316" t="str">
        <v>Section Part</v>
      </c>
      <c r="LC316" t="str">
        <v>Section Part, Measured from Opposite Face</v>
      </c>
      <c r="LD316" t="str">
        <v>Section, Broachless Blank</v>
      </c>
      <c r="LE316" t="str">
        <v>Section, EXT. Sphere Location.</v>
      </c>
      <c r="LF316" t="str">
        <v>Section, Hex Cham. Ang.</v>
      </c>
      <c r="LG316" t="str">
        <v>Section, Hex Fillet Rad.</v>
      </c>
      <c r="LH316" t="str">
        <v>Section, INT. Feature</v>
      </c>
      <c r="LI316" t="str">
        <v>Section, INT. Sphere Location.</v>
      </c>
      <c r="LJ316" t="str">
        <v>Section, Mfg. Tol.</v>
      </c>
      <c r="LK316" t="str">
        <v>Section, Mfg. Tol., See Image</v>
      </c>
      <c r="LL316" t="str">
        <v>Section, OL00486</v>
      </c>
      <c r="LM316" t="str">
        <v>Section, OL00542</v>
      </c>
      <c r="LN316" t="str">
        <v>Section, OL00543</v>
      </c>
      <c r="LO316" t="str">
        <v>Section, OL00544</v>
      </c>
      <c r="LP316" t="str">
        <v>Section, OL00545</v>
      </c>
      <c r="LQ316" t="str">
        <v>Section, OL00546</v>
      </c>
      <c r="LR316" t="str">
        <v>Section, OL00547</v>
      </c>
      <c r="LS316" t="str">
        <v>Section, OL00555</v>
      </c>
      <c r="LT316" t="str">
        <v>Section, OL00725</v>
      </c>
      <c r="LU316" t="str">
        <v>Section, OL01430</v>
      </c>
      <c r="LV316" t="str">
        <v>Section, OL01434</v>
      </c>
      <c r="LW316" t="str">
        <v>Section, OL01435</v>
      </c>
      <c r="LX316" t="str">
        <v>Section, OL01807</v>
      </c>
      <c r="LY316" t="str">
        <v>Section, OL01830</v>
      </c>
      <c r="LZ316" t="str">
        <v>Section, OL02351</v>
      </c>
      <c r="MA316" t="str">
        <v>Section, OL02519</v>
      </c>
      <c r="MB316" t="str">
        <v>Section, OL02520</v>
      </c>
      <c r="MC316" t="str">
        <v>Section, OL02522</v>
      </c>
      <c r="MD316" t="str">
        <v>Section, OL02540</v>
      </c>
      <c r="ME316" t="str">
        <v>Section, OL02541</v>
      </c>
      <c r="MF316" t="str">
        <v>Section, OL02552</v>
      </c>
      <c r="MG316" t="str">
        <v>Section, OL02553</v>
      </c>
      <c r="MH316" t="str">
        <v>Section, OL02554</v>
      </c>
      <c r="MI316" t="str">
        <v>Section, OL02555</v>
      </c>
      <c r="MJ316" t="str">
        <v>Section, OL02558</v>
      </c>
      <c r="MK316" t="str">
        <v>Section, OL02559</v>
      </c>
      <c r="ML316" t="str">
        <v>Section, OL02560</v>
      </c>
      <c r="MM316" t="str">
        <v>Section, OL02619</v>
      </c>
      <c r="MN316" t="str">
        <v>Section, OL02620</v>
      </c>
      <c r="MO316" t="str">
        <v>Section, OL02621</v>
      </c>
      <c r="MP316" t="str">
        <v>Section, OL02622</v>
      </c>
      <c r="MQ316" t="str">
        <v>Section, OL02623</v>
      </c>
      <c r="MR316" t="str">
        <v>Section, OL02624</v>
      </c>
      <c r="MS316" t="str">
        <v>Section, OL02652</v>
      </c>
      <c r="MT316" t="str">
        <v>Section, OL02680</v>
      </c>
      <c r="MU316" t="str">
        <v>Section, OL02793</v>
      </c>
      <c r="MV316" t="str">
        <v>Section, OL02823</v>
      </c>
      <c r="MW316" t="str">
        <v>Section, OL02843</v>
      </c>
      <c r="MX316" t="str">
        <v>Section, OL03026, Ext.</v>
      </c>
      <c r="MY316" t="str">
        <v>Section, OL03026, Int.</v>
      </c>
      <c r="MZ316" t="str">
        <v>Section, OL03570, DWG# 100448-41</v>
      </c>
      <c r="NA316" t="str">
        <v>Section, OL03781</v>
      </c>
      <c r="NB316" t="str">
        <v>Section, OL03911</v>
      </c>
      <c r="NC316" t="str">
        <v>Section, OL03912</v>
      </c>
      <c r="ND316" t="str">
        <v>Section, OL03928</v>
      </c>
      <c r="NE316" t="str">
        <v>Section, OL03929</v>
      </c>
      <c r="NF316" t="str">
        <v>Section, OL04030</v>
      </c>
      <c r="NG316" t="str">
        <v>Section, OL04037</v>
      </c>
      <c r="NH316" t="str">
        <v>Section, OL04038</v>
      </c>
      <c r="NI316" t="str">
        <v>Section, OL04046</v>
      </c>
      <c r="NJ316" t="str">
        <v>Section, OL04065</v>
      </c>
      <c r="NK316" t="str">
        <v>Section, OL04066</v>
      </c>
      <c r="NL316" t="str">
        <v>Section, OL04067</v>
      </c>
      <c r="NM316" t="str">
        <v>Section, OL04069</v>
      </c>
      <c r="NN316" t="str">
        <v>Section, OL04071</v>
      </c>
      <c r="NO316" t="str">
        <v>Section, OL04173</v>
      </c>
      <c r="NP316" t="str">
        <v>Section, OL04174</v>
      </c>
      <c r="NQ316" t="str">
        <v>Section, OL04214</v>
      </c>
      <c r="NR316" t="str">
        <v>Section, OL04215</v>
      </c>
      <c r="NS316" t="str">
        <v>Section, OL04216</v>
      </c>
      <c r="NT316" t="str">
        <v>Section, OL04217</v>
      </c>
      <c r="NU316" t="str">
        <v>Section, Overlay OL02716</v>
      </c>
      <c r="NV316" t="str">
        <v>Section, Overlay OL02717</v>
      </c>
      <c r="NW316" t="str">
        <v>Section, See Image</v>
      </c>
      <c r="NX316" t="str">
        <v>Section, See Image, DWG# 100448-41</v>
      </c>
      <c r="NY316" t="str">
        <v>Section, Without Sots</v>
      </c>
      <c r="NZ316" t="str">
        <v>See Comments Sheet</v>
      </c>
      <c r="OA316" t="str">
        <v>See Comments Sheet, OL02318</v>
      </c>
      <c r="OB316" t="str">
        <v>See Image</v>
      </c>
      <c r="OC316" t="str">
        <v>See Image, .005 or Less = Pass</v>
      </c>
      <c r="OD316" t="str">
        <v>See Image, Check Near Radius</v>
      </c>
      <c r="OE316" t="str">
        <v>See Image, Constrained</v>
      </c>
      <c r="OF316" t="str">
        <v>See Image, Distance Between Flats</v>
      </c>
      <c r="OG316" t="str">
        <v xml:space="preserve">See Image, Mfg. Tol, Section A-A </v>
      </c>
      <c r="OH316" t="str">
        <v>See image, Mfg. Tol.</v>
      </c>
      <c r="OI316" t="str">
        <v>See Image, Mic. Across Flats</v>
      </c>
      <c r="OJ316" t="str">
        <v>See Image, OL02850</v>
      </c>
      <c r="OK316" t="str">
        <v>See Image, OL02880</v>
      </c>
      <c r="OL316" t="str">
        <v>See Image, OL03926</v>
      </c>
      <c r="OM316" t="str">
        <v>See Image, OL03927</v>
      </c>
      <c r="ON316" t="str">
        <v>See Image, OL04003</v>
      </c>
      <c r="OO316" t="str">
        <v>'See Image, OL04342,  Best Fit Joe Block</v>
      </c>
      <c r="OP316" t="str">
        <v>See Image, OL04342,  Blank</v>
      </c>
      <c r="OQ316" t="str">
        <v>See Image, OL04342, Blank</v>
      </c>
      <c r="OR316" t="str">
        <v>See Image, OL04343, Blank</v>
      </c>
      <c r="OS316" t="str">
        <v>See Image, Pass = .002 or Less</v>
      </c>
      <c r="OT316" t="str">
        <v>See Image, Rcd. MAX</v>
      </c>
      <c r="OU316" t="str">
        <v>See Image, Rcd. MIN</v>
      </c>
      <c r="OV316" t="str">
        <v>See Image, Section</v>
      </c>
      <c r="OW316" t="str">
        <v>See Image, Section A-A</v>
      </c>
      <c r="OX316" t="str">
        <v>See Image, Section B-B</v>
      </c>
      <c r="OY316" t="str">
        <v>See Image, Section B-B, TSC</v>
      </c>
      <c r="OZ316" t="str">
        <v>See Image, Shank Drawing # 18000-XX-XX A</v>
      </c>
      <c r="PA316" t="str">
        <v>Sequencial Laser 01, 120 Per Print</v>
      </c>
      <c r="PB316" t="str">
        <v>Set to .202, Zero on Thread Lead</v>
      </c>
      <c r="PC316" t="str">
        <v>Sharp OK, No Burr</v>
      </c>
      <c r="PD316" t="str">
        <v>Sharp OK, No Raised Edge, See Image</v>
      </c>
      <c r="PE316" t="str">
        <v>Sharp OK, No Raised Edges</v>
      </c>
      <c r="PF316" t="str">
        <v>Sharp okay no raised edge</v>
      </c>
      <c r="PG316" t="str">
        <v>Sharp Okay, No Burr</v>
      </c>
      <c r="PH316" t="str">
        <v>Sharp Okay, No Raised Edge</v>
      </c>
      <c r="PI316" t="str">
        <v>Sharp Okay, No Raised Edges,</v>
      </c>
      <c r="PJ316" t="str">
        <v>Sharp Okay, See Image</v>
      </c>
      <c r="PK316" t="str">
        <v xml:space="preserve">Start of Radius @ .195 </v>
      </c>
      <c r="PL316" t="str">
        <v xml:space="preserve">Start of Radius @ .21 </v>
      </c>
      <c r="PM316" t="str">
        <v xml:space="preserve">T.S.C. </v>
      </c>
      <c r="PN316" t="str">
        <v>Tangent Point</v>
      </c>
      <c r="PO316" t="str">
        <v>Tangent point of R.50</v>
      </c>
      <c r="PP316" t="str">
        <v>Taper Check, Mfg.Tol.</v>
      </c>
      <c r="PQ316" t="str">
        <v>Taper Check, Mfg.Tol., See Image</v>
      </c>
      <c r="PR316" t="str">
        <v>Thrd. Minor Ø</v>
      </c>
      <c r="PS316" t="str">
        <v>Thrd. Relief Ø</v>
      </c>
      <c r="PT316" t="str">
        <v>Threadless Blank</v>
      </c>
      <c r="PU316" t="str">
        <v>Threadless Blank, From Major Ø</v>
      </c>
      <c r="PV316" t="str">
        <v>Threadless Blank, Mfg. Tol.</v>
      </c>
      <c r="PW316" t="str">
        <v>Threadless Blank, Thrd. to Neck Rad.</v>
      </c>
      <c r="PX316" t="str">
        <v>Thredless Blank</v>
      </c>
      <c r="PY316" t="str">
        <v>To center of R.005</v>
      </c>
      <c r="PZ316" t="str">
        <v>Torx Min. Dia.</v>
      </c>
      <c r="QA316" t="str">
        <v>Turn Ø Free of Mill Marks</v>
      </c>
      <c r="QB316" t="str">
        <v>Use (Full) GO Hex</v>
      </c>
      <c r="QC316" t="str">
        <v>Use Balloon 1 FULL Gauge</v>
      </c>
      <c r="QD316" t="str">
        <v>Use Balloon 9 FULL GO</v>
      </c>
      <c r="QE316" t="str">
        <v>Use Best Fit Pin</v>
      </c>
      <c r="QF316" t="str">
        <v>Use Disk Tip</v>
      </c>
      <c r="QG316" t="str">
        <v>Use flat bottomed indicator tip.</v>
      </c>
      <c r="QH316" t="str">
        <v xml:space="preserve">Use Full .093 Go Hex </v>
      </c>
      <c r="QI316" t="str">
        <v xml:space="preserve">Use Full .0930 Go Hex </v>
      </c>
      <c r="QJ316" t="str">
        <v>Use Full .1235 Go Hex</v>
      </c>
      <c r="QK316" t="str">
        <v>Use Gauge K2-98-8019-04, See Image</v>
      </c>
      <c r="QL316" t="str">
        <v>Use large flat indicator tip</v>
      </c>
      <c r="QM316" t="str">
        <v>Use Pins.3330/.3350, See Image MAX NO-GO</v>
      </c>
      <c r="QN316" t="str">
        <v>Use Pointed Drop Indicator Tip</v>
      </c>
      <c r="QO316" t="str">
        <v>V-Block</v>
      </c>
      <c r="QP316" t="str">
        <v>V-Block,  AMB for 13</v>
      </c>
      <c r="QQ316" t="str">
        <v>V-Block,  Hex Cham. Dia.</v>
      </c>
      <c r="QR316" t="str">
        <v>V-Block, Hex Depth</v>
      </c>
      <c r="QS316" t="str">
        <v>VBU Gauge</v>
      </c>
      <c r="QT316" t="str">
        <v>Visibally smaller than HEX=Pass</v>
      </c>
      <c r="QU316" t="str">
        <v>Visual Per Drawing</v>
      </c>
      <c r="QV316" t="str">
        <v>Whirl Blank</v>
      </c>
      <c r="QW316" t="str">
        <v xml:space="preserve">Whirl Blank </v>
      </c>
      <c r="QX316" t="str">
        <v>Whirl Blank, Neck Rad. End to Head CL</v>
      </c>
      <c r="QY316" t="str">
        <v>Whirl Blank, Nose Start Dia.</v>
      </c>
      <c r="QZ316" t="str">
        <v>Whirl Blank, Nose Start Dist.</v>
      </c>
      <c r="RA316" t="str">
        <v>Whirl Blank, Thrd. Minor</v>
      </c>
      <c r="RB316" t="str">
        <v>Whirl Blank, Thrd. Pullout Dia.</v>
      </c>
      <c r="RC316" t="str">
        <v>Whole Part, Removal is at Assy. Level</v>
      </c>
      <c r="RD316" t="str">
        <v>Wide Area</v>
      </c>
      <c r="RE316" t="str">
        <v>Zero on End of Go Gauge</v>
      </c>
    </row>
    <row r="317" spans="1:473">
      <c r="A317" t="s">
        <v>945</v>
      </c>
      <c r="C317" t="str" cm="1">
        <f t="array" ref="C317:RE317">TRANSPOSE(_xlfn._xlws.SORT(_xlfn._xlws.FILTER($A$2:$A$600,ISNUMBER(SEARCH('PartLib Table'!M334,$A$2:$A$600)),"not found")))</f>
        <v xml:space="preserve"> 'C', Whirl Blank</v>
      </c>
      <c r="D317" t="str">
        <v xml:space="preserve"> See Image, Constrained</v>
      </c>
      <c r="E317" t="str">
        <v>(.04 to .12 range = Pass)</v>
      </c>
      <c r="F317" t="str">
        <v>(.042 FULL) Go Pin Seat Fully</v>
      </c>
      <c r="G317" t="str">
        <v>(B), Mfg. Tol.</v>
      </c>
      <c r="H317" t="str">
        <v>(B), O.A.L.</v>
      </c>
      <c r="I317" t="str">
        <v>.001 or less =Pass</v>
      </c>
      <c r="J317" t="str">
        <v>.001 or less out of center = Pass</v>
      </c>
      <c r="K317" t="str">
        <v>.002 or Less = Pass</v>
      </c>
      <c r="L317" t="str">
        <v>.002 or Less out of center = Pass</v>
      </c>
      <c r="M317" t="str">
        <v>.005 to .015 = Pass</v>
      </c>
      <c r="N317" t="str">
        <v>.0125 Mean, Section</v>
      </c>
      <c r="O317" t="str">
        <v>.025 or Less in X &amp; Y=Pass</v>
      </c>
      <c r="P317" t="str">
        <v>.038 Mean</v>
      </c>
      <c r="Q317" t="str">
        <v>.063 MM = .0024 IN, See Image</v>
      </c>
      <c r="R317" t="str">
        <v>.063MM = .0024"</v>
      </c>
      <c r="S317" t="str">
        <v>.243 NO-GO, Unconstrained, Must Not Start</v>
      </c>
      <c r="T317" t="str">
        <v>@ Back Face &amp; ID, No Raised Edge</v>
      </c>
      <c r="U317" t="str">
        <v>@ Back Face &amp; OD, No Raised Edge</v>
      </c>
      <c r="V317" t="str">
        <v>@ ID &amp; FACE</v>
      </c>
      <c r="W317" t="str">
        <v>@ OD &amp; BACK FACE</v>
      </c>
      <c r="X317" t="str">
        <v>@ OD &amp; FACE</v>
      </c>
      <c r="Y317" t="str">
        <v>Across from slot</v>
      </c>
      <c r="Z317" t="str">
        <v>All Edge Breaks</v>
      </c>
      <c r="AA317" t="str">
        <v>Attached to bar stock</v>
      </c>
      <c r="AB317" t="str">
        <v xml:space="preserve">Back Turn Fillet Rad. </v>
      </c>
      <c r="AC317" t="str">
        <v>Balloon 1 (DWG FRM0105 Page 2, NV-27)</v>
      </c>
      <c r="AD317" t="str">
        <v>Balloon 1 (DWG FRM0105, NV-30)</v>
      </c>
      <c r="AE317" t="str">
        <v>Balloon 1 (P# 9890002-20) OL00429/A</v>
      </c>
      <c r="AF317" t="str">
        <v>Balloon 1, DWG#FRM0105</v>
      </c>
      <c r="AG317" t="str">
        <v>Balloon 11, See Image</v>
      </c>
      <c r="AH317" t="str">
        <v xml:space="preserve">Balloon 2 (DWG FRM0105 Page 2, NV-27) </v>
      </c>
      <c r="AI317" t="str">
        <v>Balloon 2 (DWG FRM0105, NV-30)</v>
      </c>
      <c r="AJ317" t="str">
        <v>Balloon 2 (P# 9890002-20)</v>
      </c>
      <c r="AK317" t="str">
        <v>Balloon 2, DWG#FRM0105</v>
      </c>
      <c r="AL317" t="str">
        <v>Balloon 2, DWG#FRM0105, See Image</v>
      </c>
      <c r="AM317" t="str">
        <v>Balloon 3 (DWG FRM0105, NV-30 Minor)</v>
      </c>
      <c r="AN317" t="str">
        <v>Balloon 3 (DWG FRM0105, NV-30)</v>
      </c>
      <c r="AO317" t="str">
        <v>Balloon 3 (P# 9890002-20)</v>
      </c>
      <c r="AP317" t="str">
        <v>Balloon 4</v>
      </c>
      <c r="AQ317" t="str">
        <v>Balloon 4 (P# 9890002-20)</v>
      </c>
      <c r="AR317" t="str">
        <v>Below Middle Band</v>
      </c>
      <c r="AS317" t="str">
        <v>Best Fit Pin, .003 or Less =Pass</v>
      </c>
      <c r="AT317" t="str">
        <v>Blank</v>
      </c>
      <c r="AU317" t="str">
        <v>Blank Turn Maj.</v>
      </c>
      <c r="AV317" t="str">
        <v>Blank Turn Maj. Mill Flt., OL4172</v>
      </c>
      <c r="AW317" t="str">
        <v>Blank Without .010 Slots</v>
      </c>
      <c r="AX317" t="str">
        <v>Blank Without .010 Slots, Section</v>
      </c>
      <c r="AY317" t="str">
        <v>Blank without thread</v>
      </c>
      <c r="AZ317" t="str">
        <v xml:space="preserve">Blank, Center of V Grv. </v>
      </c>
      <c r="BA317" t="str">
        <v>Blank, Check R adjacent Balloon 17</v>
      </c>
      <c r="BB317" t="str">
        <v>Blank, EXT. Feature</v>
      </c>
      <c r="BC317" t="str">
        <v>Blank, See Image, OL04335</v>
      </c>
      <c r="BD317" t="str">
        <v>Blank, See Image, OL04336</v>
      </c>
      <c r="BE317" t="str">
        <v xml:space="preserve">Blank, Thrd. </v>
      </c>
      <c r="BF317" t="str">
        <v>Blank, Turn Tip</v>
      </c>
      <c r="BG317" t="str">
        <v>Blank, Without Thrd.</v>
      </c>
      <c r="BH317" t="str">
        <v>Blank, Without Thread</v>
      </c>
      <c r="BI317" t="str">
        <v xml:space="preserve">Blunt Start Blend to Minor </v>
      </c>
      <c r="BJ317" t="str">
        <v>Calc., Use Go HEX</v>
      </c>
      <c r="BK317" t="str">
        <v>Can't dig into OD</v>
      </c>
      <c r="BL317" t="str">
        <v>Carbide Gauge</v>
      </c>
      <c r="BM317" t="str">
        <v xml:space="preserve">Center of V Grv. </v>
      </c>
      <c r="BN317" t="str">
        <v>Centered Less than .03 = Pass</v>
      </c>
      <c r="BO317" t="str">
        <v>Centered within .0005 or Less = Pass</v>
      </c>
      <c r="BP317" t="str">
        <v>Centered within .001 or Less = Pass</v>
      </c>
      <c r="BQ317" t="str">
        <v>Centered within .0254 or Less = Pass</v>
      </c>
      <c r="BR317" t="str">
        <v>Check close to Rod Slot</v>
      </c>
      <c r="BS317" t="str">
        <v>Check every other hole</v>
      </c>
      <c r="BT317" t="str">
        <v>Check Go over full length of slot.</v>
      </c>
      <c r="BU317" t="str">
        <v>Check Near Closed End</v>
      </c>
      <c r="BV317" t="str">
        <v>Check per Print View, Away from Rod Slot</v>
      </c>
      <c r="BW317" t="str">
        <v>Check to Balloon 30 Go Pin</v>
      </c>
      <c r="BX317" t="str">
        <v>Check with .2705 SET Pin Inside Part</v>
      </c>
      <c r="BY317" t="str">
        <v>Check with Hex Up</v>
      </c>
      <c r="BZ317" t="str">
        <v>CMM Blank</v>
      </c>
      <c r="CA317" t="str">
        <v>Confirm Full Radius</v>
      </c>
      <c r="CB317" t="str">
        <v>Constrained in fixture</v>
      </c>
      <c r="CC317" t="str">
        <v>Constrained with Ring</v>
      </c>
      <c r="CD317" t="str">
        <v>Constrained, See Image</v>
      </c>
      <c r="CE317" t="str">
        <v>Dim. "A"</v>
      </c>
      <c r="CF317" t="str">
        <v>Dim. "B"</v>
      </c>
      <c r="CG317" t="str">
        <v>Dim. "C"</v>
      </c>
      <c r="CH317" t="str">
        <v>Dim. "D", Whirl Blank</v>
      </c>
      <c r="CI317" t="str">
        <v>Dim. "G"</v>
      </c>
      <c r="CJ317" t="str">
        <v>Dim. E, Blank Turn Maj. &amp;  Mill Flt</v>
      </c>
      <c r="CK317" t="str">
        <v>Dim. E, Blank Turn Maj.&amp;  Mill Flt</v>
      </c>
      <c r="CL317" t="str">
        <v>Dim. H, Whirl Blank</v>
      </c>
      <c r="CM317" t="str">
        <v>Dim. J, 'Blank Turn Maj. &amp; Whirl Blank</v>
      </c>
      <c r="CN317" t="str">
        <v>Disk Drop Indicator Tip</v>
      </c>
      <c r="CO317" t="str">
        <v>DWG 100448-15, Balloon F_1</v>
      </c>
      <c r="CP317" t="str">
        <v>DWG 100448-15, OL02571</v>
      </c>
      <c r="CQ317" t="str">
        <v>DWG 100448-41</v>
      </c>
      <c r="CR317" t="str">
        <v>DWG 9890040, (10E),Section Part, OL01139</v>
      </c>
      <c r="CS317" t="str">
        <v>DWG 9890040, (10E),Section, OL01139</v>
      </c>
      <c r="CT317" t="str">
        <v>DWG 9890040, (11E)</v>
      </c>
      <c r="CU317" t="str">
        <v>DWG 9890040, (11E), Pins with Flats</v>
      </c>
      <c r="CV317" t="str">
        <v>DWG 9890040, (12E),  Pass=.002 or less</v>
      </c>
      <c r="CW317" t="str">
        <v>DWG 9890040, (12E), See Image</v>
      </c>
      <c r="CX317" t="str">
        <v>DWG 9890040, (1E), OL01431</v>
      </c>
      <c r="CY317" t="str">
        <v>DWG 9890040, (1E), OL01432</v>
      </c>
      <c r="CZ317" t="str">
        <v>DWG 9890040, (2E), OL01432</v>
      </c>
      <c r="DA317" t="str">
        <v>DWG 9890040, (3E)</v>
      </c>
      <c r="DB317" t="str">
        <v>DWG 9890040, (4E)</v>
      </c>
      <c r="DC317" t="str">
        <v>DWG 9890040, (5E), OL02336</v>
      </c>
      <c r="DD317" t="str">
        <v>DWG 9890040, (6E)</v>
      </c>
      <c r="DE317" t="str">
        <v>DWG 9890040, (7E)</v>
      </c>
      <c r="DF317" t="str">
        <v>DWG 9890040, (8E), OL01433</v>
      </c>
      <c r="DG317" t="str">
        <v>DWG 9890040, (8E), OL01433, Section</v>
      </c>
      <c r="DH317" t="str">
        <v>DWG 9890040, (9E), Close to Rod Slot</v>
      </c>
      <c r="DI317" t="str">
        <v>DWG 9890040, (9E),Close to Rod Slot</v>
      </c>
      <c r="DJ317" t="str">
        <v>DWG FRM0105 PAGE 2</v>
      </c>
      <c r="DK317" t="str">
        <v>DWG# 100448-41</v>
      </c>
      <c r="DL317" t="str">
        <v>DWG# 100448-44</v>
      </c>
      <c r="DM317" t="str">
        <v>DWG# 9890003  (1), Section OL00436/A</v>
      </c>
      <c r="DN317" t="str">
        <v>DWG# 9890003 (3), Ring Gauge Constrained</v>
      </c>
      <c r="DO317" t="str">
        <v>DWG# 9890003 (4), Section</v>
      </c>
      <c r="DP317" t="str">
        <v>DWG#100448-26, Balloon 1K, OL02350</v>
      </c>
      <c r="DQ317" t="str">
        <v>DWG#100448-26, Balloon 2K, OL02350</v>
      </c>
      <c r="DR317" t="str">
        <v>DWG#100448-26, Balloon 3K, OL02363</v>
      </c>
      <c r="DS317" t="str">
        <v>DWG#100448-26, Balloon 4K</v>
      </c>
      <c r="DT317" t="str">
        <v>DWG#100448-26, Balloon 5K, Section</v>
      </c>
      <c r="DU317" t="str">
        <v>DWG#100448-26, Balloon 6K</v>
      </c>
      <c r="DV317" t="str">
        <v>DWG#100448-26, Balloon 7K, Section</v>
      </c>
      <c r="DW317" t="str">
        <v>DWG#100448-26, Mfg. Tol.</v>
      </c>
      <c r="DX317" t="str">
        <v>DWG#9890003 (2) Ring Gauge Constrained</v>
      </c>
      <c r="DY317" t="str">
        <v>DWG#9890044</v>
      </c>
      <c r="DZ317" t="str">
        <v>DWG#9890044 .1985 to .2005=Pass</v>
      </c>
      <c r="EA317" t="str">
        <v>DWG#9890044 Overlay OL02441</v>
      </c>
      <c r="EB317" t="str">
        <v>DWG#9890044, OL02441</v>
      </c>
      <c r="EC317" t="str">
        <v>DWG#FRM0105</v>
      </c>
      <c r="ED317" t="str">
        <v>EXT.</v>
      </c>
      <c r="EE317" t="str">
        <v>EXT. Section, OL02460</v>
      </c>
      <c r="EF317" t="str">
        <v>EXT., OL04223</v>
      </c>
      <c r="EG317" t="str">
        <v>Flat Drop Indicator Tip</v>
      </c>
      <c r="EH317" t="str">
        <v>Full Go Pin, No Light, at Radius</v>
      </c>
      <c r="EI317" t="str">
        <v>Function Check</v>
      </c>
      <c r="EJ317" t="str">
        <v>GO Function Gauge</v>
      </c>
      <c r="EK317" t="str">
        <v>Go Gauge for Balloon 1 &amp; 4</v>
      </c>
      <c r="EL317" t="str">
        <v>Go Pin must pass through</v>
      </c>
      <c r="EM317" t="str">
        <v>Greater than .005 = Fail, Section</v>
      </c>
      <c r="EN317" t="str">
        <v>Greater than .025 out of center = Fail</v>
      </c>
      <c r="EO317" t="str">
        <v>Greater than 2.6 = Pass</v>
      </c>
      <c r="EP317" t="str">
        <v>Green = Pass, Red = Fail</v>
      </c>
      <c r="EQ317" t="str">
        <v>Hex Depth</v>
      </c>
      <c r="ER317" t="str">
        <v>Hex Minor</v>
      </c>
      <c r="ES317" t="str">
        <v>Hole Dia.</v>
      </c>
      <c r="ET317" t="str">
        <v>Hook or Disk Tip</v>
      </c>
      <c r="EU317" t="str">
        <v>ID Sphere Finish</v>
      </c>
      <c r="EV317" t="str">
        <v>ID/OD Both Sides, Diff. .002 or less = Pass</v>
      </c>
      <c r="EW317" t="str">
        <v>If Looks Big, Section</v>
      </c>
      <c r="EX317" t="str">
        <v>If Looks Small, Section</v>
      </c>
      <c r="EY317" t="str">
        <v>Insp. Close to Break Away, Mfg.Tol.</v>
      </c>
      <c r="EZ317" t="str">
        <v>INT.</v>
      </c>
      <c r="FA317" t="str">
        <v>INT. Section, OL02460</v>
      </c>
      <c r="FB317" t="str">
        <v>INT., OL04223</v>
      </c>
      <c r="FC317" t="str">
        <v>Intersect. of 7.7 &amp; R0.10</v>
      </c>
      <c r="FD317" t="str">
        <v>Intersect. of 8.79 and R.25 MAX</v>
      </c>
      <c r="FE317" t="str">
        <v>Keep Ind. Tip away from corner</v>
      </c>
      <c r="FF317" t="str">
        <v>L31</v>
      </c>
      <c r="FG317" t="str">
        <v>Laser Mark</v>
      </c>
      <c r="FH317" t="str">
        <v>LASER PER NOTE 4</v>
      </c>
      <c r="FI317" t="str">
        <v>LASER PER NOTE 4, Final Check 1 only</v>
      </c>
      <c r="FJ317" t="str">
        <v>Less than .002 out of center = Pass</v>
      </c>
      <c r="FK317" t="str">
        <v>Less than 2.75 = Pass, Section</v>
      </c>
      <c r="FL317" t="str">
        <v>List as pin. Not Calibrated</v>
      </c>
      <c r="FM317" t="str">
        <v>M9 X 1.25 BUTT See Comment Image</v>
      </c>
      <c r="FN317" t="str">
        <v>Manual Section</v>
      </c>
      <c r="FO317" t="str">
        <v>Max Deep .241 NO-GO =.42</v>
      </c>
      <c r="FP317" t="str">
        <v>MAX Depth of (Note 7) .241 NO-GO Pin</v>
      </c>
      <c r="FQ317" t="str">
        <v>Measure from Blue Line, See Image</v>
      </c>
      <c r="FR317" t="str">
        <v>Measure Width of Blue Area, See Image</v>
      </c>
      <c r="FS317" t="str">
        <v>Mfg. Tol</v>
      </c>
      <c r="FT317" t="str">
        <v>Mfg. Tol, See Image</v>
      </c>
      <c r="FU317" t="str">
        <v>Mfg. Tol.</v>
      </c>
      <c r="FV317" t="str">
        <v>Mfg. Tol. "A"</v>
      </c>
      <c r="FW317" t="str">
        <v>Mfg. Tol. (Zero on Gauge Full Dia. Lead)</v>
      </c>
      <c r="FX317" t="str">
        <v>Mfg. Tol. Balloon 11, See Image</v>
      </c>
      <c r="FY317" t="str">
        <v>Mfg. Tol. Balloon 4</v>
      </c>
      <c r="FZ317" t="str">
        <v>Mfg. Tol. Balloon 7</v>
      </c>
      <c r="GA317" t="str">
        <v xml:space="preserve">Mfg. Tol. C-Bore Face (Ballo 28) </v>
      </c>
      <c r="GB317" t="str">
        <v>Mfg. Tol. Section</v>
      </c>
      <c r="GC317" t="str">
        <v>Mfg. Tol. See Image</v>
      </c>
      <c r="GD317" t="str">
        <v>Mfg. Tol., 3 Places, Record MAX</v>
      </c>
      <c r="GE317" t="str">
        <v>Mfg. Tol., Balloon 11</v>
      </c>
      <c r="GF317" t="str">
        <v>Mfg. Tol., Balloon 7</v>
      </c>
      <c r="GG317" t="str">
        <v>Mfg. Tol., Blank</v>
      </c>
      <c r="GH317" t="str">
        <v>Mfg. Tol., Blank, Balloon 12</v>
      </c>
      <c r="GI317" t="str">
        <v>Mfg. Tol., Blend to SØ.320</v>
      </c>
      <c r="GJ317" t="str">
        <v>Mfg. Tol., Calculation</v>
      </c>
      <c r="GK317" t="str">
        <v>Mfg. Tol., For Mill Fixture</v>
      </c>
      <c r="GL317" t="str">
        <v>Mfg. Tol., L32</v>
      </c>
      <c r="GM317" t="str">
        <v>Mfg. Tol., L33</v>
      </c>
      <c r="GN317" t="str">
        <v>Mfg. Tol., No Tool Marks</v>
      </c>
      <c r="GO317" t="str">
        <v>Mfg. Tol., OL03361</v>
      </c>
      <c r="GP317" t="str">
        <v>Mfg. Tol., Record off center value</v>
      </c>
      <c r="GQ317" t="str">
        <v>Mfg. Tol., Same 3 Places, Record MIN</v>
      </c>
      <c r="GR317" t="str">
        <v>Mfg. Tol., Section</v>
      </c>
      <c r="GS317" t="str">
        <v>Mfg. Tol., Section B-B</v>
      </c>
      <c r="GT317" t="str">
        <v>Mfg. Tol., Section, OL03361</v>
      </c>
      <c r="GU317" t="str">
        <v>Mfg. Tol., Section, Per Note 2</v>
      </c>
      <c r="GV317" t="str">
        <v>Mfg. Tol., See Image</v>
      </c>
      <c r="GW317" t="str">
        <v>Mfg. Tol., See Image, Bore in Blue</v>
      </c>
      <c r="GX317" t="str">
        <v>Mfg. Tol., See Image, Hook Tip</v>
      </c>
      <c r="GY317" t="str">
        <v>Mfg. Tol., Sharp Okay No Burr</v>
      </c>
      <c r="GZ317" t="str">
        <v>Mfg. Tol., Threadless Blank</v>
      </c>
      <c r="HA317" t="str">
        <v>Mfg.Tol.</v>
      </c>
      <c r="HB317" t="str">
        <v>Mgf. To., T.S.C.</v>
      </c>
      <c r="HC317" t="str">
        <v>Milled Feature</v>
      </c>
      <c r="HD317" t="str">
        <v>Milled Feature, OL04045</v>
      </c>
      <c r="HE317" t="str">
        <v>More than .0005 out of center = Fail</v>
      </c>
      <c r="HF317" t="str">
        <v>Must Pass Through</v>
      </c>
      <c r="HG317" t="str">
        <v>Must pass through gauge</v>
      </c>
      <c r="HH317" t="str">
        <v>Must Pass Through Go Gauge</v>
      </c>
      <c r="HI317" t="str">
        <v>Must Pass, See Image.</v>
      </c>
      <c r="HJ317" t="str">
        <v>NA</v>
      </c>
      <c r="HK317" t="str">
        <v>Narrow Area</v>
      </c>
      <c r="HL317" t="str">
        <v>Near Balloon 21</v>
      </c>
      <c r="HM317" t="str">
        <v>Near Datum B</v>
      </c>
      <c r="HN317" t="str">
        <v>Neck Dia.</v>
      </c>
      <c r="HO317" t="str">
        <v>Neck to Head Rad.</v>
      </c>
      <c r="HP317" t="str">
        <v>No Copper Deposits Allowed</v>
      </c>
      <c r="HQ317" t="str">
        <v>No Section</v>
      </c>
      <c r="HR317" t="str">
        <v>No Section, .01 to .014 = Pass</v>
      </c>
      <c r="HS317" t="str">
        <v>No Section, Rotate Part</v>
      </c>
      <c r="HT317" t="str">
        <v>No Section, See Image</v>
      </c>
      <c r="HU317" t="str">
        <v>No Slot, Section B-B</v>
      </c>
      <c r="HV317" t="str">
        <v>No visual step = Pass</v>
      </c>
      <c r="HW317" t="str">
        <v>Not to exceed .95 Deep</v>
      </c>
      <c r="HX317" t="str">
        <v>Note 1</v>
      </c>
      <c r="HY317" t="str">
        <v>OL00333/A</v>
      </c>
      <c r="HZ317" t="str">
        <v>OL00519</v>
      </c>
      <c r="IA317" t="str">
        <v>OL00520</v>
      </c>
      <c r="IB317" t="str">
        <v>OL00529</v>
      </c>
      <c r="IC317" t="str">
        <v>OL00542</v>
      </c>
      <c r="ID317" t="str">
        <v>OL00724</v>
      </c>
      <c r="IE317" t="str">
        <v>OL01250</v>
      </c>
      <c r="IF317" t="str">
        <v>OL01869, Threadless Blank</v>
      </c>
      <c r="IG317" t="str">
        <v>OL01870, Section</v>
      </c>
      <c r="IH317" t="str">
        <v>OL02255</v>
      </c>
      <c r="II317" t="str">
        <v>OL02255, Mfg. Tol.</v>
      </c>
      <c r="IJ317" t="str">
        <v>OL02302</v>
      </c>
      <c r="IK317" t="str">
        <v xml:space="preserve">OL02318  needed per image instructions </v>
      </c>
      <c r="IL317" t="str">
        <v>OL02556</v>
      </c>
      <c r="IM317" t="str">
        <v>OL02557</v>
      </c>
      <c r="IN317" t="str">
        <v>OL02567</v>
      </c>
      <c r="IO317" t="str">
        <v>OL02653</v>
      </c>
      <c r="IP317" t="str">
        <v>OL02718</v>
      </c>
      <c r="IQ317" t="str">
        <v>OL02841</v>
      </c>
      <c r="IR317" t="str">
        <v>OL02842</v>
      </c>
      <c r="IS317" t="str">
        <v>OL02844</v>
      </c>
      <c r="IT317" t="str">
        <v>OL02871</v>
      </c>
      <c r="IU317" t="str">
        <v>OL02887</v>
      </c>
      <c r="IV317" t="str">
        <v>OL03500</v>
      </c>
      <c r="IW317" t="str">
        <v>OL03766</v>
      </c>
      <c r="IX317" t="str">
        <v>OL03868</v>
      </c>
      <c r="IY317" t="str">
        <v>OL03869</v>
      </c>
      <c r="IZ317" t="str">
        <v>OL03870</v>
      </c>
      <c r="JA317" t="str">
        <v>OL03873, DWG# 100448-44</v>
      </c>
      <c r="JB317" t="str">
        <v>OL03949</v>
      </c>
      <c r="JC317" t="str">
        <v xml:space="preserve">OL04043, Section </v>
      </c>
      <c r="JD317" t="str">
        <v xml:space="preserve">OL04044, Section </v>
      </c>
      <c r="JE317" t="str">
        <v>OL04045</v>
      </c>
      <c r="JF317" t="str">
        <v>OL04045, Milled Feature</v>
      </c>
      <c r="JG317" t="str">
        <v>OL04063</v>
      </c>
      <c r="JH317" t="str">
        <v>OL04064</v>
      </c>
      <c r="JI317" t="str">
        <v>OL04065</v>
      </c>
      <c r="JJ317" t="str">
        <v>OL04181</v>
      </c>
      <c r="JK317" t="str">
        <v>OL04218</v>
      </c>
      <c r="JL317" t="str">
        <v>OL04224, See Image</v>
      </c>
      <c r="JM317" t="str">
        <v>OL04374</v>
      </c>
      <c r="JN317" t="str">
        <v>OL04375, Section M-M</v>
      </c>
      <c r="JO317" t="str">
        <v>OL04376, Section M-M</v>
      </c>
      <c r="JP317" t="str">
        <v>OL04443</v>
      </c>
      <c r="JQ317" t="str">
        <v>OL04444</v>
      </c>
      <c r="JR317" t="str">
        <v>OL05000</v>
      </c>
      <c r="JS317" t="str">
        <v>One side of slot</v>
      </c>
      <c r="JT317" t="str">
        <v>Other side of slot</v>
      </c>
      <c r="JU317" t="str">
        <v>Out of center more than .002 = Fail</v>
      </c>
      <c r="JV317" t="str">
        <v>Out of center more than.002 = Fail</v>
      </c>
      <c r="JW317" t="str">
        <v>Overlay OL02713</v>
      </c>
      <c r="JX317" t="str">
        <v>Overlay OL02714</v>
      </c>
      <c r="JY317" t="str">
        <v>Overlay OL02718</v>
      </c>
      <c r="JZ317" t="str">
        <v>Overlay OL03831, Mfg. Tol.</v>
      </c>
      <c r="KA317" t="str">
        <v>Part Without Slots</v>
      </c>
      <c r="KB317" t="str">
        <v>Part Without Slots, See Image</v>
      </c>
      <c r="KC317" t="str">
        <v xml:space="preserve">Pass = .0254 or Less </v>
      </c>
      <c r="KD317" t="str">
        <v>PD MIN = 4.361, PD MAX = 4.456</v>
      </c>
      <c r="KE317" t="str">
        <v>Per Balloon 2 Note</v>
      </c>
      <c r="KF317" t="str">
        <v>Per drawing note(s) 8.</v>
      </c>
      <c r="KG317" t="str">
        <v>Point or Sphere Tip</v>
      </c>
      <c r="KH317" t="str">
        <v>Point Tip</v>
      </c>
      <c r="KI317" t="str">
        <v>R.9 to R1.1 = Pass, See Image</v>
      </c>
      <c r="KJ317" t="str">
        <v>Ram Construction</v>
      </c>
      <c r="KK317" t="str">
        <v>Record Same Pass / Fail All Balloons</v>
      </c>
      <c r="KL317" t="str">
        <v>Ref. Balloon 1</v>
      </c>
      <c r="KM317" t="str">
        <v>Ref. Balloon 12</v>
      </c>
      <c r="KN317" t="str">
        <v>Ref. Balloon 13, 100% AQL</v>
      </c>
      <c r="KO317" t="str">
        <v>Ref. Balloon 2</v>
      </c>
      <c r="KP317" t="str">
        <v>Ref. Balloon 21, 100% AQL</v>
      </c>
      <c r="KQ317" t="str">
        <v>Ref. Balloon 4</v>
      </c>
      <c r="KR317" t="str">
        <v>Ref. Balloon 7</v>
      </c>
      <c r="KS317" t="str">
        <v>Ref. Balloon 8</v>
      </c>
      <c r="KT317" t="str">
        <v>Relieved Pin Gauges 09236 &amp; 09235</v>
      </c>
      <c r="KU317" t="str">
        <v>Rotate Part</v>
      </c>
      <c r="KV317" t="str">
        <v>Rotate Part, See Image</v>
      </c>
      <c r="KW317" t="str">
        <v>Same as Root Radius</v>
      </c>
      <c r="KX317" t="str">
        <v>Section</v>
      </c>
      <c r="KY317" t="str">
        <v>Section B-B</v>
      </c>
      <c r="KZ317" t="str">
        <v>Section B-B, Distance Between Grooves</v>
      </c>
      <c r="LA317" t="str">
        <v>Section C-C</v>
      </c>
      <c r="LB317" t="str">
        <v>Section Part</v>
      </c>
      <c r="LC317" t="str">
        <v>Section Part, Measured from Opposite Face</v>
      </c>
      <c r="LD317" t="str">
        <v>Section, Broachless Blank</v>
      </c>
      <c r="LE317" t="str">
        <v>Section, EXT. Sphere Location.</v>
      </c>
      <c r="LF317" t="str">
        <v>Section, Hex Cham. Ang.</v>
      </c>
      <c r="LG317" t="str">
        <v>Section, Hex Fillet Rad.</v>
      </c>
      <c r="LH317" t="str">
        <v>Section, INT. Feature</v>
      </c>
      <c r="LI317" t="str">
        <v>Section, INT. Sphere Location.</v>
      </c>
      <c r="LJ317" t="str">
        <v>Section, Mfg. Tol.</v>
      </c>
      <c r="LK317" t="str">
        <v>Section, Mfg. Tol., See Image</v>
      </c>
      <c r="LL317" t="str">
        <v>Section, OL00486</v>
      </c>
      <c r="LM317" t="str">
        <v>Section, OL00542</v>
      </c>
      <c r="LN317" t="str">
        <v>Section, OL00543</v>
      </c>
      <c r="LO317" t="str">
        <v>Section, OL00544</v>
      </c>
      <c r="LP317" t="str">
        <v>Section, OL00545</v>
      </c>
      <c r="LQ317" t="str">
        <v>Section, OL00546</v>
      </c>
      <c r="LR317" t="str">
        <v>Section, OL00547</v>
      </c>
      <c r="LS317" t="str">
        <v>Section, OL00555</v>
      </c>
      <c r="LT317" t="str">
        <v>Section, OL00725</v>
      </c>
      <c r="LU317" t="str">
        <v>Section, OL01430</v>
      </c>
      <c r="LV317" t="str">
        <v>Section, OL01434</v>
      </c>
      <c r="LW317" t="str">
        <v>Section, OL01435</v>
      </c>
      <c r="LX317" t="str">
        <v>Section, OL01807</v>
      </c>
      <c r="LY317" t="str">
        <v>Section, OL01830</v>
      </c>
      <c r="LZ317" t="str">
        <v>Section, OL02351</v>
      </c>
      <c r="MA317" t="str">
        <v>Section, OL02519</v>
      </c>
      <c r="MB317" t="str">
        <v>Section, OL02520</v>
      </c>
      <c r="MC317" t="str">
        <v>Section, OL02522</v>
      </c>
      <c r="MD317" t="str">
        <v>Section, OL02540</v>
      </c>
      <c r="ME317" t="str">
        <v>Section, OL02541</v>
      </c>
      <c r="MF317" t="str">
        <v>Section, OL02552</v>
      </c>
      <c r="MG317" t="str">
        <v>Section, OL02553</v>
      </c>
      <c r="MH317" t="str">
        <v>Section, OL02554</v>
      </c>
      <c r="MI317" t="str">
        <v>Section, OL02555</v>
      </c>
      <c r="MJ317" t="str">
        <v>Section, OL02558</v>
      </c>
      <c r="MK317" t="str">
        <v>Section, OL02559</v>
      </c>
      <c r="ML317" t="str">
        <v>Section, OL02560</v>
      </c>
      <c r="MM317" t="str">
        <v>Section, OL02619</v>
      </c>
      <c r="MN317" t="str">
        <v>Section, OL02620</v>
      </c>
      <c r="MO317" t="str">
        <v>Section, OL02621</v>
      </c>
      <c r="MP317" t="str">
        <v>Section, OL02622</v>
      </c>
      <c r="MQ317" t="str">
        <v>Section, OL02623</v>
      </c>
      <c r="MR317" t="str">
        <v>Section, OL02624</v>
      </c>
      <c r="MS317" t="str">
        <v>Section, OL02652</v>
      </c>
      <c r="MT317" t="str">
        <v>Section, OL02680</v>
      </c>
      <c r="MU317" t="str">
        <v>Section, OL02793</v>
      </c>
      <c r="MV317" t="str">
        <v>Section, OL02823</v>
      </c>
      <c r="MW317" t="str">
        <v>Section, OL02843</v>
      </c>
      <c r="MX317" t="str">
        <v>Section, OL03026, Ext.</v>
      </c>
      <c r="MY317" t="str">
        <v>Section, OL03026, Int.</v>
      </c>
      <c r="MZ317" t="str">
        <v>Section, OL03570, DWG# 100448-41</v>
      </c>
      <c r="NA317" t="str">
        <v>Section, OL03781</v>
      </c>
      <c r="NB317" t="str">
        <v>Section, OL03911</v>
      </c>
      <c r="NC317" t="str">
        <v>Section, OL03912</v>
      </c>
      <c r="ND317" t="str">
        <v>Section, OL03928</v>
      </c>
      <c r="NE317" t="str">
        <v>Section, OL03929</v>
      </c>
      <c r="NF317" t="str">
        <v>Section, OL04030</v>
      </c>
      <c r="NG317" t="str">
        <v>Section, OL04037</v>
      </c>
      <c r="NH317" t="str">
        <v>Section, OL04038</v>
      </c>
      <c r="NI317" t="str">
        <v>Section, OL04046</v>
      </c>
      <c r="NJ317" t="str">
        <v>Section, OL04065</v>
      </c>
      <c r="NK317" t="str">
        <v>Section, OL04066</v>
      </c>
      <c r="NL317" t="str">
        <v>Section, OL04067</v>
      </c>
      <c r="NM317" t="str">
        <v>Section, OL04069</v>
      </c>
      <c r="NN317" t="str">
        <v>Section, OL04071</v>
      </c>
      <c r="NO317" t="str">
        <v>Section, OL04173</v>
      </c>
      <c r="NP317" t="str">
        <v>Section, OL04174</v>
      </c>
      <c r="NQ317" t="str">
        <v>Section, OL04214</v>
      </c>
      <c r="NR317" t="str">
        <v>Section, OL04215</v>
      </c>
      <c r="NS317" t="str">
        <v>Section, OL04216</v>
      </c>
      <c r="NT317" t="str">
        <v>Section, OL04217</v>
      </c>
      <c r="NU317" t="str">
        <v>Section, Overlay OL02716</v>
      </c>
      <c r="NV317" t="str">
        <v>Section, Overlay OL02717</v>
      </c>
      <c r="NW317" t="str">
        <v>Section, See Image</v>
      </c>
      <c r="NX317" t="str">
        <v>Section, See Image, DWG# 100448-41</v>
      </c>
      <c r="NY317" t="str">
        <v>Section, Without Sots</v>
      </c>
      <c r="NZ317" t="str">
        <v>See Comments Sheet</v>
      </c>
      <c r="OA317" t="str">
        <v>See Comments Sheet, OL02318</v>
      </c>
      <c r="OB317" t="str">
        <v>See Image</v>
      </c>
      <c r="OC317" t="str">
        <v>See Image, .005 or Less = Pass</v>
      </c>
      <c r="OD317" t="str">
        <v>See Image, Check Near Radius</v>
      </c>
      <c r="OE317" t="str">
        <v>See Image, Constrained</v>
      </c>
      <c r="OF317" t="str">
        <v>See Image, Distance Between Flats</v>
      </c>
      <c r="OG317" t="str">
        <v xml:space="preserve">See Image, Mfg. Tol, Section A-A </v>
      </c>
      <c r="OH317" t="str">
        <v>See image, Mfg. Tol.</v>
      </c>
      <c r="OI317" t="str">
        <v>See Image, Mic. Across Flats</v>
      </c>
      <c r="OJ317" t="str">
        <v>See Image, OL02850</v>
      </c>
      <c r="OK317" t="str">
        <v>See Image, OL02880</v>
      </c>
      <c r="OL317" t="str">
        <v>See Image, OL03926</v>
      </c>
      <c r="OM317" t="str">
        <v>See Image, OL03927</v>
      </c>
      <c r="ON317" t="str">
        <v>See Image, OL04003</v>
      </c>
      <c r="OO317" t="str">
        <v>'See Image, OL04342,  Best Fit Joe Block</v>
      </c>
      <c r="OP317" t="str">
        <v>See Image, OL04342,  Blank</v>
      </c>
      <c r="OQ317" t="str">
        <v>See Image, OL04342, Blank</v>
      </c>
      <c r="OR317" t="str">
        <v>See Image, OL04343, Blank</v>
      </c>
      <c r="OS317" t="str">
        <v>See Image, Pass = .002 or Less</v>
      </c>
      <c r="OT317" t="str">
        <v>See Image, Rcd. MAX</v>
      </c>
      <c r="OU317" t="str">
        <v>See Image, Rcd. MIN</v>
      </c>
      <c r="OV317" t="str">
        <v>See Image, Section</v>
      </c>
      <c r="OW317" t="str">
        <v>See Image, Section A-A</v>
      </c>
      <c r="OX317" t="str">
        <v>See Image, Section B-B</v>
      </c>
      <c r="OY317" t="str">
        <v>See Image, Section B-B, TSC</v>
      </c>
      <c r="OZ317" t="str">
        <v>See Image, Shank Drawing # 18000-XX-XX A</v>
      </c>
      <c r="PA317" t="str">
        <v>Sequencial Laser 01, 120 Per Print</v>
      </c>
      <c r="PB317" t="str">
        <v>Set to .202, Zero on Thread Lead</v>
      </c>
      <c r="PC317" t="str">
        <v>Sharp OK, No Burr</v>
      </c>
      <c r="PD317" t="str">
        <v>Sharp OK, No Raised Edge, See Image</v>
      </c>
      <c r="PE317" t="str">
        <v>Sharp OK, No Raised Edges</v>
      </c>
      <c r="PF317" t="str">
        <v>Sharp okay no raised edge</v>
      </c>
      <c r="PG317" t="str">
        <v>Sharp Okay, No Burr</v>
      </c>
      <c r="PH317" t="str">
        <v>Sharp Okay, No Raised Edge</v>
      </c>
      <c r="PI317" t="str">
        <v>Sharp Okay, No Raised Edges,</v>
      </c>
      <c r="PJ317" t="str">
        <v>Sharp Okay, See Image</v>
      </c>
      <c r="PK317" t="str">
        <v xml:space="preserve">Start of Radius @ .195 </v>
      </c>
      <c r="PL317" t="str">
        <v xml:space="preserve">Start of Radius @ .21 </v>
      </c>
      <c r="PM317" t="str">
        <v xml:space="preserve">T.S.C. </v>
      </c>
      <c r="PN317" t="str">
        <v>Tangent Point</v>
      </c>
      <c r="PO317" t="str">
        <v>Tangent point of R.50</v>
      </c>
      <c r="PP317" t="str">
        <v>Taper Check, Mfg.Tol.</v>
      </c>
      <c r="PQ317" t="str">
        <v>Taper Check, Mfg.Tol., See Image</v>
      </c>
      <c r="PR317" t="str">
        <v>Thrd. Minor Ø</v>
      </c>
      <c r="PS317" t="str">
        <v>Thrd. Relief Ø</v>
      </c>
      <c r="PT317" t="str">
        <v>Threadless Blank</v>
      </c>
      <c r="PU317" t="str">
        <v>Threadless Blank, From Major Ø</v>
      </c>
      <c r="PV317" t="str">
        <v>Threadless Blank, Mfg. Tol.</v>
      </c>
      <c r="PW317" t="str">
        <v>Threadless Blank, Thrd. to Neck Rad.</v>
      </c>
      <c r="PX317" t="str">
        <v>Thredless Blank</v>
      </c>
      <c r="PY317" t="str">
        <v>To center of R.005</v>
      </c>
      <c r="PZ317" t="str">
        <v>Torx Min. Dia.</v>
      </c>
      <c r="QA317" t="str">
        <v>Turn Ø Free of Mill Marks</v>
      </c>
      <c r="QB317" t="str">
        <v>Use (Full) GO Hex</v>
      </c>
      <c r="QC317" t="str">
        <v>Use Balloon 1 FULL Gauge</v>
      </c>
      <c r="QD317" t="str">
        <v>Use Balloon 9 FULL GO</v>
      </c>
      <c r="QE317" t="str">
        <v>Use Best Fit Pin</v>
      </c>
      <c r="QF317" t="str">
        <v>Use Disk Tip</v>
      </c>
      <c r="QG317" t="str">
        <v>Use flat bottomed indicator tip.</v>
      </c>
      <c r="QH317" t="str">
        <v xml:space="preserve">Use Full .093 Go Hex </v>
      </c>
      <c r="QI317" t="str">
        <v xml:space="preserve">Use Full .0930 Go Hex </v>
      </c>
      <c r="QJ317" t="str">
        <v>Use Full .1235 Go Hex</v>
      </c>
      <c r="QK317" t="str">
        <v>Use Gauge K2-98-8019-04, See Image</v>
      </c>
      <c r="QL317" t="str">
        <v>Use large flat indicator tip</v>
      </c>
      <c r="QM317" t="str">
        <v>Use Pins.3330/.3350, See Image MAX NO-GO</v>
      </c>
      <c r="QN317" t="str">
        <v>Use Pointed Drop Indicator Tip</v>
      </c>
      <c r="QO317" t="str">
        <v>V-Block</v>
      </c>
      <c r="QP317" t="str">
        <v>V-Block,  AMB for 13</v>
      </c>
      <c r="QQ317" t="str">
        <v>V-Block,  Hex Cham. Dia.</v>
      </c>
      <c r="QR317" t="str">
        <v>V-Block, Hex Depth</v>
      </c>
      <c r="QS317" t="str">
        <v>VBU Gauge</v>
      </c>
      <c r="QT317" t="str">
        <v>Visibally smaller than HEX=Pass</v>
      </c>
      <c r="QU317" t="str">
        <v>Visual Per Drawing</v>
      </c>
      <c r="QV317" t="str">
        <v>Whirl Blank</v>
      </c>
      <c r="QW317" t="str">
        <v xml:space="preserve">Whirl Blank </v>
      </c>
      <c r="QX317" t="str">
        <v>Whirl Blank, Neck Rad. End to Head CL</v>
      </c>
      <c r="QY317" t="str">
        <v>Whirl Blank, Nose Start Dia.</v>
      </c>
      <c r="QZ317" t="str">
        <v>Whirl Blank, Nose Start Dist.</v>
      </c>
      <c r="RA317" t="str">
        <v>Whirl Blank, Thrd. Minor</v>
      </c>
      <c r="RB317" t="str">
        <v>Whirl Blank, Thrd. Pullout Dia.</v>
      </c>
      <c r="RC317" t="str">
        <v>Whole Part, Removal is at Assy. Level</v>
      </c>
      <c r="RD317" t="str">
        <v>Wide Area</v>
      </c>
      <c r="RE317" t="str">
        <v>Zero on End of Go Gauge</v>
      </c>
    </row>
    <row r="318" spans="1:473">
      <c r="A318" t="s">
        <v>946</v>
      </c>
      <c r="C318" t="str" cm="1">
        <f t="array" ref="C318:RE318">TRANSPOSE(_xlfn._xlws.SORT(_xlfn._xlws.FILTER($A$2:$A$600,ISNUMBER(SEARCH('PartLib Table'!M335,$A$2:$A$600)),"not found")))</f>
        <v xml:space="preserve"> 'C', Whirl Blank</v>
      </c>
      <c r="D318" t="str">
        <v xml:space="preserve"> See Image, Constrained</v>
      </c>
      <c r="E318" t="str">
        <v>(.04 to .12 range = Pass)</v>
      </c>
      <c r="F318" t="str">
        <v>(.042 FULL) Go Pin Seat Fully</v>
      </c>
      <c r="G318" t="str">
        <v>(B), Mfg. Tol.</v>
      </c>
      <c r="H318" t="str">
        <v>(B), O.A.L.</v>
      </c>
      <c r="I318" t="str">
        <v>.001 or less =Pass</v>
      </c>
      <c r="J318" t="str">
        <v>.001 or less out of center = Pass</v>
      </c>
      <c r="K318" t="str">
        <v>.002 or Less = Pass</v>
      </c>
      <c r="L318" t="str">
        <v>.002 or Less out of center = Pass</v>
      </c>
      <c r="M318" t="str">
        <v>.005 to .015 = Pass</v>
      </c>
      <c r="N318" t="str">
        <v>.0125 Mean, Section</v>
      </c>
      <c r="O318" t="str">
        <v>.025 or Less in X &amp; Y=Pass</v>
      </c>
      <c r="P318" t="str">
        <v>.038 Mean</v>
      </c>
      <c r="Q318" t="str">
        <v>.063 MM = .0024 IN, See Image</v>
      </c>
      <c r="R318" t="str">
        <v>.063MM = .0024"</v>
      </c>
      <c r="S318" t="str">
        <v>.243 NO-GO, Unconstrained, Must Not Start</v>
      </c>
      <c r="T318" t="str">
        <v>@ Back Face &amp; ID, No Raised Edge</v>
      </c>
      <c r="U318" t="str">
        <v>@ Back Face &amp; OD, No Raised Edge</v>
      </c>
      <c r="V318" t="str">
        <v>@ ID &amp; FACE</v>
      </c>
      <c r="W318" t="str">
        <v>@ OD &amp; BACK FACE</v>
      </c>
      <c r="X318" t="str">
        <v>@ OD &amp; FACE</v>
      </c>
      <c r="Y318" t="str">
        <v>Across from slot</v>
      </c>
      <c r="Z318" t="str">
        <v>All Edge Breaks</v>
      </c>
      <c r="AA318" t="str">
        <v>Attached to bar stock</v>
      </c>
      <c r="AB318" t="str">
        <v xml:space="preserve">Back Turn Fillet Rad. </v>
      </c>
      <c r="AC318" t="str">
        <v>Balloon 1 (DWG FRM0105 Page 2, NV-27)</v>
      </c>
      <c r="AD318" t="str">
        <v>Balloon 1 (DWG FRM0105, NV-30)</v>
      </c>
      <c r="AE318" t="str">
        <v>Balloon 1 (P# 9890002-20) OL00429/A</v>
      </c>
      <c r="AF318" t="str">
        <v>Balloon 1, DWG#FRM0105</v>
      </c>
      <c r="AG318" t="str">
        <v>Balloon 11, See Image</v>
      </c>
      <c r="AH318" t="str">
        <v xml:space="preserve">Balloon 2 (DWG FRM0105 Page 2, NV-27) </v>
      </c>
      <c r="AI318" t="str">
        <v>Balloon 2 (DWG FRM0105, NV-30)</v>
      </c>
      <c r="AJ318" t="str">
        <v>Balloon 2 (P# 9890002-20)</v>
      </c>
      <c r="AK318" t="str">
        <v>Balloon 2, DWG#FRM0105</v>
      </c>
      <c r="AL318" t="str">
        <v>Balloon 2, DWG#FRM0105, See Image</v>
      </c>
      <c r="AM318" t="str">
        <v>Balloon 3 (DWG FRM0105, NV-30 Minor)</v>
      </c>
      <c r="AN318" t="str">
        <v>Balloon 3 (DWG FRM0105, NV-30)</v>
      </c>
      <c r="AO318" t="str">
        <v>Balloon 3 (P# 9890002-20)</v>
      </c>
      <c r="AP318" t="str">
        <v>Balloon 4</v>
      </c>
      <c r="AQ318" t="str">
        <v>Balloon 4 (P# 9890002-20)</v>
      </c>
      <c r="AR318" t="str">
        <v>Below Middle Band</v>
      </c>
      <c r="AS318" t="str">
        <v>Best Fit Pin, .003 or Less =Pass</v>
      </c>
      <c r="AT318" t="str">
        <v>Blank</v>
      </c>
      <c r="AU318" t="str">
        <v>Blank Turn Maj.</v>
      </c>
      <c r="AV318" t="str">
        <v>Blank Turn Maj. Mill Flt., OL4172</v>
      </c>
      <c r="AW318" t="str">
        <v>Blank Without .010 Slots</v>
      </c>
      <c r="AX318" t="str">
        <v>Blank Without .010 Slots, Section</v>
      </c>
      <c r="AY318" t="str">
        <v>Blank without thread</v>
      </c>
      <c r="AZ318" t="str">
        <v xml:space="preserve">Blank, Center of V Grv. </v>
      </c>
      <c r="BA318" t="str">
        <v>Blank, Check R adjacent Balloon 17</v>
      </c>
      <c r="BB318" t="str">
        <v>Blank, EXT. Feature</v>
      </c>
      <c r="BC318" t="str">
        <v>Blank, See Image, OL04335</v>
      </c>
      <c r="BD318" t="str">
        <v>Blank, See Image, OL04336</v>
      </c>
      <c r="BE318" t="str">
        <v xml:space="preserve">Blank, Thrd. </v>
      </c>
      <c r="BF318" t="str">
        <v>Blank, Turn Tip</v>
      </c>
      <c r="BG318" t="str">
        <v>Blank, Without Thrd.</v>
      </c>
      <c r="BH318" t="str">
        <v>Blank, Without Thread</v>
      </c>
      <c r="BI318" t="str">
        <v xml:space="preserve">Blunt Start Blend to Minor </v>
      </c>
      <c r="BJ318" t="str">
        <v>Calc., Use Go HEX</v>
      </c>
      <c r="BK318" t="str">
        <v>Can't dig into OD</v>
      </c>
      <c r="BL318" t="str">
        <v>Carbide Gauge</v>
      </c>
      <c r="BM318" t="str">
        <v xml:space="preserve">Center of V Grv. </v>
      </c>
      <c r="BN318" t="str">
        <v>Centered Less than .03 = Pass</v>
      </c>
      <c r="BO318" t="str">
        <v>Centered within .0005 or Less = Pass</v>
      </c>
      <c r="BP318" t="str">
        <v>Centered within .001 or Less = Pass</v>
      </c>
      <c r="BQ318" t="str">
        <v>Centered within .0254 or Less = Pass</v>
      </c>
      <c r="BR318" t="str">
        <v>Check close to Rod Slot</v>
      </c>
      <c r="BS318" t="str">
        <v>Check every other hole</v>
      </c>
      <c r="BT318" t="str">
        <v>Check Go over full length of slot.</v>
      </c>
      <c r="BU318" t="str">
        <v>Check Near Closed End</v>
      </c>
      <c r="BV318" t="str">
        <v>Check per Print View, Away from Rod Slot</v>
      </c>
      <c r="BW318" t="str">
        <v>Check to Balloon 30 Go Pin</v>
      </c>
      <c r="BX318" t="str">
        <v>Check with .2705 SET Pin Inside Part</v>
      </c>
      <c r="BY318" t="str">
        <v>Check with Hex Up</v>
      </c>
      <c r="BZ318" t="str">
        <v>CMM Blank</v>
      </c>
      <c r="CA318" t="str">
        <v>Confirm Full Radius</v>
      </c>
      <c r="CB318" t="str">
        <v>Constrained in fixture</v>
      </c>
      <c r="CC318" t="str">
        <v>Constrained with Ring</v>
      </c>
      <c r="CD318" t="str">
        <v>Constrained, See Image</v>
      </c>
      <c r="CE318" t="str">
        <v>Dim. "A"</v>
      </c>
      <c r="CF318" t="str">
        <v>Dim. "B"</v>
      </c>
      <c r="CG318" t="str">
        <v>Dim. "C"</v>
      </c>
      <c r="CH318" t="str">
        <v>Dim. "D", Whirl Blank</v>
      </c>
      <c r="CI318" t="str">
        <v>Dim. "G"</v>
      </c>
      <c r="CJ318" t="str">
        <v>Dim. E, Blank Turn Maj. &amp;  Mill Flt</v>
      </c>
      <c r="CK318" t="str">
        <v>Dim. E, Blank Turn Maj.&amp;  Mill Flt</v>
      </c>
      <c r="CL318" t="str">
        <v>Dim. H, Whirl Blank</v>
      </c>
      <c r="CM318" t="str">
        <v>Dim. J, 'Blank Turn Maj. &amp; Whirl Blank</v>
      </c>
      <c r="CN318" t="str">
        <v>Disk Drop Indicator Tip</v>
      </c>
      <c r="CO318" t="str">
        <v>DWG 100448-15, Balloon F_1</v>
      </c>
      <c r="CP318" t="str">
        <v>DWG 100448-15, OL02571</v>
      </c>
      <c r="CQ318" t="str">
        <v>DWG 100448-41</v>
      </c>
      <c r="CR318" t="str">
        <v>DWG 9890040, (10E),Section Part, OL01139</v>
      </c>
      <c r="CS318" t="str">
        <v>DWG 9890040, (10E),Section, OL01139</v>
      </c>
      <c r="CT318" t="str">
        <v>DWG 9890040, (11E)</v>
      </c>
      <c r="CU318" t="str">
        <v>DWG 9890040, (11E), Pins with Flats</v>
      </c>
      <c r="CV318" t="str">
        <v>DWG 9890040, (12E),  Pass=.002 or less</v>
      </c>
      <c r="CW318" t="str">
        <v>DWG 9890040, (12E), See Image</v>
      </c>
      <c r="CX318" t="str">
        <v>DWG 9890040, (1E), OL01431</v>
      </c>
      <c r="CY318" t="str">
        <v>DWG 9890040, (1E), OL01432</v>
      </c>
      <c r="CZ318" t="str">
        <v>DWG 9890040, (2E), OL01432</v>
      </c>
      <c r="DA318" t="str">
        <v>DWG 9890040, (3E)</v>
      </c>
      <c r="DB318" t="str">
        <v>DWG 9890040, (4E)</v>
      </c>
      <c r="DC318" t="str">
        <v>DWG 9890040, (5E), OL02336</v>
      </c>
      <c r="DD318" t="str">
        <v>DWG 9890040, (6E)</v>
      </c>
      <c r="DE318" t="str">
        <v>DWG 9890040, (7E)</v>
      </c>
      <c r="DF318" t="str">
        <v>DWG 9890040, (8E), OL01433</v>
      </c>
      <c r="DG318" t="str">
        <v>DWG 9890040, (8E), OL01433, Section</v>
      </c>
      <c r="DH318" t="str">
        <v>DWG 9890040, (9E), Close to Rod Slot</v>
      </c>
      <c r="DI318" t="str">
        <v>DWG 9890040, (9E),Close to Rod Slot</v>
      </c>
      <c r="DJ318" t="str">
        <v>DWG FRM0105 PAGE 2</v>
      </c>
      <c r="DK318" t="str">
        <v>DWG# 100448-41</v>
      </c>
      <c r="DL318" t="str">
        <v>DWG# 100448-44</v>
      </c>
      <c r="DM318" t="str">
        <v>DWG# 9890003  (1), Section OL00436/A</v>
      </c>
      <c r="DN318" t="str">
        <v>DWG# 9890003 (3), Ring Gauge Constrained</v>
      </c>
      <c r="DO318" t="str">
        <v>DWG# 9890003 (4), Section</v>
      </c>
      <c r="DP318" t="str">
        <v>DWG#100448-26, Balloon 1K, OL02350</v>
      </c>
      <c r="DQ318" t="str">
        <v>DWG#100448-26, Balloon 2K, OL02350</v>
      </c>
      <c r="DR318" t="str">
        <v>DWG#100448-26, Balloon 3K, OL02363</v>
      </c>
      <c r="DS318" t="str">
        <v>DWG#100448-26, Balloon 4K</v>
      </c>
      <c r="DT318" t="str">
        <v>DWG#100448-26, Balloon 5K, Section</v>
      </c>
      <c r="DU318" t="str">
        <v>DWG#100448-26, Balloon 6K</v>
      </c>
      <c r="DV318" t="str">
        <v>DWG#100448-26, Balloon 7K, Section</v>
      </c>
      <c r="DW318" t="str">
        <v>DWG#100448-26, Mfg. Tol.</v>
      </c>
      <c r="DX318" t="str">
        <v>DWG#9890003 (2) Ring Gauge Constrained</v>
      </c>
      <c r="DY318" t="str">
        <v>DWG#9890044</v>
      </c>
      <c r="DZ318" t="str">
        <v>DWG#9890044 .1985 to .2005=Pass</v>
      </c>
      <c r="EA318" t="str">
        <v>DWG#9890044 Overlay OL02441</v>
      </c>
      <c r="EB318" t="str">
        <v>DWG#9890044, OL02441</v>
      </c>
      <c r="EC318" t="str">
        <v>DWG#FRM0105</v>
      </c>
      <c r="ED318" t="str">
        <v>EXT.</v>
      </c>
      <c r="EE318" t="str">
        <v>EXT. Section, OL02460</v>
      </c>
      <c r="EF318" t="str">
        <v>EXT., OL04223</v>
      </c>
      <c r="EG318" t="str">
        <v>Flat Drop Indicator Tip</v>
      </c>
      <c r="EH318" t="str">
        <v>Full Go Pin, No Light, at Radius</v>
      </c>
      <c r="EI318" t="str">
        <v>Function Check</v>
      </c>
      <c r="EJ318" t="str">
        <v>GO Function Gauge</v>
      </c>
      <c r="EK318" t="str">
        <v>Go Gauge for Balloon 1 &amp; 4</v>
      </c>
      <c r="EL318" t="str">
        <v>Go Pin must pass through</v>
      </c>
      <c r="EM318" t="str">
        <v>Greater than .005 = Fail, Section</v>
      </c>
      <c r="EN318" t="str">
        <v>Greater than .025 out of center = Fail</v>
      </c>
      <c r="EO318" t="str">
        <v>Greater than 2.6 = Pass</v>
      </c>
      <c r="EP318" t="str">
        <v>Green = Pass, Red = Fail</v>
      </c>
      <c r="EQ318" t="str">
        <v>Hex Depth</v>
      </c>
      <c r="ER318" t="str">
        <v>Hex Minor</v>
      </c>
      <c r="ES318" t="str">
        <v>Hole Dia.</v>
      </c>
      <c r="ET318" t="str">
        <v>Hook or Disk Tip</v>
      </c>
      <c r="EU318" t="str">
        <v>ID Sphere Finish</v>
      </c>
      <c r="EV318" t="str">
        <v>ID/OD Both Sides, Diff. .002 or less = Pass</v>
      </c>
      <c r="EW318" t="str">
        <v>If Looks Big, Section</v>
      </c>
      <c r="EX318" t="str">
        <v>If Looks Small, Section</v>
      </c>
      <c r="EY318" t="str">
        <v>Insp. Close to Break Away, Mfg.Tol.</v>
      </c>
      <c r="EZ318" t="str">
        <v>INT.</v>
      </c>
      <c r="FA318" t="str">
        <v>INT. Section, OL02460</v>
      </c>
      <c r="FB318" t="str">
        <v>INT., OL04223</v>
      </c>
      <c r="FC318" t="str">
        <v>Intersect. of 7.7 &amp; R0.10</v>
      </c>
      <c r="FD318" t="str">
        <v>Intersect. of 8.79 and R.25 MAX</v>
      </c>
      <c r="FE318" t="str">
        <v>Keep Ind. Tip away from corner</v>
      </c>
      <c r="FF318" t="str">
        <v>L31</v>
      </c>
      <c r="FG318" t="str">
        <v>Laser Mark</v>
      </c>
      <c r="FH318" t="str">
        <v>LASER PER NOTE 4</v>
      </c>
      <c r="FI318" t="str">
        <v>LASER PER NOTE 4, Final Check 1 only</v>
      </c>
      <c r="FJ318" t="str">
        <v>Less than .002 out of center = Pass</v>
      </c>
      <c r="FK318" t="str">
        <v>Less than 2.75 = Pass, Section</v>
      </c>
      <c r="FL318" t="str">
        <v>List as pin. Not Calibrated</v>
      </c>
      <c r="FM318" t="str">
        <v>M9 X 1.25 BUTT See Comment Image</v>
      </c>
      <c r="FN318" t="str">
        <v>Manual Section</v>
      </c>
      <c r="FO318" t="str">
        <v>Max Deep .241 NO-GO =.42</v>
      </c>
      <c r="FP318" t="str">
        <v>MAX Depth of (Note 7) .241 NO-GO Pin</v>
      </c>
      <c r="FQ318" t="str">
        <v>Measure from Blue Line, See Image</v>
      </c>
      <c r="FR318" t="str">
        <v>Measure Width of Blue Area, See Image</v>
      </c>
      <c r="FS318" t="str">
        <v>Mfg. Tol</v>
      </c>
      <c r="FT318" t="str">
        <v>Mfg. Tol, See Image</v>
      </c>
      <c r="FU318" t="str">
        <v>Mfg. Tol.</v>
      </c>
      <c r="FV318" t="str">
        <v>Mfg. Tol. "A"</v>
      </c>
      <c r="FW318" t="str">
        <v>Mfg. Tol. (Zero on Gauge Full Dia. Lead)</v>
      </c>
      <c r="FX318" t="str">
        <v>Mfg. Tol. Balloon 11, See Image</v>
      </c>
      <c r="FY318" t="str">
        <v>Mfg. Tol. Balloon 4</v>
      </c>
      <c r="FZ318" t="str">
        <v>Mfg. Tol. Balloon 7</v>
      </c>
      <c r="GA318" t="str">
        <v xml:space="preserve">Mfg. Tol. C-Bore Face (Ballo 28) </v>
      </c>
      <c r="GB318" t="str">
        <v>Mfg. Tol. Section</v>
      </c>
      <c r="GC318" t="str">
        <v>Mfg. Tol. See Image</v>
      </c>
      <c r="GD318" t="str">
        <v>Mfg. Tol., 3 Places, Record MAX</v>
      </c>
      <c r="GE318" t="str">
        <v>Mfg. Tol., Balloon 11</v>
      </c>
      <c r="GF318" t="str">
        <v>Mfg. Tol., Balloon 7</v>
      </c>
      <c r="GG318" t="str">
        <v>Mfg. Tol., Blank</v>
      </c>
      <c r="GH318" t="str">
        <v>Mfg. Tol., Blank, Balloon 12</v>
      </c>
      <c r="GI318" t="str">
        <v>Mfg. Tol., Blend to SØ.320</v>
      </c>
      <c r="GJ318" t="str">
        <v>Mfg. Tol., Calculation</v>
      </c>
      <c r="GK318" t="str">
        <v>Mfg. Tol., For Mill Fixture</v>
      </c>
      <c r="GL318" t="str">
        <v>Mfg. Tol., L32</v>
      </c>
      <c r="GM318" t="str">
        <v>Mfg. Tol., L33</v>
      </c>
      <c r="GN318" t="str">
        <v>Mfg. Tol., No Tool Marks</v>
      </c>
      <c r="GO318" t="str">
        <v>Mfg. Tol., OL03361</v>
      </c>
      <c r="GP318" t="str">
        <v>Mfg. Tol., Record off center value</v>
      </c>
      <c r="GQ318" t="str">
        <v>Mfg. Tol., Same 3 Places, Record MIN</v>
      </c>
      <c r="GR318" t="str">
        <v>Mfg. Tol., Section</v>
      </c>
      <c r="GS318" t="str">
        <v>Mfg. Tol., Section B-B</v>
      </c>
      <c r="GT318" t="str">
        <v>Mfg. Tol., Section, OL03361</v>
      </c>
      <c r="GU318" t="str">
        <v>Mfg. Tol., Section, Per Note 2</v>
      </c>
      <c r="GV318" t="str">
        <v>Mfg. Tol., See Image</v>
      </c>
      <c r="GW318" t="str">
        <v>Mfg. Tol., See Image, Bore in Blue</v>
      </c>
      <c r="GX318" t="str">
        <v>Mfg. Tol., See Image, Hook Tip</v>
      </c>
      <c r="GY318" t="str">
        <v>Mfg. Tol., Sharp Okay No Burr</v>
      </c>
      <c r="GZ318" t="str">
        <v>Mfg. Tol., Threadless Blank</v>
      </c>
      <c r="HA318" t="str">
        <v>Mfg.Tol.</v>
      </c>
      <c r="HB318" t="str">
        <v>Mgf. To., T.S.C.</v>
      </c>
      <c r="HC318" t="str">
        <v>Milled Feature</v>
      </c>
      <c r="HD318" t="str">
        <v>Milled Feature, OL04045</v>
      </c>
      <c r="HE318" t="str">
        <v>More than .0005 out of center = Fail</v>
      </c>
      <c r="HF318" t="str">
        <v>Must Pass Through</v>
      </c>
      <c r="HG318" t="str">
        <v>Must pass through gauge</v>
      </c>
      <c r="HH318" t="str">
        <v>Must Pass Through Go Gauge</v>
      </c>
      <c r="HI318" t="str">
        <v>Must Pass, See Image.</v>
      </c>
      <c r="HJ318" t="str">
        <v>NA</v>
      </c>
      <c r="HK318" t="str">
        <v>Narrow Area</v>
      </c>
      <c r="HL318" t="str">
        <v>Near Balloon 21</v>
      </c>
      <c r="HM318" t="str">
        <v>Near Datum B</v>
      </c>
      <c r="HN318" t="str">
        <v>Neck Dia.</v>
      </c>
      <c r="HO318" t="str">
        <v>Neck to Head Rad.</v>
      </c>
      <c r="HP318" t="str">
        <v>No Copper Deposits Allowed</v>
      </c>
      <c r="HQ318" t="str">
        <v>No Section</v>
      </c>
      <c r="HR318" t="str">
        <v>No Section, .01 to .014 = Pass</v>
      </c>
      <c r="HS318" t="str">
        <v>No Section, Rotate Part</v>
      </c>
      <c r="HT318" t="str">
        <v>No Section, See Image</v>
      </c>
      <c r="HU318" t="str">
        <v>No Slot, Section B-B</v>
      </c>
      <c r="HV318" t="str">
        <v>No visual step = Pass</v>
      </c>
      <c r="HW318" t="str">
        <v>Not to exceed .95 Deep</v>
      </c>
      <c r="HX318" t="str">
        <v>Note 1</v>
      </c>
      <c r="HY318" t="str">
        <v>OL00333/A</v>
      </c>
      <c r="HZ318" t="str">
        <v>OL00519</v>
      </c>
      <c r="IA318" t="str">
        <v>OL00520</v>
      </c>
      <c r="IB318" t="str">
        <v>OL00529</v>
      </c>
      <c r="IC318" t="str">
        <v>OL00542</v>
      </c>
      <c r="ID318" t="str">
        <v>OL00724</v>
      </c>
      <c r="IE318" t="str">
        <v>OL01250</v>
      </c>
      <c r="IF318" t="str">
        <v>OL01869, Threadless Blank</v>
      </c>
      <c r="IG318" t="str">
        <v>OL01870, Section</v>
      </c>
      <c r="IH318" t="str">
        <v>OL02255</v>
      </c>
      <c r="II318" t="str">
        <v>OL02255, Mfg. Tol.</v>
      </c>
      <c r="IJ318" t="str">
        <v>OL02302</v>
      </c>
      <c r="IK318" t="str">
        <v xml:space="preserve">OL02318  needed per image instructions </v>
      </c>
      <c r="IL318" t="str">
        <v>OL02556</v>
      </c>
      <c r="IM318" t="str">
        <v>OL02557</v>
      </c>
      <c r="IN318" t="str">
        <v>OL02567</v>
      </c>
      <c r="IO318" t="str">
        <v>OL02653</v>
      </c>
      <c r="IP318" t="str">
        <v>OL02718</v>
      </c>
      <c r="IQ318" t="str">
        <v>OL02841</v>
      </c>
      <c r="IR318" t="str">
        <v>OL02842</v>
      </c>
      <c r="IS318" t="str">
        <v>OL02844</v>
      </c>
      <c r="IT318" t="str">
        <v>OL02871</v>
      </c>
      <c r="IU318" t="str">
        <v>OL02887</v>
      </c>
      <c r="IV318" t="str">
        <v>OL03500</v>
      </c>
      <c r="IW318" t="str">
        <v>OL03766</v>
      </c>
      <c r="IX318" t="str">
        <v>OL03868</v>
      </c>
      <c r="IY318" t="str">
        <v>OL03869</v>
      </c>
      <c r="IZ318" t="str">
        <v>OL03870</v>
      </c>
      <c r="JA318" t="str">
        <v>OL03873, DWG# 100448-44</v>
      </c>
      <c r="JB318" t="str">
        <v>OL03949</v>
      </c>
      <c r="JC318" t="str">
        <v xml:space="preserve">OL04043, Section </v>
      </c>
      <c r="JD318" t="str">
        <v xml:space="preserve">OL04044, Section </v>
      </c>
      <c r="JE318" t="str">
        <v>OL04045</v>
      </c>
      <c r="JF318" t="str">
        <v>OL04045, Milled Feature</v>
      </c>
      <c r="JG318" t="str">
        <v>OL04063</v>
      </c>
      <c r="JH318" t="str">
        <v>OL04064</v>
      </c>
      <c r="JI318" t="str">
        <v>OL04065</v>
      </c>
      <c r="JJ318" t="str">
        <v>OL04181</v>
      </c>
      <c r="JK318" t="str">
        <v>OL04218</v>
      </c>
      <c r="JL318" t="str">
        <v>OL04224, See Image</v>
      </c>
      <c r="JM318" t="str">
        <v>OL04374</v>
      </c>
      <c r="JN318" t="str">
        <v>OL04375, Section M-M</v>
      </c>
      <c r="JO318" t="str">
        <v>OL04376, Section M-M</v>
      </c>
      <c r="JP318" t="str">
        <v>OL04443</v>
      </c>
      <c r="JQ318" t="str">
        <v>OL04444</v>
      </c>
      <c r="JR318" t="str">
        <v>OL05000</v>
      </c>
      <c r="JS318" t="str">
        <v>One side of slot</v>
      </c>
      <c r="JT318" t="str">
        <v>Other side of slot</v>
      </c>
      <c r="JU318" t="str">
        <v>Out of center more than .002 = Fail</v>
      </c>
      <c r="JV318" t="str">
        <v>Out of center more than.002 = Fail</v>
      </c>
      <c r="JW318" t="str">
        <v>Overlay OL02713</v>
      </c>
      <c r="JX318" t="str">
        <v>Overlay OL02714</v>
      </c>
      <c r="JY318" t="str">
        <v>Overlay OL02718</v>
      </c>
      <c r="JZ318" t="str">
        <v>Overlay OL03831, Mfg. Tol.</v>
      </c>
      <c r="KA318" t="str">
        <v>Part Without Slots</v>
      </c>
      <c r="KB318" t="str">
        <v>Part Without Slots, See Image</v>
      </c>
      <c r="KC318" t="str">
        <v xml:space="preserve">Pass = .0254 or Less </v>
      </c>
      <c r="KD318" t="str">
        <v>PD MIN = 4.361, PD MAX = 4.456</v>
      </c>
      <c r="KE318" t="str">
        <v>Per Balloon 2 Note</v>
      </c>
      <c r="KF318" t="str">
        <v>Per drawing note(s) 8.</v>
      </c>
      <c r="KG318" t="str">
        <v>Point or Sphere Tip</v>
      </c>
      <c r="KH318" t="str">
        <v>Point Tip</v>
      </c>
      <c r="KI318" t="str">
        <v>R.9 to R1.1 = Pass, See Image</v>
      </c>
      <c r="KJ318" t="str">
        <v>Ram Construction</v>
      </c>
      <c r="KK318" t="str">
        <v>Record Same Pass / Fail All Balloons</v>
      </c>
      <c r="KL318" t="str">
        <v>Ref. Balloon 1</v>
      </c>
      <c r="KM318" t="str">
        <v>Ref. Balloon 12</v>
      </c>
      <c r="KN318" t="str">
        <v>Ref. Balloon 13, 100% AQL</v>
      </c>
      <c r="KO318" t="str">
        <v>Ref. Balloon 2</v>
      </c>
      <c r="KP318" t="str">
        <v>Ref. Balloon 21, 100% AQL</v>
      </c>
      <c r="KQ318" t="str">
        <v>Ref. Balloon 4</v>
      </c>
      <c r="KR318" t="str">
        <v>Ref. Balloon 7</v>
      </c>
      <c r="KS318" t="str">
        <v>Ref. Balloon 8</v>
      </c>
      <c r="KT318" t="str">
        <v>Relieved Pin Gauges 09236 &amp; 09235</v>
      </c>
      <c r="KU318" t="str">
        <v>Rotate Part</v>
      </c>
      <c r="KV318" t="str">
        <v>Rotate Part, See Image</v>
      </c>
      <c r="KW318" t="str">
        <v>Same as Root Radius</v>
      </c>
      <c r="KX318" t="str">
        <v>Section</v>
      </c>
      <c r="KY318" t="str">
        <v>Section B-B</v>
      </c>
      <c r="KZ318" t="str">
        <v>Section B-B, Distance Between Grooves</v>
      </c>
      <c r="LA318" t="str">
        <v>Section C-C</v>
      </c>
      <c r="LB318" t="str">
        <v>Section Part</v>
      </c>
      <c r="LC318" t="str">
        <v>Section Part, Measured from Opposite Face</v>
      </c>
      <c r="LD318" t="str">
        <v>Section, Broachless Blank</v>
      </c>
      <c r="LE318" t="str">
        <v>Section, EXT. Sphere Location.</v>
      </c>
      <c r="LF318" t="str">
        <v>Section, Hex Cham. Ang.</v>
      </c>
      <c r="LG318" t="str">
        <v>Section, Hex Fillet Rad.</v>
      </c>
      <c r="LH318" t="str">
        <v>Section, INT. Feature</v>
      </c>
      <c r="LI318" t="str">
        <v>Section, INT. Sphere Location.</v>
      </c>
      <c r="LJ318" t="str">
        <v>Section, Mfg. Tol.</v>
      </c>
      <c r="LK318" t="str">
        <v>Section, Mfg. Tol., See Image</v>
      </c>
      <c r="LL318" t="str">
        <v>Section, OL00486</v>
      </c>
      <c r="LM318" t="str">
        <v>Section, OL00542</v>
      </c>
      <c r="LN318" t="str">
        <v>Section, OL00543</v>
      </c>
      <c r="LO318" t="str">
        <v>Section, OL00544</v>
      </c>
      <c r="LP318" t="str">
        <v>Section, OL00545</v>
      </c>
      <c r="LQ318" t="str">
        <v>Section, OL00546</v>
      </c>
      <c r="LR318" t="str">
        <v>Section, OL00547</v>
      </c>
      <c r="LS318" t="str">
        <v>Section, OL00555</v>
      </c>
      <c r="LT318" t="str">
        <v>Section, OL00725</v>
      </c>
      <c r="LU318" t="str">
        <v>Section, OL01430</v>
      </c>
      <c r="LV318" t="str">
        <v>Section, OL01434</v>
      </c>
      <c r="LW318" t="str">
        <v>Section, OL01435</v>
      </c>
      <c r="LX318" t="str">
        <v>Section, OL01807</v>
      </c>
      <c r="LY318" t="str">
        <v>Section, OL01830</v>
      </c>
      <c r="LZ318" t="str">
        <v>Section, OL02351</v>
      </c>
      <c r="MA318" t="str">
        <v>Section, OL02519</v>
      </c>
      <c r="MB318" t="str">
        <v>Section, OL02520</v>
      </c>
      <c r="MC318" t="str">
        <v>Section, OL02522</v>
      </c>
      <c r="MD318" t="str">
        <v>Section, OL02540</v>
      </c>
      <c r="ME318" t="str">
        <v>Section, OL02541</v>
      </c>
      <c r="MF318" t="str">
        <v>Section, OL02552</v>
      </c>
      <c r="MG318" t="str">
        <v>Section, OL02553</v>
      </c>
      <c r="MH318" t="str">
        <v>Section, OL02554</v>
      </c>
      <c r="MI318" t="str">
        <v>Section, OL02555</v>
      </c>
      <c r="MJ318" t="str">
        <v>Section, OL02558</v>
      </c>
      <c r="MK318" t="str">
        <v>Section, OL02559</v>
      </c>
      <c r="ML318" t="str">
        <v>Section, OL02560</v>
      </c>
      <c r="MM318" t="str">
        <v>Section, OL02619</v>
      </c>
      <c r="MN318" t="str">
        <v>Section, OL02620</v>
      </c>
      <c r="MO318" t="str">
        <v>Section, OL02621</v>
      </c>
      <c r="MP318" t="str">
        <v>Section, OL02622</v>
      </c>
      <c r="MQ318" t="str">
        <v>Section, OL02623</v>
      </c>
      <c r="MR318" t="str">
        <v>Section, OL02624</v>
      </c>
      <c r="MS318" t="str">
        <v>Section, OL02652</v>
      </c>
      <c r="MT318" t="str">
        <v>Section, OL02680</v>
      </c>
      <c r="MU318" t="str">
        <v>Section, OL02793</v>
      </c>
      <c r="MV318" t="str">
        <v>Section, OL02823</v>
      </c>
      <c r="MW318" t="str">
        <v>Section, OL02843</v>
      </c>
      <c r="MX318" t="str">
        <v>Section, OL03026, Ext.</v>
      </c>
      <c r="MY318" t="str">
        <v>Section, OL03026, Int.</v>
      </c>
      <c r="MZ318" t="str">
        <v>Section, OL03570, DWG# 100448-41</v>
      </c>
      <c r="NA318" t="str">
        <v>Section, OL03781</v>
      </c>
      <c r="NB318" t="str">
        <v>Section, OL03911</v>
      </c>
      <c r="NC318" t="str">
        <v>Section, OL03912</v>
      </c>
      <c r="ND318" t="str">
        <v>Section, OL03928</v>
      </c>
      <c r="NE318" t="str">
        <v>Section, OL03929</v>
      </c>
      <c r="NF318" t="str">
        <v>Section, OL04030</v>
      </c>
      <c r="NG318" t="str">
        <v>Section, OL04037</v>
      </c>
      <c r="NH318" t="str">
        <v>Section, OL04038</v>
      </c>
      <c r="NI318" t="str">
        <v>Section, OL04046</v>
      </c>
      <c r="NJ318" t="str">
        <v>Section, OL04065</v>
      </c>
      <c r="NK318" t="str">
        <v>Section, OL04066</v>
      </c>
      <c r="NL318" t="str">
        <v>Section, OL04067</v>
      </c>
      <c r="NM318" t="str">
        <v>Section, OL04069</v>
      </c>
      <c r="NN318" t="str">
        <v>Section, OL04071</v>
      </c>
      <c r="NO318" t="str">
        <v>Section, OL04173</v>
      </c>
      <c r="NP318" t="str">
        <v>Section, OL04174</v>
      </c>
      <c r="NQ318" t="str">
        <v>Section, OL04214</v>
      </c>
      <c r="NR318" t="str">
        <v>Section, OL04215</v>
      </c>
      <c r="NS318" t="str">
        <v>Section, OL04216</v>
      </c>
      <c r="NT318" t="str">
        <v>Section, OL04217</v>
      </c>
      <c r="NU318" t="str">
        <v>Section, Overlay OL02716</v>
      </c>
      <c r="NV318" t="str">
        <v>Section, Overlay OL02717</v>
      </c>
      <c r="NW318" t="str">
        <v>Section, See Image</v>
      </c>
      <c r="NX318" t="str">
        <v>Section, See Image, DWG# 100448-41</v>
      </c>
      <c r="NY318" t="str">
        <v>Section, Without Sots</v>
      </c>
      <c r="NZ318" t="str">
        <v>See Comments Sheet</v>
      </c>
      <c r="OA318" t="str">
        <v>See Comments Sheet, OL02318</v>
      </c>
      <c r="OB318" t="str">
        <v>See Image</v>
      </c>
      <c r="OC318" t="str">
        <v>See Image, .005 or Less = Pass</v>
      </c>
      <c r="OD318" t="str">
        <v>See Image, Check Near Radius</v>
      </c>
      <c r="OE318" t="str">
        <v>See Image, Constrained</v>
      </c>
      <c r="OF318" t="str">
        <v>See Image, Distance Between Flats</v>
      </c>
      <c r="OG318" t="str">
        <v xml:space="preserve">See Image, Mfg. Tol, Section A-A </v>
      </c>
      <c r="OH318" t="str">
        <v>See image, Mfg. Tol.</v>
      </c>
      <c r="OI318" t="str">
        <v>See Image, Mic. Across Flats</v>
      </c>
      <c r="OJ318" t="str">
        <v>See Image, OL02850</v>
      </c>
      <c r="OK318" t="str">
        <v>See Image, OL02880</v>
      </c>
      <c r="OL318" t="str">
        <v>See Image, OL03926</v>
      </c>
      <c r="OM318" t="str">
        <v>See Image, OL03927</v>
      </c>
      <c r="ON318" t="str">
        <v>See Image, OL04003</v>
      </c>
      <c r="OO318" t="str">
        <v>'See Image, OL04342,  Best Fit Joe Block</v>
      </c>
      <c r="OP318" t="str">
        <v>See Image, OL04342,  Blank</v>
      </c>
      <c r="OQ318" t="str">
        <v>See Image, OL04342, Blank</v>
      </c>
      <c r="OR318" t="str">
        <v>See Image, OL04343, Blank</v>
      </c>
      <c r="OS318" t="str">
        <v>See Image, Pass = .002 or Less</v>
      </c>
      <c r="OT318" t="str">
        <v>See Image, Rcd. MAX</v>
      </c>
      <c r="OU318" t="str">
        <v>See Image, Rcd. MIN</v>
      </c>
      <c r="OV318" t="str">
        <v>See Image, Section</v>
      </c>
      <c r="OW318" t="str">
        <v>See Image, Section A-A</v>
      </c>
      <c r="OX318" t="str">
        <v>See Image, Section B-B</v>
      </c>
      <c r="OY318" t="str">
        <v>See Image, Section B-B, TSC</v>
      </c>
      <c r="OZ318" t="str">
        <v>See Image, Shank Drawing # 18000-XX-XX A</v>
      </c>
      <c r="PA318" t="str">
        <v>Sequencial Laser 01, 120 Per Print</v>
      </c>
      <c r="PB318" t="str">
        <v>Set to .202, Zero on Thread Lead</v>
      </c>
      <c r="PC318" t="str">
        <v>Sharp OK, No Burr</v>
      </c>
      <c r="PD318" t="str">
        <v>Sharp OK, No Raised Edge, See Image</v>
      </c>
      <c r="PE318" t="str">
        <v>Sharp OK, No Raised Edges</v>
      </c>
      <c r="PF318" t="str">
        <v>Sharp okay no raised edge</v>
      </c>
      <c r="PG318" t="str">
        <v>Sharp Okay, No Burr</v>
      </c>
      <c r="PH318" t="str">
        <v>Sharp Okay, No Raised Edge</v>
      </c>
      <c r="PI318" t="str">
        <v>Sharp Okay, No Raised Edges,</v>
      </c>
      <c r="PJ318" t="str">
        <v>Sharp Okay, See Image</v>
      </c>
      <c r="PK318" t="str">
        <v xml:space="preserve">Start of Radius @ .195 </v>
      </c>
      <c r="PL318" t="str">
        <v xml:space="preserve">Start of Radius @ .21 </v>
      </c>
      <c r="PM318" t="str">
        <v xml:space="preserve">T.S.C. </v>
      </c>
      <c r="PN318" t="str">
        <v>Tangent Point</v>
      </c>
      <c r="PO318" t="str">
        <v>Tangent point of R.50</v>
      </c>
      <c r="PP318" t="str">
        <v>Taper Check, Mfg.Tol.</v>
      </c>
      <c r="PQ318" t="str">
        <v>Taper Check, Mfg.Tol., See Image</v>
      </c>
      <c r="PR318" t="str">
        <v>Thrd. Minor Ø</v>
      </c>
      <c r="PS318" t="str">
        <v>Thrd. Relief Ø</v>
      </c>
      <c r="PT318" t="str">
        <v>Threadless Blank</v>
      </c>
      <c r="PU318" t="str">
        <v>Threadless Blank, From Major Ø</v>
      </c>
      <c r="PV318" t="str">
        <v>Threadless Blank, Mfg. Tol.</v>
      </c>
      <c r="PW318" t="str">
        <v>Threadless Blank, Thrd. to Neck Rad.</v>
      </c>
      <c r="PX318" t="str">
        <v>Thredless Blank</v>
      </c>
      <c r="PY318" t="str">
        <v>To center of R.005</v>
      </c>
      <c r="PZ318" t="str">
        <v>Torx Min. Dia.</v>
      </c>
      <c r="QA318" t="str">
        <v>Turn Ø Free of Mill Marks</v>
      </c>
      <c r="QB318" t="str">
        <v>Use (Full) GO Hex</v>
      </c>
      <c r="QC318" t="str">
        <v>Use Balloon 1 FULL Gauge</v>
      </c>
      <c r="QD318" t="str">
        <v>Use Balloon 9 FULL GO</v>
      </c>
      <c r="QE318" t="str">
        <v>Use Best Fit Pin</v>
      </c>
      <c r="QF318" t="str">
        <v>Use Disk Tip</v>
      </c>
      <c r="QG318" t="str">
        <v>Use flat bottomed indicator tip.</v>
      </c>
      <c r="QH318" t="str">
        <v xml:space="preserve">Use Full .093 Go Hex </v>
      </c>
      <c r="QI318" t="str">
        <v xml:space="preserve">Use Full .0930 Go Hex </v>
      </c>
      <c r="QJ318" t="str">
        <v>Use Full .1235 Go Hex</v>
      </c>
      <c r="QK318" t="str">
        <v>Use Gauge K2-98-8019-04, See Image</v>
      </c>
      <c r="QL318" t="str">
        <v>Use large flat indicator tip</v>
      </c>
      <c r="QM318" t="str">
        <v>Use Pins.3330/.3350, See Image MAX NO-GO</v>
      </c>
      <c r="QN318" t="str">
        <v>Use Pointed Drop Indicator Tip</v>
      </c>
      <c r="QO318" t="str">
        <v>V-Block</v>
      </c>
      <c r="QP318" t="str">
        <v>V-Block,  AMB for 13</v>
      </c>
      <c r="QQ318" t="str">
        <v>V-Block,  Hex Cham. Dia.</v>
      </c>
      <c r="QR318" t="str">
        <v>V-Block, Hex Depth</v>
      </c>
      <c r="QS318" t="str">
        <v>VBU Gauge</v>
      </c>
      <c r="QT318" t="str">
        <v>Visibally smaller than HEX=Pass</v>
      </c>
      <c r="QU318" t="str">
        <v>Visual Per Drawing</v>
      </c>
      <c r="QV318" t="str">
        <v>Whirl Blank</v>
      </c>
      <c r="QW318" t="str">
        <v xml:space="preserve">Whirl Blank </v>
      </c>
      <c r="QX318" t="str">
        <v>Whirl Blank, Neck Rad. End to Head CL</v>
      </c>
      <c r="QY318" t="str">
        <v>Whirl Blank, Nose Start Dia.</v>
      </c>
      <c r="QZ318" t="str">
        <v>Whirl Blank, Nose Start Dist.</v>
      </c>
      <c r="RA318" t="str">
        <v>Whirl Blank, Thrd. Minor</v>
      </c>
      <c r="RB318" t="str">
        <v>Whirl Blank, Thrd. Pullout Dia.</v>
      </c>
      <c r="RC318" t="str">
        <v>Whole Part, Removal is at Assy. Level</v>
      </c>
      <c r="RD318" t="str">
        <v>Wide Area</v>
      </c>
      <c r="RE318" t="str">
        <v>Zero on End of Go Gauge</v>
      </c>
    </row>
    <row r="319" spans="1:473">
      <c r="A319" t="s">
        <v>947</v>
      </c>
      <c r="C319" t="str" cm="1">
        <f t="array" ref="C319:RE319">TRANSPOSE(_xlfn._xlws.SORT(_xlfn._xlws.FILTER($A$2:$A$600,ISNUMBER(SEARCH('PartLib Table'!M336,$A$2:$A$600)),"not found")))</f>
        <v xml:space="preserve"> 'C', Whirl Blank</v>
      </c>
      <c r="D319" t="str">
        <v xml:space="preserve"> See Image, Constrained</v>
      </c>
      <c r="E319" t="str">
        <v>(.04 to .12 range = Pass)</v>
      </c>
      <c r="F319" t="str">
        <v>(.042 FULL) Go Pin Seat Fully</v>
      </c>
      <c r="G319" t="str">
        <v>(B), Mfg. Tol.</v>
      </c>
      <c r="H319" t="str">
        <v>(B), O.A.L.</v>
      </c>
      <c r="I319" t="str">
        <v>.001 or less =Pass</v>
      </c>
      <c r="J319" t="str">
        <v>.001 or less out of center = Pass</v>
      </c>
      <c r="K319" t="str">
        <v>.002 or Less = Pass</v>
      </c>
      <c r="L319" t="str">
        <v>.002 or Less out of center = Pass</v>
      </c>
      <c r="M319" t="str">
        <v>.005 to .015 = Pass</v>
      </c>
      <c r="N319" t="str">
        <v>.0125 Mean, Section</v>
      </c>
      <c r="O319" t="str">
        <v>.025 or Less in X &amp; Y=Pass</v>
      </c>
      <c r="P319" t="str">
        <v>.038 Mean</v>
      </c>
      <c r="Q319" t="str">
        <v>.063 MM = .0024 IN, See Image</v>
      </c>
      <c r="R319" t="str">
        <v>.063MM = .0024"</v>
      </c>
      <c r="S319" t="str">
        <v>.243 NO-GO, Unconstrained, Must Not Start</v>
      </c>
      <c r="T319" t="str">
        <v>@ Back Face &amp; ID, No Raised Edge</v>
      </c>
      <c r="U319" t="str">
        <v>@ Back Face &amp; OD, No Raised Edge</v>
      </c>
      <c r="V319" t="str">
        <v>@ ID &amp; FACE</v>
      </c>
      <c r="W319" t="str">
        <v>@ OD &amp; BACK FACE</v>
      </c>
      <c r="X319" t="str">
        <v>@ OD &amp; FACE</v>
      </c>
      <c r="Y319" t="str">
        <v>Across from slot</v>
      </c>
      <c r="Z319" t="str">
        <v>All Edge Breaks</v>
      </c>
      <c r="AA319" t="str">
        <v>Attached to bar stock</v>
      </c>
      <c r="AB319" t="str">
        <v xml:space="preserve">Back Turn Fillet Rad. </v>
      </c>
      <c r="AC319" t="str">
        <v>Balloon 1 (DWG FRM0105 Page 2, NV-27)</v>
      </c>
      <c r="AD319" t="str">
        <v>Balloon 1 (DWG FRM0105, NV-30)</v>
      </c>
      <c r="AE319" t="str">
        <v>Balloon 1 (P# 9890002-20) OL00429/A</v>
      </c>
      <c r="AF319" t="str">
        <v>Balloon 1, DWG#FRM0105</v>
      </c>
      <c r="AG319" t="str">
        <v>Balloon 11, See Image</v>
      </c>
      <c r="AH319" t="str">
        <v xml:space="preserve">Balloon 2 (DWG FRM0105 Page 2, NV-27) </v>
      </c>
      <c r="AI319" t="str">
        <v>Balloon 2 (DWG FRM0105, NV-30)</v>
      </c>
      <c r="AJ319" t="str">
        <v>Balloon 2 (P# 9890002-20)</v>
      </c>
      <c r="AK319" t="str">
        <v>Balloon 2, DWG#FRM0105</v>
      </c>
      <c r="AL319" t="str">
        <v>Balloon 2, DWG#FRM0105, See Image</v>
      </c>
      <c r="AM319" t="str">
        <v>Balloon 3 (DWG FRM0105, NV-30 Minor)</v>
      </c>
      <c r="AN319" t="str">
        <v>Balloon 3 (DWG FRM0105, NV-30)</v>
      </c>
      <c r="AO319" t="str">
        <v>Balloon 3 (P# 9890002-20)</v>
      </c>
      <c r="AP319" t="str">
        <v>Balloon 4</v>
      </c>
      <c r="AQ319" t="str">
        <v>Balloon 4 (P# 9890002-20)</v>
      </c>
      <c r="AR319" t="str">
        <v>Below Middle Band</v>
      </c>
      <c r="AS319" t="str">
        <v>Best Fit Pin, .003 or Less =Pass</v>
      </c>
      <c r="AT319" t="str">
        <v>Blank</v>
      </c>
      <c r="AU319" t="str">
        <v>Blank Turn Maj.</v>
      </c>
      <c r="AV319" t="str">
        <v>Blank Turn Maj. Mill Flt., OL4172</v>
      </c>
      <c r="AW319" t="str">
        <v>Blank Without .010 Slots</v>
      </c>
      <c r="AX319" t="str">
        <v>Blank Without .010 Slots, Section</v>
      </c>
      <c r="AY319" t="str">
        <v>Blank without thread</v>
      </c>
      <c r="AZ319" t="str">
        <v xml:space="preserve">Blank, Center of V Grv. </v>
      </c>
      <c r="BA319" t="str">
        <v>Blank, Check R adjacent Balloon 17</v>
      </c>
      <c r="BB319" t="str">
        <v>Blank, EXT. Feature</v>
      </c>
      <c r="BC319" t="str">
        <v>Blank, See Image, OL04335</v>
      </c>
      <c r="BD319" t="str">
        <v>Blank, See Image, OL04336</v>
      </c>
      <c r="BE319" t="str">
        <v xml:space="preserve">Blank, Thrd. </v>
      </c>
      <c r="BF319" t="str">
        <v>Blank, Turn Tip</v>
      </c>
      <c r="BG319" t="str">
        <v>Blank, Without Thrd.</v>
      </c>
      <c r="BH319" t="str">
        <v>Blank, Without Thread</v>
      </c>
      <c r="BI319" t="str">
        <v xml:space="preserve">Blunt Start Blend to Minor </v>
      </c>
      <c r="BJ319" t="str">
        <v>Calc., Use Go HEX</v>
      </c>
      <c r="BK319" t="str">
        <v>Can't dig into OD</v>
      </c>
      <c r="BL319" t="str">
        <v>Carbide Gauge</v>
      </c>
      <c r="BM319" t="str">
        <v xml:space="preserve">Center of V Grv. </v>
      </c>
      <c r="BN319" t="str">
        <v>Centered Less than .03 = Pass</v>
      </c>
      <c r="BO319" t="str">
        <v>Centered within .0005 or Less = Pass</v>
      </c>
      <c r="BP319" t="str">
        <v>Centered within .001 or Less = Pass</v>
      </c>
      <c r="BQ319" t="str">
        <v>Centered within .0254 or Less = Pass</v>
      </c>
      <c r="BR319" t="str">
        <v>Check close to Rod Slot</v>
      </c>
      <c r="BS319" t="str">
        <v>Check every other hole</v>
      </c>
      <c r="BT319" t="str">
        <v>Check Go over full length of slot.</v>
      </c>
      <c r="BU319" t="str">
        <v>Check Near Closed End</v>
      </c>
      <c r="BV319" t="str">
        <v>Check per Print View, Away from Rod Slot</v>
      </c>
      <c r="BW319" t="str">
        <v>Check to Balloon 30 Go Pin</v>
      </c>
      <c r="BX319" t="str">
        <v>Check with .2705 SET Pin Inside Part</v>
      </c>
      <c r="BY319" t="str">
        <v>Check with Hex Up</v>
      </c>
      <c r="BZ319" t="str">
        <v>CMM Blank</v>
      </c>
      <c r="CA319" t="str">
        <v>Confirm Full Radius</v>
      </c>
      <c r="CB319" t="str">
        <v>Constrained in fixture</v>
      </c>
      <c r="CC319" t="str">
        <v>Constrained with Ring</v>
      </c>
      <c r="CD319" t="str">
        <v>Constrained, See Image</v>
      </c>
      <c r="CE319" t="str">
        <v>Dim. "A"</v>
      </c>
      <c r="CF319" t="str">
        <v>Dim. "B"</v>
      </c>
      <c r="CG319" t="str">
        <v>Dim. "C"</v>
      </c>
      <c r="CH319" t="str">
        <v>Dim. "D", Whirl Blank</v>
      </c>
      <c r="CI319" t="str">
        <v>Dim. "G"</v>
      </c>
      <c r="CJ319" t="str">
        <v>Dim. E, Blank Turn Maj. &amp;  Mill Flt</v>
      </c>
      <c r="CK319" t="str">
        <v>Dim. E, Blank Turn Maj.&amp;  Mill Flt</v>
      </c>
      <c r="CL319" t="str">
        <v>Dim. H, Whirl Blank</v>
      </c>
      <c r="CM319" t="str">
        <v>Dim. J, 'Blank Turn Maj. &amp; Whirl Blank</v>
      </c>
      <c r="CN319" t="str">
        <v>Disk Drop Indicator Tip</v>
      </c>
      <c r="CO319" t="str">
        <v>DWG 100448-15, Balloon F_1</v>
      </c>
      <c r="CP319" t="str">
        <v>DWG 100448-15, OL02571</v>
      </c>
      <c r="CQ319" t="str">
        <v>DWG 100448-41</v>
      </c>
      <c r="CR319" t="str">
        <v>DWG 9890040, (10E),Section Part, OL01139</v>
      </c>
      <c r="CS319" t="str">
        <v>DWG 9890040, (10E),Section, OL01139</v>
      </c>
      <c r="CT319" t="str">
        <v>DWG 9890040, (11E)</v>
      </c>
      <c r="CU319" t="str">
        <v>DWG 9890040, (11E), Pins with Flats</v>
      </c>
      <c r="CV319" t="str">
        <v>DWG 9890040, (12E),  Pass=.002 or less</v>
      </c>
      <c r="CW319" t="str">
        <v>DWG 9890040, (12E), See Image</v>
      </c>
      <c r="CX319" t="str">
        <v>DWG 9890040, (1E), OL01431</v>
      </c>
      <c r="CY319" t="str">
        <v>DWG 9890040, (1E), OL01432</v>
      </c>
      <c r="CZ319" t="str">
        <v>DWG 9890040, (2E), OL01432</v>
      </c>
      <c r="DA319" t="str">
        <v>DWG 9890040, (3E)</v>
      </c>
      <c r="DB319" t="str">
        <v>DWG 9890040, (4E)</v>
      </c>
      <c r="DC319" t="str">
        <v>DWG 9890040, (5E), OL02336</v>
      </c>
      <c r="DD319" t="str">
        <v>DWG 9890040, (6E)</v>
      </c>
      <c r="DE319" t="str">
        <v>DWG 9890040, (7E)</v>
      </c>
      <c r="DF319" t="str">
        <v>DWG 9890040, (8E), OL01433</v>
      </c>
      <c r="DG319" t="str">
        <v>DWG 9890040, (8E), OL01433, Section</v>
      </c>
      <c r="DH319" t="str">
        <v>DWG 9890040, (9E), Close to Rod Slot</v>
      </c>
      <c r="DI319" t="str">
        <v>DWG 9890040, (9E),Close to Rod Slot</v>
      </c>
      <c r="DJ319" t="str">
        <v>DWG FRM0105 PAGE 2</v>
      </c>
      <c r="DK319" t="str">
        <v>DWG# 100448-41</v>
      </c>
      <c r="DL319" t="str">
        <v>DWG# 100448-44</v>
      </c>
      <c r="DM319" t="str">
        <v>DWG# 9890003  (1), Section OL00436/A</v>
      </c>
      <c r="DN319" t="str">
        <v>DWG# 9890003 (3), Ring Gauge Constrained</v>
      </c>
      <c r="DO319" t="str">
        <v>DWG# 9890003 (4), Section</v>
      </c>
      <c r="DP319" t="str">
        <v>DWG#100448-26, Balloon 1K, OL02350</v>
      </c>
      <c r="DQ319" t="str">
        <v>DWG#100448-26, Balloon 2K, OL02350</v>
      </c>
      <c r="DR319" t="str">
        <v>DWG#100448-26, Balloon 3K, OL02363</v>
      </c>
      <c r="DS319" t="str">
        <v>DWG#100448-26, Balloon 4K</v>
      </c>
      <c r="DT319" t="str">
        <v>DWG#100448-26, Balloon 5K, Section</v>
      </c>
      <c r="DU319" t="str">
        <v>DWG#100448-26, Balloon 6K</v>
      </c>
      <c r="DV319" t="str">
        <v>DWG#100448-26, Balloon 7K, Section</v>
      </c>
      <c r="DW319" t="str">
        <v>DWG#100448-26, Mfg. Tol.</v>
      </c>
      <c r="DX319" t="str">
        <v>DWG#9890003 (2) Ring Gauge Constrained</v>
      </c>
      <c r="DY319" t="str">
        <v>DWG#9890044</v>
      </c>
      <c r="DZ319" t="str">
        <v>DWG#9890044 .1985 to .2005=Pass</v>
      </c>
      <c r="EA319" t="str">
        <v>DWG#9890044 Overlay OL02441</v>
      </c>
      <c r="EB319" t="str">
        <v>DWG#9890044, OL02441</v>
      </c>
      <c r="EC319" t="str">
        <v>DWG#FRM0105</v>
      </c>
      <c r="ED319" t="str">
        <v>EXT.</v>
      </c>
      <c r="EE319" t="str">
        <v>EXT. Section, OL02460</v>
      </c>
      <c r="EF319" t="str">
        <v>EXT., OL04223</v>
      </c>
      <c r="EG319" t="str">
        <v>Flat Drop Indicator Tip</v>
      </c>
      <c r="EH319" t="str">
        <v>Full Go Pin, No Light, at Radius</v>
      </c>
      <c r="EI319" t="str">
        <v>Function Check</v>
      </c>
      <c r="EJ319" t="str">
        <v>GO Function Gauge</v>
      </c>
      <c r="EK319" t="str">
        <v>Go Gauge for Balloon 1 &amp; 4</v>
      </c>
      <c r="EL319" t="str">
        <v>Go Pin must pass through</v>
      </c>
      <c r="EM319" t="str">
        <v>Greater than .005 = Fail, Section</v>
      </c>
      <c r="EN319" t="str">
        <v>Greater than .025 out of center = Fail</v>
      </c>
      <c r="EO319" t="str">
        <v>Greater than 2.6 = Pass</v>
      </c>
      <c r="EP319" t="str">
        <v>Green = Pass, Red = Fail</v>
      </c>
      <c r="EQ319" t="str">
        <v>Hex Depth</v>
      </c>
      <c r="ER319" t="str">
        <v>Hex Minor</v>
      </c>
      <c r="ES319" t="str">
        <v>Hole Dia.</v>
      </c>
      <c r="ET319" t="str">
        <v>Hook or Disk Tip</v>
      </c>
      <c r="EU319" t="str">
        <v>ID Sphere Finish</v>
      </c>
      <c r="EV319" t="str">
        <v>ID/OD Both Sides, Diff. .002 or less = Pass</v>
      </c>
      <c r="EW319" t="str">
        <v>If Looks Big, Section</v>
      </c>
      <c r="EX319" t="str">
        <v>If Looks Small, Section</v>
      </c>
      <c r="EY319" t="str">
        <v>Insp. Close to Break Away, Mfg.Tol.</v>
      </c>
      <c r="EZ319" t="str">
        <v>INT.</v>
      </c>
      <c r="FA319" t="str">
        <v>INT. Section, OL02460</v>
      </c>
      <c r="FB319" t="str">
        <v>INT., OL04223</v>
      </c>
      <c r="FC319" t="str">
        <v>Intersect. of 7.7 &amp; R0.10</v>
      </c>
      <c r="FD319" t="str">
        <v>Intersect. of 8.79 and R.25 MAX</v>
      </c>
      <c r="FE319" t="str">
        <v>Keep Ind. Tip away from corner</v>
      </c>
      <c r="FF319" t="str">
        <v>L31</v>
      </c>
      <c r="FG319" t="str">
        <v>Laser Mark</v>
      </c>
      <c r="FH319" t="str">
        <v>LASER PER NOTE 4</v>
      </c>
      <c r="FI319" t="str">
        <v>LASER PER NOTE 4, Final Check 1 only</v>
      </c>
      <c r="FJ319" t="str">
        <v>Less than .002 out of center = Pass</v>
      </c>
      <c r="FK319" t="str">
        <v>Less than 2.75 = Pass, Section</v>
      </c>
      <c r="FL319" t="str">
        <v>List as pin. Not Calibrated</v>
      </c>
      <c r="FM319" t="str">
        <v>M9 X 1.25 BUTT See Comment Image</v>
      </c>
      <c r="FN319" t="str">
        <v>Manual Section</v>
      </c>
      <c r="FO319" t="str">
        <v>Max Deep .241 NO-GO =.42</v>
      </c>
      <c r="FP319" t="str">
        <v>MAX Depth of (Note 7) .241 NO-GO Pin</v>
      </c>
      <c r="FQ319" t="str">
        <v>Measure from Blue Line, See Image</v>
      </c>
      <c r="FR319" t="str">
        <v>Measure Width of Blue Area, See Image</v>
      </c>
      <c r="FS319" t="str">
        <v>Mfg. Tol</v>
      </c>
      <c r="FT319" t="str">
        <v>Mfg. Tol, See Image</v>
      </c>
      <c r="FU319" t="str">
        <v>Mfg. Tol.</v>
      </c>
      <c r="FV319" t="str">
        <v>Mfg. Tol. "A"</v>
      </c>
      <c r="FW319" t="str">
        <v>Mfg. Tol. (Zero on Gauge Full Dia. Lead)</v>
      </c>
      <c r="FX319" t="str">
        <v>Mfg. Tol. Balloon 11, See Image</v>
      </c>
      <c r="FY319" t="str">
        <v>Mfg. Tol. Balloon 4</v>
      </c>
      <c r="FZ319" t="str">
        <v>Mfg. Tol. Balloon 7</v>
      </c>
      <c r="GA319" t="str">
        <v xml:space="preserve">Mfg. Tol. C-Bore Face (Ballo 28) </v>
      </c>
      <c r="GB319" t="str">
        <v>Mfg. Tol. Section</v>
      </c>
      <c r="GC319" t="str">
        <v>Mfg. Tol. See Image</v>
      </c>
      <c r="GD319" t="str">
        <v>Mfg. Tol., 3 Places, Record MAX</v>
      </c>
      <c r="GE319" t="str">
        <v>Mfg. Tol., Balloon 11</v>
      </c>
      <c r="GF319" t="str">
        <v>Mfg. Tol., Balloon 7</v>
      </c>
      <c r="GG319" t="str">
        <v>Mfg. Tol., Blank</v>
      </c>
      <c r="GH319" t="str">
        <v>Mfg. Tol., Blank, Balloon 12</v>
      </c>
      <c r="GI319" t="str">
        <v>Mfg. Tol., Blend to SØ.320</v>
      </c>
      <c r="GJ319" t="str">
        <v>Mfg. Tol., Calculation</v>
      </c>
      <c r="GK319" t="str">
        <v>Mfg. Tol., For Mill Fixture</v>
      </c>
      <c r="GL319" t="str">
        <v>Mfg. Tol., L32</v>
      </c>
      <c r="GM319" t="str">
        <v>Mfg. Tol., L33</v>
      </c>
      <c r="GN319" t="str">
        <v>Mfg. Tol., No Tool Marks</v>
      </c>
      <c r="GO319" t="str">
        <v>Mfg. Tol., OL03361</v>
      </c>
      <c r="GP319" t="str">
        <v>Mfg. Tol., Record off center value</v>
      </c>
      <c r="GQ319" t="str">
        <v>Mfg. Tol., Same 3 Places, Record MIN</v>
      </c>
      <c r="GR319" t="str">
        <v>Mfg. Tol., Section</v>
      </c>
      <c r="GS319" t="str">
        <v>Mfg. Tol., Section B-B</v>
      </c>
      <c r="GT319" t="str">
        <v>Mfg. Tol., Section, OL03361</v>
      </c>
      <c r="GU319" t="str">
        <v>Mfg. Tol., Section, Per Note 2</v>
      </c>
      <c r="GV319" t="str">
        <v>Mfg. Tol., See Image</v>
      </c>
      <c r="GW319" t="str">
        <v>Mfg. Tol., See Image, Bore in Blue</v>
      </c>
      <c r="GX319" t="str">
        <v>Mfg. Tol., See Image, Hook Tip</v>
      </c>
      <c r="GY319" t="str">
        <v>Mfg. Tol., Sharp Okay No Burr</v>
      </c>
      <c r="GZ319" t="str">
        <v>Mfg. Tol., Threadless Blank</v>
      </c>
      <c r="HA319" t="str">
        <v>Mfg.Tol.</v>
      </c>
      <c r="HB319" t="str">
        <v>Mgf. To., T.S.C.</v>
      </c>
      <c r="HC319" t="str">
        <v>Milled Feature</v>
      </c>
      <c r="HD319" t="str">
        <v>Milled Feature, OL04045</v>
      </c>
      <c r="HE319" t="str">
        <v>More than .0005 out of center = Fail</v>
      </c>
      <c r="HF319" t="str">
        <v>Must Pass Through</v>
      </c>
      <c r="HG319" t="str">
        <v>Must pass through gauge</v>
      </c>
      <c r="HH319" t="str">
        <v>Must Pass Through Go Gauge</v>
      </c>
      <c r="HI319" t="str">
        <v>Must Pass, See Image.</v>
      </c>
      <c r="HJ319" t="str">
        <v>NA</v>
      </c>
      <c r="HK319" t="str">
        <v>Narrow Area</v>
      </c>
      <c r="HL319" t="str">
        <v>Near Balloon 21</v>
      </c>
      <c r="HM319" t="str">
        <v>Near Datum B</v>
      </c>
      <c r="HN319" t="str">
        <v>Neck Dia.</v>
      </c>
      <c r="HO319" t="str">
        <v>Neck to Head Rad.</v>
      </c>
      <c r="HP319" t="str">
        <v>No Copper Deposits Allowed</v>
      </c>
      <c r="HQ319" t="str">
        <v>No Section</v>
      </c>
      <c r="HR319" t="str">
        <v>No Section, .01 to .014 = Pass</v>
      </c>
      <c r="HS319" t="str">
        <v>No Section, Rotate Part</v>
      </c>
      <c r="HT319" t="str">
        <v>No Section, See Image</v>
      </c>
      <c r="HU319" t="str">
        <v>No Slot, Section B-B</v>
      </c>
      <c r="HV319" t="str">
        <v>No visual step = Pass</v>
      </c>
      <c r="HW319" t="str">
        <v>Not to exceed .95 Deep</v>
      </c>
      <c r="HX319" t="str">
        <v>Note 1</v>
      </c>
      <c r="HY319" t="str">
        <v>OL00333/A</v>
      </c>
      <c r="HZ319" t="str">
        <v>OL00519</v>
      </c>
      <c r="IA319" t="str">
        <v>OL00520</v>
      </c>
      <c r="IB319" t="str">
        <v>OL00529</v>
      </c>
      <c r="IC319" t="str">
        <v>OL00542</v>
      </c>
      <c r="ID319" t="str">
        <v>OL00724</v>
      </c>
      <c r="IE319" t="str">
        <v>OL01250</v>
      </c>
      <c r="IF319" t="str">
        <v>OL01869, Threadless Blank</v>
      </c>
      <c r="IG319" t="str">
        <v>OL01870, Section</v>
      </c>
      <c r="IH319" t="str">
        <v>OL02255</v>
      </c>
      <c r="II319" t="str">
        <v>OL02255, Mfg. Tol.</v>
      </c>
      <c r="IJ319" t="str">
        <v>OL02302</v>
      </c>
      <c r="IK319" t="str">
        <v xml:space="preserve">OL02318  needed per image instructions </v>
      </c>
      <c r="IL319" t="str">
        <v>OL02556</v>
      </c>
      <c r="IM319" t="str">
        <v>OL02557</v>
      </c>
      <c r="IN319" t="str">
        <v>OL02567</v>
      </c>
      <c r="IO319" t="str">
        <v>OL02653</v>
      </c>
      <c r="IP319" t="str">
        <v>OL02718</v>
      </c>
      <c r="IQ319" t="str">
        <v>OL02841</v>
      </c>
      <c r="IR319" t="str">
        <v>OL02842</v>
      </c>
      <c r="IS319" t="str">
        <v>OL02844</v>
      </c>
      <c r="IT319" t="str">
        <v>OL02871</v>
      </c>
      <c r="IU319" t="str">
        <v>OL02887</v>
      </c>
      <c r="IV319" t="str">
        <v>OL03500</v>
      </c>
      <c r="IW319" t="str">
        <v>OL03766</v>
      </c>
      <c r="IX319" t="str">
        <v>OL03868</v>
      </c>
      <c r="IY319" t="str">
        <v>OL03869</v>
      </c>
      <c r="IZ319" t="str">
        <v>OL03870</v>
      </c>
      <c r="JA319" t="str">
        <v>OL03873, DWG# 100448-44</v>
      </c>
      <c r="JB319" t="str">
        <v>OL03949</v>
      </c>
      <c r="JC319" t="str">
        <v xml:space="preserve">OL04043, Section </v>
      </c>
      <c r="JD319" t="str">
        <v xml:space="preserve">OL04044, Section </v>
      </c>
      <c r="JE319" t="str">
        <v>OL04045</v>
      </c>
      <c r="JF319" t="str">
        <v>OL04045, Milled Feature</v>
      </c>
      <c r="JG319" t="str">
        <v>OL04063</v>
      </c>
      <c r="JH319" t="str">
        <v>OL04064</v>
      </c>
      <c r="JI319" t="str">
        <v>OL04065</v>
      </c>
      <c r="JJ319" t="str">
        <v>OL04181</v>
      </c>
      <c r="JK319" t="str">
        <v>OL04218</v>
      </c>
      <c r="JL319" t="str">
        <v>OL04224, See Image</v>
      </c>
      <c r="JM319" t="str">
        <v>OL04374</v>
      </c>
      <c r="JN319" t="str">
        <v>OL04375, Section M-M</v>
      </c>
      <c r="JO319" t="str">
        <v>OL04376, Section M-M</v>
      </c>
      <c r="JP319" t="str">
        <v>OL04443</v>
      </c>
      <c r="JQ319" t="str">
        <v>OL04444</v>
      </c>
      <c r="JR319" t="str">
        <v>OL05000</v>
      </c>
      <c r="JS319" t="str">
        <v>One side of slot</v>
      </c>
      <c r="JT319" t="str">
        <v>Other side of slot</v>
      </c>
      <c r="JU319" t="str">
        <v>Out of center more than .002 = Fail</v>
      </c>
      <c r="JV319" t="str">
        <v>Out of center more than.002 = Fail</v>
      </c>
      <c r="JW319" t="str">
        <v>Overlay OL02713</v>
      </c>
      <c r="JX319" t="str">
        <v>Overlay OL02714</v>
      </c>
      <c r="JY319" t="str">
        <v>Overlay OL02718</v>
      </c>
      <c r="JZ319" t="str">
        <v>Overlay OL03831, Mfg. Tol.</v>
      </c>
      <c r="KA319" t="str">
        <v>Part Without Slots</v>
      </c>
      <c r="KB319" t="str">
        <v>Part Without Slots, See Image</v>
      </c>
      <c r="KC319" t="str">
        <v xml:space="preserve">Pass = .0254 or Less </v>
      </c>
      <c r="KD319" t="str">
        <v>PD MIN = 4.361, PD MAX = 4.456</v>
      </c>
      <c r="KE319" t="str">
        <v>Per Balloon 2 Note</v>
      </c>
      <c r="KF319" t="str">
        <v>Per drawing note(s) 8.</v>
      </c>
      <c r="KG319" t="str">
        <v>Point or Sphere Tip</v>
      </c>
      <c r="KH319" t="str">
        <v>Point Tip</v>
      </c>
      <c r="KI319" t="str">
        <v>R.9 to R1.1 = Pass, See Image</v>
      </c>
      <c r="KJ319" t="str">
        <v>Ram Construction</v>
      </c>
      <c r="KK319" t="str">
        <v>Record Same Pass / Fail All Balloons</v>
      </c>
      <c r="KL319" t="str">
        <v>Ref. Balloon 1</v>
      </c>
      <c r="KM319" t="str">
        <v>Ref. Balloon 12</v>
      </c>
      <c r="KN319" t="str">
        <v>Ref. Balloon 13, 100% AQL</v>
      </c>
      <c r="KO319" t="str">
        <v>Ref. Balloon 2</v>
      </c>
      <c r="KP319" t="str">
        <v>Ref. Balloon 21, 100% AQL</v>
      </c>
      <c r="KQ319" t="str">
        <v>Ref. Balloon 4</v>
      </c>
      <c r="KR319" t="str">
        <v>Ref. Balloon 7</v>
      </c>
      <c r="KS319" t="str">
        <v>Ref. Balloon 8</v>
      </c>
      <c r="KT319" t="str">
        <v>Relieved Pin Gauges 09236 &amp; 09235</v>
      </c>
      <c r="KU319" t="str">
        <v>Rotate Part</v>
      </c>
      <c r="KV319" t="str">
        <v>Rotate Part, See Image</v>
      </c>
      <c r="KW319" t="str">
        <v>Same as Root Radius</v>
      </c>
      <c r="KX319" t="str">
        <v>Section</v>
      </c>
      <c r="KY319" t="str">
        <v>Section B-B</v>
      </c>
      <c r="KZ319" t="str">
        <v>Section B-B, Distance Between Grooves</v>
      </c>
      <c r="LA319" t="str">
        <v>Section C-C</v>
      </c>
      <c r="LB319" t="str">
        <v>Section Part</v>
      </c>
      <c r="LC319" t="str">
        <v>Section Part, Measured from Opposite Face</v>
      </c>
      <c r="LD319" t="str">
        <v>Section, Broachless Blank</v>
      </c>
      <c r="LE319" t="str">
        <v>Section, EXT. Sphere Location.</v>
      </c>
      <c r="LF319" t="str">
        <v>Section, Hex Cham. Ang.</v>
      </c>
      <c r="LG319" t="str">
        <v>Section, Hex Fillet Rad.</v>
      </c>
      <c r="LH319" t="str">
        <v>Section, INT. Feature</v>
      </c>
      <c r="LI319" t="str">
        <v>Section, INT. Sphere Location.</v>
      </c>
      <c r="LJ319" t="str">
        <v>Section, Mfg. Tol.</v>
      </c>
      <c r="LK319" t="str">
        <v>Section, Mfg. Tol., See Image</v>
      </c>
      <c r="LL319" t="str">
        <v>Section, OL00486</v>
      </c>
      <c r="LM319" t="str">
        <v>Section, OL00542</v>
      </c>
      <c r="LN319" t="str">
        <v>Section, OL00543</v>
      </c>
      <c r="LO319" t="str">
        <v>Section, OL00544</v>
      </c>
      <c r="LP319" t="str">
        <v>Section, OL00545</v>
      </c>
      <c r="LQ319" t="str">
        <v>Section, OL00546</v>
      </c>
      <c r="LR319" t="str">
        <v>Section, OL00547</v>
      </c>
      <c r="LS319" t="str">
        <v>Section, OL00555</v>
      </c>
      <c r="LT319" t="str">
        <v>Section, OL00725</v>
      </c>
      <c r="LU319" t="str">
        <v>Section, OL01430</v>
      </c>
      <c r="LV319" t="str">
        <v>Section, OL01434</v>
      </c>
      <c r="LW319" t="str">
        <v>Section, OL01435</v>
      </c>
      <c r="LX319" t="str">
        <v>Section, OL01807</v>
      </c>
      <c r="LY319" t="str">
        <v>Section, OL01830</v>
      </c>
      <c r="LZ319" t="str">
        <v>Section, OL02351</v>
      </c>
      <c r="MA319" t="str">
        <v>Section, OL02519</v>
      </c>
      <c r="MB319" t="str">
        <v>Section, OL02520</v>
      </c>
      <c r="MC319" t="str">
        <v>Section, OL02522</v>
      </c>
      <c r="MD319" t="str">
        <v>Section, OL02540</v>
      </c>
      <c r="ME319" t="str">
        <v>Section, OL02541</v>
      </c>
      <c r="MF319" t="str">
        <v>Section, OL02552</v>
      </c>
      <c r="MG319" t="str">
        <v>Section, OL02553</v>
      </c>
      <c r="MH319" t="str">
        <v>Section, OL02554</v>
      </c>
      <c r="MI319" t="str">
        <v>Section, OL02555</v>
      </c>
      <c r="MJ319" t="str">
        <v>Section, OL02558</v>
      </c>
      <c r="MK319" t="str">
        <v>Section, OL02559</v>
      </c>
      <c r="ML319" t="str">
        <v>Section, OL02560</v>
      </c>
      <c r="MM319" t="str">
        <v>Section, OL02619</v>
      </c>
      <c r="MN319" t="str">
        <v>Section, OL02620</v>
      </c>
      <c r="MO319" t="str">
        <v>Section, OL02621</v>
      </c>
      <c r="MP319" t="str">
        <v>Section, OL02622</v>
      </c>
      <c r="MQ319" t="str">
        <v>Section, OL02623</v>
      </c>
      <c r="MR319" t="str">
        <v>Section, OL02624</v>
      </c>
      <c r="MS319" t="str">
        <v>Section, OL02652</v>
      </c>
      <c r="MT319" t="str">
        <v>Section, OL02680</v>
      </c>
      <c r="MU319" t="str">
        <v>Section, OL02793</v>
      </c>
      <c r="MV319" t="str">
        <v>Section, OL02823</v>
      </c>
      <c r="MW319" t="str">
        <v>Section, OL02843</v>
      </c>
      <c r="MX319" t="str">
        <v>Section, OL03026, Ext.</v>
      </c>
      <c r="MY319" t="str">
        <v>Section, OL03026, Int.</v>
      </c>
      <c r="MZ319" t="str">
        <v>Section, OL03570, DWG# 100448-41</v>
      </c>
      <c r="NA319" t="str">
        <v>Section, OL03781</v>
      </c>
      <c r="NB319" t="str">
        <v>Section, OL03911</v>
      </c>
      <c r="NC319" t="str">
        <v>Section, OL03912</v>
      </c>
      <c r="ND319" t="str">
        <v>Section, OL03928</v>
      </c>
      <c r="NE319" t="str">
        <v>Section, OL03929</v>
      </c>
      <c r="NF319" t="str">
        <v>Section, OL04030</v>
      </c>
      <c r="NG319" t="str">
        <v>Section, OL04037</v>
      </c>
      <c r="NH319" t="str">
        <v>Section, OL04038</v>
      </c>
      <c r="NI319" t="str">
        <v>Section, OL04046</v>
      </c>
      <c r="NJ319" t="str">
        <v>Section, OL04065</v>
      </c>
      <c r="NK319" t="str">
        <v>Section, OL04066</v>
      </c>
      <c r="NL319" t="str">
        <v>Section, OL04067</v>
      </c>
      <c r="NM319" t="str">
        <v>Section, OL04069</v>
      </c>
      <c r="NN319" t="str">
        <v>Section, OL04071</v>
      </c>
      <c r="NO319" t="str">
        <v>Section, OL04173</v>
      </c>
      <c r="NP319" t="str">
        <v>Section, OL04174</v>
      </c>
      <c r="NQ319" t="str">
        <v>Section, OL04214</v>
      </c>
      <c r="NR319" t="str">
        <v>Section, OL04215</v>
      </c>
      <c r="NS319" t="str">
        <v>Section, OL04216</v>
      </c>
      <c r="NT319" t="str">
        <v>Section, OL04217</v>
      </c>
      <c r="NU319" t="str">
        <v>Section, Overlay OL02716</v>
      </c>
      <c r="NV319" t="str">
        <v>Section, Overlay OL02717</v>
      </c>
      <c r="NW319" t="str">
        <v>Section, See Image</v>
      </c>
      <c r="NX319" t="str">
        <v>Section, See Image, DWG# 100448-41</v>
      </c>
      <c r="NY319" t="str">
        <v>Section, Without Sots</v>
      </c>
      <c r="NZ319" t="str">
        <v>See Comments Sheet</v>
      </c>
      <c r="OA319" t="str">
        <v>See Comments Sheet, OL02318</v>
      </c>
      <c r="OB319" t="str">
        <v>See Image</v>
      </c>
      <c r="OC319" t="str">
        <v>See Image, .005 or Less = Pass</v>
      </c>
      <c r="OD319" t="str">
        <v>See Image, Check Near Radius</v>
      </c>
      <c r="OE319" t="str">
        <v>See Image, Constrained</v>
      </c>
      <c r="OF319" t="str">
        <v>See Image, Distance Between Flats</v>
      </c>
      <c r="OG319" t="str">
        <v xml:space="preserve">See Image, Mfg. Tol, Section A-A </v>
      </c>
      <c r="OH319" t="str">
        <v>See image, Mfg. Tol.</v>
      </c>
      <c r="OI319" t="str">
        <v>See Image, Mic. Across Flats</v>
      </c>
      <c r="OJ319" t="str">
        <v>See Image, OL02850</v>
      </c>
      <c r="OK319" t="str">
        <v>See Image, OL02880</v>
      </c>
      <c r="OL319" t="str">
        <v>See Image, OL03926</v>
      </c>
      <c r="OM319" t="str">
        <v>See Image, OL03927</v>
      </c>
      <c r="ON319" t="str">
        <v>See Image, OL04003</v>
      </c>
      <c r="OO319" t="str">
        <v>'See Image, OL04342,  Best Fit Joe Block</v>
      </c>
      <c r="OP319" t="str">
        <v>See Image, OL04342,  Blank</v>
      </c>
      <c r="OQ319" t="str">
        <v>See Image, OL04342, Blank</v>
      </c>
      <c r="OR319" t="str">
        <v>See Image, OL04343, Blank</v>
      </c>
      <c r="OS319" t="str">
        <v>See Image, Pass = .002 or Less</v>
      </c>
      <c r="OT319" t="str">
        <v>See Image, Rcd. MAX</v>
      </c>
      <c r="OU319" t="str">
        <v>See Image, Rcd. MIN</v>
      </c>
      <c r="OV319" t="str">
        <v>See Image, Section</v>
      </c>
      <c r="OW319" t="str">
        <v>See Image, Section A-A</v>
      </c>
      <c r="OX319" t="str">
        <v>See Image, Section B-B</v>
      </c>
      <c r="OY319" t="str">
        <v>See Image, Section B-B, TSC</v>
      </c>
      <c r="OZ319" t="str">
        <v>See Image, Shank Drawing # 18000-XX-XX A</v>
      </c>
      <c r="PA319" t="str">
        <v>Sequencial Laser 01, 120 Per Print</v>
      </c>
      <c r="PB319" t="str">
        <v>Set to .202, Zero on Thread Lead</v>
      </c>
      <c r="PC319" t="str">
        <v>Sharp OK, No Burr</v>
      </c>
      <c r="PD319" t="str">
        <v>Sharp OK, No Raised Edge, See Image</v>
      </c>
      <c r="PE319" t="str">
        <v>Sharp OK, No Raised Edges</v>
      </c>
      <c r="PF319" t="str">
        <v>Sharp okay no raised edge</v>
      </c>
      <c r="PG319" t="str">
        <v>Sharp Okay, No Burr</v>
      </c>
      <c r="PH319" t="str">
        <v>Sharp Okay, No Raised Edge</v>
      </c>
      <c r="PI319" t="str">
        <v>Sharp Okay, No Raised Edges,</v>
      </c>
      <c r="PJ319" t="str">
        <v>Sharp Okay, See Image</v>
      </c>
      <c r="PK319" t="str">
        <v xml:space="preserve">Start of Radius @ .195 </v>
      </c>
      <c r="PL319" t="str">
        <v xml:space="preserve">Start of Radius @ .21 </v>
      </c>
      <c r="PM319" t="str">
        <v xml:space="preserve">T.S.C. </v>
      </c>
      <c r="PN319" t="str">
        <v>Tangent Point</v>
      </c>
      <c r="PO319" t="str">
        <v>Tangent point of R.50</v>
      </c>
      <c r="PP319" t="str">
        <v>Taper Check, Mfg.Tol.</v>
      </c>
      <c r="PQ319" t="str">
        <v>Taper Check, Mfg.Tol., See Image</v>
      </c>
      <c r="PR319" t="str">
        <v>Thrd. Minor Ø</v>
      </c>
      <c r="PS319" t="str">
        <v>Thrd. Relief Ø</v>
      </c>
      <c r="PT319" t="str">
        <v>Threadless Blank</v>
      </c>
      <c r="PU319" t="str">
        <v>Threadless Blank, From Major Ø</v>
      </c>
      <c r="PV319" t="str">
        <v>Threadless Blank, Mfg. Tol.</v>
      </c>
      <c r="PW319" t="str">
        <v>Threadless Blank, Thrd. to Neck Rad.</v>
      </c>
      <c r="PX319" t="str">
        <v>Thredless Blank</v>
      </c>
      <c r="PY319" t="str">
        <v>To center of R.005</v>
      </c>
      <c r="PZ319" t="str">
        <v>Torx Min. Dia.</v>
      </c>
      <c r="QA319" t="str">
        <v>Turn Ø Free of Mill Marks</v>
      </c>
      <c r="QB319" t="str">
        <v>Use (Full) GO Hex</v>
      </c>
      <c r="QC319" t="str">
        <v>Use Balloon 1 FULL Gauge</v>
      </c>
      <c r="QD319" t="str">
        <v>Use Balloon 9 FULL GO</v>
      </c>
      <c r="QE319" t="str">
        <v>Use Best Fit Pin</v>
      </c>
      <c r="QF319" t="str">
        <v>Use Disk Tip</v>
      </c>
      <c r="QG319" t="str">
        <v>Use flat bottomed indicator tip.</v>
      </c>
      <c r="QH319" t="str">
        <v xml:space="preserve">Use Full .093 Go Hex </v>
      </c>
      <c r="QI319" t="str">
        <v xml:space="preserve">Use Full .0930 Go Hex </v>
      </c>
      <c r="QJ319" t="str">
        <v>Use Full .1235 Go Hex</v>
      </c>
      <c r="QK319" t="str">
        <v>Use Gauge K2-98-8019-04, See Image</v>
      </c>
      <c r="QL319" t="str">
        <v>Use large flat indicator tip</v>
      </c>
      <c r="QM319" t="str">
        <v>Use Pins.3330/.3350, See Image MAX NO-GO</v>
      </c>
      <c r="QN319" t="str">
        <v>Use Pointed Drop Indicator Tip</v>
      </c>
      <c r="QO319" t="str">
        <v>V-Block</v>
      </c>
      <c r="QP319" t="str">
        <v>V-Block,  AMB for 13</v>
      </c>
      <c r="QQ319" t="str">
        <v>V-Block,  Hex Cham. Dia.</v>
      </c>
      <c r="QR319" t="str">
        <v>V-Block, Hex Depth</v>
      </c>
      <c r="QS319" t="str">
        <v>VBU Gauge</v>
      </c>
      <c r="QT319" t="str">
        <v>Visibally smaller than HEX=Pass</v>
      </c>
      <c r="QU319" t="str">
        <v>Visual Per Drawing</v>
      </c>
      <c r="QV319" t="str">
        <v>Whirl Blank</v>
      </c>
      <c r="QW319" t="str">
        <v xml:space="preserve">Whirl Blank </v>
      </c>
      <c r="QX319" t="str">
        <v>Whirl Blank, Neck Rad. End to Head CL</v>
      </c>
      <c r="QY319" t="str">
        <v>Whirl Blank, Nose Start Dia.</v>
      </c>
      <c r="QZ319" t="str">
        <v>Whirl Blank, Nose Start Dist.</v>
      </c>
      <c r="RA319" t="str">
        <v>Whirl Blank, Thrd. Minor</v>
      </c>
      <c r="RB319" t="str">
        <v>Whirl Blank, Thrd. Pullout Dia.</v>
      </c>
      <c r="RC319" t="str">
        <v>Whole Part, Removal is at Assy. Level</v>
      </c>
      <c r="RD319" t="str">
        <v>Wide Area</v>
      </c>
      <c r="RE319" t="str">
        <v>Zero on End of Go Gauge</v>
      </c>
    </row>
    <row r="320" spans="1:473">
      <c r="A320" t="s">
        <v>948</v>
      </c>
      <c r="C320" t="str" cm="1">
        <f t="array" ref="C320:RE320">TRANSPOSE(_xlfn._xlws.SORT(_xlfn._xlws.FILTER($A$2:$A$600,ISNUMBER(SEARCH('PartLib Table'!M337,$A$2:$A$600)),"not found")))</f>
        <v xml:space="preserve"> 'C', Whirl Blank</v>
      </c>
      <c r="D320" t="str">
        <v xml:space="preserve"> See Image, Constrained</v>
      </c>
      <c r="E320" t="str">
        <v>(.04 to .12 range = Pass)</v>
      </c>
      <c r="F320" t="str">
        <v>(.042 FULL) Go Pin Seat Fully</v>
      </c>
      <c r="G320" t="str">
        <v>(B), Mfg. Tol.</v>
      </c>
      <c r="H320" t="str">
        <v>(B), O.A.L.</v>
      </c>
      <c r="I320" t="str">
        <v>.001 or less =Pass</v>
      </c>
      <c r="J320" t="str">
        <v>.001 or less out of center = Pass</v>
      </c>
      <c r="K320" t="str">
        <v>.002 or Less = Pass</v>
      </c>
      <c r="L320" t="str">
        <v>.002 or Less out of center = Pass</v>
      </c>
      <c r="M320" t="str">
        <v>.005 to .015 = Pass</v>
      </c>
      <c r="N320" t="str">
        <v>.0125 Mean, Section</v>
      </c>
      <c r="O320" t="str">
        <v>.025 or Less in X &amp; Y=Pass</v>
      </c>
      <c r="P320" t="str">
        <v>.038 Mean</v>
      </c>
      <c r="Q320" t="str">
        <v>.063 MM = .0024 IN, See Image</v>
      </c>
      <c r="R320" t="str">
        <v>.063MM = .0024"</v>
      </c>
      <c r="S320" t="str">
        <v>.243 NO-GO, Unconstrained, Must Not Start</v>
      </c>
      <c r="T320" t="str">
        <v>@ Back Face &amp; ID, No Raised Edge</v>
      </c>
      <c r="U320" t="str">
        <v>@ Back Face &amp; OD, No Raised Edge</v>
      </c>
      <c r="V320" t="str">
        <v>@ ID &amp; FACE</v>
      </c>
      <c r="W320" t="str">
        <v>@ OD &amp; BACK FACE</v>
      </c>
      <c r="X320" t="str">
        <v>@ OD &amp; FACE</v>
      </c>
      <c r="Y320" t="str">
        <v>Across from slot</v>
      </c>
      <c r="Z320" t="str">
        <v>All Edge Breaks</v>
      </c>
      <c r="AA320" t="str">
        <v>Attached to bar stock</v>
      </c>
      <c r="AB320" t="str">
        <v xml:space="preserve">Back Turn Fillet Rad. </v>
      </c>
      <c r="AC320" t="str">
        <v>Balloon 1 (DWG FRM0105 Page 2, NV-27)</v>
      </c>
      <c r="AD320" t="str">
        <v>Balloon 1 (DWG FRM0105, NV-30)</v>
      </c>
      <c r="AE320" t="str">
        <v>Balloon 1 (P# 9890002-20) OL00429/A</v>
      </c>
      <c r="AF320" t="str">
        <v>Balloon 1, DWG#FRM0105</v>
      </c>
      <c r="AG320" t="str">
        <v>Balloon 11, See Image</v>
      </c>
      <c r="AH320" t="str">
        <v xml:space="preserve">Balloon 2 (DWG FRM0105 Page 2, NV-27) </v>
      </c>
      <c r="AI320" t="str">
        <v>Balloon 2 (DWG FRM0105, NV-30)</v>
      </c>
      <c r="AJ320" t="str">
        <v>Balloon 2 (P# 9890002-20)</v>
      </c>
      <c r="AK320" t="str">
        <v>Balloon 2, DWG#FRM0105</v>
      </c>
      <c r="AL320" t="str">
        <v>Balloon 2, DWG#FRM0105, See Image</v>
      </c>
      <c r="AM320" t="str">
        <v>Balloon 3 (DWG FRM0105, NV-30 Minor)</v>
      </c>
      <c r="AN320" t="str">
        <v>Balloon 3 (DWG FRM0105, NV-30)</v>
      </c>
      <c r="AO320" t="str">
        <v>Balloon 3 (P# 9890002-20)</v>
      </c>
      <c r="AP320" t="str">
        <v>Balloon 4</v>
      </c>
      <c r="AQ320" t="str">
        <v>Balloon 4 (P# 9890002-20)</v>
      </c>
      <c r="AR320" t="str">
        <v>Below Middle Band</v>
      </c>
      <c r="AS320" t="str">
        <v>Best Fit Pin, .003 or Less =Pass</v>
      </c>
      <c r="AT320" t="str">
        <v>Blank</v>
      </c>
      <c r="AU320" t="str">
        <v>Blank Turn Maj.</v>
      </c>
      <c r="AV320" t="str">
        <v>Blank Turn Maj. Mill Flt., OL4172</v>
      </c>
      <c r="AW320" t="str">
        <v>Blank Without .010 Slots</v>
      </c>
      <c r="AX320" t="str">
        <v>Blank Without .010 Slots, Section</v>
      </c>
      <c r="AY320" t="str">
        <v>Blank without thread</v>
      </c>
      <c r="AZ320" t="str">
        <v xml:space="preserve">Blank, Center of V Grv. </v>
      </c>
      <c r="BA320" t="str">
        <v>Blank, Check R adjacent Balloon 17</v>
      </c>
      <c r="BB320" t="str">
        <v>Blank, EXT. Feature</v>
      </c>
      <c r="BC320" t="str">
        <v>Blank, See Image, OL04335</v>
      </c>
      <c r="BD320" t="str">
        <v>Blank, See Image, OL04336</v>
      </c>
      <c r="BE320" t="str">
        <v xml:space="preserve">Blank, Thrd. </v>
      </c>
      <c r="BF320" t="str">
        <v>Blank, Turn Tip</v>
      </c>
      <c r="BG320" t="str">
        <v>Blank, Without Thrd.</v>
      </c>
      <c r="BH320" t="str">
        <v>Blank, Without Thread</v>
      </c>
      <c r="BI320" t="str">
        <v xml:space="preserve">Blunt Start Blend to Minor </v>
      </c>
      <c r="BJ320" t="str">
        <v>Calc., Use Go HEX</v>
      </c>
      <c r="BK320" t="str">
        <v>Can't dig into OD</v>
      </c>
      <c r="BL320" t="str">
        <v>Carbide Gauge</v>
      </c>
      <c r="BM320" t="str">
        <v xml:space="preserve">Center of V Grv. </v>
      </c>
      <c r="BN320" t="str">
        <v>Centered Less than .03 = Pass</v>
      </c>
      <c r="BO320" t="str">
        <v>Centered within .0005 or Less = Pass</v>
      </c>
      <c r="BP320" t="str">
        <v>Centered within .001 or Less = Pass</v>
      </c>
      <c r="BQ320" t="str">
        <v>Centered within .0254 or Less = Pass</v>
      </c>
      <c r="BR320" t="str">
        <v>Check close to Rod Slot</v>
      </c>
      <c r="BS320" t="str">
        <v>Check every other hole</v>
      </c>
      <c r="BT320" t="str">
        <v>Check Go over full length of slot.</v>
      </c>
      <c r="BU320" t="str">
        <v>Check Near Closed End</v>
      </c>
      <c r="BV320" t="str">
        <v>Check per Print View, Away from Rod Slot</v>
      </c>
      <c r="BW320" t="str">
        <v>Check to Balloon 30 Go Pin</v>
      </c>
      <c r="BX320" t="str">
        <v>Check with .2705 SET Pin Inside Part</v>
      </c>
      <c r="BY320" t="str">
        <v>Check with Hex Up</v>
      </c>
      <c r="BZ320" t="str">
        <v>CMM Blank</v>
      </c>
      <c r="CA320" t="str">
        <v>Confirm Full Radius</v>
      </c>
      <c r="CB320" t="str">
        <v>Constrained in fixture</v>
      </c>
      <c r="CC320" t="str">
        <v>Constrained with Ring</v>
      </c>
      <c r="CD320" t="str">
        <v>Constrained, See Image</v>
      </c>
      <c r="CE320" t="str">
        <v>Dim. "A"</v>
      </c>
      <c r="CF320" t="str">
        <v>Dim. "B"</v>
      </c>
      <c r="CG320" t="str">
        <v>Dim. "C"</v>
      </c>
      <c r="CH320" t="str">
        <v>Dim. "D", Whirl Blank</v>
      </c>
      <c r="CI320" t="str">
        <v>Dim. "G"</v>
      </c>
      <c r="CJ320" t="str">
        <v>Dim. E, Blank Turn Maj. &amp;  Mill Flt</v>
      </c>
      <c r="CK320" t="str">
        <v>Dim. E, Blank Turn Maj.&amp;  Mill Flt</v>
      </c>
      <c r="CL320" t="str">
        <v>Dim. H, Whirl Blank</v>
      </c>
      <c r="CM320" t="str">
        <v>Dim. J, 'Blank Turn Maj. &amp; Whirl Blank</v>
      </c>
      <c r="CN320" t="str">
        <v>Disk Drop Indicator Tip</v>
      </c>
      <c r="CO320" t="str">
        <v>DWG 100448-15, Balloon F_1</v>
      </c>
      <c r="CP320" t="str">
        <v>DWG 100448-15, OL02571</v>
      </c>
      <c r="CQ320" t="str">
        <v>DWG 100448-41</v>
      </c>
      <c r="CR320" t="str">
        <v>DWG 9890040, (10E),Section Part, OL01139</v>
      </c>
      <c r="CS320" t="str">
        <v>DWG 9890040, (10E),Section, OL01139</v>
      </c>
      <c r="CT320" t="str">
        <v>DWG 9890040, (11E)</v>
      </c>
      <c r="CU320" t="str">
        <v>DWG 9890040, (11E), Pins with Flats</v>
      </c>
      <c r="CV320" t="str">
        <v>DWG 9890040, (12E),  Pass=.002 or less</v>
      </c>
      <c r="CW320" t="str">
        <v>DWG 9890040, (12E), See Image</v>
      </c>
      <c r="CX320" t="str">
        <v>DWG 9890040, (1E), OL01431</v>
      </c>
      <c r="CY320" t="str">
        <v>DWG 9890040, (1E), OL01432</v>
      </c>
      <c r="CZ320" t="str">
        <v>DWG 9890040, (2E), OL01432</v>
      </c>
      <c r="DA320" t="str">
        <v>DWG 9890040, (3E)</v>
      </c>
      <c r="DB320" t="str">
        <v>DWG 9890040, (4E)</v>
      </c>
      <c r="DC320" t="str">
        <v>DWG 9890040, (5E), OL02336</v>
      </c>
      <c r="DD320" t="str">
        <v>DWG 9890040, (6E)</v>
      </c>
      <c r="DE320" t="str">
        <v>DWG 9890040, (7E)</v>
      </c>
      <c r="DF320" t="str">
        <v>DWG 9890040, (8E), OL01433</v>
      </c>
      <c r="DG320" t="str">
        <v>DWG 9890040, (8E), OL01433, Section</v>
      </c>
      <c r="DH320" t="str">
        <v>DWG 9890040, (9E), Close to Rod Slot</v>
      </c>
      <c r="DI320" t="str">
        <v>DWG 9890040, (9E),Close to Rod Slot</v>
      </c>
      <c r="DJ320" t="str">
        <v>DWG FRM0105 PAGE 2</v>
      </c>
      <c r="DK320" t="str">
        <v>DWG# 100448-41</v>
      </c>
      <c r="DL320" t="str">
        <v>DWG# 100448-44</v>
      </c>
      <c r="DM320" t="str">
        <v>DWG# 9890003  (1), Section OL00436/A</v>
      </c>
      <c r="DN320" t="str">
        <v>DWG# 9890003 (3), Ring Gauge Constrained</v>
      </c>
      <c r="DO320" t="str">
        <v>DWG# 9890003 (4), Section</v>
      </c>
      <c r="DP320" t="str">
        <v>DWG#100448-26, Balloon 1K, OL02350</v>
      </c>
      <c r="DQ320" t="str">
        <v>DWG#100448-26, Balloon 2K, OL02350</v>
      </c>
      <c r="DR320" t="str">
        <v>DWG#100448-26, Balloon 3K, OL02363</v>
      </c>
      <c r="DS320" t="str">
        <v>DWG#100448-26, Balloon 4K</v>
      </c>
      <c r="DT320" t="str">
        <v>DWG#100448-26, Balloon 5K, Section</v>
      </c>
      <c r="DU320" t="str">
        <v>DWG#100448-26, Balloon 6K</v>
      </c>
      <c r="DV320" t="str">
        <v>DWG#100448-26, Balloon 7K, Section</v>
      </c>
      <c r="DW320" t="str">
        <v>DWG#100448-26, Mfg. Tol.</v>
      </c>
      <c r="DX320" t="str">
        <v>DWG#9890003 (2) Ring Gauge Constrained</v>
      </c>
      <c r="DY320" t="str">
        <v>DWG#9890044</v>
      </c>
      <c r="DZ320" t="str">
        <v>DWG#9890044 .1985 to .2005=Pass</v>
      </c>
      <c r="EA320" t="str">
        <v>DWG#9890044 Overlay OL02441</v>
      </c>
      <c r="EB320" t="str">
        <v>DWG#9890044, OL02441</v>
      </c>
      <c r="EC320" t="str">
        <v>DWG#FRM0105</v>
      </c>
      <c r="ED320" t="str">
        <v>EXT.</v>
      </c>
      <c r="EE320" t="str">
        <v>EXT. Section, OL02460</v>
      </c>
      <c r="EF320" t="str">
        <v>EXT., OL04223</v>
      </c>
      <c r="EG320" t="str">
        <v>Flat Drop Indicator Tip</v>
      </c>
      <c r="EH320" t="str">
        <v>Full Go Pin, No Light, at Radius</v>
      </c>
      <c r="EI320" t="str">
        <v>Function Check</v>
      </c>
      <c r="EJ320" t="str">
        <v>GO Function Gauge</v>
      </c>
      <c r="EK320" t="str">
        <v>Go Gauge for Balloon 1 &amp; 4</v>
      </c>
      <c r="EL320" t="str">
        <v>Go Pin must pass through</v>
      </c>
      <c r="EM320" t="str">
        <v>Greater than .005 = Fail, Section</v>
      </c>
      <c r="EN320" t="str">
        <v>Greater than .025 out of center = Fail</v>
      </c>
      <c r="EO320" t="str">
        <v>Greater than 2.6 = Pass</v>
      </c>
      <c r="EP320" t="str">
        <v>Green = Pass, Red = Fail</v>
      </c>
      <c r="EQ320" t="str">
        <v>Hex Depth</v>
      </c>
      <c r="ER320" t="str">
        <v>Hex Minor</v>
      </c>
      <c r="ES320" t="str">
        <v>Hole Dia.</v>
      </c>
      <c r="ET320" t="str">
        <v>Hook or Disk Tip</v>
      </c>
      <c r="EU320" t="str">
        <v>ID Sphere Finish</v>
      </c>
      <c r="EV320" t="str">
        <v>ID/OD Both Sides, Diff. .002 or less = Pass</v>
      </c>
      <c r="EW320" t="str">
        <v>If Looks Big, Section</v>
      </c>
      <c r="EX320" t="str">
        <v>If Looks Small, Section</v>
      </c>
      <c r="EY320" t="str">
        <v>Insp. Close to Break Away, Mfg.Tol.</v>
      </c>
      <c r="EZ320" t="str">
        <v>INT.</v>
      </c>
      <c r="FA320" t="str">
        <v>INT. Section, OL02460</v>
      </c>
      <c r="FB320" t="str">
        <v>INT., OL04223</v>
      </c>
      <c r="FC320" t="str">
        <v>Intersect. of 7.7 &amp; R0.10</v>
      </c>
      <c r="FD320" t="str">
        <v>Intersect. of 8.79 and R.25 MAX</v>
      </c>
      <c r="FE320" t="str">
        <v>Keep Ind. Tip away from corner</v>
      </c>
      <c r="FF320" t="str">
        <v>L31</v>
      </c>
      <c r="FG320" t="str">
        <v>Laser Mark</v>
      </c>
      <c r="FH320" t="str">
        <v>LASER PER NOTE 4</v>
      </c>
      <c r="FI320" t="str">
        <v>LASER PER NOTE 4, Final Check 1 only</v>
      </c>
      <c r="FJ320" t="str">
        <v>Less than .002 out of center = Pass</v>
      </c>
      <c r="FK320" t="str">
        <v>Less than 2.75 = Pass, Section</v>
      </c>
      <c r="FL320" t="str">
        <v>List as pin. Not Calibrated</v>
      </c>
      <c r="FM320" t="str">
        <v>M9 X 1.25 BUTT See Comment Image</v>
      </c>
      <c r="FN320" t="str">
        <v>Manual Section</v>
      </c>
      <c r="FO320" t="str">
        <v>Max Deep .241 NO-GO =.42</v>
      </c>
      <c r="FP320" t="str">
        <v>MAX Depth of (Note 7) .241 NO-GO Pin</v>
      </c>
      <c r="FQ320" t="str">
        <v>Measure from Blue Line, See Image</v>
      </c>
      <c r="FR320" t="str">
        <v>Measure Width of Blue Area, See Image</v>
      </c>
      <c r="FS320" t="str">
        <v>Mfg. Tol</v>
      </c>
      <c r="FT320" t="str">
        <v>Mfg. Tol, See Image</v>
      </c>
      <c r="FU320" t="str">
        <v>Mfg. Tol.</v>
      </c>
      <c r="FV320" t="str">
        <v>Mfg. Tol. "A"</v>
      </c>
      <c r="FW320" t="str">
        <v>Mfg. Tol. (Zero on Gauge Full Dia. Lead)</v>
      </c>
      <c r="FX320" t="str">
        <v>Mfg. Tol. Balloon 11, See Image</v>
      </c>
      <c r="FY320" t="str">
        <v>Mfg. Tol. Balloon 4</v>
      </c>
      <c r="FZ320" t="str">
        <v>Mfg. Tol. Balloon 7</v>
      </c>
      <c r="GA320" t="str">
        <v xml:space="preserve">Mfg. Tol. C-Bore Face (Ballo 28) </v>
      </c>
      <c r="GB320" t="str">
        <v>Mfg. Tol. Section</v>
      </c>
      <c r="GC320" t="str">
        <v>Mfg. Tol. See Image</v>
      </c>
      <c r="GD320" t="str">
        <v>Mfg. Tol., 3 Places, Record MAX</v>
      </c>
      <c r="GE320" t="str">
        <v>Mfg. Tol., Balloon 11</v>
      </c>
      <c r="GF320" t="str">
        <v>Mfg. Tol., Balloon 7</v>
      </c>
      <c r="GG320" t="str">
        <v>Mfg. Tol., Blank</v>
      </c>
      <c r="GH320" t="str">
        <v>Mfg. Tol., Blank, Balloon 12</v>
      </c>
      <c r="GI320" t="str">
        <v>Mfg. Tol., Blend to SØ.320</v>
      </c>
      <c r="GJ320" t="str">
        <v>Mfg. Tol., Calculation</v>
      </c>
      <c r="GK320" t="str">
        <v>Mfg. Tol., For Mill Fixture</v>
      </c>
      <c r="GL320" t="str">
        <v>Mfg. Tol., L32</v>
      </c>
      <c r="GM320" t="str">
        <v>Mfg. Tol., L33</v>
      </c>
      <c r="GN320" t="str">
        <v>Mfg. Tol., No Tool Marks</v>
      </c>
      <c r="GO320" t="str">
        <v>Mfg. Tol., OL03361</v>
      </c>
      <c r="GP320" t="str">
        <v>Mfg. Tol., Record off center value</v>
      </c>
      <c r="GQ320" t="str">
        <v>Mfg. Tol., Same 3 Places, Record MIN</v>
      </c>
      <c r="GR320" t="str">
        <v>Mfg. Tol., Section</v>
      </c>
      <c r="GS320" t="str">
        <v>Mfg. Tol., Section B-B</v>
      </c>
      <c r="GT320" t="str">
        <v>Mfg. Tol., Section, OL03361</v>
      </c>
      <c r="GU320" t="str">
        <v>Mfg. Tol., Section, Per Note 2</v>
      </c>
      <c r="GV320" t="str">
        <v>Mfg. Tol., See Image</v>
      </c>
      <c r="GW320" t="str">
        <v>Mfg. Tol., See Image, Bore in Blue</v>
      </c>
      <c r="GX320" t="str">
        <v>Mfg. Tol., See Image, Hook Tip</v>
      </c>
      <c r="GY320" t="str">
        <v>Mfg. Tol., Sharp Okay No Burr</v>
      </c>
      <c r="GZ320" t="str">
        <v>Mfg. Tol., Threadless Blank</v>
      </c>
      <c r="HA320" t="str">
        <v>Mfg.Tol.</v>
      </c>
      <c r="HB320" t="str">
        <v>Mgf. To., T.S.C.</v>
      </c>
      <c r="HC320" t="str">
        <v>Milled Feature</v>
      </c>
      <c r="HD320" t="str">
        <v>Milled Feature, OL04045</v>
      </c>
      <c r="HE320" t="str">
        <v>More than .0005 out of center = Fail</v>
      </c>
      <c r="HF320" t="str">
        <v>Must Pass Through</v>
      </c>
      <c r="HG320" t="str">
        <v>Must pass through gauge</v>
      </c>
      <c r="HH320" t="str">
        <v>Must Pass Through Go Gauge</v>
      </c>
      <c r="HI320" t="str">
        <v>Must Pass, See Image.</v>
      </c>
      <c r="HJ320" t="str">
        <v>NA</v>
      </c>
      <c r="HK320" t="str">
        <v>Narrow Area</v>
      </c>
      <c r="HL320" t="str">
        <v>Near Balloon 21</v>
      </c>
      <c r="HM320" t="str">
        <v>Near Datum B</v>
      </c>
      <c r="HN320" t="str">
        <v>Neck Dia.</v>
      </c>
      <c r="HO320" t="str">
        <v>Neck to Head Rad.</v>
      </c>
      <c r="HP320" t="str">
        <v>No Copper Deposits Allowed</v>
      </c>
      <c r="HQ320" t="str">
        <v>No Section</v>
      </c>
      <c r="HR320" t="str">
        <v>No Section, .01 to .014 = Pass</v>
      </c>
      <c r="HS320" t="str">
        <v>No Section, Rotate Part</v>
      </c>
      <c r="HT320" t="str">
        <v>No Section, See Image</v>
      </c>
      <c r="HU320" t="str">
        <v>No Slot, Section B-B</v>
      </c>
      <c r="HV320" t="str">
        <v>No visual step = Pass</v>
      </c>
      <c r="HW320" t="str">
        <v>Not to exceed .95 Deep</v>
      </c>
      <c r="HX320" t="str">
        <v>Note 1</v>
      </c>
      <c r="HY320" t="str">
        <v>OL00333/A</v>
      </c>
      <c r="HZ320" t="str">
        <v>OL00519</v>
      </c>
      <c r="IA320" t="str">
        <v>OL00520</v>
      </c>
      <c r="IB320" t="str">
        <v>OL00529</v>
      </c>
      <c r="IC320" t="str">
        <v>OL00542</v>
      </c>
      <c r="ID320" t="str">
        <v>OL00724</v>
      </c>
      <c r="IE320" t="str">
        <v>OL01250</v>
      </c>
      <c r="IF320" t="str">
        <v>OL01869, Threadless Blank</v>
      </c>
      <c r="IG320" t="str">
        <v>OL01870, Section</v>
      </c>
      <c r="IH320" t="str">
        <v>OL02255</v>
      </c>
      <c r="II320" t="str">
        <v>OL02255, Mfg. Tol.</v>
      </c>
      <c r="IJ320" t="str">
        <v>OL02302</v>
      </c>
      <c r="IK320" t="str">
        <v xml:space="preserve">OL02318  needed per image instructions </v>
      </c>
      <c r="IL320" t="str">
        <v>OL02556</v>
      </c>
      <c r="IM320" t="str">
        <v>OL02557</v>
      </c>
      <c r="IN320" t="str">
        <v>OL02567</v>
      </c>
      <c r="IO320" t="str">
        <v>OL02653</v>
      </c>
      <c r="IP320" t="str">
        <v>OL02718</v>
      </c>
      <c r="IQ320" t="str">
        <v>OL02841</v>
      </c>
      <c r="IR320" t="str">
        <v>OL02842</v>
      </c>
      <c r="IS320" t="str">
        <v>OL02844</v>
      </c>
      <c r="IT320" t="str">
        <v>OL02871</v>
      </c>
      <c r="IU320" t="str">
        <v>OL02887</v>
      </c>
      <c r="IV320" t="str">
        <v>OL03500</v>
      </c>
      <c r="IW320" t="str">
        <v>OL03766</v>
      </c>
      <c r="IX320" t="str">
        <v>OL03868</v>
      </c>
      <c r="IY320" t="str">
        <v>OL03869</v>
      </c>
      <c r="IZ320" t="str">
        <v>OL03870</v>
      </c>
      <c r="JA320" t="str">
        <v>OL03873, DWG# 100448-44</v>
      </c>
      <c r="JB320" t="str">
        <v>OL03949</v>
      </c>
      <c r="JC320" t="str">
        <v xml:space="preserve">OL04043, Section </v>
      </c>
      <c r="JD320" t="str">
        <v xml:space="preserve">OL04044, Section </v>
      </c>
      <c r="JE320" t="str">
        <v>OL04045</v>
      </c>
      <c r="JF320" t="str">
        <v>OL04045, Milled Feature</v>
      </c>
      <c r="JG320" t="str">
        <v>OL04063</v>
      </c>
      <c r="JH320" t="str">
        <v>OL04064</v>
      </c>
      <c r="JI320" t="str">
        <v>OL04065</v>
      </c>
      <c r="JJ320" t="str">
        <v>OL04181</v>
      </c>
      <c r="JK320" t="str">
        <v>OL04218</v>
      </c>
      <c r="JL320" t="str">
        <v>OL04224, See Image</v>
      </c>
      <c r="JM320" t="str">
        <v>OL04374</v>
      </c>
      <c r="JN320" t="str">
        <v>OL04375, Section M-M</v>
      </c>
      <c r="JO320" t="str">
        <v>OL04376, Section M-M</v>
      </c>
      <c r="JP320" t="str">
        <v>OL04443</v>
      </c>
      <c r="JQ320" t="str">
        <v>OL04444</v>
      </c>
      <c r="JR320" t="str">
        <v>OL05000</v>
      </c>
      <c r="JS320" t="str">
        <v>One side of slot</v>
      </c>
      <c r="JT320" t="str">
        <v>Other side of slot</v>
      </c>
      <c r="JU320" t="str">
        <v>Out of center more than .002 = Fail</v>
      </c>
      <c r="JV320" t="str">
        <v>Out of center more than.002 = Fail</v>
      </c>
      <c r="JW320" t="str">
        <v>Overlay OL02713</v>
      </c>
      <c r="JX320" t="str">
        <v>Overlay OL02714</v>
      </c>
      <c r="JY320" t="str">
        <v>Overlay OL02718</v>
      </c>
      <c r="JZ320" t="str">
        <v>Overlay OL03831, Mfg. Tol.</v>
      </c>
      <c r="KA320" t="str">
        <v>Part Without Slots</v>
      </c>
      <c r="KB320" t="str">
        <v>Part Without Slots, See Image</v>
      </c>
      <c r="KC320" t="str">
        <v xml:space="preserve">Pass = .0254 or Less </v>
      </c>
      <c r="KD320" t="str">
        <v>PD MIN = 4.361, PD MAX = 4.456</v>
      </c>
      <c r="KE320" t="str">
        <v>Per Balloon 2 Note</v>
      </c>
      <c r="KF320" t="str">
        <v>Per drawing note(s) 8.</v>
      </c>
      <c r="KG320" t="str">
        <v>Point or Sphere Tip</v>
      </c>
      <c r="KH320" t="str">
        <v>Point Tip</v>
      </c>
      <c r="KI320" t="str">
        <v>R.9 to R1.1 = Pass, See Image</v>
      </c>
      <c r="KJ320" t="str">
        <v>Ram Construction</v>
      </c>
      <c r="KK320" t="str">
        <v>Record Same Pass / Fail All Balloons</v>
      </c>
      <c r="KL320" t="str">
        <v>Ref. Balloon 1</v>
      </c>
      <c r="KM320" t="str">
        <v>Ref. Balloon 12</v>
      </c>
      <c r="KN320" t="str">
        <v>Ref. Balloon 13, 100% AQL</v>
      </c>
      <c r="KO320" t="str">
        <v>Ref. Balloon 2</v>
      </c>
      <c r="KP320" t="str">
        <v>Ref. Balloon 21, 100% AQL</v>
      </c>
      <c r="KQ320" t="str">
        <v>Ref. Balloon 4</v>
      </c>
      <c r="KR320" t="str">
        <v>Ref. Balloon 7</v>
      </c>
      <c r="KS320" t="str">
        <v>Ref. Balloon 8</v>
      </c>
      <c r="KT320" t="str">
        <v>Relieved Pin Gauges 09236 &amp; 09235</v>
      </c>
      <c r="KU320" t="str">
        <v>Rotate Part</v>
      </c>
      <c r="KV320" t="str">
        <v>Rotate Part, See Image</v>
      </c>
      <c r="KW320" t="str">
        <v>Same as Root Radius</v>
      </c>
      <c r="KX320" t="str">
        <v>Section</v>
      </c>
      <c r="KY320" t="str">
        <v>Section B-B</v>
      </c>
      <c r="KZ320" t="str">
        <v>Section B-B, Distance Between Grooves</v>
      </c>
      <c r="LA320" t="str">
        <v>Section C-C</v>
      </c>
      <c r="LB320" t="str">
        <v>Section Part</v>
      </c>
      <c r="LC320" t="str">
        <v>Section Part, Measured from Opposite Face</v>
      </c>
      <c r="LD320" t="str">
        <v>Section, Broachless Blank</v>
      </c>
      <c r="LE320" t="str">
        <v>Section, EXT. Sphere Location.</v>
      </c>
      <c r="LF320" t="str">
        <v>Section, Hex Cham. Ang.</v>
      </c>
      <c r="LG320" t="str">
        <v>Section, Hex Fillet Rad.</v>
      </c>
      <c r="LH320" t="str">
        <v>Section, INT. Feature</v>
      </c>
      <c r="LI320" t="str">
        <v>Section, INT. Sphere Location.</v>
      </c>
      <c r="LJ320" t="str">
        <v>Section, Mfg. Tol.</v>
      </c>
      <c r="LK320" t="str">
        <v>Section, Mfg. Tol., See Image</v>
      </c>
      <c r="LL320" t="str">
        <v>Section, OL00486</v>
      </c>
      <c r="LM320" t="str">
        <v>Section, OL00542</v>
      </c>
      <c r="LN320" t="str">
        <v>Section, OL00543</v>
      </c>
      <c r="LO320" t="str">
        <v>Section, OL00544</v>
      </c>
      <c r="LP320" t="str">
        <v>Section, OL00545</v>
      </c>
      <c r="LQ320" t="str">
        <v>Section, OL00546</v>
      </c>
      <c r="LR320" t="str">
        <v>Section, OL00547</v>
      </c>
      <c r="LS320" t="str">
        <v>Section, OL00555</v>
      </c>
      <c r="LT320" t="str">
        <v>Section, OL00725</v>
      </c>
      <c r="LU320" t="str">
        <v>Section, OL01430</v>
      </c>
      <c r="LV320" t="str">
        <v>Section, OL01434</v>
      </c>
      <c r="LW320" t="str">
        <v>Section, OL01435</v>
      </c>
      <c r="LX320" t="str">
        <v>Section, OL01807</v>
      </c>
      <c r="LY320" t="str">
        <v>Section, OL01830</v>
      </c>
      <c r="LZ320" t="str">
        <v>Section, OL02351</v>
      </c>
      <c r="MA320" t="str">
        <v>Section, OL02519</v>
      </c>
      <c r="MB320" t="str">
        <v>Section, OL02520</v>
      </c>
      <c r="MC320" t="str">
        <v>Section, OL02522</v>
      </c>
      <c r="MD320" t="str">
        <v>Section, OL02540</v>
      </c>
      <c r="ME320" t="str">
        <v>Section, OL02541</v>
      </c>
      <c r="MF320" t="str">
        <v>Section, OL02552</v>
      </c>
      <c r="MG320" t="str">
        <v>Section, OL02553</v>
      </c>
      <c r="MH320" t="str">
        <v>Section, OL02554</v>
      </c>
      <c r="MI320" t="str">
        <v>Section, OL02555</v>
      </c>
      <c r="MJ320" t="str">
        <v>Section, OL02558</v>
      </c>
      <c r="MK320" t="str">
        <v>Section, OL02559</v>
      </c>
      <c r="ML320" t="str">
        <v>Section, OL02560</v>
      </c>
      <c r="MM320" t="str">
        <v>Section, OL02619</v>
      </c>
      <c r="MN320" t="str">
        <v>Section, OL02620</v>
      </c>
      <c r="MO320" t="str">
        <v>Section, OL02621</v>
      </c>
      <c r="MP320" t="str">
        <v>Section, OL02622</v>
      </c>
      <c r="MQ320" t="str">
        <v>Section, OL02623</v>
      </c>
      <c r="MR320" t="str">
        <v>Section, OL02624</v>
      </c>
      <c r="MS320" t="str">
        <v>Section, OL02652</v>
      </c>
      <c r="MT320" t="str">
        <v>Section, OL02680</v>
      </c>
      <c r="MU320" t="str">
        <v>Section, OL02793</v>
      </c>
      <c r="MV320" t="str">
        <v>Section, OL02823</v>
      </c>
      <c r="MW320" t="str">
        <v>Section, OL02843</v>
      </c>
      <c r="MX320" t="str">
        <v>Section, OL03026, Ext.</v>
      </c>
      <c r="MY320" t="str">
        <v>Section, OL03026, Int.</v>
      </c>
      <c r="MZ320" t="str">
        <v>Section, OL03570, DWG# 100448-41</v>
      </c>
      <c r="NA320" t="str">
        <v>Section, OL03781</v>
      </c>
      <c r="NB320" t="str">
        <v>Section, OL03911</v>
      </c>
      <c r="NC320" t="str">
        <v>Section, OL03912</v>
      </c>
      <c r="ND320" t="str">
        <v>Section, OL03928</v>
      </c>
      <c r="NE320" t="str">
        <v>Section, OL03929</v>
      </c>
      <c r="NF320" t="str">
        <v>Section, OL04030</v>
      </c>
      <c r="NG320" t="str">
        <v>Section, OL04037</v>
      </c>
      <c r="NH320" t="str">
        <v>Section, OL04038</v>
      </c>
      <c r="NI320" t="str">
        <v>Section, OL04046</v>
      </c>
      <c r="NJ320" t="str">
        <v>Section, OL04065</v>
      </c>
      <c r="NK320" t="str">
        <v>Section, OL04066</v>
      </c>
      <c r="NL320" t="str">
        <v>Section, OL04067</v>
      </c>
      <c r="NM320" t="str">
        <v>Section, OL04069</v>
      </c>
      <c r="NN320" t="str">
        <v>Section, OL04071</v>
      </c>
      <c r="NO320" t="str">
        <v>Section, OL04173</v>
      </c>
      <c r="NP320" t="str">
        <v>Section, OL04174</v>
      </c>
      <c r="NQ320" t="str">
        <v>Section, OL04214</v>
      </c>
      <c r="NR320" t="str">
        <v>Section, OL04215</v>
      </c>
      <c r="NS320" t="str">
        <v>Section, OL04216</v>
      </c>
      <c r="NT320" t="str">
        <v>Section, OL04217</v>
      </c>
      <c r="NU320" t="str">
        <v>Section, Overlay OL02716</v>
      </c>
      <c r="NV320" t="str">
        <v>Section, Overlay OL02717</v>
      </c>
      <c r="NW320" t="str">
        <v>Section, See Image</v>
      </c>
      <c r="NX320" t="str">
        <v>Section, See Image, DWG# 100448-41</v>
      </c>
      <c r="NY320" t="str">
        <v>Section, Without Sots</v>
      </c>
      <c r="NZ320" t="str">
        <v>See Comments Sheet</v>
      </c>
      <c r="OA320" t="str">
        <v>See Comments Sheet, OL02318</v>
      </c>
      <c r="OB320" t="str">
        <v>See Image</v>
      </c>
      <c r="OC320" t="str">
        <v>See Image, .005 or Less = Pass</v>
      </c>
      <c r="OD320" t="str">
        <v>See Image, Check Near Radius</v>
      </c>
      <c r="OE320" t="str">
        <v>See Image, Constrained</v>
      </c>
      <c r="OF320" t="str">
        <v>See Image, Distance Between Flats</v>
      </c>
      <c r="OG320" t="str">
        <v xml:space="preserve">See Image, Mfg. Tol, Section A-A </v>
      </c>
      <c r="OH320" t="str">
        <v>See image, Mfg. Tol.</v>
      </c>
      <c r="OI320" t="str">
        <v>See Image, Mic. Across Flats</v>
      </c>
      <c r="OJ320" t="str">
        <v>See Image, OL02850</v>
      </c>
      <c r="OK320" t="str">
        <v>See Image, OL02880</v>
      </c>
      <c r="OL320" t="str">
        <v>See Image, OL03926</v>
      </c>
      <c r="OM320" t="str">
        <v>See Image, OL03927</v>
      </c>
      <c r="ON320" t="str">
        <v>See Image, OL04003</v>
      </c>
      <c r="OO320" t="str">
        <v>'See Image, OL04342,  Best Fit Joe Block</v>
      </c>
      <c r="OP320" t="str">
        <v>See Image, OL04342,  Blank</v>
      </c>
      <c r="OQ320" t="str">
        <v>See Image, OL04342, Blank</v>
      </c>
      <c r="OR320" t="str">
        <v>See Image, OL04343, Blank</v>
      </c>
      <c r="OS320" t="str">
        <v>See Image, Pass = .002 or Less</v>
      </c>
      <c r="OT320" t="str">
        <v>See Image, Rcd. MAX</v>
      </c>
      <c r="OU320" t="str">
        <v>See Image, Rcd. MIN</v>
      </c>
      <c r="OV320" t="str">
        <v>See Image, Section</v>
      </c>
      <c r="OW320" t="str">
        <v>See Image, Section A-A</v>
      </c>
      <c r="OX320" t="str">
        <v>See Image, Section B-B</v>
      </c>
      <c r="OY320" t="str">
        <v>See Image, Section B-B, TSC</v>
      </c>
      <c r="OZ320" t="str">
        <v>See Image, Shank Drawing # 18000-XX-XX A</v>
      </c>
      <c r="PA320" t="str">
        <v>Sequencial Laser 01, 120 Per Print</v>
      </c>
      <c r="PB320" t="str">
        <v>Set to .202, Zero on Thread Lead</v>
      </c>
      <c r="PC320" t="str">
        <v>Sharp OK, No Burr</v>
      </c>
      <c r="PD320" t="str">
        <v>Sharp OK, No Raised Edge, See Image</v>
      </c>
      <c r="PE320" t="str">
        <v>Sharp OK, No Raised Edges</v>
      </c>
      <c r="PF320" t="str">
        <v>Sharp okay no raised edge</v>
      </c>
      <c r="PG320" t="str">
        <v>Sharp Okay, No Burr</v>
      </c>
      <c r="PH320" t="str">
        <v>Sharp Okay, No Raised Edge</v>
      </c>
      <c r="PI320" t="str">
        <v>Sharp Okay, No Raised Edges,</v>
      </c>
      <c r="PJ320" t="str">
        <v>Sharp Okay, See Image</v>
      </c>
      <c r="PK320" t="str">
        <v xml:space="preserve">Start of Radius @ .195 </v>
      </c>
      <c r="PL320" t="str">
        <v xml:space="preserve">Start of Radius @ .21 </v>
      </c>
      <c r="PM320" t="str">
        <v xml:space="preserve">T.S.C. </v>
      </c>
      <c r="PN320" t="str">
        <v>Tangent Point</v>
      </c>
      <c r="PO320" t="str">
        <v>Tangent point of R.50</v>
      </c>
      <c r="PP320" t="str">
        <v>Taper Check, Mfg.Tol.</v>
      </c>
      <c r="PQ320" t="str">
        <v>Taper Check, Mfg.Tol., See Image</v>
      </c>
      <c r="PR320" t="str">
        <v>Thrd. Minor Ø</v>
      </c>
      <c r="PS320" t="str">
        <v>Thrd. Relief Ø</v>
      </c>
      <c r="PT320" t="str">
        <v>Threadless Blank</v>
      </c>
      <c r="PU320" t="str">
        <v>Threadless Blank, From Major Ø</v>
      </c>
      <c r="PV320" t="str">
        <v>Threadless Blank, Mfg. Tol.</v>
      </c>
      <c r="PW320" t="str">
        <v>Threadless Blank, Thrd. to Neck Rad.</v>
      </c>
      <c r="PX320" t="str">
        <v>Thredless Blank</v>
      </c>
      <c r="PY320" t="str">
        <v>To center of R.005</v>
      </c>
      <c r="PZ320" t="str">
        <v>Torx Min. Dia.</v>
      </c>
      <c r="QA320" t="str">
        <v>Turn Ø Free of Mill Marks</v>
      </c>
      <c r="QB320" t="str">
        <v>Use (Full) GO Hex</v>
      </c>
      <c r="QC320" t="str">
        <v>Use Balloon 1 FULL Gauge</v>
      </c>
      <c r="QD320" t="str">
        <v>Use Balloon 9 FULL GO</v>
      </c>
      <c r="QE320" t="str">
        <v>Use Best Fit Pin</v>
      </c>
      <c r="QF320" t="str">
        <v>Use Disk Tip</v>
      </c>
      <c r="QG320" t="str">
        <v>Use flat bottomed indicator tip.</v>
      </c>
      <c r="QH320" t="str">
        <v xml:space="preserve">Use Full .093 Go Hex </v>
      </c>
      <c r="QI320" t="str">
        <v xml:space="preserve">Use Full .0930 Go Hex </v>
      </c>
      <c r="QJ320" t="str">
        <v>Use Full .1235 Go Hex</v>
      </c>
      <c r="QK320" t="str">
        <v>Use Gauge K2-98-8019-04, See Image</v>
      </c>
      <c r="QL320" t="str">
        <v>Use large flat indicator tip</v>
      </c>
      <c r="QM320" t="str">
        <v>Use Pins.3330/.3350, See Image MAX NO-GO</v>
      </c>
      <c r="QN320" t="str">
        <v>Use Pointed Drop Indicator Tip</v>
      </c>
      <c r="QO320" t="str">
        <v>V-Block</v>
      </c>
      <c r="QP320" t="str">
        <v>V-Block,  AMB for 13</v>
      </c>
      <c r="QQ320" t="str">
        <v>V-Block,  Hex Cham. Dia.</v>
      </c>
      <c r="QR320" t="str">
        <v>V-Block, Hex Depth</v>
      </c>
      <c r="QS320" t="str">
        <v>VBU Gauge</v>
      </c>
      <c r="QT320" t="str">
        <v>Visibally smaller than HEX=Pass</v>
      </c>
      <c r="QU320" t="str">
        <v>Visual Per Drawing</v>
      </c>
      <c r="QV320" t="str">
        <v>Whirl Blank</v>
      </c>
      <c r="QW320" t="str">
        <v xml:space="preserve">Whirl Blank </v>
      </c>
      <c r="QX320" t="str">
        <v>Whirl Blank, Neck Rad. End to Head CL</v>
      </c>
      <c r="QY320" t="str">
        <v>Whirl Blank, Nose Start Dia.</v>
      </c>
      <c r="QZ320" t="str">
        <v>Whirl Blank, Nose Start Dist.</v>
      </c>
      <c r="RA320" t="str">
        <v>Whirl Blank, Thrd. Minor</v>
      </c>
      <c r="RB320" t="str">
        <v>Whirl Blank, Thrd. Pullout Dia.</v>
      </c>
      <c r="RC320" t="str">
        <v>Whole Part, Removal is at Assy. Level</v>
      </c>
      <c r="RD320" t="str">
        <v>Wide Area</v>
      </c>
      <c r="RE320" t="str">
        <v>Zero on End of Go Gauge</v>
      </c>
    </row>
    <row r="321" spans="1:473">
      <c r="A321" t="s">
        <v>949</v>
      </c>
      <c r="C321" t="str" cm="1">
        <f t="array" ref="C321:RE321">TRANSPOSE(_xlfn._xlws.SORT(_xlfn._xlws.FILTER($A$2:$A$600,ISNUMBER(SEARCH('PartLib Table'!M338,$A$2:$A$600)),"not found")))</f>
        <v xml:space="preserve"> 'C', Whirl Blank</v>
      </c>
      <c r="D321" t="str">
        <v xml:space="preserve"> See Image, Constrained</v>
      </c>
      <c r="E321" t="str">
        <v>(.04 to .12 range = Pass)</v>
      </c>
      <c r="F321" t="str">
        <v>(.042 FULL) Go Pin Seat Fully</v>
      </c>
      <c r="G321" t="str">
        <v>(B), Mfg. Tol.</v>
      </c>
      <c r="H321" t="str">
        <v>(B), O.A.L.</v>
      </c>
      <c r="I321" t="str">
        <v>.001 or less =Pass</v>
      </c>
      <c r="J321" t="str">
        <v>.001 or less out of center = Pass</v>
      </c>
      <c r="K321" t="str">
        <v>.002 or Less = Pass</v>
      </c>
      <c r="L321" t="str">
        <v>.002 or Less out of center = Pass</v>
      </c>
      <c r="M321" t="str">
        <v>.005 to .015 = Pass</v>
      </c>
      <c r="N321" t="str">
        <v>.0125 Mean, Section</v>
      </c>
      <c r="O321" t="str">
        <v>.025 or Less in X &amp; Y=Pass</v>
      </c>
      <c r="P321" t="str">
        <v>.038 Mean</v>
      </c>
      <c r="Q321" t="str">
        <v>.063 MM = .0024 IN, See Image</v>
      </c>
      <c r="R321" t="str">
        <v>.063MM = .0024"</v>
      </c>
      <c r="S321" t="str">
        <v>.243 NO-GO, Unconstrained, Must Not Start</v>
      </c>
      <c r="T321" t="str">
        <v>@ Back Face &amp; ID, No Raised Edge</v>
      </c>
      <c r="U321" t="str">
        <v>@ Back Face &amp; OD, No Raised Edge</v>
      </c>
      <c r="V321" t="str">
        <v>@ ID &amp; FACE</v>
      </c>
      <c r="W321" t="str">
        <v>@ OD &amp; BACK FACE</v>
      </c>
      <c r="X321" t="str">
        <v>@ OD &amp; FACE</v>
      </c>
      <c r="Y321" t="str">
        <v>Across from slot</v>
      </c>
      <c r="Z321" t="str">
        <v>All Edge Breaks</v>
      </c>
      <c r="AA321" t="str">
        <v>Attached to bar stock</v>
      </c>
      <c r="AB321" t="str">
        <v xml:space="preserve">Back Turn Fillet Rad. </v>
      </c>
      <c r="AC321" t="str">
        <v>Balloon 1 (DWG FRM0105 Page 2, NV-27)</v>
      </c>
      <c r="AD321" t="str">
        <v>Balloon 1 (DWG FRM0105, NV-30)</v>
      </c>
      <c r="AE321" t="str">
        <v>Balloon 1 (P# 9890002-20) OL00429/A</v>
      </c>
      <c r="AF321" t="str">
        <v>Balloon 1, DWG#FRM0105</v>
      </c>
      <c r="AG321" t="str">
        <v>Balloon 11, See Image</v>
      </c>
      <c r="AH321" t="str">
        <v xml:space="preserve">Balloon 2 (DWG FRM0105 Page 2, NV-27) </v>
      </c>
      <c r="AI321" t="str">
        <v>Balloon 2 (DWG FRM0105, NV-30)</v>
      </c>
      <c r="AJ321" t="str">
        <v>Balloon 2 (P# 9890002-20)</v>
      </c>
      <c r="AK321" t="str">
        <v>Balloon 2, DWG#FRM0105</v>
      </c>
      <c r="AL321" t="str">
        <v>Balloon 2, DWG#FRM0105, See Image</v>
      </c>
      <c r="AM321" t="str">
        <v>Balloon 3 (DWG FRM0105, NV-30 Minor)</v>
      </c>
      <c r="AN321" t="str">
        <v>Balloon 3 (DWG FRM0105, NV-30)</v>
      </c>
      <c r="AO321" t="str">
        <v>Balloon 3 (P# 9890002-20)</v>
      </c>
      <c r="AP321" t="str">
        <v>Balloon 4</v>
      </c>
      <c r="AQ321" t="str">
        <v>Balloon 4 (P# 9890002-20)</v>
      </c>
      <c r="AR321" t="str">
        <v>Below Middle Band</v>
      </c>
      <c r="AS321" t="str">
        <v>Best Fit Pin, .003 or Less =Pass</v>
      </c>
      <c r="AT321" t="str">
        <v>Blank</v>
      </c>
      <c r="AU321" t="str">
        <v>Blank Turn Maj.</v>
      </c>
      <c r="AV321" t="str">
        <v>Blank Turn Maj. Mill Flt., OL4172</v>
      </c>
      <c r="AW321" t="str">
        <v>Blank Without .010 Slots</v>
      </c>
      <c r="AX321" t="str">
        <v>Blank Without .010 Slots, Section</v>
      </c>
      <c r="AY321" t="str">
        <v>Blank without thread</v>
      </c>
      <c r="AZ321" t="str">
        <v xml:space="preserve">Blank, Center of V Grv. </v>
      </c>
      <c r="BA321" t="str">
        <v>Blank, Check R adjacent Balloon 17</v>
      </c>
      <c r="BB321" t="str">
        <v>Blank, EXT. Feature</v>
      </c>
      <c r="BC321" t="str">
        <v>Blank, See Image, OL04335</v>
      </c>
      <c r="BD321" t="str">
        <v>Blank, See Image, OL04336</v>
      </c>
      <c r="BE321" t="str">
        <v xml:space="preserve">Blank, Thrd. </v>
      </c>
      <c r="BF321" t="str">
        <v>Blank, Turn Tip</v>
      </c>
      <c r="BG321" t="str">
        <v>Blank, Without Thrd.</v>
      </c>
      <c r="BH321" t="str">
        <v>Blank, Without Thread</v>
      </c>
      <c r="BI321" t="str">
        <v xml:space="preserve">Blunt Start Blend to Minor </v>
      </c>
      <c r="BJ321" t="str">
        <v>Calc., Use Go HEX</v>
      </c>
      <c r="BK321" t="str">
        <v>Can't dig into OD</v>
      </c>
      <c r="BL321" t="str">
        <v>Carbide Gauge</v>
      </c>
      <c r="BM321" t="str">
        <v xml:space="preserve">Center of V Grv. </v>
      </c>
      <c r="BN321" t="str">
        <v>Centered Less than .03 = Pass</v>
      </c>
      <c r="BO321" t="str">
        <v>Centered within .0005 or Less = Pass</v>
      </c>
      <c r="BP321" t="str">
        <v>Centered within .001 or Less = Pass</v>
      </c>
      <c r="BQ321" t="str">
        <v>Centered within .0254 or Less = Pass</v>
      </c>
      <c r="BR321" t="str">
        <v>Check close to Rod Slot</v>
      </c>
      <c r="BS321" t="str">
        <v>Check every other hole</v>
      </c>
      <c r="BT321" t="str">
        <v>Check Go over full length of slot.</v>
      </c>
      <c r="BU321" t="str">
        <v>Check Near Closed End</v>
      </c>
      <c r="BV321" t="str">
        <v>Check per Print View, Away from Rod Slot</v>
      </c>
      <c r="BW321" t="str">
        <v>Check to Balloon 30 Go Pin</v>
      </c>
      <c r="BX321" t="str">
        <v>Check with .2705 SET Pin Inside Part</v>
      </c>
      <c r="BY321" t="str">
        <v>Check with Hex Up</v>
      </c>
      <c r="BZ321" t="str">
        <v>CMM Blank</v>
      </c>
      <c r="CA321" t="str">
        <v>Confirm Full Radius</v>
      </c>
      <c r="CB321" t="str">
        <v>Constrained in fixture</v>
      </c>
      <c r="CC321" t="str">
        <v>Constrained with Ring</v>
      </c>
      <c r="CD321" t="str">
        <v>Constrained, See Image</v>
      </c>
      <c r="CE321" t="str">
        <v>Dim. "A"</v>
      </c>
      <c r="CF321" t="str">
        <v>Dim. "B"</v>
      </c>
      <c r="CG321" t="str">
        <v>Dim. "C"</v>
      </c>
      <c r="CH321" t="str">
        <v>Dim. "D", Whirl Blank</v>
      </c>
      <c r="CI321" t="str">
        <v>Dim. "G"</v>
      </c>
      <c r="CJ321" t="str">
        <v>Dim. E, Blank Turn Maj. &amp;  Mill Flt</v>
      </c>
      <c r="CK321" t="str">
        <v>Dim. E, Blank Turn Maj.&amp;  Mill Flt</v>
      </c>
      <c r="CL321" t="str">
        <v>Dim. H, Whirl Blank</v>
      </c>
      <c r="CM321" t="str">
        <v>Dim. J, 'Blank Turn Maj. &amp; Whirl Blank</v>
      </c>
      <c r="CN321" t="str">
        <v>Disk Drop Indicator Tip</v>
      </c>
      <c r="CO321" t="str">
        <v>DWG 100448-15, Balloon F_1</v>
      </c>
      <c r="CP321" t="str">
        <v>DWG 100448-15, OL02571</v>
      </c>
      <c r="CQ321" t="str">
        <v>DWG 100448-41</v>
      </c>
      <c r="CR321" t="str">
        <v>DWG 9890040, (10E),Section Part, OL01139</v>
      </c>
      <c r="CS321" t="str">
        <v>DWG 9890040, (10E),Section, OL01139</v>
      </c>
      <c r="CT321" t="str">
        <v>DWG 9890040, (11E)</v>
      </c>
      <c r="CU321" t="str">
        <v>DWG 9890040, (11E), Pins with Flats</v>
      </c>
      <c r="CV321" t="str">
        <v>DWG 9890040, (12E),  Pass=.002 or less</v>
      </c>
      <c r="CW321" t="str">
        <v>DWG 9890040, (12E), See Image</v>
      </c>
      <c r="CX321" t="str">
        <v>DWG 9890040, (1E), OL01431</v>
      </c>
      <c r="CY321" t="str">
        <v>DWG 9890040, (1E), OL01432</v>
      </c>
      <c r="CZ321" t="str">
        <v>DWG 9890040, (2E), OL01432</v>
      </c>
      <c r="DA321" t="str">
        <v>DWG 9890040, (3E)</v>
      </c>
      <c r="DB321" t="str">
        <v>DWG 9890040, (4E)</v>
      </c>
      <c r="DC321" t="str">
        <v>DWG 9890040, (5E), OL02336</v>
      </c>
      <c r="DD321" t="str">
        <v>DWG 9890040, (6E)</v>
      </c>
      <c r="DE321" t="str">
        <v>DWG 9890040, (7E)</v>
      </c>
      <c r="DF321" t="str">
        <v>DWG 9890040, (8E), OL01433</v>
      </c>
      <c r="DG321" t="str">
        <v>DWG 9890040, (8E), OL01433, Section</v>
      </c>
      <c r="DH321" t="str">
        <v>DWG 9890040, (9E), Close to Rod Slot</v>
      </c>
      <c r="DI321" t="str">
        <v>DWG 9890040, (9E),Close to Rod Slot</v>
      </c>
      <c r="DJ321" t="str">
        <v>DWG FRM0105 PAGE 2</v>
      </c>
      <c r="DK321" t="str">
        <v>DWG# 100448-41</v>
      </c>
      <c r="DL321" t="str">
        <v>DWG# 100448-44</v>
      </c>
      <c r="DM321" t="str">
        <v>DWG# 9890003  (1), Section OL00436/A</v>
      </c>
      <c r="DN321" t="str">
        <v>DWG# 9890003 (3), Ring Gauge Constrained</v>
      </c>
      <c r="DO321" t="str">
        <v>DWG# 9890003 (4), Section</v>
      </c>
      <c r="DP321" t="str">
        <v>DWG#100448-26, Balloon 1K, OL02350</v>
      </c>
      <c r="DQ321" t="str">
        <v>DWG#100448-26, Balloon 2K, OL02350</v>
      </c>
      <c r="DR321" t="str">
        <v>DWG#100448-26, Balloon 3K, OL02363</v>
      </c>
      <c r="DS321" t="str">
        <v>DWG#100448-26, Balloon 4K</v>
      </c>
      <c r="DT321" t="str">
        <v>DWG#100448-26, Balloon 5K, Section</v>
      </c>
      <c r="DU321" t="str">
        <v>DWG#100448-26, Balloon 6K</v>
      </c>
      <c r="DV321" t="str">
        <v>DWG#100448-26, Balloon 7K, Section</v>
      </c>
      <c r="DW321" t="str">
        <v>DWG#100448-26, Mfg. Tol.</v>
      </c>
      <c r="DX321" t="str">
        <v>DWG#9890003 (2) Ring Gauge Constrained</v>
      </c>
      <c r="DY321" t="str">
        <v>DWG#9890044</v>
      </c>
      <c r="DZ321" t="str">
        <v>DWG#9890044 .1985 to .2005=Pass</v>
      </c>
      <c r="EA321" t="str">
        <v>DWG#9890044 Overlay OL02441</v>
      </c>
      <c r="EB321" t="str">
        <v>DWG#9890044, OL02441</v>
      </c>
      <c r="EC321" t="str">
        <v>DWG#FRM0105</v>
      </c>
      <c r="ED321" t="str">
        <v>EXT.</v>
      </c>
      <c r="EE321" t="str">
        <v>EXT. Section, OL02460</v>
      </c>
      <c r="EF321" t="str">
        <v>EXT., OL04223</v>
      </c>
      <c r="EG321" t="str">
        <v>Flat Drop Indicator Tip</v>
      </c>
      <c r="EH321" t="str">
        <v>Full Go Pin, No Light, at Radius</v>
      </c>
      <c r="EI321" t="str">
        <v>Function Check</v>
      </c>
      <c r="EJ321" t="str">
        <v>GO Function Gauge</v>
      </c>
      <c r="EK321" t="str">
        <v>Go Gauge for Balloon 1 &amp; 4</v>
      </c>
      <c r="EL321" t="str">
        <v>Go Pin must pass through</v>
      </c>
      <c r="EM321" t="str">
        <v>Greater than .005 = Fail, Section</v>
      </c>
      <c r="EN321" t="str">
        <v>Greater than .025 out of center = Fail</v>
      </c>
      <c r="EO321" t="str">
        <v>Greater than 2.6 = Pass</v>
      </c>
      <c r="EP321" t="str">
        <v>Green = Pass, Red = Fail</v>
      </c>
      <c r="EQ321" t="str">
        <v>Hex Depth</v>
      </c>
      <c r="ER321" t="str">
        <v>Hex Minor</v>
      </c>
      <c r="ES321" t="str">
        <v>Hole Dia.</v>
      </c>
      <c r="ET321" t="str">
        <v>Hook or Disk Tip</v>
      </c>
      <c r="EU321" t="str">
        <v>ID Sphere Finish</v>
      </c>
      <c r="EV321" t="str">
        <v>ID/OD Both Sides, Diff. .002 or less = Pass</v>
      </c>
      <c r="EW321" t="str">
        <v>If Looks Big, Section</v>
      </c>
      <c r="EX321" t="str">
        <v>If Looks Small, Section</v>
      </c>
      <c r="EY321" t="str">
        <v>Insp. Close to Break Away, Mfg.Tol.</v>
      </c>
      <c r="EZ321" t="str">
        <v>INT.</v>
      </c>
      <c r="FA321" t="str">
        <v>INT. Section, OL02460</v>
      </c>
      <c r="FB321" t="str">
        <v>INT., OL04223</v>
      </c>
      <c r="FC321" t="str">
        <v>Intersect. of 7.7 &amp; R0.10</v>
      </c>
      <c r="FD321" t="str">
        <v>Intersect. of 8.79 and R.25 MAX</v>
      </c>
      <c r="FE321" t="str">
        <v>Keep Ind. Tip away from corner</v>
      </c>
      <c r="FF321" t="str">
        <v>L31</v>
      </c>
      <c r="FG321" t="str">
        <v>Laser Mark</v>
      </c>
      <c r="FH321" t="str">
        <v>LASER PER NOTE 4</v>
      </c>
      <c r="FI321" t="str">
        <v>LASER PER NOTE 4, Final Check 1 only</v>
      </c>
      <c r="FJ321" t="str">
        <v>Less than .002 out of center = Pass</v>
      </c>
      <c r="FK321" t="str">
        <v>Less than 2.75 = Pass, Section</v>
      </c>
      <c r="FL321" t="str">
        <v>List as pin. Not Calibrated</v>
      </c>
      <c r="FM321" t="str">
        <v>M9 X 1.25 BUTT See Comment Image</v>
      </c>
      <c r="FN321" t="str">
        <v>Manual Section</v>
      </c>
      <c r="FO321" t="str">
        <v>Max Deep .241 NO-GO =.42</v>
      </c>
      <c r="FP321" t="str">
        <v>MAX Depth of (Note 7) .241 NO-GO Pin</v>
      </c>
      <c r="FQ321" t="str">
        <v>Measure from Blue Line, See Image</v>
      </c>
      <c r="FR321" t="str">
        <v>Measure Width of Blue Area, See Image</v>
      </c>
      <c r="FS321" t="str">
        <v>Mfg. Tol</v>
      </c>
      <c r="FT321" t="str">
        <v>Mfg. Tol, See Image</v>
      </c>
      <c r="FU321" t="str">
        <v>Mfg. Tol.</v>
      </c>
      <c r="FV321" t="str">
        <v>Mfg. Tol. "A"</v>
      </c>
      <c r="FW321" t="str">
        <v>Mfg. Tol. (Zero on Gauge Full Dia. Lead)</v>
      </c>
      <c r="FX321" t="str">
        <v>Mfg. Tol. Balloon 11, See Image</v>
      </c>
      <c r="FY321" t="str">
        <v>Mfg. Tol. Balloon 4</v>
      </c>
      <c r="FZ321" t="str">
        <v>Mfg. Tol. Balloon 7</v>
      </c>
      <c r="GA321" t="str">
        <v xml:space="preserve">Mfg. Tol. C-Bore Face (Ballo 28) </v>
      </c>
      <c r="GB321" t="str">
        <v>Mfg. Tol. Section</v>
      </c>
      <c r="GC321" t="str">
        <v>Mfg. Tol. See Image</v>
      </c>
      <c r="GD321" t="str">
        <v>Mfg. Tol., 3 Places, Record MAX</v>
      </c>
      <c r="GE321" t="str">
        <v>Mfg. Tol., Balloon 11</v>
      </c>
      <c r="GF321" t="str">
        <v>Mfg. Tol., Balloon 7</v>
      </c>
      <c r="GG321" t="str">
        <v>Mfg. Tol., Blank</v>
      </c>
      <c r="GH321" t="str">
        <v>Mfg. Tol., Blank, Balloon 12</v>
      </c>
      <c r="GI321" t="str">
        <v>Mfg. Tol., Blend to SØ.320</v>
      </c>
      <c r="GJ321" t="str">
        <v>Mfg. Tol., Calculation</v>
      </c>
      <c r="GK321" t="str">
        <v>Mfg. Tol., For Mill Fixture</v>
      </c>
      <c r="GL321" t="str">
        <v>Mfg. Tol., L32</v>
      </c>
      <c r="GM321" t="str">
        <v>Mfg. Tol., L33</v>
      </c>
      <c r="GN321" t="str">
        <v>Mfg. Tol., No Tool Marks</v>
      </c>
      <c r="GO321" t="str">
        <v>Mfg. Tol., OL03361</v>
      </c>
      <c r="GP321" t="str">
        <v>Mfg. Tol., Record off center value</v>
      </c>
      <c r="GQ321" t="str">
        <v>Mfg. Tol., Same 3 Places, Record MIN</v>
      </c>
      <c r="GR321" t="str">
        <v>Mfg. Tol., Section</v>
      </c>
      <c r="GS321" t="str">
        <v>Mfg. Tol., Section B-B</v>
      </c>
      <c r="GT321" t="str">
        <v>Mfg. Tol., Section, OL03361</v>
      </c>
      <c r="GU321" t="str">
        <v>Mfg. Tol., Section, Per Note 2</v>
      </c>
      <c r="GV321" t="str">
        <v>Mfg. Tol., See Image</v>
      </c>
      <c r="GW321" t="str">
        <v>Mfg. Tol., See Image, Bore in Blue</v>
      </c>
      <c r="GX321" t="str">
        <v>Mfg. Tol., See Image, Hook Tip</v>
      </c>
      <c r="GY321" t="str">
        <v>Mfg. Tol., Sharp Okay No Burr</v>
      </c>
      <c r="GZ321" t="str">
        <v>Mfg. Tol., Threadless Blank</v>
      </c>
      <c r="HA321" t="str">
        <v>Mfg.Tol.</v>
      </c>
      <c r="HB321" t="str">
        <v>Mgf. To., T.S.C.</v>
      </c>
      <c r="HC321" t="str">
        <v>Milled Feature</v>
      </c>
      <c r="HD321" t="str">
        <v>Milled Feature, OL04045</v>
      </c>
      <c r="HE321" t="str">
        <v>More than .0005 out of center = Fail</v>
      </c>
      <c r="HF321" t="str">
        <v>Must Pass Through</v>
      </c>
      <c r="HG321" t="str">
        <v>Must pass through gauge</v>
      </c>
      <c r="HH321" t="str">
        <v>Must Pass Through Go Gauge</v>
      </c>
      <c r="HI321" t="str">
        <v>Must Pass, See Image.</v>
      </c>
      <c r="HJ321" t="str">
        <v>NA</v>
      </c>
      <c r="HK321" t="str">
        <v>Narrow Area</v>
      </c>
      <c r="HL321" t="str">
        <v>Near Balloon 21</v>
      </c>
      <c r="HM321" t="str">
        <v>Near Datum B</v>
      </c>
      <c r="HN321" t="str">
        <v>Neck Dia.</v>
      </c>
      <c r="HO321" t="str">
        <v>Neck to Head Rad.</v>
      </c>
      <c r="HP321" t="str">
        <v>No Copper Deposits Allowed</v>
      </c>
      <c r="HQ321" t="str">
        <v>No Section</v>
      </c>
      <c r="HR321" t="str">
        <v>No Section, .01 to .014 = Pass</v>
      </c>
      <c r="HS321" t="str">
        <v>No Section, Rotate Part</v>
      </c>
      <c r="HT321" t="str">
        <v>No Section, See Image</v>
      </c>
      <c r="HU321" t="str">
        <v>No Slot, Section B-B</v>
      </c>
      <c r="HV321" t="str">
        <v>No visual step = Pass</v>
      </c>
      <c r="HW321" t="str">
        <v>Not to exceed .95 Deep</v>
      </c>
      <c r="HX321" t="str">
        <v>Note 1</v>
      </c>
      <c r="HY321" t="str">
        <v>OL00333/A</v>
      </c>
      <c r="HZ321" t="str">
        <v>OL00519</v>
      </c>
      <c r="IA321" t="str">
        <v>OL00520</v>
      </c>
      <c r="IB321" t="str">
        <v>OL00529</v>
      </c>
      <c r="IC321" t="str">
        <v>OL00542</v>
      </c>
      <c r="ID321" t="str">
        <v>OL00724</v>
      </c>
      <c r="IE321" t="str">
        <v>OL01250</v>
      </c>
      <c r="IF321" t="str">
        <v>OL01869, Threadless Blank</v>
      </c>
      <c r="IG321" t="str">
        <v>OL01870, Section</v>
      </c>
      <c r="IH321" t="str">
        <v>OL02255</v>
      </c>
      <c r="II321" t="str">
        <v>OL02255, Mfg. Tol.</v>
      </c>
      <c r="IJ321" t="str">
        <v>OL02302</v>
      </c>
      <c r="IK321" t="str">
        <v xml:space="preserve">OL02318  needed per image instructions </v>
      </c>
      <c r="IL321" t="str">
        <v>OL02556</v>
      </c>
      <c r="IM321" t="str">
        <v>OL02557</v>
      </c>
      <c r="IN321" t="str">
        <v>OL02567</v>
      </c>
      <c r="IO321" t="str">
        <v>OL02653</v>
      </c>
      <c r="IP321" t="str">
        <v>OL02718</v>
      </c>
      <c r="IQ321" t="str">
        <v>OL02841</v>
      </c>
      <c r="IR321" t="str">
        <v>OL02842</v>
      </c>
      <c r="IS321" t="str">
        <v>OL02844</v>
      </c>
      <c r="IT321" t="str">
        <v>OL02871</v>
      </c>
      <c r="IU321" t="str">
        <v>OL02887</v>
      </c>
      <c r="IV321" t="str">
        <v>OL03500</v>
      </c>
      <c r="IW321" t="str">
        <v>OL03766</v>
      </c>
      <c r="IX321" t="str">
        <v>OL03868</v>
      </c>
      <c r="IY321" t="str">
        <v>OL03869</v>
      </c>
      <c r="IZ321" t="str">
        <v>OL03870</v>
      </c>
      <c r="JA321" t="str">
        <v>OL03873, DWG# 100448-44</v>
      </c>
      <c r="JB321" t="str">
        <v>OL03949</v>
      </c>
      <c r="JC321" t="str">
        <v xml:space="preserve">OL04043, Section </v>
      </c>
      <c r="JD321" t="str">
        <v xml:space="preserve">OL04044, Section </v>
      </c>
      <c r="JE321" t="str">
        <v>OL04045</v>
      </c>
      <c r="JF321" t="str">
        <v>OL04045, Milled Feature</v>
      </c>
      <c r="JG321" t="str">
        <v>OL04063</v>
      </c>
      <c r="JH321" t="str">
        <v>OL04064</v>
      </c>
      <c r="JI321" t="str">
        <v>OL04065</v>
      </c>
      <c r="JJ321" t="str">
        <v>OL04181</v>
      </c>
      <c r="JK321" t="str">
        <v>OL04218</v>
      </c>
      <c r="JL321" t="str">
        <v>OL04224, See Image</v>
      </c>
      <c r="JM321" t="str">
        <v>OL04374</v>
      </c>
      <c r="JN321" t="str">
        <v>OL04375, Section M-M</v>
      </c>
      <c r="JO321" t="str">
        <v>OL04376, Section M-M</v>
      </c>
      <c r="JP321" t="str">
        <v>OL04443</v>
      </c>
      <c r="JQ321" t="str">
        <v>OL04444</v>
      </c>
      <c r="JR321" t="str">
        <v>OL05000</v>
      </c>
      <c r="JS321" t="str">
        <v>One side of slot</v>
      </c>
      <c r="JT321" t="str">
        <v>Other side of slot</v>
      </c>
      <c r="JU321" t="str">
        <v>Out of center more than .002 = Fail</v>
      </c>
      <c r="JV321" t="str">
        <v>Out of center more than.002 = Fail</v>
      </c>
      <c r="JW321" t="str">
        <v>Overlay OL02713</v>
      </c>
      <c r="JX321" t="str">
        <v>Overlay OL02714</v>
      </c>
      <c r="JY321" t="str">
        <v>Overlay OL02718</v>
      </c>
      <c r="JZ321" t="str">
        <v>Overlay OL03831, Mfg. Tol.</v>
      </c>
      <c r="KA321" t="str">
        <v>Part Without Slots</v>
      </c>
      <c r="KB321" t="str">
        <v>Part Without Slots, See Image</v>
      </c>
      <c r="KC321" t="str">
        <v xml:space="preserve">Pass = .0254 or Less </v>
      </c>
      <c r="KD321" t="str">
        <v>PD MIN = 4.361, PD MAX = 4.456</v>
      </c>
      <c r="KE321" t="str">
        <v>Per Balloon 2 Note</v>
      </c>
      <c r="KF321" t="str">
        <v>Per drawing note(s) 8.</v>
      </c>
      <c r="KG321" t="str">
        <v>Point or Sphere Tip</v>
      </c>
      <c r="KH321" t="str">
        <v>Point Tip</v>
      </c>
      <c r="KI321" t="str">
        <v>R.9 to R1.1 = Pass, See Image</v>
      </c>
      <c r="KJ321" t="str">
        <v>Ram Construction</v>
      </c>
      <c r="KK321" t="str">
        <v>Record Same Pass / Fail All Balloons</v>
      </c>
      <c r="KL321" t="str">
        <v>Ref. Balloon 1</v>
      </c>
      <c r="KM321" t="str">
        <v>Ref. Balloon 12</v>
      </c>
      <c r="KN321" t="str">
        <v>Ref. Balloon 13, 100% AQL</v>
      </c>
      <c r="KO321" t="str">
        <v>Ref. Balloon 2</v>
      </c>
      <c r="KP321" t="str">
        <v>Ref. Balloon 21, 100% AQL</v>
      </c>
      <c r="KQ321" t="str">
        <v>Ref. Balloon 4</v>
      </c>
      <c r="KR321" t="str">
        <v>Ref. Balloon 7</v>
      </c>
      <c r="KS321" t="str">
        <v>Ref. Balloon 8</v>
      </c>
      <c r="KT321" t="str">
        <v>Relieved Pin Gauges 09236 &amp; 09235</v>
      </c>
      <c r="KU321" t="str">
        <v>Rotate Part</v>
      </c>
      <c r="KV321" t="str">
        <v>Rotate Part, See Image</v>
      </c>
      <c r="KW321" t="str">
        <v>Same as Root Radius</v>
      </c>
      <c r="KX321" t="str">
        <v>Section</v>
      </c>
      <c r="KY321" t="str">
        <v>Section B-B</v>
      </c>
      <c r="KZ321" t="str">
        <v>Section B-B, Distance Between Grooves</v>
      </c>
      <c r="LA321" t="str">
        <v>Section C-C</v>
      </c>
      <c r="LB321" t="str">
        <v>Section Part</v>
      </c>
      <c r="LC321" t="str">
        <v>Section Part, Measured from Opposite Face</v>
      </c>
      <c r="LD321" t="str">
        <v>Section, Broachless Blank</v>
      </c>
      <c r="LE321" t="str">
        <v>Section, EXT. Sphere Location.</v>
      </c>
      <c r="LF321" t="str">
        <v>Section, Hex Cham. Ang.</v>
      </c>
      <c r="LG321" t="str">
        <v>Section, Hex Fillet Rad.</v>
      </c>
      <c r="LH321" t="str">
        <v>Section, INT. Feature</v>
      </c>
      <c r="LI321" t="str">
        <v>Section, INT. Sphere Location.</v>
      </c>
      <c r="LJ321" t="str">
        <v>Section, Mfg. Tol.</v>
      </c>
      <c r="LK321" t="str">
        <v>Section, Mfg. Tol., See Image</v>
      </c>
      <c r="LL321" t="str">
        <v>Section, OL00486</v>
      </c>
      <c r="LM321" t="str">
        <v>Section, OL00542</v>
      </c>
      <c r="LN321" t="str">
        <v>Section, OL00543</v>
      </c>
      <c r="LO321" t="str">
        <v>Section, OL00544</v>
      </c>
      <c r="LP321" t="str">
        <v>Section, OL00545</v>
      </c>
      <c r="LQ321" t="str">
        <v>Section, OL00546</v>
      </c>
      <c r="LR321" t="str">
        <v>Section, OL00547</v>
      </c>
      <c r="LS321" t="str">
        <v>Section, OL00555</v>
      </c>
      <c r="LT321" t="str">
        <v>Section, OL00725</v>
      </c>
      <c r="LU321" t="str">
        <v>Section, OL01430</v>
      </c>
      <c r="LV321" t="str">
        <v>Section, OL01434</v>
      </c>
      <c r="LW321" t="str">
        <v>Section, OL01435</v>
      </c>
      <c r="LX321" t="str">
        <v>Section, OL01807</v>
      </c>
      <c r="LY321" t="str">
        <v>Section, OL01830</v>
      </c>
      <c r="LZ321" t="str">
        <v>Section, OL02351</v>
      </c>
      <c r="MA321" t="str">
        <v>Section, OL02519</v>
      </c>
      <c r="MB321" t="str">
        <v>Section, OL02520</v>
      </c>
      <c r="MC321" t="str">
        <v>Section, OL02522</v>
      </c>
      <c r="MD321" t="str">
        <v>Section, OL02540</v>
      </c>
      <c r="ME321" t="str">
        <v>Section, OL02541</v>
      </c>
      <c r="MF321" t="str">
        <v>Section, OL02552</v>
      </c>
      <c r="MG321" t="str">
        <v>Section, OL02553</v>
      </c>
      <c r="MH321" t="str">
        <v>Section, OL02554</v>
      </c>
      <c r="MI321" t="str">
        <v>Section, OL02555</v>
      </c>
      <c r="MJ321" t="str">
        <v>Section, OL02558</v>
      </c>
      <c r="MK321" t="str">
        <v>Section, OL02559</v>
      </c>
      <c r="ML321" t="str">
        <v>Section, OL02560</v>
      </c>
      <c r="MM321" t="str">
        <v>Section, OL02619</v>
      </c>
      <c r="MN321" t="str">
        <v>Section, OL02620</v>
      </c>
      <c r="MO321" t="str">
        <v>Section, OL02621</v>
      </c>
      <c r="MP321" t="str">
        <v>Section, OL02622</v>
      </c>
      <c r="MQ321" t="str">
        <v>Section, OL02623</v>
      </c>
      <c r="MR321" t="str">
        <v>Section, OL02624</v>
      </c>
      <c r="MS321" t="str">
        <v>Section, OL02652</v>
      </c>
      <c r="MT321" t="str">
        <v>Section, OL02680</v>
      </c>
      <c r="MU321" t="str">
        <v>Section, OL02793</v>
      </c>
      <c r="MV321" t="str">
        <v>Section, OL02823</v>
      </c>
      <c r="MW321" t="str">
        <v>Section, OL02843</v>
      </c>
      <c r="MX321" t="str">
        <v>Section, OL03026, Ext.</v>
      </c>
      <c r="MY321" t="str">
        <v>Section, OL03026, Int.</v>
      </c>
      <c r="MZ321" t="str">
        <v>Section, OL03570, DWG# 100448-41</v>
      </c>
      <c r="NA321" t="str">
        <v>Section, OL03781</v>
      </c>
      <c r="NB321" t="str">
        <v>Section, OL03911</v>
      </c>
      <c r="NC321" t="str">
        <v>Section, OL03912</v>
      </c>
      <c r="ND321" t="str">
        <v>Section, OL03928</v>
      </c>
      <c r="NE321" t="str">
        <v>Section, OL03929</v>
      </c>
      <c r="NF321" t="str">
        <v>Section, OL04030</v>
      </c>
      <c r="NG321" t="str">
        <v>Section, OL04037</v>
      </c>
      <c r="NH321" t="str">
        <v>Section, OL04038</v>
      </c>
      <c r="NI321" t="str">
        <v>Section, OL04046</v>
      </c>
      <c r="NJ321" t="str">
        <v>Section, OL04065</v>
      </c>
      <c r="NK321" t="str">
        <v>Section, OL04066</v>
      </c>
      <c r="NL321" t="str">
        <v>Section, OL04067</v>
      </c>
      <c r="NM321" t="str">
        <v>Section, OL04069</v>
      </c>
      <c r="NN321" t="str">
        <v>Section, OL04071</v>
      </c>
      <c r="NO321" t="str">
        <v>Section, OL04173</v>
      </c>
      <c r="NP321" t="str">
        <v>Section, OL04174</v>
      </c>
      <c r="NQ321" t="str">
        <v>Section, OL04214</v>
      </c>
      <c r="NR321" t="str">
        <v>Section, OL04215</v>
      </c>
      <c r="NS321" t="str">
        <v>Section, OL04216</v>
      </c>
      <c r="NT321" t="str">
        <v>Section, OL04217</v>
      </c>
      <c r="NU321" t="str">
        <v>Section, Overlay OL02716</v>
      </c>
      <c r="NV321" t="str">
        <v>Section, Overlay OL02717</v>
      </c>
      <c r="NW321" t="str">
        <v>Section, See Image</v>
      </c>
      <c r="NX321" t="str">
        <v>Section, See Image, DWG# 100448-41</v>
      </c>
      <c r="NY321" t="str">
        <v>Section, Without Sots</v>
      </c>
      <c r="NZ321" t="str">
        <v>See Comments Sheet</v>
      </c>
      <c r="OA321" t="str">
        <v>See Comments Sheet, OL02318</v>
      </c>
      <c r="OB321" t="str">
        <v>See Image</v>
      </c>
      <c r="OC321" t="str">
        <v>See Image, .005 or Less = Pass</v>
      </c>
      <c r="OD321" t="str">
        <v>See Image, Check Near Radius</v>
      </c>
      <c r="OE321" t="str">
        <v>See Image, Constrained</v>
      </c>
      <c r="OF321" t="str">
        <v>See Image, Distance Between Flats</v>
      </c>
      <c r="OG321" t="str">
        <v xml:space="preserve">See Image, Mfg. Tol, Section A-A </v>
      </c>
      <c r="OH321" t="str">
        <v>See image, Mfg. Tol.</v>
      </c>
      <c r="OI321" t="str">
        <v>See Image, Mic. Across Flats</v>
      </c>
      <c r="OJ321" t="str">
        <v>See Image, OL02850</v>
      </c>
      <c r="OK321" t="str">
        <v>See Image, OL02880</v>
      </c>
      <c r="OL321" t="str">
        <v>See Image, OL03926</v>
      </c>
      <c r="OM321" t="str">
        <v>See Image, OL03927</v>
      </c>
      <c r="ON321" t="str">
        <v>See Image, OL04003</v>
      </c>
      <c r="OO321" t="str">
        <v>'See Image, OL04342,  Best Fit Joe Block</v>
      </c>
      <c r="OP321" t="str">
        <v>See Image, OL04342,  Blank</v>
      </c>
      <c r="OQ321" t="str">
        <v>See Image, OL04342, Blank</v>
      </c>
      <c r="OR321" t="str">
        <v>See Image, OL04343, Blank</v>
      </c>
      <c r="OS321" t="str">
        <v>See Image, Pass = .002 or Less</v>
      </c>
      <c r="OT321" t="str">
        <v>See Image, Rcd. MAX</v>
      </c>
      <c r="OU321" t="str">
        <v>See Image, Rcd. MIN</v>
      </c>
      <c r="OV321" t="str">
        <v>See Image, Section</v>
      </c>
      <c r="OW321" t="str">
        <v>See Image, Section A-A</v>
      </c>
      <c r="OX321" t="str">
        <v>See Image, Section B-B</v>
      </c>
      <c r="OY321" t="str">
        <v>See Image, Section B-B, TSC</v>
      </c>
      <c r="OZ321" t="str">
        <v>See Image, Shank Drawing # 18000-XX-XX A</v>
      </c>
      <c r="PA321" t="str">
        <v>Sequencial Laser 01, 120 Per Print</v>
      </c>
      <c r="PB321" t="str">
        <v>Set to .202, Zero on Thread Lead</v>
      </c>
      <c r="PC321" t="str">
        <v>Sharp OK, No Burr</v>
      </c>
      <c r="PD321" t="str">
        <v>Sharp OK, No Raised Edge, See Image</v>
      </c>
      <c r="PE321" t="str">
        <v>Sharp OK, No Raised Edges</v>
      </c>
      <c r="PF321" t="str">
        <v>Sharp okay no raised edge</v>
      </c>
      <c r="PG321" t="str">
        <v>Sharp Okay, No Burr</v>
      </c>
      <c r="PH321" t="str">
        <v>Sharp Okay, No Raised Edge</v>
      </c>
      <c r="PI321" t="str">
        <v>Sharp Okay, No Raised Edges,</v>
      </c>
      <c r="PJ321" t="str">
        <v>Sharp Okay, See Image</v>
      </c>
      <c r="PK321" t="str">
        <v xml:space="preserve">Start of Radius @ .195 </v>
      </c>
      <c r="PL321" t="str">
        <v xml:space="preserve">Start of Radius @ .21 </v>
      </c>
      <c r="PM321" t="str">
        <v xml:space="preserve">T.S.C. </v>
      </c>
      <c r="PN321" t="str">
        <v>Tangent Point</v>
      </c>
      <c r="PO321" t="str">
        <v>Tangent point of R.50</v>
      </c>
      <c r="PP321" t="str">
        <v>Taper Check, Mfg.Tol.</v>
      </c>
      <c r="PQ321" t="str">
        <v>Taper Check, Mfg.Tol., See Image</v>
      </c>
      <c r="PR321" t="str">
        <v>Thrd. Minor Ø</v>
      </c>
      <c r="PS321" t="str">
        <v>Thrd. Relief Ø</v>
      </c>
      <c r="PT321" t="str">
        <v>Threadless Blank</v>
      </c>
      <c r="PU321" t="str">
        <v>Threadless Blank, From Major Ø</v>
      </c>
      <c r="PV321" t="str">
        <v>Threadless Blank, Mfg. Tol.</v>
      </c>
      <c r="PW321" t="str">
        <v>Threadless Blank, Thrd. to Neck Rad.</v>
      </c>
      <c r="PX321" t="str">
        <v>Thredless Blank</v>
      </c>
      <c r="PY321" t="str">
        <v>To center of R.005</v>
      </c>
      <c r="PZ321" t="str">
        <v>Torx Min. Dia.</v>
      </c>
      <c r="QA321" t="str">
        <v>Turn Ø Free of Mill Marks</v>
      </c>
      <c r="QB321" t="str">
        <v>Use (Full) GO Hex</v>
      </c>
      <c r="QC321" t="str">
        <v>Use Balloon 1 FULL Gauge</v>
      </c>
      <c r="QD321" t="str">
        <v>Use Balloon 9 FULL GO</v>
      </c>
      <c r="QE321" t="str">
        <v>Use Best Fit Pin</v>
      </c>
      <c r="QF321" t="str">
        <v>Use Disk Tip</v>
      </c>
      <c r="QG321" t="str">
        <v>Use flat bottomed indicator tip.</v>
      </c>
      <c r="QH321" t="str">
        <v xml:space="preserve">Use Full .093 Go Hex </v>
      </c>
      <c r="QI321" t="str">
        <v xml:space="preserve">Use Full .0930 Go Hex </v>
      </c>
      <c r="QJ321" t="str">
        <v>Use Full .1235 Go Hex</v>
      </c>
      <c r="QK321" t="str">
        <v>Use Gauge K2-98-8019-04, See Image</v>
      </c>
      <c r="QL321" t="str">
        <v>Use large flat indicator tip</v>
      </c>
      <c r="QM321" t="str">
        <v>Use Pins.3330/.3350, See Image MAX NO-GO</v>
      </c>
      <c r="QN321" t="str">
        <v>Use Pointed Drop Indicator Tip</v>
      </c>
      <c r="QO321" t="str">
        <v>V-Block</v>
      </c>
      <c r="QP321" t="str">
        <v>V-Block,  AMB for 13</v>
      </c>
      <c r="QQ321" t="str">
        <v>V-Block,  Hex Cham. Dia.</v>
      </c>
      <c r="QR321" t="str">
        <v>V-Block, Hex Depth</v>
      </c>
      <c r="QS321" t="str">
        <v>VBU Gauge</v>
      </c>
      <c r="QT321" t="str">
        <v>Visibally smaller than HEX=Pass</v>
      </c>
      <c r="QU321" t="str">
        <v>Visual Per Drawing</v>
      </c>
      <c r="QV321" t="str">
        <v>Whirl Blank</v>
      </c>
      <c r="QW321" t="str">
        <v xml:space="preserve">Whirl Blank </v>
      </c>
      <c r="QX321" t="str">
        <v>Whirl Blank, Neck Rad. End to Head CL</v>
      </c>
      <c r="QY321" t="str">
        <v>Whirl Blank, Nose Start Dia.</v>
      </c>
      <c r="QZ321" t="str">
        <v>Whirl Blank, Nose Start Dist.</v>
      </c>
      <c r="RA321" t="str">
        <v>Whirl Blank, Thrd. Minor</v>
      </c>
      <c r="RB321" t="str">
        <v>Whirl Blank, Thrd. Pullout Dia.</v>
      </c>
      <c r="RC321" t="str">
        <v>Whole Part, Removal is at Assy. Level</v>
      </c>
      <c r="RD321" t="str">
        <v>Wide Area</v>
      </c>
      <c r="RE321" t="str">
        <v>Zero on End of Go Gauge</v>
      </c>
    </row>
    <row r="322" spans="1:473">
      <c r="A322" t="s">
        <v>950</v>
      </c>
      <c r="C322" t="str" cm="1">
        <f t="array" ref="C322:RE322">TRANSPOSE(_xlfn._xlws.SORT(_xlfn._xlws.FILTER($A$2:$A$600,ISNUMBER(SEARCH('PartLib Table'!M339,$A$2:$A$600)),"not found")))</f>
        <v xml:space="preserve"> 'C', Whirl Blank</v>
      </c>
      <c r="D322" t="str">
        <v xml:space="preserve"> See Image, Constrained</v>
      </c>
      <c r="E322" t="str">
        <v>(.04 to .12 range = Pass)</v>
      </c>
      <c r="F322" t="str">
        <v>(.042 FULL) Go Pin Seat Fully</v>
      </c>
      <c r="G322" t="str">
        <v>(B), Mfg. Tol.</v>
      </c>
      <c r="H322" t="str">
        <v>(B), O.A.L.</v>
      </c>
      <c r="I322" t="str">
        <v>.001 or less =Pass</v>
      </c>
      <c r="J322" t="str">
        <v>.001 or less out of center = Pass</v>
      </c>
      <c r="K322" t="str">
        <v>.002 or Less = Pass</v>
      </c>
      <c r="L322" t="str">
        <v>.002 or Less out of center = Pass</v>
      </c>
      <c r="M322" t="str">
        <v>.005 to .015 = Pass</v>
      </c>
      <c r="N322" t="str">
        <v>.0125 Mean, Section</v>
      </c>
      <c r="O322" t="str">
        <v>.025 or Less in X &amp; Y=Pass</v>
      </c>
      <c r="P322" t="str">
        <v>.038 Mean</v>
      </c>
      <c r="Q322" t="str">
        <v>.063 MM = .0024 IN, See Image</v>
      </c>
      <c r="R322" t="str">
        <v>.063MM = .0024"</v>
      </c>
      <c r="S322" t="str">
        <v>.243 NO-GO, Unconstrained, Must Not Start</v>
      </c>
      <c r="T322" t="str">
        <v>@ Back Face &amp; ID, No Raised Edge</v>
      </c>
      <c r="U322" t="str">
        <v>@ Back Face &amp; OD, No Raised Edge</v>
      </c>
      <c r="V322" t="str">
        <v>@ ID &amp; FACE</v>
      </c>
      <c r="W322" t="str">
        <v>@ OD &amp; BACK FACE</v>
      </c>
      <c r="X322" t="str">
        <v>@ OD &amp; FACE</v>
      </c>
      <c r="Y322" t="str">
        <v>Across from slot</v>
      </c>
      <c r="Z322" t="str">
        <v>All Edge Breaks</v>
      </c>
      <c r="AA322" t="str">
        <v>Attached to bar stock</v>
      </c>
      <c r="AB322" t="str">
        <v xml:space="preserve">Back Turn Fillet Rad. </v>
      </c>
      <c r="AC322" t="str">
        <v>Balloon 1 (DWG FRM0105 Page 2, NV-27)</v>
      </c>
      <c r="AD322" t="str">
        <v>Balloon 1 (DWG FRM0105, NV-30)</v>
      </c>
      <c r="AE322" t="str">
        <v>Balloon 1 (P# 9890002-20) OL00429/A</v>
      </c>
      <c r="AF322" t="str">
        <v>Balloon 1, DWG#FRM0105</v>
      </c>
      <c r="AG322" t="str">
        <v>Balloon 11, See Image</v>
      </c>
      <c r="AH322" t="str">
        <v xml:space="preserve">Balloon 2 (DWG FRM0105 Page 2, NV-27) </v>
      </c>
      <c r="AI322" t="str">
        <v>Balloon 2 (DWG FRM0105, NV-30)</v>
      </c>
      <c r="AJ322" t="str">
        <v>Balloon 2 (P# 9890002-20)</v>
      </c>
      <c r="AK322" t="str">
        <v>Balloon 2, DWG#FRM0105</v>
      </c>
      <c r="AL322" t="str">
        <v>Balloon 2, DWG#FRM0105, See Image</v>
      </c>
      <c r="AM322" t="str">
        <v>Balloon 3 (DWG FRM0105, NV-30 Minor)</v>
      </c>
      <c r="AN322" t="str">
        <v>Balloon 3 (DWG FRM0105, NV-30)</v>
      </c>
      <c r="AO322" t="str">
        <v>Balloon 3 (P# 9890002-20)</v>
      </c>
      <c r="AP322" t="str">
        <v>Balloon 4</v>
      </c>
      <c r="AQ322" t="str">
        <v>Balloon 4 (P# 9890002-20)</v>
      </c>
      <c r="AR322" t="str">
        <v>Below Middle Band</v>
      </c>
      <c r="AS322" t="str">
        <v>Best Fit Pin, .003 or Less =Pass</v>
      </c>
      <c r="AT322" t="str">
        <v>Blank</v>
      </c>
      <c r="AU322" t="str">
        <v>Blank Turn Maj.</v>
      </c>
      <c r="AV322" t="str">
        <v>Blank Turn Maj. Mill Flt., OL4172</v>
      </c>
      <c r="AW322" t="str">
        <v>Blank Without .010 Slots</v>
      </c>
      <c r="AX322" t="str">
        <v>Blank Without .010 Slots, Section</v>
      </c>
      <c r="AY322" t="str">
        <v>Blank without thread</v>
      </c>
      <c r="AZ322" t="str">
        <v xml:space="preserve">Blank, Center of V Grv. </v>
      </c>
      <c r="BA322" t="str">
        <v>Blank, Check R adjacent Balloon 17</v>
      </c>
      <c r="BB322" t="str">
        <v>Blank, EXT. Feature</v>
      </c>
      <c r="BC322" t="str">
        <v>Blank, See Image, OL04335</v>
      </c>
      <c r="BD322" t="str">
        <v>Blank, See Image, OL04336</v>
      </c>
      <c r="BE322" t="str">
        <v xml:space="preserve">Blank, Thrd. </v>
      </c>
      <c r="BF322" t="str">
        <v>Blank, Turn Tip</v>
      </c>
      <c r="BG322" t="str">
        <v>Blank, Without Thrd.</v>
      </c>
      <c r="BH322" t="str">
        <v>Blank, Without Thread</v>
      </c>
      <c r="BI322" t="str">
        <v xml:space="preserve">Blunt Start Blend to Minor </v>
      </c>
      <c r="BJ322" t="str">
        <v>Calc., Use Go HEX</v>
      </c>
      <c r="BK322" t="str">
        <v>Can't dig into OD</v>
      </c>
      <c r="BL322" t="str">
        <v>Carbide Gauge</v>
      </c>
      <c r="BM322" t="str">
        <v xml:space="preserve">Center of V Grv. </v>
      </c>
      <c r="BN322" t="str">
        <v>Centered Less than .03 = Pass</v>
      </c>
      <c r="BO322" t="str">
        <v>Centered within .0005 or Less = Pass</v>
      </c>
      <c r="BP322" t="str">
        <v>Centered within .001 or Less = Pass</v>
      </c>
      <c r="BQ322" t="str">
        <v>Centered within .0254 or Less = Pass</v>
      </c>
      <c r="BR322" t="str">
        <v>Check close to Rod Slot</v>
      </c>
      <c r="BS322" t="str">
        <v>Check every other hole</v>
      </c>
      <c r="BT322" t="str">
        <v>Check Go over full length of slot.</v>
      </c>
      <c r="BU322" t="str">
        <v>Check Near Closed End</v>
      </c>
      <c r="BV322" t="str">
        <v>Check per Print View, Away from Rod Slot</v>
      </c>
      <c r="BW322" t="str">
        <v>Check to Balloon 30 Go Pin</v>
      </c>
      <c r="BX322" t="str">
        <v>Check with .2705 SET Pin Inside Part</v>
      </c>
      <c r="BY322" t="str">
        <v>Check with Hex Up</v>
      </c>
      <c r="BZ322" t="str">
        <v>CMM Blank</v>
      </c>
      <c r="CA322" t="str">
        <v>Confirm Full Radius</v>
      </c>
      <c r="CB322" t="str">
        <v>Constrained in fixture</v>
      </c>
      <c r="CC322" t="str">
        <v>Constrained with Ring</v>
      </c>
      <c r="CD322" t="str">
        <v>Constrained, See Image</v>
      </c>
      <c r="CE322" t="str">
        <v>Dim. "A"</v>
      </c>
      <c r="CF322" t="str">
        <v>Dim. "B"</v>
      </c>
      <c r="CG322" t="str">
        <v>Dim. "C"</v>
      </c>
      <c r="CH322" t="str">
        <v>Dim. "D", Whirl Blank</v>
      </c>
      <c r="CI322" t="str">
        <v>Dim. "G"</v>
      </c>
      <c r="CJ322" t="str">
        <v>Dim. E, Blank Turn Maj. &amp;  Mill Flt</v>
      </c>
      <c r="CK322" t="str">
        <v>Dim. E, Blank Turn Maj.&amp;  Mill Flt</v>
      </c>
      <c r="CL322" t="str">
        <v>Dim. H, Whirl Blank</v>
      </c>
      <c r="CM322" t="str">
        <v>Dim. J, 'Blank Turn Maj. &amp; Whirl Blank</v>
      </c>
      <c r="CN322" t="str">
        <v>Disk Drop Indicator Tip</v>
      </c>
      <c r="CO322" t="str">
        <v>DWG 100448-15, Balloon F_1</v>
      </c>
      <c r="CP322" t="str">
        <v>DWG 100448-15, OL02571</v>
      </c>
      <c r="CQ322" t="str">
        <v>DWG 100448-41</v>
      </c>
      <c r="CR322" t="str">
        <v>DWG 9890040, (10E),Section Part, OL01139</v>
      </c>
      <c r="CS322" t="str">
        <v>DWG 9890040, (10E),Section, OL01139</v>
      </c>
      <c r="CT322" t="str">
        <v>DWG 9890040, (11E)</v>
      </c>
      <c r="CU322" t="str">
        <v>DWG 9890040, (11E), Pins with Flats</v>
      </c>
      <c r="CV322" t="str">
        <v>DWG 9890040, (12E),  Pass=.002 or less</v>
      </c>
      <c r="CW322" t="str">
        <v>DWG 9890040, (12E), See Image</v>
      </c>
      <c r="CX322" t="str">
        <v>DWG 9890040, (1E), OL01431</v>
      </c>
      <c r="CY322" t="str">
        <v>DWG 9890040, (1E), OL01432</v>
      </c>
      <c r="CZ322" t="str">
        <v>DWG 9890040, (2E), OL01432</v>
      </c>
      <c r="DA322" t="str">
        <v>DWG 9890040, (3E)</v>
      </c>
      <c r="DB322" t="str">
        <v>DWG 9890040, (4E)</v>
      </c>
      <c r="DC322" t="str">
        <v>DWG 9890040, (5E), OL02336</v>
      </c>
      <c r="DD322" t="str">
        <v>DWG 9890040, (6E)</v>
      </c>
      <c r="DE322" t="str">
        <v>DWG 9890040, (7E)</v>
      </c>
      <c r="DF322" t="str">
        <v>DWG 9890040, (8E), OL01433</v>
      </c>
      <c r="DG322" t="str">
        <v>DWG 9890040, (8E), OL01433, Section</v>
      </c>
      <c r="DH322" t="str">
        <v>DWG 9890040, (9E), Close to Rod Slot</v>
      </c>
      <c r="DI322" t="str">
        <v>DWG 9890040, (9E),Close to Rod Slot</v>
      </c>
      <c r="DJ322" t="str">
        <v>DWG FRM0105 PAGE 2</v>
      </c>
      <c r="DK322" t="str">
        <v>DWG# 100448-41</v>
      </c>
      <c r="DL322" t="str">
        <v>DWG# 100448-44</v>
      </c>
      <c r="DM322" t="str">
        <v>DWG# 9890003  (1), Section OL00436/A</v>
      </c>
      <c r="DN322" t="str">
        <v>DWG# 9890003 (3), Ring Gauge Constrained</v>
      </c>
      <c r="DO322" t="str">
        <v>DWG# 9890003 (4), Section</v>
      </c>
      <c r="DP322" t="str">
        <v>DWG#100448-26, Balloon 1K, OL02350</v>
      </c>
      <c r="DQ322" t="str">
        <v>DWG#100448-26, Balloon 2K, OL02350</v>
      </c>
      <c r="DR322" t="str">
        <v>DWG#100448-26, Balloon 3K, OL02363</v>
      </c>
      <c r="DS322" t="str">
        <v>DWG#100448-26, Balloon 4K</v>
      </c>
      <c r="DT322" t="str">
        <v>DWG#100448-26, Balloon 5K, Section</v>
      </c>
      <c r="DU322" t="str">
        <v>DWG#100448-26, Balloon 6K</v>
      </c>
      <c r="DV322" t="str">
        <v>DWG#100448-26, Balloon 7K, Section</v>
      </c>
      <c r="DW322" t="str">
        <v>DWG#100448-26, Mfg. Tol.</v>
      </c>
      <c r="DX322" t="str">
        <v>DWG#9890003 (2) Ring Gauge Constrained</v>
      </c>
      <c r="DY322" t="str">
        <v>DWG#9890044</v>
      </c>
      <c r="DZ322" t="str">
        <v>DWG#9890044 .1985 to .2005=Pass</v>
      </c>
      <c r="EA322" t="str">
        <v>DWG#9890044 Overlay OL02441</v>
      </c>
      <c r="EB322" t="str">
        <v>DWG#9890044, OL02441</v>
      </c>
      <c r="EC322" t="str">
        <v>DWG#FRM0105</v>
      </c>
      <c r="ED322" t="str">
        <v>EXT.</v>
      </c>
      <c r="EE322" t="str">
        <v>EXT. Section, OL02460</v>
      </c>
      <c r="EF322" t="str">
        <v>EXT., OL04223</v>
      </c>
      <c r="EG322" t="str">
        <v>Flat Drop Indicator Tip</v>
      </c>
      <c r="EH322" t="str">
        <v>Full Go Pin, No Light, at Radius</v>
      </c>
      <c r="EI322" t="str">
        <v>Function Check</v>
      </c>
      <c r="EJ322" t="str">
        <v>GO Function Gauge</v>
      </c>
      <c r="EK322" t="str">
        <v>Go Gauge for Balloon 1 &amp; 4</v>
      </c>
      <c r="EL322" t="str">
        <v>Go Pin must pass through</v>
      </c>
      <c r="EM322" t="str">
        <v>Greater than .005 = Fail, Section</v>
      </c>
      <c r="EN322" t="str">
        <v>Greater than .025 out of center = Fail</v>
      </c>
      <c r="EO322" t="str">
        <v>Greater than 2.6 = Pass</v>
      </c>
      <c r="EP322" t="str">
        <v>Green = Pass, Red = Fail</v>
      </c>
      <c r="EQ322" t="str">
        <v>Hex Depth</v>
      </c>
      <c r="ER322" t="str">
        <v>Hex Minor</v>
      </c>
      <c r="ES322" t="str">
        <v>Hole Dia.</v>
      </c>
      <c r="ET322" t="str">
        <v>Hook or Disk Tip</v>
      </c>
      <c r="EU322" t="str">
        <v>ID Sphere Finish</v>
      </c>
      <c r="EV322" t="str">
        <v>ID/OD Both Sides, Diff. .002 or less = Pass</v>
      </c>
      <c r="EW322" t="str">
        <v>If Looks Big, Section</v>
      </c>
      <c r="EX322" t="str">
        <v>If Looks Small, Section</v>
      </c>
      <c r="EY322" t="str">
        <v>Insp. Close to Break Away, Mfg.Tol.</v>
      </c>
      <c r="EZ322" t="str">
        <v>INT.</v>
      </c>
      <c r="FA322" t="str">
        <v>INT. Section, OL02460</v>
      </c>
      <c r="FB322" t="str">
        <v>INT., OL04223</v>
      </c>
      <c r="FC322" t="str">
        <v>Intersect. of 7.7 &amp; R0.10</v>
      </c>
      <c r="FD322" t="str">
        <v>Intersect. of 8.79 and R.25 MAX</v>
      </c>
      <c r="FE322" t="str">
        <v>Keep Ind. Tip away from corner</v>
      </c>
      <c r="FF322" t="str">
        <v>L31</v>
      </c>
      <c r="FG322" t="str">
        <v>Laser Mark</v>
      </c>
      <c r="FH322" t="str">
        <v>LASER PER NOTE 4</v>
      </c>
      <c r="FI322" t="str">
        <v>LASER PER NOTE 4, Final Check 1 only</v>
      </c>
      <c r="FJ322" t="str">
        <v>Less than .002 out of center = Pass</v>
      </c>
      <c r="FK322" t="str">
        <v>Less than 2.75 = Pass, Section</v>
      </c>
      <c r="FL322" t="str">
        <v>List as pin. Not Calibrated</v>
      </c>
      <c r="FM322" t="str">
        <v>M9 X 1.25 BUTT See Comment Image</v>
      </c>
      <c r="FN322" t="str">
        <v>Manual Section</v>
      </c>
      <c r="FO322" t="str">
        <v>Max Deep .241 NO-GO =.42</v>
      </c>
      <c r="FP322" t="str">
        <v>MAX Depth of (Note 7) .241 NO-GO Pin</v>
      </c>
      <c r="FQ322" t="str">
        <v>Measure from Blue Line, See Image</v>
      </c>
      <c r="FR322" t="str">
        <v>Measure Width of Blue Area, See Image</v>
      </c>
      <c r="FS322" t="str">
        <v>Mfg. Tol</v>
      </c>
      <c r="FT322" t="str">
        <v>Mfg. Tol, See Image</v>
      </c>
      <c r="FU322" t="str">
        <v>Mfg. Tol.</v>
      </c>
      <c r="FV322" t="str">
        <v>Mfg. Tol. "A"</v>
      </c>
      <c r="FW322" t="str">
        <v>Mfg. Tol. (Zero on Gauge Full Dia. Lead)</v>
      </c>
      <c r="FX322" t="str">
        <v>Mfg. Tol. Balloon 11, See Image</v>
      </c>
      <c r="FY322" t="str">
        <v>Mfg. Tol. Balloon 4</v>
      </c>
      <c r="FZ322" t="str">
        <v>Mfg. Tol. Balloon 7</v>
      </c>
      <c r="GA322" t="str">
        <v xml:space="preserve">Mfg. Tol. C-Bore Face (Ballo 28) </v>
      </c>
      <c r="GB322" t="str">
        <v>Mfg. Tol. Section</v>
      </c>
      <c r="GC322" t="str">
        <v>Mfg. Tol. See Image</v>
      </c>
      <c r="GD322" t="str">
        <v>Mfg. Tol., 3 Places, Record MAX</v>
      </c>
      <c r="GE322" t="str">
        <v>Mfg. Tol., Balloon 11</v>
      </c>
      <c r="GF322" t="str">
        <v>Mfg. Tol., Balloon 7</v>
      </c>
      <c r="GG322" t="str">
        <v>Mfg. Tol., Blank</v>
      </c>
      <c r="GH322" t="str">
        <v>Mfg. Tol., Blank, Balloon 12</v>
      </c>
      <c r="GI322" t="str">
        <v>Mfg. Tol., Blend to SØ.320</v>
      </c>
      <c r="GJ322" t="str">
        <v>Mfg. Tol., Calculation</v>
      </c>
      <c r="GK322" t="str">
        <v>Mfg. Tol., For Mill Fixture</v>
      </c>
      <c r="GL322" t="str">
        <v>Mfg. Tol., L32</v>
      </c>
      <c r="GM322" t="str">
        <v>Mfg. Tol., L33</v>
      </c>
      <c r="GN322" t="str">
        <v>Mfg. Tol., No Tool Marks</v>
      </c>
      <c r="GO322" t="str">
        <v>Mfg. Tol., OL03361</v>
      </c>
      <c r="GP322" t="str">
        <v>Mfg. Tol., Record off center value</v>
      </c>
      <c r="GQ322" t="str">
        <v>Mfg. Tol., Same 3 Places, Record MIN</v>
      </c>
      <c r="GR322" t="str">
        <v>Mfg. Tol., Section</v>
      </c>
      <c r="GS322" t="str">
        <v>Mfg. Tol., Section B-B</v>
      </c>
      <c r="GT322" t="str">
        <v>Mfg. Tol., Section, OL03361</v>
      </c>
      <c r="GU322" t="str">
        <v>Mfg. Tol., Section, Per Note 2</v>
      </c>
      <c r="GV322" t="str">
        <v>Mfg. Tol., See Image</v>
      </c>
      <c r="GW322" t="str">
        <v>Mfg. Tol., See Image, Bore in Blue</v>
      </c>
      <c r="GX322" t="str">
        <v>Mfg. Tol., See Image, Hook Tip</v>
      </c>
      <c r="GY322" t="str">
        <v>Mfg. Tol., Sharp Okay No Burr</v>
      </c>
      <c r="GZ322" t="str">
        <v>Mfg. Tol., Threadless Blank</v>
      </c>
      <c r="HA322" t="str">
        <v>Mfg.Tol.</v>
      </c>
      <c r="HB322" t="str">
        <v>Mgf. To., T.S.C.</v>
      </c>
      <c r="HC322" t="str">
        <v>Milled Feature</v>
      </c>
      <c r="HD322" t="str">
        <v>Milled Feature, OL04045</v>
      </c>
      <c r="HE322" t="str">
        <v>More than .0005 out of center = Fail</v>
      </c>
      <c r="HF322" t="str">
        <v>Must Pass Through</v>
      </c>
      <c r="HG322" t="str">
        <v>Must pass through gauge</v>
      </c>
      <c r="HH322" t="str">
        <v>Must Pass Through Go Gauge</v>
      </c>
      <c r="HI322" t="str">
        <v>Must Pass, See Image.</v>
      </c>
      <c r="HJ322" t="str">
        <v>NA</v>
      </c>
      <c r="HK322" t="str">
        <v>Narrow Area</v>
      </c>
      <c r="HL322" t="str">
        <v>Near Balloon 21</v>
      </c>
      <c r="HM322" t="str">
        <v>Near Datum B</v>
      </c>
      <c r="HN322" t="str">
        <v>Neck Dia.</v>
      </c>
      <c r="HO322" t="str">
        <v>Neck to Head Rad.</v>
      </c>
      <c r="HP322" t="str">
        <v>No Copper Deposits Allowed</v>
      </c>
      <c r="HQ322" t="str">
        <v>No Section</v>
      </c>
      <c r="HR322" t="str">
        <v>No Section, .01 to .014 = Pass</v>
      </c>
      <c r="HS322" t="str">
        <v>No Section, Rotate Part</v>
      </c>
      <c r="HT322" t="str">
        <v>No Section, See Image</v>
      </c>
      <c r="HU322" t="str">
        <v>No Slot, Section B-B</v>
      </c>
      <c r="HV322" t="str">
        <v>No visual step = Pass</v>
      </c>
      <c r="HW322" t="str">
        <v>Not to exceed .95 Deep</v>
      </c>
      <c r="HX322" t="str">
        <v>Note 1</v>
      </c>
      <c r="HY322" t="str">
        <v>OL00333/A</v>
      </c>
      <c r="HZ322" t="str">
        <v>OL00519</v>
      </c>
      <c r="IA322" t="str">
        <v>OL00520</v>
      </c>
      <c r="IB322" t="str">
        <v>OL00529</v>
      </c>
      <c r="IC322" t="str">
        <v>OL00542</v>
      </c>
      <c r="ID322" t="str">
        <v>OL00724</v>
      </c>
      <c r="IE322" t="str">
        <v>OL01250</v>
      </c>
      <c r="IF322" t="str">
        <v>OL01869, Threadless Blank</v>
      </c>
      <c r="IG322" t="str">
        <v>OL01870, Section</v>
      </c>
      <c r="IH322" t="str">
        <v>OL02255</v>
      </c>
      <c r="II322" t="str">
        <v>OL02255, Mfg. Tol.</v>
      </c>
      <c r="IJ322" t="str">
        <v>OL02302</v>
      </c>
      <c r="IK322" t="str">
        <v xml:space="preserve">OL02318  needed per image instructions </v>
      </c>
      <c r="IL322" t="str">
        <v>OL02556</v>
      </c>
      <c r="IM322" t="str">
        <v>OL02557</v>
      </c>
      <c r="IN322" t="str">
        <v>OL02567</v>
      </c>
      <c r="IO322" t="str">
        <v>OL02653</v>
      </c>
      <c r="IP322" t="str">
        <v>OL02718</v>
      </c>
      <c r="IQ322" t="str">
        <v>OL02841</v>
      </c>
      <c r="IR322" t="str">
        <v>OL02842</v>
      </c>
      <c r="IS322" t="str">
        <v>OL02844</v>
      </c>
      <c r="IT322" t="str">
        <v>OL02871</v>
      </c>
      <c r="IU322" t="str">
        <v>OL02887</v>
      </c>
      <c r="IV322" t="str">
        <v>OL03500</v>
      </c>
      <c r="IW322" t="str">
        <v>OL03766</v>
      </c>
      <c r="IX322" t="str">
        <v>OL03868</v>
      </c>
      <c r="IY322" t="str">
        <v>OL03869</v>
      </c>
      <c r="IZ322" t="str">
        <v>OL03870</v>
      </c>
      <c r="JA322" t="str">
        <v>OL03873, DWG# 100448-44</v>
      </c>
      <c r="JB322" t="str">
        <v>OL03949</v>
      </c>
      <c r="JC322" t="str">
        <v xml:space="preserve">OL04043, Section </v>
      </c>
      <c r="JD322" t="str">
        <v xml:space="preserve">OL04044, Section </v>
      </c>
      <c r="JE322" t="str">
        <v>OL04045</v>
      </c>
      <c r="JF322" t="str">
        <v>OL04045, Milled Feature</v>
      </c>
      <c r="JG322" t="str">
        <v>OL04063</v>
      </c>
      <c r="JH322" t="str">
        <v>OL04064</v>
      </c>
      <c r="JI322" t="str">
        <v>OL04065</v>
      </c>
      <c r="JJ322" t="str">
        <v>OL04181</v>
      </c>
      <c r="JK322" t="str">
        <v>OL04218</v>
      </c>
      <c r="JL322" t="str">
        <v>OL04224, See Image</v>
      </c>
      <c r="JM322" t="str">
        <v>OL04374</v>
      </c>
      <c r="JN322" t="str">
        <v>OL04375, Section M-M</v>
      </c>
      <c r="JO322" t="str">
        <v>OL04376, Section M-M</v>
      </c>
      <c r="JP322" t="str">
        <v>OL04443</v>
      </c>
      <c r="JQ322" t="str">
        <v>OL04444</v>
      </c>
      <c r="JR322" t="str">
        <v>OL05000</v>
      </c>
      <c r="JS322" t="str">
        <v>One side of slot</v>
      </c>
      <c r="JT322" t="str">
        <v>Other side of slot</v>
      </c>
      <c r="JU322" t="str">
        <v>Out of center more than .002 = Fail</v>
      </c>
      <c r="JV322" t="str">
        <v>Out of center more than.002 = Fail</v>
      </c>
      <c r="JW322" t="str">
        <v>Overlay OL02713</v>
      </c>
      <c r="JX322" t="str">
        <v>Overlay OL02714</v>
      </c>
      <c r="JY322" t="str">
        <v>Overlay OL02718</v>
      </c>
      <c r="JZ322" t="str">
        <v>Overlay OL03831, Mfg. Tol.</v>
      </c>
      <c r="KA322" t="str">
        <v>Part Without Slots</v>
      </c>
      <c r="KB322" t="str">
        <v>Part Without Slots, See Image</v>
      </c>
      <c r="KC322" t="str">
        <v xml:space="preserve">Pass = .0254 or Less </v>
      </c>
      <c r="KD322" t="str">
        <v>PD MIN = 4.361, PD MAX = 4.456</v>
      </c>
      <c r="KE322" t="str">
        <v>Per Balloon 2 Note</v>
      </c>
      <c r="KF322" t="str">
        <v>Per drawing note(s) 8.</v>
      </c>
      <c r="KG322" t="str">
        <v>Point or Sphere Tip</v>
      </c>
      <c r="KH322" t="str">
        <v>Point Tip</v>
      </c>
      <c r="KI322" t="str">
        <v>R.9 to R1.1 = Pass, See Image</v>
      </c>
      <c r="KJ322" t="str">
        <v>Ram Construction</v>
      </c>
      <c r="KK322" t="str">
        <v>Record Same Pass / Fail All Balloons</v>
      </c>
      <c r="KL322" t="str">
        <v>Ref. Balloon 1</v>
      </c>
      <c r="KM322" t="str">
        <v>Ref. Balloon 12</v>
      </c>
      <c r="KN322" t="str">
        <v>Ref. Balloon 13, 100% AQL</v>
      </c>
      <c r="KO322" t="str">
        <v>Ref. Balloon 2</v>
      </c>
      <c r="KP322" t="str">
        <v>Ref. Balloon 21, 100% AQL</v>
      </c>
      <c r="KQ322" t="str">
        <v>Ref. Balloon 4</v>
      </c>
      <c r="KR322" t="str">
        <v>Ref. Balloon 7</v>
      </c>
      <c r="KS322" t="str">
        <v>Ref. Balloon 8</v>
      </c>
      <c r="KT322" t="str">
        <v>Relieved Pin Gauges 09236 &amp; 09235</v>
      </c>
      <c r="KU322" t="str">
        <v>Rotate Part</v>
      </c>
      <c r="KV322" t="str">
        <v>Rotate Part, See Image</v>
      </c>
      <c r="KW322" t="str">
        <v>Same as Root Radius</v>
      </c>
      <c r="KX322" t="str">
        <v>Section</v>
      </c>
      <c r="KY322" t="str">
        <v>Section B-B</v>
      </c>
      <c r="KZ322" t="str">
        <v>Section B-B, Distance Between Grooves</v>
      </c>
      <c r="LA322" t="str">
        <v>Section C-C</v>
      </c>
      <c r="LB322" t="str">
        <v>Section Part</v>
      </c>
      <c r="LC322" t="str">
        <v>Section Part, Measured from Opposite Face</v>
      </c>
      <c r="LD322" t="str">
        <v>Section, Broachless Blank</v>
      </c>
      <c r="LE322" t="str">
        <v>Section, EXT. Sphere Location.</v>
      </c>
      <c r="LF322" t="str">
        <v>Section, Hex Cham. Ang.</v>
      </c>
      <c r="LG322" t="str">
        <v>Section, Hex Fillet Rad.</v>
      </c>
      <c r="LH322" t="str">
        <v>Section, INT. Feature</v>
      </c>
      <c r="LI322" t="str">
        <v>Section, INT. Sphere Location.</v>
      </c>
      <c r="LJ322" t="str">
        <v>Section, Mfg. Tol.</v>
      </c>
      <c r="LK322" t="str">
        <v>Section, Mfg. Tol., See Image</v>
      </c>
      <c r="LL322" t="str">
        <v>Section, OL00486</v>
      </c>
      <c r="LM322" t="str">
        <v>Section, OL00542</v>
      </c>
      <c r="LN322" t="str">
        <v>Section, OL00543</v>
      </c>
      <c r="LO322" t="str">
        <v>Section, OL00544</v>
      </c>
      <c r="LP322" t="str">
        <v>Section, OL00545</v>
      </c>
      <c r="LQ322" t="str">
        <v>Section, OL00546</v>
      </c>
      <c r="LR322" t="str">
        <v>Section, OL00547</v>
      </c>
      <c r="LS322" t="str">
        <v>Section, OL00555</v>
      </c>
      <c r="LT322" t="str">
        <v>Section, OL00725</v>
      </c>
      <c r="LU322" t="str">
        <v>Section, OL01430</v>
      </c>
      <c r="LV322" t="str">
        <v>Section, OL01434</v>
      </c>
      <c r="LW322" t="str">
        <v>Section, OL01435</v>
      </c>
      <c r="LX322" t="str">
        <v>Section, OL01807</v>
      </c>
      <c r="LY322" t="str">
        <v>Section, OL01830</v>
      </c>
      <c r="LZ322" t="str">
        <v>Section, OL02351</v>
      </c>
      <c r="MA322" t="str">
        <v>Section, OL02519</v>
      </c>
      <c r="MB322" t="str">
        <v>Section, OL02520</v>
      </c>
      <c r="MC322" t="str">
        <v>Section, OL02522</v>
      </c>
      <c r="MD322" t="str">
        <v>Section, OL02540</v>
      </c>
      <c r="ME322" t="str">
        <v>Section, OL02541</v>
      </c>
      <c r="MF322" t="str">
        <v>Section, OL02552</v>
      </c>
      <c r="MG322" t="str">
        <v>Section, OL02553</v>
      </c>
      <c r="MH322" t="str">
        <v>Section, OL02554</v>
      </c>
      <c r="MI322" t="str">
        <v>Section, OL02555</v>
      </c>
      <c r="MJ322" t="str">
        <v>Section, OL02558</v>
      </c>
      <c r="MK322" t="str">
        <v>Section, OL02559</v>
      </c>
      <c r="ML322" t="str">
        <v>Section, OL02560</v>
      </c>
      <c r="MM322" t="str">
        <v>Section, OL02619</v>
      </c>
      <c r="MN322" t="str">
        <v>Section, OL02620</v>
      </c>
      <c r="MO322" t="str">
        <v>Section, OL02621</v>
      </c>
      <c r="MP322" t="str">
        <v>Section, OL02622</v>
      </c>
      <c r="MQ322" t="str">
        <v>Section, OL02623</v>
      </c>
      <c r="MR322" t="str">
        <v>Section, OL02624</v>
      </c>
      <c r="MS322" t="str">
        <v>Section, OL02652</v>
      </c>
      <c r="MT322" t="str">
        <v>Section, OL02680</v>
      </c>
      <c r="MU322" t="str">
        <v>Section, OL02793</v>
      </c>
      <c r="MV322" t="str">
        <v>Section, OL02823</v>
      </c>
      <c r="MW322" t="str">
        <v>Section, OL02843</v>
      </c>
      <c r="MX322" t="str">
        <v>Section, OL03026, Ext.</v>
      </c>
      <c r="MY322" t="str">
        <v>Section, OL03026, Int.</v>
      </c>
      <c r="MZ322" t="str">
        <v>Section, OL03570, DWG# 100448-41</v>
      </c>
      <c r="NA322" t="str">
        <v>Section, OL03781</v>
      </c>
      <c r="NB322" t="str">
        <v>Section, OL03911</v>
      </c>
      <c r="NC322" t="str">
        <v>Section, OL03912</v>
      </c>
      <c r="ND322" t="str">
        <v>Section, OL03928</v>
      </c>
      <c r="NE322" t="str">
        <v>Section, OL03929</v>
      </c>
      <c r="NF322" t="str">
        <v>Section, OL04030</v>
      </c>
      <c r="NG322" t="str">
        <v>Section, OL04037</v>
      </c>
      <c r="NH322" t="str">
        <v>Section, OL04038</v>
      </c>
      <c r="NI322" t="str">
        <v>Section, OL04046</v>
      </c>
      <c r="NJ322" t="str">
        <v>Section, OL04065</v>
      </c>
      <c r="NK322" t="str">
        <v>Section, OL04066</v>
      </c>
      <c r="NL322" t="str">
        <v>Section, OL04067</v>
      </c>
      <c r="NM322" t="str">
        <v>Section, OL04069</v>
      </c>
      <c r="NN322" t="str">
        <v>Section, OL04071</v>
      </c>
      <c r="NO322" t="str">
        <v>Section, OL04173</v>
      </c>
      <c r="NP322" t="str">
        <v>Section, OL04174</v>
      </c>
      <c r="NQ322" t="str">
        <v>Section, OL04214</v>
      </c>
      <c r="NR322" t="str">
        <v>Section, OL04215</v>
      </c>
      <c r="NS322" t="str">
        <v>Section, OL04216</v>
      </c>
      <c r="NT322" t="str">
        <v>Section, OL04217</v>
      </c>
      <c r="NU322" t="str">
        <v>Section, Overlay OL02716</v>
      </c>
      <c r="NV322" t="str">
        <v>Section, Overlay OL02717</v>
      </c>
      <c r="NW322" t="str">
        <v>Section, See Image</v>
      </c>
      <c r="NX322" t="str">
        <v>Section, See Image, DWG# 100448-41</v>
      </c>
      <c r="NY322" t="str">
        <v>Section, Without Sots</v>
      </c>
      <c r="NZ322" t="str">
        <v>See Comments Sheet</v>
      </c>
      <c r="OA322" t="str">
        <v>See Comments Sheet, OL02318</v>
      </c>
      <c r="OB322" t="str">
        <v>See Image</v>
      </c>
      <c r="OC322" t="str">
        <v>See Image, .005 or Less = Pass</v>
      </c>
      <c r="OD322" t="str">
        <v>See Image, Check Near Radius</v>
      </c>
      <c r="OE322" t="str">
        <v>See Image, Constrained</v>
      </c>
      <c r="OF322" t="str">
        <v>See Image, Distance Between Flats</v>
      </c>
      <c r="OG322" t="str">
        <v xml:space="preserve">See Image, Mfg. Tol, Section A-A </v>
      </c>
      <c r="OH322" t="str">
        <v>See image, Mfg. Tol.</v>
      </c>
      <c r="OI322" t="str">
        <v>See Image, Mic. Across Flats</v>
      </c>
      <c r="OJ322" t="str">
        <v>See Image, OL02850</v>
      </c>
      <c r="OK322" t="str">
        <v>See Image, OL02880</v>
      </c>
      <c r="OL322" t="str">
        <v>See Image, OL03926</v>
      </c>
      <c r="OM322" t="str">
        <v>See Image, OL03927</v>
      </c>
      <c r="ON322" t="str">
        <v>See Image, OL04003</v>
      </c>
      <c r="OO322" t="str">
        <v>'See Image, OL04342,  Best Fit Joe Block</v>
      </c>
      <c r="OP322" t="str">
        <v>See Image, OL04342,  Blank</v>
      </c>
      <c r="OQ322" t="str">
        <v>See Image, OL04342, Blank</v>
      </c>
      <c r="OR322" t="str">
        <v>See Image, OL04343, Blank</v>
      </c>
      <c r="OS322" t="str">
        <v>See Image, Pass = .002 or Less</v>
      </c>
      <c r="OT322" t="str">
        <v>See Image, Rcd. MAX</v>
      </c>
      <c r="OU322" t="str">
        <v>See Image, Rcd. MIN</v>
      </c>
      <c r="OV322" t="str">
        <v>See Image, Section</v>
      </c>
      <c r="OW322" t="str">
        <v>See Image, Section A-A</v>
      </c>
      <c r="OX322" t="str">
        <v>See Image, Section B-B</v>
      </c>
      <c r="OY322" t="str">
        <v>See Image, Section B-B, TSC</v>
      </c>
      <c r="OZ322" t="str">
        <v>See Image, Shank Drawing # 18000-XX-XX A</v>
      </c>
      <c r="PA322" t="str">
        <v>Sequencial Laser 01, 120 Per Print</v>
      </c>
      <c r="PB322" t="str">
        <v>Set to .202, Zero on Thread Lead</v>
      </c>
      <c r="PC322" t="str">
        <v>Sharp OK, No Burr</v>
      </c>
      <c r="PD322" t="str">
        <v>Sharp OK, No Raised Edge, See Image</v>
      </c>
      <c r="PE322" t="str">
        <v>Sharp OK, No Raised Edges</v>
      </c>
      <c r="PF322" t="str">
        <v>Sharp okay no raised edge</v>
      </c>
      <c r="PG322" t="str">
        <v>Sharp Okay, No Burr</v>
      </c>
      <c r="PH322" t="str">
        <v>Sharp Okay, No Raised Edge</v>
      </c>
      <c r="PI322" t="str">
        <v>Sharp Okay, No Raised Edges,</v>
      </c>
      <c r="PJ322" t="str">
        <v>Sharp Okay, See Image</v>
      </c>
      <c r="PK322" t="str">
        <v xml:space="preserve">Start of Radius @ .195 </v>
      </c>
      <c r="PL322" t="str">
        <v xml:space="preserve">Start of Radius @ .21 </v>
      </c>
      <c r="PM322" t="str">
        <v xml:space="preserve">T.S.C. </v>
      </c>
      <c r="PN322" t="str">
        <v>Tangent Point</v>
      </c>
      <c r="PO322" t="str">
        <v>Tangent point of R.50</v>
      </c>
      <c r="PP322" t="str">
        <v>Taper Check, Mfg.Tol.</v>
      </c>
      <c r="PQ322" t="str">
        <v>Taper Check, Mfg.Tol., See Image</v>
      </c>
      <c r="PR322" t="str">
        <v>Thrd. Minor Ø</v>
      </c>
      <c r="PS322" t="str">
        <v>Thrd. Relief Ø</v>
      </c>
      <c r="PT322" t="str">
        <v>Threadless Blank</v>
      </c>
      <c r="PU322" t="str">
        <v>Threadless Blank, From Major Ø</v>
      </c>
      <c r="PV322" t="str">
        <v>Threadless Blank, Mfg. Tol.</v>
      </c>
      <c r="PW322" t="str">
        <v>Threadless Blank, Thrd. to Neck Rad.</v>
      </c>
      <c r="PX322" t="str">
        <v>Thredless Blank</v>
      </c>
      <c r="PY322" t="str">
        <v>To center of R.005</v>
      </c>
      <c r="PZ322" t="str">
        <v>Torx Min. Dia.</v>
      </c>
      <c r="QA322" t="str">
        <v>Turn Ø Free of Mill Marks</v>
      </c>
      <c r="QB322" t="str">
        <v>Use (Full) GO Hex</v>
      </c>
      <c r="QC322" t="str">
        <v>Use Balloon 1 FULL Gauge</v>
      </c>
      <c r="QD322" t="str">
        <v>Use Balloon 9 FULL GO</v>
      </c>
      <c r="QE322" t="str">
        <v>Use Best Fit Pin</v>
      </c>
      <c r="QF322" t="str">
        <v>Use Disk Tip</v>
      </c>
      <c r="QG322" t="str">
        <v>Use flat bottomed indicator tip.</v>
      </c>
      <c r="QH322" t="str">
        <v xml:space="preserve">Use Full .093 Go Hex </v>
      </c>
      <c r="QI322" t="str">
        <v xml:space="preserve">Use Full .0930 Go Hex </v>
      </c>
      <c r="QJ322" t="str">
        <v>Use Full .1235 Go Hex</v>
      </c>
      <c r="QK322" t="str">
        <v>Use Gauge K2-98-8019-04, See Image</v>
      </c>
      <c r="QL322" t="str">
        <v>Use large flat indicator tip</v>
      </c>
      <c r="QM322" t="str">
        <v>Use Pins.3330/.3350, See Image MAX NO-GO</v>
      </c>
      <c r="QN322" t="str">
        <v>Use Pointed Drop Indicator Tip</v>
      </c>
      <c r="QO322" t="str">
        <v>V-Block</v>
      </c>
      <c r="QP322" t="str">
        <v>V-Block,  AMB for 13</v>
      </c>
      <c r="QQ322" t="str">
        <v>V-Block,  Hex Cham. Dia.</v>
      </c>
      <c r="QR322" t="str">
        <v>V-Block, Hex Depth</v>
      </c>
      <c r="QS322" t="str">
        <v>VBU Gauge</v>
      </c>
      <c r="QT322" t="str">
        <v>Visibally smaller than HEX=Pass</v>
      </c>
      <c r="QU322" t="str">
        <v>Visual Per Drawing</v>
      </c>
      <c r="QV322" t="str">
        <v>Whirl Blank</v>
      </c>
      <c r="QW322" t="str">
        <v xml:space="preserve">Whirl Blank </v>
      </c>
      <c r="QX322" t="str">
        <v>Whirl Blank, Neck Rad. End to Head CL</v>
      </c>
      <c r="QY322" t="str">
        <v>Whirl Blank, Nose Start Dia.</v>
      </c>
      <c r="QZ322" t="str">
        <v>Whirl Blank, Nose Start Dist.</v>
      </c>
      <c r="RA322" t="str">
        <v>Whirl Blank, Thrd. Minor</v>
      </c>
      <c r="RB322" t="str">
        <v>Whirl Blank, Thrd. Pullout Dia.</v>
      </c>
      <c r="RC322" t="str">
        <v>Whole Part, Removal is at Assy. Level</v>
      </c>
      <c r="RD322" t="str">
        <v>Wide Area</v>
      </c>
      <c r="RE322" t="str">
        <v>Zero on End of Go Gauge</v>
      </c>
    </row>
    <row r="323" spans="1:473">
      <c r="A323" t="s">
        <v>951</v>
      </c>
      <c r="C323" t="str" cm="1">
        <f t="array" ref="C323:RE323">TRANSPOSE(_xlfn._xlws.SORT(_xlfn._xlws.FILTER($A$2:$A$600,ISNUMBER(SEARCH('PartLib Table'!M340,$A$2:$A$600)),"not found")))</f>
        <v xml:space="preserve"> 'C', Whirl Blank</v>
      </c>
      <c r="D323" t="str">
        <v xml:space="preserve"> See Image, Constrained</v>
      </c>
      <c r="E323" t="str">
        <v>(.04 to .12 range = Pass)</v>
      </c>
      <c r="F323" t="str">
        <v>(.042 FULL) Go Pin Seat Fully</v>
      </c>
      <c r="G323" t="str">
        <v>(B), Mfg. Tol.</v>
      </c>
      <c r="H323" t="str">
        <v>(B), O.A.L.</v>
      </c>
      <c r="I323" t="str">
        <v>.001 or less =Pass</v>
      </c>
      <c r="J323" t="str">
        <v>.001 or less out of center = Pass</v>
      </c>
      <c r="K323" t="str">
        <v>.002 or Less = Pass</v>
      </c>
      <c r="L323" t="str">
        <v>.002 or Less out of center = Pass</v>
      </c>
      <c r="M323" t="str">
        <v>.005 to .015 = Pass</v>
      </c>
      <c r="N323" t="str">
        <v>.0125 Mean, Section</v>
      </c>
      <c r="O323" t="str">
        <v>.025 or Less in X &amp; Y=Pass</v>
      </c>
      <c r="P323" t="str">
        <v>.038 Mean</v>
      </c>
      <c r="Q323" t="str">
        <v>.063 MM = .0024 IN, See Image</v>
      </c>
      <c r="R323" t="str">
        <v>.063MM = .0024"</v>
      </c>
      <c r="S323" t="str">
        <v>.243 NO-GO, Unconstrained, Must Not Start</v>
      </c>
      <c r="T323" t="str">
        <v>@ Back Face &amp; ID, No Raised Edge</v>
      </c>
      <c r="U323" t="str">
        <v>@ Back Face &amp; OD, No Raised Edge</v>
      </c>
      <c r="V323" t="str">
        <v>@ ID &amp; FACE</v>
      </c>
      <c r="W323" t="str">
        <v>@ OD &amp; BACK FACE</v>
      </c>
      <c r="X323" t="str">
        <v>@ OD &amp; FACE</v>
      </c>
      <c r="Y323" t="str">
        <v>Across from slot</v>
      </c>
      <c r="Z323" t="str">
        <v>All Edge Breaks</v>
      </c>
      <c r="AA323" t="str">
        <v>Attached to bar stock</v>
      </c>
      <c r="AB323" t="str">
        <v xml:space="preserve">Back Turn Fillet Rad. </v>
      </c>
      <c r="AC323" t="str">
        <v>Balloon 1 (DWG FRM0105 Page 2, NV-27)</v>
      </c>
      <c r="AD323" t="str">
        <v>Balloon 1 (DWG FRM0105, NV-30)</v>
      </c>
      <c r="AE323" t="str">
        <v>Balloon 1 (P# 9890002-20) OL00429/A</v>
      </c>
      <c r="AF323" t="str">
        <v>Balloon 1, DWG#FRM0105</v>
      </c>
      <c r="AG323" t="str">
        <v>Balloon 11, See Image</v>
      </c>
      <c r="AH323" t="str">
        <v xml:space="preserve">Balloon 2 (DWG FRM0105 Page 2, NV-27) </v>
      </c>
      <c r="AI323" t="str">
        <v>Balloon 2 (DWG FRM0105, NV-30)</v>
      </c>
      <c r="AJ323" t="str">
        <v>Balloon 2 (P# 9890002-20)</v>
      </c>
      <c r="AK323" t="str">
        <v>Balloon 2, DWG#FRM0105</v>
      </c>
      <c r="AL323" t="str">
        <v>Balloon 2, DWG#FRM0105, See Image</v>
      </c>
      <c r="AM323" t="str">
        <v>Balloon 3 (DWG FRM0105, NV-30 Minor)</v>
      </c>
      <c r="AN323" t="str">
        <v>Balloon 3 (DWG FRM0105, NV-30)</v>
      </c>
      <c r="AO323" t="str">
        <v>Balloon 3 (P# 9890002-20)</v>
      </c>
      <c r="AP323" t="str">
        <v>Balloon 4</v>
      </c>
      <c r="AQ323" t="str">
        <v>Balloon 4 (P# 9890002-20)</v>
      </c>
      <c r="AR323" t="str">
        <v>Below Middle Band</v>
      </c>
      <c r="AS323" t="str">
        <v>Best Fit Pin, .003 or Less =Pass</v>
      </c>
      <c r="AT323" t="str">
        <v>Blank</v>
      </c>
      <c r="AU323" t="str">
        <v>Blank Turn Maj.</v>
      </c>
      <c r="AV323" t="str">
        <v>Blank Turn Maj. Mill Flt., OL4172</v>
      </c>
      <c r="AW323" t="str">
        <v>Blank Without .010 Slots</v>
      </c>
      <c r="AX323" t="str">
        <v>Blank Without .010 Slots, Section</v>
      </c>
      <c r="AY323" t="str">
        <v>Blank without thread</v>
      </c>
      <c r="AZ323" t="str">
        <v xml:space="preserve">Blank, Center of V Grv. </v>
      </c>
      <c r="BA323" t="str">
        <v>Blank, Check R adjacent Balloon 17</v>
      </c>
      <c r="BB323" t="str">
        <v>Blank, EXT. Feature</v>
      </c>
      <c r="BC323" t="str">
        <v>Blank, See Image, OL04335</v>
      </c>
      <c r="BD323" t="str">
        <v>Blank, See Image, OL04336</v>
      </c>
      <c r="BE323" t="str">
        <v xml:space="preserve">Blank, Thrd. </v>
      </c>
      <c r="BF323" t="str">
        <v>Blank, Turn Tip</v>
      </c>
      <c r="BG323" t="str">
        <v>Blank, Without Thrd.</v>
      </c>
      <c r="BH323" t="str">
        <v>Blank, Without Thread</v>
      </c>
      <c r="BI323" t="str">
        <v xml:space="preserve">Blunt Start Blend to Minor </v>
      </c>
      <c r="BJ323" t="str">
        <v>Calc., Use Go HEX</v>
      </c>
      <c r="BK323" t="str">
        <v>Can't dig into OD</v>
      </c>
      <c r="BL323" t="str">
        <v>Carbide Gauge</v>
      </c>
      <c r="BM323" t="str">
        <v xml:space="preserve">Center of V Grv. </v>
      </c>
      <c r="BN323" t="str">
        <v>Centered Less than .03 = Pass</v>
      </c>
      <c r="BO323" t="str">
        <v>Centered within .0005 or Less = Pass</v>
      </c>
      <c r="BP323" t="str">
        <v>Centered within .001 or Less = Pass</v>
      </c>
      <c r="BQ323" t="str">
        <v>Centered within .0254 or Less = Pass</v>
      </c>
      <c r="BR323" t="str">
        <v>Check close to Rod Slot</v>
      </c>
      <c r="BS323" t="str">
        <v>Check every other hole</v>
      </c>
      <c r="BT323" t="str">
        <v>Check Go over full length of slot.</v>
      </c>
      <c r="BU323" t="str">
        <v>Check Near Closed End</v>
      </c>
      <c r="BV323" t="str">
        <v>Check per Print View, Away from Rod Slot</v>
      </c>
      <c r="BW323" t="str">
        <v>Check to Balloon 30 Go Pin</v>
      </c>
      <c r="BX323" t="str">
        <v>Check with .2705 SET Pin Inside Part</v>
      </c>
      <c r="BY323" t="str">
        <v>Check with Hex Up</v>
      </c>
      <c r="BZ323" t="str">
        <v>CMM Blank</v>
      </c>
      <c r="CA323" t="str">
        <v>Confirm Full Radius</v>
      </c>
      <c r="CB323" t="str">
        <v>Constrained in fixture</v>
      </c>
      <c r="CC323" t="str">
        <v>Constrained with Ring</v>
      </c>
      <c r="CD323" t="str">
        <v>Constrained, See Image</v>
      </c>
      <c r="CE323" t="str">
        <v>Dim. "A"</v>
      </c>
      <c r="CF323" t="str">
        <v>Dim. "B"</v>
      </c>
      <c r="CG323" t="str">
        <v>Dim. "C"</v>
      </c>
      <c r="CH323" t="str">
        <v>Dim. "D", Whirl Blank</v>
      </c>
      <c r="CI323" t="str">
        <v>Dim. "G"</v>
      </c>
      <c r="CJ323" t="str">
        <v>Dim. E, Blank Turn Maj. &amp;  Mill Flt</v>
      </c>
      <c r="CK323" t="str">
        <v>Dim. E, Blank Turn Maj.&amp;  Mill Flt</v>
      </c>
      <c r="CL323" t="str">
        <v>Dim. H, Whirl Blank</v>
      </c>
      <c r="CM323" t="str">
        <v>Dim. J, 'Blank Turn Maj. &amp; Whirl Blank</v>
      </c>
      <c r="CN323" t="str">
        <v>Disk Drop Indicator Tip</v>
      </c>
      <c r="CO323" t="str">
        <v>DWG 100448-15, Balloon F_1</v>
      </c>
      <c r="CP323" t="str">
        <v>DWG 100448-15, OL02571</v>
      </c>
      <c r="CQ323" t="str">
        <v>DWG 100448-41</v>
      </c>
      <c r="CR323" t="str">
        <v>DWG 9890040, (10E),Section Part, OL01139</v>
      </c>
      <c r="CS323" t="str">
        <v>DWG 9890040, (10E),Section, OL01139</v>
      </c>
      <c r="CT323" t="str">
        <v>DWG 9890040, (11E)</v>
      </c>
      <c r="CU323" t="str">
        <v>DWG 9890040, (11E), Pins with Flats</v>
      </c>
      <c r="CV323" t="str">
        <v>DWG 9890040, (12E),  Pass=.002 or less</v>
      </c>
      <c r="CW323" t="str">
        <v>DWG 9890040, (12E), See Image</v>
      </c>
      <c r="CX323" t="str">
        <v>DWG 9890040, (1E), OL01431</v>
      </c>
      <c r="CY323" t="str">
        <v>DWG 9890040, (1E), OL01432</v>
      </c>
      <c r="CZ323" t="str">
        <v>DWG 9890040, (2E), OL01432</v>
      </c>
      <c r="DA323" t="str">
        <v>DWG 9890040, (3E)</v>
      </c>
      <c r="DB323" t="str">
        <v>DWG 9890040, (4E)</v>
      </c>
      <c r="DC323" t="str">
        <v>DWG 9890040, (5E), OL02336</v>
      </c>
      <c r="DD323" t="str">
        <v>DWG 9890040, (6E)</v>
      </c>
      <c r="DE323" t="str">
        <v>DWG 9890040, (7E)</v>
      </c>
      <c r="DF323" t="str">
        <v>DWG 9890040, (8E), OL01433</v>
      </c>
      <c r="DG323" t="str">
        <v>DWG 9890040, (8E), OL01433, Section</v>
      </c>
      <c r="DH323" t="str">
        <v>DWG 9890040, (9E), Close to Rod Slot</v>
      </c>
      <c r="DI323" t="str">
        <v>DWG 9890040, (9E),Close to Rod Slot</v>
      </c>
      <c r="DJ323" t="str">
        <v>DWG FRM0105 PAGE 2</v>
      </c>
      <c r="DK323" t="str">
        <v>DWG# 100448-41</v>
      </c>
      <c r="DL323" t="str">
        <v>DWG# 100448-44</v>
      </c>
      <c r="DM323" t="str">
        <v>DWG# 9890003  (1), Section OL00436/A</v>
      </c>
      <c r="DN323" t="str">
        <v>DWG# 9890003 (3), Ring Gauge Constrained</v>
      </c>
      <c r="DO323" t="str">
        <v>DWG# 9890003 (4), Section</v>
      </c>
      <c r="DP323" t="str">
        <v>DWG#100448-26, Balloon 1K, OL02350</v>
      </c>
      <c r="DQ323" t="str">
        <v>DWG#100448-26, Balloon 2K, OL02350</v>
      </c>
      <c r="DR323" t="str">
        <v>DWG#100448-26, Balloon 3K, OL02363</v>
      </c>
      <c r="DS323" t="str">
        <v>DWG#100448-26, Balloon 4K</v>
      </c>
      <c r="DT323" t="str">
        <v>DWG#100448-26, Balloon 5K, Section</v>
      </c>
      <c r="DU323" t="str">
        <v>DWG#100448-26, Balloon 6K</v>
      </c>
      <c r="DV323" t="str">
        <v>DWG#100448-26, Balloon 7K, Section</v>
      </c>
      <c r="DW323" t="str">
        <v>DWG#100448-26, Mfg. Tol.</v>
      </c>
      <c r="DX323" t="str">
        <v>DWG#9890003 (2) Ring Gauge Constrained</v>
      </c>
      <c r="DY323" t="str">
        <v>DWG#9890044</v>
      </c>
      <c r="DZ323" t="str">
        <v>DWG#9890044 .1985 to .2005=Pass</v>
      </c>
      <c r="EA323" t="str">
        <v>DWG#9890044 Overlay OL02441</v>
      </c>
      <c r="EB323" t="str">
        <v>DWG#9890044, OL02441</v>
      </c>
      <c r="EC323" t="str">
        <v>DWG#FRM0105</v>
      </c>
      <c r="ED323" t="str">
        <v>EXT.</v>
      </c>
      <c r="EE323" t="str">
        <v>EXT. Section, OL02460</v>
      </c>
      <c r="EF323" t="str">
        <v>EXT., OL04223</v>
      </c>
      <c r="EG323" t="str">
        <v>Flat Drop Indicator Tip</v>
      </c>
      <c r="EH323" t="str">
        <v>Full Go Pin, No Light, at Radius</v>
      </c>
      <c r="EI323" t="str">
        <v>Function Check</v>
      </c>
      <c r="EJ323" t="str">
        <v>GO Function Gauge</v>
      </c>
      <c r="EK323" t="str">
        <v>Go Gauge for Balloon 1 &amp; 4</v>
      </c>
      <c r="EL323" t="str">
        <v>Go Pin must pass through</v>
      </c>
      <c r="EM323" t="str">
        <v>Greater than .005 = Fail, Section</v>
      </c>
      <c r="EN323" t="str">
        <v>Greater than .025 out of center = Fail</v>
      </c>
      <c r="EO323" t="str">
        <v>Greater than 2.6 = Pass</v>
      </c>
      <c r="EP323" t="str">
        <v>Green = Pass, Red = Fail</v>
      </c>
      <c r="EQ323" t="str">
        <v>Hex Depth</v>
      </c>
      <c r="ER323" t="str">
        <v>Hex Minor</v>
      </c>
      <c r="ES323" t="str">
        <v>Hole Dia.</v>
      </c>
      <c r="ET323" t="str">
        <v>Hook or Disk Tip</v>
      </c>
      <c r="EU323" t="str">
        <v>ID Sphere Finish</v>
      </c>
      <c r="EV323" t="str">
        <v>ID/OD Both Sides, Diff. .002 or less = Pass</v>
      </c>
      <c r="EW323" t="str">
        <v>If Looks Big, Section</v>
      </c>
      <c r="EX323" t="str">
        <v>If Looks Small, Section</v>
      </c>
      <c r="EY323" t="str">
        <v>Insp. Close to Break Away, Mfg.Tol.</v>
      </c>
      <c r="EZ323" t="str">
        <v>INT.</v>
      </c>
      <c r="FA323" t="str">
        <v>INT. Section, OL02460</v>
      </c>
      <c r="FB323" t="str">
        <v>INT., OL04223</v>
      </c>
      <c r="FC323" t="str">
        <v>Intersect. of 7.7 &amp; R0.10</v>
      </c>
      <c r="FD323" t="str">
        <v>Intersect. of 8.79 and R.25 MAX</v>
      </c>
      <c r="FE323" t="str">
        <v>Keep Ind. Tip away from corner</v>
      </c>
      <c r="FF323" t="str">
        <v>L31</v>
      </c>
      <c r="FG323" t="str">
        <v>Laser Mark</v>
      </c>
      <c r="FH323" t="str">
        <v>LASER PER NOTE 4</v>
      </c>
      <c r="FI323" t="str">
        <v>LASER PER NOTE 4, Final Check 1 only</v>
      </c>
      <c r="FJ323" t="str">
        <v>Less than .002 out of center = Pass</v>
      </c>
      <c r="FK323" t="str">
        <v>Less than 2.75 = Pass, Section</v>
      </c>
      <c r="FL323" t="str">
        <v>List as pin. Not Calibrated</v>
      </c>
      <c r="FM323" t="str">
        <v>M9 X 1.25 BUTT See Comment Image</v>
      </c>
      <c r="FN323" t="str">
        <v>Manual Section</v>
      </c>
      <c r="FO323" t="str">
        <v>Max Deep .241 NO-GO =.42</v>
      </c>
      <c r="FP323" t="str">
        <v>MAX Depth of (Note 7) .241 NO-GO Pin</v>
      </c>
      <c r="FQ323" t="str">
        <v>Measure from Blue Line, See Image</v>
      </c>
      <c r="FR323" t="str">
        <v>Measure Width of Blue Area, See Image</v>
      </c>
      <c r="FS323" t="str">
        <v>Mfg. Tol</v>
      </c>
      <c r="FT323" t="str">
        <v>Mfg. Tol, See Image</v>
      </c>
      <c r="FU323" t="str">
        <v>Mfg. Tol.</v>
      </c>
      <c r="FV323" t="str">
        <v>Mfg. Tol. "A"</v>
      </c>
      <c r="FW323" t="str">
        <v>Mfg. Tol. (Zero on Gauge Full Dia. Lead)</v>
      </c>
      <c r="FX323" t="str">
        <v>Mfg. Tol. Balloon 11, See Image</v>
      </c>
      <c r="FY323" t="str">
        <v>Mfg. Tol. Balloon 4</v>
      </c>
      <c r="FZ323" t="str">
        <v>Mfg. Tol. Balloon 7</v>
      </c>
      <c r="GA323" t="str">
        <v xml:space="preserve">Mfg. Tol. C-Bore Face (Ballo 28) </v>
      </c>
      <c r="GB323" t="str">
        <v>Mfg. Tol. Section</v>
      </c>
      <c r="GC323" t="str">
        <v>Mfg. Tol. See Image</v>
      </c>
      <c r="GD323" t="str">
        <v>Mfg. Tol., 3 Places, Record MAX</v>
      </c>
      <c r="GE323" t="str">
        <v>Mfg. Tol., Balloon 11</v>
      </c>
      <c r="GF323" t="str">
        <v>Mfg. Tol., Balloon 7</v>
      </c>
      <c r="GG323" t="str">
        <v>Mfg. Tol., Blank</v>
      </c>
      <c r="GH323" t="str">
        <v>Mfg. Tol., Blank, Balloon 12</v>
      </c>
      <c r="GI323" t="str">
        <v>Mfg. Tol., Blend to SØ.320</v>
      </c>
      <c r="GJ323" t="str">
        <v>Mfg. Tol., Calculation</v>
      </c>
      <c r="GK323" t="str">
        <v>Mfg. Tol., For Mill Fixture</v>
      </c>
      <c r="GL323" t="str">
        <v>Mfg. Tol., L32</v>
      </c>
      <c r="GM323" t="str">
        <v>Mfg. Tol., L33</v>
      </c>
      <c r="GN323" t="str">
        <v>Mfg. Tol., No Tool Marks</v>
      </c>
      <c r="GO323" t="str">
        <v>Mfg. Tol., OL03361</v>
      </c>
      <c r="GP323" t="str">
        <v>Mfg. Tol., Record off center value</v>
      </c>
      <c r="GQ323" t="str">
        <v>Mfg. Tol., Same 3 Places, Record MIN</v>
      </c>
      <c r="GR323" t="str">
        <v>Mfg. Tol., Section</v>
      </c>
      <c r="GS323" t="str">
        <v>Mfg. Tol., Section B-B</v>
      </c>
      <c r="GT323" t="str">
        <v>Mfg. Tol., Section, OL03361</v>
      </c>
      <c r="GU323" t="str">
        <v>Mfg. Tol., Section, Per Note 2</v>
      </c>
      <c r="GV323" t="str">
        <v>Mfg. Tol., See Image</v>
      </c>
      <c r="GW323" t="str">
        <v>Mfg. Tol., See Image, Bore in Blue</v>
      </c>
      <c r="GX323" t="str">
        <v>Mfg. Tol., See Image, Hook Tip</v>
      </c>
      <c r="GY323" t="str">
        <v>Mfg. Tol., Sharp Okay No Burr</v>
      </c>
      <c r="GZ323" t="str">
        <v>Mfg. Tol., Threadless Blank</v>
      </c>
      <c r="HA323" t="str">
        <v>Mfg.Tol.</v>
      </c>
      <c r="HB323" t="str">
        <v>Mgf. To., T.S.C.</v>
      </c>
      <c r="HC323" t="str">
        <v>Milled Feature</v>
      </c>
      <c r="HD323" t="str">
        <v>Milled Feature, OL04045</v>
      </c>
      <c r="HE323" t="str">
        <v>More than .0005 out of center = Fail</v>
      </c>
      <c r="HF323" t="str">
        <v>Must Pass Through</v>
      </c>
      <c r="HG323" t="str">
        <v>Must pass through gauge</v>
      </c>
      <c r="HH323" t="str">
        <v>Must Pass Through Go Gauge</v>
      </c>
      <c r="HI323" t="str">
        <v>Must Pass, See Image.</v>
      </c>
      <c r="HJ323" t="str">
        <v>NA</v>
      </c>
      <c r="HK323" t="str">
        <v>Narrow Area</v>
      </c>
      <c r="HL323" t="str">
        <v>Near Balloon 21</v>
      </c>
      <c r="HM323" t="str">
        <v>Near Datum B</v>
      </c>
      <c r="HN323" t="str">
        <v>Neck Dia.</v>
      </c>
      <c r="HO323" t="str">
        <v>Neck to Head Rad.</v>
      </c>
      <c r="HP323" t="str">
        <v>No Copper Deposits Allowed</v>
      </c>
      <c r="HQ323" t="str">
        <v>No Section</v>
      </c>
      <c r="HR323" t="str">
        <v>No Section, .01 to .014 = Pass</v>
      </c>
      <c r="HS323" t="str">
        <v>No Section, Rotate Part</v>
      </c>
      <c r="HT323" t="str">
        <v>No Section, See Image</v>
      </c>
      <c r="HU323" t="str">
        <v>No Slot, Section B-B</v>
      </c>
      <c r="HV323" t="str">
        <v>No visual step = Pass</v>
      </c>
      <c r="HW323" t="str">
        <v>Not to exceed .95 Deep</v>
      </c>
      <c r="HX323" t="str">
        <v>Note 1</v>
      </c>
      <c r="HY323" t="str">
        <v>OL00333/A</v>
      </c>
      <c r="HZ323" t="str">
        <v>OL00519</v>
      </c>
      <c r="IA323" t="str">
        <v>OL00520</v>
      </c>
      <c r="IB323" t="str">
        <v>OL00529</v>
      </c>
      <c r="IC323" t="str">
        <v>OL00542</v>
      </c>
      <c r="ID323" t="str">
        <v>OL00724</v>
      </c>
      <c r="IE323" t="str">
        <v>OL01250</v>
      </c>
      <c r="IF323" t="str">
        <v>OL01869, Threadless Blank</v>
      </c>
      <c r="IG323" t="str">
        <v>OL01870, Section</v>
      </c>
      <c r="IH323" t="str">
        <v>OL02255</v>
      </c>
      <c r="II323" t="str">
        <v>OL02255, Mfg. Tol.</v>
      </c>
      <c r="IJ323" t="str">
        <v>OL02302</v>
      </c>
      <c r="IK323" t="str">
        <v xml:space="preserve">OL02318  needed per image instructions </v>
      </c>
      <c r="IL323" t="str">
        <v>OL02556</v>
      </c>
      <c r="IM323" t="str">
        <v>OL02557</v>
      </c>
      <c r="IN323" t="str">
        <v>OL02567</v>
      </c>
      <c r="IO323" t="str">
        <v>OL02653</v>
      </c>
      <c r="IP323" t="str">
        <v>OL02718</v>
      </c>
      <c r="IQ323" t="str">
        <v>OL02841</v>
      </c>
      <c r="IR323" t="str">
        <v>OL02842</v>
      </c>
      <c r="IS323" t="str">
        <v>OL02844</v>
      </c>
      <c r="IT323" t="str">
        <v>OL02871</v>
      </c>
      <c r="IU323" t="str">
        <v>OL02887</v>
      </c>
      <c r="IV323" t="str">
        <v>OL03500</v>
      </c>
      <c r="IW323" t="str">
        <v>OL03766</v>
      </c>
      <c r="IX323" t="str">
        <v>OL03868</v>
      </c>
      <c r="IY323" t="str">
        <v>OL03869</v>
      </c>
      <c r="IZ323" t="str">
        <v>OL03870</v>
      </c>
      <c r="JA323" t="str">
        <v>OL03873, DWG# 100448-44</v>
      </c>
      <c r="JB323" t="str">
        <v>OL03949</v>
      </c>
      <c r="JC323" t="str">
        <v xml:space="preserve">OL04043, Section </v>
      </c>
      <c r="JD323" t="str">
        <v xml:space="preserve">OL04044, Section </v>
      </c>
      <c r="JE323" t="str">
        <v>OL04045</v>
      </c>
      <c r="JF323" t="str">
        <v>OL04045, Milled Feature</v>
      </c>
      <c r="JG323" t="str">
        <v>OL04063</v>
      </c>
      <c r="JH323" t="str">
        <v>OL04064</v>
      </c>
      <c r="JI323" t="str">
        <v>OL04065</v>
      </c>
      <c r="JJ323" t="str">
        <v>OL04181</v>
      </c>
      <c r="JK323" t="str">
        <v>OL04218</v>
      </c>
      <c r="JL323" t="str">
        <v>OL04224, See Image</v>
      </c>
      <c r="JM323" t="str">
        <v>OL04374</v>
      </c>
      <c r="JN323" t="str">
        <v>OL04375, Section M-M</v>
      </c>
      <c r="JO323" t="str">
        <v>OL04376, Section M-M</v>
      </c>
      <c r="JP323" t="str">
        <v>OL04443</v>
      </c>
      <c r="JQ323" t="str">
        <v>OL04444</v>
      </c>
      <c r="JR323" t="str">
        <v>OL05000</v>
      </c>
      <c r="JS323" t="str">
        <v>One side of slot</v>
      </c>
      <c r="JT323" t="str">
        <v>Other side of slot</v>
      </c>
      <c r="JU323" t="str">
        <v>Out of center more than .002 = Fail</v>
      </c>
      <c r="JV323" t="str">
        <v>Out of center more than.002 = Fail</v>
      </c>
      <c r="JW323" t="str">
        <v>Overlay OL02713</v>
      </c>
      <c r="JX323" t="str">
        <v>Overlay OL02714</v>
      </c>
      <c r="JY323" t="str">
        <v>Overlay OL02718</v>
      </c>
      <c r="JZ323" t="str">
        <v>Overlay OL03831, Mfg. Tol.</v>
      </c>
      <c r="KA323" t="str">
        <v>Part Without Slots</v>
      </c>
      <c r="KB323" t="str">
        <v>Part Without Slots, See Image</v>
      </c>
      <c r="KC323" t="str">
        <v xml:space="preserve">Pass = .0254 or Less </v>
      </c>
      <c r="KD323" t="str">
        <v>PD MIN = 4.361, PD MAX = 4.456</v>
      </c>
      <c r="KE323" t="str">
        <v>Per Balloon 2 Note</v>
      </c>
      <c r="KF323" t="str">
        <v>Per drawing note(s) 8.</v>
      </c>
      <c r="KG323" t="str">
        <v>Point or Sphere Tip</v>
      </c>
      <c r="KH323" t="str">
        <v>Point Tip</v>
      </c>
      <c r="KI323" t="str">
        <v>R.9 to R1.1 = Pass, See Image</v>
      </c>
      <c r="KJ323" t="str">
        <v>Ram Construction</v>
      </c>
      <c r="KK323" t="str">
        <v>Record Same Pass / Fail All Balloons</v>
      </c>
      <c r="KL323" t="str">
        <v>Ref. Balloon 1</v>
      </c>
      <c r="KM323" t="str">
        <v>Ref. Balloon 12</v>
      </c>
      <c r="KN323" t="str">
        <v>Ref. Balloon 13, 100% AQL</v>
      </c>
      <c r="KO323" t="str">
        <v>Ref. Balloon 2</v>
      </c>
      <c r="KP323" t="str">
        <v>Ref. Balloon 21, 100% AQL</v>
      </c>
      <c r="KQ323" t="str">
        <v>Ref. Balloon 4</v>
      </c>
      <c r="KR323" t="str">
        <v>Ref. Balloon 7</v>
      </c>
      <c r="KS323" t="str">
        <v>Ref. Balloon 8</v>
      </c>
      <c r="KT323" t="str">
        <v>Relieved Pin Gauges 09236 &amp; 09235</v>
      </c>
      <c r="KU323" t="str">
        <v>Rotate Part</v>
      </c>
      <c r="KV323" t="str">
        <v>Rotate Part, See Image</v>
      </c>
      <c r="KW323" t="str">
        <v>Same as Root Radius</v>
      </c>
      <c r="KX323" t="str">
        <v>Section</v>
      </c>
      <c r="KY323" t="str">
        <v>Section B-B</v>
      </c>
      <c r="KZ323" t="str">
        <v>Section B-B, Distance Between Grooves</v>
      </c>
      <c r="LA323" t="str">
        <v>Section C-C</v>
      </c>
      <c r="LB323" t="str">
        <v>Section Part</v>
      </c>
      <c r="LC323" t="str">
        <v>Section Part, Measured from Opposite Face</v>
      </c>
      <c r="LD323" t="str">
        <v>Section, Broachless Blank</v>
      </c>
      <c r="LE323" t="str">
        <v>Section, EXT. Sphere Location.</v>
      </c>
      <c r="LF323" t="str">
        <v>Section, Hex Cham. Ang.</v>
      </c>
      <c r="LG323" t="str">
        <v>Section, Hex Fillet Rad.</v>
      </c>
      <c r="LH323" t="str">
        <v>Section, INT. Feature</v>
      </c>
      <c r="LI323" t="str">
        <v>Section, INT. Sphere Location.</v>
      </c>
      <c r="LJ323" t="str">
        <v>Section, Mfg. Tol.</v>
      </c>
      <c r="LK323" t="str">
        <v>Section, Mfg. Tol., See Image</v>
      </c>
      <c r="LL323" t="str">
        <v>Section, OL00486</v>
      </c>
      <c r="LM323" t="str">
        <v>Section, OL00542</v>
      </c>
      <c r="LN323" t="str">
        <v>Section, OL00543</v>
      </c>
      <c r="LO323" t="str">
        <v>Section, OL00544</v>
      </c>
      <c r="LP323" t="str">
        <v>Section, OL00545</v>
      </c>
      <c r="LQ323" t="str">
        <v>Section, OL00546</v>
      </c>
      <c r="LR323" t="str">
        <v>Section, OL00547</v>
      </c>
      <c r="LS323" t="str">
        <v>Section, OL00555</v>
      </c>
      <c r="LT323" t="str">
        <v>Section, OL00725</v>
      </c>
      <c r="LU323" t="str">
        <v>Section, OL01430</v>
      </c>
      <c r="LV323" t="str">
        <v>Section, OL01434</v>
      </c>
      <c r="LW323" t="str">
        <v>Section, OL01435</v>
      </c>
      <c r="LX323" t="str">
        <v>Section, OL01807</v>
      </c>
      <c r="LY323" t="str">
        <v>Section, OL01830</v>
      </c>
      <c r="LZ323" t="str">
        <v>Section, OL02351</v>
      </c>
      <c r="MA323" t="str">
        <v>Section, OL02519</v>
      </c>
      <c r="MB323" t="str">
        <v>Section, OL02520</v>
      </c>
      <c r="MC323" t="str">
        <v>Section, OL02522</v>
      </c>
      <c r="MD323" t="str">
        <v>Section, OL02540</v>
      </c>
      <c r="ME323" t="str">
        <v>Section, OL02541</v>
      </c>
      <c r="MF323" t="str">
        <v>Section, OL02552</v>
      </c>
      <c r="MG323" t="str">
        <v>Section, OL02553</v>
      </c>
      <c r="MH323" t="str">
        <v>Section, OL02554</v>
      </c>
      <c r="MI323" t="str">
        <v>Section, OL02555</v>
      </c>
      <c r="MJ323" t="str">
        <v>Section, OL02558</v>
      </c>
      <c r="MK323" t="str">
        <v>Section, OL02559</v>
      </c>
      <c r="ML323" t="str">
        <v>Section, OL02560</v>
      </c>
      <c r="MM323" t="str">
        <v>Section, OL02619</v>
      </c>
      <c r="MN323" t="str">
        <v>Section, OL02620</v>
      </c>
      <c r="MO323" t="str">
        <v>Section, OL02621</v>
      </c>
      <c r="MP323" t="str">
        <v>Section, OL02622</v>
      </c>
      <c r="MQ323" t="str">
        <v>Section, OL02623</v>
      </c>
      <c r="MR323" t="str">
        <v>Section, OL02624</v>
      </c>
      <c r="MS323" t="str">
        <v>Section, OL02652</v>
      </c>
      <c r="MT323" t="str">
        <v>Section, OL02680</v>
      </c>
      <c r="MU323" t="str">
        <v>Section, OL02793</v>
      </c>
      <c r="MV323" t="str">
        <v>Section, OL02823</v>
      </c>
      <c r="MW323" t="str">
        <v>Section, OL02843</v>
      </c>
      <c r="MX323" t="str">
        <v>Section, OL03026, Ext.</v>
      </c>
      <c r="MY323" t="str">
        <v>Section, OL03026, Int.</v>
      </c>
      <c r="MZ323" t="str">
        <v>Section, OL03570, DWG# 100448-41</v>
      </c>
      <c r="NA323" t="str">
        <v>Section, OL03781</v>
      </c>
      <c r="NB323" t="str">
        <v>Section, OL03911</v>
      </c>
      <c r="NC323" t="str">
        <v>Section, OL03912</v>
      </c>
      <c r="ND323" t="str">
        <v>Section, OL03928</v>
      </c>
      <c r="NE323" t="str">
        <v>Section, OL03929</v>
      </c>
      <c r="NF323" t="str">
        <v>Section, OL04030</v>
      </c>
      <c r="NG323" t="str">
        <v>Section, OL04037</v>
      </c>
      <c r="NH323" t="str">
        <v>Section, OL04038</v>
      </c>
      <c r="NI323" t="str">
        <v>Section, OL04046</v>
      </c>
      <c r="NJ323" t="str">
        <v>Section, OL04065</v>
      </c>
      <c r="NK323" t="str">
        <v>Section, OL04066</v>
      </c>
      <c r="NL323" t="str">
        <v>Section, OL04067</v>
      </c>
      <c r="NM323" t="str">
        <v>Section, OL04069</v>
      </c>
      <c r="NN323" t="str">
        <v>Section, OL04071</v>
      </c>
      <c r="NO323" t="str">
        <v>Section, OL04173</v>
      </c>
      <c r="NP323" t="str">
        <v>Section, OL04174</v>
      </c>
      <c r="NQ323" t="str">
        <v>Section, OL04214</v>
      </c>
      <c r="NR323" t="str">
        <v>Section, OL04215</v>
      </c>
      <c r="NS323" t="str">
        <v>Section, OL04216</v>
      </c>
      <c r="NT323" t="str">
        <v>Section, OL04217</v>
      </c>
      <c r="NU323" t="str">
        <v>Section, Overlay OL02716</v>
      </c>
      <c r="NV323" t="str">
        <v>Section, Overlay OL02717</v>
      </c>
      <c r="NW323" t="str">
        <v>Section, See Image</v>
      </c>
      <c r="NX323" t="str">
        <v>Section, See Image, DWG# 100448-41</v>
      </c>
      <c r="NY323" t="str">
        <v>Section, Without Sots</v>
      </c>
      <c r="NZ323" t="str">
        <v>See Comments Sheet</v>
      </c>
      <c r="OA323" t="str">
        <v>See Comments Sheet, OL02318</v>
      </c>
      <c r="OB323" t="str">
        <v>See Image</v>
      </c>
      <c r="OC323" t="str">
        <v>See Image, .005 or Less = Pass</v>
      </c>
      <c r="OD323" t="str">
        <v>See Image, Check Near Radius</v>
      </c>
      <c r="OE323" t="str">
        <v>See Image, Constrained</v>
      </c>
      <c r="OF323" t="str">
        <v>See Image, Distance Between Flats</v>
      </c>
      <c r="OG323" t="str">
        <v xml:space="preserve">See Image, Mfg. Tol, Section A-A </v>
      </c>
      <c r="OH323" t="str">
        <v>See image, Mfg. Tol.</v>
      </c>
      <c r="OI323" t="str">
        <v>See Image, Mic. Across Flats</v>
      </c>
      <c r="OJ323" t="str">
        <v>See Image, OL02850</v>
      </c>
      <c r="OK323" t="str">
        <v>See Image, OL02880</v>
      </c>
      <c r="OL323" t="str">
        <v>See Image, OL03926</v>
      </c>
      <c r="OM323" t="str">
        <v>See Image, OL03927</v>
      </c>
      <c r="ON323" t="str">
        <v>See Image, OL04003</v>
      </c>
      <c r="OO323" t="str">
        <v>'See Image, OL04342,  Best Fit Joe Block</v>
      </c>
      <c r="OP323" t="str">
        <v>See Image, OL04342,  Blank</v>
      </c>
      <c r="OQ323" t="str">
        <v>See Image, OL04342, Blank</v>
      </c>
      <c r="OR323" t="str">
        <v>See Image, OL04343, Blank</v>
      </c>
      <c r="OS323" t="str">
        <v>See Image, Pass = .002 or Less</v>
      </c>
      <c r="OT323" t="str">
        <v>See Image, Rcd. MAX</v>
      </c>
      <c r="OU323" t="str">
        <v>See Image, Rcd. MIN</v>
      </c>
      <c r="OV323" t="str">
        <v>See Image, Section</v>
      </c>
      <c r="OW323" t="str">
        <v>See Image, Section A-A</v>
      </c>
      <c r="OX323" t="str">
        <v>See Image, Section B-B</v>
      </c>
      <c r="OY323" t="str">
        <v>See Image, Section B-B, TSC</v>
      </c>
      <c r="OZ323" t="str">
        <v>See Image, Shank Drawing # 18000-XX-XX A</v>
      </c>
      <c r="PA323" t="str">
        <v>Sequencial Laser 01, 120 Per Print</v>
      </c>
      <c r="PB323" t="str">
        <v>Set to .202, Zero on Thread Lead</v>
      </c>
      <c r="PC323" t="str">
        <v>Sharp OK, No Burr</v>
      </c>
      <c r="PD323" t="str">
        <v>Sharp OK, No Raised Edge, See Image</v>
      </c>
      <c r="PE323" t="str">
        <v>Sharp OK, No Raised Edges</v>
      </c>
      <c r="PF323" t="str">
        <v>Sharp okay no raised edge</v>
      </c>
      <c r="PG323" t="str">
        <v>Sharp Okay, No Burr</v>
      </c>
      <c r="PH323" t="str">
        <v>Sharp Okay, No Raised Edge</v>
      </c>
      <c r="PI323" t="str">
        <v>Sharp Okay, No Raised Edges,</v>
      </c>
      <c r="PJ323" t="str">
        <v>Sharp Okay, See Image</v>
      </c>
      <c r="PK323" t="str">
        <v xml:space="preserve">Start of Radius @ .195 </v>
      </c>
      <c r="PL323" t="str">
        <v xml:space="preserve">Start of Radius @ .21 </v>
      </c>
      <c r="PM323" t="str">
        <v xml:space="preserve">T.S.C. </v>
      </c>
      <c r="PN323" t="str">
        <v>Tangent Point</v>
      </c>
      <c r="PO323" t="str">
        <v>Tangent point of R.50</v>
      </c>
      <c r="PP323" t="str">
        <v>Taper Check, Mfg.Tol.</v>
      </c>
      <c r="PQ323" t="str">
        <v>Taper Check, Mfg.Tol., See Image</v>
      </c>
      <c r="PR323" t="str">
        <v>Thrd. Minor Ø</v>
      </c>
      <c r="PS323" t="str">
        <v>Thrd. Relief Ø</v>
      </c>
      <c r="PT323" t="str">
        <v>Threadless Blank</v>
      </c>
      <c r="PU323" t="str">
        <v>Threadless Blank, From Major Ø</v>
      </c>
      <c r="PV323" t="str">
        <v>Threadless Blank, Mfg. Tol.</v>
      </c>
      <c r="PW323" t="str">
        <v>Threadless Blank, Thrd. to Neck Rad.</v>
      </c>
      <c r="PX323" t="str">
        <v>Thredless Blank</v>
      </c>
      <c r="PY323" t="str">
        <v>To center of R.005</v>
      </c>
      <c r="PZ323" t="str">
        <v>Torx Min. Dia.</v>
      </c>
      <c r="QA323" t="str">
        <v>Turn Ø Free of Mill Marks</v>
      </c>
      <c r="QB323" t="str">
        <v>Use (Full) GO Hex</v>
      </c>
      <c r="QC323" t="str">
        <v>Use Balloon 1 FULL Gauge</v>
      </c>
      <c r="QD323" t="str">
        <v>Use Balloon 9 FULL GO</v>
      </c>
      <c r="QE323" t="str">
        <v>Use Best Fit Pin</v>
      </c>
      <c r="QF323" t="str">
        <v>Use Disk Tip</v>
      </c>
      <c r="QG323" t="str">
        <v>Use flat bottomed indicator tip.</v>
      </c>
      <c r="QH323" t="str">
        <v xml:space="preserve">Use Full .093 Go Hex </v>
      </c>
      <c r="QI323" t="str">
        <v xml:space="preserve">Use Full .0930 Go Hex </v>
      </c>
      <c r="QJ323" t="str">
        <v>Use Full .1235 Go Hex</v>
      </c>
      <c r="QK323" t="str">
        <v>Use Gauge K2-98-8019-04, See Image</v>
      </c>
      <c r="QL323" t="str">
        <v>Use large flat indicator tip</v>
      </c>
      <c r="QM323" t="str">
        <v>Use Pins.3330/.3350, See Image MAX NO-GO</v>
      </c>
      <c r="QN323" t="str">
        <v>Use Pointed Drop Indicator Tip</v>
      </c>
      <c r="QO323" t="str">
        <v>V-Block</v>
      </c>
      <c r="QP323" t="str">
        <v>V-Block,  AMB for 13</v>
      </c>
      <c r="QQ323" t="str">
        <v>V-Block,  Hex Cham. Dia.</v>
      </c>
      <c r="QR323" t="str">
        <v>V-Block, Hex Depth</v>
      </c>
      <c r="QS323" t="str">
        <v>VBU Gauge</v>
      </c>
      <c r="QT323" t="str">
        <v>Visibally smaller than HEX=Pass</v>
      </c>
      <c r="QU323" t="str">
        <v>Visual Per Drawing</v>
      </c>
      <c r="QV323" t="str">
        <v>Whirl Blank</v>
      </c>
      <c r="QW323" t="str">
        <v xml:space="preserve">Whirl Blank </v>
      </c>
      <c r="QX323" t="str">
        <v>Whirl Blank, Neck Rad. End to Head CL</v>
      </c>
      <c r="QY323" t="str">
        <v>Whirl Blank, Nose Start Dia.</v>
      </c>
      <c r="QZ323" t="str">
        <v>Whirl Blank, Nose Start Dist.</v>
      </c>
      <c r="RA323" t="str">
        <v>Whirl Blank, Thrd. Minor</v>
      </c>
      <c r="RB323" t="str">
        <v>Whirl Blank, Thrd. Pullout Dia.</v>
      </c>
      <c r="RC323" t="str">
        <v>Whole Part, Removal is at Assy. Level</v>
      </c>
      <c r="RD323" t="str">
        <v>Wide Area</v>
      </c>
      <c r="RE323" t="str">
        <v>Zero on End of Go Gauge</v>
      </c>
    </row>
    <row r="324" spans="1:473">
      <c r="A324" t="s">
        <v>952</v>
      </c>
      <c r="C324" t="str" cm="1">
        <f t="array" ref="C324:RE324">TRANSPOSE(_xlfn._xlws.SORT(_xlfn._xlws.FILTER($A$2:$A$600,ISNUMBER(SEARCH('PartLib Table'!M341,$A$2:$A$600)),"not found")))</f>
        <v xml:space="preserve"> 'C', Whirl Blank</v>
      </c>
      <c r="D324" t="str">
        <v xml:space="preserve"> See Image, Constrained</v>
      </c>
      <c r="E324" t="str">
        <v>(.04 to .12 range = Pass)</v>
      </c>
      <c r="F324" t="str">
        <v>(.042 FULL) Go Pin Seat Fully</v>
      </c>
      <c r="G324" t="str">
        <v>(B), Mfg. Tol.</v>
      </c>
      <c r="H324" t="str">
        <v>(B), O.A.L.</v>
      </c>
      <c r="I324" t="str">
        <v>.001 or less =Pass</v>
      </c>
      <c r="J324" t="str">
        <v>.001 or less out of center = Pass</v>
      </c>
      <c r="K324" t="str">
        <v>.002 or Less = Pass</v>
      </c>
      <c r="L324" t="str">
        <v>.002 or Less out of center = Pass</v>
      </c>
      <c r="M324" t="str">
        <v>.005 to .015 = Pass</v>
      </c>
      <c r="N324" t="str">
        <v>.0125 Mean, Section</v>
      </c>
      <c r="O324" t="str">
        <v>.025 or Less in X &amp; Y=Pass</v>
      </c>
      <c r="P324" t="str">
        <v>.038 Mean</v>
      </c>
      <c r="Q324" t="str">
        <v>.063 MM = .0024 IN, See Image</v>
      </c>
      <c r="R324" t="str">
        <v>.063MM = .0024"</v>
      </c>
      <c r="S324" t="str">
        <v>.243 NO-GO, Unconstrained, Must Not Start</v>
      </c>
      <c r="T324" t="str">
        <v>@ Back Face &amp; ID, No Raised Edge</v>
      </c>
      <c r="U324" t="str">
        <v>@ Back Face &amp; OD, No Raised Edge</v>
      </c>
      <c r="V324" t="str">
        <v>@ ID &amp; FACE</v>
      </c>
      <c r="W324" t="str">
        <v>@ OD &amp; BACK FACE</v>
      </c>
      <c r="X324" t="str">
        <v>@ OD &amp; FACE</v>
      </c>
      <c r="Y324" t="str">
        <v>Across from slot</v>
      </c>
      <c r="Z324" t="str">
        <v>All Edge Breaks</v>
      </c>
      <c r="AA324" t="str">
        <v>Attached to bar stock</v>
      </c>
      <c r="AB324" t="str">
        <v xml:space="preserve">Back Turn Fillet Rad. </v>
      </c>
      <c r="AC324" t="str">
        <v>Balloon 1 (DWG FRM0105 Page 2, NV-27)</v>
      </c>
      <c r="AD324" t="str">
        <v>Balloon 1 (DWG FRM0105, NV-30)</v>
      </c>
      <c r="AE324" t="str">
        <v>Balloon 1 (P# 9890002-20) OL00429/A</v>
      </c>
      <c r="AF324" t="str">
        <v>Balloon 1, DWG#FRM0105</v>
      </c>
      <c r="AG324" t="str">
        <v>Balloon 11, See Image</v>
      </c>
      <c r="AH324" t="str">
        <v xml:space="preserve">Balloon 2 (DWG FRM0105 Page 2, NV-27) </v>
      </c>
      <c r="AI324" t="str">
        <v>Balloon 2 (DWG FRM0105, NV-30)</v>
      </c>
      <c r="AJ324" t="str">
        <v>Balloon 2 (P# 9890002-20)</v>
      </c>
      <c r="AK324" t="str">
        <v>Balloon 2, DWG#FRM0105</v>
      </c>
      <c r="AL324" t="str">
        <v>Balloon 2, DWG#FRM0105, See Image</v>
      </c>
      <c r="AM324" t="str">
        <v>Balloon 3 (DWG FRM0105, NV-30 Minor)</v>
      </c>
      <c r="AN324" t="str">
        <v>Balloon 3 (DWG FRM0105, NV-30)</v>
      </c>
      <c r="AO324" t="str">
        <v>Balloon 3 (P# 9890002-20)</v>
      </c>
      <c r="AP324" t="str">
        <v>Balloon 4</v>
      </c>
      <c r="AQ324" t="str">
        <v>Balloon 4 (P# 9890002-20)</v>
      </c>
      <c r="AR324" t="str">
        <v>Below Middle Band</v>
      </c>
      <c r="AS324" t="str">
        <v>Best Fit Pin, .003 or Less =Pass</v>
      </c>
      <c r="AT324" t="str">
        <v>Blank</v>
      </c>
      <c r="AU324" t="str">
        <v>Blank Turn Maj.</v>
      </c>
      <c r="AV324" t="str">
        <v>Blank Turn Maj. Mill Flt., OL4172</v>
      </c>
      <c r="AW324" t="str">
        <v>Blank Without .010 Slots</v>
      </c>
      <c r="AX324" t="str">
        <v>Blank Without .010 Slots, Section</v>
      </c>
      <c r="AY324" t="str">
        <v>Blank without thread</v>
      </c>
      <c r="AZ324" t="str">
        <v xml:space="preserve">Blank, Center of V Grv. </v>
      </c>
      <c r="BA324" t="str">
        <v>Blank, Check R adjacent Balloon 17</v>
      </c>
      <c r="BB324" t="str">
        <v>Blank, EXT. Feature</v>
      </c>
      <c r="BC324" t="str">
        <v>Blank, See Image, OL04335</v>
      </c>
      <c r="BD324" t="str">
        <v>Blank, See Image, OL04336</v>
      </c>
      <c r="BE324" t="str">
        <v xml:space="preserve">Blank, Thrd. </v>
      </c>
      <c r="BF324" t="str">
        <v>Blank, Turn Tip</v>
      </c>
      <c r="BG324" t="str">
        <v>Blank, Without Thrd.</v>
      </c>
      <c r="BH324" t="str">
        <v>Blank, Without Thread</v>
      </c>
      <c r="BI324" t="str">
        <v xml:space="preserve">Blunt Start Blend to Minor </v>
      </c>
      <c r="BJ324" t="str">
        <v>Calc., Use Go HEX</v>
      </c>
      <c r="BK324" t="str">
        <v>Can't dig into OD</v>
      </c>
      <c r="BL324" t="str">
        <v>Carbide Gauge</v>
      </c>
      <c r="BM324" t="str">
        <v xml:space="preserve">Center of V Grv. </v>
      </c>
      <c r="BN324" t="str">
        <v>Centered Less than .03 = Pass</v>
      </c>
      <c r="BO324" t="str">
        <v>Centered within .0005 or Less = Pass</v>
      </c>
      <c r="BP324" t="str">
        <v>Centered within .001 or Less = Pass</v>
      </c>
      <c r="BQ324" t="str">
        <v>Centered within .0254 or Less = Pass</v>
      </c>
      <c r="BR324" t="str">
        <v>Check close to Rod Slot</v>
      </c>
      <c r="BS324" t="str">
        <v>Check every other hole</v>
      </c>
      <c r="BT324" t="str">
        <v>Check Go over full length of slot.</v>
      </c>
      <c r="BU324" t="str">
        <v>Check Near Closed End</v>
      </c>
      <c r="BV324" t="str">
        <v>Check per Print View, Away from Rod Slot</v>
      </c>
      <c r="BW324" t="str">
        <v>Check to Balloon 30 Go Pin</v>
      </c>
      <c r="BX324" t="str">
        <v>Check with .2705 SET Pin Inside Part</v>
      </c>
      <c r="BY324" t="str">
        <v>Check with Hex Up</v>
      </c>
      <c r="BZ324" t="str">
        <v>CMM Blank</v>
      </c>
      <c r="CA324" t="str">
        <v>Confirm Full Radius</v>
      </c>
      <c r="CB324" t="str">
        <v>Constrained in fixture</v>
      </c>
      <c r="CC324" t="str">
        <v>Constrained with Ring</v>
      </c>
      <c r="CD324" t="str">
        <v>Constrained, See Image</v>
      </c>
      <c r="CE324" t="str">
        <v>Dim. "A"</v>
      </c>
      <c r="CF324" t="str">
        <v>Dim. "B"</v>
      </c>
      <c r="CG324" t="str">
        <v>Dim. "C"</v>
      </c>
      <c r="CH324" t="str">
        <v>Dim. "D", Whirl Blank</v>
      </c>
      <c r="CI324" t="str">
        <v>Dim. "G"</v>
      </c>
      <c r="CJ324" t="str">
        <v>Dim. E, Blank Turn Maj. &amp;  Mill Flt</v>
      </c>
      <c r="CK324" t="str">
        <v>Dim. E, Blank Turn Maj.&amp;  Mill Flt</v>
      </c>
      <c r="CL324" t="str">
        <v>Dim. H, Whirl Blank</v>
      </c>
      <c r="CM324" t="str">
        <v>Dim. J, 'Blank Turn Maj. &amp; Whirl Blank</v>
      </c>
      <c r="CN324" t="str">
        <v>Disk Drop Indicator Tip</v>
      </c>
      <c r="CO324" t="str">
        <v>DWG 100448-15, Balloon F_1</v>
      </c>
      <c r="CP324" t="str">
        <v>DWG 100448-15, OL02571</v>
      </c>
      <c r="CQ324" t="str">
        <v>DWG 100448-41</v>
      </c>
      <c r="CR324" t="str">
        <v>DWG 9890040, (10E),Section Part, OL01139</v>
      </c>
      <c r="CS324" t="str">
        <v>DWG 9890040, (10E),Section, OL01139</v>
      </c>
      <c r="CT324" t="str">
        <v>DWG 9890040, (11E)</v>
      </c>
      <c r="CU324" t="str">
        <v>DWG 9890040, (11E), Pins with Flats</v>
      </c>
      <c r="CV324" t="str">
        <v>DWG 9890040, (12E),  Pass=.002 or less</v>
      </c>
      <c r="CW324" t="str">
        <v>DWG 9890040, (12E), See Image</v>
      </c>
      <c r="CX324" t="str">
        <v>DWG 9890040, (1E), OL01431</v>
      </c>
      <c r="CY324" t="str">
        <v>DWG 9890040, (1E), OL01432</v>
      </c>
      <c r="CZ324" t="str">
        <v>DWG 9890040, (2E), OL01432</v>
      </c>
      <c r="DA324" t="str">
        <v>DWG 9890040, (3E)</v>
      </c>
      <c r="DB324" t="str">
        <v>DWG 9890040, (4E)</v>
      </c>
      <c r="DC324" t="str">
        <v>DWG 9890040, (5E), OL02336</v>
      </c>
      <c r="DD324" t="str">
        <v>DWG 9890040, (6E)</v>
      </c>
      <c r="DE324" t="str">
        <v>DWG 9890040, (7E)</v>
      </c>
      <c r="DF324" t="str">
        <v>DWG 9890040, (8E), OL01433</v>
      </c>
      <c r="DG324" t="str">
        <v>DWG 9890040, (8E), OL01433, Section</v>
      </c>
      <c r="DH324" t="str">
        <v>DWG 9890040, (9E), Close to Rod Slot</v>
      </c>
      <c r="DI324" t="str">
        <v>DWG 9890040, (9E),Close to Rod Slot</v>
      </c>
      <c r="DJ324" t="str">
        <v>DWG FRM0105 PAGE 2</v>
      </c>
      <c r="DK324" t="str">
        <v>DWG# 100448-41</v>
      </c>
      <c r="DL324" t="str">
        <v>DWG# 100448-44</v>
      </c>
      <c r="DM324" t="str">
        <v>DWG# 9890003  (1), Section OL00436/A</v>
      </c>
      <c r="DN324" t="str">
        <v>DWG# 9890003 (3), Ring Gauge Constrained</v>
      </c>
      <c r="DO324" t="str">
        <v>DWG# 9890003 (4), Section</v>
      </c>
      <c r="DP324" t="str">
        <v>DWG#100448-26, Balloon 1K, OL02350</v>
      </c>
      <c r="DQ324" t="str">
        <v>DWG#100448-26, Balloon 2K, OL02350</v>
      </c>
      <c r="DR324" t="str">
        <v>DWG#100448-26, Balloon 3K, OL02363</v>
      </c>
      <c r="DS324" t="str">
        <v>DWG#100448-26, Balloon 4K</v>
      </c>
      <c r="DT324" t="str">
        <v>DWG#100448-26, Balloon 5K, Section</v>
      </c>
      <c r="DU324" t="str">
        <v>DWG#100448-26, Balloon 6K</v>
      </c>
      <c r="DV324" t="str">
        <v>DWG#100448-26, Balloon 7K, Section</v>
      </c>
      <c r="DW324" t="str">
        <v>DWG#100448-26, Mfg. Tol.</v>
      </c>
      <c r="DX324" t="str">
        <v>DWG#9890003 (2) Ring Gauge Constrained</v>
      </c>
      <c r="DY324" t="str">
        <v>DWG#9890044</v>
      </c>
      <c r="DZ324" t="str">
        <v>DWG#9890044 .1985 to .2005=Pass</v>
      </c>
      <c r="EA324" t="str">
        <v>DWG#9890044 Overlay OL02441</v>
      </c>
      <c r="EB324" t="str">
        <v>DWG#9890044, OL02441</v>
      </c>
      <c r="EC324" t="str">
        <v>DWG#FRM0105</v>
      </c>
      <c r="ED324" t="str">
        <v>EXT.</v>
      </c>
      <c r="EE324" t="str">
        <v>EXT. Section, OL02460</v>
      </c>
      <c r="EF324" t="str">
        <v>EXT., OL04223</v>
      </c>
      <c r="EG324" t="str">
        <v>Flat Drop Indicator Tip</v>
      </c>
      <c r="EH324" t="str">
        <v>Full Go Pin, No Light, at Radius</v>
      </c>
      <c r="EI324" t="str">
        <v>Function Check</v>
      </c>
      <c r="EJ324" t="str">
        <v>GO Function Gauge</v>
      </c>
      <c r="EK324" t="str">
        <v>Go Gauge for Balloon 1 &amp; 4</v>
      </c>
      <c r="EL324" t="str">
        <v>Go Pin must pass through</v>
      </c>
      <c r="EM324" t="str">
        <v>Greater than .005 = Fail, Section</v>
      </c>
      <c r="EN324" t="str">
        <v>Greater than .025 out of center = Fail</v>
      </c>
      <c r="EO324" t="str">
        <v>Greater than 2.6 = Pass</v>
      </c>
      <c r="EP324" t="str">
        <v>Green = Pass, Red = Fail</v>
      </c>
      <c r="EQ324" t="str">
        <v>Hex Depth</v>
      </c>
      <c r="ER324" t="str">
        <v>Hex Minor</v>
      </c>
      <c r="ES324" t="str">
        <v>Hole Dia.</v>
      </c>
      <c r="ET324" t="str">
        <v>Hook or Disk Tip</v>
      </c>
      <c r="EU324" t="str">
        <v>ID Sphere Finish</v>
      </c>
      <c r="EV324" t="str">
        <v>ID/OD Both Sides, Diff. .002 or less = Pass</v>
      </c>
      <c r="EW324" t="str">
        <v>If Looks Big, Section</v>
      </c>
      <c r="EX324" t="str">
        <v>If Looks Small, Section</v>
      </c>
      <c r="EY324" t="str">
        <v>Insp. Close to Break Away, Mfg.Tol.</v>
      </c>
      <c r="EZ324" t="str">
        <v>INT.</v>
      </c>
      <c r="FA324" t="str">
        <v>INT. Section, OL02460</v>
      </c>
      <c r="FB324" t="str">
        <v>INT., OL04223</v>
      </c>
      <c r="FC324" t="str">
        <v>Intersect. of 7.7 &amp; R0.10</v>
      </c>
      <c r="FD324" t="str">
        <v>Intersect. of 8.79 and R.25 MAX</v>
      </c>
      <c r="FE324" t="str">
        <v>Keep Ind. Tip away from corner</v>
      </c>
      <c r="FF324" t="str">
        <v>L31</v>
      </c>
      <c r="FG324" t="str">
        <v>Laser Mark</v>
      </c>
      <c r="FH324" t="str">
        <v>LASER PER NOTE 4</v>
      </c>
      <c r="FI324" t="str">
        <v>LASER PER NOTE 4, Final Check 1 only</v>
      </c>
      <c r="FJ324" t="str">
        <v>Less than .002 out of center = Pass</v>
      </c>
      <c r="FK324" t="str">
        <v>Less than 2.75 = Pass, Section</v>
      </c>
      <c r="FL324" t="str">
        <v>List as pin. Not Calibrated</v>
      </c>
      <c r="FM324" t="str">
        <v>M9 X 1.25 BUTT See Comment Image</v>
      </c>
      <c r="FN324" t="str">
        <v>Manual Section</v>
      </c>
      <c r="FO324" t="str">
        <v>Max Deep .241 NO-GO =.42</v>
      </c>
      <c r="FP324" t="str">
        <v>MAX Depth of (Note 7) .241 NO-GO Pin</v>
      </c>
      <c r="FQ324" t="str">
        <v>Measure from Blue Line, See Image</v>
      </c>
      <c r="FR324" t="str">
        <v>Measure Width of Blue Area, See Image</v>
      </c>
      <c r="FS324" t="str">
        <v>Mfg. Tol</v>
      </c>
      <c r="FT324" t="str">
        <v>Mfg. Tol, See Image</v>
      </c>
      <c r="FU324" t="str">
        <v>Mfg. Tol.</v>
      </c>
      <c r="FV324" t="str">
        <v>Mfg. Tol. "A"</v>
      </c>
      <c r="FW324" t="str">
        <v>Mfg. Tol. (Zero on Gauge Full Dia. Lead)</v>
      </c>
      <c r="FX324" t="str">
        <v>Mfg. Tol. Balloon 11, See Image</v>
      </c>
      <c r="FY324" t="str">
        <v>Mfg. Tol. Balloon 4</v>
      </c>
      <c r="FZ324" t="str">
        <v>Mfg. Tol. Balloon 7</v>
      </c>
      <c r="GA324" t="str">
        <v xml:space="preserve">Mfg. Tol. C-Bore Face (Ballo 28) </v>
      </c>
      <c r="GB324" t="str">
        <v>Mfg. Tol. Section</v>
      </c>
      <c r="GC324" t="str">
        <v>Mfg. Tol. See Image</v>
      </c>
      <c r="GD324" t="str">
        <v>Mfg. Tol., 3 Places, Record MAX</v>
      </c>
      <c r="GE324" t="str">
        <v>Mfg. Tol., Balloon 11</v>
      </c>
      <c r="GF324" t="str">
        <v>Mfg. Tol., Balloon 7</v>
      </c>
      <c r="GG324" t="str">
        <v>Mfg. Tol., Blank</v>
      </c>
      <c r="GH324" t="str">
        <v>Mfg. Tol., Blank, Balloon 12</v>
      </c>
      <c r="GI324" t="str">
        <v>Mfg. Tol., Blend to SØ.320</v>
      </c>
      <c r="GJ324" t="str">
        <v>Mfg. Tol., Calculation</v>
      </c>
      <c r="GK324" t="str">
        <v>Mfg. Tol., For Mill Fixture</v>
      </c>
      <c r="GL324" t="str">
        <v>Mfg. Tol., L32</v>
      </c>
      <c r="GM324" t="str">
        <v>Mfg. Tol., L33</v>
      </c>
      <c r="GN324" t="str">
        <v>Mfg. Tol., No Tool Marks</v>
      </c>
      <c r="GO324" t="str">
        <v>Mfg. Tol., OL03361</v>
      </c>
      <c r="GP324" t="str">
        <v>Mfg. Tol., Record off center value</v>
      </c>
      <c r="GQ324" t="str">
        <v>Mfg. Tol., Same 3 Places, Record MIN</v>
      </c>
      <c r="GR324" t="str">
        <v>Mfg. Tol., Section</v>
      </c>
      <c r="GS324" t="str">
        <v>Mfg. Tol., Section B-B</v>
      </c>
      <c r="GT324" t="str">
        <v>Mfg. Tol., Section, OL03361</v>
      </c>
      <c r="GU324" t="str">
        <v>Mfg. Tol., Section, Per Note 2</v>
      </c>
      <c r="GV324" t="str">
        <v>Mfg. Tol., See Image</v>
      </c>
      <c r="GW324" t="str">
        <v>Mfg. Tol., See Image, Bore in Blue</v>
      </c>
      <c r="GX324" t="str">
        <v>Mfg. Tol., See Image, Hook Tip</v>
      </c>
      <c r="GY324" t="str">
        <v>Mfg. Tol., Sharp Okay No Burr</v>
      </c>
      <c r="GZ324" t="str">
        <v>Mfg. Tol., Threadless Blank</v>
      </c>
      <c r="HA324" t="str">
        <v>Mfg.Tol.</v>
      </c>
      <c r="HB324" t="str">
        <v>Mgf. To., T.S.C.</v>
      </c>
      <c r="HC324" t="str">
        <v>Milled Feature</v>
      </c>
      <c r="HD324" t="str">
        <v>Milled Feature, OL04045</v>
      </c>
      <c r="HE324" t="str">
        <v>More than .0005 out of center = Fail</v>
      </c>
      <c r="HF324" t="str">
        <v>Must Pass Through</v>
      </c>
      <c r="HG324" t="str">
        <v>Must pass through gauge</v>
      </c>
      <c r="HH324" t="str">
        <v>Must Pass Through Go Gauge</v>
      </c>
      <c r="HI324" t="str">
        <v>Must Pass, See Image.</v>
      </c>
      <c r="HJ324" t="str">
        <v>NA</v>
      </c>
      <c r="HK324" t="str">
        <v>Narrow Area</v>
      </c>
      <c r="HL324" t="str">
        <v>Near Balloon 21</v>
      </c>
      <c r="HM324" t="str">
        <v>Near Datum B</v>
      </c>
      <c r="HN324" t="str">
        <v>Neck Dia.</v>
      </c>
      <c r="HO324" t="str">
        <v>Neck to Head Rad.</v>
      </c>
      <c r="HP324" t="str">
        <v>No Copper Deposits Allowed</v>
      </c>
      <c r="HQ324" t="str">
        <v>No Section</v>
      </c>
      <c r="HR324" t="str">
        <v>No Section, .01 to .014 = Pass</v>
      </c>
      <c r="HS324" t="str">
        <v>No Section, Rotate Part</v>
      </c>
      <c r="HT324" t="str">
        <v>No Section, See Image</v>
      </c>
      <c r="HU324" t="str">
        <v>No Slot, Section B-B</v>
      </c>
      <c r="HV324" t="str">
        <v>No visual step = Pass</v>
      </c>
      <c r="HW324" t="str">
        <v>Not to exceed .95 Deep</v>
      </c>
      <c r="HX324" t="str">
        <v>Note 1</v>
      </c>
      <c r="HY324" t="str">
        <v>OL00333/A</v>
      </c>
      <c r="HZ324" t="str">
        <v>OL00519</v>
      </c>
      <c r="IA324" t="str">
        <v>OL00520</v>
      </c>
      <c r="IB324" t="str">
        <v>OL00529</v>
      </c>
      <c r="IC324" t="str">
        <v>OL00542</v>
      </c>
      <c r="ID324" t="str">
        <v>OL00724</v>
      </c>
      <c r="IE324" t="str">
        <v>OL01250</v>
      </c>
      <c r="IF324" t="str">
        <v>OL01869, Threadless Blank</v>
      </c>
      <c r="IG324" t="str">
        <v>OL01870, Section</v>
      </c>
      <c r="IH324" t="str">
        <v>OL02255</v>
      </c>
      <c r="II324" t="str">
        <v>OL02255, Mfg. Tol.</v>
      </c>
      <c r="IJ324" t="str">
        <v>OL02302</v>
      </c>
      <c r="IK324" t="str">
        <v xml:space="preserve">OL02318  needed per image instructions </v>
      </c>
      <c r="IL324" t="str">
        <v>OL02556</v>
      </c>
      <c r="IM324" t="str">
        <v>OL02557</v>
      </c>
      <c r="IN324" t="str">
        <v>OL02567</v>
      </c>
      <c r="IO324" t="str">
        <v>OL02653</v>
      </c>
      <c r="IP324" t="str">
        <v>OL02718</v>
      </c>
      <c r="IQ324" t="str">
        <v>OL02841</v>
      </c>
      <c r="IR324" t="str">
        <v>OL02842</v>
      </c>
      <c r="IS324" t="str">
        <v>OL02844</v>
      </c>
      <c r="IT324" t="str">
        <v>OL02871</v>
      </c>
      <c r="IU324" t="str">
        <v>OL02887</v>
      </c>
      <c r="IV324" t="str">
        <v>OL03500</v>
      </c>
      <c r="IW324" t="str">
        <v>OL03766</v>
      </c>
      <c r="IX324" t="str">
        <v>OL03868</v>
      </c>
      <c r="IY324" t="str">
        <v>OL03869</v>
      </c>
      <c r="IZ324" t="str">
        <v>OL03870</v>
      </c>
      <c r="JA324" t="str">
        <v>OL03873, DWG# 100448-44</v>
      </c>
      <c r="JB324" t="str">
        <v>OL03949</v>
      </c>
      <c r="JC324" t="str">
        <v xml:space="preserve">OL04043, Section </v>
      </c>
      <c r="JD324" t="str">
        <v xml:space="preserve">OL04044, Section </v>
      </c>
      <c r="JE324" t="str">
        <v>OL04045</v>
      </c>
      <c r="JF324" t="str">
        <v>OL04045, Milled Feature</v>
      </c>
      <c r="JG324" t="str">
        <v>OL04063</v>
      </c>
      <c r="JH324" t="str">
        <v>OL04064</v>
      </c>
      <c r="JI324" t="str">
        <v>OL04065</v>
      </c>
      <c r="JJ324" t="str">
        <v>OL04181</v>
      </c>
      <c r="JK324" t="str">
        <v>OL04218</v>
      </c>
      <c r="JL324" t="str">
        <v>OL04224, See Image</v>
      </c>
      <c r="JM324" t="str">
        <v>OL04374</v>
      </c>
      <c r="JN324" t="str">
        <v>OL04375, Section M-M</v>
      </c>
      <c r="JO324" t="str">
        <v>OL04376, Section M-M</v>
      </c>
      <c r="JP324" t="str">
        <v>OL04443</v>
      </c>
      <c r="JQ324" t="str">
        <v>OL04444</v>
      </c>
      <c r="JR324" t="str">
        <v>OL05000</v>
      </c>
      <c r="JS324" t="str">
        <v>One side of slot</v>
      </c>
      <c r="JT324" t="str">
        <v>Other side of slot</v>
      </c>
      <c r="JU324" t="str">
        <v>Out of center more than .002 = Fail</v>
      </c>
      <c r="JV324" t="str">
        <v>Out of center more than.002 = Fail</v>
      </c>
      <c r="JW324" t="str">
        <v>Overlay OL02713</v>
      </c>
      <c r="JX324" t="str">
        <v>Overlay OL02714</v>
      </c>
      <c r="JY324" t="str">
        <v>Overlay OL02718</v>
      </c>
      <c r="JZ324" t="str">
        <v>Overlay OL03831, Mfg. Tol.</v>
      </c>
      <c r="KA324" t="str">
        <v>Part Without Slots</v>
      </c>
      <c r="KB324" t="str">
        <v>Part Without Slots, See Image</v>
      </c>
      <c r="KC324" t="str">
        <v xml:space="preserve">Pass = .0254 or Less </v>
      </c>
      <c r="KD324" t="str">
        <v>PD MIN = 4.361, PD MAX = 4.456</v>
      </c>
      <c r="KE324" t="str">
        <v>Per Balloon 2 Note</v>
      </c>
      <c r="KF324" t="str">
        <v>Per drawing note(s) 8.</v>
      </c>
      <c r="KG324" t="str">
        <v>Point or Sphere Tip</v>
      </c>
      <c r="KH324" t="str">
        <v>Point Tip</v>
      </c>
      <c r="KI324" t="str">
        <v>R.9 to R1.1 = Pass, See Image</v>
      </c>
      <c r="KJ324" t="str">
        <v>Ram Construction</v>
      </c>
      <c r="KK324" t="str">
        <v>Record Same Pass / Fail All Balloons</v>
      </c>
      <c r="KL324" t="str">
        <v>Ref. Balloon 1</v>
      </c>
      <c r="KM324" t="str">
        <v>Ref. Balloon 12</v>
      </c>
      <c r="KN324" t="str">
        <v>Ref. Balloon 13, 100% AQL</v>
      </c>
      <c r="KO324" t="str">
        <v>Ref. Balloon 2</v>
      </c>
      <c r="KP324" t="str">
        <v>Ref. Balloon 21, 100% AQL</v>
      </c>
      <c r="KQ324" t="str">
        <v>Ref. Balloon 4</v>
      </c>
      <c r="KR324" t="str">
        <v>Ref. Balloon 7</v>
      </c>
      <c r="KS324" t="str">
        <v>Ref. Balloon 8</v>
      </c>
      <c r="KT324" t="str">
        <v>Relieved Pin Gauges 09236 &amp; 09235</v>
      </c>
      <c r="KU324" t="str">
        <v>Rotate Part</v>
      </c>
      <c r="KV324" t="str">
        <v>Rotate Part, See Image</v>
      </c>
      <c r="KW324" t="str">
        <v>Same as Root Radius</v>
      </c>
      <c r="KX324" t="str">
        <v>Section</v>
      </c>
      <c r="KY324" t="str">
        <v>Section B-B</v>
      </c>
      <c r="KZ324" t="str">
        <v>Section B-B, Distance Between Grooves</v>
      </c>
      <c r="LA324" t="str">
        <v>Section C-C</v>
      </c>
      <c r="LB324" t="str">
        <v>Section Part</v>
      </c>
      <c r="LC324" t="str">
        <v>Section Part, Measured from Opposite Face</v>
      </c>
      <c r="LD324" t="str">
        <v>Section, Broachless Blank</v>
      </c>
      <c r="LE324" t="str">
        <v>Section, EXT. Sphere Location.</v>
      </c>
      <c r="LF324" t="str">
        <v>Section, Hex Cham. Ang.</v>
      </c>
      <c r="LG324" t="str">
        <v>Section, Hex Fillet Rad.</v>
      </c>
      <c r="LH324" t="str">
        <v>Section, INT. Feature</v>
      </c>
      <c r="LI324" t="str">
        <v>Section, INT. Sphere Location.</v>
      </c>
      <c r="LJ324" t="str">
        <v>Section, Mfg. Tol.</v>
      </c>
      <c r="LK324" t="str">
        <v>Section, Mfg. Tol., See Image</v>
      </c>
      <c r="LL324" t="str">
        <v>Section, OL00486</v>
      </c>
      <c r="LM324" t="str">
        <v>Section, OL00542</v>
      </c>
      <c r="LN324" t="str">
        <v>Section, OL00543</v>
      </c>
      <c r="LO324" t="str">
        <v>Section, OL00544</v>
      </c>
      <c r="LP324" t="str">
        <v>Section, OL00545</v>
      </c>
      <c r="LQ324" t="str">
        <v>Section, OL00546</v>
      </c>
      <c r="LR324" t="str">
        <v>Section, OL00547</v>
      </c>
      <c r="LS324" t="str">
        <v>Section, OL00555</v>
      </c>
      <c r="LT324" t="str">
        <v>Section, OL00725</v>
      </c>
      <c r="LU324" t="str">
        <v>Section, OL01430</v>
      </c>
      <c r="LV324" t="str">
        <v>Section, OL01434</v>
      </c>
      <c r="LW324" t="str">
        <v>Section, OL01435</v>
      </c>
      <c r="LX324" t="str">
        <v>Section, OL01807</v>
      </c>
      <c r="LY324" t="str">
        <v>Section, OL01830</v>
      </c>
      <c r="LZ324" t="str">
        <v>Section, OL02351</v>
      </c>
      <c r="MA324" t="str">
        <v>Section, OL02519</v>
      </c>
      <c r="MB324" t="str">
        <v>Section, OL02520</v>
      </c>
      <c r="MC324" t="str">
        <v>Section, OL02522</v>
      </c>
      <c r="MD324" t="str">
        <v>Section, OL02540</v>
      </c>
      <c r="ME324" t="str">
        <v>Section, OL02541</v>
      </c>
      <c r="MF324" t="str">
        <v>Section, OL02552</v>
      </c>
      <c r="MG324" t="str">
        <v>Section, OL02553</v>
      </c>
      <c r="MH324" t="str">
        <v>Section, OL02554</v>
      </c>
      <c r="MI324" t="str">
        <v>Section, OL02555</v>
      </c>
      <c r="MJ324" t="str">
        <v>Section, OL02558</v>
      </c>
      <c r="MK324" t="str">
        <v>Section, OL02559</v>
      </c>
      <c r="ML324" t="str">
        <v>Section, OL02560</v>
      </c>
      <c r="MM324" t="str">
        <v>Section, OL02619</v>
      </c>
      <c r="MN324" t="str">
        <v>Section, OL02620</v>
      </c>
      <c r="MO324" t="str">
        <v>Section, OL02621</v>
      </c>
      <c r="MP324" t="str">
        <v>Section, OL02622</v>
      </c>
      <c r="MQ324" t="str">
        <v>Section, OL02623</v>
      </c>
      <c r="MR324" t="str">
        <v>Section, OL02624</v>
      </c>
      <c r="MS324" t="str">
        <v>Section, OL02652</v>
      </c>
      <c r="MT324" t="str">
        <v>Section, OL02680</v>
      </c>
      <c r="MU324" t="str">
        <v>Section, OL02793</v>
      </c>
      <c r="MV324" t="str">
        <v>Section, OL02823</v>
      </c>
      <c r="MW324" t="str">
        <v>Section, OL02843</v>
      </c>
      <c r="MX324" t="str">
        <v>Section, OL03026, Ext.</v>
      </c>
      <c r="MY324" t="str">
        <v>Section, OL03026, Int.</v>
      </c>
      <c r="MZ324" t="str">
        <v>Section, OL03570, DWG# 100448-41</v>
      </c>
      <c r="NA324" t="str">
        <v>Section, OL03781</v>
      </c>
      <c r="NB324" t="str">
        <v>Section, OL03911</v>
      </c>
      <c r="NC324" t="str">
        <v>Section, OL03912</v>
      </c>
      <c r="ND324" t="str">
        <v>Section, OL03928</v>
      </c>
      <c r="NE324" t="str">
        <v>Section, OL03929</v>
      </c>
      <c r="NF324" t="str">
        <v>Section, OL04030</v>
      </c>
      <c r="NG324" t="str">
        <v>Section, OL04037</v>
      </c>
      <c r="NH324" t="str">
        <v>Section, OL04038</v>
      </c>
      <c r="NI324" t="str">
        <v>Section, OL04046</v>
      </c>
      <c r="NJ324" t="str">
        <v>Section, OL04065</v>
      </c>
      <c r="NK324" t="str">
        <v>Section, OL04066</v>
      </c>
      <c r="NL324" t="str">
        <v>Section, OL04067</v>
      </c>
      <c r="NM324" t="str">
        <v>Section, OL04069</v>
      </c>
      <c r="NN324" t="str">
        <v>Section, OL04071</v>
      </c>
      <c r="NO324" t="str">
        <v>Section, OL04173</v>
      </c>
      <c r="NP324" t="str">
        <v>Section, OL04174</v>
      </c>
      <c r="NQ324" t="str">
        <v>Section, OL04214</v>
      </c>
      <c r="NR324" t="str">
        <v>Section, OL04215</v>
      </c>
      <c r="NS324" t="str">
        <v>Section, OL04216</v>
      </c>
      <c r="NT324" t="str">
        <v>Section, OL04217</v>
      </c>
      <c r="NU324" t="str">
        <v>Section, Overlay OL02716</v>
      </c>
      <c r="NV324" t="str">
        <v>Section, Overlay OL02717</v>
      </c>
      <c r="NW324" t="str">
        <v>Section, See Image</v>
      </c>
      <c r="NX324" t="str">
        <v>Section, See Image, DWG# 100448-41</v>
      </c>
      <c r="NY324" t="str">
        <v>Section, Without Sots</v>
      </c>
      <c r="NZ324" t="str">
        <v>See Comments Sheet</v>
      </c>
      <c r="OA324" t="str">
        <v>See Comments Sheet, OL02318</v>
      </c>
      <c r="OB324" t="str">
        <v>See Image</v>
      </c>
      <c r="OC324" t="str">
        <v>See Image, .005 or Less = Pass</v>
      </c>
      <c r="OD324" t="str">
        <v>See Image, Check Near Radius</v>
      </c>
      <c r="OE324" t="str">
        <v>See Image, Constrained</v>
      </c>
      <c r="OF324" t="str">
        <v>See Image, Distance Between Flats</v>
      </c>
      <c r="OG324" t="str">
        <v xml:space="preserve">See Image, Mfg. Tol, Section A-A </v>
      </c>
      <c r="OH324" t="str">
        <v>See image, Mfg. Tol.</v>
      </c>
      <c r="OI324" t="str">
        <v>See Image, Mic. Across Flats</v>
      </c>
      <c r="OJ324" t="str">
        <v>See Image, OL02850</v>
      </c>
      <c r="OK324" t="str">
        <v>See Image, OL02880</v>
      </c>
      <c r="OL324" t="str">
        <v>See Image, OL03926</v>
      </c>
      <c r="OM324" t="str">
        <v>See Image, OL03927</v>
      </c>
      <c r="ON324" t="str">
        <v>See Image, OL04003</v>
      </c>
      <c r="OO324" t="str">
        <v>'See Image, OL04342,  Best Fit Joe Block</v>
      </c>
      <c r="OP324" t="str">
        <v>See Image, OL04342,  Blank</v>
      </c>
      <c r="OQ324" t="str">
        <v>See Image, OL04342, Blank</v>
      </c>
      <c r="OR324" t="str">
        <v>See Image, OL04343, Blank</v>
      </c>
      <c r="OS324" t="str">
        <v>See Image, Pass = .002 or Less</v>
      </c>
      <c r="OT324" t="str">
        <v>See Image, Rcd. MAX</v>
      </c>
      <c r="OU324" t="str">
        <v>See Image, Rcd. MIN</v>
      </c>
      <c r="OV324" t="str">
        <v>See Image, Section</v>
      </c>
      <c r="OW324" t="str">
        <v>See Image, Section A-A</v>
      </c>
      <c r="OX324" t="str">
        <v>See Image, Section B-B</v>
      </c>
      <c r="OY324" t="str">
        <v>See Image, Section B-B, TSC</v>
      </c>
      <c r="OZ324" t="str">
        <v>See Image, Shank Drawing # 18000-XX-XX A</v>
      </c>
      <c r="PA324" t="str">
        <v>Sequencial Laser 01, 120 Per Print</v>
      </c>
      <c r="PB324" t="str">
        <v>Set to .202, Zero on Thread Lead</v>
      </c>
      <c r="PC324" t="str">
        <v>Sharp OK, No Burr</v>
      </c>
      <c r="PD324" t="str">
        <v>Sharp OK, No Raised Edge, See Image</v>
      </c>
      <c r="PE324" t="str">
        <v>Sharp OK, No Raised Edges</v>
      </c>
      <c r="PF324" t="str">
        <v>Sharp okay no raised edge</v>
      </c>
      <c r="PG324" t="str">
        <v>Sharp Okay, No Burr</v>
      </c>
      <c r="PH324" t="str">
        <v>Sharp Okay, No Raised Edge</v>
      </c>
      <c r="PI324" t="str">
        <v>Sharp Okay, No Raised Edges,</v>
      </c>
      <c r="PJ324" t="str">
        <v>Sharp Okay, See Image</v>
      </c>
      <c r="PK324" t="str">
        <v xml:space="preserve">Start of Radius @ .195 </v>
      </c>
      <c r="PL324" t="str">
        <v xml:space="preserve">Start of Radius @ .21 </v>
      </c>
      <c r="PM324" t="str">
        <v xml:space="preserve">T.S.C. </v>
      </c>
      <c r="PN324" t="str">
        <v>Tangent Point</v>
      </c>
      <c r="PO324" t="str">
        <v>Tangent point of R.50</v>
      </c>
      <c r="PP324" t="str">
        <v>Taper Check, Mfg.Tol.</v>
      </c>
      <c r="PQ324" t="str">
        <v>Taper Check, Mfg.Tol., See Image</v>
      </c>
      <c r="PR324" t="str">
        <v>Thrd. Minor Ø</v>
      </c>
      <c r="PS324" t="str">
        <v>Thrd. Relief Ø</v>
      </c>
      <c r="PT324" t="str">
        <v>Threadless Blank</v>
      </c>
      <c r="PU324" t="str">
        <v>Threadless Blank, From Major Ø</v>
      </c>
      <c r="PV324" t="str">
        <v>Threadless Blank, Mfg. Tol.</v>
      </c>
      <c r="PW324" t="str">
        <v>Threadless Blank, Thrd. to Neck Rad.</v>
      </c>
      <c r="PX324" t="str">
        <v>Thredless Blank</v>
      </c>
      <c r="PY324" t="str">
        <v>To center of R.005</v>
      </c>
      <c r="PZ324" t="str">
        <v>Torx Min. Dia.</v>
      </c>
      <c r="QA324" t="str">
        <v>Turn Ø Free of Mill Marks</v>
      </c>
      <c r="QB324" t="str">
        <v>Use (Full) GO Hex</v>
      </c>
      <c r="QC324" t="str">
        <v>Use Balloon 1 FULL Gauge</v>
      </c>
      <c r="QD324" t="str">
        <v>Use Balloon 9 FULL GO</v>
      </c>
      <c r="QE324" t="str">
        <v>Use Best Fit Pin</v>
      </c>
      <c r="QF324" t="str">
        <v>Use Disk Tip</v>
      </c>
      <c r="QG324" t="str">
        <v>Use flat bottomed indicator tip.</v>
      </c>
      <c r="QH324" t="str">
        <v xml:space="preserve">Use Full .093 Go Hex </v>
      </c>
      <c r="QI324" t="str">
        <v xml:space="preserve">Use Full .0930 Go Hex </v>
      </c>
      <c r="QJ324" t="str">
        <v>Use Full .1235 Go Hex</v>
      </c>
      <c r="QK324" t="str">
        <v>Use Gauge K2-98-8019-04, See Image</v>
      </c>
      <c r="QL324" t="str">
        <v>Use large flat indicator tip</v>
      </c>
      <c r="QM324" t="str">
        <v>Use Pins.3330/.3350, See Image MAX NO-GO</v>
      </c>
      <c r="QN324" t="str">
        <v>Use Pointed Drop Indicator Tip</v>
      </c>
      <c r="QO324" t="str">
        <v>V-Block</v>
      </c>
      <c r="QP324" t="str">
        <v>V-Block,  AMB for 13</v>
      </c>
      <c r="QQ324" t="str">
        <v>V-Block,  Hex Cham. Dia.</v>
      </c>
      <c r="QR324" t="str">
        <v>V-Block, Hex Depth</v>
      </c>
      <c r="QS324" t="str">
        <v>VBU Gauge</v>
      </c>
      <c r="QT324" t="str">
        <v>Visibally smaller than HEX=Pass</v>
      </c>
      <c r="QU324" t="str">
        <v>Visual Per Drawing</v>
      </c>
      <c r="QV324" t="str">
        <v>Whirl Blank</v>
      </c>
      <c r="QW324" t="str">
        <v xml:space="preserve">Whirl Blank </v>
      </c>
      <c r="QX324" t="str">
        <v>Whirl Blank, Neck Rad. End to Head CL</v>
      </c>
      <c r="QY324" t="str">
        <v>Whirl Blank, Nose Start Dia.</v>
      </c>
      <c r="QZ324" t="str">
        <v>Whirl Blank, Nose Start Dist.</v>
      </c>
      <c r="RA324" t="str">
        <v>Whirl Blank, Thrd. Minor</v>
      </c>
      <c r="RB324" t="str">
        <v>Whirl Blank, Thrd. Pullout Dia.</v>
      </c>
      <c r="RC324" t="str">
        <v>Whole Part, Removal is at Assy. Level</v>
      </c>
      <c r="RD324" t="str">
        <v>Wide Area</v>
      </c>
      <c r="RE324" t="str">
        <v>Zero on End of Go Gauge</v>
      </c>
    </row>
    <row r="325" spans="1:473">
      <c r="A325" t="s">
        <v>953</v>
      </c>
      <c r="C325" t="str" cm="1">
        <f t="array" ref="C325:RE325">TRANSPOSE(_xlfn._xlws.SORT(_xlfn._xlws.FILTER($A$2:$A$600,ISNUMBER(SEARCH('PartLib Table'!M342,$A$2:$A$600)),"not found")))</f>
        <v xml:space="preserve"> 'C', Whirl Blank</v>
      </c>
      <c r="D325" t="str">
        <v xml:space="preserve"> See Image, Constrained</v>
      </c>
      <c r="E325" t="str">
        <v>(.04 to .12 range = Pass)</v>
      </c>
      <c r="F325" t="str">
        <v>(.042 FULL) Go Pin Seat Fully</v>
      </c>
      <c r="G325" t="str">
        <v>(B), Mfg. Tol.</v>
      </c>
      <c r="H325" t="str">
        <v>(B), O.A.L.</v>
      </c>
      <c r="I325" t="str">
        <v>.001 or less =Pass</v>
      </c>
      <c r="J325" t="str">
        <v>.001 or less out of center = Pass</v>
      </c>
      <c r="K325" t="str">
        <v>.002 or Less = Pass</v>
      </c>
      <c r="L325" t="str">
        <v>.002 or Less out of center = Pass</v>
      </c>
      <c r="M325" t="str">
        <v>.005 to .015 = Pass</v>
      </c>
      <c r="N325" t="str">
        <v>.0125 Mean, Section</v>
      </c>
      <c r="O325" t="str">
        <v>.025 or Less in X &amp; Y=Pass</v>
      </c>
      <c r="P325" t="str">
        <v>.038 Mean</v>
      </c>
      <c r="Q325" t="str">
        <v>.063 MM = .0024 IN, See Image</v>
      </c>
      <c r="R325" t="str">
        <v>.063MM = .0024"</v>
      </c>
      <c r="S325" t="str">
        <v>.243 NO-GO, Unconstrained, Must Not Start</v>
      </c>
      <c r="T325" t="str">
        <v>@ Back Face &amp; ID, No Raised Edge</v>
      </c>
      <c r="U325" t="str">
        <v>@ Back Face &amp; OD, No Raised Edge</v>
      </c>
      <c r="V325" t="str">
        <v>@ ID &amp; FACE</v>
      </c>
      <c r="W325" t="str">
        <v>@ OD &amp; BACK FACE</v>
      </c>
      <c r="X325" t="str">
        <v>@ OD &amp; FACE</v>
      </c>
      <c r="Y325" t="str">
        <v>Across from slot</v>
      </c>
      <c r="Z325" t="str">
        <v>All Edge Breaks</v>
      </c>
      <c r="AA325" t="str">
        <v>Attached to bar stock</v>
      </c>
      <c r="AB325" t="str">
        <v xml:space="preserve">Back Turn Fillet Rad. </v>
      </c>
      <c r="AC325" t="str">
        <v>Balloon 1 (DWG FRM0105 Page 2, NV-27)</v>
      </c>
      <c r="AD325" t="str">
        <v>Balloon 1 (DWG FRM0105, NV-30)</v>
      </c>
      <c r="AE325" t="str">
        <v>Balloon 1 (P# 9890002-20) OL00429/A</v>
      </c>
      <c r="AF325" t="str">
        <v>Balloon 1, DWG#FRM0105</v>
      </c>
      <c r="AG325" t="str">
        <v>Balloon 11, See Image</v>
      </c>
      <c r="AH325" t="str">
        <v xml:space="preserve">Balloon 2 (DWG FRM0105 Page 2, NV-27) </v>
      </c>
      <c r="AI325" t="str">
        <v>Balloon 2 (DWG FRM0105, NV-30)</v>
      </c>
      <c r="AJ325" t="str">
        <v>Balloon 2 (P# 9890002-20)</v>
      </c>
      <c r="AK325" t="str">
        <v>Balloon 2, DWG#FRM0105</v>
      </c>
      <c r="AL325" t="str">
        <v>Balloon 2, DWG#FRM0105, See Image</v>
      </c>
      <c r="AM325" t="str">
        <v>Balloon 3 (DWG FRM0105, NV-30 Minor)</v>
      </c>
      <c r="AN325" t="str">
        <v>Balloon 3 (DWG FRM0105, NV-30)</v>
      </c>
      <c r="AO325" t="str">
        <v>Balloon 3 (P# 9890002-20)</v>
      </c>
      <c r="AP325" t="str">
        <v>Balloon 4</v>
      </c>
      <c r="AQ325" t="str">
        <v>Balloon 4 (P# 9890002-20)</v>
      </c>
      <c r="AR325" t="str">
        <v>Below Middle Band</v>
      </c>
      <c r="AS325" t="str">
        <v>Best Fit Pin, .003 or Less =Pass</v>
      </c>
      <c r="AT325" t="str">
        <v>Blank</v>
      </c>
      <c r="AU325" t="str">
        <v>Blank Turn Maj.</v>
      </c>
      <c r="AV325" t="str">
        <v>Blank Turn Maj. Mill Flt., OL4172</v>
      </c>
      <c r="AW325" t="str">
        <v>Blank Without .010 Slots</v>
      </c>
      <c r="AX325" t="str">
        <v>Blank Without .010 Slots, Section</v>
      </c>
      <c r="AY325" t="str">
        <v>Blank without thread</v>
      </c>
      <c r="AZ325" t="str">
        <v xml:space="preserve">Blank, Center of V Grv. </v>
      </c>
      <c r="BA325" t="str">
        <v>Blank, Check R adjacent Balloon 17</v>
      </c>
      <c r="BB325" t="str">
        <v>Blank, EXT. Feature</v>
      </c>
      <c r="BC325" t="str">
        <v>Blank, See Image, OL04335</v>
      </c>
      <c r="BD325" t="str">
        <v>Blank, See Image, OL04336</v>
      </c>
      <c r="BE325" t="str">
        <v xml:space="preserve">Blank, Thrd. </v>
      </c>
      <c r="BF325" t="str">
        <v>Blank, Turn Tip</v>
      </c>
      <c r="BG325" t="str">
        <v>Blank, Without Thrd.</v>
      </c>
      <c r="BH325" t="str">
        <v>Blank, Without Thread</v>
      </c>
      <c r="BI325" t="str">
        <v xml:space="preserve">Blunt Start Blend to Minor </v>
      </c>
      <c r="BJ325" t="str">
        <v>Calc., Use Go HEX</v>
      </c>
      <c r="BK325" t="str">
        <v>Can't dig into OD</v>
      </c>
      <c r="BL325" t="str">
        <v>Carbide Gauge</v>
      </c>
      <c r="BM325" t="str">
        <v xml:space="preserve">Center of V Grv. </v>
      </c>
      <c r="BN325" t="str">
        <v>Centered Less than .03 = Pass</v>
      </c>
      <c r="BO325" t="str">
        <v>Centered within .0005 or Less = Pass</v>
      </c>
      <c r="BP325" t="str">
        <v>Centered within .001 or Less = Pass</v>
      </c>
      <c r="BQ325" t="str">
        <v>Centered within .0254 or Less = Pass</v>
      </c>
      <c r="BR325" t="str">
        <v>Check close to Rod Slot</v>
      </c>
      <c r="BS325" t="str">
        <v>Check every other hole</v>
      </c>
      <c r="BT325" t="str">
        <v>Check Go over full length of slot.</v>
      </c>
      <c r="BU325" t="str">
        <v>Check Near Closed End</v>
      </c>
      <c r="BV325" t="str">
        <v>Check per Print View, Away from Rod Slot</v>
      </c>
      <c r="BW325" t="str">
        <v>Check to Balloon 30 Go Pin</v>
      </c>
      <c r="BX325" t="str">
        <v>Check with .2705 SET Pin Inside Part</v>
      </c>
      <c r="BY325" t="str">
        <v>Check with Hex Up</v>
      </c>
      <c r="BZ325" t="str">
        <v>CMM Blank</v>
      </c>
      <c r="CA325" t="str">
        <v>Confirm Full Radius</v>
      </c>
      <c r="CB325" t="str">
        <v>Constrained in fixture</v>
      </c>
      <c r="CC325" t="str">
        <v>Constrained with Ring</v>
      </c>
      <c r="CD325" t="str">
        <v>Constrained, See Image</v>
      </c>
      <c r="CE325" t="str">
        <v>Dim. "A"</v>
      </c>
      <c r="CF325" t="str">
        <v>Dim. "B"</v>
      </c>
      <c r="CG325" t="str">
        <v>Dim. "C"</v>
      </c>
      <c r="CH325" t="str">
        <v>Dim. "D", Whirl Blank</v>
      </c>
      <c r="CI325" t="str">
        <v>Dim. "G"</v>
      </c>
      <c r="CJ325" t="str">
        <v>Dim. E, Blank Turn Maj. &amp;  Mill Flt</v>
      </c>
      <c r="CK325" t="str">
        <v>Dim. E, Blank Turn Maj.&amp;  Mill Flt</v>
      </c>
      <c r="CL325" t="str">
        <v>Dim. H, Whirl Blank</v>
      </c>
      <c r="CM325" t="str">
        <v>Dim. J, 'Blank Turn Maj. &amp; Whirl Blank</v>
      </c>
      <c r="CN325" t="str">
        <v>Disk Drop Indicator Tip</v>
      </c>
      <c r="CO325" t="str">
        <v>DWG 100448-15, Balloon F_1</v>
      </c>
      <c r="CP325" t="str">
        <v>DWG 100448-15, OL02571</v>
      </c>
      <c r="CQ325" t="str">
        <v>DWG 100448-41</v>
      </c>
      <c r="CR325" t="str">
        <v>DWG 9890040, (10E),Section Part, OL01139</v>
      </c>
      <c r="CS325" t="str">
        <v>DWG 9890040, (10E),Section, OL01139</v>
      </c>
      <c r="CT325" t="str">
        <v>DWG 9890040, (11E)</v>
      </c>
      <c r="CU325" t="str">
        <v>DWG 9890040, (11E), Pins with Flats</v>
      </c>
      <c r="CV325" t="str">
        <v>DWG 9890040, (12E),  Pass=.002 or less</v>
      </c>
      <c r="CW325" t="str">
        <v>DWG 9890040, (12E), See Image</v>
      </c>
      <c r="CX325" t="str">
        <v>DWG 9890040, (1E), OL01431</v>
      </c>
      <c r="CY325" t="str">
        <v>DWG 9890040, (1E), OL01432</v>
      </c>
      <c r="CZ325" t="str">
        <v>DWG 9890040, (2E), OL01432</v>
      </c>
      <c r="DA325" t="str">
        <v>DWG 9890040, (3E)</v>
      </c>
      <c r="DB325" t="str">
        <v>DWG 9890040, (4E)</v>
      </c>
      <c r="DC325" t="str">
        <v>DWG 9890040, (5E), OL02336</v>
      </c>
      <c r="DD325" t="str">
        <v>DWG 9890040, (6E)</v>
      </c>
      <c r="DE325" t="str">
        <v>DWG 9890040, (7E)</v>
      </c>
      <c r="DF325" t="str">
        <v>DWG 9890040, (8E), OL01433</v>
      </c>
      <c r="DG325" t="str">
        <v>DWG 9890040, (8E), OL01433, Section</v>
      </c>
      <c r="DH325" t="str">
        <v>DWG 9890040, (9E), Close to Rod Slot</v>
      </c>
      <c r="DI325" t="str">
        <v>DWG 9890040, (9E),Close to Rod Slot</v>
      </c>
      <c r="DJ325" t="str">
        <v>DWG FRM0105 PAGE 2</v>
      </c>
      <c r="DK325" t="str">
        <v>DWG# 100448-41</v>
      </c>
      <c r="DL325" t="str">
        <v>DWG# 100448-44</v>
      </c>
      <c r="DM325" t="str">
        <v>DWG# 9890003  (1), Section OL00436/A</v>
      </c>
      <c r="DN325" t="str">
        <v>DWG# 9890003 (3), Ring Gauge Constrained</v>
      </c>
      <c r="DO325" t="str">
        <v>DWG# 9890003 (4), Section</v>
      </c>
      <c r="DP325" t="str">
        <v>DWG#100448-26, Balloon 1K, OL02350</v>
      </c>
      <c r="DQ325" t="str">
        <v>DWG#100448-26, Balloon 2K, OL02350</v>
      </c>
      <c r="DR325" t="str">
        <v>DWG#100448-26, Balloon 3K, OL02363</v>
      </c>
      <c r="DS325" t="str">
        <v>DWG#100448-26, Balloon 4K</v>
      </c>
      <c r="DT325" t="str">
        <v>DWG#100448-26, Balloon 5K, Section</v>
      </c>
      <c r="DU325" t="str">
        <v>DWG#100448-26, Balloon 6K</v>
      </c>
      <c r="DV325" t="str">
        <v>DWG#100448-26, Balloon 7K, Section</v>
      </c>
      <c r="DW325" t="str">
        <v>DWG#100448-26, Mfg. Tol.</v>
      </c>
      <c r="DX325" t="str">
        <v>DWG#9890003 (2) Ring Gauge Constrained</v>
      </c>
      <c r="DY325" t="str">
        <v>DWG#9890044</v>
      </c>
      <c r="DZ325" t="str">
        <v>DWG#9890044 .1985 to .2005=Pass</v>
      </c>
      <c r="EA325" t="str">
        <v>DWG#9890044 Overlay OL02441</v>
      </c>
      <c r="EB325" t="str">
        <v>DWG#9890044, OL02441</v>
      </c>
      <c r="EC325" t="str">
        <v>DWG#FRM0105</v>
      </c>
      <c r="ED325" t="str">
        <v>EXT.</v>
      </c>
      <c r="EE325" t="str">
        <v>EXT. Section, OL02460</v>
      </c>
      <c r="EF325" t="str">
        <v>EXT., OL04223</v>
      </c>
      <c r="EG325" t="str">
        <v>Flat Drop Indicator Tip</v>
      </c>
      <c r="EH325" t="str">
        <v>Full Go Pin, No Light, at Radius</v>
      </c>
      <c r="EI325" t="str">
        <v>Function Check</v>
      </c>
      <c r="EJ325" t="str">
        <v>GO Function Gauge</v>
      </c>
      <c r="EK325" t="str">
        <v>Go Gauge for Balloon 1 &amp; 4</v>
      </c>
      <c r="EL325" t="str">
        <v>Go Pin must pass through</v>
      </c>
      <c r="EM325" t="str">
        <v>Greater than .005 = Fail, Section</v>
      </c>
      <c r="EN325" t="str">
        <v>Greater than .025 out of center = Fail</v>
      </c>
      <c r="EO325" t="str">
        <v>Greater than 2.6 = Pass</v>
      </c>
      <c r="EP325" t="str">
        <v>Green = Pass, Red = Fail</v>
      </c>
      <c r="EQ325" t="str">
        <v>Hex Depth</v>
      </c>
      <c r="ER325" t="str">
        <v>Hex Minor</v>
      </c>
      <c r="ES325" t="str">
        <v>Hole Dia.</v>
      </c>
      <c r="ET325" t="str">
        <v>Hook or Disk Tip</v>
      </c>
      <c r="EU325" t="str">
        <v>ID Sphere Finish</v>
      </c>
      <c r="EV325" t="str">
        <v>ID/OD Both Sides, Diff. .002 or less = Pass</v>
      </c>
      <c r="EW325" t="str">
        <v>If Looks Big, Section</v>
      </c>
      <c r="EX325" t="str">
        <v>If Looks Small, Section</v>
      </c>
      <c r="EY325" t="str">
        <v>Insp. Close to Break Away, Mfg.Tol.</v>
      </c>
      <c r="EZ325" t="str">
        <v>INT.</v>
      </c>
      <c r="FA325" t="str">
        <v>INT. Section, OL02460</v>
      </c>
      <c r="FB325" t="str">
        <v>INT., OL04223</v>
      </c>
      <c r="FC325" t="str">
        <v>Intersect. of 7.7 &amp; R0.10</v>
      </c>
      <c r="FD325" t="str">
        <v>Intersect. of 8.79 and R.25 MAX</v>
      </c>
      <c r="FE325" t="str">
        <v>Keep Ind. Tip away from corner</v>
      </c>
      <c r="FF325" t="str">
        <v>L31</v>
      </c>
      <c r="FG325" t="str">
        <v>Laser Mark</v>
      </c>
      <c r="FH325" t="str">
        <v>LASER PER NOTE 4</v>
      </c>
      <c r="FI325" t="str">
        <v>LASER PER NOTE 4, Final Check 1 only</v>
      </c>
      <c r="FJ325" t="str">
        <v>Less than .002 out of center = Pass</v>
      </c>
      <c r="FK325" t="str">
        <v>Less than 2.75 = Pass, Section</v>
      </c>
      <c r="FL325" t="str">
        <v>List as pin. Not Calibrated</v>
      </c>
      <c r="FM325" t="str">
        <v>M9 X 1.25 BUTT See Comment Image</v>
      </c>
      <c r="FN325" t="str">
        <v>Manual Section</v>
      </c>
      <c r="FO325" t="str">
        <v>Max Deep .241 NO-GO =.42</v>
      </c>
      <c r="FP325" t="str">
        <v>MAX Depth of (Note 7) .241 NO-GO Pin</v>
      </c>
      <c r="FQ325" t="str">
        <v>Measure from Blue Line, See Image</v>
      </c>
      <c r="FR325" t="str">
        <v>Measure Width of Blue Area, See Image</v>
      </c>
      <c r="FS325" t="str">
        <v>Mfg. Tol</v>
      </c>
      <c r="FT325" t="str">
        <v>Mfg. Tol, See Image</v>
      </c>
      <c r="FU325" t="str">
        <v>Mfg. Tol.</v>
      </c>
      <c r="FV325" t="str">
        <v>Mfg. Tol. "A"</v>
      </c>
      <c r="FW325" t="str">
        <v>Mfg. Tol. (Zero on Gauge Full Dia. Lead)</v>
      </c>
      <c r="FX325" t="str">
        <v>Mfg. Tol. Balloon 11, See Image</v>
      </c>
      <c r="FY325" t="str">
        <v>Mfg. Tol. Balloon 4</v>
      </c>
      <c r="FZ325" t="str">
        <v>Mfg. Tol. Balloon 7</v>
      </c>
      <c r="GA325" t="str">
        <v xml:space="preserve">Mfg. Tol. C-Bore Face (Ballo 28) </v>
      </c>
      <c r="GB325" t="str">
        <v>Mfg. Tol. Section</v>
      </c>
      <c r="GC325" t="str">
        <v>Mfg. Tol. See Image</v>
      </c>
      <c r="GD325" t="str">
        <v>Mfg. Tol., 3 Places, Record MAX</v>
      </c>
      <c r="GE325" t="str">
        <v>Mfg. Tol., Balloon 11</v>
      </c>
      <c r="GF325" t="str">
        <v>Mfg. Tol., Balloon 7</v>
      </c>
      <c r="GG325" t="str">
        <v>Mfg. Tol., Blank</v>
      </c>
      <c r="GH325" t="str">
        <v>Mfg. Tol., Blank, Balloon 12</v>
      </c>
      <c r="GI325" t="str">
        <v>Mfg. Tol., Blend to SØ.320</v>
      </c>
      <c r="GJ325" t="str">
        <v>Mfg. Tol., Calculation</v>
      </c>
      <c r="GK325" t="str">
        <v>Mfg. Tol., For Mill Fixture</v>
      </c>
      <c r="GL325" t="str">
        <v>Mfg. Tol., L32</v>
      </c>
      <c r="GM325" t="str">
        <v>Mfg. Tol., L33</v>
      </c>
      <c r="GN325" t="str">
        <v>Mfg. Tol., No Tool Marks</v>
      </c>
      <c r="GO325" t="str">
        <v>Mfg. Tol., OL03361</v>
      </c>
      <c r="GP325" t="str">
        <v>Mfg. Tol., Record off center value</v>
      </c>
      <c r="GQ325" t="str">
        <v>Mfg. Tol., Same 3 Places, Record MIN</v>
      </c>
      <c r="GR325" t="str">
        <v>Mfg. Tol., Section</v>
      </c>
      <c r="GS325" t="str">
        <v>Mfg. Tol., Section B-B</v>
      </c>
      <c r="GT325" t="str">
        <v>Mfg. Tol., Section, OL03361</v>
      </c>
      <c r="GU325" t="str">
        <v>Mfg. Tol., Section, Per Note 2</v>
      </c>
      <c r="GV325" t="str">
        <v>Mfg. Tol., See Image</v>
      </c>
      <c r="GW325" t="str">
        <v>Mfg. Tol., See Image, Bore in Blue</v>
      </c>
      <c r="GX325" t="str">
        <v>Mfg. Tol., See Image, Hook Tip</v>
      </c>
      <c r="GY325" t="str">
        <v>Mfg. Tol., Sharp Okay No Burr</v>
      </c>
      <c r="GZ325" t="str">
        <v>Mfg. Tol., Threadless Blank</v>
      </c>
      <c r="HA325" t="str">
        <v>Mfg.Tol.</v>
      </c>
      <c r="HB325" t="str">
        <v>Mgf. To., T.S.C.</v>
      </c>
      <c r="HC325" t="str">
        <v>Milled Feature</v>
      </c>
      <c r="HD325" t="str">
        <v>Milled Feature, OL04045</v>
      </c>
      <c r="HE325" t="str">
        <v>More than .0005 out of center = Fail</v>
      </c>
      <c r="HF325" t="str">
        <v>Must Pass Through</v>
      </c>
      <c r="HG325" t="str">
        <v>Must pass through gauge</v>
      </c>
      <c r="HH325" t="str">
        <v>Must Pass Through Go Gauge</v>
      </c>
      <c r="HI325" t="str">
        <v>Must Pass, See Image.</v>
      </c>
      <c r="HJ325" t="str">
        <v>NA</v>
      </c>
      <c r="HK325" t="str">
        <v>Narrow Area</v>
      </c>
      <c r="HL325" t="str">
        <v>Near Balloon 21</v>
      </c>
      <c r="HM325" t="str">
        <v>Near Datum B</v>
      </c>
      <c r="HN325" t="str">
        <v>Neck Dia.</v>
      </c>
      <c r="HO325" t="str">
        <v>Neck to Head Rad.</v>
      </c>
      <c r="HP325" t="str">
        <v>No Copper Deposits Allowed</v>
      </c>
      <c r="HQ325" t="str">
        <v>No Section</v>
      </c>
      <c r="HR325" t="str">
        <v>No Section, .01 to .014 = Pass</v>
      </c>
      <c r="HS325" t="str">
        <v>No Section, Rotate Part</v>
      </c>
      <c r="HT325" t="str">
        <v>No Section, See Image</v>
      </c>
      <c r="HU325" t="str">
        <v>No Slot, Section B-B</v>
      </c>
      <c r="HV325" t="str">
        <v>No visual step = Pass</v>
      </c>
      <c r="HW325" t="str">
        <v>Not to exceed .95 Deep</v>
      </c>
      <c r="HX325" t="str">
        <v>Note 1</v>
      </c>
      <c r="HY325" t="str">
        <v>OL00333/A</v>
      </c>
      <c r="HZ325" t="str">
        <v>OL00519</v>
      </c>
      <c r="IA325" t="str">
        <v>OL00520</v>
      </c>
      <c r="IB325" t="str">
        <v>OL00529</v>
      </c>
      <c r="IC325" t="str">
        <v>OL00542</v>
      </c>
      <c r="ID325" t="str">
        <v>OL00724</v>
      </c>
      <c r="IE325" t="str">
        <v>OL01250</v>
      </c>
      <c r="IF325" t="str">
        <v>OL01869, Threadless Blank</v>
      </c>
      <c r="IG325" t="str">
        <v>OL01870, Section</v>
      </c>
      <c r="IH325" t="str">
        <v>OL02255</v>
      </c>
      <c r="II325" t="str">
        <v>OL02255, Mfg. Tol.</v>
      </c>
      <c r="IJ325" t="str">
        <v>OL02302</v>
      </c>
      <c r="IK325" t="str">
        <v xml:space="preserve">OL02318  needed per image instructions </v>
      </c>
      <c r="IL325" t="str">
        <v>OL02556</v>
      </c>
      <c r="IM325" t="str">
        <v>OL02557</v>
      </c>
      <c r="IN325" t="str">
        <v>OL02567</v>
      </c>
      <c r="IO325" t="str">
        <v>OL02653</v>
      </c>
      <c r="IP325" t="str">
        <v>OL02718</v>
      </c>
      <c r="IQ325" t="str">
        <v>OL02841</v>
      </c>
      <c r="IR325" t="str">
        <v>OL02842</v>
      </c>
      <c r="IS325" t="str">
        <v>OL02844</v>
      </c>
      <c r="IT325" t="str">
        <v>OL02871</v>
      </c>
      <c r="IU325" t="str">
        <v>OL02887</v>
      </c>
      <c r="IV325" t="str">
        <v>OL03500</v>
      </c>
      <c r="IW325" t="str">
        <v>OL03766</v>
      </c>
      <c r="IX325" t="str">
        <v>OL03868</v>
      </c>
      <c r="IY325" t="str">
        <v>OL03869</v>
      </c>
      <c r="IZ325" t="str">
        <v>OL03870</v>
      </c>
      <c r="JA325" t="str">
        <v>OL03873, DWG# 100448-44</v>
      </c>
      <c r="JB325" t="str">
        <v>OL03949</v>
      </c>
      <c r="JC325" t="str">
        <v xml:space="preserve">OL04043, Section </v>
      </c>
      <c r="JD325" t="str">
        <v xml:space="preserve">OL04044, Section </v>
      </c>
      <c r="JE325" t="str">
        <v>OL04045</v>
      </c>
      <c r="JF325" t="str">
        <v>OL04045, Milled Feature</v>
      </c>
      <c r="JG325" t="str">
        <v>OL04063</v>
      </c>
      <c r="JH325" t="str">
        <v>OL04064</v>
      </c>
      <c r="JI325" t="str">
        <v>OL04065</v>
      </c>
      <c r="JJ325" t="str">
        <v>OL04181</v>
      </c>
      <c r="JK325" t="str">
        <v>OL04218</v>
      </c>
      <c r="JL325" t="str">
        <v>OL04224, See Image</v>
      </c>
      <c r="JM325" t="str">
        <v>OL04374</v>
      </c>
      <c r="JN325" t="str">
        <v>OL04375, Section M-M</v>
      </c>
      <c r="JO325" t="str">
        <v>OL04376, Section M-M</v>
      </c>
      <c r="JP325" t="str">
        <v>OL04443</v>
      </c>
      <c r="JQ325" t="str">
        <v>OL04444</v>
      </c>
      <c r="JR325" t="str">
        <v>OL05000</v>
      </c>
      <c r="JS325" t="str">
        <v>One side of slot</v>
      </c>
      <c r="JT325" t="str">
        <v>Other side of slot</v>
      </c>
      <c r="JU325" t="str">
        <v>Out of center more than .002 = Fail</v>
      </c>
      <c r="JV325" t="str">
        <v>Out of center more than.002 = Fail</v>
      </c>
      <c r="JW325" t="str">
        <v>Overlay OL02713</v>
      </c>
      <c r="JX325" t="str">
        <v>Overlay OL02714</v>
      </c>
      <c r="JY325" t="str">
        <v>Overlay OL02718</v>
      </c>
      <c r="JZ325" t="str">
        <v>Overlay OL03831, Mfg. Tol.</v>
      </c>
      <c r="KA325" t="str">
        <v>Part Without Slots</v>
      </c>
      <c r="KB325" t="str">
        <v>Part Without Slots, See Image</v>
      </c>
      <c r="KC325" t="str">
        <v xml:space="preserve">Pass = .0254 or Less </v>
      </c>
      <c r="KD325" t="str">
        <v>PD MIN = 4.361, PD MAX = 4.456</v>
      </c>
      <c r="KE325" t="str">
        <v>Per Balloon 2 Note</v>
      </c>
      <c r="KF325" t="str">
        <v>Per drawing note(s) 8.</v>
      </c>
      <c r="KG325" t="str">
        <v>Point or Sphere Tip</v>
      </c>
      <c r="KH325" t="str">
        <v>Point Tip</v>
      </c>
      <c r="KI325" t="str">
        <v>R.9 to R1.1 = Pass, See Image</v>
      </c>
      <c r="KJ325" t="str">
        <v>Ram Construction</v>
      </c>
      <c r="KK325" t="str">
        <v>Record Same Pass / Fail All Balloons</v>
      </c>
      <c r="KL325" t="str">
        <v>Ref. Balloon 1</v>
      </c>
      <c r="KM325" t="str">
        <v>Ref. Balloon 12</v>
      </c>
      <c r="KN325" t="str">
        <v>Ref. Balloon 13, 100% AQL</v>
      </c>
      <c r="KO325" t="str">
        <v>Ref. Balloon 2</v>
      </c>
      <c r="KP325" t="str">
        <v>Ref. Balloon 21, 100% AQL</v>
      </c>
      <c r="KQ325" t="str">
        <v>Ref. Balloon 4</v>
      </c>
      <c r="KR325" t="str">
        <v>Ref. Balloon 7</v>
      </c>
      <c r="KS325" t="str">
        <v>Ref. Balloon 8</v>
      </c>
      <c r="KT325" t="str">
        <v>Relieved Pin Gauges 09236 &amp; 09235</v>
      </c>
      <c r="KU325" t="str">
        <v>Rotate Part</v>
      </c>
      <c r="KV325" t="str">
        <v>Rotate Part, See Image</v>
      </c>
      <c r="KW325" t="str">
        <v>Same as Root Radius</v>
      </c>
      <c r="KX325" t="str">
        <v>Section</v>
      </c>
      <c r="KY325" t="str">
        <v>Section B-B</v>
      </c>
      <c r="KZ325" t="str">
        <v>Section B-B, Distance Between Grooves</v>
      </c>
      <c r="LA325" t="str">
        <v>Section C-C</v>
      </c>
      <c r="LB325" t="str">
        <v>Section Part</v>
      </c>
      <c r="LC325" t="str">
        <v>Section Part, Measured from Opposite Face</v>
      </c>
      <c r="LD325" t="str">
        <v>Section, Broachless Blank</v>
      </c>
      <c r="LE325" t="str">
        <v>Section, EXT. Sphere Location.</v>
      </c>
      <c r="LF325" t="str">
        <v>Section, Hex Cham. Ang.</v>
      </c>
      <c r="LG325" t="str">
        <v>Section, Hex Fillet Rad.</v>
      </c>
      <c r="LH325" t="str">
        <v>Section, INT. Feature</v>
      </c>
      <c r="LI325" t="str">
        <v>Section, INT. Sphere Location.</v>
      </c>
      <c r="LJ325" t="str">
        <v>Section, Mfg. Tol.</v>
      </c>
      <c r="LK325" t="str">
        <v>Section, Mfg. Tol., See Image</v>
      </c>
      <c r="LL325" t="str">
        <v>Section, OL00486</v>
      </c>
      <c r="LM325" t="str">
        <v>Section, OL00542</v>
      </c>
      <c r="LN325" t="str">
        <v>Section, OL00543</v>
      </c>
      <c r="LO325" t="str">
        <v>Section, OL00544</v>
      </c>
      <c r="LP325" t="str">
        <v>Section, OL00545</v>
      </c>
      <c r="LQ325" t="str">
        <v>Section, OL00546</v>
      </c>
      <c r="LR325" t="str">
        <v>Section, OL00547</v>
      </c>
      <c r="LS325" t="str">
        <v>Section, OL00555</v>
      </c>
      <c r="LT325" t="str">
        <v>Section, OL00725</v>
      </c>
      <c r="LU325" t="str">
        <v>Section, OL01430</v>
      </c>
      <c r="LV325" t="str">
        <v>Section, OL01434</v>
      </c>
      <c r="LW325" t="str">
        <v>Section, OL01435</v>
      </c>
      <c r="LX325" t="str">
        <v>Section, OL01807</v>
      </c>
      <c r="LY325" t="str">
        <v>Section, OL01830</v>
      </c>
      <c r="LZ325" t="str">
        <v>Section, OL02351</v>
      </c>
      <c r="MA325" t="str">
        <v>Section, OL02519</v>
      </c>
      <c r="MB325" t="str">
        <v>Section, OL02520</v>
      </c>
      <c r="MC325" t="str">
        <v>Section, OL02522</v>
      </c>
      <c r="MD325" t="str">
        <v>Section, OL02540</v>
      </c>
      <c r="ME325" t="str">
        <v>Section, OL02541</v>
      </c>
      <c r="MF325" t="str">
        <v>Section, OL02552</v>
      </c>
      <c r="MG325" t="str">
        <v>Section, OL02553</v>
      </c>
      <c r="MH325" t="str">
        <v>Section, OL02554</v>
      </c>
      <c r="MI325" t="str">
        <v>Section, OL02555</v>
      </c>
      <c r="MJ325" t="str">
        <v>Section, OL02558</v>
      </c>
      <c r="MK325" t="str">
        <v>Section, OL02559</v>
      </c>
      <c r="ML325" t="str">
        <v>Section, OL02560</v>
      </c>
      <c r="MM325" t="str">
        <v>Section, OL02619</v>
      </c>
      <c r="MN325" t="str">
        <v>Section, OL02620</v>
      </c>
      <c r="MO325" t="str">
        <v>Section, OL02621</v>
      </c>
      <c r="MP325" t="str">
        <v>Section, OL02622</v>
      </c>
      <c r="MQ325" t="str">
        <v>Section, OL02623</v>
      </c>
      <c r="MR325" t="str">
        <v>Section, OL02624</v>
      </c>
      <c r="MS325" t="str">
        <v>Section, OL02652</v>
      </c>
      <c r="MT325" t="str">
        <v>Section, OL02680</v>
      </c>
      <c r="MU325" t="str">
        <v>Section, OL02793</v>
      </c>
      <c r="MV325" t="str">
        <v>Section, OL02823</v>
      </c>
      <c r="MW325" t="str">
        <v>Section, OL02843</v>
      </c>
      <c r="MX325" t="str">
        <v>Section, OL03026, Ext.</v>
      </c>
      <c r="MY325" t="str">
        <v>Section, OL03026, Int.</v>
      </c>
      <c r="MZ325" t="str">
        <v>Section, OL03570, DWG# 100448-41</v>
      </c>
      <c r="NA325" t="str">
        <v>Section, OL03781</v>
      </c>
      <c r="NB325" t="str">
        <v>Section, OL03911</v>
      </c>
      <c r="NC325" t="str">
        <v>Section, OL03912</v>
      </c>
      <c r="ND325" t="str">
        <v>Section, OL03928</v>
      </c>
      <c r="NE325" t="str">
        <v>Section, OL03929</v>
      </c>
      <c r="NF325" t="str">
        <v>Section, OL04030</v>
      </c>
      <c r="NG325" t="str">
        <v>Section, OL04037</v>
      </c>
      <c r="NH325" t="str">
        <v>Section, OL04038</v>
      </c>
      <c r="NI325" t="str">
        <v>Section, OL04046</v>
      </c>
      <c r="NJ325" t="str">
        <v>Section, OL04065</v>
      </c>
      <c r="NK325" t="str">
        <v>Section, OL04066</v>
      </c>
      <c r="NL325" t="str">
        <v>Section, OL04067</v>
      </c>
      <c r="NM325" t="str">
        <v>Section, OL04069</v>
      </c>
      <c r="NN325" t="str">
        <v>Section, OL04071</v>
      </c>
      <c r="NO325" t="str">
        <v>Section, OL04173</v>
      </c>
      <c r="NP325" t="str">
        <v>Section, OL04174</v>
      </c>
      <c r="NQ325" t="str">
        <v>Section, OL04214</v>
      </c>
      <c r="NR325" t="str">
        <v>Section, OL04215</v>
      </c>
      <c r="NS325" t="str">
        <v>Section, OL04216</v>
      </c>
      <c r="NT325" t="str">
        <v>Section, OL04217</v>
      </c>
      <c r="NU325" t="str">
        <v>Section, Overlay OL02716</v>
      </c>
      <c r="NV325" t="str">
        <v>Section, Overlay OL02717</v>
      </c>
      <c r="NW325" t="str">
        <v>Section, See Image</v>
      </c>
      <c r="NX325" t="str">
        <v>Section, See Image, DWG# 100448-41</v>
      </c>
      <c r="NY325" t="str">
        <v>Section, Without Sots</v>
      </c>
      <c r="NZ325" t="str">
        <v>See Comments Sheet</v>
      </c>
      <c r="OA325" t="str">
        <v>See Comments Sheet, OL02318</v>
      </c>
      <c r="OB325" t="str">
        <v>See Image</v>
      </c>
      <c r="OC325" t="str">
        <v>See Image, .005 or Less = Pass</v>
      </c>
      <c r="OD325" t="str">
        <v>See Image, Check Near Radius</v>
      </c>
      <c r="OE325" t="str">
        <v>See Image, Constrained</v>
      </c>
      <c r="OF325" t="str">
        <v>See Image, Distance Between Flats</v>
      </c>
      <c r="OG325" t="str">
        <v xml:space="preserve">See Image, Mfg. Tol, Section A-A </v>
      </c>
      <c r="OH325" t="str">
        <v>See image, Mfg. Tol.</v>
      </c>
      <c r="OI325" t="str">
        <v>See Image, Mic. Across Flats</v>
      </c>
      <c r="OJ325" t="str">
        <v>See Image, OL02850</v>
      </c>
      <c r="OK325" t="str">
        <v>See Image, OL02880</v>
      </c>
      <c r="OL325" t="str">
        <v>See Image, OL03926</v>
      </c>
      <c r="OM325" t="str">
        <v>See Image, OL03927</v>
      </c>
      <c r="ON325" t="str">
        <v>See Image, OL04003</v>
      </c>
      <c r="OO325" t="str">
        <v>'See Image, OL04342,  Best Fit Joe Block</v>
      </c>
      <c r="OP325" t="str">
        <v>See Image, OL04342,  Blank</v>
      </c>
      <c r="OQ325" t="str">
        <v>See Image, OL04342, Blank</v>
      </c>
      <c r="OR325" t="str">
        <v>See Image, OL04343, Blank</v>
      </c>
      <c r="OS325" t="str">
        <v>See Image, Pass = .002 or Less</v>
      </c>
      <c r="OT325" t="str">
        <v>See Image, Rcd. MAX</v>
      </c>
      <c r="OU325" t="str">
        <v>See Image, Rcd. MIN</v>
      </c>
      <c r="OV325" t="str">
        <v>See Image, Section</v>
      </c>
      <c r="OW325" t="str">
        <v>See Image, Section A-A</v>
      </c>
      <c r="OX325" t="str">
        <v>See Image, Section B-B</v>
      </c>
      <c r="OY325" t="str">
        <v>See Image, Section B-B, TSC</v>
      </c>
      <c r="OZ325" t="str">
        <v>See Image, Shank Drawing # 18000-XX-XX A</v>
      </c>
      <c r="PA325" t="str">
        <v>Sequencial Laser 01, 120 Per Print</v>
      </c>
      <c r="PB325" t="str">
        <v>Set to .202, Zero on Thread Lead</v>
      </c>
      <c r="PC325" t="str">
        <v>Sharp OK, No Burr</v>
      </c>
      <c r="PD325" t="str">
        <v>Sharp OK, No Raised Edge, See Image</v>
      </c>
      <c r="PE325" t="str">
        <v>Sharp OK, No Raised Edges</v>
      </c>
      <c r="PF325" t="str">
        <v>Sharp okay no raised edge</v>
      </c>
      <c r="PG325" t="str">
        <v>Sharp Okay, No Burr</v>
      </c>
      <c r="PH325" t="str">
        <v>Sharp Okay, No Raised Edge</v>
      </c>
      <c r="PI325" t="str">
        <v>Sharp Okay, No Raised Edges,</v>
      </c>
      <c r="PJ325" t="str">
        <v>Sharp Okay, See Image</v>
      </c>
      <c r="PK325" t="str">
        <v xml:space="preserve">Start of Radius @ .195 </v>
      </c>
      <c r="PL325" t="str">
        <v xml:space="preserve">Start of Radius @ .21 </v>
      </c>
      <c r="PM325" t="str">
        <v xml:space="preserve">T.S.C. </v>
      </c>
      <c r="PN325" t="str">
        <v>Tangent Point</v>
      </c>
      <c r="PO325" t="str">
        <v>Tangent point of R.50</v>
      </c>
      <c r="PP325" t="str">
        <v>Taper Check, Mfg.Tol.</v>
      </c>
      <c r="PQ325" t="str">
        <v>Taper Check, Mfg.Tol., See Image</v>
      </c>
      <c r="PR325" t="str">
        <v>Thrd. Minor Ø</v>
      </c>
      <c r="PS325" t="str">
        <v>Thrd. Relief Ø</v>
      </c>
      <c r="PT325" t="str">
        <v>Threadless Blank</v>
      </c>
      <c r="PU325" t="str">
        <v>Threadless Blank, From Major Ø</v>
      </c>
      <c r="PV325" t="str">
        <v>Threadless Blank, Mfg. Tol.</v>
      </c>
      <c r="PW325" t="str">
        <v>Threadless Blank, Thrd. to Neck Rad.</v>
      </c>
      <c r="PX325" t="str">
        <v>Thredless Blank</v>
      </c>
      <c r="PY325" t="str">
        <v>To center of R.005</v>
      </c>
      <c r="PZ325" t="str">
        <v>Torx Min. Dia.</v>
      </c>
      <c r="QA325" t="str">
        <v>Turn Ø Free of Mill Marks</v>
      </c>
      <c r="QB325" t="str">
        <v>Use (Full) GO Hex</v>
      </c>
      <c r="QC325" t="str">
        <v>Use Balloon 1 FULL Gauge</v>
      </c>
      <c r="QD325" t="str">
        <v>Use Balloon 9 FULL GO</v>
      </c>
      <c r="QE325" t="str">
        <v>Use Best Fit Pin</v>
      </c>
      <c r="QF325" t="str">
        <v>Use Disk Tip</v>
      </c>
      <c r="QG325" t="str">
        <v>Use flat bottomed indicator tip.</v>
      </c>
      <c r="QH325" t="str">
        <v xml:space="preserve">Use Full .093 Go Hex </v>
      </c>
      <c r="QI325" t="str">
        <v xml:space="preserve">Use Full .0930 Go Hex </v>
      </c>
      <c r="QJ325" t="str">
        <v>Use Full .1235 Go Hex</v>
      </c>
      <c r="QK325" t="str">
        <v>Use Gauge K2-98-8019-04, See Image</v>
      </c>
      <c r="QL325" t="str">
        <v>Use large flat indicator tip</v>
      </c>
      <c r="QM325" t="str">
        <v>Use Pins.3330/.3350, See Image MAX NO-GO</v>
      </c>
      <c r="QN325" t="str">
        <v>Use Pointed Drop Indicator Tip</v>
      </c>
      <c r="QO325" t="str">
        <v>V-Block</v>
      </c>
      <c r="QP325" t="str">
        <v>V-Block,  AMB for 13</v>
      </c>
      <c r="QQ325" t="str">
        <v>V-Block,  Hex Cham. Dia.</v>
      </c>
      <c r="QR325" t="str">
        <v>V-Block, Hex Depth</v>
      </c>
      <c r="QS325" t="str">
        <v>VBU Gauge</v>
      </c>
      <c r="QT325" t="str">
        <v>Visibally smaller than HEX=Pass</v>
      </c>
      <c r="QU325" t="str">
        <v>Visual Per Drawing</v>
      </c>
      <c r="QV325" t="str">
        <v>Whirl Blank</v>
      </c>
      <c r="QW325" t="str">
        <v xml:space="preserve">Whirl Blank </v>
      </c>
      <c r="QX325" t="str">
        <v>Whirl Blank, Neck Rad. End to Head CL</v>
      </c>
      <c r="QY325" t="str">
        <v>Whirl Blank, Nose Start Dia.</v>
      </c>
      <c r="QZ325" t="str">
        <v>Whirl Blank, Nose Start Dist.</v>
      </c>
      <c r="RA325" t="str">
        <v>Whirl Blank, Thrd. Minor</v>
      </c>
      <c r="RB325" t="str">
        <v>Whirl Blank, Thrd. Pullout Dia.</v>
      </c>
      <c r="RC325" t="str">
        <v>Whole Part, Removal is at Assy. Level</v>
      </c>
      <c r="RD325" t="str">
        <v>Wide Area</v>
      </c>
      <c r="RE325" t="str">
        <v>Zero on End of Go Gauge</v>
      </c>
    </row>
    <row r="326" spans="1:473">
      <c r="A326" t="s">
        <v>954</v>
      </c>
      <c r="C326" t="str" cm="1">
        <f t="array" ref="C326:RE326">TRANSPOSE(_xlfn._xlws.SORT(_xlfn._xlws.FILTER($A$2:$A$600,ISNUMBER(SEARCH('PartLib Table'!M343,$A$2:$A$600)),"not found")))</f>
        <v xml:space="preserve"> 'C', Whirl Blank</v>
      </c>
      <c r="D326" t="str">
        <v xml:space="preserve"> See Image, Constrained</v>
      </c>
      <c r="E326" t="str">
        <v>(.04 to .12 range = Pass)</v>
      </c>
      <c r="F326" t="str">
        <v>(.042 FULL) Go Pin Seat Fully</v>
      </c>
      <c r="G326" t="str">
        <v>(B), Mfg. Tol.</v>
      </c>
      <c r="H326" t="str">
        <v>(B), O.A.L.</v>
      </c>
      <c r="I326" t="str">
        <v>.001 or less =Pass</v>
      </c>
      <c r="J326" t="str">
        <v>.001 or less out of center = Pass</v>
      </c>
      <c r="K326" t="str">
        <v>.002 or Less = Pass</v>
      </c>
      <c r="L326" t="str">
        <v>.002 or Less out of center = Pass</v>
      </c>
      <c r="M326" t="str">
        <v>.005 to .015 = Pass</v>
      </c>
      <c r="N326" t="str">
        <v>.0125 Mean, Section</v>
      </c>
      <c r="O326" t="str">
        <v>.025 or Less in X &amp; Y=Pass</v>
      </c>
      <c r="P326" t="str">
        <v>.038 Mean</v>
      </c>
      <c r="Q326" t="str">
        <v>.063 MM = .0024 IN, See Image</v>
      </c>
      <c r="R326" t="str">
        <v>.063MM = .0024"</v>
      </c>
      <c r="S326" t="str">
        <v>.243 NO-GO, Unconstrained, Must Not Start</v>
      </c>
      <c r="T326" t="str">
        <v>@ Back Face &amp; ID, No Raised Edge</v>
      </c>
      <c r="U326" t="str">
        <v>@ Back Face &amp; OD, No Raised Edge</v>
      </c>
      <c r="V326" t="str">
        <v>@ ID &amp; FACE</v>
      </c>
      <c r="W326" t="str">
        <v>@ OD &amp; BACK FACE</v>
      </c>
      <c r="X326" t="str">
        <v>@ OD &amp; FACE</v>
      </c>
      <c r="Y326" t="str">
        <v>Across from slot</v>
      </c>
      <c r="Z326" t="str">
        <v>All Edge Breaks</v>
      </c>
      <c r="AA326" t="str">
        <v>Attached to bar stock</v>
      </c>
      <c r="AB326" t="str">
        <v xml:space="preserve">Back Turn Fillet Rad. </v>
      </c>
      <c r="AC326" t="str">
        <v>Balloon 1 (DWG FRM0105 Page 2, NV-27)</v>
      </c>
      <c r="AD326" t="str">
        <v>Balloon 1 (DWG FRM0105, NV-30)</v>
      </c>
      <c r="AE326" t="str">
        <v>Balloon 1 (P# 9890002-20) OL00429/A</v>
      </c>
      <c r="AF326" t="str">
        <v>Balloon 1, DWG#FRM0105</v>
      </c>
      <c r="AG326" t="str">
        <v>Balloon 11, See Image</v>
      </c>
      <c r="AH326" t="str">
        <v xml:space="preserve">Balloon 2 (DWG FRM0105 Page 2, NV-27) </v>
      </c>
      <c r="AI326" t="str">
        <v>Balloon 2 (DWG FRM0105, NV-30)</v>
      </c>
      <c r="AJ326" t="str">
        <v>Balloon 2 (P# 9890002-20)</v>
      </c>
      <c r="AK326" t="str">
        <v>Balloon 2, DWG#FRM0105</v>
      </c>
      <c r="AL326" t="str">
        <v>Balloon 2, DWG#FRM0105, See Image</v>
      </c>
      <c r="AM326" t="str">
        <v>Balloon 3 (DWG FRM0105, NV-30 Minor)</v>
      </c>
      <c r="AN326" t="str">
        <v>Balloon 3 (DWG FRM0105, NV-30)</v>
      </c>
      <c r="AO326" t="str">
        <v>Balloon 3 (P# 9890002-20)</v>
      </c>
      <c r="AP326" t="str">
        <v>Balloon 4</v>
      </c>
      <c r="AQ326" t="str">
        <v>Balloon 4 (P# 9890002-20)</v>
      </c>
      <c r="AR326" t="str">
        <v>Below Middle Band</v>
      </c>
      <c r="AS326" t="str">
        <v>Best Fit Pin, .003 or Less =Pass</v>
      </c>
      <c r="AT326" t="str">
        <v>Blank</v>
      </c>
      <c r="AU326" t="str">
        <v>Blank Turn Maj.</v>
      </c>
      <c r="AV326" t="str">
        <v>Blank Turn Maj. Mill Flt., OL4172</v>
      </c>
      <c r="AW326" t="str">
        <v>Blank Without .010 Slots</v>
      </c>
      <c r="AX326" t="str">
        <v>Blank Without .010 Slots, Section</v>
      </c>
      <c r="AY326" t="str">
        <v>Blank without thread</v>
      </c>
      <c r="AZ326" t="str">
        <v xml:space="preserve">Blank, Center of V Grv. </v>
      </c>
      <c r="BA326" t="str">
        <v>Blank, Check R adjacent Balloon 17</v>
      </c>
      <c r="BB326" t="str">
        <v>Blank, EXT. Feature</v>
      </c>
      <c r="BC326" t="str">
        <v>Blank, See Image, OL04335</v>
      </c>
      <c r="BD326" t="str">
        <v>Blank, See Image, OL04336</v>
      </c>
      <c r="BE326" t="str">
        <v xml:space="preserve">Blank, Thrd. </v>
      </c>
      <c r="BF326" t="str">
        <v>Blank, Turn Tip</v>
      </c>
      <c r="BG326" t="str">
        <v>Blank, Without Thrd.</v>
      </c>
      <c r="BH326" t="str">
        <v>Blank, Without Thread</v>
      </c>
      <c r="BI326" t="str">
        <v xml:space="preserve">Blunt Start Blend to Minor </v>
      </c>
      <c r="BJ326" t="str">
        <v>Calc., Use Go HEX</v>
      </c>
      <c r="BK326" t="str">
        <v>Can't dig into OD</v>
      </c>
      <c r="BL326" t="str">
        <v>Carbide Gauge</v>
      </c>
      <c r="BM326" t="str">
        <v xml:space="preserve">Center of V Grv. </v>
      </c>
      <c r="BN326" t="str">
        <v>Centered Less than .03 = Pass</v>
      </c>
      <c r="BO326" t="str">
        <v>Centered within .0005 or Less = Pass</v>
      </c>
      <c r="BP326" t="str">
        <v>Centered within .001 or Less = Pass</v>
      </c>
      <c r="BQ326" t="str">
        <v>Centered within .0254 or Less = Pass</v>
      </c>
      <c r="BR326" t="str">
        <v>Check close to Rod Slot</v>
      </c>
      <c r="BS326" t="str">
        <v>Check every other hole</v>
      </c>
      <c r="BT326" t="str">
        <v>Check Go over full length of slot.</v>
      </c>
      <c r="BU326" t="str">
        <v>Check Near Closed End</v>
      </c>
      <c r="BV326" t="str">
        <v>Check per Print View, Away from Rod Slot</v>
      </c>
      <c r="BW326" t="str">
        <v>Check to Balloon 30 Go Pin</v>
      </c>
      <c r="BX326" t="str">
        <v>Check with .2705 SET Pin Inside Part</v>
      </c>
      <c r="BY326" t="str">
        <v>Check with Hex Up</v>
      </c>
      <c r="BZ326" t="str">
        <v>CMM Blank</v>
      </c>
      <c r="CA326" t="str">
        <v>Confirm Full Radius</v>
      </c>
      <c r="CB326" t="str">
        <v>Constrained in fixture</v>
      </c>
      <c r="CC326" t="str">
        <v>Constrained with Ring</v>
      </c>
      <c r="CD326" t="str">
        <v>Constrained, See Image</v>
      </c>
      <c r="CE326" t="str">
        <v>Dim. "A"</v>
      </c>
      <c r="CF326" t="str">
        <v>Dim. "B"</v>
      </c>
      <c r="CG326" t="str">
        <v>Dim. "C"</v>
      </c>
      <c r="CH326" t="str">
        <v>Dim. "D", Whirl Blank</v>
      </c>
      <c r="CI326" t="str">
        <v>Dim. "G"</v>
      </c>
      <c r="CJ326" t="str">
        <v>Dim. E, Blank Turn Maj. &amp;  Mill Flt</v>
      </c>
      <c r="CK326" t="str">
        <v>Dim. E, Blank Turn Maj.&amp;  Mill Flt</v>
      </c>
      <c r="CL326" t="str">
        <v>Dim. H, Whirl Blank</v>
      </c>
      <c r="CM326" t="str">
        <v>Dim. J, 'Blank Turn Maj. &amp; Whirl Blank</v>
      </c>
      <c r="CN326" t="str">
        <v>Disk Drop Indicator Tip</v>
      </c>
      <c r="CO326" t="str">
        <v>DWG 100448-15, Balloon F_1</v>
      </c>
      <c r="CP326" t="str">
        <v>DWG 100448-15, OL02571</v>
      </c>
      <c r="CQ326" t="str">
        <v>DWG 100448-41</v>
      </c>
      <c r="CR326" t="str">
        <v>DWG 9890040, (10E),Section Part, OL01139</v>
      </c>
      <c r="CS326" t="str">
        <v>DWG 9890040, (10E),Section, OL01139</v>
      </c>
      <c r="CT326" t="str">
        <v>DWG 9890040, (11E)</v>
      </c>
      <c r="CU326" t="str">
        <v>DWG 9890040, (11E), Pins with Flats</v>
      </c>
      <c r="CV326" t="str">
        <v>DWG 9890040, (12E),  Pass=.002 or less</v>
      </c>
      <c r="CW326" t="str">
        <v>DWG 9890040, (12E), See Image</v>
      </c>
      <c r="CX326" t="str">
        <v>DWG 9890040, (1E), OL01431</v>
      </c>
      <c r="CY326" t="str">
        <v>DWG 9890040, (1E), OL01432</v>
      </c>
      <c r="CZ326" t="str">
        <v>DWG 9890040, (2E), OL01432</v>
      </c>
      <c r="DA326" t="str">
        <v>DWG 9890040, (3E)</v>
      </c>
      <c r="DB326" t="str">
        <v>DWG 9890040, (4E)</v>
      </c>
      <c r="DC326" t="str">
        <v>DWG 9890040, (5E), OL02336</v>
      </c>
      <c r="DD326" t="str">
        <v>DWG 9890040, (6E)</v>
      </c>
      <c r="DE326" t="str">
        <v>DWG 9890040, (7E)</v>
      </c>
      <c r="DF326" t="str">
        <v>DWG 9890040, (8E), OL01433</v>
      </c>
      <c r="DG326" t="str">
        <v>DWG 9890040, (8E), OL01433, Section</v>
      </c>
      <c r="DH326" t="str">
        <v>DWG 9890040, (9E), Close to Rod Slot</v>
      </c>
      <c r="DI326" t="str">
        <v>DWG 9890040, (9E),Close to Rod Slot</v>
      </c>
      <c r="DJ326" t="str">
        <v>DWG FRM0105 PAGE 2</v>
      </c>
      <c r="DK326" t="str">
        <v>DWG# 100448-41</v>
      </c>
      <c r="DL326" t="str">
        <v>DWG# 100448-44</v>
      </c>
      <c r="DM326" t="str">
        <v>DWG# 9890003  (1), Section OL00436/A</v>
      </c>
      <c r="DN326" t="str">
        <v>DWG# 9890003 (3), Ring Gauge Constrained</v>
      </c>
      <c r="DO326" t="str">
        <v>DWG# 9890003 (4), Section</v>
      </c>
      <c r="DP326" t="str">
        <v>DWG#100448-26, Balloon 1K, OL02350</v>
      </c>
      <c r="DQ326" t="str">
        <v>DWG#100448-26, Balloon 2K, OL02350</v>
      </c>
      <c r="DR326" t="str">
        <v>DWG#100448-26, Balloon 3K, OL02363</v>
      </c>
      <c r="DS326" t="str">
        <v>DWG#100448-26, Balloon 4K</v>
      </c>
      <c r="DT326" t="str">
        <v>DWG#100448-26, Balloon 5K, Section</v>
      </c>
      <c r="DU326" t="str">
        <v>DWG#100448-26, Balloon 6K</v>
      </c>
      <c r="DV326" t="str">
        <v>DWG#100448-26, Balloon 7K, Section</v>
      </c>
      <c r="DW326" t="str">
        <v>DWG#100448-26, Mfg. Tol.</v>
      </c>
      <c r="DX326" t="str">
        <v>DWG#9890003 (2) Ring Gauge Constrained</v>
      </c>
      <c r="DY326" t="str">
        <v>DWG#9890044</v>
      </c>
      <c r="DZ326" t="str">
        <v>DWG#9890044 .1985 to .2005=Pass</v>
      </c>
      <c r="EA326" t="str">
        <v>DWG#9890044 Overlay OL02441</v>
      </c>
      <c r="EB326" t="str">
        <v>DWG#9890044, OL02441</v>
      </c>
      <c r="EC326" t="str">
        <v>DWG#FRM0105</v>
      </c>
      <c r="ED326" t="str">
        <v>EXT.</v>
      </c>
      <c r="EE326" t="str">
        <v>EXT. Section, OL02460</v>
      </c>
      <c r="EF326" t="str">
        <v>EXT., OL04223</v>
      </c>
      <c r="EG326" t="str">
        <v>Flat Drop Indicator Tip</v>
      </c>
      <c r="EH326" t="str">
        <v>Full Go Pin, No Light, at Radius</v>
      </c>
      <c r="EI326" t="str">
        <v>Function Check</v>
      </c>
      <c r="EJ326" t="str">
        <v>GO Function Gauge</v>
      </c>
      <c r="EK326" t="str">
        <v>Go Gauge for Balloon 1 &amp; 4</v>
      </c>
      <c r="EL326" t="str">
        <v>Go Pin must pass through</v>
      </c>
      <c r="EM326" t="str">
        <v>Greater than .005 = Fail, Section</v>
      </c>
      <c r="EN326" t="str">
        <v>Greater than .025 out of center = Fail</v>
      </c>
      <c r="EO326" t="str">
        <v>Greater than 2.6 = Pass</v>
      </c>
      <c r="EP326" t="str">
        <v>Green = Pass, Red = Fail</v>
      </c>
      <c r="EQ326" t="str">
        <v>Hex Depth</v>
      </c>
      <c r="ER326" t="str">
        <v>Hex Minor</v>
      </c>
      <c r="ES326" t="str">
        <v>Hole Dia.</v>
      </c>
      <c r="ET326" t="str">
        <v>Hook or Disk Tip</v>
      </c>
      <c r="EU326" t="str">
        <v>ID Sphere Finish</v>
      </c>
      <c r="EV326" t="str">
        <v>ID/OD Both Sides, Diff. .002 or less = Pass</v>
      </c>
      <c r="EW326" t="str">
        <v>If Looks Big, Section</v>
      </c>
      <c r="EX326" t="str">
        <v>If Looks Small, Section</v>
      </c>
      <c r="EY326" t="str">
        <v>Insp. Close to Break Away, Mfg.Tol.</v>
      </c>
      <c r="EZ326" t="str">
        <v>INT.</v>
      </c>
      <c r="FA326" t="str">
        <v>INT. Section, OL02460</v>
      </c>
      <c r="FB326" t="str">
        <v>INT., OL04223</v>
      </c>
      <c r="FC326" t="str">
        <v>Intersect. of 7.7 &amp; R0.10</v>
      </c>
      <c r="FD326" t="str">
        <v>Intersect. of 8.79 and R.25 MAX</v>
      </c>
      <c r="FE326" t="str">
        <v>Keep Ind. Tip away from corner</v>
      </c>
      <c r="FF326" t="str">
        <v>L31</v>
      </c>
      <c r="FG326" t="str">
        <v>Laser Mark</v>
      </c>
      <c r="FH326" t="str">
        <v>LASER PER NOTE 4</v>
      </c>
      <c r="FI326" t="str">
        <v>LASER PER NOTE 4, Final Check 1 only</v>
      </c>
      <c r="FJ326" t="str">
        <v>Less than .002 out of center = Pass</v>
      </c>
      <c r="FK326" t="str">
        <v>Less than 2.75 = Pass, Section</v>
      </c>
      <c r="FL326" t="str">
        <v>List as pin. Not Calibrated</v>
      </c>
      <c r="FM326" t="str">
        <v>M9 X 1.25 BUTT See Comment Image</v>
      </c>
      <c r="FN326" t="str">
        <v>Manual Section</v>
      </c>
      <c r="FO326" t="str">
        <v>Max Deep .241 NO-GO =.42</v>
      </c>
      <c r="FP326" t="str">
        <v>MAX Depth of (Note 7) .241 NO-GO Pin</v>
      </c>
      <c r="FQ326" t="str">
        <v>Measure from Blue Line, See Image</v>
      </c>
      <c r="FR326" t="str">
        <v>Measure Width of Blue Area, See Image</v>
      </c>
      <c r="FS326" t="str">
        <v>Mfg. Tol</v>
      </c>
      <c r="FT326" t="str">
        <v>Mfg. Tol, See Image</v>
      </c>
      <c r="FU326" t="str">
        <v>Mfg. Tol.</v>
      </c>
      <c r="FV326" t="str">
        <v>Mfg. Tol. "A"</v>
      </c>
      <c r="FW326" t="str">
        <v>Mfg. Tol. (Zero on Gauge Full Dia. Lead)</v>
      </c>
      <c r="FX326" t="str">
        <v>Mfg. Tol. Balloon 11, See Image</v>
      </c>
      <c r="FY326" t="str">
        <v>Mfg. Tol. Balloon 4</v>
      </c>
      <c r="FZ326" t="str">
        <v>Mfg. Tol. Balloon 7</v>
      </c>
      <c r="GA326" t="str">
        <v xml:space="preserve">Mfg. Tol. C-Bore Face (Ballo 28) </v>
      </c>
      <c r="GB326" t="str">
        <v>Mfg. Tol. Section</v>
      </c>
      <c r="GC326" t="str">
        <v>Mfg. Tol. See Image</v>
      </c>
      <c r="GD326" t="str">
        <v>Mfg. Tol., 3 Places, Record MAX</v>
      </c>
      <c r="GE326" t="str">
        <v>Mfg. Tol., Balloon 11</v>
      </c>
      <c r="GF326" t="str">
        <v>Mfg. Tol., Balloon 7</v>
      </c>
      <c r="GG326" t="str">
        <v>Mfg. Tol., Blank</v>
      </c>
      <c r="GH326" t="str">
        <v>Mfg. Tol., Blank, Balloon 12</v>
      </c>
      <c r="GI326" t="str">
        <v>Mfg. Tol., Blend to SØ.320</v>
      </c>
      <c r="GJ326" t="str">
        <v>Mfg. Tol., Calculation</v>
      </c>
      <c r="GK326" t="str">
        <v>Mfg. Tol., For Mill Fixture</v>
      </c>
      <c r="GL326" t="str">
        <v>Mfg. Tol., L32</v>
      </c>
      <c r="GM326" t="str">
        <v>Mfg. Tol., L33</v>
      </c>
      <c r="GN326" t="str">
        <v>Mfg. Tol., No Tool Marks</v>
      </c>
      <c r="GO326" t="str">
        <v>Mfg. Tol., OL03361</v>
      </c>
      <c r="GP326" t="str">
        <v>Mfg. Tol., Record off center value</v>
      </c>
      <c r="GQ326" t="str">
        <v>Mfg. Tol., Same 3 Places, Record MIN</v>
      </c>
      <c r="GR326" t="str">
        <v>Mfg. Tol., Section</v>
      </c>
      <c r="GS326" t="str">
        <v>Mfg. Tol., Section B-B</v>
      </c>
      <c r="GT326" t="str">
        <v>Mfg. Tol., Section, OL03361</v>
      </c>
      <c r="GU326" t="str">
        <v>Mfg. Tol., Section, Per Note 2</v>
      </c>
      <c r="GV326" t="str">
        <v>Mfg. Tol., See Image</v>
      </c>
      <c r="GW326" t="str">
        <v>Mfg. Tol., See Image, Bore in Blue</v>
      </c>
      <c r="GX326" t="str">
        <v>Mfg. Tol., See Image, Hook Tip</v>
      </c>
      <c r="GY326" t="str">
        <v>Mfg. Tol., Sharp Okay No Burr</v>
      </c>
      <c r="GZ326" t="str">
        <v>Mfg. Tol., Threadless Blank</v>
      </c>
      <c r="HA326" t="str">
        <v>Mfg.Tol.</v>
      </c>
      <c r="HB326" t="str">
        <v>Mgf. To., T.S.C.</v>
      </c>
      <c r="HC326" t="str">
        <v>Milled Feature</v>
      </c>
      <c r="HD326" t="str">
        <v>Milled Feature, OL04045</v>
      </c>
      <c r="HE326" t="str">
        <v>More than .0005 out of center = Fail</v>
      </c>
      <c r="HF326" t="str">
        <v>Must Pass Through</v>
      </c>
      <c r="HG326" t="str">
        <v>Must pass through gauge</v>
      </c>
      <c r="HH326" t="str">
        <v>Must Pass Through Go Gauge</v>
      </c>
      <c r="HI326" t="str">
        <v>Must Pass, See Image.</v>
      </c>
      <c r="HJ326" t="str">
        <v>NA</v>
      </c>
      <c r="HK326" t="str">
        <v>Narrow Area</v>
      </c>
      <c r="HL326" t="str">
        <v>Near Balloon 21</v>
      </c>
      <c r="HM326" t="str">
        <v>Near Datum B</v>
      </c>
      <c r="HN326" t="str">
        <v>Neck Dia.</v>
      </c>
      <c r="HO326" t="str">
        <v>Neck to Head Rad.</v>
      </c>
      <c r="HP326" t="str">
        <v>No Copper Deposits Allowed</v>
      </c>
      <c r="HQ326" t="str">
        <v>No Section</v>
      </c>
      <c r="HR326" t="str">
        <v>No Section, .01 to .014 = Pass</v>
      </c>
      <c r="HS326" t="str">
        <v>No Section, Rotate Part</v>
      </c>
      <c r="HT326" t="str">
        <v>No Section, See Image</v>
      </c>
      <c r="HU326" t="str">
        <v>No Slot, Section B-B</v>
      </c>
      <c r="HV326" t="str">
        <v>No visual step = Pass</v>
      </c>
      <c r="HW326" t="str">
        <v>Not to exceed .95 Deep</v>
      </c>
      <c r="HX326" t="str">
        <v>Note 1</v>
      </c>
      <c r="HY326" t="str">
        <v>OL00333/A</v>
      </c>
      <c r="HZ326" t="str">
        <v>OL00519</v>
      </c>
      <c r="IA326" t="str">
        <v>OL00520</v>
      </c>
      <c r="IB326" t="str">
        <v>OL00529</v>
      </c>
      <c r="IC326" t="str">
        <v>OL00542</v>
      </c>
      <c r="ID326" t="str">
        <v>OL00724</v>
      </c>
      <c r="IE326" t="str">
        <v>OL01250</v>
      </c>
      <c r="IF326" t="str">
        <v>OL01869, Threadless Blank</v>
      </c>
      <c r="IG326" t="str">
        <v>OL01870, Section</v>
      </c>
      <c r="IH326" t="str">
        <v>OL02255</v>
      </c>
      <c r="II326" t="str">
        <v>OL02255, Mfg. Tol.</v>
      </c>
      <c r="IJ326" t="str">
        <v>OL02302</v>
      </c>
      <c r="IK326" t="str">
        <v xml:space="preserve">OL02318  needed per image instructions </v>
      </c>
      <c r="IL326" t="str">
        <v>OL02556</v>
      </c>
      <c r="IM326" t="str">
        <v>OL02557</v>
      </c>
      <c r="IN326" t="str">
        <v>OL02567</v>
      </c>
      <c r="IO326" t="str">
        <v>OL02653</v>
      </c>
      <c r="IP326" t="str">
        <v>OL02718</v>
      </c>
      <c r="IQ326" t="str">
        <v>OL02841</v>
      </c>
      <c r="IR326" t="str">
        <v>OL02842</v>
      </c>
      <c r="IS326" t="str">
        <v>OL02844</v>
      </c>
      <c r="IT326" t="str">
        <v>OL02871</v>
      </c>
      <c r="IU326" t="str">
        <v>OL02887</v>
      </c>
      <c r="IV326" t="str">
        <v>OL03500</v>
      </c>
      <c r="IW326" t="str">
        <v>OL03766</v>
      </c>
      <c r="IX326" t="str">
        <v>OL03868</v>
      </c>
      <c r="IY326" t="str">
        <v>OL03869</v>
      </c>
      <c r="IZ326" t="str">
        <v>OL03870</v>
      </c>
      <c r="JA326" t="str">
        <v>OL03873, DWG# 100448-44</v>
      </c>
      <c r="JB326" t="str">
        <v>OL03949</v>
      </c>
      <c r="JC326" t="str">
        <v xml:space="preserve">OL04043, Section </v>
      </c>
      <c r="JD326" t="str">
        <v xml:space="preserve">OL04044, Section </v>
      </c>
      <c r="JE326" t="str">
        <v>OL04045</v>
      </c>
      <c r="JF326" t="str">
        <v>OL04045, Milled Feature</v>
      </c>
      <c r="JG326" t="str">
        <v>OL04063</v>
      </c>
      <c r="JH326" t="str">
        <v>OL04064</v>
      </c>
      <c r="JI326" t="str">
        <v>OL04065</v>
      </c>
      <c r="JJ326" t="str">
        <v>OL04181</v>
      </c>
      <c r="JK326" t="str">
        <v>OL04218</v>
      </c>
      <c r="JL326" t="str">
        <v>OL04224, See Image</v>
      </c>
      <c r="JM326" t="str">
        <v>OL04374</v>
      </c>
      <c r="JN326" t="str">
        <v>OL04375, Section M-M</v>
      </c>
      <c r="JO326" t="str">
        <v>OL04376, Section M-M</v>
      </c>
      <c r="JP326" t="str">
        <v>OL04443</v>
      </c>
      <c r="JQ326" t="str">
        <v>OL04444</v>
      </c>
      <c r="JR326" t="str">
        <v>OL05000</v>
      </c>
      <c r="JS326" t="str">
        <v>One side of slot</v>
      </c>
      <c r="JT326" t="str">
        <v>Other side of slot</v>
      </c>
      <c r="JU326" t="str">
        <v>Out of center more than .002 = Fail</v>
      </c>
      <c r="JV326" t="str">
        <v>Out of center more than.002 = Fail</v>
      </c>
      <c r="JW326" t="str">
        <v>Overlay OL02713</v>
      </c>
      <c r="JX326" t="str">
        <v>Overlay OL02714</v>
      </c>
      <c r="JY326" t="str">
        <v>Overlay OL02718</v>
      </c>
      <c r="JZ326" t="str">
        <v>Overlay OL03831, Mfg. Tol.</v>
      </c>
      <c r="KA326" t="str">
        <v>Part Without Slots</v>
      </c>
      <c r="KB326" t="str">
        <v>Part Without Slots, See Image</v>
      </c>
      <c r="KC326" t="str">
        <v xml:space="preserve">Pass = .0254 or Less </v>
      </c>
      <c r="KD326" t="str">
        <v>PD MIN = 4.361, PD MAX = 4.456</v>
      </c>
      <c r="KE326" t="str">
        <v>Per Balloon 2 Note</v>
      </c>
      <c r="KF326" t="str">
        <v>Per drawing note(s) 8.</v>
      </c>
      <c r="KG326" t="str">
        <v>Point or Sphere Tip</v>
      </c>
      <c r="KH326" t="str">
        <v>Point Tip</v>
      </c>
      <c r="KI326" t="str">
        <v>R.9 to R1.1 = Pass, See Image</v>
      </c>
      <c r="KJ326" t="str">
        <v>Ram Construction</v>
      </c>
      <c r="KK326" t="str">
        <v>Record Same Pass / Fail All Balloons</v>
      </c>
      <c r="KL326" t="str">
        <v>Ref. Balloon 1</v>
      </c>
      <c r="KM326" t="str">
        <v>Ref. Balloon 12</v>
      </c>
      <c r="KN326" t="str">
        <v>Ref. Balloon 13, 100% AQL</v>
      </c>
      <c r="KO326" t="str">
        <v>Ref. Balloon 2</v>
      </c>
      <c r="KP326" t="str">
        <v>Ref. Balloon 21, 100% AQL</v>
      </c>
      <c r="KQ326" t="str">
        <v>Ref. Balloon 4</v>
      </c>
      <c r="KR326" t="str">
        <v>Ref. Balloon 7</v>
      </c>
      <c r="KS326" t="str">
        <v>Ref. Balloon 8</v>
      </c>
      <c r="KT326" t="str">
        <v>Relieved Pin Gauges 09236 &amp; 09235</v>
      </c>
      <c r="KU326" t="str">
        <v>Rotate Part</v>
      </c>
      <c r="KV326" t="str">
        <v>Rotate Part, See Image</v>
      </c>
      <c r="KW326" t="str">
        <v>Same as Root Radius</v>
      </c>
      <c r="KX326" t="str">
        <v>Section</v>
      </c>
      <c r="KY326" t="str">
        <v>Section B-B</v>
      </c>
      <c r="KZ326" t="str">
        <v>Section B-B, Distance Between Grooves</v>
      </c>
      <c r="LA326" t="str">
        <v>Section C-C</v>
      </c>
      <c r="LB326" t="str">
        <v>Section Part</v>
      </c>
      <c r="LC326" t="str">
        <v>Section Part, Measured from Opposite Face</v>
      </c>
      <c r="LD326" t="str">
        <v>Section, Broachless Blank</v>
      </c>
      <c r="LE326" t="str">
        <v>Section, EXT. Sphere Location.</v>
      </c>
      <c r="LF326" t="str">
        <v>Section, Hex Cham. Ang.</v>
      </c>
      <c r="LG326" t="str">
        <v>Section, Hex Fillet Rad.</v>
      </c>
      <c r="LH326" t="str">
        <v>Section, INT. Feature</v>
      </c>
      <c r="LI326" t="str">
        <v>Section, INT. Sphere Location.</v>
      </c>
      <c r="LJ326" t="str">
        <v>Section, Mfg. Tol.</v>
      </c>
      <c r="LK326" t="str">
        <v>Section, Mfg. Tol., See Image</v>
      </c>
      <c r="LL326" t="str">
        <v>Section, OL00486</v>
      </c>
      <c r="LM326" t="str">
        <v>Section, OL00542</v>
      </c>
      <c r="LN326" t="str">
        <v>Section, OL00543</v>
      </c>
      <c r="LO326" t="str">
        <v>Section, OL00544</v>
      </c>
      <c r="LP326" t="str">
        <v>Section, OL00545</v>
      </c>
      <c r="LQ326" t="str">
        <v>Section, OL00546</v>
      </c>
      <c r="LR326" t="str">
        <v>Section, OL00547</v>
      </c>
      <c r="LS326" t="str">
        <v>Section, OL00555</v>
      </c>
      <c r="LT326" t="str">
        <v>Section, OL00725</v>
      </c>
      <c r="LU326" t="str">
        <v>Section, OL01430</v>
      </c>
      <c r="LV326" t="str">
        <v>Section, OL01434</v>
      </c>
      <c r="LW326" t="str">
        <v>Section, OL01435</v>
      </c>
      <c r="LX326" t="str">
        <v>Section, OL01807</v>
      </c>
      <c r="LY326" t="str">
        <v>Section, OL01830</v>
      </c>
      <c r="LZ326" t="str">
        <v>Section, OL02351</v>
      </c>
      <c r="MA326" t="str">
        <v>Section, OL02519</v>
      </c>
      <c r="MB326" t="str">
        <v>Section, OL02520</v>
      </c>
      <c r="MC326" t="str">
        <v>Section, OL02522</v>
      </c>
      <c r="MD326" t="str">
        <v>Section, OL02540</v>
      </c>
      <c r="ME326" t="str">
        <v>Section, OL02541</v>
      </c>
      <c r="MF326" t="str">
        <v>Section, OL02552</v>
      </c>
      <c r="MG326" t="str">
        <v>Section, OL02553</v>
      </c>
      <c r="MH326" t="str">
        <v>Section, OL02554</v>
      </c>
      <c r="MI326" t="str">
        <v>Section, OL02555</v>
      </c>
      <c r="MJ326" t="str">
        <v>Section, OL02558</v>
      </c>
      <c r="MK326" t="str">
        <v>Section, OL02559</v>
      </c>
      <c r="ML326" t="str">
        <v>Section, OL02560</v>
      </c>
      <c r="MM326" t="str">
        <v>Section, OL02619</v>
      </c>
      <c r="MN326" t="str">
        <v>Section, OL02620</v>
      </c>
      <c r="MO326" t="str">
        <v>Section, OL02621</v>
      </c>
      <c r="MP326" t="str">
        <v>Section, OL02622</v>
      </c>
      <c r="MQ326" t="str">
        <v>Section, OL02623</v>
      </c>
      <c r="MR326" t="str">
        <v>Section, OL02624</v>
      </c>
      <c r="MS326" t="str">
        <v>Section, OL02652</v>
      </c>
      <c r="MT326" t="str">
        <v>Section, OL02680</v>
      </c>
      <c r="MU326" t="str">
        <v>Section, OL02793</v>
      </c>
      <c r="MV326" t="str">
        <v>Section, OL02823</v>
      </c>
      <c r="MW326" t="str">
        <v>Section, OL02843</v>
      </c>
      <c r="MX326" t="str">
        <v>Section, OL03026, Ext.</v>
      </c>
      <c r="MY326" t="str">
        <v>Section, OL03026, Int.</v>
      </c>
      <c r="MZ326" t="str">
        <v>Section, OL03570, DWG# 100448-41</v>
      </c>
      <c r="NA326" t="str">
        <v>Section, OL03781</v>
      </c>
      <c r="NB326" t="str">
        <v>Section, OL03911</v>
      </c>
      <c r="NC326" t="str">
        <v>Section, OL03912</v>
      </c>
      <c r="ND326" t="str">
        <v>Section, OL03928</v>
      </c>
      <c r="NE326" t="str">
        <v>Section, OL03929</v>
      </c>
      <c r="NF326" t="str">
        <v>Section, OL04030</v>
      </c>
      <c r="NG326" t="str">
        <v>Section, OL04037</v>
      </c>
      <c r="NH326" t="str">
        <v>Section, OL04038</v>
      </c>
      <c r="NI326" t="str">
        <v>Section, OL04046</v>
      </c>
      <c r="NJ326" t="str">
        <v>Section, OL04065</v>
      </c>
      <c r="NK326" t="str">
        <v>Section, OL04066</v>
      </c>
      <c r="NL326" t="str">
        <v>Section, OL04067</v>
      </c>
      <c r="NM326" t="str">
        <v>Section, OL04069</v>
      </c>
      <c r="NN326" t="str">
        <v>Section, OL04071</v>
      </c>
      <c r="NO326" t="str">
        <v>Section, OL04173</v>
      </c>
      <c r="NP326" t="str">
        <v>Section, OL04174</v>
      </c>
      <c r="NQ326" t="str">
        <v>Section, OL04214</v>
      </c>
      <c r="NR326" t="str">
        <v>Section, OL04215</v>
      </c>
      <c r="NS326" t="str">
        <v>Section, OL04216</v>
      </c>
      <c r="NT326" t="str">
        <v>Section, OL04217</v>
      </c>
      <c r="NU326" t="str">
        <v>Section, Overlay OL02716</v>
      </c>
      <c r="NV326" t="str">
        <v>Section, Overlay OL02717</v>
      </c>
      <c r="NW326" t="str">
        <v>Section, See Image</v>
      </c>
      <c r="NX326" t="str">
        <v>Section, See Image, DWG# 100448-41</v>
      </c>
      <c r="NY326" t="str">
        <v>Section, Without Sots</v>
      </c>
      <c r="NZ326" t="str">
        <v>See Comments Sheet</v>
      </c>
      <c r="OA326" t="str">
        <v>See Comments Sheet, OL02318</v>
      </c>
      <c r="OB326" t="str">
        <v>See Image</v>
      </c>
      <c r="OC326" t="str">
        <v>See Image, .005 or Less = Pass</v>
      </c>
      <c r="OD326" t="str">
        <v>See Image, Check Near Radius</v>
      </c>
      <c r="OE326" t="str">
        <v>See Image, Constrained</v>
      </c>
      <c r="OF326" t="str">
        <v>See Image, Distance Between Flats</v>
      </c>
      <c r="OG326" t="str">
        <v xml:space="preserve">See Image, Mfg. Tol, Section A-A </v>
      </c>
      <c r="OH326" t="str">
        <v>See image, Mfg. Tol.</v>
      </c>
      <c r="OI326" t="str">
        <v>See Image, Mic. Across Flats</v>
      </c>
      <c r="OJ326" t="str">
        <v>See Image, OL02850</v>
      </c>
      <c r="OK326" t="str">
        <v>See Image, OL02880</v>
      </c>
      <c r="OL326" t="str">
        <v>See Image, OL03926</v>
      </c>
      <c r="OM326" t="str">
        <v>See Image, OL03927</v>
      </c>
      <c r="ON326" t="str">
        <v>See Image, OL04003</v>
      </c>
      <c r="OO326" t="str">
        <v>'See Image, OL04342,  Best Fit Joe Block</v>
      </c>
      <c r="OP326" t="str">
        <v>See Image, OL04342,  Blank</v>
      </c>
      <c r="OQ326" t="str">
        <v>See Image, OL04342, Blank</v>
      </c>
      <c r="OR326" t="str">
        <v>See Image, OL04343, Blank</v>
      </c>
      <c r="OS326" t="str">
        <v>See Image, Pass = .002 or Less</v>
      </c>
      <c r="OT326" t="str">
        <v>See Image, Rcd. MAX</v>
      </c>
      <c r="OU326" t="str">
        <v>See Image, Rcd. MIN</v>
      </c>
      <c r="OV326" t="str">
        <v>See Image, Section</v>
      </c>
      <c r="OW326" t="str">
        <v>See Image, Section A-A</v>
      </c>
      <c r="OX326" t="str">
        <v>See Image, Section B-B</v>
      </c>
      <c r="OY326" t="str">
        <v>See Image, Section B-B, TSC</v>
      </c>
      <c r="OZ326" t="str">
        <v>See Image, Shank Drawing # 18000-XX-XX A</v>
      </c>
      <c r="PA326" t="str">
        <v>Sequencial Laser 01, 120 Per Print</v>
      </c>
      <c r="PB326" t="str">
        <v>Set to .202, Zero on Thread Lead</v>
      </c>
      <c r="PC326" t="str">
        <v>Sharp OK, No Burr</v>
      </c>
      <c r="PD326" t="str">
        <v>Sharp OK, No Raised Edge, See Image</v>
      </c>
      <c r="PE326" t="str">
        <v>Sharp OK, No Raised Edges</v>
      </c>
      <c r="PF326" t="str">
        <v>Sharp okay no raised edge</v>
      </c>
      <c r="PG326" t="str">
        <v>Sharp Okay, No Burr</v>
      </c>
      <c r="PH326" t="str">
        <v>Sharp Okay, No Raised Edge</v>
      </c>
      <c r="PI326" t="str">
        <v>Sharp Okay, No Raised Edges,</v>
      </c>
      <c r="PJ326" t="str">
        <v>Sharp Okay, See Image</v>
      </c>
      <c r="PK326" t="str">
        <v xml:space="preserve">Start of Radius @ .195 </v>
      </c>
      <c r="PL326" t="str">
        <v xml:space="preserve">Start of Radius @ .21 </v>
      </c>
      <c r="PM326" t="str">
        <v xml:space="preserve">T.S.C. </v>
      </c>
      <c r="PN326" t="str">
        <v>Tangent Point</v>
      </c>
      <c r="PO326" t="str">
        <v>Tangent point of R.50</v>
      </c>
      <c r="PP326" t="str">
        <v>Taper Check, Mfg.Tol.</v>
      </c>
      <c r="PQ326" t="str">
        <v>Taper Check, Mfg.Tol., See Image</v>
      </c>
      <c r="PR326" t="str">
        <v>Thrd. Minor Ø</v>
      </c>
      <c r="PS326" t="str">
        <v>Thrd. Relief Ø</v>
      </c>
      <c r="PT326" t="str">
        <v>Threadless Blank</v>
      </c>
      <c r="PU326" t="str">
        <v>Threadless Blank, From Major Ø</v>
      </c>
      <c r="PV326" t="str">
        <v>Threadless Blank, Mfg. Tol.</v>
      </c>
      <c r="PW326" t="str">
        <v>Threadless Blank, Thrd. to Neck Rad.</v>
      </c>
      <c r="PX326" t="str">
        <v>Thredless Blank</v>
      </c>
      <c r="PY326" t="str">
        <v>To center of R.005</v>
      </c>
      <c r="PZ326" t="str">
        <v>Torx Min. Dia.</v>
      </c>
      <c r="QA326" t="str">
        <v>Turn Ø Free of Mill Marks</v>
      </c>
      <c r="QB326" t="str">
        <v>Use (Full) GO Hex</v>
      </c>
      <c r="QC326" t="str">
        <v>Use Balloon 1 FULL Gauge</v>
      </c>
      <c r="QD326" t="str">
        <v>Use Balloon 9 FULL GO</v>
      </c>
      <c r="QE326" t="str">
        <v>Use Best Fit Pin</v>
      </c>
      <c r="QF326" t="str">
        <v>Use Disk Tip</v>
      </c>
      <c r="QG326" t="str">
        <v>Use flat bottomed indicator tip.</v>
      </c>
      <c r="QH326" t="str">
        <v xml:space="preserve">Use Full .093 Go Hex </v>
      </c>
      <c r="QI326" t="str">
        <v xml:space="preserve">Use Full .0930 Go Hex </v>
      </c>
      <c r="QJ326" t="str">
        <v>Use Full .1235 Go Hex</v>
      </c>
      <c r="QK326" t="str">
        <v>Use Gauge K2-98-8019-04, See Image</v>
      </c>
      <c r="QL326" t="str">
        <v>Use large flat indicator tip</v>
      </c>
      <c r="QM326" t="str">
        <v>Use Pins.3330/.3350, See Image MAX NO-GO</v>
      </c>
      <c r="QN326" t="str">
        <v>Use Pointed Drop Indicator Tip</v>
      </c>
      <c r="QO326" t="str">
        <v>V-Block</v>
      </c>
      <c r="QP326" t="str">
        <v>V-Block,  AMB for 13</v>
      </c>
      <c r="QQ326" t="str">
        <v>V-Block,  Hex Cham. Dia.</v>
      </c>
      <c r="QR326" t="str">
        <v>V-Block, Hex Depth</v>
      </c>
      <c r="QS326" t="str">
        <v>VBU Gauge</v>
      </c>
      <c r="QT326" t="str">
        <v>Visibally smaller than HEX=Pass</v>
      </c>
      <c r="QU326" t="str">
        <v>Visual Per Drawing</v>
      </c>
      <c r="QV326" t="str">
        <v>Whirl Blank</v>
      </c>
      <c r="QW326" t="str">
        <v xml:space="preserve">Whirl Blank </v>
      </c>
      <c r="QX326" t="str">
        <v>Whirl Blank, Neck Rad. End to Head CL</v>
      </c>
      <c r="QY326" t="str">
        <v>Whirl Blank, Nose Start Dia.</v>
      </c>
      <c r="QZ326" t="str">
        <v>Whirl Blank, Nose Start Dist.</v>
      </c>
      <c r="RA326" t="str">
        <v>Whirl Blank, Thrd. Minor</v>
      </c>
      <c r="RB326" t="str">
        <v>Whirl Blank, Thrd. Pullout Dia.</v>
      </c>
      <c r="RC326" t="str">
        <v>Whole Part, Removal is at Assy. Level</v>
      </c>
      <c r="RD326" t="str">
        <v>Wide Area</v>
      </c>
      <c r="RE326" t="str">
        <v>Zero on End of Go Gauge</v>
      </c>
    </row>
    <row r="327" spans="1:473">
      <c r="A327" t="s">
        <v>955</v>
      </c>
      <c r="C327" t="str" cm="1">
        <f t="array" ref="C327:RE327">TRANSPOSE(_xlfn._xlws.SORT(_xlfn._xlws.FILTER($A$2:$A$600,ISNUMBER(SEARCH('PartLib Table'!M344,$A$2:$A$600)),"not found")))</f>
        <v xml:space="preserve"> 'C', Whirl Blank</v>
      </c>
      <c r="D327" t="str">
        <v xml:space="preserve"> See Image, Constrained</v>
      </c>
      <c r="E327" t="str">
        <v>(.04 to .12 range = Pass)</v>
      </c>
      <c r="F327" t="str">
        <v>(.042 FULL) Go Pin Seat Fully</v>
      </c>
      <c r="G327" t="str">
        <v>(B), Mfg. Tol.</v>
      </c>
      <c r="H327" t="str">
        <v>(B), O.A.L.</v>
      </c>
      <c r="I327" t="str">
        <v>.001 or less =Pass</v>
      </c>
      <c r="J327" t="str">
        <v>.001 or less out of center = Pass</v>
      </c>
      <c r="K327" t="str">
        <v>.002 or Less = Pass</v>
      </c>
      <c r="L327" t="str">
        <v>.002 or Less out of center = Pass</v>
      </c>
      <c r="M327" t="str">
        <v>.005 to .015 = Pass</v>
      </c>
      <c r="N327" t="str">
        <v>.0125 Mean, Section</v>
      </c>
      <c r="O327" t="str">
        <v>.025 or Less in X &amp; Y=Pass</v>
      </c>
      <c r="P327" t="str">
        <v>.038 Mean</v>
      </c>
      <c r="Q327" t="str">
        <v>.063 MM = .0024 IN, See Image</v>
      </c>
      <c r="R327" t="str">
        <v>.063MM = .0024"</v>
      </c>
      <c r="S327" t="str">
        <v>.243 NO-GO, Unconstrained, Must Not Start</v>
      </c>
      <c r="T327" t="str">
        <v>@ Back Face &amp; ID, No Raised Edge</v>
      </c>
      <c r="U327" t="str">
        <v>@ Back Face &amp; OD, No Raised Edge</v>
      </c>
      <c r="V327" t="str">
        <v>@ ID &amp; FACE</v>
      </c>
      <c r="W327" t="str">
        <v>@ OD &amp; BACK FACE</v>
      </c>
      <c r="X327" t="str">
        <v>@ OD &amp; FACE</v>
      </c>
      <c r="Y327" t="str">
        <v>Across from slot</v>
      </c>
      <c r="Z327" t="str">
        <v>All Edge Breaks</v>
      </c>
      <c r="AA327" t="str">
        <v>Attached to bar stock</v>
      </c>
      <c r="AB327" t="str">
        <v xml:space="preserve">Back Turn Fillet Rad. </v>
      </c>
      <c r="AC327" t="str">
        <v>Balloon 1 (DWG FRM0105 Page 2, NV-27)</v>
      </c>
      <c r="AD327" t="str">
        <v>Balloon 1 (DWG FRM0105, NV-30)</v>
      </c>
      <c r="AE327" t="str">
        <v>Balloon 1 (P# 9890002-20) OL00429/A</v>
      </c>
      <c r="AF327" t="str">
        <v>Balloon 1, DWG#FRM0105</v>
      </c>
      <c r="AG327" t="str">
        <v>Balloon 11, See Image</v>
      </c>
      <c r="AH327" t="str">
        <v xml:space="preserve">Balloon 2 (DWG FRM0105 Page 2, NV-27) </v>
      </c>
      <c r="AI327" t="str">
        <v>Balloon 2 (DWG FRM0105, NV-30)</v>
      </c>
      <c r="AJ327" t="str">
        <v>Balloon 2 (P# 9890002-20)</v>
      </c>
      <c r="AK327" t="str">
        <v>Balloon 2, DWG#FRM0105</v>
      </c>
      <c r="AL327" t="str">
        <v>Balloon 2, DWG#FRM0105, See Image</v>
      </c>
      <c r="AM327" t="str">
        <v>Balloon 3 (DWG FRM0105, NV-30 Minor)</v>
      </c>
      <c r="AN327" t="str">
        <v>Balloon 3 (DWG FRM0105, NV-30)</v>
      </c>
      <c r="AO327" t="str">
        <v>Balloon 3 (P# 9890002-20)</v>
      </c>
      <c r="AP327" t="str">
        <v>Balloon 4</v>
      </c>
      <c r="AQ327" t="str">
        <v>Balloon 4 (P# 9890002-20)</v>
      </c>
      <c r="AR327" t="str">
        <v>Below Middle Band</v>
      </c>
      <c r="AS327" t="str">
        <v>Best Fit Pin, .003 or Less =Pass</v>
      </c>
      <c r="AT327" t="str">
        <v>Blank</v>
      </c>
      <c r="AU327" t="str">
        <v>Blank Turn Maj.</v>
      </c>
      <c r="AV327" t="str">
        <v>Blank Turn Maj. Mill Flt., OL4172</v>
      </c>
      <c r="AW327" t="str">
        <v>Blank Without .010 Slots</v>
      </c>
      <c r="AX327" t="str">
        <v>Blank Without .010 Slots, Section</v>
      </c>
      <c r="AY327" t="str">
        <v>Blank without thread</v>
      </c>
      <c r="AZ327" t="str">
        <v xml:space="preserve">Blank, Center of V Grv. </v>
      </c>
      <c r="BA327" t="str">
        <v>Blank, Check R adjacent Balloon 17</v>
      </c>
      <c r="BB327" t="str">
        <v>Blank, EXT. Feature</v>
      </c>
      <c r="BC327" t="str">
        <v>Blank, See Image, OL04335</v>
      </c>
      <c r="BD327" t="str">
        <v>Blank, See Image, OL04336</v>
      </c>
      <c r="BE327" t="str">
        <v xml:space="preserve">Blank, Thrd. </v>
      </c>
      <c r="BF327" t="str">
        <v>Blank, Turn Tip</v>
      </c>
      <c r="BG327" t="str">
        <v>Blank, Without Thrd.</v>
      </c>
      <c r="BH327" t="str">
        <v>Blank, Without Thread</v>
      </c>
      <c r="BI327" t="str">
        <v xml:space="preserve">Blunt Start Blend to Minor </v>
      </c>
      <c r="BJ327" t="str">
        <v>Calc., Use Go HEX</v>
      </c>
      <c r="BK327" t="str">
        <v>Can't dig into OD</v>
      </c>
      <c r="BL327" t="str">
        <v>Carbide Gauge</v>
      </c>
      <c r="BM327" t="str">
        <v xml:space="preserve">Center of V Grv. </v>
      </c>
      <c r="BN327" t="str">
        <v>Centered Less than .03 = Pass</v>
      </c>
      <c r="BO327" t="str">
        <v>Centered within .0005 or Less = Pass</v>
      </c>
      <c r="BP327" t="str">
        <v>Centered within .001 or Less = Pass</v>
      </c>
      <c r="BQ327" t="str">
        <v>Centered within .0254 or Less = Pass</v>
      </c>
      <c r="BR327" t="str">
        <v>Check close to Rod Slot</v>
      </c>
      <c r="BS327" t="str">
        <v>Check every other hole</v>
      </c>
      <c r="BT327" t="str">
        <v>Check Go over full length of slot.</v>
      </c>
      <c r="BU327" t="str">
        <v>Check Near Closed End</v>
      </c>
      <c r="BV327" t="str">
        <v>Check per Print View, Away from Rod Slot</v>
      </c>
      <c r="BW327" t="str">
        <v>Check to Balloon 30 Go Pin</v>
      </c>
      <c r="BX327" t="str">
        <v>Check with .2705 SET Pin Inside Part</v>
      </c>
      <c r="BY327" t="str">
        <v>Check with Hex Up</v>
      </c>
      <c r="BZ327" t="str">
        <v>CMM Blank</v>
      </c>
      <c r="CA327" t="str">
        <v>Confirm Full Radius</v>
      </c>
      <c r="CB327" t="str">
        <v>Constrained in fixture</v>
      </c>
      <c r="CC327" t="str">
        <v>Constrained with Ring</v>
      </c>
      <c r="CD327" t="str">
        <v>Constrained, See Image</v>
      </c>
      <c r="CE327" t="str">
        <v>Dim. "A"</v>
      </c>
      <c r="CF327" t="str">
        <v>Dim. "B"</v>
      </c>
      <c r="CG327" t="str">
        <v>Dim. "C"</v>
      </c>
      <c r="CH327" t="str">
        <v>Dim. "D", Whirl Blank</v>
      </c>
      <c r="CI327" t="str">
        <v>Dim. "G"</v>
      </c>
      <c r="CJ327" t="str">
        <v>Dim. E, Blank Turn Maj. &amp;  Mill Flt</v>
      </c>
      <c r="CK327" t="str">
        <v>Dim. E, Blank Turn Maj.&amp;  Mill Flt</v>
      </c>
      <c r="CL327" t="str">
        <v>Dim. H, Whirl Blank</v>
      </c>
      <c r="CM327" t="str">
        <v>Dim. J, 'Blank Turn Maj. &amp; Whirl Blank</v>
      </c>
      <c r="CN327" t="str">
        <v>Disk Drop Indicator Tip</v>
      </c>
      <c r="CO327" t="str">
        <v>DWG 100448-15, Balloon F_1</v>
      </c>
      <c r="CP327" t="str">
        <v>DWG 100448-15, OL02571</v>
      </c>
      <c r="CQ327" t="str">
        <v>DWG 100448-41</v>
      </c>
      <c r="CR327" t="str">
        <v>DWG 9890040, (10E),Section Part, OL01139</v>
      </c>
      <c r="CS327" t="str">
        <v>DWG 9890040, (10E),Section, OL01139</v>
      </c>
      <c r="CT327" t="str">
        <v>DWG 9890040, (11E)</v>
      </c>
      <c r="CU327" t="str">
        <v>DWG 9890040, (11E), Pins with Flats</v>
      </c>
      <c r="CV327" t="str">
        <v>DWG 9890040, (12E),  Pass=.002 or less</v>
      </c>
      <c r="CW327" t="str">
        <v>DWG 9890040, (12E), See Image</v>
      </c>
      <c r="CX327" t="str">
        <v>DWG 9890040, (1E), OL01431</v>
      </c>
      <c r="CY327" t="str">
        <v>DWG 9890040, (1E), OL01432</v>
      </c>
      <c r="CZ327" t="str">
        <v>DWG 9890040, (2E), OL01432</v>
      </c>
      <c r="DA327" t="str">
        <v>DWG 9890040, (3E)</v>
      </c>
      <c r="DB327" t="str">
        <v>DWG 9890040, (4E)</v>
      </c>
      <c r="DC327" t="str">
        <v>DWG 9890040, (5E), OL02336</v>
      </c>
      <c r="DD327" t="str">
        <v>DWG 9890040, (6E)</v>
      </c>
      <c r="DE327" t="str">
        <v>DWG 9890040, (7E)</v>
      </c>
      <c r="DF327" t="str">
        <v>DWG 9890040, (8E), OL01433</v>
      </c>
      <c r="DG327" t="str">
        <v>DWG 9890040, (8E), OL01433, Section</v>
      </c>
      <c r="DH327" t="str">
        <v>DWG 9890040, (9E), Close to Rod Slot</v>
      </c>
      <c r="DI327" t="str">
        <v>DWG 9890040, (9E),Close to Rod Slot</v>
      </c>
      <c r="DJ327" t="str">
        <v>DWG FRM0105 PAGE 2</v>
      </c>
      <c r="DK327" t="str">
        <v>DWG# 100448-41</v>
      </c>
      <c r="DL327" t="str">
        <v>DWG# 100448-44</v>
      </c>
      <c r="DM327" t="str">
        <v>DWG# 9890003  (1), Section OL00436/A</v>
      </c>
      <c r="DN327" t="str">
        <v>DWG# 9890003 (3), Ring Gauge Constrained</v>
      </c>
      <c r="DO327" t="str">
        <v>DWG# 9890003 (4), Section</v>
      </c>
      <c r="DP327" t="str">
        <v>DWG#100448-26, Balloon 1K, OL02350</v>
      </c>
      <c r="DQ327" t="str">
        <v>DWG#100448-26, Balloon 2K, OL02350</v>
      </c>
      <c r="DR327" t="str">
        <v>DWG#100448-26, Balloon 3K, OL02363</v>
      </c>
      <c r="DS327" t="str">
        <v>DWG#100448-26, Balloon 4K</v>
      </c>
      <c r="DT327" t="str">
        <v>DWG#100448-26, Balloon 5K, Section</v>
      </c>
      <c r="DU327" t="str">
        <v>DWG#100448-26, Balloon 6K</v>
      </c>
      <c r="DV327" t="str">
        <v>DWG#100448-26, Balloon 7K, Section</v>
      </c>
      <c r="DW327" t="str">
        <v>DWG#100448-26, Mfg. Tol.</v>
      </c>
      <c r="DX327" t="str">
        <v>DWG#9890003 (2) Ring Gauge Constrained</v>
      </c>
      <c r="DY327" t="str">
        <v>DWG#9890044</v>
      </c>
      <c r="DZ327" t="str">
        <v>DWG#9890044 .1985 to .2005=Pass</v>
      </c>
      <c r="EA327" t="str">
        <v>DWG#9890044 Overlay OL02441</v>
      </c>
      <c r="EB327" t="str">
        <v>DWG#9890044, OL02441</v>
      </c>
      <c r="EC327" t="str">
        <v>DWG#FRM0105</v>
      </c>
      <c r="ED327" t="str">
        <v>EXT.</v>
      </c>
      <c r="EE327" t="str">
        <v>EXT. Section, OL02460</v>
      </c>
      <c r="EF327" t="str">
        <v>EXT., OL04223</v>
      </c>
      <c r="EG327" t="str">
        <v>Flat Drop Indicator Tip</v>
      </c>
      <c r="EH327" t="str">
        <v>Full Go Pin, No Light, at Radius</v>
      </c>
      <c r="EI327" t="str">
        <v>Function Check</v>
      </c>
      <c r="EJ327" t="str">
        <v>GO Function Gauge</v>
      </c>
      <c r="EK327" t="str">
        <v>Go Gauge for Balloon 1 &amp; 4</v>
      </c>
      <c r="EL327" t="str">
        <v>Go Pin must pass through</v>
      </c>
      <c r="EM327" t="str">
        <v>Greater than .005 = Fail, Section</v>
      </c>
      <c r="EN327" t="str">
        <v>Greater than .025 out of center = Fail</v>
      </c>
      <c r="EO327" t="str">
        <v>Greater than 2.6 = Pass</v>
      </c>
      <c r="EP327" t="str">
        <v>Green = Pass, Red = Fail</v>
      </c>
      <c r="EQ327" t="str">
        <v>Hex Depth</v>
      </c>
      <c r="ER327" t="str">
        <v>Hex Minor</v>
      </c>
      <c r="ES327" t="str">
        <v>Hole Dia.</v>
      </c>
      <c r="ET327" t="str">
        <v>Hook or Disk Tip</v>
      </c>
      <c r="EU327" t="str">
        <v>ID Sphere Finish</v>
      </c>
      <c r="EV327" t="str">
        <v>ID/OD Both Sides, Diff. .002 or less = Pass</v>
      </c>
      <c r="EW327" t="str">
        <v>If Looks Big, Section</v>
      </c>
      <c r="EX327" t="str">
        <v>If Looks Small, Section</v>
      </c>
      <c r="EY327" t="str">
        <v>Insp. Close to Break Away, Mfg.Tol.</v>
      </c>
      <c r="EZ327" t="str">
        <v>INT.</v>
      </c>
      <c r="FA327" t="str">
        <v>INT. Section, OL02460</v>
      </c>
      <c r="FB327" t="str">
        <v>INT., OL04223</v>
      </c>
      <c r="FC327" t="str">
        <v>Intersect. of 7.7 &amp; R0.10</v>
      </c>
      <c r="FD327" t="str">
        <v>Intersect. of 8.79 and R.25 MAX</v>
      </c>
      <c r="FE327" t="str">
        <v>Keep Ind. Tip away from corner</v>
      </c>
      <c r="FF327" t="str">
        <v>L31</v>
      </c>
      <c r="FG327" t="str">
        <v>Laser Mark</v>
      </c>
      <c r="FH327" t="str">
        <v>LASER PER NOTE 4</v>
      </c>
      <c r="FI327" t="str">
        <v>LASER PER NOTE 4, Final Check 1 only</v>
      </c>
      <c r="FJ327" t="str">
        <v>Less than .002 out of center = Pass</v>
      </c>
      <c r="FK327" t="str">
        <v>Less than 2.75 = Pass, Section</v>
      </c>
      <c r="FL327" t="str">
        <v>List as pin. Not Calibrated</v>
      </c>
      <c r="FM327" t="str">
        <v>M9 X 1.25 BUTT See Comment Image</v>
      </c>
      <c r="FN327" t="str">
        <v>Manual Section</v>
      </c>
      <c r="FO327" t="str">
        <v>Max Deep .241 NO-GO =.42</v>
      </c>
      <c r="FP327" t="str">
        <v>MAX Depth of (Note 7) .241 NO-GO Pin</v>
      </c>
      <c r="FQ327" t="str">
        <v>Measure from Blue Line, See Image</v>
      </c>
      <c r="FR327" t="str">
        <v>Measure Width of Blue Area, See Image</v>
      </c>
      <c r="FS327" t="str">
        <v>Mfg. Tol</v>
      </c>
      <c r="FT327" t="str">
        <v>Mfg. Tol, See Image</v>
      </c>
      <c r="FU327" t="str">
        <v>Mfg. Tol.</v>
      </c>
      <c r="FV327" t="str">
        <v>Mfg. Tol. "A"</v>
      </c>
      <c r="FW327" t="str">
        <v>Mfg. Tol. (Zero on Gauge Full Dia. Lead)</v>
      </c>
      <c r="FX327" t="str">
        <v>Mfg. Tol. Balloon 11, See Image</v>
      </c>
      <c r="FY327" t="str">
        <v>Mfg. Tol. Balloon 4</v>
      </c>
      <c r="FZ327" t="str">
        <v>Mfg. Tol. Balloon 7</v>
      </c>
      <c r="GA327" t="str">
        <v xml:space="preserve">Mfg. Tol. C-Bore Face (Ballo 28) </v>
      </c>
      <c r="GB327" t="str">
        <v>Mfg. Tol. Section</v>
      </c>
      <c r="GC327" t="str">
        <v>Mfg. Tol. See Image</v>
      </c>
      <c r="GD327" t="str">
        <v>Mfg. Tol., 3 Places, Record MAX</v>
      </c>
      <c r="GE327" t="str">
        <v>Mfg. Tol., Balloon 11</v>
      </c>
      <c r="GF327" t="str">
        <v>Mfg. Tol., Balloon 7</v>
      </c>
      <c r="GG327" t="str">
        <v>Mfg. Tol., Blank</v>
      </c>
      <c r="GH327" t="str">
        <v>Mfg. Tol., Blank, Balloon 12</v>
      </c>
      <c r="GI327" t="str">
        <v>Mfg. Tol., Blend to SØ.320</v>
      </c>
      <c r="GJ327" t="str">
        <v>Mfg. Tol., Calculation</v>
      </c>
      <c r="GK327" t="str">
        <v>Mfg. Tol., For Mill Fixture</v>
      </c>
      <c r="GL327" t="str">
        <v>Mfg. Tol., L32</v>
      </c>
      <c r="GM327" t="str">
        <v>Mfg. Tol., L33</v>
      </c>
      <c r="GN327" t="str">
        <v>Mfg. Tol., No Tool Marks</v>
      </c>
      <c r="GO327" t="str">
        <v>Mfg. Tol., OL03361</v>
      </c>
      <c r="GP327" t="str">
        <v>Mfg. Tol., Record off center value</v>
      </c>
      <c r="GQ327" t="str">
        <v>Mfg. Tol., Same 3 Places, Record MIN</v>
      </c>
      <c r="GR327" t="str">
        <v>Mfg. Tol., Section</v>
      </c>
      <c r="GS327" t="str">
        <v>Mfg. Tol., Section B-B</v>
      </c>
      <c r="GT327" t="str">
        <v>Mfg. Tol., Section, OL03361</v>
      </c>
      <c r="GU327" t="str">
        <v>Mfg. Tol., Section, Per Note 2</v>
      </c>
      <c r="GV327" t="str">
        <v>Mfg. Tol., See Image</v>
      </c>
      <c r="GW327" t="str">
        <v>Mfg. Tol., See Image, Bore in Blue</v>
      </c>
      <c r="GX327" t="str">
        <v>Mfg. Tol., See Image, Hook Tip</v>
      </c>
      <c r="GY327" t="str">
        <v>Mfg. Tol., Sharp Okay No Burr</v>
      </c>
      <c r="GZ327" t="str">
        <v>Mfg. Tol., Threadless Blank</v>
      </c>
      <c r="HA327" t="str">
        <v>Mfg.Tol.</v>
      </c>
      <c r="HB327" t="str">
        <v>Mgf. To., T.S.C.</v>
      </c>
      <c r="HC327" t="str">
        <v>Milled Feature</v>
      </c>
      <c r="HD327" t="str">
        <v>Milled Feature, OL04045</v>
      </c>
      <c r="HE327" t="str">
        <v>More than .0005 out of center = Fail</v>
      </c>
      <c r="HF327" t="str">
        <v>Must Pass Through</v>
      </c>
      <c r="HG327" t="str">
        <v>Must pass through gauge</v>
      </c>
      <c r="HH327" t="str">
        <v>Must Pass Through Go Gauge</v>
      </c>
      <c r="HI327" t="str">
        <v>Must Pass, See Image.</v>
      </c>
      <c r="HJ327" t="str">
        <v>NA</v>
      </c>
      <c r="HK327" t="str">
        <v>Narrow Area</v>
      </c>
      <c r="HL327" t="str">
        <v>Near Balloon 21</v>
      </c>
      <c r="HM327" t="str">
        <v>Near Datum B</v>
      </c>
      <c r="HN327" t="str">
        <v>Neck Dia.</v>
      </c>
      <c r="HO327" t="str">
        <v>Neck to Head Rad.</v>
      </c>
      <c r="HP327" t="str">
        <v>No Copper Deposits Allowed</v>
      </c>
      <c r="HQ327" t="str">
        <v>No Section</v>
      </c>
      <c r="HR327" t="str">
        <v>No Section, .01 to .014 = Pass</v>
      </c>
      <c r="HS327" t="str">
        <v>No Section, Rotate Part</v>
      </c>
      <c r="HT327" t="str">
        <v>No Section, See Image</v>
      </c>
      <c r="HU327" t="str">
        <v>No Slot, Section B-B</v>
      </c>
      <c r="HV327" t="str">
        <v>No visual step = Pass</v>
      </c>
      <c r="HW327" t="str">
        <v>Not to exceed .95 Deep</v>
      </c>
      <c r="HX327" t="str">
        <v>Note 1</v>
      </c>
      <c r="HY327" t="str">
        <v>OL00333/A</v>
      </c>
      <c r="HZ327" t="str">
        <v>OL00519</v>
      </c>
      <c r="IA327" t="str">
        <v>OL00520</v>
      </c>
      <c r="IB327" t="str">
        <v>OL00529</v>
      </c>
      <c r="IC327" t="str">
        <v>OL00542</v>
      </c>
      <c r="ID327" t="str">
        <v>OL00724</v>
      </c>
      <c r="IE327" t="str">
        <v>OL01250</v>
      </c>
      <c r="IF327" t="str">
        <v>OL01869, Threadless Blank</v>
      </c>
      <c r="IG327" t="str">
        <v>OL01870, Section</v>
      </c>
      <c r="IH327" t="str">
        <v>OL02255</v>
      </c>
      <c r="II327" t="str">
        <v>OL02255, Mfg. Tol.</v>
      </c>
      <c r="IJ327" t="str">
        <v>OL02302</v>
      </c>
      <c r="IK327" t="str">
        <v xml:space="preserve">OL02318  needed per image instructions </v>
      </c>
      <c r="IL327" t="str">
        <v>OL02556</v>
      </c>
      <c r="IM327" t="str">
        <v>OL02557</v>
      </c>
      <c r="IN327" t="str">
        <v>OL02567</v>
      </c>
      <c r="IO327" t="str">
        <v>OL02653</v>
      </c>
      <c r="IP327" t="str">
        <v>OL02718</v>
      </c>
      <c r="IQ327" t="str">
        <v>OL02841</v>
      </c>
      <c r="IR327" t="str">
        <v>OL02842</v>
      </c>
      <c r="IS327" t="str">
        <v>OL02844</v>
      </c>
      <c r="IT327" t="str">
        <v>OL02871</v>
      </c>
      <c r="IU327" t="str">
        <v>OL02887</v>
      </c>
      <c r="IV327" t="str">
        <v>OL03500</v>
      </c>
      <c r="IW327" t="str">
        <v>OL03766</v>
      </c>
      <c r="IX327" t="str">
        <v>OL03868</v>
      </c>
      <c r="IY327" t="str">
        <v>OL03869</v>
      </c>
      <c r="IZ327" t="str">
        <v>OL03870</v>
      </c>
      <c r="JA327" t="str">
        <v>OL03873, DWG# 100448-44</v>
      </c>
      <c r="JB327" t="str">
        <v>OL03949</v>
      </c>
      <c r="JC327" t="str">
        <v xml:space="preserve">OL04043, Section </v>
      </c>
      <c r="JD327" t="str">
        <v xml:space="preserve">OL04044, Section </v>
      </c>
      <c r="JE327" t="str">
        <v>OL04045</v>
      </c>
      <c r="JF327" t="str">
        <v>OL04045, Milled Feature</v>
      </c>
      <c r="JG327" t="str">
        <v>OL04063</v>
      </c>
      <c r="JH327" t="str">
        <v>OL04064</v>
      </c>
      <c r="JI327" t="str">
        <v>OL04065</v>
      </c>
      <c r="JJ327" t="str">
        <v>OL04181</v>
      </c>
      <c r="JK327" t="str">
        <v>OL04218</v>
      </c>
      <c r="JL327" t="str">
        <v>OL04224, See Image</v>
      </c>
      <c r="JM327" t="str">
        <v>OL04374</v>
      </c>
      <c r="JN327" t="str">
        <v>OL04375, Section M-M</v>
      </c>
      <c r="JO327" t="str">
        <v>OL04376, Section M-M</v>
      </c>
      <c r="JP327" t="str">
        <v>OL04443</v>
      </c>
      <c r="JQ327" t="str">
        <v>OL04444</v>
      </c>
      <c r="JR327" t="str">
        <v>OL05000</v>
      </c>
      <c r="JS327" t="str">
        <v>One side of slot</v>
      </c>
      <c r="JT327" t="str">
        <v>Other side of slot</v>
      </c>
      <c r="JU327" t="str">
        <v>Out of center more than .002 = Fail</v>
      </c>
      <c r="JV327" t="str">
        <v>Out of center more than.002 = Fail</v>
      </c>
      <c r="JW327" t="str">
        <v>Overlay OL02713</v>
      </c>
      <c r="JX327" t="str">
        <v>Overlay OL02714</v>
      </c>
      <c r="JY327" t="str">
        <v>Overlay OL02718</v>
      </c>
      <c r="JZ327" t="str">
        <v>Overlay OL03831, Mfg. Tol.</v>
      </c>
      <c r="KA327" t="str">
        <v>Part Without Slots</v>
      </c>
      <c r="KB327" t="str">
        <v>Part Without Slots, See Image</v>
      </c>
      <c r="KC327" t="str">
        <v xml:space="preserve">Pass = .0254 or Less </v>
      </c>
      <c r="KD327" t="str">
        <v>PD MIN = 4.361, PD MAX = 4.456</v>
      </c>
      <c r="KE327" t="str">
        <v>Per Balloon 2 Note</v>
      </c>
      <c r="KF327" t="str">
        <v>Per drawing note(s) 8.</v>
      </c>
      <c r="KG327" t="str">
        <v>Point or Sphere Tip</v>
      </c>
      <c r="KH327" t="str">
        <v>Point Tip</v>
      </c>
      <c r="KI327" t="str">
        <v>R.9 to R1.1 = Pass, See Image</v>
      </c>
      <c r="KJ327" t="str">
        <v>Ram Construction</v>
      </c>
      <c r="KK327" t="str">
        <v>Record Same Pass / Fail All Balloons</v>
      </c>
      <c r="KL327" t="str">
        <v>Ref. Balloon 1</v>
      </c>
      <c r="KM327" t="str">
        <v>Ref. Balloon 12</v>
      </c>
      <c r="KN327" t="str">
        <v>Ref. Balloon 13, 100% AQL</v>
      </c>
      <c r="KO327" t="str">
        <v>Ref. Balloon 2</v>
      </c>
      <c r="KP327" t="str">
        <v>Ref. Balloon 21, 100% AQL</v>
      </c>
      <c r="KQ327" t="str">
        <v>Ref. Balloon 4</v>
      </c>
      <c r="KR327" t="str">
        <v>Ref. Balloon 7</v>
      </c>
      <c r="KS327" t="str">
        <v>Ref. Balloon 8</v>
      </c>
      <c r="KT327" t="str">
        <v>Relieved Pin Gauges 09236 &amp; 09235</v>
      </c>
      <c r="KU327" t="str">
        <v>Rotate Part</v>
      </c>
      <c r="KV327" t="str">
        <v>Rotate Part, See Image</v>
      </c>
      <c r="KW327" t="str">
        <v>Same as Root Radius</v>
      </c>
      <c r="KX327" t="str">
        <v>Section</v>
      </c>
      <c r="KY327" t="str">
        <v>Section B-B</v>
      </c>
      <c r="KZ327" t="str">
        <v>Section B-B, Distance Between Grooves</v>
      </c>
      <c r="LA327" t="str">
        <v>Section C-C</v>
      </c>
      <c r="LB327" t="str">
        <v>Section Part</v>
      </c>
      <c r="LC327" t="str">
        <v>Section Part, Measured from Opposite Face</v>
      </c>
      <c r="LD327" t="str">
        <v>Section, Broachless Blank</v>
      </c>
      <c r="LE327" t="str">
        <v>Section, EXT. Sphere Location.</v>
      </c>
      <c r="LF327" t="str">
        <v>Section, Hex Cham. Ang.</v>
      </c>
      <c r="LG327" t="str">
        <v>Section, Hex Fillet Rad.</v>
      </c>
      <c r="LH327" t="str">
        <v>Section, INT. Feature</v>
      </c>
      <c r="LI327" t="str">
        <v>Section, INT. Sphere Location.</v>
      </c>
      <c r="LJ327" t="str">
        <v>Section, Mfg. Tol.</v>
      </c>
      <c r="LK327" t="str">
        <v>Section, Mfg. Tol., See Image</v>
      </c>
      <c r="LL327" t="str">
        <v>Section, OL00486</v>
      </c>
      <c r="LM327" t="str">
        <v>Section, OL00542</v>
      </c>
      <c r="LN327" t="str">
        <v>Section, OL00543</v>
      </c>
      <c r="LO327" t="str">
        <v>Section, OL00544</v>
      </c>
      <c r="LP327" t="str">
        <v>Section, OL00545</v>
      </c>
      <c r="LQ327" t="str">
        <v>Section, OL00546</v>
      </c>
      <c r="LR327" t="str">
        <v>Section, OL00547</v>
      </c>
      <c r="LS327" t="str">
        <v>Section, OL00555</v>
      </c>
      <c r="LT327" t="str">
        <v>Section, OL00725</v>
      </c>
      <c r="LU327" t="str">
        <v>Section, OL01430</v>
      </c>
      <c r="LV327" t="str">
        <v>Section, OL01434</v>
      </c>
      <c r="LW327" t="str">
        <v>Section, OL01435</v>
      </c>
      <c r="LX327" t="str">
        <v>Section, OL01807</v>
      </c>
      <c r="LY327" t="str">
        <v>Section, OL01830</v>
      </c>
      <c r="LZ327" t="str">
        <v>Section, OL02351</v>
      </c>
      <c r="MA327" t="str">
        <v>Section, OL02519</v>
      </c>
      <c r="MB327" t="str">
        <v>Section, OL02520</v>
      </c>
      <c r="MC327" t="str">
        <v>Section, OL02522</v>
      </c>
      <c r="MD327" t="str">
        <v>Section, OL02540</v>
      </c>
      <c r="ME327" t="str">
        <v>Section, OL02541</v>
      </c>
      <c r="MF327" t="str">
        <v>Section, OL02552</v>
      </c>
      <c r="MG327" t="str">
        <v>Section, OL02553</v>
      </c>
      <c r="MH327" t="str">
        <v>Section, OL02554</v>
      </c>
      <c r="MI327" t="str">
        <v>Section, OL02555</v>
      </c>
      <c r="MJ327" t="str">
        <v>Section, OL02558</v>
      </c>
      <c r="MK327" t="str">
        <v>Section, OL02559</v>
      </c>
      <c r="ML327" t="str">
        <v>Section, OL02560</v>
      </c>
      <c r="MM327" t="str">
        <v>Section, OL02619</v>
      </c>
      <c r="MN327" t="str">
        <v>Section, OL02620</v>
      </c>
      <c r="MO327" t="str">
        <v>Section, OL02621</v>
      </c>
      <c r="MP327" t="str">
        <v>Section, OL02622</v>
      </c>
      <c r="MQ327" t="str">
        <v>Section, OL02623</v>
      </c>
      <c r="MR327" t="str">
        <v>Section, OL02624</v>
      </c>
      <c r="MS327" t="str">
        <v>Section, OL02652</v>
      </c>
      <c r="MT327" t="str">
        <v>Section, OL02680</v>
      </c>
      <c r="MU327" t="str">
        <v>Section, OL02793</v>
      </c>
      <c r="MV327" t="str">
        <v>Section, OL02823</v>
      </c>
      <c r="MW327" t="str">
        <v>Section, OL02843</v>
      </c>
      <c r="MX327" t="str">
        <v>Section, OL03026, Ext.</v>
      </c>
      <c r="MY327" t="str">
        <v>Section, OL03026, Int.</v>
      </c>
      <c r="MZ327" t="str">
        <v>Section, OL03570, DWG# 100448-41</v>
      </c>
      <c r="NA327" t="str">
        <v>Section, OL03781</v>
      </c>
      <c r="NB327" t="str">
        <v>Section, OL03911</v>
      </c>
      <c r="NC327" t="str">
        <v>Section, OL03912</v>
      </c>
      <c r="ND327" t="str">
        <v>Section, OL03928</v>
      </c>
      <c r="NE327" t="str">
        <v>Section, OL03929</v>
      </c>
      <c r="NF327" t="str">
        <v>Section, OL04030</v>
      </c>
      <c r="NG327" t="str">
        <v>Section, OL04037</v>
      </c>
      <c r="NH327" t="str">
        <v>Section, OL04038</v>
      </c>
      <c r="NI327" t="str">
        <v>Section, OL04046</v>
      </c>
      <c r="NJ327" t="str">
        <v>Section, OL04065</v>
      </c>
      <c r="NK327" t="str">
        <v>Section, OL04066</v>
      </c>
      <c r="NL327" t="str">
        <v>Section, OL04067</v>
      </c>
      <c r="NM327" t="str">
        <v>Section, OL04069</v>
      </c>
      <c r="NN327" t="str">
        <v>Section, OL04071</v>
      </c>
      <c r="NO327" t="str">
        <v>Section, OL04173</v>
      </c>
      <c r="NP327" t="str">
        <v>Section, OL04174</v>
      </c>
      <c r="NQ327" t="str">
        <v>Section, OL04214</v>
      </c>
      <c r="NR327" t="str">
        <v>Section, OL04215</v>
      </c>
      <c r="NS327" t="str">
        <v>Section, OL04216</v>
      </c>
      <c r="NT327" t="str">
        <v>Section, OL04217</v>
      </c>
      <c r="NU327" t="str">
        <v>Section, Overlay OL02716</v>
      </c>
      <c r="NV327" t="str">
        <v>Section, Overlay OL02717</v>
      </c>
      <c r="NW327" t="str">
        <v>Section, See Image</v>
      </c>
      <c r="NX327" t="str">
        <v>Section, See Image, DWG# 100448-41</v>
      </c>
      <c r="NY327" t="str">
        <v>Section, Without Sots</v>
      </c>
      <c r="NZ327" t="str">
        <v>See Comments Sheet</v>
      </c>
      <c r="OA327" t="str">
        <v>See Comments Sheet, OL02318</v>
      </c>
      <c r="OB327" t="str">
        <v>See Image</v>
      </c>
      <c r="OC327" t="str">
        <v>See Image, .005 or Less = Pass</v>
      </c>
      <c r="OD327" t="str">
        <v>See Image, Check Near Radius</v>
      </c>
      <c r="OE327" t="str">
        <v>See Image, Constrained</v>
      </c>
      <c r="OF327" t="str">
        <v>See Image, Distance Between Flats</v>
      </c>
      <c r="OG327" t="str">
        <v xml:space="preserve">See Image, Mfg. Tol, Section A-A </v>
      </c>
      <c r="OH327" t="str">
        <v>See image, Mfg. Tol.</v>
      </c>
      <c r="OI327" t="str">
        <v>See Image, Mic. Across Flats</v>
      </c>
      <c r="OJ327" t="str">
        <v>See Image, OL02850</v>
      </c>
      <c r="OK327" t="str">
        <v>See Image, OL02880</v>
      </c>
      <c r="OL327" t="str">
        <v>See Image, OL03926</v>
      </c>
      <c r="OM327" t="str">
        <v>See Image, OL03927</v>
      </c>
      <c r="ON327" t="str">
        <v>See Image, OL04003</v>
      </c>
      <c r="OO327" t="str">
        <v>'See Image, OL04342,  Best Fit Joe Block</v>
      </c>
      <c r="OP327" t="str">
        <v>See Image, OL04342,  Blank</v>
      </c>
      <c r="OQ327" t="str">
        <v>See Image, OL04342, Blank</v>
      </c>
      <c r="OR327" t="str">
        <v>See Image, OL04343, Blank</v>
      </c>
      <c r="OS327" t="str">
        <v>See Image, Pass = .002 or Less</v>
      </c>
      <c r="OT327" t="str">
        <v>See Image, Rcd. MAX</v>
      </c>
      <c r="OU327" t="str">
        <v>See Image, Rcd. MIN</v>
      </c>
      <c r="OV327" t="str">
        <v>See Image, Section</v>
      </c>
      <c r="OW327" t="str">
        <v>See Image, Section A-A</v>
      </c>
      <c r="OX327" t="str">
        <v>See Image, Section B-B</v>
      </c>
      <c r="OY327" t="str">
        <v>See Image, Section B-B, TSC</v>
      </c>
      <c r="OZ327" t="str">
        <v>See Image, Shank Drawing # 18000-XX-XX A</v>
      </c>
      <c r="PA327" t="str">
        <v>Sequencial Laser 01, 120 Per Print</v>
      </c>
      <c r="PB327" t="str">
        <v>Set to .202, Zero on Thread Lead</v>
      </c>
      <c r="PC327" t="str">
        <v>Sharp OK, No Burr</v>
      </c>
      <c r="PD327" t="str">
        <v>Sharp OK, No Raised Edge, See Image</v>
      </c>
      <c r="PE327" t="str">
        <v>Sharp OK, No Raised Edges</v>
      </c>
      <c r="PF327" t="str">
        <v>Sharp okay no raised edge</v>
      </c>
      <c r="PG327" t="str">
        <v>Sharp Okay, No Burr</v>
      </c>
      <c r="PH327" t="str">
        <v>Sharp Okay, No Raised Edge</v>
      </c>
      <c r="PI327" t="str">
        <v>Sharp Okay, No Raised Edges,</v>
      </c>
      <c r="PJ327" t="str">
        <v>Sharp Okay, See Image</v>
      </c>
      <c r="PK327" t="str">
        <v xml:space="preserve">Start of Radius @ .195 </v>
      </c>
      <c r="PL327" t="str">
        <v xml:space="preserve">Start of Radius @ .21 </v>
      </c>
      <c r="PM327" t="str">
        <v xml:space="preserve">T.S.C. </v>
      </c>
      <c r="PN327" t="str">
        <v>Tangent Point</v>
      </c>
      <c r="PO327" t="str">
        <v>Tangent point of R.50</v>
      </c>
      <c r="PP327" t="str">
        <v>Taper Check, Mfg.Tol.</v>
      </c>
      <c r="PQ327" t="str">
        <v>Taper Check, Mfg.Tol., See Image</v>
      </c>
      <c r="PR327" t="str">
        <v>Thrd. Minor Ø</v>
      </c>
      <c r="PS327" t="str">
        <v>Thrd. Relief Ø</v>
      </c>
      <c r="PT327" t="str">
        <v>Threadless Blank</v>
      </c>
      <c r="PU327" t="str">
        <v>Threadless Blank, From Major Ø</v>
      </c>
      <c r="PV327" t="str">
        <v>Threadless Blank, Mfg. Tol.</v>
      </c>
      <c r="PW327" t="str">
        <v>Threadless Blank, Thrd. to Neck Rad.</v>
      </c>
      <c r="PX327" t="str">
        <v>Thredless Blank</v>
      </c>
      <c r="PY327" t="str">
        <v>To center of R.005</v>
      </c>
      <c r="PZ327" t="str">
        <v>Torx Min. Dia.</v>
      </c>
      <c r="QA327" t="str">
        <v>Turn Ø Free of Mill Marks</v>
      </c>
      <c r="QB327" t="str">
        <v>Use (Full) GO Hex</v>
      </c>
      <c r="QC327" t="str">
        <v>Use Balloon 1 FULL Gauge</v>
      </c>
      <c r="QD327" t="str">
        <v>Use Balloon 9 FULL GO</v>
      </c>
      <c r="QE327" t="str">
        <v>Use Best Fit Pin</v>
      </c>
      <c r="QF327" t="str">
        <v>Use Disk Tip</v>
      </c>
      <c r="QG327" t="str">
        <v>Use flat bottomed indicator tip.</v>
      </c>
      <c r="QH327" t="str">
        <v xml:space="preserve">Use Full .093 Go Hex </v>
      </c>
      <c r="QI327" t="str">
        <v xml:space="preserve">Use Full .0930 Go Hex </v>
      </c>
      <c r="QJ327" t="str">
        <v>Use Full .1235 Go Hex</v>
      </c>
      <c r="QK327" t="str">
        <v>Use Gauge K2-98-8019-04, See Image</v>
      </c>
      <c r="QL327" t="str">
        <v>Use large flat indicator tip</v>
      </c>
      <c r="QM327" t="str">
        <v>Use Pins.3330/.3350, See Image MAX NO-GO</v>
      </c>
      <c r="QN327" t="str">
        <v>Use Pointed Drop Indicator Tip</v>
      </c>
      <c r="QO327" t="str">
        <v>V-Block</v>
      </c>
      <c r="QP327" t="str">
        <v>V-Block,  AMB for 13</v>
      </c>
      <c r="QQ327" t="str">
        <v>V-Block,  Hex Cham. Dia.</v>
      </c>
      <c r="QR327" t="str">
        <v>V-Block, Hex Depth</v>
      </c>
      <c r="QS327" t="str">
        <v>VBU Gauge</v>
      </c>
      <c r="QT327" t="str">
        <v>Visibally smaller than HEX=Pass</v>
      </c>
      <c r="QU327" t="str">
        <v>Visual Per Drawing</v>
      </c>
      <c r="QV327" t="str">
        <v>Whirl Blank</v>
      </c>
      <c r="QW327" t="str">
        <v xml:space="preserve">Whirl Blank </v>
      </c>
      <c r="QX327" t="str">
        <v>Whirl Blank, Neck Rad. End to Head CL</v>
      </c>
      <c r="QY327" t="str">
        <v>Whirl Blank, Nose Start Dia.</v>
      </c>
      <c r="QZ327" t="str">
        <v>Whirl Blank, Nose Start Dist.</v>
      </c>
      <c r="RA327" t="str">
        <v>Whirl Blank, Thrd. Minor</v>
      </c>
      <c r="RB327" t="str">
        <v>Whirl Blank, Thrd. Pullout Dia.</v>
      </c>
      <c r="RC327" t="str">
        <v>Whole Part, Removal is at Assy. Level</v>
      </c>
      <c r="RD327" t="str">
        <v>Wide Area</v>
      </c>
      <c r="RE327" t="str">
        <v>Zero on End of Go Gauge</v>
      </c>
    </row>
    <row r="328" spans="1:473">
      <c r="A328" t="s">
        <v>956</v>
      </c>
      <c r="C328" t="str" cm="1">
        <f t="array" ref="C328:RE328">TRANSPOSE(_xlfn._xlws.SORT(_xlfn._xlws.FILTER($A$2:$A$600,ISNUMBER(SEARCH('PartLib Table'!M345,$A$2:$A$600)),"not found")))</f>
        <v xml:space="preserve"> 'C', Whirl Blank</v>
      </c>
      <c r="D328" t="str">
        <v xml:space="preserve"> See Image, Constrained</v>
      </c>
      <c r="E328" t="str">
        <v>(.04 to .12 range = Pass)</v>
      </c>
      <c r="F328" t="str">
        <v>(.042 FULL) Go Pin Seat Fully</v>
      </c>
      <c r="G328" t="str">
        <v>(B), Mfg. Tol.</v>
      </c>
      <c r="H328" t="str">
        <v>(B), O.A.L.</v>
      </c>
      <c r="I328" t="str">
        <v>.001 or less =Pass</v>
      </c>
      <c r="J328" t="str">
        <v>.001 or less out of center = Pass</v>
      </c>
      <c r="K328" t="str">
        <v>.002 or Less = Pass</v>
      </c>
      <c r="L328" t="str">
        <v>.002 or Less out of center = Pass</v>
      </c>
      <c r="M328" t="str">
        <v>.005 to .015 = Pass</v>
      </c>
      <c r="N328" t="str">
        <v>.0125 Mean, Section</v>
      </c>
      <c r="O328" t="str">
        <v>.025 or Less in X &amp; Y=Pass</v>
      </c>
      <c r="P328" t="str">
        <v>.038 Mean</v>
      </c>
      <c r="Q328" t="str">
        <v>.063 MM = .0024 IN, See Image</v>
      </c>
      <c r="R328" t="str">
        <v>.063MM = .0024"</v>
      </c>
      <c r="S328" t="str">
        <v>.243 NO-GO, Unconstrained, Must Not Start</v>
      </c>
      <c r="T328" t="str">
        <v>@ Back Face &amp; ID, No Raised Edge</v>
      </c>
      <c r="U328" t="str">
        <v>@ Back Face &amp; OD, No Raised Edge</v>
      </c>
      <c r="V328" t="str">
        <v>@ ID &amp; FACE</v>
      </c>
      <c r="W328" t="str">
        <v>@ OD &amp; BACK FACE</v>
      </c>
      <c r="X328" t="str">
        <v>@ OD &amp; FACE</v>
      </c>
      <c r="Y328" t="str">
        <v>Across from slot</v>
      </c>
      <c r="Z328" t="str">
        <v>All Edge Breaks</v>
      </c>
      <c r="AA328" t="str">
        <v>Attached to bar stock</v>
      </c>
      <c r="AB328" t="str">
        <v xml:space="preserve">Back Turn Fillet Rad. </v>
      </c>
      <c r="AC328" t="str">
        <v>Balloon 1 (DWG FRM0105 Page 2, NV-27)</v>
      </c>
      <c r="AD328" t="str">
        <v>Balloon 1 (DWG FRM0105, NV-30)</v>
      </c>
      <c r="AE328" t="str">
        <v>Balloon 1 (P# 9890002-20) OL00429/A</v>
      </c>
      <c r="AF328" t="str">
        <v>Balloon 1, DWG#FRM0105</v>
      </c>
      <c r="AG328" t="str">
        <v>Balloon 11, See Image</v>
      </c>
      <c r="AH328" t="str">
        <v xml:space="preserve">Balloon 2 (DWG FRM0105 Page 2, NV-27) </v>
      </c>
      <c r="AI328" t="str">
        <v>Balloon 2 (DWG FRM0105, NV-30)</v>
      </c>
      <c r="AJ328" t="str">
        <v>Balloon 2 (P# 9890002-20)</v>
      </c>
      <c r="AK328" t="str">
        <v>Balloon 2, DWG#FRM0105</v>
      </c>
      <c r="AL328" t="str">
        <v>Balloon 2, DWG#FRM0105, See Image</v>
      </c>
      <c r="AM328" t="str">
        <v>Balloon 3 (DWG FRM0105, NV-30 Minor)</v>
      </c>
      <c r="AN328" t="str">
        <v>Balloon 3 (DWG FRM0105, NV-30)</v>
      </c>
      <c r="AO328" t="str">
        <v>Balloon 3 (P# 9890002-20)</v>
      </c>
      <c r="AP328" t="str">
        <v>Balloon 4</v>
      </c>
      <c r="AQ328" t="str">
        <v>Balloon 4 (P# 9890002-20)</v>
      </c>
      <c r="AR328" t="str">
        <v>Below Middle Band</v>
      </c>
      <c r="AS328" t="str">
        <v>Best Fit Pin, .003 or Less =Pass</v>
      </c>
      <c r="AT328" t="str">
        <v>Blank</v>
      </c>
      <c r="AU328" t="str">
        <v>Blank Turn Maj.</v>
      </c>
      <c r="AV328" t="str">
        <v>Blank Turn Maj. Mill Flt., OL4172</v>
      </c>
      <c r="AW328" t="str">
        <v>Blank Without .010 Slots</v>
      </c>
      <c r="AX328" t="str">
        <v>Blank Without .010 Slots, Section</v>
      </c>
      <c r="AY328" t="str">
        <v>Blank without thread</v>
      </c>
      <c r="AZ328" t="str">
        <v xml:space="preserve">Blank, Center of V Grv. </v>
      </c>
      <c r="BA328" t="str">
        <v>Blank, Check R adjacent Balloon 17</v>
      </c>
      <c r="BB328" t="str">
        <v>Blank, EXT. Feature</v>
      </c>
      <c r="BC328" t="str">
        <v>Blank, See Image, OL04335</v>
      </c>
      <c r="BD328" t="str">
        <v>Blank, See Image, OL04336</v>
      </c>
      <c r="BE328" t="str">
        <v xml:space="preserve">Blank, Thrd. </v>
      </c>
      <c r="BF328" t="str">
        <v>Blank, Turn Tip</v>
      </c>
      <c r="BG328" t="str">
        <v>Blank, Without Thrd.</v>
      </c>
      <c r="BH328" t="str">
        <v>Blank, Without Thread</v>
      </c>
      <c r="BI328" t="str">
        <v xml:space="preserve">Blunt Start Blend to Minor </v>
      </c>
      <c r="BJ328" t="str">
        <v>Calc., Use Go HEX</v>
      </c>
      <c r="BK328" t="str">
        <v>Can't dig into OD</v>
      </c>
      <c r="BL328" t="str">
        <v>Carbide Gauge</v>
      </c>
      <c r="BM328" t="str">
        <v xml:space="preserve">Center of V Grv. </v>
      </c>
      <c r="BN328" t="str">
        <v>Centered Less than .03 = Pass</v>
      </c>
      <c r="BO328" t="str">
        <v>Centered within .0005 or Less = Pass</v>
      </c>
      <c r="BP328" t="str">
        <v>Centered within .001 or Less = Pass</v>
      </c>
      <c r="BQ328" t="str">
        <v>Centered within .0254 or Less = Pass</v>
      </c>
      <c r="BR328" t="str">
        <v>Check close to Rod Slot</v>
      </c>
      <c r="BS328" t="str">
        <v>Check every other hole</v>
      </c>
      <c r="BT328" t="str">
        <v>Check Go over full length of slot.</v>
      </c>
      <c r="BU328" t="str">
        <v>Check Near Closed End</v>
      </c>
      <c r="BV328" t="str">
        <v>Check per Print View, Away from Rod Slot</v>
      </c>
      <c r="BW328" t="str">
        <v>Check to Balloon 30 Go Pin</v>
      </c>
      <c r="BX328" t="str">
        <v>Check with .2705 SET Pin Inside Part</v>
      </c>
      <c r="BY328" t="str">
        <v>Check with Hex Up</v>
      </c>
      <c r="BZ328" t="str">
        <v>CMM Blank</v>
      </c>
      <c r="CA328" t="str">
        <v>Confirm Full Radius</v>
      </c>
      <c r="CB328" t="str">
        <v>Constrained in fixture</v>
      </c>
      <c r="CC328" t="str">
        <v>Constrained with Ring</v>
      </c>
      <c r="CD328" t="str">
        <v>Constrained, See Image</v>
      </c>
      <c r="CE328" t="str">
        <v>Dim. "A"</v>
      </c>
      <c r="CF328" t="str">
        <v>Dim. "B"</v>
      </c>
      <c r="CG328" t="str">
        <v>Dim. "C"</v>
      </c>
      <c r="CH328" t="str">
        <v>Dim. "D", Whirl Blank</v>
      </c>
      <c r="CI328" t="str">
        <v>Dim. "G"</v>
      </c>
      <c r="CJ328" t="str">
        <v>Dim. E, Blank Turn Maj. &amp;  Mill Flt</v>
      </c>
      <c r="CK328" t="str">
        <v>Dim. E, Blank Turn Maj.&amp;  Mill Flt</v>
      </c>
      <c r="CL328" t="str">
        <v>Dim. H, Whirl Blank</v>
      </c>
      <c r="CM328" t="str">
        <v>Dim. J, 'Blank Turn Maj. &amp; Whirl Blank</v>
      </c>
      <c r="CN328" t="str">
        <v>Disk Drop Indicator Tip</v>
      </c>
      <c r="CO328" t="str">
        <v>DWG 100448-15, Balloon F_1</v>
      </c>
      <c r="CP328" t="str">
        <v>DWG 100448-15, OL02571</v>
      </c>
      <c r="CQ328" t="str">
        <v>DWG 100448-41</v>
      </c>
      <c r="CR328" t="str">
        <v>DWG 9890040, (10E),Section Part, OL01139</v>
      </c>
      <c r="CS328" t="str">
        <v>DWG 9890040, (10E),Section, OL01139</v>
      </c>
      <c r="CT328" t="str">
        <v>DWG 9890040, (11E)</v>
      </c>
      <c r="CU328" t="str">
        <v>DWG 9890040, (11E), Pins with Flats</v>
      </c>
      <c r="CV328" t="str">
        <v>DWG 9890040, (12E),  Pass=.002 or less</v>
      </c>
      <c r="CW328" t="str">
        <v>DWG 9890040, (12E), See Image</v>
      </c>
      <c r="CX328" t="str">
        <v>DWG 9890040, (1E), OL01431</v>
      </c>
      <c r="CY328" t="str">
        <v>DWG 9890040, (1E), OL01432</v>
      </c>
      <c r="CZ328" t="str">
        <v>DWG 9890040, (2E), OL01432</v>
      </c>
      <c r="DA328" t="str">
        <v>DWG 9890040, (3E)</v>
      </c>
      <c r="DB328" t="str">
        <v>DWG 9890040, (4E)</v>
      </c>
      <c r="DC328" t="str">
        <v>DWG 9890040, (5E), OL02336</v>
      </c>
      <c r="DD328" t="str">
        <v>DWG 9890040, (6E)</v>
      </c>
      <c r="DE328" t="str">
        <v>DWG 9890040, (7E)</v>
      </c>
      <c r="DF328" t="str">
        <v>DWG 9890040, (8E), OL01433</v>
      </c>
      <c r="DG328" t="str">
        <v>DWG 9890040, (8E), OL01433, Section</v>
      </c>
      <c r="DH328" t="str">
        <v>DWG 9890040, (9E), Close to Rod Slot</v>
      </c>
      <c r="DI328" t="str">
        <v>DWG 9890040, (9E),Close to Rod Slot</v>
      </c>
      <c r="DJ328" t="str">
        <v>DWG FRM0105 PAGE 2</v>
      </c>
      <c r="DK328" t="str">
        <v>DWG# 100448-41</v>
      </c>
      <c r="DL328" t="str">
        <v>DWG# 100448-44</v>
      </c>
      <c r="DM328" t="str">
        <v>DWG# 9890003  (1), Section OL00436/A</v>
      </c>
      <c r="DN328" t="str">
        <v>DWG# 9890003 (3), Ring Gauge Constrained</v>
      </c>
      <c r="DO328" t="str">
        <v>DWG# 9890003 (4), Section</v>
      </c>
      <c r="DP328" t="str">
        <v>DWG#100448-26, Balloon 1K, OL02350</v>
      </c>
      <c r="DQ328" t="str">
        <v>DWG#100448-26, Balloon 2K, OL02350</v>
      </c>
      <c r="DR328" t="str">
        <v>DWG#100448-26, Balloon 3K, OL02363</v>
      </c>
      <c r="DS328" t="str">
        <v>DWG#100448-26, Balloon 4K</v>
      </c>
      <c r="DT328" t="str">
        <v>DWG#100448-26, Balloon 5K, Section</v>
      </c>
      <c r="DU328" t="str">
        <v>DWG#100448-26, Balloon 6K</v>
      </c>
      <c r="DV328" t="str">
        <v>DWG#100448-26, Balloon 7K, Section</v>
      </c>
      <c r="DW328" t="str">
        <v>DWG#100448-26, Mfg. Tol.</v>
      </c>
      <c r="DX328" t="str">
        <v>DWG#9890003 (2) Ring Gauge Constrained</v>
      </c>
      <c r="DY328" t="str">
        <v>DWG#9890044</v>
      </c>
      <c r="DZ328" t="str">
        <v>DWG#9890044 .1985 to .2005=Pass</v>
      </c>
      <c r="EA328" t="str">
        <v>DWG#9890044 Overlay OL02441</v>
      </c>
      <c r="EB328" t="str">
        <v>DWG#9890044, OL02441</v>
      </c>
      <c r="EC328" t="str">
        <v>DWG#FRM0105</v>
      </c>
      <c r="ED328" t="str">
        <v>EXT.</v>
      </c>
      <c r="EE328" t="str">
        <v>EXT. Section, OL02460</v>
      </c>
      <c r="EF328" t="str">
        <v>EXT., OL04223</v>
      </c>
      <c r="EG328" t="str">
        <v>Flat Drop Indicator Tip</v>
      </c>
      <c r="EH328" t="str">
        <v>Full Go Pin, No Light, at Radius</v>
      </c>
      <c r="EI328" t="str">
        <v>Function Check</v>
      </c>
      <c r="EJ328" t="str">
        <v>GO Function Gauge</v>
      </c>
      <c r="EK328" t="str">
        <v>Go Gauge for Balloon 1 &amp; 4</v>
      </c>
      <c r="EL328" t="str">
        <v>Go Pin must pass through</v>
      </c>
      <c r="EM328" t="str">
        <v>Greater than .005 = Fail, Section</v>
      </c>
      <c r="EN328" t="str">
        <v>Greater than .025 out of center = Fail</v>
      </c>
      <c r="EO328" t="str">
        <v>Greater than 2.6 = Pass</v>
      </c>
      <c r="EP328" t="str">
        <v>Green = Pass, Red = Fail</v>
      </c>
      <c r="EQ328" t="str">
        <v>Hex Depth</v>
      </c>
      <c r="ER328" t="str">
        <v>Hex Minor</v>
      </c>
      <c r="ES328" t="str">
        <v>Hole Dia.</v>
      </c>
      <c r="ET328" t="str">
        <v>Hook or Disk Tip</v>
      </c>
      <c r="EU328" t="str">
        <v>ID Sphere Finish</v>
      </c>
      <c r="EV328" t="str">
        <v>ID/OD Both Sides, Diff. .002 or less = Pass</v>
      </c>
      <c r="EW328" t="str">
        <v>If Looks Big, Section</v>
      </c>
      <c r="EX328" t="str">
        <v>If Looks Small, Section</v>
      </c>
      <c r="EY328" t="str">
        <v>Insp. Close to Break Away, Mfg.Tol.</v>
      </c>
      <c r="EZ328" t="str">
        <v>INT.</v>
      </c>
      <c r="FA328" t="str">
        <v>INT. Section, OL02460</v>
      </c>
      <c r="FB328" t="str">
        <v>INT., OL04223</v>
      </c>
      <c r="FC328" t="str">
        <v>Intersect. of 7.7 &amp; R0.10</v>
      </c>
      <c r="FD328" t="str">
        <v>Intersect. of 8.79 and R.25 MAX</v>
      </c>
      <c r="FE328" t="str">
        <v>Keep Ind. Tip away from corner</v>
      </c>
      <c r="FF328" t="str">
        <v>L31</v>
      </c>
      <c r="FG328" t="str">
        <v>Laser Mark</v>
      </c>
      <c r="FH328" t="str">
        <v>LASER PER NOTE 4</v>
      </c>
      <c r="FI328" t="str">
        <v>LASER PER NOTE 4, Final Check 1 only</v>
      </c>
      <c r="FJ328" t="str">
        <v>Less than .002 out of center = Pass</v>
      </c>
      <c r="FK328" t="str">
        <v>Less than 2.75 = Pass, Section</v>
      </c>
      <c r="FL328" t="str">
        <v>List as pin. Not Calibrated</v>
      </c>
      <c r="FM328" t="str">
        <v>M9 X 1.25 BUTT See Comment Image</v>
      </c>
      <c r="FN328" t="str">
        <v>Manual Section</v>
      </c>
      <c r="FO328" t="str">
        <v>Max Deep .241 NO-GO =.42</v>
      </c>
      <c r="FP328" t="str">
        <v>MAX Depth of (Note 7) .241 NO-GO Pin</v>
      </c>
      <c r="FQ328" t="str">
        <v>Measure from Blue Line, See Image</v>
      </c>
      <c r="FR328" t="str">
        <v>Measure Width of Blue Area, See Image</v>
      </c>
      <c r="FS328" t="str">
        <v>Mfg. Tol</v>
      </c>
      <c r="FT328" t="str">
        <v>Mfg. Tol, See Image</v>
      </c>
      <c r="FU328" t="str">
        <v>Mfg. Tol.</v>
      </c>
      <c r="FV328" t="str">
        <v>Mfg. Tol. "A"</v>
      </c>
      <c r="FW328" t="str">
        <v>Mfg. Tol. (Zero on Gauge Full Dia. Lead)</v>
      </c>
      <c r="FX328" t="str">
        <v>Mfg. Tol. Balloon 11, See Image</v>
      </c>
      <c r="FY328" t="str">
        <v>Mfg. Tol. Balloon 4</v>
      </c>
      <c r="FZ328" t="str">
        <v>Mfg. Tol. Balloon 7</v>
      </c>
      <c r="GA328" t="str">
        <v xml:space="preserve">Mfg. Tol. C-Bore Face (Ballo 28) </v>
      </c>
      <c r="GB328" t="str">
        <v>Mfg. Tol. Section</v>
      </c>
      <c r="GC328" t="str">
        <v>Mfg. Tol. See Image</v>
      </c>
      <c r="GD328" t="str">
        <v>Mfg. Tol., 3 Places, Record MAX</v>
      </c>
      <c r="GE328" t="str">
        <v>Mfg. Tol., Balloon 11</v>
      </c>
      <c r="GF328" t="str">
        <v>Mfg. Tol., Balloon 7</v>
      </c>
      <c r="GG328" t="str">
        <v>Mfg. Tol., Blank</v>
      </c>
      <c r="GH328" t="str">
        <v>Mfg. Tol., Blank, Balloon 12</v>
      </c>
      <c r="GI328" t="str">
        <v>Mfg. Tol., Blend to SØ.320</v>
      </c>
      <c r="GJ328" t="str">
        <v>Mfg. Tol., Calculation</v>
      </c>
      <c r="GK328" t="str">
        <v>Mfg. Tol., For Mill Fixture</v>
      </c>
      <c r="GL328" t="str">
        <v>Mfg. Tol., L32</v>
      </c>
      <c r="GM328" t="str">
        <v>Mfg. Tol., L33</v>
      </c>
      <c r="GN328" t="str">
        <v>Mfg. Tol., No Tool Marks</v>
      </c>
      <c r="GO328" t="str">
        <v>Mfg. Tol., OL03361</v>
      </c>
      <c r="GP328" t="str">
        <v>Mfg. Tol., Record off center value</v>
      </c>
      <c r="GQ328" t="str">
        <v>Mfg. Tol., Same 3 Places, Record MIN</v>
      </c>
      <c r="GR328" t="str">
        <v>Mfg. Tol., Section</v>
      </c>
      <c r="GS328" t="str">
        <v>Mfg. Tol., Section B-B</v>
      </c>
      <c r="GT328" t="str">
        <v>Mfg. Tol., Section, OL03361</v>
      </c>
      <c r="GU328" t="str">
        <v>Mfg. Tol., Section, Per Note 2</v>
      </c>
      <c r="GV328" t="str">
        <v>Mfg. Tol., See Image</v>
      </c>
      <c r="GW328" t="str">
        <v>Mfg. Tol., See Image, Bore in Blue</v>
      </c>
      <c r="GX328" t="str">
        <v>Mfg. Tol., See Image, Hook Tip</v>
      </c>
      <c r="GY328" t="str">
        <v>Mfg. Tol., Sharp Okay No Burr</v>
      </c>
      <c r="GZ328" t="str">
        <v>Mfg. Tol., Threadless Blank</v>
      </c>
      <c r="HA328" t="str">
        <v>Mfg.Tol.</v>
      </c>
      <c r="HB328" t="str">
        <v>Mgf. To., T.S.C.</v>
      </c>
      <c r="HC328" t="str">
        <v>Milled Feature</v>
      </c>
      <c r="HD328" t="str">
        <v>Milled Feature, OL04045</v>
      </c>
      <c r="HE328" t="str">
        <v>More than .0005 out of center = Fail</v>
      </c>
      <c r="HF328" t="str">
        <v>Must Pass Through</v>
      </c>
      <c r="HG328" t="str">
        <v>Must pass through gauge</v>
      </c>
      <c r="HH328" t="str">
        <v>Must Pass Through Go Gauge</v>
      </c>
      <c r="HI328" t="str">
        <v>Must Pass, See Image.</v>
      </c>
      <c r="HJ328" t="str">
        <v>NA</v>
      </c>
      <c r="HK328" t="str">
        <v>Narrow Area</v>
      </c>
      <c r="HL328" t="str">
        <v>Near Balloon 21</v>
      </c>
      <c r="HM328" t="str">
        <v>Near Datum B</v>
      </c>
      <c r="HN328" t="str">
        <v>Neck Dia.</v>
      </c>
      <c r="HO328" t="str">
        <v>Neck to Head Rad.</v>
      </c>
      <c r="HP328" t="str">
        <v>No Copper Deposits Allowed</v>
      </c>
      <c r="HQ328" t="str">
        <v>No Section</v>
      </c>
      <c r="HR328" t="str">
        <v>No Section, .01 to .014 = Pass</v>
      </c>
      <c r="HS328" t="str">
        <v>No Section, Rotate Part</v>
      </c>
      <c r="HT328" t="str">
        <v>No Section, See Image</v>
      </c>
      <c r="HU328" t="str">
        <v>No Slot, Section B-B</v>
      </c>
      <c r="HV328" t="str">
        <v>No visual step = Pass</v>
      </c>
      <c r="HW328" t="str">
        <v>Not to exceed .95 Deep</v>
      </c>
      <c r="HX328" t="str">
        <v>Note 1</v>
      </c>
      <c r="HY328" t="str">
        <v>OL00333/A</v>
      </c>
      <c r="HZ328" t="str">
        <v>OL00519</v>
      </c>
      <c r="IA328" t="str">
        <v>OL00520</v>
      </c>
      <c r="IB328" t="str">
        <v>OL00529</v>
      </c>
      <c r="IC328" t="str">
        <v>OL00542</v>
      </c>
      <c r="ID328" t="str">
        <v>OL00724</v>
      </c>
      <c r="IE328" t="str">
        <v>OL01250</v>
      </c>
      <c r="IF328" t="str">
        <v>OL01869, Threadless Blank</v>
      </c>
      <c r="IG328" t="str">
        <v>OL01870, Section</v>
      </c>
      <c r="IH328" t="str">
        <v>OL02255</v>
      </c>
      <c r="II328" t="str">
        <v>OL02255, Mfg. Tol.</v>
      </c>
      <c r="IJ328" t="str">
        <v>OL02302</v>
      </c>
      <c r="IK328" t="str">
        <v xml:space="preserve">OL02318  needed per image instructions </v>
      </c>
      <c r="IL328" t="str">
        <v>OL02556</v>
      </c>
      <c r="IM328" t="str">
        <v>OL02557</v>
      </c>
      <c r="IN328" t="str">
        <v>OL02567</v>
      </c>
      <c r="IO328" t="str">
        <v>OL02653</v>
      </c>
      <c r="IP328" t="str">
        <v>OL02718</v>
      </c>
      <c r="IQ328" t="str">
        <v>OL02841</v>
      </c>
      <c r="IR328" t="str">
        <v>OL02842</v>
      </c>
      <c r="IS328" t="str">
        <v>OL02844</v>
      </c>
      <c r="IT328" t="str">
        <v>OL02871</v>
      </c>
      <c r="IU328" t="str">
        <v>OL02887</v>
      </c>
      <c r="IV328" t="str">
        <v>OL03500</v>
      </c>
      <c r="IW328" t="str">
        <v>OL03766</v>
      </c>
      <c r="IX328" t="str">
        <v>OL03868</v>
      </c>
      <c r="IY328" t="str">
        <v>OL03869</v>
      </c>
      <c r="IZ328" t="str">
        <v>OL03870</v>
      </c>
      <c r="JA328" t="str">
        <v>OL03873, DWG# 100448-44</v>
      </c>
      <c r="JB328" t="str">
        <v>OL03949</v>
      </c>
      <c r="JC328" t="str">
        <v xml:space="preserve">OL04043, Section </v>
      </c>
      <c r="JD328" t="str">
        <v xml:space="preserve">OL04044, Section </v>
      </c>
      <c r="JE328" t="str">
        <v>OL04045</v>
      </c>
      <c r="JF328" t="str">
        <v>OL04045, Milled Feature</v>
      </c>
      <c r="JG328" t="str">
        <v>OL04063</v>
      </c>
      <c r="JH328" t="str">
        <v>OL04064</v>
      </c>
      <c r="JI328" t="str">
        <v>OL04065</v>
      </c>
      <c r="JJ328" t="str">
        <v>OL04181</v>
      </c>
      <c r="JK328" t="str">
        <v>OL04218</v>
      </c>
      <c r="JL328" t="str">
        <v>OL04224, See Image</v>
      </c>
      <c r="JM328" t="str">
        <v>OL04374</v>
      </c>
      <c r="JN328" t="str">
        <v>OL04375, Section M-M</v>
      </c>
      <c r="JO328" t="str">
        <v>OL04376, Section M-M</v>
      </c>
      <c r="JP328" t="str">
        <v>OL04443</v>
      </c>
      <c r="JQ328" t="str">
        <v>OL04444</v>
      </c>
      <c r="JR328" t="str">
        <v>OL05000</v>
      </c>
      <c r="JS328" t="str">
        <v>One side of slot</v>
      </c>
      <c r="JT328" t="str">
        <v>Other side of slot</v>
      </c>
      <c r="JU328" t="str">
        <v>Out of center more than .002 = Fail</v>
      </c>
      <c r="JV328" t="str">
        <v>Out of center more than.002 = Fail</v>
      </c>
      <c r="JW328" t="str">
        <v>Overlay OL02713</v>
      </c>
      <c r="JX328" t="str">
        <v>Overlay OL02714</v>
      </c>
      <c r="JY328" t="str">
        <v>Overlay OL02718</v>
      </c>
      <c r="JZ328" t="str">
        <v>Overlay OL03831, Mfg. Tol.</v>
      </c>
      <c r="KA328" t="str">
        <v>Part Without Slots</v>
      </c>
      <c r="KB328" t="str">
        <v>Part Without Slots, See Image</v>
      </c>
      <c r="KC328" t="str">
        <v xml:space="preserve">Pass = .0254 or Less </v>
      </c>
      <c r="KD328" t="str">
        <v>PD MIN = 4.361, PD MAX = 4.456</v>
      </c>
      <c r="KE328" t="str">
        <v>Per Balloon 2 Note</v>
      </c>
      <c r="KF328" t="str">
        <v>Per drawing note(s) 8.</v>
      </c>
      <c r="KG328" t="str">
        <v>Point or Sphere Tip</v>
      </c>
      <c r="KH328" t="str">
        <v>Point Tip</v>
      </c>
      <c r="KI328" t="str">
        <v>R.9 to R1.1 = Pass, See Image</v>
      </c>
      <c r="KJ328" t="str">
        <v>Ram Construction</v>
      </c>
      <c r="KK328" t="str">
        <v>Record Same Pass / Fail All Balloons</v>
      </c>
      <c r="KL328" t="str">
        <v>Ref. Balloon 1</v>
      </c>
      <c r="KM328" t="str">
        <v>Ref. Balloon 12</v>
      </c>
      <c r="KN328" t="str">
        <v>Ref. Balloon 13, 100% AQL</v>
      </c>
      <c r="KO328" t="str">
        <v>Ref. Balloon 2</v>
      </c>
      <c r="KP328" t="str">
        <v>Ref. Balloon 21, 100% AQL</v>
      </c>
      <c r="KQ328" t="str">
        <v>Ref. Balloon 4</v>
      </c>
      <c r="KR328" t="str">
        <v>Ref. Balloon 7</v>
      </c>
      <c r="KS328" t="str">
        <v>Ref. Balloon 8</v>
      </c>
      <c r="KT328" t="str">
        <v>Relieved Pin Gauges 09236 &amp; 09235</v>
      </c>
      <c r="KU328" t="str">
        <v>Rotate Part</v>
      </c>
      <c r="KV328" t="str">
        <v>Rotate Part, See Image</v>
      </c>
      <c r="KW328" t="str">
        <v>Same as Root Radius</v>
      </c>
      <c r="KX328" t="str">
        <v>Section</v>
      </c>
      <c r="KY328" t="str">
        <v>Section B-B</v>
      </c>
      <c r="KZ328" t="str">
        <v>Section B-B, Distance Between Grooves</v>
      </c>
      <c r="LA328" t="str">
        <v>Section C-C</v>
      </c>
      <c r="LB328" t="str">
        <v>Section Part</v>
      </c>
      <c r="LC328" t="str">
        <v>Section Part, Measured from Opposite Face</v>
      </c>
      <c r="LD328" t="str">
        <v>Section, Broachless Blank</v>
      </c>
      <c r="LE328" t="str">
        <v>Section, EXT. Sphere Location.</v>
      </c>
      <c r="LF328" t="str">
        <v>Section, Hex Cham. Ang.</v>
      </c>
      <c r="LG328" t="str">
        <v>Section, Hex Fillet Rad.</v>
      </c>
      <c r="LH328" t="str">
        <v>Section, INT. Feature</v>
      </c>
      <c r="LI328" t="str">
        <v>Section, INT. Sphere Location.</v>
      </c>
      <c r="LJ328" t="str">
        <v>Section, Mfg. Tol.</v>
      </c>
      <c r="LK328" t="str">
        <v>Section, Mfg. Tol., See Image</v>
      </c>
      <c r="LL328" t="str">
        <v>Section, OL00486</v>
      </c>
      <c r="LM328" t="str">
        <v>Section, OL00542</v>
      </c>
      <c r="LN328" t="str">
        <v>Section, OL00543</v>
      </c>
      <c r="LO328" t="str">
        <v>Section, OL00544</v>
      </c>
      <c r="LP328" t="str">
        <v>Section, OL00545</v>
      </c>
      <c r="LQ328" t="str">
        <v>Section, OL00546</v>
      </c>
      <c r="LR328" t="str">
        <v>Section, OL00547</v>
      </c>
      <c r="LS328" t="str">
        <v>Section, OL00555</v>
      </c>
      <c r="LT328" t="str">
        <v>Section, OL00725</v>
      </c>
      <c r="LU328" t="str">
        <v>Section, OL01430</v>
      </c>
      <c r="LV328" t="str">
        <v>Section, OL01434</v>
      </c>
      <c r="LW328" t="str">
        <v>Section, OL01435</v>
      </c>
      <c r="LX328" t="str">
        <v>Section, OL01807</v>
      </c>
      <c r="LY328" t="str">
        <v>Section, OL01830</v>
      </c>
      <c r="LZ328" t="str">
        <v>Section, OL02351</v>
      </c>
      <c r="MA328" t="str">
        <v>Section, OL02519</v>
      </c>
      <c r="MB328" t="str">
        <v>Section, OL02520</v>
      </c>
      <c r="MC328" t="str">
        <v>Section, OL02522</v>
      </c>
      <c r="MD328" t="str">
        <v>Section, OL02540</v>
      </c>
      <c r="ME328" t="str">
        <v>Section, OL02541</v>
      </c>
      <c r="MF328" t="str">
        <v>Section, OL02552</v>
      </c>
      <c r="MG328" t="str">
        <v>Section, OL02553</v>
      </c>
      <c r="MH328" t="str">
        <v>Section, OL02554</v>
      </c>
      <c r="MI328" t="str">
        <v>Section, OL02555</v>
      </c>
      <c r="MJ328" t="str">
        <v>Section, OL02558</v>
      </c>
      <c r="MK328" t="str">
        <v>Section, OL02559</v>
      </c>
      <c r="ML328" t="str">
        <v>Section, OL02560</v>
      </c>
      <c r="MM328" t="str">
        <v>Section, OL02619</v>
      </c>
      <c r="MN328" t="str">
        <v>Section, OL02620</v>
      </c>
      <c r="MO328" t="str">
        <v>Section, OL02621</v>
      </c>
      <c r="MP328" t="str">
        <v>Section, OL02622</v>
      </c>
      <c r="MQ328" t="str">
        <v>Section, OL02623</v>
      </c>
      <c r="MR328" t="str">
        <v>Section, OL02624</v>
      </c>
      <c r="MS328" t="str">
        <v>Section, OL02652</v>
      </c>
      <c r="MT328" t="str">
        <v>Section, OL02680</v>
      </c>
      <c r="MU328" t="str">
        <v>Section, OL02793</v>
      </c>
      <c r="MV328" t="str">
        <v>Section, OL02823</v>
      </c>
      <c r="MW328" t="str">
        <v>Section, OL02843</v>
      </c>
      <c r="MX328" t="str">
        <v>Section, OL03026, Ext.</v>
      </c>
      <c r="MY328" t="str">
        <v>Section, OL03026, Int.</v>
      </c>
      <c r="MZ328" t="str">
        <v>Section, OL03570, DWG# 100448-41</v>
      </c>
      <c r="NA328" t="str">
        <v>Section, OL03781</v>
      </c>
      <c r="NB328" t="str">
        <v>Section, OL03911</v>
      </c>
      <c r="NC328" t="str">
        <v>Section, OL03912</v>
      </c>
      <c r="ND328" t="str">
        <v>Section, OL03928</v>
      </c>
      <c r="NE328" t="str">
        <v>Section, OL03929</v>
      </c>
      <c r="NF328" t="str">
        <v>Section, OL04030</v>
      </c>
      <c r="NG328" t="str">
        <v>Section, OL04037</v>
      </c>
      <c r="NH328" t="str">
        <v>Section, OL04038</v>
      </c>
      <c r="NI328" t="str">
        <v>Section, OL04046</v>
      </c>
      <c r="NJ328" t="str">
        <v>Section, OL04065</v>
      </c>
      <c r="NK328" t="str">
        <v>Section, OL04066</v>
      </c>
      <c r="NL328" t="str">
        <v>Section, OL04067</v>
      </c>
      <c r="NM328" t="str">
        <v>Section, OL04069</v>
      </c>
      <c r="NN328" t="str">
        <v>Section, OL04071</v>
      </c>
      <c r="NO328" t="str">
        <v>Section, OL04173</v>
      </c>
      <c r="NP328" t="str">
        <v>Section, OL04174</v>
      </c>
      <c r="NQ328" t="str">
        <v>Section, OL04214</v>
      </c>
      <c r="NR328" t="str">
        <v>Section, OL04215</v>
      </c>
      <c r="NS328" t="str">
        <v>Section, OL04216</v>
      </c>
      <c r="NT328" t="str">
        <v>Section, OL04217</v>
      </c>
      <c r="NU328" t="str">
        <v>Section, Overlay OL02716</v>
      </c>
      <c r="NV328" t="str">
        <v>Section, Overlay OL02717</v>
      </c>
      <c r="NW328" t="str">
        <v>Section, See Image</v>
      </c>
      <c r="NX328" t="str">
        <v>Section, See Image, DWG# 100448-41</v>
      </c>
      <c r="NY328" t="str">
        <v>Section, Without Sots</v>
      </c>
      <c r="NZ328" t="str">
        <v>See Comments Sheet</v>
      </c>
      <c r="OA328" t="str">
        <v>See Comments Sheet, OL02318</v>
      </c>
      <c r="OB328" t="str">
        <v>See Image</v>
      </c>
      <c r="OC328" t="str">
        <v>See Image, .005 or Less = Pass</v>
      </c>
      <c r="OD328" t="str">
        <v>See Image, Check Near Radius</v>
      </c>
      <c r="OE328" t="str">
        <v>See Image, Constrained</v>
      </c>
      <c r="OF328" t="str">
        <v>See Image, Distance Between Flats</v>
      </c>
      <c r="OG328" t="str">
        <v xml:space="preserve">See Image, Mfg. Tol, Section A-A </v>
      </c>
      <c r="OH328" t="str">
        <v>See image, Mfg. Tol.</v>
      </c>
      <c r="OI328" t="str">
        <v>See Image, Mic. Across Flats</v>
      </c>
      <c r="OJ328" t="str">
        <v>See Image, OL02850</v>
      </c>
      <c r="OK328" t="str">
        <v>See Image, OL02880</v>
      </c>
      <c r="OL328" t="str">
        <v>See Image, OL03926</v>
      </c>
      <c r="OM328" t="str">
        <v>See Image, OL03927</v>
      </c>
      <c r="ON328" t="str">
        <v>See Image, OL04003</v>
      </c>
      <c r="OO328" t="str">
        <v>'See Image, OL04342,  Best Fit Joe Block</v>
      </c>
      <c r="OP328" t="str">
        <v>See Image, OL04342,  Blank</v>
      </c>
      <c r="OQ328" t="str">
        <v>See Image, OL04342, Blank</v>
      </c>
      <c r="OR328" t="str">
        <v>See Image, OL04343, Blank</v>
      </c>
      <c r="OS328" t="str">
        <v>See Image, Pass = .002 or Less</v>
      </c>
      <c r="OT328" t="str">
        <v>See Image, Rcd. MAX</v>
      </c>
      <c r="OU328" t="str">
        <v>See Image, Rcd. MIN</v>
      </c>
      <c r="OV328" t="str">
        <v>See Image, Section</v>
      </c>
      <c r="OW328" t="str">
        <v>See Image, Section A-A</v>
      </c>
      <c r="OX328" t="str">
        <v>See Image, Section B-B</v>
      </c>
      <c r="OY328" t="str">
        <v>See Image, Section B-B, TSC</v>
      </c>
      <c r="OZ328" t="str">
        <v>See Image, Shank Drawing # 18000-XX-XX A</v>
      </c>
      <c r="PA328" t="str">
        <v>Sequencial Laser 01, 120 Per Print</v>
      </c>
      <c r="PB328" t="str">
        <v>Set to .202, Zero on Thread Lead</v>
      </c>
      <c r="PC328" t="str">
        <v>Sharp OK, No Burr</v>
      </c>
      <c r="PD328" t="str">
        <v>Sharp OK, No Raised Edge, See Image</v>
      </c>
      <c r="PE328" t="str">
        <v>Sharp OK, No Raised Edges</v>
      </c>
      <c r="PF328" t="str">
        <v>Sharp okay no raised edge</v>
      </c>
      <c r="PG328" t="str">
        <v>Sharp Okay, No Burr</v>
      </c>
      <c r="PH328" t="str">
        <v>Sharp Okay, No Raised Edge</v>
      </c>
      <c r="PI328" t="str">
        <v>Sharp Okay, No Raised Edges,</v>
      </c>
      <c r="PJ328" t="str">
        <v>Sharp Okay, See Image</v>
      </c>
      <c r="PK328" t="str">
        <v xml:space="preserve">Start of Radius @ .195 </v>
      </c>
      <c r="PL328" t="str">
        <v xml:space="preserve">Start of Radius @ .21 </v>
      </c>
      <c r="PM328" t="str">
        <v xml:space="preserve">T.S.C. </v>
      </c>
      <c r="PN328" t="str">
        <v>Tangent Point</v>
      </c>
      <c r="PO328" t="str">
        <v>Tangent point of R.50</v>
      </c>
      <c r="PP328" t="str">
        <v>Taper Check, Mfg.Tol.</v>
      </c>
      <c r="PQ328" t="str">
        <v>Taper Check, Mfg.Tol., See Image</v>
      </c>
      <c r="PR328" t="str">
        <v>Thrd. Minor Ø</v>
      </c>
      <c r="PS328" t="str">
        <v>Thrd. Relief Ø</v>
      </c>
      <c r="PT328" t="str">
        <v>Threadless Blank</v>
      </c>
      <c r="PU328" t="str">
        <v>Threadless Blank, From Major Ø</v>
      </c>
      <c r="PV328" t="str">
        <v>Threadless Blank, Mfg. Tol.</v>
      </c>
      <c r="PW328" t="str">
        <v>Threadless Blank, Thrd. to Neck Rad.</v>
      </c>
      <c r="PX328" t="str">
        <v>Thredless Blank</v>
      </c>
      <c r="PY328" t="str">
        <v>To center of R.005</v>
      </c>
      <c r="PZ328" t="str">
        <v>Torx Min. Dia.</v>
      </c>
      <c r="QA328" t="str">
        <v>Turn Ø Free of Mill Marks</v>
      </c>
      <c r="QB328" t="str">
        <v>Use (Full) GO Hex</v>
      </c>
      <c r="QC328" t="str">
        <v>Use Balloon 1 FULL Gauge</v>
      </c>
      <c r="QD328" t="str">
        <v>Use Balloon 9 FULL GO</v>
      </c>
      <c r="QE328" t="str">
        <v>Use Best Fit Pin</v>
      </c>
      <c r="QF328" t="str">
        <v>Use Disk Tip</v>
      </c>
      <c r="QG328" t="str">
        <v>Use flat bottomed indicator tip.</v>
      </c>
      <c r="QH328" t="str">
        <v xml:space="preserve">Use Full .093 Go Hex </v>
      </c>
      <c r="QI328" t="str">
        <v xml:space="preserve">Use Full .0930 Go Hex </v>
      </c>
      <c r="QJ328" t="str">
        <v>Use Full .1235 Go Hex</v>
      </c>
      <c r="QK328" t="str">
        <v>Use Gauge K2-98-8019-04, See Image</v>
      </c>
      <c r="QL328" t="str">
        <v>Use large flat indicator tip</v>
      </c>
      <c r="QM328" t="str">
        <v>Use Pins.3330/.3350, See Image MAX NO-GO</v>
      </c>
      <c r="QN328" t="str">
        <v>Use Pointed Drop Indicator Tip</v>
      </c>
      <c r="QO328" t="str">
        <v>V-Block</v>
      </c>
      <c r="QP328" t="str">
        <v>V-Block,  AMB for 13</v>
      </c>
      <c r="QQ328" t="str">
        <v>V-Block,  Hex Cham. Dia.</v>
      </c>
      <c r="QR328" t="str">
        <v>V-Block, Hex Depth</v>
      </c>
      <c r="QS328" t="str">
        <v>VBU Gauge</v>
      </c>
      <c r="QT328" t="str">
        <v>Visibally smaller than HEX=Pass</v>
      </c>
      <c r="QU328" t="str">
        <v>Visual Per Drawing</v>
      </c>
      <c r="QV328" t="str">
        <v>Whirl Blank</v>
      </c>
      <c r="QW328" t="str">
        <v xml:space="preserve">Whirl Blank </v>
      </c>
      <c r="QX328" t="str">
        <v>Whirl Blank, Neck Rad. End to Head CL</v>
      </c>
      <c r="QY328" t="str">
        <v>Whirl Blank, Nose Start Dia.</v>
      </c>
      <c r="QZ328" t="str">
        <v>Whirl Blank, Nose Start Dist.</v>
      </c>
      <c r="RA328" t="str">
        <v>Whirl Blank, Thrd. Minor</v>
      </c>
      <c r="RB328" t="str">
        <v>Whirl Blank, Thrd. Pullout Dia.</v>
      </c>
      <c r="RC328" t="str">
        <v>Whole Part, Removal is at Assy. Level</v>
      </c>
      <c r="RD328" t="str">
        <v>Wide Area</v>
      </c>
      <c r="RE328" t="str">
        <v>Zero on End of Go Gauge</v>
      </c>
    </row>
    <row r="329" spans="1:473">
      <c r="A329" t="s">
        <v>957</v>
      </c>
      <c r="C329" t="str" cm="1">
        <f t="array" ref="C329:RE329">TRANSPOSE(_xlfn._xlws.SORT(_xlfn._xlws.FILTER($A$2:$A$600,ISNUMBER(SEARCH('PartLib Table'!M346,$A$2:$A$600)),"not found")))</f>
        <v xml:space="preserve"> 'C', Whirl Blank</v>
      </c>
      <c r="D329" t="str">
        <v xml:space="preserve"> See Image, Constrained</v>
      </c>
      <c r="E329" t="str">
        <v>(.04 to .12 range = Pass)</v>
      </c>
      <c r="F329" t="str">
        <v>(.042 FULL) Go Pin Seat Fully</v>
      </c>
      <c r="G329" t="str">
        <v>(B), Mfg. Tol.</v>
      </c>
      <c r="H329" t="str">
        <v>(B), O.A.L.</v>
      </c>
      <c r="I329" t="str">
        <v>.001 or less =Pass</v>
      </c>
      <c r="J329" t="str">
        <v>.001 or less out of center = Pass</v>
      </c>
      <c r="K329" t="str">
        <v>.002 or Less = Pass</v>
      </c>
      <c r="L329" t="str">
        <v>.002 or Less out of center = Pass</v>
      </c>
      <c r="M329" t="str">
        <v>.005 to .015 = Pass</v>
      </c>
      <c r="N329" t="str">
        <v>.0125 Mean, Section</v>
      </c>
      <c r="O329" t="str">
        <v>.025 or Less in X &amp; Y=Pass</v>
      </c>
      <c r="P329" t="str">
        <v>.038 Mean</v>
      </c>
      <c r="Q329" t="str">
        <v>.063 MM = .0024 IN, See Image</v>
      </c>
      <c r="R329" t="str">
        <v>.063MM = .0024"</v>
      </c>
      <c r="S329" t="str">
        <v>.243 NO-GO, Unconstrained, Must Not Start</v>
      </c>
      <c r="T329" t="str">
        <v>@ Back Face &amp; ID, No Raised Edge</v>
      </c>
      <c r="U329" t="str">
        <v>@ Back Face &amp; OD, No Raised Edge</v>
      </c>
      <c r="V329" t="str">
        <v>@ ID &amp; FACE</v>
      </c>
      <c r="W329" t="str">
        <v>@ OD &amp; BACK FACE</v>
      </c>
      <c r="X329" t="str">
        <v>@ OD &amp; FACE</v>
      </c>
      <c r="Y329" t="str">
        <v>Across from slot</v>
      </c>
      <c r="Z329" t="str">
        <v>All Edge Breaks</v>
      </c>
      <c r="AA329" t="str">
        <v>Attached to bar stock</v>
      </c>
      <c r="AB329" t="str">
        <v xml:space="preserve">Back Turn Fillet Rad. </v>
      </c>
      <c r="AC329" t="str">
        <v>Balloon 1 (DWG FRM0105 Page 2, NV-27)</v>
      </c>
      <c r="AD329" t="str">
        <v>Balloon 1 (DWG FRM0105, NV-30)</v>
      </c>
      <c r="AE329" t="str">
        <v>Balloon 1 (P# 9890002-20) OL00429/A</v>
      </c>
      <c r="AF329" t="str">
        <v>Balloon 1, DWG#FRM0105</v>
      </c>
      <c r="AG329" t="str">
        <v>Balloon 11, See Image</v>
      </c>
      <c r="AH329" t="str">
        <v xml:space="preserve">Balloon 2 (DWG FRM0105 Page 2, NV-27) </v>
      </c>
      <c r="AI329" t="str">
        <v>Balloon 2 (DWG FRM0105, NV-30)</v>
      </c>
      <c r="AJ329" t="str">
        <v>Balloon 2 (P# 9890002-20)</v>
      </c>
      <c r="AK329" t="str">
        <v>Balloon 2, DWG#FRM0105</v>
      </c>
      <c r="AL329" t="str">
        <v>Balloon 2, DWG#FRM0105, See Image</v>
      </c>
      <c r="AM329" t="str">
        <v>Balloon 3 (DWG FRM0105, NV-30 Minor)</v>
      </c>
      <c r="AN329" t="str">
        <v>Balloon 3 (DWG FRM0105, NV-30)</v>
      </c>
      <c r="AO329" t="str">
        <v>Balloon 3 (P# 9890002-20)</v>
      </c>
      <c r="AP329" t="str">
        <v>Balloon 4</v>
      </c>
      <c r="AQ329" t="str">
        <v>Balloon 4 (P# 9890002-20)</v>
      </c>
      <c r="AR329" t="str">
        <v>Below Middle Band</v>
      </c>
      <c r="AS329" t="str">
        <v>Best Fit Pin, .003 or Less =Pass</v>
      </c>
      <c r="AT329" t="str">
        <v>Blank</v>
      </c>
      <c r="AU329" t="str">
        <v>Blank Turn Maj.</v>
      </c>
      <c r="AV329" t="str">
        <v>Blank Turn Maj. Mill Flt., OL4172</v>
      </c>
      <c r="AW329" t="str">
        <v>Blank Without .010 Slots</v>
      </c>
      <c r="AX329" t="str">
        <v>Blank Without .010 Slots, Section</v>
      </c>
      <c r="AY329" t="str">
        <v>Blank without thread</v>
      </c>
      <c r="AZ329" t="str">
        <v xml:space="preserve">Blank, Center of V Grv. </v>
      </c>
      <c r="BA329" t="str">
        <v>Blank, Check R adjacent Balloon 17</v>
      </c>
      <c r="BB329" t="str">
        <v>Blank, EXT. Feature</v>
      </c>
      <c r="BC329" t="str">
        <v>Blank, See Image, OL04335</v>
      </c>
      <c r="BD329" t="str">
        <v>Blank, See Image, OL04336</v>
      </c>
      <c r="BE329" t="str">
        <v xml:space="preserve">Blank, Thrd. </v>
      </c>
      <c r="BF329" t="str">
        <v>Blank, Turn Tip</v>
      </c>
      <c r="BG329" t="str">
        <v>Blank, Without Thrd.</v>
      </c>
      <c r="BH329" t="str">
        <v>Blank, Without Thread</v>
      </c>
      <c r="BI329" t="str">
        <v xml:space="preserve">Blunt Start Blend to Minor </v>
      </c>
      <c r="BJ329" t="str">
        <v>Calc., Use Go HEX</v>
      </c>
      <c r="BK329" t="str">
        <v>Can't dig into OD</v>
      </c>
      <c r="BL329" t="str">
        <v>Carbide Gauge</v>
      </c>
      <c r="BM329" t="str">
        <v xml:space="preserve">Center of V Grv. </v>
      </c>
      <c r="BN329" t="str">
        <v>Centered Less than .03 = Pass</v>
      </c>
      <c r="BO329" t="str">
        <v>Centered within .0005 or Less = Pass</v>
      </c>
      <c r="BP329" t="str">
        <v>Centered within .001 or Less = Pass</v>
      </c>
      <c r="BQ329" t="str">
        <v>Centered within .0254 or Less = Pass</v>
      </c>
      <c r="BR329" t="str">
        <v>Check close to Rod Slot</v>
      </c>
      <c r="BS329" t="str">
        <v>Check every other hole</v>
      </c>
      <c r="BT329" t="str">
        <v>Check Go over full length of slot.</v>
      </c>
      <c r="BU329" t="str">
        <v>Check Near Closed End</v>
      </c>
      <c r="BV329" t="str">
        <v>Check per Print View, Away from Rod Slot</v>
      </c>
      <c r="BW329" t="str">
        <v>Check to Balloon 30 Go Pin</v>
      </c>
      <c r="BX329" t="str">
        <v>Check with .2705 SET Pin Inside Part</v>
      </c>
      <c r="BY329" t="str">
        <v>Check with Hex Up</v>
      </c>
      <c r="BZ329" t="str">
        <v>CMM Blank</v>
      </c>
      <c r="CA329" t="str">
        <v>Confirm Full Radius</v>
      </c>
      <c r="CB329" t="str">
        <v>Constrained in fixture</v>
      </c>
      <c r="CC329" t="str">
        <v>Constrained with Ring</v>
      </c>
      <c r="CD329" t="str">
        <v>Constrained, See Image</v>
      </c>
      <c r="CE329" t="str">
        <v>Dim. "A"</v>
      </c>
      <c r="CF329" t="str">
        <v>Dim. "B"</v>
      </c>
      <c r="CG329" t="str">
        <v>Dim. "C"</v>
      </c>
      <c r="CH329" t="str">
        <v>Dim. "D", Whirl Blank</v>
      </c>
      <c r="CI329" t="str">
        <v>Dim. "G"</v>
      </c>
      <c r="CJ329" t="str">
        <v>Dim. E, Blank Turn Maj. &amp;  Mill Flt</v>
      </c>
      <c r="CK329" t="str">
        <v>Dim. E, Blank Turn Maj.&amp;  Mill Flt</v>
      </c>
      <c r="CL329" t="str">
        <v>Dim. H, Whirl Blank</v>
      </c>
      <c r="CM329" t="str">
        <v>Dim. J, 'Blank Turn Maj. &amp; Whirl Blank</v>
      </c>
      <c r="CN329" t="str">
        <v>Disk Drop Indicator Tip</v>
      </c>
      <c r="CO329" t="str">
        <v>DWG 100448-15, Balloon F_1</v>
      </c>
      <c r="CP329" t="str">
        <v>DWG 100448-15, OL02571</v>
      </c>
      <c r="CQ329" t="str">
        <v>DWG 100448-41</v>
      </c>
      <c r="CR329" t="str">
        <v>DWG 9890040, (10E),Section Part, OL01139</v>
      </c>
      <c r="CS329" t="str">
        <v>DWG 9890040, (10E),Section, OL01139</v>
      </c>
      <c r="CT329" t="str">
        <v>DWG 9890040, (11E)</v>
      </c>
      <c r="CU329" t="str">
        <v>DWG 9890040, (11E), Pins with Flats</v>
      </c>
      <c r="CV329" t="str">
        <v>DWG 9890040, (12E),  Pass=.002 or less</v>
      </c>
      <c r="CW329" t="str">
        <v>DWG 9890040, (12E), See Image</v>
      </c>
      <c r="CX329" t="str">
        <v>DWG 9890040, (1E), OL01431</v>
      </c>
      <c r="CY329" t="str">
        <v>DWG 9890040, (1E), OL01432</v>
      </c>
      <c r="CZ329" t="str">
        <v>DWG 9890040, (2E), OL01432</v>
      </c>
      <c r="DA329" t="str">
        <v>DWG 9890040, (3E)</v>
      </c>
      <c r="DB329" t="str">
        <v>DWG 9890040, (4E)</v>
      </c>
      <c r="DC329" t="str">
        <v>DWG 9890040, (5E), OL02336</v>
      </c>
      <c r="DD329" t="str">
        <v>DWG 9890040, (6E)</v>
      </c>
      <c r="DE329" t="str">
        <v>DWG 9890040, (7E)</v>
      </c>
      <c r="DF329" t="str">
        <v>DWG 9890040, (8E), OL01433</v>
      </c>
      <c r="DG329" t="str">
        <v>DWG 9890040, (8E), OL01433, Section</v>
      </c>
      <c r="DH329" t="str">
        <v>DWG 9890040, (9E), Close to Rod Slot</v>
      </c>
      <c r="DI329" t="str">
        <v>DWG 9890040, (9E),Close to Rod Slot</v>
      </c>
      <c r="DJ329" t="str">
        <v>DWG FRM0105 PAGE 2</v>
      </c>
      <c r="DK329" t="str">
        <v>DWG# 100448-41</v>
      </c>
      <c r="DL329" t="str">
        <v>DWG# 100448-44</v>
      </c>
      <c r="DM329" t="str">
        <v>DWG# 9890003  (1), Section OL00436/A</v>
      </c>
      <c r="DN329" t="str">
        <v>DWG# 9890003 (3), Ring Gauge Constrained</v>
      </c>
      <c r="DO329" t="str">
        <v>DWG# 9890003 (4), Section</v>
      </c>
      <c r="DP329" t="str">
        <v>DWG#100448-26, Balloon 1K, OL02350</v>
      </c>
      <c r="DQ329" t="str">
        <v>DWG#100448-26, Balloon 2K, OL02350</v>
      </c>
      <c r="DR329" t="str">
        <v>DWG#100448-26, Balloon 3K, OL02363</v>
      </c>
      <c r="DS329" t="str">
        <v>DWG#100448-26, Balloon 4K</v>
      </c>
      <c r="DT329" t="str">
        <v>DWG#100448-26, Balloon 5K, Section</v>
      </c>
      <c r="DU329" t="str">
        <v>DWG#100448-26, Balloon 6K</v>
      </c>
      <c r="DV329" t="str">
        <v>DWG#100448-26, Balloon 7K, Section</v>
      </c>
      <c r="DW329" t="str">
        <v>DWG#100448-26, Mfg. Tol.</v>
      </c>
      <c r="DX329" t="str">
        <v>DWG#9890003 (2) Ring Gauge Constrained</v>
      </c>
      <c r="DY329" t="str">
        <v>DWG#9890044</v>
      </c>
      <c r="DZ329" t="str">
        <v>DWG#9890044 .1985 to .2005=Pass</v>
      </c>
      <c r="EA329" t="str">
        <v>DWG#9890044 Overlay OL02441</v>
      </c>
      <c r="EB329" t="str">
        <v>DWG#9890044, OL02441</v>
      </c>
      <c r="EC329" t="str">
        <v>DWG#FRM0105</v>
      </c>
      <c r="ED329" t="str">
        <v>EXT.</v>
      </c>
      <c r="EE329" t="str">
        <v>EXT. Section, OL02460</v>
      </c>
      <c r="EF329" t="str">
        <v>EXT., OL04223</v>
      </c>
      <c r="EG329" t="str">
        <v>Flat Drop Indicator Tip</v>
      </c>
      <c r="EH329" t="str">
        <v>Full Go Pin, No Light, at Radius</v>
      </c>
      <c r="EI329" t="str">
        <v>Function Check</v>
      </c>
      <c r="EJ329" t="str">
        <v>GO Function Gauge</v>
      </c>
      <c r="EK329" t="str">
        <v>Go Gauge for Balloon 1 &amp; 4</v>
      </c>
      <c r="EL329" t="str">
        <v>Go Pin must pass through</v>
      </c>
      <c r="EM329" t="str">
        <v>Greater than .005 = Fail, Section</v>
      </c>
      <c r="EN329" t="str">
        <v>Greater than .025 out of center = Fail</v>
      </c>
      <c r="EO329" t="str">
        <v>Greater than 2.6 = Pass</v>
      </c>
      <c r="EP329" t="str">
        <v>Green = Pass, Red = Fail</v>
      </c>
      <c r="EQ329" t="str">
        <v>Hex Depth</v>
      </c>
      <c r="ER329" t="str">
        <v>Hex Minor</v>
      </c>
      <c r="ES329" t="str">
        <v>Hole Dia.</v>
      </c>
      <c r="ET329" t="str">
        <v>Hook or Disk Tip</v>
      </c>
      <c r="EU329" t="str">
        <v>ID Sphere Finish</v>
      </c>
      <c r="EV329" t="str">
        <v>ID/OD Both Sides, Diff. .002 or less = Pass</v>
      </c>
      <c r="EW329" t="str">
        <v>If Looks Big, Section</v>
      </c>
      <c r="EX329" t="str">
        <v>If Looks Small, Section</v>
      </c>
      <c r="EY329" t="str">
        <v>Insp. Close to Break Away, Mfg.Tol.</v>
      </c>
      <c r="EZ329" t="str">
        <v>INT.</v>
      </c>
      <c r="FA329" t="str">
        <v>INT. Section, OL02460</v>
      </c>
      <c r="FB329" t="str">
        <v>INT., OL04223</v>
      </c>
      <c r="FC329" t="str">
        <v>Intersect. of 7.7 &amp; R0.10</v>
      </c>
      <c r="FD329" t="str">
        <v>Intersect. of 8.79 and R.25 MAX</v>
      </c>
      <c r="FE329" t="str">
        <v>Keep Ind. Tip away from corner</v>
      </c>
      <c r="FF329" t="str">
        <v>L31</v>
      </c>
      <c r="FG329" t="str">
        <v>Laser Mark</v>
      </c>
      <c r="FH329" t="str">
        <v>LASER PER NOTE 4</v>
      </c>
      <c r="FI329" t="str">
        <v>LASER PER NOTE 4, Final Check 1 only</v>
      </c>
      <c r="FJ329" t="str">
        <v>Less than .002 out of center = Pass</v>
      </c>
      <c r="FK329" t="str">
        <v>Less than 2.75 = Pass, Section</v>
      </c>
      <c r="FL329" t="str">
        <v>List as pin. Not Calibrated</v>
      </c>
      <c r="FM329" t="str">
        <v>M9 X 1.25 BUTT See Comment Image</v>
      </c>
      <c r="FN329" t="str">
        <v>Manual Section</v>
      </c>
      <c r="FO329" t="str">
        <v>Max Deep .241 NO-GO =.42</v>
      </c>
      <c r="FP329" t="str">
        <v>MAX Depth of (Note 7) .241 NO-GO Pin</v>
      </c>
      <c r="FQ329" t="str">
        <v>Measure from Blue Line, See Image</v>
      </c>
      <c r="FR329" t="str">
        <v>Measure Width of Blue Area, See Image</v>
      </c>
      <c r="FS329" t="str">
        <v>Mfg. Tol</v>
      </c>
      <c r="FT329" t="str">
        <v>Mfg. Tol, See Image</v>
      </c>
      <c r="FU329" t="str">
        <v>Mfg. Tol.</v>
      </c>
      <c r="FV329" t="str">
        <v>Mfg. Tol. "A"</v>
      </c>
      <c r="FW329" t="str">
        <v>Mfg. Tol. (Zero on Gauge Full Dia. Lead)</v>
      </c>
      <c r="FX329" t="str">
        <v>Mfg. Tol. Balloon 11, See Image</v>
      </c>
      <c r="FY329" t="str">
        <v>Mfg. Tol. Balloon 4</v>
      </c>
      <c r="FZ329" t="str">
        <v>Mfg. Tol. Balloon 7</v>
      </c>
      <c r="GA329" t="str">
        <v xml:space="preserve">Mfg. Tol. C-Bore Face (Ballo 28) </v>
      </c>
      <c r="GB329" t="str">
        <v>Mfg. Tol. Section</v>
      </c>
      <c r="GC329" t="str">
        <v>Mfg. Tol. See Image</v>
      </c>
      <c r="GD329" t="str">
        <v>Mfg. Tol., 3 Places, Record MAX</v>
      </c>
      <c r="GE329" t="str">
        <v>Mfg. Tol., Balloon 11</v>
      </c>
      <c r="GF329" t="str">
        <v>Mfg. Tol., Balloon 7</v>
      </c>
      <c r="GG329" t="str">
        <v>Mfg. Tol., Blank</v>
      </c>
      <c r="GH329" t="str">
        <v>Mfg. Tol., Blank, Balloon 12</v>
      </c>
      <c r="GI329" t="str">
        <v>Mfg. Tol., Blend to SØ.320</v>
      </c>
      <c r="GJ329" t="str">
        <v>Mfg. Tol., Calculation</v>
      </c>
      <c r="GK329" t="str">
        <v>Mfg. Tol., For Mill Fixture</v>
      </c>
      <c r="GL329" t="str">
        <v>Mfg. Tol., L32</v>
      </c>
      <c r="GM329" t="str">
        <v>Mfg. Tol., L33</v>
      </c>
      <c r="GN329" t="str">
        <v>Mfg. Tol., No Tool Marks</v>
      </c>
      <c r="GO329" t="str">
        <v>Mfg. Tol., OL03361</v>
      </c>
      <c r="GP329" t="str">
        <v>Mfg. Tol., Record off center value</v>
      </c>
      <c r="GQ329" t="str">
        <v>Mfg. Tol., Same 3 Places, Record MIN</v>
      </c>
      <c r="GR329" t="str">
        <v>Mfg. Tol., Section</v>
      </c>
      <c r="GS329" t="str">
        <v>Mfg. Tol., Section B-B</v>
      </c>
      <c r="GT329" t="str">
        <v>Mfg. Tol., Section, OL03361</v>
      </c>
      <c r="GU329" t="str">
        <v>Mfg. Tol., Section, Per Note 2</v>
      </c>
      <c r="GV329" t="str">
        <v>Mfg. Tol., See Image</v>
      </c>
      <c r="GW329" t="str">
        <v>Mfg. Tol., See Image, Bore in Blue</v>
      </c>
      <c r="GX329" t="str">
        <v>Mfg. Tol., See Image, Hook Tip</v>
      </c>
      <c r="GY329" t="str">
        <v>Mfg. Tol., Sharp Okay No Burr</v>
      </c>
      <c r="GZ329" t="str">
        <v>Mfg. Tol., Threadless Blank</v>
      </c>
      <c r="HA329" t="str">
        <v>Mfg.Tol.</v>
      </c>
      <c r="HB329" t="str">
        <v>Mgf. To., T.S.C.</v>
      </c>
      <c r="HC329" t="str">
        <v>Milled Feature</v>
      </c>
      <c r="HD329" t="str">
        <v>Milled Feature, OL04045</v>
      </c>
      <c r="HE329" t="str">
        <v>More than .0005 out of center = Fail</v>
      </c>
      <c r="HF329" t="str">
        <v>Must Pass Through</v>
      </c>
      <c r="HG329" t="str">
        <v>Must pass through gauge</v>
      </c>
      <c r="HH329" t="str">
        <v>Must Pass Through Go Gauge</v>
      </c>
      <c r="HI329" t="str">
        <v>Must Pass, See Image.</v>
      </c>
      <c r="HJ329" t="str">
        <v>NA</v>
      </c>
      <c r="HK329" t="str">
        <v>Narrow Area</v>
      </c>
      <c r="HL329" t="str">
        <v>Near Balloon 21</v>
      </c>
      <c r="HM329" t="str">
        <v>Near Datum B</v>
      </c>
      <c r="HN329" t="str">
        <v>Neck Dia.</v>
      </c>
      <c r="HO329" t="str">
        <v>Neck to Head Rad.</v>
      </c>
      <c r="HP329" t="str">
        <v>No Copper Deposits Allowed</v>
      </c>
      <c r="HQ329" t="str">
        <v>No Section</v>
      </c>
      <c r="HR329" t="str">
        <v>No Section, .01 to .014 = Pass</v>
      </c>
      <c r="HS329" t="str">
        <v>No Section, Rotate Part</v>
      </c>
      <c r="HT329" t="str">
        <v>No Section, See Image</v>
      </c>
      <c r="HU329" t="str">
        <v>No Slot, Section B-B</v>
      </c>
      <c r="HV329" t="str">
        <v>No visual step = Pass</v>
      </c>
      <c r="HW329" t="str">
        <v>Not to exceed .95 Deep</v>
      </c>
      <c r="HX329" t="str">
        <v>Note 1</v>
      </c>
      <c r="HY329" t="str">
        <v>OL00333/A</v>
      </c>
      <c r="HZ329" t="str">
        <v>OL00519</v>
      </c>
      <c r="IA329" t="str">
        <v>OL00520</v>
      </c>
      <c r="IB329" t="str">
        <v>OL00529</v>
      </c>
      <c r="IC329" t="str">
        <v>OL00542</v>
      </c>
      <c r="ID329" t="str">
        <v>OL00724</v>
      </c>
      <c r="IE329" t="str">
        <v>OL01250</v>
      </c>
      <c r="IF329" t="str">
        <v>OL01869, Threadless Blank</v>
      </c>
      <c r="IG329" t="str">
        <v>OL01870, Section</v>
      </c>
      <c r="IH329" t="str">
        <v>OL02255</v>
      </c>
      <c r="II329" t="str">
        <v>OL02255, Mfg. Tol.</v>
      </c>
      <c r="IJ329" t="str">
        <v>OL02302</v>
      </c>
      <c r="IK329" t="str">
        <v xml:space="preserve">OL02318  needed per image instructions </v>
      </c>
      <c r="IL329" t="str">
        <v>OL02556</v>
      </c>
      <c r="IM329" t="str">
        <v>OL02557</v>
      </c>
      <c r="IN329" t="str">
        <v>OL02567</v>
      </c>
      <c r="IO329" t="str">
        <v>OL02653</v>
      </c>
      <c r="IP329" t="str">
        <v>OL02718</v>
      </c>
      <c r="IQ329" t="str">
        <v>OL02841</v>
      </c>
      <c r="IR329" t="str">
        <v>OL02842</v>
      </c>
      <c r="IS329" t="str">
        <v>OL02844</v>
      </c>
      <c r="IT329" t="str">
        <v>OL02871</v>
      </c>
      <c r="IU329" t="str">
        <v>OL02887</v>
      </c>
      <c r="IV329" t="str">
        <v>OL03500</v>
      </c>
      <c r="IW329" t="str">
        <v>OL03766</v>
      </c>
      <c r="IX329" t="str">
        <v>OL03868</v>
      </c>
      <c r="IY329" t="str">
        <v>OL03869</v>
      </c>
      <c r="IZ329" t="str">
        <v>OL03870</v>
      </c>
      <c r="JA329" t="str">
        <v>OL03873, DWG# 100448-44</v>
      </c>
      <c r="JB329" t="str">
        <v>OL03949</v>
      </c>
      <c r="JC329" t="str">
        <v xml:space="preserve">OL04043, Section </v>
      </c>
      <c r="JD329" t="str">
        <v xml:space="preserve">OL04044, Section </v>
      </c>
      <c r="JE329" t="str">
        <v>OL04045</v>
      </c>
      <c r="JF329" t="str">
        <v>OL04045, Milled Feature</v>
      </c>
      <c r="JG329" t="str">
        <v>OL04063</v>
      </c>
      <c r="JH329" t="str">
        <v>OL04064</v>
      </c>
      <c r="JI329" t="str">
        <v>OL04065</v>
      </c>
      <c r="JJ329" t="str">
        <v>OL04181</v>
      </c>
      <c r="JK329" t="str">
        <v>OL04218</v>
      </c>
      <c r="JL329" t="str">
        <v>OL04224, See Image</v>
      </c>
      <c r="JM329" t="str">
        <v>OL04374</v>
      </c>
      <c r="JN329" t="str">
        <v>OL04375, Section M-M</v>
      </c>
      <c r="JO329" t="str">
        <v>OL04376, Section M-M</v>
      </c>
      <c r="JP329" t="str">
        <v>OL04443</v>
      </c>
      <c r="JQ329" t="str">
        <v>OL04444</v>
      </c>
      <c r="JR329" t="str">
        <v>OL05000</v>
      </c>
      <c r="JS329" t="str">
        <v>One side of slot</v>
      </c>
      <c r="JT329" t="str">
        <v>Other side of slot</v>
      </c>
      <c r="JU329" t="str">
        <v>Out of center more than .002 = Fail</v>
      </c>
      <c r="JV329" t="str">
        <v>Out of center more than.002 = Fail</v>
      </c>
      <c r="JW329" t="str">
        <v>Overlay OL02713</v>
      </c>
      <c r="JX329" t="str">
        <v>Overlay OL02714</v>
      </c>
      <c r="JY329" t="str">
        <v>Overlay OL02718</v>
      </c>
      <c r="JZ329" t="str">
        <v>Overlay OL03831, Mfg. Tol.</v>
      </c>
      <c r="KA329" t="str">
        <v>Part Without Slots</v>
      </c>
      <c r="KB329" t="str">
        <v>Part Without Slots, See Image</v>
      </c>
      <c r="KC329" t="str">
        <v xml:space="preserve">Pass = .0254 or Less </v>
      </c>
      <c r="KD329" t="str">
        <v>PD MIN = 4.361, PD MAX = 4.456</v>
      </c>
      <c r="KE329" t="str">
        <v>Per Balloon 2 Note</v>
      </c>
      <c r="KF329" t="str">
        <v>Per drawing note(s) 8.</v>
      </c>
      <c r="KG329" t="str">
        <v>Point or Sphere Tip</v>
      </c>
      <c r="KH329" t="str">
        <v>Point Tip</v>
      </c>
      <c r="KI329" t="str">
        <v>R.9 to R1.1 = Pass, See Image</v>
      </c>
      <c r="KJ329" t="str">
        <v>Ram Construction</v>
      </c>
      <c r="KK329" t="str">
        <v>Record Same Pass / Fail All Balloons</v>
      </c>
      <c r="KL329" t="str">
        <v>Ref. Balloon 1</v>
      </c>
      <c r="KM329" t="str">
        <v>Ref. Balloon 12</v>
      </c>
      <c r="KN329" t="str">
        <v>Ref. Balloon 13, 100% AQL</v>
      </c>
      <c r="KO329" t="str">
        <v>Ref. Balloon 2</v>
      </c>
      <c r="KP329" t="str">
        <v>Ref. Balloon 21, 100% AQL</v>
      </c>
      <c r="KQ329" t="str">
        <v>Ref. Balloon 4</v>
      </c>
      <c r="KR329" t="str">
        <v>Ref. Balloon 7</v>
      </c>
      <c r="KS329" t="str">
        <v>Ref. Balloon 8</v>
      </c>
      <c r="KT329" t="str">
        <v>Relieved Pin Gauges 09236 &amp; 09235</v>
      </c>
      <c r="KU329" t="str">
        <v>Rotate Part</v>
      </c>
      <c r="KV329" t="str">
        <v>Rotate Part, See Image</v>
      </c>
      <c r="KW329" t="str">
        <v>Same as Root Radius</v>
      </c>
      <c r="KX329" t="str">
        <v>Section</v>
      </c>
      <c r="KY329" t="str">
        <v>Section B-B</v>
      </c>
      <c r="KZ329" t="str">
        <v>Section B-B, Distance Between Grooves</v>
      </c>
      <c r="LA329" t="str">
        <v>Section C-C</v>
      </c>
      <c r="LB329" t="str">
        <v>Section Part</v>
      </c>
      <c r="LC329" t="str">
        <v>Section Part, Measured from Opposite Face</v>
      </c>
      <c r="LD329" t="str">
        <v>Section, Broachless Blank</v>
      </c>
      <c r="LE329" t="str">
        <v>Section, EXT. Sphere Location.</v>
      </c>
      <c r="LF329" t="str">
        <v>Section, Hex Cham. Ang.</v>
      </c>
      <c r="LG329" t="str">
        <v>Section, Hex Fillet Rad.</v>
      </c>
      <c r="LH329" t="str">
        <v>Section, INT. Feature</v>
      </c>
      <c r="LI329" t="str">
        <v>Section, INT. Sphere Location.</v>
      </c>
      <c r="LJ329" t="str">
        <v>Section, Mfg. Tol.</v>
      </c>
      <c r="LK329" t="str">
        <v>Section, Mfg. Tol., See Image</v>
      </c>
      <c r="LL329" t="str">
        <v>Section, OL00486</v>
      </c>
      <c r="LM329" t="str">
        <v>Section, OL00542</v>
      </c>
      <c r="LN329" t="str">
        <v>Section, OL00543</v>
      </c>
      <c r="LO329" t="str">
        <v>Section, OL00544</v>
      </c>
      <c r="LP329" t="str">
        <v>Section, OL00545</v>
      </c>
      <c r="LQ329" t="str">
        <v>Section, OL00546</v>
      </c>
      <c r="LR329" t="str">
        <v>Section, OL00547</v>
      </c>
      <c r="LS329" t="str">
        <v>Section, OL00555</v>
      </c>
      <c r="LT329" t="str">
        <v>Section, OL00725</v>
      </c>
      <c r="LU329" t="str">
        <v>Section, OL01430</v>
      </c>
      <c r="LV329" t="str">
        <v>Section, OL01434</v>
      </c>
      <c r="LW329" t="str">
        <v>Section, OL01435</v>
      </c>
      <c r="LX329" t="str">
        <v>Section, OL01807</v>
      </c>
      <c r="LY329" t="str">
        <v>Section, OL01830</v>
      </c>
      <c r="LZ329" t="str">
        <v>Section, OL02351</v>
      </c>
      <c r="MA329" t="str">
        <v>Section, OL02519</v>
      </c>
      <c r="MB329" t="str">
        <v>Section, OL02520</v>
      </c>
      <c r="MC329" t="str">
        <v>Section, OL02522</v>
      </c>
      <c r="MD329" t="str">
        <v>Section, OL02540</v>
      </c>
      <c r="ME329" t="str">
        <v>Section, OL02541</v>
      </c>
      <c r="MF329" t="str">
        <v>Section, OL02552</v>
      </c>
      <c r="MG329" t="str">
        <v>Section, OL02553</v>
      </c>
      <c r="MH329" t="str">
        <v>Section, OL02554</v>
      </c>
      <c r="MI329" t="str">
        <v>Section, OL02555</v>
      </c>
      <c r="MJ329" t="str">
        <v>Section, OL02558</v>
      </c>
      <c r="MK329" t="str">
        <v>Section, OL02559</v>
      </c>
      <c r="ML329" t="str">
        <v>Section, OL02560</v>
      </c>
      <c r="MM329" t="str">
        <v>Section, OL02619</v>
      </c>
      <c r="MN329" t="str">
        <v>Section, OL02620</v>
      </c>
      <c r="MO329" t="str">
        <v>Section, OL02621</v>
      </c>
      <c r="MP329" t="str">
        <v>Section, OL02622</v>
      </c>
      <c r="MQ329" t="str">
        <v>Section, OL02623</v>
      </c>
      <c r="MR329" t="str">
        <v>Section, OL02624</v>
      </c>
      <c r="MS329" t="str">
        <v>Section, OL02652</v>
      </c>
      <c r="MT329" t="str">
        <v>Section, OL02680</v>
      </c>
      <c r="MU329" t="str">
        <v>Section, OL02793</v>
      </c>
      <c r="MV329" t="str">
        <v>Section, OL02823</v>
      </c>
      <c r="MW329" t="str">
        <v>Section, OL02843</v>
      </c>
      <c r="MX329" t="str">
        <v>Section, OL03026, Ext.</v>
      </c>
      <c r="MY329" t="str">
        <v>Section, OL03026, Int.</v>
      </c>
      <c r="MZ329" t="str">
        <v>Section, OL03570, DWG# 100448-41</v>
      </c>
      <c r="NA329" t="str">
        <v>Section, OL03781</v>
      </c>
      <c r="NB329" t="str">
        <v>Section, OL03911</v>
      </c>
      <c r="NC329" t="str">
        <v>Section, OL03912</v>
      </c>
      <c r="ND329" t="str">
        <v>Section, OL03928</v>
      </c>
      <c r="NE329" t="str">
        <v>Section, OL03929</v>
      </c>
      <c r="NF329" t="str">
        <v>Section, OL04030</v>
      </c>
      <c r="NG329" t="str">
        <v>Section, OL04037</v>
      </c>
      <c r="NH329" t="str">
        <v>Section, OL04038</v>
      </c>
      <c r="NI329" t="str">
        <v>Section, OL04046</v>
      </c>
      <c r="NJ329" t="str">
        <v>Section, OL04065</v>
      </c>
      <c r="NK329" t="str">
        <v>Section, OL04066</v>
      </c>
      <c r="NL329" t="str">
        <v>Section, OL04067</v>
      </c>
      <c r="NM329" t="str">
        <v>Section, OL04069</v>
      </c>
      <c r="NN329" t="str">
        <v>Section, OL04071</v>
      </c>
      <c r="NO329" t="str">
        <v>Section, OL04173</v>
      </c>
      <c r="NP329" t="str">
        <v>Section, OL04174</v>
      </c>
      <c r="NQ329" t="str">
        <v>Section, OL04214</v>
      </c>
      <c r="NR329" t="str">
        <v>Section, OL04215</v>
      </c>
      <c r="NS329" t="str">
        <v>Section, OL04216</v>
      </c>
      <c r="NT329" t="str">
        <v>Section, OL04217</v>
      </c>
      <c r="NU329" t="str">
        <v>Section, Overlay OL02716</v>
      </c>
      <c r="NV329" t="str">
        <v>Section, Overlay OL02717</v>
      </c>
      <c r="NW329" t="str">
        <v>Section, See Image</v>
      </c>
      <c r="NX329" t="str">
        <v>Section, See Image, DWG# 100448-41</v>
      </c>
      <c r="NY329" t="str">
        <v>Section, Without Sots</v>
      </c>
      <c r="NZ329" t="str">
        <v>See Comments Sheet</v>
      </c>
      <c r="OA329" t="str">
        <v>See Comments Sheet, OL02318</v>
      </c>
      <c r="OB329" t="str">
        <v>See Image</v>
      </c>
      <c r="OC329" t="str">
        <v>See Image, .005 or Less = Pass</v>
      </c>
      <c r="OD329" t="str">
        <v>See Image, Check Near Radius</v>
      </c>
      <c r="OE329" t="str">
        <v>See Image, Constrained</v>
      </c>
      <c r="OF329" t="str">
        <v>See Image, Distance Between Flats</v>
      </c>
      <c r="OG329" t="str">
        <v xml:space="preserve">See Image, Mfg. Tol, Section A-A </v>
      </c>
      <c r="OH329" t="str">
        <v>See image, Mfg. Tol.</v>
      </c>
      <c r="OI329" t="str">
        <v>See Image, Mic. Across Flats</v>
      </c>
      <c r="OJ329" t="str">
        <v>See Image, OL02850</v>
      </c>
      <c r="OK329" t="str">
        <v>See Image, OL02880</v>
      </c>
      <c r="OL329" t="str">
        <v>See Image, OL03926</v>
      </c>
      <c r="OM329" t="str">
        <v>See Image, OL03927</v>
      </c>
      <c r="ON329" t="str">
        <v>See Image, OL04003</v>
      </c>
      <c r="OO329" t="str">
        <v>'See Image, OL04342,  Best Fit Joe Block</v>
      </c>
      <c r="OP329" t="str">
        <v>See Image, OL04342,  Blank</v>
      </c>
      <c r="OQ329" t="str">
        <v>See Image, OL04342, Blank</v>
      </c>
      <c r="OR329" t="str">
        <v>See Image, OL04343, Blank</v>
      </c>
      <c r="OS329" t="str">
        <v>See Image, Pass = .002 or Less</v>
      </c>
      <c r="OT329" t="str">
        <v>See Image, Rcd. MAX</v>
      </c>
      <c r="OU329" t="str">
        <v>See Image, Rcd. MIN</v>
      </c>
      <c r="OV329" t="str">
        <v>See Image, Section</v>
      </c>
      <c r="OW329" t="str">
        <v>See Image, Section A-A</v>
      </c>
      <c r="OX329" t="str">
        <v>See Image, Section B-B</v>
      </c>
      <c r="OY329" t="str">
        <v>See Image, Section B-B, TSC</v>
      </c>
      <c r="OZ329" t="str">
        <v>See Image, Shank Drawing # 18000-XX-XX A</v>
      </c>
      <c r="PA329" t="str">
        <v>Sequencial Laser 01, 120 Per Print</v>
      </c>
      <c r="PB329" t="str">
        <v>Set to .202, Zero on Thread Lead</v>
      </c>
      <c r="PC329" t="str">
        <v>Sharp OK, No Burr</v>
      </c>
      <c r="PD329" t="str">
        <v>Sharp OK, No Raised Edge, See Image</v>
      </c>
      <c r="PE329" t="str">
        <v>Sharp OK, No Raised Edges</v>
      </c>
      <c r="PF329" t="str">
        <v>Sharp okay no raised edge</v>
      </c>
      <c r="PG329" t="str">
        <v>Sharp Okay, No Burr</v>
      </c>
      <c r="PH329" t="str">
        <v>Sharp Okay, No Raised Edge</v>
      </c>
      <c r="PI329" t="str">
        <v>Sharp Okay, No Raised Edges,</v>
      </c>
      <c r="PJ329" t="str">
        <v>Sharp Okay, See Image</v>
      </c>
      <c r="PK329" t="str">
        <v xml:space="preserve">Start of Radius @ .195 </v>
      </c>
      <c r="PL329" t="str">
        <v xml:space="preserve">Start of Radius @ .21 </v>
      </c>
      <c r="PM329" t="str">
        <v xml:space="preserve">T.S.C. </v>
      </c>
      <c r="PN329" t="str">
        <v>Tangent Point</v>
      </c>
      <c r="PO329" t="str">
        <v>Tangent point of R.50</v>
      </c>
      <c r="PP329" t="str">
        <v>Taper Check, Mfg.Tol.</v>
      </c>
      <c r="PQ329" t="str">
        <v>Taper Check, Mfg.Tol., See Image</v>
      </c>
      <c r="PR329" t="str">
        <v>Thrd. Minor Ø</v>
      </c>
      <c r="PS329" t="str">
        <v>Thrd. Relief Ø</v>
      </c>
      <c r="PT329" t="str">
        <v>Threadless Blank</v>
      </c>
      <c r="PU329" t="str">
        <v>Threadless Blank, From Major Ø</v>
      </c>
      <c r="PV329" t="str">
        <v>Threadless Blank, Mfg. Tol.</v>
      </c>
      <c r="PW329" t="str">
        <v>Threadless Blank, Thrd. to Neck Rad.</v>
      </c>
      <c r="PX329" t="str">
        <v>Thredless Blank</v>
      </c>
      <c r="PY329" t="str">
        <v>To center of R.005</v>
      </c>
      <c r="PZ329" t="str">
        <v>Torx Min. Dia.</v>
      </c>
      <c r="QA329" t="str">
        <v>Turn Ø Free of Mill Marks</v>
      </c>
      <c r="QB329" t="str">
        <v>Use (Full) GO Hex</v>
      </c>
      <c r="QC329" t="str">
        <v>Use Balloon 1 FULL Gauge</v>
      </c>
      <c r="QD329" t="str">
        <v>Use Balloon 9 FULL GO</v>
      </c>
      <c r="QE329" t="str">
        <v>Use Best Fit Pin</v>
      </c>
      <c r="QF329" t="str">
        <v>Use Disk Tip</v>
      </c>
      <c r="QG329" t="str">
        <v>Use flat bottomed indicator tip.</v>
      </c>
      <c r="QH329" t="str">
        <v xml:space="preserve">Use Full .093 Go Hex </v>
      </c>
      <c r="QI329" t="str">
        <v xml:space="preserve">Use Full .0930 Go Hex </v>
      </c>
      <c r="QJ329" t="str">
        <v>Use Full .1235 Go Hex</v>
      </c>
      <c r="QK329" t="str">
        <v>Use Gauge K2-98-8019-04, See Image</v>
      </c>
      <c r="QL329" t="str">
        <v>Use large flat indicator tip</v>
      </c>
      <c r="QM329" t="str">
        <v>Use Pins.3330/.3350, See Image MAX NO-GO</v>
      </c>
      <c r="QN329" t="str">
        <v>Use Pointed Drop Indicator Tip</v>
      </c>
      <c r="QO329" t="str">
        <v>V-Block</v>
      </c>
      <c r="QP329" t="str">
        <v>V-Block,  AMB for 13</v>
      </c>
      <c r="QQ329" t="str">
        <v>V-Block,  Hex Cham. Dia.</v>
      </c>
      <c r="QR329" t="str">
        <v>V-Block, Hex Depth</v>
      </c>
      <c r="QS329" t="str">
        <v>VBU Gauge</v>
      </c>
      <c r="QT329" t="str">
        <v>Visibally smaller than HEX=Pass</v>
      </c>
      <c r="QU329" t="str">
        <v>Visual Per Drawing</v>
      </c>
      <c r="QV329" t="str">
        <v>Whirl Blank</v>
      </c>
      <c r="QW329" t="str">
        <v xml:space="preserve">Whirl Blank </v>
      </c>
      <c r="QX329" t="str">
        <v>Whirl Blank, Neck Rad. End to Head CL</v>
      </c>
      <c r="QY329" t="str">
        <v>Whirl Blank, Nose Start Dia.</v>
      </c>
      <c r="QZ329" t="str">
        <v>Whirl Blank, Nose Start Dist.</v>
      </c>
      <c r="RA329" t="str">
        <v>Whirl Blank, Thrd. Minor</v>
      </c>
      <c r="RB329" t="str">
        <v>Whirl Blank, Thrd. Pullout Dia.</v>
      </c>
      <c r="RC329" t="str">
        <v>Whole Part, Removal is at Assy. Level</v>
      </c>
      <c r="RD329" t="str">
        <v>Wide Area</v>
      </c>
      <c r="RE329" t="str">
        <v>Zero on End of Go Gauge</v>
      </c>
    </row>
    <row r="330" spans="1:473">
      <c r="A330" t="s">
        <v>958</v>
      </c>
      <c r="C330" t="str" cm="1">
        <f t="array" ref="C330:RE330">TRANSPOSE(_xlfn._xlws.SORT(_xlfn._xlws.FILTER($A$2:$A$600,ISNUMBER(SEARCH('PartLib Table'!M347,$A$2:$A$600)),"not found")))</f>
        <v xml:space="preserve"> 'C', Whirl Blank</v>
      </c>
      <c r="D330" t="str">
        <v xml:space="preserve"> See Image, Constrained</v>
      </c>
      <c r="E330" t="str">
        <v>(.04 to .12 range = Pass)</v>
      </c>
      <c r="F330" t="str">
        <v>(.042 FULL) Go Pin Seat Fully</v>
      </c>
      <c r="G330" t="str">
        <v>(B), Mfg. Tol.</v>
      </c>
      <c r="H330" t="str">
        <v>(B), O.A.L.</v>
      </c>
      <c r="I330" t="str">
        <v>.001 or less =Pass</v>
      </c>
      <c r="J330" t="str">
        <v>.001 or less out of center = Pass</v>
      </c>
      <c r="K330" t="str">
        <v>.002 or Less = Pass</v>
      </c>
      <c r="L330" t="str">
        <v>.002 or Less out of center = Pass</v>
      </c>
      <c r="M330" t="str">
        <v>.005 to .015 = Pass</v>
      </c>
      <c r="N330" t="str">
        <v>.0125 Mean, Section</v>
      </c>
      <c r="O330" t="str">
        <v>.025 or Less in X &amp; Y=Pass</v>
      </c>
      <c r="P330" t="str">
        <v>.038 Mean</v>
      </c>
      <c r="Q330" t="str">
        <v>.063 MM = .0024 IN, See Image</v>
      </c>
      <c r="R330" t="str">
        <v>.063MM = .0024"</v>
      </c>
      <c r="S330" t="str">
        <v>.243 NO-GO, Unconstrained, Must Not Start</v>
      </c>
      <c r="T330" t="str">
        <v>@ Back Face &amp; ID, No Raised Edge</v>
      </c>
      <c r="U330" t="str">
        <v>@ Back Face &amp; OD, No Raised Edge</v>
      </c>
      <c r="V330" t="str">
        <v>@ ID &amp; FACE</v>
      </c>
      <c r="W330" t="str">
        <v>@ OD &amp; BACK FACE</v>
      </c>
      <c r="X330" t="str">
        <v>@ OD &amp; FACE</v>
      </c>
      <c r="Y330" t="str">
        <v>Across from slot</v>
      </c>
      <c r="Z330" t="str">
        <v>All Edge Breaks</v>
      </c>
      <c r="AA330" t="str">
        <v>Attached to bar stock</v>
      </c>
      <c r="AB330" t="str">
        <v xml:space="preserve">Back Turn Fillet Rad. </v>
      </c>
      <c r="AC330" t="str">
        <v>Balloon 1 (DWG FRM0105 Page 2, NV-27)</v>
      </c>
      <c r="AD330" t="str">
        <v>Balloon 1 (DWG FRM0105, NV-30)</v>
      </c>
      <c r="AE330" t="str">
        <v>Balloon 1 (P# 9890002-20) OL00429/A</v>
      </c>
      <c r="AF330" t="str">
        <v>Balloon 1, DWG#FRM0105</v>
      </c>
      <c r="AG330" t="str">
        <v>Balloon 11, See Image</v>
      </c>
      <c r="AH330" t="str">
        <v xml:space="preserve">Balloon 2 (DWG FRM0105 Page 2, NV-27) </v>
      </c>
      <c r="AI330" t="str">
        <v>Balloon 2 (DWG FRM0105, NV-30)</v>
      </c>
      <c r="AJ330" t="str">
        <v>Balloon 2 (P# 9890002-20)</v>
      </c>
      <c r="AK330" t="str">
        <v>Balloon 2, DWG#FRM0105</v>
      </c>
      <c r="AL330" t="str">
        <v>Balloon 2, DWG#FRM0105, See Image</v>
      </c>
      <c r="AM330" t="str">
        <v>Balloon 3 (DWG FRM0105, NV-30 Minor)</v>
      </c>
      <c r="AN330" t="str">
        <v>Balloon 3 (DWG FRM0105, NV-30)</v>
      </c>
      <c r="AO330" t="str">
        <v>Balloon 3 (P# 9890002-20)</v>
      </c>
      <c r="AP330" t="str">
        <v>Balloon 4</v>
      </c>
      <c r="AQ330" t="str">
        <v>Balloon 4 (P# 9890002-20)</v>
      </c>
      <c r="AR330" t="str">
        <v>Below Middle Band</v>
      </c>
      <c r="AS330" t="str">
        <v>Best Fit Pin, .003 or Less =Pass</v>
      </c>
      <c r="AT330" t="str">
        <v>Blank</v>
      </c>
      <c r="AU330" t="str">
        <v>Blank Turn Maj.</v>
      </c>
      <c r="AV330" t="str">
        <v>Blank Turn Maj. Mill Flt., OL4172</v>
      </c>
      <c r="AW330" t="str">
        <v>Blank Without .010 Slots</v>
      </c>
      <c r="AX330" t="str">
        <v>Blank Without .010 Slots, Section</v>
      </c>
      <c r="AY330" t="str">
        <v>Blank without thread</v>
      </c>
      <c r="AZ330" t="str">
        <v xml:space="preserve">Blank, Center of V Grv. </v>
      </c>
      <c r="BA330" t="str">
        <v>Blank, Check R adjacent Balloon 17</v>
      </c>
      <c r="BB330" t="str">
        <v>Blank, EXT. Feature</v>
      </c>
      <c r="BC330" t="str">
        <v>Blank, See Image, OL04335</v>
      </c>
      <c r="BD330" t="str">
        <v>Blank, See Image, OL04336</v>
      </c>
      <c r="BE330" t="str">
        <v xml:space="preserve">Blank, Thrd. </v>
      </c>
      <c r="BF330" t="str">
        <v>Blank, Turn Tip</v>
      </c>
      <c r="BG330" t="str">
        <v>Blank, Without Thrd.</v>
      </c>
      <c r="BH330" t="str">
        <v>Blank, Without Thread</v>
      </c>
      <c r="BI330" t="str">
        <v xml:space="preserve">Blunt Start Blend to Minor </v>
      </c>
      <c r="BJ330" t="str">
        <v>Calc., Use Go HEX</v>
      </c>
      <c r="BK330" t="str">
        <v>Can't dig into OD</v>
      </c>
      <c r="BL330" t="str">
        <v>Carbide Gauge</v>
      </c>
      <c r="BM330" t="str">
        <v xml:space="preserve">Center of V Grv. </v>
      </c>
      <c r="BN330" t="str">
        <v>Centered Less than .03 = Pass</v>
      </c>
      <c r="BO330" t="str">
        <v>Centered within .0005 or Less = Pass</v>
      </c>
      <c r="BP330" t="str">
        <v>Centered within .001 or Less = Pass</v>
      </c>
      <c r="BQ330" t="str">
        <v>Centered within .0254 or Less = Pass</v>
      </c>
      <c r="BR330" t="str">
        <v>Check close to Rod Slot</v>
      </c>
      <c r="BS330" t="str">
        <v>Check every other hole</v>
      </c>
      <c r="BT330" t="str">
        <v>Check Go over full length of slot.</v>
      </c>
      <c r="BU330" t="str">
        <v>Check Near Closed End</v>
      </c>
      <c r="BV330" t="str">
        <v>Check per Print View, Away from Rod Slot</v>
      </c>
      <c r="BW330" t="str">
        <v>Check to Balloon 30 Go Pin</v>
      </c>
      <c r="BX330" t="str">
        <v>Check with .2705 SET Pin Inside Part</v>
      </c>
      <c r="BY330" t="str">
        <v>Check with Hex Up</v>
      </c>
      <c r="BZ330" t="str">
        <v>CMM Blank</v>
      </c>
      <c r="CA330" t="str">
        <v>Confirm Full Radius</v>
      </c>
      <c r="CB330" t="str">
        <v>Constrained in fixture</v>
      </c>
      <c r="CC330" t="str">
        <v>Constrained with Ring</v>
      </c>
      <c r="CD330" t="str">
        <v>Constrained, See Image</v>
      </c>
      <c r="CE330" t="str">
        <v>Dim. "A"</v>
      </c>
      <c r="CF330" t="str">
        <v>Dim. "B"</v>
      </c>
      <c r="CG330" t="str">
        <v>Dim. "C"</v>
      </c>
      <c r="CH330" t="str">
        <v>Dim. "D", Whirl Blank</v>
      </c>
      <c r="CI330" t="str">
        <v>Dim. "G"</v>
      </c>
      <c r="CJ330" t="str">
        <v>Dim. E, Blank Turn Maj. &amp;  Mill Flt</v>
      </c>
      <c r="CK330" t="str">
        <v>Dim. E, Blank Turn Maj.&amp;  Mill Flt</v>
      </c>
      <c r="CL330" t="str">
        <v>Dim. H, Whirl Blank</v>
      </c>
      <c r="CM330" t="str">
        <v>Dim. J, 'Blank Turn Maj. &amp; Whirl Blank</v>
      </c>
      <c r="CN330" t="str">
        <v>Disk Drop Indicator Tip</v>
      </c>
      <c r="CO330" t="str">
        <v>DWG 100448-15, Balloon F_1</v>
      </c>
      <c r="CP330" t="str">
        <v>DWG 100448-15, OL02571</v>
      </c>
      <c r="CQ330" t="str">
        <v>DWG 100448-41</v>
      </c>
      <c r="CR330" t="str">
        <v>DWG 9890040, (10E),Section Part, OL01139</v>
      </c>
      <c r="CS330" t="str">
        <v>DWG 9890040, (10E),Section, OL01139</v>
      </c>
      <c r="CT330" t="str">
        <v>DWG 9890040, (11E)</v>
      </c>
      <c r="CU330" t="str">
        <v>DWG 9890040, (11E), Pins with Flats</v>
      </c>
      <c r="CV330" t="str">
        <v>DWG 9890040, (12E),  Pass=.002 or less</v>
      </c>
      <c r="CW330" t="str">
        <v>DWG 9890040, (12E), See Image</v>
      </c>
      <c r="CX330" t="str">
        <v>DWG 9890040, (1E), OL01431</v>
      </c>
      <c r="CY330" t="str">
        <v>DWG 9890040, (1E), OL01432</v>
      </c>
      <c r="CZ330" t="str">
        <v>DWG 9890040, (2E), OL01432</v>
      </c>
      <c r="DA330" t="str">
        <v>DWG 9890040, (3E)</v>
      </c>
      <c r="DB330" t="str">
        <v>DWG 9890040, (4E)</v>
      </c>
      <c r="DC330" t="str">
        <v>DWG 9890040, (5E), OL02336</v>
      </c>
      <c r="DD330" t="str">
        <v>DWG 9890040, (6E)</v>
      </c>
      <c r="DE330" t="str">
        <v>DWG 9890040, (7E)</v>
      </c>
      <c r="DF330" t="str">
        <v>DWG 9890040, (8E), OL01433</v>
      </c>
      <c r="DG330" t="str">
        <v>DWG 9890040, (8E), OL01433, Section</v>
      </c>
      <c r="DH330" t="str">
        <v>DWG 9890040, (9E), Close to Rod Slot</v>
      </c>
      <c r="DI330" t="str">
        <v>DWG 9890040, (9E),Close to Rod Slot</v>
      </c>
      <c r="DJ330" t="str">
        <v>DWG FRM0105 PAGE 2</v>
      </c>
      <c r="DK330" t="str">
        <v>DWG# 100448-41</v>
      </c>
      <c r="DL330" t="str">
        <v>DWG# 100448-44</v>
      </c>
      <c r="DM330" t="str">
        <v>DWG# 9890003  (1), Section OL00436/A</v>
      </c>
      <c r="DN330" t="str">
        <v>DWG# 9890003 (3), Ring Gauge Constrained</v>
      </c>
      <c r="DO330" t="str">
        <v>DWG# 9890003 (4), Section</v>
      </c>
      <c r="DP330" t="str">
        <v>DWG#100448-26, Balloon 1K, OL02350</v>
      </c>
      <c r="DQ330" t="str">
        <v>DWG#100448-26, Balloon 2K, OL02350</v>
      </c>
      <c r="DR330" t="str">
        <v>DWG#100448-26, Balloon 3K, OL02363</v>
      </c>
      <c r="DS330" t="str">
        <v>DWG#100448-26, Balloon 4K</v>
      </c>
      <c r="DT330" t="str">
        <v>DWG#100448-26, Balloon 5K, Section</v>
      </c>
      <c r="DU330" t="str">
        <v>DWG#100448-26, Balloon 6K</v>
      </c>
      <c r="DV330" t="str">
        <v>DWG#100448-26, Balloon 7K, Section</v>
      </c>
      <c r="DW330" t="str">
        <v>DWG#100448-26, Mfg. Tol.</v>
      </c>
      <c r="DX330" t="str">
        <v>DWG#9890003 (2) Ring Gauge Constrained</v>
      </c>
      <c r="DY330" t="str">
        <v>DWG#9890044</v>
      </c>
      <c r="DZ330" t="str">
        <v>DWG#9890044 .1985 to .2005=Pass</v>
      </c>
      <c r="EA330" t="str">
        <v>DWG#9890044 Overlay OL02441</v>
      </c>
      <c r="EB330" t="str">
        <v>DWG#9890044, OL02441</v>
      </c>
      <c r="EC330" t="str">
        <v>DWG#FRM0105</v>
      </c>
      <c r="ED330" t="str">
        <v>EXT.</v>
      </c>
      <c r="EE330" t="str">
        <v>EXT. Section, OL02460</v>
      </c>
      <c r="EF330" t="str">
        <v>EXT., OL04223</v>
      </c>
      <c r="EG330" t="str">
        <v>Flat Drop Indicator Tip</v>
      </c>
      <c r="EH330" t="str">
        <v>Full Go Pin, No Light, at Radius</v>
      </c>
      <c r="EI330" t="str">
        <v>Function Check</v>
      </c>
      <c r="EJ330" t="str">
        <v>GO Function Gauge</v>
      </c>
      <c r="EK330" t="str">
        <v>Go Gauge for Balloon 1 &amp; 4</v>
      </c>
      <c r="EL330" t="str">
        <v>Go Pin must pass through</v>
      </c>
      <c r="EM330" t="str">
        <v>Greater than .005 = Fail, Section</v>
      </c>
      <c r="EN330" t="str">
        <v>Greater than .025 out of center = Fail</v>
      </c>
      <c r="EO330" t="str">
        <v>Greater than 2.6 = Pass</v>
      </c>
      <c r="EP330" t="str">
        <v>Green = Pass, Red = Fail</v>
      </c>
      <c r="EQ330" t="str">
        <v>Hex Depth</v>
      </c>
      <c r="ER330" t="str">
        <v>Hex Minor</v>
      </c>
      <c r="ES330" t="str">
        <v>Hole Dia.</v>
      </c>
      <c r="ET330" t="str">
        <v>Hook or Disk Tip</v>
      </c>
      <c r="EU330" t="str">
        <v>ID Sphere Finish</v>
      </c>
      <c r="EV330" t="str">
        <v>ID/OD Both Sides, Diff. .002 or less = Pass</v>
      </c>
      <c r="EW330" t="str">
        <v>If Looks Big, Section</v>
      </c>
      <c r="EX330" t="str">
        <v>If Looks Small, Section</v>
      </c>
      <c r="EY330" t="str">
        <v>Insp. Close to Break Away, Mfg.Tol.</v>
      </c>
      <c r="EZ330" t="str">
        <v>INT.</v>
      </c>
      <c r="FA330" t="str">
        <v>INT. Section, OL02460</v>
      </c>
      <c r="FB330" t="str">
        <v>INT., OL04223</v>
      </c>
      <c r="FC330" t="str">
        <v>Intersect. of 7.7 &amp; R0.10</v>
      </c>
      <c r="FD330" t="str">
        <v>Intersect. of 8.79 and R.25 MAX</v>
      </c>
      <c r="FE330" t="str">
        <v>Keep Ind. Tip away from corner</v>
      </c>
      <c r="FF330" t="str">
        <v>L31</v>
      </c>
      <c r="FG330" t="str">
        <v>Laser Mark</v>
      </c>
      <c r="FH330" t="str">
        <v>LASER PER NOTE 4</v>
      </c>
      <c r="FI330" t="str">
        <v>LASER PER NOTE 4, Final Check 1 only</v>
      </c>
      <c r="FJ330" t="str">
        <v>Less than .002 out of center = Pass</v>
      </c>
      <c r="FK330" t="str">
        <v>Less than 2.75 = Pass, Section</v>
      </c>
      <c r="FL330" t="str">
        <v>List as pin. Not Calibrated</v>
      </c>
      <c r="FM330" t="str">
        <v>M9 X 1.25 BUTT See Comment Image</v>
      </c>
      <c r="FN330" t="str">
        <v>Manual Section</v>
      </c>
      <c r="FO330" t="str">
        <v>Max Deep .241 NO-GO =.42</v>
      </c>
      <c r="FP330" t="str">
        <v>MAX Depth of (Note 7) .241 NO-GO Pin</v>
      </c>
      <c r="FQ330" t="str">
        <v>Measure from Blue Line, See Image</v>
      </c>
      <c r="FR330" t="str">
        <v>Measure Width of Blue Area, See Image</v>
      </c>
      <c r="FS330" t="str">
        <v>Mfg. Tol</v>
      </c>
      <c r="FT330" t="str">
        <v>Mfg. Tol, See Image</v>
      </c>
      <c r="FU330" t="str">
        <v>Mfg. Tol.</v>
      </c>
      <c r="FV330" t="str">
        <v>Mfg. Tol. "A"</v>
      </c>
      <c r="FW330" t="str">
        <v>Mfg. Tol. (Zero on Gauge Full Dia. Lead)</v>
      </c>
      <c r="FX330" t="str">
        <v>Mfg. Tol. Balloon 11, See Image</v>
      </c>
      <c r="FY330" t="str">
        <v>Mfg. Tol. Balloon 4</v>
      </c>
      <c r="FZ330" t="str">
        <v>Mfg. Tol. Balloon 7</v>
      </c>
      <c r="GA330" t="str">
        <v xml:space="preserve">Mfg. Tol. C-Bore Face (Ballo 28) </v>
      </c>
      <c r="GB330" t="str">
        <v>Mfg. Tol. Section</v>
      </c>
      <c r="GC330" t="str">
        <v>Mfg. Tol. See Image</v>
      </c>
      <c r="GD330" t="str">
        <v>Mfg. Tol., 3 Places, Record MAX</v>
      </c>
      <c r="GE330" t="str">
        <v>Mfg. Tol., Balloon 11</v>
      </c>
      <c r="GF330" t="str">
        <v>Mfg. Tol., Balloon 7</v>
      </c>
      <c r="GG330" t="str">
        <v>Mfg. Tol., Blank</v>
      </c>
      <c r="GH330" t="str">
        <v>Mfg. Tol., Blank, Balloon 12</v>
      </c>
      <c r="GI330" t="str">
        <v>Mfg. Tol., Blend to SØ.320</v>
      </c>
      <c r="GJ330" t="str">
        <v>Mfg. Tol., Calculation</v>
      </c>
      <c r="GK330" t="str">
        <v>Mfg. Tol., For Mill Fixture</v>
      </c>
      <c r="GL330" t="str">
        <v>Mfg. Tol., L32</v>
      </c>
      <c r="GM330" t="str">
        <v>Mfg. Tol., L33</v>
      </c>
      <c r="GN330" t="str">
        <v>Mfg. Tol., No Tool Marks</v>
      </c>
      <c r="GO330" t="str">
        <v>Mfg. Tol., OL03361</v>
      </c>
      <c r="GP330" t="str">
        <v>Mfg. Tol., Record off center value</v>
      </c>
      <c r="GQ330" t="str">
        <v>Mfg. Tol., Same 3 Places, Record MIN</v>
      </c>
      <c r="GR330" t="str">
        <v>Mfg. Tol., Section</v>
      </c>
      <c r="GS330" t="str">
        <v>Mfg. Tol., Section B-B</v>
      </c>
      <c r="GT330" t="str">
        <v>Mfg. Tol., Section, OL03361</v>
      </c>
      <c r="GU330" t="str">
        <v>Mfg. Tol., Section, Per Note 2</v>
      </c>
      <c r="GV330" t="str">
        <v>Mfg. Tol., See Image</v>
      </c>
      <c r="GW330" t="str">
        <v>Mfg. Tol., See Image, Bore in Blue</v>
      </c>
      <c r="GX330" t="str">
        <v>Mfg. Tol., See Image, Hook Tip</v>
      </c>
      <c r="GY330" t="str">
        <v>Mfg. Tol., Sharp Okay No Burr</v>
      </c>
      <c r="GZ330" t="str">
        <v>Mfg. Tol., Threadless Blank</v>
      </c>
      <c r="HA330" t="str">
        <v>Mfg.Tol.</v>
      </c>
      <c r="HB330" t="str">
        <v>Mgf. To., T.S.C.</v>
      </c>
      <c r="HC330" t="str">
        <v>Milled Feature</v>
      </c>
      <c r="HD330" t="str">
        <v>Milled Feature, OL04045</v>
      </c>
      <c r="HE330" t="str">
        <v>More than .0005 out of center = Fail</v>
      </c>
      <c r="HF330" t="str">
        <v>Must Pass Through</v>
      </c>
      <c r="HG330" t="str">
        <v>Must pass through gauge</v>
      </c>
      <c r="HH330" t="str">
        <v>Must Pass Through Go Gauge</v>
      </c>
      <c r="HI330" t="str">
        <v>Must Pass, See Image.</v>
      </c>
      <c r="HJ330" t="str">
        <v>NA</v>
      </c>
      <c r="HK330" t="str">
        <v>Narrow Area</v>
      </c>
      <c r="HL330" t="str">
        <v>Near Balloon 21</v>
      </c>
      <c r="HM330" t="str">
        <v>Near Datum B</v>
      </c>
      <c r="HN330" t="str">
        <v>Neck Dia.</v>
      </c>
      <c r="HO330" t="str">
        <v>Neck to Head Rad.</v>
      </c>
      <c r="HP330" t="str">
        <v>No Copper Deposits Allowed</v>
      </c>
      <c r="HQ330" t="str">
        <v>No Section</v>
      </c>
      <c r="HR330" t="str">
        <v>No Section, .01 to .014 = Pass</v>
      </c>
      <c r="HS330" t="str">
        <v>No Section, Rotate Part</v>
      </c>
      <c r="HT330" t="str">
        <v>No Section, See Image</v>
      </c>
      <c r="HU330" t="str">
        <v>No Slot, Section B-B</v>
      </c>
      <c r="HV330" t="str">
        <v>No visual step = Pass</v>
      </c>
      <c r="HW330" t="str">
        <v>Not to exceed .95 Deep</v>
      </c>
      <c r="HX330" t="str">
        <v>Note 1</v>
      </c>
      <c r="HY330" t="str">
        <v>OL00333/A</v>
      </c>
      <c r="HZ330" t="str">
        <v>OL00519</v>
      </c>
      <c r="IA330" t="str">
        <v>OL00520</v>
      </c>
      <c r="IB330" t="str">
        <v>OL00529</v>
      </c>
      <c r="IC330" t="str">
        <v>OL00542</v>
      </c>
      <c r="ID330" t="str">
        <v>OL00724</v>
      </c>
      <c r="IE330" t="str">
        <v>OL01250</v>
      </c>
      <c r="IF330" t="str">
        <v>OL01869, Threadless Blank</v>
      </c>
      <c r="IG330" t="str">
        <v>OL01870, Section</v>
      </c>
      <c r="IH330" t="str">
        <v>OL02255</v>
      </c>
      <c r="II330" t="str">
        <v>OL02255, Mfg. Tol.</v>
      </c>
      <c r="IJ330" t="str">
        <v>OL02302</v>
      </c>
      <c r="IK330" t="str">
        <v xml:space="preserve">OL02318  needed per image instructions </v>
      </c>
      <c r="IL330" t="str">
        <v>OL02556</v>
      </c>
      <c r="IM330" t="str">
        <v>OL02557</v>
      </c>
      <c r="IN330" t="str">
        <v>OL02567</v>
      </c>
      <c r="IO330" t="str">
        <v>OL02653</v>
      </c>
      <c r="IP330" t="str">
        <v>OL02718</v>
      </c>
      <c r="IQ330" t="str">
        <v>OL02841</v>
      </c>
      <c r="IR330" t="str">
        <v>OL02842</v>
      </c>
      <c r="IS330" t="str">
        <v>OL02844</v>
      </c>
      <c r="IT330" t="str">
        <v>OL02871</v>
      </c>
      <c r="IU330" t="str">
        <v>OL02887</v>
      </c>
      <c r="IV330" t="str">
        <v>OL03500</v>
      </c>
      <c r="IW330" t="str">
        <v>OL03766</v>
      </c>
      <c r="IX330" t="str">
        <v>OL03868</v>
      </c>
      <c r="IY330" t="str">
        <v>OL03869</v>
      </c>
      <c r="IZ330" t="str">
        <v>OL03870</v>
      </c>
      <c r="JA330" t="str">
        <v>OL03873, DWG# 100448-44</v>
      </c>
      <c r="JB330" t="str">
        <v>OL03949</v>
      </c>
      <c r="JC330" t="str">
        <v xml:space="preserve">OL04043, Section </v>
      </c>
      <c r="JD330" t="str">
        <v xml:space="preserve">OL04044, Section </v>
      </c>
      <c r="JE330" t="str">
        <v>OL04045</v>
      </c>
      <c r="JF330" t="str">
        <v>OL04045, Milled Feature</v>
      </c>
      <c r="JG330" t="str">
        <v>OL04063</v>
      </c>
      <c r="JH330" t="str">
        <v>OL04064</v>
      </c>
      <c r="JI330" t="str">
        <v>OL04065</v>
      </c>
      <c r="JJ330" t="str">
        <v>OL04181</v>
      </c>
      <c r="JK330" t="str">
        <v>OL04218</v>
      </c>
      <c r="JL330" t="str">
        <v>OL04224, See Image</v>
      </c>
      <c r="JM330" t="str">
        <v>OL04374</v>
      </c>
      <c r="JN330" t="str">
        <v>OL04375, Section M-M</v>
      </c>
      <c r="JO330" t="str">
        <v>OL04376, Section M-M</v>
      </c>
      <c r="JP330" t="str">
        <v>OL04443</v>
      </c>
      <c r="JQ330" t="str">
        <v>OL04444</v>
      </c>
      <c r="JR330" t="str">
        <v>OL05000</v>
      </c>
      <c r="JS330" t="str">
        <v>One side of slot</v>
      </c>
      <c r="JT330" t="str">
        <v>Other side of slot</v>
      </c>
      <c r="JU330" t="str">
        <v>Out of center more than .002 = Fail</v>
      </c>
      <c r="JV330" t="str">
        <v>Out of center more than.002 = Fail</v>
      </c>
      <c r="JW330" t="str">
        <v>Overlay OL02713</v>
      </c>
      <c r="JX330" t="str">
        <v>Overlay OL02714</v>
      </c>
      <c r="JY330" t="str">
        <v>Overlay OL02718</v>
      </c>
      <c r="JZ330" t="str">
        <v>Overlay OL03831, Mfg. Tol.</v>
      </c>
      <c r="KA330" t="str">
        <v>Part Without Slots</v>
      </c>
      <c r="KB330" t="str">
        <v>Part Without Slots, See Image</v>
      </c>
      <c r="KC330" t="str">
        <v xml:space="preserve">Pass = .0254 or Less </v>
      </c>
      <c r="KD330" t="str">
        <v>PD MIN = 4.361, PD MAX = 4.456</v>
      </c>
      <c r="KE330" t="str">
        <v>Per Balloon 2 Note</v>
      </c>
      <c r="KF330" t="str">
        <v>Per drawing note(s) 8.</v>
      </c>
      <c r="KG330" t="str">
        <v>Point or Sphere Tip</v>
      </c>
      <c r="KH330" t="str">
        <v>Point Tip</v>
      </c>
      <c r="KI330" t="str">
        <v>R.9 to R1.1 = Pass, See Image</v>
      </c>
      <c r="KJ330" t="str">
        <v>Ram Construction</v>
      </c>
      <c r="KK330" t="str">
        <v>Record Same Pass / Fail All Balloons</v>
      </c>
      <c r="KL330" t="str">
        <v>Ref. Balloon 1</v>
      </c>
      <c r="KM330" t="str">
        <v>Ref. Balloon 12</v>
      </c>
      <c r="KN330" t="str">
        <v>Ref. Balloon 13, 100% AQL</v>
      </c>
      <c r="KO330" t="str">
        <v>Ref. Balloon 2</v>
      </c>
      <c r="KP330" t="str">
        <v>Ref. Balloon 21, 100% AQL</v>
      </c>
      <c r="KQ330" t="str">
        <v>Ref. Balloon 4</v>
      </c>
      <c r="KR330" t="str">
        <v>Ref. Balloon 7</v>
      </c>
      <c r="KS330" t="str">
        <v>Ref. Balloon 8</v>
      </c>
      <c r="KT330" t="str">
        <v>Relieved Pin Gauges 09236 &amp; 09235</v>
      </c>
      <c r="KU330" t="str">
        <v>Rotate Part</v>
      </c>
      <c r="KV330" t="str">
        <v>Rotate Part, See Image</v>
      </c>
      <c r="KW330" t="str">
        <v>Same as Root Radius</v>
      </c>
      <c r="KX330" t="str">
        <v>Section</v>
      </c>
      <c r="KY330" t="str">
        <v>Section B-B</v>
      </c>
      <c r="KZ330" t="str">
        <v>Section B-B, Distance Between Grooves</v>
      </c>
      <c r="LA330" t="str">
        <v>Section C-C</v>
      </c>
      <c r="LB330" t="str">
        <v>Section Part</v>
      </c>
      <c r="LC330" t="str">
        <v>Section Part, Measured from Opposite Face</v>
      </c>
      <c r="LD330" t="str">
        <v>Section, Broachless Blank</v>
      </c>
      <c r="LE330" t="str">
        <v>Section, EXT. Sphere Location.</v>
      </c>
      <c r="LF330" t="str">
        <v>Section, Hex Cham. Ang.</v>
      </c>
      <c r="LG330" t="str">
        <v>Section, Hex Fillet Rad.</v>
      </c>
      <c r="LH330" t="str">
        <v>Section, INT. Feature</v>
      </c>
      <c r="LI330" t="str">
        <v>Section, INT. Sphere Location.</v>
      </c>
      <c r="LJ330" t="str">
        <v>Section, Mfg. Tol.</v>
      </c>
      <c r="LK330" t="str">
        <v>Section, Mfg. Tol., See Image</v>
      </c>
      <c r="LL330" t="str">
        <v>Section, OL00486</v>
      </c>
      <c r="LM330" t="str">
        <v>Section, OL00542</v>
      </c>
      <c r="LN330" t="str">
        <v>Section, OL00543</v>
      </c>
      <c r="LO330" t="str">
        <v>Section, OL00544</v>
      </c>
      <c r="LP330" t="str">
        <v>Section, OL00545</v>
      </c>
      <c r="LQ330" t="str">
        <v>Section, OL00546</v>
      </c>
      <c r="LR330" t="str">
        <v>Section, OL00547</v>
      </c>
      <c r="LS330" t="str">
        <v>Section, OL00555</v>
      </c>
      <c r="LT330" t="str">
        <v>Section, OL00725</v>
      </c>
      <c r="LU330" t="str">
        <v>Section, OL01430</v>
      </c>
      <c r="LV330" t="str">
        <v>Section, OL01434</v>
      </c>
      <c r="LW330" t="str">
        <v>Section, OL01435</v>
      </c>
      <c r="LX330" t="str">
        <v>Section, OL01807</v>
      </c>
      <c r="LY330" t="str">
        <v>Section, OL01830</v>
      </c>
      <c r="LZ330" t="str">
        <v>Section, OL02351</v>
      </c>
      <c r="MA330" t="str">
        <v>Section, OL02519</v>
      </c>
      <c r="MB330" t="str">
        <v>Section, OL02520</v>
      </c>
      <c r="MC330" t="str">
        <v>Section, OL02522</v>
      </c>
      <c r="MD330" t="str">
        <v>Section, OL02540</v>
      </c>
      <c r="ME330" t="str">
        <v>Section, OL02541</v>
      </c>
      <c r="MF330" t="str">
        <v>Section, OL02552</v>
      </c>
      <c r="MG330" t="str">
        <v>Section, OL02553</v>
      </c>
      <c r="MH330" t="str">
        <v>Section, OL02554</v>
      </c>
      <c r="MI330" t="str">
        <v>Section, OL02555</v>
      </c>
      <c r="MJ330" t="str">
        <v>Section, OL02558</v>
      </c>
      <c r="MK330" t="str">
        <v>Section, OL02559</v>
      </c>
      <c r="ML330" t="str">
        <v>Section, OL02560</v>
      </c>
      <c r="MM330" t="str">
        <v>Section, OL02619</v>
      </c>
      <c r="MN330" t="str">
        <v>Section, OL02620</v>
      </c>
      <c r="MO330" t="str">
        <v>Section, OL02621</v>
      </c>
      <c r="MP330" t="str">
        <v>Section, OL02622</v>
      </c>
      <c r="MQ330" t="str">
        <v>Section, OL02623</v>
      </c>
      <c r="MR330" t="str">
        <v>Section, OL02624</v>
      </c>
      <c r="MS330" t="str">
        <v>Section, OL02652</v>
      </c>
      <c r="MT330" t="str">
        <v>Section, OL02680</v>
      </c>
      <c r="MU330" t="str">
        <v>Section, OL02793</v>
      </c>
      <c r="MV330" t="str">
        <v>Section, OL02823</v>
      </c>
      <c r="MW330" t="str">
        <v>Section, OL02843</v>
      </c>
      <c r="MX330" t="str">
        <v>Section, OL03026, Ext.</v>
      </c>
      <c r="MY330" t="str">
        <v>Section, OL03026, Int.</v>
      </c>
      <c r="MZ330" t="str">
        <v>Section, OL03570, DWG# 100448-41</v>
      </c>
      <c r="NA330" t="str">
        <v>Section, OL03781</v>
      </c>
      <c r="NB330" t="str">
        <v>Section, OL03911</v>
      </c>
      <c r="NC330" t="str">
        <v>Section, OL03912</v>
      </c>
      <c r="ND330" t="str">
        <v>Section, OL03928</v>
      </c>
      <c r="NE330" t="str">
        <v>Section, OL03929</v>
      </c>
      <c r="NF330" t="str">
        <v>Section, OL04030</v>
      </c>
      <c r="NG330" t="str">
        <v>Section, OL04037</v>
      </c>
      <c r="NH330" t="str">
        <v>Section, OL04038</v>
      </c>
      <c r="NI330" t="str">
        <v>Section, OL04046</v>
      </c>
      <c r="NJ330" t="str">
        <v>Section, OL04065</v>
      </c>
      <c r="NK330" t="str">
        <v>Section, OL04066</v>
      </c>
      <c r="NL330" t="str">
        <v>Section, OL04067</v>
      </c>
      <c r="NM330" t="str">
        <v>Section, OL04069</v>
      </c>
      <c r="NN330" t="str">
        <v>Section, OL04071</v>
      </c>
      <c r="NO330" t="str">
        <v>Section, OL04173</v>
      </c>
      <c r="NP330" t="str">
        <v>Section, OL04174</v>
      </c>
      <c r="NQ330" t="str">
        <v>Section, OL04214</v>
      </c>
      <c r="NR330" t="str">
        <v>Section, OL04215</v>
      </c>
      <c r="NS330" t="str">
        <v>Section, OL04216</v>
      </c>
      <c r="NT330" t="str">
        <v>Section, OL04217</v>
      </c>
      <c r="NU330" t="str">
        <v>Section, Overlay OL02716</v>
      </c>
      <c r="NV330" t="str">
        <v>Section, Overlay OL02717</v>
      </c>
      <c r="NW330" t="str">
        <v>Section, See Image</v>
      </c>
      <c r="NX330" t="str">
        <v>Section, See Image, DWG# 100448-41</v>
      </c>
      <c r="NY330" t="str">
        <v>Section, Without Sots</v>
      </c>
      <c r="NZ330" t="str">
        <v>See Comments Sheet</v>
      </c>
      <c r="OA330" t="str">
        <v>See Comments Sheet, OL02318</v>
      </c>
      <c r="OB330" t="str">
        <v>See Image</v>
      </c>
      <c r="OC330" t="str">
        <v>See Image, .005 or Less = Pass</v>
      </c>
      <c r="OD330" t="str">
        <v>See Image, Check Near Radius</v>
      </c>
      <c r="OE330" t="str">
        <v>See Image, Constrained</v>
      </c>
      <c r="OF330" t="str">
        <v>See Image, Distance Between Flats</v>
      </c>
      <c r="OG330" t="str">
        <v xml:space="preserve">See Image, Mfg. Tol, Section A-A </v>
      </c>
      <c r="OH330" t="str">
        <v>See image, Mfg. Tol.</v>
      </c>
      <c r="OI330" t="str">
        <v>See Image, Mic. Across Flats</v>
      </c>
      <c r="OJ330" t="str">
        <v>See Image, OL02850</v>
      </c>
      <c r="OK330" t="str">
        <v>See Image, OL02880</v>
      </c>
      <c r="OL330" t="str">
        <v>See Image, OL03926</v>
      </c>
      <c r="OM330" t="str">
        <v>See Image, OL03927</v>
      </c>
      <c r="ON330" t="str">
        <v>See Image, OL04003</v>
      </c>
      <c r="OO330" t="str">
        <v>'See Image, OL04342,  Best Fit Joe Block</v>
      </c>
      <c r="OP330" t="str">
        <v>See Image, OL04342,  Blank</v>
      </c>
      <c r="OQ330" t="str">
        <v>See Image, OL04342, Blank</v>
      </c>
      <c r="OR330" t="str">
        <v>See Image, OL04343, Blank</v>
      </c>
      <c r="OS330" t="str">
        <v>See Image, Pass = .002 or Less</v>
      </c>
      <c r="OT330" t="str">
        <v>See Image, Rcd. MAX</v>
      </c>
      <c r="OU330" t="str">
        <v>See Image, Rcd. MIN</v>
      </c>
      <c r="OV330" t="str">
        <v>See Image, Section</v>
      </c>
      <c r="OW330" t="str">
        <v>See Image, Section A-A</v>
      </c>
      <c r="OX330" t="str">
        <v>See Image, Section B-B</v>
      </c>
      <c r="OY330" t="str">
        <v>See Image, Section B-B, TSC</v>
      </c>
      <c r="OZ330" t="str">
        <v>See Image, Shank Drawing # 18000-XX-XX A</v>
      </c>
      <c r="PA330" t="str">
        <v>Sequencial Laser 01, 120 Per Print</v>
      </c>
      <c r="PB330" t="str">
        <v>Set to .202, Zero on Thread Lead</v>
      </c>
      <c r="PC330" t="str">
        <v>Sharp OK, No Burr</v>
      </c>
      <c r="PD330" t="str">
        <v>Sharp OK, No Raised Edge, See Image</v>
      </c>
      <c r="PE330" t="str">
        <v>Sharp OK, No Raised Edges</v>
      </c>
      <c r="PF330" t="str">
        <v>Sharp okay no raised edge</v>
      </c>
      <c r="PG330" t="str">
        <v>Sharp Okay, No Burr</v>
      </c>
      <c r="PH330" t="str">
        <v>Sharp Okay, No Raised Edge</v>
      </c>
      <c r="PI330" t="str">
        <v>Sharp Okay, No Raised Edges,</v>
      </c>
      <c r="PJ330" t="str">
        <v>Sharp Okay, See Image</v>
      </c>
      <c r="PK330" t="str">
        <v xml:space="preserve">Start of Radius @ .195 </v>
      </c>
      <c r="PL330" t="str">
        <v xml:space="preserve">Start of Radius @ .21 </v>
      </c>
      <c r="PM330" t="str">
        <v xml:space="preserve">T.S.C. </v>
      </c>
      <c r="PN330" t="str">
        <v>Tangent Point</v>
      </c>
      <c r="PO330" t="str">
        <v>Tangent point of R.50</v>
      </c>
      <c r="PP330" t="str">
        <v>Taper Check, Mfg.Tol.</v>
      </c>
      <c r="PQ330" t="str">
        <v>Taper Check, Mfg.Tol., See Image</v>
      </c>
      <c r="PR330" t="str">
        <v>Thrd. Minor Ø</v>
      </c>
      <c r="PS330" t="str">
        <v>Thrd. Relief Ø</v>
      </c>
      <c r="PT330" t="str">
        <v>Threadless Blank</v>
      </c>
      <c r="PU330" t="str">
        <v>Threadless Blank, From Major Ø</v>
      </c>
      <c r="PV330" t="str">
        <v>Threadless Blank, Mfg. Tol.</v>
      </c>
      <c r="PW330" t="str">
        <v>Threadless Blank, Thrd. to Neck Rad.</v>
      </c>
      <c r="PX330" t="str">
        <v>Thredless Blank</v>
      </c>
      <c r="PY330" t="str">
        <v>To center of R.005</v>
      </c>
      <c r="PZ330" t="str">
        <v>Torx Min. Dia.</v>
      </c>
      <c r="QA330" t="str">
        <v>Turn Ø Free of Mill Marks</v>
      </c>
      <c r="QB330" t="str">
        <v>Use (Full) GO Hex</v>
      </c>
      <c r="QC330" t="str">
        <v>Use Balloon 1 FULL Gauge</v>
      </c>
      <c r="QD330" t="str">
        <v>Use Balloon 9 FULL GO</v>
      </c>
      <c r="QE330" t="str">
        <v>Use Best Fit Pin</v>
      </c>
      <c r="QF330" t="str">
        <v>Use Disk Tip</v>
      </c>
      <c r="QG330" t="str">
        <v>Use flat bottomed indicator tip.</v>
      </c>
      <c r="QH330" t="str">
        <v xml:space="preserve">Use Full .093 Go Hex </v>
      </c>
      <c r="QI330" t="str">
        <v xml:space="preserve">Use Full .0930 Go Hex </v>
      </c>
      <c r="QJ330" t="str">
        <v>Use Full .1235 Go Hex</v>
      </c>
      <c r="QK330" t="str">
        <v>Use Gauge K2-98-8019-04, See Image</v>
      </c>
      <c r="QL330" t="str">
        <v>Use large flat indicator tip</v>
      </c>
      <c r="QM330" t="str">
        <v>Use Pins.3330/.3350, See Image MAX NO-GO</v>
      </c>
      <c r="QN330" t="str">
        <v>Use Pointed Drop Indicator Tip</v>
      </c>
      <c r="QO330" t="str">
        <v>V-Block</v>
      </c>
      <c r="QP330" t="str">
        <v>V-Block,  AMB for 13</v>
      </c>
      <c r="QQ330" t="str">
        <v>V-Block,  Hex Cham. Dia.</v>
      </c>
      <c r="QR330" t="str">
        <v>V-Block, Hex Depth</v>
      </c>
      <c r="QS330" t="str">
        <v>VBU Gauge</v>
      </c>
      <c r="QT330" t="str">
        <v>Visibally smaller than HEX=Pass</v>
      </c>
      <c r="QU330" t="str">
        <v>Visual Per Drawing</v>
      </c>
      <c r="QV330" t="str">
        <v>Whirl Blank</v>
      </c>
      <c r="QW330" t="str">
        <v xml:space="preserve">Whirl Blank </v>
      </c>
      <c r="QX330" t="str">
        <v>Whirl Blank, Neck Rad. End to Head CL</v>
      </c>
      <c r="QY330" t="str">
        <v>Whirl Blank, Nose Start Dia.</v>
      </c>
      <c r="QZ330" t="str">
        <v>Whirl Blank, Nose Start Dist.</v>
      </c>
      <c r="RA330" t="str">
        <v>Whirl Blank, Thrd. Minor</v>
      </c>
      <c r="RB330" t="str">
        <v>Whirl Blank, Thrd. Pullout Dia.</v>
      </c>
      <c r="RC330" t="str">
        <v>Whole Part, Removal is at Assy. Level</v>
      </c>
      <c r="RD330" t="str">
        <v>Wide Area</v>
      </c>
      <c r="RE330" t="str">
        <v>Zero on End of Go Gauge</v>
      </c>
    </row>
    <row r="331" spans="1:473">
      <c r="A331" t="s">
        <v>959</v>
      </c>
      <c r="C331" t="str" cm="1">
        <f t="array" ref="C331:RE331">TRANSPOSE(_xlfn._xlws.SORT(_xlfn._xlws.FILTER($A$2:$A$600,ISNUMBER(SEARCH('PartLib Table'!M348,$A$2:$A$600)),"not found")))</f>
        <v xml:space="preserve"> 'C', Whirl Blank</v>
      </c>
      <c r="D331" t="str">
        <v xml:space="preserve"> See Image, Constrained</v>
      </c>
      <c r="E331" t="str">
        <v>(.04 to .12 range = Pass)</v>
      </c>
      <c r="F331" t="str">
        <v>(.042 FULL) Go Pin Seat Fully</v>
      </c>
      <c r="G331" t="str">
        <v>(B), Mfg. Tol.</v>
      </c>
      <c r="H331" t="str">
        <v>(B), O.A.L.</v>
      </c>
      <c r="I331" t="str">
        <v>.001 or less =Pass</v>
      </c>
      <c r="J331" t="str">
        <v>.001 or less out of center = Pass</v>
      </c>
      <c r="K331" t="str">
        <v>.002 or Less = Pass</v>
      </c>
      <c r="L331" t="str">
        <v>.002 or Less out of center = Pass</v>
      </c>
      <c r="M331" t="str">
        <v>.005 to .015 = Pass</v>
      </c>
      <c r="N331" t="str">
        <v>.0125 Mean, Section</v>
      </c>
      <c r="O331" t="str">
        <v>.025 or Less in X &amp; Y=Pass</v>
      </c>
      <c r="P331" t="str">
        <v>.038 Mean</v>
      </c>
      <c r="Q331" t="str">
        <v>.063 MM = .0024 IN, See Image</v>
      </c>
      <c r="R331" t="str">
        <v>.063MM = .0024"</v>
      </c>
      <c r="S331" t="str">
        <v>.243 NO-GO, Unconstrained, Must Not Start</v>
      </c>
      <c r="T331" t="str">
        <v>@ Back Face &amp; ID, No Raised Edge</v>
      </c>
      <c r="U331" t="str">
        <v>@ Back Face &amp; OD, No Raised Edge</v>
      </c>
      <c r="V331" t="str">
        <v>@ ID &amp; FACE</v>
      </c>
      <c r="W331" t="str">
        <v>@ OD &amp; BACK FACE</v>
      </c>
      <c r="X331" t="str">
        <v>@ OD &amp; FACE</v>
      </c>
      <c r="Y331" t="str">
        <v>Across from slot</v>
      </c>
      <c r="Z331" t="str">
        <v>All Edge Breaks</v>
      </c>
      <c r="AA331" t="str">
        <v>Attached to bar stock</v>
      </c>
      <c r="AB331" t="str">
        <v xml:space="preserve">Back Turn Fillet Rad. </v>
      </c>
      <c r="AC331" t="str">
        <v>Balloon 1 (DWG FRM0105 Page 2, NV-27)</v>
      </c>
      <c r="AD331" t="str">
        <v>Balloon 1 (DWG FRM0105, NV-30)</v>
      </c>
      <c r="AE331" t="str">
        <v>Balloon 1 (P# 9890002-20) OL00429/A</v>
      </c>
      <c r="AF331" t="str">
        <v>Balloon 1, DWG#FRM0105</v>
      </c>
      <c r="AG331" t="str">
        <v>Balloon 11, See Image</v>
      </c>
      <c r="AH331" t="str">
        <v xml:space="preserve">Balloon 2 (DWG FRM0105 Page 2, NV-27) </v>
      </c>
      <c r="AI331" t="str">
        <v>Balloon 2 (DWG FRM0105, NV-30)</v>
      </c>
      <c r="AJ331" t="str">
        <v>Balloon 2 (P# 9890002-20)</v>
      </c>
      <c r="AK331" t="str">
        <v>Balloon 2, DWG#FRM0105</v>
      </c>
      <c r="AL331" t="str">
        <v>Balloon 2, DWG#FRM0105, See Image</v>
      </c>
      <c r="AM331" t="str">
        <v>Balloon 3 (DWG FRM0105, NV-30 Minor)</v>
      </c>
      <c r="AN331" t="str">
        <v>Balloon 3 (DWG FRM0105, NV-30)</v>
      </c>
      <c r="AO331" t="str">
        <v>Balloon 3 (P# 9890002-20)</v>
      </c>
      <c r="AP331" t="str">
        <v>Balloon 4</v>
      </c>
      <c r="AQ331" t="str">
        <v>Balloon 4 (P# 9890002-20)</v>
      </c>
      <c r="AR331" t="str">
        <v>Below Middle Band</v>
      </c>
      <c r="AS331" t="str">
        <v>Best Fit Pin, .003 or Less =Pass</v>
      </c>
      <c r="AT331" t="str">
        <v>Blank</v>
      </c>
      <c r="AU331" t="str">
        <v>Blank Turn Maj.</v>
      </c>
      <c r="AV331" t="str">
        <v>Blank Turn Maj. Mill Flt., OL4172</v>
      </c>
      <c r="AW331" t="str">
        <v>Blank Without .010 Slots</v>
      </c>
      <c r="AX331" t="str">
        <v>Blank Without .010 Slots, Section</v>
      </c>
      <c r="AY331" t="str">
        <v>Blank without thread</v>
      </c>
      <c r="AZ331" t="str">
        <v xml:space="preserve">Blank, Center of V Grv. </v>
      </c>
      <c r="BA331" t="str">
        <v>Blank, Check R adjacent Balloon 17</v>
      </c>
      <c r="BB331" t="str">
        <v>Blank, EXT. Feature</v>
      </c>
      <c r="BC331" t="str">
        <v>Blank, See Image, OL04335</v>
      </c>
      <c r="BD331" t="str">
        <v>Blank, See Image, OL04336</v>
      </c>
      <c r="BE331" t="str">
        <v xml:space="preserve">Blank, Thrd. </v>
      </c>
      <c r="BF331" t="str">
        <v>Blank, Turn Tip</v>
      </c>
      <c r="BG331" t="str">
        <v>Blank, Without Thrd.</v>
      </c>
      <c r="BH331" t="str">
        <v>Blank, Without Thread</v>
      </c>
      <c r="BI331" t="str">
        <v xml:space="preserve">Blunt Start Blend to Minor </v>
      </c>
      <c r="BJ331" t="str">
        <v>Calc., Use Go HEX</v>
      </c>
      <c r="BK331" t="str">
        <v>Can't dig into OD</v>
      </c>
      <c r="BL331" t="str">
        <v>Carbide Gauge</v>
      </c>
      <c r="BM331" t="str">
        <v xml:space="preserve">Center of V Grv. </v>
      </c>
      <c r="BN331" t="str">
        <v>Centered Less than .03 = Pass</v>
      </c>
      <c r="BO331" t="str">
        <v>Centered within .0005 or Less = Pass</v>
      </c>
      <c r="BP331" t="str">
        <v>Centered within .001 or Less = Pass</v>
      </c>
      <c r="BQ331" t="str">
        <v>Centered within .0254 or Less = Pass</v>
      </c>
      <c r="BR331" t="str">
        <v>Check close to Rod Slot</v>
      </c>
      <c r="BS331" t="str">
        <v>Check every other hole</v>
      </c>
      <c r="BT331" t="str">
        <v>Check Go over full length of slot.</v>
      </c>
      <c r="BU331" t="str">
        <v>Check Near Closed End</v>
      </c>
      <c r="BV331" t="str">
        <v>Check per Print View, Away from Rod Slot</v>
      </c>
      <c r="BW331" t="str">
        <v>Check to Balloon 30 Go Pin</v>
      </c>
      <c r="BX331" t="str">
        <v>Check with .2705 SET Pin Inside Part</v>
      </c>
      <c r="BY331" t="str">
        <v>Check with Hex Up</v>
      </c>
      <c r="BZ331" t="str">
        <v>CMM Blank</v>
      </c>
      <c r="CA331" t="str">
        <v>Confirm Full Radius</v>
      </c>
      <c r="CB331" t="str">
        <v>Constrained in fixture</v>
      </c>
      <c r="CC331" t="str">
        <v>Constrained with Ring</v>
      </c>
      <c r="CD331" t="str">
        <v>Constrained, See Image</v>
      </c>
      <c r="CE331" t="str">
        <v>Dim. "A"</v>
      </c>
      <c r="CF331" t="str">
        <v>Dim. "B"</v>
      </c>
      <c r="CG331" t="str">
        <v>Dim. "C"</v>
      </c>
      <c r="CH331" t="str">
        <v>Dim. "D", Whirl Blank</v>
      </c>
      <c r="CI331" t="str">
        <v>Dim. "G"</v>
      </c>
      <c r="CJ331" t="str">
        <v>Dim. E, Blank Turn Maj. &amp;  Mill Flt</v>
      </c>
      <c r="CK331" t="str">
        <v>Dim. E, Blank Turn Maj.&amp;  Mill Flt</v>
      </c>
      <c r="CL331" t="str">
        <v>Dim. H, Whirl Blank</v>
      </c>
      <c r="CM331" t="str">
        <v>Dim. J, 'Blank Turn Maj. &amp; Whirl Blank</v>
      </c>
      <c r="CN331" t="str">
        <v>Disk Drop Indicator Tip</v>
      </c>
      <c r="CO331" t="str">
        <v>DWG 100448-15, Balloon F_1</v>
      </c>
      <c r="CP331" t="str">
        <v>DWG 100448-15, OL02571</v>
      </c>
      <c r="CQ331" t="str">
        <v>DWG 100448-41</v>
      </c>
      <c r="CR331" t="str">
        <v>DWG 9890040, (10E),Section Part, OL01139</v>
      </c>
      <c r="CS331" t="str">
        <v>DWG 9890040, (10E),Section, OL01139</v>
      </c>
      <c r="CT331" t="str">
        <v>DWG 9890040, (11E)</v>
      </c>
      <c r="CU331" t="str">
        <v>DWG 9890040, (11E), Pins with Flats</v>
      </c>
      <c r="CV331" t="str">
        <v>DWG 9890040, (12E),  Pass=.002 or less</v>
      </c>
      <c r="CW331" t="str">
        <v>DWG 9890040, (12E), See Image</v>
      </c>
      <c r="CX331" t="str">
        <v>DWG 9890040, (1E), OL01431</v>
      </c>
      <c r="CY331" t="str">
        <v>DWG 9890040, (1E), OL01432</v>
      </c>
      <c r="CZ331" t="str">
        <v>DWG 9890040, (2E), OL01432</v>
      </c>
      <c r="DA331" t="str">
        <v>DWG 9890040, (3E)</v>
      </c>
      <c r="DB331" t="str">
        <v>DWG 9890040, (4E)</v>
      </c>
      <c r="DC331" t="str">
        <v>DWG 9890040, (5E), OL02336</v>
      </c>
      <c r="DD331" t="str">
        <v>DWG 9890040, (6E)</v>
      </c>
      <c r="DE331" t="str">
        <v>DWG 9890040, (7E)</v>
      </c>
      <c r="DF331" t="str">
        <v>DWG 9890040, (8E), OL01433</v>
      </c>
      <c r="DG331" t="str">
        <v>DWG 9890040, (8E), OL01433, Section</v>
      </c>
      <c r="DH331" t="str">
        <v>DWG 9890040, (9E), Close to Rod Slot</v>
      </c>
      <c r="DI331" t="str">
        <v>DWG 9890040, (9E),Close to Rod Slot</v>
      </c>
      <c r="DJ331" t="str">
        <v>DWG FRM0105 PAGE 2</v>
      </c>
      <c r="DK331" t="str">
        <v>DWG# 100448-41</v>
      </c>
      <c r="DL331" t="str">
        <v>DWG# 100448-44</v>
      </c>
      <c r="DM331" t="str">
        <v>DWG# 9890003  (1), Section OL00436/A</v>
      </c>
      <c r="DN331" t="str">
        <v>DWG# 9890003 (3), Ring Gauge Constrained</v>
      </c>
      <c r="DO331" t="str">
        <v>DWG# 9890003 (4), Section</v>
      </c>
      <c r="DP331" t="str">
        <v>DWG#100448-26, Balloon 1K, OL02350</v>
      </c>
      <c r="DQ331" t="str">
        <v>DWG#100448-26, Balloon 2K, OL02350</v>
      </c>
      <c r="DR331" t="str">
        <v>DWG#100448-26, Balloon 3K, OL02363</v>
      </c>
      <c r="DS331" t="str">
        <v>DWG#100448-26, Balloon 4K</v>
      </c>
      <c r="DT331" t="str">
        <v>DWG#100448-26, Balloon 5K, Section</v>
      </c>
      <c r="DU331" t="str">
        <v>DWG#100448-26, Balloon 6K</v>
      </c>
      <c r="DV331" t="str">
        <v>DWG#100448-26, Balloon 7K, Section</v>
      </c>
      <c r="DW331" t="str">
        <v>DWG#100448-26, Mfg. Tol.</v>
      </c>
      <c r="DX331" t="str">
        <v>DWG#9890003 (2) Ring Gauge Constrained</v>
      </c>
      <c r="DY331" t="str">
        <v>DWG#9890044</v>
      </c>
      <c r="DZ331" t="str">
        <v>DWG#9890044 .1985 to .2005=Pass</v>
      </c>
      <c r="EA331" t="str">
        <v>DWG#9890044 Overlay OL02441</v>
      </c>
      <c r="EB331" t="str">
        <v>DWG#9890044, OL02441</v>
      </c>
      <c r="EC331" t="str">
        <v>DWG#FRM0105</v>
      </c>
      <c r="ED331" t="str">
        <v>EXT.</v>
      </c>
      <c r="EE331" t="str">
        <v>EXT. Section, OL02460</v>
      </c>
      <c r="EF331" t="str">
        <v>EXT., OL04223</v>
      </c>
      <c r="EG331" t="str">
        <v>Flat Drop Indicator Tip</v>
      </c>
      <c r="EH331" t="str">
        <v>Full Go Pin, No Light, at Radius</v>
      </c>
      <c r="EI331" t="str">
        <v>Function Check</v>
      </c>
      <c r="EJ331" t="str">
        <v>GO Function Gauge</v>
      </c>
      <c r="EK331" t="str">
        <v>Go Gauge for Balloon 1 &amp; 4</v>
      </c>
      <c r="EL331" t="str">
        <v>Go Pin must pass through</v>
      </c>
      <c r="EM331" t="str">
        <v>Greater than .005 = Fail, Section</v>
      </c>
      <c r="EN331" t="str">
        <v>Greater than .025 out of center = Fail</v>
      </c>
      <c r="EO331" t="str">
        <v>Greater than 2.6 = Pass</v>
      </c>
      <c r="EP331" t="str">
        <v>Green = Pass, Red = Fail</v>
      </c>
      <c r="EQ331" t="str">
        <v>Hex Depth</v>
      </c>
      <c r="ER331" t="str">
        <v>Hex Minor</v>
      </c>
      <c r="ES331" t="str">
        <v>Hole Dia.</v>
      </c>
      <c r="ET331" t="str">
        <v>Hook or Disk Tip</v>
      </c>
      <c r="EU331" t="str">
        <v>ID Sphere Finish</v>
      </c>
      <c r="EV331" t="str">
        <v>ID/OD Both Sides, Diff. .002 or less = Pass</v>
      </c>
      <c r="EW331" t="str">
        <v>If Looks Big, Section</v>
      </c>
      <c r="EX331" t="str">
        <v>If Looks Small, Section</v>
      </c>
      <c r="EY331" t="str">
        <v>Insp. Close to Break Away, Mfg.Tol.</v>
      </c>
      <c r="EZ331" t="str">
        <v>INT.</v>
      </c>
      <c r="FA331" t="str">
        <v>INT. Section, OL02460</v>
      </c>
      <c r="FB331" t="str">
        <v>INT., OL04223</v>
      </c>
      <c r="FC331" t="str">
        <v>Intersect. of 7.7 &amp; R0.10</v>
      </c>
      <c r="FD331" t="str">
        <v>Intersect. of 8.79 and R.25 MAX</v>
      </c>
      <c r="FE331" t="str">
        <v>Keep Ind. Tip away from corner</v>
      </c>
      <c r="FF331" t="str">
        <v>L31</v>
      </c>
      <c r="FG331" t="str">
        <v>Laser Mark</v>
      </c>
      <c r="FH331" t="str">
        <v>LASER PER NOTE 4</v>
      </c>
      <c r="FI331" t="str">
        <v>LASER PER NOTE 4, Final Check 1 only</v>
      </c>
      <c r="FJ331" t="str">
        <v>Less than .002 out of center = Pass</v>
      </c>
      <c r="FK331" t="str">
        <v>Less than 2.75 = Pass, Section</v>
      </c>
      <c r="FL331" t="str">
        <v>List as pin. Not Calibrated</v>
      </c>
      <c r="FM331" t="str">
        <v>M9 X 1.25 BUTT See Comment Image</v>
      </c>
      <c r="FN331" t="str">
        <v>Manual Section</v>
      </c>
      <c r="FO331" t="str">
        <v>Max Deep .241 NO-GO =.42</v>
      </c>
      <c r="FP331" t="str">
        <v>MAX Depth of (Note 7) .241 NO-GO Pin</v>
      </c>
      <c r="FQ331" t="str">
        <v>Measure from Blue Line, See Image</v>
      </c>
      <c r="FR331" t="str">
        <v>Measure Width of Blue Area, See Image</v>
      </c>
      <c r="FS331" t="str">
        <v>Mfg. Tol</v>
      </c>
      <c r="FT331" t="str">
        <v>Mfg. Tol, See Image</v>
      </c>
      <c r="FU331" t="str">
        <v>Mfg. Tol.</v>
      </c>
      <c r="FV331" t="str">
        <v>Mfg. Tol. "A"</v>
      </c>
      <c r="FW331" t="str">
        <v>Mfg. Tol. (Zero on Gauge Full Dia. Lead)</v>
      </c>
      <c r="FX331" t="str">
        <v>Mfg. Tol. Balloon 11, See Image</v>
      </c>
      <c r="FY331" t="str">
        <v>Mfg. Tol. Balloon 4</v>
      </c>
      <c r="FZ331" t="str">
        <v>Mfg. Tol. Balloon 7</v>
      </c>
      <c r="GA331" t="str">
        <v xml:space="preserve">Mfg. Tol. C-Bore Face (Ballo 28) </v>
      </c>
      <c r="GB331" t="str">
        <v>Mfg. Tol. Section</v>
      </c>
      <c r="GC331" t="str">
        <v>Mfg. Tol. See Image</v>
      </c>
      <c r="GD331" t="str">
        <v>Mfg. Tol., 3 Places, Record MAX</v>
      </c>
      <c r="GE331" t="str">
        <v>Mfg. Tol., Balloon 11</v>
      </c>
      <c r="GF331" t="str">
        <v>Mfg. Tol., Balloon 7</v>
      </c>
      <c r="GG331" t="str">
        <v>Mfg. Tol., Blank</v>
      </c>
      <c r="GH331" t="str">
        <v>Mfg. Tol., Blank, Balloon 12</v>
      </c>
      <c r="GI331" t="str">
        <v>Mfg. Tol., Blend to SØ.320</v>
      </c>
      <c r="GJ331" t="str">
        <v>Mfg. Tol., Calculation</v>
      </c>
      <c r="GK331" t="str">
        <v>Mfg. Tol., For Mill Fixture</v>
      </c>
      <c r="GL331" t="str">
        <v>Mfg. Tol., L32</v>
      </c>
      <c r="GM331" t="str">
        <v>Mfg. Tol., L33</v>
      </c>
      <c r="GN331" t="str">
        <v>Mfg. Tol., No Tool Marks</v>
      </c>
      <c r="GO331" t="str">
        <v>Mfg. Tol., OL03361</v>
      </c>
      <c r="GP331" t="str">
        <v>Mfg. Tol., Record off center value</v>
      </c>
      <c r="GQ331" t="str">
        <v>Mfg. Tol., Same 3 Places, Record MIN</v>
      </c>
      <c r="GR331" t="str">
        <v>Mfg. Tol., Section</v>
      </c>
      <c r="GS331" t="str">
        <v>Mfg. Tol., Section B-B</v>
      </c>
      <c r="GT331" t="str">
        <v>Mfg. Tol., Section, OL03361</v>
      </c>
      <c r="GU331" t="str">
        <v>Mfg. Tol., Section, Per Note 2</v>
      </c>
      <c r="GV331" t="str">
        <v>Mfg. Tol., See Image</v>
      </c>
      <c r="GW331" t="str">
        <v>Mfg. Tol., See Image, Bore in Blue</v>
      </c>
      <c r="GX331" t="str">
        <v>Mfg. Tol., See Image, Hook Tip</v>
      </c>
      <c r="GY331" t="str">
        <v>Mfg. Tol., Sharp Okay No Burr</v>
      </c>
      <c r="GZ331" t="str">
        <v>Mfg. Tol., Threadless Blank</v>
      </c>
      <c r="HA331" t="str">
        <v>Mfg.Tol.</v>
      </c>
      <c r="HB331" t="str">
        <v>Mgf. To., T.S.C.</v>
      </c>
      <c r="HC331" t="str">
        <v>Milled Feature</v>
      </c>
      <c r="HD331" t="str">
        <v>Milled Feature, OL04045</v>
      </c>
      <c r="HE331" t="str">
        <v>More than .0005 out of center = Fail</v>
      </c>
      <c r="HF331" t="str">
        <v>Must Pass Through</v>
      </c>
      <c r="HG331" t="str">
        <v>Must pass through gauge</v>
      </c>
      <c r="HH331" t="str">
        <v>Must Pass Through Go Gauge</v>
      </c>
      <c r="HI331" t="str">
        <v>Must Pass, See Image.</v>
      </c>
      <c r="HJ331" t="str">
        <v>NA</v>
      </c>
      <c r="HK331" t="str">
        <v>Narrow Area</v>
      </c>
      <c r="HL331" t="str">
        <v>Near Balloon 21</v>
      </c>
      <c r="HM331" t="str">
        <v>Near Datum B</v>
      </c>
      <c r="HN331" t="str">
        <v>Neck Dia.</v>
      </c>
      <c r="HO331" t="str">
        <v>Neck to Head Rad.</v>
      </c>
      <c r="HP331" t="str">
        <v>No Copper Deposits Allowed</v>
      </c>
      <c r="HQ331" t="str">
        <v>No Section</v>
      </c>
      <c r="HR331" t="str">
        <v>No Section, .01 to .014 = Pass</v>
      </c>
      <c r="HS331" t="str">
        <v>No Section, Rotate Part</v>
      </c>
      <c r="HT331" t="str">
        <v>No Section, See Image</v>
      </c>
      <c r="HU331" t="str">
        <v>No Slot, Section B-B</v>
      </c>
      <c r="HV331" t="str">
        <v>No visual step = Pass</v>
      </c>
      <c r="HW331" t="str">
        <v>Not to exceed .95 Deep</v>
      </c>
      <c r="HX331" t="str">
        <v>Note 1</v>
      </c>
      <c r="HY331" t="str">
        <v>OL00333/A</v>
      </c>
      <c r="HZ331" t="str">
        <v>OL00519</v>
      </c>
      <c r="IA331" t="str">
        <v>OL00520</v>
      </c>
      <c r="IB331" t="str">
        <v>OL00529</v>
      </c>
      <c r="IC331" t="str">
        <v>OL00542</v>
      </c>
      <c r="ID331" t="str">
        <v>OL00724</v>
      </c>
      <c r="IE331" t="str">
        <v>OL01250</v>
      </c>
      <c r="IF331" t="str">
        <v>OL01869, Threadless Blank</v>
      </c>
      <c r="IG331" t="str">
        <v>OL01870, Section</v>
      </c>
      <c r="IH331" t="str">
        <v>OL02255</v>
      </c>
      <c r="II331" t="str">
        <v>OL02255, Mfg. Tol.</v>
      </c>
      <c r="IJ331" t="str">
        <v>OL02302</v>
      </c>
      <c r="IK331" t="str">
        <v xml:space="preserve">OL02318  needed per image instructions </v>
      </c>
      <c r="IL331" t="str">
        <v>OL02556</v>
      </c>
      <c r="IM331" t="str">
        <v>OL02557</v>
      </c>
      <c r="IN331" t="str">
        <v>OL02567</v>
      </c>
      <c r="IO331" t="str">
        <v>OL02653</v>
      </c>
      <c r="IP331" t="str">
        <v>OL02718</v>
      </c>
      <c r="IQ331" t="str">
        <v>OL02841</v>
      </c>
      <c r="IR331" t="str">
        <v>OL02842</v>
      </c>
      <c r="IS331" t="str">
        <v>OL02844</v>
      </c>
      <c r="IT331" t="str">
        <v>OL02871</v>
      </c>
      <c r="IU331" t="str">
        <v>OL02887</v>
      </c>
      <c r="IV331" t="str">
        <v>OL03500</v>
      </c>
      <c r="IW331" t="str">
        <v>OL03766</v>
      </c>
      <c r="IX331" t="str">
        <v>OL03868</v>
      </c>
      <c r="IY331" t="str">
        <v>OL03869</v>
      </c>
      <c r="IZ331" t="str">
        <v>OL03870</v>
      </c>
      <c r="JA331" t="str">
        <v>OL03873, DWG# 100448-44</v>
      </c>
      <c r="JB331" t="str">
        <v>OL03949</v>
      </c>
      <c r="JC331" t="str">
        <v xml:space="preserve">OL04043, Section </v>
      </c>
      <c r="JD331" t="str">
        <v xml:space="preserve">OL04044, Section </v>
      </c>
      <c r="JE331" t="str">
        <v>OL04045</v>
      </c>
      <c r="JF331" t="str">
        <v>OL04045, Milled Feature</v>
      </c>
      <c r="JG331" t="str">
        <v>OL04063</v>
      </c>
      <c r="JH331" t="str">
        <v>OL04064</v>
      </c>
      <c r="JI331" t="str">
        <v>OL04065</v>
      </c>
      <c r="JJ331" t="str">
        <v>OL04181</v>
      </c>
      <c r="JK331" t="str">
        <v>OL04218</v>
      </c>
      <c r="JL331" t="str">
        <v>OL04224, See Image</v>
      </c>
      <c r="JM331" t="str">
        <v>OL04374</v>
      </c>
      <c r="JN331" t="str">
        <v>OL04375, Section M-M</v>
      </c>
      <c r="JO331" t="str">
        <v>OL04376, Section M-M</v>
      </c>
      <c r="JP331" t="str">
        <v>OL04443</v>
      </c>
      <c r="JQ331" t="str">
        <v>OL04444</v>
      </c>
      <c r="JR331" t="str">
        <v>OL05000</v>
      </c>
      <c r="JS331" t="str">
        <v>One side of slot</v>
      </c>
      <c r="JT331" t="str">
        <v>Other side of slot</v>
      </c>
      <c r="JU331" t="str">
        <v>Out of center more than .002 = Fail</v>
      </c>
      <c r="JV331" t="str">
        <v>Out of center more than.002 = Fail</v>
      </c>
      <c r="JW331" t="str">
        <v>Overlay OL02713</v>
      </c>
      <c r="JX331" t="str">
        <v>Overlay OL02714</v>
      </c>
      <c r="JY331" t="str">
        <v>Overlay OL02718</v>
      </c>
      <c r="JZ331" t="str">
        <v>Overlay OL03831, Mfg. Tol.</v>
      </c>
      <c r="KA331" t="str">
        <v>Part Without Slots</v>
      </c>
      <c r="KB331" t="str">
        <v>Part Without Slots, See Image</v>
      </c>
      <c r="KC331" t="str">
        <v xml:space="preserve">Pass = .0254 or Less </v>
      </c>
      <c r="KD331" t="str">
        <v>PD MIN = 4.361, PD MAX = 4.456</v>
      </c>
      <c r="KE331" t="str">
        <v>Per Balloon 2 Note</v>
      </c>
      <c r="KF331" t="str">
        <v>Per drawing note(s) 8.</v>
      </c>
      <c r="KG331" t="str">
        <v>Point or Sphere Tip</v>
      </c>
      <c r="KH331" t="str">
        <v>Point Tip</v>
      </c>
      <c r="KI331" t="str">
        <v>R.9 to R1.1 = Pass, See Image</v>
      </c>
      <c r="KJ331" t="str">
        <v>Ram Construction</v>
      </c>
      <c r="KK331" t="str">
        <v>Record Same Pass / Fail All Balloons</v>
      </c>
      <c r="KL331" t="str">
        <v>Ref. Balloon 1</v>
      </c>
      <c r="KM331" t="str">
        <v>Ref. Balloon 12</v>
      </c>
      <c r="KN331" t="str">
        <v>Ref. Balloon 13, 100% AQL</v>
      </c>
      <c r="KO331" t="str">
        <v>Ref. Balloon 2</v>
      </c>
      <c r="KP331" t="str">
        <v>Ref. Balloon 21, 100% AQL</v>
      </c>
      <c r="KQ331" t="str">
        <v>Ref. Balloon 4</v>
      </c>
      <c r="KR331" t="str">
        <v>Ref. Balloon 7</v>
      </c>
      <c r="KS331" t="str">
        <v>Ref. Balloon 8</v>
      </c>
      <c r="KT331" t="str">
        <v>Relieved Pin Gauges 09236 &amp; 09235</v>
      </c>
      <c r="KU331" t="str">
        <v>Rotate Part</v>
      </c>
      <c r="KV331" t="str">
        <v>Rotate Part, See Image</v>
      </c>
      <c r="KW331" t="str">
        <v>Same as Root Radius</v>
      </c>
      <c r="KX331" t="str">
        <v>Section</v>
      </c>
      <c r="KY331" t="str">
        <v>Section B-B</v>
      </c>
      <c r="KZ331" t="str">
        <v>Section B-B, Distance Between Grooves</v>
      </c>
      <c r="LA331" t="str">
        <v>Section C-C</v>
      </c>
      <c r="LB331" t="str">
        <v>Section Part</v>
      </c>
      <c r="LC331" t="str">
        <v>Section Part, Measured from Opposite Face</v>
      </c>
      <c r="LD331" t="str">
        <v>Section, Broachless Blank</v>
      </c>
      <c r="LE331" t="str">
        <v>Section, EXT. Sphere Location.</v>
      </c>
      <c r="LF331" t="str">
        <v>Section, Hex Cham. Ang.</v>
      </c>
      <c r="LG331" t="str">
        <v>Section, Hex Fillet Rad.</v>
      </c>
      <c r="LH331" t="str">
        <v>Section, INT. Feature</v>
      </c>
      <c r="LI331" t="str">
        <v>Section, INT. Sphere Location.</v>
      </c>
      <c r="LJ331" t="str">
        <v>Section, Mfg. Tol.</v>
      </c>
      <c r="LK331" t="str">
        <v>Section, Mfg. Tol., See Image</v>
      </c>
      <c r="LL331" t="str">
        <v>Section, OL00486</v>
      </c>
      <c r="LM331" t="str">
        <v>Section, OL00542</v>
      </c>
      <c r="LN331" t="str">
        <v>Section, OL00543</v>
      </c>
      <c r="LO331" t="str">
        <v>Section, OL00544</v>
      </c>
      <c r="LP331" t="str">
        <v>Section, OL00545</v>
      </c>
      <c r="LQ331" t="str">
        <v>Section, OL00546</v>
      </c>
      <c r="LR331" t="str">
        <v>Section, OL00547</v>
      </c>
      <c r="LS331" t="str">
        <v>Section, OL00555</v>
      </c>
      <c r="LT331" t="str">
        <v>Section, OL00725</v>
      </c>
      <c r="LU331" t="str">
        <v>Section, OL01430</v>
      </c>
      <c r="LV331" t="str">
        <v>Section, OL01434</v>
      </c>
      <c r="LW331" t="str">
        <v>Section, OL01435</v>
      </c>
      <c r="LX331" t="str">
        <v>Section, OL01807</v>
      </c>
      <c r="LY331" t="str">
        <v>Section, OL01830</v>
      </c>
      <c r="LZ331" t="str">
        <v>Section, OL02351</v>
      </c>
      <c r="MA331" t="str">
        <v>Section, OL02519</v>
      </c>
      <c r="MB331" t="str">
        <v>Section, OL02520</v>
      </c>
      <c r="MC331" t="str">
        <v>Section, OL02522</v>
      </c>
      <c r="MD331" t="str">
        <v>Section, OL02540</v>
      </c>
      <c r="ME331" t="str">
        <v>Section, OL02541</v>
      </c>
      <c r="MF331" t="str">
        <v>Section, OL02552</v>
      </c>
      <c r="MG331" t="str">
        <v>Section, OL02553</v>
      </c>
      <c r="MH331" t="str">
        <v>Section, OL02554</v>
      </c>
      <c r="MI331" t="str">
        <v>Section, OL02555</v>
      </c>
      <c r="MJ331" t="str">
        <v>Section, OL02558</v>
      </c>
      <c r="MK331" t="str">
        <v>Section, OL02559</v>
      </c>
      <c r="ML331" t="str">
        <v>Section, OL02560</v>
      </c>
      <c r="MM331" t="str">
        <v>Section, OL02619</v>
      </c>
      <c r="MN331" t="str">
        <v>Section, OL02620</v>
      </c>
      <c r="MO331" t="str">
        <v>Section, OL02621</v>
      </c>
      <c r="MP331" t="str">
        <v>Section, OL02622</v>
      </c>
      <c r="MQ331" t="str">
        <v>Section, OL02623</v>
      </c>
      <c r="MR331" t="str">
        <v>Section, OL02624</v>
      </c>
      <c r="MS331" t="str">
        <v>Section, OL02652</v>
      </c>
      <c r="MT331" t="str">
        <v>Section, OL02680</v>
      </c>
      <c r="MU331" t="str">
        <v>Section, OL02793</v>
      </c>
      <c r="MV331" t="str">
        <v>Section, OL02823</v>
      </c>
      <c r="MW331" t="str">
        <v>Section, OL02843</v>
      </c>
      <c r="MX331" t="str">
        <v>Section, OL03026, Ext.</v>
      </c>
      <c r="MY331" t="str">
        <v>Section, OL03026, Int.</v>
      </c>
      <c r="MZ331" t="str">
        <v>Section, OL03570, DWG# 100448-41</v>
      </c>
      <c r="NA331" t="str">
        <v>Section, OL03781</v>
      </c>
      <c r="NB331" t="str">
        <v>Section, OL03911</v>
      </c>
      <c r="NC331" t="str">
        <v>Section, OL03912</v>
      </c>
      <c r="ND331" t="str">
        <v>Section, OL03928</v>
      </c>
      <c r="NE331" t="str">
        <v>Section, OL03929</v>
      </c>
      <c r="NF331" t="str">
        <v>Section, OL04030</v>
      </c>
      <c r="NG331" t="str">
        <v>Section, OL04037</v>
      </c>
      <c r="NH331" t="str">
        <v>Section, OL04038</v>
      </c>
      <c r="NI331" t="str">
        <v>Section, OL04046</v>
      </c>
      <c r="NJ331" t="str">
        <v>Section, OL04065</v>
      </c>
      <c r="NK331" t="str">
        <v>Section, OL04066</v>
      </c>
      <c r="NL331" t="str">
        <v>Section, OL04067</v>
      </c>
      <c r="NM331" t="str">
        <v>Section, OL04069</v>
      </c>
      <c r="NN331" t="str">
        <v>Section, OL04071</v>
      </c>
      <c r="NO331" t="str">
        <v>Section, OL04173</v>
      </c>
      <c r="NP331" t="str">
        <v>Section, OL04174</v>
      </c>
      <c r="NQ331" t="str">
        <v>Section, OL04214</v>
      </c>
      <c r="NR331" t="str">
        <v>Section, OL04215</v>
      </c>
      <c r="NS331" t="str">
        <v>Section, OL04216</v>
      </c>
      <c r="NT331" t="str">
        <v>Section, OL04217</v>
      </c>
      <c r="NU331" t="str">
        <v>Section, Overlay OL02716</v>
      </c>
      <c r="NV331" t="str">
        <v>Section, Overlay OL02717</v>
      </c>
      <c r="NW331" t="str">
        <v>Section, See Image</v>
      </c>
      <c r="NX331" t="str">
        <v>Section, See Image, DWG# 100448-41</v>
      </c>
      <c r="NY331" t="str">
        <v>Section, Without Sots</v>
      </c>
      <c r="NZ331" t="str">
        <v>See Comments Sheet</v>
      </c>
      <c r="OA331" t="str">
        <v>See Comments Sheet, OL02318</v>
      </c>
      <c r="OB331" t="str">
        <v>See Image</v>
      </c>
      <c r="OC331" t="str">
        <v>See Image, .005 or Less = Pass</v>
      </c>
      <c r="OD331" t="str">
        <v>See Image, Check Near Radius</v>
      </c>
      <c r="OE331" t="str">
        <v>See Image, Constrained</v>
      </c>
      <c r="OF331" t="str">
        <v>See Image, Distance Between Flats</v>
      </c>
      <c r="OG331" t="str">
        <v xml:space="preserve">See Image, Mfg. Tol, Section A-A </v>
      </c>
      <c r="OH331" t="str">
        <v>See image, Mfg. Tol.</v>
      </c>
      <c r="OI331" t="str">
        <v>See Image, Mic. Across Flats</v>
      </c>
      <c r="OJ331" t="str">
        <v>See Image, OL02850</v>
      </c>
      <c r="OK331" t="str">
        <v>See Image, OL02880</v>
      </c>
      <c r="OL331" t="str">
        <v>See Image, OL03926</v>
      </c>
      <c r="OM331" t="str">
        <v>See Image, OL03927</v>
      </c>
      <c r="ON331" t="str">
        <v>See Image, OL04003</v>
      </c>
      <c r="OO331" t="str">
        <v>'See Image, OL04342,  Best Fit Joe Block</v>
      </c>
      <c r="OP331" t="str">
        <v>See Image, OL04342,  Blank</v>
      </c>
      <c r="OQ331" t="str">
        <v>See Image, OL04342, Blank</v>
      </c>
      <c r="OR331" t="str">
        <v>See Image, OL04343, Blank</v>
      </c>
      <c r="OS331" t="str">
        <v>See Image, Pass = .002 or Less</v>
      </c>
      <c r="OT331" t="str">
        <v>See Image, Rcd. MAX</v>
      </c>
      <c r="OU331" t="str">
        <v>See Image, Rcd. MIN</v>
      </c>
      <c r="OV331" t="str">
        <v>See Image, Section</v>
      </c>
      <c r="OW331" t="str">
        <v>See Image, Section A-A</v>
      </c>
      <c r="OX331" t="str">
        <v>See Image, Section B-B</v>
      </c>
      <c r="OY331" t="str">
        <v>See Image, Section B-B, TSC</v>
      </c>
      <c r="OZ331" t="str">
        <v>See Image, Shank Drawing # 18000-XX-XX A</v>
      </c>
      <c r="PA331" t="str">
        <v>Sequencial Laser 01, 120 Per Print</v>
      </c>
      <c r="PB331" t="str">
        <v>Set to .202, Zero on Thread Lead</v>
      </c>
      <c r="PC331" t="str">
        <v>Sharp OK, No Burr</v>
      </c>
      <c r="PD331" t="str">
        <v>Sharp OK, No Raised Edge, See Image</v>
      </c>
      <c r="PE331" t="str">
        <v>Sharp OK, No Raised Edges</v>
      </c>
      <c r="PF331" t="str">
        <v>Sharp okay no raised edge</v>
      </c>
      <c r="PG331" t="str">
        <v>Sharp Okay, No Burr</v>
      </c>
      <c r="PH331" t="str">
        <v>Sharp Okay, No Raised Edge</v>
      </c>
      <c r="PI331" t="str">
        <v>Sharp Okay, No Raised Edges,</v>
      </c>
      <c r="PJ331" t="str">
        <v>Sharp Okay, See Image</v>
      </c>
      <c r="PK331" t="str">
        <v xml:space="preserve">Start of Radius @ .195 </v>
      </c>
      <c r="PL331" t="str">
        <v xml:space="preserve">Start of Radius @ .21 </v>
      </c>
      <c r="PM331" t="str">
        <v xml:space="preserve">T.S.C. </v>
      </c>
      <c r="PN331" t="str">
        <v>Tangent Point</v>
      </c>
      <c r="PO331" t="str">
        <v>Tangent point of R.50</v>
      </c>
      <c r="PP331" t="str">
        <v>Taper Check, Mfg.Tol.</v>
      </c>
      <c r="PQ331" t="str">
        <v>Taper Check, Mfg.Tol., See Image</v>
      </c>
      <c r="PR331" t="str">
        <v>Thrd. Minor Ø</v>
      </c>
      <c r="PS331" t="str">
        <v>Thrd. Relief Ø</v>
      </c>
      <c r="PT331" t="str">
        <v>Threadless Blank</v>
      </c>
      <c r="PU331" t="str">
        <v>Threadless Blank, From Major Ø</v>
      </c>
      <c r="PV331" t="str">
        <v>Threadless Blank, Mfg. Tol.</v>
      </c>
      <c r="PW331" t="str">
        <v>Threadless Blank, Thrd. to Neck Rad.</v>
      </c>
      <c r="PX331" t="str">
        <v>Thredless Blank</v>
      </c>
      <c r="PY331" t="str">
        <v>To center of R.005</v>
      </c>
      <c r="PZ331" t="str">
        <v>Torx Min. Dia.</v>
      </c>
      <c r="QA331" t="str">
        <v>Turn Ø Free of Mill Marks</v>
      </c>
      <c r="QB331" t="str">
        <v>Use (Full) GO Hex</v>
      </c>
      <c r="QC331" t="str">
        <v>Use Balloon 1 FULL Gauge</v>
      </c>
      <c r="QD331" t="str">
        <v>Use Balloon 9 FULL GO</v>
      </c>
      <c r="QE331" t="str">
        <v>Use Best Fit Pin</v>
      </c>
      <c r="QF331" t="str">
        <v>Use Disk Tip</v>
      </c>
      <c r="QG331" t="str">
        <v>Use flat bottomed indicator tip.</v>
      </c>
      <c r="QH331" t="str">
        <v xml:space="preserve">Use Full .093 Go Hex </v>
      </c>
      <c r="QI331" t="str">
        <v xml:space="preserve">Use Full .0930 Go Hex </v>
      </c>
      <c r="QJ331" t="str">
        <v>Use Full .1235 Go Hex</v>
      </c>
      <c r="QK331" t="str">
        <v>Use Gauge K2-98-8019-04, See Image</v>
      </c>
      <c r="QL331" t="str">
        <v>Use large flat indicator tip</v>
      </c>
      <c r="QM331" t="str">
        <v>Use Pins.3330/.3350, See Image MAX NO-GO</v>
      </c>
      <c r="QN331" t="str">
        <v>Use Pointed Drop Indicator Tip</v>
      </c>
      <c r="QO331" t="str">
        <v>V-Block</v>
      </c>
      <c r="QP331" t="str">
        <v>V-Block,  AMB for 13</v>
      </c>
      <c r="QQ331" t="str">
        <v>V-Block,  Hex Cham. Dia.</v>
      </c>
      <c r="QR331" t="str">
        <v>V-Block, Hex Depth</v>
      </c>
      <c r="QS331" t="str">
        <v>VBU Gauge</v>
      </c>
      <c r="QT331" t="str">
        <v>Visibally smaller than HEX=Pass</v>
      </c>
      <c r="QU331" t="str">
        <v>Visual Per Drawing</v>
      </c>
      <c r="QV331" t="str">
        <v>Whirl Blank</v>
      </c>
      <c r="QW331" t="str">
        <v xml:space="preserve">Whirl Blank </v>
      </c>
      <c r="QX331" t="str">
        <v>Whirl Blank, Neck Rad. End to Head CL</v>
      </c>
      <c r="QY331" t="str">
        <v>Whirl Blank, Nose Start Dia.</v>
      </c>
      <c r="QZ331" t="str">
        <v>Whirl Blank, Nose Start Dist.</v>
      </c>
      <c r="RA331" t="str">
        <v>Whirl Blank, Thrd. Minor</v>
      </c>
      <c r="RB331" t="str">
        <v>Whirl Blank, Thrd. Pullout Dia.</v>
      </c>
      <c r="RC331" t="str">
        <v>Whole Part, Removal is at Assy. Level</v>
      </c>
      <c r="RD331" t="str">
        <v>Wide Area</v>
      </c>
      <c r="RE331" t="str">
        <v>Zero on End of Go Gauge</v>
      </c>
    </row>
    <row r="332" spans="1:473">
      <c r="A332" t="s">
        <v>960</v>
      </c>
      <c r="C332" t="str" cm="1">
        <f t="array" ref="C332:RE332">TRANSPOSE(_xlfn._xlws.SORT(_xlfn._xlws.FILTER($A$2:$A$600,ISNUMBER(SEARCH('PartLib Table'!M349,$A$2:$A$600)),"not found")))</f>
        <v xml:space="preserve"> 'C', Whirl Blank</v>
      </c>
      <c r="D332" t="str">
        <v xml:space="preserve"> See Image, Constrained</v>
      </c>
      <c r="E332" t="str">
        <v>(.04 to .12 range = Pass)</v>
      </c>
      <c r="F332" t="str">
        <v>(.042 FULL) Go Pin Seat Fully</v>
      </c>
      <c r="G332" t="str">
        <v>(B), Mfg. Tol.</v>
      </c>
      <c r="H332" t="str">
        <v>(B), O.A.L.</v>
      </c>
      <c r="I332" t="str">
        <v>.001 or less =Pass</v>
      </c>
      <c r="J332" t="str">
        <v>.001 or less out of center = Pass</v>
      </c>
      <c r="K332" t="str">
        <v>.002 or Less = Pass</v>
      </c>
      <c r="L332" t="str">
        <v>.002 or Less out of center = Pass</v>
      </c>
      <c r="M332" t="str">
        <v>.005 to .015 = Pass</v>
      </c>
      <c r="N332" t="str">
        <v>.0125 Mean, Section</v>
      </c>
      <c r="O332" t="str">
        <v>.025 or Less in X &amp; Y=Pass</v>
      </c>
      <c r="P332" t="str">
        <v>.038 Mean</v>
      </c>
      <c r="Q332" t="str">
        <v>.063 MM = .0024 IN, See Image</v>
      </c>
      <c r="R332" t="str">
        <v>.063MM = .0024"</v>
      </c>
      <c r="S332" t="str">
        <v>.243 NO-GO, Unconstrained, Must Not Start</v>
      </c>
      <c r="T332" t="str">
        <v>@ Back Face &amp; ID, No Raised Edge</v>
      </c>
      <c r="U332" t="str">
        <v>@ Back Face &amp; OD, No Raised Edge</v>
      </c>
      <c r="V332" t="str">
        <v>@ ID &amp; FACE</v>
      </c>
      <c r="W332" t="str">
        <v>@ OD &amp; BACK FACE</v>
      </c>
      <c r="X332" t="str">
        <v>@ OD &amp; FACE</v>
      </c>
      <c r="Y332" t="str">
        <v>Across from slot</v>
      </c>
      <c r="Z332" t="str">
        <v>All Edge Breaks</v>
      </c>
      <c r="AA332" t="str">
        <v>Attached to bar stock</v>
      </c>
      <c r="AB332" t="str">
        <v xml:space="preserve">Back Turn Fillet Rad. </v>
      </c>
      <c r="AC332" t="str">
        <v>Balloon 1 (DWG FRM0105 Page 2, NV-27)</v>
      </c>
      <c r="AD332" t="str">
        <v>Balloon 1 (DWG FRM0105, NV-30)</v>
      </c>
      <c r="AE332" t="str">
        <v>Balloon 1 (P# 9890002-20) OL00429/A</v>
      </c>
      <c r="AF332" t="str">
        <v>Balloon 1, DWG#FRM0105</v>
      </c>
      <c r="AG332" t="str">
        <v>Balloon 11, See Image</v>
      </c>
      <c r="AH332" t="str">
        <v xml:space="preserve">Balloon 2 (DWG FRM0105 Page 2, NV-27) </v>
      </c>
      <c r="AI332" t="str">
        <v>Balloon 2 (DWG FRM0105, NV-30)</v>
      </c>
      <c r="AJ332" t="str">
        <v>Balloon 2 (P# 9890002-20)</v>
      </c>
      <c r="AK332" t="str">
        <v>Balloon 2, DWG#FRM0105</v>
      </c>
      <c r="AL332" t="str">
        <v>Balloon 2, DWG#FRM0105, See Image</v>
      </c>
      <c r="AM332" t="str">
        <v>Balloon 3 (DWG FRM0105, NV-30 Minor)</v>
      </c>
      <c r="AN332" t="str">
        <v>Balloon 3 (DWG FRM0105, NV-30)</v>
      </c>
      <c r="AO332" t="str">
        <v>Balloon 3 (P# 9890002-20)</v>
      </c>
      <c r="AP332" t="str">
        <v>Balloon 4</v>
      </c>
      <c r="AQ332" t="str">
        <v>Balloon 4 (P# 9890002-20)</v>
      </c>
      <c r="AR332" t="str">
        <v>Below Middle Band</v>
      </c>
      <c r="AS332" t="str">
        <v>Best Fit Pin, .003 or Less =Pass</v>
      </c>
      <c r="AT332" t="str">
        <v>Blank</v>
      </c>
      <c r="AU332" t="str">
        <v>Blank Turn Maj.</v>
      </c>
      <c r="AV332" t="str">
        <v>Blank Turn Maj. Mill Flt., OL4172</v>
      </c>
      <c r="AW332" t="str">
        <v>Blank Without .010 Slots</v>
      </c>
      <c r="AX332" t="str">
        <v>Blank Without .010 Slots, Section</v>
      </c>
      <c r="AY332" t="str">
        <v>Blank without thread</v>
      </c>
      <c r="AZ332" t="str">
        <v xml:space="preserve">Blank, Center of V Grv. </v>
      </c>
      <c r="BA332" t="str">
        <v>Blank, Check R adjacent Balloon 17</v>
      </c>
      <c r="BB332" t="str">
        <v>Blank, EXT. Feature</v>
      </c>
      <c r="BC332" t="str">
        <v>Blank, See Image, OL04335</v>
      </c>
      <c r="BD332" t="str">
        <v>Blank, See Image, OL04336</v>
      </c>
      <c r="BE332" t="str">
        <v xml:space="preserve">Blank, Thrd. </v>
      </c>
      <c r="BF332" t="str">
        <v>Blank, Turn Tip</v>
      </c>
      <c r="BG332" t="str">
        <v>Blank, Without Thrd.</v>
      </c>
      <c r="BH332" t="str">
        <v>Blank, Without Thread</v>
      </c>
      <c r="BI332" t="str">
        <v xml:space="preserve">Blunt Start Blend to Minor </v>
      </c>
      <c r="BJ332" t="str">
        <v>Calc., Use Go HEX</v>
      </c>
      <c r="BK332" t="str">
        <v>Can't dig into OD</v>
      </c>
      <c r="BL332" t="str">
        <v>Carbide Gauge</v>
      </c>
      <c r="BM332" t="str">
        <v xml:space="preserve">Center of V Grv. </v>
      </c>
      <c r="BN332" t="str">
        <v>Centered Less than .03 = Pass</v>
      </c>
      <c r="BO332" t="str">
        <v>Centered within .0005 or Less = Pass</v>
      </c>
      <c r="BP332" t="str">
        <v>Centered within .001 or Less = Pass</v>
      </c>
      <c r="BQ332" t="str">
        <v>Centered within .0254 or Less = Pass</v>
      </c>
      <c r="BR332" t="str">
        <v>Check close to Rod Slot</v>
      </c>
      <c r="BS332" t="str">
        <v>Check every other hole</v>
      </c>
      <c r="BT332" t="str">
        <v>Check Go over full length of slot.</v>
      </c>
      <c r="BU332" t="str">
        <v>Check Near Closed End</v>
      </c>
      <c r="BV332" t="str">
        <v>Check per Print View, Away from Rod Slot</v>
      </c>
      <c r="BW332" t="str">
        <v>Check to Balloon 30 Go Pin</v>
      </c>
      <c r="BX332" t="str">
        <v>Check with .2705 SET Pin Inside Part</v>
      </c>
      <c r="BY332" t="str">
        <v>Check with Hex Up</v>
      </c>
      <c r="BZ332" t="str">
        <v>CMM Blank</v>
      </c>
      <c r="CA332" t="str">
        <v>Confirm Full Radius</v>
      </c>
      <c r="CB332" t="str">
        <v>Constrained in fixture</v>
      </c>
      <c r="CC332" t="str">
        <v>Constrained with Ring</v>
      </c>
      <c r="CD332" t="str">
        <v>Constrained, See Image</v>
      </c>
      <c r="CE332" t="str">
        <v>Dim. "A"</v>
      </c>
      <c r="CF332" t="str">
        <v>Dim. "B"</v>
      </c>
      <c r="CG332" t="str">
        <v>Dim. "C"</v>
      </c>
      <c r="CH332" t="str">
        <v>Dim. "D", Whirl Blank</v>
      </c>
      <c r="CI332" t="str">
        <v>Dim. "G"</v>
      </c>
      <c r="CJ332" t="str">
        <v>Dim. E, Blank Turn Maj. &amp;  Mill Flt</v>
      </c>
      <c r="CK332" t="str">
        <v>Dim. E, Blank Turn Maj.&amp;  Mill Flt</v>
      </c>
      <c r="CL332" t="str">
        <v>Dim. H, Whirl Blank</v>
      </c>
      <c r="CM332" t="str">
        <v>Dim. J, 'Blank Turn Maj. &amp; Whirl Blank</v>
      </c>
      <c r="CN332" t="str">
        <v>Disk Drop Indicator Tip</v>
      </c>
      <c r="CO332" t="str">
        <v>DWG 100448-15, Balloon F_1</v>
      </c>
      <c r="CP332" t="str">
        <v>DWG 100448-15, OL02571</v>
      </c>
      <c r="CQ332" t="str">
        <v>DWG 100448-41</v>
      </c>
      <c r="CR332" t="str">
        <v>DWG 9890040, (10E),Section Part, OL01139</v>
      </c>
      <c r="CS332" t="str">
        <v>DWG 9890040, (10E),Section, OL01139</v>
      </c>
      <c r="CT332" t="str">
        <v>DWG 9890040, (11E)</v>
      </c>
      <c r="CU332" t="str">
        <v>DWG 9890040, (11E), Pins with Flats</v>
      </c>
      <c r="CV332" t="str">
        <v>DWG 9890040, (12E),  Pass=.002 or less</v>
      </c>
      <c r="CW332" t="str">
        <v>DWG 9890040, (12E), See Image</v>
      </c>
      <c r="CX332" t="str">
        <v>DWG 9890040, (1E), OL01431</v>
      </c>
      <c r="CY332" t="str">
        <v>DWG 9890040, (1E), OL01432</v>
      </c>
      <c r="CZ332" t="str">
        <v>DWG 9890040, (2E), OL01432</v>
      </c>
      <c r="DA332" t="str">
        <v>DWG 9890040, (3E)</v>
      </c>
      <c r="DB332" t="str">
        <v>DWG 9890040, (4E)</v>
      </c>
      <c r="DC332" t="str">
        <v>DWG 9890040, (5E), OL02336</v>
      </c>
      <c r="DD332" t="str">
        <v>DWG 9890040, (6E)</v>
      </c>
      <c r="DE332" t="str">
        <v>DWG 9890040, (7E)</v>
      </c>
      <c r="DF332" t="str">
        <v>DWG 9890040, (8E), OL01433</v>
      </c>
      <c r="DG332" t="str">
        <v>DWG 9890040, (8E), OL01433, Section</v>
      </c>
      <c r="DH332" t="str">
        <v>DWG 9890040, (9E), Close to Rod Slot</v>
      </c>
      <c r="DI332" t="str">
        <v>DWG 9890040, (9E),Close to Rod Slot</v>
      </c>
      <c r="DJ332" t="str">
        <v>DWG FRM0105 PAGE 2</v>
      </c>
      <c r="DK332" t="str">
        <v>DWG# 100448-41</v>
      </c>
      <c r="DL332" t="str">
        <v>DWG# 100448-44</v>
      </c>
      <c r="DM332" t="str">
        <v>DWG# 9890003  (1), Section OL00436/A</v>
      </c>
      <c r="DN332" t="str">
        <v>DWG# 9890003 (3), Ring Gauge Constrained</v>
      </c>
      <c r="DO332" t="str">
        <v>DWG# 9890003 (4), Section</v>
      </c>
      <c r="DP332" t="str">
        <v>DWG#100448-26, Balloon 1K, OL02350</v>
      </c>
      <c r="DQ332" t="str">
        <v>DWG#100448-26, Balloon 2K, OL02350</v>
      </c>
      <c r="DR332" t="str">
        <v>DWG#100448-26, Balloon 3K, OL02363</v>
      </c>
      <c r="DS332" t="str">
        <v>DWG#100448-26, Balloon 4K</v>
      </c>
      <c r="DT332" t="str">
        <v>DWG#100448-26, Balloon 5K, Section</v>
      </c>
      <c r="DU332" t="str">
        <v>DWG#100448-26, Balloon 6K</v>
      </c>
      <c r="DV332" t="str">
        <v>DWG#100448-26, Balloon 7K, Section</v>
      </c>
      <c r="DW332" t="str">
        <v>DWG#100448-26, Mfg. Tol.</v>
      </c>
      <c r="DX332" t="str">
        <v>DWG#9890003 (2) Ring Gauge Constrained</v>
      </c>
      <c r="DY332" t="str">
        <v>DWG#9890044</v>
      </c>
      <c r="DZ332" t="str">
        <v>DWG#9890044 .1985 to .2005=Pass</v>
      </c>
      <c r="EA332" t="str">
        <v>DWG#9890044 Overlay OL02441</v>
      </c>
      <c r="EB332" t="str">
        <v>DWG#9890044, OL02441</v>
      </c>
      <c r="EC332" t="str">
        <v>DWG#FRM0105</v>
      </c>
      <c r="ED332" t="str">
        <v>EXT.</v>
      </c>
      <c r="EE332" t="str">
        <v>EXT. Section, OL02460</v>
      </c>
      <c r="EF332" t="str">
        <v>EXT., OL04223</v>
      </c>
      <c r="EG332" t="str">
        <v>Flat Drop Indicator Tip</v>
      </c>
      <c r="EH332" t="str">
        <v>Full Go Pin, No Light, at Radius</v>
      </c>
      <c r="EI332" t="str">
        <v>Function Check</v>
      </c>
      <c r="EJ332" t="str">
        <v>GO Function Gauge</v>
      </c>
      <c r="EK332" t="str">
        <v>Go Gauge for Balloon 1 &amp; 4</v>
      </c>
      <c r="EL332" t="str">
        <v>Go Pin must pass through</v>
      </c>
      <c r="EM332" t="str">
        <v>Greater than .005 = Fail, Section</v>
      </c>
      <c r="EN332" t="str">
        <v>Greater than .025 out of center = Fail</v>
      </c>
      <c r="EO332" t="str">
        <v>Greater than 2.6 = Pass</v>
      </c>
      <c r="EP332" t="str">
        <v>Green = Pass, Red = Fail</v>
      </c>
      <c r="EQ332" t="str">
        <v>Hex Depth</v>
      </c>
      <c r="ER332" t="str">
        <v>Hex Minor</v>
      </c>
      <c r="ES332" t="str">
        <v>Hole Dia.</v>
      </c>
      <c r="ET332" t="str">
        <v>Hook or Disk Tip</v>
      </c>
      <c r="EU332" t="str">
        <v>ID Sphere Finish</v>
      </c>
      <c r="EV332" t="str">
        <v>ID/OD Both Sides, Diff. .002 or less = Pass</v>
      </c>
      <c r="EW332" t="str">
        <v>If Looks Big, Section</v>
      </c>
      <c r="EX332" t="str">
        <v>If Looks Small, Section</v>
      </c>
      <c r="EY332" t="str">
        <v>Insp. Close to Break Away, Mfg.Tol.</v>
      </c>
      <c r="EZ332" t="str">
        <v>INT.</v>
      </c>
      <c r="FA332" t="str">
        <v>INT. Section, OL02460</v>
      </c>
      <c r="FB332" t="str">
        <v>INT., OL04223</v>
      </c>
      <c r="FC332" t="str">
        <v>Intersect. of 7.7 &amp; R0.10</v>
      </c>
      <c r="FD332" t="str">
        <v>Intersect. of 8.79 and R.25 MAX</v>
      </c>
      <c r="FE332" t="str">
        <v>Keep Ind. Tip away from corner</v>
      </c>
      <c r="FF332" t="str">
        <v>L31</v>
      </c>
      <c r="FG332" t="str">
        <v>Laser Mark</v>
      </c>
      <c r="FH332" t="str">
        <v>LASER PER NOTE 4</v>
      </c>
      <c r="FI332" t="str">
        <v>LASER PER NOTE 4, Final Check 1 only</v>
      </c>
      <c r="FJ332" t="str">
        <v>Less than .002 out of center = Pass</v>
      </c>
      <c r="FK332" t="str">
        <v>Less than 2.75 = Pass, Section</v>
      </c>
      <c r="FL332" t="str">
        <v>List as pin. Not Calibrated</v>
      </c>
      <c r="FM332" t="str">
        <v>M9 X 1.25 BUTT See Comment Image</v>
      </c>
      <c r="FN332" t="str">
        <v>Manual Section</v>
      </c>
      <c r="FO332" t="str">
        <v>Max Deep .241 NO-GO =.42</v>
      </c>
      <c r="FP332" t="str">
        <v>MAX Depth of (Note 7) .241 NO-GO Pin</v>
      </c>
      <c r="FQ332" t="str">
        <v>Measure from Blue Line, See Image</v>
      </c>
      <c r="FR332" t="str">
        <v>Measure Width of Blue Area, See Image</v>
      </c>
      <c r="FS332" t="str">
        <v>Mfg. Tol</v>
      </c>
      <c r="FT332" t="str">
        <v>Mfg. Tol, See Image</v>
      </c>
      <c r="FU332" t="str">
        <v>Mfg. Tol.</v>
      </c>
      <c r="FV332" t="str">
        <v>Mfg. Tol. "A"</v>
      </c>
      <c r="FW332" t="str">
        <v>Mfg. Tol. (Zero on Gauge Full Dia. Lead)</v>
      </c>
      <c r="FX332" t="str">
        <v>Mfg. Tol. Balloon 11, See Image</v>
      </c>
      <c r="FY332" t="str">
        <v>Mfg. Tol. Balloon 4</v>
      </c>
      <c r="FZ332" t="str">
        <v>Mfg. Tol. Balloon 7</v>
      </c>
      <c r="GA332" t="str">
        <v xml:space="preserve">Mfg. Tol. C-Bore Face (Ballo 28) </v>
      </c>
      <c r="GB332" t="str">
        <v>Mfg. Tol. Section</v>
      </c>
      <c r="GC332" t="str">
        <v>Mfg. Tol. See Image</v>
      </c>
      <c r="GD332" t="str">
        <v>Mfg. Tol., 3 Places, Record MAX</v>
      </c>
      <c r="GE332" t="str">
        <v>Mfg. Tol., Balloon 11</v>
      </c>
      <c r="GF332" t="str">
        <v>Mfg. Tol., Balloon 7</v>
      </c>
      <c r="GG332" t="str">
        <v>Mfg. Tol., Blank</v>
      </c>
      <c r="GH332" t="str">
        <v>Mfg. Tol., Blank, Balloon 12</v>
      </c>
      <c r="GI332" t="str">
        <v>Mfg. Tol., Blend to SØ.320</v>
      </c>
      <c r="GJ332" t="str">
        <v>Mfg. Tol., Calculation</v>
      </c>
      <c r="GK332" t="str">
        <v>Mfg. Tol., For Mill Fixture</v>
      </c>
      <c r="GL332" t="str">
        <v>Mfg. Tol., L32</v>
      </c>
      <c r="GM332" t="str">
        <v>Mfg. Tol., L33</v>
      </c>
      <c r="GN332" t="str">
        <v>Mfg. Tol., No Tool Marks</v>
      </c>
      <c r="GO332" t="str">
        <v>Mfg. Tol., OL03361</v>
      </c>
      <c r="GP332" t="str">
        <v>Mfg. Tol., Record off center value</v>
      </c>
      <c r="GQ332" t="str">
        <v>Mfg. Tol., Same 3 Places, Record MIN</v>
      </c>
      <c r="GR332" t="str">
        <v>Mfg. Tol., Section</v>
      </c>
      <c r="GS332" t="str">
        <v>Mfg. Tol., Section B-B</v>
      </c>
      <c r="GT332" t="str">
        <v>Mfg. Tol., Section, OL03361</v>
      </c>
      <c r="GU332" t="str">
        <v>Mfg. Tol., Section, Per Note 2</v>
      </c>
      <c r="GV332" t="str">
        <v>Mfg. Tol., See Image</v>
      </c>
      <c r="GW332" t="str">
        <v>Mfg. Tol., See Image, Bore in Blue</v>
      </c>
      <c r="GX332" t="str">
        <v>Mfg. Tol., See Image, Hook Tip</v>
      </c>
      <c r="GY332" t="str">
        <v>Mfg. Tol., Sharp Okay No Burr</v>
      </c>
      <c r="GZ332" t="str">
        <v>Mfg. Tol., Threadless Blank</v>
      </c>
      <c r="HA332" t="str">
        <v>Mfg.Tol.</v>
      </c>
      <c r="HB332" t="str">
        <v>Mgf. To., T.S.C.</v>
      </c>
      <c r="HC332" t="str">
        <v>Milled Feature</v>
      </c>
      <c r="HD332" t="str">
        <v>Milled Feature, OL04045</v>
      </c>
      <c r="HE332" t="str">
        <v>More than .0005 out of center = Fail</v>
      </c>
      <c r="HF332" t="str">
        <v>Must Pass Through</v>
      </c>
      <c r="HG332" t="str">
        <v>Must pass through gauge</v>
      </c>
      <c r="HH332" t="str">
        <v>Must Pass Through Go Gauge</v>
      </c>
      <c r="HI332" t="str">
        <v>Must Pass, See Image.</v>
      </c>
      <c r="HJ332" t="str">
        <v>NA</v>
      </c>
      <c r="HK332" t="str">
        <v>Narrow Area</v>
      </c>
      <c r="HL332" t="str">
        <v>Near Balloon 21</v>
      </c>
      <c r="HM332" t="str">
        <v>Near Datum B</v>
      </c>
      <c r="HN332" t="str">
        <v>Neck Dia.</v>
      </c>
      <c r="HO332" t="str">
        <v>Neck to Head Rad.</v>
      </c>
      <c r="HP332" t="str">
        <v>No Copper Deposits Allowed</v>
      </c>
      <c r="HQ332" t="str">
        <v>No Section</v>
      </c>
      <c r="HR332" t="str">
        <v>No Section, .01 to .014 = Pass</v>
      </c>
      <c r="HS332" t="str">
        <v>No Section, Rotate Part</v>
      </c>
      <c r="HT332" t="str">
        <v>No Section, See Image</v>
      </c>
      <c r="HU332" t="str">
        <v>No Slot, Section B-B</v>
      </c>
      <c r="HV332" t="str">
        <v>No visual step = Pass</v>
      </c>
      <c r="HW332" t="str">
        <v>Not to exceed .95 Deep</v>
      </c>
      <c r="HX332" t="str">
        <v>Note 1</v>
      </c>
      <c r="HY332" t="str">
        <v>OL00333/A</v>
      </c>
      <c r="HZ332" t="str">
        <v>OL00519</v>
      </c>
      <c r="IA332" t="str">
        <v>OL00520</v>
      </c>
      <c r="IB332" t="str">
        <v>OL00529</v>
      </c>
      <c r="IC332" t="str">
        <v>OL00542</v>
      </c>
      <c r="ID332" t="str">
        <v>OL00724</v>
      </c>
      <c r="IE332" t="str">
        <v>OL01250</v>
      </c>
      <c r="IF332" t="str">
        <v>OL01869, Threadless Blank</v>
      </c>
      <c r="IG332" t="str">
        <v>OL01870, Section</v>
      </c>
      <c r="IH332" t="str">
        <v>OL02255</v>
      </c>
      <c r="II332" t="str">
        <v>OL02255, Mfg. Tol.</v>
      </c>
      <c r="IJ332" t="str">
        <v>OL02302</v>
      </c>
      <c r="IK332" t="str">
        <v xml:space="preserve">OL02318  needed per image instructions </v>
      </c>
      <c r="IL332" t="str">
        <v>OL02556</v>
      </c>
      <c r="IM332" t="str">
        <v>OL02557</v>
      </c>
      <c r="IN332" t="str">
        <v>OL02567</v>
      </c>
      <c r="IO332" t="str">
        <v>OL02653</v>
      </c>
      <c r="IP332" t="str">
        <v>OL02718</v>
      </c>
      <c r="IQ332" t="str">
        <v>OL02841</v>
      </c>
      <c r="IR332" t="str">
        <v>OL02842</v>
      </c>
      <c r="IS332" t="str">
        <v>OL02844</v>
      </c>
      <c r="IT332" t="str">
        <v>OL02871</v>
      </c>
      <c r="IU332" t="str">
        <v>OL02887</v>
      </c>
      <c r="IV332" t="str">
        <v>OL03500</v>
      </c>
      <c r="IW332" t="str">
        <v>OL03766</v>
      </c>
      <c r="IX332" t="str">
        <v>OL03868</v>
      </c>
      <c r="IY332" t="str">
        <v>OL03869</v>
      </c>
      <c r="IZ332" t="str">
        <v>OL03870</v>
      </c>
      <c r="JA332" t="str">
        <v>OL03873, DWG# 100448-44</v>
      </c>
      <c r="JB332" t="str">
        <v>OL03949</v>
      </c>
      <c r="JC332" t="str">
        <v xml:space="preserve">OL04043, Section </v>
      </c>
      <c r="JD332" t="str">
        <v xml:space="preserve">OL04044, Section </v>
      </c>
      <c r="JE332" t="str">
        <v>OL04045</v>
      </c>
      <c r="JF332" t="str">
        <v>OL04045, Milled Feature</v>
      </c>
      <c r="JG332" t="str">
        <v>OL04063</v>
      </c>
      <c r="JH332" t="str">
        <v>OL04064</v>
      </c>
      <c r="JI332" t="str">
        <v>OL04065</v>
      </c>
      <c r="JJ332" t="str">
        <v>OL04181</v>
      </c>
      <c r="JK332" t="str">
        <v>OL04218</v>
      </c>
      <c r="JL332" t="str">
        <v>OL04224, See Image</v>
      </c>
      <c r="JM332" t="str">
        <v>OL04374</v>
      </c>
      <c r="JN332" t="str">
        <v>OL04375, Section M-M</v>
      </c>
      <c r="JO332" t="str">
        <v>OL04376, Section M-M</v>
      </c>
      <c r="JP332" t="str">
        <v>OL04443</v>
      </c>
      <c r="JQ332" t="str">
        <v>OL04444</v>
      </c>
      <c r="JR332" t="str">
        <v>OL05000</v>
      </c>
      <c r="JS332" t="str">
        <v>One side of slot</v>
      </c>
      <c r="JT332" t="str">
        <v>Other side of slot</v>
      </c>
      <c r="JU332" t="str">
        <v>Out of center more than .002 = Fail</v>
      </c>
      <c r="JV332" t="str">
        <v>Out of center more than.002 = Fail</v>
      </c>
      <c r="JW332" t="str">
        <v>Overlay OL02713</v>
      </c>
      <c r="JX332" t="str">
        <v>Overlay OL02714</v>
      </c>
      <c r="JY332" t="str">
        <v>Overlay OL02718</v>
      </c>
      <c r="JZ332" t="str">
        <v>Overlay OL03831, Mfg. Tol.</v>
      </c>
      <c r="KA332" t="str">
        <v>Part Without Slots</v>
      </c>
      <c r="KB332" t="str">
        <v>Part Without Slots, See Image</v>
      </c>
      <c r="KC332" t="str">
        <v xml:space="preserve">Pass = .0254 or Less </v>
      </c>
      <c r="KD332" t="str">
        <v>PD MIN = 4.361, PD MAX = 4.456</v>
      </c>
      <c r="KE332" t="str">
        <v>Per Balloon 2 Note</v>
      </c>
      <c r="KF332" t="str">
        <v>Per drawing note(s) 8.</v>
      </c>
      <c r="KG332" t="str">
        <v>Point or Sphere Tip</v>
      </c>
      <c r="KH332" t="str">
        <v>Point Tip</v>
      </c>
      <c r="KI332" t="str">
        <v>R.9 to R1.1 = Pass, See Image</v>
      </c>
      <c r="KJ332" t="str">
        <v>Ram Construction</v>
      </c>
      <c r="KK332" t="str">
        <v>Record Same Pass / Fail All Balloons</v>
      </c>
      <c r="KL332" t="str">
        <v>Ref. Balloon 1</v>
      </c>
      <c r="KM332" t="str">
        <v>Ref. Balloon 12</v>
      </c>
      <c r="KN332" t="str">
        <v>Ref. Balloon 13, 100% AQL</v>
      </c>
      <c r="KO332" t="str">
        <v>Ref. Balloon 2</v>
      </c>
      <c r="KP332" t="str">
        <v>Ref. Balloon 21, 100% AQL</v>
      </c>
      <c r="KQ332" t="str">
        <v>Ref. Balloon 4</v>
      </c>
      <c r="KR332" t="str">
        <v>Ref. Balloon 7</v>
      </c>
      <c r="KS332" t="str">
        <v>Ref. Balloon 8</v>
      </c>
      <c r="KT332" t="str">
        <v>Relieved Pin Gauges 09236 &amp; 09235</v>
      </c>
      <c r="KU332" t="str">
        <v>Rotate Part</v>
      </c>
      <c r="KV332" t="str">
        <v>Rotate Part, See Image</v>
      </c>
      <c r="KW332" t="str">
        <v>Same as Root Radius</v>
      </c>
      <c r="KX332" t="str">
        <v>Section</v>
      </c>
      <c r="KY332" t="str">
        <v>Section B-B</v>
      </c>
      <c r="KZ332" t="str">
        <v>Section B-B, Distance Between Grooves</v>
      </c>
      <c r="LA332" t="str">
        <v>Section C-C</v>
      </c>
      <c r="LB332" t="str">
        <v>Section Part</v>
      </c>
      <c r="LC332" t="str">
        <v>Section Part, Measured from Opposite Face</v>
      </c>
      <c r="LD332" t="str">
        <v>Section, Broachless Blank</v>
      </c>
      <c r="LE332" t="str">
        <v>Section, EXT. Sphere Location.</v>
      </c>
      <c r="LF332" t="str">
        <v>Section, Hex Cham. Ang.</v>
      </c>
      <c r="LG332" t="str">
        <v>Section, Hex Fillet Rad.</v>
      </c>
      <c r="LH332" t="str">
        <v>Section, INT. Feature</v>
      </c>
      <c r="LI332" t="str">
        <v>Section, INT. Sphere Location.</v>
      </c>
      <c r="LJ332" t="str">
        <v>Section, Mfg. Tol.</v>
      </c>
      <c r="LK332" t="str">
        <v>Section, Mfg. Tol., See Image</v>
      </c>
      <c r="LL332" t="str">
        <v>Section, OL00486</v>
      </c>
      <c r="LM332" t="str">
        <v>Section, OL00542</v>
      </c>
      <c r="LN332" t="str">
        <v>Section, OL00543</v>
      </c>
      <c r="LO332" t="str">
        <v>Section, OL00544</v>
      </c>
      <c r="LP332" t="str">
        <v>Section, OL00545</v>
      </c>
      <c r="LQ332" t="str">
        <v>Section, OL00546</v>
      </c>
      <c r="LR332" t="str">
        <v>Section, OL00547</v>
      </c>
      <c r="LS332" t="str">
        <v>Section, OL00555</v>
      </c>
      <c r="LT332" t="str">
        <v>Section, OL00725</v>
      </c>
      <c r="LU332" t="str">
        <v>Section, OL01430</v>
      </c>
      <c r="LV332" t="str">
        <v>Section, OL01434</v>
      </c>
      <c r="LW332" t="str">
        <v>Section, OL01435</v>
      </c>
      <c r="LX332" t="str">
        <v>Section, OL01807</v>
      </c>
      <c r="LY332" t="str">
        <v>Section, OL01830</v>
      </c>
      <c r="LZ332" t="str">
        <v>Section, OL02351</v>
      </c>
      <c r="MA332" t="str">
        <v>Section, OL02519</v>
      </c>
      <c r="MB332" t="str">
        <v>Section, OL02520</v>
      </c>
      <c r="MC332" t="str">
        <v>Section, OL02522</v>
      </c>
      <c r="MD332" t="str">
        <v>Section, OL02540</v>
      </c>
      <c r="ME332" t="str">
        <v>Section, OL02541</v>
      </c>
      <c r="MF332" t="str">
        <v>Section, OL02552</v>
      </c>
      <c r="MG332" t="str">
        <v>Section, OL02553</v>
      </c>
      <c r="MH332" t="str">
        <v>Section, OL02554</v>
      </c>
      <c r="MI332" t="str">
        <v>Section, OL02555</v>
      </c>
      <c r="MJ332" t="str">
        <v>Section, OL02558</v>
      </c>
      <c r="MK332" t="str">
        <v>Section, OL02559</v>
      </c>
      <c r="ML332" t="str">
        <v>Section, OL02560</v>
      </c>
      <c r="MM332" t="str">
        <v>Section, OL02619</v>
      </c>
      <c r="MN332" t="str">
        <v>Section, OL02620</v>
      </c>
      <c r="MO332" t="str">
        <v>Section, OL02621</v>
      </c>
      <c r="MP332" t="str">
        <v>Section, OL02622</v>
      </c>
      <c r="MQ332" t="str">
        <v>Section, OL02623</v>
      </c>
      <c r="MR332" t="str">
        <v>Section, OL02624</v>
      </c>
      <c r="MS332" t="str">
        <v>Section, OL02652</v>
      </c>
      <c r="MT332" t="str">
        <v>Section, OL02680</v>
      </c>
      <c r="MU332" t="str">
        <v>Section, OL02793</v>
      </c>
      <c r="MV332" t="str">
        <v>Section, OL02823</v>
      </c>
      <c r="MW332" t="str">
        <v>Section, OL02843</v>
      </c>
      <c r="MX332" t="str">
        <v>Section, OL03026, Ext.</v>
      </c>
      <c r="MY332" t="str">
        <v>Section, OL03026, Int.</v>
      </c>
      <c r="MZ332" t="str">
        <v>Section, OL03570, DWG# 100448-41</v>
      </c>
      <c r="NA332" t="str">
        <v>Section, OL03781</v>
      </c>
      <c r="NB332" t="str">
        <v>Section, OL03911</v>
      </c>
      <c r="NC332" t="str">
        <v>Section, OL03912</v>
      </c>
      <c r="ND332" t="str">
        <v>Section, OL03928</v>
      </c>
      <c r="NE332" t="str">
        <v>Section, OL03929</v>
      </c>
      <c r="NF332" t="str">
        <v>Section, OL04030</v>
      </c>
      <c r="NG332" t="str">
        <v>Section, OL04037</v>
      </c>
      <c r="NH332" t="str">
        <v>Section, OL04038</v>
      </c>
      <c r="NI332" t="str">
        <v>Section, OL04046</v>
      </c>
      <c r="NJ332" t="str">
        <v>Section, OL04065</v>
      </c>
      <c r="NK332" t="str">
        <v>Section, OL04066</v>
      </c>
      <c r="NL332" t="str">
        <v>Section, OL04067</v>
      </c>
      <c r="NM332" t="str">
        <v>Section, OL04069</v>
      </c>
      <c r="NN332" t="str">
        <v>Section, OL04071</v>
      </c>
      <c r="NO332" t="str">
        <v>Section, OL04173</v>
      </c>
      <c r="NP332" t="str">
        <v>Section, OL04174</v>
      </c>
      <c r="NQ332" t="str">
        <v>Section, OL04214</v>
      </c>
      <c r="NR332" t="str">
        <v>Section, OL04215</v>
      </c>
      <c r="NS332" t="str">
        <v>Section, OL04216</v>
      </c>
      <c r="NT332" t="str">
        <v>Section, OL04217</v>
      </c>
      <c r="NU332" t="str">
        <v>Section, Overlay OL02716</v>
      </c>
      <c r="NV332" t="str">
        <v>Section, Overlay OL02717</v>
      </c>
      <c r="NW332" t="str">
        <v>Section, See Image</v>
      </c>
      <c r="NX332" t="str">
        <v>Section, See Image, DWG# 100448-41</v>
      </c>
      <c r="NY332" t="str">
        <v>Section, Without Sots</v>
      </c>
      <c r="NZ332" t="str">
        <v>See Comments Sheet</v>
      </c>
      <c r="OA332" t="str">
        <v>See Comments Sheet, OL02318</v>
      </c>
      <c r="OB332" t="str">
        <v>See Image</v>
      </c>
      <c r="OC332" t="str">
        <v>See Image, .005 or Less = Pass</v>
      </c>
      <c r="OD332" t="str">
        <v>See Image, Check Near Radius</v>
      </c>
      <c r="OE332" t="str">
        <v>See Image, Constrained</v>
      </c>
      <c r="OF332" t="str">
        <v>See Image, Distance Between Flats</v>
      </c>
      <c r="OG332" t="str">
        <v xml:space="preserve">See Image, Mfg. Tol, Section A-A </v>
      </c>
      <c r="OH332" t="str">
        <v>See image, Mfg. Tol.</v>
      </c>
      <c r="OI332" t="str">
        <v>See Image, Mic. Across Flats</v>
      </c>
      <c r="OJ332" t="str">
        <v>See Image, OL02850</v>
      </c>
      <c r="OK332" t="str">
        <v>See Image, OL02880</v>
      </c>
      <c r="OL332" t="str">
        <v>See Image, OL03926</v>
      </c>
      <c r="OM332" t="str">
        <v>See Image, OL03927</v>
      </c>
      <c r="ON332" t="str">
        <v>See Image, OL04003</v>
      </c>
      <c r="OO332" t="str">
        <v>'See Image, OL04342,  Best Fit Joe Block</v>
      </c>
      <c r="OP332" t="str">
        <v>See Image, OL04342,  Blank</v>
      </c>
      <c r="OQ332" t="str">
        <v>See Image, OL04342, Blank</v>
      </c>
      <c r="OR332" t="str">
        <v>See Image, OL04343, Blank</v>
      </c>
      <c r="OS332" t="str">
        <v>See Image, Pass = .002 or Less</v>
      </c>
      <c r="OT332" t="str">
        <v>See Image, Rcd. MAX</v>
      </c>
      <c r="OU332" t="str">
        <v>See Image, Rcd. MIN</v>
      </c>
      <c r="OV332" t="str">
        <v>See Image, Section</v>
      </c>
      <c r="OW332" t="str">
        <v>See Image, Section A-A</v>
      </c>
      <c r="OX332" t="str">
        <v>See Image, Section B-B</v>
      </c>
      <c r="OY332" t="str">
        <v>See Image, Section B-B, TSC</v>
      </c>
      <c r="OZ332" t="str">
        <v>See Image, Shank Drawing # 18000-XX-XX A</v>
      </c>
      <c r="PA332" t="str">
        <v>Sequencial Laser 01, 120 Per Print</v>
      </c>
      <c r="PB332" t="str">
        <v>Set to .202, Zero on Thread Lead</v>
      </c>
      <c r="PC332" t="str">
        <v>Sharp OK, No Burr</v>
      </c>
      <c r="PD332" t="str">
        <v>Sharp OK, No Raised Edge, See Image</v>
      </c>
      <c r="PE332" t="str">
        <v>Sharp OK, No Raised Edges</v>
      </c>
      <c r="PF332" t="str">
        <v>Sharp okay no raised edge</v>
      </c>
      <c r="PG332" t="str">
        <v>Sharp Okay, No Burr</v>
      </c>
      <c r="PH332" t="str">
        <v>Sharp Okay, No Raised Edge</v>
      </c>
      <c r="PI332" t="str">
        <v>Sharp Okay, No Raised Edges,</v>
      </c>
      <c r="PJ332" t="str">
        <v>Sharp Okay, See Image</v>
      </c>
      <c r="PK332" t="str">
        <v xml:space="preserve">Start of Radius @ .195 </v>
      </c>
      <c r="PL332" t="str">
        <v xml:space="preserve">Start of Radius @ .21 </v>
      </c>
      <c r="PM332" t="str">
        <v xml:space="preserve">T.S.C. </v>
      </c>
      <c r="PN332" t="str">
        <v>Tangent Point</v>
      </c>
      <c r="PO332" t="str">
        <v>Tangent point of R.50</v>
      </c>
      <c r="PP332" t="str">
        <v>Taper Check, Mfg.Tol.</v>
      </c>
      <c r="PQ332" t="str">
        <v>Taper Check, Mfg.Tol., See Image</v>
      </c>
      <c r="PR332" t="str">
        <v>Thrd. Minor Ø</v>
      </c>
      <c r="PS332" t="str">
        <v>Thrd. Relief Ø</v>
      </c>
      <c r="PT332" t="str">
        <v>Threadless Blank</v>
      </c>
      <c r="PU332" t="str">
        <v>Threadless Blank, From Major Ø</v>
      </c>
      <c r="PV332" t="str">
        <v>Threadless Blank, Mfg. Tol.</v>
      </c>
      <c r="PW332" t="str">
        <v>Threadless Blank, Thrd. to Neck Rad.</v>
      </c>
      <c r="PX332" t="str">
        <v>Thredless Blank</v>
      </c>
      <c r="PY332" t="str">
        <v>To center of R.005</v>
      </c>
      <c r="PZ332" t="str">
        <v>Torx Min. Dia.</v>
      </c>
      <c r="QA332" t="str">
        <v>Turn Ø Free of Mill Marks</v>
      </c>
      <c r="QB332" t="str">
        <v>Use (Full) GO Hex</v>
      </c>
      <c r="QC332" t="str">
        <v>Use Balloon 1 FULL Gauge</v>
      </c>
      <c r="QD332" t="str">
        <v>Use Balloon 9 FULL GO</v>
      </c>
      <c r="QE332" t="str">
        <v>Use Best Fit Pin</v>
      </c>
      <c r="QF332" t="str">
        <v>Use Disk Tip</v>
      </c>
      <c r="QG332" t="str">
        <v>Use flat bottomed indicator tip.</v>
      </c>
      <c r="QH332" t="str">
        <v xml:space="preserve">Use Full .093 Go Hex </v>
      </c>
      <c r="QI332" t="str">
        <v xml:space="preserve">Use Full .0930 Go Hex </v>
      </c>
      <c r="QJ332" t="str">
        <v>Use Full .1235 Go Hex</v>
      </c>
      <c r="QK332" t="str">
        <v>Use Gauge K2-98-8019-04, See Image</v>
      </c>
      <c r="QL332" t="str">
        <v>Use large flat indicator tip</v>
      </c>
      <c r="QM332" t="str">
        <v>Use Pins.3330/.3350, See Image MAX NO-GO</v>
      </c>
      <c r="QN332" t="str">
        <v>Use Pointed Drop Indicator Tip</v>
      </c>
      <c r="QO332" t="str">
        <v>V-Block</v>
      </c>
      <c r="QP332" t="str">
        <v>V-Block,  AMB for 13</v>
      </c>
      <c r="QQ332" t="str">
        <v>V-Block,  Hex Cham. Dia.</v>
      </c>
      <c r="QR332" t="str">
        <v>V-Block, Hex Depth</v>
      </c>
      <c r="QS332" t="str">
        <v>VBU Gauge</v>
      </c>
      <c r="QT332" t="str">
        <v>Visibally smaller than HEX=Pass</v>
      </c>
      <c r="QU332" t="str">
        <v>Visual Per Drawing</v>
      </c>
      <c r="QV332" t="str">
        <v>Whirl Blank</v>
      </c>
      <c r="QW332" t="str">
        <v xml:space="preserve">Whirl Blank </v>
      </c>
      <c r="QX332" t="str">
        <v>Whirl Blank, Neck Rad. End to Head CL</v>
      </c>
      <c r="QY332" t="str">
        <v>Whirl Blank, Nose Start Dia.</v>
      </c>
      <c r="QZ332" t="str">
        <v>Whirl Blank, Nose Start Dist.</v>
      </c>
      <c r="RA332" t="str">
        <v>Whirl Blank, Thrd. Minor</v>
      </c>
      <c r="RB332" t="str">
        <v>Whirl Blank, Thrd. Pullout Dia.</v>
      </c>
      <c r="RC332" t="str">
        <v>Whole Part, Removal is at Assy. Level</v>
      </c>
      <c r="RD332" t="str">
        <v>Wide Area</v>
      </c>
      <c r="RE332" t="str">
        <v>Zero on End of Go Gauge</v>
      </c>
    </row>
    <row r="333" spans="1:473">
      <c r="A333" t="s">
        <v>961</v>
      </c>
      <c r="C333" t="str" cm="1">
        <f t="array" ref="C333:RE333">TRANSPOSE(_xlfn._xlws.SORT(_xlfn._xlws.FILTER($A$2:$A$600,ISNUMBER(SEARCH('PartLib Table'!M350,$A$2:$A$600)),"not found")))</f>
        <v xml:space="preserve"> 'C', Whirl Blank</v>
      </c>
      <c r="D333" t="str">
        <v xml:space="preserve"> See Image, Constrained</v>
      </c>
      <c r="E333" t="str">
        <v>(.04 to .12 range = Pass)</v>
      </c>
      <c r="F333" t="str">
        <v>(.042 FULL) Go Pin Seat Fully</v>
      </c>
      <c r="G333" t="str">
        <v>(B), Mfg. Tol.</v>
      </c>
      <c r="H333" t="str">
        <v>(B), O.A.L.</v>
      </c>
      <c r="I333" t="str">
        <v>.001 or less =Pass</v>
      </c>
      <c r="J333" t="str">
        <v>.001 or less out of center = Pass</v>
      </c>
      <c r="K333" t="str">
        <v>.002 or Less = Pass</v>
      </c>
      <c r="L333" t="str">
        <v>.002 or Less out of center = Pass</v>
      </c>
      <c r="M333" t="str">
        <v>.005 to .015 = Pass</v>
      </c>
      <c r="N333" t="str">
        <v>.0125 Mean, Section</v>
      </c>
      <c r="O333" t="str">
        <v>.025 or Less in X &amp; Y=Pass</v>
      </c>
      <c r="P333" t="str">
        <v>.038 Mean</v>
      </c>
      <c r="Q333" t="str">
        <v>.063 MM = .0024 IN, See Image</v>
      </c>
      <c r="R333" t="str">
        <v>.063MM = .0024"</v>
      </c>
      <c r="S333" t="str">
        <v>.243 NO-GO, Unconstrained, Must Not Start</v>
      </c>
      <c r="T333" t="str">
        <v>@ Back Face &amp; ID, No Raised Edge</v>
      </c>
      <c r="U333" t="str">
        <v>@ Back Face &amp; OD, No Raised Edge</v>
      </c>
      <c r="V333" t="str">
        <v>@ ID &amp; FACE</v>
      </c>
      <c r="W333" t="str">
        <v>@ OD &amp; BACK FACE</v>
      </c>
      <c r="X333" t="str">
        <v>@ OD &amp; FACE</v>
      </c>
      <c r="Y333" t="str">
        <v>Across from slot</v>
      </c>
      <c r="Z333" t="str">
        <v>All Edge Breaks</v>
      </c>
      <c r="AA333" t="str">
        <v>Attached to bar stock</v>
      </c>
      <c r="AB333" t="str">
        <v xml:space="preserve">Back Turn Fillet Rad. </v>
      </c>
      <c r="AC333" t="str">
        <v>Balloon 1 (DWG FRM0105 Page 2, NV-27)</v>
      </c>
      <c r="AD333" t="str">
        <v>Balloon 1 (DWG FRM0105, NV-30)</v>
      </c>
      <c r="AE333" t="str">
        <v>Balloon 1 (P# 9890002-20) OL00429/A</v>
      </c>
      <c r="AF333" t="str">
        <v>Balloon 1, DWG#FRM0105</v>
      </c>
      <c r="AG333" t="str">
        <v>Balloon 11, See Image</v>
      </c>
      <c r="AH333" t="str">
        <v xml:space="preserve">Balloon 2 (DWG FRM0105 Page 2, NV-27) </v>
      </c>
      <c r="AI333" t="str">
        <v>Balloon 2 (DWG FRM0105, NV-30)</v>
      </c>
      <c r="AJ333" t="str">
        <v>Balloon 2 (P# 9890002-20)</v>
      </c>
      <c r="AK333" t="str">
        <v>Balloon 2, DWG#FRM0105</v>
      </c>
      <c r="AL333" t="str">
        <v>Balloon 2, DWG#FRM0105, See Image</v>
      </c>
      <c r="AM333" t="str">
        <v>Balloon 3 (DWG FRM0105, NV-30 Minor)</v>
      </c>
      <c r="AN333" t="str">
        <v>Balloon 3 (DWG FRM0105, NV-30)</v>
      </c>
      <c r="AO333" t="str">
        <v>Balloon 3 (P# 9890002-20)</v>
      </c>
      <c r="AP333" t="str">
        <v>Balloon 4</v>
      </c>
      <c r="AQ333" t="str">
        <v>Balloon 4 (P# 9890002-20)</v>
      </c>
      <c r="AR333" t="str">
        <v>Below Middle Band</v>
      </c>
      <c r="AS333" t="str">
        <v>Best Fit Pin, .003 or Less =Pass</v>
      </c>
      <c r="AT333" t="str">
        <v>Blank</v>
      </c>
      <c r="AU333" t="str">
        <v>Blank Turn Maj.</v>
      </c>
      <c r="AV333" t="str">
        <v>Blank Turn Maj. Mill Flt., OL4172</v>
      </c>
      <c r="AW333" t="str">
        <v>Blank Without .010 Slots</v>
      </c>
      <c r="AX333" t="str">
        <v>Blank Without .010 Slots, Section</v>
      </c>
      <c r="AY333" t="str">
        <v>Blank without thread</v>
      </c>
      <c r="AZ333" t="str">
        <v xml:space="preserve">Blank, Center of V Grv. </v>
      </c>
      <c r="BA333" t="str">
        <v>Blank, Check R adjacent Balloon 17</v>
      </c>
      <c r="BB333" t="str">
        <v>Blank, EXT. Feature</v>
      </c>
      <c r="BC333" t="str">
        <v>Blank, See Image, OL04335</v>
      </c>
      <c r="BD333" t="str">
        <v>Blank, See Image, OL04336</v>
      </c>
      <c r="BE333" t="str">
        <v xml:space="preserve">Blank, Thrd. </v>
      </c>
      <c r="BF333" t="str">
        <v>Blank, Turn Tip</v>
      </c>
      <c r="BG333" t="str">
        <v>Blank, Without Thrd.</v>
      </c>
      <c r="BH333" t="str">
        <v>Blank, Without Thread</v>
      </c>
      <c r="BI333" t="str">
        <v xml:space="preserve">Blunt Start Blend to Minor </v>
      </c>
      <c r="BJ333" t="str">
        <v>Calc., Use Go HEX</v>
      </c>
      <c r="BK333" t="str">
        <v>Can't dig into OD</v>
      </c>
      <c r="BL333" t="str">
        <v>Carbide Gauge</v>
      </c>
      <c r="BM333" t="str">
        <v xml:space="preserve">Center of V Grv. </v>
      </c>
      <c r="BN333" t="str">
        <v>Centered Less than .03 = Pass</v>
      </c>
      <c r="BO333" t="str">
        <v>Centered within .0005 or Less = Pass</v>
      </c>
      <c r="BP333" t="str">
        <v>Centered within .001 or Less = Pass</v>
      </c>
      <c r="BQ333" t="str">
        <v>Centered within .0254 or Less = Pass</v>
      </c>
      <c r="BR333" t="str">
        <v>Check close to Rod Slot</v>
      </c>
      <c r="BS333" t="str">
        <v>Check every other hole</v>
      </c>
      <c r="BT333" t="str">
        <v>Check Go over full length of slot.</v>
      </c>
      <c r="BU333" t="str">
        <v>Check Near Closed End</v>
      </c>
      <c r="BV333" t="str">
        <v>Check per Print View, Away from Rod Slot</v>
      </c>
      <c r="BW333" t="str">
        <v>Check to Balloon 30 Go Pin</v>
      </c>
      <c r="BX333" t="str">
        <v>Check with .2705 SET Pin Inside Part</v>
      </c>
      <c r="BY333" t="str">
        <v>Check with Hex Up</v>
      </c>
      <c r="BZ333" t="str">
        <v>CMM Blank</v>
      </c>
      <c r="CA333" t="str">
        <v>Confirm Full Radius</v>
      </c>
      <c r="CB333" t="str">
        <v>Constrained in fixture</v>
      </c>
      <c r="CC333" t="str">
        <v>Constrained with Ring</v>
      </c>
      <c r="CD333" t="str">
        <v>Constrained, See Image</v>
      </c>
      <c r="CE333" t="str">
        <v>Dim. "A"</v>
      </c>
      <c r="CF333" t="str">
        <v>Dim. "B"</v>
      </c>
      <c r="CG333" t="str">
        <v>Dim. "C"</v>
      </c>
      <c r="CH333" t="str">
        <v>Dim. "D", Whirl Blank</v>
      </c>
      <c r="CI333" t="str">
        <v>Dim. "G"</v>
      </c>
      <c r="CJ333" t="str">
        <v>Dim. E, Blank Turn Maj. &amp;  Mill Flt</v>
      </c>
      <c r="CK333" t="str">
        <v>Dim. E, Blank Turn Maj.&amp;  Mill Flt</v>
      </c>
      <c r="CL333" t="str">
        <v>Dim. H, Whirl Blank</v>
      </c>
      <c r="CM333" t="str">
        <v>Dim. J, 'Blank Turn Maj. &amp; Whirl Blank</v>
      </c>
      <c r="CN333" t="str">
        <v>Disk Drop Indicator Tip</v>
      </c>
      <c r="CO333" t="str">
        <v>DWG 100448-15, Balloon F_1</v>
      </c>
      <c r="CP333" t="str">
        <v>DWG 100448-15, OL02571</v>
      </c>
      <c r="CQ333" t="str">
        <v>DWG 100448-41</v>
      </c>
      <c r="CR333" t="str">
        <v>DWG 9890040, (10E),Section Part, OL01139</v>
      </c>
      <c r="CS333" t="str">
        <v>DWG 9890040, (10E),Section, OL01139</v>
      </c>
      <c r="CT333" t="str">
        <v>DWG 9890040, (11E)</v>
      </c>
      <c r="CU333" t="str">
        <v>DWG 9890040, (11E), Pins with Flats</v>
      </c>
      <c r="CV333" t="str">
        <v>DWG 9890040, (12E),  Pass=.002 or less</v>
      </c>
      <c r="CW333" t="str">
        <v>DWG 9890040, (12E), See Image</v>
      </c>
      <c r="CX333" t="str">
        <v>DWG 9890040, (1E), OL01431</v>
      </c>
      <c r="CY333" t="str">
        <v>DWG 9890040, (1E), OL01432</v>
      </c>
      <c r="CZ333" t="str">
        <v>DWG 9890040, (2E), OL01432</v>
      </c>
      <c r="DA333" t="str">
        <v>DWG 9890040, (3E)</v>
      </c>
      <c r="DB333" t="str">
        <v>DWG 9890040, (4E)</v>
      </c>
      <c r="DC333" t="str">
        <v>DWG 9890040, (5E), OL02336</v>
      </c>
      <c r="DD333" t="str">
        <v>DWG 9890040, (6E)</v>
      </c>
      <c r="DE333" t="str">
        <v>DWG 9890040, (7E)</v>
      </c>
      <c r="DF333" t="str">
        <v>DWG 9890040, (8E), OL01433</v>
      </c>
      <c r="DG333" t="str">
        <v>DWG 9890040, (8E), OL01433, Section</v>
      </c>
      <c r="DH333" t="str">
        <v>DWG 9890040, (9E), Close to Rod Slot</v>
      </c>
      <c r="DI333" t="str">
        <v>DWG 9890040, (9E),Close to Rod Slot</v>
      </c>
      <c r="DJ333" t="str">
        <v>DWG FRM0105 PAGE 2</v>
      </c>
      <c r="DK333" t="str">
        <v>DWG# 100448-41</v>
      </c>
      <c r="DL333" t="str">
        <v>DWG# 100448-44</v>
      </c>
      <c r="DM333" t="str">
        <v>DWG# 9890003  (1), Section OL00436/A</v>
      </c>
      <c r="DN333" t="str">
        <v>DWG# 9890003 (3), Ring Gauge Constrained</v>
      </c>
      <c r="DO333" t="str">
        <v>DWG# 9890003 (4), Section</v>
      </c>
      <c r="DP333" t="str">
        <v>DWG#100448-26, Balloon 1K, OL02350</v>
      </c>
      <c r="DQ333" t="str">
        <v>DWG#100448-26, Balloon 2K, OL02350</v>
      </c>
      <c r="DR333" t="str">
        <v>DWG#100448-26, Balloon 3K, OL02363</v>
      </c>
      <c r="DS333" t="str">
        <v>DWG#100448-26, Balloon 4K</v>
      </c>
      <c r="DT333" t="str">
        <v>DWG#100448-26, Balloon 5K, Section</v>
      </c>
      <c r="DU333" t="str">
        <v>DWG#100448-26, Balloon 6K</v>
      </c>
      <c r="DV333" t="str">
        <v>DWG#100448-26, Balloon 7K, Section</v>
      </c>
      <c r="DW333" t="str">
        <v>DWG#100448-26, Mfg. Tol.</v>
      </c>
      <c r="DX333" t="str">
        <v>DWG#9890003 (2) Ring Gauge Constrained</v>
      </c>
      <c r="DY333" t="str">
        <v>DWG#9890044</v>
      </c>
      <c r="DZ333" t="str">
        <v>DWG#9890044 .1985 to .2005=Pass</v>
      </c>
      <c r="EA333" t="str">
        <v>DWG#9890044 Overlay OL02441</v>
      </c>
      <c r="EB333" t="str">
        <v>DWG#9890044, OL02441</v>
      </c>
      <c r="EC333" t="str">
        <v>DWG#FRM0105</v>
      </c>
      <c r="ED333" t="str">
        <v>EXT.</v>
      </c>
      <c r="EE333" t="str">
        <v>EXT. Section, OL02460</v>
      </c>
      <c r="EF333" t="str">
        <v>EXT., OL04223</v>
      </c>
      <c r="EG333" t="str">
        <v>Flat Drop Indicator Tip</v>
      </c>
      <c r="EH333" t="str">
        <v>Full Go Pin, No Light, at Radius</v>
      </c>
      <c r="EI333" t="str">
        <v>Function Check</v>
      </c>
      <c r="EJ333" t="str">
        <v>GO Function Gauge</v>
      </c>
      <c r="EK333" t="str">
        <v>Go Gauge for Balloon 1 &amp; 4</v>
      </c>
      <c r="EL333" t="str">
        <v>Go Pin must pass through</v>
      </c>
      <c r="EM333" t="str">
        <v>Greater than .005 = Fail, Section</v>
      </c>
      <c r="EN333" t="str">
        <v>Greater than .025 out of center = Fail</v>
      </c>
      <c r="EO333" t="str">
        <v>Greater than 2.6 = Pass</v>
      </c>
      <c r="EP333" t="str">
        <v>Green = Pass, Red = Fail</v>
      </c>
      <c r="EQ333" t="str">
        <v>Hex Depth</v>
      </c>
      <c r="ER333" t="str">
        <v>Hex Minor</v>
      </c>
      <c r="ES333" t="str">
        <v>Hole Dia.</v>
      </c>
      <c r="ET333" t="str">
        <v>Hook or Disk Tip</v>
      </c>
      <c r="EU333" t="str">
        <v>ID Sphere Finish</v>
      </c>
      <c r="EV333" t="str">
        <v>ID/OD Both Sides, Diff. .002 or less = Pass</v>
      </c>
      <c r="EW333" t="str">
        <v>If Looks Big, Section</v>
      </c>
      <c r="EX333" t="str">
        <v>If Looks Small, Section</v>
      </c>
      <c r="EY333" t="str">
        <v>Insp. Close to Break Away, Mfg.Tol.</v>
      </c>
      <c r="EZ333" t="str">
        <v>INT.</v>
      </c>
      <c r="FA333" t="str">
        <v>INT. Section, OL02460</v>
      </c>
      <c r="FB333" t="str">
        <v>INT., OL04223</v>
      </c>
      <c r="FC333" t="str">
        <v>Intersect. of 7.7 &amp; R0.10</v>
      </c>
      <c r="FD333" t="str">
        <v>Intersect. of 8.79 and R.25 MAX</v>
      </c>
      <c r="FE333" t="str">
        <v>Keep Ind. Tip away from corner</v>
      </c>
      <c r="FF333" t="str">
        <v>L31</v>
      </c>
      <c r="FG333" t="str">
        <v>Laser Mark</v>
      </c>
      <c r="FH333" t="str">
        <v>LASER PER NOTE 4</v>
      </c>
      <c r="FI333" t="str">
        <v>LASER PER NOTE 4, Final Check 1 only</v>
      </c>
      <c r="FJ333" t="str">
        <v>Less than .002 out of center = Pass</v>
      </c>
      <c r="FK333" t="str">
        <v>Less than 2.75 = Pass, Section</v>
      </c>
      <c r="FL333" t="str">
        <v>List as pin. Not Calibrated</v>
      </c>
      <c r="FM333" t="str">
        <v>M9 X 1.25 BUTT See Comment Image</v>
      </c>
      <c r="FN333" t="str">
        <v>Manual Section</v>
      </c>
      <c r="FO333" t="str">
        <v>Max Deep .241 NO-GO =.42</v>
      </c>
      <c r="FP333" t="str">
        <v>MAX Depth of (Note 7) .241 NO-GO Pin</v>
      </c>
      <c r="FQ333" t="str">
        <v>Measure from Blue Line, See Image</v>
      </c>
      <c r="FR333" t="str">
        <v>Measure Width of Blue Area, See Image</v>
      </c>
      <c r="FS333" t="str">
        <v>Mfg. Tol</v>
      </c>
      <c r="FT333" t="str">
        <v>Mfg. Tol, See Image</v>
      </c>
      <c r="FU333" t="str">
        <v>Mfg. Tol.</v>
      </c>
      <c r="FV333" t="str">
        <v>Mfg. Tol. "A"</v>
      </c>
      <c r="FW333" t="str">
        <v>Mfg. Tol. (Zero on Gauge Full Dia. Lead)</v>
      </c>
      <c r="FX333" t="str">
        <v>Mfg. Tol. Balloon 11, See Image</v>
      </c>
      <c r="FY333" t="str">
        <v>Mfg. Tol. Balloon 4</v>
      </c>
      <c r="FZ333" t="str">
        <v>Mfg. Tol. Balloon 7</v>
      </c>
      <c r="GA333" t="str">
        <v xml:space="preserve">Mfg. Tol. C-Bore Face (Ballo 28) </v>
      </c>
      <c r="GB333" t="str">
        <v>Mfg. Tol. Section</v>
      </c>
      <c r="GC333" t="str">
        <v>Mfg. Tol. See Image</v>
      </c>
      <c r="GD333" t="str">
        <v>Mfg. Tol., 3 Places, Record MAX</v>
      </c>
      <c r="GE333" t="str">
        <v>Mfg. Tol., Balloon 11</v>
      </c>
      <c r="GF333" t="str">
        <v>Mfg. Tol., Balloon 7</v>
      </c>
      <c r="GG333" t="str">
        <v>Mfg. Tol., Blank</v>
      </c>
      <c r="GH333" t="str">
        <v>Mfg. Tol., Blank, Balloon 12</v>
      </c>
      <c r="GI333" t="str">
        <v>Mfg. Tol., Blend to SØ.320</v>
      </c>
      <c r="GJ333" t="str">
        <v>Mfg. Tol., Calculation</v>
      </c>
      <c r="GK333" t="str">
        <v>Mfg. Tol., For Mill Fixture</v>
      </c>
      <c r="GL333" t="str">
        <v>Mfg. Tol., L32</v>
      </c>
      <c r="GM333" t="str">
        <v>Mfg. Tol., L33</v>
      </c>
      <c r="GN333" t="str">
        <v>Mfg. Tol., No Tool Marks</v>
      </c>
      <c r="GO333" t="str">
        <v>Mfg. Tol., OL03361</v>
      </c>
      <c r="GP333" t="str">
        <v>Mfg. Tol., Record off center value</v>
      </c>
      <c r="GQ333" t="str">
        <v>Mfg. Tol., Same 3 Places, Record MIN</v>
      </c>
      <c r="GR333" t="str">
        <v>Mfg. Tol., Section</v>
      </c>
      <c r="GS333" t="str">
        <v>Mfg. Tol., Section B-B</v>
      </c>
      <c r="GT333" t="str">
        <v>Mfg. Tol., Section, OL03361</v>
      </c>
      <c r="GU333" t="str">
        <v>Mfg. Tol., Section, Per Note 2</v>
      </c>
      <c r="GV333" t="str">
        <v>Mfg. Tol., See Image</v>
      </c>
      <c r="GW333" t="str">
        <v>Mfg. Tol., See Image, Bore in Blue</v>
      </c>
      <c r="GX333" t="str">
        <v>Mfg. Tol., See Image, Hook Tip</v>
      </c>
      <c r="GY333" t="str">
        <v>Mfg. Tol., Sharp Okay No Burr</v>
      </c>
      <c r="GZ333" t="str">
        <v>Mfg. Tol., Threadless Blank</v>
      </c>
      <c r="HA333" t="str">
        <v>Mfg.Tol.</v>
      </c>
      <c r="HB333" t="str">
        <v>Mgf. To., T.S.C.</v>
      </c>
      <c r="HC333" t="str">
        <v>Milled Feature</v>
      </c>
      <c r="HD333" t="str">
        <v>Milled Feature, OL04045</v>
      </c>
      <c r="HE333" t="str">
        <v>More than .0005 out of center = Fail</v>
      </c>
      <c r="HF333" t="str">
        <v>Must Pass Through</v>
      </c>
      <c r="HG333" t="str">
        <v>Must pass through gauge</v>
      </c>
      <c r="HH333" t="str">
        <v>Must Pass Through Go Gauge</v>
      </c>
      <c r="HI333" t="str">
        <v>Must Pass, See Image.</v>
      </c>
      <c r="HJ333" t="str">
        <v>NA</v>
      </c>
      <c r="HK333" t="str">
        <v>Narrow Area</v>
      </c>
      <c r="HL333" t="str">
        <v>Near Balloon 21</v>
      </c>
      <c r="HM333" t="str">
        <v>Near Datum B</v>
      </c>
      <c r="HN333" t="str">
        <v>Neck Dia.</v>
      </c>
      <c r="HO333" t="str">
        <v>Neck to Head Rad.</v>
      </c>
      <c r="HP333" t="str">
        <v>No Copper Deposits Allowed</v>
      </c>
      <c r="HQ333" t="str">
        <v>No Section</v>
      </c>
      <c r="HR333" t="str">
        <v>No Section, .01 to .014 = Pass</v>
      </c>
      <c r="HS333" t="str">
        <v>No Section, Rotate Part</v>
      </c>
      <c r="HT333" t="str">
        <v>No Section, See Image</v>
      </c>
      <c r="HU333" t="str">
        <v>No Slot, Section B-B</v>
      </c>
      <c r="HV333" t="str">
        <v>No visual step = Pass</v>
      </c>
      <c r="HW333" t="str">
        <v>Not to exceed .95 Deep</v>
      </c>
      <c r="HX333" t="str">
        <v>Note 1</v>
      </c>
      <c r="HY333" t="str">
        <v>OL00333/A</v>
      </c>
      <c r="HZ333" t="str">
        <v>OL00519</v>
      </c>
      <c r="IA333" t="str">
        <v>OL00520</v>
      </c>
      <c r="IB333" t="str">
        <v>OL00529</v>
      </c>
      <c r="IC333" t="str">
        <v>OL00542</v>
      </c>
      <c r="ID333" t="str">
        <v>OL00724</v>
      </c>
      <c r="IE333" t="str">
        <v>OL01250</v>
      </c>
      <c r="IF333" t="str">
        <v>OL01869, Threadless Blank</v>
      </c>
      <c r="IG333" t="str">
        <v>OL01870, Section</v>
      </c>
      <c r="IH333" t="str">
        <v>OL02255</v>
      </c>
      <c r="II333" t="str">
        <v>OL02255, Mfg. Tol.</v>
      </c>
      <c r="IJ333" t="str">
        <v>OL02302</v>
      </c>
      <c r="IK333" t="str">
        <v xml:space="preserve">OL02318  needed per image instructions </v>
      </c>
      <c r="IL333" t="str">
        <v>OL02556</v>
      </c>
      <c r="IM333" t="str">
        <v>OL02557</v>
      </c>
      <c r="IN333" t="str">
        <v>OL02567</v>
      </c>
      <c r="IO333" t="str">
        <v>OL02653</v>
      </c>
      <c r="IP333" t="str">
        <v>OL02718</v>
      </c>
      <c r="IQ333" t="str">
        <v>OL02841</v>
      </c>
      <c r="IR333" t="str">
        <v>OL02842</v>
      </c>
      <c r="IS333" t="str">
        <v>OL02844</v>
      </c>
      <c r="IT333" t="str">
        <v>OL02871</v>
      </c>
      <c r="IU333" t="str">
        <v>OL02887</v>
      </c>
      <c r="IV333" t="str">
        <v>OL03500</v>
      </c>
      <c r="IW333" t="str">
        <v>OL03766</v>
      </c>
      <c r="IX333" t="str">
        <v>OL03868</v>
      </c>
      <c r="IY333" t="str">
        <v>OL03869</v>
      </c>
      <c r="IZ333" t="str">
        <v>OL03870</v>
      </c>
      <c r="JA333" t="str">
        <v>OL03873, DWG# 100448-44</v>
      </c>
      <c r="JB333" t="str">
        <v>OL03949</v>
      </c>
      <c r="JC333" t="str">
        <v xml:space="preserve">OL04043, Section </v>
      </c>
      <c r="JD333" t="str">
        <v xml:space="preserve">OL04044, Section </v>
      </c>
      <c r="JE333" t="str">
        <v>OL04045</v>
      </c>
      <c r="JF333" t="str">
        <v>OL04045, Milled Feature</v>
      </c>
      <c r="JG333" t="str">
        <v>OL04063</v>
      </c>
      <c r="JH333" t="str">
        <v>OL04064</v>
      </c>
      <c r="JI333" t="str">
        <v>OL04065</v>
      </c>
      <c r="JJ333" t="str">
        <v>OL04181</v>
      </c>
      <c r="JK333" t="str">
        <v>OL04218</v>
      </c>
      <c r="JL333" t="str">
        <v>OL04224, See Image</v>
      </c>
      <c r="JM333" t="str">
        <v>OL04374</v>
      </c>
      <c r="JN333" t="str">
        <v>OL04375, Section M-M</v>
      </c>
      <c r="JO333" t="str">
        <v>OL04376, Section M-M</v>
      </c>
      <c r="JP333" t="str">
        <v>OL04443</v>
      </c>
      <c r="JQ333" t="str">
        <v>OL04444</v>
      </c>
      <c r="JR333" t="str">
        <v>OL05000</v>
      </c>
      <c r="JS333" t="str">
        <v>One side of slot</v>
      </c>
      <c r="JT333" t="str">
        <v>Other side of slot</v>
      </c>
      <c r="JU333" t="str">
        <v>Out of center more than .002 = Fail</v>
      </c>
      <c r="JV333" t="str">
        <v>Out of center more than.002 = Fail</v>
      </c>
      <c r="JW333" t="str">
        <v>Overlay OL02713</v>
      </c>
      <c r="JX333" t="str">
        <v>Overlay OL02714</v>
      </c>
      <c r="JY333" t="str">
        <v>Overlay OL02718</v>
      </c>
      <c r="JZ333" t="str">
        <v>Overlay OL03831, Mfg. Tol.</v>
      </c>
      <c r="KA333" t="str">
        <v>Part Without Slots</v>
      </c>
      <c r="KB333" t="str">
        <v>Part Without Slots, See Image</v>
      </c>
      <c r="KC333" t="str">
        <v xml:space="preserve">Pass = .0254 or Less </v>
      </c>
      <c r="KD333" t="str">
        <v>PD MIN = 4.361, PD MAX = 4.456</v>
      </c>
      <c r="KE333" t="str">
        <v>Per Balloon 2 Note</v>
      </c>
      <c r="KF333" t="str">
        <v>Per drawing note(s) 8.</v>
      </c>
      <c r="KG333" t="str">
        <v>Point or Sphere Tip</v>
      </c>
      <c r="KH333" t="str">
        <v>Point Tip</v>
      </c>
      <c r="KI333" t="str">
        <v>R.9 to R1.1 = Pass, See Image</v>
      </c>
      <c r="KJ333" t="str">
        <v>Ram Construction</v>
      </c>
      <c r="KK333" t="str">
        <v>Record Same Pass / Fail All Balloons</v>
      </c>
      <c r="KL333" t="str">
        <v>Ref. Balloon 1</v>
      </c>
      <c r="KM333" t="str">
        <v>Ref. Balloon 12</v>
      </c>
      <c r="KN333" t="str">
        <v>Ref. Balloon 13, 100% AQL</v>
      </c>
      <c r="KO333" t="str">
        <v>Ref. Balloon 2</v>
      </c>
      <c r="KP333" t="str">
        <v>Ref. Balloon 21, 100% AQL</v>
      </c>
      <c r="KQ333" t="str">
        <v>Ref. Balloon 4</v>
      </c>
      <c r="KR333" t="str">
        <v>Ref. Balloon 7</v>
      </c>
      <c r="KS333" t="str">
        <v>Ref. Balloon 8</v>
      </c>
      <c r="KT333" t="str">
        <v>Relieved Pin Gauges 09236 &amp; 09235</v>
      </c>
      <c r="KU333" t="str">
        <v>Rotate Part</v>
      </c>
      <c r="KV333" t="str">
        <v>Rotate Part, See Image</v>
      </c>
      <c r="KW333" t="str">
        <v>Same as Root Radius</v>
      </c>
      <c r="KX333" t="str">
        <v>Section</v>
      </c>
      <c r="KY333" t="str">
        <v>Section B-B</v>
      </c>
      <c r="KZ333" t="str">
        <v>Section B-B, Distance Between Grooves</v>
      </c>
      <c r="LA333" t="str">
        <v>Section C-C</v>
      </c>
      <c r="LB333" t="str">
        <v>Section Part</v>
      </c>
      <c r="LC333" t="str">
        <v>Section Part, Measured from Opposite Face</v>
      </c>
      <c r="LD333" t="str">
        <v>Section, Broachless Blank</v>
      </c>
      <c r="LE333" t="str">
        <v>Section, EXT. Sphere Location.</v>
      </c>
      <c r="LF333" t="str">
        <v>Section, Hex Cham. Ang.</v>
      </c>
      <c r="LG333" t="str">
        <v>Section, Hex Fillet Rad.</v>
      </c>
      <c r="LH333" t="str">
        <v>Section, INT. Feature</v>
      </c>
      <c r="LI333" t="str">
        <v>Section, INT. Sphere Location.</v>
      </c>
      <c r="LJ333" t="str">
        <v>Section, Mfg. Tol.</v>
      </c>
      <c r="LK333" t="str">
        <v>Section, Mfg. Tol., See Image</v>
      </c>
      <c r="LL333" t="str">
        <v>Section, OL00486</v>
      </c>
      <c r="LM333" t="str">
        <v>Section, OL00542</v>
      </c>
      <c r="LN333" t="str">
        <v>Section, OL00543</v>
      </c>
      <c r="LO333" t="str">
        <v>Section, OL00544</v>
      </c>
      <c r="LP333" t="str">
        <v>Section, OL00545</v>
      </c>
      <c r="LQ333" t="str">
        <v>Section, OL00546</v>
      </c>
      <c r="LR333" t="str">
        <v>Section, OL00547</v>
      </c>
      <c r="LS333" t="str">
        <v>Section, OL00555</v>
      </c>
      <c r="LT333" t="str">
        <v>Section, OL00725</v>
      </c>
      <c r="LU333" t="str">
        <v>Section, OL01430</v>
      </c>
      <c r="LV333" t="str">
        <v>Section, OL01434</v>
      </c>
      <c r="LW333" t="str">
        <v>Section, OL01435</v>
      </c>
      <c r="LX333" t="str">
        <v>Section, OL01807</v>
      </c>
      <c r="LY333" t="str">
        <v>Section, OL01830</v>
      </c>
      <c r="LZ333" t="str">
        <v>Section, OL02351</v>
      </c>
      <c r="MA333" t="str">
        <v>Section, OL02519</v>
      </c>
      <c r="MB333" t="str">
        <v>Section, OL02520</v>
      </c>
      <c r="MC333" t="str">
        <v>Section, OL02522</v>
      </c>
      <c r="MD333" t="str">
        <v>Section, OL02540</v>
      </c>
      <c r="ME333" t="str">
        <v>Section, OL02541</v>
      </c>
      <c r="MF333" t="str">
        <v>Section, OL02552</v>
      </c>
      <c r="MG333" t="str">
        <v>Section, OL02553</v>
      </c>
      <c r="MH333" t="str">
        <v>Section, OL02554</v>
      </c>
      <c r="MI333" t="str">
        <v>Section, OL02555</v>
      </c>
      <c r="MJ333" t="str">
        <v>Section, OL02558</v>
      </c>
      <c r="MK333" t="str">
        <v>Section, OL02559</v>
      </c>
      <c r="ML333" t="str">
        <v>Section, OL02560</v>
      </c>
      <c r="MM333" t="str">
        <v>Section, OL02619</v>
      </c>
      <c r="MN333" t="str">
        <v>Section, OL02620</v>
      </c>
      <c r="MO333" t="str">
        <v>Section, OL02621</v>
      </c>
      <c r="MP333" t="str">
        <v>Section, OL02622</v>
      </c>
      <c r="MQ333" t="str">
        <v>Section, OL02623</v>
      </c>
      <c r="MR333" t="str">
        <v>Section, OL02624</v>
      </c>
      <c r="MS333" t="str">
        <v>Section, OL02652</v>
      </c>
      <c r="MT333" t="str">
        <v>Section, OL02680</v>
      </c>
      <c r="MU333" t="str">
        <v>Section, OL02793</v>
      </c>
      <c r="MV333" t="str">
        <v>Section, OL02823</v>
      </c>
      <c r="MW333" t="str">
        <v>Section, OL02843</v>
      </c>
      <c r="MX333" t="str">
        <v>Section, OL03026, Ext.</v>
      </c>
      <c r="MY333" t="str">
        <v>Section, OL03026, Int.</v>
      </c>
      <c r="MZ333" t="str">
        <v>Section, OL03570, DWG# 100448-41</v>
      </c>
      <c r="NA333" t="str">
        <v>Section, OL03781</v>
      </c>
      <c r="NB333" t="str">
        <v>Section, OL03911</v>
      </c>
      <c r="NC333" t="str">
        <v>Section, OL03912</v>
      </c>
      <c r="ND333" t="str">
        <v>Section, OL03928</v>
      </c>
      <c r="NE333" t="str">
        <v>Section, OL03929</v>
      </c>
      <c r="NF333" t="str">
        <v>Section, OL04030</v>
      </c>
      <c r="NG333" t="str">
        <v>Section, OL04037</v>
      </c>
      <c r="NH333" t="str">
        <v>Section, OL04038</v>
      </c>
      <c r="NI333" t="str">
        <v>Section, OL04046</v>
      </c>
      <c r="NJ333" t="str">
        <v>Section, OL04065</v>
      </c>
      <c r="NK333" t="str">
        <v>Section, OL04066</v>
      </c>
      <c r="NL333" t="str">
        <v>Section, OL04067</v>
      </c>
      <c r="NM333" t="str">
        <v>Section, OL04069</v>
      </c>
      <c r="NN333" t="str">
        <v>Section, OL04071</v>
      </c>
      <c r="NO333" t="str">
        <v>Section, OL04173</v>
      </c>
      <c r="NP333" t="str">
        <v>Section, OL04174</v>
      </c>
      <c r="NQ333" t="str">
        <v>Section, OL04214</v>
      </c>
      <c r="NR333" t="str">
        <v>Section, OL04215</v>
      </c>
      <c r="NS333" t="str">
        <v>Section, OL04216</v>
      </c>
      <c r="NT333" t="str">
        <v>Section, OL04217</v>
      </c>
      <c r="NU333" t="str">
        <v>Section, Overlay OL02716</v>
      </c>
      <c r="NV333" t="str">
        <v>Section, Overlay OL02717</v>
      </c>
      <c r="NW333" t="str">
        <v>Section, See Image</v>
      </c>
      <c r="NX333" t="str">
        <v>Section, See Image, DWG# 100448-41</v>
      </c>
      <c r="NY333" t="str">
        <v>Section, Without Sots</v>
      </c>
      <c r="NZ333" t="str">
        <v>See Comments Sheet</v>
      </c>
      <c r="OA333" t="str">
        <v>See Comments Sheet, OL02318</v>
      </c>
      <c r="OB333" t="str">
        <v>See Image</v>
      </c>
      <c r="OC333" t="str">
        <v>See Image, .005 or Less = Pass</v>
      </c>
      <c r="OD333" t="str">
        <v>See Image, Check Near Radius</v>
      </c>
      <c r="OE333" t="str">
        <v>See Image, Constrained</v>
      </c>
      <c r="OF333" t="str">
        <v>See Image, Distance Between Flats</v>
      </c>
      <c r="OG333" t="str">
        <v xml:space="preserve">See Image, Mfg. Tol, Section A-A </v>
      </c>
      <c r="OH333" t="str">
        <v>See image, Mfg. Tol.</v>
      </c>
      <c r="OI333" t="str">
        <v>See Image, Mic. Across Flats</v>
      </c>
      <c r="OJ333" t="str">
        <v>See Image, OL02850</v>
      </c>
      <c r="OK333" t="str">
        <v>See Image, OL02880</v>
      </c>
      <c r="OL333" t="str">
        <v>See Image, OL03926</v>
      </c>
      <c r="OM333" t="str">
        <v>See Image, OL03927</v>
      </c>
      <c r="ON333" t="str">
        <v>See Image, OL04003</v>
      </c>
      <c r="OO333" t="str">
        <v>'See Image, OL04342,  Best Fit Joe Block</v>
      </c>
      <c r="OP333" t="str">
        <v>See Image, OL04342,  Blank</v>
      </c>
      <c r="OQ333" t="str">
        <v>See Image, OL04342, Blank</v>
      </c>
      <c r="OR333" t="str">
        <v>See Image, OL04343, Blank</v>
      </c>
      <c r="OS333" t="str">
        <v>See Image, Pass = .002 or Less</v>
      </c>
      <c r="OT333" t="str">
        <v>See Image, Rcd. MAX</v>
      </c>
      <c r="OU333" t="str">
        <v>See Image, Rcd. MIN</v>
      </c>
      <c r="OV333" t="str">
        <v>See Image, Section</v>
      </c>
      <c r="OW333" t="str">
        <v>See Image, Section A-A</v>
      </c>
      <c r="OX333" t="str">
        <v>See Image, Section B-B</v>
      </c>
      <c r="OY333" t="str">
        <v>See Image, Section B-B, TSC</v>
      </c>
      <c r="OZ333" t="str">
        <v>See Image, Shank Drawing # 18000-XX-XX A</v>
      </c>
      <c r="PA333" t="str">
        <v>Sequencial Laser 01, 120 Per Print</v>
      </c>
      <c r="PB333" t="str">
        <v>Set to .202, Zero on Thread Lead</v>
      </c>
      <c r="PC333" t="str">
        <v>Sharp OK, No Burr</v>
      </c>
      <c r="PD333" t="str">
        <v>Sharp OK, No Raised Edge, See Image</v>
      </c>
      <c r="PE333" t="str">
        <v>Sharp OK, No Raised Edges</v>
      </c>
      <c r="PF333" t="str">
        <v>Sharp okay no raised edge</v>
      </c>
      <c r="PG333" t="str">
        <v>Sharp Okay, No Burr</v>
      </c>
      <c r="PH333" t="str">
        <v>Sharp Okay, No Raised Edge</v>
      </c>
      <c r="PI333" t="str">
        <v>Sharp Okay, No Raised Edges,</v>
      </c>
      <c r="PJ333" t="str">
        <v>Sharp Okay, See Image</v>
      </c>
      <c r="PK333" t="str">
        <v xml:space="preserve">Start of Radius @ .195 </v>
      </c>
      <c r="PL333" t="str">
        <v xml:space="preserve">Start of Radius @ .21 </v>
      </c>
      <c r="PM333" t="str">
        <v xml:space="preserve">T.S.C. </v>
      </c>
      <c r="PN333" t="str">
        <v>Tangent Point</v>
      </c>
      <c r="PO333" t="str">
        <v>Tangent point of R.50</v>
      </c>
      <c r="PP333" t="str">
        <v>Taper Check, Mfg.Tol.</v>
      </c>
      <c r="PQ333" t="str">
        <v>Taper Check, Mfg.Tol., See Image</v>
      </c>
      <c r="PR333" t="str">
        <v>Thrd. Minor Ø</v>
      </c>
      <c r="PS333" t="str">
        <v>Thrd. Relief Ø</v>
      </c>
      <c r="PT333" t="str">
        <v>Threadless Blank</v>
      </c>
      <c r="PU333" t="str">
        <v>Threadless Blank, From Major Ø</v>
      </c>
      <c r="PV333" t="str">
        <v>Threadless Blank, Mfg. Tol.</v>
      </c>
      <c r="PW333" t="str">
        <v>Threadless Blank, Thrd. to Neck Rad.</v>
      </c>
      <c r="PX333" t="str">
        <v>Thredless Blank</v>
      </c>
      <c r="PY333" t="str">
        <v>To center of R.005</v>
      </c>
      <c r="PZ333" t="str">
        <v>Torx Min. Dia.</v>
      </c>
      <c r="QA333" t="str">
        <v>Turn Ø Free of Mill Marks</v>
      </c>
      <c r="QB333" t="str">
        <v>Use (Full) GO Hex</v>
      </c>
      <c r="QC333" t="str">
        <v>Use Balloon 1 FULL Gauge</v>
      </c>
      <c r="QD333" t="str">
        <v>Use Balloon 9 FULL GO</v>
      </c>
      <c r="QE333" t="str">
        <v>Use Best Fit Pin</v>
      </c>
      <c r="QF333" t="str">
        <v>Use Disk Tip</v>
      </c>
      <c r="QG333" t="str">
        <v>Use flat bottomed indicator tip.</v>
      </c>
      <c r="QH333" t="str">
        <v xml:space="preserve">Use Full .093 Go Hex </v>
      </c>
      <c r="QI333" t="str">
        <v xml:space="preserve">Use Full .0930 Go Hex </v>
      </c>
      <c r="QJ333" t="str">
        <v>Use Full .1235 Go Hex</v>
      </c>
      <c r="QK333" t="str">
        <v>Use Gauge K2-98-8019-04, See Image</v>
      </c>
      <c r="QL333" t="str">
        <v>Use large flat indicator tip</v>
      </c>
      <c r="QM333" t="str">
        <v>Use Pins.3330/.3350, See Image MAX NO-GO</v>
      </c>
      <c r="QN333" t="str">
        <v>Use Pointed Drop Indicator Tip</v>
      </c>
      <c r="QO333" t="str">
        <v>V-Block</v>
      </c>
      <c r="QP333" t="str">
        <v>V-Block,  AMB for 13</v>
      </c>
      <c r="QQ333" t="str">
        <v>V-Block,  Hex Cham. Dia.</v>
      </c>
      <c r="QR333" t="str">
        <v>V-Block, Hex Depth</v>
      </c>
      <c r="QS333" t="str">
        <v>VBU Gauge</v>
      </c>
      <c r="QT333" t="str">
        <v>Visibally smaller than HEX=Pass</v>
      </c>
      <c r="QU333" t="str">
        <v>Visual Per Drawing</v>
      </c>
      <c r="QV333" t="str">
        <v>Whirl Blank</v>
      </c>
      <c r="QW333" t="str">
        <v xml:space="preserve">Whirl Blank </v>
      </c>
      <c r="QX333" t="str">
        <v>Whirl Blank, Neck Rad. End to Head CL</v>
      </c>
      <c r="QY333" t="str">
        <v>Whirl Blank, Nose Start Dia.</v>
      </c>
      <c r="QZ333" t="str">
        <v>Whirl Blank, Nose Start Dist.</v>
      </c>
      <c r="RA333" t="str">
        <v>Whirl Blank, Thrd. Minor</v>
      </c>
      <c r="RB333" t="str">
        <v>Whirl Blank, Thrd. Pullout Dia.</v>
      </c>
      <c r="RC333" t="str">
        <v>Whole Part, Removal is at Assy. Level</v>
      </c>
      <c r="RD333" t="str">
        <v>Wide Area</v>
      </c>
      <c r="RE333" t="str">
        <v>Zero on End of Go Gauge</v>
      </c>
    </row>
    <row r="334" spans="1:473">
      <c r="A334" t="s">
        <v>962</v>
      </c>
      <c r="C334" t="str" cm="1">
        <f t="array" ref="C334:RE334">TRANSPOSE(_xlfn._xlws.SORT(_xlfn._xlws.FILTER($A$2:$A$600,ISNUMBER(SEARCH('PartLib Table'!M351,$A$2:$A$600)),"not found")))</f>
        <v xml:space="preserve"> 'C', Whirl Blank</v>
      </c>
      <c r="D334" t="str">
        <v xml:space="preserve"> See Image, Constrained</v>
      </c>
      <c r="E334" t="str">
        <v>(.04 to .12 range = Pass)</v>
      </c>
      <c r="F334" t="str">
        <v>(.042 FULL) Go Pin Seat Fully</v>
      </c>
      <c r="G334" t="str">
        <v>(B), Mfg. Tol.</v>
      </c>
      <c r="H334" t="str">
        <v>(B), O.A.L.</v>
      </c>
      <c r="I334" t="str">
        <v>.001 or less =Pass</v>
      </c>
      <c r="J334" t="str">
        <v>.001 or less out of center = Pass</v>
      </c>
      <c r="K334" t="str">
        <v>.002 or Less = Pass</v>
      </c>
      <c r="L334" t="str">
        <v>.002 or Less out of center = Pass</v>
      </c>
      <c r="M334" t="str">
        <v>.005 to .015 = Pass</v>
      </c>
      <c r="N334" t="str">
        <v>.0125 Mean, Section</v>
      </c>
      <c r="O334" t="str">
        <v>.025 or Less in X &amp; Y=Pass</v>
      </c>
      <c r="P334" t="str">
        <v>.038 Mean</v>
      </c>
      <c r="Q334" t="str">
        <v>.063 MM = .0024 IN, See Image</v>
      </c>
      <c r="R334" t="str">
        <v>.063MM = .0024"</v>
      </c>
      <c r="S334" t="str">
        <v>.243 NO-GO, Unconstrained, Must Not Start</v>
      </c>
      <c r="T334" t="str">
        <v>@ Back Face &amp; ID, No Raised Edge</v>
      </c>
      <c r="U334" t="str">
        <v>@ Back Face &amp; OD, No Raised Edge</v>
      </c>
      <c r="V334" t="str">
        <v>@ ID &amp; FACE</v>
      </c>
      <c r="W334" t="str">
        <v>@ OD &amp; BACK FACE</v>
      </c>
      <c r="X334" t="str">
        <v>@ OD &amp; FACE</v>
      </c>
      <c r="Y334" t="str">
        <v>Across from slot</v>
      </c>
      <c r="Z334" t="str">
        <v>All Edge Breaks</v>
      </c>
      <c r="AA334" t="str">
        <v>Attached to bar stock</v>
      </c>
      <c r="AB334" t="str">
        <v xml:space="preserve">Back Turn Fillet Rad. </v>
      </c>
      <c r="AC334" t="str">
        <v>Balloon 1 (DWG FRM0105 Page 2, NV-27)</v>
      </c>
      <c r="AD334" t="str">
        <v>Balloon 1 (DWG FRM0105, NV-30)</v>
      </c>
      <c r="AE334" t="str">
        <v>Balloon 1 (P# 9890002-20) OL00429/A</v>
      </c>
      <c r="AF334" t="str">
        <v>Balloon 1, DWG#FRM0105</v>
      </c>
      <c r="AG334" t="str">
        <v>Balloon 11, See Image</v>
      </c>
      <c r="AH334" t="str">
        <v xml:space="preserve">Balloon 2 (DWG FRM0105 Page 2, NV-27) </v>
      </c>
      <c r="AI334" t="str">
        <v>Balloon 2 (DWG FRM0105, NV-30)</v>
      </c>
      <c r="AJ334" t="str">
        <v>Balloon 2 (P# 9890002-20)</v>
      </c>
      <c r="AK334" t="str">
        <v>Balloon 2, DWG#FRM0105</v>
      </c>
      <c r="AL334" t="str">
        <v>Balloon 2, DWG#FRM0105, See Image</v>
      </c>
      <c r="AM334" t="str">
        <v>Balloon 3 (DWG FRM0105, NV-30 Minor)</v>
      </c>
      <c r="AN334" t="str">
        <v>Balloon 3 (DWG FRM0105, NV-30)</v>
      </c>
      <c r="AO334" t="str">
        <v>Balloon 3 (P# 9890002-20)</v>
      </c>
      <c r="AP334" t="str">
        <v>Balloon 4</v>
      </c>
      <c r="AQ334" t="str">
        <v>Balloon 4 (P# 9890002-20)</v>
      </c>
      <c r="AR334" t="str">
        <v>Below Middle Band</v>
      </c>
      <c r="AS334" t="str">
        <v>Best Fit Pin, .003 or Less =Pass</v>
      </c>
      <c r="AT334" t="str">
        <v>Blank</v>
      </c>
      <c r="AU334" t="str">
        <v>Blank Turn Maj.</v>
      </c>
      <c r="AV334" t="str">
        <v>Blank Turn Maj. Mill Flt., OL4172</v>
      </c>
      <c r="AW334" t="str">
        <v>Blank Without .010 Slots</v>
      </c>
      <c r="AX334" t="str">
        <v>Blank Without .010 Slots, Section</v>
      </c>
      <c r="AY334" t="str">
        <v>Blank without thread</v>
      </c>
      <c r="AZ334" t="str">
        <v xml:space="preserve">Blank, Center of V Grv. </v>
      </c>
      <c r="BA334" t="str">
        <v>Blank, Check R adjacent Balloon 17</v>
      </c>
      <c r="BB334" t="str">
        <v>Blank, EXT. Feature</v>
      </c>
      <c r="BC334" t="str">
        <v>Blank, See Image, OL04335</v>
      </c>
      <c r="BD334" t="str">
        <v>Blank, See Image, OL04336</v>
      </c>
      <c r="BE334" t="str">
        <v xml:space="preserve">Blank, Thrd. </v>
      </c>
      <c r="BF334" t="str">
        <v>Blank, Turn Tip</v>
      </c>
      <c r="BG334" t="str">
        <v>Blank, Without Thrd.</v>
      </c>
      <c r="BH334" t="str">
        <v>Blank, Without Thread</v>
      </c>
      <c r="BI334" t="str">
        <v xml:space="preserve">Blunt Start Blend to Minor </v>
      </c>
      <c r="BJ334" t="str">
        <v>Calc., Use Go HEX</v>
      </c>
      <c r="BK334" t="str">
        <v>Can't dig into OD</v>
      </c>
      <c r="BL334" t="str">
        <v>Carbide Gauge</v>
      </c>
      <c r="BM334" t="str">
        <v xml:space="preserve">Center of V Grv. </v>
      </c>
      <c r="BN334" t="str">
        <v>Centered Less than .03 = Pass</v>
      </c>
      <c r="BO334" t="str">
        <v>Centered within .0005 or Less = Pass</v>
      </c>
      <c r="BP334" t="str">
        <v>Centered within .001 or Less = Pass</v>
      </c>
      <c r="BQ334" t="str">
        <v>Centered within .0254 or Less = Pass</v>
      </c>
      <c r="BR334" t="str">
        <v>Check close to Rod Slot</v>
      </c>
      <c r="BS334" t="str">
        <v>Check every other hole</v>
      </c>
      <c r="BT334" t="str">
        <v>Check Go over full length of slot.</v>
      </c>
      <c r="BU334" t="str">
        <v>Check Near Closed End</v>
      </c>
      <c r="BV334" t="str">
        <v>Check per Print View, Away from Rod Slot</v>
      </c>
      <c r="BW334" t="str">
        <v>Check to Balloon 30 Go Pin</v>
      </c>
      <c r="BX334" t="str">
        <v>Check with .2705 SET Pin Inside Part</v>
      </c>
      <c r="BY334" t="str">
        <v>Check with Hex Up</v>
      </c>
      <c r="BZ334" t="str">
        <v>CMM Blank</v>
      </c>
      <c r="CA334" t="str">
        <v>Confirm Full Radius</v>
      </c>
      <c r="CB334" t="str">
        <v>Constrained in fixture</v>
      </c>
      <c r="CC334" t="str">
        <v>Constrained with Ring</v>
      </c>
      <c r="CD334" t="str">
        <v>Constrained, See Image</v>
      </c>
      <c r="CE334" t="str">
        <v>Dim. "A"</v>
      </c>
      <c r="CF334" t="str">
        <v>Dim. "B"</v>
      </c>
      <c r="CG334" t="str">
        <v>Dim. "C"</v>
      </c>
      <c r="CH334" t="str">
        <v>Dim. "D", Whirl Blank</v>
      </c>
      <c r="CI334" t="str">
        <v>Dim. "G"</v>
      </c>
      <c r="CJ334" t="str">
        <v>Dim. E, Blank Turn Maj. &amp;  Mill Flt</v>
      </c>
      <c r="CK334" t="str">
        <v>Dim. E, Blank Turn Maj.&amp;  Mill Flt</v>
      </c>
      <c r="CL334" t="str">
        <v>Dim. H, Whirl Blank</v>
      </c>
      <c r="CM334" t="str">
        <v>Dim. J, 'Blank Turn Maj. &amp; Whirl Blank</v>
      </c>
      <c r="CN334" t="str">
        <v>Disk Drop Indicator Tip</v>
      </c>
      <c r="CO334" t="str">
        <v>DWG 100448-15, Balloon F_1</v>
      </c>
      <c r="CP334" t="str">
        <v>DWG 100448-15, OL02571</v>
      </c>
      <c r="CQ334" t="str">
        <v>DWG 100448-41</v>
      </c>
      <c r="CR334" t="str">
        <v>DWG 9890040, (10E),Section Part, OL01139</v>
      </c>
      <c r="CS334" t="str">
        <v>DWG 9890040, (10E),Section, OL01139</v>
      </c>
      <c r="CT334" t="str">
        <v>DWG 9890040, (11E)</v>
      </c>
      <c r="CU334" t="str">
        <v>DWG 9890040, (11E), Pins with Flats</v>
      </c>
      <c r="CV334" t="str">
        <v>DWG 9890040, (12E),  Pass=.002 or less</v>
      </c>
      <c r="CW334" t="str">
        <v>DWG 9890040, (12E), See Image</v>
      </c>
      <c r="CX334" t="str">
        <v>DWG 9890040, (1E), OL01431</v>
      </c>
      <c r="CY334" t="str">
        <v>DWG 9890040, (1E), OL01432</v>
      </c>
      <c r="CZ334" t="str">
        <v>DWG 9890040, (2E), OL01432</v>
      </c>
      <c r="DA334" t="str">
        <v>DWG 9890040, (3E)</v>
      </c>
      <c r="DB334" t="str">
        <v>DWG 9890040, (4E)</v>
      </c>
      <c r="DC334" t="str">
        <v>DWG 9890040, (5E), OL02336</v>
      </c>
      <c r="DD334" t="str">
        <v>DWG 9890040, (6E)</v>
      </c>
      <c r="DE334" t="str">
        <v>DWG 9890040, (7E)</v>
      </c>
      <c r="DF334" t="str">
        <v>DWG 9890040, (8E), OL01433</v>
      </c>
      <c r="DG334" t="str">
        <v>DWG 9890040, (8E), OL01433, Section</v>
      </c>
      <c r="DH334" t="str">
        <v>DWG 9890040, (9E), Close to Rod Slot</v>
      </c>
      <c r="DI334" t="str">
        <v>DWG 9890040, (9E),Close to Rod Slot</v>
      </c>
      <c r="DJ334" t="str">
        <v>DWG FRM0105 PAGE 2</v>
      </c>
      <c r="DK334" t="str">
        <v>DWG# 100448-41</v>
      </c>
      <c r="DL334" t="str">
        <v>DWG# 100448-44</v>
      </c>
      <c r="DM334" t="str">
        <v>DWG# 9890003  (1), Section OL00436/A</v>
      </c>
      <c r="DN334" t="str">
        <v>DWG# 9890003 (3), Ring Gauge Constrained</v>
      </c>
      <c r="DO334" t="str">
        <v>DWG# 9890003 (4), Section</v>
      </c>
      <c r="DP334" t="str">
        <v>DWG#100448-26, Balloon 1K, OL02350</v>
      </c>
      <c r="DQ334" t="str">
        <v>DWG#100448-26, Balloon 2K, OL02350</v>
      </c>
      <c r="DR334" t="str">
        <v>DWG#100448-26, Balloon 3K, OL02363</v>
      </c>
      <c r="DS334" t="str">
        <v>DWG#100448-26, Balloon 4K</v>
      </c>
      <c r="DT334" t="str">
        <v>DWG#100448-26, Balloon 5K, Section</v>
      </c>
      <c r="DU334" t="str">
        <v>DWG#100448-26, Balloon 6K</v>
      </c>
      <c r="DV334" t="str">
        <v>DWG#100448-26, Balloon 7K, Section</v>
      </c>
      <c r="DW334" t="str">
        <v>DWG#100448-26, Mfg. Tol.</v>
      </c>
      <c r="DX334" t="str">
        <v>DWG#9890003 (2) Ring Gauge Constrained</v>
      </c>
      <c r="DY334" t="str">
        <v>DWG#9890044</v>
      </c>
      <c r="DZ334" t="str">
        <v>DWG#9890044 .1985 to .2005=Pass</v>
      </c>
      <c r="EA334" t="str">
        <v>DWG#9890044 Overlay OL02441</v>
      </c>
      <c r="EB334" t="str">
        <v>DWG#9890044, OL02441</v>
      </c>
      <c r="EC334" t="str">
        <v>DWG#FRM0105</v>
      </c>
      <c r="ED334" t="str">
        <v>EXT.</v>
      </c>
      <c r="EE334" t="str">
        <v>EXT. Section, OL02460</v>
      </c>
      <c r="EF334" t="str">
        <v>EXT., OL04223</v>
      </c>
      <c r="EG334" t="str">
        <v>Flat Drop Indicator Tip</v>
      </c>
      <c r="EH334" t="str">
        <v>Full Go Pin, No Light, at Radius</v>
      </c>
      <c r="EI334" t="str">
        <v>Function Check</v>
      </c>
      <c r="EJ334" t="str">
        <v>GO Function Gauge</v>
      </c>
      <c r="EK334" t="str">
        <v>Go Gauge for Balloon 1 &amp; 4</v>
      </c>
      <c r="EL334" t="str">
        <v>Go Pin must pass through</v>
      </c>
      <c r="EM334" t="str">
        <v>Greater than .005 = Fail, Section</v>
      </c>
      <c r="EN334" t="str">
        <v>Greater than .025 out of center = Fail</v>
      </c>
      <c r="EO334" t="str">
        <v>Greater than 2.6 = Pass</v>
      </c>
      <c r="EP334" t="str">
        <v>Green = Pass, Red = Fail</v>
      </c>
      <c r="EQ334" t="str">
        <v>Hex Depth</v>
      </c>
      <c r="ER334" t="str">
        <v>Hex Minor</v>
      </c>
      <c r="ES334" t="str">
        <v>Hole Dia.</v>
      </c>
      <c r="ET334" t="str">
        <v>Hook or Disk Tip</v>
      </c>
      <c r="EU334" t="str">
        <v>ID Sphere Finish</v>
      </c>
      <c r="EV334" t="str">
        <v>ID/OD Both Sides, Diff. .002 or less = Pass</v>
      </c>
      <c r="EW334" t="str">
        <v>If Looks Big, Section</v>
      </c>
      <c r="EX334" t="str">
        <v>If Looks Small, Section</v>
      </c>
      <c r="EY334" t="str">
        <v>Insp. Close to Break Away, Mfg.Tol.</v>
      </c>
      <c r="EZ334" t="str">
        <v>INT.</v>
      </c>
      <c r="FA334" t="str">
        <v>INT. Section, OL02460</v>
      </c>
      <c r="FB334" t="str">
        <v>INT., OL04223</v>
      </c>
      <c r="FC334" t="str">
        <v>Intersect. of 7.7 &amp; R0.10</v>
      </c>
      <c r="FD334" t="str">
        <v>Intersect. of 8.79 and R.25 MAX</v>
      </c>
      <c r="FE334" t="str">
        <v>Keep Ind. Tip away from corner</v>
      </c>
      <c r="FF334" t="str">
        <v>L31</v>
      </c>
      <c r="FG334" t="str">
        <v>Laser Mark</v>
      </c>
      <c r="FH334" t="str">
        <v>LASER PER NOTE 4</v>
      </c>
      <c r="FI334" t="str">
        <v>LASER PER NOTE 4, Final Check 1 only</v>
      </c>
      <c r="FJ334" t="str">
        <v>Less than .002 out of center = Pass</v>
      </c>
      <c r="FK334" t="str">
        <v>Less than 2.75 = Pass, Section</v>
      </c>
      <c r="FL334" t="str">
        <v>List as pin. Not Calibrated</v>
      </c>
      <c r="FM334" t="str">
        <v>M9 X 1.25 BUTT See Comment Image</v>
      </c>
      <c r="FN334" t="str">
        <v>Manual Section</v>
      </c>
      <c r="FO334" t="str">
        <v>Max Deep .241 NO-GO =.42</v>
      </c>
      <c r="FP334" t="str">
        <v>MAX Depth of (Note 7) .241 NO-GO Pin</v>
      </c>
      <c r="FQ334" t="str">
        <v>Measure from Blue Line, See Image</v>
      </c>
      <c r="FR334" t="str">
        <v>Measure Width of Blue Area, See Image</v>
      </c>
      <c r="FS334" t="str">
        <v>Mfg. Tol</v>
      </c>
      <c r="FT334" t="str">
        <v>Mfg. Tol, See Image</v>
      </c>
      <c r="FU334" t="str">
        <v>Mfg. Tol.</v>
      </c>
      <c r="FV334" t="str">
        <v>Mfg. Tol. "A"</v>
      </c>
      <c r="FW334" t="str">
        <v>Mfg. Tol. (Zero on Gauge Full Dia. Lead)</v>
      </c>
      <c r="FX334" t="str">
        <v>Mfg. Tol. Balloon 11, See Image</v>
      </c>
      <c r="FY334" t="str">
        <v>Mfg. Tol. Balloon 4</v>
      </c>
      <c r="FZ334" t="str">
        <v>Mfg. Tol. Balloon 7</v>
      </c>
      <c r="GA334" t="str">
        <v xml:space="preserve">Mfg. Tol. C-Bore Face (Ballo 28) </v>
      </c>
      <c r="GB334" t="str">
        <v>Mfg. Tol. Section</v>
      </c>
      <c r="GC334" t="str">
        <v>Mfg. Tol. See Image</v>
      </c>
      <c r="GD334" t="str">
        <v>Mfg. Tol., 3 Places, Record MAX</v>
      </c>
      <c r="GE334" t="str">
        <v>Mfg. Tol., Balloon 11</v>
      </c>
      <c r="GF334" t="str">
        <v>Mfg. Tol., Balloon 7</v>
      </c>
      <c r="GG334" t="str">
        <v>Mfg. Tol., Blank</v>
      </c>
      <c r="GH334" t="str">
        <v>Mfg. Tol., Blank, Balloon 12</v>
      </c>
      <c r="GI334" t="str">
        <v>Mfg. Tol., Blend to SØ.320</v>
      </c>
      <c r="GJ334" t="str">
        <v>Mfg. Tol., Calculation</v>
      </c>
      <c r="GK334" t="str">
        <v>Mfg. Tol., For Mill Fixture</v>
      </c>
      <c r="GL334" t="str">
        <v>Mfg. Tol., L32</v>
      </c>
      <c r="GM334" t="str">
        <v>Mfg. Tol., L33</v>
      </c>
      <c r="GN334" t="str">
        <v>Mfg. Tol., No Tool Marks</v>
      </c>
      <c r="GO334" t="str">
        <v>Mfg. Tol., OL03361</v>
      </c>
      <c r="GP334" t="str">
        <v>Mfg. Tol., Record off center value</v>
      </c>
      <c r="GQ334" t="str">
        <v>Mfg. Tol., Same 3 Places, Record MIN</v>
      </c>
      <c r="GR334" t="str">
        <v>Mfg. Tol., Section</v>
      </c>
      <c r="GS334" t="str">
        <v>Mfg. Tol., Section B-B</v>
      </c>
      <c r="GT334" t="str">
        <v>Mfg. Tol., Section, OL03361</v>
      </c>
      <c r="GU334" t="str">
        <v>Mfg. Tol., Section, Per Note 2</v>
      </c>
      <c r="GV334" t="str">
        <v>Mfg. Tol., See Image</v>
      </c>
      <c r="GW334" t="str">
        <v>Mfg. Tol., See Image, Bore in Blue</v>
      </c>
      <c r="GX334" t="str">
        <v>Mfg. Tol., See Image, Hook Tip</v>
      </c>
      <c r="GY334" t="str">
        <v>Mfg. Tol., Sharp Okay No Burr</v>
      </c>
      <c r="GZ334" t="str">
        <v>Mfg. Tol., Threadless Blank</v>
      </c>
      <c r="HA334" t="str">
        <v>Mfg.Tol.</v>
      </c>
      <c r="HB334" t="str">
        <v>Mgf. To., T.S.C.</v>
      </c>
      <c r="HC334" t="str">
        <v>Milled Feature</v>
      </c>
      <c r="HD334" t="str">
        <v>Milled Feature, OL04045</v>
      </c>
      <c r="HE334" t="str">
        <v>More than .0005 out of center = Fail</v>
      </c>
      <c r="HF334" t="str">
        <v>Must Pass Through</v>
      </c>
      <c r="HG334" t="str">
        <v>Must pass through gauge</v>
      </c>
      <c r="HH334" t="str">
        <v>Must Pass Through Go Gauge</v>
      </c>
      <c r="HI334" t="str">
        <v>Must Pass, See Image.</v>
      </c>
      <c r="HJ334" t="str">
        <v>NA</v>
      </c>
      <c r="HK334" t="str">
        <v>Narrow Area</v>
      </c>
      <c r="HL334" t="str">
        <v>Near Balloon 21</v>
      </c>
      <c r="HM334" t="str">
        <v>Near Datum B</v>
      </c>
      <c r="HN334" t="str">
        <v>Neck Dia.</v>
      </c>
      <c r="HO334" t="str">
        <v>Neck to Head Rad.</v>
      </c>
      <c r="HP334" t="str">
        <v>No Copper Deposits Allowed</v>
      </c>
      <c r="HQ334" t="str">
        <v>No Section</v>
      </c>
      <c r="HR334" t="str">
        <v>No Section, .01 to .014 = Pass</v>
      </c>
      <c r="HS334" t="str">
        <v>No Section, Rotate Part</v>
      </c>
      <c r="HT334" t="str">
        <v>No Section, See Image</v>
      </c>
      <c r="HU334" t="str">
        <v>No Slot, Section B-B</v>
      </c>
      <c r="HV334" t="str">
        <v>No visual step = Pass</v>
      </c>
      <c r="HW334" t="str">
        <v>Not to exceed .95 Deep</v>
      </c>
      <c r="HX334" t="str">
        <v>Note 1</v>
      </c>
      <c r="HY334" t="str">
        <v>OL00333/A</v>
      </c>
      <c r="HZ334" t="str">
        <v>OL00519</v>
      </c>
      <c r="IA334" t="str">
        <v>OL00520</v>
      </c>
      <c r="IB334" t="str">
        <v>OL00529</v>
      </c>
      <c r="IC334" t="str">
        <v>OL00542</v>
      </c>
      <c r="ID334" t="str">
        <v>OL00724</v>
      </c>
      <c r="IE334" t="str">
        <v>OL01250</v>
      </c>
      <c r="IF334" t="str">
        <v>OL01869, Threadless Blank</v>
      </c>
      <c r="IG334" t="str">
        <v>OL01870, Section</v>
      </c>
      <c r="IH334" t="str">
        <v>OL02255</v>
      </c>
      <c r="II334" t="str">
        <v>OL02255, Mfg. Tol.</v>
      </c>
      <c r="IJ334" t="str">
        <v>OL02302</v>
      </c>
      <c r="IK334" t="str">
        <v xml:space="preserve">OL02318  needed per image instructions </v>
      </c>
      <c r="IL334" t="str">
        <v>OL02556</v>
      </c>
      <c r="IM334" t="str">
        <v>OL02557</v>
      </c>
      <c r="IN334" t="str">
        <v>OL02567</v>
      </c>
      <c r="IO334" t="str">
        <v>OL02653</v>
      </c>
      <c r="IP334" t="str">
        <v>OL02718</v>
      </c>
      <c r="IQ334" t="str">
        <v>OL02841</v>
      </c>
      <c r="IR334" t="str">
        <v>OL02842</v>
      </c>
      <c r="IS334" t="str">
        <v>OL02844</v>
      </c>
      <c r="IT334" t="str">
        <v>OL02871</v>
      </c>
      <c r="IU334" t="str">
        <v>OL02887</v>
      </c>
      <c r="IV334" t="str">
        <v>OL03500</v>
      </c>
      <c r="IW334" t="str">
        <v>OL03766</v>
      </c>
      <c r="IX334" t="str">
        <v>OL03868</v>
      </c>
      <c r="IY334" t="str">
        <v>OL03869</v>
      </c>
      <c r="IZ334" t="str">
        <v>OL03870</v>
      </c>
      <c r="JA334" t="str">
        <v>OL03873, DWG# 100448-44</v>
      </c>
      <c r="JB334" t="str">
        <v>OL03949</v>
      </c>
      <c r="JC334" t="str">
        <v xml:space="preserve">OL04043, Section </v>
      </c>
      <c r="JD334" t="str">
        <v xml:space="preserve">OL04044, Section </v>
      </c>
      <c r="JE334" t="str">
        <v>OL04045</v>
      </c>
      <c r="JF334" t="str">
        <v>OL04045, Milled Feature</v>
      </c>
      <c r="JG334" t="str">
        <v>OL04063</v>
      </c>
      <c r="JH334" t="str">
        <v>OL04064</v>
      </c>
      <c r="JI334" t="str">
        <v>OL04065</v>
      </c>
      <c r="JJ334" t="str">
        <v>OL04181</v>
      </c>
      <c r="JK334" t="str">
        <v>OL04218</v>
      </c>
      <c r="JL334" t="str">
        <v>OL04224, See Image</v>
      </c>
      <c r="JM334" t="str">
        <v>OL04374</v>
      </c>
      <c r="JN334" t="str">
        <v>OL04375, Section M-M</v>
      </c>
      <c r="JO334" t="str">
        <v>OL04376, Section M-M</v>
      </c>
      <c r="JP334" t="str">
        <v>OL04443</v>
      </c>
      <c r="JQ334" t="str">
        <v>OL04444</v>
      </c>
      <c r="JR334" t="str">
        <v>OL05000</v>
      </c>
      <c r="JS334" t="str">
        <v>One side of slot</v>
      </c>
      <c r="JT334" t="str">
        <v>Other side of slot</v>
      </c>
      <c r="JU334" t="str">
        <v>Out of center more than .002 = Fail</v>
      </c>
      <c r="JV334" t="str">
        <v>Out of center more than.002 = Fail</v>
      </c>
      <c r="JW334" t="str">
        <v>Overlay OL02713</v>
      </c>
      <c r="JX334" t="str">
        <v>Overlay OL02714</v>
      </c>
      <c r="JY334" t="str">
        <v>Overlay OL02718</v>
      </c>
      <c r="JZ334" t="str">
        <v>Overlay OL03831, Mfg. Tol.</v>
      </c>
      <c r="KA334" t="str">
        <v>Part Without Slots</v>
      </c>
      <c r="KB334" t="str">
        <v>Part Without Slots, See Image</v>
      </c>
      <c r="KC334" t="str">
        <v xml:space="preserve">Pass = .0254 or Less </v>
      </c>
      <c r="KD334" t="str">
        <v>PD MIN = 4.361, PD MAX = 4.456</v>
      </c>
      <c r="KE334" t="str">
        <v>Per Balloon 2 Note</v>
      </c>
      <c r="KF334" t="str">
        <v>Per drawing note(s) 8.</v>
      </c>
      <c r="KG334" t="str">
        <v>Point or Sphere Tip</v>
      </c>
      <c r="KH334" t="str">
        <v>Point Tip</v>
      </c>
      <c r="KI334" t="str">
        <v>R.9 to R1.1 = Pass, See Image</v>
      </c>
      <c r="KJ334" t="str">
        <v>Ram Construction</v>
      </c>
      <c r="KK334" t="str">
        <v>Record Same Pass / Fail All Balloons</v>
      </c>
      <c r="KL334" t="str">
        <v>Ref. Balloon 1</v>
      </c>
      <c r="KM334" t="str">
        <v>Ref. Balloon 12</v>
      </c>
      <c r="KN334" t="str">
        <v>Ref. Balloon 13, 100% AQL</v>
      </c>
      <c r="KO334" t="str">
        <v>Ref. Balloon 2</v>
      </c>
      <c r="KP334" t="str">
        <v>Ref. Balloon 21, 100% AQL</v>
      </c>
      <c r="KQ334" t="str">
        <v>Ref. Balloon 4</v>
      </c>
      <c r="KR334" t="str">
        <v>Ref. Balloon 7</v>
      </c>
      <c r="KS334" t="str">
        <v>Ref. Balloon 8</v>
      </c>
      <c r="KT334" t="str">
        <v>Relieved Pin Gauges 09236 &amp; 09235</v>
      </c>
      <c r="KU334" t="str">
        <v>Rotate Part</v>
      </c>
      <c r="KV334" t="str">
        <v>Rotate Part, See Image</v>
      </c>
      <c r="KW334" t="str">
        <v>Same as Root Radius</v>
      </c>
      <c r="KX334" t="str">
        <v>Section</v>
      </c>
      <c r="KY334" t="str">
        <v>Section B-B</v>
      </c>
      <c r="KZ334" t="str">
        <v>Section B-B, Distance Between Grooves</v>
      </c>
      <c r="LA334" t="str">
        <v>Section C-C</v>
      </c>
      <c r="LB334" t="str">
        <v>Section Part</v>
      </c>
      <c r="LC334" t="str">
        <v>Section Part, Measured from Opposite Face</v>
      </c>
      <c r="LD334" t="str">
        <v>Section, Broachless Blank</v>
      </c>
      <c r="LE334" t="str">
        <v>Section, EXT. Sphere Location.</v>
      </c>
      <c r="LF334" t="str">
        <v>Section, Hex Cham. Ang.</v>
      </c>
      <c r="LG334" t="str">
        <v>Section, Hex Fillet Rad.</v>
      </c>
      <c r="LH334" t="str">
        <v>Section, INT. Feature</v>
      </c>
      <c r="LI334" t="str">
        <v>Section, INT. Sphere Location.</v>
      </c>
      <c r="LJ334" t="str">
        <v>Section, Mfg. Tol.</v>
      </c>
      <c r="LK334" t="str">
        <v>Section, Mfg. Tol., See Image</v>
      </c>
      <c r="LL334" t="str">
        <v>Section, OL00486</v>
      </c>
      <c r="LM334" t="str">
        <v>Section, OL00542</v>
      </c>
      <c r="LN334" t="str">
        <v>Section, OL00543</v>
      </c>
      <c r="LO334" t="str">
        <v>Section, OL00544</v>
      </c>
      <c r="LP334" t="str">
        <v>Section, OL00545</v>
      </c>
      <c r="LQ334" t="str">
        <v>Section, OL00546</v>
      </c>
      <c r="LR334" t="str">
        <v>Section, OL00547</v>
      </c>
      <c r="LS334" t="str">
        <v>Section, OL00555</v>
      </c>
      <c r="LT334" t="str">
        <v>Section, OL00725</v>
      </c>
      <c r="LU334" t="str">
        <v>Section, OL01430</v>
      </c>
      <c r="LV334" t="str">
        <v>Section, OL01434</v>
      </c>
      <c r="LW334" t="str">
        <v>Section, OL01435</v>
      </c>
      <c r="LX334" t="str">
        <v>Section, OL01807</v>
      </c>
      <c r="LY334" t="str">
        <v>Section, OL01830</v>
      </c>
      <c r="LZ334" t="str">
        <v>Section, OL02351</v>
      </c>
      <c r="MA334" t="str">
        <v>Section, OL02519</v>
      </c>
      <c r="MB334" t="str">
        <v>Section, OL02520</v>
      </c>
      <c r="MC334" t="str">
        <v>Section, OL02522</v>
      </c>
      <c r="MD334" t="str">
        <v>Section, OL02540</v>
      </c>
      <c r="ME334" t="str">
        <v>Section, OL02541</v>
      </c>
      <c r="MF334" t="str">
        <v>Section, OL02552</v>
      </c>
      <c r="MG334" t="str">
        <v>Section, OL02553</v>
      </c>
      <c r="MH334" t="str">
        <v>Section, OL02554</v>
      </c>
      <c r="MI334" t="str">
        <v>Section, OL02555</v>
      </c>
      <c r="MJ334" t="str">
        <v>Section, OL02558</v>
      </c>
      <c r="MK334" t="str">
        <v>Section, OL02559</v>
      </c>
      <c r="ML334" t="str">
        <v>Section, OL02560</v>
      </c>
      <c r="MM334" t="str">
        <v>Section, OL02619</v>
      </c>
      <c r="MN334" t="str">
        <v>Section, OL02620</v>
      </c>
      <c r="MO334" t="str">
        <v>Section, OL02621</v>
      </c>
      <c r="MP334" t="str">
        <v>Section, OL02622</v>
      </c>
      <c r="MQ334" t="str">
        <v>Section, OL02623</v>
      </c>
      <c r="MR334" t="str">
        <v>Section, OL02624</v>
      </c>
      <c r="MS334" t="str">
        <v>Section, OL02652</v>
      </c>
      <c r="MT334" t="str">
        <v>Section, OL02680</v>
      </c>
      <c r="MU334" t="str">
        <v>Section, OL02793</v>
      </c>
      <c r="MV334" t="str">
        <v>Section, OL02823</v>
      </c>
      <c r="MW334" t="str">
        <v>Section, OL02843</v>
      </c>
      <c r="MX334" t="str">
        <v>Section, OL03026, Ext.</v>
      </c>
      <c r="MY334" t="str">
        <v>Section, OL03026, Int.</v>
      </c>
      <c r="MZ334" t="str">
        <v>Section, OL03570, DWG# 100448-41</v>
      </c>
      <c r="NA334" t="str">
        <v>Section, OL03781</v>
      </c>
      <c r="NB334" t="str">
        <v>Section, OL03911</v>
      </c>
      <c r="NC334" t="str">
        <v>Section, OL03912</v>
      </c>
      <c r="ND334" t="str">
        <v>Section, OL03928</v>
      </c>
      <c r="NE334" t="str">
        <v>Section, OL03929</v>
      </c>
      <c r="NF334" t="str">
        <v>Section, OL04030</v>
      </c>
      <c r="NG334" t="str">
        <v>Section, OL04037</v>
      </c>
      <c r="NH334" t="str">
        <v>Section, OL04038</v>
      </c>
      <c r="NI334" t="str">
        <v>Section, OL04046</v>
      </c>
      <c r="NJ334" t="str">
        <v>Section, OL04065</v>
      </c>
      <c r="NK334" t="str">
        <v>Section, OL04066</v>
      </c>
      <c r="NL334" t="str">
        <v>Section, OL04067</v>
      </c>
      <c r="NM334" t="str">
        <v>Section, OL04069</v>
      </c>
      <c r="NN334" t="str">
        <v>Section, OL04071</v>
      </c>
      <c r="NO334" t="str">
        <v>Section, OL04173</v>
      </c>
      <c r="NP334" t="str">
        <v>Section, OL04174</v>
      </c>
      <c r="NQ334" t="str">
        <v>Section, OL04214</v>
      </c>
      <c r="NR334" t="str">
        <v>Section, OL04215</v>
      </c>
      <c r="NS334" t="str">
        <v>Section, OL04216</v>
      </c>
      <c r="NT334" t="str">
        <v>Section, OL04217</v>
      </c>
      <c r="NU334" t="str">
        <v>Section, Overlay OL02716</v>
      </c>
      <c r="NV334" t="str">
        <v>Section, Overlay OL02717</v>
      </c>
      <c r="NW334" t="str">
        <v>Section, See Image</v>
      </c>
      <c r="NX334" t="str">
        <v>Section, See Image, DWG# 100448-41</v>
      </c>
      <c r="NY334" t="str">
        <v>Section, Without Sots</v>
      </c>
      <c r="NZ334" t="str">
        <v>See Comments Sheet</v>
      </c>
      <c r="OA334" t="str">
        <v>See Comments Sheet, OL02318</v>
      </c>
      <c r="OB334" t="str">
        <v>See Image</v>
      </c>
      <c r="OC334" t="str">
        <v>See Image, .005 or Less = Pass</v>
      </c>
      <c r="OD334" t="str">
        <v>See Image, Check Near Radius</v>
      </c>
      <c r="OE334" t="str">
        <v>See Image, Constrained</v>
      </c>
      <c r="OF334" t="str">
        <v>See Image, Distance Between Flats</v>
      </c>
      <c r="OG334" t="str">
        <v xml:space="preserve">See Image, Mfg. Tol, Section A-A </v>
      </c>
      <c r="OH334" t="str">
        <v>See image, Mfg. Tol.</v>
      </c>
      <c r="OI334" t="str">
        <v>See Image, Mic. Across Flats</v>
      </c>
      <c r="OJ334" t="str">
        <v>See Image, OL02850</v>
      </c>
      <c r="OK334" t="str">
        <v>See Image, OL02880</v>
      </c>
      <c r="OL334" t="str">
        <v>See Image, OL03926</v>
      </c>
      <c r="OM334" t="str">
        <v>See Image, OL03927</v>
      </c>
      <c r="ON334" t="str">
        <v>See Image, OL04003</v>
      </c>
      <c r="OO334" t="str">
        <v>'See Image, OL04342,  Best Fit Joe Block</v>
      </c>
      <c r="OP334" t="str">
        <v>See Image, OL04342,  Blank</v>
      </c>
      <c r="OQ334" t="str">
        <v>See Image, OL04342, Blank</v>
      </c>
      <c r="OR334" t="str">
        <v>See Image, OL04343, Blank</v>
      </c>
      <c r="OS334" t="str">
        <v>See Image, Pass = .002 or Less</v>
      </c>
      <c r="OT334" t="str">
        <v>See Image, Rcd. MAX</v>
      </c>
      <c r="OU334" t="str">
        <v>See Image, Rcd. MIN</v>
      </c>
      <c r="OV334" t="str">
        <v>See Image, Section</v>
      </c>
      <c r="OW334" t="str">
        <v>See Image, Section A-A</v>
      </c>
      <c r="OX334" t="str">
        <v>See Image, Section B-B</v>
      </c>
      <c r="OY334" t="str">
        <v>See Image, Section B-B, TSC</v>
      </c>
      <c r="OZ334" t="str">
        <v>See Image, Shank Drawing # 18000-XX-XX A</v>
      </c>
      <c r="PA334" t="str">
        <v>Sequencial Laser 01, 120 Per Print</v>
      </c>
      <c r="PB334" t="str">
        <v>Set to .202, Zero on Thread Lead</v>
      </c>
      <c r="PC334" t="str">
        <v>Sharp OK, No Burr</v>
      </c>
      <c r="PD334" t="str">
        <v>Sharp OK, No Raised Edge, See Image</v>
      </c>
      <c r="PE334" t="str">
        <v>Sharp OK, No Raised Edges</v>
      </c>
      <c r="PF334" t="str">
        <v>Sharp okay no raised edge</v>
      </c>
      <c r="PG334" t="str">
        <v>Sharp Okay, No Burr</v>
      </c>
      <c r="PH334" t="str">
        <v>Sharp Okay, No Raised Edge</v>
      </c>
      <c r="PI334" t="str">
        <v>Sharp Okay, No Raised Edges,</v>
      </c>
      <c r="PJ334" t="str">
        <v>Sharp Okay, See Image</v>
      </c>
      <c r="PK334" t="str">
        <v xml:space="preserve">Start of Radius @ .195 </v>
      </c>
      <c r="PL334" t="str">
        <v xml:space="preserve">Start of Radius @ .21 </v>
      </c>
      <c r="PM334" t="str">
        <v xml:space="preserve">T.S.C. </v>
      </c>
      <c r="PN334" t="str">
        <v>Tangent Point</v>
      </c>
      <c r="PO334" t="str">
        <v>Tangent point of R.50</v>
      </c>
      <c r="PP334" t="str">
        <v>Taper Check, Mfg.Tol.</v>
      </c>
      <c r="PQ334" t="str">
        <v>Taper Check, Mfg.Tol., See Image</v>
      </c>
      <c r="PR334" t="str">
        <v>Thrd. Minor Ø</v>
      </c>
      <c r="PS334" t="str">
        <v>Thrd. Relief Ø</v>
      </c>
      <c r="PT334" t="str">
        <v>Threadless Blank</v>
      </c>
      <c r="PU334" t="str">
        <v>Threadless Blank, From Major Ø</v>
      </c>
      <c r="PV334" t="str">
        <v>Threadless Blank, Mfg. Tol.</v>
      </c>
      <c r="PW334" t="str">
        <v>Threadless Blank, Thrd. to Neck Rad.</v>
      </c>
      <c r="PX334" t="str">
        <v>Thredless Blank</v>
      </c>
      <c r="PY334" t="str">
        <v>To center of R.005</v>
      </c>
      <c r="PZ334" t="str">
        <v>Torx Min. Dia.</v>
      </c>
      <c r="QA334" t="str">
        <v>Turn Ø Free of Mill Marks</v>
      </c>
      <c r="QB334" t="str">
        <v>Use (Full) GO Hex</v>
      </c>
      <c r="QC334" t="str">
        <v>Use Balloon 1 FULL Gauge</v>
      </c>
      <c r="QD334" t="str">
        <v>Use Balloon 9 FULL GO</v>
      </c>
      <c r="QE334" t="str">
        <v>Use Best Fit Pin</v>
      </c>
      <c r="QF334" t="str">
        <v>Use Disk Tip</v>
      </c>
      <c r="QG334" t="str">
        <v>Use flat bottomed indicator tip.</v>
      </c>
      <c r="QH334" t="str">
        <v xml:space="preserve">Use Full .093 Go Hex </v>
      </c>
      <c r="QI334" t="str">
        <v xml:space="preserve">Use Full .0930 Go Hex </v>
      </c>
      <c r="QJ334" t="str">
        <v>Use Full .1235 Go Hex</v>
      </c>
      <c r="QK334" t="str">
        <v>Use Gauge K2-98-8019-04, See Image</v>
      </c>
      <c r="QL334" t="str">
        <v>Use large flat indicator tip</v>
      </c>
      <c r="QM334" t="str">
        <v>Use Pins.3330/.3350, See Image MAX NO-GO</v>
      </c>
      <c r="QN334" t="str">
        <v>Use Pointed Drop Indicator Tip</v>
      </c>
      <c r="QO334" t="str">
        <v>V-Block</v>
      </c>
      <c r="QP334" t="str">
        <v>V-Block,  AMB for 13</v>
      </c>
      <c r="QQ334" t="str">
        <v>V-Block,  Hex Cham. Dia.</v>
      </c>
      <c r="QR334" t="str">
        <v>V-Block, Hex Depth</v>
      </c>
      <c r="QS334" t="str">
        <v>VBU Gauge</v>
      </c>
      <c r="QT334" t="str">
        <v>Visibally smaller than HEX=Pass</v>
      </c>
      <c r="QU334" t="str">
        <v>Visual Per Drawing</v>
      </c>
      <c r="QV334" t="str">
        <v>Whirl Blank</v>
      </c>
      <c r="QW334" t="str">
        <v xml:space="preserve">Whirl Blank </v>
      </c>
      <c r="QX334" t="str">
        <v>Whirl Blank, Neck Rad. End to Head CL</v>
      </c>
      <c r="QY334" t="str">
        <v>Whirl Blank, Nose Start Dia.</v>
      </c>
      <c r="QZ334" t="str">
        <v>Whirl Blank, Nose Start Dist.</v>
      </c>
      <c r="RA334" t="str">
        <v>Whirl Blank, Thrd. Minor</v>
      </c>
      <c r="RB334" t="str">
        <v>Whirl Blank, Thrd. Pullout Dia.</v>
      </c>
      <c r="RC334" t="str">
        <v>Whole Part, Removal is at Assy. Level</v>
      </c>
      <c r="RD334" t="str">
        <v>Wide Area</v>
      </c>
      <c r="RE334" t="str">
        <v>Zero on End of Go Gauge</v>
      </c>
    </row>
    <row r="335" spans="1:473">
      <c r="A335" t="s">
        <v>963</v>
      </c>
      <c r="C335" t="str" cm="1">
        <f t="array" ref="C335:RE335">TRANSPOSE(_xlfn._xlws.SORT(_xlfn._xlws.FILTER($A$2:$A$600,ISNUMBER(SEARCH('PartLib Table'!M352,$A$2:$A$600)),"not found")))</f>
        <v xml:space="preserve"> 'C', Whirl Blank</v>
      </c>
      <c r="D335" t="str">
        <v xml:space="preserve"> See Image, Constrained</v>
      </c>
      <c r="E335" t="str">
        <v>(.04 to .12 range = Pass)</v>
      </c>
      <c r="F335" t="str">
        <v>(.042 FULL) Go Pin Seat Fully</v>
      </c>
      <c r="G335" t="str">
        <v>(B), Mfg. Tol.</v>
      </c>
      <c r="H335" t="str">
        <v>(B), O.A.L.</v>
      </c>
      <c r="I335" t="str">
        <v>.001 or less =Pass</v>
      </c>
      <c r="J335" t="str">
        <v>.001 or less out of center = Pass</v>
      </c>
      <c r="K335" t="str">
        <v>.002 or Less = Pass</v>
      </c>
      <c r="L335" t="str">
        <v>.002 or Less out of center = Pass</v>
      </c>
      <c r="M335" t="str">
        <v>.005 to .015 = Pass</v>
      </c>
      <c r="N335" t="str">
        <v>.0125 Mean, Section</v>
      </c>
      <c r="O335" t="str">
        <v>.025 or Less in X &amp; Y=Pass</v>
      </c>
      <c r="P335" t="str">
        <v>.038 Mean</v>
      </c>
      <c r="Q335" t="str">
        <v>.063 MM = .0024 IN, See Image</v>
      </c>
      <c r="R335" t="str">
        <v>.063MM = .0024"</v>
      </c>
      <c r="S335" t="str">
        <v>.243 NO-GO, Unconstrained, Must Not Start</v>
      </c>
      <c r="T335" t="str">
        <v>@ Back Face &amp; ID, No Raised Edge</v>
      </c>
      <c r="U335" t="str">
        <v>@ Back Face &amp; OD, No Raised Edge</v>
      </c>
      <c r="V335" t="str">
        <v>@ ID &amp; FACE</v>
      </c>
      <c r="W335" t="str">
        <v>@ OD &amp; BACK FACE</v>
      </c>
      <c r="X335" t="str">
        <v>@ OD &amp; FACE</v>
      </c>
      <c r="Y335" t="str">
        <v>Across from slot</v>
      </c>
      <c r="Z335" t="str">
        <v>All Edge Breaks</v>
      </c>
      <c r="AA335" t="str">
        <v>Attached to bar stock</v>
      </c>
      <c r="AB335" t="str">
        <v xml:space="preserve">Back Turn Fillet Rad. </v>
      </c>
      <c r="AC335" t="str">
        <v>Balloon 1 (DWG FRM0105 Page 2, NV-27)</v>
      </c>
      <c r="AD335" t="str">
        <v>Balloon 1 (DWG FRM0105, NV-30)</v>
      </c>
      <c r="AE335" t="str">
        <v>Balloon 1 (P# 9890002-20) OL00429/A</v>
      </c>
      <c r="AF335" t="str">
        <v>Balloon 1, DWG#FRM0105</v>
      </c>
      <c r="AG335" t="str">
        <v>Balloon 11, See Image</v>
      </c>
      <c r="AH335" t="str">
        <v xml:space="preserve">Balloon 2 (DWG FRM0105 Page 2, NV-27) </v>
      </c>
      <c r="AI335" t="str">
        <v>Balloon 2 (DWG FRM0105, NV-30)</v>
      </c>
      <c r="AJ335" t="str">
        <v>Balloon 2 (P# 9890002-20)</v>
      </c>
      <c r="AK335" t="str">
        <v>Balloon 2, DWG#FRM0105</v>
      </c>
      <c r="AL335" t="str">
        <v>Balloon 2, DWG#FRM0105, See Image</v>
      </c>
      <c r="AM335" t="str">
        <v>Balloon 3 (DWG FRM0105, NV-30 Minor)</v>
      </c>
      <c r="AN335" t="str">
        <v>Balloon 3 (DWG FRM0105, NV-30)</v>
      </c>
      <c r="AO335" t="str">
        <v>Balloon 3 (P# 9890002-20)</v>
      </c>
      <c r="AP335" t="str">
        <v>Balloon 4</v>
      </c>
      <c r="AQ335" t="str">
        <v>Balloon 4 (P# 9890002-20)</v>
      </c>
      <c r="AR335" t="str">
        <v>Below Middle Band</v>
      </c>
      <c r="AS335" t="str">
        <v>Best Fit Pin, .003 or Less =Pass</v>
      </c>
      <c r="AT335" t="str">
        <v>Blank</v>
      </c>
      <c r="AU335" t="str">
        <v>Blank Turn Maj.</v>
      </c>
      <c r="AV335" t="str">
        <v>Blank Turn Maj. Mill Flt., OL4172</v>
      </c>
      <c r="AW335" t="str">
        <v>Blank Without .010 Slots</v>
      </c>
      <c r="AX335" t="str">
        <v>Blank Without .010 Slots, Section</v>
      </c>
      <c r="AY335" t="str">
        <v>Blank without thread</v>
      </c>
      <c r="AZ335" t="str">
        <v xml:space="preserve">Blank, Center of V Grv. </v>
      </c>
      <c r="BA335" t="str">
        <v>Blank, Check R adjacent Balloon 17</v>
      </c>
      <c r="BB335" t="str">
        <v>Blank, EXT. Feature</v>
      </c>
      <c r="BC335" t="str">
        <v>Blank, See Image, OL04335</v>
      </c>
      <c r="BD335" t="str">
        <v>Blank, See Image, OL04336</v>
      </c>
      <c r="BE335" t="str">
        <v xml:space="preserve">Blank, Thrd. </v>
      </c>
      <c r="BF335" t="str">
        <v>Blank, Turn Tip</v>
      </c>
      <c r="BG335" t="str">
        <v>Blank, Without Thrd.</v>
      </c>
      <c r="BH335" t="str">
        <v>Blank, Without Thread</v>
      </c>
      <c r="BI335" t="str">
        <v xml:space="preserve">Blunt Start Blend to Minor </v>
      </c>
      <c r="BJ335" t="str">
        <v>Calc., Use Go HEX</v>
      </c>
      <c r="BK335" t="str">
        <v>Can't dig into OD</v>
      </c>
      <c r="BL335" t="str">
        <v>Carbide Gauge</v>
      </c>
      <c r="BM335" t="str">
        <v xml:space="preserve">Center of V Grv. </v>
      </c>
      <c r="BN335" t="str">
        <v>Centered Less than .03 = Pass</v>
      </c>
      <c r="BO335" t="str">
        <v>Centered within .0005 or Less = Pass</v>
      </c>
      <c r="BP335" t="str">
        <v>Centered within .001 or Less = Pass</v>
      </c>
      <c r="BQ335" t="str">
        <v>Centered within .0254 or Less = Pass</v>
      </c>
      <c r="BR335" t="str">
        <v>Check close to Rod Slot</v>
      </c>
      <c r="BS335" t="str">
        <v>Check every other hole</v>
      </c>
      <c r="BT335" t="str">
        <v>Check Go over full length of slot.</v>
      </c>
      <c r="BU335" t="str">
        <v>Check Near Closed End</v>
      </c>
      <c r="BV335" t="str">
        <v>Check per Print View, Away from Rod Slot</v>
      </c>
      <c r="BW335" t="str">
        <v>Check to Balloon 30 Go Pin</v>
      </c>
      <c r="BX335" t="str">
        <v>Check with .2705 SET Pin Inside Part</v>
      </c>
      <c r="BY335" t="str">
        <v>Check with Hex Up</v>
      </c>
      <c r="BZ335" t="str">
        <v>CMM Blank</v>
      </c>
      <c r="CA335" t="str">
        <v>Confirm Full Radius</v>
      </c>
      <c r="CB335" t="str">
        <v>Constrained in fixture</v>
      </c>
      <c r="CC335" t="str">
        <v>Constrained with Ring</v>
      </c>
      <c r="CD335" t="str">
        <v>Constrained, See Image</v>
      </c>
      <c r="CE335" t="str">
        <v>Dim. "A"</v>
      </c>
      <c r="CF335" t="str">
        <v>Dim. "B"</v>
      </c>
      <c r="CG335" t="str">
        <v>Dim. "C"</v>
      </c>
      <c r="CH335" t="str">
        <v>Dim. "D", Whirl Blank</v>
      </c>
      <c r="CI335" t="str">
        <v>Dim. "G"</v>
      </c>
      <c r="CJ335" t="str">
        <v>Dim. E, Blank Turn Maj. &amp;  Mill Flt</v>
      </c>
      <c r="CK335" t="str">
        <v>Dim. E, Blank Turn Maj.&amp;  Mill Flt</v>
      </c>
      <c r="CL335" t="str">
        <v>Dim. H, Whirl Blank</v>
      </c>
      <c r="CM335" t="str">
        <v>Dim. J, 'Blank Turn Maj. &amp; Whirl Blank</v>
      </c>
      <c r="CN335" t="str">
        <v>Disk Drop Indicator Tip</v>
      </c>
      <c r="CO335" t="str">
        <v>DWG 100448-15, Balloon F_1</v>
      </c>
      <c r="CP335" t="str">
        <v>DWG 100448-15, OL02571</v>
      </c>
      <c r="CQ335" t="str">
        <v>DWG 100448-41</v>
      </c>
      <c r="CR335" t="str">
        <v>DWG 9890040, (10E),Section Part, OL01139</v>
      </c>
      <c r="CS335" t="str">
        <v>DWG 9890040, (10E),Section, OL01139</v>
      </c>
      <c r="CT335" t="str">
        <v>DWG 9890040, (11E)</v>
      </c>
      <c r="CU335" t="str">
        <v>DWG 9890040, (11E), Pins with Flats</v>
      </c>
      <c r="CV335" t="str">
        <v>DWG 9890040, (12E),  Pass=.002 or less</v>
      </c>
      <c r="CW335" t="str">
        <v>DWG 9890040, (12E), See Image</v>
      </c>
      <c r="CX335" t="str">
        <v>DWG 9890040, (1E), OL01431</v>
      </c>
      <c r="CY335" t="str">
        <v>DWG 9890040, (1E), OL01432</v>
      </c>
      <c r="CZ335" t="str">
        <v>DWG 9890040, (2E), OL01432</v>
      </c>
      <c r="DA335" t="str">
        <v>DWG 9890040, (3E)</v>
      </c>
      <c r="DB335" t="str">
        <v>DWG 9890040, (4E)</v>
      </c>
      <c r="DC335" t="str">
        <v>DWG 9890040, (5E), OL02336</v>
      </c>
      <c r="DD335" t="str">
        <v>DWG 9890040, (6E)</v>
      </c>
      <c r="DE335" t="str">
        <v>DWG 9890040, (7E)</v>
      </c>
      <c r="DF335" t="str">
        <v>DWG 9890040, (8E), OL01433</v>
      </c>
      <c r="DG335" t="str">
        <v>DWG 9890040, (8E), OL01433, Section</v>
      </c>
      <c r="DH335" t="str">
        <v>DWG 9890040, (9E), Close to Rod Slot</v>
      </c>
      <c r="DI335" t="str">
        <v>DWG 9890040, (9E),Close to Rod Slot</v>
      </c>
      <c r="DJ335" t="str">
        <v>DWG FRM0105 PAGE 2</v>
      </c>
      <c r="DK335" t="str">
        <v>DWG# 100448-41</v>
      </c>
      <c r="DL335" t="str">
        <v>DWG# 100448-44</v>
      </c>
      <c r="DM335" t="str">
        <v>DWG# 9890003  (1), Section OL00436/A</v>
      </c>
      <c r="DN335" t="str">
        <v>DWG# 9890003 (3), Ring Gauge Constrained</v>
      </c>
      <c r="DO335" t="str">
        <v>DWG# 9890003 (4), Section</v>
      </c>
      <c r="DP335" t="str">
        <v>DWG#100448-26, Balloon 1K, OL02350</v>
      </c>
      <c r="DQ335" t="str">
        <v>DWG#100448-26, Balloon 2K, OL02350</v>
      </c>
      <c r="DR335" t="str">
        <v>DWG#100448-26, Balloon 3K, OL02363</v>
      </c>
      <c r="DS335" t="str">
        <v>DWG#100448-26, Balloon 4K</v>
      </c>
      <c r="DT335" t="str">
        <v>DWG#100448-26, Balloon 5K, Section</v>
      </c>
      <c r="DU335" t="str">
        <v>DWG#100448-26, Balloon 6K</v>
      </c>
      <c r="DV335" t="str">
        <v>DWG#100448-26, Balloon 7K, Section</v>
      </c>
      <c r="DW335" t="str">
        <v>DWG#100448-26, Mfg. Tol.</v>
      </c>
      <c r="DX335" t="str">
        <v>DWG#9890003 (2) Ring Gauge Constrained</v>
      </c>
      <c r="DY335" t="str">
        <v>DWG#9890044</v>
      </c>
      <c r="DZ335" t="str">
        <v>DWG#9890044 .1985 to .2005=Pass</v>
      </c>
      <c r="EA335" t="str">
        <v>DWG#9890044 Overlay OL02441</v>
      </c>
      <c r="EB335" t="str">
        <v>DWG#9890044, OL02441</v>
      </c>
      <c r="EC335" t="str">
        <v>DWG#FRM0105</v>
      </c>
      <c r="ED335" t="str">
        <v>EXT.</v>
      </c>
      <c r="EE335" t="str">
        <v>EXT. Section, OL02460</v>
      </c>
      <c r="EF335" t="str">
        <v>EXT., OL04223</v>
      </c>
      <c r="EG335" t="str">
        <v>Flat Drop Indicator Tip</v>
      </c>
      <c r="EH335" t="str">
        <v>Full Go Pin, No Light, at Radius</v>
      </c>
      <c r="EI335" t="str">
        <v>Function Check</v>
      </c>
      <c r="EJ335" t="str">
        <v>GO Function Gauge</v>
      </c>
      <c r="EK335" t="str">
        <v>Go Gauge for Balloon 1 &amp; 4</v>
      </c>
      <c r="EL335" t="str">
        <v>Go Pin must pass through</v>
      </c>
      <c r="EM335" t="str">
        <v>Greater than .005 = Fail, Section</v>
      </c>
      <c r="EN335" t="str">
        <v>Greater than .025 out of center = Fail</v>
      </c>
      <c r="EO335" t="str">
        <v>Greater than 2.6 = Pass</v>
      </c>
      <c r="EP335" t="str">
        <v>Green = Pass, Red = Fail</v>
      </c>
      <c r="EQ335" t="str">
        <v>Hex Depth</v>
      </c>
      <c r="ER335" t="str">
        <v>Hex Minor</v>
      </c>
      <c r="ES335" t="str">
        <v>Hole Dia.</v>
      </c>
      <c r="ET335" t="str">
        <v>Hook or Disk Tip</v>
      </c>
      <c r="EU335" t="str">
        <v>ID Sphere Finish</v>
      </c>
      <c r="EV335" t="str">
        <v>ID/OD Both Sides, Diff. .002 or less = Pass</v>
      </c>
      <c r="EW335" t="str">
        <v>If Looks Big, Section</v>
      </c>
      <c r="EX335" t="str">
        <v>If Looks Small, Section</v>
      </c>
      <c r="EY335" t="str">
        <v>Insp. Close to Break Away, Mfg.Tol.</v>
      </c>
      <c r="EZ335" t="str">
        <v>INT.</v>
      </c>
      <c r="FA335" t="str">
        <v>INT. Section, OL02460</v>
      </c>
      <c r="FB335" t="str">
        <v>INT., OL04223</v>
      </c>
      <c r="FC335" t="str">
        <v>Intersect. of 7.7 &amp; R0.10</v>
      </c>
      <c r="FD335" t="str">
        <v>Intersect. of 8.79 and R.25 MAX</v>
      </c>
      <c r="FE335" t="str">
        <v>Keep Ind. Tip away from corner</v>
      </c>
      <c r="FF335" t="str">
        <v>L31</v>
      </c>
      <c r="FG335" t="str">
        <v>Laser Mark</v>
      </c>
      <c r="FH335" t="str">
        <v>LASER PER NOTE 4</v>
      </c>
      <c r="FI335" t="str">
        <v>LASER PER NOTE 4, Final Check 1 only</v>
      </c>
      <c r="FJ335" t="str">
        <v>Less than .002 out of center = Pass</v>
      </c>
      <c r="FK335" t="str">
        <v>Less than 2.75 = Pass, Section</v>
      </c>
      <c r="FL335" t="str">
        <v>List as pin. Not Calibrated</v>
      </c>
      <c r="FM335" t="str">
        <v>M9 X 1.25 BUTT See Comment Image</v>
      </c>
      <c r="FN335" t="str">
        <v>Manual Section</v>
      </c>
      <c r="FO335" t="str">
        <v>Max Deep .241 NO-GO =.42</v>
      </c>
      <c r="FP335" t="str">
        <v>MAX Depth of (Note 7) .241 NO-GO Pin</v>
      </c>
      <c r="FQ335" t="str">
        <v>Measure from Blue Line, See Image</v>
      </c>
      <c r="FR335" t="str">
        <v>Measure Width of Blue Area, See Image</v>
      </c>
      <c r="FS335" t="str">
        <v>Mfg. Tol</v>
      </c>
      <c r="FT335" t="str">
        <v>Mfg. Tol, See Image</v>
      </c>
      <c r="FU335" t="str">
        <v>Mfg. Tol.</v>
      </c>
      <c r="FV335" t="str">
        <v>Mfg. Tol. "A"</v>
      </c>
      <c r="FW335" t="str">
        <v>Mfg. Tol. (Zero on Gauge Full Dia. Lead)</v>
      </c>
      <c r="FX335" t="str">
        <v>Mfg. Tol. Balloon 11, See Image</v>
      </c>
      <c r="FY335" t="str">
        <v>Mfg. Tol. Balloon 4</v>
      </c>
      <c r="FZ335" t="str">
        <v>Mfg. Tol. Balloon 7</v>
      </c>
      <c r="GA335" t="str">
        <v xml:space="preserve">Mfg. Tol. C-Bore Face (Ballo 28) </v>
      </c>
      <c r="GB335" t="str">
        <v>Mfg. Tol. Section</v>
      </c>
      <c r="GC335" t="str">
        <v>Mfg. Tol. See Image</v>
      </c>
      <c r="GD335" t="str">
        <v>Mfg. Tol., 3 Places, Record MAX</v>
      </c>
      <c r="GE335" t="str">
        <v>Mfg. Tol., Balloon 11</v>
      </c>
      <c r="GF335" t="str">
        <v>Mfg. Tol., Balloon 7</v>
      </c>
      <c r="GG335" t="str">
        <v>Mfg. Tol., Blank</v>
      </c>
      <c r="GH335" t="str">
        <v>Mfg. Tol., Blank, Balloon 12</v>
      </c>
      <c r="GI335" t="str">
        <v>Mfg. Tol., Blend to SØ.320</v>
      </c>
      <c r="GJ335" t="str">
        <v>Mfg. Tol., Calculation</v>
      </c>
      <c r="GK335" t="str">
        <v>Mfg. Tol., For Mill Fixture</v>
      </c>
      <c r="GL335" t="str">
        <v>Mfg. Tol., L32</v>
      </c>
      <c r="GM335" t="str">
        <v>Mfg. Tol., L33</v>
      </c>
      <c r="GN335" t="str">
        <v>Mfg. Tol., No Tool Marks</v>
      </c>
      <c r="GO335" t="str">
        <v>Mfg. Tol., OL03361</v>
      </c>
      <c r="GP335" t="str">
        <v>Mfg. Tol., Record off center value</v>
      </c>
      <c r="GQ335" t="str">
        <v>Mfg. Tol., Same 3 Places, Record MIN</v>
      </c>
      <c r="GR335" t="str">
        <v>Mfg. Tol., Section</v>
      </c>
      <c r="GS335" t="str">
        <v>Mfg. Tol., Section B-B</v>
      </c>
      <c r="GT335" t="str">
        <v>Mfg. Tol., Section, OL03361</v>
      </c>
      <c r="GU335" t="str">
        <v>Mfg. Tol., Section, Per Note 2</v>
      </c>
      <c r="GV335" t="str">
        <v>Mfg. Tol., See Image</v>
      </c>
      <c r="GW335" t="str">
        <v>Mfg. Tol., See Image, Bore in Blue</v>
      </c>
      <c r="GX335" t="str">
        <v>Mfg. Tol., See Image, Hook Tip</v>
      </c>
      <c r="GY335" t="str">
        <v>Mfg. Tol., Sharp Okay No Burr</v>
      </c>
      <c r="GZ335" t="str">
        <v>Mfg. Tol., Threadless Blank</v>
      </c>
      <c r="HA335" t="str">
        <v>Mfg.Tol.</v>
      </c>
      <c r="HB335" t="str">
        <v>Mgf. To., T.S.C.</v>
      </c>
      <c r="HC335" t="str">
        <v>Milled Feature</v>
      </c>
      <c r="HD335" t="str">
        <v>Milled Feature, OL04045</v>
      </c>
      <c r="HE335" t="str">
        <v>More than .0005 out of center = Fail</v>
      </c>
      <c r="HF335" t="str">
        <v>Must Pass Through</v>
      </c>
      <c r="HG335" t="str">
        <v>Must pass through gauge</v>
      </c>
      <c r="HH335" t="str">
        <v>Must Pass Through Go Gauge</v>
      </c>
      <c r="HI335" t="str">
        <v>Must Pass, See Image.</v>
      </c>
      <c r="HJ335" t="str">
        <v>NA</v>
      </c>
      <c r="HK335" t="str">
        <v>Narrow Area</v>
      </c>
      <c r="HL335" t="str">
        <v>Near Balloon 21</v>
      </c>
      <c r="HM335" t="str">
        <v>Near Datum B</v>
      </c>
      <c r="HN335" t="str">
        <v>Neck Dia.</v>
      </c>
      <c r="HO335" t="str">
        <v>Neck to Head Rad.</v>
      </c>
      <c r="HP335" t="str">
        <v>No Copper Deposits Allowed</v>
      </c>
      <c r="HQ335" t="str">
        <v>No Section</v>
      </c>
      <c r="HR335" t="str">
        <v>No Section, .01 to .014 = Pass</v>
      </c>
      <c r="HS335" t="str">
        <v>No Section, Rotate Part</v>
      </c>
      <c r="HT335" t="str">
        <v>No Section, See Image</v>
      </c>
      <c r="HU335" t="str">
        <v>No Slot, Section B-B</v>
      </c>
      <c r="HV335" t="str">
        <v>No visual step = Pass</v>
      </c>
      <c r="HW335" t="str">
        <v>Not to exceed .95 Deep</v>
      </c>
      <c r="HX335" t="str">
        <v>Note 1</v>
      </c>
      <c r="HY335" t="str">
        <v>OL00333/A</v>
      </c>
      <c r="HZ335" t="str">
        <v>OL00519</v>
      </c>
      <c r="IA335" t="str">
        <v>OL00520</v>
      </c>
      <c r="IB335" t="str">
        <v>OL00529</v>
      </c>
      <c r="IC335" t="str">
        <v>OL00542</v>
      </c>
      <c r="ID335" t="str">
        <v>OL00724</v>
      </c>
      <c r="IE335" t="str">
        <v>OL01250</v>
      </c>
      <c r="IF335" t="str">
        <v>OL01869, Threadless Blank</v>
      </c>
      <c r="IG335" t="str">
        <v>OL01870, Section</v>
      </c>
      <c r="IH335" t="str">
        <v>OL02255</v>
      </c>
      <c r="II335" t="str">
        <v>OL02255, Mfg. Tol.</v>
      </c>
      <c r="IJ335" t="str">
        <v>OL02302</v>
      </c>
      <c r="IK335" t="str">
        <v xml:space="preserve">OL02318  needed per image instructions </v>
      </c>
      <c r="IL335" t="str">
        <v>OL02556</v>
      </c>
      <c r="IM335" t="str">
        <v>OL02557</v>
      </c>
      <c r="IN335" t="str">
        <v>OL02567</v>
      </c>
      <c r="IO335" t="str">
        <v>OL02653</v>
      </c>
      <c r="IP335" t="str">
        <v>OL02718</v>
      </c>
      <c r="IQ335" t="str">
        <v>OL02841</v>
      </c>
      <c r="IR335" t="str">
        <v>OL02842</v>
      </c>
      <c r="IS335" t="str">
        <v>OL02844</v>
      </c>
      <c r="IT335" t="str">
        <v>OL02871</v>
      </c>
      <c r="IU335" t="str">
        <v>OL02887</v>
      </c>
      <c r="IV335" t="str">
        <v>OL03500</v>
      </c>
      <c r="IW335" t="str">
        <v>OL03766</v>
      </c>
      <c r="IX335" t="str">
        <v>OL03868</v>
      </c>
      <c r="IY335" t="str">
        <v>OL03869</v>
      </c>
      <c r="IZ335" t="str">
        <v>OL03870</v>
      </c>
      <c r="JA335" t="str">
        <v>OL03873, DWG# 100448-44</v>
      </c>
      <c r="JB335" t="str">
        <v>OL03949</v>
      </c>
      <c r="JC335" t="str">
        <v xml:space="preserve">OL04043, Section </v>
      </c>
      <c r="JD335" t="str">
        <v xml:space="preserve">OL04044, Section </v>
      </c>
      <c r="JE335" t="str">
        <v>OL04045</v>
      </c>
      <c r="JF335" t="str">
        <v>OL04045, Milled Feature</v>
      </c>
      <c r="JG335" t="str">
        <v>OL04063</v>
      </c>
      <c r="JH335" t="str">
        <v>OL04064</v>
      </c>
      <c r="JI335" t="str">
        <v>OL04065</v>
      </c>
      <c r="JJ335" t="str">
        <v>OL04181</v>
      </c>
      <c r="JK335" t="str">
        <v>OL04218</v>
      </c>
      <c r="JL335" t="str">
        <v>OL04224, See Image</v>
      </c>
      <c r="JM335" t="str">
        <v>OL04374</v>
      </c>
      <c r="JN335" t="str">
        <v>OL04375, Section M-M</v>
      </c>
      <c r="JO335" t="str">
        <v>OL04376, Section M-M</v>
      </c>
      <c r="JP335" t="str">
        <v>OL04443</v>
      </c>
      <c r="JQ335" t="str">
        <v>OL04444</v>
      </c>
      <c r="JR335" t="str">
        <v>OL05000</v>
      </c>
      <c r="JS335" t="str">
        <v>One side of slot</v>
      </c>
      <c r="JT335" t="str">
        <v>Other side of slot</v>
      </c>
      <c r="JU335" t="str">
        <v>Out of center more than .002 = Fail</v>
      </c>
      <c r="JV335" t="str">
        <v>Out of center more than.002 = Fail</v>
      </c>
      <c r="JW335" t="str">
        <v>Overlay OL02713</v>
      </c>
      <c r="JX335" t="str">
        <v>Overlay OL02714</v>
      </c>
      <c r="JY335" t="str">
        <v>Overlay OL02718</v>
      </c>
      <c r="JZ335" t="str">
        <v>Overlay OL03831, Mfg. Tol.</v>
      </c>
      <c r="KA335" t="str">
        <v>Part Without Slots</v>
      </c>
      <c r="KB335" t="str">
        <v>Part Without Slots, See Image</v>
      </c>
      <c r="KC335" t="str">
        <v xml:space="preserve">Pass = .0254 or Less </v>
      </c>
      <c r="KD335" t="str">
        <v>PD MIN = 4.361, PD MAX = 4.456</v>
      </c>
      <c r="KE335" t="str">
        <v>Per Balloon 2 Note</v>
      </c>
      <c r="KF335" t="str">
        <v>Per drawing note(s) 8.</v>
      </c>
      <c r="KG335" t="str">
        <v>Point or Sphere Tip</v>
      </c>
      <c r="KH335" t="str">
        <v>Point Tip</v>
      </c>
      <c r="KI335" t="str">
        <v>R.9 to R1.1 = Pass, See Image</v>
      </c>
      <c r="KJ335" t="str">
        <v>Ram Construction</v>
      </c>
      <c r="KK335" t="str">
        <v>Record Same Pass / Fail All Balloons</v>
      </c>
      <c r="KL335" t="str">
        <v>Ref. Balloon 1</v>
      </c>
      <c r="KM335" t="str">
        <v>Ref. Balloon 12</v>
      </c>
      <c r="KN335" t="str">
        <v>Ref. Balloon 13, 100% AQL</v>
      </c>
      <c r="KO335" t="str">
        <v>Ref. Balloon 2</v>
      </c>
      <c r="KP335" t="str">
        <v>Ref. Balloon 21, 100% AQL</v>
      </c>
      <c r="KQ335" t="str">
        <v>Ref. Balloon 4</v>
      </c>
      <c r="KR335" t="str">
        <v>Ref. Balloon 7</v>
      </c>
      <c r="KS335" t="str">
        <v>Ref. Balloon 8</v>
      </c>
      <c r="KT335" t="str">
        <v>Relieved Pin Gauges 09236 &amp; 09235</v>
      </c>
      <c r="KU335" t="str">
        <v>Rotate Part</v>
      </c>
      <c r="KV335" t="str">
        <v>Rotate Part, See Image</v>
      </c>
      <c r="KW335" t="str">
        <v>Same as Root Radius</v>
      </c>
      <c r="KX335" t="str">
        <v>Section</v>
      </c>
      <c r="KY335" t="str">
        <v>Section B-B</v>
      </c>
      <c r="KZ335" t="str">
        <v>Section B-B, Distance Between Grooves</v>
      </c>
      <c r="LA335" t="str">
        <v>Section C-C</v>
      </c>
      <c r="LB335" t="str">
        <v>Section Part</v>
      </c>
      <c r="LC335" t="str">
        <v>Section Part, Measured from Opposite Face</v>
      </c>
      <c r="LD335" t="str">
        <v>Section, Broachless Blank</v>
      </c>
      <c r="LE335" t="str">
        <v>Section, EXT. Sphere Location.</v>
      </c>
      <c r="LF335" t="str">
        <v>Section, Hex Cham. Ang.</v>
      </c>
      <c r="LG335" t="str">
        <v>Section, Hex Fillet Rad.</v>
      </c>
      <c r="LH335" t="str">
        <v>Section, INT. Feature</v>
      </c>
      <c r="LI335" t="str">
        <v>Section, INT. Sphere Location.</v>
      </c>
      <c r="LJ335" t="str">
        <v>Section, Mfg. Tol.</v>
      </c>
      <c r="LK335" t="str">
        <v>Section, Mfg. Tol., See Image</v>
      </c>
      <c r="LL335" t="str">
        <v>Section, OL00486</v>
      </c>
      <c r="LM335" t="str">
        <v>Section, OL00542</v>
      </c>
      <c r="LN335" t="str">
        <v>Section, OL00543</v>
      </c>
      <c r="LO335" t="str">
        <v>Section, OL00544</v>
      </c>
      <c r="LP335" t="str">
        <v>Section, OL00545</v>
      </c>
      <c r="LQ335" t="str">
        <v>Section, OL00546</v>
      </c>
      <c r="LR335" t="str">
        <v>Section, OL00547</v>
      </c>
      <c r="LS335" t="str">
        <v>Section, OL00555</v>
      </c>
      <c r="LT335" t="str">
        <v>Section, OL00725</v>
      </c>
      <c r="LU335" t="str">
        <v>Section, OL01430</v>
      </c>
      <c r="LV335" t="str">
        <v>Section, OL01434</v>
      </c>
      <c r="LW335" t="str">
        <v>Section, OL01435</v>
      </c>
      <c r="LX335" t="str">
        <v>Section, OL01807</v>
      </c>
      <c r="LY335" t="str">
        <v>Section, OL01830</v>
      </c>
      <c r="LZ335" t="str">
        <v>Section, OL02351</v>
      </c>
      <c r="MA335" t="str">
        <v>Section, OL02519</v>
      </c>
      <c r="MB335" t="str">
        <v>Section, OL02520</v>
      </c>
      <c r="MC335" t="str">
        <v>Section, OL02522</v>
      </c>
      <c r="MD335" t="str">
        <v>Section, OL02540</v>
      </c>
      <c r="ME335" t="str">
        <v>Section, OL02541</v>
      </c>
      <c r="MF335" t="str">
        <v>Section, OL02552</v>
      </c>
      <c r="MG335" t="str">
        <v>Section, OL02553</v>
      </c>
      <c r="MH335" t="str">
        <v>Section, OL02554</v>
      </c>
      <c r="MI335" t="str">
        <v>Section, OL02555</v>
      </c>
      <c r="MJ335" t="str">
        <v>Section, OL02558</v>
      </c>
      <c r="MK335" t="str">
        <v>Section, OL02559</v>
      </c>
      <c r="ML335" t="str">
        <v>Section, OL02560</v>
      </c>
      <c r="MM335" t="str">
        <v>Section, OL02619</v>
      </c>
      <c r="MN335" t="str">
        <v>Section, OL02620</v>
      </c>
      <c r="MO335" t="str">
        <v>Section, OL02621</v>
      </c>
      <c r="MP335" t="str">
        <v>Section, OL02622</v>
      </c>
      <c r="MQ335" t="str">
        <v>Section, OL02623</v>
      </c>
      <c r="MR335" t="str">
        <v>Section, OL02624</v>
      </c>
      <c r="MS335" t="str">
        <v>Section, OL02652</v>
      </c>
      <c r="MT335" t="str">
        <v>Section, OL02680</v>
      </c>
      <c r="MU335" t="str">
        <v>Section, OL02793</v>
      </c>
      <c r="MV335" t="str">
        <v>Section, OL02823</v>
      </c>
      <c r="MW335" t="str">
        <v>Section, OL02843</v>
      </c>
      <c r="MX335" t="str">
        <v>Section, OL03026, Ext.</v>
      </c>
      <c r="MY335" t="str">
        <v>Section, OL03026, Int.</v>
      </c>
      <c r="MZ335" t="str">
        <v>Section, OL03570, DWG# 100448-41</v>
      </c>
      <c r="NA335" t="str">
        <v>Section, OL03781</v>
      </c>
      <c r="NB335" t="str">
        <v>Section, OL03911</v>
      </c>
      <c r="NC335" t="str">
        <v>Section, OL03912</v>
      </c>
      <c r="ND335" t="str">
        <v>Section, OL03928</v>
      </c>
      <c r="NE335" t="str">
        <v>Section, OL03929</v>
      </c>
      <c r="NF335" t="str">
        <v>Section, OL04030</v>
      </c>
      <c r="NG335" t="str">
        <v>Section, OL04037</v>
      </c>
      <c r="NH335" t="str">
        <v>Section, OL04038</v>
      </c>
      <c r="NI335" t="str">
        <v>Section, OL04046</v>
      </c>
      <c r="NJ335" t="str">
        <v>Section, OL04065</v>
      </c>
      <c r="NK335" t="str">
        <v>Section, OL04066</v>
      </c>
      <c r="NL335" t="str">
        <v>Section, OL04067</v>
      </c>
      <c r="NM335" t="str">
        <v>Section, OL04069</v>
      </c>
      <c r="NN335" t="str">
        <v>Section, OL04071</v>
      </c>
      <c r="NO335" t="str">
        <v>Section, OL04173</v>
      </c>
      <c r="NP335" t="str">
        <v>Section, OL04174</v>
      </c>
      <c r="NQ335" t="str">
        <v>Section, OL04214</v>
      </c>
      <c r="NR335" t="str">
        <v>Section, OL04215</v>
      </c>
      <c r="NS335" t="str">
        <v>Section, OL04216</v>
      </c>
      <c r="NT335" t="str">
        <v>Section, OL04217</v>
      </c>
      <c r="NU335" t="str">
        <v>Section, Overlay OL02716</v>
      </c>
      <c r="NV335" t="str">
        <v>Section, Overlay OL02717</v>
      </c>
      <c r="NW335" t="str">
        <v>Section, See Image</v>
      </c>
      <c r="NX335" t="str">
        <v>Section, See Image, DWG# 100448-41</v>
      </c>
      <c r="NY335" t="str">
        <v>Section, Without Sots</v>
      </c>
      <c r="NZ335" t="str">
        <v>See Comments Sheet</v>
      </c>
      <c r="OA335" t="str">
        <v>See Comments Sheet, OL02318</v>
      </c>
      <c r="OB335" t="str">
        <v>See Image</v>
      </c>
      <c r="OC335" t="str">
        <v>See Image, .005 or Less = Pass</v>
      </c>
      <c r="OD335" t="str">
        <v>See Image, Check Near Radius</v>
      </c>
      <c r="OE335" t="str">
        <v>See Image, Constrained</v>
      </c>
      <c r="OF335" t="str">
        <v>See Image, Distance Between Flats</v>
      </c>
      <c r="OG335" t="str">
        <v xml:space="preserve">See Image, Mfg. Tol, Section A-A </v>
      </c>
      <c r="OH335" t="str">
        <v>See image, Mfg. Tol.</v>
      </c>
      <c r="OI335" t="str">
        <v>See Image, Mic. Across Flats</v>
      </c>
      <c r="OJ335" t="str">
        <v>See Image, OL02850</v>
      </c>
      <c r="OK335" t="str">
        <v>See Image, OL02880</v>
      </c>
      <c r="OL335" t="str">
        <v>See Image, OL03926</v>
      </c>
      <c r="OM335" t="str">
        <v>See Image, OL03927</v>
      </c>
      <c r="ON335" t="str">
        <v>See Image, OL04003</v>
      </c>
      <c r="OO335" t="str">
        <v>'See Image, OL04342,  Best Fit Joe Block</v>
      </c>
      <c r="OP335" t="str">
        <v>See Image, OL04342,  Blank</v>
      </c>
      <c r="OQ335" t="str">
        <v>See Image, OL04342, Blank</v>
      </c>
      <c r="OR335" t="str">
        <v>See Image, OL04343, Blank</v>
      </c>
      <c r="OS335" t="str">
        <v>See Image, Pass = .002 or Less</v>
      </c>
      <c r="OT335" t="str">
        <v>See Image, Rcd. MAX</v>
      </c>
      <c r="OU335" t="str">
        <v>See Image, Rcd. MIN</v>
      </c>
      <c r="OV335" t="str">
        <v>See Image, Section</v>
      </c>
      <c r="OW335" t="str">
        <v>See Image, Section A-A</v>
      </c>
      <c r="OX335" t="str">
        <v>See Image, Section B-B</v>
      </c>
      <c r="OY335" t="str">
        <v>See Image, Section B-B, TSC</v>
      </c>
      <c r="OZ335" t="str">
        <v>See Image, Shank Drawing # 18000-XX-XX A</v>
      </c>
      <c r="PA335" t="str">
        <v>Sequencial Laser 01, 120 Per Print</v>
      </c>
      <c r="PB335" t="str">
        <v>Set to .202, Zero on Thread Lead</v>
      </c>
      <c r="PC335" t="str">
        <v>Sharp OK, No Burr</v>
      </c>
      <c r="PD335" t="str">
        <v>Sharp OK, No Raised Edge, See Image</v>
      </c>
      <c r="PE335" t="str">
        <v>Sharp OK, No Raised Edges</v>
      </c>
      <c r="PF335" t="str">
        <v>Sharp okay no raised edge</v>
      </c>
      <c r="PG335" t="str">
        <v>Sharp Okay, No Burr</v>
      </c>
      <c r="PH335" t="str">
        <v>Sharp Okay, No Raised Edge</v>
      </c>
      <c r="PI335" t="str">
        <v>Sharp Okay, No Raised Edges,</v>
      </c>
      <c r="PJ335" t="str">
        <v>Sharp Okay, See Image</v>
      </c>
      <c r="PK335" t="str">
        <v xml:space="preserve">Start of Radius @ .195 </v>
      </c>
      <c r="PL335" t="str">
        <v xml:space="preserve">Start of Radius @ .21 </v>
      </c>
      <c r="PM335" t="str">
        <v xml:space="preserve">T.S.C. </v>
      </c>
      <c r="PN335" t="str">
        <v>Tangent Point</v>
      </c>
      <c r="PO335" t="str">
        <v>Tangent point of R.50</v>
      </c>
      <c r="PP335" t="str">
        <v>Taper Check, Mfg.Tol.</v>
      </c>
      <c r="PQ335" t="str">
        <v>Taper Check, Mfg.Tol., See Image</v>
      </c>
      <c r="PR335" t="str">
        <v>Thrd. Minor Ø</v>
      </c>
      <c r="PS335" t="str">
        <v>Thrd. Relief Ø</v>
      </c>
      <c r="PT335" t="str">
        <v>Threadless Blank</v>
      </c>
      <c r="PU335" t="str">
        <v>Threadless Blank, From Major Ø</v>
      </c>
      <c r="PV335" t="str">
        <v>Threadless Blank, Mfg. Tol.</v>
      </c>
      <c r="PW335" t="str">
        <v>Threadless Blank, Thrd. to Neck Rad.</v>
      </c>
      <c r="PX335" t="str">
        <v>Thredless Blank</v>
      </c>
      <c r="PY335" t="str">
        <v>To center of R.005</v>
      </c>
      <c r="PZ335" t="str">
        <v>Torx Min. Dia.</v>
      </c>
      <c r="QA335" t="str">
        <v>Turn Ø Free of Mill Marks</v>
      </c>
      <c r="QB335" t="str">
        <v>Use (Full) GO Hex</v>
      </c>
      <c r="QC335" t="str">
        <v>Use Balloon 1 FULL Gauge</v>
      </c>
      <c r="QD335" t="str">
        <v>Use Balloon 9 FULL GO</v>
      </c>
      <c r="QE335" t="str">
        <v>Use Best Fit Pin</v>
      </c>
      <c r="QF335" t="str">
        <v>Use Disk Tip</v>
      </c>
      <c r="QG335" t="str">
        <v>Use flat bottomed indicator tip.</v>
      </c>
      <c r="QH335" t="str">
        <v xml:space="preserve">Use Full .093 Go Hex </v>
      </c>
      <c r="QI335" t="str">
        <v xml:space="preserve">Use Full .0930 Go Hex </v>
      </c>
      <c r="QJ335" t="str">
        <v>Use Full .1235 Go Hex</v>
      </c>
      <c r="QK335" t="str">
        <v>Use Gauge K2-98-8019-04, See Image</v>
      </c>
      <c r="QL335" t="str">
        <v>Use large flat indicator tip</v>
      </c>
      <c r="QM335" t="str">
        <v>Use Pins.3330/.3350, See Image MAX NO-GO</v>
      </c>
      <c r="QN335" t="str">
        <v>Use Pointed Drop Indicator Tip</v>
      </c>
      <c r="QO335" t="str">
        <v>V-Block</v>
      </c>
      <c r="QP335" t="str">
        <v>V-Block,  AMB for 13</v>
      </c>
      <c r="QQ335" t="str">
        <v>V-Block,  Hex Cham. Dia.</v>
      </c>
      <c r="QR335" t="str">
        <v>V-Block, Hex Depth</v>
      </c>
      <c r="QS335" t="str">
        <v>VBU Gauge</v>
      </c>
      <c r="QT335" t="str">
        <v>Visibally smaller than HEX=Pass</v>
      </c>
      <c r="QU335" t="str">
        <v>Visual Per Drawing</v>
      </c>
      <c r="QV335" t="str">
        <v>Whirl Blank</v>
      </c>
      <c r="QW335" t="str">
        <v xml:space="preserve">Whirl Blank </v>
      </c>
      <c r="QX335" t="str">
        <v>Whirl Blank, Neck Rad. End to Head CL</v>
      </c>
      <c r="QY335" t="str">
        <v>Whirl Blank, Nose Start Dia.</v>
      </c>
      <c r="QZ335" t="str">
        <v>Whirl Blank, Nose Start Dist.</v>
      </c>
      <c r="RA335" t="str">
        <v>Whirl Blank, Thrd. Minor</v>
      </c>
      <c r="RB335" t="str">
        <v>Whirl Blank, Thrd. Pullout Dia.</v>
      </c>
      <c r="RC335" t="str">
        <v>Whole Part, Removal is at Assy. Level</v>
      </c>
      <c r="RD335" t="str">
        <v>Wide Area</v>
      </c>
      <c r="RE335" t="str">
        <v>Zero on End of Go Gauge</v>
      </c>
    </row>
    <row r="336" spans="1:473">
      <c r="A336" t="s">
        <v>964</v>
      </c>
      <c r="C336" t="str" cm="1">
        <f t="array" ref="C336:RE336">TRANSPOSE(_xlfn._xlws.SORT(_xlfn._xlws.FILTER($A$2:$A$600,ISNUMBER(SEARCH('PartLib Table'!M353,$A$2:$A$600)),"not found")))</f>
        <v xml:space="preserve"> 'C', Whirl Blank</v>
      </c>
      <c r="D336" t="str">
        <v xml:space="preserve"> See Image, Constrained</v>
      </c>
      <c r="E336" t="str">
        <v>(.04 to .12 range = Pass)</v>
      </c>
      <c r="F336" t="str">
        <v>(.042 FULL) Go Pin Seat Fully</v>
      </c>
      <c r="G336" t="str">
        <v>(B), Mfg. Tol.</v>
      </c>
      <c r="H336" t="str">
        <v>(B), O.A.L.</v>
      </c>
      <c r="I336" t="str">
        <v>.001 or less =Pass</v>
      </c>
      <c r="J336" t="str">
        <v>.001 or less out of center = Pass</v>
      </c>
      <c r="K336" t="str">
        <v>.002 or Less = Pass</v>
      </c>
      <c r="L336" t="str">
        <v>.002 or Less out of center = Pass</v>
      </c>
      <c r="M336" t="str">
        <v>.005 to .015 = Pass</v>
      </c>
      <c r="N336" t="str">
        <v>.0125 Mean, Section</v>
      </c>
      <c r="O336" t="str">
        <v>.025 or Less in X &amp; Y=Pass</v>
      </c>
      <c r="P336" t="str">
        <v>.038 Mean</v>
      </c>
      <c r="Q336" t="str">
        <v>.063 MM = .0024 IN, See Image</v>
      </c>
      <c r="R336" t="str">
        <v>.063MM = .0024"</v>
      </c>
      <c r="S336" t="str">
        <v>.243 NO-GO, Unconstrained, Must Not Start</v>
      </c>
      <c r="T336" t="str">
        <v>@ Back Face &amp; ID, No Raised Edge</v>
      </c>
      <c r="U336" t="str">
        <v>@ Back Face &amp; OD, No Raised Edge</v>
      </c>
      <c r="V336" t="str">
        <v>@ ID &amp; FACE</v>
      </c>
      <c r="W336" t="str">
        <v>@ OD &amp; BACK FACE</v>
      </c>
      <c r="X336" t="str">
        <v>@ OD &amp; FACE</v>
      </c>
      <c r="Y336" t="str">
        <v>Across from slot</v>
      </c>
      <c r="Z336" t="str">
        <v>All Edge Breaks</v>
      </c>
      <c r="AA336" t="str">
        <v>Attached to bar stock</v>
      </c>
      <c r="AB336" t="str">
        <v xml:space="preserve">Back Turn Fillet Rad. </v>
      </c>
      <c r="AC336" t="str">
        <v>Balloon 1 (DWG FRM0105 Page 2, NV-27)</v>
      </c>
      <c r="AD336" t="str">
        <v>Balloon 1 (DWG FRM0105, NV-30)</v>
      </c>
      <c r="AE336" t="str">
        <v>Balloon 1 (P# 9890002-20) OL00429/A</v>
      </c>
      <c r="AF336" t="str">
        <v>Balloon 1, DWG#FRM0105</v>
      </c>
      <c r="AG336" t="str">
        <v>Balloon 11, See Image</v>
      </c>
      <c r="AH336" t="str">
        <v xml:space="preserve">Balloon 2 (DWG FRM0105 Page 2, NV-27) </v>
      </c>
      <c r="AI336" t="str">
        <v>Balloon 2 (DWG FRM0105, NV-30)</v>
      </c>
      <c r="AJ336" t="str">
        <v>Balloon 2 (P# 9890002-20)</v>
      </c>
      <c r="AK336" t="str">
        <v>Balloon 2, DWG#FRM0105</v>
      </c>
      <c r="AL336" t="str">
        <v>Balloon 2, DWG#FRM0105, See Image</v>
      </c>
      <c r="AM336" t="str">
        <v>Balloon 3 (DWG FRM0105, NV-30 Minor)</v>
      </c>
      <c r="AN336" t="str">
        <v>Balloon 3 (DWG FRM0105, NV-30)</v>
      </c>
      <c r="AO336" t="str">
        <v>Balloon 3 (P# 9890002-20)</v>
      </c>
      <c r="AP336" t="str">
        <v>Balloon 4</v>
      </c>
      <c r="AQ336" t="str">
        <v>Balloon 4 (P# 9890002-20)</v>
      </c>
      <c r="AR336" t="str">
        <v>Below Middle Band</v>
      </c>
      <c r="AS336" t="str">
        <v>Best Fit Pin, .003 or Less =Pass</v>
      </c>
      <c r="AT336" t="str">
        <v>Blank</v>
      </c>
      <c r="AU336" t="str">
        <v>Blank Turn Maj.</v>
      </c>
      <c r="AV336" t="str">
        <v>Blank Turn Maj. Mill Flt., OL4172</v>
      </c>
      <c r="AW336" t="str">
        <v>Blank Without .010 Slots</v>
      </c>
      <c r="AX336" t="str">
        <v>Blank Without .010 Slots, Section</v>
      </c>
      <c r="AY336" t="str">
        <v>Blank without thread</v>
      </c>
      <c r="AZ336" t="str">
        <v xml:space="preserve">Blank, Center of V Grv. </v>
      </c>
      <c r="BA336" t="str">
        <v>Blank, Check R adjacent Balloon 17</v>
      </c>
      <c r="BB336" t="str">
        <v>Blank, EXT. Feature</v>
      </c>
      <c r="BC336" t="str">
        <v>Blank, See Image, OL04335</v>
      </c>
      <c r="BD336" t="str">
        <v>Blank, See Image, OL04336</v>
      </c>
      <c r="BE336" t="str">
        <v xml:space="preserve">Blank, Thrd. </v>
      </c>
      <c r="BF336" t="str">
        <v>Blank, Turn Tip</v>
      </c>
      <c r="BG336" t="str">
        <v>Blank, Without Thrd.</v>
      </c>
      <c r="BH336" t="str">
        <v>Blank, Without Thread</v>
      </c>
      <c r="BI336" t="str">
        <v xml:space="preserve">Blunt Start Blend to Minor </v>
      </c>
      <c r="BJ336" t="str">
        <v>Calc., Use Go HEX</v>
      </c>
      <c r="BK336" t="str">
        <v>Can't dig into OD</v>
      </c>
      <c r="BL336" t="str">
        <v>Carbide Gauge</v>
      </c>
      <c r="BM336" t="str">
        <v xml:space="preserve">Center of V Grv. </v>
      </c>
      <c r="BN336" t="str">
        <v>Centered Less than .03 = Pass</v>
      </c>
      <c r="BO336" t="str">
        <v>Centered within .0005 or Less = Pass</v>
      </c>
      <c r="BP336" t="str">
        <v>Centered within .001 or Less = Pass</v>
      </c>
      <c r="BQ336" t="str">
        <v>Centered within .0254 or Less = Pass</v>
      </c>
      <c r="BR336" t="str">
        <v>Check close to Rod Slot</v>
      </c>
      <c r="BS336" t="str">
        <v>Check every other hole</v>
      </c>
      <c r="BT336" t="str">
        <v>Check Go over full length of slot.</v>
      </c>
      <c r="BU336" t="str">
        <v>Check Near Closed End</v>
      </c>
      <c r="BV336" t="str">
        <v>Check per Print View, Away from Rod Slot</v>
      </c>
      <c r="BW336" t="str">
        <v>Check to Balloon 30 Go Pin</v>
      </c>
      <c r="BX336" t="str">
        <v>Check with .2705 SET Pin Inside Part</v>
      </c>
      <c r="BY336" t="str">
        <v>Check with Hex Up</v>
      </c>
      <c r="BZ336" t="str">
        <v>CMM Blank</v>
      </c>
      <c r="CA336" t="str">
        <v>Confirm Full Radius</v>
      </c>
      <c r="CB336" t="str">
        <v>Constrained in fixture</v>
      </c>
      <c r="CC336" t="str">
        <v>Constrained with Ring</v>
      </c>
      <c r="CD336" t="str">
        <v>Constrained, See Image</v>
      </c>
      <c r="CE336" t="str">
        <v>Dim. "A"</v>
      </c>
      <c r="CF336" t="str">
        <v>Dim. "B"</v>
      </c>
      <c r="CG336" t="str">
        <v>Dim. "C"</v>
      </c>
      <c r="CH336" t="str">
        <v>Dim. "D", Whirl Blank</v>
      </c>
      <c r="CI336" t="str">
        <v>Dim. "G"</v>
      </c>
      <c r="CJ336" t="str">
        <v>Dim. E, Blank Turn Maj. &amp;  Mill Flt</v>
      </c>
      <c r="CK336" t="str">
        <v>Dim. E, Blank Turn Maj.&amp;  Mill Flt</v>
      </c>
      <c r="CL336" t="str">
        <v>Dim. H, Whirl Blank</v>
      </c>
      <c r="CM336" t="str">
        <v>Dim. J, 'Blank Turn Maj. &amp; Whirl Blank</v>
      </c>
      <c r="CN336" t="str">
        <v>Disk Drop Indicator Tip</v>
      </c>
      <c r="CO336" t="str">
        <v>DWG 100448-15, Balloon F_1</v>
      </c>
      <c r="CP336" t="str">
        <v>DWG 100448-15, OL02571</v>
      </c>
      <c r="CQ336" t="str">
        <v>DWG 100448-41</v>
      </c>
      <c r="CR336" t="str">
        <v>DWG 9890040, (10E),Section Part, OL01139</v>
      </c>
      <c r="CS336" t="str">
        <v>DWG 9890040, (10E),Section, OL01139</v>
      </c>
      <c r="CT336" t="str">
        <v>DWG 9890040, (11E)</v>
      </c>
      <c r="CU336" t="str">
        <v>DWG 9890040, (11E), Pins with Flats</v>
      </c>
      <c r="CV336" t="str">
        <v>DWG 9890040, (12E),  Pass=.002 or less</v>
      </c>
      <c r="CW336" t="str">
        <v>DWG 9890040, (12E), See Image</v>
      </c>
      <c r="CX336" t="str">
        <v>DWG 9890040, (1E), OL01431</v>
      </c>
      <c r="CY336" t="str">
        <v>DWG 9890040, (1E), OL01432</v>
      </c>
      <c r="CZ336" t="str">
        <v>DWG 9890040, (2E), OL01432</v>
      </c>
      <c r="DA336" t="str">
        <v>DWG 9890040, (3E)</v>
      </c>
      <c r="DB336" t="str">
        <v>DWG 9890040, (4E)</v>
      </c>
      <c r="DC336" t="str">
        <v>DWG 9890040, (5E), OL02336</v>
      </c>
      <c r="DD336" t="str">
        <v>DWG 9890040, (6E)</v>
      </c>
      <c r="DE336" t="str">
        <v>DWG 9890040, (7E)</v>
      </c>
      <c r="DF336" t="str">
        <v>DWG 9890040, (8E), OL01433</v>
      </c>
      <c r="DG336" t="str">
        <v>DWG 9890040, (8E), OL01433, Section</v>
      </c>
      <c r="DH336" t="str">
        <v>DWG 9890040, (9E), Close to Rod Slot</v>
      </c>
      <c r="DI336" t="str">
        <v>DWG 9890040, (9E),Close to Rod Slot</v>
      </c>
      <c r="DJ336" t="str">
        <v>DWG FRM0105 PAGE 2</v>
      </c>
      <c r="DK336" t="str">
        <v>DWG# 100448-41</v>
      </c>
      <c r="DL336" t="str">
        <v>DWG# 100448-44</v>
      </c>
      <c r="DM336" t="str">
        <v>DWG# 9890003  (1), Section OL00436/A</v>
      </c>
      <c r="DN336" t="str">
        <v>DWG# 9890003 (3), Ring Gauge Constrained</v>
      </c>
      <c r="DO336" t="str">
        <v>DWG# 9890003 (4), Section</v>
      </c>
      <c r="DP336" t="str">
        <v>DWG#100448-26, Balloon 1K, OL02350</v>
      </c>
      <c r="DQ336" t="str">
        <v>DWG#100448-26, Balloon 2K, OL02350</v>
      </c>
      <c r="DR336" t="str">
        <v>DWG#100448-26, Balloon 3K, OL02363</v>
      </c>
      <c r="DS336" t="str">
        <v>DWG#100448-26, Balloon 4K</v>
      </c>
      <c r="DT336" t="str">
        <v>DWG#100448-26, Balloon 5K, Section</v>
      </c>
      <c r="DU336" t="str">
        <v>DWG#100448-26, Balloon 6K</v>
      </c>
      <c r="DV336" t="str">
        <v>DWG#100448-26, Balloon 7K, Section</v>
      </c>
      <c r="DW336" t="str">
        <v>DWG#100448-26, Mfg. Tol.</v>
      </c>
      <c r="DX336" t="str">
        <v>DWG#9890003 (2) Ring Gauge Constrained</v>
      </c>
      <c r="DY336" t="str">
        <v>DWG#9890044</v>
      </c>
      <c r="DZ336" t="str">
        <v>DWG#9890044 .1985 to .2005=Pass</v>
      </c>
      <c r="EA336" t="str">
        <v>DWG#9890044 Overlay OL02441</v>
      </c>
      <c r="EB336" t="str">
        <v>DWG#9890044, OL02441</v>
      </c>
      <c r="EC336" t="str">
        <v>DWG#FRM0105</v>
      </c>
      <c r="ED336" t="str">
        <v>EXT.</v>
      </c>
      <c r="EE336" t="str">
        <v>EXT. Section, OL02460</v>
      </c>
      <c r="EF336" t="str">
        <v>EXT., OL04223</v>
      </c>
      <c r="EG336" t="str">
        <v>Flat Drop Indicator Tip</v>
      </c>
      <c r="EH336" t="str">
        <v>Full Go Pin, No Light, at Radius</v>
      </c>
      <c r="EI336" t="str">
        <v>Function Check</v>
      </c>
      <c r="EJ336" t="str">
        <v>GO Function Gauge</v>
      </c>
      <c r="EK336" t="str">
        <v>Go Gauge for Balloon 1 &amp; 4</v>
      </c>
      <c r="EL336" t="str">
        <v>Go Pin must pass through</v>
      </c>
      <c r="EM336" t="str">
        <v>Greater than .005 = Fail, Section</v>
      </c>
      <c r="EN336" t="str">
        <v>Greater than .025 out of center = Fail</v>
      </c>
      <c r="EO336" t="str">
        <v>Greater than 2.6 = Pass</v>
      </c>
      <c r="EP336" t="str">
        <v>Green = Pass, Red = Fail</v>
      </c>
      <c r="EQ336" t="str">
        <v>Hex Depth</v>
      </c>
      <c r="ER336" t="str">
        <v>Hex Minor</v>
      </c>
      <c r="ES336" t="str">
        <v>Hole Dia.</v>
      </c>
      <c r="ET336" t="str">
        <v>Hook or Disk Tip</v>
      </c>
      <c r="EU336" t="str">
        <v>ID Sphere Finish</v>
      </c>
      <c r="EV336" t="str">
        <v>ID/OD Both Sides, Diff. .002 or less = Pass</v>
      </c>
      <c r="EW336" t="str">
        <v>If Looks Big, Section</v>
      </c>
      <c r="EX336" t="str">
        <v>If Looks Small, Section</v>
      </c>
      <c r="EY336" t="str">
        <v>Insp. Close to Break Away, Mfg.Tol.</v>
      </c>
      <c r="EZ336" t="str">
        <v>INT.</v>
      </c>
      <c r="FA336" t="str">
        <v>INT. Section, OL02460</v>
      </c>
      <c r="FB336" t="str">
        <v>INT., OL04223</v>
      </c>
      <c r="FC336" t="str">
        <v>Intersect. of 7.7 &amp; R0.10</v>
      </c>
      <c r="FD336" t="str">
        <v>Intersect. of 8.79 and R.25 MAX</v>
      </c>
      <c r="FE336" t="str">
        <v>Keep Ind. Tip away from corner</v>
      </c>
      <c r="FF336" t="str">
        <v>L31</v>
      </c>
      <c r="FG336" t="str">
        <v>Laser Mark</v>
      </c>
      <c r="FH336" t="str">
        <v>LASER PER NOTE 4</v>
      </c>
      <c r="FI336" t="str">
        <v>LASER PER NOTE 4, Final Check 1 only</v>
      </c>
      <c r="FJ336" t="str">
        <v>Less than .002 out of center = Pass</v>
      </c>
      <c r="FK336" t="str">
        <v>Less than 2.75 = Pass, Section</v>
      </c>
      <c r="FL336" t="str">
        <v>List as pin. Not Calibrated</v>
      </c>
      <c r="FM336" t="str">
        <v>M9 X 1.25 BUTT See Comment Image</v>
      </c>
      <c r="FN336" t="str">
        <v>Manual Section</v>
      </c>
      <c r="FO336" t="str">
        <v>Max Deep .241 NO-GO =.42</v>
      </c>
      <c r="FP336" t="str">
        <v>MAX Depth of (Note 7) .241 NO-GO Pin</v>
      </c>
      <c r="FQ336" t="str">
        <v>Measure from Blue Line, See Image</v>
      </c>
      <c r="FR336" t="str">
        <v>Measure Width of Blue Area, See Image</v>
      </c>
      <c r="FS336" t="str">
        <v>Mfg. Tol</v>
      </c>
      <c r="FT336" t="str">
        <v>Mfg. Tol, See Image</v>
      </c>
      <c r="FU336" t="str">
        <v>Mfg. Tol.</v>
      </c>
      <c r="FV336" t="str">
        <v>Mfg. Tol. "A"</v>
      </c>
      <c r="FW336" t="str">
        <v>Mfg. Tol. (Zero on Gauge Full Dia. Lead)</v>
      </c>
      <c r="FX336" t="str">
        <v>Mfg. Tol. Balloon 11, See Image</v>
      </c>
      <c r="FY336" t="str">
        <v>Mfg. Tol. Balloon 4</v>
      </c>
      <c r="FZ336" t="str">
        <v>Mfg. Tol. Balloon 7</v>
      </c>
      <c r="GA336" t="str">
        <v xml:space="preserve">Mfg. Tol. C-Bore Face (Ballo 28) </v>
      </c>
      <c r="GB336" t="str">
        <v>Mfg. Tol. Section</v>
      </c>
      <c r="GC336" t="str">
        <v>Mfg. Tol. See Image</v>
      </c>
      <c r="GD336" t="str">
        <v>Mfg. Tol., 3 Places, Record MAX</v>
      </c>
      <c r="GE336" t="str">
        <v>Mfg. Tol., Balloon 11</v>
      </c>
      <c r="GF336" t="str">
        <v>Mfg. Tol., Balloon 7</v>
      </c>
      <c r="GG336" t="str">
        <v>Mfg. Tol., Blank</v>
      </c>
      <c r="GH336" t="str">
        <v>Mfg. Tol., Blank, Balloon 12</v>
      </c>
      <c r="GI336" t="str">
        <v>Mfg. Tol., Blend to SØ.320</v>
      </c>
      <c r="GJ336" t="str">
        <v>Mfg. Tol., Calculation</v>
      </c>
      <c r="GK336" t="str">
        <v>Mfg. Tol., For Mill Fixture</v>
      </c>
      <c r="GL336" t="str">
        <v>Mfg. Tol., L32</v>
      </c>
      <c r="GM336" t="str">
        <v>Mfg. Tol., L33</v>
      </c>
      <c r="GN336" t="str">
        <v>Mfg. Tol., No Tool Marks</v>
      </c>
      <c r="GO336" t="str">
        <v>Mfg. Tol., OL03361</v>
      </c>
      <c r="GP336" t="str">
        <v>Mfg. Tol., Record off center value</v>
      </c>
      <c r="GQ336" t="str">
        <v>Mfg. Tol., Same 3 Places, Record MIN</v>
      </c>
      <c r="GR336" t="str">
        <v>Mfg. Tol., Section</v>
      </c>
      <c r="GS336" t="str">
        <v>Mfg. Tol., Section B-B</v>
      </c>
      <c r="GT336" t="str">
        <v>Mfg. Tol., Section, OL03361</v>
      </c>
      <c r="GU336" t="str">
        <v>Mfg. Tol., Section, Per Note 2</v>
      </c>
      <c r="GV336" t="str">
        <v>Mfg. Tol., See Image</v>
      </c>
      <c r="GW336" t="str">
        <v>Mfg. Tol., See Image, Bore in Blue</v>
      </c>
      <c r="GX336" t="str">
        <v>Mfg. Tol., See Image, Hook Tip</v>
      </c>
      <c r="GY336" t="str">
        <v>Mfg. Tol., Sharp Okay No Burr</v>
      </c>
      <c r="GZ336" t="str">
        <v>Mfg. Tol., Threadless Blank</v>
      </c>
      <c r="HA336" t="str">
        <v>Mfg.Tol.</v>
      </c>
      <c r="HB336" t="str">
        <v>Mgf. To., T.S.C.</v>
      </c>
      <c r="HC336" t="str">
        <v>Milled Feature</v>
      </c>
      <c r="HD336" t="str">
        <v>Milled Feature, OL04045</v>
      </c>
      <c r="HE336" t="str">
        <v>More than .0005 out of center = Fail</v>
      </c>
      <c r="HF336" t="str">
        <v>Must Pass Through</v>
      </c>
      <c r="HG336" t="str">
        <v>Must pass through gauge</v>
      </c>
      <c r="HH336" t="str">
        <v>Must Pass Through Go Gauge</v>
      </c>
      <c r="HI336" t="str">
        <v>Must Pass, See Image.</v>
      </c>
      <c r="HJ336" t="str">
        <v>NA</v>
      </c>
      <c r="HK336" t="str">
        <v>Narrow Area</v>
      </c>
      <c r="HL336" t="str">
        <v>Near Balloon 21</v>
      </c>
      <c r="HM336" t="str">
        <v>Near Datum B</v>
      </c>
      <c r="HN336" t="str">
        <v>Neck Dia.</v>
      </c>
      <c r="HO336" t="str">
        <v>Neck to Head Rad.</v>
      </c>
      <c r="HP336" t="str">
        <v>No Copper Deposits Allowed</v>
      </c>
      <c r="HQ336" t="str">
        <v>No Section</v>
      </c>
      <c r="HR336" t="str">
        <v>No Section, .01 to .014 = Pass</v>
      </c>
      <c r="HS336" t="str">
        <v>No Section, Rotate Part</v>
      </c>
      <c r="HT336" t="str">
        <v>No Section, See Image</v>
      </c>
      <c r="HU336" t="str">
        <v>No Slot, Section B-B</v>
      </c>
      <c r="HV336" t="str">
        <v>No visual step = Pass</v>
      </c>
      <c r="HW336" t="str">
        <v>Not to exceed .95 Deep</v>
      </c>
      <c r="HX336" t="str">
        <v>Note 1</v>
      </c>
      <c r="HY336" t="str">
        <v>OL00333/A</v>
      </c>
      <c r="HZ336" t="str">
        <v>OL00519</v>
      </c>
      <c r="IA336" t="str">
        <v>OL00520</v>
      </c>
      <c r="IB336" t="str">
        <v>OL00529</v>
      </c>
      <c r="IC336" t="str">
        <v>OL00542</v>
      </c>
      <c r="ID336" t="str">
        <v>OL00724</v>
      </c>
      <c r="IE336" t="str">
        <v>OL01250</v>
      </c>
      <c r="IF336" t="str">
        <v>OL01869, Threadless Blank</v>
      </c>
      <c r="IG336" t="str">
        <v>OL01870, Section</v>
      </c>
      <c r="IH336" t="str">
        <v>OL02255</v>
      </c>
      <c r="II336" t="str">
        <v>OL02255, Mfg. Tol.</v>
      </c>
      <c r="IJ336" t="str">
        <v>OL02302</v>
      </c>
      <c r="IK336" t="str">
        <v xml:space="preserve">OL02318  needed per image instructions </v>
      </c>
      <c r="IL336" t="str">
        <v>OL02556</v>
      </c>
      <c r="IM336" t="str">
        <v>OL02557</v>
      </c>
      <c r="IN336" t="str">
        <v>OL02567</v>
      </c>
      <c r="IO336" t="str">
        <v>OL02653</v>
      </c>
      <c r="IP336" t="str">
        <v>OL02718</v>
      </c>
      <c r="IQ336" t="str">
        <v>OL02841</v>
      </c>
      <c r="IR336" t="str">
        <v>OL02842</v>
      </c>
      <c r="IS336" t="str">
        <v>OL02844</v>
      </c>
      <c r="IT336" t="str">
        <v>OL02871</v>
      </c>
      <c r="IU336" t="str">
        <v>OL02887</v>
      </c>
      <c r="IV336" t="str">
        <v>OL03500</v>
      </c>
      <c r="IW336" t="str">
        <v>OL03766</v>
      </c>
      <c r="IX336" t="str">
        <v>OL03868</v>
      </c>
      <c r="IY336" t="str">
        <v>OL03869</v>
      </c>
      <c r="IZ336" t="str">
        <v>OL03870</v>
      </c>
      <c r="JA336" t="str">
        <v>OL03873, DWG# 100448-44</v>
      </c>
      <c r="JB336" t="str">
        <v>OL03949</v>
      </c>
      <c r="JC336" t="str">
        <v xml:space="preserve">OL04043, Section </v>
      </c>
      <c r="JD336" t="str">
        <v xml:space="preserve">OL04044, Section </v>
      </c>
      <c r="JE336" t="str">
        <v>OL04045</v>
      </c>
      <c r="JF336" t="str">
        <v>OL04045, Milled Feature</v>
      </c>
      <c r="JG336" t="str">
        <v>OL04063</v>
      </c>
      <c r="JH336" t="str">
        <v>OL04064</v>
      </c>
      <c r="JI336" t="str">
        <v>OL04065</v>
      </c>
      <c r="JJ336" t="str">
        <v>OL04181</v>
      </c>
      <c r="JK336" t="str">
        <v>OL04218</v>
      </c>
      <c r="JL336" t="str">
        <v>OL04224, See Image</v>
      </c>
      <c r="JM336" t="str">
        <v>OL04374</v>
      </c>
      <c r="JN336" t="str">
        <v>OL04375, Section M-M</v>
      </c>
      <c r="JO336" t="str">
        <v>OL04376, Section M-M</v>
      </c>
      <c r="JP336" t="str">
        <v>OL04443</v>
      </c>
      <c r="JQ336" t="str">
        <v>OL04444</v>
      </c>
      <c r="JR336" t="str">
        <v>OL05000</v>
      </c>
      <c r="JS336" t="str">
        <v>One side of slot</v>
      </c>
      <c r="JT336" t="str">
        <v>Other side of slot</v>
      </c>
      <c r="JU336" t="str">
        <v>Out of center more than .002 = Fail</v>
      </c>
      <c r="JV336" t="str">
        <v>Out of center more than.002 = Fail</v>
      </c>
      <c r="JW336" t="str">
        <v>Overlay OL02713</v>
      </c>
      <c r="JX336" t="str">
        <v>Overlay OL02714</v>
      </c>
      <c r="JY336" t="str">
        <v>Overlay OL02718</v>
      </c>
      <c r="JZ336" t="str">
        <v>Overlay OL03831, Mfg. Tol.</v>
      </c>
      <c r="KA336" t="str">
        <v>Part Without Slots</v>
      </c>
      <c r="KB336" t="str">
        <v>Part Without Slots, See Image</v>
      </c>
      <c r="KC336" t="str">
        <v xml:space="preserve">Pass = .0254 or Less </v>
      </c>
      <c r="KD336" t="str">
        <v>PD MIN = 4.361, PD MAX = 4.456</v>
      </c>
      <c r="KE336" t="str">
        <v>Per Balloon 2 Note</v>
      </c>
      <c r="KF336" t="str">
        <v>Per drawing note(s) 8.</v>
      </c>
      <c r="KG336" t="str">
        <v>Point or Sphere Tip</v>
      </c>
      <c r="KH336" t="str">
        <v>Point Tip</v>
      </c>
      <c r="KI336" t="str">
        <v>R.9 to R1.1 = Pass, See Image</v>
      </c>
      <c r="KJ336" t="str">
        <v>Ram Construction</v>
      </c>
      <c r="KK336" t="str">
        <v>Record Same Pass / Fail All Balloons</v>
      </c>
      <c r="KL336" t="str">
        <v>Ref. Balloon 1</v>
      </c>
      <c r="KM336" t="str">
        <v>Ref. Balloon 12</v>
      </c>
      <c r="KN336" t="str">
        <v>Ref. Balloon 13, 100% AQL</v>
      </c>
      <c r="KO336" t="str">
        <v>Ref. Balloon 2</v>
      </c>
      <c r="KP336" t="str">
        <v>Ref. Balloon 21, 100% AQL</v>
      </c>
      <c r="KQ336" t="str">
        <v>Ref. Balloon 4</v>
      </c>
      <c r="KR336" t="str">
        <v>Ref. Balloon 7</v>
      </c>
      <c r="KS336" t="str">
        <v>Ref. Balloon 8</v>
      </c>
      <c r="KT336" t="str">
        <v>Relieved Pin Gauges 09236 &amp; 09235</v>
      </c>
      <c r="KU336" t="str">
        <v>Rotate Part</v>
      </c>
      <c r="KV336" t="str">
        <v>Rotate Part, See Image</v>
      </c>
      <c r="KW336" t="str">
        <v>Same as Root Radius</v>
      </c>
      <c r="KX336" t="str">
        <v>Section</v>
      </c>
      <c r="KY336" t="str">
        <v>Section B-B</v>
      </c>
      <c r="KZ336" t="str">
        <v>Section B-B, Distance Between Grooves</v>
      </c>
      <c r="LA336" t="str">
        <v>Section C-C</v>
      </c>
      <c r="LB336" t="str">
        <v>Section Part</v>
      </c>
      <c r="LC336" t="str">
        <v>Section Part, Measured from Opposite Face</v>
      </c>
      <c r="LD336" t="str">
        <v>Section, Broachless Blank</v>
      </c>
      <c r="LE336" t="str">
        <v>Section, EXT. Sphere Location.</v>
      </c>
      <c r="LF336" t="str">
        <v>Section, Hex Cham. Ang.</v>
      </c>
      <c r="LG336" t="str">
        <v>Section, Hex Fillet Rad.</v>
      </c>
      <c r="LH336" t="str">
        <v>Section, INT. Feature</v>
      </c>
      <c r="LI336" t="str">
        <v>Section, INT. Sphere Location.</v>
      </c>
      <c r="LJ336" t="str">
        <v>Section, Mfg. Tol.</v>
      </c>
      <c r="LK336" t="str">
        <v>Section, Mfg. Tol., See Image</v>
      </c>
      <c r="LL336" t="str">
        <v>Section, OL00486</v>
      </c>
      <c r="LM336" t="str">
        <v>Section, OL00542</v>
      </c>
      <c r="LN336" t="str">
        <v>Section, OL00543</v>
      </c>
      <c r="LO336" t="str">
        <v>Section, OL00544</v>
      </c>
      <c r="LP336" t="str">
        <v>Section, OL00545</v>
      </c>
      <c r="LQ336" t="str">
        <v>Section, OL00546</v>
      </c>
      <c r="LR336" t="str">
        <v>Section, OL00547</v>
      </c>
      <c r="LS336" t="str">
        <v>Section, OL00555</v>
      </c>
      <c r="LT336" t="str">
        <v>Section, OL00725</v>
      </c>
      <c r="LU336" t="str">
        <v>Section, OL01430</v>
      </c>
      <c r="LV336" t="str">
        <v>Section, OL01434</v>
      </c>
      <c r="LW336" t="str">
        <v>Section, OL01435</v>
      </c>
      <c r="LX336" t="str">
        <v>Section, OL01807</v>
      </c>
      <c r="LY336" t="str">
        <v>Section, OL01830</v>
      </c>
      <c r="LZ336" t="str">
        <v>Section, OL02351</v>
      </c>
      <c r="MA336" t="str">
        <v>Section, OL02519</v>
      </c>
      <c r="MB336" t="str">
        <v>Section, OL02520</v>
      </c>
      <c r="MC336" t="str">
        <v>Section, OL02522</v>
      </c>
      <c r="MD336" t="str">
        <v>Section, OL02540</v>
      </c>
      <c r="ME336" t="str">
        <v>Section, OL02541</v>
      </c>
      <c r="MF336" t="str">
        <v>Section, OL02552</v>
      </c>
      <c r="MG336" t="str">
        <v>Section, OL02553</v>
      </c>
      <c r="MH336" t="str">
        <v>Section, OL02554</v>
      </c>
      <c r="MI336" t="str">
        <v>Section, OL02555</v>
      </c>
      <c r="MJ336" t="str">
        <v>Section, OL02558</v>
      </c>
      <c r="MK336" t="str">
        <v>Section, OL02559</v>
      </c>
      <c r="ML336" t="str">
        <v>Section, OL02560</v>
      </c>
      <c r="MM336" t="str">
        <v>Section, OL02619</v>
      </c>
      <c r="MN336" t="str">
        <v>Section, OL02620</v>
      </c>
      <c r="MO336" t="str">
        <v>Section, OL02621</v>
      </c>
      <c r="MP336" t="str">
        <v>Section, OL02622</v>
      </c>
      <c r="MQ336" t="str">
        <v>Section, OL02623</v>
      </c>
      <c r="MR336" t="str">
        <v>Section, OL02624</v>
      </c>
      <c r="MS336" t="str">
        <v>Section, OL02652</v>
      </c>
      <c r="MT336" t="str">
        <v>Section, OL02680</v>
      </c>
      <c r="MU336" t="str">
        <v>Section, OL02793</v>
      </c>
      <c r="MV336" t="str">
        <v>Section, OL02823</v>
      </c>
      <c r="MW336" t="str">
        <v>Section, OL02843</v>
      </c>
      <c r="MX336" t="str">
        <v>Section, OL03026, Ext.</v>
      </c>
      <c r="MY336" t="str">
        <v>Section, OL03026, Int.</v>
      </c>
      <c r="MZ336" t="str">
        <v>Section, OL03570, DWG# 100448-41</v>
      </c>
      <c r="NA336" t="str">
        <v>Section, OL03781</v>
      </c>
      <c r="NB336" t="str">
        <v>Section, OL03911</v>
      </c>
      <c r="NC336" t="str">
        <v>Section, OL03912</v>
      </c>
      <c r="ND336" t="str">
        <v>Section, OL03928</v>
      </c>
      <c r="NE336" t="str">
        <v>Section, OL03929</v>
      </c>
      <c r="NF336" t="str">
        <v>Section, OL04030</v>
      </c>
      <c r="NG336" t="str">
        <v>Section, OL04037</v>
      </c>
      <c r="NH336" t="str">
        <v>Section, OL04038</v>
      </c>
      <c r="NI336" t="str">
        <v>Section, OL04046</v>
      </c>
      <c r="NJ336" t="str">
        <v>Section, OL04065</v>
      </c>
      <c r="NK336" t="str">
        <v>Section, OL04066</v>
      </c>
      <c r="NL336" t="str">
        <v>Section, OL04067</v>
      </c>
      <c r="NM336" t="str">
        <v>Section, OL04069</v>
      </c>
      <c r="NN336" t="str">
        <v>Section, OL04071</v>
      </c>
      <c r="NO336" t="str">
        <v>Section, OL04173</v>
      </c>
      <c r="NP336" t="str">
        <v>Section, OL04174</v>
      </c>
      <c r="NQ336" t="str">
        <v>Section, OL04214</v>
      </c>
      <c r="NR336" t="str">
        <v>Section, OL04215</v>
      </c>
      <c r="NS336" t="str">
        <v>Section, OL04216</v>
      </c>
      <c r="NT336" t="str">
        <v>Section, OL04217</v>
      </c>
      <c r="NU336" t="str">
        <v>Section, Overlay OL02716</v>
      </c>
      <c r="NV336" t="str">
        <v>Section, Overlay OL02717</v>
      </c>
      <c r="NW336" t="str">
        <v>Section, See Image</v>
      </c>
      <c r="NX336" t="str">
        <v>Section, See Image, DWG# 100448-41</v>
      </c>
      <c r="NY336" t="str">
        <v>Section, Without Sots</v>
      </c>
      <c r="NZ336" t="str">
        <v>See Comments Sheet</v>
      </c>
      <c r="OA336" t="str">
        <v>See Comments Sheet, OL02318</v>
      </c>
      <c r="OB336" t="str">
        <v>See Image</v>
      </c>
      <c r="OC336" t="str">
        <v>See Image, .005 or Less = Pass</v>
      </c>
      <c r="OD336" t="str">
        <v>See Image, Check Near Radius</v>
      </c>
      <c r="OE336" t="str">
        <v>See Image, Constrained</v>
      </c>
      <c r="OF336" t="str">
        <v>See Image, Distance Between Flats</v>
      </c>
      <c r="OG336" t="str">
        <v xml:space="preserve">See Image, Mfg. Tol, Section A-A </v>
      </c>
      <c r="OH336" t="str">
        <v>See image, Mfg. Tol.</v>
      </c>
      <c r="OI336" t="str">
        <v>See Image, Mic. Across Flats</v>
      </c>
      <c r="OJ336" t="str">
        <v>See Image, OL02850</v>
      </c>
      <c r="OK336" t="str">
        <v>See Image, OL02880</v>
      </c>
      <c r="OL336" t="str">
        <v>See Image, OL03926</v>
      </c>
      <c r="OM336" t="str">
        <v>See Image, OL03927</v>
      </c>
      <c r="ON336" t="str">
        <v>See Image, OL04003</v>
      </c>
      <c r="OO336" t="str">
        <v>'See Image, OL04342,  Best Fit Joe Block</v>
      </c>
      <c r="OP336" t="str">
        <v>See Image, OL04342,  Blank</v>
      </c>
      <c r="OQ336" t="str">
        <v>See Image, OL04342, Blank</v>
      </c>
      <c r="OR336" t="str">
        <v>See Image, OL04343, Blank</v>
      </c>
      <c r="OS336" t="str">
        <v>See Image, Pass = .002 or Less</v>
      </c>
      <c r="OT336" t="str">
        <v>See Image, Rcd. MAX</v>
      </c>
      <c r="OU336" t="str">
        <v>See Image, Rcd. MIN</v>
      </c>
      <c r="OV336" t="str">
        <v>See Image, Section</v>
      </c>
      <c r="OW336" t="str">
        <v>See Image, Section A-A</v>
      </c>
      <c r="OX336" t="str">
        <v>See Image, Section B-B</v>
      </c>
      <c r="OY336" t="str">
        <v>See Image, Section B-B, TSC</v>
      </c>
      <c r="OZ336" t="str">
        <v>See Image, Shank Drawing # 18000-XX-XX A</v>
      </c>
      <c r="PA336" t="str">
        <v>Sequencial Laser 01, 120 Per Print</v>
      </c>
      <c r="PB336" t="str">
        <v>Set to .202, Zero on Thread Lead</v>
      </c>
      <c r="PC336" t="str">
        <v>Sharp OK, No Burr</v>
      </c>
      <c r="PD336" t="str">
        <v>Sharp OK, No Raised Edge, See Image</v>
      </c>
      <c r="PE336" t="str">
        <v>Sharp OK, No Raised Edges</v>
      </c>
      <c r="PF336" t="str">
        <v>Sharp okay no raised edge</v>
      </c>
      <c r="PG336" t="str">
        <v>Sharp Okay, No Burr</v>
      </c>
      <c r="PH336" t="str">
        <v>Sharp Okay, No Raised Edge</v>
      </c>
      <c r="PI336" t="str">
        <v>Sharp Okay, No Raised Edges,</v>
      </c>
      <c r="PJ336" t="str">
        <v>Sharp Okay, See Image</v>
      </c>
      <c r="PK336" t="str">
        <v xml:space="preserve">Start of Radius @ .195 </v>
      </c>
      <c r="PL336" t="str">
        <v xml:space="preserve">Start of Radius @ .21 </v>
      </c>
      <c r="PM336" t="str">
        <v xml:space="preserve">T.S.C. </v>
      </c>
      <c r="PN336" t="str">
        <v>Tangent Point</v>
      </c>
      <c r="PO336" t="str">
        <v>Tangent point of R.50</v>
      </c>
      <c r="PP336" t="str">
        <v>Taper Check, Mfg.Tol.</v>
      </c>
      <c r="PQ336" t="str">
        <v>Taper Check, Mfg.Tol., See Image</v>
      </c>
      <c r="PR336" t="str">
        <v>Thrd. Minor Ø</v>
      </c>
      <c r="PS336" t="str">
        <v>Thrd. Relief Ø</v>
      </c>
      <c r="PT336" t="str">
        <v>Threadless Blank</v>
      </c>
      <c r="PU336" t="str">
        <v>Threadless Blank, From Major Ø</v>
      </c>
      <c r="PV336" t="str">
        <v>Threadless Blank, Mfg. Tol.</v>
      </c>
      <c r="PW336" t="str">
        <v>Threadless Blank, Thrd. to Neck Rad.</v>
      </c>
      <c r="PX336" t="str">
        <v>Thredless Blank</v>
      </c>
      <c r="PY336" t="str">
        <v>To center of R.005</v>
      </c>
      <c r="PZ336" t="str">
        <v>Torx Min. Dia.</v>
      </c>
      <c r="QA336" t="str">
        <v>Turn Ø Free of Mill Marks</v>
      </c>
      <c r="QB336" t="str">
        <v>Use (Full) GO Hex</v>
      </c>
      <c r="QC336" t="str">
        <v>Use Balloon 1 FULL Gauge</v>
      </c>
      <c r="QD336" t="str">
        <v>Use Balloon 9 FULL GO</v>
      </c>
      <c r="QE336" t="str">
        <v>Use Best Fit Pin</v>
      </c>
      <c r="QF336" t="str">
        <v>Use Disk Tip</v>
      </c>
      <c r="QG336" t="str">
        <v>Use flat bottomed indicator tip.</v>
      </c>
      <c r="QH336" t="str">
        <v xml:space="preserve">Use Full .093 Go Hex </v>
      </c>
      <c r="QI336" t="str">
        <v xml:space="preserve">Use Full .0930 Go Hex </v>
      </c>
      <c r="QJ336" t="str">
        <v>Use Full .1235 Go Hex</v>
      </c>
      <c r="QK336" t="str">
        <v>Use Gauge K2-98-8019-04, See Image</v>
      </c>
      <c r="QL336" t="str">
        <v>Use large flat indicator tip</v>
      </c>
      <c r="QM336" t="str">
        <v>Use Pins.3330/.3350, See Image MAX NO-GO</v>
      </c>
      <c r="QN336" t="str">
        <v>Use Pointed Drop Indicator Tip</v>
      </c>
      <c r="QO336" t="str">
        <v>V-Block</v>
      </c>
      <c r="QP336" t="str">
        <v>V-Block,  AMB for 13</v>
      </c>
      <c r="QQ336" t="str">
        <v>V-Block,  Hex Cham. Dia.</v>
      </c>
      <c r="QR336" t="str">
        <v>V-Block, Hex Depth</v>
      </c>
      <c r="QS336" t="str">
        <v>VBU Gauge</v>
      </c>
      <c r="QT336" t="str">
        <v>Visibally smaller than HEX=Pass</v>
      </c>
      <c r="QU336" t="str">
        <v>Visual Per Drawing</v>
      </c>
      <c r="QV336" t="str">
        <v>Whirl Blank</v>
      </c>
      <c r="QW336" t="str">
        <v xml:space="preserve">Whirl Blank </v>
      </c>
      <c r="QX336" t="str">
        <v>Whirl Blank, Neck Rad. End to Head CL</v>
      </c>
      <c r="QY336" t="str">
        <v>Whirl Blank, Nose Start Dia.</v>
      </c>
      <c r="QZ336" t="str">
        <v>Whirl Blank, Nose Start Dist.</v>
      </c>
      <c r="RA336" t="str">
        <v>Whirl Blank, Thrd. Minor</v>
      </c>
      <c r="RB336" t="str">
        <v>Whirl Blank, Thrd. Pullout Dia.</v>
      </c>
      <c r="RC336" t="str">
        <v>Whole Part, Removal is at Assy. Level</v>
      </c>
      <c r="RD336" t="str">
        <v>Wide Area</v>
      </c>
      <c r="RE336" t="str">
        <v>Zero on End of Go Gauge</v>
      </c>
    </row>
    <row r="337" spans="1:473">
      <c r="A337" t="s">
        <v>965</v>
      </c>
      <c r="C337" t="str" cm="1">
        <f t="array" ref="C337:RE337">TRANSPOSE(_xlfn._xlws.SORT(_xlfn._xlws.FILTER($A$2:$A$600,ISNUMBER(SEARCH('PartLib Table'!M354,$A$2:$A$600)),"not found")))</f>
        <v xml:space="preserve"> 'C', Whirl Blank</v>
      </c>
      <c r="D337" t="str">
        <v xml:space="preserve"> See Image, Constrained</v>
      </c>
      <c r="E337" t="str">
        <v>(.04 to .12 range = Pass)</v>
      </c>
      <c r="F337" t="str">
        <v>(.042 FULL) Go Pin Seat Fully</v>
      </c>
      <c r="G337" t="str">
        <v>(B), Mfg. Tol.</v>
      </c>
      <c r="H337" t="str">
        <v>(B), O.A.L.</v>
      </c>
      <c r="I337" t="str">
        <v>.001 or less =Pass</v>
      </c>
      <c r="J337" t="str">
        <v>.001 or less out of center = Pass</v>
      </c>
      <c r="K337" t="str">
        <v>.002 or Less = Pass</v>
      </c>
      <c r="L337" t="str">
        <v>.002 or Less out of center = Pass</v>
      </c>
      <c r="M337" t="str">
        <v>.005 to .015 = Pass</v>
      </c>
      <c r="N337" t="str">
        <v>.0125 Mean, Section</v>
      </c>
      <c r="O337" t="str">
        <v>.025 or Less in X &amp; Y=Pass</v>
      </c>
      <c r="P337" t="str">
        <v>.038 Mean</v>
      </c>
      <c r="Q337" t="str">
        <v>.063 MM = .0024 IN, See Image</v>
      </c>
      <c r="R337" t="str">
        <v>.063MM = .0024"</v>
      </c>
      <c r="S337" t="str">
        <v>.243 NO-GO, Unconstrained, Must Not Start</v>
      </c>
      <c r="T337" t="str">
        <v>@ Back Face &amp; ID, No Raised Edge</v>
      </c>
      <c r="U337" t="str">
        <v>@ Back Face &amp; OD, No Raised Edge</v>
      </c>
      <c r="V337" t="str">
        <v>@ ID &amp; FACE</v>
      </c>
      <c r="W337" t="str">
        <v>@ OD &amp; BACK FACE</v>
      </c>
      <c r="X337" t="str">
        <v>@ OD &amp; FACE</v>
      </c>
      <c r="Y337" t="str">
        <v>Across from slot</v>
      </c>
      <c r="Z337" t="str">
        <v>All Edge Breaks</v>
      </c>
      <c r="AA337" t="str">
        <v>Attached to bar stock</v>
      </c>
      <c r="AB337" t="str">
        <v xml:space="preserve">Back Turn Fillet Rad. </v>
      </c>
      <c r="AC337" t="str">
        <v>Balloon 1 (DWG FRM0105 Page 2, NV-27)</v>
      </c>
      <c r="AD337" t="str">
        <v>Balloon 1 (DWG FRM0105, NV-30)</v>
      </c>
      <c r="AE337" t="str">
        <v>Balloon 1 (P# 9890002-20) OL00429/A</v>
      </c>
      <c r="AF337" t="str">
        <v>Balloon 1, DWG#FRM0105</v>
      </c>
      <c r="AG337" t="str">
        <v>Balloon 11, See Image</v>
      </c>
      <c r="AH337" t="str">
        <v xml:space="preserve">Balloon 2 (DWG FRM0105 Page 2, NV-27) </v>
      </c>
      <c r="AI337" t="str">
        <v>Balloon 2 (DWG FRM0105, NV-30)</v>
      </c>
      <c r="AJ337" t="str">
        <v>Balloon 2 (P# 9890002-20)</v>
      </c>
      <c r="AK337" t="str">
        <v>Balloon 2, DWG#FRM0105</v>
      </c>
      <c r="AL337" t="str">
        <v>Balloon 2, DWG#FRM0105, See Image</v>
      </c>
      <c r="AM337" t="str">
        <v>Balloon 3 (DWG FRM0105, NV-30 Minor)</v>
      </c>
      <c r="AN337" t="str">
        <v>Balloon 3 (DWG FRM0105, NV-30)</v>
      </c>
      <c r="AO337" t="str">
        <v>Balloon 3 (P# 9890002-20)</v>
      </c>
      <c r="AP337" t="str">
        <v>Balloon 4</v>
      </c>
      <c r="AQ337" t="str">
        <v>Balloon 4 (P# 9890002-20)</v>
      </c>
      <c r="AR337" t="str">
        <v>Below Middle Band</v>
      </c>
      <c r="AS337" t="str">
        <v>Best Fit Pin, .003 or Less =Pass</v>
      </c>
      <c r="AT337" t="str">
        <v>Blank</v>
      </c>
      <c r="AU337" t="str">
        <v>Blank Turn Maj.</v>
      </c>
      <c r="AV337" t="str">
        <v>Blank Turn Maj. Mill Flt., OL4172</v>
      </c>
      <c r="AW337" t="str">
        <v>Blank Without .010 Slots</v>
      </c>
      <c r="AX337" t="str">
        <v>Blank Without .010 Slots, Section</v>
      </c>
      <c r="AY337" t="str">
        <v>Blank without thread</v>
      </c>
      <c r="AZ337" t="str">
        <v xml:space="preserve">Blank, Center of V Grv. </v>
      </c>
      <c r="BA337" t="str">
        <v>Blank, Check R adjacent Balloon 17</v>
      </c>
      <c r="BB337" t="str">
        <v>Blank, EXT. Feature</v>
      </c>
      <c r="BC337" t="str">
        <v>Blank, See Image, OL04335</v>
      </c>
      <c r="BD337" t="str">
        <v>Blank, See Image, OL04336</v>
      </c>
      <c r="BE337" t="str">
        <v xml:space="preserve">Blank, Thrd. </v>
      </c>
      <c r="BF337" t="str">
        <v>Blank, Turn Tip</v>
      </c>
      <c r="BG337" t="str">
        <v>Blank, Without Thrd.</v>
      </c>
      <c r="BH337" t="str">
        <v>Blank, Without Thread</v>
      </c>
      <c r="BI337" t="str">
        <v xml:space="preserve">Blunt Start Blend to Minor </v>
      </c>
      <c r="BJ337" t="str">
        <v>Calc., Use Go HEX</v>
      </c>
      <c r="BK337" t="str">
        <v>Can't dig into OD</v>
      </c>
      <c r="BL337" t="str">
        <v>Carbide Gauge</v>
      </c>
      <c r="BM337" t="str">
        <v xml:space="preserve">Center of V Grv. </v>
      </c>
      <c r="BN337" t="str">
        <v>Centered Less than .03 = Pass</v>
      </c>
      <c r="BO337" t="str">
        <v>Centered within .0005 or Less = Pass</v>
      </c>
      <c r="BP337" t="str">
        <v>Centered within .001 or Less = Pass</v>
      </c>
      <c r="BQ337" t="str">
        <v>Centered within .0254 or Less = Pass</v>
      </c>
      <c r="BR337" t="str">
        <v>Check close to Rod Slot</v>
      </c>
      <c r="BS337" t="str">
        <v>Check every other hole</v>
      </c>
      <c r="BT337" t="str">
        <v>Check Go over full length of slot.</v>
      </c>
      <c r="BU337" t="str">
        <v>Check Near Closed End</v>
      </c>
      <c r="BV337" t="str">
        <v>Check per Print View, Away from Rod Slot</v>
      </c>
      <c r="BW337" t="str">
        <v>Check to Balloon 30 Go Pin</v>
      </c>
      <c r="BX337" t="str">
        <v>Check with .2705 SET Pin Inside Part</v>
      </c>
      <c r="BY337" t="str">
        <v>Check with Hex Up</v>
      </c>
      <c r="BZ337" t="str">
        <v>CMM Blank</v>
      </c>
      <c r="CA337" t="str">
        <v>Confirm Full Radius</v>
      </c>
      <c r="CB337" t="str">
        <v>Constrained in fixture</v>
      </c>
      <c r="CC337" t="str">
        <v>Constrained with Ring</v>
      </c>
      <c r="CD337" t="str">
        <v>Constrained, See Image</v>
      </c>
      <c r="CE337" t="str">
        <v>Dim. "A"</v>
      </c>
      <c r="CF337" t="str">
        <v>Dim. "B"</v>
      </c>
      <c r="CG337" t="str">
        <v>Dim. "C"</v>
      </c>
      <c r="CH337" t="str">
        <v>Dim. "D", Whirl Blank</v>
      </c>
      <c r="CI337" t="str">
        <v>Dim. "G"</v>
      </c>
      <c r="CJ337" t="str">
        <v>Dim. E, Blank Turn Maj. &amp;  Mill Flt</v>
      </c>
      <c r="CK337" t="str">
        <v>Dim. E, Blank Turn Maj.&amp;  Mill Flt</v>
      </c>
      <c r="CL337" t="str">
        <v>Dim. H, Whirl Blank</v>
      </c>
      <c r="CM337" t="str">
        <v>Dim. J, 'Blank Turn Maj. &amp; Whirl Blank</v>
      </c>
      <c r="CN337" t="str">
        <v>Disk Drop Indicator Tip</v>
      </c>
      <c r="CO337" t="str">
        <v>DWG 100448-15, Balloon F_1</v>
      </c>
      <c r="CP337" t="str">
        <v>DWG 100448-15, OL02571</v>
      </c>
      <c r="CQ337" t="str">
        <v>DWG 100448-41</v>
      </c>
      <c r="CR337" t="str">
        <v>DWG 9890040, (10E),Section Part, OL01139</v>
      </c>
      <c r="CS337" t="str">
        <v>DWG 9890040, (10E),Section, OL01139</v>
      </c>
      <c r="CT337" t="str">
        <v>DWG 9890040, (11E)</v>
      </c>
      <c r="CU337" t="str">
        <v>DWG 9890040, (11E), Pins with Flats</v>
      </c>
      <c r="CV337" t="str">
        <v>DWG 9890040, (12E),  Pass=.002 or less</v>
      </c>
      <c r="CW337" t="str">
        <v>DWG 9890040, (12E), See Image</v>
      </c>
      <c r="CX337" t="str">
        <v>DWG 9890040, (1E), OL01431</v>
      </c>
      <c r="CY337" t="str">
        <v>DWG 9890040, (1E), OL01432</v>
      </c>
      <c r="CZ337" t="str">
        <v>DWG 9890040, (2E), OL01432</v>
      </c>
      <c r="DA337" t="str">
        <v>DWG 9890040, (3E)</v>
      </c>
      <c r="DB337" t="str">
        <v>DWG 9890040, (4E)</v>
      </c>
      <c r="DC337" t="str">
        <v>DWG 9890040, (5E), OL02336</v>
      </c>
      <c r="DD337" t="str">
        <v>DWG 9890040, (6E)</v>
      </c>
      <c r="DE337" t="str">
        <v>DWG 9890040, (7E)</v>
      </c>
      <c r="DF337" t="str">
        <v>DWG 9890040, (8E), OL01433</v>
      </c>
      <c r="DG337" t="str">
        <v>DWG 9890040, (8E), OL01433, Section</v>
      </c>
      <c r="DH337" t="str">
        <v>DWG 9890040, (9E), Close to Rod Slot</v>
      </c>
      <c r="DI337" t="str">
        <v>DWG 9890040, (9E),Close to Rod Slot</v>
      </c>
      <c r="DJ337" t="str">
        <v>DWG FRM0105 PAGE 2</v>
      </c>
      <c r="DK337" t="str">
        <v>DWG# 100448-41</v>
      </c>
      <c r="DL337" t="str">
        <v>DWG# 100448-44</v>
      </c>
      <c r="DM337" t="str">
        <v>DWG# 9890003  (1), Section OL00436/A</v>
      </c>
      <c r="DN337" t="str">
        <v>DWG# 9890003 (3), Ring Gauge Constrained</v>
      </c>
      <c r="DO337" t="str">
        <v>DWG# 9890003 (4), Section</v>
      </c>
      <c r="DP337" t="str">
        <v>DWG#100448-26, Balloon 1K, OL02350</v>
      </c>
      <c r="DQ337" t="str">
        <v>DWG#100448-26, Balloon 2K, OL02350</v>
      </c>
      <c r="DR337" t="str">
        <v>DWG#100448-26, Balloon 3K, OL02363</v>
      </c>
      <c r="DS337" t="str">
        <v>DWG#100448-26, Balloon 4K</v>
      </c>
      <c r="DT337" t="str">
        <v>DWG#100448-26, Balloon 5K, Section</v>
      </c>
      <c r="DU337" t="str">
        <v>DWG#100448-26, Balloon 6K</v>
      </c>
      <c r="DV337" t="str">
        <v>DWG#100448-26, Balloon 7K, Section</v>
      </c>
      <c r="DW337" t="str">
        <v>DWG#100448-26, Mfg. Tol.</v>
      </c>
      <c r="DX337" t="str">
        <v>DWG#9890003 (2) Ring Gauge Constrained</v>
      </c>
      <c r="DY337" t="str">
        <v>DWG#9890044</v>
      </c>
      <c r="DZ337" t="str">
        <v>DWG#9890044 .1985 to .2005=Pass</v>
      </c>
      <c r="EA337" t="str">
        <v>DWG#9890044 Overlay OL02441</v>
      </c>
      <c r="EB337" t="str">
        <v>DWG#9890044, OL02441</v>
      </c>
      <c r="EC337" t="str">
        <v>DWG#FRM0105</v>
      </c>
      <c r="ED337" t="str">
        <v>EXT.</v>
      </c>
      <c r="EE337" t="str">
        <v>EXT. Section, OL02460</v>
      </c>
      <c r="EF337" t="str">
        <v>EXT., OL04223</v>
      </c>
      <c r="EG337" t="str">
        <v>Flat Drop Indicator Tip</v>
      </c>
      <c r="EH337" t="str">
        <v>Full Go Pin, No Light, at Radius</v>
      </c>
      <c r="EI337" t="str">
        <v>Function Check</v>
      </c>
      <c r="EJ337" t="str">
        <v>GO Function Gauge</v>
      </c>
      <c r="EK337" t="str">
        <v>Go Gauge for Balloon 1 &amp; 4</v>
      </c>
      <c r="EL337" t="str">
        <v>Go Pin must pass through</v>
      </c>
      <c r="EM337" t="str">
        <v>Greater than .005 = Fail, Section</v>
      </c>
      <c r="EN337" t="str">
        <v>Greater than .025 out of center = Fail</v>
      </c>
      <c r="EO337" t="str">
        <v>Greater than 2.6 = Pass</v>
      </c>
      <c r="EP337" t="str">
        <v>Green = Pass, Red = Fail</v>
      </c>
      <c r="EQ337" t="str">
        <v>Hex Depth</v>
      </c>
      <c r="ER337" t="str">
        <v>Hex Minor</v>
      </c>
      <c r="ES337" t="str">
        <v>Hole Dia.</v>
      </c>
      <c r="ET337" t="str">
        <v>Hook or Disk Tip</v>
      </c>
      <c r="EU337" t="str">
        <v>ID Sphere Finish</v>
      </c>
      <c r="EV337" t="str">
        <v>ID/OD Both Sides, Diff. .002 or less = Pass</v>
      </c>
      <c r="EW337" t="str">
        <v>If Looks Big, Section</v>
      </c>
      <c r="EX337" t="str">
        <v>If Looks Small, Section</v>
      </c>
      <c r="EY337" t="str">
        <v>Insp. Close to Break Away, Mfg.Tol.</v>
      </c>
      <c r="EZ337" t="str">
        <v>INT.</v>
      </c>
      <c r="FA337" t="str">
        <v>INT. Section, OL02460</v>
      </c>
      <c r="FB337" t="str">
        <v>INT., OL04223</v>
      </c>
      <c r="FC337" t="str">
        <v>Intersect. of 7.7 &amp; R0.10</v>
      </c>
      <c r="FD337" t="str">
        <v>Intersect. of 8.79 and R.25 MAX</v>
      </c>
      <c r="FE337" t="str">
        <v>Keep Ind. Tip away from corner</v>
      </c>
      <c r="FF337" t="str">
        <v>L31</v>
      </c>
      <c r="FG337" t="str">
        <v>Laser Mark</v>
      </c>
      <c r="FH337" t="str">
        <v>LASER PER NOTE 4</v>
      </c>
      <c r="FI337" t="str">
        <v>LASER PER NOTE 4, Final Check 1 only</v>
      </c>
      <c r="FJ337" t="str">
        <v>Less than .002 out of center = Pass</v>
      </c>
      <c r="FK337" t="str">
        <v>Less than 2.75 = Pass, Section</v>
      </c>
      <c r="FL337" t="str">
        <v>List as pin. Not Calibrated</v>
      </c>
      <c r="FM337" t="str">
        <v>M9 X 1.25 BUTT See Comment Image</v>
      </c>
      <c r="FN337" t="str">
        <v>Manual Section</v>
      </c>
      <c r="FO337" t="str">
        <v>Max Deep .241 NO-GO =.42</v>
      </c>
      <c r="FP337" t="str">
        <v>MAX Depth of (Note 7) .241 NO-GO Pin</v>
      </c>
      <c r="FQ337" t="str">
        <v>Measure from Blue Line, See Image</v>
      </c>
      <c r="FR337" t="str">
        <v>Measure Width of Blue Area, See Image</v>
      </c>
      <c r="FS337" t="str">
        <v>Mfg. Tol</v>
      </c>
      <c r="FT337" t="str">
        <v>Mfg. Tol, See Image</v>
      </c>
      <c r="FU337" t="str">
        <v>Mfg. Tol.</v>
      </c>
      <c r="FV337" t="str">
        <v>Mfg. Tol. "A"</v>
      </c>
      <c r="FW337" t="str">
        <v>Mfg. Tol. (Zero on Gauge Full Dia. Lead)</v>
      </c>
      <c r="FX337" t="str">
        <v>Mfg. Tol. Balloon 11, See Image</v>
      </c>
      <c r="FY337" t="str">
        <v>Mfg. Tol. Balloon 4</v>
      </c>
      <c r="FZ337" t="str">
        <v>Mfg. Tol. Balloon 7</v>
      </c>
      <c r="GA337" t="str">
        <v xml:space="preserve">Mfg. Tol. C-Bore Face (Ballo 28) </v>
      </c>
      <c r="GB337" t="str">
        <v>Mfg. Tol. Section</v>
      </c>
      <c r="GC337" t="str">
        <v>Mfg. Tol. See Image</v>
      </c>
      <c r="GD337" t="str">
        <v>Mfg. Tol., 3 Places, Record MAX</v>
      </c>
      <c r="GE337" t="str">
        <v>Mfg. Tol., Balloon 11</v>
      </c>
      <c r="GF337" t="str">
        <v>Mfg. Tol., Balloon 7</v>
      </c>
      <c r="GG337" t="str">
        <v>Mfg. Tol., Blank</v>
      </c>
      <c r="GH337" t="str">
        <v>Mfg. Tol., Blank, Balloon 12</v>
      </c>
      <c r="GI337" t="str">
        <v>Mfg. Tol., Blend to SØ.320</v>
      </c>
      <c r="GJ337" t="str">
        <v>Mfg. Tol., Calculation</v>
      </c>
      <c r="GK337" t="str">
        <v>Mfg. Tol., For Mill Fixture</v>
      </c>
      <c r="GL337" t="str">
        <v>Mfg. Tol., L32</v>
      </c>
      <c r="GM337" t="str">
        <v>Mfg. Tol., L33</v>
      </c>
      <c r="GN337" t="str">
        <v>Mfg. Tol., No Tool Marks</v>
      </c>
      <c r="GO337" t="str">
        <v>Mfg. Tol., OL03361</v>
      </c>
      <c r="GP337" t="str">
        <v>Mfg. Tol., Record off center value</v>
      </c>
      <c r="GQ337" t="str">
        <v>Mfg. Tol., Same 3 Places, Record MIN</v>
      </c>
      <c r="GR337" t="str">
        <v>Mfg. Tol., Section</v>
      </c>
      <c r="GS337" t="str">
        <v>Mfg. Tol., Section B-B</v>
      </c>
      <c r="GT337" t="str">
        <v>Mfg. Tol., Section, OL03361</v>
      </c>
      <c r="GU337" t="str">
        <v>Mfg. Tol., Section, Per Note 2</v>
      </c>
      <c r="GV337" t="str">
        <v>Mfg. Tol., See Image</v>
      </c>
      <c r="GW337" t="str">
        <v>Mfg. Tol., See Image, Bore in Blue</v>
      </c>
      <c r="GX337" t="str">
        <v>Mfg. Tol., See Image, Hook Tip</v>
      </c>
      <c r="GY337" t="str">
        <v>Mfg. Tol., Sharp Okay No Burr</v>
      </c>
      <c r="GZ337" t="str">
        <v>Mfg. Tol., Threadless Blank</v>
      </c>
      <c r="HA337" t="str">
        <v>Mfg.Tol.</v>
      </c>
      <c r="HB337" t="str">
        <v>Mgf. To., T.S.C.</v>
      </c>
      <c r="HC337" t="str">
        <v>Milled Feature</v>
      </c>
      <c r="HD337" t="str">
        <v>Milled Feature, OL04045</v>
      </c>
      <c r="HE337" t="str">
        <v>More than .0005 out of center = Fail</v>
      </c>
      <c r="HF337" t="str">
        <v>Must Pass Through</v>
      </c>
      <c r="HG337" t="str">
        <v>Must pass through gauge</v>
      </c>
      <c r="HH337" t="str">
        <v>Must Pass Through Go Gauge</v>
      </c>
      <c r="HI337" t="str">
        <v>Must Pass, See Image.</v>
      </c>
      <c r="HJ337" t="str">
        <v>NA</v>
      </c>
      <c r="HK337" t="str">
        <v>Narrow Area</v>
      </c>
      <c r="HL337" t="str">
        <v>Near Balloon 21</v>
      </c>
      <c r="HM337" t="str">
        <v>Near Datum B</v>
      </c>
      <c r="HN337" t="str">
        <v>Neck Dia.</v>
      </c>
      <c r="HO337" t="str">
        <v>Neck to Head Rad.</v>
      </c>
      <c r="HP337" t="str">
        <v>No Copper Deposits Allowed</v>
      </c>
      <c r="HQ337" t="str">
        <v>No Section</v>
      </c>
      <c r="HR337" t="str">
        <v>No Section, .01 to .014 = Pass</v>
      </c>
      <c r="HS337" t="str">
        <v>No Section, Rotate Part</v>
      </c>
      <c r="HT337" t="str">
        <v>No Section, See Image</v>
      </c>
      <c r="HU337" t="str">
        <v>No Slot, Section B-B</v>
      </c>
      <c r="HV337" t="str">
        <v>No visual step = Pass</v>
      </c>
      <c r="HW337" t="str">
        <v>Not to exceed .95 Deep</v>
      </c>
      <c r="HX337" t="str">
        <v>Note 1</v>
      </c>
      <c r="HY337" t="str">
        <v>OL00333/A</v>
      </c>
      <c r="HZ337" t="str">
        <v>OL00519</v>
      </c>
      <c r="IA337" t="str">
        <v>OL00520</v>
      </c>
      <c r="IB337" t="str">
        <v>OL00529</v>
      </c>
      <c r="IC337" t="str">
        <v>OL00542</v>
      </c>
      <c r="ID337" t="str">
        <v>OL00724</v>
      </c>
      <c r="IE337" t="str">
        <v>OL01250</v>
      </c>
      <c r="IF337" t="str">
        <v>OL01869, Threadless Blank</v>
      </c>
      <c r="IG337" t="str">
        <v>OL01870, Section</v>
      </c>
      <c r="IH337" t="str">
        <v>OL02255</v>
      </c>
      <c r="II337" t="str">
        <v>OL02255, Mfg. Tol.</v>
      </c>
      <c r="IJ337" t="str">
        <v>OL02302</v>
      </c>
      <c r="IK337" t="str">
        <v xml:space="preserve">OL02318  needed per image instructions </v>
      </c>
      <c r="IL337" t="str">
        <v>OL02556</v>
      </c>
      <c r="IM337" t="str">
        <v>OL02557</v>
      </c>
      <c r="IN337" t="str">
        <v>OL02567</v>
      </c>
      <c r="IO337" t="str">
        <v>OL02653</v>
      </c>
      <c r="IP337" t="str">
        <v>OL02718</v>
      </c>
      <c r="IQ337" t="str">
        <v>OL02841</v>
      </c>
      <c r="IR337" t="str">
        <v>OL02842</v>
      </c>
      <c r="IS337" t="str">
        <v>OL02844</v>
      </c>
      <c r="IT337" t="str">
        <v>OL02871</v>
      </c>
      <c r="IU337" t="str">
        <v>OL02887</v>
      </c>
      <c r="IV337" t="str">
        <v>OL03500</v>
      </c>
      <c r="IW337" t="str">
        <v>OL03766</v>
      </c>
      <c r="IX337" t="str">
        <v>OL03868</v>
      </c>
      <c r="IY337" t="str">
        <v>OL03869</v>
      </c>
      <c r="IZ337" t="str">
        <v>OL03870</v>
      </c>
      <c r="JA337" t="str">
        <v>OL03873, DWG# 100448-44</v>
      </c>
      <c r="JB337" t="str">
        <v>OL03949</v>
      </c>
      <c r="JC337" t="str">
        <v xml:space="preserve">OL04043, Section </v>
      </c>
      <c r="JD337" t="str">
        <v xml:space="preserve">OL04044, Section </v>
      </c>
      <c r="JE337" t="str">
        <v>OL04045</v>
      </c>
      <c r="JF337" t="str">
        <v>OL04045, Milled Feature</v>
      </c>
      <c r="JG337" t="str">
        <v>OL04063</v>
      </c>
      <c r="JH337" t="str">
        <v>OL04064</v>
      </c>
      <c r="JI337" t="str">
        <v>OL04065</v>
      </c>
      <c r="JJ337" t="str">
        <v>OL04181</v>
      </c>
      <c r="JK337" t="str">
        <v>OL04218</v>
      </c>
      <c r="JL337" t="str">
        <v>OL04224, See Image</v>
      </c>
      <c r="JM337" t="str">
        <v>OL04374</v>
      </c>
      <c r="JN337" t="str">
        <v>OL04375, Section M-M</v>
      </c>
      <c r="JO337" t="str">
        <v>OL04376, Section M-M</v>
      </c>
      <c r="JP337" t="str">
        <v>OL04443</v>
      </c>
      <c r="JQ337" t="str">
        <v>OL04444</v>
      </c>
      <c r="JR337" t="str">
        <v>OL05000</v>
      </c>
      <c r="JS337" t="str">
        <v>One side of slot</v>
      </c>
      <c r="JT337" t="str">
        <v>Other side of slot</v>
      </c>
      <c r="JU337" t="str">
        <v>Out of center more than .002 = Fail</v>
      </c>
      <c r="JV337" t="str">
        <v>Out of center more than.002 = Fail</v>
      </c>
      <c r="JW337" t="str">
        <v>Overlay OL02713</v>
      </c>
      <c r="JX337" t="str">
        <v>Overlay OL02714</v>
      </c>
      <c r="JY337" t="str">
        <v>Overlay OL02718</v>
      </c>
      <c r="JZ337" t="str">
        <v>Overlay OL03831, Mfg. Tol.</v>
      </c>
      <c r="KA337" t="str">
        <v>Part Without Slots</v>
      </c>
      <c r="KB337" t="str">
        <v>Part Without Slots, See Image</v>
      </c>
      <c r="KC337" t="str">
        <v xml:space="preserve">Pass = .0254 or Less </v>
      </c>
      <c r="KD337" t="str">
        <v>PD MIN = 4.361, PD MAX = 4.456</v>
      </c>
      <c r="KE337" t="str">
        <v>Per Balloon 2 Note</v>
      </c>
      <c r="KF337" t="str">
        <v>Per drawing note(s) 8.</v>
      </c>
      <c r="KG337" t="str">
        <v>Point or Sphere Tip</v>
      </c>
      <c r="KH337" t="str">
        <v>Point Tip</v>
      </c>
      <c r="KI337" t="str">
        <v>R.9 to R1.1 = Pass, See Image</v>
      </c>
      <c r="KJ337" t="str">
        <v>Ram Construction</v>
      </c>
      <c r="KK337" t="str">
        <v>Record Same Pass / Fail All Balloons</v>
      </c>
      <c r="KL337" t="str">
        <v>Ref. Balloon 1</v>
      </c>
      <c r="KM337" t="str">
        <v>Ref. Balloon 12</v>
      </c>
      <c r="KN337" t="str">
        <v>Ref. Balloon 13, 100% AQL</v>
      </c>
      <c r="KO337" t="str">
        <v>Ref. Balloon 2</v>
      </c>
      <c r="KP337" t="str">
        <v>Ref. Balloon 21, 100% AQL</v>
      </c>
      <c r="KQ337" t="str">
        <v>Ref. Balloon 4</v>
      </c>
      <c r="KR337" t="str">
        <v>Ref. Balloon 7</v>
      </c>
      <c r="KS337" t="str">
        <v>Ref. Balloon 8</v>
      </c>
      <c r="KT337" t="str">
        <v>Relieved Pin Gauges 09236 &amp; 09235</v>
      </c>
      <c r="KU337" t="str">
        <v>Rotate Part</v>
      </c>
      <c r="KV337" t="str">
        <v>Rotate Part, See Image</v>
      </c>
      <c r="KW337" t="str">
        <v>Same as Root Radius</v>
      </c>
      <c r="KX337" t="str">
        <v>Section</v>
      </c>
      <c r="KY337" t="str">
        <v>Section B-B</v>
      </c>
      <c r="KZ337" t="str">
        <v>Section B-B, Distance Between Grooves</v>
      </c>
      <c r="LA337" t="str">
        <v>Section C-C</v>
      </c>
      <c r="LB337" t="str">
        <v>Section Part</v>
      </c>
      <c r="LC337" t="str">
        <v>Section Part, Measured from Opposite Face</v>
      </c>
      <c r="LD337" t="str">
        <v>Section, Broachless Blank</v>
      </c>
      <c r="LE337" t="str">
        <v>Section, EXT. Sphere Location.</v>
      </c>
      <c r="LF337" t="str">
        <v>Section, Hex Cham. Ang.</v>
      </c>
      <c r="LG337" t="str">
        <v>Section, Hex Fillet Rad.</v>
      </c>
      <c r="LH337" t="str">
        <v>Section, INT. Feature</v>
      </c>
      <c r="LI337" t="str">
        <v>Section, INT. Sphere Location.</v>
      </c>
      <c r="LJ337" t="str">
        <v>Section, Mfg. Tol.</v>
      </c>
      <c r="LK337" t="str">
        <v>Section, Mfg. Tol., See Image</v>
      </c>
      <c r="LL337" t="str">
        <v>Section, OL00486</v>
      </c>
      <c r="LM337" t="str">
        <v>Section, OL00542</v>
      </c>
      <c r="LN337" t="str">
        <v>Section, OL00543</v>
      </c>
      <c r="LO337" t="str">
        <v>Section, OL00544</v>
      </c>
      <c r="LP337" t="str">
        <v>Section, OL00545</v>
      </c>
      <c r="LQ337" t="str">
        <v>Section, OL00546</v>
      </c>
      <c r="LR337" t="str">
        <v>Section, OL00547</v>
      </c>
      <c r="LS337" t="str">
        <v>Section, OL00555</v>
      </c>
      <c r="LT337" t="str">
        <v>Section, OL00725</v>
      </c>
      <c r="LU337" t="str">
        <v>Section, OL01430</v>
      </c>
      <c r="LV337" t="str">
        <v>Section, OL01434</v>
      </c>
      <c r="LW337" t="str">
        <v>Section, OL01435</v>
      </c>
      <c r="LX337" t="str">
        <v>Section, OL01807</v>
      </c>
      <c r="LY337" t="str">
        <v>Section, OL01830</v>
      </c>
      <c r="LZ337" t="str">
        <v>Section, OL02351</v>
      </c>
      <c r="MA337" t="str">
        <v>Section, OL02519</v>
      </c>
      <c r="MB337" t="str">
        <v>Section, OL02520</v>
      </c>
      <c r="MC337" t="str">
        <v>Section, OL02522</v>
      </c>
      <c r="MD337" t="str">
        <v>Section, OL02540</v>
      </c>
      <c r="ME337" t="str">
        <v>Section, OL02541</v>
      </c>
      <c r="MF337" t="str">
        <v>Section, OL02552</v>
      </c>
      <c r="MG337" t="str">
        <v>Section, OL02553</v>
      </c>
      <c r="MH337" t="str">
        <v>Section, OL02554</v>
      </c>
      <c r="MI337" t="str">
        <v>Section, OL02555</v>
      </c>
      <c r="MJ337" t="str">
        <v>Section, OL02558</v>
      </c>
      <c r="MK337" t="str">
        <v>Section, OL02559</v>
      </c>
      <c r="ML337" t="str">
        <v>Section, OL02560</v>
      </c>
      <c r="MM337" t="str">
        <v>Section, OL02619</v>
      </c>
      <c r="MN337" t="str">
        <v>Section, OL02620</v>
      </c>
      <c r="MO337" t="str">
        <v>Section, OL02621</v>
      </c>
      <c r="MP337" t="str">
        <v>Section, OL02622</v>
      </c>
      <c r="MQ337" t="str">
        <v>Section, OL02623</v>
      </c>
      <c r="MR337" t="str">
        <v>Section, OL02624</v>
      </c>
      <c r="MS337" t="str">
        <v>Section, OL02652</v>
      </c>
      <c r="MT337" t="str">
        <v>Section, OL02680</v>
      </c>
      <c r="MU337" t="str">
        <v>Section, OL02793</v>
      </c>
      <c r="MV337" t="str">
        <v>Section, OL02823</v>
      </c>
      <c r="MW337" t="str">
        <v>Section, OL02843</v>
      </c>
      <c r="MX337" t="str">
        <v>Section, OL03026, Ext.</v>
      </c>
      <c r="MY337" t="str">
        <v>Section, OL03026, Int.</v>
      </c>
      <c r="MZ337" t="str">
        <v>Section, OL03570, DWG# 100448-41</v>
      </c>
      <c r="NA337" t="str">
        <v>Section, OL03781</v>
      </c>
      <c r="NB337" t="str">
        <v>Section, OL03911</v>
      </c>
      <c r="NC337" t="str">
        <v>Section, OL03912</v>
      </c>
      <c r="ND337" t="str">
        <v>Section, OL03928</v>
      </c>
      <c r="NE337" t="str">
        <v>Section, OL03929</v>
      </c>
      <c r="NF337" t="str">
        <v>Section, OL04030</v>
      </c>
      <c r="NG337" t="str">
        <v>Section, OL04037</v>
      </c>
      <c r="NH337" t="str">
        <v>Section, OL04038</v>
      </c>
      <c r="NI337" t="str">
        <v>Section, OL04046</v>
      </c>
      <c r="NJ337" t="str">
        <v>Section, OL04065</v>
      </c>
      <c r="NK337" t="str">
        <v>Section, OL04066</v>
      </c>
      <c r="NL337" t="str">
        <v>Section, OL04067</v>
      </c>
      <c r="NM337" t="str">
        <v>Section, OL04069</v>
      </c>
      <c r="NN337" t="str">
        <v>Section, OL04071</v>
      </c>
      <c r="NO337" t="str">
        <v>Section, OL04173</v>
      </c>
      <c r="NP337" t="str">
        <v>Section, OL04174</v>
      </c>
      <c r="NQ337" t="str">
        <v>Section, OL04214</v>
      </c>
      <c r="NR337" t="str">
        <v>Section, OL04215</v>
      </c>
      <c r="NS337" t="str">
        <v>Section, OL04216</v>
      </c>
      <c r="NT337" t="str">
        <v>Section, OL04217</v>
      </c>
      <c r="NU337" t="str">
        <v>Section, Overlay OL02716</v>
      </c>
      <c r="NV337" t="str">
        <v>Section, Overlay OL02717</v>
      </c>
      <c r="NW337" t="str">
        <v>Section, See Image</v>
      </c>
      <c r="NX337" t="str">
        <v>Section, See Image, DWG# 100448-41</v>
      </c>
      <c r="NY337" t="str">
        <v>Section, Without Sots</v>
      </c>
      <c r="NZ337" t="str">
        <v>See Comments Sheet</v>
      </c>
      <c r="OA337" t="str">
        <v>See Comments Sheet, OL02318</v>
      </c>
      <c r="OB337" t="str">
        <v>See Image</v>
      </c>
      <c r="OC337" t="str">
        <v>See Image, .005 or Less = Pass</v>
      </c>
      <c r="OD337" t="str">
        <v>See Image, Check Near Radius</v>
      </c>
      <c r="OE337" t="str">
        <v>See Image, Constrained</v>
      </c>
      <c r="OF337" t="str">
        <v>See Image, Distance Between Flats</v>
      </c>
      <c r="OG337" t="str">
        <v xml:space="preserve">See Image, Mfg. Tol, Section A-A </v>
      </c>
      <c r="OH337" t="str">
        <v>See image, Mfg. Tol.</v>
      </c>
      <c r="OI337" t="str">
        <v>See Image, Mic. Across Flats</v>
      </c>
      <c r="OJ337" t="str">
        <v>See Image, OL02850</v>
      </c>
      <c r="OK337" t="str">
        <v>See Image, OL02880</v>
      </c>
      <c r="OL337" t="str">
        <v>See Image, OL03926</v>
      </c>
      <c r="OM337" t="str">
        <v>See Image, OL03927</v>
      </c>
      <c r="ON337" t="str">
        <v>See Image, OL04003</v>
      </c>
      <c r="OO337" t="str">
        <v>'See Image, OL04342,  Best Fit Joe Block</v>
      </c>
      <c r="OP337" t="str">
        <v>See Image, OL04342,  Blank</v>
      </c>
      <c r="OQ337" t="str">
        <v>See Image, OL04342, Blank</v>
      </c>
      <c r="OR337" t="str">
        <v>See Image, OL04343, Blank</v>
      </c>
      <c r="OS337" t="str">
        <v>See Image, Pass = .002 or Less</v>
      </c>
      <c r="OT337" t="str">
        <v>See Image, Rcd. MAX</v>
      </c>
      <c r="OU337" t="str">
        <v>See Image, Rcd. MIN</v>
      </c>
      <c r="OV337" t="str">
        <v>See Image, Section</v>
      </c>
      <c r="OW337" t="str">
        <v>See Image, Section A-A</v>
      </c>
      <c r="OX337" t="str">
        <v>See Image, Section B-B</v>
      </c>
      <c r="OY337" t="str">
        <v>See Image, Section B-B, TSC</v>
      </c>
      <c r="OZ337" t="str">
        <v>See Image, Shank Drawing # 18000-XX-XX A</v>
      </c>
      <c r="PA337" t="str">
        <v>Sequencial Laser 01, 120 Per Print</v>
      </c>
      <c r="PB337" t="str">
        <v>Set to .202, Zero on Thread Lead</v>
      </c>
      <c r="PC337" t="str">
        <v>Sharp OK, No Burr</v>
      </c>
      <c r="PD337" t="str">
        <v>Sharp OK, No Raised Edge, See Image</v>
      </c>
      <c r="PE337" t="str">
        <v>Sharp OK, No Raised Edges</v>
      </c>
      <c r="PF337" t="str">
        <v>Sharp okay no raised edge</v>
      </c>
      <c r="PG337" t="str">
        <v>Sharp Okay, No Burr</v>
      </c>
      <c r="PH337" t="str">
        <v>Sharp Okay, No Raised Edge</v>
      </c>
      <c r="PI337" t="str">
        <v>Sharp Okay, No Raised Edges,</v>
      </c>
      <c r="PJ337" t="str">
        <v>Sharp Okay, See Image</v>
      </c>
      <c r="PK337" t="str">
        <v xml:space="preserve">Start of Radius @ .195 </v>
      </c>
      <c r="PL337" t="str">
        <v xml:space="preserve">Start of Radius @ .21 </v>
      </c>
      <c r="PM337" t="str">
        <v xml:space="preserve">T.S.C. </v>
      </c>
      <c r="PN337" t="str">
        <v>Tangent Point</v>
      </c>
      <c r="PO337" t="str">
        <v>Tangent point of R.50</v>
      </c>
      <c r="PP337" t="str">
        <v>Taper Check, Mfg.Tol.</v>
      </c>
      <c r="PQ337" t="str">
        <v>Taper Check, Mfg.Tol., See Image</v>
      </c>
      <c r="PR337" t="str">
        <v>Thrd. Minor Ø</v>
      </c>
      <c r="PS337" t="str">
        <v>Thrd. Relief Ø</v>
      </c>
      <c r="PT337" t="str">
        <v>Threadless Blank</v>
      </c>
      <c r="PU337" t="str">
        <v>Threadless Blank, From Major Ø</v>
      </c>
      <c r="PV337" t="str">
        <v>Threadless Blank, Mfg. Tol.</v>
      </c>
      <c r="PW337" t="str">
        <v>Threadless Blank, Thrd. to Neck Rad.</v>
      </c>
      <c r="PX337" t="str">
        <v>Thredless Blank</v>
      </c>
      <c r="PY337" t="str">
        <v>To center of R.005</v>
      </c>
      <c r="PZ337" t="str">
        <v>Torx Min. Dia.</v>
      </c>
      <c r="QA337" t="str">
        <v>Turn Ø Free of Mill Marks</v>
      </c>
      <c r="QB337" t="str">
        <v>Use (Full) GO Hex</v>
      </c>
      <c r="QC337" t="str">
        <v>Use Balloon 1 FULL Gauge</v>
      </c>
      <c r="QD337" t="str">
        <v>Use Balloon 9 FULL GO</v>
      </c>
      <c r="QE337" t="str">
        <v>Use Best Fit Pin</v>
      </c>
      <c r="QF337" t="str">
        <v>Use Disk Tip</v>
      </c>
      <c r="QG337" t="str">
        <v>Use flat bottomed indicator tip.</v>
      </c>
      <c r="QH337" t="str">
        <v xml:space="preserve">Use Full .093 Go Hex </v>
      </c>
      <c r="QI337" t="str">
        <v xml:space="preserve">Use Full .0930 Go Hex </v>
      </c>
      <c r="QJ337" t="str">
        <v>Use Full .1235 Go Hex</v>
      </c>
      <c r="QK337" t="str">
        <v>Use Gauge K2-98-8019-04, See Image</v>
      </c>
      <c r="QL337" t="str">
        <v>Use large flat indicator tip</v>
      </c>
      <c r="QM337" t="str">
        <v>Use Pins.3330/.3350, See Image MAX NO-GO</v>
      </c>
      <c r="QN337" t="str">
        <v>Use Pointed Drop Indicator Tip</v>
      </c>
      <c r="QO337" t="str">
        <v>V-Block</v>
      </c>
      <c r="QP337" t="str">
        <v>V-Block,  AMB for 13</v>
      </c>
      <c r="QQ337" t="str">
        <v>V-Block,  Hex Cham. Dia.</v>
      </c>
      <c r="QR337" t="str">
        <v>V-Block, Hex Depth</v>
      </c>
      <c r="QS337" t="str">
        <v>VBU Gauge</v>
      </c>
      <c r="QT337" t="str">
        <v>Visibally smaller than HEX=Pass</v>
      </c>
      <c r="QU337" t="str">
        <v>Visual Per Drawing</v>
      </c>
      <c r="QV337" t="str">
        <v>Whirl Blank</v>
      </c>
      <c r="QW337" t="str">
        <v xml:space="preserve">Whirl Blank </v>
      </c>
      <c r="QX337" t="str">
        <v>Whirl Blank, Neck Rad. End to Head CL</v>
      </c>
      <c r="QY337" t="str">
        <v>Whirl Blank, Nose Start Dia.</v>
      </c>
      <c r="QZ337" t="str">
        <v>Whirl Blank, Nose Start Dist.</v>
      </c>
      <c r="RA337" t="str">
        <v>Whirl Blank, Thrd. Minor</v>
      </c>
      <c r="RB337" t="str">
        <v>Whirl Blank, Thrd. Pullout Dia.</v>
      </c>
      <c r="RC337" t="str">
        <v>Whole Part, Removal is at Assy. Level</v>
      </c>
      <c r="RD337" t="str">
        <v>Wide Area</v>
      </c>
      <c r="RE337" t="str">
        <v>Zero on End of Go Gauge</v>
      </c>
    </row>
    <row r="338" spans="1:473">
      <c r="A338" t="s">
        <v>966</v>
      </c>
      <c r="C338" t="str" cm="1">
        <f t="array" ref="C338:RE338">TRANSPOSE(_xlfn._xlws.SORT(_xlfn._xlws.FILTER($A$2:$A$600,ISNUMBER(SEARCH('PartLib Table'!M355,$A$2:$A$600)),"not found")))</f>
        <v xml:space="preserve"> 'C', Whirl Blank</v>
      </c>
      <c r="D338" t="str">
        <v xml:space="preserve"> See Image, Constrained</v>
      </c>
      <c r="E338" t="str">
        <v>(.04 to .12 range = Pass)</v>
      </c>
      <c r="F338" t="str">
        <v>(.042 FULL) Go Pin Seat Fully</v>
      </c>
      <c r="G338" t="str">
        <v>(B), Mfg. Tol.</v>
      </c>
      <c r="H338" t="str">
        <v>(B), O.A.L.</v>
      </c>
      <c r="I338" t="str">
        <v>.001 or less =Pass</v>
      </c>
      <c r="J338" t="str">
        <v>.001 or less out of center = Pass</v>
      </c>
      <c r="K338" t="str">
        <v>.002 or Less = Pass</v>
      </c>
      <c r="L338" t="str">
        <v>.002 or Less out of center = Pass</v>
      </c>
      <c r="M338" t="str">
        <v>.005 to .015 = Pass</v>
      </c>
      <c r="N338" t="str">
        <v>.0125 Mean, Section</v>
      </c>
      <c r="O338" t="str">
        <v>.025 or Less in X &amp; Y=Pass</v>
      </c>
      <c r="P338" t="str">
        <v>.038 Mean</v>
      </c>
      <c r="Q338" t="str">
        <v>.063 MM = .0024 IN, See Image</v>
      </c>
      <c r="R338" t="str">
        <v>.063MM = .0024"</v>
      </c>
      <c r="S338" t="str">
        <v>.243 NO-GO, Unconstrained, Must Not Start</v>
      </c>
      <c r="T338" t="str">
        <v>@ Back Face &amp; ID, No Raised Edge</v>
      </c>
      <c r="U338" t="str">
        <v>@ Back Face &amp; OD, No Raised Edge</v>
      </c>
      <c r="V338" t="str">
        <v>@ ID &amp; FACE</v>
      </c>
      <c r="W338" t="str">
        <v>@ OD &amp; BACK FACE</v>
      </c>
      <c r="X338" t="str">
        <v>@ OD &amp; FACE</v>
      </c>
      <c r="Y338" t="str">
        <v>Across from slot</v>
      </c>
      <c r="Z338" t="str">
        <v>All Edge Breaks</v>
      </c>
      <c r="AA338" t="str">
        <v>Attached to bar stock</v>
      </c>
      <c r="AB338" t="str">
        <v xml:space="preserve">Back Turn Fillet Rad. </v>
      </c>
      <c r="AC338" t="str">
        <v>Balloon 1 (DWG FRM0105 Page 2, NV-27)</v>
      </c>
      <c r="AD338" t="str">
        <v>Balloon 1 (DWG FRM0105, NV-30)</v>
      </c>
      <c r="AE338" t="str">
        <v>Balloon 1 (P# 9890002-20) OL00429/A</v>
      </c>
      <c r="AF338" t="str">
        <v>Balloon 1, DWG#FRM0105</v>
      </c>
      <c r="AG338" t="str">
        <v>Balloon 11, See Image</v>
      </c>
      <c r="AH338" t="str">
        <v xml:space="preserve">Balloon 2 (DWG FRM0105 Page 2, NV-27) </v>
      </c>
      <c r="AI338" t="str">
        <v>Balloon 2 (DWG FRM0105, NV-30)</v>
      </c>
      <c r="AJ338" t="str">
        <v>Balloon 2 (P# 9890002-20)</v>
      </c>
      <c r="AK338" t="str">
        <v>Balloon 2, DWG#FRM0105</v>
      </c>
      <c r="AL338" t="str">
        <v>Balloon 2, DWG#FRM0105, See Image</v>
      </c>
      <c r="AM338" t="str">
        <v>Balloon 3 (DWG FRM0105, NV-30 Minor)</v>
      </c>
      <c r="AN338" t="str">
        <v>Balloon 3 (DWG FRM0105, NV-30)</v>
      </c>
      <c r="AO338" t="str">
        <v>Balloon 3 (P# 9890002-20)</v>
      </c>
      <c r="AP338" t="str">
        <v>Balloon 4</v>
      </c>
      <c r="AQ338" t="str">
        <v>Balloon 4 (P# 9890002-20)</v>
      </c>
      <c r="AR338" t="str">
        <v>Below Middle Band</v>
      </c>
      <c r="AS338" t="str">
        <v>Best Fit Pin, .003 or Less =Pass</v>
      </c>
      <c r="AT338" t="str">
        <v>Blank</v>
      </c>
      <c r="AU338" t="str">
        <v>Blank Turn Maj.</v>
      </c>
      <c r="AV338" t="str">
        <v>Blank Turn Maj. Mill Flt., OL4172</v>
      </c>
      <c r="AW338" t="str">
        <v>Blank Without .010 Slots</v>
      </c>
      <c r="AX338" t="str">
        <v>Blank Without .010 Slots, Section</v>
      </c>
      <c r="AY338" t="str">
        <v>Blank without thread</v>
      </c>
      <c r="AZ338" t="str">
        <v xml:space="preserve">Blank, Center of V Grv. </v>
      </c>
      <c r="BA338" t="str">
        <v>Blank, Check R adjacent Balloon 17</v>
      </c>
      <c r="BB338" t="str">
        <v>Blank, EXT. Feature</v>
      </c>
      <c r="BC338" t="str">
        <v>Blank, See Image, OL04335</v>
      </c>
      <c r="BD338" t="str">
        <v>Blank, See Image, OL04336</v>
      </c>
      <c r="BE338" t="str">
        <v xml:space="preserve">Blank, Thrd. </v>
      </c>
      <c r="BF338" t="str">
        <v>Blank, Turn Tip</v>
      </c>
      <c r="BG338" t="str">
        <v>Blank, Without Thrd.</v>
      </c>
      <c r="BH338" t="str">
        <v>Blank, Without Thread</v>
      </c>
      <c r="BI338" t="str">
        <v xml:space="preserve">Blunt Start Blend to Minor </v>
      </c>
      <c r="BJ338" t="str">
        <v>Calc., Use Go HEX</v>
      </c>
      <c r="BK338" t="str">
        <v>Can't dig into OD</v>
      </c>
      <c r="BL338" t="str">
        <v>Carbide Gauge</v>
      </c>
      <c r="BM338" t="str">
        <v xml:space="preserve">Center of V Grv. </v>
      </c>
      <c r="BN338" t="str">
        <v>Centered Less than .03 = Pass</v>
      </c>
      <c r="BO338" t="str">
        <v>Centered within .0005 or Less = Pass</v>
      </c>
      <c r="BP338" t="str">
        <v>Centered within .001 or Less = Pass</v>
      </c>
      <c r="BQ338" t="str">
        <v>Centered within .0254 or Less = Pass</v>
      </c>
      <c r="BR338" t="str">
        <v>Check close to Rod Slot</v>
      </c>
      <c r="BS338" t="str">
        <v>Check every other hole</v>
      </c>
      <c r="BT338" t="str">
        <v>Check Go over full length of slot.</v>
      </c>
      <c r="BU338" t="str">
        <v>Check Near Closed End</v>
      </c>
      <c r="BV338" t="str">
        <v>Check per Print View, Away from Rod Slot</v>
      </c>
      <c r="BW338" t="str">
        <v>Check to Balloon 30 Go Pin</v>
      </c>
      <c r="BX338" t="str">
        <v>Check with .2705 SET Pin Inside Part</v>
      </c>
      <c r="BY338" t="str">
        <v>Check with Hex Up</v>
      </c>
      <c r="BZ338" t="str">
        <v>CMM Blank</v>
      </c>
      <c r="CA338" t="str">
        <v>Confirm Full Radius</v>
      </c>
      <c r="CB338" t="str">
        <v>Constrained in fixture</v>
      </c>
      <c r="CC338" t="str">
        <v>Constrained with Ring</v>
      </c>
      <c r="CD338" t="str">
        <v>Constrained, See Image</v>
      </c>
      <c r="CE338" t="str">
        <v>Dim. "A"</v>
      </c>
      <c r="CF338" t="str">
        <v>Dim. "B"</v>
      </c>
      <c r="CG338" t="str">
        <v>Dim. "C"</v>
      </c>
      <c r="CH338" t="str">
        <v>Dim. "D", Whirl Blank</v>
      </c>
      <c r="CI338" t="str">
        <v>Dim. "G"</v>
      </c>
      <c r="CJ338" t="str">
        <v>Dim. E, Blank Turn Maj. &amp;  Mill Flt</v>
      </c>
      <c r="CK338" t="str">
        <v>Dim. E, Blank Turn Maj.&amp;  Mill Flt</v>
      </c>
      <c r="CL338" t="str">
        <v>Dim. H, Whirl Blank</v>
      </c>
      <c r="CM338" t="str">
        <v>Dim. J, 'Blank Turn Maj. &amp; Whirl Blank</v>
      </c>
      <c r="CN338" t="str">
        <v>Disk Drop Indicator Tip</v>
      </c>
      <c r="CO338" t="str">
        <v>DWG 100448-15, Balloon F_1</v>
      </c>
      <c r="CP338" t="str">
        <v>DWG 100448-15, OL02571</v>
      </c>
      <c r="CQ338" t="str">
        <v>DWG 100448-41</v>
      </c>
      <c r="CR338" t="str">
        <v>DWG 9890040, (10E),Section Part, OL01139</v>
      </c>
      <c r="CS338" t="str">
        <v>DWG 9890040, (10E),Section, OL01139</v>
      </c>
      <c r="CT338" t="str">
        <v>DWG 9890040, (11E)</v>
      </c>
      <c r="CU338" t="str">
        <v>DWG 9890040, (11E), Pins with Flats</v>
      </c>
      <c r="CV338" t="str">
        <v>DWG 9890040, (12E),  Pass=.002 or less</v>
      </c>
      <c r="CW338" t="str">
        <v>DWG 9890040, (12E), See Image</v>
      </c>
      <c r="CX338" t="str">
        <v>DWG 9890040, (1E), OL01431</v>
      </c>
      <c r="CY338" t="str">
        <v>DWG 9890040, (1E), OL01432</v>
      </c>
      <c r="CZ338" t="str">
        <v>DWG 9890040, (2E), OL01432</v>
      </c>
      <c r="DA338" t="str">
        <v>DWG 9890040, (3E)</v>
      </c>
      <c r="DB338" t="str">
        <v>DWG 9890040, (4E)</v>
      </c>
      <c r="DC338" t="str">
        <v>DWG 9890040, (5E), OL02336</v>
      </c>
      <c r="DD338" t="str">
        <v>DWG 9890040, (6E)</v>
      </c>
      <c r="DE338" t="str">
        <v>DWG 9890040, (7E)</v>
      </c>
      <c r="DF338" t="str">
        <v>DWG 9890040, (8E), OL01433</v>
      </c>
      <c r="DG338" t="str">
        <v>DWG 9890040, (8E), OL01433, Section</v>
      </c>
      <c r="DH338" t="str">
        <v>DWG 9890040, (9E), Close to Rod Slot</v>
      </c>
      <c r="DI338" t="str">
        <v>DWG 9890040, (9E),Close to Rod Slot</v>
      </c>
      <c r="DJ338" t="str">
        <v>DWG FRM0105 PAGE 2</v>
      </c>
      <c r="DK338" t="str">
        <v>DWG# 100448-41</v>
      </c>
      <c r="DL338" t="str">
        <v>DWG# 100448-44</v>
      </c>
      <c r="DM338" t="str">
        <v>DWG# 9890003  (1), Section OL00436/A</v>
      </c>
      <c r="DN338" t="str">
        <v>DWG# 9890003 (3), Ring Gauge Constrained</v>
      </c>
      <c r="DO338" t="str">
        <v>DWG# 9890003 (4), Section</v>
      </c>
      <c r="DP338" t="str">
        <v>DWG#100448-26, Balloon 1K, OL02350</v>
      </c>
      <c r="DQ338" t="str">
        <v>DWG#100448-26, Balloon 2K, OL02350</v>
      </c>
      <c r="DR338" t="str">
        <v>DWG#100448-26, Balloon 3K, OL02363</v>
      </c>
      <c r="DS338" t="str">
        <v>DWG#100448-26, Balloon 4K</v>
      </c>
      <c r="DT338" t="str">
        <v>DWG#100448-26, Balloon 5K, Section</v>
      </c>
      <c r="DU338" t="str">
        <v>DWG#100448-26, Balloon 6K</v>
      </c>
      <c r="DV338" t="str">
        <v>DWG#100448-26, Balloon 7K, Section</v>
      </c>
      <c r="DW338" t="str">
        <v>DWG#100448-26, Mfg. Tol.</v>
      </c>
      <c r="DX338" t="str">
        <v>DWG#9890003 (2) Ring Gauge Constrained</v>
      </c>
      <c r="DY338" t="str">
        <v>DWG#9890044</v>
      </c>
      <c r="DZ338" t="str">
        <v>DWG#9890044 .1985 to .2005=Pass</v>
      </c>
      <c r="EA338" t="str">
        <v>DWG#9890044 Overlay OL02441</v>
      </c>
      <c r="EB338" t="str">
        <v>DWG#9890044, OL02441</v>
      </c>
      <c r="EC338" t="str">
        <v>DWG#FRM0105</v>
      </c>
      <c r="ED338" t="str">
        <v>EXT.</v>
      </c>
      <c r="EE338" t="str">
        <v>EXT. Section, OL02460</v>
      </c>
      <c r="EF338" t="str">
        <v>EXT., OL04223</v>
      </c>
      <c r="EG338" t="str">
        <v>Flat Drop Indicator Tip</v>
      </c>
      <c r="EH338" t="str">
        <v>Full Go Pin, No Light, at Radius</v>
      </c>
      <c r="EI338" t="str">
        <v>Function Check</v>
      </c>
      <c r="EJ338" t="str">
        <v>GO Function Gauge</v>
      </c>
      <c r="EK338" t="str">
        <v>Go Gauge for Balloon 1 &amp; 4</v>
      </c>
      <c r="EL338" t="str">
        <v>Go Pin must pass through</v>
      </c>
      <c r="EM338" t="str">
        <v>Greater than .005 = Fail, Section</v>
      </c>
      <c r="EN338" t="str">
        <v>Greater than .025 out of center = Fail</v>
      </c>
      <c r="EO338" t="str">
        <v>Greater than 2.6 = Pass</v>
      </c>
      <c r="EP338" t="str">
        <v>Green = Pass, Red = Fail</v>
      </c>
      <c r="EQ338" t="str">
        <v>Hex Depth</v>
      </c>
      <c r="ER338" t="str">
        <v>Hex Minor</v>
      </c>
      <c r="ES338" t="str">
        <v>Hole Dia.</v>
      </c>
      <c r="ET338" t="str">
        <v>Hook or Disk Tip</v>
      </c>
      <c r="EU338" t="str">
        <v>ID Sphere Finish</v>
      </c>
      <c r="EV338" t="str">
        <v>ID/OD Both Sides, Diff. .002 or less = Pass</v>
      </c>
      <c r="EW338" t="str">
        <v>If Looks Big, Section</v>
      </c>
      <c r="EX338" t="str">
        <v>If Looks Small, Section</v>
      </c>
      <c r="EY338" t="str">
        <v>Insp. Close to Break Away, Mfg.Tol.</v>
      </c>
      <c r="EZ338" t="str">
        <v>INT.</v>
      </c>
      <c r="FA338" t="str">
        <v>INT. Section, OL02460</v>
      </c>
      <c r="FB338" t="str">
        <v>INT., OL04223</v>
      </c>
      <c r="FC338" t="str">
        <v>Intersect. of 7.7 &amp; R0.10</v>
      </c>
      <c r="FD338" t="str">
        <v>Intersect. of 8.79 and R.25 MAX</v>
      </c>
      <c r="FE338" t="str">
        <v>Keep Ind. Tip away from corner</v>
      </c>
      <c r="FF338" t="str">
        <v>L31</v>
      </c>
      <c r="FG338" t="str">
        <v>Laser Mark</v>
      </c>
      <c r="FH338" t="str">
        <v>LASER PER NOTE 4</v>
      </c>
      <c r="FI338" t="str">
        <v>LASER PER NOTE 4, Final Check 1 only</v>
      </c>
      <c r="FJ338" t="str">
        <v>Less than .002 out of center = Pass</v>
      </c>
      <c r="FK338" t="str">
        <v>Less than 2.75 = Pass, Section</v>
      </c>
      <c r="FL338" t="str">
        <v>List as pin. Not Calibrated</v>
      </c>
      <c r="FM338" t="str">
        <v>M9 X 1.25 BUTT See Comment Image</v>
      </c>
      <c r="FN338" t="str">
        <v>Manual Section</v>
      </c>
      <c r="FO338" t="str">
        <v>Max Deep .241 NO-GO =.42</v>
      </c>
      <c r="FP338" t="str">
        <v>MAX Depth of (Note 7) .241 NO-GO Pin</v>
      </c>
      <c r="FQ338" t="str">
        <v>Measure from Blue Line, See Image</v>
      </c>
      <c r="FR338" t="str">
        <v>Measure Width of Blue Area, See Image</v>
      </c>
      <c r="FS338" t="str">
        <v>Mfg. Tol</v>
      </c>
      <c r="FT338" t="str">
        <v>Mfg. Tol, See Image</v>
      </c>
      <c r="FU338" t="str">
        <v>Mfg. Tol.</v>
      </c>
      <c r="FV338" t="str">
        <v>Mfg. Tol. "A"</v>
      </c>
      <c r="FW338" t="str">
        <v>Mfg. Tol. (Zero on Gauge Full Dia. Lead)</v>
      </c>
      <c r="FX338" t="str">
        <v>Mfg. Tol. Balloon 11, See Image</v>
      </c>
      <c r="FY338" t="str">
        <v>Mfg. Tol. Balloon 4</v>
      </c>
      <c r="FZ338" t="str">
        <v>Mfg. Tol. Balloon 7</v>
      </c>
      <c r="GA338" t="str">
        <v xml:space="preserve">Mfg. Tol. C-Bore Face (Ballo 28) </v>
      </c>
      <c r="GB338" t="str">
        <v>Mfg. Tol. Section</v>
      </c>
      <c r="GC338" t="str">
        <v>Mfg. Tol. See Image</v>
      </c>
      <c r="GD338" t="str">
        <v>Mfg. Tol., 3 Places, Record MAX</v>
      </c>
      <c r="GE338" t="str">
        <v>Mfg. Tol., Balloon 11</v>
      </c>
      <c r="GF338" t="str">
        <v>Mfg. Tol., Balloon 7</v>
      </c>
      <c r="GG338" t="str">
        <v>Mfg. Tol., Blank</v>
      </c>
      <c r="GH338" t="str">
        <v>Mfg. Tol., Blank, Balloon 12</v>
      </c>
      <c r="GI338" t="str">
        <v>Mfg. Tol., Blend to SØ.320</v>
      </c>
      <c r="GJ338" t="str">
        <v>Mfg. Tol., Calculation</v>
      </c>
      <c r="GK338" t="str">
        <v>Mfg. Tol., For Mill Fixture</v>
      </c>
      <c r="GL338" t="str">
        <v>Mfg. Tol., L32</v>
      </c>
      <c r="GM338" t="str">
        <v>Mfg. Tol., L33</v>
      </c>
      <c r="GN338" t="str">
        <v>Mfg. Tol., No Tool Marks</v>
      </c>
      <c r="GO338" t="str">
        <v>Mfg. Tol., OL03361</v>
      </c>
      <c r="GP338" t="str">
        <v>Mfg. Tol., Record off center value</v>
      </c>
      <c r="GQ338" t="str">
        <v>Mfg. Tol., Same 3 Places, Record MIN</v>
      </c>
      <c r="GR338" t="str">
        <v>Mfg. Tol., Section</v>
      </c>
      <c r="GS338" t="str">
        <v>Mfg. Tol., Section B-B</v>
      </c>
      <c r="GT338" t="str">
        <v>Mfg. Tol., Section, OL03361</v>
      </c>
      <c r="GU338" t="str">
        <v>Mfg. Tol., Section, Per Note 2</v>
      </c>
      <c r="GV338" t="str">
        <v>Mfg. Tol., See Image</v>
      </c>
      <c r="GW338" t="str">
        <v>Mfg. Tol., See Image, Bore in Blue</v>
      </c>
      <c r="GX338" t="str">
        <v>Mfg. Tol., See Image, Hook Tip</v>
      </c>
      <c r="GY338" t="str">
        <v>Mfg. Tol., Sharp Okay No Burr</v>
      </c>
      <c r="GZ338" t="str">
        <v>Mfg. Tol., Threadless Blank</v>
      </c>
      <c r="HA338" t="str">
        <v>Mfg.Tol.</v>
      </c>
      <c r="HB338" t="str">
        <v>Mgf. To., T.S.C.</v>
      </c>
      <c r="HC338" t="str">
        <v>Milled Feature</v>
      </c>
      <c r="HD338" t="str">
        <v>Milled Feature, OL04045</v>
      </c>
      <c r="HE338" t="str">
        <v>More than .0005 out of center = Fail</v>
      </c>
      <c r="HF338" t="str">
        <v>Must Pass Through</v>
      </c>
      <c r="HG338" t="str">
        <v>Must pass through gauge</v>
      </c>
      <c r="HH338" t="str">
        <v>Must Pass Through Go Gauge</v>
      </c>
      <c r="HI338" t="str">
        <v>Must Pass, See Image.</v>
      </c>
      <c r="HJ338" t="str">
        <v>NA</v>
      </c>
      <c r="HK338" t="str">
        <v>Narrow Area</v>
      </c>
      <c r="HL338" t="str">
        <v>Near Balloon 21</v>
      </c>
      <c r="HM338" t="str">
        <v>Near Datum B</v>
      </c>
      <c r="HN338" t="str">
        <v>Neck Dia.</v>
      </c>
      <c r="HO338" t="str">
        <v>Neck to Head Rad.</v>
      </c>
      <c r="HP338" t="str">
        <v>No Copper Deposits Allowed</v>
      </c>
      <c r="HQ338" t="str">
        <v>No Section</v>
      </c>
      <c r="HR338" t="str">
        <v>No Section, .01 to .014 = Pass</v>
      </c>
      <c r="HS338" t="str">
        <v>No Section, Rotate Part</v>
      </c>
      <c r="HT338" t="str">
        <v>No Section, See Image</v>
      </c>
      <c r="HU338" t="str">
        <v>No Slot, Section B-B</v>
      </c>
      <c r="HV338" t="str">
        <v>No visual step = Pass</v>
      </c>
      <c r="HW338" t="str">
        <v>Not to exceed .95 Deep</v>
      </c>
      <c r="HX338" t="str">
        <v>Note 1</v>
      </c>
      <c r="HY338" t="str">
        <v>OL00333/A</v>
      </c>
      <c r="HZ338" t="str">
        <v>OL00519</v>
      </c>
      <c r="IA338" t="str">
        <v>OL00520</v>
      </c>
      <c r="IB338" t="str">
        <v>OL00529</v>
      </c>
      <c r="IC338" t="str">
        <v>OL00542</v>
      </c>
      <c r="ID338" t="str">
        <v>OL00724</v>
      </c>
      <c r="IE338" t="str">
        <v>OL01250</v>
      </c>
      <c r="IF338" t="str">
        <v>OL01869, Threadless Blank</v>
      </c>
      <c r="IG338" t="str">
        <v>OL01870, Section</v>
      </c>
      <c r="IH338" t="str">
        <v>OL02255</v>
      </c>
      <c r="II338" t="str">
        <v>OL02255, Mfg. Tol.</v>
      </c>
      <c r="IJ338" t="str">
        <v>OL02302</v>
      </c>
      <c r="IK338" t="str">
        <v xml:space="preserve">OL02318  needed per image instructions </v>
      </c>
      <c r="IL338" t="str">
        <v>OL02556</v>
      </c>
      <c r="IM338" t="str">
        <v>OL02557</v>
      </c>
      <c r="IN338" t="str">
        <v>OL02567</v>
      </c>
      <c r="IO338" t="str">
        <v>OL02653</v>
      </c>
      <c r="IP338" t="str">
        <v>OL02718</v>
      </c>
      <c r="IQ338" t="str">
        <v>OL02841</v>
      </c>
      <c r="IR338" t="str">
        <v>OL02842</v>
      </c>
      <c r="IS338" t="str">
        <v>OL02844</v>
      </c>
      <c r="IT338" t="str">
        <v>OL02871</v>
      </c>
      <c r="IU338" t="str">
        <v>OL02887</v>
      </c>
      <c r="IV338" t="str">
        <v>OL03500</v>
      </c>
      <c r="IW338" t="str">
        <v>OL03766</v>
      </c>
      <c r="IX338" t="str">
        <v>OL03868</v>
      </c>
      <c r="IY338" t="str">
        <v>OL03869</v>
      </c>
      <c r="IZ338" t="str">
        <v>OL03870</v>
      </c>
      <c r="JA338" t="str">
        <v>OL03873, DWG# 100448-44</v>
      </c>
      <c r="JB338" t="str">
        <v>OL03949</v>
      </c>
      <c r="JC338" t="str">
        <v xml:space="preserve">OL04043, Section </v>
      </c>
      <c r="JD338" t="str">
        <v xml:space="preserve">OL04044, Section </v>
      </c>
      <c r="JE338" t="str">
        <v>OL04045</v>
      </c>
      <c r="JF338" t="str">
        <v>OL04045, Milled Feature</v>
      </c>
      <c r="JG338" t="str">
        <v>OL04063</v>
      </c>
      <c r="JH338" t="str">
        <v>OL04064</v>
      </c>
      <c r="JI338" t="str">
        <v>OL04065</v>
      </c>
      <c r="JJ338" t="str">
        <v>OL04181</v>
      </c>
      <c r="JK338" t="str">
        <v>OL04218</v>
      </c>
      <c r="JL338" t="str">
        <v>OL04224, See Image</v>
      </c>
      <c r="JM338" t="str">
        <v>OL04374</v>
      </c>
      <c r="JN338" t="str">
        <v>OL04375, Section M-M</v>
      </c>
      <c r="JO338" t="str">
        <v>OL04376, Section M-M</v>
      </c>
      <c r="JP338" t="str">
        <v>OL04443</v>
      </c>
      <c r="JQ338" t="str">
        <v>OL04444</v>
      </c>
      <c r="JR338" t="str">
        <v>OL05000</v>
      </c>
      <c r="JS338" t="str">
        <v>One side of slot</v>
      </c>
      <c r="JT338" t="str">
        <v>Other side of slot</v>
      </c>
      <c r="JU338" t="str">
        <v>Out of center more than .002 = Fail</v>
      </c>
      <c r="JV338" t="str">
        <v>Out of center more than.002 = Fail</v>
      </c>
      <c r="JW338" t="str">
        <v>Overlay OL02713</v>
      </c>
      <c r="JX338" t="str">
        <v>Overlay OL02714</v>
      </c>
      <c r="JY338" t="str">
        <v>Overlay OL02718</v>
      </c>
      <c r="JZ338" t="str">
        <v>Overlay OL03831, Mfg. Tol.</v>
      </c>
      <c r="KA338" t="str">
        <v>Part Without Slots</v>
      </c>
      <c r="KB338" t="str">
        <v>Part Without Slots, See Image</v>
      </c>
      <c r="KC338" t="str">
        <v xml:space="preserve">Pass = .0254 or Less </v>
      </c>
      <c r="KD338" t="str">
        <v>PD MIN = 4.361, PD MAX = 4.456</v>
      </c>
      <c r="KE338" t="str">
        <v>Per Balloon 2 Note</v>
      </c>
      <c r="KF338" t="str">
        <v>Per drawing note(s) 8.</v>
      </c>
      <c r="KG338" t="str">
        <v>Point or Sphere Tip</v>
      </c>
      <c r="KH338" t="str">
        <v>Point Tip</v>
      </c>
      <c r="KI338" t="str">
        <v>R.9 to R1.1 = Pass, See Image</v>
      </c>
      <c r="KJ338" t="str">
        <v>Ram Construction</v>
      </c>
      <c r="KK338" t="str">
        <v>Record Same Pass / Fail All Balloons</v>
      </c>
      <c r="KL338" t="str">
        <v>Ref. Balloon 1</v>
      </c>
      <c r="KM338" t="str">
        <v>Ref. Balloon 12</v>
      </c>
      <c r="KN338" t="str">
        <v>Ref. Balloon 13, 100% AQL</v>
      </c>
      <c r="KO338" t="str">
        <v>Ref. Balloon 2</v>
      </c>
      <c r="KP338" t="str">
        <v>Ref. Balloon 21, 100% AQL</v>
      </c>
      <c r="KQ338" t="str">
        <v>Ref. Balloon 4</v>
      </c>
      <c r="KR338" t="str">
        <v>Ref. Balloon 7</v>
      </c>
      <c r="KS338" t="str">
        <v>Ref. Balloon 8</v>
      </c>
      <c r="KT338" t="str">
        <v>Relieved Pin Gauges 09236 &amp; 09235</v>
      </c>
      <c r="KU338" t="str">
        <v>Rotate Part</v>
      </c>
      <c r="KV338" t="str">
        <v>Rotate Part, See Image</v>
      </c>
      <c r="KW338" t="str">
        <v>Same as Root Radius</v>
      </c>
      <c r="KX338" t="str">
        <v>Section</v>
      </c>
      <c r="KY338" t="str">
        <v>Section B-B</v>
      </c>
      <c r="KZ338" t="str">
        <v>Section B-B, Distance Between Grooves</v>
      </c>
      <c r="LA338" t="str">
        <v>Section C-C</v>
      </c>
      <c r="LB338" t="str">
        <v>Section Part</v>
      </c>
      <c r="LC338" t="str">
        <v>Section Part, Measured from Opposite Face</v>
      </c>
      <c r="LD338" t="str">
        <v>Section, Broachless Blank</v>
      </c>
      <c r="LE338" t="str">
        <v>Section, EXT. Sphere Location.</v>
      </c>
      <c r="LF338" t="str">
        <v>Section, Hex Cham. Ang.</v>
      </c>
      <c r="LG338" t="str">
        <v>Section, Hex Fillet Rad.</v>
      </c>
      <c r="LH338" t="str">
        <v>Section, INT. Feature</v>
      </c>
      <c r="LI338" t="str">
        <v>Section, INT. Sphere Location.</v>
      </c>
      <c r="LJ338" t="str">
        <v>Section, Mfg. Tol.</v>
      </c>
      <c r="LK338" t="str">
        <v>Section, Mfg. Tol., See Image</v>
      </c>
      <c r="LL338" t="str">
        <v>Section, OL00486</v>
      </c>
      <c r="LM338" t="str">
        <v>Section, OL00542</v>
      </c>
      <c r="LN338" t="str">
        <v>Section, OL00543</v>
      </c>
      <c r="LO338" t="str">
        <v>Section, OL00544</v>
      </c>
      <c r="LP338" t="str">
        <v>Section, OL00545</v>
      </c>
      <c r="LQ338" t="str">
        <v>Section, OL00546</v>
      </c>
      <c r="LR338" t="str">
        <v>Section, OL00547</v>
      </c>
      <c r="LS338" t="str">
        <v>Section, OL00555</v>
      </c>
      <c r="LT338" t="str">
        <v>Section, OL00725</v>
      </c>
      <c r="LU338" t="str">
        <v>Section, OL01430</v>
      </c>
      <c r="LV338" t="str">
        <v>Section, OL01434</v>
      </c>
      <c r="LW338" t="str">
        <v>Section, OL01435</v>
      </c>
      <c r="LX338" t="str">
        <v>Section, OL01807</v>
      </c>
      <c r="LY338" t="str">
        <v>Section, OL01830</v>
      </c>
      <c r="LZ338" t="str">
        <v>Section, OL02351</v>
      </c>
      <c r="MA338" t="str">
        <v>Section, OL02519</v>
      </c>
      <c r="MB338" t="str">
        <v>Section, OL02520</v>
      </c>
      <c r="MC338" t="str">
        <v>Section, OL02522</v>
      </c>
      <c r="MD338" t="str">
        <v>Section, OL02540</v>
      </c>
      <c r="ME338" t="str">
        <v>Section, OL02541</v>
      </c>
      <c r="MF338" t="str">
        <v>Section, OL02552</v>
      </c>
      <c r="MG338" t="str">
        <v>Section, OL02553</v>
      </c>
      <c r="MH338" t="str">
        <v>Section, OL02554</v>
      </c>
      <c r="MI338" t="str">
        <v>Section, OL02555</v>
      </c>
      <c r="MJ338" t="str">
        <v>Section, OL02558</v>
      </c>
      <c r="MK338" t="str">
        <v>Section, OL02559</v>
      </c>
      <c r="ML338" t="str">
        <v>Section, OL02560</v>
      </c>
      <c r="MM338" t="str">
        <v>Section, OL02619</v>
      </c>
      <c r="MN338" t="str">
        <v>Section, OL02620</v>
      </c>
      <c r="MO338" t="str">
        <v>Section, OL02621</v>
      </c>
      <c r="MP338" t="str">
        <v>Section, OL02622</v>
      </c>
      <c r="MQ338" t="str">
        <v>Section, OL02623</v>
      </c>
      <c r="MR338" t="str">
        <v>Section, OL02624</v>
      </c>
      <c r="MS338" t="str">
        <v>Section, OL02652</v>
      </c>
      <c r="MT338" t="str">
        <v>Section, OL02680</v>
      </c>
      <c r="MU338" t="str">
        <v>Section, OL02793</v>
      </c>
      <c r="MV338" t="str">
        <v>Section, OL02823</v>
      </c>
      <c r="MW338" t="str">
        <v>Section, OL02843</v>
      </c>
      <c r="MX338" t="str">
        <v>Section, OL03026, Ext.</v>
      </c>
      <c r="MY338" t="str">
        <v>Section, OL03026, Int.</v>
      </c>
      <c r="MZ338" t="str">
        <v>Section, OL03570, DWG# 100448-41</v>
      </c>
      <c r="NA338" t="str">
        <v>Section, OL03781</v>
      </c>
      <c r="NB338" t="str">
        <v>Section, OL03911</v>
      </c>
      <c r="NC338" t="str">
        <v>Section, OL03912</v>
      </c>
      <c r="ND338" t="str">
        <v>Section, OL03928</v>
      </c>
      <c r="NE338" t="str">
        <v>Section, OL03929</v>
      </c>
      <c r="NF338" t="str">
        <v>Section, OL04030</v>
      </c>
      <c r="NG338" t="str">
        <v>Section, OL04037</v>
      </c>
      <c r="NH338" t="str">
        <v>Section, OL04038</v>
      </c>
      <c r="NI338" t="str">
        <v>Section, OL04046</v>
      </c>
      <c r="NJ338" t="str">
        <v>Section, OL04065</v>
      </c>
      <c r="NK338" t="str">
        <v>Section, OL04066</v>
      </c>
      <c r="NL338" t="str">
        <v>Section, OL04067</v>
      </c>
      <c r="NM338" t="str">
        <v>Section, OL04069</v>
      </c>
      <c r="NN338" t="str">
        <v>Section, OL04071</v>
      </c>
      <c r="NO338" t="str">
        <v>Section, OL04173</v>
      </c>
      <c r="NP338" t="str">
        <v>Section, OL04174</v>
      </c>
      <c r="NQ338" t="str">
        <v>Section, OL04214</v>
      </c>
      <c r="NR338" t="str">
        <v>Section, OL04215</v>
      </c>
      <c r="NS338" t="str">
        <v>Section, OL04216</v>
      </c>
      <c r="NT338" t="str">
        <v>Section, OL04217</v>
      </c>
      <c r="NU338" t="str">
        <v>Section, Overlay OL02716</v>
      </c>
      <c r="NV338" t="str">
        <v>Section, Overlay OL02717</v>
      </c>
      <c r="NW338" t="str">
        <v>Section, See Image</v>
      </c>
      <c r="NX338" t="str">
        <v>Section, See Image, DWG# 100448-41</v>
      </c>
      <c r="NY338" t="str">
        <v>Section, Without Sots</v>
      </c>
      <c r="NZ338" t="str">
        <v>See Comments Sheet</v>
      </c>
      <c r="OA338" t="str">
        <v>See Comments Sheet, OL02318</v>
      </c>
      <c r="OB338" t="str">
        <v>See Image</v>
      </c>
      <c r="OC338" t="str">
        <v>See Image, .005 or Less = Pass</v>
      </c>
      <c r="OD338" t="str">
        <v>See Image, Check Near Radius</v>
      </c>
      <c r="OE338" t="str">
        <v>See Image, Constrained</v>
      </c>
      <c r="OF338" t="str">
        <v>See Image, Distance Between Flats</v>
      </c>
      <c r="OG338" t="str">
        <v xml:space="preserve">See Image, Mfg. Tol, Section A-A </v>
      </c>
      <c r="OH338" t="str">
        <v>See image, Mfg. Tol.</v>
      </c>
      <c r="OI338" t="str">
        <v>See Image, Mic. Across Flats</v>
      </c>
      <c r="OJ338" t="str">
        <v>See Image, OL02850</v>
      </c>
      <c r="OK338" t="str">
        <v>See Image, OL02880</v>
      </c>
      <c r="OL338" t="str">
        <v>See Image, OL03926</v>
      </c>
      <c r="OM338" t="str">
        <v>See Image, OL03927</v>
      </c>
      <c r="ON338" t="str">
        <v>See Image, OL04003</v>
      </c>
      <c r="OO338" t="str">
        <v>'See Image, OL04342,  Best Fit Joe Block</v>
      </c>
      <c r="OP338" t="str">
        <v>See Image, OL04342,  Blank</v>
      </c>
      <c r="OQ338" t="str">
        <v>See Image, OL04342, Blank</v>
      </c>
      <c r="OR338" t="str">
        <v>See Image, OL04343, Blank</v>
      </c>
      <c r="OS338" t="str">
        <v>See Image, Pass = .002 or Less</v>
      </c>
      <c r="OT338" t="str">
        <v>See Image, Rcd. MAX</v>
      </c>
      <c r="OU338" t="str">
        <v>See Image, Rcd. MIN</v>
      </c>
      <c r="OV338" t="str">
        <v>See Image, Section</v>
      </c>
      <c r="OW338" t="str">
        <v>See Image, Section A-A</v>
      </c>
      <c r="OX338" t="str">
        <v>See Image, Section B-B</v>
      </c>
      <c r="OY338" t="str">
        <v>See Image, Section B-B, TSC</v>
      </c>
      <c r="OZ338" t="str">
        <v>See Image, Shank Drawing # 18000-XX-XX A</v>
      </c>
      <c r="PA338" t="str">
        <v>Sequencial Laser 01, 120 Per Print</v>
      </c>
      <c r="PB338" t="str">
        <v>Set to .202, Zero on Thread Lead</v>
      </c>
      <c r="PC338" t="str">
        <v>Sharp OK, No Burr</v>
      </c>
      <c r="PD338" t="str">
        <v>Sharp OK, No Raised Edge, See Image</v>
      </c>
      <c r="PE338" t="str">
        <v>Sharp OK, No Raised Edges</v>
      </c>
      <c r="PF338" t="str">
        <v>Sharp okay no raised edge</v>
      </c>
      <c r="PG338" t="str">
        <v>Sharp Okay, No Burr</v>
      </c>
      <c r="PH338" t="str">
        <v>Sharp Okay, No Raised Edge</v>
      </c>
      <c r="PI338" t="str">
        <v>Sharp Okay, No Raised Edges,</v>
      </c>
      <c r="PJ338" t="str">
        <v>Sharp Okay, See Image</v>
      </c>
      <c r="PK338" t="str">
        <v xml:space="preserve">Start of Radius @ .195 </v>
      </c>
      <c r="PL338" t="str">
        <v xml:space="preserve">Start of Radius @ .21 </v>
      </c>
      <c r="PM338" t="str">
        <v xml:space="preserve">T.S.C. </v>
      </c>
      <c r="PN338" t="str">
        <v>Tangent Point</v>
      </c>
      <c r="PO338" t="str">
        <v>Tangent point of R.50</v>
      </c>
      <c r="PP338" t="str">
        <v>Taper Check, Mfg.Tol.</v>
      </c>
      <c r="PQ338" t="str">
        <v>Taper Check, Mfg.Tol., See Image</v>
      </c>
      <c r="PR338" t="str">
        <v>Thrd. Minor Ø</v>
      </c>
      <c r="PS338" t="str">
        <v>Thrd. Relief Ø</v>
      </c>
      <c r="PT338" t="str">
        <v>Threadless Blank</v>
      </c>
      <c r="PU338" t="str">
        <v>Threadless Blank, From Major Ø</v>
      </c>
      <c r="PV338" t="str">
        <v>Threadless Blank, Mfg. Tol.</v>
      </c>
      <c r="PW338" t="str">
        <v>Threadless Blank, Thrd. to Neck Rad.</v>
      </c>
      <c r="PX338" t="str">
        <v>Thredless Blank</v>
      </c>
      <c r="PY338" t="str">
        <v>To center of R.005</v>
      </c>
      <c r="PZ338" t="str">
        <v>Torx Min. Dia.</v>
      </c>
      <c r="QA338" t="str">
        <v>Turn Ø Free of Mill Marks</v>
      </c>
      <c r="QB338" t="str">
        <v>Use (Full) GO Hex</v>
      </c>
      <c r="QC338" t="str">
        <v>Use Balloon 1 FULL Gauge</v>
      </c>
      <c r="QD338" t="str">
        <v>Use Balloon 9 FULL GO</v>
      </c>
      <c r="QE338" t="str">
        <v>Use Best Fit Pin</v>
      </c>
      <c r="QF338" t="str">
        <v>Use Disk Tip</v>
      </c>
      <c r="QG338" t="str">
        <v>Use flat bottomed indicator tip.</v>
      </c>
      <c r="QH338" t="str">
        <v xml:space="preserve">Use Full .093 Go Hex </v>
      </c>
      <c r="QI338" t="str">
        <v xml:space="preserve">Use Full .0930 Go Hex </v>
      </c>
      <c r="QJ338" t="str">
        <v>Use Full .1235 Go Hex</v>
      </c>
      <c r="QK338" t="str">
        <v>Use Gauge K2-98-8019-04, See Image</v>
      </c>
      <c r="QL338" t="str">
        <v>Use large flat indicator tip</v>
      </c>
      <c r="QM338" t="str">
        <v>Use Pins.3330/.3350, See Image MAX NO-GO</v>
      </c>
      <c r="QN338" t="str">
        <v>Use Pointed Drop Indicator Tip</v>
      </c>
      <c r="QO338" t="str">
        <v>V-Block</v>
      </c>
      <c r="QP338" t="str">
        <v>V-Block,  AMB for 13</v>
      </c>
      <c r="QQ338" t="str">
        <v>V-Block,  Hex Cham. Dia.</v>
      </c>
      <c r="QR338" t="str">
        <v>V-Block, Hex Depth</v>
      </c>
      <c r="QS338" t="str">
        <v>VBU Gauge</v>
      </c>
      <c r="QT338" t="str">
        <v>Visibally smaller than HEX=Pass</v>
      </c>
      <c r="QU338" t="str">
        <v>Visual Per Drawing</v>
      </c>
      <c r="QV338" t="str">
        <v>Whirl Blank</v>
      </c>
      <c r="QW338" t="str">
        <v xml:space="preserve">Whirl Blank </v>
      </c>
      <c r="QX338" t="str">
        <v>Whirl Blank, Neck Rad. End to Head CL</v>
      </c>
      <c r="QY338" t="str">
        <v>Whirl Blank, Nose Start Dia.</v>
      </c>
      <c r="QZ338" t="str">
        <v>Whirl Blank, Nose Start Dist.</v>
      </c>
      <c r="RA338" t="str">
        <v>Whirl Blank, Thrd. Minor</v>
      </c>
      <c r="RB338" t="str">
        <v>Whirl Blank, Thrd. Pullout Dia.</v>
      </c>
      <c r="RC338" t="str">
        <v>Whole Part, Removal is at Assy. Level</v>
      </c>
      <c r="RD338" t="str">
        <v>Wide Area</v>
      </c>
      <c r="RE338" t="str">
        <v>Zero on End of Go Gauge</v>
      </c>
    </row>
    <row r="339" spans="1:473">
      <c r="A339" t="s">
        <v>967</v>
      </c>
      <c r="C339" t="str" cm="1">
        <f t="array" ref="C339:RE339">TRANSPOSE(_xlfn._xlws.SORT(_xlfn._xlws.FILTER($A$2:$A$600,ISNUMBER(SEARCH('PartLib Table'!M356,$A$2:$A$600)),"not found")))</f>
        <v xml:space="preserve"> 'C', Whirl Blank</v>
      </c>
      <c r="D339" t="str">
        <v xml:space="preserve"> See Image, Constrained</v>
      </c>
      <c r="E339" t="str">
        <v>(.04 to .12 range = Pass)</v>
      </c>
      <c r="F339" t="str">
        <v>(.042 FULL) Go Pin Seat Fully</v>
      </c>
      <c r="G339" t="str">
        <v>(B), Mfg. Tol.</v>
      </c>
      <c r="H339" t="str">
        <v>(B), O.A.L.</v>
      </c>
      <c r="I339" t="str">
        <v>.001 or less =Pass</v>
      </c>
      <c r="J339" t="str">
        <v>.001 or less out of center = Pass</v>
      </c>
      <c r="K339" t="str">
        <v>.002 or Less = Pass</v>
      </c>
      <c r="L339" t="str">
        <v>.002 or Less out of center = Pass</v>
      </c>
      <c r="M339" t="str">
        <v>.005 to .015 = Pass</v>
      </c>
      <c r="N339" t="str">
        <v>.0125 Mean, Section</v>
      </c>
      <c r="O339" t="str">
        <v>.025 or Less in X &amp; Y=Pass</v>
      </c>
      <c r="P339" t="str">
        <v>.038 Mean</v>
      </c>
      <c r="Q339" t="str">
        <v>.063 MM = .0024 IN, See Image</v>
      </c>
      <c r="R339" t="str">
        <v>.063MM = .0024"</v>
      </c>
      <c r="S339" t="str">
        <v>.243 NO-GO, Unconstrained, Must Not Start</v>
      </c>
      <c r="T339" t="str">
        <v>@ Back Face &amp; ID, No Raised Edge</v>
      </c>
      <c r="U339" t="str">
        <v>@ Back Face &amp; OD, No Raised Edge</v>
      </c>
      <c r="V339" t="str">
        <v>@ ID &amp; FACE</v>
      </c>
      <c r="W339" t="str">
        <v>@ OD &amp; BACK FACE</v>
      </c>
      <c r="X339" t="str">
        <v>@ OD &amp; FACE</v>
      </c>
      <c r="Y339" t="str">
        <v>Across from slot</v>
      </c>
      <c r="Z339" t="str">
        <v>All Edge Breaks</v>
      </c>
      <c r="AA339" t="str">
        <v>Attached to bar stock</v>
      </c>
      <c r="AB339" t="str">
        <v xml:space="preserve">Back Turn Fillet Rad. </v>
      </c>
      <c r="AC339" t="str">
        <v>Balloon 1 (DWG FRM0105 Page 2, NV-27)</v>
      </c>
      <c r="AD339" t="str">
        <v>Balloon 1 (DWG FRM0105, NV-30)</v>
      </c>
      <c r="AE339" t="str">
        <v>Balloon 1 (P# 9890002-20) OL00429/A</v>
      </c>
      <c r="AF339" t="str">
        <v>Balloon 1, DWG#FRM0105</v>
      </c>
      <c r="AG339" t="str">
        <v>Balloon 11, See Image</v>
      </c>
      <c r="AH339" t="str">
        <v xml:space="preserve">Balloon 2 (DWG FRM0105 Page 2, NV-27) </v>
      </c>
      <c r="AI339" t="str">
        <v>Balloon 2 (DWG FRM0105, NV-30)</v>
      </c>
      <c r="AJ339" t="str">
        <v>Balloon 2 (P# 9890002-20)</v>
      </c>
      <c r="AK339" t="str">
        <v>Balloon 2, DWG#FRM0105</v>
      </c>
      <c r="AL339" t="str">
        <v>Balloon 2, DWG#FRM0105, See Image</v>
      </c>
      <c r="AM339" t="str">
        <v>Balloon 3 (DWG FRM0105, NV-30 Minor)</v>
      </c>
      <c r="AN339" t="str">
        <v>Balloon 3 (DWG FRM0105, NV-30)</v>
      </c>
      <c r="AO339" t="str">
        <v>Balloon 3 (P# 9890002-20)</v>
      </c>
      <c r="AP339" t="str">
        <v>Balloon 4</v>
      </c>
      <c r="AQ339" t="str">
        <v>Balloon 4 (P# 9890002-20)</v>
      </c>
      <c r="AR339" t="str">
        <v>Below Middle Band</v>
      </c>
      <c r="AS339" t="str">
        <v>Best Fit Pin, .003 or Less =Pass</v>
      </c>
      <c r="AT339" t="str">
        <v>Blank</v>
      </c>
      <c r="AU339" t="str">
        <v>Blank Turn Maj.</v>
      </c>
      <c r="AV339" t="str">
        <v>Blank Turn Maj. Mill Flt., OL4172</v>
      </c>
      <c r="AW339" t="str">
        <v>Blank Without .010 Slots</v>
      </c>
      <c r="AX339" t="str">
        <v>Blank Without .010 Slots, Section</v>
      </c>
      <c r="AY339" t="str">
        <v>Blank without thread</v>
      </c>
      <c r="AZ339" t="str">
        <v xml:space="preserve">Blank, Center of V Grv. </v>
      </c>
      <c r="BA339" t="str">
        <v>Blank, Check R adjacent Balloon 17</v>
      </c>
      <c r="BB339" t="str">
        <v>Blank, EXT. Feature</v>
      </c>
      <c r="BC339" t="str">
        <v>Blank, See Image, OL04335</v>
      </c>
      <c r="BD339" t="str">
        <v>Blank, See Image, OL04336</v>
      </c>
      <c r="BE339" t="str">
        <v xml:space="preserve">Blank, Thrd. </v>
      </c>
      <c r="BF339" t="str">
        <v>Blank, Turn Tip</v>
      </c>
      <c r="BG339" t="str">
        <v>Blank, Without Thrd.</v>
      </c>
      <c r="BH339" t="str">
        <v>Blank, Without Thread</v>
      </c>
      <c r="BI339" t="str">
        <v xml:space="preserve">Blunt Start Blend to Minor </v>
      </c>
      <c r="BJ339" t="str">
        <v>Calc., Use Go HEX</v>
      </c>
      <c r="BK339" t="str">
        <v>Can't dig into OD</v>
      </c>
      <c r="BL339" t="str">
        <v>Carbide Gauge</v>
      </c>
      <c r="BM339" t="str">
        <v xml:space="preserve">Center of V Grv. </v>
      </c>
      <c r="BN339" t="str">
        <v>Centered Less than .03 = Pass</v>
      </c>
      <c r="BO339" t="str">
        <v>Centered within .0005 or Less = Pass</v>
      </c>
      <c r="BP339" t="str">
        <v>Centered within .001 or Less = Pass</v>
      </c>
      <c r="BQ339" t="str">
        <v>Centered within .0254 or Less = Pass</v>
      </c>
      <c r="BR339" t="str">
        <v>Check close to Rod Slot</v>
      </c>
      <c r="BS339" t="str">
        <v>Check every other hole</v>
      </c>
      <c r="BT339" t="str">
        <v>Check Go over full length of slot.</v>
      </c>
      <c r="BU339" t="str">
        <v>Check Near Closed End</v>
      </c>
      <c r="BV339" t="str">
        <v>Check per Print View, Away from Rod Slot</v>
      </c>
      <c r="BW339" t="str">
        <v>Check to Balloon 30 Go Pin</v>
      </c>
      <c r="BX339" t="str">
        <v>Check with .2705 SET Pin Inside Part</v>
      </c>
      <c r="BY339" t="str">
        <v>Check with Hex Up</v>
      </c>
      <c r="BZ339" t="str">
        <v>CMM Blank</v>
      </c>
      <c r="CA339" t="str">
        <v>Confirm Full Radius</v>
      </c>
      <c r="CB339" t="str">
        <v>Constrained in fixture</v>
      </c>
      <c r="CC339" t="str">
        <v>Constrained with Ring</v>
      </c>
      <c r="CD339" t="str">
        <v>Constrained, See Image</v>
      </c>
      <c r="CE339" t="str">
        <v>Dim. "A"</v>
      </c>
      <c r="CF339" t="str">
        <v>Dim. "B"</v>
      </c>
      <c r="CG339" t="str">
        <v>Dim. "C"</v>
      </c>
      <c r="CH339" t="str">
        <v>Dim. "D", Whirl Blank</v>
      </c>
      <c r="CI339" t="str">
        <v>Dim. "G"</v>
      </c>
      <c r="CJ339" t="str">
        <v>Dim. E, Blank Turn Maj. &amp;  Mill Flt</v>
      </c>
      <c r="CK339" t="str">
        <v>Dim. E, Blank Turn Maj.&amp;  Mill Flt</v>
      </c>
      <c r="CL339" t="str">
        <v>Dim. H, Whirl Blank</v>
      </c>
      <c r="CM339" t="str">
        <v>Dim. J, 'Blank Turn Maj. &amp; Whirl Blank</v>
      </c>
      <c r="CN339" t="str">
        <v>Disk Drop Indicator Tip</v>
      </c>
      <c r="CO339" t="str">
        <v>DWG 100448-15, Balloon F_1</v>
      </c>
      <c r="CP339" t="str">
        <v>DWG 100448-15, OL02571</v>
      </c>
      <c r="CQ339" t="str">
        <v>DWG 100448-41</v>
      </c>
      <c r="CR339" t="str">
        <v>DWG 9890040, (10E),Section Part, OL01139</v>
      </c>
      <c r="CS339" t="str">
        <v>DWG 9890040, (10E),Section, OL01139</v>
      </c>
      <c r="CT339" t="str">
        <v>DWG 9890040, (11E)</v>
      </c>
      <c r="CU339" t="str">
        <v>DWG 9890040, (11E), Pins with Flats</v>
      </c>
      <c r="CV339" t="str">
        <v>DWG 9890040, (12E),  Pass=.002 or less</v>
      </c>
      <c r="CW339" t="str">
        <v>DWG 9890040, (12E), See Image</v>
      </c>
      <c r="CX339" t="str">
        <v>DWG 9890040, (1E), OL01431</v>
      </c>
      <c r="CY339" t="str">
        <v>DWG 9890040, (1E), OL01432</v>
      </c>
      <c r="CZ339" t="str">
        <v>DWG 9890040, (2E), OL01432</v>
      </c>
      <c r="DA339" t="str">
        <v>DWG 9890040, (3E)</v>
      </c>
      <c r="DB339" t="str">
        <v>DWG 9890040, (4E)</v>
      </c>
      <c r="DC339" t="str">
        <v>DWG 9890040, (5E), OL02336</v>
      </c>
      <c r="DD339" t="str">
        <v>DWG 9890040, (6E)</v>
      </c>
      <c r="DE339" t="str">
        <v>DWG 9890040, (7E)</v>
      </c>
      <c r="DF339" t="str">
        <v>DWG 9890040, (8E), OL01433</v>
      </c>
      <c r="DG339" t="str">
        <v>DWG 9890040, (8E), OL01433, Section</v>
      </c>
      <c r="DH339" t="str">
        <v>DWG 9890040, (9E), Close to Rod Slot</v>
      </c>
      <c r="DI339" t="str">
        <v>DWG 9890040, (9E),Close to Rod Slot</v>
      </c>
      <c r="DJ339" t="str">
        <v>DWG FRM0105 PAGE 2</v>
      </c>
      <c r="DK339" t="str">
        <v>DWG# 100448-41</v>
      </c>
      <c r="DL339" t="str">
        <v>DWG# 100448-44</v>
      </c>
      <c r="DM339" t="str">
        <v>DWG# 9890003  (1), Section OL00436/A</v>
      </c>
      <c r="DN339" t="str">
        <v>DWG# 9890003 (3), Ring Gauge Constrained</v>
      </c>
      <c r="DO339" t="str">
        <v>DWG# 9890003 (4), Section</v>
      </c>
      <c r="DP339" t="str">
        <v>DWG#100448-26, Balloon 1K, OL02350</v>
      </c>
      <c r="DQ339" t="str">
        <v>DWG#100448-26, Balloon 2K, OL02350</v>
      </c>
      <c r="DR339" t="str">
        <v>DWG#100448-26, Balloon 3K, OL02363</v>
      </c>
      <c r="DS339" t="str">
        <v>DWG#100448-26, Balloon 4K</v>
      </c>
      <c r="DT339" t="str">
        <v>DWG#100448-26, Balloon 5K, Section</v>
      </c>
      <c r="DU339" t="str">
        <v>DWG#100448-26, Balloon 6K</v>
      </c>
      <c r="DV339" t="str">
        <v>DWG#100448-26, Balloon 7K, Section</v>
      </c>
      <c r="DW339" t="str">
        <v>DWG#100448-26, Mfg. Tol.</v>
      </c>
      <c r="DX339" t="str">
        <v>DWG#9890003 (2) Ring Gauge Constrained</v>
      </c>
      <c r="DY339" t="str">
        <v>DWG#9890044</v>
      </c>
      <c r="DZ339" t="str">
        <v>DWG#9890044 .1985 to .2005=Pass</v>
      </c>
      <c r="EA339" t="str">
        <v>DWG#9890044 Overlay OL02441</v>
      </c>
      <c r="EB339" t="str">
        <v>DWG#9890044, OL02441</v>
      </c>
      <c r="EC339" t="str">
        <v>DWG#FRM0105</v>
      </c>
      <c r="ED339" t="str">
        <v>EXT.</v>
      </c>
      <c r="EE339" t="str">
        <v>EXT. Section, OL02460</v>
      </c>
      <c r="EF339" t="str">
        <v>EXT., OL04223</v>
      </c>
      <c r="EG339" t="str">
        <v>Flat Drop Indicator Tip</v>
      </c>
      <c r="EH339" t="str">
        <v>Full Go Pin, No Light, at Radius</v>
      </c>
      <c r="EI339" t="str">
        <v>Function Check</v>
      </c>
      <c r="EJ339" t="str">
        <v>GO Function Gauge</v>
      </c>
      <c r="EK339" t="str">
        <v>Go Gauge for Balloon 1 &amp; 4</v>
      </c>
      <c r="EL339" t="str">
        <v>Go Pin must pass through</v>
      </c>
      <c r="EM339" t="str">
        <v>Greater than .005 = Fail, Section</v>
      </c>
      <c r="EN339" t="str">
        <v>Greater than .025 out of center = Fail</v>
      </c>
      <c r="EO339" t="str">
        <v>Greater than 2.6 = Pass</v>
      </c>
      <c r="EP339" t="str">
        <v>Green = Pass, Red = Fail</v>
      </c>
      <c r="EQ339" t="str">
        <v>Hex Depth</v>
      </c>
      <c r="ER339" t="str">
        <v>Hex Minor</v>
      </c>
      <c r="ES339" t="str">
        <v>Hole Dia.</v>
      </c>
      <c r="ET339" t="str">
        <v>Hook or Disk Tip</v>
      </c>
      <c r="EU339" t="str">
        <v>ID Sphere Finish</v>
      </c>
      <c r="EV339" t="str">
        <v>ID/OD Both Sides, Diff. .002 or less = Pass</v>
      </c>
      <c r="EW339" t="str">
        <v>If Looks Big, Section</v>
      </c>
      <c r="EX339" t="str">
        <v>If Looks Small, Section</v>
      </c>
      <c r="EY339" t="str">
        <v>Insp. Close to Break Away, Mfg.Tol.</v>
      </c>
      <c r="EZ339" t="str">
        <v>INT.</v>
      </c>
      <c r="FA339" t="str">
        <v>INT. Section, OL02460</v>
      </c>
      <c r="FB339" t="str">
        <v>INT., OL04223</v>
      </c>
      <c r="FC339" t="str">
        <v>Intersect. of 7.7 &amp; R0.10</v>
      </c>
      <c r="FD339" t="str">
        <v>Intersect. of 8.79 and R.25 MAX</v>
      </c>
      <c r="FE339" t="str">
        <v>Keep Ind. Tip away from corner</v>
      </c>
      <c r="FF339" t="str">
        <v>L31</v>
      </c>
      <c r="FG339" t="str">
        <v>Laser Mark</v>
      </c>
      <c r="FH339" t="str">
        <v>LASER PER NOTE 4</v>
      </c>
      <c r="FI339" t="str">
        <v>LASER PER NOTE 4, Final Check 1 only</v>
      </c>
      <c r="FJ339" t="str">
        <v>Less than .002 out of center = Pass</v>
      </c>
      <c r="FK339" t="str">
        <v>Less than 2.75 = Pass, Section</v>
      </c>
      <c r="FL339" t="str">
        <v>List as pin. Not Calibrated</v>
      </c>
      <c r="FM339" t="str">
        <v>M9 X 1.25 BUTT See Comment Image</v>
      </c>
      <c r="FN339" t="str">
        <v>Manual Section</v>
      </c>
      <c r="FO339" t="str">
        <v>Max Deep .241 NO-GO =.42</v>
      </c>
      <c r="FP339" t="str">
        <v>MAX Depth of (Note 7) .241 NO-GO Pin</v>
      </c>
      <c r="FQ339" t="str">
        <v>Measure from Blue Line, See Image</v>
      </c>
      <c r="FR339" t="str">
        <v>Measure Width of Blue Area, See Image</v>
      </c>
      <c r="FS339" t="str">
        <v>Mfg. Tol</v>
      </c>
      <c r="FT339" t="str">
        <v>Mfg. Tol, See Image</v>
      </c>
      <c r="FU339" t="str">
        <v>Mfg. Tol.</v>
      </c>
      <c r="FV339" t="str">
        <v>Mfg. Tol. "A"</v>
      </c>
      <c r="FW339" t="str">
        <v>Mfg. Tol. (Zero on Gauge Full Dia. Lead)</v>
      </c>
      <c r="FX339" t="str">
        <v>Mfg. Tol. Balloon 11, See Image</v>
      </c>
      <c r="FY339" t="str">
        <v>Mfg. Tol. Balloon 4</v>
      </c>
      <c r="FZ339" t="str">
        <v>Mfg. Tol. Balloon 7</v>
      </c>
      <c r="GA339" t="str">
        <v xml:space="preserve">Mfg. Tol. C-Bore Face (Ballo 28) </v>
      </c>
      <c r="GB339" t="str">
        <v>Mfg. Tol. Section</v>
      </c>
      <c r="GC339" t="str">
        <v>Mfg. Tol. See Image</v>
      </c>
      <c r="GD339" t="str">
        <v>Mfg. Tol., 3 Places, Record MAX</v>
      </c>
      <c r="GE339" t="str">
        <v>Mfg. Tol., Balloon 11</v>
      </c>
      <c r="GF339" t="str">
        <v>Mfg. Tol., Balloon 7</v>
      </c>
      <c r="GG339" t="str">
        <v>Mfg. Tol., Blank</v>
      </c>
      <c r="GH339" t="str">
        <v>Mfg. Tol., Blank, Balloon 12</v>
      </c>
      <c r="GI339" t="str">
        <v>Mfg. Tol., Blend to SØ.320</v>
      </c>
      <c r="GJ339" t="str">
        <v>Mfg. Tol., Calculation</v>
      </c>
      <c r="GK339" t="str">
        <v>Mfg. Tol., For Mill Fixture</v>
      </c>
      <c r="GL339" t="str">
        <v>Mfg. Tol., L32</v>
      </c>
      <c r="GM339" t="str">
        <v>Mfg. Tol., L33</v>
      </c>
      <c r="GN339" t="str">
        <v>Mfg. Tol., No Tool Marks</v>
      </c>
      <c r="GO339" t="str">
        <v>Mfg. Tol., OL03361</v>
      </c>
      <c r="GP339" t="str">
        <v>Mfg. Tol., Record off center value</v>
      </c>
      <c r="GQ339" t="str">
        <v>Mfg. Tol., Same 3 Places, Record MIN</v>
      </c>
      <c r="GR339" t="str">
        <v>Mfg. Tol., Section</v>
      </c>
      <c r="GS339" t="str">
        <v>Mfg. Tol., Section B-B</v>
      </c>
      <c r="GT339" t="str">
        <v>Mfg. Tol., Section, OL03361</v>
      </c>
      <c r="GU339" t="str">
        <v>Mfg. Tol., Section, Per Note 2</v>
      </c>
      <c r="GV339" t="str">
        <v>Mfg. Tol., See Image</v>
      </c>
      <c r="GW339" t="str">
        <v>Mfg. Tol., See Image, Bore in Blue</v>
      </c>
      <c r="GX339" t="str">
        <v>Mfg. Tol., See Image, Hook Tip</v>
      </c>
      <c r="GY339" t="str">
        <v>Mfg. Tol., Sharp Okay No Burr</v>
      </c>
      <c r="GZ339" t="str">
        <v>Mfg. Tol., Threadless Blank</v>
      </c>
      <c r="HA339" t="str">
        <v>Mfg.Tol.</v>
      </c>
      <c r="HB339" t="str">
        <v>Mgf. To., T.S.C.</v>
      </c>
      <c r="HC339" t="str">
        <v>Milled Feature</v>
      </c>
      <c r="HD339" t="str">
        <v>Milled Feature, OL04045</v>
      </c>
      <c r="HE339" t="str">
        <v>More than .0005 out of center = Fail</v>
      </c>
      <c r="HF339" t="str">
        <v>Must Pass Through</v>
      </c>
      <c r="HG339" t="str">
        <v>Must pass through gauge</v>
      </c>
      <c r="HH339" t="str">
        <v>Must Pass Through Go Gauge</v>
      </c>
      <c r="HI339" t="str">
        <v>Must Pass, See Image.</v>
      </c>
      <c r="HJ339" t="str">
        <v>NA</v>
      </c>
      <c r="HK339" t="str">
        <v>Narrow Area</v>
      </c>
      <c r="HL339" t="str">
        <v>Near Balloon 21</v>
      </c>
      <c r="HM339" t="str">
        <v>Near Datum B</v>
      </c>
      <c r="HN339" t="str">
        <v>Neck Dia.</v>
      </c>
      <c r="HO339" t="str">
        <v>Neck to Head Rad.</v>
      </c>
      <c r="HP339" t="str">
        <v>No Copper Deposits Allowed</v>
      </c>
      <c r="HQ339" t="str">
        <v>No Section</v>
      </c>
      <c r="HR339" t="str">
        <v>No Section, .01 to .014 = Pass</v>
      </c>
      <c r="HS339" t="str">
        <v>No Section, Rotate Part</v>
      </c>
      <c r="HT339" t="str">
        <v>No Section, See Image</v>
      </c>
      <c r="HU339" t="str">
        <v>No Slot, Section B-B</v>
      </c>
      <c r="HV339" t="str">
        <v>No visual step = Pass</v>
      </c>
      <c r="HW339" t="str">
        <v>Not to exceed .95 Deep</v>
      </c>
      <c r="HX339" t="str">
        <v>Note 1</v>
      </c>
      <c r="HY339" t="str">
        <v>OL00333/A</v>
      </c>
      <c r="HZ339" t="str">
        <v>OL00519</v>
      </c>
      <c r="IA339" t="str">
        <v>OL00520</v>
      </c>
      <c r="IB339" t="str">
        <v>OL00529</v>
      </c>
      <c r="IC339" t="str">
        <v>OL00542</v>
      </c>
      <c r="ID339" t="str">
        <v>OL00724</v>
      </c>
      <c r="IE339" t="str">
        <v>OL01250</v>
      </c>
      <c r="IF339" t="str">
        <v>OL01869, Threadless Blank</v>
      </c>
      <c r="IG339" t="str">
        <v>OL01870, Section</v>
      </c>
      <c r="IH339" t="str">
        <v>OL02255</v>
      </c>
      <c r="II339" t="str">
        <v>OL02255, Mfg. Tol.</v>
      </c>
      <c r="IJ339" t="str">
        <v>OL02302</v>
      </c>
      <c r="IK339" t="str">
        <v xml:space="preserve">OL02318  needed per image instructions </v>
      </c>
      <c r="IL339" t="str">
        <v>OL02556</v>
      </c>
      <c r="IM339" t="str">
        <v>OL02557</v>
      </c>
      <c r="IN339" t="str">
        <v>OL02567</v>
      </c>
      <c r="IO339" t="str">
        <v>OL02653</v>
      </c>
      <c r="IP339" t="str">
        <v>OL02718</v>
      </c>
      <c r="IQ339" t="str">
        <v>OL02841</v>
      </c>
      <c r="IR339" t="str">
        <v>OL02842</v>
      </c>
      <c r="IS339" t="str">
        <v>OL02844</v>
      </c>
      <c r="IT339" t="str">
        <v>OL02871</v>
      </c>
      <c r="IU339" t="str">
        <v>OL02887</v>
      </c>
      <c r="IV339" t="str">
        <v>OL03500</v>
      </c>
      <c r="IW339" t="str">
        <v>OL03766</v>
      </c>
      <c r="IX339" t="str">
        <v>OL03868</v>
      </c>
      <c r="IY339" t="str">
        <v>OL03869</v>
      </c>
      <c r="IZ339" t="str">
        <v>OL03870</v>
      </c>
      <c r="JA339" t="str">
        <v>OL03873, DWG# 100448-44</v>
      </c>
      <c r="JB339" t="str">
        <v>OL03949</v>
      </c>
      <c r="JC339" t="str">
        <v xml:space="preserve">OL04043, Section </v>
      </c>
      <c r="JD339" t="str">
        <v xml:space="preserve">OL04044, Section </v>
      </c>
      <c r="JE339" t="str">
        <v>OL04045</v>
      </c>
      <c r="JF339" t="str">
        <v>OL04045, Milled Feature</v>
      </c>
      <c r="JG339" t="str">
        <v>OL04063</v>
      </c>
      <c r="JH339" t="str">
        <v>OL04064</v>
      </c>
      <c r="JI339" t="str">
        <v>OL04065</v>
      </c>
      <c r="JJ339" t="str">
        <v>OL04181</v>
      </c>
      <c r="JK339" t="str">
        <v>OL04218</v>
      </c>
      <c r="JL339" t="str">
        <v>OL04224, See Image</v>
      </c>
      <c r="JM339" t="str">
        <v>OL04374</v>
      </c>
      <c r="JN339" t="str">
        <v>OL04375, Section M-M</v>
      </c>
      <c r="JO339" t="str">
        <v>OL04376, Section M-M</v>
      </c>
      <c r="JP339" t="str">
        <v>OL04443</v>
      </c>
      <c r="JQ339" t="str">
        <v>OL04444</v>
      </c>
      <c r="JR339" t="str">
        <v>OL05000</v>
      </c>
      <c r="JS339" t="str">
        <v>One side of slot</v>
      </c>
      <c r="JT339" t="str">
        <v>Other side of slot</v>
      </c>
      <c r="JU339" t="str">
        <v>Out of center more than .002 = Fail</v>
      </c>
      <c r="JV339" t="str">
        <v>Out of center more than.002 = Fail</v>
      </c>
      <c r="JW339" t="str">
        <v>Overlay OL02713</v>
      </c>
      <c r="JX339" t="str">
        <v>Overlay OL02714</v>
      </c>
      <c r="JY339" t="str">
        <v>Overlay OL02718</v>
      </c>
      <c r="JZ339" t="str">
        <v>Overlay OL03831, Mfg. Tol.</v>
      </c>
      <c r="KA339" t="str">
        <v>Part Without Slots</v>
      </c>
      <c r="KB339" t="str">
        <v>Part Without Slots, See Image</v>
      </c>
      <c r="KC339" t="str">
        <v xml:space="preserve">Pass = .0254 or Less </v>
      </c>
      <c r="KD339" t="str">
        <v>PD MIN = 4.361, PD MAX = 4.456</v>
      </c>
      <c r="KE339" t="str">
        <v>Per Balloon 2 Note</v>
      </c>
      <c r="KF339" t="str">
        <v>Per drawing note(s) 8.</v>
      </c>
      <c r="KG339" t="str">
        <v>Point or Sphere Tip</v>
      </c>
      <c r="KH339" t="str">
        <v>Point Tip</v>
      </c>
      <c r="KI339" t="str">
        <v>R.9 to R1.1 = Pass, See Image</v>
      </c>
      <c r="KJ339" t="str">
        <v>Ram Construction</v>
      </c>
      <c r="KK339" t="str">
        <v>Record Same Pass / Fail All Balloons</v>
      </c>
      <c r="KL339" t="str">
        <v>Ref. Balloon 1</v>
      </c>
      <c r="KM339" t="str">
        <v>Ref. Balloon 12</v>
      </c>
      <c r="KN339" t="str">
        <v>Ref. Balloon 13, 100% AQL</v>
      </c>
      <c r="KO339" t="str">
        <v>Ref. Balloon 2</v>
      </c>
      <c r="KP339" t="str">
        <v>Ref. Balloon 21, 100% AQL</v>
      </c>
      <c r="KQ339" t="str">
        <v>Ref. Balloon 4</v>
      </c>
      <c r="KR339" t="str">
        <v>Ref. Balloon 7</v>
      </c>
      <c r="KS339" t="str">
        <v>Ref. Balloon 8</v>
      </c>
      <c r="KT339" t="str">
        <v>Relieved Pin Gauges 09236 &amp; 09235</v>
      </c>
      <c r="KU339" t="str">
        <v>Rotate Part</v>
      </c>
      <c r="KV339" t="str">
        <v>Rotate Part, See Image</v>
      </c>
      <c r="KW339" t="str">
        <v>Same as Root Radius</v>
      </c>
      <c r="KX339" t="str">
        <v>Section</v>
      </c>
      <c r="KY339" t="str">
        <v>Section B-B</v>
      </c>
      <c r="KZ339" t="str">
        <v>Section B-B, Distance Between Grooves</v>
      </c>
      <c r="LA339" t="str">
        <v>Section C-C</v>
      </c>
      <c r="LB339" t="str">
        <v>Section Part</v>
      </c>
      <c r="LC339" t="str">
        <v>Section Part, Measured from Opposite Face</v>
      </c>
      <c r="LD339" t="str">
        <v>Section, Broachless Blank</v>
      </c>
      <c r="LE339" t="str">
        <v>Section, EXT. Sphere Location.</v>
      </c>
      <c r="LF339" t="str">
        <v>Section, Hex Cham. Ang.</v>
      </c>
      <c r="LG339" t="str">
        <v>Section, Hex Fillet Rad.</v>
      </c>
      <c r="LH339" t="str">
        <v>Section, INT. Feature</v>
      </c>
      <c r="LI339" t="str">
        <v>Section, INT. Sphere Location.</v>
      </c>
      <c r="LJ339" t="str">
        <v>Section, Mfg. Tol.</v>
      </c>
      <c r="LK339" t="str">
        <v>Section, Mfg. Tol., See Image</v>
      </c>
      <c r="LL339" t="str">
        <v>Section, OL00486</v>
      </c>
      <c r="LM339" t="str">
        <v>Section, OL00542</v>
      </c>
      <c r="LN339" t="str">
        <v>Section, OL00543</v>
      </c>
      <c r="LO339" t="str">
        <v>Section, OL00544</v>
      </c>
      <c r="LP339" t="str">
        <v>Section, OL00545</v>
      </c>
      <c r="LQ339" t="str">
        <v>Section, OL00546</v>
      </c>
      <c r="LR339" t="str">
        <v>Section, OL00547</v>
      </c>
      <c r="LS339" t="str">
        <v>Section, OL00555</v>
      </c>
      <c r="LT339" t="str">
        <v>Section, OL00725</v>
      </c>
      <c r="LU339" t="str">
        <v>Section, OL01430</v>
      </c>
      <c r="LV339" t="str">
        <v>Section, OL01434</v>
      </c>
      <c r="LW339" t="str">
        <v>Section, OL01435</v>
      </c>
      <c r="LX339" t="str">
        <v>Section, OL01807</v>
      </c>
      <c r="LY339" t="str">
        <v>Section, OL01830</v>
      </c>
      <c r="LZ339" t="str">
        <v>Section, OL02351</v>
      </c>
      <c r="MA339" t="str">
        <v>Section, OL02519</v>
      </c>
      <c r="MB339" t="str">
        <v>Section, OL02520</v>
      </c>
      <c r="MC339" t="str">
        <v>Section, OL02522</v>
      </c>
      <c r="MD339" t="str">
        <v>Section, OL02540</v>
      </c>
      <c r="ME339" t="str">
        <v>Section, OL02541</v>
      </c>
      <c r="MF339" t="str">
        <v>Section, OL02552</v>
      </c>
      <c r="MG339" t="str">
        <v>Section, OL02553</v>
      </c>
      <c r="MH339" t="str">
        <v>Section, OL02554</v>
      </c>
      <c r="MI339" t="str">
        <v>Section, OL02555</v>
      </c>
      <c r="MJ339" t="str">
        <v>Section, OL02558</v>
      </c>
      <c r="MK339" t="str">
        <v>Section, OL02559</v>
      </c>
      <c r="ML339" t="str">
        <v>Section, OL02560</v>
      </c>
      <c r="MM339" t="str">
        <v>Section, OL02619</v>
      </c>
      <c r="MN339" t="str">
        <v>Section, OL02620</v>
      </c>
      <c r="MO339" t="str">
        <v>Section, OL02621</v>
      </c>
      <c r="MP339" t="str">
        <v>Section, OL02622</v>
      </c>
      <c r="MQ339" t="str">
        <v>Section, OL02623</v>
      </c>
      <c r="MR339" t="str">
        <v>Section, OL02624</v>
      </c>
      <c r="MS339" t="str">
        <v>Section, OL02652</v>
      </c>
      <c r="MT339" t="str">
        <v>Section, OL02680</v>
      </c>
      <c r="MU339" t="str">
        <v>Section, OL02793</v>
      </c>
      <c r="MV339" t="str">
        <v>Section, OL02823</v>
      </c>
      <c r="MW339" t="str">
        <v>Section, OL02843</v>
      </c>
      <c r="MX339" t="str">
        <v>Section, OL03026, Ext.</v>
      </c>
      <c r="MY339" t="str">
        <v>Section, OL03026, Int.</v>
      </c>
      <c r="MZ339" t="str">
        <v>Section, OL03570, DWG# 100448-41</v>
      </c>
      <c r="NA339" t="str">
        <v>Section, OL03781</v>
      </c>
      <c r="NB339" t="str">
        <v>Section, OL03911</v>
      </c>
      <c r="NC339" t="str">
        <v>Section, OL03912</v>
      </c>
      <c r="ND339" t="str">
        <v>Section, OL03928</v>
      </c>
      <c r="NE339" t="str">
        <v>Section, OL03929</v>
      </c>
      <c r="NF339" t="str">
        <v>Section, OL04030</v>
      </c>
      <c r="NG339" t="str">
        <v>Section, OL04037</v>
      </c>
      <c r="NH339" t="str">
        <v>Section, OL04038</v>
      </c>
      <c r="NI339" t="str">
        <v>Section, OL04046</v>
      </c>
      <c r="NJ339" t="str">
        <v>Section, OL04065</v>
      </c>
      <c r="NK339" t="str">
        <v>Section, OL04066</v>
      </c>
      <c r="NL339" t="str">
        <v>Section, OL04067</v>
      </c>
      <c r="NM339" t="str">
        <v>Section, OL04069</v>
      </c>
      <c r="NN339" t="str">
        <v>Section, OL04071</v>
      </c>
      <c r="NO339" t="str">
        <v>Section, OL04173</v>
      </c>
      <c r="NP339" t="str">
        <v>Section, OL04174</v>
      </c>
      <c r="NQ339" t="str">
        <v>Section, OL04214</v>
      </c>
      <c r="NR339" t="str">
        <v>Section, OL04215</v>
      </c>
      <c r="NS339" t="str">
        <v>Section, OL04216</v>
      </c>
      <c r="NT339" t="str">
        <v>Section, OL04217</v>
      </c>
      <c r="NU339" t="str">
        <v>Section, Overlay OL02716</v>
      </c>
      <c r="NV339" t="str">
        <v>Section, Overlay OL02717</v>
      </c>
      <c r="NW339" t="str">
        <v>Section, See Image</v>
      </c>
      <c r="NX339" t="str">
        <v>Section, See Image, DWG# 100448-41</v>
      </c>
      <c r="NY339" t="str">
        <v>Section, Without Sots</v>
      </c>
      <c r="NZ339" t="str">
        <v>See Comments Sheet</v>
      </c>
      <c r="OA339" t="str">
        <v>See Comments Sheet, OL02318</v>
      </c>
      <c r="OB339" t="str">
        <v>See Image</v>
      </c>
      <c r="OC339" t="str">
        <v>See Image, .005 or Less = Pass</v>
      </c>
      <c r="OD339" t="str">
        <v>See Image, Check Near Radius</v>
      </c>
      <c r="OE339" t="str">
        <v>See Image, Constrained</v>
      </c>
      <c r="OF339" t="str">
        <v>See Image, Distance Between Flats</v>
      </c>
      <c r="OG339" t="str">
        <v xml:space="preserve">See Image, Mfg. Tol, Section A-A </v>
      </c>
      <c r="OH339" t="str">
        <v>See image, Mfg. Tol.</v>
      </c>
      <c r="OI339" t="str">
        <v>See Image, Mic. Across Flats</v>
      </c>
      <c r="OJ339" t="str">
        <v>See Image, OL02850</v>
      </c>
      <c r="OK339" t="str">
        <v>See Image, OL02880</v>
      </c>
      <c r="OL339" t="str">
        <v>See Image, OL03926</v>
      </c>
      <c r="OM339" t="str">
        <v>See Image, OL03927</v>
      </c>
      <c r="ON339" t="str">
        <v>See Image, OL04003</v>
      </c>
      <c r="OO339" t="str">
        <v>'See Image, OL04342,  Best Fit Joe Block</v>
      </c>
      <c r="OP339" t="str">
        <v>See Image, OL04342,  Blank</v>
      </c>
      <c r="OQ339" t="str">
        <v>See Image, OL04342, Blank</v>
      </c>
      <c r="OR339" t="str">
        <v>See Image, OL04343, Blank</v>
      </c>
      <c r="OS339" t="str">
        <v>See Image, Pass = .002 or Less</v>
      </c>
      <c r="OT339" t="str">
        <v>See Image, Rcd. MAX</v>
      </c>
      <c r="OU339" t="str">
        <v>See Image, Rcd. MIN</v>
      </c>
      <c r="OV339" t="str">
        <v>See Image, Section</v>
      </c>
      <c r="OW339" t="str">
        <v>See Image, Section A-A</v>
      </c>
      <c r="OX339" t="str">
        <v>See Image, Section B-B</v>
      </c>
      <c r="OY339" t="str">
        <v>See Image, Section B-B, TSC</v>
      </c>
      <c r="OZ339" t="str">
        <v>See Image, Shank Drawing # 18000-XX-XX A</v>
      </c>
      <c r="PA339" t="str">
        <v>Sequencial Laser 01, 120 Per Print</v>
      </c>
      <c r="PB339" t="str">
        <v>Set to .202, Zero on Thread Lead</v>
      </c>
      <c r="PC339" t="str">
        <v>Sharp OK, No Burr</v>
      </c>
      <c r="PD339" t="str">
        <v>Sharp OK, No Raised Edge, See Image</v>
      </c>
      <c r="PE339" t="str">
        <v>Sharp OK, No Raised Edges</v>
      </c>
      <c r="PF339" t="str">
        <v>Sharp okay no raised edge</v>
      </c>
      <c r="PG339" t="str">
        <v>Sharp Okay, No Burr</v>
      </c>
      <c r="PH339" t="str">
        <v>Sharp Okay, No Raised Edge</v>
      </c>
      <c r="PI339" t="str">
        <v>Sharp Okay, No Raised Edges,</v>
      </c>
      <c r="PJ339" t="str">
        <v>Sharp Okay, See Image</v>
      </c>
      <c r="PK339" t="str">
        <v xml:space="preserve">Start of Radius @ .195 </v>
      </c>
      <c r="PL339" t="str">
        <v xml:space="preserve">Start of Radius @ .21 </v>
      </c>
      <c r="PM339" t="str">
        <v xml:space="preserve">T.S.C. </v>
      </c>
      <c r="PN339" t="str">
        <v>Tangent Point</v>
      </c>
      <c r="PO339" t="str">
        <v>Tangent point of R.50</v>
      </c>
      <c r="PP339" t="str">
        <v>Taper Check, Mfg.Tol.</v>
      </c>
      <c r="PQ339" t="str">
        <v>Taper Check, Mfg.Tol., See Image</v>
      </c>
      <c r="PR339" t="str">
        <v>Thrd. Minor Ø</v>
      </c>
      <c r="PS339" t="str">
        <v>Thrd. Relief Ø</v>
      </c>
      <c r="PT339" t="str">
        <v>Threadless Blank</v>
      </c>
      <c r="PU339" t="str">
        <v>Threadless Blank, From Major Ø</v>
      </c>
      <c r="PV339" t="str">
        <v>Threadless Blank, Mfg. Tol.</v>
      </c>
      <c r="PW339" t="str">
        <v>Threadless Blank, Thrd. to Neck Rad.</v>
      </c>
      <c r="PX339" t="str">
        <v>Thredless Blank</v>
      </c>
      <c r="PY339" t="str">
        <v>To center of R.005</v>
      </c>
      <c r="PZ339" t="str">
        <v>Torx Min. Dia.</v>
      </c>
      <c r="QA339" t="str">
        <v>Turn Ø Free of Mill Marks</v>
      </c>
      <c r="QB339" t="str">
        <v>Use (Full) GO Hex</v>
      </c>
      <c r="QC339" t="str">
        <v>Use Balloon 1 FULL Gauge</v>
      </c>
      <c r="QD339" t="str">
        <v>Use Balloon 9 FULL GO</v>
      </c>
      <c r="QE339" t="str">
        <v>Use Best Fit Pin</v>
      </c>
      <c r="QF339" t="str">
        <v>Use Disk Tip</v>
      </c>
      <c r="QG339" t="str">
        <v>Use flat bottomed indicator tip.</v>
      </c>
      <c r="QH339" t="str">
        <v xml:space="preserve">Use Full .093 Go Hex </v>
      </c>
      <c r="QI339" t="str">
        <v xml:space="preserve">Use Full .0930 Go Hex </v>
      </c>
      <c r="QJ339" t="str">
        <v>Use Full .1235 Go Hex</v>
      </c>
      <c r="QK339" t="str">
        <v>Use Gauge K2-98-8019-04, See Image</v>
      </c>
      <c r="QL339" t="str">
        <v>Use large flat indicator tip</v>
      </c>
      <c r="QM339" t="str">
        <v>Use Pins.3330/.3350, See Image MAX NO-GO</v>
      </c>
      <c r="QN339" t="str">
        <v>Use Pointed Drop Indicator Tip</v>
      </c>
      <c r="QO339" t="str">
        <v>V-Block</v>
      </c>
      <c r="QP339" t="str">
        <v>V-Block,  AMB for 13</v>
      </c>
      <c r="QQ339" t="str">
        <v>V-Block,  Hex Cham. Dia.</v>
      </c>
      <c r="QR339" t="str">
        <v>V-Block, Hex Depth</v>
      </c>
      <c r="QS339" t="str">
        <v>VBU Gauge</v>
      </c>
      <c r="QT339" t="str">
        <v>Visibally smaller than HEX=Pass</v>
      </c>
      <c r="QU339" t="str">
        <v>Visual Per Drawing</v>
      </c>
      <c r="QV339" t="str">
        <v>Whirl Blank</v>
      </c>
      <c r="QW339" t="str">
        <v xml:space="preserve">Whirl Blank </v>
      </c>
      <c r="QX339" t="str">
        <v>Whirl Blank, Neck Rad. End to Head CL</v>
      </c>
      <c r="QY339" t="str">
        <v>Whirl Blank, Nose Start Dia.</v>
      </c>
      <c r="QZ339" t="str">
        <v>Whirl Blank, Nose Start Dist.</v>
      </c>
      <c r="RA339" t="str">
        <v>Whirl Blank, Thrd. Minor</v>
      </c>
      <c r="RB339" t="str">
        <v>Whirl Blank, Thrd. Pullout Dia.</v>
      </c>
      <c r="RC339" t="str">
        <v>Whole Part, Removal is at Assy. Level</v>
      </c>
      <c r="RD339" t="str">
        <v>Wide Area</v>
      </c>
      <c r="RE339" t="str">
        <v>Zero on End of Go Gauge</v>
      </c>
    </row>
    <row r="340" spans="1:473">
      <c r="A340" t="s">
        <v>968</v>
      </c>
      <c r="C340" t="str" cm="1">
        <f t="array" ref="C340:RE340">TRANSPOSE(_xlfn._xlws.SORT(_xlfn._xlws.FILTER($A$2:$A$600,ISNUMBER(SEARCH('PartLib Table'!M357,$A$2:$A$600)),"not found")))</f>
        <v xml:space="preserve"> 'C', Whirl Blank</v>
      </c>
      <c r="D340" t="str">
        <v xml:space="preserve"> See Image, Constrained</v>
      </c>
      <c r="E340" t="str">
        <v>(.04 to .12 range = Pass)</v>
      </c>
      <c r="F340" t="str">
        <v>(.042 FULL) Go Pin Seat Fully</v>
      </c>
      <c r="G340" t="str">
        <v>(B), Mfg. Tol.</v>
      </c>
      <c r="H340" t="str">
        <v>(B), O.A.L.</v>
      </c>
      <c r="I340" t="str">
        <v>.001 or less =Pass</v>
      </c>
      <c r="J340" t="str">
        <v>.001 or less out of center = Pass</v>
      </c>
      <c r="K340" t="str">
        <v>.002 or Less = Pass</v>
      </c>
      <c r="L340" t="str">
        <v>.002 or Less out of center = Pass</v>
      </c>
      <c r="M340" t="str">
        <v>.005 to .015 = Pass</v>
      </c>
      <c r="N340" t="str">
        <v>.0125 Mean, Section</v>
      </c>
      <c r="O340" t="str">
        <v>.025 or Less in X &amp; Y=Pass</v>
      </c>
      <c r="P340" t="str">
        <v>.038 Mean</v>
      </c>
      <c r="Q340" t="str">
        <v>.063 MM = .0024 IN, See Image</v>
      </c>
      <c r="R340" t="str">
        <v>.063MM = .0024"</v>
      </c>
      <c r="S340" t="str">
        <v>.243 NO-GO, Unconstrained, Must Not Start</v>
      </c>
      <c r="T340" t="str">
        <v>@ Back Face &amp; ID, No Raised Edge</v>
      </c>
      <c r="U340" t="str">
        <v>@ Back Face &amp; OD, No Raised Edge</v>
      </c>
      <c r="V340" t="str">
        <v>@ ID &amp; FACE</v>
      </c>
      <c r="W340" t="str">
        <v>@ OD &amp; BACK FACE</v>
      </c>
      <c r="X340" t="str">
        <v>@ OD &amp; FACE</v>
      </c>
      <c r="Y340" t="str">
        <v>Across from slot</v>
      </c>
      <c r="Z340" t="str">
        <v>All Edge Breaks</v>
      </c>
      <c r="AA340" t="str">
        <v>Attached to bar stock</v>
      </c>
      <c r="AB340" t="str">
        <v xml:space="preserve">Back Turn Fillet Rad. </v>
      </c>
      <c r="AC340" t="str">
        <v>Balloon 1 (DWG FRM0105 Page 2, NV-27)</v>
      </c>
      <c r="AD340" t="str">
        <v>Balloon 1 (DWG FRM0105, NV-30)</v>
      </c>
      <c r="AE340" t="str">
        <v>Balloon 1 (P# 9890002-20) OL00429/A</v>
      </c>
      <c r="AF340" t="str">
        <v>Balloon 1, DWG#FRM0105</v>
      </c>
      <c r="AG340" t="str">
        <v>Balloon 11, See Image</v>
      </c>
      <c r="AH340" t="str">
        <v xml:space="preserve">Balloon 2 (DWG FRM0105 Page 2, NV-27) </v>
      </c>
      <c r="AI340" t="str">
        <v>Balloon 2 (DWG FRM0105, NV-30)</v>
      </c>
      <c r="AJ340" t="str">
        <v>Balloon 2 (P# 9890002-20)</v>
      </c>
      <c r="AK340" t="str">
        <v>Balloon 2, DWG#FRM0105</v>
      </c>
      <c r="AL340" t="str">
        <v>Balloon 2, DWG#FRM0105, See Image</v>
      </c>
      <c r="AM340" t="str">
        <v>Balloon 3 (DWG FRM0105, NV-30 Minor)</v>
      </c>
      <c r="AN340" t="str">
        <v>Balloon 3 (DWG FRM0105, NV-30)</v>
      </c>
      <c r="AO340" t="str">
        <v>Balloon 3 (P# 9890002-20)</v>
      </c>
      <c r="AP340" t="str">
        <v>Balloon 4</v>
      </c>
      <c r="AQ340" t="str">
        <v>Balloon 4 (P# 9890002-20)</v>
      </c>
      <c r="AR340" t="str">
        <v>Below Middle Band</v>
      </c>
      <c r="AS340" t="str">
        <v>Best Fit Pin, .003 or Less =Pass</v>
      </c>
      <c r="AT340" t="str">
        <v>Blank</v>
      </c>
      <c r="AU340" t="str">
        <v>Blank Turn Maj.</v>
      </c>
      <c r="AV340" t="str">
        <v>Blank Turn Maj. Mill Flt., OL4172</v>
      </c>
      <c r="AW340" t="str">
        <v>Blank Without .010 Slots</v>
      </c>
      <c r="AX340" t="str">
        <v>Blank Without .010 Slots, Section</v>
      </c>
      <c r="AY340" t="str">
        <v>Blank without thread</v>
      </c>
      <c r="AZ340" t="str">
        <v xml:space="preserve">Blank, Center of V Grv. </v>
      </c>
      <c r="BA340" t="str">
        <v>Blank, Check R adjacent Balloon 17</v>
      </c>
      <c r="BB340" t="str">
        <v>Blank, EXT. Feature</v>
      </c>
      <c r="BC340" t="str">
        <v>Blank, See Image, OL04335</v>
      </c>
      <c r="BD340" t="str">
        <v>Blank, See Image, OL04336</v>
      </c>
      <c r="BE340" t="str">
        <v xml:space="preserve">Blank, Thrd. </v>
      </c>
      <c r="BF340" t="str">
        <v>Blank, Turn Tip</v>
      </c>
      <c r="BG340" t="str">
        <v>Blank, Without Thrd.</v>
      </c>
      <c r="BH340" t="str">
        <v>Blank, Without Thread</v>
      </c>
      <c r="BI340" t="str">
        <v xml:space="preserve">Blunt Start Blend to Minor </v>
      </c>
      <c r="BJ340" t="str">
        <v>Calc., Use Go HEX</v>
      </c>
      <c r="BK340" t="str">
        <v>Can't dig into OD</v>
      </c>
      <c r="BL340" t="str">
        <v>Carbide Gauge</v>
      </c>
      <c r="BM340" t="str">
        <v xml:space="preserve">Center of V Grv. </v>
      </c>
      <c r="BN340" t="str">
        <v>Centered Less than .03 = Pass</v>
      </c>
      <c r="BO340" t="str">
        <v>Centered within .0005 or Less = Pass</v>
      </c>
      <c r="BP340" t="str">
        <v>Centered within .001 or Less = Pass</v>
      </c>
      <c r="BQ340" t="str">
        <v>Centered within .0254 or Less = Pass</v>
      </c>
      <c r="BR340" t="str">
        <v>Check close to Rod Slot</v>
      </c>
      <c r="BS340" t="str">
        <v>Check every other hole</v>
      </c>
      <c r="BT340" t="str">
        <v>Check Go over full length of slot.</v>
      </c>
      <c r="BU340" t="str">
        <v>Check Near Closed End</v>
      </c>
      <c r="BV340" t="str">
        <v>Check per Print View, Away from Rod Slot</v>
      </c>
      <c r="BW340" t="str">
        <v>Check to Balloon 30 Go Pin</v>
      </c>
      <c r="BX340" t="str">
        <v>Check with .2705 SET Pin Inside Part</v>
      </c>
      <c r="BY340" t="str">
        <v>Check with Hex Up</v>
      </c>
      <c r="BZ340" t="str">
        <v>CMM Blank</v>
      </c>
      <c r="CA340" t="str">
        <v>Confirm Full Radius</v>
      </c>
      <c r="CB340" t="str">
        <v>Constrained in fixture</v>
      </c>
      <c r="CC340" t="str">
        <v>Constrained with Ring</v>
      </c>
      <c r="CD340" t="str">
        <v>Constrained, See Image</v>
      </c>
      <c r="CE340" t="str">
        <v>Dim. "A"</v>
      </c>
      <c r="CF340" t="str">
        <v>Dim. "B"</v>
      </c>
      <c r="CG340" t="str">
        <v>Dim. "C"</v>
      </c>
      <c r="CH340" t="str">
        <v>Dim. "D", Whirl Blank</v>
      </c>
      <c r="CI340" t="str">
        <v>Dim. "G"</v>
      </c>
      <c r="CJ340" t="str">
        <v>Dim. E, Blank Turn Maj. &amp;  Mill Flt</v>
      </c>
      <c r="CK340" t="str">
        <v>Dim. E, Blank Turn Maj.&amp;  Mill Flt</v>
      </c>
      <c r="CL340" t="str">
        <v>Dim. H, Whirl Blank</v>
      </c>
      <c r="CM340" t="str">
        <v>Dim. J, 'Blank Turn Maj. &amp; Whirl Blank</v>
      </c>
      <c r="CN340" t="str">
        <v>Disk Drop Indicator Tip</v>
      </c>
      <c r="CO340" t="str">
        <v>DWG 100448-15, Balloon F_1</v>
      </c>
      <c r="CP340" t="str">
        <v>DWG 100448-15, OL02571</v>
      </c>
      <c r="CQ340" t="str">
        <v>DWG 100448-41</v>
      </c>
      <c r="CR340" t="str">
        <v>DWG 9890040, (10E),Section Part, OL01139</v>
      </c>
      <c r="CS340" t="str">
        <v>DWG 9890040, (10E),Section, OL01139</v>
      </c>
      <c r="CT340" t="str">
        <v>DWG 9890040, (11E)</v>
      </c>
      <c r="CU340" t="str">
        <v>DWG 9890040, (11E), Pins with Flats</v>
      </c>
      <c r="CV340" t="str">
        <v>DWG 9890040, (12E),  Pass=.002 or less</v>
      </c>
      <c r="CW340" t="str">
        <v>DWG 9890040, (12E), See Image</v>
      </c>
      <c r="CX340" t="str">
        <v>DWG 9890040, (1E), OL01431</v>
      </c>
      <c r="CY340" t="str">
        <v>DWG 9890040, (1E), OL01432</v>
      </c>
      <c r="CZ340" t="str">
        <v>DWG 9890040, (2E), OL01432</v>
      </c>
      <c r="DA340" t="str">
        <v>DWG 9890040, (3E)</v>
      </c>
      <c r="DB340" t="str">
        <v>DWG 9890040, (4E)</v>
      </c>
      <c r="DC340" t="str">
        <v>DWG 9890040, (5E), OL02336</v>
      </c>
      <c r="DD340" t="str">
        <v>DWG 9890040, (6E)</v>
      </c>
      <c r="DE340" t="str">
        <v>DWG 9890040, (7E)</v>
      </c>
      <c r="DF340" t="str">
        <v>DWG 9890040, (8E), OL01433</v>
      </c>
      <c r="DG340" t="str">
        <v>DWG 9890040, (8E), OL01433, Section</v>
      </c>
      <c r="DH340" t="str">
        <v>DWG 9890040, (9E), Close to Rod Slot</v>
      </c>
      <c r="DI340" t="str">
        <v>DWG 9890040, (9E),Close to Rod Slot</v>
      </c>
      <c r="DJ340" t="str">
        <v>DWG FRM0105 PAGE 2</v>
      </c>
      <c r="DK340" t="str">
        <v>DWG# 100448-41</v>
      </c>
      <c r="DL340" t="str">
        <v>DWG# 100448-44</v>
      </c>
      <c r="DM340" t="str">
        <v>DWG# 9890003  (1), Section OL00436/A</v>
      </c>
      <c r="DN340" t="str">
        <v>DWG# 9890003 (3), Ring Gauge Constrained</v>
      </c>
      <c r="DO340" t="str">
        <v>DWG# 9890003 (4), Section</v>
      </c>
      <c r="DP340" t="str">
        <v>DWG#100448-26, Balloon 1K, OL02350</v>
      </c>
      <c r="DQ340" t="str">
        <v>DWG#100448-26, Balloon 2K, OL02350</v>
      </c>
      <c r="DR340" t="str">
        <v>DWG#100448-26, Balloon 3K, OL02363</v>
      </c>
      <c r="DS340" t="str">
        <v>DWG#100448-26, Balloon 4K</v>
      </c>
      <c r="DT340" t="str">
        <v>DWG#100448-26, Balloon 5K, Section</v>
      </c>
      <c r="DU340" t="str">
        <v>DWG#100448-26, Balloon 6K</v>
      </c>
      <c r="DV340" t="str">
        <v>DWG#100448-26, Balloon 7K, Section</v>
      </c>
      <c r="DW340" t="str">
        <v>DWG#100448-26, Mfg. Tol.</v>
      </c>
      <c r="DX340" t="str">
        <v>DWG#9890003 (2) Ring Gauge Constrained</v>
      </c>
      <c r="DY340" t="str">
        <v>DWG#9890044</v>
      </c>
      <c r="DZ340" t="str">
        <v>DWG#9890044 .1985 to .2005=Pass</v>
      </c>
      <c r="EA340" t="str">
        <v>DWG#9890044 Overlay OL02441</v>
      </c>
      <c r="EB340" t="str">
        <v>DWG#9890044, OL02441</v>
      </c>
      <c r="EC340" t="str">
        <v>DWG#FRM0105</v>
      </c>
      <c r="ED340" t="str">
        <v>EXT.</v>
      </c>
      <c r="EE340" t="str">
        <v>EXT. Section, OL02460</v>
      </c>
      <c r="EF340" t="str">
        <v>EXT., OL04223</v>
      </c>
      <c r="EG340" t="str">
        <v>Flat Drop Indicator Tip</v>
      </c>
      <c r="EH340" t="str">
        <v>Full Go Pin, No Light, at Radius</v>
      </c>
      <c r="EI340" t="str">
        <v>Function Check</v>
      </c>
      <c r="EJ340" t="str">
        <v>GO Function Gauge</v>
      </c>
      <c r="EK340" t="str">
        <v>Go Gauge for Balloon 1 &amp; 4</v>
      </c>
      <c r="EL340" t="str">
        <v>Go Pin must pass through</v>
      </c>
      <c r="EM340" t="str">
        <v>Greater than .005 = Fail, Section</v>
      </c>
      <c r="EN340" t="str">
        <v>Greater than .025 out of center = Fail</v>
      </c>
      <c r="EO340" t="str">
        <v>Greater than 2.6 = Pass</v>
      </c>
      <c r="EP340" t="str">
        <v>Green = Pass, Red = Fail</v>
      </c>
      <c r="EQ340" t="str">
        <v>Hex Depth</v>
      </c>
      <c r="ER340" t="str">
        <v>Hex Minor</v>
      </c>
      <c r="ES340" t="str">
        <v>Hole Dia.</v>
      </c>
      <c r="ET340" t="str">
        <v>Hook or Disk Tip</v>
      </c>
      <c r="EU340" t="str">
        <v>ID Sphere Finish</v>
      </c>
      <c r="EV340" t="str">
        <v>ID/OD Both Sides, Diff. .002 or less = Pass</v>
      </c>
      <c r="EW340" t="str">
        <v>If Looks Big, Section</v>
      </c>
      <c r="EX340" t="str">
        <v>If Looks Small, Section</v>
      </c>
      <c r="EY340" t="str">
        <v>Insp. Close to Break Away, Mfg.Tol.</v>
      </c>
      <c r="EZ340" t="str">
        <v>INT.</v>
      </c>
      <c r="FA340" t="str">
        <v>INT. Section, OL02460</v>
      </c>
      <c r="FB340" t="str">
        <v>INT., OL04223</v>
      </c>
      <c r="FC340" t="str">
        <v>Intersect. of 7.7 &amp; R0.10</v>
      </c>
      <c r="FD340" t="str">
        <v>Intersect. of 8.79 and R.25 MAX</v>
      </c>
      <c r="FE340" t="str">
        <v>Keep Ind. Tip away from corner</v>
      </c>
      <c r="FF340" t="str">
        <v>L31</v>
      </c>
      <c r="FG340" t="str">
        <v>Laser Mark</v>
      </c>
      <c r="FH340" t="str">
        <v>LASER PER NOTE 4</v>
      </c>
      <c r="FI340" t="str">
        <v>LASER PER NOTE 4, Final Check 1 only</v>
      </c>
      <c r="FJ340" t="str">
        <v>Less than .002 out of center = Pass</v>
      </c>
      <c r="FK340" t="str">
        <v>Less than 2.75 = Pass, Section</v>
      </c>
      <c r="FL340" t="str">
        <v>List as pin. Not Calibrated</v>
      </c>
      <c r="FM340" t="str">
        <v>M9 X 1.25 BUTT See Comment Image</v>
      </c>
      <c r="FN340" t="str">
        <v>Manual Section</v>
      </c>
      <c r="FO340" t="str">
        <v>Max Deep .241 NO-GO =.42</v>
      </c>
      <c r="FP340" t="str">
        <v>MAX Depth of (Note 7) .241 NO-GO Pin</v>
      </c>
      <c r="FQ340" t="str">
        <v>Measure from Blue Line, See Image</v>
      </c>
      <c r="FR340" t="str">
        <v>Measure Width of Blue Area, See Image</v>
      </c>
      <c r="FS340" t="str">
        <v>Mfg. Tol</v>
      </c>
      <c r="FT340" t="str">
        <v>Mfg. Tol, See Image</v>
      </c>
      <c r="FU340" t="str">
        <v>Mfg. Tol.</v>
      </c>
      <c r="FV340" t="str">
        <v>Mfg. Tol. "A"</v>
      </c>
      <c r="FW340" t="str">
        <v>Mfg. Tol. (Zero on Gauge Full Dia. Lead)</v>
      </c>
      <c r="FX340" t="str">
        <v>Mfg. Tol. Balloon 11, See Image</v>
      </c>
      <c r="FY340" t="str">
        <v>Mfg. Tol. Balloon 4</v>
      </c>
      <c r="FZ340" t="str">
        <v>Mfg. Tol. Balloon 7</v>
      </c>
      <c r="GA340" t="str">
        <v xml:space="preserve">Mfg. Tol. C-Bore Face (Ballo 28) </v>
      </c>
      <c r="GB340" t="str">
        <v>Mfg. Tol. Section</v>
      </c>
      <c r="GC340" t="str">
        <v>Mfg. Tol. See Image</v>
      </c>
      <c r="GD340" t="str">
        <v>Mfg. Tol., 3 Places, Record MAX</v>
      </c>
      <c r="GE340" t="str">
        <v>Mfg. Tol., Balloon 11</v>
      </c>
      <c r="GF340" t="str">
        <v>Mfg. Tol., Balloon 7</v>
      </c>
      <c r="GG340" t="str">
        <v>Mfg. Tol., Blank</v>
      </c>
      <c r="GH340" t="str">
        <v>Mfg. Tol., Blank, Balloon 12</v>
      </c>
      <c r="GI340" t="str">
        <v>Mfg. Tol., Blend to SØ.320</v>
      </c>
      <c r="GJ340" t="str">
        <v>Mfg. Tol., Calculation</v>
      </c>
      <c r="GK340" t="str">
        <v>Mfg. Tol., For Mill Fixture</v>
      </c>
      <c r="GL340" t="str">
        <v>Mfg. Tol., L32</v>
      </c>
      <c r="GM340" t="str">
        <v>Mfg. Tol., L33</v>
      </c>
      <c r="GN340" t="str">
        <v>Mfg. Tol., No Tool Marks</v>
      </c>
      <c r="GO340" t="str">
        <v>Mfg. Tol., OL03361</v>
      </c>
      <c r="GP340" t="str">
        <v>Mfg. Tol., Record off center value</v>
      </c>
      <c r="GQ340" t="str">
        <v>Mfg. Tol., Same 3 Places, Record MIN</v>
      </c>
      <c r="GR340" t="str">
        <v>Mfg. Tol., Section</v>
      </c>
      <c r="GS340" t="str">
        <v>Mfg. Tol., Section B-B</v>
      </c>
      <c r="GT340" t="str">
        <v>Mfg. Tol., Section, OL03361</v>
      </c>
      <c r="GU340" t="str">
        <v>Mfg. Tol., Section, Per Note 2</v>
      </c>
      <c r="GV340" t="str">
        <v>Mfg. Tol., See Image</v>
      </c>
      <c r="GW340" t="str">
        <v>Mfg. Tol., See Image, Bore in Blue</v>
      </c>
      <c r="GX340" t="str">
        <v>Mfg. Tol., See Image, Hook Tip</v>
      </c>
      <c r="GY340" t="str">
        <v>Mfg. Tol., Sharp Okay No Burr</v>
      </c>
      <c r="GZ340" t="str">
        <v>Mfg. Tol., Threadless Blank</v>
      </c>
      <c r="HA340" t="str">
        <v>Mfg.Tol.</v>
      </c>
      <c r="HB340" t="str">
        <v>Mgf. To., T.S.C.</v>
      </c>
      <c r="HC340" t="str">
        <v>Milled Feature</v>
      </c>
      <c r="HD340" t="str">
        <v>Milled Feature, OL04045</v>
      </c>
      <c r="HE340" t="str">
        <v>More than .0005 out of center = Fail</v>
      </c>
      <c r="HF340" t="str">
        <v>Must Pass Through</v>
      </c>
      <c r="HG340" t="str">
        <v>Must pass through gauge</v>
      </c>
      <c r="HH340" t="str">
        <v>Must Pass Through Go Gauge</v>
      </c>
      <c r="HI340" t="str">
        <v>Must Pass, See Image.</v>
      </c>
      <c r="HJ340" t="str">
        <v>NA</v>
      </c>
      <c r="HK340" t="str">
        <v>Narrow Area</v>
      </c>
      <c r="HL340" t="str">
        <v>Near Balloon 21</v>
      </c>
      <c r="HM340" t="str">
        <v>Near Datum B</v>
      </c>
      <c r="HN340" t="str">
        <v>Neck Dia.</v>
      </c>
      <c r="HO340" t="str">
        <v>Neck to Head Rad.</v>
      </c>
      <c r="HP340" t="str">
        <v>No Copper Deposits Allowed</v>
      </c>
      <c r="HQ340" t="str">
        <v>No Section</v>
      </c>
      <c r="HR340" t="str">
        <v>No Section, .01 to .014 = Pass</v>
      </c>
      <c r="HS340" t="str">
        <v>No Section, Rotate Part</v>
      </c>
      <c r="HT340" t="str">
        <v>No Section, See Image</v>
      </c>
      <c r="HU340" t="str">
        <v>No Slot, Section B-B</v>
      </c>
      <c r="HV340" t="str">
        <v>No visual step = Pass</v>
      </c>
      <c r="HW340" t="str">
        <v>Not to exceed .95 Deep</v>
      </c>
      <c r="HX340" t="str">
        <v>Note 1</v>
      </c>
      <c r="HY340" t="str">
        <v>OL00333/A</v>
      </c>
      <c r="HZ340" t="str">
        <v>OL00519</v>
      </c>
      <c r="IA340" t="str">
        <v>OL00520</v>
      </c>
      <c r="IB340" t="str">
        <v>OL00529</v>
      </c>
      <c r="IC340" t="str">
        <v>OL00542</v>
      </c>
      <c r="ID340" t="str">
        <v>OL00724</v>
      </c>
      <c r="IE340" t="str">
        <v>OL01250</v>
      </c>
      <c r="IF340" t="str">
        <v>OL01869, Threadless Blank</v>
      </c>
      <c r="IG340" t="str">
        <v>OL01870, Section</v>
      </c>
      <c r="IH340" t="str">
        <v>OL02255</v>
      </c>
      <c r="II340" t="str">
        <v>OL02255, Mfg. Tol.</v>
      </c>
      <c r="IJ340" t="str">
        <v>OL02302</v>
      </c>
      <c r="IK340" t="str">
        <v xml:space="preserve">OL02318  needed per image instructions </v>
      </c>
      <c r="IL340" t="str">
        <v>OL02556</v>
      </c>
      <c r="IM340" t="str">
        <v>OL02557</v>
      </c>
      <c r="IN340" t="str">
        <v>OL02567</v>
      </c>
      <c r="IO340" t="str">
        <v>OL02653</v>
      </c>
      <c r="IP340" t="str">
        <v>OL02718</v>
      </c>
      <c r="IQ340" t="str">
        <v>OL02841</v>
      </c>
      <c r="IR340" t="str">
        <v>OL02842</v>
      </c>
      <c r="IS340" t="str">
        <v>OL02844</v>
      </c>
      <c r="IT340" t="str">
        <v>OL02871</v>
      </c>
      <c r="IU340" t="str">
        <v>OL02887</v>
      </c>
      <c r="IV340" t="str">
        <v>OL03500</v>
      </c>
      <c r="IW340" t="str">
        <v>OL03766</v>
      </c>
      <c r="IX340" t="str">
        <v>OL03868</v>
      </c>
      <c r="IY340" t="str">
        <v>OL03869</v>
      </c>
      <c r="IZ340" t="str">
        <v>OL03870</v>
      </c>
      <c r="JA340" t="str">
        <v>OL03873, DWG# 100448-44</v>
      </c>
      <c r="JB340" t="str">
        <v>OL03949</v>
      </c>
      <c r="JC340" t="str">
        <v xml:space="preserve">OL04043, Section </v>
      </c>
      <c r="JD340" t="str">
        <v xml:space="preserve">OL04044, Section </v>
      </c>
      <c r="JE340" t="str">
        <v>OL04045</v>
      </c>
      <c r="JF340" t="str">
        <v>OL04045, Milled Feature</v>
      </c>
      <c r="JG340" t="str">
        <v>OL04063</v>
      </c>
      <c r="JH340" t="str">
        <v>OL04064</v>
      </c>
      <c r="JI340" t="str">
        <v>OL04065</v>
      </c>
      <c r="JJ340" t="str">
        <v>OL04181</v>
      </c>
      <c r="JK340" t="str">
        <v>OL04218</v>
      </c>
      <c r="JL340" t="str">
        <v>OL04224, See Image</v>
      </c>
      <c r="JM340" t="str">
        <v>OL04374</v>
      </c>
      <c r="JN340" t="str">
        <v>OL04375, Section M-M</v>
      </c>
      <c r="JO340" t="str">
        <v>OL04376, Section M-M</v>
      </c>
      <c r="JP340" t="str">
        <v>OL04443</v>
      </c>
      <c r="JQ340" t="str">
        <v>OL04444</v>
      </c>
      <c r="JR340" t="str">
        <v>OL05000</v>
      </c>
      <c r="JS340" t="str">
        <v>One side of slot</v>
      </c>
      <c r="JT340" t="str">
        <v>Other side of slot</v>
      </c>
      <c r="JU340" t="str">
        <v>Out of center more than .002 = Fail</v>
      </c>
      <c r="JV340" t="str">
        <v>Out of center more than.002 = Fail</v>
      </c>
      <c r="JW340" t="str">
        <v>Overlay OL02713</v>
      </c>
      <c r="JX340" t="str">
        <v>Overlay OL02714</v>
      </c>
      <c r="JY340" t="str">
        <v>Overlay OL02718</v>
      </c>
      <c r="JZ340" t="str">
        <v>Overlay OL03831, Mfg. Tol.</v>
      </c>
      <c r="KA340" t="str">
        <v>Part Without Slots</v>
      </c>
      <c r="KB340" t="str">
        <v>Part Without Slots, See Image</v>
      </c>
      <c r="KC340" t="str">
        <v xml:space="preserve">Pass = .0254 or Less </v>
      </c>
      <c r="KD340" t="str">
        <v>PD MIN = 4.361, PD MAX = 4.456</v>
      </c>
      <c r="KE340" t="str">
        <v>Per Balloon 2 Note</v>
      </c>
      <c r="KF340" t="str">
        <v>Per drawing note(s) 8.</v>
      </c>
      <c r="KG340" t="str">
        <v>Point or Sphere Tip</v>
      </c>
      <c r="KH340" t="str">
        <v>Point Tip</v>
      </c>
      <c r="KI340" t="str">
        <v>R.9 to R1.1 = Pass, See Image</v>
      </c>
      <c r="KJ340" t="str">
        <v>Ram Construction</v>
      </c>
      <c r="KK340" t="str">
        <v>Record Same Pass / Fail All Balloons</v>
      </c>
      <c r="KL340" t="str">
        <v>Ref. Balloon 1</v>
      </c>
      <c r="KM340" t="str">
        <v>Ref. Balloon 12</v>
      </c>
      <c r="KN340" t="str">
        <v>Ref. Balloon 13, 100% AQL</v>
      </c>
      <c r="KO340" t="str">
        <v>Ref. Balloon 2</v>
      </c>
      <c r="KP340" t="str">
        <v>Ref. Balloon 21, 100% AQL</v>
      </c>
      <c r="KQ340" t="str">
        <v>Ref. Balloon 4</v>
      </c>
      <c r="KR340" t="str">
        <v>Ref. Balloon 7</v>
      </c>
      <c r="KS340" t="str">
        <v>Ref. Balloon 8</v>
      </c>
      <c r="KT340" t="str">
        <v>Relieved Pin Gauges 09236 &amp; 09235</v>
      </c>
      <c r="KU340" t="str">
        <v>Rotate Part</v>
      </c>
      <c r="KV340" t="str">
        <v>Rotate Part, See Image</v>
      </c>
      <c r="KW340" t="str">
        <v>Same as Root Radius</v>
      </c>
      <c r="KX340" t="str">
        <v>Section</v>
      </c>
      <c r="KY340" t="str">
        <v>Section B-B</v>
      </c>
      <c r="KZ340" t="str">
        <v>Section B-B, Distance Between Grooves</v>
      </c>
      <c r="LA340" t="str">
        <v>Section C-C</v>
      </c>
      <c r="LB340" t="str">
        <v>Section Part</v>
      </c>
      <c r="LC340" t="str">
        <v>Section Part, Measured from Opposite Face</v>
      </c>
      <c r="LD340" t="str">
        <v>Section, Broachless Blank</v>
      </c>
      <c r="LE340" t="str">
        <v>Section, EXT. Sphere Location.</v>
      </c>
      <c r="LF340" t="str">
        <v>Section, Hex Cham. Ang.</v>
      </c>
      <c r="LG340" t="str">
        <v>Section, Hex Fillet Rad.</v>
      </c>
      <c r="LH340" t="str">
        <v>Section, INT. Feature</v>
      </c>
      <c r="LI340" t="str">
        <v>Section, INT. Sphere Location.</v>
      </c>
      <c r="LJ340" t="str">
        <v>Section, Mfg. Tol.</v>
      </c>
      <c r="LK340" t="str">
        <v>Section, Mfg. Tol., See Image</v>
      </c>
      <c r="LL340" t="str">
        <v>Section, OL00486</v>
      </c>
      <c r="LM340" t="str">
        <v>Section, OL00542</v>
      </c>
      <c r="LN340" t="str">
        <v>Section, OL00543</v>
      </c>
      <c r="LO340" t="str">
        <v>Section, OL00544</v>
      </c>
      <c r="LP340" t="str">
        <v>Section, OL00545</v>
      </c>
      <c r="LQ340" t="str">
        <v>Section, OL00546</v>
      </c>
      <c r="LR340" t="str">
        <v>Section, OL00547</v>
      </c>
      <c r="LS340" t="str">
        <v>Section, OL00555</v>
      </c>
      <c r="LT340" t="str">
        <v>Section, OL00725</v>
      </c>
      <c r="LU340" t="str">
        <v>Section, OL01430</v>
      </c>
      <c r="LV340" t="str">
        <v>Section, OL01434</v>
      </c>
      <c r="LW340" t="str">
        <v>Section, OL01435</v>
      </c>
      <c r="LX340" t="str">
        <v>Section, OL01807</v>
      </c>
      <c r="LY340" t="str">
        <v>Section, OL01830</v>
      </c>
      <c r="LZ340" t="str">
        <v>Section, OL02351</v>
      </c>
      <c r="MA340" t="str">
        <v>Section, OL02519</v>
      </c>
      <c r="MB340" t="str">
        <v>Section, OL02520</v>
      </c>
      <c r="MC340" t="str">
        <v>Section, OL02522</v>
      </c>
      <c r="MD340" t="str">
        <v>Section, OL02540</v>
      </c>
      <c r="ME340" t="str">
        <v>Section, OL02541</v>
      </c>
      <c r="MF340" t="str">
        <v>Section, OL02552</v>
      </c>
      <c r="MG340" t="str">
        <v>Section, OL02553</v>
      </c>
      <c r="MH340" t="str">
        <v>Section, OL02554</v>
      </c>
      <c r="MI340" t="str">
        <v>Section, OL02555</v>
      </c>
      <c r="MJ340" t="str">
        <v>Section, OL02558</v>
      </c>
      <c r="MK340" t="str">
        <v>Section, OL02559</v>
      </c>
      <c r="ML340" t="str">
        <v>Section, OL02560</v>
      </c>
      <c r="MM340" t="str">
        <v>Section, OL02619</v>
      </c>
      <c r="MN340" t="str">
        <v>Section, OL02620</v>
      </c>
      <c r="MO340" t="str">
        <v>Section, OL02621</v>
      </c>
      <c r="MP340" t="str">
        <v>Section, OL02622</v>
      </c>
      <c r="MQ340" t="str">
        <v>Section, OL02623</v>
      </c>
      <c r="MR340" t="str">
        <v>Section, OL02624</v>
      </c>
      <c r="MS340" t="str">
        <v>Section, OL02652</v>
      </c>
      <c r="MT340" t="str">
        <v>Section, OL02680</v>
      </c>
      <c r="MU340" t="str">
        <v>Section, OL02793</v>
      </c>
      <c r="MV340" t="str">
        <v>Section, OL02823</v>
      </c>
      <c r="MW340" t="str">
        <v>Section, OL02843</v>
      </c>
      <c r="MX340" t="str">
        <v>Section, OL03026, Ext.</v>
      </c>
      <c r="MY340" t="str">
        <v>Section, OL03026, Int.</v>
      </c>
      <c r="MZ340" t="str">
        <v>Section, OL03570, DWG# 100448-41</v>
      </c>
      <c r="NA340" t="str">
        <v>Section, OL03781</v>
      </c>
      <c r="NB340" t="str">
        <v>Section, OL03911</v>
      </c>
      <c r="NC340" t="str">
        <v>Section, OL03912</v>
      </c>
      <c r="ND340" t="str">
        <v>Section, OL03928</v>
      </c>
      <c r="NE340" t="str">
        <v>Section, OL03929</v>
      </c>
      <c r="NF340" t="str">
        <v>Section, OL04030</v>
      </c>
      <c r="NG340" t="str">
        <v>Section, OL04037</v>
      </c>
      <c r="NH340" t="str">
        <v>Section, OL04038</v>
      </c>
      <c r="NI340" t="str">
        <v>Section, OL04046</v>
      </c>
      <c r="NJ340" t="str">
        <v>Section, OL04065</v>
      </c>
      <c r="NK340" t="str">
        <v>Section, OL04066</v>
      </c>
      <c r="NL340" t="str">
        <v>Section, OL04067</v>
      </c>
      <c r="NM340" t="str">
        <v>Section, OL04069</v>
      </c>
      <c r="NN340" t="str">
        <v>Section, OL04071</v>
      </c>
      <c r="NO340" t="str">
        <v>Section, OL04173</v>
      </c>
      <c r="NP340" t="str">
        <v>Section, OL04174</v>
      </c>
      <c r="NQ340" t="str">
        <v>Section, OL04214</v>
      </c>
      <c r="NR340" t="str">
        <v>Section, OL04215</v>
      </c>
      <c r="NS340" t="str">
        <v>Section, OL04216</v>
      </c>
      <c r="NT340" t="str">
        <v>Section, OL04217</v>
      </c>
      <c r="NU340" t="str">
        <v>Section, Overlay OL02716</v>
      </c>
      <c r="NV340" t="str">
        <v>Section, Overlay OL02717</v>
      </c>
      <c r="NW340" t="str">
        <v>Section, See Image</v>
      </c>
      <c r="NX340" t="str">
        <v>Section, See Image, DWG# 100448-41</v>
      </c>
      <c r="NY340" t="str">
        <v>Section, Without Sots</v>
      </c>
      <c r="NZ340" t="str">
        <v>See Comments Sheet</v>
      </c>
      <c r="OA340" t="str">
        <v>See Comments Sheet, OL02318</v>
      </c>
      <c r="OB340" t="str">
        <v>See Image</v>
      </c>
      <c r="OC340" t="str">
        <v>See Image, .005 or Less = Pass</v>
      </c>
      <c r="OD340" t="str">
        <v>See Image, Check Near Radius</v>
      </c>
      <c r="OE340" t="str">
        <v>See Image, Constrained</v>
      </c>
      <c r="OF340" t="str">
        <v>See Image, Distance Between Flats</v>
      </c>
      <c r="OG340" t="str">
        <v xml:space="preserve">See Image, Mfg. Tol, Section A-A </v>
      </c>
      <c r="OH340" t="str">
        <v>See image, Mfg. Tol.</v>
      </c>
      <c r="OI340" t="str">
        <v>See Image, Mic. Across Flats</v>
      </c>
      <c r="OJ340" t="str">
        <v>See Image, OL02850</v>
      </c>
      <c r="OK340" t="str">
        <v>See Image, OL02880</v>
      </c>
      <c r="OL340" t="str">
        <v>See Image, OL03926</v>
      </c>
      <c r="OM340" t="str">
        <v>See Image, OL03927</v>
      </c>
      <c r="ON340" t="str">
        <v>See Image, OL04003</v>
      </c>
      <c r="OO340" t="str">
        <v>'See Image, OL04342,  Best Fit Joe Block</v>
      </c>
      <c r="OP340" t="str">
        <v>See Image, OL04342,  Blank</v>
      </c>
      <c r="OQ340" t="str">
        <v>See Image, OL04342, Blank</v>
      </c>
      <c r="OR340" t="str">
        <v>See Image, OL04343, Blank</v>
      </c>
      <c r="OS340" t="str">
        <v>See Image, Pass = .002 or Less</v>
      </c>
      <c r="OT340" t="str">
        <v>See Image, Rcd. MAX</v>
      </c>
      <c r="OU340" t="str">
        <v>See Image, Rcd. MIN</v>
      </c>
      <c r="OV340" t="str">
        <v>See Image, Section</v>
      </c>
      <c r="OW340" t="str">
        <v>See Image, Section A-A</v>
      </c>
      <c r="OX340" t="str">
        <v>See Image, Section B-B</v>
      </c>
      <c r="OY340" t="str">
        <v>See Image, Section B-B, TSC</v>
      </c>
      <c r="OZ340" t="str">
        <v>See Image, Shank Drawing # 18000-XX-XX A</v>
      </c>
      <c r="PA340" t="str">
        <v>Sequencial Laser 01, 120 Per Print</v>
      </c>
      <c r="PB340" t="str">
        <v>Set to .202, Zero on Thread Lead</v>
      </c>
      <c r="PC340" t="str">
        <v>Sharp OK, No Burr</v>
      </c>
      <c r="PD340" t="str">
        <v>Sharp OK, No Raised Edge, See Image</v>
      </c>
      <c r="PE340" t="str">
        <v>Sharp OK, No Raised Edges</v>
      </c>
      <c r="PF340" t="str">
        <v>Sharp okay no raised edge</v>
      </c>
      <c r="PG340" t="str">
        <v>Sharp Okay, No Burr</v>
      </c>
      <c r="PH340" t="str">
        <v>Sharp Okay, No Raised Edge</v>
      </c>
      <c r="PI340" t="str">
        <v>Sharp Okay, No Raised Edges,</v>
      </c>
      <c r="PJ340" t="str">
        <v>Sharp Okay, See Image</v>
      </c>
      <c r="PK340" t="str">
        <v xml:space="preserve">Start of Radius @ .195 </v>
      </c>
      <c r="PL340" t="str">
        <v xml:space="preserve">Start of Radius @ .21 </v>
      </c>
      <c r="PM340" t="str">
        <v xml:space="preserve">T.S.C. </v>
      </c>
      <c r="PN340" t="str">
        <v>Tangent Point</v>
      </c>
      <c r="PO340" t="str">
        <v>Tangent point of R.50</v>
      </c>
      <c r="PP340" t="str">
        <v>Taper Check, Mfg.Tol.</v>
      </c>
      <c r="PQ340" t="str">
        <v>Taper Check, Mfg.Tol., See Image</v>
      </c>
      <c r="PR340" t="str">
        <v>Thrd. Minor Ø</v>
      </c>
      <c r="PS340" t="str">
        <v>Thrd. Relief Ø</v>
      </c>
      <c r="PT340" t="str">
        <v>Threadless Blank</v>
      </c>
      <c r="PU340" t="str">
        <v>Threadless Blank, From Major Ø</v>
      </c>
      <c r="PV340" t="str">
        <v>Threadless Blank, Mfg. Tol.</v>
      </c>
      <c r="PW340" t="str">
        <v>Threadless Blank, Thrd. to Neck Rad.</v>
      </c>
      <c r="PX340" t="str">
        <v>Thredless Blank</v>
      </c>
      <c r="PY340" t="str">
        <v>To center of R.005</v>
      </c>
      <c r="PZ340" t="str">
        <v>Torx Min. Dia.</v>
      </c>
      <c r="QA340" t="str">
        <v>Turn Ø Free of Mill Marks</v>
      </c>
      <c r="QB340" t="str">
        <v>Use (Full) GO Hex</v>
      </c>
      <c r="QC340" t="str">
        <v>Use Balloon 1 FULL Gauge</v>
      </c>
      <c r="QD340" t="str">
        <v>Use Balloon 9 FULL GO</v>
      </c>
      <c r="QE340" t="str">
        <v>Use Best Fit Pin</v>
      </c>
      <c r="QF340" t="str">
        <v>Use Disk Tip</v>
      </c>
      <c r="QG340" t="str">
        <v>Use flat bottomed indicator tip.</v>
      </c>
      <c r="QH340" t="str">
        <v xml:space="preserve">Use Full .093 Go Hex </v>
      </c>
      <c r="QI340" t="str">
        <v xml:space="preserve">Use Full .0930 Go Hex </v>
      </c>
      <c r="QJ340" t="str">
        <v>Use Full .1235 Go Hex</v>
      </c>
      <c r="QK340" t="str">
        <v>Use Gauge K2-98-8019-04, See Image</v>
      </c>
      <c r="QL340" t="str">
        <v>Use large flat indicator tip</v>
      </c>
      <c r="QM340" t="str">
        <v>Use Pins.3330/.3350, See Image MAX NO-GO</v>
      </c>
      <c r="QN340" t="str">
        <v>Use Pointed Drop Indicator Tip</v>
      </c>
      <c r="QO340" t="str">
        <v>V-Block</v>
      </c>
      <c r="QP340" t="str">
        <v>V-Block,  AMB for 13</v>
      </c>
      <c r="QQ340" t="str">
        <v>V-Block,  Hex Cham. Dia.</v>
      </c>
      <c r="QR340" t="str">
        <v>V-Block, Hex Depth</v>
      </c>
      <c r="QS340" t="str">
        <v>VBU Gauge</v>
      </c>
      <c r="QT340" t="str">
        <v>Visibally smaller than HEX=Pass</v>
      </c>
      <c r="QU340" t="str">
        <v>Visual Per Drawing</v>
      </c>
      <c r="QV340" t="str">
        <v>Whirl Blank</v>
      </c>
      <c r="QW340" t="str">
        <v xml:space="preserve">Whirl Blank </v>
      </c>
      <c r="QX340" t="str">
        <v>Whirl Blank, Neck Rad. End to Head CL</v>
      </c>
      <c r="QY340" t="str">
        <v>Whirl Blank, Nose Start Dia.</v>
      </c>
      <c r="QZ340" t="str">
        <v>Whirl Blank, Nose Start Dist.</v>
      </c>
      <c r="RA340" t="str">
        <v>Whirl Blank, Thrd. Minor</v>
      </c>
      <c r="RB340" t="str">
        <v>Whirl Blank, Thrd. Pullout Dia.</v>
      </c>
      <c r="RC340" t="str">
        <v>Whole Part, Removal is at Assy. Level</v>
      </c>
      <c r="RD340" t="str">
        <v>Wide Area</v>
      </c>
      <c r="RE340" t="str">
        <v>Zero on End of Go Gauge</v>
      </c>
    </row>
    <row r="341" spans="1:473">
      <c r="A341" t="s">
        <v>969</v>
      </c>
      <c r="C341" t="str" cm="1">
        <f t="array" ref="C341:RE341">TRANSPOSE(_xlfn._xlws.SORT(_xlfn._xlws.FILTER($A$2:$A$600,ISNUMBER(SEARCH('PartLib Table'!M358,$A$2:$A$600)),"not found")))</f>
        <v xml:space="preserve"> 'C', Whirl Blank</v>
      </c>
      <c r="D341" t="str">
        <v xml:space="preserve"> See Image, Constrained</v>
      </c>
      <c r="E341" t="str">
        <v>(.04 to .12 range = Pass)</v>
      </c>
      <c r="F341" t="str">
        <v>(.042 FULL) Go Pin Seat Fully</v>
      </c>
      <c r="G341" t="str">
        <v>(B), Mfg. Tol.</v>
      </c>
      <c r="H341" t="str">
        <v>(B), O.A.L.</v>
      </c>
      <c r="I341" t="str">
        <v>.001 or less =Pass</v>
      </c>
      <c r="J341" t="str">
        <v>.001 or less out of center = Pass</v>
      </c>
      <c r="K341" t="str">
        <v>.002 or Less = Pass</v>
      </c>
      <c r="L341" t="str">
        <v>.002 or Less out of center = Pass</v>
      </c>
      <c r="M341" t="str">
        <v>.005 to .015 = Pass</v>
      </c>
      <c r="N341" t="str">
        <v>.0125 Mean, Section</v>
      </c>
      <c r="O341" t="str">
        <v>.025 or Less in X &amp; Y=Pass</v>
      </c>
      <c r="P341" t="str">
        <v>.038 Mean</v>
      </c>
      <c r="Q341" t="str">
        <v>.063 MM = .0024 IN, See Image</v>
      </c>
      <c r="R341" t="str">
        <v>.063MM = .0024"</v>
      </c>
      <c r="S341" t="str">
        <v>.243 NO-GO, Unconstrained, Must Not Start</v>
      </c>
      <c r="T341" t="str">
        <v>@ Back Face &amp; ID, No Raised Edge</v>
      </c>
      <c r="U341" t="str">
        <v>@ Back Face &amp; OD, No Raised Edge</v>
      </c>
      <c r="V341" t="str">
        <v>@ ID &amp; FACE</v>
      </c>
      <c r="W341" t="str">
        <v>@ OD &amp; BACK FACE</v>
      </c>
      <c r="X341" t="str">
        <v>@ OD &amp; FACE</v>
      </c>
      <c r="Y341" t="str">
        <v>Across from slot</v>
      </c>
      <c r="Z341" t="str">
        <v>All Edge Breaks</v>
      </c>
      <c r="AA341" t="str">
        <v>Attached to bar stock</v>
      </c>
      <c r="AB341" t="str">
        <v xml:space="preserve">Back Turn Fillet Rad. </v>
      </c>
      <c r="AC341" t="str">
        <v>Balloon 1 (DWG FRM0105 Page 2, NV-27)</v>
      </c>
      <c r="AD341" t="str">
        <v>Balloon 1 (DWG FRM0105, NV-30)</v>
      </c>
      <c r="AE341" t="str">
        <v>Balloon 1 (P# 9890002-20) OL00429/A</v>
      </c>
      <c r="AF341" t="str">
        <v>Balloon 1, DWG#FRM0105</v>
      </c>
      <c r="AG341" t="str">
        <v>Balloon 11, See Image</v>
      </c>
      <c r="AH341" t="str">
        <v xml:space="preserve">Balloon 2 (DWG FRM0105 Page 2, NV-27) </v>
      </c>
      <c r="AI341" t="str">
        <v>Balloon 2 (DWG FRM0105, NV-30)</v>
      </c>
      <c r="AJ341" t="str">
        <v>Balloon 2 (P# 9890002-20)</v>
      </c>
      <c r="AK341" t="str">
        <v>Balloon 2, DWG#FRM0105</v>
      </c>
      <c r="AL341" t="str">
        <v>Balloon 2, DWG#FRM0105, See Image</v>
      </c>
      <c r="AM341" t="str">
        <v>Balloon 3 (DWG FRM0105, NV-30 Minor)</v>
      </c>
      <c r="AN341" t="str">
        <v>Balloon 3 (DWG FRM0105, NV-30)</v>
      </c>
      <c r="AO341" t="str">
        <v>Balloon 3 (P# 9890002-20)</v>
      </c>
      <c r="AP341" t="str">
        <v>Balloon 4</v>
      </c>
      <c r="AQ341" t="str">
        <v>Balloon 4 (P# 9890002-20)</v>
      </c>
      <c r="AR341" t="str">
        <v>Below Middle Band</v>
      </c>
      <c r="AS341" t="str">
        <v>Best Fit Pin, .003 or Less =Pass</v>
      </c>
      <c r="AT341" t="str">
        <v>Blank</v>
      </c>
      <c r="AU341" t="str">
        <v>Blank Turn Maj.</v>
      </c>
      <c r="AV341" t="str">
        <v>Blank Turn Maj. Mill Flt., OL4172</v>
      </c>
      <c r="AW341" t="str">
        <v>Blank Without .010 Slots</v>
      </c>
      <c r="AX341" t="str">
        <v>Blank Without .010 Slots, Section</v>
      </c>
      <c r="AY341" t="str">
        <v>Blank without thread</v>
      </c>
      <c r="AZ341" t="str">
        <v xml:space="preserve">Blank, Center of V Grv. </v>
      </c>
      <c r="BA341" t="str">
        <v>Blank, Check R adjacent Balloon 17</v>
      </c>
      <c r="BB341" t="str">
        <v>Blank, EXT. Feature</v>
      </c>
      <c r="BC341" t="str">
        <v>Blank, See Image, OL04335</v>
      </c>
      <c r="BD341" t="str">
        <v>Blank, See Image, OL04336</v>
      </c>
      <c r="BE341" t="str">
        <v xml:space="preserve">Blank, Thrd. </v>
      </c>
      <c r="BF341" t="str">
        <v>Blank, Turn Tip</v>
      </c>
      <c r="BG341" t="str">
        <v>Blank, Without Thrd.</v>
      </c>
      <c r="BH341" t="str">
        <v>Blank, Without Thread</v>
      </c>
      <c r="BI341" t="str">
        <v xml:space="preserve">Blunt Start Blend to Minor </v>
      </c>
      <c r="BJ341" t="str">
        <v>Calc., Use Go HEX</v>
      </c>
      <c r="BK341" t="str">
        <v>Can't dig into OD</v>
      </c>
      <c r="BL341" t="str">
        <v>Carbide Gauge</v>
      </c>
      <c r="BM341" t="str">
        <v xml:space="preserve">Center of V Grv. </v>
      </c>
      <c r="BN341" t="str">
        <v>Centered Less than .03 = Pass</v>
      </c>
      <c r="BO341" t="str">
        <v>Centered within .0005 or Less = Pass</v>
      </c>
      <c r="BP341" t="str">
        <v>Centered within .001 or Less = Pass</v>
      </c>
      <c r="BQ341" t="str">
        <v>Centered within .0254 or Less = Pass</v>
      </c>
      <c r="BR341" t="str">
        <v>Check close to Rod Slot</v>
      </c>
      <c r="BS341" t="str">
        <v>Check every other hole</v>
      </c>
      <c r="BT341" t="str">
        <v>Check Go over full length of slot.</v>
      </c>
      <c r="BU341" t="str">
        <v>Check Near Closed End</v>
      </c>
      <c r="BV341" t="str">
        <v>Check per Print View, Away from Rod Slot</v>
      </c>
      <c r="BW341" t="str">
        <v>Check to Balloon 30 Go Pin</v>
      </c>
      <c r="BX341" t="str">
        <v>Check with .2705 SET Pin Inside Part</v>
      </c>
      <c r="BY341" t="str">
        <v>Check with Hex Up</v>
      </c>
      <c r="BZ341" t="str">
        <v>CMM Blank</v>
      </c>
      <c r="CA341" t="str">
        <v>Confirm Full Radius</v>
      </c>
      <c r="CB341" t="str">
        <v>Constrained in fixture</v>
      </c>
      <c r="CC341" t="str">
        <v>Constrained with Ring</v>
      </c>
      <c r="CD341" t="str">
        <v>Constrained, See Image</v>
      </c>
      <c r="CE341" t="str">
        <v>Dim. "A"</v>
      </c>
      <c r="CF341" t="str">
        <v>Dim. "B"</v>
      </c>
      <c r="CG341" t="str">
        <v>Dim. "C"</v>
      </c>
      <c r="CH341" t="str">
        <v>Dim. "D", Whirl Blank</v>
      </c>
      <c r="CI341" t="str">
        <v>Dim. "G"</v>
      </c>
      <c r="CJ341" t="str">
        <v>Dim. E, Blank Turn Maj. &amp;  Mill Flt</v>
      </c>
      <c r="CK341" t="str">
        <v>Dim. E, Blank Turn Maj.&amp;  Mill Flt</v>
      </c>
      <c r="CL341" t="str">
        <v>Dim. H, Whirl Blank</v>
      </c>
      <c r="CM341" t="str">
        <v>Dim. J, 'Blank Turn Maj. &amp; Whirl Blank</v>
      </c>
      <c r="CN341" t="str">
        <v>Disk Drop Indicator Tip</v>
      </c>
      <c r="CO341" t="str">
        <v>DWG 100448-15, Balloon F_1</v>
      </c>
      <c r="CP341" t="str">
        <v>DWG 100448-15, OL02571</v>
      </c>
      <c r="CQ341" t="str">
        <v>DWG 100448-41</v>
      </c>
      <c r="CR341" t="str">
        <v>DWG 9890040, (10E),Section Part, OL01139</v>
      </c>
      <c r="CS341" t="str">
        <v>DWG 9890040, (10E),Section, OL01139</v>
      </c>
      <c r="CT341" t="str">
        <v>DWG 9890040, (11E)</v>
      </c>
      <c r="CU341" t="str">
        <v>DWG 9890040, (11E), Pins with Flats</v>
      </c>
      <c r="CV341" t="str">
        <v>DWG 9890040, (12E),  Pass=.002 or less</v>
      </c>
      <c r="CW341" t="str">
        <v>DWG 9890040, (12E), See Image</v>
      </c>
      <c r="CX341" t="str">
        <v>DWG 9890040, (1E), OL01431</v>
      </c>
      <c r="CY341" t="str">
        <v>DWG 9890040, (1E), OL01432</v>
      </c>
      <c r="CZ341" t="str">
        <v>DWG 9890040, (2E), OL01432</v>
      </c>
      <c r="DA341" t="str">
        <v>DWG 9890040, (3E)</v>
      </c>
      <c r="DB341" t="str">
        <v>DWG 9890040, (4E)</v>
      </c>
      <c r="DC341" t="str">
        <v>DWG 9890040, (5E), OL02336</v>
      </c>
      <c r="DD341" t="str">
        <v>DWG 9890040, (6E)</v>
      </c>
      <c r="DE341" t="str">
        <v>DWG 9890040, (7E)</v>
      </c>
      <c r="DF341" t="str">
        <v>DWG 9890040, (8E), OL01433</v>
      </c>
      <c r="DG341" t="str">
        <v>DWG 9890040, (8E), OL01433, Section</v>
      </c>
      <c r="DH341" t="str">
        <v>DWG 9890040, (9E), Close to Rod Slot</v>
      </c>
      <c r="DI341" t="str">
        <v>DWG 9890040, (9E),Close to Rod Slot</v>
      </c>
      <c r="DJ341" t="str">
        <v>DWG FRM0105 PAGE 2</v>
      </c>
      <c r="DK341" t="str">
        <v>DWG# 100448-41</v>
      </c>
      <c r="DL341" t="str">
        <v>DWG# 100448-44</v>
      </c>
      <c r="DM341" t="str">
        <v>DWG# 9890003  (1), Section OL00436/A</v>
      </c>
      <c r="DN341" t="str">
        <v>DWG# 9890003 (3), Ring Gauge Constrained</v>
      </c>
      <c r="DO341" t="str">
        <v>DWG# 9890003 (4), Section</v>
      </c>
      <c r="DP341" t="str">
        <v>DWG#100448-26, Balloon 1K, OL02350</v>
      </c>
      <c r="DQ341" t="str">
        <v>DWG#100448-26, Balloon 2K, OL02350</v>
      </c>
      <c r="DR341" t="str">
        <v>DWG#100448-26, Balloon 3K, OL02363</v>
      </c>
      <c r="DS341" t="str">
        <v>DWG#100448-26, Balloon 4K</v>
      </c>
      <c r="DT341" t="str">
        <v>DWG#100448-26, Balloon 5K, Section</v>
      </c>
      <c r="DU341" t="str">
        <v>DWG#100448-26, Balloon 6K</v>
      </c>
      <c r="DV341" t="str">
        <v>DWG#100448-26, Balloon 7K, Section</v>
      </c>
      <c r="DW341" t="str">
        <v>DWG#100448-26, Mfg. Tol.</v>
      </c>
      <c r="DX341" t="str">
        <v>DWG#9890003 (2) Ring Gauge Constrained</v>
      </c>
      <c r="DY341" t="str">
        <v>DWG#9890044</v>
      </c>
      <c r="DZ341" t="str">
        <v>DWG#9890044 .1985 to .2005=Pass</v>
      </c>
      <c r="EA341" t="str">
        <v>DWG#9890044 Overlay OL02441</v>
      </c>
      <c r="EB341" t="str">
        <v>DWG#9890044, OL02441</v>
      </c>
      <c r="EC341" t="str">
        <v>DWG#FRM0105</v>
      </c>
      <c r="ED341" t="str">
        <v>EXT.</v>
      </c>
      <c r="EE341" t="str">
        <v>EXT. Section, OL02460</v>
      </c>
      <c r="EF341" t="str">
        <v>EXT., OL04223</v>
      </c>
      <c r="EG341" t="str">
        <v>Flat Drop Indicator Tip</v>
      </c>
      <c r="EH341" t="str">
        <v>Full Go Pin, No Light, at Radius</v>
      </c>
      <c r="EI341" t="str">
        <v>Function Check</v>
      </c>
      <c r="EJ341" t="str">
        <v>GO Function Gauge</v>
      </c>
      <c r="EK341" t="str">
        <v>Go Gauge for Balloon 1 &amp; 4</v>
      </c>
      <c r="EL341" t="str">
        <v>Go Pin must pass through</v>
      </c>
      <c r="EM341" t="str">
        <v>Greater than .005 = Fail, Section</v>
      </c>
      <c r="EN341" t="str">
        <v>Greater than .025 out of center = Fail</v>
      </c>
      <c r="EO341" t="str">
        <v>Greater than 2.6 = Pass</v>
      </c>
      <c r="EP341" t="str">
        <v>Green = Pass, Red = Fail</v>
      </c>
      <c r="EQ341" t="str">
        <v>Hex Depth</v>
      </c>
      <c r="ER341" t="str">
        <v>Hex Minor</v>
      </c>
      <c r="ES341" t="str">
        <v>Hole Dia.</v>
      </c>
      <c r="ET341" t="str">
        <v>Hook or Disk Tip</v>
      </c>
      <c r="EU341" t="str">
        <v>ID Sphere Finish</v>
      </c>
      <c r="EV341" t="str">
        <v>ID/OD Both Sides, Diff. .002 or less = Pass</v>
      </c>
      <c r="EW341" t="str">
        <v>If Looks Big, Section</v>
      </c>
      <c r="EX341" t="str">
        <v>If Looks Small, Section</v>
      </c>
      <c r="EY341" t="str">
        <v>Insp. Close to Break Away, Mfg.Tol.</v>
      </c>
      <c r="EZ341" t="str">
        <v>INT.</v>
      </c>
      <c r="FA341" t="str">
        <v>INT. Section, OL02460</v>
      </c>
      <c r="FB341" t="str">
        <v>INT., OL04223</v>
      </c>
      <c r="FC341" t="str">
        <v>Intersect. of 7.7 &amp; R0.10</v>
      </c>
      <c r="FD341" t="str">
        <v>Intersect. of 8.79 and R.25 MAX</v>
      </c>
      <c r="FE341" t="str">
        <v>Keep Ind. Tip away from corner</v>
      </c>
      <c r="FF341" t="str">
        <v>L31</v>
      </c>
      <c r="FG341" t="str">
        <v>Laser Mark</v>
      </c>
      <c r="FH341" t="str">
        <v>LASER PER NOTE 4</v>
      </c>
      <c r="FI341" t="str">
        <v>LASER PER NOTE 4, Final Check 1 only</v>
      </c>
      <c r="FJ341" t="str">
        <v>Less than .002 out of center = Pass</v>
      </c>
      <c r="FK341" t="str">
        <v>Less than 2.75 = Pass, Section</v>
      </c>
      <c r="FL341" t="str">
        <v>List as pin. Not Calibrated</v>
      </c>
      <c r="FM341" t="str">
        <v>M9 X 1.25 BUTT See Comment Image</v>
      </c>
      <c r="FN341" t="str">
        <v>Manual Section</v>
      </c>
      <c r="FO341" t="str">
        <v>Max Deep .241 NO-GO =.42</v>
      </c>
      <c r="FP341" t="str">
        <v>MAX Depth of (Note 7) .241 NO-GO Pin</v>
      </c>
      <c r="FQ341" t="str">
        <v>Measure from Blue Line, See Image</v>
      </c>
      <c r="FR341" t="str">
        <v>Measure Width of Blue Area, See Image</v>
      </c>
      <c r="FS341" t="str">
        <v>Mfg. Tol</v>
      </c>
      <c r="FT341" t="str">
        <v>Mfg. Tol, See Image</v>
      </c>
      <c r="FU341" t="str">
        <v>Mfg. Tol.</v>
      </c>
      <c r="FV341" t="str">
        <v>Mfg. Tol. "A"</v>
      </c>
      <c r="FW341" t="str">
        <v>Mfg. Tol. (Zero on Gauge Full Dia. Lead)</v>
      </c>
      <c r="FX341" t="str">
        <v>Mfg. Tol. Balloon 11, See Image</v>
      </c>
      <c r="FY341" t="str">
        <v>Mfg. Tol. Balloon 4</v>
      </c>
      <c r="FZ341" t="str">
        <v>Mfg. Tol. Balloon 7</v>
      </c>
      <c r="GA341" t="str">
        <v xml:space="preserve">Mfg. Tol. C-Bore Face (Ballo 28) </v>
      </c>
      <c r="GB341" t="str">
        <v>Mfg. Tol. Section</v>
      </c>
      <c r="GC341" t="str">
        <v>Mfg. Tol. See Image</v>
      </c>
      <c r="GD341" t="str">
        <v>Mfg. Tol., 3 Places, Record MAX</v>
      </c>
      <c r="GE341" t="str">
        <v>Mfg. Tol., Balloon 11</v>
      </c>
      <c r="GF341" t="str">
        <v>Mfg. Tol., Balloon 7</v>
      </c>
      <c r="GG341" t="str">
        <v>Mfg. Tol., Blank</v>
      </c>
      <c r="GH341" t="str">
        <v>Mfg. Tol., Blank, Balloon 12</v>
      </c>
      <c r="GI341" t="str">
        <v>Mfg. Tol., Blend to SØ.320</v>
      </c>
      <c r="GJ341" t="str">
        <v>Mfg. Tol., Calculation</v>
      </c>
      <c r="GK341" t="str">
        <v>Mfg. Tol., For Mill Fixture</v>
      </c>
      <c r="GL341" t="str">
        <v>Mfg. Tol., L32</v>
      </c>
      <c r="GM341" t="str">
        <v>Mfg. Tol., L33</v>
      </c>
      <c r="GN341" t="str">
        <v>Mfg. Tol., No Tool Marks</v>
      </c>
      <c r="GO341" t="str">
        <v>Mfg. Tol., OL03361</v>
      </c>
      <c r="GP341" t="str">
        <v>Mfg. Tol., Record off center value</v>
      </c>
      <c r="GQ341" t="str">
        <v>Mfg. Tol., Same 3 Places, Record MIN</v>
      </c>
      <c r="GR341" t="str">
        <v>Mfg. Tol., Section</v>
      </c>
      <c r="GS341" t="str">
        <v>Mfg. Tol., Section B-B</v>
      </c>
      <c r="GT341" t="str">
        <v>Mfg. Tol., Section, OL03361</v>
      </c>
      <c r="GU341" t="str">
        <v>Mfg. Tol., Section, Per Note 2</v>
      </c>
      <c r="GV341" t="str">
        <v>Mfg. Tol., See Image</v>
      </c>
      <c r="GW341" t="str">
        <v>Mfg. Tol., See Image, Bore in Blue</v>
      </c>
      <c r="GX341" t="str">
        <v>Mfg. Tol., See Image, Hook Tip</v>
      </c>
      <c r="GY341" t="str">
        <v>Mfg. Tol., Sharp Okay No Burr</v>
      </c>
      <c r="GZ341" t="str">
        <v>Mfg. Tol., Threadless Blank</v>
      </c>
      <c r="HA341" t="str">
        <v>Mfg.Tol.</v>
      </c>
      <c r="HB341" t="str">
        <v>Mgf. To., T.S.C.</v>
      </c>
      <c r="HC341" t="str">
        <v>Milled Feature</v>
      </c>
      <c r="HD341" t="str">
        <v>Milled Feature, OL04045</v>
      </c>
      <c r="HE341" t="str">
        <v>More than .0005 out of center = Fail</v>
      </c>
      <c r="HF341" t="str">
        <v>Must Pass Through</v>
      </c>
      <c r="HG341" t="str">
        <v>Must pass through gauge</v>
      </c>
      <c r="HH341" t="str">
        <v>Must Pass Through Go Gauge</v>
      </c>
      <c r="HI341" t="str">
        <v>Must Pass, See Image.</v>
      </c>
      <c r="HJ341" t="str">
        <v>NA</v>
      </c>
      <c r="HK341" t="str">
        <v>Narrow Area</v>
      </c>
      <c r="HL341" t="str">
        <v>Near Balloon 21</v>
      </c>
      <c r="HM341" t="str">
        <v>Near Datum B</v>
      </c>
      <c r="HN341" t="str">
        <v>Neck Dia.</v>
      </c>
      <c r="HO341" t="str">
        <v>Neck to Head Rad.</v>
      </c>
      <c r="HP341" t="str">
        <v>No Copper Deposits Allowed</v>
      </c>
      <c r="HQ341" t="str">
        <v>No Section</v>
      </c>
      <c r="HR341" t="str">
        <v>No Section, .01 to .014 = Pass</v>
      </c>
      <c r="HS341" t="str">
        <v>No Section, Rotate Part</v>
      </c>
      <c r="HT341" t="str">
        <v>No Section, See Image</v>
      </c>
      <c r="HU341" t="str">
        <v>No Slot, Section B-B</v>
      </c>
      <c r="HV341" t="str">
        <v>No visual step = Pass</v>
      </c>
      <c r="HW341" t="str">
        <v>Not to exceed .95 Deep</v>
      </c>
      <c r="HX341" t="str">
        <v>Note 1</v>
      </c>
      <c r="HY341" t="str">
        <v>OL00333/A</v>
      </c>
      <c r="HZ341" t="str">
        <v>OL00519</v>
      </c>
      <c r="IA341" t="str">
        <v>OL00520</v>
      </c>
      <c r="IB341" t="str">
        <v>OL00529</v>
      </c>
      <c r="IC341" t="str">
        <v>OL00542</v>
      </c>
      <c r="ID341" t="str">
        <v>OL00724</v>
      </c>
      <c r="IE341" t="str">
        <v>OL01250</v>
      </c>
      <c r="IF341" t="str">
        <v>OL01869, Threadless Blank</v>
      </c>
      <c r="IG341" t="str">
        <v>OL01870, Section</v>
      </c>
      <c r="IH341" t="str">
        <v>OL02255</v>
      </c>
      <c r="II341" t="str">
        <v>OL02255, Mfg. Tol.</v>
      </c>
      <c r="IJ341" t="str">
        <v>OL02302</v>
      </c>
      <c r="IK341" t="str">
        <v xml:space="preserve">OL02318  needed per image instructions </v>
      </c>
      <c r="IL341" t="str">
        <v>OL02556</v>
      </c>
      <c r="IM341" t="str">
        <v>OL02557</v>
      </c>
      <c r="IN341" t="str">
        <v>OL02567</v>
      </c>
      <c r="IO341" t="str">
        <v>OL02653</v>
      </c>
      <c r="IP341" t="str">
        <v>OL02718</v>
      </c>
      <c r="IQ341" t="str">
        <v>OL02841</v>
      </c>
      <c r="IR341" t="str">
        <v>OL02842</v>
      </c>
      <c r="IS341" t="str">
        <v>OL02844</v>
      </c>
      <c r="IT341" t="str">
        <v>OL02871</v>
      </c>
      <c r="IU341" t="str">
        <v>OL02887</v>
      </c>
      <c r="IV341" t="str">
        <v>OL03500</v>
      </c>
      <c r="IW341" t="str">
        <v>OL03766</v>
      </c>
      <c r="IX341" t="str">
        <v>OL03868</v>
      </c>
      <c r="IY341" t="str">
        <v>OL03869</v>
      </c>
      <c r="IZ341" t="str">
        <v>OL03870</v>
      </c>
      <c r="JA341" t="str">
        <v>OL03873, DWG# 100448-44</v>
      </c>
      <c r="JB341" t="str">
        <v>OL03949</v>
      </c>
      <c r="JC341" t="str">
        <v xml:space="preserve">OL04043, Section </v>
      </c>
      <c r="JD341" t="str">
        <v xml:space="preserve">OL04044, Section </v>
      </c>
      <c r="JE341" t="str">
        <v>OL04045</v>
      </c>
      <c r="JF341" t="str">
        <v>OL04045, Milled Feature</v>
      </c>
      <c r="JG341" t="str">
        <v>OL04063</v>
      </c>
      <c r="JH341" t="str">
        <v>OL04064</v>
      </c>
      <c r="JI341" t="str">
        <v>OL04065</v>
      </c>
      <c r="JJ341" t="str">
        <v>OL04181</v>
      </c>
      <c r="JK341" t="str">
        <v>OL04218</v>
      </c>
      <c r="JL341" t="str">
        <v>OL04224, See Image</v>
      </c>
      <c r="JM341" t="str">
        <v>OL04374</v>
      </c>
      <c r="JN341" t="str">
        <v>OL04375, Section M-M</v>
      </c>
      <c r="JO341" t="str">
        <v>OL04376, Section M-M</v>
      </c>
      <c r="JP341" t="str">
        <v>OL04443</v>
      </c>
      <c r="JQ341" t="str">
        <v>OL04444</v>
      </c>
      <c r="JR341" t="str">
        <v>OL05000</v>
      </c>
      <c r="JS341" t="str">
        <v>One side of slot</v>
      </c>
      <c r="JT341" t="str">
        <v>Other side of slot</v>
      </c>
      <c r="JU341" t="str">
        <v>Out of center more than .002 = Fail</v>
      </c>
      <c r="JV341" t="str">
        <v>Out of center more than.002 = Fail</v>
      </c>
      <c r="JW341" t="str">
        <v>Overlay OL02713</v>
      </c>
      <c r="JX341" t="str">
        <v>Overlay OL02714</v>
      </c>
      <c r="JY341" t="str">
        <v>Overlay OL02718</v>
      </c>
      <c r="JZ341" t="str">
        <v>Overlay OL03831, Mfg. Tol.</v>
      </c>
      <c r="KA341" t="str">
        <v>Part Without Slots</v>
      </c>
      <c r="KB341" t="str">
        <v>Part Without Slots, See Image</v>
      </c>
      <c r="KC341" t="str">
        <v xml:space="preserve">Pass = .0254 or Less </v>
      </c>
      <c r="KD341" t="str">
        <v>PD MIN = 4.361, PD MAX = 4.456</v>
      </c>
      <c r="KE341" t="str">
        <v>Per Balloon 2 Note</v>
      </c>
      <c r="KF341" t="str">
        <v>Per drawing note(s) 8.</v>
      </c>
      <c r="KG341" t="str">
        <v>Point or Sphere Tip</v>
      </c>
      <c r="KH341" t="str">
        <v>Point Tip</v>
      </c>
      <c r="KI341" t="str">
        <v>R.9 to R1.1 = Pass, See Image</v>
      </c>
      <c r="KJ341" t="str">
        <v>Ram Construction</v>
      </c>
      <c r="KK341" t="str">
        <v>Record Same Pass / Fail All Balloons</v>
      </c>
      <c r="KL341" t="str">
        <v>Ref. Balloon 1</v>
      </c>
      <c r="KM341" t="str">
        <v>Ref. Balloon 12</v>
      </c>
      <c r="KN341" t="str">
        <v>Ref. Balloon 13, 100% AQL</v>
      </c>
      <c r="KO341" t="str">
        <v>Ref. Balloon 2</v>
      </c>
      <c r="KP341" t="str">
        <v>Ref. Balloon 21, 100% AQL</v>
      </c>
      <c r="KQ341" t="str">
        <v>Ref. Balloon 4</v>
      </c>
      <c r="KR341" t="str">
        <v>Ref. Balloon 7</v>
      </c>
      <c r="KS341" t="str">
        <v>Ref. Balloon 8</v>
      </c>
      <c r="KT341" t="str">
        <v>Relieved Pin Gauges 09236 &amp; 09235</v>
      </c>
      <c r="KU341" t="str">
        <v>Rotate Part</v>
      </c>
      <c r="KV341" t="str">
        <v>Rotate Part, See Image</v>
      </c>
      <c r="KW341" t="str">
        <v>Same as Root Radius</v>
      </c>
      <c r="KX341" t="str">
        <v>Section</v>
      </c>
      <c r="KY341" t="str">
        <v>Section B-B</v>
      </c>
      <c r="KZ341" t="str">
        <v>Section B-B, Distance Between Grooves</v>
      </c>
      <c r="LA341" t="str">
        <v>Section C-C</v>
      </c>
      <c r="LB341" t="str">
        <v>Section Part</v>
      </c>
      <c r="LC341" t="str">
        <v>Section Part, Measured from Opposite Face</v>
      </c>
      <c r="LD341" t="str">
        <v>Section, Broachless Blank</v>
      </c>
      <c r="LE341" t="str">
        <v>Section, EXT. Sphere Location.</v>
      </c>
      <c r="LF341" t="str">
        <v>Section, Hex Cham. Ang.</v>
      </c>
      <c r="LG341" t="str">
        <v>Section, Hex Fillet Rad.</v>
      </c>
      <c r="LH341" t="str">
        <v>Section, INT. Feature</v>
      </c>
      <c r="LI341" t="str">
        <v>Section, INT. Sphere Location.</v>
      </c>
      <c r="LJ341" t="str">
        <v>Section, Mfg. Tol.</v>
      </c>
      <c r="LK341" t="str">
        <v>Section, Mfg. Tol., See Image</v>
      </c>
      <c r="LL341" t="str">
        <v>Section, OL00486</v>
      </c>
      <c r="LM341" t="str">
        <v>Section, OL00542</v>
      </c>
      <c r="LN341" t="str">
        <v>Section, OL00543</v>
      </c>
      <c r="LO341" t="str">
        <v>Section, OL00544</v>
      </c>
      <c r="LP341" t="str">
        <v>Section, OL00545</v>
      </c>
      <c r="LQ341" t="str">
        <v>Section, OL00546</v>
      </c>
      <c r="LR341" t="str">
        <v>Section, OL00547</v>
      </c>
      <c r="LS341" t="str">
        <v>Section, OL00555</v>
      </c>
      <c r="LT341" t="str">
        <v>Section, OL00725</v>
      </c>
      <c r="LU341" t="str">
        <v>Section, OL01430</v>
      </c>
      <c r="LV341" t="str">
        <v>Section, OL01434</v>
      </c>
      <c r="LW341" t="str">
        <v>Section, OL01435</v>
      </c>
      <c r="LX341" t="str">
        <v>Section, OL01807</v>
      </c>
      <c r="LY341" t="str">
        <v>Section, OL01830</v>
      </c>
      <c r="LZ341" t="str">
        <v>Section, OL02351</v>
      </c>
      <c r="MA341" t="str">
        <v>Section, OL02519</v>
      </c>
      <c r="MB341" t="str">
        <v>Section, OL02520</v>
      </c>
      <c r="MC341" t="str">
        <v>Section, OL02522</v>
      </c>
      <c r="MD341" t="str">
        <v>Section, OL02540</v>
      </c>
      <c r="ME341" t="str">
        <v>Section, OL02541</v>
      </c>
      <c r="MF341" t="str">
        <v>Section, OL02552</v>
      </c>
      <c r="MG341" t="str">
        <v>Section, OL02553</v>
      </c>
      <c r="MH341" t="str">
        <v>Section, OL02554</v>
      </c>
      <c r="MI341" t="str">
        <v>Section, OL02555</v>
      </c>
      <c r="MJ341" t="str">
        <v>Section, OL02558</v>
      </c>
      <c r="MK341" t="str">
        <v>Section, OL02559</v>
      </c>
      <c r="ML341" t="str">
        <v>Section, OL02560</v>
      </c>
      <c r="MM341" t="str">
        <v>Section, OL02619</v>
      </c>
      <c r="MN341" t="str">
        <v>Section, OL02620</v>
      </c>
      <c r="MO341" t="str">
        <v>Section, OL02621</v>
      </c>
      <c r="MP341" t="str">
        <v>Section, OL02622</v>
      </c>
      <c r="MQ341" t="str">
        <v>Section, OL02623</v>
      </c>
      <c r="MR341" t="str">
        <v>Section, OL02624</v>
      </c>
      <c r="MS341" t="str">
        <v>Section, OL02652</v>
      </c>
      <c r="MT341" t="str">
        <v>Section, OL02680</v>
      </c>
      <c r="MU341" t="str">
        <v>Section, OL02793</v>
      </c>
      <c r="MV341" t="str">
        <v>Section, OL02823</v>
      </c>
      <c r="MW341" t="str">
        <v>Section, OL02843</v>
      </c>
      <c r="MX341" t="str">
        <v>Section, OL03026, Ext.</v>
      </c>
      <c r="MY341" t="str">
        <v>Section, OL03026, Int.</v>
      </c>
      <c r="MZ341" t="str">
        <v>Section, OL03570, DWG# 100448-41</v>
      </c>
      <c r="NA341" t="str">
        <v>Section, OL03781</v>
      </c>
      <c r="NB341" t="str">
        <v>Section, OL03911</v>
      </c>
      <c r="NC341" t="str">
        <v>Section, OL03912</v>
      </c>
      <c r="ND341" t="str">
        <v>Section, OL03928</v>
      </c>
      <c r="NE341" t="str">
        <v>Section, OL03929</v>
      </c>
      <c r="NF341" t="str">
        <v>Section, OL04030</v>
      </c>
      <c r="NG341" t="str">
        <v>Section, OL04037</v>
      </c>
      <c r="NH341" t="str">
        <v>Section, OL04038</v>
      </c>
      <c r="NI341" t="str">
        <v>Section, OL04046</v>
      </c>
      <c r="NJ341" t="str">
        <v>Section, OL04065</v>
      </c>
      <c r="NK341" t="str">
        <v>Section, OL04066</v>
      </c>
      <c r="NL341" t="str">
        <v>Section, OL04067</v>
      </c>
      <c r="NM341" t="str">
        <v>Section, OL04069</v>
      </c>
      <c r="NN341" t="str">
        <v>Section, OL04071</v>
      </c>
      <c r="NO341" t="str">
        <v>Section, OL04173</v>
      </c>
      <c r="NP341" t="str">
        <v>Section, OL04174</v>
      </c>
      <c r="NQ341" t="str">
        <v>Section, OL04214</v>
      </c>
      <c r="NR341" t="str">
        <v>Section, OL04215</v>
      </c>
      <c r="NS341" t="str">
        <v>Section, OL04216</v>
      </c>
      <c r="NT341" t="str">
        <v>Section, OL04217</v>
      </c>
      <c r="NU341" t="str">
        <v>Section, Overlay OL02716</v>
      </c>
      <c r="NV341" t="str">
        <v>Section, Overlay OL02717</v>
      </c>
      <c r="NW341" t="str">
        <v>Section, See Image</v>
      </c>
      <c r="NX341" t="str">
        <v>Section, See Image, DWG# 100448-41</v>
      </c>
      <c r="NY341" t="str">
        <v>Section, Without Sots</v>
      </c>
      <c r="NZ341" t="str">
        <v>See Comments Sheet</v>
      </c>
      <c r="OA341" t="str">
        <v>See Comments Sheet, OL02318</v>
      </c>
      <c r="OB341" t="str">
        <v>See Image</v>
      </c>
      <c r="OC341" t="str">
        <v>See Image, .005 or Less = Pass</v>
      </c>
      <c r="OD341" t="str">
        <v>See Image, Check Near Radius</v>
      </c>
      <c r="OE341" t="str">
        <v>See Image, Constrained</v>
      </c>
      <c r="OF341" t="str">
        <v>See Image, Distance Between Flats</v>
      </c>
      <c r="OG341" t="str">
        <v xml:space="preserve">See Image, Mfg. Tol, Section A-A </v>
      </c>
      <c r="OH341" t="str">
        <v>See image, Mfg. Tol.</v>
      </c>
      <c r="OI341" t="str">
        <v>See Image, Mic. Across Flats</v>
      </c>
      <c r="OJ341" t="str">
        <v>See Image, OL02850</v>
      </c>
      <c r="OK341" t="str">
        <v>See Image, OL02880</v>
      </c>
      <c r="OL341" t="str">
        <v>See Image, OL03926</v>
      </c>
      <c r="OM341" t="str">
        <v>See Image, OL03927</v>
      </c>
      <c r="ON341" t="str">
        <v>See Image, OL04003</v>
      </c>
      <c r="OO341" t="str">
        <v>'See Image, OL04342,  Best Fit Joe Block</v>
      </c>
      <c r="OP341" t="str">
        <v>See Image, OL04342,  Blank</v>
      </c>
      <c r="OQ341" t="str">
        <v>See Image, OL04342, Blank</v>
      </c>
      <c r="OR341" t="str">
        <v>See Image, OL04343, Blank</v>
      </c>
      <c r="OS341" t="str">
        <v>See Image, Pass = .002 or Less</v>
      </c>
      <c r="OT341" t="str">
        <v>See Image, Rcd. MAX</v>
      </c>
      <c r="OU341" t="str">
        <v>See Image, Rcd. MIN</v>
      </c>
      <c r="OV341" t="str">
        <v>See Image, Section</v>
      </c>
      <c r="OW341" t="str">
        <v>See Image, Section A-A</v>
      </c>
      <c r="OX341" t="str">
        <v>See Image, Section B-B</v>
      </c>
      <c r="OY341" t="str">
        <v>See Image, Section B-B, TSC</v>
      </c>
      <c r="OZ341" t="str">
        <v>See Image, Shank Drawing # 18000-XX-XX A</v>
      </c>
      <c r="PA341" t="str">
        <v>Sequencial Laser 01, 120 Per Print</v>
      </c>
      <c r="PB341" t="str">
        <v>Set to .202, Zero on Thread Lead</v>
      </c>
      <c r="PC341" t="str">
        <v>Sharp OK, No Burr</v>
      </c>
      <c r="PD341" t="str">
        <v>Sharp OK, No Raised Edge, See Image</v>
      </c>
      <c r="PE341" t="str">
        <v>Sharp OK, No Raised Edges</v>
      </c>
      <c r="PF341" t="str">
        <v>Sharp okay no raised edge</v>
      </c>
      <c r="PG341" t="str">
        <v>Sharp Okay, No Burr</v>
      </c>
      <c r="PH341" t="str">
        <v>Sharp Okay, No Raised Edge</v>
      </c>
      <c r="PI341" t="str">
        <v>Sharp Okay, No Raised Edges,</v>
      </c>
      <c r="PJ341" t="str">
        <v>Sharp Okay, See Image</v>
      </c>
      <c r="PK341" t="str">
        <v xml:space="preserve">Start of Radius @ .195 </v>
      </c>
      <c r="PL341" t="str">
        <v xml:space="preserve">Start of Radius @ .21 </v>
      </c>
      <c r="PM341" t="str">
        <v xml:space="preserve">T.S.C. </v>
      </c>
      <c r="PN341" t="str">
        <v>Tangent Point</v>
      </c>
      <c r="PO341" t="str">
        <v>Tangent point of R.50</v>
      </c>
      <c r="PP341" t="str">
        <v>Taper Check, Mfg.Tol.</v>
      </c>
      <c r="PQ341" t="str">
        <v>Taper Check, Mfg.Tol., See Image</v>
      </c>
      <c r="PR341" t="str">
        <v>Thrd. Minor Ø</v>
      </c>
      <c r="PS341" t="str">
        <v>Thrd. Relief Ø</v>
      </c>
      <c r="PT341" t="str">
        <v>Threadless Blank</v>
      </c>
      <c r="PU341" t="str">
        <v>Threadless Blank, From Major Ø</v>
      </c>
      <c r="PV341" t="str">
        <v>Threadless Blank, Mfg. Tol.</v>
      </c>
      <c r="PW341" t="str">
        <v>Threadless Blank, Thrd. to Neck Rad.</v>
      </c>
      <c r="PX341" t="str">
        <v>Thredless Blank</v>
      </c>
      <c r="PY341" t="str">
        <v>To center of R.005</v>
      </c>
      <c r="PZ341" t="str">
        <v>Torx Min. Dia.</v>
      </c>
      <c r="QA341" t="str">
        <v>Turn Ø Free of Mill Marks</v>
      </c>
      <c r="QB341" t="str">
        <v>Use (Full) GO Hex</v>
      </c>
      <c r="QC341" t="str">
        <v>Use Balloon 1 FULL Gauge</v>
      </c>
      <c r="QD341" t="str">
        <v>Use Balloon 9 FULL GO</v>
      </c>
      <c r="QE341" t="str">
        <v>Use Best Fit Pin</v>
      </c>
      <c r="QF341" t="str">
        <v>Use Disk Tip</v>
      </c>
      <c r="QG341" t="str">
        <v>Use flat bottomed indicator tip.</v>
      </c>
      <c r="QH341" t="str">
        <v xml:space="preserve">Use Full .093 Go Hex </v>
      </c>
      <c r="QI341" t="str">
        <v xml:space="preserve">Use Full .0930 Go Hex </v>
      </c>
      <c r="QJ341" t="str">
        <v>Use Full .1235 Go Hex</v>
      </c>
      <c r="QK341" t="str">
        <v>Use Gauge K2-98-8019-04, See Image</v>
      </c>
      <c r="QL341" t="str">
        <v>Use large flat indicator tip</v>
      </c>
      <c r="QM341" t="str">
        <v>Use Pins.3330/.3350, See Image MAX NO-GO</v>
      </c>
      <c r="QN341" t="str">
        <v>Use Pointed Drop Indicator Tip</v>
      </c>
      <c r="QO341" t="str">
        <v>V-Block</v>
      </c>
      <c r="QP341" t="str">
        <v>V-Block,  AMB for 13</v>
      </c>
      <c r="QQ341" t="str">
        <v>V-Block,  Hex Cham. Dia.</v>
      </c>
      <c r="QR341" t="str">
        <v>V-Block, Hex Depth</v>
      </c>
      <c r="QS341" t="str">
        <v>VBU Gauge</v>
      </c>
      <c r="QT341" t="str">
        <v>Visibally smaller than HEX=Pass</v>
      </c>
      <c r="QU341" t="str">
        <v>Visual Per Drawing</v>
      </c>
      <c r="QV341" t="str">
        <v>Whirl Blank</v>
      </c>
      <c r="QW341" t="str">
        <v xml:space="preserve">Whirl Blank </v>
      </c>
      <c r="QX341" t="str">
        <v>Whirl Blank, Neck Rad. End to Head CL</v>
      </c>
      <c r="QY341" t="str">
        <v>Whirl Blank, Nose Start Dia.</v>
      </c>
      <c r="QZ341" t="str">
        <v>Whirl Blank, Nose Start Dist.</v>
      </c>
      <c r="RA341" t="str">
        <v>Whirl Blank, Thrd. Minor</v>
      </c>
      <c r="RB341" t="str">
        <v>Whirl Blank, Thrd. Pullout Dia.</v>
      </c>
      <c r="RC341" t="str">
        <v>Whole Part, Removal is at Assy. Level</v>
      </c>
      <c r="RD341" t="str">
        <v>Wide Area</v>
      </c>
      <c r="RE341" t="str">
        <v>Zero on End of Go Gauge</v>
      </c>
    </row>
    <row r="342" spans="1:473">
      <c r="A342" t="s">
        <v>970</v>
      </c>
      <c r="C342" t="str" cm="1">
        <f t="array" ref="C342:RE342">TRANSPOSE(_xlfn._xlws.SORT(_xlfn._xlws.FILTER($A$2:$A$600,ISNUMBER(SEARCH('PartLib Table'!M359,$A$2:$A$600)),"not found")))</f>
        <v xml:space="preserve"> 'C', Whirl Blank</v>
      </c>
      <c r="D342" t="str">
        <v xml:space="preserve"> See Image, Constrained</v>
      </c>
      <c r="E342" t="str">
        <v>(.04 to .12 range = Pass)</v>
      </c>
      <c r="F342" t="str">
        <v>(.042 FULL) Go Pin Seat Fully</v>
      </c>
      <c r="G342" t="str">
        <v>(B), Mfg. Tol.</v>
      </c>
      <c r="H342" t="str">
        <v>(B), O.A.L.</v>
      </c>
      <c r="I342" t="str">
        <v>.001 or less =Pass</v>
      </c>
      <c r="J342" t="str">
        <v>.001 or less out of center = Pass</v>
      </c>
      <c r="K342" t="str">
        <v>.002 or Less = Pass</v>
      </c>
      <c r="L342" t="str">
        <v>.002 or Less out of center = Pass</v>
      </c>
      <c r="M342" t="str">
        <v>.005 to .015 = Pass</v>
      </c>
      <c r="N342" t="str">
        <v>.0125 Mean, Section</v>
      </c>
      <c r="O342" t="str">
        <v>.025 or Less in X &amp; Y=Pass</v>
      </c>
      <c r="P342" t="str">
        <v>.038 Mean</v>
      </c>
      <c r="Q342" t="str">
        <v>.063 MM = .0024 IN, See Image</v>
      </c>
      <c r="R342" t="str">
        <v>.063MM = .0024"</v>
      </c>
      <c r="S342" t="str">
        <v>.243 NO-GO, Unconstrained, Must Not Start</v>
      </c>
      <c r="T342" t="str">
        <v>@ Back Face &amp; ID, No Raised Edge</v>
      </c>
      <c r="U342" t="str">
        <v>@ Back Face &amp; OD, No Raised Edge</v>
      </c>
      <c r="V342" t="str">
        <v>@ ID &amp; FACE</v>
      </c>
      <c r="W342" t="str">
        <v>@ OD &amp; BACK FACE</v>
      </c>
      <c r="X342" t="str">
        <v>@ OD &amp; FACE</v>
      </c>
      <c r="Y342" t="str">
        <v>Across from slot</v>
      </c>
      <c r="Z342" t="str">
        <v>All Edge Breaks</v>
      </c>
      <c r="AA342" t="str">
        <v>Attached to bar stock</v>
      </c>
      <c r="AB342" t="str">
        <v xml:space="preserve">Back Turn Fillet Rad. </v>
      </c>
      <c r="AC342" t="str">
        <v>Balloon 1 (DWG FRM0105 Page 2, NV-27)</v>
      </c>
      <c r="AD342" t="str">
        <v>Balloon 1 (DWG FRM0105, NV-30)</v>
      </c>
      <c r="AE342" t="str">
        <v>Balloon 1 (P# 9890002-20) OL00429/A</v>
      </c>
      <c r="AF342" t="str">
        <v>Balloon 1, DWG#FRM0105</v>
      </c>
      <c r="AG342" t="str">
        <v>Balloon 11, See Image</v>
      </c>
      <c r="AH342" t="str">
        <v xml:space="preserve">Balloon 2 (DWG FRM0105 Page 2, NV-27) </v>
      </c>
      <c r="AI342" t="str">
        <v>Balloon 2 (DWG FRM0105, NV-30)</v>
      </c>
      <c r="AJ342" t="str">
        <v>Balloon 2 (P# 9890002-20)</v>
      </c>
      <c r="AK342" t="str">
        <v>Balloon 2, DWG#FRM0105</v>
      </c>
      <c r="AL342" t="str">
        <v>Balloon 2, DWG#FRM0105, See Image</v>
      </c>
      <c r="AM342" t="str">
        <v>Balloon 3 (DWG FRM0105, NV-30 Minor)</v>
      </c>
      <c r="AN342" t="str">
        <v>Balloon 3 (DWG FRM0105, NV-30)</v>
      </c>
      <c r="AO342" t="str">
        <v>Balloon 3 (P# 9890002-20)</v>
      </c>
      <c r="AP342" t="str">
        <v>Balloon 4</v>
      </c>
      <c r="AQ342" t="str">
        <v>Balloon 4 (P# 9890002-20)</v>
      </c>
      <c r="AR342" t="str">
        <v>Below Middle Band</v>
      </c>
      <c r="AS342" t="str">
        <v>Best Fit Pin, .003 or Less =Pass</v>
      </c>
      <c r="AT342" t="str">
        <v>Blank</v>
      </c>
      <c r="AU342" t="str">
        <v>Blank Turn Maj.</v>
      </c>
      <c r="AV342" t="str">
        <v>Blank Turn Maj. Mill Flt., OL4172</v>
      </c>
      <c r="AW342" t="str">
        <v>Blank Without .010 Slots</v>
      </c>
      <c r="AX342" t="str">
        <v>Blank Without .010 Slots, Section</v>
      </c>
      <c r="AY342" t="str">
        <v>Blank without thread</v>
      </c>
      <c r="AZ342" t="str">
        <v xml:space="preserve">Blank, Center of V Grv. </v>
      </c>
      <c r="BA342" t="str">
        <v>Blank, Check R adjacent Balloon 17</v>
      </c>
      <c r="BB342" t="str">
        <v>Blank, EXT. Feature</v>
      </c>
      <c r="BC342" t="str">
        <v>Blank, See Image, OL04335</v>
      </c>
      <c r="BD342" t="str">
        <v>Blank, See Image, OL04336</v>
      </c>
      <c r="BE342" t="str">
        <v xml:space="preserve">Blank, Thrd. </v>
      </c>
      <c r="BF342" t="str">
        <v>Blank, Turn Tip</v>
      </c>
      <c r="BG342" t="str">
        <v>Blank, Without Thrd.</v>
      </c>
      <c r="BH342" t="str">
        <v>Blank, Without Thread</v>
      </c>
      <c r="BI342" t="str">
        <v xml:space="preserve">Blunt Start Blend to Minor </v>
      </c>
      <c r="BJ342" t="str">
        <v>Calc., Use Go HEX</v>
      </c>
      <c r="BK342" t="str">
        <v>Can't dig into OD</v>
      </c>
      <c r="BL342" t="str">
        <v>Carbide Gauge</v>
      </c>
      <c r="BM342" t="str">
        <v xml:space="preserve">Center of V Grv. </v>
      </c>
      <c r="BN342" t="str">
        <v>Centered Less than .03 = Pass</v>
      </c>
      <c r="BO342" t="str">
        <v>Centered within .0005 or Less = Pass</v>
      </c>
      <c r="BP342" t="str">
        <v>Centered within .001 or Less = Pass</v>
      </c>
      <c r="BQ342" t="str">
        <v>Centered within .0254 or Less = Pass</v>
      </c>
      <c r="BR342" t="str">
        <v>Check close to Rod Slot</v>
      </c>
      <c r="BS342" t="str">
        <v>Check every other hole</v>
      </c>
      <c r="BT342" t="str">
        <v>Check Go over full length of slot.</v>
      </c>
      <c r="BU342" t="str">
        <v>Check Near Closed End</v>
      </c>
      <c r="BV342" t="str">
        <v>Check per Print View, Away from Rod Slot</v>
      </c>
      <c r="BW342" t="str">
        <v>Check to Balloon 30 Go Pin</v>
      </c>
      <c r="BX342" t="str">
        <v>Check with .2705 SET Pin Inside Part</v>
      </c>
      <c r="BY342" t="str">
        <v>Check with Hex Up</v>
      </c>
      <c r="BZ342" t="str">
        <v>CMM Blank</v>
      </c>
      <c r="CA342" t="str">
        <v>Confirm Full Radius</v>
      </c>
      <c r="CB342" t="str">
        <v>Constrained in fixture</v>
      </c>
      <c r="CC342" t="str">
        <v>Constrained with Ring</v>
      </c>
      <c r="CD342" t="str">
        <v>Constrained, See Image</v>
      </c>
      <c r="CE342" t="str">
        <v>Dim. "A"</v>
      </c>
      <c r="CF342" t="str">
        <v>Dim. "B"</v>
      </c>
      <c r="CG342" t="str">
        <v>Dim. "C"</v>
      </c>
      <c r="CH342" t="str">
        <v>Dim. "D", Whirl Blank</v>
      </c>
      <c r="CI342" t="str">
        <v>Dim. "G"</v>
      </c>
      <c r="CJ342" t="str">
        <v>Dim. E, Blank Turn Maj. &amp;  Mill Flt</v>
      </c>
      <c r="CK342" t="str">
        <v>Dim. E, Blank Turn Maj.&amp;  Mill Flt</v>
      </c>
      <c r="CL342" t="str">
        <v>Dim. H, Whirl Blank</v>
      </c>
      <c r="CM342" t="str">
        <v>Dim. J, 'Blank Turn Maj. &amp; Whirl Blank</v>
      </c>
      <c r="CN342" t="str">
        <v>Disk Drop Indicator Tip</v>
      </c>
      <c r="CO342" t="str">
        <v>DWG 100448-15, Balloon F_1</v>
      </c>
      <c r="CP342" t="str">
        <v>DWG 100448-15, OL02571</v>
      </c>
      <c r="CQ342" t="str">
        <v>DWG 100448-41</v>
      </c>
      <c r="CR342" t="str">
        <v>DWG 9890040, (10E),Section Part, OL01139</v>
      </c>
      <c r="CS342" t="str">
        <v>DWG 9890040, (10E),Section, OL01139</v>
      </c>
      <c r="CT342" t="str">
        <v>DWG 9890040, (11E)</v>
      </c>
      <c r="CU342" t="str">
        <v>DWG 9890040, (11E), Pins with Flats</v>
      </c>
      <c r="CV342" t="str">
        <v>DWG 9890040, (12E),  Pass=.002 or less</v>
      </c>
      <c r="CW342" t="str">
        <v>DWG 9890040, (12E), See Image</v>
      </c>
      <c r="CX342" t="str">
        <v>DWG 9890040, (1E), OL01431</v>
      </c>
      <c r="CY342" t="str">
        <v>DWG 9890040, (1E), OL01432</v>
      </c>
      <c r="CZ342" t="str">
        <v>DWG 9890040, (2E), OL01432</v>
      </c>
      <c r="DA342" t="str">
        <v>DWG 9890040, (3E)</v>
      </c>
      <c r="DB342" t="str">
        <v>DWG 9890040, (4E)</v>
      </c>
      <c r="DC342" t="str">
        <v>DWG 9890040, (5E), OL02336</v>
      </c>
      <c r="DD342" t="str">
        <v>DWG 9890040, (6E)</v>
      </c>
      <c r="DE342" t="str">
        <v>DWG 9890040, (7E)</v>
      </c>
      <c r="DF342" t="str">
        <v>DWG 9890040, (8E), OL01433</v>
      </c>
      <c r="DG342" t="str">
        <v>DWG 9890040, (8E), OL01433, Section</v>
      </c>
      <c r="DH342" t="str">
        <v>DWG 9890040, (9E), Close to Rod Slot</v>
      </c>
      <c r="DI342" t="str">
        <v>DWG 9890040, (9E),Close to Rod Slot</v>
      </c>
      <c r="DJ342" t="str">
        <v>DWG FRM0105 PAGE 2</v>
      </c>
      <c r="DK342" t="str">
        <v>DWG# 100448-41</v>
      </c>
      <c r="DL342" t="str">
        <v>DWG# 100448-44</v>
      </c>
      <c r="DM342" t="str">
        <v>DWG# 9890003  (1), Section OL00436/A</v>
      </c>
      <c r="DN342" t="str">
        <v>DWG# 9890003 (3), Ring Gauge Constrained</v>
      </c>
      <c r="DO342" t="str">
        <v>DWG# 9890003 (4), Section</v>
      </c>
      <c r="DP342" t="str">
        <v>DWG#100448-26, Balloon 1K, OL02350</v>
      </c>
      <c r="DQ342" t="str">
        <v>DWG#100448-26, Balloon 2K, OL02350</v>
      </c>
      <c r="DR342" t="str">
        <v>DWG#100448-26, Balloon 3K, OL02363</v>
      </c>
      <c r="DS342" t="str">
        <v>DWG#100448-26, Balloon 4K</v>
      </c>
      <c r="DT342" t="str">
        <v>DWG#100448-26, Balloon 5K, Section</v>
      </c>
      <c r="DU342" t="str">
        <v>DWG#100448-26, Balloon 6K</v>
      </c>
      <c r="DV342" t="str">
        <v>DWG#100448-26, Balloon 7K, Section</v>
      </c>
      <c r="DW342" t="str">
        <v>DWG#100448-26, Mfg. Tol.</v>
      </c>
      <c r="DX342" t="str">
        <v>DWG#9890003 (2) Ring Gauge Constrained</v>
      </c>
      <c r="DY342" t="str">
        <v>DWG#9890044</v>
      </c>
      <c r="DZ342" t="str">
        <v>DWG#9890044 .1985 to .2005=Pass</v>
      </c>
      <c r="EA342" t="str">
        <v>DWG#9890044 Overlay OL02441</v>
      </c>
      <c r="EB342" t="str">
        <v>DWG#9890044, OL02441</v>
      </c>
      <c r="EC342" t="str">
        <v>DWG#FRM0105</v>
      </c>
      <c r="ED342" t="str">
        <v>EXT.</v>
      </c>
      <c r="EE342" t="str">
        <v>EXT. Section, OL02460</v>
      </c>
      <c r="EF342" t="str">
        <v>EXT., OL04223</v>
      </c>
      <c r="EG342" t="str">
        <v>Flat Drop Indicator Tip</v>
      </c>
      <c r="EH342" t="str">
        <v>Full Go Pin, No Light, at Radius</v>
      </c>
      <c r="EI342" t="str">
        <v>Function Check</v>
      </c>
      <c r="EJ342" t="str">
        <v>GO Function Gauge</v>
      </c>
      <c r="EK342" t="str">
        <v>Go Gauge for Balloon 1 &amp; 4</v>
      </c>
      <c r="EL342" t="str">
        <v>Go Pin must pass through</v>
      </c>
      <c r="EM342" t="str">
        <v>Greater than .005 = Fail, Section</v>
      </c>
      <c r="EN342" t="str">
        <v>Greater than .025 out of center = Fail</v>
      </c>
      <c r="EO342" t="str">
        <v>Greater than 2.6 = Pass</v>
      </c>
      <c r="EP342" t="str">
        <v>Green = Pass, Red = Fail</v>
      </c>
      <c r="EQ342" t="str">
        <v>Hex Depth</v>
      </c>
      <c r="ER342" t="str">
        <v>Hex Minor</v>
      </c>
      <c r="ES342" t="str">
        <v>Hole Dia.</v>
      </c>
      <c r="ET342" t="str">
        <v>Hook or Disk Tip</v>
      </c>
      <c r="EU342" t="str">
        <v>ID Sphere Finish</v>
      </c>
      <c r="EV342" t="str">
        <v>ID/OD Both Sides, Diff. .002 or less = Pass</v>
      </c>
      <c r="EW342" t="str">
        <v>If Looks Big, Section</v>
      </c>
      <c r="EX342" t="str">
        <v>If Looks Small, Section</v>
      </c>
      <c r="EY342" t="str">
        <v>Insp. Close to Break Away, Mfg.Tol.</v>
      </c>
      <c r="EZ342" t="str">
        <v>INT.</v>
      </c>
      <c r="FA342" t="str">
        <v>INT. Section, OL02460</v>
      </c>
      <c r="FB342" t="str">
        <v>INT., OL04223</v>
      </c>
      <c r="FC342" t="str">
        <v>Intersect. of 7.7 &amp; R0.10</v>
      </c>
      <c r="FD342" t="str">
        <v>Intersect. of 8.79 and R.25 MAX</v>
      </c>
      <c r="FE342" t="str">
        <v>Keep Ind. Tip away from corner</v>
      </c>
      <c r="FF342" t="str">
        <v>L31</v>
      </c>
      <c r="FG342" t="str">
        <v>Laser Mark</v>
      </c>
      <c r="FH342" t="str">
        <v>LASER PER NOTE 4</v>
      </c>
      <c r="FI342" t="str">
        <v>LASER PER NOTE 4, Final Check 1 only</v>
      </c>
      <c r="FJ342" t="str">
        <v>Less than .002 out of center = Pass</v>
      </c>
      <c r="FK342" t="str">
        <v>Less than 2.75 = Pass, Section</v>
      </c>
      <c r="FL342" t="str">
        <v>List as pin. Not Calibrated</v>
      </c>
      <c r="FM342" t="str">
        <v>M9 X 1.25 BUTT See Comment Image</v>
      </c>
      <c r="FN342" t="str">
        <v>Manual Section</v>
      </c>
      <c r="FO342" t="str">
        <v>Max Deep .241 NO-GO =.42</v>
      </c>
      <c r="FP342" t="str">
        <v>MAX Depth of (Note 7) .241 NO-GO Pin</v>
      </c>
      <c r="FQ342" t="str">
        <v>Measure from Blue Line, See Image</v>
      </c>
      <c r="FR342" t="str">
        <v>Measure Width of Blue Area, See Image</v>
      </c>
      <c r="FS342" t="str">
        <v>Mfg. Tol</v>
      </c>
      <c r="FT342" t="str">
        <v>Mfg. Tol, See Image</v>
      </c>
      <c r="FU342" t="str">
        <v>Mfg. Tol.</v>
      </c>
      <c r="FV342" t="str">
        <v>Mfg. Tol. "A"</v>
      </c>
      <c r="FW342" t="str">
        <v>Mfg. Tol. (Zero on Gauge Full Dia. Lead)</v>
      </c>
      <c r="FX342" t="str">
        <v>Mfg. Tol. Balloon 11, See Image</v>
      </c>
      <c r="FY342" t="str">
        <v>Mfg. Tol. Balloon 4</v>
      </c>
      <c r="FZ342" t="str">
        <v>Mfg. Tol. Balloon 7</v>
      </c>
      <c r="GA342" t="str">
        <v xml:space="preserve">Mfg. Tol. C-Bore Face (Ballo 28) </v>
      </c>
      <c r="GB342" t="str">
        <v>Mfg. Tol. Section</v>
      </c>
      <c r="GC342" t="str">
        <v>Mfg. Tol. See Image</v>
      </c>
      <c r="GD342" t="str">
        <v>Mfg. Tol., 3 Places, Record MAX</v>
      </c>
      <c r="GE342" t="str">
        <v>Mfg. Tol., Balloon 11</v>
      </c>
      <c r="GF342" t="str">
        <v>Mfg. Tol., Balloon 7</v>
      </c>
      <c r="GG342" t="str">
        <v>Mfg. Tol., Blank</v>
      </c>
      <c r="GH342" t="str">
        <v>Mfg. Tol., Blank, Balloon 12</v>
      </c>
      <c r="GI342" t="str">
        <v>Mfg. Tol., Blend to SØ.320</v>
      </c>
      <c r="GJ342" t="str">
        <v>Mfg. Tol., Calculation</v>
      </c>
      <c r="GK342" t="str">
        <v>Mfg. Tol., For Mill Fixture</v>
      </c>
      <c r="GL342" t="str">
        <v>Mfg. Tol., L32</v>
      </c>
      <c r="GM342" t="str">
        <v>Mfg. Tol., L33</v>
      </c>
      <c r="GN342" t="str">
        <v>Mfg. Tol., No Tool Marks</v>
      </c>
      <c r="GO342" t="str">
        <v>Mfg. Tol., OL03361</v>
      </c>
      <c r="GP342" t="str">
        <v>Mfg. Tol., Record off center value</v>
      </c>
      <c r="GQ342" t="str">
        <v>Mfg. Tol., Same 3 Places, Record MIN</v>
      </c>
      <c r="GR342" t="str">
        <v>Mfg. Tol., Section</v>
      </c>
      <c r="GS342" t="str">
        <v>Mfg. Tol., Section B-B</v>
      </c>
      <c r="GT342" t="str">
        <v>Mfg. Tol., Section, OL03361</v>
      </c>
      <c r="GU342" t="str">
        <v>Mfg. Tol., Section, Per Note 2</v>
      </c>
      <c r="GV342" t="str">
        <v>Mfg. Tol., See Image</v>
      </c>
      <c r="GW342" t="str">
        <v>Mfg. Tol., See Image, Bore in Blue</v>
      </c>
      <c r="GX342" t="str">
        <v>Mfg. Tol., See Image, Hook Tip</v>
      </c>
      <c r="GY342" t="str">
        <v>Mfg. Tol., Sharp Okay No Burr</v>
      </c>
      <c r="GZ342" t="str">
        <v>Mfg. Tol., Threadless Blank</v>
      </c>
      <c r="HA342" t="str">
        <v>Mfg.Tol.</v>
      </c>
      <c r="HB342" t="str">
        <v>Mgf. To., T.S.C.</v>
      </c>
      <c r="HC342" t="str">
        <v>Milled Feature</v>
      </c>
      <c r="HD342" t="str">
        <v>Milled Feature, OL04045</v>
      </c>
      <c r="HE342" t="str">
        <v>More than .0005 out of center = Fail</v>
      </c>
      <c r="HF342" t="str">
        <v>Must Pass Through</v>
      </c>
      <c r="HG342" t="str">
        <v>Must pass through gauge</v>
      </c>
      <c r="HH342" t="str">
        <v>Must Pass Through Go Gauge</v>
      </c>
      <c r="HI342" t="str">
        <v>Must Pass, See Image.</v>
      </c>
      <c r="HJ342" t="str">
        <v>NA</v>
      </c>
      <c r="HK342" t="str">
        <v>Narrow Area</v>
      </c>
      <c r="HL342" t="str">
        <v>Near Balloon 21</v>
      </c>
      <c r="HM342" t="str">
        <v>Near Datum B</v>
      </c>
      <c r="HN342" t="str">
        <v>Neck Dia.</v>
      </c>
      <c r="HO342" t="str">
        <v>Neck to Head Rad.</v>
      </c>
      <c r="HP342" t="str">
        <v>No Copper Deposits Allowed</v>
      </c>
      <c r="HQ342" t="str">
        <v>No Section</v>
      </c>
      <c r="HR342" t="str">
        <v>No Section, .01 to .014 = Pass</v>
      </c>
      <c r="HS342" t="str">
        <v>No Section, Rotate Part</v>
      </c>
      <c r="HT342" t="str">
        <v>No Section, See Image</v>
      </c>
      <c r="HU342" t="str">
        <v>No Slot, Section B-B</v>
      </c>
      <c r="HV342" t="str">
        <v>No visual step = Pass</v>
      </c>
      <c r="HW342" t="str">
        <v>Not to exceed .95 Deep</v>
      </c>
      <c r="HX342" t="str">
        <v>Note 1</v>
      </c>
      <c r="HY342" t="str">
        <v>OL00333/A</v>
      </c>
      <c r="HZ342" t="str">
        <v>OL00519</v>
      </c>
      <c r="IA342" t="str">
        <v>OL00520</v>
      </c>
      <c r="IB342" t="str">
        <v>OL00529</v>
      </c>
      <c r="IC342" t="str">
        <v>OL00542</v>
      </c>
      <c r="ID342" t="str">
        <v>OL00724</v>
      </c>
      <c r="IE342" t="str">
        <v>OL01250</v>
      </c>
      <c r="IF342" t="str">
        <v>OL01869, Threadless Blank</v>
      </c>
      <c r="IG342" t="str">
        <v>OL01870, Section</v>
      </c>
      <c r="IH342" t="str">
        <v>OL02255</v>
      </c>
      <c r="II342" t="str">
        <v>OL02255, Mfg. Tol.</v>
      </c>
      <c r="IJ342" t="str">
        <v>OL02302</v>
      </c>
      <c r="IK342" t="str">
        <v xml:space="preserve">OL02318  needed per image instructions </v>
      </c>
      <c r="IL342" t="str">
        <v>OL02556</v>
      </c>
      <c r="IM342" t="str">
        <v>OL02557</v>
      </c>
      <c r="IN342" t="str">
        <v>OL02567</v>
      </c>
      <c r="IO342" t="str">
        <v>OL02653</v>
      </c>
      <c r="IP342" t="str">
        <v>OL02718</v>
      </c>
      <c r="IQ342" t="str">
        <v>OL02841</v>
      </c>
      <c r="IR342" t="str">
        <v>OL02842</v>
      </c>
      <c r="IS342" t="str">
        <v>OL02844</v>
      </c>
      <c r="IT342" t="str">
        <v>OL02871</v>
      </c>
      <c r="IU342" t="str">
        <v>OL02887</v>
      </c>
      <c r="IV342" t="str">
        <v>OL03500</v>
      </c>
      <c r="IW342" t="str">
        <v>OL03766</v>
      </c>
      <c r="IX342" t="str">
        <v>OL03868</v>
      </c>
      <c r="IY342" t="str">
        <v>OL03869</v>
      </c>
      <c r="IZ342" t="str">
        <v>OL03870</v>
      </c>
      <c r="JA342" t="str">
        <v>OL03873, DWG# 100448-44</v>
      </c>
      <c r="JB342" t="str">
        <v>OL03949</v>
      </c>
      <c r="JC342" t="str">
        <v xml:space="preserve">OL04043, Section </v>
      </c>
      <c r="JD342" t="str">
        <v xml:space="preserve">OL04044, Section </v>
      </c>
      <c r="JE342" t="str">
        <v>OL04045</v>
      </c>
      <c r="JF342" t="str">
        <v>OL04045, Milled Feature</v>
      </c>
      <c r="JG342" t="str">
        <v>OL04063</v>
      </c>
      <c r="JH342" t="str">
        <v>OL04064</v>
      </c>
      <c r="JI342" t="str">
        <v>OL04065</v>
      </c>
      <c r="JJ342" t="str">
        <v>OL04181</v>
      </c>
      <c r="JK342" t="str">
        <v>OL04218</v>
      </c>
      <c r="JL342" t="str">
        <v>OL04224, See Image</v>
      </c>
      <c r="JM342" t="str">
        <v>OL04374</v>
      </c>
      <c r="JN342" t="str">
        <v>OL04375, Section M-M</v>
      </c>
      <c r="JO342" t="str">
        <v>OL04376, Section M-M</v>
      </c>
      <c r="JP342" t="str">
        <v>OL04443</v>
      </c>
      <c r="JQ342" t="str">
        <v>OL04444</v>
      </c>
      <c r="JR342" t="str">
        <v>OL05000</v>
      </c>
      <c r="JS342" t="str">
        <v>One side of slot</v>
      </c>
      <c r="JT342" t="str">
        <v>Other side of slot</v>
      </c>
      <c r="JU342" t="str">
        <v>Out of center more than .002 = Fail</v>
      </c>
      <c r="JV342" t="str">
        <v>Out of center more than.002 = Fail</v>
      </c>
      <c r="JW342" t="str">
        <v>Overlay OL02713</v>
      </c>
      <c r="JX342" t="str">
        <v>Overlay OL02714</v>
      </c>
      <c r="JY342" t="str">
        <v>Overlay OL02718</v>
      </c>
      <c r="JZ342" t="str">
        <v>Overlay OL03831, Mfg. Tol.</v>
      </c>
      <c r="KA342" t="str">
        <v>Part Without Slots</v>
      </c>
      <c r="KB342" t="str">
        <v>Part Without Slots, See Image</v>
      </c>
      <c r="KC342" t="str">
        <v xml:space="preserve">Pass = .0254 or Less </v>
      </c>
      <c r="KD342" t="str">
        <v>PD MIN = 4.361, PD MAX = 4.456</v>
      </c>
      <c r="KE342" t="str">
        <v>Per Balloon 2 Note</v>
      </c>
      <c r="KF342" t="str">
        <v>Per drawing note(s) 8.</v>
      </c>
      <c r="KG342" t="str">
        <v>Point or Sphere Tip</v>
      </c>
      <c r="KH342" t="str">
        <v>Point Tip</v>
      </c>
      <c r="KI342" t="str">
        <v>R.9 to R1.1 = Pass, See Image</v>
      </c>
      <c r="KJ342" t="str">
        <v>Ram Construction</v>
      </c>
      <c r="KK342" t="str">
        <v>Record Same Pass / Fail All Balloons</v>
      </c>
      <c r="KL342" t="str">
        <v>Ref. Balloon 1</v>
      </c>
      <c r="KM342" t="str">
        <v>Ref. Balloon 12</v>
      </c>
      <c r="KN342" t="str">
        <v>Ref. Balloon 13, 100% AQL</v>
      </c>
      <c r="KO342" t="str">
        <v>Ref. Balloon 2</v>
      </c>
      <c r="KP342" t="str">
        <v>Ref. Balloon 21, 100% AQL</v>
      </c>
      <c r="KQ342" t="str">
        <v>Ref. Balloon 4</v>
      </c>
      <c r="KR342" t="str">
        <v>Ref. Balloon 7</v>
      </c>
      <c r="KS342" t="str">
        <v>Ref. Balloon 8</v>
      </c>
      <c r="KT342" t="str">
        <v>Relieved Pin Gauges 09236 &amp; 09235</v>
      </c>
      <c r="KU342" t="str">
        <v>Rotate Part</v>
      </c>
      <c r="KV342" t="str">
        <v>Rotate Part, See Image</v>
      </c>
      <c r="KW342" t="str">
        <v>Same as Root Radius</v>
      </c>
      <c r="KX342" t="str">
        <v>Section</v>
      </c>
      <c r="KY342" t="str">
        <v>Section B-B</v>
      </c>
      <c r="KZ342" t="str">
        <v>Section B-B, Distance Between Grooves</v>
      </c>
      <c r="LA342" t="str">
        <v>Section C-C</v>
      </c>
      <c r="LB342" t="str">
        <v>Section Part</v>
      </c>
      <c r="LC342" t="str">
        <v>Section Part, Measured from Opposite Face</v>
      </c>
      <c r="LD342" t="str">
        <v>Section, Broachless Blank</v>
      </c>
      <c r="LE342" t="str">
        <v>Section, EXT. Sphere Location.</v>
      </c>
      <c r="LF342" t="str">
        <v>Section, Hex Cham. Ang.</v>
      </c>
      <c r="LG342" t="str">
        <v>Section, Hex Fillet Rad.</v>
      </c>
      <c r="LH342" t="str">
        <v>Section, INT. Feature</v>
      </c>
      <c r="LI342" t="str">
        <v>Section, INT. Sphere Location.</v>
      </c>
      <c r="LJ342" t="str">
        <v>Section, Mfg. Tol.</v>
      </c>
      <c r="LK342" t="str">
        <v>Section, Mfg. Tol., See Image</v>
      </c>
      <c r="LL342" t="str">
        <v>Section, OL00486</v>
      </c>
      <c r="LM342" t="str">
        <v>Section, OL00542</v>
      </c>
      <c r="LN342" t="str">
        <v>Section, OL00543</v>
      </c>
      <c r="LO342" t="str">
        <v>Section, OL00544</v>
      </c>
      <c r="LP342" t="str">
        <v>Section, OL00545</v>
      </c>
      <c r="LQ342" t="str">
        <v>Section, OL00546</v>
      </c>
      <c r="LR342" t="str">
        <v>Section, OL00547</v>
      </c>
      <c r="LS342" t="str">
        <v>Section, OL00555</v>
      </c>
      <c r="LT342" t="str">
        <v>Section, OL00725</v>
      </c>
      <c r="LU342" t="str">
        <v>Section, OL01430</v>
      </c>
      <c r="LV342" t="str">
        <v>Section, OL01434</v>
      </c>
      <c r="LW342" t="str">
        <v>Section, OL01435</v>
      </c>
      <c r="LX342" t="str">
        <v>Section, OL01807</v>
      </c>
      <c r="LY342" t="str">
        <v>Section, OL01830</v>
      </c>
      <c r="LZ342" t="str">
        <v>Section, OL02351</v>
      </c>
      <c r="MA342" t="str">
        <v>Section, OL02519</v>
      </c>
      <c r="MB342" t="str">
        <v>Section, OL02520</v>
      </c>
      <c r="MC342" t="str">
        <v>Section, OL02522</v>
      </c>
      <c r="MD342" t="str">
        <v>Section, OL02540</v>
      </c>
      <c r="ME342" t="str">
        <v>Section, OL02541</v>
      </c>
      <c r="MF342" t="str">
        <v>Section, OL02552</v>
      </c>
      <c r="MG342" t="str">
        <v>Section, OL02553</v>
      </c>
      <c r="MH342" t="str">
        <v>Section, OL02554</v>
      </c>
      <c r="MI342" t="str">
        <v>Section, OL02555</v>
      </c>
      <c r="MJ342" t="str">
        <v>Section, OL02558</v>
      </c>
      <c r="MK342" t="str">
        <v>Section, OL02559</v>
      </c>
      <c r="ML342" t="str">
        <v>Section, OL02560</v>
      </c>
      <c r="MM342" t="str">
        <v>Section, OL02619</v>
      </c>
      <c r="MN342" t="str">
        <v>Section, OL02620</v>
      </c>
      <c r="MO342" t="str">
        <v>Section, OL02621</v>
      </c>
      <c r="MP342" t="str">
        <v>Section, OL02622</v>
      </c>
      <c r="MQ342" t="str">
        <v>Section, OL02623</v>
      </c>
      <c r="MR342" t="str">
        <v>Section, OL02624</v>
      </c>
      <c r="MS342" t="str">
        <v>Section, OL02652</v>
      </c>
      <c r="MT342" t="str">
        <v>Section, OL02680</v>
      </c>
      <c r="MU342" t="str">
        <v>Section, OL02793</v>
      </c>
      <c r="MV342" t="str">
        <v>Section, OL02823</v>
      </c>
      <c r="MW342" t="str">
        <v>Section, OL02843</v>
      </c>
      <c r="MX342" t="str">
        <v>Section, OL03026, Ext.</v>
      </c>
      <c r="MY342" t="str">
        <v>Section, OL03026, Int.</v>
      </c>
      <c r="MZ342" t="str">
        <v>Section, OL03570, DWG# 100448-41</v>
      </c>
      <c r="NA342" t="str">
        <v>Section, OL03781</v>
      </c>
      <c r="NB342" t="str">
        <v>Section, OL03911</v>
      </c>
      <c r="NC342" t="str">
        <v>Section, OL03912</v>
      </c>
      <c r="ND342" t="str">
        <v>Section, OL03928</v>
      </c>
      <c r="NE342" t="str">
        <v>Section, OL03929</v>
      </c>
      <c r="NF342" t="str">
        <v>Section, OL04030</v>
      </c>
      <c r="NG342" t="str">
        <v>Section, OL04037</v>
      </c>
      <c r="NH342" t="str">
        <v>Section, OL04038</v>
      </c>
      <c r="NI342" t="str">
        <v>Section, OL04046</v>
      </c>
      <c r="NJ342" t="str">
        <v>Section, OL04065</v>
      </c>
      <c r="NK342" t="str">
        <v>Section, OL04066</v>
      </c>
      <c r="NL342" t="str">
        <v>Section, OL04067</v>
      </c>
      <c r="NM342" t="str">
        <v>Section, OL04069</v>
      </c>
      <c r="NN342" t="str">
        <v>Section, OL04071</v>
      </c>
      <c r="NO342" t="str">
        <v>Section, OL04173</v>
      </c>
      <c r="NP342" t="str">
        <v>Section, OL04174</v>
      </c>
      <c r="NQ342" t="str">
        <v>Section, OL04214</v>
      </c>
      <c r="NR342" t="str">
        <v>Section, OL04215</v>
      </c>
      <c r="NS342" t="str">
        <v>Section, OL04216</v>
      </c>
      <c r="NT342" t="str">
        <v>Section, OL04217</v>
      </c>
      <c r="NU342" t="str">
        <v>Section, Overlay OL02716</v>
      </c>
      <c r="NV342" t="str">
        <v>Section, Overlay OL02717</v>
      </c>
      <c r="NW342" t="str">
        <v>Section, See Image</v>
      </c>
      <c r="NX342" t="str">
        <v>Section, See Image, DWG# 100448-41</v>
      </c>
      <c r="NY342" t="str">
        <v>Section, Without Sots</v>
      </c>
      <c r="NZ342" t="str">
        <v>See Comments Sheet</v>
      </c>
      <c r="OA342" t="str">
        <v>See Comments Sheet, OL02318</v>
      </c>
      <c r="OB342" t="str">
        <v>See Image</v>
      </c>
      <c r="OC342" t="str">
        <v>See Image, .005 or Less = Pass</v>
      </c>
      <c r="OD342" t="str">
        <v>See Image, Check Near Radius</v>
      </c>
      <c r="OE342" t="str">
        <v>See Image, Constrained</v>
      </c>
      <c r="OF342" t="str">
        <v>See Image, Distance Between Flats</v>
      </c>
      <c r="OG342" t="str">
        <v xml:space="preserve">See Image, Mfg. Tol, Section A-A </v>
      </c>
      <c r="OH342" t="str">
        <v>See image, Mfg. Tol.</v>
      </c>
      <c r="OI342" t="str">
        <v>See Image, Mic. Across Flats</v>
      </c>
      <c r="OJ342" t="str">
        <v>See Image, OL02850</v>
      </c>
      <c r="OK342" t="str">
        <v>See Image, OL02880</v>
      </c>
      <c r="OL342" t="str">
        <v>See Image, OL03926</v>
      </c>
      <c r="OM342" t="str">
        <v>See Image, OL03927</v>
      </c>
      <c r="ON342" t="str">
        <v>See Image, OL04003</v>
      </c>
      <c r="OO342" t="str">
        <v>'See Image, OL04342,  Best Fit Joe Block</v>
      </c>
      <c r="OP342" t="str">
        <v>See Image, OL04342,  Blank</v>
      </c>
      <c r="OQ342" t="str">
        <v>See Image, OL04342, Blank</v>
      </c>
      <c r="OR342" t="str">
        <v>See Image, OL04343, Blank</v>
      </c>
      <c r="OS342" t="str">
        <v>See Image, Pass = .002 or Less</v>
      </c>
      <c r="OT342" t="str">
        <v>See Image, Rcd. MAX</v>
      </c>
      <c r="OU342" t="str">
        <v>See Image, Rcd. MIN</v>
      </c>
      <c r="OV342" t="str">
        <v>See Image, Section</v>
      </c>
      <c r="OW342" t="str">
        <v>See Image, Section A-A</v>
      </c>
      <c r="OX342" t="str">
        <v>See Image, Section B-B</v>
      </c>
      <c r="OY342" t="str">
        <v>See Image, Section B-B, TSC</v>
      </c>
      <c r="OZ342" t="str">
        <v>See Image, Shank Drawing # 18000-XX-XX A</v>
      </c>
      <c r="PA342" t="str">
        <v>Sequencial Laser 01, 120 Per Print</v>
      </c>
      <c r="PB342" t="str">
        <v>Set to .202, Zero on Thread Lead</v>
      </c>
      <c r="PC342" t="str">
        <v>Sharp OK, No Burr</v>
      </c>
      <c r="PD342" t="str">
        <v>Sharp OK, No Raised Edge, See Image</v>
      </c>
      <c r="PE342" t="str">
        <v>Sharp OK, No Raised Edges</v>
      </c>
      <c r="PF342" t="str">
        <v>Sharp okay no raised edge</v>
      </c>
      <c r="PG342" t="str">
        <v>Sharp Okay, No Burr</v>
      </c>
      <c r="PH342" t="str">
        <v>Sharp Okay, No Raised Edge</v>
      </c>
      <c r="PI342" t="str">
        <v>Sharp Okay, No Raised Edges,</v>
      </c>
      <c r="PJ342" t="str">
        <v>Sharp Okay, See Image</v>
      </c>
      <c r="PK342" t="str">
        <v xml:space="preserve">Start of Radius @ .195 </v>
      </c>
      <c r="PL342" t="str">
        <v xml:space="preserve">Start of Radius @ .21 </v>
      </c>
      <c r="PM342" t="str">
        <v xml:space="preserve">T.S.C. </v>
      </c>
      <c r="PN342" t="str">
        <v>Tangent Point</v>
      </c>
      <c r="PO342" t="str">
        <v>Tangent point of R.50</v>
      </c>
      <c r="PP342" t="str">
        <v>Taper Check, Mfg.Tol.</v>
      </c>
      <c r="PQ342" t="str">
        <v>Taper Check, Mfg.Tol., See Image</v>
      </c>
      <c r="PR342" t="str">
        <v>Thrd. Minor Ø</v>
      </c>
      <c r="PS342" t="str">
        <v>Thrd. Relief Ø</v>
      </c>
      <c r="PT342" t="str">
        <v>Threadless Blank</v>
      </c>
      <c r="PU342" t="str">
        <v>Threadless Blank, From Major Ø</v>
      </c>
      <c r="PV342" t="str">
        <v>Threadless Blank, Mfg. Tol.</v>
      </c>
      <c r="PW342" t="str">
        <v>Threadless Blank, Thrd. to Neck Rad.</v>
      </c>
      <c r="PX342" t="str">
        <v>Thredless Blank</v>
      </c>
      <c r="PY342" t="str">
        <v>To center of R.005</v>
      </c>
      <c r="PZ342" t="str">
        <v>Torx Min. Dia.</v>
      </c>
      <c r="QA342" t="str">
        <v>Turn Ø Free of Mill Marks</v>
      </c>
      <c r="QB342" t="str">
        <v>Use (Full) GO Hex</v>
      </c>
      <c r="QC342" t="str">
        <v>Use Balloon 1 FULL Gauge</v>
      </c>
      <c r="QD342" t="str">
        <v>Use Balloon 9 FULL GO</v>
      </c>
      <c r="QE342" t="str">
        <v>Use Best Fit Pin</v>
      </c>
      <c r="QF342" t="str">
        <v>Use Disk Tip</v>
      </c>
      <c r="QG342" t="str">
        <v>Use flat bottomed indicator tip.</v>
      </c>
      <c r="QH342" t="str">
        <v xml:space="preserve">Use Full .093 Go Hex </v>
      </c>
      <c r="QI342" t="str">
        <v xml:space="preserve">Use Full .0930 Go Hex </v>
      </c>
      <c r="QJ342" t="str">
        <v>Use Full .1235 Go Hex</v>
      </c>
      <c r="QK342" t="str">
        <v>Use Gauge K2-98-8019-04, See Image</v>
      </c>
      <c r="QL342" t="str">
        <v>Use large flat indicator tip</v>
      </c>
      <c r="QM342" t="str">
        <v>Use Pins.3330/.3350, See Image MAX NO-GO</v>
      </c>
      <c r="QN342" t="str">
        <v>Use Pointed Drop Indicator Tip</v>
      </c>
      <c r="QO342" t="str">
        <v>V-Block</v>
      </c>
      <c r="QP342" t="str">
        <v>V-Block,  AMB for 13</v>
      </c>
      <c r="QQ342" t="str">
        <v>V-Block,  Hex Cham. Dia.</v>
      </c>
      <c r="QR342" t="str">
        <v>V-Block, Hex Depth</v>
      </c>
      <c r="QS342" t="str">
        <v>VBU Gauge</v>
      </c>
      <c r="QT342" t="str">
        <v>Visibally smaller than HEX=Pass</v>
      </c>
      <c r="QU342" t="str">
        <v>Visual Per Drawing</v>
      </c>
      <c r="QV342" t="str">
        <v>Whirl Blank</v>
      </c>
      <c r="QW342" t="str">
        <v xml:space="preserve">Whirl Blank </v>
      </c>
      <c r="QX342" t="str">
        <v>Whirl Blank, Neck Rad. End to Head CL</v>
      </c>
      <c r="QY342" t="str">
        <v>Whirl Blank, Nose Start Dia.</v>
      </c>
      <c r="QZ342" t="str">
        <v>Whirl Blank, Nose Start Dist.</v>
      </c>
      <c r="RA342" t="str">
        <v>Whirl Blank, Thrd. Minor</v>
      </c>
      <c r="RB342" t="str">
        <v>Whirl Blank, Thrd. Pullout Dia.</v>
      </c>
      <c r="RC342" t="str">
        <v>Whole Part, Removal is at Assy. Level</v>
      </c>
      <c r="RD342" t="str">
        <v>Wide Area</v>
      </c>
      <c r="RE342" t="str">
        <v>Zero on End of Go Gauge</v>
      </c>
    </row>
    <row r="343" spans="1:473">
      <c r="A343" t="s">
        <v>971</v>
      </c>
      <c r="C343" t="str" cm="1">
        <f t="array" ref="C343:RE343">TRANSPOSE(_xlfn._xlws.SORT(_xlfn._xlws.FILTER($A$2:$A$600,ISNUMBER(SEARCH('PartLib Table'!M360,$A$2:$A$600)),"not found")))</f>
        <v xml:space="preserve"> 'C', Whirl Blank</v>
      </c>
      <c r="D343" t="str">
        <v xml:space="preserve"> See Image, Constrained</v>
      </c>
      <c r="E343" t="str">
        <v>(.04 to .12 range = Pass)</v>
      </c>
      <c r="F343" t="str">
        <v>(.042 FULL) Go Pin Seat Fully</v>
      </c>
      <c r="G343" t="str">
        <v>(B), Mfg. Tol.</v>
      </c>
      <c r="H343" t="str">
        <v>(B), O.A.L.</v>
      </c>
      <c r="I343" t="str">
        <v>.001 or less =Pass</v>
      </c>
      <c r="J343" t="str">
        <v>.001 or less out of center = Pass</v>
      </c>
      <c r="K343" t="str">
        <v>.002 or Less = Pass</v>
      </c>
      <c r="L343" t="str">
        <v>.002 or Less out of center = Pass</v>
      </c>
      <c r="M343" t="str">
        <v>.005 to .015 = Pass</v>
      </c>
      <c r="N343" t="str">
        <v>.0125 Mean, Section</v>
      </c>
      <c r="O343" t="str">
        <v>.025 or Less in X &amp; Y=Pass</v>
      </c>
      <c r="P343" t="str">
        <v>.038 Mean</v>
      </c>
      <c r="Q343" t="str">
        <v>.063 MM = .0024 IN, See Image</v>
      </c>
      <c r="R343" t="str">
        <v>.063MM = .0024"</v>
      </c>
      <c r="S343" t="str">
        <v>.243 NO-GO, Unconstrained, Must Not Start</v>
      </c>
      <c r="T343" t="str">
        <v>@ Back Face &amp; ID, No Raised Edge</v>
      </c>
      <c r="U343" t="str">
        <v>@ Back Face &amp; OD, No Raised Edge</v>
      </c>
      <c r="V343" t="str">
        <v>@ ID &amp; FACE</v>
      </c>
      <c r="W343" t="str">
        <v>@ OD &amp; BACK FACE</v>
      </c>
      <c r="X343" t="str">
        <v>@ OD &amp; FACE</v>
      </c>
      <c r="Y343" t="str">
        <v>Across from slot</v>
      </c>
      <c r="Z343" t="str">
        <v>All Edge Breaks</v>
      </c>
      <c r="AA343" t="str">
        <v>Attached to bar stock</v>
      </c>
      <c r="AB343" t="str">
        <v xml:space="preserve">Back Turn Fillet Rad. </v>
      </c>
      <c r="AC343" t="str">
        <v>Balloon 1 (DWG FRM0105 Page 2, NV-27)</v>
      </c>
      <c r="AD343" t="str">
        <v>Balloon 1 (DWG FRM0105, NV-30)</v>
      </c>
      <c r="AE343" t="str">
        <v>Balloon 1 (P# 9890002-20) OL00429/A</v>
      </c>
      <c r="AF343" t="str">
        <v>Balloon 1, DWG#FRM0105</v>
      </c>
      <c r="AG343" t="str">
        <v>Balloon 11, See Image</v>
      </c>
      <c r="AH343" t="str">
        <v xml:space="preserve">Balloon 2 (DWG FRM0105 Page 2, NV-27) </v>
      </c>
      <c r="AI343" t="str">
        <v>Balloon 2 (DWG FRM0105, NV-30)</v>
      </c>
      <c r="AJ343" t="str">
        <v>Balloon 2 (P# 9890002-20)</v>
      </c>
      <c r="AK343" t="str">
        <v>Balloon 2, DWG#FRM0105</v>
      </c>
      <c r="AL343" t="str">
        <v>Balloon 2, DWG#FRM0105, See Image</v>
      </c>
      <c r="AM343" t="str">
        <v>Balloon 3 (DWG FRM0105, NV-30 Minor)</v>
      </c>
      <c r="AN343" t="str">
        <v>Balloon 3 (DWG FRM0105, NV-30)</v>
      </c>
      <c r="AO343" t="str">
        <v>Balloon 3 (P# 9890002-20)</v>
      </c>
      <c r="AP343" t="str">
        <v>Balloon 4</v>
      </c>
      <c r="AQ343" t="str">
        <v>Balloon 4 (P# 9890002-20)</v>
      </c>
      <c r="AR343" t="str">
        <v>Below Middle Band</v>
      </c>
      <c r="AS343" t="str">
        <v>Best Fit Pin, .003 or Less =Pass</v>
      </c>
      <c r="AT343" t="str">
        <v>Blank</v>
      </c>
      <c r="AU343" t="str">
        <v>Blank Turn Maj.</v>
      </c>
      <c r="AV343" t="str">
        <v>Blank Turn Maj. Mill Flt., OL4172</v>
      </c>
      <c r="AW343" t="str">
        <v>Blank Without .010 Slots</v>
      </c>
      <c r="AX343" t="str">
        <v>Blank Without .010 Slots, Section</v>
      </c>
      <c r="AY343" t="str">
        <v>Blank without thread</v>
      </c>
      <c r="AZ343" t="str">
        <v xml:space="preserve">Blank, Center of V Grv. </v>
      </c>
      <c r="BA343" t="str">
        <v>Blank, Check R adjacent Balloon 17</v>
      </c>
      <c r="BB343" t="str">
        <v>Blank, EXT. Feature</v>
      </c>
      <c r="BC343" t="str">
        <v>Blank, See Image, OL04335</v>
      </c>
      <c r="BD343" t="str">
        <v>Blank, See Image, OL04336</v>
      </c>
      <c r="BE343" t="str">
        <v xml:space="preserve">Blank, Thrd. </v>
      </c>
      <c r="BF343" t="str">
        <v>Blank, Turn Tip</v>
      </c>
      <c r="BG343" t="str">
        <v>Blank, Without Thrd.</v>
      </c>
      <c r="BH343" t="str">
        <v>Blank, Without Thread</v>
      </c>
      <c r="BI343" t="str">
        <v xml:space="preserve">Blunt Start Blend to Minor </v>
      </c>
      <c r="BJ343" t="str">
        <v>Calc., Use Go HEX</v>
      </c>
      <c r="BK343" t="str">
        <v>Can't dig into OD</v>
      </c>
      <c r="BL343" t="str">
        <v>Carbide Gauge</v>
      </c>
      <c r="BM343" t="str">
        <v xml:space="preserve">Center of V Grv. </v>
      </c>
      <c r="BN343" t="str">
        <v>Centered Less than .03 = Pass</v>
      </c>
      <c r="BO343" t="str">
        <v>Centered within .0005 or Less = Pass</v>
      </c>
      <c r="BP343" t="str">
        <v>Centered within .001 or Less = Pass</v>
      </c>
      <c r="BQ343" t="str">
        <v>Centered within .0254 or Less = Pass</v>
      </c>
      <c r="BR343" t="str">
        <v>Check close to Rod Slot</v>
      </c>
      <c r="BS343" t="str">
        <v>Check every other hole</v>
      </c>
      <c r="BT343" t="str">
        <v>Check Go over full length of slot.</v>
      </c>
      <c r="BU343" t="str">
        <v>Check Near Closed End</v>
      </c>
      <c r="BV343" t="str">
        <v>Check per Print View, Away from Rod Slot</v>
      </c>
      <c r="BW343" t="str">
        <v>Check to Balloon 30 Go Pin</v>
      </c>
      <c r="BX343" t="str">
        <v>Check with .2705 SET Pin Inside Part</v>
      </c>
      <c r="BY343" t="str">
        <v>Check with Hex Up</v>
      </c>
      <c r="BZ343" t="str">
        <v>CMM Blank</v>
      </c>
      <c r="CA343" t="str">
        <v>Confirm Full Radius</v>
      </c>
      <c r="CB343" t="str">
        <v>Constrained in fixture</v>
      </c>
      <c r="CC343" t="str">
        <v>Constrained with Ring</v>
      </c>
      <c r="CD343" t="str">
        <v>Constrained, See Image</v>
      </c>
      <c r="CE343" t="str">
        <v>Dim. "A"</v>
      </c>
      <c r="CF343" t="str">
        <v>Dim. "B"</v>
      </c>
      <c r="CG343" t="str">
        <v>Dim. "C"</v>
      </c>
      <c r="CH343" t="str">
        <v>Dim. "D", Whirl Blank</v>
      </c>
      <c r="CI343" t="str">
        <v>Dim. "G"</v>
      </c>
      <c r="CJ343" t="str">
        <v>Dim. E, Blank Turn Maj. &amp;  Mill Flt</v>
      </c>
      <c r="CK343" t="str">
        <v>Dim. E, Blank Turn Maj.&amp;  Mill Flt</v>
      </c>
      <c r="CL343" t="str">
        <v>Dim. H, Whirl Blank</v>
      </c>
      <c r="CM343" t="str">
        <v>Dim. J, 'Blank Turn Maj. &amp; Whirl Blank</v>
      </c>
      <c r="CN343" t="str">
        <v>Disk Drop Indicator Tip</v>
      </c>
      <c r="CO343" t="str">
        <v>DWG 100448-15, Balloon F_1</v>
      </c>
      <c r="CP343" t="str">
        <v>DWG 100448-15, OL02571</v>
      </c>
      <c r="CQ343" t="str">
        <v>DWG 100448-41</v>
      </c>
      <c r="CR343" t="str">
        <v>DWG 9890040, (10E),Section Part, OL01139</v>
      </c>
      <c r="CS343" t="str">
        <v>DWG 9890040, (10E),Section, OL01139</v>
      </c>
      <c r="CT343" t="str">
        <v>DWG 9890040, (11E)</v>
      </c>
      <c r="CU343" t="str">
        <v>DWG 9890040, (11E), Pins with Flats</v>
      </c>
      <c r="CV343" t="str">
        <v>DWG 9890040, (12E),  Pass=.002 or less</v>
      </c>
      <c r="CW343" t="str">
        <v>DWG 9890040, (12E), See Image</v>
      </c>
      <c r="CX343" t="str">
        <v>DWG 9890040, (1E), OL01431</v>
      </c>
      <c r="CY343" t="str">
        <v>DWG 9890040, (1E), OL01432</v>
      </c>
      <c r="CZ343" t="str">
        <v>DWG 9890040, (2E), OL01432</v>
      </c>
      <c r="DA343" t="str">
        <v>DWG 9890040, (3E)</v>
      </c>
      <c r="DB343" t="str">
        <v>DWG 9890040, (4E)</v>
      </c>
      <c r="DC343" t="str">
        <v>DWG 9890040, (5E), OL02336</v>
      </c>
      <c r="DD343" t="str">
        <v>DWG 9890040, (6E)</v>
      </c>
      <c r="DE343" t="str">
        <v>DWG 9890040, (7E)</v>
      </c>
      <c r="DF343" t="str">
        <v>DWG 9890040, (8E), OL01433</v>
      </c>
      <c r="DG343" t="str">
        <v>DWG 9890040, (8E), OL01433, Section</v>
      </c>
      <c r="DH343" t="str">
        <v>DWG 9890040, (9E), Close to Rod Slot</v>
      </c>
      <c r="DI343" t="str">
        <v>DWG 9890040, (9E),Close to Rod Slot</v>
      </c>
      <c r="DJ343" t="str">
        <v>DWG FRM0105 PAGE 2</v>
      </c>
      <c r="DK343" t="str">
        <v>DWG# 100448-41</v>
      </c>
      <c r="DL343" t="str">
        <v>DWG# 100448-44</v>
      </c>
      <c r="DM343" t="str">
        <v>DWG# 9890003  (1), Section OL00436/A</v>
      </c>
      <c r="DN343" t="str">
        <v>DWG# 9890003 (3), Ring Gauge Constrained</v>
      </c>
      <c r="DO343" t="str">
        <v>DWG# 9890003 (4), Section</v>
      </c>
      <c r="DP343" t="str">
        <v>DWG#100448-26, Balloon 1K, OL02350</v>
      </c>
      <c r="DQ343" t="str">
        <v>DWG#100448-26, Balloon 2K, OL02350</v>
      </c>
      <c r="DR343" t="str">
        <v>DWG#100448-26, Balloon 3K, OL02363</v>
      </c>
      <c r="DS343" t="str">
        <v>DWG#100448-26, Balloon 4K</v>
      </c>
      <c r="DT343" t="str">
        <v>DWG#100448-26, Balloon 5K, Section</v>
      </c>
      <c r="DU343" t="str">
        <v>DWG#100448-26, Balloon 6K</v>
      </c>
      <c r="DV343" t="str">
        <v>DWG#100448-26, Balloon 7K, Section</v>
      </c>
      <c r="DW343" t="str">
        <v>DWG#100448-26, Mfg. Tol.</v>
      </c>
      <c r="DX343" t="str">
        <v>DWG#9890003 (2) Ring Gauge Constrained</v>
      </c>
      <c r="DY343" t="str">
        <v>DWG#9890044</v>
      </c>
      <c r="DZ343" t="str">
        <v>DWG#9890044 .1985 to .2005=Pass</v>
      </c>
      <c r="EA343" t="str">
        <v>DWG#9890044 Overlay OL02441</v>
      </c>
      <c r="EB343" t="str">
        <v>DWG#9890044, OL02441</v>
      </c>
      <c r="EC343" t="str">
        <v>DWG#FRM0105</v>
      </c>
      <c r="ED343" t="str">
        <v>EXT.</v>
      </c>
      <c r="EE343" t="str">
        <v>EXT. Section, OL02460</v>
      </c>
      <c r="EF343" t="str">
        <v>EXT., OL04223</v>
      </c>
      <c r="EG343" t="str">
        <v>Flat Drop Indicator Tip</v>
      </c>
      <c r="EH343" t="str">
        <v>Full Go Pin, No Light, at Radius</v>
      </c>
      <c r="EI343" t="str">
        <v>Function Check</v>
      </c>
      <c r="EJ343" t="str">
        <v>GO Function Gauge</v>
      </c>
      <c r="EK343" t="str">
        <v>Go Gauge for Balloon 1 &amp; 4</v>
      </c>
      <c r="EL343" t="str">
        <v>Go Pin must pass through</v>
      </c>
      <c r="EM343" t="str">
        <v>Greater than .005 = Fail, Section</v>
      </c>
      <c r="EN343" t="str">
        <v>Greater than .025 out of center = Fail</v>
      </c>
      <c r="EO343" t="str">
        <v>Greater than 2.6 = Pass</v>
      </c>
      <c r="EP343" t="str">
        <v>Green = Pass, Red = Fail</v>
      </c>
      <c r="EQ343" t="str">
        <v>Hex Depth</v>
      </c>
      <c r="ER343" t="str">
        <v>Hex Minor</v>
      </c>
      <c r="ES343" t="str">
        <v>Hole Dia.</v>
      </c>
      <c r="ET343" t="str">
        <v>Hook or Disk Tip</v>
      </c>
      <c r="EU343" t="str">
        <v>ID Sphere Finish</v>
      </c>
      <c r="EV343" t="str">
        <v>ID/OD Both Sides, Diff. .002 or less = Pass</v>
      </c>
      <c r="EW343" t="str">
        <v>If Looks Big, Section</v>
      </c>
      <c r="EX343" t="str">
        <v>If Looks Small, Section</v>
      </c>
      <c r="EY343" t="str">
        <v>Insp. Close to Break Away, Mfg.Tol.</v>
      </c>
      <c r="EZ343" t="str">
        <v>INT.</v>
      </c>
      <c r="FA343" t="str">
        <v>INT. Section, OL02460</v>
      </c>
      <c r="FB343" t="str">
        <v>INT., OL04223</v>
      </c>
      <c r="FC343" t="str">
        <v>Intersect. of 7.7 &amp; R0.10</v>
      </c>
      <c r="FD343" t="str">
        <v>Intersect. of 8.79 and R.25 MAX</v>
      </c>
      <c r="FE343" t="str">
        <v>Keep Ind. Tip away from corner</v>
      </c>
      <c r="FF343" t="str">
        <v>L31</v>
      </c>
      <c r="FG343" t="str">
        <v>Laser Mark</v>
      </c>
      <c r="FH343" t="str">
        <v>LASER PER NOTE 4</v>
      </c>
      <c r="FI343" t="str">
        <v>LASER PER NOTE 4, Final Check 1 only</v>
      </c>
      <c r="FJ343" t="str">
        <v>Less than .002 out of center = Pass</v>
      </c>
      <c r="FK343" t="str">
        <v>Less than 2.75 = Pass, Section</v>
      </c>
      <c r="FL343" t="str">
        <v>List as pin. Not Calibrated</v>
      </c>
      <c r="FM343" t="str">
        <v>M9 X 1.25 BUTT See Comment Image</v>
      </c>
      <c r="FN343" t="str">
        <v>Manual Section</v>
      </c>
      <c r="FO343" t="str">
        <v>Max Deep .241 NO-GO =.42</v>
      </c>
      <c r="FP343" t="str">
        <v>MAX Depth of (Note 7) .241 NO-GO Pin</v>
      </c>
      <c r="FQ343" t="str">
        <v>Measure from Blue Line, See Image</v>
      </c>
      <c r="FR343" t="str">
        <v>Measure Width of Blue Area, See Image</v>
      </c>
      <c r="FS343" t="str">
        <v>Mfg. Tol</v>
      </c>
      <c r="FT343" t="str">
        <v>Mfg. Tol, See Image</v>
      </c>
      <c r="FU343" t="str">
        <v>Mfg. Tol.</v>
      </c>
      <c r="FV343" t="str">
        <v>Mfg. Tol. "A"</v>
      </c>
      <c r="FW343" t="str">
        <v>Mfg. Tol. (Zero on Gauge Full Dia. Lead)</v>
      </c>
      <c r="FX343" t="str">
        <v>Mfg. Tol. Balloon 11, See Image</v>
      </c>
      <c r="FY343" t="str">
        <v>Mfg. Tol. Balloon 4</v>
      </c>
      <c r="FZ343" t="str">
        <v>Mfg. Tol. Balloon 7</v>
      </c>
      <c r="GA343" t="str">
        <v xml:space="preserve">Mfg. Tol. C-Bore Face (Ballo 28) </v>
      </c>
      <c r="GB343" t="str">
        <v>Mfg. Tol. Section</v>
      </c>
      <c r="GC343" t="str">
        <v>Mfg. Tol. See Image</v>
      </c>
      <c r="GD343" t="str">
        <v>Mfg. Tol., 3 Places, Record MAX</v>
      </c>
      <c r="GE343" t="str">
        <v>Mfg. Tol., Balloon 11</v>
      </c>
      <c r="GF343" t="str">
        <v>Mfg. Tol., Balloon 7</v>
      </c>
      <c r="GG343" t="str">
        <v>Mfg. Tol., Blank</v>
      </c>
      <c r="GH343" t="str">
        <v>Mfg. Tol., Blank, Balloon 12</v>
      </c>
      <c r="GI343" t="str">
        <v>Mfg. Tol., Blend to SØ.320</v>
      </c>
      <c r="GJ343" t="str">
        <v>Mfg. Tol., Calculation</v>
      </c>
      <c r="GK343" t="str">
        <v>Mfg. Tol., For Mill Fixture</v>
      </c>
      <c r="GL343" t="str">
        <v>Mfg. Tol., L32</v>
      </c>
      <c r="GM343" t="str">
        <v>Mfg. Tol., L33</v>
      </c>
      <c r="GN343" t="str">
        <v>Mfg. Tol., No Tool Marks</v>
      </c>
      <c r="GO343" t="str">
        <v>Mfg. Tol., OL03361</v>
      </c>
      <c r="GP343" t="str">
        <v>Mfg. Tol., Record off center value</v>
      </c>
      <c r="GQ343" t="str">
        <v>Mfg. Tol., Same 3 Places, Record MIN</v>
      </c>
      <c r="GR343" t="str">
        <v>Mfg. Tol., Section</v>
      </c>
      <c r="GS343" t="str">
        <v>Mfg. Tol., Section B-B</v>
      </c>
      <c r="GT343" t="str">
        <v>Mfg. Tol., Section, OL03361</v>
      </c>
      <c r="GU343" t="str">
        <v>Mfg. Tol., Section, Per Note 2</v>
      </c>
      <c r="GV343" t="str">
        <v>Mfg. Tol., See Image</v>
      </c>
      <c r="GW343" t="str">
        <v>Mfg. Tol., See Image, Bore in Blue</v>
      </c>
      <c r="GX343" t="str">
        <v>Mfg. Tol., See Image, Hook Tip</v>
      </c>
      <c r="GY343" t="str">
        <v>Mfg. Tol., Sharp Okay No Burr</v>
      </c>
      <c r="GZ343" t="str">
        <v>Mfg. Tol., Threadless Blank</v>
      </c>
      <c r="HA343" t="str">
        <v>Mfg.Tol.</v>
      </c>
      <c r="HB343" t="str">
        <v>Mgf. To., T.S.C.</v>
      </c>
      <c r="HC343" t="str">
        <v>Milled Feature</v>
      </c>
      <c r="HD343" t="str">
        <v>Milled Feature, OL04045</v>
      </c>
      <c r="HE343" t="str">
        <v>More than .0005 out of center = Fail</v>
      </c>
      <c r="HF343" t="str">
        <v>Must Pass Through</v>
      </c>
      <c r="HG343" t="str">
        <v>Must pass through gauge</v>
      </c>
      <c r="HH343" t="str">
        <v>Must Pass Through Go Gauge</v>
      </c>
      <c r="HI343" t="str">
        <v>Must Pass, See Image.</v>
      </c>
      <c r="HJ343" t="str">
        <v>NA</v>
      </c>
      <c r="HK343" t="str">
        <v>Narrow Area</v>
      </c>
      <c r="HL343" t="str">
        <v>Near Balloon 21</v>
      </c>
      <c r="HM343" t="str">
        <v>Near Datum B</v>
      </c>
      <c r="HN343" t="str">
        <v>Neck Dia.</v>
      </c>
      <c r="HO343" t="str">
        <v>Neck to Head Rad.</v>
      </c>
      <c r="HP343" t="str">
        <v>No Copper Deposits Allowed</v>
      </c>
      <c r="HQ343" t="str">
        <v>No Section</v>
      </c>
      <c r="HR343" t="str">
        <v>No Section, .01 to .014 = Pass</v>
      </c>
      <c r="HS343" t="str">
        <v>No Section, Rotate Part</v>
      </c>
      <c r="HT343" t="str">
        <v>No Section, See Image</v>
      </c>
      <c r="HU343" t="str">
        <v>No Slot, Section B-B</v>
      </c>
      <c r="HV343" t="str">
        <v>No visual step = Pass</v>
      </c>
      <c r="HW343" t="str">
        <v>Not to exceed .95 Deep</v>
      </c>
      <c r="HX343" t="str">
        <v>Note 1</v>
      </c>
      <c r="HY343" t="str">
        <v>OL00333/A</v>
      </c>
      <c r="HZ343" t="str">
        <v>OL00519</v>
      </c>
      <c r="IA343" t="str">
        <v>OL00520</v>
      </c>
      <c r="IB343" t="str">
        <v>OL00529</v>
      </c>
      <c r="IC343" t="str">
        <v>OL00542</v>
      </c>
      <c r="ID343" t="str">
        <v>OL00724</v>
      </c>
      <c r="IE343" t="str">
        <v>OL01250</v>
      </c>
      <c r="IF343" t="str">
        <v>OL01869, Threadless Blank</v>
      </c>
      <c r="IG343" t="str">
        <v>OL01870, Section</v>
      </c>
      <c r="IH343" t="str">
        <v>OL02255</v>
      </c>
      <c r="II343" t="str">
        <v>OL02255, Mfg. Tol.</v>
      </c>
      <c r="IJ343" t="str">
        <v>OL02302</v>
      </c>
      <c r="IK343" t="str">
        <v xml:space="preserve">OL02318  needed per image instructions </v>
      </c>
      <c r="IL343" t="str">
        <v>OL02556</v>
      </c>
      <c r="IM343" t="str">
        <v>OL02557</v>
      </c>
      <c r="IN343" t="str">
        <v>OL02567</v>
      </c>
      <c r="IO343" t="str">
        <v>OL02653</v>
      </c>
      <c r="IP343" t="str">
        <v>OL02718</v>
      </c>
      <c r="IQ343" t="str">
        <v>OL02841</v>
      </c>
      <c r="IR343" t="str">
        <v>OL02842</v>
      </c>
      <c r="IS343" t="str">
        <v>OL02844</v>
      </c>
      <c r="IT343" t="str">
        <v>OL02871</v>
      </c>
      <c r="IU343" t="str">
        <v>OL02887</v>
      </c>
      <c r="IV343" t="str">
        <v>OL03500</v>
      </c>
      <c r="IW343" t="str">
        <v>OL03766</v>
      </c>
      <c r="IX343" t="str">
        <v>OL03868</v>
      </c>
      <c r="IY343" t="str">
        <v>OL03869</v>
      </c>
      <c r="IZ343" t="str">
        <v>OL03870</v>
      </c>
      <c r="JA343" t="str">
        <v>OL03873, DWG# 100448-44</v>
      </c>
      <c r="JB343" t="str">
        <v>OL03949</v>
      </c>
      <c r="JC343" t="str">
        <v xml:space="preserve">OL04043, Section </v>
      </c>
      <c r="JD343" t="str">
        <v xml:space="preserve">OL04044, Section </v>
      </c>
      <c r="JE343" t="str">
        <v>OL04045</v>
      </c>
      <c r="JF343" t="str">
        <v>OL04045, Milled Feature</v>
      </c>
      <c r="JG343" t="str">
        <v>OL04063</v>
      </c>
      <c r="JH343" t="str">
        <v>OL04064</v>
      </c>
      <c r="JI343" t="str">
        <v>OL04065</v>
      </c>
      <c r="JJ343" t="str">
        <v>OL04181</v>
      </c>
      <c r="JK343" t="str">
        <v>OL04218</v>
      </c>
      <c r="JL343" t="str">
        <v>OL04224, See Image</v>
      </c>
      <c r="JM343" t="str">
        <v>OL04374</v>
      </c>
      <c r="JN343" t="str">
        <v>OL04375, Section M-M</v>
      </c>
      <c r="JO343" t="str">
        <v>OL04376, Section M-M</v>
      </c>
      <c r="JP343" t="str">
        <v>OL04443</v>
      </c>
      <c r="JQ343" t="str">
        <v>OL04444</v>
      </c>
      <c r="JR343" t="str">
        <v>OL05000</v>
      </c>
      <c r="JS343" t="str">
        <v>One side of slot</v>
      </c>
      <c r="JT343" t="str">
        <v>Other side of slot</v>
      </c>
      <c r="JU343" t="str">
        <v>Out of center more than .002 = Fail</v>
      </c>
      <c r="JV343" t="str">
        <v>Out of center more than.002 = Fail</v>
      </c>
      <c r="JW343" t="str">
        <v>Overlay OL02713</v>
      </c>
      <c r="JX343" t="str">
        <v>Overlay OL02714</v>
      </c>
      <c r="JY343" t="str">
        <v>Overlay OL02718</v>
      </c>
      <c r="JZ343" t="str">
        <v>Overlay OL03831, Mfg. Tol.</v>
      </c>
      <c r="KA343" t="str">
        <v>Part Without Slots</v>
      </c>
      <c r="KB343" t="str">
        <v>Part Without Slots, See Image</v>
      </c>
      <c r="KC343" t="str">
        <v xml:space="preserve">Pass = .0254 or Less </v>
      </c>
      <c r="KD343" t="str">
        <v>PD MIN = 4.361, PD MAX = 4.456</v>
      </c>
      <c r="KE343" t="str">
        <v>Per Balloon 2 Note</v>
      </c>
      <c r="KF343" t="str">
        <v>Per drawing note(s) 8.</v>
      </c>
      <c r="KG343" t="str">
        <v>Point or Sphere Tip</v>
      </c>
      <c r="KH343" t="str">
        <v>Point Tip</v>
      </c>
      <c r="KI343" t="str">
        <v>R.9 to R1.1 = Pass, See Image</v>
      </c>
      <c r="KJ343" t="str">
        <v>Ram Construction</v>
      </c>
      <c r="KK343" t="str">
        <v>Record Same Pass / Fail All Balloons</v>
      </c>
      <c r="KL343" t="str">
        <v>Ref. Balloon 1</v>
      </c>
      <c r="KM343" t="str">
        <v>Ref. Balloon 12</v>
      </c>
      <c r="KN343" t="str">
        <v>Ref. Balloon 13, 100% AQL</v>
      </c>
      <c r="KO343" t="str">
        <v>Ref. Balloon 2</v>
      </c>
      <c r="KP343" t="str">
        <v>Ref. Balloon 21, 100% AQL</v>
      </c>
      <c r="KQ343" t="str">
        <v>Ref. Balloon 4</v>
      </c>
      <c r="KR343" t="str">
        <v>Ref. Balloon 7</v>
      </c>
      <c r="KS343" t="str">
        <v>Ref. Balloon 8</v>
      </c>
      <c r="KT343" t="str">
        <v>Relieved Pin Gauges 09236 &amp; 09235</v>
      </c>
      <c r="KU343" t="str">
        <v>Rotate Part</v>
      </c>
      <c r="KV343" t="str">
        <v>Rotate Part, See Image</v>
      </c>
      <c r="KW343" t="str">
        <v>Same as Root Radius</v>
      </c>
      <c r="KX343" t="str">
        <v>Section</v>
      </c>
      <c r="KY343" t="str">
        <v>Section B-B</v>
      </c>
      <c r="KZ343" t="str">
        <v>Section B-B, Distance Between Grooves</v>
      </c>
      <c r="LA343" t="str">
        <v>Section C-C</v>
      </c>
      <c r="LB343" t="str">
        <v>Section Part</v>
      </c>
      <c r="LC343" t="str">
        <v>Section Part, Measured from Opposite Face</v>
      </c>
      <c r="LD343" t="str">
        <v>Section, Broachless Blank</v>
      </c>
      <c r="LE343" t="str">
        <v>Section, EXT. Sphere Location.</v>
      </c>
      <c r="LF343" t="str">
        <v>Section, Hex Cham. Ang.</v>
      </c>
      <c r="LG343" t="str">
        <v>Section, Hex Fillet Rad.</v>
      </c>
      <c r="LH343" t="str">
        <v>Section, INT. Feature</v>
      </c>
      <c r="LI343" t="str">
        <v>Section, INT. Sphere Location.</v>
      </c>
      <c r="LJ343" t="str">
        <v>Section, Mfg. Tol.</v>
      </c>
      <c r="LK343" t="str">
        <v>Section, Mfg. Tol., See Image</v>
      </c>
      <c r="LL343" t="str">
        <v>Section, OL00486</v>
      </c>
      <c r="LM343" t="str">
        <v>Section, OL00542</v>
      </c>
      <c r="LN343" t="str">
        <v>Section, OL00543</v>
      </c>
      <c r="LO343" t="str">
        <v>Section, OL00544</v>
      </c>
      <c r="LP343" t="str">
        <v>Section, OL00545</v>
      </c>
      <c r="LQ343" t="str">
        <v>Section, OL00546</v>
      </c>
      <c r="LR343" t="str">
        <v>Section, OL00547</v>
      </c>
      <c r="LS343" t="str">
        <v>Section, OL00555</v>
      </c>
      <c r="LT343" t="str">
        <v>Section, OL00725</v>
      </c>
      <c r="LU343" t="str">
        <v>Section, OL01430</v>
      </c>
      <c r="LV343" t="str">
        <v>Section, OL01434</v>
      </c>
      <c r="LW343" t="str">
        <v>Section, OL01435</v>
      </c>
      <c r="LX343" t="str">
        <v>Section, OL01807</v>
      </c>
      <c r="LY343" t="str">
        <v>Section, OL01830</v>
      </c>
      <c r="LZ343" t="str">
        <v>Section, OL02351</v>
      </c>
      <c r="MA343" t="str">
        <v>Section, OL02519</v>
      </c>
      <c r="MB343" t="str">
        <v>Section, OL02520</v>
      </c>
      <c r="MC343" t="str">
        <v>Section, OL02522</v>
      </c>
      <c r="MD343" t="str">
        <v>Section, OL02540</v>
      </c>
      <c r="ME343" t="str">
        <v>Section, OL02541</v>
      </c>
      <c r="MF343" t="str">
        <v>Section, OL02552</v>
      </c>
      <c r="MG343" t="str">
        <v>Section, OL02553</v>
      </c>
      <c r="MH343" t="str">
        <v>Section, OL02554</v>
      </c>
      <c r="MI343" t="str">
        <v>Section, OL02555</v>
      </c>
      <c r="MJ343" t="str">
        <v>Section, OL02558</v>
      </c>
      <c r="MK343" t="str">
        <v>Section, OL02559</v>
      </c>
      <c r="ML343" t="str">
        <v>Section, OL02560</v>
      </c>
      <c r="MM343" t="str">
        <v>Section, OL02619</v>
      </c>
      <c r="MN343" t="str">
        <v>Section, OL02620</v>
      </c>
      <c r="MO343" t="str">
        <v>Section, OL02621</v>
      </c>
      <c r="MP343" t="str">
        <v>Section, OL02622</v>
      </c>
      <c r="MQ343" t="str">
        <v>Section, OL02623</v>
      </c>
      <c r="MR343" t="str">
        <v>Section, OL02624</v>
      </c>
      <c r="MS343" t="str">
        <v>Section, OL02652</v>
      </c>
      <c r="MT343" t="str">
        <v>Section, OL02680</v>
      </c>
      <c r="MU343" t="str">
        <v>Section, OL02793</v>
      </c>
      <c r="MV343" t="str">
        <v>Section, OL02823</v>
      </c>
      <c r="MW343" t="str">
        <v>Section, OL02843</v>
      </c>
      <c r="MX343" t="str">
        <v>Section, OL03026, Ext.</v>
      </c>
      <c r="MY343" t="str">
        <v>Section, OL03026, Int.</v>
      </c>
      <c r="MZ343" t="str">
        <v>Section, OL03570, DWG# 100448-41</v>
      </c>
      <c r="NA343" t="str">
        <v>Section, OL03781</v>
      </c>
      <c r="NB343" t="str">
        <v>Section, OL03911</v>
      </c>
      <c r="NC343" t="str">
        <v>Section, OL03912</v>
      </c>
      <c r="ND343" t="str">
        <v>Section, OL03928</v>
      </c>
      <c r="NE343" t="str">
        <v>Section, OL03929</v>
      </c>
      <c r="NF343" t="str">
        <v>Section, OL04030</v>
      </c>
      <c r="NG343" t="str">
        <v>Section, OL04037</v>
      </c>
      <c r="NH343" t="str">
        <v>Section, OL04038</v>
      </c>
      <c r="NI343" t="str">
        <v>Section, OL04046</v>
      </c>
      <c r="NJ343" t="str">
        <v>Section, OL04065</v>
      </c>
      <c r="NK343" t="str">
        <v>Section, OL04066</v>
      </c>
      <c r="NL343" t="str">
        <v>Section, OL04067</v>
      </c>
      <c r="NM343" t="str">
        <v>Section, OL04069</v>
      </c>
      <c r="NN343" t="str">
        <v>Section, OL04071</v>
      </c>
      <c r="NO343" t="str">
        <v>Section, OL04173</v>
      </c>
      <c r="NP343" t="str">
        <v>Section, OL04174</v>
      </c>
      <c r="NQ343" t="str">
        <v>Section, OL04214</v>
      </c>
      <c r="NR343" t="str">
        <v>Section, OL04215</v>
      </c>
      <c r="NS343" t="str">
        <v>Section, OL04216</v>
      </c>
      <c r="NT343" t="str">
        <v>Section, OL04217</v>
      </c>
      <c r="NU343" t="str">
        <v>Section, Overlay OL02716</v>
      </c>
      <c r="NV343" t="str">
        <v>Section, Overlay OL02717</v>
      </c>
      <c r="NW343" t="str">
        <v>Section, See Image</v>
      </c>
      <c r="NX343" t="str">
        <v>Section, See Image, DWG# 100448-41</v>
      </c>
      <c r="NY343" t="str">
        <v>Section, Without Sots</v>
      </c>
      <c r="NZ343" t="str">
        <v>See Comments Sheet</v>
      </c>
      <c r="OA343" t="str">
        <v>See Comments Sheet, OL02318</v>
      </c>
      <c r="OB343" t="str">
        <v>See Image</v>
      </c>
      <c r="OC343" t="str">
        <v>See Image, .005 or Less = Pass</v>
      </c>
      <c r="OD343" t="str">
        <v>See Image, Check Near Radius</v>
      </c>
      <c r="OE343" t="str">
        <v>See Image, Constrained</v>
      </c>
      <c r="OF343" t="str">
        <v>See Image, Distance Between Flats</v>
      </c>
      <c r="OG343" t="str">
        <v xml:space="preserve">See Image, Mfg. Tol, Section A-A </v>
      </c>
      <c r="OH343" t="str">
        <v>See image, Mfg. Tol.</v>
      </c>
      <c r="OI343" t="str">
        <v>See Image, Mic. Across Flats</v>
      </c>
      <c r="OJ343" t="str">
        <v>See Image, OL02850</v>
      </c>
      <c r="OK343" t="str">
        <v>See Image, OL02880</v>
      </c>
      <c r="OL343" t="str">
        <v>See Image, OL03926</v>
      </c>
      <c r="OM343" t="str">
        <v>See Image, OL03927</v>
      </c>
      <c r="ON343" t="str">
        <v>See Image, OL04003</v>
      </c>
      <c r="OO343" t="str">
        <v>'See Image, OL04342,  Best Fit Joe Block</v>
      </c>
      <c r="OP343" t="str">
        <v>See Image, OL04342,  Blank</v>
      </c>
      <c r="OQ343" t="str">
        <v>See Image, OL04342, Blank</v>
      </c>
      <c r="OR343" t="str">
        <v>See Image, OL04343, Blank</v>
      </c>
      <c r="OS343" t="str">
        <v>See Image, Pass = .002 or Less</v>
      </c>
      <c r="OT343" t="str">
        <v>See Image, Rcd. MAX</v>
      </c>
      <c r="OU343" t="str">
        <v>See Image, Rcd. MIN</v>
      </c>
      <c r="OV343" t="str">
        <v>See Image, Section</v>
      </c>
      <c r="OW343" t="str">
        <v>See Image, Section A-A</v>
      </c>
      <c r="OX343" t="str">
        <v>See Image, Section B-B</v>
      </c>
      <c r="OY343" t="str">
        <v>See Image, Section B-B, TSC</v>
      </c>
      <c r="OZ343" t="str">
        <v>See Image, Shank Drawing # 18000-XX-XX A</v>
      </c>
      <c r="PA343" t="str">
        <v>Sequencial Laser 01, 120 Per Print</v>
      </c>
      <c r="PB343" t="str">
        <v>Set to .202, Zero on Thread Lead</v>
      </c>
      <c r="PC343" t="str">
        <v>Sharp OK, No Burr</v>
      </c>
      <c r="PD343" t="str">
        <v>Sharp OK, No Raised Edge, See Image</v>
      </c>
      <c r="PE343" t="str">
        <v>Sharp OK, No Raised Edges</v>
      </c>
      <c r="PF343" t="str">
        <v>Sharp okay no raised edge</v>
      </c>
      <c r="PG343" t="str">
        <v>Sharp Okay, No Burr</v>
      </c>
      <c r="PH343" t="str">
        <v>Sharp Okay, No Raised Edge</v>
      </c>
      <c r="PI343" t="str">
        <v>Sharp Okay, No Raised Edges,</v>
      </c>
      <c r="PJ343" t="str">
        <v>Sharp Okay, See Image</v>
      </c>
      <c r="PK343" t="str">
        <v xml:space="preserve">Start of Radius @ .195 </v>
      </c>
      <c r="PL343" t="str">
        <v xml:space="preserve">Start of Radius @ .21 </v>
      </c>
      <c r="PM343" t="str">
        <v xml:space="preserve">T.S.C. </v>
      </c>
      <c r="PN343" t="str">
        <v>Tangent Point</v>
      </c>
      <c r="PO343" t="str">
        <v>Tangent point of R.50</v>
      </c>
      <c r="PP343" t="str">
        <v>Taper Check, Mfg.Tol.</v>
      </c>
      <c r="PQ343" t="str">
        <v>Taper Check, Mfg.Tol., See Image</v>
      </c>
      <c r="PR343" t="str">
        <v>Thrd. Minor Ø</v>
      </c>
      <c r="PS343" t="str">
        <v>Thrd. Relief Ø</v>
      </c>
      <c r="PT343" t="str">
        <v>Threadless Blank</v>
      </c>
      <c r="PU343" t="str">
        <v>Threadless Blank, From Major Ø</v>
      </c>
      <c r="PV343" t="str">
        <v>Threadless Blank, Mfg. Tol.</v>
      </c>
      <c r="PW343" t="str">
        <v>Threadless Blank, Thrd. to Neck Rad.</v>
      </c>
      <c r="PX343" t="str">
        <v>Thredless Blank</v>
      </c>
      <c r="PY343" t="str">
        <v>To center of R.005</v>
      </c>
      <c r="PZ343" t="str">
        <v>Torx Min. Dia.</v>
      </c>
      <c r="QA343" t="str">
        <v>Turn Ø Free of Mill Marks</v>
      </c>
      <c r="QB343" t="str">
        <v>Use (Full) GO Hex</v>
      </c>
      <c r="QC343" t="str">
        <v>Use Balloon 1 FULL Gauge</v>
      </c>
      <c r="QD343" t="str">
        <v>Use Balloon 9 FULL GO</v>
      </c>
      <c r="QE343" t="str">
        <v>Use Best Fit Pin</v>
      </c>
      <c r="QF343" t="str">
        <v>Use Disk Tip</v>
      </c>
      <c r="QG343" t="str">
        <v>Use flat bottomed indicator tip.</v>
      </c>
      <c r="QH343" t="str">
        <v xml:space="preserve">Use Full .093 Go Hex </v>
      </c>
      <c r="QI343" t="str">
        <v xml:space="preserve">Use Full .0930 Go Hex </v>
      </c>
      <c r="QJ343" t="str">
        <v>Use Full .1235 Go Hex</v>
      </c>
      <c r="QK343" t="str">
        <v>Use Gauge K2-98-8019-04, See Image</v>
      </c>
      <c r="QL343" t="str">
        <v>Use large flat indicator tip</v>
      </c>
      <c r="QM343" t="str">
        <v>Use Pins.3330/.3350, See Image MAX NO-GO</v>
      </c>
      <c r="QN343" t="str">
        <v>Use Pointed Drop Indicator Tip</v>
      </c>
      <c r="QO343" t="str">
        <v>V-Block</v>
      </c>
      <c r="QP343" t="str">
        <v>V-Block,  AMB for 13</v>
      </c>
      <c r="QQ343" t="str">
        <v>V-Block,  Hex Cham. Dia.</v>
      </c>
      <c r="QR343" t="str">
        <v>V-Block, Hex Depth</v>
      </c>
      <c r="QS343" t="str">
        <v>VBU Gauge</v>
      </c>
      <c r="QT343" t="str">
        <v>Visibally smaller than HEX=Pass</v>
      </c>
      <c r="QU343" t="str">
        <v>Visual Per Drawing</v>
      </c>
      <c r="QV343" t="str">
        <v>Whirl Blank</v>
      </c>
      <c r="QW343" t="str">
        <v xml:space="preserve">Whirl Blank </v>
      </c>
      <c r="QX343" t="str">
        <v>Whirl Blank, Neck Rad. End to Head CL</v>
      </c>
      <c r="QY343" t="str">
        <v>Whirl Blank, Nose Start Dia.</v>
      </c>
      <c r="QZ343" t="str">
        <v>Whirl Blank, Nose Start Dist.</v>
      </c>
      <c r="RA343" t="str">
        <v>Whirl Blank, Thrd. Minor</v>
      </c>
      <c r="RB343" t="str">
        <v>Whirl Blank, Thrd. Pullout Dia.</v>
      </c>
      <c r="RC343" t="str">
        <v>Whole Part, Removal is at Assy. Level</v>
      </c>
      <c r="RD343" t="str">
        <v>Wide Area</v>
      </c>
      <c r="RE343" t="str">
        <v>Zero on End of Go Gauge</v>
      </c>
    </row>
    <row r="344" spans="1:473">
      <c r="A344" t="s">
        <v>972</v>
      </c>
      <c r="C344" t="str" cm="1">
        <f t="array" ref="C344:RE344">TRANSPOSE(_xlfn._xlws.SORT(_xlfn._xlws.FILTER($A$2:$A$600,ISNUMBER(SEARCH('PartLib Table'!M361,$A$2:$A$600)),"not found")))</f>
        <v xml:space="preserve"> 'C', Whirl Blank</v>
      </c>
      <c r="D344" t="str">
        <v xml:space="preserve"> See Image, Constrained</v>
      </c>
      <c r="E344" t="str">
        <v>(.04 to .12 range = Pass)</v>
      </c>
      <c r="F344" t="str">
        <v>(.042 FULL) Go Pin Seat Fully</v>
      </c>
      <c r="G344" t="str">
        <v>(B), Mfg. Tol.</v>
      </c>
      <c r="H344" t="str">
        <v>(B), O.A.L.</v>
      </c>
      <c r="I344" t="str">
        <v>.001 or less =Pass</v>
      </c>
      <c r="J344" t="str">
        <v>.001 or less out of center = Pass</v>
      </c>
      <c r="K344" t="str">
        <v>.002 or Less = Pass</v>
      </c>
      <c r="L344" t="str">
        <v>.002 or Less out of center = Pass</v>
      </c>
      <c r="M344" t="str">
        <v>.005 to .015 = Pass</v>
      </c>
      <c r="N344" t="str">
        <v>.0125 Mean, Section</v>
      </c>
      <c r="O344" t="str">
        <v>.025 or Less in X &amp; Y=Pass</v>
      </c>
      <c r="P344" t="str">
        <v>.038 Mean</v>
      </c>
      <c r="Q344" t="str">
        <v>.063 MM = .0024 IN, See Image</v>
      </c>
      <c r="R344" t="str">
        <v>.063MM = .0024"</v>
      </c>
      <c r="S344" t="str">
        <v>.243 NO-GO, Unconstrained, Must Not Start</v>
      </c>
      <c r="T344" t="str">
        <v>@ Back Face &amp; ID, No Raised Edge</v>
      </c>
      <c r="U344" t="str">
        <v>@ Back Face &amp; OD, No Raised Edge</v>
      </c>
      <c r="V344" t="str">
        <v>@ ID &amp; FACE</v>
      </c>
      <c r="W344" t="str">
        <v>@ OD &amp; BACK FACE</v>
      </c>
      <c r="X344" t="str">
        <v>@ OD &amp; FACE</v>
      </c>
      <c r="Y344" t="str">
        <v>Across from slot</v>
      </c>
      <c r="Z344" t="str">
        <v>All Edge Breaks</v>
      </c>
      <c r="AA344" t="str">
        <v>Attached to bar stock</v>
      </c>
      <c r="AB344" t="str">
        <v xml:space="preserve">Back Turn Fillet Rad. </v>
      </c>
      <c r="AC344" t="str">
        <v>Balloon 1 (DWG FRM0105 Page 2, NV-27)</v>
      </c>
      <c r="AD344" t="str">
        <v>Balloon 1 (DWG FRM0105, NV-30)</v>
      </c>
      <c r="AE344" t="str">
        <v>Balloon 1 (P# 9890002-20) OL00429/A</v>
      </c>
      <c r="AF344" t="str">
        <v>Balloon 1, DWG#FRM0105</v>
      </c>
      <c r="AG344" t="str">
        <v>Balloon 11, See Image</v>
      </c>
      <c r="AH344" t="str">
        <v xml:space="preserve">Balloon 2 (DWG FRM0105 Page 2, NV-27) </v>
      </c>
      <c r="AI344" t="str">
        <v>Balloon 2 (DWG FRM0105, NV-30)</v>
      </c>
      <c r="AJ344" t="str">
        <v>Balloon 2 (P# 9890002-20)</v>
      </c>
      <c r="AK344" t="str">
        <v>Balloon 2, DWG#FRM0105</v>
      </c>
      <c r="AL344" t="str">
        <v>Balloon 2, DWG#FRM0105, See Image</v>
      </c>
      <c r="AM344" t="str">
        <v>Balloon 3 (DWG FRM0105, NV-30 Minor)</v>
      </c>
      <c r="AN344" t="str">
        <v>Balloon 3 (DWG FRM0105, NV-30)</v>
      </c>
      <c r="AO344" t="str">
        <v>Balloon 3 (P# 9890002-20)</v>
      </c>
      <c r="AP344" t="str">
        <v>Balloon 4</v>
      </c>
      <c r="AQ344" t="str">
        <v>Balloon 4 (P# 9890002-20)</v>
      </c>
      <c r="AR344" t="str">
        <v>Below Middle Band</v>
      </c>
      <c r="AS344" t="str">
        <v>Best Fit Pin, .003 or Less =Pass</v>
      </c>
      <c r="AT344" t="str">
        <v>Blank</v>
      </c>
      <c r="AU344" t="str">
        <v>Blank Turn Maj.</v>
      </c>
      <c r="AV344" t="str">
        <v>Blank Turn Maj. Mill Flt., OL4172</v>
      </c>
      <c r="AW344" t="str">
        <v>Blank Without .010 Slots</v>
      </c>
      <c r="AX344" t="str">
        <v>Blank Without .010 Slots, Section</v>
      </c>
      <c r="AY344" t="str">
        <v>Blank without thread</v>
      </c>
      <c r="AZ344" t="str">
        <v xml:space="preserve">Blank, Center of V Grv. </v>
      </c>
      <c r="BA344" t="str">
        <v>Blank, Check R adjacent Balloon 17</v>
      </c>
      <c r="BB344" t="str">
        <v>Blank, EXT. Feature</v>
      </c>
      <c r="BC344" t="str">
        <v>Blank, See Image, OL04335</v>
      </c>
      <c r="BD344" t="str">
        <v>Blank, See Image, OL04336</v>
      </c>
      <c r="BE344" t="str">
        <v xml:space="preserve">Blank, Thrd. </v>
      </c>
      <c r="BF344" t="str">
        <v>Blank, Turn Tip</v>
      </c>
      <c r="BG344" t="str">
        <v>Blank, Without Thrd.</v>
      </c>
      <c r="BH344" t="str">
        <v>Blank, Without Thread</v>
      </c>
      <c r="BI344" t="str">
        <v xml:space="preserve">Blunt Start Blend to Minor </v>
      </c>
      <c r="BJ344" t="str">
        <v>Calc., Use Go HEX</v>
      </c>
      <c r="BK344" t="str">
        <v>Can't dig into OD</v>
      </c>
      <c r="BL344" t="str">
        <v>Carbide Gauge</v>
      </c>
      <c r="BM344" t="str">
        <v xml:space="preserve">Center of V Grv. </v>
      </c>
      <c r="BN344" t="str">
        <v>Centered Less than .03 = Pass</v>
      </c>
      <c r="BO344" t="str">
        <v>Centered within .0005 or Less = Pass</v>
      </c>
      <c r="BP344" t="str">
        <v>Centered within .001 or Less = Pass</v>
      </c>
      <c r="BQ344" t="str">
        <v>Centered within .0254 or Less = Pass</v>
      </c>
      <c r="BR344" t="str">
        <v>Check close to Rod Slot</v>
      </c>
      <c r="BS344" t="str">
        <v>Check every other hole</v>
      </c>
      <c r="BT344" t="str">
        <v>Check Go over full length of slot.</v>
      </c>
      <c r="BU344" t="str">
        <v>Check Near Closed End</v>
      </c>
      <c r="BV344" t="str">
        <v>Check per Print View, Away from Rod Slot</v>
      </c>
      <c r="BW344" t="str">
        <v>Check to Balloon 30 Go Pin</v>
      </c>
      <c r="BX344" t="str">
        <v>Check with .2705 SET Pin Inside Part</v>
      </c>
      <c r="BY344" t="str">
        <v>Check with Hex Up</v>
      </c>
      <c r="BZ344" t="str">
        <v>CMM Blank</v>
      </c>
      <c r="CA344" t="str">
        <v>Confirm Full Radius</v>
      </c>
      <c r="CB344" t="str">
        <v>Constrained in fixture</v>
      </c>
      <c r="CC344" t="str">
        <v>Constrained with Ring</v>
      </c>
      <c r="CD344" t="str">
        <v>Constrained, See Image</v>
      </c>
      <c r="CE344" t="str">
        <v>Dim. "A"</v>
      </c>
      <c r="CF344" t="str">
        <v>Dim. "B"</v>
      </c>
      <c r="CG344" t="str">
        <v>Dim. "C"</v>
      </c>
      <c r="CH344" t="str">
        <v>Dim. "D", Whirl Blank</v>
      </c>
      <c r="CI344" t="str">
        <v>Dim. "G"</v>
      </c>
      <c r="CJ344" t="str">
        <v>Dim. E, Blank Turn Maj. &amp;  Mill Flt</v>
      </c>
      <c r="CK344" t="str">
        <v>Dim. E, Blank Turn Maj.&amp;  Mill Flt</v>
      </c>
      <c r="CL344" t="str">
        <v>Dim. H, Whirl Blank</v>
      </c>
      <c r="CM344" t="str">
        <v>Dim. J, 'Blank Turn Maj. &amp; Whirl Blank</v>
      </c>
      <c r="CN344" t="str">
        <v>Disk Drop Indicator Tip</v>
      </c>
      <c r="CO344" t="str">
        <v>DWG 100448-15, Balloon F_1</v>
      </c>
      <c r="CP344" t="str">
        <v>DWG 100448-15, OL02571</v>
      </c>
      <c r="CQ344" t="str">
        <v>DWG 100448-41</v>
      </c>
      <c r="CR344" t="str">
        <v>DWG 9890040, (10E),Section Part, OL01139</v>
      </c>
      <c r="CS344" t="str">
        <v>DWG 9890040, (10E),Section, OL01139</v>
      </c>
      <c r="CT344" t="str">
        <v>DWG 9890040, (11E)</v>
      </c>
      <c r="CU344" t="str">
        <v>DWG 9890040, (11E), Pins with Flats</v>
      </c>
      <c r="CV344" t="str">
        <v>DWG 9890040, (12E),  Pass=.002 or less</v>
      </c>
      <c r="CW344" t="str">
        <v>DWG 9890040, (12E), See Image</v>
      </c>
      <c r="CX344" t="str">
        <v>DWG 9890040, (1E), OL01431</v>
      </c>
      <c r="CY344" t="str">
        <v>DWG 9890040, (1E), OL01432</v>
      </c>
      <c r="CZ344" t="str">
        <v>DWG 9890040, (2E), OL01432</v>
      </c>
      <c r="DA344" t="str">
        <v>DWG 9890040, (3E)</v>
      </c>
      <c r="DB344" t="str">
        <v>DWG 9890040, (4E)</v>
      </c>
      <c r="DC344" t="str">
        <v>DWG 9890040, (5E), OL02336</v>
      </c>
      <c r="DD344" t="str">
        <v>DWG 9890040, (6E)</v>
      </c>
      <c r="DE344" t="str">
        <v>DWG 9890040, (7E)</v>
      </c>
      <c r="DF344" t="str">
        <v>DWG 9890040, (8E), OL01433</v>
      </c>
      <c r="DG344" t="str">
        <v>DWG 9890040, (8E), OL01433, Section</v>
      </c>
      <c r="DH344" t="str">
        <v>DWG 9890040, (9E), Close to Rod Slot</v>
      </c>
      <c r="DI344" t="str">
        <v>DWG 9890040, (9E),Close to Rod Slot</v>
      </c>
      <c r="DJ344" t="str">
        <v>DWG FRM0105 PAGE 2</v>
      </c>
      <c r="DK344" t="str">
        <v>DWG# 100448-41</v>
      </c>
      <c r="DL344" t="str">
        <v>DWG# 100448-44</v>
      </c>
      <c r="DM344" t="str">
        <v>DWG# 9890003  (1), Section OL00436/A</v>
      </c>
      <c r="DN344" t="str">
        <v>DWG# 9890003 (3), Ring Gauge Constrained</v>
      </c>
      <c r="DO344" t="str">
        <v>DWG# 9890003 (4), Section</v>
      </c>
      <c r="DP344" t="str">
        <v>DWG#100448-26, Balloon 1K, OL02350</v>
      </c>
      <c r="DQ344" t="str">
        <v>DWG#100448-26, Balloon 2K, OL02350</v>
      </c>
      <c r="DR344" t="str">
        <v>DWG#100448-26, Balloon 3K, OL02363</v>
      </c>
      <c r="DS344" t="str">
        <v>DWG#100448-26, Balloon 4K</v>
      </c>
      <c r="DT344" t="str">
        <v>DWG#100448-26, Balloon 5K, Section</v>
      </c>
      <c r="DU344" t="str">
        <v>DWG#100448-26, Balloon 6K</v>
      </c>
      <c r="DV344" t="str">
        <v>DWG#100448-26, Balloon 7K, Section</v>
      </c>
      <c r="DW344" t="str">
        <v>DWG#100448-26, Mfg. Tol.</v>
      </c>
      <c r="DX344" t="str">
        <v>DWG#9890003 (2) Ring Gauge Constrained</v>
      </c>
      <c r="DY344" t="str">
        <v>DWG#9890044</v>
      </c>
      <c r="DZ344" t="str">
        <v>DWG#9890044 .1985 to .2005=Pass</v>
      </c>
      <c r="EA344" t="str">
        <v>DWG#9890044 Overlay OL02441</v>
      </c>
      <c r="EB344" t="str">
        <v>DWG#9890044, OL02441</v>
      </c>
      <c r="EC344" t="str">
        <v>DWG#FRM0105</v>
      </c>
      <c r="ED344" t="str">
        <v>EXT.</v>
      </c>
      <c r="EE344" t="str">
        <v>EXT. Section, OL02460</v>
      </c>
      <c r="EF344" t="str">
        <v>EXT., OL04223</v>
      </c>
      <c r="EG344" t="str">
        <v>Flat Drop Indicator Tip</v>
      </c>
      <c r="EH344" t="str">
        <v>Full Go Pin, No Light, at Radius</v>
      </c>
      <c r="EI344" t="str">
        <v>Function Check</v>
      </c>
      <c r="EJ344" t="str">
        <v>GO Function Gauge</v>
      </c>
      <c r="EK344" t="str">
        <v>Go Gauge for Balloon 1 &amp; 4</v>
      </c>
      <c r="EL344" t="str">
        <v>Go Pin must pass through</v>
      </c>
      <c r="EM344" t="str">
        <v>Greater than .005 = Fail, Section</v>
      </c>
      <c r="EN344" t="str">
        <v>Greater than .025 out of center = Fail</v>
      </c>
      <c r="EO344" t="str">
        <v>Greater than 2.6 = Pass</v>
      </c>
      <c r="EP344" t="str">
        <v>Green = Pass, Red = Fail</v>
      </c>
      <c r="EQ344" t="str">
        <v>Hex Depth</v>
      </c>
      <c r="ER344" t="str">
        <v>Hex Minor</v>
      </c>
      <c r="ES344" t="str">
        <v>Hole Dia.</v>
      </c>
      <c r="ET344" t="str">
        <v>Hook or Disk Tip</v>
      </c>
      <c r="EU344" t="str">
        <v>ID Sphere Finish</v>
      </c>
      <c r="EV344" t="str">
        <v>ID/OD Both Sides, Diff. .002 or less = Pass</v>
      </c>
      <c r="EW344" t="str">
        <v>If Looks Big, Section</v>
      </c>
      <c r="EX344" t="str">
        <v>If Looks Small, Section</v>
      </c>
      <c r="EY344" t="str">
        <v>Insp. Close to Break Away, Mfg.Tol.</v>
      </c>
      <c r="EZ344" t="str">
        <v>INT.</v>
      </c>
      <c r="FA344" t="str">
        <v>INT. Section, OL02460</v>
      </c>
      <c r="FB344" t="str">
        <v>INT., OL04223</v>
      </c>
      <c r="FC344" t="str">
        <v>Intersect. of 7.7 &amp; R0.10</v>
      </c>
      <c r="FD344" t="str">
        <v>Intersect. of 8.79 and R.25 MAX</v>
      </c>
      <c r="FE344" t="str">
        <v>Keep Ind. Tip away from corner</v>
      </c>
      <c r="FF344" t="str">
        <v>L31</v>
      </c>
      <c r="FG344" t="str">
        <v>Laser Mark</v>
      </c>
      <c r="FH344" t="str">
        <v>LASER PER NOTE 4</v>
      </c>
      <c r="FI344" t="str">
        <v>LASER PER NOTE 4, Final Check 1 only</v>
      </c>
      <c r="FJ344" t="str">
        <v>Less than .002 out of center = Pass</v>
      </c>
      <c r="FK344" t="str">
        <v>Less than 2.75 = Pass, Section</v>
      </c>
      <c r="FL344" t="str">
        <v>List as pin. Not Calibrated</v>
      </c>
      <c r="FM344" t="str">
        <v>M9 X 1.25 BUTT See Comment Image</v>
      </c>
      <c r="FN344" t="str">
        <v>Manual Section</v>
      </c>
      <c r="FO344" t="str">
        <v>Max Deep .241 NO-GO =.42</v>
      </c>
      <c r="FP344" t="str">
        <v>MAX Depth of (Note 7) .241 NO-GO Pin</v>
      </c>
      <c r="FQ344" t="str">
        <v>Measure from Blue Line, See Image</v>
      </c>
      <c r="FR344" t="str">
        <v>Measure Width of Blue Area, See Image</v>
      </c>
      <c r="FS344" t="str">
        <v>Mfg. Tol</v>
      </c>
      <c r="FT344" t="str">
        <v>Mfg. Tol, See Image</v>
      </c>
      <c r="FU344" t="str">
        <v>Mfg. Tol.</v>
      </c>
      <c r="FV344" t="str">
        <v>Mfg. Tol. "A"</v>
      </c>
      <c r="FW344" t="str">
        <v>Mfg. Tol. (Zero on Gauge Full Dia. Lead)</v>
      </c>
      <c r="FX344" t="str">
        <v>Mfg. Tol. Balloon 11, See Image</v>
      </c>
      <c r="FY344" t="str">
        <v>Mfg. Tol. Balloon 4</v>
      </c>
      <c r="FZ344" t="str">
        <v>Mfg. Tol. Balloon 7</v>
      </c>
      <c r="GA344" t="str">
        <v xml:space="preserve">Mfg. Tol. C-Bore Face (Ballo 28) </v>
      </c>
      <c r="GB344" t="str">
        <v>Mfg. Tol. Section</v>
      </c>
      <c r="GC344" t="str">
        <v>Mfg. Tol. See Image</v>
      </c>
      <c r="GD344" t="str">
        <v>Mfg. Tol., 3 Places, Record MAX</v>
      </c>
      <c r="GE344" t="str">
        <v>Mfg. Tol., Balloon 11</v>
      </c>
      <c r="GF344" t="str">
        <v>Mfg. Tol., Balloon 7</v>
      </c>
      <c r="GG344" t="str">
        <v>Mfg. Tol., Blank</v>
      </c>
      <c r="GH344" t="str">
        <v>Mfg. Tol., Blank, Balloon 12</v>
      </c>
      <c r="GI344" t="str">
        <v>Mfg. Tol., Blend to SØ.320</v>
      </c>
      <c r="GJ344" t="str">
        <v>Mfg. Tol., Calculation</v>
      </c>
      <c r="GK344" t="str">
        <v>Mfg. Tol., For Mill Fixture</v>
      </c>
      <c r="GL344" t="str">
        <v>Mfg. Tol., L32</v>
      </c>
      <c r="GM344" t="str">
        <v>Mfg. Tol., L33</v>
      </c>
      <c r="GN344" t="str">
        <v>Mfg. Tol., No Tool Marks</v>
      </c>
      <c r="GO344" t="str">
        <v>Mfg. Tol., OL03361</v>
      </c>
      <c r="GP344" t="str">
        <v>Mfg. Tol., Record off center value</v>
      </c>
      <c r="GQ344" t="str">
        <v>Mfg. Tol., Same 3 Places, Record MIN</v>
      </c>
      <c r="GR344" t="str">
        <v>Mfg. Tol., Section</v>
      </c>
      <c r="GS344" t="str">
        <v>Mfg. Tol., Section B-B</v>
      </c>
      <c r="GT344" t="str">
        <v>Mfg. Tol., Section, OL03361</v>
      </c>
      <c r="GU344" t="str">
        <v>Mfg. Tol., Section, Per Note 2</v>
      </c>
      <c r="GV344" t="str">
        <v>Mfg. Tol., See Image</v>
      </c>
      <c r="GW344" t="str">
        <v>Mfg. Tol., See Image, Bore in Blue</v>
      </c>
      <c r="GX344" t="str">
        <v>Mfg. Tol., See Image, Hook Tip</v>
      </c>
      <c r="GY344" t="str">
        <v>Mfg. Tol., Sharp Okay No Burr</v>
      </c>
      <c r="GZ344" t="str">
        <v>Mfg. Tol., Threadless Blank</v>
      </c>
      <c r="HA344" t="str">
        <v>Mfg.Tol.</v>
      </c>
      <c r="HB344" t="str">
        <v>Mgf. To., T.S.C.</v>
      </c>
      <c r="HC344" t="str">
        <v>Milled Feature</v>
      </c>
      <c r="HD344" t="str">
        <v>Milled Feature, OL04045</v>
      </c>
      <c r="HE344" t="str">
        <v>More than .0005 out of center = Fail</v>
      </c>
      <c r="HF344" t="str">
        <v>Must Pass Through</v>
      </c>
      <c r="HG344" t="str">
        <v>Must pass through gauge</v>
      </c>
      <c r="HH344" t="str">
        <v>Must Pass Through Go Gauge</v>
      </c>
      <c r="HI344" t="str">
        <v>Must Pass, See Image.</v>
      </c>
      <c r="HJ344" t="str">
        <v>NA</v>
      </c>
      <c r="HK344" t="str">
        <v>Narrow Area</v>
      </c>
      <c r="HL344" t="str">
        <v>Near Balloon 21</v>
      </c>
      <c r="HM344" t="str">
        <v>Near Datum B</v>
      </c>
      <c r="HN344" t="str">
        <v>Neck Dia.</v>
      </c>
      <c r="HO344" t="str">
        <v>Neck to Head Rad.</v>
      </c>
      <c r="HP344" t="str">
        <v>No Copper Deposits Allowed</v>
      </c>
      <c r="HQ344" t="str">
        <v>No Section</v>
      </c>
      <c r="HR344" t="str">
        <v>No Section, .01 to .014 = Pass</v>
      </c>
      <c r="HS344" t="str">
        <v>No Section, Rotate Part</v>
      </c>
      <c r="HT344" t="str">
        <v>No Section, See Image</v>
      </c>
      <c r="HU344" t="str">
        <v>No Slot, Section B-B</v>
      </c>
      <c r="HV344" t="str">
        <v>No visual step = Pass</v>
      </c>
      <c r="HW344" t="str">
        <v>Not to exceed .95 Deep</v>
      </c>
      <c r="HX344" t="str">
        <v>Note 1</v>
      </c>
      <c r="HY344" t="str">
        <v>OL00333/A</v>
      </c>
      <c r="HZ344" t="str">
        <v>OL00519</v>
      </c>
      <c r="IA344" t="str">
        <v>OL00520</v>
      </c>
      <c r="IB344" t="str">
        <v>OL00529</v>
      </c>
      <c r="IC344" t="str">
        <v>OL00542</v>
      </c>
      <c r="ID344" t="str">
        <v>OL00724</v>
      </c>
      <c r="IE344" t="str">
        <v>OL01250</v>
      </c>
      <c r="IF344" t="str">
        <v>OL01869, Threadless Blank</v>
      </c>
      <c r="IG344" t="str">
        <v>OL01870, Section</v>
      </c>
      <c r="IH344" t="str">
        <v>OL02255</v>
      </c>
      <c r="II344" t="str">
        <v>OL02255, Mfg. Tol.</v>
      </c>
      <c r="IJ344" t="str">
        <v>OL02302</v>
      </c>
      <c r="IK344" t="str">
        <v xml:space="preserve">OL02318  needed per image instructions </v>
      </c>
      <c r="IL344" t="str">
        <v>OL02556</v>
      </c>
      <c r="IM344" t="str">
        <v>OL02557</v>
      </c>
      <c r="IN344" t="str">
        <v>OL02567</v>
      </c>
      <c r="IO344" t="str">
        <v>OL02653</v>
      </c>
      <c r="IP344" t="str">
        <v>OL02718</v>
      </c>
      <c r="IQ344" t="str">
        <v>OL02841</v>
      </c>
      <c r="IR344" t="str">
        <v>OL02842</v>
      </c>
      <c r="IS344" t="str">
        <v>OL02844</v>
      </c>
      <c r="IT344" t="str">
        <v>OL02871</v>
      </c>
      <c r="IU344" t="str">
        <v>OL02887</v>
      </c>
      <c r="IV344" t="str">
        <v>OL03500</v>
      </c>
      <c r="IW344" t="str">
        <v>OL03766</v>
      </c>
      <c r="IX344" t="str">
        <v>OL03868</v>
      </c>
      <c r="IY344" t="str">
        <v>OL03869</v>
      </c>
      <c r="IZ344" t="str">
        <v>OL03870</v>
      </c>
      <c r="JA344" t="str">
        <v>OL03873, DWG# 100448-44</v>
      </c>
      <c r="JB344" t="str">
        <v>OL03949</v>
      </c>
      <c r="JC344" t="str">
        <v xml:space="preserve">OL04043, Section </v>
      </c>
      <c r="JD344" t="str">
        <v xml:space="preserve">OL04044, Section </v>
      </c>
      <c r="JE344" t="str">
        <v>OL04045</v>
      </c>
      <c r="JF344" t="str">
        <v>OL04045, Milled Feature</v>
      </c>
      <c r="JG344" t="str">
        <v>OL04063</v>
      </c>
      <c r="JH344" t="str">
        <v>OL04064</v>
      </c>
      <c r="JI344" t="str">
        <v>OL04065</v>
      </c>
      <c r="JJ344" t="str">
        <v>OL04181</v>
      </c>
      <c r="JK344" t="str">
        <v>OL04218</v>
      </c>
      <c r="JL344" t="str">
        <v>OL04224, See Image</v>
      </c>
      <c r="JM344" t="str">
        <v>OL04374</v>
      </c>
      <c r="JN344" t="str">
        <v>OL04375, Section M-M</v>
      </c>
      <c r="JO344" t="str">
        <v>OL04376, Section M-M</v>
      </c>
      <c r="JP344" t="str">
        <v>OL04443</v>
      </c>
      <c r="JQ344" t="str">
        <v>OL04444</v>
      </c>
      <c r="JR344" t="str">
        <v>OL05000</v>
      </c>
      <c r="JS344" t="str">
        <v>One side of slot</v>
      </c>
      <c r="JT344" t="str">
        <v>Other side of slot</v>
      </c>
      <c r="JU344" t="str">
        <v>Out of center more than .002 = Fail</v>
      </c>
      <c r="JV344" t="str">
        <v>Out of center more than.002 = Fail</v>
      </c>
      <c r="JW344" t="str">
        <v>Overlay OL02713</v>
      </c>
      <c r="JX344" t="str">
        <v>Overlay OL02714</v>
      </c>
      <c r="JY344" t="str">
        <v>Overlay OL02718</v>
      </c>
      <c r="JZ344" t="str">
        <v>Overlay OL03831, Mfg. Tol.</v>
      </c>
      <c r="KA344" t="str">
        <v>Part Without Slots</v>
      </c>
      <c r="KB344" t="str">
        <v>Part Without Slots, See Image</v>
      </c>
      <c r="KC344" t="str">
        <v xml:space="preserve">Pass = .0254 or Less </v>
      </c>
      <c r="KD344" t="str">
        <v>PD MIN = 4.361, PD MAX = 4.456</v>
      </c>
      <c r="KE344" t="str">
        <v>Per Balloon 2 Note</v>
      </c>
      <c r="KF344" t="str">
        <v>Per drawing note(s) 8.</v>
      </c>
      <c r="KG344" t="str">
        <v>Point or Sphere Tip</v>
      </c>
      <c r="KH344" t="str">
        <v>Point Tip</v>
      </c>
      <c r="KI344" t="str">
        <v>R.9 to R1.1 = Pass, See Image</v>
      </c>
      <c r="KJ344" t="str">
        <v>Ram Construction</v>
      </c>
      <c r="KK344" t="str">
        <v>Record Same Pass / Fail All Balloons</v>
      </c>
      <c r="KL344" t="str">
        <v>Ref. Balloon 1</v>
      </c>
      <c r="KM344" t="str">
        <v>Ref. Balloon 12</v>
      </c>
      <c r="KN344" t="str">
        <v>Ref. Balloon 13, 100% AQL</v>
      </c>
      <c r="KO344" t="str">
        <v>Ref. Balloon 2</v>
      </c>
      <c r="KP344" t="str">
        <v>Ref. Balloon 21, 100% AQL</v>
      </c>
      <c r="KQ344" t="str">
        <v>Ref. Balloon 4</v>
      </c>
      <c r="KR344" t="str">
        <v>Ref. Balloon 7</v>
      </c>
      <c r="KS344" t="str">
        <v>Ref. Balloon 8</v>
      </c>
      <c r="KT344" t="str">
        <v>Relieved Pin Gauges 09236 &amp; 09235</v>
      </c>
      <c r="KU344" t="str">
        <v>Rotate Part</v>
      </c>
      <c r="KV344" t="str">
        <v>Rotate Part, See Image</v>
      </c>
      <c r="KW344" t="str">
        <v>Same as Root Radius</v>
      </c>
      <c r="KX344" t="str">
        <v>Section</v>
      </c>
      <c r="KY344" t="str">
        <v>Section B-B</v>
      </c>
      <c r="KZ344" t="str">
        <v>Section B-B, Distance Between Grooves</v>
      </c>
      <c r="LA344" t="str">
        <v>Section C-C</v>
      </c>
      <c r="LB344" t="str">
        <v>Section Part</v>
      </c>
      <c r="LC344" t="str">
        <v>Section Part, Measured from Opposite Face</v>
      </c>
      <c r="LD344" t="str">
        <v>Section, Broachless Blank</v>
      </c>
      <c r="LE344" t="str">
        <v>Section, EXT. Sphere Location.</v>
      </c>
      <c r="LF344" t="str">
        <v>Section, Hex Cham. Ang.</v>
      </c>
      <c r="LG344" t="str">
        <v>Section, Hex Fillet Rad.</v>
      </c>
      <c r="LH344" t="str">
        <v>Section, INT. Feature</v>
      </c>
      <c r="LI344" t="str">
        <v>Section, INT. Sphere Location.</v>
      </c>
      <c r="LJ344" t="str">
        <v>Section, Mfg. Tol.</v>
      </c>
      <c r="LK344" t="str">
        <v>Section, Mfg. Tol., See Image</v>
      </c>
      <c r="LL344" t="str">
        <v>Section, OL00486</v>
      </c>
      <c r="LM344" t="str">
        <v>Section, OL00542</v>
      </c>
      <c r="LN344" t="str">
        <v>Section, OL00543</v>
      </c>
      <c r="LO344" t="str">
        <v>Section, OL00544</v>
      </c>
      <c r="LP344" t="str">
        <v>Section, OL00545</v>
      </c>
      <c r="LQ344" t="str">
        <v>Section, OL00546</v>
      </c>
      <c r="LR344" t="str">
        <v>Section, OL00547</v>
      </c>
      <c r="LS344" t="str">
        <v>Section, OL00555</v>
      </c>
      <c r="LT344" t="str">
        <v>Section, OL00725</v>
      </c>
      <c r="LU344" t="str">
        <v>Section, OL01430</v>
      </c>
      <c r="LV344" t="str">
        <v>Section, OL01434</v>
      </c>
      <c r="LW344" t="str">
        <v>Section, OL01435</v>
      </c>
      <c r="LX344" t="str">
        <v>Section, OL01807</v>
      </c>
      <c r="LY344" t="str">
        <v>Section, OL01830</v>
      </c>
      <c r="LZ344" t="str">
        <v>Section, OL02351</v>
      </c>
      <c r="MA344" t="str">
        <v>Section, OL02519</v>
      </c>
      <c r="MB344" t="str">
        <v>Section, OL02520</v>
      </c>
      <c r="MC344" t="str">
        <v>Section, OL02522</v>
      </c>
      <c r="MD344" t="str">
        <v>Section, OL02540</v>
      </c>
      <c r="ME344" t="str">
        <v>Section, OL02541</v>
      </c>
      <c r="MF344" t="str">
        <v>Section, OL02552</v>
      </c>
      <c r="MG344" t="str">
        <v>Section, OL02553</v>
      </c>
      <c r="MH344" t="str">
        <v>Section, OL02554</v>
      </c>
      <c r="MI344" t="str">
        <v>Section, OL02555</v>
      </c>
      <c r="MJ344" t="str">
        <v>Section, OL02558</v>
      </c>
      <c r="MK344" t="str">
        <v>Section, OL02559</v>
      </c>
      <c r="ML344" t="str">
        <v>Section, OL02560</v>
      </c>
      <c r="MM344" t="str">
        <v>Section, OL02619</v>
      </c>
      <c r="MN344" t="str">
        <v>Section, OL02620</v>
      </c>
      <c r="MO344" t="str">
        <v>Section, OL02621</v>
      </c>
      <c r="MP344" t="str">
        <v>Section, OL02622</v>
      </c>
      <c r="MQ344" t="str">
        <v>Section, OL02623</v>
      </c>
      <c r="MR344" t="str">
        <v>Section, OL02624</v>
      </c>
      <c r="MS344" t="str">
        <v>Section, OL02652</v>
      </c>
      <c r="MT344" t="str">
        <v>Section, OL02680</v>
      </c>
      <c r="MU344" t="str">
        <v>Section, OL02793</v>
      </c>
      <c r="MV344" t="str">
        <v>Section, OL02823</v>
      </c>
      <c r="MW344" t="str">
        <v>Section, OL02843</v>
      </c>
      <c r="MX344" t="str">
        <v>Section, OL03026, Ext.</v>
      </c>
      <c r="MY344" t="str">
        <v>Section, OL03026, Int.</v>
      </c>
      <c r="MZ344" t="str">
        <v>Section, OL03570, DWG# 100448-41</v>
      </c>
      <c r="NA344" t="str">
        <v>Section, OL03781</v>
      </c>
      <c r="NB344" t="str">
        <v>Section, OL03911</v>
      </c>
      <c r="NC344" t="str">
        <v>Section, OL03912</v>
      </c>
      <c r="ND344" t="str">
        <v>Section, OL03928</v>
      </c>
      <c r="NE344" t="str">
        <v>Section, OL03929</v>
      </c>
      <c r="NF344" t="str">
        <v>Section, OL04030</v>
      </c>
      <c r="NG344" t="str">
        <v>Section, OL04037</v>
      </c>
      <c r="NH344" t="str">
        <v>Section, OL04038</v>
      </c>
      <c r="NI344" t="str">
        <v>Section, OL04046</v>
      </c>
      <c r="NJ344" t="str">
        <v>Section, OL04065</v>
      </c>
      <c r="NK344" t="str">
        <v>Section, OL04066</v>
      </c>
      <c r="NL344" t="str">
        <v>Section, OL04067</v>
      </c>
      <c r="NM344" t="str">
        <v>Section, OL04069</v>
      </c>
      <c r="NN344" t="str">
        <v>Section, OL04071</v>
      </c>
      <c r="NO344" t="str">
        <v>Section, OL04173</v>
      </c>
      <c r="NP344" t="str">
        <v>Section, OL04174</v>
      </c>
      <c r="NQ344" t="str">
        <v>Section, OL04214</v>
      </c>
      <c r="NR344" t="str">
        <v>Section, OL04215</v>
      </c>
      <c r="NS344" t="str">
        <v>Section, OL04216</v>
      </c>
      <c r="NT344" t="str">
        <v>Section, OL04217</v>
      </c>
      <c r="NU344" t="str">
        <v>Section, Overlay OL02716</v>
      </c>
      <c r="NV344" t="str">
        <v>Section, Overlay OL02717</v>
      </c>
      <c r="NW344" t="str">
        <v>Section, See Image</v>
      </c>
      <c r="NX344" t="str">
        <v>Section, See Image, DWG# 100448-41</v>
      </c>
      <c r="NY344" t="str">
        <v>Section, Without Sots</v>
      </c>
      <c r="NZ344" t="str">
        <v>See Comments Sheet</v>
      </c>
      <c r="OA344" t="str">
        <v>See Comments Sheet, OL02318</v>
      </c>
      <c r="OB344" t="str">
        <v>See Image</v>
      </c>
      <c r="OC344" t="str">
        <v>See Image, .005 or Less = Pass</v>
      </c>
      <c r="OD344" t="str">
        <v>See Image, Check Near Radius</v>
      </c>
      <c r="OE344" t="str">
        <v>See Image, Constrained</v>
      </c>
      <c r="OF344" t="str">
        <v>See Image, Distance Between Flats</v>
      </c>
      <c r="OG344" t="str">
        <v xml:space="preserve">See Image, Mfg. Tol, Section A-A </v>
      </c>
      <c r="OH344" t="str">
        <v>See image, Mfg. Tol.</v>
      </c>
      <c r="OI344" t="str">
        <v>See Image, Mic. Across Flats</v>
      </c>
      <c r="OJ344" t="str">
        <v>See Image, OL02850</v>
      </c>
      <c r="OK344" t="str">
        <v>See Image, OL02880</v>
      </c>
      <c r="OL344" t="str">
        <v>See Image, OL03926</v>
      </c>
      <c r="OM344" t="str">
        <v>See Image, OL03927</v>
      </c>
      <c r="ON344" t="str">
        <v>See Image, OL04003</v>
      </c>
      <c r="OO344" t="str">
        <v>'See Image, OL04342,  Best Fit Joe Block</v>
      </c>
      <c r="OP344" t="str">
        <v>See Image, OL04342,  Blank</v>
      </c>
      <c r="OQ344" t="str">
        <v>See Image, OL04342, Blank</v>
      </c>
      <c r="OR344" t="str">
        <v>See Image, OL04343, Blank</v>
      </c>
      <c r="OS344" t="str">
        <v>See Image, Pass = .002 or Less</v>
      </c>
      <c r="OT344" t="str">
        <v>See Image, Rcd. MAX</v>
      </c>
      <c r="OU344" t="str">
        <v>See Image, Rcd. MIN</v>
      </c>
      <c r="OV344" t="str">
        <v>See Image, Section</v>
      </c>
      <c r="OW344" t="str">
        <v>See Image, Section A-A</v>
      </c>
      <c r="OX344" t="str">
        <v>See Image, Section B-B</v>
      </c>
      <c r="OY344" t="str">
        <v>See Image, Section B-B, TSC</v>
      </c>
      <c r="OZ344" t="str">
        <v>See Image, Shank Drawing # 18000-XX-XX A</v>
      </c>
      <c r="PA344" t="str">
        <v>Sequencial Laser 01, 120 Per Print</v>
      </c>
      <c r="PB344" t="str">
        <v>Set to .202, Zero on Thread Lead</v>
      </c>
      <c r="PC344" t="str">
        <v>Sharp OK, No Burr</v>
      </c>
      <c r="PD344" t="str">
        <v>Sharp OK, No Raised Edge, See Image</v>
      </c>
      <c r="PE344" t="str">
        <v>Sharp OK, No Raised Edges</v>
      </c>
      <c r="PF344" t="str">
        <v>Sharp okay no raised edge</v>
      </c>
      <c r="PG344" t="str">
        <v>Sharp Okay, No Burr</v>
      </c>
      <c r="PH344" t="str">
        <v>Sharp Okay, No Raised Edge</v>
      </c>
      <c r="PI344" t="str">
        <v>Sharp Okay, No Raised Edges,</v>
      </c>
      <c r="PJ344" t="str">
        <v>Sharp Okay, See Image</v>
      </c>
      <c r="PK344" t="str">
        <v xml:space="preserve">Start of Radius @ .195 </v>
      </c>
      <c r="PL344" t="str">
        <v xml:space="preserve">Start of Radius @ .21 </v>
      </c>
      <c r="PM344" t="str">
        <v xml:space="preserve">T.S.C. </v>
      </c>
      <c r="PN344" t="str">
        <v>Tangent Point</v>
      </c>
      <c r="PO344" t="str">
        <v>Tangent point of R.50</v>
      </c>
      <c r="PP344" t="str">
        <v>Taper Check, Mfg.Tol.</v>
      </c>
      <c r="PQ344" t="str">
        <v>Taper Check, Mfg.Tol., See Image</v>
      </c>
      <c r="PR344" t="str">
        <v>Thrd. Minor Ø</v>
      </c>
      <c r="PS344" t="str">
        <v>Thrd. Relief Ø</v>
      </c>
      <c r="PT344" t="str">
        <v>Threadless Blank</v>
      </c>
      <c r="PU344" t="str">
        <v>Threadless Blank, From Major Ø</v>
      </c>
      <c r="PV344" t="str">
        <v>Threadless Blank, Mfg. Tol.</v>
      </c>
      <c r="PW344" t="str">
        <v>Threadless Blank, Thrd. to Neck Rad.</v>
      </c>
      <c r="PX344" t="str">
        <v>Thredless Blank</v>
      </c>
      <c r="PY344" t="str">
        <v>To center of R.005</v>
      </c>
      <c r="PZ344" t="str">
        <v>Torx Min. Dia.</v>
      </c>
      <c r="QA344" t="str">
        <v>Turn Ø Free of Mill Marks</v>
      </c>
      <c r="QB344" t="str">
        <v>Use (Full) GO Hex</v>
      </c>
      <c r="QC344" t="str">
        <v>Use Balloon 1 FULL Gauge</v>
      </c>
      <c r="QD344" t="str">
        <v>Use Balloon 9 FULL GO</v>
      </c>
      <c r="QE344" t="str">
        <v>Use Best Fit Pin</v>
      </c>
      <c r="QF344" t="str">
        <v>Use Disk Tip</v>
      </c>
      <c r="QG344" t="str">
        <v>Use flat bottomed indicator tip.</v>
      </c>
      <c r="QH344" t="str">
        <v xml:space="preserve">Use Full .093 Go Hex </v>
      </c>
      <c r="QI344" t="str">
        <v xml:space="preserve">Use Full .0930 Go Hex </v>
      </c>
      <c r="QJ344" t="str">
        <v>Use Full .1235 Go Hex</v>
      </c>
      <c r="QK344" t="str">
        <v>Use Gauge K2-98-8019-04, See Image</v>
      </c>
      <c r="QL344" t="str">
        <v>Use large flat indicator tip</v>
      </c>
      <c r="QM344" t="str">
        <v>Use Pins.3330/.3350, See Image MAX NO-GO</v>
      </c>
      <c r="QN344" t="str">
        <v>Use Pointed Drop Indicator Tip</v>
      </c>
      <c r="QO344" t="str">
        <v>V-Block</v>
      </c>
      <c r="QP344" t="str">
        <v>V-Block,  AMB for 13</v>
      </c>
      <c r="QQ344" t="str">
        <v>V-Block,  Hex Cham. Dia.</v>
      </c>
      <c r="QR344" t="str">
        <v>V-Block, Hex Depth</v>
      </c>
      <c r="QS344" t="str">
        <v>VBU Gauge</v>
      </c>
      <c r="QT344" t="str">
        <v>Visibally smaller than HEX=Pass</v>
      </c>
      <c r="QU344" t="str">
        <v>Visual Per Drawing</v>
      </c>
      <c r="QV344" t="str">
        <v>Whirl Blank</v>
      </c>
      <c r="QW344" t="str">
        <v xml:space="preserve">Whirl Blank </v>
      </c>
      <c r="QX344" t="str">
        <v>Whirl Blank, Neck Rad. End to Head CL</v>
      </c>
      <c r="QY344" t="str">
        <v>Whirl Blank, Nose Start Dia.</v>
      </c>
      <c r="QZ344" t="str">
        <v>Whirl Blank, Nose Start Dist.</v>
      </c>
      <c r="RA344" t="str">
        <v>Whirl Blank, Thrd. Minor</v>
      </c>
      <c r="RB344" t="str">
        <v>Whirl Blank, Thrd. Pullout Dia.</v>
      </c>
      <c r="RC344" t="str">
        <v>Whole Part, Removal is at Assy. Level</v>
      </c>
      <c r="RD344" t="str">
        <v>Wide Area</v>
      </c>
      <c r="RE344" t="str">
        <v>Zero on End of Go Gauge</v>
      </c>
    </row>
    <row r="345" spans="1:473">
      <c r="A345" t="s">
        <v>973</v>
      </c>
      <c r="C345" t="str" cm="1">
        <f t="array" ref="C345:RE345">TRANSPOSE(_xlfn._xlws.SORT(_xlfn._xlws.FILTER($A$2:$A$600,ISNUMBER(SEARCH('PartLib Table'!M362,$A$2:$A$600)),"not found")))</f>
        <v xml:space="preserve"> 'C', Whirl Blank</v>
      </c>
      <c r="D345" t="str">
        <v xml:space="preserve"> See Image, Constrained</v>
      </c>
      <c r="E345" t="str">
        <v>(.04 to .12 range = Pass)</v>
      </c>
      <c r="F345" t="str">
        <v>(.042 FULL) Go Pin Seat Fully</v>
      </c>
      <c r="G345" t="str">
        <v>(B), Mfg. Tol.</v>
      </c>
      <c r="H345" t="str">
        <v>(B), O.A.L.</v>
      </c>
      <c r="I345" t="str">
        <v>.001 or less =Pass</v>
      </c>
      <c r="J345" t="str">
        <v>.001 or less out of center = Pass</v>
      </c>
      <c r="K345" t="str">
        <v>.002 or Less = Pass</v>
      </c>
      <c r="L345" t="str">
        <v>.002 or Less out of center = Pass</v>
      </c>
      <c r="M345" t="str">
        <v>.005 to .015 = Pass</v>
      </c>
      <c r="N345" t="str">
        <v>.0125 Mean, Section</v>
      </c>
      <c r="O345" t="str">
        <v>.025 or Less in X &amp; Y=Pass</v>
      </c>
      <c r="P345" t="str">
        <v>.038 Mean</v>
      </c>
      <c r="Q345" t="str">
        <v>.063 MM = .0024 IN, See Image</v>
      </c>
      <c r="R345" t="str">
        <v>.063MM = .0024"</v>
      </c>
      <c r="S345" t="str">
        <v>.243 NO-GO, Unconstrained, Must Not Start</v>
      </c>
      <c r="T345" t="str">
        <v>@ Back Face &amp; ID, No Raised Edge</v>
      </c>
      <c r="U345" t="str">
        <v>@ Back Face &amp; OD, No Raised Edge</v>
      </c>
      <c r="V345" t="str">
        <v>@ ID &amp; FACE</v>
      </c>
      <c r="W345" t="str">
        <v>@ OD &amp; BACK FACE</v>
      </c>
      <c r="X345" t="str">
        <v>@ OD &amp; FACE</v>
      </c>
      <c r="Y345" t="str">
        <v>Across from slot</v>
      </c>
      <c r="Z345" t="str">
        <v>All Edge Breaks</v>
      </c>
      <c r="AA345" t="str">
        <v>Attached to bar stock</v>
      </c>
      <c r="AB345" t="str">
        <v xml:space="preserve">Back Turn Fillet Rad. </v>
      </c>
      <c r="AC345" t="str">
        <v>Balloon 1 (DWG FRM0105 Page 2, NV-27)</v>
      </c>
      <c r="AD345" t="str">
        <v>Balloon 1 (DWG FRM0105, NV-30)</v>
      </c>
      <c r="AE345" t="str">
        <v>Balloon 1 (P# 9890002-20) OL00429/A</v>
      </c>
      <c r="AF345" t="str">
        <v>Balloon 1, DWG#FRM0105</v>
      </c>
      <c r="AG345" t="str">
        <v>Balloon 11, See Image</v>
      </c>
      <c r="AH345" t="str">
        <v xml:space="preserve">Balloon 2 (DWG FRM0105 Page 2, NV-27) </v>
      </c>
      <c r="AI345" t="str">
        <v>Balloon 2 (DWG FRM0105, NV-30)</v>
      </c>
      <c r="AJ345" t="str">
        <v>Balloon 2 (P# 9890002-20)</v>
      </c>
      <c r="AK345" t="str">
        <v>Balloon 2, DWG#FRM0105</v>
      </c>
      <c r="AL345" t="str">
        <v>Balloon 2, DWG#FRM0105, See Image</v>
      </c>
      <c r="AM345" t="str">
        <v>Balloon 3 (DWG FRM0105, NV-30 Minor)</v>
      </c>
      <c r="AN345" t="str">
        <v>Balloon 3 (DWG FRM0105, NV-30)</v>
      </c>
      <c r="AO345" t="str">
        <v>Balloon 3 (P# 9890002-20)</v>
      </c>
      <c r="AP345" t="str">
        <v>Balloon 4</v>
      </c>
      <c r="AQ345" t="str">
        <v>Balloon 4 (P# 9890002-20)</v>
      </c>
      <c r="AR345" t="str">
        <v>Below Middle Band</v>
      </c>
      <c r="AS345" t="str">
        <v>Best Fit Pin, .003 or Less =Pass</v>
      </c>
      <c r="AT345" t="str">
        <v>Blank</v>
      </c>
      <c r="AU345" t="str">
        <v>Blank Turn Maj.</v>
      </c>
      <c r="AV345" t="str">
        <v>Blank Turn Maj. Mill Flt., OL4172</v>
      </c>
      <c r="AW345" t="str">
        <v>Blank Without .010 Slots</v>
      </c>
      <c r="AX345" t="str">
        <v>Blank Without .010 Slots, Section</v>
      </c>
      <c r="AY345" t="str">
        <v>Blank without thread</v>
      </c>
      <c r="AZ345" t="str">
        <v xml:space="preserve">Blank, Center of V Grv. </v>
      </c>
      <c r="BA345" t="str">
        <v>Blank, Check R adjacent Balloon 17</v>
      </c>
      <c r="BB345" t="str">
        <v>Blank, EXT. Feature</v>
      </c>
      <c r="BC345" t="str">
        <v>Blank, See Image, OL04335</v>
      </c>
      <c r="BD345" t="str">
        <v>Blank, See Image, OL04336</v>
      </c>
      <c r="BE345" t="str">
        <v xml:space="preserve">Blank, Thrd. </v>
      </c>
      <c r="BF345" t="str">
        <v>Blank, Turn Tip</v>
      </c>
      <c r="BG345" t="str">
        <v>Blank, Without Thrd.</v>
      </c>
      <c r="BH345" t="str">
        <v>Blank, Without Thread</v>
      </c>
      <c r="BI345" t="str">
        <v xml:space="preserve">Blunt Start Blend to Minor </v>
      </c>
      <c r="BJ345" t="str">
        <v>Calc., Use Go HEX</v>
      </c>
      <c r="BK345" t="str">
        <v>Can't dig into OD</v>
      </c>
      <c r="BL345" t="str">
        <v>Carbide Gauge</v>
      </c>
      <c r="BM345" t="str">
        <v xml:space="preserve">Center of V Grv. </v>
      </c>
      <c r="BN345" t="str">
        <v>Centered Less than .03 = Pass</v>
      </c>
      <c r="BO345" t="str">
        <v>Centered within .0005 or Less = Pass</v>
      </c>
      <c r="BP345" t="str">
        <v>Centered within .001 or Less = Pass</v>
      </c>
      <c r="BQ345" t="str">
        <v>Centered within .0254 or Less = Pass</v>
      </c>
      <c r="BR345" t="str">
        <v>Check close to Rod Slot</v>
      </c>
      <c r="BS345" t="str">
        <v>Check every other hole</v>
      </c>
      <c r="BT345" t="str">
        <v>Check Go over full length of slot.</v>
      </c>
      <c r="BU345" t="str">
        <v>Check Near Closed End</v>
      </c>
      <c r="BV345" t="str">
        <v>Check per Print View, Away from Rod Slot</v>
      </c>
      <c r="BW345" t="str">
        <v>Check to Balloon 30 Go Pin</v>
      </c>
      <c r="BX345" t="str">
        <v>Check with .2705 SET Pin Inside Part</v>
      </c>
      <c r="BY345" t="str">
        <v>Check with Hex Up</v>
      </c>
      <c r="BZ345" t="str">
        <v>CMM Blank</v>
      </c>
      <c r="CA345" t="str">
        <v>Confirm Full Radius</v>
      </c>
      <c r="CB345" t="str">
        <v>Constrained in fixture</v>
      </c>
      <c r="CC345" t="str">
        <v>Constrained with Ring</v>
      </c>
      <c r="CD345" t="str">
        <v>Constrained, See Image</v>
      </c>
      <c r="CE345" t="str">
        <v>Dim. "A"</v>
      </c>
      <c r="CF345" t="str">
        <v>Dim. "B"</v>
      </c>
      <c r="CG345" t="str">
        <v>Dim. "C"</v>
      </c>
      <c r="CH345" t="str">
        <v>Dim. "D", Whirl Blank</v>
      </c>
      <c r="CI345" t="str">
        <v>Dim. "G"</v>
      </c>
      <c r="CJ345" t="str">
        <v>Dim. E, Blank Turn Maj. &amp;  Mill Flt</v>
      </c>
      <c r="CK345" t="str">
        <v>Dim. E, Blank Turn Maj.&amp;  Mill Flt</v>
      </c>
      <c r="CL345" t="str">
        <v>Dim. H, Whirl Blank</v>
      </c>
      <c r="CM345" t="str">
        <v>Dim. J, 'Blank Turn Maj. &amp; Whirl Blank</v>
      </c>
      <c r="CN345" t="str">
        <v>Disk Drop Indicator Tip</v>
      </c>
      <c r="CO345" t="str">
        <v>DWG 100448-15, Balloon F_1</v>
      </c>
      <c r="CP345" t="str">
        <v>DWG 100448-15, OL02571</v>
      </c>
      <c r="CQ345" t="str">
        <v>DWG 100448-41</v>
      </c>
      <c r="CR345" t="str">
        <v>DWG 9890040, (10E),Section Part, OL01139</v>
      </c>
      <c r="CS345" t="str">
        <v>DWG 9890040, (10E),Section, OL01139</v>
      </c>
      <c r="CT345" t="str">
        <v>DWG 9890040, (11E)</v>
      </c>
      <c r="CU345" t="str">
        <v>DWG 9890040, (11E), Pins with Flats</v>
      </c>
      <c r="CV345" t="str">
        <v>DWG 9890040, (12E),  Pass=.002 or less</v>
      </c>
      <c r="CW345" t="str">
        <v>DWG 9890040, (12E), See Image</v>
      </c>
      <c r="CX345" t="str">
        <v>DWG 9890040, (1E), OL01431</v>
      </c>
      <c r="CY345" t="str">
        <v>DWG 9890040, (1E), OL01432</v>
      </c>
      <c r="CZ345" t="str">
        <v>DWG 9890040, (2E), OL01432</v>
      </c>
      <c r="DA345" t="str">
        <v>DWG 9890040, (3E)</v>
      </c>
      <c r="DB345" t="str">
        <v>DWG 9890040, (4E)</v>
      </c>
      <c r="DC345" t="str">
        <v>DWG 9890040, (5E), OL02336</v>
      </c>
      <c r="DD345" t="str">
        <v>DWG 9890040, (6E)</v>
      </c>
      <c r="DE345" t="str">
        <v>DWG 9890040, (7E)</v>
      </c>
      <c r="DF345" t="str">
        <v>DWG 9890040, (8E), OL01433</v>
      </c>
      <c r="DG345" t="str">
        <v>DWG 9890040, (8E), OL01433, Section</v>
      </c>
      <c r="DH345" t="str">
        <v>DWG 9890040, (9E), Close to Rod Slot</v>
      </c>
      <c r="DI345" t="str">
        <v>DWG 9890040, (9E),Close to Rod Slot</v>
      </c>
      <c r="DJ345" t="str">
        <v>DWG FRM0105 PAGE 2</v>
      </c>
      <c r="DK345" t="str">
        <v>DWG# 100448-41</v>
      </c>
      <c r="DL345" t="str">
        <v>DWG# 100448-44</v>
      </c>
      <c r="DM345" t="str">
        <v>DWG# 9890003  (1), Section OL00436/A</v>
      </c>
      <c r="DN345" t="str">
        <v>DWG# 9890003 (3), Ring Gauge Constrained</v>
      </c>
      <c r="DO345" t="str">
        <v>DWG# 9890003 (4), Section</v>
      </c>
      <c r="DP345" t="str">
        <v>DWG#100448-26, Balloon 1K, OL02350</v>
      </c>
      <c r="DQ345" t="str">
        <v>DWG#100448-26, Balloon 2K, OL02350</v>
      </c>
      <c r="DR345" t="str">
        <v>DWG#100448-26, Balloon 3K, OL02363</v>
      </c>
      <c r="DS345" t="str">
        <v>DWG#100448-26, Balloon 4K</v>
      </c>
      <c r="DT345" t="str">
        <v>DWG#100448-26, Balloon 5K, Section</v>
      </c>
      <c r="DU345" t="str">
        <v>DWG#100448-26, Balloon 6K</v>
      </c>
      <c r="DV345" t="str">
        <v>DWG#100448-26, Balloon 7K, Section</v>
      </c>
      <c r="DW345" t="str">
        <v>DWG#100448-26, Mfg. Tol.</v>
      </c>
      <c r="DX345" t="str">
        <v>DWG#9890003 (2) Ring Gauge Constrained</v>
      </c>
      <c r="DY345" t="str">
        <v>DWG#9890044</v>
      </c>
      <c r="DZ345" t="str">
        <v>DWG#9890044 .1985 to .2005=Pass</v>
      </c>
      <c r="EA345" t="str">
        <v>DWG#9890044 Overlay OL02441</v>
      </c>
      <c r="EB345" t="str">
        <v>DWG#9890044, OL02441</v>
      </c>
      <c r="EC345" t="str">
        <v>DWG#FRM0105</v>
      </c>
      <c r="ED345" t="str">
        <v>EXT.</v>
      </c>
      <c r="EE345" t="str">
        <v>EXT. Section, OL02460</v>
      </c>
      <c r="EF345" t="str">
        <v>EXT., OL04223</v>
      </c>
      <c r="EG345" t="str">
        <v>Flat Drop Indicator Tip</v>
      </c>
      <c r="EH345" t="str">
        <v>Full Go Pin, No Light, at Radius</v>
      </c>
      <c r="EI345" t="str">
        <v>Function Check</v>
      </c>
      <c r="EJ345" t="str">
        <v>GO Function Gauge</v>
      </c>
      <c r="EK345" t="str">
        <v>Go Gauge for Balloon 1 &amp; 4</v>
      </c>
      <c r="EL345" t="str">
        <v>Go Pin must pass through</v>
      </c>
      <c r="EM345" t="str">
        <v>Greater than .005 = Fail, Section</v>
      </c>
      <c r="EN345" t="str">
        <v>Greater than .025 out of center = Fail</v>
      </c>
      <c r="EO345" t="str">
        <v>Greater than 2.6 = Pass</v>
      </c>
      <c r="EP345" t="str">
        <v>Green = Pass, Red = Fail</v>
      </c>
      <c r="EQ345" t="str">
        <v>Hex Depth</v>
      </c>
      <c r="ER345" t="str">
        <v>Hex Minor</v>
      </c>
      <c r="ES345" t="str">
        <v>Hole Dia.</v>
      </c>
      <c r="ET345" t="str">
        <v>Hook or Disk Tip</v>
      </c>
      <c r="EU345" t="str">
        <v>ID Sphere Finish</v>
      </c>
      <c r="EV345" t="str">
        <v>ID/OD Both Sides, Diff. .002 or less = Pass</v>
      </c>
      <c r="EW345" t="str">
        <v>If Looks Big, Section</v>
      </c>
      <c r="EX345" t="str">
        <v>If Looks Small, Section</v>
      </c>
      <c r="EY345" t="str">
        <v>Insp. Close to Break Away, Mfg.Tol.</v>
      </c>
      <c r="EZ345" t="str">
        <v>INT.</v>
      </c>
      <c r="FA345" t="str">
        <v>INT. Section, OL02460</v>
      </c>
      <c r="FB345" t="str">
        <v>INT., OL04223</v>
      </c>
      <c r="FC345" t="str">
        <v>Intersect. of 7.7 &amp; R0.10</v>
      </c>
      <c r="FD345" t="str">
        <v>Intersect. of 8.79 and R.25 MAX</v>
      </c>
      <c r="FE345" t="str">
        <v>Keep Ind. Tip away from corner</v>
      </c>
      <c r="FF345" t="str">
        <v>L31</v>
      </c>
      <c r="FG345" t="str">
        <v>Laser Mark</v>
      </c>
      <c r="FH345" t="str">
        <v>LASER PER NOTE 4</v>
      </c>
      <c r="FI345" t="str">
        <v>LASER PER NOTE 4, Final Check 1 only</v>
      </c>
      <c r="FJ345" t="str">
        <v>Less than .002 out of center = Pass</v>
      </c>
      <c r="FK345" t="str">
        <v>Less than 2.75 = Pass, Section</v>
      </c>
      <c r="FL345" t="str">
        <v>List as pin. Not Calibrated</v>
      </c>
      <c r="FM345" t="str">
        <v>M9 X 1.25 BUTT See Comment Image</v>
      </c>
      <c r="FN345" t="str">
        <v>Manual Section</v>
      </c>
      <c r="FO345" t="str">
        <v>Max Deep .241 NO-GO =.42</v>
      </c>
      <c r="FP345" t="str">
        <v>MAX Depth of (Note 7) .241 NO-GO Pin</v>
      </c>
      <c r="FQ345" t="str">
        <v>Measure from Blue Line, See Image</v>
      </c>
      <c r="FR345" t="str">
        <v>Measure Width of Blue Area, See Image</v>
      </c>
      <c r="FS345" t="str">
        <v>Mfg. Tol</v>
      </c>
      <c r="FT345" t="str">
        <v>Mfg. Tol, See Image</v>
      </c>
      <c r="FU345" t="str">
        <v>Mfg. Tol.</v>
      </c>
      <c r="FV345" t="str">
        <v>Mfg. Tol. "A"</v>
      </c>
      <c r="FW345" t="str">
        <v>Mfg. Tol. (Zero on Gauge Full Dia. Lead)</v>
      </c>
      <c r="FX345" t="str">
        <v>Mfg. Tol. Balloon 11, See Image</v>
      </c>
      <c r="FY345" t="str">
        <v>Mfg. Tol. Balloon 4</v>
      </c>
      <c r="FZ345" t="str">
        <v>Mfg. Tol. Balloon 7</v>
      </c>
      <c r="GA345" t="str">
        <v xml:space="preserve">Mfg. Tol. C-Bore Face (Ballo 28) </v>
      </c>
      <c r="GB345" t="str">
        <v>Mfg. Tol. Section</v>
      </c>
      <c r="GC345" t="str">
        <v>Mfg. Tol. See Image</v>
      </c>
      <c r="GD345" t="str">
        <v>Mfg. Tol., 3 Places, Record MAX</v>
      </c>
      <c r="GE345" t="str">
        <v>Mfg. Tol., Balloon 11</v>
      </c>
      <c r="GF345" t="str">
        <v>Mfg. Tol., Balloon 7</v>
      </c>
      <c r="GG345" t="str">
        <v>Mfg. Tol., Blank</v>
      </c>
      <c r="GH345" t="str">
        <v>Mfg. Tol., Blank, Balloon 12</v>
      </c>
      <c r="GI345" t="str">
        <v>Mfg. Tol., Blend to SØ.320</v>
      </c>
      <c r="GJ345" t="str">
        <v>Mfg. Tol., Calculation</v>
      </c>
      <c r="GK345" t="str">
        <v>Mfg. Tol., For Mill Fixture</v>
      </c>
      <c r="GL345" t="str">
        <v>Mfg. Tol., L32</v>
      </c>
      <c r="GM345" t="str">
        <v>Mfg. Tol., L33</v>
      </c>
      <c r="GN345" t="str">
        <v>Mfg. Tol., No Tool Marks</v>
      </c>
      <c r="GO345" t="str">
        <v>Mfg. Tol., OL03361</v>
      </c>
      <c r="GP345" t="str">
        <v>Mfg. Tol., Record off center value</v>
      </c>
      <c r="GQ345" t="str">
        <v>Mfg. Tol., Same 3 Places, Record MIN</v>
      </c>
      <c r="GR345" t="str">
        <v>Mfg. Tol., Section</v>
      </c>
      <c r="GS345" t="str">
        <v>Mfg. Tol., Section B-B</v>
      </c>
      <c r="GT345" t="str">
        <v>Mfg. Tol., Section, OL03361</v>
      </c>
      <c r="GU345" t="str">
        <v>Mfg. Tol., Section, Per Note 2</v>
      </c>
      <c r="GV345" t="str">
        <v>Mfg. Tol., See Image</v>
      </c>
      <c r="GW345" t="str">
        <v>Mfg. Tol., See Image, Bore in Blue</v>
      </c>
      <c r="GX345" t="str">
        <v>Mfg. Tol., See Image, Hook Tip</v>
      </c>
      <c r="GY345" t="str">
        <v>Mfg. Tol., Sharp Okay No Burr</v>
      </c>
      <c r="GZ345" t="str">
        <v>Mfg. Tol., Threadless Blank</v>
      </c>
      <c r="HA345" t="str">
        <v>Mfg.Tol.</v>
      </c>
      <c r="HB345" t="str">
        <v>Mgf. To., T.S.C.</v>
      </c>
      <c r="HC345" t="str">
        <v>Milled Feature</v>
      </c>
      <c r="HD345" t="str">
        <v>Milled Feature, OL04045</v>
      </c>
      <c r="HE345" t="str">
        <v>More than .0005 out of center = Fail</v>
      </c>
      <c r="HF345" t="str">
        <v>Must Pass Through</v>
      </c>
      <c r="HG345" t="str">
        <v>Must pass through gauge</v>
      </c>
      <c r="HH345" t="str">
        <v>Must Pass Through Go Gauge</v>
      </c>
      <c r="HI345" t="str">
        <v>Must Pass, See Image.</v>
      </c>
      <c r="HJ345" t="str">
        <v>NA</v>
      </c>
      <c r="HK345" t="str">
        <v>Narrow Area</v>
      </c>
      <c r="HL345" t="str">
        <v>Near Balloon 21</v>
      </c>
      <c r="HM345" t="str">
        <v>Near Datum B</v>
      </c>
      <c r="HN345" t="str">
        <v>Neck Dia.</v>
      </c>
      <c r="HO345" t="str">
        <v>Neck to Head Rad.</v>
      </c>
      <c r="HP345" t="str">
        <v>No Copper Deposits Allowed</v>
      </c>
      <c r="HQ345" t="str">
        <v>No Section</v>
      </c>
      <c r="HR345" t="str">
        <v>No Section, .01 to .014 = Pass</v>
      </c>
      <c r="HS345" t="str">
        <v>No Section, Rotate Part</v>
      </c>
      <c r="HT345" t="str">
        <v>No Section, See Image</v>
      </c>
      <c r="HU345" t="str">
        <v>No Slot, Section B-B</v>
      </c>
      <c r="HV345" t="str">
        <v>No visual step = Pass</v>
      </c>
      <c r="HW345" t="str">
        <v>Not to exceed .95 Deep</v>
      </c>
      <c r="HX345" t="str">
        <v>Note 1</v>
      </c>
      <c r="HY345" t="str">
        <v>OL00333/A</v>
      </c>
      <c r="HZ345" t="str">
        <v>OL00519</v>
      </c>
      <c r="IA345" t="str">
        <v>OL00520</v>
      </c>
      <c r="IB345" t="str">
        <v>OL00529</v>
      </c>
      <c r="IC345" t="str">
        <v>OL00542</v>
      </c>
      <c r="ID345" t="str">
        <v>OL00724</v>
      </c>
      <c r="IE345" t="str">
        <v>OL01250</v>
      </c>
      <c r="IF345" t="str">
        <v>OL01869, Threadless Blank</v>
      </c>
      <c r="IG345" t="str">
        <v>OL01870, Section</v>
      </c>
      <c r="IH345" t="str">
        <v>OL02255</v>
      </c>
      <c r="II345" t="str">
        <v>OL02255, Mfg. Tol.</v>
      </c>
      <c r="IJ345" t="str">
        <v>OL02302</v>
      </c>
      <c r="IK345" t="str">
        <v xml:space="preserve">OL02318  needed per image instructions </v>
      </c>
      <c r="IL345" t="str">
        <v>OL02556</v>
      </c>
      <c r="IM345" t="str">
        <v>OL02557</v>
      </c>
      <c r="IN345" t="str">
        <v>OL02567</v>
      </c>
      <c r="IO345" t="str">
        <v>OL02653</v>
      </c>
      <c r="IP345" t="str">
        <v>OL02718</v>
      </c>
      <c r="IQ345" t="str">
        <v>OL02841</v>
      </c>
      <c r="IR345" t="str">
        <v>OL02842</v>
      </c>
      <c r="IS345" t="str">
        <v>OL02844</v>
      </c>
      <c r="IT345" t="str">
        <v>OL02871</v>
      </c>
      <c r="IU345" t="str">
        <v>OL02887</v>
      </c>
      <c r="IV345" t="str">
        <v>OL03500</v>
      </c>
      <c r="IW345" t="str">
        <v>OL03766</v>
      </c>
      <c r="IX345" t="str">
        <v>OL03868</v>
      </c>
      <c r="IY345" t="str">
        <v>OL03869</v>
      </c>
      <c r="IZ345" t="str">
        <v>OL03870</v>
      </c>
      <c r="JA345" t="str">
        <v>OL03873, DWG# 100448-44</v>
      </c>
      <c r="JB345" t="str">
        <v>OL03949</v>
      </c>
      <c r="JC345" t="str">
        <v xml:space="preserve">OL04043, Section </v>
      </c>
      <c r="JD345" t="str">
        <v xml:space="preserve">OL04044, Section </v>
      </c>
      <c r="JE345" t="str">
        <v>OL04045</v>
      </c>
      <c r="JF345" t="str">
        <v>OL04045, Milled Feature</v>
      </c>
      <c r="JG345" t="str">
        <v>OL04063</v>
      </c>
      <c r="JH345" t="str">
        <v>OL04064</v>
      </c>
      <c r="JI345" t="str">
        <v>OL04065</v>
      </c>
      <c r="JJ345" t="str">
        <v>OL04181</v>
      </c>
      <c r="JK345" t="str">
        <v>OL04218</v>
      </c>
      <c r="JL345" t="str">
        <v>OL04224, See Image</v>
      </c>
      <c r="JM345" t="str">
        <v>OL04374</v>
      </c>
      <c r="JN345" t="str">
        <v>OL04375, Section M-M</v>
      </c>
      <c r="JO345" t="str">
        <v>OL04376, Section M-M</v>
      </c>
      <c r="JP345" t="str">
        <v>OL04443</v>
      </c>
      <c r="JQ345" t="str">
        <v>OL04444</v>
      </c>
      <c r="JR345" t="str">
        <v>OL05000</v>
      </c>
      <c r="JS345" t="str">
        <v>One side of slot</v>
      </c>
      <c r="JT345" t="str">
        <v>Other side of slot</v>
      </c>
      <c r="JU345" t="str">
        <v>Out of center more than .002 = Fail</v>
      </c>
      <c r="JV345" t="str">
        <v>Out of center more than.002 = Fail</v>
      </c>
      <c r="JW345" t="str">
        <v>Overlay OL02713</v>
      </c>
      <c r="JX345" t="str">
        <v>Overlay OL02714</v>
      </c>
      <c r="JY345" t="str">
        <v>Overlay OL02718</v>
      </c>
      <c r="JZ345" t="str">
        <v>Overlay OL03831, Mfg. Tol.</v>
      </c>
      <c r="KA345" t="str">
        <v>Part Without Slots</v>
      </c>
      <c r="KB345" t="str">
        <v>Part Without Slots, See Image</v>
      </c>
      <c r="KC345" t="str">
        <v xml:space="preserve">Pass = .0254 or Less </v>
      </c>
      <c r="KD345" t="str">
        <v>PD MIN = 4.361, PD MAX = 4.456</v>
      </c>
      <c r="KE345" t="str">
        <v>Per Balloon 2 Note</v>
      </c>
      <c r="KF345" t="str">
        <v>Per drawing note(s) 8.</v>
      </c>
      <c r="KG345" t="str">
        <v>Point or Sphere Tip</v>
      </c>
      <c r="KH345" t="str">
        <v>Point Tip</v>
      </c>
      <c r="KI345" t="str">
        <v>R.9 to R1.1 = Pass, See Image</v>
      </c>
      <c r="KJ345" t="str">
        <v>Ram Construction</v>
      </c>
      <c r="KK345" t="str">
        <v>Record Same Pass / Fail All Balloons</v>
      </c>
      <c r="KL345" t="str">
        <v>Ref. Balloon 1</v>
      </c>
      <c r="KM345" t="str">
        <v>Ref. Balloon 12</v>
      </c>
      <c r="KN345" t="str">
        <v>Ref. Balloon 13, 100% AQL</v>
      </c>
      <c r="KO345" t="str">
        <v>Ref. Balloon 2</v>
      </c>
      <c r="KP345" t="str">
        <v>Ref. Balloon 21, 100% AQL</v>
      </c>
      <c r="KQ345" t="str">
        <v>Ref. Balloon 4</v>
      </c>
      <c r="KR345" t="str">
        <v>Ref. Balloon 7</v>
      </c>
      <c r="KS345" t="str">
        <v>Ref. Balloon 8</v>
      </c>
      <c r="KT345" t="str">
        <v>Relieved Pin Gauges 09236 &amp; 09235</v>
      </c>
      <c r="KU345" t="str">
        <v>Rotate Part</v>
      </c>
      <c r="KV345" t="str">
        <v>Rotate Part, See Image</v>
      </c>
      <c r="KW345" t="str">
        <v>Same as Root Radius</v>
      </c>
      <c r="KX345" t="str">
        <v>Section</v>
      </c>
      <c r="KY345" t="str">
        <v>Section B-B</v>
      </c>
      <c r="KZ345" t="str">
        <v>Section B-B, Distance Between Grooves</v>
      </c>
      <c r="LA345" t="str">
        <v>Section C-C</v>
      </c>
      <c r="LB345" t="str">
        <v>Section Part</v>
      </c>
      <c r="LC345" t="str">
        <v>Section Part, Measured from Opposite Face</v>
      </c>
      <c r="LD345" t="str">
        <v>Section, Broachless Blank</v>
      </c>
      <c r="LE345" t="str">
        <v>Section, EXT. Sphere Location.</v>
      </c>
      <c r="LF345" t="str">
        <v>Section, Hex Cham. Ang.</v>
      </c>
      <c r="LG345" t="str">
        <v>Section, Hex Fillet Rad.</v>
      </c>
      <c r="LH345" t="str">
        <v>Section, INT. Feature</v>
      </c>
      <c r="LI345" t="str">
        <v>Section, INT. Sphere Location.</v>
      </c>
      <c r="LJ345" t="str">
        <v>Section, Mfg. Tol.</v>
      </c>
      <c r="LK345" t="str">
        <v>Section, Mfg. Tol., See Image</v>
      </c>
      <c r="LL345" t="str">
        <v>Section, OL00486</v>
      </c>
      <c r="LM345" t="str">
        <v>Section, OL00542</v>
      </c>
      <c r="LN345" t="str">
        <v>Section, OL00543</v>
      </c>
      <c r="LO345" t="str">
        <v>Section, OL00544</v>
      </c>
      <c r="LP345" t="str">
        <v>Section, OL00545</v>
      </c>
      <c r="LQ345" t="str">
        <v>Section, OL00546</v>
      </c>
      <c r="LR345" t="str">
        <v>Section, OL00547</v>
      </c>
      <c r="LS345" t="str">
        <v>Section, OL00555</v>
      </c>
      <c r="LT345" t="str">
        <v>Section, OL00725</v>
      </c>
      <c r="LU345" t="str">
        <v>Section, OL01430</v>
      </c>
      <c r="LV345" t="str">
        <v>Section, OL01434</v>
      </c>
      <c r="LW345" t="str">
        <v>Section, OL01435</v>
      </c>
      <c r="LX345" t="str">
        <v>Section, OL01807</v>
      </c>
      <c r="LY345" t="str">
        <v>Section, OL01830</v>
      </c>
      <c r="LZ345" t="str">
        <v>Section, OL02351</v>
      </c>
      <c r="MA345" t="str">
        <v>Section, OL02519</v>
      </c>
      <c r="MB345" t="str">
        <v>Section, OL02520</v>
      </c>
      <c r="MC345" t="str">
        <v>Section, OL02522</v>
      </c>
      <c r="MD345" t="str">
        <v>Section, OL02540</v>
      </c>
      <c r="ME345" t="str">
        <v>Section, OL02541</v>
      </c>
      <c r="MF345" t="str">
        <v>Section, OL02552</v>
      </c>
      <c r="MG345" t="str">
        <v>Section, OL02553</v>
      </c>
      <c r="MH345" t="str">
        <v>Section, OL02554</v>
      </c>
      <c r="MI345" t="str">
        <v>Section, OL02555</v>
      </c>
      <c r="MJ345" t="str">
        <v>Section, OL02558</v>
      </c>
      <c r="MK345" t="str">
        <v>Section, OL02559</v>
      </c>
      <c r="ML345" t="str">
        <v>Section, OL02560</v>
      </c>
      <c r="MM345" t="str">
        <v>Section, OL02619</v>
      </c>
      <c r="MN345" t="str">
        <v>Section, OL02620</v>
      </c>
      <c r="MO345" t="str">
        <v>Section, OL02621</v>
      </c>
      <c r="MP345" t="str">
        <v>Section, OL02622</v>
      </c>
      <c r="MQ345" t="str">
        <v>Section, OL02623</v>
      </c>
      <c r="MR345" t="str">
        <v>Section, OL02624</v>
      </c>
      <c r="MS345" t="str">
        <v>Section, OL02652</v>
      </c>
      <c r="MT345" t="str">
        <v>Section, OL02680</v>
      </c>
      <c r="MU345" t="str">
        <v>Section, OL02793</v>
      </c>
      <c r="MV345" t="str">
        <v>Section, OL02823</v>
      </c>
      <c r="MW345" t="str">
        <v>Section, OL02843</v>
      </c>
      <c r="MX345" t="str">
        <v>Section, OL03026, Ext.</v>
      </c>
      <c r="MY345" t="str">
        <v>Section, OL03026, Int.</v>
      </c>
      <c r="MZ345" t="str">
        <v>Section, OL03570, DWG# 100448-41</v>
      </c>
      <c r="NA345" t="str">
        <v>Section, OL03781</v>
      </c>
      <c r="NB345" t="str">
        <v>Section, OL03911</v>
      </c>
      <c r="NC345" t="str">
        <v>Section, OL03912</v>
      </c>
      <c r="ND345" t="str">
        <v>Section, OL03928</v>
      </c>
      <c r="NE345" t="str">
        <v>Section, OL03929</v>
      </c>
      <c r="NF345" t="str">
        <v>Section, OL04030</v>
      </c>
      <c r="NG345" t="str">
        <v>Section, OL04037</v>
      </c>
      <c r="NH345" t="str">
        <v>Section, OL04038</v>
      </c>
      <c r="NI345" t="str">
        <v>Section, OL04046</v>
      </c>
      <c r="NJ345" t="str">
        <v>Section, OL04065</v>
      </c>
      <c r="NK345" t="str">
        <v>Section, OL04066</v>
      </c>
      <c r="NL345" t="str">
        <v>Section, OL04067</v>
      </c>
      <c r="NM345" t="str">
        <v>Section, OL04069</v>
      </c>
      <c r="NN345" t="str">
        <v>Section, OL04071</v>
      </c>
      <c r="NO345" t="str">
        <v>Section, OL04173</v>
      </c>
      <c r="NP345" t="str">
        <v>Section, OL04174</v>
      </c>
      <c r="NQ345" t="str">
        <v>Section, OL04214</v>
      </c>
      <c r="NR345" t="str">
        <v>Section, OL04215</v>
      </c>
      <c r="NS345" t="str">
        <v>Section, OL04216</v>
      </c>
      <c r="NT345" t="str">
        <v>Section, OL04217</v>
      </c>
      <c r="NU345" t="str">
        <v>Section, Overlay OL02716</v>
      </c>
      <c r="NV345" t="str">
        <v>Section, Overlay OL02717</v>
      </c>
      <c r="NW345" t="str">
        <v>Section, See Image</v>
      </c>
      <c r="NX345" t="str">
        <v>Section, See Image, DWG# 100448-41</v>
      </c>
      <c r="NY345" t="str">
        <v>Section, Without Sots</v>
      </c>
      <c r="NZ345" t="str">
        <v>See Comments Sheet</v>
      </c>
      <c r="OA345" t="str">
        <v>See Comments Sheet, OL02318</v>
      </c>
      <c r="OB345" t="str">
        <v>See Image</v>
      </c>
      <c r="OC345" t="str">
        <v>See Image, .005 or Less = Pass</v>
      </c>
      <c r="OD345" t="str">
        <v>See Image, Check Near Radius</v>
      </c>
      <c r="OE345" t="str">
        <v>See Image, Constrained</v>
      </c>
      <c r="OF345" t="str">
        <v>See Image, Distance Between Flats</v>
      </c>
      <c r="OG345" t="str">
        <v xml:space="preserve">See Image, Mfg. Tol, Section A-A </v>
      </c>
      <c r="OH345" t="str">
        <v>See image, Mfg. Tol.</v>
      </c>
      <c r="OI345" t="str">
        <v>See Image, Mic. Across Flats</v>
      </c>
      <c r="OJ345" t="str">
        <v>See Image, OL02850</v>
      </c>
      <c r="OK345" t="str">
        <v>See Image, OL02880</v>
      </c>
      <c r="OL345" t="str">
        <v>See Image, OL03926</v>
      </c>
      <c r="OM345" t="str">
        <v>See Image, OL03927</v>
      </c>
      <c r="ON345" t="str">
        <v>See Image, OL04003</v>
      </c>
      <c r="OO345" t="str">
        <v>'See Image, OL04342,  Best Fit Joe Block</v>
      </c>
      <c r="OP345" t="str">
        <v>See Image, OL04342,  Blank</v>
      </c>
      <c r="OQ345" t="str">
        <v>See Image, OL04342, Blank</v>
      </c>
      <c r="OR345" t="str">
        <v>See Image, OL04343, Blank</v>
      </c>
      <c r="OS345" t="str">
        <v>See Image, Pass = .002 or Less</v>
      </c>
      <c r="OT345" t="str">
        <v>See Image, Rcd. MAX</v>
      </c>
      <c r="OU345" t="str">
        <v>See Image, Rcd. MIN</v>
      </c>
      <c r="OV345" t="str">
        <v>See Image, Section</v>
      </c>
      <c r="OW345" t="str">
        <v>See Image, Section A-A</v>
      </c>
      <c r="OX345" t="str">
        <v>See Image, Section B-B</v>
      </c>
      <c r="OY345" t="str">
        <v>See Image, Section B-B, TSC</v>
      </c>
      <c r="OZ345" t="str">
        <v>See Image, Shank Drawing # 18000-XX-XX A</v>
      </c>
      <c r="PA345" t="str">
        <v>Sequencial Laser 01, 120 Per Print</v>
      </c>
      <c r="PB345" t="str">
        <v>Set to .202, Zero on Thread Lead</v>
      </c>
      <c r="PC345" t="str">
        <v>Sharp OK, No Burr</v>
      </c>
      <c r="PD345" t="str">
        <v>Sharp OK, No Raised Edge, See Image</v>
      </c>
      <c r="PE345" t="str">
        <v>Sharp OK, No Raised Edges</v>
      </c>
      <c r="PF345" t="str">
        <v>Sharp okay no raised edge</v>
      </c>
      <c r="PG345" t="str">
        <v>Sharp Okay, No Burr</v>
      </c>
      <c r="PH345" t="str">
        <v>Sharp Okay, No Raised Edge</v>
      </c>
      <c r="PI345" t="str">
        <v>Sharp Okay, No Raised Edges,</v>
      </c>
      <c r="PJ345" t="str">
        <v>Sharp Okay, See Image</v>
      </c>
      <c r="PK345" t="str">
        <v xml:space="preserve">Start of Radius @ .195 </v>
      </c>
      <c r="PL345" t="str">
        <v xml:space="preserve">Start of Radius @ .21 </v>
      </c>
      <c r="PM345" t="str">
        <v xml:space="preserve">T.S.C. </v>
      </c>
      <c r="PN345" t="str">
        <v>Tangent Point</v>
      </c>
      <c r="PO345" t="str">
        <v>Tangent point of R.50</v>
      </c>
      <c r="PP345" t="str">
        <v>Taper Check, Mfg.Tol.</v>
      </c>
      <c r="PQ345" t="str">
        <v>Taper Check, Mfg.Tol., See Image</v>
      </c>
      <c r="PR345" t="str">
        <v>Thrd. Minor Ø</v>
      </c>
      <c r="PS345" t="str">
        <v>Thrd. Relief Ø</v>
      </c>
      <c r="PT345" t="str">
        <v>Threadless Blank</v>
      </c>
      <c r="PU345" t="str">
        <v>Threadless Blank, From Major Ø</v>
      </c>
      <c r="PV345" t="str">
        <v>Threadless Blank, Mfg. Tol.</v>
      </c>
      <c r="PW345" t="str">
        <v>Threadless Blank, Thrd. to Neck Rad.</v>
      </c>
      <c r="PX345" t="str">
        <v>Thredless Blank</v>
      </c>
      <c r="PY345" t="str">
        <v>To center of R.005</v>
      </c>
      <c r="PZ345" t="str">
        <v>Torx Min. Dia.</v>
      </c>
      <c r="QA345" t="str">
        <v>Turn Ø Free of Mill Marks</v>
      </c>
      <c r="QB345" t="str">
        <v>Use (Full) GO Hex</v>
      </c>
      <c r="QC345" t="str">
        <v>Use Balloon 1 FULL Gauge</v>
      </c>
      <c r="QD345" t="str">
        <v>Use Balloon 9 FULL GO</v>
      </c>
      <c r="QE345" t="str">
        <v>Use Best Fit Pin</v>
      </c>
      <c r="QF345" t="str">
        <v>Use Disk Tip</v>
      </c>
      <c r="QG345" t="str">
        <v>Use flat bottomed indicator tip.</v>
      </c>
      <c r="QH345" t="str">
        <v xml:space="preserve">Use Full .093 Go Hex </v>
      </c>
      <c r="QI345" t="str">
        <v xml:space="preserve">Use Full .0930 Go Hex </v>
      </c>
      <c r="QJ345" t="str">
        <v>Use Full .1235 Go Hex</v>
      </c>
      <c r="QK345" t="str">
        <v>Use Gauge K2-98-8019-04, See Image</v>
      </c>
      <c r="QL345" t="str">
        <v>Use large flat indicator tip</v>
      </c>
      <c r="QM345" t="str">
        <v>Use Pins.3330/.3350, See Image MAX NO-GO</v>
      </c>
      <c r="QN345" t="str">
        <v>Use Pointed Drop Indicator Tip</v>
      </c>
      <c r="QO345" t="str">
        <v>V-Block</v>
      </c>
      <c r="QP345" t="str">
        <v>V-Block,  AMB for 13</v>
      </c>
      <c r="QQ345" t="str">
        <v>V-Block,  Hex Cham. Dia.</v>
      </c>
      <c r="QR345" t="str">
        <v>V-Block, Hex Depth</v>
      </c>
      <c r="QS345" t="str">
        <v>VBU Gauge</v>
      </c>
      <c r="QT345" t="str">
        <v>Visibally smaller than HEX=Pass</v>
      </c>
      <c r="QU345" t="str">
        <v>Visual Per Drawing</v>
      </c>
      <c r="QV345" t="str">
        <v>Whirl Blank</v>
      </c>
      <c r="QW345" t="str">
        <v xml:space="preserve">Whirl Blank </v>
      </c>
      <c r="QX345" t="str">
        <v>Whirl Blank, Neck Rad. End to Head CL</v>
      </c>
      <c r="QY345" t="str">
        <v>Whirl Blank, Nose Start Dia.</v>
      </c>
      <c r="QZ345" t="str">
        <v>Whirl Blank, Nose Start Dist.</v>
      </c>
      <c r="RA345" t="str">
        <v>Whirl Blank, Thrd. Minor</v>
      </c>
      <c r="RB345" t="str">
        <v>Whirl Blank, Thrd. Pullout Dia.</v>
      </c>
      <c r="RC345" t="str">
        <v>Whole Part, Removal is at Assy. Level</v>
      </c>
      <c r="RD345" t="str">
        <v>Wide Area</v>
      </c>
      <c r="RE345" t="str">
        <v>Zero on End of Go Gauge</v>
      </c>
    </row>
    <row r="346" spans="1:473">
      <c r="A346" t="s">
        <v>107</v>
      </c>
      <c r="C346" t="str" cm="1">
        <f t="array" ref="C346:RE346">TRANSPOSE(_xlfn._xlws.SORT(_xlfn._xlws.FILTER($A$2:$A$600,ISNUMBER(SEARCH('PartLib Table'!M363,$A$2:$A$600)),"not found")))</f>
        <v xml:space="preserve"> 'C', Whirl Blank</v>
      </c>
      <c r="D346" t="str">
        <v xml:space="preserve"> See Image, Constrained</v>
      </c>
      <c r="E346" t="str">
        <v>(.04 to .12 range = Pass)</v>
      </c>
      <c r="F346" t="str">
        <v>(.042 FULL) Go Pin Seat Fully</v>
      </c>
      <c r="G346" t="str">
        <v>(B), Mfg. Tol.</v>
      </c>
      <c r="H346" t="str">
        <v>(B), O.A.L.</v>
      </c>
      <c r="I346" t="str">
        <v>.001 or less =Pass</v>
      </c>
      <c r="J346" t="str">
        <v>.001 or less out of center = Pass</v>
      </c>
      <c r="K346" t="str">
        <v>.002 or Less = Pass</v>
      </c>
      <c r="L346" t="str">
        <v>.002 or Less out of center = Pass</v>
      </c>
      <c r="M346" t="str">
        <v>.005 to .015 = Pass</v>
      </c>
      <c r="N346" t="str">
        <v>.0125 Mean, Section</v>
      </c>
      <c r="O346" t="str">
        <v>.025 or Less in X &amp; Y=Pass</v>
      </c>
      <c r="P346" t="str">
        <v>.038 Mean</v>
      </c>
      <c r="Q346" t="str">
        <v>.063 MM = .0024 IN, See Image</v>
      </c>
      <c r="R346" t="str">
        <v>.063MM = .0024"</v>
      </c>
      <c r="S346" t="str">
        <v>.243 NO-GO, Unconstrained, Must Not Start</v>
      </c>
      <c r="T346" t="str">
        <v>@ Back Face &amp; ID, No Raised Edge</v>
      </c>
      <c r="U346" t="str">
        <v>@ Back Face &amp; OD, No Raised Edge</v>
      </c>
      <c r="V346" t="str">
        <v>@ ID &amp; FACE</v>
      </c>
      <c r="W346" t="str">
        <v>@ OD &amp; BACK FACE</v>
      </c>
      <c r="X346" t="str">
        <v>@ OD &amp; FACE</v>
      </c>
      <c r="Y346" t="str">
        <v>Across from slot</v>
      </c>
      <c r="Z346" t="str">
        <v>All Edge Breaks</v>
      </c>
      <c r="AA346" t="str">
        <v>Attached to bar stock</v>
      </c>
      <c r="AB346" t="str">
        <v xml:space="preserve">Back Turn Fillet Rad. </v>
      </c>
      <c r="AC346" t="str">
        <v>Balloon 1 (DWG FRM0105 Page 2, NV-27)</v>
      </c>
      <c r="AD346" t="str">
        <v>Balloon 1 (DWG FRM0105, NV-30)</v>
      </c>
      <c r="AE346" t="str">
        <v>Balloon 1 (P# 9890002-20) OL00429/A</v>
      </c>
      <c r="AF346" t="str">
        <v>Balloon 1, DWG#FRM0105</v>
      </c>
      <c r="AG346" t="str">
        <v>Balloon 11, See Image</v>
      </c>
      <c r="AH346" t="str">
        <v xml:space="preserve">Balloon 2 (DWG FRM0105 Page 2, NV-27) </v>
      </c>
      <c r="AI346" t="str">
        <v>Balloon 2 (DWG FRM0105, NV-30)</v>
      </c>
      <c r="AJ346" t="str">
        <v>Balloon 2 (P# 9890002-20)</v>
      </c>
      <c r="AK346" t="str">
        <v>Balloon 2, DWG#FRM0105</v>
      </c>
      <c r="AL346" t="str">
        <v>Balloon 2, DWG#FRM0105, See Image</v>
      </c>
      <c r="AM346" t="str">
        <v>Balloon 3 (DWG FRM0105, NV-30 Minor)</v>
      </c>
      <c r="AN346" t="str">
        <v>Balloon 3 (DWG FRM0105, NV-30)</v>
      </c>
      <c r="AO346" t="str">
        <v>Balloon 3 (P# 9890002-20)</v>
      </c>
      <c r="AP346" t="str">
        <v>Balloon 4</v>
      </c>
      <c r="AQ346" t="str">
        <v>Balloon 4 (P# 9890002-20)</v>
      </c>
      <c r="AR346" t="str">
        <v>Below Middle Band</v>
      </c>
      <c r="AS346" t="str">
        <v>Best Fit Pin, .003 or Less =Pass</v>
      </c>
      <c r="AT346" t="str">
        <v>Blank</v>
      </c>
      <c r="AU346" t="str">
        <v>Blank Turn Maj.</v>
      </c>
      <c r="AV346" t="str">
        <v>Blank Turn Maj. Mill Flt., OL4172</v>
      </c>
      <c r="AW346" t="str">
        <v>Blank Without .010 Slots</v>
      </c>
      <c r="AX346" t="str">
        <v>Blank Without .010 Slots, Section</v>
      </c>
      <c r="AY346" t="str">
        <v>Blank without thread</v>
      </c>
      <c r="AZ346" t="str">
        <v xml:space="preserve">Blank, Center of V Grv. </v>
      </c>
      <c r="BA346" t="str">
        <v>Blank, Check R adjacent Balloon 17</v>
      </c>
      <c r="BB346" t="str">
        <v>Blank, EXT. Feature</v>
      </c>
      <c r="BC346" t="str">
        <v>Blank, See Image, OL04335</v>
      </c>
      <c r="BD346" t="str">
        <v>Blank, See Image, OL04336</v>
      </c>
      <c r="BE346" t="str">
        <v xml:space="preserve">Blank, Thrd. </v>
      </c>
      <c r="BF346" t="str">
        <v>Blank, Turn Tip</v>
      </c>
      <c r="BG346" t="str">
        <v>Blank, Without Thrd.</v>
      </c>
      <c r="BH346" t="str">
        <v>Blank, Without Thread</v>
      </c>
      <c r="BI346" t="str">
        <v xml:space="preserve">Blunt Start Blend to Minor </v>
      </c>
      <c r="BJ346" t="str">
        <v>Calc., Use Go HEX</v>
      </c>
      <c r="BK346" t="str">
        <v>Can't dig into OD</v>
      </c>
      <c r="BL346" t="str">
        <v>Carbide Gauge</v>
      </c>
      <c r="BM346" t="str">
        <v xml:space="preserve">Center of V Grv. </v>
      </c>
      <c r="BN346" t="str">
        <v>Centered Less than .03 = Pass</v>
      </c>
      <c r="BO346" t="str">
        <v>Centered within .0005 or Less = Pass</v>
      </c>
      <c r="BP346" t="str">
        <v>Centered within .001 or Less = Pass</v>
      </c>
      <c r="BQ346" t="str">
        <v>Centered within .0254 or Less = Pass</v>
      </c>
      <c r="BR346" t="str">
        <v>Check close to Rod Slot</v>
      </c>
      <c r="BS346" t="str">
        <v>Check every other hole</v>
      </c>
      <c r="BT346" t="str">
        <v>Check Go over full length of slot.</v>
      </c>
      <c r="BU346" t="str">
        <v>Check Near Closed End</v>
      </c>
      <c r="BV346" t="str">
        <v>Check per Print View, Away from Rod Slot</v>
      </c>
      <c r="BW346" t="str">
        <v>Check to Balloon 30 Go Pin</v>
      </c>
      <c r="BX346" t="str">
        <v>Check with .2705 SET Pin Inside Part</v>
      </c>
      <c r="BY346" t="str">
        <v>Check with Hex Up</v>
      </c>
      <c r="BZ346" t="str">
        <v>CMM Blank</v>
      </c>
      <c r="CA346" t="str">
        <v>Confirm Full Radius</v>
      </c>
      <c r="CB346" t="str">
        <v>Constrained in fixture</v>
      </c>
      <c r="CC346" t="str">
        <v>Constrained with Ring</v>
      </c>
      <c r="CD346" t="str">
        <v>Constrained, See Image</v>
      </c>
      <c r="CE346" t="str">
        <v>Dim. "A"</v>
      </c>
      <c r="CF346" t="str">
        <v>Dim. "B"</v>
      </c>
      <c r="CG346" t="str">
        <v>Dim. "C"</v>
      </c>
      <c r="CH346" t="str">
        <v>Dim. "D", Whirl Blank</v>
      </c>
      <c r="CI346" t="str">
        <v>Dim. "G"</v>
      </c>
      <c r="CJ346" t="str">
        <v>Dim. E, Blank Turn Maj. &amp;  Mill Flt</v>
      </c>
      <c r="CK346" t="str">
        <v>Dim. E, Blank Turn Maj.&amp;  Mill Flt</v>
      </c>
      <c r="CL346" t="str">
        <v>Dim. H, Whirl Blank</v>
      </c>
      <c r="CM346" t="str">
        <v>Dim. J, 'Blank Turn Maj. &amp; Whirl Blank</v>
      </c>
      <c r="CN346" t="str">
        <v>Disk Drop Indicator Tip</v>
      </c>
      <c r="CO346" t="str">
        <v>DWG 100448-15, Balloon F_1</v>
      </c>
      <c r="CP346" t="str">
        <v>DWG 100448-15, OL02571</v>
      </c>
      <c r="CQ346" t="str">
        <v>DWG 100448-41</v>
      </c>
      <c r="CR346" t="str">
        <v>DWG 9890040, (10E),Section Part, OL01139</v>
      </c>
      <c r="CS346" t="str">
        <v>DWG 9890040, (10E),Section, OL01139</v>
      </c>
      <c r="CT346" t="str">
        <v>DWG 9890040, (11E)</v>
      </c>
      <c r="CU346" t="str">
        <v>DWG 9890040, (11E), Pins with Flats</v>
      </c>
      <c r="CV346" t="str">
        <v>DWG 9890040, (12E),  Pass=.002 or less</v>
      </c>
      <c r="CW346" t="str">
        <v>DWG 9890040, (12E), See Image</v>
      </c>
      <c r="CX346" t="str">
        <v>DWG 9890040, (1E), OL01431</v>
      </c>
      <c r="CY346" t="str">
        <v>DWG 9890040, (1E), OL01432</v>
      </c>
      <c r="CZ346" t="str">
        <v>DWG 9890040, (2E), OL01432</v>
      </c>
      <c r="DA346" t="str">
        <v>DWG 9890040, (3E)</v>
      </c>
      <c r="DB346" t="str">
        <v>DWG 9890040, (4E)</v>
      </c>
      <c r="DC346" t="str">
        <v>DWG 9890040, (5E), OL02336</v>
      </c>
      <c r="DD346" t="str">
        <v>DWG 9890040, (6E)</v>
      </c>
      <c r="DE346" t="str">
        <v>DWG 9890040, (7E)</v>
      </c>
      <c r="DF346" t="str">
        <v>DWG 9890040, (8E), OL01433</v>
      </c>
      <c r="DG346" t="str">
        <v>DWG 9890040, (8E), OL01433, Section</v>
      </c>
      <c r="DH346" t="str">
        <v>DWG 9890040, (9E), Close to Rod Slot</v>
      </c>
      <c r="DI346" t="str">
        <v>DWG 9890040, (9E),Close to Rod Slot</v>
      </c>
      <c r="DJ346" t="str">
        <v>DWG FRM0105 PAGE 2</v>
      </c>
      <c r="DK346" t="str">
        <v>DWG# 100448-41</v>
      </c>
      <c r="DL346" t="str">
        <v>DWG# 100448-44</v>
      </c>
      <c r="DM346" t="str">
        <v>DWG# 9890003  (1), Section OL00436/A</v>
      </c>
      <c r="DN346" t="str">
        <v>DWG# 9890003 (3), Ring Gauge Constrained</v>
      </c>
      <c r="DO346" t="str">
        <v>DWG# 9890003 (4), Section</v>
      </c>
      <c r="DP346" t="str">
        <v>DWG#100448-26, Balloon 1K, OL02350</v>
      </c>
      <c r="DQ346" t="str">
        <v>DWG#100448-26, Balloon 2K, OL02350</v>
      </c>
      <c r="DR346" t="str">
        <v>DWG#100448-26, Balloon 3K, OL02363</v>
      </c>
      <c r="DS346" t="str">
        <v>DWG#100448-26, Balloon 4K</v>
      </c>
      <c r="DT346" t="str">
        <v>DWG#100448-26, Balloon 5K, Section</v>
      </c>
      <c r="DU346" t="str">
        <v>DWG#100448-26, Balloon 6K</v>
      </c>
      <c r="DV346" t="str">
        <v>DWG#100448-26, Balloon 7K, Section</v>
      </c>
      <c r="DW346" t="str">
        <v>DWG#100448-26, Mfg. Tol.</v>
      </c>
      <c r="DX346" t="str">
        <v>DWG#9890003 (2) Ring Gauge Constrained</v>
      </c>
      <c r="DY346" t="str">
        <v>DWG#9890044</v>
      </c>
      <c r="DZ346" t="str">
        <v>DWG#9890044 .1985 to .2005=Pass</v>
      </c>
      <c r="EA346" t="str">
        <v>DWG#9890044 Overlay OL02441</v>
      </c>
      <c r="EB346" t="str">
        <v>DWG#9890044, OL02441</v>
      </c>
      <c r="EC346" t="str">
        <v>DWG#FRM0105</v>
      </c>
      <c r="ED346" t="str">
        <v>EXT.</v>
      </c>
      <c r="EE346" t="str">
        <v>EXT. Section, OL02460</v>
      </c>
      <c r="EF346" t="str">
        <v>EXT., OL04223</v>
      </c>
      <c r="EG346" t="str">
        <v>Flat Drop Indicator Tip</v>
      </c>
      <c r="EH346" t="str">
        <v>Full Go Pin, No Light, at Radius</v>
      </c>
      <c r="EI346" t="str">
        <v>Function Check</v>
      </c>
      <c r="EJ346" t="str">
        <v>GO Function Gauge</v>
      </c>
      <c r="EK346" t="str">
        <v>Go Gauge for Balloon 1 &amp; 4</v>
      </c>
      <c r="EL346" t="str">
        <v>Go Pin must pass through</v>
      </c>
      <c r="EM346" t="str">
        <v>Greater than .005 = Fail, Section</v>
      </c>
      <c r="EN346" t="str">
        <v>Greater than .025 out of center = Fail</v>
      </c>
      <c r="EO346" t="str">
        <v>Greater than 2.6 = Pass</v>
      </c>
      <c r="EP346" t="str">
        <v>Green = Pass, Red = Fail</v>
      </c>
      <c r="EQ346" t="str">
        <v>Hex Depth</v>
      </c>
      <c r="ER346" t="str">
        <v>Hex Minor</v>
      </c>
      <c r="ES346" t="str">
        <v>Hole Dia.</v>
      </c>
      <c r="ET346" t="str">
        <v>Hook or Disk Tip</v>
      </c>
      <c r="EU346" t="str">
        <v>ID Sphere Finish</v>
      </c>
      <c r="EV346" t="str">
        <v>ID/OD Both Sides, Diff. .002 or less = Pass</v>
      </c>
      <c r="EW346" t="str">
        <v>If Looks Big, Section</v>
      </c>
      <c r="EX346" t="str">
        <v>If Looks Small, Section</v>
      </c>
      <c r="EY346" t="str">
        <v>Insp. Close to Break Away, Mfg.Tol.</v>
      </c>
      <c r="EZ346" t="str">
        <v>INT.</v>
      </c>
      <c r="FA346" t="str">
        <v>INT. Section, OL02460</v>
      </c>
      <c r="FB346" t="str">
        <v>INT., OL04223</v>
      </c>
      <c r="FC346" t="str">
        <v>Intersect. of 7.7 &amp; R0.10</v>
      </c>
      <c r="FD346" t="str">
        <v>Intersect. of 8.79 and R.25 MAX</v>
      </c>
      <c r="FE346" t="str">
        <v>Keep Ind. Tip away from corner</v>
      </c>
      <c r="FF346" t="str">
        <v>L31</v>
      </c>
      <c r="FG346" t="str">
        <v>Laser Mark</v>
      </c>
      <c r="FH346" t="str">
        <v>LASER PER NOTE 4</v>
      </c>
      <c r="FI346" t="str">
        <v>LASER PER NOTE 4, Final Check 1 only</v>
      </c>
      <c r="FJ346" t="str">
        <v>Less than .002 out of center = Pass</v>
      </c>
      <c r="FK346" t="str">
        <v>Less than 2.75 = Pass, Section</v>
      </c>
      <c r="FL346" t="str">
        <v>List as pin. Not Calibrated</v>
      </c>
      <c r="FM346" t="str">
        <v>M9 X 1.25 BUTT See Comment Image</v>
      </c>
      <c r="FN346" t="str">
        <v>Manual Section</v>
      </c>
      <c r="FO346" t="str">
        <v>Max Deep .241 NO-GO =.42</v>
      </c>
      <c r="FP346" t="str">
        <v>MAX Depth of (Note 7) .241 NO-GO Pin</v>
      </c>
      <c r="FQ346" t="str">
        <v>Measure from Blue Line, See Image</v>
      </c>
      <c r="FR346" t="str">
        <v>Measure Width of Blue Area, See Image</v>
      </c>
      <c r="FS346" t="str">
        <v>Mfg. Tol</v>
      </c>
      <c r="FT346" t="str">
        <v>Mfg. Tol, See Image</v>
      </c>
      <c r="FU346" t="str">
        <v>Mfg. Tol.</v>
      </c>
      <c r="FV346" t="str">
        <v>Mfg. Tol. "A"</v>
      </c>
      <c r="FW346" t="str">
        <v>Mfg. Tol. (Zero on Gauge Full Dia. Lead)</v>
      </c>
      <c r="FX346" t="str">
        <v>Mfg. Tol. Balloon 11, See Image</v>
      </c>
      <c r="FY346" t="str">
        <v>Mfg. Tol. Balloon 4</v>
      </c>
      <c r="FZ346" t="str">
        <v>Mfg. Tol. Balloon 7</v>
      </c>
      <c r="GA346" t="str">
        <v xml:space="preserve">Mfg. Tol. C-Bore Face (Ballo 28) </v>
      </c>
      <c r="GB346" t="str">
        <v>Mfg. Tol. Section</v>
      </c>
      <c r="GC346" t="str">
        <v>Mfg. Tol. See Image</v>
      </c>
      <c r="GD346" t="str">
        <v>Mfg. Tol., 3 Places, Record MAX</v>
      </c>
      <c r="GE346" t="str">
        <v>Mfg. Tol., Balloon 11</v>
      </c>
      <c r="GF346" t="str">
        <v>Mfg. Tol., Balloon 7</v>
      </c>
      <c r="GG346" t="str">
        <v>Mfg. Tol., Blank</v>
      </c>
      <c r="GH346" t="str">
        <v>Mfg. Tol., Blank, Balloon 12</v>
      </c>
      <c r="GI346" t="str">
        <v>Mfg. Tol., Blend to SØ.320</v>
      </c>
      <c r="GJ346" t="str">
        <v>Mfg. Tol., Calculation</v>
      </c>
      <c r="GK346" t="str">
        <v>Mfg. Tol., For Mill Fixture</v>
      </c>
      <c r="GL346" t="str">
        <v>Mfg. Tol., L32</v>
      </c>
      <c r="GM346" t="str">
        <v>Mfg. Tol., L33</v>
      </c>
      <c r="GN346" t="str">
        <v>Mfg. Tol., No Tool Marks</v>
      </c>
      <c r="GO346" t="str">
        <v>Mfg. Tol., OL03361</v>
      </c>
      <c r="GP346" t="str">
        <v>Mfg. Tol., Record off center value</v>
      </c>
      <c r="GQ346" t="str">
        <v>Mfg. Tol., Same 3 Places, Record MIN</v>
      </c>
      <c r="GR346" t="str">
        <v>Mfg. Tol., Section</v>
      </c>
      <c r="GS346" t="str">
        <v>Mfg. Tol., Section B-B</v>
      </c>
      <c r="GT346" t="str">
        <v>Mfg. Tol., Section, OL03361</v>
      </c>
      <c r="GU346" t="str">
        <v>Mfg. Tol., Section, Per Note 2</v>
      </c>
      <c r="GV346" t="str">
        <v>Mfg. Tol., See Image</v>
      </c>
      <c r="GW346" t="str">
        <v>Mfg. Tol., See Image, Bore in Blue</v>
      </c>
      <c r="GX346" t="str">
        <v>Mfg. Tol., See Image, Hook Tip</v>
      </c>
      <c r="GY346" t="str">
        <v>Mfg. Tol., Sharp Okay No Burr</v>
      </c>
      <c r="GZ346" t="str">
        <v>Mfg. Tol., Threadless Blank</v>
      </c>
      <c r="HA346" t="str">
        <v>Mfg.Tol.</v>
      </c>
      <c r="HB346" t="str">
        <v>Mgf. To., T.S.C.</v>
      </c>
      <c r="HC346" t="str">
        <v>Milled Feature</v>
      </c>
      <c r="HD346" t="str">
        <v>Milled Feature, OL04045</v>
      </c>
      <c r="HE346" t="str">
        <v>More than .0005 out of center = Fail</v>
      </c>
      <c r="HF346" t="str">
        <v>Must Pass Through</v>
      </c>
      <c r="HG346" t="str">
        <v>Must pass through gauge</v>
      </c>
      <c r="HH346" t="str">
        <v>Must Pass Through Go Gauge</v>
      </c>
      <c r="HI346" t="str">
        <v>Must Pass, See Image.</v>
      </c>
      <c r="HJ346" t="str">
        <v>NA</v>
      </c>
      <c r="HK346" t="str">
        <v>Narrow Area</v>
      </c>
      <c r="HL346" t="str">
        <v>Near Balloon 21</v>
      </c>
      <c r="HM346" t="str">
        <v>Near Datum B</v>
      </c>
      <c r="HN346" t="str">
        <v>Neck Dia.</v>
      </c>
      <c r="HO346" t="str">
        <v>Neck to Head Rad.</v>
      </c>
      <c r="HP346" t="str">
        <v>No Copper Deposits Allowed</v>
      </c>
      <c r="HQ346" t="str">
        <v>No Section</v>
      </c>
      <c r="HR346" t="str">
        <v>No Section, .01 to .014 = Pass</v>
      </c>
      <c r="HS346" t="str">
        <v>No Section, Rotate Part</v>
      </c>
      <c r="HT346" t="str">
        <v>No Section, See Image</v>
      </c>
      <c r="HU346" t="str">
        <v>No Slot, Section B-B</v>
      </c>
      <c r="HV346" t="str">
        <v>No visual step = Pass</v>
      </c>
      <c r="HW346" t="str">
        <v>Not to exceed .95 Deep</v>
      </c>
      <c r="HX346" t="str">
        <v>Note 1</v>
      </c>
      <c r="HY346" t="str">
        <v>OL00333/A</v>
      </c>
      <c r="HZ346" t="str">
        <v>OL00519</v>
      </c>
      <c r="IA346" t="str">
        <v>OL00520</v>
      </c>
      <c r="IB346" t="str">
        <v>OL00529</v>
      </c>
      <c r="IC346" t="str">
        <v>OL00542</v>
      </c>
      <c r="ID346" t="str">
        <v>OL00724</v>
      </c>
      <c r="IE346" t="str">
        <v>OL01250</v>
      </c>
      <c r="IF346" t="str">
        <v>OL01869, Threadless Blank</v>
      </c>
      <c r="IG346" t="str">
        <v>OL01870, Section</v>
      </c>
      <c r="IH346" t="str">
        <v>OL02255</v>
      </c>
      <c r="II346" t="str">
        <v>OL02255, Mfg. Tol.</v>
      </c>
      <c r="IJ346" t="str">
        <v>OL02302</v>
      </c>
      <c r="IK346" t="str">
        <v xml:space="preserve">OL02318  needed per image instructions </v>
      </c>
      <c r="IL346" t="str">
        <v>OL02556</v>
      </c>
      <c r="IM346" t="str">
        <v>OL02557</v>
      </c>
      <c r="IN346" t="str">
        <v>OL02567</v>
      </c>
      <c r="IO346" t="str">
        <v>OL02653</v>
      </c>
      <c r="IP346" t="str">
        <v>OL02718</v>
      </c>
      <c r="IQ346" t="str">
        <v>OL02841</v>
      </c>
      <c r="IR346" t="str">
        <v>OL02842</v>
      </c>
      <c r="IS346" t="str">
        <v>OL02844</v>
      </c>
      <c r="IT346" t="str">
        <v>OL02871</v>
      </c>
      <c r="IU346" t="str">
        <v>OL02887</v>
      </c>
      <c r="IV346" t="str">
        <v>OL03500</v>
      </c>
      <c r="IW346" t="str">
        <v>OL03766</v>
      </c>
      <c r="IX346" t="str">
        <v>OL03868</v>
      </c>
      <c r="IY346" t="str">
        <v>OL03869</v>
      </c>
      <c r="IZ346" t="str">
        <v>OL03870</v>
      </c>
      <c r="JA346" t="str">
        <v>OL03873, DWG# 100448-44</v>
      </c>
      <c r="JB346" t="str">
        <v>OL03949</v>
      </c>
      <c r="JC346" t="str">
        <v xml:space="preserve">OL04043, Section </v>
      </c>
      <c r="JD346" t="str">
        <v xml:space="preserve">OL04044, Section </v>
      </c>
      <c r="JE346" t="str">
        <v>OL04045</v>
      </c>
      <c r="JF346" t="str">
        <v>OL04045, Milled Feature</v>
      </c>
      <c r="JG346" t="str">
        <v>OL04063</v>
      </c>
      <c r="JH346" t="str">
        <v>OL04064</v>
      </c>
      <c r="JI346" t="str">
        <v>OL04065</v>
      </c>
      <c r="JJ346" t="str">
        <v>OL04181</v>
      </c>
      <c r="JK346" t="str">
        <v>OL04218</v>
      </c>
      <c r="JL346" t="str">
        <v>OL04224, See Image</v>
      </c>
      <c r="JM346" t="str">
        <v>OL04374</v>
      </c>
      <c r="JN346" t="str">
        <v>OL04375, Section M-M</v>
      </c>
      <c r="JO346" t="str">
        <v>OL04376, Section M-M</v>
      </c>
      <c r="JP346" t="str">
        <v>OL04443</v>
      </c>
      <c r="JQ346" t="str">
        <v>OL04444</v>
      </c>
      <c r="JR346" t="str">
        <v>OL05000</v>
      </c>
      <c r="JS346" t="str">
        <v>One side of slot</v>
      </c>
      <c r="JT346" t="str">
        <v>Other side of slot</v>
      </c>
      <c r="JU346" t="str">
        <v>Out of center more than .002 = Fail</v>
      </c>
      <c r="JV346" t="str">
        <v>Out of center more than.002 = Fail</v>
      </c>
      <c r="JW346" t="str">
        <v>Overlay OL02713</v>
      </c>
      <c r="JX346" t="str">
        <v>Overlay OL02714</v>
      </c>
      <c r="JY346" t="str">
        <v>Overlay OL02718</v>
      </c>
      <c r="JZ346" t="str">
        <v>Overlay OL03831, Mfg. Tol.</v>
      </c>
      <c r="KA346" t="str">
        <v>Part Without Slots</v>
      </c>
      <c r="KB346" t="str">
        <v>Part Without Slots, See Image</v>
      </c>
      <c r="KC346" t="str">
        <v xml:space="preserve">Pass = .0254 or Less </v>
      </c>
      <c r="KD346" t="str">
        <v>PD MIN = 4.361, PD MAX = 4.456</v>
      </c>
      <c r="KE346" t="str">
        <v>Per Balloon 2 Note</v>
      </c>
      <c r="KF346" t="str">
        <v>Per drawing note(s) 8.</v>
      </c>
      <c r="KG346" t="str">
        <v>Point or Sphere Tip</v>
      </c>
      <c r="KH346" t="str">
        <v>Point Tip</v>
      </c>
      <c r="KI346" t="str">
        <v>R.9 to R1.1 = Pass, See Image</v>
      </c>
      <c r="KJ346" t="str">
        <v>Ram Construction</v>
      </c>
      <c r="KK346" t="str">
        <v>Record Same Pass / Fail All Balloons</v>
      </c>
      <c r="KL346" t="str">
        <v>Ref. Balloon 1</v>
      </c>
      <c r="KM346" t="str">
        <v>Ref. Balloon 12</v>
      </c>
      <c r="KN346" t="str">
        <v>Ref. Balloon 13, 100% AQL</v>
      </c>
      <c r="KO346" t="str">
        <v>Ref. Balloon 2</v>
      </c>
      <c r="KP346" t="str">
        <v>Ref. Balloon 21, 100% AQL</v>
      </c>
      <c r="KQ346" t="str">
        <v>Ref. Balloon 4</v>
      </c>
      <c r="KR346" t="str">
        <v>Ref. Balloon 7</v>
      </c>
      <c r="KS346" t="str">
        <v>Ref. Balloon 8</v>
      </c>
      <c r="KT346" t="str">
        <v>Relieved Pin Gauges 09236 &amp; 09235</v>
      </c>
      <c r="KU346" t="str">
        <v>Rotate Part</v>
      </c>
      <c r="KV346" t="str">
        <v>Rotate Part, See Image</v>
      </c>
      <c r="KW346" t="str">
        <v>Same as Root Radius</v>
      </c>
      <c r="KX346" t="str">
        <v>Section</v>
      </c>
      <c r="KY346" t="str">
        <v>Section B-B</v>
      </c>
      <c r="KZ346" t="str">
        <v>Section B-B, Distance Between Grooves</v>
      </c>
      <c r="LA346" t="str">
        <v>Section C-C</v>
      </c>
      <c r="LB346" t="str">
        <v>Section Part</v>
      </c>
      <c r="LC346" t="str">
        <v>Section Part, Measured from Opposite Face</v>
      </c>
      <c r="LD346" t="str">
        <v>Section, Broachless Blank</v>
      </c>
      <c r="LE346" t="str">
        <v>Section, EXT. Sphere Location.</v>
      </c>
      <c r="LF346" t="str">
        <v>Section, Hex Cham. Ang.</v>
      </c>
      <c r="LG346" t="str">
        <v>Section, Hex Fillet Rad.</v>
      </c>
      <c r="LH346" t="str">
        <v>Section, INT. Feature</v>
      </c>
      <c r="LI346" t="str">
        <v>Section, INT. Sphere Location.</v>
      </c>
      <c r="LJ346" t="str">
        <v>Section, Mfg. Tol.</v>
      </c>
      <c r="LK346" t="str">
        <v>Section, Mfg. Tol., See Image</v>
      </c>
      <c r="LL346" t="str">
        <v>Section, OL00486</v>
      </c>
      <c r="LM346" t="str">
        <v>Section, OL00542</v>
      </c>
      <c r="LN346" t="str">
        <v>Section, OL00543</v>
      </c>
      <c r="LO346" t="str">
        <v>Section, OL00544</v>
      </c>
      <c r="LP346" t="str">
        <v>Section, OL00545</v>
      </c>
      <c r="LQ346" t="str">
        <v>Section, OL00546</v>
      </c>
      <c r="LR346" t="str">
        <v>Section, OL00547</v>
      </c>
      <c r="LS346" t="str">
        <v>Section, OL00555</v>
      </c>
      <c r="LT346" t="str">
        <v>Section, OL00725</v>
      </c>
      <c r="LU346" t="str">
        <v>Section, OL01430</v>
      </c>
      <c r="LV346" t="str">
        <v>Section, OL01434</v>
      </c>
      <c r="LW346" t="str">
        <v>Section, OL01435</v>
      </c>
      <c r="LX346" t="str">
        <v>Section, OL01807</v>
      </c>
      <c r="LY346" t="str">
        <v>Section, OL01830</v>
      </c>
      <c r="LZ346" t="str">
        <v>Section, OL02351</v>
      </c>
      <c r="MA346" t="str">
        <v>Section, OL02519</v>
      </c>
      <c r="MB346" t="str">
        <v>Section, OL02520</v>
      </c>
      <c r="MC346" t="str">
        <v>Section, OL02522</v>
      </c>
      <c r="MD346" t="str">
        <v>Section, OL02540</v>
      </c>
      <c r="ME346" t="str">
        <v>Section, OL02541</v>
      </c>
      <c r="MF346" t="str">
        <v>Section, OL02552</v>
      </c>
      <c r="MG346" t="str">
        <v>Section, OL02553</v>
      </c>
      <c r="MH346" t="str">
        <v>Section, OL02554</v>
      </c>
      <c r="MI346" t="str">
        <v>Section, OL02555</v>
      </c>
      <c r="MJ346" t="str">
        <v>Section, OL02558</v>
      </c>
      <c r="MK346" t="str">
        <v>Section, OL02559</v>
      </c>
      <c r="ML346" t="str">
        <v>Section, OL02560</v>
      </c>
      <c r="MM346" t="str">
        <v>Section, OL02619</v>
      </c>
      <c r="MN346" t="str">
        <v>Section, OL02620</v>
      </c>
      <c r="MO346" t="str">
        <v>Section, OL02621</v>
      </c>
      <c r="MP346" t="str">
        <v>Section, OL02622</v>
      </c>
      <c r="MQ346" t="str">
        <v>Section, OL02623</v>
      </c>
      <c r="MR346" t="str">
        <v>Section, OL02624</v>
      </c>
      <c r="MS346" t="str">
        <v>Section, OL02652</v>
      </c>
      <c r="MT346" t="str">
        <v>Section, OL02680</v>
      </c>
      <c r="MU346" t="str">
        <v>Section, OL02793</v>
      </c>
      <c r="MV346" t="str">
        <v>Section, OL02823</v>
      </c>
      <c r="MW346" t="str">
        <v>Section, OL02843</v>
      </c>
      <c r="MX346" t="str">
        <v>Section, OL03026, Ext.</v>
      </c>
      <c r="MY346" t="str">
        <v>Section, OL03026, Int.</v>
      </c>
      <c r="MZ346" t="str">
        <v>Section, OL03570, DWG# 100448-41</v>
      </c>
      <c r="NA346" t="str">
        <v>Section, OL03781</v>
      </c>
      <c r="NB346" t="str">
        <v>Section, OL03911</v>
      </c>
      <c r="NC346" t="str">
        <v>Section, OL03912</v>
      </c>
      <c r="ND346" t="str">
        <v>Section, OL03928</v>
      </c>
      <c r="NE346" t="str">
        <v>Section, OL03929</v>
      </c>
      <c r="NF346" t="str">
        <v>Section, OL04030</v>
      </c>
      <c r="NG346" t="str">
        <v>Section, OL04037</v>
      </c>
      <c r="NH346" t="str">
        <v>Section, OL04038</v>
      </c>
      <c r="NI346" t="str">
        <v>Section, OL04046</v>
      </c>
      <c r="NJ346" t="str">
        <v>Section, OL04065</v>
      </c>
      <c r="NK346" t="str">
        <v>Section, OL04066</v>
      </c>
      <c r="NL346" t="str">
        <v>Section, OL04067</v>
      </c>
      <c r="NM346" t="str">
        <v>Section, OL04069</v>
      </c>
      <c r="NN346" t="str">
        <v>Section, OL04071</v>
      </c>
      <c r="NO346" t="str">
        <v>Section, OL04173</v>
      </c>
      <c r="NP346" t="str">
        <v>Section, OL04174</v>
      </c>
      <c r="NQ346" t="str">
        <v>Section, OL04214</v>
      </c>
      <c r="NR346" t="str">
        <v>Section, OL04215</v>
      </c>
      <c r="NS346" t="str">
        <v>Section, OL04216</v>
      </c>
      <c r="NT346" t="str">
        <v>Section, OL04217</v>
      </c>
      <c r="NU346" t="str">
        <v>Section, Overlay OL02716</v>
      </c>
      <c r="NV346" t="str">
        <v>Section, Overlay OL02717</v>
      </c>
      <c r="NW346" t="str">
        <v>Section, See Image</v>
      </c>
      <c r="NX346" t="str">
        <v>Section, See Image, DWG# 100448-41</v>
      </c>
      <c r="NY346" t="str">
        <v>Section, Without Sots</v>
      </c>
      <c r="NZ346" t="str">
        <v>See Comments Sheet</v>
      </c>
      <c r="OA346" t="str">
        <v>See Comments Sheet, OL02318</v>
      </c>
      <c r="OB346" t="str">
        <v>See Image</v>
      </c>
      <c r="OC346" t="str">
        <v>See Image, .005 or Less = Pass</v>
      </c>
      <c r="OD346" t="str">
        <v>See Image, Check Near Radius</v>
      </c>
      <c r="OE346" t="str">
        <v>See Image, Constrained</v>
      </c>
      <c r="OF346" t="str">
        <v>See Image, Distance Between Flats</v>
      </c>
      <c r="OG346" t="str">
        <v xml:space="preserve">See Image, Mfg. Tol, Section A-A </v>
      </c>
      <c r="OH346" t="str">
        <v>See image, Mfg. Tol.</v>
      </c>
      <c r="OI346" t="str">
        <v>See Image, Mic. Across Flats</v>
      </c>
      <c r="OJ346" t="str">
        <v>See Image, OL02850</v>
      </c>
      <c r="OK346" t="str">
        <v>See Image, OL02880</v>
      </c>
      <c r="OL346" t="str">
        <v>See Image, OL03926</v>
      </c>
      <c r="OM346" t="str">
        <v>See Image, OL03927</v>
      </c>
      <c r="ON346" t="str">
        <v>See Image, OL04003</v>
      </c>
      <c r="OO346" t="str">
        <v>'See Image, OL04342,  Best Fit Joe Block</v>
      </c>
      <c r="OP346" t="str">
        <v>See Image, OL04342,  Blank</v>
      </c>
      <c r="OQ346" t="str">
        <v>See Image, OL04342, Blank</v>
      </c>
      <c r="OR346" t="str">
        <v>See Image, OL04343, Blank</v>
      </c>
      <c r="OS346" t="str">
        <v>See Image, Pass = .002 or Less</v>
      </c>
      <c r="OT346" t="str">
        <v>See Image, Rcd. MAX</v>
      </c>
      <c r="OU346" t="str">
        <v>See Image, Rcd. MIN</v>
      </c>
      <c r="OV346" t="str">
        <v>See Image, Section</v>
      </c>
      <c r="OW346" t="str">
        <v>See Image, Section A-A</v>
      </c>
      <c r="OX346" t="str">
        <v>See Image, Section B-B</v>
      </c>
      <c r="OY346" t="str">
        <v>See Image, Section B-B, TSC</v>
      </c>
      <c r="OZ346" t="str">
        <v>See Image, Shank Drawing # 18000-XX-XX A</v>
      </c>
      <c r="PA346" t="str">
        <v>Sequencial Laser 01, 120 Per Print</v>
      </c>
      <c r="PB346" t="str">
        <v>Set to .202, Zero on Thread Lead</v>
      </c>
      <c r="PC346" t="str">
        <v>Sharp OK, No Burr</v>
      </c>
      <c r="PD346" t="str">
        <v>Sharp OK, No Raised Edge, See Image</v>
      </c>
      <c r="PE346" t="str">
        <v>Sharp OK, No Raised Edges</v>
      </c>
      <c r="PF346" t="str">
        <v>Sharp okay no raised edge</v>
      </c>
      <c r="PG346" t="str">
        <v>Sharp Okay, No Burr</v>
      </c>
      <c r="PH346" t="str">
        <v>Sharp Okay, No Raised Edge</v>
      </c>
      <c r="PI346" t="str">
        <v>Sharp Okay, No Raised Edges,</v>
      </c>
      <c r="PJ346" t="str">
        <v>Sharp Okay, See Image</v>
      </c>
      <c r="PK346" t="str">
        <v xml:space="preserve">Start of Radius @ .195 </v>
      </c>
      <c r="PL346" t="str">
        <v xml:space="preserve">Start of Radius @ .21 </v>
      </c>
      <c r="PM346" t="str">
        <v xml:space="preserve">T.S.C. </v>
      </c>
      <c r="PN346" t="str">
        <v>Tangent Point</v>
      </c>
      <c r="PO346" t="str">
        <v>Tangent point of R.50</v>
      </c>
      <c r="PP346" t="str">
        <v>Taper Check, Mfg.Tol.</v>
      </c>
      <c r="PQ346" t="str">
        <v>Taper Check, Mfg.Tol., See Image</v>
      </c>
      <c r="PR346" t="str">
        <v>Thrd. Minor Ø</v>
      </c>
      <c r="PS346" t="str">
        <v>Thrd. Relief Ø</v>
      </c>
      <c r="PT346" t="str">
        <v>Threadless Blank</v>
      </c>
      <c r="PU346" t="str">
        <v>Threadless Blank, From Major Ø</v>
      </c>
      <c r="PV346" t="str">
        <v>Threadless Blank, Mfg. Tol.</v>
      </c>
      <c r="PW346" t="str">
        <v>Threadless Blank, Thrd. to Neck Rad.</v>
      </c>
      <c r="PX346" t="str">
        <v>Thredless Blank</v>
      </c>
      <c r="PY346" t="str">
        <v>To center of R.005</v>
      </c>
      <c r="PZ346" t="str">
        <v>Torx Min. Dia.</v>
      </c>
      <c r="QA346" t="str">
        <v>Turn Ø Free of Mill Marks</v>
      </c>
      <c r="QB346" t="str">
        <v>Use (Full) GO Hex</v>
      </c>
      <c r="QC346" t="str">
        <v>Use Balloon 1 FULL Gauge</v>
      </c>
      <c r="QD346" t="str">
        <v>Use Balloon 9 FULL GO</v>
      </c>
      <c r="QE346" t="str">
        <v>Use Best Fit Pin</v>
      </c>
      <c r="QF346" t="str">
        <v>Use Disk Tip</v>
      </c>
      <c r="QG346" t="str">
        <v>Use flat bottomed indicator tip.</v>
      </c>
      <c r="QH346" t="str">
        <v xml:space="preserve">Use Full .093 Go Hex </v>
      </c>
      <c r="QI346" t="str">
        <v xml:space="preserve">Use Full .0930 Go Hex </v>
      </c>
      <c r="QJ346" t="str">
        <v>Use Full .1235 Go Hex</v>
      </c>
      <c r="QK346" t="str">
        <v>Use Gauge K2-98-8019-04, See Image</v>
      </c>
      <c r="QL346" t="str">
        <v>Use large flat indicator tip</v>
      </c>
      <c r="QM346" t="str">
        <v>Use Pins.3330/.3350, See Image MAX NO-GO</v>
      </c>
      <c r="QN346" t="str">
        <v>Use Pointed Drop Indicator Tip</v>
      </c>
      <c r="QO346" t="str">
        <v>V-Block</v>
      </c>
      <c r="QP346" t="str">
        <v>V-Block,  AMB for 13</v>
      </c>
      <c r="QQ346" t="str">
        <v>V-Block,  Hex Cham. Dia.</v>
      </c>
      <c r="QR346" t="str">
        <v>V-Block, Hex Depth</v>
      </c>
      <c r="QS346" t="str">
        <v>VBU Gauge</v>
      </c>
      <c r="QT346" t="str">
        <v>Visibally smaller than HEX=Pass</v>
      </c>
      <c r="QU346" t="str">
        <v>Visual Per Drawing</v>
      </c>
      <c r="QV346" t="str">
        <v>Whirl Blank</v>
      </c>
      <c r="QW346" t="str">
        <v xml:space="preserve">Whirl Blank </v>
      </c>
      <c r="QX346" t="str">
        <v>Whirl Blank, Neck Rad. End to Head CL</v>
      </c>
      <c r="QY346" t="str">
        <v>Whirl Blank, Nose Start Dia.</v>
      </c>
      <c r="QZ346" t="str">
        <v>Whirl Blank, Nose Start Dist.</v>
      </c>
      <c r="RA346" t="str">
        <v>Whirl Blank, Thrd. Minor</v>
      </c>
      <c r="RB346" t="str">
        <v>Whirl Blank, Thrd. Pullout Dia.</v>
      </c>
      <c r="RC346" t="str">
        <v>Whole Part, Removal is at Assy. Level</v>
      </c>
      <c r="RD346" t="str">
        <v>Wide Area</v>
      </c>
      <c r="RE346" t="str">
        <v>Zero on End of Go Gauge</v>
      </c>
    </row>
    <row r="347" spans="1:473">
      <c r="A347" t="s">
        <v>974</v>
      </c>
      <c r="C347" t="str" cm="1">
        <f t="array" ref="C347:RE347">TRANSPOSE(_xlfn._xlws.SORT(_xlfn._xlws.FILTER($A$2:$A$600,ISNUMBER(SEARCH('PartLib Table'!M364,$A$2:$A$600)),"not found")))</f>
        <v xml:space="preserve"> 'C', Whirl Blank</v>
      </c>
      <c r="D347" t="str">
        <v xml:space="preserve"> See Image, Constrained</v>
      </c>
      <c r="E347" t="str">
        <v>(.04 to .12 range = Pass)</v>
      </c>
      <c r="F347" t="str">
        <v>(.042 FULL) Go Pin Seat Fully</v>
      </c>
      <c r="G347" t="str">
        <v>(B), Mfg. Tol.</v>
      </c>
      <c r="H347" t="str">
        <v>(B), O.A.L.</v>
      </c>
      <c r="I347" t="str">
        <v>.001 or less =Pass</v>
      </c>
      <c r="J347" t="str">
        <v>.001 or less out of center = Pass</v>
      </c>
      <c r="K347" t="str">
        <v>.002 or Less = Pass</v>
      </c>
      <c r="L347" t="str">
        <v>.002 or Less out of center = Pass</v>
      </c>
      <c r="M347" t="str">
        <v>.005 to .015 = Pass</v>
      </c>
      <c r="N347" t="str">
        <v>.0125 Mean, Section</v>
      </c>
      <c r="O347" t="str">
        <v>.025 or Less in X &amp; Y=Pass</v>
      </c>
      <c r="P347" t="str">
        <v>.038 Mean</v>
      </c>
      <c r="Q347" t="str">
        <v>.063 MM = .0024 IN, See Image</v>
      </c>
      <c r="R347" t="str">
        <v>.063MM = .0024"</v>
      </c>
      <c r="S347" t="str">
        <v>.243 NO-GO, Unconstrained, Must Not Start</v>
      </c>
      <c r="T347" t="str">
        <v>@ Back Face &amp; ID, No Raised Edge</v>
      </c>
      <c r="U347" t="str">
        <v>@ Back Face &amp; OD, No Raised Edge</v>
      </c>
      <c r="V347" t="str">
        <v>@ ID &amp; FACE</v>
      </c>
      <c r="W347" t="str">
        <v>@ OD &amp; BACK FACE</v>
      </c>
      <c r="X347" t="str">
        <v>@ OD &amp; FACE</v>
      </c>
      <c r="Y347" t="str">
        <v>Across from slot</v>
      </c>
      <c r="Z347" t="str">
        <v>All Edge Breaks</v>
      </c>
      <c r="AA347" t="str">
        <v>Attached to bar stock</v>
      </c>
      <c r="AB347" t="str">
        <v xml:space="preserve">Back Turn Fillet Rad. </v>
      </c>
      <c r="AC347" t="str">
        <v>Balloon 1 (DWG FRM0105 Page 2, NV-27)</v>
      </c>
      <c r="AD347" t="str">
        <v>Balloon 1 (DWG FRM0105, NV-30)</v>
      </c>
      <c r="AE347" t="str">
        <v>Balloon 1 (P# 9890002-20) OL00429/A</v>
      </c>
      <c r="AF347" t="str">
        <v>Balloon 1, DWG#FRM0105</v>
      </c>
      <c r="AG347" t="str">
        <v>Balloon 11, See Image</v>
      </c>
      <c r="AH347" t="str">
        <v xml:space="preserve">Balloon 2 (DWG FRM0105 Page 2, NV-27) </v>
      </c>
      <c r="AI347" t="str">
        <v>Balloon 2 (DWG FRM0105, NV-30)</v>
      </c>
      <c r="AJ347" t="str">
        <v>Balloon 2 (P# 9890002-20)</v>
      </c>
      <c r="AK347" t="str">
        <v>Balloon 2, DWG#FRM0105</v>
      </c>
      <c r="AL347" t="str">
        <v>Balloon 2, DWG#FRM0105, See Image</v>
      </c>
      <c r="AM347" t="str">
        <v>Balloon 3 (DWG FRM0105, NV-30 Minor)</v>
      </c>
      <c r="AN347" t="str">
        <v>Balloon 3 (DWG FRM0105, NV-30)</v>
      </c>
      <c r="AO347" t="str">
        <v>Balloon 3 (P# 9890002-20)</v>
      </c>
      <c r="AP347" t="str">
        <v>Balloon 4</v>
      </c>
      <c r="AQ347" t="str">
        <v>Balloon 4 (P# 9890002-20)</v>
      </c>
      <c r="AR347" t="str">
        <v>Below Middle Band</v>
      </c>
      <c r="AS347" t="str">
        <v>Best Fit Pin, .003 or Less =Pass</v>
      </c>
      <c r="AT347" t="str">
        <v>Blank</v>
      </c>
      <c r="AU347" t="str">
        <v>Blank Turn Maj.</v>
      </c>
      <c r="AV347" t="str">
        <v>Blank Turn Maj. Mill Flt., OL4172</v>
      </c>
      <c r="AW347" t="str">
        <v>Blank Without .010 Slots</v>
      </c>
      <c r="AX347" t="str">
        <v>Blank Without .010 Slots, Section</v>
      </c>
      <c r="AY347" t="str">
        <v>Blank without thread</v>
      </c>
      <c r="AZ347" t="str">
        <v xml:space="preserve">Blank, Center of V Grv. </v>
      </c>
      <c r="BA347" t="str">
        <v>Blank, Check R adjacent Balloon 17</v>
      </c>
      <c r="BB347" t="str">
        <v>Blank, EXT. Feature</v>
      </c>
      <c r="BC347" t="str">
        <v>Blank, See Image, OL04335</v>
      </c>
      <c r="BD347" t="str">
        <v>Blank, See Image, OL04336</v>
      </c>
      <c r="BE347" t="str">
        <v xml:space="preserve">Blank, Thrd. </v>
      </c>
      <c r="BF347" t="str">
        <v>Blank, Turn Tip</v>
      </c>
      <c r="BG347" t="str">
        <v>Blank, Without Thrd.</v>
      </c>
      <c r="BH347" t="str">
        <v>Blank, Without Thread</v>
      </c>
      <c r="BI347" t="str">
        <v xml:space="preserve">Blunt Start Blend to Minor </v>
      </c>
      <c r="BJ347" t="str">
        <v>Calc., Use Go HEX</v>
      </c>
      <c r="BK347" t="str">
        <v>Can't dig into OD</v>
      </c>
      <c r="BL347" t="str">
        <v>Carbide Gauge</v>
      </c>
      <c r="BM347" t="str">
        <v xml:space="preserve">Center of V Grv. </v>
      </c>
      <c r="BN347" t="str">
        <v>Centered Less than .03 = Pass</v>
      </c>
      <c r="BO347" t="str">
        <v>Centered within .0005 or Less = Pass</v>
      </c>
      <c r="BP347" t="str">
        <v>Centered within .001 or Less = Pass</v>
      </c>
      <c r="BQ347" t="str">
        <v>Centered within .0254 or Less = Pass</v>
      </c>
      <c r="BR347" t="str">
        <v>Check close to Rod Slot</v>
      </c>
      <c r="BS347" t="str">
        <v>Check every other hole</v>
      </c>
      <c r="BT347" t="str">
        <v>Check Go over full length of slot.</v>
      </c>
      <c r="BU347" t="str">
        <v>Check Near Closed End</v>
      </c>
      <c r="BV347" t="str">
        <v>Check per Print View, Away from Rod Slot</v>
      </c>
      <c r="BW347" t="str">
        <v>Check to Balloon 30 Go Pin</v>
      </c>
      <c r="BX347" t="str">
        <v>Check with .2705 SET Pin Inside Part</v>
      </c>
      <c r="BY347" t="str">
        <v>Check with Hex Up</v>
      </c>
      <c r="BZ347" t="str">
        <v>CMM Blank</v>
      </c>
      <c r="CA347" t="str">
        <v>Confirm Full Radius</v>
      </c>
      <c r="CB347" t="str">
        <v>Constrained in fixture</v>
      </c>
      <c r="CC347" t="str">
        <v>Constrained with Ring</v>
      </c>
      <c r="CD347" t="str">
        <v>Constrained, See Image</v>
      </c>
      <c r="CE347" t="str">
        <v>Dim. "A"</v>
      </c>
      <c r="CF347" t="str">
        <v>Dim. "B"</v>
      </c>
      <c r="CG347" t="str">
        <v>Dim. "C"</v>
      </c>
      <c r="CH347" t="str">
        <v>Dim. "D", Whirl Blank</v>
      </c>
      <c r="CI347" t="str">
        <v>Dim. "G"</v>
      </c>
      <c r="CJ347" t="str">
        <v>Dim. E, Blank Turn Maj. &amp;  Mill Flt</v>
      </c>
      <c r="CK347" t="str">
        <v>Dim. E, Blank Turn Maj.&amp;  Mill Flt</v>
      </c>
      <c r="CL347" t="str">
        <v>Dim. H, Whirl Blank</v>
      </c>
      <c r="CM347" t="str">
        <v>Dim. J, 'Blank Turn Maj. &amp; Whirl Blank</v>
      </c>
      <c r="CN347" t="str">
        <v>Disk Drop Indicator Tip</v>
      </c>
      <c r="CO347" t="str">
        <v>DWG 100448-15, Balloon F_1</v>
      </c>
      <c r="CP347" t="str">
        <v>DWG 100448-15, OL02571</v>
      </c>
      <c r="CQ347" t="str">
        <v>DWG 100448-41</v>
      </c>
      <c r="CR347" t="str">
        <v>DWG 9890040, (10E),Section Part, OL01139</v>
      </c>
      <c r="CS347" t="str">
        <v>DWG 9890040, (10E),Section, OL01139</v>
      </c>
      <c r="CT347" t="str">
        <v>DWG 9890040, (11E)</v>
      </c>
      <c r="CU347" t="str">
        <v>DWG 9890040, (11E), Pins with Flats</v>
      </c>
      <c r="CV347" t="str">
        <v>DWG 9890040, (12E),  Pass=.002 or less</v>
      </c>
      <c r="CW347" t="str">
        <v>DWG 9890040, (12E), See Image</v>
      </c>
      <c r="CX347" t="str">
        <v>DWG 9890040, (1E), OL01431</v>
      </c>
      <c r="CY347" t="str">
        <v>DWG 9890040, (1E), OL01432</v>
      </c>
      <c r="CZ347" t="str">
        <v>DWG 9890040, (2E), OL01432</v>
      </c>
      <c r="DA347" t="str">
        <v>DWG 9890040, (3E)</v>
      </c>
      <c r="DB347" t="str">
        <v>DWG 9890040, (4E)</v>
      </c>
      <c r="DC347" t="str">
        <v>DWG 9890040, (5E), OL02336</v>
      </c>
      <c r="DD347" t="str">
        <v>DWG 9890040, (6E)</v>
      </c>
      <c r="DE347" t="str">
        <v>DWG 9890040, (7E)</v>
      </c>
      <c r="DF347" t="str">
        <v>DWG 9890040, (8E), OL01433</v>
      </c>
      <c r="DG347" t="str">
        <v>DWG 9890040, (8E), OL01433, Section</v>
      </c>
      <c r="DH347" t="str">
        <v>DWG 9890040, (9E), Close to Rod Slot</v>
      </c>
      <c r="DI347" t="str">
        <v>DWG 9890040, (9E),Close to Rod Slot</v>
      </c>
      <c r="DJ347" t="str">
        <v>DWG FRM0105 PAGE 2</v>
      </c>
      <c r="DK347" t="str">
        <v>DWG# 100448-41</v>
      </c>
      <c r="DL347" t="str">
        <v>DWG# 100448-44</v>
      </c>
      <c r="DM347" t="str">
        <v>DWG# 9890003  (1), Section OL00436/A</v>
      </c>
      <c r="DN347" t="str">
        <v>DWG# 9890003 (3), Ring Gauge Constrained</v>
      </c>
      <c r="DO347" t="str">
        <v>DWG# 9890003 (4), Section</v>
      </c>
      <c r="DP347" t="str">
        <v>DWG#100448-26, Balloon 1K, OL02350</v>
      </c>
      <c r="DQ347" t="str">
        <v>DWG#100448-26, Balloon 2K, OL02350</v>
      </c>
      <c r="DR347" t="str">
        <v>DWG#100448-26, Balloon 3K, OL02363</v>
      </c>
      <c r="DS347" t="str">
        <v>DWG#100448-26, Balloon 4K</v>
      </c>
      <c r="DT347" t="str">
        <v>DWG#100448-26, Balloon 5K, Section</v>
      </c>
      <c r="DU347" t="str">
        <v>DWG#100448-26, Balloon 6K</v>
      </c>
      <c r="DV347" t="str">
        <v>DWG#100448-26, Balloon 7K, Section</v>
      </c>
      <c r="DW347" t="str">
        <v>DWG#100448-26, Mfg. Tol.</v>
      </c>
      <c r="DX347" t="str">
        <v>DWG#9890003 (2) Ring Gauge Constrained</v>
      </c>
      <c r="DY347" t="str">
        <v>DWG#9890044</v>
      </c>
      <c r="DZ347" t="str">
        <v>DWG#9890044 .1985 to .2005=Pass</v>
      </c>
      <c r="EA347" t="str">
        <v>DWG#9890044 Overlay OL02441</v>
      </c>
      <c r="EB347" t="str">
        <v>DWG#9890044, OL02441</v>
      </c>
      <c r="EC347" t="str">
        <v>DWG#FRM0105</v>
      </c>
      <c r="ED347" t="str">
        <v>EXT.</v>
      </c>
      <c r="EE347" t="str">
        <v>EXT. Section, OL02460</v>
      </c>
      <c r="EF347" t="str">
        <v>EXT., OL04223</v>
      </c>
      <c r="EG347" t="str">
        <v>Flat Drop Indicator Tip</v>
      </c>
      <c r="EH347" t="str">
        <v>Full Go Pin, No Light, at Radius</v>
      </c>
      <c r="EI347" t="str">
        <v>Function Check</v>
      </c>
      <c r="EJ347" t="str">
        <v>GO Function Gauge</v>
      </c>
      <c r="EK347" t="str">
        <v>Go Gauge for Balloon 1 &amp; 4</v>
      </c>
      <c r="EL347" t="str">
        <v>Go Pin must pass through</v>
      </c>
      <c r="EM347" t="str">
        <v>Greater than .005 = Fail, Section</v>
      </c>
      <c r="EN347" t="str">
        <v>Greater than .025 out of center = Fail</v>
      </c>
      <c r="EO347" t="str">
        <v>Greater than 2.6 = Pass</v>
      </c>
      <c r="EP347" t="str">
        <v>Green = Pass, Red = Fail</v>
      </c>
      <c r="EQ347" t="str">
        <v>Hex Depth</v>
      </c>
      <c r="ER347" t="str">
        <v>Hex Minor</v>
      </c>
      <c r="ES347" t="str">
        <v>Hole Dia.</v>
      </c>
      <c r="ET347" t="str">
        <v>Hook or Disk Tip</v>
      </c>
      <c r="EU347" t="str">
        <v>ID Sphere Finish</v>
      </c>
      <c r="EV347" t="str">
        <v>ID/OD Both Sides, Diff. .002 or less = Pass</v>
      </c>
      <c r="EW347" t="str">
        <v>If Looks Big, Section</v>
      </c>
      <c r="EX347" t="str">
        <v>If Looks Small, Section</v>
      </c>
      <c r="EY347" t="str">
        <v>Insp. Close to Break Away, Mfg.Tol.</v>
      </c>
      <c r="EZ347" t="str">
        <v>INT.</v>
      </c>
      <c r="FA347" t="str">
        <v>INT. Section, OL02460</v>
      </c>
      <c r="FB347" t="str">
        <v>INT., OL04223</v>
      </c>
      <c r="FC347" t="str">
        <v>Intersect. of 7.7 &amp; R0.10</v>
      </c>
      <c r="FD347" t="str">
        <v>Intersect. of 8.79 and R.25 MAX</v>
      </c>
      <c r="FE347" t="str">
        <v>Keep Ind. Tip away from corner</v>
      </c>
      <c r="FF347" t="str">
        <v>L31</v>
      </c>
      <c r="FG347" t="str">
        <v>Laser Mark</v>
      </c>
      <c r="FH347" t="str">
        <v>LASER PER NOTE 4</v>
      </c>
      <c r="FI347" t="str">
        <v>LASER PER NOTE 4, Final Check 1 only</v>
      </c>
      <c r="FJ347" t="str">
        <v>Less than .002 out of center = Pass</v>
      </c>
      <c r="FK347" t="str">
        <v>Less than 2.75 = Pass, Section</v>
      </c>
      <c r="FL347" t="str">
        <v>List as pin. Not Calibrated</v>
      </c>
      <c r="FM347" t="str">
        <v>M9 X 1.25 BUTT See Comment Image</v>
      </c>
      <c r="FN347" t="str">
        <v>Manual Section</v>
      </c>
      <c r="FO347" t="str">
        <v>Max Deep .241 NO-GO =.42</v>
      </c>
      <c r="FP347" t="str">
        <v>MAX Depth of (Note 7) .241 NO-GO Pin</v>
      </c>
      <c r="FQ347" t="str">
        <v>Measure from Blue Line, See Image</v>
      </c>
      <c r="FR347" t="str">
        <v>Measure Width of Blue Area, See Image</v>
      </c>
      <c r="FS347" t="str">
        <v>Mfg. Tol</v>
      </c>
      <c r="FT347" t="str">
        <v>Mfg. Tol, See Image</v>
      </c>
      <c r="FU347" t="str">
        <v>Mfg. Tol.</v>
      </c>
      <c r="FV347" t="str">
        <v>Mfg. Tol. "A"</v>
      </c>
      <c r="FW347" t="str">
        <v>Mfg. Tol. (Zero on Gauge Full Dia. Lead)</v>
      </c>
      <c r="FX347" t="str">
        <v>Mfg. Tol. Balloon 11, See Image</v>
      </c>
      <c r="FY347" t="str">
        <v>Mfg. Tol. Balloon 4</v>
      </c>
      <c r="FZ347" t="str">
        <v>Mfg. Tol. Balloon 7</v>
      </c>
      <c r="GA347" t="str">
        <v xml:space="preserve">Mfg. Tol. C-Bore Face (Ballo 28) </v>
      </c>
      <c r="GB347" t="str">
        <v>Mfg. Tol. Section</v>
      </c>
      <c r="GC347" t="str">
        <v>Mfg. Tol. See Image</v>
      </c>
      <c r="GD347" t="str">
        <v>Mfg. Tol., 3 Places, Record MAX</v>
      </c>
      <c r="GE347" t="str">
        <v>Mfg. Tol., Balloon 11</v>
      </c>
      <c r="GF347" t="str">
        <v>Mfg. Tol., Balloon 7</v>
      </c>
      <c r="GG347" t="str">
        <v>Mfg. Tol., Blank</v>
      </c>
      <c r="GH347" t="str">
        <v>Mfg. Tol., Blank, Balloon 12</v>
      </c>
      <c r="GI347" t="str">
        <v>Mfg. Tol., Blend to SØ.320</v>
      </c>
      <c r="GJ347" t="str">
        <v>Mfg. Tol., Calculation</v>
      </c>
      <c r="GK347" t="str">
        <v>Mfg. Tol., For Mill Fixture</v>
      </c>
      <c r="GL347" t="str">
        <v>Mfg. Tol., L32</v>
      </c>
      <c r="GM347" t="str">
        <v>Mfg. Tol., L33</v>
      </c>
      <c r="GN347" t="str">
        <v>Mfg. Tol., No Tool Marks</v>
      </c>
      <c r="GO347" t="str">
        <v>Mfg. Tol., OL03361</v>
      </c>
      <c r="GP347" t="str">
        <v>Mfg. Tol., Record off center value</v>
      </c>
      <c r="GQ347" t="str">
        <v>Mfg. Tol., Same 3 Places, Record MIN</v>
      </c>
      <c r="GR347" t="str">
        <v>Mfg. Tol., Section</v>
      </c>
      <c r="GS347" t="str">
        <v>Mfg. Tol., Section B-B</v>
      </c>
      <c r="GT347" t="str">
        <v>Mfg. Tol., Section, OL03361</v>
      </c>
      <c r="GU347" t="str">
        <v>Mfg. Tol., Section, Per Note 2</v>
      </c>
      <c r="GV347" t="str">
        <v>Mfg. Tol., See Image</v>
      </c>
      <c r="GW347" t="str">
        <v>Mfg. Tol., See Image, Bore in Blue</v>
      </c>
      <c r="GX347" t="str">
        <v>Mfg. Tol., See Image, Hook Tip</v>
      </c>
      <c r="GY347" t="str">
        <v>Mfg. Tol., Sharp Okay No Burr</v>
      </c>
      <c r="GZ347" t="str">
        <v>Mfg. Tol., Threadless Blank</v>
      </c>
      <c r="HA347" t="str">
        <v>Mfg.Tol.</v>
      </c>
      <c r="HB347" t="str">
        <v>Mgf. To., T.S.C.</v>
      </c>
      <c r="HC347" t="str">
        <v>Milled Feature</v>
      </c>
      <c r="HD347" t="str">
        <v>Milled Feature, OL04045</v>
      </c>
      <c r="HE347" t="str">
        <v>More than .0005 out of center = Fail</v>
      </c>
      <c r="HF347" t="str">
        <v>Must Pass Through</v>
      </c>
      <c r="HG347" t="str">
        <v>Must pass through gauge</v>
      </c>
      <c r="HH347" t="str">
        <v>Must Pass Through Go Gauge</v>
      </c>
      <c r="HI347" t="str">
        <v>Must Pass, See Image.</v>
      </c>
      <c r="HJ347" t="str">
        <v>NA</v>
      </c>
      <c r="HK347" t="str">
        <v>Narrow Area</v>
      </c>
      <c r="HL347" t="str">
        <v>Near Balloon 21</v>
      </c>
      <c r="HM347" t="str">
        <v>Near Datum B</v>
      </c>
      <c r="HN347" t="str">
        <v>Neck Dia.</v>
      </c>
      <c r="HO347" t="str">
        <v>Neck to Head Rad.</v>
      </c>
      <c r="HP347" t="str">
        <v>No Copper Deposits Allowed</v>
      </c>
      <c r="HQ347" t="str">
        <v>No Section</v>
      </c>
      <c r="HR347" t="str">
        <v>No Section, .01 to .014 = Pass</v>
      </c>
      <c r="HS347" t="str">
        <v>No Section, Rotate Part</v>
      </c>
      <c r="HT347" t="str">
        <v>No Section, See Image</v>
      </c>
      <c r="HU347" t="str">
        <v>No Slot, Section B-B</v>
      </c>
      <c r="HV347" t="str">
        <v>No visual step = Pass</v>
      </c>
      <c r="HW347" t="str">
        <v>Not to exceed .95 Deep</v>
      </c>
      <c r="HX347" t="str">
        <v>Note 1</v>
      </c>
      <c r="HY347" t="str">
        <v>OL00333/A</v>
      </c>
      <c r="HZ347" t="str">
        <v>OL00519</v>
      </c>
      <c r="IA347" t="str">
        <v>OL00520</v>
      </c>
      <c r="IB347" t="str">
        <v>OL00529</v>
      </c>
      <c r="IC347" t="str">
        <v>OL00542</v>
      </c>
      <c r="ID347" t="str">
        <v>OL00724</v>
      </c>
      <c r="IE347" t="str">
        <v>OL01250</v>
      </c>
      <c r="IF347" t="str">
        <v>OL01869, Threadless Blank</v>
      </c>
      <c r="IG347" t="str">
        <v>OL01870, Section</v>
      </c>
      <c r="IH347" t="str">
        <v>OL02255</v>
      </c>
      <c r="II347" t="str">
        <v>OL02255, Mfg. Tol.</v>
      </c>
      <c r="IJ347" t="str">
        <v>OL02302</v>
      </c>
      <c r="IK347" t="str">
        <v xml:space="preserve">OL02318  needed per image instructions </v>
      </c>
      <c r="IL347" t="str">
        <v>OL02556</v>
      </c>
      <c r="IM347" t="str">
        <v>OL02557</v>
      </c>
      <c r="IN347" t="str">
        <v>OL02567</v>
      </c>
      <c r="IO347" t="str">
        <v>OL02653</v>
      </c>
      <c r="IP347" t="str">
        <v>OL02718</v>
      </c>
      <c r="IQ347" t="str">
        <v>OL02841</v>
      </c>
      <c r="IR347" t="str">
        <v>OL02842</v>
      </c>
      <c r="IS347" t="str">
        <v>OL02844</v>
      </c>
      <c r="IT347" t="str">
        <v>OL02871</v>
      </c>
      <c r="IU347" t="str">
        <v>OL02887</v>
      </c>
      <c r="IV347" t="str">
        <v>OL03500</v>
      </c>
      <c r="IW347" t="str">
        <v>OL03766</v>
      </c>
      <c r="IX347" t="str">
        <v>OL03868</v>
      </c>
      <c r="IY347" t="str">
        <v>OL03869</v>
      </c>
      <c r="IZ347" t="str">
        <v>OL03870</v>
      </c>
      <c r="JA347" t="str">
        <v>OL03873, DWG# 100448-44</v>
      </c>
      <c r="JB347" t="str">
        <v>OL03949</v>
      </c>
      <c r="JC347" t="str">
        <v xml:space="preserve">OL04043, Section </v>
      </c>
      <c r="JD347" t="str">
        <v xml:space="preserve">OL04044, Section </v>
      </c>
      <c r="JE347" t="str">
        <v>OL04045</v>
      </c>
      <c r="JF347" t="str">
        <v>OL04045, Milled Feature</v>
      </c>
      <c r="JG347" t="str">
        <v>OL04063</v>
      </c>
      <c r="JH347" t="str">
        <v>OL04064</v>
      </c>
      <c r="JI347" t="str">
        <v>OL04065</v>
      </c>
      <c r="JJ347" t="str">
        <v>OL04181</v>
      </c>
      <c r="JK347" t="str">
        <v>OL04218</v>
      </c>
      <c r="JL347" t="str">
        <v>OL04224, See Image</v>
      </c>
      <c r="JM347" t="str">
        <v>OL04374</v>
      </c>
      <c r="JN347" t="str">
        <v>OL04375, Section M-M</v>
      </c>
      <c r="JO347" t="str">
        <v>OL04376, Section M-M</v>
      </c>
      <c r="JP347" t="str">
        <v>OL04443</v>
      </c>
      <c r="JQ347" t="str">
        <v>OL04444</v>
      </c>
      <c r="JR347" t="str">
        <v>OL05000</v>
      </c>
      <c r="JS347" t="str">
        <v>One side of slot</v>
      </c>
      <c r="JT347" t="str">
        <v>Other side of slot</v>
      </c>
      <c r="JU347" t="str">
        <v>Out of center more than .002 = Fail</v>
      </c>
      <c r="JV347" t="str">
        <v>Out of center more than.002 = Fail</v>
      </c>
      <c r="JW347" t="str">
        <v>Overlay OL02713</v>
      </c>
      <c r="JX347" t="str">
        <v>Overlay OL02714</v>
      </c>
      <c r="JY347" t="str">
        <v>Overlay OL02718</v>
      </c>
      <c r="JZ347" t="str">
        <v>Overlay OL03831, Mfg. Tol.</v>
      </c>
      <c r="KA347" t="str">
        <v>Part Without Slots</v>
      </c>
      <c r="KB347" t="str">
        <v>Part Without Slots, See Image</v>
      </c>
      <c r="KC347" t="str">
        <v xml:space="preserve">Pass = .0254 or Less </v>
      </c>
      <c r="KD347" t="str">
        <v>PD MIN = 4.361, PD MAX = 4.456</v>
      </c>
      <c r="KE347" t="str">
        <v>Per Balloon 2 Note</v>
      </c>
      <c r="KF347" t="str">
        <v>Per drawing note(s) 8.</v>
      </c>
      <c r="KG347" t="str">
        <v>Point or Sphere Tip</v>
      </c>
      <c r="KH347" t="str">
        <v>Point Tip</v>
      </c>
      <c r="KI347" t="str">
        <v>R.9 to R1.1 = Pass, See Image</v>
      </c>
      <c r="KJ347" t="str">
        <v>Ram Construction</v>
      </c>
      <c r="KK347" t="str">
        <v>Record Same Pass / Fail All Balloons</v>
      </c>
      <c r="KL347" t="str">
        <v>Ref. Balloon 1</v>
      </c>
      <c r="KM347" t="str">
        <v>Ref. Balloon 12</v>
      </c>
      <c r="KN347" t="str">
        <v>Ref. Balloon 13, 100% AQL</v>
      </c>
      <c r="KO347" t="str">
        <v>Ref. Balloon 2</v>
      </c>
      <c r="KP347" t="str">
        <v>Ref. Balloon 21, 100% AQL</v>
      </c>
      <c r="KQ347" t="str">
        <v>Ref. Balloon 4</v>
      </c>
      <c r="KR347" t="str">
        <v>Ref. Balloon 7</v>
      </c>
      <c r="KS347" t="str">
        <v>Ref. Balloon 8</v>
      </c>
      <c r="KT347" t="str">
        <v>Relieved Pin Gauges 09236 &amp; 09235</v>
      </c>
      <c r="KU347" t="str">
        <v>Rotate Part</v>
      </c>
      <c r="KV347" t="str">
        <v>Rotate Part, See Image</v>
      </c>
      <c r="KW347" t="str">
        <v>Same as Root Radius</v>
      </c>
      <c r="KX347" t="str">
        <v>Section</v>
      </c>
      <c r="KY347" t="str">
        <v>Section B-B</v>
      </c>
      <c r="KZ347" t="str">
        <v>Section B-B, Distance Between Grooves</v>
      </c>
      <c r="LA347" t="str">
        <v>Section C-C</v>
      </c>
      <c r="LB347" t="str">
        <v>Section Part</v>
      </c>
      <c r="LC347" t="str">
        <v>Section Part, Measured from Opposite Face</v>
      </c>
      <c r="LD347" t="str">
        <v>Section, Broachless Blank</v>
      </c>
      <c r="LE347" t="str">
        <v>Section, EXT. Sphere Location.</v>
      </c>
      <c r="LF347" t="str">
        <v>Section, Hex Cham. Ang.</v>
      </c>
      <c r="LG347" t="str">
        <v>Section, Hex Fillet Rad.</v>
      </c>
      <c r="LH347" t="str">
        <v>Section, INT. Feature</v>
      </c>
      <c r="LI347" t="str">
        <v>Section, INT. Sphere Location.</v>
      </c>
      <c r="LJ347" t="str">
        <v>Section, Mfg. Tol.</v>
      </c>
      <c r="LK347" t="str">
        <v>Section, Mfg. Tol., See Image</v>
      </c>
      <c r="LL347" t="str">
        <v>Section, OL00486</v>
      </c>
      <c r="LM347" t="str">
        <v>Section, OL00542</v>
      </c>
      <c r="LN347" t="str">
        <v>Section, OL00543</v>
      </c>
      <c r="LO347" t="str">
        <v>Section, OL00544</v>
      </c>
      <c r="LP347" t="str">
        <v>Section, OL00545</v>
      </c>
      <c r="LQ347" t="str">
        <v>Section, OL00546</v>
      </c>
      <c r="LR347" t="str">
        <v>Section, OL00547</v>
      </c>
      <c r="LS347" t="str">
        <v>Section, OL00555</v>
      </c>
      <c r="LT347" t="str">
        <v>Section, OL00725</v>
      </c>
      <c r="LU347" t="str">
        <v>Section, OL01430</v>
      </c>
      <c r="LV347" t="str">
        <v>Section, OL01434</v>
      </c>
      <c r="LW347" t="str">
        <v>Section, OL01435</v>
      </c>
      <c r="LX347" t="str">
        <v>Section, OL01807</v>
      </c>
      <c r="LY347" t="str">
        <v>Section, OL01830</v>
      </c>
      <c r="LZ347" t="str">
        <v>Section, OL02351</v>
      </c>
      <c r="MA347" t="str">
        <v>Section, OL02519</v>
      </c>
      <c r="MB347" t="str">
        <v>Section, OL02520</v>
      </c>
      <c r="MC347" t="str">
        <v>Section, OL02522</v>
      </c>
      <c r="MD347" t="str">
        <v>Section, OL02540</v>
      </c>
      <c r="ME347" t="str">
        <v>Section, OL02541</v>
      </c>
      <c r="MF347" t="str">
        <v>Section, OL02552</v>
      </c>
      <c r="MG347" t="str">
        <v>Section, OL02553</v>
      </c>
      <c r="MH347" t="str">
        <v>Section, OL02554</v>
      </c>
      <c r="MI347" t="str">
        <v>Section, OL02555</v>
      </c>
      <c r="MJ347" t="str">
        <v>Section, OL02558</v>
      </c>
      <c r="MK347" t="str">
        <v>Section, OL02559</v>
      </c>
      <c r="ML347" t="str">
        <v>Section, OL02560</v>
      </c>
      <c r="MM347" t="str">
        <v>Section, OL02619</v>
      </c>
      <c r="MN347" t="str">
        <v>Section, OL02620</v>
      </c>
      <c r="MO347" t="str">
        <v>Section, OL02621</v>
      </c>
      <c r="MP347" t="str">
        <v>Section, OL02622</v>
      </c>
      <c r="MQ347" t="str">
        <v>Section, OL02623</v>
      </c>
      <c r="MR347" t="str">
        <v>Section, OL02624</v>
      </c>
      <c r="MS347" t="str">
        <v>Section, OL02652</v>
      </c>
      <c r="MT347" t="str">
        <v>Section, OL02680</v>
      </c>
      <c r="MU347" t="str">
        <v>Section, OL02793</v>
      </c>
      <c r="MV347" t="str">
        <v>Section, OL02823</v>
      </c>
      <c r="MW347" t="str">
        <v>Section, OL02843</v>
      </c>
      <c r="MX347" t="str">
        <v>Section, OL03026, Ext.</v>
      </c>
      <c r="MY347" t="str">
        <v>Section, OL03026, Int.</v>
      </c>
      <c r="MZ347" t="str">
        <v>Section, OL03570, DWG# 100448-41</v>
      </c>
      <c r="NA347" t="str">
        <v>Section, OL03781</v>
      </c>
      <c r="NB347" t="str">
        <v>Section, OL03911</v>
      </c>
      <c r="NC347" t="str">
        <v>Section, OL03912</v>
      </c>
      <c r="ND347" t="str">
        <v>Section, OL03928</v>
      </c>
      <c r="NE347" t="str">
        <v>Section, OL03929</v>
      </c>
      <c r="NF347" t="str">
        <v>Section, OL04030</v>
      </c>
      <c r="NG347" t="str">
        <v>Section, OL04037</v>
      </c>
      <c r="NH347" t="str">
        <v>Section, OL04038</v>
      </c>
      <c r="NI347" t="str">
        <v>Section, OL04046</v>
      </c>
      <c r="NJ347" t="str">
        <v>Section, OL04065</v>
      </c>
      <c r="NK347" t="str">
        <v>Section, OL04066</v>
      </c>
      <c r="NL347" t="str">
        <v>Section, OL04067</v>
      </c>
      <c r="NM347" t="str">
        <v>Section, OL04069</v>
      </c>
      <c r="NN347" t="str">
        <v>Section, OL04071</v>
      </c>
      <c r="NO347" t="str">
        <v>Section, OL04173</v>
      </c>
      <c r="NP347" t="str">
        <v>Section, OL04174</v>
      </c>
      <c r="NQ347" t="str">
        <v>Section, OL04214</v>
      </c>
      <c r="NR347" t="str">
        <v>Section, OL04215</v>
      </c>
      <c r="NS347" t="str">
        <v>Section, OL04216</v>
      </c>
      <c r="NT347" t="str">
        <v>Section, OL04217</v>
      </c>
      <c r="NU347" t="str">
        <v>Section, Overlay OL02716</v>
      </c>
      <c r="NV347" t="str">
        <v>Section, Overlay OL02717</v>
      </c>
      <c r="NW347" t="str">
        <v>Section, See Image</v>
      </c>
      <c r="NX347" t="str">
        <v>Section, See Image, DWG# 100448-41</v>
      </c>
      <c r="NY347" t="str">
        <v>Section, Without Sots</v>
      </c>
      <c r="NZ347" t="str">
        <v>See Comments Sheet</v>
      </c>
      <c r="OA347" t="str">
        <v>See Comments Sheet, OL02318</v>
      </c>
      <c r="OB347" t="str">
        <v>See Image</v>
      </c>
      <c r="OC347" t="str">
        <v>See Image, .005 or Less = Pass</v>
      </c>
      <c r="OD347" t="str">
        <v>See Image, Check Near Radius</v>
      </c>
      <c r="OE347" t="str">
        <v>See Image, Constrained</v>
      </c>
      <c r="OF347" t="str">
        <v>See Image, Distance Between Flats</v>
      </c>
      <c r="OG347" t="str">
        <v xml:space="preserve">See Image, Mfg. Tol, Section A-A </v>
      </c>
      <c r="OH347" t="str">
        <v>See image, Mfg. Tol.</v>
      </c>
      <c r="OI347" t="str">
        <v>See Image, Mic. Across Flats</v>
      </c>
      <c r="OJ347" t="str">
        <v>See Image, OL02850</v>
      </c>
      <c r="OK347" t="str">
        <v>See Image, OL02880</v>
      </c>
      <c r="OL347" t="str">
        <v>See Image, OL03926</v>
      </c>
      <c r="OM347" t="str">
        <v>See Image, OL03927</v>
      </c>
      <c r="ON347" t="str">
        <v>See Image, OL04003</v>
      </c>
      <c r="OO347" t="str">
        <v>'See Image, OL04342,  Best Fit Joe Block</v>
      </c>
      <c r="OP347" t="str">
        <v>See Image, OL04342,  Blank</v>
      </c>
      <c r="OQ347" t="str">
        <v>See Image, OL04342, Blank</v>
      </c>
      <c r="OR347" t="str">
        <v>See Image, OL04343, Blank</v>
      </c>
      <c r="OS347" t="str">
        <v>See Image, Pass = .002 or Less</v>
      </c>
      <c r="OT347" t="str">
        <v>See Image, Rcd. MAX</v>
      </c>
      <c r="OU347" t="str">
        <v>See Image, Rcd. MIN</v>
      </c>
      <c r="OV347" t="str">
        <v>See Image, Section</v>
      </c>
      <c r="OW347" t="str">
        <v>See Image, Section A-A</v>
      </c>
      <c r="OX347" t="str">
        <v>See Image, Section B-B</v>
      </c>
      <c r="OY347" t="str">
        <v>See Image, Section B-B, TSC</v>
      </c>
      <c r="OZ347" t="str">
        <v>See Image, Shank Drawing # 18000-XX-XX A</v>
      </c>
      <c r="PA347" t="str">
        <v>Sequencial Laser 01, 120 Per Print</v>
      </c>
      <c r="PB347" t="str">
        <v>Set to .202, Zero on Thread Lead</v>
      </c>
      <c r="PC347" t="str">
        <v>Sharp OK, No Burr</v>
      </c>
      <c r="PD347" t="str">
        <v>Sharp OK, No Raised Edge, See Image</v>
      </c>
      <c r="PE347" t="str">
        <v>Sharp OK, No Raised Edges</v>
      </c>
      <c r="PF347" t="str">
        <v>Sharp okay no raised edge</v>
      </c>
      <c r="PG347" t="str">
        <v>Sharp Okay, No Burr</v>
      </c>
      <c r="PH347" t="str">
        <v>Sharp Okay, No Raised Edge</v>
      </c>
      <c r="PI347" t="str">
        <v>Sharp Okay, No Raised Edges,</v>
      </c>
      <c r="PJ347" t="str">
        <v>Sharp Okay, See Image</v>
      </c>
      <c r="PK347" t="str">
        <v xml:space="preserve">Start of Radius @ .195 </v>
      </c>
      <c r="PL347" t="str">
        <v xml:space="preserve">Start of Radius @ .21 </v>
      </c>
      <c r="PM347" t="str">
        <v xml:space="preserve">T.S.C. </v>
      </c>
      <c r="PN347" t="str">
        <v>Tangent Point</v>
      </c>
      <c r="PO347" t="str">
        <v>Tangent point of R.50</v>
      </c>
      <c r="PP347" t="str">
        <v>Taper Check, Mfg.Tol.</v>
      </c>
      <c r="PQ347" t="str">
        <v>Taper Check, Mfg.Tol., See Image</v>
      </c>
      <c r="PR347" t="str">
        <v>Thrd. Minor Ø</v>
      </c>
      <c r="PS347" t="str">
        <v>Thrd. Relief Ø</v>
      </c>
      <c r="PT347" t="str">
        <v>Threadless Blank</v>
      </c>
      <c r="PU347" t="str">
        <v>Threadless Blank, From Major Ø</v>
      </c>
      <c r="PV347" t="str">
        <v>Threadless Blank, Mfg. Tol.</v>
      </c>
      <c r="PW347" t="str">
        <v>Threadless Blank, Thrd. to Neck Rad.</v>
      </c>
      <c r="PX347" t="str">
        <v>Thredless Blank</v>
      </c>
      <c r="PY347" t="str">
        <v>To center of R.005</v>
      </c>
      <c r="PZ347" t="str">
        <v>Torx Min. Dia.</v>
      </c>
      <c r="QA347" t="str">
        <v>Turn Ø Free of Mill Marks</v>
      </c>
      <c r="QB347" t="str">
        <v>Use (Full) GO Hex</v>
      </c>
      <c r="QC347" t="str">
        <v>Use Balloon 1 FULL Gauge</v>
      </c>
      <c r="QD347" t="str">
        <v>Use Balloon 9 FULL GO</v>
      </c>
      <c r="QE347" t="str">
        <v>Use Best Fit Pin</v>
      </c>
      <c r="QF347" t="str">
        <v>Use Disk Tip</v>
      </c>
      <c r="QG347" t="str">
        <v>Use flat bottomed indicator tip.</v>
      </c>
      <c r="QH347" t="str">
        <v xml:space="preserve">Use Full .093 Go Hex </v>
      </c>
      <c r="QI347" t="str">
        <v xml:space="preserve">Use Full .0930 Go Hex </v>
      </c>
      <c r="QJ347" t="str">
        <v>Use Full .1235 Go Hex</v>
      </c>
      <c r="QK347" t="str">
        <v>Use Gauge K2-98-8019-04, See Image</v>
      </c>
      <c r="QL347" t="str">
        <v>Use large flat indicator tip</v>
      </c>
      <c r="QM347" t="str">
        <v>Use Pins.3330/.3350, See Image MAX NO-GO</v>
      </c>
      <c r="QN347" t="str">
        <v>Use Pointed Drop Indicator Tip</v>
      </c>
      <c r="QO347" t="str">
        <v>V-Block</v>
      </c>
      <c r="QP347" t="str">
        <v>V-Block,  AMB for 13</v>
      </c>
      <c r="QQ347" t="str">
        <v>V-Block,  Hex Cham. Dia.</v>
      </c>
      <c r="QR347" t="str">
        <v>V-Block, Hex Depth</v>
      </c>
      <c r="QS347" t="str">
        <v>VBU Gauge</v>
      </c>
      <c r="QT347" t="str">
        <v>Visibally smaller than HEX=Pass</v>
      </c>
      <c r="QU347" t="str">
        <v>Visual Per Drawing</v>
      </c>
      <c r="QV347" t="str">
        <v>Whirl Blank</v>
      </c>
      <c r="QW347" t="str">
        <v xml:space="preserve">Whirl Blank </v>
      </c>
      <c r="QX347" t="str">
        <v>Whirl Blank, Neck Rad. End to Head CL</v>
      </c>
      <c r="QY347" t="str">
        <v>Whirl Blank, Nose Start Dia.</v>
      </c>
      <c r="QZ347" t="str">
        <v>Whirl Blank, Nose Start Dist.</v>
      </c>
      <c r="RA347" t="str">
        <v>Whirl Blank, Thrd. Minor</v>
      </c>
      <c r="RB347" t="str">
        <v>Whirl Blank, Thrd. Pullout Dia.</v>
      </c>
      <c r="RC347" t="str">
        <v>Whole Part, Removal is at Assy. Level</v>
      </c>
      <c r="RD347" t="str">
        <v>Wide Area</v>
      </c>
      <c r="RE347" t="str">
        <v>Zero on End of Go Gauge</v>
      </c>
    </row>
    <row r="348" spans="1:473">
      <c r="A348" t="s">
        <v>975</v>
      </c>
      <c r="C348" t="str" cm="1">
        <f t="array" ref="C348:RE348">TRANSPOSE(_xlfn._xlws.SORT(_xlfn._xlws.FILTER($A$2:$A$600,ISNUMBER(SEARCH('PartLib Table'!M365,$A$2:$A$600)),"not found")))</f>
        <v xml:space="preserve"> 'C', Whirl Blank</v>
      </c>
      <c r="D348" t="str">
        <v xml:space="preserve"> See Image, Constrained</v>
      </c>
      <c r="E348" t="str">
        <v>(.04 to .12 range = Pass)</v>
      </c>
      <c r="F348" t="str">
        <v>(.042 FULL) Go Pin Seat Fully</v>
      </c>
      <c r="G348" t="str">
        <v>(B), Mfg. Tol.</v>
      </c>
      <c r="H348" t="str">
        <v>(B), O.A.L.</v>
      </c>
      <c r="I348" t="str">
        <v>.001 or less =Pass</v>
      </c>
      <c r="J348" t="str">
        <v>.001 or less out of center = Pass</v>
      </c>
      <c r="K348" t="str">
        <v>.002 or Less = Pass</v>
      </c>
      <c r="L348" t="str">
        <v>.002 or Less out of center = Pass</v>
      </c>
      <c r="M348" t="str">
        <v>.005 to .015 = Pass</v>
      </c>
      <c r="N348" t="str">
        <v>.0125 Mean, Section</v>
      </c>
      <c r="O348" t="str">
        <v>.025 or Less in X &amp; Y=Pass</v>
      </c>
      <c r="P348" t="str">
        <v>.038 Mean</v>
      </c>
      <c r="Q348" t="str">
        <v>.063 MM = .0024 IN, See Image</v>
      </c>
      <c r="R348" t="str">
        <v>.063MM = .0024"</v>
      </c>
      <c r="S348" t="str">
        <v>.243 NO-GO, Unconstrained, Must Not Start</v>
      </c>
      <c r="T348" t="str">
        <v>@ Back Face &amp; ID, No Raised Edge</v>
      </c>
      <c r="U348" t="str">
        <v>@ Back Face &amp; OD, No Raised Edge</v>
      </c>
      <c r="V348" t="str">
        <v>@ ID &amp; FACE</v>
      </c>
      <c r="W348" t="str">
        <v>@ OD &amp; BACK FACE</v>
      </c>
      <c r="X348" t="str">
        <v>@ OD &amp; FACE</v>
      </c>
      <c r="Y348" t="str">
        <v>Across from slot</v>
      </c>
      <c r="Z348" t="str">
        <v>All Edge Breaks</v>
      </c>
      <c r="AA348" t="str">
        <v>Attached to bar stock</v>
      </c>
      <c r="AB348" t="str">
        <v xml:space="preserve">Back Turn Fillet Rad. </v>
      </c>
      <c r="AC348" t="str">
        <v>Balloon 1 (DWG FRM0105 Page 2, NV-27)</v>
      </c>
      <c r="AD348" t="str">
        <v>Balloon 1 (DWG FRM0105, NV-30)</v>
      </c>
      <c r="AE348" t="str">
        <v>Balloon 1 (P# 9890002-20) OL00429/A</v>
      </c>
      <c r="AF348" t="str">
        <v>Balloon 1, DWG#FRM0105</v>
      </c>
      <c r="AG348" t="str">
        <v>Balloon 11, See Image</v>
      </c>
      <c r="AH348" t="str">
        <v xml:space="preserve">Balloon 2 (DWG FRM0105 Page 2, NV-27) </v>
      </c>
      <c r="AI348" t="str">
        <v>Balloon 2 (DWG FRM0105, NV-30)</v>
      </c>
      <c r="AJ348" t="str">
        <v>Balloon 2 (P# 9890002-20)</v>
      </c>
      <c r="AK348" t="str">
        <v>Balloon 2, DWG#FRM0105</v>
      </c>
      <c r="AL348" t="str">
        <v>Balloon 2, DWG#FRM0105, See Image</v>
      </c>
      <c r="AM348" t="str">
        <v>Balloon 3 (DWG FRM0105, NV-30 Minor)</v>
      </c>
      <c r="AN348" t="str">
        <v>Balloon 3 (DWG FRM0105, NV-30)</v>
      </c>
      <c r="AO348" t="str">
        <v>Balloon 3 (P# 9890002-20)</v>
      </c>
      <c r="AP348" t="str">
        <v>Balloon 4</v>
      </c>
      <c r="AQ348" t="str">
        <v>Balloon 4 (P# 9890002-20)</v>
      </c>
      <c r="AR348" t="str">
        <v>Below Middle Band</v>
      </c>
      <c r="AS348" t="str">
        <v>Best Fit Pin, .003 or Less =Pass</v>
      </c>
      <c r="AT348" t="str">
        <v>Blank</v>
      </c>
      <c r="AU348" t="str">
        <v>Blank Turn Maj.</v>
      </c>
      <c r="AV348" t="str">
        <v>Blank Turn Maj. Mill Flt., OL4172</v>
      </c>
      <c r="AW348" t="str">
        <v>Blank Without .010 Slots</v>
      </c>
      <c r="AX348" t="str">
        <v>Blank Without .010 Slots, Section</v>
      </c>
      <c r="AY348" t="str">
        <v>Blank without thread</v>
      </c>
      <c r="AZ348" t="str">
        <v xml:space="preserve">Blank, Center of V Grv. </v>
      </c>
      <c r="BA348" t="str">
        <v>Blank, Check R adjacent Balloon 17</v>
      </c>
      <c r="BB348" t="str">
        <v>Blank, EXT. Feature</v>
      </c>
      <c r="BC348" t="str">
        <v>Blank, See Image, OL04335</v>
      </c>
      <c r="BD348" t="str">
        <v>Blank, See Image, OL04336</v>
      </c>
      <c r="BE348" t="str">
        <v xml:space="preserve">Blank, Thrd. </v>
      </c>
      <c r="BF348" t="str">
        <v>Blank, Turn Tip</v>
      </c>
      <c r="BG348" t="str">
        <v>Blank, Without Thrd.</v>
      </c>
      <c r="BH348" t="str">
        <v>Blank, Without Thread</v>
      </c>
      <c r="BI348" t="str">
        <v xml:space="preserve">Blunt Start Blend to Minor </v>
      </c>
      <c r="BJ348" t="str">
        <v>Calc., Use Go HEX</v>
      </c>
      <c r="BK348" t="str">
        <v>Can't dig into OD</v>
      </c>
      <c r="BL348" t="str">
        <v>Carbide Gauge</v>
      </c>
      <c r="BM348" t="str">
        <v xml:space="preserve">Center of V Grv. </v>
      </c>
      <c r="BN348" t="str">
        <v>Centered Less than .03 = Pass</v>
      </c>
      <c r="BO348" t="str">
        <v>Centered within .0005 or Less = Pass</v>
      </c>
      <c r="BP348" t="str">
        <v>Centered within .001 or Less = Pass</v>
      </c>
      <c r="BQ348" t="str">
        <v>Centered within .0254 or Less = Pass</v>
      </c>
      <c r="BR348" t="str">
        <v>Check close to Rod Slot</v>
      </c>
      <c r="BS348" t="str">
        <v>Check every other hole</v>
      </c>
      <c r="BT348" t="str">
        <v>Check Go over full length of slot.</v>
      </c>
      <c r="BU348" t="str">
        <v>Check Near Closed End</v>
      </c>
      <c r="BV348" t="str">
        <v>Check per Print View, Away from Rod Slot</v>
      </c>
      <c r="BW348" t="str">
        <v>Check to Balloon 30 Go Pin</v>
      </c>
      <c r="BX348" t="str">
        <v>Check with .2705 SET Pin Inside Part</v>
      </c>
      <c r="BY348" t="str">
        <v>Check with Hex Up</v>
      </c>
      <c r="BZ348" t="str">
        <v>CMM Blank</v>
      </c>
      <c r="CA348" t="str">
        <v>Confirm Full Radius</v>
      </c>
      <c r="CB348" t="str">
        <v>Constrained in fixture</v>
      </c>
      <c r="CC348" t="str">
        <v>Constrained with Ring</v>
      </c>
      <c r="CD348" t="str">
        <v>Constrained, See Image</v>
      </c>
      <c r="CE348" t="str">
        <v>Dim. "A"</v>
      </c>
      <c r="CF348" t="str">
        <v>Dim. "B"</v>
      </c>
      <c r="CG348" t="str">
        <v>Dim. "C"</v>
      </c>
      <c r="CH348" t="str">
        <v>Dim. "D", Whirl Blank</v>
      </c>
      <c r="CI348" t="str">
        <v>Dim. "G"</v>
      </c>
      <c r="CJ348" t="str">
        <v>Dim. E, Blank Turn Maj. &amp;  Mill Flt</v>
      </c>
      <c r="CK348" t="str">
        <v>Dim. E, Blank Turn Maj.&amp;  Mill Flt</v>
      </c>
      <c r="CL348" t="str">
        <v>Dim. H, Whirl Blank</v>
      </c>
      <c r="CM348" t="str">
        <v>Dim. J, 'Blank Turn Maj. &amp; Whirl Blank</v>
      </c>
      <c r="CN348" t="str">
        <v>Disk Drop Indicator Tip</v>
      </c>
      <c r="CO348" t="str">
        <v>DWG 100448-15, Balloon F_1</v>
      </c>
      <c r="CP348" t="str">
        <v>DWG 100448-15, OL02571</v>
      </c>
      <c r="CQ348" t="str">
        <v>DWG 100448-41</v>
      </c>
      <c r="CR348" t="str">
        <v>DWG 9890040, (10E),Section Part, OL01139</v>
      </c>
      <c r="CS348" t="str">
        <v>DWG 9890040, (10E),Section, OL01139</v>
      </c>
      <c r="CT348" t="str">
        <v>DWG 9890040, (11E)</v>
      </c>
      <c r="CU348" t="str">
        <v>DWG 9890040, (11E), Pins with Flats</v>
      </c>
      <c r="CV348" t="str">
        <v>DWG 9890040, (12E),  Pass=.002 or less</v>
      </c>
      <c r="CW348" t="str">
        <v>DWG 9890040, (12E), See Image</v>
      </c>
      <c r="CX348" t="str">
        <v>DWG 9890040, (1E), OL01431</v>
      </c>
      <c r="CY348" t="str">
        <v>DWG 9890040, (1E), OL01432</v>
      </c>
      <c r="CZ348" t="str">
        <v>DWG 9890040, (2E), OL01432</v>
      </c>
      <c r="DA348" t="str">
        <v>DWG 9890040, (3E)</v>
      </c>
      <c r="DB348" t="str">
        <v>DWG 9890040, (4E)</v>
      </c>
      <c r="DC348" t="str">
        <v>DWG 9890040, (5E), OL02336</v>
      </c>
      <c r="DD348" t="str">
        <v>DWG 9890040, (6E)</v>
      </c>
      <c r="DE348" t="str">
        <v>DWG 9890040, (7E)</v>
      </c>
      <c r="DF348" t="str">
        <v>DWG 9890040, (8E), OL01433</v>
      </c>
      <c r="DG348" t="str">
        <v>DWG 9890040, (8E), OL01433, Section</v>
      </c>
      <c r="DH348" t="str">
        <v>DWG 9890040, (9E), Close to Rod Slot</v>
      </c>
      <c r="DI348" t="str">
        <v>DWG 9890040, (9E),Close to Rod Slot</v>
      </c>
      <c r="DJ348" t="str">
        <v>DWG FRM0105 PAGE 2</v>
      </c>
      <c r="DK348" t="str">
        <v>DWG# 100448-41</v>
      </c>
      <c r="DL348" t="str">
        <v>DWG# 100448-44</v>
      </c>
      <c r="DM348" t="str">
        <v>DWG# 9890003  (1), Section OL00436/A</v>
      </c>
      <c r="DN348" t="str">
        <v>DWG# 9890003 (3), Ring Gauge Constrained</v>
      </c>
      <c r="DO348" t="str">
        <v>DWG# 9890003 (4), Section</v>
      </c>
      <c r="DP348" t="str">
        <v>DWG#100448-26, Balloon 1K, OL02350</v>
      </c>
      <c r="DQ348" t="str">
        <v>DWG#100448-26, Balloon 2K, OL02350</v>
      </c>
      <c r="DR348" t="str">
        <v>DWG#100448-26, Balloon 3K, OL02363</v>
      </c>
      <c r="DS348" t="str">
        <v>DWG#100448-26, Balloon 4K</v>
      </c>
      <c r="DT348" t="str">
        <v>DWG#100448-26, Balloon 5K, Section</v>
      </c>
      <c r="DU348" t="str">
        <v>DWG#100448-26, Balloon 6K</v>
      </c>
      <c r="DV348" t="str">
        <v>DWG#100448-26, Balloon 7K, Section</v>
      </c>
      <c r="DW348" t="str">
        <v>DWG#100448-26, Mfg. Tol.</v>
      </c>
      <c r="DX348" t="str">
        <v>DWG#9890003 (2) Ring Gauge Constrained</v>
      </c>
      <c r="DY348" t="str">
        <v>DWG#9890044</v>
      </c>
      <c r="DZ348" t="str">
        <v>DWG#9890044 .1985 to .2005=Pass</v>
      </c>
      <c r="EA348" t="str">
        <v>DWG#9890044 Overlay OL02441</v>
      </c>
      <c r="EB348" t="str">
        <v>DWG#9890044, OL02441</v>
      </c>
      <c r="EC348" t="str">
        <v>DWG#FRM0105</v>
      </c>
      <c r="ED348" t="str">
        <v>EXT.</v>
      </c>
      <c r="EE348" t="str">
        <v>EXT. Section, OL02460</v>
      </c>
      <c r="EF348" t="str">
        <v>EXT., OL04223</v>
      </c>
      <c r="EG348" t="str">
        <v>Flat Drop Indicator Tip</v>
      </c>
      <c r="EH348" t="str">
        <v>Full Go Pin, No Light, at Radius</v>
      </c>
      <c r="EI348" t="str">
        <v>Function Check</v>
      </c>
      <c r="EJ348" t="str">
        <v>GO Function Gauge</v>
      </c>
      <c r="EK348" t="str">
        <v>Go Gauge for Balloon 1 &amp; 4</v>
      </c>
      <c r="EL348" t="str">
        <v>Go Pin must pass through</v>
      </c>
      <c r="EM348" t="str">
        <v>Greater than .005 = Fail, Section</v>
      </c>
      <c r="EN348" t="str">
        <v>Greater than .025 out of center = Fail</v>
      </c>
      <c r="EO348" t="str">
        <v>Greater than 2.6 = Pass</v>
      </c>
      <c r="EP348" t="str">
        <v>Green = Pass, Red = Fail</v>
      </c>
      <c r="EQ348" t="str">
        <v>Hex Depth</v>
      </c>
      <c r="ER348" t="str">
        <v>Hex Minor</v>
      </c>
      <c r="ES348" t="str">
        <v>Hole Dia.</v>
      </c>
      <c r="ET348" t="str">
        <v>Hook or Disk Tip</v>
      </c>
      <c r="EU348" t="str">
        <v>ID Sphere Finish</v>
      </c>
      <c r="EV348" t="str">
        <v>ID/OD Both Sides, Diff. .002 or less = Pass</v>
      </c>
      <c r="EW348" t="str">
        <v>If Looks Big, Section</v>
      </c>
      <c r="EX348" t="str">
        <v>If Looks Small, Section</v>
      </c>
      <c r="EY348" t="str">
        <v>Insp. Close to Break Away, Mfg.Tol.</v>
      </c>
      <c r="EZ348" t="str">
        <v>INT.</v>
      </c>
      <c r="FA348" t="str">
        <v>INT. Section, OL02460</v>
      </c>
      <c r="FB348" t="str">
        <v>INT., OL04223</v>
      </c>
      <c r="FC348" t="str">
        <v>Intersect. of 7.7 &amp; R0.10</v>
      </c>
      <c r="FD348" t="str">
        <v>Intersect. of 8.79 and R.25 MAX</v>
      </c>
      <c r="FE348" t="str">
        <v>Keep Ind. Tip away from corner</v>
      </c>
      <c r="FF348" t="str">
        <v>L31</v>
      </c>
      <c r="FG348" t="str">
        <v>Laser Mark</v>
      </c>
      <c r="FH348" t="str">
        <v>LASER PER NOTE 4</v>
      </c>
      <c r="FI348" t="str">
        <v>LASER PER NOTE 4, Final Check 1 only</v>
      </c>
      <c r="FJ348" t="str">
        <v>Less than .002 out of center = Pass</v>
      </c>
      <c r="FK348" t="str">
        <v>Less than 2.75 = Pass, Section</v>
      </c>
      <c r="FL348" t="str">
        <v>List as pin. Not Calibrated</v>
      </c>
      <c r="FM348" t="str">
        <v>M9 X 1.25 BUTT See Comment Image</v>
      </c>
      <c r="FN348" t="str">
        <v>Manual Section</v>
      </c>
      <c r="FO348" t="str">
        <v>Max Deep .241 NO-GO =.42</v>
      </c>
      <c r="FP348" t="str">
        <v>MAX Depth of (Note 7) .241 NO-GO Pin</v>
      </c>
      <c r="FQ348" t="str">
        <v>Measure from Blue Line, See Image</v>
      </c>
      <c r="FR348" t="str">
        <v>Measure Width of Blue Area, See Image</v>
      </c>
      <c r="FS348" t="str">
        <v>Mfg. Tol</v>
      </c>
      <c r="FT348" t="str">
        <v>Mfg. Tol, See Image</v>
      </c>
      <c r="FU348" t="str">
        <v>Mfg. Tol.</v>
      </c>
      <c r="FV348" t="str">
        <v>Mfg. Tol. "A"</v>
      </c>
      <c r="FW348" t="str">
        <v>Mfg. Tol. (Zero on Gauge Full Dia. Lead)</v>
      </c>
      <c r="FX348" t="str">
        <v>Mfg. Tol. Balloon 11, See Image</v>
      </c>
      <c r="FY348" t="str">
        <v>Mfg. Tol. Balloon 4</v>
      </c>
      <c r="FZ348" t="str">
        <v>Mfg. Tol. Balloon 7</v>
      </c>
      <c r="GA348" t="str">
        <v xml:space="preserve">Mfg. Tol. C-Bore Face (Ballo 28) </v>
      </c>
      <c r="GB348" t="str">
        <v>Mfg. Tol. Section</v>
      </c>
      <c r="GC348" t="str">
        <v>Mfg. Tol. See Image</v>
      </c>
      <c r="GD348" t="str">
        <v>Mfg. Tol., 3 Places, Record MAX</v>
      </c>
      <c r="GE348" t="str">
        <v>Mfg. Tol., Balloon 11</v>
      </c>
      <c r="GF348" t="str">
        <v>Mfg. Tol., Balloon 7</v>
      </c>
      <c r="GG348" t="str">
        <v>Mfg. Tol., Blank</v>
      </c>
      <c r="GH348" t="str">
        <v>Mfg. Tol., Blank, Balloon 12</v>
      </c>
      <c r="GI348" t="str">
        <v>Mfg. Tol., Blend to SØ.320</v>
      </c>
      <c r="GJ348" t="str">
        <v>Mfg. Tol., Calculation</v>
      </c>
      <c r="GK348" t="str">
        <v>Mfg. Tol., For Mill Fixture</v>
      </c>
      <c r="GL348" t="str">
        <v>Mfg. Tol., L32</v>
      </c>
      <c r="GM348" t="str">
        <v>Mfg. Tol., L33</v>
      </c>
      <c r="GN348" t="str">
        <v>Mfg. Tol., No Tool Marks</v>
      </c>
      <c r="GO348" t="str">
        <v>Mfg. Tol., OL03361</v>
      </c>
      <c r="GP348" t="str">
        <v>Mfg. Tol., Record off center value</v>
      </c>
      <c r="GQ348" t="str">
        <v>Mfg. Tol., Same 3 Places, Record MIN</v>
      </c>
      <c r="GR348" t="str">
        <v>Mfg. Tol., Section</v>
      </c>
      <c r="GS348" t="str">
        <v>Mfg. Tol., Section B-B</v>
      </c>
      <c r="GT348" t="str">
        <v>Mfg. Tol., Section, OL03361</v>
      </c>
      <c r="GU348" t="str">
        <v>Mfg. Tol., Section, Per Note 2</v>
      </c>
      <c r="GV348" t="str">
        <v>Mfg. Tol., See Image</v>
      </c>
      <c r="GW348" t="str">
        <v>Mfg. Tol., See Image, Bore in Blue</v>
      </c>
      <c r="GX348" t="str">
        <v>Mfg. Tol., See Image, Hook Tip</v>
      </c>
      <c r="GY348" t="str">
        <v>Mfg. Tol., Sharp Okay No Burr</v>
      </c>
      <c r="GZ348" t="str">
        <v>Mfg. Tol., Threadless Blank</v>
      </c>
      <c r="HA348" t="str">
        <v>Mfg.Tol.</v>
      </c>
      <c r="HB348" t="str">
        <v>Mgf. To., T.S.C.</v>
      </c>
      <c r="HC348" t="str">
        <v>Milled Feature</v>
      </c>
      <c r="HD348" t="str">
        <v>Milled Feature, OL04045</v>
      </c>
      <c r="HE348" t="str">
        <v>More than .0005 out of center = Fail</v>
      </c>
      <c r="HF348" t="str">
        <v>Must Pass Through</v>
      </c>
      <c r="HG348" t="str">
        <v>Must pass through gauge</v>
      </c>
      <c r="HH348" t="str">
        <v>Must Pass Through Go Gauge</v>
      </c>
      <c r="HI348" t="str">
        <v>Must Pass, See Image.</v>
      </c>
      <c r="HJ348" t="str">
        <v>NA</v>
      </c>
      <c r="HK348" t="str">
        <v>Narrow Area</v>
      </c>
      <c r="HL348" t="str">
        <v>Near Balloon 21</v>
      </c>
      <c r="HM348" t="str">
        <v>Near Datum B</v>
      </c>
      <c r="HN348" t="str">
        <v>Neck Dia.</v>
      </c>
      <c r="HO348" t="str">
        <v>Neck to Head Rad.</v>
      </c>
      <c r="HP348" t="str">
        <v>No Copper Deposits Allowed</v>
      </c>
      <c r="HQ348" t="str">
        <v>No Section</v>
      </c>
      <c r="HR348" t="str">
        <v>No Section, .01 to .014 = Pass</v>
      </c>
      <c r="HS348" t="str">
        <v>No Section, Rotate Part</v>
      </c>
      <c r="HT348" t="str">
        <v>No Section, See Image</v>
      </c>
      <c r="HU348" t="str">
        <v>No Slot, Section B-B</v>
      </c>
      <c r="HV348" t="str">
        <v>No visual step = Pass</v>
      </c>
      <c r="HW348" t="str">
        <v>Not to exceed .95 Deep</v>
      </c>
      <c r="HX348" t="str">
        <v>Note 1</v>
      </c>
      <c r="HY348" t="str">
        <v>OL00333/A</v>
      </c>
      <c r="HZ348" t="str">
        <v>OL00519</v>
      </c>
      <c r="IA348" t="str">
        <v>OL00520</v>
      </c>
      <c r="IB348" t="str">
        <v>OL00529</v>
      </c>
      <c r="IC348" t="str">
        <v>OL00542</v>
      </c>
      <c r="ID348" t="str">
        <v>OL00724</v>
      </c>
      <c r="IE348" t="str">
        <v>OL01250</v>
      </c>
      <c r="IF348" t="str">
        <v>OL01869, Threadless Blank</v>
      </c>
      <c r="IG348" t="str">
        <v>OL01870, Section</v>
      </c>
      <c r="IH348" t="str">
        <v>OL02255</v>
      </c>
      <c r="II348" t="str">
        <v>OL02255, Mfg. Tol.</v>
      </c>
      <c r="IJ348" t="str">
        <v>OL02302</v>
      </c>
      <c r="IK348" t="str">
        <v xml:space="preserve">OL02318  needed per image instructions </v>
      </c>
      <c r="IL348" t="str">
        <v>OL02556</v>
      </c>
      <c r="IM348" t="str">
        <v>OL02557</v>
      </c>
      <c r="IN348" t="str">
        <v>OL02567</v>
      </c>
      <c r="IO348" t="str">
        <v>OL02653</v>
      </c>
      <c r="IP348" t="str">
        <v>OL02718</v>
      </c>
      <c r="IQ348" t="str">
        <v>OL02841</v>
      </c>
      <c r="IR348" t="str">
        <v>OL02842</v>
      </c>
      <c r="IS348" t="str">
        <v>OL02844</v>
      </c>
      <c r="IT348" t="str">
        <v>OL02871</v>
      </c>
      <c r="IU348" t="str">
        <v>OL02887</v>
      </c>
      <c r="IV348" t="str">
        <v>OL03500</v>
      </c>
      <c r="IW348" t="str">
        <v>OL03766</v>
      </c>
      <c r="IX348" t="str">
        <v>OL03868</v>
      </c>
      <c r="IY348" t="str">
        <v>OL03869</v>
      </c>
      <c r="IZ348" t="str">
        <v>OL03870</v>
      </c>
      <c r="JA348" t="str">
        <v>OL03873, DWG# 100448-44</v>
      </c>
      <c r="JB348" t="str">
        <v>OL03949</v>
      </c>
      <c r="JC348" t="str">
        <v xml:space="preserve">OL04043, Section </v>
      </c>
      <c r="JD348" t="str">
        <v xml:space="preserve">OL04044, Section </v>
      </c>
      <c r="JE348" t="str">
        <v>OL04045</v>
      </c>
      <c r="JF348" t="str">
        <v>OL04045, Milled Feature</v>
      </c>
      <c r="JG348" t="str">
        <v>OL04063</v>
      </c>
      <c r="JH348" t="str">
        <v>OL04064</v>
      </c>
      <c r="JI348" t="str">
        <v>OL04065</v>
      </c>
      <c r="JJ348" t="str">
        <v>OL04181</v>
      </c>
      <c r="JK348" t="str">
        <v>OL04218</v>
      </c>
      <c r="JL348" t="str">
        <v>OL04224, See Image</v>
      </c>
      <c r="JM348" t="str">
        <v>OL04374</v>
      </c>
      <c r="JN348" t="str">
        <v>OL04375, Section M-M</v>
      </c>
      <c r="JO348" t="str">
        <v>OL04376, Section M-M</v>
      </c>
      <c r="JP348" t="str">
        <v>OL04443</v>
      </c>
      <c r="JQ348" t="str">
        <v>OL04444</v>
      </c>
      <c r="JR348" t="str">
        <v>OL05000</v>
      </c>
      <c r="JS348" t="str">
        <v>One side of slot</v>
      </c>
      <c r="JT348" t="str">
        <v>Other side of slot</v>
      </c>
      <c r="JU348" t="str">
        <v>Out of center more than .002 = Fail</v>
      </c>
      <c r="JV348" t="str">
        <v>Out of center more than.002 = Fail</v>
      </c>
      <c r="JW348" t="str">
        <v>Overlay OL02713</v>
      </c>
      <c r="JX348" t="str">
        <v>Overlay OL02714</v>
      </c>
      <c r="JY348" t="str">
        <v>Overlay OL02718</v>
      </c>
      <c r="JZ348" t="str">
        <v>Overlay OL03831, Mfg. Tol.</v>
      </c>
      <c r="KA348" t="str">
        <v>Part Without Slots</v>
      </c>
      <c r="KB348" t="str">
        <v>Part Without Slots, See Image</v>
      </c>
      <c r="KC348" t="str">
        <v xml:space="preserve">Pass = .0254 or Less </v>
      </c>
      <c r="KD348" t="str">
        <v>PD MIN = 4.361, PD MAX = 4.456</v>
      </c>
      <c r="KE348" t="str">
        <v>Per Balloon 2 Note</v>
      </c>
      <c r="KF348" t="str">
        <v>Per drawing note(s) 8.</v>
      </c>
      <c r="KG348" t="str">
        <v>Point or Sphere Tip</v>
      </c>
      <c r="KH348" t="str">
        <v>Point Tip</v>
      </c>
      <c r="KI348" t="str">
        <v>R.9 to R1.1 = Pass, See Image</v>
      </c>
      <c r="KJ348" t="str">
        <v>Ram Construction</v>
      </c>
      <c r="KK348" t="str">
        <v>Record Same Pass / Fail All Balloons</v>
      </c>
      <c r="KL348" t="str">
        <v>Ref. Balloon 1</v>
      </c>
      <c r="KM348" t="str">
        <v>Ref. Balloon 12</v>
      </c>
      <c r="KN348" t="str">
        <v>Ref. Balloon 13, 100% AQL</v>
      </c>
      <c r="KO348" t="str">
        <v>Ref. Balloon 2</v>
      </c>
      <c r="KP348" t="str">
        <v>Ref. Balloon 21, 100% AQL</v>
      </c>
      <c r="KQ348" t="str">
        <v>Ref. Balloon 4</v>
      </c>
      <c r="KR348" t="str">
        <v>Ref. Balloon 7</v>
      </c>
      <c r="KS348" t="str">
        <v>Ref. Balloon 8</v>
      </c>
      <c r="KT348" t="str">
        <v>Relieved Pin Gauges 09236 &amp; 09235</v>
      </c>
      <c r="KU348" t="str">
        <v>Rotate Part</v>
      </c>
      <c r="KV348" t="str">
        <v>Rotate Part, See Image</v>
      </c>
      <c r="KW348" t="str">
        <v>Same as Root Radius</v>
      </c>
      <c r="KX348" t="str">
        <v>Section</v>
      </c>
      <c r="KY348" t="str">
        <v>Section B-B</v>
      </c>
      <c r="KZ348" t="str">
        <v>Section B-B, Distance Between Grooves</v>
      </c>
      <c r="LA348" t="str">
        <v>Section C-C</v>
      </c>
      <c r="LB348" t="str">
        <v>Section Part</v>
      </c>
      <c r="LC348" t="str">
        <v>Section Part, Measured from Opposite Face</v>
      </c>
      <c r="LD348" t="str">
        <v>Section, Broachless Blank</v>
      </c>
      <c r="LE348" t="str">
        <v>Section, EXT. Sphere Location.</v>
      </c>
      <c r="LF348" t="str">
        <v>Section, Hex Cham. Ang.</v>
      </c>
      <c r="LG348" t="str">
        <v>Section, Hex Fillet Rad.</v>
      </c>
      <c r="LH348" t="str">
        <v>Section, INT. Feature</v>
      </c>
      <c r="LI348" t="str">
        <v>Section, INT. Sphere Location.</v>
      </c>
      <c r="LJ348" t="str">
        <v>Section, Mfg. Tol.</v>
      </c>
      <c r="LK348" t="str">
        <v>Section, Mfg. Tol., See Image</v>
      </c>
      <c r="LL348" t="str">
        <v>Section, OL00486</v>
      </c>
      <c r="LM348" t="str">
        <v>Section, OL00542</v>
      </c>
      <c r="LN348" t="str">
        <v>Section, OL00543</v>
      </c>
      <c r="LO348" t="str">
        <v>Section, OL00544</v>
      </c>
      <c r="LP348" t="str">
        <v>Section, OL00545</v>
      </c>
      <c r="LQ348" t="str">
        <v>Section, OL00546</v>
      </c>
      <c r="LR348" t="str">
        <v>Section, OL00547</v>
      </c>
      <c r="LS348" t="str">
        <v>Section, OL00555</v>
      </c>
      <c r="LT348" t="str">
        <v>Section, OL00725</v>
      </c>
      <c r="LU348" t="str">
        <v>Section, OL01430</v>
      </c>
      <c r="LV348" t="str">
        <v>Section, OL01434</v>
      </c>
      <c r="LW348" t="str">
        <v>Section, OL01435</v>
      </c>
      <c r="LX348" t="str">
        <v>Section, OL01807</v>
      </c>
      <c r="LY348" t="str">
        <v>Section, OL01830</v>
      </c>
      <c r="LZ348" t="str">
        <v>Section, OL02351</v>
      </c>
      <c r="MA348" t="str">
        <v>Section, OL02519</v>
      </c>
      <c r="MB348" t="str">
        <v>Section, OL02520</v>
      </c>
      <c r="MC348" t="str">
        <v>Section, OL02522</v>
      </c>
      <c r="MD348" t="str">
        <v>Section, OL02540</v>
      </c>
      <c r="ME348" t="str">
        <v>Section, OL02541</v>
      </c>
      <c r="MF348" t="str">
        <v>Section, OL02552</v>
      </c>
      <c r="MG348" t="str">
        <v>Section, OL02553</v>
      </c>
      <c r="MH348" t="str">
        <v>Section, OL02554</v>
      </c>
      <c r="MI348" t="str">
        <v>Section, OL02555</v>
      </c>
      <c r="MJ348" t="str">
        <v>Section, OL02558</v>
      </c>
      <c r="MK348" t="str">
        <v>Section, OL02559</v>
      </c>
      <c r="ML348" t="str">
        <v>Section, OL02560</v>
      </c>
      <c r="MM348" t="str">
        <v>Section, OL02619</v>
      </c>
      <c r="MN348" t="str">
        <v>Section, OL02620</v>
      </c>
      <c r="MO348" t="str">
        <v>Section, OL02621</v>
      </c>
      <c r="MP348" t="str">
        <v>Section, OL02622</v>
      </c>
      <c r="MQ348" t="str">
        <v>Section, OL02623</v>
      </c>
      <c r="MR348" t="str">
        <v>Section, OL02624</v>
      </c>
      <c r="MS348" t="str">
        <v>Section, OL02652</v>
      </c>
      <c r="MT348" t="str">
        <v>Section, OL02680</v>
      </c>
      <c r="MU348" t="str">
        <v>Section, OL02793</v>
      </c>
      <c r="MV348" t="str">
        <v>Section, OL02823</v>
      </c>
      <c r="MW348" t="str">
        <v>Section, OL02843</v>
      </c>
      <c r="MX348" t="str">
        <v>Section, OL03026, Ext.</v>
      </c>
      <c r="MY348" t="str">
        <v>Section, OL03026, Int.</v>
      </c>
      <c r="MZ348" t="str">
        <v>Section, OL03570, DWG# 100448-41</v>
      </c>
      <c r="NA348" t="str">
        <v>Section, OL03781</v>
      </c>
      <c r="NB348" t="str">
        <v>Section, OL03911</v>
      </c>
      <c r="NC348" t="str">
        <v>Section, OL03912</v>
      </c>
      <c r="ND348" t="str">
        <v>Section, OL03928</v>
      </c>
      <c r="NE348" t="str">
        <v>Section, OL03929</v>
      </c>
      <c r="NF348" t="str">
        <v>Section, OL04030</v>
      </c>
      <c r="NG348" t="str">
        <v>Section, OL04037</v>
      </c>
      <c r="NH348" t="str">
        <v>Section, OL04038</v>
      </c>
      <c r="NI348" t="str">
        <v>Section, OL04046</v>
      </c>
      <c r="NJ348" t="str">
        <v>Section, OL04065</v>
      </c>
      <c r="NK348" t="str">
        <v>Section, OL04066</v>
      </c>
      <c r="NL348" t="str">
        <v>Section, OL04067</v>
      </c>
      <c r="NM348" t="str">
        <v>Section, OL04069</v>
      </c>
      <c r="NN348" t="str">
        <v>Section, OL04071</v>
      </c>
      <c r="NO348" t="str">
        <v>Section, OL04173</v>
      </c>
      <c r="NP348" t="str">
        <v>Section, OL04174</v>
      </c>
      <c r="NQ348" t="str">
        <v>Section, OL04214</v>
      </c>
      <c r="NR348" t="str">
        <v>Section, OL04215</v>
      </c>
      <c r="NS348" t="str">
        <v>Section, OL04216</v>
      </c>
      <c r="NT348" t="str">
        <v>Section, OL04217</v>
      </c>
      <c r="NU348" t="str">
        <v>Section, Overlay OL02716</v>
      </c>
      <c r="NV348" t="str">
        <v>Section, Overlay OL02717</v>
      </c>
      <c r="NW348" t="str">
        <v>Section, See Image</v>
      </c>
      <c r="NX348" t="str">
        <v>Section, See Image, DWG# 100448-41</v>
      </c>
      <c r="NY348" t="str">
        <v>Section, Without Sots</v>
      </c>
      <c r="NZ348" t="str">
        <v>See Comments Sheet</v>
      </c>
      <c r="OA348" t="str">
        <v>See Comments Sheet, OL02318</v>
      </c>
      <c r="OB348" t="str">
        <v>See Image</v>
      </c>
      <c r="OC348" t="str">
        <v>See Image, .005 or Less = Pass</v>
      </c>
      <c r="OD348" t="str">
        <v>See Image, Check Near Radius</v>
      </c>
      <c r="OE348" t="str">
        <v>See Image, Constrained</v>
      </c>
      <c r="OF348" t="str">
        <v>See Image, Distance Between Flats</v>
      </c>
      <c r="OG348" t="str">
        <v xml:space="preserve">See Image, Mfg. Tol, Section A-A </v>
      </c>
      <c r="OH348" t="str">
        <v>See image, Mfg. Tol.</v>
      </c>
      <c r="OI348" t="str">
        <v>See Image, Mic. Across Flats</v>
      </c>
      <c r="OJ348" t="str">
        <v>See Image, OL02850</v>
      </c>
      <c r="OK348" t="str">
        <v>See Image, OL02880</v>
      </c>
      <c r="OL348" t="str">
        <v>See Image, OL03926</v>
      </c>
      <c r="OM348" t="str">
        <v>See Image, OL03927</v>
      </c>
      <c r="ON348" t="str">
        <v>See Image, OL04003</v>
      </c>
      <c r="OO348" t="str">
        <v>'See Image, OL04342,  Best Fit Joe Block</v>
      </c>
      <c r="OP348" t="str">
        <v>See Image, OL04342,  Blank</v>
      </c>
      <c r="OQ348" t="str">
        <v>See Image, OL04342, Blank</v>
      </c>
      <c r="OR348" t="str">
        <v>See Image, OL04343, Blank</v>
      </c>
      <c r="OS348" t="str">
        <v>See Image, Pass = .002 or Less</v>
      </c>
      <c r="OT348" t="str">
        <v>See Image, Rcd. MAX</v>
      </c>
      <c r="OU348" t="str">
        <v>See Image, Rcd. MIN</v>
      </c>
      <c r="OV348" t="str">
        <v>See Image, Section</v>
      </c>
      <c r="OW348" t="str">
        <v>See Image, Section A-A</v>
      </c>
      <c r="OX348" t="str">
        <v>See Image, Section B-B</v>
      </c>
      <c r="OY348" t="str">
        <v>See Image, Section B-B, TSC</v>
      </c>
      <c r="OZ348" t="str">
        <v>See Image, Shank Drawing # 18000-XX-XX A</v>
      </c>
      <c r="PA348" t="str">
        <v>Sequencial Laser 01, 120 Per Print</v>
      </c>
      <c r="PB348" t="str">
        <v>Set to .202, Zero on Thread Lead</v>
      </c>
      <c r="PC348" t="str">
        <v>Sharp OK, No Burr</v>
      </c>
      <c r="PD348" t="str">
        <v>Sharp OK, No Raised Edge, See Image</v>
      </c>
      <c r="PE348" t="str">
        <v>Sharp OK, No Raised Edges</v>
      </c>
      <c r="PF348" t="str">
        <v>Sharp okay no raised edge</v>
      </c>
      <c r="PG348" t="str">
        <v>Sharp Okay, No Burr</v>
      </c>
      <c r="PH348" t="str">
        <v>Sharp Okay, No Raised Edge</v>
      </c>
      <c r="PI348" t="str">
        <v>Sharp Okay, No Raised Edges,</v>
      </c>
      <c r="PJ348" t="str">
        <v>Sharp Okay, See Image</v>
      </c>
      <c r="PK348" t="str">
        <v xml:space="preserve">Start of Radius @ .195 </v>
      </c>
      <c r="PL348" t="str">
        <v xml:space="preserve">Start of Radius @ .21 </v>
      </c>
      <c r="PM348" t="str">
        <v xml:space="preserve">T.S.C. </v>
      </c>
      <c r="PN348" t="str">
        <v>Tangent Point</v>
      </c>
      <c r="PO348" t="str">
        <v>Tangent point of R.50</v>
      </c>
      <c r="PP348" t="str">
        <v>Taper Check, Mfg.Tol.</v>
      </c>
      <c r="PQ348" t="str">
        <v>Taper Check, Mfg.Tol., See Image</v>
      </c>
      <c r="PR348" t="str">
        <v>Thrd. Minor Ø</v>
      </c>
      <c r="PS348" t="str">
        <v>Thrd. Relief Ø</v>
      </c>
      <c r="PT348" t="str">
        <v>Threadless Blank</v>
      </c>
      <c r="PU348" t="str">
        <v>Threadless Blank, From Major Ø</v>
      </c>
      <c r="PV348" t="str">
        <v>Threadless Blank, Mfg. Tol.</v>
      </c>
      <c r="PW348" t="str">
        <v>Threadless Blank, Thrd. to Neck Rad.</v>
      </c>
      <c r="PX348" t="str">
        <v>Thredless Blank</v>
      </c>
      <c r="PY348" t="str">
        <v>To center of R.005</v>
      </c>
      <c r="PZ348" t="str">
        <v>Torx Min. Dia.</v>
      </c>
      <c r="QA348" t="str">
        <v>Turn Ø Free of Mill Marks</v>
      </c>
      <c r="QB348" t="str">
        <v>Use (Full) GO Hex</v>
      </c>
      <c r="QC348" t="str">
        <v>Use Balloon 1 FULL Gauge</v>
      </c>
      <c r="QD348" t="str">
        <v>Use Balloon 9 FULL GO</v>
      </c>
      <c r="QE348" t="str">
        <v>Use Best Fit Pin</v>
      </c>
      <c r="QF348" t="str">
        <v>Use Disk Tip</v>
      </c>
      <c r="QG348" t="str">
        <v>Use flat bottomed indicator tip.</v>
      </c>
      <c r="QH348" t="str">
        <v xml:space="preserve">Use Full .093 Go Hex </v>
      </c>
      <c r="QI348" t="str">
        <v xml:space="preserve">Use Full .0930 Go Hex </v>
      </c>
      <c r="QJ348" t="str">
        <v>Use Full .1235 Go Hex</v>
      </c>
      <c r="QK348" t="str">
        <v>Use Gauge K2-98-8019-04, See Image</v>
      </c>
      <c r="QL348" t="str">
        <v>Use large flat indicator tip</v>
      </c>
      <c r="QM348" t="str">
        <v>Use Pins.3330/.3350, See Image MAX NO-GO</v>
      </c>
      <c r="QN348" t="str">
        <v>Use Pointed Drop Indicator Tip</v>
      </c>
      <c r="QO348" t="str">
        <v>V-Block</v>
      </c>
      <c r="QP348" t="str">
        <v>V-Block,  AMB for 13</v>
      </c>
      <c r="QQ348" t="str">
        <v>V-Block,  Hex Cham. Dia.</v>
      </c>
      <c r="QR348" t="str">
        <v>V-Block, Hex Depth</v>
      </c>
      <c r="QS348" t="str">
        <v>VBU Gauge</v>
      </c>
      <c r="QT348" t="str">
        <v>Visibally smaller than HEX=Pass</v>
      </c>
      <c r="QU348" t="str">
        <v>Visual Per Drawing</v>
      </c>
      <c r="QV348" t="str">
        <v>Whirl Blank</v>
      </c>
      <c r="QW348" t="str">
        <v xml:space="preserve">Whirl Blank </v>
      </c>
      <c r="QX348" t="str">
        <v>Whirl Blank, Neck Rad. End to Head CL</v>
      </c>
      <c r="QY348" t="str">
        <v>Whirl Blank, Nose Start Dia.</v>
      </c>
      <c r="QZ348" t="str">
        <v>Whirl Blank, Nose Start Dist.</v>
      </c>
      <c r="RA348" t="str">
        <v>Whirl Blank, Thrd. Minor</v>
      </c>
      <c r="RB348" t="str">
        <v>Whirl Blank, Thrd. Pullout Dia.</v>
      </c>
      <c r="RC348" t="str">
        <v>Whole Part, Removal is at Assy. Level</v>
      </c>
      <c r="RD348" t="str">
        <v>Wide Area</v>
      </c>
      <c r="RE348" t="str">
        <v>Zero on End of Go Gauge</v>
      </c>
    </row>
    <row r="349" spans="1:473">
      <c r="A349" t="s">
        <v>976</v>
      </c>
      <c r="C349" t="str" cm="1">
        <f t="array" ref="C349:RE349">TRANSPOSE(_xlfn._xlws.SORT(_xlfn._xlws.FILTER($A$2:$A$600,ISNUMBER(SEARCH('PartLib Table'!M366,$A$2:$A$600)),"not found")))</f>
        <v xml:space="preserve"> 'C', Whirl Blank</v>
      </c>
      <c r="D349" t="str">
        <v xml:space="preserve"> See Image, Constrained</v>
      </c>
      <c r="E349" t="str">
        <v>(.04 to .12 range = Pass)</v>
      </c>
      <c r="F349" t="str">
        <v>(.042 FULL) Go Pin Seat Fully</v>
      </c>
      <c r="G349" t="str">
        <v>(B), Mfg. Tol.</v>
      </c>
      <c r="H349" t="str">
        <v>(B), O.A.L.</v>
      </c>
      <c r="I349" t="str">
        <v>.001 or less =Pass</v>
      </c>
      <c r="J349" t="str">
        <v>.001 or less out of center = Pass</v>
      </c>
      <c r="K349" t="str">
        <v>.002 or Less = Pass</v>
      </c>
      <c r="L349" t="str">
        <v>.002 or Less out of center = Pass</v>
      </c>
      <c r="M349" t="str">
        <v>.005 to .015 = Pass</v>
      </c>
      <c r="N349" t="str">
        <v>.0125 Mean, Section</v>
      </c>
      <c r="O349" t="str">
        <v>.025 or Less in X &amp; Y=Pass</v>
      </c>
      <c r="P349" t="str">
        <v>.038 Mean</v>
      </c>
      <c r="Q349" t="str">
        <v>.063 MM = .0024 IN, See Image</v>
      </c>
      <c r="R349" t="str">
        <v>.063MM = .0024"</v>
      </c>
      <c r="S349" t="str">
        <v>.243 NO-GO, Unconstrained, Must Not Start</v>
      </c>
      <c r="T349" t="str">
        <v>@ Back Face &amp; ID, No Raised Edge</v>
      </c>
      <c r="U349" t="str">
        <v>@ Back Face &amp; OD, No Raised Edge</v>
      </c>
      <c r="V349" t="str">
        <v>@ ID &amp; FACE</v>
      </c>
      <c r="W349" t="str">
        <v>@ OD &amp; BACK FACE</v>
      </c>
      <c r="X349" t="str">
        <v>@ OD &amp; FACE</v>
      </c>
      <c r="Y349" t="str">
        <v>Across from slot</v>
      </c>
      <c r="Z349" t="str">
        <v>All Edge Breaks</v>
      </c>
      <c r="AA349" t="str">
        <v>Attached to bar stock</v>
      </c>
      <c r="AB349" t="str">
        <v xml:space="preserve">Back Turn Fillet Rad. </v>
      </c>
      <c r="AC349" t="str">
        <v>Balloon 1 (DWG FRM0105 Page 2, NV-27)</v>
      </c>
      <c r="AD349" t="str">
        <v>Balloon 1 (DWG FRM0105, NV-30)</v>
      </c>
      <c r="AE349" t="str">
        <v>Balloon 1 (P# 9890002-20) OL00429/A</v>
      </c>
      <c r="AF349" t="str">
        <v>Balloon 1, DWG#FRM0105</v>
      </c>
      <c r="AG349" t="str">
        <v>Balloon 11, See Image</v>
      </c>
      <c r="AH349" t="str">
        <v xml:space="preserve">Balloon 2 (DWG FRM0105 Page 2, NV-27) </v>
      </c>
      <c r="AI349" t="str">
        <v>Balloon 2 (DWG FRM0105, NV-30)</v>
      </c>
      <c r="AJ349" t="str">
        <v>Balloon 2 (P# 9890002-20)</v>
      </c>
      <c r="AK349" t="str">
        <v>Balloon 2, DWG#FRM0105</v>
      </c>
      <c r="AL349" t="str">
        <v>Balloon 2, DWG#FRM0105, See Image</v>
      </c>
      <c r="AM349" t="str">
        <v>Balloon 3 (DWG FRM0105, NV-30 Minor)</v>
      </c>
      <c r="AN349" t="str">
        <v>Balloon 3 (DWG FRM0105, NV-30)</v>
      </c>
      <c r="AO349" t="str">
        <v>Balloon 3 (P# 9890002-20)</v>
      </c>
      <c r="AP349" t="str">
        <v>Balloon 4</v>
      </c>
      <c r="AQ349" t="str">
        <v>Balloon 4 (P# 9890002-20)</v>
      </c>
      <c r="AR349" t="str">
        <v>Below Middle Band</v>
      </c>
      <c r="AS349" t="str">
        <v>Best Fit Pin, .003 or Less =Pass</v>
      </c>
      <c r="AT349" t="str">
        <v>Blank</v>
      </c>
      <c r="AU349" t="str">
        <v>Blank Turn Maj.</v>
      </c>
      <c r="AV349" t="str">
        <v>Blank Turn Maj. Mill Flt., OL4172</v>
      </c>
      <c r="AW349" t="str">
        <v>Blank Without .010 Slots</v>
      </c>
      <c r="AX349" t="str">
        <v>Blank Without .010 Slots, Section</v>
      </c>
      <c r="AY349" t="str">
        <v>Blank without thread</v>
      </c>
      <c r="AZ349" t="str">
        <v xml:space="preserve">Blank, Center of V Grv. </v>
      </c>
      <c r="BA349" t="str">
        <v>Blank, Check R adjacent Balloon 17</v>
      </c>
      <c r="BB349" t="str">
        <v>Blank, EXT. Feature</v>
      </c>
      <c r="BC349" t="str">
        <v>Blank, See Image, OL04335</v>
      </c>
      <c r="BD349" t="str">
        <v>Blank, See Image, OL04336</v>
      </c>
      <c r="BE349" t="str">
        <v xml:space="preserve">Blank, Thrd. </v>
      </c>
      <c r="BF349" t="str">
        <v>Blank, Turn Tip</v>
      </c>
      <c r="BG349" t="str">
        <v>Blank, Without Thrd.</v>
      </c>
      <c r="BH349" t="str">
        <v>Blank, Without Thread</v>
      </c>
      <c r="BI349" t="str">
        <v xml:space="preserve">Blunt Start Blend to Minor </v>
      </c>
      <c r="BJ349" t="str">
        <v>Calc., Use Go HEX</v>
      </c>
      <c r="BK349" t="str">
        <v>Can't dig into OD</v>
      </c>
      <c r="BL349" t="str">
        <v>Carbide Gauge</v>
      </c>
      <c r="BM349" t="str">
        <v xml:space="preserve">Center of V Grv. </v>
      </c>
      <c r="BN349" t="str">
        <v>Centered Less than .03 = Pass</v>
      </c>
      <c r="BO349" t="str">
        <v>Centered within .0005 or Less = Pass</v>
      </c>
      <c r="BP349" t="str">
        <v>Centered within .001 or Less = Pass</v>
      </c>
      <c r="BQ349" t="str">
        <v>Centered within .0254 or Less = Pass</v>
      </c>
      <c r="BR349" t="str">
        <v>Check close to Rod Slot</v>
      </c>
      <c r="BS349" t="str">
        <v>Check every other hole</v>
      </c>
      <c r="BT349" t="str">
        <v>Check Go over full length of slot.</v>
      </c>
      <c r="BU349" t="str">
        <v>Check Near Closed End</v>
      </c>
      <c r="BV349" t="str">
        <v>Check per Print View, Away from Rod Slot</v>
      </c>
      <c r="BW349" t="str">
        <v>Check to Balloon 30 Go Pin</v>
      </c>
      <c r="BX349" t="str">
        <v>Check with .2705 SET Pin Inside Part</v>
      </c>
      <c r="BY349" t="str">
        <v>Check with Hex Up</v>
      </c>
      <c r="BZ349" t="str">
        <v>CMM Blank</v>
      </c>
      <c r="CA349" t="str">
        <v>Confirm Full Radius</v>
      </c>
      <c r="CB349" t="str">
        <v>Constrained in fixture</v>
      </c>
      <c r="CC349" t="str">
        <v>Constrained with Ring</v>
      </c>
      <c r="CD349" t="str">
        <v>Constrained, See Image</v>
      </c>
      <c r="CE349" t="str">
        <v>Dim. "A"</v>
      </c>
      <c r="CF349" t="str">
        <v>Dim. "B"</v>
      </c>
      <c r="CG349" t="str">
        <v>Dim. "C"</v>
      </c>
      <c r="CH349" t="str">
        <v>Dim. "D", Whirl Blank</v>
      </c>
      <c r="CI349" t="str">
        <v>Dim. "G"</v>
      </c>
      <c r="CJ349" t="str">
        <v>Dim. E, Blank Turn Maj. &amp;  Mill Flt</v>
      </c>
      <c r="CK349" t="str">
        <v>Dim. E, Blank Turn Maj.&amp;  Mill Flt</v>
      </c>
      <c r="CL349" t="str">
        <v>Dim. H, Whirl Blank</v>
      </c>
      <c r="CM349" t="str">
        <v>Dim. J, 'Blank Turn Maj. &amp; Whirl Blank</v>
      </c>
      <c r="CN349" t="str">
        <v>Disk Drop Indicator Tip</v>
      </c>
      <c r="CO349" t="str">
        <v>DWG 100448-15, Balloon F_1</v>
      </c>
      <c r="CP349" t="str">
        <v>DWG 100448-15, OL02571</v>
      </c>
      <c r="CQ349" t="str">
        <v>DWG 100448-41</v>
      </c>
      <c r="CR349" t="str">
        <v>DWG 9890040, (10E),Section Part, OL01139</v>
      </c>
      <c r="CS349" t="str">
        <v>DWG 9890040, (10E),Section, OL01139</v>
      </c>
      <c r="CT349" t="str">
        <v>DWG 9890040, (11E)</v>
      </c>
      <c r="CU349" t="str">
        <v>DWG 9890040, (11E), Pins with Flats</v>
      </c>
      <c r="CV349" t="str">
        <v>DWG 9890040, (12E),  Pass=.002 or less</v>
      </c>
      <c r="CW349" t="str">
        <v>DWG 9890040, (12E), See Image</v>
      </c>
      <c r="CX349" t="str">
        <v>DWG 9890040, (1E), OL01431</v>
      </c>
      <c r="CY349" t="str">
        <v>DWG 9890040, (1E), OL01432</v>
      </c>
      <c r="CZ349" t="str">
        <v>DWG 9890040, (2E), OL01432</v>
      </c>
      <c r="DA349" t="str">
        <v>DWG 9890040, (3E)</v>
      </c>
      <c r="DB349" t="str">
        <v>DWG 9890040, (4E)</v>
      </c>
      <c r="DC349" t="str">
        <v>DWG 9890040, (5E), OL02336</v>
      </c>
      <c r="DD349" t="str">
        <v>DWG 9890040, (6E)</v>
      </c>
      <c r="DE349" t="str">
        <v>DWG 9890040, (7E)</v>
      </c>
      <c r="DF349" t="str">
        <v>DWG 9890040, (8E), OL01433</v>
      </c>
      <c r="DG349" t="str">
        <v>DWG 9890040, (8E), OL01433, Section</v>
      </c>
      <c r="DH349" t="str">
        <v>DWG 9890040, (9E), Close to Rod Slot</v>
      </c>
      <c r="DI349" t="str">
        <v>DWG 9890040, (9E),Close to Rod Slot</v>
      </c>
      <c r="DJ349" t="str">
        <v>DWG FRM0105 PAGE 2</v>
      </c>
      <c r="DK349" t="str">
        <v>DWG# 100448-41</v>
      </c>
      <c r="DL349" t="str">
        <v>DWG# 100448-44</v>
      </c>
      <c r="DM349" t="str">
        <v>DWG# 9890003  (1), Section OL00436/A</v>
      </c>
      <c r="DN349" t="str">
        <v>DWG# 9890003 (3), Ring Gauge Constrained</v>
      </c>
      <c r="DO349" t="str">
        <v>DWG# 9890003 (4), Section</v>
      </c>
      <c r="DP349" t="str">
        <v>DWG#100448-26, Balloon 1K, OL02350</v>
      </c>
      <c r="DQ349" t="str">
        <v>DWG#100448-26, Balloon 2K, OL02350</v>
      </c>
      <c r="DR349" t="str">
        <v>DWG#100448-26, Balloon 3K, OL02363</v>
      </c>
      <c r="DS349" t="str">
        <v>DWG#100448-26, Balloon 4K</v>
      </c>
      <c r="DT349" t="str">
        <v>DWG#100448-26, Balloon 5K, Section</v>
      </c>
      <c r="DU349" t="str">
        <v>DWG#100448-26, Balloon 6K</v>
      </c>
      <c r="DV349" t="str">
        <v>DWG#100448-26, Balloon 7K, Section</v>
      </c>
      <c r="DW349" t="str">
        <v>DWG#100448-26, Mfg. Tol.</v>
      </c>
      <c r="DX349" t="str">
        <v>DWG#9890003 (2) Ring Gauge Constrained</v>
      </c>
      <c r="DY349" t="str">
        <v>DWG#9890044</v>
      </c>
      <c r="DZ349" t="str">
        <v>DWG#9890044 .1985 to .2005=Pass</v>
      </c>
      <c r="EA349" t="str">
        <v>DWG#9890044 Overlay OL02441</v>
      </c>
      <c r="EB349" t="str">
        <v>DWG#9890044, OL02441</v>
      </c>
      <c r="EC349" t="str">
        <v>DWG#FRM0105</v>
      </c>
      <c r="ED349" t="str">
        <v>EXT.</v>
      </c>
      <c r="EE349" t="str">
        <v>EXT. Section, OL02460</v>
      </c>
      <c r="EF349" t="str">
        <v>EXT., OL04223</v>
      </c>
      <c r="EG349" t="str">
        <v>Flat Drop Indicator Tip</v>
      </c>
      <c r="EH349" t="str">
        <v>Full Go Pin, No Light, at Radius</v>
      </c>
      <c r="EI349" t="str">
        <v>Function Check</v>
      </c>
      <c r="EJ349" t="str">
        <v>GO Function Gauge</v>
      </c>
      <c r="EK349" t="str">
        <v>Go Gauge for Balloon 1 &amp; 4</v>
      </c>
      <c r="EL349" t="str">
        <v>Go Pin must pass through</v>
      </c>
      <c r="EM349" t="str">
        <v>Greater than .005 = Fail, Section</v>
      </c>
      <c r="EN349" t="str">
        <v>Greater than .025 out of center = Fail</v>
      </c>
      <c r="EO349" t="str">
        <v>Greater than 2.6 = Pass</v>
      </c>
      <c r="EP349" t="str">
        <v>Green = Pass, Red = Fail</v>
      </c>
      <c r="EQ349" t="str">
        <v>Hex Depth</v>
      </c>
      <c r="ER349" t="str">
        <v>Hex Minor</v>
      </c>
      <c r="ES349" t="str">
        <v>Hole Dia.</v>
      </c>
      <c r="ET349" t="str">
        <v>Hook or Disk Tip</v>
      </c>
      <c r="EU349" t="str">
        <v>ID Sphere Finish</v>
      </c>
      <c r="EV349" t="str">
        <v>ID/OD Both Sides, Diff. .002 or less = Pass</v>
      </c>
      <c r="EW349" t="str">
        <v>If Looks Big, Section</v>
      </c>
      <c r="EX349" t="str">
        <v>If Looks Small, Section</v>
      </c>
      <c r="EY349" t="str">
        <v>Insp. Close to Break Away, Mfg.Tol.</v>
      </c>
      <c r="EZ349" t="str">
        <v>INT.</v>
      </c>
      <c r="FA349" t="str">
        <v>INT. Section, OL02460</v>
      </c>
      <c r="FB349" t="str">
        <v>INT., OL04223</v>
      </c>
      <c r="FC349" t="str">
        <v>Intersect. of 7.7 &amp; R0.10</v>
      </c>
      <c r="FD349" t="str">
        <v>Intersect. of 8.79 and R.25 MAX</v>
      </c>
      <c r="FE349" t="str">
        <v>Keep Ind. Tip away from corner</v>
      </c>
      <c r="FF349" t="str">
        <v>L31</v>
      </c>
      <c r="FG349" t="str">
        <v>Laser Mark</v>
      </c>
      <c r="FH349" t="str">
        <v>LASER PER NOTE 4</v>
      </c>
      <c r="FI349" t="str">
        <v>LASER PER NOTE 4, Final Check 1 only</v>
      </c>
      <c r="FJ349" t="str">
        <v>Less than .002 out of center = Pass</v>
      </c>
      <c r="FK349" t="str">
        <v>Less than 2.75 = Pass, Section</v>
      </c>
      <c r="FL349" t="str">
        <v>List as pin. Not Calibrated</v>
      </c>
      <c r="FM349" t="str">
        <v>M9 X 1.25 BUTT See Comment Image</v>
      </c>
      <c r="FN349" t="str">
        <v>Manual Section</v>
      </c>
      <c r="FO349" t="str">
        <v>Max Deep .241 NO-GO =.42</v>
      </c>
      <c r="FP349" t="str">
        <v>MAX Depth of (Note 7) .241 NO-GO Pin</v>
      </c>
      <c r="FQ349" t="str">
        <v>Measure from Blue Line, See Image</v>
      </c>
      <c r="FR349" t="str">
        <v>Measure Width of Blue Area, See Image</v>
      </c>
      <c r="FS349" t="str">
        <v>Mfg. Tol</v>
      </c>
      <c r="FT349" t="str">
        <v>Mfg. Tol, See Image</v>
      </c>
      <c r="FU349" t="str">
        <v>Mfg. Tol.</v>
      </c>
      <c r="FV349" t="str">
        <v>Mfg. Tol. "A"</v>
      </c>
      <c r="FW349" t="str">
        <v>Mfg. Tol. (Zero on Gauge Full Dia. Lead)</v>
      </c>
      <c r="FX349" t="str">
        <v>Mfg. Tol. Balloon 11, See Image</v>
      </c>
      <c r="FY349" t="str">
        <v>Mfg. Tol. Balloon 4</v>
      </c>
      <c r="FZ349" t="str">
        <v>Mfg. Tol. Balloon 7</v>
      </c>
      <c r="GA349" t="str">
        <v xml:space="preserve">Mfg. Tol. C-Bore Face (Ballo 28) </v>
      </c>
      <c r="GB349" t="str">
        <v>Mfg. Tol. Section</v>
      </c>
      <c r="GC349" t="str">
        <v>Mfg. Tol. See Image</v>
      </c>
      <c r="GD349" t="str">
        <v>Mfg. Tol., 3 Places, Record MAX</v>
      </c>
      <c r="GE349" t="str">
        <v>Mfg. Tol., Balloon 11</v>
      </c>
      <c r="GF349" t="str">
        <v>Mfg. Tol., Balloon 7</v>
      </c>
      <c r="GG349" t="str">
        <v>Mfg. Tol., Blank</v>
      </c>
      <c r="GH349" t="str">
        <v>Mfg. Tol., Blank, Balloon 12</v>
      </c>
      <c r="GI349" t="str">
        <v>Mfg. Tol., Blend to SØ.320</v>
      </c>
      <c r="GJ349" t="str">
        <v>Mfg. Tol., Calculation</v>
      </c>
      <c r="GK349" t="str">
        <v>Mfg. Tol., For Mill Fixture</v>
      </c>
      <c r="GL349" t="str">
        <v>Mfg. Tol., L32</v>
      </c>
      <c r="GM349" t="str">
        <v>Mfg. Tol., L33</v>
      </c>
      <c r="GN349" t="str">
        <v>Mfg. Tol., No Tool Marks</v>
      </c>
      <c r="GO349" t="str">
        <v>Mfg. Tol., OL03361</v>
      </c>
      <c r="GP349" t="str">
        <v>Mfg. Tol., Record off center value</v>
      </c>
      <c r="GQ349" t="str">
        <v>Mfg. Tol., Same 3 Places, Record MIN</v>
      </c>
      <c r="GR349" t="str">
        <v>Mfg. Tol., Section</v>
      </c>
      <c r="GS349" t="str">
        <v>Mfg. Tol., Section B-B</v>
      </c>
      <c r="GT349" t="str">
        <v>Mfg. Tol., Section, OL03361</v>
      </c>
      <c r="GU349" t="str">
        <v>Mfg. Tol., Section, Per Note 2</v>
      </c>
      <c r="GV349" t="str">
        <v>Mfg. Tol., See Image</v>
      </c>
      <c r="GW349" t="str">
        <v>Mfg. Tol., See Image, Bore in Blue</v>
      </c>
      <c r="GX349" t="str">
        <v>Mfg. Tol., See Image, Hook Tip</v>
      </c>
      <c r="GY349" t="str">
        <v>Mfg. Tol., Sharp Okay No Burr</v>
      </c>
      <c r="GZ349" t="str">
        <v>Mfg. Tol., Threadless Blank</v>
      </c>
      <c r="HA349" t="str">
        <v>Mfg.Tol.</v>
      </c>
      <c r="HB349" t="str">
        <v>Mgf. To., T.S.C.</v>
      </c>
      <c r="HC349" t="str">
        <v>Milled Feature</v>
      </c>
      <c r="HD349" t="str">
        <v>Milled Feature, OL04045</v>
      </c>
      <c r="HE349" t="str">
        <v>More than .0005 out of center = Fail</v>
      </c>
      <c r="HF349" t="str">
        <v>Must Pass Through</v>
      </c>
      <c r="HG349" t="str">
        <v>Must pass through gauge</v>
      </c>
      <c r="HH349" t="str">
        <v>Must Pass Through Go Gauge</v>
      </c>
      <c r="HI349" t="str">
        <v>Must Pass, See Image.</v>
      </c>
      <c r="HJ349" t="str">
        <v>NA</v>
      </c>
      <c r="HK349" t="str">
        <v>Narrow Area</v>
      </c>
      <c r="HL349" t="str">
        <v>Near Balloon 21</v>
      </c>
      <c r="HM349" t="str">
        <v>Near Datum B</v>
      </c>
      <c r="HN349" t="str">
        <v>Neck Dia.</v>
      </c>
      <c r="HO349" t="str">
        <v>Neck to Head Rad.</v>
      </c>
      <c r="HP349" t="str">
        <v>No Copper Deposits Allowed</v>
      </c>
      <c r="HQ349" t="str">
        <v>No Section</v>
      </c>
      <c r="HR349" t="str">
        <v>No Section, .01 to .014 = Pass</v>
      </c>
      <c r="HS349" t="str">
        <v>No Section, Rotate Part</v>
      </c>
      <c r="HT349" t="str">
        <v>No Section, See Image</v>
      </c>
      <c r="HU349" t="str">
        <v>No Slot, Section B-B</v>
      </c>
      <c r="HV349" t="str">
        <v>No visual step = Pass</v>
      </c>
      <c r="HW349" t="str">
        <v>Not to exceed .95 Deep</v>
      </c>
      <c r="HX349" t="str">
        <v>Note 1</v>
      </c>
      <c r="HY349" t="str">
        <v>OL00333/A</v>
      </c>
      <c r="HZ349" t="str">
        <v>OL00519</v>
      </c>
      <c r="IA349" t="str">
        <v>OL00520</v>
      </c>
      <c r="IB349" t="str">
        <v>OL00529</v>
      </c>
      <c r="IC349" t="str">
        <v>OL00542</v>
      </c>
      <c r="ID349" t="str">
        <v>OL00724</v>
      </c>
      <c r="IE349" t="str">
        <v>OL01250</v>
      </c>
      <c r="IF349" t="str">
        <v>OL01869, Threadless Blank</v>
      </c>
      <c r="IG349" t="str">
        <v>OL01870, Section</v>
      </c>
      <c r="IH349" t="str">
        <v>OL02255</v>
      </c>
      <c r="II349" t="str">
        <v>OL02255, Mfg. Tol.</v>
      </c>
      <c r="IJ349" t="str">
        <v>OL02302</v>
      </c>
      <c r="IK349" t="str">
        <v xml:space="preserve">OL02318  needed per image instructions </v>
      </c>
      <c r="IL349" t="str">
        <v>OL02556</v>
      </c>
      <c r="IM349" t="str">
        <v>OL02557</v>
      </c>
      <c r="IN349" t="str">
        <v>OL02567</v>
      </c>
      <c r="IO349" t="str">
        <v>OL02653</v>
      </c>
      <c r="IP349" t="str">
        <v>OL02718</v>
      </c>
      <c r="IQ349" t="str">
        <v>OL02841</v>
      </c>
      <c r="IR349" t="str">
        <v>OL02842</v>
      </c>
      <c r="IS349" t="str">
        <v>OL02844</v>
      </c>
      <c r="IT349" t="str">
        <v>OL02871</v>
      </c>
      <c r="IU349" t="str">
        <v>OL02887</v>
      </c>
      <c r="IV349" t="str">
        <v>OL03500</v>
      </c>
      <c r="IW349" t="str">
        <v>OL03766</v>
      </c>
      <c r="IX349" t="str">
        <v>OL03868</v>
      </c>
      <c r="IY349" t="str">
        <v>OL03869</v>
      </c>
      <c r="IZ349" t="str">
        <v>OL03870</v>
      </c>
      <c r="JA349" t="str">
        <v>OL03873, DWG# 100448-44</v>
      </c>
      <c r="JB349" t="str">
        <v>OL03949</v>
      </c>
      <c r="JC349" t="str">
        <v xml:space="preserve">OL04043, Section </v>
      </c>
      <c r="JD349" t="str">
        <v xml:space="preserve">OL04044, Section </v>
      </c>
      <c r="JE349" t="str">
        <v>OL04045</v>
      </c>
      <c r="JF349" t="str">
        <v>OL04045, Milled Feature</v>
      </c>
      <c r="JG349" t="str">
        <v>OL04063</v>
      </c>
      <c r="JH349" t="str">
        <v>OL04064</v>
      </c>
      <c r="JI349" t="str">
        <v>OL04065</v>
      </c>
      <c r="JJ349" t="str">
        <v>OL04181</v>
      </c>
      <c r="JK349" t="str">
        <v>OL04218</v>
      </c>
      <c r="JL349" t="str">
        <v>OL04224, See Image</v>
      </c>
      <c r="JM349" t="str">
        <v>OL04374</v>
      </c>
      <c r="JN349" t="str">
        <v>OL04375, Section M-M</v>
      </c>
      <c r="JO349" t="str">
        <v>OL04376, Section M-M</v>
      </c>
      <c r="JP349" t="str">
        <v>OL04443</v>
      </c>
      <c r="JQ349" t="str">
        <v>OL04444</v>
      </c>
      <c r="JR349" t="str">
        <v>OL05000</v>
      </c>
      <c r="JS349" t="str">
        <v>One side of slot</v>
      </c>
      <c r="JT349" t="str">
        <v>Other side of slot</v>
      </c>
      <c r="JU349" t="str">
        <v>Out of center more than .002 = Fail</v>
      </c>
      <c r="JV349" t="str">
        <v>Out of center more than.002 = Fail</v>
      </c>
      <c r="JW349" t="str">
        <v>Overlay OL02713</v>
      </c>
      <c r="JX349" t="str">
        <v>Overlay OL02714</v>
      </c>
      <c r="JY349" t="str">
        <v>Overlay OL02718</v>
      </c>
      <c r="JZ349" t="str">
        <v>Overlay OL03831, Mfg. Tol.</v>
      </c>
      <c r="KA349" t="str">
        <v>Part Without Slots</v>
      </c>
      <c r="KB349" t="str">
        <v>Part Without Slots, See Image</v>
      </c>
      <c r="KC349" t="str">
        <v xml:space="preserve">Pass = .0254 or Less </v>
      </c>
      <c r="KD349" t="str">
        <v>PD MIN = 4.361, PD MAX = 4.456</v>
      </c>
      <c r="KE349" t="str">
        <v>Per Balloon 2 Note</v>
      </c>
      <c r="KF349" t="str">
        <v>Per drawing note(s) 8.</v>
      </c>
      <c r="KG349" t="str">
        <v>Point or Sphere Tip</v>
      </c>
      <c r="KH349" t="str">
        <v>Point Tip</v>
      </c>
      <c r="KI349" t="str">
        <v>R.9 to R1.1 = Pass, See Image</v>
      </c>
      <c r="KJ349" t="str">
        <v>Ram Construction</v>
      </c>
      <c r="KK349" t="str">
        <v>Record Same Pass / Fail All Balloons</v>
      </c>
      <c r="KL349" t="str">
        <v>Ref. Balloon 1</v>
      </c>
      <c r="KM349" t="str">
        <v>Ref. Balloon 12</v>
      </c>
      <c r="KN349" t="str">
        <v>Ref. Balloon 13, 100% AQL</v>
      </c>
      <c r="KO349" t="str">
        <v>Ref. Balloon 2</v>
      </c>
      <c r="KP349" t="str">
        <v>Ref. Balloon 21, 100% AQL</v>
      </c>
      <c r="KQ349" t="str">
        <v>Ref. Balloon 4</v>
      </c>
      <c r="KR349" t="str">
        <v>Ref. Balloon 7</v>
      </c>
      <c r="KS349" t="str">
        <v>Ref. Balloon 8</v>
      </c>
      <c r="KT349" t="str">
        <v>Relieved Pin Gauges 09236 &amp; 09235</v>
      </c>
      <c r="KU349" t="str">
        <v>Rotate Part</v>
      </c>
      <c r="KV349" t="str">
        <v>Rotate Part, See Image</v>
      </c>
      <c r="KW349" t="str">
        <v>Same as Root Radius</v>
      </c>
      <c r="KX349" t="str">
        <v>Section</v>
      </c>
      <c r="KY349" t="str">
        <v>Section B-B</v>
      </c>
      <c r="KZ349" t="str">
        <v>Section B-B, Distance Between Grooves</v>
      </c>
      <c r="LA349" t="str">
        <v>Section C-C</v>
      </c>
      <c r="LB349" t="str">
        <v>Section Part</v>
      </c>
      <c r="LC349" t="str">
        <v>Section Part, Measured from Opposite Face</v>
      </c>
      <c r="LD349" t="str">
        <v>Section, Broachless Blank</v>
      </c>
      <c r="LE349" t="str">
        <v>Section, EXT. Sphere Location.</v>
      </c>
      <c r="LF349" t="str">
        <v>Section, Hex Cham. Ang.</v>
      </c>
      <c r="LG349" t="str">
        <v>Section, Hex Fillet Rad.</v>
      </c>
      <c r="LH349" t="str">
        <v>Section, INT. Feature</v>
      </c>
      <c r="LI349" t="str">
        <v>Section, INT. Sphere Location.</v>
      </c>
      <c r="LJ349" t="str">
        <v>Section, Mfg. Tol.</v>
      </c>
      <c r="LK349" t="str">
        <v>Section, Mfg. Tol., See Image</v>
      </c>
      <c r="LL349" t="str">
        <v>Section, OL00486</v>
      </c>
      <c r="LM349" t="str">
        <v>Section, OL00542</v>
      </c>
      <c r="LN349" t="str">
        <v>Section, OL00543</v>
      </c>
      <c r="LO349" t="str">
        <v>Section, OL00544</v>
      </c>
      <c r="LP349" t="str">
        <v>Section, OL00545</v>
      </c>
      <c r="LQ349" t="str">
        <v>Section, OL00546</v>
      </c>
      <c r="LR349" t="str">
        <v>Section, OL00547</v>
      </c>
      <c r="LS349" t="str">
        <v>Section, OL00555</v>
      </c>
      <c r="LT349" t="str">
        <v>Section, OL00725</v>
      </c>
      <c r="LU349" t="str">
        <v>Section, OL01430</v>
      </c>
      <c r="LV349" t="str">
        <v>Section, OL01434</v>
      </c>
      <c r="LW349" t="str">
        <v>Section, OL01435</v>
      </c>
      <c r="LX349" t="str">
        <v>Section, OL01807</v>
      </c>
      <c r="LY349" t="str">
        <v>Section, OL01830</v>
      </c>
      <c r="LZ349" t="str">
        <v>Section, OL02351</v>
      </c>
      <c r="MA349" t="str">
        <v>Section, OL02519</v>
      </c>
      <c r="MB349" t="str">
        <v>Section, OL02520</v>
      </c>
      <c r="MC349" t="str">
        <v>Section, OL02522</v>
      </c>
      <c r="MD349" t="str">
        <v>Section, OL02540</v>
      </c>
      <c r="ME349" t="str">
        <v>Section, OL02541</v>
      </c>
      <c r="MF349" t="str">
        <v>Section, OL02552</v>
      </c>
      <c r="MG349" t="str">
        <v>Section, OL02553</v>
      </c>
      <c r="MH349" t="str">
        <v>Section, OL02554</v>
      </c>
      <c r="MI349" t="str">
        <v>Section, OL02555</v>
      </c>
      <c r="MJ349" t="str">
        <v>Section, OL02558</v>
      </c>
      <c r="MK349" t="str">
        <v>Section, OL02559</v>
      </c>
      <c r="ML349" t="str">
        <v>Section, OL02560</v>
      </c>
      <c r="MM349" t="str">
        <v>Section, OL02619</v>
      </c>
      <c r="MN349" t="str">
        <v>Section, OL02620</v>
      </c>
      <c r="MO349" t="str">
        <v>Section, OL02621</v>
      </c>
      <c r="MP349" t="str">
        <v>Section, OL02622</v>
      </c>
      <c r="MQ349" t="str">
        <v>Section, OL02623</v>
      </c>
      <c r="MR349" t="str">
        <v>Section, OL02624</v>
      </c>
      <c r="MS349" t="str">
        <v>Section, OL02652</v>
      </c>
      <c r="MT349" t="str">
        <v>Section, OL02680</v>
      </c>
      <c r="MU349" t="str">
        <v>Section, OL02793</v>
      </c>
      <c r="MV349" t="str">
        <v>Section, OL02823</v>
      </c>
      <c r="MW349" t="str">
        <v>Section, OL02843</v>
      </c>
      <c r="MX349" t="str">
        <v>Section, OL03026, Ext.</v>
      </c>
      <c r="MY349" t="str">
        <v>Section, OL03026, Int.</v>
      </c>
      <c r="MZ349" t="str">
        <v>Section, OL03570, DWG# 100448-41</v>
      </c>
      <c r="NA349" t="str">
        <v>Section, OL03781</v>
      </c>
      <c r="NB349" t="str">
        <v>Section, OL03911</v>
      </c>
      <c r="NC349" t="str">
        <v>Section, OL03912</v>
      </c>
      <c r="ND349" t="str">
        <v>Section, OL03928</v>
      </c>
      <c r="NE349" t="str">
        <v>Section, OL03929</v>
      </c>
      <c r="NF349" t="str">
        <v>Section, OL04030</v>
      </c>
      <c r="NG349" t="str">
        <v>Section, OL04037</v>
      </c>
      <c r="NH349" t="str">
        <v>Section, OL04038</v>
      </c>
      <c r="NI349" t="str">
        <v>Section, OL04046</v>
      </c>
      <c r="NJ349" t="str">
        <v>Section, OL04065</v>
      </c>
      <c r="NK349" t="str">
        <v>Section, OL04066</v>
      </c>
      <c r="NL349" t="str">
        <v>Section, OL04067</v>
      </c>
      <c r="NM349" t="str">
        <v>Section, OL04069</v>
      </c>
      <c r="NN349" t="str">
        <v>Section, OL04071</v>
      </c>
      <c r="NO349" t="str">
        <v>Section, OL04173</v>
      </c>
      <c r="NP349" t="str">
        <v>Section, OL04174</v>
      </c>
      <c r="NQ349" t="str">
        <v>Section, OL04214</v>
      </c>
      <c r="NR349" t="str">
        <v>Section, OL04215</v>
      </c>
      <c r="NS349" t="str">
        <v>Section, OL04216</v>
      </c>
      <c r="NT349" t="str">
        <v>Section, OL04217</v>
      </c>
      <c r="NU349" t="str">
        <v>Section, Overlay OL02716</v>
      </c>
      <c r="NV349" t="str">
        <v>Section, Overlay OL02717</v>
      </c>
      <c r="NW349" t="str">
        <v>Section, See Image</v>
      </c>
      <c r="NX349" t="str">
        <v>Section, See Image, DWG# 100448-41</v>
      </c>
      <c r="NY349" t="str">
        <v>Section, Without Sots</v>
      </c>
      <c r="NZ349" t="str">
        <v>See Comments Sheet</v>
      </c>
      <c r="OA349" t="str">
        <v>See Comments Sheet, OL02318</v>
      </c>
      <c r="OB349" t="str">
        <v>See Image</v>
      </c>
      <c r="OC349" t="str">
        <v>See Image, .005 or Less = Pass</v>
      </c>
      <c r="OD349" t="str">
        <v>See Image, Check Near Radius</v>
      </c>
      <c r="OE349" t="str">
        <v>See Image, Constrained</v>
      </c>
      <c r="OF349" t="str">
        <v>See Image, Distance Between Flats</v>
      </c>
      <c r="OG349" t="str">
        <v xml:space="preserve">See Image, Mfg. Tol, Section A-A </v>
      </c>
      <c r="OH349" t="str">
        <v>See image, Mfg. Tol.</v>
      </c>
      <c r="OI349" t="str">
        <v>See Image, Mic. Across Flats</v>
      </c>
      <c r="OJ349" t="str">
        <v>See Image, OL02850</v>
      </c>
      <c r="OK349" t="str">
        <v>See Image, OL02880</v>
      </c>
      <c r="OL349" t="str">
        <v>See Image, OL03926</v>
      </c>
      <c r="OM349" t="str">
        <v>See Image, OL03927</v>
      </c>
      <c r="ON349" t="str">
        <v>See Image, OL04003</v>
      </c>
      <c r="OO349" t="str">
        <v>'See Image, OL04342,  Best Fit Joe Block</v>
      </c>
      <c r="OP349" t="str">
        <v>See Image, OL04342,  Blank</v>
      </c>
      <c r="OQ349" t="str">
        <v>See Image, OL04342, Blank</v>
      </c>
      <c r="OR349" t="str">
        <v>See Image, OL04343, Blank</v>
      </c>
      <c r="OS349" t="str">
        <v>See Image, Pass = .002 or Less</v>
      </c>
      <c r="OT349" t="str">
        <v>See Image, Rcd. MAX</v>
      </c>
      <c r="OU349" t="str">
        <v>See Image, Rcd. MIN</v>
      </c>
      <c r="OV349" t="str">
        <v>See Image, Section</v>
      </c>
      <c r="OW349" t="str">
        <v>See Image, Section A-A</v>
      </c>
      <c r="OX349" t="str">
        <v>See Image, Section B-B</v>
      </c>
      <c r="OY349" t="str">
        <v>See Image, Section B-B, TSC</v>
      </c>
      <c r="OZ349" t="str">
        <v>See Image, Shank Drawing # 18000-XX-XX A</v>
      </c>
      <c r="PA349" t="str">
        <v>Sequencial Laser 01, 120 Per Print</v>
      </c>
      <c r="PB349" t="str">
        <v>Set to .202, Zero on Thread Lead</v>
      </c>
      <c r="PC349" t="str">
        <v>Sharp OK, No Burr</v>
      </c>
      <c r="PD349" t="str">
        <v>Sharp OK, No Raised Edge, See Image</v>
      </c>
      <c r="PE349" t="str">
        <v>Sharp OK, No Raised Edges</v>
      </c>
      <c r="PF349" t="str">
        <v>Sharp okay no raised edge</v>
      </c>
      <c r="PG349" t="str">
        <v>Sharp Okay, No Burr</v>
      </c>
      <c r="PH349" t="str">
        <v>Sharp Okay, No Raised Edge</v>
      </c>
      <c r="PI349" t="str">
        <v>Sharp Okay, No Raised Edges,</v>
      </c>
      <c r="PJ349" t="str">
        <v>Sharp Okay, See Image</v>
      </c>
      <c r="PK349" t="str">
        <v xml:space="preserve">Start of Radius @ .195 </v>
      </c>
      <c r="PL349" t="str">
        <v xml:space="preserve">Start of Radius @ .21 </v>
      </c>
      <c r="PM349" t="str">
        <v xml:space="preserve">T.S.C. </v>
      </c>
      <c r="PN349" t="str">
        <v>Tangent Point</v>
      </c>
      <c r="PO349" t="str">
        <v>Tangent point of R.50</v>
      </c>
      <c r="PP349" t="str">
        <v>Taper Check, Mfg.Tol.</v>
      </c>
      <c r="PQ349" t="str">
        <v>Taper Check, Mfg.Tol., See Image</v>
      </c>
      <c r="PR349" t="str">
        <v>Thrd. Minor Ø</v>
      </c>
      <c r="PS349" t="str">
        <v>Thrd. Relief Ø</v>
      </c>
      <c r="PT349" t="str">
        <v>Threadless Blank</v>
      </c>
      <c r="PU349" t="str">
        <v>Threadless Blank, From Major Ø</v>
      </c>
      <c r="PV349" t="str">
        <v>Threadless Blank, Mfg. Tol.</v>
      </c>
      <c r="PW349" t="str">
        <v>Threadless Blank, Thrd. to Neck Rad.</v>
      </c>
      <c r="PX349" t="str">
        <v>Thredless Blank</v>
      </c>
      <c r="PY349" t="str">
        <v>To center of R.005</v>
      </c>
      <c r="PZ349" t="str">
        <v>Torx Min. Dia.</v>
      </c>
      <c r="QA349" t="str">
        <v>Turn Ø Free of Mill Marks</v>
      </c>
      <c r="QB349" t="str">
        <v>Use (Full) GO Hex</v>
      </c>
      <c r="QC349" t="str">
        <v>Use Balloon 1 FULL Gauge</v>
      </c>
      <c r="QD349" t="str">
        <v>Use Balloon 9 FULL GO</v>
      </c>
      <c r="QE349" t="str">
        <v>Use Best Fit Pin</v>
      </c>
      <c r="QF349" t="str">
        <v>Use Disk Tip</v>
      </c>
      <c r="QG349" t="str">
        <v>Use flat bottomed indicator tip.</v>
      </c>
      <c r="QH349" t="str">
        <v xml:space="preserve">Use Full .093 Go Hex </v>
      </c>
      <c r="QI349" t="str">
        <v xml:space="preserve">Use Full .0930 Go Hex </v>
      </c>
      <c r="QJ349" t="str">
        <v>Use Full .1235 Go Hex</v>
      </c>
      <c r="QK349" t="str">
        <v>Use Gauge K2-98-8019-04, See Image</v>
      </c>
      <c r="QL349" t="str">
        <v>Use large flat indicator tip</v>
      </c>
      <c r="QM349" t="str">
        <v>Use Pins.3330/.3350, See Image MAX NO-GO</v>
      </c>
      <c r="QN349" t="str">
        <v>Use Pointed Drop Indicator Tip</v>
      </c>
      <c r="QO349" t="str">
        <v>V-Block</v>
      </c>
      <c r="QP349" t="str">
        <v>V-Block,  AMB for 13</v>
      </c>
      <c r="QQ349" t="str">
        <v>V-Block,  Hex Cham. Dia.</v>
      </c>
      <c r="QR349" t="str">
        <v>V-Block, Hex Depth</v>
      </c>
      <c r="QS349" t="str">
        <v>VBU Gauge</v>
      </c>
      <c r="QT349" t="str">
        <v>Visibally smaller than HEX=Pass</v>
      </c>
      <c r="QU349" t="str">
        <v>Visual Per Drawing</v>
      </c>
      <c r="QV349" t="str">
        <v>Whirl Blank</v>
      </c>
      <c r="QW349" t="str">
        <v xml:space="preserve">Whirl Blank </v>
      </c>
      <c r="QX349" t="str">
        <v>Whirl Blank, Neck Rad. End to Head CL</v>
      </c>
      <c r="QY349" t="str">
        <v>Whirl Blank, Nose Start Dia.</v>
      </c>
      <c r="QZ349" t="str">
        <v>Whirl Blank, Nose Start Dist.</v>
      </c>
      <c r="RA349" t="str">
        <v>Whirl Blank, Thrd. Minor</v>
      </c>
      <c r="RB349" t="str">
        <v>Whirl Blank, Thrd. Pullout Dia.</v>
      </c>
      <c r="RC349" t="str">
        <v>Whole Part, Removal is at Assy. Level</v>
      </c>
      <c r="RD349" t="str">
        <v>Wide Area</v>
      </c>
      <c r="RE349" t="str">
        <v>Zero on End of Go Gauge</v>
      </c>
    </row>
    <row r="350" spans="1:473">
      <c r="A350" t="s">
        <v>977</v>
      </c>
      <c r="C350" t="str" cm="1">
        <f t="array" ref="C350:RE350">TRANSPOSE(_xlfn._xlws.SORT(_xlfn._xlws.FILTER($A$2:$A$600,ISNUMBER(SEARCH('PartLib Table'!M367,$A$2:$A$600)),"not found")))</f>
        <v xml:space="preserve"> 'C', Whirl Blank</v>
      </c>
      <c r="D350" t="str">
        <v xml:space="preserve"> See Image, Constrained</v>
      </c>
      <c r="E350" t="str">
        <v>(.04 to .12 range = Pass)</v>
      </c>
      <c r="F350" t="str">
        <v>(.042 FULL) Go Pin Seat Fully</v>
      </c>
      <c r="G350" t="str">
        <v>(B), Mfg. Tol.</v>
      </c>
      <c r="H350" t="str">
        <v>(B), O.A.L.</v>
      </c>
      <c r="I350" t="str">
        <v>.001 or less =Pass</v>
      </c>
      <c r="J350" t="str">
        <v>.001 or less out of center = Pass</v>
      </c>
      <c r="K350" t="str">
        <v>.002 or Less = Pass</v>
      </c>
      <c r="L350" t="str">
        <v>.002 or Less out of center = Pass</v>
      </c>
      <c r="M350" t="str">
        <v>.005 to .015 = Pass</v>
      </c>
      <c r="N350" t="str">
        <v>.0125 Mean, Section</v>
      </c>
      <c r="O350" t="str">
        <v>.025 or Less in X &amp; Y=Pass</v>
      </c>
      <c r="P350" t="str">
        <v>.038 Mean</v>
      </c>
      <c r="Q350" t="str">
        <v>.063 MM = .0024 IN, See Image</v>
      </c>
      <c r="R350" t="str">
        <v>.063MM = .0024"</v>
      </c>
      <c r="S350" t="str">
        <v>.243 NO-GO, Unconstrained, Must Not Start</v>
      </c>
      <c r="T350" t="str">
        <v>@ Back Face &amp; ID, No Raised Edge</v>
      </c>
      <c r="U350" t="str">
        <v>@ Back Face &amp; OD, No Raised Edge</v>
      </c>
      <c r="V350" t="str">
        <v>@ ID &amp; FACE</v>
      </c>
      <c r="W350" t="str">
        <v>@ OD &amp; BACK FACE</v>
      </c>
      <c r="X350" t="str">
        <v>@ OD &amp; FACE</v>
      </c>
      <c r="Y350" t="str">
        <v>Across from slot</v>
      </c>
      <c r="Z350" t="str">
        <v>All Edge Breaks</v>
      </c>
      <c r="AA350" t="str">
        <v>Attached to bar stock</v>
      </c>
      <c r="AB350" t="str">
        <v xml:space="preserve">Back Turn Fillet Rad. </v>
      </c>
      <c r="AC350" t="str">
        <v>Balloon 1 (DWG FRM0105 Page 2, NV-27)</v>
      </c>
      <c r="AD350" t="str">
        <v>Balloon 1 (DWG FRM0105, NV-30)</v>
      </c>
      <c r="AE350" t="str">
        <v>Balloon 1 (P# 9890002-20) OL00429/A</v>
      </c>
      <c r="AF350" t="str">
        <v>Balloon 1, DWG#FRM0105</v>
      </c>
      <c r="AG350" t="str">
        <v>Balloon 11, See Image</v>
      </c>
      <c r="AH350" t="str">
        <v xml:space="preserve">Balloon 2 (DWG FRM0105 Page 2, NV-27) </v>
      </c>
      <c r="AI350" t="str">
        <v>Balloon 2 (DWG FRM0105, NV-30)</v>
      </c>
      <c r="AJ350" t="str">
        <v>Balloon 2 (P# 9890002-20)</v>
      </c>
      <c r="AK350" t="str">
        <v>Balloon 2, DWG#FRM0105</v>
      </c>
      <c r="AL350" t="str">
        <v>Balloon 2, DWG#FRM0105, See Image</v>
      </c>
      <c r="AM350" t="str">
        <v>Balloon 3 (DWG FRM0105, NV-30 Minor)</v>
      </c>
      <c r="AN350" t="str">
        <v>Balloon 3 (DWG FRM0105, NV-30)</v>
      </c>
      <c r="AO350" t="str">
        <v>Balloon 3 (P# 9890002-20)</v>
      </c>
      <c r="AP350" t="str">
        <v>Balloon 4</v>
      </c>
      <c r="AQ350" t="str">
        <v>Balloon 4 (P# 9890002-20)</v>
      </c>
      <c r="AR350" t="str">
        <v>Below Middle Band</v>
      </c>
      <c r="AS350" t="str">
        <v>Best Fit Pin, .003 or Less =Pass</v>
      </c>
      <c r="AT350" t="str">
        <v>Blank</v>
      </c>
      <c r="AU350" t="str">
        <v>Blank Turn Maj.</v>
      </c>
      <c r="AV350" t="str">
        <v>Blank Turn Maj. Mill Flt., OL4172</v>
      </c>
      <c r="AW350" t="str">
        <v>Blank Without .010 Slots</v>
      </c>
      <c r="AX350" t="str">
        <v>Blank Without .010 Slots, Section</v>
      </c>
      <c r="AY350" t="str">
        <v>Blank without thread</v>
      </c>
      <c r="AZ350" t="str">
        <v xml:space="preserve">Blank, Center of V Grv. </v>
      </c>
      <c r="BA350" t="str">
        <v>Blank, Check R adjacent Balloon 17</v>
      </c>
      <c r="BB350" t="str">
        <v>Blank, EXT. Feature</v>
      </c>
      <c r="BC350" t="str">
        <v>Blank, See Image, OL04335</v>
      </c>
      <c r="BD350" t="str">
        <v>Blank, See Image, OL04336</v>
      </c>
      <c r="BE350" t="str">
        <v xml:space="preserve">Blank, Thrd. </v>
      </c>
      <c r="BF350" t="str">
        <v>Blank, Turn Tip</v>
      </c>
      <c r="BG350" t="str">
        <v>Blank, Without Thrd.</v>
      </c>
      <c r="BH350" t="str">
        <v>Blank, Without Thread</v>
      </c>
      <c r="BI350" t="str">
        <v xml:space="preserve">Blunt Start Blend to Minor </v>
      </c>
      <c r="BJ350" t="str">
        <v>Calc., Use Go HEX</v>
      </c>
      <c r="BK350" t="str">
        <v>Can't dig into OD</v>
      </c>
      <c r="BL350" t="str">
        <v>Carbide Gauge</v>
      </c>
      <c r="BM350" t="str">
        <v xml:space="preserve">Center of V Grv. </v>
      </c>
      <c r="BN350" t="str">
        <v>Centered Less than .03 = Pass</v>
      </c>
      <c r="BO350" t="str">
        <v>Centered within .0005 or Less = Pass</v>
      </c>
      <c r="BP350" t="str">
        <v>Centered within .001 or Less = Pass</v>
      </c>
      <c r="BQ350" t="str">
        <v>Centered within .0254 or Less = Pass</v>
      </c>
      <c r="BR350" t="str">
        <v>Check close to Rod Slot</v>
      </c>
      <c r="BS350" t="str">
        <v>Check every other hole</v>
      </c>
      <c r="BT350" t="str">
        <v>Check Go over full length of slot.</v>
      </c>
      <c r="BU350" t="str">
        <v>Check Near Closed End</v>
      </c>
      <c r="BV350" t="str">
        <v>Check per Print View, Away from Rod Slot</v>
      </c>
      <c r="BW350" t="str">
        <v>Check to Balloon 30 Go Pin</v>
      </c>
      <c r="BX350" t="str">
        <v>Check with .2705 SET Pin Inside Part</v>
      </c>
      <c r="BY350" t="str">
        <v>Check with Hex Up</v>
      </c>
      <c r="BZ350" t="str">
        <v>CMM Blank</v>
      </c>
      <c r="CA350" t="str">
        <v>Confirm Full Radius</v>
      </c>
      <c r="CB350" t="str">
        <v>Constrained in fixture</v>
      </c>
      <c r="CC350" t="str">
        <v>Constrained with Ring</v>
      </c>
      <c r="CD350" t="str">
        <v>Constrained, See Image</v>
      </c>
      <c r="CE350" t="str">
        <v>Dim. "A"</v>
      </c>
      <c r="CF350" t="str">
        <v>Dim. "B"</v>
      </c>
      <c r="CG350" t="str">
        <v>Dim. "C"</v>
      </c>
      <c r="CH350" t="str">
        <v>Dim. "D", Whirl Blank</v>
      </c>
      <c r="CI350" t="str">
        <v>Dim. "G"</v>
      </c>
      <c r="CJ350" t="str">
        <v>Dim. E, Blank Turn Maj. &amp;  Mill Flt</v>
      </c>
      <c r="CK350" t="str">
        <v>Dim. E, Blank Turn Maj.&amp;  Mill Flt</v>
      </c>
      <c r="CL350" t="str">
        <v>Dim. H, Whirl Blank</v>
      </c>
      <c r="CM350" t="str">
        <v>Dim. J, 'Blank Turn Maj. &amp; Whirl Blank</v>
      </c>
      <c r="CN350" t="str">
        <v>Disk Drop Indicator Tip</v>
      </c>
      <c r="CO350" t="str">
        <v>DWG 100448-15, Balloon F_1</v>
      </c>
      <c r="CP350" t="str">
        <v>DWG 100448-15, OL02571</v>
      </c>
      <c r="CQ350" t="str">
        <v>DWG 100448-41</v>
      </c>
      <c r="CR350" t="str">
        <v>DWG 9890040, (10E),Section Part, OL01139</v>
      </c>
      <c r="CS350" t="str">
        <v>DWG 9890040, (10E),Section, OL01139</v>
      </c>
      <c r="CT350" t="str">
        <v>DWG 9890040, (11E)</v>
      </c>
      <c r="CU350" t="str">
        <v>DWG 9890040, (11E), Pins with Flats</v>
      </c>
      <c r="CV350" t="str">
        <v>DWG 9890040, (12E),  Pass=.002 or less</v>
      </c>
      <c r="CW350" t="str">
        <v>DWG 9890040, (12E), See Image</v>
      </c>
      <c r="CX350" t="str">
        <v>DWG 9890040, (1E), OL01431</v>
      </c>
      <c r="CY350" t="str">
        <v>DWG 9890040, (1E), OL01432</v>
      </c>
      <c r="CZ350" t="str">
        <v>DWG 9890040, (2E), OL01432</v>
      </c>
      <c r="DA350" t="str">
        <v>DWG 9890040, (3E)</v>
      </c>
      <c r="DB350" t="str">
        <v>DWG 9890040, (4E)</v>
      </c>
      <c r="DC350" t="str">
        <v>DWG 9890040, (5E), OL02336</v>
      </c>
      <c r="DD350" t="str">
        <v>DWG 9890040, (6E)</v>
      </c>
      <c r="DE350" t="str">
        <v>DWG 9890040, (7E)</v>
      </c>
      <c r="DF350" t="str">
        <v>DWG 9890040, (8E), OL01433</v>
      </c>
      <c r="DG350" t="str">
        <v>DWG 9890040, (8E), OL01433, Section</v>
      </c>
      <c r="DH350" t="str">
        <v>DWG 9890040, (9E), Close to Rod Slot</v>
      </c>
      <c r="DI350" t="str">
        <v>DWG 9890040, (9E),Close to Rod Slot</v>
      </c>
      <c r="DJ350" t="str">
        <v>DWG FRM0105 PAGE 2</v>
      </c>
      <c r="DK350" t="str">
        <v>DWG# 100448-41</v>
      </c>
      <c r="DL350" t="str">
        <v>DWG# 100448-44</v>
      </c>
      <c r="DM350" t="str">
        <v>DWG# 9890003  (1), Section OL00436/A</v>
      </c>
      <c r="DN350" t="str">
        <v>DWG# 9890003 (3), Ring Gauge Constrained</v>
      </c>
      <c r="DO350" t="str">
        <v>DWG# 9890003 (4), Section</v>
      </c>
      <c r="DP350" t="str">
        <v>DWG#100448-26, Balloon 1K, OL02350</v>
      </c>
      <c r="DQ350" t="str">
        <v>DWG#100448-26, Balloon 2K, OL02350</v>
      </c>
      <c r="DR350" t="str">
        <v>DWG#100448-26, Balloon 3K, OL02363</v>
      </c>
      <c r="DS350" t="str">
        <v>DWG#100448-26, Balloon 4K</v>
      </c>
      <c r="DT350" t="str">
        <v>DWG#100448-26, Balloon 5K, Section</v>
      </c>
      <c r="DU350" t="str">
        <v>DWG#100448-26, Balloon 6K</v>
      </c>
      <c r="DV350" t="str">
        <v>DWG#100448-26, Balloon 7K, Section</v>
      </c>
      <c r="DW350" t="str">
        <v>DWG#100448-26, Mfg. Tol.</v>
      </c>
      <c r="DX350" t="str">
        <v>DWG#9890003 (2) Ring Gauge Constrained</v>
      </c>
      <c r="DY350" t="str">
        <v>DWG#9890044</v>
      </c>
      <c r="DZ350" t="str">
        <v>DWG#9890044 .1985 to .2005=Pass</v>
      </c>
      <c r="EA350" t="str">
        <v>DWG#9890044 Overlay OL02441</v>
      </c>
      <c r="EB350" t="str">
        <v>DWG#9890044, OL02441</v>
      </c>
      <c r="EC350" t="str">
        <v>DWG#FRM0105</v>
      </c>
      <c r="ED350" t="str">
        <v>EXT.</v>
      </c>
      <c r="EE350" t="str">
        <v>EXT. Section, OL02460</v>
      </c>
      <c r="EF350" t="str">
        <v>EXT., OL04223</v>
      </c>
      <c r="EG350" t="str">
        <v>Flat Drop Indicator Tip</v>
      </c>
      <c r="EH350" t="str">
        <v>Full Go Pin, No Light, at Radius</v>
      </c>
      <c r="EI350" t="str">
        <v>Function Check</v>
      </c>
      <c r="EJ350" t="str">
        <v>GO Function Gauge</v>
      </c>
      <c r="EK350" t="str">
        <v>Go Gauge for Balloon 1 &amp; 4</v>
      </c>
      <c r="EL350" t="str">
        <v>Go Pin must pass through</v>
      </c>
      <c r="EM350" t="str">
        <v>Greater than .005 = Fail, Section</v>
      </c>
      <c r="EN350" t="str">
        <v>Greater than .025 out of center = Fail</v>
      </c>
      <c r="EO350" t="str">
        <v>Greater than 2.6 = Pass</v>
      </c>
      <c r="EP350" t="str">
        <v>Green = Pass, Red = Fail</v>
      </c>
      <c r="EQ350" t="str">
        <v>Hex Depth</v>
      </c>
      <c r="ER350" t="str">
        <v>Hex Minor</v>
      </c>
      <c r="ES350" t="str">
        <v>Hole Dia.</v>
      </c>
      <c r="ET350" t="str">
        <v>Hook or Disk Tip</v>
      </c>
      <c r="EU350" t="str">
        <v>ID Sphere Finish</v>
      </c>
      <c r="EV350" t="str">
        <v>ID/OD Both Sides, Diff. .002 or less = Pass</v>
      </c>
      <c r="EW350" t="str">
        <v>If Looks Big, Section</v>
      </c>
      <c r="EX350" t="str">
        <v>If Looks Small, Section</v>
      </c>
      <c r="EY350" t="str">
        <v>Insp. Close to Break Away, Mfg.Tol.</v>
      </c>
      <c r="EZ350" t="str">
        <v>INT.</v>
      </c>
      <c r="FA350" t="str">
        <v>INT. Section, OL02460</v>
      </c>
      <c r="FB350" t="str">
        <v>INT., OL04223</v>
      </c>
      <c r="FC350" t="str">
        <v>Intersect. of 7.7 &amp; R0.10</v>
      </c>
      <c r="FD350" t="str">
        <v>Intersect. of 8.79 and R.25 MAX</v>
      </c>
      <c r="FE350" t="str">
        <v>Keep Ind. Tip away from corner</v>
      </c>
      <c r="FF350" t="str">
        <v>L31</v>
      </c>
      <c r="FG350" t="str">
        <v>Laser Mark</v>
      </c>
      <c r="FH350" t="str">
        <v>LASER PER NOTE 4</v>
      </c>
      <c r="FI350" t="str">
        <v>LASER PER NOTE 4, Final Check 1 only</v>
      </c>
      <c r="FJ350" t="str">
        <v>Less than .002 out of center = Pass</v>
      </c>
      <c r="FK350" t="str">
        <v>Less than 2.75 = Pass, Section</v>
      </c>
      <c r="FL350" t="str">
        <v>List as pin. Not Calibrated</v>
      </c>
      <c r="FM350" t="str">
        <v>M9 X 1.25 BUTT See Comment Image</v>
      </c>
      <c r="FN350" t="str">
        <v>Manual Section</v>
      </c>
      <c r="FO350" t="str">
        <v>Max Deep .241 NO-GO =.42</v>
      </c>
      <c r="FP350" t="str">
        <v>MAX Depth of (Note 7) .241 NO-GO Pin</v>
      </c>
      <c r="FQ350" t="str">
        <v>Measure from Blue Line, See Image</v>
      </c>
      <c r="FR350" t="str">
        <v>Measure Width of Blue Area, See Image</v>
      </c>
      <c r="FS350" t="str">
        <v>Mfg. Tol</v>
      </c>
      <c r="FT350" t="str">
        <v>Mfg. Tol, See Image</v>
      </c>
      <c r="FU350" t="str">
        <v>Mfg. Tol.</v>
      </c>
      <c r="FV350" t="str">
        <v>Mfg. Tol. "A"</v>
      </c>
      <c r="FW350" t="str">
        <v>Mfg. Tol. (Zero on Gauge Full Dia. Lead)</v>
      </c>
      <c r="FX350" t="str">
        <v>Mfg. Tol. Balloon 11, See Image</v>
      </c>
      <c r="FY350" t="str">
        <v>Mfg. Tol. Balloon 4</v>
      </c>
      <c r="FZ350" t="str">
        <v>Mfg. Tol. Balloon 7</v>
      </c>
      <c r="GA350" t="str">
        <v xml:space="preserve">Mfg. Tol. C-Bore Face (Ballo 28) </v>
      </c>
      <c r="GB350" t="str">
        <v>Mfg. Tol. Section</v>
      </c>
      <c r="GC350" t="str">
        <v>Mfg. Tol. See Image</v>
      </c>
      <c r="GD350" t="str">
        <v>Mfg. Tol., 3 Places, Record MAX</v>
      </c>
      <c r="GE350" t="str">
        <v>Mfg. Tol., Balloon 11</v>
      </c>
      <c r="GF350" t="str">
        <v>Mfg. Tol., Balloon 7</v>
      </c>
      <c r="GG350" t="str">
        <v>Mfg. Tol., Blank</v>
      </c>
      <c r="GH350" t="str">
        <v>Mfg. Tol., Blank, Balloon 12</v>
      </c>
      <c r="GI350" t="str">
        <v>Mfg. Tol., Blend to SØ.320</v>
      </c>
      <c r="GJ350" t="str">
        <v>Mfg. Tol., Calculation</v>
      </c>
      <c r="GK350" t="str">
        <v>Mfg. Tol., For Mill Fixture</v>
      </c>
      <c r="GL350" t="str">
        <v>Mfg. Tol., L32</v>
      </c>
      <c r="GM350" t="str">
        <v>Mfg. Tol., L33</v>
      </c>
      <c r="GN350" t="str">
        <v>Mfg. Tol., No Tool Marks</v>
      </c>
      <c r="GO350" t="str">
        <v>Mfg. Tol., OL03361</v>
      </c>
      <c r="GP350" t="str">
        <v>Mfg. Tol., Record off center value</v>
      </c>
      <c r="GQ350" t="str">
        <v>Mfg. Tol., Same 3 Places, Record MIN</v>
      </c>
      <c r="GR350" t="str">
        <v>Mfg. Tol., Section</v>
      </c>
      <c r="GS350" t="str">
        <v>Mfg. Tol., Section B-B</v>
      </c>
      <c r="GT350" t="str">
        <v>Mfg. Tol., Section, OL03361</v>
      </c>
      <c r="GU350" t="str">
        <v>Mfg. Tol., Section, Per Note 2</v>
      </c>
      <c r="GV350" t="str">
        <v>Mfg. Tol., See Image</v>
      </c>
      <c r="GW350" t="str">
        <v>Mfg. Tol., See Image, Bore in Blue</v>
      </c>
      <c r="GX350" t="str">
        <v>Mfg. Tol., See Image, Hook Tip</v>
      </c>
      <c r="GY350" t="str">
        <v>Mfg. Tol., Sharp Okay No Burr</v>
      </c>
      <c r="GZ350" t="str">
        <v>Mfg. Tol., Threadless Blank</v>
      </c>
      <c r="HA350" t="str">
        <v>Mfg.Tol.</v>
      </c>
      <c r="HB350" t="str">
        <v>Mgf. To., T.S.C.</v>
      </c>
      <c r="HC350" t="str">
        <v>Milled Feature</v>
      </c>
      <c r="HD350" t="str">
        <v>Milled Feature, OL04045</v>
      </c>
      <c r="HE350" t="str">
        <v>More than .0005 out of center = Fail</v>
      </c>
      <c r="HF350" t="str">
        <v>Must Pass Through</v>
      </c>
      <c r="HG350" t="str">
        <v>Must pass through gauge</v>
      </c>
      <c r="HH350" t="str">
        <v>Must Pass Through Go Gauge</v>
      </c>
      <c r="HI350" t="str">
        <v>Must Pass, See Image.</v>
      </c>
      <c r="HJ350" t="str">
        <v>NA</v>
      </c>
      <c r="HK350" t="str">
        <v>Narrow Area</v>
      </c>
      <c r="HL350" t="str">
        <v>Near Balloon 21</v>
      </c>
      <c r="HM350" t="str">
        <v>Near Datum B</v>
      </c>
      <c r="HN350" t="str">
        <v>Neck Dia.</v>
      </c>
      <c r="HO350" t="str">
        <v>Neck to Head Rad.</v>
      </c>
      <c r="HP350" t="str">
        <v>No Copper Deposits Allowed</v>
      </c>
      <c r="HQ350" t="str">
        <v>No Section</v>
      </c>
      <c r="HR350" t="str">
        <v>No Section, .01 to .014 = Pass</v>
      </c>
      <c r="HS350" t="str">
        <v>No Section, Rotate Part</v>
      </c>
      <c r="HT350" t="str">
        <v>No Section, See Image</v>
      </c>
      <c r="HU350" t="str">
        <v>No Slot, Section B-B</v>
      </c>
      <c r="HV350" t="str">
        <v>No visual step = Pass</v>
      </c>
      <c r="HW350" t="str">
        <v>Not to exceed .95 Deep</v>
      </c>
      <c r="HX350" t="str">
        <v>Note 1</v>
      </c>
      <c r="HY350" t="str">
        <v>OL00333/A</v>
      </c>
      <c r="HZ350" t="str">
        <v>OL00519</v>
      </c>
      <c r="IA350" t="str">
        <v>OL00520</v>
      </c>
      <c r="IB350" t="str">
        <v>OL00529</v>
      </c>
      <c r="IC350" t="str">
        <v>OL00542</v>
      </c>
      <c r="ID350" t="str">
        <v>OL00724</v>
      </c>
      <c r="IE350" t="str">
        <v>OL01250</v>
      </c>
      <c r="IF350" t="str">
        <v>OL01869, Threadless Blank</v>
      </c>
      <c r="IG350" t="str">
        <v>OL01870, Section</v>
      </c>
      <c r="IH350" t="str">
        <v>OL02255</v>
      </c>
      <c r="II350" t="str">
        <v>OL02255, Mfg. Tol.</v>
      </c>
      <c r="IJ350" t="str">
        <v>OL02302</v>
      </c>
      <c r="IK350" t="str">
        <v xml:space="preserve">OL02318  needed per image instructions </v>
      </c>
      <c r="IL350" t="str">
        <v>OL02556</v>
      </c>
      <c r="IM350" t="str">
        <v>OL02557</v>
      </c>
      <c r="IN350" t="str">
        <v>OL02567</v>
      </c>
      <c r="IO350" t="str">
        <v>OL02653</v>
      </c>
      <c r="IP350" t="str">
        <v>OL02718</v>
      </c>
      <c r="IQ350" t="str">
        <v>OL02841</v>
      </c>
      <c r="IR350" t="str">
        <v>OL02842</v>
      </c>
      <c r="IS350" t="str">
        <v>OL02844</v>
      </c>
      <c r="IT350" t="str">
        <v>OL02871</v>
      </c>
      <c r="IU350" t="str">
        <v>OL02887</v>
      </c>
      <c r="IV350" t="str">
        <v>OL03500</v>
      </c>
      <c r="IW350" t="str">
        <v>OL03766</v>
      </c>
      <c r="IX350" t="str">
        <v>OL03868</v>
      </c>
      <c r="IY350" t="str">
        <v>OL03869</v>
      </c>
      <c r="IZ350" t="str">
        <v>OL03870</v>
      </c>
      <c r="JA350" t="str">
        <v>OL03873, DWG# 100448-44</v>
      </c>
      <c r="JB350" t="str">
        <v>OL03949</v>
      </c>
      <c r="JC350" t="str">
        <v xml:space="preserve">OL04043, Section </v>
      </c>
      <c r="JD350" t="str">
        <v xml:space="preserve">OL04044, Section </v>
      </c>
      <c r="JE350" t="str">
        <v>OL04045</v>
      </c>
      <c r="JF350" t="str">
        <v>OL04045, Milled Feature</v>
      </c>
      <c r="JG350" t="str">
        <v>OL04063</v>
      </c>
      <c r="JH350" t="str">
        <v>OL04064</v>
      </c>
      <c r="JI350" t="str">
        <v>OL04065</v>
      </c>
      <c r="JJ350" t="str">
        <v>OL04181</v>
      </c>
      <c r="JK350" t="str">
        <v>OL04218</v>
      </c>
      <c r="JL350" t="str">
        <v>OL04224, See Image</v>
      </c>
      <c r="JM350" t="str">
        <v>OL04374</v>
      </c>
      <c r="JN350" t="str">
        <v>OL04375, Section M-M</v>
      </c>
      <c r="JO350" t="str">
        <v>OL04376, Section M-M</v>
      </c>
      <c r="JP350" t="str">
        <v>OL04443</v>
      </c>
      <c r="JQ350" t="str">
        <v>OL04444</v>
      </c>
      <c r="JR350" t="str">
        <v>OL05000</v>
      </c>
      <c r="JS350" t="str">
        <v>One side of slot</v>
      </c>
      <c r="JT350" t="str">
        <v>Other side of slot</v>
      </c>
      <c r="JU350" t="str">
        <v>Out of center more than .002 = Fail</v>
      </c>
      <c r="JV350" t="str">
        <v>Out of center more than.002 = Fail</v>
      </c>
      <c r="JW350" t="str">
        <v>Overlay OL02713</v>
      </c>
      <c r="JX350" t="str">
        <v>Overlay OL02714</v>
      </c>
      <c r="JY350" t="str">
        <v>Overlay OL02718</v>
      </c>
      <c r="JZ350" t="str">
        <v>Overlay OL03831, Mfg. Tol.</v>
      </c>
      <c r="KA350" t="str">
        <v>Part Without Slots</v>
      </c>
      <c r="KB350" t="str">
        <v>Part Without Slots, See Image</v>
      </c>
      <c r="KC350" t="str">
        <v xml:space="preserve">Pass = .0254 or Less </v>
      </c>
      <c r="KD350" t="str">
        <v>PD MIN = 4.361, PD MAX = 4.456</v>
      </c>
      <c r="KE350" t="str">
        <v>Per Balloon 2 Note</v>
      </c>
      <c r="KF350" t="str">
        <v>Per drawing note(s) 8.</v>
      </c>
      <c r="KG350" t="str">
        <v>Point or Sphere Tip</v>
      </c>
      <c r="KH350" t="str">
        <v>Point Tip</v>
      </c>
      <c r="KI350" t="str">
        <v>R.9 to R1.1 = Pass, See Image</v>
      </c>
      <c r="KJ350" t="str">
        <v>Ram Construction</v>
      </c>
      <c r="KK350" t="str">
        <v>Record Same Pass / Fail All Balloons</v>
      </c>
      <c r="KL350" t="str">
        <v>Ref. Balloon 1</v>
      </c>
      <c r="KM350" t="str">
        <v>Ref. Balloon 12</v>
      </c>
      <c r="KN350" t="str">
        <v>Ref. Balloon 13, 100% AQL</v>
      </c>
      <c r="KO350" t="str">
        <v>Ref. Balloon 2</v>
      </c>
      <c r="KP350" t="str">
        <v>Ref. Balloon 21, 100% AQL</v>
      </c>
      <c r="KQ350" t="str">
        <v>Ref. Balloon 4</v>
      </c>
      <c r="KR350" t="str">
        <v>Ref. Balloon 7</v>
      </c>
      <c r="KS350" t="str">
        <v>Ref. Balloon 8</v>
      </c>
      <c r="KT350" t="str">
        <v>Relieved Pin Gauges 09236 &amp; 09235</v>
      </c>
      <c r="KU350" t="str">
        <v>Rotate Part</v>
      </c>
      <c r="KV350" t="str">
        <v>Rotate Part, See Image</v>
      </c>
      <c r="KW350" t="str">
        <v>Same as Root Radius</v>
      </c>
      <c r="KX350" t="str">
        <v>Section</v>
      </c>
      <c r="KY350" t="str">
        <v>Section B-B</v>
      </c>
      <c r="KZ350" t="str">
        <v>Section B-B, Distance Between Grooves</v>
      </c>
      <c r="LA350" t="str">
        <v>Section C-C</v>
      </c>
      <c r="LB350" t="str">
        <v>Section Part</v>
      </c>
      <c r="LC350" t="str">
        <v>Section Part, Measured from Opposite Face</v>
      </c>
      <c r="LD350" t="str">
        <v>Section, Broachless Blank</v>
      </c>
      <c r="LE350" t="str">
        <v>Section, EXT. Sphere Location.</v>
      </c>
      <c r="LF350" t="str">
        <v>Section, Hex Cham. Ang.</v>
      </c>
      <c r="LG350" t="str">
        <v>Section, Hex Fillet Rad.</v>
      </c>
      <c r="LH350" t="str">
        <v>Section, INT. Feature</v>
      </c>
      <c r="LI350" t="str">
        <v>Section, INT. Sphere Location.</v>
      </c>
      <c r="LJ350" t="str">
        <v>Section, Mfg. Tol.</v>
      </c>
      <c r="LK350" t="str">
        <v>Section, Mfg. Tol., See Image</v>
      </c>
      <c r="LL350" t="str">
        <v>Section, OL00486</v>
      </c>
      <c r="LM350" t="str">
        <v>Section, OL00542</v>
      </c>
      <c r="LN350" t="str">
        <v>Section, OL00543</v>
      </c>
      <c r="LO350" t="str">
        <v>Section, OL00544</v>
      </c>
      <c r="LP350" t="str">
        <v>Section, OL00545</v>
      </c>
      <c r="LQ350" t="str">
        <v>Section, OL00546</v>
      </c>
      <c r="LR350" t="str">
        <v>Section, OL00547</v>
      </c>
      <c r="LS350" t="str">
        <v>Section, OL00555</v>
      </c>
      <c r="LT350" t="str">
        <v>Section, OL00725</v>
      </c>
      <c r="LU350" t="str">
        <v>Section, OL01430</v>
      </c>
      <c r="LV350" t="str">
        <v>Section, OL01434</v>
      </c>
      <c r="LW350" t="str">
        <v>Section, OL01435</v>
      </c>
      <c r="LX350" t="str">
        <v>Section, OL01807</v>
      </c>
      <c r="LY350" t="str">
        <v>Section, OL01830</v>
      </c>
      <c r="LZ350" t="str">
        <v>Section, OL02351</v>
      </c>
      <c r="MA350" t="str">
        <v>Section, OL02519</v>
      </c>
      <c r="MB350" t="str">
        <v>Section, OL02520</v>
      </c>
      <c r="MC350" t="str">
        <v>Section, OL02522</v>
      </c>
      <c r="MD350" t="str">
        <v>Section, OL02540</v>
      </c>
      <c r="ME350" t="str">
        <v>Section, OL02541</v>
      </c>
      <c r="MF350" t="str">
        <v>Section, OL02552</v>
      </c>
      <c r="MG350" t="str">
        <v>Section, OL02553</v>
      </c>
      <c r="MH350" t="str">
        <v>Section, OL02554</v>
      </c>
      <c r="MI350" t="str">
        <v>Section, OL02555</v>
      </c>
      <c r="MJ350" t="str">
        <v>Section, OL02558</v>
      </c>
      <c r="MK350" t="str">
        <v>Section, OL02559</v>
      </c>
      <c r="ML350" t="str">
        <v>Section, OL02560</v>
      </c>
      <c r="MM350" t="str">
        <v>Section, OL02619</v>
      </c>
      <c r="MN350" t="str">
        <v>Section, OL02620</v>
      </c>
      <c r="MO350" t="str">
        <v>Section, OL02621</v>
      </c>
      <c r="MP350" t="str">
        <v>Section, OL02622</v>
      </c>
      <c r="MQ350" t="str">
        <v>Section, OL02623</v>
      </c>
      <c r="MR350" t="str">
        <v>Section, OL02624</v>
      </c>
      <c r="MS350" t="str">
        <v>Section, OL02652</v>
      </c>
      <c r="MT350" t="str">
        <v>Section, OL02680</v>
      </c>
      <c r="MU350" t="str">
        <v>Section, OL02793</v>
      </c>
      <c r="MV350" t="str">
        <v>Section, OL02823</v>
      </c>
      <c r="MW350" t="str">
        <v>Section, OL02843</v>
      </c>
      <c r="MX350" t="str">
        <v>Section, OL03026, Ext.</v>
      </c>
      <c r="MY350" t="str">
        <v>Section, OL03026, Int.</v>
      </c>
      <c r="MZ350" t="str">
        <v>Section, OL03570, DWG# 100448-41</v>
      </c>
      <c r="NA350" t="str">
        <v>Section, OL03781</v>
      </c>
      <c r="NB350" t="str">
        <v>Section, OL03911</v>
      </c>
      <c r="NC350" t="str">
        <v>Section, OL03912</v>
      </c>
      <c r="ND350" t="str">
        <v>Section, OL03928</v>
      </c>
      <c r="NE350" t="str">
        <v>Section, OL03929</v>
      </c>
      <c r="NF350" t="str">
        <v>Section, OL04030</v>
      </c>
      <c r="NG350" t="str">
        <v>Section, OL04037</v>
      </c>
      <c r="NH350" t="str">
        <v>Section, OL04038</v>
      </c>
      <c r="NI350" t="str">
        <v>Section, OL04046</v>
      </c>
      <c r="NJ350" t="str">
        <v>Section, OL04065</v>
      </c>
      <c r="NK350" t="str">
        <v>Section, OL04066</v>
      </c>
      <c r="NL350" t="str">
        <v>Section, OL04067</v>
      </c>
      <c r="NM350" t="str">
        <v>Section, OL04069</v>
      </c>
      <c r="NN350" t="str">
        <v>Section, OL04071</v>
      </c>
      <c r="NO350" t="str">
        <v>Section, OL04173</v>
      </c>
      <c r="NP350" t="str">
        <v>Section, OL04174</v>
      </c>
      <c r="NQ350" t="str">
        <v>Section, OL04214</v>
      </c>
      <c r="NR350" t="str">
        <v>Section, OL04215</v>
      </c>
      <c r="NS350" t="str">
        <v>Section, OL04216</v>
      </c>
      <c r="NT350" t="str">
        <v>Section, OL04217</v>
      </c>
      <c r="NU350" t="str">
        <v>Section, Overlay OL02716</v>
      </c>
      <c r="NV350" t="str">
        <v>Section, Overlay OL02717</v>
      </c>
      <c r="NW350" t="str">
        <v>Section, See Image</v>
      </c>
      <c r="NX350" t="str">
        <v>Section, See Image, DWG# 100448-41</v>
      </c>
      <c r="NY350" t="str">
        <v>Section, Without Sots</v>
      </c>
      <c r="NZ350" t="str">
        <v>See Comments Sheet</v>
      </c>
      <c r="OA350" t="str">
        <v>See Comments Sheet, OL02318</v>
      </c>
      <c r="OB350" t="str">
        <v>See Image</v>
      </c>
      <c r="OC350" t="str">
        <v>See Image, .005 or Less = Pass</v>
      </c>
      <c r="OD350" t="str">
        <v>See Image, Check Near Radius</v>
      </c>
      <c r="OE350" t="str">
        <v>See Image, Constrained</v>
      </c>
      <c r="OF350" t="str">
        <v>See Image, Distance Between Flats</v>
      </c>
      <c r="OG350" t="str">
        <v xml:space="preserve">See Image, Mfg. Tol, Section A-A </v>
      </c>
      <c r="OH350" t="str">
        <v>See image, Mfg. Tol.</v>
      </c>
      <c r="OI350" t="str">
        <v>See Image, Mic. Across Flats</v>
      </c>
      <c r="OJ350" t="str">
        <v>See Image, OL02850</v>
      </c>
      <c r="OK350" t="str">
        <v>See Image, OL02880</v>
      </c>
      <c r="OL350" t="str">
        <v>See Image, OL03926</v>
      </c>
      <c r="OM350" t="str">
        <v>See Image, OL03927</v>
      </c>
      <c r="ON350" t="str">
        <v>See Image, OL04003</v>
      </c>
      <c r="OO350" t="str">
        <v>'See Image, OL04342,  Best Fit Joe Block</v>
      </c>
      <c r="OP350" t="str">
        <v>See Image, OL04342,  Blank</v>
      </c>
      <c r="OQ350" t="str">
        <v>See Image, OL04342, Blank</v>
      </c>
      <c r="OR350" t="str">
        <v>See Image, OL04343, Blank</v>
      </c>
      <c r="OS350" t="str">
        <v>See Image, Pass = .002 or Less</v>
      </c>
      <c r="OT350" t="str">
        <v>See Image, Rcd. MAX</v>
      </c>
      <c r="OU350" t="str">
        <v>See Image, Rcd. MIN</v>
      </c>
      <c r="OV350" t="str">
        <v>See Image, Section</v>
      </c>
      <c r="OW350" t="str">
        <v>See Image, Section A-A</v>
      </c>
      <c r="OX350" t="str">
        <v>See Image, Section B-B</v>
      </c>
      <c r="OY350" t="str">
        <v>See Image, Section B-B, TSC</v>
      </c>
      <c r="OZ350" t="str">
        <v>See Image, Shank Drawing # 18000-XX-XX A</v>
      </c>
      <c r="PA350" t="str">
        <v>Sequencial Laser 01, 120 Per Print</v>
      </c>
      <c r="PB350" t="str">
        <v>Set to .202, Zero on Thread Lead</v>
      </c>
      <c r="PC350" t="str">
        <v>Sharp OK, No Burr</v>
      </c>
      <c r="PD350" t="str">
        <v>Sharp OK, No Raised Edge, See Image</v>
      </c>
      <c r="PE350" t="str">
        <v>Sharp OK, No Raised Edges</v>
      </c>
      <c r="PF350" t="str">
        <v>Sharp okay no raised edge</v>
      </c>
      <c r="PG350" t="str">
        <v>Sharp Okay, No Burr</v>
      </c>
      <c r="PH350" t="str">
        <v>Sharp Okay, No Raised Edge</v>
      </c>
      <c r="PI350" t="str">
        <v>Sharp Okay, No Raised Edges,</v>
      </c>
      <c r="PJ350" t="str">
        <v>Sharp Okay, See Image</v>
      </c>
      <c r="PK350" t="str">
        <v xml:space="preserve">Start of Radius @ .195 </v>
      </c>
      <c r="PL350" t="str">
        <v xml:space="preserve">Start of Radius @ .21 </v>
      </c>
      <c r="PM350" t="str">
        <v xml:space="preserve">T.S.C. </v>
      </c>
      <c r="PN350" t="str">
        <v>Tangent Point</v>
      </c>
      <c r="PO350" t="str">
        <v>Tangent point of R.50</v>
      </c>
      <c r="PP350" t="str">
        <v>Taper Check, Mfg.Tol.</v>
      </c>
      <c r="PQ350" t="str">
        <v>Taper Check, Mfg.Tol., See Image</v>
      </c>
      <c r="PR350" t="str">
        <v>Thrd. Minor Ø</v>
      </c>
      <c r="PS350" t="str">
        <v>Thrd. Relief Ø</v>
      </c>
      <c r="PT350" t="str">
        <v>Threadless Blank</v>
      </c>
      <c r="PU350" t="str">
        <v>Threadless Blank, From Major Ø</v>
      </c>
      <c r="PV350" t="str">
        <v>Threadless Blank, Mfg. Tol.</v>
      </c>
      <c r="PW350" t="str">
        <v>Threadless Blank, Thrd. to Neck Rad.</v>
      </c>
      <c r="PX350" t="str">
        <v>Thredless Blank</v>
      </c>
      <c r="PY350" t="str">
        <v>To center of R.005</v>
      </c>
      <c r="PZ350" t="str">
        <v>Torx Min. Dia.</v>
      </c>
      <c r="QA350" t="str">
        <v>Turn Ø Free of Mill Marks</v>
      </c>
      <c r="QB350" t="str">
        <v>Use (Full) GO Hex</v>
      </c>
      <c r="QC350" t="str">
        <v>Use Balloon 1 FULL Gauge</v>
      </c>
      <c r="QD350" t="str">
        <v>Use Balloon 9 FULL GO</v>
      </c>
      <c r="QE350" t="str">
        <v>Use Best Fit Pin</v>
      </c>
      <c r="QF350" t="str">
        <v>Use Disk Tip</v>
      </c>
      <c r="QG350" t="str">
        <v>Use flat bottomed indicator tip.</v>
      </c>
      <c r="QH350" t="str">
        <v xml:space="preserve">Use Full .093 Go Hex </v>
      </c>
      <c r="QI350" t="str">
        <v xml:space="preserve">Use Full .0930 Go Hex </v>
      </c>
      <c r="QJ350" t="str">
        <v>Use Full .1235 Go Hex</v>
      </c>
      <c r="QK350" t="str">
        <v>Use Gauge K2-98-8019-04, See Image</v>
      </c>
      <c r="QL350" t="str">
        <v>Use large flat indicator tip</v>
      </c>
      <c r="QM350" t="str">
        <v>Use Pins.3330/.3350, See Image MAX NO-GO</v>
      </c>
      <c r="QN350" t="str">
        <v>Use Pointed Drop Indicator Tip</v>
      </c>
      <c r="QO350" t="str">
        <v>V-Block</v>
      </c>
      <c r="QP350" t="str">
        <v>V-Block,  AMB for 13</v>
      </c>
      <c r="QQ350" t="str">
        <v>V-Block,  Hex Cham. Dia.</v>
      </c>
      <c r="QR350" t="str">
        <v>V-Block, Hex Depth</v>
      </c>
      <c r="QS350" t="str">
        <v>VBU Gauge</v>
      </c>
      <c r="QT350" t="str">
        <v>Visibally smaller than HEX=Pass</v>
      </c>
      <c r="QU350" t="str">
        <v>Visual Per Drawing</v>
      </c>
      <c r="QV350" t="str">
        <v>Whirl Blank</v>
      </c>
      <c r="QW350" t="str">
        <v xml:space="preserve">Whirl Blank </v>
      </c>
      <c r="QX350" t="str">
        <v>Whirl Blank, Neck Rad. End to Head CL</v>
      </c>
      <c r="QY350" t="str">
        <v>Whirl Blank, Nose Start Dia.</v>
      </c>
      <c r="QZ350" t="str">
        <v>Whirl Blank, Nose Start Dist.</v>
      </c>
      <c r="RA350" t="str">
        <v>Whirl Blank, Thrd. Minor</v>
      </c>
      <c r="RB350" t="str">
        <v>Whirl Blank, Thrd. Pullout Dia.</v>
      </c>
      <c r="RC350" t="str">
        <v>Whole Part, Removal is at Assy. Level</v>
      </c>
      <c r="RD350" t="str">
        <v>Wide Area</v>
      </c>
      <c r="RE350" t="str">
        <v>Zero on End of Go Gauge</v>
      </c>
    </row>
    <row r="351" spans="1:473">
      <c r="A351" t="s">
        <v>978</v>
      </c>
      <c r="C351" t="str" cm="1">
        <f t="array" ref="C351:RE351">TRANSPOSE(_xlfn._xlws.SORT(_xlfn._xlws.FILTER($A$2:$A$600,ISNUMBER(SEARCH('PartLib Table'!M368,$A$2:$A$600)),"not found")))</f>
        <v xml:space="preserve"> 'C', Whirl Blank</v>
      </c>
      <c r="D351" t="str">
        <v xml:space="preserve"> See Image, Constrained</v>
      </c>
      <c r="E351" t="str">
        <v>(.04 to .12 range = Pass)</v>
      </c>
      <c r="F351" t="str">
        <v>(.042 FULL) Go Pin Seat Fully</v>
      </c>
      <c r="G351" t="str">
        <v>(B), Mfg. Tol.</v>
      </c>
      <c r="H351" t="str">
        <v>(B), O.A.L.</v>
      </c>
      <c r="I351" t="str">
        <v>.001 or less =Pass</v>
      </c>
      <c r="J351" t="str">
        <v>.001 or less out of center = Pass</v>
      </c>
      <c r="K351" t="str">
        <v>.002 or Less = Pass</v>
      </c>
      <c r="L351" t="str">
        <v>.002 or Less out of center = Pass</v>
      </c>
      <c r="M351" t="str">
        <v>.005 to .015 = Pass</v>
      </c>
      <c r="N351" t="str">
        <v>.0125 Mean, Section</v>
      </c>
      <c r="O351" t="str">
        <v>.025 or Less in X &amp; Y=Pass</v>
      </c>
      <c r="P351" t="str">
        <v>.038 Mean</v>
      </c>
      <c r="Q351" t="str">
        <v>.063 MM = .0024 IN, See Image</v>
      </c>
      <c r="R351" t="str">
        <v>.063MM = .0024"</v>
      </c>
      <c r="S351" t="str">
        <v>.243 NO-GO, Unconstrained, Must Not Start</v>
      </c>
      <c r="T351" t="str">
        <v>@ Back Face &amp; ID, No Raised Edge</v>
      </c>
      <c r="U351" t="str">
        <v>@ Back Face &amp; OD, No Raised Edge</v>
      </c>
      <c r="V351" t="str">
        <v>@ ID &amp; FACE</v>
      </c>
      <c r="W351" t="str">
        <v>@ OD &amp; BACK FACE</v>
      </c>
      <c r="X351" t="str">
        <v>@ OD &amp; FACE</v>
      </c>
      <c r="Y351" t="str">
        <v>Across from slot</v>
      </c>
      <c r="Z351" t="str">
        <v>All Edge Breaks</v>
      </c>
      <c r="AA351" t="str">
        <v>Attached to bar stock</v>
      </c>
      <c r="AB351" t="str">
        <v xml:space="preserve">Back Turn Fillet Rad. </v>
      </c>
      <c r="AC351" t="str">
        <v>Balloon 1 (DWG FRM0105 Page 2, NV-27)</v>
      </c>
      <c r="AD351" t="str">
        <v>Balloon 1 (DWG FRM0105, NV-30)</v>
      </c>
      <c r="AE351" t="str">
        <v>Balloon 1 (P# 9890002-20) OL00429/A</v>
      </c>
      <c r="AF351" t="str">
        <v>Balloon 1, DWG#FRM0105</v>
      </c>
      <c r="AG351" t="str">
        <v>Balloon 11, See Image</v>
      </c>
      <c r="AH351" t="str">
        <v xml:space="preserve">Balloon 2 (DWG FRM0105 Page 2, NV-27) </v>
      </c>
      <c r="AI351" t="str">
        <v>Balloon 2 (DWG FRM0105, NV-30)</v>
      </c>
      <c r="AJ351" t="str">
        <v>Balloon 2 (P# 9890002-20)</v>
      </c>
      <c r="AK351" t="str">
        <v>Balloon 2, DWG#FRM0105</v>
      </c>
      <c r="AL351" t="str">
        <v>Balloon 2, DWG#FRM0105, See Image</v>
      </c>
      <c r="AM351" t="str">
        <v>Balloon 3 (DWG FRM0105, NV-30 Minor)</v>
      </c>
      <c r="AN351" t="str">
        <v>Balloon 3 (DWG FRM0105, NV-30)</v>
      </c>
      <c r="AO351" t="str">
        <v>Balloon 3 (P# 9890002-20)</v>
      </c>
      <c r="AP351" t="str">
        <v>Balloon 4</v>
      </c>
      <c r="AQ351" t="str">
        <v>Balloon 4 (P# 9890002-20)</v>
      </c>
      <c r="AR351" t="str">
        <v>Below Middle Band</v>
      </c>
      <c r="AS351" t="str">
        <v>Best Fit Pin, .003 or Less =Pass</v>
      </c>
      <c r="AT351" t="str">
        <v>Blank</v>
      </c>
      <c r="AU351" t="str">
        <v>Blank Turn Maj.</v>
      </c>
      <c r="AV351" t="str">
        <v>Blank Turn Maj. Mill Flt., OL4172</v>
      </c>
      <c r="AW351" t="str">
        <v>Blank Without .010 Slots</v>
      </c>
      <c r="AX351" t="str">
        <v>Blank Without .010 Slots, Section</v>
      </c>
      <c r="AY351" t="str">
        <v>Blank without thread</v>
      </c>
      <c r="AZ351" t="str">
        <v xml:space="preserve">Blank, Center of V Grv. </v>
      </c>
      <c r="BA351" t="str">
        <v>Blank, Check R adjacent Balloon 17</v>
      </c>
      <c r="BB351" t="str">
        <v>Blank, EXT. Feature</v>
      </c>
      <c r="BC351" t="str">
        <v>Blank, See Image, OL04335</v>
      </c>
      <c r="BD351" t="str">
        <v>Blank, See Image, OL04336</v>
      </c>
      <c r="BE351" t="str">
        <v xml:space="preserve">Blank, Thrd. </v>
      </c>
      <c r="BF351" t="str">
        <v>Blank, Turn Tip</v>
      </c>
      <c r="BG351" t="str">
        <v>Blank, Without Thrd.</v>
      </c>
      <c r="BH351" t="str">
        <v>Blank, Without Thread</v>
      </c>
      <c r="BI351" t="str">
        <v xml:space="preserve">Blunt Start Blend to Minor </v>
      </c>
      <c r="BJ351" t="str">
        <v>Calc., Use Go HEX</v>
      </c>
      <c r="BK351" t="str">
        <v>Can't dig into OD</v>
      </c>
      <c r="BL351" t="str">
        <v>Carbide Gauge</v>
      </c>
      <c r="BM351" t="str">
        <v xml:space="preserve">Center of V Grv. </v>
      </c>
      <c r="BN351" t="str">
        <v>Centered Less than .03 = Pass</v>
      </c>
      <c r="BO351" t="str">
        <v>Centered within .0005 or Less = Pass</v>
      </c>
      <c r="BP351" t="str">
        <v>Centered within .001 or Less = Pass</v>
      </c>
      <c r="BQ351" t="str">
        <v>Centered within .0254 or Less = Pass</v>
      </c>
      <c r="BR351" t="str">
        <v>Check close to Rod Slot</v>
      </c>
      <c r="BS351" t="str">
        <v>Check every other hole</v>
      </c>
      <c r="BT351" t="str">
        <v>Check Go over full length of slot.</v>
      </c>
      <c r="BU351" t="str">
        <v>Check Near Closed End</v>
      </c>
      <c r="BV351" t="str">
        <v>Check per Print View, Away from Rod Slot</v>
      </c>
      <c r="BW351" t="str">
        <v>Check to Balloon 30 Go Pin</v>
      </c>
      <c r="BX351" t="str">
        <v>Check with .2705 SET Pin Inside Part</v>
      </c>
      <c r="BY351" t="str">
        <v>Check with Hex Up</v>
      </c>
      <c r="BZ351" t="str">
        <v>CMM Blank</v>
      </c>
      <c r="CA351" t="str">
        <v>Confirm Full Radius</v>
      </c>
      <c r="CB351" t="str">
        <v>Constrained in fixture</v>
      </c>
      <c r="CC351" t="str">
        <v>Constrained with Ring</v>
      </c>
      <c r="CD351" t="str">
        <v>Constrained, See Image</v>
      </c>
      <c r="CE351" t="str">
        <v>Dim. "A"</v>
      </c>
      <c r="CF351" t="str">
        <v>Dim. "B"</v>
      </c>
      <c r="CG351" t="str">
        <v>Dim. "C"</v>
      </c>
      <c r="CH351" t="str">
        <v>Dim. "D", Whirl Blank</v>
      </c>
      <c r="CI351" t="str">
        <v>Dim. "G"</v>
      </c>
      <c r="CJ351" t="str">
        <v>Dim. E, Blank Turn Maj. &amp;  Mill Flt</v>
      </c>
      <c r="CK351" t="str">
        <v>Dim. E, Blank Turn Maj.&amp;  Mill Flt</v>
      </c>
      <c r="CL351" t="str">
        <v>Dim. H, Whirl Blank</v>
      </c>
      <c r="CM351" t="str">
        <v>Dim. J, 'Blank Turn Maj. &amp; Whirl Blank</v>
      </c>
      <c r="CN351" t="str">
        <v>Disk Drop Indicator Tip</v>
      </c>
      <c r="CO351" t="str">
        <v>DWG 100448-15, Balloon F_1</v>
      </c>
      <c r="CP351" t="str">
        <v>DWG 100448-15, OL02571</v>
      </c>
      <c r="CQ351" t="str">
        <v>DWG 100448-41</v>
      </c>
      <c r="CR351" t="str">
        <v>DWG 9890040, (10E),Section Part, OL01139</v>
      </c>
      <c r="CS351" t="str">
        <v>DWG 9890040, (10E),Section, OL01139</v>
      </c>
      <c r="CT351" t="str">
        <v>DWG 9890040, (11E)</v>
      </c>
      <c r="CU351" t="str">
        <v>DWG 9890040, (11E), Pins with Flats</v>
      </c>
      <c r="CV351" t="str">
        <v>DWG 9890040, (12E),  Pass=.002 or less</v>
      </c>
      <c r="CW351" t="str">
        <v>DWG 9890040, (12E), See Image</v>
      </c>
      <c r="CX351" t="str">
        <v>DWG 9890040, (1E), OL01431</v>
      </c>
      <c r="CY351" t="str">
        <v>DWG 9890040, (1E), OL01432</v>
      </c>
      <c r="CZ351" t="str">
        <v>DWG 9890040, (2E), OL01432</v>
      </c>
      <c r="DA351" t="str">
        <v>DWG 9890040, (3E)</v>
      </c>
      <c r="DB351" t="str">
        <v>DWG 9890040, (4E)</v>
      </c>
      <c r="DC351" t="str">
        <v>DWG 9890040, (5E), OL02336</v>
      </c>
      <c r="DD351" t="str">
        <v>DWG 9890040, (6E)</v>
      </c>
      <c r="DE351" t="str">
        <v>DWG 9890040, (7E)</v>
      </c>
      <c r="DF351" t="str">
        <v>DWG 9890040, (8E), OL01433</v>
      </c>
      <c r="DG351" t="str">
        <v>DWG 9890040, (8E), OL01433, Section</v>
      </c>
      <c r="DH351" t="str">
        <v>DWG 9890040, (9E), Close to Rod Slot</v>
      </c>
      <c r="DI351" t="str">
        <v>DWG 9890040, (9E),Close to Rod Slot</v>
      </c>
      <c r="DJ351" t="str">
        <v>DWG FRM0105 PAGE 2</v>
      </c>
      <c r="DK351" t="str">
        <v>DWG# 100448-41</v>
      </c>
      <c r="DL351" t="str">
        <v>DWG# 100448-44</v>
      </c>
      <c r="DM351" t="str">
        <v>DWG# 9890003  (1), Section OL00436/A</v>
      </c>
      <c r="DN351" t="str">
        <v>DWG# 9890003 (3), Ring Gauge Constrained</v>
      </c>
      <c r="DO351" t="str">
        <v>DWG# 9890003 (4), Section</v>
      </c>
      <c r="DP351" t="str">
        <v>DWG#100448-26, Balloon 1K, OL02350</v>
      </c>
      <c r="DQ351" t="str">
        <v>DWG#100448-26, Balloon 2K, OL02350</v>
      </c>
      <c r="DR351" t="str">
        <v>DWG#100448-26, Balloon 3K, OL02363</v>
      </c>
      <c r="DS351" t="str">
        <v>DWG#100448-26, Balloon 4K</v>
      </c>
      <c r="DT351" t="str">
        <v>DWG#100448-26, Balloon 5K, Section</v>
      </c>
      <c r="DU351" t="str">
        <v>DWG#100448-26, Balloon 6K</v>
      </c>
      <c r="DV351" t="str">
        <v>DWG#100448-26, Balloon 7K, Section</v>
      </c>
      <c r="DW351" t="str">
        <v>DWG#100448-26, Mfg. Tol.</v>
      </c>
      <c r="DX351" t="str">
        <v>DWG#9890003 (2) Ring Gauge Constrained</v>
      </c>
      <c r="DY351" t="str">
        <v>DWG#9890044</v>
      </c>
      <c r="DZ351" t="str">
        <v>DWG#9890044 .1985 to .2005=Pass</v>
      </c>
      <c r="EA351" t="str">
        <v>DWG#9890044 Overlay OL02441</v>
      </c>
      <c r="EB351" t="str">
        <v>DWG#9890044, OL02441</v>
      </c>
      <c r="EC351" t="str">
        <v>DWG#FRM0105</v>
      </c>
      <c r="ED351" t="str">
        <v>EXT.</v>
      </c>
      <c r="EE351" t="str">
        <v>EXT. Section, OL02460</v>
      </c>
      <c r="EF351" t="str">
        <v>EXT., OL04223</v>
      </c>
      <c r="EG351" t="str">
        <v>Flat Drop Indicator Tip</v>
      </c>
      <c r="EH351" t="str">
        <v>Full Go Pin, No Light, at Radius</v>
      </c>
      <c r="EI351" t="str">
        <v>Function Check</v>
      </c>
      <c r="EJ351" t="str">
        <v>GO Function Gauge</v>
      </c>
      <c r="EK351" t="str">
        <v>Go Gauge for Balloon 1 &amp; 4</v>
      </c>
      <c r="EL351" t="str">
        <v>Go Pin must pass through</v>
      </c>
      <c r="EM351" t="str">
        <v>Greater than .005 = Fail, Section</v>
      </c>
      <c r="EN351" t="str">
        <v>Greater than .025 out of center = Fail</v>
      </c>
      <c r="EO351" t="str">
        <v>Greater than 2.6 = Pass</v>
      </c>
      <c r="EP351" t="str">
        <v>Green = Pass, Red = Fail</v>
      </c>
      <c r="EQ351" t="str">
        <v>Hex Depth</v>
      </c>
      <c r="ER351" t="str">
        <v>Hex Minor</v>
      </c>
      <c r="ES351" t="str">
        <v>Hole Dia.</v>
      </c>
      <c r="ET351" t="str">
        <v>Hook or Disk Tip</v>
      </c>
      <c r="EU351" t="str">
        <v>ID Sphere Finish</v>
      </c>
      <c r="EV351" t="str">
        <v>ID/OD Both Sides, Diff. .002 or less = Pass</v>
      </c>
      <c r="EW351" t="str">
        <v>If Looks Big, Section</v>
      </c>
      <c r="EX351" t="str">
        <v>If Looks Small, Section</v>
      </c>
      <c r="EY351" t="str">
        <v>Insp. Close to Break Away, Mfg.Tol.</v>
      </c>
      <c r="EZ351" t="str">
        <v>INT.</v>
      </c>
      <c r="FA351" t="str">
        <v>INT. Section, OL02460</v>
      </c>
      <c r="FB351" t="str">
        <v>INT., OL04223</v>
      </c>
      <c r="FC351" t="str">
        <v>Intersect. of 7.7 &amp; R0.10</v>
      </c>
      <c r="FD351" t="str">
        <v>Intersect. of 8.79 and R.25 MAX</v>
      </c>
      <c r="FE351" t="str">
        <v>Keep Ind. Tip away from corner</v>
      </c>
      <c r="FF351" t="str">
        <v>L31</v>
      </c>
      <c r="FG351" t="str">
        <v>Laser Mark</v>
      </c>
      <c r="FH351" t="str">
        <v>LASER PER NOTE 4</v>
      </c>
      <c r="FI351" t="str">
        <v>LASER PER NOTE 4, Final Check 1 only</v>
      </c>
      <c r="FJ351" t="str">
        <v>Less than .002 out of center = Pass</v>
      </c>
      <c r="FK351" t="str">
        <v>Less than 2.75 = Pass, Section</v>
      </c>
      <c r="FL351" t="str">
        <v>List as pin. Not Calibrated</v>
      </c>
      <c r="FM351" t="str">
        <v>M9 X 1.25 BUTT See Comment Image</v>
      </c>
      <c r="FN351" t="str">
        <v>Manual Section</v>
      </c>
      <c r="FO351" t="str">
        <v>Max Deep .241 NO-GO =.42</v>
      </c>
      <c r="FP351" t="str">
        <v>MAX Depth of (Note 7) .241 NO-GO Pin</v>
      </c>
      <c r="FQ351" t="str">
        <v>Measure from Blue Line, See Image</v>
      </c>
      <c r="FR351" t="str">
        <v>Measure Width of Blue Area, See Image</v>
      </c>
      <c r="FS351" t="str">
        <v>Mfg. Tol</v>
      </c>
      <c r="FT351" t="str">
        <v>Mfg. Tol, See Image</v>
      </c>
      <c r="FU351" t="str">
        <v>Mfg. Tol.</v>
      </c>
      <c r="FV351" t="str">
        <v>Mfg. Tol. "A"</v>
      </c>
      <c r="FW351" t="str">
        <v>Mfg. Tol. (Zero on Gauge Full Dia. Lead)</v>
      </c>
      <c r="FX351" t="str">
        <v>Mfg. Tol. Balloon 11, See Image</v>
      </c>
      <c r="FY351" t="str">
        <v>Mfg. Tol. Balloon 4</v>
      </c>
      <c r="FZ351" t="str">
        <v>Mfg. Tol. Balloon 7</v>
      </c>
      <c r="GA351" t="str">
        <v xml:space="preserve">Mfg. Tol. C-Bore Face (Ballo 28) </v>
      </c>
      <c r="GB351" t="str">
        <v>Mfg. Tol. Section</v>
      </c>
      <c r="GC351" t="str">
        <v>Mfg. Tol. See Image</v>
      </c>
      <c r="GD351" t="str">
        <v>Mfg. Tol., 3 Places, Record MAX</v>
      </c>
      <c r="GE351" t="str">
        <v>Mfg. Tol., Balloon 11</v>
      </c>
      <c r="GF351" t="str">
        <v>Mfg. Tol., Balloon 7</v>
      </c>
      <c r="GG351" t="str">
        <v>Mfg. Tol., Blank</v>
      </c>
      <c r="GH351" t="str">
        <v>Mfg. Tol., Blank, Balloon 12</v>
      </c>
      <c r="GI351" t="str">
        <v>Mfg. Tol., Blend to SØ.320</v>
      </c>
      <c r="GJ351" t="str">
        <v>Mfg. Tol., Calculation</v>
      </c>
      <c r="GK351" t="str">
        <v>Mfg. Tol., For Mill Fixture</v>
      </c>
      <c r="GL351" t="str">
        <v>Mfg. Tol., L32</v>
      </c>
      <c r="GM351" t="str">
        <v>Mfg. Tol., L33</v>
      </c>
      <c r="GN351" t="str">
        <v>Mfg. Tol., No Tool Marks</v>
      </c>
      <c r="GO351" t="str">
        <v>Mfg. Tol., OL03361</v>
      </c>
      <c r="GP351" t="str">
        <v>Mfg. Tol., Record off center value</v>
      </c>
      <c r="GQ351" t="str">
        <v>Mfg. Tol., Same 3 Places, Record MIN</v>
      </c>
      <c r="GR351" t="str">
        <v>Mfg. Tol., Section</v>
      </c>
      <c r="GS351" t="str">
        <v>Mfg. Tol., Section B-B</v>
      </c>
      <c r="GT351" t="str">
        <v>Mfg. Tol., Section, OL03361</v>
      </c>
      <c r="GU351" t="str">
        <v>Mfg. Tol., Section, Per Note 2</v>
      </c>
      <c r="GV351" t="str">
        <v>Mfg. Tol., See Image</v>
      </c>
      <c r="GW351" t="str">
        <v>Mfg. Tol., See Image, Bore in Blue</v>
      </c>
      <c r="GX351" t="str">
        <v>Mfg. Tol., See Image, Hook Tip</v>
      </c>
      <c r="GY351" t="str">
        <v>Mfg. Tol., Sharp Okay No Burr</v>
      </c>
      <c r="GZ351" t="str">
        <v>Mfg. Tol., Threadless Blank</v>
      </c>
      <c r="HA351" t="str">
        <v>Mfg.Tol.</v>
      </c>
      <c r="HB351" t="str">
        <v>Mgf. To., T.S.C.</v>
      </c>
      <c r="HC351" t="str">
        <v>Milled Feature</v>
      </c>
      <c r="HD351" t="str">
        <v>Milled Feature, OL04045</v>
      </c>
      <c r="HE351" t="str">
        <v>More than .0005 out of center = Fail</v>
      </c>
      <c r="HF351" t="str">
        <v>Must Pass Through</v>
      </c>
      <c r="HG351" t="str">
        <v>Must pass through gauge</v>
      </c>
      <c r="HH351" t="str">
        <v>Must Pass Through Go Gauge</v>
      </c>
      <c r="HI351" t="str">
        <v>Must Pass, See Image.</v>
      </c>
      <c r="HJ351" t="str">
        <v>NA</v>
      </c>
      <c r="HK351" t="str">
        <v>Narrow Area</v>
      </c>
      <c r="HL351" t="str">
        <v>Near Balloon 21</v>
      </c>
      <c r="HM351" t="str">
        <v>Near Datum B</v>
      </c>
      <c r="HN351" t="str">
        <v>Neck Dia.</v>
      </c>
      <c r="HO351" t="str">
        <v>Neck to Head Rad.</v>
      </c>
      <c r="HP351" t="str">
        <v>No Copper Deposits Allowed</v>
      </c>
      <c r="HQ351" t="str">
        <v>No Section</v>
      </c>
      <c r="HR351" t="str">
        <v>No Section, .01 to .014 = Pass</v>
      </c>
      <c r="HS351" t="str">
        <v>No Section, Rotate Part</v>
      </c>
      <c r="HT351" t="str">
        <v>No Section, See Image</v>
      </c>
      <c r="HU351" t="str">
        <v>No Slot, Section B-B</v>
      </c>
      <c r="HV351" t="str">
        <v>No visual step = Pass</v>
      </c>
      <c r="HW351" t="str">
        <v>Not to exceed .95 Deep</v>
      </c>
      <c r="HX351" t="str">
        <v>Note 1</v>
      </c>
      <c r="HY351" t="str">
        <v>OL00333/A</v>
      </c>
      <c r="HZ351" t="str">
        <v>OL00519</v>
      </c>
      <c r="IA351" t="str">
        <v>OL00520</v>
      </c>
      <c r="IB351" t="str">
        <v>OL00529</v>
      </c>
      <c r="IC351" t="str">
        <v>OL00542</v>
      </c>
      <c r="ID351" t="str">
        <v>OL00724</v>
      </c>
      <c r="IE351" t="str">
        <v>OL01250</v>
      </c>
      <c r="IF351" t="str">
        <v>OL01869, Threadless Blank</v>
      </c>
      <c r="IG351" t="str">
        <v>OL01870, Section</v>
      </c>
      <c r="IH351" t="str">
        <v>OL02255</v>
      </c>
      <c r="II351" t="str">
        <v>OL02255, Mfg. Tol.</v>
      </c>
      <c r="IJ351" t="str">
        <v>OL02302</v>
      </c>
      <c r="IK351" t="str">
        <v xml:space="preserve">OL02318  needed per image instructions </v>
      </c>
      <c r="IL351" t="str">
        <v>OL02556</v>
      </c>
      <c r="IM351" t="str">
        <v>OL02557</v>
      </c>
      <c r="IN351" t="str">
        <v>OL02567</v>
      </c>
      <c r="IO351" t="str">
        <v>OL02653</v>
      </c>
      <c r="IP351" t="str">
        <v>OL02718</v>
      </c>
      <c r="IQ351" t="str">
        <v>OL02841</v>
      </c>
      <c r="IR351" t="str">
        <v>OL02842</v>
      </c>
      <c r="IS351" t="str">
        <v>OL02844</v>
      </c>
      <c r="IT351" t="str">
        <v>OL02871</v>
      </c>
      <c r="IU351" t="str">
        <v>OL02887</v>
      </c>
      <c r="IV351" t="str">
        <v>OL03500</v>
      </c>
      <c r="IW351" t="str">
        <v>OL03766</v>
      </c>
      <c r="IX351" t="str">
        <v>OL03868</v>
      </c>
      <c r="IY351" t="str">
        <v>OL03869</v>
      </c>
      <c r="IZ351" t="str">
        <v>OL03870</v>
      </c>
      <c r="JA351" t="str">
        <v>OL03873, DWG# 100448-44</v>
      </c>
      <c r="JB351" t="str">
        <v>OL03949</v>
      </c>
      <c r="JC351" t="str">
        <v xml:space="preserve">OL04043, Section </v>
      </c>
      <c r="JD351" t="str">
        <v xml:space="preserve">OL04044, Section </v>
      </c>
      <c r="JE351" t="str">
        <v>OL04045</v>
      </c>
      <c r="JF351" t="str">
        <v>OL04045, Milled Feature</v>
      </c>
      <c r="JG351" t="str">
        <v>OL04063</v>
      </c>
      <c r="JH351" t="str">
        <v>OL04064</v>
      </c>
      <c r="JI351" t="str">
        <v>OL04065</v>
      </c>
      <c r="JJ351" t="str">
        <v>OL04181</v>
      </c>
      <c r="JK351" t="str">
        <v>OL04218</v>
      </c>
      <c r="JL351" t="str">
        <v>OL04224, See Image</v>
      </c>
      <c r="JM351" t="str">
        <v>OL04374</v>
      </c>
      <c r="JN351" t="str">
        <v>OL04375, Section M-M</v>
      </c>
      <c r="JO351" t="str">
        <v>OL04376, Section M-M</v>
      </c>
      <c r="JP351" t="str">
        <v>OL04443</v>
      </c>
      <c r="JQ351" t="str">
        <v>OL04444</v>
      </c>
      <c r="JR351" t="str">
        <v>OL05000</v>
      </c>
      <c r="JS351" t="str">
        <v>One side of slot</v>
      </c>
      <c r="JT351" t="str">
        <v>Other side of slot</v>
      </c>
      <c r="JU351" t="str">
        <v>Out of center more than .002 = Fail</v>
      </c>
      <c r="JV351" t="str">
        <v>Out of center more than.002 = Fail</v>
      </c>
      <c r="JW351" t="str">
        <v>Overlay OL02713</v>
      </c>
      <c r="JX351" t="str">
        <v>Overlay OL02714</v>
      </c>
      <c r="JY351" t="str">
        <v>Overlay OL02718</v>
      </c>
      <c r="JZ351" t="str">
        <v>Overlay OL03831, Mfg. Tol.</v>
      </c>
      <c r="KA351" t="str">
        <v>Part Without Slots</v>
      </c>
      <c r="KB351" t="str">
        <v>Part Without Slots, See Image</v>
      </c>
      <c r="KC351" t="str">
        <v xml:space="preserve">Pass = .0254 or Less </v>
      </c>
      <c r="KD351" t="str">
        <v>PD MIN = 4.361, PD MAX = 4.456</v>
      </c>
      <c r="KE351" t="str">
        <v>Per Balloon 2 Note</v>
      </c>
      <c r="KF351" t="str">
        <v>Per drawing note(s) 8.</v>
      </c>
      <c r="KG351" t="str">
        <v>Point or Sphere Tip</v>
      </c>
      <c r="KH351" t="str">
        <v>Point Tip</v>
      </c>
      <c r="KI351" t="str">
        <v>R.9 to R1.1 = Pass, See Image</v>
      </c>
      <c r="KJ351" t="str">
        <v>Ram Construction</v>
      </c>
      <c r="KK351" t="str">
        <v>Record Same Pass / Fail All Balloons</v>
      </c>
      <c r="KL351" t="str">
        <v>Ref. Balloon 1</v>
      </c>
      <c r="KM351" t="str">
        <v>Ref. Balloon 12</v>
      </c>
      <c r="KN351" t="str">
        <v>Ref. Balloon 13, 100% AQL</v>
      </c>
      <c r="KO351" t="str">
        <v>Ref. Balloon 2</v>
      </c>
      <c r="KP351" t="str">
        <v>Ref. Balloon 21, 100% AQL</v>
      </c>
      <c r="KQ351" t="str">
        <v>Ref. Balloon 4</v>
      </c>
      <c r="KR351" t="str">
        <v>Ref. Balloon 7</v>
      </c>
      <c r="KS351" t="str">
        <v>Ref. Balloon 8</v>
      </c>
      <c r="KT351" t="str">
        <v>Relieved Pin Gauges 09236 &amp; 09235</v>
      </c>
      <c r="KU351" t="str">
        <v>Rotate Part</v>
      </c>
      <c r="KV351" t="str">
        <v>Rotate Part, See Image</v>
      </c>
      <c r="KW351" t="str">
        <v>Same as Root Radius</v>
      </c>
      <c r="KX351" t="str">
        <v>Section</v>
      </c>
      <c r="KY351" t="str">
        <v>Section B-B</v>
      </c>
      <c r="KZ351" t="str">
        <v>Section B-B, Distance Between Grooves</v>
      </c>
      <c r="LA351" t="str">
        <v>Section C-C</v>
      </c>
      <c r="LB351" t="str">
        <v>Section Part</v>
      </c>
      <c r="LC351" t="str">
        <v>Section Part, Measured from Opposite Face</v>
      </c>
      <c r="LD351" t="str">
        <v>Section, Broachless Blank</v>
      </c>
      <c r="LE351" t="str">
        <v>Section, EXT. Sphere Location.</v>
      </c>
      <c r="LF351" t="str">
        <v>Section, Hex Cham. Ang.</v>
      </c>
      <c r="LG351" t="str">
        <v>Section, Hex Fillet Rad.</v>
      </c>
      <c r="LH351" t="str">
        <v>Section, INT. Feature</v>
      </c>
      <c r="LI351" t="str">
        <v>Section, INT. Sphere Location.</v>
      </c>
      <c r="LJ351" t="str">
        <v>Section, Mfg. Tol.</v>
      </c>
      <c r="LK351" t="str">
        <v>Section, Mfg. Tol., See Image</v>
      </c>
      <c r="LL351" t="str">
        <v>Section, OL00486</v>
      </c>
      <c r="LM351" t="str">
        <v>Section, OL00542</v>
      </c>
      <c r="LN351" t="str">
        <v>Section, OL00543</v>
      </c>
      <c r="LO351" t="str">
        <v>Section, OL00544</v>
      </c>
      <c r="LP351" t="str">
        <v>Section, OL00545</v>
      </c>
      <c r="LQ351" t="str">
        <v>Section, OL00546</v>
      </c>
      <c r="LR351" t="str">
        <v>Section, OL00547</v>
      </c>
      <c r="LS351" t="str">
        <v>Section, OL00555</v>
      </c>
      <c r="LT351" t="str">
        <v>Section, OL00725</v>
      </c>
      <c r="LU351" t="str">
        <v>Section, OL01430</v>
      </c>
      <c r="LV351" t="str">
        <v>Section, OL01434</v>
      </c>
      <c r="LW351" t="str">
        <v>Section, OL01435</v>
      </c>
      <c r="LX351" t="str">
        <v>Section, OL01807</v>
      </c>
      <c r="LY351" t="str">
        <v>Section, OL01830</v>
      </c>
      <c r="LZ351" t="str">
        <v>Section, OL02351</v>
      </c>
      <c r="MA351" t="str">
        <v>Section, OL02519</v>
      </c>
      <c r="MB351" t="str">
        <v>Section, OL02520</v>
      </c>
      <c r="MC351" t="str">
        <v>Section, OL02522</v>
      </c>
      <c r="MD351" t="str">
        <v>Section, OL02540</v>
      </c>
      <c r="ME351" t="str">
        <v>Section, OL02541</v>
      </c>
      <c r="MF351" t="str">
        <v>Section, OL02552</v>
      </c>
      <c r="MG351" t="str">
        <v>Section, OL02553</v>
      </c>
      <c r="MH351" t="str">
        <v>Section, OL02554</v>
      </c>
      <c r="MI351" t="str">
        <v>Section, OL02555</v>
      </c>
      <c r="MJ351" t="str">
        <v>Section, OL02558</v>
      </c>
      <c r="MK351" t="str">
        <v>Section, OL02559</v>
      </c>
      <c r="ML351" t="str">
        <v>Section, OL02560</v>
      </c>
      <c r="MM351" t="str">
        <v>Section, OL02619</v>
      </c>
      <c r="MN351" t="str">
        <v>Section, OL02620</v>
      </c>
      <c r="MO351" t="str">
        <v>Section, OL02621</v>
      </c>
      <c r="MP351" t="str">
        <v>Section, OL02622</v>
      </c>
      <c r="MQ351" t="str">
        <v>Section, OL02623</v>
      </c>
      <c r="MR351" t="str">
        <v>Section, OL02624</v>
      </c>
      <c r="MS351" t="str">
        <v>Section, OL02652</v>
      </c>
      <c r="MT351" t="str">
        <v>Section, OL02680</v>
      </c>
      <c r="MU351" t="str">
        <v>Section, OL02793</v>
      </c>
      <c r="MV351" t="str">
        <v>Section, OL02823</v>
      </c>
      <c r="MW351" t="str">
        <v>Section, OL02843</v>
      </c>
      <c r="MX351" t="str">
        <v>Section, OL03026, Ext.</v>
      </c>
      <c r="MY351" t="str">
        <v>Section, OL03026, Int.</v>
      </c>
      <c r="MZ351" t="str">
        <v>Section, OL03570, DWG# 100448-41</v>
      </c>
      <c r="NA351" t="str">
        <v>Section, OL03781</v>
      </c>
      <c r="NB351" t="str">
        <v>Section, OL03911</v>
      </c>
      <c r="NC351" t="str">
        <v>Section, OL03912</v>
      </c>
      <c r="ND351" t="str">
        <v>Section, OL03928</v>
      </c>
      <c r="NE351" t="str">
        <v>Section, OL03929</v>
      </c>
      <c r="NF351" t="str">
        <v>Section, OL04030</v>
      </c>
      <c r="NG351" t="str">
        <v>Section, OL04037</v>
      </c>
      <c r="NH351" t="str">
        <v>Section, OL04038</v>
      </c>
      <c r="NI351" t="str">
        <v>Section, OL04046</v>
      </c>
      <c r="NJ351" t="str">
        <v>Section, OL04065</v>
      </c>
      <c r="NK351" t="str">
        <v>Section, OL04066</v>
      </c>
      <c r="NL351" t="str">
        <v>Section, OL04067</v>
      </c>
      <c r="NM351" t="str">
        <v>Section, OL04069</v>
      </c>
      <c r="NN351" t="str">
        <v>Section, OL04071</v>
      </c>
      <c r="NO351" t="str">
        <v>Section, OL04173</v>
      </c>
      <c r="NP351" t="str">
        <v>Section, OL04174</v>
      </c>
      <c r="NQ351" t="str">
        <v>Section, OL04214</v>
      </c>
      <c r="NR351" t="str">
        <v>Section, OL04215</v>
      </c>
      <c r="NS351" t="str">
        <v>Section, OL04216</v>
      </c>
      <c r="NT351" t="str">
        <v>Section, OL04217</v>
      </c>
      <c r="NU351" t="str">
        <v>Section, Overlay OL02716</v>
      </c>
      <c r="NV351" t="str">
        <v>Section, Overlay OL02717</v>
      </c>
      <c r="NW351" t="str">
        <v>Section, See Image</v>
      </c>
      <c r="NX351" t="str">
        <v>Section, See Image, DWG# 100448-41</v>
      </c>
      <c r="NY351" t="str">
        <v>Section, Without Sots</v>
      </c>
      <c r="NZ351" t="str">
        <v>See Comments Sheet</v>
      </c>
      <c r="OA351" t="str">
        <v>See Comments Sheet, OL02318</v>
      </c>
      <c r="OB351" t="str">
        <v>See Image</v>
      </c>
      <c r="OC351" t="str">
        <v>See Image, .005 or Less = Pass</v>
      </c>
      <c r="OD351" t="str">
        <v>See Image, Check Near Radius</v>
      </c>
      <c r="OE351" t="str">
        <v>See Image, Constrained</v>
      </c>
      <c r="OF351" t="str">
        <v>See Image, Distance Between Flats</v>
      </c>
      <c r="OG351" t="str">
        <v xml:space="preserve">See Image, Mfg. Tol, Section A-A </v>
      </c>
      <c r="OH351" t="str">
        <v>See image, Mfg. Tol.</v>
      </c>
      <c r="OI351" t="str">
        <v>See Image, Mic. Across Flats</v>
      </c>
      <c r="OJ351" t="str">
        <v>See Image, OL02850</v>
      </c>
      <c r="OK351" t="str">
        <v>See Image, OL02880</v>
      </c>
      <c r="OL351" t="str">
        <v>See Image, OL03926</v>
      </c>
      <c r="OM351" t="str">
        <v>See Image, OL03927</v>
      </c>
      <c r="ON351" t="str">
        <v>See Image, OL04003</v>
      </c>
      <c r="OO351" t="str">
        <v>'See Image, OL04342,  Best Fit Joe Block</v>
      </c>
      <c r="OP351" t="str">
        <v>See Image, OL04342,  Blank</v>
      </c>
      <c r="OQ351" t="str">
        <v>See Image, OL04342, Blank</v>
      </c>
      <c r="OR351" t="str">
        <v>See Image, OL04343, Blank</v>
      </c>
      <c r="OS351" t="str">
        <v>See Image, Pass = .002 or Less</v>
      </c>
      <c r="OT351" t="str">
        <v>See Image, Rcd. MAX</v>
      </c>
      <c r="OU351" t="str">
        <v>See Image, Rcd. MIN</v>
      </c>
      <c r="OV351" t="str">
        <v>See Image, Section</v>
      </c>
      <c r="OW351" t="str">
        <v>See Image, Section A-A</v>
      </c>
      <c r="OX351" t="str">
        <v>See Image, Section B-B</v>
      </c>
      <c r="OY351" t="str">
        <v>See Image, Section B-B, TSC</v>
      </c>
      <c r="OZ351" t="str">
        <v>See Image, Shank Drawing # 18000-XX-XX A</v>
      </c>
      <c r="PA351" t="str">
        <v>Sequencial Laser 01, 120 Per Print</v>
      </c>
      <c r="PB351" t="str">
        <v>Set to .202, Zero on Thread Lead</v>
      </c>
      <c r="PC351" t="str">
        <v>Sharp OK, No Burr</v>
      </c>
      <c r="PD351" t="str">
        <v>Sharp OK, No Raised Edge, See Image</v>
      </c>
      <c r="PE351" t="str">
        <v>Sharp OK, No Raised Edges</v>
      </c>
      <c r="PF351" t="str">
        <v>Sharp okay no raised edge</v>
      </c>
      <c r="PG351" t="str">
        <v>Sharp Okay, No Burr</v>
      </c>
      <c r="PH351" t="str">
        <v>Sharp Okay, No Raised Edge</v>
      </c>
      <c r="PI351" t="str">
        <v>Sharp Okay, No Raised Edges,</v>
      </c>
      <c r="PJ351" t="str">
        <v>Sharp Okay, See Image</v>
      </c>
      <c r="PK351" t="str">
        <v xml:space="preserve">Start of Radius @ .195 </v>
      </c>
      <c r="PL351" t="str">
        <v xml:space="preserve">Start of Radius @ .21 </v>
      </c>
      <c r="PM351" t="str">
        <v xml:space="preserve">T.S.C. </v>
      </c>
      <c r="PN351" t="str">
        <v>Tangent Point</v>
      </c>
      <c r="PO351" t="str">
        <v>Tangent point of R.50</v>
      </c>
      <c r="PP351" t="str">
        <v>Taper Check, Mfg.Tol.</v>
      </c>
      <c r="PQ351" t="str">
        <v>Taper Check, Mfg.Tol., See Image</v>
      </c>
      <c r="PR351" t="str">
        <v>Thrd. Minor Ø</v>
      </c>
      <c r="PS351" t="str">
        <v>Thrd. Relief Ø</v>
      </c>
      <c r="PT351" t="str">
        <v>Threadless Blank</v>
      </c>
      <c r="PU351" t="str">
        <v>Threadless Blank, From Major Ø</v>
      </c>
      <c r="PV351" t="str">
        <v>Threadless Blank, Mfg. Tol.</v>
      </c>
      <c r="PW351" t="str">
        <v>Threadless Blank, Thrd. to Neck Rad.</v>
      </c>
      <c r="PX351" t="str">
        <v>Thredless Blank</v>
      </c>
      <c r="PY351" t="str">
        <v>To center of R.005</v>
      </c>
      <c r="PZ351" t="str">
        <v>Torx Min. Dia.</v>
      </c>
      <c r="QA351" t="str">
        <v>Turn Ø Free of Mill Marks</v>
      </c>
      <c r="QB351" t="str">
        <v>Use (Full) GO Hex</v>
      </c>
      <c r="QC351" t="str">
        <v>Use Balloon 1 FULL Gauge</v>
      </c>
      <c r="QD351" t="str">
        <v>Use Balloon 9 FULL GO</v>
      </c>
      <c r="QE351" t="str">
        <v>Use Best Fit Pin</v>
      </c>
      <c r="QF351" t="str">
        <v>Use Disk Tip</v>
      </c>
      <c r="QG351" t="str">
        <v>Use flat bottomed indicator tip.</v>
      </c>
      <c r="QH351" t="str">
        <v xml:space="preserve">Use Full .093 Go Hex </v>
      </c>
      <c r="QI351" t="str">
        <v xml:space="preserve">Use Full .0930 Go Hex </v>
      </c>
      <c r="QJ351" t="str">
        <v>Use Full .1235 Go Hex</v>
      </c>
      <c r="QK351" t="str">
        <v>Use Gauge K2-98-8019-04, See Image</v>
      </c>
      <c r="QL351" t="str">
        <v>Use large flat indicator tip</v>
      </c>
      <c r="QM351" t="str">
        <v>Use Pins.3330/.3350, See Image MAX NO-GO</v>
      </c>
      <c r="QN351" t="str">
        <v>Use Pointed Drop Indicator Tip</v>
      </c>
      <c r="QO351" t="str">
        <v>V-Block</v>
      </c>
      <c r="QP351" t="str">
        <v>V-Block,  AMB for 13</v>
      </c>
      <c r="QQ351" t="str">
        <v>V-Block,  Hex Cham. Dia.</v>
      </c>
      <c r="QR351" t="str">
        <v>V-Block, Hex Depth</v>
      </c>
      <c r="QS351" t="str">
        <v>VBU Gauge</v>
      </c>
      <c r="QT351" t="str">
        <v>Visibally smaller than HEX=Pass</v>
      </c>
      <c r="QU351" t="str">
        <v>Visual Per Drawing</v>
      </c>
      <c r="QV351" t="str">
        <v>Whirl Blank</v>
      </c>
      <c r="QW351" t="str">
        <v xml:space="preserve">Whirl Blank </v>
      </c>
      <c r="QX351" t="str">
        <v>Whirl Blank, Neck Rad. End to Head CL</v>
      </c>
      <c r="QY351" t="str">
        <v>Whirl Blank, Nose Start Dia.</v>
      </c>
      <c r="QZ351" t="str">
        <v>Whirl Blank, Nose Start Dist.</v>
      </c>
      <c r="RA351" t="str">
        <v>Whirl Blank, Thrd. Minor</v>
      </c>
      <c r="RB351" t="str">
        <v>Whirl Blank, Thrd. Pullout Dia.</v>
      </c>
      <c r="RC351" t="str">
        <v>Whole Part, Removal is at Assy. Level</v>
      </c>
      <c r="RD351" t="str">
        <v>Wide Area</v>
      </c>
      <c r="RE351" t="str">
        <v>Zero on End of Go Gauge</v>
      </c>
    </row>
    <row r="352" spans="1:473">
      <c r="A352" t="s">
        <v>979</v>
      </c>
      <c r="C352" t="str" cm="1">
        <f t="array" ref="C352:RE352">TRANSPOSE(_xlfn._xlws.SORT(_xlfn._xlws.FILTER($A$2:$A$600,ISNUMBER(SEARCH('PartLib Table'!M369,$A$2:$A$600)),"not found")))</f>
        <v xml:space="preserve"> 'C', Whirl Blank</v>
      </c>
      <c r="D352" t="str">
        <v xml:space="preserve"> See Image, Constrained</v>
      </c>
      <c r="E352" t="str">
        <v>(.04 to .12 range = Pass)</v>
      </c>
      <c r="F352" t="str">
        <v>(.042 FULL) Go Pin Seat Fully</v>
      </c>
      <c r="G352" t="str">
        <v>(B), Mfg. Tol.</v>
      </c>
      <c r="H352" t="str">
        <v>(B), O.A.L.</v>
      </c>
      <c r="I352" t="str">
        <v>.001 or less =Pass</v>
      </c>
      <c r="J352" t="str">
        <v>.001 or less out of center = Pass</v>
      </c>
      <c r="K352" t="str">
        <v>.002 or Less = Pass</v>
      </c>
      <c r="L352" t="str">
        <v>.002 or Less out of center = Pass</v>
      </c>
      <c r="M352" t="str">
        <v>.005 to .015 = Pass</v>
      </c>
      <c r="N352" t="str">
        <v>.0125 Mean, Section</v>
      </c>
      <c r="O352" t="str">
        <v>.025 or Less in X &amp; Y=Pass</v>
      </c>
      <c r="P352" t="str">
        <v>.038 Mean</v>
      </c>
      <c r="Q352" t="str">
        <v>.063 MM = .0024 IN, See Image</v>
      </c>
      <c r="R352" t="str">
        <v>.063MM = .0024"</v>
      </c>
      <c r="S352" t="str">
        <v>.243 NO-GO, Unconstrained, Must Not Start</v>
      </c>
      <c r="T352" t="str">
        <v>@ Back Face &amp; ID, No Raised Edge</v>
      </c>
      <c r="U352" t="str">
        <v>@ Back Face &amp; OD, No Raised Edge</v>
      </c>
      <c r="V352" t="str">
        <v>@ ID &amp; FACE</v>
      </c>
      <c r="W352" t="str">
        <v>@ OD &amp; BACK FACE</v>
      </c>
      <c r="X352" t="str">
        <v>@ OD &amp; FACE</v>
      </c>
      <c r="Y352" t="str">
        <v>Across from slot</v>
      </c>
      <c r="Z352" t="str">
        <v>All Edge Breaks</v>
      </c>
      <c r="AA352" t="str">
        <v>Attached to bar stock</v>
      </c>
      <c r="AB352" t="str">
        <v xml:space="preserve">Back Turn Fillet Rad. </v>
      </c>
      <c r="AC352" t="str">
        <v>Balloon 1 (DWG FRM0105 Page 2, NV-27)</v>
      </c>
      <c r="AD352" t="str">
        <v>Balloon 1 (DWG FRM0105, NV-30)</v>
      </c>
      <c r="AE352" t="str">
        <v>Balloon 1 (P# 9890002-20) OL00429/A</v>
      </c>
      <c r="AF352" t="str">
        <v>Balloon 1, DWG#FRM0105</v>
      </c>
      <c r="AG352" t="str">
        <v>Balloon 11, See Image</v>
      </c>
      <c r="AH352" t="str">
        <v xml:space="preserve">Balloon 2 (DWG FRM0105 Page 2, NV-27) </v>
      </c>
      <c r="AI352" t="str">
        <v>Balloon 2 (DWG FRM0105, NV-30)</v>
      </c>
      <c r="AJ352" t="str">
        <v>Balloon 2 (P# 9890002-20)</v>
      </c>
      <c r="AK352" t="str">
        <v>Balloon 2, DWG#FRM0105</v>
      </c>
      <c r="AL352" t="str">
        <v>Balloon 2, DWG#FRM0105, See Image</v>
      </c>
      <c r="AM352" t="str">
        <v>Balloon 3 (DWG FRM0105, NV-30 Minor)</v>
      </c>
      <c r="AN352" t="str">
        <v>Balloon 3 (DWG FRM0105, NV-30)</v>
      </c>
      <c r="AO352" t="str">
        <v>Balloon 3 (P# 9890002-20)</v>
      </c>
      <c r="AP352" t="str">
        <v>Balloon 4</v>
      </c>
      <c r="AQ352" t="str">
        <v>Balloon 4 (P# 9890002-20)</v>
      </c>
      <c r="AR352" t="str">
        <v>Below Middle Band</v>
      </c>
      <c r="AS352" t="str">
        <v>Best Fit Pin, .003 or Less =Pass</v>
      </c>
      <c r="AT352" t="str">
        <v>Blank</v>
      </c>
      <c r="AU352" t="str">
        <v>Blank Turn Maj.</v>
      </c>
      <c r="AV352" t="str">
        <v>Blank Turn Maj. Mill Flt., OL4172</v>
      </c>
      <c r="AW352" t="str">
        <v>Blank Without .010 Slots</v>
      </c>
      <c r="AX352" t="str">
        <v>Blank Without .010 Slots, Section</v>
      </c>
      <c r="AY352" t="str">
        <v>Blank without thread</v>
      </c>
      <c r="AZ352" t="str">
        <v xml:space="preserve">Blank, Center of V Grv. </v>
      </c>
      <c r="BA352" t="str">
        <v>Blank, Check R adjacent Balloon 17</v>
      </c>
      <c r="BB352" t="str">
        <v>Blank, EXT. Feature</v>
      </c>
      <c r="BC352" t="str">
        <v>Blank, See Image, OL04335</v>
      </c>
      <c r="BD352" t="str">
        <v>Blank, See Image, OL04336</v>
      </c>
      <c r="BE352" t="str">
        <v xml:space="preserve">Blank, Thrd. </v>
      </c>
      <c r="BF352" t="str">
        <v>Blank, Turn Tip</v>
      </c>
      <c r="BG352" t="str">
        <v>Blank, Without Thrd.</v>
      </c>
      <c r="BH352" t="str">
        <v>Blank, Without Thread</v>
      </c>
      <c r="BI352" t="str">
        <v xml:space="preserve">Blunt Start Blend to Minor </v>
      </c>
      <c r="BJ352" t="str">
        <v>Calc., Use Go HEX</v>
      </c>
      <c r="BK352" t="str">
        <v>Can't dig into OD</v>
      </c>
      <c r="BL352" t="str">
        <v>Carbide Gauge</v>
      </c>
      <c r="BM352" t="str">
        <v xml:space="preserve">Center of V Grv. </v>
      </c>
      <c r="BN352" t="str">
        <v>Centered Less than .03 = Pass</v>
      </c>
      <c r="BO352" t="str">
        <v>Centered within .0005 or Less = Pass</v>
      </c>
      <c r="BP352" t="str">
        <v>Centered within .001 or Less = Pass</v>
      </c>
      <c r="BQ352" t="str">
        <v>Centered within .0254 or Less = Pass</v>
      </c>
      <c r="BR352" t="str">
        <v>Check close to Rod Slot</v>
      </c>
      <c r="BS352" t="str">
        <v>Check every other hole</v>
      </c>
      <c r="BT352" t="str">
        <v>Check Go over full length of slot.</v>
      </c>
      <c r="BU352" t="str">
        <v>Check Near Closed End</v>
      </c>
      <c r="BV352" t="str">
        <v>Check per Print View, Away from Rod Slot</v>
      </c>
      <c r="BW352" t="str">
        <v>Check to Balloon 30 Go Pin</v>
      </c>
      <c r="BX352" t="str">
        <v>Check with .2705 SET Pin Inside Part</v>
      </c>
      <c r="BY352" t="str">
        <v>Check with Hex Up</v>
      </c>
      <c r="BZ352" t="str">
        <v>CMM Blank</v>
      </c>
      <c r="CA352" t="str">
        <v>Confirm Full Radius</v>
      </c>
      <c r="CB352" t="str">
        <v>Constrained in fixture</v>
      </c>
      <c r="CC352" t="str">
        <v>Constrained with Ring</v>
      </c>
      <c r="CD352" t="str">
        <v>Constrained, See Image</v>
      </c>
      <c r="CE352" t="str">
        <v>Dim. "A"</v>
      </c>
      <c r="CF352" t="str">
        <v>Dim. "B"</v>
      </c>
      <c r="CG352" t="str">
        <v>Dim. "C"</v>
      </c>
      <c r="CH352" t="str">
        <v>Dim. "D", Whirl Blank</v>
      </c>
      <c r="CI352" t="str">
        <v>Dim. "G"</v>
      </c>
      <c r="CJ352" t="str">
        <v>Dim. E, Blank Turn Maj. &amp;  Mill Flt</v>
      </c>
      <c r="CK352" t="str">
        <v>Dim. E, Blank Turn Maj.&amp;  Mill Flt</v>
      </c>
      <c r="CL352" t="str">
        <v>Dim. H, Whirl Blank</v>
      </c>
      <c r="CM352" t="str">
        <v>Dim. J, 'Blank Turn Maj. &amp; Whirl Blank</v>
      </c>
      <c r="CN352" t="str">
        <v>Disk Drop Indicator Tip</v>
      </c>
      <c r="CO352" t="str">
        <v>DWG 100448-15, Balloon F_1</v>
      </c>
      <c r="CP352" t="str">
        <v>DWG 100448-15, OL02571</v>
      </c>
      <c r="CQ352" t="str">
        <v>DWG 100448-41</v>
      </c>
      <c r="CR352" t="str">
        <v>DWG 9890040, (10E),Section Part, OL01139</v>
      </c>
      <c r="CS352" t="str">
        <v>DWG 9890040, (10E),Section, OL01139</v>
      </c>
      <c r="CT352" t="str">
        <v>DWG 9890040, (11E)</v>
      </c>
      <c r="CU352" t="str">
        <v>DWG 9890040, (11E), Pins with Flats</v>
      </c>
      <c r="CV352" t="str">
        <v>DWG 9890040, (12E),  Pass=.002 or less</v>
      </c>
      <c r="CW352" t="str">
        <v>DWG 9890040, (12E), See Image</v>
      </c>
      <c r="CX352" t="str">
        <v>DWG 9890040, (1E), OL01431</v>
      </c>
      <c r="CY352" t="str">
        <v>DWG 9890040, (1E), OL01432</v>
      </c>
      <c r="CZ352" t="str">
        <v>DWG 9890040, (2E), OL01432</v>
      </c>
      <c r="DA352" t="str">
        <v>DWG 9890040, (3E)</v>
      </c>
      <c r="DB352" t="str">
        <v>DWG 9890040, (4E)</v>
      </c>
      <c r="DC352" t="str">
        <v>DWG 9890040, (5E), OL02336</v>
      </c>
      <c r="DD352" t="str">
        <v>DWG 9890040, (6E)</v>
      </c>
      <c r="DE352" t="str">
        <v>DWG 9890040, (7E)</v>
      </c>
      <c r="DF352" t="str">
        <v>DWG 9890040, (8E), OL01433</v>
      </c>
      <c r="DG352" t="str">
        <v>DWG 9890040, (8E), OL01433, Section</v>
      </c>
      <c r="DH352" t="str">
        <v>DWG 9890040, (9E), Close to Rod Slot</v>
      </c>
      <c r="DI352" t="str">
        <v>DWG 9890040, (9E),Close to Rod Slot</v>
      </c>
      <c r="DJ352" t="str">
        <v>DWG FRM0105 PAGE 2</v>
      </c>
      <c r="DK352" t="str">
        <v>DWG# 100448-41</v>
      </c>
      <c r="DL352" t="str">
        <v>DWG# 100448-44</v>
      </c>
      <c r="DM352" t="str">
        <v>DWG# 9890003  (1), Section OL00436/A</v>
      </c>
      <c r="DN352" t="str">
        <v>DWG# 9890003 (3), Ring Gauge Constrained</v>
      </c>
      <c r="DO352" t="str">
        <v>DWG# 9890003 (4), Section</v>
      </c>
      <c r="DP352" t="str">
        <v>DWG#100448-26, Balloon 1K, OL02350</v>
      </c>
      <c r="DQ352" t="str">
        <v>DWG#100448-26, Balloon 2K, OL02350</v>
      </c>
      <c r="DR352" t="str">
        <v>DWG#100448-26, Balloon 3K, OL02363</v>
      </c>
      <c r="DS352" t="str">
        <v>DWG#100448-26, Balloon 4K</v>
      </c>
      <c r="DT352" t="str">
        <v>DWG#100448-26, Balloon 5K, Section</v>
      </c>
      <c r="DU352" t="str">
        <v>DWG#100448-26, Balloon 6K</v>
      </c>
      <c r="DV352" t="str">
        <v>DWG#100448-26, Balloon 7K, Section</v>
      </c>
      <c r="DW352" t="str">
        <v>DWG#100448-26, Mfg. Tol.</v>
      </c>
      <c r="DX352" t="str">
        <v>DWG#9890003 (2) Ring Gauge Constrained</v>
      </c>
      <c r="DY352" t="str">
        <v>DWG#9890044</v>
      </c>
      <c r="DZ352" t="str">
        <v>DWG#9890044 .1985 to .2005=Pass</v>
      </c>
      <c r="EA352" t="str">
        <v>DWG#9890044 Overlay OL02441</v>
      </c>
      <c r="EB352" t="str">
        <v>DWG#9890044, OL02441</v>
      </c>
      <c r="EC352" t="str">
        <v>DWG#FRM0105</v>
      </c>
      <c r="ED352" t="str">
        <v>EXT.</v>
      </c>
      <c r="EE352" t="str">
        <v>EXT. Section, OL02460</v>
      </c>
      <c r="EF352" t="str">
        <v>EXT., OL04223</v>
      </c>
      <c r="EG352" t="str">
        <v>Flat Drop Indicator Tip</v>
      </c>
      <c r="EH352" t="str">
        <v>Full Go Pin, No Light, at Radius</v>
      </c>
      <c r="EI352" t="str">
        <v>Function Check</v>
      </c>
      <c r="EJ352" t="str">
        <v>GO Function Gauge</v>
      </c>
      <c r="EK352" t="str">
        <v>Go Gauge for Balloon 1 &amp; 4</v>
      </c>
      <c r="EL352" t="str">
        <v>Go Pin must pass through</v>
      </c>
      <c r="EM352" t="str">
        <v>Greater than .005 = Fail, Section</v>
      </c>
      <c r="EN352" t="str">
        <v>Greater than .025 out of center = Fail</v>
      </c>
      <c r="EO352" t="str">
        <v>Greater than 2.6 = Pass</v>
      </c>
      <c r="EP352" t="str">
        <v>Green = Pass, Red = Fail</v>
      </c>
      <c r="EQ352" t="str">
        <v>Hex Depth</v>
      </c>
      <c r="ER352" t="str">
        <v>Hex Minor</v>
      </c>
      <c r="ES352" t="str">
        <v>Hole Dia.</v>
      </c>
      <c r="ET352" t="str">
        <v>Hook or Disk Tip</v>
      </c>
      <c r="EU352" t="str">
        <v>ID Sphere Finish</v>
      </c>
      <c r="EV352" t="str">
        <v>ID/OD Both Sides, Diff. .002 or less = Pass</v>
      </c>
      <c r="EW352" t="str">
        <v>If Looks Big, Section</v>
      </c>
      <c r="EX352" t="str">
        <v>If Looks Small, Section</v>
      </c>
      <c r="EY352" t="str">
        <v>Insp. Close to Break Away, Mfg.Tol.</v>
      </c>
      <c r="EZ352" t="str">
        <v>INT.</v>
      </c>
      <c r="FA352" t="str">
        <v>INT. Section, OL02460</v>
      </c>
      <c r="FB352" t="str">
        <v>INT., OL04223</v>
      </c>
      <c r="FC352" t="str">
        <v>Intersect. of 7.7 &amp; R0.10</v>
      </c>
      <c r="FD352" t="str">
        <v>Intersect. of 8.79 and R.25 MAX</v>
      </c>
      <c r="FE352" t="str">
        <v>Keep Ind. Tip away from corner</v>
      </c>
      <c r="FF352" t="str">
        <v>L31</v>
      </c>
      <c r="FG352" t="str">
        <v>Laser Mark</v>
      </c>
      <c r="FH352" t="str">
        <v>LASER PER NOTE 4</v>
      </c>
      <c r="FI352" t="str">
        <v>LASER PER NOTE 4, Final Check 1 only</v>
      </c>
      <c r="FJ352" t="str">
        <v>Less than .002 out of center = Pass</v>
      </c>
      <c r="FK352" t="str">
        <v>Less than 2.75 = Pass, Section</v>
      </c>
      <c r="FL352" t="str">
        <v>List as pin. Not Calibrated</v>
      </c>
      <c r="FM352" t="str">
        <v>M9 X 1.25 BUTT See Comment Image</v>
      </c>
      <c r="FN352" t="str">
        <v>Manual Section</v>
      </c>
      <c r="FO352" t="str">
        <v>Max Deep .241 NO-GO =.42</v>
      </c>
      <c r="FP352" t="str">
        <v>MAX Depth of (Note 7) .241 NO-GO Pin</v>
      </c>
      <c r="FQ352" t="str">
        <v>Measure from Blue Line, See Image</v>
      </c>
      <c r="FR352" t="str">
        <v>Measure Width of Blue Area, See Image</v>
      </c>
      <c r="FS352" t="str">
        <v>Mfg. Tol</v>
      </c>
      <c r="FT352" t="str">
        <v>Mfg. Tol, See Image</v>
      </c>
      <c r="FU352" t="str">
        <v>Mfg. Tol.</v>
      </c>
      <c r="FV352" t="str">
        <v>Mfg. Tol. "A"</v>
      </c>
      <c r="FW352" t="str">
        <v>Mfg. Tol. (Zero on Gauge Full Dia. Lead)</v>
      </c>
      <c r="FX352" t="str">
        <v>Mfg. Tol. Balloon 11, See Image</v>
      </c>
      <c r="FY352" t="str">
        <v>Mfg. Tol. Balloon 4</v>
      </c>
      <c r="FZ352" t="str">
        <v>Mfg. Tol. Balloon 7</v>
      </c>
      <c r="GA352" t="str">
        <v xml:space="preserve">Mfg. Tol. C-Bore Face (Ballo 28) </v>
      </c>
      <c r="GB352" t="str">
        <v>Mfg. Tol. Section</v>
      </c>
      <c r="GC352" t="str">
        <v>Mfg. Tol. See Image</v>
      </c>
      <c r="GD352" t="str">
        <v>Mfg. Tol., 3 Places, Record MAX</v>
      </c>
      <c r="GE352" t="str">
        <v>Mfg. Tol., Balloon 11</v>
      </c>
      <c r="GF352" t="str">
        <v>Mfg. Tol., Balloon 7</v>
      </c>
      <c r="GG352" t="str">
        <v>Mfg. Tol., Blank</v>
      </c>
      <c r="GH352" t="str">
        <v>Mfg. Tol., Blank, Balloon 12</v>
      </c>
      <c r="GI352" t="str">
        <v>Mfg. Tol., Blend to SØ.320</v>
      </c>
      <c r="GJ352" t="str">
        <v>Mfg. Tol., Calculation</v>
      </c>
      <c r="GK352" t="str">
        <v>Mfg. Tol., For Mill Fixture</v>
      </c>
      <c r="GL352" t="str">
        <v>Mfg. Tol., L32</v>
      </c>
      <c r="GM352" t="str">
        <v>Mfg. Tol., L33</v>
      </c>
      <c r="GN352" t="str">
        <v>Mfg. Tol., No Tool Marks</v>
      </c>
      <c r="GO352" t="str">
        <v>Mfg. Tol., OL03361</v>
      </c>
      <c r="GP352" t="str">
        <v>Mfg. Tol., Record off center value</v>
      </c>
      <c r="GQ352" t="str">
        <v>Mfg. Tol., Same 3 Places, Record MIN</v>
      </c>
      <c r="GR352" t="str">
        <v>Mfg. Tol., Section</v>
      </c>
      <c r="GS352" t="str">
        <v>Mfg. Tol., Section B-B</v>
      </c>
      <c r="GT352" t="str">
        <v>Mfg. Tol., Section, OL03361</v>
      </c>
      <c r="GU352" t="str">
        <v>Mfg. Tol., Section, Per Note 2</v>
      </c>
      <c r="GV352" t="str">
        <v>Mfg. Tol., See Image</v>
      </c>
      <c r="GW352" t="str">
        <v>Mfg. Tol., See Image, Bore in Blue</v>
      </c>
      <c r="GX352" t="str">
        <v>Mfg. Tol., See Image, Hook Tip</v>
      </c>
      <c r="GY352" t="str">
        <v>Mfg. Tol., Sharp Okay No Burr</v>
      </c>
      <c r="GZ352" t="str">
        <v>Mfg. Tol., Threadless Blank</v>
      </c>
      <c r="HA352" t="str">
        <v>Mfg.Tol.</v>
      </c>
      <c r="HB352" t="str">
        <v>Mgf. To., T.S.C.</v>
      </c>
      <c r="HC352" t="str">
        <v>Milled Feature</v>
      </c>
      <c r="HD352" t="str">
        <v>Milled Feature, OL04045</v>
      </c>
      <c r="HE352" t="str">
        <v>More than .0005 out of center = Fail</v>
      </c>
      <c r="HF352" t="str">
        <v>Must Pass Through</v>
      </c>
      <c r="HG352" t="str">
        <v>Must pass through gauge</v>
      </c>
      <c r="HH352" t="str">
        <v>Must Pass Through Go Gauge</v>
      </c>
      <c r="HI352" t="str">
        <v>Must Pass, See Image.</v>
      </c>
      <c r="HJ352" t="str">
        <v>NA</v>
      </c>
      <c r="HK352" t="str">
        <v>Narrow Area</v>
      </c>
      <c r="HL352" t="str">
        <v>Near Balloon 21</v>
      </c>
      <c r="HM352" t="str">
        <v>Near Datum B</v>
      </c>
      <c r="HN352" t="str">
        <v>Neck Dia.</v>
      </c>
      <c r="HO352" t="str">
        <v>Neck to Head Rad.</v>
      </c>
      <c r="HP352" t="str">
        <v>No Copper Deposits Allowed</v>
      </c>
      <c r="HQ352" t="str">
        <v>No Section</v>
      </c>
      <c r="HR352" t="str">
        <v>No Section, .01 to .014 = Pass</v>
      </c>
      <c r="HS352" t="str">
        <v>No Section, Rotate Part</v>
      </c>
      <c r="HT352" t="str">
        <v>No Section, See Image</v>
      </c>
      <c r="HU352" t="str">
        <v>No Slot, Section B-B</v>
      </c>
      <c r="HV352" t="str">
        <v>No visual step = Pass</v>
      </c>
      <c r="HW352" t="str">
        <v>Not to exceed .95 Deep</v>
      </c>
      <c r="HX352" t="str">
        <v>Note 1</v>
      </c>
      <c r="HY352" t="str">
        <v>OL00333/A</v>
      </c>
      <c r="HZ352" t="str">
        <v>OL00519</v>
      </c>
      <c r="IA352" t="str">
        <v>OL00520</v>
      </c>
      <c r="IB352" t="str">
        <v>OL00529</v>
      </c>
      <c r="IC352" t="str">
        <v>OL00542</v>
      </c>
      <c r="ID352" t="str">
        <v>OL00724</v>
      </c>
      <c r="IE352" t="str">
        <v>OL01250</v>
      </c>
      <c r="IF352" t="str">
        <v>OL01869, Threadless Blank</v>
      </c>
      <c r="IG352" t="str">
        <v>OL01870, Section</v>
      </c>
      <c r="IH352" t="str">
        <v>OL02255</v>
      </c>
      <c r="II352" t="str">
        <v>OL02255, Mfg. Tol.</v>
      </c>
      <c r="IJ352" t="str">
        <v>OL02302</v>
      </c>
      <c r="IK352" t="str">
        <v xml:space="preserve">OL02318  needed per image instructions </v>
      </c>
      <c r="IL352" t="str">
        <v>OL02556</v>
      </c>
      <c r="IM352" t="str">
        <v>OL02557</v>
      </c>
      <c r="IN352" t="str">
        <v>OL02567</v>
      </c>
      <c r="IO352" t="str">
        <v>OL02653</v>
      </c>
      <c r="IP352" t="str">
        <v>OL02718</v>
      </c>
      <c r="IQ352" t="str">
        <v>OL02841</v>
      </c>
      <c r="IR352" t="str">
        <v>OL02842</v>
      </c>
      <c r="IS352" t="str">
        <v>OL02844</v>
      </c>
      <c r="IT352" t="str">
        <v>OL02871</v>
      </c>
      <c r="IU352" t="str">
        <v>OL02887</v>
      </c>
      <c r="IV352" t="str">
        <v>OL03500</v>
      </c>
      <c r="IW352" t="str">
        <v>OL03766</v>
      </c>
      <c r="IX352" t="str">
        <v>OL03868</v>
      </c>
      <c r="IY352" t="str">
        <v>OL03869</v>
      </c>
      <c r="IZ352" t="str">
        <v>OL03870</v>
      </c>
      <c r="JA352" t="str">
        <v>OL03873, DWG# 100448-44</v>
      </c>
      <c r="JB352" t="str">
        <v>OL03949</v>
      </c>
      <c r="JC352" t="str">
        <v xml:space="preserve">OL04043, Section </v>
      </c>
      <c r="JD352" t="str">
        <v xml:space="preserve">OL04044, Section </v>
      </c>
      <c r="JE352" t="str">
        <v>OL04045</v>
      </c>
      <c r="JF352" t="str">
        <v>OL04045, Milled Feature</v>
      </c>
      <c r="JG352" t="str">
        <v>OL04063</v>
      </c>
      <c r="JH352" t="str">
        <v>OL04064</v>
      </c>
      <c r="JI352" t="str">
        <v>OL04065</v>
      </c>
      <c r="JJ352" t="str">
        <v>OL04181</v>
      </c>
      <c r="JK352" t="str">
        <v>OL04218</v>
      </c>
      <c r="JL352" t="str">
        <v>OL04224, See Image</v>
      </c>
      <c r="JM352" t="str">
        <v>OL04374</v>
      </c>
      <c r="JN352" t="str">
        <v>OL04375, Section M-M</v>
      </c>
      <c r="JO352" t="str">
        <v>OL04376, Section M-M</v>
      </c>
      <c r="JP352" t="str">
        <v>OL04443</v>
      </c>
      <c r="JQ352" t="str">
        <v>OL04444</v>
      </c>
      <c r="JR352" t="str">
        <v>OL05000</v>
      </c>
      <c r="JS352" t="str">
        <v>One side of slot</v>
      </c>
      <c r="JT352" t="str">
        <v>Other side of slot</v>
      </c>
      <c r="JU352" t="str">
        <v>Out of center more than .002 = Fail</v>
      </c>
      <c r="JV352" t="str">
        <v>Out of center more than.002 = Fail</v>
      </c>
      <c r="JW352" t="str">
        <v>Overlay OL02713</v>
      </c>
      <c r="JX352" t="str">
        <v>Overlay OL02714</v>
      </c>
      <c r="JY352" t="str">
        <v>Overlay OL02718</v>
      </c>
      <c r="JZ352" t="str">
        <v>Overlay OL03831, Mfg. Tol.</v>
      </c>
      <c r="KA352" t="str">
        <v>Part Without Slots</v>
      </c>
      <c r="KB352" t="str">
        <v>Part Without Slots, See Image</v>
      </c>
      <c r="KC352" t="str">
        <v xml:space="preserve">Pass = .0254 or Less </v>
      </c>
      <c r="KD352" t="str">
        <v>PD MIN = 4.361, PD MAX = 4.456</v>
      </c>
      <c r="KE352" t="str">
        <v>Per Balloon 2 Note</v>
      </c>
      <c r="KF352" t="str">
        <v>Per drawing note(s) 8.</v>
      </c>
      <c r="KG352" t="str">
        <v>Point or Sphere Tip</v>
      </c>
      <c r="KH352" t="str">
        <v>Point Tip</v>
      </c>
      <c r="KI352" t="str">
        <v>R.9 to R1.1 = Pass, See Image</v>
      </c>
      <c r="KJ352" t="str">
        <v>Ram Construction</v>
      </c>
      <c r="KK352" t="str">
        <v>Record Same Pass / Fail All Balloons</v>
      </c>
      <c r="KL352" t="str">
        <v>Ref. Balloon 1</v>
      </c>
      <c r="KM352" t="str">
        <v>Ref. Balloon 12</v>
      </c>
      <c r="KN352" t="str">
        <v>Ref. Balloon 13, 100% AQL</v>
      </c>
      <c r="KO352" t="str">
        <v>Ref. Balloon 2</v>
      </c>
      <c r="KP352" t="str">
        <v>Ref. Balloon 21, 100% AQL</v>
      </c>
      <c r="KQ352" t="str">
        <v>Ref. Balloon 4</v>
      </c>
      <c r="KR352" t="str">
        <v>Ref. Balloon 7</v>
      </c>
      <c r="KS352" t="str">
        <v>Ref. Balloon 8</v>
      </c>
      <c r="KT352" t="str">
        <v>Relieved Pin Gauges 09236 &amp; 09235</v>
      </c>
      <c r="KU352" t="str">
        <v>Rotate Part</v>
      </c>
      <c r="KV352" t="str">
        <v>Rotate Part, See Image</v>
      </c>
      <c r="KW352" t="str">
        <v>Same as Root Radius</v>
      </c>
      <c r="KX352" t="str">
        <v>Section</v>
      </c>
      <c r="KY352" t="str">
        <v>Section B-B</v>
      </c>
      <c r="KZ352" t="str">
        <v>Section B-B, Distance Between Grooves</v>
      </c>
      <c r="LA352" t="str">
        <v>Section C-C</v>
      </c>
      <c r="LB352" t="str">
        <v>Section Part</v>
      </c>
      <c r="LC352" t="str">
        <v>Section Part, Measured from Opposite Face</v>
      </c>
      <c r="LD352" t="str">
        <v>Section, Broachless Blank</v>
      </c>
      <c r="LE352" t="str">
        <v>Section, EXT. Sphere Location.</v>
      </c>
      <c r="LF352" t="str">
        <v>Section, Hex Cham. Ang.</v>
      </c>
      <c r="LG352" t="str">
        <v>Section, Hex Fillet Rad.</v>
      </c>
      <c r="LH352" t="str">
        <v>Section, INT. Feature</v>
      </c>
      <c r="LI352" t="str">
        <v>Section, INT. Sphere Location.</v>
      </c>
      <c r="LJ352" t="str">
        <v>Section, Mfg. Tol.</v>
      </c>
      <c r="LK352" t="str">
        <v>Section, Mfg. Tol., See Image</v>
      </c>
      <c r="LL352" t="str">
        <v>Section, OL00486</v>
      </c>
      <c r="LM352" t="str">
        <v>Section, OL00542</v>
      </c>
      <c r="LN352" t="str">
        <v>Section, OL00543</v>
      </c>
      <c r="LO352" t="str">
        <v>Section, OL00544</v>
      </c>
      <c r="LP352" t="str">
        <v>Section, OL00545</v>
      </c>
      <c r="LQ352" t="str">
        <v>Section, OL00546</v>
      </c>
      <c r="LR352" t="str">
        <v>Section, OL00547</v>
      </c>
      <c r="LS352" t="str">
        <v>Section, OL00555</v>
      </c>
      <c r="LT352" t="str">
        <v>Section, OL00725</v>
      </c>
      <c r="LU352" t="str">
        <v>Section, OL01430</v>
      </c>
      <c r="LV352" t="str">
        <v>Section, OL01434</v>
      </c>
      <c r="LW352" t="str">
        <v>Section, OL01435</v>
      </c>
      <c r="LX352" t="str">
        <v>Section, OL01807</v>
      </c>
      <c r="LY352" t="str">
        <v>Section, OL01830</v>
      </c>
      <c r="LZ352" t="str">
        <v>Section, OL02351</v>
      </c>
      <c r="MA352" t="str">
        <v>Section, OL02519</v>
      </c>
      <c r="MB352" t="str">
        <v>Section, OL02520</v>
      </c>
      <c r="MC352" t="str">
        <v>Section, OL02522</v>
      </c>
      <c r="MD352" t="str">
        <v>Section, OL02540</v>
      </c>
      <c r="ME352" t="str">
        <v>Section, OL02541</v>
      </c>
      <c r="MF352" t="str">
        <v>Section, OL02552</v>
      </c>
      <c r="MG352" t="str">
        <v>Section, OL02553</v>
      </c>
      <c r="MH352" t="str">
        <v>Section, OL02554</v>
      </c>
      <c r="MI352" t="str">
        <v>Section, OL02555</v>
      </c>
      <c r="MJ352" t="str">
        <v>Section, OL02558</v>
      </c>
      <c r="MK352" t="str">
        <v>Section, OL02559</v>
      </c>
      <c r="ML352" t="str">
        <v>Section, OL02560</v>
      </c>
      <c r="MM352" t="str">
        <v>Section, OL02619</v>
      </c>
      <c r="MN352" t="str">
        <v>Section, OL02620</v>
      </c>
      <c r="MO352" t="str">
        <v>Section, OL02621</v>
      </c>
      <c r="MP352" t="str">
        <v>Section, OL02622</v>
      </c>
      <c r="MQ352" t="str">
        <v>Section, OL02623</v>
      </c>
      <c r="MR352" t="str">
        <v>Section, OL02624</v>
      </c>
      <c r="MS352" t="str">
        <v>Section, OL02652</v>
      </c>
      <c r="MT352" t="str">
        <v>Section, OL02680</v>
      </c>
      <c r="MU352" t="str">
        <v>Section, OL02793</v>
      </c>
      <c r="MV352" t="str">
        <v>Section, OL02823</v>
      </c>
      <c r="MW352" t="str">
        <v>Section, OL02843</v>
      </c>
      <c r="MX352" t="str">
        <v>Section, OL03026, Ext.</v>
      </c>
      <c r="MY352" t="str">
        <v>Section, OL03026, Int.</v>
      </c>
      <c r="MZ352" t="str">
        <v>Section, OL03570, DWG# 100448-41</v>
      </c>
      <c r="NA352" t="str">
        <v>Section, OL03781</v>
      </c>
      <c r="NB352" t="str">
        <v>Section, OL03911</v>
      </c>
      <c r="NC352" t="str">
        <v>Section, OL03912</v>
      </c>
      <c r="ND352" t="str">
        <v>Section, OL03928</v>
      </c>
      <c r="NE352" t="str">
        <v>Section, OL03929</v>
      </c>
      <c r="NF352" t="str">
        <v>Section, OL04030</v>
      </c>
      <c r="NG352" t="str">
        <v>Section, OL04037</v>
      </c>
      <c r="NH352" t="str">
        <v>Section, OL04038</v>
      </c>
      <c r="NI352" t="str">
        <v>Section, OL04046</v>
      </c>
      <c r="NJ352" t="str">
        <v>Section, OL04065</v>
      </c>
      <c r="NK352" t="str">
        <v>Section, OL04066</v>
      </c>
      <c r="NL352" t="str">
        <v>Section, OL04067</v>
      </c>
      <c r="NM352" t="str">
        <v>Section, OL04069</v>
      </c>
      <c r="NN352" t="str">
        <v>Section, OL04071</v>
      </c>
      <c r="NO352" t="str">
        <v>Section, OL04173</v>
      </c>
      <c r="NP352" t="str">
        <v>Section, OL04174</v>
      </c>
      <c r="NQ352" t="str">
        <v>Section, OL04214</v>
      </c>
      <c r="NR352" t="str">
        <v>Section, OL04215</v>
      </c>
      <c r="NS352" t="str">
        <v>Section, OL04216</v>
      </c>
      <c r="NT352" t="str">
        <v>Section, OL04217</v>
      </c>
      <c r="NU352" t="str">
        <v>Section, Overlay OL02716</v>
      </c>
      <c r="NV352" t="str">
        <v>Section, Overlay OL02717</v>
      </c>
      <c r="NW352" t="str">
        <v>Section, See Image</v>
      </c>
      <c r="NX352" t="str">
        <v>Section, See Image, DWG# 100448-41</v>
      </c>
      <c r="NY352" t="str">
        <v>Section, Without Sots</v>
      </c>
      <c r="NZ352" t="str">
        <v>See Comments Sheet</v>
      </c>
      <c r="OA352" t="str">
        <v>See Comments Sheet, OL02318</v>
      </c>
      <c r="OB352" t="str">
        <v>See Image</v>
      </c>
      <c r="OC352" t="str">
        <v>See Image, .005 or Less = Pass</v>
      </c>
      <c r="OD352" t="str">
        <v>See Image, Check Near Radius</v>
      </c>
      <c r="OE352" t="str">
        <v>See Image, Constrained</v>
      </c>
      <c r="OF352" t="str">
        <v>See Image, Distance Between Flats</v>
      </c>
      <c r="OG352" t="str">
        <v xml:space="preserve">See Image, Mfg. Tol, Section A-A </v>
      </c>
      <c r="OH352" t="str">
        <v>See image, Mfg. Tol.</v>
      </c>
      <c r="OI352" t="str">
        <v>See Image, Mic. Across Flats</v>
      </c>
      <c r="OJ352" t="str">
        <v>See Image, OL02850</v>
      </c>
      <c r="OK352" t="str">
        <v>See Image, OL02880</v>
      </c>
      <c r="OL352" t="str">
        <v>See Image, OL03926</v>
      </c>
      <c r="OM352" t="str">
        <v>See Image, OL03927</v>
      </c>
      <c r="ON352" t="str">
        <v>See Image, OL04003</v>
      </c>
      <c r="OO352" t="str">
        <v>'See Image, OL04342,  Best Fit Joe Block</v>
      </c>
      <c r="OP352" t="str">
        <v>See Image, OL04342,  Blank</v>
      </c>
      <c r="OQ352" t="str">
        <v>See Image, OL04342, Blank</v>
      </c>
      <c r="OR352" t="str">
        <v>See Image, OL04343, Blank</v>
      </c>
      <c r="OS352" t="str">
        <v>See Image, Pass = .002 or Less</v>
      </c>
      <c r="OT352" t="str">
        <v>See Image, Rcd. MAX</v>
      </c>
      <c r="OU352" t="str">
        <v>See Image, Rcd. MIN</v>
      </c>
      <c r="OV352" t="str">
        <v>See Image, Section</v>
      </c>
      <c r="OW352" t="str">
        <v>See Image, Section A-A</v>
      </c>
      <c r="OX352" t="str">
        <v>See Image, Section B-B</v>
      </c>
      <c r="OY352" t="str">
        <v>See Image, Section B-B, TSC</v>
      </c>
      <c r="OZ352" t="str">
        <v>See Image, Shank Drawing # 18000-XX-XX A</v>
      </c>
      <c r="PA352" t="str">
        <v>Sequencial Laser 01, 120 Per Print</v>
      </c>
      <c r="PB352" t="str">
        <v>Set to .202, Zero on Thread Lead</v>
      </c>
      <c r="PC352" t="str">
        <v>Sharp OK, No Burr</v>
      </c>
      <c r="PD352" t="str">
        <v>Sharp OK, No Raised Edge, See Image</v>
      </c>
      <c r="PE352" t="str">
        <v>Sharp OK, No Raised Edges</v>
      </c>
      <c r="PF352" t="str">
        <v>Sharp okay no raised edge</v>
      </c>
      <c r="PG352" t="str">
        <v>Sharp Okay, No Burr</v>
      </c>
      <c r="PH352" t="str">
        <v>Sharp Okay, No Raised Edge</v>
      </c>
      <c r="PI352" t="str">
        <v>Sharp Okay, No Raised Edges,</v>
      </c>
      <c r="PJ352" t="str">
        <v>Sharp Okay, See Image</v>
      </c>
      <c r="PK352" t="str">
        <v xml:space="preserve">Start of Radius @ .195 </v>
      </c>
      <c r="PL352" t="str">
        <v xml:space="preserve">Start of Radius @ .21 </v>
      </c>
      <c r="PM352" t="str">
        <v xml:space="preserve">T.S.C. </v>
      </c>
      <c r="PN352" t="str">
        <v>Tangent Point</v>
      </c>
      <c r="PO352" t="str">
        <v>Tangent point of R.50</v>
      </c>
      <c r="PP352" t="str">
        <v>Taper Check, Mfg.Tol.</v>
      </c>
      <c r="PQ352" t="str">
        <v>Taper Check, Mfg.Tol., See Image</v>
      </c>
      <c r="PR352" t="str">
        <v>Thrd. Minor Ø</v>
      </c>
      <c r="PS352" t="str">
        <v>Thrd. Relief Ø</v>
      </c>
      <c r="PT352" t="str">
        <v>Threadless Blank</v>
      </c>
      <c r="PU352" t="str">
        <v>Threadless Blank, From Major Ø</v>
      </c>
      <c r="PV352" t="str">
        <v>Threadless Blank, Mfg. Tol.</v>
      </c>
      <c r="PW352" t="str">
        <v>Threadless Blank, Thrd. to Neck Rad.</v>
      </c>
      <c r="PX352" t="str">
        <v>Thredless Blank</v>
      </c>
      <c r="PY352" t="str">
        <v>To center of R.005</v>
      </c>
      <c r="PZ352" t="str">
        <v>Torx Min. Dia.</v>
      </c>
      <c r="QA352" t="str">
        <v>Turn Ø Free of Mill Marks</v>
      </c>
      <c r="QB352" t="str">
        <v>Use (Full) GO Hex</v>
      </c>
      <c r="QC352" t="str">
        <v>Use Balloon 1 FULL Gauge</v>
      </c>
      <c r="QD352" t="str">
        <v>Use Balloon 9 FULL GO</v>
      </c>
      <c r="QE352" t="str">
        <v>Use Best Fit Pin</v>
      </c>
      <c r="QF352" t="str">
        <v>Use Disk Tip</v>
      </c>
      <c r="QG352" t="str">
        <v>Use flat bottomed indicator tip.</v>
      </c>
      <c r="QH352" t="str">
        <v xml:space="preserve">Use Full .093 Go Hex </v>
      </c>
      <c r="QI352" t="str">
        <v xml:space="preserve">Use Full .0930 Go Hex </v>
      </c>
      <c r="QJ352" t="str">
        <v>Use Full .1235 Go Hex</v>
      </c>
      <c r="QK352" t="str">
        <v>Use Gauge K2-98-8019-04, See Image</v>
      </c>
      <c r="QL352" t="str">
        <v>Use large flat indicator tip</v>
      </c>
      <c r="QM352" t="str">
        <v>Use Pins.3330/.3350, See Image MAX NO-GO</v>
      </c>
      <c r="QN352" t="str">
        <v>Use Pointed Drop Indicator Tip</v>
      </c>
      <c r="QO352" t="str">
        <v>V-Block</v>
      </c>
      <c r="QP352" t="str">
        <v>V-Block,  AMB for 13</v>
      </c>
      <c r="QQ352" t="str">
        <v>V-Block,  Hex Cham. Dia.</v>
      </c>
      <c r="QR352" t="str">
        <v>V-Block, Hex Depth</v>
      </c>
      <c r="QS352" t="str">
        <v>VBU Gauge</v>
      </c>
      <c r="QT352" t="str">
        <v>Visibally smaller than HEX=Pass</v>
      </c>
      <c r="QU352" t="str">
        <v>Visual Per Drawing</v>
      </c>
      <c r="QV352" t="str">
        <v>Whirl Blank</v>
      </c>
      <c r="QW352" t="str">
        <v xml:space="preserve">Whirl Blank </v>
      </c>
      <c r="QX352" t="str">
        <v>Whirl Blank, Neck Rad. End to Head CL</v>
      </c>
      <c r="QY352" t="str">
        <v>Whirl Blank, Nose Start Dia.</v>
      </c>
      <c r="QZ352" t="str">
        <v>Whirl Blank, Nose Start Dist.</v>
      </c>
      <c r="RA352" t="str">
        <v>Whirl Blank, Thrd. Minor</v>
      </c>
      <c r="RB352" t="str">
        <v>Whirl Blank, Thrd. Pullout Dia.</v>
      </c>
      <c r="RC352" t="str">
        <v>Whole Part, Removal is at Assy. Level</v>
      </c>
      <c r="RD352" t="str">
        <v>Wide Area</v>
      </c>
      <c r="RE352" t="str">
        <v>Zero on End of Go Gauge</v>
      </c>
    </row>
    <row r="353" spans="1:473">
      <c r="A353" t="s">
        <v>980</v>
      </c>
      <c r="C353" t="str" cm="1">
        <f t="array" ref="C353:RE353">TRANSPOSE(_xlfn._xlws.SORT(_xlfn._xlws.FILTER($A$2:$A$600,ISNUMBER(SEARCH('PartLib Table'!M370,$A$2:$A$600)),"not found")))</f>
        <v xml:space="preserve"> 'C', Whirl Blank</v>
      </c>
      <c r="D353" t="str">
        <v xml:space="preserve"> See Image, Constrained</v>
      </c>
      <c r="E353" t="str">
        <v>(.04 to .12 range = Pass)</v>
      </c>
      <c r="F353" t="str">
        <v>(.042 FULL) Go Pin Seat Fully</v>
      </c>
      <c r="G353" t="str">
        <v>(B), Mfg. Tol.</v>
      </c>
      <c r="H353" t="str">
        <v>(B), O.A.L.</v>
      </c>
      <c r="I353" t="str">
        <v>.001 or less =Pass</v>
      </c>
      <c r="J353" t="str">
        <v>.001 or less out of center = Pass</v>
      </c>
      <c r="K353" t="str">
        <v>.002 or Less = Pass</v>
      </c>
      <c r="L353" t="str">
        <v>.002 or Less out of center = Pass</v>
      </c>
      <c r="M353" t="str">
        <v>.005 to .015 = Pass</v>
      </c>
      <c r="N353" t="str">
        <v>.0125 Mean, Section</v>
      </c>
      <c r="O353" t="str">
        <v>.025 or Less in X &amp; Y=Pass</v>
      </c>
      <c r="P353" t="str">
        <v>.038 Mean</v>
      </c>
      <c r="Q353" t="str">
        <v>.063 MM = .0024 IN, See Image</v>
      </c>
      <c r="R353" t="str">
        <v>.063MM = .0024"</v>
      </c>
      <c r="S353" t="str">
        <v>.243 NO-GO, Unconstrained, Must Not Start</v>
      </c>
      <c r="T353" t="str">
        <v>@ Back Face &amp; ID, No Raised Edge</v>
      </c>
      <c r="U353" t="str">
        <v>@ Back Face &amp; OD, No Raised Edge</v>
      </c>
      <c r="V353" t="str">
        <v>@ ID &amp; FACE</v>
      </c>
      <c r="W353" t="str">
        <v>@ OD &amp; BACK FACE</v>
      </c>
      <c r="X353" t="str">
        <v>@ OD &amp; FACE</v>
      </c>
      <c r="Y353" t="str">
        <v>Across from slot</v>
      </c>
      <c r="Z353" t="str">
        <v>All Edge Breaks</v>
      </c>
      <c r="AA353" t="str">
        <v>Attached to bar stock</v>
      </c>
      <c r="AB353" t="str">
        <v xml:space="preserve">Back Turn Fillet Rad. </v>
      </c>
      <c r="AC353" t="str">
        <v>Balloon 1 (DWG FRM0105 Page 2, NV-27)</v>
      </c>
      <c r="AD353" t="str">
        <v>Balloon 1 (DWG FRM0105, NV-30)</v>
      </c>
      <c r="AE353" t="str">
        <v>Balloon 1 (P# 9890002-20) OL00429/A</v>
      </c>
      <c r="AF353" t="str">
        <v>Balloon 1, DWG#FRM0105</v>
      </c>
      <c r="AG353" t="str">
        <v>Balloon 11, See Image</v>
      </c>
      <c r="AH353" t="str">
        <v xml:space="preserve">Balloon 2 (DWG FRM0105 Page 2, NV-27) </v>
      </c>
      <c r="AI353" t="str">
        <v>Balloon 2 (DWG FRM0105, NV-30)</v>
      </c>
      <c r="AJ353" t="str">
        <v>Balloon 2 (P# 9890002-20)</v>
      </c>
      <c r="AK353" t="str">
        <v>Balloon 2, DWG#FRM0105</v>
      </c>
      <c r="AL353" t="str">
        <v>Balloon 2, DWG#FRM0105, See Image</v>
      </c>
      <c r="AM353" t="str">
        <v>Balloon 3 (DWG FRM0105, NV-30 Minor)</v>
      </c>
      <c r="AN353" t="str">
        <v>Balloon 3 (DWG FRM0105, NV-30)</v>
      </c>
      <c r="AO353" t="str">
        <v>Balloon 3 (P# 9890002-20)</v>
      </c>
      <c r="AP353" t="str">
        <v>Balloon 4</v>
      </c>
      <c r="AQ353" t="str">
        <v>Balloon 4 (P# 9890002-20)</v>
      </c>
      <c r="AR353" t="str">
        <v>Below Middle Band</v>
      </c>
      <c r="AS353" t="str">
        <v>Best Fit Pin, .003 or Less =Pass</v>
      </c>
      <c r="AT353" t="str">
        <v>Blank</v>
      </c>
      <c r="AU353" t="str">
        <v>Blank Turn Maj.</v>
      </c>
      <c r="AV353" t="str">
        <v>Blank Turn Maj. Mill Flt., OL4172</v>
      </c>
      <c r="AW353" t="str">
        <v>Blank Without .010 Slots</v>
      </c>
      <c r="AX353" t="str">
        <v>Blank Without .010 Slots, Section</v>
      </c>
      <c r="AY353" t="str">
        <v>Blank without thread</v>
      </c>
      <c r="AZ353" t="str">
        <v xml:space="preserve">Blank, Center of V Grv. </v>
      </c>
      <c r="BA353" t="str">
        <v>Blank, Check R adjacent Balloon 17</v>
      </c>
      <c r="BB353" t="str">
        <v>Blank, EXT. Feature</v>
      </c>
      <c r="BC353" t="str">
        <v>Blank, See Image, OL04335</v>
      </c>
      <c r="BD353" t="str">
        <v>Blank, See Image, OL04336</v>
      </c>
      <c r="BE353" t="str">
        <v xml:space="preserve">Blank, Thrd. </v>
      </c>
      <c r="BF353" t="str">
        <v>Blank, Turn Tip</v>
      </c>
      <c r="BG353" t="str">
        <v>Blank, Without Thrd.</v>
      </c>
      <c r="BH353" t="str">
        <v>Blank, Without Thread</v>
      </c>
      <c r="BI353" t="str">
        <v xml:space="preserve">Blunt Start Blend to Minor </v>
      </c>
      <c r="BJ353" t="str">
        <v>Calc., Use Go HEX</v>
      </c>
      <c r="BK353" t="str">
        <v>Can't dig into OD</v>
      </c>
      <c r="BL353" t="str">
        <v>Carbide Gauge</v>
      </c>
      <c r="BM353" t="str">
        <v xml:space="preserve">Center of V Grv. </v>
      </c>
      <c r="BN353" t="str">
        <v>Centered Less than .03 = Pass</v>
      </c>
      <c r="BO353" t="str">
        <v>Centered within .0005 or Less = Pass</v>
      </c>
      <c r="BP353" t="str">
        <v>Centered within .001 or Less = Pass</v>
      </c>
      <c r="BQ353" t="str">
        <v>Centered within .0254 or Less = Pass</v>
      </c>
      <c r="BR353" t="str">
        <v>Check close to Rod Slot</v>
      </c>
      <c r="BS353" t="str">
        <v>Check every other hole</v>
      </c>
      <c r="BT353" t="str">
        <v>Check Go over full length of slot.</v>
      </c>
      <c r="BU353" t="str">
        <v>Check Near Closed End</v>
      </c>
      <c r="BV353" t="str">
        <v>Check per Print View, Away from Rod Slot</v>
      </c>
      <c r="BW353" t="str">
        <v>Check to Balloon 30 Go Pin</v>
      </c>
      <c r="BX353" t="str">
        <v>Check with .2705 SET Pin Inside Part</v>
      </c>
      <c r="BY353" t="str">
        <v>Check with Hex Up</v>
      </c>
      <c r="BZ353" t="str">
        <v>CMM Blank</v>
      </c>
      <c r="CA353" t="str">
        <v>Confirm Full Radius</v>
      </c>
      <c r="CB353" t="str">
        <v>Constrained in fixture</v>
      </c>
      <c r="CC353" t="str">
        <v>Constrained with Ring</v>
      </c>
      <c r="CD353" t="str">
        <v>Constrained, See Image</v>
      </c>
      <c r="CE353" t="str">
        <v>Dim. "A"</v>
      </c>
      <c r="CF353" t="str">
        <v>Dim. "B"</v>
      </c>
      <c r="CG353" t="str">
        <v>Dim. "C"</v>
      </c>
      <c r="CH353" t="str">
        <v>Dim. "D", Whirl Blank</v>
      </c>
      <c r="CI353" t="str">
        <v>Dim. "G"</v>
      </c>
      <c r="CJ353" t="str">
        <v>Dim. E, Blank Turn Maj. &amp;  Mill Flt</v>
      </c>
      <c r="CK353" t="str">
        <v>Dim. E, Blank Turn Maj.&amp;  Mill Flt</v>
      </c>
      <c r="CL353" t="str">
        <v>Dim. H, Whirl Blank</v>
      </c>
      <c r="CM353" t="str">
        <v>Dim. J, 'Blank Turn Maj. &amp; Whirl Blank</v>
      </c>
      <c r="CN353" t="str">
        <v>Disk Drop Indicator Tip</v>
      </c>
      <c r="CO353" t="str">
        <v>DWG 100448-15, Balloon F_1</v>
      </c>
      <c r="CP353" t="str">
        <v>DWG 100448-15, OL02571</v>
      </c>
      <c r="CQ353" t="str">
        <v>DWG 100448-41</v>
      </c>
      <c r="CR353" t="str">
        <v>DWG 9890040, (10E),Section Part, OL01139</v>
      </c>
      <c r="CS353" t="str">
        <v>DWG 9890040, (10E),Section, OL01139</v>
      </c>
      <c r="CT353" t="str">
        <v>DWG 9890040, (11E)</v>
      </c>
      <c r="CU353" t="str">
        <v>DWG 9890040, (11E), Pins with Flats</v>
      </c>
      <c r="CV353" t="str">
        <v>DWG 9890040, (12E),  Pass=.002 or less</v>
      </c>
      <c r="CW353" t="str">
        <v>DWG 9890040, (12E), See Image</v>
      </c>
      <c r="CX353" t="str">
        <v>DWG 9890040, (1E), OL01431</v>
      </c>
      <c r="CY353" t="str">
        <v>DWG 9890040, (1E), OL01432</v>
      </c>
      <c r="CZ353" t="str">
        <v>DWG 9890040, (2E), OL01432</v>
      </c>
      <c r="DA353" t="str">
        <v>DWG 9890040, (3E)</v>
      </c>
      <c r="DB353" t="str">
        <v>DWG 9890040, (4E)</v>
      </c>
      <c r="DC353" t="str">
        <v>DWG 9890040, (5E), OL02336</v>
      </c>
      <c r="DD353" t="str">
        <v>DWG 9890040, (6E)</v>
      </c>
      <c r="DE353" t="str">
        <v>DWG 9890040, (7E)</v>
      </c>
      <c r="DF353" t="str">
        <v>DWG 9890040, (8E), OL01433</v>
      </c>
      <c r="DG353" t="str">
        <v>DWG 9890040, (8E), OL01433, Section</v>
      </c>
      <c r="DH353" t="str">
        <v>DWG 9890040, (9E), Close to Rod Slot</v>
      </c>
      <c r="DI353" t="str">
        <v>DWG 9890040, (9E),Close to Rod Slot</v>
      </c>
      <c r="DJ353" t="str">
        <v>DWG FRM0105 PAGE 2</v>
      </c>
      <c r="DK353" t="str">
        <v>DWG# 100448-41</v>
      </c>
      <c r="DL353" t="str">
        <v>DWG# 100448-44</v>
      </c>
      <c r="DM353" t="str">
        <v>DWG# 9890003  (1), Section OL00436/A</v>
      </c>
      <c r="DN353" t="str">
        <v>DWG# 9890003 (3), Ring Gauge Constrained</v>
      </c>
      <c r="DO353" t="str">
        <v>DWG# 9890003 (4), Section</v>
      </c>
      <c r="DP353" t="str">
        <v>DWG#100448-26, Balloon 1K, OL02350</v>
      </c>
      <c r="DQ353" t="str">
        <v>DWG#100448-26, Balloon 2K, OL02350</v>
      </c>
      <c r="DR353" t="str">
        <v>DWG#100448-26, Balloon 3K, OL02363</v>
      </c>
      <c r="DS353" t="str">
        <v>DWG#100448-26, Balloon 4K</v>
      </c>
      <c r="DT353" t="str">
        <v>DWG#100448-26, Balloon 5K, Section</v>
      </c>
      <c r="DU353" t="str">
        <v>DWG#100448-26, Balloon 6K</v>
      </c>
      <c r="DV353" t="str">
        <v>DWG#100448-26, Balloon 7K, Section</v>
      </c>
      <c r="DW353" t="str">
        <v>DWG#100448-26, Mfg. Tol.</v>
      </c>
      <c r="DX353" t="str">
        <v>DWG#9890003 (2) Ring Gauge Constrained</v>
      </c>
      <c r="DY353" t="str">
        <v>DWG#9890044</v>
      </c>
      <c r="DZ353" t="str">
        <v>DWG#9890044 .1985 to .2005=Pass</v>
      </c>
      <c r="EA353" t="str">
        <v>DWG#9890044 Overlay OL02441</v>
      </c>
      <c r="EB353" t="str">
        <v>DWG#9890044, OL02441</v>
      </c>
      <c r="EC353" t="str">
        <v>DWG#FRM0105</v>
      </c>
      <c r="ED353" t="str">
        <v>EXT.</v>
      </c>
      <c r="EE353" t="str">
        <v>EXT. Section, OL02460</v>
      </c>
      <c r="EF353" t="str">
        <v>EXT., OL04223</v>
      </c>
      <c r="EG353" t="str">
        <v>Flat Drop Indicator Tip</v>
      </c>
      <c r="EH353" t="str">
        <v>Full Go Pin, No Light, at Radius</v>
      </c>
      <c r="EI353" t="str">
        <v>Function Check</v>
      </c>
      <c r="EJ353" t="str">
        <v>GO Function Gauge</v>
      </c>
      <c r="EK353" t="str">
        <v>Go Gauge for Balloon 1 &amp; 4</v>
      </c>
      <c r="EL353" t="str">
        <v>Go Pin must pass through</v>
      </c>
      <c r="EM353" t="str">
        <v>Greater than .005 = Fail, Section</v>
      </c>
      <c r="EN353" t="str">
        <v>Greater than .025 out of center = Fail</v>
      </c>
      <c r="EO353" t="str">
        <v>Greater than 2.6 = Pass</v>
      </c>
      <c r="EP353" t="str">
        <v>Green = Pass, Red = Fail</v>
      </c>
      <c r="EQ353" t="str">
        <v>Hex Depth</v>
      </c>
      <c r="ER353" t="str">
        <v>Hex Minor</v>
      </c>
      <c r="ES353" t="str">
        <v>Hole Dia.</v>
      </c>
      <c r="ET353" t="str">
        <v>Hook or Disk Tip</v>
      </c>
      <c r="EU353" t="str">
        <v>ID Sphere Finish</v>
      </c>
      <c r="EV353" t="str">
        <v>ID/OD Both Sides, Diff. .002 or less = Pass</v>
      </c>
      <c r="EW353" t="str">
        <v>If Looks Big, Section</v>
      </c>
      <c r="EX353" t="str">
        <v>If Looks Small, Section</v>
      </c>
      <c r="EY353" t="str">
        <v>Insp. Close to Break Away, Mfg.Tol.</v>
      </c>
      <c r="EZ353" t="str">
        <v>INT.</v>
      </c>
      <c r="FA353" t="str">
        <v>INT. Section, OL02460</v>
      </c>
      <c r="FB353" t="str">
        <v>INT., OL04223</v>
      </c>
      <c r="FC353" t="str">
        <v>Intersect. of 7.7 &amp; R0.10</v>
      </c>
      <c r="FD353" t="str">
        <v>Intersect. of 8.79 and R.25 MAX</v>
      </c>
      <c r="FE353" t="str">
        <v>Keep Ind. Tip away from corner</v>
      </c>
      <c r="FF353" t="str">
        <v>L31</v>
      </c>
      <c r="FG353" t="str">
        <v>Laser Mark</v>
      </c>
      <c r="FH353" t="str">
        <v>LASER PER NOTE 4</v>
      </c>
      <c r="FI353" t="str">
        <v>LASER PER NOTE 4, Final Check 1 only</v>
      </c>
      <c r="FJ353" t="str">
        <v>Less than .002 out of center = Pass</v>
      </c>
      <c r="FK353" t="str">
        <v>Less than 2.75 = Pass, Section</v>
      </c>
      <c r="FL353" t="str">
        <v>List as pin. Not Calibrated</v>
      </c>
      <c r="FM353" t="str">
        <v>M9 X 1.25 BUTT See Comment Image</v>
      </c>
      <c r="FN353" t="str">
        <v>Manual Section</v>
      </c>
      <c r="FO353" t="str">
        <v>Max Deep .241 NO-GO =.42</v>
      </c>
      <c r="FP353" t="str">
        <v>MAX Depth of (Note 7) .241 NO-GO Pin</v>
      </c>
      <c r="FQ353" t="str">
        <v>Measure from Blue Line, See Image</v>
      </c>
      <c r="FR353" t="str">
        <v>Measure Width of Blue Area, See Image</v>
      </c>
      <c r="FS353" t="str">
        <v>Mfg. Tol</v>
      </c>
      <c r="FT353" t="str">
        <v>Mfg. Tol, See Image</v>
      </c>
      <c r="FU353" t="str">
        <v>Mfg. Tol.</v>
      </c>
      <c r="FV353" t="str">
        <v>Mfg. Tol. "A"</v>
      </c>
      <c r="FW353" t="str">
        <v>Mfg. Tol. (Zero on Gauge Full Dia. Lead)</v>
      </c>
      <c r="FX353" t="str">
        <v>Mfg. Tol. Balloon 11, See Image</v>
      </c>
      <c r="FY353" t="str">
        <v>Mfg. Tol. Balloon 4</v>
      </c>
      <c r="FZ353" t="str">
        <v>Mfg. Tol. Balloon 7</v>
      </c>
      <c r="GA353" t="str">
        <v xml:space="preserve">Mfg. Tol. C-Bore Face (Ballo 28) </v>
      </c>
      <c r="GB353" t="str">
        <v>Mfg. Tol. Section</v>
      </c>
      <c r="GC353" t="str">
        <v>Mfg. Tol. See Image</v>
      </c>
      <c r="GD353" t="str">
        <v>Mfg. Tol., 3 Places, Record MAX</v>
      </c>
      <c r="GE353" t="str">
        <v>Mfg. Tol., Balloon 11</v>
      </c>
      <c r="GF353" t="str">
        <v>Mfg. Tol., Balloon 7</v>
      </c>
      <c r="GG353" t="str">
        <v>Mfg. Tol., Blank</v>
      </c>
      <c r="GH353" t="str">
        <v>Mfg. Tol., Blank, Balloon 12</v>
      </c>
      <c r="GI353" t="str">
        <v>Mfg. Tol., Blend to SØ.320</v>
      </c>
      <c r="GJ353" t="str">
        <v>Mfg. Tol., Calculation</v>
      </c>
      <c r="GK353" t="str">
        <v>Mfg. Tol., For Mill Fixture</v>
      </c>
      <c r="GL353" t="str">
        <v>Mfg. Tol., L32</v>
      </c>
      <c r="GM353" t="str">
        <v>Mfg. Tol., L33</v>
      </c>
      <c r="GN353" t="str">
        <v>Mfg. Tol., No Tool Marks</v>
      </c>
      <c r="GO353" t="str">
        <v>Mfg. Tol., OL03361</v>
      </c>
      <c r="GP353" t="str">
        <v>Mfg. Tol., Record off center value</v>
      </c>
      <c r="GQ353" t="str">
        <v>Mfg. Tol., Same 3 Places, Record MIN</v>
      </c>
      <c r="GR353" t="str">
        <v>Mfg. Tol., Section</v>
      </c>
      <c r="GS353" t="str">
        <v>Mfg. Tol., Section B-B</v>
      </c>
      <c r="GT353" t="str">
        <v>Mfg. Tol., Section, OL03361</v>
      </c>
      <c r="GU353" t="str">
        <v>Mfg. Tol., Section, Per Note 2</v>
      </c>
      <c r="GV353" t="str">
        <v>Mfg. Tol., See Image</v>
      </c>
      <c r="GW353" t="str">
        <v>Mfg. Tol., See Image, Bore in Blue</v>
      </c>
      <c r="GX353" t="str">
        <v>Mfg. Tol., See Image, Hook Tip</v>
      </c>
      <c r="GY353" t="str">
        <v>Mfg. Tol., Sharp Okay No Burr</v>
      </c>
      <c r="GZ353" t="str">
        <v>Mfg. Tol., Threadless Blank</v>
      </c>
      <c r="HA353" t="str">
        <v>Mfg.Tol.</v>
      </c>
      <c r="HB353" t="str">
        <v>Mgf. To., T.S.C.</v>
      </c>
      <c r="HC353" t="str">
        <v>Milled Feature</v>
      </c>
      <c r="HD353" t="str">
        <v>Milled Feature, OL04045</v>
      </c>
      <c r="HE353" t="str">
        <v>More than .0005 out of center = Fail</v>
      </c>
      <c r="HF353" t="str">
        <v>Must Pass Through</v>
      </c>
      <c r="HG353" t="str">
        <v>Must pass through gauge</v>
      </c>
      <c r="HH353" t="str">
        <v>Must Pass Through Go Gauge</v>
      </c>
      <c r="HI353" t="str">
        <v>Must Pass, See Image.</v>
      </c>
      <c r="HJ353" t="str">
        <v>NA</v>
      </c>
      <c r="HK353" t="str">
        <v>Narrow Area</v>
      </c>
      <c r="HL353" t="str">
        <v>Near Balloon 21</v>
      </c>
      <c r="HM353" t="str">
        <v>Near Datum B</v>
      </c>
      <c r="HN353" t="str">
        <v>Neck Dia.</v>
      </c>
      <c r="HO353" t="str">
        <v>Neck to Head Rad.</v>
      </c>
      <c r="HP353" t="str">
        <v>No Copper Deposits Allowed</v>
      </c>
      <c r="HQ353" t="str">
        <v>No Section</v>
      </c>
      <c r="HR353" t="str">
        <v>No Section, .01 to .014 = Pass</v>
      </c>
      <c r="HS353" t="str">
        <v>No Section, Rotate Part</v>
      </c>
      <c r="HT353" t="str">
        <v>No Section, See Image</v>
      </c>
      <c r="HU353" t="str">
        <v>No Slot, Section B-B</v>
      </c>
      <c r="HV353" t="str">
        <v>No visual step = Pass</v>
      </c>
      <c r="HW353" t="str">
        <v>Not to exceed .95 Deep</v>
      </c>
      <c r="HX353" t="str">
        <v>Note 1</v>
      </c>
      <c r="HY353" t="str">
        <v>OL00333/A</v>
      </c>
      <c r="HZ353" t="str">
        <v>OL00519</v>
      </c>
      <c r="IA353" t="str">
        <v>OL00520</v>
      </c>
      <c r="IB353" t="str">
        <v>OL00529</v>
      </c>
      <c r="IC353" t="str">
        <v>OL00542</v>
      </c>
      <c r="ID353" t="str">
        <v>OL00724</v>
      </c>
      <c r="IE353" t="str">
        <v>OL01250</v>
      </c>
      <c r="IF353" t="str">
        <v>OL01869, Threadless Blank</v>
      </c>
      <c r="IG353" t="str">
        <v>OL01870, Section</v>
      </c>
      <c r="IH353" t="str">
        <v>OL02255</v>
      </c>
      <c r="II353" t="str">
        <v>OL02255, Mfg. Tol.</v>
      </c>
      <c r="IJ353" t="str">
        <v>OL02302</v>
      </c>
      <c r="IK353" t="str">
        <v xml:space="preserve">OL02318  needed per image instructions </v>
      </c>
      <c r="IL353" t="str">
        <v>OL02556</v>
      </c>
      <c r="IM353" t="str">
        <v>OL02557</v>
      </c>
      <c r="IN353" t="str">
        <v>OL02567</v>
      </c>
      <c r="IO353" t="str">
        <v>OL02653</v>
      </c>
      <c r="IP353" t="str">
        <v>OL02718</v>
      </c>
      <c r="IQ353" t="str">
        <v>OL02841</v>
      </c>
      <c r="IR353" t="str">
        <v>OL02842</v>
      </c>
      <c r="IS353" t="str">
        <v>OL02844</v>
      </c>
      <c r="IT353" t="str">
        <v>OL02871</v>
      </c>
      <c r="IU353" t="str">
        <v>OL02887</v>
      </c>
      <c r="IV353" t="str">
        <v>OL03500</v>
      </c>
      <c r="IW353" t="str">
        <v>OL03766</v>
      </c>
      <c r="IX353" t="str">
        <v>OL03868</v>
      </c>
      <c r="IY353" t="str">
        <v>OL03869</v>
      </c>
      <c r="IZ353" t="str">
        <v>OL03870</v>
      </c>
      <c r="JA353" t="str">
        <v>OL03873, DWG# 100448-44</v>
      </c>
      <c r="JB353" t="str">
        <v>OL03949</v>
      </c>
      <c r="JC353" t="str">
        <v xml:space="preserve">OL04043, Section </v>
      </c>
      <c r="JD353" t="str">
        <v xml:space="preserve">OL04044, Section </v>
      </c>
      <c r="JE353" t="str">
        <v>OL04045</v>
      </c>
      <c r="JF353" t="str">
        <v>OL04045, Milled Feature</v>
      </c>
      <c r="JG353" t="str">
        <v>OL04063</v>
      </c>
      <c r="JH353" t="str">
        <v>OL04064</v>
      </c>
      <c r="JI353" t="str">
        <v>OL04065</v>
      </c>
      <c r="JJ353" t="str">
        <v>OL04181</v>
      </c>
      <c r="JK353" t="str">
        <v>OL04218</v>
      </c>
      <c r="JL353" t="str">
        <v>OL04224, See Image</v>
      </c>
      <c r="JM353" t="str">
        <v>OL04374</v>
      </c>
      <c r="JN353" t="str">
        <v>OL04375, Section M-M</v>
      </c>
      <c r="JO353" t="str">
        <v>OL04376, Section M-M</v>
      </c>
      <c r="JP353" t="str">
        <v>OL04443</v>
      </c>
      <c r="JQ353" t="str">
        <v>OL04444</v>
      </c>
      <c r="JR353" t="str">
        <v>OL05000</v>
      </c>
      <c r="JS353" t="str">
        <v>One side of slot</v>
      </c>
      <c r="JT353" t="str">
        <v>Other side of slot</v>
      </c>
      <c r="JU353" t="str">
        <v>Out of center more than .002 = Fail</v>
      </c>
      <c r="JV353" t="str">
        <v>Out of center more than.002 = Fail</v>
      </c>
      <c r="JW353" t="str">
        <v>Overlay OL02713</v>
      </c>
      <c r="JX353" t="str">
        <v>Overlay OL02714</v>
      </c>
      <c r="JY353" t="str">
        <v>Overlay OL02718</v>
      </c>
      <c r="JZ353" t="str">
        <v>Overlay OL03831, Mfg. Tol.</v>
      </c>
      <c r="KA353" t="str">
        <v>Part Without Slots</v>
      </c>
      <c r="KB353" t="str">
        <v>Part Without Slots, See Image</v>
      </c>
      <c r="KC353" t="str">
        <v xml:space="preserve">Pass = .0254 or Less </v>
      </c>
      <c r="KD353" t="str">
        <v>PD MIN = 4.361, PD MAX = 4.456</v>
      </c>
      <c r="KE353" t="str">
        <v>Per Balloon 2 Note</v>
      </c>
      <c r="KF353" t="str">
        <v>Per drawing note(s) 8.</v>
      </c>
      <c r="KG353" t="str">
        <v>Point or Sphere Tip</v>
      </c>
      <c r="KH353" t="str">
        <v>Point Tip</v>
      </c>
      <c r="KI353" t="str">
        <v>R.9 to R1.1 = Pass, See Image</v>
      </c>
      <c r="KJ353" t="str">
        <v>Ram Construction</v>
      </c>
      <c r="KK353" t="str">
        <v>Record Same Pass / Fail All Balloons</v>
      </c>
      <c r="KL353" t="str">
        <v>Ref. Balloon 1</v>
      </c>
      <c r="KM353" t="str">
        <v>Ref. Balloon 12</v>
      </c>
      <c r="KN353" t="str">
        <v>Ref. Balloon 13, 100% AQL</v>
      </c>
      <c r="KO353" t="str">
        <v>Ref. Balloon 2</v>
      </c>
      <c r="KP353" t="str">
        <v>Ref. Balloon 21, 100% AQL</v>
      </c>
      <c r="KQ353" t="str">
        <v>Ref. Balloon 4</v>
      </c>
      <c r="KR353" t="str">
        <v>Ref. Balloon 7</v>
      </c>
      <c r="KS353" t="str">
        <v>Ref. Balloon 8</v>
      </c>
      <c r="KT353" t="str">
        <v>Relieved Pin Gauges 09236 &amp; 09235</v>
      </c>
      <c r="KU353" t="str">
        <v>Rotate Part</v>
      </c>
      <c r="KV353" t="str">
        <v>Rotate Part, See Image</v>
      </c>
      <c r="KW353" t="str">
        <v>Same as Root Radius</v>
      </c>
      <c r="KX353" t="str">
        <v>Section</v>
      </c>
      <c r="KY353" t="str">
        <v>Section B-B</v>
      </c>
      <c r="KZ353" t="str">
        <v>Section B-B, Distance Between Grooves</v>
      </c>
      <c r="LA353" t="str">
        <v>Section C-C</v>
      </c>
      <c r="LB353" t="str">
        <v>Section Part</v>
      </c>
      <c r="LC353" t="str">
        <v>Section Part, Measured from Opposite Face</v>
      </c>
      <c r="LD353" t="str">
        <v>Section, Broachless Blank</v>
      </c>
      <c r="LE353" t="str">
        <v>Section, EXT. Sphere Location.</v>
      </c>
      <c r="LF353" t="str">
        <v>Section, Hex Cham. Ang.</v>
      </c>
      <c r="LG353" t="str">
        <v>Section, Hex Fillet Rad.</v>
      </c>
      <c r="LH353" t="str">
        <v>Section, INT. Feature</v>
      </c>
      <c r="LI353" t="str">
        <v>Section, INT. Sphere Location.</v>
      </c>
      <c r="LJ353" t="str">
        <v>Section, Mfg. Tol.</v>
      </c>
      <c r="LK353" t="str">
        <v>Section, Mfg. Tol., See Image</v>
      </c>
      <c r="LL353" t="str">
        <v>Section, OL00486</v>
      </c>
      <c r="LM353" t="str">
        <v>Section, OL00542</v>
      </c>
      <c r="LN353" t="str">
        <v>Section, OL00543</v>
      </c>
      <c r="LO353" t="str">
        <v>Section, OL00544</v>
      </c>
      <c r="LP353" t="str">
        <v>Section, OL00545</v>
      </c>
      <c r="LQ353" t="str">
        <v>Section, OL00546</v>
      </c>
      <c r="LR353" t="str">
        <v>Section, OL00547</v>
      </c>
      <c r="LS353" t="str">
        <v>Section, OL00555</v>
      </c>
      <c r="LT353" t="str">
        <v>Section, OL00725</v>
      </c>
      <c r="LU353" t="str">
        <v>Section, OL01430</v>
      </c>
      <c r="LV353" t="str">
        <v>Section, OL01434</v>
      </c>
      <c r="LW353" t="str">
        <v>Section, OL01435</v>
      </c>
      <c r="LX353" t="str">
        <v>Section, OL01807</v>
      </c>
      <c r="LY353" t="str">
        <v>Section, OL01830</v>
      </c>
      <c r="LZ353" t="str">
        <v>Section, OL02351</v>
      </c>
      <c r="MA353" t="str">
        <v>Section, OL02519</v>
      </c>
      <c r="MB353" t="str">
        <v>Section, OL02520</v>
      </c>
      <c r="MC353" t="str">
        <v>Section, OL02522</v>
      </c>
      <c r="MD353" t="str">
        <v>Section, OL02540</v>
      </c>
      <c r="ME353" t="str">
        <v>Section, OL02541</v>
      </c>
      <c r="MF353" t="str">
        <v>Section, OL02552</v>
      </c>
      <c r="MG353" t="str">
        <v>Section, OL02553</v>
      </c>
      <c r="MH353" t="str">
        <v>Section, OL02554</v>
      </c>
      <c r="MI353" t="str">
        <v>Section, OL02555</v>
      </c>
      <c r="MJ353" t="str">
        <v>Section, OL02558</v>
      </c>
      <c r="MK353" t="str">
        <v>Section, OL02559</v>
      </c>
      <c r="ML353" t="str">
        <v>Section, OL02560</v>
      </c>
      <c r="MM353" t="str">
        <v>Section, OL02619</v>
      </c>
      <c r="MN353" t="str">
        <v>Section, OL02620</v>
      </c>
      <c r="MO353" t="str">
        <v>Section, OL02621</v>
      </c>
      <c r="MP353" t="str">
        <v>Section, OL02622</v>
      </c>
      <c r="MQ353" t="str">
        <v>Section, OL02623</v>
      </c>
      <c r="MR353" t="str">
        <v>Section, OL02624</v>
      </c>
      <c r="MS353" t="str">
        <v>Section, OL02652</v>
      </c>
      <c r="MT353" t="str">
        <v>Section, OL02680</v>
      </c>
      <c r="MU353" t="str">
        <v>Section, OL02793</v>
      </c>
      <c r="MV353" t="str">
        <v>Section, OL02823</v>
      </c>
      <c r="MW353" t="str">
        <v>Section, OL02843</v>
      </c>
      <c r="MX353" t="str">
        <v>Section, OL03026, Ext.</v>
      </c>
      <c r="MY353" t="str">
        <v>Section, OL03026, Int.</v>
      </c>
      <c r="MZ353" t="str">
        <v>Section, OL03570, DWG# 100448-41</v>
      </c>
      <c r="NA353" t="str">
        <v>Section, OL03781</v>
      </c>
      <c r="NB353" t="str">
        <v>Section, OL03911</v>
      </c>
      <c r="NC353" t="str">
        <v>Section, OL03912</v>
      </c>
      <c r="ND353" t="str">
        <v>Section, OL03928</v>
      </c>
      <c r="NE353" t="str">
        <v>Section, OL03929</v>
      </c>
      <c r="NF353" t="str">
        <v>Section, OL04030</v>
      </c>
      <c r="NG353" t="str">
        <v>Section, OL04037</v>
      </c>
      <c r="NH353" t="str">
        <v>Section, OL04038</v>
      </c>
      <c r="NI353" t="str">
        <v>Section, OL04046</v>
      </c>
      <c r="NJ353" t="str">
        <v>Section, OL04065</v>
      </c>
      <c r="NK353" t="str">
        <v>Section, OL04066</v>
      </c>
      <c r="NL353" t="str">
        <v>Section, OL04067</v>
      </c>
      <c r="NM353" t="str">
        <v>Section, OL04069</v>
      </c>
      <c r="NN353" t="str">
        <v>Section, OL04071</v>
      </c>
      <c r="NO353" t="str">
        <v>Section, OL04173</v>
      </c>
      <c r="NP353" t="str">
        <v>Section, OL04174</v>
      </c>
      <c r="NQ353" t="str">
        <v>Section, OL04214</v>
      </c>
      <c r="NR353" t="str">
        <v>Section, OL04215</v>
      </c>
      <c r="NS353" t="str">
        <v>Section, OL04216</v>
      </c>
      <c r="NT353" t="str">
        <v>Section, OL04217</v>
      </c>
      <c r="NU353" t="str">
        <v>Section, Overlay OL02716</v>
      </c>
      <c r="NV353" t="str">
        <v>Section, Overlay OL02717</v>
      </c>
      <c r="NW353" t="str">
        <v>Section, See Image</v>
      </c>
      <c r="NX353" t="str">
        <v>Section, See Image, DWG# 100448-41</v>
      </c>
      <c r="NY353" t="str">
        <v>Section, Without Sots</v>
      </c>
      <c r="NZ353" t="str">
        <v>See Comments Sheet</v>
      </c>
      <c r="OA353" t="str">
        <v>See Comments Sheet, OL02318</v>
      </c>
      <c r="OB353" t="str">
        <v>See Image</v>
      </c>
      <c r="OC353" t="str">
        <v>See Image, .005 or Less = Pass</v>
      </c>
      <c r="OD353" t="str">
        <v>See Image, Check Near Radius</v>
      </c>
      <c r="OE353" t="str">
        <v>See Image, Constrained</v>
      </c>
      <c r="OF353" t="str">
        <v>See Image, Distance Between Flats</v>
      </c>
      <c r="OG353" t="str">
        <v xml:space="preserve">See Image, Mfg. Tol, Section A-A </v>
      </c>
      <c r="OH353" t="str">
        <v>See image, Mfg. Tol.</v>
      </c>
      <c r="OI353" t="str">
        <v>See Image, Mic. Across Flats</v>
      </c>
      <c r="OJ353" t="str">
        <v>See Image, OL02850</v>
      </c>
      <c r="OK353" t="str">
        <v>See Image, OL02880</v>
      </c>
      <c r="OL353" t="str">
        <v>See Image, OL03926</v>
      </c>
      <c r="OM353" t="str">
        <v>See Image, OL03927</v>
      </c>
      <c r="ON353" t="str">
        <v>See Image, OL04003</v>
      </c>
      <c r="OO353" t="str">
        <v>'See Image, OL04342,  Best Fit Joe Block</v>
      </c>
      <c r="OP353" t="str">
        <v>See Image, OL04342,  Blank</v>
      </c>
      <c r="OQ353" t="str">
        <v>See Image, OL04342, Blank</v>
      </c>
      <c r="OR353" t="str">
        <v>See Image, OL04343, Blank</v>
      </c>
      <c r="OS353" t="str">
        <v>See Image, Pass = .002 or Less</v>
      </c>
      <c r="OT353" t="str">
        <v>See Image, Rcd. MAX</v>
      </c>
      <c r="OU353" t="str">
        <v>See Image, Rcd. MIN</v>
      </c>
      <c r="OV353" t="str">
        <v>See Image, Section</v>
      </c>
      <c r="OW353" t="str">
        <v>See Image, Section A-A</v>
      </c>
      <c r="OX353" t="str">
        <v>See Image, Section B-B</v>
      </c>
      <c r="OY353" t="str">
        <v>See Image, Section B-B, TSC</v>
      </c>
      <c r="OZ353" t="str">
        <v>See Image, Shank Drawing # 18000-XX-XX A</v>
      </c>
      <c r="PA353" t="str">
        <v>Sequencial Laser 01, 120 Per Print</v>
      </c>
      <c r="PB353" t="str">
        <v>Set to .202, Zero on Thread Lead</v>
      </c>
      <c r="PC353" t="str">
        <v>Sharp OK, No Burr</v>
      </c>
      <c r="PD353" t="str">
        <v>Sharp OK, No Raised Edge, See Image</v>
      </c>
      <c r="PE353" t="str">
        <v>Sharp OK, No Raised Edges</v>
      </c>
      <c r="PF353" t="str">
        <v>Sharp okay no raised edge</v>
      </c>
      <c r="PG353" t="str">
        <v>Sharp Okay, No Burr</v>
      </c>
      <c r="PH353" t="str">
        <v>Sharp Okay, No Raised Edge</v>
      </c>
      <c r="PI353" t="str">
        <v>Sharp Okay, No Raised Edges,</v>
      </c>
      <c r="PJ353" t="str">
        <v>Sharp Okay, See Image</v>
      </c>
      <c r="PK353" t="str">
        <v xml:space="preserve">Start of Radius @ .195 </v>
      </c>
      <c r="PL353" t="str">
        <v xml:space="preserve">Start of Radius @ .21 </v>
      </c>
      <c r="PM353" t="str">
        <v xml:space="preserve">T.S.C. </v>
      </c>
      <c r="PN353" t="str">
        <v>Tangent Point</v>
      </c>
      <c r="PO353" t="str">
        <v>Tangent point of R.50</v>
      </c>
      <c r="PP353" t="str">
        <v>Taper Check, Mfg.Tol.</v>
      </c>
      <c r="PQ353" t="str">
        <v>Taper Check, Mfg.Tol., See Image</v>
      </c>
      <c r="PR353" t="str">
        <v>Thrd. Minor Ø</v>
      </c>
      <c r="PS353" t="str">
        <v>Thrd. Relief Ø</v>
      </c>
      <c r="PT353" t="str">
        <v>Threadless Blank</v>
      </c>
      <c r="PU353" t="str">
        <v>Threadless Blank, From Major Ø</v>
      </c>
      <c r="PV353" t="str">
        <v>Threadless Blank, Mfg. Tol.</v>
      </c>
      <c r="PW353" t="str">
        <v>Threadless Blank, Thrd. to Neck Rad.</v>
      </c>
      <c r="PX353" t="str">
        <v>Thredless Blank</v>
      </c>
      <c r="PY353" t="str">
        <v>To center of R.005</v>
      </c>
      <c r="PZ353" t="str">
        <v>Torx Min. Dia.</v>
      </c>
      <c r="QA353" t="str">
        <v>Turn Ø Free of Mill Marks</v>
      </c>
      <c r="QB353" t="str">
        <v>Use (Full) GO Hex</v>
      </c>
      <c r="QC353" t="str">
        <v>Use Balloon 1 FULL Gauge</v>
      </c>
      <c r="QD353" t="str">
        <v>Use Balloon 9 FULL GO</v>
      </c>
      <c r="QE353" t="str">
        <v>Use Best Fit Pin</v>
      </c>
      <c r="QF353" t="str">
        <v>Use Disk Tip</v>
      </c>
      <c r="QG353" t="str">
        <v>Use flat bottomed indicator tip.</v>
      </c>
      <c r="QH353" t="str">
        <v xml:space="preserve">Use Full .093 Go Hex </v>
      </c>
      <c r="QI353" t="str">
        <v xml:space="preserve">Use Full .0930 Go Hex </v>
      </c>
      <c r="QJ353" t="str">
        <v>Use Full .1235 Go Hex</v>
      </c>
      <c r="QK353" t="str">
        <v>Use Gauge K2-98-8019-04, See Image</v>
      </c>
      <c r="QL353" t="str">
        <v>Use large flat indicator tip</v>
      </c>
      <c r="QM353" t="str">
        <v>Use Pins.3330/.3350, See Image MAX NO-GO</v>
      </c>
      <c r="QN353" t="str">
        <v>Use Pointed Drop Indicator Tip</v>
      </c>
      <c r="QO353" t="str">
        <v>V-Block</v>
      </c>
      <c r="QP353" t="str">
        <v>V-Block,  AMB for 13</v>
      </c>
      <c r="QQ353" t="str">
        <v>V-Block,  Hex Cham. Dia.</v>
      </c>
      <c r="QR353" t="str">
        <v>V-Block, Hex Depth</v>
      </c>
      <c r="QS353" t="str">
        <v>VBU Gauge</v>
      </c>
      <c r="QT353" t="str">
        <v>Visibally smaller than HEX=Pass</v>
      </c>
      <c r="QU353" t="str">
        <v>Visual Per Drawing</v>
      </c>
      <c r="QV353" t="str">
        <v>Whirl Blank</v>
      </c>
      <c r="QW353" t="str">
        <v xml:space="preserve">Whirl Blank </v>
      </c>
      <c r="QX353" t="str">
        <v>Whirl Blank, Neck Rad. End to Head CL</v>
      </c>
      <c r="QY353" t="str">
        <v>Whirl Blank, Nose Start Dia.</v>
      </c>
      <c r="QZ353" t="str">
        <v>Whirl Blank, Nose Start Dist.</v>
      </c>
      <c r="RA353" t="str">
        <v>Whirl Blank, Thrd. Minor</v>
      </c>
      <c r="RB353" t="str">
        <v>Whirl Blank, Thrd. Pullout Dia.</v>
      </c>
      <c r="RC353" t="str">
        <v>Whole Part, Removal is at Assy. Level</v>
      </c>
      <c r="RD353" t="str">
        <v>Wide Area</v>
      </c>
      <c r="RE353" t="str">
        <v>Zero on End of Go Gauge</v>
      </c>
    </row>
    <row r="354" spans="1:473">
      <c r="A354" t="s">
        <v>981</v>
      </c>
      <c r="C354" t="str" cm="1">
        <f t="array" ref="C354:RE354">TRANSPOSE(_xlfn._xlws.SORT(_xlfn._xlws.FILTER($A$2:$A$600,ISNUMBER(SEARCH('PartLib Table'!M371,$A$2:$A$600)),"not found")))</f>
        <v xml:space="preserve"> 'C', Whirl Blank</v>
      </c>
      <c r="D354" t="str">
        <v xml:space="preserve"> See Image, Constrained</v>
      </c>
      <c r="E354" t="str">
        <v>(.04 to .12 range = Pass)</v>
      </c>
      <c r="F354" t="str">
        <v>(.042 FULL) Go Pin Seat Fully</v>
      </c>
      <c r="G354" t="str">
        <v>(B), Mfg. Tol.</v>
      </c>
      <c r="H354" t="str">
        <v>(B), O.A.L.</v>
      </c>
      <c r="I354" t="str">
        <v>.001 or less =Pass</v>
      </c>
      <c r="J354" t="str">
        <v>.001 or less out of center = Pass</v>
      </c>
      <c r="K354" t="str">
        <v>.002 or Less = Pass</v>
      </c>
      <c r="L354" t="str">
        <v>.002 or Less out of center = Pass</v>
      </c>
      <c r="M354" t="str">
        <v>.005 to .015 = Pass</v>
      </c>
      <c r="N354" t="str">
        <v>.0125 Mean, Section</v>
      </c>
      <c r="O354" t="str">
        <v>.025 or Less in X &amp; Y=Pass</v>
      </c>
      <c r="P354" t="str">
        <v>.038 Mean</v>
      </c>
      <c r="Q354" t="str">
        <v>.063 MM = .0024 IN, See Image</v>
      </c>
      <c r="R354" t="str">
        <v>.063MM = .0024"</v>
      </c>
      <c r="S354" t="str">
        <v>.243 NO-GO, Unconstrained, Must Not Start</v>
      </c>
      <c r="T354" t="str">
        <v>@ Back Face &amp; ID, No Raised Edge</v>
      </c>
      <c r="U354" t="str">
        <v>@ Back Face &amp; OD, No Raised Edge</v>
      </c>
      <c r="V354" t="str">
        <v>@ ID &amp; FACE</v>
      </c>
      <c r="W354" t="str">
        <v>@ OD &amp; BACK FACE</v>
      </c>
      <c r="X354" t="str">
        <v>@ OD &amp; FACE</v>
      </c>
      <c r="Y354" t="str">
        <v>Across from slot</v>
      </c>
      <c r="Z354" t="str">
        <v>All Edge Breaks</v>
      </c>
      <c r="AA354" t="str">
        <v>Attached to bar stock</v>
      </c>
      <c r="AB354" t="str">
        <v xml:space="preserve">Back Turn Fillet Rad. </v>
      </c>
      <c r="AC354" t="str">
        <v>Balloon 1 (DWG FRM0105 Page 2, NV-27)</v>
      </c>
      <c r="AD354" t="str">
        <v>Balloon 1 (DWG FRM0105, NV-30)</v>
      </c>
      <c r="AE354" t="str">
        <v>Balloon 1 (P# 9890002-20) OL00429/A</v>
      </c>
      <c r="AF354" t="str">
        <v>Balloon 1, DWG#FRM0105</v>
      </c>
      <c r="AG354" t="str">
        <v>Balloon 11, See Image</v>
      </c>
      <c r="AH354" t="str">
        <v xml:space="preserve">Balloon 2 (DWG FRM0105 Page 2, NV-27) </v>
      </c>
      <c r="AI354" t="str">
        <v>Balloon 2 (DWG FRM0105, NV-30)</v>
      </c>
      <c r="AJ354" t="str">
        <v>Balloon 2 (P# 9890002-20)</v>
      </c>
      <c r="AK354" t="str">
        <v>Balloon 2, DWG#FRM0105</v>
      </c>
      <c r="AL354" t="str">
        <v>Balloon 2, DWG#FRM0105, See Image</v>
      </c>
      <c r="AM354" t="str">
        <v>Balloon 3 (DWG FRM0105, NV-30 Minor)</v>
      </c>
      <c r="AN354" t="str">
        <v>Balloon 3 (DWG FRM0105, NV-30)</v>
      </c>
      <c r="AO354" t="str">
        <v>Balloon 3 (P# 9890002-20)</v>
      </c>
      <c r="AP354" t="str">
        <v>Balloon 4</v>
      </c>
      <c r="AQ354" t="str">
        <v>Balloon 4 (P# 9890002-20)</v>
      </c>
      <c r="AR354" t="str">
        <v>Below Middle Band</v>
      </c>
      <c r="AS354" t="str">
        <v>Best Fit Pin, .003 or Less =Pass</v>
      </c>
      <c r="AT354" t="str">
        <v>Blank</v>
      </c>
      <c r="AU354" t="str">
        <v>Blank Turn Maj.</v>
      </c>
      <c r="AV354" t="str">
        <v>Blank Turn Maj. Mill Flt., OL4172</v>
      </c>
      <c r="AW354" t="str">
        <v>Blank Without .010 Slots</v>
      </c>
      <c r="AX354" t="str">
        <v>Blank Without .010 Slots, Section</v>
      </c>
      <c r="AY354" t="str">
        <v>Blank without thread</v>
      </c>
      <c r="AZ354" t="str">
        <v xml:space="preserve">Blank, Center of V Grv. </v>
      </c>
      <c r="BA354" t="str">
        <v>Blank, Check R adjacent Balloon 17</v>
      </c>
      <c r="BB354" t="str">
        <v>Blank, EXT. Feature</v>
      </c>
      <c r="BC354" t="str">
        <v>Blank, See Image, OL04335</v>
      </c>
      <c r="BD354" t="str">
        <v>Blank, See Image, OL04336</v>
      </c>
      <c r="BE354" t="str">
        <v xml:space="preserve">Blank, Thrd. </v>
      </c>
      <c r="BF354" t="str">
        <v>Blank, Turn Tip</v>
      </c>
      <c r="BG354" t="str">
        <v>Blank, Without Thrd.</v>
      </c>
      <c r="BH354" t="str">
        <v>Blank, Without Thread</v>
      </c>
      <c r="BI354" t="str">
        <v xml:space="preserve">Blunt Start Blend to Minor </v>
      </c>
      <c r="BJ354" t="str">
        <v>Calc., Use Go HEX</v>
      </c>
      <c r="BK354" t="str">
        <v>Can't dig into OD</v>
      </c>
      <c r="BL354" t="str">
        <v>Carbide Gauge</v>
      </c>
      <c r="BM354" t="str">
        <v xml:space="preserve">Center of V Grv. </v>
      </c>
      <c r="BN354" t="str">
        <v>Centered Less than .03 = Pass</v>
      </c>
      <c r="BO354" t="str">
        <v>Centered within .0005 or Less = Pass</v>
      </c>
      <c r="BP354" t="str">
        <v>Centered within .001 or Less = Pass</v>
      </c>
      <c r="BQ354" t="str">
        <v>Centered within .0254 or Less = Pass</v>
      </c>
      <c r="BR354" t="str">
        <v>Check close to Rod Slot</v>
      </c>
      <c r="BS354" t="str">
        <v>Check every other hole</v>
      </c>
      <c r="BT354" t="str">
        <v>Check Go over full length of slot.</v>
      </c>
      <c r="BU354" t="str">
        <v>Check Near Closed End</v>
      </c>
      <c r="BV354" t="str">
        <v>Check per Print View, Away from Rod Slot</v>
      </c>
      <c r="BW354" t="str">
        <v>Check to Balloon 30 Go Pin</v>
      </c>
      <c r="BX354" t="str">
        <v>Check with .2705 SET Pin Inside Part</v>
      </c>
      <c r="BY354" t="str">
        <v>Check with Hex Up</v>
      </c>
      <c r="BZ354" t="str">
        <v>CMM Blank</v>
      </c>
      <c r="CA354" t="str">
        <v>Confirm Full Radius</v>
      </c>
      <c r="CB354" t="str">
        <v>Constrained in fixture</v>
      </c>
      <c r="CC354" t="str">
        <v>Constrained with Ring</v>
      </c>
      <c r="CD354" t="str">
        <v>Constrained, See Image</v>
      </c>
      <c r="CE354" t="str">
        <v>Dim. "A"</v>
      </c>
      <c r="CF354" t="str">
        <v>Dim. "B"</v>
      </c>
      <c r="CG354" t="str">
        <v>Dim. "C"</v>
      </c>
      <c r="CH354" t="str">
        <v>Dim. "D", Whirl Blank</v>
      </c>
      <c r="CI354" t="str">
        <v>Dim. "G"</v>
      </c>
      <c r="CJ354" t="str">
        <v>Dim. E, Blank Turn Maj. &amp;  Mill Flt</v>
      </c>
      <c r="CK354" t="str">
        <v>Dim. E, Blank Turn Maj.&amp;  Mill Flt</v>
      </c>
      <c r="CL354" t="str">
        <v>Dim. H, Whirl Blank</v>
      </c>
      <c r="CM354" t="str">
        <v>Dim. J, 'Blank Turn Maj. &amp; Whirl Blank</v>
      </c>
      <c r="CN354" t="str">
        <v>Disk Drop Indicator Tip</v>
      </c>
      <c r="CO354" t="str">
        <v>DWG 100448-15, Balloon F_1</v>
      </c>
      <c r="CP354" t="str">
        <v>DWG 100448-15, OL02571</v>
      </c>
      <c r="CQ354" t="str">
        <v>DWG 100448-41</v>
      </c>
      <c r="CR354" t="str">
        <v>DWG 9890040, (10E),Section Part, OL01139</v>
      </c>
      <c r="CS354" t="str">
        <v>DWG 9890040, (10E),Section, OL01139</v>
      </c>
      <c r="CT354" t="str">
        <v>DWG 9890040, (11E)</v>
      </c>
      <c r="CU354" t="str">
        <v>DWG 9890040, (11E), Pins with Flats</v>
      </c>
      <c r="CV354" t="str">
        <v>DWG 9890040, (12E),  Pass=.002 or less</v>
      </c>
      <c r="CW354" t="str">
        <v>DWG 9890040, (12E), See Image</v>
      </c>
      <c r="CX354" t="str">
        <v>DWG 9890040, (1E), OL01431</v>
      </c>
      <c r="CY354" t="str">
        <v>DWG 9890040, (1E), OL01432</v>
      </c>
      <c r="CZ354" t="str">
        <v>DWG 9890040, (2E), OL01432</v>
      </c>
      <c r="DA354" t="str">
        <v>DWG 9890040, (3E)</v>
      </c>
      <c r="DB354" t="str">
        <v>DWG 9890040, (4E)</v>
      </c>
      <c r="DC354" t="str">
        <v>DWG 9890040, (5E), OL02336</v>
      </c>
      <c r="DD354" t="str">
        <v>DWG 9890040, (6E)</v>
      </c>
      <c r="DE354" t="str">
        <v>DWG 9890040, (7E)</v>
      </c>
      <c r="DF354" t="str">
        <v>DWG 9890040, (8E), OL01433</v>
      </c>
      <c r="DG354" t="str">
        <v>DWG 9890040, (8E), OL01433, Section</v>
      </c>
      <c r="DH354" t="str">
        <v>DWG 9890040, (9E), Close to Rod Slot</v>
      </c>
      <c r="DI354" t="str">
        <v>DWG 9890040, (9E),Close to Rod Slot</v>
      </c>
      <c r="DJ354" t="str">
        <v>DWG FRM0105 PAGE 2</v>
      </c>
      <c r="DK354" t="str">
        <v>DWG# 100448-41</v>
      </c>
      <c r="DL354" t="str">
        <v>DWG# 100448-44</v>
      </c>
      <c r="DM354" t="str">
        <v>DWG# 9890003  (1), Section OL00436/A</v>
      </c>
      <c r="DN354" t="str">
        <v>DWG# 9890003 (3), Ring Gauge Constrained</v>
      </c>
      <c r="DO354" t="str">
        <v>DWG# 9890003 (4), Section</v>
      </c>
      <c r="DP354" t="str">
        <v>DWG#100448-26, Balloon 1K, OL02350</v>
      </c>
      <c r="DQ354" t="str">
        <v>DWG#100448-26, Balloon 2K, OL02350</v>
      </c>
      <c r="DR354" t="str">
        <v>DWG#100448-26, Balloon 3K, OL02363</v>
      </c>
      <c r="DS354" t="str">
        <v>DWG#100448-26, Balloon 4K</v>
      </c>
      <c r="DT354" t="str">
        <v>DWG#100448-26, Balloon 5K, Section</v>
      </c>
      <c r="DU354" t="str">
        <v>DWG#100448-26, Balloon 6K</v>
      </c>
      <c r="DV354" t="str">
        <v>DWG#100448-26, Balloon 7K, Section</v>
      </c>
      <c r="DW354" t="str">
        <v>DWG#100448-26, Mfg. Tol.</v>
      </c>
      <c r="DX354" t="str">
        <v>DWG#9890003 (2) Ring Gauge Constrained</v>
      </c>
      <c r="DY354" t="str">
        <v>DWG#9890044</v>
      </c>
      <c r="DZ354" t="str">
        <v>DWG#9890044 .1985 to .2005=Pass</v>
      </c>
      <c r="EA354" t="str">
        <v>DWG#9890044 Overlay OL02441</v>
      </c>
      <c r="EB354" t="str">
        <v>DWG#9890044, OL02441</v>
      </c>
      <c r="EC354" t="str">
        <v>DWG#FRM0105</v>
      </c>
      <c r="ED354" t="str">
        <v>EXT.</v>
      </c>
      <c r="EE354" t="str">
        <v>EXT. Section, OL02460</v>
      </c>
      <c r="EF354" t="str">
        <v>EXT., OL04223</v>
      </c>
      <c r="EG354" t="str">
        <v>Flat Drop Indicator Tip</v>
      </c>
      <c r="EH354" t="str">
        <v>Full Go Pin, No Light, at Radius</v>
      </c>
      <c r="EI354" t="str">
        <v>Function Check</v>
      </c>
      <c r="EJ354" t="str">
        <v>GO Function Gauge</v>
      </c>
      <c r="EK354" t="str">
        <v>Go Gauge for Balloon 1 &amp; 4</v>
      </c>
      <c r="EL354" t="str">
        <v>Go Pin must pass through</v>
      </c>
      <c r="EM354" t="str">
        <v>Greater than .005 = Fail, Section</v>
      </c>
      <c r="EN354" t="str">
        <v>Greater than .025 out of center = Fail</v>
      </c>
      <c r="EO354" t="str">
        <v>Greater than 2.6 = Pass</v>
      </c>
      <c r="EP354" t="str">
        <v>Green = Pass, Red = Fail</v>
      </c>
      <c r="EQ354" t="str">
        <v>Hex Depth</v>
      </c>
      <c r="ER354" t="str">
        <v>Hex Minor</v>
      </c>
      <c r="ES354" t="str">
        <v>Hole Dia.</v>
      </c>
      <c r="ET354" t="str">
        <v>Hook or Disk Tip</v>
      </c>
      <c r="EU354" t="str">
        <v>ID Sphere Finish</v>
      </c>
      <c r="EV354" t="str">
        <v>ID/OD Both Sides, Diff. .002 or less = Pass</v>
      </c>
      <c r="EW354" t="str">
        <v>If Looks Big, Section</v>
      </c>
      <c r="EX354" t="str">
        <v>If Looks Small, Section</v>
      </c>
      <c r="EY354" t="str">
        <v>Insp. Close to Break Away, Mfg.Tol.</v>
      </c>
      <c r="EZ354" t="str">
        <v>INT.</v>
      </c>
      <c r="FA354" t="str">
        <v>INT. Section, OL02460</v>
      </c>
      <c r="FB354" t="str">
        <v>INT., OL04223</v>
      </c>
      <c r="FC354" t="str">
        <v>Intersect. of 7.7 &amp; R0.10</v>
      </c>
      <c r="FD354" t="str">
        <v>Intersect. of 8.79 and R.25 MAX</v>
      </c>
      <c r="FE354" t="str">
        <v>Keep Ind. Tip away from corner</v>
      </c>
      <c r="FF354" t="str">
        <v>L31</v>
      </c>
      <c r="FG354" t="str">
        <v>Laser Mark</v>
      </c>
      <c r="FH354" t="str">
        <v>LASER PER NOTE 4</v>
      </c>
      <c r="FI354" t="str">
        <v>LASER PER NOTE 4, Final Check 1 only</v>
      </c>
      <c r="FJ354" t="str">
        <v>Less than .002 out of center = Pass</v>
      </c>
      <c r="FK354" t="str">
        <v>Less than 2.75 = Pass, Section</v>
      </c>
      <c r="FL354" t="str">
        <v>List as pin. Not Calibrated</v>
      </c>
      <c r="FM354" t="str">
        <v>M9 X 1.25 BUTT See Comment Image</v>
      </c>
      <c r="FN354" t="str">
        <v>Manual Section</v>
      </c>
      <c r="FO354" t="str">
        <v>Max Deep .241 NO-GO =.42</v>
      </c>
      <c r="FP354" t="str">
        <v>MAX Depth of (Note 7) .241 NO-GO Pin</v>
      </c>
      <c r="FQ354" t="str">
        <v>Measure from Blue Line, See Image</v>
      </c>
      <c r="FR354" t="str">
        <v>Measure Width of Blue Area, See Image</v>
      </c>
      <c r="FS354" t="str">
        <v>Mfg. Tol</v>
      </c>
      <c r="FT354" t="str">
        <v>Mfg. Tol, See Image</v>
      </c>
      <c r="FU354" t="str">
        <v>Mfg. Tol.</v>
      </c>
      <c r="FV354" t="str">
        <v>Mfg. Tol. "A"</v>
      </c>
      <c r="FW354" t="str">
        <v>Mfg. Tol. (Zero on Gauge Full Dia. Lead)</v>
      </c>
      <c r="FX354" t="str">
        <v>Mfg. Tol. Balloon 11, See Image</v>
      </c>
      <c r="FY354" t="str">
        <v>Mfg. Tol. Balloon 4</v>
      </c>
      <c r="FZ354" t="str">
        <v>Mfg. Tol. Balloon 7</v>
      </c>
      <c r="GA354" t="str">
        <v xml:space="preserve">Mfg. Tol. C-Bore Face (Ballo 28) </v>
      </c>
      <c r="GB354" t="str">
        <v>Mfg. Tol. Section</v>
      </c>
      <c r="GC354" t="str">
        <v>Mfg. Tol. See Image</v>
      </c>
      <c r="GD354" t="str">
        <v>Mfg. Tol., 3 Places, Record MAX</v>
      </c>
      <c r="GE354" t="str">
        <v>Mfg. Tol., Balloon 11</v>
      </c>
      <c r="GF354" t="str">
        <v>Mfg. Tol., Balloon 7</v>
      </c>
      <c r="GG354" t="str">
        <v>Mfg. Tol., Blank</v>
      </c>
      <c r="GH354" t="str">
        <v>Mfg. Tol., Blank, Balloon 12</v>
      </c>
      <c r="GI354" t="str">
        <v>Mfg. Tol., Blend to SØ.320</v>
      </c>
      <c r="GJ354" t="str">
        <v>Mfg. Tol., Calculation</v>
      </c>
      <c r="GK354" t="str">
        <v>Mfg. Tol., For Mill Fixture</v>
      </c>
      <c r="GL354" t="str">
        <v>Mfg. Tol., L32</v>
      </c>
      <c r="GM354" t="str">
        <v>Mfg. Tol., L33</v>
      </c>
      <c r="GN354" t="str">
        <v>Mfg. Tol., No Tool Marks</v>
      </c>
      <c r="GO354" t="str">
        <v>Mfg. Tol., OL03361</v>
      </c>
      <c r="GP354" t="str">
        <v>Mfg. Tol., Record off center value</v>
      </c>
      <c r="GQ354" t="str">
        <v>Mfg. Tol., Same 3 Places, Record MIN</v>
      </c>
      <c r="GR354" t="str">
        <v>Mfg. Tol., Section</v>
      </c>
      <c r="GS354" t="str">
        <v>Mfg. Tol., Section B-B</v>
      </c>
      <c r="GT354" t="str">
        <v>Mfg. Tol., Section, OL03361</v>
      </c>
      <c r="GU354" t="str">
        <v>Mfg. Tol., Section, Per Note 2</v>
      </c>
      <c r="GV354" t="str">
        <v>Mfg. Tol., See Image</v>
      </c>
      <c r="GW354" t="str">
        <v>Mfg. Tol., See Image, Bore in Blue</v>
      </c>
      <c r="GX354" t="str">
        <v>Mfg. Tol., See Image, Hook Tip</v>
      </c>
      <c r="GY354" t="str">
        <v>Mfg. Tol., Sharp Okay No Burr</v>
      </c>
      <c r="GZ354" t="str">
        <v>Mfg. Tol., Threadless Blank</v>
      </c>
      <c r="HA354" t="str">
        <v>Mfg.Tol.</v>
      </c>
      <c r="HB354" t="str">
        <v>Mgf. To., T.S.C.</v>
      </c>
      <c r="HC354" t="str">
        <v>Milled Feature</v>
      </c>
      <c r="HD354" t="str">
        <v>Milled Feature, OL04045</v>
      </c>
      <c r="HE354" t="str">
        <v>More than .0005 out of center = Fail</v>
      </c>
      <c r="HF354" t="str">
        <v>Must Pass Through</v>
      </c>
      <c r="HG354" t="str">
        <v>Must pass through gauge</v>
      </c>
      <c r="HH354" t="str">
        <v>Must Pass Through Go Gauge</v>
      </c>
      <c r="HI354" t="str">
        <v>Must Pass, See Image.</v>
      </c>
      <c r="HJ354" t="str">
        <v>NA</v>
      </c>
      <c r="HK354" t="str">
        <v>Narrow Area</v>
      </c>
      <c r="HL354" t="str">
        <v>Near Balloon 21</v>
      </c>
      <c r="HM354" t="str">
        <v>Near Datum B</v>
      </c>
      <c r="HN354" t="str">
        <v>Neck Dia.</v>
      </c>
      <c r="HO354" t="str">
        <v>Neck to Head Rad.</v>
      </c>
      <c r="HP354" t="str">
        <v>No Copper Deposits Allowed</v>
      </c>
      <c r="HQ354" t="str">
        <v>No Section</v>
      </c>
      <c r="HR354" t="str">
        <v>No Section, .01 to .014 = Pass</v>
      </c>
      <c r="HS354" t="str">
        <v>No Section, Rotate Part</v>
      </c>
      <c r="HT354" t="str">
        <v>No Section, See Image</v>
      </c>
      <c r="HU354" t="str">
        <v>No Slot, Section B-B</v>
      </c>
      <c r="HV354" t="str">
        <v>No visual step = Pass</v>
      </c>
      <c r="HW354" t="str">
        <v>Not to exceed .95 Deep</v>
      </c>
      <c r="HX354" t="str">
        <v>Note 1</v>
      </c>
      <c r="HY354" t="str">
        <v>OL00333/A</v>
      </c>
      <c r="HZ354" t="str">
        <v>OL00519</v>
      </c>
      <c r="IA354" t="str">
        <v>OL00520</v>
      </c>
      <c r="IB354" t="str">
        <v>OL00529</v>
      </c>
      <c r="IC354" t="str">
        <v>OL00542</v>
      </c>
      <c r="ID354" t="str">
        <v>OL00724</v>
      </c>
      <c r="IE354" t="str">
        <v>OL01250</v>
      </c>
      <c r="IF354" t="str">
        <v>OL01869, Threadless Blank</v>
      </c>
      <c r="IG354" t="str">
        <v>OL01870, Section</v>
      </c>
      <c r="IH354" t="str">
        <v>OL02255</v>
      </c>
      <c r="II354" t="str">
        <v>OL02255, Mfg. Tol.</v>
      </c>
      <c r="IJ354" t="str">
        <v>OL02302</v>
      </c>
      <c r="IK354" t="str">
        <v xml:space="preserve">OL02318  needed per image instructions </v>
      </c>
      <c r="IL354" t="str">
        <v>OL02556</v>
      </c>
      <c r="IM354" t="str">
        <v>OL02557</v>
      </c>
      <c r="IN354" t="str">
        <v>OL02567</v>
      </c>
      <c r="IO354" t="str">
        <v>OL02653</v>
      </c>
      <c r="IP354" t="str">
        <v>OL02718</v>
      </c>
      <c r="IQ354" t="str">
        <v>OL02841</v>
      </c>
      <c r="IR354" t="str">
        <v>OL02842</v>
      </c>
      <c r="IS354" t="str">
        <v>OL02844</v>
      </c>
      <c r="IT354" t="str">
        <v>OL02871</v>
      </c>
      <c r="IU354" t="str">
        <v>OL02887</v>
      </c>
      <c r="IV354" t="str">
        <v>OL03500</v>
      </c>
      <c r="IW354" t="str">
        <v>OL03766</v>
      </c>
      <c r="IX354" t="str">
        <v>OL03868</v>
      </c>
      <c r="IY354" t="str">
        <v>OL03869</v>
      </c>
      <c r="IZ354" t="str">
        <v>OL03870</v>
      </c>
      <c r="JA354" t="str">
        <v>OL03873, DWG# 100448-44</v>
      </c>
      <c r="JB354" t="str">
        <v>OL03949</v>
      </c>
      <c r="JC354" t="str">
        <v xml:space="preserve">OL04043, Section </v>
      </c>
      <c r="JD354" t="str">
        <v xml:space="preserve">OL04044, Section </v>
      </c>
      <c r="JE354" t="str">
        <v>OL04045</v>
      </c>
      <c r="JF354" t="str">
        <v>OL04045, Milled Feature</v>
      </c>
      <c r="JG354" t="str">
        <v>OL04063</v>
      </c>
      <c r="JH354" t="str">
        <v>OL04064</v>
      </c>
      <c r="JI354" t="str">
        <v>OL04065</v>
      </c>
      <c r="JJ354" t="str">
        <v>OL04181</v>
      </c>
      <c r="JK354" t="str">
        <v>OL04218</v>
      </c>
      <c r="JL354" t="str">
        <v>OL04224, See Image</v>
      </c>
      <c r="JM354" t="str">
        <v>OL04374</v>
      </c>
      <c r="JN354" t="str">
        <v>OL04375, Section M-M</v>
      </c>
      <c r="JO354" t="str">
        <v>OL04376, Section M-M</v>
      </c>
      <c r="JP354" t="str">
        <v>OL04443</v>
      </c>
      <c r="JQ354" t="str">
        <v>OL04444</v>
      </c>
      <c r="JR354" t="str">
        <v>OL05000</v>
      </c>
      <c r="JS354" t="str">
        <v>One side of slot</v>
      </c>
      <c r="JT354" t="str">
        <v>Other side of slot</v>
      </c>
      <c r="JU354" t="str">
        <v>Out of center more than .002 = Fail</v>
      </c>
      <c r="JV354" t="str">
        <v>Out of center more than.002 = Fail</v>
      </c>
      <c r="JW354" t="str">
        <v>Overlay OL02713</v>
      </c>
      <c r="JX354" t="str">
        <v>Overlay OL02714</v>
      </c>
      <c r="JY354" t="str">
        <v>Overlay OL02718</v>
      </c>
      <c r="JZ354" t="str">
        <v>Overlay OL03831, Mfg. Tol.</v>
      </c>
      <c r="KA354" t="str">
        <v>Part Without Slots</v>
      </c>
      <c r="KB354" t="str">
        <v>Part Without Slots, See Image</v>
      </c>
      <c r="KC354" t="str">
        <v xml:space="preserve">Pass = .0254 or Less </v>
      </c>
      <c r="KD354" t="str">
        <v>PD MIN = 4.361, PD MAX = 4.456</v>
      </c>
      <c r="KE354" t="str">
        <v>Per Balloon 2 Note</v>
      </c>
      <c r="KF354" t="str">
        <v>Per drawing note(s) 8.</v>
      </c>
      <c r="KG354" t="str">
        <v>Point or Sphere Tip</v>
      </c>
      <c r="KH354" t="str">
        <v>Point Tip</v>
      </c>
      <c r="KI354" t="str">
        <v>R.9 to R1.1 = Pass, See Image</v>
      </c>
      <c r="KJ354" t="str">
        <v>Ram Construction</v>
      </c>
      <c r="KK354" t="str">
        <v>Record Same Pass / Fail All Balloons</v>
      </c>
      <c r="KL354" t="str">
        <v>Ref. Balloon 1</v>
      </c>
      <c r="KM354" t="str">
        <v>Ref. Balloon 12</v>
      </c>
      <c r="KN354" t="str">
        <v>Ref. Balloon 13, 100% AQL</v>
      </c>
      <c r="KO354" t="str">
        <v>Ref. Balloon 2</v>
      </c>
      <c r="KP354" t="str">
        <v>Ref. Balloon 21, 100% AQL</v>
      </c>
      <c r="KQ354" t="str">
        <v>Ref. Balloon 4</v>
      </c>
      <c r="KR354" t="str">
        <v>Ref. Balloon 7</v>
      </c>
      <c r="KS354" t="str">
        <v>Ref. Balloon 8</v>
      </c>
      <c r="KT354" t="str">
        <v>Relieved Pin Gauges 09236 &amp; 09235</v>
      </c>
      <c r="KU354" t="str">
        <v>Rotate Part</v>
      </c>
      <c r="KV354" t="str">
        <v>Rotate Part, See Image</v>
      </c>
      <c r="KW354" t="str">
        <v>Same as Root Radius</v>
      </c>
      <c r="KX354" t="str">
        <v>Section</v>
      </c>
      <c r="KY354" t="str">
        <v>Section B-B</v>
      </c>
      <c r="KZ354" t="str">
        <v>Section B-B, Distance Between Grooves</v>
      </c>
      <c r="LA354" t="str">
        <v>Section C-C</v>
      </c>
      <c r="LB354" t="str">
        <v>Section Part</v>
      </c>
      <c r="LC354" t="str">
        <v>Section Part, Measured from Opposite Face</v>
      </c>
      <c r="LD354" t="str">
        <v>Section, Broachless Blank</v>
      </c>
      <c r="LE354" t="str">
        <v>Section, EXT. Sphere Location.</v>
      </c>
      <c r="LF354" t="str">
        <v>Section, Hex Cham. Ang.</v>
      </c>
      <c r="LG354" t="str">
        <v>Section, Hex Fillet Rad.</v>
      </c>
      <c r="LH354" t="str">
        <v>Section, INT. Feature</v>
      </c>
      <c r="LI354" t="str">
        <v>Section, INT. Sphere Location.</v>
      </c>
      <c r="LJ354" t="str">
        <v>Section, Mfg. Tol.</v>
      </c>
      <c r="LK354" t="str">
        <v>Section, Mfg. Tol., See Image</v>
      </c>
      <c r="LL354" t="str">
        <v>Section, OL00486</v>
      </c>
      <c r="LM354" t="str">
        <v>Section, OL00542</v>
      </c>
      <c r="LN354" t="str">
        <v>Section, OL00543</v>
      </c>
      <c r="LO354" t="str">
        <v>Section, OL00544</v>
      </c>
      <c r="LP354" t="str">
        <v>Section, OL00545</v>
      </c>
      <c r="LQ354" t="str">
        <v>Section, OL00546</v>
      </c>
      <c r="LR354" t="str">
        <v>Section, OL00547</v>
      </c>
      <c r="LS354" t="str">
        <v>Section, OL00555</v>
      </c>
      <c r="LT354" t="str">
        <v>Section, OL00725</v>
      </c>
      <c r="LU354" t="str">
        <v>Section, OL01430</v>
      </c>
      <c r="LV354" t="str">
        <v>Section, OL01434</v>
      </c>
      <c r="LW354" t="str">
        <v>Section, OL01435</v>
      </c>
      <c r="LX354" t="str">
        <v>Section, OL01807</v>
      </c>
      <c r="LY354" t="str">
        <v>Section, OL01830</v>
      </c>
      <c r="LZ354" t="str">
        <v>Section, OL02351</v>
      </c>
      <c r="MA354" t="str">
        <v>Section, OL02519</v>
      </c>
      <c r="MB354" t="str">
        <v>Section, OL02520</v>
      </c>
      <c r="MC354" t="str">
        <v>Section, OL02522</v>
      </c>
      <c r="MD354" t="str">
        <v>Section, OL02540</v>
      </c>
      <c r="ME354" t="str">
        <v>Section, OL02541</v>
      </c>
      <c r="MF354" t="str">
        <v>Section, OL02552</v>
      </c>
      <c r="MG354" t="str">
        <v>Section, OL02553</v>
      </c>
      <c r="MH354" t="str">
        <v>Section, OL02554</v>
      </c>
      <c r="MI354" t="str">
        <v>Section, OL02555</v>
      </c>
      <c r="MJ354" t="str">
        <v>Section, OL02558</v>
      </c>
      <c r="MK354" t="str">
        <v>Section, OL02559</v>
      </c>
      <c r="ML354" t="str">
        <v>Section, OL02560</v>
      </c>
      <c r="MM354" t="str">
        <v>Section, OL02619</v>
      </c>
      <c r="MN354" t="str">
        <v>Section, OL02620</v>
      </c>
      <c r="MO354" t="str">
        <v>Section, OL02621</v>
      </c>
      <c r="MP354" t="str">
        <v>Section, OL02622</v>
      </c>
      <c r="MQ354" t="str">
        <v>Section, OL02623</v>
      </c>
      <c r="MR354" t="str">
        <v>Section, OL02624</v>
      </c>
      <c r="MS354" t="str">
        <v>Section, OL02652</v>
      </c>
      <c r="MT354" t="str">
        <v>Section, OL02680</v>
      </c>
      <c r="MU354" t="str">
        <v>Section, OL02793</v>
      </c>
      <c r="MV354" t="str">
        <v>Section, OL02823</v>
      </c>
      <c r="MW354" t="str">
        <v>Section, OL02843</v>
      </c>
      <c r="MX354" t="str">
        <v>Section, OL03026, Ext.</v>
      </c>
      <c r="MY354" t="str">
        <v>Section, OL03026, Int.</v>
      </c>
      <c r="MZ354" t="str">
        <v>Section, OL03570, DWG# 100448-41</v>
      </c>
      <c r="NA354" t="str">
        <v>Section, OL03781</v>
      </c>
      <c r="NB354" t="str">
        <v>Section, OL03911</v>
      </c>
      <c r="NC354" t="str">
        <v>Section, OL03912</v>
      </c>
      <c r="ND354" t="str">
        <v>Section, OL03928</v>
      </c>
      <c r="NE354" t="str">
        <v>Section, OL03929</v>
      </c>
      <c r="NF354" t="str">
        <v>Section, OL04030</v>
      </c>
      <c r="NG354" t="str">
        <v>Section, OL04037</v>
      </c>
      <c r="NH354" t="str">
        <v>Section, OL04038</v>
      </c>
      <c r="NI354" t="str">
        <v>Section, OL04046</v>
      </c>
      <c r="NJ354" t="str">
        <v>Section, OL04065</v>
      </c>
      <c r="NK354" t="str">
        <v>Section, OL04066</v>
      </c>
      <c r="NL354" t="str">
        <v>Section, OL04067</v>
      </c>
      <c r="NM354" t="str">
        <v>Section, OL04069</v>
      </c>
      <c r="NN354" t="str">
        <v>Section, OL04071</v>
      </c>
      <c r="NO354" t="str">
        <v>Section, OL04173</v>
      </c>
      <c r="NP354" t="str">
        <v>Section, OL04174</v>
      </c>
      <c r="NQ354" t="str">
        <v>Section, OL04214</v>
      </c>
      <c r="NR354" t="str">
        <v>Section, OL04215</v>
      </c>
      <c r="NS354" t="str">
        <v>Section, OL04216</v>
      </c>
      <c r="NT354" t="str">
        <v>Section, OL04217</v>
      </c>
      <c r="NU354" t="str">
        <v>Section, Overlay OL02716</v>
      </c>
      <c r="NV354" t="str">
        <v>Section, Overlay OL02717</v>
      </c>
      <c r="NW354" t="str">
        <v>Section, See Image</v>
      </c>
      <c r="NX354" t="str">
        <v>Section, See Image, DWG# 100448-41</v>
      </c>
      <c r="NY354" t="str">
        <v>Section, Without Sots</v>
      </c>
      <c r="NZ354" t="str">
        <v>See Comments Sheet</v>
      </c>
      <c r="OA354" t="str">
        <v>See Comments Sheet, OL02318</v>
      </c>
      <c r="OB354" t="str">
        <v>See Image</v>
      </c>
      <c r="OC354" t="str">
        <v>See Image, .005 or Less = Pass</v>
      </c>
      <c r="OD354" t="str">
        <v>See Image, Check Near Radius</v>
      </c>
      <c r="OE354" t="str">
        <v>See Image, Constrained</v>
      </c>
      <c r="OF354" t="str">
        <v>See Image, Distance Between Flats</v>
      </c>
      <c r="OG354" t="str">
        <v xml:space="preserve">See Image, Mfg. Tol, Section A-A </v>
      </c>
      <c r="OH354" t="str">
        <v>See image, Mfg. Tol.</v>
      </c>
      <c r="OI354" t="str">
        <v>See Image, Mic. Across Flats</v>
      </c>
      <c r="OJ354" t="str">
        <v>See Image, OL02850</v>
      </c>
      <c r="OK354" t="str">
        <v>See Image, OL02880</v>
      </c>
      <c r="OL354" t="str">
        <v>See Image, OL03926</v>
      </c>
      <c r="OM354" t="str">
        <v>See Image, OL03927</v>
      </c>
      <c r="ON354" t="str">
        <v>See Image, OL04003</v>
      </c>
      <c r="OO354" t="str">
        <v>'See Image, OL04342,  Best Fit Joe Block</v>
      </c>
      <c r="OP354" t="str">
        <v>See Image, OL04342,  Blank</v>
      </c>
      <c r="OQ354" t="str">
        <v>See Image, OL04342, Blank</v>
      </c>
      <c r="OR354" t="str">
        <v>See Image, OL04343, Blank</v>
      </c>
      <c r="OS354" t="str">
        <v>See Image, Pass = .002 or Less</v>
      </c>
      <c r="OT354" t="str">
        <v>See Image, Rcd. MAX</v>
      </c>
      <c r="OU354" t="str">
        <v>See Image, Rcd. MIN</v>
      </c>
      <c r="OV354" t="str">
        <v>See Image, Section</v>
      </c>
      <c r="OW354" t="str">
        <v>See Image, Section A-A</v>
      </c>
      <c r="OX354" t="str">
        <v>See Image, Section B-B</v>
      </c>
      <c r="OY354" t="str">
        <v>See Image, Section B-B, TSC</v>
      </c>
      <c r="OZ354" t="str">
        <v>See Image, Shank Drawing # 18000-XX-XX A</v>
      </c>
      <c r="PA354" t="str">
        <v>Sequencial Laser 01, 120 Per Print</v>
      </c>
      <c r="PB354" t="str">
        <v>Set to .202, Zero on Thread Lead</v>
      </c>
      <c r="PC354" t="str">
        <v>Sharp OK, No Burr</v>
      </c>
      <c r="PD354" t="str">
        <v>Sharp OK, No Raised Edge, See Image</v>
      </c>
      <c r="PE354" t="str">
        <v>Sharp OK, No Raised Edges</v>
      </c>
      <c r="PF354" t="str">
        <v>Sharp okay no raised edge</v>
      </c>
      <c r="PG354" t="str">
        <v>Sharp Okay, No Burr</v>
      </c>
      <c r="PH354" t="str">
        <v>Sharp Okay, No Raised Edge</v>
      </c>
      <c r="PI354" t="str">
        <v>Sharp Okay, No Raised Edges,</v>
      </c>
      <c r="PJ354" t="str">
        <v>Sharp Okay, See Image</v>
      </c>
      <c r="PK354" t="str">
        <v xml:space="preserve">Start of Radius @ .195 </v>
      </c>
      <c r="PL354" t="str">
        <v xml:space="preserve">Start of Radius @ .21 </v>
      </c>
      <c r="PM354" t="str">
        <v xml:space="preserve">T.S.C. </v>
      </c>
      <c r="PN354" t="str">
        <v>Tangent Point</v>
      </c>
      <c r="PO354" t="str">
        <v>Tangent point of R.50</v>
      </c>
      <c r="PP354" t="str">
        <v>Taper Check, Mfg.Tol.</v>
      </c>
      <c r="PQ354" t="str">
        <v>Taper Check, Mfg.Tol., See Image</v>
      </c>
      <c r="PR354" t="str">
        <v>Thrd. Minor Ø</v>
      </c>
      <c r="PS354" t="str">
        <v>Thrd. Relief Ø</v>
      </c>
      <c r="PT354" t="str">
        <v>Threadless Blank</v>
      </c>
      <c r="PU354" t="str">
        <v>Threadless Blank, From Major Ø</v>
      </c>
      <c r="PV354" t="str">
        <v>Threadless Blank, Mfg. Tol.</v>
      </c>
      <c r="PW354" t="str">
        <v>Threadless Blank, Thrd. to Neck Rad.</v>
      </c>
      <c r="PX354" t="str">
        <v>Thredless Blank</v>
      </c>
      <c r="PY354" t="str">
        <v>To center of R.005</v>
      </c>
      <c r="PZ354" t="str">
        <v>Torx Min. Dia.</v>
      </c>
      <c r="QA354" t="str">
        <v>Turn Ø Free of Mill Marks</v>
      </c>
      <c r="QB354" t="str">
        <v>Use (Full) GO Hex</v>
      </c>
      <c r="QC354" t="str">
        <v>Use Balloon 1 FULL Gauge</v>
      </c>
      <c r="QD354" t="str">
        <v>Use Balloon 9 FULL GO</v>
      </c>
      <c r="QE354" t="str">
        <v>Use Best Fit Pin</v>
      </c>
      <c r="QF354" t="str">
        <v>Use Disk Tip</v>
      </c>
      <c r="QG354" t="str">
        <v>Use flat bottomed indicator tip.</v>
      </c>
      <c r="QH354" t="str">
        <v xml:space="preserve">Use Full .093 Go Hex </v>
      </c>
      <c r="QI354" t="str">
        <v xml:space="preserve">Use Full .0930 Go Hex </v>
      </c>
      <c r="QJ354" t="str">
        <v>Use Full .1235 Go Hex</v>
      </c>
      <c r="QK354" t="str">
        <v>Use Gauge K2-98-8019-04, See Image</v>
      </c>
      <c r="QL354" t="str">
        <v>Use large flat indicator tip</v>
      </c>
      <c r="QM354" t="str">
        <v>Use Pins.3330/.3350, See Image MAX NO-GO</v>
      </c>
      <c r="QN354" t="str">
        <v>Use Pointed Drop Indicator Tip</v>
      </c>
      <c r="QO354" t="str">
        <v>V-Block</v>
      </c>
      <c r="QP354" t="str">
        <v>V-Block,  AMB for 13</v>
      </c>
      <c r="QQ354" t="str">
        <v>V-Block,  Hex Cham. Dia.</v>
      </c>
      <c r="QR354" t="str">
        <v>V-Block, Hex Depth</v>
      </c>
      <c r="QS354" t="str">
        <v>VBU Gauge</v>
      </c>
      <c r="QT354" t="str">
        <v>Visibally smaller than HEX=Pass</v>
      </c>
      <c r="QU354" t="str">
        <v>Visual Per Drawing</v>
      </c>
      <c r="QV354" t="str">
        <v>Whirl Blank</v>
      </c>
      <c r="QW354" t="str">
        <v xml:space="preserve">Whirl Blank </v>
      </c>
      <c r="QX354" t="str">
        <v>Whirl Blank, Neck Rad. End to Head CL</v>
      </c>
      <c r="QY354" t="str">
        <v>Whirl Blank, Nose Start Dia.</v>
      </c>
      <c r="QZ354" t="str">
        <v>Whirl Blank, Nose Start Dist.</v>
      </c>
      <c r="RA354" t="str">
        <v>Whirl Blank, Thrd. Minor</v>
      </c>
      <c r="RB354" t="str">
        <v>Whirl Blank, Thrd. Pullout Dia.</v>
      </c>
      <c r="RC354" t="str">
        <v>Whole Part, Removal is at Assy. Level</v>
      </c>
      <c r="RD354" t="str">
        <v>Wide Area</v>
      </c>
      <c r="RE354" t="str">
        <v>Zero on End of Go Gauge</v>
      </c>
    </row>
    <row r="355" spans="1:473">
      <c r="A355" t="s">
        <v>982</v>
      </c>
      <c r="C355" t="str" cm="1">
        <f t="array" ref="C355:RE355">TRANSPOSE(_xlfn._xlws.SORT(_xlfn._xlws.FILTER($A$2:$A$600,ISNUMBER(SEARCH('PartLib Table'!M372,$A$2:$A$600)),"not found")))</f>
        <v xml:space="preserve"> 'C', Whirl Blank</v>
      </c>
      <c r="D355" t="str">
        <v xml:space="preserve"> See Image, Constrained</v>
      </c>
      <c r="E355" t="str">
        <v>(.04 to .12 range = Pass)</v>
      </c>
      <c r="F355" t="str">
        <v>(.042 FULL) Go Pin Seat Fully</v>
      </c>
      <c r="G355" t="str">
        <v>(B), Mfg. Tol.</v>
      </c>
      <c r="H355" t="str">
        <v>(B), O.A.L.</v>
      </c>
      <c r="I355" t="str">
        <v>.001 or less =Pass</v>
      </c>
      <c r="J355" t="str">
        <v>.001 or less out of center = Pass</v>
      </c>
      <c r="K355" t="str">
        <v>.002 or Less = Pass</v>
      </c>
      <c r="L355" t="str">
        <v>.002 or Less out of center = Pass</v>
      </c>
      <c r="M355" t="str">
        <v>.005 to .015 = Pass</v>
      </c>
      <c r="N355" t="str">
        <v>.0125 Mean, Section</v>
      </c>
      <c r="O355" t="str">
        <v>.025 or Less in X &amp; Y=Pass</v>
      </c>
      <c r="P355" t="str">
        <v>.038 Mean</v>
      </c>
      <c r="Q355" t="str">
        <v>.063 MM = .0024 IN, See Image</v>
      </c>
      <c r="R355" t="str">
        <v>.063MM = .0024"</v>
      </c>
      <c r="S355" t="str">
        <v>.243 NO-GO, Unconstrained, Must Not Start</v>
      </c>
      <c r="T355" t="str">
        <v>@ Back Face &amp; ID, No Raised Edge</v>
      </c>
      <c r="U355" t="str">
        <v>@ Back Face &amp; OD, No Raised Edge</v>
      </c>
      <c r="V355" t="str">
        <v>@ ID &amp; FACE</v>
      </c>
      <c r="W355" t="str">
        <v>@ OD &amp; BACK FACE</v>
      </c>
      <c r="X355" t="str">
        <v>@ OD &amp; FACE</v>
      </c>
      <c r="Y355" t="str">
        <v>Across from slot</v>
      </c>
      <c r="Z355" t="str">
        <v>All Edge Breaks</v>
      </c>
      <c r="AA355" t="str">
        <v>Attached to bar stock</v>
      </c>
      <c r="AB355" t="str">
        <v xml:space="preserve">Back Turn Fillet Rad. </v>
      </c>
      <c r="AC355" t="str">
        <v>Balloon 1 (DWG FRM0105 Page 2, NV-27)</v>
      </c>
      <c r="AD355" t="str">
        <v>Balloon 1 (DWG FRM0105, NV-30)</v>
      </c>
      <c r="AE355" t="str">
        <v>Balloon 1 (P# 9890002-20) OL00429/A</v>
      </c>
      <c r="AF355" t="str">
        <v>Balloon 1, DWG#FRM0105</v>
      </c>
      <c r="AG355" t="str">
        <v>Balloon 11, See Image</v>
      </c>
      <c r="AH355" t="str">
        <v xml:space="preserve">Balloon 2 (DWG FRM0105 Page 2, NV-27) </v>
      </c>
      <c r="AI355" t="str">
        <v>Balloon 2 (DWG FRM0105, NV-30)</v>
      </c>
      <c r="AJ355" t="str">
        <v>Balloon 2 (P# 9890002-20)</v>
      </c>
      <c r="AK355" t="str">
        <v>Balloon 2, DWG#FRM0105</v>
      </c>
      <c r="AL355" t="str">
        <v>Balloon 2, DWG#FRM0105, See Image</v>
      </c>
      <c r="AM355" t="str">
        <v>Balloon 3 (DWG FRM0105, NV-30 Minor)</v>
      </c>
      <c r="AN355" t="str">
        <v>Balloon 3 (DWG FRM0105, NV-30)</v>
      </c>
      <c r="AO355" t="str">
        <v>Balloon 3 (P# 9890002-20)</v>
      </c>
      <c r="AP355" t="str">
        <v>Balloon 4</v>
      </c>
      <c r="AQ355" t="str">
        <v>Balloon 4 (P# 9890002-20)</v>
      </c>
      <c r="AR355" t="str">
        <v>Below Middle Band</v>
      </c>
      <c r="AS355" t="str">
        <v>Best Fit Pin, .003 or Less =Pass</v>
      </c>
      <c r="AT355" t="str">
        <v>Blank</v>
      </c>
      <c r="AU355" t="str">
        <v>Blank Turn Maj.</v>
      </c>
      <c r="AV355" t="str">
        <v>Blank Turn Maj. Mill Flt., OL4172</v>
      </c>
      <c r="AW355" t="str">
        <v>Blank Without .010 Slots</v>
      </c>
      <c r="AX355" t="str">
        <v>Blank Without .010 Slots, Section</v>
      </c>
      <c r="AY355" t="str">
        <v>Blank without thread</v>
      </c>
      <c r="AZ355" t="str">
        <v xml:space="preserve">Blank, Center of V Grv. </v>
      </c>
      <c r="BA355" t="str">
        <v>Blank, Check R adjacent Balloon 17</v>
      </c>
      <c r="BB355" t="str">
        <v>Blank, EXT. Feature</v>
      </c>
      <c r="BC355" t="str">
        <v>Blank, See Image, OL04335</v>
      </c>
      <c r="BD355" t="str">
        <v>Blank, See Image, OL04336</v>
      </c>
      <c r="BE355" t="str">
        <v xml:space="preserve">Blank, Thrd. </v>
      </c>
      <c r="BF355" t="str">
        <v>Blank, Turn Tip</v>
      </c>
      <c r="BG355" t="str">
        <v>Blank, Without Thrd.</v>
      </c>
      <c r="BH355" t="str">
        <v>Blank, Without Thread</v>
      </c>
      <c r="BI355" t="str">
        <v xml:space="preserve">Blunt Start Blend to Minor </v>
      </c>
      <c r="BJ355" t="str">
        <v>Calc., Use Go HEX</v>
      </c>
      <c r="BK355" t="str">
        <v>Can't dig into OD</v>
      </c>
      <c r="BL355" t="str">
        <v>Carbide Gauge</v>
      </c>
      <c r="BM355" t="str">
        <v xml:space="preserve">Center of V Grv. </v>
      </c>
      <c r="BN355" t="str">
        <v>Centered Less than .03 = Pass</v>
      </c>
      <c r="BO355" t="str">
        <v>Centered within .0005 or Less = Pass</v>
      </c>
      <c r="BP355" t="str">
        <v>Centered within .001 or Less = Pass</v>
      </c>
      <c r="BQ355" t="str">
        <v>Centered within .0254 or Less = Pass</v>
      </c>
      <c r="BR355" t="str">
        <v>Check close to Rod Slot</v>
      </c>
      <c r="BS355" t="str">
        <v>Check every other hole</v>
      </c>
      <c r="BT355" t="str">
        <v>Check Go over full length of slot.</v>
      </c>
      <c r="BU355" t="str">
        <v>Check Near Closed End</v>
      </c>
      <c r="BV355" t="str">
        <v>Check per Print View, Away from Rod Slot</v>
      </c>
      <c r="BW355" t="str">
        <v>Check to Balloon 30 Go Pin</v>
      </c>
      <c r="BX355" t="str">
        <v>Check with .2705 SET Pin Inside Part</v>
      </c>
      <c r="BY355" t="str">
        <v>Check with Hex Up</v>
      </c>
      <c r="BZ355" t="str">
        <v>CMM Blank</v>
      </c>
      <c r="CA355" t="str">
        <v>Confirm Full Radius</v>
      </c>
      <c r="CB355" t="str">
        <v>Constrained in fixture</v>
      </c>
      <c r="CC355" t="str">
        <v>Constrained with Ring</v>
      </c>
      <c r="CD355" t="str">
        <v>Constrained, See Image</v>
      </c>
      <c r="CE355" t="str">
        <v>Dim. "A"</v>
      </c>
      <c r="CF355" t="str">
        <v>Dim. "B"</v>
      </c>
      <c r="CG355" t="str">
        <v>Dim. "C"</v>
      </c>
      <c r="CH355" t="str">
        <v>Dim. "D", Whirl Blank</v>
      </c>
      <c r="CI355" t="str">
        <v>Dim. "G"</v>
      </c>
      <c r="CJ355" t="str">
        <v>Dim. E, Blank Turn Maj. &amp;  Mill Flt</v>
      </c>
      <c r="CK355" t="str">
        <v>Dim. E, Blank Turn Maj.&amp;  Mill Flt</v>
      </c>
      <c r="CL355" t="str">
        <v>Dim. H, Whirl Blank</v>
      </c>
      <c r="CM355" t="str">
        <v>Dim. J, 'Blank Turn Maj. &amp; Whirl Blank</v>
      </c>
      <c r="CN355" t="str">
        <v>Disk Drop Indicator Tip</v>
      </c>
      <c r="CO355" t="str">
        <v>DWG 100448-15, Balloon F_1</v>
      </c>
      <c r="CP355" t="str">
        <v>DWG 100448-15, OL02571</v>
      </c>
      <c r="CQ355" t="str">
        <v>DWG 100448-41</v>
      </c>
      <c r="CR355" t="str">
        <v>DWG 9890040, (10E),Section Part, OL01139</v>
      </c>
      <c r="CS355" t="str">
        <v>DWG 9890040, (10E),Section, OL01139</v>
      </c>
      <c r="CT355" t="str">
        <v>DWG 9890040, (11E)</v>
      </c>
      <c r="CU355" t="str">
        <v>DWG 9890040, (11E), Pins with Flats</v>
      </c>
      <c r="CV355" t="str">
        <v>DWG 9890040, (12E),  Pass=.002 or less</v>
      </c>
      <c r="CW355" t="str">
        <v>DWG 9890040, (12E), See Image</v>
      </c>
      <c r="CX355" t="str">
        <v>DWG 9890040, (1E), OL01431</v>
      </c>
      <c r="CY355" t="str">
        <v>DWG 9890040, (1E), OL01432</v>
      </c>
      <c r="CZ355" t="str">
        <v>DWG 9890040, (2E), OL01432</v>
      </c>
      <c r="DA355" t="str">
        <v>DWG 9890040, (3E)</v>
      </c>
      <c r="DB355" t="str">
        <v>DWG 9890040, (4E)</v>
      </c>
      <c r="DC355" t="str">
        <v>DWG 9890040, (5E), OL02336</v>
      </c>
      <c r="DD355" t="str">
        <v>DWG 9890040, (6E)</v>
      </c>
      <c r="DE355" t="str">
        <v>DWG 9890040, (7E)</v>
      </c>
      <c r="DF355" t="str">
        <v>DWG 9890040, (8E), OL01433</v>
      </c>
      <c r="DG355" t="str">
        <v>DWG 9890040, (8E), OL01433, Section</v>
      </c>
      <c r="DH355" t="str">
        <v>DWG 9890040, (9E), Close to Rod Slot</v>
      </c>
      <c r="DI355" t="str">
        <v>DWG 9890040, (9E),Close to Rod Slot</v>
      </c>
      <c r="DJ355" t="str">
        <v>DWG FRM0105 PAGE 2</v>
      </c>
      <c r="DK355" t="str">
        <v>DWG# 100448-41</v>
      </c>
      <c r="DL355" t="str">
        <v>DWG# 100448-44</v>
      </c>
      <c r="DM355" t="str">
        <v>DWG# 9890003  (1), Section OL00436/A</v>
      </c>
      <c r="DN355" t="str">
        <v>DWG# 9890003 (3), Ring Gauge Constrained</v>
      </c>
      <c r="DO355" t="str">
        <v>DWG# 9890003 (4), Section</v>
      </c>
      <c r="DP355" t="str">
        <v>DWG#100448-26, Balloon 1K, OL02350</v>
      </c>
      <c r="DQ355" t="str">
        <v>DWG#100448-26, Balloon 2K, OL02350</v>
      </c>
      <c r="DR355" t="str">
        <v>DWG#100448-26, Balloon 3K, OL02363</v>
      </c>
      <c r="DS355" t="str">
        <v>DWG#100448-26, Balloon 4K</v>
      </c>
      <c r="DT355" t="str">
        <v>DWG#100448-26, Balloon 5K, Section</v>
      </c>
      <c r="DU355" t="str">
        <v>DWG#100448-26, Balloon 6K</v>
      </c>
      <c r="DV355" t="str">
        <v>DWG#100448-26, Balloon 7K, Section</v>
      </c>
      <c r="DW355" t="str">
        <v>DWG#100448-26, Mfg. Tol.</v>
      </c>
      <c r="DX355" t="str">
        <v>DWG#9890003 (2) Ring Gauge Constrained</v>
      </c>
      <c r="DY355" t="str">
        <v>DWG#9890044</v>
      </c>
      <c r="DZ355" t="str">
        <v>DWG#9890044 .1985 to .2005=Pass</v>
      </c>
      <c r="EA355" t="str">
        <v>DWG#9890044 Overlay OL02441</v>
      </c>
      <c r="EB355" t="str">
        <v>DWG#9890044, OL02441</v>
      </c>
      <c r="EC355" t="str">
        <v>DWG#FRM0105</v>
      </c>
      <c r="ED355" t="str">
        <v>EXT.</v>
      </c>
      <c r="EE355" t="str">
        <v>EXT. Section, OL02460</v>
      </c>
      <c r="EF355" t="str">
        <v>EXT., OL04223</v>
      </c>
      <c r="EG355" t="str">
        <v>Flat Drop Indicator Tip</v>
      </c>
      <c r="EH355" t="str">
        <v>Full Go Pin, No Light, at Radius</v>
      </c>
      <c r="EI355" t="str">
        <v>Function Check</v>
      </c>
      <c r="EJ355" t="str">
        <v>GO Function Gauge</v>
      </c>
      <c r="EK355" t="str">
        <v>Go Gauge for Balloon 1 &amp; 4</v>
      </c>
      <c r="EL355" t="str">
        <v>Go Pin must pass through</v>
      </c>
      <c r="EM355" t="str">
        <v>Greater than .005 = Fail, Section</v>
      </c>
      <c r="EN355" t="str">
        <v>Greater than .025 out of center = Fail</v>
      </c>
      <c r="EO355" t="str">
        <v>Greater than 2.6 = Pass</v>
      </c>
      <c r="EP355" t="str">
        <v>Green = Pass, Red = Fail</v>
      </c>
      <c r="EQ355" t="str">
        <v>Hex Depth</v>
      </c>
      <c r="ER355" t="str">
        <v>Hex Minor</v>
      </c>
      <c r="ES355" t="str">
        <v>Hole Dia.</v>
      </c>
      <c r="ET355" t="str">
        <v>Hook or Disk Tip</v>
      </c>
      <c r="EU355" t="str">
        <v>ID Sphere Finish</v>
      </c>
      <c r="EV355" t="str">
        <v>ID/OD Both Sides, Diff. .002 or less = Pass</v>
      </c>
      <c r="EW355" t="str">
        <v>If Looks Big, Section</v>
      </c>
      <c r="EX355" t="str">
        <v>If Looks Small, Section</v>
      </c>
      <c r="EY355" t="str">
        <v>Insp. Close to Break Away, Mfg.Tol.</v>
      </c>
      <c r="EZ355" t="str">
        <v>INT.</v>
      </c>
      <c r="FA355" t="str">
        <v>INT. Section, OL02460</v>
      </c>
      <c r="FB355" t="str">
        <v>INT., OL04223</v>
      </c>
      <c r="FC355" t="str">
        <v>Intersect. of 7.7 &amp; R0.10</v>
      </c>
      <c r="FD355" t="str">
        <v>Intersect. of 8.79 and R.25 MAX</v>
      </c>
      <c r="FE355" t="str">
        <v>Keep Ind. Tip away from corner</v>
      </c>
      <c r="FF355" t="str">
        <v>L31</v>
      </c>
      <c r="FG355" t="str">
        <v>Laser Mark</v>
      </c>
      <c r="FH355" t="str">
        <v>LASER PER NOTE 4</v>
      </c>
      <c r="FI355" t="str">
        <v>LASER PER NOTE 4, Final Check 1 only</v>
      </c>
      <c r="FJ355" t="str">
        <v>Less than .002 out of center = Pass</v>
      </c>
      <c r="FK355" t="str">
        <v>Less than 2.75 = Pass, Section</v>
      </c>
      <c r="FL355" t="str">
        <v>List as pin. Not Calibrated</v>
      </c>
      <c r="FM355" t="str">
        <v>M9 X 1.25 BUTT See Comment Image</v>
      </c>
      <c r="FN355" t="str">
        <v>Manual Section</v>
      </c>
      <c r="FO355" t="str">
        <v>Max Deep .241 NO-GO =.42</v>
      </c>
      <c r="FP355" t="str">
        <v>MAX Depth of (Note 7) .241 NO-GO Pin</v>
      </c>
      <c r="FQ355" t="str">
        <v>Measure from Blue Line, See Image</v>
      </c>
      <c r="FR355" t="str">
        <v>Measure Width of Blue Area, See Image</v>
      </c>
      <c r="FS355" t="str">
        <v>Mfg. Tol</v>
      </c>
      <c r="FT355" t="str">
        <v>Mfg. Tol, See Image</v>
      </c>
      <c r="FU355" t="str">
        <v>Mfg. Tol.</v>
      </c>
      <c r="FV355" t="str">
        <v>Mfg. Tol. "A"</v>
      </c>
      <c r="FW355" t="str">
        <v>Mfg. Tol. (Zero on Gauge Full Dia. Lead)</v>
      </c>
      <c r="FX355" t="str">
        <v>Mfg. Tol. Balloon 11, See Image</v>
      </c>
      <c r="FY355" t="str">
        <v>Mfg. Tol. Balloon 4</v>
      </c>
      <c r="FZ355" t="str">
        <v>Mfg. Tol. Balloon 7</v>
      </c>
      <c r="GA355" t="str">
        <v xml:space="preserve">Mfg. Tol. C-Bore Face (Ballo 28) </v>
      </c>
      <c r="GB355" t="str">
        <v>Mfg. Tol. Section</v>
      </c>
      <c r="GC355" t="str">
        <v>Mfg. Tol. See Image</v>
      </c>
      <c r="GD355" t="str">
        <v>Mfg. Tol., 3 Places, Record MAX</v>
      </c>
      <c r="GE355" t="str">
        <v>Mfg. Tol., Balloon 11</v>
      </c>
      <c r="GF355" t="str">
        <v>Mfg. Tol., Balloon 7</v>
      </c>
      <c r="GG355" t="str">
        <v>Mfg. Tol., Blank</v>
      </c>
      <c r="GH355" t="str">
        <v>Mfg. Tol., Blank, Balloon 12</v>
      </c>
      <c r="GI355" t="str">
        <v>Mfg. Tol., Blend to SØ.320</v>
      </c>
      <c r="GJ355" t="str">
        <v>Mfg. Tol., Calculation</v>
      </c>
      <c r="GK355" t="str">
        <v>Mfg. Tol., For Mill Fixture</v>
      </c>
      <c r="GL355" t="str">
        <v>Mfg. Tol., L32</v>
      </c>
      <c r="GM355" t="str">
        <v>Mfg. Tol., L33</v>
      </c>
      <c r="GN355" t="str">
        <v>Mfg. Tol., No Tool Marks</v>
      </c>
      <c r="GO355" t="str">
        <v>Mfg. Tol., OL03361</v>
      </c>
      <c r="GP355" t="str">
        <v>Mfg. Tol., Record off center value</v>
      </c>
      <c r="GQ355" t="str">
        <v>Mfg. Tol., Same 3 Places, Record MIN</v>
      </c>
      <c r="GR355" t="str">
        <v>Mfg. Tol., Section</v>
      </c>
      <c r="GS355" t="str">
        <v>Mfg. Tol., Section B-B</v>
      </c>
      <c r="GT355" t="str">
        <v>Mfg. Tol., Section, OL03361</v>
      </c>
      <c r="GU355" t="str">
        <v>Mfg. Tol., Section, Per Note 2</v>
      </c>
      <c r="GV355" t="str">
        <v>Mfg. Tol., See Image</v>
      </c>
      <c r="GW355" t="str">
        <v>Mfg. Tol., See Image, Bore in Blue</v>
      </c>
      <c r="GX355" t="str">
        <v>Mfg. Tol., See Image, Hook Tip</v>
      </c>
      <c r="GY355" t="str">
        <v>Mfg. Tol., Sharp Okay No Burr</v>
      </c>
      <c r="GZ355" t="str">
        <v>Mfg. Tol., Threadless Blank</v>
      </c>
      <c r="HA355" t="str">
        <v>Mfg.Tol.</v>
      </c>
      <c r="HB355" t="str">
        <v>Mgf. To., T.S.C.</v>
      </c>
      <c r="HC355" t="str">
        <v>Milled Feature</v>
      </c>
      <c r="HD355" t="str">
        <v>Milled Feature, OL04045</v>
      </c>
      <c r="HE355" t="str">
        <v>More than .0005 out of center = Fail</v>
      </c>
      <c r="HF355" t="str">
        <v>Must Pass Through</v>
      </c>
      <c r="HG355" t="str">
        <v>Must pass through gauge</v>
      </c>
      <c r="HH355" t="str">
        <v>Must Pass Through Go Gauge</v>
      </c>
      <c r="HI355" t="str">
        <v>Must Pass, See Image.</v>
      </c>
      <c r="HJ355" t="str">
        <v>NA</v>
      </c>
      <c r="HK355" t="str">
        <v>Narrow Area</v>
      </c>
      <c r="HL355" t="str">
        <v>Near Balloon 21</v>
      </c>
      <c r="HM355" t="str">
        <v>Near Datum B</v>
      </c>
      <c r="HN355" t="str">
        <v>Neck Dia.</v>
      </c>
      <c r="HO355" t="str">
        <v>Neck to Head Rad.</v>
      </c>
      <c r="HP355" t="str">
        <v>No Copper Deposits Allowed</v>
      </c>
      <c r="HQ355" t="str">
        <v>No Section</v>
      </c>
      <c r="HR355" t="str">
        <v>No Section, .01 to .014 = Pass</v>
      </c>
      <c r="HS355" t="str">
        <v>No Section, Rotate Part</v>
      </c>
      <c r="HT355" t="str">
        <v>No Section, See Image</v>
      </c>
      <c r="HU355" t="str">
        <v>No Slot, Section B-B</v>
      </c>
      <c r="HV355" t="str">
        <v>No visual step = Pass</v>
      </c>
      <c r="HW355" t="str">
        <v>Not to exceed .95 Deep</v>
      </c>
      <c r="HX355" t="str">
        <v>Note 1</v>
      </c>
      <c r="HY355" t="str">
        <v>OL00333/A</v>
      </c>
      <c r="HZ355" t="str">
        <v>OL00519</v>
      </c>
      <c r="IA355" t="str">
        <v>OL00520</v>
      </c>
      <c r="IB355" t="str">
        <v>OL00529</v>
      </c>
      <c r="IC355" t="str">
        <v>OL00542</v>
      </c>
      <c r="ID355" t="str">
        <v>OL00724</v>
      </c>
      <c r="IE355" t="str">
        <v>OL01250</v>
      </c>
      <c r="IF355" t="str">
        <v>OL01869, Threadless Blank</v>
      </c>
      <c r="IG355" t="str">
        <v>OL01870, Section</v>
      </c>
      <c r="IH355" t="str">
        <v>OL02255</v>
      </c>
      <c r="II355" t="str">
        <v>OL02255, Mfg. Tol.</v>
      </c>
      <c r="IJ355" t="str">
        <v>OL02302</v>
      </c>
      <c r="IK355" t="str">
        <v xml:space="preserve">OL02318  needed per image instructions </v>
      </c>
      <c r="IL355" t="str">
        <v>OL02556</v>
      </c>
      <c r="IM355" t="str">
        <v>OL02557</v>
      </c>
      <c r="IN355" t="str">
        <v>OL02567</v>
      </c>
      <c r="IO355" t="str">
        <v>OL02653</v>
      </c>
      <c r="IP355" t="str">
        <v>OL02718</v>
      </c>
      <c r="IQ355" t="str">
        <v>OL02841</v>
      </c>
      <c r="IR355" t="str">
        <v>OL02842</v>
      </c>
      <c r="IS355" t="str">
        <v>OL02844</v>
      </c>
      <c r="IT355" t="str">
        <v>OL02871</v>
      </c>
      <c r="IU355" t="str">
        <v>OL02887</v>
      </c>
      <c r="IV355" t="str">
        <v>OL03500</v>
      </c>
      <c r="IW355" t="str">
        <v>OL03766</v>
      </c>
      <c r="IX355" t="str">
        <v>OL03868</v>
      </c>
      <c r="IY355" t="str">
        <v>OL03869</v>
      </c>
      <c r="IZ355" t="str">
        <v>OL03870</v>
      </c>
      <c r="JA355" t="str">
        <v>OL03873, DWG# 100448-44</v>
      </c>
      <c r="JB355" t="str">
        <v>OL03949</v>
      </c>
      <c r="JC355" t="str">
        <v xml:space="preserve">OL04043, Section </v>
      </c>
      <c r="JD355" t="str">
        <v xml:space="preserve">OL04044, Section </v>
      </c>
      <c r="JE355" t="str">
        <v>OL04045</v>
      </c>
      <c r="JF355" t="str">
        <v>OL04045, Milled Feature</v>
      </c>
      <c r="JG355" t="str">
        <v>OL04063</v>
      </c>
      <c r="JH355" t="str">
        <v>OL04064</v>
      </c>
      <c r="JI355" t="str">
        <v>OL04065</v>
      </c>
      <c r="JJ355" t="str">
        <v>OL04181</v>
      </c>
      <c r="JK355" t="str">
        <v>OL04218</v>
      </c>
      <c r="JL355" t="str">
        <v>OL04224, See Image</v>
      </c>
      <c r="JM355" t="str">
        <v>OL04374</v>
      </c>
      <c r="JN355" t="str">
        <v>OL04375, Section M-M</v>
      </c>
      <c r="JO355" t="str">
        <v>OL04376, Section M-M</v>
      </c>
      <c r="JP355" t="str">
        <v>OL04443</v>
      </c>
      <c r="JQ355" t="str">
        <v>OL04444</v>
      </c>
      <c r="JR355" t="str">
        <v>OL05000</v>
      </c>
      <c r="JS355" t="str">
        <v>One side of slot</v>
      </c>
      <c r="JT355" t="str">
        <v>Other side of slot</v>
      </c>
      <c r="JU355" t="str">
        <v>Out of center more than .002 = Fail</v>
      </c>
      <c r="JV355" t="str">
        <v>Out of center more than.002 = Fail</v>
      </c>
      <c r="JW355" t="str">
        <v>Overlay OL02713</v>
      </c>
      <c r="JX355" t="str">
        <v>Overlay OL02714</v>
      </c>
      <c r="JY355" t="str">
        <v>Overlay OL02718</v>
      </c>
      <c r="JZ355" t="str">
        <v>Overlay OL03831, Mfg. Tol.</v>
      </c>
      <c r="KA355" t="str">
        <v>Part Without Slots</v>
      </c>
      <c r="KB355" t="str">
        <v>Part Without Slots, See Image</v>
      </c>
      <c r="KC355" t="str">
        <v xml:space="preserve">Pass = .0254 or Less </v>
      </c>
      <c r="KD355" t="str">
        <v>PD MIN = 4.361, PD MAX = 4.456</v>
      </c>
      <c r="KE355" t="str">
        <v>Per Balloon 2 Note</v>
      </c>
      <c r="KF355" t="str">
        <v>Per drawing note(s) 8.</v>
      </c>
      <c r="KG355" t="str">
        <v>Point or Sphere Tip</v>
      </c>
      <c r="KH355" t="str">
        <v>Point Tip</v>
      </c>
      <c r="KI355" t="str">
        <v>R.9 to R1.1 = Pass, See Image</v>
      </c>
      <c r="KJ355" t="str">
        <v>Ram Construction</v>
      </c>
      <c r="KK355" t="str">
        <v>Record Same Pass / Fail All Balloons</v>
      </c>
      <c r="KL355" t="str">
        <v>Ref. Balloon 1</v>
      </c>
      <c r="KM355" t="str">
        <v>Ref. Balloon 12</v>
      </c>
      <c r="KN355" t="str">
        <v>Ref. Balloon 13, 100% AQL</v>
      </c>
      <c r="KO355" t="str">
        <v>Ref. Balloon 2</v>
      </c>
      <c r="KP355" t="str">
        <v>Ref. Balloon 21, 100% AQL</v>
      </c>
      <c r="KQ355" t="str">
        <v>Ref. Balloon 4</v>
      </c>
      <c r="KR355" t="str">
        <v>Ref. Balloon 7</v>
      </c>
      <c r="KS355" t="str">
        <v>Ref. Balloon 8</v>
      </c>
      <c r="KT355" t="str">
        <v>Relieved Pin Gauges 09236 &amp; 09235</v>
      </c>
      <c r="KU355" t="str">
        <v>Rotate Part</v>
      </c>
      <c r="KV355" t="str">
        <v>Rotate Part, See Image</v>
      </c>
      <c r="KW355" t="str">
        <v>Same as Root Radius</v>
      </c>
      <c r="KX355" t="str">
        <v>Section</v>
      </c>
      <c r="KY355" t="str">
        <v>Section B-B</v>
      </c>
      <c r="KZ355" t="str">
        <v>Section B-B, Distance Between Grooves</v>
      </c>
      <c r="LA355" t="str">
        <v>Section C-C</v>
      </c>
      <c r="LB355" t="str">
        <v>Section Part</v>
      </c>
      <c r="LC355" t="str">
        <v>Section Part, Measured from Opposite Face</v>
      </c>
      <c r="LD355" t="str">
        <v>Section, Broachless Blank</v>
      </c>
      <c r="LE355" t="str">
        <v>Section, EXT. Sphere Location.</v>
      </c>
      <c r="LF355" t="str">
        <v>Section, Hex Cham. Ang.</v>
      </c>
      <c r="LG355" t="str">
        <v>Section, Hex Fillet Rad.</v>
      </c>
      <c r="LH355" t="str">
        <v>Section, INT. Feature</v>
      </c>
      <c r="LI355" t="str">
        <v>Section, INT. Sphere Location.</v>
      </c>
      <c r="LJ355" t="str">
        <v>Section, Mfg. Tol.</v>
      </c>
      <c r="LK355" t="str">
        <v>Section, Mfg. Tol., See Image</v>
      </c>
      <c r="LL355" t="str">
        <v>Section, OL00486</v>
      </c>
      <c r="LM355" t="str">
        <v>Section, OL00542</v>
      </c>
      <c r="LN355" t="str">
        <v>Section, OL00543</v>
      </c>
      <c r="LO355" t="str">
        <v>Section, OL00544</v>
      </c>
      <c r="LP355" t="str">
        <v>Section, OL00545</v>
      </c>
      <c r="LQ355" t="str">
        <v>Section, OL00546</v>
      </c>
      <c r="LR355" t="str">
        <v>Section, OL00547</v>
      </c>
      <c r="LS355" t="str">
        <v>Section, OL00555</v>
      </c>
      <c r="LT355" t="str">
        <v>Section, OL00725</v>
      </c>
      <c r="LU355" t="str">
        <v>Section, OL01430</v>
      </c>
      <c r="LV355" t="str">
        <v>Section, OL01434</v>
      </c>
      <c r="LW355" t="str">
        <v>Section, OL01435</v>
      </c>
      <c r="LX355" t="str">
        <v>Section, OL01807</v>
      </c>
      <c r="LY355" t="str">
        <v>Section, OL01830</v>
      </c>
      <c r="LZ355" t="str">
        <v>Section, OL02351</v>
      </c>
      <c r="MA355" t="str">
        <v>Section, OL02519</v>
      </c>
      <c r="MB355" t="str">
        <v>Section, OL02520</v>
      </c>
      <c r="MC355" t="str">
        <v>Section, OL02522</v>
      </c>
      <c r="MD355" t="str">
        <v>Section, OL02540</v>
      </c>
      <c r="ME355" t="str">
        <v>Section, OL02541</v>
      </c>
      <c r="MF355" t="str">
        <v>Section, OL02552</v>
      </c>
      <c r="MG355" t="str">
        <v>Section, OL02553</v>
      </c>
      <c r="MH355" t="str">
        <v>Section, OL02554</v>
      </c>
      <c r="MI355" t="str">
        <v>Section, OL02555</v>
      </c>
      <c r="MJ355" t="str">
        <v>Section, OL02558</v>
      </c>
      <c r="MK355" t="str">
        <v>Section, OL02559</v>
      </c>
      <c r="ML355" t="str">
        <v>Section, OL02560</v>
      </c>
      <c r="MM355" t="str">
        <v>Section, OL02619</v>
      </c>
      <c r="MN355" t="str">
        <v>Section, OL02620</v>
      </c>
      <c r="MO355" t="str">
        <v>Section, OL02621</v>
      </c>
      <c r="MP355" t="str">
        <v>Section, OL02622</v>
      </c>
      <c r="MQ355" t="str">
        <v>Section, OL02623</v>
      </c>
      <c r="MR355" t="str">
        <v>Section, OL02624</v>
      </c>
      <c r="MS355" t="str">
        <v>Section, OL02652</v>
      </c>
      <c r="MT355" t="str">
        <v>Section, OL02680</v>
      </c>
      <c r="MU355" t="str">
        <v>Section, OL02793</v>
      </c>
      <c r="MV355" t="str">
        <v>Section, OL02823</v>
      </c>
      <c r="MW355" t="str">
        <v>Section, OL02843</v>
      </c>
      <c r="MX355" t="str">
        <v>Section, OL03026, Ext.</v>
      </c>
      <c r="MY355" t="str">
        <v>Section, OL03026, Int.</v>
      </c>
      <c r="MZ355" t="str">
        <v>Section, OL03570, DWG# 100448-41</v>
      </c>
      <c r="NA355" t="str">
        <v>Section, OL03781</v>
      </c>
      <c r="NB355" t="str">
        <v>Section, OL03911</v>
      </c>
      <c r="NC355" t="str">
        <v>Section, OL03912</v>
      </c>
      <c r="ND355" t="str">
        <v>Section, OL03928</v>
      </c>
      <c r="NE355" t="str">
        <v>Section, OL03929</v>
      </c>
      <c r="NF355" t="str">
        <v>Section, OL04030</v>
      </c>
      <c r="NG355" t="str">
        <v>Section, OL04037</v>
      </c>
      <c r="NH355" t="str">
        <v>Section, OL04038</v>
      </c>
      <c r="NI355" t="str">
        <v>Section, OL04046</v>
      </c>
      <c r="NJ355" t="str">
        <v>Section, OL04065</v>
      </c>
      <c r="NK355" t="str">
        <v>Section, OL04066</v>
      </c>
      <c r="NL355" t="str">
        <v>Section, OL04067</v>
      </c>
      <c r="NM355" t="str">
        <v>Section, OL04069</v>
      </c>
      <c r="NN355" t="str">
        <v>Section, OL04071</v>
      </c>
      <c r="NO355" t="str">
        <v>Section, OL04173</v>
      </c>
      <c r="NP355" t="str">
        <v>Section, OL04174</v>
      </c>
      <c r="NQ355" t="str">
        <v>Section, OL04214</v>
      </c>
      <c r="NR355" t="str">
        <v>Section, OL04215</v>
      </c>
      <c r="NS355" t="str">
        <v>Section, OL04216</v>
      </c>
      <c r="NT355" t="str">
        <v>Section, OL04217</v>
      </c>
      <c r="NU355" t="str">
        <v>Section, Overlay OL02716</v>
      </c>
      <c r="NV355" t="str">
        <v>Section, Overlay OL02717</v>
      </c>
      <c r="NW355" t="str">
        <v>Section, See Image</v>
      </c>
      <c r="NX355" t="str">
        <v>Section, See Image, DWG# 100448-41</v>
      </c>
      <c r="NY355" t="str">
        <v>Section, Without Sots</v>
      </c>
      <c r="NZ355" t="str">
        <v>See Comments Sheet</v>
      </c>
      <c r="OA355" t="str">
        <v>See Comments Sheet, OL02318</v>
      </c>
      <c r="OB355" t="str">
        <v>See Image</v>
      </c>
      <c r="OC355" t="str">
        <v>See Image, .005 or Less = Pass</v>
      </c>
      <c r="OD355" t="str">
        <v>See Image, Check Near Radius</v>
      </c>
      <c r="OE355" t="str">
        <v>See Image, Constrained</v>
      </c>
      <c r="OF355" t="str">
        <v>See Image, Distance Between Flats</v>
      </c>
      <c r="OG355" t="str">
        <v xml:space="preserve">See Image, Mfg. Tol, Section A-A </v>
      </c>
      <c r="OH355" t="str">
        <v>See image, Mfg. Tol.</v>
      </c>
      <c r="OI355" t="str">
        <v>See Image, Mic. Across Flats</v>
      </c>
      <c r="OJ355" t="str">
        <v>See Image, OL02850</v>
      </c>
      <c r="OK355" t="str">
        <v>See Image, OL02880</v>
      </c>
      <c r="OL355" t="str">
        <v>See Image, OL03926</v>
      </c>
      <c r="OM355" t="str">
        <v>See Image, OL03927</v>
      </c>
      <c r="ON355" t="str">
        <v>See Image, OL04003</v>
      </c>
      <c r="OO355" t="str">
        <v>'See Image, OL04342,  Best Fit Joe Block</v>
      </c>
      <c r="OP355" t="str">
        <v>See Image, OL04342,  Blank</v>
      </c>
      <c r="OQ355" t="str">
        <v>See Image, OL04342, Blank</v>
      </c>
      <c r="OR355" t="str">
        <v>See Image, OL04343, Blank</v>
      </c>
      <c r="OS355" t="str">
        <v>See Image, Pass = .002 or Less</v>
      </c>
      <c r="OT355" t="str">
        <v>See Image, Rcd. MAX</v>
      </c>
      <c r="OU355" t="str">
        <v>See Image, Rcd. MIN</v>
      </c>
      <c r="OV355" t="str">
        <v>See Image, Section</v>
      </c>
      <c r="OW355" t="str">
        <v>See Image, Section A-A</v>
      </c>
      <c r="OX355" t="str">
        <v>See Image, Section B-B</v>
      </c>
      <c r="OY355" t="str">
        <v>See Image, Section B-B, TSC</v>
      </c>
      <c r="OZ355" t="str">
        <v>See Image, Shank Drawing # 18000-XX-XX A</v>
      </c>
      <c r="PA355" t="str">
        <v>Sequencial Laser 01, 120 Per Print</v>
      </c>
      <c r="PB355" t="str">
        <v>Set to .202, Zero on Thread Lead</v>
      </c>
      <c r="PC355" t="str">
        <v>Sharp OK, No Burr</v>
      </c>
      <c r="PD355" t="str">
        <v>Sharp OK, No Raised Edge, See Image</v>
      </c>
      <c r="PE355" t="str">
        <v>Sharp OK, No Raised Edges</v>
      </c>
      <c r="PF355" t="str">
        <v>Sharp okay no raised edge</v>
      </c>
      <c r="PG355" t="str">
        <v>Sharp Okay, No Burr</v>
      </c>
      <c r="PH355" t="str">
        <v>Sharp Okay, No Raised Edge</v>
      </c>
      <c r="PI355" t="str">
        <v>Sharp Okay, No Raised Edges,</v>
      </c>
      <c r="PJ355" t="str">
        <v>Sharp Okay, See Image</v>
      </c>
      <c r="PK355" t="str">
        <v xml:space="preserve">Start of Radius @ .195 </v>
      </c>
      <c r="PL355" t="str">
        <v xml:space="preserve">Start of Radius @ .21 </v>
      </c>
      <c r="PM355" t="str">
        <v xml:space="preserve">T.S.C. </v>
      </c>
      <c r="PN355" t="str">
        <v>Tangent Point</v>
      </c>
      <c r="PO355" t="str">
        <v>Tangent point of R.50</v>
      </c>
      <c r="PP355" t="str">
        <v>Taper Check, Mfg.Tol.</v>
      </c>
      <c r="PQ355" t="str">
        <v>Taper Check, Mfg.Tol., See Image</v>
      </c>
      <c r="PR355" t="str">
        <v>Thrd. Minor Ø</v>
      </c>
      <c r="PS355" t="str">
        <v>Thrd. Relief Ø</v>
      </c>
      <c r="PT355" t="str">
        <v>Threadless Blank</v>
      </c>
      <c r="PU355" t="str">
        <v>Threadless Blank, From Major Ø</v>
      </c>
      <c r="PV355" t="str">
        <v>Threadless Blank, Mfg. Tol.</v>
      </c>
      <c r="PW355" t="str">
        <v>Threadless Blank, Thrd. to Neck Rad.</v>
      </c>
      <c r="PX355" t="str">
        <v>Thredless Blank</v>
      </c>
      <c r="PY355" t="str">
        <v>To center of R.005</v>
      </c>
      <c r="PZ355" t="str">
        <v>Torx Min. Dia.</v>
      </c>
      <c r="QA355" t="str">
        <v>Turn Ø Free of Mill Marks</v>
      </c>
      <c r="QB355" t="str">
        <v>Use (Full) GO Hex</v>
      </c>
      <c r="QC355" t="str">
        <v>Use Balloon 1 FULL Gauge</v>
      </c>
      <c r="QD355" t="str">
        <v>Use Balloon 9 FULL GO</v>
      </c>
      <c r="QE355" t="str">
        <v>Use Best Fit Pin</v>
      </c>
      <c r="QF355" t="str">
        <v>Use Disk Tip</v>
      </c>
      <c r="QG355" t="str">
        <v>Use flat bottomed indicator tip.</v>
      </c>
      <c r="QH355" t="str">
        <v xml:space="preserve">Use Full .093 Go Hex </v>
      </c>
      <c r="QI355" t="str">
        <v xml:space="preserve">Use Full .0930 Go Hex </v>
      </c>
      <c r="QJ355" t="str">
        <v>Use Full .1235 Go Hex</v>
      </c>
      <c r="QK355" t="str">
        <v>Use Gauge K2-98-8019-04, See Image</v>
      </c>
      <c r="QL355" t="str">
        <v>Use large flat indicator tip</v>
      </c>
      <c r="QM355" t="str">
        <v>Use Pins.3330/.3350, See Image MAX NO-GO</v>
      </c>
      <c r="QN355" t="str">
        <v>Use Pointed Drop Indicator Tip</v>
      </c>
      <c r="QO355" t="str">
        <v>V-Block</v>
      </c>
      <c r="QP355" t="str">
        <v>V-Block,  AMB for 13</v>
      </c>
      <c r="QQ355" t="str">
        <v>V-Block,  Hex Cham. Dia.</v>
      </c>
      <c r="QR355" t="str">
        <v>V-Block, Hex Depth</v>
      </c>
      <c r="QS355" t="str">
        <v>VBU Gauge</v>
      </c>
      <c r="QT355" t="str">
        <v>Visibally smaller than HEX=Pass</v>
      </c>
      <c r="QU355" t="str">
        <v>Visual Per Drawing</v>
      </c>
      <c r="QV355" t="str">
        <v>Whirl Blank</v>
      </c>
      <c r="QW355" t="str">
        <v xml:space="preserve">Whirl Blank </v>
      </c>
      <c r="QX355" t="str">
        <v>Whirl Blank, Neck Rad. End to Head CL</v>
      </c>
      <c r="QY355" t="str">
        <v>Whirl Blank, Nose Start Dia.</v>
      </c>
      <c r="QZ355" t="str">
        <v>Whirl Blank, Nose Start Dist.</v>
      </c>
      <c r="RA355" t="str">
        <v>Whirl Blank, Thrd. Minor</v>
      </c>
      <c r="RB355" t="str">
        <v>Whirl Blank, Thrd. Pullout Dia.</v>
      </c>
      <c r="RC355" t="str">
        <v>Whole Part, Removal is at Assy. Level</v>
      </c>
      <c r="RD355" t="str">
        <v>Wide Area</v>
      </c>
      <c r="RE355" t="str">
        <v>Zero on End of Go Gauge</v>
      </c>
    </row>
    <row r="356" spans="1:473">
      <c r="A356" t="s">
        <v>983</v>
      </c>
      <c r="C356" t="str" cm="1">
        <f t="array" ref="C356:RE356">TRANSPOSE(_xlfn._xlws.SORT(_xlfn._xlws.FILTER($A$2:$A$600,ISNUMBER(SEARCH('PartLib Table'!M373,$A$2:$A$600)),"not found")))</f>
        <v xml:space="preserve"> 'C', Whirl Blank</v>
      </c>
      <c r="D356" t="str">
        <v xml:space="preserve"> See Image, Constrained</v>
      </c>
      <c r="E356" t="str">
        <v>(.04 to .12 range = Pass)</v>
      </c>
      <c r="F356" t="str">
        <v>(.042 FULL) Go Pin Seat Fully</v>
      </c>
      <c r="G356" t="str">
        <v>(B), Mfg. Tol.</v>
      </c>
      <c r="H356" t="str">
        <v>(B), O.A.L.</v>
      </c>
      <c r="I356" t="str">
        <v>.001 or less =Pass</v>
      </c>
      <c r="J356" t="str">
        <v>.001 or less out of center = Pass</v>
      </c>
      <c r="K356" t="str">
        <v>.002 or Less = Pass</v>
      </c>
      <c r="L356" t="str">
        <v>.002 or Less out of center = Pass</v>
      </c>
      <c r="M356" t="str">
        <v>.005 to .015 = Pass</v>
      </c>
      <c r="N356" t="str">
        <v>.0125 Mean, Section</v>
      </c>
      <c r="O356" t="str">
        <v>.025 or Less in X &amp; Y=Pass</v>
      </c>
      <c r="P356" t="str">
        <v>.038 Mean</v>
      </c>
      <c r="Q356" t="str">
        <v>.063 MM = .0024 IN, See Image</v>
      </c>
      <c r="R356" t="str">
        <v>.063MM = .0024"</v>
      </c>
      <c r="S356" t="str">
        <v>.243 NO-GO, Unconstrained, Must Not Start</v>
      </c>
      <c r="T356" t="str">
        <v>@ Back Face &amp; ID, No Raised Edge</v>
      </c>
      <c r="U356" t="str">
        <v>@ Back Face &amp; OD, No Raised Edge</v>
      </c>
      <c r="V356" t="str">
        <v>@ ID &amp; FACE</v>
      </c>
      <c r="W356" t="str">
        <v>@ OD &amp; BACK FACE</v>
      </c>
      <c r="X356" t="str">
        <v>@ OD &amp; FACE</v>
      </c>
      <c r="Y356" t="str">
        <v>Across from slot</v>
      </c>
      <c r="Z356" t="str">
        <v>All Edge Breaks</v>
      </c>
      <c r="AA356" t="str">
        <v>Attached to bar stock</v>
      </c>
      <c r="AB356" t="str">
        <v xml:space="preserve">Back Turn Fillet Rad. </v>
      </c>
      <c r="AC356" t="str">
        <v>Balloon 1 (DWG FRM0105 Page 2, NV-27)</v>
      </c>
      <c r="AD356" t="str">
        <v>Balloon 1 (DWG FRM0105, NV-30)</v>
      </c>
      <c r="AE356" t="str">
        <v>Balloon 1 (P# 9890002-20) OL00429/A</v>
      </c>
      <c r="AF356" t="str">
        <v>Balloon 1, DWG#FRM0105</v>
      </c>
      <c r="AG356" t="str">
        <v>Balloon 11, See Image</v>
      </c>
      <c r="AH356" t="str">
        <v xml:space="preserve">Balloon 2 (DWG FRM0105 Page 2, NV-27) </v>
      </c>
      <c r="AI356" t="str">
        <v>Balloon 2 (DWG FRM0105, NV-30)</v>
      </c>
      <c r="AJ356" t="str">
        <v>Balloon 2 (P# 9890002-20)</v>
      </c>
      <c r="AK356" t="str">
        <v>Balloon 2, DWG#FRM0105</v>
      </c>
      <c r="AL356" t="str">
        <v>Balloon 2, DWG#FRM0105, See Image</v>
      </c>
      <c r="AM356" t="str">
        <v>Balloon 3 (DWG FRM0105, NV-30 Minor)</v>
      </c>
      <c r="AN356" t="str">
        <v>Balloon 3 (DWG FRM0105, NV-30)</v>
      </c>
      <c r="AO356" t="str">
        <v>Balloon 3 (P# 9890002-20)</v>
      </c>
      <c r="AP356" t="str">
        <v>Balloon 4</v>
      </c>
      <c r="AQ356" t="str">
        <v>Balloon 4 (P# 9890002-20)</v>
      </c>
      <c r="AR356" t="str">
        <v>Below Middle Band</v>
      </c>
      <c r="AS356" t="str">
        <v>Best Fit Pin, .003 or Less =Pass</v>
      </c>
      <c r="AT356" t="str">
        <v>Blank</v>
      </c>
      <c r="AU356" t="str">
        <v>Blank Turn Maj.</v>
      </c>
      <c r="AV356" t="str">
        <v>Blank Turn Maj. Mill Flt., OL4172</v>
      </c>
      <c r="AW356" t="str">
        <v>Blank Without .010 Slots</v>
      </c>
      <c r="AX356" t="str">
        <v>Blank Without .010 Slots, Section</v>
      </c>
      <c r="AY356" t="str">
        <v>Blank without thread</v>
      </c>
      <c r="AZ356" t="str">
        <v xml:space="preserve">Blank, Center of V Grv. </v>
      </c>
      <c r="BA356" t="str">
        <v>Blank, Check R adjacent Balloon 17</v>
      </c>
      <c r="BB356" t="str">
        <v>Blank, EXT. Feature</v>
      </c>
      <c r="BC356" t="str">
        <v>Blank, See Image, OL04335</v>
      </c>
      <c r="BD356" t="str">
        <v>Blank, See Image, OL04336</v>
      </c>
      <c r="BE356" t="str">
        <v xml:space="preserve">Blank, Thrd. </v>
      </c>
      <c r="BF356" t="str">
        <v>Blank, Turn Tip</v>
      </c>
      <c r="BG356" t="str">
        <v>Blank, Without Thrd.</v>
      </c>
      <c r="BH356" t="str">
        <v>Blank, Without Thread</v>
      </c>
      <c r="BI356" t="str">
        <v xml:space="preserve">Blunt Start Blend to Minor </v>
      </c>
      <c r="BJ356" t="str">
        <v>Calc., Use Go HEX</v>
      </c>
      <c r="BK356" t="str">
        <v>Can't dig into OD</v>
      </c>
      <c r="BL356" t="str">
        <v>Carbide Gauge</v>
      </c>
      <c r="BM356" t="str">
        <v xml:space="preserve">Center of V Grv. </v>
      </c>
      <c r="BN356" t="str">
        <v>Centered Less than .03 = Pass</v>
      </c>
      <c r="BO356" t="str">
        <v>Centered within .0005 or Less = Pass</v>
      </c>
      <c r="BP356" t="str">
        <v>Centered within .001 or Less = Pass</v>
      </c>
      <c r="BQ356" t="str">
        <v>Centered within .0254 or Less = Pass</v>
      </c>
      <c r="BR356" t="str">
        <v>Check close to Rod Slot</v>
      </c>
      <c r="BS356" t="str">
        <v>Check every other hole</v>
      </c>
      <c r="BT356" t="str">
        <v>Check Go over full length of slot.</v>
      </c>
      <c r="BU356" t="str">
        <v>Check Near Closed End</v>
      </c>
      <c r="BV356" t="str">
        <v>Check per Print View, Away from Rod Slot</v>
      </c>
      <c r="BW356" t="str">
        <v>Check to Balloon 30 Go Pin</v>
      </c>
      <c r="BX356" t="str">
        <v>Check with .2705 SET Pin Inside Part</v>
      </c>
      <c r="BY356" t="str">
        <v>Check with Hex Up</v>
      </c>
      <c r="BZ356" t="str">
        <v>CMM Blank</v>
      </c>
      <c r="CA356" t="str">
        <v>Confirm Full Radius</v>
      </c>
      <c r="CB356" t="str">
        <v>Constrained in fixture</v>
      </c>
      <c r="CC356" t="str">
        <v>Constrained with Ring</v>
      </c>
      <c r="CD356" t="str">
        <v>Constrained, See Image</v>
      </c>
      <c r="CE356" t="str">
        <v>Dim. "A"</v>
      </c>
      <c r="CF356" t="str">
        <v>Dim. "B"</v>
      </c>
      <c r="CG356" t="str">
        <v>Dim. "C"</v>
      </c>
      <c r="CH356" t="str">
        <v>Dim. "D", Whirl Blank</v>
      </c>
      <c r="CI356" t="str">
        <v>Dim. "G"</v>
      </c>
      <c r="CJ356" t="str">
        <v>Dim. E, Blank Turn Maj. &amp;  Mill Flt</v>
      </c>
      <c r="CK356" t="str">
        <v>Dim. E, Blank Turn Maj.&amp;  Mill Flt</v>
      </c>
      <c r="CL356" t="str">
        <v>Dim. H, Whirl Blank</v>
      </c>
      <c r="CM356" t="str">
        <v>Dim. J, 'Blank Turn Maj. &amp; Whirl Blank</v>
      </c>
      <c r="CN356" t="str">
        <v>Disk Drop Indicator Tip</v>
      </c>
      <c r="CO356" t="str">
        <v>DWG 100448-15, Balloon F_1</v>
      </c>
      <c r="CP356" t="str">
        <v>DWG 100448-15, OL02571</v>
      </c>
      <c r="CQ356" t="str">
        <v>DWG 100448-41</v>
      </c>
      <c r="CR356" t="str">
        <v>DWG 9890040, (10E),Section Part, OL01139</v>
      </c>
      <c r="CS356" t="str">
        <v>DWG 9890040, (10E),Section, OL01139</v>
      </c>
      <c r="CT356" t="str">
        <v>DWG 9890040, (11E)</v>
      </c>
      <c r="CU356" t="str">
        <v>DWG 9890040, (11E), Pins with Flats</v>
      </c>
      <c r="CV356" t="str">
        <v>DWG 9890040, (12E),  Pass=.002 or less</v>
      </c>
      <c r="CW356" t="str">
        <v>DWG 9890040, (12E), See Image</v>
      </c>
      <c r="CX356" t="str">
        <v>DWG 9890040, (1E), OL01431</v>
      </c>
      <c r="CY356" t="str">
        <v>DWG 9890040, (1E), OL01432</v>
      </c>
      <c r="CZ356" t="str">
        <v>DWG 9890040, (2E), OL01432</v>
      </c>
      <c r="DA356" t="str">
        <v>DWG 9890040, (3E)</v>
      </c>
      <c r="DB356" t="str">
        <v>DWG 9890040, (4E)</v>
      </c>
      <c r="DC356" t="str">
        <v>DWG 9890040, (5E), OL02336</v>
      </c>
      <c r="DD356" t="str">
        <v>DWG 9890040, (6E)</v>
      </c>
      <c r="DE356" t="str">
        <v>DWG 9890040, (7E)</v>
      </c>
      <c r="DF356" t="str">
        <v>DWG 9890040, (8E), OL01433</v>
      </c>
      <c r="DG356" t="str">
        <v>DWG 9890040, (8E), OL01433, Section</v>
      </c>
      <c r="DH356" t="str">
        <v>DWG 9890040, (9E), Close to Rod Slot</v>
      </c>
      <c r="DI356" t="str">
        <v>DWG 9890040, (9E),Close to Rod Slot</v>
      </c>
      <c r="DJ356" t="str">
        <v>DWG FRM0105 PAGE 2</v>
      </c>
      <c r="DK356" t="str">
        <v>DWG# 100448-41</v>
      </c>
      <c r="DL356" t="str">
        <v>DWG# 100448-44</v>
      </c>
      <c r="DM356" t="str">
        <v>DWG# 9890003  (1), Section OL00436/A</v>
      </c>
      <c r="DN356" t="str">
        <v>DWG# 9890003 (3), Ring Gauge Constrained</v>
      </c>
      <c r="DO356" t="str">
        <v>DWG# 9890003 (4), Section</v>
      </c>
      <c r="DP356" t="str">
        <v>DWG#100448-26, Balloon 1K, OL02350</v>
      </c>
      <c r="DQ356" t="str">
        <v>DWG#100448-26, Balloon 2K, OL02350</v>
      </c>
      <c r="DR356" t="str">
        <v>DWG#100448-26, Balloon 3K, OL02363</v>
      </c>
      <c r="DS356" t="str">
        <v>DWG#100448-26, Balloon 4K</v>
      </c>
      <c r="DT356" t="str">
        <v>DWG#100448-26, Balloon 5K, Section</v>
      </c>
      <c r="DU356" t="str">
        <v>DWG#100448-26, Balloon 6K</v>
      </c>
      <c r="DV356" t="str">
        <v>DWG#100448-26, Balloon 7K, Section</v>
      </c>
      <c r="DW356" t="str">
        <v>DWG#100448-26, Mfg. Tol.</v>
      </c>
      <c r="DX356" t="str">
        <v>DWG#9890003 (2) Ring Gauge Constrained</v>
      </c>
      <c r="DY356" t="str">
        <v>DWG#9890044</v>
      </c>
      <c r="DZ356" t="str">
        <v>DWG#9890044 .1985 to .2005=Pass</v>
      </c>
      <c r="EA356" t="str">
        <v>DWG#9890044 Overlay OL02441</v>
      </c>
      <c r="EB356" t="str">
        <v>DWG#9890044, OL02441</v>
      </c>
      <c r="EC356" t="str">
        <v>DWG#FRM0105</v>
      </c>
      <c r="ED356" t="str">
        <v>EXT.</v>
      </c>
      <c r="EE356" t="str">
        <v>EXT. Section, OL02460</v>
      </c>
      <c r="EF356" t="str">
        <v>EXT., OL04223</v>
      </c>
      <c r="EG356" t="str">
        <v>Flat Drop Indicator Tip</v>
      </c>
      <c r="EH356" t="str">
        <v>Full Go Pin, No Light, at Radius</v>
      </c>
      <c r="EI356" t="str">
        <v>Function Check</v>
      </c>
      <c r="EJ356" t="str">
        <v>GO Function Gauge</v>
      </c>
      <c r="EK356" t="str">
        <v>Go Gauge for Balloon 1 &amp; 4</v>
      </c>
      <c r="EL356" t="str">
        <v>Go Pin must pass through</v>
      </c>
      <c r="EM356" t="str">
        <v>Greater than .005 = Fail, Section</v>
      </c>
      <c r="EN356" t="str">
        <v>Greater than .025 out of center = Fail</v>
      </c>
      <c r="EO356" t="str">
        <v>Greater than 2.6 = Pass</v>
      </c>
      <c r="EP356" t="str">
        <v>Green = Pass, Red = Fail</v>
      </c>
      <c r="EQ356" t="str">
        <v>Hex Depth</v>
      </c>
      <c r="ER356" t="str">
        <v>Hex Minor</v>
      </c>
      <c r="ES356" t="str">
        <v>Hole Dia.</v>
      </c>
      <c r="ET356" t="str">
        <v>Hook or Disk Tip</v>
      </c>
      <c r="EU356" t="str">
        <v>ID Sphere Finish</v>
      </c>
      <c r="EV356" t="str">
        <v>ID/OD Both Sides, Diff. .002 or less = Pass</v>
      </c>
      <c r="EW356" t="str">
        <v>If Looks Big, Section</v>
      </c>
      <c r="EX356" t="str">
        <v>If Looks Small, Section</v>
      </c>
      <c r="EY356" t="str">
        <v>Insp. Close to Break Away, Mfg.Tol.</v>
      </c>
      <c r="EZ356" t="str">
        <v>INT.</v>
      </c>
      <c r="FA356" t="str">
        <v>INT. Section, OL02460</v>
      </c>
      <c r="FB356" t="str">
        <v>INT., OL04223</v>
      </c>
      <c r="FC356" t="str">
        <v>Intersect. of 7.7 &amp; R0.10</v>
      </c>
      <c r="FD356" t="str">
        <v>Intersect. of 8.79 and R.25 MAX</v>
      </c>
      <c r="FE356" t="str">
        <v>Keep Ind. Tip away from corner</v>
      </c>
      <c r="FF356" t="str">
        <v>L31</v>
      </c>
      <c r="FG356" t="str">
        <v>Laser Mark</v>
      </c>
      <c r="FH356" t="str">
        <v>LASER PER NOTE 4</v>
      </c>
      <c r="FI356" t="str">
        <v>LASER PER NOTE 4, Final Check 1 only</v>
      </c>
      <c r="FJ356" t="str">
        <v>Less than .002 out of center = Pass</v>
      </c>
      <c r="FK356" t="str">
        <v>Less than 2.75 = Pass, Section</v>
      </c>
      <c r="FL356" t="str">
        <v>List as pin. Not Calibrated</v>
      </c>
      <c r="FM356" t="str">
        <v>M9 X 1.25 BUTT See Comment Image</v>
      </c>
      <c r="FN356" t="str">
        <v>Manual Section</v>
      </c>
      <c r="FO356" t="str">
        <v>Max Deep .241 NO-GO =.42</v>
      </c>
      <c r="FP356" t="str">
        <v>MAX Depth of (Note 7) .241 NO-GO Pin</v>
      </c>
      <c r="FQ356" t="str">
        <v>Measure from Blue Line, See Image</v>
      </c>
      <c r="FR356" t="str">
        <v>Measure Width of Blue Area, See Image</v>
      </c>
      <c r="FS356" t="str">
        <v>Mfg. Tol</v>
      </c>
      <c r="FT356" t="str">
        <v>Mfg. Tol, See Image</v>
      </c>
      <c r="FU356" t="str">
        <v>Mfg. Tol.</v>
      </c>
      <c r="FV356" t="str">
        <v>Mfg. Tol. "A"</v>
      </c>
      <c r="FW356" t="str">
        <v>Mfg. Tol. (Zero on Gauge Full Dia. Lead)</v>
      </c>
      <c r="FX356" t="str">
        <v>Mfg. Tol. Balloon 11, See Image</v>
      </c>
      <c r="FY356" t="str">
        <v>Mfg. Tol. Balloon 4</v>
      </c>
      <c r="FZ356" t="str">
        <v>Mfg. Tol. Balloon 7</v>
      </c>
      <c r="GA356" t="str">
        <v xml:space="preserve">Mfg. Tol. C-Bore Face (Ballo 28) </v>
      </c>
      <c r="GB356" t="str">
        <v>Mfg. Tol. Section</v>
      </c>
      <c r="GC356" t="str">
        <v>Mfg. Tol. See Image</v>
      </c>
      <c r="GD356" t="str">
        <v>Mfg. Tol., 3 Places, Record MAX</v>
      </c>
      <c r="GE356" t="str">
        <v>Mfg. Tol., Balloon 11</v>
      </c>
      <c r="GF356" t="str">
        <v>Mfg. Tol., Balloon 7</v>
      </c>
      <c r="GG356" t="str">
        <v>Mfg. Tol., Blank</v>
      </c>
      <c r="GH356" t="str">
        <v>Mfg. Tol., Blank, Balloon 12</v>
      </c>
      <c r="GI356" t="str">
        <v>Mfg. Tol., Blend to SØ.320</v>
      </c>
      <c r="GJ356" t="str">
        <v>Mfg. Tol., Calculation</v>
      </c>
      <c r="GK356" t="str">
        <v>Mfg. Tol., For Mill Fixture</v>
      </c>
      <c r="GL356" t="str">
        <v>Mfg. Tol., L32</v>
      </c>
      <c r="GM356" t="str">
        <v>Mfg. Tol., L33</v>
      </c>
      <c r="GN356" t="str">
        <v>Mfg. Tol., No Tool Marks</v>
      </c>
      <c r="GO356" t="str">
        <v>Mfg. Tol., OL03361</v>
      </c>
      <c r="GP356" t="str">
        <v>Mfg. Tol., Record off center value</v>
      </c>
      <c r="GQ356" t="str">
        <v>Mfg. Tol., Same 3 Places, Record MIN</v>
      </c>
      <c r="GR356" t="str">
        <v>Mfg. Tol., Section</v>
      </c>
      <c r="GS356" t="str">
        <v>Mfg. Tol., Section B-B</v>
      </c>
      <c r="GT356" t="str">
        <v>Mfg. Tol., Section, OL03361</v>
      </c>
      <c r="GU356" t="str">
        <v>Mfg. Tol., Section, Per Note 2</v>
      </c>
      <c r="GV356" t="str">
        <v>Mfg. Tol., See Image</v>
      </c>
      <c r="GW356" t="str">
        <v>Mfg. Tol., See Image, Bore in Blue</v>
      </c>
      <c r="GX356" t="str">
        <v>Mfg. Tol., See Image, Hook Tip</v>
      </c>
      <c r="GY356" t="str">
        <v>Mfg. Tol., Sharp Okay No Burr</v>
      </c>
      <c r="GZ356" t="str">
        <v>Mfg. Tol., Threadless Blank</v>
      </c>
      <c r="HA356" t="str">
        <v>Mfg.Tol.</v>
      </c>
      <c r="HB356" t="str">
        <v>Mgf. To., T.S.C.</v>
      </c>
      <c r="HC356" t="str">
        <v>Milled Feature</v>
      </c>
      <c r="HD356" t="str">
        <v>Milled Feature, OL04045</v>
      </c>
      <c r="HE356" t="str">
        <v>More than .0005 out of center = Fail</v>
      </c>
      <c r="HF356" t="str">
        <v>Must Pass Through</v>
      </c>
      <c r="HG356" t="str">
        <v>Must pass through gauge</v>
      </c>
      <c r="HH356" t="str">
        <v>Must Pass Through Go Gauge</v>
      </c>
      <c r="HI356" t="str">
        <v>Must Pass, See Image.</v>
      </c>
      <c r="HJ356" t="str">
        <v>NA</v>
      </c>
      <c r="HK356" t="str">
        <v>Narrow Area</v>
      </c>
      <c r="HL356" t="str">
        <v>Near Balloon 21</v>
      </c>
      <c r="HM356" t="str">
        <v>Near Datum B</v>
      </c>
      <c r="HN356" t="str">
        <v>Neck Dia.</v>
      </c>
      <c r="HO356" t="str">
        <v>Neck to Head Rad.</v>
      </c>
      <c r="HP356" t="str">
        <v>No Copper Deposits Allowed</v>
      </c>
      <c r="HQ356" t="str">
        <v>No Section</v>
      </c>
      <c r="HR356" t="str">
        <v>No Section, .01 to .014 = Pass</v>
      </c>
      <c r="HS356" t="str">
        <v>No Section, Rotate Part</v>
      </c>
      <c r="HT356" t="str">
        <v>No Section, See Image</v>
      </c>
      <c r="HU356" t="str">
        <v>No Slot, Section B-B</v>
      </c>
      <c r="HV356" t="str">
        <v>No visual step = Pass</v>
      </c>
      <c r="HW356" t="str">
        <v>Not to exceed .95 Deep</v>
      </c>
      <c r="HX356" t="str">
        <v>Note 1</v>
      </c>
      <c r="HY356" t="str">
        <v>OL00333/A</v>
      </c>
      <c r="HZ356" t="str">
        <v>OL00519</v>
      </c>
      <c r="IA356" t="str">
        <v>OL00520</v>
      </c>
      <c r="IB356" t="str">
        <v>OL00529</v>
      </c>
      <c r="IC356" t="str">
        <v>OL00542</v>
      </c>
      <c r="ID356" t="str">
        <v>OL00724</v>
      </c>
      <c r="IE356" t="str">
        <v>OL01250</v>
      </c>
      <c r="IF356" t="str">
        <v>OL01869, Threadless Blank</v>
      </c>
      <c r="IG356" t="str">
        <v>OL01870, Section</v>
      </c>
      <c r="IH356" t="str">
        <v>OL02255</v>
      </c>
      <c r="II356" t="str">
        <v>OL02255, Mfg. Tol.</v>
      </c>
      <c r="IJ356" t="str">
        <v>OL02302</v>
      </c>
      <c r="IK356" t="str">
        <v xml:space="preserve">OL02318  needed per image instructions </v>
      </c>
      <c r="IL356" t="str">
        <v>OL02556</v>
      </c>
      <c r="IM356" t="str">
        <v>OL02557</v>
      </c>
      <c r="IN356" t="str">
        <v>OL02567</v>
      </c>
      <c r="IO356" t="str">
        <v>OL02653</v>
      </c>
      <c r="IP356" t="str">
        <v>OL02718</v>
      </c>
      <c r="IQ356" t="str">
        <v>OL02841</v>
      </c>
      <c r="IR356" t="str">
        <v>OL02842</v>
      </c>
      <c r="IS356" t="str">
        <v>OL02844</v>
      </c>
      <c r="IT356" t="str">
        <v>OL02871</v>
      </c>
      <c r="IU356" t="str">
        <v>OL02887</v>
      </c>
      <c r="IV356" t="str">
        <v>OL03500</v>
      </c>
      <c r="IW356" t="str">
        <v>OL03766</v>
      </c>
      <c r="IX356" t="str">
        <v>OL03868</v>
      </c>
      <c r="IY356" t="str">
        <v>OL03869</v>
      </c>
      <c r="IZ356" t="str">
        <v>OL03870</v>
      </c>
      <c r="JA356" t="str">
        <v>OL03873, DWG# 100448-44</v>
      </c>
      <c r="JB356" t="str">
        <v>OL03949</v>
      </c>
      <c r="JC356" t="str">
        <v xml:space="preserve">OL04043, Section </v>
      </c>
      <c r="JD356" t="str">
        <v xml:space="preserve">OL04044, Section </v>
      </c>
      <c r="JE356" t="str">
        <v>OL04045</v>
      </c>
      <c r="JF356" t="str">
        <v>OL04045, Milled Feature</v>
      </c>
      <c r="JG356" t="str">
        <v>OL04063</v>
      </c>
      <c r="JH356" t="str">
        <v>OL04064</v>
      </c>
      <c r="JI356" t="str">
        <v>OL04065</v>
      </c>
      <c r="JJ356" t="str">
        <v>OL04181</v>
      </c>
      <c r="JK356" t="str">
        <v>OL04218</v>
      </c>
      <c r="JL356" t="str">
        <v>OL04224, See Image</v>
      </c>
      <c r="JM356" t="str">
        <v>OL04374</v>
      </c>
      <c r="JN356" t="str">
        <v>OL04375, Section M-M</v>
      </c>
      <c r="JO356" t="str">
        <v>OL04376, Section M-M</v>
      </c>
      <c r="JP356" t="str">
        <v>OL04443</v>
      </c>
      <c r="JQ356" t="str">
        <v>OL04444</v>
      </c>
      <c r="JR356" t="str">
        <v>OL05000</v>
      </c>
      <c r="JS356" t="str">
        <v>One side of slot</v>
      </c>
      <c r="JT356" t="str">
        <v>Other side of slot</v>
      </c>
      <c r="JU356" t="str">
        <v>Out of center more than .002 = Fail</v>
      </c>
      <c r="JV356" t="str">
        <v>Out of center more than.002 = Fail</v>
      </c>
      <c r="JW356" t="str">
        <v>Overlay OL02713</v>
      </c>
      <c r="JX356" t="str">
        <v>Overlay OL02714</v>
      </c>
      <c r="JY356" t="str">
        <v>Overlay OL02718</v>
      </c>
      <c r="JZ356" t="str">
        <v>Overlay OL03831, Mfg. Tol.</v>
      </c>
      <c r="KA356" t="str">
        <v>Part Without Slots</v>
      </c>
      <c r="KB356" t="str">
        <v>Part Without Slots, See Image</v>
      </c>
      <c r="KC356" t="str">
        <v xml:space="preserve">Pass = .0254 or Less </v>
      </c>
      <c r="KD356" t="str">
        <v>PD MIN = 4.361, PD MAX = 4.456</v>
      </c>
      <c r="KE356" t="str">
        <v>Per Balloon 2 Note</v>
      </c>
      <c r="KF356" t="str">
        <v>Per drawing note(s) 8.</v>
      </c>
      <c r="KG356" t="str">
        <v>Point or Sphere Tip</v>
      </c>
      <c r="KH356" t="str">
        <v>Point Tip</v>
      </c>
      <c r="KI356" t="str">
        <v>R.9 to R1.1 = Pass, See Image</v>
      </c>
      <c r="KJ356" t="str">
        <v>Ram Construction</v>
      </c>
      <c r="KK356" t="str">
        <v>Record Same Pass / Fail All Balloons</v>
      </c>
      <c r="KL356" t="str">
        <v>Ref. Balloon 1</v>
      </c>
      <c r="KM356" t="str">
        <v>Ref. Balloon 12</v>
      </c>
      <c r="KN356" t="str">
        <v>Ref. Balloon 13, 100% AQL</v>
      </c>
      <c r="KO356" t="str">
        <v>Ref. Balloon 2</v>
      </c>
      <c r="KP356" t="str">
        <v>Ref. Balloon 21, 100% AQL</v>
      </c>
      <c r="KQ356" t="str">
        <v>Ref. Balloon 4</v>
      </c>
      <c r="KR356" t="str">
        <v>Ref. Balloon 7</v>
      </c>
      <c r="KS356" t="str">
        <v>Ref. Balloon 8</v>
      </c>
      <c r="KT356" t="str">
        <v>Relieved Pin Gauges 09236 &amp; 09235</v>
      </c>
      <c r="KU356" t="str">
        <v>Rotate Part</v>
      </c>
      <c r="KV356" t="str">
        <v>Rotate Part, See Image</v>
      </c>
      <c r="KW356" t="str">
        <v>Same as Root Radius</v>
      </c>
      <c r="KX356" t="str">
        <v>Section</v>
      </c>
      <c r="KY356" t="str">
        <v>Section B-B</v>
      </c>
      <c r="KZ356" t="str">
        <v>Section B-B, Distance Between Grooves</v>
      </c>
      <c r="LA356" t="str">
        <v>Section C-C</v>
      </c>
      <c r="LB356" t="str">
        <v>Section Part</v>
      </c>
      <c r="LC356" t="str">
        <v>Section Part, Measured from Opposite Face</v>
      </c>
      <c r="LD356" t="str">
        <v>Section, Broachless Blank</v>
      </c>
      <c r="LE356" t="str">
        <v>Section, EXT. Sphere Location.</v>
      </c>
      <c r="LF356" t="str">
        <v>Section, Hex Cham. Ang.</v>
      </c>
      <c r="LG356" t="str">
        <v>Section, Hex Fillet Rad.</v>
      </c>
      <c r="LH356" t="str">
        <v>Section, INT. Feature</v>
      </c>
      <c r="LI356" t="str">
        <v>Section, INT. Sphere Location.</v>
      </c>
      <c r="LJ356" t="str">
        <v>Section, Mfg. Tol.</v>
      </c>
      <c r="LK356" t="str">
        <v>Section, Mfg. Tol., See Image</v>
      </c>
      <c r="LL356" t="str">
        <v>Section, OL00486</v>
      </c>
      <c r="LM356" t="str">
        <v>Section, OL00542</v>
      </c>
      <c r="LN356" t="str">
        <v>Section, OL00543</v>
      </c>
      <c r="LO356" t="str">
        <v>Section, OL00544</v>
      </c>
      <c r="LP356" t="str">
        <v>Section, OL00545</v>
      </c>
      <c r="LQ356" t="str">
        <v>Section, OL00546</v>
      </c>
      <c r="LR356" t="str">
        <v>Section, OL00547</v>
      </c>
      <c r="LS356" t="str">
        <v>Section, OL00555</v>
      </c>
      <c r="LT356" t="str">
        <v>Section, OL00725</v>
      </c>
      <c r="LU356" t="str">
        <v>Section, OL01430</v>
      </c>
      <c r="LV356" t="str">
        <v>Section, OL01434</v>
      </c>
      <c r="LW356" t="str">
        <v>Section, OL01435</v>
      </c>
      <c r="LX356" t="str">
        <v>Section, OL01807</v>
      </c>
      <c r="LY356" t="str">
        <v>Section, OL01830</v>
      </c>
      <c r="LZ356" t="str">
        <v>Section, OL02351</v>
      </c>
      <c r="MA356" t="str">
        <v>Section, OL02519</v>
      </c>
      <c r="MB356" t="str">
        <v>Section, OL02520</v>
      </c>
      <c r="MC356" t="str">
        <v>Section, OL02522</v>
      </c>
      <c r="MD356" t="str">
        <v>Section, OL02540</v>
      </c>
      <c r="ME356" t="str">
        <v>Section, OL02541</v>
      </c>
      <c r="MF356" t="str">
        <v>Section, OL02552</v>
      </c>
      <c r="MG356" t="str">
        <v>Section, OL02553</v>
      </c>
      <c r="MH356" t="str">
        <v>Section, OL02554</v>
      </c>
      <c r="MI356" t="str">
        <v>Section, OL02555</v>
      </c>
      <c r="MJ356" t="str">
        <v>Section, OL02558</v>
      </c>
      <c r="MK356" t="str">
        <v>Section, OL02559</v>
      </c>
      <c r="ML356" t="str">
        <v>Section, OL02560</v>
      </c>
      <c r="MM356" t="str">
        <v>Section, OL02619</v>
      </c>
      <c r="MN356" t="str">
        <v>Section, OL02620</v>
      </c>
      <c r="MO356" t="str">
        <v>Section, OL02621</v>
      </c>
      <c r="MP356" t="str">
        <v>Section, OL02622</v>
      </c>
      <c r="MQ356" t="str">
        <v>Section, OL02623</v>
      </c>
      <c r="MR356" t="str">
        <v>Section, OL02624</v>
      </c>
      <c r="MS356" t="str">
        <v>Section, OL02652</v>
      </c>
      <c r="MT356" t="str">
        <v>Section, OL02680</v>
      </c>
      <c r="MU356" t="str">
        <v>Section, OL02793</v>
      </c>
      <c r="MV356" t="str">
        <v>Section, OL02823</v>
      </c>
      <c r="MW356" t="str">
        <v>Section, OL02843</v>
      </c>
      <c r="MX356" t="str">
        <v>Section, OL03026, Ext.</v>
      </c>
      <c r="MY356" t="str">
        <v>Section, OL03026, Int.</v>
      </c>
      <c r="MZ356" t="str">
        <v>Section, OL03570, DWG# 100448-41</v>
      </c>
      <c r="NA356" t="str">
        <v>Section, OL03781</v>
      </c>
      <c r="NB356" t="str">
        <v>Section, OL03911</v>
      </c>
      <c r="NC356" t="str">
        <v>Section, OL03912</v>
      </c>
      <c r="ND356" t="str">
        <v>Section, OL03928</v>
      </c>
      <c r="NE356" t="str">
        <v>Section, OL03929</v>
      </c>
      <c r="NF356" t="str">
        <v>Section, OL04030</v>
      </c>
      <c r="NG356" t="str">
        <v>Section, OL04037</v>
      </c>
      <c r="NH356" t="str">
        <v>Section, OL04038</v>
      </c>
      <c r="NI356" t="str">
        <v>Section, OL04046</v>
      </c>
      <c r="NJ356" t="str">
        <v>Section, OL04065</v>
      </c>
      <c r="NK356" t="str">
        <v>Section, OL04066</v>
      </c>
      <c r="NL356" t="str">
        <v>Section, OL04067</v>
      </c>
      <c r="NM356" t="str">
        <v>Section, OL04069</v>
      </c>
      <c r="NN356" t="str">
        <v>Section, OL04071</v>
      </c>
      <c r="NO356" t="str">
        <v>Section, OL04173</v>
      </c>
      <c r="NP356" t="str">
        <v>Section, OL04174</v>
      </c>
      <c r="NQ356" t="str">
        <v>Section, OL04214</v>
      </c>
      <c r="NR356" t="str">
        <v>Section, OL04215</v>
      </c>
      <c r="NS356" t="str">
        <v>Section, OL04216</v>
      </c>
      <c r="NT356" t="str">
        <v>Section, OL04217</v>
      </c>
      <c r="NU356" t="str">
        <v>Section, Overlay OL02716</v>
      </c>
      <c r="NV356" t="str">
        <v>Section, Overlay OL02717</v>
      </c>
      <c r="NW356" t="str">
        <v>Section, See Image</v>
      </c>
      <c r="NX356" t="str">
        <v>Section, See Image, DWG# 100448-41</v>
      </c>
      <c r="NY356" t="str">
        <v>Section, Without Sots</v>
      </c>
      <c r="NZ356" t="str">
        <v>See Comments Sheet</v>
      </c>
      <c r="OA356" t="str">
        <v>See Comments Sheet, OL02318</v>
      </c>
      <c r="OB356" t="str">
        <v>See Image</v>
      </c>
      <c r="OC356" t="str">
        <v>See Image, .005 or Less = Pass</v>
      </c>
      <c r="OD356" t="str">
        <v>See Image, Check Near Radius</v>
      </c>
      <c r="OE356" t="str">
        <v>See Image, Constrained</v>
      </c>
      <c r="OF356" t="str">
        <v>See Image, Distance Between Flats</v>
      </c>
      <c r="OG356" t="str">
        <v xml:space="preserve">See Image, Mfg. Tol, Section A-A </v>
      </c>
      <c r="OH356" t="str">
        <v>See image, Mfg. Tol.</v>
      </c>
      <c r="OI356" t="str">
        <v>See Image, Mic. Across Flats</v>
      </c>
      <c r="OJ356" t="str">
        <v>See Image, OL02850</v>
      </c>
      <c r="OK356" t="str">
        <v>See Image, OL02880</v>
      </c>
      <c r="OL356" t="str">
        <v>See Image, OL03926</v>
      </c>
      <c r="OM356" t="str">
        <v>See Image, OL03927</v>
      </c>
      <c r="ON356" t="str">
        <v>See Image, OL04003</v>
      </c>
      <c r="OO356" t="str">
        <v>'See Image, OL04342,  Best Fit Joe Block</v>
      </c>
      <c r="OP356" t="str">
        <v>See Image, OL04342,  Blank</v>
      </c>
      <c r="OQ356" t="str">
        <v>See Image, OL04342, Blank</v>
      </c>
      <c r="OR356" t="str">
        <v>See Image, OL04343, Blank</v>
      </c>
      <c r="OS356" t="str">
        <v>See Image, Pass = .002 or Less</v>
      </c>
      <c r="OT356" t="str">
        <v>See Image, Rcd. MAX</v>
      </c>
      <c r="OU356" t="str">
        <v>See Image, Rcd. MIN</v>
      </c>
      <c r="OV356" t="str">
        <v>See Image, Section</v>
      </c>
      <c r="OW356" t="str">
        <v>See Image, Section A-A</v>
      </c>
      <c r="OX356" t="str">
        <v>See Image, Section B-B</v>
      </c>
      <c r="OY356" t="str">
        <v>See Image, Section B-B, TSC</v>
      </c>
      <c r="OZ356" t="str">
        <v>See Image, Shank Drawing # 18000-XX-XX A</v>
      </c>
      <c r="PA356" t="str">
        <v>Sequencial Laser 01, 120 Per Print</v>
      </c>
      <c r="PB356" t="str">
        <v>Set to .202, Zero on Thread Lead</v>
      </c>
      <c r="PC356" t="str">
        <v>Sharp OK, No Burr</v>
      </c>
      <c r="PD356" t="str">
        <v>Sharp OK, No Raised Edge, See Image</v>
      </c>
      <c r="PE356" t="str">
        <v>Sharp OK, No Raised Edges</v>
      </c>
      <c r="PF356" t="str">
        <v>Sharp okay no raised edge</v>
      </c>
      <c r="PG356" t="str">
        <v>Sharp Okay, No Burr</v>
      </c>
      <c r="PH356" t="str">
        <v>Sharp Okay, No Raised Edge</v>
      </c>
      <c r="PI356" t="str">
        <v>Sharp Okay, No Raised Edges,</v>
      </c>
      <c r="PJ356" t="str">
        <v>Sharp Okay, See Image</v>
      </c>
      <c r="PK356" t="str">
        <v xml:space="preserve">Start of Radius @ .195 </v>
      </c>
      <c r="PL356" t="str">
        <v xml:space="preserve">Start of Radius @ .21 </v>
      </c>
      <c r="PM356" t="str">
        <v xml:space="preserve">T.S.C. </v>
      </c>
      <c r="PN356" t="str">
        <v>Tangent Point</v>
      </c>
      <c r="PO356" t="str">
        <v>Tangent point of R.50</v>
      </c>
      <c r="PP356" t="str">
        <v>Taper Check, Mfg.Tol.</v>
      </c>
      <c r="PQ356" t="str">
        <v>Taper Check, Mfg.Tol., See Image</v>
      </c>
      <c r="PR356" t="str">
        <v>Thrd. Minor Ø</v>
      </c>
      <c r="PS356" t="str">
        <v>Thrd. Relief Ø</v>
      </c>
      <c r="PT356" t="str">
        <v>Threadless Blank</v>
      </c>
      <c r="PU356" t="str">
        <v>Threadless Blank, From Major Ø</v>
      </c>
      <c r="PV356" t="str">
        <v>Threadless Blank, Mfg. Tol.</v>
      </c>
      <c r="PW356" t="str">
        <v>Threadless Blank, Thrd. to Neck Rad.</v>
      </c>
      <c r="PX356" t="str">
        <v>Thredless Blank</v>
      </c>
      <c r="PY356" t="str">
        <v>To center of R.005</v>
      </c>
      <c r="PZ356" t="str">
        <v>Torx Min. Dia.</v>
      </c>
      <c r="QA356" t="str">
        <v>Turn Ø Free of Mill Marks</v>
      </c>
      <c r="QB356" t="str">
        <v>Use (Full) GO Hex</v>
      </c>
      <c r="QC356" t="str">
        <v>Use Balloon 1 FULL Gauge</v>
      </c>
      <c r="QD356" t="str">
        <v>Use Balloon 9 FULL GO</v>
      </c>
      <c r="QE356" t="str">
        <v>Use Best Fit Pin</v>
      </c>
      <c r="QF356" t="str">
        <v>Use Disk Tip</v>
      </c>
      <c r="QG356" t="str">
        <v>Use flat bottomed indicator tip.</v>
      </c>
      <c r="QH356" t="str">
        <v xml:space="preserve">Use Full .093 Go Hex </v>
      </c>
      <c r="QI356" t="str">
        <v xml:space="preserve">Use Full .0930 Go Hex </v>
      </c>
      <c r="QJ356" t="str">
        <v>Use Full .1235 Go Hex</v>
      </c>
      <c r="QK356" t="str">
        <v>Use Gauge K2-98-8019-04, See Image</v>
      </c>
      <c r="QL356" t="str">
        <v>Use large flat indicator tip</v>
      </c>
      <c r="QM356" t="str">
        <v>Use Pins.3330/.3350, See Image MAX NO-GO</v>
      </c>
      <c r="QN356" t="str">
        <v>Use Pointed Drop Indicator Tip</v>
      </c>
      <c r="QO356" t="str">
        <v>V-Block</v>
      </c>
      <c r="QP356" t="str">
        <v>V-Block,  AMB for 13</v>
      </c>
      <c r="QQ356" t="str">
        <v>V-Block,  Hex Cham. Dia.</v>
      </c>
      <c r="QR356" t="str">
        <v>V-Block, Hex Depth</v>
      </c>
      <c r="QS356" t="str">
        <v>VBU Gauge</v>
      </c>
      <c r="QT356" t="str">
        <v>Visibally smaller than HEX=Pass</v>
      </c>
      <c r="QU356" t="str">
        <v>Visual Per Drawing</v>
      </c>
      <c r="QV356" t="str">
        <v>Whirl Blank</v>
      </c>
      <c r="QW356" t="str">
        <v xml:space="preserve">Whirl Blank </v>
      </c>
      <c r="QX356" t="str">
        <v>Whirl Blank, Neck Rad. End to Head CL</v>
      </c>
      <c r="QY356" t="str">
        <v>Whirl Blank, Nose Start Dia.</v>
      </c>
      <c r="QZ356" t="str">
        <v>Whirl Blank, Nose Start Dist.</v>
      </c>
      <c r="RA356" t="str">
        <v>Whirl Blank, Thrd. Minor</v>
      </c>
      <c r="RB356" t="str">
        <v>Whirl Blank, Thrd. Pullout Dia.</v>
      </c>
      <c r="RC356" t="str">
        <v>Whole Part, Removal is at Assy. Level</v>
      </c>
      <c r="RD356" t="str">
        <v>Wide Area</v>
      </c>
      <c r="RE356" t="str">
        <v>Zero on End of Go Gauge</v>
      </c>
    </row>
    <row r="357" spans="1:473">
      <c r="A357" t="s">
        <v>984</v>
      </c>
      <c r="C357" t="str" cm="1">
        <f t="array" ref="C357:RE357">TRANSPOSE(_xlfn._xlws.SORT(_xlfn._xlws.FILTER($A$2:$A$600,ISNUMBER(SEARCH('PartLib Table'!M374,$A$2:$A$600)),"not found")))</f>
        <v xml:space="preserve"> 'C', Whirl Blank</v>
      </c>
      <c r="D357" t="str">
        <v xml:space="preserve"> See Image, Constrained</v>
      </c>
      <c r="E357" t="str">
        <v>(.04 to .12 range = Pass)</v>
      </c>
      <c r="F357" t="str">
        <v>(.042 FULL) Go Pin Seat Fully</v>
      </c>
      <c r="G357" t="str">
        <v>(B), Mfg. Tol.</v>
      </c>
      <c r="H357" t="str">
        <v>(B), O.A.L.</v>
      </c>
      <c r="I357" t="str">
        <v>.001 or less =Pass</v>
      </c>
      <c r="J357" t="str">
        <v>.001 or less out of center = Pass</v>
      </c>
      <c r="K357" t="str">
        <v>.002 or Less = Pass</v>
      </c>
      <c r="L357" t="str">
        <v>.002 or Less out of center = Pass</v>
      </c>
      <c r="M357" t="str">
        <v>.005 to .015 = Pass</v>
      </c>
      <c r="N357" t="str">
        <v>.0125 Mean, Section</v>
      </c>
      <c r="O357" t="str">
        <v>.025 or Less in X &amp; Y=Pass</v>
      </c>
      <c r="P357" t="str">
        <v>.038 Mean</v>
      </c>
      <c r="Q357" t="str">
        <v>.063 MM = .0024 IN, See Image</v>
      </c>
      <c r="R357" t="str">
        <v>.063MM = .0024"</v>
      </c>
      <c r="S357" t="str">
        <v>.243 NO-GO, Unconstrained, Must Not Start</v>
      </c>
      <c r="T357" t="str">
        <v>@ Back Face &amp; ID, No Raised Edge</v>
      </c>
      <c r="U357" t="str">
        <v>@ Back Face &amp; OD, No Raised Edge</v>
      </c>
      <c r="V357" t="str">
        <v>@ ID &amp; FACE</v>
      </c>
      <c r="W357" t="str">
        <v>@ OD &amp; BACK FACE</v>
      </c>
      <c r="X357" t="str">
        <v>@ OD &amp; FACE</v>
      </c>
      <c r="Y357" t="str">
        <v>Across from slot</v>
      </c>
      <c r="Z357" t="str">
        <v>All Edge Breaks</v>
      </c>
      <c r="AA357" t="str">
        <v>Attached to bar stock</v>
      </c>
      <c r="AB357" t="str">
        <v xml:space="preserve">Back Turn Fillet Rad. </v>
      </c>
      <c r="AC357" t="str">
        <v>Balloon 1 (DWG FRM0105 Page 2, NV-27)</v>
      </c>
      <c r="AD357" t="str">
        <v>Balloon 1 (DWG FRM0105, NV-30)</v>
      </c>
      <c r="AE357" t="str">
        <v>Balloon 1 (P# 9890002-20) OL00429/A</v>
      </c>
      <c r="AF357" t="str">
        <v>Balloon 1, DWG#FRM0105</v>
      </c>
      <c r="AG357" t="str">
        <v>Balloon 11, See Image</v>
      </c>
      <c r="AH357" t="str">
        <v xml:space="preserve">Balloon 2 (DWG FRM0105 Page 2, NV-27) </v>
      </c>
      <c r="AI357" t="str">
        <v>Balloon 2 (DWG FRM0105, NV-30)</v>
      </c>
      <c r="AJ357" t="str">
        <v>Balloon 2 (P# 9890002-20)</v>
      </c>
      <c r="AK357" t="str">
        <v>Balloon 2, DWG#FRM0105</v>
      </c>
      <c r="AL357" t="str">
        <v>Balloon 2, DWG#FRM0105, See Image</v>
      </c>
      <c r="AM357" t="str">
        <v>Balloon 3 (DWG FRM0105, NV-30 Minor)</v>
      </c>
      <c r="AN357" t="str">
        <v>Balloon 3 (DWG FRM0105, NV-30)</v>
      </c>
      <c r="AO357" t="str">
        <v>Balloon 3 (P# 9890002-20)</v>
      </c>
      <c r="AP357" t="str">
        <v>Balloon 4</v>
      </c>
      <c r="AQ357" t="str">
        <v>Balloon 4 (P# 9890002-20)</v>
      </c>
      <c r="AR357" t="str">
        <v>Below Middle Band</v>
      </c>
      <c r="AS357" t="str">
        <v>Best Fit Pin, .003 or Less =Pass</v>
      </c>
      <c r="AT357" t="str">
        <v>Blank</v>
      </c>
      <c r="AU357" t="str">
        <v>Blank Turn Maj.</v>
      </c>
      <c r="AV357" t="str">
        <v>Blank Turn Maj. Mill Flt., OL4172</v>
      </c>
      <c r="AW357" t="str">
        <v>Blank Without .010 Slots</v>
      </c>
      <c r="AX357" t="str">
        <v>Blank Without .010 Slots, Section</v>
      </c>
      <c r="AY357" t="str">
        <v>Blank without thread</v>
      </c>
      <c r="AZ357" t="str">
        <v xml:space="preserve">Blank, Center of V Grv. </v>
      </c>
      <c r="BA357" t="str">
        <v>Blank, Check R adjacent Balloon 17</v>
      </c>
      <c r="BB357" t="str">
        <v>Blank, EXT. Feature</v>
      </c>
      <c r="BC357" t="str">
        <v>Blank, See Image, OL04335</v>
      </c>
      <c r="BD357" t="str">
        <v>Blank, See Image, OL04336</v>
      </c>
      <c r="BE357" t="str">
        <v xml:space="preserve">Blank, Thrd. </v>
      </c>
      <c r="BF357" t="str">
        <v>Blank, Turn Tip</v>
      </c>
      <c r="BG357" t="str">
        <v>Blank, Without Thrd.</v>
      </c>
      <c r="BH357" t="str">
        <v>Blank, Without Thread</v>
      </c>
      <c r="BI357" t="str">
        <v xml:space="preserve">Blunt Start Blend to Minor </v>
      </c>
      <c r="BJ357" t="str">
        <v>Calc., Use Go HEX</v>
      </c>
      <c r="BK357" t="str">
        <v>Can't dig into OD</v>
      </c>
      <c r="BL357" t="str">
        <v>Carbide Gauge</v>
      </c>
      <c r="BM357" t="str">
        <v xml:space="preserve">Center of V Grv. </v>
      </c>
      <c r="BN357" t="str">
        <v>Centered Less than .03 = Pass</v>
      </c>
      <c r="BO357" t="str">
        <v>Centered within .0005 or Less = Pass</v>
      </c>
      <c r="BP357" t="str">
        <v>Centered within .001 or Less = Pass</v>
      </c>
      <c r="BQ357" t="str">
        <v>Centered within .0254 or Less = Pass</v>
      </c>
      <c r="BR357" t="str">
        <v>Check close to Rod Slot</v>
      </c>
      <c r="BS357" t="str">
        <v>Check every other hole</v>
      </c>
      <c r="BT357" t="str">
        <v>Check Go over full length of slot.</v>
      </c>
      <c r="BU357" t="str">
        <v>Check Near Closed End</v>
      </c>
      <c r="BV357" t="str">
        <v>Check per Print View, Away from Rod Slot</v>
      </c>
      <c r="BW357" t="str">
        <v>Check to Balloon 30 Go Pin</v>
      </c>
      <c r="BX357" t="str">
        <v>Check with .2705 SET Pin Inside Part</v>
      </c>
      <c r="BY357" t="str">
        <v>Check with Hex Up</v>
      </c>
      <c r="BZ357" t="str">
        <v>CMM Blank</v>
      </c>
      <c r="CA357" t="str">
        <v>Confirm Full Radius</v>
      </c>
      <c r="CB357" t="str">
        <v>Constrained in fixture</v>
      </c>
      <c r="CC357" t="str">
        <v>Constrained with Ring</v>
      </c>
      <c r="CD357" t="str">
        <v>Constrained, See Image</v>
      </c>
      <c r="CE357" t="str">
        <v>Dim. "A"</v>
      </c>
      <c r="CF357" t="str">
        <v>Dim. "B"</v>
      </c>
      <c r="CG357" t="str">
        <v>Dim. "C"</v>
      </c>
      <c r="CH357" t="str">
        <v>Dim. "D", Whirl Blank</v>
      </c>
      <c r="CI357" t="str">
        <v>Dim. "G"</v>
      </c>
      <c r="CJ357" t="str">
        <v>Dim. E, Blank Turn Maj. &amp;  Mill Flt</v>
      </c>
      <c r="CK357" t="str">
        <v>Dim. E, Blank Turn Maj.&amp;  Mill Flt</v>
      </c>
      <c r="CL357" t="str">
        <v>Dim. H, Whirl Blank</v>
      </c>
      <c r="CM357" t="str">
        <v>Dim. J, 'Blank Turn Maj. &amp; Whirl Blank</v>
      </c>
      <c r="CN357" t="str">
        <v>Disk Drop Indicator Tip</v>
      </c>
      <c r="CO357" t="str">
        <v>DWG 100448-15, Balloon F_1</v>
      </c>
      <c r="CP357" t="str">
        <v>DWG 100448-15, OL02571</v>
      </c>
      <c r="CQ357" t="str">
        <v>DWG 100448-41</v>
      </c>
      <c r="CR357" t="str">
        <v>DWG 9890040, (10E),Section Part, OL01139</v>
      </c>
      <c r="CS357" t="str">
        <v>DWG 9890040, (10E),Section, OL01139</v>
      </c>
      <c r="CT357" t="str">
        <v>DWG 9890040, (11E)</v>
      </c>
      <c r="CU357" t="str">
        <v>DWG 9890040, (11E), Pins with Flats</v>
      </c>
      <c r="CV357" t="str">
        <v>DWG 9890040, (12E),  Pass=.002 or less</v>
      </c>
      <c r="CW357" t="str">
        <v>DWG 9890040, (12E), See Image</v>
      </c>
      <c r="CX357" t="str">
        <v>DWG 9890040, (1E), OL01431</v>
      </c>
      <c r="CY357" t="str">
        <v>DWG 9890040, (1E), OL01432</v>
      </c>
      <c r="CZ357" t="str">
        <v>DWG 9890040, (2E), OL01432</v>
      </c>
      <c r="DA357" t="str">
        <v>DWG 9890040, (3E)</v>
      </c>
      <c r="DB357" t="str">
        <v>DWG 9890040, (4E)</v>
      </c>
      <c r="DC357" t="str">
        <v>DWG 9890040, (5E), OL02336</v>
      </c>
      <c r="DD357" t="str">
        <v>DWG 9890040, (6E)</v>
      </c>
      <c r="DE357" t="str">
        <v>DWG 9890040, (7E)</v>
      </c>
      <c r="DF357" t="str">
        <v>DWG 9890040, (8E), OL01433</v>
      </c>
      <c r="DG357" t="str">
        <v>DWG 9890040, (8E), OL01433, Section</v>
      </c>
      <c r="DH357" t="str">
        <v>DWG 9890040, (9E), Close to Rod Slot</v>
      </c>
      <c r="DI357" t="str">
        <v>DWG 9890040, (9E),Close to Rod Slot</v>
      </c>
      <c r="DJ357" t="str">
        <v>DWG FRM0105 PAGE 2</v>
      </c>
      <c r="DK357" t="str">
        <v>DWG# 100448-41</v>
      </c>
      <c r="DL357" t="str">
        <v>DWG# 100448-44</v>
      </c>
      <c r="DM357" t="str">
        <v>DWG# 9890003  (1), Section OL00436/A</v>
      </c>
      <c r="DN357" t="str">
        <v>DWG# 9890003 (3), Ring Gauge Constrained</v>
      </c>
      <c r="DO357" t="str">
        <v>DWG# 9890003 (4), Section</v>
      </c>
      <c r="DP357" t="str">
        <v>DWG#100448-26, Balloon 1K, OL02350</v>
      </c>
      <c r="DQ357" t="str">
        <v>DWG#100448-26, Balloon 2K, OL02350</v>
      </c>
      <c r="DR357" t="str">
        <v>DWG#100448-26, Balloon 3K, OL02363</v>
      </c>
      <c r="DS357" t="str">
        <v>DWG#100448-26, Balloon 4K</v>
      </c>
      <c r="DT357" t="str">
        <v>DWG#100448-26, Balloon 5K, Section</v>
      </c>
      <c r="DU357" t="str">
        <v>DWG#100448-26, Balloon 6K</v>
      </c>
      <c r="DV357" t="str">
        <v>DWG#100448-26, Balloon 7K, Section</v>
      </c>
      <c r="DW357" t="str">
        <v>DWG#100448-26, Mfg. Tol.</v>
      </c>
      <c r="DX357" t="str">
        <v>DWG#9890003 (2) Ring Gauge Constrained</v>
      </c>
      <c r="DY357" t="str">
        <v>DWG#9890044</v>
      </c>
      <c r="DZ357" t="str">
        <v>DWG#9890044 .1985 to .2005=Pass</v>
      </c>
      <c r="EA357" t="str">
        <v>DWG#9890044 Overlay OL02441</v>
      </c>
      <c r="EB357" t="str">
        <v>DWG#9890044, OL02441</v>
      </c>
      <c r="EC357" t="str">
        <v>DWG#FRM0105</v>
      </c>
      <c r="ED357" t="str">
        <v>EXT.</v>
      </c>
      <c r="EE357" t="str">
        <v>EXT. Section, OL02460</v>
      </c>
      <c r="EF357" t="str">
        <v>EXT., OL04223</v>
      </c>
      <c r="EG357" t="str">
        <v>Flat Drop Indicator Tip</v>
      </c>
      <c r="EH357" t="str">
        <v>Full Go Pin, No Light, at Radius</v>
      </c>
      <c r="EI357" t="str">
        <v>Function Check</v>
      </c>
      <c r="EJ357" t="str">
        <v>GO Function Gauge</v>
      </c>
      <c r="EK357" t="str">
        <v>Go Gauge for Balloon 1 &amp; 4</v>
      </c>
      <c r="EL357" t="str">
        <v>Go Pin must pass through</v>
      </c>
      <c r="EM357" t="str">
        <v>Greater than .005 = Fail, Section</v>
      </c>
      <c r="EN357" t="str">
        <v>Greater than .025 out of center = Fail</v>
      </c>
      <c r="EO357" t="str">
        <v>Greater than 2.6 = Pass</v>
      </c>
      <c r="EP357" t="str">
        <v>Green = Pass, Red = Fail</v>
      </c>
      <c r="EQ357" t="str">
        <v>Hex Depth</v>
      </c>
      <c r="ER357" t="str">
        <v>Hex Minor</v>
      </c>
      <c r="ES357" t="str">
        <v>Hole Dia.</v>
      </c>
      <c r="ET357" t="str">
        <v>Hook or Disk Tip</v>
      </c>
      <c r="EU357" t="str">
        <v>ID Sphere Finish</v>
      </c>
      <c r="EV357" t="str">
        <v>ID/OD Both Sides, Diff. .002 or less = Pass</v>
      </c>
      <c r="EW357" t="str">
        <v>If Looks Big, Section</v>
      </c>
      <c r="EX357" t="str">
        <v>If Looks Small, Section</v>
      </c>
      <c r="EY357" t="str">
        <v>Insp. Close to Break Away, Mfg.Tol.</v>
      </c>
      <c r="EZ357" t="str">
        <v>INT.</v>
      </c>
      <c r="FA357" t="str">
        <v>INT. Section, OL02460</v>
      </c>
      <c r="FB357" t="str">
        <v>INT., OL04223</v>
      </c>
      <c r="FC357" t="str">
        <v>Intersect. of 7.7 &amp; R0.10</v>
      </c>
      <c r="FD357" t="str">
        <v>Intersect. of 8.79 and R.25 MAX</v>
      </c>
      <c r="FE357" t="str">
        <v>Keep Ind. Tip away from corner</v>
      </c>
      <c r="FF357" t="str">
        <v>L31</v>
      </c>
      <c r="FG357" t="str">
        <v>Laser Mark</v>
      </c>
      <c r="FH357" t="str">
        <v>LASER PER NOTE 4</v>
      </c>
      <c r="FI357" t="str">
        <v>LASER PER NOTE 4, Final Check 1 only</v>
      </c>
      <c r="FJ357" t="str">
        <v>Less than .002 out of center = Pass</v>
      </c>
      <c r="FK357" t="str">
        <v>Less than 2.75 = Pass, Section</v>
      </c>
      <c r="FL357" t="str">
        <v>List as pin. Not Calibrated</v>
      </c>
      <c r="FM357" t="str">
        <v>M9 X 1.25 BUTT See Comment Image</v>
      </c>
      <c r="FN357" t="str">
        <v>Manual Section</v>
      </c>
      <c r="FO357" t="str">
        <v>Max Deep .241 NO-GO =.42</v>
      </c>
      <c r="FP357" t="str">
        <v>MAX Depth of (Note 7) .241 NO-GO Pin</v>
      </c>
      <c r="FQ357" t="str">
        <v>Measure from Blue Line, See Image</v>
      </c>
      <c r="FR357" t="str">
        <v>Measure Width of Blue Area, See Image</v>
      </c>
      <c r="FS357" t="str">
        <v>Mfg. Tol</v>
      </c>
      <c r="FT357" t="str">
        <v>Mfg. Tol, See Image</v>
      </c>
      <c r="FU357" t="str">
        <v>Mfg. Tol.</v>
      </c>
      <c r="FV357" t="str">
        <v>Mfg. Tol. "A"</v>
      </c>
      <c r="FW357" t="str">
        <v>Mfg. Tol. (Zero on Gauge Full Dia. Lead)</v>
      </c>
      <c r="FX357" t="str">
        <v>Mfg. Tol. Balloon 11, See Image</v>
      </c>
      <c r="FY357" t="str">
        <v>Mfg. Tol. Balloon 4</v>
      </c>
      <c r="FZ357" t="str">
        <v>Mfg. Tol. Balloon 7</v>
      </c>
      <c r="GA357" t="str">
        <v xml:space="preserve">Mfg. Tol. C-Bore Face (Ballo 28) </v>
      </c>
      <c r="GB357" t="str">
        <v>Mfg. Tol. Section</v>
      </c>
      <c r="GC357" t="str">
        <v>Mfg. Tol. See Image</v>
      </c>
      <c r="GD357" t="str">
        <v>Mfg. Tol., 3 Places, Record MAX</v>
      </c>
      <c r="GE357" t="str">
        <v>Mfg. Tol., Balloon 11</v>
      </c>
      <c r="GF357" t="str">
        <v>Mfg. Tol., Balloon 7</v>
      </c>
      <c r="GG357" t="str">
        <v>Mfg. Tol., Blank</v>
      </c>
      <c r="GH357" t="str">
        <v>Mfg. Tol., Blank, Balloon 12</v>
      </c>
      <c r="GI357" t="str">
        <v>Mfg. Tol., Blend to SØ.320</v>
      </c>
      <c r="GJ357" t="str">
        <v>Mfg. Tol., Calculation</v>
      </c>
      <c r="GK357" t="str">
        <v>Mfg. Tol., For Mill Fixture</v>
      </c>
      <c r="GL357" t="str">
        <v>Mfg. Tol., L32</v>
      </c>
      <c r="GM357" t="str">
        <v>Mfg. Tol., L33</v>
      </c>
      <c r="GN357" t="str">
        <v>Mfg. Tol., No Tool Marks</v>
      </c>
      <c r="GO357" t="str">
        <v>Mfg. Tol., OL03361</v>
      </c>
      <c r="GP357" t="str">
        <v>Mfg. Tol., Record off center value</v>
      </c>
      <c r="GQ357" t="str">
        <v>Mfg. Tol., Same 3 Places, Record MIN</v>
      </c>
      <c r="GR357" t="str">
        <v>Mfg. Tol., Section</v>
      </c>
      <c r="GS357" t="str">
        <v>Mfg. Tol., Section B-B</v>
      </c>
      <c r="GT357" t="str">
        <v>Mfg. Tol., Section, OL03361</v>
      </c>
      <c r="GU357" t="str">
        <v>Mfg. Tol., Section, Per Note 2</v>
      </c>
      <c r="GV357" t="str">
        <v>Mfg. Tol., See Image</v>
      </c>
      <c r="GW357" t="str">
        <v>Mfg. Tol., See Image, Bore in Blue</v>
      </c>
      <c r="GX357" t="str">
        <v>Mfg. Tol., See Image, Hook Tip</v>
      </c>
      <c r="GY357" t="str">
        <v>Mfg. Tol., Sharp Okay No Burr</v>
      </c>
      <c r="GZ357" t="str">
        <v>Mfg. Tol., Threadless Blank</v>
      </c>
      <c r="HA357" t="str">
        <v>Mfg.Tol.</v>
      </c>
      <c r="HB357" t="str">
        <v>Mgf. To., T.S.C.</v>
      </c>
      <c r="HC357" t="str">
        <v>Milled Feature</v>
      </c>
      <c r="HD357" t="str">
        <v>Milled Feature, OL04045</v>
      </c>
      <c r="HE357" t="str">
        <v>More than .0005 out of center = Fail</v>
      </c>
      <c r="HF357" t="str">
        <v>Must Pass Through</v>
      </c>
      <c r="HG357" t="str">
        <v>Must pass through gauge</v>
      </c>
      <c r="HH357" t="str">
        <v>Must Pass Through Go Gauge</v>
      </c>
      <c r="HI357" t="str">
        <v>Must Pass, See Image.</v>
      </c>
      <c r="HJ357" t="str">
        <v>NA</v>
      </c>
      <c r="HK357" t="str">
        <v>Narrow Area</v>
      </c>
      <c r="HL357" t="str">
        <v>Near Balloon 21</v>
      </c>
      <c r="HM357" t="str">
        <v>Near Datum B</v>
      </c>
      <c r="HN357" t="str">
        <v>Neck Dia.</v>
      </c>
      <c r="HO357" t="str">
        <v>Neck to Head Rad.</v>
      </c>
      <c r="HP357" t="str">
        <v>No Copper Deposits Allowed</v>
      </c>
      <c r="HQ357" t="str">
        <v>No Section</v>
      </c>
      <c r="HR357" t="str">
        <v>No Section, .01 to .014 = Pass</v>
      </c>
      <c r="HS357" t="str">
        <v>No Section, Rotate Part</v>
      </c>
      <c r="HT357" t="str">
        <v>No Section, See Image</v>
      </c>
      <c r="HU357" t="str">
        <v>No Slot, Section B-B</v>
      </c>
      <c r="HV357" t="str">
        <v>No visual step = Pass</v>
      </c>
      <c r="HW357" t="str">
        <v>Not to exceed .95 Deep</v>
      </c>
      <c r="HX357" t="str">
        <v>Note 1</v>
      </c>
      <c r="HY357" t="str">
        <v>OL00333/A</v>
      </c>
      <c r="HZ357" t="str">
        <v>OL00519</v>
      </c>
      <c r="IA357" t="str">
        <v>OL00520</v>
      </c>
      <c r="IB357" t="str">
        <v>OL00529</v>
      </c>
      <c r="IC357" t="str">
        <v>OL00542</v>
      </c>
      <c r="ID357" t="str">
        <v>OL00724</v>
      </c>
      <c r="IE357" t="str">
        <v>OL01250</v>
      </c>
      <c r="IF357" t="str">
        <v>OL01869, Threadless Blank</v>
      </c>
      <c r="IG357" t="str">
        <v>OL01870, Section</v>
      </c>
      <c r="IH357" t="str">
        <v>OL02255</v>
      </c>
      <c r="II357" t="str">
        <v>OL02255, Mfg. Tol.</v>
      </c>
      <c r="IJ357" t="str">
        <v>OL02302</v>
      </c>
      <c r="IK357" t="str">
        <v xml:space="preserve">OL02318  needed per image instructions </v>
      </c>
      <c r="IL357" t="str">
        <v>OL02556</v>
      </c>
      <c r="IM357" t="str">
        <v>OL02557</v>
      </c>
      <c r="IN357" t="str">
        <v>OL02567</v>
      </c>
      <c r="IO357" t="str">
        <v>OL02653</v>
      </c>
      <c r="IP357" t="str">
        <v>OL02718</v>
      </c>
      <c r="IQ357" t="str">
        <v>OL02841</v>
      </c>
      <c r="IR357" t="str">
        <v>OL02842</v>
      </c>
      <c r="IS357" t="str">
        <v>OL02844</v>
      </c>
      <c r="IT357" t="str">
        <v>OL02871</v>
      </c>
      <c r="IU357" t="str">
        <v>OL02887</v>
      </c>
      <c r="IV357" t="str">
        <v>OL03500</v>
      </c>
      <c r="IW357" t="str">
        <v>OL03766</v>
      </c>
      <c r="IX357" t="str">
        <v>OL03868</v>
      </c>
      <c r="IY357" t="str">
        <v>OL03869</v>
      </c>
      <c r="IZ357" t="str">
        <v>OL03870</v>
      </c>
      <c r="JA357" t="str">
        <v>OL03873, DWG# 100448-44</v>
      </c>
      <c r="JB357" t="str">
        <v>OL03949</v>
      </c>
      <c r="JC357" t="str">
        <v xml:space="preserve">OL04043, Section </v>
      </c>
      <c r="JD357" t="str">
        <v xml:space="preserve">OL04044, Section </v>
      </c>
      <c r="JE357" t="str">
        <v>OL04045</v>
      </c>
      <c r="JF357" t="str">
        <v>OL04045, Milled Feature</v>
      </c>
      <c r="JG357" t="str">
        <v>OL04063</v>
      </c>
      <c r="JH357" t="str">
        <v>OL04064</v>
      </c>
      <c r="JI357" t="str">
        <v>OL04065</v>
      </c>
      <c r="JJ357" t="str">
        <v>OL04181</v>
      </c>
      <c r="JK357" t="str">
        <v>OL04218</v>
      </c>
      <c r="JL357" t="str">
        <v>OL04224, See Image</v>
      </c>
      <c r="JM357" t="str">
        <v>OL04374</v>
      </c>
      <c r="JN357" t="str">
        <v>OL04375, Section M-M</v>
      </c>
      <c r="JO357" t="str">
        <v>OL04376, Section M-M</v>
      </c>
      <c r="JP357" t="str">
        <v>OL04443</v>
      </c>
      <c r="JQ357" t="str">
        <v>OL04444</v>
      </c>
      <c r="JR357" t="str">
        <v>OL05000</v>
      </c>
      <c r="JS357" t="str">
        <v>One side of slot</v>
      </c>
      <c r="JT357" t="str">
        <v>Other side of slot</v>
      </c>
      <c r="JU357" t="str">
        <v>Out of center more than .002 = Fail</v>
      </c>
      <c r="JV357" t="str">
        <v>Out of center more than.002 = Fail</v>
      </c>
      <c r="JW357" t="str">
        <v>Overlay OL02713</v>
      </c>
      <c r="JX357" t="str">
        <v>Overlay OL02714</v>
      </c>
      <c r="JY357" t="str">
        <v>Overlay OL02718</v>
      </c>
      <c r="JZ357" t="str">
        <v>Overlay OL03831, Mfg. Tol.</v>
      </c>
      <c r="KA357" t="str">
        <v>Part Without Slots</v>
      </c>
      <c r="KB357" t="str">
        <v>Part Without Slots, See Image</v>
      </c>
      <c r="KC357" t="str">
        <v xml:space="preserve">Pass = .0254 or Less </v>
      </c>
      <c r="KD357" t="str">
        <v>PD MIN = 4.361, PD MAX = 4.456</v>
      </c>
      <c r="KE357" t="str">
        <v>Per Balloon 2 Note</v>
      </c>
      <c r="KF357" t="str">
        <v>Per drawing note(s) 8.</v>
      </c>
      <c r="KG357" t="str">
        <v>Point or Sphere Tip</v>
      </c>
      <c r="KH357" t="str">
        <v>Point Tip</v>
      </c>
      <c r="KI357" t="str">
        <v>R.9 to R1.1 = Pass, See Image</v>
      </c>
      <c r="KJ357" t="str">
        <v>Ram Construction</v>
      </c>
      <c r="KK357" t="str">
        <v>Record Same Pass / Fail All Balloons</v>
      </c>
      <c r="KL357" t="str">
        <v>Ref. Balloon 1</v>
      </c>
      <c r="KM357" t="str">
        <v>Ref. Balloon 12</v>
      </c>
      <c r="KN357" t="str">
        <v>Ref. Balloon 13, 100% AQL</v>
      </c>
      <c r="KO357" t="str">
        <v>Ref. Balloon 2</v>
      </c>
      <c r="KP357" t="str">
        <v>Ref. Balloon 21, 100% AQL</v>
      </c>
      <c r="KQ357" t="str">
        <v>Ref. Balloon 4</v>
      </c>
      <c r="KR357" t="str">
        <v>Ref. Balloon 7</v>
      </c>
      <c r="KS357" t="str">
        <v>Ref. Balloon 8</v>
      </c>
      <c r="KT357" t="str">
        <v>Relieved Pin Gauges 09236 &amp; 09235</v>
      </c>
      <c r="KU357" t="str">
        <v>Rotate Part</v>
      </c>
      <c r="KV357" t="str">
        <v>Rotate Part, See Image</v>
      </c>
      <c r="KW357" t="str">
        <v>Same as Root Radius</v>
      </c>
      <c r="KX357" t="str">
        <v>Section</v>
      </c>
      <c r="KY357" t="str">
        <v>Section B-B</v>
      </c>
      <c r="KZ357" t="str">
        <v>Section B-B, Distance Between Grooves</v>
      </c>
      <c r="LA357" t="str">
        <v>Section C-C</v>
      </c>
      <c r="LB357" t="str">
        <v>Section Part</v>
      </c>
      <c r="LC357" t="str">
        <v>Section Part, Measured from Opposite Face</v>
      </c>
      <c r="LD357" t="str">
        <v>Section, Broachless Blank</v>
      </c>
      <c r="LE357" t="str">
        <v>Section, EXT. Sphere Location.</v>
      </c>
      <c r="LF357" t="str">
        <v>Section, Hex Cham. Ang.</v>
      </c>
      <c r="LG357" t="str">
        <v>Section, Hex Fillet Rad.</v>
      </c>
      <c r="LH357" t="str">
        <v>Section, INT. Feature</v>
      </c>
      <c r="LI357" t="str">
        <v>Section, INT. Sphere Location.</v>
      </c>
      <c r="LJ357" t="str">
        <v>Section, Mfg. Tol.</v>
      </c>
      <c r="LK357" t="str">
        <v>Section, Mfg. Tol., See Image</v>
      </c>
      <c r="LL357" t="str">
        <v>Section, OL00486</v>
      </c>
      <c r="LM357" t="str">
        <v>Section, OL00542</v>
      </c>
      <c r="LN357" t="str">
        <v>Section, OL00543</v>
      </c>
      <c r="LO357" t="str">
        <v>Section, OL00544</v>
      </c>
      <c r="LP357" t="str">
        <v>Section, OL00545</v>
      </c>
      <c r="LQ357" t="str">
        <v>Section, OL00546</v>
      </c>
      <c r="LR357" t="str">
        <v>Section, OL00547</v>
      </c>
      <c r="LS357" t="str">
        <v>Section, OL00555</v>
      </c>
      <c r="LT357" t="str">
        <v>Section, OL00725</v>
      </c>
      <c r="LU357" t="str">
        <v>Section, OL01430</v>
      </c>
      <c r="LV357" t="str">
        <v>Section, OL01434</v>
      </c>
      <c r="LW357" t="str">
        <v>Section, OL01435</v>
      </c>
      <c r="LX357" t="str">
        <v>Section, OL01807</v>
      </c>
      <c r="LY357" t="str">
        <v>Section, OL01830</v>
      </c>
      <c r="LZ357" t="str">
        <v>Section, OL02351</v>
      </c>
      <c r="MA357" t="str">
        <v>Section, OL02519</v>
      </c>
      <c r="MB357" t="str">
        <v>Section, OL02520</v>
      </c>
      <c r="MC357" t="str">
        <v>Section, OL02522</v>
      </c>
      <c r="MD357" t="str">
        <v>Section, OL02540</v>
      </c>
      <c r="ME357" t="str">
        <v>Section, OL02541</v>
      </c>
      <c r="MF357" t="str">
        <v>Section, OL02552</v>
      </c>
      <c r="MG357" t="str">
        <v>Section, OL02553</v>
      </c>
      <c r="MH357" t="str">
        <v>Section, OL02554</v>
      </c>
      <c r="MI357" t="str">
        <v>Section, OL02555</v>
      </c>
      <c r="MJ357" t="str">
        <v>Section, OL02558</v>
      </c>
      <c r="MK357" t="str">
        <v>Section, OL02559</v>
      </c>
      <c r="ML357" t="str">
        <v>Section, OL02560</v>
      </c>
      <c r="MM357" t="str">
        <v>Section, OL02619</v>
      </c>
      <c r="MN357" t="str">
        <v>Section, OL02620</v>
      </c>
      <c r="MO357" t="str">
        <v>Section, OL02621</v>
      </c>
      <c r="MP357" t="str">
        <v>Section, OL02622</v>
      </c>
      <c r="MQ357" t="str">
        <v>Section, OL02623</v>
      </c>
      <c r="MR357" t="str">
        <v>Section, OL02624</v>
      </c>
      <c r="MS357" t="str">
        <v>Section, OL02652</v>
      </c>
      <c r="MT357" t="str">
        <v>Section, OL02680</v>
      </c>
      <c r="MU357" t="str">
        <v>Section, OL02793</v>
      </c>
      <c r="MV357" t="str">
        <v>Section, OL02823</v>
      </c>
      <c r="MW357" t="str">
        <v>Section, OL02843</v>
      </c>
      <c r="MX357" t="str">
        <v>Section, OL03026, Ext.</v>
      </c>
      <c r="MY357" t="str">
        <v>Section, OL03026, Int.</v>
      </c>
      <c r="MZ357" t="str">
        <v>Section, OL03570, DWG# 100448-41</v>
      </c>
      <c r="NA357" t="str">
        <v>Section, OL03781</v>
      </c>
      <c r="NB357" t="str">
        <v>Section, OL03911</v>
      </c>
      <c r="NC357" t="str">
        <v>Section, OL03912</v>
      </c>
      <c r="ND357" t="str">
        <v>Section, OL03928</v>
      </c>
      <c r="NE357" t="str">
        <v>Section, OL03929</v>
      </c>
      <c r="NF357" t="str">
        <v>Section, OL04030</v>
      </c>
      <c r="NG357" t="str">
        <v>Section, OL04037</v>
      </c>
      <c r="NH357" t="str">
        <v>Section, OL04038</v>
      </c>
      <c r="NI357" t="str">
        <v>Section, OL04046</v>
      </c>
      <c r="NJ357" t="str">
        <v>Section, OL04065</v>
      </c>
      <c r="NK357" t="str">
        <v>Section, OL04066</v>
      </c>
      <c r="NL357" t="str">
        <v>Section, OL04067</v>
      </c>
      <c r="NM357" t="str">
        <v>Section, OL04069</v>
      </c>
      <c r="NN357" t="str">
        <v>Section, OL04071</v>
      </c>
      <c r="NO357" t="str">
        <v>Section, OL04173</v>
      </c>
      <c r="NP357" t="str">
        <v>Section, OL04174</v>
      </c>
      <c r="NQ357" t="str">
        <v>Section, OL04214</v>
      </c>
      <c r="NR357" t="str">
        <v>Section, OL04215</v>
      </c>
      <c r="NS357" t="str">
        <v>Section, OL04216</v>
      </c>
      <c r="NT357" t="str">
        <v>Section, OL04217</v>
      </c>
      <c r="NU357" t="str">
        <v>Section, Overlay OL02716</v>
      </c>
      <c r="NV357" t="str">
        <v>Section, Overlay OL02717</v>
      </c>
      <c r="NW357" t="str">
        <v>Section, See Image</v>
      </c>
      <c r="NX357" t="str">
        <v>Section, See Image, DWG# 100448-41</v>
      </c>
      <c r="NY357" t="str">
        <v>Section, Without Sots</v>
      </c>
      <c r="NZ357" t="str">
        <v>See Comments Sheet</v>
      </c>
      <c r="OA357" t="str">
        <v>See Comments Sheet, OL02318</v>
      </c>
      <c r="OB357" t="str">
        <v>See Image</v>
      </c>
      <c r="OC357" t="str">
        <v>See Image, .005 or Less = Pass</v>
      </c>
      <c r="OD357" t="str">
        <v>See Image, Check Near Radius</v>
      </c>
      <c r="OE357" t="str">
        <v>See Image, Constrained</v>
      </c>
      <c r="OF357" t="str">
        <v>See Image, Distance Between Flats</v>
      </c>
      <c r="OG357" t="str">
        <v xml:space="preserve">See Image, Mfg. Tol, Section A-A </v>
      </c>
      <c r="OH357" t="str">
        <v>See image, Mfg. Tol.</v>
      </c>
      <c r="OI357" t="str">
        <v>See Image, Mic. Across Flats</v>
      </c>
      <c r="OJ357" t="str">
        <v>See Image, OL02850</v>
      </c>
      <c r="OK357" t="str">
        <v>See Image, OL02880</v>
      </c>
      <c r="OL357" t="str">
        <v>See Image, OL03926</v>
      </c>
      <c r="OM357" t="str">
        <v>See Image, OL03927</v>
      </c>
      <c r="ON357" t="str">
        <v>See Image, OL04003</v>
      </c>
      <c r="OO357" t="str">
        <v>'See Image, OL04342,  Best Fit Joe Block</v>
      </c>
      <c r="OP357" t="str">
        <v>See Image, OL04342,  Blank</v>
      </c>
      <c r="OQ357" t="str">
        <v>See Image, OL04342, Blank</v>
      </c>
      <c r="OR357" t="str">
        <v>See Image, OL04343, Blank</v>
      </c>
      <c r="OS357" t="str">
        <v>See Image, Pass = .002 or Less</v>
      </c>
      <c r="OT357" t="str">
        <v>See Image, Rcd. MAX</v>
      </c>
      <c r="OU357" t="str">
        <v>See Image, Rcd. MIN</v>
      </c>
      <c r="OV357" t="str">
        <v>See Image, Section</v>
      </c>
      <c r="OW357" t="str">
        <v>See Image, Section A-A</v>
      </c>
      <c r="OX357" t="str">
        <v>See Image, Section B-B</v>
      </c>
      <c r="OY357" t="str">
        <v>See Image, Section B-B, TSC</v>
      </c>
      <c r="OZ357" t="str">
        <v>See Image, Shank Drawing # 18000-XX-XX A</v>
      </c>
      <c r="PA357" t="str">
        <v>Sequencial Laser 01, 120 Per Print</v>
      </c>
      <c r="PB357" t="str">
        <v>Set to .202, Zero on Thread Lead</v>
      </c>
      <c r="PC357" t="str">
        <v>Sharp OK, No Burr</v>
      </c>
      <c r="PD357" t="str">
        <v>Sharp OK, No Raised Edge, See Image</v>
      </c>
      <c r="PE357" t="str">
        <v>Sharp OK, No Raised Edges</v>
      </c>
      <c r="PF357" t="str">
        <v>Sharp okay no raised edge</v>
      </c>
      <c r="PG357" t="str">
        <v>Sharp Okay, No Burr</v>
      </c>
      <c r="PH357" t="str">
        <v>Sharp Okay, No Raised Edge</v>
      </c>
      <c r="PI357" t="str">
        <v>Sharp Okay, No Raised Edges,</v>
      </c>
      <c r="PJ357" t="str">
        <v>Sharp Okay, See Image</v>
      </c>
      <c r="PK357" t="str">
        <v xml:space="preserve">Start of Radius @ .195 </v>
      </c>
      <c r="PL357" t="str">
        <v xml:space="preserve">Start of Radius @ .21 </v>
      </c>
      <c r="PM357" t="str">
        <v xml:space="preserve">T.S.C. </v>
      </c>
      <c r="PN357" t="str">
        <v>Tangent Point</v>
      </c>
      <c r="PO357" t="str">
        <v>Tangent point of R.50</v>
      </c>
      <c r="PP357" t="str">
        <v>Taper Check, Mfg.Tol.</v>
      </c>
      <c r="PQ357" t="str">
        <v>Taper Check, Mfg.Tol., See Image</v>
      </c>
      <c r="PR357" t="str">
        <v>Thrd. Minor Ø</v>
      </c>
      <c r="PS357" t="str">
        <v>Thrd. Relief Ø</v>
      </c>
      <c r="PT357" t="str">
        <v>Threadless Blank</v>
      </c>
      <c r="PU357" t="str">
        <v>Threadless Blank, From Major Ø</v>
      </c>
      <c r="PV357" t="str">
        <v>Threadless Blank, Mfg. Tol.</v>
      </c>
      <c r="PW357" t="str">
        <v>Threadless Blank, Thrd. to Neck Rad.</v>
      </c>
      <c r="PX357" t="str">
        <v>Thredless Blank</v>
      </c>
      <c r="PY357" t="str">
        <v>To center of R.005</v>
      </c>
      <c r="PZ357" t="str">
        <v>Torx Min. Dia.</v>
      </c>
      <c r="QA357" t="str">
        <v>Turn Ø Free of Mill Marks</v>
      </c>
      <c r="QB357" t="str">
        <v>Use (Full) GO Hex</v>
      </c>
      <c r="QC357" t="str">
        <v>Use Balloon 1 FULL Gauge</v>
      </c>
      <c r="QD357" t="str">
        <v>Use Balloon 9 FULL GO</v>
      </c>
      <c r="QE357" t="str">
        <v>Use Best Fit Pin</v>
      </c>
      <c r="QF357" t="str">
        <v>Use Disk Tip</v>
      </c>
      <c r="QG357" t="str">
        <v>Use flat bottomed indicator tip.</v>
      </c>
      <c r="QH357" t="str">
        <v xml:space="preserve">Use Full .093 Go Hex </v>
      </c>
      <c r="QI357" t="str">
        <v xml:space="preserve">Use Full .0930 Go Hex </v>
      </c>
      <c r="QJ357" t="str">
        <v>Use Full .1235 Go Hex</v>
      </c>
      <c r="QK357" t="str">
        <v>Use Gauge K2-98-8019-04, See Image</v>
      </c>
      <c r="QL357" t="str">
        <v>Use large flat indicator tip</v>
      </c>
      <c r="QM357" t="str">
        <v>Use Pins.3330/.3350, See Image MAX NO-GO</v>
      </c>
      <c r="QN357" t="str">
        <v>Use Pointed Drop Indicator Tip</v>
      </c>
      <c r="QO357" t="str">
        <v>V-Block</v>
      </c>
      <c r="QP357" t="str">
        <v>V-Block,  AMB for 13</v>
      </c>
      <c r="QQ357" t="str">
        <v>V-Block,  Hex Cham. Dia.</v>
      </c>
      <c r="QR357" t="str">
        <v>V-Block, Hex Depth</v>
      </c>
      <c r="QS357" t="str">
        <v>VBU Gauge</v>
      </c>
      <c r="QT357" t="str">
        <v>Visibally smaller than HEX=Pass</v>
      </c>
      <c r="QU357" t="str">
        <v>Visual Per Drawing</v>
      </c>
      <c r="QV357" t="str">
        <v>Whirl Blank</v>
      </c>
      <c r="QW357" t="str">
        <v xml:space="preserve">Whirl Blank </v>
      </c>
      <c r="QX357" t="str">
        <v>Whirl Blank, Neck Rad. End to Head CL</v>
      </c>
      <c r="QY357" t="str">
        <v>Whirl Blank, Nose Start Dia.</v>
      </c>
      <c r="QZ357" t="str">
        <v>Whirl Blank, Nose Start Dist.</v>
      </c>
      <c r="RA357" t="str">
        <v>Whirl Blank, Thrd. Minor</v>
      </c>
      <c r="RB357" t="str">
        <v>Whirl Blank, Thrd. Pullout Dia.</v>
      </c>
      <c r="RC357" t="str">
        <v>Whole Part, Removal is at Assy. Level</v>
      </c>
      <c r="RD357" t="str">
        <v>Wide Area</v>
      </c>
      <c r="RE357" t="str">
        <v>Zero on End of Go Gauge</v>
      </c>
    </row>
    <row r="358" spans="1:473">
      <c r="A358" t="s">
        <v>985</v>
      </c>
      <c r="C358" t="str" cm="1">
        <f t="array" ref="C358:RE358">TRANSPOSE(_xlfn._xlws.SORT(_xlfn._xlws.FILTER($A$2:$A$600,ISNUMBER(SEARCH('PartLib Table'!M375,$A$2:$A$600)),"not found")))</f>
        <v xml:space="preserve"> 'C', Whirl Blank</v>
      </c>
      <c r="D358" t="str">
        <v xml:space="preserve"> See Image, Constrained</v>
      </c>
      <c r="E358" t="str">
        <v>(.04 to .12 range = Pass)</v>
      </c>
      <c r="F358" t="str">
        <v>(.042 FULL) Go Pin Seat Fully</v>
      </c>
      <c r="G358" t="str">
        <v>(B), Mfg. Tol.</v>
      </c>
      <c r="H358" t="str">
        <v>(B), O.A.L.</v>
      </c>
      <c r="I358" t="str">
        <v>.001 or less =Pass</v>
      </c>
      <c r="J358" t="str">
        <v>.001 or less out of center = Pass</v>
      </c>
      <c r="K358" t="str">
        <v>.002 or Less = Pass</v>
      </c>
      <c r="L358" t="str">
        <v>.002 or Less out of center = Pass</v>
      </c>
      <c r="M358" t="str">
        <v>.005 to .015 = Pass</v>
      </c>
      <c r="N358" t="str">
        <v>.0125 Mean, Section</v>
      </c>
      <c r="O358" t="str">
        <v>.025 or Less in X &amp; Y=Pass</v>
      </c>
      <c r="P358" t="str">
        <v>.038 Mean</v>
      </c>
      <c r="Q358" t="str">
        <v>.063 MM = .0024 IN, See Image</v>
      </c>
      <c r="R358" t="str">
        <v>.063MM = .0024"</v>
      </c>
      <c r="S358" t="str">
        <v>.243 NO-GO, Unconstrained, Must Not Start</v>
      </c>
      <c r="T358" t="str">
        <v>@ Back Face &amp; ID, No Raised Edge</v>
      </c>
      <c r="U358" t="str">
        <v>@ Back Face &amp; OD, No Raised Edge</v>
      </c>
      <c r="V358" t="str">
        <v>@ ID &amp; FACE</v>
      </c>
      <c r="W358" t="str">
        <v>@ OD &amp; BACK FACE</v>
      </c>
      <c r="X358" t="str">
        <v>@ OD &amp; FACE</v>
      </c>
      <c r="Y358" t="str">
        <v>Across from slot</v>
      </c>
      <c r="Z358" t="str">
        <v>All Edge Breaks</v>
      </c>
      <c r="AA358" t="str">
        <v>Attached to bar stock</v>
      </c>
      <c r="AB358" t="str">
        <v xml:space="preserve">Back Turn Fillet Rad. </v>
      </c>
      <c r="AC358" t="str">
        <v>Balloon 1 (DWG FRM0105 Page 2, NV-27)</v>
      </c>
      <c r="AD358" t="str">
        <v>Balloon 1 (DWG FRM0105, NV-30)</v>
      </c>
      <c r="AE358" t="str">
        <v>Balloon 1 (P# 9890002-20) OL00429/A</v>
      </c>
      <c r="AF358" t="str">
        <v>Balloon 1, DWG#FRM0105</v>
      </c>
      <c r="AG358" t="str">
        <v>Balloon 11, See Image</v>
      </c>
      <c r="AH358" t="str">
        <v xml:space="preserve">Balloon 2 (DWG FRM0105 Page 2, NV-27) </v>
      </c>
      <c r="AI358" t="str">
        <v>Balloon 2 (DWG FRM0105, NV-30)</v>
      </c>
      <c r="AJ358" t="str">
        <v>Balloon 2 (P# 9890002-20)</v>
      </c>
      <c r="AK358" t="str">
        <v>Balloon 2, DWG#FRM0105</v>
      </c>
      <c r="AL358" t="str">
        <v>Balloon 2, DWG#FRM0105, See Image</v>
      </c>
      <c r="AM358" t="str">
        <v>Balloon 3 (DWG FRM0105, NV-30 Minor)</v>
      </c>
      <c r="AN358" t="str">
        <v>Balloon 3 (DWG FRM0105, NV-30)</v>
      </c>
      <c r="AO358" t="str">
        <v>Balloon 3 (P# 9890002-20)</v>
      </c>
      <c r="AP358" t="str">
        <v>Balloon 4</v>
      </c>
      <c r="AQ358" t="str">
        <v>Balloon 4 (P# 9890002-20)</v>
      </c>
      <c r="AR358" t="str">
        <v>Below Middle Band</v>
      </c>
      <c r="AS358" t="str">
        <v>Best Fit Pin, .003 or Less =Pass</v>
      </c>
      <c r="AT358" t="str">
        <v>Blank</v>
      </c>
      <c r="AU358" t="str">
        <v>Blank Turn Maj.</v>
      </c>
      <c r="AV358" t="str">
        <v>Blank Turn Maj. Mill Flt., OL4172</v>
      </c>
      <c r="AW358" t="str">
        <v>Blank Without .010 Slots</v>
      </c>
      <c r="AX358" t="str">
        <v>Blank Without .010 Slots, Section</v>
      </c>
      <c r="AY358" t="str">
        <v>Blank without thread</v>
      </c>
      <c r="AZ358" t="str">
        <v xml:space="preserve">Blank, Center of V Grv. </v>
      </c>
      <c r="BA358" t="str">
        <v>Blank, Check R adjacent Balloon 17</v>
      </c>
      <c r="BB358" t="str">
        <v>Blank, EXT. Feature</v>
      </c>
      <c r="BC358" t="str">
        <v>Blank, See Image, OL04335</v>
      </c>
      <c r="BD358" t="str">
        <v>Blank, See Image, OL04336</v>
      </c>
      <c r="BE358" t="str">
        <v xml:space="preserve">Blank, Thrd. </v>
      </c>
      <c r="BF358" t="str">
        <v>Blank, Turn Tip</v>
      </c>
      <c r="BG358" t="str">
        <v>Blank, Without Thrd.</v>
      </c>
      <c r="BH358" t="str">
        <v>Blank, Without Thread</v>
      </c>
      <c r="BI358" t="str">
        <v xml:space="preserve">Blunt Start Blend to Minor </v>
      </c>
      <c r="BJ358" t="str">
        <v>Calc., Use Go HEX</v>
      </c>
      <c r="BK358" t="str">
        <v>Can't dig into OD</v>
      </c>
      <c r="BL358" t="str">
        <v>Carbide Gauge</v>
      </c>
      <c r="BM358" t="str">
        <v xml:space="preserve">Center of V Grv. </v>
      </c>
      <c r="BN358" t="str">
        <v>Centered Less than .03 = Pass</v>
      </c>
      <c r="BO358" t="str">
        <v>Centered within .0005 or Less = Pass</v>
      </c>
      <c r="BP358" t="str">
        <v>Centered within .001 or Less = Pass</v>
      </c>
      <c r="BQ358" t="str">
        <v>Centered within .0254 or Less = Pass</v>
      </c>
      <c r="BR358" t="str">
        <v>Check close to Rod Slot</v>
      </c>
      <c r="BS358" t="str">
        <v>Check every other hole</v>
      </c>
      <c r="BT358" t="str">
        <v>Check Go over full length of slot.</v>
      </c>
      <c r="BU358" t="str">
        <v>Check Near Closed End</v>
      </c>
      <c r="BV358" t="str">
        <v>Check per Print View, Away from Rod Slot</v>
      </c>
      <c r="BW358" t="str">
        <v>Check to Balloon 30 Go Pin</v>
      </c>
      <c r="BX358" t="str">
        <v>Check with .2705 SET Pin Inside Part</v>
      </c>
      <c r="BY358" t="str">
        <v>Check with Hex Up</v>
      </c>
      <c r="BZ358" t="str">
        <v>CMM Blank</v>
      </c>
      <c r="CA358" t="str">
        <v>Confirm Full Radius</v>
      </c>
      <c r="CB358" t="str">
        <v>Constrained in fixture</v>
      </c>
      <c r="CC358" t="str">
        <v>Constrained with Ring</v>
      </c>
      <c r="CD358" t="str">
        <v>Constrained, See Image</v>
      </c>
      <c r="CE358" t="str">
        <v>Dim. "A"</v>
      </c>
      <c r="CF358" t="str">
        <v>Dim. "B"</v>
      </c>
      <c r="CG358" t="str">
        <v>Dim. "C"</v>
      </c>
      <c r="CH358" t="str">
        <v>Dim. "D", Whirl Blank</v>
      </c>
      <c r="CI358" t="str">
        <v>Dim. "G"</v>
      </c>
      <c r="CJ358" t="str">
        <v>Dim. E, Blank Turn Maj. &amp;  Mill Flt</v>
      </c>
      <c r="CK358" t="str">
        <v>Dim. E, Blank Turn Maj.&amp;  Mill Flt</v>
      </c>
      <c r="CL358" t="str">
        <v>Dim. H, Whirl Blank</v>
      </c>
      <c r="CM358" t="str">
        <v>Dim. J, 'Blank Turn Maj. &amp; Whirl Blank</v>
      </c>
      <c r="CN358" t="str">
        <v>Disk Drop Indicator Tip</v>
      </c>
      <c r="CO358" t="str">
        <v>DWG 100448-15, Balloon F_1</v>
      </c>
      <c r="CP358" t="str">
        <v>DWG 100448-15, OL02571</v>
      </c>
      <c r="CQ358" t="str">
        <v>DWG 100448-41</v>
      </c>
      <c r="CR358" t="str">
        <v>DWG 9890040, (10E),Section Part, OL01139</v>
      </c>
      <c r="CS358" t="str">
        <v>DWG 9890040, (10E),Section, OL01139</v>
      </c>
      <c r="CT358" t="str">
        <v>DWG 9890040, (11E)</v>
      </c>
      <c r="CU358" t="str">
        <v>DWG 9890040, (11E), Pins with Flats</v>
      </c>
      <c r="CV358" t="str">
        <v>DWG 9890040, (12E),  Pass=.002 or less</v>
      </c>
      <c r="CW358" t="str">
        <v>DWG 9890040, (12E), See Image</v>
      </c>
      <c r="CX358" t="str">
        <v>DWG 9890040, (1E), OL01431</v>
      </c>
      <c r="CY358" t="str">
        <v>DWG 9890040, (1E), OL01432</v>
      </c>
      <c r="CZ358" t="str">
        <v>DWG 9890040, (2E), OL01432</v>
      </c>
      <c r="DA358" t="str">
        <v>DWG 9890040, (3E)</v>
      </c>
      <c r="DB358" t="str">
        <v>DWG 9890040, (4E)</v>
      </c>
      <c r="DC358" t="str">
        <v>DWG 9890040, (5E), OL02336</v>
      </c>
      <c r="DD358" t="str">
        <v>DWG 9890040, (6E)</v>
      </c>
      <c r="DE358" t="str">
        <v>DWG 9890040, (7E)</v>
      </c>
      <c r="DF358" t="str">
        <v>DWG 9890040, (8E), OL01433</v>
      </c>
      <c r="DG358" t="str">
        <v>DWG 9890040, (8E), OL01433, Section</v>
      </c>
      <c r="DH358" t="str">
        <v>DWG 9890040, (9E), Close to Rod Slot</v>
      </c>
      <c r="DI358" t="str">
        <v>DWG 9890040, (9E),Close to Rod Slot</v>
      </c>
      <c r="DJ358" t="str">
        <v>DWG FRM0105 PAGE 2</v>
      </c>
      <c r="DK358" t="str">
        <v>DWG# 100448-41</v>
      </c>
      <c r="DL358" t="str">
        <v>DWG# 100448-44</v>
      </c>
      <c r="DM358" t="str">
        <v>DWG# 9890003  (1), Section OL00436/A</v>
      </c>
      <c r="DN358" t="str">
        <v>DWG# 9890003 (3), Ring Gauge Constrained</v>
      </c>
      <c r="DO358" t="str">
        <v>DWG# 9890003 (4), Section</v>
      </c>
      <c r="DP358" t="str">
        <v>DWG#100448-26, Balloon 1K, OL02350</v>
      </c>
      <c r="DQ358" t="str">
        <v>DWG#100448-26, Balloon 2K, OL02350</v>
      </c>
      <c r="DR358" t="str">
        <v>DWG#100448-26, Balloon 3K, OL02363</v>
      </c>
      <c r="DS358" t="str">
        <v>DWG#100448-26, Balloon 4K</v>
      </c>
      <c r="DT358" t="str">
        <v>DWG#100448-26, Balloon 5K, Section</v>
      </c>
      <c r="DU358" t="str">
        <v>DWG#100448-26, Balloon 6K</v>
      </c>
      <c r="DV358" t="str">
        <v>DWG#100448-26, Balloon 7K, Section</v>
      </c>
      <c r="DW358" t="str">
        <v>DWG#100448-26, Mfg. Tol.</v>
      </c>
      <c r="DX358" t="str">
        <v>DWG#9890003 (2) Ring Gauge Constrained</v>
      </c>
      <c r="DY358" t="str">
        <v>DWG#9890044</v>
      </c>
      <c r="DZ358" t="str">
        <v>DWG#9890044 .1985 to .2005=Pass</v>
      </c>
      <c r="EA358" t="str">
        <v>DWG#9890044 Overlay OL02441</v>
      </c>
      <c r="EB358" t="str">
        <v>DWG#9890044, OL02441</v>
      </c>
      <c r="EC358" t="str">
        <v>DWG#FRM0105</v>
      </c>
      <c r="ED358" t="str">
        <v>EXT.</v>
      </c>
      <c r="EE358" t="str">
        <v>EXT. Section, OL02460</v>
      </c>
      <c r="EF358" t="str">
        <v>EXT., OL04223</v>
      </c>
      <c r="EG358" t="str">
        <v>Flat Drop Indicator Tip</v>
      </c>
      <c r="EH358" t="str">
        <v>Full Go Pin, No Light, at Radius</v>
      </c>
      <c r="EI358" t="str">
        <v>Function Check</v>
      </c>
      <c r="EJ358" t="str">
        <v>GO Function Gauge</v>
      </c>
      <c r="EK358" t="str">
        <v>Go Gauge for Balloon 1 &amp; 4</v>
      </c>
      <c r="EL358" t="str">
        <v>Go Pin must pass through</v>
      </c>
      <c r="EM358" t="str">
        <v>Greater than .005 = Fail, Section</v>
      </c>
      <c r="EN358" t="str">
        <v>Greater than .025 out of center = Fail</v>
      </c>
      <c r="EO358" t="str">
        <v>Greater than 2.6 = Pass</v>
      </c>
      <c r="EP358" t="str">
        <v>Green = Pass, Red = Fail</v>
      </c>
      <c r="EQ358" t="str">
        <v>Hex Depth</v>
      </c>
      <c r="ER358" t="str">
        <v>Hex Minor</v>
      </c>
      <c r="ES358" t="str">
        <v>Hole Dia.</v>
      </c>
      <c r="ET358" t="str">
        <v>Hook or Disk Tip</v>
      </c>
      <c r="EU358" t="str">
        <v>ID Sphere Finish</v>
      </c>
      <c r="EV358" t="str">
        <v>ID/OD Both Sides, Diff. .002 or less = Pass</v>
      </c>
      <c r="EW358" t="str">
        <v>If Looks Big, Section</v>
      </c>
      <c r="EX358" t="str">
        <v>If Looks Small, Section</v>
      </c>
      <c r="EY358" t="str">
        <v>Insp. Close to Break Away, Mfg.Tol.</v>
      </c>
      <c r="EZ358" t="str">
        <v>INT.</v>
      </c>
      <c r="FA358" t="str">
        <v>INT. Section, OL02460</v>
      </c>
      <c r="FB358" t="str">
        <v>INT., OL04223</v>
      </c>
      <c r="FC358" t="str">
        <v>Intersect. of 7.7 &amp; R0.10</v>
      </c>
      <c r="FD358" t="str">
        <v>Intersect. of 8.79 and R.25 MAX</v>
      </c>
      <c r="FE358" t="str">
        <v>Keep Ind. Tip away from corner</v>
      </c>
      <c r="FF358" t="str">
        <v>L31</v>
      </c>
      <c r="FG358" t="str">
        <v>Laser Mark</v>
      </c>
      <c r="FH358" t="str">
        <v>LASER PER NOTE 4</v>
      </c>
      <c r="FI358" t="str">
        <v>LASER PER NOTE 4, Final Check 1 only</v>
      </c>
      <c r="FJ358" t="str">
        <v>Less than .002 out of center = Pass</v>
      </c>
      <c r="FK358" t="str">
        <v>Less than 2.75 = Pass, Section</v>
      </c>
      <c r="FL358" t="str">
        <v>List as pin. Not Calibrated</v>
      </c>
      <c r="FM358" t="str">
        <v>M9 X 1.25 BUTT See Comment Image</v>
      </c>
      <c r="FN358" t="str">
        <v>Manual Section</v>
      </c>
      <c r="FO358" t="str">
        <v>Max Deep .241 NO-GO =.42</v>
      </c>
      <c r="FP358" t="str">
        <v>MAX Depth of (Note 7) .241 NO-GO Pin</v>
      </c>
      <c r="FQ358" t="str">
        <v>Measure from Blue Line, See Image</v>
      </c>
      <c r="FR358" t="str">
        <v>Measure Width of Blue Area, See Image</v>
      </c>
      <c r="FS358" t="str">
        <v>Mfg. Tol</v>
      </c>
      <c r="FT358" t="str">
        <v>Mfg. Tol, See Image</v>
      </c>
      <c r="FU358" t="str">
        <v>Mfg. Tol.</v>
      </c>
      <c r="FV358" t="str">
        <v>Mfg. Tol. "A"</v>
      </c>
      <c r="FW358" t="str">
        <v>Mfg. Tol. (Zero on Gauge Full Dia. Lead)</v>
      </c>
      <c r="FX358" t="str">
        <v>Mfg. Tol. Balloon 11, See Image</v>
      </c>
      <c r="FY358" t="str">
        <v>Mfg. Tol. Balloon 4</v>
      </c>
      <c r="FZ358" t="str">
        <v>Mfg. Tol. Balloon 7</v>
      </c>
      <c r="GA358" t="str">
        <v xml:space="preserve">Mfg. Tol. C-Bore Face (Ballo 28) </v>
      </c>
      <c r="GB358" t="str">
        <v>Mfg. Tol. Section</v>
      </c>
      <c r="GC358" t="str">
        <v>Mfg. Tol. See Image</v>
      </c>
      <c r="GD358" t="str">
        <v>Mfg. Tol., 3 Places, Record MAX</v>
      </c>
      <c r="GE358" t="str">
        <v>Mfg. Tol., Balloon 11</v>
      </c>
      <c r="GF358" t="str">
        <v>Mfg. Tol., Balloon 7</v>
      </c>
      <c r="GG358" t="str">
        <v>Mfg. Tol., Blank</v>
      </c>
      <c r="GH358" t="str">
        <v>Mfg. Tol., Blank, Balloon 12</v>
      </c>
      <c r="GI358" t="str">
        <v>Mfg. Tol., Blend to SØ.320</v>
      </c>
      <c r="GJ358" t="str">
        <v>Mfg. Tol., Calculation</v>
      </c>
      <c r="GK358" t="str">
        <v>Mfg. Tol., For Mill Fixture</v>
      </c>
      <c r="GL358" t="str">
        <v>Mfg. Tol., L32</v>
      </c>
      <c r="GM358" t="str">
        <v>Mfg. Tol., L33</v>
      </c>
      <c r="GN358" t="str">
        <v>Mfg. Tol., No Tool Marks</v>
      </c>
      <c r="GO358" t="str">
        <v>Mfg. Tol., OL03361</v>
      </c>
      <c r="GP358" t="str">
        <v>Mfg. Tol., Record off center value</v>
      </c>
      <c r="GQ358" t="str">
        <v>Mfg. Tol., Same 3 Places, Record MIN</v>
      </c>
      <c r="GR358" t="str">
        <v>Mfg. Tol., Section</v>
      </c>
      <c r="GS358" t="str">
        <v>Mfg. Tol., Section B-B</v>
      </c>
      <c r="GT358" t="str">
        <v>Mfg. Tol., Section, OL03361</v>
      </c>
      <c r="GU358" t="str">
        <v>Mfg. Tol., Section, Per Note 2</v>
      </c>
      <c r="GV358" t="str">
        <v>Mfg. Tol., See Image</v>
      </c>
      <c r="GW358" t="str">
        <v>Mfg. Tol., See Image, Bore in Blue</v>
      </c>
      <c r="GX358" t="str">
        <v>Mfg. Tol., See Image, Hook Tip</v>
      </c>
      <c r="GY358" t="str">
        <v>Mfg. Tol., Sharp Okay No Burr</v>
      </c>
      <c r="GZ358" t="str">
        <v>Mfg. Tol., Threadless Blank</v>
      </c>
      <c r="HA358" t="str">
        <v>Mfg.Tol.</v>
      </c>
      <c r="HB358" t="str">
        <v>Mgf. To., T.S.C.</v>
      </c>
      <c r="HC358" t="str">
        <v>Milled Feature</v>
      </c>
      <c r="HD358" t="str">
        <v>Milled Feature, OL04045</v>
      </c>
      <c r="HE358" t="str">
        <v>More than .0005 out of center = Fail</v>
      </c>
      <c r="HF358" t="str">
        <v>Must Pass Through</v>
      </c>
      <c r="HG358" t="str">
        <v>Must pass through gauge</v>
      </c>
      <c r="HH358" t="str">
        <v>Must Pass Through Go Gauge</v>
      </c>
      <c r="HI358" t="str">
        <v>Must Pass, See Image.</v>
      </c>
      <c r="HJ358" t="str">
        <v>NA</v>
      </c>
      <c r="HK358" t="str">
        <v>Narrow Area</v>
      </c>
      <c r="HL358" t="str">
        <v>Near Balloon 21</v>
      </c>
      <c r="HM358" t="str">
        <v>Near Datum B</v>
      </c>
      <c r="HN358" t="str">
        <v>Neck Dia.</v>
      </c>
      <c r="HO358" t="str">
        <v>Neck to Head Rad.</v>
      </c>
      <c r="HP358" t="str">
        <v>No Copper Deposits Allowed</v>
      </c>
      <c r="HQ358" t="str">
        <v>No Section</v>
      </c>
      <c r="HR358" t="str">
        <v>No Section, .01 to .014 = Pass</v>
      </c>
      <c r="HS358" t="str">
        <v>No Section, Rotate Part</v>
      </c>
      <c r="HT358" t="str">
        <v>No Section, See Image</v>
      </c>
      <c r="HU358" t="str">
        <v>No Slot, Section B-B</v>
      </c>
      <c r="HV358" t="str">
        <v>No visual step = Pass</v>
      </c>
      <c r="HW358" t="str">
        <v>Not to exceed .95 Deep</v>
      </c>
      <c r="HX358" t="str">
        <v>Note 1</v>
      </c>
      <c r="HY358" t="str">
        <v>OL00333/A</v>
      </c>
      <c r="HZ358" t="str">
        <v>OL00519</v>
      </c>
      <c r="IA358" t="str">
        <v>OL00520</v>
      </c>
      <c r="IB358" t="str">
        <v>OL00529</v>
      </c>
      <c r="IC358" t="str">
        <v>OL00542</v>
      </c>
      <c r="ID358" t="str">
        <v>OL00724</v>
      </c>
      <c r="IE358" t="str">
        <v>OL01250</v>
      </c>
      <c r="IF358" t="str">
        <v>OL01869, Threadless Blank</v>
      </c>
      <c r="IG358" t="str">
        <v>OL01870, Section</v>
      </c>
      <c r="IH358" t="str">
        <v>OL02255</v>
      </c>
      <c r="II358" t="str">
        <v>OL02255, Mfg. Tol.</v>
      </c>
      <c r="IJ358" t="str">
        <v>OL02302</v>
      </c>
      <c r="IK358" t="str">
        <v xml:space="preserve">OL02318  needed per image instructions </v>
      </c>
      <c r="IL358" t="str">
        <v>OL02556</v>
      </c>
      <c r="IM358" t="str">
        <v>OL02557</v>
      </c>
      <c r="IN358" t="str">
        <v>OL02567</v>
      </c>
      <c r="IO358" t="str">
        <v>OL02653</v>
      </c>
      <c r="IP358" t="str">
        <v>OL02718</v>
      </c>
      <c r="IQ358" t="str">
        <v>OL02841</v>
      </c>
      <c r="IR358" t="str">
        <v>OL02842</v>
      </c>
      <c r="IS358" t="str">
        <v>OL02844</v>
      </c>
      <c r="IT358" t="str">
        <v>OL02871</v>
      </c>
      <c r="IU358" t="str">
        <v>OL02887</v>
      </c>
      <c r="IV358" t="str">
        <v>OL03500</v>
      </c>
      <c r="IW358" t="str">
        <v>OL03766</v>
      </c>
      <c r="IX358" t="str">
        <v>OL03868</v>
      </c>
      <c r="IY358" t="str">
        <v>OL03869</v>
      </c>
      <c r="IZ358" t="str">
        <v>OL03870</v>
      </c>
      <c r="JA358" t="str">
        <v>OL03873, DWG# 100448-44</v>
      </c>
      <c r="JB358" t="str">
        <v>OL03949</v>
      </c>
      <c r="JC358" t="str">
        <v xml:space="preserve">OL04043, Section </v>
      </c>
      <c r="JD358" t="str">
        <v xml:space="preserve">OL04044, Section </v>
      </c>
      <c r="JE358" t="str">
        <v>OL04045</v>
      </c>
      <c r="JF358" t="str">
        <v>OL04045, Milled Feature</v>
      </c>
      <c r="JG358" t="str">
        <v>OL04063</v>
      </c>
      <c r="JH358" t="str">
        <v>OL04064</v>
      </c>
      <c r="JI358" t="str">
        <v>OL04065</v>
      </c>
      <c r="JJ358" t="str">
        <v>OL04181</v>
      </c>
      <c r="JK358" t="str">
        <v>OL04218</v>
      </c>
      <c r="JL358" t="str">
        <v>OL04224, See Image</v>
      </c>
      <c r="JM358" t="str">
        <v>OL04374</v>
      </c>
      <c r="JN358" t="str">
        <v>OL04375, Section M-M</v>
      </c>
      <c r="JO358" t="str">
        <v>OL04376, Section M-M</v>
      </c>
      <c r="JP358" t="str">
        <v>OL04443</v>
      </c>
      <c r="JQ358" t="str">
        <v>OL04444</v>
      </c>
      <c r="JR358" t="str">
        <v>OL05000</v>
      </c>
      <c r="JS358" t="str">
        <v>One side of slot</v>
      </c>
      <c r="JT358" t="str">
        <v>Other side of slot</v>
      </c>
      <c r="JU358" t="str">
        <v>Out of center more than .002 = Fail</v>
      </c>
      <c r="JV358" t="str">
        <v>Out of center more than.002 = Fail</v>
      </c>
      <c r="JW358" t="str">
        <v>Overlay OL02713</v>
      </c>
      <c r="JX358" t="str">
        <v>Overlay OL02714</v>
      </c>
      <c r="JY358" t="str">
        <v>Overlay OL02718</v>
      </c>
      <c r="JZ358" t="str">
        <v>Overlay OL03831, Mfg. Tol.</v>
      </c>
      <c r="KA358" t="str">
        <v>Part Without Slots</v>
      </c>
      <c r="KB358" t="str">
        <v>Part Without Slots, See Image</v>
      </c>
      <c r="KC358" t="str">
        <v xml:space="preserve">Pass = .0254 or Less </v>
      </c>
      <c r="KD358" t="str">
        <v>PD MIN = 4.361, PD MAX = 4.456</v>
      </c>
      <c r="KE358" t="str">
        <v>Per Balloon 2 Note</v>
      </c>
      <c r="KF358" t="str">
        <v>Per drawing note(s) 8.</v>
      </c>
      <c r="KG358" t="str">
        <v>Point or Sphere Tip</v>
      </c>
      <c r="KH358" t="str">
        <v>Point Tip</v>
      </c>
      <c r="KI358" t="str">
        <v>R.9 to R1.1 = Pass, See Image</v>
      </c>
      <c r="KJ358" t="str">
        <v>Ram Construction</v>
      </c>
      <c r="KK358" t="str">
        <v>Record Same Pass / Fail All Balloons</v>
      </c>
      <c r="KL358" t="str">
        <v>Ref. Balloon 1</v>
      </c>
      <c r="KM358" t="str">
        <v>Ref. Balloon 12</v>
      </c>
      <c r="KN358" t="str">
        <v>Ref. Balloon 13, 100% AQL</v>
      </c>
      <c r="KO358" t="str">
        <v>Ref. Balloon 2</v>
      </c>
      <c r="KP358" t="str">
        <v>Ref. Balloon 21, 100% AQL</v>
      </c>
      <c r="KQ358" t="str">
        <v>Ref. Balloon 4</v>
      </c>
      <c r="KR358" t="str">
        <v>Ref. Balloon 7</v>
      </c>
      <c r="KS358" t="str">
        <v>Ref. Balloon 8</v>
      </c>
      <c r="KT358" t="str">
        <v>Relieved Pin Gauges 09236 &amp; 09235</v>
      </c>
      <c r="KU358" t="str">
        <v>Rotate Part</v>
      </c>
      <c r="KV358" t="str">
        <v>Rotate Part, See Image</v>
      </c>
      <c r="KW358" t="str">
        <v>Same as Root Radius</v>
      </c>
      <c r="KX358" t="str">
        <v>Section</v>
      </c>
      <c r="KY358" t="str">
        <v>Section B-B</v>
      </c>
      <c r="KZ358" t="str">
        <v>Section B-B, Distance Between Grooves</v>
      </c>
      <c r="LA358" t="str">
        <v>Section C-C</v>
      </c>
      <c r="LB358" t="str">
        <v>Section Part</v>
      </c>
      <c r="LC358" t="str">
        <v>Section Part, Measured from Opposite Face</v>
      </c>
      <c r="LD358" t="str">
        <v>Section, Broachless Blank</v>
      </c>
      <c r="LE358" t="str">
        <v>Section, EXT. Sphere Location.</v>
      </c>
      <c r="LF358" t="str">
        <v>Section, Hex Cham. Ang.</v>
      </c>
      <c r="LG358" t="str">
        <v>Section, Hex Fillet Rad.</v>
      </c>
      <c r="LH358" t="str">
        <v>Section, INT. Feature</v>
      </c>
      <c r="LI358" t="str">
        <v>Section, INT. Sphere Location.</v>
      </c>
      <c r="LJ358" t="str">
        <v>Section, Mfg. Tol.</v>
      </c>
      <c r="LK358" t="str">
        <v>Section, Mfg. Tol., See Image</v>
      </c>
      <c r="LL358" t="str">
        <v>Section, OL00486</v>
      </c>
      <c r="LM358" t="str">
        <v>Section, OL00542</v>
      </c>
      <c r="LN358" t="str">
        <v>Section, OL00543</v>
      </c>
      <c r="LO358" t="str">
        <v>Section, OL00544</v>
      </c>
      <c r="LP358" t="str">
        <v>Section, OL00545</v>
      </c>
      <c r="LQ358" t="str">
        <v>Section, OL00546</v>
      </c>
      <c r="LR358" t="str">
        <v>Section, OL00547</v>
      </c>
      <c r="LS358" t="str">
        <v>Section, OL00555</v>
      </c>
      <c r="LT358" t="str">
        <v>Section, OL00725</v>
      </c>
      <c r="LU358" t="str">
        <v>Section, OL01430</v>
      </c>
      <c r="LV358" t="str">
        <v>Section, OL01434</v>
      </c>
      <c r="LW358" t="str">
        <v>Section, OL01435</v>
      </c>
      <c r="LX358" t="str">
        <v>Section, OL01807</v>
      </c>
      <c r="LY358" t="str">
        <v>Section, OL01830</v>
      </c>
      <c r="LZ358" t="str">
        <v>Section, OL02351</v>
      </c>
      <c r="MA358" t="str">
        <v>Section, OL02519</v>
      </c>
      <c r="MB358" t="str">
        <v>Section, OL02520</v>
      </c>
      <c r="MC358" t="str">
        <v>Section, OL02522</v>
      </c>
      <c r="MD358" t="str">
        <v>Section, OL02540</v>
      </c>
      <c r="ME358" t="str">
        <v>Section, OL02541</v>
      </c>
      <c r="MF358" t="str">
        <v>Section, OL02552</v>
      </c>
      <c r="MG358" t="str">
        <v>Section, OL02553</v>
      </c>
      <c r="MH358" t="str">
        <v>Section, OL02554</v>
      </c>
      <c r="MI358" t="str">
        <v>Section, OL02555</v>
      </c>
      <c r="MJ358" t="str">
        <v>Section, OL02558</v>
      </c>
      <c r="MK358" t="str">
        <v>Section, OL02559</v>
      </c>
      <c r="ML358" t="str">
        <v>Section, OL02560</v>
      </c>
      <c r="MM358" t="str">
        <v>Section, OL02619</v>
      </c>
      <c r="MN358" t="str">
        <v>Section, OL02620</v>
      </c>
      <c r="MO358" t="str">
        <v>Section, OL02621</v>
      </c>
      <c r="MP358" t="str">
        <v>Section, OL02622</v>
      </c>
      <c r="MQ358" t="str">
        <v>Section, OL02623</v>
      </c>
      <c r="MR358" t="str">
        <v>Section, OL02624</v>
      </c>
      <c r="MS358" t="str">
        <v>Section, OL02652</v>
      </c>
      <c r="MT358" t="str">
        <v>Section, OL02680</v>
      </c>
      <c r="MU358" t="str">
        <v>Section, OL02793</v>
      </c>
      <c r="MV358" t="str">
        <v>Section, OL02823</v>
      </c>
      <c r="MW358" t="str">
        <v>Section, OL02843</v>
      </c>
      <c r="MX358" t="str">
        <v>Section, OL03026, Ext.</v>
      </c>
      <c r="MY358" t="str">
        <v>Section, OL03026, Int.</v>
      </c>
      <c r="MZ358" t="str">
        <v>Section, OL03570, DWG# 100448-41</v>
      </c>
      <c r="NA358" t="str">
        <v>Section, OL03781</v>
      </c>
      <c r="NB358" t="str">
        <v>Section, OL03911</v>
      </c>
      <c r="NC358" t="str">
        <v>Section, OL03912</v>
      </c>
      <c r="ND358" t="str">
        <v>Section, OL03928</v>
      </c>
      <c r="NE358" t="str">
        <v>Section, OL03929</v>
      </c>
      <c r="NF358" t="str">
        <v>Section, OL04030</v>
      </c>
      <c r="NG358" t="str">
        <v>Section, OL04037</v>
      </c>
      <c r="NH358" t="str">
        <v>Section, OL04038</v>
      </c>
      <c r="NI358" t="str">
        <v>Section, OL04046</v>
      </c>
      <c r="NJ358" t="str">
        <v>Section, OL04065</v>
      </c>
      <c r="NK358" t="str">
        <v>Section, OL04066</v>
      </c>
      <c r="NL358" t="str">
        <v>Section, OL04067</v>
      </c>
      <c r="NM358" t="str">
        <v>Section, OL04069</v>
      </c>
      <c r="NN358" t="str">
        <v>Section, OL04071</v>
      </c>
      <c r="NO358" t="str">
        <v>Section, OL04173</v>
      </c>
      <c r="NP358" t="str">
        <v>Section, OL04174</v>
      </c>
      <c r="NQ358" t="str">
        <v>Section, OL04214</v>
      </c>
      <c r="NR358" t="str">
        <v>Section, OL04215</v>
      </c>
      <c r="NS358" t="str">
        <v>Section, OL04216</v>
      </c>
      <c r="NT358" t="str">
        <v>Section, OL04217</v>
      </c>
      <c r="NU358" t="str">
        <v>Section, Overlay OL02716</v>
      </c>
      <c r="NV358" t="str">
        <v>Section, Overlay OL02717</v>
      </c>
      <c r="NW358" t="str">
        <v>Section, See Image</v>
      </c>
      <c r="NX358" t="str">
        <v>Section, See Image, DWG# 100448-41</v>
      </c>
      <c r="NY358" t="str">
        <v>Section, Without Sots</v>
      </c>
      <c r="NZ358" t="str">
        <v>See Comments Sheet</v>
      </c>
      <c r="OA358" t="str">
        <v>See Comments Sheet, OL02318</v>
      </c>
      <c r="OB358" t="str">
        <v>See Image</v>
      </c>
      <c r="OC358" t="str">
        <v>See Image, .005 or Less = Pass</v>
      </c>
      <c r="OD358" t="str">
        <v>See Image, Check Near Radius</v>
      </c>
      <c r="OE358" t="str">
        <v>See Image, Constrained</v>
      </c>
      <c r="OF358" t="str">
        <v>See Image, Distance Between Flats</v>
      </c>
      <c r="OG358" t="str">
        <v xml:space="preserve">See Image, Mfg. Tol, Section A-A </v>
      </c>
      <c r="OH358" t="str">
        <v>See image, Mfg. Tol.</v>
      </c>
      <c r="OI358" t="str">
        <v>See Image, Mic. Across Flats</v>
      </c>
      <c r="OJ358" t="str">
        <v>See Image, OL02850</v>
      </c>
      <c r="OK358" t="str">
        <v>See Image, OL02880</v>
      </c>
      <c r="OL358" t="str">
        <v>See Image, OL03926</v>
      </c>
      <c r="OM358" t="str">
        <v>See Image, OL03927</v>
      </c>
      <c r="ON358" t="str">
        <v>See Image, OL04003</v>
      </c>
      <c r="OO358" t="str">
        <v>'See Image, OL04342,  Best Fit Joe Block</v>
      </c>
      <c r="OP358" t="str">
        <v>See Image, OL04342,  Blank</v>
      </c>
      <c r="OQ358" t="str">
        <v>See Image, OL04342, Blank</v>
      </c>
      <c r="OR358" t="str">
        <v>See Image, OL04343, Blank</v>
      </c>
      <c r="OS358" t="str">
        <v>See Image, Pass = .002 or Less</v>
      </c>
      <c r="OT358" t="str">
        <v>See Image, Rcd. MAX</v>
      </c>
      <c r="OU358" t="str">
        <v>See Image, Rcd. MIN</v>
      </c>
      <c r="OV358" t="str">
        <v>See Image, Section</v>
      </c>
      <c r="OW358" t="str">
        <v>See Image, Section A-A</v>
      </c>
      <c r="OX358" t="str">
        <v>See Image, Section B-B</v>
      </c>
      <c r="OY358" t="str">
        <v>See Image, Section B-B, TSC</v>
      </c>
      <c r="OZ358" t="str">
        <v>See Image, Shank Drawing # 18000-XX-XX A</v>
      </c>
      <c r="PA358" t="str">
        <v>Sequencial Laser 01, 120 Per Print</v>
      </c>
      <c r="PB358" t="str">
        <v>Set to .202, Zero on Thread Lead</v>
      </c>
      <c r="PC358" t="str">
        <v>Sharp OK, No Burr</v>
      </c>
      <c r="PD358" t="str">
        <v>Sharp OK, No Raised Edge, See Image</v>
      </c>
      <c r="PE358" t="str">
        <v>Sharp OK, No Raised Edges</v>
      </c>
      <c r="PF358" t="str">
        <v>Sharp okay no raised edge</v>
      </c>
      <c r="PG358" t="str">
        <v>Sharp Okay, No Burr</v>
      </c>
      <c r="PH358" t="str">
        <v>Sharp Okay, No Raised Edge</v>
      </c>
      <c r="PI358" t="str">
        <v>Sharp Okay, No Raised Edges,</v>
      </c>
      <c r="PJ358" t="str">
        <v>Sharp Okay, See Image</v>
      </c>
      <c r="PK358" t="str">
        <v xml:space="preserve">Start of Radius @ .195 </v>
      </c>
      <c r="PL358" t="str">
        <v xml:space="preserve">Start of Radius @ .21 </v>
      </c>
      <c r="PM358" t="str">
        <v xml:space="preserve">T.S.C. </v>
      </c>
      <c r="PN358" t="str">
        <v>Tangent Point</v>
      </c>
      <c r="PO358" t="str">
        <v>Tangent point of R.50</v>
      </c>
      <c r="PP358" t="str">
        <v>Taper Check, Mfg.Tol.</v>
      </c>
      <c r="PQ358" t="str">
        <v>Taper Check, Mfg.Tol., See Image</v>
      </c>
      <c r="PR358" t="str">
        <v>Thrd. Minor Ø</v>
      </c>
      <c r="PS358" t="str">
        <v>Thrd. Relief Ø</v>
      </c>
      <c r="PT358" t="str">
        <v>Threadless Blank</v>
      </c>
      <c r="PU358" t="str">
        <v>Threadless Blank, From Major Ø</v>
      </c>
      <c r="PV358" t="str">
        <v>Threadless Blank, Mfg. Tol.</v>
      </c>
      <c r="PW358" t="str">
        <v>Threadless Blank, Thrd. to Neck Rad.</v>
      </c>
      <c r="PX358" t="str">
        <v>Thredless Blank</v>
      </c>
      <c r="PY358" t="str">
        <v>To center of R.005</v>
      </c>
      <c r="PZ358" t="str">
        <v>Torx Min. Dia.</v>
      </c>
      <c r="QA358" t="str">
        <v>Turn Ø Free of Mill Marks</v>
      </c>
      <c r="QB358" t="str">
        <v>Use (Full) GO Hex</v>
      </c>
      <c r="QC358" t="str">
        <v>Use Balloon 1 FULL Gauge</v>
      </c>
      <c r="QD358" t="str">
        <v>Use Balloon 9 FULL GO</v>
      </c>
      <c r="QE358" t="str">
        <v>Use Best Fit Pin</v>
      </c>
      <c r="QF358" t="str">
        <v>Use Disk Tip</v>
      </c>
      <c r="QG358" t="str">
        <v>Use flat bottomed indicator tip.</v>
      </c>
      <c r="QH358" t="str">
        <v xml:space="preserve">Use Full .093 Go Hex </v>
      </c>
      <c r="QI358" t="str">
        <v xml:space="preserve">Use Full .0930 Go Hex </v>
      </c>
      <c r="QJ358" t="str">
        <v>Use Full .1235 Go Hex</v>
      </c>
      <c r="QK358" t="str">
        <v>Use Gauge K2-98-8019-04, See Image</v>
      </c>
      <c r="QL358" t="str">
        <v>Use large flat indicator tip</v>
      </c>
      <c r="QM358" t="str">
        <v>Use Pins.3330/.3350, See Image MAX NO-GO</v>
      </c>
      <c r="QN358" t="str">
        <v>Use Pointed Drop Indicator Tip</v>
      </c>
      <c r="QO358" t="str">
        <v>V-Block</v>
      </c>
      <c r="QP358" t="str">
        <v>V-Block,  AMB for 13</v>
      </c>
      <c r="QQ358" t="str">
        <v>V-Block,  Hex Cham. Dia.</v>
      </c>
      <c r="QR358" t="str">
        <v>V-Block, Hex Depth</v>
      </c>
      <c r="QS358" t="str">
        <v>VBU Gauge</v>
      </c>
      <c r="QT358" t="str">
        <v>Visibally smaller than HEX=Pass</v>
      </c>
      <c r="QU358" t="str">
        <v>Visual Per Drawing</v>
      </c>
      <c r="QV358" t="str">
        <v>Whirl Blank</v>
      </c>
      <c r="QW358" t="str">
        <v xml:space="preserve">Whirl Blank </v>
      </c>
      <c r="QX358" t="str">
        <v>Whirl Blank, Neck Rad. End to Head CL</v>
      </c>
      <c r="QY358" t="str">
        <v>Whirl Blank, Nose Start Dia.</v>
      </c>
      <c r="QZ358" t="str">
        <v>Whirl Blank, Nose Start Dist.</v>
      </c>
      <c r="RA358" t="str">
        <v>Whirl Blank, Thrd. Minor</v>
      </c>
      <c r="RB358" t="str">
        <v>Whirl Blank, Thrd. Pullout Dia.</v>
      </c>
      <c r="RC358" t="str">
        <v>Whole Part, Removal is at Assy. Level</v>
      </c>
      <c r="RD358" t="str">
        <v>Wide Area</v>
      </c>
      <c r="RE358" t="str">
        <v>Zero on End of Go Gauge</v>
      </c>
    </row>
    <row r="359" spans="1:473">
      <c r="A359" t="s">
        <v>986</v>
      </c>
      <c r="C359" t="str" cm="1">
        <f t="array" ref="C359:RE359">TRANSPOSE(_xlfn._xlws.SORT(_xlfn._xlws.FILTER($A$2:$A$600,ISNUMBER(SEARCH('PartLib Table'!M376,$A$2:$A$600)),"not found")))</f>
        <v xml:space="preserve"> 'C', Whirl Blank</v>
      </c>
      <c r="D359" t="str">
        <v xml:space="preserve"> See Image, Constrained</v>
      </c>
      <c r="E359" t="str">
        <v>(.04 to .12 range = Pass)</v>
      </c>
      <c r="F359" t="str">
        <v>(.042 FULL) Go Pin Seat Fully</v>
      </c>
      <c r="G359" t="str">
        <v>(B), Mfg. Tol.</v>
      </c>
      <c r="H359" t="str">
        <v>(B), O.A.L.</v>
      </c>
      <c r="I359" t="str">
        <v>.001 or less =Pass</v>
      </c>
      <c r="J359" t="str">
        <v>.001 or less out of center = Pass</v>
      </c>
      <c r="K359" t="str">
        <v>.002 or Less = Pass</v>
      </c>
      <c r="L359" t="str">
        <v>.002 or Less out of center = Pass</v>
      </c>
      <c r="M359" t="str">
        <v>.005 to .015 = Pass</v>
      </c>
      <c r="N359" t="str">
        <v>.0125 Mean, Section</v>
      </c>
      <c r="O359" t="str">
        <v>.025 or Less in X &amp; Y=Pass</v>
      </c>
      <c r="P359" t="str">
        <v>.038 Mean</v>
      </c>
      <c r="Q359" t="str">
        <v>.063 MM = .0024 IN, See Image</v>
      </c>
      <c r="R359" t="str">
        <v>.063MM = .0024"</v>
      </c>
      <c r="S359" t="str">
        <v>.243 NO-GO, Unconstrained, Must Not Start</v>
      </c>
      <c r="T359" t="str">
        <v>@ Back Face &amp; ID, No Raised Edge</v>
      </c>
      <c r="U359" t="str">
        <v>@ Back Face &amp; OD, No Raised Edge</v>
      </c>
      <c r="V359" t="str">
        <v>@ ID &amp; FACE</v>
      </c>
      <c r="W359" t="str">
        <v>@ OD &amp; BACK FACE</v>
      </c>
      <c r="X359" t="str">
        <v>@ OD &amp; FACE</v>
      </c>
      <c r="Y359" t="str">
        <v>Across from slot</v>
      </c>
      <c r="Z359" t="str">
        <v>All Edge Breaks</v>
      </c>
      <c r="AA359" t="str">
        <v>Attached to bar stock</v>
      </c>
      <c r="AB359" t="str">
        <v xml:space="preserve">Back Turn Fillet Rad. </v>
      </c>
      <c r="AC359" t="str">
        <v>Balloon 1 (DWG FRM0105 Page 2, NV-27)</v>
      </c>
      <c r="AD359" t="str">
        <v>Balloon 1 (DWG FRM0105, NV-30)</v>
      </c>
      <c r="AE359" t="str">
        <v>Balloon 1 (P# 9890002-20) OL00429/A</v>
      </c>
      <c r="AF359" t="str">
        <v>Balloon 1, DWG#FRM0105</v>
      </c>
      <c r="AG359" t="str">
        <v>Balloon 11, See Image</v>
      </c>
      <c r="AH359" t="str">
        <v xml:space="preserve">Balloon 2 (DWG FRM0105 Page 2, NV-27) </v>
      </c>
      <c r="AI359" t="str">
        <v>Balloon 2 (DWG FRM0105, NV-30)</v>
      </c>
      <c r="AJ359" t="str">
        <v>Balloon 2 (P# 9890002-20)</v>
      </c>
      <c r="AK359" t="str">
        <v>Balloon 2, DWG#FRM0105</v>
      </c>
      <c r="AL359" t="str">
        <v>Balloon 2, DWG#FRM0105, See Image</v>
      </c>
      <c r="AM359" t="str">
        <v>Balloon 3 (DWG FRM0105, NV-30 Minor)</v>
      </c>
      <c r="AN359" t="str">
        <v>Balloon 3 (DWG FRM0105, NV-30)</v>
      </c>
      <c r="AO359" t="str">
        <v>Balloon 3 (P# 9890002-20)</v>
      </c>
      <c r="AP359" t="str">
        <v>Balloon 4</v>
      </c>
      <c r="AQ359" t="str">
        <v>Balloon 4 (P# 9890002-20)</v>
      </c>
      <c r="AR359" t="str">
        <v>Below Middle Band</v>
      </c>
      <c r="AS359" t="str">
        <v>Best Fit Pin, .003 or Less =Pass</v>
      </c>
      <c r="AT359" t="str">
        <v>Blank</v>
      </c>
      <c r="AU359" t="str">
        <v>Blank Turn Maj.</v>
      </c>
      <c r="AV359" t="str">
        <v>Blank Turn Maj. Mill Flt., OL4172</v>
      </c>
      <c r="AW359" t="str">
        <v>Blank Without .010 Slots</v>
      </c>
      <c r="AX359" t="str">
        <v>Blank Without .010 Slots, Section</v>
      </c>
      <c r="AY359" t="str">
        <v>Blank without thread</v>
      </c>
      <c r="AZ359" t="str">
        <v xml:space="preserve">Blank, Center of V Grv. </v>
      </c>
      <c r="BA359" t="str">
        <v>Blank, Check R adjacent Balloon 17</v>
      </c>
      <c r="BB359" t="str">
        <v>Blank, EXT. Feature</v>
      </c>
      <c r="BC359" t="str">
        <v>Blank, See Image, OL04335</v>
      </c>
      <c r="BD359" t="str">
        <v>Blank, See Image, OL04336</v>
      </c>
      <c r="BE359" t="str">
        <v xml:space="preserve">Blank, Thrd. </v>
      </c>
      <c r="BF359" t="str">
        <v>Blank, Turn Tip</v>
      </c>
      <c r="BG359" t="str">
        <v>Blank, Without Thrd.</v>
      </c>
      <c r="BH359" t="str">
        <v>Blank, Without Thread</v>
      </c>
      <c r="BI359" t="str">
        <v xml:space="preserve">Blunt Start Blend to Minor </v>
      </c>
      <c r="BJ359" t="str">
        <v>Calc., Use Go HEX</v>
      </c>
      <c r="BK359" t="str">
        <v>Can't dig into OD</v>
      </c>
      <c r="BL359" t="str">
        <v>Carbide Gauge</v>
      </c>
      <c r="BM359" t="str">
        <v xml:space="preserve">Center of V Grv. </v>
      </c>
      <c r="BN359" t="str">
        <v>Centered Less than .03 = Pass</v>
      </c>
      <c r="BO359" t="str">
        <v>Centered within .0005 or Less = Pass</v>
      </c>
      <c r="BP359" t="str">
        <v>Centered within .001 or Less = Pass</v>
      </c>
      <c r="BQ359" t="str">
        <v>Centered within .0254 or Less = Pass</v>
      </c>
      <c r="BR359" t="str">
        <v>Check close to Rod Slot</v>
      </c>
      <c r="BS359" t="str">
        <v>Check every other hole</v>
      </c>
      <c r="BT359" t="str">
        <v>Check Go over full length of slot.</v>
      </c>
      <c r="BU359" t="str">
        <v>Check Near Closed End</v>
      </c>
      <c r="BV359" t="str">
        <v>Check per Print View, Away from Rod Slot</v>
      </c>
      <c r="BW359" t="str">
        <v>Check to Balloon 30 Go Pin</v>
      </c>
      <c r="BX359" t="str">
        <v>Check with .2705 SET Pin Inside Part</v>
      </c>
      <c r="BY359" t="str">
        <v>Check with Hex Up</v>
      </c>
      <c r="BZ359" t="str">
        <v>CMM Blank</v>
      </c>
      <c r="CA359" t="str">
        <v>Confirm Full Radius</v>
      </c>
      <c r="CB359" t="str">
        <v>Constrained in fixture</v>
      </c>
      <c r="CC359" t="str">
        <v>Constrained with Ring</v>
      </c>
      <c r="CD359" t="str">
        <v>Constrained, See Image</v>
      </c>
      <c r="CE359" t="str">
        <v>Dim. "A"</v>
      </c>
      <c r="CF359" t="str">
        <v>Dim. "B"</v>
      </c>
      <c r="CG359" t="str">
        <v>Dim. "C"</v>
      </c>
      <c r="CH359" t="str">
        <v>Dim. "D", Whirl Blank</v>
      </c>
      <c r="CI359" t="str">
        <v>Dim. "G"</v>
      </c>
      <c r="CJ359" t="str">
        <v>Dim. E, Blank Turn Maj. &amp;  Mill Flt</v>
      </c>
      <c r="CK359" t="str">
        <v>Dim. E, Blank Turn Maj.&amp;  Mill Flt</v>
      </c>
      <c r="CL359" t="str">
        <v>Dim. H, Whirl Blank</v>
      </c>
      <c r="CM359" t="str">
        <v>Dim. J, 'Blank Turn Maj. &amp; Whirl Blank</v>
      </c>
      <c r="CN359" t="str">
        <v>Disk Drop Indicator Tip</v>
      </c>
      <c r="CO359" t="str">
        <v>DWG 100448-15, Balloon F_1</v>
      </c>
      <c r="CP359" t="str">
        <v>DWG 100448-15, OL02571</v>
      </c>
      <c r="CQ359" t="str">
        <v>DWG 100448-41</v>
      </c>
      <c r="CR359" t="str">
        <v>DWG 9890040, (10E),Section Part, OL01139</v>
      </c>
      <c r="CS359" t="str">
        <v>DWG 9890040, (10E),Section, OL01139</v>
      </c>
      <c r="CT359" t="str">
        <v>DWG 9890040, (11E)</v>
      </c>
      <c r="CU359" t="str">
        <v>DWG 9890040, (11E), Pins with Flats</v>
      </c>
      <c r="CV359" t="str">
        <v>DWG 9890040, (12E),  Pass=.002 or less</v>
      </c>
      <c r="CW359" t="str">
        <v>DWG 9890040, (12E), See Image</v>
      </c>
      <c r="CX359" t="str">
        <v>DWG 9890040, (1E), OL01431</v>
      </c>
      <c r="CY359" t="str">
        <v>DWG 9890040, (1E), OL01432</v>
      </c>
      <c r="CZ359" t="str">
        <v>DWG 9890040, (2E), OL01432</v>
      </c>
      <c r="DA359" t="str">
        <v>DWG 9890040, (3E)</v>
      </c>
      <c r="DB359" t="str">
        <v>DWG 9890040, (4E)</v>
      </c>
      <c r="DC359" t="str">
        <v>DWG 9890040, (5E), OL02336</v>
      </c>
      <c r="DD359" t="str">
        <v>DWG 9890040, (6E)</v>
      </c>
      <c r="DE359" t="str">
        <v>DWG 9890040, (7E)</v>
      </c>
      <c r="DF359" t="str">
        <v>DWG 9890040, (8E), OL01433</v>
      </c>
      <c r="DG359" t="str">
        <v>DWG 9890040, (8E), OL01433, Section</v>
      </c>
      <c r="DH359" t="str">
        <v>DWG 9890040, (9E), Close to Rod Slot</v>
      </c>
      <c r="DI359" t="str">
        <v>DWG 9890040, (9E),Close to Rod Slot</v>
      </c>
      <c r="DJ359" t="str">
        <v>DWG FRM0105 PAGE 2</v>
      </c>
      <c r="DK359" t="str">
        <v>DWG# 100448-41</v>
      </c>
      <c r="DL359" t="str">
        <v>DWG# 100448-44</v>
      </c>
      <c r="DM359" t="str">
        <v>DWG# 9890003  (1), Section OL00436/A</v>
      </c>
      <c r="DN359" t="str">
        <v>DWG# 9890003 (3), Ring Gauge Constrained</v>
      </c>
      <c r="DO359" t="str">
        <v>DWG# 9890003 (4), Section</v>
      </c>
      <c r="DP359" t="str">
        <v>DWG#100448-26, Balloon 1K, OL02350</v>
      </c>
      <c r="DQ359" t="str">
        <v>DWG#100448-26, Balloon 2K, OL02350</v>
      </c>
      <c r="DR359" t="str">
        <v>DWG#100448-26, Balloon 3K, OL02363</v>
      </c>
      <c r="DS359" t="str">
        <v>DWG#100448-26, Balloon 4K</v>
      </c>
      <c r="DT359" t="str">
        <v>DWG#100448-26, Balloon 5K, Section</v>
      </c>
      <c r="DU359" t="str">
        <v>DWG#100448-26, Balloon 6K</v>
      </c>
      <c r="DV359" t="str">
        <v>DWG#100448-26, Balloon 7K, Section</v>
      </c>
      <c r="DW359" t="str">
        <v>DWG#100448-26, Mfg. Tol.</v>
      </c>
      <c r="DX359" t="str">
        <v>DWG#9890003 (2) Ring Gauge Constrained</v>
      </c>
      <c r="DY359" t="str">
        <v>DWG#9890044</v>
      </c>
      <c r="DZ359" t="str">
        <v>DWG#9890044 .1985 to .2005=Pass</v>
      </c>
      <c r="EA359" t="str">
        <v>DWG#9890044 Overlay OL02441</v>
      </c>
      <c r="EB359" t="str">
        <v>DWG#9890044, OL02441</v>
      </c>
      <c r="EC359" t="str">
        <v>DWG#FRM0105</v>
      </c>
      <c r="ED359" t="str">
        <v>EXT.</v>
      </c>
      <c r="EE359" t="str">
        <v>EXT. Section, OL02460</v>
      </c>
      <c r="EF359" t="str">
        <v>EXT., OL04223</v>
      </c>
      <c r="EG359" t="str">
        <v>Flat Drop Indicator Tip</v>
      </c>
      <c r="EH359" t="str">
        <v>Full Go Pin, No Light, at Radius</v>
      </c>
      <c r="EI359" t="str">
        <v>Function Check</v>
      </c>
      <c r="EJ359" t="str">
        <v>GO Function Gauge</v>
      </c>
      <c r="EK359" t="str">
        <v>Go Gauge for Balloon 1 &amp; 4</v>
      </c>
      <c r="EL359" t="str">
        <v>Go Pin must pass through</v>
      </c>
      <c r="EM359" t="str">
        <v>Greater than .005 = Fail, Section</v>
      </c>
      <c r="EN359" t="str">
        <v>Greater than .025 out of center = Fail</v>
      </c>
      <c r="EO359" t="str">
        <v>Greater than 2.6 = Pass</v>
      </c>
      <c r="EP359" t="str">
        <v>Green = Pass, Red = Fail</v>
      </c>
      <c r="EQ359" t="str">
        <v>Hex Depth</v>
      </c>
      <c r="ER359" t="str">
        <v>Hex Minor</v>
      </c>
      <c r="ES359" t="str">
        <v>Hole Dia.</v>
      </c>
      <c r="ET359" t="str">
        <v>Hook or Disk Tip</v>
      </c>
      <c r="EU359" t="str">
        <v>ID Sphere Finish</v>
      </c>
      <c r="EV359" t="str">
        <v>ID/OD Both Sides, Diff. .002 or less = Pass</v>
      </c>
      <c r="EW359" t="str">
        <v>If Looks Big, Section</v>
      </c>
      <c r="EX359" t="str">
        <v>If Looks Small, Section</v>
      </c>
      <c r="EY359" t="str">
        <v>Insp. Close to Break Away, Mfg.Tol.</v>
      </c>
      <c r="EZ359" t="str">
        <v>INT.</v>
      </c>
      <c r="FA359" t="str">
        <v>INT. Section, OL02460</v>
      </c>
      <c r="FB359" t="str">
        <v>INT., OL04223</v>
      </c>
      <c r="FC359" t="str">
        <v>Intersect. of 7.7 &amp; R0.10</v>
      </c>
      <c r="FD359" t="str">
        <v>Intersect. of 8.79 and R.25 MAX</v>
      </c>
      <c r="FE359" t="str">
        <v>Keep Ind. Tip away from corner</v>
      </c>
      <c r="FF359" t="str">
        <v>L31</v>
      </c>
      <c r="FG359" t="str">
        <v>Laser Mark</v>
      </c>
      <c r="FH359" t="str">
        <v>LASER PER NOTE 4</v>
      </c>
      <c r="FI359" t="str">
        <v>LASER PER NOTE 4, Final Check 1 only</v>
      </c>
      <c r="FJ359" t="str">
        <v>Less than .002 out of center = Pass</v>
      </c>
      <c r="FK359" t="str">
        <v>Less than 2.75 = Pass, Section</v>
      </c>
      <c r="FL359" t="str">
        <v>List as pin. Not Calibrated</v>
      </c>
      <c r="FM359" t="str">
        <v>M9 X 1.25 BUTT See Comment Image</v>
      </c>
      <c r="FN359" t="str">
        <v>Manual Section</v>
      </c>
      <c r="FO359" t="str">
        <v>Max Deep .241 NO-GO =.42</v>
      </c>
      <c r="FP359" t="str">
        <v>MAX Depth of (Note 7) .241 NO-GO Pin</v>
      </c>
      <c r="FQ359" t="str">
        <v>Measure from Blue Line, See Image</v>
      </c>
      <c r="FR359" t="str">
        <v>Measure Width of Blue Area, See Image</v>
      </c>
      <c r="FS359" t="str">
        <v>Mfg. Tol</v>
      </c>
      <c r="FT359" t="str">
        <v>Mfg. Tol, See Image</v>
      </c>
      <c r="FU359" t="str">
        <v>Mfg. Tol.</v>
      </c>
      <c r="FV359" t="str">
        <v>Mfg. Tol. "A"</v>
      </c>
      <c r="FW359" t="str">
        <v>Mfg. Tol. (Zero on Gauge Full Dia. Lead)</v>
      </c>
      <c r="FX359" t="str">
        <v>Mfg. Tol. Balloon 11, See Image</v>
      </c>
      <c r="FY359" t="str">
        <v>Mfg. Tol. Balloon 4</v>
      </c>
      <c r="FZ359" t="str">
        <v>Mfg. Tol. Balloon 7</v>
      </c>
      <c r="GA359" t="str">
        <v xml:space="preserve">Mfg. Tol. C-Bore Face (Ballo 28) </v>
      </c>
      <c r="GB359" t="str">
        <v>Mfg. Tol. Section</v>
      </c>
      <c r="GC359" t="str">
        <v>Mfg. Tol. See Image</v>
      </c>
      <c r="GD359" t="str">
        <v>Mfg. Tol., 3 Places, Record MAX</v>
      </c>
      <c r="GE359" t="str">
        <v>Mfg. Tol., Balloon 11</v>
      </c>
      <c r="GF359" t="str">
        <v>Mfg. Tol., Balloon 7</v>
      </c>
      <c r="GG359" t="str">
        <v>Mfg. Tol., Blank</v>
      </c>
      <c r="GH359" t="str">
        <v>Mfg. Tol., Blank, Balloon 12</v>
      </c>
      <c r="GI359" t="str">
        <v>Mfg. Tol., Blend to SØ.320</v>
      </c>
      <c r="GJ359" t="str">
        <v>Mfg. Tol., Calculation</v>
      </c>
      <c r="GK359" t="str">
        <v>Mfg. Tol., For Mill Fixture</v>
      </c>
      <c r="GL359" t="str">
        <v>Mfg. Tol., L32</v>
      </c>
      <c r="GM359" t="str">
        <v>Mfg. Tol., L33</v>
      </c>
      <c r="GN359" t="str">
        <v>Mfg. Tol., No Tool Marks</v>
      </c>
      <c r="GO359" t="str">
        <v>Mfg. Tol., OL03361</v>
      </c>
      <c r="GP359" t="str">
        <v>Mfg. Tol., Record off center value</v>
      </c>
      <c r="GQ359" t="str">
        <v>Mfg. Tol., Same 3 Places, Record MIN</v>
      </c>
      <c r="GR359" t="str">
        <v>Mfg. Tol., Section</v>
      </c>
      <c r="GS359" t="str">
        <v>Mfg. Tol., Section B-B</v>
      </c>
      <c r="GT359" t="str">
        <v>Mfg. Tol., Section, OL03361</v>
      </c>
      <c r="GU359" t="str">
        <v>Mfg. Tol., Section, Per Note 2</v>
      </c>
      <c r="GV359" t="str">
        <v>Mfg. Tol., See Image</v>
      </c>
      <c r="GW359" t="str">
        <v>Mfg. Tol., See Image, Bore in Blue</v>
      </c>
      <c r="GX359" t="str">
        <v>Mfg. Tol., See Image, Hook Tip</v>
      </c>
      <c r="GY359" t="str">
        <v>Mfg. Tol., Sharp Okay No Burr</v>
      </c>
      <c r="GZ359" t="str">
        <v>Mfg. Tol., Threadless Blank</v>
      </c>
      <c r="HA359" t="str">
        <v>Mfg.Tol.</v>
      </c>
      <c r="HB359" t="str">
        <v>Mgf. To., T.S.C.</v>
      </c>
      <c r="HC359" t="str">
        <v>Milled Feature</v>
      </c>
      <c r="HD359" t="str">
        <v>Milled Feature, OL04045</v>
      </c>
      <c r="HE359" t="str">
        <v>More than .0005 out of center = Fail</v>
      </c>
      <c r="HF359" t="str">
        <v>Must Pass Through</v>
      </c>
      <c r="HG359" t="str">
        <v>Must pass through gauge</v>
      </c>
      <c r="HH359" t="str">
        <v>Must Pass Through Go Gauge</v>
      </c>
      <c r="HI359" t="str">
        <v>Must Pass, See Image.</v>
      </c>
      <c r="HJ359" t="str">
        <v>NA</v>
      </c>
      <c r="HK359" t="str">
        <v>Narrow Area</v>
      </c>
      <c r="HL359" t="str">
        <v>Near Balloon 21</v>
      </c>
      <c r="HM359" t="str">
        <v>Near Datum B</v>
      </c>
      <c r="HN359" t="str">
        <v>Neck Dia.</v>
      </c>
      <c r="HO359" t="str">
        <v>Neck to Head Rad.</v>
      </c>
      <c r="HP359" t="str">
        <v>No Copper Deposits Allowed</v>
      </c>
      <c r="HQ359" t="str">
        <v>No Section</v>
      </c>
      <c r="HR359" t="str">
        <v>No Section, .01 to .014 = Pass</v>
      </c>
      <c r="HS359" t="str">
        <v>No Section, Rotate Part</v>
      </c>
      <c r="HT359" t="str">
        <v>No Section, See Image</v>
      </c>
      <c r="HU359" t="str">
        <v>No Slot, Section B-B</v>
      </c>
      <c r="HV359" t="str">
        <v>No visual step = Pass</v>
      </c>
      <c r="HW359" t="str">
        <v>Not to exceed .95 Deep</v>
      </c>
      <c r="HX359" t="str">
        <v>Note 1</v>
      </c>
      <c r="HY359" t="str">
        <v>OL00333/A</v>
      </c>
      <c r="HZ359" t="str">
        <v>OL00519</v>
      </c>
      <c r="IA359" t="str">
        <v>OL00520</v>
      </c>
      <c r="IB359" t="str">
        <v>OL00529</v>
      </c>
      <c r="IC359" t="str">
        <v>OL00542</v>
      </c>
      <c r="ID359" t="str">
        <v>OL00724</v>
      </c>
      <c r="IE359" t="str">
        <v>OL01250</v>
      </c>
      <c r="IF359" t="str">
        <v>OL01869, Threadless Blank</v>
      </c>
      <c r="IG359" t="str">
        <v>OL01870, Section</v>
      </c>
      <c r="IH359" t="str">
        <v>OL02255</v>
      </c>
      <c r="II359" t="str">
        <v>OL02255, Mfg. Tol.</v>
      </c>
      <c r="IJ359" t="str">
        <v>OL02302</v>
      </c>
      <c r="IK359" t="str">
        <v xml:space="preserve">OL02318  needed per image instructions </v>
      </c>
      <c r="IL359" t="str">
        <v>OL02556</v>
      </c>
      <c r="IM359" t="str">
        <v>OL02557</v>
      </c>
      <c r="IN359" t="str">
        <v>OL02567</v>
      </c>
      <c r="IO359" t="str">
        <v>OL02653</v>
      </c>
      <c r="IP359" t="str">
        <v>OL02718</v>
      </c>
      <c r="IQ359" t="str">
        <v>OL02841</v>
      </c>
      <c r="IR359" t="str">
        <v>OL02842</v>
      </c>
      <c r="IS359" t="str">
        <v>OL02844</v>
      </c>
      <c r="IT359" t="str">
        <v>OL02871</v>
      </c>
      <c r="IU359" t="str">
        <v>OL02887</v>
      </c>
      <c r="IV359" t="str">
        <v>OL03500</v>
      </c>
      <c r="IW359" t="str">
        <v>OL03766</v>
      </c>
      <c r="IX359" t="str">
        <v>OL03868</v>
      </c>
      <c r="IY359" t="str">
        <v>OL03869</v>
      </c>
      <c r="IZ359" t="str">
        <v>OL03870</v>
      </c>
      <c r="JA359" t="str">
        <v>OL03873, DWG# 100448-44</v>
      </c>
      <c r="JB359" t="str">
        <v>OL03949</v>
      </c>
      <c r="JC359" t="str">
        <v xml:space="preserve">OL04043, Section </v>
      </c>
      <c r="JD359" t="str">
        <v xml:space="preserve">OL04044, Section </v>
      </c>
      <c r="JE359" t="str">
        <v>OL04045</v>
      </c>
      <c r="JF359" t="str">
        <v>OL04045, Milled Feature</v>
      </c>
      <c r="JG359" t="str">
        <v>OL04063</v>
      </c>
      <c r="JH359" t="str">
        <v>OL04064</v>
      </c>
      <c r="JI359" t="str">
        <v>OL04065</v>
      </c>
      <c r="JJ359" t="str">
        <v>OL04181</v>
      </c>
      <c r="JK359" t="str">
        <v>OL04218</v>
      </c>
      <c r="JL359" t="str">
        <v>OL04224, See Image</v>
      </c>
      <c r="JM359" t="str">
        <v>OL04374</v>
      </c>
      <c r="JN359" t="str">
        <v>OL04375, Section M-M</v>
      </c>
      <c r="JO359" t="str">
        <v>OL04376, Section M-M</v>
      </c>
      <c r="JP359" t="str">
        <v>OL04443</v>
      </c>
      <c r="JQ359" t="str">
        <v>OL04444</v>
      </c>
      <c r="JR359" t="str">
        <v>OL05000</v>
      </c>
      <c r="JS359" t="str">
        <v>One side of slot</v>
      </c>
      <c r="JT359" t="str">
        <v>Other side of slot</v>
      </c>
      <c r="JU359" t="str">
        <v>Out of center more than .002 = Fail</v>
      </c>
      <c r="JV359" t="str">
        <v>Out of center more than.002 = Fail</v>
      </c>
      <c r="JW359" t="str">
        <v>Overlay OL02713</v>
      </c>
      <c r="JX359" t="str">
        <v>Overlay OL02714</v>
      </c>
      <c r="JY359" t="str">
        <v>Overlay OL02718</v>
      </c>
      <c r="JZ359" t="str">
        <v>Overlay OL03831, Mfg. Tol.</v>
      </c>
      <c r="KA359" t="str">
        <v>Part Without Slots</v>
      </c>
      <c r="KB359" t="str">
        <v>Part Without Slots, See Image</v>
      </c>
      <c r="KC359" t="str">
        <v xml:space="preserve">Pass = .0254 or Less </v>
      </c>
      <c r="KD359" t="str">
        <v>PD MIN = 4.361, PD MAX = 4.456</v>
      </c>
      <c r="KE359" t="str">
        <v>Per Balloon 2 Note</v>
      </c>
      <c r="KF359" t="str">
        <v>Per drawing note(s) 8.</v>
      </c>
      <c r="KG359" t="str">
        <v>Point or Sphere Tip</v>
      </c>
      <c r="KH359" t="str">
        <v>Point Tip</v>
      </c>
      <c r="KI359" t="str">
        <v>R.9 to R1.1 = Pass, See Image</v>
      </c>
      <c r="KJ359" t="str">
        <v>Ram Construction</v>
      </c>
      <c r="KK359" t="str">
        <v>Record Same Pass / Fail All Balloons</v>
      </c>
      <c r="KL359" t="str">
        <v>Ref. Balloon 1</v>
      </c>
      <c r="KM359" t="str">
        <v>Ref. Balloon 12</v>
      </c>
      <c r="KN359" t="str">
        <v>Ref. Balloon 13, 100% AQL</v>
      </c>
      <c r="KO359" t="str">
        <v>Ref. Balloon 2</v>
      </c>
      <c r="KP359" t="str">
        <v>Ref. Balloon 21, 100% AQL</v>
      </c>
      <c r="KQ359" t="str">
        <v>Ref. Balloon 4</v>
      </c>
      <c r="KR359" t="str">
        <v>Ref. Balloon 7</v>
      </c>
      <c r="KS359" t="str">
        <v>Ref. Balloon 8</v>
      </c>
      <c r="KT359" t="str">
        <v>Relieved Pin Gauges 09236 &amp; 09235</v>
      </c>
      <c r="KU359" t="str">
        <v>Rotate Part</v>
      </c>
      <c r="KV359" t="str">
        <v>Rotate Part, See Image</v>
      </c>
      <c r="KW359" t="str">
        <v>Same as Root Radius</v>
      </c>
      <c r="KX359" t="str">
        <v>Section</v>
      </c>
      <c r="KY359" t="str">
        <v>Section B-B</v>
      </c>
      <c r="KZ359" t="str">
        <v>Section B-B, Distance Between Grooves</v>
      </c>
      <c r="LA359" t="str">
        <v>Section C-C</v>
      </c>
      <c r="LB359" t="str">
        <v>Section Part</v>
      </c>
      <c r="LC359" t="str">
        <v>Section Part, Measured from Opposite Face</v>
      </c>
      <c r="LD359" t="str">
        <v>Section, Broachless Blank</v>
      </c>
      <c r="LE359" t="str">
        <v>Section, EXT. Sphere Location.</v>
      </c>
      <c r="LF359" t="str">
        <v>Section, Hex Cham. Ang.</v>
      </c>
      <c r="LG359" t="str">
        <v>Section, Hex Fillet Rad.</v>
      </c>
      <c r="LH359" t="str">
        <v>Section, INT. Feature</v>
      </c>
      <c r="LI359" t="str">
        <v>Section, INT. Sphere Location.</v>
      </c>
      <c r="LJ359" t="str">
        <v>Section, Mfg. Tol.</v>
      </c>
      <c r="LK359" t="str">
        <v>Section, Mfg. Tol., See Image</v>
      </c>
      <c r="LL359" t="str">
        <v>Section, OL00486</v>
      </c>
      <c r="LM359" t="str">
        <v>Section, OL00542</v>
      </c>
      <c r="LN359" t="str">
        <v>Section, OL00543</v>
      </c>
      <c r="LO359" t="str">
        <v>Section, OL00544</v>
      </c>
      <c r="LP359" t="str">
        <v>Section, OL00545</v>
      </c>
      <c r="LQ359" t="str">
        <v>Section, OL00546</v>
      </c>
      <c r="LR359" t="str">
        <v>Section, OL00547</v>
      </c>
      <c r="LS359" t="str">
        <v>Section, OL00555</v>
      </c>
      <c r="LT359" t="str">
        <v>Section, OL00725</v>
      </c>
      <c r="LU359" t="str">
        <v>Section, OL01430</v>
      </c>
      <c r="LV359" t="str">
        <v>Section, OL01434</v>
      </c>
      <c r="LW359" t="str">
        <v>Section, OL01435</v>
      </c>
      <c r="LX359" t="str">
        <v>Section, OL01807</v>
      </c>
      <c r="LY359" t="str">
        <v>Section, OL01830</v>
      </c>
      <c r="LZ359" t="str">
        <v>Section, OL02351</v>
      </c>
      <c r="MA359" t="str">
        <v>Section, OL02519</v>
      </c>
      <c r="MB359" t="str">
        <v>Section, OL02520</v>
      </c>
      <c r="MC359" t="str">
        <v>Section, OL02522</v>
      </c>
      <c r="MD359" t="str">
        <v>Section, OL02540</v>
      </c>
      <c r="ME359" t="str">
        <v>Section, OL02541</v>
      </c>
      <c r="MF359" t="str">
        <v>Section, OL02552</v>
      </c>
      <c r="MG359" t="str">
        <v>Section, OL02553</v>
      </c>
      <c r="MH359" t="str">
        <v>Section, OL02554</v>
      </c>
      <c r="MI359" t="str">
        <v>Section, OL02555</v>
      </c>
      <c r="MJ359" t="str">
        <v>Section, OL02558</v>
      </c>
      <c r="MK359" t="str">
        <v>Section, OL02559</v>
      </c>
      <c r="ML359" t="str">
        <v>Section, OL02560</v>
      </c>
      <c r="MM359" t="str">
        <v>Section, OL02619</v>
      </c>
      <c r="MN359" t="str">
        <v>Section, OL02620</v>
      </c>
      <c r="MO359" t="str">
        <v>Section, OL02621</v>
      </c>
      <c r="MP359" t="str">
        <v>Section, OL02622</v>
      </c>
      <c r="MQ359" t="str">
        <v>Section, OL02623</v>
      </c>
      <c r="MR359" t="str">
        <v>Section, OL02624</v>
      </c>
      <c r="MS359" t="str">
        <v>Section, OL02652</v>
      </c>
      <c r="MT359" t="str">
        <v>Section, OL02680</v>
      </c>
      <c r="MU359" t="str">
        <v>Section, OL02793</v>
      </c>
      <c r="MV359" t="str">
        <v>Section, OL02823</v>
      </c>
      <c r="MW359" t="str">
        <v>Section, OL02843</v>
      </c>
      <c r="MX359" t="str">
        <v>Section, OL03026, Ext.</v>
      </c>
      <c r="MY359" t="str">
        <v>Section, OL03026, Int.</v>
      </c>
      <c r="MZ359" t="str">
        <v>Section, OL03570, DWG# 100448-41</v>
      </c>
      <c r="NA359" t="str">
        <v>Section, OL03781</v>
      </c>
      <c r="NB359" t="str">
        <v>Section, OL03911</v>
      </c>
      <c r="NC359" t="str">
        <v>Section, OL03912</v>
      </c>
      <c r="ND359" t="str">
        <v>Section, OL03928</v>
      </c>
      <c r="NE359" t="str">
        <v>Section, OL03929</v>
      </c>
      <c r="NF359" t="str">
        <v>Section, OL04030</v>
      </c>
      <c r="NG359" t="str">
        <v>Section, OL04037</v>
      </c>
      <c r="NH359" t="str">
        <v>Section, OL04038</v>
      </c>
      <c r="NI359" t="str">
        <v>Section, OL04046</v>
      </c>
      <c r="NJ359" t="str">
        <v>Section, OL04065</v>
      </c>
      <c r="NK359" t="str">
        <v>Section, OL04066</v>
      </c>
      <c r="NL359" t="str">
        <v>Section, OL04067</v>
      </c>
      <c r="NM359" t="str">
        <v>Section, OL04069</v>
      </c>
      <c r="NN359" t="str">
        <v>Section, OL04071</v>
      </c>
      <c r="NO359" t="str">
        <v>Section, OL04173</v>
      </c>
      <c r="NP359" t="str">
        <v>Section, OL04174</v>
      </c>
      <c r="NQ359" t="str">
        <v>Section, OL04214</v>
      </c>
      <c r="NR359" t="str">
        <v>Section, OL04215</v>
      </c>
      <c r="NS359" t="str">
        <v>Section, OL04216</v>
      </c>
      <c r="NT359" t="str">
        <v>Section, OL04217</v>
      </c>
      <c r="NU359" t="str">
        <v>Section, Overlay OL02716</v>
      </c>
      <c r="NV359" t="str">
        <v>Section, Overlay OL02717</v>
      </c>
      <c r="NW359" t="str">
        <v>Section, See Image</v>
      </c>
      <c r="NX359" t="str">
        <v>Section, See Image, DWG# 100448-41</v>
      </c>
      <c r="NY359" t="str">
        <v>Section, Without Sots</v>
      </c>
      <c r="NZ359" t="str">
        <v>See Comments Sheet</v>
      </c>
      <c r="OA359" t="str">
        <v>See Comments Sheet, OL02318</v>
      </c>
      <c r="OB359" t="str">
        <v>See Image</v>
      </c>
      <c r="OC359" t="str">
        <v>See Image, .005 or Less = Pass</v>
      </c>
      <c r="OD359" t="str">
        <v>See Image, Check Near Radius</v>
      </c>
      <c r="OE359" t="str">
        <v>See Image, Constrained</v>
      </c>
      <c r="OF359" t="str">
        <v>See Image, Distance Between Flats</v>
      </c>
      <c r="OG359" t="str">
        <v xml:space="preserve">See Image, Mfg. Tol, Section A-A </v>
      </c>
      <c r="OH359" t="str">
        <v>See image, Mfg. Tol.</v>
      </c>
      <c r="OI359" t="str">
        <v>See Image, Mic. Across Flats</v>
      </c>
      <c r="OJ359" t="str">
        <v>See Image, OL02850</v>
      </c>
      <c r="OK359" t="str">
        <v>See Image, OL02880</v>
      </c>
      <c r="OL359" t="str">
        <v>See Image, OL03926</v>
      </c>
      <c r="OM359" t="str">
        <v>See Image, OL03927</v>
      </c>
      <c r="ON359" t="str">
        <v>See Image, OL04003</v>
      </c>
      <c r="OO359" t="str">
        <v>'See Image, OL04342,  Best Fit Joe Block</v>
      </c>
      <c r="OP359" t="str">
        <v>See Image, OL04342,  Blank</v>
      </c>
      <c r="OQ359" t="str">
        <v>See Image, OL04342, Blank</v>
      </c>
      <c r="OR359" t="str">
        <v>See Image, OL04343, Blank</v>
      </c>
      <c r="OS359" t="str">
        <v>See Image, Pass = .002 or Less</v>
      </c>
      <c r="OT359" t="str">
        <v>See Image, Rcd. MAX</v>
      </c>
      <c r="OU359" t="str">
        <v>See Image, Rcd. MIN</v>
      </c>
      <c r="OV359" t="str">
        <v>See Image, Section</v>
      </c>
      <c r="OW359" t="str">
        <v>See Image, Section A-A</v>
      </c>
      <c r="OX359" t="str">
        <v>See Image, Section B-B</v>
      </c>
      <c r="OY359" t="str">
        <v>See Image, Section B-B, TSC</v>
      </c>
      <c r="OZ359" t="str">
        <v>See Image, Shank Drawing # 18000-XX-XX A</v>
      </c>
      <c r="PA359" t="str">
        <v>Sequencial Laser 01, 120 Per Print</v>
      </c>
      <c r="PB359" t="str">
        <v>Set to .202, Zero on Thread Lead</v>
      </c>
      <c r="PC359" t="str">
        <v>Sharp OK, No Burr</v>
      </c>
      <c r="PD359" t="str">
        <v>Sharp OK, No Raised Edge, See Image</v>
      </c>
      <c r="PE359" t="str">
        <v>Sharp OK, No Raised Edges</v>
      </c>
      <c r="PF359" t="str">
        <v>Sharp okay no raised edge</v>
      </c>
      <c r="PG359" t="str">
        <v>Sharp Okay, No Burr</v>
      </c>
      <c r="PH359" t="str">
        <v>Sharp Okay, No Raised Edge</v>
      </c>
      <c r="PI359" t="str">
        <v>Sharp Okay, No Raised Edges,</v>
      </c>
      <c r="PJ359" t="str">
        <v>Sharp Okay, See Image</v>
      </c>
      <c r="PK359" t="str">
        <v xml:space="preserve">Start of Radius @ .195 </v>
      </c>
      <c r="PL359" t="str">
        <v xml:space="preserve">Start of Radius @ .21 </v>
      </c>
      <c r="PM359" t="str">
        <v xml:space="preserve">T.S.C. </v>
      </c>
      <c r="PN359" t="str">
        <v>Tangent Point</v>
      </c>
      <c r="PO359" t="str">
        <v>Tangent point of R.50</v>
      </c>
      <c r="PP359" t="str">
        <v>Taper Check, Mfg.Tol.</v>
      </c>
      <c r="PQ359" t="str">
        <v>Taper Check, Mfg.Tol., See Image</v>
      </c>
      <c r="PR359" t="str">
        <v>Thrd. Minor Ø</v>
      </c>
      <c r="PS359" t="str">
        <v>Thrd. Relief Ø</v>
      </c>
      <c r="PT359" t="str">
        <v>Threadless Blank</v>
      </c>
      <c r="PU359" t="str">
        <v>Threadless Blank, From Major Ø</v>
      </c>
      <c r="PV359" t="str">
        <v>Threadless Blank, Mfg. Tol.</v>
      </c>
      <c r="PW359" t="str">
        <v>Threadless Blank, Thrd. to Neck Rad.</v>
      </c>
      <c r="PX359" t="str">
        <v>Thredless Blank</v>
      </c>
      <c r="PY359" t="str">
        <v>To center of R.005</v>
      </c>
      <c r="PZ359" t="str">
        <v>Torx Min. Dia.</v>
      </c>
      <c r="QA359" t="str">
        <v>Turn Ø Free of Mill Marks</v>
      </c>
      <c r="QB359" t="str">
        <v>Use (Full) GO Hex</v>
      </c>
      <c r="QC359" t="str">
        <v>Use Balloon 1 FULL Gauge</v>
      </c>
      <c r="QD359" t="str">
        <v>Use Balloon 9 FULL GO</v>
      </c>
      <c r="QE359" t="str">
        <v>Use Best Fit Pin</v>
      </c>
      <c r="QF359" t="str">
        <v>Use Disk Tip</v>
      </c>
      <c r="QG359" t="str">
        <v>Use flat bottomed indicator tip.</v>
      </c>
      <c r="QH359" t="str">
        <v xml:space="preserve">Use Full .093 Go Hex </v>
      </c>
      <c r="QI359" t="str">
        <v xml:space="preserve">Use Full .0930 Go Hex </v>
      </c>
      <c r="QJ359" t="str">
        <v>Use Full .1235 Go Hex</v>
      </c>
      <c r="QK359" t="str">
        <v>Use Gauge K2-98-8019-04, See Image</v>
      </c>
      <c r="QL359" t="str">
        <v>Use large flat indicator tip</v>
      </c>
      <c r="QM359" t="str">
        <v>Use Pins.3330/.3350, See Image MAX NO-GO</v>
      </c>
      <c r="QN359" t="str">
        <v>Use Pointed Drop Indicator Tip</v>
      </c>
      <c r="QO359" t="str">
        <v>V-Block</v>
      </c>
      <c r="QP359" t="str">
        <v>V-Block,  AMB for 13</v>
      </c>
      <c r="QQ359" t="str">
        <v>V-Block,  Hex Cham. Dia.</v>
      </c>
      <c r="QR359" t="str">
        <v>V-Block, Hex Depth</v>
      </c>
      <c r="QS359" t="str">
        <v>VBU Gauge</v>
      </c>
      <c r="QT359" t="str">
        <v>Visibally smaller than HEX=Pass</v>
      </c>
      <c r="QU359" t="str">
        <v>Visual Per Drawing</v>
      </c>
      <c r="QV359" t="str">
        <v>Whirl Blank</v>
      </c>
      <c r="QW359" t="str">
        <v xml:space="preserve">Whirl Blank </v>
      </c>
      <c r="QX359" t="str">
        <v>Whirl Blank, Neck Rad. End to Head CL</v>
      </c>
      <c r="QY359" t="str">
        <v>Whirl Blank, Nose Start Dia.</v>
      </c>
      <c r="QZ359" t="str">
        <v>Whirl Blank, Nose Start Dist.</v>
      </c>
      <c r="RA359" t="str">
        <v>Whirl Blank, Thrd. Minor</v>
      </c>
      <c r="RB359" t="str">
        <v>Whirl Blank, Thrd. Pullout Dia.</v>
      </c>
      <c r="RC359" t="str">
        <v>Whole Part, Removal is at Assy. Level</v>
      </c>
      <c r="RD359" t="str">
        <v>Wide Area</v>
      </c>
      <c r="RE359" t="str">
        <v>Zero on End of Go Gauge</v>
      </c>
    </row>
    <row r="360" spans="1:473">
      <c r="A360" t="s">
        <v>987</v>
      </c>
      <c r="C360" t="str" cm="1">
        <f t="array" ref="C360:RE360">TRANSPOSE(_xlfn._xlws.SORT(_xlfn._xlws.FILTER($A$2:$A$600,ISNUMBER(SEARCH('PartLib Table'!M377,$A$2:$A$600)),"not found")))</f>
        <v xml:space="preserve"> 'C', Whirl Blank</v>
      </c>
      <c r="D360" t="str">
        <v xml:space="preserve"> See Image, Constrained</v>
      </c>
      <c r="E360" t="str">
        <v>(.04 to .12 range = Pass)</v>
      </c>
      <c r="F360" t="str">
        <v>(.042 FULL) Go Pin Seat Fully</v>
      </c>
      <c r="G360" t="str">
        <v>(B), Mfg. Tol.</v>
      </c>
      <c r="H360" t="str">
        <v>(B), O.A.L.</v>
      </c>
      <c r="I360" t="str">
        <v>.001 or less =Pass</v>
      </c>
      <c r="J360" t="str">
        <v>.001 or less out of center = Pass</v>
      </c>
      <c r="K360" t="str">
        <v>.002 or Less = Pass</v>
      </c>
      <c r="L360" t="str">
        <v>.002 or Less out of center = Pass</v>
      </c>
      <c r="M360" t="str">
        <v>.005 to .015 = Pass</v>
      </c>
      <c r="N360" t="str">
        <v>.0125 Mean, Section</v>
      </c>
      <c r="O360" t="str">
        <v>.025 or Less in X &amp; Y=Pass</v>
      </c>
      <c r="P360" t="str">
        <v>.038 Mean</v>
      </c>
      <c r="Q360" t="str">
        <v>.063 MM = .0024 IN, See Image</v>
      </c>
      <c r="R360" t="str">
        <v>.063MM = .0024"</v>
      </c>
      <c r="S360" t="str">
        <v>.243 NO-GO, Unconstrained, Must Not Start</v>
      </c>
      <c r="T360" t="str">
        <v>@ Back Face &amp; ID, No Raised Edge</v>
      </c>
      <c r="U360" t="str">
        <v>@ Back Face &amp; OD, No Raised Edge</v>
      </c>
      <c r="V360" t="str">
        <v>@ ID &amp; FACE</v>
      </c>
      <c r="W360" t="str">
        <v>@ OD &amp; BACK FACE</v>
      </c>
      <c r="X360" t="str">
        <v>@ OD &amp; FACE</v>
      </c>
      <c r="Y360" t="str">
        <v>Across from slot</v>
      </c>
      <c r="Z360" t="str">
        <v>All Edge Breaks</v>
      </c>
      <c r="AA360" t="str">
        <v>Attached to bar stock</v>
      </c>
      <c r="AB360" t="str">
        <v xml:space="preserve">Back Turn Fillet Rad. </v>
      </c>
      <c r="AC360" t="str">
        <v>Balloon 1 (DWG FRM0105 Page 2, NV-27)</v>
      </c>
      <c r="AD360" t="str">
        <v>Balloon 1 (DWG FRM0105, NV-30)</v>
      </c>
      <c r="AE360" t="str">
        <v>Balloon 1 (P# 9890002-20) OL00429/A</v>
      </c>
      <c r="AF360" t="str">
        <v>Balloon 1, DWG#FRM0105</v>
      </c>
      <c r="AG360" t="str">
        <v>Balloon 11, See Image</v>
      </c>
      <c r="AH360" t="str">
        <v xml:space="preserve">Balloon 2 (DWG FRM0105 Page 2, NV-27) </v>
      </c>
      <c r="AI360" t="str">
        <v>Balloon 2 (DWG FRM0105, NV-30)</v>
      </c>
      <c r="AJ360" t="str">
        <v>Balloon 2 (P# 9890002-20)</v>
      </c>
      <c r="AK360" t="str">
        <v>Balloon 2, DWG#FRM0105</v>
      </c>
      <c r="AL360" t="str">
        <v>Balloon 2, DWG#FRM0105, See Image</v>
      </c>
      <c r="AM360" t="str">
        <v>Balloon 3 (DWG FRM0105, NV-30 Minor)</v>
      </c>
      <c r="AN360" t="str">
        <v>Balloon 3 (DWG FRM0105, NV-30)</v>
      </c>
      <c r="AO360" t="str">
        <v>Balloon 3 (P# 9890002-20)</v>
      </c>
      <c r="AP360" t="str">
        <v>Balloon 4</v>
      </c>
      <c r="AQ360" t="str">
        <v>Balloon 4 (P# 9890002-20)</v>
      </c>
      <c r="AR360" t="str">
        <v>Below Middle Band</v>
      </c>
      <c r="AS360" t="str">
        <v>Best Fit Pin, .003 or Less =Pass</v>
      </c>
      <c r="AT360" t="str">
        <v>Blank</v>
      </c>
      <c r="AU360" t="str">
        <v>Blank Turn Maj.</v>
      </c>
      <c r="AV360" t="str">
        <v>Blank Turn Maj. Mill Flt., OL4172</v>
      </c>
      <c r="AW360" t="str">
        <v>Blank Without .010 Slots</v>
      </c>
      <c r="AX360" t="str">
        <v>Blank Without .010 Slots, Section</v>
      </c>
      <c r="AY360" t="str">
        <v>Blank without thread</v>
      </c>
      <c r="AZ360" t="str">
        <v xml:space="preserve">Blank, Center of V Grv. </v>
      </c>
      <c r="BA360" t="str">
        <v>Blank, Check R adjacent Balloon 17</v>
      </c>
      <c r="BB360" t="str">
        <v>Blank, EXT. Feature</v>
      </c>
      <c r="BC360" t="str">
        <v>Blank, See Image, OL04335</v>
      </c>
      <c r="BD360" t="str">
        <v>Blank, See Image, OL04336</v>
      </c>
      <c r="BE360" t="str">
        <v xml:space="preserve">Blank, Thrd. </v>
      </c>
      <c r="BF360" t="str">
        <v>Blank, Turn Tip</v>
      </c>
      <c r="BG360" t="str">
        <v>Blank, Without Thrd.</v>
      </c>
      <c r="BH360" t="str">
        <v>Blank, Without Thread</v>
      </c>
      <c r="BI360" t="str">
        <v xml:space="preserve">Blunt Start Blend to Minor </v>
      </c>
      <c r="BJ360" t="str">
        <v>Calc., Use Go HEX</v>
      </c>
      <c r="BK360" t="str">
        <v>Can't dig into OD</v>
      </c>
      <c r="BL360" t="str">
        <v>Carbide Gauge</v>
      </c>
      <c r="BM360" t="str">
        <v xml:space="preserve">Center of V Grv. </v>
      </c>
      <c r="BN360" t="str">
        <v>Centered Less than .03 = Pass</v>
      </c>
      <c r="BO360" t="str">
        <v>Centered within .0005 or Less = Pass</v>
      </c>
      <c r="BP360" t="str">
        <v>Centered within .001 or Less = Pass</v>
      </c>
      <c r="BQ360" t="str">
        <v>Centered within .0254 or Less = Pass</v>
      </c>
      <c r="BR360" t="str">
        <v>Check close to Rod Slot</v>
      </c>
      <c r="BS360" t="str">
        <v>Check every other hole</v>
      </c>
      <c r="BT360" t="str">
        <v>Check Go over full length of slot.</v>
      </c>
      <c r="BU360" t="str">
        <v>Check Near Closed End</v>
      </c>
      <c r="BV360" t="str">
        <v>Check per Print View, Away from Rod Slot</v>
      </c>
      <c r="BW360" t="str">
        <v>Check to Balloon 30 Go Pin</v>
      </c>
      <c r="BX360" t="str">
        <v>Check with .2705 SET Pin Inside Part</v>
      </c>
      <c r="BY360" t="str">
        <v>Check with Hex Up</v>
      </c>
      <c r="BZ360" t="str">
        <v>CMM Blank</v>
      </c>
      <c r="CA360" t="str">
        <v>Confirm Full Radius</v>
      </c>
      <c r="CB360" t="str">
        <v>Constrained in fixture</v>
      </c>
      <c r="CC360" t="str">
        <v>Constrained with Ring</v>
      </c>
      <c r="CD360" t="str">
        <v>Constrained, See Image</v>
      </c>
      <c r="CE360" t="str">
        <v>Dim. "A"</v>
      </c>
      <c r="CF360" t="str">
        <v>Dim. "B"</v>
      </c>
      <c r="CG360" t="str">
        <v>Dim. "C"</v>
      </c>
      <c r="CH360" t="str">
        <v>Dim. "D", Whirl Blank</v>
      </c>
      <c r="CI360" t="str">
        <v>Dim. "G"</v>
      </c>
      <c r="CJ360" t="str">
        <v>Dim. E, Blank Turn Maj. &amp;  Mill Flt</v>
      </c>
      <c r="CK360" t="str">
        <v>Dim. E, Blank Turn Maj.&amp;  Mill Flt</v>
      </c>
      <c r="CL360" t="str">
        <v>Dim. H, Whirl Blank</v>
      </c>
      <c r="CM360" t="str">
        <v>Dim. J, 'Blank Turn Maj. &amp; Whirl Blank</v>
      </c>
      <c r="CN360" t="str">
        <v>Disk Drop Indicator Tip</v>
      </c>
      <c r="CO360" t="str">
        <v>DWG 100448-15, Balloon F_1</v>
      </c>
      <c r="CP360" t="str">
        <v>DWG 100448-15, OL02571</v>
      </c>
      <c r="CQ360" t="str">
        <v>DWG 100448-41</v>
      </c>
      <c r="CR360" t="str">
        <v>DWG 9890040, (10E),Section Part, OL01139</v>
      </c>
      <c r="CS360" t="str">
        <v>DWG 9890040, (10E),Section, OL01139</v>
      </c>
      <c r="CT360" t="str">
        <v>DWG 9890040, (11E)</v>
      </c>
      <c r="CU360" t="str">
        <v>DWG 9890040, (11E), Pins with Flats</v>
      </c>
      <c r="CV360" t="str">
        <v>DWG 9890040, (12E),  Pass=.002 or less</v>
      </c>
      <c r="CW360" t="str">
        <v>DWG 9890040, (12E), See Image</v>
      </c>
      <c r="CX360" t="str">
        <v>DWG 9890040, (1E), OL01431</v>
      </c>
      <c r="CY360" t="str">
        <v>DWG 9890040, (1E), OL01432</v>
      </c>
      <c r="CZ360" t="str">
        <v>DWG 9890040, (2E), OL01432</v>
      </c>
      <c r="DA360" t="str">
        <v>DWG 9890040, (3E)</v>
      </c>
      <c r="DB360" t="str">
        <v>DWG 9890040, (4E)</v>
      </c>
      <c r="DC360" t="str">
        <v>DWG 9890040, (5E), OL02336</v>
      </c>
      <c r="DD360" t="str">
        <v>DWG 9890040, (6E)</v>
      </c>
      <c r="DE360" t="str">
        <v>DWG 9890040, (7E)</v>
      </c>
      <c r="DF360" t="str">
        <v>DWG 9890040, (8E), OL01433</v>
      </c>
      <c r="DG360" t="str">
        <v>DWG 9890040, (8E), OL01433, Section</v>
      </c>
      <c r="DH360" t="str">
        <v>DWG 9890040, (9E), Close to Rod Slot</v>
      </c>
      <c r="DI360" t="str">
        <v>DWG 9890040, (9E),Close to Rod Slot</v>
      </c>
      <c r="DJ360" t="str">
        <v>DWG FRM0105 PAGE 2</v>
      </c>
      <c r="DK360" t="str">
        <v>DWG# 100448-41</v>
      </c>
      <c r="DL360" t="str">
        <v>DWG# 100448-44</v>
      </c>
      <c r="DM360" t="str">
        <v>DWG# 9890003  (1), Section OL00436/A</v>
      </c>
      <c r="DN360" t="str">
        <v>DWG# 9890003 (3), Ring Gauge Constrained</v>
      </c>
      <c r="DO360" t="str">
        <v>DWG# 9890003 (4), Section</v>
      </c>
      <c r="DP360" t="str">
        <v>DWG#100448-26, Balloon 1K, OL02350</v>
      </c>
      <c r="DQ360" t="str">
        <v>DWG#100448-26, Balloon 2K, OL02350</v>
      </c>
      <c r="DR360" t="str">
        <v>DWG#100448-26, Balloon 3K, OL02363</v>
      </c>
      <c r="DS360" t="str">
        <v>DWG#100448-26, Balloon 4K</v>
      </c>
      <c r="DT360" t="str">
        <v>DWG#100448-26, Balloon 5K, Section</v>
      </c>
      <c r="DU360" t="str">
        <v>DWG#100448-26, Balloon 6K</v>
      </c>
      <c r="DV360" t="str">
        <v>DWG#100448-26, Balloon 7K, Section</v>
      </c>
      <c r="DW360" t="str">
        <v>DWG#100448-26, Mfg. Tol.</v>
      </c>
      <c r="DX360" t="str">
        <v>DWG#9890003 (2) Ring Gauge Constrained</v>
      </c>
      <c r="DY360" t="str">
        <v>DWG#9890044</v>
      </c>
      <c r="DZ360" t="str">
        <v>DWG#9890044 .1985 to .2005=Pass</v>
      </c>
      <c r="EA360" t="str">
        <v>DWG#9890044 Overlay OL02441</v>
      </c>
      <c r="EB360" t="str">
        <v>DWG#9890044, OL02441</v>
      </c>
      <c r="EC360" t="str">
        <v>DWG#FRM0105</v>
      </c>
      <c r="ED360" t="str">
        <v>EXT.</v>
      </c>
      <c r="EE360" t="str">
        <v>EXT. Section, OL02460</v>
      </c>
      <c r="EF360" t="str">
        <v>EXT., OL04223</v>
      </c>
      <c r="EG360" t="str">
        <v>Flat Drop Indicator Tip</v>
      </c>
      <c r="EH360" t="str">
        <v>Full Go Pin, No Light, at Radius</v>
      </c>
      <c r="EI360" t="str">
        <v>Function Check</v>
      </c>
      <c r="EJ360" t="str">
        <v>GO Function Gauge</v>
      </c>
      <c r="EK360" t="str">
        <v>Go Gauge for Balloon 1 &amp; 4</v>
      </c>
      <c r="EL360" t="str">
        <v>Go Pin must pass through</v>
      </c>
      <c r="EM360" t="str">
        <v>Greater than .005 = Fail, Section</v>
      </c>
      <c r="EN360" t="str">
        <v>Greater than .025 out of center = Fail</v>
      </c>
      <c r="EO360" t="str">
        <v>Greater than 2.6 = Pass</v>
      </c>
      <c r="EP360" t="str">
        <v>Green = Pass, Red = Fail</v>
      </c>
      <c r="EQ360" t="str">
        <v>Hex Depth</v>
      </c>
      <c r="ER360" t="str">
        <v>Hex Minor</v>
      </c>
      <c r="ES360" t="str">
        <v>Hole Dia.</v>
      </c>
      <c r="ET360" t="str">
        <v>Hook or Disk Tip</v>
      </c>
      <c r="EU360" t="str">
        <v>ID Sphere Finish</v>
      </c>
      <c r="EV360" t="str">
        <v>ID/OD Both Sides, Diff. .002 or less = Pass</v>
      </c>
      <c r="EW360" t="str">
        <v>If Looks Big, Section</v>
      </c>
      <c r="EX360" t="str">
        <v>If Looks Small, Section</v>
      </c>
      <c r="EY360" t="str">
        <v>Insp. Close to Break Away, Mfg.Tol.</v>
      </c>
      <c r="EZ360" t="str">
        <v>INT.</v>
      </c>
      <c r="FA360" t="str">
        <v>INT. Section, OL02460</v>
      </c>
      <c r="FB360" t="str">
        <v>INT., OL04223</v>
      </c>
      <c r="FC360" t="str">
        <v>Intersect. of 7.7 &amp; R0.10</v>
      </c>
      <c r="FD360" t="str">
        <v>Intersect. of 8.79 and R.25 MAX</v>
      </c>
      <c r="FE360" t="str">
        <v>Keep Ind. Tip away from corner</v>
      </c>
      <c r="FF360" t="str">
        <v>L31</v>
      </c>
      <c r="FG360" t="str">
        <v>Laser Mark</v>
      </c>
      <c r="FH360" t="str">
        <v>LASER PER NOTE 4</v>
      </c>
      <c r="FI360" t="str">
        <v>LASER PER NOTE 4, Final Check 1 only</v>
      </c>
      <c r="FJ360" t="str">
        <v>Less than .002 out of center = Pass</v>
      </c>
      <c r="FK360" t="str">
        <v>Less than 2.75 = Pass, Section</v>
      </c>
      <c r="FL360" t="str">
        <v>List as pin. Not Calibrated</v>
      </c>
      <c r="FM360" t="str">
        <v>M9 X 1.25 BUTT See Comment Image</v>
      </c>
      <c r="FN360" t="str">
        <v>Manual Section</v>
      </c>
      <c r="FO360" t="str">
        <v>Max Deep .241 NO-GO =.42</v>
      </c>
      <c r="FP360" t="str">
        <v>MAX Depth of (Note 7) .241 NO-GO Pin</v>
      </c>
      <c r="FQ360" t="str">
        <v>Measure from Blue Line, See Image</v>
      </c>
      <c r="FR360" t="str">
        <v>Measure Width of Blue Area, See Image</v>
      </c>
      <c r="FS360" t="str">
        <v>Mfg. Tol</v>
      </c>
      <c r="FT360" t="str">
        <v>Mfg. Tol, See Image</v>
      </c>
      <c r="FU360" t="str">
        <v>Mfg. Tol.</v>
      </c>
      <c r="FV360" t="str">
        <v>Mfg. Tol. "A"</v>
      </c>
      <c r="FW360" t="str">
        <v>Mfg. Tol. (Zero on Gauge Full Dia. Lead)</v>
      </c>
      <c r="FX360" t="str">
        <v>Mfg. Tol. Balloon 11, See Image</v>
      </c>
      <c r="FY360" t="str">
        <v>Mfg. Tol. Balloon 4</v>
      </c>
      <c r="FZ360" t="str">
        <v>Mfg. Tol. Balloon 7</v>
      </c>
      <c r="GA360" t="str">
        <v xml:space="preserve">Mfg. Tol. C-Bore Face (Ballo 28) </v>
      </c>
      <c r="GB360" t="str">
        <v>Mfg. Tol. Section</v>
      </c>
      <c r="GC360" t="str">
        <v>Mfg. Tol. See Image</v>
      </c>
      <c r="GD360" t="str">
        <v>Mfg. Tol., 3 Places, Record MAX</v>
      </c>
      <c r="GE360" t="str">
        <v>Mfg. Tol., Balloon 11</v>
      </c>
      <c r="GF360" t="str">
        <v>Mfg. Tol., Balloon 7</v>
      </c>
      <c r="GG360" t="str">
        <v>Mfg. Tol., Blank</v>
      </c>
      <c r="GH360" t="str">
        <v>Mfg. Tol., Blank, Balloon 12</v>
      </c>
      <c r="GI360" t="str">
        <v>Mfg. Tol., Blend to SØ.320</v>
      </c>
      <c r="GJ360" t="str">
        <v>Mfg. Tol., Calculation</v>
      </c>
      <c r="GK360" t="str">
        <v>Mfg. Tol., For Mill Fixture</v>
      </c>
      <c r="GL360" t="str">
        <v>Mfg. Tol., L32</v>
      </c>
      <c r="GM360" t="str">
        <v>Mfg. Tol., L33</v>
      </c>
      <c r="GN360" t="str">
        <v>Mfg. Tol., No Tool Marks</v>
      </c>
      <c r="GO360" t="str">
        <v>Mfg. Tol., OL03361</v>
      </c>
      <c r="GP360" t="str">
        <v>Mfg. Tol., Record off center value</v>
      </c>
      <c r="GQ360" t="str">
        <v>Mfg. Tol., Same 3 Places, Record MIN</v>
      </c>
      <c r="GR360" t="str">
        <v>Mfg. Tol., Section</v>
      </c>
      <c r="GS360" t="str">
        <v>Mfg. Tol., Section B-B</v>
      </c>
      <c r="GT360" t="str">
        <v>Mfg. Tol., Section, OL03361</v>
      </c>
      <c r="GU360" t="str">
        <v>Mfg. Tol., Section, Per Note 2</v>
      </c>
      <c r="GV360" t="str">
        <v>Mfg. Tol., See Image</v>
      </c>
      <c r="GW360" t="str">
        <v>Mfg. Tol., See Image, Bore in Blue</v>
      </c>
      <c r="GX360" t="str">
        <v>Mfg. Tol., See Image, Hook Tip</v>
      </c>
      <c r="GY360" t="str">
        <v>Mfg. Tol., Sharp Okay No Burr</v>
      </c>
      <c r="GZ360" t="str">
        <v>Mfg. Tol., Threadless Blank</v>
      </c>
      <c r="HA360" t="str">
        <v>Mfg.Tol.</v>
      </c>
      <c r="HB360" t="str">
        <v>Mgf. To., T.S.C.</v>
      </c>
      <c r="HC360" t="str">
        <v>Milled Feature</v>
      </c>
      <c r="HD360" t="str">
        <v>Milled Feature, OL04045</v>
      </c>
      <c r="HE360" t="str">
        <v>More than .0005 out of center = Fail</v>
      </c>
      <c r="HF360" t="str">
        <v>Must Pass Through</v>
      </c>
      <c r="HG360" t="str">
        <v>Must pass through gauge</v>
      </c>
      <c r="HH360" t="str">
        <v>Must Pass Through Go Gauge</v>
      </c>
      <c r="HI360" t="str">
        <v>Must Pass, See Image.</v>
      </c>
      <c r="HJ360" t="str">
        <v>NA</v>
      </c>
      <c r="HK360" t="str">
        <v>Narrow Area</v>
      </c>
      <c r="HL360" t="str">
        <v>Near Balloon 21</v>
      </c>
      <c r="HM360" t="str">
        <v>Near Datum B</v>
      </c>
      <c r="HN360" t="str">
        <v>Neck Dia.</v>
      </c>
      <c r="HO360" t="str">
        <v>Neck to Head Rad.</v>
      </c>
      <c r="HP360" t="str">
        <v>No Copper Deposits Allowed</v>
      </c>
      <c r="HQ360" t="str">
        <v>No Section</v>
      </c>
      <c r="HR360" t="str">
        <v>No Section, .01 to .014 = Pass</v>
      </c>
      <c r="HS360" t="str">
        <v>No Section, Rotate Part</v>
      </c>
      <c r="HT360" t="str">
        <v>No Section, See Image</v>
      </c>
      <c r="HU360" t="str">
        <v>No Slot, Section B-B</v>
      </c>
      <c r="HV360" t="str">
        <v>No visual step = Pass</v>
      </c>
      <c r="HW360" t="str">
        <v>Not to exceed .95 Deep</v>
      </c>
      <c r="HX360" t="str">
        <v>Note 1</v>
      </c>
      <c r="HY360" t="str">
        <v>OL00333/A</v>
      </c>
      <c r="HZ360" t="str">
        <v>OL00519</v>
      </c>
      <c r="IA360" t="str">
        <v>OL00520</v>
      </c>
      <c r="IB360" t="str">
        <v>OL00529</v>
      </c>
      <c r="IC360" t="str">
        <v>OL00542</v>
      </c>
      <c r="ID360" t="str">
        <v>OL00724</v>
      </c>
      <c r="IE360" t="str">
        <v>OL01250</v>
      </c>
      <c r="IF360" t="str">
        <v>OL01869, Threadless Blank</v>
      </c>
      <c r="IG360" t="str">
        <v>OL01870, Section</v>
      </c>
      <c r="IH360" t="str">
        <v>OL02255</v>
      </c>
      <c r="II360" t="str">
        <v>OL02255, Mfg. Tol.</v>
      </c>
      <c r="IJ360" t="str">
        <v>OL02302</v>
      </c>
      <c r="IK360" t="str">
        <v xml:space="preserve">OL02318  needed per image instructions </v>
      </c>
      <c r="IL360" t="str">
        <v>OL02556</v>
      </c>
      <c r="IM360" t="str">
        <v>OL02557</v>
      </c>
      <c r="IN360" t="str">
        <v>OL02567</v>
      </c>
      <c r="IO360" t="str">
        <v>OL02653</v>
      </c>
      <c r="IP360" t="str">
        <v>OL02718</v>
      </c>
      <c r="IQ360" t="str">
        <v>OL02841</v>
      </c>
      <c r="IR360" t="str">
        <v>OL02842</v>
      </c>
      <c r="IS360" t="str">
        <v>OL02844</v>
      </c>
      <c r="IT360" t="str">
        <v>OL02871</v>
      </c>
      <c r="IU360" t="str">
        <v>OL02887</v>
      </c>
      <c r="IV360" t="str">
        <v>OL03500</v>
      </c>
      <c r="IW360" t="str">
        <v>OL03766</v>
      </c>
      <c r="IX360" t="str">
        <v>OL03868</v>
      </c>
      <c r="IY360" t="str">
        <v>OL03869</v>
      </c>
      <c r="IZ360" t="str">
        <v>OL03870</v>
      </c>
      <c r="JA360" t="str">
        <v>OL03873, DWG# 100448-44</v>
      </c>
      <c r="JB360" t="str">
        <v>OL03949</v>
      </c>
      <c r="JC360" t="str">
        <v xml:space="preserve">OL04043, Section </v>
      </c>
      <c r="JD360" t="str">
        <v xml:space="preserve">OL04044, Section </v>
      </c>
      <c r="JE360" t="str">
        <v>OL04045</v>
      </c>
      <c r="JF360" t="str">
        <v>OL04045, Milled Feature</v>
      </c>
      <c r="JG360" t="str">
        <v>OL04063</v>
      </c>
      <c r="JH360" t="str">
        <v>OL04064</v>
      </c>
      <c r="JI360" t="str">
        <v>OL04065</v>
      </c>
      <c r="JJ360" t="str">
        <v>OL04181</v>
      </c>
      <c r="JK360" t="str">
        <v>OL04218</v>
      </c>
      <c r="JL360" t="str">
        <v>OL04224, See Image</v>
      </c>
      <c r="JM360" t="str">
        <v>OL04374</v>
      </c>
      <c r="JN360" t="str">
        <v>OL04375, Section M-M</v>
      </c>
      <c r="JO360" t="str">
        <v>OL04376, Section M-M</v>
      </c>
      <c r="JP360" t="str">
        <v>OL04443</v>
      </c>
      <c r="JQ360" t="str">
        <v>OL04444</v>
      </c>
      <c r="JR360" t="str">
        <v>OL05000</v>
      </c>
      <c r="JS360" t="str">
        <v>One side of slot</v>
      </c>
      <c r="JT360" t="str">
        <v>Other side of slot</v>
      </c>
      <c r="JU360" t="str">
        <v>Out of center more than .002 = Fail</v>
      </c>
      <c r="JV360" t="str">
        <v>Out of center more than.002 = Fail</v>
      </c>
      <c r="JW360" t="str">
        <v>Overlay OL02713</v>
      </c>
      <c r="JX360" t="str">
        <v>Overlay OL02714</v>
      </c>
      <c r="JY360" t="str">
        <v>Overlay OL02718</v>
      </c>
      <c r="JZ360" t="str">
        <v>Overlay OL03831, Mfg. Tol.</v>
      </c>
      <c r="KA360" t="str">
        <v>Part Without Slots</v>
      </c>
      <c r="KB360" t="str">
        <v>Part Without Slots, See Image</v>
      </c>
      <c r="KC360" t="str">
        <v xml:space="preserve">Pass = .0254 or Less </v>
      </c>
      <c r="KD360" t="str">
        <v>PD MIN = 4.361, PD MAX = 4.456</v>
      </c>
      <c r="KE360" t="str">
        <v>Per Balloon 2 Note</v>
      </c>
      <c r="KF360" t="str">
        <v>Per drawing note(s) 8.</v>
      </c>
      <c r="KG360" t="str">
        <v>Point or Sphere Tip</v>
      </c>
      <c r="KH360" t="str">
        <v>Point Tip</v>
      </c>
      <c r="KI360" t="str">
        <v>R.9 to R1.1 = Pass, See Image</v>
      </c>
      <c r="KJ360" t="str">
        <v>Ram Construction</v>
      </c>
      <c r="KK360" t="str">
        <v>Record Same Pass / Fail All Balloons</v>
      </c>
      <c r="KL360" t="str">
        <v>Ref. Balloon 1</v>
      </c>
      <c r="KM360" t="str">
        <v>Ref. Balloon 12</v>
      </c>
      <c r="KN360" t="str">
        <v>Ref. Balloon 13, 100% AQL</v>
      </c>
      <c r="KO360" t="str">
        <v>Ref. Balloon 2</v>
      </c>
      <c r="KP360" t="str">
        <v>Ref. Balloon 21, 100% AQL</v>
      </c>
      <c r="KQ360" t="str">
        <v>Ref. Balloon 4</v>
      </c>
      <c r="KR360" t="str">
        <v>Ref. Balloon 7</v>
      </c>
      <c r="KS360" t="str">
        <v>Ref. Balloon 8</v>
      </c>
      <c r="KT360" t="str">
        <v>Relieved Pin Gauges 09236 &amp; 09235</v>
      </c>
      <c r="KU360" t="str">
        <v>Rotate Part</v>
      </c>
      <c r="KV360" t="str">
        <v>Rotate Part, See Image</v>
      </c>
      <c r="KW360" t="str">
        <v>Same as Root Radius</v>
      </c>
      <c r="KX360" t="str">
        <v>Section</v>
      </c>
      <c r="KY360" t="str">
        <v>Section B-B</v>
      </c>
      <c r="KZ360" t="str">
        <v>Section B-B, Distance Between Grooves</v>
      </c>
      <c r="LA360" t="str">
        <v>Section C-C</v>
      </c>
      <c r="LB360" t="str">
        <v>Section Part</v>
      </c>
      <c r="LC360" t="str">
        <v>Section Part, Measured from Opposite Face</v>
      </c>
      <c r="LD360" t="str">
        <v>Section, Broachless Blank</v>
      </c>
      <c r="LE360" t="str">
        <v>Section, EXT. Sphere Location.</v>
      </c>
      <c r="LF360" t="str">
        <v>Section, Hex Cham. Ang.</v>
      </c>
      <c r="LG360" t="str">
        <v>Section, Hex Fillet Rad.</v>
      </c>
      <c r="LH360" t="str">
        <v>Section, INT. Feature</v>
      </c>
      <c r="LI360" t="str">
        <v>Section, INT. Sphere Location.</v>
      </c>
      <c r="LJ360" t="str">
        <v>Section, Mfg. Tol.</v>
      </c>
      <c r="LK360" t="str">
        <v>Section, Mfg. Tol., See Image</v>
      </c>
      <c r="LL360" t="str">
        <v>Section, OL00486</v>
      </c>
      <c r="LM360" t="str">
        <v>Section, OL00542</v>
      </c>
      <c r="LN360" t="str">
        <v>Section, OL00543</v>
      </c>
      <c r="LO360" t="str">
        <v>Section, OL00544</v>
      </c>
      <c r="LP360" t="str">
        <v>Section, OL00545</v>
      </c>
      <c r="LQ360" t="str">
        <v>Section, OL00546</v>
      </c>
      <c r="LR360" t="str">
        <v>Section, OL00547</v>
      </c>
      <c r="LS360" t="str">
        <v>Section, OL00555</v>
      </c>
      <c r="LT360" t="str">
        <v>Section, OL00725</v>
      </c>
      <c r="LU360" t="str">
        <v>Section, OL01430</v>
      </c>
      <c r="LV360" t="str">
        <v>Section, OL01434</v>
      </c>
      <c r="LW360" t="str">
        <v>Section, OL01435</v>
      </c>
      <c r="LX360" t="str">
        <v>Section, OL01807</v>
      </c>
      <c r="LY360" t="str">
        <v>Section, OL01830</v>
      </c>
      <c r="LZ360" t="str">
        <v>Section, OL02351</v>
      </c>
      <c r="MA360" t="str">
        <v>Section, OL02519</v>
      </c>
      <c r="MB360" t="str">
        <v>Section, OL02520</v>
      </c>
      <c r="MC360" t="str">
        <v>Section, OL02522</v>
      </c>
      <c r="MD360" t="str">
        <v>Section, OL02540</v>
      </c>
      <c r="ME360" t="str">
        <v>Section, OL02541</v>
      </c>
      <c r="MF360" t="str">
        <v>Section, OL02552</v>
      </c>
      <c r="MG360" t="str">
        <v>Section, OL02553</v>
      </c>
      <c r="MH360" t="str">
        <v>Section, OL02554</v>
      </c>
      <c r="MI360" t="str">
        <v>Section, OL02555</v>
      </c>
      <c r="MJ360" t="str">
        <v>Section, OL02558</v>
      </c>
      <c r="MK360" t="str">
        <v>Section, OL02559</v>
      </c>
      <c r="ML360" t="str">
        <v>Section, OL02560</v>
      </c>
      <c r="MM360" t="str">
        <v>Section, OL02619</v>
      </c>
      <c r="MN360" t="str">
        <v>Section, OL02620</v>
      </c>
      <c r="MO360" t="str">
        <v>Section, OL02621</v>
      </c>
      <c r="MP360" t="str">
        <v>Section, OL02622</v>
      </c>
      <c r="MQ360" t="str">
        <v>Section, OL02623</v>
      </c>
      <c r="MR360" t="str">
        <v>Section, OL02624</v>
      </c>
      <c r="MS360" t="str">
        <v>Section, OL02652</v>
      </c>
      <c r="MT360" t="str">
        <v>Section, OL02680</v>
      </c>
      <c r="MU360" t="str">
        <v>Section, OL02793</v>
      </c>
      <c r="MV360" t="str">
        <v>Section, OL02823</v>
      </c>
      <c r="MW360" t="str">
        <v>Section, OL02843</v>
      </c>
      <c r="MX360" t="str">
        <v>Section, OL03026, Ext.</v>
      </c>
      <c r="MY360" t="str">
        <v>Section, OL03026, Int.</v>
      </c>
      <c r="MZ360" t="str">
        <v>Section, OL03570, DWG# 100448-41</v>
      </c>
      <c r="NA360" t="str">
        <v>Section, OL03781</v>
      </c>
      <c r="NB360" t="str">
        <v>Section, OL03911</v>
      </c>
      <c r="NC360" t="str">
        <v>Section, OL03912</v>
      </c>
      <c r="ND360" t="str">
        <v>Section, OL03928</v>
      </c>
      <c r="NE360" t="str">
        <v>Section, OL03929</v>
      </c>
      <c r="NF360" t="str">
        <v>Section, OL04030</v>
      </c>
      <c r="NG360" t="str">
        <v>Section, OL04037</v>
      </c>
      <c r="NH360" t="str">
        <v>Section, OL04038</v>
      </c>
      <c r="NI360" t="str">
        <v>Section, OL04046</v>
      </c>
      <c r="NJ360" t="str">
        <v>Section, OL04065</v>
      </c>
      <c r="NK360" t="str">
        <v>Section, OL04066</v>
      </c>
      <c r="NL360" t="str">
        <v>Section, OL04067</v>
      </c>
      <c r="NM360" t="str">
        <v>Section, OL04069</v>
      </c>
      <c r="NN360" t="str">
        <v>Section, OL04071</v>
      </c>
      <c r="NO360" t="str">
        <v>Section, OL04173</v>
      </c>
      <c r="NP360" t="str">
        <v>Section, OL04174</v>
      </c>
      <c r="NQ360" t="str">
        <v>Section, OL04214</v>
      </c>
      <c r="NR360" t="str">
        <v>Section, OL04215</v>
      </c>
      <c r="NS360" t="str">
        <v>Section, OL04216</v>
      </c>
      <c r="NT360" t="str">
        <v>Section, OL04217</v>
      </c>
      <c r="NU360" t="str">
        <v>Section, Overlay OL02716</v>
      </c>
      <c r="NV360" t="str">
        <v>Section, Overlay OL02717</v>
      </c>
      <c r="NW360" t="str">
        <v>Section, See Image</v>
      </c>
      <c r="NX360" t="str">
        <v>Section, See Image, DWG# 100448-41</v>
      </c>
      <c r="NY360" t="str">
        <v>Section, Without Sots</v>
      </c>
      <c r="NZ360" t="str">
        <v>See Comments Sheet</v>
      </c>
      <c r="OA360" t="str">
        <v>See Comments Sheet, OL02318</v>
      </c>
      <c r="OB360" t="str">
        <v>See Image</v>
      </c>
      <c r="OC360" t="str">
        <v>See Image, .005 or Less = Pass</v>
      </c>
      <c r="OD360" t="str">
        <v>See Image, Check Near Radius</v>
      </c>
      <c r="OE360" t="str">
        <v>See Image, Constrained</v>
      </c>
      <c r="OF360" t="str">
        <v>See Image, Distance Between Flats</v>
      </c>
      <c r="OG360" t="str">
        <v xml:space="preserve">See Image, Mfg. Tol, Section A-A </v>
      </c>
      <c r="OH360" t="str">
        <v>See image, Mfg. Tol.</v>
      </c>
      <c r="OI360" t="str">
        <v>See Image, Mic. Across Flats</v>
      </c>
      <c r="OJ360" t="str">
        <v>See Image, OL02850</v>
      </c>
      <c r="OK360" t="str">
        <v>See Image, OL02880</v>
      </c>
      <c r="OL360" t="str">
        <v>See Image, OL03926</v>
      </c>
      <c r="OM360" t="str">
        <v>See Image, OL03927</v>
      </c>
      <c r="ON360" t="str">
        <v>See Image, OL04003</v>
      </c>
      <c r="OO360" t="str">
        <v>'See Image, OL04342,  Best Fit Joe Block</v>
      </c>
      <c r="OP360" t="str">
        <v>See Image, OL04342,  Blank</v>
      </c>
      <c r="OQ360" t="str">
        <v>See Image, OL04342, Blank</v>
      </c>
      <c r="OR360" t="str">
        <v>See Image, OL04343, Blank</v>
      </c>
      <c r="OS360" t="str">
        <v>See Image, Pass = .002 or Less</v>
      </c>
      <c r="OT360" t="str">
        <v>See Image, Rcd. MAX</v>
      </c>
      <c r="OU360" t="str">
        <v>See Image, Rcd. MIN</v>
      </c>
      <c r="OV360" t="str">
        <v>See Image, Section</v>
      </c>
      <c r="OW360" t="str">
        <v>See Image, Section A-A</v>
      </c>
      <c r="OX360" t="str">
        <v>See Image, Section B-B</v>
      </c>
      <c r="OY360" t="str">
        <v>See Image, Section B-B, TSC</v>
      </c>
      <c r="OZ360" t="str">
        <v>See Image, Shank Drawing # 18000-XX-XX A</v>
      </c>
      <c r="PA360" t="str">
        <v>Sequencial Laser 01, 120 Per Print</v>
      </c>
      <c r="PB360" t="str">
        <v>Set to .202, Zero on Thread Lead</v>
      </c>
      <c r="PC360" t="str">
        <v>Sharp OK, No Burr</v>
      </c>
      <c r="PD360" t="str">
        <v>Sharp OK, No Raised Edge, See Image</v>
      </c>
      <c r="PE360" t="str">
        <v>Sharp OK, No Raised Edges</v>
      </c>
      <c r="PF360" t="str">
        <v>Sharp okay no raised edge</v>
      </c>
      <c r="PG360" t="str">
        <v>Sharp Okay, No Burr</v>
      </c>
      <c r="PH360" t="str">
        <v>Sharp Okay, No Raised Edge</v>
      </c>
      <c r="PI360" t="str">
        <v>Sharp Okay, No Raised Edges,</v>
      </c>
      <c r="PJ360" t="str">
        <v>Sharp Okay, See Image</v>
      </c>
      <c r="PK360" t="str">
        <v xml:space="preserve">Start of Radius @ .195 </v>
      </c>
      <c r="PL360" t="str">
        <v xml:space="preserve">Start of Radius @ .21 </v>
      </c>
      <c r="PM360" t="str">
        <v xml:space="preserve">T.S.C. </v>
      </c>
      <c r="PN360" t="str">
        <v>Tangent Point</v>
      </c>
      <c r="PO360" t="str">
        <v>Tangent point of R.50</v>
      </c>
      <c r="PP360" t="str">
        <v>Taper Check, Mfg.Tol.</v>
      </c>
      <c r="PQ360" t="str">
        <v>Taper Check, Mfg.Tol., See Image</v>
      </c>
      <c r="PR360" t="str">
        <v>Thrd. Minor Ø</v>
      </c>
      <c r="PS360" t="str">
        <v>Thrd. Relief Ø</v>
      </c>
      <c r="PT360" t="str">
        <v>Threadless Blank</v>
      </c>
      <c r="PU360" t="str">
        <v>Threadless Blank, From Major Ø</v>
      </c>
      <c r="PV360" t="str">
        <v>Threadless Blank, Mfg. Tol.</v>
      </c>
      <c r="PW360" t="str">
        <v>Threadless Blank, Thrd. to Neck Rad.</v>
      </c>
      <c r="PX360" t="str">
        <v>Thredless Blank</v>
      </c>
      <c r="PY360" t="str">
        <v>To center of R.005</v>
      </c>
      <c r="PZ360" t="str">
        <v>Torx Min. Dia.</v>
      </c>
      <c r="QA360" t="str">
        <v>Turn Ø Free of Mill Marks</v>
      </c>
      <c r="QB360" t="str">
        <v>Use (Full) GO Hex</v>
      </c>
      <c r="QC360" t="str">
        <v>Use Balloon 1 FULL Gauge</v>
      </c>
      <c r="QD360" t="str">
        <v>Use Balloon 9 FULL GO</v>
      </c>
      <c r="QE360" t="str">
        <v>Use Best Fit Pin</v>
      </c>
      <c r="QF360" t="str">
        <v>Use Disk Tip</v>
      </c>
      <c r="QG360" t="str">
        <v>Use flat bottomed indicator tip.</v>
      </c>
      <c r="QH360" t="str">
        <v xml:space="preserve">Use Full .093 Go Hex </v>
      </c>
      <c r="QI360" t="str">
        <v xml:space="preserve">Use Full .0930 Go Hex </v>
      </c>
      <c r="QJ360" t="str">
        <v>Use Full .1235 Go Hex</v>
      </c>
      <c r="QK360" t="str">
        <v>Use Gauge K2-98-8019-04, See Image</v>
      </c>
      <c r="QL360" t="str">
        <v>Use large flat indicator tip</v>
      </c>
      <c r="QM360" t="str">
        <v>Use Pins.3330/.3350, See Image MAX NO-GO</v>
      </c>
      <c r="QN360" t="str">
        <v>Use Pointed Drop Indicator Tip</v>
      </c>
      <c r="QO360" t="str">
        <v>V-Block</v>
      </c>
      <c r="QP360" t="str">
        <v>V-Block,  AMB for 13</v>
      </c>
      <c r="QQ360" t="str">
        <v>V-Block,  Hex Cham. Dia.</v>
      </c>
      <c r="QR360" t="str">
        <v>V-Block, Hex Depth</v>
      </c>
      <c r="QS360" t="str">
        <v>VBU Gauge</v>
      </c>
      <c r="QT360" t="str">
        <v>Visibally smaller than HEX=Pass</v>
      </c>
      <c r="QU360" t="str">
        <v>Visual Per Drawing</v>
      </c>
      <c r="QV360" t="str">
        <v>Whirl Blank</v>
      </c>
      <c r="QW360" t="str">
        <v xml:space="preserve">Whirl Blank </v>
      </c>
      <c r="QX360" t="str">
        <v>Whirl Blank, Neck Rad. End to Head CL</v>
      </c>
      <c r="QY360" t="str">
        <v>Whirl Blank, Nose Start Dia.</v>
      </c>
      <c r="QZ360" t="str">
        <v>Whirl Blank, Nose Start Dist.</v>
      </c>
      <c r="RA360" t="str">
        <v>Whirl Blank, Thrd. Minor</v>
      </c>
      <c r="RB360" t="str">
        <v>Whirl Blank, Thrd. Pullout Dia.</v>
      </c>
      <c r="RC360" t="str">
        <v>Whole Part, Removal is at Assy. Level</v>
      </c>
      <c r="RD360" t="str">
        <v>Wide Area</v>
      </c>
      <c r="RE360" t="str">
        <v>Zero on End of Go Gauge</v>
      </c>
    </row>
    <row r="361" spans="1:473">
      <c r="A361" t="s">
        <v>988</v>
      </c>
      <c r="C361" t="str" cm="1">
        <f t="array" ref="C361:RE361">TRANSPOSE(_xlfn._xlws.SORT(_xlfn._xlws.FILTER($A$2:$A$600,ISNUMBER(SEARCH('PartLib Table'!M378,$A$2:$A$600)),"not found")))</f>
        <v xml:space="preserve"> 'C', Whirl Blank</v>
      </c>
      <c r="D361" t="str">
        <v xml:space="preserve"> See Image, Constrained</v>
      </c>
      <c r="E361" t="str">
        <v>(.04 to .12 range = Pass)</v>
      </c>
      <c r="F361" t="str">
        <v>(.042 FULL) Go Pin Seat Fully</v>
      </c>
      <c r="G361" t="str">
        <v>(B), Mfg. Tol.</v>
      </c>
      <c r="H361" t="str">
        <v>(B), O.A.L.</v>
      </c>
      <c r="I361" t="str">
        <v>.001 or less =Pass</v>
      </c>
      <c r="J361" t="str">
        <v>.001 or less out of center = Pass</v>
      </c>
      <c r="K361" t="str">
        <v>.002 or Less = Pass</v>
      </c>
      <c r="L361" t="str">
        <v>.002 or Less out of center = Pass</v>
      </c>
      <c r="M361" t="str">
        <v>.005 to .015 = Pass</v>
      </c>
      <c r="N361" t="str">
        <v>.0125 Mean, Section</v>
      </c>
      <c r="O361" t="str">
        <v>.025 or Less in X &amp; Y=Pass</v>
      </c>
      <c r="P361" t="str">
        <v>.038 Mean</v>
      </c>
      <c r="Q361" t="str">
        <v>.063 MM = .0024 IN, See Image</v>
      </c>
      <c r="R361" t="str">
        <v>.063MM = .0024"</v>
      </c>
      <c r="S361" t="str">
        <v>.243 NO-GO, Unconstrained, Must Not Start</v>
      </c>
      <c r="T361" t="str">
        <v>@ Back Face &amp; ID, No Raised Edge</v>
      </c>
      <c r="U361" t="str">
        <v>@ Back Face &amp; OD, No Raised Edge</v>
      </c>
      <c r="V361" t="str">
        <v>@ ID &amp; FACE</v>
      </c>
      <c r="W361" t="str">
        <v>@ OD &amp; BACK FACE</v>
      </c>
      <c r="X361" t="str">
        <v>@ OD &amp; FACE</v>
      </c>
      <c r="Y361" t="str">
        <v>Across from slot</v>
      </c>
      <c r="Z361" t="str">
        <v>All Edge Breaks</v>
      </c>
      <c r="AA361" t="str">
        <v>Attached to bar stock</v>
      </c>
      <c r="AB361" t="str">
        <v xml:space="preserve">Back Turn Fillet Rad. </v>
      </c>
      <c r="AC361" t="str">
        <v>Balloon 1 (DWG FRM0105 Page 2, NV-27)</v>
      </c>
      <c r="AD361" t="str">
        <v>Balloon 1 (DWG FRM0105, NV-30)</v>
      </c>
      <c r="AE361" t="str">
        <v>Balloon 1 (P# 9890002-20) OL00429/A</v>
      </c>
      <c r="AF361" t="str">
        <v>Balloon 1, DWG#FRM0105</v>
      </c>
      <c r="AG361" t="str">
        <v>Balloon 11, See Image</v>
      </c>
      <c r="AH361" t="str">
        <v xml:space="preserve">Balloon 2 (DWG FRM0105 Page 2, NV-27) </v>
      </c>
      <c r="AI361" t="str">
        <v>Balloon 2 (DWG FRM0105, NV-30)</v>
      </c>
      <c r="AJ361" t="str">
        <v>Balloon 2 (P# 9890002-20)</v>
      </c>
      <c r="AK361" t="str">
        <v>Balloon 2, DWG#FRM0105</v>
      </c>
      <c r="AL361" t="str">
        <v>Balloon 2, DWG#FRM0105, See Image</v>
      </c>
      <c r="AM361" t="str">
        <v>Balloon 3 (DWG FRM0105, NV-30 Minor)</v>
      </c>
      <c r="AN361" t="str">
        <v>Balloon 3 (DWG FRM0105, NV-30)</v>
      </c>
      <c r="AO361" t="str">
        <v>Balloon 3 (P# 9890002-20)</v>
      </c>
      <c r="AP361" t="str">
        <v>Balloon 4</v>
      </c>
      <c r="AQ361" t="str">
        <v>Balloon 4 (P# 9890002-20)</v>
      </c>
      <c r="AR361" t="str">
        <v>Below Middle Band</v>
      </c>
      <c r="AS361" t="str">
        <v>Best Fit Pin, .003 or Less =Pass</v>
      </c>
      <c r="AT361" t="str">
        <v>Blank</v>
      </c>
      <c r="AU361" t="str">
        <v>Blank Turn Maj.</v>
      </c>
      <c r="AV361" t="str">
        <v>Blank Turn Maj. Mill Flt., OL4172</v>
      </c>
      <c r="AW361" t="str">
        <v>Blank Without .010 Slots</v>
      </c>
      <c r="AX361" t="str">
        <v>Blank Without .010 Slots, Section</v>
      </c>
      <c r="AY361" t="str">
        <v>Blank without thread</v>
      </c>
      <c r="AZ361" t="str">
        <v xml:space="preserve">Blank, Center of V Grv. </v>
      </c>
      <c r="BA361" t="str">
        <v>Blank, Check R adjacent Balloon 17</v>
      </c>
      <c r="BB361" t="str">
        <v>Blank, EXT. Feature</v>
      </c>
      <c r="BC361" t="str">
        <v>Blank, See Image, OL04335</v>
      </c>
      <c r="BD361" t="str">
        <v>Blank, See Image, OL04336</v>
      </c>
      <c r="BE361" t="str">
        <v xml:space="preserve">Blank, Thrd. </v>
      </c>
      <c r="BF361" t="str">
        <v>Blank, Turn Tip</v>
      </c>
      <c r="BG361" t="str">
        <v>Blank, Without Thrd.</v>
      </c>
      <c r="BH361" t="str">
        <v>Blank, Without Thread</v>
      </c>
      <c r="BI361" t="str">
        <v xml:space="preserve">Blunt Start Blend to Minor </v>
      </c>
      <c r="BJ361" t="str">
        <v>Calc., Use Go HEX</v>
      </c>
      <c r="BK361" t="str">
        <v>Can't dig into OD</v>
      </c>
      <c r="BL361" t="str">
        <v>Carbide Gauge</v>
      </c>
      <c r="BM361" t="str">
        <v xml:space="preserve">Center of V Grv. </v>
      </c>
      <c r="BN361" t="str">
        <v>Centered Less than .03 = Pass</v>
      </c>
      <c r="BO361" t="str">
        <v>Centered within .0005 or Less = Pass</v>
      </c>
      <c r="BP361" t="str">
        <v>Centered within .001 or Less = Pass</v>
      </c>
      <c r="BQ361" t="str">
        <v>Centered within .0254 or Less = Pass</v>
      </c>
      <c r="BR361" t="str">
        <v>Check close to Rod Slot</v>
      </c>
      <c r="BS361" t="str">
        <v>Check every other hole</v>
      </c>
      <c r="BT361" t="str">
        <v>Check Go over full length of slot.</v>
      </c>
      <c r="BU361" t="str">
        <v>Check Near Closed End</v>
      </c>
      <c r="BV361" t="str">
        <v>Check per Print View, Away from Rod Slot</v>
      </c>
      <c r="BW361" t="str">
        <v>Check to Balloon 30 Go Pin</v>
      </c>
      <c r="BX361" t="str">
        <v>Check with .2705 SET Pin Inside Part</v>
      </c>
      <c r="BY361" t="str">
        <v>Check with Hex Up</v>
      </c>
      <c r="BZ361" t="str">
        <v>CMM Blank</v>
      </c>
      <c r="CA361" t="str">
        <v>Confirm Full Radius</v>
      </c>
      <c r="CB361" t="str">
        <v>Constrained in fixture</v>
      </c>
      <c r="CC361" t="str">
        <v>Constrained with Ring</v>
      </c>
      <c r="CD361" t="str">
        <v>Constrained, See Image</v>
      </c>
      <c r="CE361" t="str">
        <v>Dim. "A"</v>
      </c>
      <c r="CF361" t="str">
        <v>Dim. "B"</v>
      </c>
      <c r="CG361" t="str">
        <v>Dim. "C"</v>
      </c>
      <c r="CH361" t="str">
        <v>Dim. "D", Whirl Blank</v>
      </c>
      <c r="CI361" t="str">
        <v>Dim. "G"</v>
      </c>
      <c r="CJ361" t="str">
        <v>Dim. E, Blank Turn Maj. &amp;  Mill Flt</v>
      </c>
      <c r="CK361" t="str">
        <v>Dim. E, Blank Turn Maj.&amp;  Mill Flt</v>
      </c>
      <c r="CL361" t="str">
        <v>Dim. H, Whirl Blank</v>
      </c>
      <c r="CM361" t="str">
        <v>Dim. J, 'Blank Turn Maj. &amp; Whirl Blank</v>
      </c>
      <c r="CN361" t="str">
        <v>Disk Drop Indicator Tip</v>
      </c>
      <c r="CO361" t="str">
        <v>DWG 100448-15, Balloon F_1</v>
      </c>
      <c r="CP361" t="str">
        <v>DWG 100448-15, OL02571</v>
      </c>
      <c r="CQ361" t="str">
        <v>DWG 100448-41</v>
      </c>
      <c r="CR361" t="str">
        <v>DWG 9890040, (10E),Section Part, OL01139</v>
      </c>
      <c r="CS361" t="str">
        <v>DWG 9890040, (10E),Section, OL01139</v>
      </c>
      <c r="CT361" t="str">
        <v>DWG 9890040, (11E)</v>
      </c>
      <c r="CU361" t="str">
        <v>DWG 9890040, (11E), Pins with Flats</v>
      </c>
      <c r="CV361" t="str">
        <v>DWG 9890040, (12E),  Pass=.002 or less</v>
      </c>
      <c r="CW361" t="str">
        <v>DWG 9890040, (12E), See Image</v>
      </c>
      <c r="CX361" t="str">
        <v>DWG 9890040, (1E), OL01431</v>
      </c>
      <c r="CY361" t="str">
        <v>DWG 9890040, (1E), OL01432</v>
      </c>
      <c r="CZ361" t="str">
        <v>DWG 9890040, (2E), OL01432</v>
      </c>
      <c r="DA361" t="str">
        <v>DWG 9890040, (3E)</v>
      </c>
      <c r="DB361" t="str">
        <v>DWG 9890040, (4E)</v>
      </c>
      <c r="DC361" t="str">
        <v>DWG 9890040, (5E), OL02336</v>
      </c>
      <c r="DD361" t="str">
        <v>DWG 9890040, (6E)</v>
      </c>
      <c r="DE361" t="str">
        <v>DWG 9890040, (7E)</v>
      </c>
      <c r="DF361" t="str">
        <v>DWG 9890040, (8E), OL01433</v>
      </c>
      <c r="DG361" t="str">
        <v>DWG 9890040, (8E), OL01433, Section</v>
      </c>
      <c r="DH361" t="str">
        <v>DWG 9890040, (9E), Close to Rod Slot</v>
      </c>
      <c r="DI361" t="str">
        <v>DWG 9890040, (9E),Close to Rod Slot</v>
      </c>
      <c r="DJ361" t="str">
        <v>DWG FRM0105 PAGE 2</v>
      </c>
      <c r="DK361" t="str">
        <v>DWG# 100448-41</v>
      </c>
      <c r="DL361" t="str">
        <v>DWG# 100448-44</v>
      </c>
      <c r="DM361" t="str">
        <v>DWG# 9890003  (1), Section OL00436/A</v>
      </c>
      <c r="DN361" t="str">
        <v>DWG# 9890003 (3), Ring Gauge Constrained</v>
      </c>
      <c r="DO361" t="str">
        <v>DWG# 9890003 (4), Section</v>
      </c>
      <c r="DP361" t="str">
        <v>DWG#100448-26, Balloon 1K, OL02350</v>
      </c>
      <c r="DQ361" t="str">
        <v>DWG#100448-26, Balloon 2K, OL02350</v>
      </c>
      <c r="DR361" t="str">
        <v>DWG#100448-26, Balloon 3K, OL02363</v>
      </c>
      <c r="DS361" t="str">
        <v>DWG#100448-26, Balloon 4K</v>
      </c>
      <c r="DT361" t="str">
        <v>DWG#100448-26, Balloon 5K, Section</v>
      </c>
      <c r="DU361" t="str">
        <v>DWG#100448-26, Balloon 6K</v>
      </c>
      <c r="DV361" t="str">
        <v>DWG#100448-26, Balloon 7K, Section</v>
      </c>
      <c r="DW361" t="str">
        <v>DWG#100448-26, Mfg. Tol.</v>
      </c>
      <c r="DX361" t="str">
        <v>DWG#9890003 (2) Ring Gauge Constrained</v>
      </c>
      <c r="DY361" t="str">
        <v>DWG#9890044</v>
      </c>
      <c r="DZ361" t="str">
        <v>DWG#9890044 .1985 to .2005=Pass</v>
      </c>
      <c r="EA361" t="str">
        <v>DWG#9890044 Overlay OL02441</v>
      </c>
      <c r="EB361" t="str">
        <v>DWG#9890044, OL02441</v>
      </c>
      <c r="EC361" t="str">
        <v>DWG#FRM0105</v>
      </c>
      <c r="ED361" t="str">
        <v>EXT.</v>
      </c>
      <c r="EE361" t="str">
        <v>EXT. Section, OL02460</v>
      </c>
      <c r="EF361" t="str">
        <v>EXT., OL04223</v>
      </c>
      <c r="EG361" t="str">
        <v>Flat Drop Indicator Tip</v>
      </c>
      <c r="EH361" t="str">
        <v>Full Go Pin, No Light, at Radius</v>
      </c>
      <c r="EI361" t="str">
        <v>Function Check</v>
      </c>
      <c r="EJ361" t="str">
        <v>GO Function Gauge</v>
      </c>
      <c r="EK361" t="str">
        <v>Go Gauge for Balloon 1 &amp; 4</v>
      </c>
      <c r="EL361" t="str">
        <v>Go Pin must pass through</v>
      </c>
      <c r="EM361" t="str">
        <v>Greater than .005 = Fail, Section</v>
      </c>
      <c r="EN361" t="str">
        <v>Greater than .025 out of center = Fail</v>
      </c>
      <c r="EO361" t="str">
        <v>Greater than 2.6 = Pass</v>
      </c>
      <c r="EP361" t="str">
        <v>Green = Pass, Red = Fail</v>
      </c>
      <c r="EQ361" t="str">
        <v>Hex Depth</v>
      </c>
      <c r="ER361" t="str">
        <v>Hex Minor</v>
      </c>
      <c r="ES361" t="str">
        <v>Hole Dia.</v>
      </c>
      <c r="ET361" t="str">
        <v>Hook or Disk Tip</v>
      </c>
      <c r="EU361" t="str">
        <v>ID Sphere Finish</v>
      </c>
      <c r="EV361" t="str">
        <v>ID/OD Both Sides, Diff. .002 or less = Pass</v>
      </c>
      <c r="EW361" t="str">
        <v>If Looks Big, Section</v>
      </c>
      <c r="EX361" t="str">
        <v>If Looks Small, Section</v>
      </c>
      <c r="EY361" t="str">
        <v>Insp. Close to Break Away, Mfg.Tol.</v>
      </c>
      <c r="EZ361" t="str">
        <v>INT.</v>
      </c>
      <c r="FA361" t="str">
        <v>INT. Section, OL02460</v>
      </c>
      <c r="FB361" t="str">
        <v>INT., OL04223</v>
      </c>
      <c r="FC361" t="str">
        <v>Intersect. of 7.7 &amp; R0.10</v>
      </c>
      <c r="FD361" t="str">
        <v>Intersect. of 8.79 and R.25 MAX</v>
      </c>
      <c r="FE361" t="str">
        <v>Keep Ind. Tip away from corner</v>
      </c>
      <c r="FF361" t="str">
        <v>L31</v>
      </c>
      <c r="FG361" t="str">
        <v>Laser Mark</v>
      </c>
      <c r="FH361" t="str">
        <v>LASER PER NOTE 4</v>
      </c>
      <c r="FI361" t="str">
        <v>LASER PER NOTE 4, Final Check 1 only</v>
      </c>
      <c r="FJ361" t="str">
        <v>Less than .002 out of center = Pass</v>
      </c>
      <c r="FK361" t="str">
        <v>Less than 2.75 = Pass, Section</v>
      </c>
      <c r="FL361" t="str">
        <v>List as pin. Not Calibrated</v>
      </c>
      <c r="FM361" t="str">
        <v>M9 X 1.25 BUTT See Comment Image</v>
      </c>
      <c r="FN361" t="str">
        <v>Manual Section</v>
      </c>
      <c r="FO361" t="str">
        <v>Max Deep .241 NO-GO =.42</v>
      </c>
      <c r="FP361" t="str">
        <v>MAX Depth of (Note 7) .241 NO-GO Pin</v>
      </c>
      <c r="FQ361" t="str">
        <v>Measure from Blue Line, See Image</v>
      </c>
      <c r="FR361" t="str">
        <v>Measure Width of Blue Area, See Image</v>
      </c>
      <c r="FS361" t="str">
        <v>Mfg. Tol</v>
      </c>
      <c r="FT361" t="str">
        <v>Mfg. Tol, See Image</v>
      </c>
      <c r="FU361" t="str">
        <v>Mfg. Tol.</v>
      </c>
      <c r="FV361" t="str">
        <v>Mfg. Tol. "A"</v>
      </c>
      <c r="FW361" t="str">
        <v>Mfg. Tol. (Zero on Gauge Full Dia. Lead)</v>
      </c>
      <c r="FX361" t="str">
        <v>Mfg. Tol. Balloon 11, See Image</v>
      </c>
      <c r="FY361" t="str">
        <v>Mfg. Tol. Balloon 4</v>
      </c>
      <c r="FZ361" t="str">
        <v>Mfg. Tol. Balloon 7</v>
      </c>
      <c r="GA361" t="str">
        <v xml:space="preserve">Mfg. Tol. C-Bore Face (Ballo 28) </v>
      </c>
      <c r="GB361" t="str">
        <v>Mfg. Tol. Section</v>
      </c>
      <c r="GC361" t="str">
        <v>Mfg. Tol. See Image</v>
      </c>
      <c r="GD361" t="str">
        <v>Mfg. Tol., 3 Places, Record MAX</v>
      </c>
      <c r="GE361" t="str">
        <v>Mfg. Tol., Balloon 11</v>
      </c>
      <c r="GF361" t="str">
        <v>Mfg. Tol., Balloon 7</v>
      </c>
      <c r="GG361" t="str">
        <v>Mfg. Tol., Blank</v>
      </c>
      <c r="GH361" t="str">
        <v>Mfg. Tol., Blank, Balloon 12</v>
      </c>
      <c r="GI361" t="str">
        <v>Mfg. Tol., Blend to SØ.320</v>
      </c>
      <c r="GJ361" t="str">
        <v>Mfg. Tol., Calculation</v>
      </c>
      <c r="GK361" t="str">
        <v>Mfg. Tol., For Mill Fixture</v>
      </c>
      <c r="GL361" t="str">
        <v>Mfg. Tol., L32</v>
      </c>
      <c r="GM361" t="str">
        <v>Mfg. Tol., L33</v>
      </c>
      <c r="GN361" t="str">
        <v>Mfg. Tol., No Tool Marks</v>
      </c>
      <c r="GO361" t="str">
        <v>Mfg. Tol., OL03361</v>
      </c>
      <c r="GP361" t="str">
        <v>Mfg. Tol., Record off center value</v>
      </c>
      <c r="GQ361" t="str">
        <v>Mfg. Tol., Same 3 Places, Record MIN</v>
      </c>
      <c r="GR361" t="str">
        <v>Mfg. Tol., Section</v>
      </c>
      <c r="GS361" t="str">
        <v>Mfg. Tol., Section B-B</v>
      </c>
      <c r="GT361" t="str">
        <v>Mfg. Tol., Section, OL03361</v>
      </c>
      <c r="GU361" t="str">
        <v>Mfg. Tol., Section, Per Note 2</v>
      </c>
      <c r="GV361" t="str">
        <v>Mfg. Tol., See Image</v>
      </c>
      <c r="GW361" t="str">
        <v>Mfg. Tol., See Image, Bore in Blue</v>
      </c>
      <c r="GX361" t="str">
        <v>Mfg. Tol., See Image, Hook Tip</v>
      </c>
      <c r="GY361" t="str">
        <v>Mfg. Tol., Sharp Okay No Burr</v>
      </c>
      <c r="GZ361" t="str">
        <v>Mfg. Tol., Threadless Blank</v>
      </c>
      <c r="HA361" t="str">
        <v>Mfg.Tol.</v>
      </c>
      <c r="HB361" t="str">
        <v>Mgf. To., T.S.C.</v>
      </c>
      <c r="HC361" t="str">
        <v>Milled Feature</v>
      </c>
      <c r="HD361" t="str">
        <v>Milled Feature, OL04045</v>
      </c>
      <c r="HE361" t="str">
        <v>More than .0005 out of center = Fail</v>
      </c>
      <c r="HF361" t="str">
        <v>Must Pass Through</v>
      </c>
      <c r="HG361" t="str">
        <v>Must pass through gauge</v>
      </c>
      <c r="HH361" t="str">
        <v>Must Pass Through Go Gauge</v>
      </c>
      <c r="HI361" t="str">
        <v>Must Pass, See Image.</v>
      </c>
      <c r="HJ361" t="str">
        <v>NA</v>
      </c>
      <c r="HK361" t="str">
        <v>Narrow Area</v>
      </c>
      <c r="HL361" t="str">
        <v>Near Balloon 21</v>
      </c>
      <c r="HM361" t="str">
        <v>Near Datum B</v>
      </c>
      <c r="HN361" t="str">
        <v>Neck Dia.</v>
      </c>
      <c r="HO361" t="str">
        <v>Neck to Head Rad.</v>
      </c>
      <c r="HP361" t="str">
        <v>No Copper Deposits Allowed</v>
      </c>
      <c r="HQ361" t="str">
        <v>No Section</v>
      </c>
      <c r="HR361" t="str">
        <v>No Section, .01 to .014 = Pass</v>
      </c>
      <c r="HS361" t="str">
        <v>No Section, Rotate Part</v>
      </c>
      <c r="HT361" t="str">
        <v>No Section, See Image</v>
      </c>
      <c r="HU361" t="str">
        <v>No Slot, Section B-B</v>
      </c>
      <c r="HV361" t="str">
        <v>No visual step = Pass</v>
      </c>
      <c r="HW361" t="str">
        <v>Not to exceed .95 Deep</v>
      </c>
      <c r="HX361" t="str">
        <v>Note 1</v>
      </c>
      <c r="HY361" t="str">
        <v>OL00333/A</v>
      </c>
      <c r="HZ361" t="str">
        <v>OL00519</v>
      </c>
      <c r="IA361" t="str">
        <v>OL00520</v>
      </c>
      <c r="IB361" t="str">
        <v>OL00529</v>
      </c>
      <c r="IC361" t="str">
        <v>OL00542</v>
      </c>
      <c r="ID361" t="str">
        <v>OL00724</v>
      </c>
      <c r="IE361" t="str">
        <v>OL01250</v>
      </c>
      <c r="IF361" t="str">
        <v>OL01869, Threadless Blank</v>
      </c>
      <c r="IG361" t="str">
        <v>OL01870, Section</v>
      </c>
      <c r="IH361" t="str">
        <v>OL02255</v>
      </c>
      <c r="II361" t="str">
        <v>OL02255, Mfg. Tol.</v>
      </c>
      <c r="IJ361" t="str">
        <v>OL02302</v>
      </c>
      <c r="IK361" t="str">
        <v xml:space="preserve">OL02318  needed per image instructions </v>
      </c>
      <c r="IL361" t="str">
        <v>OL02556</v>
      </c>
      <c r="IM361" t="str">
        <v>OL02557</v>
      </c>
      <c r="IN361" t="str">
        <v>OL02567</v>
      </c>
      <c r="IO361" t="str">
        <v>OL02653</v>
      </c>
      <c r="IP361" t="str">
        <v>OL02718</v>
      </c>
      <c r="IQ361" t="str">
        <v>OL02841</v>
      </c>
      <c r="IR361" t="str">
        <v>OL02842</v>
      </c>
      <c r="IS361" t="str">
        <v>OL02844</v>
      </c>
      <c r="IT361" t="str">
        <v>OL02871</v>
      </c>
      <c r="IU361" t="str">
        <v>OL02887</v>
      </c>
      <c r="IV361" t="str">
        <v>OL03500</v>
      </c>
      <c r="IW361" t="str">
        <v>OL03766</v>
      </c>
      <c r="IX361" t="str">
        <v>OL03868</v>
      </c>
      <c r="IY361" t="str">
        <v>OL03869</v>
      </c>
      <c r="IZ361" t="str">
        <v>OL03870</v>
      </c>
      <c r="JA361" t="str">
        <v>OL03873, DWG# 100448-44</v>
      </c>
      <c r="JB361" t="str">
        <v>OL03949</v>
      </c>
      <c r="JC361" t="str">
        <v xml:space="preserve">OL04043, Section </v>
      </c>
      <c r="JD361" t="str">
        <v xml:space="preserve">OL04044, Section </v>
      </c>
      <c r="JE361" t="str">
        <v>OL04045</v>
      </c>
      <c r="JF361" t="str">
        <v>OL04045, Milled Feature</v>
      </c>
      <c r="JG361" t="str">
        <v>OL04063</v>
      </c>
      <c r="JH361" t="str">
        <v>OL04064</v>
      </c>
      <c r="JI361" t="str">
        <v>OL04065</v>
      </c>
      <c r="JJ361" t="str">
        <v>OL04181</v>
      </c>
      <c r="JK361" t="str">
        <v>OL04218</v>
      </c>
      <c r="JL361" t="str">
        <v>OL04224, See Image</v>
      </c>
      <c r="JM361" t="str">
        <v>OL04374</v>
      </c>
      <c r="JN361" t="str">
        <v>OL04375, Section M-M</v>
      </c>
      <c r="JO361" t="str">
        <v>OL04376, Section M-M</v>
      </c>
      <c r="JP361" t="str">
        <v>OL04443</v>
      </c>
      <c r="JQ361" t="str">
        <v>OL04444</v>
      </c>
      <c r="JR361" t="str">
        <v>OL05000</v>
      </c>
      <c r="JS361" t="str">
        <v>One side of slot</v>
      </c>
      <c r="JT361" t="str">
        <v>Other side of slot</v>
      </c>
      <c r="JU361" t="str">
        <v>Out of center more than .002 = Fail</v>
      </c>
      <c r="JV361" t="str">
        <v>Out of center more than.002 = Fail</v>
      </c>
      <c r="JW361" t="str">
        <v>Overlay OL02713</v>
      </c>
      <c r="JX361" t="str">
        <v>Overlay OL02714</v>
      </c>
      <c r="JY361" t="str">
        <v>Overlay OL02718</v>
      </c>
      <c r="JZ361" t="str">
        <v>Overlay OL03831, Mfg. Tol.</v>
      </c>
      <c r="KA361" t="str">
        <v>Part Without Slots</v>
      </c>
      <c r="KB361" t="str">
        <v>Part Without Slots, See Image</v>
      </c>
      <c r="KC361" t="str">
        <v xml:space="preserve">Pass = .0254 or Less </v>
      </c>
      <c r="KD361" t="str">
        <v>PD MIN = 4.361, PD MAX = 4.456</v>
      </c>
      <c r="KE361" t="str">
        <v>Per Balloon 2 Note</v>
      </c>
      <c r="KF361" t="str">
        <v>Per drawing note(s) 8.</v>
      </c>
      <c r="KG361" t="str">
        <v>Point or Sphere Tip</v>
      </c>
      <c r="KH361" t="str">
        <v>Point Tip</v>
      </c>
      <c r="KI361" t="str">
        <v>R.9 to R1.1 = Pass, See Image</v>
      </c>
      <c r="KJ361" t="str">
        <v>Ram Construction</v>
      </c>
      <c r="KK361" t="str">
        <v>Record Same Pass / Fail All Balloons</v>
      </c>
      <c r="KL361" t="str">
        <v>Ref. Balloon 1</v>
      </c>
      <c r="KM361" t="str">
        <v>Ref. Balloon 12</v>
      </c>
      <c r="KN361" t="str">
        <v>Ref. Balloon 13, 100% AQL</v>
      </c>
      <c r="KO361" t="str">
        <v>Ref. Balloon 2</v>
      </c>
      <c r="KP361" t="str">
        <v>Ref. Balloon 21, 100% AQL</v>
      </c>
      <c r="KQ361" t="str">
        <v>Ref. Balloon 4</v>
      </c>
      <c r="KR361" t="str">
        <v>Ref. Balloon 7</v>
      </c>
      <c r="KS361" t="str">
        <v>Ref. Balloon 8</v>
      </c>
      <c r="KT361" t="str">
        <v>Relieved Pin Gauges 09236 &amp; 09235</v>
      </c>
      <c r="KU361" t="str">
        <v>Rotate Part</v>
      </c>
      <c r="KV361" t="str">
        <v>Rotate Part, See Image</v>
      </c>
      <c r="KW361" t="str">
        <v>Same as Root Radius</v>
      </c>
      <c r="KX361" t="str">
        <v>Section</v>
      </c>
      <c r="KY361" t="str">
        <v>Section B-B</v>
      </c>
      <c r="KZ361" t="str">
        <v>Section B-B, Distance Between Grooves</v>
      </c>
      <c r="LA361" t="str">
        <v>Section C-C</v>
      </c>
      <c r="LB361" t="str">
        <v>Section Part</v>
      </c>
      <c r="LC361" t="str">
        <v>Section Part, Measured from Opposite Face</v>
      </c>
      <c r="LD361" t="str">
        <v>Section, Broachless Blank</v>
      </c>
      <c r="LE361" t="str">
        <v>Section, EXT. Sphere Location.</v>
      </c>
      <c r="LF361" t="str">
        <v>Section, Hex Cham. Ang.</v>
      </c>
      <c r="LG361" t="str">
        <v>Section, Hex Fillet Rad.</v>
      </c>
      <c r="LH361" t="str">
        <v>Section, INT. Feature</v>
      </c>
      <c r="LI361" t="str">
        <v>Section, INT. Sphere Location.</v>
      </c>
      <c r="LJ361" t="str">
        <v>Section, Mfg. Tol.</v>
      </c>
      <c r="LK361" t="str">
        <v>Section, Mfg. Tol., See Image</v>
      </c>
      <c r="LL361" t="str">
        <v>Section, OL00486</v>
      </c>
      <c r="LM361" t="str">
        <v>Section, OL00542</v>
      </c>
      <c r="LN361" t="str">
        <v>Section, OL00543</v>
      </c>
      <c r="LO361" t="str">
        <v>Section, OL00544</v>
      </c>
      <c r="LP361" t="str">
        <v>Section, OL00545</v>
      </c>
      <c r="LQ361" t="str">
        <v>Section, OL00546</v>
      </c>
      <c r="LR361" t="str">
        <v>Section, OL00547</v>
      </c>
      <c r="LS361" t="str">
        <v>Section, OL00555</v>
      </c>
      <c r="LT361" t="str">
        <v>Section, OL00725</v>
      </c>
      <c r="LU361" t="str">
        <v>Section, OL01430</v>
      </c>
      <c r="LV361" t="str">
        <v>Section, OL01434</v>
      </c>
      <c r="LW361" t="str">
        <v>Section, OL01435</v>
      </c>
      <c r="LX361" t="str">
        <v>Section, OL01807</v>
      </c>
      <c r="LY361" t="str">
        <v>Section, OL01830</v>
      </c>
      <c r="LZ361" t="str">
        <v>Section, OL02351</v>
      </c>
      <c r="MA361" t="str">
        <v>Section, OL02519</v>
      </c>
      <c r="MB361" t="str">
        <v>Section, OL02520</v>
      </c>
      <c r="MC361" t="str">
        <v>Section, OL02522</v>
      </c>
      <c r="MD361" t="str">
        <v>Section, OL02540</v>
      </c>
      <c r="ME361" t="str">
        <v>Section, OL02541</v>
      </c>
      <c r="MF361" t="str">
        <v>Section, OL02552</v>
      </c>
      <c r="MG361" t="str">
        <v>Section, OL02553</v>
      </c>
      <c r="MH361" t="str">
        <v>Section, OL02554</v>
      </c>
      <c r="MI361" t="str">
        <v>Section, OL02555</v>
      </c>
      <c r="MJ361" t="str">
        <v>Section, OL02558</v>
      </c>
      <c r="MK361" t="str">
        <v>Section, OL02559</v>
      </c>
      <c r="ML361" t="str">
        <v>Section, OL02560</v>
      </c>
      <c r="MM361" t="str">
        <v>Section, OL02619</v>
      </c>
      <c r="MN361" t="str">
        <v>Section, OL02620</v>
      </c>
      <c r="MO361" t="str">
        <v>Section, OL02621</v>
      </c>
      <c r="MP361" t="str">
        <v>Section, OL02622</v>
      </c>
      <c r="MQ361" t="str">
        <v>Section, OL02623</v>
      </c>
      <c r="MR361" t="str">
        <v>Section, OL02624</v>
      </c>
      <c r="MS361" t="str">
        <v>Section, OL02652</v>
      </c>
      <c r="MT361" t="str">
        <v>Section, OL02680</v>
      </c>
      <c r="MU361" t="str">
        <v>Section, OL02793</v>
      </c>
      <c r="MV361" t="str">
        <v>Section, OL02823</v>
      </c>
      <c r="MW361" t="str">
        <v>Section, OL02843</v>
      </c>
      <c r="MX361" t="str">
        <v>Section, OL03026, Ext.</v>
      </c>
      <c r="MY361" t="str">
        <v>Section, OL03026, Int.</v>
      </c>
      <c r="MZ361" t="str">
        <v>Section, OL03570, DWG# 100448-41</v>
      </c>
      <c r="NA361" t="str">
        <v>Section, OL03781</v>
      </c>
      <c r="NB361" t="str">
        <v>Section, OL03911</v>
      </c>
      <c r="NC361" t="str">
        <v>Section, OL03912</v>
      </c>
      <c r="ND361" t="str">
        <v>Section, OL03928</v>
      </c>
      <c r="NE361" t="str">
        <v>Section, OL03929</v>
      </c>
      <c r="NF361" t="str">
        <v>Section, OL04030</v>
      </c>
      <c r="NG361" t="str">
        <v>Section, OL04037</v>
      </c>
      <c r="NH361" t="str">
        <v>Section, OL04038</v>
      </c>
      <c r="NI361" t="str">
        <v>Section, OL04046</v>
      </c>
      <c r="NJ361" t="str">
        <v>Section, OL04065</v>
      </c>
      <c r="NK361" t="str">
        <v>Section, OL04066</v>
      </c>
      <c r="NL361" t="str">
        <v>Section, OL04067</v>
      </c>
      <c r="NM361" t="str">
        <v>Section, OL04069</v>
      </c>
      <c r="NN361" t="str">
        <v>Section, OL04071</v>
      </c>
      <c r="NO361" t="str">
        <v>Section, OL04173</v>
      </c>
      <c r="NP361" t="str">
        <v>Section, OL04174</v>
      </c>
      <c r="NQ361" t="str">
        <v>Section, OL04214</v>
      </c>
      <c r="NR361" t="str">
        <v>Section, OL04215</v>
      </c>
      <c r="NS361" t="str">
        <v>Section, OL04216</v>
      </c>
      <c r="NT361" t="str">
        <v>Section, OL04217</v>
      </c>
      <c r="NU361" t="str">
        <v>Section, Overlay OL02716</v>
      </c>
      <c r="NV361" t="str">
        <v>Section, Overlay OL02717</v>
      </c>
      <c r="NW361" t="str">
        <v>Section, See Image</v>
      </c>
      <c r="NX361" t="str">
        <v>Section, See Image, DWG# 100448-41</v>
      </c>
      <c r="NY361" t="str">
        <v>Section, Without Sots</v>
      </c>
      <c r="NZ361" t="str">
        <v>See Comments Sheet</v>
      </c>
      <c r="OA361" t="str">
        <v>See Comments Sheet, OL02318</v>
      </c>
      <c r="OB361" t="str">
        <v>See Image</v>
      </c>
      <c r="OC361" t="str">
        <v>See Image, .005 or Less = Pass</v>
      </c>
      <c r="OD361" t="str">
        <v>See Image, Check Near Radius</v>
      </c>
      <c r="OE361" t="str">
        <v>See Image, Constrained</v>
      </c>
      <c r="OF361" t="str">
        <v>See Image, Distance Between Flats</v>
      </c>
      <c r="OG361" t="str">
        <v xml:space="preserve">See Image, Mfg. Tol, Section A-A </v>
      </c>
      <c r="OH361" t="str">
        <v>See image, Mfg. Tol.</v>
      </c>
      <c r="OI361" t="str">
        <v>See Image, Mic. Across Flats</v>
      </c>
      <c r="OJ361" t="str">
        <v>See Image, OL02850</v>
      </c>
      <c r="OK361" t="str">
        <v>See Image, OL02880</v>
      </c>
      <c r="OL361" t="str">
        <v>See Image, OL03926</v>
      </c>
      <c r="OM361" t="str">
        <v>See Image, OL03927</v>
      </c>
      <c r="ON361" t="str">
        <v>See Image, OL04003</v>
      </c>
      <c r="OO361" t="str">
        <v>'See Image, OL04342,  Best Fit Joe Block</v>
      </c>
      <c r="OP361" t="str">
        <v>See Image, OL04342,  Blank</v>
      </c>
      <c r="OQ361" t="str">
        <v>See Image, OL04342, Blank</v>
      </c>
      <c r="OR361" t="str">
        <v>See Image, OL04343, Blank</v>
      </c>
      <c r="OS361" t="str">
        <v>See Image, Pass = .002 or Less</v>
      </c>
      <c r="OT361" t="str">
        <v>See Image, Rcd. MAX</v>
      </c>
      <c r="OU361" t="str">
        <v>See Image, Rcd. MIN</v>
      </c>
      <c r="OV361" t="str">
        <v>See Image, Section</v>
      </c>
      <c r="OW361" t="str">
        <v>See Image, Section A-A</v>
      </c>
      <c r="OX361" t="str">
        <v>See Image, Section B-B</v>
      </c>
      <c r="OY361" t="str">
        <v>See Image, Section B-B, TSC</v>
      </c>
      <c r="OZ361" t="str">
        <v>See Image, Shank Drawing # 18000-XX-XX A</v>
      </c>
      <c r="PA361" t="str">
        <v>Sequencial Laser 01, 120 Per Print</v>
      </c>
      <c r="PB361" t="str">
        <v>Set to .202, Zero on Thread Lead</v>
      </c>
      <c r="PC361" t="str">
        <v>Sharp OK, No Burr</v>
      </c>
      <c r="PD361" t="str">
        <v>Sharp OK, No Raised Edge, See Image</v>
      </c>
      <c r="PE361" t="str">
        <v>Sharp OK, No Raised Edges</v>
      </c>
      <c r="PF361" t="str">
        <v>Sharp okay no raised edge</v>
      </c>
      <c r="PG361" t="str">
        <v>Sharp Okay, No Burr</v>
      </c>
      <c r="PH361" t="str">
        <v>Sharp Okay, No Raised Edge</v>
      </c>
      <c r="PI361" t="str">
        <v>Sharp Okay, No Raised Edges,</v>
      </c>
      <c r="PJ361" t="str">
        <v>Sharp Okay, See Image</v>
      </c>
      <c r="PK361" t="str">
        <v xml:space="preserve">Start of Radius @ .195 </v>
      </c>
      <c r="PL361" t="str">
        <v xml:space="preserve">Start of Radius @ .21 </v>
      </c>
      <c r="PM361" t="str">
        <v xml:space="preserve">T.S.C. </v>
      </c>
      <c r="PN361" t="str">
        <v>Tangent Point</v>
      </c>
      <c r="PO361" t="str">
        <v>Tangent point of R.50</v>
      </c>
      <c r="PP361" t="str">
        <v>Taper Check, Mfg.Tol.</v>
      </c>
      <c r="PQ361" t="str">
        <v>Taper Check, Mfg.Tol., See Image</v>
      </c>
      <c r="PR361" t="str">
        <v>Thrd. Minor Ø</v>
      </c>
      <c r="PS361" t="str">
        <v>Thrd. Relief Ø</v>
      </c>
      <c r="PT361" t="str">
        <v>Threadless Blank</v>
      </c>
      <c r="PU361" t="str">
        <v>Threadless Blank, From Major Ø</v>
      </c>
      <c r="PV361" t="str">
        <v>Threadless Blank, Mfg. Tol.</v>
      </c>
      <c r="PW361" t="str">
        <v>Threadless Blank, Thrd. to Neck Rad.</v>
      </c>
      <c r="PX361" t="str">
        <v>Thredless Blank</v>
      </c>
      <c r="PY361" t="str">
        <v>To center of R.005</v>
      </c>
      <c r="PZ361" t="str">
        <v>Torx Min. Dia.</v>
      </c>
      <c r="QA361" t="str">
        <v>Turn Ø Free of Mill Marks</v>
      </c>
      <c r="QB361" t="str">
        <v>Use (Full) GO Hex</v>
      </c>
      <c r="QC361" t="str">
        <v>Use Balloon 1 FULL Gauge</v>
      </c>
      <c r="QD361" t="str">
        <v>Use Balloon 9 FULL GO</v>
      </c>
      <c r="QE361" t="str">
        <v>Use Best Fit Pin</v>
      </c>
      <c r="QF361" t="str">
        <v>Use Disk Tip</v>
      </c>
      <c r="QG361" t="str">
        <v>Use flat bottomed indicator tip.</v>
      </c>
      <c r="QH361" t="str">
        <v xml:space="preserve">Use Full .093 Go Hex </v>
      </c>
      <c r="QI361" t="str">
        <v xml:space="preserve">Use Full .0930 Go Hex </v>
      </c>
      <c r="QJ361" t="str">
        <v>Use Full .1235 Go Hex</v>
      </c>
      <c r="QK361" t="str">
        <v>Use Gauge K2-98-8019-04, See Image</v>
      </c>
      <c r="QL361" t="str">
        <v>Use large flat indicator tip</v>
      </c>
      <c r="QM361" t="str">
        <v>Use Pins.3330/.3350, See Image MAX NO-GO</v>
      </c>
      <c r="QN361" t="str">
        <v>Use Pointed Drop Indicator Tip</v>
      </c>
      <c r="QO361" t="str">
        <v>V-Block</v>
      </c>
      <c r="QP361" t="str">
        <v>V-Block,  AMB for 13</v>
      </c>
      <c r="QQ361" t="str">
        <v>V-Block,  Hex Cham. Dia.</v>
      </c>
      <c r="QR361" t="str">
        <v>V-Block, Hex Depth</v>
      </c>
      <c r="QS361" t="str">
        <v>VBU Gauge</v>
      </c>
      <c r="QT361" t="str">
        <v>Visibally smaller than HEX=Pass</v>
      </c>
      <c r="QU361" t="str">
        <v>Visual Per Drawing</v>
      </c>
      <c r="QV361" t="str">
        <v>Whirl Blank</v>
      </c>
      <c r="QW361" t="str">
        <v xml:space="preserve">Whirl Blank </v>
      </c>
      <c r="QX361" t="str">
        <v>Whirl Blank, Neck Rad. End to Head CL</v>
      </c>
      <c r="QY361" t="str">
        <v>Whirl Blank, Nose Start Dia.</v>
      </c>
      <c r="QZ361" t="str">
        <v>Whirl Blank, Nose Start Dist.</v>
      </c>
      <c r="RA361" t="str">
        <v>Whirl Blank, Thrd. Minor</v>
      </c>
      <c r="RB361" t="str">
        <v>Whirl Blank, Thrd. Pullout Dia.</v>
      </c>
      <c r="RC361" t="str">
        <v>Whole Part, Removal is at Assy. Level</v>
      </c>
      <c r="RD361" t="str">
        <v>Wide Area</v>
      </c>
      <c r="RE361" t="str">
        <v>Zero on End of Go Gauge</v>
      </c>
    </row>
    <row r="362" spans="1:473">
      <c r="A362" t="s">
        <v>989</v>
      </c>
      <c r="C362" t="str" cm="1">
        <f t="array" ref="C362:RE362">TRANSPOSE(_xlfn._xlws.SORT(_xlfn._xlws.FILTER($A$2:$A$600,ISNUMBER(SEARCH('PartLib Table'!M379,$A$2:$A$600)),"not found")))</f>
        <v xml:space="preserve"> 'C', Whirl Blank</v>
      </c>
      <c r="D362" t="str">
        <v xml:space="preserve"> See Image, Constrained</v>
      </c>
      <c r="E362" t="str">
        <v>(.04 to .12 range = Pass)</v>
      </c>
      <c r="F362" t="str">
        <v>(.042 FULL) Go Pin Seat Fully</v>
      </c>
      <c r="G362" t="str">
        <v>(B), Mfg. Tol.</v>
      </c>
      <c r="H362" t="str">
        <v>(B), O.A.L.</v>
      </c>
      <c r="I362" t="str">
        <v>.001 or less =Pass</v>
      </c>
      <c r="J362" t="str">
        <v>.001 or less out of center = Pass</v>
      </c>
      <c r="K362" t="str">
        <v>.002 or Less = Pass</v>
      </c>
      <c r="L362" t="str">
        <v>.002 or Less out of center = Pass</v>
      </c>
      <c r="M362" t="str">
        <v>.005 to .015 = Pass</v>
      </c>
      <c r="N362" t="str">
        <v>.0125 Mean, Section</v>
      </c>
      <c r="O362" t="str">
        <v>.025 or Less in X &amp; Y=Pass</v>
      </c>
      <c r="P362" t="str">
        <v>.038 Mean</v>
      </c>
      <c r="Q362" t="str">
        <v>.063 MM = .0024 IN, See Image</v>
      </c>
      <c r="R362" t="str">
        <v>.063MM = .0024"</v>
      </c>
      <c r="S362" t="str">
        <v>.243 NO-GO, Unconstrained, Must Not Start</v>
      </c>
      <c r="T362" t="str">
        <v>@ Back Face &amp; ID, No Raised Edge</v>
      </c>
      <c r="U362" t="str">
        <v>@ Back Face &amp; OD, No Raised Edge</v>
      </c>
      <c r="V362" t="str">
        <v>@ ID &amp; FACE</v>
      </c>
      <c r="W362" t="str">
        <v>@ OD &amp; BACK FACE</v>
      </c>
      <c r="X362" t="str">
        <v>@ OD &amp; FACE</v>
      </c>
      <c r="Y362" t="str">
        <v>Across from slot</v>
      </c>
      <c r="Z362" t="str">
        <v>All Edge Breaks</v>
      </c>
      <c r="AA362" t="str">
        <v>Attached to bar stock</v>
      </c>
      <c r="AB362" t="str">
        <v xml:space="preserve">Back Turn Fillet Rad. </v>
      </c>
      <c r="AC362" t="str">
        <v>Balloon 1 (DWG FRM0105 Page 2, NV-27)</v>
      </c>
      <c r="AD362" t="str">
        <v>Balloon 1 (DWG FRM0105, NV-30)</v>
      </c>
      <c r="AE362" t="str">
        <v>Balloon 1 (P# 9890002-20) OL00429/A</v>
      </c>
      <c r="AF362" t="str">
        <v>Balloon 1, DWG#FRM0105</v>
      </c>
      <c r="AG362" t="str">
        <v>Balloon 11, See Image</v>
      </c>
      <c r="AH362" t="str">
        <v xml:space="preserve">Balloon 2 (DWG FRM0105 Page 2, NV-27) </v>
      </c>
      <c r="AI362" t="str">
        <v>Balloon 2 (DWG FRM0105, NV-30)</v>
      </c>
      <c r="AJ362" t="str">
        <v>Balloon 2 (P# 9890002-20)</v>
      </c>
      <c r="AK362" t="str">
        <v>Balloon 2, DWG#FRM0105</v>
      </c>
      <c r="AL362" t="str">
        <v>Balloon 2, DWG#FRM0105, See Image</v>
      </c>
      <c r="AM362" t="str">
        <v>Balloon 3 (DWG FRM0105, NV-30 Minor)</v>
      </c>
      <c r="AN362" t="str">
        <v>Balloon 3 (DWG FRM0105, NV-30)</v>
      </c>
      <c r="AO362" t="str">
        <v>Balloon 3 (P# 9890002-20)</v>
      </c>
      <c r="AP362" t="str">
        <v>Balloon 4</v>
      </c>
      <c r="AQ362" t="str">
        <v>Balloon 4 (P# 9890002-20)</v>
      </c>
      <c r="AR362" t="str">
        <v>Below Middle Band</v>
      </c>
      <c r="AS362" t="str">
        <v>Best Fit Pin, .003 or Less =Pass</v>
      </c>
      <c r="AT362" t="str">
        <v>Blank</v>
      </c>
      <c r="AU362" t="str">
        <v>Blank Turn Maj.</v>
      </c>
      <c r="AV362" t="str">
        <v>Blank Turn Maj. Mill Flt., OL4172</v>
      </c>
      <c r="AW362" t="str">
        <v>Blank Without .010 Slots</v>
      </c>
      <c r="AX362" t="str">
        <v>Blank Without .010 Slots, Section</v>
      </c>
      <c r="AY362" t="str">
        <v>Blank without thread</v>
      </c>
      <c r="AZ362" t="str">
        <v xml:space="preserve">Blank, Center of V Grv. </v>
      </c>
      <c r="BA362" t="str">
        <v>Blank, Check R adjacent Balloon 17</v>
      </c>
      <c r="BB362" t="str">
        <v>Blank, EXT. Feature</v>
      </c>
      <c r="BC362" t="str">
        <v>Blank, See Image, OL04335</v>
      </c>
      <c r="BD362" t="str">
        <v>Blank, See Image, OL04336</v>
      </c>
      <c r="BE362" t="str">
        <v xml:space="preserve">Blank, Thrd. </v>
      </c>
      <c r="BF362" t="str">
        <v>Blank, Turn Tip</v>
      </c>
      <c r="BG362" t="str">
        <v>Blank, Without Thrd.</v>
      </c>
      <c r="BH362" t="str">
        <v>Blank, Without Thread</v>
      </c>
      <c r="BI362" t="str">
        <v xml:space="preserve">Blunt Start Blend to Minor </v>
      </c>
      <c r="BJ362" t="str">
        <v>Calc., Use Go HEX</v>
      </c>
      <c r="BK362" t="str">
        <v>Can't dig into OD</v>
      </c>
      <c r="BL362" t="str">
        <v>Carbide Gauge</v>
      </c>
      <c r="BM362" t="str">
        <v xml:space="preserve">Center of V Grv. </v>
      </c>
      <c r="BN362" t="str">
        <v>Centered Less than .03 = Pass</v>
      </c>
      <c r="BO362" t="str">
        <v>Centered within .0005 or Less = Pass</v>
      </c>
      <c r="BP362" t="str">
        <v>Centered within .001 or Less = Pass</v>
      </c>
      <c r="BQ362" t="str">
        <v>Centered within .0254 or Less = Pass</v>
      </c>
      <c r="BR362" t="str">
        <v>Check close to Rod Slot</v>
      </c>
      <c r="BS362" t="str">
        <v>Check every other hole</v>
      </c>
      <c r="BT362" t="str">
        <v>Check Go over full length of slot.</v>
      </c>
      <c r="BU362" t="str">
        <v>Check Near Closed End</v>
      </c>
      <c r="BV362" t="str">
        <v>Check per Print View, Away from Rod Slot</v>
      </c>
      <c r="BW362" t="str">
        <v>Check to Balloon 30 Go Pin</v>
      </c>
      <c r="BX362" t="str">
        <v>Check with .2705 SET Pin Inside Part</v>
      </c>
      <c r="BY362" t="str">
        <v>Check with Hex Up</v>
      </c>
      <c r="BZ362" t="str">
        <v>CMM Blank</v>
      </c>
      <c r="CA362" t="str">
        <v>Confirm Full Radius</v>
      </c>
      <c r="CB362" t="str">
        <v>Constrained in fixture</v>
      </c>
      <c r="CC362" t="str">
        <v>Constrained with Ring</v>
      </c>
      <c r="CD362" t="str">
        <v>Constrained, See Image</v>
      </c>
      <c r="CE362" t="str">
        <v>Dim. "A"</v>
      </c>
      <c r="CF362" t="str">
        <v>Dim. "B"</v>
      </c>
      <c r="CG362" t="str">
        <v>Dim. "C"</v>
      </c>
      <c r="CH362" t="str">
        <v>Dim. "D", Whirl Blank</v>
      </c>
      <c r="CI362" t="str">
        <v>Dim. "G"</v>
      </c>
      <c r="CJ362" t="str">
        <v>Dim. E, Blank Turn Maj. &amp;  Mill Flt</v>
      </c>
      <c r="CK362" t="str">
        <v>Dim. E, Blank Turn Maj.&amp;  Mill Flt</v>
      </c>
      <c r="CL362" t="str">
        <v>Dim. H, Whirl Blank</v>
      </c>
      <c r="CM362" t="str">
        <v>Dim. J, 'Blank Turn Maj. &amp; Whirl Blank</v>
      </c>
      <c r="CN362" t="str">
        <v>Disk Drop Indicator Tip</v>
      </c>
      <c r="CO362" t="str">
        <v>DWG 100448-15, Balloon F_1</v>
      </c>
      <c r="CP362" t="str">
        <v>DWG 100448-15, OL02571</v>
      </c>
      <c r="CQ362" t="str">
        <v>DWG 100448-41</v>
      </c>
      <c r="CR362" t="str">
        <v>DWG 9890040, (10E),Section Part, OL01139</v>
      </c>
      <c r="CS362" t="str">
        <v>DWG 9890040, (10E),Section, OL01139</v>
      </c>
      <c r="CT362" t="str">
        <v>DWG 9890040, (11E)</v>
      </c>
      <c r="CU362" t="str">
        <v>DWG 9890040, (11E), Pins with Flats</v>
      </c>
      <c r="CV362" t="str">
        <v>DWG 9890040, (12E),  Pass=.002 or less</v>
      </c>
      <c r="CW362" t="str">
        <v>DWG 9890040, (12E), See Image</v>
      </c>
      <c r="CX362" t="str">
        <v>DWG 9890040, (1E), OL01431</v>
      </c>
      <c r="CY362" t="str">
        <v>DWG 9890040, (1E), OL01432</v>
      </c>
      <c r="CZ362" t="str">
        <v>DWG 9890040, (2E), OL01432</v>
      </c>
      <c r="DA362" t="str">
        <v>DWG 9890040, (3E)</v>
      </c>
      <c r="DB362" t="str">
        <v>DWG 9890040, (4E)</v>
      </c>
      <c r="DC362" t="str">
        <v>DWG 9890040, (5E), OL02336</v>
      </c>
      <c r="DD362" t="str">
        <v>DWG 9890040, (6E)</v>
      </c>
      <c r="DE362" t="str">
        <v>DWG 9890040, (7E)</v>
      </c>
      <c r="DF362" t="str">
        <v>DWG 9890040, (8E), OL01433</v>
      </c>
      <c r="DG362" t="str">
        <v>DWG 9890040, (8E), OL01433, Section</v>
      </c>
      <c r="DH362" t="str">
        <v>DWG 9890040, (9E), Close to Rod Slot</v>
      </c>
      <c r="DI362" t="str">
        <v>DWG 9890040, (9E),Close to Rod Slot</v>
      </c>
      <c r="DJ362" t="str">
        <v>DWG FRM0105 PAGE 2</v>
      </c>
      <c r="DK362" t="str">
        <v>DWG# 100448-41</v>
      </c>
      <c r="DL362" t="str">
        <v>DWG# 100448-44</v>
      </c>
      <c r="DM362" t="str">
        <v>DWG# 9890003  (1), Section OL00436/A</v>
      </c>
      <c r="DN362" t="str">
        <v>DWG# 9890003 (3), Ring Gauge Constrained</v>
      </c>
      <c r="DO362" t="str">
        <v>DWG# 9890003 (4), Section</v>
      </c>
      <c r="DP362" t="str">
        <v>DWG#100448-26, Balloon 1K, OL02350</v>
      </c>
      <c r="DQ362" t="str">
        <v>DWG#100448-26, Balloon 2K, OL02350</v>
      </c>
      <c r="DR362" t="str">
        <v>DWG#100448-26, Balloon 3K, OL02363</v>
      </c>
      <c r="DS362" t="str">
        <v>DWG#100448-26, Balloon 4K</v>
      </c>
      <c r="DT362" t="str">
        <v>DWG#100448-26, Balloon 5K, Section</v>
      </c>
      <c r="DU362" t="str">
        <v>DWG#100448-26, Balloon 6K</v>
      </c>
      <c r="DV362" t="str">
        <v>DWG#100448-26, Balloon 7K, Section</v>
      </c>
      <c r="DW362" t="str">
        <v>DWG#100448-26, Mfg. Tol.</v>
      </c>
      <c r="DX362" t="str">
        <v>DWG#9890003 (2) Ring Gauge Constrained</v>
      </c>
      <c r="DY362" t="str">
        <v>DWG#9890044</v>
      </c>
      <c r="DZ362" t="str">
        <v>DWG#9890044 .1985 to .2005=Pass</v>
      </c>
      <c r="EA362" t="str">
        <v>DWG#9890044 Overlay OL02441</v>
      </c>
      <c r="EB362" t="str">
        <v>DWG#9890044, OL02441</v>
      </c>
      <c r="EC362" t="str">
        <v>DWG#FRM0105</v>
      </c>
      <c r="ED362" t="str">
        <v>EXT.</v>
      </c>
      <c r="EE362" t="str">
        <v>EXT. Section, OL02460</v>
      </c>
      <c r="EF362" t="str">
        <v>EXT., OL04223</v>
      </c>
      <c r="EG362" t="str">
        <v>Flat Drop Indicator Tip</v>
      </c>
      <c r="EH362" t="str">
        <v>Full Go Pin, No Light, at Radius</v>
      </c>
      <c r="EI362" t="str">
        <v>Function Check</v>
      </c>
      <c r="EJ362" t="str">
        <v>GO Function Gauge</v>
      </c>
      <c r="EK362" t="str">
        <v>Go Gauge for Balloon 1 &amp; 4</v>
      </c>
      <c r="EL362" t="str">
        <v>Go Pin must pass through</v>
      </c>
      <c r="EM362" t="str">
        <v>Greater than .005 = Fail, Section</v>
      </c>
      <c r="EN362" t="str">
        <v>Greater than .025 out of center = Fail</v>
      </c>
      <c r="EO362" t="str">
        <v>Greater than 2.6 = Pass</v>
      </c>
      <c r="EP362" t="str">
        <v>Green = Pass, Red = Fail</v>
      </c>
      <c r="EQ362" t="str">
        <v>Hex Depth</v>
      </c>
      <c r="ER362" t="str">
        <v>Hex Minor</v>
      </c>
      <c r="ES362" t="str">
        <v>Hole Dia.</v>
      </c>
      <c r="ET362" t="str">
        <v>Hook or Disk Tip</v>
      </c>
      <c r="EU362" t="str">
        <v>ID Sphere Finish</v>
      </c>
      <c r="EV362" t="str">
        <v>ID/OD Both Sides, Diff. .002 or less = Pass</v>
      </c>
      <c r="EW362" t="str">
        <v>If Looks Big, Section</v>
      </c>
      <c r="EX362" t="str">
        <v>If Looks Small, Section</v>
      </c>
      <c r="EY362" t="str">
        <v>Insp. Close to Break Away, Mfg.Tol.</v>
      </c>
      <c r="EZ362" t="str">
        <v>INT.</v>
      </c>
      <c r="FA362" t="str">
        <v>INT. Section, OL02460</v>
      </c>
      <c r="FB362" t="str">
        <v>INT., OL04223</v>
      </c>
      <c r="FC362" t="str">
        <v>Intersect. of 7.7 &amp; R0.10</v>
      </c>
      <c r="FD362" t="str">
        <v>Intersect. of 8.79 and R.25 MAX</v>
      </c>
      <c r="FE362" t="str">
        <v>Keep Ind. Tip away from corner</v>
      </c>
      <c r="FF362" t="str">
        <v>L31</v>
      </c>
      <c r="FG362" t="str">
        <v>Laser Mark</v>
      </c>
      <c r="FH362" t="str">
        <v>LASER PER NOTE 4</v>
      </c>
      <c r="FI362" t="str">
        <v>LASER PER NOTE 4, Final Check 1 only</v>
      </c>
      <c r="FJ362" t="str">
        <v>Less than .002 out of center = Pass</v>
      </c>
      <c r="FK362" t="str">
        <v>Less than 2.75 = Pass, Section</v>
      </c>
      <c r="FL362" t="str">
        <v>List as pin. Not Calibrated</v>
      </c>
      <c r="FM362" t="str">
        <v>M9 X 1.25 BUTT See Comment Image</v>
      </c>
      <c r="FN362" t="str">
        <v>Manual Section</v>
      </c>
      <c r="FO362" t="str">
        <v>Max Deep .241 NO-GO =.42</v>
      </c>
      <c r="FP362" t="str">
        <v>MAX Depth of (Note 7) .241 NO-GO Pin</v>
      </c>
      <c r="FQ362" t="str">
        <v>Measure from Blue Line, See Image</v>
      </c>
      <c r="FR362" t="str">
        <v>Measure Width of Blue Area, See Image</v>
      </c>
      <c r="FS362" t="str">
        <v>Mfg. Tol</v>
      </c>
      <c r="FT362" t="str">
        <v>Mfg. Tol, See Image</v>
      </c>
      <c r="FU362" t="str">
        <v>Mfg. Tol.</v>
      </c>
      <c r="FV362" t="str">
        <v>Mfg. Tol. "A"</v>
      </c>
      <c r="FW362" t="str">
        <v>Mfg. Tol. (Zero on Gauge Full Dia. Lead)</v>
      </c>
      <c r="FX362" t="str">
        <v>Mfg. Tol. Balloon 11, See Image</v>
      </c>
      <c r="FY362" t="str">
        <v>Mfg. Tol. Balloon 4</v>
      </c>
      <c r="FZ362" t="str">
        <v>Mfg. Tol. Balloon 7</v>
      </c>
      <c r="GA362" t="str">
        <v xml:space="preserve">Mfg. Tol. C-Bore Face (Ballo 28) </v>
      </c>
      <c r="GB362" t="str">
        <v>Mfg. Tol. Section</v>
      </c>
      <c r="GC362" t="str">
        <v>Mfg. Tol. See Image</v>
      </c>
      <c r="GD362" t="str">
        <v>Mfg. Tol., 3 Places, Record MAX</v>
      </c>
      <c r="GE362" t="str">
        <v>Mfg. Tol., Balloon 11</v>
      </c>
      <c r="GF362" t="str">
        <v>Mfg. Tol., Balloon 7</v>
      </c>
      <c r="GG362" t="str">
        <v>Mfg. Tol., Blank</v>
      </c>
      <c r="GH362" t="str">
        <v>Mfg. Tol., Blank, Balloon 12</v>
      </c>
      <c r="GI362" t="str">
        <v>Mfg. Tol., Blend to SØ.320</v>
      </c>
      <c r="GJ362" t="str">
        <v>Mfg. Tol., Calculation</v>
      </c>
      <c r="GK362" t="str">
        <v>Mfg. Tol., For Mill Fixture</v>
      </c>
      <c r="GL362" t="str">
        <v>Mfg. Tol., L32</v>
      </c>
      <c r="GM362" t="str">
        <v>Mfg. Tol., L33</v>
      </c>
      <c r="GN362" t="str">
        <v>Mfg. Tol., No Tool Marks</v>
      </c>
      <c r="GO362" t="str">
        <v>Mfg. Tol., OL03361</v>
      </c>
      <c r="GP362" t="str">
        <v>Mfg. Tol., Record off center value</v>
      </c>
      <c r="GQ362" t="str">
        <v>Mfg. Tol., Same 3 Places, Record MIN</v>
      </c>
      <c r="GR362" t="str">
        <v>Mfg. Tol., Section</v>
      </c>
      <c r="GS362" t="str">
        <v>Mfg. Tol., Section B-B</v>
      </c>
      <c r="GT362" t="str">
        <v>Mfg. Tol., Section, OL03361</v>
      </c>
      <c r="GU362" t="str">
        <v>Mfg. Tol., Section, Per Note 2</v>
      </c>
      <c r="GV362" t="str">
        <v>Mfg. Tol., See Image</v>
      </c>
      <c r="GW362" t="str">
        <v>Mfg. Tol., See Image, Bore in Blue</v>
      </c>
      <c r="GX362" t="str">
        <v>Mfg. Tol., See Image, Hook Tip</v>
      </c>
      <c r="GY362" t="str">
        <v>Mfg. Tol., Sharp Okay No Burr</v>
      </c>
      <c r="GZ362" t="str">
        <v>Mfg. Tol., Threadless Blank</v>
      </c>
      <c r="HA362" t="str">
        <v>Mfg.Tol.</v>
      </c>
      <c r="HB362" t="str">
        <v>Mgf. To., T.S.C.</v>
      </c>
      <c r="HC362" t="str">
        <v>Milled Feature</v>
      </c>
      <c r="HD362" t="str">
        <v>Milled Feature, OL04045</v>
      </c>
      <c r="HE362" t="str">
        <v>More than .0005 out of center = Fail</v>
      </c>
      <c r="HF362" t="str">
        <v>Must Pass Through</v>
      </c>
      <c r="HG362" t="str">
        <v>Must pass through gauge</v>
      </c>
      <c r="HH362" t="str">
        <v>Must Pass Through Go Gauge</v>
      </c>
      <c r="HI362" t="str">
        <v>Must Pass, See Image.</v>
      </c>
      <c r="HJ362" t="str">
        <v>NA</v>
      </c>
      <c r="HK362" t="str">
        <v>Narrow Area</v>
      </c>
      <c r="HL362" t="str">
        <v>Near Balloon 21</v>
      </c>
      <c r="HM362" t="str">
        <v>Near Datum B</v>
      </c>
      <c r="HN362" t="str">
        <v>Neck Dia.</v>
      </c>
      <c r="HO362" t="str">
        <v>Neck to Head Rad.</v>
      </c>
      <c r="HP362" t="str">
        <v>No Copper Deposits Allowed</v>
      </c>
      <c r="HQ362" t="str">
        <v>No Section</v>
      </c>
      <c r="HR362" t="str">
        <v>No Section, .01 to .014 = Pass</v>
      </c>
      <c r="HS362" t="str">
        <v>No Section, Rotate Part</v>
      </c>
      <c r="HT362" t="str">
        <v>No Section, See Image</v>
      </c>
      <c r="HU362" t="str">
        <v>No Slot, Section B-B</v>
      </c>
      <c r="HV362" t="str">
        <v>No visual step = Pass</v>
      </c>
      <c r="HW362" t="str">
        <v>Not to exceed .95 Deep</v>
      </c>
      <c r="HX362" t="str">
        <v>Note 1</v>
      </c>
      <c r="HY362" t="str">
        <v>OL00333/A</v>
      </c>
      <c r="HZ362" t="str">
        <v>OL00519</v>
      </c>
      <c r="IA362" t="str">
        <v>OL00520</v>
      </c>
      <c r="IB362" t="str">
        <v>OL00529</v>
      </c>
      <c r="IC362" t="str">
        <v>OL00542</v>
      </c>
      <c r="ID362" t="str">
        <v>OL00724</v>
      </c>
      <c r="IE362" t="str">
        <v>OL01250</v>
      </c>
      <c r="IF362" t="str">
        <v>OL01869, Threadless Blank</v>
      </c>
      <c r="IG362" t="str">
        <v>OL01870, Section</v>
      </c>
      <c r="IH362" t="str">
        <v>OL02255</v>
      </c>
      <c r="II362" t="str">
        <v>OL02255, Mfg. Tol.</v>
      </c>
      <c r="IJ362" t="str">
        <v>OL02302</v>
      </c>
      <c r="IK362" t="str">
        <v xml:space="preserve">OL02318  needed per image instructions </v>
      </c>
      <c r="IL362" t="str">
        <v>OL02556</v>
      </c>
      <c r="IM362" t="str">
        <v>OL02557</v>
      </c>
      <c r="IN362" t="str">
        <v>OL02567</v>
      </c>
      <c r="IO362" t="str">
        <v>OL02653</v>
      </c>
      <c r="IP362" t="str">
        <v>OL02718</v>
      </c>
      <c r="IQ362" t="str">
        <v>OL02841</v>
      </c>
      <c r="IR362" t="str">
        <v>OL02842</v>
      </c>
      <c r="IS362" t="str">
        <v>OL02844</v>
      </c>
      <c r="IT362" t="str">
        <v>OL02871</v>
      </c>
      <c r="IU362" t="str">
        <v>OL02887</v>
      </c>
      <c r="IV362" t="str">
        <v>OL03500</v>
      </c>
      <c r="IW362" t="str">
        <v>OL03766</v>
      </c>
      <c r="IX362" t="str">
        <v>OL03868</v>
      </c>
      <c r="IY362" t="str">
        <v>OL03869</v>
      </c>
      <c r="IZ362" t="str">
        <v>OL03870</v>
      </c>
      <c r="JA362" t="str">
        <v>OL03873, DWG# 100448-44</v>
      </c>
      <c r="JB362" t="str">
        <v>OL03949</v>
      </c>
      <c r="JC362" t="str">
        <v xml:space="preserve">OL04043, Section </v>
      </c>
      <c r="JD362" t="str">
        <v xml:space="preserve">OL04044, Section </v>
      </c>
      <c r="JE362" t="str">
        <v>OL04045</v>
      </c>
      <c r="JF362" t="str">
        <v>OL04045, Milled Feature</v>
      </c>
      <c r="JG362" t="str">
        <v>OL04063</v>
      </c>
      <c r="JH362" t="str">
        <v>OL04064</v>
      </c>
      <c r="JI362" t="str">
        <v>OL04065</v>
      </c>
      <c r="JJ362" t="str">
        <v>OL04181</v>
      </c>
      <c r="JK362" t="str">
        <v>OL04218</v>
      </c>
      <c r="JL362" t="str">
        <v>OL04224, See Image</v>
      </c>
      <c r="JM362" t="str">
        <v>OL04374</v>
      </c>
      <c r="JN362" t="str">
        <v>OL04375, Section M-M</v>
      </c>
      <c r="JO362" t="str">
        <v>OL04376, Section M-M</v>
      </c>
      <c r="JP362" t="str">
        <v>OL04443</v>
      </c>
      <c r="JQ362" t="str">
        <v>OL04444</v>
      </c>
      <c r="JR362" t="str">
        <v>OL05000</v>
      </c>
      <c r="JS362" t="str">
        <v>One side of slot</v>
      </c>
      <c r="JT362" t="str">
        <v>Other side of slot</v>
      </c>
      <c r="JU362" t="str">
        <v>Out of center more than .002 = Fail</v>
      </c>
      <c r="JV362" t="str">
        <v>Out of center more than.002 = Fail</v>
      </c>
      <c r="JW362" t="str">
        <v>Overlay OL02713</v>
      </c>
      <c r="JX362" t="str">
        <v>Overlay OL02714</v>
      </c>
      <c r="JY362" t="str">
        <v>Overlay OL02718</v>
      </c>
      <c r="JZ362" t="str">
        <v>Overlay OL03831, Mfg. Tol.</v>
      </c>
      <c r="KA362" t="str">
        <v>Part Without Slots</v>
      </c>
      <c r="KB362" t="str">
        <v>Part Without Slots, See Image</v>
      </c>
      <c r="KC362" t="str">
        <v xml:space="preserve">Pass = .0254 or Less </v>
      </c>
      <c r="KD362" t="str">
        <v>PD MIN = 4.361, PD MAX = 4.456</v>
      </c>
      <c r="KE362" t="str">
        <v>Per Balloon 2 Note</v>
      </c>
      <c r="KF362" t="str">
        <v>Per drawing note(s) 8.</v>
      </c>
      <c r="KG362" t="str">
        <v>Point or Sphere Tip</v>
      </c>
      <c r="KH362" t="str">
        <v>Point Tip</v>
      </c>
      <c r="KI362" t="str">
        <v>R.9 to R1.1 = Pass, See Image</v>
      </c>
      <c r="KJ362" t="str">
        <v>Ram Construction</v>
      </c>
      <c r="KK362" t="str">
        <v>Record Same Pass / Fail All Balloons</v>
      </c>
      <c r="KL362" t="str">
        <v>Ref. Balloon 1</v>
      </c>
      <c r="KM362" t="str">
        <v>Ref. Balloon 12</v>
      </c>
      <c r="KN362" t="str">
        <v>Ref. Balloon 13, 100% AQL</v>
      </c>
      <c r="KO362" t="str">
        <v>Ref. Balloon 2</v>
      </c>
      <c r="KP362" t="str">
        <v>Ref. Balloon 21, 100% AQL</v>
      </c>
      <c r="KQ362" t="str">
        <v>Ref. Balloon 4</v>
      </c>
      <c r="KR362" t="str">
        <v>Ref. Balloon 7</v>
      </c>
      <c r="KS362" t="str">
        <v>Ref. Balloon 8</v>
      </c>
      <c r="KT362" t="str">
        <v>Relieved Pin Gauges 09236 &amp; 09235</v>
      </c>
      <c r="KU362" t="str">
        <v>Rotate Part</v>
      </c>
      <c r="KV362" t="str">
        <v>Rotate Part, See Image</v>
      </c>
      <c r="KW362" t="str">
        <v>Same as Root Radius</v>
      </c>
      <c r="KX362" t="str">
        <v>Section</v>
      </c>
      <c r="KY362" t="str">
        <v>Section B-B</v>
      </c>
      <c r="KZ362" t="str">
        <v>Section B-B, Distance Between Grooves</v>
      </c>
      <c r="LA362" t="str">
        <v>Section C-C</v>
      </c>
      <c r="LB362" t="str">
        <v>Section Part</v>
      </c>
      <c r="LC362" t="str">
        <v>Section Part, Measured from Opposite Face</v>
      </c>
      <c r="LD362" t="str">
        <v>Section, Broachless Blank</v>
      </c>
      <c r="LE362" t="str">
        <v>Section, EXT. Sphere Location.</v>
      </c>
      <c r="LF362" t="str">
        <v>Section, Hex Cham. Ang.</v>
      </c>
      <c r="LG362" t="str">
        <v>Section, Hex Fillet Rad.</v>
      </c>
      <c r="LH362" t="str">
        <v>Section, INT. Feature</v>
      </c>
      <c r="LI362" t="str">
        <v>Section, INT. Sphere Location.</v>
      </c>
      <c r="LJ362" t="str">
        <v>Section, Mfg. Tol.</v>
      </c>
      <c r="LK362" t="str">
        <v>Section, Mfg. Tol., See Image</v>
      </c>
      <c r="LL362" t="str">
        <v>Section, OL00486</v>
      </c>
      <c r="LM362" t="str">
        <v>Section, OL00542</v>
      </c>
      <c r="LN362" t="str">
        <v>Section, OL00543</v>
      </c>
      <c r="LO362" t="str">
        <v>Section, OL00544</v>
      </c>
      <c r="LP362" t="str">
        <v>Section, OL00545</v>
      </c>
      <c r="LQ362" t="str">
        <v>Section, OL00546</v>
      </c>
      <c r="LR362" t="str">
        <v>Section, OL00547</v>
      </c>
      <c r="LS362" t="str">
        <v>Section, OL00555</v>
      </c>
      <c r="LT362" t="str">
        <v>Section, OL00725</v>
      </c>
      <c r="LU362" t="str">
        <v>Section, OL01430</v>
      </c>
      <c r="LV362" t="str">
        <v>Section, OL01434</v>
      </c>
      <c r="LW362" t="str">
        <v>Section, OL01435</v>
      </c>
      <c r="LX362" t="str">
        <v>Section, OL01807</v>
      </c>
      <c r="LY362" t="str">
        <v>Section, OL01830</v>
      </c>
      <c r="LZ362" t="str">
        <v>Section, OL02351</v>
      </c>
      <c r="MA362" t="str">
        <v>Section, OL02519</v>
      </c>
      <c r="MB362" t="str">
        <v>Section, OL02520</v>
      </c>
      <c r="MC362" t="str">
        <v>Section, OL02522</v>
      </c>
      <c r="MD362" t="str">
        <v>Section, OL02540</v>
      </c>
      <c r="ME362" t="str">
        <v>Section, OL02541</v>
      </c>
      <c r="MF362" t="str">
        <v>Section, OL02552</v>
      </c>
      <c r="MG362" t="str">
        <v>Section, OL02553</v>
      </c>
      <c r="MH362" t="str">
        <v>Section, OL02554</v>
      </c>
      <c r="MI362" t="str">
        <v>Section, OL02555</v>
      </c>
      <c r="MJ362" t="str">
        <v>Section, OL02558</v>
      </c>
      <c r="MK362" t="str">
        <v>Section, OL02559</v>
      </c>
      <c r="ML362" t="str">
        <v>Section, OL02560</v>
      </c>
      <c r="MM362" t="str">
        <v>Section, OL02619</v>
      </c>
      <c r="MN362" t="str">
        <v>Section, OL02620</v>
      </c>
      <c r="MO362" t="str">
        <v>Section, OL02621</v>
      </c>
      <c r="MP362" t="str">
        <v>Section, OL02622</v>
      </c>
      <c r="MQ362" t="str">
        <v>Section, OL02623</v>
      </c>
      <c r="MR362" t="str">
        <v>Section, OL02624</v>
      </c>
      <c r="MS362" t="str">
        <v>Section, OL02652</v>
      </c>
      <c r="MT362" t="str">
        <v>Section, OL02680</v>
      </c>
      <c r="MU362" t="str">
        <v>Section, OL02793</v>
      </c>
      <c r="MV362" t="str">
        <v>Section, OL02823</v>
      </c>
      <c r="MW362" t="str">
        <v>Section, OL02843</v>
      </c>
      <c r="MX362" t="str">
        <v>Section, OL03026, Ext.</v>
      </c>
      <c r="MY362" t="str">
        <v>Section, OL03026, Int.</v>
      </c>
      <c r="MZ362" t="str">
        <v>Section, OL03570, DWG# 100448-41</v>
      </c>
      <c r="NA362" t="str">
        <v>Section, OL03781</v>
      </c>
      <c r="NB362" t="str">
        <v>Section, OL03911</v>
      </c>
      <c r="NC362" t="str">
        <v>Section, OL03912</v>
      </c>
      <c r="ND362" t="str">
        <v>Section, OL03928</v>
      </c>
      <c r="NE362" t="str">
        <v>Section, OL03929</v>
      </c>
      <c r="NF362" t="str">
        <v>Section, OL04030</v>
      </c>
      <c r="NG362" t="str">
        <v>Section, OL04037</v>
      </c>
      <c r="NH362" t="str">
        <v>Section, OL04038</v>
      </c>
      <c r="NI362" t="str">
        <v>Section, OL04046</v>
      </c>
      <c r="NJ362" t="str">
        <v>Section, OL04065</v>
      </c>
      <c r="NK362" t="str">
        <v>Section, OL04066</v>
      </c>
      <c r="NL362" t="str">
        <v>Section, OL04067</v>
      </c>
      <c r="NM362" t="str">
        <v>Section, OL04069</v>
      </c>
      <c r="NN362" t="str">
        <v>Section, OL04071</v>
      </c>
      <c r="NO362" t="str">
        <v>Section, OL04173</v>
      </c>
      <c r="NP362" t="str">
        <v>Section, OL04174</v>
      </c>
      <c r="NQ362" t="str">
        <v>Section, OL04214</v>
      </c>
      <c r="NR362" t="str">
        <v>Section, OL04215</v>
      </c>
      <c r="NS362" t="str">
        <v>Section, OL04216</v>
      </c>
      <c r="NT362" t="str">
        <v>Section, OL04217</v>
      </c>
      <c r="NU362" t="str">
        <v>Section, Overlay OL02716</v>
      </c>
      <c r="NV362" t="str">
        <v>Section, Overlay OL02717</v>
      </c>
      <c r="NW362" t="str">
        <v>Section, See Image</v>
      </c>
      <c r="NX362" t="str">
        <v>Section, See Image, DWG# 100448-41</v>
      </c>
      <c r="NY362" t="str">
        <v>Section, Without Sots</v>
      </c>
      <c r="NZ362" t="str">
        <v>See Comments Sheet</v>
      </c>
      <c r="OA362" t="str">
        <v>See Comments Sheet, OL02318</v>
      </c>
      <c r="OB362" t="str">
        <v>See Image</v>
      </c>
      <c r="OC362" t="str">
        <v>See Image, .005 or Less = Pass</v>
      </c>
      <c r="OD362" t="str">
        <v>See Image, Check Near Radius</v>
      </c>
      <c r="OE362" t="str">
        <v>See Image, Constrained</v>
      </c>
      <c r="OF362" t="str">
        <v>See Image, Distance Between Flats</v>
      </c>
      <c r="OG362" t="str">
        <v xml:space="preserve">See Image, Mfg. Tol, Section A-A </v>
      </c>
      <c r="OH362" t="str">
        <v>See image, Mfg. Tol.</v>
      </c>
      <c r="OI362" t="str">
        <v>See Image, Mic. Across Flats</v>
      </c>
      <c r="OJ362" t="str">
        <v>See Image, OL02850</v>
      </c>
      <c r="OK362" t="str">
        <v>See Image, OL02880</v>
      </c>
      <c r="OL362" t="str">
        <v>See Image, OL03926</v>
      </c>
      <c r="OM362" t="str">
        <v>See Image, OL03927</v>
      </c>
      <c r="ON362" t="str">
        <v>See Image, OL04003</v>
      </c>
      <c r="OO362" t="str">
        <v>'See Image, OL04342,  Best Fit Joe Block</v>
      </c>
      <c r="OP362" t="str">
        <v>See Image, OL04342,  Blank</v>
      </c>
      <c r="OQ362" t="str">
        <v>See Image, OL04342, Blank</v>
      </c>
      <c r="OR362" t="str">
        <v>See Image, OL04343, Blank</v>
      </c>
      <c r="OS362" t="str">
        <v>See Image, Pass = .002 or Less</v>
      </c>
      <c r="OT362" t="str">
        <v>See Image, Rcd. MAX</v>
      </c>
      <c r="OU362" t="str">
        <v>See Image, Rcd. MIN</v>
      </c>
      <c r="OV362" t="str">
        <v>See Image, Section</v>
      </c>
      <c r="OW362" t="str">
        <v>See Image, Section A-A</v>
      </c>
      <c r="OX362" t="str">
        <v>See Image, Section B-B</v>
      </c>
      <c r="OY362" t="str">
        <v>See Image, Section B-B, TSC</v>
      </c>
      <c r="OZ362" t="str">
        <v>See Image, Shank Drawing # 18000-XX-XX A</v>
      </c>
      <c r="PA362" t="str">
        <v>Sequencial Laser 01, 120 Per Print</v>
      </c>
      <c r="PB362" t="str">
        <v>Set to .202, Zero on Thread Lead</v>
      </c>
      <c r="PC362" t="str">
        <v>Sharp OK, No Burr</v>
      </c>
      <c r="PD362" t="str">
        <v>Sharp OK, No Raised Edge, See Image</v>
      </c>
      <c r="PE362" t="str">
        <v>Sharp OK, No Raised Edges</v>
      </c>
      <c r="PF362" t="str">
        <v>Sharp okay no raised edge</v>
      </c>
      <c r="PG362" t="str">
        <v>Sharp Okay, No Burr</v>
      </c>
      <c r="PH362" t="str">
        <v>Sharp Okay, No Raised Edge</v>
      </c>
      <c r="PI362" t="str">
        <v>Sharp Okay, No Raised Edges,</v>
      </c>
      <c r="PJ362" t="str">
        <v>Sharp Okay, See Image</v>
      </c>
      <c r="PK362" t="str">
        <v xml:space="preserve">Start of Radius @ .195 </v>
      </c>
      <c r="PL362" t="str">
        <v xml:space="preserve">Start of Radius @ .21 </v>
      </c>
      <c r="PM362" t="str">
        <v xml:space="preserve">T.S.C. </v>
      </c>
      <c r="PN362" t="str">
        <v>Tangent Point</v>
      </c>
      <c r="PO362" t="str">
        <v>Tangent point of R.50</v>
      </c>
      <c r="PP362" t="str">
        <v>Taper Check, Mfg.Tol.</v>
      </c>
      <c r="PQ362" t="str">
        <v>Taper Check, Mfg.Tol., See Image</v>
      </c>
      <c r="PR362" t="str">
        <v>Thrd. Minor Ø</v>
      </c>
      <c r="PS362" t="str">
        <v>Thrd. Relief Ø</v>
      </c>
      <c r="PT362" t="str">
        <v>Threadless Blank</v>
      </c>
      <c r="PU362" t="str">
        <v>Threadless Blank, From Major Ø</v>
      </c>
      <c r="PV362" t="str">
        <v>Threadless Blank, Mfg. Tol.</v>
      </c>
      <c r="PW362" t="str">
        <v>Threadless Blank, Thrd. to Neck Rad.</v>
      </c>
      <c r="PX362" t="str">
        <v>Thredless Blank</v>
      </c>
      <c r="PY362" t="str">
        <v>To center of R.005</v>
      </c>
      <c r="PZ362" t="str">
        <v>Torx Min. Dia.</v>
      </c>
      <c r="QA362" t="str">
        <v>Turn Ø Free of Mill Marks</v>
      </c>
      <c r="QB362" t="str">
        <v>Use (Full) GO Hex</v>
      </c>
      <c r="QC362" t="str">
        <v>Use Balloon 1 FULL Gauge</v>
      </c>
      <c r="QD362" t="str">
        <v>Use Balloon 9 FULL GO</v>
      </c>
      <c r="QE362" t="str">
        <v>Use Best Fit Pin</v>
      </c>
      <c r="QF362" t="str">
        <v>Use Disk Tip</v>
      </c>
      <c r="QG362" t="str">
        <v>Use flat bottomed indicator tip.</v>
      </c>
      <c r="QH362" t="str">
        <v xml:space="preserve">Use Full .093 Go Hex </v>
      </c>
      <c r="QI362" t="str">
        <v xml:space="preserve">Use Full .0930 Go Hex </v>
      </c>
      <c r="QJ362" t="str">
        <v>Use Full .1235 Go Hex</v>
      </c>
      <c r="QK362" t="str">
        <v>Use Gauge K2-98-8019-04, See Image</v>
      </c>
      <c r="QL362" t="str">
        <v>Use large flat indicator tip</v>
      </c>
      <c r="QM362" t="str">
        <v>Use Pins.3330/.3350, See Image MAX NO-GO</v>
      </c>
      <c r="QN362" t="str">
        <v>Use Pointed Drop Indicator Tip</v>
      </c>
      <c r="QO362" t="str">
        <v>V-Block</v>
      </c>
      <c r="QP362" t="str">
        <v>V-Block,  AMB for 13</v>
      </c>
      <c r="QQ362" t="str">
        <v>V-Block,  Hex Cham. Dia.</v>
      </c>
      <c r="QR362" t="str">
        <v>V-Block, Hex Depth</v>
      </c>
      <c r="QS362" t="str">
        <v>VBU Gauge</v>
      </c>
      <c r="QT362" t="str">
        <v>Visibally smaller than HEX=Pass</v>
      </c>
      <c r="QU362" t="str">
        <v>Visual Per Drawing</v>
      </c>
      <c r="QV362" t="str">
        <v>Whirl Blank</v>
      </c>
      <c r="QW362" t="str">
        <v xml:space="preserve">Whirl Blank </v>
      </c>
      <c r="QX362" t="str">
        <v>Whirl Blank, Neck Rad. End to Head CL</v>
      </c>
      <c r="QY362" t="str">
        <v>Whirl Blank, Nose Start Dia.</v>
      </c>
      <c r="QZ362" t="str">
        <v>Whirl Blank, Nose Start Dist.</v>
      </c>
      <c r="RA362" t="str">
        <v>Whirl Blank, Thrd. Minor</v>
      </c>
      <c r="RB362" t="str">
        <v>Whirl Blank, Thrd. Pullout Dia.</v>
      </c>
      <c r="RC362" t="str">
        <v>Whole Part, Removal is at Assy. Level</v>
      </c>
      <c r="RD362" t="str">
        <v>Wide Area</v>
      </c>
      <c r="RE362" t="str">
        <v>Zero on End of Go Gauge</v>
      </c>
    </row>
    <row r="363" spans="1:473">
      <c r="A363" t="s">
        <v>990</v>
      </c>
      <c r="C363" t="str" cm="1">
        <f t="array" ref="C363:RE363">TRANSPOSE(_xlfn._xlws.SORT(_xlfn._xlws.FILTER($A$2:$A$600,ISNUMBER(SEARCH('PartLib Table'!M380,$A$2:$A$600)),"not found")))</f>
        <v xml:space="preserve"> 'C', Whirl Blank</v>
      </c>
      <c r="D363" t="str">
        <v xml:space="preserve"> See Image, Constrained</v>
      </c>
      <c r="E363" t="str">
        <v>(.04 to .12 range = Pass)</v>
      </c>
      <c r="F363" t="str">
        <v>(.042 FULL) Go Pin Seat Fully</v>
      </c>
      <c r="G363" t="str">
        <v>(B), Mfg. Tol.</v>
      </c>
      <c r="H363" t="str">
        <v>(B), O.A.L.</v>
      </c>
      <c r="I363" t="str">
        <v>.001 or less =Pass</v>
      </c>
      <c r="J363" t="str">
        <v>.001 or less out of center = Pass</v>
      </c>
      <c r="K363" t="str">
        <v>.002 or Less = Pass</v>
      </c>
      <c r="L363" t="str">
        <v>.002 or Less out of center = Pass</v>
      </c>
      <c r="M363" t="str">
        <v>.005 to .015 = Pass</v>
      </c>
      <c r="N363" t="str">
        <v>.0125 Mean, Section</v>
      </c>
      <c r="O363" t="str">
        <v>.025 or Less in X &amp; Y=Pass</v>
      </c>
      <c r="P363" t="str">
        <v>.038 Mean</v>
      </c>
      <c r="Q363" t="str">
        <v>.063 MM = .0024 IN, See Image</v>
      </c>
      <c r="R363" t="str">
        <v>.063MM = .0024"</v>
      </c>
      <c r="S363" t="str">
        <v>.243 NO-GO, Unconstrained, Must Not Start</v>
      </c>
      <c r="T363" t="str">
        <v>@ Back Face &amp; ID, No Raised Edge</v>
      </c>
      <c r="U363" t="str">
        <v>@ Back Face &amp; OD, No Raised Edge</v>
      </c>
      <c r="V363" t="str">
        <v>@ ID &amp; FACE</v>
      </c>
      <c r="W363" t="str">
        <v>@ OD &amp; BACK FACE</v>
      </c>
      <c r="X363" t="str">
        <v>@ OD &amp; FACE</v>
      </c>
      <c r="Y363" t="str">
        <v>Across from slot</v>
      </c>
      <c r="Z363" t="str">
        <v>All Edge Breaks</v>
      </c>
      <c r="AA363" t="str">
        <v>Attached to bar stock</v>
      </c>
      <c r="AB363" t="str">
        <v xml:space="preserve">Back Turn Fillet Rad. </v>
      </c>
      <c r="AC363" t="str">
        <v>Balloon 1 (DWG FRM0105 Page 2, NV-27)</v>
      </c>
      <c r="AD363" t="str">
        <v>Balloon 1 (DWG FRM0105, NV-30)</v>
      </c>
      <c r="AE363" t="str">
        <v>Balloon 1 (P# 9890002-20) OL00429/A</v>
      </c>
      <c r="AF363" t="str">
        <v>Balloon 1, DWG#FRM0105</v>
      </c>
      <c r="AG363" t="str">
        <v>Balloon 11, See Image</v>
      </c>
      <c r="AH363" t="str">
        <v xml:space="preserve">Balloon 2 (DWG FRM0105 Page 2, NV-27) </v>
      </c>
      <c r="AI363" t="str">
        <v>Balloon 2 (DWG FRM0105, NV-30)</v>
      </c>
      <c r="AJ363" t="str">
        <v>Balloon 2 (P# 9890002-20)</v>
      </c>
      <c r="AK363" t="str">
        <v>Balloon 2, DWG#FRM0105</v>
      </c>
      <c r="AL363" t="str">
        <v>Balloon 2, DWG#FRM0105, See Image</v>
      </c>
      <c r="AM363" t="str">
        <v>Balloon 3 (DWG FRM0105, NV-30 Minor)</v>
      </c>
      <c r="AN363" t="str">
        <v>Balloon 3 (DWG FRM0105, NV-30)</v>
      </c>
      <c r="AO363" t="str">
        <v>Balloon 3 (P# 9890002-20)</v>
      </c>
      <c r="AP363" t="str">
        <v>Balloon 4</v>
      </c>
      <c r="AQ363" t="str">
        <v>Balloon 4 (P# 9890002-20)</v>
      </c>
      <c r="AR363" t="str">
        <v>Below Middle Band</v>
      </c>
      <c r="AS363" t="str">
        <v>Best Fit Pin, .003 or Less =Pass</v>
      </c>
      <c r="AT363" t="str">
        <v>Blank</v>
      </c>
      <c r="AU363" t="str">
        <v>Blank Turn Maj.</v>
      </c>
      <c r="AV363" t="str">
        <v>Blank Turn Maj. Mill Flt., OL4172</v>
      </c>
      <c r="AW363" t="str">
        <v>Blank Without .010 Slots</v>
      </c>
      <c r="AX363" t="str">
        <v>Blank Without .010 Slots, Section</v>
      </c>
      <c r="AY363" t="str">
        <v>Blank without thread</v>
      </c>
      <c r="AZ363" t="str">
        <v xml:space="preserve">Blank, Center of V Grv. </v>
      </c>
      <c r="BA363" t="str">
        <v>Blank, Check R adjacent Balloon 17</v>
      </c>
      <c r="BB363" t="str">
        <v>Blank, EXT. Feature</v>
      </c>
      <c r="BC363" t="str">
        <v>Blank, See Image, OL04335</v>
      </c>
      <c r="BD363" t="str">
        <v>Blank, See Image, OL04336</v>
      </c>
      <c r="BE363" t="str">
        <v xml:space="preserve">Blank, Thrd. </v>
      </c>
      <c r="BF363" t="str">
        <v>Blank, Turn Tip</v>
      </c>
      <c r="BG363" t="str">
        <v>Blank, Without Thrd.</v>
      </c>
      <c r="BH363" t="str">
        <v>Blank, Without Thread</v>
      </c>
      <c r="BI363" t="str">
        <v xml:space="preserve">Blunt Start Blend to Minor </v>
      </c>
      <c r="BJ363" t="str">
        <v>Calc., Use Go HEX</v>
      </c>
      <c r="BK363" t="str">
        <v>Can't dig into OD</v>
      </c>
      <c r="BL363" t="str">
        <v>Carbide Gauge</v>
      </c>
      <c r="BM363" t="str">
        <v xml:space="preserve">Center of V Grv. </v>
      </c>
      <c r="BN363" t="str">
        <v>Centered Less than .03 = Pass</v>
      </c>
      <c r="BO363" t="str">
        <v>Centered within .0005 or Less = Pass</v>
      </c>
      <c r="BP363" t="str">
        <v>Centered within .001 or Less = Pass</v>
      </c>
      <c r="BQ363" t="str">
        <v>Centered within .0254 or Less = Pass</v>
      </c>
      <c r="BR363" t="str">
        <v>Check close to Rod Slot</v>
      </c>
      <c r="BS363" t="str">
        <v>Check every other hole</v>
      </c>
      <c r="BT363" t="str">
        <v>Check Go over full length of slot.</v>
      </c>
      <c r="BU363" t="str">
        <v>Check Near Closed End</v>
      </c>
      <c r="BV363" t="str">
        <v>Check per Print View, Away from Rod Slot</v>
      </c>
      <c r="BW363" t="str">
        <v>Check to Balloon 30 Go Pin</v>
      </c>
      <c r="BX363" t="str">
        <v>Check with .2705 SET Pin Inside Part</v>
      </c>
      <c r="BY363" t="str">
        <v>Check with Hex Up</v>
      </c>
      <c r="BZ363" t="str">
        <v>CMM Blank</v>
      </c>
      <c r="CA363" t="str">
        <v>Confirm Full Radius</v>
      </c>
      <c r="CB363" t="str">
        <v>Constrained in fixture</v>
      </c>
      <c r="CC363" t="str">
        <v>Constrained with Ring</v>
      </c>
      <c r="CD363" t="str">
        <v>Constrained, See Image</v>
      </c>
      <c r="CE363" t="str">
        <v>Dim. "A"</v>
      </c>
      <c r="CF363" t="str">
        <v>Dim. "B"</v>
      </c>
      <c r="CG363" t="str">
        <v>Dim. "C"</v>
      </c>
      <c r="CH363" t="str">
        <v>Dim. "D", Whirl Blank</v>
      </c>
      <c r="CI363" t="str">
        <v>Dim. "G"</v>
      </c>
      <c r="CJ363" t="str">
        <v>Dim. E, Blank Turn Maj. &amp;  Mill Flt</v>
      </c>
      <c r="CK363" t="str">
        <v>Dim. E, Blank Turn Maj.&amp;  Mill Flt</v>
      </c>
      <c r="CL363" t="str">
        <v>Dim. H, Whirl Blank</v>
      </c>
      <c r="CM363" t="str">
        <v>Dim. J, 'Blank Turn Maj. &amp; Whirl Blank</v>
      </c>
      <c r="CN363" t="str">
        <v>Disk Drop Indicator Tip</v>
      </c>
      <c r="CO363" t="str">
        <v>DWG 100448-15, Balloon F_1</v>
      </c>
      <c r="CP363" t="str">
        <v>DWG 100448-15, OL02571</v>
      </c>
      <c r="CQ363" t="str">
        <v>DWG 100448-41</v>
      </c>
      <c r="CR363" t="str">
        <v>DWG 9890040, (10E),Section Part, OL01139</v>
      </c>
      <c r="CS363" t="str">
        <v>DWG 9890040, (10E),Section, OL01139</v>
      </c>
      <c r="CT363" t="str">
        <v>DWG 9890040, (11E)</v>
      </c>
      <c r="CU363" t="str">
        <v>DWG 9890040, (11E), Pins with Flats</v>
      </c>
      <c r="CV363" t="str">
        <v>DWG 9890040, (12E),  Pass=.002 or less</v>
      </c>
      <c r="CW363" t="str">
        <v>DWG 9890040, (12E), See Image</v>
      </c>
      <c r="CX363" t="str">
        <v>DWG 9890040, (1E), OL01431</v>
      </c>
      <c r="CY363" t="str">
        <v>DWG 9890040, (1E), OL01432</v>
      </c>
      <c r="CZ363" t="str">
        <v>DWG 9890040, (2E), OL01432</v>
      </c>
      <c r="DA363" t="str">
        <v>DWG 9890040, (3E)</v>
      </c>
      <c r="DB363" t="str">
        <v>DWG 9890040, (4E)</v>
      </c>
      <c r="DC363" t="str">
        <v>DWG 9890040, (5E), OL02336</v>
      </c>
      <c r="DD363" t="str">
        <v>DWG 9890040, (6E)</v>
      </c>
      <c r="DE363" t="str">
        <v>DWG 9890040, (7E)</v>
      </c>
      <c r="DF363" t="str">
        <v>DWG 9890040, (8E), OL01433</v>
      </c>
      <c r="DG363" t="str">
        <v>DWG 9890040, (8E), OL01433, Section</v>
      </c>
      <c r="DH363" t="str">
        <v>DWG 9890040, (9E), Close to Rod Slot</v>
      </c>
      <c r="DI363" t="str">
        <v>DWG 9890040, (9E),Close to Rod Slot</v>
      </c>
      <c r="DJ363" t="str">
        <v>DWG FRM0105 PAGE 2</v>
      </c>
      <c r="DK363" t="str">
        <v>DWG# 100448-41</v>
      </c>
      <c r="DL363" t="str">
        <v>DWG# 100448-44</v>
      </c>
      <c r="DM363" t="str">
        <v>DWG# 9890003  (1), Section OL00436/A</v>
      </c>
      <c r="DN363" t="str">
        <v>DWG# 9890003 (3), Ring Gauge Constrained</v>
      </c>
      <c r="DO363" t="str">
        <v>DWG# 9890003 (4), Section</v>
      </c>
      <c r="DP363" t="str">
        <v>DWG#100448-26, Balloon 1K, OL02350</v>
      </c>
      <c r="DQ363" t="str">
        <v>DWG#100448-26, Balloon 2K, OL02350</v>
      </c>
      <c r="DR363" t="str">
        <v>DWG#100448-26, Balloon 3K, OL02363</v>
      </c>
      <c r="DS363" t="str">
        <v>DWG#100448-26, Balloon 4K</v>
      </c>
      <c r="DT363" t="str">
        <v>DWG#100448-26, Balloon 5K, Section</v>
      </c>
      <c r="DU363" t="str">
        <v>DWG#100448-26, Balloon 6K</v>
      </c>
      <c r="DV363" t="str">
        <v>DWG#100448-26, Balloon 7K, Section</v>
      </c>
      <c r="DW363" t="str">
        <v>DWG#100448-26, Mfg. Tol.</v>
      </c>
      <c r="DX363" t="str">
        <v>DWG#9890003 (2) Ring Gauge Constrained</v>
      </c>
      <c r="DY363" t="str">
        <v>DWG#9890044</v>
      </c>
      <c r="DZ363" t="str">
        <v>DWG#9890044 .1985 to .2005=Pass</v>
      </c>
      <c r="EA363" t="str">
        <v>DWG#9890044 Overlay OL02441</v>
      </c>
      <c r="EB363" t="str">
        <v>DWG#9890044, OL02441</v>
      </c>
      <c r="EC363" t="str">
        <v>DWG#FRM0105</v>
      </c>
      <c r="ED363" t="str">
        <v>EXT.</v>
      </c>
      <c r="EE363" t="str">
        <v>EXT. Section, OL02460</v>
      </c>
      <c r="EF363" t="str">
        <v>EXT., OL04223</v>
      </c>
      <c r="EG363" t="str">
        <v>Flat Drop Indicator Tip</v>
      </c>
      <c r="EH363" t="str">
        <v>Full Go Pin, No Light, at Radius</v>
      </c>
      <c r="EI363" t="str">
        <v>Function Check</v>
      </c>
      <c r="EJ363" t="str">
        <v>GO Function Gauge</v>
      </c>
      <c r="EK363" t="str">
        <v>Go Gauge for Balloon 1 &amp; 4</v>
      </c>
      <c r="EL363" t="str">
        <v>Go Pin must pass through</v>
      </c>
      <c r="EM363" t="str">
        <v>Greater than .005 = Fail, Section</v>
      </c>
      <c r="EN363" t="str">
        <v>Greater than .025 out of center = Fail</v>
      </c>
      <c r="EO363" t="str">
        <v>Greater than 2.6 = Pass</v>
      </c>
      <c r="EP363" t="str">
        <v>Green = Pass, Red = Fail</v>
      </c>
      <c r="EQ363" t="str">
        <v>Hex Depth</v>
      </c>
      <c r="ER363" t="str">
        <v>Hex Minor</v>
      </c>
      <c r="ES363" t="str">
        <v>Hole Dia.</v>
      </c>
      <c r="ET363" t="str">
        <v>Hook or Disk Tip</v>
      </c>
      <c r="EU363" t="str">
        <v>ID Sphere Finish</v>
      </c>
      <c r="EV363" t="str">
        <v>ID/OD Both Sides, Diff. .002 or less = Pass</v>
      </c>
      <c r="EW363" t="str">
        <v>If Looks Big, Section</v>
      </c>
      <c r="EX363" t="str">
        <v>If Looks Small, Section</v>
      </c>
      <c r="EY363" t="str">
        <v>Insp. Close to Break Away, Mfg.Tol.</v>
      </c>
      <c r="EZ363" t="str">
        <v>INT.</v>
      </c>
      <c r="FA363" t="str">
        <v>INT. Section, OL02460</v>
      </c>
      <c r="FB363" t="str">
        <v>INT., OL04223</v>
      </c>
      <c r="FC363" t="str">
        <v>Intersect. of 7.7 &amp; R0.10</v>
      </c>
      <c r="FD363" t="str">
        <v>Intersect. of 8.79 and R.25 MAX</v>
      </c>
      <c r="FE363" t="str">
        <v>Keep Ind. Tip away from corner</v>
      </c>
      <c r="FF363" t="str">
        <v>L31</v>
      </c>
      <c r="FG363" t="str">
        <v>Laser Mark</v>
      </c>
      <c r="FH363" t="str">
        <v>LASER PER NOTE 4</v>
      </c>
      <c r="FI363" t="str">
        <v>LASER PER NOTE 4, Final Check 1 only</v>
      </c>
      <c r="FJ363" t="str">
        <v>Less than .002 out of center = Pass</v>
      </c>
      <c r="FK363" t="str">
        <v>Less than 2.75 = Pass, Section</v>
      </c>
      <c r="FL363" t="str">
        <v>List as pin. Not Calibrated</v>
      </c>
      <c r="FM363" t="str">
        <v>M9 X 1.25 BUTT See Comment Image</v>
      </c>
      <c r="FN363" t="str">
        <v>Manual Section</v>
      </c>
      <c r="FO363" t="str">
        <v>Max Deep .241 NO-GO =.42</v>
      </c>
      <c r="FP363" t="str">
        <v>MAX Depth of (Note 7) .241 NO-GO Pin</v>
      </c>
      <c r="FQ363" t="str">
        <v>Measure from Blue Line, See Image</v>
      </c>
      <c r="FR363" t="str">
        <v>Measure Width of Blue Area, See Image</v>
      </c>
      <c r="FS363" t="str">
        <v>Mfg. Tol</v>
      </c>
      <c r="FT363" t="str">
        <v>Mfg. Tol, See Image</v>
      </c>
      <c r="FU363" t="str">
        <v>Mfg. Tol.</v>
      </c>
      <c r="FV363" t="str">
        <v>Mfg. Tol. "A"</v>
      </c>
      <c r="FW363" t="str">
        <v>Mfg. Tol. (Zero on Gauge Full Dia. Lead)</v>
      </c>
      <c r="FX363" t="str">
        <v>Mfg. Tol. Balloon 11, See Image</v>
      </c>
      <c r="FY363" t="str">
        <v>Mfg. Tol. Balloon 4</v>
      </c>
      <c r="FZ363" t="str">
        <v>Mfg. Tol. Balloon 7</v>
      </c>
      <c r="GA363" t="str">
        <v xml:space="preserve">Mfg. Tol. C-Bore Face (Ballo 28) </v>
      </c>
      <c r="GB363" t="str">
        <v>Mfg. Tol. Section</v>
      </c>
      <c r="GC363" t="str">
        <v>Mfg. Tol. See Image</v>
      </c>
      <c r="GD363" t="str">
        <v>Mfg. Tol., 3 Places, Record MAX</v>
      </c>
      <c r="GE363" t="str">
        <v>Mfg. Tol., Balloon 11</v>
      </c>
      <c r="GF363" t="str">
        <v>Mfg. Tol., Balloon 7</v>
      </c>
      <c r="GG363" t="str">
        <v>Mfg. Tol., Blank</v>
      </c>
      <c r="GH363" t="str">
        <v>Mfg. Tol., Blank, Balloon 12</v>
      </c>
      <c r="GI363" t="str">
        <v>Mfg. Tol., Blend to SØ.320</v>
      </c>
      <c r="GJ363" t="str">
        <v>Mfg. Tol., Calculation</v>
      </c>
      <c r="GK363" t="str">
        <v>Mfg. Tol., For Mill Fixture</v>
      </c>
      <c r="GL363" t="str">
        <v>Mfg. Tol., L32</v>
      </c>
      <c r="GM363" t="str">
        <v>Mfg. Tol., L33</v>
      </c>
      <c r="GN363" t="str">
        <v>Mfg. Tol., No Tool Marks</v>
      </c>
      <c r="GO363" t="str">
        <v>Mfg. Tol., OL03361</v>
      </c>
      <c r="GP363" t="str">
        <v>Mfg. Tol., Record off center value</v>
      </c>
      <c r="GQ363" t="str">
        <v>Mfg. Tol., Same 3 Places, Record MIN</v>
      </c>
      <c r="GR363" t="str">
        <v>Mfg. Tol., Section</v>
      </c>
      <c r="GS363" t="str">
        <v>Mfg. Tol., Section B-B</v>
      </c>
      <c r="GT363" t="str">
        <v>Mfg. Tol., Section, OL03361</v>
      </c>
      <c r="GU363" t="str">
        <v>Mfg. Tol., Section, Per Note 2</v>
      </c>
      <c r="GV363" t="str">
        <v>Mfg. Tol., See Image</v>
      </c>
      <c r="GW363" t="str">
        <v>Mfg. Tol., See Image, Bore in Blue</v>
      </c>
      <c r="GX363" t="str">
        <v>Mfg. Tol., See Image, Hook Tip</v>
      </c>
      <c r="GY363" t="str">
        <v>Mfg. Tol., Sharp Okay No Burr</v>
      </c>
      <c r="GZ363" t="str">
        <v>Mfg. Tol., Threadless Blank</v>
      </c>
      <c r="HA363" t="str">
        <v>Mfg.Tol.</v>
      </c>
      <c r="HB363" t="str">
        <v>Mgf. To., T.S.C.</v>
      </c>
      <c r="HC363" t="str">
        <v>Milled Feature</v>
      </c>
      <c r="HD363" t="str">
        <v>Milled Feature, OL04045</v>
      </c>
      <c r="HE363" t="str">
        <v>More than .0005 out of center = Fail</v>
      </c>
      <c r="HF363" t="str">
        <v>Must Pass Through</v>
      </c>
      <c r="HG363" t="str">
        <v>Must pass through gauge</v>
      </c>
      <c r="HH363" t="str">
        <v>Must Pass Through Go Gauge</v>
      </c>
      <c r="HI363" t="str">
        <v>Must Pass, See Image.</v>
      </c>
      <c r="HJ363" t="str">
        <v>NA</v>
      </c>
      <c r="HK363" t="str">
        <v>Narrow Area</v>
      </c>
      <c r="HL363" t="str">
        <v>Near Balloon 21</v>
      </c>
      <c r="HM363" t="str">
        <v>Near Datum B</v>
      </c>
      <c r="HN363" t="str">
        <v>Neck Dia.</v>
      </c>
      <c r="HO363" t="str">
        <v>Neck to Head Rad.</v>
      </c>
      <c r="HP363" t="str">
        <v>No Copper Deposits Allowed</v>
      </c>
      <c r="HQ363" t="str">
        <v>No Section</v>
      </c>
      <c r="HR363" t="str">
        <v>No Section, .01 to .014 = Pass</v>
      </c>
      <c r="HS363" t="str">
        <v>No Section, Rotate Part</v>
      </c>
      <c r="HT363" t="str">
        <v>No Section, See Image</v>
      </c>
      <c r="HU363" t="str">
        <v>No Slot, Section B-B</v>
      </c>
      <c r="HV363" t="str">
        <v>No visual step = Pass</v>
      </c>
      <c r="HW363" t="str">
        <v>Not to exceed .95 Deep</v>
      </c>
      <c r="HX363" t="str">
        <v>Note 1</v>
      </c>
      <c r="HY363" t="str">
        <v>OL00333/A</v>
      </c>
      <c r="HZ363" t="str">
        <v>OL00519</v>
      </c>
      <c r="IA363" t="str">
        <v>OL00520</v>
      </c>
      <c r="IB363" t="str">
        <v>OL00529</v>
      </c>
      <c r="IC363" t="str">
        <v>OL00542</v>
      </c>
      <c r="ID363" t="str">
        <v>OL00724</v>
      </c>
      <c r="IE363" t="str">
        <v>OL01250</v>
      </c>
      <c r="IF363" t="str">
        <v>OL01869, Threadless Blank</v>
      </c>
      <c r="IG363" t="str">
        <v>OL01870, Section</v>
      </c>
      <c r="IH363" t="str">
        <v>OL02255</v>
      </c>
      <c r="II363" t="str">
        <v>OL02255, Mfg. Tol.</v>
      </c>
      <c r="IJ363" t="str">
        <v>OL02302</v>
      </c>
      <c r="IK363" t="str">
        <v xml:space="preserve">OL02318  needed per image instructions </v>
      </c>
      <c r="IL363" t="str">
        <v>OL02556</v>
      </c>
      <c r="IM363" t="str">
        <v>OL02557</v>
      </c>
      <c r="IN363" t="str">
        <v>OL02567</v>
      </c>
      <c r="IO363" t="str">
        <v>OL02653</v>
      </c>
      <c r="IP363" t="str">
        <v>OL02718</v>
      </c>
      <c r="IQ363" t="str">
        <v>OL02841</v>
      </c>
      <c r="IR363" t="str">
        <v>OL02842</v>
      </c>
      <c r="IS363" t="str">
        <v>OL02844</v>
      </c>
      <c r="IT363" t="str">
        <v>OL02871</v>
      </c>
      <c r="IU363" t="str">
        <v>OL02887</v>
      </c>
      <c r="IV363" t="str">
        <v>OL03500</v>
      </c>
      <c r="IW363" t="str">
        <v>OL03766</v>
      </c>
      <c r="IX363" t="str">
        <v>OL03868</v>
      </c>
      <c r="IY363" t="str">
        <v>OL03869</v>
      </c>
      <c r="IZ363" t="str">
        <v>OL03870</v>
      </c>
      <c r="JA363" t="str">
        <v>OL03873, DWG# 100448-44</v>
      </c>
      <c r="JB363" t="str">
        <v>OL03949</v>
      </c>
      <c r="JC363" t="str">
        <v xml:space="preserve">OL04043, Section </v>
      </c>
      <c r="JD363" t="str">
        <v xml:space="preserve">OL04044, Section </v>
      </c>
      <c r="JE363" t="str">
        <v>OL04045</v>
      </c>
      <c r="JF363" t="str">
        <v>OL04045, Milled Feature</v>
      </c>
      <c r="JG363" t="str">
        <v>OL04063</v>
      </c>
      <c r="JH363" t="str">
        <v>OL04064</v>
      </c>
      <c r="JI363" t="str">
        <v>OL04065</v>
      </c>
      <c r="JJ363" t="str">
        <v>OL04181</v>
      </c>
      <c r="JK363" t="str">
        <v>OL04218</v>
      </c>
      <c r="JL363" t="str">
        <v>OL04224, See Image</v>
      </c>
      <c r="JM363" t="str">
        <v>OL04374</v>
      </c>
      <c r="JN363" t="str">
        <v>OL04375, Section M-M</v>
      </c>
      <c r="JO363" t="str">
        <v>OL04376, Section M-M</v>
      </c>
      <c r="JP363" t="str">
        <v>OL04443</v>
      </c>
      <c r="JQ363" t="str">
        <v>OL04444</v>
      </c>
      <c r="JR363" t="str">
        <v>OL05000</v>
      </c>
      <c r="JS363" t="str">
        <v>One side of slot</v>
      </c>
      <c r="JT363" t="str">
        <v>Other side of slot</v>
      </c>
      <c r="JU363" t="str">
        <v>Out of center more than .002 = Fail</v>
      </c>
      <c r="JV363" t="str">
        <v>Out of center more than.002 = Fail</v>
      </c>
      <c r="JW363" t="str">
        <v>Overlay OL02713</v>
      </c>
      <c r="JX363" t="str">
        <v>Overlay OL02714</v>
      </c>
      <c r="JY363" t="str">
        <v>Overlay OL02718</v>
      </c>
      <c r="JZ363" t="str">
        <v>Overlay OL03831, Mfg. Tol.</v>
      </c>
      <c r="KA363" t="str">
        <v>Part Without Slots</v>
      </c>
      <c r="KB363" t="str">
        <v>Part Without Slots, See Image</v>
      </c>
      <c r="KC363" t="str">
        <v xml:space="preserve">Pass = .0254 or Less </v>
      </c>
      <c r="KD363" t="str">
        <v>PD MIN = 4.361, PD MAX = 4.456</v>
      </c>
      <c r="KE363" t="str">
        <v>Per Balloon 2 Note</v>
      </c>
      <c r="KF363" t="str">
        <v>Per drawing note(s) 8.</v>
      </c>
      <c r="KG363" t="str">
        <v>Point or Sphere Tip</v>
      </c>
      <c r="KH363" t="str">
        <v>Point Tip</v>
      </c>
      <c r="KI363" t="str">
        <v>R.9 to R1.1 = Pass, See Image</v>
      </c>
      <c r="KJ363" t="str">
        <v>Ram Construction</v>
      </c>
      <c r="KK363" t="str">
        <v>Record Same Pass / Fail All Balloons</v>
      </c>
      <c r="KL363" t="str">
        <v>Ref. Balloon 1</v>
      </c>
      <c r="KM363" t="str">
        <v>Ref. Balloon 12</v>
      </c>
      <c r="KN363" t="str">
        <v>Ref. Balloon 13, 100% AQL</v>
      </c>
      <c r="KO363" t="str">
        <v>Ref. Balloon 2</v>
      </c>
      <c r="KP363" t="str">
        <v>Ref. Balloon 21, 100% AQL</v>
      </c>
      <c r="KQ363" t="str">
        <v>Ref. Balloon 4</v>
      </c>
      <c r="KR363" t="str">
        <v>Ref. Balloon 7</v>
      </c>
      <c r="KS363" t="str">
        <v>Ref. Balloon 8</v>
      </c>
      <c r="KT363" t="str">
        <v>Relieved Pin Gauges 09236 &amp; 09235</v>
      </c>
      <c r="KU363" t="str">
        <v>Rotate Part</v>
      </c>
      <c r="KV363" t="str">
        <v>Rotate Part, See Image</v>
      </c>
      <c r="KW363" t="str">
        <v>Same as Root Radius</v>
      </c>
      <c r="KX363" t="str">
        <v>Section</v>
      </c>
      <c r="KY363" t="str">
        <v>Section B-B</v>
      </c>
      <c r="KZ363" t="str">
        <v>Section B-B, Distance Between Grooves</v>
      </c>
      <c r="LA363" t="str">
        <v>Section C-C</v>
      </c>
      <c r="LB363" t="str">
        <v>Section Part</v>
      </c>
      <c r="LC363" t="str">
        <v>Section Part, Measured from Opposite Face</v>
      </c>
      <c r="LD363" t="str">
        <v>Section, Broachless Blank</v>
      </c>
      <c r="LE363" t="str">
        <v>Section, EXT. Sphere Location.</v>
      </c>
      <c r="LF363" t="str">
        <v>Section, Hex Cham. Ang.</v>
      </c>
      <c r="LG363" t="str">
        <v>Section, Hex Fillet Rad.</v>
      </c>
      <c r="LH363" t="str">
        <v>Section, INT. Feature</v>
      </c>
      <c r="LI363" t="str">
        <v>Section, INT. Sphere Location.</v>
      </c>
      <c r="LJ363" t="str">
        <v>Section, Mfg. Tol.</v>
      </c>
      <c r="LK363" t="str">
        <v>Section, Mfg. Tol., See Image</v>
      </c>
      <c r="LL363" t="str">
        <v>Section, OL00486</v>
      </c>
      <c r="LM363" t="str">
        <v>Section, OL00542</v>
      </c>
      <c r="LN363" t="str">
        <v>Section, OL00543</v>
      </c>
      <c r="LO363" t="str">
        <v>Section, OL00544</v>
      </c>
      <c r="LP363" t="str">
        <v>Section, OL00545</v>
      </c>
      <c r="LQ363" t="str">
        <v>Section, OL00546</v>
      </c>
      <c r="LR363" t="str">
        <v>Section, OL00547</v>
      </c>
      <c r="LS363" t="str">
        <v>Section, OL00555</v>
      </c>
      <c r="LT363" t="str">
        <v>Section, OL00725</v>
      </c>
      <c r="LU363" t="str">
        <v>Section, OL01430</v>
      </c>
      <c r="LV363" t="str">
        <v>Section, OL01434</v>
      </c>
      <c r="LW363" t="str">
        <v>Section, OL01435</v>
      </c>
      <c r="LX363" t="str">
        <v>Section, OL01807</v>
      </c>
      <c r="LY363" t="str">
        <v>Section, OL01830</v>
      </c>
      <c r="LZ363" t="str">
        <v>Section, OL02351</v>
      </c>
      <c r="MA363" t="str">
        <v>Section, OL02519</v>
      </c>
      <c r="MB363" t="str">
        <v>Section, OL02520</v>
      </c>
      <c r="MC363" t="str">
        <v>Section, OL02522</v>
      </c>
      <c r="MD363" t="str">
        <v>Section, OL02540</v>
      </c>
      <c r="ME363" t="str">
        <v>Section, OL02541</v>
      </c>
      <c r="MF363" t="str">
        <v>Section, OL02552</v>
      </c>
      <c r="MG363" t="str">
        <v>Section, OL02553</v>
      </c>
      <c r="MH363" t="str">
        <v>Section, OL02554</v>
      </c>
      <c r="MI363" t="str">
        <v>Section, OL02555</v>
      </c>
      <c r="MJ363" t="str">
        <v>Section, OL02558</v>
      </c>
      <c r="MK363" t="str">
        <v>Section, OL02559</v>
      </c>
      <c r="ML363" t="str">
        <v>Section, OL02560</v>
      </c>
      <c r="MM363" t="str">
        <v>Section, OL02619</v>
      </c>
      <c r="MN363" t="str">
        <v>Section, OL02620</v>
      </c>
      <c r="MO363" t="str">
        <v>Section, OL02621</v>
      </c>
      <c r="MP363" t="str">
        <v>Section, OL02622</v>
      </c>
      <c r="MQ363" t="str">
        <v>Section, OL02623</v>
      </c>
      <c r="MR363" t="str">
        <v>Section, OL02624</v>
      </c>
      <c r="MS363" t="str">
        <v>Section, OL02652</v>
      </c>
      <c r="MT363" t="str">
        <v>Section, OL02680</v>
      </c>
      <c r="MU363" t="str">
        <v>Section, OL02793</v>
      </c>
      <c r="MV363" t="str">
        <v>Section, OL02823</v>
      </c>
      <c r="MW363" t="str">
        <v>Section, OL02843</v>
      </c>
      <c r="MX363" t="str">
        <v>Section, OL03026, Ext.</v>
      </c>
      <c r="MY363" t="str">
        <v>Section, OL03026, Int.</v>
      </c>
      <c r="MZ363" t="str">
        <v>Section, OL03570, DWG# 100448-41</v>
      </c>
      <c r="NA363" t="str">
        <v>Section, OL03781</v>
      </c>
      <c r="NB363" t="str">
        <v>Section, OL03911</v>
      </c>
      <c r="NC363" t="str">
        <v>Section, OL03912</v>
      </c>
      <c r="ND363" t="str">
        <v>Section, OL03928</v>
      </c>
      <c r="NE363" t="str">
        <v>Section, OL03929</v>
      </c>
      <c r="NF363" t="str">
        <v>Section, OL04030</v>
      </c>
      <c r="NG363" t="str">
        <v>Section, OL04037</v>
      </c>
      <c r="NH363" t="str">
        <v>Section, OL04038</v>
      </c>
      <c r="NI363" t="str">
        <v>Section, OL04046</v>
      </c>
      <c r="NJ363" t="str">
        <v>Section, OL04065</v>
      </c>
      <c r="NK363" t="str">
        <v>Section, OL04066</v>
      </c>
      <c r="NL363" t="str">
        <v>Section, OL04067</v>
      </c>
      <c r="NM363" t="str">
        <v>Section, OL04069</v>
      </c>
      <c r="NN363" t="str">
        <v>Section, OL04071</v>
      </c>
      <c r="NO363" t="str">
        <v>Section, OL04173</v>
      </c>
      <c r="NP363" t="str">
        <v>Section, OL04174</v>
      </c>
      <c r="NQ363" t="str">
        <v>Section, OL04214</v>
      </c>
      <c r="NR363" t="str">
        <v>Section, OL04215</v>
      </c>
      <c r="NS363" t="str">
        <v>Section, OL04216</v>
      </c>
      <c r="NT363" t="str">
        <v>Section, OL04217</v>
      </c>
      <c r="NU363" t="str">
        <v>Section, Overlay OL02716</v>
      </c>
      <c r="NV363" t="str">
        <v>Section, Overlay OL02717</v>
      </c>
      <c r="NW363" t="str">
        <v>Section, See Image</v>
      </c>
      <c r="NX363" t="str">
        <v>Section, See Image, DWG# 100448-41</v>
      </c>
      <c r="NY363" t="str">
        <v>Section, Without Sots</v>
      </c>
      <c r="NZ363" t="str">
        <v>See Comments Sheet</v>
      </c>
      <c r="OA363" t="str">
        <v>See Comments Sheet, OL02318</v>
      </c>
      <c r="OB363" t="str">
        <v>See Image</v>
      </c>
      <c r="OC363" t="str">
        <v>See Image, .005 or Less = Pass</v>
      </c>
      <c r="OD363" t="str">
        <v>See Image, Check Near Radius</v>
      </c>
      <c r="OE363" t="str">
        <v>See Image, Constrained</v>
      </c>
      <c r="OF363" t="str">
        <v>See Image, Distance Between Flats</v>
      </c>
      <c r="OG363" t="str">
        <v xml:space="preserve">See Image, Mfg. Tol, Section A-A </v>
      </c>
      <c r="OH363" t="str">
        <v>See image, Mfg. Tol.</v>
      </c>
      <c r="OI363" t="str">
        <v>See Image, Mic. Across Flats</v>
      </c>
      <c r="OJ363" t="str">
        <v>See Image, OL02850</v>
      </c>
      <c r="OK363" t="str">
        <v>See Image, OL02880</v>
      </c>
      <c r="OL363" t="str">
        <v>See Image, OL03926</v>
      </c>
      <c r="OM363" t="str">
        <v>See Image, OL03927</v>
      </c>
      <c r="ON363" t="str">
        <v>See Image, OL04003</v>
      </c>
      <c r="OO363" t="str">
        <v>'See Image, OL04342,  Best Fit Joe Block</v>
      </c>
      <c r="OP363" t="str">
        <v>See Image, OL04342,  Blank</v>
      </c>
      <c r="OQ363" t="str">
        <v>See Image, OL04342, Blank</v>
      </c>
      <c r="OR363" t="str">
        <v>See Image, OL04343, Blank</v>
      </c>
      <c r="OS363" t="str">
        <v>See Image, Pass = .002 or Less</v>
      </c>
      <c r="OT363" t="str">
        <v>See Image, Rcd. MAX</v>
      </c>
      <c r="OU363" t="str">
        <v>See Image, Rcd. MIN</v>
      </c>
      <c r="OV363" t="str">
        <v>See Image, Section</v>
      </c>
      <c r="OW363" t="str">
        <v>See Image, Section A-A</v>
      </c>
      <c r="OX363" t="str">
        <v>See Image, Section B-B</v>
      </c>
      <c r="OY363" t="str">
        <v>See Image, Section B-B, TSC</v>
      </c>
      <c r="OZ363" t="str">
        <v>See Image, Shank Drawing # 18000-XX-XX A</v>
      </c>
      <c r="PA363" t="str">
        <v>Sequencial Laser 01, 120 Per Print</v>
      </c>
      <c r="PB363" t="str">
        <v>Set to .202, Zero on Thread Lead</v>
      </c>
      <c r="PC363" t="str">
        <v>Sharp OK, No Burr</v>
      </c>
      <c r="PD363" t="str">
        <v>Sharp OK, No Raised Edge, See Image</v>
      </c>
      <c r="PE363" t="str">
        <v>Sharp OK, No Raised Edges</v>
      </c>
      <c r="PF363" t="str">
        <v>Sharp okay no raised edge</v>
      </c>
      <c r="PG363" t="str">
        <v>Sharp Okay, No Burr</v>
      </c>
      <c r="PH363" t="str">
        <v>Sharp Okay, No Raised Edge</v>
      </c>
      <c r="PI363" t="str">
        <v>Sharp Okay, No Raised Edges,</v>
      </c>
      <c r="PJ363" t="str">
        <v>Sharp Okay, See Image</v>
      </c>
      <c r="PK363" t="str">
        <v xml:space="preserve">Start of Radius @ .195 </v>
      </c>
      <c r="PL363" t="str">
        <v xml:space="preserve">Start of Radius @ .21 </v>
      </c>
      <c r="PM363" t="str">
        <v xml:space="preserve">T.S.C. </v>
      </c>
      <c r="PN363" t="str">
        <v>Tangent Point</v>
      </c>
      <c r="PO363" t="str">
        <v>Tangent point of R.50</v>
      </c>
      <c r="PP363" t="str">
        <v>Taper Check, Mfg.Tol.</v>
      </c>
      <c r="PQ363" t="str">
        <v>Taper Check, Mfg.Tol., See Image</v>
      </c>
      <c r="PR363" t="str">
        <v>Thrd. Minor Ø</v>
      </c>
      <c r="PS363" t="str">
        <v>Thrd. Relief Ø</v>
      </c>
      <c r="PT363" t="str">
        <v>Threadless Blank</v>
      </c>
      <c r="PU363" t="str">
        <v>Threadless Blank, From Major Ø</v>
      </c>
      <c r="PV363" t="str">
        <v>Threadless Blank, Mfg. Tol.</v>
      </c>
      <c r="PW363" t="str">
        <v>Threadless Blank, Thrd. to Neck Rad.</v>
      </c>
      <c r="PX363" t="str">
        <v>Thredless Blank</v>
      </c>
      <c r="PY363" t="str">
        <v>To center of R.005</v>
      </c>
      <c r="PZ363" t="str">
        <v>Torx Min. Dia.</v>
      </c>
      <c r="QA363" t="str">
        <v>Turn Ø Free of Mill Marks</v>
      </c>
      <c r="QB363" t="str">
        <v>Use (Full) GO Hex</v>
      </c>
      <c r="QC363" t="str">
        <v>Use Balloon 1 FULL Gauge</v>
      </c>
      <c r="QD363" t="str">
        <v>Use Balloon 9 FULL GO</v>
      </c>
      <c r="QE363" t="str">
        <v>Use Best Fit Pin</v>
      </c>
      <c r="QF363" t="str">
        <v>Use Disk Tip</v>
      </c>
      <c r="QG363" t="str">
        <v>Use flat bottomed indicator tip.</v>
      </c>
      <c r="QH363" t="str">
        <v xml:space="preserve">Use Full .093 Go Hex </v>
      </c>
      <c r="QI363" t="str">
        <v xml:space="preserve">Use Full .0930 Go Hex </v>
      </c>
      <c r="QJ363" t="str">
        <v>Use Full .1235 Go Hex</v>
      </c>
      <c r="QK363" t="str">
        <v>Use Gauge K2-98-8019-04, See Image</v>
      </c>
      <c r="QL363" t="str">
        <v>Use large flat indicator tip</v>
      </c>
      <c r="QM363" t="str">
        <v>Use Pins.3330/.3350, See Image MAX NO-GO</v>
      </c>
      <c r="QN363" t="str">
        <v>Use Pointed Drop Indicator Tip</v>
      </c>
      <c r="QO363" t="str">
        <v>V-Block</v>
      </c>
      <c r="QP363" t="str">
        <v>V-Block,  AMB for 13</v>
      </c>
      <c r="QQ363" t="str">
        <v>V-Block,  Hex Cham. Dia.</v>
      </c>
      <c r="QR363" t="str">
        <v>V-Block, Hex Depth</v>
      </c>
      <c r="QS363" t="str">
        <v>VBU Gauge</v>
      </c>
      <c r="QT363" t="str">
        <v>Visibally smaller than HEX=Pass</v>
      </c>
      <c r="QU363" t="str">
        <v>Visual Per Drawing</v>
      </c>
      <c r="QV363" t="str">
        <v>Whirl Blank</v>
      </c>
      <c r="QW363" t="str">
        <v xml:space="preserve">Whirl Blank </v>
      </c>
      <c r="QX363" t="str">
        <v>Whirl Blank, Neck Rad. End to Head CL</v>
      </c>
      <c r="QY363" t="str">
        <v>Whirl Blank, Nose Start Dia.</v>
      </c>
      <c r="QZ363" t="str">
        <v>Whirl Blank, Nose Start Dist.</v>
      </c>
      <c r="RA363" t="str">
        <v>Whirl Blank, Thrd. Minor</v>
      </c>
      <c r="RB363" t="str">
        <v>Whirl Blank, Thrd. Pullout Dia.</v>
      </c>
      <c r="RC363" t="str">
        <v>Whole Part, Removal is at Assy. Level</v>
      </c>
      <c r="RD363" t="str">
        <v>Wide Area</v>
      </c>
      <c r="RE363" t="str">
        <v>Zero on End of Go Gauge</v>
      </c>
    </row>
    <row r="364" spans="1:473">
      <c r="A364" t="s">
        <v>991</v>
      </c>
      <c r="C364" t="str" cm="1">
        <f t="array" ref="C364:RE364">TRANSPOSE(_xlfn._xlws.SORT(_xlfn._xlws.FILTER($A$2:$A$600,ISNUMBER(SEARCH('PartLib Table'!M381,$A$2:$A$600)),"not found")))</f>
        <v xml:space="preserve"> 'C', Whirl Blank</v>
      </c>
      <c r="D364" t="str">
        <v xml:space="preserve"> See Image, Constrained</v>
      </c>
      <c r="E364" t="str">
        <v>(.04 to .12 range = Pass)</v>
      </c>
      <c r="F364" t="str">
        <v>(.042 FULL) Go Pin Seat Fully</v>
      </c>
      <c r="G364" t="str">
        <v>(B), Mfg. Tol.</v>
      </c>
      <c r="H364" t="str">
        <v>(B), O.A.L.</v>
      </c>
      <c r="I364" t="str">
        <v>.001 or less =Pass</v>
      </c>
      <c r="J364" t="str">
        <v>.001 or less out of center = Pass</v>
      </c>
      <c r="K364" t="str">
        <v>.002 or Less = Pass</v>
      </c>
      <c r="L364" t="str">
        <v>.002 or Less out of center = Pass</v>
      </c>
      <c r="M364" t="str">
        <v>.005 to .015 = Pass</v>
      </c>
      <c r="N364" t="str">
        <v>.0125 Mean, Section</v>
      </c>
      <c r="O364" t="str">
        <v>.025 or Less in X &amp; Y=Pass</v>
      </c>
      <c r="P364" t="str">
        <v>.038 Mean</v>
      </c>
      <c r="Q364" t="str">
        <v>.063 MM = .0024 IN, See Image</v>
      </c>
      <c r="R364" t="str">
        <v>.063MM = .0024"</v>
      </c>
      <c r="S364" t="str">
        <v>.243 NO-GO, Unconstrained, Must Not Start</v>
      </c>
      <c r="T364" t="str">
        <v>@ Back Face &amp; ID, No Raised Edge</v>
      </c>
      <c r="U364" t="str">
        <v>@ Back Face &amp; OD, No Raised Edge</v>
      </c>
      <c r="V364" t="str">
        <v>@ ID &amp; FACE</v>
      </c>
      <c r="W364" t="str">
        <v>@ OD &amp; BACK FACE</v>
      </c>
      <c r="X364" t="str">
        <v>@ OD &amp; FACE</v>
      </c>
      <c r="Y364" t="str">
        <v>Across from slot</v>
      </c>
      <c r="Z364" t="str">
        <v>All Edge Breaks</v>
      </c>
      <c r="AA364" t="str">
        <v>Attached to bar stock</v>
      </c>
      <c r="AB364" t="str">
        <v xml:space="preserve">Back Turn Fillet Rad. </v>
      </c>
      <c r="AC364" t="str">
        <v>Balloon 1 (DWG FRM0105 Page 2, NV-27)</v>
      </c>
      <c r="AD364" t="str">
        <v>Balloon 1 (DWG FRM0105, NV-30)</v>
      </c>
      <c r="AE364" t="str">
        <v>Balloon 1 (P# 9890002-20) OL00429/A</v>
      </c>
      <c r="AF364" t="str">
        <v>Balloon 1, DWG#FRM0105</v>
      </c>
      <c r="AG364" t="str">
        <v>Balloon 11, See Image</v>
      </c>
      <c r="AH364" t="str">
        <v xml:space="preserve">Balloon 2 (DWG FRM0105 Page 2, NV-27) </v>
      </c>
      <c r="AI364" t="str">
        <v>Balloon 2 (DWG FRM0105, NV-30)</v>
      </c>
      <c r="AJ364" t="str">
        <v>Balloon 2 (P# 9890002-20)</v>
      </c>
      <c r="AK364" t="str">
        <v>Balloon 2, DWG#FRM0105</v>
      </c>
      <c r="AL364" t="str">
        <v>Balloon 2, DWG#FRM0105, See Image</v>
      </c>
      <c r="AM364" t="str">
        <v>Balloon 3 (DWG FRM0105, NV-30 Minor)</v>
      </c>
      <c r="AN364" t="str">
        <v>Balloon 3 (DWG FRM0105, NV-30)</v>
      </c>
      <c r="AO364" t="str">
        <v>Balloon 3 (P# 9890002-20)</v>
      </c>
      <c r="AP364" t="str">
        <v>Balloon 4</v>
      </c>
      <c r="AQ364" t="str">
        <v>Balloon 4 (P# 9890002-20)</v>
      </c>
      <c r="AR364" t="str">
        <v>Below Middle Band</v>
      </c>
      <c r="AS364" t="str">
        <v>Best Fit Pin, .003 or Less =Pass</v>
      </c>
      <c r="AT364" t="str">
        <v>Blank</v>
      </c>
      <c r="AU364" t="str">
        <v>Blank Turn Maj.</v>
      </c>
      <c r="AV364" t="str">
        <v>Blank Turn Maj. Mill Flt., OL4172</v>
      </c>
      <c r="AW364" t="str">
        <v>Blank Without .010 Slots</v>
      </c>
      <c r="AX364" t="str">
        <v>Blank Without .010 Slots, Section</v>
      </c>
      <c r="AY364" t="str">
        <v>Blank without thread</v>
      </c>
      <c r="AZ364" t="str">
        <v xml:space="preserve">Blank, Center of V Grv. </v>
      </c>
      <c r="BA364" t="str">
        <v>Blank, Check R adjacent Balloon 17</v>
      </c>
      <c r="BB364" t="str">
        <v>Blank, EXT. Feature</v>
      </c>
      <c r="BC364" t="str">
        <v>Blank, See Image, OL04335</v>
      </c>
      <c r="BD364" t="str">
        <v>Blank, See Image, OL04336</v>
      </c>
      <c r="BE364" t="str">
        <v xml:space="preserve">Blank, Thrd. </v>
      </c>
      <c r="BF364" t="str">
        <v>Blank, Turn Tip</v>
      </c>
      <c r="BG364" t="str">
        <v>Blank, Without Thrd.</v>
      </c>
      <c r="BH364" t="str">
        <v>Blank, Without Thread</v>
      </c>
      <c r="BI364" t="str">
        <v xml:space="preserve">Blunt Start Blend to Minor </v>
      </c>
      <c r="BJ364" t="str">
        <v>Calc., Use Go HEX</v>
      </c>
      <c r="BK364" t="str">
        <v>Can't dig into OD</v>
      </c>
      <c r="BL364" t="str">
        <v>Carbide Gauge</v>
      </c>
      <c r="BM364" t="str">
        <v xml:space="preserve">Center of V Grv. </v>
      </c>
      <c r="BN364" t="str">
        <v>Centered Less than .03 = Pass</v>
      </c>
      <c r="BO364" t="str">
        <v>Centered within .0005 or Less = Pass</v>
      </c>
      <c r="BP364" t="str">
        <v>Centered within .001 or Less = Pass</v>
      </c>
      <c r="BQ364" t="str">
        <v>Centered within .0254 or Less = Pass</v>
      </c>
      <c r="BR364" t="str">
        <v>Check close to Rod Slot</v>
      </c>
      <c r="BS364" t="str">
        <v>Check every other hole</v>
      </c>
      <c r="BT364" t="str">
        <v>Check Go over full length of slot.</v>
      </c>
      <c r="BU364" t="str">
        <v>Check Near Closed End</v>
      </c>
      <c r="BV364" t="str">
        <v>Check per Print View, Away from Rod Slot</v>
      </c>
      <c r="BW364" t="str">
        <v>Check to Balloon 30 Go Pin</v>
      </c>
      <c r="BX364" t="str">
        <v>Check with .2705 SET Pin Inside Part</v>
      </c>
      <c r="BY364" t="str">
        <v>Check with Hex Up</v>
      </c>
      <c r="BZ364" t="str">
        <v>CMM Blank</v>
      </c>
      <c r="CA364" t="str">
        <v>Confirm Full Radius</v>
      </c>
      <c r="CB364" t="str">
        <v>Constrained in fixture</v>
      </c>
      <c r="CC364" t="str">
        <v>Constrained with Ring</v>
      </c>
      <c r="CD364" t="str">
        <v>Constrained, See Image</v>
      </c>
      <c r="CE364" t="str">
        <v>Dim. "A"</v>
      </c>
      <c r="CF364" t="str">
        <v>Dim. "B"</v>
      </c>
      <c r="CG364" t="str">
        <v>Dim. "C"</v>
      </c>
      <c r="CH364" t="str">
        <v>Dim. "D", Whirl Blank</v>
      </c>
      <c r="CI364" t="str">
        <v>Dim. "G"</v>
      </c>
      <c r="CJ364" t="str">
        <v>Dim. E, Blank Turn Maj. &amp;  Mill Flt</v>
      </c>
      <c r="CK364" t="str">
        <v>Dim. E, Blank Turn Maj.&amp;  Mill Flt</v>
      </c>
      <c r="CL364" t="str">
        <v>Dim. H, Whirl Blank</v>
      </c>
      <c r="CM364" t="str">
        <v>Dim. J, 'Blank Turn Maj. &amp; Whirl Blank</v>
      </c>
      <c r="CN364" t="str">
        <v>Disk Drop Indicator Tip</v>
      </c>
      <c r="CO364" t="str">
        <v>DWG 100448-15, Balloon F_1</v>
      </c>
      <c r="CP364" t="str">
        <v>DWG 100448-15, OL02571</v>
      </c>
      <c r="CQ364" t="str">
        <v>DWG 100448-41</v>
      </c>
      <c r="CR364" t="str">
        <v>DWG 9890040, (10E),Section Part, OL01139</v>
      </c>
      <c r="CS364" t="str">
        <v>DWG 9890040, (10E),Section, OL01139</v>
      </c>
      <c r="CT364" t="str">
        <v>DWG 9890040, (11E)</v>
      </c>
      <c r="CU364" t="str">
        <v>DWG 9890040, (11E), Pins with Flats</v>
      </c>
      <c r="CV364" t="str">
        <v>DWG 9890040, (12E),  Pass=.002 or less</v>
      </c>
      <c r="CW364" t="str">
        <v>DWG 9890040, (12E), See Image</v>
      </c>
      <c r="CX364" t="str">
        <v>DWG 9890040, (1E), OL01431</v>
      </c>
      <c r="CY364" t="str">
        <v>DWG 9890040, (1E), OL01432</v>
      </c>
      <c r="CZ364" t="str">
        <v>DWG 9890040, (2E), OL01432</v>
      </c>
      <c r="DA364" t="str">
        <v>DWG 9890040, (3E)</v>
      </c>
      <c r="DB364" t="str">
        <v>DWG 9890040, (4E)</v>
      </c>
      <c r="DC364" t="str">
        <v>DWG 9890040, (5E), OL02336</v>
      </c>
      <c r="DD364" t="str">
        <v>DWG 9890040, (6E)</v>
      </c>
      <c r="DE364" t="str">
        <v>DWG 9890040, (7E)</v>
      </c>
      <c r="DF364" t="str">
        <v>DWG 9890040, (8E), OL01433</v>
      </c>
      <c r="DG364" t="str">
        <v>DWG 9890040, (8E), OL01433, Section</v>
      </c>
      <c r="DH364" t="str">
        <v>DWG 9890040, (9E), Close to Rod Slot</v>
      </c>
      <c r="DI364" t="str">
        <v>DWG 9890040, (9E),Close to Rod Slot</v>
      </c>
      <c r="DJ364" t="str">
        <v>DWG FRM0105 PAGE 2</v>
      </c>
      <c r="DK364" t="str">
        <v>DWG# 100448-41</v>
      </c>
      <c r="DL364" t="str">
        <v>DWG# 100448-44</v>
      </c>
      <c r="DM364" t="str">
        <v>DWG# 9890003  (1), Section OL00436/A</v>
      </c>
      <c r="DN364" t="str">
        <v>DWG# 9890003 (3), Ring Gauge Constrained</v>
      </c>
      <c r="DO364" t="str">
        <v>DWG# 9890003 (4), Section</v>
      </c>
      <c r="DP364" t="str">
        <v>DWG#100448-26, Balloon 1K, OL02350</v>
      </c>
      <c r="DQ364" t="str">
        <v>DWG#100448-26, Balloon 2K, OL02350</v>
      </c>
      <c r="DR364" t="str">
        <v>DWG#100448-26, Balloon 3K, OL02363</v>
      </c>
      <c r="DS364" t="str">
        <v>DWG#100448-26, Balloon 4K</v>
      </c>
      <c r="DT364" t="str">
        <v>DWG#100448-26, Balloon 5K, Section</v>
      </c>
      <c r="DU364" t="str">
        <v>DWG#100448-26, Balloon 6K</v>
      </c>
      <c r="DV364" t="str">
        <v>DWG#100448-26, Balloon 7K, Section</v>
      </c>
      <c r="DW364" t="str">
        <v>DWG#100448-26, Mfg. Tol.</v>
      </c>
      <c r="DX364" t="str">
        <v>DWG#9890003 (2) Ring Gauge Constrained</v>
      </c>
      <c r="DY364" t="str">
        <v>DWG#9890044</v>
      </c>
      <c r="DZ364" t="str">
        <v>DWG#9890044 .1985 to .2005=Pass</v>
      </c>
      <c r="EA364" t="str">
        <v>DWG#9890044 Overlay OL02441</v>
      </c>
      <c r="EB364" t="str">
        <v>DWG#9890044, OL02441</v>
      </c>
      <c r="EC364" t="str">
        <v>DWG#FRM0105</v>
      </c>
      <c r="ED364" t="str">
        <v>EXT.</v>
      </c>
      <c r="EE364" t="str">
        <v>EXT. Section, OL02460</v>
      </c>
      <c r="EF364" t="str">
        <v>EXT., OL04223</v>
      </c>
      <c r="EG364" t="str">
        <v>Flat Drop Indicator Tip</v>
      </c>
      <c r="EH364" t="str">
        <v>Full Go Pin, No Light, at Radius</v>
      </c>
      <c r="EI364" t="str">
        <v>Function Check</v>
      </c>
      <c r="EJ364" t="str">
        <v>GO Function Gauge</v>
      </c>
      <c r="EK364" t="str">
        <v>Go Gauge for Balloon 1 &amp; 4</v>
      </c>
      <c r="EL364" t="str">
        <v>Go Pin must pass through</v>
      </c>
      <c r="EM364" t="str">
        <v>Greater than .005 = Fail, Section</v>
      </c>
      <c r="EN364" t="str">
        <v>Greater than .025 out of center = Fail</v>
      </c>
      <c r="EO364" t="str">
        <v>Greater than 2.6 = Pass</v>
      </c>
      <c r="EP364" t="str">
        <v>Green = Pass, Red = Fail</v>
      </c>
      <c r="EQ364" t="str">
        <v>Hex Depth</v>
      </c>
      <c r="ER364" t="str">
        <v>Hex Minor</v>
      </c>
      <c r="ES364" t="str">
        <v>Hole Dia.</v>
      </c>
      <c r="ET364" t="str">
        <v>Hook or Disk Tip</v>
      </c>
      <c r="EU364" t="str">
        <v>ID Sphere Finish</v>
      </c>
      <c r="EV364" t="str">
        <v>ID/OD Both Sides, Diff. .002 or less = Pass</v>
      </c>
      <c r="EW364" t="str">
        <v>If Looks Big, Section</v>
      </c>
      <c r="EX364" t="str">
        <v>If Looks Small, Section</v>
      </c>
      <c r="EY364" t="str">
        <v>Insp. Close to Break Away, Mfg.Tol.</v>
      </c>
      <c r="EZ364" t="str">
        <v>INT.</v>
      </c>
      <c r="FA364" t="str">
        <v>INT. Section, OL02460</v>
      </c>
      <c r="FB364" t="str">
        <v>INT., OL04223</v>
      </c>
      <c r="FC364" t="str">
        <v>Intersect. of 7.7 &amp; R0.10</v>
      </c>
      <c r="FD364" t="str">
        <v>Intersect. of 8.79 and R.25 MAX</v>
      </c>
      <c r="FE364" t="str">
        <v>Keep Ind. Tip away from corner</v>
      </c>
      <c r="FF364" t="str">
        <v>L31</v>
      </c>
      <c r="FG364" t="str">
        <v>Laser Mark</v>
      </c>
      <c r="FH364" t="str">
        <v>LASER PER NOTE 4</v>
      </c>
      <c r="FI364" t="str">
        <v>LASER PER NOTE 4, Final Check 1 only</v>
      </c>
      <c r="FJ364" t="str">
        <v>Less than .002 out of center = Pass</v>
      </c>
      <c r="FK364" t="str">
        <v>Less than 2.75 = Pass, Section</v>
      </c>
      <c r="FL364" t="str">
        <v>List as pin. Not Calibrated</v>
      </c>
      <c r="FM364" t="str">
        <v>M9 X 1.25 BUTT See Comment Image</v>
      </c>
      <c r="FN364" t="str">
        <v>Manual Section</v>
      </c>
      <c r="FO364" t="str">
        <v>Max Deep .241 NO-GO =.42</v>
      </c>
      <c r="FP364" t="str">
        <v>MAX Depth of (Note 7) .241 NO-GO Pin</v>
      </c>
      <c r="FQ364" t="str">
        <v>Measure from Blue Line, See Image</v>
      </c>
      <c r="FR364" t="str">
        <v>Measure Width of Blue Area, See Image</v>
      </c>
      <c r="FS364" t="str">
        <v>Mfg. Tol</v>
      </c>
      <c r="FT364" t="str">
        <v>Mfg. Tol, See Image</v>
      </c>
      <c r="FU364" t="str">
        <v>Mfg. Tol.</v>
      </c>
      <c r="FV364" t="str">
        <v>Mfg. Tol. "A"</v>
      </c>
      <c r="FW364" t="str">
        <v>Mfg. Tol. (Zero on Gauge Full Dia. Lead)</v>
      </c>
      <c r="FX364" t="str">
        <v>Mfg. Tol. Balloon 11, See Image</v>
      </c>
      <c r="FY364" t="str">
        <v>Mfg. Tol. Balloon 4</v>
      </c>
      <c r="FZ364" t="str">
        <v>Mfg. Tol. Balloon 7</v>
      </c>
      <c r="GA364" t="str">
        <v xml:space="preserve">Mfg. Tol. C-Bore Face (Ballo 28) </v>
      </c>
      <c r="GB364" t="str">
        <v>Mfg. Tol. Section</v>
      </c>
      <c r="GC364" t="str">
        <v>Mfg. Tol. See Image</v>
      </c>
      <c r="GD364" t="str">
        <v>Mfg. Tol., 3 Places, Record MAX</v>
      </c>
      <c r="GE364" t="str">
        <v>Mfg. Tol., Balloon 11</v>
      </c>
      <c r="GF364" t="str">
        <v>Mfg. Tol., Balloon 7</v>
      </c>
      <c r="GG364" t="str">
        <v>Mfg. Tol., Blank</v>
      </c>
      <c r="GH364" t="str">
        <v>Mfg. Tol., Blank, Balloon 12</v>
      </c>
      <c r="GI364" t="str">
        <v>Mfg. Tol., Blend to SØ.320</v>
      </c>
      <c r="GJ364" t="str">
        <v>Mfg. Tol., Calculation</v>
      </c>
      <c r="GK364" t="str">
        <v>Mfg. Tol., For Mill Fixture</v>
      </c>
      <c r="GL364" t="str">
        <v>Mfg. Tol., L32</v>
      </c>
      <c r="GM364" t="str">
        <v>Mfg. Tol., L33</v>
      </c>
      <c r="GN364" t="str">
        <v>Mfg. Tol., No Tool Marks</v>
      </c>
      <c r="GO364" t="str">
        <v>Mfg. Tol., OL03361</v>
      </c>
      <c r="GP364" t="str">
        <v>Mfg. Tol., Record off center value</v>
      </c>
      <c r="GQ364" t="str">
        <v>Mfg. Tol., Same 3 Places, Record MIN</v>
      </c>
      <c r="GR364" t="str">
        <v>Mfg. Tol., Section</v>
      </c>
      <c r="GS364" t="str">
        <v>Mfg. Tol., Section B-B</v>
      </c>
      <c r="GT364" t="str">
        <v>Mfg. Tol., Section, OL03361</v>
      </c>
      <c r="GU364" t="str">
        <v>Mfg. Tol., Section, Per Note 2</v>
      </c>
      <c r="GV364" t="str">
        <v>Mfg. Tol., See Image</v>
      </c>
      <c r="GW364" t="str">
        <v>Mfg. Tol., See Image, Bore in Blue</v>
      </c>
      <c r="GX364" t="str">
        <v>Mfg. Tol., See Image, Hook Tip</v>
      </c>
      <c r="GY364" t="str">
        <v>Mfg. Tol., Sharp Okay No Burr</v>
      </c>
      <c r="GZ364" t="str">
        <v>Mfg. Tol., Threadless Blank</v>
      </c>
      <c r="HA364" t="str">
        <v>Mfg.Tol.</v>
      </c>
      <c r="HB364" t="str">
        <v>Mgf. To., T.S.C.</v>
      </c>
      <c r="HC364" t="str">
        <v>Milled Feature</v>
      </c>
      <c r="HD364" t="str">
        <v>Milled Feature, OL04045</v>
      </c>
      <c r="HE364" t="str">
        <v>More than .0005 out of center = Fail</v>
      </c>
      <c r="HF364" t="str">
        <v>Must Pass Through</v>
      </c>
      <c r="HG364" t="str">
        <v>Must pass through gauge</v>
      </c>
      <c r="HH364" t="str">
        <v>Must Pass Through Go Gauge</v>
      </c>
      <c r="HI364" t="str">
        <v>Must Pass, See Image.</v>
      </c>
      <c r="HJ364" t="str">
        <v>NA</v>
      </c>
      <c r="HK364" t="str">
        <v>Narrow Area</v>
      </c>
      <c r="HL364" t="str">
        <v>Near Balloon 21</v>
      </c>
      <c r="HM364" t="str">
        <v>Near Datum B</v>
      </c>
      <c r="HN364" t="str">
        <v>Neck Dia.</v>
      </c>
      <c r="HO364" t="str">
        <v>Neck to Head Rad.</v>
      </c>
      <c r="HP364" t="str">
        <v>No Copper Deposits Allowed</v>
      </c>
      <c r="HQ364" t="str">
        <v>No Section</v>
      </c>
      <c r="HR364" t="str">
        <v>No Section, .01 to .014 = Pass</v>
      </c>
      <c r="HS364" t="str">
        <v>No Section, Rotate Part</v>
      </c>
      <c r="HT364" t="str">
        <v>No Section, See Image</v>
      </c>
      <c r="HU364" t="str">
        <v>No Slot, Section B-B</v>
      </c>
      <c r="HV364" t="str">
        <v>No visual step = Pass</v>
      </c>
      <c r="HW364" t="str">
        <v>Not to exceed .95 Deep</v>
      </c>
      <c r="HX364" t="str">
        <v>Note 1</v>
      </c>
      <c r="HY364" t="str">
        <v>OL00333/A</v>
      </c>
      <c r="HZ364" t="str">
        <v>OL00519</v>
      </c>
      <c r="IA364" t="str">
        <v>OL00520</v>
      </c>
      <c r="IB364" t="str">
        <v>OL00529</v>
      </c>
      <c r="IC364" t="str">
        <v>OL00542</v>
      </c>
      <c r="ID364" t="str">
        <v>OL00724</v>
      </c>
      <c r="IE364" t="str">
        <v>OL01250</v>
      </c>
      <c r="IF364" t="str">
        <v>OL01869, Threadless Blank</v>
      </c>
      <c r="IG364" t="str">
        <v>OL01870, Section</v>
      </c>
      <c r="IH364" t="str">
        <v>OL02255</v>
      </c>
      <c r="II364" t="str">
        <v>OL02255, Mfg. Tol.</v>
      </c>
      <c r="IJ364" t="str">
        <v>OL02302</v>
      </c>
      <c r="IK364" t="str">
        <v xml:space="preserve">OL02318  needed per image instructions </v>
      </c>
      <c r="IL364" t="str">
        <v>OL02556</v>
      </c>
      <c r="IM364" t="str">
        <v>OL02557</v>
      </c>
      <c r="IN364" t="str">
        <v>OL02567</v>
      </c>
      <c r="IO364" t="str">
        <v>OL02653</v>
      </c>
      <c r="IP364" t="str">
        <v>OL02718</v>
      </c>
      <c r="IQ364" t="str">
        <v>OL02841</v>
      </c>
      <c r="IR364" t="str">
        <v>OL02842</v>
      </c>
      <c r="IS364" t="str">
        <v>OL02844</v>
      </c>
      <c r="IT364" t="str">
        <v>OL02871</v>
      </c>
      <c r="IU364" t="str">
        <v>OL02887</v>
      </c>
      <c r="IV364" t="str">
        <v>OL03500</v>
      </c>
      <c r="IW364" t="str">
        <v>OL03766</v>
      </c>
      <c r="IX364" t="str">
        <v>OL03868</v>
      </c>
      <c r="IY364" t="str">
        <v>OL03869</v>
      </c>
      <c r="IZ364" t="str">
        <v>OL03870</v>
      </c>
      <c r="JA364" t="str">
        <v>OL03873, DWG# 100448-44</v>
      </c>
      <c r="JB364" t="str">
        <v>OL03949</v>
      </c>
      <c r="JC364" t="str">
        <v xml:space="preserve">OL04043, Section </v>
      </c>
      <c r="JD364" t="str">
        <v xml:space="preserve">OL04044, Section </v>
      </c>
      <c r="JE364" t="str">
        <v>OL04045</v>
      </c>
      <c r="JF364" t="str">
        <v>OL04045, Milled Feature</v>
      </c>
      <c r="JG364" t="str">
        <v>OL04063</v>
      </c>
      <c r="JH364" t="str">
        <v>OL04064</v>
      </c>
      <c r="JI364" t="str">
        <v>OL04065</v>
      </c>
      <c r="JJ364" t="str">
        <v>OL04181</v>
      </c>
      <c r="JK364" t="str">
        <v>OL04218</v>
      </c>
      <c r="JL364" t="str">
        <v>OL04224, See Image</v>
      </c>
      <c r="JM364" t="str">
        <v>OL04374</v>
      </c>
      <c r="JN364" t="str">
        <v>OL04375, Section M-M</v>
      </c>
      <c r="JO364" t="str">
        <v>OL04376, Section M-M</v>
      </c>
      <c r="JP364" t="str">
        <v>OL04443</v>
      </c>
      <c r="JQ364" t="str">
        <v>OL04444</v>
      </c>
      <c r="JR364" t="str">
        <v>OL05000</v>
      </c>
      <c r="JS364" t="str">
        <v>One side of slot</v>
      </c>
      <c r="JT364" t="str">
        <v>Other side of slot</v>
      </c>
      <c r="JU364" t="str">
        <v>Out of center more than .002 = Fail</v>
      </c>
      <c r="JV364" t="str">
        <v>Out of center more than.002 = Fail</v>
      </c>
      <c r="JW364" t="str">
        <v>Overlay OL02713</v>
      </c>
      <c r="JX364" t="str">
        <v>Overlay OL02714</v>
      </c>
      <c r="JY364" t="str">
        <v>Overlay OL02718</v>
      </c>
      <c r="JZ364" t="str">
        <v>Overlay OL03831, Mfg. Tol.</v>
      </c>
      <c r="KA364" t="str">
        <v>Part Without Slots</v>
      </c>
      <c r="KB364" t="str">
        <v>Part Without Slots, See Image</v>
      </c>
      <c r="KC364" t="str">
        <v xml:space="preserve">Pass = .0254 or Less </v>
      </c>
      <c r="KD364" t="str">
        <v>PD MIN = 4.361, PD MAX = 4.456</v>
      </c>
      <c r="KE364" t="str">
        <v>Per Balloon 2 Note</v>
      </c>
      <c r="KF364" t="str">
        <v>Per drawing note(s) 8.</v>
      </c>
      <c r="KG364" t="str">
        <v>Point or Sphere Tip</v>
      </c>
      <c r="KH364" t="str">
        <v>Point Tip</v>
      </c>
      <c r="KI364" t="str">
        <v>R.9 to R1.1 = Pass, See Image</v>
      </c>
      <c r="KJ364" t="str">
        <v>Ram Construction</v>
      </c>
      <c r="KK364" t="str">
        <v>Record Same Pass / Fail All Balloons</v>
      </c>
      <c r="KL364" t="str">
        <v>Ref. Balloon 1</v>
      </c>
      <c r="KM364" t="str">
        <v>Ref. Balloon 12</v>
      </c>
      <c r="KN364" t="str">
        <v>Ref. Balloon 13, 100% AQL</v>
      </c>
      <c r="KO364" t="str">
        <v>Ref. Balloon 2</v>
      </c>
      <c r="KP364" t="str">
        <v>Ref. Balloon 21, 100% AQL</v>
      </c>
      <c r="KQ364" t="str">
        <v>Ref. Balloon 4</v>
      </c>
      <c r="KR364" t="str">
        <v>Ref. Balloon 7</v>
      </c>
      <c r="KS364" t="str">
        <v>Ref. Balloon 8</v>
      </c>
      <c r="KT364" t="str">
        <v>Relieved Pin Gauges 09236 &amp; 09235</v>
      </c>
      <c r="KU364" t="str">
        <v>Rotate Part</v>
      </c>
      <c r="KV364" t="str">
        <v>Rotate Part, See Image</v>
      </c>
      <c r="KW364" t="str">
        <v>Same as Root Radius</v>
      </c>
      <c r="KX364" t="str">
        <v>Section</v>
      </c>
      <c r="KY364" t="str">
        <v>Section B-B</v>
      </c>
      <c r="KZ364" t="str">
        <v>Section B-B, Distance Between Grooves</v>
      </c>
      <c r="LA364" t="str">
        <v>Section C-C</v>
      </c>
      <c r="LB364" t="str">
        <v>Section Part</v>
      </c>
      <c r="LC364" t="str">
        <v>Section Part, Measured from Opposite Face</v>
      </c>
      <c r="LD364" t="str">
        <v>Section, Broachless Blank</v>
      </c>
      <c r="LE364" t="str">
        <v>Section, EXT. Sphere Location.</v>
      </c>
      <c r="LF364" t="str">
        <v>Section, Hex Cham. Ang.</v>
      </c>
      <c r="LG364" t="str">
        <v>Section, Hex Fillet Rad.</v>
      </c>
      <c r="LH364" t="str">
        <v>Section, INT. Feature</v>
      </c>
      <c r="LI364" t="str">
        <v>Section, INT. Sphere Location.</v>
      </c>
      <c r="LJ364" t="str">
        <v>Section, Mfg. Tol.</v>
      </c>
      <c r="LK364" t="str">
        <v>Section, Mfg. Tol., See Image</v>
      </c>
      <c r="LL364" t="str">
        <v>Section, OL00486</v>
      </c>
      <c r="LM364" t="str">
        <v>Section, OL00542</v>
      </c>
      <c r="LN364" t="str">
        <v>Section, OL00543</v>
      </c>
      <c r="LO364" t="str">
        <v>Section, OL00544</v>
      </c>
      <c r="LP364" t="str">
        <v>Section, OL00545</v>
      </c>
      <c r="LQ364" t="str">
        <v>Section, OL00546</v>
      </c>
      <c r="LR364" t="str">
        <v>Section, OL00547</v>
      </c>
      <c r="LS364" t="str">
        <v>Section, OL00555</v>
      </c>
      <c r="LT364" t="str">
        <v>Section, OL00725</v>
      </c>
      <c r="LU364" t="str">
        <v>Section, OL01430</v>
      </c>
      <c r="LV364" t="str">
        <v>Section, OL01434</v>
      </c>
      <c r="LW364" t="str">
        <v>Section, OL01435</v>
      </c>
      <c r="LX364" t="str">
        <v>Section, OL01807</v>
      </c>
      <c r="LY364" t="str">
        <v>Section, OL01830</v>
      </c>
      <c r="LZ364" t="str">
        <v>Section, OL02351</v>
      </c>
      <c r="MA364" t="str">
        <v>Section, OL02519</v>
      </c>
      <c r="MB364" t="str">
        <v>Section, OL02520</v>
      </c>
      <c r="MC364" t="str">
        <v>Section, OL02522</v>
      </c>
      <c r="MD364" t="str">
        <v>Section, OL02540</v>
      </c>
      <c r="ME364" t="str">
        <v>Section, OL02541</v>
      </c>
      <c r="MF364" t="str">
        <v>Section, OL02552</v>
      </c>
      <c r="MG364" t="str">
        <v>Section, OL02553</v>
      </c>
      <c r="MH364" t="str">
        <v>Section, OL02554</v>
      </c>
      <c r="MI364" t="str">
        <v>Section, OL02555</v>
      </c>
      <c r="MJ364" t="str">
        <v>Section, OL02558</v>
      </c>
      <c r="MK364" t="str">
        <v>Section, OL02559</v>
      </c>
      <c r="ML364" t="str">
        <v>Section, OL02560</v>
      </c>
      <c r="MM364" t="str">
        <v>Section, OL02619</v>
      </c>
      <c r="MN364" t="str">
        <v>Section, OL02620</v>
      </c>
      <c r="MO364" t="str">
        <v>Section, OL02621</v>
      </c>
      <c r="MP364" t="str">
        <v>Section, OL02622</v>
      </c>
      <c r="MQ364" t="str">
        <v>Section, OL02623</v>
      </c>
      <c r="MR364" t="str">
        <v>Section, OL02624</v>
      </c>
      <c r="MS364" t="str">
        <v>Section, OL02652</v>
      </c>
      <c r="MT364" t="str">
        <v>Section, OL02680</v>
      </c>
      <c r="MU364" t="str">
        <v>Section, OL02793</v>
      </c>
      <c r="MV364" t="str">
        <v>Section, OL02823</v>
      </c>
      <c r="MW364" t="str">
        <v>Section, OL02843</v>
      </c>
      <c r="MX364" t="str">
        <v>Section, OL03026, Ext.</v>
      </c>
      <c r="MY364" t="str">
        <v>Section, OL03026, Int.</v>
      </c>
      <c r="MZ364" t="str">
        <v>Section, OL03570, DWG# 100448-41</v>
      </c>
      <c r="NA364" t="str">
        <v>Section, OL03781</v>
      </c>
      <c r="NB364" t="str">
        <v>Section, OL03911</v>
      </c>
      <c r="NC364" t="str">
        <v>Section, OL03912</v>
      </c>
      <c r="ND364" t="str">
        <v>Section, OL03928</v>
      </c>
      <c r="NE364" t="str">
        <v>Section, OL03929</v>
      </c>
      <c r="NF364" t="str">
        <v>Section, OL04030</v>
      </c>
      <c r="NG364" t="str">
        <v>Section, OL04037</v>
      </c>
      <c r="NH364" t="str">
        <v>Section, OL04038</v>
      </c>
      <c r="NI364" t="str">
        <v>Section, OL04046</v>
      </c>
      <c r="NJ364" t="str">
        <v>Section, OL04065</v>
      </c>
      <c r="NK364" t="str">
        <v>Section, OL04066</v>
      </c>
      <c r="NL364" t="str">
        <v>Section, OL04067</v>
      </c>
      <c r="NM364" t="str">
        <v>Section, OL04069</v>
      </c>
      <c r="NN364" t="str">
        <v>Section, OL04071</v>
      </c>
      <c r="NO364" t="str">
        <v>Section, OL04173</v>
      </c>
      <c r="NP364" t="str">
        <v>Section, OL04174</v>
      </c>
      <c r="NQ364" t="str">
        <v>Section, OL04214</v>
      </c>
      <c r="NR364" t="str">
        <v>Section, OL04215</v>
      </c>
      <c r="NS364" t="str">
        <v>Section, OL04216</v>
      </c>
      <c r="NT364" t="str">
        <v>Section, OL04217</v>
      </c>
      <c r="NU364" t="str">
        <v>Section, Overlay OL02716</v>
      </c>
      <c r="NV364" t="str">
        <v>Section, Overlay OL02717</v>
      </c>
      <c r="NW364" t="str">
        <v>Section, See Image</v>
      </c>
      <c r="NX364" t="str">
        <v>Section, See Image, DWG# 100448-41</v>
      </c>
      <c r="NY364" t="str">
        <v>Section, Without Sots</v>
      </c>
      <c r="NZ364" t="str">
        <v>See Comments Sheet</v>
      </c>
      <c r="OA364" t="str">
        <v>See Comments Sheet, OL02318</v>
      </c>
      <c r="OB364" t="str">
        <v>See Image</v>
      </c>
      <c r="OC364" t="str">
        <v>See Image, .005 or Less = Pass</v>
      </c>
      <c r="OD364" t="str">
        <v>See Image, Check Near Radius</v>
      </c>
      <c r="OE364" t="str">
        <v>See Image, Constrained</v>
      </c>
      <c r="OF364" t="str">
        <v>See Image, Distance Between Flats</v>
      </c>
      <c r="OG364" t="str">
        <v xml:space="preserve">See Image, Mfg. Tol, Section A-A </v>
      </c>
      <c r="OH364" t="str">
        <v>See image, Mfg. Tol.</v>
      </c>
      <c r="OI364" t="str">
        <v>See Image, Mic. Across Flats</v>
      </c>
      <c r="OJ364" t="str">
        <v>See Image, OL02850</v>
      </c>
      <c r="OK364" t="str">
        <v>See Image, OL02880</v>
      </c>
      <c r="OL364" t="str">
        <v>See Image, OL03926</v>
      </c>
      <c r="OM364" t="str">
        <v>See Image, OL03927</v>
      </c>
      <c r="ON364" t="str">
        <v>See Image, OL04003</v>
      </c>
      <c r="OO364" t="str">
        <v>'See Image, OL04342,  Best Fit Joe Block</v>
      </c>
      <c r="OP364" t="str">
        <v>See Image, OL04342,  Blank</v>
      </c>
      <c r="OQ364" t="str">
        <v>See Image, OL04342, Blank</v>
      </c>
      <c r="OR364" t="str">
        <v>See Image, OL04343, Blank</v>
      </c>
      <c r="OS364" t="str">
        <v>See Image, Pass = .002 or Less</v>
      </c>
      <c r="OT364" t="str">
        <v>See Image, Rcd. MAX</v>
      </c>
      <c r="OU364" t="str">
        <v>See Image, Rcd. MIN</v>
      </c>
      <c r="OV364" t="str">
        <v>See Image, Section</v>
      </c>
      <c r="OW364" t="str">
        <v>See Image, Section A-A</v>
      </c>
      <c r="OX364" t="str">
        <v>See Image, Section B-B</v>
      </c>
      <c r="OY364" t="str">
        <v>See Image, Section B-B, TSC</v>
      </c>
      <c r="OZ364" t="str">
        <v>See Image, Shank Drawing # 18000-XX-XX A</v>
      </c>
      <c r="PA364" t="str">
        <v>Sequencial Laser 01, 120 Per Print</v>
      </c>
      <c r="PB364" t="str">
        <v>Set to .202, Zero on Thread Lead</v>
      </c>
      <c r="PC364" t="str">
        <v>Sharp OK, No Burr</v>
      </c>
      <c r="PD364" t="str">
        <v>Sharp OK, No Raised Edge, See Image</v>
      </c>
      <c r="PE364" t="str">
        <v>Sharp OK, No Raised Edges</v>
      </c>
      <c r="PF364" t="str">
        <v>Sharp okay no raised edge</v>
      </c>
      <c r="PG364" t="str">
        <v>Sharp Okay, No Burr</v>
      </c>
      <c r="PH364" t="str">
        <v>Sharp Okay, No Raised Edge</v>
      </c>
      <c r="PI364" t="str">
        <v>Sharp Okay, No Raised Edges,</v>
      </c>
      <c r="PJ364" t="str">
        <v>Sharp Okay, See Image</v>
      </c>
      <c r="PK364" t="str">
        <v xml:space="preserve">Start of Radius @ .195 </v>
      </c>
      <c r="PL364" t="str">
        <v xml:space="preserve">Start of Radius @ .21 </v>
      </c>
      <c r="PM364" t="str">
        <v xml:space="preserve">T.S.C. </v>
      </c>
      <c r="PN364" t="str">
        <v>Tangent Point</v>
      </c>
      <c r="PO364" t="str">
        <v>Tangent point of R.50</v>
      </c>
      <c r="PP364" t="str">
        <v>Taper Check, Mfg.Tol.</v>
      </c>
      <c r="PQ364" t="str">
        <v>Taper Check, Mfg.Tol., See Image</v>
      </c>
      <c r="PR364" t="str">
        <v>Thrd. Minor Ø</v>
      </c>
      <c r="PS364" t="str">
        <v>Thrd. Relief Ø</v>
      </c>
      <c r="PT364" t="str">
        <v>Threadless Blank</v>
      </c>
      <c r="PU364" t="str">
        <v>Threadless Blank, From Major Ø</v>
      </c>
      <c r="PV364" t="str">
        <v>Threadless Blank, Mfg. Tol.</v>
      </c>
      <c r="PW364" t="str">
        <v>Threadless Blank, Thrd. to Neck Rad.</v>
      </c>
      <c r="PX364" t="str">
        <v>Thredless Blank</v>
      </c>
      <c r="PY364" t="str">
        <v>To center of R.005</v>
      </c>
      <c r="PZ364" t="str">
        <v>Torx Min. Dia.</v>
      </c>
      <c r="QA364" t="str">
        <v>Turn Ø Free of Mill Marks</v>
      </c>
      <c r="QB364" t="str">
        <v>Use (Full) GO Hex</v>
      </c>
      <c r="QC364" t="str">
        <v>Use Balloon 1 FULL Gauge</v>
      </c>
      <c r="QD364" t="str">
        <v>Use Balloon 9 FULL GO</v>
      </c>
      <c r="QE364" t="str">
        <v>Use Best Fit Pin</v>
      </c>
      <c r="QF364" t="str">
        <v>Use Disk Tip</v>
      </c>
      <c r="QG364" t="str">
        <v>Use flat bottomed indicator tip.</v>
      </c>
      <c r="QH364" t="str">
        <v xml:space="preserve">Use Full .093 Go Hex </v>
      </c>
      <c r="QI364" t="str">
        <v xml:space="preserve">Use Full .0930 Go Hex </v>
      </c>
      <c r="QJ364" t="str">
        <v>Use Full .1235 Go Hex</v>
      </c>
      <c r="QK364" t="str">
        <v>Use Gauge K2-98-8019-04, See Image</v>
      </c>
      <c r="QL364" t="str">
        <v>Use large flat indicator tip</v>
      </c>
      <c r="QM364" t="str">
        <v>Use Pins.3330/.3350, See Image MAX NO-GO</v>
      </c>
      <c r="QN364" t="str">
        <v>Use Pointed Drop Indicator Tip</v>
      </c>
      <c r="QO364" t="str">
        <v>V-Block</v>
      </c>
      <c r="QP364" t="str">
        <v>V-Block,  AMB for 13</v>
      </c>
      <c r="QQ364" t="str">
        <v>V-Block,  Hex Cham. Dia.</v>
      </c>
      <c r="QR364" t="str">
        <v>V-Block, Hex Depth</v>
      </c>
      <c r="QS364" t="str">
        <v>VBU Gauge</v>
      </c>
      <c r="QT364" t="str">
        <v>Visibally smaller than HEX=Pass</v>
      </c>
      <c r="QU364" t="str">
        <v>Visual Per Drawing</v>
      </c>
      <c r="QV364" t="str">
        <v>Whirl Blank</v>
      </c>
      <c r="QW364" t="str">
        <v xml:space="preserve">Whirl Blank </v>
      </c>
      <c r="QX364" t="str">
        <v>Whirl Blank, Neck Rad. End to Head CL</v>
      </c>
      <c r="QY364" t="str">
        <v>Whirl Blank, Nose Start Dia.</v>
      </c>
      <c r="QZ364" t="str">
        <v>Whirl Blank, Nose Start Dist.</v>
      </c>
      <c r="RA364" t="str">
        <v>Whirl Blank, Thrd. Minor</v>
      </c>
      <c r="RB364" t="str">
        <v>Whirl Blank, Thrd. Pullout Dia.</v>
      </c>
      <c r="RC364" t="str">
        <v>Whole Part, Removal is at Assy. Level</v>
      </c>
      <c r="RD364" t="str">
        <v>Wide Area</v>
      </c>
      <c r="RE364" t="str">
        <v>Zero on End of Go Gauge</v>
      </c>
    </row>
    <row r="365" spans="1:473">
      <c r="A365" t="s">
        <v>992</v>
      </c>
      <c r="C365" t="str" cm="1">
        <f t="array" ref="C365:RE365">TRANSPOSE(_xlfn._xlws.SORT(_xlfn._xlws.FILTER($A$2:$A$600,ISNUMBER(SEARCH('PartLib Table'!M382,$A$2:$A$600)),"not found")))</f>
        <v xml:space="preserve"> 'C', Whirl Blank</v>
      </c>
      <c r="D365" t="str">
        <v xml:space="preserve"> See Image, Constrained</v>
      </c>
      <c r="E365" t="str">
        <v>(.04 to .12 range = Pass)</v>
      </c>
      <c r="F365" t="str">
        <v>(.042 FULL) Go Pin Seat Fully</v>
      </c>
      <c r="G365" t="str">
        <v>(B), Mfg. Tol.</v>
      </c>
      <c r="H365" t="str">
        <v>(B), O.A.L.</v>
      </c>
      <c r="I365" t="str">
        <v>.001 or less =Pass</v>
      </c>
      <c r="J365" t="str">
        <v>.001 or less out of center = Pass</v>
      </c>
      <c r="K365" t="str">
        <v>.002 or Less = Pass</v>
      </c>
      <c r="L365" t="str">
        <v>.002 or Less out of center = Pass</v>
      </c>
      <c r="M365" t="str">
        <v>.005 to .015 = Pass</v>
      </c>
      <c r="N365" t="str">
        <v>.0125 Mean, Section</v>
      </c>
      <c r="O365" t="str">
        <v>.025 or Less in X &amp; Y=Pass</v>
      </c>
      <c r="P365" t="str">
        <v>.038 Mean</v>
      </c>
      <c r="Q365" t="str">
        <v>.063 MM = .0024 IN, See Image</v>
      </c>
      <c r="R365" t="str">
        <v>.063MM = .0024"</v>
      </c>
      <c r="S365" t="str">
        <v>.243 NO-GO, Unconstrained, Must Not Start</v>
      </c>
      <c r="T365" t="str">
        <v>@ Back Face &amp; ID, No Raised Edge</v>
      </c>
      <c r="U365" t="str">
        <v>@ Back Face &amp; OD, No Raised Edge</v>
      </c>
      <c r="V365" t="str">
        <v>@ ID &amp; FACE</v>
      </c>
      <c r="W365" t="str">
        <v>@ OD &amp; BACK FACE</v>
      </c>
      <c r="X365" t="str">
        <v>@ OD &amp; FACE</v>
      </c>
      <c r="Y365" t="str">
        <v>Across from slot</v>
      </c>
      <c r="Z365" t="str">
        <v>All Edge Breaks</v>
      </c>
      <c r="AA365" t="str">
        <v>Attached to bar stock</v>
      </c>
      <c r="AB365" t="str">
        <v xml:space="preserve">Back Turn Fillet Rad. </v>
      </c>
      <c r="AC365" t="str">
        <v>Balloon 1 (DWG FRM0105 Page 2, NV-27)</v>
      </c>
      <c r="AD365" t="str">
        <v>Balloon 1 (DWG FRM0105, NV-30)</v>
      </c>
      <c r="AE365" t="str">
        <v>Balloon 1 (P# 9890002-20) OL00429/A</v>
      </c>
      <c r="AF365" t="str">
        <v>Balloon 1, DWG#FRM0105</v>
      </c>
      <c r="AG365" t="str">
        <v>Balloon 11, See Image</v>
      </c>
      <c r="AH365" t="str">
        <v xml:space="preserve">Balloon 2 (DWG FRM0105 Page 2, NV-27) </v>
      </c>
      <c r="AI365" t="str">
        <v>Balloon 2 (DWG FRM0105, NV-30)</v>
      </c>
      <c r="AJ365" t="str">
        <v>Balloon 2 (P# 9890002-20)</v>
      </c>
      <c r="AK365" t="str">
        <v>Balloon 2, DWG#FRM0105</v>
      </c>
      <c r="AL365" t="str">
        <v>Balloon 2, DWG#FRM0105, See Image</v>
      </c>
      <c r="AM365" t="str">
        <v>Balloon 3 (DWG FRM0105, NV-30 Minor)</v>
      </c>
      <c r="AN365" t="str">
        <v>Balloon 3 (DWG FRM0105, NV-30)</v>
      </c>
      <c r="AO365" t="str">
        <v>Balloon 3 (P# 9890002-20)</v>
      </c>
      <c r="AP365" t="str">
        <v>Balloon 4</v>
      </c>
      <c r="AQ365" t="str">
        <v>Balloon 4 (P# 9890002-20)</v>
      </c>
      <c r="AR365" t="str">
        <v>Below Middle Band</v>
      </c>
      <c r="AS365" t="str">
        <v>Best Fit Pin, .003 or Less =Pass</v>
      </c>
      <c r="AT365" t="str">
        <v>Blank</v>
      </c>
      <c r="AU365" t="str">
        <v>Blank Turn Maj.</v>
      </c>
      <c r="AV365" t="str">
        <v>Blank Turn Maj. Mill Flt., OL4172</v>
      </c>
      <c r="AW365" t="str">
        <v>Blank Without .010 Slots</v>
      </c>
      <c r="AX365" t="str">
        <v>Blank Without .010 Slots, Section</v>
      </c>
      <c r="AY365" t="str">
        <v>Blank without thread</v>
      </c>
      <c r="AZ365" t="str">
        <v xml:space="preserve">Blank, Center of V Grv. </v>
      </c>
      <c r="BA365" t="str">
        <v>Blank, Check R adjacent Balloon 17</v>
      </c>
      <c r="BB365" t="str">
        <v>Blank, EXT. Feature</v>
      </c>
      <c r="BC365" t="str">
        <v>Blank, See Image, OL04335</v>
      </c>
      <c r="BD365" t="str">
        <v>Blank, See Image, OL04336</v>
      </c>
      <c r="BE365" t="str">
        <v xml:space="preserve">Blank, Thrd. </v>
      </c>
      <c r="BF365" t="str">
        <v>Blank, Turn Tip</v>
      </c>
      <c r="BG365" t="str">
        <v>Blank, Without Thrd.</v>
      </c>
      <c r="BH365" t="str">
        <v>Blank, Without Thread</v>
      </c>
      <c r="BI365" t="str">
        <v xml:space="preserve">Blunt Start Blend to Minor </v>
      </c>
      <c r="BJ365" t="str">
        <v>Calc., Use Go HEX</v>
      </c>
      <c r="BK365" t="str">
        <v>Can't dig into OD</v>
      </c>
      <c r="BL365" t="str">
        <v>Carbide Gauge</v>
      </c>
      <c r="BM365" t="str">
        <v xml:space="preserve">Center of V Grv. </v>
      </c>
      <c r="BN365" t="str">
        <v>Centered Less than .03 = Pass</v>
      </c>
      <c r="BO365" t="str">
        <v>Centered within .0005 or Less = Pass</v>
      </c>
      <c r="BP365" t="str">
        <v>Centered within .001 or Less = Pass</v>
      </c>
      <c r="BQ365" t="str">
        <v>Centered within .0254 or Less = Pass</v>
      </c>
      <c r="BR365" t="str">
        <v>Check close to Rod Slot</v>
      </c>
      <c r="BS365" t="str">
        <v>Check every other hole</v>
      </c>
      <c r="BT365" t="str">
        <v>Check Go over full length of slot.</v>
      </c>
      <c r="BU365" t="str">
        <v>Check Near Closed End</v>
      </c>
      <c r="BV365" t="str">
        <v>Check per Print View, Away from Rod Slot</v>
      </c>
      <c r="BW365" t="str">
        <v>Check to Balloon 30 Go Pin</v>
      </c>
      <c r="BX365" t="str">
        <v>Check with .2705 SET Pin Inside Part</v>
      </c>
      <c r="BY365" t="str">
        <v>Check with Hex Up</v>
      </c>
      <c r="BZ365" t="str">
        <v>CMM Blank</v>
      </c>
      <c r="CA365" t="str">
        <v>Confirm Full Radius</v>
      </c>
      <c r="CB365" t="str">
        <v>Constrained in fixture</v>
      </c>
      <c r="CC365" t="str">
        <v>Constrained with Ring</v>
      </c>
      <c r="CD365" t="str">
        <v>Constrained, See Image</v>
      </c>
      <c r="CE365" t="str">
        <v>Dim. "A"</v>
      </c>
      <c r="CF365" t="str">
        <v>Dim. "B"</v>
      </c>
      <c r="CG365" t="str">
        <v>Dim. "C"</v>
      </c>
      <c r="CH365" t="str">
        <v>Dim. "D", Whirl Blank</v>
      </c>
      <c r="CI365" t="str">
        <v>Dim. "G"</v>
      </c>
      <c r="CJ365" t="str">
        <v>Dim. E, Blank Turn Maj. &amp;  Mill Flt</v>
      </c>
      <c r="CK365" t="str">
        <v>Dim. E, Blank Turn Maj.&amp;  Mill Flt</v>
      </c>
      <c r="CL365" t="str">
        <v>Dim. H, Whirl Blank</v>
      </c>
      <c r="CM365" t="str">
        <v>Dim. J, 'Blank Turn Maj. &amp; Whirl Blank</v>
      </c>
      <c r="CN365" t="str">
        <v>Disk Drop Indicator Tip</v>
      </c>
      <c r="CO365" t="str">
        <v>DWG 100448-15, Balloon F_1</v>
      </c>
      <c r="CP365" t="str">
        <v>DWG 100448-15, OL02571</v>
      </c>
      <c r="CQ365" t="str">
        <v>DWG 100448-41</v>
      </c>
      <c r="CR365" t="str">
        <v>DWG 9890040, (10E),Section Part, OL01139</v>
      </c>
      <c r="CS365" t="str">
        <v>DWG 9890040, (10E),Section, OL01139</v>
      </c>
      <c r="CT365" t="str">
        <v>DWG 9890040, (11E)</v>
      </c>
      <c r="CU365" t="str">
        <v>DWG 9890040, (11E), Pins with Flats</v>
      </c>
      <c r="CV365" t="str">
        <v>DWG 9890040, (12E),  Pass=.002 or less</v>
      </c>
      <c r="CW365" t="str">
        <v>DWG 9890040, (12E), See Image</v>
      </c>
      <c r="CX365" t="str">
        <v>DWG 9890040, (1E), OL01431</v>
      </c>
      <c r="CY365" t="str">
        <v>DWG 9890040, (1E), OL01432</v>
      </c>
      <c r="CZ365" t="str">
        <v>DWG 9890040, (2E), OL01432</v>
      </c>
      <c r="DA365" t="str">
        <v>DWG 9890040, (3E)</v>
      </c>
      <c r="DB365" t="str">
        <v>DWG 9890040, (4E)</v>
      </c>
      <c r="DC365" t="str">
        <v>DWG 9890040, (5E), OL02336</v>
      </c>
      <c r="DD365" t="str">
        <v>DWG 9890040, (6E)</v>
      </c>
      <c r="DE365" t="str">
        <v>DWG 9890040, (7E)</v>
      </c>
      <c r="DF365" t="str">
        <v>DWG 9890040, (8E), OL01433</v>
      </c>
      <c r="DG365" t="str">
        <v>DWG 9890040, (8E), OL01433, Section</v>
      </c>
      <c r="DH365" t="str">
        <v>DWG 9890040, (9E), Close to Rod Slot</v>
      </c>
      <c r="DI365" t="str">
        <v>DWG 9890040, (9E),Close to Rod Slot</v>
      </c>
      <c r="DJ365" t="str">
        <v>DWG FRM0105 PAGE 2</v>
      </c>
      <c r="DK365" t="str">
        <v>DWG# 100448-41</v>
      </c>
      <c r="DL365" t="str">
        <v>DWG# 100448-44</v>
      </c>
      <c r="DM365" t="str">
        <v>DWG# 9890003  (1), Section OL00436/A</v>
      </c>
      <c r="DN365" t="str">
        <v>DWG# 9890003 (3), Ring Gauge Constrained</v>
      </c>
      <c r="DO365" t="str">
        <v>DWG# 9890003 (4), Section</v>
      </c>
      <c r="DP365" t="str">
        <v>DWG#100448-26, Balloon 1K, OL02350</v>
      </c>
      <c r="DQ365" t="str">
        <v>DWG#100448-26, Balloon 2K, OL02350</v>
      </c>
      <c r="DR365" t="str">
        <v>DWG#100448-26, Balloon 3K, OL02363</v>
      </c>
      <c r="DS365" t="str">
        <v>DWG#100448-26, Balloon 4K</v>
      </c>
      <c r="DT365" t="str">
        <v>DWG#100448-26, Balloon 5K, Section</v>
      </c>
      <c r="DU365" t="str">
        <v>DWG#100448-26, Balloon 6K</v>
      </c>
      <c r="DV365" t="str">
        <v>DWG#100448-26, Balloon 7K, Section</v>
      </c>
      <c r="DW365" t="str">
        <v>DWG#100448-26, Mfg. Tol.</v>
      </c>
      <c r="DX365" t="str">
        <v>DWG#9890003 (2) Ring Gauge Constrained</v>
      </c>
      <c r="DY365" t="str">
        <v>DWG#9890044</v>
      </c>
      <c r="DZ365" t="str">
        <v>DWG#9890044 .1985 to .2005=Pass</v>
      </c>
      <c r="EA365" t="str">
        <v>DWG#9890044 Overlay OL02441</v>
      </c>
      <c r="EB365" t="str">
        <v>DWG#9890044, OL02441</v>
      </c>
      <c r="EC365" t="str">
        <v>DWG#FRM0105</v>
      </c>
      <c r="ED365" t="str">
        <v>EXT.</v>
      </c>
      <c r="EE365" t="str">
        <v>EXT. Section, OL02460</v>
      </c>
      <c r="EF365" t="str">
        <v>EXT., OL04223</v>
      </c>
      <c r="EG365" t="str">
        <v>Flat Drop Indicator Tip</v>
      </c>
      <c r="EH365" t="str">
        <v>Full Go Pin, No Light, at Radius</v>
      </c>
      <c r="EI365" t="str">
        <v>Function Check</v>
      </c>
      <c r="EJ365" t="str">
        <v>GO Function Gauge</v>
      </c>
      <c r="EK365" t="str">
        <v>Go Gauge for Balloon 1 &amp; 4</v>
      </c>
      <c r="EL365" t="str">
        <v>Go Pin must pass through</v>
      </c>
      <c r="EM365" t="str">
        <v>Greater than .005 = Fail, Section</v>
      </c>
      <c r="EN365" t="str">
        <v>Greater than .025 out of center = Fail</v>
      </c>
      <c r="EO365" t="str">
        <v>Greater than 2.6 = Pass</v>
      </c>
      <c r="EP365" t="str">
        <v>Green = Pass, Red = Fail</v>
      </c>
      <c r="EQ365" t="str">
        <v>Hex Depth</v>
      </c>
      <c r="ER365" t="str">
        <v>Hex Minor</v>
      </c>
      <c r="ES365" t="str">
        <v>Hole Dia.</v>
      </c>
      <c r="ET365" t="str">
        <v>Hook or Disk Tip</v>
      </c>
      <c r="EU365" t="str">
        <v>ID Sphere Finish</v>
      </c>
      <c r="EV365" t="str">
        <v>ID/OD Both Sides, Diff. .002 or less = Pass</v>
      </c>
      <c r="EW365" t="str">
        <v>If Looks Big, Section</v>
      </c>
      <c r="EX365" t="str">
        <v>If Looks Small, Section</v>
      </c>
      <c r="EY365" t="str">
        <v>Insp. Close to Break Away, Mfg.Tol.</v>
      </c>
      <c r="EZ365" t="str">
        <v>INT.</v>
      </c>
      <c r="FA365" t="str">
        <v>INT. Section, OL02460</v>
      </c>
      <c r="FB365" t="str">
        <v>INT., OL04223</v>
      </c>
      <c r="FC365" t="str">
        <v>Intersect. of 7.7 &amp; R0.10</v>
      </c>
      <c r="FD365" t="str">
        <v>Intersect. of 8.79 and R.25 MAX</v>
      </c>
      <c r="FE365" t="str">
        <v>Keep Ind. Tip away from corner</v>
      </c>
      <c r="FF365" t="str">
        <v>L31</v>
      </c>
      <c r="FG365" t="str">
        <v>Laser Mark</v>
      </c>
      <c r="FH365" t="str">
        <v>LASER PER NOTE 4</v>
      </c>
      <c r="FI365" t="str">
        <v>LASER PER NOTE 4, Final Check 1 only</v>
      </c>
      <c r="FJ365" t="str">
        <v>Less than .002 out of center = Pass</v>
      </c>
      <c r="FK365" t="str">
        <v>Less than 2.75 = Pass, Section</v>
      </c>
      <c r="FL365" t="str">
        <v>List as pin. Not Calibrated</v>
      </c>
      <c r="FM365" t="str">
        <v>M9 X 1.25 BUTT See Comment Image</v>
      </c>
      <c r="FN365" t="str">
        <v>Manual Section</v>
      </c>
      <c r="FO365" t="str">
        <v>Max Deep .241 NO-GO =.42</v>
      </c>
      <c r="FP365" t="str">
        <v>MAX Depth of (Note 7) .241 NO-GO Pin</v>
      </c>
      <c r="FQ365" t="str">
        <v>Measure from Blue Line, See Image</v>
      </c>
      <c r="FR365" t="str">
        <v>Measure Width of Blue Area, See Image</v>
      </c>
      <c r="FS365" t="str">
        <v>Mfg. Tol</v>
      </c>
      <c r="FT365" t="str">
        <v>Mfg. Tol, See Image</v>
      </c>
      <c r="FU365" t="str">
        <v>Mfg. Tol.</v>
      </c>
      <c r="FV365" t="str">
        <v>Mfg. Tol. "A"</v>
      </c>
      <c r="FW365" t="str">
        <v>Mfg. Tol. (Zero on Gauge Full Dia. Lead)</v>
      </c>
      <c r="FX365" t="str">
        <v>Mfg. Tol. Balloon 11, See Image</v>
      </c>
      <c r="FY365" t="str">
        <v>Mfg. Tol. Balloon 4</v>
      </c>
      <c r="FZ365" t="str">
        <v>Mfg. Tol. Balloon 7</v>
      </c>
      <c r="GA365" t="str">
        <v xml:space="preserve">Mfg. Tol. C-Bore Face (Ballo 28) </v>
      </c>
      <c r="GB365" t="str">
        <v>Mfg. Tol. Section</v>
      </c>
      <c r="GC365" t="str">
        <v>Mfg. Tol. See Image</v>
      </c>
      <c r="GD365" t="str">
        <v>Mfg. Tol., 3 Places, Record MAX</v>
      </c>
      <c r="GE365" t="str">
        <v>Mfg. Tol., Balloon 11</v>
      </c>
      <c r="GF365" t="str">
        <v>Mfg. Tol., Balloon 7</v>
      </c>
      <c r="GG365" t="str">
        <v>Mfg. Tol., Blank</v>
      </c>
      <c r="GH365" t="str">
        <v>Mfg. Tol., Blank, Balloon 12</v>
      </c>
      <c r="GI365" t="str">
        <v>Mfg. Tol., Blend to SØ.320</v>
      </c>
      <c r="GJ365" t="str">
        <v>Mfg. Tol., Calculation</v>
      </c>
      <c r="GK365" t="str">
        <v>Mfg. Tol., For Mill Fixture</v>
      </c>
      <c r="GL365" t="str">
        <v>Mfg. Tol., L32</v>
      </c>
      <c r="GM365" t="str">
        <v>Mfg. Tol., L33</v>
      </c>
      <c r="GN365" t="str">
        <v>Mfg. Tol., No Tool Marks</v>
      </c>
      <c r="GO365" t="str">
        <v>Mfg. Tol., OL03361</v>
      </c>
      <c r="GP365" t="str">
        <v>Mfg. Tol., Record off center value</v>
      </c>
      <c r="GQ365" t="str">
        <v>Mfg. Tol., Same 3 Places, Record MIN</v>
      </c>
      <c r="GR365" t="str">
        <v>Mfg. Tol., Section</v>
      </c>
      <c r="GS365" t="str">
        <v>Mfg. Tol., Section B-B</v>
      </c>
      <c r="GT365" t="str">
        <v>Mfg. Tol., Section, OL03361</v>
      </c>
      <c r="GU365" t="str">
        <v>Mfg. Tol., Section, Per Note 2</v>
      </c>
      <c r="GV365" t="str">
        <v>Mfg. Tol., See Image</v>
      </c>
      <c r="GW365" t="str">
        <v>Mfg. Tol., See Image, Bore in Blue</v>
      </c>
      <c r="GX365" t="str">
        <v>Mfg. Tol., See Image, Hook Tip</v>
      </c>
      <c r="GY365" t="str">
        <v>Mfg. Tol., Sharp Okay No Burr</v>
      </c>
      <c r="GZ365" t="str">
        <v>Mfg. Tol., Threadless Blank</v>
      </c>
      <c r="HA365" t="str">
        <v>Mfg.Tol.</v>
      </c>
      <c r="HB365" t="str">
        <v>Mgf. To., T.S.C.</v>
      </c>
      <c r="HC365" t="str">
        <v>Milled Feature</v>
      </c>
      <c r="HD365" t="str">
        <v>Milled Feature, OL04045</v>
      </c>
      <c r="HE365" t="str">
        <v>More than .0005 out of center = Fail</v>
      </c>
      <c r="HF365" t="str">
        <v>Must Pass Through</v>
      </c>
      <c r="HG365" t="str">
        <v>Must pass through gauge</v>
      </c>
      <c r="HH365" t="str">
        <v>Must Pass Through Go Gauge</v>
      </c>
      <c r="HI365" t="str">
        <v>Must Pass, See Image.</v>
      </c>
      <c r="HJ365" t="str">
        <v>NA</v>
      </c>
      <c r="HK365" t="str">
        <v>Narrow Area</v>
      </c>
      <c r="HL365" t="str">
        <v>Near Balloon 21</v>
      </c>
      <c r="HM365" t="str">
        <v>Near Datum B</v>
      </c>
      <c r="HN365" t="str">
        <v>Neck Dia.</v>
      </c>
      <c r="HO365" t="str">
        <v>Neck to Head Rad.</v>
      </c>
      <c r="HP365" t="str">
        <v>No Copper Deposits Allowed</v>
      </c>
      <c r="HQ365" t="str">
        <v>No Section</v>
      </c>
      <c r="HR365" t="str">
        <v>No Section, .01 to .014 = Pass</v>
      </c>
      <c r="HS365" t="str">
        <v>No Section, Rotate Part</v>
      </c>
      <c r="HT365" t="str">
        <v>No Section, See Image</v>
      </c>
      <c r="HU365" t="str">
        <v>No Slot, Section B-B</v>
      </c>
      <c r="HV365" t="str">
        <v>No visual step = Pass</v>
      </c>
      <c r="HW365" t="str">
        <v>Not to exceed .95 Deep</v>
      </c>
      <c r="HX365" t="str">
        <v>Note 1</v>
      </c>
      <c r="HY365" t="str">
        <v>OL00333/A</v>
      </c>
      <c r="HZ365" t="str">
        <v>OL00519</v>
      </c>
      <c r="IA365" t="str">
        <v>OL00520</v>
      </c>
      <c r="IB365" t="str">
        <v>OL00529</v>
      </c>
      <c r="IC365" t="str">
        <v>OL00542</v>
      </c>
      <c r="ID365" t="str">
        <v>OL00724</v>
      </c>
      <c r="IE365" t="str">
        <v>OL01250</v>
      </c>
      <c r="IF365" t="str">
        <v>OL01869, Threadless Blank</v>
      </c>
      <c r="IG365" t="str">
        <v>OL01870, Section</v>
      </c>
      <c r="IH365" t="str">
        <v>OL02255</v>
      </c>
      <c r="II365" t="str">
        <v>OL02255, Mfg. Tol.</v>
      </c>
      <c r="IJ365" t="str">
        <v>OL02302</v>
      </c>
      <c r="IK365" t="str">
        <v xml:space="preserve">OL02318  needed per image instructions </v>
      </c>
      <c r="IL365" t="str">
        <v>OL02556</v>
      </c>
      <c r="IM365" t="str">
        <v>OL02557</v>
      </c>
      <c r="IN365" t="str">
        <v>OL02567</v>
      </c>
      <c r="IO365" t="str">
        <v>OL02653</v>
      </c>
      <c r="IP365" t="str">
        <v>OL02718</v>
      </c>
      <c r="IQ365" t="str">
        <v>OL02841</v>
      </c>
      <c r="IR365" t="str">
        <v>OL02842</v>
      </c>
      <c r="IS365" t="str">
        <v>OL02844</v>
      </c>
      <c r="IT365" t="str">
        <v>OL02871</v>
      </c>
      <c r="IU365" t="str">
        <v>OL02887</v>
      </c>
      <c r="IV365" t="str">
        <v>OL03500</v>
      </c>
      <c r="IW365" t="str">
        <v>OL03766</v>
      </c>
      <c r="IX365" t="str">
        <v>OL03868</v>
      </c>
      <c r="IY365" t="str">
        <v>OL03869</v>
      </c>
      <c r="IZ365" t="str">
        <v>OL03870</v>
      </c>
      <c r="JA365" t="str">
        <v>OL03873, DWG# 100448-44</v>
      </c>
      <c r="JB365" t="str">
        <v>OL03949</v>
      </c>
      <c r="JC365" t="str">
        <v xml:space="preserve">OL04043, Section </v>
      </c>
      <c r="JD365" t="str">
        <v xml:space="preserve">OL04044, Section </v>
      </c>
      <c r="JE365" t="str">
        <v>OL04045</v>
      </c>
      <c r="JF365" t="str">
        <v>OL04045, Milled Feature</v>
      </c>
      <c r="JG365" t="str">
        <v>OL04063</v>
      </c>
      <c r="JH365" t="str">
        <v>OL04064</v>
      </c>
      <c r="JI365" t="str">
        <v>OL04065</v>
      </c>
      <c r="JJ365" t="str">
        <v>OL04181</v>
      </c>
      <c r="JK365" t="str">
        <v>OL04218</v>
      </c>
      <c r="JL365" t="str">
        <v>OL04224, See Image</v>
      </c>
      <c r="JM365" t="str">
        <v>OL04374</v>
      </c>
      <c r="JN365" t="str">
        <v>OL04375, Section M-M</v>
      </c>
      <c r="JO365" t="str">
        <v>OL04376, Section M-M</v>
      </c>
      <c r="JP365" t="str">
        <v>OL04443</v>
      </c>
      <c r="JQ365" t="str">
        <v>OL04444</v>
      </c>
      <c r="JR365" t="str">
        <v>OL05000</v>
      </c>
      <c r="JS365" t="str">
        <v>One side of slot</v>
      </c>
      <c r="JT365" t="str">
        <v>Other side of slot</v>
      </c>
      <c r="JU365" t="str">
        <v>Out of center more than .002 = Fail</v>
      </c>
      <c r="JV365" t="str">
        <v>Out of center more than.002 = Fail</v>
      </c>
      <c r="JW365" t="str">
        <v>Overlay OL02713</v>
      </c>
      <c r="JX365" t="str">
        <v>Overlay OL02714</v>
      </c>
      <c r="JY365" t="str">
        <v>Overlay OL02718</v>
      </c>
      <c r="JZ365" t="str">
        <v>Overlay OL03831, Mfg. Tol.</v>
      </c>
      <c r="KA365" t="str">
        <v>Part Without Slots</v>
      </c>
      <c r="KB365" t="str">
        <v>Part Without Slots, See Image</v>
      </c>
      <c r="KC365" t="str">
        <v xml:space="preserve">Pass = .0254 or Less </v>
      </c>
      <c r="KD365" t="str">
        <v>PD MIN = 4.361, PD MAX = 4.456</v>
      </c>
      <c r="KE365" t="str">
        <v>Per Balloon 2 Note</v>
      </c>
      <c r="KF365" t="str">
        <v>Per drawing note(s) 8.</v>
      </c>
      <c r="KG365" t="str">
        <v>Point or Sphere Tip</v>
      </c>
      <c r="KH365" t="str">
        <v>Point Tip</v>
      </c>
      <c r="KI365" t="str">
        <v>R.9 to R1.1 = Pass, See Image</v>
      </c>
      <c r="KJ365" t="str">
        <v>Ram Construction</v>
      </c>
      <c r="KK365" t="str">
        <v>Record Same Pass / Fail All Balloons</v>
      </c>
      <c r="KL365" t="str">
        <v>Ref. Balloon 1</v>
      </c>
      <c r="KM365" t="str">
        <v>Ref. Balloon 12</v>
      </c>
      <c r="KN365" t="str">
        <v>Ref. Balloon 13, 100% AQL</v>
      </c>
      <c r="KO365" t="str">
        <v>Ref. Balloon 2</v>
      </c>
      <c r="KP365" t="str">
        <v>Ref. Balloon 21, 100% AQL</v>
      </c>
      <c r="KQ365" t="str">
        <v>Ref. Balloon 4</v>
      </c>
      <c r="KR365" t="str">
        <v>Ref. Balloon 7</v>
      </c>
      <c r="KS365" t="str">
        <v>Ref. Balloon 8</v>
      </c>
      <c r="KT365" t="str">
        <v>Relieved Pin Gauges 09236 &amp; 09235</v>
      </c>
      <c r="KU365" t="str">
        <v>Rotate Part</v>
      </c>
      <c r="KV365" t="str">
        <v>Rotate Part, See Image</v>
      </c>
      <c r="KW365" t="str">
        <v>Same as Root Radius</v>
      </c>
      <c r="KX365" t="str">
        <v>Section</v>
      </c>
      <c r="KY365" t="str">
        <v>Section B-B</v>
      </c>
      <c r="KZ365" t="str">
        <v>Section B-B, Distance Between Grooves</v>
      </c>
      <c r="LA365" t="str">
        <v>Section C-C</v>
      </c>
      <c r="LB365" t="str">
        <v>Section Part</v>
      </c>
      <c r="LC365" t="str">
        <v>Section Part, Measured from Opposite Face</v>
      </c>
      <c r="LD365" t="str">
        <v>Section, Broachless Blank</v>
      </c>
      <c r="LE365" t="str">
        <v>Section, EXT. Sphere Location.</v>
      </c>
      <c r="LF365" t="str">
        <v>Section, Hex Cham. Ang.</v>
      </c>
      <c r="LG365" t="str">
        <v>Section, Hex Fillet Rad.</v>
      </c>
      <c r="LH365" t="str">
        <v>Section, INT. Feature</v>
      </c>
      <c r="LI365" t="str">
        <v>Section, INT. Sphere Location.</v>
      </c>
      <c r="LJ365" t="str">
        <v>Section, Mfg. Tol.</v>
      </c>
      <c r="LK365" t="str">
        <v>Section, Mfg. Tol., See Image</v>
      </c>
      <c r="LL365" t="str">
        <v>Section, OL00486</v>
      </c>
      <c r="LM365" t="str">
        <v>Section, OL00542</v>
      </c>
      <c r="LN365" t="str">
        <v>Section, OL00543</v>
      </c>
      <c r="LO365" t="str">
        <v>Section, OL00544</v>
      </c>
      <c r="LP365" t="str">
        <v>Section, OL00545</v>
      </c>
      <c r="LQ365" t="str">
        <v>Section, OL00546</v>
      </c>
      <c r="LR365" t="str">
        <v>Section, OL00547</v>
      </c>
      <c r="LS365" t="str">
        <v>Section, OL00555</v>
      </c>
      <c r="LT365" t="str">
        <v>Section, OL00725</v>
      </c>
      <c r="LU365" t="str">
        <v>Section, OL01430</v>
      </c>
      <c r="LV365" t="str">
        <v>Section, OL01434</v>
      </c>
      <c r="LW365" t="str">
        <v>Section, OL01435</v>
      </c>
      <c r="LX365" t="str">
        <v>Section, OL01807</v>
      </c>
      <c r="LY365" t="str">
        <v>Section, OL01830</v>
      </c>
      <c r="LZ365" t="str">
        <v>Section, OL02351</v>
      </c>
      <c r="MA365" t="str">
        <v>Section, OL02519</v>
      </c>
      <c r="MB365" t="str">
        <v>Section, OL02520</v>
      </c>
      <c r="MC365" t="str">
        <v>Section, OL02522</v>
      </c>
      <c r="MD365" t="str">
        <v>Section, OL02540</v>
      </c>
      <c r="ME365" t="str">
        <v>Section, OL02541</v>
      </c>
      <c r="MF365" t="str">
        <v>Section, OL02552</v>
      </c>
      <c r="MG365" t="str">
        <v>Section, OL02553</v>
      </c>
      <c r="MH365" t="str">
        <v>Section, OL02554</v>
      </c>
      <c r="MI365" t="str">
        <v>Section, OL02555</v>
      </c>
      <c r="MJ365" t="str">
        <v>Section, OL02558</v>
      </c>
      <c r="MK365" t="str">
        <v>Section, OL02559</v>
      </c>
      <c r="ML365" t="str">
        <v>Section, OL02560</v>
      </c>
      <c r="MM365" t="str">
        <v>Section, OL02619</v>
      </c>
      <c r="MN365" t="str">
        <v>Section, OL02620</v>
      </c>
      <c r="MO365" t="str">
        <v>Section, OL02621</v>
      </c>
      <c r="MP365" t="str">
        <v>Section, OL02622</v>
      </c>
      <c r="MQ365" t="str">
        <v>Section, OL02623</v>
      </c>
      <c r="MR365" t="str">
        <v>Section, OL02624</v>
      </c>
      <c r="MS365" t="str">
        <v>Section, OL02652</v>
      </c>
      <c r="MT365" t="str">
        <v>Section, OL02680</v>
      </c>
      <c r="MU365" t="str">
        <v>Section, OL02793</v>
      </c>
      <c r="MV365" t="str">
        <v>Section, OL02823</v>
      </c>
      <c r="MW365" t="str">
        <v>Section, OL02843</v>
      </c>
      <c r="MX365" t="str">
        <v>Section, OL03026, Ext.</v>
      </c>
      <c r="MY365" t="str">
        <v>Section, OL03026, Int.</v>
      </c>
      <c r="MZ365" t="str">
        <v>Section, OL03570, DWG# 100448-41</v>
      </c>
      <c r="NA365" t="str">
        <v>Section, OL03781</v>
      </c>
      <c r="NB365" t="str">
        <v>Section, OL03911</v>
      </c>
      <c r="NC365" t="str">
        <v>Section, OL03912</v>
      </c>
      <c r="ND365" t="str">
        <v>Section, OL03928</v>
      </c>
      <c r="NE365" t="str">
        <v>Section, OL03929</v>
      </c>
      <c r="NF365" t="str">
        <v>Section, OL04030</v>
      </c>
      <c r="NG365" t="str">
        <v>Section, OL04037</v>
      </c>
      <c r="NH365" t="str">
        <v>Section, OL04038</v>
      </c>
      <c r="NI365" t="str">
        <v>Section, OL04046</v>
      </c>
      <c r="NJ365" t="str">
        <v>Section, OL04065</v>
      </c>
      <c r="NK365" t="str">
        <v>Section, OL04066</v>
      </c>
      <c r="NL365" t="str">
        <v>Section, OL04067</v>
      </c>
      <c r="NM365" t="str">
        <v>Section, OL04069</v>
      </c>
      <c r="NN365" t="str">
        <v>Section, OL04071</v>
      </c>
      <c r="NO365" t="str">
        <v>Section, OL04173</v>
      </c>
      <c r="NP365" t="str">
        <v>Section, OL04174</v>
      </c>
      <c r="NQ365" t="str">
        <v>Section, OL04214</v>
      </c>
      <c r="NR365" t="str">
        <v>Section, OL04215</v>
      </c>
      <c r="NS365" t="str">
        <v>Section, OL04216</v>
      </c>
      <c r="NT365" t="str">
        <v>Section, OL04217</v>
      </c>
      <c r="NU365" t="str">
        <v>Section, Overlay OL02716</v>
      </c>
      <c r="NV365" t="str">
        <v>Section, Overlay OL02717</v>
      </c>
      <c r="NW365" t="str">
        <v>Section, See Image</v>
      </c>
      <c r="NX365" t="str">
        <v>Section, See Image, DWG# 100448-41</v>
      </c>
      <c r="NY365" t="str">
        <v>Section, Without Sots</v>
      </c>
      <c r="NZ365" t="str">
        <v>See Comments Sheet</v>
      </c>
      <c r="OA365" t="str">
        <v>See Comments Sheet, OL02318</v>
      </c>
      <c r="OB365" t="str">
        <v>See Image</v>
      </c>
      <c r="OC365" t="str">
        <v>See Image, .005 or Less = Pass</v>
      </c>
      <c r="OD365" t="str">
        <v>See Image, Check Near Radius</v>
      </c>
      <c r="OE365" t="str">
        <v>See Image, Constrained</v>
      </c>
      <c r="OF365" t="str">
        <v>See Image, Distance Between Flats</v>
      </c>
      <c r="OG365" t="str">
        <v xml:space="preserve">See Image, Mfg. Tol, Section A-A </v>
      </c>
      <c r="OH365" t="str">
        <v>See image, Mfg. Tol.</v>
      </c>
      <c r="OI365" t="str">
        <v>See Image, Mic. Across Flats</v>
      </c>
      <c r="OJ365" t="str">
        <v>See Image, OL02850</v>
      </c>
      <c r="OK365" t="str">
        <v>See Image, OL02880</v>
      </c>
      <c r="OL365" t="str">
        <v>See Image, OL03926</v>
      </c>
      <c r="OM365" t="str">
        <v>See Image, OL03927</v>
      </c>
      <c r="ON365" t="str">
        <v>See Image, OL04003</v>
      </c>
      <c r="OO365" t="str">
        <v>'See Image, OL04342,  Best Fit Joe Block</v>
      </c>
      <c r="OP365" t="str">
        <v>See Image, OL04342,  Blank</v>
      </c>
      <c r="OQ365" t="str">
        <v>See Image, OL04342, Blank</v>
      </c>
      <c r="OR365" t="str">
        <v>See Image, OL04343, Blank</v>
      </c>
      <c r="OS365" t="str">
        <v>See Image, Pass = .002 or Less</v>
      </c>
      <c r="OT365" t="str">
        <v>See Image, Rcd. MAX</v>
      </c>
      <c r="OU365" t="str">
        <v>See Image, Rcd. MIN</v>
      </c>
      <c r="OV365" t="str">
        <v>See Image, Section</v>
      </c>
      <c r="OW365" t="str">
        <v>See Image, Section A-A</v>
      </c>
      <c r="OX365" t="str">
        <v>See Image, Section B-B</v>
      </c>
      <c r="OY365" t="str">
        <v>See Image, Section B-B, TSC</v>
      </c>
      <c r="OZ365" t="str">
        <v>See Image, Shank Drawing # 18000-XX-XX A</v>
      </c>
      <c r="PA365" t="str">
        <v>Sequencial Laser 01, 120 Per Print</v>
      </c>
      <c r="PB365" t="str">
        <v>Set to .202, Zero on Thread Lead</v>
      </c>
      <c r="PC365" t="str">
        <v>Sharp OK, No Burr</v>
      </c>
      <c r="PD365" t="str">
        <v>Sharp OK, No Raised Edge, See Image</v>
      </c>
      <c r="PE365" t="str">
        <v>Sharp OK, No Raised Edges</v>
      </c>
      <c r="PF365" t="str">
        <v>Sharp okay no raised edge</v>
      </c>
      <c r="PG365" t="str">
        <v>Sharp Okay, No Burr</v>
      </c>
      <c r="PH365" t="str">
        <v>Sharp Okay, No Raised Edge</v>
      </c>
      <c r="PI365" t="str">
        <v>Sharp Okay, No Raised Edges,</v>
      </c>
      <c r="PJ365" t="str">
        <v>Sharp Okay, See Image</v>
      </c>
      <c r="PK365" t="str">
        <v xml:space="preserve">Start of Radius @ .195 </v>
      </c>
      <c r="PL365" t="str">
        <v xml:space="preserve">Start of Radius @ .21 </v>
      </c>
      <c r="PM365" t="str">
        <v xml:space="preserve">T.S.C. </v>
      </c>
      <c r="PN365" t="str">
        <v>Tangent Point</v>
      </c>
      <c r="PO365" t="str">
        <v>Tangent point of R.50</v>
      </c>
      <c r="PP365" t="str">
        <v>Taper Check, Mfg.Tol.</v>
      </c>
      <c r="PQ365" t="str">
        <v>Taper Check, Mfg.Tol., See Image</v>
      </c>
      <c r="PR365" t="str">
        <v>Thrd. Minor Ø</v>
      </c>
      <c r="PS365" t="str">
        <v>Thrd. Relief Ø</v>
      </c>
      <c r="PT365" t="str">
        <v>Threadless Blank</v>
      </c>
      <c r="PU365" t="str">
        <v>Threadless Blank, From Major Ø</v>
      </c>
      <c r="PV365" t="str">
        <v>Threadless Blank, Mfg. Tol.</v>
      </c>
      <c r="PW365" t="str">
        <v>Threadless Blank, Thrd. to Neck Rad.</v>
      </c>
      <c r="PX365" t="str">
        <v>Thredless Blank</v>
      </c>
      <c r="PY365" t="str">
        <v>To center of R.005</v>
      </c>
      <c r="PZ365" t="str">
        <v>Torx Min. Dia.</v>
      </c>
      <c r="QA365" t="str">
        <v>Turn Ø Free of Mill Marks</v>
      </c>
      <c r="QB365" t="str">
        <v>Use (Full) GO Hex</v>
      </c>
      <c r="QC365" t="str">
        <v>Use Balloon 1 FULL Gauge</v>
      </c>
      <c r="QD365" t="str">
        <v>Use Balloon 9 FULL GO</v>
      </c>
      <c r="QE365" t="str">
        <v>Use Best Fit Pin</v>
      </c>
      <c r="QF365" t="str">
        <v>Use Disk Tip</v>
      </c>
      <c r="QG365" t="str">
        <v>Use flat bottomed indicator tip.</v>
      </c>
      <c r="QH365" t="str">
        <v xml:space="preserve">Use Full .093 Go Hex </v>
      </c>
      <c r="QI365" t="str">
        <v xml:space="preserve">Use Full .0930 Go Hex </v>
      </c>
      <c r="QJ365" t="str">
        <v>Use Full .1235 Go Hex</v>
      </c>
      <c r="QK365" t="str">
        <v>Use Gauge K2-98-8019-04, See Image</v>
      </c>
      <c r="QL365" t="str">
        <v>Use large flat indicator tip</v>
      </c>
      <c r="QM365" t="str">
        <v>Use Pins.3330/.3350, See Image MAX NO-GO</v>
      </c>
      <c r="QN365" t="str">
        <v>Use Pointed Drop Indicator Tip</v>
      </c>
      <c r="QO365" t="str">
        <v>V-Block</v>
      </c>
      <c r="QP365" t="str">
        <v>V-Block,  AMB for 13</v>
      </c>
      <c r="QQ365" t="str">
        <v>V-Block,  Hex Cham. Dia.</v>
      </c>
      <c r="QR365" t="str">
        <v>V-Block, Hex Depth</v>
      </c>
      <c r="QS365" t="str">
        <v>VBU Gauge</v>
      </c>
      <c r="QT365" t="str">
        <v>Visibally smaller than HEX=Pass</v>
      </c>
      <c r="QU365" t="str">
        <v>Visual Per Drawing</v>
      </c>
      <c r="QV365" t="str">
        <v>Whirl Blank</v>
      </c>
      <c r="QW365" t="str">
        <v xml:space="preserve">Whirl Blank </v>
      </c>
      <c r="QX365" t="str">
        <v>Whirl Blank, Neck Rad. End to Head CL</v>
      </c>
      <c r="QY365" t="str">
        <v>Whirl Blank, Nose Start Dia.</v>
      </c>
      <c r="QZ365" t="str">
        <v>Whirl Blank, Nose Start Dist.</v>
      </c>
      <c r="RA365" t="str">
        <v>Whirl Blank, Thrd. Minor</v>
      </c>
      <c r="RB365" t="str">
        <v>Whirl Blank, Thrd. Pullout Dia.</v>
      </c>
      <c r="RC365" t="str">
        <v>Whole Part, Removal is at Assy. Level</v>
      </c>
      <c r="RD365" t="str">
        <v>Wide Area</v>
      </c>
      <c r="RE365" t="str">
        <v>Zero on End of Go Gauge</v>
      </c>
    </row>
    <row r="366" spans="1:473">
      <c r="A366" t="s">
        <v>993</v>
      </c>
      <c r="C366" t="str" cm="1">
        <f t="array" ref="C366:RE366">TRANSPOSE(_xlfn._xlws.SORT(_xlfn._xlws.FILTER($A$2:$A$600,ISNUMBER(SEARCH('PartLib Table'!M383,$A$2:$A$600)),"not found")))</f>
        <v xml:space="preserve"> 'C', Whirl Blank</v>
      </c>
      <c r="D366" t="str">
        <v xml:space="preserve"> See Image, Constrained</v>
      </c>
      <c r="E366" t="str">
        <v>(.04 to .12 range = Pass)</v>
      </c>
      <c r="F366" t="str">
        <v>(.042 FULL) Go Pin Seat Fully</v>
      </c>
      <c r="G366" t="str">
        <v>(B), Mfg. Tol.</v>
      </c>
      <c r="H366" t="str">
        <v>(B), O.A.L.</v>
      </c>
      <c r="I366" t="str">
        <v>.001 or less =Pass</v>
      </c>
      <c r="J366" t="str">
        <v>.001 or less out of center = Pass</v>
      </c>
      <c r="K366" t="str">
        <v>.002 or Less = Pass</v>
      </c>
      <c r="L366" t="str">
        <v>.002 or Less out of center = Pass</v>
      </c>
      <c r="M366" t="str">
        <v>.005 to .015 = Pass</v>
      </c>
      <c r="N366" t="str">
        <v>.0125 Mean, Section</v>
      </c>
      <c r="O366" t="str">
        <v>.025 or Less in X &amp; Y=Pass</v>
      </c>
      <c r="P366" t="str">
        <v>.038 Mean</v>
      </c>
      <c r="Q366" t="str">
        <v>.063 MM = .0024 IN, See Image</v>
      </c>
      <c r="R366" t="str">
        <v>.063MM = .0024"</v>
      </c>
      <c r="S366" t="str">
        <v>.243 NO-GO, Unconstrained, Must Not Start</v>
      </c>
      <c r="T366" t="str">
        <v>@ Back Face &amp; ID, No Raised Edge</v>
      </c>
      <c r="U366" t="str">
        <v>@ Back Face &amp; OD, No Raised Edge</v>
      </c>
      <c r="V366" t="str">
        <v>@ ID &amp; FACE</v>
      </c>
      <c r="W366" t="str">
        <v>@ OD &amp; BACK FACE</v>
      </c>
      <c r="X366" t="str">
        <v>@ OD &amp; FACE</v>
      </c>
      <c r="Y366" t="str">
        <v>Across from slot</v>
      </c>
      <c r="Z366" t="str">
        <v>All Edge Breaks</v>
      </c>
      <c r="AA366" t="str">
        <v>Attached to bar stock</v>
      </c>
      <c r="AB366" t="str">
        <v xml:space="preserve">Back Turn Fillet Rad. </v>
      </c>
      <c r="AC366" t="str">
        <v>Balloon 1 (DWG FRM0105 Page 2, NV-27)</v>
      </c>
      <c r="AD366" t="str">
        <v>Balloon 1 (DWG FRM0105, NV-30)</v>
      </c>
      <c r="AE366" t="str">
        <v>Balloon 1 (P# 9890002-20) OL00429/A</v>
      </c>
      <c r="AF366" t="str">
        <v>Balloon 1, DWG#FRM0105</v>
      </c>
      <c r="AG366" t="str">
        <v>Balloon 11, See Image</v>
      </c>
      <c r="AH366" t="str">
        <v xml:space="preserve">Balloon 2 (DWG FRM0105 Page 2, NV-27) </v>
      </c>
      <c r="AI366" t="str">
        <v>Balloon 2 (DWG FRM0105, NV-30)</v>
      </c>
      <c r="AJ366" t="str">
        <v>Balloon 2 (P# 9890002-20)</v>
      </c>
      <c r="AK366" t="str">
        <v>Balloon 2, DWG#FRM0105</v>
      </c>
      <c r="AL366" t="str">
        <v>Balloon 2, DWG#FRM0105, See Image</v>
      </c>
      <c r="AM366" t="str">
        <v>Balloon 3 (DWG FRM0105, NV-30 Minor)</v>
      </c>
      <c r="AN366" t="str">
        <v>Balloon 3 (DWG FRM0105, NV-30)</v>
      </c>
      <c r="AO366" t="str">
        <v>Balloon 3 (P# 9890002-20)</v>
      </c>
      <c r="AP366" t="str">
        <v>Balloon 4</v>
      </c>
      <c r="AQ366" t="str">
        <v>Balloon 4 (P# 9890002-20)</v>
      </c>
      <c r="AR366" t="str">
        <v>Below Middle Band</v>
      </c>
      <c r="AS366" t="str">
        <v>Best Fit Pin, .003 or Less =Pass</v>
      </c>
      <c r="AT366" t="str">
        <v>Blank</v>
      </c>
      <c r="AU366" t="str">
        <v>Blank Turn Maj.</v>
      </c>
      <c r="AV366" t="str">
        <v>Blank Turn Maj. Mill Flt., OL4172</v>
      </c>
      <c r="AW366" t="str">
        <v>Blank Without .010 Slots</v>
      </c>
      <c r="AX366" t="str">
        <v>Blank Without .010 Slots, Section</v>
      </c>
      <c r="AY366" t="str">
        <v>Blank without thread</v>
      </c>
      <c r="AZ366" t="str">
        <v xml:space="preserve">Blank, Center of V Grv. </v>
      </c>
      <c r="BA366" t="str">
        <v>Blank, Check R adjacent Balloon 17</v>
      </c>
      <c r="BB366" t="str">
        <v>Blank, EXT. Feature</v>
      </c>
      <c r="BC366" t="str">
        <v>Blank, See Image, OL04335</v>
      </c>
      <c r="BD366" t="str">
        <v>Blank, See Image, OL04336</v>
      </c>
      <c r="BE366" t="str">
        <v xml:space="preserve">Blank, Thrd. </v>
      </c>
      <c r="BF366" t="str">
        <v>Blank, Turn Tip</v>
      </c>
      <c r="BG366" t="str">
        <v>Blank, Without Thrd.</v>
      </c>
      <c r="BH366" t="str">
        <v>Blank, Without Thread</v>
      </c>
      <c r="BI366" t="str">
        <v xml:space="preserve">Blunt Start Blend to Minor </v>
      </c>
      <c r="BJ366" t="str">
        <v>Calc., Use Go HEX</v>
      </c>
      <c r="BK366" t="str">
        <v>Can't dig into OD</v>
      </c>
      <c r="BL366" t="str">
        <v>Carbide Gauge</v>
      </c>
      <c r="BM366" t="str">
        <v xml:space="preserve">Center of V Grv. </v>
      </c>
      <c r="BN366" t="str">
        <v>Centered Less than .03 = Pass</v>
      </c>
      <c r="BO366" t="str">
        <v>Centered within .0005 or Less = Pass</v>
      </c>
      <c r="BP366" t="str">
        <v>Centered within .001 or Less = Pass</v>
      </c>
      <c r="BQ366" t="str">
        <v>Centered within .0254 or Less = Pass</v>
      </c>
      <c r="BR366" t="str">
        <v>Check close to Rod Slot</v>
      </c>
      <c r="BS366" t="str">
        <v>Check every other hole</v>
      </c>
      <c r="BT366" t="str">
        <v>Check Go over full length of slot.</v>
      </c>
      <c r="BU366" t="str">
        <v>Check Near Closed End</v>
      </c>
      <c r="BV366" t="str">
        <v>Check per Print View, Away from Rod Slot</v>
      </c>
      <c r="BW366" t="str">
        <v>Check to Balloon 30 Go Pin</v>
      </c>
      <c r="BX366" t="str">
        <v>Check with .2705 SET Pin Inside Part</v>
      </c>
      <c r="BY366" t="str">
        <v>Check with Hex Up</v>
      </c>
      <c r="BZ366" t="str">
        <v>CMM Blank</v>
      </c>
      <c r="CA366" t="str">
        <v>Confirm Full Radius</v>
      </c>
      <c r="CB366" t="str">
        <v>Constrained in fixture</v>
      </c>
      <c r="CC366" t="str">
        <v>Constrained with Ring</v>
      </c>
      <c r="CD366" t="str">
        <v>Constrained, See Image</v>
      </c>
      <c r="CE366" t="str">
        <v>Dim. "A"</v>
      </c>
      <c r="CF366" t="str">
        <v>Dim. "B"</v>
      </c>
      <c r="CG366" t="str">
        <v>Dim. "C"</v>
      </c>
      <c r="CH366" t="str">
        <v>Dim. "D", Whirl Blank</v>
      </c>
      <c r="CI366" t="str">
        <v>Dim. "G"</v>
      </c>
      <c r="CJ366" t="str">
        <v>Dim. E, Blank Turn Maj. &amp;  Mill Flt</v>
      </c>
      <c r="CK366" t="str">
        <v>Dim. E, Blank Turn Maj.&amp;  Mill Flt</v>
      </c>
      <c r="CL366" t="str">
        <v>Dim. H, Whirl Blank</v>
      </c>
      <c r="CM366" t="str">
        <v>Dim. J, 'Blank Turn Maj. &amp; Whirl Blank</v>
      </c>
      <c r="CN366" t="str">
        <v>Disk Drop Indicator Tip</v>
      </c>
      <c r="CO366" t="str">
        <v>DWG 100448-15, Balloon F_1</v>
      </c>
      <c r="CP366" t="str">
        <v>DWG 100448-15, OL02571</v>
      </c>
      <c r="CQ366" t="str">
        <v>DWG 100448-41</v>
      </c>
      <c r="CR366" t="str">
        <v>DWG 9890040, (10E),Section Part, OL01139</v>
      </c>
      <c r="CS366" t="str">
        <v>DWG 9890040, (10E),Section, OL01139</v>
      </c>
      <c r="CT366" t="str">
        <v>DWG 9890040, (11E)</v>
      </c>
      <c r="CU366" t="str">
        <v>DWG 9890040, (11E), Pins with Flats</v>
      </c>
      <c r="CV366" t="str">
        <v>DWG 9890040, (12E),  Pass=.002 or less</v>
      </c>
      <c r="CW366" t="str">
        <v>DWG 9890040, (12E), See Image</v>
      </c>
      <c r="CX366" t="str">
        <v>DWG 9890040, (1E), OL01431</v>
      </c>
      <c r="CY366" t="str">
        <v>DWG 9890040, (1E), OL01432</v>
      </c>
      <c r="CZ366" t="str">
        <v>DWG 9890040, (2E), OL01432</v>
      </c>
      <c r="DA366" t="str">
        <v>DWG 9890040, (3E)</v>
      </c>
      <c r="DB366" t="str">
        <v>DWG 9890040, (4E)</v>
      </c>
      <c r="DC366" t="str">
        <v>DWG 9890040, (5E), OL02336</v>
      </c>
      <c r="DD366" t="str">
        <v>DWG 9890040, (6E)</v>
      </c>
      <c r="DE366" t="str">
        <v>DWG 9890040, (7E)</v>
      </c>
      <c r="DF366" t="str">
        <v>DWG 9890040, (8E), OL01433</v>
      </c>
      <c r="DG366" t="str">
        <v>DWG 9890040, (8E), OL01433, Section</v>
      </c>
      <c r="DH366" t="str">
        <v>DWG 9890040, (9E), Close to Rod Slot</v>
      </c>
      <c r="DI366" t="str">
        <v>DWG 9890040, (9E),Close to Rod Slot</v>
      </c>
      <c r="DJ366" t="str">
        <v>DWG FRM0105 PAGE 2</v>
      </c>
      <c r="DK366" t="str">
        <v>DWG# 100448-41</v>
      </c>
      <c r="DL366" t="str">
        <v>DWG# 100448-44</v>
      </c>
      <c r="DM366" t="str">
        <v>DWG# 9890003  (1), Section OL00436/A</v>
      </c>
      <c r="DN366" t="str">
        <v>DWG# 9890003 (3), Ring Gauge Constrained</v>
      </c>
      <c r="DO366" t="str">
        <v>DWG# 9890003 (4), Section</v>
      </c>
      <c r="DP366" t="str">
        <v>DWG#100448-26, Balloon 1K, OL02350</v>
      </c>
      <c r="DQ366" t="str">
        <v>DWG#100448-26, Balloon 2K, OL02350</v>
      </c>
      <c r="DR366" t="str">
        <v>DWG#100448-26, Balloon 3K, OL02363</v>
      </c>
      <c r="DS366" t="str">
        <v>DWG#100448-26, Balloon 4K</v>
      </c>
      <c r="DT366" t="str">
        <v>DWG#100448-26, Balloon 5K, Section</v>
      </c>
      <c r="DU366" t="str">
        <v>DWG#100448-26, Balloon 6K</v>
      </c>
      <c r="DV366" t="str">
        <v>DWG#100448-26, Balloon 7K, Section</v>
      </c>
      <c r="DW366" t="str">
        <v>DWG#100448-26, Mfg. Tol.</v>
      </c>
      <c r="DX366" t="str">
        <v>DWG#9890003 (2) Ring Gauge Constrained</v>
      </c>
      <c r="DY366" t="str">
        <v>DWG#9890044</v>
      </c>
      <c r="DZ366" t="str">
        <v>DWG#9890044 .1985 to .2005=Pass</v>
      </c>
      <c r="EA366" t="str">
        <v>DWG#9890044 Overlay OL02441</v>
      </c>
      <c r="EB366" t="str">
        <v>DWG#9890044, OL02441</v>
      </c>
      <c r="EC366" t="str">
        <v>DWG#FRM0105</v>
      </c>
      <c r="ED366" t="str">
        <v>EXT.</v>
      </c>
      <c r="EE366" t="str">
        <v>EXT. Section, OL02460</v>
      </c>
      <c r="EF366" t="str">
        <v>EXT., OL04223</v>
      </c>
      <c r="EG366" t="str">
        <v>Flat Drop Indicator Tip</v>
      </c>
      <c r="EH366" t="str">
        <v>Full Go Pin, No Light, at Radius</v>
      </c>
      <c r="EI366" t="str">
        <v>Function Check</v>
      </c>
      <c r="EJ366" t="str">
        <v>GO Function Gauge</v>
      </c>
      <c r="EK366" t="str">
        <v>Go Gauge for Balloon 1 &amp; 4</v>
      </c>
      <c r="EL366" t="str">
        <v>Go Pin must pass through</v>
      </c>
      <c r="EM366" t="str">
        <v>Greater than .005 = Fail, Section</v>
      </c>
      <c r="EN366" t="str">
        <v>Greater than .025 out of center = Fail</v>
      </c>
      <c r="EO366" t="str">
        <v>Greater than 2.6 = Pass</v>
      </c>
      <c r="EP366" t="str">
        <v>Green = Pass, Red = Fail</v>
      </c>
      <c r="EQ366" t="str">
        <v>Hex Depth</v>
      </c>
      <c r="ER366" t="str">
        <v>Hex Minor</v>
      </c>
      <c r="ES366" t="str">
        <v>Hole Dia.</v>
      </c>
      <c r="ET366" t="str">
        <v>Hook or Disk Tip</v>
      </c>
      <c r="EU366" t="str">
        <v>ID Sphere Finish</v>
      </c>
      <c r="EV366" t="str">
        <v>ID/OD Both Sides, Diff. .002 or less = Pass</v>
      </c>
      <c r="EW366" t="str">
        <v>If Looks Big, Section</v>
      </c>
      <c r="EX366" t="str">
        <v>If Looks Small, Section</v>
      </c>
      <c r="EY366" t="str">
        <v>Insp. Close to Break Away, Mfg.Tol.</v>
      </c>
      <c r="EZ366" t="str">
        <v>INT.</v>
      </c>
      <c r="FA366" t="str">
        <v>INT. Section, OL02460</v>
      </c>
      <c r="FB366" t="str">
        <v>INT., OL04223</v>
      </c>
      <c r="FC366" t="str">
        <v>Intersect. of 7.7 &amp; R0.10</v>
      </c>
      <c r="FD366" t="str">
        <v>Intersect. of 8.79 and R.25 MAX</v>
      </c>
      <c r="FE366" t="str">
        <v>Keep Ind. Tip away from corner</v>
      </c>
      <c r="FF366" t="str">
        <v>L31</v>
      </c>
      <c r="FG366" t="str">
        <v>Laser Mark</v>
      </c>
      <c r="FH366" t="str">
        <v>LASER PER NOTE 4</v>
      </c>
      <c r="FI366" t="str">
        <v>LASER PER NOTE 4, Final Check 1 only</v>
      </c>
      <c r="FJ366" t="str">
        <v>Less than .002 out of center = Pass</v>
      </c>
      <c r="FK366" t="str">
        <v>Less than 2.75 = Pass, Section</v>
      </c>
      <c r="FL366" t="str">
        <v>List as pin. Not Calibrated</v>
      </c>
      <c r="FM366" t="str">
        <v>M9 X 1.25 BUTT See Comment Image</v>
      </c>
      <c r="FN366" t="str">
        <v>Manual Section</v>
      </c>
      <c r="FO366" t="str">
        <v>Max Deep .241 NO-GO =.42</v>
      </c>
      <c r="FP366" t="str">
        <v>MAX Depth of (Note 7) .241 NO-GO Pin</v>
      </c>
      <c r="FQ366" t="str">
        <v>Measure from Blue Line, See Image</v>
      </c>
      <c r="FR366" t="str">
        <v>Measure Width of Blue Area, See Image</v>
      </c>
      <c r="FS366" t="str">
        <v>Mfg. Tol</v>
      </c>
      <c r="FT366" t="str">
        <v>Mfg. Tol, See Image</v>
      </c>
      <c r="FU366" t="str">
        <v>Mfg. Tol.</v>
      </c>
      <c r="FV366" t="str">
        <v>Mfg. Tol. "A"</v>
      </c>
      <c r="FW366" t="str">
        <v>Mfg. Tol. (Zero on Gauge Full Dia. Lead)</v>
      </c>
      <c r="FX366" t="str">
        <v>Mfg. Tol. Balloon 11, See Image</v>
      </c>
      <c r="FY366" t="str">
        <v>Mfg. Tol. Balloon 4</v>
      </c>
      <c r="FZ366" t="str">
        <v>Mfg. Tol. Balloon 7</v>
      </c>
      <c r="GA366" t="str">
        <v xml:space="preserve">Mfg. Tol. C-Bore Face (Ballo 28) </v>
      </c>
      <c r="GB366" t="str">
        <v>Mfg. Tol. Section</v>
      </c>
      <c r="GC366" t="str">
        <v>Mfg. Tol. See Image</v>
      </c>
      <c r="GD366" t="str">
        <v>Mfg. Tol., 3 Places, Record MAX</v>
      </c>
      <c r="GE366" t="str">
        <v>Mfg. Tol., Balloon 11</v>
      </c>
      <c r="GF366" t="str">
        <v>Mfg. Tol., Balloon 7</v>
      </c>
      <c r="GG366" t="str">
        <v>Mfg. Tol., Blank</v>
      </c>
      <c r="GH366" t="str">
        <v>Mfg. Tol., Blank, Balloon 12</v>
      </c>
      <c r="GI366" t="str">
        <v>Mfg. Tol., Blend to SØ.320</v>
      </c>
      <c r="GJ366" t="str">
        <v>Mfg. Tol., Calculation</v>
      </c>
      <c r="GK366" t="str">
        <v>Mfg. Tol., For Mill Fixture</v>
      </c>
      <c r="GL366" t="str">
        <v>Mfg. Tol., L32</v>
      </c>
      <c r="GM366" t="str">
        <v>Mfg. Tol., L33</v>
      </c>
      <c r="GN366" t="str">
        <v>Mfg. Tol., No Tool Marks</v>
      </c>
      <c r="GO366" t="str">
        <v>Mfg. Tol., OL03361</v>
      </c>
      <c r="GP366" t="str">
        <v>Mfg. Tol., Record off center value</v>
      </c>
      <c r="GQ366" t="str">
        <v>Mfg. Tol., Same 3 Places, Record MIN</v>
      </c>
      <c r="GR366" t="str">
        <v>Mfg. Tol., Section</v>
      </c>
      <c r="GS366" t="str">
        <v>Mfg. Tol., Section B-B</v>
      </c>
      <c r="GT366" t="str">
        <v>Mfg. Tol., Section, OL03361</v>
      </c>
      <c r="GU366" t="str">
        <v>Mfg. Tol., Section, Per Note 2</v>
      </c>
      <c r="GV366" t="str">
        <v>Mfg. Tol., See Image</v>
      </c>
      <c r="GW366" t="str">
        <v>Mfg. Tol., See Image, Bore in Blue</v>
      </c>
      <c r="GX366" t="str">
        <v>Mfg. Tol., See Image, Hook Tip</v>
      </c>
      <c r="GY366" t="str">
        <v>Mfg. Tol., Sharp Okay No Burr</v>
      </c>
      <c r="GZ366" t="str">
        <v>Mfg. Tol., Threadless Blank</v>
      </c>
      <c r="HA366" t="str">
        <v>Mfg.Tol.</v>
      </c>
      <c r="HB366" t="str">
        <v>Mgf. To., T.S.C.</v>
      </c>
      <c r="HC366" t="str">
        <v>Milled Feature</v>
      </c>
      <c r="HD366" t="str">
        <v>Milled Feature, OL04045</v>
      </c>
      <c r="HE366" t="str">
        <v>More than .0005 out of center = Fail</v>
      </c>
      <c r="HF366" t="str">
        <v>Must Pass Through</v>
      </c>
      <c r="HG366" t="str">
        <v>Must pass through gauge</v>
      </c>
      <c r="HH366" t="str">
        <v>Must Pass Through Go Gauge</v>
      </c>
      <c r="HI366" t="str">
        <v>Must Pass, See Image.</v>
      </c>
      <c r="HJ366" t="str">
        <v>NA</v>
      </c>
      <c r="HK366" t="str">
        <v>Narrow Area</v>
      </c>
      <c r="HL366" t="str">
        <v>Near Balloon 21</v>
      </c>
      <c r="HM366" t="str">
        <v>Near Datum B</v>
      </c>
      <c r="HN366" t="str">
        <v>Neck Dia.</v>
      </c>
      <c r="HO366" t="str">
        <v>Neck to Head Rad.</v>
      </c>
      <c r="HP366" t="str">
        <v>No Copper Deposits Allowed</v>
      </c>
      <c r="HQ366" t="str">
        <v>No Section</v>
      </c>
      <c r="HR366" t="str">
        <v>No Section, .01 to .014 = Pass</v>
      </c>
      <c r="HS366" t="str">
        <v>No Section, Rotate Part</v>
      </c>
      <c r="HT366" t="str">
        <v>No Section, See Image</v>
      </c>
      <c r="HU366" t="str">
        <v>No Slot, Section B-B</v>
      </c>
      <c r="HV366" t="str">
        <v>No visual step = Pass</v>
      </c>
      <c r="HW366" t="str">
        <v>Not to exceed .95 Deep</v>
      </c>
      <c r="HX366" t="str">
        <v>Note 1</v>
      </c>
      <c r="HY366" t="str">
        <v>OL00333/A</v>
      </c>
      <c r="HZ366" t="str">
        <v>OL00519</v>
      </c>
      <c r="IA366" t="str">
        <v>OL00520</v>
      </c>
      <c r="IB366" t="str">
        <v>OL00529</v>
      </c>
      <c r="IC366" t="str">
        <v>OL00542</v>
      </c>
      <c r="ID366" t="str">
        <v>OL00724</v>
      </c>
      <c r="IE366" t="str">
        <v>OL01250</v>
      </c>
      <c r="IF366" t="str">
        <v>OL01869, Threadless Blank</v>
      </c>
      <c r="IG366" t="str">
        <v>OL01870, Section</v>
      </c>
      <c r="IH366" t="str">
        <v>OL02255</v>
      </c>
      <c r="II366" t="str">
        <v>OL02255, Mfg. Tol.</v>
      </c>
      <c r="IJ366" t="str">
        <v>OL02302</v>
      </c>
      <c r="IK366" t="str">
        <v xml:space="preserve">OL02318  needed per image instructions </v>
      </c>
      <c r="IL366" t="str">
        <v>OL02556</v>
      </c>
      <c r="IM366" t="str">
        <v>OL02557</v>
      </c>
      <c r="IN366" t="str">
        <v>OL02567</v>
      </c>
      <c r="IO366" t="str">
        <v>OL02653</v>
      </c>
      <c r="IP366" t="str">
        <v>OL02718</v>
      </c>
      <c r="IQ366" t="str">
        <v>OL02841</v>
      </c>
      <c r="IR366" t="str">
        <v>OL02842</v>
      </c>
      <c r="IS366" t="str">
        <v>OL02844</v>
      </c>
      <c r="IT366" t="str">
        <v>OL02871</v>
      </c>
      <c r="IU366" t="str">
        <v>OL02887</v>
      </c>
      <c r="IV366" t="str">
        <v>OL03500</v>
      </c>
      <c r="IW366" t="str">
        <v>OL03766</v>
      </c>
      <c r="IX366" t="str">
        <v>OL03868</v>
      </c>
      <c r="IY366" t="str">
        <v>OL03869</v>
      </c>
      <c r="IZ366" t="str">
        <v>OL03870</v>
      </c>
      <c r="JA366" t="str">
        <v>OL03873, DWG# 100448-44</v>
      </c>
      <c r="JB366" t="str">
        <v>OL03949</v>
      </c>
      <c r="JC366" t="str">
        <v xml:space="preserve">OL04043, Section </v>
      </c>
      <c r="JD366" t="str">
        <v xml:space="preserve">OL04044, Section </v>
      </c>
      <c r="JE366" t="str">
        <v>OL04045</v>
      </c>
      <c r="JF366" t="str">
        <v>OL04045, Milled Feature</v>
      </c>
      <c r="JG366" t="str">
        <v>OL04063</v>
      </c>
      <c r="JH366" t="str">
        <v>OL04064</v>
      </c>
      <c r="JI366" t="str">
        <v>OL04065</v>
      </c>
      <c r="JJ366" t="str">
        <v>OL04181</v>
      </c>
      <c r="JK366" t="str">
        <v>OL04218</v>
      </c>
      <c r="JL366" t="str">
        <v>OL04224, See Image</v>
      </c>
      <c r="JM366" t="str">
        <v>OL04374</v>
      </c>
      <c r="JN366" t="str">
        <v>OL04375, Section M-M</v>
      </c>
      <c r="JO366" t="str">
        <v>OL04376, Section M-M</v>
      </c>
      <c r="JP366" t="str">
        <v>OL04443</v>
      </c>
      <c r="JQ366" t="str">
        <v>OL04444</v>
      </c>
      <c r="JR366" t="str">
        <v>OL05000</v>
      </c>
      <c r="JS366" t="str">
        <v>One side of slot</v>
      </c>
      <c r="JT366" t="str">
        <v>Other side of slot</v>
      </c>
      <c r="JU366" t="str">
        <v>Out of center more than .002 = Fail</v>
      </c>
      <c r="JV366" t="str">
        <v>Out of center more than.002 = Fail</v>
      </c>
      <c r="JW366" t="str">
        <v>Overlay OL02713</v>
      </c>
      <c r="JX366" t="str">
        <v>Overlay OL02714</v>
      </c>
      <c r="JY366" t="str">
        <v>Overlay OL02718</v>
      </c>
      <c r="JZ366" t="str">
        <v>Overlay OL03831, Mfg. Tol.</v>
      </c>
      <c r="KA366" t="str">
        <v>Part Without Slots</v>
      </c>
      <c r="KB366" t="str">
        <v>Part Without Slots, See Image</v>
      </c>
      <c r="KC366" t="str">
        <v xml:space="preserve">Pass = .0254 or Less </v>
      </c>
      <c r="KD366" t="str">
        <v>PD MIN = 4.361, PD MAX = 4.456</v>
      </c>
      <c r="KE366" t="str">
        <v>Per Balloon 2 Note</v>
      </c>
      <c r="KF366" t="str">
        <v>Per drawing note(s) 8.</v>
      </c>
      <c r="KG366" t="str">
        <v>Point or Sphere Tip</v>
      </c>
      <c r="KH366" t="str">
        <v>Point Tip</v>
      </c>
      <c r="KI366" t="str">
        <v>R.9 to R1.1 = Pass, See Image</v>
      </c>
      <c r="KJ366" t="str">
        <v>Ram Construction</v>
      </c>
      <c r="KK366" t="str">
        <v>Record Same Pass / Fail All Balloons</v>
      </c>
      <c r="KL366" t="str">
        <v>Ref. Balloon 1</v>
      </c>
      <c r="KM366" t="str">
        <v>Ref. Balloon 12</v>
      </c>
      <c r="KN366" t="str">
        <v>Ref. Balloon 13, 100% AQL</v>
      </c>
      <c r="KO366" t="str">
        <v>Ref. Balloon 2</v>
      </c>
      <c r="KP366" t="str">
        <v>Ref. Balloon 21, 100% AQL</v>
      </c>
      <c r="KQ366" t="str">
        <v>Ref. Balloon 4</v>
      </c>
      <c r="KR366" t="str">
        <v>Ref. Balloon 7</v>
      </c>
      <c r="KS366" t="str">
        <v>Ref. Balloon 8</v>
      </c>
      <c r="KT366" t="str">
        <v>Relieved Pin Gauges 09236 &amp; 09235</v>
      </c>
      <c r="KU366" t="str">
        <v>Rotate Part</v>
      </c>
      <c r="KV366" t="str">
        <v>Rotate Part, See Image</v>
      </c>
      <c r="KW366" t="str">
        <v>Same as Root Radius</v>
      </c>
      <c r="KX366" t="str">
        <v>Section</v>
      </c>
      <c r="KY366" t="str">
        <v>Section B-B</v>
      </c>
      <c r="KZ366" t="str">
        <v>Section B-B, Distance Between Grooves</v>
      </c>
      <c r="LA366" t="str">
        <v>Section C-C</v>
      </c>
      <c r="LB366" t="str">
        <v>Section Part</v>
      </c>
      <c r="LC366" t="str">
        <v>Section Part, Measured from Opposite Face</v>
      </c>
      <c r="LD366" t="str">
        <v>Section, Broachless Blank</v>
      </c>
      <c r="LE366" t="str">
        <v>Section, EXT. Sphere Location.</v>
      </c>
      <c r="LF366" t="str">
        <v>Section, Hex Cham. Ang.</v>
      </c>
      <c r="LG366" t="str">
        <v>Section, Hex Fillet Rad.</v>
      </c>
      <c r="LH366" t="str">
        <v>Section, INT. Feature</v>
      </c>
      <c r="LI366" t="str">
        <v>Section, INT. Sphere Location.</v>
      </c>
      <c r="LJ366" t="str">
        <v>Section, Mfg. Tol.</v>
      </c>
      <c r="LK366" t="str">
        <v>Section, Mfg. Tol., See Image</v>
      </c>
      <c r="LL366" t="str">
        <v>Section, OL00486</v>
      </c>
      <c r="LM366" t="str">
        <v>Section, OL00542</v>
      </c>
      <c r="LN366" t="str">
        <v>Section, OL00543</v>
      </c>
      <c r="LO366" t="str">
        <v>Section, OL00544</v>
      </c>
      <c r="LP366" t="str">
        <v>Section, OL00545</v>
      </c>
      <c r="LQ366" t="str">
        <v>Section, OL00546</v>
      </c>
      <c r="LR366" t="str">
        <v>Section, OL00547</v>
      </c>
      <c r="LS366" t="str">
        <v>Section, OL00555</v>
      </c>
      <c r="LT366" t="str">
        <v>Section, OL00725</v>
      </c>
      <c r="LU366" t="str">
        <v>Section, OL01430</v>
      </c>
      <c r="LV366" t="str">
        <v>Section, OL01434</v>
      </c>
      <c r="LW366" t="str">
        <v>Section, OL01435</v>
      </c>
      <c r="LX366" t="str">
        <v>Section, OL01807</v>
      </c>
      <c r="LY366" t="str">
        <v>Section, OL01830</v>
      </c>
      <c r="LZ366" t="str">
        <v>Section, OL02351</v>
      </c>
      <c r="MA366" t="str">
        <v>Section, OL02519</v>
      </c>
      <c r="MB366" t="str">
        <v>Section, OL02520</v>
      </c>
      <c r="MC366" t="str">
        <v>Section, OL02522</v>
      </c>
      <c r="MD366" t="str">
        <v>Section, OL02540</v>
      </c>
      <c r="ME366" t="str">
        <v>Section, OL02541</v>
      </c>
      <c r="MF366" t="str">
        <v>Section, OL02552</v>
      </c>
      <c r="MG366" t="str">
        <v>Section, OL02553</v>
      </c>
      <c r="MH366" t="str">
        <v>Section, OL02554</v>
      </c>
      <c r="MI366" t="str">
        <v>Section, OL02555</v>
      </c>
      <c r="MJ366" t="str">
        <v>Section, OL02558</v>
      </c>
      <c r="MK366" t="str">
        <v>Section, OL02559</v>
      </c>
      <c r="ML366" t="str">
        <v>Section, OL02560</v>
      </c>
      <c r="MM366" t="str">
        <v>Section, OL02619</v>
      </c>
      <c r="MN366" t="str">
        <v>Section, OL02620</v>
      </c>
      <c r="MO366" t="str">
        <v>Section, OL02621</v>
      </c>
      <c r="MP366" t="str">
        <v>Section, OL02622</v>
      </c>
      <c r="MQ366" t="str">
        <v>Section, OL02623</v>
      </c>
      <c r="MR366" t="str">
        <v>Section, OL02624</v>
      </c>
      <c r="MS366" t="str">
        <v>Section, OL02652</v>
      </c>
      <c r="MT366" t="str">
        <v>Section, OL02680</v>
      </c>
      <c r="MU366" t="str">
        <v>Section, OL02793</v>
      </c>
      <c r="MV366" t="str">
        <v>Section, OL02823</v>
      </c>
      <c r="MW366" t="str">
        <v>Section, OL02843</v>
      </c>
      <c r="MX366" t="str">
        <v>Section, OL03026, Ext.</v>
      </c>
      <c r="MY366" t="str">
        <v>Section, OL03026, Int.</v>
      </c>
      <c r="MZ366" t="str">
        <v>Section, OL03570, DWG# 100448-41</v>
      </c>
      <c r="NA366" t="str">
        <v>Section, OL03781</v>
      </c>
      <c r="NB366" t="str">
        <v>Section, OL03911</v>
      </c>
      <c r="NC366" t="str">
        <v>Section, OL03912</v>
      </c>
      <c r="ND366" t="str">
        <v>Section, OL03928</v>
      </c>
      <c r="NE366" t="str">
        <v>Section, OL03929</v>
      </c>
      <c r="NF366" t="str">
        <v>Section, OL04030</v>
      </c>
      <c r="NG366" t="str">
        <v>Section, OL04037</v>
      </c>
      <c r="NH366" t="str">
        <v>Section, OL04038</v>
      </c>
      <c r="NI366" t="str">
        <v>Section, OL04046</v>
      </c>
      <c r="NJ366" t="str">
        <v>Section, OL04065</v>
      </c>
      <c r="NK366" t="str">
        <v>Section, OL04066</v>
      </c>
      <c r="NL366" t="str">
        <v>Section, OL04067</v>
      </c>
      <c r="NM366" t="str">
        <v>Section, OL04069</v>
      </c>
      <c r="NN366" t="str">
        <v>Section, OL04071</v>
      </c>
      <c r="NO366" t="str">
        <v>Section, OL04173</v>
      </c>
      <c r="NP366" t="str">
        <v>Section, OL04174</v>
      </c>
      <c r="NQ366" t="str">
        <v>Section, OL04214</v>
      </c>
      <c r="NR366" t="str">
        <v>Section, OL04215</v>
      </c>
      <c r="NS366" t="str">
        <v>Section, OL04216</v>
      </c>
      <c r="NT366" t="str">
        <v>Section, OL04217</v>
      </c>
      <c r="NU366" t="str">
        <v>Section, Overlay OL02716</v>
      </c>
      <c r="NV366" t="str">
        <v>Section, Overlay OL02717</v>
      </c>
      <c r="NW366" t="str">
        <v>Section, See Image</v>
      </c>
      <c r="NX366" t="str">
        <v>Section, See Image, DWG# 100448-41</v>
      </c>
      <c r="NY366" t="str">
        <v>Section, Without Sots</v>
      </c>
      <c r="NZ366" t="str">
        <v>See Comments Sheet</v>
      </c>
      <c r="OA366" t="str">
        <v>See Comments Sheet, OL02318</v>
      </c>
      <c r="OB366" t="str">
        <v>See Image</v>
      </c>
      <c r="OC366" t="str">
        <v>See Image, .005 or Less = Pass</v>
      </c>
      <c r="OD366" t="str">
        <v>See Image, Check Near Radius</v>
      </c>
      <c r="OE366" t="str">
        <v>See Image, Constrained</v>
      </c>
      <c r="OF366" t="str">
        <v>See Image, Distance Between Flats</v>
      </c>
      <c r="OG366" t="str">
        <v xml:space="preserve">See Image, Mfg. Tol, Section A-A </v>
      </c>
      <c r="OH366" t="str">
        <v>See image, Mfg. Tol.</v>
      </c>
      <c r="OI366" t="str">
        <v>See Image, Mic. Across Flats</v>
      </c>
      <c r="OJ366" t="str">
        <v>See Image, OL02850</v>
      </c>
      <c r="OK366" t="str">
        <v>See Image, OL02880</v>
      </c>
      <c r="OL366" t="str">
        <v>See Image, OL03926</v>
      </c>
      <c r="OM366" t="str">
        <v>See Image, OL03927</v>
      </c>
      <c r="ON366" t="str">
        <v>See Image, OL04003</v>
      </c>
      <c r="OO366" t="str">
        <v>'See Image, OL04342,  Best Fit Joe Block</v>
      </c>
      <c r="OP366" t="str">
        <v>See Image, OL04342,  Blank</v>
      </c>
      <c r="OQ366" t="str">
        <v>See Image, OL04342, Blank</v>
      </c>
      <c r="OR366" t="str">
        <v>See Image, OL04343, Blank</v>
      </c>
      <c r="OS366" t="str">
        <v>See Image, Pass = .002 or Less</v>
      </c>
      <c r="OT366" t="str">
        <v>See Image, Rcd. MAX</v>
      </c>
      <c r="OU366" t="str">
        <v>See Image, Rcd. MIN</v>
      </c>
      <c r="OV366" t="str">
        <v>See Image, Section</v>
      </c>
      <c r="OW366" t="str">
        <v>See Image, Section A-A</v>
      </c>
      <c r="OX366" t="str">
        <v>See Image, Section B-B</v>
      </c>
      <c r="OY366" t="str">
        <v>See Image, Section B-B, TSC</v>
      </c>
      <c r="OZ366" t="str">
        <v>See Image, Shank Drawing # 18000-XX-XX A</v>
      </c>
      <c r="PA366" t="str">
        <v>Sequencial Laser 01, 120 Per Print</v>
      </c>
      <c r="PB366" t="str">
        <v>Set to .202, Zero on Thread Lead</v>
      </c>
      <c r="PC366" t="str">
        <v>Sharp OK, No Burr</v>
      </c>
      <c r="PD366" t="str">
        <v>Sharp OK, No Raised Edge, See Image</v>
      </c>
      <c r="PE366" t="str">
        <v>Sharp OK, No Raised Edges</v>
      </c>
      <c r="PF366" t="str">
        <v>Sharp okay no raised edge</v>
      </c>
      <c r="PG366" t="str">
        <v>Sharp Okay, No Burr</v>
      </c>
      <c r="PH366" t="str">
        <v>Sharp Okay, No Raised Edge</v>
      </c>
      <c r="PI366" t="str">
        <v>Sharp Okay, No Raised Edges,</v>
      </c>
      <c r="PJ366" t="str">
        <v>Sharp Okay, See Image</v>
      </c>
      <c r="PK366" t="str">
        <v xml:space="preserve">Start of Radius @ .195 </v>
      </c>
      <c r="PL366" t="str">
        <v xml:space="preserve">Start of Radius @ .21 </v>
      </c>
      <c r="PM366" t="str">
        <v xml:space="preserve">T.S.C. </v>
      </c>
      <c r="PN366" t="str">
        <v>Tangent Point</v>
      </c>
      <c r="PO366" t="str">
        <v>Tangent point of R.50</v>
      </c>
      <c r="PP366" t="str">
        <v>Taper Check, Mfg.Tol.</v>
      </c>
      <c r="PQ366" t="str">
        <v>Taper Check, Mfg.Tol., See Image</v>
      </c>
      <c r="PR366" t="str">
        <v>Thrd. Minor Ø</v>
      </c>
      <c r="PS366" t="str">
        <v>Thrd. Relief Ø</v>
      </c>
      <c r="PT366" t="str">
        <v>Threadless Blank</v>
      </c>
      <c r="PU366" t="str">
        <v>Threadless Blank, From Major Ø</v>
      </c>
      <c r="PV366" t="str">
        <v>Threadless Blank, Mfg. Tol.</v>
      </c>
      <c r="PW366" t="str">
        <v>Threadless Blank, Thrd. to Neck Rad.</v>
      </c>
      <c r="PX366" t="str">
        <v>Thredless Blank</v>
      </c>
      <c r="PY366" t="str">
        <v>To center of R.005</v>
      </c>
      <c r="PZ366" t="str">
        <v>Torx Min. Dia.</v>
      </c>
      <c r="QA366" t="str">
        <v>Turn Ø Free of Mill Marks</v>
      </c>
      <c r="QB366" t="str">
        <v>Use (Full) GO Hex</v>
      </c>
      <c r="QC366" t="str">
        <v>Use Balloon 1 FULL Gauge</v>
      </c>
      <c r="QD366" t="str">
        <v>Use Balloon 9 FULL GO</v>
      </c>
      <c r="QE366" t="str">
        <v>Use Best Fit Pin</v>
      </c>
      <c r="QF366" t="str">
        <v>Use Disk Tip</v>
      </c>
      <c r="QG366" t="str">
        <v>Use flat bottomed indicator tip.</v>
      </c>
      <c r="QH366" t="str">
        <v xml:space="preserve">Use Full .093 Go Hex </v>
      </c>
      <c r="QI366" t="str">
        <v xml:space="preserve">Use Full .0930 Go Hex </v>
      </c>
      <c r="QJ366" t="str">
        <v>Use Full .1235 Go Hex</v>
      </c>
      <c r="QK366" t="str">
        <v>Use Gauge K2-98-8019-04, See Image</v>
      </c>
      <c r="QL366" t="str">
        <v>Use large flat indicator tip</v>
      </c>
      <c r="QM366" t="str">
        <v>Use Pins.3330/.3350, See Image MAX NO-GO</v>
      </c>
      <c r="QN366" t="str">
        <v>Use Pointed Drop Indicator Tip</v>
      </c>
      <c r="QO366" t="str">
        <v>V-Block</v>
      </c>
      <c r="QP366" t="str">
        <v>V-Block,  AMB for 13</v>
      </c>
      <c r="QQ366" t="str">
        <v>V-Block,  Hex Cham. Dia.</v>
      </c>
      <c r="QR366" t="str">
        <v>V-Block, Hex Depth</v>
      </c>
      <c r="QS366" t="str">
        <v>VBU Gauge</v>
      </c>
      <c r="QT366" t="str">
        <v>Visibally smaller than HEX=Pass</v>
      </c>
      <c r="QU366" t="str">
        <v>Visual Per Drawing</v>
      </c>
      <c r="QV366" t="str">
        <v>Whirl Blank</v>
      </c>
      <c r="QW366" t="str">
        <v xml:space="preserve">Whirl Blank </v>
      </c>
      <c r="QX366" t="str">
        <v>Whirl Blank, Neck Rad. End to Head CL</v>
      </c>
      <c r="QY366" t="str">
        <v>Whirl Blank, Nose Start Dia.</v>
      </c>
      <c r="QZ366" t="str">
        <v>Whirl Blank, Nose Start Dist.</v>
      </c>
      <c r="RA366" t="str">
        <v>Whirl Blank, Thrd. Minor</v>
      </c>
      <c r="RB366" t="str">
        <v>Whirl Blank, Thrd. Pullout Dia.</v>
      </c>
      <c r="RC366" t="str">
        <v>Whole Part, Removal is at Assy. Level</v>
      </c>
      <c r="RD366" t="str">
        <v>Wide Area</v>
      </c>
      <c r="RE366" t="str">
        <v>Zero on End of Go Gauge</v>
      </c>
    </row>
    <row r="367" spans="1:473">
      <c r="A367" t="s">
        <v>994</v>
      </c>
      <c r="C367" t="str" cm="1">
        <f t="array" ref="C367:RE367">TRANSPOSE(_xlfn._xlws.SORT(_xlfn._xlws.FILTER($A$2:$A$600,ISNUMBER(SEARCH('PartLib Table'!M384,$A$2:$A$600)),"not found")))</f>
        <v xml:space="preserve"> 'C', Whirl Blank</v>
      </c>
      <c r="D367" t="str">
        <v xml:space="preserve"> See Image, Constrained</v>
      </c>
      <c r="E367" t="str">
        <v>(.04 to .12 range = Pass)</v>
      </c>
      <c r="F367" t="str">
        <v>(.042 FULL) Go Pin Seat Fully</v>
      </c>
      <c r="G367" t="str">
        <v>(B), Mfg. Tol.</v>
      </c>
      <c r="H367" t="str">
        <v>(B), O.A.L.</v>
      </c>
      <c r="I367" t="str">
        <v>.001 or less =Pass</v>
      </c>
      <c r="J367" t="str">
        <v>.001 or less out of center = Pass</v>
      </c>
      <c r="K367" t="str">
        <v>.002 or Less = Pass</v>
      </c>
      <c r="L367" t="str">
        <v>.002 or Less out of center = Pass</v>
      </c>
      <c r="M367" t="str">
        <v>.005 to .015 = Pass</v>
      </c>
      <c r="N367" t="str">
        <v>.0125 Mean, Section</v>
      </c>
      <c r="O367" t="str">
        <v>.025 or Less in X &amp; Y=Pass</v>
      </c>
      <c r="P367" t="str">
        <v>.038 Mean</v>
      </c>
      <c r="Q367" t="str">
        <v>.063 MM = .0024 IN, See Image</v>
      </c>
      <c r="R367" t="str">
        <v>.063MM = .0024"</v>
      </c>
      <c r="S367" t="str">
        <v>.243 NO-GO, Unconstrained, Must Not Start</v>
      </c>
      <c r="T367" t="str">
        <v>@ Back Face &amp; ID, No Raised Edge</v>
      </c>
      <c r="U367" t="str">
        <v>@ Back Face &amp; OD, No Raised Edge</v>
      </c>
      <c r="V367" t="str">
        <v>@ ID &amp; FACE</v>
      </c>
      <c r="W367" t="str">
        <v>@ OD &amp; BACK FACE</v>
      </c>
      <c r="X367" t="str">
        <v>@ OD &amp; FACE</v>
      </c>
      <c r="Y367" t="str">
        <v>Across from slot</v>
      </c>
      <c r="Z367" t="str">
        <v>All Edge Breaks</v>
      </c>
      <c r="AA367" t="str">
        <v>Attached to bar stock</v>
      </c>
      <c r="AB367" t="str">
        <v xml:space="preserve">Back Turn Fillet Rad. </v>
      </c>
      <c r="AC367" t="str">
        <v>Balloon 1 (DWG FRM0105 Page 2, NV-27)</v>
      </c>
      <c r="AD367" t="str">
        <v>Balloon 1 (DWG FRM0105, NV-30)</v>
      </c>
      <c r="AE367" t="str">
        <v>Balloon 1 (P# 9890002-20) OL00429/A</v>
      </c>
      <c r="AF367" t="str">
        <v>Balloon 1, DWG#FRM0105</v>
      </c>
      <c r="AG367" t="str">
        <v>Balloon 11, See Image</v>
      </c>
      <c r="AH367" t="str">
        <v xml:space="preserve">Balloon 2 (DWG FRM0105 Page 2, NV-27) </v>
      </c>
      <c r="AI367" t="str">
        <v>Balloon 2 (DWG FRM0105, NV-30)</v>
      </c>
      <c r="AJ367" t="str">
        <v>Balloon 2 (P# 9890002-20)</v>
      </c>
      <c r="AK367" t="str">
        <v>Balloon 2, DWG#FRM0105</v>
      </c>
      <c r="AL367" t="str">
        <v>Balloon 2, DWG#FRM0105, See Image</v>
      </c>
      <c r="AM367" t="str">
        <v>Balloon 3 (DWG FRM0105, NV-30 Minor)</v>
      </c>
      <c r="AN367" t="str">
        <v>Balloon 3 (DWG FRM0105, NV-30)</v>
      </c>
      <c r="AO367" t="str">
        <v>Balloon 3 (P# 9890002-20)</v>
      </c>
      <c r="AP367" t="str">
        <v>Balloon 4</v>
      </c>
      <c r="AQ367" t="str">
        <v>Balloon 4 (P# 9890002-20)</v>
      </c>
      <c r="AR367" t="str">
        <v>Below Middle Band</v>
      </c>
      <c r="AS367" t="str">
        <v>Best Fit Pin, .003 or Less =Pass</v>
      </c>
      <c r="AT367" t="str">
        <v>Blank</v>
      </c>
      <c r="AU367" t="str">
        <v>Blank Turn Maj.</v>
      </c>
      <c r="AV367" t="str">
        <v>Blank Turn Maj. Mill Flt., OL4172</v>
      </c>
      <c r="AW367" t="str">
        <v>Blank Without .010 Slots</v>
      </c>
      <c r="AX367" t="str">
        <v>Blank Without .010 Slots, Section</v>
      </c>
      <c r="AY367" t="str">
        <v>Blank without thread</v>
      </c>
      <c r="AZ367" t="str">
        <v xml:space="preserve">Blank, Center of V Grv. </v>
      </c>
      <c r="BA367" t="str">
        <v>Blank, Check R adjacent Balloon 17</v>
      </c>
      <c r="BB367" t="str">
        <v>Blank, EXT. Feature</v>
      </c>
      <c r="BC367" t="str">
        <v>Blank, See Image, OL04335</v>
      </c>
      <c r="BD367" t="str">
        <v>Blank, See Image, OL04336</v>
      </c>
      <c r="BE367" t="str">
        <v xml:space="preserve">Blank, Thrd. </v>
      </c>
      <c r="BF367" t="str">
        <v>Blank, Turn Tip</v>
      </c>
      <c r="BG367" t="str">
        <v>Blank, Without Thrd.</v>
      </c>
      <c r="BH367" t="str">
        <v>Blank, Without Thread</v>
      </c>
      <c r="BI367" t="str">
        <v xml:space="preserve">Blunt Start Blend to Minor </v>
      </c>
      <c r="BJ367" t="str">
        <v>Calc., Use Go HEX</v>
      </c>
      <c r="BK367" t="str">
        <v>Can't dig into OD</v>
      </c>
      <c r="BL367" t="str">
        <v>Carbide Gauge</v>
      </c>
      <c r="BM367" t="str">
        <v xml:space="preserve">Center of V Grv. </v>
      </c>
      <c r="BN367" t="str">
        <v>Centered Less than .03 = Pass</v>
      </c>
      <c r="BO367" t="str">
        <v>Centered within .0005 or Less = Pass</v>
      </c>
      <c r="BP367" t="str">
        <v>Centered within .001 or Less = Pass</v>
      </c>
      <c r="BQ367" t="str">
        <v>Centered within .0254 or Less = Pass</v>
      </c>
      <c r="BR367" t="str">
        <v>Check close to Rod Slot</v>
      </c>
      <c r="BS367" t="str">
        <v>Check every other hole</v>
      </c>
      <c r="BT367" t="str">
        <v>Check Go over full length of slot.</v>
      </c>
      <c r="BU367" t="str">
        <v>Check Near Closed End</v>
      </c>
      <c r="BV367" t="str">
        <v>Check per Print View, Away from Rod Slot</v>
      </c>
      <c r="BW367" t="str">
        <v>Check to Balloon 30 Go Pin</v>
      </c>
      <c r="BX367" t="str">
        <v>Check with .2705 SET Pin Inside Part</v>
      </c>
      <c r="BY367" t="str">
        <v>Check with Hex Up</v>
      </c>
      <c r="BZ367" t="str">
        <v>CMM Blank</v>
      </c>
      <c r="CA367" t="str">
        <v>Confirm Full Radius</v>
      </c>
      <c r="CB367" t="str">
        <v>Constrained in fixture</v>
      </c>
      <c r="CC367" t="str">
        <v>Constrained with Ring</v>
      </c>
      <c r="CD367" t="str">
        <v>Constrained, See Image</v>
      </c>
      <c r="CE367" t="str">
        <v>Dim. "A"</v>
      </c>
      <c r="CF367" t="str">
        <v>Dim. "B"</v>
      </c>
      <c r="CG367" t="str">
        <v>Dim. "C"</v>
      </c>
      <c r="CH367" t="str">
        <v>Dim. "D", Whirl Blank</v>
      </c>
      <c r="CI367" t="str">
        <v>Dim. "G"</v>
      </c>
      <c r="CJ367" t="str">
        <v>Dim. E, Blank Turn Maj. &amp;  Mill Flt</v>
      </c>
      <c r="CK367" t="str">
        <v>Dim. E, Blank Turn Maj.&amp;  Mill Flt</v>
      </c>
      <c r="CL367" t="str">
        <v>Dim. H, Whirl Blank</v>
      </c>
      <c r="CM367" t="str">
        <v>Dim. J, 'Blank Turn Maj. &amp; Whirl Blank</v>
      </c>
      <c r="CN367" t="str">
        <v>Disk Drop Indicator Tip</v>
      </c>
      <c r="CO367" t="str">
        <v>DWG 100448-15, Balloon F_1</v>
      </c>
      <c r="CP367" t="str">
        <v>DWG 100448-15, OL02571</v>
      </c>
      <c r="CQ367" t="str">
        <v>DWG 100448-41</v>
      </c>
      <c r="CR367" t="str">
        <v>DWG 9890040, (10E),Section Part, OL01139</v>
      </c>
      <c r="CS367" t="str">
        <v>DWG 9890040, (10E),Section, OL01139</v>
      </c>
      <c r="CT367" t="str">
        <v>DWG 9890040, (11E)</v>
      </c>
      <c r="CU367" t="str">
        <v>DWG 9890040, (11E), Pins with Flats</v>
      </c>
      <c r="CV367" t="str">
        <v>DWG 9890040, (12E),  Pass=.002 or less</v>
      </c>
      <c r="CW367" t="str">
        <v>DWG 9890040, (12E), See Image</v>
      </c>
      <c r="CX367" t="str">
        <v>DWG 9890040, (1E), OL01431</v>
      </c>
      <c r="CY367" t="str">
        <v>DWG 9890040, (1E), OL01432</v>
      </c>
      <c r="CZ367" t="str">
        <v>DWG 9890040, (2E), OL01432</v>
      </c>
      <c r="DA367" t="str">
        <v>DWG 9890040, (3E)</v>
      </c>
      <c r="DB367" t="str">
        <v>DWG 9890040, (4E)</v>
      </c>
      <c r="DC367" t="str">
        <v>DWG 9890040, (5E), OL02336</v>
      </c>
      <c r="DD367" t="str">
        <v>DWG 9890040, (6E)</v>
      </c>
      <c r="DE367" t="str">
        <v>DWG 9890040, (7E)</v>
      </c>
      <c r="DF367" t="str">
        <v>DWG 9890040, (8E), OL01433</v>
      </c>
      <c r="DG367" t="str">
        <v>DWG 9890040, (8E), OL01433, Section</v>
      </c>
      <c r="DH367" t="str">
        <v>DWG 9890040, (9E), Close to Rod Slot</v>
      </c>
      <c r="DI367" t="str">
        <v>DWG 9890040, (9E),Close to Rod Slot</v>
      </c>
      <c r="DJ367" t="str">
        <v>DWG FRM0105 PAGE 2</v>
      </c>
      <c r="DK367" t="str">
        <v>DWG# 100448-41</v>
      </c>
      <c r="DL367" t="str">
        <v>DWG# 100448-44</v>
      </c>
      <c r="DM367" t="str">
        <v>DWG# 9890003  (1), Section OL00436/A</v>
      </c>
      <c r="DN367" t="str">
        <v>DWG# 9890003 (3), Ring Gauge Constrained</v>
      </c>
      <c r="DO367" t="str">
        <v>DWG# 9890003 (4), Section</v>
      </c>
      <c r="DP367" t="str">
        <v>DWG#100448-26, Balloon 1K, OL02350</v>
      </c>
      <c r="DQ367" t="str">
        <v>DWG#100448-26, Balloon 2K, OL02350</v>
      </c>
      <c r="DR367" t="str">
        <v>DWG#100448-26, Balloon 3K, OL02363</v>
      </c>
      <c r="DS367" t="str">
        <v>DWG#100448-26, Balloon 4K</v>
      </c>
      <c r="DT367" t="str">
        <v>DWG#100448-26, Balloon 5K, Section</v>
      </c>
      <c r="DU367" t="str">
        <v>DWG#100448-26, Balloon 6K</v>
      </c>
      <c r="DV367" t="str">
        <v>DWG#100448-26, Balloon 7K, Section</v>
      </c>
      <c r="DW367" t="str">
        <v>DWG#100448-26, Mfg. Tol.</v>
      </c>
      <c r="DX367" t="str">
        <v>DWG#9890003 (2) Ring Gauge Constrained</v>
      </c>
      <c r="DY367" t="str">
        <v>DWG#9890044</v>
      </c>
      <c r="DZ367" t="str">
        <v>DWG#9890044 .1985 to .2005=Pass</v>
      </c>
      <c r="EA367" t="str">
        <v>DWG#9890044 Overlay OL02441</v>
      </c>
      <c r="EB367" t="str">
        <v>DWG#9890044, OL02441</v>
      </c>
      <c r="EC367" t="str">
        <v>DWG#FRM0105</v>
      </c>
      <c r="ED367" t="str">
        <v>EXT.</v>
      </c>
      <c r="EE367" t="str">
        <v>EXT. Section, OL02460</v>
      </c>
      <c r="EF367" t="str">
        <v>EXT., OL04223</v>
      </c>
      <c r="EG367" t="str">
        <v>Flat Drop Indicator Tip</v>
      </c>
      <c r="EH367" t="str">
        <v>Full Go Pin, No Light, at Radius</v>
      </c>
      <c r="EI367" t="str">
        <v>Function Check</v>
      </c>
      <c r="EJ367" t="str">
        <v>GO Function Gauge</v>
      </c>
      <c r="EK367" t="str">
        <v>Go Gauge for Balloon 1 &amp; 4</v>
      </c>
      <c r="EL367" t="str">
        <v>Go Pin must pass through</v>
      </c>
      <c r="EM367" t="str">
        <v>Greater than .005 = Fail, Section</v>
      </c>
      <c r="EN367" t="str">
        <v>Greater than .025 out of center = Fail</v>
      </c>
      <c r="EO367" t="str">
        <v>Greater than 2.6 = Pass</v>
      </c>
      <c r="EP367" t="str">
        <v>Green = Pass, Red = Fail</v>
      </c>
      <c r="EQ367" t="str">
        <v>Hex Depth</v>
      </c>
      <c r="ER367" t="str">
        <v>Hex Minor</v>
      </c>
      <c r="ES367" t="str">
        <v>Hole Dia.</v>
      </c>
      <c r="ET367" t="str">
        <v>Hook or Disk Tip</v>
      </c>
      <c r="EU367" t="str">
        <v>ID Sphere Finish</v>
      </c>
      <c r="EV367" t="str">
        <v>ID/OD Both Sides, Diff. .002 or less = Pass</v>
      </c>
      <c r="EW367" t="str">
        <v>If Looks Big, Section</v>
      </c>
      <c r="EX367" t="str">
        <v>If Looks Small, Section</v>
      </c>
      <c r="EY367" t="str">
        <v>Insp. Close to Break Away, Mfg.Tol.</v>
      </c>
      <c r="EZ367" t="str">
        <v>INT.</v>
      </c>
      <c r="FA367" t="str">
        <v>INT. Section, OL02460</v>
      </c>
      <c r="FB367" t="str">
        <v>INT., OL04223</v>
      </c>
      <c r="FC367" t="str">
        <v>Intersect. of 7.7 &amp; R0.10</v>
      </c>
      <c r="FD367" t="str">
        <v>Intersect. of 8.79 and R.25 MAX</v>
      </c>
      <c r="FE367" t="str">
        <v>Keep Ind. Tip away from corner</v>
      </c>
      <c r="FF367" t="str">
        <v>L31</v>
      </c>
      <c r="FG367" t="str">
        <v>Laser Mark</v>
      </c>
      <c r="FH367" t="str">
        <v>LASER PER NOTE 4</v>
      </c>
      <c r="FI367" t="str">
        <v>LASER PER NOTE 4, Final Check 1 only</v>
      </c>
      <c r="FJ367" t="str">
        <v>Less than .002 out of center = Pass</v>
      </c>
      <c r="FK367" t="str">
        <v>Less than 2.75 = Pass, Section</v>
      </c>
      <c r="FL367" t="str">
        <v>List as pin. Not Calibrated</v>
      </c>
      <c r="FM367" t="str">
        <v>M9 X 1.25 BUTT See Comment Image</v>
      </c>
      <c r="FN367" t="str">
        <v>Manual Section</v>
      </c>
      <c r="FO367" t="str">
        <v>Max Deep .241 NO-GO =.42</v>
      </c>
      <c r="FP367" t="str">
        <v>MAX Depth of (Note 7) .241 NO-GO Pin</v>
      </c>
      <c r="FQ367" t="str">
        <v>Measure from Blue Line, See Image</v>
      </c>
      <c r="FR367" t="str">
        <v>Measure Width of Blue Area, See Image</v>
      </c>
      <c r="FS367" t="str">
        <v>Mfg. Tol</v>
      </c>
      <c r="FT367" t="str">
        <v>Mfg. Tol, See Image</v>
      </c>
      <c r="FU367" t="str">
        <v>Mfg. Tol.</v>
      </c>
      <c r="FV367" t="str">
        <v>Mfg. Tol. "A"</v>
      </c>
      <c r="FW367" t="str">
        <v>Mfg. Tol. (Zero on Gauge Full Dia. Lead)</v>
      </c>
      <c r="FX367" t="str">
        <v>Mfg. Tol. Balloon 11, See Image</v>
      </c>
      <c r="FY367" t="str">
        <v>Mfg. Tol. Balloon 4</v>
      </c>
      <c r="FZ367" t="str">
        <v>Mfg. Tol. Balloon 7</v>
      </c>
      <c r="GA367" t="str">
        <v xml:space="preserve">Mfg. Tol. C-Bore Face (Ballo 28) </v>
      </c>
      <c r="GB367" t="str">
        <v>Mfg. Tol. Section</v>
      </c>
      <c r="GC367" t="str">
        <v>Mfg. Tol. See Image</v>
      </c>
      <c r="GD367" t="str">
        <v>Mfg. Tol., 3 Places, Record MAX</v>
      </c>
      <c r="GE367" t="str">
        <v>Mfg. Tol., Balloon 11</v>
      </c>
      <c r="GF367" t="str">
        <v>Mfg. Tol., Balloon 7</v>
      </c>
      <c r="GG367" t="str">
        <v>Mfg. Tol., Blank</v>
      </c>
      <c r="GH367" t="str">
        <v>Mfg. Tol., Blank, Balloon 12</v>
      </c>
      <c r="GI367" t="str">
        <v>Mfg. Tol., Blend to SØ.320</v>
      </c>
      <c r="GJ367" t="str">
        <v>Mfg. Tol., Calculation</v>
      </c>
      <c r="GK367" t="str">
        <v>Mfg. Tol., For Mill Fixture</v>
      </c>
      <c r="GL367" t="str">
        <v>Mfg. Tol., L32</v>
      </c>
      <c r="GM367" t="str">
        <v>Mfg. Tol., L33</v>
      </c>
      <c r="GN367" t="str">
        <v>Mfg. Tol., No Tool Marks</v>
      </c>
      <c r="GO367" t="str">
        <v>Mfg. Tol., OL03361</v>
      </c>
      <c r="GP367" t="str">
        <v>Mfg. Tol., Record off center value</v>
      </c>
      <c r="GQ367" t="str">
        <v>Mfg. Tol., Same 3 Places, Record MIN</v>
      </c>
      <c r="GR367" t="str">
        <v>Mfg. Tol., Section</v>
      </c>
      <c r="GS367" t="str">
        <v>Mfg. Tol., Section B-B</v>
      </c>
      <c r="GT367" t="str">
        <v>Mfg. Tol., Section, OL03361</v>
      </c>
      <c r="GU367" t="str">
        <v>Mfg. Tol., Section, Per Note 2</v>
      </c>
      <c r="GV367" t="str">
        <v>Mfg. Tol., See Image</v>
      </c>
      <c r="GW367" t="str">
        <v>Mfg. Tol., See Image, Bore in Blue</v>
      </c>
      <c r="GX367" t="str">
        <v>Mfg. Tol., See Image, Hook Tip</v>
      </c>
      <c r="GY367" t="str">
        <v>Mfg. Tol., Sharp Okay No Burr</v>
      </c>
      <c r="GZ367" t="str">
        <v>Mfg. Tol., Threadless Blank</v>
      </c>
      <c r="HA367" t="str">
        <v>Mfg.Tol.</v>
      </c>
      <c r="HB367" t="str">
        <v>Mgf. To., T.S.C.</v>
      </c>
      <c r="HC367" t="str">
        <v>Milled Feature</v>
      </c>
      <c r="HD367" t="str">
        <v>Milled Feature, OL04045</v>
      </c>
      <c r="HE367" t="str">
        <v>More than .0005 out of center = Fail</v>
      </c>
      <c r="HF367" t="str">
        <v>Must Pass Through</v>
      </c>
      <c r="HG367" t="str">
        <v>Must pass through gauge</v>
      </c>
      <c r="HH367" t="str">
        <v>Must Pass Through Go Gauge</v>
      </c>
      <c r="HI367" t="str">
        <v>Must Pass, See Image.</v>
      </c>
      <c r="HJ367" t="str">
        <v>NA</v>
      </c>
      <c r="HK367" t="str">
        <v>Narrow Area</v>
      </c>
      <c r="HL367" t="str">
        <v>Near Balloon 21</v>
      </c>
      <c r="HM367" t="str">
        <v>Near Datum B</v>
      </c>
      <c r="HN367" t="str">
        <v>Neck Dia.</v>
      </c>
      <c r="HO367" t="str">
        <v>Neck to Head Rad.</v>
      </c>
      <c r="HP367" t="str">
        <v>No Copper Deposits Allowed</v>
      </c>
      <c r="HQ367" t="str">
        <v>No Section</v>
      </c>
      <c r="HR367" t="str">
        <v>No Section, .01 to .014 = Pass</v>
      </c>
      <c r="HS367" t="str">
        <v>No Section, Rotate Part</v>
      </c>
      <c r="HT367" t="str">
        <v>No Section, See Image</v>
      </c>
      <c r="HU367" t="str">
        <v>No Slot, Section B-B</v>
      </c>
      <c r="HV367" t="str">
        <v>No visual step = Pass</v>
      </c>
      <c r="HW367" t="str">
        <v>Not to exceed .95 Deep</v>
      </c>
      <c r="HX367" t="str">
        <v>Note 1</v>
      </c>
      <c r="HY367" t="str">
        <v>OL00333/A</v>
      </c>
      <c r="HZ367" t="str">
        <v>OL00519</v>
      </c>
      <c r="IA367" t="str">
        <v>OL00520</v>
      </c>
      <c r="IB367" t="str">
        <v>OL00529</v>
      </c>
      <c r="IC367" t="str">
        <v>OL00542</v>
      </c>
      <c r="ID367" t="str">
        <v>OL00724</v>
      </c>
      <c r="IE367" t="str">
        <v>OL01250</v>
      </c>
      <c r="IF367" t="str">
        <v>OL01869, Threadless Blank</v>
      </c>
      <c r="IG367" t="str">
        <v>OL01870, Section</v>
      </c>
      <c r="IH367" t="str">
        <v>OL02255</v>
      </c>
      <c r="II367" t="str">
        <v>OL02255, Mfg. Tol.</v>
      </c>
      <c r="IJ367" t="str">
        <v>OL02302</v>
      </c>
      <c r="IK367" t="str">
        <v xml:space="preserve">OL02318  needed per image instructions </v>
      </c>
      <c r="IL367" t="str">
        <v>OL02556</v>
      </c>
      <c r="IM367" t="str">
        <v>OL02557</v>
      </c>
      <c r="IN367" t="str">
        <v>OL02567</v>
      </c>
      <c r="IO367" t="str">
        <v>OL02653</v>
      </c>
      <c r="IP367" t="str">
        <v>OL02718</v>
      </c>
      <c r="IQ367" t="str">
        <v>OL02841</v>
      </c>
      <c r="IR367" t="str">
        <v>OL02842</v>
      </c>
      <c r="IS367" t="str">
        <v>OL02844</v>
      </c>
      <c r="IT367" t="str">
        <v>OL02871</v>
      </c>
      <c r="IU367" t="str">
        <v>OL02887</v>
      </c>
      <c r="IV367" t="str">
        <v>OL03500</v>
      </c>
      <c r="IW367" t="str">
        <v>OL03766</v>
      </c>
      <c r="IX367" t="str">
        <v>OL03868</v>
      </c>
      <c r="IY367" t="str">
        <v>OL03869</v>
      </c>
      <c r="IZ367" t="str">
        <v>OL03870</v>
      </c>
      <c r="JA367" t="str">
        <v>OL03873, DWG# 100448-44</v>
      </c>
      <c r="JB367" t="str">
        <v>OL03949</v>
      </c>
      <c r="JC367" t="str">
        <v xml:space="preserve">OL04043, Section </v>
      </c>
      <c r="JD367" t="str">
        <v xml:space="preserve">OL04044, Section </v>
      </c>
      <c r="JE367" t="str">
        <v>OL04045</v>
      </c>
      <c r="JF367" t="str">
        <v>OL04045, Milled Feature</v>
      </c>
      <c r="JG367" t="str">
        <v>OL04063</v>
      </c>
      <c r="JH367" t="str">
        <v>OL04064</v>
      </c>
      <c r="JI367" t="str">
        <v>OL04065</v>
      </c>
      <c r="JJ367" t="str">
        <v>OL04181</v>
      </c>
      <c r="JK367" t="str">
        <v>OL04218</v>
      </c>
      <c r="JL367" t="str">
        <v>OL04224, See Image</v>
      </c>
      <c r="JM367" t="str">
        <v>OL04374</v>
      </c>
      <c r="JN367" t="str">
        <v>OL04375, Section M-M</v>
      </c>
      <c r="JO367" t="str">
        <v>OL04376, Section M-M</v>
      </c>
      <c r="JP367" t="str">
        <v>OL04443</v>
      </c>
      <c r="JQ367" t="str">
        <v>OL04444</v>
      </c>
      <c r="JR367" t="str">
        <v>OL05000</v>
      </c>
      <c r="JS367" t="str">
        <v>One side of slot</v>
      </c>
      <c r="JT367" t="str">
        <v>Other side of slot</v>
      </c>
      <c r="JU367" t="str">
        <v>Out of center more than .002 = Fail</v>
      </c>
      <c r="JV367" t="str">
        <v>Out of center more than.002 = Fail</v>
      </c>
      <c r="JW367" t="str">
        <v>Overlay OL02713</v>
      </c>
      <c r="JX367" t="str">
        <v>Overlay OL02714</v>
      </c>
      <c r="JY367" t="str">
        <v>Overlay OL02718</v>
      </c>
      <c r="JZ367" t="str">
        <v>Overlay OL03831, Mfg. Tol.</v>
      </c>
      <c r="KA367" t="str">
        <v>Part Without Slots</v>
      </c>
      <c r="KB367" t="str">
        <v>Part Without Slots, See Image</v>
      </c>
      <c r="KC367" t="str">
        <v xml:space="preserve">Pass = .0254 or Less </v>
      </c>
      <c r="KD367" t="str">
        <v>PD MIN = 4.361, PD MAX = 4.456</v>
      </c>
      <c r="KE367" t="str">
        <v>Per Balloon 2 Note</v>
      </c>
      <c r="KF367" t="str">
        <v>Per drawing note(s) 8.</v>
      </c>
      <c r="KG367" t="str">
        <v>Point or Sphere Tip</v>
      </c>
      <c r="KH367" t="str">
        <v>Point Tip</v>
      </c>
      <c r="KI367" t="str">
        <v>R.9 to R1.1 = Pass, See Image</v>
      </c>
      <c r="KJ367" t="str">
        <v>Ram Construction</v>
      </c>
      <c r="KK367" t="str">
        <v>Record Same Pass / Fail All Balloons</v>
      </c>
      <c r="KL367" t="str">
        <v>Ref. Balloon 1</v>
      </c>
      <c r="KM367" t="str">
        <v>Ref. Balloon 12</v>
      </c>
      <c r="KN367" t="str">
        <v>Ref. Balloon 13, 100% AQL</v>
      </c>
      <c r="KO367" t="str">
        <v>Ref. Balloon 2</v>
      </c>
      <c r="KP367" t="str">
        <v>Ref. Balloon 21, 100% AQL</v>
      </c>
      <c r="KQ367" t="str">
        <v>Ref. Balloon 4</v>
      </c>
      <c r="KR367" t="str">
        <v>Ref. Balloon 7</v>
      </c>
      <c r="KS367" t="str">
        <v>Ref. Balloon 8</v>
      </c>
      <c r="KT367" t="str">
        <v>Relieved Pin Gauges 09236 &amp; 09235</v>
      </c>
      <c r="KU367" t="str">
        <v>Rotate Part</v>
      </c>
      <c r="KV367" t="str">
        <v>Rotate Part, See Image</v>
      </c>
      <c r="KW367" t="str">
        <v>Same as Root Radius</v>
      </c>
      <c r="KX367" t="str">
        <v>Section</v>
      </c>
      <c r="KY367" t="str">
        <v>Section B-B</v>
      </c>
      <c r="KZ367" t="str">
        <v>Section B-B, Distance Between Grooves</v>
      </c>
      <c r="LA367" t="str">
        <v>Section C-C</v>
      </c>
      <c r="LB367" t="str">
        <v>Section Part</v>
      </c>
      <c r="LC367" t="str">
        <v>Section Part, Measured from Opposite Face</v>
      </c>
      <c r="LD367" t="str">
        <v>Section, Broachless Blank</v>
      </c>
      <c r="LE367" t="str">
        <v>Section, EXT. Sphere Location.</v>
      </c>
      <c r="LF367" t="str">
        <v>Section, Hex Cham. Ang.</v>
      </c>
      <c r="LG367" t="str">
        <v>Section, Hex Fillet Rad.</v>
      </c>
      <c r="LH367" t="str">
        <v>Section, INT. Feature</v>
      </c>
      <c r="LI367" t="str">
        <v>Section, INT. Sphere Location.</v>
      </c>
      <c r="LJ367" t="str">
        <v>Section, Mfg. Tol.</v>
      </c>
      <c r="LK367" t="str">
        <v>Section, Mfg. Tol., See Image</v>
      </c>
      <c r="LL367" t="str">
        <v>Section, OL00486</v>
      </c>
      <c r="LM367" t="str">
        <v>Section, OL00542</v>
      </c>
      <c r="LN367" t="str">
        <v>Section, OL00543</v>
      </c>
      <c r="LO367" t="str">
        <v>Section, OL00544</v>
      </c>
      <c r="LP367" t="str">
        <v>Section, OL00545</v>
      </c>
      <c r="LQ367" t="str">
        <v>Section, OL00546</v>
      </c>
      <c r="LR367" t="str">
        <v>Section, OL00547</v>
      </c>
      <c r="LS367" t="str">
        <v>Section, OL00555</v>
      </c>
      <c r="LT367" t="str">
        <v>Section, OL00725</v>
      </c>
      <c r="LU367" t="str">
        <v>Section, OL01430</v>
      </c>
      <c r="LV367" t="str">
        <v>Section, OL01434</v>
      </c>
      <c r="LW367" t="str">
        <v>Section, OL01435</v>
      </c>
      <c r="LX367" t="str">
        <v>Section, OL01807</v>
      </c>
      <c r="LY367" t="str">
        <v>Section, OL01830</v>
      </c>
      <c r="LZ367" t="str">
        <v>Section, OL02351</v>
      </c>
      <c r="MA367" t="str">
        <v>Section, OL02519</v>
      </c>
      <c r="MB367" t="str">
        <v>Section, OL02520</v>
      </c>
      <c r="MC367" t="str">
        <v>Section, OL02522</v>
      </c>
      <c r="MD367" t="str">
        <v>Section, OL02540</v>
      </c>
      <c r="ME367" t="str">
        <v>Section, OL02541</v>
      </c>
      <c r="MF367" t="str">
        <v>Section, OL02552</v>
      </c>
      <c r="MG367" t="str">
        <v>Section, OL02553</v>
      </c>
      <c r="MH367" t="str">
        <v>Section, OL02554</v>
      </c>
      <c r="MI367" t="str">
        <v>Section, OL02555</v>
      </c>
      <c r="MJ367" t="str">
        <v>Section, OL02558</v>
      </c>
      <c r="MK367" t="str">
        <v>Section, OL02559</v>
      </c>
      <c r="ML367" t="str">
        <v>Section, OL02560</v>
      </c>
      <c r="MM367" t="str">
        <v>Section, OL02619</v>
      </c>
      <c r="MN367" t="str">
        <v>Section, OL02620</v>
      </c>
      <c r="MO367" t="str">
        <v>Section, OL02621</v>
      </c>
      <c r="MP367" t="str">
        <v>Section, OL02622</v>
      </c>
      <c r="MQ367" t="str">
        <v>Section, OL02623</v>
      </c>
      <c r="MR367" t="str">
        <v>Section, OL02624</v>
      </c>
      <c r="MS367" t="str">
        <v>Section, OL02652</v>
      </c>
      <c r="MT367" t="str">
        <v>Section, OL02680</v>
      </c>
      <c r="MU367" t="str">
        <v>Section, OL02793</v>
      </c>
      <c r="MV367" t="str">
        <v>Section, OL02823</v>
      </c>
      <c r="MW367" t="str">
        <v>Section, OL02843</v>
      </c>
      <c r="MX367" t="str">
        <v>Section, OL03026, Ext.</v>
      </c>
      <c r="MY367" t="str">
        <v>Section, OL03026, Int.</v>
      </c>
      <c r="MZ367" t="str">
        <v>Section, OL03570, DWG# 100448-41</v>
      </c>
      <c r="NA367" t="str">
        <v>Section, OL03781</v>
      </c>
      <c r="NB367" t="str">
        <v>Section, OL03911</v>
      </c>
      <c r="NC367" t="str">
        <v>Section, OL03912</v>
      </c>
      <c r="ND367" t="str">
        <v>Section, OL03928</v>
      </c>
      <c r="NE367" t="str">
        <v>Section, OL03929</v>
      </c>
      <c r="NF367" t="str">
        <v>Section, OL04030</v>
      </c>
      <c r="NG367" t="str">
        <v>Section, OL04037</v>
      </c>
      <c r="NH367" t="str">
        <v>Section, OL04038</v>
      </c>
      <c r="NI367" t="str">
        <v>Section, OL04046</v>
      </c>
      <c r="NJ367" t="str">
        <v>Section, OL04065</v>
      </c>
      <c r="NK367" t="str">
        <v>Section, OL04066</v>
      </c>
      <c r="NL367" t="str">
        <v>Section, OL04067</v>
      </c>
      <c r="NM367" t="str">
        <v>Section, OL04069</v>
      </c>
      <c r="NN367" t="str">
        <v>Section, OL04071</v>
      </c>
      <c r="NO367" t="str">
        <v>Section, OL04173</v>
      </c>
      <c r="NP367" t="str">
        <v>Section, OL04174</v>
      </c>
      <c r="NQ367" t="str">
        <v>Section, OL04214</v>
      </c>
      <c r="NR367" t="str">
        <v>Section, OL04215</v>
      </c>
      <c r="NS367" t="str">
        <v>Section, OL04216</v>
      </c>
      <c r="NT367" t="str">
        <v>Section, OL04217</v>
      </c>
      <c r="NU367" t="str">
        <v>Section, Overlay OL02716</v>
      </c>
      <c r="NV367" t="str">
        <v>Section, Overlay OL02717</v>
      </c>
      <c r="NW367" t="str">
        <v>Section, See Image</v>
      </c>
      <c r="NX367" t="str">
        <v>Section, See Image, DWG# 100448-41</v>
      </c>
      <c r="NY367" t="str">
        <v>Section, Without Sots</v>
      </c>
      <c r="NZ367" t="str">
        <v>See Comments Sheet</v>
      </c>
      <c r="OA367" t="str">
        <v>See Comments Sheet, OL02318</v>
      </c>
      <c r="OB367" t="str">
        <v>See Image</v>
      </c>
      <c r="OC367" t="str">
        <v>See Image, .005 or Less = Pass</v>
      </c>
      <c r="OD367" t="str">
        <v>See Image, Check Near Radius</v>
      </c>
      <c r="OE367" t="str">
        <v>See Image, Constrained</v>
      </c>
      <c r="OF367" t="str">
        <v>See Image, Distance Between Flats</v>
      </c>
      <c r="OG367" t="str">
        <v xml:space="preserve">See Image, Mfg. Tol, Section A-A </v>
      </c>
      <c r="OH367" t="str">
        <v>See image, Mfg. Tol.</v>
      </c>
      <c r="OI367" t="str">
        <v>See Image, Mic. Across Flats</v>
      </c>
      <c r="OJ367" t="str">
        <v>See Image, OL02850</v>
      </c>
      <c r="OK367" t="str">
        <v>See Image, OL02880</v>
      </c>
      <c r="OL367" t="str">
        <v>See Image, OL03926</v>
      </c>
      <c r="OM367" t="str">
        <v>See Image, OL03927</v>
      </c>
      <c r="ON367" t="str">
        <v>See Image, OL04003</v>
      </c>
      <c r="OO367" t="str">
        <v>'See Image, OL04342,  Best Fit Joe Block</v>
      </c>
      <c r="OP367" t="str">
        <v>See Image, OL04342,  Blank</v>
      </c>
      <c r="OQ367" t="str">
        <v>See Image, OL04342, Blank</v>
      </c>
      <c r="OR367" t="str">
        <v>See Image, OL04343, Blank</v>
      </c>
      <c r="OS367" t="str">
        <v>See Image, Pass = .002 or Less</v>
      </c>
      <c r="OT367" t="str">
        <v>See Image, Rcd. MAX</v>
      </c>
      <c r="OU367" t="str">
        <v>See Image, Rcd. MIN</v>
      </c>
      <c r="OV367" t="str">
        <v>See Image, Section</v>
      </c>
      <c r="OW367" t="str">
        <v>See Image, Section A-A</v>
      </c>
      <c r="OX367" t="str">
        <v>See Image, Section B-B</v>
      </c>
      <c r="OY367" t="str">
        <v>See Image, Section B-B, TSC</v>
      </c>
      <c r="OZ367" t="str">
        <v>See Image, Shank Drawing # 18000-XX-XX A</v>
      </c>
      <c r="PA367" t="str">
        <v>Sequencial Laser 01, 120 Per Print</v>
      </c>
      <c r="PB367" t="str">
        <v>Set to .202, Zero on Thread Lead</v>
      </c>
      <c r="PC367" t="str">
        <v>Sharp OK, No Burr</v>
      </c>
      <c r="PD367" t="str">
        <v>Sharp OK, No Raised Edge, See Image</v>
      </c>
      <c r="PE367" t="str">
        <v>Sharp OK, No Raised Edges</v>
      </c>
      <c r="PF367" t="str">
        <v>Sharp okay no raised edge</v>
      </c>
      <c r="PG367" t="str">
        <v>Sharp Okay, No Burr</v>
      </c>
      <c r="PH367" t="str">
        <v>Sharp Okay, No Raised Edge</v>
      </c>
      <c r="PI367" t="str">
        <v>Sharp Okay, No Raised Edges,</v>
      </c>
      <c r="PJ367" t="str">
        <v>Sharp Okay, See Image</v>
      </c>
      <c r="PK367" t="str">
        <v xml:space="preserve">Start of Radius @ .195 </v>
      </c>
      <c r="PL367" t="str">
        <v xml:space="preserve">Start of Radius @ .21 </v>
      </c>
      <c r="PM367" t="str">
        <v xml:space="preserve">T.S.C. </v>
      </c>
      <c r="PN367" t="str">
        <v>Tangent Point</v>
      </c>
      <c r="PO367" t="str">
        <v>Tangent point of R.50</v>
      </c>
      <c r="PP367" t="str">
        <v>Taper Check, Mfg.Tol.</v>
      </c>
      <c r="PQ367" t="str">
        <v>Taper Check, Mfg.Tol., See Image</v>
      </c>
      <c r="PR367" t="str">
        <v>Thrd. Minor Ø</v>
      </c>
      <c r="PS367" t="str">
        <v>Thrd. Relief Ø</v>
      </c>
      <c r="PT367" t="str">
        <v>Threadless Blank</v>
      </c>
      <c r="PU367" t="str">
        <v>Threadless Blank, From Major Ø</v>
      </c>
      <c r="PV367" t="str">
        <v>Threadless Blank, Mfg. Tol.</v>
      </c>
      <c r="PW367" t="str">
        <v>Threadless Blank, Thrd. to Neck Rad.</v>
      </c>
      <c r="PX367" t="str">
        <v>Thredless Blank</v>
      </c>
      <c r="PY367" t="str">
        <v>To center of R.005</v>
      </c>
      <c r="PZ367" t="str">
        <v>Torx Min. Dia.</v>
      </c>
      <c r="QA367" t="str">
        <v>Turn Ø Free of Mill Marks</v>
      </c>
      <c r="QB367" t="str">
        <v>Use (Full) GO Hex</v>
      </c>
      <c r="QC367" t="str">
        <v>Use Balloon 1 FULL Gauge</v>
      </c>
      <c r="QD367" t="str">
        <v>Use Balloon 9 FULL GO</v>
      </c>
      <c r="QE367" t="str">
        <v>Use Best Fit Pin</v>
      </c>
      <c r="QF367" t="str">
        <v>Use Disk Tip</v>
      </c>
      <c r="QG367" t="str">
        <v>Use flat bottomed indicator tip.</v>
      </c>
      <c r="QH367" t="str">
        <v xml:space="preserve">Use Full .093 Go Hex </v>
      </c>
      <c r="QI367" t="str">
        <v xml:space="preserve">Use Full .0930 Go Hex </v>
      </c>
      <c r="QJ367" t="str">
        <v>Use Full .1235 Go Hex</v>
      </c>
      <c r="QK367" t="str">
        <v>Use Gauge K2-98-8019-04, See Image</v>
      </c>
      <c r="QL367" t="str">
        <v>Use large flat indicator tip</v>
      </c>
      <c r="QM367" t="str">
        <v>Use Pins.3330/.3350, See Image MAX NO-GO</v>
      </c>
      <c r="QN367" t="str">
        <v>Use Pointed Drop Indicator Tip</v>
      </c>
      <c r="QO367" t="str">
        <v>V-Block</v>
      </c>
      <c r="QP367" t="str">
        <v>V-Block,  AMB for 13</v>
      </c>
      <c r="QQ367" t="str">
        <v>V-Block,  Hex Cham. Dia.</v>
      </c>
      <c r="QR367" t="str">
        <v>V-Block, Hex Depth</v>
      </c>
      <c r="QS367" t="str">
        <v>VBU Gauge</v>
      </c>
      <c r="QT367" t="str">
        <v>Visibally smaller than HEX=Pass</v>
      </c>
      <c r="QU367" t="str">
        <v>Visual Per Drawing</v>
      </c>
      <c r="QV367" t="str">
        <v>Whirl Blank</v>
      </c>
      <c r="QW367" t="str">
        <v xml:space="preserve">Whirl Blank </v>
      </c>
      <c r="QX367" t="str">
        <v>Whirl Blank, Neck Rad. End to Head CL</v>
      </c>
      <c r="QY367" t="str">
        <v>Whirl Blank, Nose Start Dia.</v>
      </c>
      <c r="QZ367" t="str">
        <v>Whirl Blank, Nose Start Dist.</v>
      </c>
      <c r="RA367" t="str">
        <v>Whirl Blank, Thrd. Minor</v>
      </c>
      <c r="RB367" t="str">
        <v>Whirl Blank, Thrd. Pullout Dia.</v>
      </c>
      <c r="RC367" t="str">
        <v>Whole Part, Removal is at Assy. Level</v>
      </c>
      <c r="RD367" t="str">
        <v>Wide Area</v>
      </c>
      <c r="RE367" t="str">
        <v>Zero on End of Go Gauge</v>
      </c>
    </row>
    <row r="368" spans="1:473">
      <c r="A368" t="s">
        <v>995</v>
      </c>
      <c r="C368" t="str" cm="1">
        <f t="array" ref="C368:RE368">TRANSPOSE(_xlfn._xlws.SORT(_xlfn._xlws.FILTER($A$2:$A$600,ISNUMBER(SEARCH('PartLib Table'!M385,$A$2:$A$600)),"not found")))</f>
        <v xml:space="preserve"> 'C', Whirl Blank</v>
      </c>
      <c r="D368" t="str">
        <v xml:space="preserve"> See Image, Constrained</v>
      </c>
      <c r="E368" t="str">
        <v>(.04 to .12 range = Pass)</v>
      </c>
      <c r="F368" t="str">
        <v>(.042 FULL) Go Pin Seat Fully</v>
      </c>
      <c r="G368" t="str">
        <v>(B), Mfg. Tol.</v>
      </c>
      <c r="H368" t="str">
        <v>(B), O.A.L.</v>
      </c>
      <c r="I368" t="str">
        <v>.001 or less =Pass</v>
      </c>
      <c r="J368" t="str">
        <v>.001 or less out of center = Pass</v>
      </c>
      <c r="K368" t="str">
        <v>.002 or Less = Pass</v>
      </c>
      <c r="L368" t="str">
        <v>.002 or Less out of center = Pass</v>
      </c>
      <c r="M368" t="str">
        <v>.005 to .015 = Pass</v>
      </c>
      <c r="N368" t="str">
        <v>.0125 Mean, Section</v>
      </c>
      <c r="O368" t="str">
        <v>.025 or Less in X &amp; Y=Pass</v>
      </c>
      <c r="P368" t="str">
        <v>.038 Mean</v>
      </c>
      <c r="Q368" t="str">
        <v>.063 MM = .0024 IN, See Image</v>
      </c>
      <c r="R368" t="str">
        <v>.063MM = .0024"</v>
      </c>
      <c r="S368" t="str">
        <v>.243 NO-GO, Unconstrained, Must Not Start</v>
      </c>
      <c r="T368" t="str">
        <v>@ Back Face &amp; ID, No Raised Edge</v>
      </c>
      <c r="U368" t="str">
        <v>@ Back Face &amp; OD, No Raised Edge</v>
      </c>
      <c r="V368" t="str">
        <v>@ ID &amp; FACE</v>
      </c>
      <c r="W368" t="str">
        <v>@ OD &amp; BACK FACE</v>
      </c>
      <c r="X368" t="str">
        <v>@ OD &amp; FACE</v>
      </c>
      <c r="Y368" t="str">
        <v>Across from slot</v>
      </c>
      <c r="Z368" t="str">
        <v>All Edge Breaks</v>
      </c>
      <c r="AA368" t="str">
        <v>Attached to bar stock</v>
      </c>
      <c r="AB368" t="str">
        <v xml:space="preserve">Back Turn Fillet Rad. </v>
      </c>
      <c r="AC368" t="str">
        <v>Balloon 1 (DWG FRM0105 Page 2, NV-27)</v>
      </c>
      <c r="AD368" t="str">
        <v>Balloon 1 (DWG FRM0105, NV-30)</v>
      </c>
      <c r="AE368" t="str">
        <v>Balloon 1 (P# 9890002-20) OL00429/A</v>
      </c>
      <c r="AF368" t="str">
        <v>Balloon 1, DWG#FRM0105</v>
      </c>
      <c r="AG368" t="str">
        <v>Balloon 11, See Image</v>
      </c>
      <c r="AH368" t="str">
        <v xml:space="preserve">Balloon 2 (DWG FRM0105 Page 2, NV-27) </v>
      </c>
      <c r="AI368" t="str">
        <v>Balloon 2 (DWG FRM0105, NV-30)</v>
      </c>
      <c r="AJ368" t="str">
        <v>Balloon 2 (P# 9890002-20)</v>
      </c>
      <c r="AK368" t="str">
        <v>Balloon 2, DWG#FRM0105</v>
      </c>
      <c r="AL368" t="str">
        <v>Balloon 2, DWG#FRM0105, See Image</v>
      </c>
      <c r="AM368" t="str">
        <v>Balloon 3 (DWG FRM0105, NV-30 Minor)</v>
      </c>
      <c r="AN368" t="str">
        <v>Balloon 3 (DWG FRM0105, NV-30)</v>
      </c>
      <c r="AO368" t="str">
        <v>Balloon 3 (P# 9890002-20)</v>
      </c>
      <c r="AP368" t="str">
        <v>Balloon 4</v>
      </c>
      <c r="AQ368" t="str">
        <v>Balloon 4 (P# 9890002-20)</v>
      </c>
      <c r="AR368" t="str">
        <v>Below Middle Band</v>
      </c>
      <c r="AS368" t="str">
        <v>Best Fit Pin, .003 or Less =Pass</v>
      </c>
      <c r="AT368" t="str">
        <v>Blank</v>
      </c>
      <c r="AU368" t="str">
        <v>Blank Turn Maj.</v>
      </c>
      <c r="AV368" t="str">
        <v>Blank Turn Maj. Mill Flt., OL4172</v>
      </c>
      <c r="AW368" t="str">
        <v>Blank Without .010 Slots</v>
      </c>
      <c r="AX368" t="str">
        <v>Blank Without .010 Slots, Section</v>
      </c>
      <c r="AY368" t="str">
        <v>Blank without thread</v>
      </c>
      <c r="AZ368" t="str">
        <v xml:space="preserve">Blank, Center of V Grv. </v>
      </c>
      <c r="BA368" t="str">
        <v>Blank, Check R adjacent Balloon 17</v>
      </c>
      <c r="BB368" t="str">
        <v>Blank, EXT. Feature</v>
      </c>
      <c r="BC368" t="str">
        <v>Blank, See Image, OL04335</v>
      </c>
      <c r="BD368" t="str">
        <v>Blank, See Image, OL04336</v>
      </c>
      <c r="BE368" t="str">
        <v xml:space="preserve">Blank, Thrd. </v>
      </c>
      <c r="BF368" t="str">
        <v>Blank, Turn Tip</v>
      </c>
      <c r="BG368" t="str">
        <v>Blank, Without Thrd.</v>
      </c>
      <c r="BH368" t="str">
        <v>Blank, Without Thread</v>
      </c>
      <c r="BI368" t="str">
        <v xml:space="preserve">Blunt Start Blend to Minor </v>
      </c>
      <c r="BJ368" t="str">
        <v>Calc., Use Go HEX</v>
      </c>
      <c r="BK368" t="str">
        <v>Can't dig into OD</v>
      </c>
      <c r="BL368" t="str">
        <v>Carbide Gauge</v>
      </c>
      <c r="BM368" t="str">
        <v xml:space="preserve">Center of V Grv. </v>
      </c>
      <c r="BN368" t="str">
        <v>Centered Less than .03 = Pass</v>
      </c>
      <c r="BO368" t="str">
        <v>Centered within .0005 or Less = Pass</v>
      </c>
      <c r="BP368" t="str">
        <v>Centered within .001 or Less = Pass</v>
      </c>
      <c r="BQ368" t="str">
        <v>Centered within .0254 or Less = Pass</v>
      </c>
      <c r="BR368" t="str">
        <v>Check close to Rod Slot</v>
      </c>
      <c r="BS368" t="str">
        <v>Check every other hole</v>
      </c>
      <c r="BT368" t="str">
        <v>Check Go over full length of slot.</v>
      </c>
      <c r="BU368" t="str">
        <v>Check Near Closed End</v>
      </c>
      <c r="BV368" t="str">
        <v>Check per Print View, Away from Rod Slot</v>
      </c>
      <c r="BW368" t="str">
        <v>Check to Balloon 30 Go Pin</v>
      </c>
      <c r="BX368" t="str">
        <v>Check with .2705 SET Pin Inside Part</v>
      </c>
      <c r="BY368" t="str">
        <v>Check with Hex Up</v>
      </c>
      <c r="BZ368" t="str">
        <v>CMM Blank</v>
      </c>
      <c r="CA368" t="str">
        <v>Confirm Full Radius</v>
      </c>
      <c r="CB368" t="str">
        <v>Constrained in fixture</v>
      </c>
      <c r="CC368" t="str">
        <v>Constrained with Ring</v>
      </c>
      <c r="CD368" t="str">
        <v>Constrained, See Image</v>
      </c>
      <c r="CE368" t="str">
        <v>Dim. "A"</v>
      </c>
      <c r="CF368" t="str">
        <v>Dim. "B"</v>
      </c>
      <c r="CG368" t="str">
        <v>Dim. "C"</v>
      </c>
      <c r="CH368" t="str">
        <v>Dim. "D", Whirl Blank</v>
      </c>
      <c r="CI368" t="str">
        <v>Dim. "G"</v>
      </c>
      <c r="CJ368" t="str">
        <v>Dim. E, Blank Turn Maj. &amp;  Mill Flt</v>
      </c>
      <c r="CK368" t="str">
        <v>Dim. E, Blank Turn Maj.&amp;  Mill Flt</v>
      </c>
      <c r="CL368" t="str">
        <v>Dim. H, Whirl Blank</v>
      </c>
      <c r="CM368" t="str">
        <v>Dim. J, 'Blank Turn Maj. &amp; Whirl Blank</v>
      </c>
      <c r="CN368" t="str">
        <v>Disk Drop Indicator Tip</v>
      </c>
      <c r="CO368" t="str">
        <v>DWG 100448-15, Balloon F_1</v>
      </c>
      <c r="CP368" t="str">
        <v>DWG 100448-15, OL02571</v>
      </c>
      <c r="CQ368" t="str">
        <v>DWG 100448-41</v>
      </c>
      <c r="CR368" t="str">
        <v>DWG 9890040, (10E),Section Part, OL01139</v>
      </c>
      <c r="CS368" t="str">
        <v>DWG 9890040, (10E),Section, OL01139</v>
      </c>
      <c r="CT368" t="str">
        <v>DWG 9890040, (11E)</v>
      </c>
      <c r="CU368" t="str">
        <v>DWG 9890040, (11E), Pins with Flats</v>
      </c>
      <c r="CV368" t="str">
        <v>DWG 9890040, (12E),  Pass=.002 or less</v>
      </c>
      <c r="CW368" t="str">
        <v>DWG 9890040, (12E), See Image</v>
      </c>
      <c r="CX368" t="str">
        <v>DWG 9890040, (1E), OL01431</v>
      </c>
      <c r="CY368" t="str">
        <v>DWG 9890040, (1E), OL01432</v>
      </c>
      <c r="CZ368" t="str">
        <v>DWG 9890040, (2E), OL01432</v>
      </c>
      <c r="DA368" t="str">
        <v>DWG 9890040, (3E)</v>
      </c>
      <c r="DB368" t="str">
        <v>DWG 9890040, (4E)</v>
      </c>
      <c r="DC368" t="str">
        <v>DWG 9890040, (5E), OL02336</v>
      </c>
      <c r="DD368" t="str">
        <v>DWG 9890040, (6E)</v>
      </c>
      <c r="DE368" t="str">
        <v>DWG 9890040, (7E)</v>
      </c>
      <c r="DF368" t="str">
        <v>DWG 9890040, (8E), OL01433</v>
      </c>
      <c r="DG368" t="str">
        <v>DWG 9890040, (8E), OL01433, Section</v>
      </c>
      <c r="DH368" t="str">
        <v>DWG 9890040, (9E), Close to Rod Slot</v>
      </c>
      <c r="DI368" t="str">
        <v>DWG 9890040, (9E),Close to Rod Slot</v>
      </c>
      <c r="DJ368" t="str">
        <v>DWG FRM0105 PAGE 2</v>
      </c>
      <c r="DK368" t="str">
        <v>DWG# 100448-41</v>
      </c>
      <c r="DL368" t="str">
        <v>DWG# 100448-44</v>
      </c>
      <c r="DM368" t="str">
        <v>DWG# 9890003  (1), Section OL00436/A</v>
      </c>
      <c r="DN368" t="str">
        <v>DWG# 9890003 (3), Ring Gauge Constrained</v>
      </c>
      <c r="DO368" t="str">
        <v>DWG# 9890003 (4), Section</v>
      </c>
      <c r="DP368" t="str">
        <v>DWG#100448-26, Balloon 1K, OL02350</v>
      </c>
      <c r="DQ368" t="str">
        <v>DWG#100448-26, Balloon 2K, OL02350</v>
      </c>
      <c r="DR368" t="str">
        <v>DWG#100448-26, Balloon 3K, OL02363</v>
      </c>
      <c r="DS368" t="str">
        <v>DWG#100448-26, Balloon 4K</v>
      </c>
      <c r="DT368" t="str">
        <v>DWG#100448-26, Balloon 5K, Section</v>
      </c>
      <c r="DU368" t="str">
        <v>DWG#100448-26, Balloon 6K</v>
      </c>
      <c r="DV368" t="str">
        <v>DWG#100448-26, Balloon 7K, Section</v>
      </c>
      <c r="DW368" t="str">
        <v>DWG#100448-26, Mfg. Tol.</v>
      </c>
      <c r="DX368" t="str">
        <v>DWG#9890003 (2) Ring Gauge Constrained</v>
      </c>
      <c r="DY368" t="str">
        <v>DWG#9890044</v>
      </c>
      <c r="DZ368" t="str">
        <v>DWG#9890044 .1985 to .2005=Pass</v>
      </c>
      <c r="EA368" t="str">
        <v>DWG#9890044 Overlay OL02441</v>
      </c>
      <c r="EB368" t="str">
        <v>DWG#9890044, OL02441</v>
      </c>
      <c r="EC368" t="str">
        <v>DWG#FRM0105</v>
      </c>
      <c r="ED368" t="str">
        <v>EXT.</v>
      </c>
      <c r="EE368" t="str">
        <v>EXT. Section, OL02460</v>
      </c>
      <c r="EF368" t="str">
        <v>EXT., OL04223</v>
      </c>
      <c r="EG368" t="str">
        <v>Flat Drop Indicator Tip</v>
      </c>
      <c r="EH368" t="str">
        <v>Full Go Pin, No Light, at Radius</v>
      </c>
      <c r="EI368" t="str">
        <v>Function Check</v>
      </c>
      <c r="EJ368" t="str">
        <v>GO Function Gauge</v>
      </c>
      <c r="EK368" t="str">
        <v>Go Gauge for Balloon 1 &amp; 4</v>
      </c>
      <c r="EL368" t="str">
        <v>Go Pin must pass through</v>
      </c>
      <c r="EM368" t="str">
        <v>Greater than .005 = Fail, Section</v>
      </c>
      <c r="EN368" t="str">
        <v>Greater than .025 out of center = Fail</v>
      </c>
      <c r="EO368" t="str">
        <v>Greater than 2.6 = Pass</v>
      </c>
      <c r="EP368" t="str">
        <v>Green = Pass, Red = Fail</v>
      </c>
      <c r="EQ368" t="str">
        <v>Hex Depth</v>
      </c>
      <c r="ER368" t="str">
        <v>Hex Minor</v>
      </c>
      <c r="ES368" t="str">
        <v>Hole Dia.</v>
      </c>
      <c r="ET368" t="str">
        <v>Hook or Disk Tip</v>
      </c>
      <c r="EU368" t="str">
        <v>ID Sphere Finish</v>
      </c>
      <c r="EV368" t="str">
        <v>ID/OD Both Sides, Diff. .002 or less = Pass</v>
      </c>
      <c r="EW368" t="str">
        <v>If Looks Big, Section</v>
      </c>
      <c r="EX368" t="str">
        <v>If Looks Small, Section</v>
      </c>
      <c r="EY368" t="str">
        <v>Insp. Close to Break Away, Mfg.Tol.</v>
      </c>
      <c r="EZ368" t="str">
        <v>INT.</v>
      </c>
      <c r="FA368" t="str">
        <v>INT. Section, OL02460</v>
      </c>
      <c r="FB368" t="str">
        <v>INT., OL04223</v>
      </c>
      <c r="FC368" t="str">
        <v>Intersect. of 7.7 &amp; R0.10</v>
      </c>
      <c r="FD368" t="str">
        <v>Intersect. of 8.79 and R.25 MAX</v>
      </c>
      <c r="FE368" t="str">
        <v>Keep Ind. Tip away from corner</v>
      </c>
      <c r="FF368" t="str">
        <v>L31</v>
      </c>
      <c r="FG368" t="str">
        <v>Laser Mark</v>
      </c>
      <c r="FH368" t="str">
        <v>LASER PER NOTE 4</v>
      </c>
      <c r="FI368" t="str">
        <v>LASER PER NOTE 4, Final Check 1 only</v>
      </c>
      <c r="FJ368" t="str">
        <v>Less than .002 out of center = Pass</v>
      </c>
      <c r="FK368" t="str">
        <v>Less than 2.75 = Pass, Section</v>
      </c>
      <c r="FL368" t="str">
        <v>List as pin. Not Calibrated</v>
      </c>
      <c r="FM368" t="str">
        <v>M9 X 1.25 BUTT See Comment Image</v>
      </c>
      <c r="FN368" t="str">
        <v>Manual Section</v>
      </c>
      <c r="FO368" t="str">
        <v>Max Deep .241 NO-GO =.42</v>
      </c>
      <c r="FP368" t="str">
        <v>MAX Depth of (Note 7) .241 NO-GO Pin</v>
      </c>
      <c r="FQ368" t="str">
        <v>Measure from Blue Line, See Image</v>
      </c>
      <c r="FR368" t="str">
        <v>Measure Width of Blue Area, See Image</v>
      </c>
      <c r="FS368" t="str">
        <v>Mfg. Tol</v>
      </c>
      <c r="FT368" t="str">
        <v>Mfg. Tol, See Image</v>
      </c>
      <c r="FU368" t="str">
        <v>Mfg. Tol.</v>
      </c>
      <c r="FV368" t="str">
        <v>Mfg. Tol. "A"</v>
      </c>
      <c r="FW368" t="str">
        <v>Mfg. Tol. (Zero on Gauge Full Dia. Lead)</v>
      </c>
      <c r="FX368" t="str">
        <v>Mfg. Tol. Balloon 11, See Image</v>
      </c>
      <c r="FY368" t="str">
        <v>Mfg. Tol. Balloon 4</v>
      </c>
      <c r="FZ368" t="str">
        <v>Mfg. Tol. Balloon 7</v>
      </c>
      <c r="GA368" t="str">
        <v xml:space="preserve">Mfg. Tol. C-Bore Face (Ballo 28) </v>
      </c>
      <c r="GB368" t="str">
        <v>Mfg. Tol. Section</v>
      </c>
      <c r="GC368" t="str">
        <v>Mfg. Tol. See Image</v>
      </c>
      <c r="GD368" t="str">
        <v>Mfg. Tol., 3 Places, Record MAX</v>
      </c>
      <c r="GE368" t="str">
        <v>Mfg. Tol., Balloon 11</v>
      </c>
      <c r="GF368" t="str">
        <v>Mfg. Tol., Balloon 7</v>
      </c>
      <c r="GG368" t="str">
        <v>Mfg. Tol., Blank</v>
      </c>
      <c r="GH368" t="str">
        <v>Mfg. Tol., Blank, Balloon 12</v>
      </c>
      <c r="GI368" t="str">
        <v>Mfg. Tol., Blend to SØ.320</v>
      </c>
      <c r="GJ368" t="str">
        <v>Mfg. Tol., Calculation</v>
      </c>
      <c r="GK368" t="str">
        <v>Mfg. Tol., For Mill Fixture</v>
      </c>
      <c r="GL368" t="str">
        <v>Mfg. Tol., L32</v>
      </c>
      <c r="GM368" t="str">
        <v>Mfg. Tol., L33</v>
      </c>
      <c r="GN368" t="str">
        <v>Mfg. Tol., No Tool Marks</v>
      </c>
      <c r="GO368" t="str">
        <v>Mfg. Tol., OL03361</v>
      </c>
      <c r="GP368" t="str">
        <v>Mfg. Tol., Record off center value</v>
      </c>
      <c r="GQ368" t="str">
        <v>Mfg. Tol., Same 3 Places, Record MIN</v>
      </c>
      <c r="GR368" t="str">
        <v>Mfg. Tol., Section</v>
      </c>
      <c r="GS368" t="str">
        <v>Mfg. Tol., Section B-B</v>
      </c>
      <c r="GT368" t="str">
        <v>Mfg. Tol., Section, OL03361</v>
      </c>
      <c r="GU368" t="str">
        <v>Mfg. Tol., Section, Per Note 2</v>
      </c>
      <c r="GV368" t="str">
        <v>Mfg. Tol., See Image</v>
      </c>
      <c r="GW368" t="str">
        <v>Mfg. Tol., See Image, Bore in Blue</v>
      </c>
      <c r="GX368" t="str">
        <v>Mfg. Tol., See Image, Hook Tip</v>
      </c>
      <c r="GY368" t="str">
        <v>Mfg. Tol., Sharp Okay No Burr</v>
      </c>
      <c r="GZ368" t="str">
        <v>Mfg. Tol., Threadless Blank</v>
      </c>
      <c r="HA368" t="str">
        <v>Mfg.Tol.</v>
      </c>
      <c r="HB368" t="str">
        <v>Mgf. To., T.S.C.</v>
      </c>
      <c r="HC368" t="str">
        <v>Milled Feature</v>
      </c>
      <c r="HD368" t="str">
        <v>Milled Feature, OL04045</v>
      </c>
      <c r="HE368" t="str">
        <v>More than .0005 out of center = Fail</v>
      </c>
      <c r="HF368" t="str">
        <v>Must Pass Through</v>
      </c>
      <c r="HG368" t="str">
        <v>Must pass through gauge</v>
      </c>
      <c r="HH368" t="str">
        <v>Must Pass Through Go Gauge</v>
      </c>
      <c r="HI368" t="str">
        <v>Must Pass, See Image.</v>
      </c>
      <c r="HJ368" t="str">
        <v>NA</v>
      </c>
      <c r="HK368" t="str">
        <v>Narrow Area</v>
      </c>
      <c r="HL368" t="str">
        <v>Near Balloon 21</v>
      </c>
      <c r="HM368" t="str">
        <v>Near Datum B</v>
      </c>
      <c r="HN368" t="str">
        <v>Neck Dia.</v>
      </c>
      <c r="HO368" t="str">
        <v>Neck to Head Rad.</v>
      </c>
      <c r="HP368" t="str">
        <v>No Copper Deposits Allowed</v>
      </c>
      <c r="HQ368" t="str">
        <v>No Section</v>
      </c>
      <c r="HR368" t="str">
        <v>No Section, .01 to .014 = Pass</v>
      </c>
      <c r="HS368" t="str">
        <v>No Section, Rotate Part</v>
      </c>
      <c r="HT368" t="str">
        <v>No Section, See Image</v>
      </c>
      <c r="HU368" t="str">
        <v>No Slot, Section B-B</v>
      </c>
      <c r="HV368" t="str">
        <v>No visual step = Pass</v>
      </c>
      <c r="HW368" t="str">
        <v>Not to exceed .95 Deep</v>
      </c>
      <c r="HX368" t="str">
        <v>Note 1</v>
      </c>
      <c r="HY368" t="str">
        <v>OL00333/A</v>
      </c>
      <c r="HZ368" t="str">
        <v>OL00519</v>
      </c>
      <c r="IA368" t="str">
        <v>OL00520</v>
      </c>
      <c r="IB368" t="str">
        <v>OL00529</v>
      </c>
      <c r="IC368" t="str">
        <v>OL00542</v>
      </c>
      <c r="ID368" t="str">
        <v>OL00724</v>
      </c>
      <c r="IE368" t="str">
        <v>OL01250</v>
      </c>
      <c r="IF368" t="str">
        <v>OL01869, Threadless Blank</v>
      </c>
      <c r="IG368" t="str">
        <v>OL01870, Section</v>
      </c>
      <c r="IH368" t="str">
        <v>OL02255</v>
      </c>
      <c r="II368" t="str">
        <v>OL02255, Mfg. Tol.</v>
      </c>
      <c r="IJ368" t="str">
        <v>OL02302</v>
      </c>
      <c r="IK368" t="str">
        <v xml:space="preserve">OL02318  needed per image instructions </v>
      </c>
      <c r="IL368" t="str">
        <v>OL02556</v>
      </c>
      <c r="IM368" t="str">
        <v>OL02557</v>
      </c>
      <c r="IN368" t="str">
        <v>OL02567</v>
      </c>
      <c r="IO368" t="str">
        <v>OL02653</v>
      </c>
      <c r="IP368" t="str">
        <v>OL02718</v>
      </c>
      <c r="IQ368" t="str">
        <v>OL02841</v>
      </c>
      <c r="IR368" t="str">
        <v>OL02842</v>
      </c>
      <c r="IS368" t="str">
        <v>OL02844</v>
      </c>
      <c r="IT368" t="str">
        <v>OL02871</v>
      </c>
      <c r="IU368" t="str">
        <v>OL02887</v>
      </c>
      <c r="IV368" t="str">
        <v>OL03500</v>
      </c>
      <c r="IW368" t="str">
        <v>OL03766</v>
      </c>
      <c r="IX368" t="str">
        <v>OL03868</v>
      </c>
      <c r="IY368" t="str">
        <v>OL03869</v>
      </c>
      <c r="IZ368" t="str">
        <v>OL03870</v>
      </c>
      <c r="JA368" t="str">
        <v>OL03873, DWG# 100448-44</v>
      </c>
      <c r="JB368" t="str">
        <v>OL03949</v>
      </c>
      <c r="JC368" t="str">
        <v xml:space="preserve">OL04043, Section </v>
      </c>
      <c r="JD368" t="str">
        <v xml:space="preserve">OL04044, Section </v>
      </c>
      <c r="JE368" t="str">
        <v>OL04045</v>
      </c>
      <c r="JF368" t="str">
        <v>OL04045, Milled Feature</v>
      </c>
      <c r="JG368" t="str">
        <v>OL04063</v>
      </c>
      <c r="JH368" t="str">
        <v>OL04064</v>
      </c>
      <c r="JI368" t="str">
        <v>OL04065</v>
      </c>
      <c r="JJ368" t="str">
        <v>OL04181</v>
      </c>
      <c r="JK368" t="str">
        <v>OL04218</v>
      </c>
      <c r="JL368" t="str">
        <v>OL04224, See Image</v>
      </c>
      <c r="JM368" t="str">
        <v>OL04374</v>
      </c>
      <c r="JN368" t="str">
        <v>OL04375, Section M-M</v>
      </c>
      <c r="JO368" t="str">
        <v>OL04376, Section M-M</v>
      </c>
      <c r="JP368" t="str">
        <v>OL04443</v>
      </c>
      <c r="JQ368" t="str">
        <v>OL04444</v>
      </c>
      <c r="JR368" t="str">
        <v>OL05000</v>
      </c>
      <c r="JS368" t="str">
        <v>One side of slot</v>
      </c>
      <c r="JT368" t="str">
        <v>Other side of slot</v>
      </c>
      <c r="JU368" t="str">
        <v>Out of center more than .002 = Fail</v>
      </c>
      <c r="JV368" t="str">
        <v>Out of center more than.002 = Fail</v>
      </c>
      <c r="JW368" t="str">
        <v>Overlay OL02713</v>
      </c>
      <c r="JX368" t="str">
        <v>Overlay OL02714</v>
      </c>
      <c r="JY368" t="str">
        <v>Overlay OL02718</v>
      </c>
      <c r="JZ368" t="str">
        <v>Overlay OL03831, Mfg. Tol.</v>
      </c>
      <c r="KA368" t="str">
        <v>Part Without Slots</v>
      </c>
      <c r="KB368" t="str">
        <v>Part Without Slots, See Image</v>
      </c>
      <c r="KC368" t="str">
        <v xml:space="preserve">Pass = .0254 or Less </v>
      </c>
      <c r="KD368" t="str">
        <v>PD MIN = 4.361, PD MAX = 4.456</v>
      </c>
      <c r="KE368" t="str">
        <v>Per Balloon 2 Note</v>
      </c>
      <c r="KF368" t="str">
        <v>Per drawing note(s) 8.</v>
      </c>
      <c r="KG368" t="str">
        <v>Point or Sphere Tip</v>
      </c>
      <c r="KH368" t="str">
        <v>Point Tip</v>
      </c>
      <c r="KI368" t="str">
        <v>R.9 to R1.1 = Pass, See Image</v>
      </c>
      <c r="KJ368" t="str">
        <v>Ram Construction</v>
      </c>
      <c r="KK368" t="str">
        <v>Record Same Pass / Fail All Balloons</v>
      </c>
      <c r="KL368" t="str">
        <v>Ref. Balloon 1</v>
      </c>
      <c r="KM368" t="str">
        <v>Ref. Balloon 12</v>
      </c>
      <c r="KN368" t="str">
        <v>Ref. Balloon 13, 100% AQL</v>
      </c>
      <c r="KO368" t="str">
        <v>Ref. Balloon 2</v>
      </c>
      <c r="KP368" t="str">
        <v>Ref. Balloon 21, 100% AQL</v>
      </c>
      <c r="KQ368" t="str">
        <v>Ref. Balloon 4</v>
      </c>
      <c r="KR368" t="str">
        <v>Ref. Balloon 7</v>
      </c>
      <c r="KS368" t="str">
        <v>Ref. Balloon 8</v>
      </c>
      <c r="KT368" t="str">
        <v>Relieved Pin Gauges 09236 &amp; 09235</v>
      </c>
      <c r="KU368" t="str">
        <v>Rotate Part</v>
      </c>
      <c r="KV368" t="str">
        <v>Rotate Part, See Image</v>
      </c>
      <c r="KW368" t="str">
        <v>Same as Root Radius</v>
      </c>
      <c r="KX368" t="str">
        <v>Section</v>
      </c>
      <c r="KY368" t="str">
        <v>Section B-B</v>
      </c>
      <c r="KZ368" t="str">
        <v>Section B-B, Distance Between Grooves</v>
      </c>
      <c r="LA368" t="str">
        <v>Section C-C</v>
      </c>
      <c r="LB368" t="str">
        <v>Section Part</v>
      </c>
      <c r="LC368" t="str">
        <v>Section Part, Measured from Opposite Face</v>
      </c>
      <c r="LD368" t="str">
        <v>Section, Broachless Blank</v>
      </c>
      <c r="LE368" t="str">
        <v>Section, EXT. Sphere Location.</v>
      </c>
      <c r="LF368" t="str">
        <v>Section, Hex Cham. Ang.</v>
      </c>
      <c r="LG368" t="str">
        <v>Section, Hex Fillet Rad.</v>
      </c>
      <c r="LH368" t="str">
        <v>Section, INT. Feature</v>
      </c>
      <c r="LI368" t="str">
        <v>Section, INT. Sphere Location.</v>
      </c>
      <c r="LJ368" t="str">
        <v>Section, Mfg. Tol.</v>
      </c>
      <c r="LK368" t="str">
        <v>Section, Mfg. Tol., See Image</v>
      </c>
      <c r="LL368" t="str">
        <v>Section, OL00486</v>
      </c>
      <c r="LM368" t="str">
        <v>Section, OL00542</v>
      </c>
      <c r="LN368" t="str">
        <v>Section, OL00543</v>
      </c>
      <c r="LO368" t="str">
        <v>Section, OL00544</v>
      </c>
      <c r="LP368" t="str">
        <v>Section, OL00545</v>
      </c>
      <c r="LQ368" t="str">
        <v>Section, OL00546</v>
      </c>
      <c r="LR368" t="str">
        <v>Section, OL00547</v>
      </c>
      <c r="LS368" t="str">
        <v>Section, OL00555</v>
      </c>
      <c r="LT368" t="str">
        <v>Section, OL00725</v>
      </c>
      <c r="LU368" t="str">
        <v>Section, OL01430</v>
      </c>
      <c r="LV368" t="str">
        <v>Section, OL01434</v>
      </c>
      <c r="LW368" t="str">
        <v>Section, OL01435</v>
      </c>
      <c r="LX368" t="str">
        <v>Section, OL01807</v>
      </c>
      <c r="LY368" t="str">
        <v>Section, OL01830</v>
      </c>
      <c r="LZ368" t="str">
        <v>Section, OL02351</v>
      </c>
      <c r="MA368" t="str">
        <v>Section, OL02519</v>
      </c>
      <c r="MB368" t="str">
        <v>Section, OL02520</v>
      </c>
      <c r="MC368" t="str">
        <v>Section, OL02522</v>
      </c>
      <c r="MD368" t="str">
        <v>Section, OL02540</v>
      </c>
      <c r="ME368" t="str">
        <v>Section, OL02541</v>
      </c>
      <c r="MF368" t="str">
        <v>Section, OL02552</v>
      </c>
      <c r="MG368" t="str">
        <v>Section, OL02553</v>
      </c>
      <c r="MH368" t="str">
        <v>Section, OL02554</v>
      </c>
      <c r="MI368" t="str">
        <v>Section, OL02555</v>
      </c>
      <c r="MJ368" t="str">
        <v>Section, OL02558</v>
      </c>
      <c r="MK368" t="str">
        <v>Section, OL02559</v>
      </c>
      <c r="ML368" t="str">
        <v>Section, OL02560</v>
      </c>
      <c r="MM368" t="str">
        <v>Section, OL02619</v>
      </c>
      <c r="MN368" t="str">
        <v>Section, OL02620</v>
      </c>
      <c r="MO368" t="str">
        <v>Section, OL02621</v>
      </c>
      <c r="MP368" t="str">
        <v>Section, OL02622</v>
      </c>
      <c r="MQ368" t="str">
        <v>Section, OL02623</v>
      </c>
      <c r="MR368" t="str">
        <v>Section, OL02624</v>
      </c>
      <c r="MS368" t="str">
        <v>Section, OL02652</v>
      </c>
      <c r="MT368" t="str">
        <v>Section, OL02680</v>
      </c>
      <c r="MU368" t="str">
        <v>Section, OL02793</v>
      </c>
      <c r="MV368" t="str">
        <v>Section, OL02823</v>
      </c>
      <c r="MW368" t="str">
        <v>Section, OL02843</v>
      </c>
      <c r="MX368" t="str">
        <v>Section, OL03026, Ext.</v>
      </c>
      <c r="MY368" t="str">
        <v>Section, OL03026, Int.</v>
      </c>
      <c r="MZ368" t="str">
        <v>Section, OL03570, DWG# 100448-41</v>
      </c>
      <c r="NA368" t="str">
        <v>Section, OL03781</v>
      </c>
      <c r="NB368" t="str">
        <v>Section, OL03911</v>
      </c>
      <c r="NC368" t="str">
        <v>Section, OL03912</v>
      </c>
      <c r="ND368" t="str">
        <v>Section, OL03928</v>
      </c>
      <c r="NE368" t="str">
        <v>Section, OL03929</v>
      </c>
      <c r="NF368" t="str">
        <v>Section, OL04030</v>
      </c>
      <c r="NG368" t="str">
        <v>Section, OL04037</v>
      </c>
      <c r="NH368" t="str">
        <v>Section, OL04038</v>
      </c>
      <c r="NI368" t="str">
        <v>Section, OL04046</v>
      </c>
      <c r="NJ368" t="str">
        <v>Section, OL04065</v>
      </c>
      <c r="NK368" t="str">
        <v>Section, OL04066</v>
      </c>
      <c r="NL368" t="str">
        <v>Section, OL04067</v>
      </c>
      <c r="NM368" t="str">
        <v>Section, OL04069</v>
      </c>
      <c r="NN368" t="str">
        <v>Section, OL04071</v>
      </c>
      <c r="NO368" t="str">
        <v>Section, OL04173</v>
      </c>
      <c r="NP368" t="str">
        <v>Section, OL04174</v>
      </c>
      <c r="NQ368" t="str">
        <v>Section, OL04214</v>
      </c>
      <c r="NR368" t="str">
        <v>Section, OL04215</v>
      </c>
      <c r="NS368" t="str">
        <v>Section, OL04216</v>
      </c>
      <c r="NT368" t="str">
        <v>Section, OL04217</v>
      </c>
      <c r="NU368" t="str">
        <v>Section, Overlay OL02716</v>
      </c>
      <c r="NV368" t="str">
        <v>Section, Overlay OL02717</v>
      </c>
      <c r="NW368" t="str">
        <v>Section, See Image</v>
      </c>
      <c r="NX368" t="str">
        <v>Section, See Image, DWG# 100448-41</v>
      </c>
      <c r="NY368" t="str">
        <v>Section, Without Sots</v>
      </c>
      <c r="NZ368" t="str">
        <v>See Comments Sheet</v>
      </c>
      <c r="OA368" t="str">
        <v>See Comments Sheet, OL02318</v>
      </c>
      <c r="OB368" t="str">
        <v>See Image</v>
      </c>
      <c r="OC368" t="str">
        <v>See Image, .005 or Less = Pass</v>
      </c>
      <c r="OD368" t="str">
        <v>See Image, Check Near Radius</v>
      </c>
      <c r="OE368" t="str">
        <v>See Image, Constrained</v>
      </c>
      <c r="OF368" t="str">
        <v>See Image, Distance Between Flats</v>
      </c>
      <c r="OG368" t="str">
        <v xml:space="preserve">See Image, Mfg. Tol, Section A-A </v>
      </c>
      <c r="OH368" t="str">
        <v>See image, Mfg. Tol.</v>
      </c>
      <c r="OI368" t="str">
        <v>See Image, Mic. Across Flats</v>
      </c>
      <c r="OJ368" t="str">
        <v>See Image, OL02850</v>
      </c>
      <c r="OK368" t="str">
        <v>See Image, OL02880</v>
      </c>
      <c r="OL368" t="str">
        <v>See Image, OL03926</v>
      </c>
      <c r="OM368" t="str">
        <v>See Image, OL03927</v>
      </c>
      <c r="ON368" t="str">
        <v>See Image, OL04003</v>
      </c>
      <c r="OO368" t="str">
        <v>'See Image, OL04342,  Best Fit Joe Block</v>
      </c>
      <c r="OP368" t="str">
        <v>See Image, OL04342,  Blank</v>
      </c>
      <c r="OQ368" t="str">
        <v>See Image, OL04342, Blank</v>
      </c>
      <c r="OR368" t="str">
        <v>See Image, OL04343, Blank</v>
      </c>
      <c r="OS368" t="str">
        <v>See Image, Pass = .002 or Less</v>
      </c>
      <c r="OT368" t="str">
        <v>See Image, Rcd. MAX</v>
      </c>
      <c r="OU368" t="str">
        <v>See Image, Rcd. MIN</v>
      </c>
      <c r="OV368" t="str">
        <v>See Image, Section</v>
      </c>
      <c r="OW368" t="str">
        <v>See Image, Section A-A</v>
      </c>
      <c r="OX368" t="str">
        <v>See Image, Section B-B</v>
      </c>
      <c r="OY368" t="str">
        <v>See Image, Section B-B, TSC</v>
      </c>
      <c r="OZ368" t="str">
        <v>See Image, Shank Drawing # 18000-XX-XX A</v>
      </c>
      <c r="PA368" t="str">
        <v>Sequencial Laser 01, 120 Per Print</v>
      </c>
      <c r="PB368" t="str">
        <v>Set to .202, Zero on Thread Lead</v>
      </c>
      <c r="PC368" t="str">
        <v>Sharp OK, No Burr</v>
      </c>
      <c r="PD368" t="str">
        <v>Sharp OK, No Raised Edge, See Image</v>
      </c>
      <c r="PE368" t="str">
        <v>Sharp OK, No Raised Edges</v>
      </c>
      <c r="PF368" t="str">
        <v>Sharp okay no raised edge</v>
      </c>
      <c r="PG368" t="str">
        <v>Sharp Okay, No Burr</v>
      </c>
      <c r="PH368" t="str">
        <v>Sharp Okay, No Raised Edge</v>
      </c>
      <c r="PI368" t="str">
        <v>Sharp Okay, No Raised Edges,</v>
      </c>
      <c r="PJ368" t="str">
        <v>Sharp Okay, See Image</v>
      </c>
      <c r="PK368" t="str">
        <v xml:space="preserve">Start of Radius @ .195 </v>
      </c>
      <c r="PL368" t="str">
        <v xml:space="preserve">Start of Radius @ .21 </v>
      </c>
      <c r="PM368" t="str">
        <v xml:space="preserve">T.S.C. </v>
      </c>
      <c r="PN368" t="str">
        <v>Tangent Point</v>
      </c>
      <c r="PO368" t="str">
        <v>Tangent point of R.50</v>
      </c>
      <c r="PP368" t="str">
        <v>Taper Check, Mfg.Tol.</v>
      </c>
      <c r="PQ368" t="str">
        <v>Taper Check, Mfg.Tol., See Image</v>
      </c>
      <c r="PR368" t="str">
        <v>Thrd. Minor Ø</v>
      </c>
      <c r="PS368" t="str">
        <v>Thrd. Relief Ø</v>
      </c>
      <c r="PT368" t="str">
        <v>Threadless Blank</v>
      </c>
      <c r="PU368" t="str">
        <v>Threadless Blank, From Major Ø</v>
      </c>
      <c r="PV368" t="str">
        <v>Threadless Blank, Mfg. Tol.</v>
      </c>
      <c r="PW368" t="str">
        <v>Threadless Blank, Thrd. to Neck Rad.</v>
      </c>
      <c r="PX368" t="str">
        <v>Thredless Blank</v>
      </c>
      <c r="PY368" t="str">
        <v>To center of R.005</v>
      </c>
      <c r="PZ368" t="str">
        <v>Torx Min. Dia.</v>
      </c>
      <c r="QA368" t="str">
        <v>Turn Ø Free of Mill Marks</v>
      </c>
      <c r="QB368" t="str">
        <v>Use (Full) GO Hex</v>
      </c>
      <c r="QC368" t="str">
        <v>Use Balloon 1 FULL Gauge</v>
      </c>
      <c r="QD368" t="str">
        <v>Use Balloon 9 FULL GO</v>
      </c>
      <c r="QE368" t="str">
        <v>Use Best Fit Pin</v>
      </c>
      <c r="QF368" t="str">
        <v>Use Disk Tip</v>
      </c>
      <c r="QG368" t="str">
        <v>Use flat bottomed indicator tip.</v>
      </c>
      <c r="QH368" t="str">
        <v xml:space="preserve">Use Full .093 Go Hex </v>
      </c>
      <c r="QI368" t="str">
        <v xml:space="preserve">Use Full .0930 Go Hex </v>
      </c>
      <c r="QJ368" t="str">
        <v>Use Full .1235 Go Hex</v>
      </c>
      <c r="QK368" t="str">
        <v>Use Gauge K2-98-8019-04, See Image</v>
      </c>
      <c r="QL368" t="str">
        <v>Use large flat indicator tip</v>
      </c>
      <c r="QM368" t="str">
        <v>Use Pins.3330/.3350, See Image MAX NO-GO</v>
      </c>
      <c r="QN368" t="str">
        <v>Use Pointed Drop Indicator Tip</v>
      </c>
      <c r="QO368" t="str">
        <v>V-Block</v>
      </c>
      <c r="QP368" t="str">
        <v>V-Block,  AMB for 13</v>
      </c>
      <c r="QQ368" t="str">
        <v>V-Block,  Hex Cham. Dia.</v>
      </c>
      <c r="QR368" t="str">
        <v>V-Block, Hex Depth</v>
      </c>
      <c r="QS368" t="str">
        <v>VBU Gauge</v>
      </c>
      <c r="QT368" t="str">
        <v>Visibally smaller than HEX=Pass</v>
      </c>
      <c r="QU368" t="str">
        <v>Visual Per Drawing</v>
      </c>
      <c r="QV368" t="str">
        <v>Whirl Blank</v>
      </c>
      <c r="QW368" t="str">
        <v xml:space="preserve">Whirl Blank </v>
      </c>
      <c r="QX368" t="str">
        <v>Whirl Blank, Neck Rad. End to Head CL</v>
      </c>
      <c r="QY368" t="str">
        <v>Whirl Blank, Nose Start Dia.</v>
      </c>
      <c r="QZ368" t="str">
        <v>Whirl Blank, Nose Start Dist.</v>
      </c>
      <c r="RA368" t="str">
        <v>Whirl Blank, Thrd. Minor</v>
      </c>
      <c r="RB368" t="str">
        <v>Whirl Blank, Thrd. Pullout Dia.</v>
      </c>
      <c r="RC368" t="str">
        <v>Whole Part, Removal is at Assy. Level</v>
      </c>
      <c r="RD368" t="str">
        <v>Wide Area</v>
      </c>
      <c r="RE368" t="str">
        <v>Zero on End of Go Gauge</v>
      </c>
    </row>
    <row r="369" spans="1:473">
      <c r="A369" t="s">
        <v>996</v>
      </c>
      <c r="C369" t="str" cm="1">
        <f t="array" ref="C369:RE369">TRANSPOSE(_xlfn._xlws.SORT(_xlfn._xlws.FILTER($A$2:$A$600,ISNUMBER(SEARCH('PartLib Table'!M386,$A$2:$A$600)),"not found")))</f>
        <v xml:space="preserve"> 'C', Whirl Blank</v>
      </c>
      <c r="D369" t="str">
        <v xml:space="preserve"> See Image, Constrained</v>
      </c>
      <c r="E369" t="str">
        <v>(.04 to .12 range = Pass)</v>
      </c>
      <c r="F369" t="str">
        <v>(.042 FULL) Go Pin Seat Fully</v>
      </c>
      <c r="G369" t="str">
        <v>(B), Mfg. Tol.</v>
      </c>
      <c r="H369" t="str">
        <v>(B), O.A.L.</v>
      </c>
      <c r="I369" t="str">
        <v>.001 or less =Pass</v>
      </c>
      <c r="J369" t="str">
        <v>.001 or less out of center = Pass</v>
      </c>
      <c r="K369" t="str">
        <v>.002 or Less = Pass</v>
      </c>
      <c r="L369" t="str">
        <v>.002 or Less out of center = Pass</v>
      </c>
      <c r="M369" t="str">
        <v>.005 to .015 = Pass</v>
      </c>
      <c r="N369" t="str">
        <v>.0125 Mean, Section</v>
      </c>
      <c r="O369" t="str">
        <v>.025 or Less in X &amp; Y=Pass</v>
      </c>
      <c r="P369" t="str">
        <v>.038 Mean</v>
      </c>
      <c r="Q369" t="str">
        <v>.063 MM = .0024 IN, See Image</v>
      </c>
      <c r="R369" t="str">
        <v>.063MM = .0024"</v>
      </c>
      <c r="S369" t="str">
        <v>.243 NO-GO, Unconstrained, Must Not Start</v>
      </c>
      <c r="T369" t="str">
        <v>@ Back Face &amp; ID, No Raised Edge</v>
      </c>
      <c r="U369" t="str">
        <v>@ Back Face &amp; OD, No Raised Edge</v>
      </c>
      <c r="V369" t="str">
        <v>@ ID &amp; FACE</v>
      </c>
      <c r="W369" t="str">
        <v>@ OD &amp; BACK FACE</v>
      </c>
      <c r="X369" t="str">
        <v>@ OD &amp; FACE</v>
      </c>
      <c r="Y369" t="str">
        <v>Across from slot</v>
      </c>
      <c r="Z369" t="str">
        <v>All Edge Breaks</v>
      </c>
      <c r="AA369" t="str">
        <v>Attached to bar stock</v>
      </c>
      <c r="AB369" t="str">
        <v xml:space="preserve">Back Turn Fillet Rad. </v>
      </c>
      <c r="AC369" t="str">
        <v>Balloon 1 (DWG FRM0105 Page 2, NV-27)</v>
      </c>
      <c r="AD369" t="str">
        <v>Balloon 1 (DWG FRM0105, NV-30)</v>
      </c>
      <c r="AE369" t="str">
        <v>Balloon 1 (P# 9890002-20) OL00429/A</v>
      </c>
      <c r="AF369" t="str">
        <v>Balloon 1, DWG#FRM0105</v>
      </c>
      <c r="AG369" t="str">
        <v>Balloon 11, See Image</v>
      </c>
      <c r="AH369" t="str">
        <v xml:space="preserve">Balloon 2 (DWG FRM0105 Page 2, NV-27) </v>
      </c>
      <c r="AI369" t="str">
        <v>Balloon 2 (DWG FRM0105, NV-30)</v>
      </c>
      <c r="AJ369" t="str">
        <v>Balloon 2 (P# 9890002-20)</v>
      </c>
      <c r="AK369" t="str">
        <v>Balloon 2, DWG#FRM0105</v>
      </c>
      <c r="AL369" t="str">
        <v>Balloon 2, DWG#FRM0105, See Image</v>
      </c>
      <c r="AM369" t="str">
        <v>Balloon 3 (DWG FRM0105, NV-30 Minor)</v>
      </c>
      <c r="AN369" t="str">
        <v>Balloon 3 (DWG FRM0105, NV-30)</v>
      </c>
      <c r="AO369" t="str">
        <v>Balloon 3 (P# 9890002-20)</v>
      </c>
      <c r="AP369" t="str">
        <v>Balloon 4</v>
      </c>
      <c r="AQ369" t="str">
        <v>Balloon 4 (P# 9890002-20)</v>
      </c>
      <c r="AR369" t="str">
        <v>Below Middle Band</v>
      </c>
      <c r="AS369" t="str">
        <v>Best Fit Pin, .003 or Less =Pass</v>
      </c>
      <c r="AT369" t="str">
        <v>Blank</v>
      </c>
      <c r="AU369" t="str">
        <v>Blank Turn Maj.</v>
      </c>
      <c r="AV369" t="str">
        <v>Blank Turn Maj. Mill Flt., OL4172</v>
      </c>
      <c r="AW369" t="str">
        <v>Blank Without .010 Slots</v>
      </c>
      <c r="AX369" t="str">
        <v>Blank Without .010 Slots, Section</v>
      </c>
      <c r="AY369" t="str">
        <v>Blank without thread</v>
      </c>
      <c r="AZ369" t="str">
        <v xml:space="preserve">Blank, Center of V Grv. </v>
      </c>
      <c r="BA369" t="str">
        <v>Blank, Check R adjacent Balloon 17</v>
      </c>
      <c r="BB369" t="str">
        <v>Blank, EXT. Feature</v>
      </c>
      <c r="BC369" t="str">
        <v>Blank, See Image, OL04335</v>
      </c>
      <c r="BD369" t="str">
        <v>Blank, See Image, OL04336</v>
      </c>
      <c r="BE369" t="str">
        <v xml:space="preserve">Blank, Thrd. </v>
      </c>
      <c r="BF369" t="str">
        <v>Blank, Turn Tip</v>
      </c>
      <c r="BG369" t="str">
        <v>Blank, Without Thrd.</v>
      </c>
      <c r="BH369" t="str">
        <v>Blank, Without Thread</v>
      </c>
      <c r="BI369" t="str">
        <v xml:space="preserve">Blunt Start Blend to Minor </v>
      </c>
      <c r="BJ369" t="str">
        <v>Calc., Use Go HEX</v>
      </c>
      <c r="BK369" t="str">
        <v>Can't dig into OD</v>
      </c>
      <c r="BL369" t="str">
        <v>Carbide Gauge</v>
      </c>
      <c r="BM369" t="str">
        <v xml:space="preserve">Center of V Grv. </v>
      </c>
      <c r="BN369" t="str">
        <v>Centered Less than .03 = Pass</v>
      </c>
      <c r="BO369" t="str">
        <v>Centered within .0005 or Less = Pass</v>
      </c>
      <c r="BP369" t="str">
        <v>Centered within .001 or Less = Pass</v>
      </c>
      <c r="BQ369" t="str">
        <v>Centered within .0254 or Less = Pass</v>
      </c>
      <c r="BR369" t="str">
        <v>Check close to Rod Slot</v>
      </c>
      <c r="BS369" t="str">
        <v>Check every other hole</v>
      </c>
      <c r="BT369" t="str">
        <v>Check Go over full length of slot.</v>
      </c>
      <c r="BU369" t="str">
        <v>Check Near Closed End</v>
      </c>
      <c r="BV369" t="str">
        <v>Check per Print View, Away from Rod Slot</v>
      </c>
      <c r="BW369" t="str">
        <v>Check to Balloon 30 Go Pin</v>
      </c>
      <c r="BX369" t="str">
        <v>Check with .2705 SET Pin Inside Part</v>
      </c>
      <c r="BY369" t="str">
        <v>Check with Hex Up</v>
      </c>
      <c r="BZ369" t="str">
        <v>CMM Blank</v>
      </c>
      <c r="CA369" t="str">
        <v>Confirm Full Radius</v>
      </c>
      <c r="CB369" t="str">
        <v>Constrained in fixture</v>
      </c>
      <c r="CC369" t="str">
        <v>Constrained with Ring</v>
      </c>
      <c r="CD369" t="str">
        <v>Constrained, See Image</v>
      </c>
      <c r="CE369" t="str">
        <v>Dim. "A"</v>
      </c>
      <c r="CF369" t="str">
        <v>Dim. "B"</v>
      </c>
      <c r="CG369" t="str">
        <v>Dim. "C"</v>
      </c>
      <c r="CH369" t="str">
        <v>Dim. "D", Whirl Blank</v>
      </c>
      <c r="CI369" t="str">
        <v>Dim. "G"</v>
      </c>
      <c r="CJ369" t="str">
        <v>Dim. E, Blank Turn Maj. &amp;  Mill Flt</v>
      </c>
      <c r="CK369" t="str">
        <v>Dim. E, Blank Turn Maj.&amp;  Mill Flt</v>
      </c>
      <c r="CL369" t="str">
        <v>Dim. H, Whirl Blank</v>
      </c>
      <c r="CM369" t="str">
        <v>Dim. J, 'Blank Turn Maj. &amp; Whirl Blank</v>
      </c>
      <c r="CN369" t="str">
        <v>Disk Drop Indicator Tip</v>
      </c>
      <c r="CO369" t="str">
        <v>DWG 100448-15, Balloon F_1</v>
      </c>
      <c r="CP369" t="str">
        <v>DWG 100448-15, OL02571</v>
      </c>
      <c r="CQ369" t="str">
        <v>DWG 100448-41</v>
      </c>
      <c r="CR369" t="str">
        <v>DWG 9890040, (10E),Section Part, OL01139</v>
      </c>
      <c r="CS369" t="str">
        <v>DWG 9890040, (10E),Section, OL01139</v>
      </c>
      <c r="CT369" t="str">
        <v>DWG 9890040, (11E)</v>
      </c>
      <c r="CU369" t="str">
        <v>DWG 9890040, (11E), Pins with Flats</v>
      </c>
      <c r="CV369" t="str">
        <v>DWG 9890040, (12E),  Pass=.002 or less</v>
      </c>
      <c r="CW369" t="str">
        <v>DWG 9890040, (12E), See Image</v>
      </c>
      <c r="CX369" t="str">
        <v>DWG 9890040, (1E), OL01431</v>
      </c>
      <c r="CY369" t="str">
        <v>DWG 9890040, (1E), OL01432</v>
      </c>
      <c r="CZ369" t="str">
        <v>DWG 9890040, (2E), OL01432</v>
      </c>
      <c r="DA369" t="str">
        <v>DWG 9890040, (3E)</v>
      </c>
      <c r="DB369" t="str">
        <v>DWG 9890040, (4E)</v>
      </c>
      <c r="DC369" t="str">
        <v>DWG 9890040, (5E), OL02336</v>
      </c>
      <c r="DD369" t="str">
        <v>DWG 9890040, (6E)</v>
      </c>
      <c r="DE369" t="str">
        <v>DWG 9890040, (7E)</v>
      </c>
      <c r="DF369" t="str">
        <v>DWG 9890040, (8E), OL01433</v>
      </c>
      <c r="DG369" t="str">
        <v>DWG 9890040, (8E), OL01433, Section</v>
      </c>
      <c r="DH369" t="str">
        <v>DWG 9890040, (9E), Close to Rod Slot</v>
      </c>
      <c r="DI369" t="str">
        <v>DWG 9890040, (9E),Close to Rod Slot</v>
      </c>
      <c r="DJ369" t="str">
        <v>DWG FRM0105 PAGE 2</v>
      </c>
      <c r="DK369" t="str">
        <v>DWG# 100448-41</v>
      </c>
      <c r="DL369" t="str">
        <v>DWG# 100448-44</v>
      </c>
      <c r="DM369" t="str">
        <v>DWG# 9890003  (1), Section OL00436/A</v>
      </c>
      <c r="DN369" t="str">
        <v>DWG# 9890003 (3), Ring Gauge Constrained</v>
      </c>
      <c r="DO369" t="str">
        <v>DWG# 9890003 (4), Section</v>
      </c>
      <c r="DP369" t="str">
        <v>DWG#100448-26, Balloon 1K, OL02350</v>
      </c>
      <c r="DQ369" t="str">
        <v>DWG#100448-26, Balloon 2K, OL02350</v>
      </c>
      <c r="DR369" t="str">
        <v>DWG#100448-26, Balloon 3K, OL02363</v>
      </c>
      <c r="DS369" t="str">
        <v>DWG#100448-26, Balloon 4K</v>
      </c>
      <c r="DT369" t="str">
        <v>DWG#100448-26, Balloon 5K, Section</v>
      </c>
      <c r="DU369" t="str">
        <v>DWG#100448-26, Balloon 6K</v>
      </c>
      <c r="DV369" t="str">
        <v>DWG#100448-26, Balloon 7K, Section</v>
      </c>
      <c r="DW369" t="str">
        <v>DWG#100448-26, Mfg. Tol.</v>
      </c>
      <c r="DX369" t="str">
        <v>DWG#9890003 (2) Ring Gauge Constrained</v>
      </c>
      <c r="DY369" t="str">
        <v>DWG#9890044</v>
      </c>
      <c r="DZ369" t="str">
        <v>DWG#9890044 .1985 to .2005=Pass</v>
      </c>
      <c r="EA369" t="str">
        <v>DWG#9890044 Overlay OL02441</v>
      </c>
      <c r="EB369" t="str">
        <v>DWG#9890044, OL02441</v>
      </c>
      <c r="EC369" t="str">
        <v>DWG#FRM0105</v>
      </c>
      <c r="ED369" t="str">
        <v>EXT.</v>
      </c>
      <c r="EE369" t="str">
        <v>EXT. Section, OL02460</v>
      </c>
      <c r="EF369" t="str">
        <v>EXT., OL04223</v>
      </c>
      <c r="EG369" t="str">
        <v>Flat Drop Indicator Tip</v>
      </c>
      <c r="EH369" t="str">
        <v>Full Go Pin, No Light, at Radius</v>
      </c>
      <c r="EI369" t="str">
        <v>Function Check</v>
      </c>
      <c r="EJ369" t="str">
        <v>GO Function Gauge</v>
      </c>
      <c r="EK369" t="str">
        <v>Go Gauge for Balloon 1 &amp; 4</v>
      </c>
      <c r="EL369" t="str">
        <v>Go Pin must pass through</v>
      </c>
      <c r="EM369" t="str">
        <v>Greater than .005 = Fail, Section</v>
      </c>
      <c r="EN369" t="str">
        <v>Greater than .025 out of center = Fail</v>
      </c>
      <c r="EO369" t="str">
        <v>Greater than 2.6 = Pass</v>
      </c>
      <c r="EP369" t="str">
        <v>Green = Pass, Red = Fail</v>
      </c>
      <c r="EQ369" t="str">
        <v>Hex Depth</v>
      </c>
      <c r="ER369" t="str">
        <v>Hex Minor</v>
      </c>
      <c r="ES369" t="str">
        <v>Hole Dia.</v>
      </c>
      <c r="ET369" t="str">
        <v>Hook or Disk Tip</v>
      </c>
      <c r="EU369" t="str">
        <v>ID Sphere Finish</v>
      </c>
      <c r="EV369" t="str">
        <v>ID/OD Both Sides, Diff. .002 or less = Pass</v>
      </c>
      <c r="EW369" t="str">
        <v>If Looks Big, Section</v>
      </c>
      <c r="EX369" t="str">
        <v>If Looks Small, Section</v>
      </c>
      <c r="EY369" t="str">
        <v>Insp. Close to Break Away, Mfg.Tol.</v>
      </c>
      <c r="EZ369" t="str">
        <v>INT.</v>
      </c>
      <c r="FA369" t="str">
        <v>INT. Section, OL02460</v>
      </c>
      <c r="FB369" t="str">
        <v>INT., OL04223</v>
      </c>
      <c r="FC369" t="str">
        <v>Intersect. of 7.7 &amp; R0.10</v>
      </c>
      <c r="FD369" t="str">
        <v>Intersect. of 8.79 and R.25 MAX</v>
      </c>
      <c r="FE369" t="str">
        <v>Keep Ind. Tip away from corner</v>
      </c>
      <c r="FF369" t="str">
        <v>L31</v>
      </c>
      <c r="FG369" t="str">
        <v>Laser Mark</v>
      </c>
      <c r="FH369" t="str">
        <v>LASER PER NOTE 4</v>
      </c>
      <c r="FI369" t="str">
        <v>LASER PER NOTE 4, Final Check 1 only</v>
      </c>
      <c r="FJ369" t="str">
        <v>Less than .002 out of center = Pass</v>
      </c>
      <c r="FK369" t="str">
        <v>Less than 2.75 = Pass, Section</v>
      </c>
      <c r="FL369" t="str">
        <v>List as pin. Not Calibrated</v>
      </c>
      <c r="FM369" t="str">
        <v>M9 X 1.25 BUTT See Comment Image</v>
      </c>
      <c r="FN369" t="str">
        <v>Manual Section</v>
      </c>
      <c r="FO369" t="str">
        <v>Max Deep .241 NO-GO =.42</v>
      </c>
      <c r="FP369" t="str">
        <v>MAX Depth of (Note 7) .241 NO-GO Pin</v>
      </c>
      <c r="FQ369" t="str">
        <v>Measure from Blue Line, See Image</v>
      </c>
      <c r="FR369" t="str">
        <v>Measure Width of Blue Area, See Image</v>
      </c>
      <c r="FS369" t="str">
        <v>Mfg. Tol</v>
      </c>
      <c r="FT369" t="str">
        <v>Mfg. Tol, See Image</v>
      </c>
      <c r="FU369" t="str">
        <v>Mfg. Tol.</v>
      </c>
      <c r="FV369" t="str">
        <v>Mfg. Tol. "A"</v>
      </c>
      <c r="FW369" t="str">
        <v>Mfg. Tol. (Zero on Gauge Full Dia. Lead)</v>
      </c>
      <c r="FX369" t="str">
        <v>Mfg. Tol. Balloon 11, See Image</v>
      </c>
      <c r="FY369" t="str">
        <v>Mfg. Tol. Balloon 4</v>
      </c>
      <c r="FZ369" t="str">
        <v>Mfg. Tol. Balloon 7</v>
      </c>
      <c r="GA369" t="str">
        <v xml:space="preserve">Mfg. Tol. C-Bore Face (Ballo 28) </v>
      </c>
      <c r="GB369" t="str">
        <v>Mfg. Tol. Section</v>
      </c>
      <c r="GC369" t="str">
        <v>Mfg. Tol. See Image</v>
      </c>
      <c r="GD369" t="str">
        <v>Mfg. Tol., 3 Places, Record MAX</v>
      </c>
      <c r="GE369" t="str">
        <v>Mfg. Tol., Balloon 11</v>
      </c>
      <c r="GF369" t="str">
        <v>Mfg. Tol., Balloon 7</v>
      </c>
      <c r="GG369" t="str">
        <v>Mfg. Tol., Blank</v>
      </c>
      <c r="GH369" t="str">
        <v>Mfg. Tol., Blank, Balloon 12</v>
      </c>
      <c r="GI369" t="str">
        <v>Mfg. Tol., Blend to SØ.320</v>
      </c>
      <c r="GJ369" t="str">
        <v>Mfg. Tol., Calculation</v>
      </c>
      <c r="GK369" t="str">
        <v>Mfg. Tol., For Mill Fixture</v>
      </c>
      <c r="GL369" t="str">
        <v>Mfg. Tol., L32</v>
      </c>
      <c r="GM369" t="str">
        <v>Mfg. Tol., L33</v>
      </c>
      <c r="GN369" t="str">
        <v>Mfg. Tol., No Tool Marks</v>
      </c>
      <c r="GO369" t="str">
        <v>Mfg. Tol., OL03361</v>
      </c>
      <c r="GP369" t="str">
        <v>Mfg. Tol., Record off center value</v>
      </c>
      <c r="GQ369" t="str">
        <v>Mfg. Tol., Same 3 Places, Record MIN</v>
      </c>
      <c r="GR369" t="str">
        <v>Mfg. Tol., Section</v>
      </c>
      <c r="GS369" t="str">
        <v>Mfg. Tol., Section B-B</v>
      </c>
      <c r="GT369" t="str">
        <v>Mfg. Tol., Section, OL03361</v>
      </c>
      <c r="GU369" t="str">
        <v>Mfg. Tol., Section, Per Note 2</v>
      </c>
      <c r="GV369" t="str">
        <v>Mfg. Tol., See Image</v>
      </c>
      <c r="GW369" t="str">
        <v>Mfg. Tol., See Image, Bore in Blue</v>
      </c>
      <c r="GX369" t="str">
        <v>Mfg. Tol., See Image, Hook Tip</v>
      </c>
      <c r="GY369" t="str">
        <v>Mfg. Tol., Sharp Okay No Burr</v>
      </c>
      <c r="GZ369" t="str">
        <v>Mfg. Tol., Threadless Blank</v>
      </c>
      <c r="HA369" t="str">
        <v>Mfg.Tol.</v>
      </c>
      <c r="HB369" t="str">
        <v>Mgf. To., T.S.C.</v>
      </c>
      <c r="HC369" t="str">
        <v>Milled Feature</v>
      </c>
      <c r="HD369" t="str">
        <v>Milled Feature, OL04045</v>
      </c>
      <c r="HE369" t="str">
        <v>More than .0005 out of center = Fail</v>
      </c>
      <c r="HF369" t="str">
        <v>Must Pass Through</v>
      </c>
      <c r="HG369" t="str">
        <v>Must pass through gauge</v>
      </c>
      <c r="HH369" t="str">
        <v>Must Pass Through Go Gauge</v>
      </c>
      <c r="HI369" t="str">
        <v>Must Pass, See Image.</v>
      </c>
      <c r="HJ369" t="str">
        <v>NA</v>
      </c>
      <c r="HK369" t="str">
        <v>Narrow Area</v>
      </c>
      <c r="HL369" t="str">
        <v>Near Balloon 21</v>
      </c>
      <c r="HM369" t="str">
        <v>Near Datum B</v>
      </c>
      <c r="HN369" t="str">
        <v>Neck Dia.</v>
      </c>
      <c r="HO369" t="str">
        <v>Neck to Head Rad.</v>
      </c>
      <c r="HP369" t="str">
        <v>No Copper Deposits Allowed</v>
      </c>
      <c r="HQ369" t="str">
        <v>No Section</v>
      </c>
      <c r="HR369" t="str">
        <v>No Section, .01 to .014 = Pass</v>
      </c>
      <c r="HS369" t="str">
        <v>No Section, Rotate Part</v>
      </c>
      <c r="HT369" t="str">
        <v>No Section, See Image</v>
      </c>
      <c r="HU369" t="str">
        <v>No Slot, Section B-B</v>
      </c>
      <c r="HV369" t="str">
        <v>No visual step = Pass</v>
      </c>
      <c r="HW369" t="str">
        <v>Not to exceed .95 Deep</v>
      </c>
      <c r="HX369" t="str">
        <v>Note 1</v>
      </c>
      <c r="HY369" t="str">
        <v>OL00333/A</v>
      </c>
      <c r="HZ369" t="str">
        <v>OL00519</v>
      </c>
      <c r="IA369" t="str">
        <v>OL00520</v>
      </c>
      <c r="IB369" t="str">
        <v>OL00529</v>
      </c>
      <c r="IC369" t="str">
        <v>OL00542</v>
      </c>
      <c r="ID369" t="str">
        <v>OL00724</v>
      </c>
      <c r="IE369" t="str">
        <v>OL01250</v>
      </c>
      <c r="IF369" t="str">
        <v>OL01869, Threadless Blank</v>
      </c>
      <c r="IG369" t="str">
        <v>OL01870, Section</v>
      </c>
      <c r="IH369" t="str">
        <v>OL02255</v>
      </c>
      <c r="II369" t="str">
        <v>OL02255, Mfg. Tol.</v>
      </c>
      <c r="IJ369" t="str">
        <v>OL02302</v>
      </c>
      <c r="IK369" t="str">
        <v xml:space="preserve">OL02318  needed per image instructions </v>
      </c>
      <c r="IL369" t="str">
        <v>OL02556</v>
      </c>
      <c r="IM369" t="str">
        <v>OL02557</v>
      </c>
      <c r="IN369" t="str">
        <v>OL02567</v>
      </c>
      <c r="IO369" t="str">
        <v>OL02653</v>
      </c>
      <c r="IP369" t="str">
        <v>OL02718</v>
      </c>
      <c r="IQ369" t="str">
        <v>OL02841</v>
      </c>
      <c r="IR369" t="str">
        <v>OL02842</v>
      </c>
      <c r="IS369" t="str">
        <v>OL02844</v>
      </c>
      <c r="IT369" t="str">
        <v>OL02871</v>
      </c>
      <c r="IU369" t="str">
        <v>OL02887</v>
      </c>
      <c r="IV369" t="str">
        <v>OL03500</v>
      </c>
      <c r="IW369" t="str">
        <v>OL03766</v>
      </c>
      <c r="IX369" t="str">
        <v>OL03868</v>
      </c>
      <c r="IY369" t="str">
        <v>OL03869</v>
      </c>
      <c r="IZ369" t="str">
        <v>OL03870</v>
      </c>
      <c r="JA369" t="str">
        <v>OL03873, DWG# 100448-44</v>
      </c>
      <c r="JB369" t="str">
        <v>OL03949</v>
      </c>
      <c r="JC369" t="str">
        <v xml:space="preserve">OL04043, Section </v>
      </c>
      <c r="JD369" t="str">
        <v xml:space="preserve">OL04044, Section </v>
      </c>
      <c r="JE369" t="str">
        <v>OL04045</v>
      </c>
      <c r="JF369" t="str">
        <v>OL04045, Milled Feature</v>
      </c>
      <c r="JG369" t="str">
        <v>OL04063</v>
      </c>
      <c r="JH369" t="str">
        <v>OL04064</v>
      </c>
      <c r="JI369" t="str">
        <v>OL04065</v>
      </c>
      <c r="JJ369" t="str">
        <v>OL04181</v>
      </c>
      <c r="JK369" t="str">
        <v>OL04218</v>
      </c>
      <c r="JL369" t="str">
        <v>OL04224, See Image</v>
      </c>
      <c r="JM369" t="str">
        <v>OL04374</v>
      </c>
      <c r="JN369" t="str">
        <v>OL04375, Section M-M</v>
      </c>
      <c r="JO369" t="str">
        <v>OL04376, Section M-M</v>
      </c>
      <c r="JP369" t="str">
        <v>OL04443</v>
      </c>
      <c r="JQ369" t="str">
        <v>OL04444</v>
      </c>
      <c r="JR369" t="str">
        <v>OL05000</v>
      </c>
      <c r="JS369" t="str">
        <v>One side of slot</v>
      </c>
      <c r="JT369" t="str">
        <v>Other side of slot</v>
      </c>
      <c r="JU369" t="str">
        <v>Out of center more than .002 = Fail</v>
      </c>
      <c r="JV369" t="str">
        <v>Out of center more than.002 = Fail</v>
      </c>
      <c r="JW369" t="str">
        <v>Overlay OL02713</v>
      </c>
      <c r="JX369" t="str">
        <v>Overlay OL02714</v>
      </c>
      <c r="JY369" t="str">
        <v>Overlay OL02718</v>
      </c>
      <c r="JZ369" t="str">
        <v>Overlay OL03831, Mfg. Tol.</v>
      </c>
      <c r="KA369" t="str">
        <v>Part Without Slots</v>
      </c>
      <c r="KB369" t="str">
        <v>Part Without Slots, See Image</v>
      </c>
      <c r="KC369" t="str">
        <v xml:space="preserve">Pass = .0254 or Less </v>
      </c>
      <c r="KD369" t="str">
        <v>PD MIN = 4.361, PD MAX = 4.456</v>
      </c>
      <c r="KE369" t="str">
        <v>Per Balloon 2 Note</v>
      </c>
      <c r="KF369" t="str">
        <v>Per drawing note(s) 8.</v>
      </c>
      <c r="KG369" t="str">
        <v>Point or Sphere Tip</v>
      </c>
      <c r="KH369" t="str">
        <v>Point Tip</v>
      </c>
      <c r="KI369" t="str">
        <v>R.9 to R1.1 = Pass, See Image</v>
      </c>
      <c r="KJ369" t="str">
        <v>Ram Construction</v>
      </c>
      <c r="KK369" t="str">
        <v>Record Same Pass / Fail All Balloons</v>
      </c>
      <c r="KL369" t="str">
        <v>Ref. Balloon 1</v>
      </c>
      <c r="KM369" t="str">
        <v>Ref. Balloon 12</v>
      </c>
      <c r="KN369" t="str">
        <v>Ref. Balloon 13, 100% AQL</v>
      </c>
      <c r="KO369" t="str">
        <v>Ref. Balloon 2</v>
      </c>
      <c r="KP369" t="str">
        <v>Ref. Balloon 21, 100% AQL</v>
      </c>
      <c r="KQ369" t="str">
        <v>Ref. Balloon 4</v>
      </c>
      <c r="KR369" t="str">
        <v>Ref. Balloon 7</v>
      </c>
      <c r="KS369" t="str">
        <v>Ref. Balloon 8</v>
      </c>
      <c r="KT369" t="str">
        <v>Relieved Pin Gauges 09236 &amp; 09235</v>
      </c>
      <c r="KU369" t="str">
        <v>Rotate Part</v>
      </c>
      <c r="KV369" t="str">
        <v>Rotate Part, See Image</v>
      </c>
      <c r="KW369" t="str">
        <v>Same as Root Radius</v>
      </c>
      <c r="KX369" t="str">
        <v>Section</v>
      </c>
      <c r="KY369" t="str">
        <v>Section B-B</v>
      </c>
      <c r="KZ369" t="str">
        <v>Section B-B, Distance Between Grooves</v>
      </c>
      <c r="LA369" t="str">
        <v>Section C-C</v>
      </c>
      <c r="LB369" t="str">
        <v>Section Part</v>
      </c>
      <c r="LC369" t="str">
        <v>Section Part, Measured from Opposite Face</v>
      </c>
      <c r="LD369" t="str">
        <v>Section, Broachless Blank</v>
      </c>
      <c r="LE369" t="str">
        <v>Section, EXT. Sphere Location.</v>
      </c>
      <c r="LF369" t="str">
        <v>Section, Hex Cham. Ang.</v>
      </c>
      <c r="LG369" t="str">
        <v>Section, Hex Fillet Rad.</v>
      </c>
      <c r="LH369" t="str">
        <v>Section, INT. Feature</v>
      </c>
      <c r="LI369" t="str">
        <v>Section, INT. Sphere Location.</v>
      </c>
      <c r="LJ369" t="str">
        <v>Section, Mfg. Tol.</v>
      </c>
      <c r="LK369" t="str">
        <v>Section, Mfg. Tol., See Image</v>
      </c>
      <c r="LL369" t="str">
        <v>Section, OL00486</v>
      </c>
      <c r="LM369" t="str">
        <v>Section, OL00542</v>
      </c>
      <c r="LN369" t="str">
        <v>Section, OL00543</v>
      </c>
      <c r="LO369" t="str">
        <v>Section, OL00544</v>
      </c>
      <c r="LP369" t="str">
        <v>Section, OL00545</v>
      </c>
      <c r="LQ369" t="str">
        <v>Section, OL00546</v>
      </c>
      <c r="LR369" t="str">
        <v>Section, OL00547</v>
      </c>
      <c r="LS369" t="str">
        <v>Section, OL00555</v>
      </c>
      <c r="LT369" t="str">
        <v>Section, OL00725</v>
      </c>
      <c r="LU369" t="str">
        <v>Section, OL01430</v>
      </c>
      <c r="LV369" t="str">
        <v>Section, OL01434</v>
      </c>
      <c r="LW369" t="str">
        <v>Section, OL01435</v>
      </c>
      <c r="LX369" t="str">
        <v>Section, OL01807</v>
      </c>
      <c r="LY369" t="str">
        <v>Section, OL01830</v>
      </c>
      <c r="LZ369" t="str">
        <v>Section, OL02351</v>
      </c>
      <c r="MA369" t="str">
        <v>Section, OL02519</v>
      </c>
      <c r="MB369" t="str">
        <v>Section, OL02520</v>
      </c>
      <c r="MC369" t="str">
        <v>Section, OL02522</v>
      </c>
      <c r="MD369" t="str">
        <v>Section, OL02540</v>
      </c>
      <c r="ME369" t="str">
        <v>Section, OL02541</v>
      </c>
      <c r="MF369" t="str">
        <v>Section, OL02552</v>
      </c>
      <c r="MG369" t="str">
        <v>Section, OL02553</v>
      </c>
      <c r="MH369" t="str">
        <v>Section, OL02554</v>
      </c>
      <c r="MI369" t="str">
        <v>Section, OL02555</v>
      </c>
      <c r="MJ369" t="str">
        <v>Section, OL02558</v>
      </c>
      <c r="MK369" t="str">
        <v>Section, OL02559</v>
      </c>
      <c r="ML369" t="str">
        <v>Section, OL02560</v>
      </c>
      <c r="MM369" t="str">
        <v>Section, OL02619</v>
      </c>
      <c r="MN369" t="str">
        <v>Section, OL02620</v>
      </c>
      <c r="MO369" t="str">
        <v>Section, OL02621</v>
      </c>
      <c r="MP369" t="str">
        <v>Section, OL02622</v>
      </c>
      <c r="MQ369" t="str">
        <v>Section, OL02623</v>
      </c>
      <c r="MR369" t="str">
        <v>Section, OL02624</v>
      </c>
      <c r="MS369" t="str">
        <v>Section, OL02652</v>
      </c>
      <c r="MT369" t="str">
        <v>Section, OL02680</v>
      </c>
      <c r="MU369" t="str">
        <v>Section, OL02793</v>
      </c>
      <c r="MV369" t="str">
        <v>Section, OL02823</v>
      </c>
      <c r="MW369" t="str">
        <v>Section, OL02843</v>
      </c>
      <c r="MX369" t="str">
        <v>Section, OL03026, Ext.</v>
      </c>
      <c r="MY369" t="str">
        <v>Section, OL03026, Int.</v>
      </c>
      <c r="MZ369" t="str">
        <v>Section, OL03570, DWG# 100448-41</v>
      </c>
      <c r="NA369" t="str">
        <v>Section, OL03781</v>
      </c>
      <c r="NB369" t="str">
        <v>Section, OL03911</v>
      </c>
      <c r="NC369" t="str">
        <v>Section, OL03912</v>
      </c>
      <c r="ND369" t="str">
        <v>Section, OL03928</v>
      </c>
      <c r="NE369" t="str">
        <v>Section, OL03929</v>
      </c>
      <c r="NF369" t="str">
        <v>Section, OL04030</v>
      </c>
      <c r="NG369" t="str">
        <v>Section, OL04037</v>
      </c>
      <c r="NH369" t="str">
        <v>Section, OL04038</v>
      </c>
      <c r="NI369" t="str">
        <v>Section, OL04046</v>
      </c>
      <c r="NJ369" t="str">
        <v>Section, OL04065</v>
      </c>
      <c r="NK369" t="str">
        <v>Section, OL04066</v>
      </c>
      <c r="NL369" t="str">
        <v>Section, OL04067</v>
      </c>
      <c r="NM369" t="str">
        <v>Section, OL04069</v>
      </c>
      <c r="NN369" t="str">
        <v>Section, OL04071</v>
      </c>
      <c r="NO369" t="str">
        <v>Section, OL04173</v>
      </c>
      <c r="NP369" t="str">
        <v>Section, OL04174</v>
      </c>
      <c r="NQ369" t="str">
        <v>Section, OL04214</v>
      </c>
      <c r="NR369" t="str">
        <v>Section, OL04215</v>
      </c>
      <c r="NS369" t="str">
        <v>Section, OL04216</v>
      </c>
      <c r="NT369" t="str">
        <v>Section, OL04217</v>
      </c>
      <c r="NU369" t="str">
        <v>Section, Overlay OL02716</v>
      </c>
      <c r="NV369" t="str">
        <v>Section, Overlay OL02717</v>
      </c>
      <c r="NW369" t="str">
        <v>Section, See Image</v>
      </c>
      <c r="NX369" t="str">
        <v>Section, See Image, DWG# 100448-41</v>
      </c>
      <c r="NY369" t="str">
        <v>Section, Without Sots</v>
      </c>
      <c r="NZ369" t="str">
        <v>See Comments Sheet</v>
      </c>
      <c r="OA369" t="str">
        <v>See Comments Sheet, OL02318</v>
      </c>
      <c r="OB369" t="str">
        <v>See Image</v>
      </c>
      <c r="OC369" t="str">
        <v>See Image, .005 or Less = Pass</v>
      </c>
      <c r="OD369" t="str">
        <v>See Image, Check Near Radius</v>
      </c>
      <c r="OE369" t="str">
        <v>See Image, Constrained</v>
      </c>
      <c r="OF369" t="str">
        <v>See Image, Distance Between Flats</v>
      </c>
      <c r="OG369" t="str">
        <v xml:space="preserve">See Image, Mfg. Tol, Section A-A </v>
      </c>
      <c r="OH369" t="str">
        <v>See image, Mfg. Tol.</v>
      </c>
      <c r="OI369" t="str">
        <v>See Image, Mic. Across Flats</v>
      </c>
      <c r="OJ369" t="str">
        <v>See Image, OL02850</v>
      </c>
      <c r="OK369" t="str">
        <v>See Image, OL02880</v>
      </c>
      <c r="OL369" t="str">
        <v>See Image, OL03926</v>
      </c>
      <c r="OM369" t="str">
        <v>See Image, OL03927</v>
      </c>
      <c r="ON369" t="str">
        <v>See Image, OL04003</v>
      </c>
      <c r="OO369" t="str">
        <v>'See Image, OL04342,  Best Fit Joe Block</v>
      </c>
      <c r="OP369" t="str">
        <v>See Image, OL04342,  Blank</v>
      </c>
      <c r="OQ369" t="str">
        <v>See Image, OL04342, Blank</v>
      </c>
      <c r="OR369" t="str">
        <v>See Image, OL04343, Blank</v>
      </c>
      <c r="OS369" t="str">
        <v>See Image, Pass = .002 or Less</v>
      </c>
      <c r="OT369" t="str">
        <v>See Image, Rcd. MAX</v>
      </c>
      <c r="OU369" t="str">
        <v>See Image, Rcd. MIN</v>
      </c>
      <c r="OV369" t="str">
        <v>See Image, Section</v>
      </c>
      <c r="OW369" t="str">
        <v>See Image, Section A-A</v>
      </c>
      <c r="OX369" t="str">
        <v>See Image, Section B-B</v>
      </c>
      <c r="OY369" t="str">
        <v>See Image, Section B-B, TSC</v>
      </c>
      <c r="OZ369" t="str">
        <v>See Image, Shank Drawing # 18000-XX-XX A</v>
      </c>
      <c r="PA369" t="str">
        <v>Sequencial Laser 01, 120 Per Print</v>
      </c>
      <c r="PB369" t="str">
        <v>Set to .202, Zero on Thread Lead</v>
      </c>
      <c r="PC369" t="str">
        <v>Sharp OK, No Burr</v>
      </c>
      <c r="PD369" t="str">
        <v>Sharp OK, No Raised Edge, See Image</v>
      </c>
      <c r="PE369" t="str">
        <v>Sharp OK, No Raised Edges</v>
      </c>
      <c r="PF369" t="str">
        <v>Sharp okay no raised edge</v>
      </c>
      <c r="PG369" t="str">
        <v>Sharp Okay, No Burr</v>
      </c>
      <c r="PH369" t="str">
        <v>Sharp Okay, No Raised Edge</v>
      </c>
      <c r="PI369" t="str">
        <v>Sharp Okay, No Raised Edges,</v>
      </c>
      <c r="PJ369" t="str">
        <v>Sharp Okay, See Image</v>
      </c>
      <c r="PK369" t="str">
        <v xml:space="preserve">Start of Radius @ .195 </v>
      </c>
      <c r="PL369" t="str">
        <v xml:space="preserve">Start of Radius @ .21 </v>
      </c>
      <c r="PM369" t="str">
        <v xml:space="preserve">T.S.C. </v>
      </c>
      <c r="PN369" t="str">
        <v>Tangent Point</v>
      </c>
      <c r="PO369" t="str">
        <v>Tangent point of R.50</v>
      </c>
      <c r="PP369" t="str">
        <v>Taper Check, Mfg.Tol.</v>
      </c>
      <c r="PQ369" t="str">
        <v>Taper Check, Mfg.Tol., See Image</v>
      </c>
      <c r="PR369" t="str">
        <v>Thrd. Minor Ø</v>
      </c>
      <c r="PS369" t="str">
        <v>Thrd. Relief Ø</v>
      </c>
      <c r="PT369" t="str">
        <v>Threadless Blank</v>
      </c>
      <c r="PU369" t="str">
        <v>Threadless Blank, From Major Ø</v>
      </c>
      <c r="PV369" t="str">
        <v>Threadless Blank, Mfg. Tol.</v>
      </c>
      <c r="PW369" t="str">
        <v>Threadless Blank, Thrd. to Neck Rad.</v>
      </c>
      <c r="PX369" t="str">
        <v>Thredless Blank</v>
      </c>
      <c r="PY369" t="str">
        <v>To center of R.005</v>
      </c>
      <c r="PZ369" t="str">
        <v>Torx Min. Dia.</v>
      </c>
      <c r="QA369" t="str">
        <v>Turn Ø Free of Mill Marks</v>
      </c>
      <c r="QB369" t="str">
        <v>Use (Full) GO Hex</v>
      </c>
      <c r="QC369" t="str">
        <v>Use Balloon 1 FULL Gauge</v>
      </c>
      <c r="QD369" t="str">
        <v>Use Balloon 9 FULL GO</v>
      </c>
      <c r="QE369" t="str">
        <v>Use Best Fit Pin</v>
      </c>
      <c r="QF369" t="str">
        <v>Use Disk Tip</v>
      </c>
      <c r="QG369" t="str">
        <v>Use flat bottomed indicator tip.</v>
      </c>
      <c r="QH369" t="str">
        <v xml:space="preserve">Use Full .093 Go Hex </v>
      </c>
      <c r="QI369" t="str">
        <v xml:space="preserve">Use Full .0930 Go Hex </v>
      </c>
      <c r="QJ369" t="str">
        <v>Use Full .1235 Go Hex</v>
      </c>
      <c r="QK369" t="str">
        <v>Use Gauge K2-98-8019-04, See Image</v>
      </c>
      <c r="QL369" t="str">
        <v>Use large flat indicator tip</v>
      </c>
      <c r="QM369" t="str">
        <v>Use Pins.3330/.3350, See Image MAX NO-GO</v>
      </c>
      <c r="QN369" t="str">
        <v>Use Pointed Drop Indicator Tip</v>
      </c>
      <c r="QO369" t="str">
        <v>V-Block</v>
      </c>
      <c r="QP369" t="str">
        <v>V-Block,  AMB for 13</v>
      </c>
      <c r="QQ369" t="str">
        <v>V-Block,  Hex Cham. Dia.</v>
      </c>
      <c r="QR369" t="str">
        <v>V-Block, Hex Depth</v>
      </c>
      <c r="QS369" t="str">
        <v>VBU Gauge</v>
      </c>
      <c r="QT369" t="str">
        <v>Visibally smaller than HEX=Pass</v>
      </c>
      <c r="QU369" t="str">
        <v>Visual Per Drawing</v>
      </c>
      <c r="QV369" t="str">
        <v>Whirl Blank</v>
      </c>
      <c r="QW369" t="str">
        <v xml:space="preserve">Whirl Blank </v>
      </c>
      <c r="QX369" t="str">
        <v>Whirl Blank, Neck Rad. End to Head CL</v>
      </c>
      <c r="QY369" t="str">
        <v>Whirl Blank, Nose Start Dia.</v>
      </c>
      <c r="QZ369" t="str">
        <v>Whirl Blank, Nose Start Dist.</v>
      </c>
      <c r="RA369" t="str">
        <v>Whirl Blank, Thrd. Minor</v>
      </c>
      <c r="RB369" t="str">
        <v>Whirl Blank, Thrd. Pullout Dia.</v>
      </c>
      <c r="RC369" t="str">
        <v>Whole Part, Removal is at Assy. Level</v>
      </c>
      <c r="RD369" t="str">
        <v>Wide Area</v>
      </c>
      <c r="RE369" t="str">
        <v>Zero on End of Go Gauge</v>
      </c>
    </row>
    <row r="370" spans="1:473">
      <c r="A370" t="s">
        <v>997</v>
      </c>
      <c r="C370" t="str" cm="1">
        <f t="array" ref="C370:RE370">TRANSPOSE(_xlfn._xlws.SORT(_xlfn._xlws.FILTER($A$2:$A$600,ISNUMBER(SEARCH('PartLib Table'!M387,$A$2:$A$600)),"not found")))</f>
        <v xml:space="preserve"> 'C', Whirl Blank</v>
      </c>
      <c r="D370" t="str">
        <v xml:space="preserve"> See Image, Constrained</v>
      </c>
      <c r="E370" t="str">
        <v>(.04 to .12 range = Pass)</v>
      </c>
      <c r="F370" t="str">
        <v>(.042 FULL) Go Pin Seat Fully</v>
      </c>
      <c r="G370" t="str">
        <v>(B), Mfg. Tol.</v>
      </c>
      <c r="H370" t="str">
        <v>(B), O.A.L.</v>
      </c>
      <c r="I370" t="str">
        <v>.001 or less =Pass</v>
      </c>
      <c r="J370" t="str">
        <v>.001 or less out of center = Pass</v>
      </c>
      <c r="K370" t="str">
        <v>.002 or Less = Pass</v>
      </c>
      <c r="L370" t="str">
        <v>.002 or Less out of center = Pass</v>
      </c>
      <c r="M370" t="str">
        <v>.005 to .015 = Pass</v>
      </c>
      <c r="N370" t="str">
        <v>.0125 Mean, Section</v>
      </c>
      <c r="O370" t="str">
        <v>.025 or Less in X &amp; Y=Pass</v>
      </c>
      <c r="P370" t="str">
        <v>.038 Mean</v>
      </c>
      <c r="Q370" t="str">
        <v>.063 MM = .0024 IN, See Image</v>
      </c>
      <c r="R370" t="str">
        <v>.063MM = .0024"</v>
      </c>
      <c r="S370" t="str">
        <v>.243 NO-GO, Unconstrained, Must Not Start</v>
      </c>
      <c r="T370" t="str">
        <v>@ Back Face &amp; ID, No Raised Edge</v>
      </c>
      <c r="U370" t="str">
        <v>@ Back Face &amp; OD, No Raised Edge</v>
      </c>
      <c r="V370" t="str">
        <v>@ ID &amp; FACE</v>
      </c>
      <c r="W370" t="str">
        <v>@ OD &amp; BACK FACE</v>
      </c>
      <c r="X370" t="str">
        <v>@ OD &amp; FACE</v>
      </c>
      <c r="Y370" t="str">
        <v>Across from slot</v>
      </c>
      <c r="Z370" t="str">
        <v>All Edge Breaks</v>
      </c>
      <c r="AA370" t="str">
        <v>Attached to bar stock</v>
      </c>
      <c r="AB370" t="str">
        <v xml:space="preserve">Back Turn Fillet Rad. </v>
      </c>
      <c r="AC370" t="str">
        <v>Balloon 1 (DWG FRM0105 Page 2, NV-27)</v>
      </c>
      <c r="AD370" t="str">
        <v>Balloon 1 (DWG FRM0105, NV-30)</v>
      </c>
      <c r="AE370" t="str">
        <v>Balloon 1 (P# 9890002-20) OL00429/A</v>
      </c>
      <c r="AF370" t="str">
        <v>Balloon 1, DWG#FRM0105</v>
      </c>
      <c r="AG370" t="str">
        <v>Balloon 11, See Image</v>
      </c>
      <c r="AH370" t="str">
        <v xml:space="preserve">Balloon 2 (DWG FRM0105 Page 2, NV-27) </v>
      </c>
      <c r="AI370" t="str">
        <v>Balloon 2 (DWG FRM0105, NV-30)</v>
      </c>
      <c r="AJ370" t="str">
        <v>Balloon 2 (P# 9890002-20)</v>
      </c>
      <c r="AK370" t="str">
        <v>Balloon 2, DWG#FRM0105</v>
      </c>
      <c r="AL370" t="str">
        <v>Balloon 2, DWG#FRM0105, See Image</v>
      </c>
      <c r="AM370" t="str">
        <v>Balloon 3 (DWG FRM0105, NV-30 Minor)</v>
      </c>
      <c r="AN370" t="str">
        <v>Balloon 3 (DWG FRM0105, NV-30)</v>
      </c>
      <c r="AO370" t="str">
        <v>Balloon 3 (P# 9890002-20)</v>
      </c>
      <c r="AP370" t="str">
        <v>Balloon 4</v>
      </c>
      <c r="AQ370" t="str">
        <v>Balloon 4 (P# 9890002-20)</v>
      </c>
      <c r="AR370" t="str">
        <v>Below Middle Band</v>
      </c>
      <c r="AS370" t="str">
        <v>Best Fit Pin, .003 or Less =Pass</v>
      </c>
      <c r="AT370" t="str">
        <v>Blank</v>
      </c>
      <c r="AU370" t="str">
        <v>Blank Turn Maj.</v>
      </c>
      <c r="AV370" t="str">
        <v>Blank Turn Maj. Mill Flt., OL4172</v>
      </c>
      <c r="AW370" t="str">
        <v>Blank Without .010 Slots</v>
      </c>
      <c r="AX370" t="str">
        <v>Blank Without .010 Slots, Section</v>
      </c>
      <c r="AY370" t="str">
        <v>Blank without thread</v>
      </c>
      <c r="AZ370" t="str">
        <v xml:space="preserve">Blank, Center of V Grv. </v>
      </c>
      <c r="BA370" t="str">
        <v>Blank, Check R adjacent Balloon 17</v>
      </c>
      <c r="BB370" t="str">
        <v>Blank, EXT. Feature</v>
      </c>
      <c r="BC370" t="str">
        <v>Blank, See Image, OL04335</v>
      </c>
      <c r="BD370" t="str">
        <v>Blank, See Image, OL04336</v>
      </c>
      <c r="BE370" t="str">
        <v xml:space="preserve">Blank, Thrd. </v>
      </c>
      <c r="BF370" t="str">
        <v>Blank, Turn Tip</v>
      </c>
      <c r="BG370" t="str">
        <v>Blank, Without Thrd.</v>
      </c>
      <c r="BH370" t="str">
        <v>Blank, Without Thread</v>
      </c>
      <c r="BI370" t="str">
        <v xml:space="preserve">Blunt Start Blend to Minor </v>
      </c>
      <c r="BJ370" t="str">
        <v>Calc., Use Go HEX</v>
      </c>
      <c r="BK370" t="str">
        <v>Can't dig into OD</v>
      </c>
      <c r="BL370" t="str">
        <v>Carbide Gauge</v>
      </c>
      <c r="BM370" t="str">
        <v xml:space="preserve">Center of V Grv. </v>
      </c>
      <c r="BN370" t="str">
        <v>Centered Less than .03 = Pass</v>
      </c>
      <c r="BO370" t="str">
        <v>Centered within .0005 or Less = Pass</v>
      </c>
      <c r="BP370" t="str">
        <v>Centered within .001 or Less = Pass</v>
      </c>
      <c r="BQ370" t="str">
        <v>Centered within .0254 or Less = Pass</v>
      </c>
      <c r="BR370" t="str">
        <v>Check close to Rod Slot</v>
      </c>
      <c r="BS370" t="str">
        <v>Check every other hole</v>
      </c>
      <c r="BT370" t="str">
        <v>Check Go over full length of slot.</v>
      </c>
      <c r="BU370" t="str">
        <v>Check Near Closed End</v>
      </c>
      <c r="BV370" t="str">
        <v>Check per Print View, Away from Rod Slot</v>
      </c>
      <c r="BW370" t="str">
        <v>Check to Balloon 30 Go Pin</v>
      </c>
      <c r="BX370" t="str">
        <v>Check with .2705 SET Pin Inside Part</v>
      </c>
      <c r="BY370" t="str">
        <v>Check with Hex Up</v>
      </c>
      <c r="BZ370" t="str">
        <v>CMM Blank</v>
      </c>
      <c r="CA370" t="str">
        <v>Confirm Full Radius</v>
      </c>
      <c r="CB370" t="str">
        <v>Constrained in fixture</v>
      </c>
      <c r="CC370" t="str">
        <v>Constrained with Ring</v>
      </c>
      <c r="CD370" t="str">
        <v>Constrained, See Image</v>
      </c>
      <c r="CE370" t="str">
        <v>Dim. "A"</v>
      </c>
      <c r="CF370" t="str">
        <v>Dim. "B"</v>
      </c>
      <c r="CG370" t="str">
        <v>Dim. "C"</v>
      </c>
      <c r="CH370" t="str">
        <v>Dim. "D", Whirl Blank</v>
      </c>
      <c r="CI370" t="str">
        <v>Dim. "G"</v>
      </c>
      <c r="CJ370" t="str">
        <v>Dim. E, Blank Turn Maj. &amp;  Mill Flt</v>
      </c>
      <c r="CK370" t="str">
        <v>Dim. E, Blank Turn Maj.&amp;  Mill Flt</v>
      </c>
      <c r="CL370" t="str">
        <v>Dim. H, Whirl Blank</v>
      </c>
      <c r="CM370" t="str">
        <v>Dim. J, 'Blank Turn Maj. &amp; Whirl Blank</v>
      </c>
      <c r="CN370" t="str">
        <v>Disk Drop Indicator Tip</v>
      </c>
      <c r="CO370" t="str">
        <v>DWG 100448-15, Balloon F_1</v>
      </c>
      <c r="CP370" t="str">
        <v>DWG 100448-15, OL02571</v>
      </c>
      <c r="CQ370" t="str">
        <v>DWG 100448-41</v>
      </c>
      <c r="CR370" t="str">
        <v>DWG 9890040, (10E),Section Part, OL01139</v>
      </c>
      <c r="CS370" t="str">
        <v>DWG 9890040, (10E),Section, OL01139</v>
      </c>
      <c r="CT370" t="str">
        <v>DWG 9890040, (11E)</v>
      </c>
      <c r="CU370" t="str">
        <v>DWG 9890040, (11E), Pins with Flats</v>
      </c>
      <c r="CV370" t="str">
        <v>DWG 9890040, (12E),  Pass=.002 or less</v>
      </c>
      <c r="CW370" t="str">
        <v>DWG 9890040, (12E), See Image</v>
      </c>
      <c r="CX370" t="str">
        <v>DWG 9890040, (1E), OL01431</v>
      </c>
      <c r="CY370" t="str">
        <v>DWG 9890040, (1E), OL01432</v>
      </c>
      <c r="CZ370" t="str">
        <v>DWG 9890040, (2E), OL01432</v>
      </c>
      <c r="DA370" t="str">
        <v>DWG 9890040, (3E)</v>
      </c>
      <c r="DB370" t="str">
        <v>DWG 9890040, (4E)</v>
      </c>
      <c r="DC370" t="str">
        <v>DWG 9890040, (5E), OL02336</v>
      </c>
      <c r="DD370" t="str">
        <v>DWG 9890040, (6E)</v>
      </c>
      <c r="DE370" t="str">
        <v>DWG 9890040, (7E)</v>
      </c>
      <c r="DF370" t="str">
        <v>DWG 9890040, (8E), OL01433</v>
      </c>
      <c r="DG370" t="str">
        <v>DWG 9890040, (8E), OL01433, Section</v>
      </c>
      <c r="DH370" t="str">
        <v>DWG 9890040, (9E), Close to Rod Slot</v>
      </c>
      <c r="DI370" t="str">
        <v>DWG 9890040, (9E),Close to Rod Slot</v>
      </c>
      <c r="DJ370" t="str">
        <v>DWG FRM0105 PAGE 2</v>
      </c>
      <c r="DK370" t="str">
        <v>DWG# 100448-41</v>
      </c>
      <c r="DL370" t="str">
        <v>DWG# 100448-44</v>
      </c>
      <c r="DM370" t="str">
        <v>DWG# 9890003  (1), Section OL00436/A</v>
      </c>
      <c r="DN370" t="str">
        <v>DWG# 9890003 (3), Ring Gauge Constrained</v>
      </c>
      <c r="DO370" t="str">
        <v>DWG# 9890003 (4), Section</v>
      </c>
      <c r="DP370" t="str">
        <v>DWG#100448-26, Balloon 1K, OL02350</v>
      </c>
      <c r="DQ370" t="str">
        <v>DWG#100448-26, Balloon 2K, OL02350</v>
      </c>
      <c r="DR370" t="str">
        <v>DWG#100448-26, Balloon 3K, OL02363</v>
      </c>
      <c r="DS370" t="str">
        <v>DWG#100448-26, Balloon 4K</v>
      </c>
      <c r="DT370" t="str">
        <v>DWG#100448-26, Balloon 5K, Section</v>
      </c>
      <c r="DU370" t="str">
        <v>DWG#100448-26, Balloon 6K</v>
      </c>
      <c r="DV370" t="str">
        <v>DWG#100448-26, Balloon 7K, Section</v>
      </c>
      <c r="DW370" t="str">
        <v>DWG#100448-26, Mfg. Tol.</v>
      </c>
      <c r="DX370" t="str">
        <v>DWG#9890003 (2) Ring Gauge Constrained</v>
      </c>
      <c r="DY370" t="str">
        <v>DWG#9890044</v>
      </c>
      <c r="DZ370" t="str">
        <v>DWG#9890044 .1985 to .2005=Pass</v>
      </c>
      <c r="EA370" t="str">
        <v>DWG#9890044 Overlay OL02441</v>
      </c>
      <c r="EB370" t="str">
        <v>DWG#9890044, OL02441</v>
      </c>
      <c r="EC370" t="str">
        <v>DWG#FRM0105</v>
      </c>
      <c r="ED370" t="str">
        <v>EXT.</v>
      </c>
      <c r="EE370" t="str">
        <v>EXT. Section, OL02460</v>
      </c>
      <c r="EF370" t="str">
        <v>EXT., OL04223</v>
      </c>
      <c r="EG370" t="str">
        <v>Flat Drop Indicator Tip</v>
      </c>
      <c r="EH370" t="str">
        <v>Full Go Pin, No Light, at Radius</v>
      </c>
      <c r="EI370" t="str">
        <v>Function Check</v>
      </c>
      <c r="EJ370" t="str">
        <v>GO Function Gauge</v>
      </c>
      <c r="EK370" t="str">
        <v>Go Gauge for Balloon 1 &amp; 4</v>
      </c>
      <c r="EL370" t="str">
        <v>Go Pin must pass through</v>
      </c>
      <c r="EM370" t="str">
        <v>Greater than .005 = Fail, Section</v>
      </c>
      <c r="EN370" t="str">
        <v>Greater than .025 out of center = Fail</v>
      </c>
      <c r="EO370" t="str">
        <v>Greater than 2.6 = Pass</v>
      </c>
      <c r="EP370" t="str">
        <v>Green = Pass, Red = Fail</v>
      </c>
      <c r="EQ370" t="str">
        <v>Hex Depth</v>
      </c>
      <c r="ER370" t="str">
        <v>Hex Minor</v>
      </c>
      <c r="ES370" t="str">
        <v>Hole Dia.</v>
      </c>
      <c r="ET370" t="str">
        <v>Hook or Disk Tip</v>
      </c>
      <c r="EU370" t="str">
        <v>ID Sphere Finish</v>
      </c>
      <c r="EV370" t="str">
        <v>ID/OD Both Sides, Diff. .002 or less = Pass</v>
      </c>
      <c r="EW370" t="str">
        <v>If Looks Big, Section</v>
      </c>
      <c r="EX370" t="str">
        <v>If Looks Small, Section</v>
      </c>
      <c r="EY370" t="str">
        <v>Insp. Close to Break Away, Mfg.Tol.</v>
      </c>
      <c r="EZ370" t="str">
        <v>INT.</v>
      </c>
      <c r="FA370" t="str">
        <v>INT. Section, OL02460</v>
      </c>
      <c r="FB370" t="str">
        <v>INT., OL04223</v>
      </c>
      <c r="FC370" t="str">
        <v>Intersect. of 7.7 &amp; R0.10</v>
      </c>
      <c r="FD370" t="str">
        <v>Intersect. of 8.79 and R.25 MAX</v>
      </c>
      <c r="FE370" t="str">
        <v>Keep Ind. Tip away from corner</v>
      </c>
      <c r="FF370" t="str">
        <v>L31</v>
      </c>
      <c r="FG370" t="str">
        <v>Laser Mark</v>
      </c>
      <c r="FH370" t="str">
        <v>LASER PER NOTE 4</v>
      </c>
      <c r="FI370" t="str">
        <v>LASER PER NOTE 4, Final Check 1 only</v>
      </c>
      <c r="FJ370" t="str">
        <v>Less than .002 out of center = Pass</v>
      </c>
      <c r="FK370" t="str">
        <v>Less than 2.75 = Pass, Section</v>
      </c>
      <c r="FL370" t="str">
        <v>List as pin. Not Calibrated</v>
      </c>
      <c r="FM370" t="str">
        <v>M9 X 1.25 BUTT See Comment Image</v>
      </c>
      <c r="FN370" t="str">
        <v>Manual Section</v>
      </c>
      <c r="FO370" t="str">
        <v>Max Deep .241 NO-GO =.42</v>
      </c>
      <c r="FP370" t="str">
        <v>MAX Depth of (Note 7) .241 NO-GO Pin</v>
      </c>
      <c r="FQ370" t="str">
        <v>Measure from Blue Line, See Image</v>
      </c>
      <c r="FR370" t="str">
        <v>Measure Width of Blue Area, See Image</v>
      </c>
      <c r="FS370" t="str">
        <v>Mfg. Tol</v>
      </c>
      <c r="FT370" t="str">
        <v>Mfg. Tol, See Image</v>
      </c>
      <c r="FU370" t="str">
        <v>Mfg. Tol.</v>
      </c>
      <c r="FV370" t="str">
        <v>Mfg. Tol. "A"</v>
      </c>
      <c r="FW370" t="str">
        <v>Mfg. Tol. (Zero on Gauge Full Dia. Lead)</v>
      </c>
      <c r="FX370" t="str">
        <v>Mfg. Tol. Balloon 11, See Image</v>
      </c>
      <c r="FY370" t="str">
        <v>Mfg. Tol. Balloon 4</v>
      </c>
      <c r="FZ370" t="str">
        <v>Mfg. Tol. Balloon 7</v>
      </c>
      <c r="GA370" t="str">
        <v xml:space="preserve">Mfg. Tol. C-Bore Face (Ballo 28) </v>
      </c>
      <c r="GB370" t="str">
        <v>Mfg. Tol. Section</v>
      </c>
      <c r="GC370" t="str">
        <v>Mfg. Tol. See Image</v>
      </c>
      <c r="GD370" t="str">
        <v>Mfg. Tol., 3 Places, Record MAX</v>
      </c>
      <c r="GE370" t="str">
        <v>Mfg. Tol., Balloon 11</v>
      </c>
      <c r="GF370" t="str">
        <v>Mfg. Tol., Balloon 7</v>
      </c>
      <c r="GG370" t="str">
        <v>Mfg. Tol., Blank</v>
      </c>
      <c r="GH370" t="str">
        <v>Mfg. Tol., Blank, Balloon 12</v>
      </c>
      <c r="GI370" t="str">
        <v>Mfg. Tol., Blend to SØ.320</v>
      </c>
      <c r="GJ370" t="str">
        <v>Mfg. Tol., Calculation</v>
      </c>
      <c r="GK370" t="str">
        <v>Mfg. Tol., For Mill Fixture</v>
      </c>
      <c r="GL370" t="str">
        <v>Mfg. Tol., L32</v>
      </c>
      <c r="GM370" t="str">
        <v>Mfg. Tol., L33</v>
      </c>
      <c r="GN370" t="str">
        <v>Mfg. Tol., No Tool Marks</v>
      </c>
      <c r="GO370" t="str">
        <v>Mfg. Tol., OL03361</v>
      </c>
      <c r="GP370" t="str">
        <v>Mfg. Tol., Record off center value</v>
      </c>
      <c r="GQ370" t="str">
        <v>Mfg. Tol., Same 3 Places, Record MIN</v>
      </c>
      <c r="GR370" t="str">
        <v>Mfg. Tol., Section</v>
      </c>
      <c r="GS370" t="str">
        <v>Mfg. Tol., Section B-B</v>
      </c>
      <c r="GT370" t="str">
        <v>Mfg. Tol., Section, OL03361</v>
      </c>
      <c r="GU370" t="str">
        <v>Mfg. Tol., Section, Per Note 2</v>
      </c>
      <c r="GV370" t="str">
        <v>Mfg. Tol., See Image</v>
      </c>
      <c r="GW370" t="str">
        <v>Mfg. Tol., See Image, Bore in Blue</v>
      </c>
      <c r="GX370" t="str">
        <v>Mfg. Tol., See Image, Hook Tip</v>
      </c>
      <c r="GY370" t="str">
        <v>Mfg. Tol., Sharp Okay No Burr</v>
      </c>
      <c r="GZ370" t="str">
        <v>Mfg. Tol., Threadless Blank</v>
      </c>
      <c r="HA370" t="str">
        <v>Mfg.Tol.</v>
      </c>
      <c r="HB370" t="str">
        <v>Mgf. To., T.S.C.</v>
      </c>
      <c r="HC370" t="str">
        <v>Milled Feature</v>
      </c>
      <c r="HD370" t="str">
        <v>Milled Feature, OL04045</v>
      </c>
      <c r="HE370" t="str">
        <v>More than .0005 out of center = Fail</v>
      </c>
      <c r="HF370" t="str">
        <v>Must Pass Through</v>
      </c>
      <c r="HG370" t="str">
        <v>Must pass through gauge</v>
      </c>
      <c r="HH370" t="str">
        <v>Must Pass Through Go Gauge</v>
      </c>
      <c r="HI370" t="str">
        <v>Must Pass, See Image.</v>
      </c>
      <c r="HJ370" t="str">
        <v>NA</v>
      </c>
      <c r="HK370" t="str">
        <v>Narrow Area</v>
      </c>
      <c r="HL370" t="str">
        <v>Near Balloon 21</v>
      </c>
      <c r="HM370" t="str">
        <v>Near Datum B</v>
      </c>
      <c r="HN370" t="str">
        <v>Neck Dia.</v>
      </c>
      <c r="HO370" t="str">
        <v>Neck to Head Rad.</v>
      </c>
      <c r="HP370" t="str">
        <v>No Copper Deposits Allowed</v>
      </c>
      <c r="HQ370" t="str">
        <v>No Section</v>
      </c>
      <c r="HR370" t="str">
        <v>No Section, .01 to .014 = Pass</v>
      </c>
      <c r="HS370" t="str">
        <v>No Section, Rotate Part</v>
      </c>
      <c r="HT370" t="str">
        <v>No Section, See Image</v>
      </c>
      <c r="HU370" t="str">
        <v>No Slot, Section B-B</v>
      </c>
      <c r="HV370" t="str">
        <v>No visual step = Pass</v>
      </c>
      <c r="HW370" t="str">
        <v>Not to exceed .95 Deep</v>
      </c>
      <c r="HX370" t="str">
        <v>Note 1</v>
      </c>
      <c r="HY370" t="str">
        <v>OL00333/A</v>
      </c>
      <c r="HZ370" t="str">
        <v>OL00519</v>
      </c>
      <c r="IA370" t="str">
        <v>OL00520</v>
      </c>
      <c r="IB370" t="str">
        <v>OL00529</v>
      </c>
      <c r="IC370" t="str">
        <v>OL00542</v>
      </c>
      <c r="ID370" t="str">
        <v>OL00724</v>
      </c>
      <c r="IE370" t="str">
        <v>OL01250</v>
      </c>
      <c r="IF370" t="str">
        <v>OL01869, Threadless Blank</v>
      </c>
      <c r="IG370" t="str">
        <v>OL01870, Section</v>
      </c>
      <c r="IH370" t="str">
        <v>OL02255</v>
      </c>
      <c r="II370" t="str">
        <v>OL02255, Mfg. Tol.</v>
      </c>
      <c r="IJ370" t="str">
        <v>OL02302</v>
      </c>
      <c r="IK370" t="str">
        <v xml:space="preserve">OL02318  needed per image instructions </v>
      </c>
      <c r="IL370" t="str">
        <v>OL02556</v>
      </c>
      <c r="IM370" t="str">
        <v>OL02557</v>
      </c>
      <c r="IN370" t="str">
        <v>OL02567</v>
      </c>
      <c r="IO370" t="str">
        <v>OL02653</v>
      </c>
      <c r="IP370" t="str">
        <v>OL02718</v>
      </c>
      <c r="IQ370" t="str">
        <v>OL02841</v>
      </c>
      <c r="IR370" t="str">
        <v>OL02842</v>
      </c>
      <c r="IS370" t="str">
        <v>OL02844</v>
      </c>
      <c r="IT370" t="str">
        <v>OL02871</v>
      </c>
      <c r="IU370" t="str">
        <v>OL02887</v>
      </c>
      <c r="IV370" t="str">
        <v>OL03500</v>
      </c>
      <c r="IW370" t="str">
        <v>OL03766</v>
      </c>
      <c r="IX370" t="str">
        <v>OL03868</v>
      </c>
      <c r="IY370" t="str">
        <v>OL03869</v>
      </c>
      <c r="IZ370" t="str">
        <v>OL03870</v>
      </c>
      <c r="JA370" t="str">
        <v>OL03873, DWG# 100448-44</v>
      </c>
      <c r="JB370" t="str">
        <v>OL03949</v>
      </c>
      <c r="JC370" t="str">
        <v xml:space="preserve">OL04043, Section </v>
      </c>
      <c r="JD370" t="str">
        <v xml:space="preserve">OL04044, Section </v>
      </c>
      <c r="JE370" t="str">
        <v>OL04045</v>
      </c>
      <c r="JF370" t="str">
        <v>OL04045, Milled Feature</v>
      </c>
      <c r="JG370" t="str">
        <v>OL04063</v>
      </c>
      <c r="JH370" t="str">
        <v>OL04064</v>
      </c>
      <c r="JI370" t="str">
        <v>OL04065</v>
      </c>
      <c r="JJ370" t="str">
        <v>OL04181</v>
      </c>
      <c r="JK370" t="str">
        <v>OL04218</v>
      </c>
      <c r="JL370" t="str">
        <v>OL04224, See Image</v>
      </c>
      <c r="JM370" t="str">
        <v>OL04374</v>
      </c>
      <c r="JN370" t="str">
        <v>OL04375, Section M-M</v>
      </c>
      <c r="JO370" t="str">
        <v>OL04376, Section M-M</v>
      </c>
      <c r="JP370" t="str">
        <v>OL04443</v>
      </c>
      <c r="JQ370" t="str">
        <v>OL04444</v>
      </c>
      <c r="JR370" t="str">
        <v>OL05000</v>
      </c>
      <c r="JS370" t="str">
        <v>One side of slot</v>
      </c>
      <c r="JT370" t="str">
        <v>Other side of slot</v>
      </c>
      <c r="JU370" t="str">
        <v>Out of center more than .002 = Fail</v>
      </c>
      <c r="JV370" t="str">
        <v>Out of center more than.002 = Fail</v>
      </c>
      <c r="JW370" t="str">
        <v>Overlay OL02713</v>
      </c>
      <c r="JX370" t="str">
        <v>Overlay OL02714</v>
      </c>
      <c r="JY370" t="str">
        <v>Overlay OL02718</v>
      </c>
      <c r="JZ370" t="str">
        <v>Overlay OL03831, Mfg. Tol.</v>
      </c>
      <c r="KA370" t="str">
        <v>Part Without Slots</v>
      </c>
      <c r="KB370" t="str">
        <v>Part Without Slots, See Image</v>
      </c>
      <c r="KC370" t="str">
        <v xml:space="preserve">Pass = .0254 or Less </v>
      </c>
      <c r="KD370" t="str">
        <v>PD MIN = 4.361, PD MAX = 4.456</v>
      </c>
      <c r="KE370" t="str">
        <v>Per Balloon 2 Note</v>
      </c>
      <c r="KF370" t="str">
        <v>Per drawing note(s) 8.</v>
      </c>
      <c r="KG370" t="str">
        <v>Point or Sphere Tip</v>
      </c>
      <c r="KH370" t="str">
        <v>Point Tip</v>
      </c>
      <c r="KI370" t="str">
        <v>R.9 to R1.1 = Pass, See Image</v>
      </c>
      <c r="KJ370" t="str">
        <v>Ram Construction</v>
      </c>
      <c r="KK370" t="str">
        <v>Record Same Pass / Fail All Balloons</v>
      </c>
      <c r="KL370" t="str">
        <v>Ref. Balloon 1</v>
      </c>
      <c r="KM370" t="str">
        <v>Ref. Balloon 12</v>
      </c>
      <c r="KN370" t="str">
        <v>Ref. Balloon 13, 100% AQL</v>
      </c>
      <c r="KO370" t="str">
        <v>Ref. Balloon 2</v>
      </c>
      <c r="KP370" t="str">
        <v>Ref. Balloon 21, 100% AQL</v>
      </c>
      <c r="KQ370" t="str">
        <v>Ref. Balloon 4</v>
      </c>
      <c r="KR370" t="str">
        <v>Ref. Balloon 7</v>
      </c>
      <c r="KS370" t="str">
        <v>Ref. Balloon 8</v>
      </c>
      <c r="KT370" t="str">
        <v>Relieved Pin Gauges 09236 &amp; 09235</v>
      </c>
      <c r="KU370" t="str">
        <v>Rotate Part</v>
      </c>
      <c r="KV370" t="str">
        <v>Rotate Part, See Image</v>
      </c>
      <c r="KW370" t="str">
        <v>Same as Root Radius</v>
      </c>
      <c r="KX370" t="str">
        <v>Section</v>
      </c>
      <c r="KY370" t="str">
        <v>Section B-B</v>
      </c>
      <c r="KZ370" t="str">
        <v>Section B-B, Distance Between Grooves</v>
      </c>
      <c r="LA370" t="str">
        <v>Section C-C</v>
      </c>
      <c r="LB370" t="str">
        <v>Section Part</v>
      </c>
      <c r="LC370" t="str">
        <v>Section Part, Measured from Opposite Face</v>
      </c>
      <c r="LD370" t="str">
        <v>Section, Broachless Blank</v>
      </c>
      <c r="LE370" t="str">
        <v>Section, EXT. Sphere Location.</v>
      </c>
      <c r="LF370" t="str">
        <v>Section, Hex Cham. Ang.</v>
      </c>
      <c r="LG370" t="str">
        <v>Section, Hex Fillet Rad.</v>
      </c>
      <c r="LH370" t="str">
        <v>Section, INT. Feature</v>
      </c>
      <c r="LI370" t="str">
        <v>Section, INT. Sphere Location.</v>
      </c>
      <c r="LJ370" t="str">
        <v>Section, Mfg. Tol.</v>
      </c>
      <c r="LK370" t="str">
        <v>Section, Mfg. Tol., See Image</v>
      </c>
      <c r="LL370" t="str">
        <v>Section, OL00486</v>
      </c>
      <c r="LM370" t="str">
        <v>Section, OL00542</v>
      </c>
      <c r="LN370" t="str">
        <v>Section, OL00543</v>
      </c>
      <c r="LO370" t="str">
        <v>Section, OL00544</v>
      </c>
      <c r="LP370" t="str">
        <v>Section, OL00545</v>
      </c>
      <c r="LQ370" t="str">
        <v>Section, OL00546</v>
      </c>
      <c r="LR370" t="str">
        <v>Section, OL00547</v>
      </c>
      <c r="LS370" t="str">
        <v>Section, OL00555</v>
      </c>
      <c r="LT370" t="str">
        <v>Section, OL00725</v>
      </c>
      <c r="LU370" t="str">
        <v>Section, OL01430</v>
      </c>
      <c r="LV370" t="str">
        <v>Section, OL01434</v>
      </c>
      <c r="LW370" t="str">
        <v>Section, OL01435</v>
      </c>
      <c r="LX370" t="str">
        <v>Section, OL01807</v>
      </c>
      <c r="LY370" t="str">
        <v>Section, OL01830</v>
      </c>
      <c r="LZ370" t="str">
        <v>Section, OL02351</v>
      </c>
      <c r="MA370" t="str">
        <v>Section, OL02519</v>
      </c>
      <c r="MB370" t="str">
        <v>Section, OL02520</v>
      </c>
      <c r="MC370" t="str">
        <v>Section, OL02522</v>
      </c>
      <c r="MD370" t="str">
        <v>Section, OL02540</v>
      </c>
      <c r="ME370" t="str">
        <v>Section, OL02541</v>
      </c>
      <c r="MF370" t="str">
        <v>Section, OL02552</v>
      </c>
      <c r="MG370" t="str">
        <v>Section, OL02553</v>
      </c>
      <c r="MH370" t="str">
        <v>Section, OL02554</v>
      </c>
      <c r="MI370" t="str">
        <v>Section, OL02555</v>
      </c>
      <c r="MJ370" t="str">
        <v>Section, OL02558</v>
      </c>
      <c r="MK370" t="str">
        <v>Section, OL02559</v>
      </c>
      <c r="ML370" t="str">
        <v>Section, OL02560</v>
      </c>
      <c r="MM370" t="str">
        <v>Section, OL02619</v>
      </c>
      <c r="MN370" t="str">
        <v>Section, OL02620</v>
      </c>
      <c r="MO370" t="str">
        <v>Section, OL02621</v>
      </c>
      <c r="MP370" t="str">
        <v>Section, OL02622</v>
      </c>
      <c r="MQ370" t="str">
        <v>Section, OL02623</v>
      </c>
      <c r="MR370" t="str">
        <v>Section, OL02624</v>
      </c>
      <c r="MS370" t="str">
        <v>Section, OL02652</v>
      </c>
      <c r="MT370" t="str">
        <v>Section, OL02680</v>
      </c>
      <c r="MU370" t="str">
        <v>Section, OL02793</v>
      </c>
      <c r="MV370" t="str">
        <v>Section, OL02823</v>
      </c>
      <c r="MW370" t="str">
        <v>Section, OL02843</v>
      </c>
      <c r="MX370" t="str">
        <v>Section, OL03026, Ext.</v>
      </c>
      <c r="MY370" t="str">
        <v>Section, OL03026, Int.</v>
      </c>
      <c r="MZ370" t="str">
        <v>Section, OL03570, DWG# 100448-41</v>
      </c>
      <c r="NA370" t="str">
        <v>Section, OL03781</v>
      </c>
      <c r="NB370" t="str">
        <v>Section, OL03911</v>
      </c>
      <c r="NC370" t="str">
        <v>Section, OL03912</v>
      </c>
      <c r="ND370" t="str">
        <v>Section, OL03928</v>
      </c>
      <c r="NE370" t="str">
        <v>Section, OL03929</v>
      </c>
      <c r="NF370" t="str">
        <v>Section, OL04030</v>
      </c>
      <c r="NG370" t="str">
        <v>Section, OL04037</v>
      </c>
      <c r="NH370" t="str">
        <v>Section, OL04038</v>
      </c>
      <c r="NI370" t="str">
        <v>Section, OL04046</v>
      </c>
      <c r="NJ370" t="str">
        <v>Section, OL04065</v>
      </c>
      <c r="NK370" t="str">
        <v>Section, OL04066</v>
      </c>
      <c r="NL370" t="str">
        <v>Section, OL04067</v>
      </c>
      <c r="NM370" t="str">
        <v>Section, OL04069</v>
      </c>
      <c r="NN370" t="str">
        <v>Section, OL04071</v>
      </c>
      <c r="NO370" t="str">
        <v>Section, OL04173</v>
      </c>
      <c r="NP370" t="str">
        <v>Section, OL04174</v>
      </c>
      <c r="NQ370" t="str">
        <v>Section, OL04214</v>
      </c>
      <c r="NR370" t="str">
        <v>Section, OL04215</v>
      </c>
      <c r="NS370" t="str">
        <v>Section, OL04216</v>
      </c>
      <c r="NT370" t="str">
        <v>Section, OL04217</v>
      </c>
      <c r="NU370" t="str">
        <v>Section, Overlay OL02716</v>
      </c>
      <c r="NV370" t="str">
        <v>Section, Overlay OL02717</v>
      </c>
      <c r="NW370" t="str">
        <v>Section, See Image</v>
      </c>
      <c r="NX370" t="str">
        <v>Section, See Image, DWG# 100448-41</v>
      </c>
      <c r="NY370" t="str">
        <v>Section, Without Sots</v>
      </c>
      <c r="NZ370" t="str">
        <v>See Comments Sheet</v>
      </c>
      <c r="OA370" t="str">
        <v>See Comments Sheet, OL02318</v>
      </c>
      <c r="OB370" t="str">
        <v>See Image</v>
      </c>
      <c r="OC370" t="str">
        <v>See Image, .005 or Less = Pass</v>
      </c>
      <c r="OD370" t="str">
        <v>See Image, Check Near Radius</v>
      </c>
      <c r="OE370" t="str">
        <v>See Image, Constrained</v>
      </c>
      <c r="OF370" t="str">
        <v>See Image, Distance Between Flats</v>
      </c>
      <c r="OG370" t="str">
        <v xml:space="preserve">See Image, Mfg. Tol, Section A-A </v>
      </c>
      <c r="OH370" t="str">
        <v>See image, Mfg. Tol.</v>
      </c>
      <c r="OI370" t="str">
        <v>See Image, Mic. Across Flats</v>
      </c>
      <c r="OJ370" t="str">
        <v>See Image, OL02850</v>
      </c>
      <c r="OK370" t="str">
        <v>See Image, OL02880</v>
      </c>
      <c r="OL370" t="str">
        <v>See Image, OL03926</v>
      </c>
      <c r="OM370" t="str">
        <v>See Image, OL03927</v>
      </c>
      <c r="ON370" t="str">
        <v>See Image, OL04003</v>
      </c>
      <c r="OO370" t="str">
        <v>'See Image, OL04342,  Best Fit Joe Block</v>
      </c>
      <c r="OP370" t="str">
        <v>See Image, OL04342,  Blank</v>
      </c>
      <c r="OQ370" t="str">
        <v>See Image, OL04342, Blank</v>
      </c>
      <c r="OR370" t="str">
        <v>See Image, OL04343, Blank</v>
      </c>
      <c r="OS370" t="str">
        <v>See Image, Pass = .002 or Less</v>
      </c>
      <c r="OT370" t="str">
        <v>See Image, Rcd. MAX</v>
      </c>
      <c r="OU370" t="str">
        <v>See Image, Rcd. MIN</v>
      </c>
      <c r="OV370" t="str">
        <v>See Image, Section</v>
      </c>
      <c r="OW370" t="str">
        <v>See Image, Section A-A</v>
      </c>
      <c r="OX370" t="str">
        <v>See Image, Section B-B</v>
      </c>
      <c r="OY370" t="str">
        <v>See Image, Section B-B, TSC</v>
      </c>
      <c r="OZ370" t="str">
        <v>See Image, Shank Drawing # 18000-XX-XX A</v>
      </c>
      <c r="PA370" t="str">
        <v>Sequencial Laser 01, 120 Per Print</v>
      </c>
      <c r="PB370" t="str">
        <v>Set to .202, Zero on Thread Lead</v>
      </c>
      <c r="PC370" t="str">
        <v>Sharp OK, No Burr</v>
      </c>
      <c r="PD370" t="str">
        <v>Sharp OK, No Raised Edge, See Image</v>
      </c>
      <c r="PE370" t="str">
        <v>Sharp OK, No Raised Edges</v>
      </c>
      <c r="PF370" t="str">
        <v>Sharp okay no raised edge</v>
      </c>
      <c r="PG370" t="str">
        <v>Sharp Okay, No Burr</v>
      </c>
      <c r="PH370" t="str">
        <v>Sharp Okay, No Raised Edge</v>
      </c>
      <c r="PI370" t="str">
        <v>Sharp Okay, No Raised Edges,</v>
      </c>
      <c r="PJ370" t="str">
        <v>Sharp Okay, See Image</v>
      </c>
      <c r="PK370" t="str">
        <v xml:space="preserve">Start of Radius @ .195 </v>
      </c>
      <c r="PL370" t="str">
        <v xml:space="preserve">Start of Radius @ .21 </v>
      </c>
      <c r="PM370" t="str">
        <v xml:space="preserve">T.S.C. </v>
      </c>
      <c r="PN370" t="str">
        <v>Tangent Point</v>
      </c>
      <c r="PO370" t="str">
        <v>Tangent point of R.50</v>
      </c>
      <c r="PP370" t="str">
        <v>Taper Check, Mfg.Tol.</v>
      </c>
      <c r="PQ370" t="str">
        <v>Taper Check, Mfg.Tol., See Image</v>
      </c>
      <c r="PR370" t="str">
        <v>Thrd. Minor Ø</v>
      </c>
      <c r="PS370" t="str">
        <v>Thrd. Relief Ø</v>
      </c>
      <c r="PT370" t="str">
        <v>Threadless Blank</v>
      </c>
      <c r="PU370" t="str">
        <v>Threadless Blank, From Major Ø</v>
      </c>
      <c r="PV370" t="str">
        <v>Threadless Blank, Mfg. Tol.</v>
      </c>
      <c r="PW370" t="str">
        <v>Threadless Blank, Thrd. to Neck Rad.</v>
      </c>
      <c r="PX370" t="str">
        <v>Thredless Blank</v>
      </c>
      <c r="PY370" t="str">
        <v>To center of R.005</v>
      </c>
      <c r="PZ370" t="str">
        <v>Torx Min. Dia.</v>
      </c>
      <c r="QA370" t="str">
        <v>Turn Ø Free of Mill Marks</v>
      </c>
      <c r="QB370" t="str">
        <v>Use (Full) GO Hex</v>
      </c>
      <c r="QC370" t="str">
        <v>Use Balloon 1 FULL Gauge</v>
      </c>
      <c r="QD370" t="str">
        <v>Use Balloon 9 FULL GO</v>
      </c>
      <c r="QE370" t="str">
        <v>Use Best Fit Pin</v>
      </c>
      <c r="QF370" t="str">
        <v>Use Disk Tip</v>
      </c>
      <c r="QG370" t="str">
        <v>Use flat bottomed indicator tip.</v>
      </c>
      <c r="QH370" t="str">
        <v xml:space="preserve">Use Full .093 Go Hex </v>
      </c>
      <c r="QI370" t="str">
        <v xml:space="preserve">Use Full .0930 Go Hex </v>
      </c>
      <c r="QJ370" t="str">
        <v>Use Full .1235 Go Hex</v>
      </c>
      <c r="QK370" t="str">
        <v>Use Gauge K2-98-8019-04, See Image</v>
      </c>
      <c r="QL370" t="str">
        <v>Use large flat indicator tip</v>
      </c>
      <c r="QM370" t="str">
        <v>Use Pins.3330/.3350, See Image MAX NO-GO</v>
      </c>
      <c r="QN370" t="str">
        <v>Use Pointed Drop Indicator Tip</v>
      </c>
      <c r="QO370" t="str">
        <v>V-Block</v>
      </c>
      <c r="QP370" t="str">
        <v>V-Block,  AMB for 13</v>
      </c>
      <c r="QQ370" t="str">
        <v>V-Block,  Hex Cham. Dia.</v>
      </c>
      <c r="QR370" t="str">
        <v>V-Block, Hex Depth</v>
      </c>
      <c r="QS370" t="str">
        <v>VBU Gauge</v>
      </c>
      <c r="QT370" t="str">
        <v>Visibally smaller than HEX=Pass</v>
      </c>
      <c r="QU370" t="str">
        <v>Visual Per Drawing</v>
      </c>
      <c r="QV370" t="str">
        <v>Whirl Blank</v>
      </c>
      <c r="QW370" t="str">
        <v xml:space="preserve">Whirl Blank </v>
      </c>
      <c r="QX370" t="str">
        <v>Whirl Blank, Neck Rad. End to Head CL</v>
      </c>
      <c r="QY370" t="str">
        <v>Whirl Blank, Nose Start Dia.</v>
      </c>
      <c r="QZ370" t="str">
        <v>Whirl Blank, Nose Start Dist.</v>
      </c>
      <c r="RA370" t="str">
        <v>Whirl Blank, Thrd. Minor</v>
      </c>
      <c r="RB370" t="str">
        <v>Whirl Blank, Thrd. Pullout Dia.</v>
      </c>
      <c r="RC370" t="str">
        <v>Whole Part, Removal is at Assy. Level</v>
      </c>
      <c r="RD370" t="str">
        <v>Wide Area</v>
      </c>
      <c r="RE370" t="str">
        <v>Zero on End of Go Gauge</v>
      </c>
    </row>
    <row r="371" spans="1:473">
      <c r="A371" t="s">
        <v>998</v>
      </c>
      <c r="C371" t="str" cm="1">
        <f t="array" ref="C371:RE371">TRANSPOSE(_xlfn._xlws.SORT(_xlfn._xlws.FILTER($A$2:$A$600,ISNUMBER(SEARCH('PartLib Table'!M388,$A$2:$A$600)),"not found")))</f>
        <v xml:space="preserve"> 'C', Whirl Blank</v>
      </c>
      <c r="D371" t="str">
        <v xml:space="preserve"> See Image, Constrained</v>
      </c>
      <c r="E371" t="str">
        <v>(.04 to .12 range = Pass)</v>
      </c>
      <c r="F371" t="str">
        <v>(.042 FULL) Go Pin Seat Fully</v>
      </c>
      <c r="G371" t="str">
        <v>(B), Mfg. Tol.</v>
      </c>
      <c r="H371" t="str">
        <v>(B), O.A.L.</v>
      </c>
      <c r="I371" t="str">
        <v>.001 or less =Pass</v>
      </c>
      <c r="J371" t="str">
        <v>.001 or less out of center = Pass</v>
      </c>
      <c r="K371" t="str">
        <v>.002 or Less = Pass</v>
      </c>
      <c r="L371" t="str">
        <v>.002 or Less out of center = Pass</v>
      </c>
      <c r="M371" t="str">
        <v>.005 to .015 = Pass</v>
      </c>
      <c r="N371" t="str">
        <v>.0125 Mean, Section</v>
      </c>
      <c r="O371" t="str">
        <v>.025 or Less in X &amp; Y=Pass</v>
      </c>
      <c r="P371" t="str">
        <v>.038 Mean</v>
      </c>
      <c r="Q371" t="str">
        <v>.063 MM = .0024 IN, See Image</v>
      </c>
      <c r="R371" t="str">
        <v>.063MM = .0024"</v>
      </c>
      <c r="S371" t="str">
        <v>.243 NO-GO, Unconstrained, Must Not Start</v>
      </c>
      <c r="T371" t="str">
        <v>@ Back Face &amp; ID, No Raised Edge</v>
      </c>
      <c r="U371" t="str">
        <v>@ Back Face &amp; OD, No Raised Edge</v>
      </c>
      <c r="V371" t="str">
        <v>@ ID &amp; FACE</v>
      </c>
      <c r="W371" t="str">
        <v>@ OD &amp; BACK FACE</v>
      </c>
      <c r="X371" t="str">
        <v>@ OD &amp; FACE</v>
      </c>
      <c r="Y371" t="str">
        <v>Across from slot</v>
      </c>
      <c r="Z371" t="str">
        <v>All Edge Breaks</v>
      </c>
      <c r="AA371" t="str">
        <v>Attached to bar stock</v>
      </c>
      <c r="AB371" t="str">
        <v xml:space="preserve">Back Turn Fillet Rad. </v>
      </c>
      <c r="AC371" t="str">
        <v>Balloon 1 (DWG FRM0105 Page 2, NV-27)</v>
      </c>
      <c r="AD371" t="str">
        <v>Balloon 1 (DWG FRM0105, NV-30)</v>
      </c>
      <c r="AE371" t="str">
        <v>Balloon 1 (P# 9890002-20) OL00429/A</v>
      </c>
      <c r="AF371" t="str">
        <v>Balloon 1, DWG#FRM0105</v>
      </c>
      <c r="AG371" t="str">
        <v>Balloon 11, See Image</v>
      </c>
      <c r="AH371" t="str">
        <v xml:space="preserve">Balloon 2 (DWG FRM0105 Page 2, NV-27) </v>
      </c>
      <c r="AI371" t="str">
        <v>Balloon 2 (DWG FRM0105, NV-30)</v>
      </c>
      <c r="AJ371" t="str">
        <v>Balloon 2 (P# 9890002-20)</v>
      </c>
      <c r="AK371" t="str">
        <v>Balloon 2, DWG#FRM0105</v>
      </c>
      <c r="AL371" t="str">
        <v>Balloon 2, DWG#FRM0105, See Image</v>
      </c>
      <c r="AM371" t="str">
        <v>Balloon 3 (DWG FRM0105, NV-30 Minor)</v>
      </c>
      <c r="AN371" t="str">
        <v>Balloon 3 (DWG FRM0105, NV-30)</v>
      </c>
      <c r="AO371" t="str">
        <v>Balloon 3 (P# 9890002-20)</v>
      </c>
      <c r="AP371" t="str">
        <v>Balloon 4</v>
      </c>
      <c r="AQ371" t="str">
        <v>Balloon 4 (P# 9890002-20)</v>
      </c>
      <c r="AR371" t="str">
        <v>Below Middle Band</v>
      </c>
      <c r="AS371" t="str">
        <v>Best Fit Pin, .003 or Less =Pass</v>
      </c>
      <c r="AT371" t="str">
        <v>Blank</v>
      </c>
      <c r="AU371" t="str">
        <v>Blank Turn Maj.</v>
      </c>
      <c r="AV371" t="str">
        <v>Blank Turn Maj. Mill Flt., OL4172</v>
      </c>
      <c r="AW371" t="str">
        <v>Blank Without .010 Slots</v>
      </c>
      <c r="AX371" t="str">
        <v>Blank Without .010 Slots, Section</v>
      </c>
      <c r="AY371" t="str">
        <v>Blank without thread</v>
      </c>
      <c r="AZ371" t="str">
        <v xml:space="preserve">Blank, Center of V Grv. </v>
      </c>
      <c r="BA371" t="str">
        <v>Blank, Check R adjacent Balloon 17</v>
      </c>
      <c r="BB371" t="str">
        <v>Blank, EXT. Feature</v>
      </c>
      <c r="BC371" t="str">
        <v>Blank, See Image, OL04335</v>
      </c>
      <c r="BD371" t="str">
        <v>Blank, See Image, OL04336</v>
      </c>
      <c r="BE371" t="str">
        <v xml:space="preserve">Blank, Thrd. </v>
      </c>
      <c r="BF371" t="str">
        <v>Blank, Turn Tip</v>
      </c>
      <c r="BG371" t="str">
        <v>Blank, Without Thrd.</v>
      </c>
      <c r="BH371" t="str">
        <v>Blank, Without Thread</v>
      </c>
      <c r="BI371" t="str">
        <v xml:space="preserve">Blunt Start Blend to Minor </v>
      </c>
      <c r="BJ371" t="str">
        <v>Calc., Use Go HEX</v>
      </c>
      <c r="BK371" t="str">
        <v>Can't dig into OD</v>
      </c>
      <c r="BL371" t="str">
        <v>Carbide Gauge</v>
      </c>
      <c r="BM371" t="str">
        <v xml:space="preserve">Center of V Grv. </v>
      </c>
      <c r="BN371" t="str">
        <v>Centered Less than .03 = Pass</v>
      </c>
      <c r="BO371" t="str">
        <v>Centered within .0005 or Less = Pass</v>
      </c>
      <c r="BP371" t="str">
        <v>Centered within .001 or Less = Pass</v>
      </c>
      <c r="BQ371" t="str">
        <v>Centered within .0254 or Less = Pass</v>
      </c>
      <c r="BR371" t="str">
        <v>Check close to Rod Slot</v>
      </c>
      <c r="BS371" t="str">
        <v>Check every other hole</v>
      </c>
      <c r="BT371" t="str">
        <v>Check Go over full length of slot.</v>
      </c>
      <c r="BU371" t="str">
        <v>Check Near Closed End</v>
      </c>
      <c r="BV371" t="str">
        <v>Check per Print View, Away from Rod Slot</v>
      </c>
      <c r="BW371" t="str">
        <v>Check to Balloon 30 Go Pin</v>
      </c>
      <c r="BX371" t="str">
        <v>Check with .2705 SET Pin Inside Part</v>
      </c>
      <c r="BY371" t="str">
        <v>Check with Hex Up</v>
      </c>
      <c r="BZ371" t="str">
        <v>CMM Blank</v>
      </c>
      <c r="CA371" t="str">
        <v>Confirm Full Radius</v>
      </c>
      <c r="CB371" t="str">
        <v>Constrained in fixture</v>
      </c>
      <c r="CC371" t="str">
        <v>Constrained with Ring</v>
      </c>
      <c r="CD371" t="str">
        <v>Constrained, See Image</v>
      </c>
      <c r="CE371" t="str">
        <v>Dim. "A"</v>
      </c>
      <c r="CF371" t="str">
        <v>Dim. "B"</v>
      </c>
      <c r="CG371" t="str">
        <v>Dim. "C"</v>
      </c>
      <c r="CH371" t="str">
        <v>Dim. "D", Whirl Blank</v>
      </c>
      <c r="CI371" t="str">
        <v>Dim. "G"</v>
      </c>
      <c r="CJ371" t="str">
        <v>Dim. E, Blank Turn Maj. &amp;  Mill Flt</v>
      </c>
      <c r="CK371" t="str">
        <v>Dim. E, Blank Turn Maj.&amp;  Mill Flt</v>
      </c>
      <c r="CL371" t="str">
        <v>Dim. H, Whirl Blank</v>
      </c>
      <c r="CM371" t="str">
        <v>Dim. J, 'Blank Turn Maj. &amp; Whirl Blank</v>
      </c>
      <c r="CN371" t="str">
        <v>Disk Drop Indicator Tip</v>
      </c>
      <c r="CO371" t="str">
        <v>DWG 100448-15, Balloon F_1</v>
      </c>
      <c r="CP371" t="str">
        <v>DWG 100448-15, OL02571</v>
      </c>
      <c r="CQ371" t="str">
        <v>DWG 100448-41</v>
      </c>
      <c r="CR371" t="str">
        <v>DWG 9890040, (10E),Section Part, OL01139</v>
      </c>
      <c r="CS371" t="str">
        <v>DWG 9890040, (10E),Section, OL01139</v>
      </c>
      <c r="CT371" t="str">
        <v>DWG 9890040, (11E)</v>
      </c>
      <c r="CU371" t="str">
        <v>DWG 9890040, (11E), Pins with Flats</v>
      </c>
      <c r="CV371" t="str">
        <v>DWG 9890040, (12E),  Pass=.002 or less</v>
      </c>
      <c r="CW371" t="str">
        <v>DWG 9890040, (12E), See Image</v>
      </c>
      <c r="CX371" t="str">
        <v>DWG 9890040, (1E), OL01431</v>
      </c>
      <c r="CY371" t="str">
        <v>DWG 9890040, (1E), OL01432</v>
      </c>
      <c r="CZ371" t="str">
        <v>DWG 9890040, (2E), OL01432</v>
      </c>
      <c r="DA371" t="str">
        <v>DWG 9890040, (3E)</v>
      </c>
      <c r="DB371" t="str">
        <v>DWG 9890040, (4E)</v>
      </c>
      <c r="DC371" t="str">
        <v>DWG 9890040, (5E), OL02336</v>
      </c>
      <c r="DD371" t="str">
        <v>DWG 9890040, (6E)</v>
      </c>
      <c r="DE371" t="str">
        <v>DWG 9890040, (7E)</v>
      </c>
      <c r="DF371" t="str">
        <v>DWG 9890040, (8E), OL01433</v>
      </c>
      <c r="DG371" t="str">
        <v>DWG 9890040, (8E), OL01433, Section</v>
      </c>
      <c r="DH371" t="str">
        <v>DWG 9890040, (9E), Close to Rod Slot</v>
      </c>
      <c r="DI371" t="str">
        <v>DWG 9890040, (9E),Close to Rod Slot</v>
      </c>
      <c r="DJ371" t="str">
        <v>DWG FRM0105 PAGE 2</v>
      </c>
      <c r="DK371" t="str">
        <v>DWG# 100448-41</v>
      </c>
      <c r="DL371" t="str">
        <v>DWG# 100448-44</v>
      </c>
      <c r="DM371" t="str">
        <v>DWG# 9890003  (1), Section OL00436/A</v>
      </c>
      <c r="DN371" t="str">
        <v>DWG# 9890003 (3), Ring Gauge Constrained</v>
      </c>
      <c r="DO371" t="str">
        <v>DWG# 9890003 (4), Section</v>
      </c>
      <c r="DP371" t="str">
        <v>DWG#100448-26, Balloon 1K, OL02350</v>
      </c>
      <c r="DQ371" t="str">
        <v>DWG#100448-26, Balloon 2K, OL02350</v>
      </c>
      <c r="DR371" t="str">
        <v>DWG#100448-26, Balloon 3K, OL02363</v>
      </c>
      <c r="DS371" t="str">
        <v>DWG#100448-26, Balloon 4K</v>
      </c>
      <c r="DT371" t="str">
        <v>DWG#100448-26, Balloon 5K, Section</v>
      </c>
      <c r="DU371" t="str">
        <v>DWG#100448-26, Balloon 6K</v>
      </c>
      <c r="DV371" t="str">
        <v>DWG#100448-26, Balloon 7K, Section</v>
      </c>
      <c r="DW371" t="str">
        <v>DWG#100448-26, Mfg. Tol.</v>
      </c>
      <c r="DX371" t="str">
        <v>DWG#9890003 (2) Ring Gauge Constrained</v>
      </c>
      <c r="DY371" t="str">
        <v>DWG#9890044</v>
      </c>
      <c r="DZ371" t="str">
        <v>DWG#9890044 .1985 to .2005=Pass</v>
      </c>
      <c r="EA371" t="str">
        <v>DWG#9890044 Overlay OL02441</v>
      </c>
      <c r="EB371" t="str">
        <v>DWG#9890044, OL02441</v>
      </c>
      <c r="EC371" t="str">
        <v>DWG#FRM0105</v>
      </c>
      <c r="ED371" t="str">
        <v>EXT.</v>
      </c>
      <c r="EE371" t="str">
        <v>EXT. Section, OL02460</v>
      </c>
      <c r="EF371" t="str">
        <v>EXT., OL04223</v>
      </c>
      <c r="EG371" t="str">
        <v>Flat Drop Indicator Tip</v>
      </c>
      <c r="EH371" t="str">
        <v>Full Go Pin, No Light, at Radius</v>
      </c>
      <c r="EI371" t="str">
        <v>Function Check</v>
      </c>
      <c r="EJ371" t="str">
        <v>GO Function Gauge</v>
      </c>
      <c r="EK371" t="str">
        <v>Go Gauge for Balloon 1 &amp; 4</v>
      </c>
      <c r="EL371" t="str">
        <v>Go Pin must pass through</v>
      </c>
      <c r="EM371" t="str">
        <v>Greater than .005 = Fail, Section</v>
      </c>
      <c r="EN371" t="str">
        <v>Greater than .025 out of center = Fail</v>
      </c>
      <c r="EO371" t="str">
        <v>Greater than 2.6 = Pass</v>
      </c>
      <c r="EP371" t="str">
        <v>Green = Pass, Red = Fail</v>
      </c>
      <c r="EQ371" t="str">
        <v>Hex Depth</v>
      </c>
      <c r="ER371" t="str">
        <v>Hex Minor</v>
      </c>
      <c r="ES371" t="str">
        <v>Hole Dia.</v>
      </c>
      <c r="ET371" t="str">
        <v>Hook or Disk Tip</v>
      </c>
      <c r="EU371" t="str">
        <v>ID Sphere Finish</v>
      </c>
      <c r="EV371" t="str">
        <v>ID/OD Both Sides, Diff. .002 or less = Pass</v>
      </c>
      <c r="EW371" t="str">
        <v>If Looks Big, Section</v>
      </c>
      <c r="EX371" t="str">
        <v>If Looks Small, Section</v>
      </c>
      <c r="EY371" t="str">
        <v>Insp. Close to Break Away, Mfg.Tol.</v>
      </c>
      <c r="EZ371" t="str">
        <v>INT.</v>
      </c>
      <c r="FA371" t="str">
        <v>INT. Section, OL02460</v>
      </c>
      <c r="FB371" t="str">
        <v>INT., OL04223</v>
      </c>
      <c r="FC371" t="str">
        <v>Intersect. of 7.7 &amp; R0.10</v>
      </c>
      <c r="FD371" t="str">
        <v>Intersect. of 8.79 and R.25 MAX</v>
      </c>
      <c r="FE371" t="str">
        <v>Keep Ind. Tip away from corner</v>
      </c>
      <c r="FF371" t="str">
        <v>L31</v>
      </c>
      <c r="FG371" t="str">
        <v>Laser Mark</v>
      </c>
      <c r="FH371" t="str">
        <v>LASER PER NOTE 4</v>
      </c>
      <c r="FI371" t="str">
        <v>LASER PER NOTE 4, Final Check 1 only</v>
      </c>
      <c r="FJ371" t="str">
        <v>Less than .002 out of center = Pass</v>
      </c>
      <c r="FK371" t="str">
        <v>Less than 2.75 = Pass, Section</v>
      </c>
      <c r="FL371" t="str">
        <v>List as pin. Not Calibrated</v>
      </c>
      <c r="FM371" t="str">
        <v>M9 X 1.25 BUTT See Comment Image</v>
      </c>
      <c r="FN371" t="str">
        <v>Manual Section</v>
      </c>
      <c r="FO371" t="str">
        <v>Max Deep .241 NO-GO =.42</v>
      </c>
      <c r="FP371" t="str">
        <v>MAX Depth of (Note 7) .241 NO-GO Pin</v>
      </c>
      <c r="FQ371" t="str">
        <v>Measure from Blue Line, See Image</v>
      </c>
      <c r="FR371" t="str">
        <v>Measure Width of Blue Area, See Image</v>
      </c>
      <c r="FS371" t="str">
        <v>Mfg. Tol</v>
      </c>
      <c r="FT371" t="str">
        <v>Mfg. Tol, See Image</v>
      </c>
      <c r="FU371" t="str">
        <v>Mfg. Tol.</v>
      </c>
      <c r="FV371" t="str">
        <v>Mfg. Tol. "A"</v>
      </c>
      <c r="FW371" t="str">
        <v>Mfg. Tol. (Zero on Gauge Full Dia. Lead)</v>
      </c>
      <c r="FX371" t="str">
        <v>Mfg. Tol. Balloon 11, See Image</v>
      </c>
      <c r="FY371" t="str">
        <v>Mfg. Tol. Balloon 4</v>
      </c>
      <c r="FZ371" t="str">
        <v>Mfg. Tol. Balloon 7</v>
      </c>
      <c r="GA371" t="str">
        <v xml:space="preserve">Mfg. Tol. C-Bore Face (Ballo 28) </v>
      </c>
      <c r="GB371" t="str">
        <v>Mfg. Tol. Section</v>
      </c>
      <c r="GC371" t="str">
        <v>Mfg. Tol. See Image</v>
      </c>
      <c r="GD371" t="str">
        <v>Mfg. Tol., 3 Places, Record MAX</v>
      </c>
      <c r="GE371" t="str">
        <v>Mfg. Tol., Balloon 11</v>
      </c>
      <c r="GF371" t="str">
        <v>Mfg. Tol., Balloon 7</v>
      </c>
      <c r="GG371" t="str">
        <v>Mfg. Tol., Blank</v>
      </c>
      <c r="GH371" t="str">
        <v>Mfg. Tol., Blank, Balloon 12</v>
      </c>
      <c r="GI371" t="str">
        <v>Mfg. Tol., Blend to SØ.320</v>
      </c>
      <c r="GJ371" t="str">
        <v>Mfg. Tol., Calculation</v>
      </c>
      <c r="GK371" t="str">
        <v>Mfg. Tol., For Mill Fixture</v>
      </c>
      <c r="GL371" t="str">
        <v>Mfg. Tol., L32</v>
      </c>
      <c r="GM371" t="str">
        <v>Mfg. Tol., L33</v>
      </c>
      <c r="GN371" t="str">
        <v>Mfg. Tol., No Tool Marks</v>
      </c>
      <c r="GO371" t="str">
        <v>Mfg. Tol., OL03361</v>
      </c>
      <c r="GP371" t="str">
        <v>Mfg. Tol., Record off center value</v>
      </c>
      <c r="GQ371" t="str">
        <v>Mfg. Tol., Same 3 Places, Record MIN</v>
      </c>
      <c r="GR371" t="str">
        <v>Mfg. Tol., Section</v>
      </c>
      <c r="GS371" t="str">
        <v>Mfg. Tol., Section B-B</v>
      </c>
      <c r="GT371" t="str">
        <v>Mfg. Tol., Section, OL03361</v>
      </c>
      <c r="GU371" t="str">
        <v>Mfg. Tol., Section, Per Note 2</v>
      </c>
      <c r="GV371" t="str">
        <v>Mfg. Tol., See Image</v>
      </c>
      <c r="GW371" t="str">
        <v>Mfg. Tol., See Image, Bore in Blue</v>
      </c>
      <c r="GX371" t="str">
        <v>Mfg. Tol., See Image, Hook Tip</v>
      </c>
      <c r="GY371" t="str">
        <v>Mfg. Tol., Sharp Okay No Burr</v>
      </c>
      <c r="GZ371" t="str">
        <v>Mfg. Tol., Threadless Blank</v>
      </c>
      <c r="HA371" t="str">
        <v>Mfg.Tol.</v>
      </c>
      <c r="HB371" t="str">
        <v>Mgf. To., T.S.C.</v>
      </c>
      <c r="HC371" t="str">
        <v>Milled Feature</v>
      </c>
      <c r="HD371" t="str">
        <v>Milled Feature, OL04045</v>
      </c>
      <c r="HE371" t="str">
        <v>More than .0005 out of center = Fail</v>
      </c>
      <c r="HF371" t="str">
        <v>Must Pass Through</v>
      </c>
      <c r="HG371" t="str">
        <v>Must pass through gauge</v>
      </c>
      <c r="HH371" t="str">
        <v>Must Pass Through Go Gauge</v>
      </c>
      <c r="HI371" t="str">
        <v>Must Pass, See Image.</v>
      </c>
      <c r="HJ371" t="str">
        <v>NA</v>
      </c>
      <c r="HK371" t="str">
        <v>Narrow Area</v>
      </c>
      <c r="HL371" t="str">
        <v>Near Balloon 21</v>
      </c>
      <c r="HM371" t="str">
        <v>Near Datum B</v>
      </c>
      <c r="HN371" t="str">
        <v>Neck Dia.</v>
      </c>
      <c r="HO371" t="str">
        <v>Neck to Head Rad.</v>
      </c>
      <c r="HP371" t="str">
        <v>No Copper Deposits Allowed</v>
      </c>
      <c r="HQ371" t="str">
        <v>No Section</v>
      </c>
      <c r="HR371" t="str">
        <v>No Section, .01 to .014 = Pass</v>
      </c>
      <c r="HS371" t="str">
        <v>No Section, Rotate Part</v>
      </c>
      <c r="HT371" t="str">
        <v>No Section, See Image</v>
      </c>
      <c r="HU371" t="str">
        <v>No Slot, Section B-B</v>
      </c>
      <c r="HV371" t="str">
        <v>No visual step = Pass</v>
      </c>
      <c r="HW371" t="str">
        <v>Not to exceed .95 Deep</v>
      </c>
      <c r="HX371" t="str">
        <v>Note 1</v>
      </c>
      <c r="HY371" t="str">
        <v>OL00333/A</v>
      </c>
      <c r="HZ371" t="str">
        <v>OL00519</v>
      </c>
      <c r="IA371" t="str">
        <v>OL00520</v>
      </c>
      <c r="IB371" t="str">
        <v>OL00529</v>
      </c>
      <c r="IC371" t="str">
        <v>OL00542</v>
      </c>
      <c r="ID371" t="str">
        <v>OL00724</v>
      </c>
      <c r="IE371" t="str">
        <v>OL01250</v>
      </c>
      <c r="IF371" t="str">
        <v>OL01869, Threadless Blank</v>
      </c>
      <c r="IG371" t="str">
        <v>OL01870, Section</v>
      </c>
      <c r="IH371" t="str">
        <v>OL02255</v>
      </c>
      <c r="II371" t="str">
        <v>OL02255, Mfg. Tol.</v>
      </c>
      <c r="IJ371" t="str">
        <v>OL02302</v>
      </c>
      <c r="IK371" t="str">
        <v xml:space="preserve">OL02318  needed per image instructions </v>
      </c>
      <c r="IL371" t="str">
        <v>OL02556</v>
      </c>
      <c r="IM371" t="str">
        <v>OL02557</v>
      </c>
      <c r="IN371" t="str">
        <v>OL02567</v>
      </c>
      <c r="IO371" t="str">
        <v>OL02653</v>
      </c>
      <c r="IP371" t="str">
        <v>OL02718</v>
      </c>
      <c r="IQ371" t="str">
        <v>OL02841</v>
      </c>
      <c r="IR371" t="str">
        <v>OL02842</v>
      </c>
      <c r="IS371" t="str">
        <v>OL02844</v>
      </c>
      <c r="IT371" t="str">
        <v>OL02871</v>
      </c>
      <c r="IU371" t="str">
        <v>OL02887</v>
      </c>
      <c r="IV371" t="str">
        <v>OL03500</v>
      </c>
      <c r="IW371" t="str">
        <v>OL03766</v>
      </c>
      <c r="IX371" t="str">
        <v>OL03868</v>
      </c>
      <c r="IY371" t="str">
        <v>OL03869</v>
      </c>
      <c r="IZ371" t="str">
        <v>OL03870</v>
      </c>
      <c r="JA371" t="str">
        <v>OL03873, DWG# 100448-44</v>
      </c>
      <c r="JB371" t="str">
        <v>OL03949</v>
      </c>
      <c r="JC371" t="str">
        <v xml:space="preserve">OL04043, Section </v>
      </c>
      <c r="JD371" t="str">
        <v xml:space="preserve">OL04044, Section </v>
      </c>
      <c r="JE371" t="str">
        <v>OL04045</v>
      </c>
      <c r="JF371" t="str">
        <v>OL04045, Milled Feature</v>
      </c>
      <c r="JG371" t="str">
        <v>OL04063</v>
      </c>
      <c r="JH371" t="str">
        <v>OL04064</v>
      </c>
      <c r="JI371" t="str">
        <v>OL04065</v>
      </c>
      <c r="JJ371" t="str">
        <v>OL04181</v>
      </c>
      <c r="JK371" t="str">
        <v>OL04218</v>
      </c>
      <c r="JL371" t="str">
        <v>OL04224, See Image</v>
      </c>
      <c r="JM371" t="str">
        <v>OL04374</v>
      </c>
      <c r="JN371" t="str">
        <v>OL04375, Section M-M</v>
      </c>
      <c r="JO371" t="str">
        <v>OL04376, Section M-M</v>
      </c>
      <c r="JP371" t="str">
        <v>OL04443</v>
      </c>
      <c r="JQ371" t="str">
        <v>OL04444</v>
      </c>
      <c r="JR371" t="str">
        <v>OL05000</v>
      </c>
      <c r="JS371" t="str">
        <v>One side of slot</v>
      </c>
      <c r="JT371" t="str">
        <v>Other side of slot</v>
      </c>
      <c r="JU371" t="str">
        <v>Out of center more than .002 = Fail</v>
      </c>
      <c r="JV371" t="str">
        <v>Out of center more than.002 = Fail</v>
      </c>
      <c r="JW371" t="str">
        <v>Overlay OL02713</v>
      </c>
      <c r="JX371" t="str">
        <v>Overlay OL02714</v>
      </c>
      <c r="JY371" t="str">
        <v>Overlay OL02718</v>
      </c>
      <c r="JZ371" t="str">
        <v>Overlay OL03831, Mfg. Tol.</v>
      </c>
      <c r="KA371" t="str">
        <v>Part Without Slots</v>
      </c>
      <c r="KB371" t="str">
        <v>Part Without Slots, See Image</v>
      </c>
      <c r="KC371" t="str">
        <v xml:space="preserve">Pass = .0254 or Less </v>
      </c>
      <c r="KD371" t="str">
        <v>PD MIN = 4.361, PD MAX = 4.456</v>
      </c>
      <c r="KE371" t="str">
        <v>Per Balloon 2 Note</v>
      </c>
      <c r="KF371" t="str">
        <v>Per drawing note(s) 8.</v>
      </c>
      <c r="KG371" t="str">
        <v>Point or Sphere Tip</v>
      </c>
      <c r="KH371" t="str">
        <v>Point Tip</v>
      </c>
      <c r="KI371" t="str">
        <v>R.9 to R1.1 = Pass, See Image</v>
      </c>
      <c r="KJ371" t="str">
        <v>Ram Construction</v>
      </c>
      <c r="KK371" t="str">
        <v>Record Same Pass / Fail All Balloons</v>
      </c>
      <c r="KL371" t="str">
        <v>Ref. Balloon 1</v>
      </c>
      <c r="KM371" t="str">
        <v>Ref. Balloon 12</v>
      </c>
      <c r="KN371" t="str">
        <v>Ref. Balloon 13, 100% AQL</v>
      </c>
      <c r="KO371" t="str">
        <v>Ref. Balloon 2</v>
      </c>
      <c r="KP371" t="str">
        <v>Ref. Balloon 21, 100% AQL</v>
      </c>
      <c r="KQ371" t="str">
        <v>Ref. Balloon 4</v>
      </c>
      <c r="KR371" t="str">
        <v>Ref. Balloon 7</v>
      </c>
      <c r="KS371" t="str">
        <v>Ref. Balloon 8</v>
      </c>
      <c r="KT371" t="str">
        <v>Relieved Pin Gauges 09236 &amp; 09235</v>
      </c>
      <c r="KU371" t="str">
        <v>Rotate Part</v>
      </c>
      <c r="KV371" t="str">
        <v>Rotate Part, See Image</v>
      </c>
      <c r="KW371" t="str">
        <v>Same as Root Radius</v>
      </c>
      <c r="KX371" t="str">
        <v>Section</v>
      </c>
      <c r="KY371" t="str">
        <v>Section B-B</v>
      </c>
      <c r="KZ371" t="str">
        <v>Section B-B, Distance Between Grooves</v>
      </c>
      <c r="LA371" t="str">
        <v>Section C-C</v>
      </c>
      <c r="LB371" t="str">
        <v>Section Part</v>
      </c>
      <c r="LC371" t="str">
        <v>Section Part, Measured from Opposite Face</v>
      </c>
      <c r="LD371" t="str">
        <v>Section, Broachless Blank</v>
      </c>
      <c r="LE371" t="str">
        <v>Section, EXT. Sphere Location.</v>
      </c>
      <c r="LF371" t="str">
        <v>Section, Hex Cham. Ang.</v>
      </c>
      <c r="LG371" t="str">
        <v>Section, Hex Fillet Rad.</v>
      </c>
      <c r="LH371" t="str">
        <v>Section, INT. Feature</v>
      </c>
      <c r="LI371" t="str">
        <v>Section, INT. Sphere Location.</v>
      </c>
      <c r="LJ371" t="str">
        <v>Section, Mfg. Tol.</v>
      </c>
      <c r="LK371" t="str">
        <v>Section, Mfg. Tol., See Image</v>
      </c>
      <c r="LL371" t="str">
        <v>Section, OL00486</v>
      </c>
      <c r="LM371" t="str">
        <v>Section, OL00542</v>
      </c>
      <c r="LN371" t="str">
        <v>Section, OL00543</v>
      </c>
      <c r="LO371" t="str">
        <v>Section, OL00544</v>
      </c>
      <c r="LP371" t="str">
        <v>Section, OL00545</v>
      </c>
      <c r="LQ371" t="str">
        <v>Section, OL00546</v>
      </c>
      <c r="LR371" t="str">
        <v>Section, OL00547</v>
      </c>
      <c r="LS371" t="str">
        <v>Section, OL00555</v>
      </c>
      <c r="LT371" t="str">
        <v>Section, OL00725</v>
      </c>
      <c r="LU371" t="str">
        <v>Section, OL01430</v>
      </c>
      <c r="LV371" t="str">
        <v>Section, OL01434</v>
      </c>
      <c r="LW371" t="str">
        <v>Section, OL01435</v>
      </c>
      <c r="LX371" t="str">
        <v>Section, OL01807</v>
      </c>
      <c r="LY371" t="str">
        <v>Section, OL01830</v>
      </c>
      <c r="LZ371" t="str">
        <v>Section, OL02351</v>
      </c>
      <c r="MA371" t="str">
        <v>Section, OL02519</v>
      </c>
      <c r="MB371" t="str">
        <v>Section, OL02520</v>
      </c>
      <c r="MC371" t="str">
        <v>Section, OL02522</v>
      </c>
      <c r="MD371" t="str">
        <v>Section, OL02540</v>
      </c>
      <c r="ME371" t="str">
        <v>Section, OL02541</v>
      </c>
      <c r="MF371" t="str">
        <v>Section, OL02552</v>
      </c>
      <c r="MG371" t="str">
        <v>Section, OL02553</v>
      </c>
      <c r="MH371" t="str">
        <v>Section, OL02554</v>
      </c>
      <c r="MI371" t="str">
        <v>Section, OL02555</v>
      </c>
      <c r="MJ371" t="str">
        <v>Section, OL02558</v>
      </c>
      <c r="MK371" t="str">
        <v>Section, OL02559</v>
      </c>
      <c r="ML371" t="str">
        <v>Section, OL02560</v>
      </c>
      <c r="MM371" t="str">
        <v>Section, OL02619</v>
      </c>
      <c r="MN371" t="str">
        <v>Section, OL02620</v>
      </c>
      <c r="MO371" t="str">
        <v>Section, OL02621</v>
      </c>
      <c r="MP371" t="str">
        <v>Section, OL02622</v>
      </c>
      <c r="MQ371" t="str">
        <v>Section, OL02623</v>
      </c>
      <c r="MR371" t="str">
        <v>Section, OL02624</v>
      </c>
      <c r="MS371" t="str">
        <v>Section, OL02652</v>
      </c>
      <c r="MT371" t="str">
        <v>Section, OL02680</v>
      </c>
      <c r="MU371" t="str">
        <v>Section, OL02793</v>
      </c>
      <c r="MV371" t="str">
        <v>Section, OL02823</v>
      </c>
      <c r="MW371" t="str">
        <v>Section, OL02843</v>
      </c>
      <c r="MX371" t="str">
        <v>Section, OL03026, Ext.</v>
      </c>
      <c r="MY371" t="str">
        <v>Section, OL03026, Int.</v>
      </c>
      <c r="MZ371" t="str">
        <v>Section, OL03570, DWG# 100448-41</v>
      </c>
      <c r="NA371" t="str">
        <v>Section, OL03781</v>
      </c>
      <c r="NB371" t="str">
        <v>Section, OL03911</v>
      </c>
      <c r="NC371" t="str">
        <v>Section, OL03912</v>
      </c>
      <c r="ND371" t="str">
        <v>Section, OL03928</v>
      </c>
      <c r="NE371" t="str">
        <v>Section, OL03929</v>
      </c>
      <c r="NF371" t="str">
        <v>Section, OL04030</v>
      </c>
      <c r="NG371" t="str">
        <v>Section, OL04037</v>
      </c>
      <c r="NH371" t="str">
        <v>Section, OL04038</v>
      </c>
      <c r="NI371" t="str">
        <v>Section, OL04046</v>
      </c>
      <c r="NJ371" t="str">
        <v>Section, OL04065</v>
      </c>
      <c r="NK371" t="str">
        <v>Section, OL04066</v>
      </c>
      <c r="NL371" t="str">
        <v>Section, OL04067</v>
      </c>
      <c r="NM371" t="str">
        <v>Section, OL04069</v>
      </c>
      <c r="NN371" t="str">
        <v>Section, OL04071</v>
      </c>
      <c r="NO371" t="str">
        <v>Section, OL04173</v>
      </c>
      <c r="NP371" t="str">
        <v>Section, OL04174</v>
      </c>
      <c r="NQ371" t="str">
        <v>Section, OL04214</v>
      </c>
      <c r="NR371" t="str">
        <v>Section, OL04215</v>
      </c>
      <c r="NS371" t="str">
        <v>Section, OL04216</v>
      </c>
      <c r="NT371" t="str">
        <v>Section, OL04217</v>
      </c>
      <c r="NU371" t="str">
        <v>Section, Overlay OL02716</v>
      </c>
      <c r="NV371" t="str">
        <v>Section, Overlay OL02717</v>
      </c>
      <c r="NW371" t="str">
        <v>Section, See Image</v>
      </c>
      <c r="NX371" t="str">
        <v>Section, See Image, DWG# 100448-41</v>
      </c>
      <c r="NY371" t="str">
        <v>Section, Without Sots</v>
      </c>
      <c r="NZ371" t="str">
        <v>See Comments Sheet</v>
      </c>
      <c r="OA371" t="str">
        <v>See Comments Sheet, OL02318</v>
      </c>
      <c r="OB371" t="str">
        <v>See Image</v>
      </c>
      <c r="OC371" t="str">
        <v>See Image, .005 or Less = Pass</v>
      </c>
      <c r="OD371" t="str">
        <v>See Image, Check Near Radius</v>
      </c>
      <c r="OE371" t="str">
        <v>See Image, Constrained</v>
      </c>
      <c r="OF371" t="str">
        <v>See Image, Distance Between Flats</v>
      </c>
      <c r="OG371" t="str">
        <v xml:space="preserve">See Image, Mfg. Tol, Section A-A </v>
      </c>
      <c r="OH371" t="str">
        <v>See image, Mfg. Tol.</v>
      </c>
      <c r="OI371" t="str">
        <v>See Image, Mic. Across Flats</v>
      </c>
      <c r="OJ371" t="str">
        <v>See Image, OL02850</v>
      </c>
      <c r="OK371" t="str">
        <v>See Image, OL02880</v>
      </c>
      <c r="OL371" t="str">
        <v>See Image, OL03926</v>
      </c>
      <c r="OM371" t="str">
        <v>See Image, OL03927</v>
      </c>
      <c r="ON371" t="str">
        <v>See Image, OL04003</v>
      </c>
      <c r="OO371" t="str">
        <v>'See Image, OL04342,  Best Fit Joe Block</v>
      </c>
      <c r="OP371" t="str">
        <v>See Image, OL04342,  Blank</v>
      </c>
      <c r="OQ371" t="str">
        <v>See Image, OL04342, Blank</v>
      </c>
      <c r="OR371" t="str">
        <v>See Image, OL04343, Blank</v>
      </c>
      <c r="OS371" t="str">
        <v>See Image, Pass = .002 or Less</v>
      </c>
      <c r="OT371" t="str">
        <v>See Image, Rcd. MAX</v>
      </c>
      <c r="OU371" t="str">
        <v>See Image, Rcd. MIN</v>
      </c>
      <c r="OV371" t="str">
        <v>See Image, Section</v>
      </c>
      <c r="OW371" t="str">
        <v>See Image, Section A-A</v>
      </c>
      <c r="OX371" t="str">
        <v>See Image, Section B-B</v>
      </c>
      <c r="OY371" t="str">
        <v>See Image, Section B-B, TSC</v>
      </c>
      <c r="OZ371" t="str">
        <v>See Image, Shank Drawing # 18000-XX-XX A</v>
      </c>
      <c r="PA371" t="str">
        <v>Sequencial Laser 01, 120 Per Print</v>
      </c>
      <c r="PB371" t="str">
        <v>Set to .202, Zero on Thread Lead</v>
      </c>
      <c r="PC371" t="str">
        <v>Sharp OK, No Burr</v>
      </c>
      <c r="PD371" t="str">
        <v>Sharp OK, No Raised Edge, See Image</v>
      </c>
      <c r="PE371" t="str">
        <v>Sharp OK, No Raised Edges</v>
      </c>
      <c r="PF371" t="str">
        <v>Sharp okay no raised edge</v>
      </c>
      <c r="PG371" t="str">
        <v>Sharp Okay, No Burr</v>
      </c>
      <c r="PH371" t="str">
        <v>Sharp Okay, No Raised Edge</v>
      </c>
      <c r="PI371" t="str">
        <v>Sharp Okay, No Raised Edges,</v>
      </c>
      <c r="PJ371" t="str">
        <v>Sharp Okay, See Image</v>
      </c>
      <c r="PK371" t="str">
        <v xml:space="preserve">Start of Radius @ .195 </v>
      </c>
      <c r="PL371" t="str">
        <v xml:space="preserve">Start of Radius @ .21 </v>
      </c>
      <c r="PM371" t="str">
        <v xml:space="preserve">T.S.C. </v>
      </c>
      <c r="PN371" t="str">
        <v>Tangent Point</v>
      </c>
      <c r="PO371" t="str">
        <v>Tangent point of R.50</v>
      </c>
      <c r="PP371" t="str">
        <v>Taper Check, Mfg.Tol.</v>
      </c>
      <c r="PQ371" t="str">
        <v>Taper Check, Mfg.Tol., See Image</v>
      </c>
      <c r="PR371" t="str">
        <v>Thrd. Minor Ø</v>
      </c>
      <c r="PS371" t="str">
        <v>Thrd. Relief Ø</v>
      </c>
      <c r="PT371" t="str">
        <v>Threadless Blank</v>
      </c>
      <c r="PU371" t="str">
        <v>Threadless Blank, From Major Ø</v>
      </c>
      <c r="PV371" t="str">
        <v>Threadless Blank, Mfg. Tol.</v>
      </c>
      <c r="PW371" t="str">
        <v>Threadless Blank, Thrd. to Neck Rad.</v>
      </c>
      <c r="PX371" t="str">
        <v>Thredless Blank</v>
      </c>
      <c r="PY371" t="str">
        <v>To center of R.005</v>
      </c>
      <c r="PZ371" t="str">
        <v>Torx Min. Dia.</v>
      </c>
      <c r="QA371" t="str">
        <v>Turn Ø Free of Mill Marks</v>
      </c>
      <c r="QB371" t="str">
        <v>Use (Full) GO Hex</v>
      </c>
      <c r="QC371" t="str">
        <v>Use Balloon 1 FULL Gauge</v>
      </c>
      <c r="QD371" t="str">
        <v>Use Balloon 9 FULL GO</v>
      </c>
      <c r="QE371" t="str">
        <v>Use Best Fit Pin</v>
      </c>
      <c r="QF371" t="str">
        <v>Use Disk Tip</v>
      </c>
      <c r="QG371" t="str">
        <v>Use flat bottomed indicator tip.</v>
      </c>
      <c r="QH371" t="str">
        <v xml:space="preserve">Use Full .093 Go Hex </v>
      </c>
      <c r="QI371" t="str">
        <v xml:space="preserve">Use Full .0930 Go Hex </v>
      </c>
      <c r="QJ371" t="str">
        <v>Use Full .1235 Go Hex</v>
      </c>
      <c r="QK371" t="str">
        <v>Use Gauge K2-98-8019-04, See Image</v>
      </c>
      <c r="QL371" t="str">
        <v>Use large flat indicator tip</v>
      </c>
      <c r="QM371" t="str">
        <v>Use Pins.3330/.3350, See Image MAX NO-GO</v>
      </c>
      <c r="QN371" t="str">
        <v>Use Pointed Drop Indicator Tip</v>
      </c>
      <c r="QO371" t="str">
        <v>V-Block</v>
      </c>
      <c r="QP371" t="str">
        <v>V-Block,  AMB for 13</v>
      </c>
      <c r="QQ371" t="str">
        <v>V-Block,  Hex Cham. Dia.</v>
      </c>
      <c r="QR371" t="str">
        <v>V-Block, Hex Depth</v>
      </c>
      <c r="QS371" t="str">
        <v>VBU Gauge</v>
      </c>
      <c r="QT371" t="str">
        <v>Visibally smaller than HEX=Pass</v>
      </c>
      <c r="QU371" t="str">
        <v>Visual Per Drawing</v>
      </c>
      <c r="QV371" t="str">
        <v>Whirl Blank</v>
      </c>
      <c r="QW371" t="str">
        <v xml:space="preserve">Whirl Blank </v>
      </c>
      <c r="QX371" t="str">
        <v>Whirl Blank, Neck Rad. End to Head CL</v>
      </c>
      <c r="QY371" t="str">
        <v>Whirl Blank, Nose Start Dia.</v>
      </c>
      <c r="QZ371" t="str">
        <v>Whirl Blank, Nose Start Dist.</v>
      </c>
      <c r="RA371" t="str">
        <v>Whirl Blank, Thrd. Minor</v>
      </c>
      <c r="RB371" t="str">
        <v>Whirl Blank, Thrd. Pullout Dia.</v>
      </c>
      <c r="RC371" t="str">
        <v>Whole Part, Removal is at Assy. Level</v>
      </c>
      <c r="RD371" t="str">
        <v>Wide Area</v>
      </c>
      <c r="RE371" t="str">
        <v>Zero on End of Go Gauge</v>
      </c>
    </row>
    <row r="372" spans="1:473">
      <c r="A372" t="s">
        <v>999</v>
      </c>
      <c r="C372" t="str" cm="1">
        <f t="array" ref="C372:RE372">TRANSPOSE(_xlfn._xlws.SORT(_xlfn._xlws.FILTER($A$2:$A$600,ISNUMBER(SEARCH('PartLib Table'!M389,$A$2:$A$600)),"not found")))</f>
        <v xml:space="preserve"> 'C', Whirl Blank</v>
      </c>
      <c r="D372" t="str">
        <v xml:space="preserve"> See Image, Constrained</v>
      </c>
      <c r="E372" t="str">
        <v>(.04 to .12 range = Pass)</v>
      </c>
      <c r="F372" t="str">
        <v>(.042 FULL) Go Pin Seat Fully</v>
      </c>
      <c r="G372" t="str">
        <v>(B), Mfg. Tol.</v>
      </c>
      <c r="H372" t="str">
        <v>(B), O.A.L.</v>
      </c>
      <c r="I372" t="str">
        <v>.001 or less =Pass</v>
      </c>
      <c r="J372" t="str">
        <v>.001 or less out of center = Pass</v>
      </c>
      <c r="K372" t="str">
        <v>.002 or Less = Pass</v>
      </c>
      <c r="L372" t="str">
        <v>.002 or Less out of center = Pass</v>
      </c>
      <c r="M372" t="str">
        <v>.005 to .015 = Pass</v>
      </c>
      <c r="N372" t="str">
        <v>.0125 Mean, Section</v>
      </c>
      <c r="O372" t="str">
        <v>.025 or Less in X &amp; Y=Pass</v>
      </c>
      <c r="P372" t="str">
        <v>.038 Mean</v>
      </c>
      <c r="Q372" t="str">
        <v>.063 MM = .0024 IN, See Image</v>
      </c>
      <c r="R372" t="str">
        <v>.063MM = .0024"</v>
      </c>
      <c r="S372" t="str">
        <v>.243 NO-GO, Unconstrained, Must Not Start</v>
      </c>
      <c r="T372" t="str">
        <v>@ Back Face &amp; ID, No Raised Edge</v>
      </c>
      <c r="U372" t="str">
        <v>@ Back Face &amp; OD, No Raised Edge</v>
      </c>
      <c r="V372" t="str">
        <v>@ ID &amp; FACE</v>
      </c>
      <c r="W372" t="str">
        <v>@ OD &amp; BACK FACE</v>
      </c>
      <c r="X372" t="str">
        <v>@ OD &amp; FACE</v>
      </c>
      <c r="Y372" t="str">
        <v>Across from slot</v>
      </c>
      <c r="Z372" t="str">
        <v>All Edge Breaks</v>
      </c>
      <c r="AA372" t="str">
        <v>Attached to bar stock</v>
      </c>
      <c r="AB372" t="str">
        <v xml:space="preserve">Back Turn Fillet Rad. </v>
      </c>
      <c r="AC372" t="str">
        <v>Balloon 1 (DWG FRM0105 Page 2, NV-27)</v>
      </c>
      <c r="AD372" t="str">
        <v>Balloon 1 (DWG FRM0105, NV-30)</v>
      </c>
      <c r="AE372" t="str">
        <v>Balloon 1 (P# 9890002-20) OL00429/A</v>
      </c>
      <c r="AF372" t="str">
        <v>Balloon 1, DWG#FRM0105</v>
      </c>
      <c r="AG372" t="str">
        <v>Balloon 11, See Image</v>
      </c>
      <c r="AH372" t="str">
        <v xml:space="preserve">Balloon 2 (DWG FRM0105 Page 2, NV-27) </v>
      </c>
      <c r="AI372" t="str">
        <v>Balloon 2 (DWG FRM0105, NV-30)</v>
      </c>
      <c r="AJ372" t="str">
        <v>Balloon 2 (P# 9890002-20)</v>
      </c>
      <c r="AK372" t="str">
        <v>Balloon 2, DWG#FRM0105</v>
      </c>
      <c r="AL372" t="str">
        <v>Balloon 2, DWG#FRM0105, See Image</v>
      </c>
      <c r="AM372" t="str">
        <v>Balloon 3 (DWG FRM0105, NV-30 Minor)</v>
      </c>
      <c r="AN372" t="str">
        <v>Balloon 3 (DWG FRM0105, NV-30)</v>
      </c>
      <c r="AO372" t="str">
        <v>Balloon 3 (P# 9890002-20)</v>
      </c>
      <c r="AP372" t="str">
        <v>Balloon 4</v>
      </c>
      <c r="AQ372" t="str">
        <v>Balloon 4 (P# 9890002-20)</v>
      </c>
      <c r="AR372" t="str">
        <v>Below Middle Band</v>
      </c>
      <c r="AS372" t="str">
        <v>Best Fit Pin, .003 or Less =Pass</v>
      </c>
      <c r="AT372" t="str">
        <v>Blank</v>
      </c>
      <c r="AU372" t="str">
        <v>Blank Turn Maj.</v>
      </c>
      <c r="AV372" t="str">
        <v>Blank Turn Maj. Mill Flt., OL4172</v>
      </c>
      <c r="AW372" t="str">
        <v>Blank Without .010 Slots</v>
      </c>
      <c r="AX372" t="str">
        <v>Blank Without .010 Slots, Section</v>
      </c>
      <c r="AY372" t="str">
        <v>Blank without thread</v>
      </c>
      <c r="AZ372" t="str">
        <v xml:space="preserve">Blank, Center of V Grv. </v>
      </c>
      <c r="BA372" t="str">
        <v>Blank, Check R adjacent Balloon 17</v>
      </c>
      <c r="BB372" t="str">
        <v>Blank, EXT. Feature</v>
      </c>
      <c r="BC372" t="str">
        <v>Blank, See Image, OL04335</v>
      </c>
      <c r="BD372" t="str">
        <v>Blank, See Image, OL04336</v>
      </c>
      <c r="BE372" t="str">
        <v xml:space="preserve">Blank, Thrd. </v>
      </c>
      <c r="BF372" t="str">
        <v>Blank, Turn Tip</v>
      </c>
      <c r="BG372" t="str">
        <v>Blank, Without Thrd.</v>
      </c>
      <c r="BH372" t="str">
        <v>Blank, Without Thread</v>
      </c>
      <c r="BI372" t="str">
        <v xml:space="preserve">Blunt Start Blend to Minor </v>
      </c>
      <c r="BJ372" t="str">
        <v>Calc., Use Go HEX</v>
      </c>
      <c r="BK372" t="str">
        <v>Can't dig into OD</v>
      </c>
      <c r="BL372" t="str">
        <v>Carbide Gauge</v>
      </c>
      <c r="BM372" t="str">
        <v xml:space="preserve">Center of V Grv. </v>
      </c>
      <c r="BN372" t="str">
        <v>Centered Less than .03 = Pass</v>
      </c>
      <c r="BO372" t="str">
        <v>Centered within .0005 or Less = Pass</v>
      </c>
      <c r="BP372" t="str">
        <v>Centered within .001 or Less = Pass</v>
      </c>
      <c r="BQ372" t="str">
        <v>Centered within .0254 or Less = Pass</v>
      </c>
      <c r="BR372" t="str">
        <v>Check close to Rod Slot</v>
      </c>
      <c r="BS372" t="str">
        <v>Check every other hole</v>
      </c>
      <c r="BT372" t="str">
        <v>Check Go over full length of slot.</v>
      </c>
      <c r="BU372" t="str">
        <v>Check Near Closed End</v>
      </c>
      <c r="BV372" t="str">
        <v>Check per Print View, Away from Rod Slot</v>
      </c>
      <c r="BW372" t="str">
        <v>Check to Balloon 30 Go Pin</v>
      </c>
      <c r="BX372" t="str">
        <v>Check with .2705 SET Pin Inside Part</v>
      </c>
      <c r="BY372" t="str">
        <v>Check with Hex Up</v>
      </c>
      <c r="BZ372" t="str">
        <v>CMM Blank</v>
      </c>
      <c r="CA372" t="str">
        <v>Confirm Full Radius</v>
      </c>
      <c r="CB372" t="str">
        <v>Constrained in fixture</v>
      </c>
      <c r="CC372" t="str">
        <v>Constrained with Ring</v>
      </c>
      <c r="CD372" t="str">
        <v>Constrained, See Image</v>
      </c>
      <c r="CE372" t="str">
        <v>Dim. "A"</v>
      </c>
      <c r="CF372" t="str">
        <v>Dim. "B"</v>
      </c>
      <c r="CG372" t="str">
        <v>Dim. "C"</v>
      </c>
      <c r="CH372" t="str">
        <v>Dim. "D", Whirl Blank</v>
      </c>
      <c r="CI372" t="str">
        <v>Dim. "G"</v>
      </c>
      <c r="CJ372" t="str">
        <v>Dim. E, Blank Turn Maj. &amp;  Mill Flt</v>
      </c>
      <c r="CK372" t="str">
        <v>Dim. E, Blank Turn Maj.&amp;  Mill Flt</v>
      </c>
      <c r="CL372" t="str">
        <v>Dim. H, Whirl Blank</v>
      </c>
      <c r="CM372" t="str">
        <v>Dim. J, 'Blank Turn Maj. &amp; Whirl Blank</v>
      </c>
      <c r="CN372" t="str">
        <v>Disk Drop Indicator Tip</v>
      </c>
      <c r="CO372" t="str">
        <v>DWG 100448-15, Balloon F_1</v>
      </c>
      <c r="CP372" t="str">
        <v>DWG 100448-15, OL02571</v>
      </c>
      <c r="CQ372" t="str">
        <v>DWG 100448-41</v>
      </c>
      <c r="CR372" t="str">
        <v>DWG 9890040, (10E),Section Part, OL01139</v>
      </c>
      <c r="CS372" t="str">
        <v>DWG 9890040, (10E),Section, OL01139</v>
      </c>
      <c r="CT372" t="str">
        <v>DWG 9890040, (11E)</v>
      </c>
      <c r="CU372" t="str">
        <v>DWG 9890040, (11E), Pins with Flats</v>
      </c>
      <c r="CV372" t="str">
        <v>DWG 9890040, (12E),  Pass=.002 or less</v>
      </c>
      <c r="CW372" t="str">
        <v>DWG 9890040, (12E), See Image</v>
      </c>
      <c r="CX372" t="str">
        <v>DWG 9890040, (1E), OL01431</v>
      </c>
      <c r="CY372" t="str">
        <v>DWG 9890040, (1E), OL01432</v>
      </c>
      <c r="CZ372" t="str">
        <v>DWG 9890040, (2E), OL01432</v>
      </c>
      <c r="DA372" t="str">
        <v>DWG 9890040, (3E)</v>
      </c>
      <c r="DB372" t="str">
        <v>DWG 9890040, (4E)</v>
      </c>
      <c r="DC372" t="str">
        <v>DWG 9890040, (5E), OL02336</v>
      </c>
      <c r="DD372" t="str">
        <v>DWG 9890040, (6E)</v>
      </c>
      <c r="DE372" t="str">
        <v>DWG 9890040, (7E)</v>
      </c>
      <c r="DF372" t="str">
        <v>DWG 9890040, (8E), OL01433</v>
      </c>
      <c r="DG372" t="str">
        <v>DWG 9890040, (8E), OL01433, Section</v>
      </c>
      <c r="DH372" t="str">
        <v>DWG 9890040, (9E), Close to Rod Slot</v>
      </c>
      <c r="DI372" t="str">
        <v>DWG 9890040, (9E),Close to Rod Slot</v>
      </c>
      <c r="DJ372" t="str">
        <v>DWG FRM0105 PAGE 2</v>
      </c>
      <c r="DK372" t="str">
        <v>DWG# 100448-41</v>
      </c>
      <c r="DL372" t="str">
        <v>DWG# 100448-44</v>
      </c>
      <c r="DM372" t="str">
        <v>DWG# 9890003  (1), Section OL00436/A</v>
      </c>
      <c r="DN372" t="str">
        <v>DWG# 9890003 (3), Ring Gauge Constrained</v>
      </c>
      <c r="DO372" t="str">
        <v>DWG# 9890003 (4), Section</v>
      </c>
      <c r="DP372" t="str">
        <v>DWG#100448-26, Balloon 1K, OL02350</v>
      </c>
      <c r="DQ372" t="str">
        <v>DWG#100448-26, Balloon 2K, OL02350</v>
      </c>
      <c r="DR372" t="str">
        <v>DWG#100448-26, Balloon 3K, OL02363</v>
      </c>
      <c r="DS372" t="str">
        <v>DWG#100448-26, Balloon 4K</v>
      </c>
      <c r="DT372" t="str">
        <v>DWG#100448-26, Balloon 5K, Section</v>
      </c>
      <c r="DU372" t="str">
        <v>DWG#100448-26, Balloon 6K</v>
      </c>
      <c r="DV372" t="str">
        <v>DWG#100448-26, Balloon 7K, Section</v>
      </c>
      <c r="DW372" t="str">
        <v>DWG#100448-26, Mfg. Tol.</v>
      </c>
      <c r="DX372" t="str">
        <v>DWG#9890003 (2) Ring Gauge Constrained</v>
      </c>
      <c r="DY372" t="str">
        <v>DWG#9890044</v>
      </c>
      <c r="DZ372" t="str">
        <v>DWG#9890044 .1985 to .2005=Pass</v>
      </c>
      <c r="EA372" t="str">
        <v>DWG#9890044 Overlay OL02441</v>
      </c>
      <c r="EB372" t="str">
        <v>DWG#9890044, OL02441</v>
      </c>
      <c r="EC372" t="str">
        <v>DWG#FRM0105</v>
      </c>
      <c r="ED372" t="str">
        <v>EXT.</v>
      </c>
      <c r="EE372" t="str">
        <v>EXT. Section, OL02460</v>
      </c>
      <c r="EF372" t="str">
        <v>EXT., OL04223</v>
      </c>
      <c r="EG372" t="str">
        <v>Flat Drop Indicator Tip</v>
      </c>
      <c r="EH372" t="str">
        <v>Full Go Pin, No Light, at Radius</v>
      </c>
      <c r="EI372" t="str">
        <v>Function Check</v>
      </c>
      <c r="EJ372" t="str">
        <v>GO Function Gauge</v>
      </c>
      <c r="EK372" t="str">
        <v>Go Gauge for Balloon 1 &amp; 4</v>
      </c>
      <c r="EL372" t="str">
        <v>Go Pin must pass through</v>
      </c>
      <c r="EM372" t="str">
        <v>Greater than .005 = Fail, Section</v>
      </c>
      <c r="EN372" t="str">
        <v>Greater than .025 out of center = Fail</v>
      </c>
      <c r="EO372" t="str">
        <v>Greater than 2.6 = Pass</v>
      </c>
      <c r="EP372" t="str">
        <v>Green = Pass, Red = Fail</v>
      </c>
      <c r="EQ372" t="str">
        <v>Hex Depth</v>
      </c>
      <c r="ER372" t="str">
        <v>Hex Minor</v>
      </c>
      <c r="ES372" t="str">
        <v>Hole Dia.</v>
      </c>
      <c r="ET372" t="str">
        <v>Hook or Disk Tip</v>
      </c>
      <c r="EU372" t="str">
        <v>ID Sphere Finish</v>
      </c>
      <c r="EV372" t="str">
        <v>ID/OD Both Sides, Diff. .002 or less = Pass</v>
      </c>
      <c r="EW372" t="str">
        <v>If Looks Big, Section</v>
      </c>
      <c r="EX372" t="str">
        <v>If Looks Small, Section</v>
      </c>
      <c r="EY372" t="str">
        <v>Insp. Close to Break Away, Mfg.Tol.</v>
      </c>
      <c r="EZ372" t="str">
        <v>INT.</v>
      </c>
      <c r="FA372" t="str">
        <v>INT. Section, OL02460</v>
      </c>
      <c r="FB372" t="str">
        <v>INT., OL04223</v>
      </c>
      <c r="FC372" t="str">
        <v>Intersect. of 7.7 &amp; R0.10</v>
      </c>
      <c r="FD372" t="str">
        <v>Intersect. of 8.79 and R.25 MAX</v>
      </c>
      <c r="FE372" t="str">
        <v>Keep Ind. Tip away from corner</v>
      </c>
      <c r="FF372" t="str">
        <v>L31</v>
      </c>
      <c r="FG372" t="str">
        <v>Laser Mark</v>
      </c>
      <c r="FH372" t="str">
        <v>LASER PER NOTE 4</v>
      </c>
      <c r="FI372" t="str">
        <v>LASER PER NOTE 4, Final Check 1 only</v>
      </c>
      <c r="FJ372" t="str">
        <v>Less than .002 out of center = Pass</v>
      </c>
      <c r="FK372" t="str">
        <v>Less than 2.75 = Pass, Section</v>
      </c>
      <c r="FL372" t="str">
        <v>List as pin. Not Calibrated</v>
      </c>
      <c r="FM372" t="str">
        <v>M9 X 1.25 BUTT See Comment Image</v>
      </c>
      <c r="FN372" t="str">
        <v>Manual Section</v>
      </c>
      <c r="FO372" t="str">
        <v>Max Deep .241 NO-GO =.42</v>
      </c>
      <c r="FP372" t="str">
        <v>MAX Depth of (Note 7) .241 NO-GO Pin</v>
      </c>
      <c r="FQ372" t="str">
        <v>Measure from Blue Line, See Image</v>
      </c>
      <c r="FR372" t="str">
        <v>Measure Width of Blue Area, See Image</v>
      </c>
      <c r="FS372" t="str">
        <v>Mfg. Tol</v>
      </c>
      <c r="FT372" t="str">
        <v>Mfg. Tol, See Image</v>
      </c>
      <c r="FU372" t="str">
        <v>Mfg. Tol.</v>
      </c>
      <c r="FV372" t="str">
        <v>Mfg. Tol. "A"</v>
      </c>
      <c r="FW372" t="str">
        <v>Mfg. Tol. (Zero on Gauge Full Dia. Lead)</v>
      </c>
      <c r="FX372" t="str">
        <v>Mfg. Tol. Balloon 11, See Image</v>
      </c>
      <c r="FY372" t="str">
        <v>Mfg. Tol. Balloon 4</v>
      </c>
      <c r="FZ372" t="str">
        <v>Mfg. Tol. Balloon 7</v>
      </c>
      <c r="GA372" t="str">
        <v xml:space="preserve">Mfg. Tol. C-Bore Face (Ballo 28) </v>
      </c>
      <c r="GB372" t="str">
        <v>Mfg. Tol. Section</v>
      </c>
      <c r="GC372" t="str">
        <v>Mfg. Tol. See Image</v>
      </c>
      <c r="GD372" t="str">
        <v>Mfg. Tol., 3 Places, Record MAX</v>
      </c>
      <c r="GE372" t="str">
        <v>Mfg. Tol., Balloon 11</v>
      </c>
      <c r="GF372" t="str">
        <v>Mfg. Tol., Balloon 7</v>
      </c>
      <c r="GG372" t="str">
        <v>Mfg. Tol., Blank</v>
      </c>
      <c r="GH372" t="str">
        <v>Mfg. Tol., Blank, Balloon 12</v>
      </c>
      <c r="GI372" t="str">
        <v>Mfg. Tol., Blend to SØ.320</v>
      </c>
      <c r="GJ372" t="str">
        <v>Mfg. Tol., Calculation</v>
      </c>
      <c r="GK372" t="str">
        <v>Mfg. Tol., For Mill Fixture</v>
      </c>
      <c r="GL372" t="str">
        <v>Mfg. Tol., L32</v>
      </c>
      <c r="GM372" t="str">
        <v>Mfg. Tol., L33</v>
      </c>
      <c r="GN372" t="str">
        <v>Mfg. Tol., No Tool Marks</v>
      </c>
      <c r="GO372" t="str">
        <v>Mfg. Tol., OL03361</v>
      </c>
      <c r="GP372" t="str">
        <v>Mfg. Tol., Record off center value</v>
      </c>
      <c r="GQ372" t="str">
        <v>Mfg. Tol., Same 3 Places, Record MIN</v>
      </c>
      <c r="GR372" t="str">
        <v>Mfg. Tol., Section</v>
      </c>
      <c r="GS372" t="str">
        <v>Mfg. Tol., Section B-B</v>
      </c>
      <c r="GT372" t="str">
        <v>Mfg. Tol., Section, OL03361</v>
      </c>
      <c r="GU372" t="str">
        <v>Mfg. Tol., Section, Per Note 2</v>
      </c>
      <c r="GV372" t="str">
        <v>Mfg. Tol., See Image</v>
      </c>
      <c r="GW372" t="str">
        <v>Mfg. Tol., See Image, Bore in Blue</v>
      </c>
      <c r="GX372" t="str">
        <v>Mfg. Tol., See Image, Hook Tip</v>
      </c>
      <c r="GY372" t="str">
        <v>Mfg. Tol., Sharp Okay No Burr</v>
      </c>
      <c r="GZ372" t="str">
        <v>Mfg. Tol., Threadless Blank</v>
      </c>
      <c r="HA372" t="str">
        <v>Mfg.Tol.</v>
      </c>
      <c r="HB372" t="str">
        <v>Mgf. To., T.S.C.</v>
      </c>
      <c r="HC372" t="str">
        <v>Milled Feature</v>
      </c>
      <c r="HD372" t="str">
        <v>Milled Feature, OL04045</v>
      </c>
      <c r="HE372" t="str">
        <v>More than .0005 out of center = Fail</v>
      </c>
      <c r="HF372" t="str">
        <v>Must Pass Through</v>
      </c>
      <c r="HG372" t="str">
        <v>Must pass through gauge</v>
      </c>
      <c r="HH372" t="str">
        <v>Must Pass Through Go Gauge</v>
      </c>
      <c r="HI372" t="str">
        <v>Must Pass, See Image.</v>
      </c>
      <c r="HJ372" t="str">
        <v>NA</v>
      </c>
      <c r="HK372" t="str">
        <v>Narrow Area</v>
      </c>
      <c r="HL372" t="str">
        <v>Near Balloon 21</v>
      </c>
      <c r="HM372" t="str">
        <v>Near Datum B</v>
      </c>
      <c r="HN372" t="str">
        <v>Neck Dia.</v>
      </c>
      <c r="HO372" t="str">
        <v>Neck to Head Rad.</v>
      </c>
      <c r="HP372" t="str">
        <v>No Copper Deposits Allowed</v>
      </c>
      <c r="HQ372" t="str">
        <v>No Section</v>
      </c>
      <c r="HR372" t="str">
        <v>No Section, .01 to .014 = Pass</v>
      </c>
      <c r="HS372" t="str">
        <v>No Section, Rotate Part</v>
      </c>
      <c r="HT372" t="str">
        <v>No Section, See Image</v>
      </c>
      <c r="HU372" t="str">
        <v>No Slot, Section B-B</v>
      </c>
      <c r="HV372" t="str">
        <v>No visual step = Pass</v>
      </c>
      <c r="HW372" t="str">
        <v>Not to exceed .95 Deep</v>
      </c>
      <c r="HX372" t="str">
        <v>Note 1</v>
      </c>
      <c r="HY372" t="str">
        <v>OL00333/A</v>
      </c>
      <c r="HZ372" t="str">
        <v>OL00519</v>
      </c>
      <c r="IA372" t="str">
        <v>OL00520</v>
      </c>
      <c r="IB372" t="str">
        <v>OL00529</v>
      </c>
      <c r="IC372" t="str">
        <v>OL00542</v>
      </c>
      <c r="ID372" t="str">
        <v>OL00724</v>
      </c>
      <c r="IE372" t="str">
        <v>OL01250</v>
      </c>
      <c r="IF372" t="str">
        <v>OL01869, Threadless Blank</v>
      </c>
      <c r="IG372" t="str">
        <v>OL01870, Section</v>
      </c>
      <c r="IH372" t="str">
        <v>OL02255</v>
      </c>
      <c r="II372" t="str">
        <v>OL02255, Mfg. Tol.</v>
      </c>
      <c r="IJ372" t="str">
        <v>OL02302</v>
      </c>
      <c r="IK372" t="str">
        <v xml:space="preserve">OL02318  needed per image instructions </v>
      </c>
      <c r="IL372" t="str">
        <v>OL02556</v>
      </c>
      <c r="IM372" t="str">
        <v>OL02557</v>
      </c>
      <c r="IN372" t="str">
        <v>OL02567</v>
      </c>
      <c r="IO372" t="str">
        <v>OL02653</v>
      </c>
      <c r="IP372" t="str">
        <v>OL02718</v>
      </c>
      <c r="IQ372" t="str">
        <v>OL02841</v>
      </c>
      <c r="IR372" t="str">
        <v>OL02842</v>
      </c>
      <c r="IS372" t="str">
        <v>OL02844</v>
      </c>
      <c r="IT372" t="str">
        <v>OL02871</v>
      </c>
      <c r="IU372" t="str">
        <v>OL02887</v>
      </c>
      <c r="IV372" t="str">
        <v>OL03500</v>
      </c>
      <c r="IW372" t="str">
        <v>OL03766</v>
      </c>
      <c r="IX372" t="str">
        <v>OL03868</v>
      </c>
      <c r="IY372" t="str">
        <v>OL03869</v>
      </c>
      <c r="IZ372" t="str">
        <v>OL03870</v>
      </c>
      <c r="JA372" t="str">
        <v>OL03873, DWG# 100448-44</v>
      </c>
      <c r="JB372" t="str">
        <v>OL03949</v>
      </c>
      <c r="JC372" t="str">
        <v xml:space="preserve">OL04043, Section </v>
      </c>
      <c r="JD372" t="str">
        <v xml:space="preserve">OL04044, Section </v>
      </c>
      <c r="JE372" t="str">
        <v>OL04045</v>
      </c>
      <c r="JF372" t="str">
        <v>OL04045, Milled Feature</v>
      </c>
      <c r="JG372" t="str">
        <v>OL04063</v>
      </c>
      <c r="JH372" t="str">
        <v>OL04064</v>
      </c>
      <c r="JI372" t="str">
        <v>OL04065</v>
      </c>
      <c r="JJ372" t="str">
        <v>OL04181</v>
      </c>
      <c r="JK372" t="str">
        <v>OL04218</v>
      </c>
      <c r="JL372" t="str">
        <v>OL04224, See Image</v>
      </c>
      <c r="JM372" t="str">
        <v>OL04374</v>
      </c>
      <c r="JN372" t="str">
        <v>OL04375, Section M-M</v>
      </c>
      <c r="JO372" t="str">
        <v>OL04376, Section M-M</v>
      </c>
      <c r="JP372" t="str">
        <v>OL04443</v>
      </c>
      <c r="JQ372" t="str">
        <v>OL04444</v>
      </c>
      <c r="JR372" t="str">
        <v>OL05000</v>
      </c>
      <c r="JS372" t="str">
        <v>One side of slot</v>
      </c>
      <c r="JT372" t="str">
        <v>Other side of slot</v>
      </c>
      <c r="JU372" t="str">
        <v>Out of center more than .002 = Fail</v>
      </c>
      <c r="JV372" t="str">
        <v>Out of center more than.002 = Fail</v>
      </c>
      <c r="JW372" t="str">
        <v>Overlay OL02713</v>
      </c>
      <c r="JX372" t="str">
        <v>Overlay OL02714</v>
      </c>
      <c r="JY372" t="str">
        <v>Overlay OL02718</v>
      </c>
      <c r="JZ372" t="str">
        <v>Overlay OL03831, Mfg. Tol.</v>
      </c>
      <c r="KA372" t="str">
        <v>Part Without Slots</v>
      </c>
      <c r="KB372" t="str">
        <v>Part Without Slots, See Image</v>
      </c>
      <c r="KC372" t="str">
        <v xml:space="preserve">Pass = .0254 or Less </v>
      </c>
      <c r="KD372" t="str">
        <v>PD MIN = 4.361, PD MAX = 4.456</v>
      </c>
      <c r="KE372" t="str">
        <v>Per Balloon 2 Note</v>
      </c>
      <c r="KF372" t="str">
        <v>Per drawing note(s) 8.</v>
      </c>
      <c r="KG372" t="str">
        <v>Point or Sphere Tip</v>
      </c>
      <c r="KH372" t="str">
        <v>Point Tip</v>
      </c>
      <c r="KI372" t="str">
        <v>R.9 to R1.1 = Pass, See Image</v>
      </c>
      <c r="KJ372" t="str">
        <v>Ram Construction</v>
      </c>
      <c r="KK372" t="str">
        <v>Record Same Pass / Fail All Balloons</v>
      </c>
      <c r="KL372" t="str">
        <v>Ref. Balloon 1</v>
      </c>
      <c r="KM372" t="str">
        <v>Ref. Balloon 12</v>
      </c>
      <c r="KN372" t="str">
        <v>Ref. Balloon 13, 100% AQL</v>
      </c>
      <c r="KO372" t="str">
        <v>Ref. Balloon 2</v>
      </c>
      <c r="KP372" t="str">
        <v>Ref. Balloon 21, 100% AQL</v>
      </c>
      <c r="KQ372" t="str">
        <v>Ref. Balloon 4</v>
      </c>
      <c r="KR372" t="str">
        <v>Ref. Balloon 7</v>
      </c>
      <c r="KS372" t="str">
        <v>Ref. Balloon 8</v>
      </c>
      <c r="KT372" t="str">
        <v>Relieved Pin Gauges 09236 &amp; 09235</v>
      </c>
      <c r="KU372" t="str">
        <v>Rotate Part</v>
      </c>
      <c r="KV372" t="str">
        <v>Rotate Part, See Image</v>
      </c>
      <c r="KW372" t="str">
        <v>Same as Root Radius</v>
      </c>
      <c r="KX372" t="str">
        <v>Section</v>
      </c>
      <c r="KY372" t="str">
        <v>Section B-B</v>
      </c>
      <c r="KZ372" t="str">
        <v>Section B-B, Distance Between Grooves</v>
      </c>
      <c r="LA372" t="str">
        <v>Section C-C</v>
      </c>
      <c r="LB372" t="str">
        <v>Section Part</v>
      </c>
      <c r="LC372" t="str">
        <v>Section Part, Measured from Opposite Face</v>
      </c>
      <c r="LD372" t="str">
        <v>Section, Broachless Blank</v>
      </c>
      <c r="LE372" t="str">
        <v>Section, EXT. Sphere Location.</v>
      </c>
      <c r="LF372" t="str">
        <v>Section, Hex Cham. Ang.</v>
      </c>
      <c r="LG372" t="str">
        <v>Section, Hex Fillet Rad.</v>
      </c>
      <c r="LH372" t="str">
        <v>Section, INT. Feature</v>
      </c>
      <c r="LI372" t="str">
        <v>Section, INT. Sphere Location.</v>
      </c>
      <c r="LJ372" t="str">
        <v>Section, Mfg. Tol.</v>
      </c>
      <c r="LK372" t="str">
        <v>Section, Mfg. Tol., See Image</v>
      </c>
      <c r="LL372" t="str">
        <v>Section, OL00486</v>
      </c>
      <c r="LM372" t="str">
        <v>Section, OL00542</v>
      </c>
      <c r="LN372" t="str">
        <v>Section, OL00543</v>
      </c>
      <c r="LO372" t="str">
        <v>Section, OL00544</v>
      </c>
      <c r="LP372" t="str">
        <v>Section, OL00545</v>
      </c>
      <c r="LQ372" t="str">
        <v>Section, OL00546</v>
      </c>
      <c r="LR372" t="str">
        <v>Section, OL00547</v>
      </c>
      <c r="LS372" t="str">
        <v>Section, OL00555</v>
      </c>
      <c r="LT372" t="str">
        <v>Section, OL00725</v>
      </c>
      <c r="LU372" t="str">
        <v>Section, OL01430</v>
      </c>
      <c r="LV372" t="str">
        <v>Section, OL01434</v>
      </c>
      <c r="LW372" t="str">
        <v>Section, OL01435</v>
      </c>
      <c r="LX372" t="str">
        <v>Section, OL01807</v>
      </c>
      <c r="LY372" t="str">
        <v>Section, OL01830</v>
      </c>
      <c r="LZ372" t="str">
        <v>Section, OL02351</v>
      </c>
      <c r="MA372" t="str">
        <v>Section, OL02519</v>
      </c>
      <c r="MB372" t="str">
        <v>Section, OL02520</v>
      </c>
      <c r="MC372" t="str">
        <v>Section, OL02522</v>
      </c>
      <c r="MD372" t="str">
        <v>Section, OL02540</v>
      </c>
      <c r="ME372" t="str">
        <v>Section, OL02541</v>
      </c>
      <c r="MF372" t="str">
        <v>Section, OL02552</v>
      </c>
      <c r="MG372" t="str">
        <v>Section, OL02553</v>
      </c>
      <c r="MH372" t="str">
        <v>Section, OL02554</v>
      </c>
      <c r="MI372" t="str">
        <v>Section, OL02555</v>
      </c>
      <c r="MJ372" t="str">
        <v>Section, OL02558</v>
      </c>
      <c r="MK372" t="str">
        <v>Section, OL02559</v>
      </c>
      <c r="ML372" t="str">
        <v>Section, OL02560</v>
      </c>
      <c r="MM372" t="str">
        <v>Section, OL02619</v>
      </c>
      <c r="MN372" t="str">
        <v>Section, OL02620</v>
      </c>
      <c r="MO372" t="str">
        <v>Section, OL02621</v>
      </c>
      <c r="MP372" t="str">
        <v>Section, OL02622</v>
      </c>
      <c r="MQ372" t="str">
        <v>Section, OL02623</v>
      </c>
      <c r="MR372" t="str">
        <v>Section, OL02624</v>
      </c>
      <c r="MS372" t="str">
        <v>Section, OL02652</v>
      </c>
      <c r="MT372" t="str">
        <v>Section, OL02680</v>
      </c>
      <c r="MU372" t="str">
        <v>Section, OL02793</v>
      </c>
      <c r="MV372" t="str">
        <v>Section, OL02823</v>
      </c>
      <c r="MW372" t="str">
        <v>Section, OL02843</v>
      </c>
      <c r="MX372" t="str">
        <v>Section, OL03026, Ext.</v>
      </c>
      <c r="MY372" t="str">
        <v>Section, OL03026, Int.</v>
      </c>
      <c r="MZ372" t="str">
        <v>Section, OL03570, DWG# 100448-41</v>
      </c>
      <c r="NA372" t="str">
        <v>Section, OL03781</v>
      </c>
      <c r="NB372" t="str">
        <v>Section, OL03911</v>
      </c>
      <c r="NC372" t="str">
        <v>Section, OL03912</v>
      </c>
      <c r="ND372" t="str">
        <v>Section, OL03928</v>
      </c>
      <c r="NE372" t="str">
        <v>Section, OL03929</v>
      </c>
      <c r="NF372" t="str">
        <v>Section, OL04030</v>
      </c>
      <c r="NG372" t="str">
        <v>Section, OL04037</v>
      </c>
      <c r="NH372" t="str">
        <v>Section, OL04038</v>
      </c>
      <c r="NI372" t="str">
        <v>Section, OL04046</v>
      </c>
      <c r="NJ372" t="str">
        <v>Section, OL04065</v>
      </c>
      <c r="NK372" t="str">
        <v>Section, OL04066</v>
      </c>
      <c r="NL372" t="str">
        <v>Section, OL04067</v>
      </c>
      <c r="NM372" t="str">
        <v>Section, OL04069</v>
      </c>
      <c r="NN372" t="str">
        <v>Section, OL04071</v>
      </c>
      <c r="NO372" t="str">
        <v>Section, OL04173</v>
      </c>
      <c r="NP372" t="str">
        <v>Section, OL04174</v>
      </c>
      <c r="NQ372" t="str">
        <v>Section, OL04214</v>
      </c>
      <c r="NR372" t="str">
        <v>Section, OL04215</v>
      </c>
      <c r="NS372" t="str">
        <v>Section, OL04216</v>
      </c>
      <c r="NT372" t="str">
        <v>Section, OL04217</v>
      </c>
      <c r="NU372" t="str">
        <v>Section, Overlay OL02716</v>
      </c>
      <c r="NV372" t="str">
        <v>Section, Overlay OL02717</v>
      </c>
      <c r="NW372" t="str">
        <v>Section, See Image</v>
      </c>
      <c r="NX372" t="str">
        <v>Section, See Image, DWG# 100448-41</v>
      </c>
      <c r="NY372" t="str">
        <v>Section, Without Sots</v>
      </c>
      <c r="NZ372" t="str">
        <v>See Comments Sheet</v>
      </c>
      <c r="OA372" t="str">
        <v>See Comments Sheet, OL02318</v>
      </c>
      <c r="OB372" t="str">
        <v>See Image</v>
      </c>
      <c r="OC372" t="str">
        <v>See Image, .005 or Less = Pass</v>
      </c>
      <c r="OD372" t="str">
        <v>See Image, Check Near Radius</v>
      </c>
      <c r="OE372" t="str">
        <v>See Image, Constrained</v>
      </c>
      <c r="OF372" t="str">
        <v>See Image, Distance Between Flats</v>
      </c>
      <c r="OG372" t="str">
        <v xml:space="preserve">See Image, Mfg. Tol, Section A-A </v>
      </c>
      <c r="OH372" t="str">
        <v>See image, Mfg. Tol.</v>
      </c>
      <c r="OI372" t="str">
        <v>See Image, Mic. Across Flats</v>
      </c>
      <c r="OJ372" t="str">
        <v>See Image, OL02850</v>
      </c>
      <c r="OK372" t="str">
        <v>See Image, OL02880</v>
      </c>
      <c r="OL372" t="str">
        <v>See Image, OL03926</v>
      </c>
      <c r="OM372" t="str">
        <v>See Image, OL03927</v>
      </c>
      <c r="ON372" t="str">
        <v>See Image, OL04003</v>
      </c>
      <c r="OO372" t="str">
        <v>'See Image, OL04342,  Best Fit Joe Block</v>
      </c>
      <c r="OP372" t="str">
        <v>See Image, OL04342,  Blank</v>
      </c>
      <c r="OQ372" t="str">
        <v>See Image, OL04342, Blank</v>
      </c>
      <c r="OR372" t="str">
        <v>See Image, OL04343, Blank</v>
      </c>
      <c r="OS372" t="str">
        <v>See Image, Pass = .002 or Less</v>
      </c>
      <c r="OT372" t="str">
        <v>See Image, Rcd. MAX</v>
      </c>
      <c r="OU372" t="str">
        <v>See Image, Rcd. MIN</v>
      </c>
      <c r="OV372" t="str">
        <v>See Image, Section</v>
      </c>
      <c r="OW372" t="str">
        <v>See Image, Section A-A</v>
      </c>
      <c r="OX372" t="str">
        <v>See Image, Section B-B</v>
      </c>
      <c r="OY372" t="str">
        <v>See Image, Section B-B, TSC</v>
      </c>
      <c r="OZ372" t="str">
        <v>See Image, Shank Drawing # 18000-XX-XX A</v>
      </c>
      <c r="PA372" t="str">
        <v>Sequencial Laser 01, 120 Per Print</v>
      </c>
      <c r="PB372" t="str">
        <v>Set to .202, Zero on Thread Lead</v>
      </c>
      <c r="PC372" t="str">
        <v>Sharp OK, No Burr</v>
      </c>
      <c r="PD372" t="str">
        <v>Sharp OK, No Raised Edge, See Image</v>
      </c>
      <c r="PE372" t="str">
        <v>Sharp OK, No Raised Edges</v>
      </c>
      <c r="PF372" t="str">
        <v>Sharp okay no raised edge</v>
      </c>
      <c r="PG372" t="str">
        <v>Sharp Okay, No Burr</v>
      </c>
      <c r="PH372" t="str">
        <v>Sharp Okay, No Raised Edge</v>
      </c>
      <c r="PI372" t="str">
        <v>Sharp Okay, No Raised Edges,</v>
      </c>
      <c r="PJ372" t="str">
        <v>Sharp Okay, See Image</v>
      </c>
      <c r="PK372" t="str">
        <v xml:space="preserve">Start of Radius @ .195 </v>
      </c>
      <c r="PL372" t="str">
        <v xml:space="preserve">Start of Radius @ .21 </v>
      </c>
      <c r="PM372" t="str">
        <v xml:space="preserve">T.S.C. </v>
      </c>
      <c r="PN372" t="str">
        <v>Tangent Point</v>
      </c>
      <c r="PO372" t="str">
        <v>Tangent point of R.50</v>
      </c>
      <c r="PP372" t="str">
        <v>Taper Check, Mfg.Tol.</v>
      </c>
      <c r="PQ372" t="str">
        <v>Taper Check, Mfg.Tol., See Image</v>
      </c>
      <c r="PR372" t="str">
        <v>Thrd. Minor Ø</v>
      </c>
      <c r="PS372" t="str">
        <v>Thrd. Relief Ø</v>
      </c>
      <c r="PT372" t="str">
        <v>Threadless Blank</v>
      </c>
      <c r="PU372" t="str">
        <v>Threadless Blank, From Major Ø</v>
      </c>
      <c r="PV372" t="str">
        <v>Threadless Blank, Mfg. Tol.</v>
      </c>
      <c r="PW372" t="str">
        <v>Threadless Blank, Thrd. to Neck Rad.</v>
      </c>
      <c r="PX372" t="str">
        <v>Thredless Blank</v>
      </c>
      <c r="PY372" t="str">
        <v>To center of R.005</v>
      </c>
      <c r="PZ372" t="str">
        <v>Torx Min. Dia.</v>
      </c>
      <c r="QA372" t="str">
        <v>Turn Ø Free of Mill Marks</v>
      </c>
      <c r="QB372" t="str">
        <v>Use (Full) GO Hex</v>
      </c>
      <c r="QC372" t="str">
        <v>Use Balloon 1 FULL Gauge</v>
      </c>
      <c r="QD372" t="str">
        <v>Use Balloon 9 FULL GO</v>
      </c>
      <c r="QE372" t="str">
        <v>Use Best Fit Pin</v>
      </c>
      <c r="QF372" t="str">
        <v>Use Disk Tip</v>
      </c>
      <c r="QG372" t="str">
        <v>Use flat bottomed indicator tip.</v>
      </c>
      <c r="QH372" t="str">
        <v xml:space="preserve">Use Full .093 Go Hex </v>
      </c>
      <c r="QI372" t="str">
        <v xml:space="preserve">Use Full .0930 Go Hex </v>
      </c>
      <c r="QJ372" t="str">
        <v>Use Full .1235 Go Hex</v>
      </c>
      <c r="QK372" t="str">
        <v>Use Gauge K2-98-8019-04, See Image</v>
      </c>
      <c r="QL372" t="str">
        <v>Use large flat indicator tip</v>
      </c>
      <c r="QM372" t="str">
        <v>Use Pins.3330/.3350, See Image MAX NO-GO</v>
      </c>
      <c r="QN372" t="str">
        <v>Use Pointed Drop Indicator Tip</v>
      </c>
      <c r="QO372" t="str">
        <v>V-Block</v>
      </c>
      <c r="QP372" t="str">
        <v>V-Block,  AMB for 13</v>
      </c>
      <c r="QQ372" t="str">
        <v>V-Block,  Hex Cham. Dia.</v>
      </c>
      <c r="QR372" t="str">
        <v>V-Block, Hex Depth</v>
      </c>
      <c r="QS372" t="str">
        <v>VBU Gauge</v>
      </c>
      <c r="QT372" t="str">
        <v>Visibally smaller than HEX=Pass</v>
      </c>
      <c r="QU372" t="str">
        <v>Visual Per Drawing</v>
      </c>
      <c r="QV372" t="str">
        <v>Whirl Blank</v>
      </c>
      <c r="QW372" t="str">
        <v xml:space="preserve">Whirl Blank </v>
      </c>
      <c r="QX372" t="str">
        <v>Whirl Blank, Neck Rad. End to Head CL</v>
      </c>
      <c r="QY372" t="str">
        <v>Whirl Blank, Nose Start Dia.</v>
      </c>
      <c r="QZ372" t="str">
        <v>Whirl Blank, Nose Start Dist.</v>
      </c>
      <c r="RA372" t="str">
        <v>Whirl Blank, Thrd. Minor</v>
      </c>
      <c r="RB372" t="str">
        <v>Whirl Blank, Thrd. Pullout Dia.</v>
      </c>
      <c r="RC372" t="str">
        <v>Whole Part, Removal is at Assy. Level</v>
      </c>
      <c r="RD372" t="str">
        <v>Wide Area</v>
      </c>
      <c r="RE372" t="str">
        <v>Zero on End of Go Gauge</v>
      </c>
    </row>
    <row r="373" spans="1:473">
      <c r="A373" t="s">
        <v>1000</v>
      </c>
      <c r="C373" t="str" cm="1">
        <f t="array" ref="C373:RE373">TRANSPOSE(_xlfn._xlws.SORT(_xlfn._xlws.FILTER($A$2:$A$600,ISNUMBER(SEARCH('PartLib Table'!M390,$A$2:$A$600)),"not found")))</f>
        <v xml:space="preserve"> 'C', Whirl Blank</v>
      </c>
      <c r="D373" t="str">
        <v xml:space="preserve"> See Image, Constrained</v>
      </c>
      <c r="E373" t="str">
        <v>(.04 to .12 range = Pass)</v>
      </c>
      <c r="F373" t="str">
        <v>(.042 FULL) Go Pin Seat Fully</v>
      </c>
      <c r="G373" t="str">
        <v>(B), Mfg. Tol.</v>
      </c>
      <c r="H373" t="str">
        <v>(B), O.A.L.</v>
      </c>
      <c r="I373" t="str">
        <v>.001 or less =Pass</v>
      </c>
      <c r="J373" t="str">
        <v>.001 or less out of center = Pass</v>
      </c>
      <c r="K373" t="str">
        <v>.002 or Less = Pass</v>
      </c>
      <c r="L373" t="str">
        <v>.002 or Less out of center = Pass</v>
      </c>
      <c r="M373" t="str">
        <v>.005 to .015 = Pass</v>
      </c>
      <c r="N373" t="str">
        <v>.0125 Mean, Section</v>
      </c>
      <c r="O373" t="str">
        <v>.025 or Less in X &amp; Y=Pass</v>
      </c>
      <c r="P373" t="str">
        <v>.038 Mean</v>
      </c>
      <c r="Q373" t="str">
        <v>.063 MM = .0024 IN, See Image</v>
      </c>
      <c r="R373" t="str">
        <v>.063MM = .0024"</v>
      </c>
      <c r="S373" t="str">
        <v>.243 NO-GO, Unconstrained, Must Not Start</v>
      </c>
      <c r="T373" t="str">
        <v>@ Back Face &amp; ID, No Raised Edge</v>
      </c>
      <c r="U373" t="str">
        <v>@ Back Face &amp; OD, No Raised Edge</v>
      </c>
      <c r="V373" t="str">
        <v>@ ID &amp; FACE</v>
      </c>
      <c r="W373" t="str">
        <v>@ OD &amp; BACK FACE</v>
      </c>
      <c r="X373" t="str">
        <v>@ OD &amp; FACE</v>
      </c>
      <c r="Y373" t="str">
        <v>Across from slot</v>
      </c>
      <c r="Z373" t="str">
        <v>All Edge Breaks</v>
      </c>
      <c r="AA373" t="str">
        <v>Attached to bar stock</v>
      </c>
      <c r="AB373" t="str">
        <v xml:space="preserve">Back Turn Fillet Rad. </v>
      </c>
      <c r="AC373" t="str">
        <v>Balloon 1 (DWG FRM0105 Page 2, NV-27)</v>
      </c>
      <c r="AD373" t="str">
        <v>Balloon 1 (DWG FRM0105, NV-30)</v>
      </c>
      <c r="AE373" t="str">
        <v>Balloon 1 (P# 9890002-20) OL00429/A</v>
      </c>
      <c r="AF373" t="str">
        <v>Balloon 1, DWG#FRM0105</v>
      </c>
      <c r="AG373" t="str">
        <v>Balloon 11, See Image</v>
      </c>
      <c r="AH373" t="str">
        <v xml:space="preserve">Balloon 2 (DWG FRM0105 Page 2, NV-27) </v>
      </c>
      <c r="AI373" t="str">
        <v>Balloon 2 (DWG FRM0105, NV-30)</v>
      </c>
      <c r="AJ373" t="str">
        <v>Balloon 2 (P# 9890002-20)</v>
      </c>
      <c r="AK373" t="str">
        <v>Balloon 2, DWG#FRM0105</v>
      </c>
      <c r="AL373" t="str">
        <v>Balloon 2, DWG#FRM0105, See Image</v>
      </c>
      <c r="AM373" t="str">
        <v>Balloon 3 (DWG FRM0105, NV-30 Minor)</v>
      </c>
      <c r="AN373" t="str">
        <v>Balloon 3 (DWG FRM0105, NV-30)</v>
      </c>
      <c r="AO373" t="str">
        <v>Balloon 3 (P# 9890002-20)</v>
      </c>
      <c r="AP373" t="str">
        <v>Balloon 4</v>
      </c>
      <c r="AQ373" t="str">
        <v>Balloon 4 (P# 9890002-20)</v>
      </c>
      <c r="AR373" t="str">
        <v>Below Middle Band</v>
      </c>
      <c r="AS373" t="str">
        <v>Best Fit Pin, .003 or Less =Pass</v>
      </c>
      <c r="AT373" t="str">
        <v>Blank</v>
      </c>
      <c r="AU373" t="str">
        <v>Blank Turn Maj.</v>
      </c>
      <c r="AV373" t="str">
        <v>Blank Turn Maj. Mill Flt., OL4172</v>
      </c>
      <c r="AW373" t="str">
        <v>Blank Without .010 Slots</v>
      </c>
      <c r="AX373" t="str">
        <v>Blank Without .010 Slots, Section</v>
      </c>
      <c r="AY373" t="str">
        <v>Blank without thread</v>
      </c>
      <c r="AZ373" t="str">
        <v xml:space="preserve">Blank, Center of V Grv. </v>
      </c>
      <c r="BA373" t="str">
        <v>Blank, Check R adjacent Balloon 17</v>
      </c>
      <c r="BB373" t="str">
        <v>Blank, EXT. Feature</v>
      </c>
      <c r="BC373" t="str">
        <v>Blank, See Image, OL04335</v>
      </c>
      <c r="BD373" t="str">
        <v>Blank, See Image, OL04336</v>
      </c>
      <c r="BE373" t="str">
        <v xml:space="preserve">Blank, Thrd. </v>
      </c>
      <c r="BF373" t="str">
        <v>Blank, Turn Tip</v>
      </c>
      <c r="BG373" t="str">
        <v>Blank, Without Thrd.</v>
      </c>
      <c r="BH373" t="str">
        <v>Blank, Without Thread</v>
      </c>
      <c r="BI373" t="str">
        <v xml:space="preserve">Blunt Start Blend to Minor </v>
      </c>
      <c r="BJ373" t="str">
        <v>Calc., Use Go HEX</v>
      </c>
      <c r="BK373" t="str">
        <v>Can't dig into OD</v>
      </c>
      <c r="BL373" t="str">
        <v>Carbide Gauge</v>
      </c>
      <c r="BM373" t="str">
        <v xml:space="preserve">Center of V Grv. </v>
      </c>
      <c r="BN373" t="str">
        <v>Centered Less than .03 = Pass</v>
      </c>
      <c r="BO373" t="str">
        <v>Centered within .0005 or Less = Pass</v>
      </c>
      <c r="BP373" t="str">
        <v>Centered within .001 or Less = Pass</v>
      </c>
      <c r="BQ373" t="str">
        <v>Centered within .0254 or Less = Pass</v>
      </c>
      <c r="BR373" t="str">
        <v>Check close to Rod Slot</v>
      </c>
      <c r="BS373" t="str">
        <v>Check every other hole</v>
      </c>
      <c r="BT373" t="str">
        <v>Check Go over full length of slot.</v>
      </c>
      <c r="BU373" t="str">
        <v>Check Near Closed End</v>
      </c>
      <c r="BV373" t="str">
        <v>Check per Print View, Away from Rod Slot</v>
      </c>
      <c r="BW373" t="str">
        <v>Check to Balloon 30 Go Pin</v>
      </c>
      <c r="BX373" t="str">
        <v>Check with .2705 SET Pin Inside Part</v>
      </c>
      <c r="BY373" t="str">
        <v>Check with Hex Up</v>
      </c>
      <c r="BZ373" t="str">
        <v>CMM Blank</v>
      </c>
      <c r="CA373" t="str">
        <v>Confirm Full Radius</v>
      </c>
      <c r="CB373" t="str">
        <v>Constrained in fixture</v>
      </c>
      <c r="CC373" t="str">
        <v>Constrained with Ring</v>
      </c>
      <c r="CD373" t="str">
        <v>Constrained, See Image</v>
      </c>
      <c r="CE373" t="str">
        <v>Dim. "A"</v>
      </c>
      <c r="CF373" t="str">
        <v>Dim. "B"</v>
      </c>
      <c r="CG373" t="str">
        <v>Dim. "C"</v>
      </c>
      <c r="CH373" t="str">
        <v>Dim. "D", Whirl Blank</v>
      </c>
      <c r="CI373" t="str">
        <v>Dim. "G"</v>
      </c>
      <c r="CJ373" t="str">
        <v>Dim. E, Blank Turn Maj. &amp;  Mill Flt</v>
      </c>
      <c r="CK373" t="str">
        <v>Dim. E, Blank Turn Maj.&amp;  Mill Flt</v>
      </c>
      <c r="CL373" t="str">
        <v>Dim. H, Whirl Blank</v>
      </c>
      <c r="CM373" t="str">
        <v>Dim. J, 'Blank Turn Maj. &amp; Whirl Blank</v>
      </c>
      <c r="CN373" t="str">
        <v>Disk Drop Indicator Tip</v>
      </c>
      <c r="CO373" t="str">
        <v>DWG 100448-15, Balloon F_1</v>
      </c>
      <c r="CP373" t="str">
        <v>DWG 100448-15, OL02571</v>
      </c>
      <c r="CQ373" t="str">
        <v>DWG 100448-41</v>
      </c>
      <c r="CR373" t="str">
        <v>DWG 9890040, (10E),Section Part, OL01139</v>
      </c>
      <c r="CS373" t="str">
        <v>DWG 9890040, (10E),Section, OL01139</v>
      </c>
      <c r="CT373" t="str">
        <v>DWG 9890040, (11E)</v>
      </c>
      <c r="CU373" t="str">
        <v>DWG 9890040, (11E), Pins with Flats</v>
      </c>
      <c r="CV373" t="str">
        <v>DWG 9890040, (12E),  Pass=.002 or less</v>
      </c>
      <c r="CW373" t="str">
        <v>DWG 9890040, (12E), See Image</v>
      </c>
      <c r="CX373" t="str">
        <v>DWG 9890040, (1E), OL01431</v>
      </c>
      <c r="CY373" t="str">
        <v>DWG 9890040, (1E), OL01432</v>
      </c>
      <c r="CZ373" t="str">
        <v>DWG 9890040, (2E), OL01432</v>
      </c>
      <c r="DA373" t="str">
        <v>DWG 9890040, (3E)</v>
      </c>
      <c r="DB373" t="str">
        <v>DWG 9890040, (4E)</v>
      </c>
      <c r="DC373" t="str">
        <v>DWG 9890040, (5E), OL02336</v>
      </c>
      <c r="DD373" t="str">
        <v>DWG 9890040, (6E)</v>
      </c>
      <c r="DE373" t="str">
        <v>DWG 9890040, (7E)</v>
      </c>
      <c r="DF373" t="str">
        <v>DWG 9890040, (8E), OL01433</v>
      </c>
      <c r="DG373" t="str">
        <v>DWG 9890040, (8E), OL01433, Section</v>
      </c>
      <c r="DH373" t="str">
        <v>DWG 9890040, (9E), Close to Rod Slot</v>
      </c>
      <c r="DI373" t="str">
        <v>DWG 9890040, (9E),Close to Rod Slot</v>
      </c>
      <c r="DJ373" t="str">
        <v>DWG FRM0105 PAGE 2</v>
      </c>
      <c r="DK373" t="str">
        <v>DWG# 100448-41</v>
      </c>
      <c r="DL373" t="str">
        <v>DWG# 100448-44</v>
      </c>
      <c r="DM373" t="str">
        <v>DWG# 9890003  (1), Section OL00436/A</v>
      </c>
      <c r="DN373" t="str">
        <v>DWG# 9890003 (3), Ring Gauge Constrained</v>
      </c>
      <c r="DO373" t="str">
        <v>DWG# 9890003 (4), Section</v>
      </c>
      <c r="DP373" t="str">
        <v>DWG#100448-26, Balloon 1K, OL02350</v>
      </c>
      <c r="DQ373" t="str">
        <v>DWG#100448-26, Balloon 2K, OL02350</v>
      </c>
      <c r="DR373" t="str">
        <v>DWG#100448-26, Balloon 3K, OL02363</v>
      </c>
      <c r="DS373" t="str">
        <v>DWG#100448-26, Balloon 4K</v>
      </c>
      <c r="DT373" t="str">
        <v>DWG#100448-26, Balloon 5K, Section</v>
      </c>
      <c r="DU373" t="str">
        <v>DWG#100448-26, Balloon 6K</v>
      </c>
      <c r="DV373" t="str">
        <v>DWG#100448-26, Balloon 7K, Section</v>
      </c>
      <c r="DW373" t="str">
        <v>DWG#100448-26, Mfg. Tol.</v>
      </c>
      <c r="DX373" t="str">
        <v>DWG#9890003 (2) Ring Gauge Constrained</v>
      </c>
      <c r="DY373" t="str">
        <v>DWG#9890044</v>
      </c>
      <c r="DZ373" t="str">
        <v>DWG#9890044 .1985 to .2005=Pass</v>
      </c>
      <c r="EA373" t="str">
        <v>DWG#9890044 Overlay OL02441</v>
      </c>
      <c r="EB373" t="str">
        <v>DWG#9890044, OL02441</v>
      </c>
      <c r="EC373" t="str">
        <v>DWG#FRM0105</v>
      </c>
      <c r="ED373" t="str">
        <v>EXT.</v>
      </c>
      <c r="EE373" t="str">
        <v>EXT. Section, OL02460</v>
      </c>
      <c r="EF373" t="str">
        <v>EXT., OL04223</v>
      </c>
      <c r="EG373" t="str">
        <v>Flat Drop Indicator Tip</v>
      </c>
      <c r="EH373" t="str">
        <v>Full Go Pin, No Light, at Radius</v>
      </c>
      <c r="EI373" t="str">
        <v>Function Check</v>
      </c>
      <c r="EJ373" t="str">
        <v>GO Function Gauge</v>
      </c>
      <c r="EK373" t="str">
        <v>Go Gauge for Balloon 1 &amp; 4</v>
      </c>
      <c r="EL373" t="str">
        <v>Go Pin must pass through</v>
      </c>
      <c r="EM373" t="str">
        <v>Greater than .005 = Fail, Section</v>
      </c>
      <c r="EN373" t="str">
        <v>Greater than .025 out of center = Fail</v>
      </c>
      <c r="EO373" t="str">
        <v>Greater than 2.6 = Pass</v>
      </c>
      <c r="EP373" t="str">
        <v>Green = Pass, Red = Fail</v>
      </c>
      <c r="EQ373" t="str">
        <v>Hex Depth</v>
      </c>
      <c r="ER373" t="str">
        <v>Hex Minor</v>
      </c>
      <c r="ES373" t="str">
        <v>Hole Dia.</v>
      </c>
      <c r="ET373" t="str">
        <v>Hook or Disk Tip</v>
      </c>
      <c r="EU373" t="str">
        <v>ID Sphere Finish</v>
      </c>
      <c r="EV373" t="str">
        <v>ID/OD Both Sides, Diff. .002 or less = Pass</v>
      </c>
      <c r="EW373" t="str">
        <v>If Looks Big, Section</v>
      </c>
      <c r="EX373" t="str">
        <v>If Looks Small, Section</v>
      </c>
      <c r="EY373" t="str">
        <v>Insp. Close to Break Away, Mfg.Tol.</v>
      </c>
      <c r="EZ373" t="str">
        <v>INT.</v>
      </c>
      <c r="FA373" t="str">
        <v>INT. Section, OL02460</v>
      </c>
      <c r="FB373" t="str">
        <v>INT., OL04223</v>
      </c>
      <c r="FC373" t="str">
        <v>Intersect. of 7.7 &amp; R0.10</v>
      </c>
      <c r="FD373" t="str">
        <v>Intersect. of 8.79 and R.25 MAX</v>
      </c>
      <c r="FE373" t="str">
        <v>Keep Ind. Tip away from corner</v>
      </c>
      <c r="FF373" t="str">
        <v>L31</v>
      </c>
      <c r="FG373" t="str">
        <v>Laser Mark</v>
      </c>
      <c r="FH373" t="str">
        <v>LASER PER NOTE 4</v>
      </c>
      <c r="FI373" t="str">
        <v>LASER PER NOTE 4, Final Check 1 only</v>
      </c>
      <c r="FJ373" t="str">
        <v>Less than .002 out of center = Pass</v>
      </c>
      <c r="FK373" t="str">
        <v>Less than 2.75 = Pass, Section</v>
      </c>
      <c r="FL373" t="str">
        <v>List as pin. Not Calibrated</v>
      </c>
      <c r="FM373" t="str">
        <v>M9 X 1.25 BUTT See Comment Image</v>
      </c>
      <c r="FN373" t="str">
        <v>Manual Section</v>
      </c>
      <c r="FO373" t="str">
        <v>Max Deep .241 NO-GO =.42</v>
      </c>
      <c r="FP373" t="str">
        <v>MAX Depth of (Note 7) .241 NO-GO Pin</v>
      </c>
      <c r="FQ373" t="str">
        <v>Measure from Blue Line, See Image</v>
      </c>
      <c r="FR373" t="str">
        <v>Measure Width of Blue Area, See Image</v>
      </c>
      <c r="FS373" t="str">
        <v>Mfg. Tol</v>
      </c>
      <c r="FT373" t="str">
        <v>Mfg. Tol, See Image</v>
      </c>
      <c r="FU373" t="str">
        <v>Mfg. Tol.</v>
      </c>
      <c r="FV373" t="str">
        <v>Mfg. Tol. "A"</v>
      </c>
      <c r="FW373" t="str">
        <v>Mfg. Tol. (Zero on Gauge Full Dia. Lead)</v>
      </c>
      <c r="FX373" t="str">
        <v>Mfg. Tol. Balloon 11, See Image</v>
      </c>
      <c r="FY373" t="str">
        <v>Mfg. Tol. Balloon 4</v>
      </c>
      <c r="FZ373" t="str">
        <v>Mfg. Tol. Balloon 7</v>
      </c>
      <c r="GA373" t="str">
        <v xml:space="preserve">Mfg. Tol. C-Bore Face (Ballo 28) </v>
      </c>
      <c r="GB373" t="str">
        <v>Mfg. Tol. Section</v>
      </c>
      <c r="GC373" t="str">
        <v>Mfg. Tol. See Image</v>
      </c>
      <c r="GD373" t="str">
        <v>Mfg. Tol., 3 Places, Record MAX</v>
      </c>
      <c r="GE373" t="str">
        <v>Mfg. Tol., Balloon 11</v>
      </c>
      <c r="GF373" t="str">
        <v>Mfg. Tol., Balloon 7</v>
      </c>
      <c r="GG373" t="str">
        <v>Mfg. Tol., Blank</v>
      </c>
      <c r="GH373" t="str">
        <v>Mfg. Tol., Blank, Balloon 12</v>
      </c>
      <c r="GI373" t="str">
        <v>Mfg. Tol., Blend to SØ.320</v>
      </c>
      <c r="GJ373" t="str">
        <v>Mfg. Tol., Calculation</v>
      </c>
      <c r="GK373" t="str">
        <v>Mfg. Tol., For Mill Fixture</v>
      </c>
      <c r="GL373" t="str">
        <v>Mfg. Tol., L32</v>
      </c>
      <c r="GM373" t="str">
        <v>Mfg. Tol., L33</v>
      </c>
      <c r="GN373" t="str">
        <v>Mfg. Tol., No Tool Marks</v>
      </c>
      <c r="GO373" t="str">
        <v>Mfg. Tol., OL03361</v>
      </c>
      <c r="GP373" t="str">
        <v>Mfg. Tol., Record off center value</v>
      </c>
      <c r="GQ373" t="str">
        <v>Mfg. Tol., Same 3 Places, Record MIN</v>
      </c>
      <c r="GR373" t="str">
        <v>Mfg. Tol., Section</v>
      </c>
      <c r="GS373" t="str">
        <v>Mfg. Tol., Section B-B</v>
      </c>
      <c r="GT373" t="str">
        <v>Mfg. Tol., Section, OL03361</v>
      </c>
      <c r="GU373" t="str">
        <v>Mfg. Tol., Section, Per Note 2</v>
      </c>
      <c r="GV373" t="str">
        <v>Mfg. Tol., See Image</v>
      </c>
      <c r="GW373" t="str">
        <v>Mfg. Tol., See Image, Bore in Blue</v>
      </c>
      <c r="GX373" t="str">
        <v>Mfg. Tol., See Image, Hook Tip</v>
      </c>
      <c r="GY373" t="str">
        <v>Mfg. Tol., Sharp Okay No Burr</v>
      </c>
      <c r="GZ373" t="str">
        <v>Mfg. Tol., Threadless Blank</v>
      </c>
      <c r="HA373" t="str">
        <v>Mfg.Tol.</v>
      </c>
      <c r="HB373" t="str">
        <v>Mgf. To., T.S.C.</v>
      </c>
      <c r="HC373" t="str">
        <v>Milled Feature</v>
      </c>
      <c r="HD373" t="str">
        <v>Milled Feature, OL04045</v>
      </c>
      <c r="HE373" t="str">
        <v>More than .0005 out of center = Fail</v>
      </c>
      <c r="HF373" t="str">
        <v>Must Pass Through</v>
      </c>
      <c r="HG373" t="str">
        <v>Must pass through gauge</v>
      </c>
      <c r="HH373" t="str">
        <v>Must Pass Through Go Gauge</v>
      </c>
      <c r="HI373" t="str">
        <v>Must Pass, See Image.</v>
      </c>
      <c r="HJ373" t="str">
        <v>NA</v>
      </c>
      <c r="HK373" t="str">
        <v>Narrow Area</v>
      </c>
      <c r="HL373" t="str">
        <v>Near Balloon 21</v>
      </c>
      <c r="HM373" t="str">
        <v>Near Datum B</v>
      </c>
      <c r="HN373" t="str">
        <v>Neck Dia.</v>
      </c>
      <c r="HO373" t="str">
        <v>Neck to Head Rad.</v>
      </c>
      <c r="HP373" t="str">
        <v>No Copper Deposits Allowed</v>
      </c>
      <c r="HQ373" t="str">
        <v>No Section</v>
      </c>
      <c r="HR373" t="str">
        <v>No Section, .01 to .014 = Pass</v>
      </c>
      <c r="HS373" t="str">
        <v>No Section, Rotate Part</v>
      </c>
      <c r="HT373" t="str">
        <v>No Section, See Image</v>
      </c>
      <c r="HU373" t="str">
        <v>No Slot, Section B-B</v>
      </c>
      <c r="HV373" t="str">
        <v>No visual step = Pass</v>
      </c>
      <c r="HW373" t="str">
        <v>Not to exceed .95 Deep</v>
      </c>
      <c r="HX373" t="str">
        <v>Note 1</v>
      </c>
      <c r="HY373" t="str">
        <v>OL00333/A</v>
      </c>
      <c r="HZ373" t="str">
        <v>OL00519</v>
      </c>
      <c r="IA373" t="str">
        <v>OL00520</v>
      </c>
      <c r="IB373" t="str">
        <v>OL00529</v>
      </c>
      <c r="IC373" t="str">
        <v>OL00542</v>
      </c>
      <c r="ID373" t="str">
        <v>OL00724</v>
      </c>
      <c r="IE373" t="str">
        <v>OL01250</v>
      </c>
      <c r="IF373" t="str">
        <v>OL01869, Threadless Blank</v>
      </c>
      <c r="IG373" t="str">
        <v>OL01870, Section</v>
      </c>
      <c r="IH373" t="str">
        <v>OL02255</v>
      </c>
      <c r="II373" t="str">
        <v>OL02255, Mfg. Tol.</v>
      </c>
      <c r="IJ373" t="str">
        <v>OL02302</v>
      </c>
      <c r="IK373" t="str">
        <v xml:space="preserve">OL02318  needed per image instructions </v>
      </c>
      <c r="IL373" t="str">
        <v>OL02556</v>
      </c>
      <c r="IM373" t="str">
        <v>OL02557</v>
      </c>
      <c r="IN373" t="str">
        <v>OL02567</v>
      </c>
      <c r="IO373" t="str">
        <v>OL02653</v>
      </c>
      <c r="IP373" t="str">
        <v>OL02718</v>
      </c>
      <c r="IQ373" t="str">
        <v>OL02841</v>
      </c>
      <c r="IR373" t="str">
        <v>OL02842</v>
      </c>
      <c r="IS373" t="str">
        <v>OL02844</v>
      </c>
      <c r="IT373" t="str">
        <v>OL02871</v>
      </c>
      <c r="IU373" t="str">
        <v>OL02887</v>
      </c>
      <c r="IV373" t="str">
        <v>OL03500</v>
      </c>
      <c r="IW373" t="str">
        <v>OL03766</v>
      </c>
      <c r="IX373" t="str">
        <v>OL03868</v>
      </c>
      <c r="IY373" t="str">
        <v>OL03869</v>
      </c>
      <c r="IZ373" t="str">
        <v>OL03870</v>
      </c>
      <c r="JA373" t="str">
        <v>OL03873, DWG# 100448-44</v>
      </c>
      <c r="JB373" t="str">
        <v>OL03949</v>
      </c>
      <c r="JC373" t="str">
        <v xml:space="preserve">OL04043, Section </v>
      </c>
      <c r="JD373" t="str">
        <v xml:space="preserve">OL04044, Section </v>
      </c>
      <c r="JE373" t="str">
        <v>OL04045</v>
      </c>
      <c r="JF373" t="str">
        <v>OL04045, Milled Feature</v>
      </c>
      <c r="JG373" t="str">
        <v>OL04063</v>
      </c>
      <c r="JH373" t="str">
        <v>OL04064</v>
      </c>
      <c r="JI373" t="str">
        <v>OL04065</v>
      </c>
      <c r="JJ373" t="str">
        <v>OL04181</v>
      </c>
      <c r="JK373" t="str">
        <v>OL04218</v>
      </c>
      <c r="JL373" t="str">
        <v>OL04224, See Image</v>
      </c>
      <c r="JM373" t="str">
        <v>OL04374</v>
      </c>
      <c r="JN373" t="str">
        <v>OL04375, Section M-M</v>
      </c>
      <c r="JO373" t="str">
        <v>OL04376, Section M-M</v>
      </c>
      <c r="JP373" t="str">
        <v>OL04443</v>
      </c>
      <c r="JQ373" t="str">
        <v>OL04444</v>
      </c>
      <c r="JR373" t="str">
        <v>OL05000</v>
      </c>
      <c r="JS373" t="str">
        <v>One side of slot</v>
      </c>
      <c r="JT373" t="str">
        <v>Other side of slot</v>
      </c>
      <c r="JU373" t="str">
        <v>Out of center more than .002 = Fail</v>
      </c>
      <c r="JV373" t="str">
        <v>Out of center more than.002 = Fail</v>
      </c>
      <c r="JW373" t="str">
        <v>Overlay OL02713</v>
      </c>
      <c r="JX373" t="str">
        <v>Overlay OL02714</v>
      </c>
      <c r="JY373" t="str">
        <v>Overlay OL02718</v>
      </c>
      <c r="JZ373" t="str">
        <v>Overlay OL03831, Mfg. Tol.</v>
      </c>
      <c r="KA373" t="str">
        <v>Part Without Slots</v>
      </c>
      <c r="KB373" t="str">
        <v>Part Without Slots, See Image</v>
      </c>
      <c r="KC373" t="str">
        <v xml:space="preserve">Pass = .0254 or Less </v>
      </c>
      <c r="KD373" t="str">
        <v>PD MIN = 4.361, PD MAX = 4.456</v>
      </c>
      <c r="KE373" t="str">
        <v>Per Balloon 2 Note</v>
      </c>
      <c r="KF373" t="str">
        <v>Per drawing note(s) 8.</v>
      </c>
      <c r="KG373" t="str">
        <v>Point or Sphere Tip</v>
      </c>
      <c r="KH373" t="str">
        <v>Point Tip</v>
      </c>
      <c r="KI373" t="str">
        <v>R.9 to R1.1 = Pass, See Image</v>
      </c>
      <c r="KJ373" t="str">
        <v>Ram Construction</v>
      </c>
      <c r="KK373" t="str">
        <v>Record Same Pass / Fail All Balloons</v>
      </c>
      <c r="KL373" t="str">
        <v>Ref. Balloon 1</v>
      </c>
      <c r="KM373" t="str">
        <v>Ref. Balloon 12</v>
      </c>
      <c r="KN373" t="str">
        <v>Ref. Balloon 13, 100% AQL</v>
      </c>
      <c r="KO373" t="str">
        <v>Ref. Balloon 2</v>
      </c>
      <c r="KP373" t="str">
        <v>Ref. Balloon 21, 100% AQL</v>
      </c>
      <c r="KQ373" t="str">
        <v>Ref. Balloon 4</v>
      </c>
      <c r="KR373" t="str">
        <v>Ref. Balloon 7</v>
      </c>
      <c r="KS373" t="str">
        <v>Ref. Balloon 8</v>
      </c>
      <c r="KT373" t="str">
        <v>Relieved Pin Gauges 09236 &amp; 09235</v>
      </c>
      <c r="KU373" t="str">
        <v>Rotate Part</v>
      </c>
      <c r="KV373" t="str">
        <v>Rotate Part, See Image</v>
      </c>
      <c r="KW373" t="str">
        <v>Same as Root Radius</v>
      </c>
      <c r="KX373" t="str">
        <v>Section</v>
      </c>
      <c r="KY373" t="str">
        <v>Section B-B</v>
      </c>
      <c r="KZ373" t="str">
        <v>Section B-B, Distance Between Grooves</v>
      </c>
      <c r="LA373" t="str">
        <v>Section C-C</v>
      </c>
      <c r="LB373" t="str">
        <v>Section Part</v>
      </c>
      <c r="LC373" t="str">
        <v>Section Part, Measured from Opposite Face</v>
      </c>
      <c r="LD373" t="str">
        <v>Section, Broachless Blank</v>
      </c>
      <c r="LE373" t="str">
        <v>Section, EXT. Sphere Location.</v>
      </c>
      <c r="LF373" t="str">
        <v>Section, Hex Cham. Ang.</v>
      </c>
      <c r="LG373" t="str">
        <v>Section, Hex Fillet Rad.</v>
      </c>
      <c r="LH373" t="str">
        <v>Section, INT. Feature</v>
      </c>
      <c r="LI373" t="str">
        <v>Section, INT. Sphere Location.</v>
      </c>
      <c r="LJ373" t="str">
        <v>Section, Mfg. Tol.</v>
      </c>
      <c r="LK373" t="str">
        <v>Section, Mfg. Tol., See Image</v>
      </c>
      <c r="LL373" t="str">
        <v>Section, OL00486</v>
      </c>
      <c r="LM373" t="str">
        <v>Section, OL00542</v>
      </c>
      <c r="LN373" t="str">
        <v>Section, OL00543</v>
      </c>
      <c r="LO373" t="str">
        <v>Section, OL00544</v>
      </c>
      <c r="LP373" t="str">
        <v>Section, OL00545</v>
      </c>
      <c r="LQ373" t="str">
        <v>Section, OL00546</v>
      </c>
      <c r="LR373" t="str">
        <v>Section, OL00547</v>
      </c>
      <c r="LS373" t="str">
        <v>Section, OL00555</v>
      </c>
      <c r="LT373" t="str">
        <v>Section, OL00725</v>
      </c>
      <c r="LU373" t="str">
        <v>Section, OL01430</v>
      </c>
      <c r="LV373" t="str">
        <v>Section, OL01434</v>
      </c>
      <c r="LW373" t="str">
        <v>Section, OL01435</v>
      </c>
      <c r="LX373" t="str">
        <v>Section, OL01807</v>
      </c>
      <c r="LY373" t="str">
        <v>Section, OL01830</v>
      </c>
      <c r="LZ373" t="str">
        <v>Section, OL02351</v>
      </c>
      <c r="MA373" t="str">
        <v>Section, OL02519</v>
      </c>
      <c r="MB373" t="str">
        <v>Section, OL02520</v>
      </c>
      <c r="MC373" t="str">
        <v>Section, OL02522</v>
      </c>
      <c r="MD373" t="str">
        <v>Section, OL02540</v>
      </c>
      <c r="ME373" t="str">
        <v>Section, OL02541</v>
      </c>
      <c r="MF373" t="str">
        <v>Section, OL02552</v>
      </c>
      <c r="MG373" t="str">
        <v>Section, OL02553</v>
      </c>
      <c r="MH373" t="str">
        <v>Section, OL02554</v>
      </c>
      <c r="MI373" t="str">
        <v>Section, OL02555</v>
      </c>
      <c r="MJ373" t="str">
        <v>Section, OL02558</v>
      </c>
      <c r="MK373" t="str">
        <v>Section, OL02559</v>
      </c>
      <c r="ML373" t="str">
        <v>Section, OL02560</v>
      </c>
      <c r="MM373" t="str">
        <v>Section, OL02619</v>
      </c>
      <c r="MN373" t="str">
        <v>Section, OL02620</v>
      </c>
      <c r="MO373" t="str">
        <v>Section, OL02621</v>
      </c>
      <c r="MP373" t="str">
        <v>Section, OL02622</v>
      </c>
      <c r="MQ373" t="str">
        <v>Section, OL02623</v>
      </c>
      <c r="MR373" t="str">
        <v>Section, OL02624</v>
      </c>
      <c r="MS373" t="str">
        <v>Section, OL02652</v>
      </c>
      <c r="MT373" t="str">
        <v>Section, OL02680</v>
      </c>
      <c r="MU373" t="str">
        <v>Section, OL02793</v>
      </c>
      <c r="MV373" t="str">
        <v>Section, OL02823</v>
      </c>
      <c r="MW373" t="str">
        <v>Section, OL02843</v>
      </c>
      <c r="MX373" t="str">
        <v>Section, OL03026, Ext.</v>
      </c>
      <c r="MY373" t="str">
        <v>Section, OL03026, Int.</v>
      </c>
      <c r="MZ373" t="str">
        <v>Section, OL03570, DWG# 100448-41</v>
      </c>
      <c r="NA373" t="str">
        <v>Section, OL03781</v>
      </c>
      <c r="NB373" t="str">
        <v>Section, OL03911</v>
      </c>
      <c r="NC373" t="str">
        <v>Section, OL03912</v>
      </c>
      <c r="ND373" t="str">
        <v>Section, OL03928</v>
      </c>
      <c r="NE373" t="str">
        <v>Section, OL03929</v>
      </c>
      <c r="NF373" t="str">
        <v>Section, OL04030</v>
      </c>
      <c r="NG373" t="str">
        <v>Section, OL04037</v>
      </c>
      <c r="NH373" t="str">
        <v>Section, OL04038</v>
      </c>
      <c r="NI373" t="str">
        <v>Section, OL04046</v>
      </c>
      <c r="NJ373" t="str">
        <v>Section, OL04065</v>
      </c>
      <c r="NK373" t="str">
        <v>Section, OL04066</v>
      </c>
      <c r="NL373" t="str">
        <v>Section, OL04067</v>
      </c>
      <c r="NM373" t="str">
        <v>Section, OL04069</v>
      </c>
      <c r="NN373" t="str">
        <v>Section, OL04071</v>
      </c>
      <c r="NO373" t="str">
        <v>Section, OL04173</v>
      </c>
      <c r="NP373" t="str">
        <v>Section, OL04174</v>
      </c>
      <c r="NQ373" t="str">
        <v>Section, OL04214</v>
      </c>
      <c r="NR373" t="str">
        <v>Section, OL04215</v>
      </c>
      <c r="NS373" t="str">
        <v>Section, OL04216</v>
      </c>
      <c r="NT373" t="str">
        <v>Section, OL04217</v>
      </c>
      <c r="NU373" t="str">
        <v>Section, Overlay OL02716</v>
      </c>
      <c r="NV373" t="str">
        <v>Section, Overlay OL02717</v>
      </c>
      <c r="NW373" t="str">
        <v>Section, See Image</v>
      </c>
      <c r="NX373" t="str">
        <v>Section, See Image, DWG# 100448-41</v>
      </c>
      <c r="NY373" t="str">
        <v>Section, Without Sots</v>
      </c>
      <c r="NZ373" t="str">
        <v>See Comments Sheet</v>
      </c>
      <c r="OA373" t="str">
        <v>See Comments Sheet, OL02318</v>
      </c>
      <c r="OB373" t="str">
        <v>See Image</v>
      </c>
      <c r="OC373" t="str">
        <v>See Image, .005 or Less = Pass</v>
      </c>
      <c r="OD373" t="str">
        <v>See Image, Check Near Radius</v>
      </c>
      <c r="OE373" t="str">
        <v>See Image, Constrained</v>
      </c>
      <c r="OF373" t="str">
        <v>See Image, Distance Between Flats</v>
      </c>
      <c r="OG373" t="str">
        <v xml:space="preserve">See Image, Mfg. Tol, Section A-A </v>
      </c>
      <c r="OH373" t="str">
        <v>See image, Mfg. Tol.</v>
      </c>
      <c r="OI373" t="str">
        <v>See Image, Mic. Across Flats</v>
      </c>
      <c r="OJ373" t="str">
        <v>See Image, OL02850</v>
      </c>
      <c r="OK373" t="str">
        <v>See Image, OL02880</v>
      </c>
      <c r="OL373" t="str">
        <v>See Image, OL03926</v>
      </c>
      <c r="OM373" t="str">
        <v>See Image, OL03927</v>
      </c>
      <c r="ON373" t="str">
        <v>See Image, OL04003</v>
      </c>
      <c r="OO373" t="str">
        <v>'See Image, OL04342,  Best Fit Joe Block</v>
      </c>
      <c r="OP373" t="str">
        <v>See Image, OL04342,  Blank</v>
      </c>
      <c r="OQ373" t="str">
        <v>See Image, OL04342, Blank</v>
      </c>
      <c r="OR373" t="str">
        <v>See Image, OL04343, Blank</v>
      </c>
      <c r="OS373" t="str">
        <v>See Image, Pass = .002 or Less</v>
      </c>
      <c r="OT373" t="str">
        <v>See Image, Rcd. MAX</v>
      </c>
      <c r="OU373" t="str">
        <v>See Image, Rcd. MIN</v>
      </c>
      <c r="OV373" t="str">
        <v>See Image, Section</v>
      </c>
      <c r="OW373" t="str">
        <v>See Image, Section A-A</v>
      </c>
      <c r="OX373" t="str">
        <v>See Image, Section B-B</v>
      </c>
      <c r="OY373" t="str">
        <v>See Image, Section B-B, TSC</v>
      </c>
      <c r="OZ373" t="str">
        <v>See Image, Shank Drawing # 18000-XX-XX A</v>
      </c>
      <c r="PA373" t="str">
        <v>Sequencial Laser 01, 120 Per Print</v>
      </c>
      <c r="PB373" t="str">
        <v>Set to .202, Zero on Thread Lead</v>
      </c>
      <c r="PC373" t="str">
        <v>Sharp OK, No Burr</v>
      </c>
      <c r="PD373" t="str">
        <v>Sharp OK, No Raised Edge, See Image</v>
      </c>
      <c r="PE373" t="str">
        <v>Sharp OK, No Raised Edges</v>
      </c>
      <c r="PF373" t="str">
        <v>Sharp okay no raised edge</v>
      </c>
      <c r="PG373" t="str">
        <v>Sharp Okay, No Burr</v>
      </c>
      <c r="PH373" t="str">
        <v>Sharp Okay, No Raised Edge</v>
      </c>
      <c r="PI373" t="str">
        <v>Sharp Okay, No Raised Edges,</v>
      </c>
      <c r="PJ373" t="str">
        <v>Sharp Okay, See Image</v>
      </c>
      <c r="PK373" t="str">
        <v xml:space="preserve">Start of Radius @ .195 </v>
      </c>
      <c r="PL373" t="str">
        <v xml:space="preserve">Start of Radius @ .21 </v>
      </c>
      <c r="PM373" t="str">
        <v xml:space="preserve">T.S.C. </v>
      </c>
      <c r="PN373" t="str">
        <v>Tangent Point</v>
      </c>
      <c r="PO373" t="str">
        <v>Tangent point of R.50</v>
      </c>
      <c r="PP373" t="str">
        <v>Taper Check, Mfg.Tol.</v>
      </c>
      <c r="PQ373" t="str">
        <v>Taper Check, Mfg.Tol., See Image</v>
      </c>
      <c r="PR373" t="str">
        <v>Thrd. Minor Ø</v>
      </c>
      <c r="PS373" t="str">
        <v>Thrd. Relief Ø</v>
      </c>
      <c r="PT373" t="str">
        <v>Threadless Blank</v>
      </c>
      <c r="PU373" t="str">
        <v>Threadless Blank, From Major Ø</v>
      </c>
      <c r="PV373" t="str">
        <v>Threadless Blank, Mfg. Tol.</v>
      </c>
      <c r="PW373" t="str">
        <v>Threadless Blank, Thrd. to Neck Rad.</v>
      </c>
      <c r="PX373" t="str">
        <v>Thredless Blank</v>
      </c>
      <c r="PY373" t="str">
        <v>To center of R.005</v>
      </c>
      <c r="PZ373" t="str">
        <v>Torx Min. Dia.</v>
      </c>
      <c r="QA373" t="str">
        <v>Turn Ø Free of Mill Marks</v>
      </c>
      <c r="QB373" t="str">
        <v>Use (Full) GO Hex</v>
      </c>
      <c r="QC373" t="str">
        <v>Use Balloon 1 FULL Gauge</v>
      </c>
      <c r="QD373" t="str">
        <v>Use Balloon 9 FULL GO</v>
      </c>
      <c r="QE373" t="str">
        <v>Use Best Fit Pin</v>
      </c>
      <c r="QF373" t="str">
        <v>Use Disk Tip</v>
      </c>
      <c r="QG373" t="str">
        <v>Use flat bottomed indicator tip.</v>
      </c>
      <c r="QH373" t="str">
        <v xml:space="preserve">Use Full .093 Go Hex </v>
      </c>
      <c r="QI373" t="str">
        <v xml:space="preserve">Use Full .0930 Go Hex </v>
      </c>
      <c r="QJ373" t="str">
        <v>Use Full .1235 Go Hex</v>
      </c>
      <c r="QK373" t="str">
        <v>Use Gauge K2-98-8019-04, See Image</v>
      </c>
      <c r="QL373" t="str">
        <v>Use large flat indicator tip</v>
      </c>
      <c r="QM373" t="str">
        <v>Use Pins.3330/.3350, See Image MAX NO-GO</v>
      </c>
      <c r="QN373" t="str">
        <v>Use Pointed Drop Indicator Tip</v>
      </c>
      <c r="QO373" t="str">
        <v>V-Block</v>
      </c>
      <c r="QP373" t="str">
        <v>V-Block,  AMB for 13</v>
      </c>
      <c r="QQ373" t="str">
        <v>V-Block,  Hex Cham. Dia.</v>
      </c>
      <c r="QR373" t="str">
        <v>V-Block, Hex Depth</v>
      </c>
      <c r="QS373" t="str">
        <v>VBU Gauge</v>
      </c>
      <c r="QT373" t="str">
        <v>Visibally smaller than HEX=Pass</v>
      </c>
      <c r="QU373" t="str">
        <v>Visual Per Drawing</v>
      </c>
      <c r="QV373" t="str">
        <v>Whirl Blank</v>
      </c>
      <c r="QW373" t="str">
        <v xml:space="preserve">Whirl Blank </v>
      </c>
      <c r="QX373" t="str">
        <v>Whirl Blank, Neck Rad. End to Head CL</v>
      </c>
      <c r="QY373" t="str">
        <v>Whirl Blank, Nose Start Dia.</v>
      </c>
      <c r="QZ373" t="str">
        <v>Whirl Blank, Nose Start Dist.</v>
      </c>
      <c r="RA373" t="str">
        <v>Whirl Blank, Thrd. Minor</v>
      </c>
      <c r="RB373" t="str">
        <v>Whirl Blank, Thrd. Pullout Dia.</v>
      </c>
      <c r="RC373" t="str">
        <v>Whole Part, Removal is at Assy. Level</v>
      </c>
      <c r="RD373" t="str">
        <v>Wide Area</v>
      </c>
      <c r="RE373" t="str">
        <v>Zero on End of Go Gauge</v>
      </c>
    </row>
    <row r="374" spans="1:473">
      <c r="A374" t="s">
        <v>1001</v>
      </c>
      <c r="C374" t="str" cm="1">
        <f t="array" ref="C374:RE374">TRANSPOSE(_xlfn._xlws.SORT(_xlfn._xlws.FILTER($A$2:$A$600,ISNUMBER(SEARCH('PartLib Table'!M391,$A$2:$A$600)),"not found")))</f>
        <v xml:space="preserve"> 'C', Whirl Blank</v>
      </c>
      <c r="D374" t="str">
        <v xml:space="preserve"> See Image, Constrained</v>
      </c>
      <c r="E374" t="str">
        <v>(.04 to .12 range = Pass)</v>
      </c>
      <c r="F374" t="str">
        <v>(.042 FULL) Go Pin Seat Fully</v>
      </c>
      <c r="G374" t="str">
        <v>(B), Mfg. Tol.</v>
      </c>
      <c r="H374" t="str">
        <v>(B), O.A.L.</v>
      </c>
      <c r="I374" t="str">
        <v>.001 or less =Pass</v>
      </c>
      <c r="J374" t="str">
        <v>.001 or less out of center = Pass</v>
      </c>
      <c r="K374" t="str">
        <v>.002 or Less = Pass</v>
      </c>
      <c r="L374" t="str">
        <v>.002 or Less out of center = Pass</v>
      </c>
      <c r="M374" t="str">
        <v>.005 to .015 = Pass</v>
      </c>
      <c r="N374" t="str">
        <v>.0125 Mean, Section</v>
      </c>
      <c r="O374" t="str">
        <v>.025 or Less in X &amp; Y=Pass</v>
      </c>
      <c r="P374" t="str">
        <v>.038 Mean</v>
      </c>
      <c r="Q374" t="str">
        <v>.063 MM = .0024 IN, See Image</v>
      </c>
      <c r="R374" t="str">
        <v>.063MM = .0024"</v>
      </c>
      <c r="S374" t="str">
        <v>.243 NO-GO, Unconstrained, Must Not Start</v>
      </c>
      <c r="T374" t="str">
        <v>@ Back Face &amp; ID, No Raised Edge</v>
      </c>
      <c r="U374" t="str">
        <v>@ Back Face &amp; OD, No Raised Edge</v>
      </c>
      <c r="V374" t="str">
        <v>@ ID &amp; FACE</v>
      </c>
      <c r="W374" t="str">
        <v>@ OD &amp; BACK FACE</v>
      </c>
      <c r="X374" t="str">
        <v>@ OD &amp; FACE</v>
      </c>
      <c r="Y374" t="str">
        <v>Across from slot</v>
      </c>
      <c r="Z374" t="str">
        <v>All Edge Breaks</v>
      </c>
      <c r="AA374" t="str">
        <v>Attached to bar stock</v>
      </c>
      <c r="AB374" t="str">
        <v xml:space="preserve">Back Turn Fillet Rad. </v>
      </c>
      <c r="AC374" t="str">
        <v>Balloon 1 (DWG FRM0105 Page 2, NV-27)</v>
      </c>
      <c r="AD374" t="str">
        <v>Balloon 1 (DWG FRM0105, NV-30)</v>
      </c>
      <c r="AE374" t="str">
        <v>Balloon 1 (P# 9890002-20) OL00429/A</v>
      </c>
      <c r="AF374" t="str">
        <v>Balloon 1, DWG#FRM0105</v>
      </c>
      <c r="AG374" t="str">
        <v>Balloon 11, See Image</v>
      </c>
      <c r="AH374" t="str">
        <v xml:space="preserve">Balloon 2 (DWG FRM0105 Page 2, NV-27) </v>
      </c>
      <c r="AI374" t="str">
        <v>Balloon 2 (DWG FRM0105, NV-30)</v>
      </c>
      <c r="AJ374" t="str">
        <v>Balloon 2 (P# 9890002-20)</v>
      </c>
      <c r="AK374" t="str">
        <v>Balloon 2, DWG#FRM0105</v>
      </c>
      <c r="AL374" t="str">
        <v>Balloon 2, DWG#FRM0105, See Image</v>
      </c>
      <c r="AM374" t="str">
        <v>Balloon 3 (DWG FRM0105, NV-30 Minor)</v>
      </c>
      <c r="AN374" t="str">
        <v>Balloon 3 (DWG FRM0105, NV-30)</v>
      </c>
      <c r="AO374" t="str">
        <v>Balloon 3 (P# 9890002-20)</v>
      </c>
      <c r="AP374" t="str">
        <v>Balloon 4</v>
      </c>
      <c r="AQ374" t="str">
        <v>Balloon 4 (P# 9890002-20)</v>
      </c>
      <c r="AR374" t="str">
        <v>Below Middle Band</v>
      </c>
      <c r="AS374" t="str">
        <v>Best Fit Pin, .003 or Less =Pass</v>
      </c>
      <c r="AT374" t="str">
        <v>Blank</v>
      </c>
      <c r="AU374" t="str">
        <v>Blank Turn Maj.</v>
      </c>
      <c r="AV374" t="str">
        <v>Blank Turn Maj. Mill Flt., OL4172</v>
      </c>
      <c r="AW374" t="str">
        <v>Blank Without .010 Slots</v>
      </c>
      <c r="AX374" t="str">
        <v>Blank Without .010 Slots, Section</v>
      </c>
      <c r="AY374" t="str">
        <v>Blank without thread</v>
      </c>
      <c r="AZ374" t="str">
        <v xml:space="preserve">Blank, Center of V Grv. </v>
      </c>
      <c r="BA374" t="str">
        <v>Blank, Check R adjacent Balloon 17</v>
      </c>
      <c r="BB374" t="str">
        <v>Blank, EXT. Feature</v>
      </c>
      <c r="BC374" t="str">
        <v>Blank, See Image, OL04335</v>
      </c>
      <c r="BD374" t="str">
        <v>Blank, See Image, OL04336</v>
      </c>
      <c r="BE374" t="str">
        <v xml:space="preserve">Blank, Thrd. </v>
      </c>
      <c r="BF374" t="str">
        <v>Blank, Turn Tip</v>
      </c>
      <c r="BG374" t="str">
        <v>Blank, Without Thrd.</v>
      </c>
      <c r="BH374" t="str">
        <v>Blank, Without Thread</v>
      </c>
      <c r="BI374" t="str">
        <v xml:space="preserve">Blunt Start Blend to Minor </v>
      </c>
      <c r="BJ374" t="str">
        <v>Calc., Use Go HEX</v>
      </c>
      <c r="BK374" t="str">
        <v>Can't dig into OD</v>
      </c>
      <c r="BL374" t="str">
        <v>Carbide Gauge</v>
      </c>
      <c r="BM374" t="str">
        <v xml:space="preserve">Center of V Grv. </v>
      </c>
      <c r="BN374" t="str">
        <v>Centered Less than .03 = Pass</v>
      </c>
      <c r="BO374" t="str">
        <v>Centered within .0005 or Less = Pass</v>
      </c>
      <c r="BP374" t="str">
        <v>Centered within .001 or Less = Pass</v>
      </c>
      <c r="BQ374" t="str">
        <v>Centered within .0254 or Less = Pass</v>
      </c>
      <c r="BR374" t="str">
        <v>Check close to Rod Slot</v>
      </c>
      <c r="BS374" t="str">
        <v>Check every other hole</v>
      </c>
      <c r="BT374" t="str">
        <v>Check Go over full length of slot.</v>
      </c>
      <c r="BU374" t="str">
        <v>Check Near Closed End</v>
      </c>
      <c r="BV374" t="str">
        <v>Check per Print View, Away from Rod Slot</v>
      </c>
      <c r="BW374" t="str">
        <v>Check to Balloon 30 Go Pin</v>
      </c>
      <c r="BX374" t="str">
        <v>Check with .2705 SET Pin Inside Part</v>
      </c>
      <c r="BY374" t="str">
        <v>Check with Hex Up</v>
      </c>
      <c r="BZ374" t="str">
        <v>CMM Blank</v>
      </c>
      <c r="CA374" t="str">
        <v>Confirm Full Radius</v>
      </c>
      <c r="CB374" t="str">
        <v>Constrained in fixture</v>
      </c>
      <c r="CC374" t="str">
        <v>Constrained with Ring</v>
      </c>
      <c r="CD374" t="str">
        <v>Constrained, See Image</v>
      </c>
      <c r="CE374" t="str">
        <v>Dim. "A"</v>
      </c>
      <c r="CF374" t="str">
        <v>Dim. "B"</v>
      </c>
      <c r="CG374" t="str">
        <v>Dim. "C"</v>
      </c>
      <c r="CH374" t="str">
        <v>Dim. "D", Whirl Blank</v>
      </c>
      <c r="CI374" t="str">
        <v>Dim. "G"</v>
      </c>
      <c r="CJ374" t="str">
        <v>Dim. E, Blank Turn Maj. &amp;  Mill Flt</v>
      </c>
      <c r="CK374" t="str">
        <v>Dim. E, Blank Turn Maj.&amp;  Mill Flt</v>
      </c>
      <c r="CL374" t="str">
        <v>Dim. H, Whirl Blank</v>
      </c>
      <c r="CM374" t="str">
        <v>Dim. J, 'Blank Turn Maj. &amp; Whirl Blank</v>
      </c>
      <c r="CN374" t="str">
        <v>Disk Drop Indicator Tip</v>
      </c>
      <c r="CO374" t="str">
        <v>DWG 100448-15, Balloon F_1</v>
      </c>
      <c r="CP374" t="str">
        <v>DWG 100448-15, OL02571</v>
      </c>
      <c r="CQ374" t="str">
        <v>DWG 100448-41</v>
      </c>
      <c r="CR374" t="str">
        <v>DWG 9890040, (10E),Section Part, OL01139</v>
      </c>
      <c r="CS374" t="str">
        <v>DWG 9890040, (10E),Section, OL01139</v>
      </c>
      <c r="CT374" t="str">
        <v>DWG 9890040, (11E)</v>
      </c>
      <c r="CU374" t="str">
        <v>DWG 9890040, (11E), Pins with Flats</v>
      </c>
      <c r="CV374" t="str">
        <v>DWG 9890040, (12E),  Pass=.002 or less</v>
      </c>
      <c r="CW374" t="str">
        <v>DWG 9890040, (12E), See Image</v>
      </c>
      <c r="CX374" t="str">
        <v>DWG 9890040, (1E), OL01431</v>
      </c>
      <c r="CY374" t="str">
        <v>DWG 9890040, (1E), OL01432</v>
      </c>
      <c r="CZ374" t="str">
        <v>DWG 9890040, (2E), OL01432</v>
      </c>
      <c r="DA374" t="str">
        <v>DWG 9890040, (3E)</v>
      </c>
      <c r="DB374" t="str">
        <v>DWG 9890040, (4E)</v>
      </c>
      <c r="DC374" t="str">
        <v>DWG 9890040, (5E), OL02336</v>
      </c>
      <c r="DD374" t="str">
        <v>DWG 9890040, (6E)</v>
      </c>
      <c r="DE374" t="str">
        <v>DWG 9890040, (7E)</v>
      </c>
      <c r="DF374" t="str">
        <v>DWG 9890040, (8E), OL01433</v>
      </c>
      <c r="DG374" t="str">
        <v>DWG 9890040, (8E), OL01433, Section</v>
      </c>
      <c r="DH374" t="str">
        <v>DWG 9890040, (9E), Close to Rod Slot</v>
      </c>
      <c r="DI374" t="str">
        <v>DWG 9890040, (9E),Close to Rod Slot</v>
      </c>
      <c r="DJ374" t="str">
        <v>DWG FRM0105 PAGE 2</v>
      </c>
      <c r="DK374" t="str">
        <v>DWG# 100448-41</v>
      </c>
      <c r="DL374" t="str">
        <v>DWG# 100448-44</v>
      </c>
      <c r="DM374" t="str">
        <v>DWG# 9890003  (1), Section OL00436/A</v>
      </c>
      <c r="DN374" t="str">
        <v>DWG# 9890003 (3), Ring Gauge Constrained</v>
      </c>
      <c r="DO374" t="str">
        <v>DWG# 9890003 (4), Section</v>
      </c>
      <c r="DP374" t="str">
        <v>DWG#100448-26, Balloon 1K, OL02350</v>
      </c>
      <c r="DQ374" t="str">
        <v>DWG#100448-26, Balloon 2K, OL02350</v>
      </c>
      <c r="DR374" t="str">
        <v>DWG#100448-26, Balloon 3K, OL02363</v>
      </c>
      <c r="DS374" t="str">
        <v>DWG#100448-26, Balloon 4K</v>
      </c>
      <c r="DT374" t="str">
        <v>DWG#100448-26, Balloon 5K, Section</v>
      </c>
      <c r="DU374" t="str">
        <v>DWG#100448-26, Balloon 6K</v>
      </c>
      <c r="DV374" t="str">
        <v>DWG#100448-26, Balloon 7K, Section</v>
      </c>
      <c r="DW374" t="str">
        <v>DWG#100448-26, Mfg. Tol.</v>
      </c>
      <c r="DX374" t="str">
        <v>DWG#9890003 (2) Ring Gauge Constrained</v>
      </c>
      <c r="DY374" t="str">
        <v>DWG#9890044</v>
      </c>
      <c r="DZ374" t="str">
        <v>DWG#9890044 .1985 to .2005=Pass</v>
      </c>
      <c r="EA374" t="str">
        <v>DWG#9890044 Overlay OL02441</v>
      </c>
      <c r="EB374" t="str">
        <v>DWG#9890044, OL02441</v>
      </c>
      <c r="EC374" t="str">
        <v>DWG#FRM0105</v>
      </c>
      <c r="ED374" t="str">
        <v>EXT.</v>
      </c>
      <c r="EE374" t="str">
        <v>EXT. Section, OL02460</v>
      </c>
      <c r="EF374" t="str">
        <v>EXT., OL04223</v>
      </c>
      <c r="EG374" t="str">
        <v>Flat Drop Indicator Tip</v>
      </c>
      <c r="EH374" t="str">
        <v>Full Go Pin, No Light, at Radius</v>
      </c>
      <c r="EI374" t="str">
        <v>Function Check</v>
      </c>
      <c r="EJ374" t="str">
        <v>GO Function Gauge</v>
      </c>
      <c r="EK374" t="str">
        <v>Go Gauge for Balloon 1 &amp; 4</v>
      </c>
      <c r="EL374" t="str">
        <v>Go Pin must pass through</v>
      </c>
      <c r="EM374" t="str">
        <v>Greater than .005 = Fail, Section</v>
      </c>
      <c r="EN374" t="str">
        <v>Greater than .025 out of center = Fail</v>
      </c>
      <c r="EO374" t="str">
        <v>Greater than 2.6 = Pass</v>
      </c>
      <c r="EP374" t="str">
        <v>Green = Pass, Red = Fail</v>
      </c>
      <c r="EQ374" t="str">
        <v>Hex Depth</v>
      </c>
      <c r="ER374" t="str">
        <v>Hex Minor</v>
      </c>
      <c r="ES374" t="str">
        <v>Hole Dia.</v>
      </c>
      <c r="ET374" t="str">
        <v>Hook or Disk Tip</v>
      </c>
      <c r="EU374" t="str">
        <v>ID Sphere Finish</v>
      </c>
      <c r="EV374" t="str">
        <v>ID/OD Both Sides, Diff. .002 or less = Pass</v>
      </c>
      <c r="EW374" t="str">
        <v>If Looks Big, Section</v>
      </c>
      <c r="EX374" t="str">
        <v>If Looks Small, Section</v>
      </c>
      <c r="EY374" t="str">
        <v>Insp. Close to Break Away, Mfg.Tol.</v>
      </c>
      <c r="EZ374" t="str">
        <v>INT.</v>
      </c>
      <c r="FA374" t="str">
        <v>INT. Section, OL02460</v>
      </c>
      <c r="FB374" t="str">
        <v>INT., OL04223</v>
      </c>
      <c r="FC374" t="str">
        <v>Intersect. of 7.7 &amp; R0.10</v>
      </c>
      <c r="FD374" t="str">
        <v>Intersect. of 8.79 and R.25 MAX</v>
      </c>
      <c r="FE374" t="str">
        <v>Keep Ind. Tip away from corner</v>
      </c>
      <c r="FF374" t="str">
        <v>L31</v>
      </c>
      <c r="FG374" t="str">
        <v>Laser Mark</v>
      </c>
      <c r="FH374" t="str">
        <v>LASER PER NOTE 4</v>
      </c>
      <c r="FI374" t="str">
        <v>LASER PER NOTE 4, Final Check 1 only</v>
      </c>
      <c r="FJ374" t="str">
        <v>Less than .002 out of center = Pass</v>
      </c>
      <c r="FK374" t="str">
        <v>Less than 2.75 = Pass, Section</v>
      </c>
      <c r="FL374" t="str">
        <v>List as pin. Not Calibrated</v>
      </c>
      <c r="FM374" t="str">
        <v>M9 X 1.25 BUTT See Comment Image</v>
      </c>
      <c r="FN374" t="str">
        <v>Manual Section</v>
      </c>
      <c r="FO374" t="str">
        <v>Max Deep .241 NO-GO =.42</v>
      </c>
      <c r="FP374" t="str">
        <v>MAX Depth of (Note 7) .241 NO-GO Pin</v>
      </c>
      <c r="FQ374" t="str">
        <v>Measure from Blue Line, See Image</v>
      </c>
      <c r="FR374" t="str">
        <v>Measure Width of Blue Area, See Image</v>
      </c>
      <c r="FS374" t="str">
        <v>Mfg. Tol</v>
      </c>
      <c r="FT374" t="str">
        <v>Mfg. Tol, See Image</v>
      </c>
      <c r="FU374" t="str">
        <v>Mfg. Tol.</v>
      </c>
      <c r="FV374" t="str">
        <v>Mfg. Tol. "A"</v>
      </c>
      <c r="FW374" t="str">
        <v>Mfg. Tol. (Zero on Gauge Full Dia. Lead)</v>
      </c>
      <c r="FX374" t="str">
        <v>Mfg. Tol. Balloon 11, See Image</v>
      </c>
      <c r="FY374" t="str">
        <v>Mfg. Tol. Balloon 4</v>
      </c>
      <c r="FZ374" t="str">
        <v>Mfg. Tol. Balloon 7</v>
      </c>
      <c r="GA374" t="str">
        <v xml:space="preserve">Mfg. Tol. C-Bore Face (Ballo 28) </v>
      </c>
      <c r="GB374" t="str">
        <v>Mfg. Tol. Section</v>
      </c>
      <c r="GC374" t="str">
        <v>Mfg. Tol. See Image</v>
      </c>
      <c r="GD374" t="str">
        <v>Mfg. Tol., 3 Places, Record MAX</v>
      </c>
      <c r="GE374" t="str">
        <v>Mfg. Tol., Balloon 11</v>
      </c>
      <c r="GF374" t="str">
        <v>Mfg. Tol., Balloon 7</v>
      </c>
      <c r="GG374" t="str">
        <v>Mfg. Tol., Blank</v>
      </c>
      <c r="GH374" t="str">
        <v>Mfg. Tol., Blank, Balloon 12</v>
      </c>
      <c r="GI374" t="str">
        <v>Mfg. Tol., Blend to SØ.320</v>
      </c>
      <c r="GJ374" t="str">
        <v>Mfg. Tol., Calculation</v>
      </c>
      <c r="GK374" t="str">
        <v>Mfg. Tol., For Mill Fixture</v>
      </c>
      <c r="GL374" t="str">
        <v>Mfg. Tol., L32</v>
      </c>
      <c r="GM374" t="str">
        <v>Mfg. Tol., L33</v>
      </c>
      <c r="GN374" t="str">
        <v>Mfg. Tol., No Tool Marks</v>
      </c>
      <c r="GO374" t="str">
        <v>Mfg. Tol., OL03361</v>
      </c>
      <c r="GP374" t="str">
        <v>Mfg. Tol., Record off center value</v>
      </c>
      <c r="GQ374" t="str">
        <v>Mfg. Tol., Same 3 Places, Record MIN</v>
      </c>
      <c r="GR374" t="str">
        <v>Mfg. Tol., Section</v>
      </c>
      <c r="GS374" t="str">
        <v>Mfg. Tol., Section B-B</v>
      </c>
      <c r="GT374" t="str">
        <v>Mfg. Tol., Section, OL03361</v>
      </c>
      <c r="GU374" t="str">
        <v>Mfg. Tol., Section, Per Note 2</v>
      </c>
      <c r="GV374" t="str">
        <v>Mfg. Tol., See Image</v>
      </c>
      <c r="GW374" t="str">
        <v>Mfg. Tol., See Image, Bore in Blue</v>
      </c>
      <c r="GX374" t="str">
        <v>Mfg. Tol., See Image, Hook Tip</v>
      </c>
      <c r="GY374" t="str">
        <v>Mfg. Tol., Sharp Okay No Burr</v>
      </c>
      <c r="GZ374" t="str">
        <v>Mfg. Tol., Threadless Blank</v>
      </c>
      <c r="HA374" t="str">
        <v>Mfg.Tol.</v>
      </c>
      <c r="HB374" t="str">
        <v>Mgf. To., T.S.C.</v>
      </c>
      <c r="HC374" t="str">
        <v>Milled Feature</v>
      </c>
      <c r="HD374" t="str">
        <v>Milled Feature, OL04045</v>
      </c>
      <c r="HE374" t="str">
        <v>More than .0005 out of center = Fail</v>
      </c>
      <c r="HF374" t="str">
        <v>Must Pass Through</v>
      </c>
      <c r="HG374" t="str">
        <v>Must pass through gauge</v>
      </c>
      <c r="HH374" t="str">
        <v>Must Pass Through Go Gauge</v>
      </c>
      <c r="HI374" t="str">
        <v>Must Pass, See Image.</v>
      </c>
      <c r="HJ374" t="str">
        <v>NA</v>
      </c>
      <c r="HK374" t="str">
        <v>Narrow Area</v>
      </c>
      <c r="HL374" t="str">
        <v>Near Balloon 21</v>
      </c>
      <c r="HM374" t="str">
        <v>Near Datum B</v>
      </c>
      <c r="HN374" t="str">
        <v>Neck Dia.</v>
      </c>
      <c r="HO374" t="str">
        <v>Neck to Head Rad.</v>
      </c>
      <c r="HP374" t="str">
        <v>No Copper Deposits Allowed</v>
      </c>
      <c r="HQ374" t="str">
        <v>No Section</v>
      </c>
      <c r="HR374" t="str">
        <v>No Section, .01 to .014 = Pass</v>
      </c>
      <c r="HS374" t="str">
        <v>No Section, Rotate Part</v>
      </c>
      <c r="HT374" t="str">
        <v>No Section, See Image</v>
      </c>
      <c r="HU374" t="str">
        <v>No Slot, Section B-B</v>
      </c>
      <c r="HV374" t="str">
        <v>No visual step = Pass</v>
      </c>
      <c r="HW374" t="str">
        <v>Not to exceed .95 Deep</v>
      </c>
      <c r="HX374" t="str">
        <v>Note 1</v>
      </c>
      <c r="HY374" t="str">
        <v>OL00333/A</v>
      </c>
      <c r="HZ374" t="str">
        <v>OL00519</v>
      </c>
      <c r="IA374" t="str">
        <v>OL00520</v>
      </c>
      <c r="IB374" t="str">
        <v>OL00529</v>
      </c>
      <c r="IC374" t="str">
        <v>OL00542</v>
      </c>
      <c r="ID374" t="str">
        <v>OL00724</v>
      </c>
      <c r="IE374" t="str">
        <v>OL01250</v>
      </c>
      <c r="IF374" t="str">
        <v>OL01869, Threadless Blank</v>
      </c>
      <c r="IG374" t="str">
        <v>OL01870, Section</v>
      </c>
      <c r="IH374" t="str">
        <v>OL02255</v>
      </c>
      <c r="II374" t="str">
        <v>OL02255, Mfg. Tol.</v>
      </c>
      <c r="IJ374" t="str">
        <v>OL02302</v>
      </c>
      <c r="IK374" t="str">
        <v xml:space="preserve">OL02318  needed per image instructions </v>
      </c>
      <c r="IL374" t="str">
        <v>OL02556</v>
      </c>
      <c r="IM374" t="str">
        <v>OL02557</v>
      </c>
      <c r="IN374" t="str">
        <v>OL02567</v>
      </c>
      <c r="IO374" t="str">
        <v>OL02653</v>
      </c>
      <c r="IP374" t="str">
        <v>OL02718</v>
      </c>
      <c r="IQ374" t="str">
        <v>OL02841</v>
      </c>
      <c r="IR374" t="str">
        <v>OL02842</v>
      </c>
      <c r="IS374" t="str">
        <v>OL02844</v>
      </c>
      <c r="IT374" t="str">
        <v>OL02871</v>
      </c>
      <c r="IU374" t="str">
        <v>OL02887</v>
      </c>
      <c r="IV374" t="str">
        <v>OL03500</v>
      </c>
      <c r="IW374" t="str">
        <v>OL03766</v>
      </c>
      <c r="IX374" t="str">
        <v>OL03868</v>
      </c>
      <c r="IY374" t="str">
        <v>OL03869</v>
      </c>
      <c r="IZ374" t="str">
        <v>OL03870</v>
      </c>
      <c r="JA374" t="str">
        <v>OL03873, DWG# 100448-44</v>
      </c>
      <c r="JB374" t="str">
        <v>OL03949</v>
      </c>
      <c r="JC374" t="str">
        <v xml:space="preserve">OL04043, Section </v>
      </c>
      <c r="JD374" t="str">
        <v xml:space="preserve">OL04044, Section </v>
      </c>
      <c r="JE374" t="str">
        <v>OL04045</v>
      </c>
      <c r="JF374" t="str">
        <v>OL04045, Milled Feature</v>
      </c>
      <c r="JG374" t="str">
        <v>OL04063</v>
      </c>
      <c r="JH374" t="str">
        <v>OL04064</v>
      </c>
      <c r="JI374" t="str">
        <v>OL04065</v>
      </c>
      <c r="JJ374" t="str">
        <v>OL04181</v>
      </c>
      <c r="JK374" t="str">
        <v>OL04218</v>
      </c>
      <c r="JL374" t="str">
        <v>OL04224, See Image</v>
      </c>
      <c r="JM374" t="str">
        <v>OL04374</v>
      </c>
      <c r="JN374" t="str">
        <v>OL04375, Section M-M</v>
      </c>
      <c r="JO374" t="str">
        <v>OL04376, Section M-M</v>
      </c>
      <c r="JP374" t="str">
        <v>OL04443</v>
      </c>
      <c r="JQ374" t="str">
        <v>OL04444</v>
      </c>
      <c r="JR374" t="str">
        <v>OL05000</v>
      </c>
      <c r="JS374" t="str">
        <v>One side of slot</v>
      </c>
      <c r="JT374" t="str">
        <v>Other side of slot</v>
      </c>
      <c r="JU374" t="str">
        <v>Out of center more than .002 = Fail</v>
      </c>
      <c r="JV374" t="str">
        <v>Out of center more than.002 = Fail</v>
      </c>
      <c r="JW374" t="str">
        <v>Overlay OL02713</v>
      </c>
      <c r="JX374" t="str">
        <v>Overlay OL02714</v>
      </c>
      <c r="JY374" t="str">
        <v>Overlay OL02718</v>
      </c>
      <c r="JZ374" t="str">
        <v>Overlay OL03831, Mfg. Tol.</v>
      </c>
      <c r="KA374" t="str">
        <v>Part Without Slots</v>
      </c>
      <c r="KB374" t="str">
        <v>Part Without Slots, See Image</v>
      </c>
      <c r="KC374" t="str">
        <v xml:space="preserve">Pass = .0254 or Less </v>
      </c>
      <c r="KD374" t="str">
        <v>PD MIN = 4.361, PD MAX = 4.456</v>
      </c>
      <c r="KE374" t="str">
        <v>Per Balloon 2 Note</v>
      </c>
      <c r="KF374" t="str">
        <v>Per drawing note(s) 8.</v>
      </c>
      <c r="KG374" t="str">
        <v>Point or Sphere Tip</v>
      </c>
      <c r="KH374" t="str">
        <v>Point Tip</v>
      </c>
      <c r="KI374" t="str">
        <v>R.9 to R1.1 = Pass, See Image</v>
      </c>
      <c r="KJ374" t="str">
        <v>Ram Construction</v>
      </c>
      <c r="KK374" t="str">
        <v>Record Same Pass / Fail All Balloons</v>
      </c>
      <c r="KL374" t="str">
        <v>Ref. Balloon 1</v>
      </c>
      <c r="KM374" t="str">
        <v>Ref. Balloon 12</v>
      </c>
      <c r="KN374" t="str">
        <v>Ref. Balloon 13, 100% AQL</v>
      </c>
      <c r="KO374" t="str">
        <v>Ref. Balloon 2</v>
      </c>
      <c r="KP374" t="str">
        <v>Ref. Balloon 21, 100% AQL</v>
      </c>
      <c r="KQ374" t="str">
        <v>Ref. Balloon 4</v>
      </c>
      <c r="KR374" t="str">
        <v>Ref. Balloon 7</v>
      </c>
      <c r="KS374" t="str">
        <v>Ref. Balloon 8</v>
      </c>
      <c r="KT374" t="str">
        <v>Relieved Pin Gauges 09236 &amp; 09235</v>
      </c>
      <c r="KU374" t="str">
        <v>Rotate Part</v>
      </c>
      <c r="KV374" t="str">
        <v>Rotate Part, See Image</v>
      </c>
      <c r="KW374" t="str">
        <v>Same as Root Radius</v>
      </c>
      <c r="KX374" t="str">
        <v>Section</v>
      </c>
      <c r="KY374" t="str">
        <v>Section B-B</v>
      </c>
      <c r="KZ374" t="str">
        <v>Section B-B, Distance Between Grooves</v>
      </c>
      <c r="LA374" t="str">
        <v>Section C-C</v>
      </c>
      <c r="LB374" t="str">
        <v>Section Part</v>
      </c>
      <c r="LC374" t="str">
        <v>Section Part, Measured from Opposite Face</v>
      </c>
      <c r="LD374" t="str">
        <v>Section, Broachless Blank</v>
      </c>
      <c r="LE374" t="str">
        <v>Section, EXT. Sphere Location.</v>
      </c>
      <c r="LF374" t="str">
        <v>Section, Hex Cham. Ang.</v>
      </c>
      <c r="LG374" t="str">
        <v>Section, Hex Fillet Rad.</v>
      </c>
      <c r="LH374" t="str">
        <v>Section, INT. Feature</v>
      </c>
      <c r="LI374" t="str">
        <v>Section, INT. Sphere Location.</v>
      </c>
      <c r="LJ374" t="str">
        <v>Section, Mfg. Tol.</v>
      </c>
      <c r="LK374" t="str">
        <v>Section, Mfg. Tol., See Image</v>
      </c>
      <c r="LL374" t="str">
        <v>Section, OL00486</v>
      </c>
      <c r="LM374" t="str">
        <v>Section, OL00542</v>
      </c>
      <c r="LN374" t="str">
        <v>Section, OL00543</v>
      </c>
      <c r="LO374" t="str">
        <v>Section, OL00544</v>
      </c>
      <c r="LP374" t="str">
        <v>Section, OL00545</v>
      </c>
      <c r="LQ374" t="str">
        <v>Section, OL00546</v>
      </c>
      <c r="LR374" t="str">
        <v>Section, OL00547</v>
      </c>
      <c r="LS374" t="str">
        <v>Section, OL00555</v>
      </c>
      <c r="LT374" t="str">
        <v>Section, OL00725</v>
      </c>
      <c r="LU374" t="str">
        <v>Section, OL01430</v>
      </c>
      <c r="LV374" t="str">
        <v>Section, OL01434</v>
      </c>
      <c r="LW374" t="str">
        <v>Section, OL01435</v>
      </c>
      <c r="LX374" t="str">
        <v>Section, OL01807</v>
      </c>
      <c r="LY374" t="str">
        <v>Section, OL01830</v>
      </c>
      <c r="LZ374" t="str">
        <v>Section, OL02351</v>
      </c>
      <c r="MA374" t="str">
        <v>Section, OL02519</v>
      </c>
      <c r="MB374" t="str">
        <v>Section, OL02520</v>
      </c>
      <c r="MC374" t="str">
        <v>Section, OL02522</v>
      </c>
      <c r="MD374" t="str">
        <v>Section, OL02540</v>
      </c>
      <c r="ME374" t="str">
        <v>Section, OL02541</v>
      </c>
      <c r="MF374" t="str">
        <v>Section, OL02552</v>
      </c>
      <c r="MG374" t="str">
        <v>Section, OL02553</v>
      </c>
      <c r="MH374" t="str">
        <v>Section, OL02554</v>
      </c>
      <c r="MI374" t="str">
        <v>Section, OL02555</v>
      </c>
      <c r="MJ374" t="str">
        <v>Section, OL02558</v>
      </c>
      <c r="MK374" t="str">
        <v>Section, OL02559</v>
      </c>
      <c r="ML374" t="str">
        <v>Section, OL02560</v>
      </c>
      <c r="MM374" t="str">
        <v>Section, OL02619</v>
      </c>
      <c r="MN374" t="str">
        <v>Section, OL02620</v>
      </c>
      <c r="MO374" t="str">
        <v>Section, OL02621</v>
      </c>
      <c r="MP374" t="str">
        <v>Section, OL02622</v>
      </c>
      <c r="MQ374" t="str">
        <v>Section, OL02623</v>
      </c>
      <c r="MR374" t="str">
        <v>Section, OL02624</v>
      </c>
      <c r="MS374" t="str">
        <v>Section, OL02652</v>
      </c>
      <c r="MT374" t="str">
        <v>Section, OL02680</v>
      </c>
      <c r="MU374" t="str">
        <v>Section, OL02793</v>
      </c>
      <c r="MV374" t="str">
        <v>Section, OL02823</v>
      </c>
      <c r="MW374" t="str">
        <v>Section, OL02843</v>
      </c>
      <c r="MX374" t="str">
        <v>Section, OL03026, Ext.</v>
      </c>
      <c r="MY374" t="str">
        <v>Section, OL03026, Int.</v>
      </c>
      <c r="MZ374" t="str">
        <v>Section, OL03570, DWG# 100448-41</v>
      </c>
      <c r="NA374" t="str">
        <v>Section, OL03781</v>
      </c>
      <c r="NB374" t="str">
        <v>Section, OL03911</v>
      </c>
      <c r="NC374" t="str">
        <v>Section, OL03912</v>
      </c>
      <c r="ND374" t="str">
        <v>Section, OL03928</v>
      </c>
      <c r="NE374" t="str">
        <v>Section, OL03929</v>
      </c>
      <c r="NF374" t="str">
        <v>Section, OL04030</v>
      </c>
      <c r="NG374" t="str">
        <v>Section, OL04037</v>
      </c>
      <c r="NH374" t="str">
        <v>Section, OL04038</v>
      </c>
      <c r="NI374" t="str">
        <v>Section, OL04046</v>
      </c>
      <c r="NJ374" t="str">
        <v>Section, OL04065</v>
      </c>
      <c r="NK374" t="str">
        <v>Section, OL04066</v>
      </c>
      <c r="NL374" t="str">
        <v>Section, OL04067</v>
      </c>
      <c r="NM374" t="str">
        <v>Section, OL04069</v>
      </c>
      <c r="NN374" t="str">
        <v>Section, OL04071</v>
      </c>
      <c r="NO374" t="str">
        <v>Section, OL04173</v>
      </c>
      <c r="NP374" t="str">
        <v>Section, OL04174</v>
      </c>
      <c r="NQ374" t="str">
        <v>Section, OL04214</v>
      </c>
      <c r="NR374" t="str">
        <v>Section, OL04215</v>
      </c>
      <c r="NS374" t="str">
        <v>Section, OL04216</v>
      </c>
      <c r="NT374" t="str">
        <v>Section, OL04217</v>
      </c>
      <c r="NU374" t="str">
        <v>Section, Overlay OL02716</v>
      </c>
      <c r="NV374" t="str">
        <v>Section, Overlay OL02717</v>
      </c>
      <c r="NW374" t="str">
        <v>Section, See Image</v>
      </c>
      <c r="NX374" t="str">
        <v>Section, See Image, DWG# 100448-41</v>
      </c>
      <c r="NY374" t="str">
        <v>Section, Without Sots</v>
      </c>
      <c r="NZ374" t="str">
        <v>See Comments Sheet</v>
      </c>
      <c r="OA374" t="str">
        <v>See Comments Sheet, OL02318</v>
      </c>
      <c r="OB374" t="str">
        <v>See Image</v>
      </c>
      <c r="OC374" t="str">
        <v>See Image, .005 or Less = Pass</v>
      </c>
      <c r="OD374" t="str">
        <v>See Image, Check Near Radius</v>
      </c>
      <c r="OE374" t="str">
        <v>See Image, Constrained</v>
      </c>
      <c r="OF374" t="str">
        <v>See Image, Distance Between Flats</v>
      </c>
      <c r="OG374" t="str">
        <v xml:space="preserve">See Image, Mfg. Tol, Section A-A </v>
      </c>
      <c r="OH374" t="str">
        <v>See image, Mfg. Tol.</v>
      </c>
      <c r="OI374" t="str">
        <v>See Image, Mic. Across Flats</v>
      </c>
      <c r="OJ374" t="str">
        <v>See Image, OL02850</v>
      </c>
      <c r="OK374" t="str">
        <v>See Image, OL02880</v>
      </c>
      <c r="OL374" t="str">
        <v>See Image, OL03926</v>
      </c>
      <c r="OM374" t="str">
        <v>See Image, OL03927</v>
      </c>
      <c r="ON374" t="str">
        <v>See Image, OL04003</v>
      </c>
      <c r="OO374" t="str">
        <v>'See Image, OL04342,  Best Fit Joe Block</v>
      </c>
      <c r="OP374" t="str">
        <v>See Image, OL04342,  Blank</v>
      </c>
      <c r="OQ374" t="str">
        <v>See Image, OL04342, Blank</v>
      </c>
      <c r="OR374" t="str">
        <v>See Image, OL04343, Blank</v>
      </c>
      <c r="OS374" t="str">
        <v>See Image, Pass = .002 or Less</v>
      </c>
      <c r="OT374" t="str">
        <v>See Image, Rcd. MAX</v>
      </c>
      <c r="OU374" t="str">
        <v>See Image, Rcd. MIN</v>
      </c>
      <c r="OV374" t="str">
        <v>See Image, Section</v>
      </c>
      <c r="OW374" t="str">
        <v>See Image, Section A-A</v>
      </c>
      <c r="OX374" t="str">
        <v>See Image, Section B-B</v>
      </c>
      <c r="OY374" t="str">
        <v>See Image, Section B-B, TSC</v>
      </c>
      <c r="OZ374" t="str">
        <v>See Image, Shank Drawing # 18000-XX-XX A</v>
      </c>
      <c r="PA374" t="str">
        <v>Sequencial Laser 01, 120 Per Print</v>
      </c>
      <c r="PB374" t="str">
        <v>Set to .202, Zero on Thread Lead</v>
      </c>
      <c r="PC374" t="str">
        <v>Sharp OK, No Burr</v>
      </c>
      <c r="PD374" t="str">
        <v>Sharp OK, No Raised Edge, See Image</v>
      </c>
      <c r="PE374" t="str">
        <v>Sharp OK, No Raised Edges</v>
      </c>
      <c r="PF374" t="str">
        <v>Sharp okay no raised edge</v>
      </c>
      <c r="PG374" t="str">
        <v>Sharp Okay, No Burr</v>
      </c>
      <c r="PH374" t="str">
        <v>Sharp Okay, No Raised Edge</v>
      </c>
      <c r="PI374" t="str">
        <v>Sharp Okay, No Raised Edges,</v>
      </c>
      <c r="PJ374" t="str">
        <v>Sharp Okay, See Image</v>
      </c>
      <c r="PK374" t="str">
        <v xml:space="preserve">Start of Radius @ .195 </v>
      </c>
      <c r="PL374" t="str">
        <v xml:space="preserve">Start of Radius @ .21 </v>
      </c>
      <c r="PM374" t="str">
        <v xml:space="preserve">T.S.C. </v>
      </c>
      <c r="PN374" t="str">
        <v>Tangent Point</v>
      </c>
      <c r="PO374" t="str">
        <v>Tangent point of R.50</v>
      </c>
      <c r="PP374" t="str">
        <v>Taper Check, Mfg.Tol.</v>
      </c>
      <c r="PQ374" t="str">
        <v>Taper Check, Mfg.Tol., See Image</v>
      </c>
      <c r="PR374" t="str">
        <v>Thrd. Minor Ø</v>
      </c>
      <c r="PS374" t="str">
        <v>Thrd. Relief Ø</v>
      </c>
      <c r="PT374" t="str">
        <v>Threadless Blank</v>
      </c>
      <c r="PU374" t="str">
        <v>Threadless Blank, From Major Ø</v>
      </c>
      <c r="PV374" t="str">
        <v>Threadless Blank, Mfg. Tol.</v>
      </c>
      <c r="PW374" t="str">
        <v>Threadless Blank, Thrd. to Neck Rad.</v>
      </c>
      <c r="PX374" t="str">
        <v>Thredless Blank</v>
      </c>
      <c r="PY374" t="str">
        <v>To center of R.005</v>
      </c>
      <c r="PZ374" t="str">
        <v>Torx Min. Dia.</v>
      </c>
      <c r="QA374" t="str">
        <v>Turn Ø Free of Mill Marks</v>
      </c>
      <c r="QB374" t="str">
        <v>Use (Full) GO Hex</v>
      </c>
      <c r="QC374" t="str">
        <v>Use Balloon 1 FULL Gauge</v>
      </c>
      <c r="QD374" t="str">
        <v>Use Balloon 9 FULL GO</v>
      </c>
      <c r="QE374" t="str">
        <v>Use Best Fit Pin</v>
      </c>
      <c r="QF374" t="str">
        <v>Use Disk Tip</v>
      </c>
      <c r="QG374" t="str">
        <v>Use flat bottomed indicator tip.</v>
      </c>
      <c r="QH374" t="str">
        <v xml:space="preserve">Use Full .093 Go Hex </v>
      </c>
      <c r="QI374" t="str">
        <v xml:space="preserve">Use Full .0930 Go Hex </v>
      </c>
      <c r="QJ374" t="str">
        <v>Use Full .1235 Go Hex</v>
      </c>
      <c r="QK374" t="str">
        <v>Use Gauge K2-98-8019-04, See Image</v>
      </c>
      <c r="QL374" t="str">
        <v>Use large flat indicator tip</v>
      </c>
      <c r="QM374" t="str">
        <v>Use Pins.3330/.3350, See Image MAX NO-GO</v>
      </c>
      <c r="QN374" t="str">
        <v>Use Pointed Drop Indicator Tip</v>
      </c>
      <c r="QO374" t="str">
        <v>V-Block</v>
      </c>
      <c r="QP374" t="str">
        <v>V-Block,  AMB for 13</v>
      </c>
      <c r="QQ374" t="str">
        <v>V-Block,  Hex Cham. Dia.</v>
      </c>
      <c r="QR374" t="str">
        <v>V-Block, Hex Depth</v>
      </c>
      <c r="QS374" t="str">
        <v>VBU Gauge</v>
      </c>
      <c r="QT374" t="str">
        <v>Visibally smaller than HEX=Pass</v>
      </c>
      <c r="QU374" t="str">
        <v>Visual Per Drawing</v>
      </c>
      <c r="QV374" t="str">
        <v>Whirl Blank</v>
      </c>
      <c r="QW374" t="str">
        <v xml:space="preserve">Whirl Blank </v>
      </c>
      <c r="QX374" t="str">
        <v>Whirl Blank, Neck Rad. End to Head CL</v>
      </c>
      <c r="QY374" t="str">
        <v>Whirl Blank, Nose Start Dia.</v>
      </c>
      <c r="QZ374" t="str">
        <v>Whirl Blank, Nose Start Dist.</v>
      </c>
      <c r="RA374" t="str">
        <v>Whirl Blank, Thrd. Minor</v>
      </c>
      <c r="RB374" t="str">
        <v>Whirl Blank, Thrd. Pullout Dia.</v>
      </c>
      <c r="RC374" t="str">
        <v>Whole Part, Removal is at Assy. Level</v>
      </c>
      <c r="RD374" t="str">
        <v>Wide Area</v>
      </c>
      <c r="RE374" t="str">
        <v>Zero on End of Go Gauge</v>
      </c>
    </row>
    <row r="375" spans="1:473">
      <c r="A375" t="s">
        <v>1002</v>
      </c>
      <c r="C375" t="str" cm="1">
        <f t="array" ref="C375:RE375">TRANSPOSE(_xlfn._xlws.SORT(_xlfn._xlws.FILTER($A$2:$A$600,ISNUMBER(SEARCH('PartLib Table'!M392,$A$2:$A$600)),"not found")))</f>
        <v xml:space="preserve"> 'C', Whirl Blank</v>
      </c>
      <c r="D375" t="str">
        <v xml:space="preserve"> See Image, Constrained</v>
      </c>
      <c r="E375" t="str">
        <v>(.04 to .12 range = Pass)</v>
      </c>
      <c r="F375" t="str">
        <v>(.042 FULL) Go Pin Seat Fully</v>
      </c>
      <c r="G375" t="str">
        <v>(B), Mfg. Tol.</v>
      </c>
      <c r="H375" t="str">
        <v>(B), O.A.L.</v>
      </c>
      <c r="I375" t="str">
        <v>.001 or less =Pass</v>
      </c>
      <c r="J375" t="str">
        <v>.001 or less out of center = Pass</v>
      </c>
      <c r="K375" t="str">
        <v>.002 or Less = Pass</v>
      </c>
      <c r="L375" t="str">
        <v>.002 or Less out of center = Pass</v>
      </c>
      <c r="M375" t="str">
        <v>.005 to .015 = Pass</v>
      </c>
      <c r="N375" t="str">
        <v>.0125 Mean, Section</v>
      </c>
      <c r="O375" t="str">
        <v>.025 or Less in X &amp; Y=Pass</v>
      </c>
      <c r="P375" t="str">
        <v>.038 Mean</v>
      </c>
      <c r="Q375" t="str">
        <v>.063 MM = .0024 IN, See Image</v>
      </c>
      <c r="R375" t="str">
        <v>.063MM = .0024"</v>
      </c>
      <c r="S375" t="str">
        <v>.243 NO-GO, Unconstrained, Must Not Start</v>
      </c>
      <c r="T375" t="str">
        <v>@ Back Face &amp; ID, No Raised Edge</v>
      </c>
      <c r="U375" t="str">
        <v>@ Back Face &amp; OD, No Raised Edge</v>
      </c>
      <c r="V375" t="str">
        <v>@ ID &amp; FACE</v>
      </c>
      <c r="W375" t="str">
        <v>@ OD &amp; BACK FACE</v>
      </c>
      <c r="X375" t="str">
        <v>@ OD &amp; FACE</v>
      </c>
      <c r="Y375" t="str">
        <v>Across from slot</v>
      </c>
      <c r="Z375" t="str">
        <v>All Edge Breaks</v>
      </c>
      <c r="AA375" t="str">
        <v>Attached to bar stock</v>
      </c>
      <c r="AB375" t="str">
        <v xml:space="preserve">Back Turn Fillet Rad. </v>
      </c>
      <c r="AC375" t="str">
        <v>Balloon 1 (DWG FRM0105 Page 2, NV-27)</v>
      </c>
      <c r="AD375" t="str">
        <v>Balloon 1 (DWG FRM0105, NV-30)</v>
      </c>
      <c r="AE375" t="str">
        <v>Balloon 1 (P# 9890002-20) OL00429/A</v>
      </c>
      <c r="AF375" t="str">
        <v>Balloon 1, DWG#FRM0105</v>
      </c>
      <c r="AG375" t="str">
        <v>Balloon 11, See Image</v>
      </c>
      <c r="AH375" t="str">
        <v xml:space="preserve">Balloon 2 (DWG FRM0105 Page 2, NV-27) </v>
      </c>
      <c r="AI375" t="str">
        <v>Balloon 2 (DWG FRM0105, NV-30)</v>
      </c>
      <c r="AJ375" t="str">
        <v>Balloon 2 (P# 9890002-20)</v>
      </c>
      <c r="AK375" t="str">
        <v>Balloon 2, DWG#FRM0105</v>
      </c>
      <c r="AL375" t="str">
        <v>Balloon 2, DWG#FRM0105, See Image</v>
      </c>
      <c r="AM375" t="str">
        <v>Balloon 3 (DWG FRM0105, NV-30 Minor)</v>
      </c>
      <c r="AN375" t="str">
        <v>Balloon 3 (DWG FRM0105, NV-30)</v>
      </c>
      <c r="AO375" t="str">
        <v>Balloon 3 (P# 9890002-20)</v>
      </c>
      <c r="AP375" t="str">
        <v>Balloon 4</v>
      </c>
      <c r="AQ375" t="str">
        <v>Balloon 4 (P# 9890002-20)</v>
      </c>
      <c r="AR375" t="str">
        <v>Below Middle Band</v>
      </c>
      <c r="AS375" t="str">
        <v>Best Fit Pin, .003 or Less =Pass</v>
      </c>
      <c r="AT375" t="str">
        <v>Blank</v>
      </c>
      <c r="AU375" t="str">
        <v>Blank Turn Maj.</v>
      </c>
      <c r="AV375" t="str">
        <v>Blank Turn Maj. Mill Flt., OL4172</v>
      </c>
      <c r="AW375" t="str">
        <v>Blank Without .010 Slots</v>
      </c>
      <c r="AX375" t="str">
        <v>Blank Without .010 Slots, Section</v>
      </c>
      <c r="AY375" t="str">
        <v>Blank without thread</v>
      </c>
      <c r="AZ375" t="str">
        <v xml:space="preserve">Blank, Center of V Grv. </v>
      </c>
      <c r="BA375" t="str">
        <v>Blank, Check R adjacent Balloon 17</v>
      </c>
      <c r="BB375" t="str">
        <v>Blank, EXT. Feature</v>
      </c>
      <c r="BC375" t="str">
        <v>Blank, See Image, OL04335</v>
      </c>
      <c r="BD375" t="str">
        <v>Blank, See Image, OL04336</v>
      </c>
      <c r="BE375" t="str">
        <v xml:space="preserve">Blank, Thrd. </v>
      </c>
      <c r="BF375" t="str">
        <v>Blank, Turn Tip</v>
      </c>
      <c r="BG375" t="str">
        <v>Blank, Without Thrd.</v>
      </c>
      <c r="BH375" t="str">
        <v>Blank, Without Thread</v>
      </c>
      <c r="BI375" t="str">
        <v xml:space="preserve">Blunt Start Blend to Minor </v>
      </c>
      <c r="BJ375" t="str">
        <v>Calc., Use Go HEX</v>
      </c>
      <c r="BK375" t="str">
        <v>Can't dig into OD</v>
      </c>
      <c r="BL375" t="str">
        <v>Carbide Gauge</v>
      </c>
      <c r="BM375" t="str">
        <v xml:space="preserve">Center of V Grv. </v>
      </c>
      <c r="BN375" t="str">
        <v>Centered Less than .03 = Pass</v>
      </c>
      <c r="BO375" t="str">
        <v>Centered within .0005 or Less = Pass</v>
      </c>
      <c r="BP375" t="str">
        <v>Centered within .001 or Less = Pass</v>
      </c>
      <c r="BQ375" t="str">
        <v>Centered within .0254 or Less = Pass</v>
      </c>
      <c r="BR375" t="str">
        <v>Check close to Rod Slot</v>
      </c>
      <c r="BS375" t="str">
        <v>Check every other hole</v>
      </c>
      <c r="BT375" t="str">
        <v>Check Go over full length of slot.</v>
      </c>
      <c r="BU375" t="str">
        <v>Check Near Closed End</v>
      </c>
      <c r="BV375" t="str">
        <v>Check per Print View, Away from Rod Slot</v>
      </c>
      <c r="BW375" t="str">
        <v>Check to Balloon 30 Go Pin</v>
      </c>
      <c r="BX375" t="str">
        <v>Check with .2705 SET Pin Inside Part</v>
      </c>
      <c r="BY375" t="str">
        <v>Check with Hex Up</v>
      </c>
      <c r="BZ375" t="str">
        <v>CMM Blank</v>
      </c>
      <c r="CA375" t="str">
        <v>Confirm Full Radius</v>
      </c>
      <c r="CB375" t="str">
        <v>Constrained in fixture</v>
      </c>
      <c r="CC375" t="str">
        <v>Constrained with Ring</v>
      </c>
      <c r="CD375" t="str">
        <v>Constrained, See Image</v>
      </c>
      <c r="CE375" t="str">
        <v>Dim. "A"</v>
      </c>
      <c r="CF375" t="str">
        <v>Dim. "B"</v>
      </c>
      <c r="CG375" t="str">
        <v>Dim. "C"</v>
      </c>
      <c r="CH375" t="str">
        <v>Dim. "D", Whirl Blank</v>
      </c>
      <c r="CI375" t="str">
        <v>Dim. "G"</v>
      </c>
      <c r="CJ375" t="str">
        <v>Dim. E, Blank Turn Maj. &amp;  Mill Flt</v>
      </c>
      <c r="CK375" t="str">
        <v>Dim. E, Blank Turn Maj.&amp;  Mill Flt</v>
      </c>
      <c r="CL375" t="str">
        <v>Dim. H, Whirl Blank</v>
      </c>
      <c r="CM375" t="str">
        <v>Dim. J, 'Blank Turn Maj. &amp; Whirl Blank</v>
      </c>
      <c r="CN375" t="str">
        <v>Disk Drop Indicator Tip</v>
      </c>
      <c r="CO375" t="str">
        <v>DWG 100448-15, Balloon F_1</v>
      </c>
      <c r="CP375" t="str">
        <v>DWG 100448-15, OL02571</v>
      </c>
      <c r="CQ375" t="str">
        <v>DWG 100448-41</v>
      </c>
      <c r="CR375" t="str">
        <v>DWG 9890040, (10E),Section Part, OL01139</v>
      </c>
      <c r="CS375" t="str">
        <v>DWG 9890040, (10E),Section, OL01139</v>
      </c>
      <c r="CT375" t="str">
        <v>DWG 9890040, (11E)</v>
      </c>
      <c r="CU375" t="str">
        <v>DWG 9890040, (11E), Pins with Flats</v>
      </c>
      <c r="CV375" t="str">
        <v>DWG 9890040, (12E),  Pass=.002 or less</v>
      </c>
      <c r="CW375" t="str">
        <v>DWG 9890040, (12E), See Image</v>
      </c>
      <c r="CX375" t="str">
        <v>DWG 9890040, (1E), OL01431</v>
      </c>
      <c r="CY375" t="str">
        <v>DWG 9890040, (1E), OL01432</v>
      </c>
      <c r="CZ375" t="str">
        <v>DWG 9890040, (2E), OL01432</v>
      </c>
      <c r="DA375" t="str">
        <v>DWG 9890040, (3E)</v>
      </c>
      <c r="DB375" t="str">
        <v>DWG 9890040, (4E)</v>
      </c>
      <c r="DC375" t="str">
        <v>DWG 9890040, (5E), OL02336</v>
      </c>
      <c r="DD375" t="str">
        <v>DWG 9890040, (6E)</v>
      </c>
      <c r="DE375" t="str">
        <v>DWG 9890040, (7E)</v>
      </c>
      <c r="DF375" t="str">
        <v>DWG 9890040, (8E), OL01433</v>
      </c>
      <c r="DG375" t="str">
        <v>DWG 9890040, (8E), OL01433, Section</v>
      </c>
      <c r="DH375" t="str">
        <v>DWG 9890040, (9E), Close to Rod Slot</v>
      </c>
      <c r="DI375" t="str">
        <v>DWG 9890040, (9E),Close to Rod Slot</v>
      </c>
      <c r="DJ375" t="str">
        <v>DWG FRM0105 PAGE 2</v>
      </c>
      <c r="DK375" t="str">
        <v>DWG# 100448-41</v>
      </c>
      <c r="DL375" t="str">
        <v>DWG# 100448-44</v>
      </c>
      <c r="DM375" t="str">
        <v>DWG# 9890003  (1), Section OL00436/A</v>
      </c>
      <c r="DN375" t="str">
        <v>DWG# 9890003 (3), Ring Gauge Constrained</v>
      </c>
      <c r="DO375" t="str">
        <v>DWG# 9890003 (4), Section</v>
      </c>
      <c r="DP375" t="str">
        <v>DWG#100448-26, Balloon 1K, OL02350</v>
      </c>
      <c r="DQ375" t="str">
        <v>DWG#100448-26, Balloon 2K, OL02350</v>
      </c>
      <c r="DR375" t="str">
        <v>DWG#100448-26, Balloon 3K, OL02363</v>
      </c>
      <c r="DS375" t="str">
        <v>DWG#100448-26, Balloon 4K</v>
      </c>
      <c r="DT375" t="str">
        <v>DWG#100448-26, Balloon 5K, Section</v>
      </c>
      <c r="DU375" t="str">
        <v>DWG#100448-26, Balloon 6K</v>
      </c>
      <c r="DV375" t="str">
        <v>DWG#100448-26, Balloon 7K, Section</v>
      </c>
      <c r="DW375" t="str">
        <v>DWG#100448-26, Mfg. Tol.</v>
      </c>
      <c r="DX375" t="str">
        <v>DWG#9890003 (2) Ring Gauge Constrained</v>
      </c>
      <c r="DY375" t="str">
        <v>DWG#9890044</v>
      </c>
      <c r="DZ375" t="str">
        <v>DWG#9890044 .1985 to .2005=Pass</v>
      </c>
      <c r="EA375" t="str">
        <v>DWG#9890044 Overlay OL02441</v>
      </c>
      <c r="EB375" t="str">
        <v>DWG#9890044, OL02441</v>
      </c>
      <c r="EC375" t="str">
        <v>DWG#FRM0105</v>
      </c>
      <c r="ED375" t="str">
        <v>EXT.</v>
      </c>
      <c r="EE375" t="str">
        <v>EXT. Section, OL02460</v>
      </c>
      <c r="EF375" t="str">
        <v>EXT., OL04223</v>
      </c>
      <c r="EG375" t="str">
        <v>Flat Drop Indicator Tip</v>
      </c>
      <c r="EH375" t="str">
        <v>Full Go Pin, No Light, at Radius</v>
      </c>
      <c r="EI375" t="str">
        <v>Function Check</v>
      </c>
      <c r="EJ375" t="str">
        <v>GO Function Gauge</v>
      </c>
      <c r="EK375" t="str">
        <v>Go Gauge for Balloon 1 &amp; 4</v>
      </c>
      <c r="EL375" t="str">
        <v>Go Pin must pass through</v>
      </c>
      <c r="EM375" t="str">
        <v>Greater than .005 = Fail, Section</v>
      </c>
      <c r="EN375" t="str">
        <v>Greater than .025 out of center = Fail</v>
      </c>
      <c r="EO375" t="str">
        <v>Greater than 2.6 = Pass</v>
      </c>
      <c r="EP375" t="str">
        <v>Green = Pass, Red = Fail</v>
      </c>
      <c r="EQ375" t="str">
        <v>Hex Depth</v>
      </c>
      <c r="ER375" t="str">
        <v>Hex Minor</v>
      </c>
      <c r="ES375" t="str">
        <v>Hole Dia.</v>
      </c>
      <c r="ET375" t="str">
        <v>Hook or Disk Tip</v>
      </c>
      <c r="EU375" t="str">
        <v>ID Sphere Finish</v>
      </c>
      <c r="EV375" t="str">
        <v>ID/OD Both Sides, Diff. .002 or less = Pass</v>
      </c>
      <c r="EW375" t="str">
        <v>If Looks Big, Section</v>
      </c>
      <c r="EX375" t="str">
        <v>If Looks Small, Section</v>
      </c>
      <c r="EY375" t="str">
        <v>Insp. Close to Break Away, Mfg.Tol.</v>
      </c>
      <c r="EZ375" t="str">
        <v>INT.</v>
      </c>
      <c r="FA375" t="str">
        <v>INT. Section, OL02460</v>
      </c>
      <c r="FB375" t="str">
        <v>INT., OL04223</v>
      </c>
      <c r="FC375" t="str">
        <v>Intersect. of 7.7 &amp; R0.10</v>
      </c>
      <c r="FD375" t="str">
        <v>Intersect. of 8.79 and R.25 MAX</v>
      </c>
      <c r="FE375" t="str">
        <v>Keep Ind. Tip away from corner</v>
      </c>
      <c r="FF375" t="str">
        <v>L31</v>
      </c>
      <c r="FG375" t="str">
        <v>Laser Mark</v>
      </c>
      <c r="FH375" t="str">
        <v>LASER PER NOTE 4</v>
      </c>
      <c r="FI375" t="str">
        <v>LASER PER NOTE 4, Final Check 1 only</v>
      </c>
      <c r="FJ375" t="str">
        <v>Less than .002 out of center = Pass</v>
      </c>
      <c r="FK375" t="str">
        <v>Less than 2.75 = Pass, Section</v>
      </c>
      <c r="FL375" t="str">
        <v>List as pin. Not Calibrated</v>
      </c>
      <c r="FM375" t="str">
        <v>M9 X 1.25 BUTT See Comment Image</v>
      </c>
      <c r="FN375" t="str">
        <v>Manual Section</v>
      </c>
      <c r="FO375" t="str">
        <v>Max Deep .241 NO-GO =.42</v>
      </c>
      <c r="FP375" t="str">
        <v>MAX Depth of (Note 7) .241 NO-GO Pin</v>
      </c>
      <c r="FQ375" t="str">
        <v>Measure from Blue Line, See Image</v>
      </c>
      <c r="FR375" t="str">
        <v>Measure Width of Blue Area, See Image</v>
      </c>
      <c r="FS375" t="str">
        <v>Mfg. Tol</v>
      </c>
      <c r="FT375" t="str">
        <v>Mfg. Tol, See Image</v>
      </c>
      <c r="FU375" t="str">
        <v>Mfg. Tol.</v>
      </c>
      <c r="FV375" t="str">
        <v>Mfg. Tol. "A"</v>
      </c>
      <c r="FW375" t="str">
        <v>Mfg. Tol. (Zero on Gauge Full Dia. Lead)</v>
      </c>
      <c r="FX375" t="str">
        <v>Mfg. Tol. Balloon 11, See Image</v>
      </c>
      <c r="FY375" t="str">
        <v>Mfg. Tol. Balloon 4</v>
      </c>
      <c r="FZ375" t="str">
        <v>Mfg. Tol. Balloon 7</v>
      </c>
      <c r="GA375" t="str">
        <v xml:space="preserve">Mfg. Tol. C-Bore Face (Ballo 28) </v>
      </c>
      <c r="GB375" t="str">
        <v>Mfg. Tol. Section</v>
      </c>
      <c r="GC375" t="str">
        <v>Mfg. Tol. See Image</v>
      </c>
      <c r="GD375" t="str">
        <v>Mfg. Tol., 3 Places, Record MAX</v>
      </c>
      <c r="GE375" t="str">
        <v>Mfg. Tol., Balloon 11</v>
      </c>
      <c r="GF375" t="str">
        <v>Mfg. Tol., Balloon 7</v>
      </c>
      <c r="GG375" t="str">
        <v>Mfg. Tol., Blank</v>
      </c>
      <c r="GH375" t="str">
        <v>Mfg. Tol., Blank, Balloon 12</v>
      </c>
      <c r="GI375" t="str">
        <v>Mfg. Tol., Blend to SØ.320</v>
      </c>
      <c r="GJ375" t="str">
        <v>Mfg. Tol., Calculation</v>
      </c>
      <c r="GK375" t="str">
        <v>Mfg. Tol., For Mill Fixture</v>
      </c>
      <c r="GL375" t="str">
        <v>Mfg. Tol., L32</v>
      </c>
      <c r="GM375" t="str">
        <v>Mfg. Tol., L33</v>
      </c>
      <c r="GN375" t="str">
        <v>Mfg. Tol., No Tool Marks</v>
      </c>
      <c r="GO375" t="str">
        <v>Mfg. Tol., OL03361</v>
      </c>
      <c r="GP375" t="str">
        <v>Mfg. Tol., Record off center value</v>
      </c>
      <c r="GQ375" t="str">
        <v>Mfg. Tol., Same 3 Places, Record MIN</v>
      </c>
      <c r="GR375" t="str">
        <v>Mfg. Tol., Section</v>
      </c>
      <c r="GS375" t="str">
        <v>Mfg. Tol., Section B-B</v>
      </c>
      <c r="GT375" t="str">
        <v>Mfg. Tol., Section, OL03361</v>
      </c>
      <c r="GU375" t="str">
        <v>Mfg. Tol., Section, Per Note 2</v>
      </c>
      <c r="GV375" t="str">
        <v>Mfg. Tol., See Image</v>
      </c>
      <c r="GW375" t="str">
        <v>Mfg. Tol., See Image, Bore in Blue</v>
      </c>
      <c r="GX375" t="str">
        <v>Mfg. Tol., See Image, Hook Tip</v>
      </c>
      <c r="GY375" t="str">
        <v>Mfg. Tol., Sharp Okay No Burr</v>
      </c>
      <c r="GZ375" t="str">
        <v>Mfg. Tol., Threadless Blank</v>
      </c>
      <c r="HA375" t="str">
        <v>Mfg.Tol.</v>
      </c>
      <c r="HB375" t="str">
        <v>Mgf. To., T.S.C.</v>
      </c>
      <c r="HC375" t="str">
        <v>Milled Feature</v>
      </c>
      <c r="HD375" t="str">
        <v>Milled Feature, OL04045</v>
      </c>
      <c r="HE375" t="str">
        <v>More than .0005 out of center = Fail</v>
      </c>
      <c r="HF375" t="str">
        <v>Must Pass Through</v>
      </c>
      <c r="HG375" t="str">
        <v>Must pass through gauge</v>
      </c>
      <c r="HH375" t="str">
        <v>Must Pass Through Go Gauge</v>
      </c>
      <c r="HI375" t="str">
        <v>Must Pass, See Image.</v>
      </c>
      <c r="HJ375" t="str">
        <v>NA</v>
      </c>
      <c r="HK375" t="str">
        <v>Narrow Area</v>
      </c>
      <c r="HL375" t="str">
        <v>Near Balloon 21</v>
      </c>
      <c r="HM375" t="str">
        <v>Near Datum B</v>
      </c>
      <c r="HN375" t="str">
        <v>Neck Dia.</v>
      </c>
      <c r="HO375" t="str">
        <v>Neck to Head Rad.</v>
      </c>
      <c r="HP375" t="str">
        <v>No Copper Deposits Allowed</v>
      </c>
      <c r="HQ375" t="str">
        <v>No Section</v>
      </c>
      <c r="HR375" t="str">
        <v>No Section, .01 to .014 = Pass</v>
      </c>
      <c r="HS375" t="str">
        <v>No Section, Rotate Part</v>
      </c>
      <c r="HT375" t="str">
        <v>No Section, See Image</v>
      </c>
      <c r="HU375" t="str">
        <v>No Slot, Section B-B</v>
      </c>
      <c r="HV375" t="str">
        <v>No visual step = Pass</v>
      </c>
      <c r="HW375" t="str">
        <v>Not to exceed .95 Deep</v>
      </c>
      <c r="HX375" t="str">
        <v>Note 1</v>
      </c>
      <c r="HY375" t="str">
        <v>OL00333/A</v>
      </c>
      <c r="HZ375" t="str">
        <v>OL00519</v>
      </c>
      <c r="IA375" t="str">
        <v>OL00520</v>
      </c>
      <c r="IB375" t="str">
        <v>OL00529</v>
      </c>
      <c r="IC375" t="str">
        <v>OL00542</v>
      </c>
      <c r="ID375" t="str">
        <v>OL00724</v>
      </c>
      <c r="IE375" t="str">
        <v>OL01250</v>
      </c>
      <c r="IF375" t="str">
        <v>OL01869, Threadless Blank</v>
      </c>
      <c r="IG375" t="str">
        <v>OL01870, Section</v>
      </c>
      <c r="IH375" t="str">
        <v>OL02255</v>
      </c>
      <c r="II375" t="str">
        <v>OL02255, Mfg. Tol.</v>
      </c>
      <c r="IJ375" t="str">
        <v>OL02302</v>
      </c>
      <c r="IK375" t="str">
        <v xml:space="preserve">OL02318  needed per image instructions </v>
      </c>
      <c r="IL375" t="str">
        <v>OL02556</v>
      </c>
      <c r="IM375" t="str">
        <v>OL02557</v>
      </c>
      <c r="IN375" t="str">
        <v>OL02567</v>
      </c>
      <c r="IO375" t="str">
        <v>OL02653</v>
      </c>
      <c r="IP375" t="str">
        <v>OL02718</v>
      </c>
      <c r="IQ375" t="str">
        <v>OL02841</v>
      </c>
      <c r="IR375" t="str">
        <v>OL02842</v>
      </c>
      <c r="IS375" t="str">
        <v>OL02844</v>
      </c>
      <c r="IT375" t="str">
        <v>OL02871</v>
      </c>
      <c r="IU375" t="str">
        <v>OL02887</v>
      </c>
      <c r="IV375" t="str">
        <v>OL03500</v>
      </c>
      <c r="IW375" t="str">
        <v>OL03766</v>
      </c>
      <c r="IX375" t="str">
        <v>OL03868</v>
      </c>
      <c r="IY375" t="str">
        <v>OL03869</v>
      </c>
      <c r="IZ375" t="str">
        <v>OL03870</v>
      </c>
      <c r="JA375" t="str">
        <v>OL03873, DWG# 100448-44</v>
      </c>
      <c r="JB375" t="str">
        <v>OL03949</v>
      </c>
      <c r="JC375" t="str">
        <v xml:space="preserve">OL04043, Section </v>
      </c>
      <c r="JD375" t="str">
        <v xml:space="preserve">OL04044, Section </v>
      </c>
      <c r="JE375" t="str">
        <v>OL04045</v>
      </c>
      <c r="JF375" t="str">
        <v>OL04045, Milled Feature</v>
      </c>
      <c r="JG375" t="str">
        <v>OL04063</v>
      </c>
      <c r="JH375" t="str">
        <v>OL04064</v>
      </c>
      <c r="JI375" t="str">
        <v>OL04065</v>
      </c>
      <c r="JJ375" t="str">
        <v>OL04181</v>
      </c>
      <c r="JK375" t="str">
        <v>OL04218</v>
      </c>
      <c r="JL375" t="str">
        <v>OL04224, See Image</v>
      </c>
      <c r="JM375" t="str">
        <v>OL04374</v>
      </c>
      <c r="JN375" t="str">
        <v>OL04375, Section M-M</v>
      </c>
      <c r="JO375" t="str">
        <v>OL04376, Section M-M</v>
      </c>
      <c r="JP375" t="str">
        <v>OL04443</v>
      </c>
      <c r="JQ375" t="str">
        <v>OL04444</v>
      </c>
      <c r="JR375" t="str">
        <v>OL05000</v>
      </c>
      <c r="JS375" t="str">
        <v>One side of slot</v>
      </c>
      <c r="JT375" t="str">
        <v>Other side of slot</v>
      </c>
      <c r="JU375" t="str">
        <v>Out of center more than .002 = Fail</v>
      </c>
      <c r="JV375" t="str">
        <v>Out of center more than.002 = Fail</v>
      </c>
      <c r="JW375" t="str">
        <v>Overlay OL02713</v>
      </c>
      <c r="JX375" t="str">
        <v>Overlay OL02714</v>
      </c>
      <c r="JY375" t="str">
        <v>Overlay OL02718</v>
      </c>
      <c r="JZ375" t="str">
        <v>Overlay OL03831, Mfg. Tol.</v>
      </c>
      <c r="KA375" t="str">
        <v>Part Without Slots</v>
      </c>
      <c r="KB375" t="str">
        <v>Part Without Slots, See Image</v>
      </c>
      <c r="KC375" t="str">
        <v xml:space="preserve">Pass = .0254 or Less </v>
      </c>
      <c r="KD375" t="str">
        <v>PD MIN = 4.361, PD MAX = 4.456</v>
      </c>
      <c r="KE375" t="str">
        <v>Per Balloon 2 Note</v>
      </c>
      <c r="KF375" t="str">
        <v>Per drawing note(s) 8.</v>
      </c>
      <c r="KG375" t="str">
        <v>Point or Sphere Tip</v>
      </c>
      <c r="KH375" t="str">
        <v>Point Tip</v>
      </c>
      <c r="KI375" t="str">
        <v>R.9 to R1.1 = Pass, See Image</v>
      </c>
      <c r="KJ375" t="str">
        <v>Ram Construction</v>
      </c>
      <c r="KK375" t="str">
        <v>Record Same Pass / Fail All Balloons</v>
      </c>
      <c r="KL375" t="str">
        <v>Ref. Balloon 1</v>
      </c>
      <c r="KM375" t="str">
        <v>Ref. Balloon 12</v>
      </c>
      <c r="KN375" t="str">
        <v>Ref. Balloon 13, 100% AQL</v>
      </c>
      <c r="KO375" t="str">
        <v>Ref. Balloon 2</v>
      </c>
      <c r="KP375" t="str">
        <v>Ref. Balloon 21, 100% AQL</v>
      </c>
      <c r="KQ375" t="str">
        <v>Ref. Balloon 4</v>
      </c>
      <c r="KR375" t="str">
        <v>Ref. Balloon 7</v>
      </c>
      <c r="KS375" t="str">
        <v>Ref. Balloon 8</v>
      </c>
      <c r="KT375" t="str">
        <v>Relieved Pin Gauges 09236 &amp; 09235</v>
      </c>
      <c r="KU375" t="str">
        <v>Rotate Part</v>
      </c>
      <c r="KV375" t="str">
        <v>Rotate Part, See Image</v>
      </c>
      <c r="KW375" t="str">
        <v>Same as Root Radius</v>
      </c>
      <c r="KX375" t="str">
        <v>Section</v>
      </c>
      <c r="KY375" t="str">
        <v>Section B-B</v>
      </c>
      <c r="KZ375" t="str">
        <v>Section B-B, Distance Between Grooves</v>
      </c>
      <c r="LA375" t="str">
        <v>Section C-C</v>
      </c>
      <c r="LB375" t="str">
        <v>Section Part</v>
      </c>
      <c r="LC375" t="str">
        <v>Section Part, Measured from Opposite Face</v>
      </c>
      <c r="LD375" t="str">
        <v>Section, Broachless Blank</v>
      </c>
      <c r="LE375" t="str">
        <v>Section, EXT. Sphere Location.</v>
      </c>
      <c r="LF375" t="str">
        <v>Section, Hex Cham. Ang.</v>
      </c>
      <c r="LG375" t="str">
        <v>Section, Hex Fillet Rad.</v>
      </c>
      <c r="LH375" t="str">
        <v>Section, INT. Feature</v>
      </c>
      <c r="LI375" t="str">
        <v>Section, INT. Sphere Location.</v>
      </c>
      <c r="LJ375" t="str">
        <v>Section, Mfg. Tol.</v>
      </c>
      <c r="LK375" t="str">
        <v>Section, Mfg. Tol., See Image</v>
      </c>
      <c r="LL375" t="str">
        <v>Section, OL00486</v>
      </c>
      <c r="LM375" t="str">
        <v>Section, OL00542</v>
      </c>
      <c r="LN375" t="str">
        <v>Section, OL00543</v>
      </c>
      <c r="LO375" t="str">
        <v>Section, OL00544</v>
      </c>
      <c r="LP375" t="str">
        <v>Section, OL00545</v>
      </c>
      <c r="LQ375" t="str">
        <v>Section, OL00546</v>
      </c>
      <c r="LR375" t="str">
        <v>Section, OL00547</v>
      </c>
      <c r="LS375" t="str">
        <v>Section, OL00555</v>
      </c>
      <c r="LT375" t="str">
        <v>Section, OL00725</v>
      </c>
      <c r="LU375" t="str">
        <v>Section, OL01430</v>
      </c>
      <c r="LV375" t="str">
        <v>Section, OL01434</v>
      </c>
      <c r="LW375" t="str">
        <v>Section, OL01435</v>
      </c>
      <c r="LX375" t="str">
        <v>Section, OL01807</v>
      </c>
      <c r="LY375" t="str">
        <v>Section, OL01830</v>
      </c>
      <c r="LZ375" t="str">
        <v>Section, OL02351</v>
      </c>
      <c r="MA375" t="str">
        <v>Section, OL02519</v>
      </c>
      <c r="MB375" t="str">
        <v>Section, OL02520</v>
      </c>
      <c r="MC375" t="str">
        <v>Section, OL02522</v>
      </c>
      <c r="MD375" t="str">
        <v>Section, OL02540</v>
      </c>
      <c r="ME375" t="str">
        <v>Section, OL02541</v>
      </c>
      <c r="MF375" t="str">
        <v>Section, OL02552</v>
      </c>
      <c r="MG375" t="str">
        <v>Section, OL02553</v>
      </c>
      <c r="MH375" t="str">
        <v>Section, OL02554</v>
      </c>
      <c r="MI375" t="str">
        <v>Section, OL02555</v>
      </c>
      <c r="MJ375" t="str">
        <v>Section, OL02558</v>
      </c>
      <c r="MK375" t="str">
        <v>Section, OL02559</v>
      </c>
      <c r="ML375" t="str">
        <v>Section, OL02560</v>
      </c>
      <c r="MM375" t="str">
        <v>Section, OL02619</v>
      </c>
      <c r="MN375" t="str">
        <v>Section, OL02620</v>
      </c>
      <c r="MO375" t="str">
        <v>Section, OL02621</v>
      </c>
      <c r="MP375" t="str">
        <v>Section, OL02622</v>
      </c>
      <c r="MQ375" t="str">
        <v>Section, OL02623</v>
      </c>
      <c r="MR375" t="str">
        <v>Section, OL02624</v>
      </c>
      <c r="MS375" t="str">
        <v>Section, OL02652</v>
      </c>
      <c r="MT375" t="str">
        <v>Section, OL02680</v>
      </c>
      <c r="MU375" t="str">
        <v>Section, OL02793</v>
      </c>
      <c r="MV375" t="str">
        <v>Section, OL02823</v>
      </c>
      <c r="MW375" t="str">
        <v>Section, OL02843</v>
      </c>
      <c r="MX375" t="str">
        <v>Section, OL03026, Ext.</v>
      </c>
      <c r="MY375" t="str">
        <v>Section, OL03026, Int.</v>
      </c>
      <c r="MZ375" t="str">
        <v>Section, OL03570, DWG# 100448-41</v>
      </c>
      <c r="NA375" t="str">
        <v>Section, OL03781</v>
      </c>
      <c r="NB375" t="str">
        <v>Section, OL03911</v>
      </c>
      <c r="NC375" t="str">
        <v>Section, OL03912</v>
      </c>
      <c r="ND375" t="str">
        <v>Section, OL03928</v>
      </c>
      <c r="NE375" t="str">
        <v>Section, OL03929</v>
      </c>
      <c r="NF375" t="str">
        <v>Section, OL04030</v>
      </c>
      <c r="NG375" t="str">
        <v>Section, OL04037</v>
      </c>
      <c r="NH375" t="str">
        <v>Section, OL04038</v>
      </c>
      <c r="NI375" t="str">
        <v>Section, OL04046</v>
      </c>
      <c r="NJ375" t="str">
        <v>Section, OL04065</v>
      </c>
      <c r="NK375" t="str">
        <v>Section, OL04066</v>
      </c>
      <c r="NL375" t="str">
        <v>Section, OL04067</v>
      </c>
      <c r="NM375" t="str">
        <v>Section, OL04069</v>
      </c>
      <c r="NN375" t="str">
        <v>Section, OL04071</v>
      </c>
      <c r="NO375" t="str">
        <v>Section, OL04173</v>
      </c>
      <c r="NP375" t="str">
        <v>Section, OL04174</v>
      </c>
      <c r="NQ375" t="str">
        <v>Section, OL04214</v>
      </c>
      <c r="NR375" t="str">
        <v>Section, OL04215</v>
      </c>
      <c r="NS375" t="str">
        <v>Section, OL04216</v>
      </c>
      <c r="NT375" t="str">
        <v>Section, OL04217</v>
      </c>
      <c r="NU375" t="str">
        <v>Section, Overlay OL02716</v>
      </c>
      <c r="NV375" t="str">
        <v>Section, Overlay OL02717</v>
      </c>
      <c r="NW375" t="str">
        <v>Section, See Image</v>
      </c>
      <c r="NX375" t="str">
        <v>Section, See Image, DWG# 100448-41</v>
      </c>
      <c r="NY375" t="str">
        <v>Section, Without Sots</v>
      </c>
      <c r="NZ375" t="str">
        <v>See Comments Sheet</v>
      </c>
      <c r="OA375" t="str">
        <v>See Comments Sheet, OL02318</v>
      </c>
      <c r="OB375" t="str">
        <v>See Image</v>
      </c>
      <c r="OC375" t="str">
        <v>See Image, .005 or Less = Pass</v>
      </c>
      <c r="OD375" t="str">
        <v>See Image, Check Near Radius</v>
      </c>
      <c r="OE375" t="str">
        <v>See Image, Constrained</v>
      </c>
      <c r="OF375" t="str">
        <v>See Image, Distance Between Flats</v>
      </c>
      <c r="OG375" t="str">
        <v xml:space="preserve">See Image, Mfg. Tol, Section A-A </v>
      </c>
      <c r="OH375" t="str">
        <v>See image, Mfg. Tol.</v>
      </c>
      <c r="OI375" t="str">
        <v>See Image, Mic. Across Flats</v>
      </c>
      <c r="OJ375" t="str">
        <v>See Image, OL02850</v>
      </c>
      <c r="OK375" t="str">
        <v>See Image, OL02880</v>
      </c>
      <c r="OL375" t="str">
        <v>See Image, OL03926</v>
      </c>
      <c r="OM375" t="str">
        <v>See Image, OL03927</v>
      </c>
      <c r="ON375" t="str">
        <v>See Image, OL04003</v>
      </c>
      <c r="OO375" t="str">
        <v>'See Image, OL04342,  Best Fit Joe Block</v>
      </c>
      <c r="OP375" t="str">
        <v>See Image, OL04342,  Blank</v>
      </c>
      <c r="OQ375" t="str">
        <v>See Image, OL04342, Blank</v>
      </c>
      <c r="OR375" t="str">
        <v>See Image, OL04343, Blank</v>
      </c>
      <c r="OS375" t="str">
        <v>See Image, Pass = .002 or Less</v>
      </c>
      <c r="OT375" t="str">
        <v>See Image, Rcd. MAX</v>
      </c>
      <c r="OU375" t="str">
        <v>See Image, Rcd. MIN</v>
      </c>
      <c r="OV375" t="str">
        <v>See Image, Section</v>
      </c>
      <c r="OW375" t="str">
        <v>See Image, Section A-A</v>
      </c>
      <c r="OX375" t="str">
        <v>See Image, Section B-B</v>
      </c>
      <c r="OY375" t="str">
        <v>See Image, Section B-B, TSC</v>
      </c>
      <c r="OZ375" t="str">
        <v>See Image, Shank Drawing # 18000-XX-XX A</v>
      </c>
      <c r="PA375" t="str">
        <v>Sequencial Laser 01, 120 Per Print</v>
      </c>
      <c r="PB375" t="str">
        <v>Set to .202, Zero on Thread Lead</v>
      </c>
      <c r="PC375" t="str">
        <v>Sharp OK, No Burr</v>
      </c>
      <c r="PD375" t="str">
        <v>Sharp OK, No Raised Edge, See Image</v>
      </c>
      <c r="PE375" t="str">
        <v>Sharp OK, No Raised Edges</v>
      </c>
      <c r="PF375" t="str">
        <v>Sharp okay no raised edge</v>
      </c>
      <c r="PG375" t="str">
        <v>Sharp Okay, No Burr</v>
      </c>
      <c r="PH375" t="str">
        <v>Sharp Okay, No Raised Edge</v>
      </c>
      <c r="PI375" t="str">
        <v>Sharp Okay, No Raised Edges,</v>
      </c>
      <c r="PJ375" t="str">
        <v>Sharp Okay, See Image</v>
      </c>
      <c r="PK375" t="str">
        <v xml:space="preserve">Start of Radius @ .195 </v>
      </c>
      <c r="PL375" t="str">
        <v xml:space="preserve">Start of Radius @ .21 </v>
      </c>
      <c r="PM375" t="str">
        <v xml:space="preserve">T.S.C. </v>
      </c>
      <c r="PN375" t="str">
        <v>Tangent Point</v>
      </c>
      <c r="PO375" t="str">
        <v>Tangent point of R.50</v>
      </c>
      <c r="PP375" t="str">
        <v>Taper Check, Mfg.Tol.</v>
      </c>
      <c r="PQ375" t="str">
        <v>Taper Check, Mfg.Tol., See Image</v>
      </c>
      <c r="PR375" t="str">
        <v>Thrd. Minor Ø</v>
      </c>
      <c r="PS375" t="str">
        <v>Thrd. Relief Ø</v>
      </c>
      <c r="PT375" t="str">
        <v>Threadless Blank</v>
      </c>
      <c r="PU375" t="str">
        <v>Threadless Blank, From Major Ø</v>
      </c>
      <c r="PV375" t="str">
        <v>Threadless Blank, Mfg. Tol.</v>
      </c>
      <c r="PW375" t="str">
        <v>Threadless Blank, Thrd. to Neck Rad.</v>
      </c>
      <c r="PX375" t="str">
        <v>Thredless Blank</v>
      </c>
      <c r="PY375" t="str">
        <v>To center of R.005</v>
      </c>
      <c r="PZ375" t="str">
        <v>Torx Min. Dia.</v>
      </c>
      <c r="QA375" t="str">
        <v>Turn Ø Free of Mill Marks</v>
      </c>
      <c r="QB375" t="str">
        <v>Use (Full) GO Hex</v>
      </c>
      <c r="QC375" t="str">
        <v>Use Balloon 1 FULL Gauge</v>
      </c>
      <c r="QD375" t="str">
        <v>Use Balloon 9 FULL GO</v>
      </c>
      <c r="QE375" t="str">
        <v>Use Best Fit Pin</v>
      </c>
      <c r="QF375" t="str">
        <v>Use Disk Tip</v>
      </c>
      <c r="QG375" t="str">
        <v>Use flat bottomed indicator tip.</v>
      </c>
      <c r="QH375" t="str">
        <v xml:space="preserve">Use Full .093 Go Hex </v>
      </c>
      <c r="QI375" t="str">
        <v xml:space="preserve">Use Full .0930 Go Hex </v>
      </c>
      <c r="QJ375" t="str">
        <v>Use Full .1235 Go Hex</v>
      </c>
      <c r="QK375" t="str">
        <v>Use Gauge K2-98-8019-04, See Image</v>
      </c>
      <c r="QL375" t="str">
        <v>Use large flat indicator tip</v>
      </c>
      <c r="QM375" t="str">
        <v>Use Pins.3330/.3350, See Image MAX NO-GO</v>
      </c>
      <c r="QN375" t="str">
        <v>Use Pointed Drop Indicator Tip</v>
      </c>
      <c r="QO375" t="str">
        <v>V-Block</v>
      </c>
      <c r="QP375" t="str">
        <v>V-Block,  AMB for 13</v>
      </c>
      <c r="QQ375" t="str">
        <v>V-Block,  Hex Cham. Dia.</v>
      </c>
      <c r="QR375" t="str">
        <v>V-Block, Hex Depth</v>
      </c>
      <c r="QS375" t="str">
        <v>VBU Gauge</v>
      </c>
      <c r="QT375" t="str">
        <v>Visibally smaller than HEX=Pass</v>
      </c>
      <c r="QU375" t="str">
        <v>Visual Per Drawing</v>
      </c>
      <c r="QV375" t="str">
        <v>Whirl Blank</v>
      </c>
      <c r="QW375" t="str">
        <v xml:space="preserve">Whirl Blank </v>
      </c>
      <c r="QX375" t="str">
        <v>Whirl Blank, Neck Rad. End to Head CL</v>
      </c>
      <c r="QY375" t="str">
        <v>Whirl Blank, Nose Start Dia.</v>
      </c>
      <c r="QZ375" t="str">
        <v>Whirl Blank, Nose Start Dist.</v>
      </c>
      <c r="RA375" t="str">
        <v>Whirl Blank, Thrd. Minor</v>
      </c>
      <c r="RB375" t="str">
        <v>Whirl Blank, Thrd. Pullout Dia.</v>
      </c>
      <c r="RC375" t="str">
        <v>Whole Part, Removal is at Assy. Level</v>
      </c>
      <c r="RD375" t="str">
        <v>Wide Area</v>
      </c>
      <c r="RE375" t="str">
        <v>Zero on End of Go Gauge</v>
      </c>
    </row>
    <row r="376" spans="1:473">
      <c r="A376" t="s">
        <v>1003</v>
      </c>
      <c r="C376" t="str" cm="1">
        <f t="array" ref="C376:RE376">TRANSPOSE(_xlfn._xlws.SORT(_xlfn._xlws.FILTER($A$2:$A$600,ISNUMBER(SEARCH('PartLib Table'!M393,$A$2:$A$600)),"not found")))</f>
        <v xml:space="preserve"> 'C', Whirl Blank</v>
      </c>
      <c r="D376" t="str">
        <v xml:space="preserve"> See Image, Constrained</v>
      </c>
      <c r="E376" t="str">
        <v>(.04 to .12 range = Pass)</v>
      </c>
      <c r="F376" t="str">
        <v>(.042 FULL) Go Pin Seat Fully</v>
      </c>
      <c r="G376" t="str">
        <v>(B), Mfg. Tol.</v>
      </c>
      <c r="H376" t="str">
        <v>(B), O.A.L.</v>
      </c>
      <c r="I376" t="str">
        <v>.001 or less =Pass</v>
      </c>
      <c r="J376" t="str">
        <v>.001 or less out of center = Pass</v>
      </c>
      <c r="K376" t="str">
        <v>.002 or Less = Pass</v>
      </c>
      <c r="L376" t="str">
        <v>.002 or Less out of center = Pass</v>
      </c>
      <c r="M376" t="str">
        <v>.005 to .015 = Pass</v>
      </c>
      <c r="N376" t="str">
        <v>.0125 Mean, Section</v>
      </c>
      <c r="O376" t="str">
        <v>.025 or Less in X &amp; Y=Pass</v>
      </c>
      <c r="P376" t="str">
        <v>.038 Mean</v>
      </c>
      <c r="Q376" t="str">
        <v>.063 MM = .0024 IN, See Image</v>
      </c>
      <c r="R376" t="str">
        <v>.063MM = .0024"</v>
      </c>
      <c r="S376" t="str">
        <v>.243 NO-GO, Unconstrained, Must Not Start</v>
      </c>
      <c r="T376" t="str">
        <v>@ Back Face &amp; ID, No Raised Edge</v>
      </c>
      <c r="U376" t="str">
        <v>@ Back Face &amp; OD, No Raised Edge</v>
      </c>
      <c r="V376" t="str">
        <v>@ ID &amp; FACE</v>
      </c>
      <c r="W376" t="str">
        <v>@ OD &amp; BACK FACE</v>
      </c>
      <c r="X376" t="str">
        <v>@ OD &amp; FACE</v>
      </c>
      <c r="Y376" t="str">
        <v>Across from slot</v>
      </c>
      <c r="Z376" t="str">
        <v>All Edge Breaks</v>
      </c>
      <c r="AA376" t="str">
        <v>Attached to bar stock</v>
      </c>
      <c r="AB376" t="str">
        <v xml:space="preserve">Back Turn Fillet Rad. </v>
      </c>
      <c r="AC376" t="str">
        <v>Balloon 1 (DWG FRM0105 Page 2, NV-27)</v>
      </c>
      <c r="AD376" t="str">
        <v>Balloon 1 (DWG FRM0105, NV-30)</v>
      </c>
      <c r="AE376" t="str">
        <v>Balloon 1 (P# 9890002-20) OL00429/A</v>
      </c>
      <c r="AF376" t="str">
        <v>Balloon 1, DWG#FRM0105</v>
      </c>
      <c r="AG376" t="str">
        <v>Balloon 11, See Image</v>
      </c>
      <c r="AH376" t="str">
        <v xml:space="preserve">Balloon 2 (DWG FRM0105 Page 2, NV-27) </v>
      </c>
      <c r="AI376" t="str">
        <v>Balloon 2 (DWG FRM0105, NV-30)</v>
      </c>
      <c r="AJ376" t="str">
        <v>Balloon 2 (P# 9890002-20)</v>
      </c>
      <c r="AK376" t="str">
        <v>Balloon 2, DWG#FRM0105</v>
      </c>
      <c r="AL376" t="str">
        <v>Balloon 2, DWG#FRM0105, See Image</v>
      </c>
      <c r="AM376" t="str">
        <v>Balloon 3 (DWG FRM0105, NV-30 Minor)</v>
      </c>
      <c r="AN376" t="str">
        <v>Balloon 3 (DWG FRM0105, NV-30)</v>
      </c>
      <c r="AO376" t="str">
        <v>Balloon 3 (P# 9890002-20)</v>
      </c>
      <c r="AP376" t="str">
        <v>Balloon 4</v>
      </c>
      <c r="AQ376" t="str">
        <v>Balloon 4 (P# 9890002-20)</v>
      </c>
      <c r="AR376" t="str">
        <v>Below Middle Band</v>
      </c>
      <c r="AS376" t="str">
        <v>Best Fit Pin, .003 or Less =Pass</v>
      </c>
      <c r="AT376" t="str">
        <v>Blank</v>
      </c>
      <c r="AU376" t="str">
        <v>Blank Turn Maj.</v>
      </c>
      <c r="AV376" t="str">
        <v>Blank Turn Maj. Mill Flt., OL4172</v>
      </c>
      <c r="AW376" t="str">
        <v>Blank Without .010 Slots</v>
      </c>
      <c r="AX376" t="str">
        <v>Blank Without .010 Slots, Section</v>
      </c>
      <c r="AY376" t="str">
        <v>Blank without thread</v>
      </c>
      <c r="AZ376" t="str">
        <v xml:space="preserve">Blank, Center of V Grv. </v>
      </c>
      <c r="BA376" t="str">
        <v>Blank, Check R adjacent Balloon 17</v>
      </c>
      <c r="BB376" t="str">
        <v>Blank, EXT. Feature</v>
      </c>
      <c r="BC376" t="str">
        <v>Blank, See Image, OL04335</v>
      </c>
      <c r="BD376" t="str">
        <v>Blank, See Image, OL04336</v>
      </c>
      <c r="BE376" t="str">
        <v xml:space="preserve">Blank, Thrd. </v>
      </c>
      <c r="BF376" t="str">
        <v>Blank, Turn Tip</v>
      </c>
      <c r="BG376" t="str">
        <v>Blank, Without Thrd.</v>
      </c>
      <c r="BH376" t="str">
        <v>Blank, Without Thread</v>
      </c>
      <c r="BI376" t="str">
        <v xml:space="preserve">Blunt Start Blend to Minor </v>
      </c>
      <c r="BJ376" t="str">
        <v>Calc., Use Go HEX</v>
      </c>
      <c r="BK376" t="str">
        <v>Can't dig into OD</v>
      </c>
      <c r="BL376" t="str">
        <v>Carbide Gauge</v>
      </c>
      <c r="BM376" t="str">
        <v xml:space="preserve">Center of V Grv. </v>
      </c>
      <c r="BN376" t="str">
        <v>Centered Less than .03 = Pass</v>
      </c>
      <c r="BO376" t="str">
        <v>Centered within .0005 or Less = Pass</v>
      </c>
      <c r="BP376" t="str">
        <v>Centered within .001 or Less = Pass</v>
      </c>
      <c r="BQ376" t="str">
        <v>Centered within .0254 or Less = Pass</v>
      </c>
      <c r="BR376" t="str">
        <v>Check close to Rod Slot</v>
      </c>
      <c r="BS376" t="str">
        <v>Check every other hole</v>
      </c>
      <c r="BT376" t="str">
        <v>Check Go over full length of slot.</v>
      </c>
      <c r="BU376" t="str">
        <v>Check Near Closed End</v>
      </c>
      <c r="BV376" t="str">
        <v>Check per Print View, Away from Rod Slot</v>
      </c>
      <c r="BW376" t="str">
        <v>Check to Balloon 30 Go Pin</v>
      </c>
      <c r="BX376" t="str">
        <v>Check with .2705 SET Pin Inside Part</v>
      </c>
      <c r="BY376" t="str">
        <v>Check with Hex Up</v>
      </c>
      <c r="BZ376" t="str">
        <v>CMM Blank</v>
      </c>
      <c r="CA376" t="str">
        <v>Confirm Full Radius</v>
      </c>
      <c r="CB376" t="str">
        <v>Constrained in fixture</v>
      </c>
      <c r="CC376" t="str">
        <v>Constrained with Ring</v>
      </c>
      <c r="CD376" t="str">
        <v>Constrained, See Image</v>
      </c>
      <c r="CE376" t="str">
        <v>Dim. "A"</v>
      </c>
      <c r="CF376" t="str">
        <v>Dim. "B"</v>
      </c>
      <c r="CG376" t="str">
        <v>Dim. "C"</v>
      </c>
      <c r="CH376" t="str">
        <v>Dim. "D", Whirl Blank</v>
      </c>
      <c r="CI376" t="str">
        <v>Dim. "G"</v>
      </c>
      <c r="CJ376" t="str">
        <v>Dim. E, Blank Turn Maj. &amp;  Mill Flt</v>
      </c>
      <c r="CK376" t="str">
        <v>Dim. E, Blank Turn Maj.&amp;  Mill Flt</v>
      </c>
      <c r="CL376" t="str">
        <v>Dim. H, Whirl Blank</v>
      </c>
      <c r="CM376" t="str">
        <v>Dim. J, 'Blank Turn Maj. &amp; Whirl Blank</v>
      </c>
      <c r="CN376" t="str">
        <v>Disk Drop Indicator Tip</v>
      </c>
      <c r="CO376" t="str">
        <v>DWG 100448-15, Balloon F_1</v>
      </c>
      <c r="CP376" t="str">
        <v>DWG 100448-15, OL02571</v>
      </c>
      <c r="CQ376" t="str">
        <v>DWG 100448-41</v>
      </c>
      <c r="CR376" t="str">
        <v>DWG 9890040, (10E),Section Part, OL01139</v>
      </c>
      <c r="CS376" t="str">
        <v>DWG 9890040, (10E),Section, OL01139</v>
      </c>
      <c r="CT376" t="str">
        <v>DWG 9890040, (11E)</v>
      </c>
      <c r="CU376" t="str">
        <v>DWG 9890040, (11E), Pins with Flats</v>
      </c>
      <c r="CV376" t="str">
        <v>DWG 9890040, (12E),  Pass=.002 or less</v>
      </c>
      <c r="CW376" t="str">
        <v>DWG 9890040, (12E), See Image</v>
      </c>
      <c r="CX376" t="str">
        <v>DWG 9890040, (1E), OL01431</v>
      </c>
      <c r="CY376" t="str">
        <v>DWG 9890040, (1E), OL01432</v>
      </c>
      <c r="CZ376" t="str">
        <v>DWG 9890040, (2E), OL01432</v>
      </c>
      <c r="DA376" t="str">
        <v>DWG 9890040, (3E)</v>
      </c>
      <c r="DB376" t="str">
        <v>DWG 9890040, (4E)</v>
      </c>
      <c r="DC376" t="str">
        <v>DWG 9890040, (5E), OL02336</v>
      </c>
      <c r="DD376" t="str">
        <v>DWG 9890040, (6E)</v>
      </c>
      <c r="DE376" t="str">
        <v>DWG 9890040, (7E)</v>
      </c>
      <c r="DF376" t="str">
        <v>DWG 9890040, (8E), OL01433</v>
      </c>
      <c r="DG376" t="str">
        <v>DWG 9890040, (8E), OL01433, Section</v>
      </c>
      <c r="DH376" t="str">
        <v>DWG 9890040, (9E), Close to Rod Slot</v>
      </c>
      <c r="DI376" t="str">
        <v>DWG 9890040, (9E),Close to Rod Slot</v>
      </c>
      <c r="DJ376" t="str">
        <v>DWG FRM0105 PAGE 2</v>
      </c>
      <c r="DK376" t="str">
        <v>DWG# 100448-41</v>
      </c>
      <c r="DL376" t="str">
        <v>DWG# 100448-44</v>
      </c>
      <c r="DM376" t="str">
        <v>DWG# 9890003  (1), Section OL00436/A</v>
      </c>
      <c r="DN376" t="str">
        <v>DWG# 9890003 (3), Ring Gauge Constrained</v>
      </c>
      <c r="DO376" t="str">
        <v>DWG# 9890003 (4), Section</v>
      </c>
      <c r="DP376" t="str">
        <v>DWG#100448-26, Balloon 1K, OL02350</v>
      </c>
      <c r="DQ376" t="str">
        <v>DWG#100448-26, Balloon 2K, OL02350</v>
      </c>
      <c r="DR376" t="str">
        <v>DWG#100448-26, Balloon 3K, OL02363</v>
      </c>
      <c r="DS376" t="str">
        <v>DWG#100448-26, Balloon 4K</v>
      </c>
      <c r="DT376" t="str">
        <v>DWG#100448-26, Balloon 5K, Section</v>
      </c>
      <c r="DU376" t="str">
        <v>DWG#100448-26, Balloon 6K</v>
      </c>
      <c r="DV376" t="str">
        <v>DWG#100448-26, Balloon 7K, Section</v>
      </c>
      <c r="DW376" t="str">
        <v>DWG#100448-26, Mfg. Tol.</v>
      </c>
      <c r="DX376" t="str">
        <v>DWG#9890003 (2) Ring Gauge Constrained</v>
      </c>
      <c r="DY376" t="str">
        <v>DWG#9890044</v>
      </c>
      <c r="DZ376" t="str">
        <v>DWG#9890044 .1985 to .2005=Pass</v>
      </c>
      <c r="EA376" t="str">
        <v>DWG#9890044 Overlay OL02441</v>
      </c>
      <c r="EB376" t="str">
        <v>DWG#9890044, OL02441</v>
      </c>
      <c r="EC376" t="str">
        <v>DWG#FRM0105</v>
      </c>
      <c r="ED376" t="str">
        <v>EXT.</v>
      </c>
      <c r="EE376" t="str">
        <v>EXT. Section, OL02460</v>
      </c>
      <c r="EF376" t="str">
        <v>EXT., OL04223</v>
      </c>
      <c r="EG376" t="str">
        <v>Flat Drop Indicator Tip</v>
      </c>
      <c r="EH376" t="str">
        <v>Full Go Pin, No Light, at Radius</v>
      </c>
      <c r="EI376" t="str">
        <v>Function Check</v>
      </c>
      <c r="EJ376" t="str">
        <v>GO Function Gauge</v>
      </c>
      <c r="EK376" t="str">
        <v>Go Gauge for Balloon 1 &amp; 4</v>
      </c>
      <c r="EL376" t="str">
        <v>Go Pin must pass through</v>
      </c>
      <c r="EM376" t="str">
        <v>Greater than .005 = Fail, Section</v>
      </c>
      <c r="EN376" t="str">
        <v>Greater than .025 out of center = Fail</v>
      </c>
      <c r="EO376" t="str">
        <v>Greater than 2.6 = Pass</v>
      </c>
      <c r="EP376" t="str">
        <v>Green = Pass, Red = Fail</v>
      </c>
      <c r="EQ376" t="str">
        <v>Hex Depth</v>
      </c>
      <c r="ER376" t="str">
        <v>Hex Minor</v>
      </c>
      <c r="ES376" t="str">
        <v>Hole Dia.</v>
      </c>
      <c r="ET376" t="str">
        <v>Hook or Disk Tip</v>
      </c>
      <c r="EU376" t="str">
        <v>ID Sphere Finish</v>
      </c>
      <c r="EV376" t="str">
        <v>ID/OD Both Sides, Diff. .002 or less = Pass</v>
      </c>
      <c r="EW376" t="str">
        <v>If Looks Big, Section</v>
      </c>
      <c r="EX376" t="str">
        <v>If Looks Small, Section</v>
      </c>
      <c r="EY376" t="str">
        <v>Insp. Close to Break Away, Mfg.Tol.</v>
      </c>
      <c r="EZ376" t="str">
        <v>INT.</v>
      </c>
      <c r="FA376" t="str">
        <v>INT. Section, OL02460</v>
      </c>
      <c r="FB376" t="str">
        <v>INT., OL04223</v>
      </c>
      <c r="FC376" t="str">
        <v>Intersect. of 7.7 &amp; R0.10</v>
      </c>
      <c r="FD376" t="str">
        <v>Intersect. of 8.79 and R.25 MAX</v>
      </c>
      <c r="FE376" t="str">
        <v>Keep Ind. Tip away from corner</v>
      </c>
      <c r="FF376" t="str">
        <v>L31</v>
      </c>
      <c r="FG376" t="str">
        <v>Laser Mark</v>
      </c>
      <c r="FH376" t="str">
        <v>LASER PER NOTE 4</v>
      </c>
      <c r="FI376" t="str">
        <v>LASER PER NOTE 4, Final Check 1 only</v>
      </c>
      <c r="FJ376" t="str">
        <v>Less than .002 out of center = Pass</v>
      </c>
      <c r="FK376" t="str">
        <v>Less than 2.75 = Pass, Section</v>
      </c>
      <c r="FL376" t="str">
        <v>List as pin. Not Calibrated</v>
      </c>
      <c r="FM376" t="str">
        <v>M9 X 1.25 BUTT See Comment Image</v>
      </c>
      <c r="FN376" t="str">
        <v>Manual Section</v>
      </c>
      <c r="FO376" t="str">
        <v>Max Deep .241 NO-GO =.42</v>
      </c>
      <c r="FP376" t="str">
        <v>MAX Depth of (Note 7) .241 NO-GO Pin</v>
      </c>
      <c r="FQ376" t="str">
        <v>Measure from Blue Line, See Image</v>
      </c>
      <c r="FR376" t="str">
        <v>Measure Width of Blue Area, See Image</v>
      </c>
      <c r="FS376" t="str">
        <v>Mfg. Tol</v>
      </c>
      <c r="FT376" t="str">
        <v>Mfg. Tol, See Image</v>
      </c>
      <c r="FU376" t="str">
        <v>Mfg. Tol.</v>
      </c>
      <c r="FV376" t="str">
        <v>Mfg. Tol. "A"</v>
      </c>
      <c r="FW376" t="str">
        <v>Mfg. Tol. (Zero on Gauge Full Dia. Lead)</v>
      </c>
      <c r="FX376" t="str">
        <v>Mfg. Tol. Balloon 11, See Image</v>
      </c>
      <c r="FY376" t="str">
        <v>Mfg. Tol. Balloon 4</v>
      </c>
      <c r="FZ376" t="str">
        <v>Mfg. Tol. Balloon 7</v>
      </c>
      <c r="GA376" t="str">
        <v xml:space="preserve">Mfg. Tol. C-Bore Face (Ballo 28) </v>
      </c>
      <c r="GB376" t="str">
        <v>Mfg. Tol. Section</v>
      </c>
      <c r="GC376" t="str">
        <v>Mfg. Tol. See Image</v>
      </c>
      <c r="GD376" t="str">
        <v>Mfg. Tol., 3 Places, Record MAX</v>
      </c>
      <c r="GE376" t="str">
        <v>Mfg. Tol., Balloon 11</v>
      </c>
      <c r="GF376" t="str">
        <v>Mfg. Tol., Balloon 7</v>
      </c>
      <c r="GG376" t="str">
        <v>Mfg. Tol., Blank</v>
      </c>
      <c r="GH376" t="str">
        <v>Mfg. Tol., Blank, Balloon 12</v>
      </c>
      <c r="GI376" t="str">
        <v>Mfg. Tol., Blend to SØ.320</v>
      </c>
      <c r="GJ376" t="str">
        <v>Mfg. Tol., Calculation</v>
      </c>
      <c r="GK376" t="str">
        <v>Mfg. Tol., For Mill Fixture</v>
      </c>
      <c r="GL376" t="str">
        <v>Mfg. Tol., L32</v>
      </c>
      <c r="GM376" t="str">
        <v>Mfg. Tol., L33</v>
      </c>
      <c r="GN376" t="str">
        <v>Mfg. Tol., No Tool Marks</v>
      </c>
      <c r="GO376" t="str">
        <v>Mfg. Tol., OL03361</v>
      </c>
      <c r="GP376" t="str">
        <v>Mfg. Tol., Record off center value</v>
      </c>
      <c r="GQ376" t="str">
        <v>Mfg. Tol., Same 3 Places, Record MIN</v>
      </c>
      <c r="GR376" t="str">
        <v>Mfg. Tol., Section</v>
      </c>
      <c r="GS376" t="str">
        <v>Mfg. Tol., Section B-B</v>
      </c>
      <c r="GT376" t="str">
        <v>Mfg. Tol., Section, OL03361</v>
      </c>
      <c r="GU376" t="str">
        <v>Mfg. Tol., Section, Per Note 2</v>
      </c>
      <c r="GV376" t="str">
        <v>Mfg. Tol., See Image</v>
      </c>
      <c r="GW376" t="str">
        <v>Mfg. Tol., See Image, Bore in Blue</v>
      </c>
      <c r="GX376" t="str">
        <v>Mfg. Tol., See Image, Hook Tip</v>
      </c>
      <c r="GY376" t="str">
        <v>Mfg. Tol., Sharp Okay No Burr</v>
      </c>
      <c r="GZ376" t="str">
        <v>Mfg. Tol., Threadless Blank</v>
      </c>
      <c r="HA376" t="str">
        <v>Mfg.Tol.</v>
      </c>
      <c r="HB376" t="str">
        <v>Mgf. To., T.S.C.</v>
      </c>
      <c r="HC376" t="str">
        <v>Milled Feature</v>
      </c>
      <c r="HD376" t="str">
        <v>Milled Feature, OL04045</v>
      </c>
      <c r="HE376" t="str">
        <v>More than .0005 out of center = Fail</v>
      </c>
      <c r="HF376" t="str">
        <v>Must Pass Through</v>
      </c>
      <c r="HG376" t="str">
        <v>Must pass through gauge</v>
      </c>
      <c r="HH376" t="str">
        <v>Must Pass Through Go Gauge</v>
      </c>
      <c r="HI376" t="str">
        <v>Must Pass, See Image.</v>
      </c>
      <c r="HJ376" t="str">
        <v>NA</v>
      </c>
      <c r="HK376" t="str">
        <v>Narrow Area</v>
      </c>
      <c r="HL376" t="str">
        <v>Near Balloon 21</v>
      </c>
      <c r="HM376" t="str">
        <v>Near Datum B</v>
      </c>
      <c r="HN376" t="str">
        <v>Neck Dia.</v>
      </c>
      <c r="HO376" t="str">
        <v>Neck to Head Rad.</v>
      </c>
      <c r="HP376" t="str">
        <v>No Copper Deposits Allowed</v>
      </c>
      <c r="HQ376" t="str">
        <v>No Section</v>
      </c>
      <c r="HR376" t="str">
        <v>No Section, .01 to .014 = Pass</v>
      </c>
      <c r="HS376" t="str">
        <v>No Section, Rotate Part</v>
      </c>
      <c r="HT376" t="str">
        <v>No Section, See Image</v>
      </c>
      <c r="HU376" t="str">
        <v>No Slot, Section B-B</v>
      </c>
      <c r="HV376" t="str">
        <v>No visual step = Pass</v>
      </c>
      <c r="HW376" t="str">
        <v>Not to exceed .95 Deep</v>
      </c>
      <c r="HX376" t="str">
        <v>Note 1</v>
      </c>
      <c r="HY376" t="str">
        <v>OL00333/A</v>
      </c>
      <c r="HZ376" t="str">
        <v>OL00519</v>
      </c>
      <c r="IA376" t="str">
        <v>OL00520</v>
      </c>
      <c r="IB376" t="str">
        <v>OL00529</v>
      </c>
      <c r="IC376" t="str">
        <v>OL00542</v>
      </c>
      <c r="ID376" t="str">
        <v>OL00724</v>
      </c>
      <c r="IE376" t="str">
        <v>OL01250</v>
      </c>
      <c r="IF376" t="str">
        <v>OL01869, Threadless Blank</v>
      </c>
      <c r="IG376" t="str">
        <v>OL01870, Section</v>
      </c>
      <c r="IH376" t="str">
        <v>OL02255</v>
      </c>
      <c r="II376" t="str">
        <v>OL02255, Mfg. Tol.</v>
      </c>
      <c r="IJ376" t="str">
        <v>OL02302</v>
      </c>
      <c r="IK376" t="str">
        <v xml:space="preserve">OL02318  needed per image instructions </v>
      </c>
      <c r="IL376" t="str">
        <v>OL02556</v>
      </c>
      <c r="IM376" t="str">
        <v>OL02557</v>
      </c>
      <c r="IN376" t="str">
        <v>OL02567</v>
      </c>
      <c r="IO376" t="str">
        <v>OL02653</v>
      </c>
      <c r="IP376" t="str">
        <v>OL02718</v>
      </c>
      <c r="IQ376" t="str">
        <v>OL02841</v>
      </c>
      <c r="IR376" t="str">
        <v>OL02842</v>
      </c>
      <c r="IS376" t="str">
        <v>OL02844</v>
      </c>
      <c r="IT376" t="str">
        <v>OL02871</v>
      </c>
      <c r="IU376" t="str">
        <v>OL02887</v>
      </c>
      <c r="IV376" t="str">
        <v>OL03500</v>
      </c>
      <c r="IW376" t="str">
        <v>OL03766</v>
      </c>
      <c r="IX376" t="str">
        <v>OL03868</v>
      </c>
      <c r="IY376" t="str">
        <v>OL03869</v>
      </c>
      <c r="IZ376" t="str">
        <v>OL03870</v>
      </c>
      <c r="JA376" t="str">
        <v>OL03873, DWG# 100448-44</v>
      </c>
      <c r="JB376" t="str">
        <v>OL03949</v>
      </c>
      <c r="JC376" t="str">
        <v xml:space="preserve">OL04043, Section </v>
      </c>
      <c r="JD376" t="str">
        <v xml:space="preserve">OL04044, Section </v>
      </c>
      <c r="JE376" t="str">
        <v>OL04045</v>
      </c>
      <c r="JF376" t="str">
        <v>OL04045, Milled Feature</v>
      </c>
      <c r="JG376" t="str">
        <v>OL04063</v>
      </c>
      <c r="JH376" t="str">
        <v>OL04064</v>
      </c>
      <c r="JI376" t="str">
        <v>OL04065</v>
      </c>
      <c r="JJ376" t="str">
        <v>OL04181</v>
      </c>
      <c r="JK376" t="str">
        <v>OL04218</v>
      </c>
      <c r="JL376" t="str">
        <v>OL04224, See Image</v>
      </c>
      <c r="JM376" t="str">
        <v>OL04374</v>
      </c>
      <c r="JN376" t="str">
        <v>OL04375, Section M-M</v>
      </c>
      <c r="JO376" t="str">
        <v>OL04376, Section M-M</v>
      </c>
      <c r="JP376" t="str">
        <v>OL04443</v>
      </c>
      <c r="JQ376" t="str">
        <v>OL04444</v>
      </c>
      <c r="JR376" t="str">
        <v>OL05000</v>
      </c>
      <c r="JS376" t="str">
        <v>One side of slot</v>
      </c>
      <c r="JT376" t="str">
        <v>Other side of slot</v>
      </c>
      <c r="JU376" t="str">
        <v>Out of center more than .002 = Fail</v>
      </c>
      <c r="JV376" t="str">
        <v>Out of center more than.002 = Fail</v>
      </c>
      <c r="JW376" t="str">
        <v>Overlay OL02713</v>
      </c>
      <c r="JX376" t="str">
        <v>Overlay OL02714</v>
      </c>
      <c r="JY376" t="str">
        <v>Overlay OL02718</v>
      </c>
      <c r="JZ376" t="str">
        <v>Overlay OL03831, Mfg. Tol.</v>
      </c>
      <c r="KA376" t="str">
        <v>Part Without Slots</v>
      </c>
      <c r="KB376" t="str">
        <v>Part Without Slots, See Image</v>
      </c>
      <c r="KC376" t="str">
        <v xml:space="preserve">Pass = .0254 or Less </v>
      </c>
      <c r="KD376" t="str">
        <v>PD MIN = 4.361, PD MAX = 4.456</v>
      </c>
      <c r="KE376" t="str">
        <v>Per Balloon 2 Note</v>
      </c>
      <c r="KF376" t="str">
        <v>Per drawing note(s) 8.</v>
      </c>
      <c r="KG376" t="str">
        <v>Point or Sphere Tip</v>
      </c>
      <c r="KH376" t="str">
        <v>Point Tip</v>
      </c>
      <c r="KI376" t="str">
        <v>R.9 to R1.1 = Pass, See Image</v>
      </c>
      <c r="KJ376" t="str">
        <v>Ram Construction</v>
      </c>
      <c r="KK376" t="str">
        <v>Record Same Pass / Fail All Balloons</v>
      </c>
      <c r="KL376" t="str">
        <v>Ref. Balloon 1</v>
      </c>
      <c r="KM376" t="str">
        <v>Ref. Balloon 12</v>
      </c>
      <c r="KN376" t="str">
        <v>Ref. Balloon 13, 100% AQL</v>
      </c>
      <c r="KO376" t="str">
        <v>Ref. Balloon 2</v>
      </c>
      <c r="KP376" t="str">
        <v>Ref. Balloon 21, 100% AQL</v>
      </c>
      <c r="KQ376" t="str">
        <v>Ref. Balloon 4</v>
      </c>
      <c r="KR376" t="str">
        <v>Ref. Balloon 7</v>
      </c>
      <c r="KS376" t="str">
        <v>Ref. Balloon 8</v>
      </c>
      <c r="KT376" t="str">
        <v>Relieved Pin Gauges 09236 &amp; 09235</v>
      </c>
      <c r="KU376" t="str">
        <v>Rotate Part</v>
      </c>
      <c r="KV376" t="str">
        <v>Rotate Part, See Image</v>
      </c>
      <c r="KW376" t="str">
        <v>Same as Root Radius</v>
      </c>
      <c r="KX376" t="str">
        <v>Section</v>
      </c>
      <c r="KY376" t="str">
        <v>Section B-B</v>
      </c>
      <c r="KZ376" t="str">
        <v>Section B-B, Distance Between Grooves</v>
      </c>
      <c r="LA376" t="str">
        <v>Section C-C</v>
      </c>
      <c r="LB376" t="str">
        <v>Section Part</v>
      </c>
      <c r="LC376" t="str">
        <v>Section Part, Measured from Opposite Face</v>
      </c>
      <c r="LD376" t="str">
        <v>Section, Broachless Blank</v>
      </c>
      <c r="LE376" t="str">
        <v>Section, EXT. Sphere Location.</v>
      </c>
      <c r="LF376" t="str">
        <v>Section, Hex Cham. Ang.</v>
      </c>
      <c r="LG376" t="str">
        <v>Section, Hex Fillet Rad.</v>
      </c>
      <c r="LH376" t="str">
        <v>Section, INT. Feature</v>
      </c>
      <c r="LI376" t="str">
        <v>Section, INT. Sphere Location.</v>
      </c>
      <c r="LJ376" t="str">
        <v>Section, Mfg. Tol.</v>
      </c>
      <c r="LK376" t="str">
        <v>Section, Mfg. Tol., See Image</v>
      </c>
      <c r="LL376" t="str">
        <v>Section, OL00486</v>
      </c>
      <c r="LM376" t="str">
        <v>Section, OL00542</v>
      </c>
      <c r="LN376" t="str">
        <v>Section, OL00543</v>
      </c>
      <c r="LO376" t="str">
        <v>Section, OL00544</v>
      </c>
      <c r="LP376" t="str">
        <v>Section, OL00545</v>
      </c>
      <c r="LQ376" t="str">
        <v>Section, OL00546</v>
      </c>
      <c r="LR376" t="str">
        <v>Section, OL00547</v>
      </c>
      <c r="LS376" t="str">
        <v>Section, OL00555</v>
      </c>
      <c r="LT376" t="str">
        <v>Section, OL00725</v>
      </c>
      <c r="LU376" t="str">
        <v>Section, OL01430</v>
      </c>
      <c r="LV376" t="str">
        <v>Section, OL01434</v>
      </c>
      <c r="LW376" t="str">
        <v>Section, OL01435</v>
      </c>
      <c r="LX376" t="str">
        <v>Section, OL01807</v>
      </c>
      <c r="LY376" t="str">
        <v>Section, OL01830</v>
      </c>
      <c r="LZ376" t="str">
        <v>Section, OL02351</v>
      </c>
      <c r="MA376" t="str">
        <v>Section, OL02519</v>
      </c>
      <c r="MB376" t="str">
        <v>Section, OL02520</v>
      </c>
      <c r="MC376" t="str">
        <v>Section, OL02522</v>
      </c>
      <c r="MD376" t="str">
        <v>Section, OL02540</v>
      </c>
      <c r="ME376" t="str">
        <v>Section, OL02541</v>
      </c>
      <c r="MF376" t="str">
        <v>Section, OL02552</v>
      </c>
      <c r="MG376" t="str">
        <v>Section, OL02553</v>
      </c>
      <c r="MH376" t="str">
        <v>Section, OL02554</v>
      </c>
      <c r="MI376" t="str">
        <v>Section, OL02555</v>
      </c>
      <c r="MJ376" t="str">
        <v>Section, OL02558</v>
      </c>
      <c r="MK376" t="str">
        <v>Section, OL02559</v>
      </c>
      <c r="ML376" t="str">
        <v>Section, OL02560</v>
      </c>
      <c r="MM376" t="str">
        <v>Section, OL02619</v>
      </c>
      <c r="MN376" t="str">
        <v>Section, OL02620</v>
      </c>
      <c r="MO376" t="str">
        <v>Section, OL02621</v>
      </c>
      <c r="MP376" t="str">
        <v>Section, OL02622</v>
      </c>
      <c r="MQ376" t="str">
        <v>Section, OL02623</v>
      </c>
      <c r="MR376" t="str">
        <v>Section, OL02624</v>
      </c>
      <c r="MS376" t="str">
        <v>Section, OL02652</v>
      </c>
      <c r="MT376" t="str">
        <v>Section, OL02680</v>
      </c>
      <c r="MU376" t="str">
        <v>Section, OL02793</v>
      </c>
      <c r="MV376" t="str">
        <v>Section, OL02823</v>
      </c>
      <c r="MW376" t="str">
        <v>Section, OL02843</v>
      </c>
      <c r="MX376" t="str">
        <v>Section, OL03026, Ext.</v>
      </c>
      <c r="MY376" t="str">
        <v>Section, OL03026, Int.</v>
      </c>
      <c r="MZ376" t="str">
        <v>Section, OL03570, DWG# 100448-41</v>
      </c>
      <c r="NA376" t="str">
        <v>Section, OL03781</v>
      </c>
      <c r="NB376" t="str">
        <v>Section, OL03911</v>
      </c>
      <c r="NC376" t="str">
        <v>Section, OL03912</v>
      </c>
      <c r="ND376" t="str">
        <v>Section, OL03928</v>
      </c>
      <c r="NE376" t="str">
        <v>Section, OL03929</v>
      </c>
      <c r="NF376" t="str">
        <v>Section, OL04030</v>
      </c>
      <c r="NG376" t="str">
        <v>Section, OL04037</v>
      </c>
      <c r="NH376" t="str">
        <v>Section, OL04038</v>
      </c>
      <c r="NI376" t="str">
        <v>Section, OL04046</v>
      </c>
      <c r="NJ376" t="str">
        <v>Section, OL04065</v>
      </c>
      <c r="NK376" t="str">
        <v>Section, OL04066</v>
      </c>
      <c r="NL376" t="str">
        <v>Section, OL04067</v>
      </c>
      <c r="NM376" t="str">
        <v>Section, OL04069</v>
      </c>
      <c r="NN376" t="str">
        <v>Section, OL04071</v>
      </c>
      <c r="NO376" t="str">
        <v>Section, OL04173</v>
      </c>
      <c r="NP376" t="str">
        <v>Section, OL04174</v>
      </c>
      <c r="NQ376" t="str">
        <v>Section, OL04214</v>
      </c>
      <c r="NR376" t="str">
        <v>Section, OL04215</v>
      </c>
      <c r="NS376" t="str">
        <v>Section, OL04216</v>
      </c>
      <c r="NT376" t="str">
        <v>Section, OL04217</v>
      </c>
      <c r="NU376" t="str">
        <v>Section, Overlay OL02716</v>
      </c>
      <c r="NV376" t="str">
        <v>Section, Overlay OL02717</v>
      </c>
      <c r="NW376" t="str">
        <v>Section, See Image</v>
      </c>
      <c r="NX376" t="str">
        <v>Section, See Image, DWG# 100448-41</v>
      </c>
      <c r="NY376" t="str">
        <v>Section, Without Sots</v>
      </c>
      <c r="NZ376" t="str">
        <v>See Comments Sheet</v>
      </c>
      <c r="OA376" t="str">
        <v>See Comments Sheet, OL02318</v>
      </c>
      <c r="OB376" t="str">
        <v>See Image</v>
      </c>
      <c r="OC376" t="str">
        <v>See Image, .005 or Less = Pass</v>
      </c>
      <c r="OD376" t="str">
        <v>See Image, Check Near Radius</v>
      </c>
      <c r="OE376" t="str">
        <v>See Image, Constrained</v>
      </c>
      <c r="OF376" t="str">
        <v>See Image, Distance Between Flats</v>
      </c>
      <c r="OG376" t="str">
        <v xml:space="preserve">See Image, Mfg. Tol, Section A-A </v>
      </c>
      <c r="OH376" t="str">
        <v>See image, Mfg. Tol.</v>
      </c>
      <c r="OI376" t="str">
        <v>See Image, Mic. Across Flats</v>
      </c>
      <c r="OJ376" t="str">
        <v>See Image, OL02850</v>
      </c>
      <c r="OK376" t="str">
        <v>See Image, OL02880</v>
      </c>
      <c r="OL376" t="str">
        <v>See Image, OL03926</v>
      </c>
      <c r="OM376" t="str">
        <v>See Image, OL03927</v>
      </c>
      <c r="ON376" t="str">
        <v>See Image, OL04003</v>
      </c>
      <c r="OO376" t="str">
        <v>'See Image, OL04342,  Best Fit Joe Block</v>
      </c>
      <c r="OP376" t="str">
        <v>See Image, OL04342,  Blank</v>
      </c>
      <c r="OQ376" t="str">
        <v>See Image, OL04342, Blank</v>
      </c>
      <c r="OR376" t="str">
        <v>See Image, OL04343, Blank</v>
      </c>
      <c r="OS376" t="str">
        <v>See Image, Pass = .002 or Less</v>
      </c>
      <c r="OT376" t="str">
        <v>See Image, Rcd. MAX</v>
      </c>
      <c r="OU376" t="str">
        <v>See Image, Rcd. MIN</v>
      </c>
      <c r="OV376" t="str">
        <v>See Image, Section</v>
      </c>
      <c r="OW376" t="str">
        <v>See Image, Section A-A</v>
      </c>
      <c r="OX376" t="str">
        <v>See Image, Section B-B</v>
      </c>
      <c r="OY376" t="str">
        <v>See Image, Section B-B, TSC</v>
      </c>
      <c r="OZ376" t="str">
        <v>See Image, Shank Drawing # 18000-XX-XX A</v>
      </c>
      <c r="PA376" t="str">
        <v>Sequencial Laser 01, 120 Per Print</v>
      </c>
      <c r="PB376" t="str">
        <v>Set to .202, Zero on Thread Lead</v>
      </c>
      <c r="PC376" t="str">
        <v>Sharp OK, No Burr</v>
      </c>
      <c r="PD376" t="str">
        <v>Sharp OK, No Raised Edge, See Image</v>
      </c>
      <c r="PE376" t="str">
        <v>Sharp OK, No Raised Edges</v>
      </c>
      <c r="PF376" t="str">
        <v>Sharp okay no raised edge</v>
      </c>
      <c r="PG376" t="str">
        <v>Sharp Okay, No Burr</v>
      </c>
      <c r="PH376" t="str">
        <v>Sharp Okay, No Raised Edge</v>
      </c>
      <c r="PI376" t="str">
        <v>Sharp Okay, No Raised Edges,</v>
      </c>
      <c r="PJ376" t="str">
        <v>Sharp Okay, See Image</v>
      </c>
      <c r="PK376" t="str">
        <v xml:space="preserve">Start of Radius @ .195 </v>
      </c>
      <c r="PL376" t="str">
        <v xml:space="preserve">Start of Radius @ .21 </v>
      </c>
      <c r="PM376" t="str">
        <v xml:space="preserve">T.S.C. </v>
      </c>
      <c r="PN376" t="str">
        <v>Tangent Point</v>
      </c>
      <c r="PO376" t="str">
        <v>Tangent point of R.50</v>
      </c>
      <c r="PP376" t="str">
        <v>Taper Check, Mfg.Tol.</v>
      </c>
      <c r="PQ376" t="str">
        <v>Taper Check, Mfg.Tol., See Image</v>
      </c>
      <c r="PR376" t="str">
        <v>Thrd. Minor Ø</v>
      </c>
      <c r="PS376" t="str">
        <v>Thrd. Relief Ø</v>
      </c>
      <c r="PT376" t="str">
        <v>Threadless Blank</v>
      </c>
      <c r="PU376" t="str">
        <v>Threadless Blank, From Major Ø</v>
      </c>
      <c r="PV376" t="str">
        <v>Threadless Blank, Mfg. Tol.</v>
      </c>
      <c r="PW376" t="str">
        <v>Threadless Blank, Thrd. to Neck Rad.</v>
      </c>
      <c r="PX376" t="str">
        <v>Thredless Blank</v>
      </c>
      <c r="PY376" t="str">
        <v>To center of R.005</v>
      </c>
      <c r="PZ376" t="str">
        <v>Torx Min. Dia.</v>
      </c>
      <c r="QA376" t="str">
        <v>Turn Ø Free of Mill Marks</v>
      </c>
      <c r="QB376" t="str">
        <v>Use (Full) GO Hex</v>
      </c>
      <c r="QC376" t="str">
        <v>Use Balloon 1 FULL Gauge</v>
      </c>
      <c r="QD376" t="str">
        <v>Use Balloon 9 FULL GO</v>
      </c>
      <c r="QE376" t="str">
        <v>Use Best Fit Pin</v>
      </c>
      <c r="QF376" t="str">
        <v>Use Disk Tip</v>
      </c>
      <c r="QG376" t="str">
        <v>Use flat bottomed indicator tip.</v>
      </c>
      <c r="QH376" t="str">
        <v xml:space="preserve">Use Full .093 Go Hex </v>
      </c>
      <c r="QI376" t="str">
        <v xml:space="preserve">Use Full .0930 Go Hex </v>
      </c>
      <c r="QJ376" t="str">
        <v>Use Full .1235 Go Hex</v>
      </c>
      <c r="QK376" t="str">
        <v>Use Gauge K2-98-8019-04, See Image</v>
      </c>
      <c r="QL376" t="str">
        <v>Use large flat indicator tip</v>
      </c>
      <c r="QM376" t="str">
        <v>Use Pins.3330/.3350, See Image MAX NO-GO</v>
      </c>
      <c r="QN376" t="str">
        <v>Use Pointed Drop Indicator Tip</v>
      </c>
      <c r="QO376" t="str">
        <v>V-Block</v>
      </c>
      <c r="QP376" t="str">
        <v>V-Block,  AMB for 13</v>
      </c>
      <c r="QQ376" t="str">
        <v>V-Block,  Hex Cham. Dia.</v>
      </c>
      <c r="QR376" t="str">
        <v>V-Block, Hex Depth</v>
      </c>
      <c r="QS376" t="str">
        <v>VBU Gauge</v>
      </c>
      <c r="QT376" t="str">
        <v>Visibally smaller than HEX=Pass</v>
      </c>
      <c r="QU376" t="str">
        <v>Visual Per Drawing</v>
      </c>
      <c r="QV376" t="str">
        <v>Whirl Blank</v>
      </c>
      <c r="QW376" t="str">
        <v xml:space="preserve">Whirl Blank </v>
      </c>
      <c r="QX376" t="str">
        <v>Whirl Blank, Neck Rad. End to Head CL</v>
      </c>
      <c r="QY376" t="str">
        <v>Whirl Blank, Nose Start Dia.</v>
      </c>
      <c r="QZ376" t="str">
        <v>Whirl Blank, Nose Start Dist.</v>
      </c>
      <c r="RA376" t="str">
        <v>Whirl Blank, Thrd. Minor</v>
      </c>
      <c r="RB376" t="str">
        <v>Whirl Blank, Thrd. Pullout Dia.</v>
      </c>
      <c r="RC376" t="str">
        <v>Whole Part, Removal is at Assy. Level</v>
      </c>
      <c r="RD376" t="str">
        <v>Wide Area</v>
      </c>
      <c r="RE376" t="str">
        <v>Zero on End of Go Gauge</v>
      </c>
    </row>
    <row r="377" spans="1:473">
      <c r="A377" t="s">
        <v>1004</v>
      </c>
      <c r="C377" t="str" cm="1">
        <f t="array" ref="C377:RE377">TRANSPOSE(_xlfn._xlws.SORT(_xlfn._xlws.FILTER($A$2:$A$600,ISNUMBER(SEARCH('PartLib Table'!M394,$A$2:$A$600)),"not found")))</f>
        <v xml:space="preserve"> 'C', Whirl Blank</v>
      </c>
      <c r="D377" t="str">
        <v xml:space="preserve"> See Image, Constrained</v>
      </c>
      <c r="E377" t="str">
        <v>(.04 to .12 range = Pass)</v>
      </c>
      <c r="F377" t="str">
        <v>(.042 FULL) Go Pin Seat Fully</v>
      </c>
      <c r="G377" t="str">
        <v>(B), Mfg. Tol.</v>
      </c>
      <c r="H377" t="str">
        <v>(B), O.A.L.</v>
      </c>
      <c r="I377" t="str">
        <v>.001 or less =Pass</v>
      </c>
      <c r="J377" t="str">
        <v>.001 or less out of center = Pass</v>
      </c>
      <c r="K377" t="str">
        <v>.002 or Less = Pass</v>
      </c>
      <c r="L377" t="str">
        <v>.002 or Less out of center = Pass</v>
      </c>
      <c r="M377" t="str">
        <v>.005 to .015 = Pass</v>
      </c>
      <c r="N377" t="str">
        <v>.0125 Mean, Section</v>
      </c>
      <c r="O377" t="str">
        <v>.025 or Less in X &amp; Y=Pass</v>
      </c>
      <c r="P377" t="str">
        <v>.038 Mean</v>
      </c>
      <c r="Q377" t="str">
        <v>.063 MM = .0024 IN, See Image</v>
      </c>
      <c r="R377" t="str">
        <v>.063MM = .0024"</v>
      </c>
      <c r="S377" t="str">
        <v>.243 NO-GO, Unconstrained, Must Not Start</v>
      </c>
      <c r="T377" t="str">
        <v>@ Back Face &amp; ID, No Raised Edge</v>
      </c>
      <c r="U377" t="str">
        <v>@ Back Face &amp; OD, No Raised Edge</v>
      </c>
      <c r="V377" t="str">
        <v>@ ID &amp; FACE</v>
      </c>
      <c r="W377" t="str">
        <v>@ OD &amp; BACK FACE</v>
      </c>
      <c r="X377" t="str">
        <v>@ OD &amp; FACE</v>
      </c>
      <c r="Y377" t="str">
        <v>Across from slot</v>
      </c>
      <c r="Z377" t="str">
        <v>All Edge Breaks</v>
      </c>
      <c r="AA377" t="str">
        <v>Attached to bar stock</v>
      </c>
      <c r="AB377" t="str">
        <v xml:space="preserve">Back Turn Fillet Rad. </v>
      </c>
      <c r="AC377" t="str">
        <v>Balloon 1 (DWG FRM0105 Page 2, NV-27)</v>
      </c>
      <c r="AD377" t="str">
        <v>Balloon 1 (DWG FRM0105, NV-30)</v>
      </c>
      <c r="AE377" t="str">
        <v>Balloon 1 (P# 9890002-20) OL00429/A</v>
      </c>
      <c r="AF377" t="str">
        <v>Balloon 1, DWG#FRM0105</v>
      </c>
      <c r="AG377" t="str">
        <v>Balloon 11, See Image</v>
      </c>
      <c r="AH377" t="str">
        <v xml:space="preserve">Balloon 2 (DWG FRM0105 Page 2, NV-27) </v>
      </c>
      <c r="AI377" t="str">
        <v>Balloon 2 (DWG FRM0105, NV-30)</v>
      </c>
      <c r="AJ377" t="str">
        <v>Balloon 2 (P# 9890002-20)</v>
      </c>
      <c r="AK377" t="str">
        <v>Balloon 2, DWG#FRM0105</v>
      </c>
      <c r="AL377" t="str">
        <v>Balloon 2, DWG#FRM0105, See Image</v>
      </c>
      <c r="AM377" t="str">
        <v>Balloon 3 (DWG FRM0105, NV-30 Minor)</v>
      </c>
      <c r="AN377" t="str">
        <v>Balloon 3 (DWG FRM0105, NV-30)</v>
      </c>
      <c r="AO377" t="str">
        <v>Balloon 3 (P# 9890002-20)</v>
      </c>
      <c r="AP377" t="str">
        <v>Balloon 4</v>
      </c>
      <c r="AQ377" t="str">
        <v>Balloon 4 (P# 9890002-20)</v>
      </c>
      <c r="AR377" t="str">
        <v>Below Middle Band</v>
      </c>
      <c r="AS377" t="str">
        <v>Best Fit Pin, .003 or Less =Pass</v>
      </c>
      <c r="AT377" t="str">
        <v>Blank</v>
      </c>
      <c r="AU377" t="str">
        <v>Blank Turn Maj.</v>
      </c>
      <c r="AV377" t="str">
        <v>Blank Turn Maj. Mill Flt., OL4172</v>
      </c>
      <c r="AW377" t="str">
        <v>Blank Without .010 Slots</v>
      </c>
      <c r="AX377" t="str">
        <v>Blank Without .010 Slots, Section</v>
      </c>
      <c r="AY377" t="str">
        <v>Blank without thread</v>
      </c>
      <c r="AZ377" t="str">
        <v xml:space="preserve">Blank, Center of V Grv. </v>
      </c>
      <c r="BA377" t="str">
        <v>Blank, Check R adjacent Balloon 17</v>
      </c>
      <c r="BB377" t="str">
        <v>Blank, EXT. Feature</v>
      </c>
      <c r="BC377" t="str">
        <v>Blank, See Image, OL04335</v>
      </c>
      <c r="BD377" t="str">
        <v>Blank, See Image, OL04336</v>
      </c>
      <c r="BE377" t="str">
        <v xml:space="preserve">Blank, Thrd. </v>
      </c>
      <c r="BF377" t="str">
        <v>Blank, Turn Tip</v>
      </c>
      <c r="BG377" t="str">
        <v>Blank, Without Thrd.</v>
      </c>
      <c r="BH377" t="str">
        <v>Blank, Without Thread</v>
      </c>
      <c r="BI377" t="str">
        <v xml:space="preserve">Blunt Start Blend to Minor </v>
      </c>
      <c r="BJ377" t="str">
        <v>Calc., Use Go HEX</v>
      </c>
      <c r="BK377" t="str">
        <v>Can't dig into OD</v>
      </c>
      <c r="BL377" t="str">
        <v>Carbide Gauge</v>
      </c>
      <c r="BM377" t="str">
        <v xml:space="preserve">Center of V Grv. </v>
      </c>
      <c r="BN377" t="str">
        <v>Centered Less than .03 = Pass</v>
      </c>
      <c r="BO377" t="str">
        <v>Centered within .0005 or Less = Pass</v>
      </c>
      <c r="BP377" t="str">
        <v>Centered within .001 or Less = Pass</v>
      </c>
      <c r="BQ377" t="str">
        <v>Centered within .0254 or Less = Pass</v>
      </c>
      <c r="BR377" t="str">
        <v>Check close to Rod Slot</v>
      </c>
      <c r="BS377" t="str">
        <v>Check every other hole</v>
      </c>
      <c r="BT377" t="str">
        <v>Check Go over full length of slot.</v>
      </c>
      <c r="BU377" t="str">
        <v>Check Near Closed End</v>
      </c>
      <c r="BV377" t="str">
        <v>Check per Print View, Away from Rod Slot</v>
      </c>
      <c r="BW377" t="str">
        <v>Check to Balloon 30 Go Pin</v>
      </c>
      <c r="BX377" t="str">
        <v>Check with .2705 SET Pin Inside Part</v>
      </c>
      <c r="BY377" t="str">
        <v>Check with Hex Up</v>
      </c>
      <c r="BZ377" t="str">
        <v>CMM Blank</v>
      </c>
      <c r="CA377" t="str">
        <v>Confirm Full Radius</v>
      </c>
      <c r="CB377" t="str">
        <v>Constrained in fixture</v>
      </c>
      <c r="CC377" t="str">
        <v>Constrained with Ring</v>
      </c>
      <c r="CD377" t="str">
        <v>Constrained, See Image</v>
      </c>
      <c r="CE377" t="str">
        <v>Dim. "A"</v>
      </c>
      <c r="CF377" t="str">
        <v>Dim. "B"</v>
      </c>
      <c r="CG377" t="str">
        <v>Dim. "C"</v>
      </c>
      <c r="CH377" t="str">
        <v>Dim. "D", Whirl Blank</v>
      </c>
      <c r="CI377" t="str">
        <v>Dim. "G"</v>
      </c>
      <c r="CJ377" t="str">
        <v>Dim. E, Blank Turn Maj. &amp;  Mill Flt</v>
      </c>
      <c r="CK377" t="str">
        <v>Dim. E, Blank Turn Maj.&amp;  Mill Flt</v>
      </c>
      <c r="CL377" t="str">
        <v>Dim. H, Whirl Blank</v>
      </c>
      <c r="CM377" t="str">
        <v>Dim. J, 'Blank Turn Maj. &amp; Whirl Blank</v>
      </c>
      <c r="CN377" t="str">
        <v>Disk Drop Indicator Tip</v>
      </c>
      <c r="CO377" t="str">
        <v>DWG 100448-15, Balloon F_1</v>
      </c>
      <c r="CP377" t="str">
        <v>DWG 100448-15, OL02571</v>
      </c>
      <c r="CQ377" t="str">
        <v>DWG 100448-41</v>
      </c>
      <c r="CR377" t="str">
        <v>DWG 9890040, (10E),Section Part, OL01139</v>
      </c>
      <c r="CS377" t="str">
        <v>DWG 9890040, (10E),Section, OL01139</v>
      </c>
      <c r="CT377" t="str">
        <v>DWG 9890040, (11E)</v>
      </c>
      <c r="CU377" t="str">
        <v>DWG 9890040, (11E), Pins with Flats</v>
      </c>
      <c r="CV377" t="str">
        <v>DWG 9890040, (12E),  Pass=.002 or less</v>
      </c>
      <c r="CW377" t="str">
        <v>DWG 9890040, (12E), See Image</v>
      </c>
      <c r="CX377" t="str">
        <v>DWG 9890040, (1E), OL01431</v>
      </c>
      <c r="CY377" t="str">
        <v>DWG 9890040, (1E), OL01432</v>
      </c>
      <c r="CZ377" t="str">
        <v>DWG 9890040, (2E), OL01432</v>
      </c>
      <c r="DA377" t="str">
        <v>DWG 9890040, (3E)</v>
      </c>
      <c r="DB377" t="str">
        <v>DWG 9890040, (4E)</v>
      </c>
      <c r="DC377" t="str">
        <v>DWG 9890040, (5E), OL02336</v>
      </c>
      <c r="DD377" t="str">
        <v>DWG 9890040, (6E)</v>
      </c>
      <c r="DE377" t="str">
        <v>DWG 9890040, (7E)</v>
      </c>
      <c r="DF377" t="str">
        <v>DWG 9890040, (8E), OL01433</v>
      </c>
      <c r="DG377" t="str">
        <v>DWG 9890040, (8E), OL01433, Section</v>
      </c>
      <c r="DH377" t="str">
        <v>DWG 9890040, (9E), Close to Rod Slot</v>
      </c>
      <c r="DI377" t="str">
        <v>DWG 9890040, (9E),Close to Rod Slot</v>
      </c>
      <c r="DJ377" t="str">
        <v>DWG FRM0105 PAGE 2</v>
      </c>
      <c r="DK377" t="str">
        <v>DWG# 100448-41</v>
      </c>
      <c r="DL377" t="str">
        <v>DWG# 100448-44</v>
      </c>
      <c r="DM377" t="str">
        <v>DWG# 9890003  (1), Section OL00436/A</v>
      </c>
      <c r="DN377" t="str">
        <v>DWG# 9890003 (3), Ring Gauge Constrained</v>
      </c>
      <c r="DO377" t="str">
        <v>DWG# 9890003 (4), Section</v>
      </c>
      <c r="DP377" t="str">
        <v>DWG#100448-26, Balloon 1K, OL02350</v>
      </c>
      <c r="DQ377" t="str">
        <v>DWG#100448-26, Balloon 2K, OL02350</v>
      </c>
      <c r="DR377" t="str">
        <v>DWG#100448-26, Balloon 3K, OL02363</v>
      </c>
      <c r="DS377" t="str">
        <v>DWG#100448-26, Balloon 4K</v>
      </c>
      <c r="DT377" t="str">
        <v>DWG#100448-26, Balloon 5K, Section</v>
      </c>
      <c r="DU377" t="str">
        <v>DWG#100448-26, Balloon 6K</v>
      </c>
      <c r="DV377" t="str">
        <v>DWG#100448-26, Balloon 7K, Section</v>
      </c>
      <c r="DW377" t="str">
        <v>DWG#100448-26, Mfg. Tol.</v>
      </c>
      <c r="DX377" t="str">
        <v>DWG#9890003 (2) Ring Gauge Constrained</v>
      </c>
      <c r="DY377" t="str">
        <v>DWG#9890044</v>
      </c>
      <c r="DZ377" t="str">
        <v>DWG#9890044 .1985 to .2005=Pass</v>
      </c>
      <c r="EA377" t="str">
        <v>DWG#9890044 Overlay OL02441</v>
      </c>
      <c r="EB377" t="str">
        <v>DWG#9890044, OL02441</v>
      </c>
      <c r="EC377" t="str">
        <v>DWG#FRM0105</v>
      </c>
      <c r="ED377" t="str">
        <v>EXT.</v>
      </c>
      <c r="EE377" t="str">
        <v>EXT. Section, OL02460</v>
      </c>
      <c r="EF377" t="str">
        <v>EXT., OL04223</v>
      </c>
      <c r="EG377" t="str">
        <v>Flat Drop Indicator Tip</v>
      </c>
      <c r="EH377" t="str">
        <v>Full Go Pin, No Light, at Radius</v>
      </c>
      <c r="EI377" t="str">
        <v>Function Check</v>
      </c>
      <c r="EJ377" t="str">
        <v>GO Function Gauge</v>
      </c>
      <c r="EK377" t="str">
        <v>Go Gauge for Balloon 1 &amp; 4</v>
      </c>
      <c r="EL377" t="str">
        <v>Go Pin must pass through</v>
      </c>
      <c r="EM377" t="str">
        <v>Greater than .005 = Fail, Section</v>
      </c>
      <c r="EN377" t="str">
        <v>Greater than .025 out of center = Fail</v>
      </c>
      <c r="EO377" t="str">
        <v>Greater than 2.6 = Pass</v>
      </c>
      <c r="EP377" t="str">
        <v>Green = Pass, Red = Fail</v>
      </c>
      <c r="EQ377" t="str">
        <v>Hex Depth</v>
      </c>
      <c r="ER377" t="str">
        <v>Hex Minor</v>
      </c>
      <c r="ES377" t="str">
        <v>Hole Dia.</v>
      </c>
      <c r="ET377" t="str">
        <v>Hook or Disk Tip</v>
      </c>
      <c r="EU377" t="str">
        <v>ID Sphere Finish</v>
      </c>
      <c r="EV377" t="str">
        <v>ID/OD Both Sides, Diff. .002 or less = Pass</v>
      </c>
      <c r="EW377" t="str">
        <v>If Looks Big, Section</v>
      </c>
      <c r="EX377" t="str">
        <v>If Looks Small, Section</v>
      </c>
      <c r="EY377" t="str">
        <v>Insp. Close to Break Away, Mfg.Tol.</v>
      </c>
      <c r="EZ377" t="str">
        <v>INT.</v>
      </c>
      <c r="FA377" t="str">
        <v>INT. Section, OL02460</v>
      </c>
      <c r="FB377" t="str">
        <v>INT., OL04223</v>
      </c>
      <c r="FC377" t="str">
        <v>Intersect. of 7.7 &amp; R0.10</v>
      </c>
      <c r="FD377" t="str">
        <v>Intersect. of 8.79 and R.25 MAX</v>
      </c>
      <c r="FE377" t="str">
        <v>Keep Ind. Tip away from corner</v>
      </c>
      <c r="FF377" t="str">
        <v>L31</v>
      </c>
      <c r="FG377" t="str">
        <v>Laser Mark</v>
      </c>
      <c r="FH377" t="str">
        <v>LASER PER NOTE 4</v>
      </c>
      <c r="FI377" t="str">
        <v>LASER PER NOTE 4, Final Check 1 only</v>
      </c>
      <c r="FJ377" t="str">
        <v>Less than .002 out of center = Pass</v>
      </c>
      <c r="FK377" t="str">
        <v>Less than 2.75 = Pass, Section</v>
      </c>
      <c r="FL377" t="str">
        <v>List as pin. Not Calibrated</v>
      </c>
      <c r="FM377" t="str">
        <v>M9 X 1.25 BUTT See Comment Image</v>
      </c>
      <c r="FN377" t="str">
        <v>Manual Section</v>
      </c>
      <c r="FO377" t="str">
        <v>Max Deep .241 NO-GO =.42</v>
      </c>
      <c r="FP377" t="str">
        <v>MAX Depth of (Note 7) .241 NO-GO Pin</v>
      </c>
      <c r="FQ377" t="str">
        <v>Measure from Blue Line, See Image</v>
      </c>
      <c r="FR377" t="str">
        <v>Measure Width of Blue Area, See Image</v>
      </c>
      <c r="FS377" t="str">
        <v>Mfg. Tol</v>
      </c>
      <c r="FT377" t="str">
        <v>Mfg. Tol, See Image</v>
      </c>
      <c r="FU377" t="str">
        <v>Mfg. Tol.</v>
      </c>
      <c r="FV377" t="str">
        <v>Mfg. Tol. "A"</v>
      </c>
      <c r="FW377" t="str">
        <v>Mfg. Tol. (Zero on Gauge Full Dia. Lead)</v>
      </c>
      <c r="FX377" t="str">
        <v>Mfg. Tol. Balloon 11, See Image</v>
      </c>
      <c r="FY377" t="str">
        <v>Mfg. Tol. Balloon 4</v>
      </c>
      <c r="FZ377" t="str">
        <v>Mfg. Tol. Balloon 7</v>
      </c>
      <c r="GA377" t="str">
        <v xml:space="preserve">Mfg. Tol. C-Bore Face (Ballo 28) </v>
      </c>
      <c r="GB377" t="str">
        <v>Mfg. Tol. Section</v>
      </c>
      <c r="GC377" t="str">
        <v>Mfg. Tol. See Image</v>
      </c>
      <c r="GD377" t="str">
        <v>Mfg. Tol., 3 Places, Record MAX</v>
      </c>
      <c r="GE377" t="str">
        <v>Mfg. Tol., Balloon 11</v>
      </c>
      <c r="GF377" t="str">
        <v>Mfg. Tol., Balloon 7</v>
      </c>
      <c r="GG377" t="str">
        <v>Mfg. Tol., Blank</v>
      </c>
      <c r="GH377" t="str">
        <v>Mfg. Tol., Blank, Balloon 12</v>
      </c>
      <c r="GI377" t="str">
        <v>Mfg. Tol., Blend to SØ.320</v>
      </c>
      <c r="GJ377" t="str">
        <v>Mfg. Tol., Calculation</v>
      </c>
      <c r="GK377" t="str">
        <v>Mfg. Tol., For Mill Fixture</v>
      </c>
      <c r="GL377" t="str">
        <v>Mfg. Tol., L32</v>
      </c>
      <c r="GM377" t="str">
        <v>Mfg. Tol., L33</v>
      </c>
      <c r="GN377" t="str">
        <v>Mfg. Tol., No Tool Marks</v>
      </c>
      <c r="GO377" t="str">
        <v>Mfg. Tol., OL03361</v>
      </c>
      <c r="GP377" t="str">
        <v>Mfg. Tol., Record off center value</v>
      </c>
      <c r="GQ377" t="str">
        <v>Mfg. Tol., Same 3 Places, Record MIN</v>
      </c>
      <c r="GR377" t="str">
        <v>Mfg. Tol., Section</v>
      </c>
      <c r="GS377" t="str">
        <v>Mfg. Tol., Section B-B</v>
      </c>
      <c r="GT377" t="str">
        <v>Mfg. Tol., Section, OL03361</v>
      </c>
      <c r="GU377" t="str">
        <v>Mfg. Tol., Section, Per Note 2</v>
      </c>
      <c r="GV377" t="str">
        <v>Mfg. Tol., See Image</v>
      </c>
      <c r="GW377" t="str">
        <v>Mfg. Tol., See Image, Bore in Blue</v>
      </c>
      <c r="GX377" t="str">
        <v>Mfg. Tol., See Image, Hook Tip</v>
      </c>
      <c r="GY377" t="str">
        <v>Mfg. Tol., Sharp Okay No Burr</v>
      </c>
      <c r="GZ377" t="str">
        <v>Mfg. Tol., Threadless Blank</v>
      </c>
      <c r="HA377" t="str">
        <v>Mfg.Tol.</v>
      </c>
      <c r="HB377" t="str">
        <v>Mgf. To., T.S.C.</v>
      </c>
      <c r="HC377" t="str">
        <v>Milled Feature</v>
      </c>
      <c r="HD377" t="str">
        <v>Milled Feature, OL04045</v>
      </c>
      <c r="HE377" t="str">
        <v>More than .0005 out of center = Fail</v>
      </c>
      <c r="HF377" t="str">
        <v>Must Pass Through</v>
      </c>
      <c r="HG377" t="str">
        <v>Must pass through gauge</v>
      </c>
      <c r="HH377" t="str">
        <v>Must Pass Through Go Gauge</v>
      </c>
      <c r="HI377" t="str">
        <v>Must Pass, See Image.</v>
      </c>
      <c r="HJ377" t="str">
        <v>NA</v>
      </c>
      <c r="HK377" t="str">
        <v>Narrow Area</v>
      </c>
      <c r="HL377" t="str">
        <v>Near Balloon 21</v>
      </c>
      <c r="HM377" t="str">
        <v>Near Datum B</v>
      </c>
      <c r="HN377" t="str">
        <v>Neck Dia.</v>
      </c>
      <c r="HO377" t="str">
        <v>Neck to Head Rad.</v>
      </c>
      <c r="HP377" t="str">
        <v>No Copper Deposits Allowed</v>
      </c>
      <c r="HQ377" t="str">
        <v>No Section</v>
      </c>
      <c r="HR377" t="str">
        <v>No Section, .01 to .014 = Pass</v>
      </c>
      <c r="HS377" t="str">
        <v>No Section, Rotate Part</v>
      </c>
      <c r="HT377" t="str">
        <v>No Section, See Image</v>
      </c>
      <c r="HU377" t="str">
        <v>No Slot, Section B-B</v>
      </c>
      <c r="HV377" t="str">
        <v>No visual step = Pass</v>
      </c>
      <c r="HW377" t="str">
        <v>Not to exceed .95 Deep</v>
      </c>
      <c r="HX377" t="str">
        <v>Note 1</v>
      </c>
      <c r="HY377" t="str">
        <v>OL00333/A</v>
      </c>
      <c r="HZ377" t="str">
        <v>OL00519</v>
      </c>
      <c r="IA377" t="str">
        <v>OL00520</v>
      </c>
      <c r="IB377" t="str">
        <v>OL00529</v>
      </c>
      <c r="IC377" t="str">
        <v>OL00542</v>
      </c>
      <c r="ID377" t="str">
        <v>OL00724</v>
      </c>
      <c r="IE377" t="str">
        <v>OL01250</v>
      </c>
      <c r="IF377" t="str">
        <v>OL01869, Threadless Blank</v>
      </c>
      <c r="IG377" t="str">
        <v>OL01870, Section</v>
      </c>
      <c r="IH377" t="str">
        <v>OL02255</v>
      </c>
      <c r="II377" t="str">
        <v>OL02255, Mfg. Tol.</v>
      </c>
      <c r="IJ377" t="str">
        <v>OL02302</v>
      </c>
      <c r="IK377" t="str">
        <v xml:space="preserve">OL02318  needed per image instructions </v>
      </c>
      <c r="IL377" t="str">
        <v>OL02556</v>
      </c>
      <c r="IM377" t="str">
        <v>OL02557</v>
      </c>
      <c r="IN377" t="str">
        <v>OL02567</v>
      </c>
      <c r="IO377" t="str">
        <v>OL02653</v>
      </c>
      <c r="IP377" t="str">
        <v>OL02718</v>
      </c>
      <c r="IQ377" t="str">
        <v>OL02841</v>
      </c>
      <c r="IR377" t="str">
        <v>OL02842</v>
      </c>
      <c r="IS377" t="str">
        <v>OL02844</v>
      </c>
      <c r="IT377" t="str">
        <v>OL02871</v>
      </c>
      <c r="IU377" t="str">
        <v>OL02887</v>
      </c>
      <c r="IV377" t="str">
        <v>OL03500</v>
      </c>
      <c r="IW377" t="str">
        <v>OL03766</v>
      </c>
      <c r="IX377" t="str">
        <v>OL03868</v>
      </c>
      <c r="IY377" t="str">
        <v>OL03869</v>
      </c>
      <c r="IZ377" t="str">
        <v>OL03870</v>
      </c>
      <c r="JA377" t="str">
        <v>OL03873, DWG# 100448-44</v>
      </c>
      <c r="JB377" t="str">
        <v>OL03949</v>
      </c>
      <c r="JC377" t="str">
        <v xml:space="preserve">OL04043, Section </v>
      </c>
      <c r="JD377" t="str">
        <v xml:space="preserve">OL04044, Section </v>
      </c>
      <c r="JE377" t="str">
        <v>OL04045</v>
      </c>
      <c r="JF377" t="str">
        <v>OL04045, Milled Feature</v>
      </c>
      <c r="JG377" t="str">
        <v>OL04063</v>
      </c>
      <c r="JH377" t="str">
        <v>OL04064</v>
      </c>
      <c r="JI377" t="str">
        <v>OL04065</v>
      </c>
      <c r="JJ377" t="str">
        <v>OL04181</v>
      </c>
      <c r="JK377" t="str">
        <v>OL04218</v>
      </c>
      <c r="JL377" t="str">
        <v>OL04224, See Image</v>
      </c>
      <c r="JM377" t="str">
        <v>OL04374</v>
      </c>
      <c r="JN377" t="str">
        <v>OL04375, Section M-M</v>
      </c>
      <c r="JO377" t="str">
        <v>OL04376, Section M-M</v>
      </c>
      <c r="JP377" t="str">
        <v>OL04443</v>
      </c>
      <c r="JQ377" t="str">
        <v>OL04444</v>
      </c>
      <c r="JR377" t="str">
        <v>OL05000</v>
      </c>
      <c r="JS377" t="str">
        <v>One side of slot</v>
      </c>
      <c r="JT377" t="str">
        <v>Other side of slot</v>
      </c>
      <c r="JU377" t="str">
        <v>Out of center more than .002 = Fail</v>
      </c>
      <c r="JV377" t="str">
        <v>Out of center more than.002 = Fail</v>
      </c>
      <c r="JW377" t="str">
        <v>Overlay OL02713</v>
      </c>
      <c r="JX377" t="str">
        <v>Overlay OL02714</v>
      </c>
      <c r="JY377" t="str">
        <v>Overlay OL02718</v>
      </c>
      <c r="JZ377" t="str">
        <v>Overlay OL03831, Mfg. Tol.</v>
      </c>
      <c r="KA377" t="str">
        <v>Part Without Slots</v>
      </c>
      <c r="KB377" t="str">
        <v>Part Without Slots, See Image</v>
      </c>
      <c r="KC377" t="str">
        <v xml:space="preserve">Pass = .0254 or Less </v>
      </c>
      <c r="KD377" t="str">
        <v>PD MIN = 4.361, PD MAX = 4.456</v>
      </c>
      <c r="KE377" t="str">
        <v>Per Balloon 2 Note</v>
      </c>
      <c r="KF377" t="str">
        <v>Per drawing note(s) 8.</v>
      </c>
      <c r="KG377" t="str">
        <v>Point or Sphere Tip</v>
      </c>
      <c r="KH377" t="str">
        <v>Point Tip</v>
      </c>
      <c r="KI377" t="str">
        <v>R.9 to R1.1 = Pass, See Image</v>
      </c>
      <c r="KJ377" t="str">
        <v>Ram Construction</v>
      </c>
      <c r="KK377" t="str">
        <v>Record Same Pass / Fail All Balloons</v>
      </c>
      <c r="KL377" t="str">
        <v>Ref. Balloon 1</v>
      </c>
      <c r="KM377" t="str">
        <v>Ref. Balloon 12</v>
      </c>
      <c r="KN377" t="str">
        <v>Ref. Balloon 13, 100% AQL</v>
      </c>
      <c r="KO377" t="str">
        <v>Ref. Balloon 2</v>
      </c>
      <c r="KP377" t="str">
        <v>Ref. Balloon 21, 100% AQL</v>
      </c>
      <c r="KQ377" t="str">
        <v>Ref. Balloon 4</v>
      </c>
      <c r="KR377" t="str">
        <v>Ref. Balloon 7</v>
      </c>
      <c r="KS377" t="str">
        <v>Ref. Balloon 8</v>
      </c>
      <c r="KT377" t="str">
        <v>Relieved Pin Gauges 09236 &amp; 09235</v>
      </c>
      <c r="KU377" t="str">
        <v>Rotate Part</v>
      </c>
      <c r="KV377" t="str">
        <v>Rotate Part, See Image</v>
      </c>
      <c r="KW377" t="str">
        <v>Same as Root Radius</v>
      </c>
      <c r="KX377" t="str">
        <v>Section</v>
      </c>
      <c r="KY377" t="str">
        <v>Section B-B</v>
      </c>
      <c r="KZ377" t="str">
        <v>Section B-B, Distance Between Grooves</v>
      </c>
      <c r="LA377" t="str">
        <v>Section C-C</v>
      </c>
      <c r="LB377" t="str">
        <v>Section Part</v>
      </c>
      <c r="LC377" t="str">
        <v>Section Part, Measured from Opposite Face</v>
      </c>
      <c r="LD377" t="str">
        <v>Section, Broachless Blank</v>
      </c>
      <c r="LE377" t="str">
        <v>Section, EXT. Sphere Location.</v>
      </c>
      <c r="LF377" t="str">
        <v>Section, Hex Cham. Ang.</v>
      </c>
      <c r="LG377" t="str">
        <v>Section, Hex Fillet Rad.</v>
      </c>
      <c r="LH377" t="str">
        <v>Section, INT. Feature</v>
      </c>
      <c r="LI377" t="str">
        <v>Section, INT. Sphere Location.</v>
      </c>
      <c r="LJ377" t="str">
        <v>Section, Mfg. Tol.</v>
      </c>
      <c r="LK377" t="str">
        <v>Section, Mfg. Tol., See Image</v>
      </c>
      <c r="LL377" t="str">
        <v>Section, OL00486</v>
      </c>
      <c r="LM377" t="str">
        <v>Section, OL00542</v>
      </c>
      <c r="LN377" t="str">
        <v>Section, OL00543</v>
      </c>
      <c r="LO377" t="str">
        <v>Section, OL00544</v>
      </c>
      <c r="LP377" t="str">
        <v>Section, OL00545</v>
      </c>
      <c r="LQ377" t="str">
        <v>Section, OL00546</v>
      </c>
      <c r="LR377" t="str">
        <v>Section, OL00547</v>
      </c>
      <c r="LS377" t="str">
        <v>Section, OL00555</v>
      </c>
      <c r="LT377" t="str">
        <v>Section, OL00725</v>
      </c>
      <c r="LU377" t="str">
        <v>Section, OL01430</v>
      </c>
      <c r="LV377" t="str">
        <v>Section, OL01434</v>
      </c>
      <c r="LW377" t="str">
        <v>Section, OL01435</v>
      </c>
      <c r="LX377" t="str">
        <v>Section, OL01807</v>
      </c>
      <c r="LY377" t="str">
        <v>Section, OL01830</v>
      </c>
      <c r="LZ377" t="str">
        <v>Section, OL02351</v>
      </c>
      <c r="MA377" t="str">
        <v>Section, OL02519</v>
      </c>
      <c r="MB377" t="str">
        <v>Section, OL02520</v>
      </c>
      <c r="MC377" t="str">
        <v>Section, OL02522</v>
      </c>
      <c r="MD377" t="str">
        <v>Section, OL02540</v>
      </c>
      <c r="ME377" t="str">
        <v>Section, OL02541</v>
      </c>
      <c r="MF377" t="str">
        <v>Section, OL02552</v>
      </c>
      <c r="MG377" t="str">
        <v>Section, OL02553</v>
      </c>
      <c r="MH377" t="str">
        <v>Section, OL02554</v>
      </c>
      <c r="MI377" t="str">
        <v>Section, OL02555</v>
      </c>
      <c r="MJ377" t="str">
        <v>Section, OL02558</v>
      </c>
      <c r="MK377" t="str">
        <v>Section, OL02559</v>
      </c>
      <c r="ML377" t="str">
        <v>Section, OL02560</v>
      </c>
      <c r="MM377" t="str">
        <v>Section, OL02619</v>
      </c>
      <c r="MN377" t="str">
        <v>Section, OL02620</v>
      </c>
      <c r="MO377" t="str">
        <v>Section, OL02621</v>
      </c>
      <c r="MP377" t="str">
        <v>Section, OL02622</v>
      </c>
      <c r="MQ377" t="str">
        <v>Section, OL02623</v>
      </c>
      <c r="MR377" t="str">
        <v>Section, OL02624</v>
      </c>
      <c r="MS377" t="str">
        <v>Section, OL02652</v>
      </c>
      <c r="MT377" t="str">
        <v>Section, OL02680</v>
      </c>
      <c r="MU377" t="str">
        <v>Section, OL02793</v>
      </c>
      <c r="MV377" t="str">
        <v>Section, OL02823</v>
      </c>
      <c r="MW377" t="str">
        <v>Section, OL02843</v>
      </c>
      <c r="MX377" t="str">
        <v>Section, OL03026, Ext.</v>
      </c>
      <c r="MY377" t="str">
        <v>Section, OL03026, Int.</v>
      </c>
      <c r="MZ377" t="str">
        <v>Section, OL03570, DWG# 100448-41</v>
      </c>
      <c r="NA377" t="str">
        <v>Section, OL03781</v>
      </c>
      <c r="NB377" t="str">
        <v>Section, OL03911</v>
      </c>
      <c r="NC377" t="str">
        <v>Section, OL03912</v>
      </c>
      <c r="ND377" t="str">
        <v>Section, OL03928</v>
      </c>
      <c r="NE377" t="str">
        <v>Section, OL03929</v>
      </c>
      <c r="NF377" t="str">
        <v>Section, OL04030</v>
      </c>
      <c r="NG377" t="str">
        <v>Section, OL04037</v>
      </c>
      <c r="NH377" t="str">
        <v>Section, OL04038</v>
      </c>
      <c r="NI377" t="str">
        <v>Section, OL04046</v>
      </c>
      <c r="NJ377" t="str">
        <v>Section, OL04065</v>
      </c>
      <c r="NK377" t="str">
        <v>Section, OL04066</v>
      </c>
      <c r="NL377" t="str">
        <v>Section, OL04067</v>
      </c>
      <c r="NM377" t="str">
        <v>Section, OL04069</v>
      </c>
      <c r="NN377" t="str">
        <v>Section, OL04071</v>
      </c>
      <c r="NO377" t="str">
        <v>Section, OL04173</v>
      </c>
      <c r="NP377" t="str">
        <v>Section, OL04174</v>
      </c>
      <c r="NQ377" t="str">
        <v>Section, OL04214</v>
      </c>
      <c r="NR377" t="str">
        <v>Section, OL04215</v>
      </c>
      <c r="NS377" t="str">
        <v>Section, OL04216</v>
      </c>
      <c r="NT377" t="str">
        <v>Section, OL04217</v>
      </c>
      <c r="NU377" t="str">
        <v>Section, Overlay OL02716</v>
      </c>
      <c r="NV377" t="str">
        <v>Section, Overlay OL02717</v>
      </c>
      <c r="NW377" t="str">
        <v>Section, See Image</v>
      </c>
      <c r="NX377" t="str">
        <v>Section, See Image, DWG# 100448-41</v>
      </c>
      <c r="NY377" t="str">
        <v>Section, Without Sots</v>
      </c>
      <c r="NZ377" t="str">
        <v>See Comments Sheet</v>
      </c>
      <c r="OA377" t="str">
        <v>See Comments Sheet, OL02318</v>
      </c>
      <c r="OB377" t="str">
        <v>See Image</v>
      </c>
      <c r="OC377" t="str">
        <v>See Image, .005 or Less = Pass</v>
      </c>
      <c r="OD377" t="str">
        <v>See Image, Check Near Radius</v>
      </c>
      <c r="OE377" t="str">
        <v>See Image, Constrained</v>
      </c>
      <c r="OF377" t="str">
        <v>See Image, Distance Between Flats</v>
      </c>
      <c r="OG377" t="str">
        <v xml:space="preserve">See Image, Mfg. Tol, Section A-A </v>
      </c>
      <c r="OH377" t="str">
        <v>See image, Mfg. Tol.</v>
      </c>
      <c r="OI377" t="str">
        <v>See Image, Mic. Across Flats</v>
      </c>
      <c r="OJ377" t="str">
        <v>See Image, OL02850</v>
      </c>
      <c r="OK377" t="str">
        <v>See Image, OL02880</v>
      </c>
      <c r="OL377" t="str">
        <v>See Image, OL03926</v>
      </c>
      <c r="OM377" t="str">
        <v>See Image, OL03927</v>
      </c>
      <c r="ON377" t="str">
        <v>See Image, OL04003</v>
      </c>
      <c r="OO377" t="str">
        <v>'See Image, OL04342,  Best Fit Joe Block</v>
      </c>
      <c r="OP377" t="str">
        <v>See Image, OL04342,  Blank</v>
      </c>
      <c r="OQ377" t="str">
        <v>See Image, OL04342, Blank</v>
      </c>
      <c r="OR377" t="str">
        <v>See Image, OL04343, Blank</v>
      </c>
      <c r="OS377" t="str">
        <v>See Image, Pass = .002 or Less</v>
      </c>
      <c r="OT377" t="str">
        <v>See Image, Rcd. MAX</v>
      </c>
      <c r="OU377" t="str">
        <v>See Image, Rcd. MIN</v>
      </c>
      <c r="OV377" t="str">
        <v>See Image, Section</v>
      </c>
      <c r="OW377" t="str">
        <v>See Image, Section A-A</v>
      </c>
      <c r="OX377" t="str">
        <v>See Image, Section B-B</v>
      </c>
      <c r="OY377" t="str">
        <v>See Image, Section B-B, TSC</v>
      </c>
      <c r="OZ377" t="str">
        <v>See Image, Shank Drawing # 18000-XX-XX A</v>
      </c>
      <c r="PA377" t="str">
        <v>Sequencial Laser 01, 120 Per Print</v>
      </c>
      <c r="PB377" t="str">
        <v>Set to .202, Zero on Thread Lead</v>
      </c>
      <c r="PC377" t="str">
        <v>Sharp OK, No Burr</v>
      </c>
      <c r="PD377" t="str">
        <v>Sharp OK, No Raised Edge, See Image</v>
      </c>
      <c r="PE377" t="str">
        <v>Sharp OK, No Raised Edges</v>
      </c>
      <c r="PF377" t="str">
        <v>Sharp okay no raised edge</v>
      </c>
      <c r="PG377" t="str">
        <v>Sharp Okay, No Burr</v>
      </c>
      <c r="PH377" t="str">
        <v>Sharp Okay, No Raised Edge</v>
      </c>
      <c r="PI377" t="str">
        <v>Sharp Okay, No Raised Edges,</v>
      </c>
      <c r="PJ377" t="str">
        <v>Sharp Okay, See Image</v>
      </c>
      <c r="PK377" t="str">
        <v xml:space="preserve">Start of Radius @ .195 </v>
      </c>
      <c r="PL377" t="str">
        <v xml:space="preserve">Start of Radius @ .21 </v>
      </c>
      <c r="PM377" t="str">
        <v xml:space="preserve">T.S.C. </v>
      </c>
      <c r="PN377" t="str">
        <v>Tangent Point</v>
      </c>
      <c r="PO377" t="str">
        <v>Tangent point of R.50</v>
      </c>
      <c r="PP377" t="str">
        <v>Taper Check, Mfg.Tol.</v>
      </c>
      <c r="PQ377" t="str">
        <v>Taper Check, Mfg.Tol., See Image</v>
      </c>
      <c r="PR377" t="str">
        <v>Thrd. Minor Ø</v>
      </c>
      <c r="PS377" t="str">
        <v>Thrd. Relief Ø</v>
      </c>
      <c r="PT377" t="str">
        <v>Threadless Blank</v>
      </c>
      <c r="PU377" t="str">
        <v>Threadless Blank, From Major Ø</v>
      </c>
      <c r="PV377" t="str">
        <v>Threadless Blank, Mfg. Tol.</v>
      </c>
      <c r="PW377" t="str">
        <v>Threadless Blank, Thrd. to Neck Rad.</v>
      </c>
      <c r="PX377" t="str">
        <v>Thredless Blank</v>
      </c>
      <c r="PY377" t="str">
        <v>To center of R.005</v>
      </c>
      <c r="PZ377" t="str">
        <v>Torx Min. Dia.</v>
      </c>
      <c r="QA377" t="str">
        <v>Turn Ø Free of Mill Marks</v>
      </c>
      <c r="QB377" t="str">
        <v>Use (Full) GO Hex</v>
      </c>
      <c r="QC377" t="str">
        <v>Use Balloon 1 FULL Gauge</v>
      </c>
      <c r="QD377" t="str">
        <v>Use Balloon 9 FULL GO</v>
      </c>
      <c r="QE377" t="str">
        <v>Use Best Fit Pin</v>
      </c>
      <c r="QF377" t="str">
        <v>Use Disk Tip</v>
      </c>
      <c r="QG377" t="str">
        <v>Use flat bottomed indicator tip.</v>
      </c>
      <c r="QH377" t="str">
        <v xml:space="preserve">Use Full .093 Go Hex </v>
      </c>
      <c r="QI377" t="str">
        <v xml:space="preserve">Use Full .0930 Go Hex </v>
      </c>
      <c r="QJ377" t="str">
        <v>Use Full .1235 Go Hex</v>
      </c>
      <c r="QK377" t="str">
        <v>Use Gauge K2-98-8019-04, See Image</v>
      </c>
      <c r="QL377" t="str">
        <v>Use large flat indicator tip</v>
      </c>
      <c r="QM377" t="str">
        <v>Use Pins.3330/.3350, See Image MAX NO-GO</v>
      </c>
      <c r="QN377" t="str">
        <v>Use Pointed Drop Indicator Tip</v>
      </c>
      <c r="QO377" t="str">
        <v>V-Block</v>
      </c>
      <c r="QP377" t="str">
        <v>V-Block,  AMB for 13</v>
      </c>
      <c r="QQ377" t="str">
        <v>V-Block,  Hex Cham. Dia.</v>
      </c>
      <c r="QR377" t="str">
        <v>V-Block, Hex Depth</v>
      </c>
      <c r="QS377" t="str">
        <v>VBU Gauge</v>
      </c>
      <c r="QT377" t="str">
        <v>Visibally smaller than HEX=Pass</v>
      </c>
      <c r="QU377" t="str">
        <v>Visual Per Drawing</v>
      </c>
      <c r="QV377" t="str">
        <v>Whirl Blank</v>
      </c>
      <c r="QW377" t="str">
        <v xml:space="preserve">Whirl Blank </v>
      </c>
      <c r="QX377" t="str">
        <v>Whirl Blank, Neck Rad. End to Head CL</v>
      </c>
      <c r="QY377" t="str">
        <v>Whirl Blank, Nose Start Dia.</v>
      </c>
      <c r="QZ377" t="str">
        <v>Whirl Blank, Nose Start Dist.</v>
      </c>
      <c r="RA377" t="str">
        <v>Whirl Blank, Thrd. Minor</v>
      </c>
      <c r="RB377" t="str">
        <v>Whirl Blank, Thrd. Pullout Dia.</v>
      </c>
      <c r="RC377" t="str">
        <v>Whole Part, Removal is at Assy. Level</v>
      </c>
      <c r="RD377" t="str">
        <v>Wide Area</v>
      </c>
      <c r="RE377" t="str">
        <v>Zero on End of Go Gauge</v>
      </c>
    </row>
    <row r="378" spans="1:473">
      <c r="A378" t="s">
        <v>1005</v>
      </c>
      <c r="C378" t="str" cm="1">
        <f t="array" ref="C378:RE378">TRANSPOSE(_xlfn._xlws.SORT(_xlfn._xlws.FILTER($A$2:$A$600,ISNUMBER(SEARCH('PartLib Table'!M395,$A$2:$A$600)),"not found")))</f>
        <v xml:space="preserve"> 'C', Whirl Blank</v>
      </c>
      <c r="D378" t="str">
        <v xml:space="preserve"> See Image, Constrained</v>
      </c>
      <c r="E378" t="str">
        <v>(.04 to .12 range = Pass)</v>
      </c>
      <c r="F378" t="str">
        <v>(.042 FULL) Go Pin Seat Fully</v>
      </c>
      <c r="G378" t="str">
        <v>(B), Mfg. Tol.</v>
      </c>
      <c r="H378" t="str">
        <v>(B), O.A.L.</v>
      </c>
      <c r="I378" t="str">
        <v>.001 or less =Pass</v>
      </c>
      <c r="J378" t="str">
        <v>.001 or less out of center = Pass</v>
      </c>
      <c r="K378" t="str">
        <v>.002 or Less = Pass</v>
      </c>
      <c r="L378" t="str">
        <v>.002 or Less out of center = Pass</v>
      </c>
      <c r="M378" t="str">
        <v>.005 to .015 = Pass</v>
      </c>
      <c r="N378" t="str">
        <v>.0125 Mean, Section</v>
      </c>
      <c r="O378" t="str">
        <v>.025 or Less in X &amp; Y=Pass</v>
      </c>
      <c r="P378" t="str">
        <v>.038 Mean</v>
      </c>
      <c r="Q378" t="str">
        <v>.063 MM = .0024 IN, See Image</v>
      </c>
      <c r="R378" t="str">
        <v>.063MM = .0024"</v>
      </c>
      <c r="S378" t="str">
        <v>.243 NO-GO, Unconstrained, Must Not Start</v>
      </c>
      <c r="T378" t="str">
        <v>@ Back Face &amp; ID, No Raised Edge</v>
      </c>
      <c r="U378" t="str">
        <v>@ Back Face &amp; OD, No Raised Edge</v>
      </c>
      <c r="V378" t="str">
        <v>@ ID &amp; FACE</v>
      </c>
      <c r="W378" t="str">
        <v>@ OD &amp; BACK FACE</v>
      </c>
      <c r="X378" t="str">
        <v>@ OD &amp; FACE</v>
      </c>
      <c r="Y378" t="str">
        <v>Across from slot</v>
      </c>
      <c r="Z378" t="str">
        <v>All Edge Breaks</v>
      </c>
      <c r="AA378" t="str">
        <v>Attached to bar stock</v>
      </c>
      <c r="AB378" t="str">
        <v xml:space="preserve">Back Turn Fillet Rad. </v>
      </c>
      <c r="AC378" t="str">
        <v>Balloon 1 (DWG FRM0105 Page 2, NV-27)</v>
      </c>
      <c r="AD378" t="str">
        <v>Balloon 1 (DWG FRM0105, NV-30)</v>
      </c>
      <c r="AE378" t="str">
        <v>Balloon 1 (P# 9890002-20) OL00429/A</v>
      </c>
      <c r="AF378" t="str">
        <v>Balloon 1, DWG#FRM0105</v>
      </c>
      <c r="AG378" t="str">
        <v>Balloon 11, See Image</v>
      </c>
      <c r="AH378" t="str">
        <v xml:space="preserve">Balloon 2 (DWG FRM0105 Page 2, NV-27) </v>
      </c>
      <c r="AI378" t="str">
        <v>Balloon 2 (DWG FRM0105, NV-30)</v>
      </c>
      <c r="AJ378" t="str">
        <v>Balloon 2 (P# 9890002-20)</v>
      </c>
      <c r="AK378" t="str">
        <v>Balloon 2, DWG#FRM0105</v>
      </c>
      <c r="AL378" t="str">
        <v>Balloon 2, DWG#FRM0105, See Image</v>
      </c>
      <c r="AM378" t="str">
        <v>Balloon 3 (DWG FRM0105, NV-30 Minor)</v>
      </c>
      <c r="AN378" t="str">
        <v>Balloon 3 (DWG FRM0105, NV-30)</v>
      </c>
      <c r="AO378" t="str">
        <v>Balloon 3 (P# 9890002-20)</v>
      </c>
      <c r="AP378" t="str">
        <v>Balloon 4</v>
      </c>
      <c r="AQ378" t="str">
        <v>Balloon 4 (P# 9890002-20)</v>
      </c>
      <c r="AR378" t="str">
        <v>Below Middle Band</v>
      </c>
      <c r="AS378" t="str">
        <v>Best Fit Pin, .003 or Less =Pass</v>
      </c>
      <c r="AT378" t="str">
        <v>Blank</v>
      </c>
      <c r="AU378" t="str">
        <v>Blank Turn Maj.</v>
      </c>
      <c r="AV378" t="str">
        <v>Blank Turn Maj. Mill Flt., OL4172</v>
      </c>
      <c r="AW378" t="str">
        <v>Blank Without .010 Slots</v>
      </c>
      <c r="AX378" t="str">
        <v>Blank Without .010 Slots, Section</v>
      </c>
      <c r="AY378" t="str">
        <v>Blank without thread</v>
      </c>
      <c r="AZ378" t="str">
        <v xml:space="preserve">Blank, Center of V Grv. </v>
      </c>
      <c r="BA378" t="str">
        <v>Blank, Check R adjacent Balloon 17</v>
      </c>
      <c r="BB378" t="str">
        <v>Blank, EXT. Feature</v>
      </c>
      <c r="BC378" t="str">
        <v>Blank, See Image, OL04335</v>
      </c>
      <c r="BD378" t="str">
        <v>Blank, See Image, OL04336</v>
      </c>
      <c r="BE378" t="str">
        <v xml:space="preserve">Blank, Thrd. </v>
      </c>
      <c r="BF378" t="str">
        <v>Blank, Turn Tip</v>
      </c>
      <c r="BG378" t="str">
        <v>Blank, Without Thrd.</v>
      </c>
      <c r="BH378" t="str">
        <v>Blank, Without Thread</v>
      </c>
      <c r="BI378" t="str">
        <v xml:space="preserve">Blunt Start Blend to Minor </v>
      </c>
      <c r="BJ378" t="str">
        <v>Calc., Use Go HEX</v>
      </c>
      <c r="BK378" t="str">
        <v>Can't dig into OD</v>
      </c>
      <c r="BL378" t="str">
        <v>Carbide Gauge</v>
      </c>
      <c r="BM378" t="str">
        <v xml:space="preserve">Center of V Grv. </v>
      </c>
      <c r="BN378" t="str">
        <v>Centered Less than .03 = Pass</v>
      </c>
      <c r="BO378" t="str">
        <v>Centered within .0005 or Less = Pass</v>
      </c>
      <c r="BP378" t="str">
        <v>Centered within .001 or Less = Pass</v>
      </c>
      <c r="BQ378" t="str">
        <v>Centered within .0254 or Less = Pass</v>
      </c>
      <c r="BR378" t="str">
        <v>Check close to Rod Slot</v>
      </c>
      <c r="BS378" t="str">
        <v>Check every other hole</v>
      </c>
      <c r="BT378" t="str">
        <v>Check Go over full length of slot.</v>
      </c>
      <c r="BU378" t="str">
        <v>Check Near Closed End</v>
      </c>
      <c r="BV378" t="str">
        <v>Check per Print View, Away from Rod Slot</v>
      </c>
      <c r="BW378" t="str">
        <v>Check to Balloon 30 Go Pin</v>
      </c>
      <c r="BX378" t="str">
        <v>Check with .2705 SET Pin Inside Part</v>
      </c>
      <c r="BY378" t="str">
        <v>Check with Hex Up</v>
      </c>
      <c r="BZ378" t="str">
        <v>CMM Blank</v>
      </c>
      <c r="CA378" t="str">
        <v>Confirm Full Radius</v>
      </c>
      <c r="CB378" t="str">
        <v>Constrained in fixture</v>
      </c>
      <c r="CC378" t="str">
        <v>Constrained with Ring</v>
      </c>
      <c r="CD378" t="str">
        <v>Constrained, See Image</v>
      </c>
      <c r="CE378" t="str">
        <v>Dim. "A"</v>
      </c>
      <c r="CF378" t="str">
        <v>Dim. "B"</v>
      </c>
      <c r="CG378" t="str">
        <v>Dim. "C"</v>
      </c>
      <c r="CH378" t="str">
        <v>Dim. "D", Whirl Blank</v>
      </c>
      <c r="CI378" t="str">
        <v>Dim. "G"</v>
      </c>
      <c r="CJ378" t="str">
        <v>Dim. E, Blank Turn Maj. &amp;  Mill Flt</v>
      </c>
      <c r="CK378" t="str">
        <v>Dim. E, Blank Turn Maj.&amp;  Mill Flt</v>
      </c>
      <c r="CL378" t="str">
        <v>Dim. H, Whirl Blank</v>
      </c>
      <c r="CM378" t="str">
        <v>Dim. J, 'Blank Turn Maj. &amp; Whirl Blank</v>
      </c>
      <c r="CN378" t="str">
        <v>Disk Drop Indicator Tip</v>
      </c>
      <c r="CO378" t="str">
        <v>DWG 100448-15, Balloon F_1</v>
      </c>
      <c r="CP378" t="str">
        <v>DWG 100448-15, OL02571</v>
      </c>
      <c r="CQ378" t="str">
        <v>DWG 100448-41</v>
      </c>
      <c r="CR378" t="str">
        <v>DWG 9890040, (10E),Section Part, OL01139</v>
      </c>
      <c r="CS378" t="str">
        <v>DWG 9890040, (10E),Section, OL01139</v>
      </c>
      <c r="CT378" t="str">
        <v>DWG 9890040, (11E)</v>
      </c>
      <c r="CU378" t="str">
        <v>DWG 9890040, (11E), Pins with Flats</v>
      </c>
      <c r="CV378" t="str">
        <v>DWG 9890040, (12E),  Pass=.002 or less</v>
      </c>
      <c r="CW378" t="str">
        <v>DWG 9890040, (12E), See Image</v>
      </c>
      <c r="CX378" t="str">
        <v>DWG 9890040, (1E), OL01431</v>
      </c>
      <c r="CY378" t="str">
        <v>DWG 9890040, (1E), OL01432</v>
      </c>
      <c r="CZ378" t="str">
        <v>DWG 9890040, (2E), OL01432</v>
      </c>
      <c r="DA378" t="str">
        <v>DWG 9890040, (3E)</v>
      </c>
      <c r="DB378" t="str">
        <v>DWG 9890040, (4E)</v>
      </c>
      <c r="DC378" t="str">
        <v>DWG 9890040, (5E), OL02336</v>
      </c>
      <c r="DD378" t="str">
        <v>DWG 9890040, (6E)</v>
      </c>
      <c r="DE378" t="str">
        <v>DWG 9890040, (7E)</v>
      </c>
      <c r="DF378" t="str">
        <v>DWG 9890040, (8E), OL01433</v>
      </c>
      <c r="DG378" t="str">
        <v>DWG 9890040, (8E), OL01433, Section</v>
      </c>
      <c r="DH378" t="str">
        <v>DWG 9890040, (9E), Close to Rod Slot</v>
      </c>
      <c r="DI378" t="str">
        <v>DWG 9890040, (9E),Close to Rod Slot</v>
      </c>
      <c r="DJ378" t="str">
        <v>DWG FRM0105 PAGE 2</v>
      </c>
      <c r="DK378" t="str">
        <v>DWG# 100448-41</v>
      </c>
      <c r="DL378" t="str">
        <v>DWG# 100448-44</v>
      </c>
      <c r="DM378" t="str">
        <v>DWG# 9890003  (1), Section OL00436/A</v>
      </c>
      <c r="DN378" t="str">
        <v>DWG# 9890003 (3), Ring Gauge Constrained</v>
      </c>
      <c r="DO378" t="str">
        <v>DWG# 9890003 (4), Section</v>
      </c>
      <c r="DP378" t="str">
        <v>DWG#100448-26, Balloon 1K, OL02350</v>
      </c>
      <c r="DQ378" t="str">
        <v>DWG#100448-26, Balloon 2K, OL02350</v>
      </c>
      <c r="DR378" t="str">
        <v>DWG#100448-26, Balloon 3K, OL02363</v>
      </c>
      <c r="DS378" t="str">
        <v>DWG#100448-26, Balloon 4K</v>
      </c>
      <c r="DT378" t="str">
        <v>DWG#100448-26, Balloon 5K, Section</v>
      </c>
      <c r="DU378" t="str">
        <v>DWG#100448-26, Balloon 6K</v>
      </c>
      <c r="DV378" t="str">
        <v>DWG#100448-26, Balloon 7K, Section</v>
      </c>
      <c r="DW378" t="str">
        <v>DWG#100448-26, Mfg. Tol.</v>
      </c>
      <c r="DX378" t="str">
        <v>DWG#9890003 (2) Ring Gauge Constrained</v>
      </c>
      <c r="DY378" t="str">
        <v>DWG#9890044</v>
      </c>
      <c r="DZ378" t="str">
        <v>DWG#9890044 .1985 to .2005=Pass</v>
      </c>
      <c r="EA378" t="str">
        <v>DWG#9890044 Overlay OL02441</v>
      </c>
      <c r="EB378" t="str">
        <v>DWG#9890044, OL02441</v>
      </c>
      <c r="EC378" t="str">
        <v>DWG#FRM0105</v>
      </c>
      <c r="ED378" t="str">
        <v>EXT.</v>
      </c>
      <c r="EE378" t="str">
        <v>EXT. Section, OL02460</v>
      </c>
      <c r="EF378" t="str">
        <v>EXT., OL04223</v>
      </c>
      <c r="EG378" t="str">
        <v>Flat Drop Indicator Tip</v>
      </c>
      <c r="EH378" t="str">
        <v>Full Go Pin, No Light, at Radius</v>
      </c>
      <c r="EI378" t="str">
        <v>Function Check</v>
      </c>
      <c r="EJ378" t="str">
        <v>GO Function Gauge</v>
      </c>
      <c r="EK378" t="str">
        <v>Go Gauge for Balloon 1 &amp; 4</v>
      </c>
      <c r="EL378" t="str">
        <v>Go Pin must pass through</v>
      </c>
      <c r="EM378" t="str">
        <v>Greater than .005 = Fail, Section</v>
      </c>
      <c r="EN378" t="str">
        <v>Greater than .025 out of center = Fail</v>
      </c>
      <c r="EO378" t="str">
        <v>Greater than 2.6 = Pass</v>
      </c>
      <c r="EP378" t="str">
        <v>Green = Pass, Red = Fail</v>
      </c>
      <c r="EQ378" t="str">
        <v>Hex Depth</v>
      </c>
      <c r="ER378" t="str">
        <v>Hex Minor</v>
      </c>
      <c r="ES378" t="str">
        <v>Hole Dia.</v>
      </c>
      <c r="ET378" t="str">
        <v>Hook or Disk Tip</v>
      </c>
      <c r="EU378" t="str">
        <v>ID Sphere Finish</v>
      </c>
      <c r="EV378" t="str">
        <v>ID/OD Both Sides, Diff. .002 or less = Pass</v>
      </c>
      <c r="EW378" t="str">
        <v>If Looks Big, Section</v>
      </c>
      <c r="EX378" t="str">
        <v>If Looks Small, Section</v>
      </c>
      <c r="EY378" t="str">
        <v>Insp. Close to Break Away, Mfg.Tol.</v>
      </c>
      <c r="EZ378" t="str">
        <v>INT.</v>
      </c>
      <c r="FA378" t="str">
        <v>INT. Section, OL02460</v>
      </c>
      <c r="FB378" t="str">
        <v>INT., OL04223</v>
      </c>
      <c r="FC378" t="str">
        <v>Intersect. of 7.7 &amp; R0.10</v>
      </c>
      <c r="FD378" t="str">
        <v>Intersect. of 8.79 and R.25 MAX</v>
      </c>
      <c r="FE378" t="str">
        <v>Keep Ind. Tip away from corner</v>
      </c>
      <c r="FF378" t="str">
        <v>L31</v>
      </c>
      <c r="FG378" t="str">
        <v>Laser Mark</v>
      </c>
      <c r="FH378" t="str">
        <v>LASER PER NOTE 4</v>
      </c>
      <c r="FI378" t="str">
        <v>LASER PER NOTE 4, Final Check 1 only</v>
      </c>
      <c r="FJ378" t="str">
        <v>Less than .002 out of center = Pass</v>
      </c>
      <c r="FK378" t="str">
        <v>Less than 2.75 = Pass, Section</v>
      </c>
      <c r="FL378" t="str">
        <v>List as pin. Not Calibrated</v>
      </c>
      <c r="FM378" t="str">
        <v>M9 X 1.25 BUTT See Comment Image</v>
      </c>
      <c r="FN378" t="str">
        <v>Manual Section</v>
      </c>
      <c r="FO378" t="str">
        <v>Max Deep .241 NO-GO =.42</v>
      </c>
      <c r="FP378" t="str">
        <v>MAX Depth of (Note 7) .241 NO-GO Pin</v>
      </c>
      <c r="FQ378" t="str">
        <v>Measure from Blue Line, See Image</v>
      </c>
      <c r="FR378" t="str">
        <v>Measure Width of Blue Area, See Image</v>
      </c>
      <c r="FS378" t="str">
        <v>Mfg. Tol</v>
      </c>
      <c r="FT378" t="str">
        <v>Mfg. Tol, See Image</v>
      </c>
      <c r="FU378" t="str">
        <v>Mfg. Tol.</v>
      </c>
      <c r="FV378" t="str">
        <v>Mfg. Tol. "A"</v>
      </c>
      <c r="FW378" t="str">
        <v>Mfg. Tol. (Zero on Gauge Full Dia. Lead)</v>
      </c>
      <c r="FX378" t="str">
        <v>Mfg. Tol. Balloon 11, See Image</v>
      </c>
      <c r="FY378" t="str">
        <v>Mfg. Tol. Balloon 4</v>
      </c>
      <c r="FZ378" t="str">
        <v>Mfg. Tol. Balloon 7</v>
      </c>
      <c r="GA378" t="str">
        <v xml:space="preserve">Mfg. Tol. C-Bore Face (Ballo 28) </v>
      </c>
      <c r="GB378" t="str">
        <v>Mfg. Tol. Section</v>
      </c>
      <c r="GC378" t="str">
        <v>Mfg. Tol. See Image</v>
      </c>
      <c r="GD378" t="str">
        <v>Mfg. Tol., 3 Places, Record MAX</v>
      </c>
      <c r="GE378" t="str">
        <v>Mfg. Tol., Balloon 11</v>
      </c>
      <c r="GF378" t="str">
        <v>Mfg. Tol., Balloon 7</v>
      </c>
      <c r="GG378" t="str">
        <v>Mfg. Tol., Blank</v>
      </c>
      <c r="GH378" t="str">
        <v>Mfg. Tol., Blank, Balloon 12</v>
      </c>
      <c r="GI378" t="str">
        <v>Mfg. Tol., Blend to SØ.320</v>
      </c>
      <c r="GJ378" t="str">
        <v>Mfg. Tol., Calculation</v>
      </c>
      <c r="GK378" t="str">
        <v>Mfg. Tol., For Mill Fixture</v>
      </c>
      <c r="GL378" t="str">
        <v>Mfg. Tol., L32</v>
      </c>
      <c r="GM378" t="str">
        <v>Mfg. Tol., L33</v>
      </c>
      <c r="GN378" t="str">
        <v>Mfg. Tol., No Tool Marks</v>
      </c>
      <c r="GO378" t="str">
        <v>Mfg. Tol., OL03361</v>
      </c>
      <c r="GP378" t="str">
        <v>Mfg. Tol., Record off center value</v>
      </c>
      <c r="GQ378" t="str">
        <v>Mfg. Tol., Same 3 Places, Record MIN</v>
      </c>
      <c r="GR378" t="str">
        <v>Mfg. Tol., Section</v>
      </c>
      <c r="GS378" t="str">
        <v>Mfg. Tol., Section B-B</v>
      </c>
      <c r="GT378" t="str">
        <v>Mfg. Tol., Section, OL03361</v>
      </c>
      <c r="GU378" t="str">
        <v>Mfg. Tol., Section, Per Note 2</v>
      </c>
      <c r="GV378" t="str">
        <v>Mfg. Tol., See Image</v>
      </c>
      <c r="GW378" t="str">
        <v>Mfg. Tol., See Image, Bore in Blue</v>
      </c>
      <c r="GX378" t="str">
        <v>Mfg. Tol., See Image, Hook Tip</v>
      </c>
      <c r="GY378" t="str">
        <v>Mfg. Tol., Sharp Okay No Burr</v>
      </c>
      <c r="GZ378" t="str">
        <v>Mfg. Tol., Threadless Blank</v>
      </c>
      <c r="HA378" t="str">
        <v>Mfg.Tol.</v>
      </c>
      <c r="HB378" t="str">
        <v>Mgf. To., T.S.C.</v>
      </c>
      <c r="HC378" t="str">
        <v>Milled Feature</v>
      </c>
      <c r="HD378" t="str">
        <v>Milled Feature, OL04045</v>
      </c>
      <c r="HE378" t="str">
        <v>More than .0005 out of center = Fail</v>
      </c>
      <c r="HF378" t="str">
        <v>Must Pass Through</v>
      </c>
      <c r="HG378" t="str">
        <v>Must pass through gauge</v>
      </c>
      <c r="HH378" t="str">
        <v>Must Pass Through Go Gauge</v>
      </c>
      <c r="HI378" t="str">
        <v>Must Pass, See Image.</v>
      </c>
      <c r="HJ378" t="str">
        <v>NA</v>
      </c>
      <c r="HK378" t="str">
        <v>Narrow Area</v>
      </c>
      <c r="HL378" t="str">
        <v>Near Balloon 21</v>
      </c>
      <c r="HM378" t="str">
        <v>Near Datum B</v>
      </c>
      <c r="HN378" t="str">
        <v>Neck Dia.</v>
      </c>
      <c r="HO378" t="str">
        <v>Neck to Head Rad.</v>
      </c>
      <c r="HP378" t="str">
        <v>No Copper Deposits Allowed</v>
      </c>
      <c r="HQ378" t="str">
        <v>No Section</v>
      </c>
      <c r="HR378" t="str">
        <v>No Section, .01 to .014 = Pass</v>
      </c>
      <c r="HS378" t="str">
        <v>No Section, Rotate Part</v>
      </c>
      <c r="HT378" t="str">
        <v>No Section, See Image</v>
      </c>
      <c r="HU378" t="str">
        <v>No Slot, Section B-B</v>
      </c>
      <c r="HV378" t="str">
        <v>No visual step = Pass</v>
      </c>
      <c r="HW378" t="str">
        <v>Not to exceed .95 Deep</v>
      </c>
      <c r="HX378" t="str">
        <v>Note 1</v>
      </c>
      <c r="HY378" t="str">
        <v>OL00333/A</v>
      </c>
      <c r="HZ378" t="str">
        <v>OL00519</v>
      </c>
      <c r="IA378" t="str">
        <v>OL00520</v>
      </c>
      <c r="IB378" t="str">
        <v>OL00529</v>
      </c>
      <c r="IC378" t="str">
        <v>OL00542</v>
      </c>
      <c r="ID378" t="str">
        <v>OL00724</v>
      </c>
      <c r="IE378" t="str">
        <v>OL01250</v>
      </c>
      <c r="IF378" t="str">
        <v>OL01869, Threadless Blank</v>
      </c>
      <c r="IG378" t="str">
        <v>OL01870, Section</v>
      </c>
      <c r="IH378" t="str">
        <v>OL02255</v>
      </c>
      <c r="II378" t="str">
        <v>OL02255, Mfg. Tol.</v>
      </c>
      <c r="IJ378" t="str">
        <v>OL02302</v>
      </c>
      <c r="IK378" t="str">
        <v xml:space="preserve">OL02318  needed per image instructions </v>
      </c>
      <c r="IL378" t="str">
        <v>OL02556</v>
      </c>
      <c r="IM378" t="str">
        <v>OL02557</v>
      </c>
      <c r="IN378" t="str">
        <v>OL02567</v>
      </c>
      <c r="IO378" t="str">
        <v>OL02653</v>
      </c>
      <c r="IP378" t="str">
        <v>OL02718</v>
      </c>
      <c r="IQ378" t="str">
        <v>OL02841</v>
      </c>
      <c r="IR378" t="str">
        <v>OL02842</v>
      </c>
      <c r="IS378" t="str">
        <v>OL02844</v>
      </c>
      <c r="IT378" t="str">
        <v>OL02871</v>
      </c>
      <c r="IU378" t="str">
        <v>OL02887</v>
      </c>
      <c r="IV378" t="str">
        <v>OL03500</v>
      </c>
      <c r="IW378" t="str">
        <v>OL03766</v>
      </c>
      <c r="IX378" t="str">
        <v>OL03868</v>
      </c>
      <c r="IY378" t="str">
        <v>OL03869</v>
      </c>
      <c r="IZ378" t="str">
        <v>OL03870</v>
      </c>
      <c r="JA378" t="str">
        <v>OL03873, DWG# 100448-44</v>
      </c>
      <c r="JB378" t="str">
        <v>OL03949</v>
      </c>
      <c r="JC378" t="str">
        <v xml:space="preserve">OL04043, Section </v>
      </c>
      <c r="JD378" t="str">
        <v xml:space="preserve">OL04044, Section </v>
      </c>
      <c r="JE378" t="str">
        <v>OL04045</v>
      </c>
      <c r="JF378" t="str">
        <v>OL04045, Milled Feature</v>
      </c>
      <c r="JG378" t="str">
        <v>OL04063</v>
      </c>
      <c r="JH378" t="str">
        <v>OL04064</v>
      </c>
      <c r="JI378" t="str">
        <v>OL04065</v>
      </c>
      <c r="JJ378" t="str">
        <v>OL04181</v>
      </c>
      <c r="JK378" t="str">
        <v>OL04218</v>
      </c>
      <c r="JL378" t="str">
        <v>OL04224, See Image</v>
      </c>
      <c r="JM378" t="str">
        <v>OL04374</v>
      </c>
      <c r="JN378" t="str">
        <v>OL04375, Section M-M</v>
      </c>
      <c r="JO378" t="str">
        <v>OL04376, Section M-M</v>
      </c>
      <c r="JP378" t="str">
        <v>OL04443</v>
      </c>
      <c r="JQ378" t="str">
        <v>OL04444</v>
      </c>
      <c r="JR378" t="str">
        <v>OL05000</v>
      </c>
      <c r="JS378" t="str">
        <v>One side of slot</v>
      </c>
      <c r="JT378" t="str">
        <v>Other side of slot</v>
      </c>
      <c r="JU378" t="str">
        <v>Out of center more than .002 = Fail</v>
      </c>
      <c r="JV378" t="str">
        <v>Out of center more than.002 = Fail</v>
      </c>
      <c r="JW378" t="str">
        <v>Overlay OL02713</v>
      </c>
      <c r="JX378" t="str">
        <v>Overlay OL02714</v>
      </c>
      <c r="JY378" t="str">
        <v>Overlay OL02718</v>
      </c>
      <c r="JZ378" t="str">
        <v>Overlay OL03831, Mfg. Tol.</v>
      </c>
      <c r="KA378" t="str">
        <v>Part Without Slots</v>
      </c>
      <c r="KB378" t="str">
        <v>Part Without Slots, See Image</v>
      </c>
      <c r="KC378" t="str">
        <v xml:space="preserve">Pass = .0254 or Less </v>
      </c>
      <c r="KD378" t="str">
        <v>PD MIN = 4.361, PD MAX = 4.456</v>
      </c>
      <c r="KE378" t="str">
        <v>Per Balloon 2 Note</v>
      </c>
      <c r="KF378" t="str">
        <v>Per drawing note(s) 8.</v>
      </c>
      <c r="KG378" t="str">
        <v>Point or Sphere Tip</v>
      </c>
      <c r="KH378" t="str">
        <v>Point Tip</v>
      </c>
      <c r="KI378" t="str">
        <v>R.9 to R1.1 = Pass, See Image</v>
      </c>
      <c r="KJ378" t="str">
        <v>Ram Construction</v>
      </c>
      <c r="KK378" t="str">
        <v>Record Same Pass / Fail All Balloons</v>
      </c>
      <c r="KL378" t="str">
        <v>Ref. Balloon 1</v>
      </c>
      <c r="KM378" t="str">
        <v>Ref. Balloon 12</v>
      </c>
      <c r="KN378" t="str">
        <v>Ref. Balloon 13, 100% AQL</v>
      </c>
      <c r="KO378" t="str">
        <v>Ref. Balloon 2</v>
      </c>
      <c r="KP378" t="str">
        <v>Ref. Balloon 21, 100% AQL</v>
      </c>
      <c r="KQ378" t="str">
        <v>Ref. Balloon 4</v>
      </c>
      <c r="KR378" t="str">
        <v>Ref. Balloon 7</v>
      </c>
      <c r="KS378" t="str">
        <v>Ref. Balloon 8</v>
      </c>
      <c r="KT378" t="str">
        <v>Relieved Pin Gauges 09236 &amp; 09235</v>
      </c>
      <c r="KU378" t="str">
        <v>Rotate Part</v>
      </c>
      <c r="KV378" t="str">
        <v>Rotate Part, See Image</v>
      </c>
      <c r="KW378" t="str">
        <v>Same as Root Radius</v>
      </c>
      <c r="KX378" t="str">
        <v>Section</v>
      </c>
      <c r="KY378" t="str">
        <v>Section B-B</v>
      </c>
      <c r="KZ378" t="str">
        <v>Section B-B, Distance Between Grooves</v>
      </c>
      <c r="LA378" t="str">
        <v>Section C-C</v>
      </c>
      <c r="LB378" t="str">
        <v>Section Part</v>
      </c>
      <c r="LC378" t="str">
        <v>Section Part, Measured from Opposite Face</v>
      </c>
      <c r="LD378" t="str">
        <v>Section, Broachless Blank</v>
      </c>
      <c r="LE378" t="str">
        <v>Section, EXT. Sphere Location.</v>
      </c>
      <c r="LF378" t="str">
        <v>Section, Hex Cham. Ang.</v>
      </c>
      <c r="LG378" t="str">
        <v>Section, Hex Fillet Rad.</v>
      </c>
      <c r="LH378" t="str">
        <v>Section, INT. Feature</v>
      </c>
      <c r="LI378" t="str">
        <v>Section, INT. Sphere Location.</v>
      </c>
      <c r="LJ378" t="str">
        <v>Section, Mfg. Tol.</v>
      </c>
      <c r="LK378" t="str">
        <v>Section, Mfg. Tol., See Image</v>
      </c>
      <c r="LL378" t="str">
        <v>Section, OL00486</v>
      </c>
      <c r="LM378" t="str">
        <v>Section, OL00542</v>
      </c>
      <c r="LN378" t="str">
        <v>Section, OL00543</v>
      </c>
      <c r="LO378" t="str">
        <v>Section, OL00544</v>
      </c>
      <c r="LP378" t="str">
        <v>Section, OL00545</v>
      </c>
      <c r="LQ378" t="str">
        <v>Section, OL00546</v>
      </c>
      <c r="LR378" t="str">
        <v>Section, OL00547</v>
      </c>
      <c r="LS378" t="str">
        <v>Section, OL00555</v>
      </c>
      <c r="LT378" t="str">
        <v>Section, OL00725</v>
      </c>
      <c r="LU378" t="str">
        <v>Section, OL01430</v>
      </c>
      <c r="LV378" t="str">
        <v>Section, OL01434</v>
      </c>
      <c r="LW378" t="str">
        <v>Section, OL01435</v>
      </c>
      <c r="LX378" t="str">
        <v>Section, OL01807</v>
      </c>
      <c r="LY378" t="str">
        <v>Section, OL01830</v>
      </c>
      <c r="LZ378" t="str">
        <v>Section, OL02351</v>
      </c>
      <c r="MA378" t="str">
        <v>Section, OL02519</v>
      </c>
      <c r="MB378" t="str">
        <v>Section, OL02520</v>
      </c>
      <c r="MC378" t="str">
        <v>Section, OL02522</v>
      </c>
      <c r="MD378" t="str">
        <v>Section, OL02540</v>
      </c>
      <c r="ME378" t="str">
        <v>Section, OL02541</v>
      </c>
      <c r="MF378" t="str">
        <v>Section, OL02552</v>
      </c>
      <c r="MG378" t="str">
        <v>Section, OL02553</v>
      </c>
      <c r="MH378" t="str">
        <v>Section, OL02554</v>
      </c>
      <c r="MI378" t="str">
        <v>Section, OL02555</v>
      </c>
      <c r="MJ378" t="str">
        <v>Section, OL02558</v>
      </c>
      <c r="MK378" t="str">
        <v>Section, OL02559</v>
      </c>
      <c r="ML378" t="str">
        <v>Section, OL02560</v>
      </c>
      <c r="MM378" t="str">
        <v>Section, OL02619</v>
      </c>
      <c r="MN378" t="str">
        <v>Section, OL02620</v>
      </c>
      <c r="MO378" t="str">
        <v>Section, OL02621</v>
      </c>
      <c r="MP378" t="str">
        <v>Section, OL02622</v>
      </c>
      <c r="MQ378" t="str">
        <v>Section, OL02623</v>
      </c>
      <c r="MR378" t="str">
        <v>Section, OL02624</v>
      </c>
      <c r="MS378" t="str">
        <v>Section, OL02652</v>
      </c>
      <c r="MT378" t="str">
        <v>Section, OL02680</v>
      </c>
      <c r="MU378" t="str">
        <v>Section, OL02793</v>
      </c>
      <c r="MV378" t="str">
        <v>Section, OL02823</v>
      </c>
      <c r="MW378" t="str">
        <v>Section, OL02843</v>
      </c>
      <c r="MX378" t="str">
        <v>Section, OL03026, Ext.</v>
      </c>
      <c r="MY378" t="str">
        <v>Section, OL03026, Int.</v>
      </c>
      <c r="MZ378" t="str">
        <v>Section, OL03570, DWG# 100448-41</v>
      </c>
      <c r="NA378" t="str">
        <v>Section, OL03781</v>
      </c>
      <c r="NB378" t="str">
        <v>Section, OL03911</v>
      </c>
      <c r="NC378" t="str">
        <v>Section, OL03912</v>
      </c>
      <c r="ND378" t="str">
        <v>Section, OL03928</v>
      </c>
      <c r="NE378" t="str">
        <v>Section, OL03929</v>
      </c>
      <c r="NF378" t="str">
        <v>Section, OL04030</v>
      </c>
      <c r="NG378" t="str">
        <v>Section, OL04037</v>
      </c>
      <c r="NH378" t="str">
        <v>Section, OL04038</v>
      </c>
      <c r="NI378" t="str">
        <v>Section, OL04046</v>
      </c>
      <c r="NJ378" t="str">
        <v>Section, OL04065</v>
      </c>
      <c r="NK378" t="str">
        <v>Section, OL04066</v>
      </c>
      <c r="NL378" t="str">
        <v>Section, OL04067</v>
      </c>
      <c r="NM378" t="str">
        <v>Section, OL04069</v>
      </c>
      <c r="NN378" t="str">
        <v>Section, OL04071</v>
      </c>
      <c r="NO378" t="str">
        <v>Section, OL04173</v>
      </c>
      <c r="NP378" t="str">
        <v>Section, OL04174</v>
      </c>
      <c r="NQ378" t="str">
        <v>Section, OL04214</v>
      </c>
      <c r="NR378" t="str">
        <v>Section, OL04215</v>
      </c>
      <c r="NS378" t="str">
        <v>Section, OL04216</v>
      </c>
      <c r="NT378" t="str">
        <v>Section, OL04217</v>
      </c>
      <c r="NU378" t="str">
        <v>Section, Overlay OL02716</v>
      </c>
      <c r="NV378" t="str">
        <v>Section, Overlay OL02717</v>
      </c>
      <c r="NW378" t="str">
        <v>Section, See Image</v>
      </c>
      <c r="NX378" t="str">
        <v>Section, See Image, DWG# 100448-41</v>
      </c>
      <c r="NY378" t="str">
        <v>Section, Without Sots</v>
      </c>
      <c r="NZ378" t="str">
        <v>See Comments Sheet</v>
      </c>
      <c r="OA378" t="str">
        <v>See Comments Sheet, OL02318</v>
      </c>
      <c r="OB378" t="str">
        <v>See Image</v>
      </c>
      <c r="OC378" t="str">
        <v>See Image, .005 or Less = Pass</v>
      </c>
      <c r="OD378" t="str">
        <v>See Image, Check Near Radius</v>
      </c>
      <c r="OE378" t="str">
        <v>See Image, Constrained</v>
      </c>
      <c r="OF378" t="str">
        <v>See Image, Distance Between Flats</v>
      </c>
      <c r="OG378" t="str">
        <v xml:space="preserve">See Image, Mfg. Tol, Section A-A </v>
      </c>
      <c r="OH378" t="str">
        <v>See image, Mfg. Tol.</v>
      </c>
      <c r="OI378" t="str">
        <v>See Image, Mic. Across Flats</v>
      </c>
      <c r="OJ378" t="str">
        <v>See Image, OL02850</v>
      </c>
      <c r="OK378" t="str">
        <v>See Image, OL02880</v>
      </c>
      <c r="OL378" t="str">
        <v>See Image, OL03926</v>
      </c>
      <c r="OM378" t="str">
        <v>See Image, OL03927</v>
      </c>
      <c r="ON378" t="str">
        <v>See Image, OL04003</v>
      </c>
      <c r="OO378" t="str">
        <v>'See Image, OL04342,  Best Fit Joe Block</v>
      </c>
      <c r="OP378" t="str">
        <v>See Image, OL04342,  Blank</v>
      </c>
      <c r="OQ378" t="str">
        <v>See Image, OL04342, Blank</v>
      </c>
      <c r="OR378" t="str">
        <v>See Image, OL04343, Blank</v>
      </c>
      <c r="OS378" t="str">
        <v>See Image, Pass = .002 or Less</v>
      </c>
      <c r="OT378" t="str">
        <v>See Image, Rcd. MAX</v>
      </c>
      <c r="OU378" t="str">
        <v>See Image, Rcd. MIN</v>
      </c>
      <c r="OV378" t="str">
        <v>See Image, Section</v>
      </c>
      <c r="OW378" t="str">
        <v>See Image, Section A-A</v>
      </c>
      <c r="OX378" t="str">
        <v>See Image, Section B-B</v>
      </c>
      <c r="OY378" t="str">
        <v>See Image, Section B-B, TSC</v>
      </c>
      <c r="OZ378" t="str">
        <v>See Image, Shank Drawing # 18000-XX-XX A</v>
      </c>
      <c r="PA378" t="str">
        <v>Sequencial Laser 01, 120 Per Print</v>
      </c>
      <c r="PB378" t="str">
        <v>Set to .202, Zero on Thread Lead</v>
      </c>
      <c r="PC378" t="str">
        <v>Sharp OK, No Burr</v>
      </c>
      <c r="PD378" t="str">
        <v>Sharp OK, No Raised Edge, See Image</v>
      </c>
      <c r="PE378" t="str">
        <v>Sharp OK, No Raised Edges</v>
      </c>
      <c r="PF378" t="str">
        <v>Sharp okay no raised edge</v>
      </c>
      <c r="PG378" t="str">
        <v>Sharp Okay, No Burr</v>
      </c>
      <c r="PH378" t="str">
        <v>Sharp Okay, No Raised Edge</v>
      </c>
      <c r="PI378" t="str">
        <v>Sharp Okay, No Raised Edges,</v>
      </c>
      <c r="PJ378" t="str">
        <v>Sharp Okay, See Image</v>
      </c>
      <c r="PK378" t="str">
        <v xml:space="preserve">Start of Radius @ .195 </v>
      </c>
      <c r="PL378" t="str">
        <v xml:space="preserve">Start of Radius @ .21 </v>
      </c>
      <c r="PM378" t="str">
        <v xml:space="preserve">T.S.C. </v>
      </c>
      <c r="PN378" t="str">
        <v>Tangent Point</v>
      </c>
      <c r="PO378" t="str">
        <v>Tangent point of R.50</v>
      </c>
      <c r="PP378" t="str">
        <v>Taper Check, Mfg.Tol.</v>
      </c>
      <c r="PQ378" t="str">
        <v>Taper Check, Mfg.Tol., See Image</v>
      </c>
      <c r="PR378" t="str">
        <v>Thrd. Minor Ø</v>
      </c>
      <c r="PS378" t="str">
        <v>Thrd. Relief Ø</v>
      </c>
      <c r="PT378" t="str">
        <v>Threadless Blank</v>
      </c>
      <c r="PU378" t="str">
        <v>Threadless Blank, From Major Ø</v>
      </c>
      <c r="PV378" t="str">
        <v>Threadless Blank, Mfg. Tol.</v>
      </c>
      <c r="PW378" t="str">
        <v>Threadless Blank, Thrd. to Neck Rad.</v>
      </c>
      <c r="PX378" t="str">
        <v>Thredless Blank</v>
      </c>
      <c r="PY378" t="str">
        <v>To center of R.005</v>
      </c>
      <c r="PZ378" t="str">
        <v>Torx Min. Dia.</v>
      </c>
      <c r="QA378" t="str">
        <v>Turn Ø Free of Mill Marks</v>
      </c>
      <c r="QB378" t="str">
        <v>Use (Full) GO Hex</v>
      </c>
      <c r="QC378" t="str">
        <v>Use Balloon 1 FULL Gauge</v>
      </c>
      <c r="QD378" t="str">
        <v>Use Balloon 9 FULL GO</v>
      </c>
      <c r="QE378" t="str">
        <v>Use Best Fit Pin</v>
      </c>
      <c r="QF378" t="str">
        <v>Use Disk Tip</v>
      </c>
      <c r="QG378" t="str">
        <v>Use flat bottomed indicator tip.</v>
      </c>
      <c r="QH378" t="str">
        <v xml:space="preserve">Use Full .093 Go Hex </v>
      </c>
      <c r="QI378" t="str">
        <v xml:space="preserve">Use Full .0930 Go Hex </v>
      </c>
      <c r="QJ378" t="str">
        <v>Use Full .1235 Go Hex</v>
      </c>
      <c r="QK378" t="str">
        <v>Use Gauge K2-98-8019-04, See Image</v>
      </c>
      <c r="QL378" t="str">
        <v>Use large flat indicator tip</v>
      </c>
      <c r="QM378" t="str">
        <v>Use Pins.3330/.3350, See Image MAX NO-GO</v>
      </c>
      <c r="QN378" t="str">
        <v>Use Pointed Drop Indicator Tip</v>
      </c>
      <c r="QO378" t="str">
        <v>V-Block</v>
      </c>
      <c r="QP378" t="str">
        <v>V-Block,  AMB for 13</v>
      </c>
      <c r="QQ378" t="str">
        <v>V-Block,  Hex Cham. Dia.</v>
      </c>
      <c r="QR378" t="str">
        <v>V-Block, Hex Depth</v>
      </c>
      <c r="QS378" t="str">
        <v>VBU Gauge</v>
      </c>
      <c r="QT378" t="str">
        <v>Visibally smaller than HEX=Pass</v>
      </c>
      <c r="QU378" t="str">
        <v>Visual Per Drawing</v>
      </c>
      <c r="QV378" t="str">
        <v>Whirl Blank</v>
      </c>
      <c r="QW378" t="str">
        <v xml:space="preserve">Whirl Blank </v>
      </c>
      <c r="QX378" t="str">
        <v>Whirl Blank, Neck Rad. End to Head CL</v>
      </c>
      <c r="QY378" t="str">
        <v>Whirl Blank, Nose Start Dia.</v>
      </c>
      <c r="QZ378" t="str">
        <v>Whirl Blank, Nose Start Dist.</v>
      </c>
      <c r="RA378" t="str">
        <v>Whirl Blank, Thrd. Minor</v>
      </c>
      <c r="RB378" t="str">
        <v>Whirl Blank, Thrd. Pullout Dia.</v>
      </c>
      <c r="RC378" t="str">
        <v>Whole Part, Removal is at Assy. Level</v>
      </c>
      <c r="RD378" t="str">
        <v>Wide Area</v>
      </c>
      <c r="RE378" t="str">
        <v>Zero on End of Go Gauge</v>
      </c>
    </row>
    <row r="379" spans="1:473">
      <c r="A379" t="s">
        <v>1006</v>
      </c>
      <c r="C379" t="str" cm="1">
        <f t="array" ref="C379:RE379">TRANSPOSE(_xlfn._xlws.SORT(_xlfn._xlws.FILTER($A$2:$A$600,ISNUMBER(SEARCH('PartLib Table'!M396,$A$2:$A$600)),"not found")))</f>
        <v xml:space="preserve"> 'C', Whirl Blank</v>
      </c>
      <c r="D379" t="str">
        <v xml:space="preserve"> See Image, Constrained</v>
      </c>
      <c r="E379" t="str">
        <v>(.04 to .12 range = Pass)</v>
      </c>
      <c r="F379" t="str">
        <v>(.042 FULL) Go Pin Seat Fully</v>
      </c>
      <c r="G379" t="str">
        <v>(B), Mfg. Tol.</v>
      </c>
      <c r="H379" t="str">
        <v>(B), O.A.L.</v>
      </c>
      <c r="I379" t="str">
        <v>.001 or less =Pass</v>
      </c>
      <c r="J379" t="str">
        <v>.001 or less out of center = Pass</v>
      </c>
      <c r="K379" t="str">
        <v>.002 or Less = Pass</v>
      </c>
      <c r="L379" t="str">
        <v>.002 or Less out of center = Pass</v>
      </c>
      <c r="M379" t="str">
        <v>.005 to .015 = Pass</v>
      </c>
      <c r="N379" t="str">
        <v>.0125 Mean, Section</v>
      </c>
      <c r="O379" t="str">
        <v>.025 or Less in X &amp; Y=Pass</v>
      </c>
      <c r="P379" t="str">
        <v>.038 Mean</v>
      </c>
      <c r="Q379" t="str">
        <v>.063 MM = .0024 IN, See Image</v>
      </c>
      <c r="R379" t="str">
        <v>.063MM = .0024"</v>
      </c>
      <c r="S379" t="str">
        <v>.243 NO-GO, Unconstrained, Must Not Start</v>
      </c>
      <c r="T379" t="str">
        <v>@ Back Face &amp; ID, No Raised Edge</v>
      </c>
      <c r="U379" t="str">
        <v>@ Back Face &amp; OD, No Raised Edge</v>
      </c>
      <c r="V379" t="str">
        <v>@ ID &amp; FACE</v>
      </c>
      <c r="W379" t="str">
        <v>@ OD &amp; BACK FACE</v>
      </c>
      <c r="X379" t="str">
        <v>@ OD &amp; FACE</v>
      </c>
      <c r="Y379" t="str">
        <v>Across from slot</v>
      </c>
      <c r="Z379" t="str">
        <v>All Edge Breaks</v>
      </c>
      <c r="AA379" t="str">
        <v>Attached to bar stock</v>
      </c>
      <c r="AB379" t="str">
        <v xml:space="preserve">Back Turn Fillet Rad. </v>
      </c>
      <c r="AC379" t="str">
        <v>Balloon 1 (DWG FRM0105 Page 2, NV-27)</v>
      </c>
      <c r="AD379" t="str">
        <v>Balloon 1 (DWG FRM0105, NV-30)</v>
      </c>
      <c r="AE379" t="str">
        <v>Balloon 1 (P# 9890002-20) OL00429/A</v>
      </c>
      <c r="AF379" t="str">
        <v>Balloon 1, DWG#FRM0105</v>
      </c>
      <c r="AG379" t="str">
        <v>Balloon 11, See Image</v>
      </c>
      <c r="AH379" t="str">
        <v xml:space="preserve">Balloon 2 (DWG FRM0105 Page 2, NV-27) </v>
      </c>
      <c r="AI379" t="str">
        <v>Balloon 2 (DWG FRM0105, NV-30)</v>
      </c>
      <c r="AJ379" t="str">
        <v>Balloon 2 (P# 9890002-20)</v>
      </c>
      <c r="AK379" t="str">
        <v>Balloon 2, DWG#FRM0105</v>
      </c>
      <c r="AL379" t="str">
        <v>Balloon 2, DWG#FRM0105, See Image</v>
      </c>
      <c r="AM379" t="str">
        <v>Balloon 3 (DWG FRM0105, NV-30 Minor)</v>
      </c>
      <c r="AN379" t="str">
        <v>Balloon 3 (DWG FRM0105, NV-30)</v>
      </c>
      <c r="AO379" t="str">
        <v>Balloon 3 (P# 9890002-20)</v>
      </c>
      <c r="AP379" t="str">
        <v>Balloon 4</v>
      </c>
      <c r="AQ379" t="str">
        <v>Balloon 4 (P# 9890002-20)</v>
      </c>
      <c r="AR379" t="str">
        <v>Below Middle Band</v>
      </c>
      <c r="AS379" t="str">
        <v>Best Fit Pin, .003 or Less =Pass</v>
      </c>
      <c r="AT379" t="str">
        <v>Blank</v>
      </c>
      <c r="AU379" t="str">
        <v>Blank Turn Maj.</v>
      </c>
      <c r="AV379" t="str">
        <v>Blank Turn Maj. Mill Flt., OL4172</v>
      </c>
      <c r="AW379" t="str">
        <v>Blank Without .010 Slots</v>
      </c>
      <c r="AX379" t="str">
        <v>Blank Without .010 Slots, Section</v>
      </c>
      <c r="AY379" t="str">
        <v>Blank without thread</v>
      </c>
      <c r="AZ379" t="str">
        <v xml:space="preserve">Blank, Center of V Grv. </v>
      </c>
      <c r="BA379" t="str">
        <v>Blank, Check R adjacent Balloon 17</v>
      </c>
      <c r="BB379" t="str">
        <v>Blank, EXT. Feature</v>
      </c>
      <c r="BC379" t="str">
        <v>Blank, See Image, OL04335</v>
      </c>
      <c r="BD379" t="str">
        <v>Blank, See Image, OL04336</v>
      </c>
      <c r="BE379" t="str">
        <v xml:space="preserve">Blank, Thrd. </v>
      </c>
      <c r="BF379" t="str">
        <v>Blank, Turn Tip</v>
      </c>
      <c r="BG379" t="str">
        <v>Blank, Without Thrd.</v>
      </c>
      <c r="BH379" t="str">
        <v>Blank, Without Thread</v>
      </c>
      <c r="BI379" t="str">
        <v xml:space="preserve">Blunt Start Blend to Minor </v>
      </c>
      <c r="BJ379" t="str">
        <v>Calc., Use Go HEX</v>
      </c>
      <c r="BK379" t="str">
        <v>Can't dig into OD</v>
      </c>
      <c r="BL379" t="str">
        <v>Carbide Gauge</v>
      </c>
      <c r="BM379" t="str">
        <v xml:space="preserve">Center of V Grv. </v>
      </c>
      <c r="BN379" t="str">
        <v>Centered Less than .03 = Pass</v>
      </c>
      <c r="BO379" t="str">
        <v>Centered within .0005 or Less = Pass</v>
      </c>
      <c r="BP379" t="str">
        <v>Centered within .001 or Less = Pass</v>
      </c>
      <c r="BQ379" t="str">
        <v>Centered within .0254 or Less = Pass</v>
      </c>
      <c r="BR379" t="str">
        <v>Check close to Rod Slot</v>
      </c>
      <c r="BS379" t="str">
        <v>Check every other hole</v>
      </c>
      <c r="BT379" t="str">
        <v>Check Go over full length of slot.</v>
      </c>
      <c r="BU379" t="str">
        <v>Check Near Closed End</v>
      </c>
      <c r="BV379" t="str">
        <v>Check per Print View, Away from Rod Slot</v>
      </c>
      <c r="BW379" t="str">
        <v>Check to Balloon 30 Go Pin</v>
      </c>
      <c r="BX379" t="str">
        <v>Check with .2705 SET Pin Inside Part</v>
      </c>
      <c r="BY379" t="str">
        <v>Check with Hex Up</v>
      </c>
      <c r="BZ379" t="str">
        <v>CMM Blank</v>
      </c>
      <c r="CA379" t="str">
        <v>Confirm Full Radius</v>
      </c>
      <c r="CB379" t="str">
        <v>Constrained in fixture</v>
      </c>
      <c r="CC379" t="str">
        <v>Constrained with Ring</v>
      </c>
      <c r="CD379" t="str">
        <v>Constrained, See Image</v>
      </c>
      <c r="CE379" t="str">
        <v>Dim. "A"</v>
      </c>
      <c r="CF379" t="str">
        <v>Dim. "B"</v>
      </c>
      <c r="CG379" t="str">
        <v>Dim. "C"</v>
      </c>
      <c r="CH379" t="str">
        <v>Dim. "D", Whirl Blank</v>
      </c>
      <c r="CI379" t="str">
        <v>Dim. "G"</v>
      </c>
      <c r="CJ379" t="str">
        <v>Dim. E, Blank Turn Maj. &amp;  Mill Flt</v>
      </c>
      <c r="CK379" t="str">
        <v>Dim. E, Blank Turn Maj.&amp;  Mill Flt</v>
      </c>
      <c r="CL379" t="str">
        <v>Dim. H, Whirl Blank</v>
      </c>
      <c r="CM379" t="str">
        <v>Dim. J, 'Blank Turn Maj. &amp; Whirl Blank</v>
      </c>
      <c r="CN379" t="str">
        <v>Disk Drop Indicator Tip</v>
      </c>
      <c r="CO379" t="str">
        <v>DWG 100448-15, Balloon F_1</v>
      </c>
      <c r="CP379" t="str">
        <v>DWG 100448-15, OL02571</v>
      </c>
      <c r="CQ379" t="str">
        <v>DWG 100448-41</v>
      </c>
      <c r="CR379" t="str">
        <v>DWG 9890040, (10E),Section Part, OL01139</v>
      </c>
      <c r="CS379" t="str">
        <v>DWG 9890040, (10E),Section, OL01139</v>
      </c>
      <c r="CT379" t="str">
        <v>DWG 9890040, (11E)</v>
      </c>
      <c r="CU379" t="str">
        <v>DWG 9890040, (11E), Pins with Flats</v>
      </c>
      <c r="CV379" t="str">
        <v>DWG 9890040, (12E),  Pass=.002 or less</v>
      </c>
      <c r="CW379" t="str">
        <v>DWG 9890040, (12E), See Image</v>
      </c>
      <c r="CX379" t="str">
        <v>DWG 9890040, (1E), OL01431</v>
      </c>
      <c r="CY379" t="str">
        <v>DWG 9890040, (1E), OL01432</v>
      </c>
      <c r="CZ379" t="str">
        <v>DWG 9890040, (2E), OL01432</v>
      </c>
      <c r="DA379" t="str">
        <v>DWG 9890040, (3E)</v>
      </c>
      <c r="DB379" t="str">
        <v>DWG 9890040, (4E)</v>
      </c>
      <c r="DC379" t="str">
        <v>DWG 9890040, (5E), OL02336</v>
      </c>
      <c r="DD379" t="str">
        <v>DWG 9890040, (6E)</v>
      </c>
      <c r="DE379" t="str">
        <v>DWG 9890040, (7E)</v>
      </c>
      <c r="DF379" t="str">
        <v>DWG 9890040, (8E), OL01433</v>
      </c>
      <c r="DG379" t="str">
        <v>DWG 9890040, (8E), OL01433, Section</v>
      </c>
      <c r="DH379" t="str">
        <v>DWG 9890040, (9E), Close to Rod Slot</v>
      </c>
      <c r="DI379" t="str">
        <v>DWG 9890040, (9E),Close to Rod Slot</v>
      </c>
      <c r="DJ379" t="str">
        <v>DWG FRM0105 PAGE 2</v>
      </c>
      <c r="DK379" t="str">
        <v>DWG# 100448-41</v>
      </c>
      <c r="DL379" t="str">
        <v>DWG# 100448-44</v>
      </c>
      <c r="DM379" t="str">
        <v>DWG# 9890003  (1), Section OL00436/A</v>
      </c>
      <c r="DN379" t="str">
        <v>DWG# 9890003 (3), Ring Gauge Constrained</v>
      </c>
      <c r="DO379" t="str">
        <v>DWG# 9890003 (4), Section</v>
      </c>
      <c r="DP379" t="str">
        <v>DWG#100448-26, Balloon 1K, OL02350</v>
      </c>
      <c r="DQ379" t="str">
        <v>DWG#100448-26, Balloon 2K, OL02350</v>
      </c>
      <c r="DR379" t="str">
        <v>DWG#100448-26, Balloon 3K, OL02363</v>
      </c>
      <c r="DS379" t="str">
        <v>DWG#100448-26, Balloon 4K</v>
      </c>
      <c r="DT379" t="str">
        <v>DWG#100448-26, Balloon 5K, Section</v>
      </c>
      <c r="DU379" t="str">
        <v>DWG#100448-26, Balloon 6K</v>
      </c>
      <c r="DV379" t="str">
        <v>DWG#100448-26, Balloon 7K, Section</v>
      </c>
      <c r="DW379" t="str">
        <v>DWG#100448-26, Mfg. Tol.</v>
      </c>
      <c r="DX379" t="str">
        <v>DWG#9890003 (2) Ring Gauge Constrained</v>
      </c>
      <c r="DY379" t="str">
        <v>DWG#9890044</v>
      </c>
      <c r="DZ379" t="str">
        <v>DWG#9890044 .1985 to .2005=Pass</v>
      </c>
      <c r="EA379" t="str">
        <v>DWG#9890044 Overlay OL02441</v>
      </c>
      <c r="EB379" t="str">
        <v>DWG#9890044, OL02441</v>
      </c>
      <c r="EC379" t="str">
        <v>DWG#FRM0105</v>
      </c>
      <c r="ED379" t="str">
        <v>EXT.</v>
      </c>
      <c r="EE379" t="str">
        <v>EXT. Section, OL02460</v>
      </c>
      <c r="EF379" t="str">
        <v>EXT., OL04223</v>
      </c>
      <c r="EG379" t="str">
        <v>Flat Drop Indicator Tip</v>
      </c>
      <c r="EH379" t="str">
        <v>Full Go Pin, No Light, at Radius</v>
      </c>
      <c r="EI379" t="str">
        <v>Function Check</v>
      </c>
      <c r="EJ379" t="str">
        <v>GO Function Gauge</v>
      </c>
      <c r="EK379" t="str">
        <v>Go Gauge for Balloon 1 &amp; 4</v>
      </c>
      <c r="EL379" t="str">
        <v>Go Pin must pass through</v>
      </c>
      <c r="EM379" t="str">
        <v>Greater than .005 = Fail, Section</v>
      </c>
      <c r="EN379" t="str">
        <v>Greater than .025 out of center = Fail</v>
      </c>
      <c r="EO379" t="str">
        <v>Greater than 2.6 = Pass</v>
      </c>
      <c r="EP379" t="str">
        <v>Green = Pass, Red = Fail</v>
      </c>
      <c r="EQ379" t="str">
        <v>Hex Depth</v>
      </c>
      <c r="ER379" t="str">
        <v>Hex Minor</v>
      </c>
      <c r="ES379" t="str">
        <v>Hole Dia.</v>
      </c>
      <c r="ET379" t="str">
        <v>Hook or Disk Tip</v>
      </c>
      <c r="EU379" t="str">
        <v>ID Sphere Finish</v>
      </c>
      <c r="EV379" t="str">
        <v>ID/OD Both Sides, Diff. .002 or less = Pass</v>
      </c>
      <c r="EW379" t="str">
        <v>If Looks Big, Section</v>
      </c>
      <c r="EX379" t="str">
        <v>If Looks Small, Section</v>
      </c>
      <c r="EY379" t="str">
        <v>Insp. Close to Break Away, Mfg.Tol.</v>
      </c>
      <c r="EZ379" t="str">
        <v>INT.</v>
      </c>
      <c r="FA379" t="str">
        <v>INT. Section, OL02460</v>
      </c>
      <c r="FB379" t="str">
        <v>INT., OL04223</v>
      </c>
      <c r="FC379" t="str">
        <v>Intersect. of 7.7 &amp; R0.10</v>
      </c>
      <c r="FD379" t="str">
        <v>Intersect. of 8.79 and R.25 MAX</v>
      </c>
      <c r="FE379" t="str">
        <v>Keep Ind. Tip away from corner</v>
      </c>
      <c r="FF379" t="str">
        <v>L31</v>
      </c>
      <c r="FG379" t="str">
        <v>Laser Mark</v>
      </c>
      <c r="FH379" t="str">
        <v>LASER PER NOTE 4</v>
      </c>
      <c r="FI379" t="str">
        <v>LASER PER NOTE 4, Final Check 1 only</v>
      </c>
      <c r="FJ379" t="str">
        <v>Less than .002 out of center = Pass</v>
      </c>
      <c r="FK379" t="str">
        <v>Less than 2.75 = Pass, Section</v>
      </c>
      <c r="FL379" t="str">
        <v>List as pin. Not Calibrated</v>
      </c>
      <c r="FM379" t="str">
        <v>M9 X 1.25 BUTT See Comment Image</v>
      </c>
      <c r="FN379" t="str">
        <v>Manual Section</v>
      </c>
      <c r="FO379" t="str">
        <v>Max Deep .241 NO-GO =.42</v>
      </c>
      <c r="FP379" t="str">
        <v>MAX Depth of (Note 7) .241 NO-GO Pin</v>
      </c>
      <c r="FQ379" t="str">
        <v>Measure from Blue Line, See Image</v>
      </c>
      <c r="FR379" t="str">
        <v>Measure Width of Blue Area, See Image</v>
      </c>
      <c r="FS379" t="str">
        <v>Mfg. Tol</v>
      </c>
      <c r="FT379" t="str">
        <v>Mfg. Tol, See Image</v>
      </c>
      <c r="FU379" t="str">
        <v>Mfg. Tol.</v>
      </c>
      <c r="FV379" t="str">
        <v>Mfg. Tol. "A"</v>
      </c>
      <c r="FW379" t="str">
        <v>Mfg. Tol. (Zero on Gauge Full Dia. Lead)</v>
      </c>
      <c r="FX379" t="str">
        <v>Mfg. Tol. Balloon 11, See Image</v>
      </c>
      <c r="FY379" t="str">
        <v>Mfg. Tol. Balloon 4</v>
      </c>
      <c r="FZ379" t="str">
        <v>Mfg. Tol. Balloon 7</v>
      </c>
      <c r="GA379" t="str">
        <v xml:space="preserve">Mfg. Tol. C-Bore Face (Ballo 28) </v>
      </c>
      <c r="GB379" t="str">
        <v>Mfg. Tol. Section</v>
      </c>
      <c r="GC379" t="str">
        <v>Mfg. Tol. See Image</v>
      </c>
      <c r="GD379" t="str">
        <v>Mfg. Tol., 3 Places, Record MAX</v>
      </c>
      <c r="GE379" t="str">
        <v>Mfg. Tol., Balloon 11</v>
      </c>
      <c r="GF379" t="str">
        <v>Mfg. Tol., Balloon 7</v>
      </c>
      <c r="GG379" t="str">
        <v>Mfg. Tol., Blank</v>
      </c>
      <c r="GH379" t="str">
        <v>Mfg. Tol., Blank, Balloon 12</v>
      </c>
      <c r="GI379" t="str">
        <v>Mfg. Tol., Blend to SØ.320</v>
      </c>
      <c r="GJ379" t="str">
        <v>Mfg. Tol., Calculation</v>
      </c>
      <c r="GK379" t="str">
        <v>Mfg. Tol., For Mill Fixture</v>
      </c>
      <c r="GL379" t="str">
        <v>Mfg. Tol., L32</v>
      </c>
      <c r="GM379" t="str">
        <v>Mfg. Tol., L33</v>
      </c>
      <c r="GN379" t="str">
        <v>Mfg. Tol., No Tool Marks</v>
      </c>
      <c r="GO379" t="str">
        <v>Mfg. Tol., OL03361</v>
      </c>
      <c r="GP379" t="str">
        <v>Mfg. Tol., Record off center value</v>
      </c>
      <c r="GQ379" t="str">
        <v>Mfg. Tol., Same 3 Places, Record MIN</v>
      </c>
      <c r="GR379" t="str">
        <v>Mfg. Tol., Section</v>
      </c>
      <c r="GS379" t="str">
        <v>Mfg. Tol., Section B-B</v>
      </c>
      <c r="GT379" t="str">
        <v>Mfg. Tol., Section, OL03361</v>
      </c>
      <c r="GU379" t="str">
        <v>Mfg. Tol., Section, Per Note 2</v>
      </c>
      <c r="GV379" t="str">
        <v>Mfg. Tol., See Image</v>
      </c>
      <c r="GW379" t="str">
        <v>Mfg. Tol., See Image, Bore in Blue</v>
      </c>
      <c r="GX379" t="str">
        <v>Mfg. Tol., See Image, Hook Tip</v>
      </c>
      <c r="GY379" t="str">
        <v>Mfg. Tol., Sharp Okay No Burr</v>
      </c>
      <c r="GZ379" t="str">
        <v>Mfg. Tol., Threadless Blank</v>
      </c>
      <c r="HA379" t="str">
        <v>Mfg.Tol.</v>
      </c>
      <c r="HB379" t="str">
        <v>Mgf. To., T.S.C.</v>
      </c>
      <c r="HC379" t="str">
        <v>Milled Feature</v>
      </c>
      <c r="HD379" t="str">
        <v>Milled Feature, OL04045</v>
      </c>
      <c r="HE379" t="str">
        <v>More than .0005 out of center = Fail</v>
      </c>
      <c r="HF379" t="str">
        <v>Must Pass Through</v>
      </c>
      <c r="HG379" t="str">
        <v>Must pass through gauge</v>
      </c>
      <c r="HH379" t="str">
        <v>Must Pass Through Go Gauge</v>
      </c>
      <c r="HI379" t="str">
        <v>Must Pass, See Image.</v>
      </c>
      <c r="HJ379" t="str">
        <v>NA</v>
      </c>
      <c r="HK379" t="str">
        <v>Narrow Area</v>
      </c>
      <c r="HL379" t="str">
        <v>Near Balloon 21</v>
      </c>
      <c r="HM379" t="str">
        <v>Near Datum B</v>
      </c>
      <c r="HN379" t="str">
        <v>Neck Dia.</v>
      </c>
      <c r="HO379" t="str">
        <v>Neck to Head Rad.</v>
      </c>
      <c r="HP379" t="str">
        <v>No Copper Deposits Allowed</v>
      </c>
      <c r="HQ379" t="str">
        <v>No Section</v>
      </c>
      <c r="HR379" t="str">
        <v>No Section, .01 to .014 = Pass</v>
      </c>
      <c r="HS379" t="str">
        <v>No Section, Rotate Part</v>
      </c>
      <c r="HT379" t="str">
        <v>No Section, See Image</v>
      </c>
      <c r="HU379" t="str">
        <v>No Slot, Section B-B</v>
      </c>
      <c r="HV379" t="str">
        <v>No visual step = Pass</v>
      </c>
      <c r="HW379" t="str">
        <v>Not to exceed .95 Deep</v>
      </c>
      <c r="HX379" t="str">
        <v>Note 1</v>
      </c>
      <c r="HY379" t="str">
        <v>OL00333/A</v>
      </c>
      <c r="HZ379" t="str">
        <v>OL00519</v>
      </c>
      <c r="IA379" t="str">
        <v>OL00520</v>
      </c>
      <c r="IB379" t="str">
        <v>OL00529</v>
      </c>
      <c r="IC379" t="str">
        <v>OL00542</v>
      </c>
      <c r="ID379" t="str">
        <v>OL00724</v>
      </c>
      <c r="IE379" t="str">
        <v>OL01250</v>
      </c>
      <c r="IF379" t="str">
        <v>OL01869, Threadless Blank</v>
      </c>
      <c r="IG379" t="str">
        <v>OL01870, Section</v>
      </c>
      <c r="IH379" t="str">
        <v>OL02255</v>
      </c>
      <c r="II379" t="str">
        <v>OL02255, Mfg. Tol.</v>
      </c>
      <c r="IJ379" t="str">
        <v>OL02302</v>
      </c>
      <c r="IK379" t="str">
        <v xml:space="preserve">OL02318  needed per image instructions </v>
      </c>
      <c r="IL379" t="str">
        <v>OL02556</v>
      </c>
      <c r="IM379" t="str">
        <v>OL02557</v>
      </c>
      <c r="IN379" t="str">
        <v>OL02567</v>
      </c>
      <c r="IO379" t="str">
        <v>OL02653</v>
      </c>
      <c r="IP379" t="str">
        <v>OL02718</v>
      </c>
      <c r="IQ379" t="str">
        <v>OL02841</v>
      </c>
      <c r="IR379" t="str">
        <v>OL02842</v>
      </c>
      <c r="IS379" t="str">
        <v>OL02844</v>
      </c>
      <c r="IT379" t="str">
        <v>OL02871</v>
      </c>
      <c r="IU379" t="str">
        <v>OL02887</v>
      </c>
      <c r="IV379" t="str">
        <v>OL03500</v>
      </c>
      <c r="IW379" t="str">
        <v>OL03766</v>
      </c>
      <c r="IX379" t="str">
        <v>OL03868</v>
      </c>
      <c r="IY379" t="str">
        <v>OL03869</v>
      </c>
      <c r="IZ379" t="str">
        <v>OL03870</v>
      </c>
      <c r="JA379" t="str">
        <v>OL03873, DWG# 100448-44</v>
      </c>
      <c r="JB379" t="str">
        <v>OL03949</v>
      </c>
      <c r="JC379" t="str">
        <v xml:space="preserve">OL04043, Section </v>
      </c>
      <c r="JD379" t="str">
        <v xml:space="preserve">OL04044, Section </v>
      </c>
      <c r="JE379" t="str">
        <v>OL04045</v>
      </c>
      <c r="JF379" t="str">
        <v>OL04045, Milled Feature</v>
      </c>
      <c r="JG379" t="str">
        <v>OL04063</v>
      </c>
      <c r="JH379" t="str">
        <v>OL04064</v>
      </c>
      <c r="JI379" t="str">
        <v>OL04065</v>
      </c>
      <c r="JJ379" t="str">
        <v>OL04181</v>
      </c>
      <c r="JK379" t="str">
        <v>OL04218</v>
      </c>
      <c r="JL379" t="str">
        <v>OL04224, See Image</v>
      </c>
      <c r="JM379" t="str">
        <v>OL04374</v>
      </c>
      <c r="JN379" t="str">
        <v>OL04375, Section M-M</v>
      </c>
      <c r="JO379" t="str">
        <v>OL04376, Section M-M</v>
      </c>
      <c r="JP379" t="str">
        <v>OL04443</v>
      </c>
      <c r="JQ379" t="str">
        <v>OL04444</v>
      </c>
      <c r="JR379" t="str">
        <v>OL05000</v>
      </c>
      <c r="JS379" t="str">
        <v>One side of slot</v>
      </c>
      <c r="JT379" t="str">
        <v>Other side of slot</v>
      </c>
      <c r="JU379" t="str">
        <v>Out of center more than .002 = Fail</v>
      </c>
      <c r="JV379" t="str">
        <v>Out of center more than.002 = Fail</v>
      </c>
      <c r="JW379" t="str">
        <v>Overlay OL02713</v>
      </c>
      <c r="JX379" t="str">
        <v>Overlay OL02714</v>
      </c>
      <c r="JY379" t="str">
        <v>Overlay OL02718</v>
      </c>
      <c r="JZ379" t="str">
        <v>Overlay OL03831, Mfg. Tol.</v>
      </c>
      <c r="KA379" t="str">
        <v>Part Without Slots</v>
      </c>
      <c r="KB379" t="str">
        <v>Part Without Slots, See Image</v>
      </c>
      <c r="KC379" t="str">
        <v xml:space="preserve">Pass = .0254 or Less </v>
      </c>
      <c r="KD379" t="str">
        <v>PD MIN = 4.361, PD MAX = 4.456</v>
      </c>
      <c r="KE379" t="str">
        <v>Per Balloon 2 Note</v>
      </c>
      <c r="KF379" t="str">
        <v>Per drawing note(s) 8.</v>
      </c>
      <c r="KG379" t="str">
        <v>Point or Sphere Tip</v>
      </c>
      <c r="KH379" t="str">
        <v>Point Tip</v>
      </c>
      <c r="KI379" t="str">
        <v>R.9 to R1.1 = Pass, See Image</v>
      </c>
      <c r="KJ379" t="str">
        <v>Ram Construction</v>
      </c>
      <c r="KK379" t="str">
        <v>Record Same Pass / Fail All Balloons</v>
      </c>
      <c r="KL379" t="str">
        <v>Ref. Balloon 1</v>
      </c>
      <c r="KM379" t="str">
        <v>Ref. Balloon 12</v>
      </c>
      <c r="KN379" t="str">
        <v>Ref. Balloon 13, 100% AQL</v>
      </c>
      <c r="KO379" t="str">
        <v>Ref. Balloon 2</v>
      </c>
      <c r="KP379" t="str">
        <v>Ref. Balloon 21, 100% AQL</v>
      </c>
      <c r="KQ379" t="str">
        <v>Ref. Balloon 4</v>
      </c>
      <c r="KR379" t="str">
        <v>Ref. Balloon 7</v>
      </c>
      <c r="KS379" t="str">
        <v>Ref. Balloon 8</v>
      </c>
      <c r="KT379" t="str">
        <v>Relieved Pin Gauges 09236 &amp; 09235</v>
      </c>
      <c r="KU379" t="str">
        <v>Rotate Part</v>
      </c>
      <c r="KV379" t="str">
        <v>Rotate Part, See Image</v>
      </c>
      <c r="KW379" t="str">
        <v>Same as Root Radius</v>
      </c>
      <c r="KX379" t="str">
        <v>Section</v>
      </c>
      <c r="KY379" t="str">
        <v>Section B-B</v>
      </c>
      <c r="KZ379" t="str">
        <v>Section B-B, Distance Between Grooves</v>
      </c>
      <c r="LA379" t="str">
        <v>Section C-C</v>
      </c>
      <c r="LB379" t="str">
        <v>Section Part</v>
      </c>
      <c r="LC379" t="str">
        <v>Section Part, Measured from Opposite Face</v>
      </c>
      <c r="LD379" t="str">
        <v>Section, Broachless Blank</v>
      </c>
      <c r="LE379" t="str">
        <v>Section, EXT. Sphere Location.</v>
      </c>
      <c r="LF379" t="str">
        <v>Section, Hex Cham. Ang.</v>
      </c>
      <c r="LG379" t="str">
        <v>Section, Hex Fillet Rad.</v>
      </c>
      <c r="LH379" t="str">
        <v>Section, INT. Feature</v>
      </c>
      <c r="LI379" t="str">
        <v>Section, INT. Sphere Location.</v>
      </c>
      <c r="LJ379" t="str">
        <v>Section, Mfg. Tol.</v>
      </c>
      <c r="LK379" t="str">
        <v>Section, Mfg. Tol., See Image</v>
      </c>
      <c r="LL379" t="str">
        <v>Section, OL00486</v>
      </c>
      <c r="LM379" t="str">
        <v>Section, OL00542</v>
      </c>
      <c r="LN379" t="str">
        <v>Section, OL00543</v>
      </c>
      <c r="LO379" t="str">
        <v>Section, OL00544</v>
      </c>
      <c r="LP379" t="str">
        <v>Section, OL00545</v>
      </c>
      <c r="LQ379" t="str">
        <v>Section, OL00546</v>
      </c>
      <c r="LR379" t="str">
        <v>Section, OL00547</v>
      </c>
      <c r="LS379" t="str">
        <v>Section, OL00555</v>
      </c>
      <c r="LT379" t="str">
        <v>Section, OL00725</v>
      </c>
      <c r="LU379" t="str">
        <v>Section, OL01430</v>
      </c>
      <c r="LV379" t="str">
        <v>Section, OL01434</v>
      </c>
      <c r="LW379" t="str">
        <v>Section, OL01435</v>
      </c>
      <c r="LX379" t="str">
        <v>Section, OL01807</v>
      </c>
      <c r="LY379" t="str">
        <v>Section, OL01830</v>
      </c>
      <c r="LZ379" t="str">
        <v>Section, OL02351</v>
      </c>
      <c r="MA379" t="str">
        <v>Section, OL02519</v>
      </c>
      <c r="MB379" t="str">
        <v>Section, OL02520</v>
      </c>
      <c r="MC379" t="str">
        <v>Section, OL02522</v>
      </c>
      <c r="MD379" t="str">
        <v>Section, OL02540</v>
      </c>
      <c r="ME379" t="str">
        <v>Section, OL02541</v>
      </c>
      <c r="MF379" t="str">
        <v>Section, OL02552</v>
      </c>
      <c r="MG379" t="str">
        <v>Section, OL02553</v>
      </c>
      <c r="MH379" t="str">
        <v>Section, OL02554</v>
      </c>
      <c r="MI379" t="str">
        <v>Section, OL02555</v>
      </c>
      <c r="MJ379" t="str">
        <v>Section, OL02558</v>
      </c>
      <c r="MK379" t="str">
        <v>Section, OL02559</v>
      </c>
      <c r="ML379" t="str">
        <v>Section, OL02560</v>
      </c>
      <c r="MM379" t="str">
        <v>Section, OL02619</v>
      </c>
      <c r="MN379" t="str">
        <v>Section, OL02620</v>
      </c>
      <c r="MO379" t="str">
        <v>Section, OL02621</v>
      </c>
      <c r="MP379" t="str">
        <v>Section, OL02622</v>
      </c>
      <c r="MQ379" t="str">
        <v>Section, OL02623</v>
      </c>
      <c r="MR379" t="str">
        <v>Section, OL02624</v>
      </c>
      <c r="MS379" t="str">
        <v>Section, OL02652</v>
      </c>
      <c r="MT379" t="str">
        <v>Section, OL02680</v>
      </c>
      <c r="MU379" t="str">
        <v>Section, OL02793</v>
      </c>
      <c r="MV379" t="str">
        <v>Section, OL02823</v>
      </c>
      <c r="MW379" t="str">
        <v>Section, OL02843</v>
      </c>
      <c r="MX379" t="str">
        <v>Section, OL03026, Ext.</v>
      </c>
      <c r="MY379" t="str">
        <v>Section, OL03026, Int.</v>
      </c>
      <c r="MZ379" t="str">
        <v>Section, OL03570, DWG# 100448-41</v>
      </c>
      <c r="NA379" t="str">
        <v>Section, OL03781</v>
      </c>
      <c r="NB379" t="str">
        <v>Section, OL03911</v>
      </c>
      <c r="NC379" t="str">
        <v>Section, OL03912</v>
      </c>
      <c r="ND379" t="str">
        <v>Section, OL03928</v>
      </c>
      <c r="NE379" t="str">
        <v>Section, OL03929</v>
      </c>
      <c r="NF379" t="str">
        <v>Section, OL04030</v>
      </c>
      <c r="NG379" t="str">
        <v>Section, OL04037</v>
      </c>
      <c r="NH379" t="str">
        <v>Section, OL04038</v>
      </c>
      <c r="NI379" t="str">
        <v>Section, OL04046</v>
      </c>
      <c r="NJ379" t="str">
        <v>Section, OL04065</v>
      </c>
      <c r="NK379" t="str">
        <v>Section, OL04066</v>
      </c>
      <c r="NL379" t="str">
        <v>Section, OL04067</v>
      </c>
      <c r="NM379" t="str">
        <v>Section, OL04069</v>
      </c>
      <c r="NN379" t="str">
        <v>Section, OL04071</v>
      </c>
      <c r="NO379" t="str">
        <v>Section, OL04173</v>
      </c>
      <c r="NP379" t="str">
        <v>Section, OL04174</v>
      </c>
      <c r="NQ379" t="str">
        <v>Section, OL04214</v>
      </c>
      <c r="NR379" t="str">
        <v>Section, OL04215</v>
      </c>
      <c r="NS379" t="str">
        <v>Section, OL04216</v>
      </c>
      <c r="NT379" t="str">
        <v>Section, OL04217</v>
      </c>
      <c r="NU379" t="str">
        <v>Section, Overlay OL02716</v>
      </c>
      <c r="NV379" t="str">
        <v>Section, Overlay OL02717</v>
      </c>
      <c r="NW379" t="str">
        <v>Section, See Image</v>
      </c>
      <c r="NX379" t="str">
        <v>Section, See Image, DWG# 100448-41</v>
      </c>
      <c r="NY379" t="str">
        <v>Section, Without Sots</v>
      </c>
      <c r="NZ379" t="str">
        <v>See Comments Sheet</v>
      </c>
      <c r="OA379" t="str">
        <v>See Comments Sheet, OL02318</v>
      </c>
      <c r="OB379" t="str">
        <v>See Image</v>
      </c>
      <c r="OC379" t="str">
        <v>See Image, .005 or Less = Pass</v>
      </c>
      <c r="OD379" t="str">
        <v>See Image, Check Near Radius</v>
      </c>
      <c r="OE379" t="str">
        <v>See Image, Constrained</v>
      </c>
      <c r="OF379" t="str">
        <v>See Image, Distance Between Flats</v>
      </c>
      <c r="OG379" t="str">
        <v xml:space="preserve">See Image, Mfg. Tol, Section A-A </v>
      </c>
      <c r="OH379" t="str">
        <v>See image, Mfg. Tol.</v>
      </c>
      <c r="OI379" t="str">
        <v>See Image, Mic. Across Flats</v>
      </c>
      <c r="OJ379" t="str">
        <v>See Image, OL02850</v>
      </c>
      <c r="OK379" t="str">
        <v>See Image, OL02880</v>
      </c>
      <c r="OL379" t="str">
        <v>See Image, OL03926</v>
      </c>
      <c r="OM379" t="str">
        <v>See Image, OL03927</v>
      </c>
      <c r="ON379" t="str">
        <v>See Image, OL04003</v>
      </c>
      <c r="OO379" t="str">
        <v>'See Image, OL04342,  Best Fit Joe Block</v>
      </c>
      <c r="OP379" t="str">
        <v>See Image, OL04342,  Blank</v>
      </c>
      <c r="OQ379" t="str">
        <v>See Image, OL04342, Blank</v>
      </c>
      <c r="OR379" t="str">
        <v>See Image, OL04343, Blank</v>
      </c>
      <c r="OS379" t="str">
        <v>See Image, Pass = .002 or Less</v>
      </c>
      <c r="OT379" t="str">
        <v>See Image, Rcd. MAX</v>
      </c>
      <c r="OU379" t="str">
        <v>See Image, Rcd. MIN</v>
      </c>
      <c r="OV379" t="str">
        <v>See Image, Section</v>
      </c>
      <c r="OW379" t="str">
        <v>See Image, Section A-A</v>
      </c>
      <c r="OX379" t="str">
        <v>See Image, Section B-B</v>
      </c>
      <c r="OY379" t="str">
        <v>See Image, Section B-B, TSC</v>
      </c>
      <c r="OZ379" t="str">
        <v>See Image, Shank Drawing # 18000-XX-XX A</v>
      </c>
      <c r="PA379" t="str">
        <v>Sequencial Laser 01, 120 Per Print</v>
      </c>
      <c r="PB379" t="str">
        <v>Set to .202, Zero on Thread Lead</v>
      </c>
      <c r="PC379" t="str">
        <v>Sharp OK, No Burr</v>
      </c>
      <c r="PD379" t="str">
        <v>Sharp OK, No Raised Edge, See Image</v>
      </c>
      <c r="PE379" t="str">
        <v>Sharp OK, No Raised Edges</v>
      </c>
      <c r="PF379" t="str">
        <v>Sharp okay no raised edge</v>
      </c>
      <c r="PG379" t="str">
        <v>Sharp Okay, No Burr</v>
      </c>
      <c r="PH379" t="str">
        <v>Sharp Okay, No Raised Edge</v>
      </c>
      <c r="PI379" t="str">
        <v>Sharp Okay, No Raised Edges,</v>
      </c>
      <c r="PJ379" t="str">
        <v>Sharp Okay, See Image</v>
      </c>
      <c r="PK379" t="str">
        <v xml:space="preserve">Start of Radius @ .195 </v>
      </c>
      <c r="PL379" t="str">
        <v xml:space="preserve">Start of Radius @ .21 </v>
      </c>
      <c r="PM379" t="str">
        <v xml:space="preserve">T.S.C. </v>
      </c>
      <c r="PN379" t="str">
        <v>Tangent Point</v>
      </c>
      <c r="PO379" t="str">
        <v>Tangent point of R.50</v>
      </c>
      <c r="PP379" t="str">
        <v>Taper Check, Mfg.Tol.</v>
      </c>
      <c r="PQ379" t="str">
        <v>Taper Check, Mfg.Tol., See Image</v>
      </c>
      <c r="PR379" t="str">
        <v>Thrd. Minor Ø</v>
      </c>
      <c r="PS379" t="str">
        <v>Thrd. Relief Ø</v>
      </c>
      <c r="PT379" t="str">
        <v>Threadless Blank</v>
      </c>
      <c r="PU379" t="str">
        <v>Threadless Blank, From Major Ø</v>
      </c>
      <c r="PV379" t="str">
        <v>Threadless Blank, Mfg. Tol.</v>
      </c>
      <c r="PW379" t="str">
        <v>Threadless Blank, Thrd. to Neck Rad.</v>
      </c>
      <c r="PX379" t="str">
        <v>Thredless Blank</v>
      </c>
      <c r="PY379" t="str">
        <v>To center of R.005</v>
      </c>
      <c r="PZ379" t="str">
        <v>Torx Min. Dia.</v>
      </c>
      <c r="QA379" t="str">
        <v>Turn Ø Free of Mill Marks</v>
      </c>
      <c r="QB379" t="str">
        <v>Use (Full) GO Hex</v>
      </c>
      <c r="QC379" t="str">
        <v>Use Balloon 1 FULL Gauge</v>
      </c>
      <c r="QD379" t="str">
        <v>Use Balloon 9 FULL GO</v>
      </c>
      <c r="QE379" t="str">
        <v>Use Best Fit Pin</v>
      </c>
      <c r="QF379" t="str">
        <v>Use Disk Tip</v>
      </c>
      <c r="QG379" t="str">
        <v>Use flat bottomed indicator tip.</v>
      </c>
      <c r="QH379" t="str">
        <v xml:space="preserve">Use Full .093 Go Hex </v>
      </c>
      <c r="QI379" t="str">
        <v xml:space="preserve">Use Full .0930 Go Hex </v>
      </c>
      <c r="QJ379" t="str">
        <v>Use Full .1235 Go Hex</v>
      </c>
      <c r="QK379" t="str">
        <v>Use Gauge K2-98-8019-04, See Image</v>
      </c>
      <c r="QL379" t="str">
        <v>Use large flat indicator tip</v>
      </c>
      <c r="QM379" t="str">
        <v>Use Pins.3330/.3350, See Image MAX NO-GO</v>
      </c>
      <c r="QN379" t="str">
        <v>Use Pointed Drop Indicator Tip</v>
      </c>
      <c r="QO379" t="str">
        <v>V-Block</v>
      </c>
      <c r="QP379" t="str">
        <v>V-Block,  AMB for 13</v>
      </c>
      <c r="QQ379" t="str">
        <v>V-Block,  Hex Cham. Dia.</v>
      </c>
      <c r="QR379" t="str">
        <v>V-Block, Hex Depth</v>
      </c>
      <c r="QS379" t="str">
        <v>VBU Gauge</v>
      </c>
      <c r="QT379" t="str">
        <v>Visibally smaller than HEX=Pass</v>
      </c>
      <c r="QU379" t="str">
        <v>Visual Per Drawing</v>
      </c>
      <c r="QV379" t="str">
        <v>Whirl Blank</v>
      </c>
      <c r="QW379" t="str">
        <v xml:space="preserve">Whirl Blank </v>
      </c>
      <c r="QX379" t="str">
        <v>Whirl Blank, Neck Rad. End to Head CL</v>
      </c>
      <c r="QY379" t="str">
        <v>Whirl Blank, Nose Start Dia.</v>
      </c>
      <c r="QZ379" t="str">
        <v>Whirl Blank, Nose Start Dist.</v>
      </c>
      <c r="RA379" t="str">
        <v>Whirl Blank, Thrd. Minor</v>
      </c>
      <c r="RB379" t="str">
        <v>Whirl Blank, Thrd. Pullout Dia.</v>
      </c>
      <c r="RC379" t="str">
        <v>Whole Part, Removal is at Assy. Level</v>
      </c>
      <c r="RD379" t="str">
        <v>Wide Area</v>
      </c>
      <c r="RE379" t="str">
        <v>Zero on End of Go Gauge</v>
      </c>
    </row>
    <row r="380" spans="1:473">
      <c r="A380" t="s">
        <v>1007</v>
      </c>
      <c r="C380" t="str" cm="1">
        <f t="array" ref="C380:RE380">TRANSPOSE(_xlfn._xlws.SORT(_xlfn._xlws.FILTER($A$2:$A$600,ISNUMBER(SEARCH('PartLib Table'!M397,$A$2:$A$600)),"not found")))</f>
        <v xml:space="preserve"> 'C', Whirl Blank</v>
      </c>
      <c r="D380" t="str">
        <v xml:space="preserve"> See Image, Constrained</v>
      </c>
      <c r="E380" t="str">
        <v>(.04 to .12 range = Pass)</v>
      </c>
      <c r="F380" t="str">
        <v>(.042 FULL) Go Pin Seat Fully</v>
      </c>
      <c r="G380" t="str">
        <v>(B), Mfg. Tol.</v>
      </c>
      <c r="H380" t="str">
        <v>(B), O.A.L.</v>
      </c>
      <c r="I380" t="str">
        <v>.001 or less =Pass</v>
      </c>
      <c r="J380" t="str">
        <v>.001 or less out of center = Pass</v>
      </c>
      <c r="K380" t="str">
        <v>.002 or Less = Pass</v>
      </c>
      <c r="L380" t="str">
        <v>.002 or Less out of center = Pass</v>
      </c>
      <c r="M380" t="str">
        <v>.005 to .015 = Pass</v>
      </c>
      <c r="N380" t="str">
        <v>.0125 Mean, Section</v>
      </c>
      <c r="O380" t="str">
        <v>.025 or Less in X &amp; Y=Pass</v>
      </c>
      <c r="P380" t="str">
        <v>.038 Mean</v>
      </c>
      <c r="Q380" t="str">
        <v>.063 MM = .0024 IN, See Image</v>
      </c>
      <c r="R380" t="str">
        <v>.063MM = .0024"</v>
      </c>
      <c r="S380" t="str">
        <v>.243 NO-GO, Unconstrained, Must Not Start</v>
      </c>
      <c r="T380" t="str">
        <v>@ Back Face &amp; ID, No Raised Edge</v>
      </c>
      <c r="U380" t="str">
        <v>@ Back Face &amp; OD, No Raised Edge</v>
      </c>
      <c r="V380" t="str">
        <v>@ ID &amp; FACE</v>
      </c>
      <c r="W380" t="str">
        <v>@ OD &amp; BACK FACE</v>
      </c>
      <c r="X380" t="str">
        <v>@ OD &amp; FACE</v>
      </c>
      <c r="Y380" t="str">
        <v>Across from slot</v>
      </c>
      <c r="Z380" t="str">
        <v>All Edge Breaks</v>
      </c>
      <c r="AA380" t="str">
        <v>Attached to bar stock</v>
      </c>
      <c r="AB380" t="str">
        <v xml:space="preserve">Back Turn Fillet Rad. </v>
      </c>
      <c r="AC380" t="str">
        <v>Balloon 1 (DWG FRM0105 Page 2, NV-27)</v>
      </c>
      <c r="AD380" t="str">
        <v>Balloon 1 (DWG FRM0105, NV-30)</v>
      </c>
      <c r="AE380" t="str">
        <v>Balloon 1 (P# 9890002-20) OL00429/A</v>
      </c>
      <c r="AF380" t="str">
        <v>Balloon 1, DWG#FRM0105</v>
      </c>
      <c r="AG380" t="str">
        <v>Balloon 11, See Image</v>
      </c>
      <c r="AH380" t="str">
        <v xml:space="preserve">Balloon 2 (DWG FRM0105 Page 2, NV-27) </v>
      </c>
      <c r="AI380" t="str">
        <v>Balloon 2 (DWG FRM0105, NV-30)</v>
      </c>
      <c r="AJ380" t="str">
        <v>Balloon 2 (P# 9890002-20)</v>
      </c>
      <c r="AK380" t="str">
        <v>Balloon 2, DWG#FRM0105</v>
      </c>
      <c r="AL380" t="str">
        <v>Balloon 2, DWG#FRM0105, See Image</v>
      </c>
      <c r="AM380" t="str">
        <v>Balloon 3 (DWG FRM0105, NV-30 Minor)</v>
      </c>
      <c r="AN380" t="str">
        <v>Balloon 3 (DWG FRM0105, NV-30)</v>
      </c>
      <c r="AO380" t="str">
        <v>Balloon 3 (P# 9890002-20)</v>
      </c>
      <c r="AP380" t="str">
        <v>Balloon 4</v>
      </c>
      <c r="AQ380" t="str">
        <v>Balloon 4 (P# 9890002-20)</v>
      </c>
      <c r="AR380" t="str">
        <v>Below Middle Band</v>
      </c>
      <c r="AS380" t="str">
        <v>Best Fit Pin, .003 or Less =Pass</v>
      </c>
      <c r="AT380" t="str">
        <v>Blank</v>
      </c>
      <c r="AU380" t="str">
        <v>Blank Turn Maj.</v>
      </c>
      <c r="AV380" t="str">
        <v>Blank Turn Maj. Mill Flt., OL4172</v>
      </c>
      <c r="AW380" t="str">
        <v>Blank Without .010 Slots</v>
      </c>
      <c r="AX380" t="str">
        <v>Blank Without .010 Slots, Section</v>
      </c>
      <c r="AY380" t="str">
        <v>Blank without thread</v>
      </c>
      <c r="AZ380" t="str">
        <v xml:space="preserve">Blank, Center of V Grv. </v>
      </c>
      <c r="BA380" t="str">
        <v>Blank, Check R adjacent Balloon 17</v>
      </c>
      <c r="BB380" t="str">
        <v>Blank, EXT. Feature</v>
      </c>
      <c r="BC380" t="str">
        <v>Blank, See Image, OL04335</v>
      </c>
      <c r="BD380" t="str">
        <v>Blank, See Image, OL04336</v>
      </c>
      <c r="BE380" t="str">
        <v xml:space="preserve">Blank, Thrd. </v>
      </c>
      <c r="BF380" t="str">
        <v>Blank, Turn Tip</v>
      </c>
      <c r="BG380" t="str">
        <v>Blank, Without Thrd.</v>
      </c>
      <c r="BH380" t="str">
        <v>Blank, Without Thread</v>
      </c>
      <c r="BI380" t="str">
        <v xml:space="preserve">Blunt Start Blend to Minor </v>
      </c>
      <c r="BJ380" t="str">
        <v>Calc., Use Go HEX</v>
      </c>
      <c r="BK380" t="str">
        <v>Can't dig into OD</v>
      </c>
      <c r="BL380" t="str">
        <v>Carbide Gauge</v>
      </c>
      <c r="BM380" t="str">
        <v xml:space="preserve">Center of V Grv. </v>
      </c>
      <c r="BN380" t="str">
        <v>Centered Less than .03 = Pass</v>
      </c>
      <c r="BO380" t="str">
        <v>Centered within .0005 or Less = Pass</v>
      </c>
      <c r="BP380" t="str">
        <v>Centered within .001 or Less = Pass</v>
      </c>
      <c r="BQ380" t="str">
        <v>Centered within .0254 or Less = Pass</v>
      </c>
      <c r="BR380" t="str">
        <v>Check close to Rod Slot</v>
      </c>
      <c r="BS380" t="str">
        <v>Check every other hole</v>
      </c>
      <c r="BT380" t="str">
        <v>Check Go over full length of slot.</v>
      </c>
      <c r="BU380" t="str">
        <v>Check Near Closed End</v>
      </c>
      <c r="BV380" t="str">
        <v>Check per Print View, Away from Rod Slot</v>
      </c>
      <c r="BW380" t="str">
        <v>Check to Balloon 30 Go Pin</v>
      </c>
      <c r="BX380" t="str">
        <v>Check with .2705 SET Pin Inside Part</v>
      </c>
      <c r="BY380" t="str">
        <v>Check with Hex Up</v>
      </c>
      <c r="BZ380" t="str">
        <v>CMM Blank</v>
      </c>
      <c r="CA380" t="str">
        <v>Confirm Full Radius</v>
      </c>
      <c r="CB380" t="str">
        <v>Constrained in fixture</v>
      </c>
      <c r="CC380" t="str">
        <v>Constrained with Ring</v>
      </c>
      <c r="CD380" t="str">
        <v>Constrained, See Image</v>
      </c>
      <c r="CE380" t="str">
        <v>Dim. "A"</v>
      </c>
      <c r="CF380" t="str">
        <v>Dim. "B"</v>
      </c>
      <c r="CG380" t="str">
        <v>Dim. "C"</v>
      </c>
      <c r="CH380" t="str">
        <v>Dim. "D", Whirl Blank</v>
      </c>
      <c r="CI380" t="str">
        <v>Dim. "G"</v>
      </c>
      <c r="CJ380" t="str">
        <v>Dim. E, Blank Turn Maj. &amp;  Mill Flt</v>
      </c>
      <c r="CK380" t="str">
        <v>Dim. E, Blank Turn Maj.&amp;  Mill Flt</v>
      </c>
      <c r="CL380" t="str">
        <v>Dim. H, Whirl Blank</v>
      </c>
      <c r="CM380" t="str">
        <v>Dim. J, 'Blank Turn Maj. &amp; Whirl Blank</v>
      </c>
      <c r="CN380" t="str">
        <v>Disk Drop Indicator Tip</v>
      </c>
      <c r="CO380" t="str">
        <v>DWG 100448-15, Balloon F_1</v>
      </c>
      <c r="CP380" t="str">
        <v>DWG 100448-15, OL02571</v>
      </c>
      <c r="CQ380" t="str">
        <v>DWG 100448-41</v>
      </c>
      <c r="CR380" t="str">
        <v>DWG 9890040, (10E),Section Part, OL01139</v>
      </c>
      <c r="CS380" t="str">
        <v>DWG 9890040, (10E),Section, OL01139</v>
      </c>
      <c r="CT380" t="str">
        <v>DWG 9890040, (11E)</v>
      </c>
      <c r="CU380" t="str">
        <v>DWG 9890040, (11E), Pins with Flats</v>
      </c>
      <c r="CV380" t="str">
        <v>DWG 9890040, (12E),  Pass=.002 or less</v>
      </c>
      <c r="CW380" t="str">
        <v>DWG 9890040, (12E), See Image</v>
      </c>
      <c r="CX380" t="str">
        <v>DWG 9890040, (1E), OL01431</v>
      </c>
      <c r="CY380" t="str">
        <v>DWG 9890040, (1E), OL01432</v>
      </c>
      <c r="CZ380" t="str">
        <v>DWG 9890040, (2E), OL01432</v>
      </c>
      <c r="DA380" t="str">
        <v>DWG 9890040, (3E)</v>
      </c>
      <c r="DB380" t="str">
        <v>DWG 9890040, (4E)</v>
      </c>
      <c r="DC380" t="str">
        <v>DWG 9890040, (5E), OL02336</v>
      </c>
      <c r="DD380" t="str">
        <v>DWG 9890040, (6E)</v>
      </c>
      <c r="DE380" t="str">
        <v>DWG 9890040, (7E)</v>
      </c>
      <c r="DF380" t="str">
        <v>DWG 9890040, (8E), OL01433</v>
      </c>
      <c r="DG380" t="str">
        <v>DWG 9890040, (8E), OL01433, Section</v>
      </c>
      <c r="DH380" t="str">
        <v>DWG 9890040, (9E), Close to Rod Slot</v>
      </c>
      <c r="DI380" t="str">
        <v>DWG 9890040, (9E),Close to Rod Slot</v>
      </c>
      <c r="DJ380" t="str">
        <v>DWG FRM0105 PAGE 2</v>
      </c>
      <c r="DK380" t="str">
        <v>DWG# 100448-41</v>
      </c>
      <c r="DL380" t="str">
        <v>DWG# 100448-44</v>
      </c>
      <c r="DM380" t="str">
        <v>DWG# 9890003  (1), Section OL00436/A</v>
      </c>
      <c r="DN380" t="str">
        <v>DWG# 9890003 (3), Ring Gauge Constrained</v>
      </c>
      <c r="DO380" t="str">
        <v>DWG# 9890003 (4), Section</v>
      </c>
      <c r="DP380" t="str">
        <v>DWG#100448-26, Balloon 1K, OL02350</v>
      </c>
      <c r="DQ380" t="str">
        <v>DWG#100448-26, Balloon 2K, OL02350</v>
      </c>
      <c r="DR380" t="str">
        <v>DWG#100448-26, Balloon 3K, OL02363</v>
      </c>
      <c r="DS380" t="str">
        <v>DWG#100448-26, Balloon 4K</v>
      </c>
      <c r="DT380" t="str">
        <v>DWG#100448-26, Balloon 5K, Section</v>
      </c>
      <c r="DU380" t="str">
        <v>DWG#100448-26, Balloon 6K</v>
      </c>
      <c r="DV380" t="str">
        <v>DWG#100448-26, Balloon 7K, Section</v>
      </c>
      <c r="DW380" t="str">
        <v>DWG#100448-26, Mfg. Tol.</v>
      </c>
      <c r="DX380" t="str">
        <v>DWG#9890003 (2) Ring Gauge Constrained</v>
      </c>
      <c r="DY380" t="str">
        <v>DWG#9890044</v>
      </c>
      <c r="DZ380" t="str">
        <v>DWG#9890044 .1985 to .2005=Pass</v>
      </c>
      <c r="EA380" t="str">
        <v>DWG#9890044 Overlay OL02441</v>
      </c>
      <c r="EB380" t="str">
        <v>DWG#9890044, OL02441</v>
      </c>
      <c r="EC380" t="str">
        <v>DWG#FRM0105</v>
      </c>
      <c r="ED380" t="str">
        <v>EXT.</v>
      </c>
      <c r="EE380" t="str">
        <v>EXT. Section, OL02460</v>
      </c>
      <c r="EF380" t="str">
        <v>EXT., OL04223</v>
      </c>
      <c r="EG380" t="str">
        <v>Flat Drop Indicator Tip</v>
      </c>
      <c r="EH380" t="str">
        <v>Full Go Pin, No Light, at Radius</v>
      </c>
      <c r="EI380" t="str">
        <v>Function Check</v>
      </c>
      <c r="EJ380" t="str">
        <v>GO Function Gauge</v>
      </c>
      <c r="EK380" t="str">
        <v>Go Gauge for Balloon 1 &amp; 4</v>
      </c>
      <c r="EL380" t="str">
        <v>Go Pin must pass through</v>
      </c>
      <c r="EM380" t="str">
        <v>Greater than .005 = Fail, Section</v>
      </c>
      <c r="EN380" t="str">
        <v>Greater than .025 out of center = Fail</v>
      </c>
      <c r="EO380" t="str">
        <v>Greater than 2.6 = Pass</v>
      </c>
      <c r="EP380" t="str">
        <v>Green = Pass, Red = Fail</v>
      </c>
      <c r="EQ380" t="str">
        <v>Hex Depth</v>
      </c>
      <c r="ER380" t="str">
        <v>Hex Minor</v>
      </c>
      <c r="ES380" t="str">
        <v>Hole Dia.</v>
      </c>
      <c r="ET380" t="str">
        <v>Hook or Disk Tip</v>
      </c>
      <c r="EU380" t="str">
        <v>ID Sphere Finish</v>
      </c>
      <c r="EV380" t="str">
        <v>ID/OD Both Sides, Diff. .002 or less = Pass</v>
      </c>
      <c r="EW380" t="str">
        <v>If Looks Big, Section</v>
      </c>
      <c r="EX380" t="str">
        <v>If Looks Small, Section</v>
      </c>
      <c r="EY380" t="str">
        <v>Insp. Close to Break Away, Mfg.Tol.</v>
      </c>
      <c r="EZ380" t="str">
        <v>INT.</v>
      </c>
      <c r="FA380" t="str">
        <v>INT. Section, OL02460</v>
      </c>
      <c r="FB380" t="str">
        <v>INT., OL04223</v>
      </c>
      <c r="FC380" t="str">
        <v>Intersect. of 7.7 &amp; R0.10</v>
      </c>
      <c r="FD380" t="str">
        <v>Intersect. of 8.79 and R.25 MAX</v>
      </c>
      <c r="FE380" t="str">
        <v>Keep Ind. Tip away from corner</v>
      </c>
      <c r="FF380" t="str">
        <v>L31</v>
      </c>
      <c r="FG380" t="str">
        <v>Laser Mark</v>
      </c>
      <c r="FH380" t="str">
        <v>LASER PER NOTE 4</v>
      </c>
      <c r="FI380" t="str">
        <v>LASER PER NOTE 4, Final Check 1 only</v>
      </c>
      <c r="FJ380" t="str">
        <v>Less than .002 out of center = Pass</v>
      </c>
      <c r="FK380" t="str">
        <v>Less than 2.75 = Pass, Section</v>
      </c>
      <c r="FL380" t="str">
        <v>List as pin. Not Calibrated</v>
      </c>
      <c r="FM380" t="str">
        <v>M9 X 1.25 BUTT See Comment Image</v>
      </c>
      <c r="FN380" t="str">
        <v>Manual Section</v>
      </c>
      <c r="FO380" t="str">
        <v>Max Deep .241 NO-GO =.42</v>
      </c>
      <c r="FP380" t="str">
        <v>MAX Depth of (Note 7) .241 NO-GO Pin</v>
      </c>
      <c r="FQ380" t="str">
        <v>Measure from Blue Line, See Image</v>
      </c>
      <c r="FR380" t="str">
        <v>Measure Width of Blue Area, See Image</v>
      </c>
      <c r="FS380" t="str">
        <v>Mfg. Tol</v>
      </c>
      <c r="FT380" t="str">
        <v>Mfg. Tol, See Image</v>
      </c>
      <c r="FU380" t="str">
        <v>Mfg. Tol.</v>
      </c>
      <c r="FV380" t="str">
        <v>Mfg. Tol. "A"</v>
      </c>
      <c r="FW380" t="str">
        <v>Mfg. Tol. (Zero on Gauge Full Dia. Lead)</v>
      </c>
      <c r="FX380" t="str">
        <v>Mfg. Tol. Balloon 11, See Image</v>
      </c>
      <c r="FY380" t="str">
        <v>Mfg. Tol. Balloon 4</v>
      </c>
      <c r="FZ380" t="str">
        <v>Mfg. Tol. Balloon 7</v>
      </c>
      <c r="GA380" t="str">
        <v xml:space="preserve">Mfg. Tol. C-Bore Face (Ballo 28) </v>
      </c>
      <c r="GB380" t="str">
        <v>Mfg. Tol. Section</v>
      </c>
      <c r="GC380" t="str">
        <v>Mfg. Tol. See Image</v>
      </c>
      <c r="GD380" t="str">
        <v>Mfg. Tol., 3 Places, Record MAX</v>
      </c>
      <c r="GE380" t="str">
        <v>Mfg. Tol., Balloon 11</v>
      </c>
      <c r="GF380" t="str">
        <v>Mfg. Tol., Balloon 7</v>
      </c>
      <c r="GG380" t="str">
        <v>Mfg. Tol., Blank</v>
      </c>
      <c r="GH380" t="str">
        <v>Mfg. Tol., Blank, Balloon 12</v>
      </c>
      <c r="GI380" t="str">
        <v>Mfg. Tol., Blend to SØ.320</v>
      </c>
      <c r="GJ380" t="str">
        <v>Mfg. Tol., Calculation</v>
      </c>
      <c r="GK380" t="str">
        <v>Mfg. Tol., For Mill Fixture</v>
      </c>
      <c r="GL380" t="str">
        <v>Mfg. Tol., L32</v>
      </c>
      <c r="GM380" t="str">
        <v>Mfg. Tol., L33</v>
      </c>
      <c r="GN380" t="str">
        <v>Mfg. Tol., No Tool Marks</v>
      </c>
      <c r="GO380" t="str">
        <v>Mfg. Tol., OL03361</v>
      </c>
      <c r="GP380" t="str">
        <v>Mfg. Tol., Record off center value</v>
      </c>
      <c r="GQ380" t="str">
        <v>Mfg. Tol., Same 3 Places, Record MIN</v>
      </c>
      <c r="GR380" t="str">
        <v>Mfg. Tol., Section</v>
      </c>
      <c r="GS380" t="str">
        <v>Mfg. Tol., Section B-B</v>
      </c>
      <c r="GT380" t="str">
        <v>Mfg. Tol., Section, OL03361</v>
      </c>
      <c r="GU380" t="str">
        <v>Mfg. Tol., Section, Per Note 2</v>
      </c>
      <c r="GV380" t="str">
        <v>Mfg. Tol., See Image</v>
      </c>
      <c r="GW380" t="str">
        <v>Mfg. Tol., See Image, Bore in Blue</v>
      </c>
      <c r="GX380" t="str">
        <v>Mfg. Tol., See Image, Hook Tip</v>
      </c>
      <c r="GY380" t="str">
        <v>Mfg. Tol., Sharp Okay No Burr</v>
      </c>
      <c r="GZ380" t="str">
        <v>Mfg. Tol., Threadless Blank</v>
      </c>
      <c r="HA380" t="str">
        <v>Mfg.Tol.</v>
      </c>
      <c r="HB380" t="str">
        <v>Mgf. To., T.S.C.</v>
      </c>
      <c r="HC380" t="str">
        <v>Milled Feature</v>
      </c>
      <c r="HD380" t="str">
        <v>Milled Feature, OL04045</v>
      </c>
      <c r="HE380" t="str">
        <v>More than .0005 out of center = Fail</v>
      </c>
      <c r="HF380" t="str">
        <v>Must Pass Through</v>
      </c>
      <c r="HG380" t="str">
        <v>Must pass through gauge</v>
      </c>
      <c r="HH380" t="str">
        <v>Must Pass Through Go Gauge</v>
      </c>
      <c r="HI380" t="str">
        <v>Must Pass, See Image.</v>
      </c>
      <c r="HJ380" t="str">
        <v>NA</v>
      </c>
      <c r="HK380" t="str">
        <v>Narrow Area</v>
      </c>
      <c r="HL380" t="str">
        <v>Near Balloon 21</v>
      </c>
      <c r="HM380" t="str">
        <v>Near Datum B</v>
      </c>
      <c r="HN380" t="str">
        <v>Neck Dia.</v>
      </c>
      <c r="HO380" t="str">
        <v>Neck to Head Rad.</v>
      </c>
      <c r="HP380" t="str">
        <v>No Copper Deposits Allowed</v>
      </c>
      <c r="HQ380" t="str">
        <v>No Section</v>
      </c>
      <c r="HR380" t="str">
        <v>No Section, .01 to .014 = Pass</v>
      </c>
      <c r="HS380" t="str">
        <v>No Section, Rotate Part</v>
      </c>
      <c r="HT380" t="str">
        <v>No Section, See Image</v>
      </c>
      <c r="HU380" t="str">
        <v>No Slot, Section B-B</v>
      </c>
      <c r="HV380" t="str">
        <v>No visual step = Pass</v>
      </c>
      <c r="HW380" t="str">
        <v>Not to exceed .95 Deep</v>
      </c>
      <c r="HX380" t="str">
        <v>Note 1</v>
      </c>
      <c r="HY380" t="str">
        <v>OL00333/A</v>
      </c>
      <c r="HZ380" t="str">
        <v>OL00519</v>
      </c>
      <c r="IA380" t="str">
        <v>OL00520</v>
      </c>
      <c r="IB380" t="str">
        <v>OL00529</v>
      </c>
      <c r="IC380" t="str">
        <v>OL00542</v>
      </c>
      <c r="ID380" t="str">
        <v>OL00724</v>
      </c>
      <c r="IE380" t="str">
        <v>OL01250</v>
      </c>
      <c r="IF380" t="str">
        <v>OL01869, Threadless Blank</v>
      </c>
      <c r="IG380" t="str">
        <v>OL01870, Section</v>
      </c>
      <c r="IH380" t="str">
        <v>OL02255</v>
      </c>
      <c r="II380" t="str">
        <v>OL02255, Mfg. Tol.</v>
      </c>
      <c r="IJ380" t="str">
        <v>OL02302</v>
      </c>
      <c r="IK380" t="str">
        <v xml:space="preserve">OL02318  needed per image instructions </v>
      </c>
      <c r="IL380" t="str">
        <v>OL02556</v>
      </c>
      <c r="IM380" t="str">
        <v>OL02557</v>
      </c>
      <c r="IN380" t="str">
        <v>OL02567</v>
      </c>
      <c r="IO380" t="str">
        <v>OL02653</v>
      </c>
      <c r="IP380" t="str">
        <v>OL02718</v>
      </c>
      <c r="IQ380" t="str">
        <v>OL02841</v>
      </c>
      <c r="IR380" t="str">
        <v>OL02842</v>
      </c>
      <c r="IS380" t="str">
        <v>OL02844</v>
      </c>
      <c r="IT380" t="str">
        <v>OL02871</v>
      </c>
      <c r="IU380" t="str">
        <v>OL02887</v>
      </c>
      <c r="IV380" t="str">
        <v>OL03500</v>
      </c>
      <c r="IW380" t="str">
        <v>OL03766</v>
      </c>
      <c r="IX380" t="str">
        <v>OL03868</v>
      </c>
      <c r="IY380" t="str">
        <v>OL03869</v>
      </c>
      <c r="IZ380" t="str">
        <v>OL03870</v>
      </c>
      <c r="JA380" t="str">
        <v>OL03873, DWG# 100448-44</v>
      </c>
      <c r="JB380" t="str">
        <v>OL03949</v>
      </c>
      <c r="JC380" t="str">
        <v xml:space="preserve">OL04043, Section </v>
      </c>
      <c r="JD380" t="str">
        <v xml:space="preserve">OL04044, Section </v>
      </c>
      <c r="JE380" t="str">
        <v>OL04045</v>
      </c>
      <c r="JF380" t="str">
        <v>OL04045, Milled Feature</v>
      </c>
      <c r="JG380" t="str">
        <v>OL04063</v>
      </c>
      <c r="JH380" t="str">
        <v>OL04064</v>
      </c>
      <c r="JI380" t="str">
        <v>OL04065</v>
      </c>
      <c r="JJ380" t="str">
        <v>OL04181</v>
      </c>
      <c r="JK380" t="str">
        <v>OL04218</v>
      </c>
      <c r="JL380" t="str">
        <v>OL04224, See Image</v>
      </c>
      <c r="JM380" t="str">
        <v>OL04374</v>
      </c>
      <c r="JN380" t="str">
        <v>OL04375, Section M-M</v>
      </c>
      <c r="JO380" t="str">
        <v>OL04376, Section M-M</v>
      </c>
      <c r="JP380" t="str">
        <v>OL04443</v>
      </c>
      <c r="JQ380" t="str">
        <v>OL04444</v>
      </c>
      <c r="JR380" t="str">
        <v>OL05000</v>
      </c>
      <c r="JS380" t="str">
        <v>One side of slot</v>
      </c>
      <c r="JT380" t="str">
        <v>Other side of slot</v>
      </c>
      <c r="JU380" t="str">
        <v>Out of center more than .002 = Fail</v>
      </c>
      <c r="JV380" t="str">
        <v>Out of center more than.002 = Fail</v>
      </c>
      <c r="JW380" t="str">
        <v>Overlay OL02713</v>
      </c>
      <c r="JX380" t="str">
        <v>Overlay OL02714</v>
      </c>
      <c r="JY380" t="str">
        <v>Overlay OL02718</v>
      </c>
      <c r="JZ380" t="str">
        <v>Overlay OL03831, Mfg. Tol.</v>
      </c>
      <c r="KA380" t="str">
        <v>Part Without Slots</v>
      </c>
      <c r="KB380" t="str">
        <v>Part Without Slots, See Image</v>
      </c>
      <c r="KC380" t="str">
        <v xml:space="preserve">Pass = .0254 or Less </v>
      </c>
      <c r="KD380" t="str">
        <v>PD MIN = 4.361, PD MAX = 4.456</v>
      </c>
      <c r="KE380" t="str">
        <v>Per Balloon 2 Note</v>
      </c>
      <c r="KF380" t="str">
        <v>Per drawing note(s) 8.</v>
      </c>
      <c r="KG380" t="str">
        <v>Point or Sphere Tip</v>
      </c>
      <c r="KH380" t="str">
        <v>Point Tip</v>
      </c>
      <c r="KI380" t="str">
        <v>R.9 to R1.1 = Pass, See Image</v>
      </c>
      <c r="KJ380" t="str">
        <v>Ram Construction</v>
      </c>
      <c r="KK380" t="str">
        <v>Record Same Pass / Fail All Balloons</v>
      </c>
      <c r="KL380" t="str">
        <v>Ref. Balloon 1</v>
      </c>
      <c r="KM380" t="str">
        <v>Ref. Balloon 12</v>
      </c>
      <c r="KN380" t="str">
        <v>Ref. Balloon 13, 100% AQL</v>
      </c>
      <c r="KO380" t="str">
        <v>Ref. Balloon 2</v>
      </c>
      <c r="KP380" t="str">
        <v>Ref. Balloon 21, 100% AQL</v>
      </c>
      <c r="KQ380" t="str">
        <v>Ref. Balloon 4</v>
      </c>
      <c r="KR380" t="str">
        <v>Ref. Balloon 7</v>
      </c>
      <c r="KS380" t="str">
        <v>Ref. Balloon 8</v>
      </c>
      <c r="KT380" t="str">
        <v>Relieved Pin Gauges 09236 &amp; 09235</v>
      </c>
      <c r="KU380" t="str">
        <v>Rotate Part</v>
      </c>
      <c r="KV380" t="str">
        <v>Rotate Part, See Image</v>
      </c>
      <c r="KW380" t="str">
        <v>Same as Root Radius</v>
      </c>
      <c r="KX380" t="str">
        <v>Section</v>
      </c>
      <c r="KY380" t="str">
        <v>Section B-B</v>
      </c>
      <c r="KZ380" t="str">
        <v>Section B-B, Distance Between Grooves</v>
      </c>
      <c r="LA380" t="str">
        <v>Section C-C</v>
      </c>
      <c r="LB380" t="str">
        <v>Section Part</v>
      </c>
      <c r="LC380" t="str">
        <v>Section Part, Measured from Opposite Face</v>
      </c>
      <c r="LD380" t="str">
        <v>Section, Broachless Blank</v>
      </c>
      <c r="LE380" t="str">
        <v>Section, EXT. Sphere Location.</v>
      </c>
      <c r="LF380" t="str">
        <v>Section, Hex Cham. Ang.</v>
      </c>
      <c r="LG380" t="str">
        <v>Section, Hex Fillet Rad.</v>
      </c>
      <c r="LH380" t="str">
        <v>Section, INT. Feature</v>
      </c>
      <c r="LI380" t="str">
        <v>Section, INT. Sphere Location.</v>
      </c>
      <c r="LJ380" t="str">
        <v>Section, Mfg. Tol.</v>
      </c>
      <c r="LK380" t="str">
        <v>Section, Mfg. Tol., See Image</v>
      </c>
      <c r="LL380" t="str">
        <v>Section, OL00486</v>
      </c>
      <c r="LM380" t="str">
        <v>Section, OL00542</v>
      </c>
      <c r="LN380" t="str">
        <v>Section, OL00543</v>
      </c>
      <c r="LO380" t="str">
        <v>Section, OL00544</v>
      </c>
      <c r="LP380" t="str">
        <v>Section, OL00545</v>
      </c>
      <c r="LQ380" t="str">
        <v>Section, OL00546</v>
      </c>
      <c r="LR380" t="str">
        <v>Section, OL00547</v>
      </c>
      <c r="LS380" t="str">
        <v>Section, OL00555</v>
      </c>
      <c r="LT380" t="str">
        <v>Section, OL00725</v>
      </c>
      <c r="LU380" t="str">
        <v>Section, OL01430</v>
      </c>
      <c r="LV380" t="str">
        <v>Section, OL01434</v>
      </c>
      <c r="LW380" t="str">
        <v>Section, OL01435</v>
      </c>
      <c r="LX380" t="str">
        <v>Section, OL01807</v>
      </c>
      <c r="LY380" t="str">
        <v>Section, OL01830</v>
      </c>
      <c r="LZ380" t="str">
        <v>Section, OL02351</v>
      </c>
      <c r="MA380" t="str">
        <v>Section, OL02519</v>
      </c>
      <c r="MB380" t="str">
        <v>Section, OL02520</v>
      </c>
      <c r="MC380" t="str">
        <v>Section, OL02522</v>
      </c>
      <c r="MD380" t="str">
        <v>Section, OL02540</v>
      </c>
      <c r="ME380" t="str">
        <v>Section, OL02541</v>
      </c>
      <c r="MF380" t="str">
        <v>Section, OL02552</v>
      </c>
      <c r="MG380" t="str">
        <v>Section, OL02553</v>
      </c>
      <c r="MH380" t="str">
        <v>Section, OL02554</v>
      </c>
      <c r="MI380" t="str">
        <v>Section, OL02555</v>
      </c>
      <c r="MJ380" t="str">
        <v>Section, OL02558</v>
      </c>
      <c r="MK380" t="str">
        <v>Section, OL02559</v>
      </c>
      <c r="ML380" t="str">
        <v>Section, OL02560</v>
      </c>
      <c r="MM380" t="str">
        <v>Section, OL02619</v>
      </c>
      <c r="MN380" t="str">
        <v>Section, OL02620</v>
      </c>
      <c r="MO380" t="str">
        <v>Section, OL02621</v>
      </c>
      <c r="MP380" t="str">
        <v>Section, OL02622</v>
      </c>
      <c r="MQ380" t="str">
        <v>Section, OL02623</v>
      </c>
      <c r="MR380" t="str">
        <v>Section, OL02624</v>
      </c>
      <c r="MS380" t="str">
        <v>Section, OL02652</v>
      </c>
      <c r="MT380" t="str">
        <v>Section, OL02680</v>
      </c>
      <c r="MU380" t="str">
        <v>Section, OL02793</v>
      </c>
      <c r="MV380" t="str">
        <v>Section, OL02823</v>
      </c>
      <c r="MW380" t="str">
        <v>Section, OL02843</v>
      </c>
      <c r="MX380" t="str">
        <v>Section, OL03026, Ext.</v>
      </c>
      <c r="MY380" t="str">
        <v>Section, OL03026, Int.</v>
      </c>
      <c r="MZ380" t="str">
        <v>Section, OL03570, DWG# 100448-41</v>
      </c>
      <c r="NA380" t="str">
        <v>Section, OL03781</v>
      </c>
      <c r="NB380" t="str">
        <v>Section, OL03911</v>
      </c>
      <c r="NC380" t="str">
        <v>Section, OL03912</v>
      </c>
      <c r="ND380" t="str">
        <v>Section, OL03928</v>
      </c>
      <c r="NE380" t="str">
        <v>Section, OL03929</v>
      </c>
      <c r="NF380" t="str">
        <v>Section, OL04030</v>
      </c>
      <c r="NG380" t="str">
        <v>Section, OL04037</v>
      </c>
      <c r="NH380" t="str">
        <v>Section, OL04038</v>
      </c>
      <c r="NI380" t="str">
        <v>Section, OL04046</v>
      </c>
      <c r="NJ380" t="str">
        <v>Section, OL04065</v>
      </c>
      <c r="NK380" t="str">
        <v>Section, OL04066</v>
      </c>
      <c r="NL380" t="str">
        <v>Section, OL04067</v>
      </c>
      <c r="NM380" t="str">
        <v>Section, OL04069</v>
      </c>
      <c r="NN380" t="str">
        <v>Section, OL04071</v>
      </c>
      <c r="NO380" t="str">
        <v>Section, OL04173</v>
      </c>
      <c r="NP380" t="str">
        <v>Section, OL04174</v>
      </c>
      <c r="NQ380" t="str">
        <v>Section, OL04214</v>
      </c>
      <c r="NR380" t="str">
        <v>Section, OL04215</v>
      </c>
      <c r="NS380" t="str">
        <v>Section, OL04216</v>
      </c>
      <c r="NT380" t="str">
        <v>Section, OL04217</v>
      </c>
      <c r="NU380" t="str">
        <v>Section, Overlay OL02716</v>
      </c>
      <c r="NV380" t="str">
        <v>Section, Overlay OL02717</v>
      </c>
      <c r="NW380" t="str">
        <v>Section, See Image</v>
      </c>
      <c r="NX380" t="str">
        <v>Section, See Image, DWG# 100448-41</v>
      </c>
      <c r="NY380" t="str">
        <v>Section, Without Sots</v>
      </c>
      <c r="NZ380" t="str">
        <v>See Comments Sheet</v>
      </c>
      <c r="OA380" t="str">
        <v>See Comments Sheet, OL02318</v>
      </c>
      <c r="OB380" t="str">
        <v>See Image</v>
      </c>
      <c r="OC380" t="str">
        <v>See Image, .005 or Less = Pass</v>
      </c>
      <c r="OD380" t="str">
        <v>See Image, Check Near Radius</v>
      </c>
      <c r="OE380" t="str">
        <v>See Image, Constrained</v>
      </c>
      <c r="OF380" t="str">
        <v>See Image, Distance Between Flats</v>
      </c>
      <c r="OG380" t="str">
        <v xml:space="preserve">See Image, Mfg. Tol, Section A-A </v>
      </c>
      <c r="OH380" t="str">
        <v>See image, Mfg. Tol.</v>
      </c>
      <c r="OI380" t="str">
        <v>See Image, Mic. Across Flats</v>
      </c>
      <c r="OJ380" t="str">
        <v>See Image, OL02850</v>
      </c>
      <c r="OK380" t="str">
        <v>See Image, OL02880</v>
      </c>
      <c r="OL380" t="str">
        <v>See Image, OL03926</v>
      </c>
      <c r="OM380" t="str">
        <v>See Image, OL03927</v>
      </c>
      <c r="ON380" t="str">
        <v>See Image, OL04003</v>
      </c>
      <c r="OO380" t="str">
        <v>'See Image, OL04342,  Best Fit Joe Block</v>
      </c>
      <c r="OP380" t="str">
        <v>See Image, OL04342,  Blank</v>
      </c>
      <c r="OQ380" t="str">
        <v>See Image, OL04342, Blank</v>
      </c>
      <c r="OR380" t="str">
        <v>See Image, OL04343, Blank</v>
      </c>
      <c r="OS380" t="str">
        <v>See Image, Pass = .002 or Less</v>
      </c>
      <c r="OT380" t="str">
        <v>See Image, Rcd. MAX</v>
      </c>
      <c r="OU380" t="str">
        <v>See Image, Rcd. MIN</v>
      </c>
      <c r="OV380" t="str">
        <v>See Image, Section</v>
      </c>
      <c r="OW380" t="str">
        <v>See Image, Section A-A</v>
      </c>
      <c r="OX380" t="str">
        <v>See Image, Section B-B</v>
      </c>
      <c r="OY380" t="str">
        <v>See Image, Section B-B, TSC</v>
      </c>
      <c r="OZ380" t="str">
        <v>See Image, Shank Drawing # 18000-XX-XX A</v>
      </c>
      <c r="PA380" t="str">
        <v>Sequencial Laser 01, 120 Per Print</v>
      </c>
      <c r="PB380" t="str">
        <v>Set to .202, Zero on Thread Lead</v>
      </c>
      <c r="PC380" t="str">
        <v>Sharp OK, No Burr</v>
      </c>
      <c r="PD380" t="str">
        <v>Sharp OK, No Raised Edge, See Image</v>
      </c>
      <c r="PE380" t="str">
        <v>Sharp OK, No Raised Edges</v>
      </c>
      <c r="PF380" t="str">
        <v>Sharp okay no raised edge</v>
      </c>
      <c r="PG380" t="str">
        <v>Sharp Okay, No Burr</v>
      </c>
      <c r="PH380" t="str">
        <v>Sharp Okay, No Raised Edge</v>
      </c>
      <c r="PI380" t="str">
        <v>Sharp Okay, No Raised Edges,</v>
      </c>
      <c r="PJ380" t="str">
        <v>Sharp Okay, See Image</v>
      </c>
      <c r="PK380" t="str">
        <v xml:space="preserve">Start of Radius @ .195 </v>
      </c>
      <c r="PL380" t="str">
        <v xml:space="preserve">Start of Radius @ .21 </v>
      </c>
      <c r="PM380" t="str">
        <v xml:space="preserve">T.S.C. </v>
      </c>
      <c r="PN380" t="str">
        <v>Tangent Point</v>
      </c>
      <c r="PO380" t="str">
        <v>Tangent point of R.50</v>
      </c>
      <c r="PP380" t="str">
        <v>Taper Check, Mfg.Tol.</v>
      </c>
      <c r="PQ380" t="str">
        <v>Taper Check, Mfg.Tol., See Image</v>
      </c>
      <c r="PR380" t="str">
        <v>Thrd. Minor Ø</v>
      </c>
      <c r="PS380" t="str">
        <v>Thrd. Relief Ø</v>
      </c>
      <c r="PT380" t="str">
        <v>Threadless Blank</v>
      </c>
      <c r="PU380" t="str">
        <v>Threadless Blank, From Major Ø</v>
      </c>
      <c r="PV380" t="str">
        <v>Threadless Blank, Mfg. Tol.</v>
      </c>
      <c r="PW380" t="str">
        <v>Threadless Blank, Thrd. to Neck Rad.</v>
      </c>
      <c r="PX380" t="str">
        <v>Thredless Blank</v>
      </c>
      <c r="PY380" t="str">
        <v>To center of R.005</v>
      </c>
      <c r="PZ380" t="str">
        <v>Torx Min. Dia.</v>
      </c>
      <c r="QA380" t="str">
        <v>Turn Ø Free of Mill Marks</v>
      </c>
      <c r="QB380" t="str">
        <v>Use (Full) GO Hex</v>
      </c>
      <c r="QC380" t="str">
        <v>Use Balloon 1 FULL Gauge</v>
      </c>
      <c r="QD380" t="str">
        <v>Use Balloon 9 FULL GO</v>
      </c>
      <c r="QE380" t="str">
        <v>Use Best Fit Pin</v>
      </c>
      <c r="QF380" t="str">
        <v>Use Disk Tip</v>
      </c>
      <c r="QG380" t="str">
        <v>Use flat bottomed indicator tip.</v>
      </c>
      <c r="QH380" t="str">
        <v xml:space="preserve">Use Full .093 Go Hex </v>
      </c>
      <c r="QI380" t="str">
        <v xml:space="preserve">Use Full .0930 Go Hex </v>
      </c>
      <c r="QJ380" t="str">
        <v>Use Full .1235 Go Hex</v>
      </c>
      <c r="QK380" t="str">
        <v>Use Gauge K2-98-8019-04, See Image</v>
      </c>
      <c r="QL380" t="str">
        <v>Use large flat indicator tip</v>
      </c>
      <c r="QM380" t="str">
        <v>Use Pins.3330/.3350, See Image MAX NO-GO</v>
      </c>
      <c r="QN380" t="str">
        <v>Use Pointed Drop Indicator Tip</v>
      </c>
      <c r="QO380" t="str">
        <v>V-Block</v>
      </c>
      <c r="QP380" t="str">
        <v>V-Block,  AMB for 13</v>
      </c>
      <c r="QQ380" t="str">
        <v>V-Block,  Hex Cham. Dia.</v>
      </c>
      <c r="QR380" t="str">
        <v>V-Block, Hex Depth</v>
      </c>
      <c r="QS380" t="str">
        <v>VBU Gauge</v>
      </c>
      <c r="QT380" t="str">
        <v>Visibally smaller than HEX=Pass</v>
      </c>
      <c r="QU380" t="str">
        <v>Visual Per Drawing</v>
      </c>
      <c r="QV380" t="str">
        <v>Whirl Blank</v>
      </c>
      <c r="QW380" t="str">
        <v xml:space="preserve">Whirl Blank </v>
      </c>
      <c r="QX380" t="str">
        <v>Whirl Blank, Neck Rad. End to Head CL</v>
      </c>
      <c r="QY380" t="str">
        <v>Whirl Blank, Nose Start Dia.</v>
      </c>
      <c r="QZ380" t="str">
        <v>Whirl Blank, Nose Start Dist.</v>
      </c>
      <c r="RA380" t="str">
        <v>Whirl Blank, Thrd. Minor</v>
      </c>
      <c r="RB380" t="str">
        <v>Whirl Blank, Thrd. Pullout Dia.</v>
      </c>
      <c r="RC380" t="str">
        <v>Whole Part, Removal is at Assy. Level</v>
      </c>
      <c r="RD380" t="str">
        <v>Wide Area</v>
      </c>
      <c r="RE380" t="str">
        <v>Zero on End of Go Gauge</v>
      </c>
    </row>
    <row r="381" spans="1:473">
      <c r="A381" t="s">
        <v>1008</v>
      </c>
      <c r="C381" t="str" cm="1">
        <f t="array" ref="C381:RE381">TRANSPOSE(_xlfn._xlws.SORT(_xlfn._xlws.FILTER($A$2:$A$600,ISNUMBER(SEARCH('PartLib Table'!M398,$A$2:$A$600)),"not found")))</f>
        <v xml:space="preserve"> 'C', Whirl Blank</v>
      </c>
      <c r="D381" t="str">
        <v xml:space="preserve"> See Image, Constrained</v>
      </c>
      <c r="E381" t="str">
        <v>(.04 to .12 range = Pass)</v>
      </c>
      <c r="F381" t="str">
        <v>(.042 FULL) Go Pin Seat Fully</v>
      </c>
      <c r="G381" t="str">
        <v>(B), Mfg. Tol.</v>
      </c>
      <c r="H381" t="str">
        <v>(B), O.A.L.</v>
      </c>
      <c r="I381" t="str">
        <v>.001 or less =Pass</v>
      </c>
      <c r="J381" t="str">
        <v>.001 or less out of center = Pass</v>
      </c>
      <c r="K381" t="str">
        <v>.002 or Less = Pass</v>
      </c>
      <c r="L381" t="str">
        <v>.002 or Less out of center = Pass</v>
      </c>
      <c r="M381" t="str">
        <v>.005 to .015 = Pass</v>
      </c>
      <c r="N381" t="str">
        <v>.0125 Mean, Section</v>
      </c>
      <c r="O381" t="str">
        <v>.025 or Less in X &amp; Y=Pass</v>
      </c>
      <c r="P381" t="str">
        <v>.038 Mean</v>
      </c>
      <c r="Q381" t="str">
        <v>.063 MM = .0024 IN, See Image</v>
      </c>
      <c r="R381" t="str">
        <v>.063MM = .0024"</v>
      </c>
      <c r="S381" t="str">
        <v>.243 NO-GO, Unconstrained, Must Not Start</v>
      </c>
      <c r="T381" t="str">
        <v>@ Back Face &amp; ID, No Raised Edge</v>
      </c>
      <c r="U381" t="str">
        <v>@ Back Face &amp; OD, No Raised Edge</v>
      </c>
      <c r="V381" t="str">
        <v>@ ID &amp; FACE</v>
      </c>
      <c r="W381" t="str">
        <v>@ OD &amp; BACK FACE</v>
      </c>
      <c r="X381" t="str">
        <v>@ OD &amp; FACE</v>
      </c>
      <c r="Y381" t="str">
        <v>Across from slot</v>
      </c>
      <c r="Z381" t="str">
        <v>All Edge Breaks</v>
      </c>
      <c r="AA381" t="str">
        <v>Attached to bar stock</v>
      </c>
      <c r="AB381" t="str">
        <v xml:space="preserve">Back Turn Fillet Rad. </v>
      </c>
      <c r="AC381" t="str">
        <v>Balloon 1 (DWG FRM0105 Page 2, NV-27)</v>
      </c>
      <c r="AD381" t="str">
        <v>Balloon 1 (DWG FRM0105, NV-30)</v>
      </c>
      <c r="AE381" t="str">
        <v>Balloon 1 (P# 9890002-20) OL00429/A</v>
      </c>
      <c r="AF381" t="str">
        <v>Balloon 1, DWG#FRM0105</v>
      </c>
      <c r="AG381" t="str">
        <v>Balloon 11, See Image</v>
      </c>
      <c r="AH381" t="str">
        <v xml:space="preserve">Balloon 2 (DWG FRM0105 Page 2, NV-27) </v>
      </c>
      <c r="AI381" t="str">
        <v>Balloon 2 (DWG FRM0105, NV-30)</v>
      </c>
      <c r="AJ381" t="str">
        <v>Balloon 2 (P# 9890002-20)</v>
      </c>
      <c r="AK381" t="str">
        <v>Balloon 2, DWG#FRM0105</v>
      </c>
      <c r="AL381" t="str">
        <v>Balloon 2, DWG#FRM0105, See Image</v>
      </c>
      <c r="AM381" t="str">
        <v>Balloon 3 (DWG FRM0105, NV-30 Minor)</v>
      </c>
      <c r="AN381" t="str">
        <v>Balloon 3 (DWG FRM0105, NV-30)</v>
      </c>
      <c r="AO381" t="str">
        <v>Balloon 3 (P# 9890002-20)</v>
      </c>
      <c r="AP381" t="str">
        <v>Balloon 4</v>
      </c>
      <c r="AQ381" t="str">
        <v>Balloon 4 (P# 9890002-20)</v>
      </c>
      <c r="AR381" t="str">
        <v>Below Middle Band</v>
      </c>
      <c r="AS381" t="str">
        <v>Best Fit Pin, .003 or Less =Pass</v>
      </c>
      <c r="AT381" t="str">
        <v>Blank</v>
      </c>
      <c r="AU381" t="str">
        <v>Blank Turn Maj.</v>
      </c>
      <c r="AV381" t="str">
        <v>Blank Turn Maj. Mill Flt., OL4172</v>
      </c>
      <c r="AW381" t="str">
        <v>Blank Without .010 Slots</v>
      </c>
      <c r="AX381" t="str">
        <v>Blank Without .010 Slots, Section</v>
      </c>
      <c r="AY381" t="str">
        <v>Blank without thread</v>
      </c>
      <c r="AZ381" t="str">
        <v xml:space="preserve">Blank, Center of V Grv. </v>
      </c>
      <c r="BA381" t="str">
        <v>Blank, Check R adjacent Balloon 17</v>
      </c>
      <c r="BB381" t="str">
        <v>Blank, EXT. Feature</v>
      </c>
      <c r="BC381" t="str">
        <v>Blank, See Image, OL04335</v>
      </c>
      <c r="BD381" t="str">
        <v>Blank, See Image, OL04336</v>
      </c>
      <c r="BE381" t="str">
        <v xml:space="preserve">Blank, Thrd. </v>
      </c>
      <c r="BF381" t="str">
        <v>Blank, Turn Tip</v>
      </c>
      <c r="BG381" t="str">
        <v>Blank, Without Thrd.</v>
      </c>
      <c r="BH381" t="str">
        <v>Blank, Without Thread</v>
      </c>
      <c r="BI381" t="str">
        <v xml:space="preserve">Blunt Start Blend to Minor </v>
      </c>
      <c r="BJ381" t="str">
        <v>Calc., Use Go HEX</v>
      </c>
      <c r="BK381" t="str">
        <v>Can't dig into OD</v>
      </c>
      <c r="BL381" t="str">
        <v>Carbide Gauge</v>
      </c>
      <c r="BM381" t="str">
        <v xml:space="preserve">Center of V Grv. </v>
      </c>
      <c r="BN381" t="str">
        <v>Centered Less than .03 = Pass</v>
      </c>
      <c r="BO381" t="str">
        <v>Centered within .0005 or Less = Pass</v>
      </c>
      <c r="BP381" t="str">
        <v>Centered within .001 or Less = Pass</v>
      </c>
      <c r="BQ381" t="str">
        <v>Centered within .0254 or Less = Pass</v>
      </c>
      <c r="BR381" t="str">
        <v>Check close to Rod Slot</v>
      </c>
      <c r="BS381" t="str">
        <v>Check every other hole</v>
      </c>
      <c r="BT381" t="str">
        <v>Check Go over full length of slot.</v>
      </c>
      <c r="BU381" t="str">
        <v>Check Near Closed End</v>
      </c>
      <c r="BV381" t="str">
        <v>Check per Print View, Away from Rod Slot</v>
      </c>
      <c r="BW381" t="str">
        <v>Check to Balloon 30 Go Pin</v>
      </c>
      <c r="BX381" t="str">
        <v>Check with .2705 SET Pin Inside Part</v>
      </c>
      <c r="BY381" t="str">
        <v>Check with Hex Up</v>
      </c>
      <c r="BZ381" t="str">
        <v>CMM Blank</v>
      </c>
      <c r="CA381" t="str">
        <v>Confirm Full Radius</v>
      </c>
      <c r="CB381" t="str">
        <v>Constrained in fixture</v>
      </c>
      <c r="CC381" t="str">
        <v>Constrained with Ring</v>
      </c>
      <c r="CD381" t="str">
        <v>Constrained, See Image</v>
      </c>
      <c r="CE381" t="str">
        <v>Dim. "A"</v>
      </c>
      <c r="CF381" t="str">
        <v>Dim. "B"</v>
      </c>
      <c r="CG381" t="str">
        <v>Dim. "C"</v>
      </c>
      <c r="CH381" t="str">
        <v>Dim. "D", Whirl Blank</v>
      </c>
      <c r="CI381" t="str">
        <v>Dim. "G"</v>
      </c>
      <c r="CJ381" t="str">
        <v>Dim. E, Blank Turn Maj. &amp;  Mill Flt</v>
      </c>
      <c r="CK381" t="str">
        <v>Dim. E, Blank Turn Maj.&amp;  Mill Flt</v>
      </c>
      <c r="CL381" t="str">
        <v>Dim. H, Whirl Blank</v>
      </c>
      <c r="CM381" t="str">
        <v>Dim. J, 'Blank Turn Maj. &amp; Whirl Blank</v>
      </c>
      <c r="CN381" t="str">
        <v>Disk Drop Indicator Tip</v>
      </c>
      <c r="CO381" t="str">
        <v>DWG 100448-15, Balloon F_1</v>
      </c>
      <c r="CP381" t="str">
        <v>DWG 100448-15, OL02571</v>
      </c>
      <c r="CQ381" t="str">
        <v>DWG 100448-41</v>
      </c>
      <c r="CR381" t="str">
        <v>DWG 9890040, (10E),Section Part, OL01139</v>
      </c>
      <c r="CS381" t="str">
        <v>DWG 9890040, (10E),Section, OL01139</v>
      </c>
      <c r="CT381" t="str">
        <v>DWG 9890040, (11E)</v>
      </c>
      <c r="CU381" t="str">
        <v>DWG 9890040, (11E), Pins with Flats</v>
      </c>
      <c r="CV381" t="str">
        <v>DWG 9890040, (12E),  Pass=.002 or less</v>
      </c>
      <c r="CW381" t="str">
        <v>DWG 9890040, (12E), See Image</v>
      </c>
      <c r="CX381" t="str">
        <v>DWG 9890040, (1E), OL01431</v>
      </c>
      <c r="CY381" t="str">
        <v>DWG 9890040, (1E), OL01432</v>
      </c>
      <c r="CZ381" t="str">
        <v>DWG 9890040, (2E), OL01432</v>
      </c>
      <c r="DA381" t="str">
        <v>DWG 9890040, (3E)</v>
      </c>
      <c r="DB381" t="str">
        <v>DWG 9890040, (4E)</v>
      </c>
      <c r="DC381" t="str">
        <v>DWG 9890040, (5E), OL02336</v>
      </c>
      <c r="DD381" t="str">
        <v>DWG 9890040, (6E)</v>
      </c>
      <c r="DE381" t="str">
        <v>DWG 9890040, (7E)</v>
      </c>
      <c r="DF381" t="str">
        <v>DWG 9890040, (8E), OL01433</v>
      </c>
      <c r="DG381" t="str">
        <v>DWG 9890040, (8E), OL01433, Section</v>
      </c>
      <c r="DH381" t="str">
        <v>DWG 9890040, (9E), Close to Rod Slot</v>
      </c>
      <c r="DI381" t="str">
        <v>DWG 9890040, (9E),Close to Rod Slot</v>
      </c>
      <c r="DJ381" t="str">
        <v>DWG FRM0105 PAGE 2</v>
      </c>
      <c r="DK381" t="str">
        <v>DWG# 100448-41</v>
      </c>
      <c r="DL381" t="str">
        <v>DWG# 100448-44</v>
      </c>
      <c r="DM381" t="str">
        <v>DWG# 9890003  (1), Section OL00436/A</v>
      </c>
      <c r="DN381" t="str">
        <v>DWG# 9890003 (3), Ring Gauge Constrained</v>
      </c>
      <c r="DO381" t="str">
        <v>DWG# 9890003 (4), Section</v>
      </c>
      <c r="DP381" t="str">
        <v>DWG#100448-26, Balloon 1K, OL02350</v>
      </c>
      <c r="DQ381" t="str">
        <v>DWG#100448-26, Balloon 2K, OL02350</v>
      </c>
      <c r="DR381" t="str">
        <v>DWG#100448-26, Balloon 3K, OL02363</v>
      </c>
      <c r="DS381" t="str">
        <v>DWG#100448-26, Balloon 4K</v>
      </c>
      <c r="DT381" t="str">
        <v>DWG#100448-26, Balloon 5K, Section</v>
      </c>
      <c r="DU381" t="str">
        <v>DWG#100448-26, Balloon 6K</v>
      </c>
      <c r="DV381" t="str">
        <v>DWG#100448-26, Balloon 7K, Section</v>
      </c>
      <c r="DW381" t="str">
        <v>DWG#100448-26, Mfg. Tol.</v>
      </c>
      <c r="DX381" t="str">
        <v>DWG#9890003 (2) Ring Gauge Constrained</v>
      </c>
      <c r="DY381" t="str">
        <v>DWG#9890044</v>
      </c>
      <c r="DZ381" t="str">
        <v>DWG#9890044 .1985 to .2005=Pass</v>
      </c>
      <c r="EA381" t="str">
        <v>DWG#9890044 Overlay OL02441</v>
      </c>
      <c r="EB381" t="str">
        <v>DWG#9890044, OL02441</v>
      </c>
      <c r="EC381" t="str">
        <v>DWG#FRM0105</v>
      </c>
      <c r="ED381" t="str">
        <v>EXT.</v>
      </c>
      <c r="EE381" t="str">
        <v>EXT. Section, OL02460</v>
      </c>
      <c r="EF381" t="str">
        <v>EXT., OL04223</v>
      </c>
      <c r="EG381" t="str">
        <v>Flat Drop Indicator Tip</v>
      </c>
      <c r="EH381" t="str">
        <v>Full Go Pin, No Light, at Radius</v>
      </c>
      <c r="EI381" t="str">
        <v>Function Check</v>
      </c>
      <c r="EJ381" t="str">
        <v>GO Function Gauge</v>
      </c>
      <c r="EK381" t="str">
        <v>Go Gauge for Balloon 1 &amp; 4</v>
      </c>
      <c r="EL381" t="str">
        <v>Go Pin must pass through</v>
      </c>
      <c r="EM381" t="str">
        <v>Greater than .005 = Fail, Section</v>
      </c>
      <c r="EN381" t="str">
        <v>Greater than .025 out of center = Fail</v>
      </c>
      <c r="EO381" t="str">
        <v>Greater than 2.6 = Pass</v>
      </c>
      <c r="EP381" t="str">
        <v>Green = Pass, Red = Fail</v>
      </c>
      <c r="EQ381" t="str">
        <v>Hex Depth</v>
      </c>
      <c r="ER381" t="str">
        <v>Hex Minor</v>
      </c>
      <c r="ES381" t="str">
        <v>Hole Dia.</v>
      </c>
      <c r="ET381" t="str">
        <v>Hook or Disk Tip</v>
      </c>
      <c r="EU381" t="str">
        <v>ID Sphere Finish</v>
      </c>
      <c r="EV381" t="str">
        <v>ID/OD Both Sides, Diff. .002 or less = Pass</v>
      </c>
      <c r="EW381" t="str">
        <v>If Looks Big, Section</v>
      </c>
      <c r="EX381" t="str">
        <v>If Looks Small, Section</v>
      </c>
      <c r="EY381" t="str">
        <v>Insp. Close to Break Away, Mfg.Tol.</v>
      </c>
      <c r="EZ381" t="str">
        <v>INT.</v>
      </c>
      <c r="FA381" t="str">
        <v>INT. Section, OL02460</v>
      </c>
      <c r="FB381" t="str">
        <v>INT., OL04223</v>
      </c>
      <c r="FC381" t="str">
        <v>Intersect. of 7.7 &amp; R0.10</v>
      </c>
      <c r="FD381" t="str">
        <v>Intersect. of 8.79 and R.25 MAX</v>
      </c>
      <c r="FE381" t="str">
        <v>Keep Ind. Tip away from corner</v>
      </c>
      <c r="FF381" t="str">
        <v>L31</v>
      </c>
      <c r="FG381" t="str">
        <v>Laser Mark</v>
      </c>
      <c r="FH381" t="str">
        <v>LASER PER NOTE 4</v>
      </c>
      <c r="FI381" t="str">
        <v>LASER PER NOTE 4, Final Check 1 only</v>
      </c>
      <c r="FJ381" t="str">
        <v>Less than .002 out of center = Pass</v>
      </c>
      <c r="FK381" t="str">
        <v>Less than 2.75 = Pass, Section</v>
      </c>
      <c r="FL381" t="str">
        <v>List as pin. Not Calibrated</v>
      </c>
      <c r="FM381" t="str">
        <v>M9 X 1.25 BUTT See Comment Image</v>
      </c>
      <c r="FN381" t="str">
        <v>Manual Section</v>
      </c>
      <c r="FO381" t="str">
        <v>Max Deep .241 NO-GO =.42</v>
      </c>
      <c r="FP381" t="str">
        <v>MAX Depth of (Note 7) .241 NO-GO Pin</v>
      </c>
      <c r="FQ381" t="str">
        <v>Measure from Blue Line, See Image</v>
      </c>
      <c r="FR381" t="str">
        <v>Measure Width of Blue Area, See Image</v>
      </c>
      <c r="FS381" t="str">
        <v>Mfg. Tol</v>
      </c>
      <c r="FT381" t="str">
        <v>Mfg. Tol, See Image</v>
      </c>
      <c r="FU381" t="str">
        <v>Mfg. Tol.</v>
      </c>
      <c r="FV381" t="str">
        <v>Mfg. Tol. "A"</v>
      </c>
      <c r="FW381" t="str">
        <v>Mfg. Tol. (Zero on Gauge Full Dia. Lead)</v>
      </c>
      <c r="FX381" t="str">
        <v>Mfg. Tol. Balloon 11, See Image</v>
      </c>
      <c r="FY381" t="str">
        <v>Mfg. Tol. Balloon 4</v>
      </c>
      <c r="FZ381" t="str">
        <v>Mfg. Tol. Balloon 7</v>
      </c>
      <c r="GA381" t="str">
        <v xml:space="preserve">Mfg. Tol. C-Bore Face (Ballo 28) </v>
      </c>
      <c r="GB381" t="str">
        <v>Mfg. Tol. Section</v>
      </c>
      <c r="GC381" t="str">
        <v>Mfg. Tol. See Image</v>
      </c>
      <c r="GD381" t="str">
        <v>Mfg. Tol., 3 Places, Record MAX</v>
      </c>
      <c r="GE381" t="str">
        <v>Mfg. Tol., Balloon 11</v>
      </c>
      <c r="GF381" t="str">
        <v>Mfg. Tol., Balloon 7</v>
      </c>
      <c r="GG381" t="str">
        <v>Mfg. Tol., Blank</v>
      </c>
      <c r="GH381" t="str">
        <v>Mfg. Tol., Blank, Balloon 12</v>
      </c>
      <c r="GI381" t="str">
        <v>Mfg. Tol., Blend to SØ.320</v>
      </c>
      <c r="GJ381" t="str">
        <v>Mfg. Tol., Calculation</v>
      </c>
      <c r="GK381" t="str">
        <v>Mfg. Tol., For Mill Fixture</v>
      </c>
      <c r="GL381" t="str">
        <v>Mfg. Tol., L32</v>
      </c>
      <c r="GM381" t="str">
        <v>Mfg. Tol., L33</v>
      </c>
      <c r="GN381" t="str">
        <v>Mfg. Tol., No Tool Marks</v>
      </c>
      <c r="GO381" t="str">
        <v>Mfg. Tol., OL03361</v>
      </c>
      <c r="GP381" t="str">
        <v>Mfg. Tol., Record off center value</v>
      </c>
      <c r="GQ381" t="str">
        <v>Mfg. Tol., Same 3 Places, Record MIN</v>
      </c>
      <c r="GR381" t="str">
        <v>Mfg. Tol., Section</v>
      </c>
      <c r="GS381" t="str">
        <v>Mfg. Tol., Section B-B</v>
      </c>
      <c r="GT381" t="str">
        <v>Mfg. Tol., Section, OL03361</v>
      </c>
      <c r="GU381" t="str">
        <v>Mfg. Tol., Section, Per Note 2</v>
      </c>
      <c r="GV381" t="str">
        <v>Mfg. Tol., See Image</v>
      </c>
      <c r="GW381" t="str">
        <v>Mfg. Tol., See Image, Bore in Blue</v>
      </c>
      <c r="GX381" t="str">
        <v>Mfg. Tol., See Image, Hook Tip</v>
      </c>
      <c r="GY381" t="str">
        <v>Mfg. Tol., Sharp Okay No Burr</v>
      </c>
      <c r="GZ381" t="str">
        <v>Mfg. Tol., Threadless Blank</v>
      </c>
      <c r="HA381" t="str">
        <v>Mfg.Tol.</v>
      </c>
      <c r="HB381" t="str">
        <v>Mgf. To., T.S.C.</v>
      </c>
      <c r="HC381" t="str">
        <v>Milled Feature</v>
      </c>
      <c r="HD381" t="str">
        <v>Milled Feature, OL04045</v>
      </c>
      <c r="HE381" t="str">
        <v>More than .0005 out of center = Fail</v>
      </c>
      <c r="HF381" t="str">
        <v>Must Pass Through</v>
      </c>
      <c r="HG381" t="str">
        <v>Must pass through gauge</v>
      </c>
      <c r="HH381" t="str">
        <v>Must Pass Through Go Gauge</v>
      </c>
      <c r="HI381" t="str">
        <v>Must Pass, See Image.</v>
      </c>
      <c r="HJ381" t="str">
        <v>NA</v>
      </c>
      <c r="HK381" t="str">
        <v>Narrow Area</v>
      </c>
      <c r="HL381" t="str">
        <v>Near Balloon 21</v>
      </c>
      <c r="HM381" t="str">
        <v>Near Datum B</v>
      </c>
      <c r="HN381" t="str">
        <v>Neck Dia.</v>
      </c>
      <c r="HO381" t="str">
        <v>Neck to Head Rad.</v>
      </c>
      <c r="HP381" t="str">
        <v>No Copper Deposits Allowed</v>
      </c>
      <c r="HQ381" t="str">
        <v>No Section</v>
      </c>
      <c r="HR381" t="str">
        <v>No Section, .01 to .014 = Pass</v>
      </c>
      <c r="HS381" t="str">
        <v>No Section, Rotate Part</v>
      </c>
      <c r="HT381" t="str">
        <v>No Section, See Image</v>
      </c>
      <c r="HU381" t="str">
        <v>No Slot, Section B-B</v>
      </c>
      <c r="HV381" t="str">
        <v>No visual step = Pass</v>
      </c>
      <c r="HW381" t="str">
        <v>Not to exceed .95 Deep</v>
      </c>
      <c r="HX381" t="str">
        <v>Note 1</v>
      </c>
      <c r="HY381" t="str">
        <v>OL00333/A</v>
      </c>
      <c r="HZ381" t="str">
        <v>OL00519</v>
      </c>
      <c r="IA381" t="str">
        <v>OL00520</v>
      </c>
      <c r="IB381" t="str">
        <v>OL00529</v>
      </c>
      <c r="IC381" t="str">
        <v>OL00542</v>
      </c>
      <c r="ID381" t="str">
        <v>OL00724</v>
      </c>
      <c r="IE381" t="str">
        <v>OL01250</v>
      </c>
      <c r="IF381" t="str">
        <v>OL01869, Threadless Blank</v>
      </c>
      <c r="IG381" t="str">
        <v>OL01870, Section</v>
      </c>
      <c r="IH381" t="str">
        <v>OL02255</v>
      </c>
      <c r="II381" t="str">
        <v>OL02255, Mfg. Tol.</v>
      </c>
      <c r="IJ381" t="str">
        <v>OL02302</v>
      </c>
      <c r="IK381" t="str">
        <v xml:space="preserve">OL02318  needed per image instructions </v>
      </c>
      <c r="IL381" t="str">
        <v>OL02556</v>
      </c>
      <c r="IM381" t="str">
        <v>OL02557</v>
      </c>
      <c r="IN381" t="str">
        <v>OL02567</v>
      </c>
      <c r="IO381" t="str">
        <v>OL02653</v>
      </c>
      <c r="IP381" t="str">
        <v>OL02718</v>
      </c>
      <c r="IQ381" t="str">
        <v>OL02841</v>
      </c>
      <c r="IR381" t="str">
        <v>OL02842</v>
      </c>
      <c r="IS381" t="str">
        <v>OL02844</v>
      </c>
      <c r="IT381" t="str">
        <v>OL02871</v>
      </c>
      <c r="IU381" t="str">
        <v>OL02887</v>
      </c>
      <c r="IV381" t="str">
        <v>OL03500</v>
      </c>
      <c r="IW381" t="str">
        <v>OL03766</v>
      </c>
      <c r="IX381" t="str">
        <v>OL03868</v>
      </c>
      <c r="IY381" t="str">
        <v>OL03869</v>
      </c>
      <c r="IZ381" t="str">
        <v>OL03870</v>
      </c>
      <c r="JA381" t="str">
        <v>OL03873, DWG# 100448-44</v>
      </c>
      <c r="JB381" t="str">
        <v>OL03949</v>
      </c>
      <c r="JC381" t="str">
        <v xml:space="preserve">OL04043, Section </v>
      </c>
      <c r="JD381" t="str">
        <v xml:space="preserve">OL04044, Section </v>
      </c>
      <c r="JE381" t="str">
        <v>OL04045</v>
      </c>
      <c r="JF381" t="str">
        <v>OL04045, Milled Feature</v>
      </c>
      <c r="JG381" t="str">
        <v>OL04063</v>
      </c>
      <c r="JH381" t="str">
        <v>OL04064</v>
      </c>
      <c r="JI381" t="str">
        <v>OL04065</v>
      </c>
      <c r="JJ381" t="str">
        <v>OL04181</v>
      </c>
      <c r="JK381" t="str">
        <v>OL04218</v>
      </c>
      <c r="JL381" t="str">
        <v>OL04224, See Image</v>
      </c>
      <c r="JM381" t="str">
        <v>OL04374</v>
      </c>
      <c r="JN381" t="str">
        <v>OL04375, Section M-M</v>
      </c>
      <c r="JO381" t="str">
        <v>OL04376, Section M-M</v>
      </c>
      <c r="JP381" t="str">
        <v>OL04443</v>
      </c>
      <c r="JQ381" t="str">
        <v>OL04444</v>
      </c>
      <c r="JR381" t="str">
        <v>OL05000</v>
      </c>
      <c r="JS381" t="str">
        <v>One side of slot</v>
      </c>
      <c r="JT381" t="str">
        <v>Other side of slot</v>
      </c>
      <c r="JU381" t="str">
        <v>Out of center more than .002 = Fail</v>
      </c>
      <c r="JV381" t="str">
        <v>Out of center more than.002 = Fail</v>
      </c>
      <c r="JW381" t="str">
        <v>Overlay OL02713</v>
      </c>
      <c r="JX381" t="str">
        <v>Overlay OL02714</v>
      </c>
      <c r="JY381" t="str">
        <v>Overlay OL02718</v>
      </c>
      <c r="JZ381" t="str">
        <v>Overlay OL03831, Mfg. Tol.</v>
      </c>
      <c r="KA381" t="str">
        <v>Part Without Slots</v>
      </c>
      <c r="KB381" t="str">
        <v>Part Without Slots, See Image</v>
      </c>
      <c r="KC381" t="str">
        <v xml:space="preserve">Pass = .0254 or Less </v>
      </c>
      <c r="KD381" t="str">
        <v>PD MIN = 4.361, PD MAX = 4.456</v>
      </c>
      <c r="KE381" t="str">
        <v>Per Balloon 2 Note</v>
      </c>
      <c r="KF381" t="str">
        <v>Per drawing note(s) 8.</v>
      </c>
      <c r="KG381" t="str">
        <v>Point or Sphere Tip</v>
      </c>
      <c r="KH381" t="str">
        <v>Point Tip</v>
      </c>
      <c r="KI381" t="str">
        <v>R.9 to R1.1 = Pass, See Image</v>
      </c>
      <c r="KJ381" t="str">
        <v>Ram Construction</v>
      </c>
      <c r="KK381" t="str">
        <v>Record Same Pass / Fail All Balloons</v>
      </c>
      <c r="KL381" t="str">
        <v>Ref. Balloon 1</v>
      </c>
      <c r="KM381" t="str">
        <v>Ref. Balloon 12</v>
      </c>
      <c r="KN381" t="str">
        <v>Ref. Balloon 13, 100% AQL</v>
      </c>
      <c r="KO381" t="str">
        <v>Ref. Balloon 2</v>
      </c>
      <c r="KP381" t="str">
        <v>Ref. Balloon 21, 100% AQL</v>
      </c>
      <c r="KQ381" t="str">
        <v>Ref. Balloon 4</v>
      </c>
      <c r="KR381" t="str">
        <v>Ref. Balloon 7</v>
      </c>
      <c r="KS381" t="str">
        <v>Ref. Balloon 8</v>
      </c>
      <c r="KT381" t="str">
        <v>Relieved Pin Gauges 09236 &amp; 09235</v>
      </c>
      <c r="KU381" t="str">
        <v>Rotate Part</v>
      </c>
      <c r="KV381" t="str">
        <v>Rotate Part, See Image</v>
      </c>
      <c r="KW381" t="str">
        <v>Same as Root Radius</v>
      </c>
      <c r="KX381" t="str">
        <v>Section</v>
      </c>
      <c r="KY381" t="str">
        <v>Section B-B</v>
      </c>
      <c r="KZ381" t="str">
        <v>Section B-B, Distance Between Grooves</v>
      </c>
      <c r="LA381" t="str">
        <v>Section C-C</v>
      </c>
      <c r="LB381" t="str">
        <v>Section Part</v>
      </c>
      <c r="LC381" t="str">
        <v>Section Part, Measured from Opposite Face</v>
      </c>
      <c r="LD381" t="str">
        <v>Section, Broachless Blank</v>
      </c>
      <c r="LE381" t="str">
        <v>Section, EXT. Sphere Location.</v>
      </c>
      <c r="LF381" t="str">
        <v>Section, Hex Cham. Ang.</v>
      </c>
      <c r="LG381" t="str">
        <v>Section, Hex Fillet Rad.</v>
      </c>
      <c r="LH381" t="str">
        <v>Section, INT. Feature</v>
      </c>
      <c r="LI381" t="str">
        <v>Section, INT. Sphere Location.</v>
      </c>
      <c r="LJ381" t="str">
        <v>Section, Mfg. Tol.</v>
      </c>
      <c r="LK381" t="str">
        <v>Section, Mfg. Tol., See Image</v>
      </c>
      <c r="LL381" t="str">
        <v>Section, OL00486</v>
      </c>
      <c r="LM381" t="str">
        <v>Section, OL00542</v>
      </c>
      <c r="LN381" t="str">
        <v>Section, OL00543</v>
      </c>
      <c r="LO381" t="str">
        <v>Section, OL00544</v>
      </c>
      <c r="LP381" t="str">
        <v>Section, OL00545</v>
      </c>
      <c r="LQ381" t="str">
        <v>Section, OL00546</v>
      </c>
      <c r="LR381" t="str">
        <v>Section, OL00547</v>
      </c>
      <c r="LS381" t="str">
        <v>Section, OL00555</v>
      </c>
      <c r="LT381" t="str">
        <v>Section, OL00725</v>
      </c>
      <c r="LU381" t="str">
        <v>Section, OL01430</v>
      </c>
      <c r="LV381" t="str">
        <v>Section, OL01434</v>
      </c>
      <c r="LW381" t="str">
        <v>Section, OL01435</v>
      </c>
      <c r="LX381" t="str">
        <v>Section, OL01807</v>
      </c>
      <c r="LY381" t="str">
        <v>Section, OL01830</v>
      </c>
      <c r="LZ381" t="str">
        <v>Section, OL02351</v>
      </c>
      <c r="MA381" t="str">
        <v>Section, OL02519</v>
      </c>
      <c r="MB381" t="str">
        <v>Section, OL02520</v>
      </c>
      <c r="MC381" t="str">
        <v>Section, OL02522</v>
      </c>
      <c r="MD381" t="str">
        <v>Section, OL02540</v>
      </c>
      <c r="ME381" t="str">
        <v>Section, OL02541</v>
      </c>
      <c r="MF381" t="str">
        <v>Section, OL02552</v>
      </c>
      <c r="MG381" t="str">
        <v>Section, OL02553</v>
      </c>
      <c r="MH381" t="str">
        <v>Section, OL02554</v>
      </c>
      <c r="MI381" t="str">
        <v>Section, OL02555</v>
      </c>
      <c r="MJ381" t="str">
        <v>Section, OL02558</v>
      </c>
      <c r="MK381" t="str">
        <v>Section, OL02559</v>
      </c>
      <c r="ML381" t="str">
        <v>Section, OL02560</v>
      </c>
      <c r="MM381" t="str">
        <v>Section, OL02619</v>
      </c>
      <c r="MN381" t="str">
        <v>Section, OL02620</v>
      </c>
      <c r="MO381" t="str">
        <v>Section, OL02621</v>
      </c>
      <c r="MP381" t="str">
        <v>Section, OL02622</v>
      </c>
      <c r="MQ381" t="str">
        <v>Section, OL02623</v>
      </c>
      <c r="MR381" t="str">
        <v>Section, OL02624</v>
      </c>
      <c r="MS381" t="str">
        <v>Section, OL02652</v>
      </c>
      <c r="MT381" t="str">
        <v>Section, OL02680</v>
      </c>
      <c r="MU381" t="str">
        <v>Section, OL02793</v>
      </c>
      <c r="MV381" t="str">
        <v>Section, OL02823</v>
      </c>
      <c r="MW381" t="str">
        <v>Section, OL02843</v>
      </c>
      <c r="MX381" t="str">
        <v>Section, OL03026, Ext.</v>
      </c>
      <c r="MY381" t="str">
        <v>Section, OL03026, Int.</v>
      </c>
      <c r="MZ381" t="str">
        <v>Section, OL03570, DWG# 100448-41</v>
      </c>
      <c r="NA381" t="str">
        <v>Section, OL03781</v>
      </c>
      <c r="NB381" t="str">
        <v>Section, OL03911</v>
      </c>
      <c r="NC381" t="str">
        <v>Section, OL03912</v>
      </c>
      <c r="ND381" t="str">
        <v>Section, OL03928</v>
      </c>
      <c r="NE381" t="str">
        <v>Section, OL03929</v>
      </c>
      <c r="NF381" t="str">
        <v>Section, OL04030</v>
      </c>
      <c r="NG381" t="str">
        <v>Section, OL04037</v>
      </c>
      <c r="NH381" t="str">
        <v>Section, OL04038</v>
      </c>
      <c r="NI381" t="str">
        <v>Section, OL04046</v>
      </c>
      <c r="NJ381" t="str">
        <v>Section, OL04065</v>
      </c>
      <c r="NK381" t="str">
        <v>Section, OL04066</v>
      </c>
      <c r="NL381" t="str">
        <v>Section, OL04067</v>
      </c>
      <c r="NM381" t="str">
        <v>Section, OL04069</v>
      </c>
      <c r="NN381" t="str">
        <v>Section, OL04071</v>
      </c>
      <c r="NO381" t="str">
        <v>Section, OL04173</v>
      </c>
      <c r="NP381" t="str">
        <v>Section, OL04174</v>
      </c>
      <c r="NQ381" t="str">
        <v>Section, OL04214</v>
      </c>
      <c r="NR381" t="str">
        <v>Section, OL04215</v>
      </c>
      <c r="NS381" t="str">
        <v>Section, OL04216</v>
      </c>
      <c r="NT381" t="str">
        <v>Section, OL04217</v>
      </c>
      <c r="NU381" t="str">
        <v>Section, Overlay OL02716</v>
      </c>
      <c r="NV381" t="str">
        <v>Section, Overlay OL02717</v>
      </c>
      <c r="NW381" t="str">
        <v>Section, See Image</v>
      </c>
      <c r="NX381" t="str">
        <v>Section, See Image, DWG# 100448-41</v>
      </c>
      <c r="NY381" t="str">
        <v>Section, Without Sots</v>
      </c>
      <c r="NZ381" t="str">
        <v>See Comments Sheet</v>
      </c>
      <c r="OA381" t="str">
        <v>See Comments Sheet, OL02318</v>
      </c>
      <c r="OB381" t="str">
        <v>See Image</v>
      </c>
      <c r="OC381" t="str">
        <v>See Image, .005 or Less = Pass</v>
      </c>
      <c r="OD381" t="str">
        <v>See Image, Check Near Radius</v>
      </c>
      <c r="OE381" t="str">
        <v>See Image, Constrained</v>
      </c>
      <c r="OF381" t="str">
        <v>See Image, Distance Between Flats</v>
      </c>
      <c r="OG381" t="str">
        <v xml:space="preserve">See Image, Mfg. Tol, Section A-A </v>
      </c>
      <c r="OH381" t="str">
        <v>See image, Mfg. Tol.</v>
      </c>
      <c r="OI381" t="str">
        <v>See Image, Mic. Across Flats</v>
      </c>
      <c r="OJ381" t="str">
        <v>See Image, OL02850</v>
      </c>
      <c r="OK381" t="str">
        <v>See Image, OL02880</v>
      </c>
      <c r="OL381" t="str">
        <v>See Image, OL03926</v>
      </c>
      <c r="OM381" t="str">
        <v>See Image, OL03927</v>
      </c>
      <c r="ON381" t="str">
        <v>See Image, OL04003</v>
      </c>
      <c r="OO381" t="str">
        <v>'See Image, OL04342,  Best Fit Joe Block</v>
      </c>
      <c r="OP381" t="str">
        <v>See Image, OL04342,  Blank</v>
      </c>
      <c r="OQ381" t="str">
        <v>See Image, OL04342, Blank</v>
      </c>
      <c r="OR381" t="str">
        <v>See Image, OL04343, Blank</v>
      </c>
      <c r="OS381" t="str">
        <v>See Image, Pass = .002 or Less</v>
      </c>
      <c r="OT381" t="str">
        <v>See Image, Rcd. MAX</v>
      </c>
      <c r="OU381" t="str">
        <v>See Image, Rcd. MIN</v>
      </c>
      <c r="OV381" t="str">
        <v>See Image, Section</v>
      </c>
      <c r="OW381" t="str">
        <v>See Image, Section A-A</v>
      </c>
      <c r="OX381" t="str">
        <v>See Image, Section B-B</v>
      </c>
      <c r="OY381" t="str">
        <v>See Image, Section B-B, TSC</v>
      </c>
      <c r="OZ381" t="str">
        <v>See Image, Shank Drawing # 18000-XX-XX A</v>
      </c>
      <c r="PA381" t="str">
        <v>Sequencial Laser 01, 120 Per Print</v>
      </c>
      <c r="PB381" t="str">
        <v>Set to .202, Zero on Thread Lead</v>
      </c>
      <c r="PC381" t="str">
        <v>Sharp OK, No Burr</v>
      </c>
      <c r="PD381" t="str">
        <v>Sharp OK, No Raised Edge, See Image</v>
      </c>
      <c r="PE381" t="str">
        <v>Sharp OK, No Raised Edges</v>
      </c>
      <c r="PF381" t="str">
        <v>Sharp okay no raised edge</v>
      </c>
      <c r="PG381" t="str">
        <v>Sharp Okay, No Burr</v>
      </c>
      <c r="PH381" t="str">
        <v>Sharp Okay, No Raised Edge</v>
      </c>
      <c r="PI381" t="str">
        <v>Sharp Okay, No Raised Edges,</v>
      </c>
      <c r="PJ381" t="str">
        <v>Sharp Okay, See Image</v>
      </c>
      <c r="PK381" t="str">
        <v xml:space="preserve">Start of Radius @ .195 </v>
      </c>
      <c r="PL381" t="str">
        <v xml:space="preserve">Start of Radius @ .21 </v>
      </c>
      <c r="PM381" t="str">
        <v xml:space="preserve">T.S.C. </v>
      </c>
      <c r="PN381" t="str">
        <v>Tangent Point</v>
      </c>
      <c r="PO381" t="str">
        <v>Tangent point of R.50</v>
      </c>
      <c r="PP381" t="str">
        <v>Taper Check, Mfg.Tol.</v>
      </c>
      <c r="PQ381" t="str">
        <v>Taper Check, Mfg.Tol., See Image</v>
      </c>
      <c r="PR381" t="str">
        <v>Thrd. Minor Ø</v>
      </c>
      <c r="PS381" t="str">
        <v>Thrd. Relief Ø</v>
      </c>
      <c r="PT381" t="str">
        <v>Threadless Blank</v>
      </c>
      <c r="PU381" t="str">
        <v>Threadless Blank, From Major Ø</v>
      </c>
      <c r="PV381" t="str">
        <v>Threadless Blank, Mfg. Tol.</v>
      </c>
      <c r="PW381" t="str">
        <v>Threadless Blank, Thrd. to Neck Rad.</v>
      </c>
      <c r="PX381" t="str">
        <v>Thredless Blank</v>
      </c>
      <c r="PY381" t="str">
        <v>To center of R.005</v>
      </c>
      <c r="PZ381" t="str">
        <v>Torx Min. Dia.</v>
      </c>
      <c r="QA381" t="str">
        <v>Turn Ø Free of Mill Marks</v>
      </c>
      <c r="QB381" t="str">
        <v>Use (Full) GO Hex</v>
      </c>
      <c r="QC381" t="str">
        <v>Use Balloon 1 FULL Gauge</v>
      </c>
      <c r="QD381" t="str">
        <v>Use Balloon 9 FULL GO</v>
      </c>
      <c r="QE381" t="str">
        <v>Use Best Fit Pin</v>
      </c>
      <c r="QF381" t="str">
        <v>Use Disk Tip</v>
      </c>
      <c r="QG381" t="str">
        <v>Use flat bottomed indicator tip.</v>
      </c>
      <c r="QH381" t="str">
        <v xml:space="preserve">Use Full .093 Go Hex </v>
      </c>
      <c r="QI381" t="str">
        <v xml:space="preserve">Use Full .0930 Go Hex </v>
      </c>
      <c r="QJ381" t="str">
        <v>Use Full .1235 Go Hex</v>
      </c>
      <c r="QK381" t="str">
        <v>Use Gauge K2-98-8019-04, See Image</v>
      </c>
      <c r="QL381" t="str">
        <v>Use large flat indicator tip</v>
      </c>
      <c r="QM381" t="str">
        <v>Use Pins.3330/.3350, See Image MAX NO-GO</v>
      </c>
      <c r="QN381" t="str">
        <v>Use Pointed Drop Indicator Tip</v>
      </c>
      <c r="QO381" t="str">
        <v>V-Block</v>
      </c>
      <c r="QP381" t="str">
        <v>V-Block,  AMB for 13</v>
      </c>
      <c r="QQ381" t="str">
        <v>V-Block,  Hex Cham. Dia.</v>
      </c>
      <c r="QR381" t="str">
        <v>V-Block, Hex Depth</v>
      </c>
      <c r="QS381" t="str">
        <v>VBU Gauge</v>
      </c>
      <c r="QT381" t="str">
        <v>Visibally smaller than HEX=Pass</v>
      </c>
      <c r="QU381" t="str">
        <v>Visual Per Drawing</v>
      </c>
      <c r="QV381" t="str">
        <v>Whirl Blank</v>
      </c>
      <c r="QW381" t="str">
        <v xml:space="preserve">Whirl Blank </v>
      </c>
      <c r="QX381" t="str">
        <v>Whirl Blank, Neck Rad. End to Head CL</v>
      </c>
      <c r="QY381" t="str">
        <v>Whirl Blank, Nose Start Dia.</v>
      </c>
      <c r="QZ381" t="str">
        <v>Whirl Blank, Nose Start Dist.</v>
      </c>
      <c r="RA381" t="str">
        <v>Whirl Blank, Thrd. Minor</v>
      </c>
      <c r="RB381" t="str">
        <v>Whirl Blank, Thrd. Pullout Dia.</v>
      </c>
      <c r="RC381" t="str">
        <v>Whole Part, Removal is at Assy. Level</v>
      </c>
      <c r="RD381" t="str">
        <v>Wide Area</v>
      </c>
      <c r="RE381" t="str">
        <v>Zero on End of Go Gauge</v>
      </c>
    </row>
    <row r="382" spans="1:473">
      <c r="A382" t="s">
        <v>1009</v>
      </c>
      <c r="C382" t="str" cm="1">
        <f t="array" ref="C382:RE382">TRANSPOSE(_xlfn._xlws.SORT(_xlfn._xlws.FILTER($A$2:$A$600,ISNUMBER(SEARCH('PartLib Table'!M399,$A$2:$A$600)),"not found")))</f>
        <v xml:space="preserve"> 'C', Whirl Blank</v>
      </c>
      <c r="D382" t="str">
        <v xml:space="preserve"> See Image, Constrained</v>
      </c>
      <c r="E382" t="str">
        <v>(.04 to .12 range = Pass)</v>
      </c>
      <c r="F382" t="str">
        <v>(.042 FULL) Go Pin Seat Fully</v>
      </c>
      <c r="G382" t="str">
        <v>(B), Mfg. Tol.</v>
      </c>
      <c r="H382" t="str">
        <v>(B), O.A.L.</v>
      </c>
      <c r="I382" t="str">
        <v>.001 or less =Pass</v>
      </c>
      <c r="J382" t="str">
        <v>.001 or less out of center = Pass</v>
      </c>
      <c r="K382" t="str">
        <v>.002 or Less = Pass</v>
      </c>
      <c r="L382" t="str">
        <v>.002 or Less out of center = Pass</v>
      </c>
      <c r="M382" t="str">
        <v>.005 to .015 = Pass</v>
      </c>
      <c r="N382" t="str">
        <v>.0125 Mean, Section</v>
      </c>
      <c r="O382" t="str">
        <v>.025 or Less in X &amp; Y=Pass</v>
      </c>
      <c r="P382" t="str">
        <v>.038 Mean</v>
      </c>
      <c r="Q382" t="str">
        <v>.063 MM = .0024 IN, See Image</v>
      </c>
      <c r="R382" t="str">
        <v>.063MM = .0024"</v>
      </c>
      <c r="S382" t="str">
        <v>.243 NO-GO, Unconstrained, Must Not Start</v>
      </c>
      <c r="T382" t="str">
        <v>@ Back Face &amp; ID, No Raised Edge</v>
      </c>
      <c r="U382" t="str">
        <v>@ Back Face &amp; OD, No Raised Edge</v>
      </c>
      <c r="V382" t="str">
        <v>@ ID &amp; FACE</v>
      </c>
      <c r="W382" t="str">
        <v>@ OD &amp; BACK FACE</v>
      </c>
      <c r="X382" t="str">
        <v>@ OD &amp; FACE</v>
      </c>
      <c r="Y382" t="str">
        <v>Across from slot</v>
      </c>
      <c r="Z382" t="str">
        <v>All Edge Breaks</v>
      </c>
      <c r="AA382" t="str">
        <v>Attached to bar stock</v>
      </c>
      <c r="AB382" t="str">
        <v xml:space="preserve">Back Turn Fillet Rad. </v>
      </c>
      <c r="AC382" t="str">
        <v>Balloon 1 (DWG FRM0105 Page 2, NV-27)</v>
      </c>
      <c r="AD382" t="str">
        <v>Balloon 1 (DWG FRM0105, NV-30)</v>
      </c>
      <c r="AE382" t="str">
        <v>Balloon 1 (P# 9890002-20) OL00429/A</v>
      </c>
      <c r="AF382" t="str">
        <v>Balloon 1, DWG#FRM0105</v>
      </c>
      <c r="AG382" t="str">
        <v>Balloon 11, See Image</v>
      </c>
      <c r="AH382" t="str">
        <v xml:space="preserve">Balloon 2 (DWG FRM0105 Page 2, NV-27) </v>
      </c>
      <c r="AI382" t="str">
        <v>Balloon 2 (DWG FRM0105, NV-30)</v>
      </c>
      <c r="AJ382" t="str">
        <v>Balloon 2 (P# 9890002-20)</v>
      </c>
      <c r="AK382" t="str">
        <v>Balloon 2, DWG#FRM0105</v>
      </c>
      <c r="AL382" t="str">
        <v>Balloon 2, DWG#FRM0105, See Image</v>
      </c>
      <c r="AM382" t="str">
        <v>Balloon 3 (DWG FRM0105, NV-30 Minor)</v>
      </c>
      <c r="AN382" t="str">
        <v>Balloon 3 (DWG FRM0105, NV-30)</v>
      </c>
      <c r="AO382" t="str">
        <v>Balloon 3 (P# 9890002-20)</v>
      </c>
      <c r="AP382" t="str">
        <v>Balloon 4</v>
      </c>
      <c r="AQ382" t="str">
        <v>Balloon 4 (P# 9890002-20)</v>
      </c>
      <c r="AR382" t="str">
        <v>Below Middle Band</v>
      </c>
      <c r="AS382" t="str">
        <v>Best Fit Pin, .003 or Less =Pass</v>
      </c>
      <c r="AT382" t="str">
        <v>Blank</v>
      </c>
      <c r="AU382" t="str">
        <v>Blank Turn Maj.</v>
      </c>
      <c r="AV382" t="str">
        <v>Blank Turn Maj. Mill Flt., OL4172</v>
      </c>
      <c r="AW382" t="str">
        <v>Blank Without .010 Slots</v>
      </c>
      <c r="AX382" t="str">
        <v>Blank Without .010 Slots, Section</v>
      </c>
      <c r="AY382" t="str">
        <v>Blank without thread</v>
      </c>
      <c r="AZ382" t="str">
        <v xml:space="preserve">Blank, Center of V Grv. </v>
      </c>
      <c r="BA382" t="str">
        <v>Blank, Check R adjacent Balloon 17</v>
      </c>
      <c r="BB382" t="str">
        <v>Blank, EXT. Feature</v>
      </c>
      <c r="BC382" t="str">
        <v>Blank, See Image, OL04335</v>
      </c>
      <c r="BD382" t="str">
        <v>Blank, See Image, OL04336</v>
      </c>
      <c r="BE382" t="str">
        <v xml:space="preserve">Blank, Thrd. </v>
      </c>
      <c r="BF382" t="str">
        <v>Blank, Turn Tip</v>
      </c>
      <c r="BG382" t="str">
        <v>Blank, Without Thrd.</v>
      </c>
      <c r="BH382" t="str">
        <v>Blank, Without Thread</v>
      </c>
      <c r="BI382" t="str">
        <v xml:space="preserve">Blunt Start Blend to Minor </v>
      </c>
      <c r="BJ382" t="str">
        <v>Calc., Use Go HEX</v>
      </c>
      <c r="BK382" t="str">
        <v>Can't dig into OD</v>
      </c>
      <c r="BL382" t="str">
        <v>Carbide Gauge</v>
      </c>
      <c r="BM382" t="str">
        <v xml:space="preserve">Center of V Grv. </v>
      </c>
      <c r="BN382" t="str">
        <v>Centered Less than .03 = Pass</v>
      </c>
      <c r="BO382" t="str">
        <v>Centered within .0005 or Less = Pass</v>
      </c>
      <c r="BP382" t="str">
        <v>Centered within .001 or Less = Pass</v>
      </c>
      <c r="BQ382" t="str">
        <v>Centered within .0254 or Less = Pass</v>
      </c>
      <c r="BR382" t="str">
        <v>Check close to Rod Slot</v>
      </c>
      <c r="BS382" t="str">
        <v>Check every other hole</v>
      </c>
      <c r="BT382" t="str">
        <v>Check Go over full length of slot.</v>
      </c>
      <c r="BU382" t="str">
        <v>Check Near Closed End</v>
      </c>
      <c r="BV382" t="str">
        <v>Check per Print View, Away from Rod Slot</v>
      </c>
      <c r="BW382" t="str">
        <v>Check to Balloon 30 Go Pin</v>
      </c>
      <c r="BX382" t="str">
        <v>Check with .2705 SET Pin Inside Part</v>
      </c>
      <c r="BY382" t="str">
        <v>Check with Hex Up</v>
      </c>
      <c r="BZ382" t="str">
        <v>CMM Blank</v>
      </c>
      <c r="CA382" t="str">
        <v>Confirm Full Radius</v>
      </c>
      <c r="CB382" t="str">
        <v>Constrained in fixture</v>
      </c>
      <c r="CC382" t="str">
        <v>Constrained with Ring</v>
      </c>
      <c r="CD382" t="str">
        <v>Constrained, See Image</v>
      </c>
      <c r="CE382" t="str">
        <v>Dim. "A"</v>
      </c>
      <c r="CF382" t="str">
        <v>Dim. "B"</v>
      </c>
      <c r="CG382" t="str">
        <v>Dim. "C"</v>
      </c>
      <c r="CH382" t="str">
        <v>Dim. "D", Whirl Blank</v>
      </c>
      <c r="CI382" t="str">
        <v>Dim. "G"</v>
      </c>
      <c r="CJ382" t="str">
        <v>Dim. E, Blank Turn Maj. &amp;  Mill Flt</v>
      </c>
      <c r="CK382" t="str">
        <v>Dim. E, Blank Turn Maj.&amp;  Mill Flt</v>
      </c>
      <c r="CL382" t="str">
        <v>Dim. H, Whirl Blank</v>
      </c>
      <c r="CM382" t="str">
        <v>Dim. J, 'Blank Turn Maj. &amp; Whirl Blank</v>
      </c>
      <c r="CN382" t="str">
        <v>Disk Drop Indicator Tip</v>
      </c>
      <c r="CO382" t="str">
        <v>DWG 100448-15, Balloon F_1</v>
      </c>
      <c r="CP382" t="str">
        <v>DWG 100448-15, OL02571</v>
      </c>
      <c r="CQ382" t="str">
        <v>DWG 100448-41</v>
      </c>
      <c r="CR382" t="str">
        <v>DWG 9890040, (10E),Section Part, OL01139</v>
      </c>
      <c r="CS382" t="str">
        <v>DWG 9890040, (10E),Section, OL01139</v>
      </c>
      <c r="CT382" t="str">
        <v>DWG 9890040, (11E)</v>
      </c>
      <c r="CU382" t="str">
        <v>DWG 9890040, (11E), Pins with Flats</v>
      </c>
      <c r="CV382" t="str">
        <v>DWG 9890040, (12E),  Pass=.002 or less</v>
      </c>
      <c r="CW382" t="str">
        <v>DWG 9890040, (12E), See Image</v>
      </c>
      <c r="CX382" t="str">
        <v>DWG 9890040, (1E), OL01431</v>
      </c>
      <c r="CY382" t="str">
        <v>DWG 9890040, (1E), OL01432</v>
      </c>
      <c r="CZ382" t="str">
        <v>DWG 9890040, (2E), OL01432</v>
      </c>
      <c r="DA382" t="str">
        <v>DWG 9890040, (3E)</v>
      </c>
      <c r="DB382" t="str">
        <v>DWG 9890040, (4E)</v>
      </c>
      <c r="DC382" t="str">
        <v>DWG 9890040, (5E), OL02336</v>
      </c>
      <c r="DD382" t="str">
        <v>DWG 9890040, (6E)</v>
      </c>
      <c r="DE382" t="str">
        <v>DWG 9890040, (7E)</v>
      </c>
      <c r="DF382" t="str">
        <v>DWG 9890040, (8E), OL01433</v>
      </c>
      <c r="DG382" t="str">
        <v>DWG 9890040, (8E), OL01433, Section</v>
      </c>
      <c r="DH382" t="str">
        <v>DWG 9890040, (9E), Close to Rod Slot</v>
      </c>
      <c r="DI382" t="str">
        <v>DWG 9890040, (9E),Close to Rod Slot</v>
      </c>
      <c r="DJ382" t="str">
        <v>DWG FRM0105 PAGE 2</v>
      </c>
      <c r="DK382" t="str">
        <v>DWG# 100448-41</v>
      </c>
      <c r="DL382" t="str">
        <v>DWG# 100448-44</v>
      </c>
      <c r="DM382" t="str">
        <v>DWG# 9890003  (1), Section OL00436/A</v>
      </c>
      <c r="DN382" t="str">
        <v>DWG# 9890003 (3), Ring Gauge Constrained</v>
      </c>
      <c r="DO382" t="str">
        <v>DWG# 9890003 (4), Section</v>
      </c>
      <c r="DP382" t="str">
        <v>DWG#100448-26, Balloon 1K, OL02350</v>
      </c>
      <c r="DQ382" t="str">
        <v>DWG#100448-26, Balloon 2K, OL02350</v>
      </c>
      <c r="DR382" t="str">
        <v>DWG#100448-26, Balloon 3K, OL02363</v>
      </c>
      <c r="DS382" t="str">
        <v>DWG#100448-26, Balloon 4K</v>
      </c>
      <c r="DT382" t="str">
        <v>DWG#100448-26, Balloon 5K, Section</v>
      </c>
      <c r="DU382" t="str">
        <v>DWG#100448-26, Balloon 6K</v>
      </c>
      <c r="DV382" t="str">
        <v>DWG#100448-26, Balloon 7K, Section</v>
      </c>
      <c r="DW382" t="str">
        <v>DWG#100448-26, Mfg. Tol.</v>
      </c>
      <c r="DX382" t="str">
        <v>DWG#9890003 (2) Ring Gauge Constrained</v>
      </c>
      <c r="DY382" t="str">
        <v>DWG#9890044</v>
      </c>
      <c r="DZ382" t="str">
        <v>DWG#9890044 .1985 to .2005=Pass</v>
      </c>
      <c r="EA382" t="str">
        <v>DWG#9890044 Overlay OL02441</v>
      </c>
      <c r="EB382" t="str">
        <v>DWG#9890044, OL02441</v>
      </c>
      <c r="EC382" t="str">
        <v>DWG#FRM0105</v>
      </c>
      <c r="ED382" t="str">
        <v>EXT.</v>
      </c>
      <c r="EE382" t="str">
        <v>EXT. Section, OL02460</v>
      </c>
      <c r="EF382" t="str">
        <v>EXT., OL04223</v>
      </c>
      <c r="EG382" t="str">
        <v>Flat Drop Indicator Tip</v>
      </c>
      <c r="EH382" t="str">
        <v>Full Go Pin, No Light, at Radius</v>
      </c>
      <c r="EI382" t="str">
        <v>Function Check</v>
      </c>
      <c r="EJ382" t="str">
        <v>GO Function Gauge</v>
      </c>
      <c r="EK382" t="str">
        <v>Go Gauge for Balloon 1 &amp; 4</v>
      </c>
      <c r="EL382" t="str">
        <v>Go Pin must pass through</v>
      </c>
      <c r="EM382" t="str">
        <v>Greater than .005 = Fail, Section</v>
      </c>
      <c r="EN382" t="str">
        <v>Greater than .025 out of center = Fail</v>
      </c>
      <c r="EO382" t="str">
        <v>Greater than 2.6 = Pass</v>
      </c>
      <c r="EP382" t="str">
        <v>Green = Pass, Red = Fail</v>
      </c>
      <c r="EQ382" t="str">
        <v>Hex Depth</v>
      </c>
      <c r="ER382" t="str">
        <v>Hex Minor</v>
      </c>
      <c r="ES382" t="str">
        <v>Hole Dia.</v>
      </c>
      <c r="ET382" t="str">
        <v>Hook or Disk Tip</v>
      </c>
      <c r="EU382" t="str">
        <v>ID Sphere Finish</v>
      </c>
      <c r="EV382" t="str">
        <v>ID/OD Both Sides, Diff. .002 or less = Pass</v>
      </c>
      <c r="EW382" t="str">
        <v>If Looks Big, Section</v>
      </c>
      <c r="EX382" t="str">
        <v>If Looks Small, Section</v>
      </c>
      <c r="EY382" t="str">
        <v>Insp. Close to Break Away, Mfg.Tol.</v>
      </c>
      <c r="EZ382" t="str">
        <v>INT.</v>
      </c>
      <c r="FA382" t="str">
        <v>INT. Section, OL02460</v>
      </c>
      <c r="FB382" t="str">
        <v>INT., OL04223</v>
      </c>
      <c r="FC382" t="str">
        <v>Intersect. of 7.7 &amp; R0.10</v>
      </c>
      <c r="FD382" t="str">
        <v>Intersect. of 8.79 and R.25 MAX</v>
      </c>
      <c r="FE382" t="str">
        <v>Keep Ind. Tip away from corner</v>
      </c>
      <c r="FF382" t="str">
        <v>L31</v>
      </c>
      <c r="FG382" t="str">
        <v>Laser Mark</v>
      </c>
      <c r="FH382" t="str">
        <v>LASER PER NOTE 4</v>
      </c>
      <c r="FI382" t="str">
        <v>LASER PER NOTE 4, Final Check 1 only</v>
      </c>
      <c r="FJ382" t="str">
        <v>Less than .002 out of center = Pass</v>
      </c>
      <c r="FK382" t="str">
        <v>Less than 2.75 = Pass, Section</v>
      </c>
      <c r="FL382" t="str">
        <v>List as pin. Not Calibrated</v>
      </c>
      <c r="FM382" t="str">
        <v>M9 X 1.25 BUTT See Comment Image</v>
      </c>
      <c r="FN382" t="str">
        <v>Manual Section</v>
      </c>
      <c r="FO382" t="str">
        <v>Max Deep .241 NO-GO =.42</v>
      </c>
      <c r="FP382" t="str">
        <v>MAX Depth of (Note 7) .241 NO-GO Pin</v>
      </c>
      <c r="FQ382" t="str">
        <v>Measure from Blue Line, See Image</v>
      </c>
      <c r="FR382" t="str">
        <v>Measure Width of Blue Area, See Image</v>
      </c>
      <c r="FS382" t="str">
        <v>Mfg. Tol</v>
      </c>
      <c r="FT382" t="str">
        <v>Mfg. Tol, See Image</v>
      </c>
      <c r="FU382" t="str">
        <v>Mfg. Tol.</v>
      </c>
      <c r="FV382" t="str">
        <v>Mfg. Tol. "A"</v>
      </c>
      <c r="FW382" t="str">
        <v>Mfg. Tol. (Zero on Gauge Full Dia. Lead)</v>
      </c>
      <c r="FX382" t="str">
        <v>Mfg. Tol. Balloon 11, See Image</v>
      </c>
      <c r="FY382" t="str">
        <v>Mfg. Tol. Balloon 4</v>
      </c>
      <c r="FZ382" t="str">
        <v>Mfg. Tol. Balloon 7</v>
      </c>
      <c r="GA382" t="str">
        <v xml:space="preserve">Mfg. Tol. C-Bore Face (Ballo 28) </v>
      </c>
      <c r="GB382" t="str">
        <v>Mfg. Tol. Section</v>
      </c>
      <c r="GC382" t="str">
        <v>Mfg. Tol. See Image</v>
      </c>
      <c r="GD382" t="str">
        <v>Mfg. Tol., 3 Places, Record MAX</v>
      </c>
      <c r="GE382" t="str">
        <v>Mfg. Tol., Balloon 11</v>
      </c>
      <c r="GF382" t="str">
        <v>Mfg. Tol., Balloon 7</v>
      </c>
      <c r="GG382" t="str">
        <v>Mfg. Tol., Blank</v>
      </c>
      <c r="GH382" t="str">
        <v>Mfg. Tol., Blank, Balloon 12</v>
      </c>
      <c r="GI382" t="str">
        <v>Mfg. Tol., Blend to SØ.320</v>
      </c>
      <c r="GJ382" t="str">
        <v>Mfg. Tol., Calculation</v>
      </c>
      <c r="GK382" t="str">
        <v>Mfg. Tol., For Mill Fixture</v>
      </c>
      <c r="GL382" t="str">
        <v>Mfg. Tol., L32</v>
      </c>
      <c r="GM382" t="str">
        <v>Mfg. Tol., L33</v>
      </c>
      <c r="GN382" t="str">
        <v>Mfg. Tol., No Tool Marks</v>
      </c>
      <c r="GO382" t="str">
        <v>Mfg. Tol., OL03361</v>
      </c>
      <c r="GP382" t="str">
        <v>Mfg. Tol., Record off center value</v>
      </c>
      <c r="GQ382" t="str">
        <v>Mfg. Tol., Same 3 Places, Record MIN</v>
      </c>
      <c r="GR382" t="str">
        <v>Mfg. Tol., Section</v>
      </c>
      <c r="GS382" t="str">
        <v>Mfg. Tol., Section B-B</v>
      </c>
      <c r="GT382" t="str">
        <v>Mfg. Tol., Section, OL03361</v>
      </c>
      <c r="GU382" t="str">
        <v>Mfg. Tol., Section, Per Note 2</v>
      </c>
      <c r="GV382" t="str">
        <v>Mfg. Tol., See Image</v>
      </c>
      <c r="GW382" t="str">
        <v>Mfg. Tol., See Image, Bore in Blue</v>
      </c>
      <c r="GX382" t="str">
        <v>Mfg. Tol., See Image, Hook Tip</v>
      </c>
      <c r="GY382" t="str">
        <v>Mfg. Tol., Sharp Okay No Burr</v>
      </c>
      <c r="GZ382" t="str">
        <v>Mfg. Tol., Threadless Blank</v>
      </c>
      <c r="HA382" t="str">
        <v>Mfg.Tol.</v>
      </c>
      <c r="HB382" t="str">
        <v>Mgf. To., T.S.C.</v>
      </c>
      <c r="HC382" t="str">
        <v>Milled Feature</v>
      </c>
      <c r="HD382" t="str">
        <v>Milled Feature, OL04045</v>
      </c>
      <c r="HE382" t="str">
        <v>More than .0005 out of center = Fail</v>
      </c>
      <c r="HF382" t="str">
        <v>Must Pass Through</v>
      </c>
      <c r="HG382" t="str">
        <v>Must pass through gauge</v>
      </c>
      <c r="HH382" t="str">
        <v>Must Pass Through Go Gauge</v>
      </c>
      <c r="HI382" t="str">
        <v>Must Pass, See Image.</v>
      </c>
      <c r="HJ382" t="str">
        <v>NA</v>
      </c>
      <c r="HK382" t="str">
        <v>Narrow Area</v>
      </c>
      <c r="HL382" t="str">
        <v>Near Balloon 21</v>
      </c>
      <c r="HM382" t="str">
        <v>Near Datum B</v>
      </c>
      <c r="HN382" t="str">
        <v>Neck Dia.</v>
      </c>
      <c r="HO382" t="str">
        <v>Neck to Head Rad.</v>
      </c>
      <c r="HP382" t="str">
        <v>No Copper Deposits Allowed</v>
      </c>
      <c r="HQ382" t="str">
        <v>No Section</v>
      </c>
      <c r="HR382" t="str">
        <v>No Section, .01 to .014 = Pass</v>
      </c>
      <c r="HS382" t="str">
        <v>No Section, Rotate Part</v>
      </c>
      <c r="HT382" t="str">
        <v>No Section, See Image</v>
      </c>
      <c r="HU382" t="str">
        <v>No Slot, Section B-B</v>
      </c>
      <c r="HV382" t="str">
        <v>No visual step = Pass</v>
      </c>
      <c r="HW382" t="str">
        <v>Not to exceed .95 Deep</v>
      </c>
      <c r="HX382" t="str">
        <v>Note 1</v>
      </c>
      <c r="HY382" t="str">
        <v>OL00333/A</v>
      </c>
      <c r="HZ382" t="str">
        <v>OL00519</v>
      </c>
      <c r="IA382" t="str">
        <v>OL00520</v>
      </c>
      <c r="IB382" t="str">
        <v>OL00529</v>
      </c>
      <c r="IC382" t="str">
        <v>OL00542</v>
      </c>
      <c r="ID382" t="str">
        <v>OL00724</v>
      </c>
      <c r="IE382" t="str">
        <v>OL01250</v>
      </c>
      <c r="IF382" t="str">
        <v>OL01869, Threadless Blank</v>
      </c>
      <c r="IG382" t="str">
        <v>OL01870, Section</v>
      </c>
      <c r="IH382" t="str">
        <v>OL02255</v>
      </c>
      <c r="II382" t="str">
        <v>OL02255, Mfg. Tol.</v>
      </c>
      <c r="IJ382" t="str">
        <v>OL02302</v>
      </c>
      <c r="IK382" t="str">
        <v xml:space="preserve">OL02318  needed per image instructions </v>
      </c>
      <c r="IL382" t="str">
        <v>OL02556</v>
      </c>
      <c r="IM382" t="str">
        <v>OL02557</v>
      </c>
      <c r="IN382" t="str">
        <v>OL02567</v>
      </c>
      <c r="IO382" t="str">
        <v>OL02653</v>
      </c>
      <c r="IP382" t="str">
        <v>OL02718</v>
      </c>
      <c r="IQ382" t="str">
        <v>OL02841</v>
      </c>
      <c r="IR382" t="str">
        <v>OL02842</v>
      </c>
      <c r="IS382" t="str">
        <v>OL02844</v>
      </c>
      <c r="IT382" t="str">
        <v>OL02871</v>
      </c>
      <c r="IU382" t="str">
        <v>OL02887</v>
      </c>
      <c r="IV382" t="str">
        <v>OL03500</v>
      </c>
      <c r="IW382" t="str">
        <v>OL03766</v>
      </c>
      <c r="IX382" t="str">
        <v>OL03868</v>
      </c>
      <c r="IY382" t="str">
        <v>OL03869</v>
      </c>
      <c r="IZ382" t="str">
        <v>OL03870</v>
      </c>
      <c r="JA382" t="str">
        <v>OL03873, DWG# 100448-44</v>
      </c>
      <c r="JB382" t="str">
        <v>OL03949</v>
      </c>
      <c r="JC382" t="str">
        <v xml:space="preserve">OL04043, Section </v>
      </c>
      <c r="JD382" t="str">
        <v xml:space="preserve">OL04044, Section </v>
      </c>
      <c r="JE382" t="str">
        <v>OL04045</v>
      </c>
      <c r="JF382" t="str">
        <v>OL04045, Milled Feature</v>
      </c>
      <c r="JG382" t="str">
        <v>OL04063</v>
      </c>
      <c r="JH382" t="str">
        <v>OL04064</v>
      </c>
      <c r="JI382" t="str">
        <v>OL04065</v>
      </c>
      <c r="JJ382" t="str">
        <v>OL04181</v>
      </c>
      <c r="JK382" t="str">
        <v>OL04218</v>
      </c>
      <c r="JL382" t="str">
        <v>OL04224, See Image</v>
      </c>
      <c r="JM382" t="str">
        <v>OL04374</v>
      </c>
      <c r="JN382" t="str">
        <v>OL04375, Section M-M</v>
      </c>
      <c r="JO382" t="str">
        <v>OL04376, Section M-M</v>
      </c>
      <c r="JP382" t="str">
        <v>OL04443</v>
      </c>
      <c r="JQ382" t="str">
        <v>OL04444</v>
      </c>
      <c r="JR382" t="str">
        <v>OL05000</v>
      </c>
      <c r="JS382" t="str">
        <v>One side of slot</v>
      </c>
      <c r="JT382" t="str">
        <v>Other side of slot</v>
      </c>
      <c r="JU382" t="str">
        <v>Out of center more than .002 = Fail</v>
      </c>
      <c r="JV382" t="str">
        <v>Out of center more than.002 = Fail</v>
      </c>
      <c r="JW382" t="str">
        <v>Overlay OL02713</v>
      </c>
      <c r="JX382" t="str">
        <v>Overlay OL02714</v>
      </c>
      <c r="JY382" t="str">
        <v>Overlay OL02718</v>
      </c>
      <c r="JZ382" t="str">
        <v>Overlay OL03831, Mfg. Tol.</v>
      </c>
      <c r="KA382" t="str">
        <v>Part Without Slots</v>
      </c>
      <c r="KB382" t="str">
        <v>Part Without Slots, See Image</v>
      </c>
      <c r="KC382" t="str">
        <v xml:space="preserve">Pass = .0254 or Less </v>
      </c>
      <c r="KD382" t="str">
        <v>PD MIN = 4.361, PD MAX = 4.456</v>
      </c>
      <c r="KE382" t="str">
        <v>Per Balloon 2 Note</v>
      </c>
      <c r="KF382" t="str">
        <v>Per drawing note(s) 8.</v>
      </c>
      <c r="KG382" t="str">
        <v>Point or Sphere Tip</v>
      </c>
      <c r="KH382" t="str">
        <v>Point Tip</v>
      </c>
      <c r="KI382" t="str">
        <v>R.9 to R1.1 = Pass, See Image</v>
      </c>
      <c r="KJ382" t="str">
        <v>Ram Construction</v>
      </c>
      <c r="KK382" t="str">
        <v>Record Same Pass / Fail All Balloons</v>
      </c>
      <c r="KL382" t="str">
        <v>Ref. Balloon 1</v>
      </c>
      <c r="KM382" t="str">
        <v>Ref. Balloon 12</v>
      </c>
      <c r="KN382" t="str">
        <v>Ref. Balloon 13, 100% AQL</v>
      </c>
      <c r="KO382" t="str">
        <v>Ref. Balloon 2</v>
      </c>
      <c r="KP382" t="str">
        <v>Ref. Balloon 21, 100% AQL</v>
      </c>
      <c r="KQ382" t="str">
        <v>Ref. Balloon 4</v>
      </c>
      <c r="KR382" t="str">
        <v>Ref. Balloon 7</v>
      </c>
      <c r="KS382" t="str">
        <v>Ref. Balloon 8</v>
      </c>
      <c r="KT382" t="str">
        <v>Relieved Pin Gauges 09236 &amp; 09235</v>
      </c>
      <c r="KU382" t="str">
        <v>Rotate Part</v>
      </c>
      <c r="KV382" t="str">
        <v>Rotate Part, See Image</v>
      </c>
      <c r="KW382" t="str">
        <v>Same as Root Radius</v>
      </c>
      <c r="KX382" t="str">
        <v>Section</v>
      </c>
      <c r="KY382" t="str">
        <v>Section B-B</v>
      </c>
      <c r="KZ382" t="str">
        <v>Section B-B, Distance Between Grooves</v>
      </c>
      <c r="LA382" t="str">
        <v>Section C-C</v>
      </c>
      <c r="LB382" t="str">
        <v>Section Part</v>
      </c>
      <c r="LC382" t="str">
        <v>Section Part, Measured from Opposite Face</v>
      </c>
      <c r="LD382" t="str">
        <v>Section, Broachless Blank</v>
      </c>
      <c r="LE382" t="str">
        <v>Section, EXT. Sphere Location.</v>
      </c>
      <c r="LF382" t="str">
        <v>Section, Hex Cham. Ang.</v>
      </c>
      <c r="LG382" t="str">
        <v>Section, Hex Fillet Rad.</v>
      </c>
      <c r="LH382" t="str">
        <v>Section, INT. Feature</v>
      </c>
      <c r="LI382" t="str">
        <v>Section, INT. Sphere Location.</v>
      </c>
      <c r="LJ382" t="str">
        <v>Section, Mfg. Tol.</v>
      </c>
      <c r="LK382" t="str">
        <v>Section, Mfg. Tol., See Image</v>
      </c>
      <c r="LL382" t="str">
        <v>Section, OL00486</v>
      </c>
      <c r="LM382" t="str">
        <v>Section, OL00542</v>
      </c>
      <c r="LN382" t="str">
        <v>Section, OL00543</v>
      </c>
      <c r="LO382" t="str">
        <v>Section, OL00544</v>
      </c>
      <c r="LP382" t="str">
        <v>Section, OL00545</v>
      </c>
      <c r="LQ382" t="str">
        <v>Section, OL00546</v>
      </c>
      <c r="LR382" t="str">
        <v>Section, OL00547</v>
      </c>
      <c r="LS382" t="str">
        <v>Section, OL00555</v>
      </c>
      <c r="LT382" t="str">
        <v>Section, OL00725</v>
      </c>
      <c r="LU382" t="str">
        <v>Section, OL01430</v>
      </c>
      <c r="LV382" t="str">
        <v>Section, OL01434</v>
      </c>
      <c r="LW382" t="str">
        <v>Section, OL01435</v>
      </c>
      <c r="LX382" t="str">
        <v>Section, OL01807</v>
      </c>
      <c r="LY382" t="str">
        <v>Section, OL01830</v>
      </c>
      <c r="LZ382" t="str">
        <v>Section, OL02351</v>
      </c>
      <c r="MA382" t="str">
        <v>Section, OL02519</v>
      </c>
      <c r="MB382" t="str">
        <v>Section, OL02520</v>
      </c>
      <c r="MC382" t="str">
        <v>Section, OL02522</v>
      </c>
      <c r="MD382" t="str">
        <v>Section, OL02540</v>
      </c>
      <c r="ME382" t="str">
        <v>Section, OL02541</v>
      </c>
      <c r="MF382" t="str">
        <v>Section, OL02552</v>
      </c>
      <c r="MG382" t="str">
        <v>Section, OL02553</v>
      </c>
      <c r="MH382" t="str">
        <v>Section, OL02554</v>
      </c>
      <c r="MI382" t="str">
        <v>Section, OL02555</v>
      </c>
      <c r="MJ382" t="str">
        <v>Section, OL02558</v>
      </c>
      <c r="MK382" t="str">
        <v>Section, OL02559</v>
      </c>
      <c r="ML382" t="str">
        <v>Section, OL02560</v>
      </c>
      <c r="MM382" t="str">
        <v>Section, OL02619</v>
      </c>
      <c r="MN382" t="str">
        <v>Section, OL02620</v>
      </c>
      <c r="MO382" t="str">
        <v>Section, OL02621</v>
      </c>
      <c r="MP382" t="str">
        <v>Section, OL02622</v>
      </c>
      <c r="MQ382" t="str">
        <v>Section, OL02623</v>
      </c>
      <c r="MR382" t="str">
        <v>Section, OL02624</v>
      </c>
      <c r="MS382" t="str">
        <v>Section, OL02652</v>
      </c>
      <c r="MT382" t="str">
        <v>Section, OL02680</v>
      </c>
      <c r="MU382" t="str">
        <v>Section, OL02793</v>
      </c>
      <c r="MV382" t="str">
        <v>Section, OL02823</v>
      </c>
      <c r="MW382" t="str">
        <v>Section, OL02843</v>
      </c>
      <c r="MX382" t="str">
        <v>Section, OL03026, Ext.</v>
      </c>
      <c r="MY382" t="str">
        <v>Section, OL03026, Int.</v>
      </c>
      <c r="MZ382" t="str">
        <v>Section, OL03570, DWG# 100448-41</v>
      </c>
      <c r="NA382" t="str">
        <v>Section, OL03781</v>
      </c>
      <c r="NB382" t="str">
        <v>Section, OL03911</v>
      </c>
      <c r="NC382" t="str">
        <v>Section, OL03912</v>
      </c>
      <c r="ND382" t="str">
        <v>Section, OL03928</v>
      </c>
      <c r="NE382" t="str">
        <v>Section, OL03929</v>
      </c>
      <c r="NF382" t="str">
        <v>Section, OL04030</v>
      </c>
      <c r="NG382" t="str">
        <v>Section, OL04037</v>
      </c>
      <c r="NH382" t="str">
        <v>Section, OL04038</v>
      </c>
      <c r="NI382" t="str">
        <v>Section, OL04046</v>
      </c>
      <c r="NJ382" t="str">
        <v>Section, OL04065</v>
      </c>
      <c r="NK382" t="str">
        <v>Section, OL04066</v>
      </c>
      <c r="NL382" t="str">
        <v>Section, OL04067</v>
      </c>
      <c r="NM382" t="str">
        <v>Section, OL04069</v>
      </c>
      <c r="NN382" t="str">
        <v>Section, OL04071</v>
      </c>
      <c r="NO382" t="str">
        <v>Section, OL04173</v>
      </c>
      <c r="NP382" t="str">
        <v>Section, OL04174</v>
      </c>
      <c r="NQ382" t="str">
        <v>Section, OL04214</v>
      </c>
      <c r="NR382" t="str">
        <v>Section, OL04215</v>
      </c>
      <c r="NS382" t="str">
        <v>Section, OL04216</v>
      </c>
      <c r="NT382" t="str">
        <v>Section, OL04217</v>
      </c>
      <c r="NU382" t="str">
        <v>Section, Overlay OL02716</v>
      </c>
      <c r="NV382" t="str">
        <v>Section, Overlay OL02717</v>
      </c>
      <c r="NW382" t="str">
        <v>Section, See Image</v>
      </c>
      <c r="NX382" t="str">
        <v>Section, See Image, DWG# 100448-41</v>
      </c>
      <c r="NY382" t="str">
        <v>Section, Without Sots</v>
      </c>
      <c r="NZ382" t="str">
        <v>See Comments Sheet</v>
      </c>
      <c r="OA382" t="str">
        <v>See Comments Sheet, OL02318</v>
      </c>
      <c r="OB382" t="str">
        <v>See Image</v>
      </c>
      <c r="OC382" t="str">
        <v>See Image, .005 or Less = Pass</v>
      </c>
      <c r="OD382" t="str">
        <v>See Image, Check Near Radius</v>
      </c>
      <c r="OE382" t="str">
        <v>See Image, Constrained</v>
      </c>
      <c r="OF382" t="str">
        <v>See Image, Distance Between Flats</v>
      </c>
      <c r="OG382" t="str">
        <v xml:space="preserve">See Image, Mfg. Tol, Section A-A </v>
      </c>
      <c r="OH382" t="str">
        <v>See image, Mfg. Tol.</v>
      </c>
      <c r="OI382" t="str">
        <v>See Image, Mic. Across Flats</v>
      </c>
      <c r="OJ382" t="str">
        <v>See Image, OL02850</v>
      </c>
      <c r="OK382" t="str">
        <v>See Image, OL02880</v>
      </c>
      <c r="OL382" t="str">
        <v>See Image, OL03926</v>
      </c>
      <c r="OM382" t="str">
        <v>See Image, OL03927</v>
      </c>
      <c r="ON382" t="str">
        <v>See Image, OL04003</v>
      </c>
      <c r="OO382" t="str">
        <v>'See Image, OL04342,  Best Fit Joe Block</v>
      </c>
      <c r="OP382" t="str">
        <v>See Image, OL04342,  Blank</v>
      </c>
      <c r="OQ382" t="str">
        <v>See Image, OL04342, Blank</v>
      </c>
      <c r="OR382" t="str">
        <v>See Image, OL04343, Blank</v>
      </c>
      <c r="OS382" t="str">
        <v>See Image, Pass = .002 or Less</v>
      </c>
      <c r="OT382" t="str">
        <v>See Image, Rcd. MAX</v>
      </c>
      <c r="OU382" t="str">
        <v>See Image, Rcd. MIN</v>
      </c>
      <c r="OV382" t="str">
        <v>See Image, Section</v>
      </c>
      <c r="OW382" t="str">
        <v>See Image, Section A-A</v>
      </c>
      <c r="OX382" t="str">
        <v>See Image, Section B-B</v>
      </c>
      <c r="OY382" t="str">
        <v>See Image, Section B-B, TSC</v>
      </c>
      <c r="OZ382" t="str">
        <v>See Image, Shank Drawing # 18000-XX-XX A</v>
      </c>
      <c r="PA382" t="str">
        <v>Sequencial Laser 01, 120 Per Print</v>
      </c>
      <c r="PB382" t="str">
        <v>Set to .202, Zero on Thread Lead</v>
      </c>
      <c r="PC382" t="str">
        <v>Sharp OK, No Burr</v>
      </c>
      <c r="PD382" t="str">
        <v>Sharp OK, No Raised Edge, See Image</v>
      </c>
      <c r="PE382" t="str">
        <v>Sharp OK, No Raised Edges</v>
      </c>
      <c r="PF382" t="str">
        <v>Sharp okay no raised edge</v>
      </c>
      <c r="PG382" t="str">
        <v>Sharp Okay, No Burr</v>
      </c>
      <c r="PH382" t="str">
        <v>Sharp Okay, No Raised Edge</v>
      </c>
      <c r="PI382" t="str">
        <v>Sharp Okay, No Raised Edges,</v>
      </c>
      <c r="PJ382" t="str">
        <v>Sharp Okay, See Image</v>
      </c>
      <c r="PK382" t="str">
        <v xml:space="preserve">Start of Radius @ .195 </v>
      </c>
      <c r="PL382" t="str">
        <v xml:space="preserve">Start of Radius @ .21 </v>
      </c>
      <c r="PM382" t="str">
        <v xml:space="preserve">T.S.C. </v>
      </c>
      <c r="PN382" t="str">
        <v>Tangent Point</v>
      </c>
      <c r="PO382" t="str">
        <v>Tangent point of R.50</v>
      </c>
      <c r="PP382" t="str">
        <v>Taper Check, Mfg.Tol.</v>
      </c>
      <c r="PQ382" t="str">
        <v>Taper Check, Mfg.Tol., See Image</v>
      </c>
      <c r="PR382" t="str">
        <v>Thrd. Minor Ø</v>
      </c>
      <c r="PS382" t="str">
        <v>Thrd. Relief Ø</v>
      </c>
      <c r="PT382" t="str">
        <v>Threadless Blank</v>
      </c>
      <c r="PU382" t="str">
        <v>Threadless Blank, From Major Ø</v>
      </c>
      <c r="PV382" t="str">
        <v>Threadless Blank, Mfg. Tol.</v>
      </c>
      <c r="PW382" t="str">
        <v>Threadless Blank, Thrd. to Neck Rad.</v>
      </c>
      <c r="PX382" t="str">
        <v>Thredless Blank</v>
      </c>
      <c r="PY382" t="str">
        <v>To center of R.005</v>
      </c>
      <c r="PZ382" t="str">
        <v>Torx Min. Dia.</v>
      </c>
      <c r="QA382" t="str">
        <v>Turn Ø Free of Mill Marks</v>
      </c>
      <c r="QB382" t="str">
        <v>Use (Full) GO Hex</v>
      </c>
      <c r="QC382" t="str">
        <v>Use Balloon 1 FULL Gauge</v>
      </c>
      <c r="QD382" t="str">
        <v>Use Balloon 9 FULL GO</v>
      </c>
      <c r="QE382" t="str">
        <v>Use Best Fit Pin</v>
      </c>
      <c r="QF382" t="str">
        <v>Use Disk Tip</v>
      </c>
      <c r="QG382" t="str">
        <v>Use flat bottomed indicator tip.</v>
      </c>
      <c r="QH382" t="str">
        <v xml:space="preserve">Use Full .093 Go Hex </v>
      </c>
      <c r="QI382" t="str">
        <v xml:space="preserve">Use Full .0930 Go Hex </v>
      </c>
      <c r="QJ382" t="str">
        <v>Use Full .1235 Go Hex</v>
      </c>
      <c r="QK382" t="str">
        <v>Use Gauge K2-98-8019-04, See Image</v>
      </c>
      <c r="QL382" t="str">
        <v>Use large flat indicator tip</v>
      </c>
      <c r="QM382" t="str">
        <v>Use Pins.3330/.3350, See Image MAX NO-GO</v>
      </c>
      <c r="QN382" t="str">
        <v>Use Pointed Drop Indicator Tip</v>
      </c>
      <c r="QO382" t="str">
        <v>V-Block</v>
      </c>
      <c r="QP382" t="str">
        <v>V-Block,  AMB for 13</v>
      </c>
      <c r="QQ382" t="str">
        <v>V-Block,  Hex Cham. Dia.</v>
      </c>
      <c r="QR382" t="str">
        <v>V-Block, Hex Depth</v>
      </c>
      <c r="QS382" t="str">
        <v>VBU Gauge</v>
      </c>
      <c r="QT382" t="str">
        <v>Visibally smaller than HEX=Pass</v>
      </c>
      <c r="QU382" t="str">
        <v>Visual Per Drawing</v>
      </c>
      <c r="QV382" t="str">
        <v>Whirl Blank</v>
      </c>
      <c r="QW382" t="str">
        <v xml:space="preserve">Whirl Blank </v>
      </c>
      <c r="QX382" t="str">
        <v>Whirl Blank, Neck Rad. End to Head CL</v>
      </c>
      <c r="QY382" t="str">
        <v>Whirl Blank, Nose Start Dia.</v>
      </c>
      <c r="QZ382" t="str">
        <v>Whirl Blank, Nose Start Dist.</v>
      </c>
      <c r="RA382" t="str">
        <v>Whirl Blank, Thrd. Minor</v>
      </c>
      <c r="RB382" t="str">
        <v>Whirl Blank, Thrd. Pullout Dia.</v>
      </c>
      <c r="RC382" t="str">
        <v>Whole Part, Removal is at Assy. Level</v>
      </c>
      <c r="RD382" t="str">
        <v>Wide Area</v>
      </c>
      <c r="RE382" t="str">
        <v>Zero on End of Go Gauge</v>
      </c>
    </row>
    <row r="383" spans="1:473">
      <c r="A383" t="s">
        <v>1010</v>
      </c>
      <c r="C383" t="str" cm="1">
        <f t="array" ref="C383:RE383">TRANSPOSE(_xlfn._xlws.SORT(_xlfn._xlws.FILTER($A$2:$A$600,ISNUMBER(SEARCH('PartLib Table'!M400,$A$2:$A$600)),"not found")))</f>
        <v xml:space="preserve"> 'C', Whirl Blank</v>
      </c>
      <c r="D383" t="str">
        <v xml:space="preserve"> See Image, Constrained</v>
      </c>
      <c r="E383" t="str">
        <v>(.04 to .12 range = Pass)</v>
      </c>
      <c r="F383" t="str">
        <v>(.042 FULL) Go Pin Seat Fully</v>
      </c>
      <c r="G383" t="str">
        <v>(B), Mfg. Tol.</v>
      </c>
      <c r="H383" t="str">
        <v>(B), O.A.L.</v>
      </c>
      <c r="I383" t="str">
        <v>.001 or less =Pass</v>
      </c>
      <c r="J383" t="str">
        <v>.001 or less out of center = Pass</v>
      </c>
      <c r="K383" t="str">
        <v>.002 or Less = Pass</v>
      </c>
      <c r="L383" t="str">
        <v>.002 or Less out of center = Pass</v>
      </c>
      <c r="M383" t="str">
        <v>.005 to .015 = Pass</v>
      </c>
      <c r="N383" t="str">
        <v>.0125 Mean, Section</v>
      </c>
      <c r="O383" t="str">
        <v>.025 or Less in X &amp; Y=Pass</v>
      </c>
      <c r="P383" t="str">
        <v>.038 Mean</v>
      </c>
      <c r="Q383" t="str">
        <v>.063 MM = .0024 IN, See Image</v>
      </c>
      <c r="R383" t="str">
        <v>.063MM = .0024"</v>
      </c>
      <c r="S383" t="str">
        <v>.243 NO-GO, Unconstrained, Must Not Start</v>
      </c>
      <c r="T383" t="str">
        <v>@ Back Face &amp; ID, No Raised Edge</v>
      </c>
      <c r="U383" t="str">
        <v>@ Back Face &amp; OD, No Raised Edge</v>
      </c>
      <c r="V383" t="str">
        <v>@ ID &amp; FACE</v>
      </c>
      <c r="W383" t="str">
        <v>@ OD &amp; BACK FACE</v>
      </c>
      <c r="X383" t="str">
        <v>@ OD &amp; FACE</v>
      </c>
      <c r="Y383" t="str">
        <v>Across from slot</v>
      </c>
      <c r="Z383" t="str">
        <v>All Edge Breaks</v>
      </c>
      <c r="AA383" t="str">
        <v>Attached to bar stock</v>
      </c>
      <c r="AB383" t="str">
        <v xml:space="preserve">Back Turn Fillet Rad. </v>
      </c>
      <c r="AC383" t="str">
        <v>Balloon 1 (DWG FRM0105 Page 2, NV-27)</v>
      </c>
      <c r="AD383" t="str">
        <v>Balloon 1 (DWG FRM0105, NV-30)</v>
      </c>
      <c r="AE383" t="str">
        <v>Balloon 1 (P# 9890002-20) OL00429/A</v>
      </c>
      <c r="AF383" t="str">
        <v>Balloon 1, DWG#FRM0105</v>
      </c>
      <c r="AG383" t="str">
        <v>Balloon 11, See Image</v>
      </c>
      <c r="AH383" t="str">
        <v xml:space="preserve">Balloon 2 (DWG FRM0105 Page 2, NV-27) </v>
      </c>
      <c r="AI383" t="str">
        <v>Balloon 2 (DWG FRM0105, NV-30)</v>
      </c>
      <c r="AJ383" t="str">
        <v>Balloon 2 (P# 9890002-20)</v>
      </c>
      <c r="AK383" t="str">
        <v>Balloon 2, DWG#FRM0105</v>
      </c>
      <c r="AL383" t="str">
        <v>Balloon 2, DWG#FRM0105, See Image</v>
      </c>
      <c r="AM383" t="str">
        <v>Balloon 3 (DWG FRM0105, NV-30 Minor)</v>
      </c>
      <c r="AN383" t="str">
        <v>Balloon 3 (DWG FRM0105, NV-30)</v>
      </c>
      <c r="AO383" t="str">
        <v>Balloon 3 (P# 9890002-20)</v>
      </c>
      <c r="AP383" t="str">
        <v>Balloon 4</v>
      </c>
      <c r="AQ383" t="str">
        <v>Balloon 4 (P# 9890002-20)</v>
      </c>
      <c r="AR383" t="str">
        <v>Below Middle Band</v>
      </c>
      <c r="AS383" t="str">
        <v>Best Fit Pin, .003 or Less =Pass</v>
      </c>
      <c r="AT383" t="str">
        <v>Blank</v>
      </c>
      <c r="AU383" t="str">
        <v>Blank Turn Maj.</v>
      </c>
      <c r="AV383" t="str">
        <v>Blank Turn Maj. Mill Flt., OL4172</v>
      </c>
      <c r="AW383" t="str">
        <v>Blank Without .010 Slots</v>
      </c>
      <c r="AX383" t="str">
        <v>Blank Without .010 Slots, Section</v>
      </c>
      <c r="AY383" t="str">
        <v>Blank without thread</v>
      </c>
      <c r="AZ383" t="str">
        <v xml:space="preserve">Blank, Center of V Grv. </v>
      </c>
      <c r="BA383" t="str">
        <v>Blank, Check R adjacent Balloon 17</v>
      </c>
      <c r="BB383" t="str">
        <v>Blank, EXT. Feature</v>
      </c>
      <c r="BC383" t="str">
        <v>Blank, See Image, OL04335</v>
      </c>
      <c r="BD383" t="str">
        <v>Blank, See Image, OL04336</v>
      </c>
      <c r="BE383" t="str">
        <v xml:space="preserve">Blank, Thrd. </v>
      </c>
      <c r="BF383" t="str">
        <v>Blank, Turn Tip</v>
      </c>
      <c r="BG383" t="str">
        <v>Blank, Without Thrd.</v>
      </c>
      <c r="BH383" t="str">
        <v>Blank, Without Thread</v>
      </c>
      <c r="BI383" t="str">
        <v xml:space="preserve">Blunt Start Blend to Minor </v>
      </c>
      <c r="BJ383" t="str">
        <v>Calc., Use Go HEX</v>
      </c>
      <c r="BK383" t="str">
        <v>Can't dig into OD</v>
      </c>
      <c r="BL383" t="str">
        <v>Carbide Gauge</v>
      </c>
      <c r="BM383" t="str">
        <v xml:space="preserve">Center of V Grv. </v>
      </c>
      <c r="BN383" t="str">
        <v>Centered Less than .03 = Pass</v>
      </c>
      <c r="BO383" t="str">
        <v>Centered within .0005 or Less = Pass</v>
      </c>
      <c r="BP383" t="str">
        <v>Centered within .001 or Less = Pass</v>
      </c>
      <c r="BQ383" t="str">
        <v>Centered within .0254 or Less = Pass</v>
      </c>
      <c r="BR383" t="str">
        <v>Check close to Rod Slot</v>
      </c>
      <c r="BS383" t="str">
        <v>Check every other hole</v>
      </c>
      <c r="BT383" t="str">
        <v>Check Go over full length of slot.</v>
      </c>
      <c r="BU383" t="str">
        <v>Check Near Closed End</v>
      </c>
      <c r="BV383" t="str">
        <v>Check per Print View, Away from Rod Slot</v>
      </c>
      <c r="BW383" t="str">
        <v>Check to Balloon 30 Go Pin</v>
      </c>
      <c r="BX383" t="str">
        <v>Check with .2705 SET Pin Inside Part</v>
      </c>
      <c r="BY383" t="str">
        <v>Check with Hex Up</v>
      </c>
      <c r="BZ383" t="str">
        <v>CMM Blank</v>
      </c>
      <c r="CA383" t="str">
        <v>Confirm Full Radius</v>
      </c>
      <c r="CB383" t="str">
        <v>Constrained in fixture</v>
      </c>
      <c r="CC383" t="str">
        <v>Constrained with Ring</v>
      </c>
      <c r="CD383" t="str">
        <v>Constrained, See Image</v>
      </c>
      <c r="CE383" t="str">
        <v>Dim. "A"</v>
      </c>
      <c r="CF383" t="str">
        <v>Dim. "B"</v>
      </c>
      <c r="CG383" t="str">
        <v>Dim. "C"</v>
      </c>
      <c r="CH383" t="str">
        <v>Dim. "D", Whirl Blank</v>
      </c>
      <c r="CI383" t="str">
        <v>Dim. "G"</v>
      </c>
      <c r="CJ383" t="str">
        <v>Dim. E, Blank Turn Maj. &amp;  Mill Flt</v>
      </c>
      <c r="CK383" t="str">
        <v>Dim. E, Blank Turn Maj.&amp;  Mill Flt</v>
      </c>
      <c r="CL383" t="str">
        <v>Dim. H, Whirl Blank</v>
      </c>
      <c r="CM383" t="str">
        <v>Dim. J, 'Blank Turn Maj. &amp; Whirl Blank</v>
      </c>
      <c r="CN383" t="str">
        <v>Disk Drop Indicator Tip</v>
      </c>
      <c r="CO383" t="str">
        <v>DWG 100448-15, Balloon F_1</v>
      </c>
      <c r="CP383" t="str">
        <v>DWG 100448-15, OL02571</v>
      </c>
      <c r="CQ383" t="str">
        <v>DWG 100448-41</v>
      </c>
      <c r="CR383" t="str">
        <v>DWG 9890040, (10E),Section Part, OL01139</v>
      </c>
      <c r="CS383" t="str">
        <v>DWG 9890040, (10E),Section, OL01139</v>
      </c>
      <c r="CT383" t="str">
        <v>DWG 9890040, (11E)</v>
      </c>
      <c r="CU383" t="str">
        <v>DWG 9890040, (11E), Pins with Flats</v>
      </c>
      <c r="CV383" t="str">
        <v>DWG 9890040, (12E),  Pass=.002 or less</v>
      </c>
      <c r="CW383" t="str">
        <v>DWG 9890040, (12E), See Image</v>
      </c>
      <c r="CX383" t="str">
        <v>DWG 9890040, (1E), OL01431</v>
      </c>
      <c r="CY383" t="str">
        <v>DWG 9890040, (1E), OL01432</v>
      </c>
      <c r="CZ383" t="str">
        <v>DWG 9890040, (2E), OL01432</v>
      </c>
      <c r="DA383" t="str">
        <v>DWG 9890040, (3E)</v>
      </c>
      <c r="DB383" t="str">
        <v>DWG 9890040, (4E)</v>
      </c>
      <c r="DC383" t="str">
        <v>DWG 9890040, (5E), OL02336</v>
      </c>
      <c r="DD383" t="str">
        <v>DWG 9890040, (6E)</v>
      </c>
      <c r="DE383" t="str">
        <v>DWG 9890040, (7E)</v>
      </c>
      <c r="DF383" t="str">
        <v>DWG 9890040, (8E), OL01433</v>
      </c>
      <c r="DG383" t="str">
        <v>DWG 9890040, (8E), OL01433, Section</v>
      </c>
      <c r="DH383" t="str">
        <v>DWG 9890040, (9E), Close to Rod Slot</v>
      </c>
      <c r="DI383" t="str">
        <v>DWG 9890040, (9E),Close to Rod Slot</v>
      </c>
      <c r="DJ383" t="str">
        <v>DWG FRM0105 PAGE 2</v>
      </c>
      <c r="DK383" t="str">
        <v>DWG# 100448-41</v>
      </c>
      <c r="DL383" t="str">
        <v>DWG# 100448-44</v>
      </c>
      <c r="DM383" t="str">
        <v>DWG# 9890003  (1), Section OL00436/A</v>
      </c>
      <c r="DN383" t="str">
        <v>DWG# 9890003 (3), Ring Gauge Constrained</v>
      </c>
      <c r="DO383" t="str">
        <v>DWG# 9890003 (4), Section</v>
      </c>
      <c r="DP383" t="str">
        <v>DWG#100448-26, Balloon 1K, OL02350</v>
      </c>
      <c r="DQ383" t="str">
        <v>DWG#100448-26, Balloon 2K, OL02350</v>
      </c>
      <c r="DR383" t="str">
        <v>DWG#100448-26, Balloon 3K, OL02363</v>
      </c>
      <c r="DS383" t="str">
        <v>DWG#100448-26, Balloon 4K</v>
      </c>
      <c r="DT383" t="str">
        <v>DWG#100448-26, Balloon 5K, Section</v>
      </c>
      <c r="DU383" t="str">
        <v>DWG#100448-26, Balloon 6K</v>
      </c>
      <c r="DV383" t="str">
        <v>DWG#100448-26, Balloon 7K, Section</v>
      </c>
      <c r="DW383" t="str">
        <v>DWG#100448-26, Mfg. Tol.</v>
      </c>
      <c r="DX383" t="str">
        <v>DWG#9890003 (2) Ring Gauge Constrained</v>
      </c>
      <c r="DY383" t="str">
        <v>DWG#9890044</v>
      </c>
      <c r="DZ383" t="str">
        <v>DWG#9890044 .1985 to .2005=Pass</v>
      </c>
      <c r="EA383" t="str">
        <v>DWG#9890044 Overlay OL02441</v>
      </c>
      <c r="EB383" t="str">
        <v>DWG#9890044, OL02441</v>
      </c>
      <c r="EC383" t="str">
        <v>DWG#FRM0105</v>
      </c>
      <c r="ED383" t="str">
        <v>EXT.</v>
      </c>
      <c r="EE383" t="str">
        <v>EXT. Section, OL02460</v>
      </c>
      <c r="EF383" t="str">
        <v>EXT., OL04223</v>
      </c>
      <c r="EG383" t="str">
        <v>Flat Drop Indicator Tip</v>
      </c>
      <c r="EH383" t="str">
        <v>Full Go Pin, No Light, at Radius</v>
      </c>
      <c r="EI383" t="str">
        <v>Function Check</v>
      </c>
      <c r="EJ383" t="str">
        <v>GO Function Gauge</v>
      </c>
      <c r="EK383" t="str">
        <v>Go Gauge for Balloon 1 &amp; 4</v>
      </c>
      <c r="EL383" t="str">
        <v>Go Pin must pass through</v>
      </c>
      <c r="EM383" t="str">
        <v>Greater than .005 = Fail, Section</v>
      </c>
      <c r="EN383" t="str">
        <v>Greater than .025 out of center = Fail</v>
      </c>
      <c r="EO383" t="str">
        <v>Greater than 2.6 = Pass</v>
      </c>
      <c r="EP383" t="str">
        <v>Green = Pass, Red = Fail</v>
      </c>
      <c r="EQ383" t="str">
        <v>Hex Depth</v>
      </c>
      <c r="ER383" t="str">
        <v>Hex Minor</v>
      </c>
      <c r="ES383" t="str">
        <v>Hole Dia.</v>
      </c>
      <c r="ET383" t="str">
        <v>Hook or Disk Tip</v>
      </c>
      <c r="EU383" t="str">
        <v>ID Sphere Finish</v>
      </c>
      <c r="EV383" t="str">
        <v>ID/OD Both Sides, Diff. .002 or less = Pass</v>
      </c>
      <c r="EW383" t="str">
        <v>If Looks Big, Section</v>
      </c>
      <c r="EX383" t="str">
        <v>If Looks Small, Section</v>
      </c>
      <c r="EY383" t="str">
        <v>Insp. Close to Break Away, Mfg.Tol.</v>
      </c>
      <c r="EZ383" t="str">
        <v>INT.</v>
      </c>
      <c r="FA383" t="str">
        <v>INT. Section, OL02460</v>
      </c>
      <c r="FB383" t="str">
        <v>INT., OL04223</v>
      </c>
      <c r="FC383" t="str">
        <v>Intersect. of 7.7 &amp; R0.10</v>
      </c>
      <c r="FD383" t="str">
        <v>Intersect. of 8.79 and R.25 MAX</v>
      </c>
      <c r="FE383" t="str">
        <v>Keep Ind. Tip away from corner</v>
      </c>
      <c r="FF383" t="str">
        <v>L31</v>
      </c>
      <c r="FG383" t="str">
        <v>Laser Mark</v>
      </c>
      <c r="FH383" t="str">
        <v>LASER PER NOTE 4</v>
      </c>
      <c r="FI383" t="str">
        <v>LASER PER NOTE 4, Final Check 1 only</v>
      </c>
      <c r="FJ383" t="str">
        <v>Less than .002 out of center = Pass</v>
      </c>
      <c r="FK383" t="str">
        <v>Less than 2.75 = Pass, Section</v>
      </c>
      <c r="FL383" t="str">
        <v>List as pin. Not Calibrated</v>
      </c>
      <c r="FM383" t="str">
        <v>M9 X 1.25 BUTT See Comment Image</v>
      </c>
      <c r="FN383" t="str">
        <v>Manual Section</v>
      </c>
      <c r="FO383" t="str">
        <v>Max Deep .241 NO-GO =.42</v>
      </c>
      <c r="FP383" t="str">
        <v>MAX Depth of (Note 7) .241 NO-GO Pin</v>
      </c>
      <c r="FQ383" t="str">
        <v>Measure from Blue Line, See Image</v>
      </c>
      <c r="FR383" t="str">
        <v>Measure Width of Blue Area, See Image</v>
      </c>
      <c r="FS383" t="str">
        <v>Mfg. Tol</v>
      </c>
      <c r="FT383" t="str">
        <v>Mfg. Tol, See Image</v>
      </c>
      <c r="FU383" t="str">
        <v>Mfg. Tol.</v>
      </c>
      <c r="FV383" t="str">
        <v>Mfg. Tol. "A"</v>
      </c>
      <c r="FW383" t="str">
        <v>Mfg. Tol. (Zero on Gauge Full Dia. Lead)</v>
      </c>
      <c r="FX383" t="str">
        <v>Mfg. Tol. Balloon 11, See Image</v>
      </c>
      <c r="FY383" t="str">
        <v>Mfg. Tol. Balloon 4</v>
      </c>
      <c r="FZ383" t="str">
        <v>Mfg. Tol. Balloon 7</v>
      </c>
      <c r="GA383" t="str">
        <v xml:space="preserve">Mfg. Tol. C-Bore Face (Ballo 28) </v>
      </c>
      <c r="GB383" t="str">
        <v>Mfg. Tol. Section</v>
      </c>
      <c r="GC383" t="str">
        <v>Mfg. Tol. See Image</v>
      </c>
      <c r="GD383" t="str">
        <v>Mfg. Tol., 3 Places, Record MAX</v>
      </c>
      <c r="GE383" t="str">
        <v>Mfg. Tol., Balloon 11</v>
      </c>
      <c r="GF383" t="str">
        <v>Mfg. Tol., Balloon 7</v>
      </c>
      <c r="GG383" t="str">
        <v>Mfg. Tol., Blank</v>
      </c>
      <c r="GH383" t="str">
        <v>Mfg. Tol., Blank, Balloon 12</v>
      </c>
      <c r="GI383" t="str">
        <v>Mfg. Tol., Blend to SØ.320</v>
      </c>
      <c r="GJ383" t="str">
        <v>Mfg. Tol., Calculation</v>
      </c>
      <c r="GK383" t="str">
        <v>Mfg. Tol., For Mill Fixture</v>
      </c>
      <c r="GL383" t="str">
        <v>Mfg. Tol., L32</v>
      </c>
      <c r="GM383" t="str">
        <v>Mfg. Tol., L33</v>
      </c>
      <c r="GN383" t="str">
        <v>Mfg. Tol., No Tool Marks</v>
      </c>
      <c r="GO383" t="str">
        <v>Mfg. Tol., OL03361</v>
      </c>
      <c r="GP383" t="str">
        <v>Mfg. Tol., Record off center value</v>
      </c>
      <c r="GQ383" t="str">
        <v>Mfg. Tol., Same 3 Places, Record MIN</v>
      </c>
      <c r="GR383" t="str">
        <v>Mfg. Tol., Section</v>
      </c>
      <c r="GS383" t="str">
        <v>Mfg. Tol., Section B-B</v>
      </c>
      <c r="GT383" t="str">
        <v>Mfg. Tol., Section, OL03361</v>
      </c>
      <c r="GU383" t="str">
        <v>Mfg. Tol., Section, Per Note 2</v>
      </c>
      <c r="GV383" t="str">
        <v>Mfg. Tol., See Image</v>
      </c>
      <c r="GW383" t="str">
        <v>Mfg. Tol., See Image, Bore in Blue</v>
      </c>
      <c r="GX383" t="str">
        <v>Mfg. Tol., See Image, Hook Tip</v>
      </c>
      <c r="GY383" t="str">
        <v>Mfg. Tol., Sharp Okay No Burr</v>
      </c>
      <c r="GZ383" t="str">
        <v>Mfg. Tol., Threadless Blank</v>
      </c>
      <c r="HA383" t="str">
        <v>Mfg.Tol.</v>
      </c>
      <c r="HB383" t="str">
        <v>Mgf. To., T.S.C.</v>
      </c>
      <c r="HC383" t="str">
        <v>Milled Feature</v>
      </c>
      <c r="HD383" t="str">
        <v>Milled Feature, OL04045</v>
      </c>
      <c r="HE383" t="str">
        <v>More than .0005 out of center = Fail</v>
      </c>
      <c r="HF383" t="str">
        <v>Must Pass Through</v>
      </c>
      <c r="HG383" t="str">
        <v>Must pass through gauge</v>
      </c>
      <c r="HH383" t="str">
        <v>Must Pass Through Go Gauge</v>
      </c>
      <c r="HI383" t="str">
        <v>Must Pass, See Image.</v>
      </c>
      <c r="HJ383" t="str">
        <v>NA</v>
      </c>
      <c r="HK383" t="str">
        <v>Narrow Area</v>
      </c>
      <c r="HL383" t="str">
        <v>Near Balloon 21</v>
      </c>
      <c r="HM383" t="str">
        <v>Near Datum B</v>
      </c>
      <c r="HN383" t="str">
        <v>Neck Dia.</v>
      </c>
      <c r="HO383" t="str">
        <v>Neck to Head Rad.</v>
      </c>
      <c r="HP383" t="str">
        <v>No Copper Deposits Allowed</v>
      </c>
      <c r="HQ383" t="str">
        <v>No Section</v>
      </c>
      <c r="HR383" t="str">
        <v>No Section, .01 to .014 = Pass</v>
      </c>
      <c r="HS383" t="str">
        <v>No Section, Rotate Part</v>
      </c>
      <c r="HT383" t="str">
        <v>No Section, See Image</v>
      </c>
      <c r="HU383" t="str">
        <v>No Slot, Section B-B</v>
      </c>
      <c r="HV383" t="str">
        <v>No visual step = Pass</v>
      </c>
      <c r="HW383" t="str">
        <v>Not to exceed .95 Deep</v>
      </c>
      <c r="HX383" t="str">
        <v>Note 1</v>
      </c>
      <c r="HY383" t="str">
        <v>OL00333/A</v>
      </c>
      <c r="HZ383" t="str">
        <v>OL00519</v>
      </c>
      <c r="IA383" t="str">
        <v>OL00520</v>
      </c>
      <c r="IB383" t="str">
        <v>OL00529</v>
      </c>
      <c r="IC383" t="str">
        <v>OL00542</v>
      </c>
      <c r="ID383" t="str">
        <v>OL00724</v>
      </c>
      <c r="IE383" t="str">
        <v>OL01250</v>
      </c>
      <c r="IF383" t="str">
        <v>OL01869, Threadless Blank</v>
      </c>
      <c r="IG383" t="str">
        <v>OL01870, Section</v>
      </c>
      <c r="IH383" t="str">
        <v>OL02255</v>
      </c>
      <c r="II383" t="str">
        <v>OL02255, Mfg. Tol.</v>
      </c>
      <c r="IJ383" t="str">
        <v>OL02302</v>
      </c>
      <c r="IK383" t="str">
        <v xml:space="preserve">OL02318  needed per image instructions </v>
      </c>
      <c r="IL383" t="str">
        <v>OL02556</v>
      </c>
      <c r="IM383" t="str">
        <v>OL02557</v>
      </c>
      <c r="IN383" t="str">
        <v>OL02567</v>
      </c>
      <c r="IO383" t="str">
        <v>OL02653</v>
      </c>
      <c r="IP383" t="str">
        <v>OL02718</v>
      </c>
      <c r="IQ383" t="str">
        <v>OL02841</v>
      </c>
      <c r="IR383" t="str">
        <v>OL02842</v>
      </c>
      <c r="IS383" t="str">
        <v>OL02844</v>
      </c>
      <c r="IT383" t="str">
        <v>OL02871</v>
      </c>
      <c r="IU383" t="str">
        <v>OL02887</v>
      </c>
      <c r="IV383" t="str">
        <v>OL03500</v>
      </c>
      <c r="IW383" t="str">
        <v>OL03766</v>
      </c>
      <c r="IX383" t="str">
        <v>OL03868</v>
      </c>
      <c r="IY383" t="str">
        <v>OL03869</v>
      </c>
      <c r="IZ383" t="str">
        <v>OL03870</v>
      </c>
      <c r="JA383" t="str">
        <v>OL03873, DWG# 100448-44</v>
      </c>
      <c r="JB383" t="str">
        <v>OL03949</v>
      </c>
      <c r="JC383" t="str">
        <v xml:space="preserve">OL04043, Section </v>
      </c>
      <c r="JD383" t="str">
        <v xml:space="preserve">OL04044, Section </v>
      </c>
      <c r="JE383" t="str">
        <v>OL04045</v>
      </c>
      <c r="JF383" t="str">
        <v>OL04045, Milled Feature</v>
      </c>
      <c r="JG383" t="str">
        <v>OL04063</v>
      </c>
      <c r="JH383" t="str">
        <v>OL04064</v>
      </c>
      <c r="JI383" t="str">
        <v>OL04065</v>
      </c>
      <c r="JJ383" t="str">
        <v>OL04181</v>
      </c>
      <c r="JK383" t="str">
        <v>OL04218</v>
      </c>
      <c r="JL383" t="str">
        <v>OL04224, See Image</v>
      </c>
      <c r="JM383" t="str">
        <v>OL04374</v>
      </c>
      <c r="JN383" t="str">
        <v>OL04375, Section M-M</v>
      </c>
      <c r="JO383" t="str">
        <v>OL04376, Section M-M</v>
      </c>
      <c r="JP383" t="str">
        <v>OL04443</v>
      </c>
      <c r="JQ383" t="str">
        <v>OL04444</v>
      </c>
      <c r="JR383" t="str">
        <v>OL05000</v>
      </c>
      <c r="JS383" t="str">
        <v>One side of slot</v>
      </c>
      <c r="JT383" t="str">
        <v>Other side of slot</v>
      </c>
      <c r="JU383" t="str">
        <v>Out of center more than .002 = Fail</v>
      </c>
      <c r="JV383" t="str">
        <v>Out of center more than.002 = Fail</v>
      </c>
      <c r="JW383" t="str">
        <v>Overlay OL02713</v>
      </c>
      <c r="JX383" t="str">
        <v>Overlay OL02714</v>
      </c>
      <c r="JY383" t="str">
        <v>Overlay OL02718</v>
      </c>
      <c r="JZ383" t="str">
        <v>Overlay OL03831, Mfg. Tol.</v>
      </c>
      <c r="KA383" t="str">
        <v>Part Without Slots</v>
      </c>
      <c r="KB383" t="str">
        <v>Part Without Slots, See Image</v>
      </c>
      <c r="KC383" t="str">
        <v xml:space="preserve">Pass = .0254 or Less </v>
      </c>
      <c r="KD383" t="str">
        <v>PD MIN = 4.361, PD MAX = 4.456</v>
      </c>
      <c r="KE383" t="str">
        <v>Per Balloon 2 Note</v>
      </c>
      <c r="KF383" t="str">
        <v>Per drawing note(s) 8.</v>
      </c>
      <c r="KG383" t="str">
        <v>Point or Sphere Tip</v>
      </c>
      <c r="KH383" t="str">
        <v>Point Tip</v>
      </c>
      <c r="KI383" t="str">
        <v>R.9 to R1.1 = Pass, See Image</v>
      </c>
      <c r="KJ383" t="str">
        <v>Ram Construction</v>
      </c>
      <c r="KK383" t="str">
        <v>Record Same Pass / Fail All Balloons</v>
      </c>
      <c r="KL383" t="str">
        <v>Ref. Balloon 1</v>
      </c>
      <c r="KM383" t="str">
        <v>Ref. Balloon 12</v>
      </c>
      <c r="KN383" t="str">
        <v>Ref. Balloon 13, 100% AQL</v>
      </c>
      <c r="KO383" t="str">
        <v>Ref. Balloon 2</v>
      </c>
      <c r="KP383" t="str">
        <v>Ref. Balloon 21, 100% AQL</v>
      </c>
      <c r="KQ383" t="str">
        <v>Ref. Balloon 4</v>
      </c>
      <c r="KR383" t="str">
        <v>Ref. Balloon 7</v>
      </c>
      <c r="KS383" t="str">
        <v>Ref. Balloon 8</v>
      </c>
      <c r="KT383" t="str">
        <v>Relieved Pin Gauges 09236 &amp; 09235</v>
      </c>
      <c r="KU383" t="str">
        <v>Rotate Part</v>
      </c>
      <c r="KV383" t="str">
        <v>Rotate Part, See Image</v>
      </c>
      <c r="KW383" t="str">
        <v>Same as Root Radius</v>
      </c>
      <c r="KX383" t="str">
        <v>Section</v>
      </c>
      <c r="KY383" t="str">
        <v>Section B-B</v>
      </c>
      <c r="KZ383" t="str">
        <v>Section B-B, Distance Between Grooves</v>
      </c>
      <c r="LA383" t="str">
        <v>Section C-C</v>
      </c>
      <c r="LB383" t="str">
        <v>Section Part</v>
      </c>
      <c r="LC383" t="str">
        <v>Section Part, Measured from Opposite Face</v>
      </c>
      <c r="LD383" t="str">
        <v>Section, Broachless Blank</v>
      </c>
      <c r="LE383" t="str">
        <v>Section, EXT. Sphere Location.</v>
      </c>
      <c r="LF383" t="str">
        <v>Section, Hex Cham. Ang.</v>
      </c>
      <c r="LG383" t="str">
        <v>Section, Hex Fillet Rad.</v>
      </c>
      <c r="LH383" t="str">
        <v>Section, INT. Feature</v>
      </c>
      <c r="LI383" t="str">
        <v>Section, INT. Sphere Location.</v>
      </c>
      <c r="LJ383" t="str">
        <v>Section, Mfg. Tol.</v>
      </c>
      <c r="LK383" t="str">
        <v>Section, Mfg. Tol., See Image</v>
      </c>
      <c r="LL383" t="str">
        <v>Section, OL00486</v>
      </c>
      <c r="LM383" t="str">
        <v>Section, OL00542</v>
      </c>
      <c r="LN383" t="str">
        <v>Section, OL00543</v>
      </c>
      <c r="LO383" t="str">
        <v>Section, OL00544</v>
      </c>
      <c r="LP383" t="str">
        <v>Section, OL00545</v>
      </c>
      <c r="LQ383" t="str">
        <v>Section, OL00546</v>
      </c>
      <c r="LR383" t="str">
        <v>Section, OL00547</v>
      </c>
      <c r="LS383" t="str">
        <v>Section, OL00555</v>
      </c>
      <c r="LT383" t="str">
        <v>Section, OL00725</v>
      </c>
      <c r="LU383" t="str">
        <v>Section, OL01430</v>
      </c>
      <c r="LV383" t="str">
        <v>Section, OL01434</v>
      </c>
      <c r="LW383" t="str">
        <v>Section, OL01435</v>
      </c>
      <c r="LX383" t="str">
        <v>Section, OL01807</v>
      </c>
      <c r="LY383" t="str">
        <v>Section, OL01830</v>
      </c>
      <c r="LZ383" t="str">
        <v>Section, OL02351</v>
      </c>
      <c r="MA383" t="str">
        <v>Section, OL02519</v>
      </c>
      <c r="MB383" t="str">
        <v>Section, OL02520</v>
      </c>
      <c r="MC383" t="str">
        <v>Section, OL02522</v>
      </c>
      <c r="MD383" t="str">
        <v>Section, OL02540</v>
      </c>
      <c r="ME383" t="str">
        <v>Section, OL02541</v>
      </c>
      <c r="MF383" t="str">
        <v>Section, OL02552</v>
      </c>
      <c r="MG383" t="str">
        <v>Section, OL02553</v>
      </c>
      <c r="MH383" t="str">
        <v>Section, OL02554</v>
      </c>
      <c r="MI383" t="str">
        <v>Section, OL02555</v>
      </c>
      <c r="MJ383" t="str">
        <v>Section, OL02558</v>
      </c>
      <c r="MK383" t="str">
        <v>Section, OL02559</v>
      </c>
      <c r="ML383" t="str">
        <v>Section, OL02560</v>
      </c>
      <c r="MM383" t="str">
        <v>Section, OL02619</v>
      </c>
      <c r="MN383" t="str">
        <v>Section, OL02620</v>
      </c>
      <c r="MO383" t="str">
        <v>Section, OL02621</v>
      </c>
      <c r="MP383" t="str">
        <v>Section, OL02622</v>
      </c>
      <c r="MQ383" t="str">
        <v>Section, OL02623</v>
      </c>
      <c r="MR383" t="str">
        <v>Section, OL02624</v>
      </c>
      <c r="MS383" t="str">
        <v>Section, OL02652</v>
      </c>
      <c r="MT383" t="str">
        <v>Section, OL02680</v>
      </c>
      <c r="MU383" t="str">
        <v>Section, OL02793</v>
      </c>
      <c r="MV383" t="str">
        <v>Section, OL02823</v>
      </c>
      <c r="MW383" t="str">
        <v>Section, OL02843</v>
      </c>
      <c r="MX383" t="str">
        <v>Section, OL03026, Ext.</v>
      </c>
      <c r="MY383" t="str">
        <v>Section, OL03026, Int.</v>
      </c>
      <c r="MZ383" t="str">
        <v>Section, OL03570, DWG# 100448-41</v>
      </c>
      <c r="NA383" t="str">
        <v>Section, OL03781</v>
      </c>
      <c r="NB383" t="str">
        <v>Section, OL03911</v>
      </c>
      <c r="NC383" t="str">
        <v>Section, OL03912</v>
      </c>
      <c r="ND383" t="str">
        <v>Section, OL03928</v>
      </c>
      <c r="NE383" t="str">
        <v>Section, OL03929</v>
      </c>
      <c r="NF383" t="str">
        <v>Section, OL04030</v>
      </c>
      <c r="NG383" t="str">
        <v>Section, OL04037</v>
      </c>
      <c r="NH383" t="str">
        <v>Section, OL04038</v>
      </c>
      <c r="NI383" t="str">
        <v>Section, OL04046</v>
      </c>
      <c r="NJ383" t="str">
        <v>Section, OL04065</v>
      </c>
      <c r="NK383" t="str">
        <v>Section, OL04066</v>
      </c>
      <c r="NL383" t="str">
        <v>Section, OL04067</v>
      </c>
      <c r="NM383" t="str">
        <v>Section, OL04069</v>
      </c>
      <c r="NN383" t="str">
        <v>Section, OL04071</v>
      </c>
      <c r="NO383" t="str">
        <v>Section, OL04173</v>
      </c>
      <c r="NP383" t="str">
        <v>Section, OL04174</v>
      </c>
      <c r="NQ383" t="str">
        <v>Section, OL04214</v>
      </c>
      <c r="NR383" t="str">
        <v>Section, OL04215</v>
      </c>
      <c r="NS383" t="str">
        <v>Section, OL04216</v>
      </c>
      <c r="NT383" t="str">
        <v>Section, OL04217</v>
      </c>
      <c r="NU383" t="str">
        <v>Section, Overlay OL02716</v>
      </c>
      <c r="NV383" t="str">
        <v>Section, Overlay OL02717</v>
      </c>
      <c r="NW383" t="str">
        <v>Section, See Image</v>
      </c>
      <c r="NX383" t="str">
        <v>Section, See Image, DWG# 100448-41</v>
      </c>
      <c r="NY383" t="str">
        <v>Section, Without Sots</v>
      </c>
      <c r="NZ383" t="str">
        <v>See Comments Sheet</v>
      </c>
      <c r="OA383" t="str">
        <v>See Comments Sheet, OL02318</v>
      </c>
      <c r="OB383" t="str">
        <v>See Image</v>
      </c>
      <c r="OC383" t="str">
        <v>See Image, .005 or Less = Pass</v>
      </c>
      <c r="OD383" t="str">
        <v>See Image, Check Near Radius</v>
      </c>
      <c r="OE383" t="str">
        <v>See Image, Constrained</v>
      </c>
      <c r="OF383" t="str">
        <v>See Image, Distance Between Flats</v>
      </c>
      <c r="OG383" t="str">
        <v xml:space="preserve">See Image, Mfg. Tol, Section A-A </v>
      </c>
      <c r="OH383" t="str">
        <v>See image, Mfg. Tol.</v>
      </c>
      <c r="OI383" t="str">
        <v>See Image, Mic. Across Flats</v>
      </c>
      <c r="OJ383" t="str">
        <v>See Image, OL02850</v>
      </c>
      <c r="OK383" t="str">
        <v>See Image, OL02880</v>
      </c>
      <c r="OL383" t="str">
        <v>See Image, OL03926</v>
      </c>
      <c r="OM383" t="str">
        <v>See Image, OL03927</v>
      </c>
      <c r="ON383" t="str">
        <v>See Image, OL04003</v>
      </c>
      <c r="OO383" t="str">
        <v>'See Image, OL04342,  Best Fit Joe Block</v>
      </c>
      <c r="OP383" t="str">
        <v>See Image, OL04342,  Blank</v>
      </c>
      <c r="OQ383" t="str">
        <v>See Image, OL04342, Blank</v>
      </c>
      <c r="OR383" t="str">
        <v>See Image, OL04343, Blank</v>
      </c>
      <c r="OS383" t="str">
        <v>See Image, Pass = .002 or Less</v>
      </c>
      <c r="OT383" t="str">
        <v>See Image, Rcd. MAX</v>
      </c>
      <c r="OU383" t="str">
        <v>See Image, Rcd. MIN</v>
      </c>
      <c r="OV383" t="str">
        <v>See Image, Section</v>
      </c>
      <c r="OW383" t="str">
        <v>See Image, Section A-A</v>
      </c>
      <c r="OX383" t="str">
        <v>See Image, Section B-B</v>
      </c>
      <c r="OY383" t="str">
        <v>See Image, Section B-B, TSC</v>
      </c>
      <c r="OZ383" t="str">
        <v>See Image, Shank Drawing # 18000-XX-XX A</v>
      </c>
      <c r="PA383" t="str">
        <v>Sequencial Laser 01, 120 Per Print</v>
      </c>
      <c r="PB383" t="str">
        <v>Set to .202, Zero on Thread Lead</v>
      </c>
      <c r="PC383" t="str">
        <v>Sharp OK, No Burr</v>
      </c>
      <c r="PD383" t="str">
        <v>Sharp OK, No Raised Edge, See Image</v>
      </c>
      <c r="PE383" t="str">
        <v>Sharp OK, No Raised Edges</v>
      </c>
      <c r="PF383" t="str">
        <v>Sharp okay no raised edge</v>
      </c>
      <c r="PG383" t="str">
        <v>Sharp Okay, No Burr</v>
      </c>
      <c r="PH383" t="str">
        <v>Sharp Okay, No Raised Edge</v>
      </c>
      <c r="PI383" t="str">
        <v>Sharp Okay, No Raised Edges,</v>
      </c>
      <c r="PJ383" t="str">
        <v>Sharp Okay, See Image</v>
      </c>
      <c r="PK383" t="str">
        <v xml:space="preserve">Start of Radius @ .195 </v>
      </c>
      <c r="PL383" t="str">
        <v xml:space="preserve">Start of Radius @ .21 </v>
      </c>
      <c r="PM383" t="str">
        <v xml:space="preserve">T.S.C. </v>
      </c>
      <c r="PN383" t="str">
        <v>Tangent Point</v>
      </c>
      <c r="PO383" t="str">
        <v>Tangent point of R.50</v>
      </c>
      <c r="PP383" t="str">
        <v>Taper Check, Mfg.Tol.</v>
      </c>
      <c r="PQ383" t="str">
        <v>Taper Check, Mfg.Tol., See Image</v>
      </c>
      <c r="PR383" t="str">
        <v>Thrd. Minor Ø</v>
      </c>
      <c r="PS383" t="str">
        <v>Thrd. Relief Ø</v>
      </c>
      <c r="PT383" t="str">
        <v>Threadless Blank</v>
      </c>
      <c r="PU383" t="str">
        <v>Threadless Blank, From Major Ø</v>
      </c>
      <c r="PV383" t="str">
        <v>Threadless Blank, Mfg. Tol.</v>
      </c>
      <c r="PW383" t="str">
        <v>Threadless Blank, Thrd. to Neck Rad.</v>
      </c>
      <c r="PX383" t="str">
        <v>Thredless Blank</v>
      </c>
      <c r="PY383" t="str">
        <v>To center of R.005</v>
      </c>
      <c r="PZ383" t="str">
        <v>Torx Min. Dia.</v>
      </c>
      <c r="QA383" t="str">
        <v>Turn Ø Free of Mill Marks</v>
      </c>
      <c r="QB383" t="str">
        <v>Use (Full) GO Hex</v>
      </c>
      <c r="QC383" t="str">
        <v>Use Balloon 1 FULL Gauge</v>
      </c>
      <c r="QD383" t="str">
        <v>Use Balloon 9 FULL GO</v>
      </c>
      <c r="QE383" t="str">
        <v>Use Best Fit Pin</v>
      </c>
      <c r="QF383" t="str">
        <v>Use Disk Tip</v>
      </c>
      <c r="QG383" t="str">
        <v>Use flat bottomed indicator tip.</v>
      </c>
      <c r="QH383" t="str">
        <v xml:space="preserve">Use Full .093 Go Hex </v>
      </c>
      <c r="QI383" t="str">
        <v xml:space="preserve">Use Full .0930 Go Hex </v>
      </c>
      <c r="QJ383" t="str">
        <v>Use Full .1235 Go Hex</v>
      </c>
      <c r="QK383" t="str">
        <v>Use Gauge K2-98-8019-04, See Image</v>
      </c>
      <c r="QL383" t="str">
        <v>Use large flat indicator tip</v>
      </c>
      <c r="QM383" t="str">
        <v>Use Pins.3330/.3350, See Image MAX NO-GO</v>
      </c>
      <c r="QN383" t="str">
        <v>Use Pointed Drop Indicator Tip</v>
      </c>
      <c r="QO383" t="str">
        <v>V-Block</v>
      </c>
      <c r="QP383" t="str">
        <v>V-Block,  AMB for 13</v>
      </c>
      <c r="QQ383" t="str">
        <v>V-Block,  Hex Cham. Dia.</v>
      </c>
      <c r="QR383" t="str">
        <v>V-Block, Hex Depth</v>
      </c>
      <c r="QS383" t="str">
        <v>VBU Gauge</v>
      </c>
      <c r="QT383" t="str">
        <v>Visibally smaller than HEX=Pass</v>
      </c>
      <c r="QU383" t="str">
        <v>Visual Per Drawing</v>
      </c>
      <c r="QV383" t="str">
        <v>Whirl Blank</v>
      </c>
      <c r="QW383" t="str">
        <v xml:space="preserve">Whirl Blank </v>
      </c>
      <c r="QX383" t="str">
        <v>Whirl Blank, Neck Rad. End to Head CL</v>
      </c>
      <c r="QY383" t="str">
        <v>Whirl Blank, Nose Start Dia.</v>
      </c>
      <c r="QZ383" t="str">
        <v>Whirl Blank, Nose Start Dist.</v>
      </c>
      <c r="RA383" t="str">
        <v>Whirl Blank, Thrd. Minor</v>
      </c>
      <c r="RB383" t="str">
        <v>Whirl Blank, Thrd. Pullout Dia.</v>
      </c>
      <c r="RC383" t="str">
        <v>Whole Part, Removal is at Assy. Level</v>
      </c>
      <c r="RD383" t="str">
        <v>Wide Area</v>
      </c>
      <c r="RE383" t="str">
        <v>Zero on End of Go Gauge</v>
      </c>
    </row>
    <row r="384" spans="1:473">
      <c r="A384" t="s">
        <v>1011</v>
      </c>
      <c r="C384" t="str" cm="1">
        <f t="array" ref="C384:RE384">TRANSPOSE(_xlfn._xlws.SORT(_xlfn._xlws.FILTER($A$2:$A$600,ISNUMBER(SEARCH('PartLib Table'!M401,$A$2:$A$600)),"not found")))</f>
        <v xml:space="preserve"> 'C', Whirl Blank</v>
      </c>
      <c r="D384" t="str">
        <v xml:space="preserve"> See Image, Constrained</v>
      </c>
      <c r="E384" t="str">
        <v>(.04 to .12 range = Pass)</v>
      </c>
      <c r="F384" t="str">
        <v>(.042 FULL) Go Pin Seat Fully</v>
      </c>
      <c r="G384" t="str">
        <v>(B), Mfg. Tol.</v>
      </c>
      <c r="H384" t="str">
        <v>(B), O.A.L.</v>
      </c>
      <c r="I384" t="str">
        <v>.001 or less =Pass</v>
      </c>
      <c r="J384" t="str">
        <v>.001 or less out of center = Pass</v>
      </c>
      <c r="K384" t="str">
        <v>.002 or Less = Pass</v>
      </c>
      <c r="L384" t="str">
        <v>.002 or Less out of center = Pass</v>
      </c>
      <c r="M384" t="str">
        <v>.005 to .015 = Pass</v>
      </c>
      <c r="N384" t="str">
        <v>.0125 Mean, Section</v>
      </c>
      <c r="O384" t="str">
        <v>.025 or Less in X &amp; Y=Pass</v>
      </c>
      <c r="P384" t="str">
        <v>.038 Mean</v>
      </c>
      <c r="Q384" t="str">
        <v>.063 MM = .0024 IN, See Image</v>
      </c>
      <c r="R384" t="str">
        <v>.063MM = .0024"</v>
      </c>
      <c r="S384" t="str">
        <v>.243 NO-GO, Unconstrained, Must Not Start</v>
      </c>
      <c r="T384" t="str">
        <v>@ Back Face &amp; ID, No Raised Edge</v>
      </c>
      <c r="U384" t="str">
        <v>@ Back Face &amp; OD, No Raised Edge</v>
      </c>
      <c r="V384" t="str">
        <v>@ ID &amp; FACE</v>
      </c>
      <c r="W384" t="str">
        <v>@ OD &amp; BACK FACE</v>
      </c>
      <c r="X384" t="str">
        <v>@ OD &amp; FACE</v>
      </c>
      <c r="Y384" t="str">
        <v>Across from slot</v>
      </c>
      <c r="Z384" t="str">
        <v>All Edge Breaks</v>
      </c>
      <c r="AA384" t="str">
        <v>Attached to bar stock</v>
      </c>
      <c r="AB384" t="str">
        <v xml:space="preserve">Back Turn Fillet Rad. </v>
      </c>
      <c r="AC384" t="str">
        <v>Balloon 1 (DWG FRM0105 Page 2, NV-27)</v>
      </c>
      <c r="AD384" t="str">
        <v>Balloon 1 (DWG FRM0105, NV-30)</v>
      </c>
      <c r="AE384" t="str">
        <v>Balloon 1 (P# 9890002-20) OL00429/A</v>
      </c>
      <c r="AF384" t="str">
        <v>Balloon 1, DWG#FRM0105</v>
      </c>
      <c r="AG384" t="str">
        <v>Balloon 11, See Image</v>
      </c>
      <c r="AH384" t="str">
        <v xml:space="preserve">Balloon 2 (DWG FRM0105 Page 2, NV-27) </v>
      </c>
      <c r="AI384" t="str">
        <v>Balloon 2 (DWG FRM0105, NV-30)</v>
      </c>
      <c r="AJ384" t="str">
        <v>Balloon 2 (P# 9890002-20)</v>
      </c>
      <c r="AK384" t="str">
        <v>Balloon 2, DWG#FRM0105</v>
      </c>
      <c r="AL384" t="str">
        <v>Balloon 2, DWG#FRM0105, See Image</v>
      </c>
      <c r="AM384" t="str">
        <v>Balloon 3 (DWG FRM0105, NV-30 Minor)</v>
      </c>
      <c r="AN384" t="str">
        <v>Balloon 3 (DWG FRM0105, NV-30)</v>
      </c>
      <c r="AO384" t="str">
        <v>Balloon 3 (P# 9890002-20)</v>
      </c>
      <c r="AP384" t="str">
        <v>Balloon 4</v>
      </c>
      <c r="AQ384" t="str">
        <v>Balloon 4 (P# 9890002-20)</v>
      </c>
      <c r="AR384" t="str">
        <v>Below Middle Band</v>
      </c>
      <c r="AS384" t="str">
        <v>Best Fit Pin, .003 or Less =Pass</v>
      </c>
      <c r="AT384" t="str">
        <v>Blank</v>
      </c>
      <c r="AU384" t="str">
        <v>Blank Turn Maj.</v>
      </c>
      <c r="AV384" t="str">
        <v>Blank Turn Maj. Mill Flt., OL4172</v>
      </c>
      <c r="AW384" t="str">
        <v>Blank Without .010 Slots</v>
      </c>
      <c r="AX384" t="str">
        <v>Blank Without .010 Slots, Section</v>
      </c>
      <c r="AY384" t="str">
        <v>Blank without thread</v>
      </c>
      <c r="AZ384" t="str">
        <v xml:space="preserve">Blank, Center of V Grv. </v>
      </c>
      <c r="BA384" t="str">
        <v>Blank, Check R adjacent Balloon 17</v>
      </c>
      <c r="BB384" t="str">
        <v>Blank, EXT. Feature</v>
      </c>
      <c r="BC384" t="str">
        <v>Blank, See Image, OL04335</v>
      </c>
      <c r="BD384" t="str">
        <v>Blank, See Image, OL04336</v>
      </c>
      <c r="BE384" t="str">
        <v xml:space="preserve">Blank, Thrd. </v>
      </c>
      <c r="BF384" t="str">
        <v>Blank, Turn Tip</v>
      </c>
      <c r="BG384" t="str">
        <v>Blank, Without Thrd.</v>
      </c>
      <c r="BH384" t="str">
        <v>Blank, Without Thread</v>
      </c>
      <c r="BI384" t="str">
        <v xml:space="preserve">Blunt Start Blend to Minor </v>
      </c>
      <c r="BJ384" t="str">
        <v>Calc., Use Go HEX</v>
      </c>
      <c r="BK384" t="str">
        <v>Can't dig into OD</v>
      </c>
      <c r="BL384" t="str">
        <v>Carbide Gauge</v>
      </c>
      <c r="BM384" t="str">
        <v xml:space="preserve">Center of V Grv. </v>
      </c>
      <c r="BN384" t="str">
        <v>Centered Less than .03 = Pass</v>
      </c>
      <c r="BO384" t="str">
        <v>Centered within .0005 or Less = Pass</v>
      </c>
      <c r="BP384" t="str">
        <v>Centered within .001 or Less = Pass</v>
      </c>
      <c r="BQ384" t="str">
        <v>Centered within .0254 or Less = Pass</v>
      </c>
      <c r="BR384" t="str">
        <v>Check close to Rod Slot</v>
      </c>
      <c r="BS384" t="str">
        <v>Check every other hole</v>
      </c>
      <c r="BT384" t="str">
        <v>Check Go over full length of slot.</v>
      </c>
      <c r="BU384" t="str">
        <v>Check Near Closed End</v>
      </c>
      <c r="BV384" t="str">
        <v>Check per Print View, Away from Rod Slot</v>
      </c>
      <c r="BW384" t="str">
        <v>Check to Balloon 30 Go Pin</v>
      </c>
      <c r="BX384" t="str">
        <v>Check with .2705 SET Pin Inside Part</v>
      </c>
      <c r="BY384" t="str">
        <v>Check with Hex Up</v>
      </c>
      <c r="BZ384" t="str">
        <v>CMM Blank</v>
      </c>
      <c r="CA384" t="str">
        <v>Confirm Full Radius</v>
      </c>
      <c r="CB384" t="str">
        <v>Constrained in fixture</v>
      </c>
      <c r="CC384" t="str">
        <v>Constrained with Ring</v>
      </c>
      <c r="CD384" t="str">
        <v>Constrained, See Image</v>
      </c>
      <c r="CE384" t="str">
        <v>Dim. "A"</v>
      </c>
      <c r="CF384" t="str">
        <v>Dim. "B"</v>
      </c>
      <c r="CG384" t="str">
        <v>Dim. "C"</v>
      </c>
      <c r="CH384" t="str">
        <v>Dim. "D", Whirl Blank</v>
      </c>
      <c r="CI384" t="str">
        <v>Dim. "G"</v>
      </c>
      <c r="CJ384" t="str">
        <v>Dim. E, Blank Turn Maj. &amp;  Mill Flt</v>
      </c>
      <c r="CK384" t="str">
        <v>Dim. E, Blank Turn Maj.&amp;  Mill Flt</v>
      </c>
      <c r="CL384" t="str">
        <v>Dim. H, Whirl Blank</v>
      </c>
      <c r="CM384" t="str">
        <v>Dim. J, 'Blank Turn Maj. &amp; Whirl Blank</v>
      </c>
      <c r="CN384" t="str">
        <v>Disk Drop Indicator Tip</v>
      </c>
      <c r="CO384" t="str">
        <v>DWG 100448-15, Balloon F_1</v>
      </c>
      <c r="CP384" t="str">
        <v>DWG 100448-15, OL02571</v>
      </c>
      <c r="CQ384" t="str">
        <v>DWG 100448-41</v>
      </c>
      <c r="CR384" t="str">
        <v>DWG 9890040, (10E),Section Part, OL01139</v>
      </c>
      <c r="CS384" t="str">
        <v>DWG 9890040, (10E),Section, OL01139</v>
      </c>
      <c r="CT384" t="str">
        <v>DWG 9890040, (11E)</v>
      </c>
      <c r="CU384" t="str">
        <v>DWG 9890040, (11E), Pins with Flats</v>
      </c>
      <c r="CV384" t="str">
        <v>DWG 9890040, (12E),  Pass=.002 or less</v>
      </c>
      <c r="CW384" t="str">
        <v>DWG 9890040, (12E), See Image</v>
      </c>
      <c r="CX384" t="str">
        <v>DWG 9890040, (1E), OL01431</v>
      </c>
      <c r="CY384" t="str">
        <v>DWG 9890040, (1E), OL01432</v>
      </c>
      <c r="CZ384" t="str">
        <v>DWG 9890040, (2E), OL01432</v>
      </c>
      <c r="DA384" t="str">
        <v>DWG 9890040, (3E)</v>
      </c>
      <c r="DB384" t="str">
        <v>DWG 9890040, (4E)</v>
      </c>
      <c r="DC384" t="str">
        <v>DWG 9890040, (5E), OL02336</v>
      </c>
      <c r="DD384" t="str">
        <v>DWG 9890040, (6E)</v>
      </c>
      <c r="DE384" t="str">
        <v>DWG 9890040, (7E)</v>
      </c>
      <c r="DF384" t="str">
        <v>DWG 9890040, (8E), OL01433</v>
      </c>
      <c r="DG384" t="str">
        <v>DWG 9890040, (8E), OL01433, Section</v>
      </c>
      <c r="DH384" t="str">
        <v>DWG 9890040, (9E), Close to Rod Slot</v>
      </c>
      <c r="DI384" t="str">
        <v>DWG 9890040, (9E),Close to Rod Slot</v>
      </c>
      <c r="DJ384" t="str">
        <v>DWG FRM0105 PAGE 2</v>
      </c>
      <c r="DK384" t="str">
        <v>DWG# 100448-41</v>
      </c>
      <c r="DL384" t="str">
        <v>DWG# 100448-44</v>
      </c>
      <c r="DM384" t="str">
        <v>DWG# 9890003  (1), Section OL00436/A</v>
      </c>
      <c r="DN384" t="str">
        <v>DWG# 9890003 (3), Ring Gauge Constrained</v>
      </c>
      <c r="DO384" t="str">
        <v>DWG# 9890003 (4), Section</v>
      </c>
      <c r="DP384" t="str">
        <v>DWG#100448-26, Balloon 1K, OL02350</v>
      </c>
      <c r="DQ384" t="str">
        <v>DWG#100448-26, Balloon 2K, OL02350</v>
      </c>
      <c r="DR384" t="str">
        <v>DWG#100448-26, Balloon 3K, OL02363</v>
      </c>
      <c r="DS384" t="str">
        <v>DWG#100448-26, Balloon 4K</v>
      </c>
      <c r="DT384" t="str">
        <v>DWG#100448-26, Balloon 5K, Section</v>
      </c>
      <c r="DU384" t="str">
        <v>DWG#100448-26, Balloon 6K</v>
      </c>
      <c r="DV384" t="str">
        <v>DWG#100448-26, Balloon 7K, Section</v>
      </c>
      <c r="DW384" t="str">
        <v>DWG#100448-26, Mfg. Tol.</v>
      </c>
      <c r="DX384" t="str">
        <v>DWG#9890003 (2) Ring Gauge Constrained</v>
      </c>
      <c r="DY384" t="str">
        <v>DWG#9890044</v>
      </c>
      <c r="DZ384" t="str">
        <v>DWG#9890044 .1985 to .2005=Pass</v>
      </c>
      <c r="EA384" t="str">
        <v>DWG#9890044 Overlay OL02441</v>
      </c>
      <c r="EB384" t="str">
        <v>DWG#9890044, OL02441</v>
      </c>
      <c r="EC384" t="str">
        <v>DWG#FRM0105</v>
      </c>
      <c r="ED384" t="str">
        <v>EXT.</v>
      </c>
      <c r="EE384" t="str">
        <v>EXT. Section, OL02460</v>
      </c>
      <c r="EF384" t="str">
        <v>EXT., OL04223</v>
      </c>
      <c r="EG384" t="str">
        <v>Flat Drop Indicator Tip</v>
      </c>
      <c r="EH384" t="str">
        <v>Full Go Pin, No Light, at Radius</v>
      </c>
      <c r="EI384" t="str">
        <v>Function Check</v>
      </c>
      <c r="EJ384" t="str">
        <v>GO Function Gauge</v>
      </c>
      <c r="EK384" t="str">
        <v>Go Gauge for Balloon 1 &amp; 4</v>
      </c>
      <c r="EL384" t="str">
        <v>Go Pin must pass through</v>
      </c>
      <c r="EM384" t="str">
        <v>Greater than .005 = Fail, Section</v>
      </c>
      <c r="EN384" t="str">
        <v>Greater than .025 out of center = Fail</v>
      </c>
      <c r="EO384" t="str">
        <v>Greater than 2.6 = Pass</v>
      </c>
      <c r="EP384" t="str">
        <v>Green = Pass, Red = Fail</v>
      </c>
      <c r="EQ384" t="str">
        <v>Hex Depth</v>
      </c>
      <c r="ER384" t="str">
        <v>Hex Minor</v>
      </c>
      <c r="ES384" t="str">
        <v>Hole Dia.</v>
      </c>
      <c r="ET384" t="str">
        <v>Hook or Disk Tip</v>
      </c>
      <c r="EU384" t="str">
        <v>ID Sphere Finish</v>
      </c>
      <c r="EV384" t="str">
        <v>ID/OD Both Sides, Diff. .002 or less = Pass</v>
      </c>
      <c r="EW384" t="str">
        <v>If Looks Big, Section</v>
      </c>
      <c r="EX384" t="str">
        <v>If Looks Small, Section</v>
      </c>
      <c r="EY384" t="str">
        <v>Insp. Close to Break Away, Mfg.Tol.</v>
      </c>
      <c r="EZ384" t="str">
        <v>INT.</v>
      </c>
      <c r="FA384" t="str">
        <v>INT. Section, OL02460</v>
      </c>
      <c r="FB384" t="str">
        <v>INT., OL04223</v>
      </c>
      <c r="FC384" t="str">
        <v>Intersect. of 7.7 &amp; R0.10</v>
      </c>
      <c r="FD384" t="str">
        <v>Intersect. of 8.79 and R.25 MAX</v>
      </c>
      <c r="FE384" t="str">
        <v>Keep Ind. Tip away from corner</v>
      </c>
      <c r="FF384" t="str">
        <v>L31</v>
      </c>
      <c r="FG384" t="str">
        <v>Laser Mark</v>
      </c>
      <c r="FH384" t="str">
        <v>LASER PER NOTE 4</v>
      </c>
      <c r="FI384" t="str">
        <v>LASER PER NOTE 4, Final Check 1 only</v>
      </c>
      <c r="FJ384" t="str">
        <v>Less than .002 out of center = Pass</v>
      </c>
      <c r="FK384" t="str">
        <v>Less than 2.75 = Pass, Section</v>
      </c>
      <c r="FL384" t="str">
        <v>List as pin. Not Calibrated</v>
      </c>
      <c r="FM384" t="str">
        <v>M9 X 1.25 BUTT See Comment Image</v>
      </c>
      <c r="FN384" t="str">
        <v>Manual Section</v>
      </c>
      <c r="FO384" t="str">
        <v>Max Deep .241 NO-GO =.42</v>
      </c>
      <c r="FP384" t="str">
        <v>MAX Depth of (Note 7) .241 NO-GO Pin</v>
      </c>
      <c r="FQ384" t="str">
        <v>Measure from Blue Line, See Image</v>
      </c>
      <c r="FR384" t="str">
        <v>Measure Width of Blue Area, See Image</v>
      </c>
      <c r="FS384" t="str">
        <v>Mfg. Tol</v>
      </c>
      <c r="FT384" t="str">
        <v>Mfg. Tol, See Image</v>
      </c>
      <c r="FU384" t="str">
        <v>Mfg. Tol.</v>
      </c>
      <c r="FV384" t="str">
        <v>Mfg. Tol. "A"</v>
      </c>
      <c r="FW384" t="str">
        <v>Mfg. Tol. (Zero on Gauge Full Dia. Lead)</v>
      </c>
      <c r="FX384" t="str">
        <v>Mfg. Tol. Balloon 11, See Image</v>
      </c>
      <c r="FY384" t="str">
        <v>Mfg. Tol. Balloon 4</v>
      </c>
      <c r="FZ384" t="str">
        <v>Mfg. Tol. Balloon 7</v>
      </c>
      <c r="GA384" t="str">
        <v xml:space="preserve">Mfg. Tol. C-Bore Face (Ballo 28) </v>
      </c>
      <c r="GB384" t="str">
        <v>Mfg. Tol. Section</v>
      </c>
      <c r="GC384" t="str">
        <v>Mfg. Tol. See Image</v>
      </c>
      <c r="GD384" t="str">
        <v>Mfg. Tol., 3 Places, Record MAX</v>
      </c>
      <c r="GE384" t="str">
        <v>Mfg. Tol., Balloon 11</v>
      </c>
      <c r="GF384" t="str">
        <v>Mfg. Tol., Balloon 7</v>
      </c>
      <c r="GG384" t="str">
        <v>Mfg. Tol., Blank</v>
      </c>
      <c r="GH384" t="str">
        <v>Mfg. Tol., Blank, Balloon 12</v>
      </c>
      <c r="GI384" t="str">
        <v>Mfg. Tol., Blend to SØ.320</v>
      </c>
      <c r="GJ384" t="str">
        <v>Mfg. Tol., Calculation</v>
      </c>
      <c r="GK384" t="str">
        <v>Mfg. Tol., For Mill Fixture</v>
      </c>
      <c r="GL384" t="str">
        <v>Mfg. Tol., L32</v>
      </c>
      <c r="GM384" t="str">
        <v>Mfg. Tol., L33</v>
      </c>
      <c r="GN384" t="str">
        <v>Mfg. Tol., No Tool Marks</v>
      </c>
      <c r="GO384" t="str">
        <v>Mfg. Tol., OL03361</v>
      </c>
      <c r="GP384" t="str">
        <v>Mfg. Tol., Record off center value</v>
      </c>
      <c r="GQ384" t="str">
        <v>Mfg. Tol., Same 3 Places, Record MIN</v>
      </c>
      <c r="GR384" t="str">
        <v>Mfg. Tol., Section</v>
      </c>
      <c r="GS384" t="str">
        <v>Mfg. Tol., Section B-B</v>
      </c>
      <c r="GT384" t="str">
        <v>Mfg. Tol., Section, OL03361</v>
      </c>
      <c r="GU384" t="str">
        <v>Mfg. Tol., Section, Per Note 2</v>
      </c>
      <c r="GV384" t="str">
        <v>Mfg. Tol., See Image</v>
      </c>
      <c r="GW384" t="str">
        <v>Mfg. Tol., See Image, Bore in Blue</v>
      </c>
      <c r="GX384" t="str">
        <v>Mfg. Tol., See Image, Hook Tip</v>
      </c>
      <c r="GY384" t="str">
        <v>Mfg. Tol., Sharp Okay No Burr</v>
      </c>
      <c r="GZ384" t="str">
        <v>Mfg. Tol., Threadless Blank</v>
      </c>
      <c r="HA384" t="str">
        <v>Mfg.Tol.</v>
      </c>
      <c r="HB384" t="str">
        <v>Mgf. To., T.S.C.</v>
      </c>
      <c r="HC384" t="str">
        <v>Milled Feature</v>
      </c>
      <c r="HD384" t="str">
        <v>Milled Feature, OL04045</v>
      </c>
      <c r="HE384" t="str">
        <v>More than .0005 out of center = Fail</v>
      </c>
      <c r="HF384" t="str">
        <v>Must Pass Through</v>
      </c>
      <c r="HG384" t="str">
        <v>Must pass through gauge</v>
      </c>
      <c r="HH384" t="str">
        <v>Must Pass Through Go Gauge</v>
      </c>
      <c r="HI384" t="str">
        <v>Must Pass, See Image.</v>
      </c>
      <c r="HJ384" t="str">
        <v>NA</v>
      </c>
      <c r="HK384" t="str">
        <v>Narrow Area</v>
      </c>
      <c r="HL384" t="str">
        <v>Near Balloon 21</v>
      </c>
      <c r="HM384" t="str">
        <v>Near Datum B</v>
      </c>
      <c r="HN384" t="str">
        <v>Neck Dia.</v>
      </c>
      <c r="HO384" t="str">
        <v>Neck to Head Rad.</v>
      </c>
      <c r="HP384" t="str">
        <v>No Copper Deposits Allowed</v>
      </c>
      <c r="HQ384" t="str">
        <v>No Section</v>
      </c>
      <c r="HR384" t="str">
        <v>No Section, .01 to .014 = Pass</v>
      </c>
      <c r="HS384" t="str">
        <v>No Section, Rotate Part</v>
      </c>
      <c r="HT384" t="str">
        <v>No Section, See Image</v>
      </c>
      <c r="HU384" t="str">
        <v>No Slot, Section B-B</v>
      </c>
      <c r="HV384" t="str">
        <v>No visual step = Pass</v>
      </c>
      <c r="HW384" t="str">
        <v>Not to exceed .95 Deep</v>
      </c>
      <c r="HX384" t="str">
        <v>Note 1</v>
      </c>
      <c r="HY384" t="str">
        <v>OL00333/A</v>
      </c>
      <c r="HZ384" t="str">
        <v>OL00519</v>
      </c>
      <c r="IA384" t="str">
        <v>OL00520</v>
      </c>
      <c r="IB384" t="str">
        <v>OL00529</v>
      </c>
      <c r="IC384" t="str">
        <v>OL00542</v>
      </c>
      <c r="ID384" t="str">
        <v>OL00724</v>
      </c>
      <c r="IE384" t="str">
        <v>OL01250</v>
      </c>
      <c r="IF384" t="str">
        <v>OL01869, Threadless Blank</v>
      </c>
      <c r="IG384" t="str">
        <v>OL01870, Section</v>
      </c>
      <c r="IH384" t="str">
        <v>OL02255</v>
      </c>
      <c r="II384" t="str">
        <v>OL02255, Mfg. Tol.</v>
      </c>
      <c r="IJ384" t="str">
        <v>OL02302</v>
      </c>
      <c r="IK384" t="str">
        <v xml:space="preserve">OL02318  needed per image instructions </v>
      </c>
      <c r="IL384" t="str">
        <v>OL02556</v>
      </c>
      <c r="IM384" t="str">
        <v>OL02557</v>
      </c>
      <c r="IN384" t="str">
        <v>OL02567</v>
      </c>
      <c r="IO384" t="str">
        <v>OL02653</v>
      </c>
      <c r="IP384" t="str">
        <v>OL02718</v>
      </c>
      <c r="IQ384" t="str">
        <v>OL02841</v>
      </c>
      <c r="IR384" t="str">
        <v>OL02842</v>
      </c>
      <c r="IS384" t="str">
        <v>OL02844</v>
      </c>
      <c r="IT384" t="str">
        <v>OL02871</v>
      </c>
      <c r="IU384" t="str">
        <v>OL02887</v>
      </c>
      <c r="IV384" t="str">
        <v>OL03500</v>
      </c>
      <c r="IW384" t="str">
        <v>OL03766</v>
      </c>
      <c r="IX384" t="str">
        <v>OL03868</v>
      </c>
      <c r="IY384" t="str">
        <v>OL03869</v>
      </c>
      <c r="IZ384" t="str">
        <v>OL03870</v>
      </c>
      <c r="JA384" t="str">
        <v>OL03873, DWG# 100448-44</v>
      </c>
      <c r="JB384" t="str">
        <v>OL03949</v>
      </c>
      <c r="JC384" t="str">
        <v xml:space="preserve">OL04043, Section </v>
      </c>
      <c r="JD384" t="str">
        <v xml:space="preserve">OL04044, Section </v>
      </c>
      <c r="JE384" t="str">
        <v>OL04045</v>
      </c>
      <c r="JF384" t="str">
        <v>OL04045, Milled Feature</v>
      </c>
      <c r="JG384" t="str">
        <v>OL04063</v>
      </c>
      <c r="JH384" t="str">
        <v>OL04064</v>
      </c>
      <c r="JI384" t="str">
        <v>OL04065</v>
      </c>
      <c r="JJ384" t="str">
        <v>OL04181</v>
      </c>
      <c r="JK384" t="str">
        <v>OL04218</v>
      </c>
      <c r="JL384" t="str">
        <v>OL04224, See Image</v>
      </c>
      <c r="JM384" t="str">
        <v>OL04374</v>
      </c>
      <c r="JN384" t="str">
        <v>OL04375, Section M-M</v>
      </c>
      <c r="JO384" t="str">
        <v>OL04376, Section M-M</v>
      </c>
      <c r="JP384" t="str">
        <v>OL04443</v>
      </c>
      <c r="JQ384" t="str">
        <v>OL04444</v>
      </c>
      <c r="JR384" t="str">
        <v>OL05000</v>
      </c>
      <c r="JS384" t="str">
        <v>One side of slot</v>
      </c>
      <c r="JT384" t="str">
        <v>Other side of slot</v>
      </c>
      <c r="JU384" t="str">
        <v>Out of center more than .002 = Fail</v>
      </c>
      <c r="JV384" t="str">
        <v>Out of center more than.002 = Fail</v>
      </c>
      <c r="JW384" t="str">
        <v>Overlay OL02713</v>
      </c>
      <c r="JX384" t="str">
        <v>Overlay OL02714</v>
      </c>
      <c r="JY384" t="str">
        <v>Overlay OL02718</v>
      </c>
      <c r="JZ384" t="str">
        <v>Overlay OL03831, Mfg. Tol.</v>
      </c>
      <c r="KA384" t="str">
        <v>Part Without Slots</v>
      </c>
      <c r="KB384" t="str">
        <v>Part Without Slots, See Image</v>
      </c>
      <c r="KC384" t="str">
        <v xml:space="preserve">Pass = .0254 or Less </v>
      </c>
      <c r="KD384" t="str">
        <v>PD MIN = 4.361, PD MAX = 4.456</v>
      </c>
      <c r="KE384" t="str">
        <v>Per Balloon 2 Note</v>
      </c>
      <c r="KF384" t="str">
        <v>Per drawing note(s) 8.</v>
      </c>
      <c r="KG384" t="str">
        <v>Point or Sphere Tip</v>
      </c>
      <c r="KH384" t="str">
        <v>Point Tip</v>
      </c>
      <c r="KI384" t="str">
        <v>R.9 to R1.1 = Pass, See Image</v>
      </c>
      <c r="KJ384" t="str">
        <v>Ram Construction</v>
      </c>
      <c r="KK384" t="str">
        <v>Record Same Pass / Fail All Balloons</v>
      </c>
      <c r="KL384" t="str">
        <v>Ref. Balloon 1</v>
      </c>
      <c r="KM384" t="str">
        <v>Ref. Balloon 12</v>
      </c>
      <c r="KN384" t="str">
        <v>Ref. Balloon 13, 100% AQL</v>
      </c>
      <c r="KO384" t="str">
        <v>Ref. Balloon 2</v>
      </c>
      <c r="KP384" t="str">
        <v>Ref. Balloon 21, 100% AQL</v>
      </c>
      <c r="KQ384" t="str">
        <v>Ref. Balloon 4</v>
      </c>
      <c r="KR384" t="str">
        <v>Ref. Balloon 7</v>
      </c>
      <c r="KS384" t="str">
        <v>Ref. Balloon 8</v>
      </c>
      <c r="KT384" t="str">
        <v>Relieved Pin Gauges 09236 &amp; 09235</v>
      </c>
      <c r="KU384" t="str">
        <v>Rotate Part</v>
      </c>
      <c r="KV384" t="str">
        <v>Rotate Part, See Image</v>
      </c>
      <c r="KW384" t="str">
        <v>Same as Root Radius</v>
      </c>
      <c r="KX384" t="str">
        <v>Section</v>
      </c>
      <c r="KY384" t="str">
        <v>Section B-B</v>
      </c>
      <c r="KZ384" t="str">
        <v>Section B-B, Distance Between Grooves</v>
      </c>
      <c r="LA384" t="str">
        <v>Section C-C</v>
      </c>
      <c r="LB384" t="str">
        <v>Section Part</v>
      </c>
      <c r="LC384" t="str">
        <v>Section Part, Measured from Opposite Face</v>
      </c>
      <c r="LD384" t="str">
        <v>Section, Broachless Blank</v>
      </c>
      <c r="LE384" t="str">
        <v>Section, EXT. Sphere Location.</v>
      </c>
      <c r="LF384" t="str">
        <v>Section, Hex Cham. Ang.</v>
      </c>
      <c r="LG384" t="str">
        <v>Section, Hex Fillet Rad.</v>
      </c>
      <c r="LH384" t="str">
        <v>Section, INT. Feature</v>
      </c>
      <c r="LI384" t="str">
        <v>Section, INT. Sphere Location.</v>
      </c>
      <c r="LJ384" t="str">
        <v>Section, Mfg. Tol.</v>
      </c>
      <c r="LK384" t="str">
        <v>Section, Mfg. Tol., See Image</v>
      </c>
      <c r="LL384" t="str">
        <v>Section, OL00486</v>
      </c>
      <c r="LM384" t="str">
        <v>Section, OL00542</v>
      </c>
      <c r="LN384" t="str">
        <v>Section, OL00543</v>
      </c>
      <c r="LO384" t="str">
        <v>Section, OL00544</v>
      </c>
      <c r="LP384" t="str">
        <v>Section, OL00545</v>
      </c>
      <c r="LQ384" t="str">
        <v>Section, OL00546</v>
      </c>
      <c r="LR384" t="str">
        <v>Section, OL00547</v>
      </c>
      <c r="LS384" t="str">
        <v>Section, OL00555</v>
      </c>
      <c r="LT384" t="str">
        <v>Section, OL00725</v>
      </c>
      <c r="LU384" t="str">
        <v>Section, OL01430</v>
      </c>
      <c r="LV384" t="str">
        <v>Section, OL01434</v>
      </c>
      <c r="LW384" t="str">
        <v>Section, OL01435</v>
      </c>
      <c r="LX384" t="str">
        <v>Section, OL01807</v>
      </c>
      <c r="LY384" t="str">
        <v>Section, OL01830</v>
      </c>
      <c r="LZ384" t="str">
        <v>Section, OL02351</v>
      </c>
      <c r="MA384" t="str">
        <v>Section, OL02519</v>
      </c>
      <c r="MB384" t="str">
        <v>Section, OL02520</v>
      </c>
      <c r="MC384" t="str">
        <v>Section, OL02522</v>
      </c>
      <c r="MD384" t="str">
        <v>Section, OL02540</v>
      </c>
      <c r="ME384" t="str">
        <v>Section, OL02541</v>
      </c>
      <c r="MF384" t="str">
        <v>Section, OL02552</v>
      </c>
      <c r="MG384" t="str">
        <v>Section, OL02553</v>
      </c>
      <c r="MH384" t="str">
        <v>Section, OL02554</v>
      </c>
      <c r="MI384" t="str">
        <v>Section, OL02555</v>
      </c>
      <c r="MJ384" t="str">
        <v>Section, OL02558</v>
      </c>
      <c r="MK384" t="str">
        <v>Section, OL02559</v>
      </c>
      <c r="ML384" t="str">
        <v>Section, OL02560</v>
      </c>
      <c r="MM384" t="str">
        <v>Section, OL02619</v>
      </c>
      <c r="MN384" t="str">
        <v>Section, OL02620</v>
      </c>
      <c r="MO384" t="str">
        <v>Section, OL02621</v>
      </c>
      <c r="MP384" t="str">
        <v>Section, OL02622</v>
      </c>
      <c r="MQ384" t="str">
        <v>Section, OL02623</v>
      </c>
      <c r="MR384" t="str">
        <v>Section, OL02624</v>
      </c>
      <c r="MS384" t="str">
        <v>Section, OL02652</v>
      </c>
      <c r="MT384" t="str">
        <v>Section, OL02680</v>
      </c>
      <c r="MU384" t="str">
        <v>Section, OL02793</v>
      </c>
      <c r="MV384" t="str">
        <v>Section, OL02823</v>
      </c>
      <c r="MW384" t="str">
        <v>Section, OL02843</v>
      </c>
      <c r="MX384" t="str">
        <v>Section, OL03026, Ext.</v>
      </c>
      <c r="MY384" t="str">
        <v>Section, OL03026, Int.</v>
      </c>
      <c r="MZ384" t="str">
        <v>Section, OL03570, DWG# 100448-41</v>
      </c>
      <c r="NA384" t="str">
        <v>Section, OL03781</v>
      </c>
      <c r="NB384" t="str">
        <v>Section, OL03911</v>
      </c>
      <c r="NC384" t="str">
        <v>Section, OL03912</v>
      </c>
      <c r="ND384" t="str">
        <v>Section, OL03928</v>
      </c>
      <c r="NE384" t="str">
        <v>Section, OL03929</v>
      </c>
      <c r="NF384" t="str">
        <v>Section, OL04030</v>
      </c>
      <c r="NG384" t="str">
        <v>Section, OL04037</v>
      </c>
      <c r="NH384" t="str">
        <v>Section, OL04038</v>
      </c>
      <c r="NI384" t="str">
        <v>Section, OL04046</v>
      </c>
      <c r="NJ384" t="str">
        <v>Section, OL04065</v>
      </c>
      <c r="NK384" t="str">
        <v>Section, OL04066</v>
      </c>
      <c r="NL384" t="str">
        <v>Section, OL04067</v>
      </c>
      <c r="NM384" t="str">
        <v>Section, OL04069</v>
      </c>
      <c r="NN384" t="str">
        <v>Section, OL04071</v>
      </c>
      <c r="NO384" t="str">
        <v>Section, OL04173</v>
      </c>
      <c r="NP384" t="str">
        <v>Section, OL04174</v>
      </c>
      <c r="NQ384" t="str">
        <v>Section, OL04214</v>
      </c>
      <c r="NR384" t="str">
        <v>Section, OL04215</v>
      </c>
      <c r="NS384" t="str">
        <v>Section, OL04216</v>
      </c>
      <c r="NT384" t="str">
        <v>Section, OL04217</v>
      </c>
      <c r="NU384" t="str">
        <v>Section, Overlay OL02716</v>
      </c>
      <c r="NV384" t="str">
        <v>Section, Overlay OL02717</v>
      </c>
      <c r="NW384" t="str">
        <v>Section, See Image</v>
      </c>
      <c r="NX384" t="str">
        <v>Section, See Image, DWG# 100448-41</v>
      </c>
      <c r="NY384" t="str">
        <v>Section, Without Sots</v>
      </c>
      <c r="NZ384" t="str">
        <v>See Comments Sheet</v>
      </c>
      <c r="OA384" t="str">
        <v>See Comments Sheet, OL02318</v>
      </c>
      <c r="OB384" t="str">
        <v>See Image</v>
      </c>
      <c r="OC384" t="str">
        <v>See Image, .005 or Less = Pass</v>
      </c>
      <c r="OD384" t="str">
        <v>See Image, Check Near Radius</v>
      </c>
      <c r="OE384" t="str">
        <v>See Image, Constrained</v>
      </c>
      <c r="OF384" t="str">
        <v>See Image, Distance Between Flats</v>
      </c>
      <c r="OG384" t="str">
        <v xml:space="preserve">See Image, Mfg. Tol, Section A-A </v>
      </c>
      <c r="OH384" t="str">
        <v>See image, Mfg. Tol.</v>
      </c>
      <c r="OI384" t="str">
        <v>See Image, Mic. Across Flats</v>
      </c>
      <c r="OJ384" t="str">
        <v>See Image, OL02850</v>
      </c>
      <c r="OK384" t="str">
        <v>See Image, OL02880</v>
      </c>
      <c r="OL384" t="str">
        <v>See Image, OL03926</v>
      </c>
      <c r="OM384" t="str">
        <v>See Image, OL03927</v>
      </c>
      <c r="ON384" t="str">
        <v>See Image, OL04003</v>
      </c>
      <c r="OO384" t="str">
        <v>'See Image, OL04342,  Best Fit Joe Block</v>
      </c>
      <c r="OP384" t="str">
        <v>See Image, OL04342,  Blank</v>
      </c>
      <c r="OQ384" t="str">
        <v>See Image, OL04342, Blank</v>
      </c>
      <c r="OR384" t="str">
        <v>See Image, OL04343, Blank</v>
      </c>
      <c r="OS384" t="str">
        <v>See Image, Pass = .002 or Less</v>
      </c>
      <c r="OT384" t="str">
        <v>See Image, Rcd. MAX</v>
      </c>
      <c r="OU384" t="str">
        <v>See Image, Rcd. MIN</v>
      </c>
      <c r="OV384" t="str">
        <v>See Image, Section</v>
      </c>
      <c r="OW384" t="str">
        <v>See Image, Section A-A</v>
      </c>
      <c r="OX384" t="str">
        <v>See Image, Section B-B</v>
      </c>
      <c r="OY384" t="str">
        <v>See Image, Section B-B, TSC</v>
      </c>
      <c r="OZ384" t="str">
        <v>See Image, Shank Drawing # 18000-XX-XX A</v>
      </c>
      <c r="PA384" t="str">
        <v>Sequencial Laser 01, 120 Per Print</v>
      </c>
      <c r="PB384" t="str">
        <v>Set to .202, Zero on Thread Lead</v>
      </c>
      <c r="PC384" t="str">
        <v>Sharp OK, No Burr</v>
      </c>
      <c r="PD384" t="str">
        <v>Sharp OK, No Raised Edge, See Image</v>
      </c>
      <c r="PE384" t="str">
        <v>Sharp OK, No Raised Edges</v>
      </c>
      <c r="PF384" t="str">
        <v>Sharp okay no raised edge</v>
      </c>
      <c r="PG384" t="str">
        <v>Sharp Okay, No Burr</v>
      </c>
      <c r="PH384" t="str">
        <v>Sharp Okay, No Raised Edge</v>
      </c>
      <c r="PI384" t="str">
        <v>Sharp Okay, No Raised Edges,</v>
      </c>
      <c r="PJ384" t="str">
        <v>Sharp Okay, See Image</v>
      </c>
      <c r="PK384" t="str">
        <v xml:space="preserve">Start of Radius @ .195 </v>
      </c>
      <c r="PL384" t="str">
        <v xml:space="preserve">Start of Radius @ .21 </v>
      </c>
      <c r="PM384" t="str">
        <v xml:space="preserve">T.S.C. </v>
      </c>
      <c r="PN384" t="str">
        <v>Tangent Point</v>
      </c>
      <c r="PO384" t="str">
        <v>Tangent point of R.50</v>
      </c>
      <c r="PP384" t="str">
        <v>Taper Check, Mfg.Tol.</v>
      </c>
      <c r="PQ384" t="str">
        <v>Taper Check, Mfg.Tol., See Image</v>
      </c>
      <c r="PR384" t="str">
        <v>Thrd. Minor Ø</v>
      </c>
      <c r="PS384" t="str">
        <v>Thrd. Relief Ø</v>
      </c>
      <c r="PT384" t="str">
        <v>Threadless Blank</v>
      </c>
      <c r="PU384" t="str">
        <v>Threadless Blank, From Major Ø</v>
      </c>
      <c r="PV384" t="str">
        <v>Threadless Blank, Mfg. Tol.</v>
      </c>
      <c r="PW384" t="str">
        <v>Threadless Blank, Thrd. to Neck Rad.</v>
      </c>
      <c r="PX384" t="str">
        <v>Thredless Blank</v>
      </c>
      <c r="PY384" t="str">
        <v>To center of R.005</v>
      </c>
      <c r="PZ384" t="str">
        <v>Torx Min. Dia.</v>
      </c>
      <c r="QA384" t="str">
        <v>Turn Ø Free of Mill Marks</v>
      </c>
      <c r="QB384" t="str">
        <v>Use (Full) GO Hex</v>
      </c>
      <c r="QC384" t="str">
        <v>Use Balloon 1 FULL Gauge</v>
      </c>
      <c r="QD384" t="str">
        <v>Use Balloon 9 FULL GO</v>
      </c>
      <c r="QE384" t="str">
        <v>Use Best Fit Pin</v>
      </c>
      <c r="QF384" t="str">
        <v>Use Disk Tip</v>
      </c>
      <c r="QG384" t="str">
        <v>Use flat bottomed indicator tip.</v>
      </c>
      <c r="QH384" t="str">
        <v xml:space="preserve">Use Full .093 Go Hex </v>
      </c>
      <c r="QI384" t="str">
        <v xml:space="preserve">Use Full .0930 Go Hex </v>
      </c>
      <c r="QJ384" t="str">
        <v>Use Full .1235 Go Hex</v>
      </c>
      <c r="QK384" t="str">
        <v>Use Gauge K2-98-8019-04, See Image</v>
      </c>
      <c r="QL384" t="str">
        <v>Use large flat indicator tip</v>
      </c>
      <c r="QM384" t="str">
        <v>Use Pins.3330/.3350, See Image MAX NO-GO</v>
      </c>
      <c r="QN384" t="str">
        <v>Use Pointed Drop Indicator Tip</v>
      </c>
      <c r="QO384" t="str">
        <v>V-Block</v>
      </c>
      <c r="QP384" t="str">
        <v>V-Block,  AMB for 13</v>
      </c>
      <c r="QQ384" t="str">
        <v>V-Block,  Hex Cham. Dia.</v>
      </c>
      <c r="QR384" t="str">
        <v>V-Block, Hex Depth</v>
      </c>
      <c r="QS384" t="str">
        <v>VBU Gauge</v>
      </c>
      <c r="QT384" t="str">
        <v>Visibally smaller than HEX=Pass</v>
      </c>
      <c r="QU384" t="str">
        <v>Visual Per Drawing</v>
      </c>
      <c r="QV384" t="str">
        <v>Whirl Blank</v>
      </c>
      <c r="QW384" t="str">
        <v xml:space="preserve">Whirl Blank </v>
      </c>
      <c r="QX384" t="str">
        <v>Whirl Blank, Neck Rad. End to Head CL</v>
      </c>
      <c r="QY384" t="str">
        <v>Whirl Blank, Nose Start Dia.</v>
      </c>
      <c r="QZ384" t="str">
        <v>Whirl Blank, Nose Start Dist.</v>
      </c>
      <c r="RA384" t="str">
        <v>Whirl Blank, Thrd. Minor</v>
      </c>
      <c r="RB384" t="str">
        <v>Whirl Blank, Thrd. Pullout Dia.</v>
      </c>
      <c r="RC384" t="str">
        <v>Whole Part, Removal is at Assy. Level</v>
      </c>
      <c r="RD384" t="str">
        <v>Wide Area</v>
      </c>
      <c r="RE384" t="str">
        <v>Zero on End of Go Gauge</v>
      </c>
    </row>
    <row r="385" spans="1:473">
      <c r="A385" t="s">
        <v>1012</v>
      </c>
      <c r="C385" t="str" cm="1">
        <f t="array" ref="C385:RE385">TRANSPOSE(_xlfn._xlws.SORT(_xlfn._xlws.FILTER($A$2:$A$600,ISNUMBER(SEARCH('PartLib Table'!M402,$A$2:$A$600)),"not found")))</f>
        <v xml:space="preserve"> 'C', Whirl Blank</v>
      </c>
      <c r="D385" t="str">
        <v xml:space="preserve"> See Image, Constrained</v>
      </c>
      <c r="E385" t="str">
        <v>(.04 to .12 range = Pass)</v>
      </c>
      <c r="F385" t="str">
        <v>(.042 FULL) Go Pin Seat Fully</v>
      </c>
      <c r="G385" t="str">
        <v>(B), Mfg. Tol.</v>
      </c>
      <c r="H385" t="str">
        <v>(B), O.A.L.</v>
      </c>
      <c r="I385" t="str">
        <v>.001 or less =Pass</v>
      </c>
      <c r="J385" t="str">
        <v>.001 or less out of center = Pass</v>
      </c>
      <c r="K385" t="str">
        <v>.002 or Less = Pass</v>
      </c>
      <c r="L385" t="str">
        <v>.002 or Less out of center = Pass</v>
      </c>
      <c r="M385" t="str">
        <v>.005 to .015 = Pass</v>
      </c>
      <c r="N385" t="str">
        <v>.0125 Mean, Section</v>
      </c>
      <c r="O385" t="str">
        <v>.025 or Less in X &amp; Y=Pass</v>
      </c>
      <c r="P385" t="str">
        <v>.038 Mean</v>
      </c>
      <c r="Q385" t="str">
        <v>.063 MM = .0024 IN, See Image</v>
      </c>
      <c r="R385" t="str">
        <v>.063MM = .0024"</v>
      </c>
      <c r="S385" t="str">
        <v>.243 NO-GO, Unconstrained, Must Not Start</v>
      </c>
      <c r="T385" t="str">
        <v>@ Back Face &amp; ID, No Raised Edge</v>
      </c>
      <c r="U385" t="str">
        <v>@ Back Face &amp; OD, No Raised Edge</v>
      </c>
      <c r="V385" t="str">
        <v>@ ID &amp; FACE</v>
      </c>
      <c r="W385" t="str">
        <v>@ OD &amp; BACK FACE</v>
      </c>
      <c r="X385" t="str">
        <v>@ OD &amp; FACE</v>
      </c>
      <c r="Y385" t="str">
        <v>Across from slot</v>
      </c>
      <c r="Z385" t="str">
        <v>All Edge Breaks</v>
      </c>
      <c r="AA385" t="str">
        <v>Attached to bar stock</v>
      </c>
      <c r="AB385" t="str">
        <v xml:space="preserve">Back Turn Fillet Rad. </v>
      </c>
      <c r="AC385" t="str">
        <v>Balloon 1 (DWG FRM0105 Page 2, NV-27)</v>
      </c>
      <c r="AD385" t="str">
        <v>Balloon 1 (DWG FRM0105, NV-30)</v>
      </c>
      <c r="AE385" t="str">
        <v>Balloon 1 (P# 9890002-20) OL00429/A</v>
      </c>
      <c r="AF385" t="str">
        <v>Balloon 1, DWG#FRM0105</v>
      </c>
      <c r="AG385" t="str">
        <v>Balloon 11, See Image</v>
      </c>
      <c r="AH385" t="str">
        <v xml:space="preserve">Balloon 2 (DWG FRM0105 Page 2, NV-27) </v>
      </c>
      <c r="AI385" t="str">
        <v>Balloon 2 (DWG FRM0105, NV-30)</v>
      </c>
      <c r="AJ385" t="str">
        <v>Balloon 2 (P# 9890002-20)</v>
      </c>
      <c r="AK385" t="str">
        <v>Balloon 2, DWG#FRM0105</v>
      </c>
      <c r="AL385" t="str">
        <v>Balloon 2, DWG#FRM0105, See Image</v>
      </c>
      <c r="AM385" t="str">
        <v>Balloon 3 (DWG FRM0105, NV-30 Minor)</v>
      </c>
      <c r="AN385" t="str">
        <v>Balloon 3 (DWG FRM0105, NV-30)</v>
      </c>
      <c r="AO385" t="str">
        <v>Balloon 3 (P# 9890002-20)</v>
      </c>
      <c r="AP385" t="str">
        <v>Balloon 4</v>
      </c>
      <c r="AQ385" t="str">
        <v>Balloon 4 (P# 9890002-20)</v>
      </c>
      <c r="AR385" t="str">
        <v>Below Middle Band</v>
      </c>
      <c r="AS385" t="str">
        <v>Best Fit Pin, .003 or Less =Pass</v>
      </c>
      <c r="AT385" t="str">
        <v>Blank</v>
      </c>
      <c r="AU385" t="str">
        <v>Blank Turn Maj.</v>
      </c>
      <c r="AV385" t="str">
        <v>Blank Turn Maj. Mill Flt., OL4172</v>
      </c>
      <c r="AW385" t="str">
        <v>Blank Without .010 Slots</v>
      </c>
      <c r="AX385" t="str">
        <v>Blank Without .010 Slots, Section</v>
      </c>
      <c r="AY385" t="str">
        <v>Blank without thread</v>
      </c>
      <c r="AZ385" t="str">
        <v xml:space="preserve">Blank, Center of V Grv. </v>
      </c>
      <c r="BA385" t="str">
        <v>Blank, Check R adjacent Balloon 17</v>
      </c>
      <c r="BB385" t="str">
        <v>Blank, EXT. Feature</v>
      </c>
      <c r="BC385" t="str">
        <v>Blank, See Image, OL04335</v>
      </c>
      <c r="BD385" t="str">
        <v>Blank, See Image, OL04336</v>
      </c>
      <c r="BE385" t="str">
        <v xml:space="preserve">Blank, Thrd. </v>
      </c>
      <c r="BF385" t="str">
        <v>Blank, Turn Tip</v>
      </c>
      <c r="BG385" t="str">
        <v>Blank, Without Thrd.</v>
      </c>
      <c r="BH385" t="str">
        <v>Blank, Without Thread</v>
      </c>
      <c r="BI385" t="str">
        <v xml:space="preserve">Blunt Start Blend to Minor </v>
      </c>
      <c r="BJ385" t="str">
        <v>Calc., Use Go HEX</v>
      </c>
      <c r="BK385" t="str">
        <v>Can't dig into OD</v>
      </c>
      <c r="BL385" t="str">
        <v>Carbide Gauge</v>
      </c>
      <c r="BM385" t="str">
        <v xml:space="preserve">Center of V Grv. </v>
      </c>
      <c r="BN385" t="str">
        <v>Centered Less than .03 = Pass</v>
      </c>
      <c r="BO385" t="str">
        <v>Centered within .0005 or Less = Pass</v>
      </c>
      <c r="BP385" t="str">
        <v>Centered within .001 or Less = Pass</v>
      </c>
      <c r="BQ385" t="str">
        <v>Centered within .0254 or Less = Pass</v>
      </c>
      <c r="BR385" t="str">
        <v>Check close to Rod Slot</v>
      </c>
      <c r="BS385" t="str">
        <v>Check every other hole</v>
      </c>
      <c r="BT385" t="str">
        <v>Check Go over full length of slot.</v>
      </c>
      <c r="BU385" t="str">
        <v>Check Near Closed End</v>
      </c>
      <c r="BV385" t="str">
        <v>Check per Print View, Away from Rod Slot</v>
      </c>
      <c r="BW385" t="str">
        <v>Check to Balloon 30 Go Pin</v>
      </c>
      <c r="BX385" t="str">
        <v>Check with .2705 SET Pin Inside Part</v>
      </c>
      <c r="BY385" t="str">
        <v>Check with Hex Up</v>
      </c>
      <c r="BZ385" t="str">
        <v>CMM Blank</v>
      </c>
      <c r="CA385" t="str">
        <v>Confirm Full Radius</v>
      </c>
      <c r="CB385" t="str">
        <v>Constrained in fixture</v>
      </c>
      <c r="CC385" t="str">
        <v>Constrained with Ring</v>
      </c>
      <c r="CD385" t="str">
        <v>Constrained, See Image</v>
      </c>
      <c r="CE385" t="str">
        <v>Dim. "A"</v>
      </c>
      <c r="CF385" t="str">
        <v>Dim. "B"</v>
      </c>
      <c r="CG385" t="str">
        <v>Dim. "C"</v>
      </c>
      <c r="CH385" t="str">
        <v>Dim. "D", Whirl Blank</v>
      </c>
      <c r="CI385" t="str">
        <v>Dim. "G"</v>
      </c>
      <c r="CJ385" t="str">
        <v>Dim. E, Blank Turn Maj. &amp;  Mill Flt</v>
      </c>
      <c r="CK385" t="str">
        <v>Dim. E, Blank Turn Maj.&amp;  Mill Flt</v>
      </c>
      <c r="CL385" t="str">
        <v>Dim. H, Whirl Blank</v>
      </c>
      <c r="CM385" t="str">
        <v>Dim. J, 'Blank Turn Maj. &amp; Whirl Blank</v>
      </c>
      <c r="CN385" t="str">
        <v>Disk Drop Indicator Tip</v>
      </c>
      <c r="CO385" t="str">
        <v>DWG 100448-15, Balloon F_1</v>
      </c>
      <c r="CP385" t="str">
        <v>DWG 100448-15, OL02571</v>
      </c>
      <c r="CQ385" t="str">
        <v>DWG 100448-41</v>
      </c>
      <c r="CR385" t="str">
        <v>DWG 9890040, (10E),Section Part, OL01139</v>
      </c>
      <c r="CS385" t="str">
        <v>DWG 9890040, (10E),Section, OL01139</v>
      </c>
      <c r="CT385" t="str">
        <v>DWG 9890040, (11E)</v>
      </c>
      <c r="CU385" t="str">
        <v>DWG 9890040, (11E), Pins with Flats</v>
      </c>
      <c r="CV385" t="str">
        <v>DWG 9890040, (12E),  Pass=.002 or less</v>
      </c>
      <c r="CW385" t="str">
        <v>DWG 9890040, (12E), See Image</v>
      </c>
      <c r="CX385" t="str">
        <v>DWG 9890040, (1E), OL01431</v>
      </c>
      <c r="CY385" t="str">
        <v>DWG 9890040, (1E), OL01432</v>
      </c>
      <c r="CZ385" t="str">
        <v>DWG 9890040, (2E), OL01432</v>
      </c>
      <c r="DA385" t="str">
        <v>DWG 9890040, (3E)</v>
      </c>
      <c r="DB385" t="str">
        <v>DWG 9890040, (4E)</v>
      </c>
      <c r="DC385" t="str">
        <v>DWG 9890040, (5E), OL02336</v>
      </c>
      <c r="DD385" t="str">
        <v>DWG 9890040, (6E)</v>
      </c>
      <c r="DE385" t="str">
        <v>DWG 9890040, (7E)</v>
      </c>
      <c r="DF385" t="str">
        <v>DWG 9890040, (8E), OL01433</v>
      </c>
      <c r="DG385" t="str">
        <v>DWG 9890040, (8E), OL01433, Section</v>
      </c>
      <c r="DH385" t="str">
        <v>DWG 9890040, (9E), Close to Rod Slot</v>
      </c>
      <c r="DI385" t="str">
        <v>DWG 9890040, (9E),Close to Rod Slot</v>
      </c>
      <c r="DJ385" t="str">
        <v>DWG FRM0105 PAGE 2</v>
      </c>
      <c r="DK385" t="str">
        <v>DWG# 100448-41</v>
      </c>
      <c r="DL385" t="str">
        <v>DWG# 100448-44</v>
      </c>
      <c r="DM385" t="str">
        <v>DWG# 9890003  (1), Section OL00436/A</v>
      </c>
      <c r="DN385" t="str">
        <v>DWG# 9890003 (3), Ring Gauge Constrained</v>
      </c>
      <c r="DO385" t="str">
        <v>DWG# 9890003 (4), Section</v>
      </c>
      <c r="DP385" t="str">
        <v>DWG#100448-26, Balloon 1K, OL02350</v>
      </c>
      <c r="DQ385" t="str">
        <v>DWG#100448-26, Balloon 2K, OL02350</v>
      </c>
      <c r="DR385" t="str">
        <v>DWG#100448-26, Balloon 3K, OL02363</v>
      </c>
      <c r="DS385" t="str">
        <v>DWG#100448-26, Balloon 4K</v>
      </c>
      <c r="DT385" t="str">
        <v>DWG#100448-26, Balloon 5K, Section</v>
      </c>
      <c r="DU385" t="str">
        <v>DWG#100448-26, Balloon 6K</v>
      </c>
      <c r="DV385" t="str">
        <v>DWG#100448-26, Balloon 7K, Section</v>
      </c>
      <c r="DW385" t="str">
        <v>DWG#100448-26, Mfg. Tol.</v>
      </c>
      <c r="DX385" t="str">
        <v>DWG#9890003 (2) Ring Gauge Constrained</v>
      </c>
      <c r="DY385" t="str">
        <v>DWG#9890044</v>
      </c>
      <c r="DZ385" t="str">
        <v>DWG#9890044 .1985 to .2005=Pass</v>
      </c>
      <c r="EA385" t="str">
        <v>DWG#9890044 Overlay OL02441</v>
      </c>
      <c r="EB385" t="str">
        <v>DWG#9890044, OL02441</v>
      </c>
      <c r="EC385" t="str">
        <v>DWG#FRM0105</v>
      </c>
      <c r="ED385" t="str">
        <v>EXT.</v>
      </c>
      <c r="EE385" t="str">
        <v>EXT. Section, OL02460</v>
      </c>
      <c r="EF385" t="str">
        <v>EXT., OL04223</v>
      </c>
      <c r="EG385" t="str">
        <v>Flat Drop Indicator Tip</v>
      </c>
      <c r="EH385" t="str">
        <v>Full Go Pin, No Light, at Radius</v>
      </c>
      <c r="EI385" t="str">
        <v>Function Check</v>
      </c>
      <c r="EJ385" t="str">
        <v>GO Function Gauge</v>
      </c>
      <c r="EK385" t="str">
        <v>Go Gauge for Balloon 1 &amp; 4</v>
      </c>
      <c r="EL385" t="str">
        <v>Go Pin must pass through</v>
      </c>
      <c r="EM385" t="str">
        <v>Greater than .005 = Fail, Section</v>
      </c>
      <c r="EN385" t="str">
        <v>Greater than .025 out of center = Fail</v>
      </c>
      <c r="EO385" t="str">
        <v>Greater than 2.6 = Pass</v>
      </c>
      <c r="EP385" t="str">
        <v>Green = Pass, Red = Fail</v>
      </c>
      <c r="EQ385" t="str">
        <v>Hex Depth</v>
      </c>
      <c r="ER385" t="str">
        <v>Hex Minor</v>
      </c>
      <c r="ES385" t="str">
        <v>Hole Dia.</v>
      </c>
      <c r="ET385" t="str">
        <v>Hook or Disk Tip</v>
      </c>
      <c r="EU385" t="str">
        <v>ID Sphere Finish</v>
      </c>
      <c r="EV385" t="str">
        <v>ID/OD Both Sides, Diff. .002 or less = Pass</v>
      </c>
      <c r="EW385" t="str">
        <v>If Looks Big, Section</v>
      </c>
      <c r="EX385" t="str">
        <v>If Looks Small, Section</v>
      </c>
      <c r="EY385" t="str">
        <v>Insp. Close to Break Away, Mfg.Tol.</v>
      </c>
      <c r="EZ385" t="str">
        <v>INT.</v>
      </c>
      <c r="FA385" t="str">
        <v>INT. Section, OL02460</v>
      </c>
      <c r="FB385" t="str">
        <v>INT., OL04223</v>
      </c>
      <c r="FC385" t="str">
        <v>Intersect. of 7.7 &amp; R0.10</v>
      </c>
      <c r="FD385" t="str">
        <v>Intersect. of 8.79 and R.25 MAX</v>
      </c>
      <c r="FE385" t="str">
        <v>Keep Ind. Tip away from corner</v>
      </c>
      <c r="FF385" t="str">
        <v>L31</v>
      </c>
      <c r="FG385" t="str">
        <v>Laser Mark</v>
      </c>
      <c r="FH385" t="str">
        <v>LASER PER NOTE 4</v>
      </c>
      <c r="FI385" t="str">
        <v>LASER PER NOTE 4, Final Check 1 only</v>
      </c>
      <c r="FJ385" t="str">
        <v>Less than .002 out of center = Pass</v>
      </c>
      <c r="FK385" t="str">
        <v>Less than 2.75 = Pass, Section</v>
      </c>
      <c r="FL385" t="str">
        <v>List as pin. Not Calibrated</v>
      </c>
      <c r="FM385" t="str">
        <v>M9 X 1.25 BUTT See Comment Image</v>
      </c>
      <c r="FN385" t="str">
        <v>Manual Section</v>
      </c>
      <c r="FO385" t="str">
        <v>Max Deep .241 NO-GO =.42</v>
      </c>
      <c r="FP385" t="str">
        <v>MAX Depth of (Note 7) .241 NO-GO Pin</v>
      </c>
      <c r="FQ385" t="str">
        <v>Measure from Blue Line, See Image</v>
      </c>
      <c r="FR385" t="str">
        <v>Measure Width of Blue Area, See Image</v>
      </c>
      <c r="FS385" t="str">
        <v>Mfg. Tol</v>
      </c>
      <c r="FT385" t="str">
        <v>Mfg. Tol, See Image</v>
      </c>
      <c r="FU385" t="str">
        <v>Mfg. Tol.</v>
      </c>
      <c r="FV385" t="str">
        <v>Mfg. Tol. "A"</v>
      </c>
      <c r="FW385" t="str">
        <v>Mfg. Tol. (Zero on Gauge Full Dia. Lead)</v>
      </c>
      <c r="FX385" t="str">
        <v>Mfg. Tol. Balloon 11, See Image</v>
      </c>
      <c r="FY385" t="str">
        <v>Mfg. Tol. Balloon 4</v>
      </c>
      <c r="FZ385" t="str">
        <v>Mfg. Tol. Balloon 7</v>
      </c>
      <c r="GA385" t="str">
        <v xml:space="preserve">Mfg. Tol. C-Bore Face (Ballo 28) </v>
      </c>
      <c r="GB385" t="str">
        <v>Mfg. Tol. Section</v>
      </c>
      <c r="GC385" t="str">
        <v>Mfg. Tol. See Image</v>
      </c>
      <c r="GD385" t="str">
        <v>Mfg. Tol., 3 Places, Record MAX</v>
      </c>
      <c r="GE385" t="str">
        <v>Mfg. Tol., Balloon 11</v>
      </c>
      <c r="GF385" t="str">
        <v>Mfg. Tol., Balloon 7</v>
      </c>
      <c r="GG385" t="str">
        <v>Mfg. Tol., Blank</v>
      </c>
      <c r="GH385" t="str">
        <v>Mfg. Tol., Blank, Balloon 12</v>
      </c>
      <c r="GI385" t="str">
        <v>Mfg. Tol., Blend to SØ.320</v>
      </c>
      <c r="GJ385" t="str">
        <v>Mfg. Tol., Calculation</v>
      </c>
      <c r="GK385" t="str">
        <v>Mfg. Tol., For Mill Fixture</v>
      </c>
      <c r="GL385" t="str">
        <v>Mfg. Tol., L32</v>
      </c>
      <c r="GM385" t="str">
        <v>Mfg. Tol., L33</v>
      </c>
      <c r="GN385" t="str">
        <v>Mfg. Tol., No Tool Marks</v>
      </c>
      <c r="GO385" t="str">
        <v>Mfg. Tol., OL03361</v>
      </c>
      <c r="GP385" t="str">
        <v>Mfg. Tol., Record off center value</v>
      </c>
      <c r="GQ385" t="str">
        <v>Mfg. Tol., Same 3 Places, Record MIN</v>
      </c>
      <c r="GR385" t="str">
        <v>Mfg. Tol., Section</v>
      </c>
      <c r="GS385" t="str">
        <v>Mfg. Tol., Section B-B</v>
      </c>
      <c r="GT385" t="str">
        <v>Mfg. Tol., Section, OL03361</v>
      </c>
      <c r="GU385" t="str">
        <v>Mfg. Tol., Section, Per Note 2</v>
      </c>
      <c r="GV385" t="str">
        <v>Mfg. Tol., See Image</v>
      </c>
      <c r="GW385" t="str">
        <v>Mfg. Tol., See Image, Bore in Blue</v>
      </c>
      <c r="GX385" t="str">
        <v>Mfg. Tol., See Image, Hook Tip</v>
      </c>
      <c r="GY385" t="str">
        <v>Mfg. Tol., Sharp Okay No Burr</v>
      </c>
      <c r="GZ385" t="str">
        <v>Mfg. Tol., Threadless Blank</v>
      </c>
      <c r="HA385" t="str">
        <v>Mfg.Tol.</v>
      </c>
      <c r="HB385" t="str">
        <v>Mgf. To., T.S.C.</v>
      </c>
      <c r="HC385" t="str">
        <v>Milled Feature</v>
      </c>
      <c r="HD385" t="str">
        <v>Milled Feature, OL04045</v>
      </c>
      <c r="HE385" t="str">
        <v>More than .0005 out of center = Fail</v>
      </c>
      <c r="HF385" t="str">
        <v>Must Pass Through</v>
      </c>
      <c r="HG385" t="str">
        <v>Must pass through gauge</v>
      </c>
      <c r="HH385" t="str">
        <v>Must Pass Through Go Gauge</v>
      </c>
      <c r="HI385" t="str">
        <v>Must Pass, See Image.</v>
      </c>
      <c r="HJ385" t="str">
        <v>NA</v>
      </c>
      <c r="HK385" t="str">
        <v>Narrow Area</v>
      </c>
      <c r="HL385" t="str">
        <v>Near Balloon 21</v>
      </c>
      <c r="HM385" t="str">
        <v>Near Datum B</v>
      </c>
      <c r="HN385" t="str">
        <v>Neck Dia.</v>
      </c>
      <c r="HO385" t="str">
        <v>Neck to Head Rad.</v>
      </c>
      <c r="HP385" t="str">
        <v>No Copper Deposits Allowed</v>
      </c>
      <c r="HQ385" t="str">
        <v>No Section</v>
      </c>
      <c r="HR385" t="str">
        <v>No Section, .01 to .014 = Pass</v>
      </c>
      <c r="HS385" t="str">
        <v>No Section, Rotate Part</v>
      </c>
      <c r="HT385" t="str">
        <v>No Section, See Image</v>
      </c>
      <c r="HU385" t="str">
        <v>No Slot, Section B-B</v>
      </c>
      <c r="HV385" t="str">
        <v>No visual step = Pass</v>
      </c>
      <c r="HW385" t="str">
        <v>Not to exceed .95 Deep</v>
      </c>
      <c r="HX385" t="str">
        <v>Note 1</v>
      </c>
      <c r="HY385" t="str">
        <v>OL00333/A</v>
      </c>
      <c r="HZ385" t="str">
        <v>OL00519</v>
      </c>
      <c r="IA385" t="str">
        <v>OL00520</v>
      </c>
      <c r="IB385" t="str">
        <v>OL00529</v>
      </c>
      <c r="IC385" t="str">
        <v>OL00542</v>
      </c>
      <c r="ID385" t="str">
        <v>OL00724</v>
      </c>
      <c r="IE385" t="str">
        <v>OL01250</v>
      </c>
      <c r="IF385" t="str">
        <v>OL01869, Threadless Blank</v>
      </c>
      <c r="IG385" t="str">
        <v>OL01870, Section</v>
      </c>
      <c r="IH385" t="str">
        <v>OL02255</v>
      </c>
      <c r="II385" t="str">
        <v>OL02255, Mfg. Tol.</v>
      </c>
      <c r="IJ385" t="str">
        <v>OL02302</v>
      </c>
      <c r="IK385" t="str">
        <v xml:space="preserve">OL02318  needed per image instructions </v>
      </c>
      <c r="IL385" t="str">
        <v>OL02556</v>
      </c>
      <c r="IM385" t="str">
        <v>OL02557</v>
      </c>
      <c r="IN385" t="str">
        <v>OL02567</v>
      </c>
      <c r="IO385" t="str">
        <v>OL02653</v>
      </c>
      <c r="IP385" t="str">
        <v>OL02718</v>
      </c>
      <c r="IQ385" t="str">
        <v>OL02841</v>
      </c>
      <c r="IR385" t="str">
        <v>OL02842</v>
      </c>
      <c r="IS385" t="str">
        <v>OL02844</v>
      </c>
      <c r="IT385" t="str">
        <v>OL02871</v>
      </c>
      <c r="IU385" t="str">
        <v>OL02887</v>
      </c>
      <c r="IV385" t="str">
        <v>OL03500</v>
      </c>
      <c r="IW385" t="str">
        <v>OL03766</v>
      </c>
      <c r="IX385" t="str">
        <v>OL03868</v>
      </c>
      <c r="IY385" t="str">
        <v>OL03869</v>
      </c>
      <c r="IZ385" t="str">
        <v>OL03870</v>
      </c>
      <c r="JA385" t="str">
        <v>OL03873, DWG# 100448-44</v>
      </c>
      <c r="JB385" t="str">
        <v>OL03949</v>
      </c>
      <c r="JC385" t="str">
        <v xml:space="preserve">OL04043, Section </v>
      </c>
      <c r="JD385" t="str">
        <v xml:space="preserve">OL04044, Section </v>
      </c>
      <c r="JE385" t="str">
        <v>OL04045</v>
      </c>
      <c r="JF385" t="str">
        <v>OL04045, Milled Feature</v>
      </c>
      <c r="JG385" t="str">
        <v>OL04063</v>
      </c>
      <c r="JH385" t="str">
        <v>OL04064</v>
      </c>
      <c r="JI385" t="str">
        <v>OL04065</v>
      </c>
      <c r="JJ385" t="str">
        <v>OL04181</v>
      </c>
      <c r="JK385" t="str">
        <v>OL04218</v>
      </c>
      <c r="JL385" t="str">
        <v>OL04224, See Image</v>
      </c>
      <c r="JM385" t="str">
        <v>OL04374</v>
      </c>
      <c r="JN385" t="str">
        <v>OL04375, Section M-M</v>
      </c>
      <c r="JO385" t="str">
        <v>OL04376, Section M-M</v>
      </c>
      <c r="JP385" t="str">
        <v>OL04443</v>
      </c>
      <c r="JQ385" t="str">
        <v>OL04444</v>
      </c>
      <c r="JR385" t="str">
        <v>OL05000</v>
      </c>
      <c r="JS385" t="str">
        <v>One side of slot</v>
      </c>
      <c r="JT385" t="str">
        <v>Other side of slot</v>
      </c>
      <c r="JU385" t="str">
        <v>Out of center more than .002 = Fail</v>
      </c>
      <c r="JV385" t="str">
        <v>Out of center more than.002 = Fail</v>
      </c>
      <c r="JW385" t="str">
        <v>Overlay OL02713</v>
      </c>
      <c r="JX385" t="str">
        <v>Overlay OL02714</v>
      </c>
      <c r="JY385" t="str">
        <v>Overlay OL02718</v>
      </c>
      <c r="JZ385" t="str">
        <v>Overlay OL03831, Mfg. Tol.</v>
      </c>
      <c r="KA385" t="str">
        <v>Part Without Slots</v>
      </c>
      <c r="KB385" t="str">
        <v>Part Without Slots, See Image</v>
      </c>
      <c r="KC385" t="str">
        <v xml:space="preserve">Pass = .0254 or Less </v>
      </c>
      <c r="KD385" t="str">
        <v>PD MIN = 4.361, PD MAX = 4.456</v>
      </c>
      <c r="KE385" t="str">
        <v>Per Balloon 2 Note</v>
      </c>
      <c r="KF385" t="str">
        <v>Per drawing note(s) 8.</v>
      </c>
      <c r="KG385" t="str">
        <v>Point or Sphere Tip</v>
      </c>
      <c r="KH385" t="str">
        <v>Point Tip</v>
      </c>
      <c r="KI385" t="str">
        <v>R.9 to R1.1 = Pass, See Image</v>
      </c>
      <c r="KJ385" t="str">
        <v>Ram Construction</v>
      </c>
      <c r="KK385" t="str">
        <v>Record Same Pass / Fail All Balloons</v>
      </c>
      <c r="KL385" t="str">
        <v>Ref. Balloon 1</v>
      </c>
      <c r="KM385" t="str">
        <v>Ref. Balloon 12</v>
      </c>
      <c r="KN385" t="str">
        <v>Ref. Balloon 13, 100% AQL</v>
      </c>
      <c r="KO385" t="str">
        <v>Ref. Balloon 2</v>
      </c>
      <c r="KP385" t="str">
        <v>Ref. Balloon 21, 100% AQL</v>
      </c>
      <c r="KQ385" t="str">
        <v>Ref. Balloon 4</v>
      </c>
      <c r="KR385" t="str">
        <v>Ref. Balloon 7</v>
      </c>
      <c r="KS385" t="str">
        <v>Ref. Balloon 8</v>
      </c>
      <c r="KT385" t="str">
        <v>Relieved Pin Gauges 09236 &amp; 09235</v>
      </c>
      <c r="KU385" t="str">
        <v>Rotate Part</v>
      </c>
      <c r="KV385" t="str">
        <v>Rotate Part, See Image</v>
      </c>
      <c r="KW385" t="str">
        <v>Same as Root Radius</v>
      </c>
      <c r="KX385" t="str">
        <v>Section</v>
      </c>
      <c r="KY385" t="str">
        <v>Section B-B</v>
      </c>
      <c r="KZ385" t="str">
        <v>Section B-B, Distance Between Grooves</v>
      </c>
      <c r="LA385" t="str">
        <v>Section C-C</v>
      </c>
      <c r="LB385" t="str">
        <v>Section Part</v>
      </c>
      <c r="LC385" t="str">
        <v>Section Part, Measured from Opposite Face</v>
      </c>
      <c r="LD385" t="str">
        <v>Section, Broachless Blank</v>
      </c>
      <c r="LE385" t="str">
        <v>Section, EXT. Sphere Location.</v>
      </c>
      <c r="LF385" t="str">
        <v>Section, Hex Cham. Ang.</v>
      </c>
      <c r="LG385" t="str">
        <v>Section, Hex Fillet Rad.</v>
      </c>
      <c r="LH385" t="str">
        <v>Section, INT. Feature</v>
      </c>
      <c r="LI385" t="str">
        <v>Section, INT. Sphere Location.</v>
      </c>
      <c r="LJ385" t="str">
        <v>Section, Mfg. Tol.</v>
      </c>
      <c r="LK385" t="str">
        <v>Section, Mfg. Tol., See Image</v>
      </c>
      <c r="LL385" t="str">
        <v>Section, OL00486</v>
      </c>
      <c r="LM385" t="str">
        <v>Section, OL00542</v>
      </c>
      <c r="LN385" t="str">
        <v>Section, OL00543</v>
      </c>
      <c r="LO385" t="str">
        <v>Section, OL00544</v>
      </c>
      <c r="LP385" t="str">
        <v>Section, OL00545</v>
      </c>
      <c r="LQ385" t="str">
        <v>Section, OL00546</v>
      </c>
      <c r="LR385" t="str">
        <v>Section, OL00547</v>
      </c>
      <c r="LS385" t="str">
        <v>Section, OL00555</v>
      </c>
      <c r="LT385" t="str">
        <v>Section, OL00725</v>
      </c>
      <c r="LU385" t="str">
        <v>Section, OL01430</v>
      </c>
      <c r="LV385" t="str">
        <v>Section, OL01434</v>
      </c>
      <c r="LW385" t="str">
        <v>Section, OL01435</v>
      </c>
      <c r="LX385" t="str">
        <v>Section, OL01807</v>
      </c>
      <c r="LY385" t="str">
        <v>Section, OL01830</v>
      </c>
      <c r="LZ385" t="str">
        <v>Section, OL02351</v>
      </c>
      <c r="MA385" t="str">
        <v>Section, OL02519</v>
      </c>
      <c r="MB385" t="str">
        <v>Section, OL02520</v>
      </c>
      <c r="MC385" t="str">
        <v>Section, OL02522</v>
      </c>
      <c r="MD385" t="str">
        <v>Section, OL02540</v>
      </c>
      <c r="ME385" t="str">
        <v>Section, OL02541</v>
      </c>
      <c r="MF385" t="str">
        <v>Section, OL02552</v>
      </c>
      <c r="MG385" t="str">
        <v>Section, OL02553</v>
      </c>
      <c r="MH385" t="str">
        <v>Section, OL02554</v>
      </c>
      <c r="MI385" t="str">
        <v>Section, OL02555</v>
      </c>
      <c r="MJ385" t="str">
        <v>Section, OL02558</v>
      </c>
      <c r="MK385" t="str">
        <v>Section, OL02559</v>
      </c>
      <c r="ML385" t="str">
        <v>Section, OL02560</v>
      </c>
      <c r="MM385" t="str">
        <v>Section, OL02619</v>
      </c>
      <c r="MN385" t="str">
        <v>Section, OL02620</v>
      </c>
      <c r="MO385" t="str">
        <v>Section, OL02621</v>
      </c>
      <c r="MP385" t="str">
        <v>Section, OL02622</v>
      </c>
      <c r="MQ385" t="str">
        <v>Section, OL02623</v>
      </c>
      <c r="MR385" t="str">
        <v>Section, OL02624</v>
      </c>
      <c r="MS385" t="str">
        <v>Section, OL02652</v>
      </c>
      <c r="MT385" t="str">
        <v>Section, OL02680</v>
      </c>
      <c r="MU385" t="str">
        <v>Section, OL02793</v>
      </c>
      <c r="MV385" t="str">
        <v>Section, OL02823</v>
      </c>
      <c r="MW385" t="str">
        <v>Section, OL02843</v>
      </c>
      <c r="MX385" t="str">
        <v>Section, OL03026, Ext.</v>
      </c>
      <c r="MY385" t="str">
        <v>Section, OL03026, Int.</v>
      </c>
      <c r="MZ385" t="str">
        <v>Section, OL03570, DWG# 100448-41</v>
      </c>
      <c r="NA385" t="str">
        <v>Section, OL03781</v>
      </c>
      <c r="NB385" t="str">
        <v>Section, OL03911</v>
      </c>
      <c r="NC385" t="str">
        <v>Section, OL03912</v>
      </c>
      <c r="ND385" t="str">
        <v>Section, OL03928</v>
      </c>
      <c r="NE385" t="str">
        <v>Section, OL03929</v>
      </c>
      <c r="NF385" t="str">
        <v>Section, OL04030</v>
      </c>
      <c r="NG385" t="str">
        <v>Section, OL04037</v>
      </c>
      <c r="NH385" t="str">
        <v>Section, OL04038</v>
      </c>
      <c r="NI385" t="str">
        <v>Section, OL04046</v>
      </c>
      <c r="NJ385" t="str">
        <v>Section, OL04065</v>
      </c>
      <c r="NK385" t="str">
        <v>Section, OL04066</v>
      </c>
      <c r="NL385" t="str">
        <v>Section, OL04067</v>
      </c>
      <c r="NM385" t="str">
        <v>Section, OL04069</v>
      </c>
      <c r="NN385" t="str">
        <v>Section, OL04071</v>
      </c>
      <c r="NO385" t="str">
        <v>Section, OL04173</v>
      </c>
      <c r="NP385" t="str">
        <v>Section, OL04174</v>
      </c>
      <c r="NQ385" t="str">
        <v>Section, OL04214</v>
      </c>
      <c r="NR385" t="str">
        <v>Section, OL04215</v>
      </c>
      <c r="NS385" t="str">
        <v>Section, OL04216</v>
      </c>
      <c r="NT385" t="str">
        <v>Section, OL04217</v>
      </c>
      <c r="NU385" t="str">
        <v>Section, Overlay OL02716</v>
      </c>
      <c r="NV385" t="str">
        <v>Section, Overlay OL02717</v>
      </c>
      <c r="NW385" t="str">
        <v>Section, See Image</v>
      </c>
      <c r="NX385" t="str">
        <v>Section, See Image, DWG# 100448-41</v>
      </c>
      <c r="NY385" t="str">
        <v>Section, Without Sots</v>
      </c>
      <c r="NZ385" t="str">
        <v>See Comments Sheet</v>
      </c>
      <c r="OA385" t="str">
        <v>See Comments Sheet, OL02318</v>
      </c>
      <c r="OB385" t="str">
        <v>See Image</v>
      </c>
      <c r="OC385" t="str">
        <v>See Image, .005 or Less = Pass</v>
      </c>
      <c r="OD385" t="str">
        <v>See Image, Check Near Radius</v>
      </c>
      <c r="OE385" t="str">
        <v>See Image, Constrained</v>
      </c>
      <c r="OF385" t="str">
        <v>See Image, Distance Between Flats</v>
      </c>
      <c r="OG385" t="str">
        <v xml:space="preserve">See Image, Mfg. Tol, Section A-A </v>
      </c>
      <c r="OH385" t="str">
        <v>See image, Mfg. Tol.</v>
      </c>
      <c r="OI385" t="str">
        <v>See Image, Mic. Across Flats</v>
      </c>
      <c r="OJ385" t="str">
        <v>See Image, OL02850</v>
      </c>
      <c r="OK385" t="str">
        <v>See Image, OL02880</v>
      </c>
      <c r="OL385" t="str">
        <v>See Image, OL03926</v>
      </c>
      <c r="OM385" t="str">
        <v>See Image, OL03927</v>
      </c>
      <c r="ON385" t="str">
        <v>See Image, OL04003</v>
      </c>
      <c r="OO385" t="str">
        <v>'See Image, OL04342,  Best Fit Joe Block</v>
      </c>
      <c r="OP385" t="str">
        <v>See Image, OL04342,  Blank</v>
      </c>
      <c r="OQ385" t="str">
        <v>See Image, OL04342, Blank</v>
      </c>
      <c r="OR385" t="str">
        <v>See Image, OL04343, Blank</v>
      </c>
      <c r="OS385" t="str">
        <v>See Image, Pass = .002 or Less</v>
      </c>
      <c r="OT385" t="str">
        <v>See Image, Rcd. MAX</v>
      </c>
      <c r="OU385" t="str">
        <v>See Image, Rcd. MIN</v>
      </c>
      <c r="OV385" t="str">
        <v>See Image, Section</v>
      </c>
      <c r="OW385" t="str">
        <v>See Image, Section A-A</v>
      </c>
      <c r="OX385" t="str">
        <v>See Image, Section B-B</v>
      </c>
      <c r="OY385" t="str">
        <v>See Image, Section B-B, TSC</v>
      </c>
      <c r="OZ385" t="str">
        <v>See Image, Shank Drawing # 18000-XX-XX A</v>
      </c>
      <c r="PA385" t="str">
        <v>Sequencial Laser 01, 120 Per Print</v>
      </c>
      <c r="PB385" t="str">
        <v>Set to .202, Zero on Thread Lead</v>
      </c>
      <c r="PC385" t="str">
        <v>Sharp OK, No Burr</v>
      </c>
      <c r="PD385" t="str">
        <v>Sharp OK, No Raised Edge, See Image</v>
      </c>
      <c r="PE385" t="str">
        <v>Sharp OK, No Raised Edges</v>
      </c>
      <c r="PF385" t="str">
        <v>Sharp okay no raised edge</v>
      </c>
      <c r="PG385" t="str">
        <v>Sharp Okay, No Burr</v>
      </c>
      <c r="PH385" t="str">
        <v>Sharp Okay, No Raised Edge</v>
      </c>
      <c r="PI385" t="str">
        <v>Sharp Okay, No Raised Edges,</v>
      </c>
      <c r="PJ385" t="str">
        <v>Sharp Okay, See Image</v>
      </c>
      <c r="PK385" t="str">
        <v xml:space="preserve">Start of Radius @ .195 </v>
      </c>
      <c r="PL385" t="str">
        <v xml:space="preserve">Start of Radius @ .21 </v>
      </c>
      <c r="PM385" t="str">
        <v xml:space="preserve">T.S.C. </v>
      </c>
      <c r="PN385" t="str">
        <v>Tangent Point</v>
      </c>
      <c r="PO385" t="str">
        <v>Tangent point of R.50</v>
      </c>
      <c r="PP385" t="str">
        <v>Taper Check, Mfg.Tol.</v>
      </c>
      <c r="PQ385" t="str">
        <v>Taper Check, Mfg.Tol., See Image</v>
      </c>
      <c r="PR385" t="str">
        <v>Thrd. Minor Ø</v>
      </c>
      <c r="PS385" t="str">
        <v>Thrd. Relief Ø</v>
      </c>
      <c r="PT385" t="str">
        <v>Threadless Blank</v>
      </c>
      <c r="PU385" t="str">
        <v>Threadless Blank, From Major Ø</v>
      </c>
      <c r="PV385" t="str">
        <v>Threadless Blank, Mfg. Tol.</v>
      </c>
      <c r="PW385" t="str">
        <v>Threadless Blank, Thrd. to Neck Rad.</v>
      </c>
      <c r="PX385" t="str">
        <v>Thredless Blank</v>
      </c>
      <c r="PY385" t="str">
        <v>To center of R.005</v>
      </c>
      <c r="PZ385" t="str">
        <v>Torx Min. Dia.</v>
      </c>
      <c r="QA385" t="str">
        <v>Turn Ø Free of Mill Marks</v>
      </c>
      <c r="QB385" t="str">
        <v>Use (Full) GO Hex</v>
      </c>
      <c r="QC385" t="str">
        <v>Use Balloon 1 FULL Gauge</v>
      </c>
      <c r="QD385" t="str">
        <v>Use Balloon 9 FULL GO</v>
      </c>
      <c r="QE385" t="str">
        <v>Use Best Fit Pin</v>
      </c>
      <c r="QF385" t="str">
        <v>Use Disk Tip</v>
      </c>
      <c r="QG385" t="str">
        <v>Use flat bottomed indicator tip.</v>
      </c>
      <c r="QH385" t="str">
        <v xml:space="preserve">Use Full .093 Go Hex </v>
      </c>
      <c r="QI385" t="str">
        <v xml:space="preserve">Use Full .0930 Go Hex </v>
      </c>
      <c r="QJ385" t="str">
        <v>Use Full .1235 Go Hex</v>
      </c>
      <c r="QK385" t="str">
        <v>Use Gauge K2-98-8019-04, See Image</v>
      </c>
      <c r="QL385" t="str">
        <v>Use large flat indicator tip</v>
      </c>
      <c r="QM385" t="str">
        <v>Use Pins.3330/.3350, See Image MAX NO-GO</v>
      </c>
      <c r="QN385" t="str">
        <v>Use Pointed Drop Indicator Tip</v>
      </c>
      <c r="QO385" t="str">
        <v>V-Block</v>
      </c>
      <c r="QP385" t="str">
        <v>V-Block,  AMB for 13</v>
      </c>
      <c r="QQ385" t="str">
        <v>V-Block,  Hex Cham. Dia.</v>
      </c>
      <c r="QR385" t="str">
        <v>V-Block, Hex Depth</v>
      </c>
      <c r="QS385" t="str">
        <v>VBU Gauge</v>
      </c>
      <c r="QT385" t="str">
        <v>Visibally smaller than HEX=Pass</v>
      </c>
      <c r="QU385" t="str">
        <v>Visual Per Drawing</v>
      </c>
      <c r="QV385" t="str">
        <v>Whirl Blank</v>
      </c>
      <c r="QW385" t="str">
        <v xml:space="preserve">Whirl Blank </v>
      </c>
      <c r="QX385" t="str">
        <v>Whirl Blank, Neck Rad. End to Head CL</v>
      </c>
      <c r="QY385" t="str">
        <v>Whirl Blank, Nose Start Dia.</v>
      </c>
      <c r="QZ385" t="str">
        <v>Whirl Blank, Nose Start Dist.</v>
      </c>
      <c r="RA385" t="str">
        <v>Whirl Blank, Thrd. Minor</v>
      </c>
      <c r="RB385" t="str">
        <v>Whirl Blank, Thrd. Pullout Dia.</v>
      </c>
      <c r="RC385" t="str">
        <v>Whole Part, Removal is at Assy. Level</v>
      </c>
      <c r="RD385" t="str">
        <v>Wide Area</v>
      </c>
      <c r="RE385" t="str">
        <v>Zero on End of Go Gauge</v>
      </c>
    </row>
    <row r="386" spans="1:473">
      <c r="A386" t="s">
        <v>278</v>
      </c>
      <c r="C386" t="str" cm="1">
        <f t="array" ref="C386:RE386">TRANSPOSE(_xlfn._xlws.SORT(_xlfn._xlws.FILTER($A$2:$A$600,ISNUMBER(SEARCH('PartLib Table'!M403,$A$2:$A$600)),"not found")))</f>
        <v xml:space="preserve"> 'C', Whirl Blank</v>
      </c>
      <c r="D386" t="str">
        <v xml:space="preserve"> See Image, Constrained</v>
      </c>
      <c r="E386" t="str">
        <v>(.04 to .12 range = Pass)</v>
      </c>
      <c r="F386" t="str">
        <v>(.042 FULL) Go Pin Seat Fully</v>
      </c>
      <c r="G386" t="str">
        <v>(B), Mfg. Tol.</v>
      </c>
      <c r="H386" t="str">
        <v>(B), O.A.L.</v>
      </c>
      <c r="I386" t="str">
        <v>.001 or less =Pass</v>
      </c>
      <c r="J386" t="str">
        <v>.001 or less out of center = Pass</v>
      </c>
      <c r="K386" t="str">
        <v>.002 or Less = Pass</v>
      </c>
      <c r="L386" t="str">
        <v>.002 or Less out of center = Pass</v>
      </c>
      <c r="M386" t="str">
        <v>.005 to .015 = Pass</v>
      </c>
      <c r="N386" t="str">
        <v>.0125 Mean, Section</v>
      </c>
      <c r="O386" t="str">
        <v>.025 or Less in X &amp; Y=Pass</v>
      </c>
      <c r="P386" t="str">
        <v>.038 Mean</v>
      </c>
      <c r="Q386" t="str">
        <v>.063 MM = .0024 IN, See Image</v>
      </c>
      <c r="R386" t="str">
        <v>.063MM = .0024"</v>
      </c>
      <c r="S386" t="str">
        <v>.243 NO-GO, Unconstrained, Must Not Start</v>
      </c>
      <c r="T386" t="str">
        <v>@ Back Face &amp; ID, No Raised Edge</v>
      </c>
      <c r="U386" t="str">
        <v>@ Back Face &amp; OD, No Raised Edge</v>
      </c>
      <c r="V386" t="str">
        <v>@ ID &amp; FACE</v>
      </c>
      <c r="W386" t="str">
        <v>@ OD &amp; BACK FACE</v>
      </c>
      <c r="X386" t="str">
        <v>@ OD &amp; FACE</v>
      </c>
      <c r="Y386" t="str">
        <v>Across from slot</v>
      </c>
      <c r="Z386" t="str">
        <v>All Edge Breaks</v>
      </c>
      <c r="AA386" t="str">
        <v>Attached to bar stock</v>
      </c>
      <c r="AB386" t="str">
        <v xml:space="preserve">Back Turn Fillet Rad. </v>
      </c>
      <c r="AC386" t="str">
        <v>Balloon 1 (DWG FRM0105 Page 2, NV-27)</v>
      </c>
      <c r="AD386" t="str">
        <v>Balloon 1 (DWG FRM0105, NV-30)</v>
      </c>
      <c r="AE386" t="str">
        <v>Balloon 1 (P# 9890002-20) OL00429/A</v>
      </c>
      <c r="AF386" t="str">
        <v>Balloon 1, DWG#FRM0105</v>
      </c>
      <c r="AG386" t="str">
        <v>Balloon 11, See Image</v>
      </c>
      <c r="AH386" t="str">
        <v xml:space="preserve">Balloon 2 (DWG FRM0105 Page 2, NV-27) </v>
      </c>
      <c r="AI386" t="str">
        <v>Balloon 2 (DWG FRM0105, NV-30)</v>
      </c>
      <c r="AJ386" t="str">
        <v>Balloon 2 (P# 9890002-20)</v>
      </c>
      <c r="AK386" t="str">
        <v>Balloon 2, DWG#FRM0105</v>
      </c>
      <c r="AL386" t="str">
        <v>Balloon 2, DWG#FRM0105, See Image</v>
      </c>
      <c r="AM386" t="str">
        <v>Balloon 3 (DWG FRM0105, NV-30 Minor)</v>
      </c>
      <c r="AN386" t="str">
        <v>Balloon 3 (DWG FRM0105, NV-30)</v>
      </c>
      <c r="AO386" t="str">
        <v>Balloon 3 (P# 9890002-20)</v>
      </c>
      <c r="AP386" t="str">
        <v>Balloon 4</v>
      </c>
      <c r="AQ386" t="str">
        <v>Balloon 4 (P# 9890002-20)</v>
      </c>
      <c r="AR386" t="str">
        <v>Below Middle Band</v>
      </c>
      <c r="AS386" t="str">
        <v>Best Fit Pin, .003 or Less =Pass</v>
      </c>
      <c r="AT386" t="str">
        <v>Blank</v>
      </c>
      <c r="AU386" t="str">
        <v>Blank Turn Maj.</v>
      </c>
      <c r="AV386" t="str">
        <v>Blank Turn Maj. Mill Flt., OL4172</v>
      </c>
      <c r="AW386" t="str">
        <v>Blank Without .010 Slots</v>
      </c>
      <c r="AX386" t="str">
        <v>Blank Without .010 Slots, Section</v>
      </c>
      <c r="AY386" t="str">
        <v>Blank without thread</v>
      </c>
      <c r="AZ386" t="str">
        <v xml:space="preserve">Blank, Center of V Grv. </v>
      </c>
      <c r="BA386" t="str">
        <v>Blank, Check R adjacent Balloon 17</v>
      </c>
      <c r="BB386" t="str">
        <v>Blank, EXT. Feature</v>
      </c>
      <c r="BC386" t="str">
        <v>Blank, See Image, OL04335</v>
      </c>
      <c r="BD386" t="str">
        <v>Blank, See Image, OL04336</v>
      </c>
      <c r="BE386" t="str">
        <v xml:space="preserve">Blank, Thrd. </v>
      </c>
      <c r="BF386" t="str">
        <v>Blank, Turn Tip</v>
      </c>
      <c r="BG386" t="str">
        <v>Blank, Without Thrd.</v>
      </c>
      <c r="BH386" t="str">
        <v>Blank, Without Thread</v>
      </c>
      <c r="BI386" t="str">
        <v xml:space="preserve">Blunt Start Blend to Minor </v>
      </c>
      <c r="BJ386" t="str">
        <v>Calc., Use Go HEX</v>
      </c>
      <c r="BK386" t="str">
        <v>Can't dig into OD</v>
      </c>
      <c r="BL386" t="str">
        <v>Carbide Gauge</v>
      </c>
      <c r="BM386" t="str">
        <v xml:space="preserve">Center of V Grv. </v>
      </c>
      <c r="BN386" t="str">
        <v>Centered Less than .03 = Pass</v>
      </c>
      <c r="BO386" t="str">
        <v>Centered within .0005 or Less = Pass</v>
      </c>
      <c r="BP386" t="str">
        <v>Centered within .001 or Less = Pass</v>
      </c>
      <c r="BQ386" t="str">
        <v>Centered within .0254 or Less = Pass</v>
      </c>
      <c r="BR386" t="str">
        <v>Check close to Rod Slot</v>
      </c>
      <c r="BS386" t="str">
        <v>Check every other hole</v>
      </c>
      <c r="BT386" t="str">
        <v>Check Go over full length of slot.</v>
      </c>
      <c r="BU386" t="str">
        <v>Check Near Closed End</v>
      </c>
      <c r="BV386" t="str">
        <v>Check per Print View, Away from Rod Slot</v>
      </c>
      <c r="BW386" t="str">
        <v>Check to Balloon 30 Go Pin</v>
      </c>
      <c r="BX386" t="str">
        <v>Check with .2705 SET Pin Inside Part</v>
      </c>
      <c r="BY386" t="str">
        <v>Check with Hex Up</v>
      </c>
      <c r="BZ386" t="str">
        <v>CMM Blank</v>
      </c>
      <c r="CA386" t="str">
        <v>Confirm Full Radius</v>
      </c>
      <c r="CB386" t="str">
        <v>Constrained in fixture</v>
      </c>
      <c r="CC386" t="str">
        <v>Constrained with Ring</v>
      </c>
      <c r="CD386" t="str">
        <v>Constrained, See Image</v>
      </c>
      <c r="CE386" t="str">
        <v>Dim. "A"</v>
      </c>
      <c r="CF386" t="str">
        <v>Dim. "B"</v>
      </c>
      <c r="CG386" t="str">
        <v>Dim. "C"</v>
      </c>
      <c r="CH386" t="str">
        <v>Dim. "D", Whirl Blank</v>
      </c>
      <c r="CI386" t="str">
        <v>Dim. "G"</v>
      </c>
      <c r="CJ386" t="str">
        <v>Dim. E, Blank Turn Maj. &amp;  Mill Flt</v>
      </c>
      <c r="CK386" t="str">
        <v>Dim. E, Blank Turn Maj.&amp;  Mill Flt</v>
      </c>
      <c r="CL386" t="str">
        <v>Dim. H, Whirl Blank</v>
      </c>
      <c r="CM386" t="str">
        <v>Dim. J, 'Blank Turn Maj. &amp; Whirl Blank</v>
      </c>
      <c r="CN386" t="str">
        <v>Disk Drop Indicator Tip</v>
      </c>
      <c r="CO386" t="str">
        <v>DWG 100448-15, Balloon F_1</v>
      </c>
      <c r="CP386" t="str">
        <v>DWG 100448-15, OL02571</v>
      </c>
      <c r="CQ386" t="str">
        <v>DWG 100448-41</v>
      </c>
      <c r="CR386" t="str">
        <v>DWG 9890040, (10E),Section Part, OL01139</v>
      </c>
      <c r="CS386" t="str">
        <v>DWG 9890040, (10E),Section, OL01139</v>
      </c>
      <c r="CT386" t="str">
        <v>DWG 9890040, (11E)</v>
      </c>
      <c r="CU386" t="str">
        <v>DWG 9890040, (11E), Pins with Flats</v>
      </c>
      <c r="CV386" t="str">
        <v>DWG 9890040, (12E),  Pass=.002 or less</v>
      </c>
      <c r="CW386" t="str">
        <v>DWG 9890040, (12E), See Image</v>
      </c>
      <c r="CX386" t="str">
        <v>DWG 9890040, (1E), OL01431</v>
      </c>
      <c r="CY386" t="str">
        <v>DWG 9890040, (1E), OL01432</v>
      </c>
      <c r="CZ386" t="str">
        <v>DWG 9890040, (2E), OL01432</v>
      </c>
      <c r="DA386" t="str">
        <v>DWG 9890040, (3E)</v>
      </c>
      <c r="DB386" t="str">
        <v>DWG 9890040, (4E)</v>
      </c>
      <c r="DC386" t="str">
        <v>DWG 9890040, (5E), OL02336</v>
      </c>
      <c r="DD386" t="str">
        <v>DWG 9890040, (6E)</v>
      </c>
      <c r="DE386" t="str">
        <v>DWG 9890040, (7E)</v>
      </c>
      <c r="DF386" t="str">
        <v>DWG 9890040, (8E), OL01433</v>
      </c>
      <c r="DG386" t="str">
        <v>DWG 9890040, (8E), OL01433, Section</v>
      </c>
      <c r="DH386" t="str">
        <v>DWG 9890040, (9E), Close to Rod Slot</v>
      </c>
      <c r="DI386" t="str">
        <v>DWG 9890040, (9E),Close to Rod Slot</v>
      </c>
      <c r="DJ386" t="str">
        <v>DWG FRM0105 PAGE 2</v>
      </c>
      <c r="DK386" t="str">
        <v>DWG# 100448-41</v>
      </c>
      <c r="DL386" t="str">
        <v>DWG# 100448-44</v>
      </c>
      <c r="DM386" t="str">
        <v>DWG# 9890003  (1), Section OL00436/A</v>
      </c>
      <c r="DN386" t="str">
        <v>DWG# 9890003 (3), Ring Gauge Constrained</v>
      </c>
      <c r="DO386" t="str">
        <v>DWG# 9890003 (4), Section</v>
      </c>
      <c r="DP386" t="str">
        <v>DWG#100448-26, Balloon 1K, OL02350</v>
      </c>
      <c r="DQ386" t="str">
        <v>DWG#100448-26, Balloon 2K, OL02350</v>
      </c>
      <c r="DR386" t="str">
        <v>DWG#100448-26, Balloon 3K, OL02363</v>
      </c>
      <c r="DS386" t="str">
        <v>DWG#100448-26, Balloon 4K</v>
      </c>
      <c r="DT386" t="str">
        <v>DWG#100448-26, Balloon 5K, Section</v>
      </c>
      <c r="DU386" t="str">
        <v>DWG#100448-26, Balloon 6K</v>
      </c>
      <c r="DV386" t="str">
        <v>DWG#100448-26, Balloon 7K, Section</v>
      </c>
      <c r="DW386" t="str">
        <v>DWG#100448-26, Mfg. Tol.</v>
      </c>
      <c r="DX386" t="str">
        <v>DWG#9890003 (2) Ring Gauge Constrained</v>
      </c>
      <c r="DY386" t="str">
        <v>DWG#9890044</v>
      </c>
      <c r="DZ386" t="str">
        <v>DWG#9890044 .1985 to .2005=Pass</v>
      </c>
      <c r="EA386" t="str">
        <v>DWG#9890044 Overlay OL02441</v>
      </c>
      <c r="EB386" t="str">
        <v>DWG#9890044, OL02441</v>
      </c>
      <c r="EC386" t="str">
        <v>DWG#FRM0105</v>
      </c>
      <c r="ED386" t="str">
        <v>EXT.</v>
      </c>
      <c r="EE386" t="str">
        <v>EXT. Section, OL02460</v>
      </c>
      <c r="EF386" t="str">
        <v>EXT., OL04223</v>
      </c>
      <c r="EG386" t="str">
        <v>Flat Drop Indicator Tip</v>
      </c>
      <c r="EH386" t="str">
        <v>Full Go Pin, No Light, at Radius</v>
      </c>
      <c r="EI386" t="str">
        <v>Function Check</v>
      </c>
      <c r="EJ386" t="str">
        <v>GO Function Gauge</v>
      </c>
      <c r="EK386" t="str">
        <v>Go Gauge for Balloon 1 &amp; 4</v>
      </c>
      <c r="EL386" t="str">
        <v>Go Pin must pass through</v>
      </c>
      <c r="EM386" t="str">
        <v>Greater than .005 = Fail, Section</v>
      </c>
      <c r="EN386" t="str">
        <v>Greater than .025 out of center = Fail</v>
      </c>
      <c r="EO386" t="str">
        <v>Greater than 2.6 = Pass</v>
      </c>
      <c r="EP386" t="str">
        <v>Green = Pass, Red = Fail</v>
      </c>
      <c r="EQ386" t="str">
        <v>Hex Depth</v>
      </c>
      <c r="ER386" t="str">
        <v>Hex Minor</v>
      </c>
      <c r="ES386" t="str">
        <v>Hole Dia.</v>
      </c>
      <c r="ET386" t="str">
        <v>Hook or Disk Tip</v>
      </c>
      <c r="EU386" t="str">
        <v>ID Sphere Finish</v>
      </c>
      <c r="EV386" t="str">
        <v>ID/OD Both Sides, Diff. .002 or less = Pass</v>
      </c>
      <c r="EW386" t="str">
        <v>If Looks Big, Section</v>
      </c>
      <c r="EX386" t="str">
        <v>If Looks Small, Section</v>
      </c>
      <c r="EY386" t="str">
        <v>Insp. Close to Break Away, Mfg.Tol.</v>
      </c>
      <c r="EZ386" t="str">
        <v>INT.</v>
      </c>
      <c r="FA386" t="str">
        <v>INT. Section, OL02460</v>
      </c>
      <c r="FB386" t="str">
        <v>INT., OL04223</v>
      </c>
      <c r="FC386" t="str">
        <v>Intersect. of 7.7 &amp; R0.10</v>
      </c>
      <c r="FD386" t="str">
        <v>Intersect. of 8.79 and R.25 MAX</v>
      </c>
      <c r="FE386" t="str">
        <v>Keep Ind. Tip away from corner</v>
      </c>
      <c r="FF386" t="str">
        <v>L31</v>
      </c>
      <c r="FG386" t="str">
        <v>Laser Mark</v>
      </c>
      <c r="FH386" t="str">
        <v>LASER PER NOTE 4</v>
      </c>
      <c r="FI386" t="str">
        <v>LASER PER NOTE 4, Final Check 1 only</v>
      </c>
      <c r="FJ386" t="str">
        <v>Less than .002 out of center = Pass</v>
      </c>
      <c r="FK386" t="str">
        <v>Less than 2.75 = Pass, Section</v>
      </c>
      <c r="FL386" t="str">
        <v>List as pin. Not Calibrated</v>
      </c>
      <c r="FM386" t="str">
        <v>M9 X 1.25 BUTT See Comment Image</v>
      </c>
      <c r="FN386" t="str">
        <v>Manual Section</v>
      </c>
      <c r="FO386" t="str">
        <v>Max Deep .241 NO-GO =.42</v>
      </c>
      <c r="FP386" t="str">
        <v>MAX Depth of (Note 7) .241 NO-GO Pin</v>
      </c>
      <c r="FQ386" t="str">
        <v>Measure from Blue Line, See Image</v>
      </c>
      <c r="FR386" t="str">
        <v>Measure Width of Blue Area, See Image</v>
      </c>
      <c r="FS386" t="str">
        <v>Mfg. Tol</v>
      </c>
      <c r="FT386" t="str">
        <v>Mfg. Tol, See Image</v>
      </c>
      <c r="FU386" t="str">
        <v>Mfg. Tol.</v>
      </c>
      <c r="FV386" t="str">
        <v>Mfg. Tol. "A"</v>
      </c>
      <c r="FW386" t="str">
        <v>Mfg. Tol. (Zero on Gauge Full Dia. Lead)</v>
      </c>
      <c r="FX386" t="str">
        <v>Mfg. Tol. Balloon 11, See Image</v>
      </c>
      <c r="FY386" t="str">
        <v>Mfg. Tol. Balloon 4</v>
      </c>
      <c r="FZ386" t="str">
        <v>Mfg. Tol. Balloon 7</v>
      </c>
      <c r="GA386" t="str">
        <v xml:space="preserve">Mfg. Tol. C-Bore Face (Ballo 28) </v>
      </c>
      <c r="GB386" t="str">
        <v>Mfg. Tol. Section</v>
      </c>
      <c r="GC386" t="str">
        <v>Mfg. Tol. See Image</v>
      </c>
      <c r="GD386" t="str">
        <v>Mfg. Tol., 3 Places, Record MAX</v>
      </c>
      <c r="GE386" t="str">
        <v>Mfg. Tol., Balloon 11</v>
      </c>
      <c r="GF386" t="str">
        <v>Mfg. Tol., Balloon 7</v>
      </c>
      <c r="GG386" t="str">
        <v>Mfg. Tol., Blank</v>
      </c>
      <c r="GH386" t="str">
        <v>Mfg. Tol., Blank, Balloon 12</v>
      </c>
      <c r="GI386" t="str">
        <v>Mfg. Tol., Blend to SØ.320</v>
      </c>
      <c r="GJ386" t="str">
        <v>Mfg. Tol., Calculation</v>
      </c>
      <c r="GK386" t="str">
        <v>Mfg. Tol., For Mill Fixture</v>
      </c>
      <c r="GL386" t="str">
        <v>Mfg. Tol., L32</v>
      </c>
      <c r="GM386" t="str">
        <v>Mfg. Tol., L33</v>
      </c>
      <c r="GN386" t="str">
        <v>Mfg. Tol., No Tool Marks</v>
      </c>
      <c r="GO386" t="str">
        <v>Mfg. Tol., OL03361</v>
      </c>
      <c r="GP386" t="str">
        <v>Mfg. Tol., Record off center value</v>
      </c>
      <c r="GQ386" t="str">
        <v>Mfg. Tol., Same 3 Places, Record MIN</v>
      </c>
      <c r="GR386" t="str">
        <v>Mfg. Tol., Section</v>
      </c>
      <c r="GS386" t="str">
        <v>Mfg. Tol., Section B-B</v>
      </c>
      <c r="GT386" t="str">
        <v>Mfg. Tol., Section, OL03361</v>
      </c>
      <c r="GU386" t="str">
        <v>Mfg. Tol., Section, Per Note 2</v>
      </c>
      <c r="GV386" t="str">
        <v>Mfg. Tol., See Image</v>
      </c>
      <c r="GW386" t="str">
        <v>Mfg. Tol., See Image, Bore in Blue</v>
      </c>
      <c r="GX386" t="str">
        <v>Mfg. Tol., See Image, Hook Tip</v>
      </c>
      <c r="GY386" t="str">
        <v>Mfg. Tol., Sharp Okay No Burr</v>
      </c>
      <c r="GZ386" t="str">
        <v>Mfg. Tol., Threadless Blank</v>
      </c>
      <c r="HA386" t="str">
        <v>Mfg.Tol.</v>
      </c>
      <c r="HB386" t="str">
        <v>Mgf. To., T.S.C.</v>
      </c>
      <c r="HC386" t="str">
        <v>Milled Feature</v>
      </c>
      <c r="HD386" t="str">
        <v>Milled Feature, OL04045</v>
      </c>
      <c r="HE386" t="str">
        <v>More than .0005 out of center = Fail</v>
      </c>
      <c r="HF386" t="str">
        <v>Must Pass Through</v>
      </c>
      <c r="HG386" t="str">
        <v>Must pass through gauge</v>
      </c>
      <c r="HH386" t="str">
        <v>Must Pass Through Go Gauge</v>
      </c>
      <c r="HI386" t="str">
        <v>Must Pass, See Image.</v>
      </c>
      <c r="HJ386" t="str">
        <v>NA</v>
      </c>
      <c r="HK386" t="str">
        <v>Narrow Area</v>
      </c>
      <c r="HL386" t="str">
        <v>Near Balloon 21</v>
      </c>
      <c r="HM386" t="str">
        <v>Near Datum B</v>
      </c>
      <c r="HN386" t="str">
        <v>Neck Dia.</v>
      </c>
      <c r="HO386" t="str">
        <v>Neck to Head Rad.</v>
      </c>
      <c r="HP386" t="str">
        <v>No Copper Deposits Allowed</v>
      </c>
      <c r="HQ386" t="str">
        <v>No Section</v>
      </c>
      <c r="HR386" t="str">
        <v>No Section, .01 to .014 = Pass</v>
      </c>
      <c r="HS386" t="str">
        <v>No Section, Rotate Part</v>
      </c>
      <c r="HT386" t="str">
        <v>No Section, See Image</v>
      </c>
      <c r="HU386" t="str">
        <v>No Slot, Section B-B</v>
      </c>
      <c r="HV386" t="str">
        <v>No visual step = Pass</v>
      </c>
      <c r="HW386" t="str">
        <v>Not to exceed .95 Deep</v>
      </c>
      <c r="HX386" t="str">
        <v>Note 1</v>
      </c>
      <c r="HY386" t="str">
        <v>OL00333/A</v>
      </c>
      <c r="HZ386" t="str">
        <v>OL00519</v>
      </c>
      <c r="IA386" t="str">
        <v>OL00520</v>
      </c>
      <c r="IB386" t="str">
        <v>OL00529</v>
      </c>
      <c r="IC386" t="str">
        <v>OL00542</v>
      </c>
      <c r="ID386" t="str">
        <v>OL00724</v>
      </c>
      <c r="IE386" t="str">
        <v>OL01250</v>
      </c>
      <c r="IF386" t="str">
        <v>OL01869, Threadless Blank</v>
      </c>
      <c r="IG386" t="str">
        <v>OL01870, Section</v>
      </c>
      <c r="IH386" t="str">
        <v>OL02255</v>
      </c>
      <c r="II386" t="str">
        <v>OL02255, Mfg. Tol.</v>
      </c>
      <c r="IJ386" t="str">
        <v>OL02302</v>
      </c>
      <c r="IK386" t="str">
        <v xml:space="preserve">OL02318  needed per image instructions </v>
      </c>
      <c r="IL386" t="str">
        <v>OL02556</v>
      </c>
      <c r="IM386" t="str">
        <v>OL02557</v>
      </c>
      <c r="IN386" t="str">
        <v>OL02567</v>
      </c>
      <c r="IO386" t="str">
        <v>OL02653</v>
      </c>
      <c r="IP386" t="str">
        <v>OL02718</v>
      </c>
      <c r="IQ386" t="str">
        <v>OL02841</v>
      </c>
      <c r="IR386" t="str">
        <v>OL02842</v>
      </c>
      <c r="IS386" t="str">
        <v>OL02844</v>
      </c>
      <c r="IT386" t="str">
        <v>OL02871</v>
      </c>
      <c r="IU386" t="str">
        <v>OL02887</v>
      </c>
      <c r="IV386" t="str">
        <v>OL03500</v>
      </c>
      <c r="IW386" t="str">
        <v>OL03766</v>
      </c>
      <c r="IX386" t="str">
        <v>OL03868</v>
      </c>
      <c r="IY386" t="str">
        <v>OL03869</v>
      </c>
      <c r="IZ386" t="str">
        <v>OL03870</v>
      </c>
      <c r="JA386" t="str">
        <v>OL03873, DWG# 100448-44</v>
      </c>
      <c r="JB386" t="str">
        <v>OL03949</v>
      </c>
      <c r="JC386" t="str">
        <v xml:space="preserve">OL04043, Section </v>
      </c>
      <c r="JD386" t="str">
        <v xml:space="preserve">OL04044, Section </v>
      </c>
      <c r="JE386" t="str">
        <v>OL04045</v>
      </c>
      <c r="JF386" t="str">
        <v>OL04045, Milled Feature</v>
      </c>
      <c r="JG386" t="str">
        <v>OL04063</v>
      </c>
      <c r="JH386" t="str">
        <v>OL04064</v>
      </c>
      <c r="JI386" t="str">
        <v>OL04065</v>
      </c>
      <c r="JJ386" t="str">
        <v>OL04181</v>
      </c>
      <c r="JK386" t="str">
        <v>OL04218</v>
      </c>
      <c r="JL386" t="str">
        <v>OL04224, See Image</v>
      </c>
      <c r="JM386" t="str">
        <v>OL04374</v>
      </c>
      <c r="JN386" t="str">
        <v>OL04375, Section M-M</v>
      </c>
      <c r="JO386" t="str">
        <v>OL04376, Section M-M</v>
      </c>
      <c r="JP386" t="str">
        <v>OL04443</v>
      </c>
      <c r="JQ386" t="str">
        <v>OL04444</v>
      </c>
      <c r="JR386" t="str">
        <v>OL05000</v>
      </c>
      <c r="JS386" t="str">
        <v>One side of slot</v>
      </c>
      <c r="JT386" t="str">
        <v>Other side of slot</v>
      </c>
      <c r="JU386" t="str">
        <v>Out of center more than .002 = Fail</v>
      </c>
      <c r="JV386" t="str">
        <v>Out of center more than.002 = Fail</v>
      </c>
      <c r="JW386" t="str">
        <v>Overlay OL02713</v>
      </c>
      <c r="JX386" t="str">
        <v>Overlay OL02714</v>
      </c>
      <c r="JY386" t="str">
        <v>Overlay OL02718</v>
      </c>
      <c r="JZ386" t="str">
        <v>Overlay OL03831, Mfg. Tol.</v>
      </c>
      <c r="KA386" t="str">
        <v>Part Without Slots</v>
      </c>
      <c r="KB386" t="str">
        <v>Part Without Slots, See Image</v>
      </c>
      <c r="KC386" t="str">
        <v xml:space="preserve">Pass = .0254 or Less </v>
      </c>
      <c r="KD386" t="str">
        <v>PD MIN = 4.361, PD MAX = 4.456</v>
      </c>
      <c r="KE386" t="str">
        <v>Per Balloon 2 Note</v>
      </c>
      <c r="KF386" t="str">
        <v>Per drawing note(s) 8.</v>
      </c>
      <c r="KG386" t="str">
        <v>Point or Sphere Tip</v>
      </c>
      <c r="KH386" t="str">
        <v>Point Tip</v>
      </c>
      <c r="KI386" t="str">
        <v>R.9 to R1.1 = Pass, See Image</v>
      </c>
      <c r="KJ386" t="str">
        <v>Ram Construction</v>
      </c>
      <c r="KK386" t="str">
        <v>Record Same Pass / Fail All Balloons</v>
      </c>
      <c r="KL386" t="str">
        <v>Ref. Balloon 1</v>
      </c>
      <c r="KM386" t="str">
        <v>Ref. Balloon 12</v>
      </c>
      <c r="KN386" t="str">
        <v>Ref. Balloon 13, 100% AQL</v>
      </c>
      <c r="KO386" t="str">
        <v>Ref. Balloon 2</v>
      </c>
      <c r="KP386" t="str">
        <v>Ref. Balloon 21, 100% AQL</v>
      </c>
      <c r="KQ386" t="str">
        <v>Ref. Balloon 4</v>
      </c>
      <c r="KR386" t="str">
        <v>Ref. Balloon 7</v>
      </c>
      <c r="KS386" t="str">
        <v>Ref. Balloon 8</v>
      </c>
      <c r="KT386" t="str">
        <v>Relieved Pin Gauges 09236 &amp; 09235</v>
      </c>
      <c r="KU386" t="str">
        <v>Rotate Part</v>
      </c>
      <c r="KV386" t="str">
        <v>Rotate Part, See Image</v>
      </c>
      <c r="KW386" t="str">
        <v>Same as Root Radius</v>
      </c>
      <c r="KX386" t="str">
        <v>Section</v>
      </c>
      <c r="KY386" t="str">
        <v>Section B-B</v>
      </c>
      <c r="KZ386" t="str">
        <v>Section B-B, Distance Between Grooves</v>
      </c>
      <c r="LA386" t="str">
        <v>Section C-C</v>
      </c>
      <c r="LB386" t="str">
        <v>Section Part</v>
      </c>
      <c r="LC386" t="str">
        <v>Section Part, Measured from Opposite Face</v>
      </c>
      <c r="LD386" t="str">
        <v>Section, Broachless Blank</v>
      </c>
      <c r="LE386" t="str">
        <v>Section, EXT. Sphere Location.</v>
      </c>
      <c r="LF386" t="str">
        <v>Section, Hex Cham. Ang.</v>
      </c>
      <c r="LG386" t="str">
        <v>Section, Hex Fillet Rad.</v>
      </c>
      <c r="LH386" t="str">
        <v>Section, INT. Feature</v>
      </c>
      <c r="LI386" t="str">
        <v>Section, INT. Sphere Location.</v>
      </c>
      <c r="LJ386" t="str">
        <v>Section, Mfg. Tol.</v>
      </c>
      <c r="LK386" t="str">
        <v>Section, Mfg. Tol., See Image</v>
      </c>
      <c r="LL386" t="str">
        <v>Section, OL00486</v>
      </c>
      <c r="LM386" t="str">
        <v>Section, OL00542</v>
      </c>
      <c r="LN386" t="str">
        <v>Section, OL00543</v>
      </c>
      <c r="LO386" t="str">
        <v>Section, OL00544</v>
      </c>
      <c r="LP386" t="str">
        <v>Section, OL00545</v>
      </c>
      <c r="LQ386" t="str">
        <v>Section, OL00546</v>
      </c>
      <c r="LR386" t="str">
        <v>Section, OL00547</v>
      </c>
      <c r="LS386" t="str">
        <v>Section, OL00555</v>
      </c>
      <c r="LT386" t="str">
        <v>Section, OL00725</v>
      </c>
      <c r="LU386" t="str">
        <v>Section, OL01430</v>
      </c>
      <c r="LV386" t="str">
        <v>Section, OL01434</v>
      </c>
      <c r="LW386" t="str">
        <v>Section, OL01435</v>
      </c>
      <c r="LX386" t="str">
        <v>Section, OL01807</v>
      </c>
      <c r="LY386" t="str">
        <v>Section, OL01830</v>
      </c>
      <c r="LZ386" t="str">
        <v>Section, OL02351</v>
      </c>
      <c r="MA386" t="str">
        <v>Section, OL02519</v>
      </c>
      <c r="MB386" t="str">
        <v>Section, OL02520</v>
      </c>
      <c r="MC386" t="str">
        <v>Section, OL02522</v>
      </c>
      <c r="MD386" t="str">
        <v>Section, OL02540</v>
      </c>
      <c r="ME386" t="str">
        <v>Section, OL02541</v>
      </c>
      <c r="MF386" t="str">
        <v>Section, OL02552</v>
      </c>
      <c r="MG386" t="str">
        <v>Section, OL02553</v>
      </c>
      <c r="MH386" t="str">
        <v>Section, OL02554</v>
      </c>
      <c r="MI386" t="str">
        <v>Section, OL02555</v>
      </c>
      <c r="MJ386" t="str">
        <v>Section, OL02558</v>
      </c>
      <c r="MK386" t="str">
        <v>Section, OL02559</v>
      </c>
      <c r="ML386" t="str">
        <v>Section, OL02560</v>
      </c>
      <c r="MM386" t="str">
        <v>Section, OL02619</v>
      </c>
      <c r="MN386" t="str">
        <v>Section, OL02620</v>
      </c>
      <c r="MO386" t="str">
        <v>Section, OL02621</v>
      </c>
      <c r="MP386" t="str">
        <v>Section, OL02622</v>
      </c>
      <c r="MQ386" t="str">
        <v>Section, OL02623</v>
      </c>
      <c r="MR386" t="str">
        <v>Section, OL02624</v>
      </c>
      <c r="MS386" t="str">
        <v>Section, OL02652</v>
      </c>
      <c r="MT386" t="str">
        <v>Section, OL02680</v>
      </c>
      <c r="MU386" t="str">
        <v>Section, OL02793</v>
      </c>
      <c r="MV386" t="str">
        <v>Section, OL02823</v>
      </c>
      <c r="MW386" t="str">
        <v>Section, OL02843</v>
      </c>
      <c r="MX386" t="str">
        <v>Section, OL03026, Ext.</v>
      </c>
      <c r="MY386" t="str">
        <v>Section, OL03026, Int.</v>
      </c>
      <c r="MZ386" t="str">
        <v>Section, OL03570, DWG# 100448-41</v>
      </c>
      <c r="NA386" t="str">
        <v>Section, OL03781</v>
      </c>
      <c r="NB386" t="str">
        <v>Section, OL03911</v>
      </c>
      <c r="NC386" t="str">
        <v>Section, OL03912</v>
      </c>
      <c r="ND386" t="str">
        <v>Section, OL03928</v>
      </c>
      <c r="NE386" t="str">
        <v>Section, OL03929</v>
      </c>
      <c r="NF386" t="str">
        <v>Section, OL04030</v>
      </c>
      <c r="NG386" t="str">
        <v>Section, OL04037</v>
      </c>
      <c r="NH386" t="str">
        <v>Section, OL04038</v>
      </c>
      <c r="NI386" t="str">
        <v>Section, OL04046</v>
      </c>
      <c r="NJ386" t="str">
        <v>Section, OL04065</v>
      </c>
      <c r="NK386" t="str">
        <v>Section, OL04066</v>
      </c>
      <c r="NL386" t="str">
        <v>Section, OL04067</v>
      </c>
      <c r="NM386" t="str">
        <v>Section, OL04069</v>
      </c>
      <c r="NN386" t="str">
        <v>Section, OL04071</v>
      </c>
      <c r="NO386" t="str">
        <v>Section, OL04173</v>
      </c>
      <c r="NP386" t="str">
        <v>Section, OL04174</v>
      </c>
      <c r="NQ386" t="str">
        <v>Section, OL04214</v>
      </c>
      <c r="NR386" t="str">
        <v>Section, OL04215</v>
      </c>
      <c r="NS386" t="str">
        <v>Section, OL04216</v>
      </c>
      <c r="NT386" t="str">
        <v>Section, OL04217</v>
      </c>
      <c r="NU386" t="str">
        <v>Section, Overlay OL02716</v>
      </c>
      <c r="NV386" t="str">
        <v>Section, Overlay OL02717</v>
      </c>
      <c r="NW386" t="str">
        <v>Section, See Image</v>
      </c>
      <c r="NX386" t="str">
        <v>Section, See Image, DWG# 100448-41</v>
      </c>
      <c r="NY386" t="str">
        <v>Section, Without Sots</v>
      </c>
      <c r="NZ386" t="str">
        <v>See Comments Sheet</v>
      </c>
      <c r="OA386" t="str">
        <v>See Comments Sheet, OL02318</v>
      </c>
      <c r="OB386" t="str">
        <v>See Image</v>
      </c>
      <c r="OC386" t="str">
        <v>See Image, .005 or Less = Pass</v>
      </c>
      <c r="OD386" t="str">
        <v>See Image, Check Near Radius</v>
      </c>
      <c r="OE386" t="str">
        <v>See Image, Constrained</v>
      </c>
      <c r="OF386" t="str">
        <v>See Image, Distance Between Flats</v>
      </c>
      <c r="OG386" t="str">
        <v xml:space="preserve">See Image, Mfg. Tol, Section A-A </v>
      </c>
      <c r="OH386" t="str">
        <v>See image, Mfg. Tol.</v>
      </c>
      <c r="OI386" t="str">
        <v>See Image, Mic. Across Flats</v>
      </c>
      <c r="OJ386" t="str">
        <v>See Image, OL02850</v>
      </c>
      <c r="OK386" t="str">
        <v>See Image, OL02880</v>
      </c>
      <c r="OL386" t="str">
        <v>See Image, OL03926</v>
      </c>
      <c r="OM386" t="str">
        <v>See Image, OL03927</v>
      </c>
      <c r="ON386" t="str">
        <v>See Image, OL04003</v>
      </c>
      <c r="OO386" t="str">
        <v>'See Image, OL04342,  Best Fit Joe Block</v>
      </c>
      <c r="OP386" t="str">
        <v>See Image, OL04342,  Blank</v>
      </c>
      <c r="OQ386" t="str">
        <v>See Image, OL04342, Blank</v>
      </c>
      <c r="OR386" t="str">
        <v>See Image, OL04343, Blank</v>
      </c>
      <c r="OS386" t="str">
        <v>See Image, Pass = .002 or Less</v>
      </c>
      <c r="OT386" t="str">
        <v>See Image, Rcd. MAX</v>
      </c>
      <c r="OU386" t="str">
        <v>See Image, Rcd. MIN</v>
      </c>
      <c r="OV386" t="str">
        <v>See Image, Section</v>
      </c>
      <c r="OW386" t="str">
        <v>See Image, Section A-A</v>
      </c>
      <c r="OX386" t="str">
        <v>See Image, Section B-B</v>
      </c>
      <c r="OY386" t="str">
        <v>See Image, Section B-B, TSC</v>
      </c>
      <c r="OZ386" t="str">
        <v>See Image, Shank Drawing # 18000-XX-XX A</v>
      </c>
      <c r="PA386" t="str">
        <v>Sequencial Laser 01, 120 Per Print</v>
      </c>
      <c r="PB386" t="str">
        <v>Set to .202, Zero on Thread Lead</v>
      </c>
      <c r="PC386" t="str">
        <v>Sharp OK, No Burr</v>
      </c>
      <c r="PD386" t="str">
        <v>Sharp OK, No Raised Edge, See Image</v>
      </c>
      <c r="PE386" t="str">
        <v>Sharp OK, No Raised Edges</v>
      </c>
      <c r="PF386" t="str">
        <v>Sharp okay no raised edge</v>
      </c>
      <c r="PG386" t="str">
        <v>Sharp Okay, No Burr</v>
      </c>
      <c r="PH386" t="str">
        <v>Sharp Okay, No Raised Edge</v>
      </c>
      <c r="PI386" t="str">
        <v>Sharp Okay, No Raised Edges,</v>
      </c>
      <c r="PJ386" t="str">
        <v>Sharp Okay, See Image</v>
      </c>
      <c r="PK386" t="str">
        <v xml:space="preserve">Start of Radius @ .195 </v>
      </c>
      <c r="PL386" t="str">
        <v xml:space="preserve">Start of Radius @ .21 </v>
      </c>
      <c r="PM386" t="str">
        <v xml:space="preserve">T.S.C. </v>
      </c>
      <c r="PN386" t="str">
        <v>Tangent Point</v>
      </c>
      <c r="PO386" t="str">
        <v>Tangent point of R.50</v>
      </c>
      <c r="PP386" t="str">
        <v>Taper Check, Mfg.Tol.</v>
      </c>
      <c r="PQ386" t="str">
        <v>Taper Check, Mfg.Tol., See Image</v>
      </c>
      <c r="PR386" t="str">
        <v>Thrd. Minor Ø</v>
      </c>
      <c r="PS386" t="str">
        <v>Thrd. Relief Ø</v>
      </c>
      <c r="PT386" t="str">
        <v>Threadless Blank</v>
      </c>
      <c r="PU386" t="str">
        <v>Threadless Blank, From Major Ø</v>
      </c>
      <c r="PV386" t="str">
        <v>Threadless Blank, Mfg. Tol.</v>
      </c>
      <c r="PW386" t="str">
        <v>Threadless Blank, Thrd. to Neck Rad.</v>
      </c>
      <c r="PX386" t="str">
        <v>Thredless Blank</v>
      </c>
      <c r="PY386" t="str">
        <v>To center of R.005</v>
      </c>
      <c r="PZ386" t="str">
        <v>Torx Min. Dia.</v>
      </c>
      <c r="QA386" t="str">
        <v>Turn Ø Free of Mill Marks</v>
      </c>
      <c r="QB386" t="str">
        <v>Use (Full) GO Hex</v>
      </c>
      <c r="QC386" t="str">
        <v>Use Balloon 1 FULL Gauge</v>
      </c>
      <c r="QD386" t="str">
        <v>Use Balloon 9 FULL GO</v>
      </c>
      <c r="QE386" t="str">
        <v>Use Best Fit Pin</v>
      </c>
      <c r="QF386" t="str">
        <v>Use Disk Tip</v>
      </c>
      <c r="QG386" t="str">
        <v>Use flat bottomed indicator tip.</v>
      </c>
      <c r="QH386" t="str">
        <v xml:space="preserve">Use Full .093 Go Hex </v>
      </c>
      <c r="QI386" t="str">
        <v xml:space="preserve">Use Full .0930 Go Hex </v>
      </c>
      <c r="QJ386" t="str">
        <v>Use Full .1235 Go Hex</v>
      </c>
      <c r="QK386" t="str">
        <v>Use Gauge K2-98-8019-04, See Image</v>
      </c>
      <c r="QL386" t="str">
        <v>Use large flat indicator tip</v>
      </c>
      <c r="QM386" t="str">
        <v>Use Pins.3330/.3350, See Image MAX NO-GO</v>
      </c>
      <c r="QN386" t="str">
        <v>Use Pointed Drop Indicator Tip</v>
      </c>
      <c r="QO386" t="str">
        <v>V-Block</v>
      </c>
      <c r="QP386" t="str">
        <v>V-Block,  AMB for 13</v>
      </c>
      <c r="QQ386" t="str">
        <v>V-Block,  Hex Cham. Dia.</v>
      </c>
      <c r="QR386" t="str">
        <v>V-Block, Hex Depth</v>
      </c>
      <c r="QS386" t="str">
        <v>VBU Gauge</v>
      </c>
      <c r="QT386" t="str">
        <v>Visibally smaller than HEX=Pass</v>
      </c>
      <c r="QU386" t="str">
        <v>Visual Per Drawing</v>
      </c>
      <c r="QV386" t="str">
        <v>Whirl Blank</v>
      </c>
      <c r="QW386" t="str">
        <v xml:space="preserve">Whirl Blank </v>
      </c>
      <c r="QX386" t="str">
        <v>Whirl Blank, Neck Rad. End to Head CL</v>
      </c>
      <c r="QY386" t="str">
        <v>Whirl Blank, Nose Start Dia.</v>
      </c>
      <c r="QZ386" t="str">
        <v>Whirl Blank, Nose Start Dist.</v>
      </c>
      <c r="RA386" t="str">
        <v>Whirl Blank, Thrd. Minor</v>
      </c>
      <c r="RB386" t="str">
        <v>Whirl Blank, Thrd. Pullout Dia.</v>
      </c>
      <c r="RC386" t="str">
        <v>Whole Part, Removal is at Assy. Level</v>
      </c>
      <c r="RD386" t="str">
        <v>Wide Area</v>
      </c>
      <c r="RE386" t="str">
        <v>Zero on End of Go Gauge</v>
      </c>
    </row>
    <row r="387" spans="1:473">
      <c r="A387" t="s">
        <v>1013</v>
      </c>
      <c r="C387" t="str" cm="1">
        <f t="array" ref="C387:RE387">TRANSPOSE(_xlfn._xlws.SORT(_xlfn._xlws.FILTER($A$2:$A$600,ISNUMBER(SEARCH('PartLib Table'!M404,$A$2:$A$600)),"not found")))</f>
        <v xml:space="preserve"> 'C', Whirl Blank</v>
      </c>
      <c r="D387" t="str">
        <v xml:space="preserve"> See Image, Constrained</v>
      </c>
      <c r="E387" t="str">
        <v>(.04 to .12 range = Pass)</v>
      </c>
      <c r="F387" t="str">
        <v>(.042 FULL) Go Pin Seat Fully</v>
      </c>
      <c r="G387" t="str">
        <v>(B), Mfg. Tol.</v>
      </c>
      <c r="H387" t="str">
        <v>(B), O.A.L.</v>
      </c>
      <c r="I387" t="str">
        <v>.001 or less =Pass</v>
      </c>
      <c r="J387" t="str">
        <v>.001 or less out of center = Pass</v>
      </c>
      <c r="K387" t="str">
        <v>.002 or Less = Pass</v>
      </c>
      <c r="L387" t="str">
        <v>.002 or Less out of center = Pass</v>
      </c>
      <c r="M387" t="str">
        <v>.005 to .015 = Pass</v>
      </c>
      <c r="N387" t="str">
        <v>.0125 Mean, Section</v>
      </c>
      <c r="O387" t="str">
        <v>.025 or Less in X &amp; Y=Pass</v>
      </c>
      <c r="P387" t="str">
        <v>.038 Mean</v>
      </c>
      <c r="Q387" t="str">
        <v>.063 MM = .0024 IN, See Image</v>
      </c>
      <c r="R387" t="str">
        <v>.063MM = .0024"</v>
      </c>
      <c r="S387" t="str">
        <v>.243 NO-GO, Unconstrained, Must Not Start</v>
      </c>
      <c r="T387" t="str">
        <v>@ Back Face &amp; ID, No Raised Edge</v>
      </c>
      <c r="U387" t="str">
        <v>@ Back Face &amp; OD, No Raised Edge</v>
      </c>
      <c r="V387" t="str">
        <v>@ ID &amp; FACE</v>
      </c>
      <c r="W387" t="str">
        <v>@ OD &amp; BACK FACE</v>
      </c>
      <c r="X387" t="str">
        <v>@ OD &amp; FACE</v>
      </c>
      <c r="Y387" t="str">
        <v>Across from slot</v>
      </c>
      <c r="Z387" t="str">
        <v>All Edge Breaks</v>
      </c>
      <c r="AA387" t="str">
        <v>Attached to bar stock</v>
      </c>
      <c r="AB387" t="str">
        <v xml:space="preserve">Back Turn Fillet Rad. </v>
      </c>
      <c r="AC387" t="str">
        <v>Balloon 1 (DWG FRM0105 Page 2, NV-27)</v>
      </c>
      <c r="AD387" t="str">
        <v>Balloon 1 (DWG FRM0105, NV-30)</v>
      </c>
      <c r="AE387" t="str">
        <v>Balloon 1 (P# 9890002-20) OL00429/A</v>
      </c>
      <c r="AF387" t="str">
        <v>Balloon 1, DWG#FRM0105</v>
      </c>
      <c r="AG387" t="str">
        <v>Balloon 11, See Image</v>
      </c>
      <c r="AH387" t="str">
        <v xml:space="preserve">Balloon 2 (DWG FRM0105 Page 2, NV-27) </v>
      </c>
      <c r="AI387" t="str">
        <v>Balloon 2 (DWG FRM0105, NV-30)</v>
      </c>
      <c r="AJ387" t="str">
        <v>Balloon 2 (P# 9890002-20)</v>
      </c>
      <c r="AK387" t="str">
        <v>Balloon 2, DWG#FRM0105</v>
      </c>
      <c r="AL387" t="str">
        <v>Balloon 2, DWG#FRM0105, See Image</v>
      </c>
      <c r="AM387" t="str">
        <v>Balloon 3 (DWG FRM0105, NV-30 Minor)</v>
      </c>
      <c r="AN387" t="str">
        <v>Balloon 3 (DWG FRM0105, NV-30)</v>
      </c>
      <c r="AO387" t="str">
        <v>Balloon 3 (P# 9890002-20)</v>
      </c>
      <c r="AP387" t="str">
        <v>Balloon 4</v>
      </c>
      <c r="AQ387" t="str">
        <v>Balloon 4 (P# 9890002-20)</v>
      </c>
      <c r="AR387" t="str">
        <v>Below Middle Band</v>
      </c>
      <c r="AS387" t="str">
        <v>Best Fit Pin, .003 or Less =Pass</v>
      </c>
      <c r="AT387" t="str">
        <v>Blank</v>
      </c>
      <c r="AU387" t="str">
        <v>Blank Turn Maj.</v>
      </c>
      <c r="AV387" t="str">
        <v>Blank Turn Maj. Mill Flt., OL4172</v>
      </c>
      <c r="AW387" t="str">
        <v>Blank Without .010 Slots</v>
      </c>
      <c r="AX387" t="str">
        <v>Blank Without .010 Slots, Section</v>
      </c>
      <c r="AY387" t="str">
        <v>Blank without thread</v>
      </c>
      <c r="AZ387" t="str">
        <v xml:space="preserve">Blank, Center of V Grv. </v>
      </c>
      <c r="BA387" t="str">
        <v>Blank, Check R adjacent Balloon 17</v>
      </c>
      <c r="BB387" t="str">
        <v>Blank, EXT. Feature</v>
      </c>
      <c r="BC387" t="str">
        <v>Blank, See Image, OL04335</v>
      </c>
      <c r="BD387" t="str">
        <v>Blank, See Image, OL04336</v>
      </c>
      <c r="BE387" t="str">
        <v xml:space="preserve">Blank, Thrd. </v>
      </c>
      <c r="BF387" t="str">
        <v>Blank, Turn Tip</v>
      </c>
      <c r="BG387" t="str">
        <v>Blank, Without Thrd.</v>
      </c>
      <c r="BH387" t="str">
        <v>Blank, Without Thread</v>
      </c>
      <c r="BI387" t="str">
        <v xml:space="preserve">Blunt Start Blend to Minor </v>
      </c>
      <c r="BJ387" t="str">
        <v>Calc., Use Go HEX</v>
      </c>
      <c r="BK387" t="str">
        <v>Can't dig into OD</v>
      </c>
      <c r="BL387" t="str">
        <v>Carbide Gauge</v>
      </c>
      <c r="BM387" t="str">
        <v xml:space="preserve">Center of V Grv. </v>
      </c>
      <c r="BN387" t="str">
        <v>Centered Less than .03 = Pass</v>
      </c>
      <c r="BO387" t="str">
        <v>Centered within .0005 or Less = Pass</v>
      </c>
      <c r="BP387" t="str">
        <v>Centered within .001 or Less = Pass</v>
      </c>
      <c r="BQ387" t="str">
        <v>Centered within .0254 or Less = Pass</v>
      </c>
      <c r="BR387" t="str">
        <v>Check close to Rod Slot</v>
      </c>
      <c r="BS387" t="str">
        <v>Check every other hole</v>
      </c>
      <c r="BT387" t="str">
        <v>Check Go over full length of slot.</v>
      </c>
      <c r="BU387" t="str">
        <v>Check Near Closed End</v>
      </c>
      <c r="BV387" t="str">
        <v>Check per Print View, Away from Rod Slot</v>
      </c>
      <c r="BW387" t="str">
        <v>Check to Balloon 30 Go Pin</v>
      </c>
      <c r="BX387" t="str">
        <v>Check with .2705 SET Pin Inside Part</v>
      </c>
      <c r="BY387" t="str">
        <v>Check with Hex Up</v>
      </c>
      <c r="BZ387" t="str">
        <v>CMM Blank</v>
      </c>
      <c r="CA387" t="str">
        <v>Confirm Full Radius</v>
      </c>
      <c r="CB387" t="str">
        <v>Constrained in fixture</v>
      </c>
      <c r="CC387" t="str">
        <v>Constrained with Ring</v>
      </c>
      <c r="CD387" t="str">
        <v>Constrained, See Image</v>
      </c>
      <c r="CE387" t="str">
        <v>Dim. "A"</v>
      </c>
      <c r="CF387" t="str">
        <v>Dim. "B"</v>
      </c>
      <c r="CG387" t="str">
        <v>Dim. "C"</v>
      </c>
      <c r="CH387" t="str">
        <v>Dim. "D", Whirl Blank</v>
      </c>
      <c r="CI387" t="str">
        <v>Dim. "G"</v>
      </c>
      <c r="CJ387" t="str">
        <v>Dim. E, Blank Turn Maj. &amp;  Mill Flt</v>
      </c>
      <c r="CK387" t="str">
        <v>Dim. E, Blank Turn Maj.&amp;  Mill Flt</v>
      </c>
      <c r="CL387" t="str">
        <v>Dim. H, Whirl Blank</v>
      </c>
      <c r="CM387" t="str">
        <v>Dim. J, 'Blank Turn Maj. &amp; Whirl Blank</v>
      </c>
      <c r="CN387" t="str">
        <v>Disk Drop Indicator Tip</v>
      </c>
      <c r="CO387" t="str">
        <v>DWG 100448-15, Balloon F_1</v>
      </c>
      <c r="CP387" t="str">
        <v>DWG 100448-15, OL02571</v>
      </c>
      <c r="CQ387" t="str">
        <v>DWG 100448-41</v>
      </c>
      <c r="CR387" t="str">
        <v>DWG 9890040, (10E),Section Part, OL01139</v>
      </c>
      <c r="CS387" t="str">
        <v>DWG 9890040, (10E),Section, OL01139</v>
      </c>
      <c r="CT387" t="str">
        <v>DWG 9890040, (11E)</v>
      </c>
      <c r="CU387" t="str">
        <v>DWG 9890040, (11E), Pins with Flats</v>
      </c>
      <c r="CV387" t="str">
        <v>DWG 9890040, (12E),  Pass=.002 or less</v>
      </c>
      <c r="CW387" t="str">
        <v>DWG 9890040, (12E), See Image</v>
      </c>
      <c r="CX387" t="str">
        <v>DWG 9890040, (1E), OL01431</v>
      </c>
      <c r="CY387" t="str">
        <v>DWG 9890040, (1E), OL01432</v>
      </c>
      <c r="CZ387" t="str">
        <v>DWG 9890040, (2E), OL01432</v>
      </c>
      <c r="DA387" t="str">
        <v>DWG 9890040, (3E)</v>
      </c>
      <c r="DB387" t="str">
        <v>DWG 9890040, (4E)</v>
      </c>
      <c r="DC387" t="str">
        <v>DWG 9890040, (5E), OL02336</v>
      </c>
      <c r="DD387" t="str">
        <v>DWG 9890040, (6E)</v>
      </c>
      <c r="DE387" t="str">
        <v>DWG 9890040, (7E)</v>
      </c>
      <c r="DF387" t="str">
        <v>DWG 9890040, (8E), OL01433</v>
      </c>
      <c r="DG387" t="str">
        <v>DWG 9890040, (8E), OL01433, Section</v>
      </c>
      <c r="DH387" t="str">
        <v>DWG 9890040, (9E), Close to Rod Slot</v>
      </c>
      <c r="DI387" t="str">
        <v>DWG 9890040, (9E),Close to Rod Slot</v>
      </c>
      <c r="DJ387" t="str">
        <v>DWG FRM0105 PAGE 2</v>
      </c>
      <c r="DK387" t="str">
        <v>DWG# 100448-41</v>
      </c>
      <c r="DL387" t="str">
        <v>DWG# 100448-44</v>
      </c>
      <c r="DM387" t="str">
        <v>DWG# 9890003  (1), Section OL00436/A</v>
      </c>
      <c r="DN387" t="str">
        <v>DWG# 9890003 (3), Ring Gauge Constrained</v>
      </c>
      <c r="DO387" t="str">
        <v>DWG# 9890003 (4), Section</v>
      </c>
      <c r="DP387" t="str">
        <v>DWG#100448-26, Balloon 1K, OL02350</v>
      </c>
      <c r="DQ387" t="str">
        <v>DWG#100448-26, Balloon 2K, OL02350</v>
      </c>
      <c r="DR387" t="str">
        <v>DWG#100448-26, Balloon 3K, OL02363</v>
      </c>
      <c r="DS387" t="str">
        <v>DWG#100448-26, Balloon 4K</v>
      </c>
      <c r="DT387" t="str">
        <v>DWG#100448-26, Balloon 5K, Section</v>
      </c>
      <c r="DU387" t="str">
        <v>DWG#100448-26, Balloon 6K</v>
      </c>
      <c r="DV387" t="str">
        <v>DWG#100448-26, Balloon 7K, Section</v>
      </c>
      <c r="DW387" t="str">
        <v>DWG#100448-26, Mfg. Tol.</v>
      </c>
      <c r="DX387" t="str">
        <v>DWG#9890003 (2) Ring Gauge Constrained</v>
      </c>
      <c r="DY387" t="str">
        <v>DWG#9890044</v>
      </c>
      <c r="DZ387" t="str">
        <v>DWG#9890044 .1985 to .2005=Pass</v>
      </c>
      <c r="EA387" t="str">
        <v>DWG#9890044 Overlay OL02441</v>
      </c>
      <c r="EB387" t="str">
        <v>DWG#9890044, OL02441</v>
      </c>
      <c r="EC387" t="str">
        <v>DWG#FRM0105</v>
      </c>
      <c r="ED387" t="str">
        <v>EXT.</v>
      </c>
      <c r="EE387" t="str">
        <v>EXT. Section, OL02460</v>
      </c>
      <c r="EF387" t="str">
        <v>EXT., OL04223</v>
      </c>
      <c r="EG387" t="str">
        <v>Flat Drop Indicator Tip</v>
      </c>
      <c r="EH387" t="str">
        <v>Full Go Pin, No Light, at Radius</v>
      </c>
      <c r="EI387" t="str">
        <v>Function Check</v>
      </c>
      <c r="EJ387" t="str">
        <v>GO Function Gauge</v>
      </c>
      <c r="EK387" t="str">
        <v>Go Gauge for Balloon 1 &amp; 4</v>
      </c>
      <c r="EL387" t="str">
        <v>Go Pin must pass through</v>
      </c>
      <c r="EM387" t="str">
        <v>Greater than .005 = Fail, Section</v>
      </c>
      <c r="EN387" t="str">
        <v>Greater than .025 out of center = Fail</v>
      </c>
      <c r="EO387" t="str">
        <v>Greater than 2.6 = Pass</v>
      </c>
      <c r="EP387" t="str">
        <v>Green = Pass, Red = Fail</v>
      </c>
      <c r="EQ387" t="str">
        <v>Hex Depth</v>
      </c>
      <c r="ER387" t="str">
        <v>Hex Minor</v>
      </c>
      <c r="ES387" t="str">
        <v>Hole Dia.</v>
      </c>
      <c r="ET387" t="str">
        <v>Hook or Disk Tip</v>
      </c>
      <c r="EU387" t="str">
        <v>ID Sphere Finish</v>
      </c>
      <c r="EV387" t="str">
        <v>ID/OD Both Sides, Diff. .002 or less = Pass</v>
      </c>
      <c r="EW387" t="str">
        <v>If Looks Big, Section</v>
      </c>
      <c r="EX387" t="str">
        <v>If Looks Small, Section</v>
      </c>
      <c r="EY387" t="str">
        <v>Insp. Close to Break Away, Mfg.Tol.</v>
      </c>
      <c r="EZ387" t="str">
        <v>INT.</v>
      </c>
      <c r="FA387" t="str">
        <v>INT. Section, OL02460</v>
      </c>
      <c r="FB387" t="str">
        <v>INT., OL04223</v>
      </c>
      <c r="FC387" t="str">
        <v>Intersect. of 7.7 &amp; R0.10</v>
      </c>
      <c r="FD387" t="str">
        <v>Intersect. of 8.79 and R.25 MAX</v>
      </c>
      <c r="FE387" t="str">
        <v>Keep Ind. Tip away from corner</v>
      </c>
      <c r="FF387" t="str">
        <v>L31</v>
      </c>
      <c r="FG387" t="str">
        <v>Laser Mark</v>
      </c>
      <c r="FH387" t="str">
        <v>LASER PER NOTE 4</v>
      </c>
      <c r="FI387" t="str">
        <v>LASER PER NOTE 4, Final Check 1 only</v>
      </c>
      <c r="FJ387" t="str">
        <v>Less than .002 out of center = Pass</v>
      </c>
      <c r="FK387" t="str">
        <v>Less than 2.75 = Pass, Section</v>
      </c>
      <c r="FL387" t="str">
        <v>List as pin. Not Calibrated</v>
      </c>
      <c r="FM387" t="str">
        <v>M9 X 1.25 BUTT See Comment Image</v>
      </c>
      <c r="FN387" t="str">
        <v>Manual Section</v>
      </c>
      <c r="FO387" t="str">
        <v>Max Deep .241 NO-GO =.42</v>
      </c>
      <c r="FP387" t="str">
        <v>MAX Depth of (Note 7) .241 NO-GO Pin</v>
      </c>
      <c r="FQ387" t="str">
        <v>Measure from Blue Line, See Image</v>
      </c>
      <c r="FR387" t="str">
        <v>Measure Width of Blue Area, See Image</v>
      </c>
      <c r="FS387" t="str">
        <v>Mfg. Tol</v>
      </c>
      <c r="FT387" t="str">
        <v>Mfg. Tol, See Image</v>
      </c>
      <c r="FU387" t="str">
        <v>Mfg. Tol.</v>
      </c>
      <c r="FV387" t="str">
        <v>Mfg. Tol. "A"</v>
      </c>
      <c r="FW387" t="str">
        <v>Mfg. Tol. (Zero on Gauge Full Dia. Lead)</v>
      </c>
      <c r="FX387" t="str">
        <v>Mfg. Tol. Balloon 11, See Image</v>
      </c>
      <c r="FY387" t="str">
        <v>Mfg. Tol. Balloon 4</v>
      </c>
      <c r="FZ387" t="str">
        <v>Mfg. Tol. Balloon 7</v>
      </c>
      <c r="GA387" t="str">
        <v xml:space="preserve">Mfg. Tol. C-Bore Face (Ballo 28) </v>
      </c>
      <c r="GB387" t="str">
        <v>Mfg. Tol. Section</v>
      </c>
      <c r="GC387" t="str">
        <v>Mfg. Tol. See Image</v>
      </c>
      <c r="GD387" t="str">
        <v>Mfg. Tol., 3 Places, Record MAX</v>
      </c>
      <c r="GE387" t="str">
        <v>Mfg. Tol., Balloon 11</v>
      </c>
      <c r="GF387" t="str">
        <v>Mfg. Tol., Balloon 7</v>
      </c>
      <c r="GG387" t="str">
        <v>Mfg. Tol., Blank</v>
      </c>
      <c r="GH387" t="str">
        <v>Mfg. Tol., Blank, Balloon 12</v>
      </c>
      <c r="GI387" t="str">
        <v>Mfg. Tol., Blend to SØ.320</v>
      </c>
      <c r="GJ387" t="str">
        <v>Mfg. Tol., Calculation</v>
      </c>
      <c r="GK387" t="str">
        <v>Mfg. Tol., For Mill Fixture</v>
      </c>
      <c r="GL387" t="str">
        <v>Mfg. Tol., L32</v>
      </c>
      <c r="GM387" t="str">
        <v>Mfg. Tol., L33</v>
      </c>
      <c r="GN387" t="str">
        <v>Mfg. Tol., No Tool Marks</v>
      </c>
      <c r="GO387" t="str">
        <v>Mfg. Tol., OL03361</v>
      </c>
      <c r="GP387" t="str">
        <v>Mfg. Tol., Record off center value</v>
      </c>
      <c r="GQ387" t="str">
        <v>Mfg. Tol., Same 3 Places, Record MIN</v>
      </c>
      <c r="GR387" t="str">
        <v>Mfg. Tol., Section</v>
      </c>
      <c r="GS387" t="str">
        <v>Mfg. Tol., Section B-B</v>
      </c>
      <c r="GT387" t="str">
        <v>Mfg. Tol., Section, OL03361</v>
      </c>
      <c r="GU387" t="str">
        <v>Mfg. Tol., Section, Per Note 2</v>
      </c>
      <c r="GV387" t="str">
        <v>Mfg. Tol., See Image</v>
      </c>
      <c r="GW387" t="str">
        <v>Mfg. Tol., See Image, Bore in Blue</v>
      </c>
      <c r="GX387" t="str">
        <v>Mfg. Tol., See Image, Hook Tip</v>
      </c>
      <c r="GY387" t="str">
        <v>Mfg. Tol., Sharp Okay No Burr</v>
      </c>
      <c r="GZ387" t="str">
        <v>Mfg. Tol., Threadless Blank</v>
      </c>
      <c r="HA387" t="str">
        <v>Mfg.Tol.</v>
      </c>
      <c r="HB387" t="str">
        <v>Mgf. To., T.S.C.</v>
      </c>
      <c r="HC387" t="str">
        <v>Milled Feature</v>
      </c>
      <c r="HD387" t="str">
        <v>Milled Feature, OL04045</v>
      </c>
      <c r="HE387" t="str">
        <v>More than .0005 out of center = Fail</v>
      </c>
      <c r="HF387" t="str">
        <v>Must Pass Through</v>
      </c>
      <c r="HG387" t="str">
        <v>Must pass through gauge</v>
      </c>
      <c r="HH387" t="str">
        <v>Must Pass Through Go Gauge</v>
      </c>
      <c r="HI387" t="str">
        <v>Must Pass, See Image.</v>
      </c>
      <c r="HJ387" t="str">
        <v>NA</v>
      </c>
      <c r="HK387" t="str">
        <v>Narrow Area</v>
      </c>
      <c r="HL387" t="str">
        <v>Near Balloon 21</v>
      </c>
      <c r="HM387" t="str">
        <v>Near Datum B</v>
      </c>
      <c r="HN387" t="str">
        <v>Neck Dia.</v>
      </c>
      <c r="HO387" t="str">
        <v>Neck to Head Rad.</v>
      </c>
      <c r="HP387" t="str">
        <v>No Copper Deposits Allowed</v>
      </c>
      <c r="HQ387" t="str">
        <v>No Section</v>
      </c>
      <c r="HR387" t="str">
        <v>No Section, .01 to .014 = Pass</v>
      </c>
      <c r="HS387" t="str">
        <v>No Section, Rotate Part</v>
      </c>
      <c r="HT387" t="str">
        <v>No Section, See Image</v>
      </c>
      <c r="HU387" t="str">
        <v>No Slot, Section B-B</v>
      </c>
      <c r="HV387" t="str">
        <v>No visual step = Pass</v>
      </c>
      <c r="HW387" t="str">
        <v>Not to exceed .95 Deep</v>
      </c>
      <c r="HX387" t="str">
        <v>Note 1</v>
      </c>
      <c r="HY387" t="str">
        <v>OL00333/A</v>
      </c>
      <c r="HZ387" t="str">
        <v>OL00519</v>
      </c>
      <c r="IA387" t="str">
        <v>OL00520</v>
      </c>
      <c r="IB387" t="str">
        <v>OL00529</v>
      </c>
      <c r="IC387" t="str">
        <v>OL00542</v>
      </c>
      <c r="ID387" t="str">
        <v>OL00724</v>
      </c>
      <c r="IE387" t="str">
        <v>OL01250</v>
      </c>
      <c r="IF387" t="str">
        <v>OL01869, Threadless Blank</v>
      </c>
      <c r="IG387" t="str">
        <v>OL01870, Section</v>
      </c>
      <c r="IH387" t="str">
        <v>OL02255</v>
      </c>
      <c r="II387" t="str">
        <v>OL02255, Mfg. Tol.</v>
      </c>
      <c r="IJ387" t="str">
        <v>OL02302</v>
      </c>
      <c r="IK387" t="str">
        <v xml:space="preserve">OL02318  needed per image instructions </v>
      </c>
      <c r="IL387" t="str">
        <v>OL02556</v>
      </c>
      <c r="IM387" t="str">
        <v>OL02557</v>
      </c>
      <c r="IN387" t="str">
        <v>OL02567</v>
      </c>
      <c r="IO387" t="str">
        <v>OL02653</v>
      </c>
      <c r="IP387" t="str">
        <v>OL02718</v>
      </c>
      <c r="IQ387" t="str">
        <v>OL02841</v>
      </c>
      <c r="IR387" t="str">
        <v>OL02842</v>
      </c>
      <c r="IS387" t="str">
        <v>OL02844</v>
      </c>
      <c r="IT387" t="str">
        <v>OL02871</v>
      </c>
      <c r="IU387" t="str">
        <v>OL02887</v>
      </c>
      <c r="IV387" t="str">
        <v>OL03500</v>
      </c>
      <c r="IW387" t="str">
        <v>OL03766</v>
      </c>
      <c r="IX387" t="str">
        <v>OL03868</v>
      </c>
      <c r="IY387" t="str">
        <v>OL03869</v>
      </c>
      <c r="IZ387" t="str">
        <v>OL03870</v>
      </c>
      <c r="JA387" t="str">
        <v>OL03873, DWG# 100448-44</v>
      </c>
      <c r="JB387" t="str">
        <v>OL03949</v>
      </c>
      <c r="JC387" t="str">
        <v xml:space="preserve">OL04043, Section </v>
      </c>
      <c r="JD387" t="str">
        <v xml:space="preserve">OL04044, Section </v>
      </c>
      <c r="JE387" t="str">
        <v>OL04045</v>
      </c>
      <c r="JF387" t="str">
        <v>OL04045, Milled Feature</v>
      </c>
      <c r="JG387" t="str">
        <v>OL04063</v>
      </c>
      <c r="JH387" t="str">
        <v>OL04064</v>
      </c>
      <c r="JI387" t="str">
        <v>OL04065</v>
      </c>
      <c r="JJ387" t="str">
        <v>OL04181</v>
      </c>
      <c r="JK387" t="str">
        <v>OL04218</v>
      </c>
      <c r="JL387" t="str">
        <v>OL04224, See Image</v>
      </c>
      <c r="JM387" t="str">
        <v>OL04374</v>
      </c>
      <c r="JN387" t="str">
        <v>OL04375, Section M-M</v>
      </c>
      <c r="JO387" t="str">
        <v>OL04376, Section M-M</v>
      </c>
      <c r="JP387" t="str">
        <v>OL04443</v>
      </c>
      <c r="JQ387" t="str">
        <v>OL04444</v>
      </c>
      <c r="JR387" t="str">
        <v>OL05000</v>
      </c>
      <c r="JS387" t="str">
        <v>One side of slot</v>
      </c>
      <c r="JT387" t="str">
        <v>Other side of slot</v>
      </c>
      <c r="JU387" t="str">
        <v>Out of center more than .002 = Fail</v>
      </c>
      <c r="JV387" t="str">
        <v>Out of center more than.002 = Fail</v>
      </c>
      <c r="JW387" t="str">
        <v>Overlay OL02713</v>
      </c>
      <c r="JX387" t="str">
        <v>Overlay OL02714</v>
      </c>
      <c r="JY387" t="str">
        <v>Overlay OL02718</v>
      </c>
      <c r="JZ387" t="str">
        <v>Overlay OL03831, Mfg. Tol.</v>
      </c>
      <c r="KA387" t="str">
        <v>Part Without Slots</v>
      </c>
      <c r="KB387" t="str">
        <v>Part Without Slots, See Image</v>
      </c>
      <c r="KC387" t="str">
        <v xml:space="preserve">Pass = .0254 or Less </v>
      </c>
      <c r="KD387" t="str">
        <v>PD MIN = 4.361, PD MAX = 4.456</v>
      </c>
      <c r="KE387" t="str">
        <v>Per Balloon 2 Note</v>
      </c>
      <c r="KF387" t="str">
        <v>Per drawing note(s) 8.</v>
      </c>
      <c r="KG387" t="str">
        <v>Point or Sphere Tip</v>
      </c>
      <c r="KH387" t="str">
        <v>Point Tip</v>
      </c>
      <c r="KI387" t="str">
        <v>R.9 to R1.1 = Pass, See Image</v>
      </c>
      <c r="KJ387" t="str">
        <v>Ram Construction</v>
      </c>
      <c r="KK387" t="str">
        <v>Record Same Pass / Fail All Balloons</v>
      </c>
      <c r="KL387" t="str">
        <v>Ref. Balloon 1</v>
      </c>
      <c r="KM387" t="str">
        <v>Ref. Balloon 12</v>
      </c>
      <c r="KN387" t="str">
        <v>Ref. Balloon 13, 100% AQL</v>
      </c>
      <c r="KO387" t="str">
        <v>Ref. Balloon 2</v>
      </c>
      <c r="KP387" t="str">
        <v>Ref. Balloon 21, 100% AQL</v>
      </c>
      <c r="KQ387" t="str">
        <v>Ref. Balloon 4</v>
      </c>
      <c r="KR387" t="str">
        <v>Ref. Balloon 7</v>
      </c>
      <c r="KS387" t="str">
        <v>Ref. Balloon 8</v>
      </c>
      <c r="KT387" t="str">
        <v>Relieved Pin Gauges 09236 &amp; 09235</v>
      </c>
      <c r="KU387" t="str">
        <v>Rotate Part</v>
      </c>
      <c r="KV387" t="str">
        <v>Rotate Part, See Image</v>
      </c>
      <c r="KW387" t="str">
        <v>Same as Root Radius</v>
      </c>
      <c r="KX387" t="str">
        <v>Section</v>
      </c>
      <c r="KY387" t="str">
        <v>Section B-B</v>
      </c>
      <c r="KZ387" t="str">
        <v>Section B-B, Distance Between Grooves</v>
      </c>
      <c r="LA387" t="str">
        <v>Section C-C</v>
      </c>
      <c r="LB387" t="str">
        <v>Section Part</v>
      </c>
      <c r="LC387" t="str">
        <v>Section Part, Measured from Opposite Face</v>
      </c>
      <c r="LD387" t="str">
        <v>Section, Broachless Blank</v>
      </c>
      <c r="LE387" t="str">
        <v>Section, EXT. Sphere Location.</v>
      </c>
      <c r="LF387" t="str">
        <v>Section, Hex Cham. Ang.</v>
      </c>
      <c r="LG387" t="str">
        <v>Section, Hex Fillet Rad.</v>
      </c>
      <c r="LH387" t="str">
        <v>Section, INT. Feature</v>
      </c>
      <c r="LI387" t="str">
        <v>Section, INT. Sphere Location.</v>
      </c>
      <c r="LJ387" t="str">
        <v>Section, Mfg. Tol.</v>
      </c>
      <c r="LK387" t="str">
        <v>Section, Mfg. Tol., See Image</v>
      </c>
      <c r="LL387" t="str">
        <v>Section, OL00486</v>
      </c>
      <c r="LM387" t="str">
        <v>Section, OL00542</v>
      </c>
      <c r="LN387" t="str">
        <v>Section, OL00543</v>
      </c>
      <c r="LO387" t="str">
        <v>Section, OL00544</v>
      </c>
      <c r="LP387" t="str">
        <v>Section, OL00545</v>
      </c>
      <c r="LQ387" t="str">
        <v>Section, OL00546</v>
      </c>
      <c r="LR387" t="str">
        <v>Section, OL00547</v>
      </c>
      <c r="LS387" t="str">
        <v>Section, OL00555</v>
      </c>
      <c r="LT387" t="str">
        <v>Section, OL00725</v>
      </c>
      <c r="LU387" t="str">
        <v>Section, OL01430</v>
      </c>
      <c r="LV387" t="str">
        <v>Section, OL01434</v>
      </c>
      <c r="LW387" t="str">
        <v>Section, OL01435</v>
      </c>
      <c r="LX387" t="str">
        <v>Section, OL01807</v>
      </c>
      <c r="LY387" t="str">
        <v>Section, OL01830</v>
      </c>
      <c r="LZ387" t="str">
        <v>Section, OL02351</v>
      </c>
      <c r="MA387" t="str">
        <v>Section, OL02519</v>
      </c>
      <c r="MB387" t="str">
        <v>Section, OL02520</v>
      </c>
      <c r="MC387" t="str">
        <v>Section, OL02522</v>
      </c>
      <c r="MD387" t="str">
        <v>Section, OL02540</v>
      </c>
      <c r="ME387" t="str">
        <v>Section, OL02541</v>
      </c>
      <c r="MF387" t="str">
        <v>Section, OL02552</v>
      </c>
      <c r="MG387" t="str">
        <v>Section, OL02553</v>
      </c>
      <c r="MH387" t="str">
        <v>Section, OL02554</v>
      </c>
      <c r="MI387" t="str">
        <v>Section, OL02555</v>
      </c>
      <c r="MJ387" t="str">
        <v>Section, OL02558</v>
      </c>
      <c r="MK387" t="str">
        <v>Section, OL02559</v>
      </c>
      <c r="ML387" t="str">
        <v>Section, OL02560</v>
      </c>
      <c r="MM387" t="str">
        <v>Section, OL02619</v>
      </c>
      <c r="MN387" t="str">
        <v>Section, OL02620</v>
      </c>
      <c r="MO387" t="str">
        <v>Section, OL02621</v>
      </c>
      <c r="MP387" t="str">
        <v>Section, OL02622</v>
      </c>
      <c r="MQ387" t="str">
        <v>Section, OL02623</v>
      </c>
      <c r="MR387" t="str">
        <v>Section, OL02624</v>
      </c>
      <c r="MS387" t="str">
        <v>Section, OL02652</v>
      </c>
      <c r="MT387" t="str">
        <v>Section, OL02680</v>
      </c>
      <c r="MU387" t="str">
        <v>Section, OL02793</v>
      </c>
      <c r="MV387" t="str">
        <v>Section, OL02823</v>
      </c>
      <c r="MW387" t="str">
        <v>Section, OL02843</v>
      </c>
      <c r="MX387" t="str">
        <v>Section, OL03026, Ext.</v>
      </c>
      <c r="MY387" t="str">
        <v>Section, OL03026, Int.</v>
      </c>
      <c r="MZ387" t="str">
        <v>Section, OL03570, DWG# 100448-41</v>
      </c>
      <c r="NA387" t="str">
        <v>Section, OL03781</v>
      </c>
      <c r="NB387" t="str">
        <v>Section, OL03911</v>
      </c>
      <c r="NC387" t="str">
        <v>Section, OL03912</v>
      </c>
      <c r="ND387" t="str">
        <v>Section, OL03928</v>
      </c>
      <c r="NE387" t="str">
        <v>Section, OL03929</v>
      </c>
      <c r="NF387" t="str">
        <v>Section, OL04030</v>
      </c>
      <c r="NG387" t="str">
        <v>Section, OL04037</v>
      </c>
      <c r="NH387" t="str">
        <v>Section, OL04038</v>
      </c>
      <c r="NI387" t="str">
        <v>Section, OL04046</v>
      </c>
      <c r="NJ387" t="str">
        <v>Section, OL04065</v>
      </c>
      <c r="NK387" t="str">
        <v>Section, OL04066</v>
      </c>
      <c r="NL387" t="str">
        <v>Section, OL04067</v>
      </c>
      <c r="NM387" t="str">
        <v>Section, OL04069</v>
      </c>
      <c r="NN387" t="str">
        <v>Section, OL04071</v>
      </c>
      <c r="NO387" t="str">
        <v>Section, OL04173</v>
      </c>
      <c r="NP387" t="str">
        <v>Section, OL04174</v>
      </c>
      <c r="NQ387" t="str">
        <v>Section, OL04214</v>
      </c>
      <c r="NR387" t="str">
        <v>Section, OL04215</v>
      </c>
      <c r="NS387" t="str">
        <v>Section, OL04216</v>
      </c>
      <c r="NT387" t="str">
        <v>Section, OL04217</v>
      </c>
      <c r="NU387" t="str">
        <v>Section, Overlay OL02716</v>
      </c>
      <c r="NV387" t="str">
        <v>Section, Overlay OL02717</v>
      </c>
      <c r="NW387" t="str">
        <v>Section, See Image</v>
      </c>
      <c r="NX387" t="str">
        <v>Section, See Image, DWG# 100448-41</v>
      </c>
      <c r="NY387" t="str">
        <v>Section, Without Sots</v>
      </c>
      <c r="NZ387" t="str">
        <v>See Comments Sheet</v>
      </c>
      <c r="OA387" t="str">
        <v>See Comments Sheet, OL02318</v>
      </c>
      <c r="OB387" t="str">
        <v>See Image</v>
      </c>
      <c r="OC387" t="str">
        <v>See Image, .005 or Less = Pass</v>
      </c>
      <c r="OD387" t="str">
        <v>See Image, Check Near Radius</v>
      </c>
      <c r="OE387" t="str">
        <v>See Image, Constrained</v>
      </c>
      <c r="OF387" t="str">
        <v>See Image, Distance Between Flats</v>
      </c>
      <c r="OG387" t="str">
        <v xml:space="preserve">See Image, Mfg. Tol, Section A-A </v>
      </c>
      <c r="OH387" t="str">
        <v>See image, Mfg. Tol.</v>
      </c>
      <c r="OI387" t="str">
        <v>See Image, Mic. Across Flats</v>
      </c>
      <c r="OJ387" t="str">
        <v>See Image, OL02850</v>
      </c>
      <c r="OK387" t="str">
        <v>See Image, OL02880</v>
      </c>
      <c r="OL387" t="str">
        <v>See Image, OL03926</v>
      </c>
      <c r="OM387" t="str">
        <v>See Image, OL03927</v>
      </c>
      <c r="ON387" t="str">
        <v>See Image, OL04003</v>
      </c>
      <c r="OO387" t="str">
        <v>'See Image, OL04342,  Best Fit Joe Block</v>
      </c>
      <c r="OP387" t="str">
        <v>See Image, OL04342,  Blank</v>
      </c>
      <c r="OQ387" t="str">
        <v>See Image, OL04342, Blank</v>
      </c>
      <c r="OR387" t="str">
        <v>See Image, OL04343, Blank</v>
      </c>
      <c r="OS387" t="str">
        <v>See Image, Pass = .002 or Less</v>
      </c>
      <c r="OT387" t="str">
        <v>See Image, Rcd. MAX</v>
      </c>
      <c r="OU387" t="str">
        <v>See Image, Rcd. MIN</v>
      </c>
      <c r="OV387" t="str">
        <v>See Image, Section</v>
      </c>
      <c r="OW387" t="str">
        <v>See Image, Section A-A</v>
      </c>
      <c r="OX387" t="str">
        <v>See Image, Section B-B</v>
      </c>
      <c r="OY387" t="str">
        <v>See Image, Section B-B, TSC</v>
      </c>
      <c r="OZ387" t="str">
        <v>See Image, Shank Drawing # 18000-XX-XX A</v>
      </c>
      <c r="PA387" t="str">
        <v>Sequencial Laser 01, 120 Per Print</v>
      </c>
      <c r="PB387" t="str">
        <v>Set to .202, Zero on Thread Lead</v>
      </c>
      <c r="PC387" t="str">
        <v>Sharp OK, No Burr</v>
      </c>
      <c r="PD387" t="str">
        <v>Sharp OK, No Raised Edge, See Image</v>
      </c>
      <c r="PE387" t="str">
        <v>Sharp OK, No Raised Edges</v>
      </c>
      <c r="PF387" t="str">
        <v>Sharp okay no raised edge</v>
      </c>
      <c r="PG387" t="str">
        <v>Sharp Okay, No Burr</v>
      </c>
      <c r="PH387" t="str">
        <v>Sharp Okay, No Raised Edge</v>
      </c>
      <c r="PI387" t="str">
        <v>Sharp Okay, No Raised Edges,</v>
      </c>
      <c r="PJ387" t="str">
        <v>Sharp Okay, See Image</v>
      </c>
      <c r="PK387" t="str">
        <v xml:space="preserve">Start of Radius @ .195 </v>
      </c>
      <c r="PL387" t="str">
        <v xml:space="preserve">Start of Radius @ .21 </v>
      </c>
      <c r="PM387" t="str">
        <v xml:space="preserve">T.S.C. </v>
      </c>
      <c r="PN387" t="str">
        <v>Tangent Point</v>
      </c>
      <c r="PO387" t="str">
        <v>Tangent point of R.50</v>
      </c>
      <c r="PP387" t="str">
        <v>Taper Check, Mfg.Tol.</v>
      </c>
      <c r="PQ387" t="str">
        <v>Taper Check, Mfg.Tol., See Image</v>
      </c>
      <c r="PR387" t="str">
        <v>Thrd. Minor Ø</v>
      </c>
      <c r="PS387" t="str">
        <v>Thrd. Relief Ø</v>
      </c>
      <c r="PT387" t="str">
        <v>Threadless Blank</v>
      </c>
      <c r="PU387" t="str">
        <v>Threadless Blank, From Major Ø</v>
      </c>
      <c r="PV387" t="str">
        <v>Threadless Blank, Mfg. Tol.</v>
      </c>
      <c r="PW387" t="str">
        <v>Threadless Blank, Thrd. to Neck Rad.</v>
      </c>
      <c r="PX387" t="str">
        <v>Thredless Blank</v>
      </c>
      <c r="PY387" t="str">
        <v>To center of R.005</v>
      </c>
      <c r="PZ387" t="str">
        <v>Torx Min. Dia.</v>
      </c>
      <c r="QA387" t="str">
        <v>Turn Ø Free of Mill Marks</v>
      </c>
      <c r="QB387" t="str">
        <v>Use (Full) GO Hex</v>
      </c>
      <c r="QC387" t="str">
        <v>Use Balloon 1 FULL Gauge</v>
      </c>
      <c r="QD387" t="str">
        <v>Use Balloon 9 FULL GO</v>
      </c>
      <c r="QE387" t="str">
        <v>Use Best Fit Pin</v>
      </c>
      <c r="QF387" t="str">
        <v>Use Disk Tip</v>
      </c>
      <c r="QG387" t="str">
        <v>Use flat bottomed indicator tip.</v>
      </c>
      <c r="QH387" t="str">
        <v xml:space="preserve">Use Full .093 Go Hex </v>
      </c>
      <c r="QI387" t="str">
        <v xml:space="preserve">Use Full .0930 Go Hex </v>
      </c>
      <c r="QJ387" t="str">
        <v>Use Full .1235 Go Hex</v>
      </c>
      <c r="QK387" t="str">
        <v>Use Gauge K2-98-8019-04, See Image</v>
      </c>
      <c r="QL387" t="str">
        <v>Use large flat indicator tip</v>
      </c>
      <c r="QM387" t="str">
        <v>Use Pins.3330/.3350, See Image MAX NO-GO</v>
      </c>
      <c r="QN387" t="str">
        <v>Use Pointed Drop Indicator Tip</v>
      </c>
      <c r="QO387" t="str">
        <v>V-Block</v>
      </c>
      <c r="QP387" t="str">
        <v>V-Block,  AMB for 13</v>
      </c>
      <c r="QQ387" t="str">
        <v>V-Block,  Hex Cham. Dia.</v>
      </c>
      <c r="QR387" t="str">
        <v>V-Block, Hex Depth</v>
      </c>
      <c r="QS387" t="str">
        <v>VBU Gauge</v>
      </c>
      <c r="QT387" t="str">
        <v>Visibally smaller than HEX=Pass</v>
      </c>
      <c r="QU387" t="str">
        <v>Visual Per Drawing</v>
      </c>
      <c r="QV387" t="str">
        <v>Whirl Blank</v>
      </c>
      <c r="QW387" t="str">
        <v xml:space="preserve">Whirl Blank </v>
      </c>
      <c r="QX387" t="str">
        <v>Whirl Blank, Neck Rad. End to Head CL</v>
      </c>
      <c r="QY387" t="str">
        <v>Whirl Blank, Nose Start Dia.</v>
      </c>
      <c r="QZ387" t="str">
        <v>Whirl Blank, Nose Start Dist.</v>
      </c>
      <c r="RA387" t="str">
        <v>Whirl Blank, Thrd. Minor</v>
      </c>
      <c r="RB387" t="str">
        <v>Whirl Blank, Thrd. Pullout Dia.</v>
      </c>
      <c r="RC387" t="str">
        <v>Whole Part, Removal is at Assy. Level</v>
      </c>
      <c r="RD387" t="str">
        <v>Wide Area</v>
      </c>
      <c r="RE387" t="str">
        <v>Zero on End of Go Gauge</v>
      </c>
    </row>
    <row r="388" spans="1:473">
      <c r="A388" t="s">
        <v>181</v>
      </c>
      <c r="C388" t="str" cm="1">
        <f t="array" ref="C388:RE388">TRANSPOSE(_xlfn._xlws.SORT(_xlfn._xlws.FILTER($A$2:$A$600,ISNUMBER(SEARCH('PartLib Table'!M405,$A$2:$A$600)),"not found")))</f>
        <v xml:space="preserve"> 'C', Whirl Blank</v>
      </c>
      <c r="D388" t="str">
        <v xml:space="preserve"> See Image, Constrained</v>
      </c>
      <c r="E388" t="str">
        <v>(.04 to .12 range = Pass)</v>
      </c>
      <c r="F388" t="str">
        <v>(.042 FULL) Go Pin Seat Fully</v>
      </c>
      <c r="G388" t="str">
        <v>(B), Mfg. Tol.</v>
      </c>
      <c r="H388" t="str">
        <v>(B), O.A.L.</v>
      </c>
      <c r="I388" t="str">
        <v>.001 or less =Pass</v>
      </c>
      <c r="J388" t="str">
        <v>.001 or less out of center = Pass</v>
      </c>
      <c r="K388" t="str">
        <v>.002 or Less = Pass</v>
      </c>
      <c r="L388" t="str">
        <v>.002 or Less out of center = Pass</v>
      </c>
      <c r="M388" t="str">
        <v>.005 to .015 = Pass</v>
      </c>
      <c r="N388" t="str">
        <v>.0125 Mean, Section</v>
      </c>
      <c r="O388" t="str">
        <v>.025 or Less in X &amp; Y=Pass</v>
      </c>
      <c r="P388" t="str">
        <v>.038 Mean</v>
      </c>
      <c r="Q388" t="str">
        <v>.063 MM = .0024 IN, See Image</v>
      </c>
      <c r="R388" t="str">
        <v>.063MM = .0024"</v>
      </c>
      <c r="S388" t="str">
        <v>.243 NO-GO, Unconstrained, Must Not Start</v>
      </c>
      <c r="T388" t="str">
        <v>@ Back Face &amp; ID, No Raised Edge</v>
      </c>
      <c r="U388" t="str">
        <v>@ Back Face &amp; OD, No Raised Edge</v>
      </c>
      <c r="V388" t="str">
        <v>@ ID &amp; FACE</v>
      </c>
      <c r="W388" t="str">
        <v>@ OD &amp; BACK FACE</v>
      </c>
      <c r="X388" t="str">
        <v>@ OD &amp; FACE</v>
      </c>
      <c r="Y388" t="str">
        <v>Across from slot</v>
      </c>
      <c r="Z388" t="str">
        <v>All Edge Breaks</v>
      </c>
      <c r="AA388" t="str">
        <v>Attached to bar stock</v>
      </c>
      <c r="AB388" t="str">
        <v xml:space="preserve">Back Turn Fillet Rad. </v>
      </c>
      <c r="AC388" t="str">
        <v>Balloon 1 (DWG FRM0105 Page 2, NV-27)</v>
      </c>
      <c r="AD388" t="str">
        <v>Balloon 1 (DWG FRM0105, NV-30)</v>
      </c>
      <c r="AE388" t="str">
        <v>Balloon 1 (P# 9890002-20) OL00429/A</v>
      </c>
      <c r="AF388" t="str">
        <v>Balloon 1, DWG#FRM0105</v>
      </c>
      <c r="AG388" t="str">
        <v>Balloon 11, See Image</v>
      </c>
      <c r="AH388" t="str">
        <v xml:space="preserve">Balloon 2 (DWG FRM0105 Page 2, NV-27) </v>
      </c>
      <c r="AI388" t="str">
        <v>Balloon 2 (DWG FRM0105, NV-30)</v>
      </c>
      <c r="AJ388" t="str">
        <v>Balloon 2 (P# 9890002-20)</v>
      </c>
      <c r="AK388" t="str">
        <v>Balloon 2, DWG#FRM0105</v>
      </c>
      <c r="AL388" t="str">
        <v>Balloon 2, DWG#FRM0105, See Image</v>
      </c>
      <c r="AM388" t="str">
        <v>Balloon 3 (DWG FRM0105, NV-30 Minor)</v>
      </c>
      <c r="AN388" t="str">
        <v>Balloon 3 (DWG FRM0105, NV-30)</v>
      </c>
      <c r="AO388" t="str">
        <v>Balloon 3 (P# 9890002-20)</v>
      </c>
      <c r="AP388" t="str">
        <v>Balloon 4</v>
      </c>
      <c r="AQ388" t="str">
        <v>Balloon 4 (P# 9890002-20)</v>
      </c>
      <c r="AR388" t="str">
        <v>Below Middle Band</v>
      </c>
      <c r="AS388" t="str">
        <v>Best Fit Pin, .003 or Less =Pass</v>
      </c>
      <c r="AT388" t="str">
        <v>Blank</v>
      </c>
      <c r="AU388" t="str">
        <v>Blank Turn Maj.</v>
      </c>
      <c r="AV388" t="str">
        <v>Blank Turn Maj. Mill Flt., OL4172</v>
      </c>
      <c r="AW388" t="str">
        <v>Blank Without .010 Slots</v>
      </c>
      <c r="AX388" t="str">
        <v>Blank Without .010 Slots, Section</v>
      </c>
      <c r="AY388" t="str">
        <v>Blank without thread</v>
      </c>
      <c r="AZ388" t="str">
        <v xml:space="preserve">Blank, Center of V Grv. </v>
      </c>
      <c r="BA388" t="str">
        <v>Blank, Check R adjacent Balloon 17</v>
      </c>
      <c r="BB388" t="str">
        <v>Blank, EXT. Feature</v>
      </c>
      <c r="BC388" t="str">
        <v>Blank, See Image, OL04335</v>
      </c>
      <c r="BD388" t="str">
        <v>Blank, See Image, OL04336</v>
      </c>
      <c r="BE388" t="str">
        <v xml:space="preserve">Blank, Thrd. </v>
      </c>
      <c r="BF388" t="str">
        <v>Blank, Turn Tip</v>
      </c>
      <c r="BG388" t="str">
        <v>Blank, Without Thrd.</v>
      </c>
      <c r="BH388" t="str">
        <v>Blank, Without Thread</v>
      </c>
      <c r="BI388" t="str">
        <v xml:space="preserve">Blunt Start Blend to Minor </v>
      </c>
      <c r="BJ388" t="str">
        <v>Calc., Use Go HEX</v>
      </c>
      <c r="BK388" t="str">
        <v>Can't dig into OD</v>
      </c>
      <c r="BL388" t="str">
        <v>Carbide Gauge</v>
      </c>
      <c r="BM388" t="str">
        <v xml:space="preserve">Center of V Grv. </v>
      </c>
      <c r="BN388" t="str">
        <v>Centered Less than .03 = Pass</v>
      </c>
      <c r="BO388" t="str">
        <v>Centered within .0005 or Less = Pass</v>
      </c>
      <c r="BP388" t="str">
        <v>Centered within .001 or Less = Pass</v>
      </c>
      <c r="BQ388" t="str">
        <v>Centered within .0254 or Less = Pass</v>
      </c>
      <c r="BR388" t="str">
        <v>Check close to Rod Slot</v>
      </c>
      <c r="BS388" t="str">
        <v>Check every other hole</v>
      </c>
      <c r="BT388" t="str">
        <v>Check Go over full length of slot.</v>
      </c>
      <c r="BU388" t="str">
        <v>Check Near Closed End</v>
      </c>
      <c r="BV388" t="str">
        <v>Check per Print View, Away from Rod Slot</v>
      </c>
      <c r="BW388" t="str">
        <v>Check to Balloon 30 Go Pin</v>
      </c>
      <c r="BX388" t="str">
        <v>Check with .2705 SET Pin Inside Part</v>
      </c>
      <c r="BY388" t="str">
        <v>Check with Hex Up</v>
      </c>
      <c r="BZ388" t="str">
        <v>CMM Blank</v>
      </c>
      <c r="CA388" t="str">
        <v>Confirm Full Radius</v>
      </c>
      <c r="CB388" t="str">
        <v>Constrained in fixture</v>
      </c>
      <c r="CC388" t="str">
        <v>Constrained with Ring</v>
      </c>
      <c r="CD388" t="str">
        <v>Constrained, See Image</v>
      </c>
      <c r="CE388" t="str">
        <v>Dim. "A"</v>
      </c>
      <c r="CF388" t="str">
        <v>Dim. "B"</v>
      </c>
      <c r="CG388" t="str">
        <v>Dim. "C"</v>
      </c>
      <c r="CH388" t="str">
        <v>Dim. "D", Whirl Blank</v>
      </c>
      <c r="CI388" t="str">
        <v>Dim. "G"</v>
      </c>
      <c r="CJ388" t="str">
        <v>Dim. E, Blank Turn Maj. &amp;  Mill Flt</v>
      </c>
      <c r="CK388" t="str">
        <v>Dim. E, Blank Turn Maj.&amp;  Mill Flt</v>
      </c>
      <c r="CL388" t="str">
        <v>Dim. H, Whirl Blank</v>
      </c>
      <c r="CM388" t="str">
        <v>Dim. J, 'Blank Turn Maj. &amp; Whirl Blank</v>
      </c>
      <c r="CN388" t="str">
        <v>Disk Drop Indicator Tip</v>
      </c>
      <c r="CO388" t="str">
        <v>DWG 100448-15, Balloon F_1</v>
      </c>
      <c r="CP388" t="str">
        <v>DWG 100448-15, OL02571</v>
      </c>
      <c r="CQ388" t="str">
        <v>DWG 100448-41</v>
      </c>
      <c r="CR388" t="str">
        <v>DWG 9890040, (10E),Section Part, OL01139</v>
      </c>
      <c r="CS388" t="str">
        <v>DWG 9890040, (10E),Section, OL01139</v>
      </c>
      <c r="CT388" t="str">
        <v>DWG 9890040, (11E)</v>
      </c>
      <c r="CU388" t="str">
        <v>DWG 9890040, (11E), Pins with Flats</v>
      </c>
      <c r="CV388" t="str">
        <v>DWG 9890040, (12E),  Pass=.002 or less</v>
      </c>
      <c r="CW388" t="str">
        <v>DWG 9890040, (12E), See Image</v>
      </c>
      <c r="CX388" t="str">
        <v>DWG 9890040, (1E), OL01431</v>
      </c>
      <c r="CY388" t="str">
        <v>DWG 9890040, (1E), OL01432</v>
      </c>
      <c r="CZ388" t="str">
        <v>DWG 9890040, (2E), OL01432</v>
      </c>
      <c r="DA388" t="str">
        <v>DWG 9890040, (3E)</v>
      </c>
      <c r="DB388" t="str">
        <v>DWG 9890040, (4E)</v>
      </c>
      <c r="DC388" t="str">
        <v>DWG 9890040, (5E), OL02336</v>
      </c>
      <c r="DD388" t="str">
        <v>DWG 9890040, (6E)</v>
      </c>
      <c r="DE388" t="str">
        <v>DWG 9890040, (7E)</v>
      </c>
      <c r="DF388" t="str">
        <v>DWG 9890040, (8E), OL01433</v>
      </c>
      <c r="DG388" t="str">
        <v>DWG 9890040, (8E), OL01433, Section</v>
      </c>
      <c r="DH388" t="str">
        <v>DWG 9890040, (9E), Close to Rod Slot</v>
      </c>
      <c r="DI388" t="str">
        <v>DWG 9890040, (9E),Close to Rod Slot</v>
      </c>
      <c r="DJ388" t="str">
        <v>DWG FRM0105 PAGE 2</v>
      </c>
      <c r="DK388" t="str">
        <v>DWG# 100448-41</v>
      </c>
      <c r="DL388" t="str">
        <v>DWG# 100448-44</v>
      </c>
      <c r="DM388" t="str">
        <v>DWG# 9890003  (1), Section OL00436/A</v>
      </c>
      <c r="DN388" t="str">
        <v>DWG# 9890003 (3), Ring Gauge Constrained</v>
      </c>
      <c r="DO388" t="str">
        <v>DWG# 9890003 (4), Section</v>
      </c>
      <c r="DP388" t="str">
        <v>DWG#100448-26, Balloon 1K, OL02350</v>
      </c>
      <c r="DQ388" t="str">
        <v>DWG#100448-26, Balloon 2K, OL02350</v>
      </c>
      <c r="DR388" t="str">
        <v>DWG#100448-26, Balloon 3K, OL02363</v>
      </c>
      <c r="DS388" t="str">
        <v>DWG#100448-26, Balloon 4K</v>
      </c>
      <c r="DT388" t="str">
        <v>DWG#100448-26, Balloon 5K, Section</v>
      </c>
      <c r="DU388" t="str">
        <v>DWG#100448-26, Balloon 6K</v>
      </c>
      <c r="DV388" t="str">
        <v>DWG#100448-26, Balloon 7K, Section</v>
      </c>
      <c r="DW388" t="str">
        <v>DWG#100448-26, Mfg. Tol.</v>
      </c>
      <c r="DX388" t="str">
        <v>DWG#9890003 (2) Ring Gauge Constrained</v>
      </c>
      <c r="DY388" t="str">
        <v>DWG#9890044</v>
      </c>
      <c r="DZ388" t="str">
        <v>DWG#9890044 .1985 to .2005=Pass</v>
      </c>
      <c r="EA388" t="str">
        <v>DWG#9890044 Overlay OL02441</v>
      </c>
      <c r="EB388" t="str">
        <v>DWG#9890044, OL02441</v>
      </c>
      <c r="EC388" t="str">
        <v>DWG#FRM0105</v>
      </c>
      <c r="ED388" t="str">
        <v>EXT.</v>
      </c>
      <c r="EE388" t="str">
        <v>EXT. Section, OL02460</v>
      </c>
      <c r="EF388" t="str">
        <v>EXT., OL04223</v>
      </c>
      <c r="EG388" t="str">
        <v>Flat Drop Indicator Tip</v>
      </c>
      <c r="EH388" t="str">
        <v>Full Go Pin, No Light, at Radius</v>
      </c>
      <c r="EI388" t="str">
        <v>Function Check</v>
      </c>
      <c r="EJ388" t="str">
        <v>GO Function Gauge</v>
      </c>
      <c r="EK388" t="str">
        <v>Go Gauge for Balloon 1 &amp; 4</v>
      </c>
      <c r="EL388" t="str">
        <v>Go Pin must pass through</v>
      </c>
      <c r="EM388" t="str">
        <v>Greater than .005 = Fail, Section</v>
      </c>
      <c r="EN388" t="str">
        <v>Greater than .025 out of center = Fail</v>
      </c>
      <c r="EO388" t="str">
        <v>Greater than 2.6 = Pass</v>
      </c>
      <c r="EP388" t="str">
        <v>Green = Pass, Red = Fail</v>
      </c>
      <c r="EQ388" t="str">
        <v>Hex Depth</v>
      </c>
      <c r="ER388" t="str">
        <v>Hex Minor</v>
      </c>
      <c r="ES388" t="str">
        <v>Hole Dia.</v>
      </c>
      <c r="ET388" t="str">
        <v>Hook or Disk Tip</v>
      </c>
      <c r="EU388" t="str">
        <v>ID Sphere Finish</v>
      </c>
      <c r="EV388" t="str">
        <v>ID/OD Both Sides, Diff. .002 or less = Pass</v>
      </c>
      <c r="EW388" t="str">
        <v>If Looks Big, Section</v>
      </c>
      <c r="EX388" t="str">
        <v>If Looks Small, Section</v>
      </c>
      <c r="EY388" t="str">
        <v>Insp. Close to Break Away, Mfg.Tol.</v>
      </c>
      <c r="EZ388" t="str">
        <v>INT.</v>
      </c>
      <c r="FA388" t="str">
        <v>INT. Section, OL02460</v>
      </c>
      <c r="FB388" t="str">
        <v>INT., OL04223</v>
      </c>
      <c r="FC388" t="str">
        <v>Intersect. of 7.7 &amp; R0.10</v>
      </c>
      <c r="FD388" t="str">
        <v>Intersect. of 8.79 and R.25 MAX</v>
      </c>
      <c r="FE388" t="str">
        <v>Keep Ind. Tip away from corner</v>
      </c>
      <c r="FF388" t="str">
        <v>L31</v>
      </c>
      <c r="FG388" t="str">
        <v>Laser Mark</v>
      </c>
      <c r="FH388" t="str">
        <v>LASER PER NOTE 4</v>
      </c>
      <c r="FI388" t="str">
        <v>LASER PER NOTE 4, Final Check 1 only</v>
      </c>
      <c r="FJ388" t="str">
        <v>Less than .002 out of center = Pass</v>
      </c>
      <c r="FK388" t="str">
        <v>Less than 2.75 = Pass, Section</v>
      </c>
      <c r="FL388" t="str">
        <v>List as pin. Not Calibrated</v>
      </c>
      <c r="FM388" t="str">
        <v>M9 X 1.25 BUTT See Comment Image</v>
      </c>
      <c r="FN388" t="str">
        <v>Manual Section</v>
      </c>
      <c r="FO388" t="str">
        <v>Max Deep .241 NO-GO =.42</v>
      </c>
      <c r="FP388" t="str">
        <v>MAX Depth of (Note 7) .241 NO-GO Pin</v>
      </c>
      <c r="FQ388" t="str">
        <v>Measure from Blue Line, See Image</v>
      </c>
      <c r="FR388" t="str">
        <v>Measure Width of Blue Area, See Image</v>
      </c>
      <c r="FS388" t="str">
        <v>Mfg. Tol</v>
      </c>
      <c r="FT388" t="str">
        <v>Mfg. Tol, See Image</v>
      </c>
      <c r="FU388" t="str">
        <v>Mfg. Tol.</v>
      </c>
      <c r="FV388" t="str">
        <v>Mfg. Tol. "A"</v>
      </c>
      <c r="FW388" t="str">
        <v>Mfg. Tol. (Zero on Gauge Full Dia. Lead)</v>
      </c>
      <c r="FX388" t="str">
        <v>Mfg. Tol. Balloon 11, See Image</v>
      </c>
      <c r="FY388" t="str">
        <v>Mfg. Tol. Balloon 4</v>
      </c>
      <c r="FZ388" t="str">
        <v>Mfg. Tol. Balloon 7</v>
      </c>
      <c r="GA388" t="str">
        <v xml:space="preserve">Mfg. Tol. C-Bore Face (Ballo 28) </v>
      </c>
      <c r="GB388" t="str">
        <v>Mfg. Tol. Section</v>
      </c>
      <c r="GC388" t="str">
        <v>Mfg. Tol. See Image</v>
      </c>
      <c r="GD388" t="str">
        <v>Mfg. Tol., 3 Places, Record MAX</v>
      </c>
      <c r="GE388" t="str">
        <v>Mfg. Tol., Balloon 11</v>
      </c>
      <c r="GF388" t="str">
        <v>Mfg. Tol., Balloon 7</v>
      </c>
      <c r="GG388" t="str">
        <v>Mfg. Tol., Blank</v>
      </c>
      <c r="GH388" t="str">
        <v>Mfg. Tol., Blank, Balloon 12</v>
      </c>
      <c r="GI388" t="str">
        <v>Mfg. Tol., Blend to SØ.320</v>
      </c>
      <c r="GJ388" t="str">
        <v>Mfg. Tol., Calculation</v>
      </c>
      <c r="GK388" t="str">
        <v>Mfg. Tol., For Mill Fixture</v>
      </c>
      <c r="GL388" t="str">
        <v>Mfg. Tol., L32</v>
      </c>
      <c r="GM388" t="str">
        <v>Mfg. Tol., L33</v>
      </c>
      <c r="GN388" t="str">
        <v>Mfg. Tol., No Tool Marks</v>
      </c>
      <c r="GO388" t="str">
        <v>Mfg. Tol., OL03361</v>
      </c>
      <c r="GP388" t="str">
        <v>Mfg. Tol., Record off center value</v>
      </c>
      <c r="GQ388" t="str">
        <v>Mfg. Tol., Same 3 Places, Record MIN</v>
      </c>
      <c r="GR388" t="str">
        <v>Mfg. Tol., Section</v>
      </c>
      <c r="GS388" t="str">
        <v>Mfg. Tol., Section B-B</v>
      </c>
      <c r="GT388" t="str">
        <v>Mfg. Tol., Section, OL03361</v>
      </c>
      <c r="GU388" t="str">
        <v>Mfg. Tol., Section, Per Note 2</v>
      </c>
      <c r="GV388" t="str">
        <v>Mfg. Tol., See Image</v>
      </c>
      <c r="GW388" t="str">
        <v>Mfg. Tol., See Image, Bore in Blue</v>
      </c>
      <c r="GX388" t="str">
        <v>Mfg. Tol., See Image, Hook Tip</v>
      </c>
      <c r="GY388" t="str">
        <v>Mfg. Tol., Sharp Okay No Burr</v>
      </c>
      <c r="GZ388" t="str">
        <v>Mfg. Tol., Threadless Blank</v>
      </c>
      <c r="HA388" t="str">
        <v>Mfg.Tol.</v>
      </c>
      <c r="HB388" t="str">
        <v>Mgf. To., T.S.C.</v>
      </c>
      <c r="HC388" t="str">
        <v>Milled Feature</v>
      </c>
      <c r="HD388" t="str">
        <v>Milled Feature, OL04045</v>
      </c>
      <c r="HE388" t="str">
        <v>More than .0005 out of center = Fail</v>
      </c>
      <c r="HF388" t="str">
        <v>Must Pass Through</v>
      </c>
      <c r="HG388" t="str">
        <v>Must pass through gauge</v>
      </c>
      <c r="HH388" t="str">
        <v>Must Pass Through Go Gauge</v>
      </c>
      <c r="HI388" t="str">
        <v>Must Pass, See Image.</v>
      </c>
      <c r="HJ388" t="str">
        <v>NA</v>
      </c>
      <c r="HK388" t="str">
        <v>Narrow Area</v>
      </c>
      <c r="HL388" t="str">
        <v>Near Balloon 21</v>
      </c>
      <c r="HM388" t="str">
        <v>Near Datum B</v>
      </c>
      <c r="HN388" t="str">
        <v>Neck Dia.</v>
      </c>
      <c r="HO388" t="str">
        <v>Neck to Head Rad.</v>
      </c>
      <c r="HP388" t="str">
        <v>No Copper Deposits Allowed</v>
      </c>
      <c r="HQ388" t="str">
        <v>No Section</v>
      </c>
      <c r="HR388" t="str">
        <v>No Section, .01 to .014 = Pass</v>
      </c>
      <c r="HS388" t="str">
        <v>No Section, Rotate Part</v>
      </c>
      <c r="HT388" t="str">
        <v>No Section, See Image</v>
      </c>
      <c r="HU388" t="str">
        <v>No Slot, Section B-B</v>
      </c>
      <c r="HV388" t="str">
        <v>No visual step = Pass</v>
      </c>
      <c r="HW388" t="str">
        <v>Not to exceed .95 Deep</v>
      </c>
      <c r="HX388" t="str">
        <v>Note 1</v>
      </c>
      <c r="HY388" t="str">
        <v>OL00333/A</v>
      </c>
      <c r="HZ388" t="str">
        <v>OL00519</v>
      </c>
      <c r="IA388" t="str">
        <v>OL00520</v>
      </c>
      <c r="IB388" t="str">
        <v>OL00529</v>
      </c>
      <c r="IC388" t="str">
        <v>OL00542</v>
      </c>
      <c r="ID388" t="str">
        <v>OL00724</v>
      </c>
      <c r="IE388" t="str">
        <v>OL01250</v>
      </c>
      <c r="IF388" t="str">
        <v>OL01869, Threadless Blank</v>
      </c>
      <c r="IG388" t="str">
        <v>OL01870, Section</v>
      </c>
      <c r="IH388" t="str">
        <v>OL02255</v>
      </c>
      <c r="II388" t="str">
        <v>OL02255, Mfg. Tol.</v>
      </c>
      <c r="IJ388" t="str">
        <v>OL02302</v>
      </c>
      <c r="IK388" t="str">
        <v xml:space="preserve">OL02318  needed per image instructions </v>
      </c>
      <c r="IL388" t="str">
        <v>OL02556</v>
      </c>
      <c r="IM388" t="str">
        <v>OL02557</v>
      </c>
      <c r="IN388" t="str">
        <v>OL02567</v>
      </c>
      <c r="IO388" t="str">
        <v>OL02653</v>
      </c>
      <c r="IP388" t="str">
        <v>OL02718</v>
      </c>
      <c r="IQ388" t="str">
        <v>OL02841</v>
      </c>
      <c r="IR388" t="str">
        <v>OL02842</v>
      </c>
      <c r="IS388" t="str">
        <v>OL02844</v>
      </c>
      <c r="IT388" t="str">
        <v>OL02871</v>
      </c>
      <c r="IU388" t="str">
        <v>OL02887</v>
      </c>
      <c r="IV388" t="str">
        <v>OL03500</v>
      </c>
      <c r="IW388" t="str">
        <v>OL03766</v>
      </c>
      <c r="IX388" t="str">
        <v>OL03868</v>
      </c>
      <c r="IY388" t="str">
        <v>OL03869</v>
      </c>
      <c r="IZ388" t="str">
        <v>OL03870</v>
      </c>
      <c r="JA388" t="str">
        <v>OL03873, DWG# 100448-44</v>
      </c>
      <c r="JB388" t="str">
        <v>OL03949</v>
      </c>
      <c r="JC388" t="str">
        <v xml:space="preserve">OL04043, Section </v>
      </c>
      <c r="JD388" t="str">
        <v xml:space="preserve">OL04044, Section </v>
      </c>
      <c r="JE388" t="str">
        <v>OL04045</v>
      </c>
      <c r="JF388" t="str">
        <v>OL04045, Milled Feature</v>
      </c>
      <c r="JG388" t="str">
        <v>OL04063</v>
      </c>
      <c r="JH388" t="str">
        <v>OL04064</v>
      </c>
      <c r="JI388" t="str">
        <v>OL04065</v>
      </c>
      <c r="JJ388" t="str">
        <v>OL04181</v>
      </c>
      <c r="JK388" t="str">
        <v>OL04218</v>
      </c>
      <c r="JL388" t="str">
        <v>OL04224, See Image</v>
      </c>
      <c r="JM388" t="str">
        <v>OL04374</v>
      </c>
      <c r="JN388" t="str">
        <v>OL04375, Section M-M</v>
      </c>
      <c r="JO388" t="str">
        <v>OL04376, Section M-M</v>
      </c>
      <c r="JP388" t="str">
        <v>OL04443</v>
      </c>
      <c r="JQ388" t="str">
        <v>OL04444</v>
      </c>
      <c r="JR388" t="str">
        <v>OL05000</v>
      </c>
      <c r="JS388" t="str">
        <v>One side of slot</v>
      </c>
      <c r="JT388" t="str">
        <v>Other side of slot</v>
      </c>
      <c r="JU388" t="str">
        <v>Out of center more than .002 = Fail</v>
      </c>
      <c r="JV388" t="str">
        <v>Out of center more than.002 = Fail</v>
      </c>
      <c r="JW388" t="str">
        <v>Overlay OL02713</v>
      </c>
      <c r="JX388" t="str">
        <v>Overlay OL02714</v>
      </c>
      <c r="JY388" t="str">
        <v>Overlay OL02718</v>
      </c>
      <c r="JZ388" t="str">
        <v>Overlay OL03831, Mfg. Tol.</v>
      </c>
      <c r="KA388" t="str">
        <v>Part Without Slots</v>
      </c>
      <c r="KB388" t="str">
        <v>Part Without Slots, See Image</v>
      </c>
      <c r="KC388" t="str">
        <v xml:space="preserve">Pass = .0254 or Less </v>
      </c>
      <c r="KD388" t="str">
        <v>PD MIN = 4.361, PD MAX = 4.456</v>
      </c>
      <c r="KE388" t="str">
        <v>Per Balloon 2 Note</v>
      </c>
      <c r="KF388" t="str">
        <v>Per drawing note(s) 8.</v>
      </c>
      <c r="KG388" t="str">
        <v>Point or Sphere Tip</v>
      </c>
      <c r="KH388" t="str">
        <v>Point Tip</v>
      </c>
      <c r="KI388" t="str">
        <v>R.9 to R1.1 = Pass, See Image</v>
      </c>
      <c r="KJ388" t="str">
        <v>Ram Construction</v>
      </c>
      <c r="KK388" t="str">
        <v>Record Same Pass / Fail All Balloons</v>
      </c>
      <c r="KL388" t="str">
        <v>Ref. Balloon 1</v>
      </c>
      <c r="KM388" t="str">
        <v>Ref. Balloon 12</v>
      </c>
      <c r="KN388" t="str">
        <v>Ref. Balloon 13, 100% AQL</v>
      </c>
      <c r="KO388" t="str">
        <v>Ref. Balloon 2</v>
      </c>
      <c r="KP388" t="str">
        <v>Ref. Balloon 21, 100% AQL</v>
      </c>
      <c r="KQ388" t="str">
        <v>Ref. Balloon 4</v>
      </c>
      <c r="KR388" t="str">
        <v>Ref. Balloon 7</v>
      </c>
      <c r="KS388" t="str">
        <v>Ref. Balloon 8</v>
      </c>
      <c r="KT388" t="str">
        <v>Relieved Pin Gauges 09236 &amp; 09235</v>
      </c>
      <c r="KU388" t="str">
        <v>Rotate Part</v>
      </c>
      <c r="KV388" t="str">
        <v>Rotate Part, See Image</v>
      </c>
      <c r="KW388" t="str">
        <v>Same as Root Radius</v>
      </c>
      <c r="KX388" t="str">
        <v>Section</v>
      </c>
      <c r="KY388" t="str">
        <v>Section B-B</v>
      </c>
      <c r="KZ388" t="str">
        <v>Section B-B, Distance Between Grooves</v>
      </c>
      <c r="LA388" t="str">
        <v>Section C-C</v>
      </c>
      <c r="LB388" t="str">
        <v>Section Part</v>
      </c>
      <c r="LC388" t="str">
        <v>Section Part, Measured from Opposite Face</v>
      </c>
      <c r="LD388" t="str">
        <v>Section, Broachless Blank</v>
      </c>
      <c r="LE388" t="str">
        <v>Section, EXT. Sphere Location.</v>
      </c>
      <c r="LF388" t="str">
        <v>Section, Hex Cham. Ang.</v>
      </c>
      <c r="LG388" t="str">
        <v>Section, Hex Fillet Rad.</v>
      </c>
      <c r="LH388" t="str">
        <v>Section, INT. Feature</v>
      </c>
      <c r="LI388" t="str">
        <v>Section, INT. Sphere Location.</v>
      </c>
      <c r="LJ388" t="str">
        <v>Section, Mfg. Tol.</v>
      </c>
      <c r="LK388" t="str">
        <v>Section, Mfg. Tol., See Image</v>
      </c>
      <c r="LL388" t="str">
        <v>Section, OL00486</v>
      </c>
      <c r="LM388" t="str">
        <v>Section, OL00542</v>
      </c>
      <c r="LN388" t="str">
        <v>Section, OL00543</v>
      </c>
      <c r="LO388" t="str">
        <v>Section, OL00544</v>
      </c>
      <c r="LP388" t="str">
        <v>Section, OL00545</v>
      </c>
      <c r="LQ388" t="str">
        <v>Section, OL00546</v>
      </c>
      <c r="LR388" t="str">
        <v>Section, OL00547</v>
      </c>
      <c r="LS388" t="str">
        <v>Section, OL00555</v>
      </c>
      <c r="LT388" t="str">
        <v>Section, OL00725</v>
      </c>
      <c r="LU388" t="str">
        <v>Section, OL01430</v>
      </c>
      <c r="LV388" t="str">
        <v>Section, OL01434</v>
      </c>
      <c r="LW388" t="str">
        <v>Section, OL01435</v>
      </c>
      <c r="LX388" t="str">
        <v>Section, OL01807</v>
      </c>
      <c r="LY388" t="str">
        <v>Section, OL01830</v>
      </c>
      <c r="LZ388" t="str">
        <v>Section, OL02351</v>
      </c>
      <c r="MA388" t="str">
        <v>Section, OL02519</v>
      </c>
      <c r="MB388" t="str">
        <v>Section, OL02520</v>
      </c>
      <c r="MC388" t="str">
        <v>Section, OL02522</v>
      </c>
      <c r="MD388" t="str">
        <v>Section, OL02540</v>
      </c>
      <c r="ME388" t="str">
        <v>Section, OL02541</v>
      </c>
      <c r="MF388" t="str">
        <v>Section, OL02552</v>
      </c>
      <c r="MG388" t="str">
        <v>Section, OL02553</v>
      </c>
      <c r="MH388" t="str">
        <v>Section, OL02554</v>
      </c>
      <c r="MI388" t="str">
        <v>Section, OL02555</v>
      </c>
      <c r="MJ388" t="str">
        <v>Section, OL02558</v>
      </c>
      <c r="MK388" t="str">
        <v>Section, OL02559</v>
      </c>
      <c r="ML388" t="str">
        <v>Section, OL02560</v>
      </c>
      <c r="MM388" t="str">
        <v>Section, OL02619</v>
      </c>
      <c r="MN388" t="str">
        <v>Section, OL02620</v>
      </c>
      <c r="MO388" t="str">
        <v>Section, OL02621</v>
      </c>
      <c r="MP388" t="str">
        <v>Section, OL02622</v>
      </c>
      <c r="MQ388" t="str">
        <v>Section, OL02623</v>
      </c>
      <c r="MR388" t="str">
        <v>Section, OL02624</v>
      </c>
      <c r="MS388" t="str">
        <v>Section, OL02652</v>
      </c>
      <c r="MT388" t="str">
        <v>Section, OL02680</v>
      </c>
      <c r="MU388" t="str">
        <v>Section, OL02793</v>
      </c>
      <c r="MV388" t="str">
        <v>Section, OL02823</v>
      </c>
      <c r="MW388" t="str">
        <v>Section, OL02843</v>
      </c>
      <c r="MX388" t="str">
        <v>Section, OL03026, Ext.</v>
      </c>
      <c r="MY388" t="str">
        <v>Section, OL03026, Int.</v>
      </c>
      <c r="MZ388" t="str">
        <v>Section, OL03570, DWG# 100448-41</v>
      </c>
      <c r="NA388" t="str">
        <v>Section, OL03781</v>
      </c>
      <c r="NB388" t="str">
        <v>Section, OL03911</v>
      </c>
      <c r="NC388" t="str">
        <v>Section, OL03912</v>
      </c>
      <c r="ND388" t="str">
        <v>Section, OL03928</v>
      </c>
      <c r="NE388" t="str">
        <v>Section, OL03929</v>
      </c>
      <c r="NF388" t="str">
        <v>Section, OL04030</v>
      </c>
      <c r="NG388" t="str">
        <v>Section, OL04037</v>
      </c>
      <c r="NH388" t="str">
        <v>Section, OL04038</v>
      </c>
      <c r="NI388" t="str">
        <v>Section, OL04046</v>
      </c>
      <c r="NJ388" t="str">
        <v>Section, OL04065</v>
      </c>
      <c r="NK388" t="str">
        <v>Section, OL04066</v>
      </c>
      <c r="NL388" t="str">
        <v>Section, OL04067</v>
      </c>
      <c r="NM388" t="str">
        <v>Section, OL04069</v>
      </c>
      <c r="NN388" t="str">
        <v>Section, OL04071</v>
      </c>
      <c r="NO388" t="str">
        <v>Section, OL04173</v>
      </c>
      <c r="NP388" t="str">
        <v>Section, OL04174</v>
      </c>
      <c r="NQ388" t="str">
        <v>Section, OL04214</v>
      </c>
      <c r="NR388" t="str">
        <v>Section, OL04215</v>
      </c>
      <c r="NS388" t="str">
        <v>Section, OL04216</v>
      </c>
      <c r="NT388" t="str">
        <v>Section, OL04217</v>
      </c>
      <c r="NU388" t="str">
        <v>Section, Overlay OL02716</v>
      </c>
      <c r="NV388" t="str">
        <v>Section, Overlay OL02717</v>
      </c>
      <c r="NW388" t="str">
        <v>Section, See Image</v>
      </c>
      <c r="NX388" t="str">
        <v>Section, See Image, DWG# 100448-41</v>
      </c>
      <c r="NY388" t="str">
        <v>Section, Without Sots</v>
      </c>
      <c r="NZ388" t="str">
        <v>See Comments Sheet</v>
      </c>
      <c r="OA388" t="str">
        <v>See Comments Sheet, OL02318</v>
      </c>
      <c r="OB388" t="str">
        <v>See Image</v>
      </c>
      <c r="OC388" t="str">
        <v>See Image, .005 or Less = Pass</v>
      </c>
      <c r="OD388" t="str">
        <v>See Image, Check Near Radius</v>
      </c>
      <c r="OE388" t="str">
        <v>See Image, Constrained</v>
      </c>
      <c r="OF388" t="str">
        <v>See Image, Distance Between Flats</v>
      </c>
      <c r="OG388" t="str">
        <v xml:space="preserve">See Image, Mfg. Tol, Section A-A </v>
      </c>
      <c r="OH388" t="str">
        <v>See image, Mfg. Tol.</v>
      </c>
      <c r="OI388" t="str">
        <v>See Image, Mic. Across Flats</v>
      </c>
      <c r="OJ388" t="str">
        <v>See Image, OL02850</v>
      </c>
      <c r="OK388" t="str">
        <v>See Image, OL02880</v>
      </c>
      <c r="OL388" t="str">
        <v>See Image, OL03926</v>
      </c>
      <c r="OM388" t="str">
        <v>See Image, OL03927</v>
      </c>
      <c r="ON388" t="str">
        <v>See Image, OL04003</v>
      </c>
      <c r="OO388" t="str">
        <v>'See Image, OL04342,  Best Fit Joe Block</v>
      </c>
      <c r="OP388" t="str">
        <v>See Image, OL04342,  Blank</v>
      </c>
      <c r="OQ388" t="str">
        <v>See Image, OL04342, Blank</v>
      </c>
      <c r="OR388" t="str">
        <v>See Image, OL04343, Blank</v>
      </c>
      <c r="OS388" t="str">
        <v>See Image, Pass = .002 or Less</v>
      </c>
      <c r="OT388" t="str">
        <v>See Image, Rcd. MAX</v>
      </c>
      <c r="OU388" t="str">
        <v>See Image, Rcd. MIN</v>
      </c>
      <c r="OV388" t="str">
        <v>See Image, Section</v>
      </c>
      <c r="OW388" t="str">
        <v>See Image, Section A-A</v>
      </c>
      <c r="OX388" t="str">
        <v>See Image, Section B-B</v>
      </c>
      <c r="OY388" t="str">
        <v>See Image, Section B-B, TSC</v>
      </c>
      <c r="OZ388" t="str">
        <v>See Image, Shank Drawing # 18000-XX-XX A</v>
      </c>
      <c r="PA388" t="str">
        <v>Sequencial Laser 01, 120 Per Print</v>
      </c>
      <c r="PB388" t="str">
        <v>Set to .202, Zero on Thread Lead</v>
      </c>
      <c r="PC388" t="str">
        <v>Sharp OK, No Burr</v>
      </c>
      <c r="PD388" t="str">
        <v>Sharp OK, No Raised Edge, See Image</v>
      </c>
      <c r="PE388" t="str">
        <v>Sharp OK, No Raised Edges</v>
      </c>
      <c r="PF388" t="str">
        <v>Sharp okay no raised edge</v>
      </c>
      <c r="PG388" t="str">
        <v>Sharp Okay, No Burr</v>
      </c>
      <c r="PH388" t="str">
        <v>Sharp Okay, No Raised Edge</v>
      </c>
      <c r="PI388" t="str">
        <v>Sharp Okay, No Raised Edges,</v>
      </c>
      <c r="PJ388" t="str">
        <v>Sharp Okay, See Image</v>
      </c>
      <c r="PK388" t="str">
        <v xml:space="preserve">Start of Radius @ .195 </v>
      </c>
      <c r="PL388" t="str">
        <v xml:space="preserve">Start of Radius @ .21 </v>
      </c>
      <c r="PM388" t="str">
        <v xml:space="preserve">T.S.C. </v>
      </c>
      <c r="PN388" t="str">
        <v>Tangent Point</v>
      </c>
      <c r="PO388" t="str">
        <v>Tangent point of R.50</v>
      </c>
      <c r="PP388" t="str">
        <v>Taper Check, Mfg.Tol.</v>
      </c>
      <c r="PQ388" t="str">
        <v>Taper Check, Mfg.Tol., See Image</v>
      </c>
      <c r="PR388" t="str">
        <v>Thrd. Minor Ø</v>
      </c>
      <c r="PS388" t="str">
        <v>Thrd. Relief Ø</v>
      </c>
      <c r="PT388" t="str">
        <v>Threadless Blank</v>
      </c>
      <c r="PU388" t="str">
        <v>Threadless Blank, From Major Ø</v>
      </c>
      <c r="PV388" t="str">
        <v>Threadless Blank, Mfg. Tol.</v>
      </c>
      <c r="PW388" t="str">
        <v>Threadless Blank, Thrd. to Neck Rad.</v>
      </c>
      <c r="PX388" t="str">
        <v>Thredless Blank</v>
      </c>
      <c r="PY388" t="str">
        <v>To center of R.005</v>
      </c>
      <c r="PZ388" t="str">
        <v>Torx Min. Dia.</v>
      </c>
      <c r="QA388" t="str">
        <v>Turn Ø Free of Mill Marks</v>
      </c>
      <c r="QB388" t="str">
        <v>Use (Full) GO Hex</v>
      </c>
      <c r="QC388" t="str">
        <v>Use Balloon 1 FULL Gauge</v>
      </c>
      <c r="QD388" t="str">
        <v>Use Balloon 9 FULL GO</v>
      </c>
      <c r="QE388" t="str">
        <v>Use Best Fit Pin</v>
      </c>
      <c r="QF388" t="str">
        <v>Use Disk Tip</v>
      </c>
      <c r="QG388" t="str">
        <v>Use flat bottomed indicator tip.</v>
      </c>
      <c r="QH388" t="str">
        <v xml:space="preserve">Use Full .093 Go Hex </v>
      </c>
      <c r="QI388" t="str">
        <v xml:space="preserve">Use Full .0930 Go Hex </v>
      </c>
      <c r="QJ388" t="str">
        <v>Use Full .1235 Go Hex</v>
      </c>
      <c r="QK388" t="str">
        <v>Use Gauge K2-98-8019-04, See Image</v>
      </c>
      <c r="QL388" t="str">
        <v>Use large flat indicator tip</v>
      </c>
      <c r="QM388" t="str">
        <v>Use Pins.3330/.3350, See Image MAX NO-GO</v>
      </c>
      <c r="QN388" t="str">
        <v>Use Pointed Drop Indicator Tip</v>
      </c>
      <c r="QO388" t="str">
        <v>V-Block</v>
      </c>
      <c r="QP388" t="str">
        <v>V-Block,  AMB for 13</v>
      </c>
      <c r="QQ388" t="str">
        <v>V-Block,  Hex Cham. Dia.</v>
      </c>
      <c r="QR388" t="str">
        <v>V-Block, Hex Depth</v>
      </c>
      <c r="QS388" t="str">
        <v>VBU Gauge</v>
      </c>
      <c r="QT388" t="str">
        <v>Visibally smaller than HEX=Pass</v>
      </c>
      <c r="QU388" t="str">
        <v>Visual Per Drawing</v>
      </c>
      <c r="QV388" t="str">
        <v>Whirl Blank</v>
      </c>
      <c r="QW388" t="str">
        <v xml:space="preserve">Whirl Blank </v>
      </c>
      <c r="QX388" t="str">
        <v>Whirl Blank, Neck Rad. End to Head CL</v>
      </c>
      <c r="QY388" t="str">
        <v>Whirl Blank, Nose Start Dia.</v>
      </c>
      <c r="QZ388" t="str">
        <v>Whirl Blank, Nose Start Dist.</v>
      </c>
      <c r="RA388" t="str">
        <v>Whirl Blank, Thrd. Minor</v>
      </c>
      <c r="RB388" t="str">
        <v>Whirl Blank, Thrd. Pullout Dia.</v>
      </c>
      <c r="RC388" t="str">
        <v>Whole Part, Removal is at Assy. Level</v>
      </c>
      <c r="RD388" t="str">
        <v>Wide Area</v>
      </c>
      <c r="RE388" t="str">
        <v>Zero on End of Go Gauge</v>
      </c>
    </row>
    <row r="389" spans="1:473">
      <c r="A389" t="s">
        <v>1014</v>
      </c>
      <c r="C389" t="str" cm="1">
        <f t="array" ref="C389:RE389">TRANSPOSE(_xlfn._xlws.SORT(_xlfn._xlws.FILTER($A$2:$A$600,ISNUMBER(SEARCH('PartLib Table'!M406,$A$2:$A$600)),"not found")))</f>
        <v xml:space="preserve"> 'C', Whirl Blank</v>
      </c>
      <c r="D389" t="str">
        <v xml:space="preserve"> See Image, Constrained</v>
      </c>
      <c r="E389" t="str">
        <v>(.04 to .12 range = Pass)</v>
      </c>
      <c r="F389" t="str">
        <v>(.042 FULL) Go Pin Seat Fully</v>
      </c>
      <c r="G389" t="str">
        <v>(B), Mfg. Tol.</v>
      </c>
      <c r="H389" t="str">
        <v>(B), O.A.L.</v>
      </c>
      <c r="I389" t="str">
        <v>.001 or less =Pass</v>
      </c>
      <c r="J389" t="str">
        <v>.001 or less out of center = Pass</v>
      </c>
      <c r="K389" t="str">
        <v>.002 or Less = Pass</v>
      </c>
      <c r="L389" t="str">
        <v>.002 or Less out of center = Pass</v>
      </c>
      <c r="M389" t="str">
        <v>.005 to .015 = Pass</v>
      </c>
      <c r="N389" t="str">
        <v>.0125 Mean, Section</v>
      </c>
      <c r="O389" t="str">
        <v>.025 or Less in X &amp; Y=Pass</v>
      </c>
      <c r="P389" t="str">
        <v>.038 Mean</v>
      </c>
      <c r="Q389" t="str">
        <v>.063 MM = .0024 IN, See Image</v>
      </c>
      <c r="R389" t="str">
        <v>.063MM = .0024"</v>
      </c>
      <c r="S389" t="str">
        <v>.243 NO-GO, Unconstrained, Must Not Start</v>
      </c>
      <c r="T389" t="str">
        <v>@ Back Face &amp; ID, No Raised Edge</v>
      </c>
      <c r="U389" t="str">
        <v>@ Back Face &amp; OD, No Raised Edge</v>
      </c>
      <c r="V389" t="str">
        <v>@ ID &amp; FACE</v>
      </c>
      <c r="W389" t="str">
        <v>@ OD &amp; BACK FACE</v>
      </c>
      <c r="X389" t="str">
        <v>@ OD &amp; FACE</v>
      </c>
      <c r="Y389" t="str">
        <v>Across from slot</v>
      </c>
      <c r="Z389" t="str">
        <v>All Edge Breaks</v>
      </c>
      <c r="AA389" t="str">
        <v>Attached to bar stock</v>
      </c>
      <c r="AB389" t="str">
        <v xml:space="preserve">Back Turn Fillet Rad. </v>
      </c>
      <c r="AC389" t="str">
        <v>Balloon 1 (DWG FRM0105 Page 2, NV-27)</v>
      </c>
      <c r="AD389" t="str">
        <v>Balloon 1 (DWG FRM0105, NV-30)</v>
      </c>
      <c r="AE389" t="str">
        <v>Balloon 1 (P# 9890002-20) OL00429/A</v>
      </c>
      <c r="AF389" t="str">
        <v>Balloon 1, DWG#FRM0105</v>
      </c>
      <c r="AG389" t="str">
        <v>Balloon 11, See Image</v>
      </c>
      <c r="AH389" t="str">
        <v xml:space="preserve">Balloon 2 (DWG FRM0105 Page 2, NV-27) </v>
      </c>
      <c r="AI389" t="str">
        <v>Balloon 2 (DWG FRM0105, NV-30)</v>
      </c>
      <c r="AJ389" t="str">
        <v>Balloon 2 (P# 9890002-20)</v>
      </c>
      <c r="AK389" t="str">
        <v>Balloon 2, DWG#FRM0105</v>
      </c>
      <c r="AL389" t="str">
        <v>Balloon 2, DWG#FRM0105, See Image</v>
      </c>
      <c r="AM389" t="str">
        <v>Balloon 3 (DWG FRM0105, NV-30 Minor)</v>
      </c>
      <c r="AN389" t="str">
        <v>Balloon 3 (DWG FRM0105, NV-30)</v>
      </c>
      <c r="AO389" t="str">
        <v>Balloon 3 (P# 9890002-20)</v>
      </c>
      <c r="AP389" t="str">
        <v>Balloon 4</v>
      </c>
      <c r="AQ389" t="str">
        <v>Balloon 4 (P# 9890002-20)</v>
      </c>
      <c r="AR389" t="str">
        <v>Below Middle Band</v>
      </c>
      <c r="AS389" t="str">
        <v>Best Fit Pin, .003 or Less =Pass</v>
      </c>
      <c r="AT389" t="str">
        <v>Blank</v>
      </c>
      <c r="AU389" t="str">
        <v>Blank Turn Maj.</v>
      </c>
      <c r="AV389" t="str">
        <v>Blank Turn Maj. Mill Flt., OL4172</v>
      </c>
      <c r="AW389" t="str">
        <v>Blank Without .010 Slots</v>
      </c>
      <c r="AX389" t="str">
        <v>Blank Without .010 Slots, Section</v>
      </c>
      <c r="AY389" t="str">
        <v>Blank without thread</v>
      </c>
      <c r="AZ389" t="str">
        <v xml:space="preserve">Blank, Center of V Grv. </v>
      </c>
      <c r="BA389" t="str">
        <v>Blank, Check R adjacent Balloon 17</v>
      </c>
      <c r="BB389" t="str">
        <v>Blank, EXT. Feature</v>
      </c>
      <c r="BC389" t="str">
        <v>Blank, See Image, OL04335</v>
      </c>
      <c r="BD389" t="str">
        <v>Blank, See Image, OL04336</v>
      </c>
      <c r="BE389" t="str">
        <v xml:space="preserve">Blank, Thrd. </v>
      </c>
      <c r="BF389" t="str">
        <v>Blank, Turn Tip</v>
      </c>
      <c r="BG389" t="str">
        <v>Blank, Without Thrd.</v>
      </c>
      <c r="BH389" t="str">
        <v>Blank, Without Thread</v>
      </c>
      <c r="BI389" t="str">
        <v xml:space="preserve">Blunt Start Blend to Minor </v>
      </c>
      <c r="BJ389" t="str">
        <v>Calc., Use Go HEX</v>
      </c>
      <c r="BK389" t="str">
        <v>Can't dig into OD</v>
      </c>
      <c r="BL389" t="str">
        <v>Carbide Gauge</v>
      </c>
      <c r="BM389" t="str">
        <v xml:space="preserve">Center of V Grv. </v>
      </c>
      <c r="BN389" t="str">
        <v>Centered Less than .03 = Pass</v>
      </c>
      <c r="BO389" t="str">
        <v>Centered within .0005 or Less = Pass</v>
      </c>
      <c r="BP389" t="str">
        <v>Centered within .001 or Less = Pass</v>
      </c>
      <c r="BQ389" t="str">
        <v>Centered within .0254 or Less = Pass</v>
      </c>
      <c r="BR389" t="str">
        <v>Check close to Rod Slot</v>
      </c>
      <c r="BS389" t="str">
        <v>Check every other hole</v>
      </c>
      <c r="BT389" t="str">
        <v>Check Go over full length of slot.</v>
      </c>
      <c r="BU389" t="str">
        <v>Check Near Closed End</v>
      </c>
      <c r="BV389" t="str">
        <v>Check per Print View, Away from Rod Slot</v>
      </c>
      <c r="BW389" t="str">
        <v>Check to Balloon 30 Go Pin</v>
      </c>
      <c r="BX389" t="str">
        <v>Check with .2705 SET Pin Inside Part</v>
      </c>
      <c r="BY389" t="str">
        <v>Check with Hex Up</v>
      </c>
      <c r="BZ389" t="str">
        <v>CMM Blank</v>
      </c>
      <c r="CA389" t="str">
        <v>Confirm Full Radius</v>
      </c>
      <c r="CB389" t="str">
        <v>Constrained in fixture</v>
      </c>
      <c r="CC389" t="str">
        <v>Constrained with Ring</v>
      </c>
      <c r="CD389" t="str">
        <v>Constrained, See Image</v>
      </c>
      <c r="CE389" t="str">
        <v>Dim. "A"</v>
      </c>
      <c r="CF389" t="str">
        <v>Dim. "B"</v>
      </c>
      <c r="CG389" t="str">
        <v>Dim. "C"</v>
      </c>
      <c r="CH389" t="str">
        <v>Dim. "D", Whirl Blank</v>
      </c>
      <c r="CI389" t="str">
        <v>Dim. "G"</v>
      </c>
      <c r="CJ389" t="str">
        <v>Dim. E, Blank Turn Maj. &amp;  Mill Flt</v>
      </c>
      <c r="CK389" t="str">
        <v>Dim. E, Blank Turn Maj.&amp;  Mill Flt</v>
      </c>
      <c r="CL389" t="str">
        <v>Dim. H, Whirl Blank</v>
      </c>
      <c r="CM389" t="str">
        <v>Dim. J, 'Blank Turn Maj. &amp; Whirl Blank</v>
      </c>
      <c r="CN389" t="str">
        <v>Disk Drop Indicator Tip</v>
      </c>
      <c r="CO389" t="str">
        <v>DWG 100448-15, Balloon F_1</v>
      </c>
      <c r="CP389" t="str">
        <v>DWG 100448-15, OL02571</v>
      </c>
      <c r="CQ389" t="str">
        <v>DWG 100448-41</v>
      </c>
      <c r="CR389" t="str">
        <v>DWG 9890040, (10E),Section Part, OL01139</v>
      </c>
      <c r="CS389" t="str">
        <v>DWG 9890040, (10E),Section, OL01139</v>
      </c>
      <c r="CT389" t="str">
        <v>DWG 9890040, (11E)</v>
      </c>
      <c r="CU389" t="str">
        <v>DWG 9890040, (11E), Pins with Flats</v>
      </c>
      <c r="CV389" t="str">
        <v>DWG 9890040, (12E),  Pass=.002 or less</v>
      </c>
      <c r="CW389" t="str">
        <v>DWG 9890040, (12E), See Image</v>
      </c>
      <c r="CX389" t="str">
        <v>DWG 9890040, (1E), OL01431</v>
      </c>
      <c r="CY389" t="str">
        <v>DWG 9890040, (1E), OL01432</v>
      </c>
      <c r="CZ389" t="str">
        <v>DWG 9890040, (2E), OL01432</v>
      </c>
      <c r="DA389" t="str">
        <v>DWG 9890040, (3E)</v>
      </c>
      <c r="DB389" t="str">
        <v>DWG 9890040, (4E)</v>
      </c>
      <c r="DC389" t="str">
        <v>DWG 9890040, (5E), OL02336</v>
      </c>
      <c r="DD389" t="str">
        <v>DWG 9890040, (6E)</v>
      </c>
      <c r="DE389" t="str">
        <v>DWG 9890040, (7E)</v>
      </c>
      <c r="DF389" t="str">
        <v>DWG 9890040, (8E), OL01433</v>
      </c>
      <c r="DG389" t="str">
        <v>DWG 9890040, (8E), OL01433, Section</v>
      </c>
      <c r="DH389" t="str">
        <v>DWG 9890040, (9E), Close to Rod Slot</v>
      </c>
      <c r="DI389" t="str">
        <v>DWG 9890040, (9E),Close to Rod Slot</v>
      </c>
      <c r="DJ389" t="str">
        <v>DWG FRM0105 PAGE 2</v>
      </c>
      <c r="DK389" t="str">
        <v>DWG# 100448-41</v>
      </c>
      <c r="DL389" t="str">
        <v>DWG# 100448-44</v>
      </c>
      <c r="DM389" t="str">
        <v>DWG# 9890003  (1), Section OL00436/A</v>
      </c>
      <c r="DN389" t="str">
        <v>DWG# 9890003 (3), Ring Gauge Constrained</v>
      </c>
      <c r="DO389" t="str">
        <v>DWG# 9890003 (4), Section</v>
      </c>
      <c r="DP389" t="str">
        <v>DWG#100448-26, Balloon 1K, OL02350</v>
      </c>
      <c r="DQ389" t="str">
        <v>DWG#100448-26, Balloon 2K, OL02350</v>
      </c>
      <c r="DR389" t="str">
        <v>DWG#100448-26, Balloon 3K, OL02363</v>
      </c>
      <c r="DS389" t="str">
        <v>DWG#100448-26, Balloon 4K</v>
      </c>
      <c r="DT389" t="str">
        <v>DWG#100448-26, Balloon 5K, Section</v>
      </c>
      <c r="DU389" t="str">
        <v>DWG#100448-26, Balloon 6K</v>
      </c>
      <c r="DV389" t="str">
        <v>DWG#100448-26, Balloon 7K, Section</v>
      </c>
      <c r="DW389" t="str">
        <v>DWG#100448-26, Mfg. Tol.</v>
      </c>
      <c r="DX389" t="str">
        <v>DWG#9890003 (2) Ring Gauge Constrained</v>
      </c>
      <c r="DY389" t="str">
        <v>DWG#9890044</v>
      </c>
      <c r="DZ389" t="str">
        <v>DWG#9890044 .1985 to .2005=Pass</v>
      </c>
      <c r="EA389" t="str">
        <v>DWG#9890044 Overlay OL02441</v>
      </c>
      <c r="EB389" t="str">
        <v>DWG#9890044, OL02441</v>
      </c>
      <c r="EC389" t="str">
        <v>DWG#FRM0105</v>
      </c>
      <c r="ED389" t="str">
        <v>EXT.</v>
      </c>
      <c r="EE389" t="str">
        <v>EXT. Section, OL02460</v>
      </c>
      <c r="EF389" t="str">
        <v>EXT., OL04223</v>
      </c>
      <c r="EG389" t="str">
        <v>Flat Drop Indicator Tip</v>
      </c>
      <c r="EH389" t="str">
        <v>Full Go Pin, No Light, at Radius</v>
      </c>
      <c r="EI389" t="str">
        <v>Function Check</v>
      </c>
      <c r="EJ389" t="str">
        <v>GO Function Gauge</v>
      </c>
      <c r="EK389" t="str">
        <v>Go Gauge for Balloon 1 &amp; 4</v>
      </c>
      <c r="EL389" t="str">
        <v>Go Pin must pass through</v>
      </c>
      <c r="EM389" t="str">
        <v>Greater than .005 = Fail, Section</v>
      </c>
      <c r="EN389" t="str">
        <v>Greater than .025 out of center = Fail</v>
      </c>
      <c r="EO389" t="str">
        <v>Greater than 2.6 = Pass</v>
      </c>
      <c r="EP389" t="str">
        <v>Green = Pass, Red = Fail</v>
      </c>
      <c r="EQ389" t="str">
        <v>Hex Depth</v>
      </c>
      <c r="ER389" t="str">
        <v>Hex Minor</v>
      </c>
      <c r="ES389" t="str">
        <v>Hole Dia.</v>
      </c>
      <c r="ET389" t="str">
        <v>Hook or Disk Tip</v>
      </c>
      <c r="EU389" t="str">
        <v>ID Sphere Finish</v>
      </c>
      <c r="EV389" t="str">
        <v>ID/OD Both Sides, Diff. .002 or less = Pass</v>
      </c>
      <c r="EW389" t="str">
        <v>If Looks Big, Section</v>
      </c>
      <c r="EX389" t="str">
        <v>If Looks Small, Section</v>
      </c>
      <c r="EY389" t="str">
        <v>Insp. Close to Break Away, Mfg.Tol.</v>
      </c>
      <c r="EZ389" t="str">
        <v>INT.</v>
      </c>
      <c r="FA389" t="str">
        <v>INT. Section, OL02460</v>
      </c>
      <c r="FB389" t="str">
        <v>INT., OL04223</v>
      </c>
      <c r="FC389" t="str">
        <v>Intersect. of 7.7 &amp; R0.10</v>
      </c>
      <c r="FD389" t="str">
        <v>Intersect. of 8.79 and R.25 MAX</v>
      </c>
      <c r="FE389" t="str">
        <v>Keep Ind. Tip away from corner</v>
      </c>
      <c r="FF389" t="str">
        <v>L31</v>
      </c>
      <c r="FG389" t="str">
        <v>Laser Mark</v>
      </c>
      <c r="FH389" t="str">
        <v>LASER PER NOTE 4</v>
      </c>
      <c r="FI389" t="str">
        <v>LASER PER NOTE 4, Final Check 1 only</v>
      </c>
      <c r="FJ389" t="str">
        <v>Less than .002 out of center = Pass</v>
      </c>
      <c r="FK389" t="str">
        <v>Less than 2.75 = Pass, Section</v>
      </c>
      <c r="FL389" t="str">
        <v>List as pin. Not Calibrated</v>
      </c>
      <c r="FM389" t="str">
        <v>M9 X 1.25 BUTT See Comment Image</v>
      </c>
      <c r="FN389" t="str">
        <v>Manual Section</v>
      </c>
      <c r="FO389" t="str">
        <v>Max Deep .241 NO-GO =.42</v>
      </c>
      <c r="FP389" t="str">
        <v>MAX Depth of (Note 7) .241 NO-GO Pin</v>
      </c>
      <c r="FQ389" t="str">
        <v>Measure from Blue Line, See Image</v>
      </c>
      <c r="FR389" t="str">
        <v>Measure Width of Blue Area, See Image</v>
      </c>
      <c r="FS389" t="str">
        <v>Mfg. Tol</v>
      </c>
      <c r="FT389" t="str">
        <v>Mfg. Tol, See Image</v>
      </c>
      <c r="FU389" t="str">
        <v>Mfg. Tol.</v>
      </c>
      <c r="FV389" t="str">
        <v>Mfg. Tol. "A"</v>
      </c>
      <c r="FW389" t="str">
        <v>Mfg. Tol. (Zero on Gauge Full Dia. Lead)</v>
      </c>
      <c r="FX389" t="str">
        <v>Mfg. Tol. Balloon 11, See Image</v>
      </c>
      <c r="FY389" t="str">
        <v>Mfg. Tol. Balloon 4</v>
      </c>
      <c r="FZ389" t="str">
        <v>Mfg. Tol. Balloon 7</v>
      </c>
      <c r="GA389" t="str">
        <v xml:space="preserve">Mfg. Tol. C-Bore Face (Ballo 28) </v>
      </c>
      <c r="GB389" t="str">
        <v>Mfg. Tol. Section</v>
      </c>
      <c r="GC389" t="str">
        <v>Mfg. Tol. See Image</v>
      </c>
      <c r="GD389" t="str">
        <v>Mfg. Tol., 3 Places, Record MAX</v>
      </c>
      <c r="GE389" t="str">
        <v>Mfg. Tol., Balloon 11</v>
      </c>
      <c r="GF389" t="str">
        <v>Mfg. Tol., Balloon 7</v>
      </c>
      <c r="GG389" t="str">
        <v>Mfg. Tol., Blank</v>
      </c>
      <c r="GH389" t="str">
        <v>Mfg. Tol., Blank, Balloon 12</v>
      </c>
      <c r="GI389" t="str">
        <v>Mfg. Tol., Blend to SØ.320</v>
      </c>
      <c r="GJ389" t="str">
        <v>Mfg. Tol., Calculation</v>
      </c>
      <c r="GK389" t="str">
        <v>Mfg. Tol., For Mill Fixture</v>
      </c>
      <c r="GL389" t="str">
        <v>Mfg. Tol., L32</v>
      </c>
      <c r="GM389" t="str">
        <v>Mfg. Tol., L33</v>
      </c>
      <c r="GN389" t="str">
        <v>Mfg. Tol., No Tool Marks</v>
      </c>
      <c r="GO389" t="str">
        <v>Mfg. Tol., OL03361</v>
      </c>
      <c r="GP389" t="str">
        <v>Mfg. Tol., Record off center value</v>
      </c>
      <c r="GQ389" t="str">
        <v>Mfg. Tol., Same 3 Places, Record MIN</v>
      </c>
      <c r="GR389" t="str">
        <v>Mfg. Tol., Section</v>
      </c>
      <c r="GS389" t="str">
        <v>Mfg. Tol., Section B-B</v>
      </c>
      <c r="GT389" t="str">
        <v>Mfg. Tol., Section, OL03361</v>
      </c>
      <c r="GU389" t="str">
        <v>Mfg. Tol., Section, Per Note 2</v>
      </c>
      <c r="GV389" t="str">
        <v>Mfg. Tol., See Image</v>
      </c>
      <c r="GW389" t="str">
        <v>Mfg. Tol., See Image, Bore in Blue</v>
      </c>
      <c r="GX389" t="str">
        <v>Mfg. Tol., See Image, Hook Tip</v>
      </c>
      <c r="GY389" t="str">
        <v>Mfg. Tol., Sharp Okay No Burr</v>
      </c>
      <c r="GZ389" t="str">
        <v>Mfg. Tol., Threadless Blank</v>
      </c>
      <c r="HA389" t="str">
        <v>Mfg.Tol.</v>
      </c>
      <c r="HB389" t="str">
        <v>Mgf. To., T.S.C.</v>
      </c>
      <c r="HC389" t="str">
        <v>Milled Feature</v>
      </c>
      <c r="HD389" t="str">
        <v>Milled Feature, OL04045</v>
      </c>
      <c r="HE389" t="str">
        <v>More than .0005 out of center = Fail</v>
      </c>
      <c r="HF389" t="str">
        <v>Must Pass Through</v>
      </c>
      <c r="HG389" t="str">
        <v>Must pass through gauge</v>
      </c>
      <c r="HH389" t="str">
        <v>Must Pass Through Go Gauge</v>
      </c>
      <c r="HI389" t="str">
        <v>Must Pass, See Image.</v>
      </c>
      <c r="HJ389" t="str">
        <v>NA</v>
      </c>
      <c r="HK389" t="str">
        <v>Narrow Area</v>
      </c>
      <c r="HL389" t="str">
        <v>Near Balloon 21</v>
      </c>
      <c r="HM389" t="str">
        <v>Near Datum B</v>
      </c>
      <c r="HN389" t="str">
        <v>Neck Dia.</v>
      </c>
      <c r="HO389" t="str">
        <v>Neck to Head Rad.</v>
      </c>
      <c r="HP389" t="str">
        <v>No Copper Deposits Allowed</v>
      </c>
      <c r="HQ389" t="str">
        <v>No Section</v>
      </c>
      <c r="HR389" t="str">
        <v>No Section, .01 to .014 = Pass</v>
      </c>
      <c r="HS389" t="str">
        <v>No Section, Rotate Part</v>
      </c>
      <c r="HT389" t="str">
        <v>No Section, See Image</v>
      </c>
      <c r="HU389" t="str">
        <v>No Slot, Section B-B</v>
      </c>
      <c r="HV389" t="str">
        <v>No visual step = Pass</v>
      </c>
      <c r="HW389" t="str">
        <v>Not to exceed .95 Deep</v>
      </c>
      <c r="HX389" t="str">
        <v>Note 1</v>
      </c>
      <c r="HY389" t="str">
        <v>OL00333/A</v>
      </c>
      <c r="HZ389" t="str">
        <v>OL00519</v>
      </c>
      <c r="IA389" t="str">
        <v>OL00520</v>
      </c>
      <c r="IB389" t="str">
        <v>OL00529</v>
      </c>
      <c r="IC389" t="str">
        <v>OL00542</v>
      </c>
      <c r="ID389" t="str">
        <v>OL00724</v>
      </c>
      <c r="IE389" t="str">
        <v>OL01250</v>
      </c>
      <c r="IF389" t="str">
        <v>OL01869, Threadless Blank</v>
      </c>
      <c r="IG389" t="str">
        <v>OL01870, Section</v>
      </c>
      <c r="IH389" t="str">
        <v>OL02255</v>
      </c>
      <c r="II389" t="str">
        <v>OL02255, Mfg. Tol.</v>
      </c>
      <c r="IJ389" t="str">
        <v>OL02302</v>
      </c>
      <c r="IK389" t="str">
        <v xml:space="preserve">OL02318  needed per image instructions </v>
      </c>
      <c r="IL389" t="str">
        <v>OL02556</v>
      </c>
      <c r="IM389" t="str">
        <v>OL02557</v>
      </c>
      <c r="IN389" t="str">
        <v>OL02567</v>
      </c>
      <c r="IO389" t="str">
        <v>OL02653</v>
      </c>
      <c r="IP389" t="str">
        <v>OL02718</v>
      </c>
      <c r="IQ389" t="str">
        <v>OL02841</v>
      </c>
      <c r="IR389" t="str">
        <v>OL02842</v>
      </c>
      <c r="IS389" t="str">
        <v>OL02844</v>
      </c>
      <c r="IT389" t="str">
        <v>OL02871</v>
      </c>
      <c r="IU389" t="str">
        <v>OL02887</v>
      </c>
      <c r="IV389" t="str">
        <v>OL03500</v>
      </c>
      <c r="IW389" t="str">
        <v>OL03766</v>
      </c>
      <c r="IX389" t="str">
        <v>OL03868</v>
      </c>
      <c r="IY389" t="str">
        <v>OL03869</v>
      </c>
      <c r="IZ389" t="str">
        <v>OL03870</v>
      </c>
      <c r="JA389" t="str">
        <v>OL03873, DWG# 100448-44</v>
      </c>
      <c r="JB389" t="str">
        <v>OL03949</v>
      </c>
      <c r="JC389" t="str">
        <v xml:space="preserve">OL04043, Section </v>
      </c>
      <c r="JD389" t="str">
        <v xml:space="preserve">OL04044, Section </v>
      </c>
      <c r="JE389" t="str">
        <v>OL04045</v>
      </c>
      <c r="JF389" t="str">
        <v>OL04045, Milled Feature</v>
      </c>
      <c r="JG389" t="str">
        <v>OL04063</v>
      </c>
      <c r="JH389" t="str">
        <v>OL04064</v>
      </c>
      <c r="JI389" t="str">
        <v>OL04065</v>
      </c>
      <c r="JJ389" t="str">
        <v>OL04181</v>
      </c>
      <c r="JK389" t="str">
        <v>OL04218</v>
      </c>
      <c r="JL389" t="str">
        <v>OL04224, See Image</v>
      </c>
      <c r="JM389" t="str">
        <v>OL04374</v>
      </c>
      <c r="JN389" t="str">
        <v>OL04375, Section M-M</v>
      </c>
      <c r="JO389" t="str">
        <v>OL04376, Section M-M</v>
      </c>
      <c r="JP389" t="str">
        <v>OL04443</v>
      </c>
      <c r="JQ389" t="str">
        <v>OL04444</v>
      </c>
      <c r="JR389" t="str">
        <v>OL05000</v>
      </c>
      <c r="JS389" t="str">
        <v>One side of slot</v>
      </c>
      <c r="JT389" t="str">
        <v>Other side of slot</v>
      </c>
      <c r="JU389" t="str">
        <v>Out of center more than .002 = Fail</v>
      </c>
      <c r="JV389" t="str">
        <v>Out of center more than.002 = Fail</v>
      </c>
      <c r="JW389" t="str">
        <v>Overlay OL02713</v>
      </c>
      <c r="JX389" t="str">
        <v>Overlay OL02714</v>
      </c>
      <c r="JY389" t="str">
        <v>Overlay OL02718</v>
      </c>
      <c r="JZ389" t="str">
        <v>Overlay OL03831, Mfg. Tol.</v>
      </c>
      <c r="KA389" t="str">
        <v>Part Without Slots</v>
      </c>
      <c r="KB389" t="str">
        <v>Part Without Slots, See Image</v>
      </c>
      <c r="KC389" t="str">
        <v xml:space="preserve">Pass = .0254 or Less </v>
      </c>
      <c r="KD389" t="str">
        <v>PD MIN = 4.361, PD MAX = 4.456</v>
      </c>
      <c r="KE389" t="str">
        <v>Per Balloon 2 Note</v>
      </c>
      <c r="KF389" t="str">
        <v>Per drawing note(s) 8.</v>
      </c>
      <c r="KG389" t="str">
        <v>Point or Sphere Tip</v>
      </c>
      <c r="KH389" t="str">
        <v>Point Tip</v>
      </c>
      <c r="KI389" t="str">
        <v>R.9 to R1.1 = Pass, See Image</v>
      </c>
      <c r="KJ389" t="str">
        <v>Ram Construction</v>
      </c>
      <c r="KK389" t="str">
        <v>Record Same Pass / Fail All Balloons</v>
      </c>
      <c r="KL389" t="str">
        <v>Ref. Balloon 1</v>
      </c>
      <c r="KM389" t="str">
        <v>Ref. Balloon 12</v>
      </c>
      <c r="KN389" t="str">
        <v>Ref. Balloon 13, 100% AQL</v>
      </c>
      <c r="KO389" t="str">
        <v>Ref. Balloon 2</v>
      </c>
      <c r="KP389" t="str">
        <v>Ref. Balloon 21, 100% AQL</v>
      </c>
      <c r="KQ389" t="str">
        <v>Ref. Balloon 4</v>
      </c>
      <c r="KR389" t="str">
        <v>Ref. Balloon 7</v>
      </c>
      <c r="KS389" t="str">
        <v>Ref. Balloon 8</v>
      </c>
      <c r="KT389" t="str">
        <v>Relieved Pin Gauges 09236 &amp; 09235</v>
      </c>
      <c r="KU389" t="str">
        <v>Rotate Part</v>
      </c>
      <c r="KV389" t="str">
        <v>Rotate Part, See Image</v>
      </c>
      <c r="KW389" t="str">
        <v>Same as Root Radius</v>
      </c>
      <c r="KX389" t="str">
        <v>Section</v>
      </c>
      <c r="KY389" t="str">
        <v>Section B-B</v>
      </c>
      <c r="KZ389" t="str">
        <v>Section B-B, Distance Between Grooves</v>
      </c>
      <c r="LA389" t="str">
        <v>Section C-C</v>
      </c>
      <c r="LB389" t="str">
        <v>Section Part</v>
      </c>
      <c r="LC389" t="str">
        <v>Section Part, Measured from Opposite Face</v>
      </c>
      <c r="LD389" t="str">
        <v>Section, Broachless Blank</v>
      </c>
      <c r="LE389" t="str">
        <v>Section, EXT. Sphere Location.</v>
      </c>
      <c r="LF389" t="str">
        <v>Section, Hex Cham. Ang.</v>
      </c>
      <c r="LG389" t="str">
        <v>Section, Hex Fillet Rad.</v>
      </c>
      <c r="LH389" t="str">
        <v>Section, INT. Feature</v>
      </c>
      <c r="LI389" t="str">
        <v>Section, INT. Sphere Location.</v>
      </c>
      <c r="LJ389" t="str">
        <v>Section, Mfg. Tol.</v>
      </c>
      <c r="LK389" t="str">
        <v>Section, Mfg. Tol., See Image</v>
      </c>
      <c r="LL389" t="str">
        <v>Section, OL00486</v>
      </c>
      <c r="LM389" t="str">
        <v>Section, OL00542</v>
      </c>
      <c r="LN389" t="str">
        <v>Section, OL00543</v>
      </c>
      <c r="LO389" t="str">
        <v>Section, OL00544</v>
      </c>
      <c r="LP389" t="str">
        <v>Section, OL00545</v>
      </c>
      <c r="LQ389" t="str">
        <v>Section, OL00546</v>
      </c>
      <c r="LR389" t="str">
        <v>Section, OL00547</v>
      </c>
      <c r="LS389" t="str">
        <v>Section, OL00555</v>
      </c>
      <c r="LT389" t="str">
        <v>Section, OL00725</v>
      </c>
      <c r="LU389" t="str">
        <v>Section, OL01430</v>
      </c>
      <c r="LV389" t="str">
        <v>Section, OL01434</v>
      </c>
      <c r="LW389" t="str">
        <v>Section, OL01435</v>
      </c>
      <c r="LX389" t="str">
        <v>Section, OL01807</v>
      </c>
      <c r="LY389" t="str">
        <v>Section, OL01830</v>
      </c>
      <c r="LZ389" t="str">
        <v>Section, OL02351</v>
      </c>
      <c r="MA389" t="str">
        <v>Section, OL02519</v>
      </c>
      <c r="MB389" t="str">
        <v>Section, OL02520</v>
      </c>
      <c r="MC389" t="str">
        <v>Section, OL02522</v>
      </c>
      <c r="MD389" t="str">
        <v>Section, OL02540</v>
      </c>
      <c r="ME389" t="str">
        <v>Section, OL02541</v>
      </c>
      <c r="MF389" t="str">
        <v>Section, OL02552</v>
      </c>
      <c r="MG389" t="str">
        <v>Section, OL02553</v>
      </c>
      <c r="MH389" t="str">
        <v>Section, OL02554</v>
      </c>
      <c r="MI389" t="str">
        <v>Section, OL02555</v>
      </c>
      <c r="MJ389" t="str">
        <v>Section, OL02558</v>
      </c>
      <c r="MK389" t="str">
        <v>Section, OL02559</v>
      </c>
      <c r="ML389" t="str">
        <v>Section, OL02560</v>
      </c>
      <c r="MM389" t="str">
        <v>Section, OL02619</v>
      </c>
      <c r="MN389" t="str">
        <v>Section, OL02620</v>
      </c>
      <c r="MO389" t="str">
        <v>Section, OL02621</v>
      </c>
      <c r="MP389" t="str">
        <v>Section, OL02622</v>
      </c>
      <c r="MQ389" t="str">
        <v>Section, OL02623</v>
      </c>
      <c r="MR389" t="str">
        <v>Section, OL02624</v>
      </c>
      <c r="MS389" t="str">
        <v>Section, OL02652</v>
      </c>
      <c r="MT389" t="str">
        <v>Section, OL02680</v>
      </c>
      <c r="MU389" t="str">
        <v>Section, OL02793</v>
      </c>
      <c r="MV389" t="str">
        <v>Section, OL02823</v>
      </c>
      <c r="MW389" t="str">
        <v>Section, OL02843</v>
      </c>
      <c r="MX389" t="str">
        <v>Section, OL03026, Ext.</v>
      </c>
      <c r="MY389" t="str">
        <v>Section, OL03026, Int.</v>
      </c>
      <c r="MZ389" t="str">
        <v>Section, OL03570, DWG# 100448-41</v>
      </c>
      <c r="NA389" t="str">
        <v>Section, OL03781</v>
      </c>
      <c r="NB389" t="str">
        <v>Section, OL03911</v>
      </c>
      <c r="NC389" t="str">
        <v>Section, OL03912</v>
      </c>
      <c r="ND389" t="str">
        <v>Section, OL03928</v>
      </c>
      <c r="NE389" t="str">
        <v>Section, OL03929</v>
      </c>
      <c r="NF389" t="str">
        <v>Section, OL04030</v>
      </c>
      <c r="NG389" t="str">
        <v>Section, OL04037</v>
      </c>
      <c r="NH389" t="str">
        <v>Section, OL04038</v>
      </c>
      <c r="NI389" t="str">
        <v>Section, OL04046</v>
      </c>
      <c r="NJ389" t="str">
        <v>Section, OL04065</v>
      </c>
      <c r="NK389" t="str">
        <v>Section, OL04066</v>
      </c>
      <c r="NL389" t="str">
        <v>Section, OL04067</v>
      </c>
      <c r="NM389" t="str">
        <v>Section, OL04069</v>
      </c>
      <c r="NN389" t="str">
        <v>Section, OL04071</v>
      </c>
      <c r="NO389" t="str">
        <v>Section, OL04173</v>
      </c>
      <c r="NP389" t="str">
        <v>Section, OL04174</v>
      </c>
      <c r="NQ389" t="str">
        <v>Section, OL04214</v>
      </c>
      <c r="NR389" t="str">
        <v>Section, OL04215</v>
      </c>
      <c r="NS389" t="str">
        <v>Section, OL04216</v>
      </c>
      <c r="NT389" t="str">
        <v>Section, OL04217</v>
      </c>
      <c r="NU389" t="str">
        <v>Section, Overlay OL02716</v>
      </c>
      <c r="NV389" t="str">
        <v>Section, Overlay OL02717</v>
      </c>
      <c r="NW389" t="str">
        <v>Section, See Image</v>
      </c>
      <c r="NX389" t="str">
        <v>Section, See Image, DWG# 100448-41</v>
      </c>
      <c r="NY389" t="str">
        <v>Section, Without Sots</v>
      </c>
      <c r="NZ389" t="str">
        <v>See Comments Sheet</v>
      </c>
      <c r="OA389" t="str">
        <v>See Comments Sheet, OL02318</v>
      </c>
      <c r="OB389" t="str">
        <v>See Image</v>
      </c>
      <c r="OC389" t="str">
        <v>See Image, .005 or Less = Pass</v>
      </c>
      <c r="OD389" t="str">
        <v>See Image, Check Near Radius</v>
      </c>
      <c r="OE389" t="str">
        <v>See Image, Constrained</v>
      </c>
      <c r="OF389" t="str">
        <v>See Image, Distance Between Flats</v>
      </c>
      <c r="OG389" t="str">
        <v xml:space="preserve">See Image, Mfg. Tol, Section A-A </v>
      </c>
      <c r="OH389" t="str">
        <v>See image, Mfg. Tol.</v>
      </c>
      <c r="OI389" t="str">
        <v>See Image, Mic. Across Flats</v>
      </c>
      <c r="OJ389" t="str">
        <v>See Image, OL02850</v>
      </c>
      <c r="OK389" t="str">
        <v>See Image, OL02880</v>
      </c>
      <c r="OL389" t="str">
        <v>See Image, OL03926</v>
      </c>
      <c r="OM389" t="str">
        <v>See Image, OL03927</v>
      </c>
      <c r="ON389" t="str">
        <v>See Image, OL04003</v>
      </c>
      <c r="OO389" t="str">
        <v>'See Image, OL04342,  Best Fit Joe Block</v>
      </c>
      <c r="OP389" t="str">
        <v>See Image, OL04342,  Blank</v>
      </c>
      <c r="OQ389" t="str">
        <v>See Image, OL04342, Blank</v>
      </c>
      <c r="OR389" t="str">
        <v>See Image, OL04343, Blank</v>
      </c>
      <c r="OS389" t="str">
        <v>See Image, Pass = .002 or Less</v>
      </c>
      <c r="OT389" t="str">
        <v>See Image, Rcd. MAX</v>
      </c>
      <c r="OU389" t="str">
        <v>See Image, Rcd. MIN</v>
      </c>
      <c r="OV389" t="str">
        <v>See Image, Section</v>
      </c>
      <c r="OW389" t="str">
        <v>See Image, Section A-A</v>
      </c>
      <c r="OX389" t="str">
        <v>See Image, Section B-B</v>
      </c>
      <c r="OY389" t="str">
        <v>See Image, Section B-B, TSC</v>
      </c>
      <c r="OZ389" t="str">
        <v>See Image, Shank Drawing # 18000-XX-XX A</v>
      </c>
      <c r="PA389" t="str">
        <v>Sequencial Laser 01, 120 Per Print</v>
      </c>
      <c r="PB389" t="str">
        <v>Set to .202, Zero on Thread Lead</v>
      </c>
      <c r="PC389" t="str">
        <v>Sharp OK, No Burr</v>
      </c>
      <c r="PD389" t="str">
        <v>Sharp OK, No Raised Edge, See Image</v>
      </c>
      <c r="PE389" t="str">
        <v>Sharp OK, No Raised Edges</v>
      </c>
      <c r="PF389" t="str">
        <v>Sharp okay no raised edge</v>
      </c>
      <c r="PG389" t="str">
        <v>Sharp Okay, No Burr</v>
      </c>
      <c r="PH389" t="str">
        <v>Sharp Okay, No Raised Edge</v>
      </c>
      <c r="PI389" t="str">
        <v>Sharp Okay, No Raised Edges,</v>
      </c>
      <c r="PJ389" t="str">
        <v>Sharp Okay, See Image</v>
      </c>
      <c r="PK389" t="str">
        <v xml:space="preserve">Start of Radius @ .195 </v>
      </c>
      <c r="PL389" t="str">
        <v xml:space="preserve">Start of Radius @ .21 </v>
      </c>
      <c r="PM389" t="str">
        <v xml:space="preserve">T.S.C. </v>
      </c>
      <c r="PN389" t="str">
        <v>Tangent Point</v>
      </c>
      <c r="PO389" t="str">
        <v>Tangent point of R.50</v>
      </c>
      <c r="PP389" t="str">
        <v>Taper Check, Mfg.Tol.</v>
      </c>
      <c r="PQ389" t="str">
        <v>Taper Check, Mfg.Tol., See Image</v>
      </c>
      <c r="PR389" t="str">
        <v>Thrd. Minor Ø</v>
      </c>
      <c r="PS389" t="str">
        <v>Thrd. Relief Ø</v>
      </c>
      <c r="PT389" t="str">
        <v>Threadless Blank</v>
      </c>
      <c r="PU389" t="str">
        <v>Threadless Blank, From Major Ø</v>
      </c>
      <c r="PV389" t="str">
        <v>Threadless Blank, Mfg. Tol.</v>
      </c>
      <c r="PW389" t="str">
        <v>Threadless Blank, Thrd. to Neck Rad.</v>
      </c>
      <c r="PX389" t="str">
        <v>Thredless Blank</v>
      </c>
      <c r="PY389" t="str">
        <v>To center of R.005</v>
      </c>
      <c r="PZ389" t="str">
        <v>Torx Min. Dia.</v>
      </c>
      <c r="QA389" t="str">
        <v>Turn Ø Free of Mill Marks</v>
      </c>
      <c r="QB389" t="str">
        <v>Use (Full) GO Hex</v>
      </c>
      <c r="QC389" t="str">
        <v>Use Balloon 1 FULL Gauge</v>
      </c>
      <c r="QD389" t="str">
        <v>Use Balloon 9 FULL GO</v>
      </c>
      <c r="QE389" t="str">
        <v>Use Best Fit Pin</v>
      </c>
      <c r="QF389" t="str">
        <v>Use Disk Tip</v>
      </c>
      <c r="QG389" t="str">
        <v>Use flat bottomed indicator tip.</v>
      </c>
      <c r="QH389" t="str">
        <v xml:space="preserve">Use Full .093 Go Hex </v>
      </c>
      <c r="QI389" t="str">
        <v xml:space="preserve">Use Full .0930 Go Hex </v>
      </c>
      <c r="QJ389" t="str">
        <v>Use Full .1235 Go Hex</v>
      </c>
      <c r="QK389" t="str">
        <v>Use Gauge K2-98-8019-04, See Image</v>
      </c>
      <c r="QL389" t="str">
        <v>Use large flat indicator tip</v>
      </c>
      <c r="QM389" t="str">
        <v>Use Pins.3330/.3350, See Image MAX NO-GO</v>
      </c>
      <c r="QN389" t="str">
        <v>Use Pointed Drop Indicator Tip</v>
      </c>
      <c r="QO389" t="str">
        <v>V-Block</v>
      </c>
      <c r="QP389" t="str">
        <v>V-Block,  AMB for 13</v>
      </c>
      <c r="QQ389" t="str">
        <v>V-Block,  Hex Cham. Dia.</v>
      </c>
      <c r="QR389" t="str">
        <v>V-Block, Hex Depth</v>
      </c>
      <c r="QS389" t="str">
        <v>VBU Gauge</v>
      </c>
      <c r="QT389" t="str">
        <v>Visibally smaller than HEX=Pass</v>
      </c>
      <c r="QU389" t="str">
        <v>Visual Per Drawing</v>
      </c>
      <c r="QV389" t="str">
        <v>Whirl Blank</v>
      </c>
      <c r="QW389" t="str">
        <v xml:space="preserve">Whirl Blank </v>
      </c>
      <c r="QX389" t="str">
        <v>Whirl Blank, Neck Rad. End to Head CL</v>
      </c>
      <c r="QY389" t="str">
        <v>Whirl Blank, Nose Start Dia.</v>
      </c>
      <c r="QZ389" t="str">
        <v>Whirl Blank, Nose Start Dist.</v>
      </c>
      <c r="RA389" t="str">
        <v>Whirl Blank, Thrd. Minor</v>
      </c>
      <c r="RB389" t="str">
        <v>Whirl Blank, Thrd. Pullout Dia.</v>
      </c>
      <c r="RC389" t="str">
        <v>Whole Part, Removal is at Assy. Level</v>
      </c>
      <c r="RD389" t="str">
        <v>Wide Area</v>
      </c>
      <c r="RE389" t="str">
        <v>Zero on End of Go Gauge</v>
      </c>
    </row>
    <row r="390" spans="1:473">
      <c r="A390" t="s">
        <v>1015</v>
      </c>
      <c r="C390" t="str" cm="1">
        <f t="array" ref="C390:RE390">TRANSPOSE(_xlfn._xlws.SORT(_xlfn._xlws.FILTER($A$2:$A$600,ISNUMBER(SEARCH('PartLib Table'!M407,$A$2:$A$600)),"not found")))</f>
        <v xml:space="preserve"> 'C', Whirl Blank</v>
      </c>
      <c r="D390" t="str">
        <v xml:space="preserve"> See Image, Constrained</v>
      </c>
      <c r="E390" t="str">
        <v>(.04 to .12 range = Pass)</v>
      </c>
      <c r="F390" t="str">
        <v>(.042 FULL) Go Pin Seat Fully</v>
      </c>
      <c r="G390" t="str">
        <v>(B), Mfg. Tol.</v>
      </c>
      <c r="H390" t="str">
        <v>(B), O.A.L.</v>
      </c>
      <c r="I390" t="str">
        <v>.001 or less =Pass</v>
      </c>
      <c r="J390" t="str">
        <v>.001 or less out of center = Pass</v>
      </c>
      <c r="K390" t="str">
        <v>.002 or Less = Pass</v>
      </c>
      <c r="L390" t="str">
        <v>.002 or Less out of center = Pass</v>
      </c>
      <c r="M390" t="str">
        <v>.005 to .015 = Pass</v>
      </c>
      <c r="N390" t="str">
        <v>.0125 Mean, Section</v>
      </c>
      <c r="O390" t="str">
        <v>.025 or Less in X &amp; Y=Pass</v>
      </c>
      <c r="P390" t="str">
        <v>.038 Mean</v>
      </c>
      <c r="Q390" t="str">
        <v>.063 MM = .0024 IN, See Image</v>
      </c>
      <c r="R390" t="str">
        <v>.063MM = .0024"</v>
      </c>
      <c r="S390" t="str">
        <v>.243 NO-GO, Unconstrained, Must Not Start</v>
      </c>
      <c r="T390" t="str">
        <v>@ Back Face &amp; ID, No Raised Edge</v>
      </c>
      <c r="U390" t="str">
        <v>@ Back Face &amp; OD, No Raised Edge</v>
      </c>
      <c r="V390" t="str">
        <v>@ ID &amp; FACE</v>
      </c>
      <c r="W390" t="str">
        <v>@ OD &amp; BACK FACE</v>
      </c>
      <c r="X390" t="str">
        <v>@ OD &amp; FACE</v>
      </c>
      <c r="Y390" t="str">
        <v>Across from slot</v>
      </c>
      <c r="Z390" t="str">
        <v>All Edge Breaks</v>
      </c>
      <c r="AA390" t="str">
        <v>Attached to bar stock</v>
      </c>
      <c r="AB390" t="str">
        <v xml:space="preserve">Back Turn Fillet Rad. </v>
      </c>
      <c r="AC390" t="str">
        <v>Balloon 1 (DWG FRM0105 Page 2, NV-27)</v>
      </c>
      <c r="AD390" t="str">
        <v>Balloon 1 (DWG FRM0105, NV-30)</v>
      </c>
      <c r="AE390" t="str">
        <v>Balloon 1 (P# 9890002-20) OL00429/A</v>
      </c>
      <c r="AF390" t="str">
        <v>Balloon 1, DWG#FRM0105</v>
      </c>
      <c r="AG390" t="str">
        <v>Balloon 11, See Image</v>
      </c>
      <c r="AH390" t="str">
        <v xml:space="preserve">Balloon 2 (DWG FRM0105 Page 2, NV-27) </v>
      </c>
      <c r="AI390" t="str">
        <v>Balloon 2 (DWG FRM0105, NV-30)</v>
      </c>
      <c r="AJ390" t="str">
        <v>Balloon 2 (P# 9890002-20)</v>
      </c>
      <c r="AK390" t="str">
        <v>Balloon 2, DWG#FRM0105</v>
      </c>
      <c r="AL390" t="str">
        <v>Balloon 2, DWG#FRM0105, See Image</v>
      </c>
      <c r="AM390" t="str">
        <v>Balloon 3 (DWG FRM0105, NV-30 Minor)</v>
      </c>
      <c r="AN390" t="str">
        <v>Balloon 3 (DWG FRM0105, NV-30)</v>
      </c>
      <c r="AO390" t="str">
        <v>Balloon 3 (P# 9890002-20)</v>
      </c>
      <c r="AP390" t="str">
        <v>Balloon 4</v>
      </c>
      <c r="AQ390" t="str">
        <v>Balloon 4 (P# 9890002-20)</v>
      </c>
      <c r="AR390" t="str">
        <v>Below Middle Band</v>
      </c>
      <c r="AS390" t="str">
        <v>Best Fit Pin, .003 or Less =Pass</v>
      </c>
      <c r="AT390" t="str">
        <v>Blank</v>
      </c>
      <c r="AU390" t="str">
        <v>Blank Turn Maj.</v>
      </c>
      <c r="AV390" t="str">
        <v>Blank Turn Maj. Mill Flt., OL4172</v>
      </c>
      <c r="AW390" t="str">
        <v>Blank Without .010 Slots</v>
      </c>
      <c r="AX390" t="str">
        <v>Blank Without .010 Slots, Section</v>
      </c>
      <c r="AY390" t="str">
        <v>Blank without thread</v>
      </c>
      <c r="AZ390" t="str">
        <v xml:space="preserve">Blank, Center of V Grv. </v>
      </c>
      <c r="BA390" t="str">
        <v>Blank, Check R adjacent Balloon 17</v>
      </c>
      <c r="BB390" t="str">
        <v>Blank, EXT. Feature</v>
      </c>
      <c r="BC390" t="str">
        <v>Blank, See Image, OL04335</v>
      </c>
      <c r="BD390" t="str">
        <v>Blank, See Image, OL04336</v>
      </c>
      <c r="BE390" t="str">
        <v xml:space="preserve">Blank, Thrd. </v>
      </c>
      <c r="BF390" t="str">
        <v>Blank, Turn Tip</v>
      </c>
      <c r="BG390" t="str">
        <v>Blank, Without Thrd.</v>
      </c>
      <c r="BH390" t="str">
        <v>Blank, Without Thread</v>
      </c>
      <c r="BI390" t="str">
        <v xml:space="preserve">Blunt Start Blend to Minor </v>
      </c>
      <c r="BJ390" t="str">
        <v>Calc., Use Go HEX</v>
      </c>
      <c r="BK390" t="str">
        <v>Can't dig into OD</v>
      </c>
      <c r="BL390" t="str">
        <v>Carbide Gauge</v>
      </c>
      <c r="BM390" t="str">
        <v xml:space="preserve">Center of V Grv. </v>
      </c>
      <c r="BN390" t="str">
        <v>Centered Less than .03 = Pass</v>
      </c>
      <c r="BO390" t="str">
        <v>Centered within .0005 or Less = Pass</v>
      </c>
      <c r="BP390" t="str">
        <v>Centered within .001 or Less = Pass</v>
      </c>
      <c r="BQ390" t="str">
        <v>Centered within .0254 or Less = Pass</v>
      </c>
      <c r="BR390" t="str">
        <v>Check close to Rod Slot</v>
      </c>
      <c r="BS390" t="str">
        <v>Check every other hole</v>
      </c>
      <c r="BT390" t="str">
        <v>Check Go over full length of slot.</v>
      </c>
      <c r="BU390" t="str">
        <v>Check Near Closed End</v>
      </c>
      <c r="BV390" t="str">
        <v>Check per Print View, Away from Rod Slot</v>
      </c>
      <c r="BW390" t="str">
        <v>Check to Balloon 30 Go Pin</v>
      </c>
      <c r="BX390" t="str">
        <v>Check with .2705 SET Pin Inside Part</v>
      </c>
      <c r="BY390" t="str">
        <v>Check with Hex Up</v>
      </c>
      <c r="BZ390" t="str">
        <v>CMM Blank</v>
      </c>
      <c r="CA390" t="str">
        <v>Confirm Full Radius</v>
      </c>
      <c r="CB390" t="str">
        <v>Constrained in fixture</v>
      </c>
      <c r="CC390" t="str">
        <v>Constrained with Ring</v>
      </c>
      <c r="CD390" t="str">
        <v>Constrained, See Image</v>
      </c>
      <c r="CE390" t="str">
        <v>Dim. "A"</v>
      </c>
      <c r="CF390" t="str">
        <v>Dim. "B"</v>
      </c>
      <c r="CG390" t="str">
        <v>Dim. "C"</v>
      </c>
      <c r="CH390" t="str">
        <v>Dim. "D", Whirl Blank</v>
      </c>
      <c r="CI390" t="str">
        <v>Dim. "G"</v>
      </c>
      <c r="CJ390" t="str">
        <v>Dim. E, Blank Turn Maj. &amp;  Mill Flt</v>
      </c>
      <c r="CK390" t="str">
        <v>Dim. E, Blank Turn Maj.&amp;  Mill Flt</v>
      </c>
      <c r="CL390" t="str">
        <v>Dim. H, Whirl Blank</v>
      </c>
      <c r="CM390" t="str">
        <v>Dim. J, 'Blank Turn Maj. &amp; Whirl Blank</v>
      </c>
      <c r="CN390" t="str">
        <v>Disk Drop Indicator Tip</v>
      </c>
      <c r="CO390" t="str">
        <v>DWG 100448-15, Balloon F_1</v>
      </c>
      <c r="CP390" t="str">
        <v>DWG 100448-15, OL02571</v>
      </c>
      <c r="CQ390" t="str">
        <v>DWG 100448-41</v>
      </c>
      <c r="CR390" t="str">
        <v>DWG 9890040, (10E),Section Part, OL01139</v>
      </c>
      <c r="CS390" t="str">
        <v>DWG 9890040, (10E),Section, OL01139</v>
      </c>
      <c r="CT390" t="str">
        <v>DWG 9890040, (11E)</v>
      </c>
      <c r="CU390" t="str">
        <v>DWG 9890040, (11E), Pins with Flats</v>
      </c>
      <c r="CV390" t="str">
        <v>DWG 9890040, (12E),  Pass=.002 or less</v>
      </c>
      <c r="CW390" t="str">
        <v>DWG 9890040, (12E), See Image</v>
      </c>
      <c r="CX390" t="str">
        <v>DWG 9890040, (1E), OL01431</v>
      </c>
      <c r="CY390" t="str">
        <v>DWG 9890040, (1E), OL01432</v>
      </c>
      <c r="CZ390" t="str">
        <v>DWG 9890040, (2E), OL01432</v>
      </c>
      <c r="DA390" t="str">
        <v>DWG 9890040, (3E)</v>
      </c>
      <c r="DB390" t="str">
        <v>DWG 9890040, (4E)</v>
      </c>
      <c r="DC390" t="str">
        <v>DWG 9890040, (5E), OL02336</v>
      </c>
      <c r="DD390" t="str">
        <v>DWG 9890040, (6E)</v>
      </c>
      <c r="DE390" t="str">
        <v>DWG 9890040, (7E)</v>
      </c>
      <c r="DF390" t="str">
        <v>DWG 9890040, (8E), OL01433</v>
      </c>
      <c r="DG390" t="str">
        <v>DWG 9890040, (8E), OL01433, Section</v>
      </c>
      <c r="DH390" t="str">
        <v>DWG 9890040, (9E), Close to Rod Slot</v>
      </c>
      <c r="DI390" t="str">
        <v>DWG 9890040, (9E),Close to Rod Slot</v>
      </c>
      <c r="DJ390" t="str">
        <v>DWG FRM0105 PAGE 2</v>
      </c>
      <c r="DK390" t="str">
        <v>DWG# 100448-41</v>
      </c>
      <c r="DL390" t="str">
        <v>DWG# 100448-44</v>
      </c>
      <c r="DM390" t="str">
        <v>DWG# 9890003  (1), Section OL00436/A</v>
      </c>
      <c r="DN390" t="str">
        <v>DWG# 9890003 (3), Ring Gauge Constrained</v>
      </c>
      <c r="DO390" t="str">
        <v>DWG# 9890003 (4), Section</v>
      </c>
      <c r="DP390" t="str">
        <v>DWG#100448-26, Balloon 1K, OL02350</v>
      </c>
      <c r="DQ390" t="str">
        <v>DWG#100448-26, Balloon 2K, OL02350</v>
      </c>
      <c r="DR390" t="str">
        <v>DWG#100448-26, Balloon 3K, OL02363</v>
      </c>
      <c r="DS390" t="str">
        <v>DWG#100448-26, Balloon 4K</v>
      </c>
      <c r="DT390" t="str">
        <v>DWG#100448-26, Balloon 5K, Section</v>
      </c>
      <c r="DU390" t="str">
        <v>DWG#100448-26, Balloon 6K</v>
      </c>
      <c r="DV390" t="str">
        <v>DWG#100448-26, Balloon 7K, Section</v>
      </c>
      <c r="DW390" t="str">
        <v>DWG#100448-26, Mfg. Tol.</v>
      </c>
      <c r="DX390" t="str">
        <v>DWG#9890003 (2) Ring Gauge Constrained</v>
      </c>
      <c r="DY390" t="str">
        <v>DWG#9890044</v>
      </c>
      <c r="DZ390" t="str">
        <v>DWG#9890044 .1985 to .2005=Pass</v>
      </c>
      <c r="EA390" t="str">
        <v>DWG#9890044 Overlay OL02441</v>
      </c>
      <c r="EB390" t="str">
        <v>DWG#9890044, OL02441</v>
      </c>
      <c r="EC390" t="str">
        <v>DWG#FRM0105</v>
      </c>
      <c r="ED390" t="str">
        <v>EXT.</v>
      </c>
      <c r="EE390" t="str">
        <v>EXT. Section, OL02460</v>
      </c>
      <c r="EF390" t="str">
        <v>EXT., OL04223</v>
      </c>
      <c r="EG390" t="str">
        <v>Flat Drop Indicator Tip</v>
      </c>
      <c r="EH390" t="str">
        <v>Full Go Pin, No Light, at Radius</v>
      </c>
      <c r="EI390" t="str">
        <v>Function Check</v>
      </c>
      <c r="EJ390" t="str">
        <v>GO Function Gauge</v>
      </c>
      <c r="EK390" t="str">
        <v>Go Gauge for Balloon 1 &amp; 4</v>
      </c>
      <c r="EL390" t="str">
        <v>Go Pin must pass through</v>
      </c>
      <c r="EM390" t="str">
        <v>Greater than .005 = Fail, Section</v>
      </c>
      <c r="EN390" t="str">
        <v>Greater than .025 out of center = Fail</v>
      </c>
      <c r="EO390" t="str">
        <v>Greater than 2.6 = Pass</v>
      </c>
      <c r="EP390" t="str">
        <v>Green = Pass, Red = Fail</v>
      </c>
      <c r="EQ390" t="str">
        <v>Hex Depth</v>
      </c>
      <c r="ER390" t="str">
        <v>Hex Minor</v>
      </c>
      <c r="ES390" t="str">
        <v>Hole Dia.</v>
      </c>
      <c r="ET390" t="str">
        <v>Hook or Disk Tip</v>
      </c>
      <c r="EU390" t="str">
        <v>ID Sphere Finish</v>
      </c>
      <c r="EV390" t="str">
        <v>ID/OD Both Sides, Diff. .002 or less = Pass</v>
      </c>
      <c r="EW390" t="str">
        <v>If Looks Big, Section</v>
      </c>
      <c r="EX390" t="str">
        <v>If Looks Small, Section</v>
      </c>
      <c r="EY390" t="str">
        <v>Insp. Close to Break Away, Mfg.Tol.</v>
      </c>
      <c r="EZ390" t="str">
        <v>INT.</v>
      </c>
      <c r="FA390" t="str">
        <v>INT. Section, OL02460</v>
      </c>
      <c r="FB390" t="str">
        <v>INT., OL04223</v>
      </c>
      <c r="FC390" t="str">
        <v>Intersect. of 7.7 &amp; R0.10</v>
      </c>
      <c r="FD390" t="str">
        <v>Intersect. of 8.79 and R.25 MAX</v>
      </c>
      <c r="FE390" t="str">
        <v>Keep Ind. Tip away from corner</v>
      </c>
      <c r="FF390" t="str">
        <v>L31</v>
      </c>
      <c r="FG390" t="str">
        <v>Laser Mark</v>
      </c>
      <c r="FH390" t="str">
        <v>LASER PER NOTE 4</v>
      </c>
      <c r="FI390" t="str">
        <v>LASER PER NOTE 4, Final Check 1 only</v>
      </c>
      <c r="FJ390" t="str">
        <v>Less than .002 out of center = Pass</v>
      </c>
      <c r="FK390" t="str">
        <v>Less than 2.75 = Pass, Section</v>
      </c>
      <c r="FL390" t="str">
        <v>List as pin. Not Calibrated</v>
      </c>
      <c r="FM390" t="str">
        <v>M9 X 1.25 BUTT See Comment Image</v>
      </c>
      <c r="FN390" t="str">
        <v>Manual Section</v>
      </c>
      <c r="FO390" t="str">
        <v>Max Deep .241 NO-GO =.42</v>
      </c>
      <c r="FP390" t="str">
        <v>MAX Depth of (Note 7) .241 NO-GO Pin</v>
      </c>
      <c r="FQ390" t="str">
        <v>Measure from Blue Line, See Image</v>
      </c>
      <c r="FR390" t="str">
        <v>Measure Width of Blue Area, See Image</v>
      </c>
      <c r="FS390" t="str">
        <v>Mfg. Tol</v>
      </c>
      <c r="FT390" t="str">
        <v>Mfg. Tol, See Image</v>
      </c>
      <c r="FU390" t="str">
        <v>Mfg. Tol.</v>
      </c>
      <c r="FV390" t="str">
        <v>Mfg. Tol. "A"</v>
      </c>
      <c r="FW390" t="str">
        <v>Mfg. Tol. (Zero on Gauge Full Dia. Lead)</v>
      </c>
      <c r="FX390" t="str">
        <v>Mfg. Tol. Balloon 11, See Image</v>
      </c>
      <c r="FY390" t="str">
        <v>Mfg. Tol. Balloon 4</v>
      </c>
      <c r="FZ390" t="str">
        <v>Mfg. Tol. Balloon 7</v>
      </c>
      <c r="GA390" t="str">
        <v xml:space="preserve">Mfg. Tol. C-Bore Face (Ballo 28) </v>
      </c>
      <c r="GB390" t="str">
        <v>Mfg. Tol. Section</v>
      </c>
      <c r="GC390" t="str">
        <v>Mfg. Tol. See Image</v>
      </c>
      <c r="GD390" t="str">
        <v>Mfg. Tol., 3 Places, Record MAX</v>
      </c>
      <c r="GE390" t="str">
        <v>Mfg. Tol., Balloon 11</v>
      </c>
      <c r="GF390" t="str">
        <v>Mfg. Tol., Balloon 7</v>
      </c>
      <c r="GG390" t="str">
        <v>Mfg. Tol., Blank</v>
      </c>
      <c r="GH390" t="str">
        <v>Mfg. Tol., Blank, Balloon 12</v>
      </c>
      <c r="GI390" t="str">
        <v>Mfg. Tol., Blend to SØ.320</v>
      </c>
      <c r="GJ390" t="str">
        <v>Mfg. Tol., Calculation</v>
      </c>
      <c r="GK390" t="str">
        <v>Mfg. Tol., For Mill Fixture</v>
      </c>
      <c r="GL390" t="str">
        <v>Mfg. Tol., L32</v>
      </c>
      <c r="GM390" t="str">
        <v>Mfg. Tol., L33</v>
      </c>
      <c r="GN390" t="str">
        <v>Mfg. Tol., No Tool Marks</v>
      </c>
      <c r="GO390" t="str">
        <v>Mfg. Tol., OL03361</v>
      </c>
      <c r="GP390" t="str">
        <v>Mfg. Tol., Record off center value</v>
      </c>
      <c r="GQ390" t="str">
        <v>Mfg. Tol., Same 3 Places, Record MIN</v>
      </c>
      <c r="GR390" t="str">
        <v>Mfg. Tol., Section</v>
      </c>
      <c r="GS390" t="str">
        <v>Mfg. Tol., Section B-B</v>
      </c>
      <c r="GT390" t="str">
        <v>Mfg. Tol., Section, OL03361</v>
      </c>
      <c r="GU390" t="str">
        <v>Mfg. Tol., Section, Per Note 2</v>
      </c>
      <c r="GV390" t="str">
        <v>Mfg. Tol., See Image</v>
      </c>
      <c r="GW390" t="str">
        <v>Mfg. Tol., See Image, Bore in Blue</v>
      </c>
      <c r="GX390" t="str">
        <v>Mfg. Tol., See Image, Hook Tip</v>
      </c>
      <c r="GY390" t="str">
        <v>Mfg. Tol., Sharp Okay No Burr</v>
      </c>
      <c r="GZ390" t="str">
        <v>Mfg. Tol., Threadless Blank</v>
      </c>
      <c r="HA390" t="str">
        <v>Mfg.Tol.</v>
      </c>
      <c r="HB390" t="str">
        <v>Mgf. To., T.S.C.</v>
      </c>
      <c r="HC390" t="str">
        <v>Milled Feature</v>
      </c>
      <c r="HD390" t="str">
        <v>Milled Feature, OL04045</v>
      </c>
      <c r="HE390" t="str">
        <v>More than .0005 out of center = Fail</v>
      </c>
      <c r="HF390" t="str">
        <v>Must Pass Through</v>
      </c>
      <c r="HG390" t="str">
        <v>Must pass through gauge</v>
      </c>
      <c r="HH390" t="str">
        <v>Must Pass Through Go Gauge</v>
      </c>
      <c r="HI390" t="str">
        <v>Must Pass, See Image.</v>
      </c>
      <c r="HJ390" t="str">
        <v>NA</v>
      </c>
      <c r="HK390" t="str">
        <v>Narrow Area</v>
      </c>
      <c r="HL390" t="str">
        <v>Near Balloon 21</v>
      </c>
      <c r="HM390" t="str">
        <v>Near Datum B</v>
      </c>
      <c r="HN390" t="str">
        <v>Neck Dia.</v>
      </c>
      <c r="HO390" t="str">
        <v>Neck to Head Rad.</v>
      </c>
      <c r="HP390" t="str">
        <v>No Copper Deposits Allowed</v>
      </c>
      <c r="HQ390" t="str">
        <v>No Section</v>
      </c>
      <c r="HR390" t="str">
        <v>No Section, .01 to .014 = Pass</v>
      </c>
      <c r="HS390" t="str">
        <v>No Section, Rotate Part</v>
      </c>
      <c r="HT390" t="str">
        <v>No Section, See Image</v>
      </c>
      <c r="HU390" t="str">
        <v>No Slot, Section B-B</v>
      </c>
      <c r="HV390" t="str">
        <v>No visual step = Pass</v>
      </c>
      <c r="HW390" t="str">
        <v>Not to exceed .95 Deep</v>
      </c>
      <c r="HX390" t="str">
        <v>Note 1</v>
      </c>
      <c r="HY390" t="str">
        <v>OL00333/A</v>
      </c>
      <c r="HZ390" t="str">
        <v>OL00519</v>
      </c>
      <c r="IA390" t="str">
        <v>OL00520</v>
      </c>
      <c r="IB390" t="str">
        <v>OL00529</v>
      </c>
      <c r="IC390" t="str">
        <v>OL00542</v>
      </c>
      <c r="ID390" t="str">
        <v>OL00724</v>
      </c>
      <c r="IE390" t="str">
        <v>OL01250</v>
      </c>
      <c r="IF390" t="str">
        <v>OL01869, Threadless Blank</v>
      </c>
      <c r="IG390" t="str">
        <v>OL01870, Section</v>
      </c>
      <c r="IH390" t="str">
        <v>OL02255</v>
      </c>
      <c r="II390" t="str">
        <v>OL02255, Mfg. Tol.</v>
      </c>
      <c r="IJ390" t="str">
        <v>OL02302</v>
      </c>
      <c r="IK390" t="str">
        <v xml:space="preserve">OL02318  needed per image instructions </v>
      </c>
      <c r="IL390" t="str">
        <v>OL02556</v>
      </c>
      <c r="IM390" t="str">
        <v>OL02557</v>
      </c>
      <c r="IN390" t="str">
        <v>OL02567</v>
      </c>
      <c r="IO390" t="str">
        <v>OL02653</v>
      </c>
      <c r="IP390" t="str">
        <v>OL02718</v>
      </c>
      <c r="IQ390" t="str">
        <v>OL02841</v>
      </c>
      <c r="IR390" t="str">
        <v>OL02842</v>
      </c>
      <c r="IS390" t="str">
        <v>OL02844</v>
      </c>
      <c r="IT390" t="str">
        <v>OL02871</v>
      </c>
      <c r="IU390" t="str">
        <v>OL02887</v>
      </c>
      <c r="IV390" t="str">
        <v>OL03500</v>
      </c>
      <c r="IW390" t="str">
        <v>OL03766</v>
      </c>
      <c r="IX390" t="str">
        <v>OL03868</v>
      </c>
      <c r="IY390" t="str">
        <v>OL03869</v>
      </c>
      <c r="IZ390" t="str">
        <v>OL03870</v>
      </c>
      <c r="JA390" t="str">
        <v>OL03873, DWG# 100448-44</v>
      </c>
      <c r="JB390" t="str">
        <v>OL03949</v>
      </c>
      <c r="JC390" t="str">
        <v xml:space="preserve">OL04043, Section </v>
      </c>
      <c r="JD390" t="str">
        <v xml:space="preserve">OL04044, Section </v>
      </c>
      <c r="JE390" t="str">
        <v>OL04045</v>
      </c>
      <c r="JF390" t="str">
        <v>OL04045, Milled Feature</v>
      </c>
      <c r="JG390" t="str">
        <v>OL04063</v>
      </c>
      <c r="JH390" t="str">
        <v>OL04064</v>
      </c>
      <c r="JI390" t="str">
        <v>OL04065</v>
      </c>
      <c r="JJ390" t="str">
        <v>OL04181</v>
      </c>
      <c r="JK390" t="str">
        <v>OL04218</v>
      </c>
      <c r="JL390" t="str">
        <v>OL04224, See Image</v>
      </c>
      <c r="JM390" t="str">
        <v>OL04374</v>
      </c>
      <c r="JN390" t="str">
        <v>OL04375, Section M-M</v>
      </c>
      <c r="JO390" t="str">
        <v>OL04376, Section M-M</v>
      </c>
      <c r="JP390" t="str">
        <v>OL04443</v>
      </c>
      <c r="JQ390" t="str">
        <v>OL04444</v>
      </c>
      <c r="JR390" t="str">
        <v>OL05000</v>
      </c>
      <c r="JS390" t="str">
        <v>One side of slot</v>
      </c>
      <c r="JT390" t="str">
        <v>Other side of slot</v>
      </c>
      <c r="JU390" t="str">
        <v>Out of center more than .002 = Fail</v>
      </c>
      <c r="JV390" t="str">
        <v>Out of center more than.002 = Fail</v>
      </c>
      <c r="JW390" t="str">
        <v>Overlay OL02713</v>
      </c>
      <c r="JX390" t="str">
        <v>Overlay OL02714</v>
      </c>
      <c r="JY390" t="str">
        <v>Overlay OL02718</v>
      </c>
      <c r="JZ390" t="str">
        <v>Overlay OL03831, Mfg. Tol.</v>
      </c>
      <c r="KA390" t="str">
        <v>Part Without Slots</v>
      </c>
      <c r="KB390" t="str">
        <v>Part Without Slots, See Image</v>
      </c>
      <c r="KC390" t="str">
        <v xml:space="preserve">Pass = .0254 or Less </v>
      </c>
      <c r="KD390" t="str">
        <v>PD MIN = 4.361, PD MAX = 4.456</v>
      </c>
      <c r="KE390" t="str">
        <v>Per Balloon 2 Note</v>
      </c>
      <c r="KF390" t="str">
        <v>Per drawing note(s) 8.</v>
      </c>
      <c r="KG390" t="str">
        <v>Point or Sphere Tip</v>
      </c>
      <c r="KH390" t="str">
        <v>Point Tip</v>
      </c>
      <c r="KI390" t="str">
        <v>R.9 to R1.1 = Pass, See Image</v>
      </c>
      <c r="KJ390" t="str">
        <v>Ram Construction</v>
      </c>
      <c r="KK390" t="str">
        <v>Record Same Pass / Fail All Balloons</v>
      </c>
      <c r="KL390" t="str">
        <v>Ref. Balloon 1</v>
      </c>
      <c r="KM390" t="str">
        <v>Ref. Balloon 12</v>
      </c>
      <c r="KN390" t="str">
        <v>Ref. Balloon 13, 100% AQL</v>
      </c>
      <c r="KO390" t="str">
        <v>Ref. Balloon 2</v>
      </c>
      <c r="KP390" t="str">
        <v>Ref. Balloon 21, 100% AQL</v>
      </c>
      <c r="KQ390" t="str">
        <v>Ref. Balloon 4</v>
      </c>
      <c r="KR390" t="str">
        <v>Ref. Balloon 7</v>
      </c>
      <c r="KS390" t="str">
        <v>Ref. Balloon 8</v>
      </c>
      <c r="KT390" t="str">
        <v>Relieved Pin Gauges 09236 &amp; 09235</v>
      </c>
      <c r="KU390" t="str">
        <v>Rotate Part</v>
      </c>
      <c r="KV390" t="str">
        <v>Rotate Part, See Image</v>
      </c>
      <c r="KW390" t="str">
        <v>Same as Root Radius</v>
      </c>
      <c r="KX390" t="str">
        <v>Section</v>
      </c>
      <c r="KY390" t="str">
        <v>Section B-B</v>
      </c>
      <c r="KZ390" t="str">
        <v>Section B-B, Distance Between Grooves</v>
      </c>
      <c r="LA390" t="str">
        <v>Section C-C</v>
      </c>
      <c r="LB390" t="str">
        <v>Section Part</v>
      </c>
      <c r="LC390" t="str">
        <v>Section Part, Measured from Opposite Face</v>
      </c>
      <c r="LD390" t="str">
        <v>Section, Broachless Blank</v>
      </c>
      <c r="LE390" t="str">
        <v>Section, EXT. Sphere Location.</v>
      </c>
      <c r="LF390" t="str">
        <v>Section, Hex Cham. Ang.</v>
      </c>
      <c r="LG390" t="str">
        <v>Section, Hex Fillet Rad.</v>
      </c>
      <c r="LH390" t="str">
        <v>Section, INT. Feature</v>
      </c>
      <c r="LI390" t="str">
        <v>Section, INT. Sphere Location.</v>
      </c>
      <c r="LJ390" t="str">
        <v>Section, Mfg. Tol.</v>
      </c>
      <c r="LK390" t="str">
        <v>Section, Mfg. Tol., See Image</v>
      </c>
      <c r="LL390" t="str">
        <v>Section, OL00486</v>
      </c>
      <c r="LM390" t="str">
        <v>Section, OL00542</v>
      </c>
      <c r="LN390" t="str">
        <v>Section, OL00543</v>
      </c>
      <c r="LO390" t="str">
        <v>Section, OL00544</v>
      </c>
      <c r="LP390" t="str">
        <v>Section, OL00545</v>
      </c>
      <c r="LQ390" t="str">
        <v>Section, OL00546</v>
      </c>
      <c r="LR390" t="str">
        <v>Section, OL00547</v>
      </c>
      <c r="LS390" t="str">
        <v>Section, OL00555</v>
      </c>
      <c r="LT390" t="str">
        <v>Section, OL00725</v>
      </c>
      <c r="LU390" t="str">
        <v>Section, OL01430</v>
      </c>
      <c r="LV390" t="str">
        <v>Section, OL01434</v>
      </c>
      <c r="LW390" t="str">
        <v>Section, OL01435</v>
      </c>
      <c r="LX390" t="str">
        <v>Section, OL01807</v>
      </c>
      <c r="LY390" t="str">
        <v>Section, OL01830</v>
      </c>
      <c r="LZ390" t="str">
        <v>Section, OL02351</v>
      </c>
      <c r="MA390" t="str">
        <v>Section, OL02519</v>
      </c>
      <c r="MB390" t="str">
        <v>Section, OL02520</v>
      </c>
      <c r="MC390" t="str">
        <v>Section, OL02522</v>
      </c>
      <c r="MD390" t="str">
        <v>Section, OL02540</v>
      </c>
      <c r="ME390" t="str">
        <v>Section, OL02541</v>
      </c>
      <c r="MF390" t="str">
        <v>Section, OL02552</v>
      </c>
      <c r="MG390" t="str">
        <v>Section, OL02553</v>
      </c>
      <c r="MH390" t="str">
        <v>Section, OL02554</v>
      </c>
      <c r="MI390" t="str">
        <v>Section, OL02555</v>
      </c>
      <c r="MJ390" t="str">
        <v>Section, OL02558</v>
      </c>
      <c r="MK390" t="str">
        <v>Section, OL02559</v>
      </c>
      <c r="ML390" t="str">
        <v>Section, OL02560</v>
      </c>
      <c r="MM390" t="str">
        <v>Section, OL02619</v>
      </c>
      <c r="MN390" t="str">
        <v>Section, OL02620</v>
      </c>
      <c r="MO390" t="str">
        <v>Section, OL02621</v>
      </c>
      <c r="MP390" t="str">
        <v>Section, OL02622</v>
      </c>
      <c r="MQ390" t="str">
        <v>Section, OL02623</v>
      </c>
      <c r="MR390" t="str">
        <v>Section, OL02624</v>
      </c>
      <c r="MS390" t="str">
        <v>Section, OL02652</v>
      </c>
      <c r="MT390" t="str">
        <v>Section, OL02680</v>
      </c>
      <c r="MU390" t="str">
        <v>Section, OL02793</v>
      </c>
      <c r="MV390" t="str">
        <v>Section, OL02823</v>
      </c>
      <c r="MW390" t="str">
        <v>Section, OL02843</v>
      </c>
      <c r="MX390" t="str">
        <v>Section, OL03026, Ext.</v>
      </c>
      <c r="MY390" t="str">
        <v>Section, OL03026, Int.</v>
      </c>
      <c r="MZ390" t="str">
        <v>Section, OL03570, DWG# 100448-41</v>
      </c>
      <c r="NA390" t="str">
        <v>Section, OL03781</v>
      </c>
      <c r="NB390" t="str">
        <v>Section, OL03911</v>
      </c>
      <c r="NC390" t="str">
        <v>Section, OL03912</v>
      </c>
      <c r="ND390" t="str">
        <v>Section, OL03928</v>
      </c>
      <c r="NE390" t="str">
        <v>Section, OL03929</v>
      </c>
      <c r="NF390" t="str">
        <v>Section, OL04030</v>
      </c>
      <c r="NG390" t="str">
        <v>Section, OL04037</v>
      </c>
      <c r="NH390" t="str">
        <v>Section, OL04038</v>
      </c>
      <c r="NI390" t="str">
        <v>Section, OL04046</v>
      </c>
      <c r="NJ390" t="str">
        <v>Section, OL04065</v>
      </c>
      <c r="NK390" t="str">
        <v>Section, OL04066</v>
      </c>
      <c r="NL390" t="str">
        <v>Section, OL04067</v>
      </c>
      <c r="NM390" t="str">
        <v>Section, OL04069</v>
      </c>
      <c r="NN390" t="str">
        <v>Section, OL04071</v>
      </c>
      <c r="NO390" t="str">
        <v>Section, OL04173</v>
      </c>
      <c r="NP390" t="str">
        <v>Section, OL04174</v>
      </c>
      <c r="NQ390" t="str">
        <v>Section, OL04214</v>
      </c>
      <c r="NR390" t="str">
        <v>Section, OL04215</v>
      </c>
      <c r="NS390" t="str">
        <v>Section, OL04216</v>
      </c>
      <c r="NT390" t="str">
        <v>Section, OL04217</v>
      </c>
      <c r="NU390" t="str">
        <v>Section, Overlay OL02716</v>
      </c>
      <c r="NV390" t="str">
        <v>Section, Overlay OL02717</v>
      </c>
      <c r="NW390" t="str">
        <v>Section, See Image</v>
      </c>
      <c r="NX390" t="str">
        <v>Section, See Image, DWG# 100448-41</v>
      </c>
      <c r="NY390" t="str">
        <v>Section, Without Sots</v>
      </c>
      <c r="NZ390" t="str">
        <v>See Comments Sheet</v>
      </c>
      <c r="OA390" t="str">
        <v>See Comments Sheet, OL02318</v>
      </c>
      <c r="OB390" t="str">
        <v>See Image</v>
      </c>
      <c r="OC390" t="str">
        <v>See Image, .005 or Less = Pass</v>
      </c>
      <c r="OD390" t="str">
        <v>See Image, Check Near Radius</v>
      </c>
      <c r="OE390" t="str">
        <v>See Image, Constrained</v>
      </c>
      <c r="OF390" t="str">
        <v>See Image, Distance Between Flats</v>
      </c>
      <c r="OG390" t="str">
        <v xml:space="preserve">See Image, Mfg. Tol, Section A-A </v>
      </c>
      <c r="OH390" t="str">
        <v>See image, Mfg. Tol.</v>
      </c>
      <c r="OI390" t="str">
        <v>See Image, Mic. Across Flats</v>
      </c>
      <c r="OJ390" t="str">
        <v>See Image, OL02850</v>
      </c>
      <c r="OK390" t="str">
        <v>See Image, OL02880</v>
      </c>
      <c r="OL390" t="str">
        <v>See Image, OL03926</v>
      </c>
      <c r="OM390" t="str">
        <v>See Image, OL03927</v>
      </c>
      <c r="ON390" t="str">
        <v>See Image, OL04003</v>
      </c>
      <c r="OO390" t="str">
        <v>'See Image, OL04342,  Best Fit Joe Block</v>
      </c>
      <c r="OP390" t="str">
        <v>See Image, OL04342,  Blank</v>
      </c>
      <c r="OQ390" t="str">
        <v>See Image, OL04342, Blank</v>
      </c>
      <c r="OR390" t="str">
        <v>See Image, OL04343, Blank</v>
      </c>
      <c r="OS390" t="str">
        <v>See Image, Pass = .002 or Less</v>
      </c>
      <c r="OT390" t="str">
        <v>See Image, Rcd. MAX</v>
      </c>
      <c r="OU390" t="str">
        <v>See Image, Rcd. MIN</v>
      </c>
      <c r="OV390" t="str">
        <v>See Image, Section</v>
      </c>
      <c r="OW390" t="str">
        <v>See Image, Section A-A</v>
      </c>
      <c r="OX390" t="str">
        <v>See Image, Section B-B</v>
      </c>
      <c r="OY390" t="str">
        <v>See Image, Section B-B, TSC</v>
      </c>
      <c r="OZ390" t="str">
        <v>See Image, Shank Drawing # 18000-XX-XX A</v>
      </c>
      <c r="PA390" t="str">
        <v>Sequencial Laser 01, 120 Per Print</v>
      </c>
      <c r="PB390" t="str">
        <v>Set to .202, Zero on Thread Lead</v>
      </c>
      <c r="PC390" t="str">
        <v>Sharp OK, No Burr</v>
      </c>
      <c r="PD390" t="str">
        <v>Sharp OK, No Raised Edge, See Image</v>
      </c>
      <c r="PE390" t="str">
        <v>Sharp OK, No Raised Edges</v>
      </c>
      <c r="PF390" t="str">
        <v>Sharp okay no raised edge</v>
      </c>
      <c r="PG390" t="str">
        <v>Sharp Okay, No Burr</v>
      </c>
      <c r="PH390" t="str">
        <v>Sharp Okay, No Raised Edge</v>
      </c>
      <c r="PI390" t="str">
        <v>Sharp Okay, No Raised Edges,</v>
      </c>
      <c r="PJ390" t="str">
        <v>Sharp Okay, See Image</v>
      </c>
      <c r="PK390" t="str">
        <v xml:space="preserve">Start of Radius @ .195 </v>
      </c>
      <c r="PL390" t="str">
        <v xml:space="preserve">Start of Radius @ .21 </v>
      </c>
      <c r="PM390" t="str">
        <v xml:space="preserve">T.S.C. </v>
      </c>
      <c r="PN390" t="str">
        <v>Tangent Point</v>
      </c>
      <c r="PO390" t="str">
        <v>Tangent point of R.50</v>
      </c>
      <c r="PP390" t="str">
        <v>Taper Check, Mfg.Tol.</v>
      </c>
      <c r="PQ390" t="str">
        <v>Taper Check, Mfg.Tol., See Image</v>
      </c>
      <c r="PR390" t="str">
        <v>Thrd. Minor Ø</v>
      </c>
      <c r="PS390" t="str">
        <v>Thrd. Relief Ø</v>
      </c>
      <c r="PT390" t="str">
        <v>Threadless Blank</v>
      </c>
      <c r="PU390" t="str">
        <v>Threadless Blank, From Major Ø</v>
      </c>
      <c r="PV390" t="str">
        <v>Threadless Blank, Mfg. Tol.</v>
      </c>
      <c r="PW390" t="str">
        <v>Threadless Blank, Thrd. to Neck Rad.</v>
      </c>
      <c r="PX390" t="str">
        <v>Thredless Blank</v>
      </c>
      <c r="PY390" t="str">
        <v>To center of R.005</v>
      </c>
      <c r="PZ390" t="str">
        <v>Torx Min. Dia.</v>
      </c>
      <c r="QA390" t="str">
        <v>Turn Ø Free of Mill Marks</v>
      </c>
      <c r="QB390" t="str">
        <v>Use (Full) GO Hex</v>
      </c>
      <c r="QC390" t="str">
        <v>Use Balloon 1 FULL Gauge</v>
      </c>
      <c r="QD390" t="str">
        <v>Use Balloon 9 FULL GO</v>
      </c>
      <c r="QE390" t="str">
        <v>Use Best Fit Pin</v>
      </c>
      <c r="QF390" t="str">
        <v>Use Disk Tip</v>
      </c>
      <c r="QG390" t="str">
        <v>Use flat bottomed indicator tip.</v>
      </c>
      <c r="QH390" t="str">
        <v xml:space="preserve">Use Full .093 Go Hex </v>
      </c>
      <c r="QI390" t="str">
        <v xml:space="preserve">Use Full .0930 Go Hex </v>
      </c>
      <c r="QJ390" t="str">
        <v>Use Full .1235 Go Hex</v>
      </c>
      <c r="QK390" t="str">
        <v>Use Gauge K2-98-8019-04, See Image</v>
      </c>
      <c r="QL390" t="str">
        <v>Use large flat indicator tip</v>
      </c>
      <c r="QM390" t="str">
        <v>Use Pins.3330/.3350, See Image MAX NO-GO</v>
      </c>
      <c r="QN390" t="str">
        <v>Use Pointed Drop Indicator Tip</v>
      </c>
      <c r="QO390" t="str">
        <v>V-Block</v>
      </c>
      <c r="QP390" t="str">
        <v>V-Block,  AMB for 13</v>
      </c>
      <c r="QQ390" t="str">
        <v>V-Block,  Hex Cham. Dia.</v>
      </c>
      <c r="QR390" t="str">
        <v>V-Block, Hex Depth</v>
      </c>
      <c r="QS390" t="str">
        <v>VBU Gauge</v>
      </c>
      <c r="QT390" t="str">
        <v>Visibally smaller than HEX=Pass</v>
      </c>
      <c r="QU390" t="str">
        <v>Visual Per Drawing</v>
      </c>
      <c r="QV390" t="str">
        <v>Whirl Blank</v>
      </c>
      <c r="QW390" t="str">
        <v xml:space="preserve">Whirl Blank </v>
      </c>
      <c r="QX390" t="str">
        <v>Whirl Blank, Neck Rad. End to Head CL</v>
      </c>
      <c r="QY390" t="str">
        <v>Whirl Blank, Nose Start Dia.</v>
      </c>
      <c r="QZ390" t="str">
        <v>Whirl Blank, Nose Start Dist.</v>
      </c>
      <c r="RA390" t="str">
        <v>Whirl Blank, Thrd. Minor</v>
      </c>
      <c r="RB390" t="str">
        <v>Whirl Blank, Thrd. Pullout Dia.</v>
      </c>
      <c r="RC390" t="str">
        <v>Whole Part, Removal is at Assy. Level</v>
      </c>
      <c r="RD390" t="str">
        <v>Wide Area</v>
      </c>
      <c r="RE390" t="str">
        <v>Zero on End of Go Gauge</v>
      </c>
    </row>
    <row r="391" spans="1:473">
      <c r="A391" t="s">
        <v>1016</v>
      </c>
      <c r="C391" t="str" cm="1">
        <f t="array" ref="C391:RE391">TRANSPOSE(_xlfn._xlws.SORT(_xlfn._xlws.FILTER($A$2:$A$600,ISNUMBER(SEARCH('PartLib Table'!M408,$A$2:$A$600)),"not found")))</f>
        <v xml:space="preserve"> 'C', Whirl Blank</v>
      </c>
      <c r="D391" t="str">
        <v xml:space="preserve"> See Image, Constrained</v>
      </c>
      <c r="E391" t="str">
        <v>(.04 to .12 range = Pass)</v>
      </c>
      <c r="F391" t="str">
        <v>(.042 FULL) Go Pin Seat Fully</v>
      </c>
      <c r="G391" t="str">
        <v>(B), Mfg. Tol.</v>
      </c>
      <c r="H391" t="str">
        <v>(B), O.A.L.</v>
      </c>
      <c r="I391" t="str">
        <v>.001 or less =Pass</v>
      </c>
      <c r="J391" t="str">
        <v>.001 or less out of center = Pass</v>
      </c>
      <c r="K391" t="str">
        <v>.002 or Less = Pass</v>
      </c>
      <c r="L391" t="str">
        <v>.002 or Less out of center = Pass</v>
      </c>
      <c r="M391" t="str">
        <v>.005 to .015 = Pass</v>
      </c>
      <c r="N391" t="str">
        <v>.0125 Mean, Section</v>
      </c>
      <c r="O391" t="str">
        <v>.025 or Less in X &amp; Y=Pass</v>
      </c>
      <c r="P391" t="str">
        <v>.038 Mean</v>
      </c>
      <c r="Q391" t="str">
        <v>.063 MM = .0024 IN, See Image</v>
      </c>
      <c r="R391" t="str">
        <v>.063MM = .0024"</v>
      </c>
      <c r="S391" t="str">
        <v>.243 NO-GO, Unconstrained, Must Not Start</v>
      </c>
      <c r="T391" t="str">
        <v>@ Back Face &amp; ID, No Raised Edge</v>
      </c>
      <c r="U391" t="str">
        <v>@ Back Face &amp; OD, No Raised Edge</v>
      </c>
      <c r="V391" t="str">
        <v>@ ID &amp; FACE</v>
      </c>
      <c r="W391" t="str">
        <v>@ OD &amp; BACK FACE</v>
      </c>
      <c r="X391" t="str">
        <v>@ OD &amp; FACE</v>
      </c>
      <c r="Y391" t="str">
        <v>Across from slot</v>
      </c>
      <c r="Z391" t="str">
        <v>All Edge Breaks</v>
      </c>
      <c r="AA391" t="str">
        <v>Attached to bar stock</v>
      </c>
      <c r="AB391" t="str">
        <v xml:space="preserve">Back Turn Fillet Rad. </v>
      </c>
      <c r="AC391" t="str">
        <v>Balloon 1 (DWG FRM0105 Page 2, NV-27)</v>
      </c>
      <c r="AD391" t="str">
        <v>Balloon 1 (DWG FRM0105, NV-30)</v>
      </c>
      <c r="AE391" t="str">
        <v>Balloon 1 (P# 9890002-20) OL00429/A</v>
      </c>
      <c r="AF391" t="str">
        <v>Balloon 1, DWG#FRM0105</v>
      </c>
      <c r="AG391" t="str">
        <v>Balloon 11, See Image</v>
      </c>
      <c r="AH391" t="str">
        <v xml:space="preserve">Balloon 2 (DWG FRM0105 Page 2, NV-27) </v>
      </c>
      <c r="AI391" t="str">
        <v>Balloon 2 (DWG FRM0105, NV-30)</v>
      </c>
      <c r="AJ391" t="str">
        <v>Balloon 2 (P# 9890002-20)</v>
      </c>
      <c r="AK391" t="str">
        <v>Balloon 2, DWG#FRM0105</v>
      </c>
      <c r="AL391" t="str">
        <v>Balloon 2, DWG#FRM0105, See Image</v>
      </c>
      <c r="AM391" t="str">
        <v>Balloon 3 (DWG FRM0105, NV-30 Minor)</v>
      </c>
      <c r="AN391" t="str">
        <v>Balloon 3 (DWG FRM0105, NV-30)</v>
      </c>
      <c r="AO391" t="str">
        <v>Balloon 3 (P# 9890002-20)</v>
      </c>
      <c r="AP391" t="str">
        <v>Balloon 4</v>
      </c>
      <c r="AQ391" t="str">
        <v>Balloon 4 (P# 9890002-20)</v>
      </c>
      <c r="AR391" t="str">
        <v>Below Middle Band</v>
      </c>
      <c r="AS391" t="str">
        <v>Best Fit Pin, .003 or Less =Pass</v>
      </c>
      <c r="AT391" t="str">
        <v>Blank</v>
      </c>
      <c r="AU391" t="str">
        <v>Blank Turn Maj.</v>
      </c>
      <c r="AV391" t="str">
        <v>Blank Turn Maj. Mill Flt., OL4172</v>
      </c>
      <c r="AW391" t="str">
        <v>Blank Without .010 Slots</v>
      </c>
      <c r="AX391" t="str">
        <v>Blank Without .010 Slots, Section</v>
      </c>
      <c r="AY391" t="str">
        <v>Blank without thread</v>
      </c>
      <c r="AZ391" t="str">
        <v xml:space="preserve">Blank, Center of V Grv. </v>
      </c>
      <c r="BA391" t="str">
        <v>Blank, Check R adjacent Balloon 17</v>
      </c>
      <c r="BB391" t="str">
        <v>Blank, EXT. Feature</v>
      </c>
      <c r="BC391" t="str">
        <v>Blank, See Image, OL04335</v>
      </c>
      <c r="BD391" t="str">
        <v>Blank, See Image, OL04336</v>
      </c>
      <c r="BE391" t="str">
        <v xml:space="preserve">Blank, Thrd. </v>
      </c>
      <c r="BF391" t="str">
        <v>Blank, Turn Tip</v>
      </c>
      <c r="BG391" t="str">
        <v>Blank, Without Thrd.</v>
      </c>
      <c r="BH391" t="str">
        <v>Blank, Without Thread</v>
      </c>
      <c r="BI391" t="str">
        <v xml:space="preserve">Blunt Start Blend to Minor </v>
      </c>
      <c r="BJ391" t="str">
        <v>Calc., Use Go HEX</v>
      </c>
      <c r="BK391" t="str">
        <v>Can't dig into OD</v>
      </c>
      <c r="BL391" t="str">
        <v>Carbide Gauge</v>
      </c>
      <c r="BM391" t="str">
        <v xml:space="preserve">Center of V Grv. </v>
      </c>
      <c r="BN391" t="str">
        <v>Centered Less than .03 = Pass</v>
      </c>
      <c r="BO391" t="str">
        <v>Centered within .0005 or Less = Pass</v>
      </c>
      <c r="BP391" t="str">
        <v>Centered within .001 or Less = Pass</v>
      </c>
      <c r="BQ391" t="str">
        <v>Centered within .0254 or Less = Pass</v>
      </c>
      <c r="BR391" t="str">
        <v>Check close to Rod Slot</v>
      </c>
      <c r="BS391" t="str">
        <v>Check every other hole</v>
      </c>
      <c r="BT391" t="str">
        <v>Check Go over full length of slot.</v>
      </c>
      <c r="BU391" t="str">
        <v>Check Near Closed End</v>
      </c>
      <c r="BV391" t="str">
        <v>Check per Print View, Away from Rod Slot</v>
      </c>
      <c r="BW391" t="str">
        <v>Check to Balloon 30 Go Pin</v>
      </c>
      <c r="BX391" t="str">
        <v>Check with .2705 SET Pin Inside Part</v>
      </c>
      <c r="BY391" t="str">
        <v>Check with Hex Up</v>
      </c>
      <c r="BZ391" t="str">
        <v>CMM Blank</v>
      </c>
      <c r="CA391" t="str">
        <v>Confirm Full Radius</v>
      </c>
      <c r="CB391" t="str">
        <v>Constrained in fixture</v>
      </c>
      <c r="CC391" t="str">
        <v>Constrained with Ring</v>
      </c>
      <c r="CD391" t="str">
        <v>Constrained, See Image</v>
      </c>
      <c r="CE391" t="str">
        <v>Dim. "A"</v>
      </c>
      <c r="CF391" t="str">
        <v>Dim. "B"</v>
      </c>
      <c r="CG391" t="str">
        <v>Dim. "C"</v>
      </c>
      <c r="CH391" t="str">
        <v>Dim. "D", Whirl Blank</v>
      </c>
      <c r="CI391" t="str">
        <v>Dim. "G"</v>
      </c>
      <c r="CJ391" t="str">
        <v>Dim. E, Blank Turn Maj. &amp;  Mill Flt</v>
      </c>
      <c r="CK391" t="str">
        <v>Dim. E, Blank Turn Maj.&amp;  Mill Flt</v>
      </c>
      <c r="CL391" t="str">
        <v>Dim. H, Whirl Blank</v>
      </c>
      <c r="CM391" t="str">
        <v>Dim. J, 'Blank Turn Maj. &amp; Whirl Blank</v>
      </c>
      <c r="CN391" t="str">
        <v>Disk Drop Indicator Tip</v>
      </c>
      <c r="CO391" t="str">
        <v>DWG 100448-15, Balloon F_1</v>
      </c>
      <c r="CP391" t="str">
        <v>DWG 100448-15, OL02571</v>
      </c>
      <c r="CQ391" t="str">
        <v>DWG 100448-41</v>
      </c>
      <c r="CR391" t="str">
        <v>DWG 9890040, (10E),Section Part, OL01139</v>
      </c>
      <c r="CS391" t="str">
        <v>DWG 9890040, (10E),Section, OL01139</v>
      </c>
      <c r="CT391" t="str">
        <v>DWG 9890040, (11E)</v>
      </c>
      <c r="CU391" t="str">
        <v>DWG 9890040, (11E), Pins with Flats</v>
      </c>
      <c r="CV391" t="str">
        <v>DWG 9890040, (12E),  Pass=.002 or less</v>
      </c>
      <c r="CW391" t="str">
        <v>DWG 9890040, (12E), See Image</v>
      </c>
      <c r="CX391" t="str">
        <v>DWG 9890040, (1E), OL01431</v>
      </c>
      <c r="CY391" t="str">
        <v>DWG 9890040, (1E), OL01432</v>
      </c>
      <c r="CZ391" t="str">
        <v>DWG 9890040, (2E), OL01432</v>
      </c>
      <c r="DA391" t="str">
        <v>DWG 9890040, (3E)</v>
      </c>
      <c r="DB391" t="str">
        <v>DWG 9890040, (4E)</v>
      </c>
      <c r="DC391" t="str">
        <v>DWG 9890040, (5E), OL02336</v>
      </c>
      <c r="DD391" t="str">
        <v>DWG 9890040, (6E)</v>
      </c>
      <c r="DE391" t="str">
        <v>DWG 9890040, (7E)</v>
      </c>
      <c r="DF391" t="str">
        <v>DWG 9890040, (8E), OL01433</v>
      </c>
      <c r="DG391" t="str">
        <v>DWG 9890040, (8E), OL01433, Section</v>
      </c>
      <c r="DH391" t="str">
        <v>DWG 9890040, (9E), Close to Rod Slot</v>
      </c>
      <c r="DI391" t="str">
        <v>DWG 9890040, (9E),Close to Rod Slot</v>
      </c>
      <c r="DJ391" t="str">
        <v>DWG FRM0105 PAGE 2</v>
      </c>
      <c r="DK391" t="str">
        <v>DWG# 100448-41</v>
      </c>
      <c r="DL391" t="str">
        <v>DWG# 100448-44</v>
      </c>
      <c r="DM391" t="str">
        <v>DWG# 9890003  (1), Section OL00436/A</v>
      </c>
      <c r="DN391" t="str">
        <v>DWG# 9890003 (3), Ring Gauge Constrained</v>
      </c>
      <c r="DO391" t="str">
        <v>DWG# 9890003 (4), Section</v>
      </c>
      <c r="DP391" t="str">
        <v>DWG#100448-26, Balloon 1K, OL02350</v>
      </c>
      <c r="DQ391" t="str">
        <v>DWG#100448-26, Balloon 2K, OL02350</v>
      </c>
      <c r="DR391" t="str">
        <v>DWG#100448-26, Balloon 3K, OL02363</v>
      </c>
      <c r="DS391" t="str">
        <v>DWG#100448-26, Balloon 4K</v>
      </c>
      <c r="DT391" t="str">
        <v>DWG#100448-26, Balloon 5K, Section</v>
      </c>
      <c r="DU391" t="str">
        <v>DWG#100448-26, Balloon 6K</v>
      </c>
      <c r="DV391" t="str">
        <v>DWG#100448-26, Balloon 7K, Section</v>
      </c>
      <c r="DW391" t="str">
        <v>DWG#100448-26, Mfg. Tol.</v>
      </c>
      <c r="DX391" t="str">
        <v>DWG#9890003 (2) Ring Gauge Constrained</v>
      </c>
      <c r="DY391" t="str">
        <v>DWG#9890044</v>
      </c>
      <c r="DZ391" t="str">
        <v>DWG#9890044 .1985 to .2005=Pass</v>
      </c>
      <c r="EA391" t="str">
        <v>DWG#9890044 Overlay OL02441</v>
      </c>
      <c r="EB391" t="str">
        <v>DWG#9890044, OL02441</v>
      </c>
      <c r="EC391" t="str">
        <v>DWG#FRM0105</v>
      </c>
      <c r="ED391" t="str">
        <v>EXT.</v>
      </c>
      <c r="EE391" t="str">
        <v>EXT. Section, OL02460</v>
      </c>
      <c r="EF391" t="str">
        <v>EXT., OL04223</v>
      </c>
      <c r="EG391" t="str">
        <v>Flat Drop Indicator Tip</v>
      </c>
      <c r="EH391" t="str">
        <v>Full Go Pin, No Light, at Radius</v>
      </c>
      <c r="EI391" t="str">
        <v>Function Check</v>
      </c>
      <c r="EJ391" t="str">
        <v>GO Function Gauge</v>
      </c>
      <c r="EK391" t="str">
        <v>Go Gauge for Balloon 1 &amp; 4</v>
      </c>
      <c r="EL391" t="str">
        <v>Go Pin must pass through</v>
      </c>
      <c r="EM391" t="str">
        <v>Greater than .005 = Fail, Section</v>
      </c>
      <c r="EN391" t="str">
        <v>Greater than .025 out of center = Fail</v>
      </c>
      <c r="EO391" t="str">
        <v>Greater than 2.6 = Pass</v>
      </c>
      <c r="EP391" t="str">
        <v>Green = Pass, Red = Fail</v>
      </c>
      <c r="EQ391" t="str">
        <v>Hex Depth</v>
      </c>
      <c r="ER391" t="str">
        <v>Hex Minor</v>
      </c>
      <c r="ES391" t="str">
        <v>Hole Dia.</v>
      </c>
      <c r="ET391" t="str">
        <v>Hook or Disk Tip</v>
      </c>
      <c r="EU391" t="str">
        <v>ID Sphere Finish</v>
      </c>
      <c r="EV391" t="str">
        <v>ID/OD Both Sides, Diff. .002 or less = Pass</v>
      </c>
      <c r="EW391" t="str">
        <v>If Looks Big, Section</v>
      </c>
      <c r="EX391" t="str">
        <v>If Looks Small, Section</v>
      </c>
      <c r="EY391" t="str">
        <v>Insp. Close to Break Away, Mfg.Tol.</v>
      </c>
      <c r="EZ391" t="str">
        <v>INT.</v>
      </c>
      <c r="FA391" t="str">
        <v>INT. Section, OL02460</v>
      </c>
      <c r="FB391" t="str">
        <v>INT., OL04223</v>
      </c>
      <c r="FC391" t="str">
        <v>Intersect. of 7.7 &amp; R0.10</v>
      </c>
      <c r="FD391" t="str">
        <v>Intersect. of 8.79 and R.25 MAX</v>
      </c>
      <c r="FE391" t="str">
        <v>Keep Ind. Tip away from corner</v>
      </c>
      <c r="FF391" t="str">
        <v>L31</v>
      </c>
      <c r="FG391" t="str">
        <v>Laser Mark</v>
      </c>
      <c r="FH391" t="str">
        <v>LASER PER NOTE 4</v>
      </c>
      <c r="FI391" t="str">
        <v>LASER PER NOTE 4, Final Check 1 only</v>
      </c>
      <c r="FJ391" t="str">
        <v>Less than .002 out of center = Pass</v>
      </c>
      <c r="FK391" t="str">
        <v>Less than 2.75 = Pass, Section</v>
      </c>
      <c r="FL391" t="str">
        <v>List as pin. Not Calibrated</v>
      </c>
      <c r="FM391" t="str">
        <v>M9 X 1.25 BUTT See Comment Image</v>
      </c>
      <c r="FN391" t="str">
        <v>Manual Section</v>
      </c>
      <c r="FO391" t="str">
        <v>Max Deep .241 NO-GO =.42</v>
      </c>
      <c r="FP391" t="str">
        <v>MAX Depth of (Note 7) .241 NO-GO Pin</v>
      </c>
      <c r="FQ391" t="str">
        <v>Measure from Blue Line, See Image</v>
      </c>
      <c r="FR391" t="str">
        <v>Measure Width of Blue Area, See Image</v>
      </c>
      <c r="FS391" t="str">
        <v>Mfg. Tol</v>
      </c>
      <c r="FT391" t="str">
        <v>Mfg. Tol, See Image</v>
      </c>
      <c r="FU391" t="str">
        <v>Mfg. Tol.</v>
      </c>
      <c r="FV391" t="str">
        <v>Mfg. Tol. "A"</v>
      </c>
      <c r="FW391" t="str">
        <v>Mfg. Tol. (Zero on Gauge Full Dia. Lead)</v>
      </c>
      <c r="FX391" t="str">
        <v>Mfg. Tol. Balloon 11, See Image</v>
      </c>
      <c r="FY391" t="str">
        <v>Mfg. Tol. Balloon 4</v>
      </c>
      <c r="FZ391" t="str">
        <v>Mfg. Tol. Balloon 7</v>
      </c>
      <c r="GA391" t="str">
        <v xml:space="preserve">Mfg. Tol. C-Bore Face (Ballo 28) </v>
      </c>
      <c r="GB391" t="str">
        <v>Mfg. Tol. Section</v>
      </c>
      <c r="GC391" t="str">
        <v>Mfg. Tol. See Image</v>
      </c>
      <c r="GD391" t="str">
        <v>Mfg. Tol., 3 Places, Record MAX</v>
      </c>
      <c r="GE391" t="str">
        <v>Mfg. Tol., Balloon 11</v>
      </c>
      <c r="GF391" t="str">
        <v>Mfg. Tol., Balloon 7</v>
      </c>
      <c r="GG391" t="str">
        <v>Mfg. Tol., Blank</v>
      </c>
      <c r="GH391" t="str">
        <v>Mfg. Tol., Blank, Balloon 12</v>
      </c>
      <c r="GI391" t="str">
        <v>Mfg. Tol., Blend to SØ.320</v>
      </c>
      <c r="GJ391" t="str">
        <v>Mfg. Tol., Calculation</v>
      </c>
      <c r="GK391" t="str">
        <v>Mfg. Tol., For Mill Fixture</v>
      </c>
      <c r="GL391" t="str">
        <v>Mfg. Tol., L32</v>
      </c>
      <c r="GM391" t="str">
        <v>Mfg. Tol., L33</v>
      </c>
      <c r="GN391" t="str">
        <v>Mfg. Tol., No Tool Marks</v>
      </c>
      <c r="GO391" t="str">
        <v>Mfg. Tol., OL03361</v>
      </c>
      <c r="GP391" t="str">
        <v>Mfg. Tol., Record off center value</v>
      </c>
      <c r="GQ391" t="str">
        <v>Mfg. Tol., Same 3 Places, Record MIN</v>
      </c>
      <c r="GR391" t="str">
        <v>Mfg. Tol., Section</v>
      </c>
      <c r="GS391" t="str">
        <v>Mfg. Tol., Section B-B</v>
      </c>
      <c r="GT391" t="str">
        <v>Mfg. Tol., Section, OL03361</v>
      </c>
      <c r="GU391" t="str">
        <v>Mfg. Tol., Section, Per Note 2</v>
      </c>
      <c r="GV391" t="str">
        <v>Mfg. Tol., See Image</v>
      </c>
      <c r="GW391" t="str">
        <v>Mfg. Tol., See Image, Bore in Blue</v>
      </c>
      <c r="GX391" t="str">
        <v>Mfg. Tol., See Image, Hook Tip</v>
      </c>
      <c r="GY391" t="str">
        <v>Mfg. Tol., Sharp Okay No Burr</v>
      </c>
      <c r="GZ391" t="str">
        <v>Mfg. Tol., Threadless Blank</v>
      </c>
      <c r="HA391" t="str">
        <v>Mfg.Tol.</v>
      </c>
      <c r="HB391" t="str">
        <v>Mgf. To., T.S.C.</v>
      </c>
      <c r="HC391" t="str">
        <v>Milled Feature</v>
      </c>
      <c r="HD391" t="str">
        <v>Milled Feature, OL04045</v>
      </c>
      <c r="HE391" t="str">
        <v>More than .0005 out of center = Fail</v>
      </c>
      <c r="HF391" t="str">
        <v>Must Pass Through</v>
      </c>
      <c r="HG391" t="str">
        <v>Must pass through gauge</v>
      </c>
      <c r="HH391" t="str">
        <v>Must Pass Through Go Gauge</v>
      </c>
      <c r="HI391" t="str">
        <v>Must Pass, See Image.</v>
      </c>
      <c r="HJ391" t="str">
        <v>NA</v>
      </c>
      <c r="HK391" t="str">
        <v>Narrow Area</v>
      </c>
      <c r="HL391" t="str">
        <v>Near Balloon 21</v>
      </c>
      <c r="HM391" t="str">
        <v>Near Datum B</v>
      </c>
      <c r="HN391" t="str">
        <v>Neck Dia.</v>
      </c>
      <c r="HO391" t="str">
        <v>Neck to Head Rad.</v>
      </c>
      <c r="HP391" t="str">
        <v>No Copper Deposits Allowed</v>
      </c>
      <c r="HQ391" t="str">
        <v>No Section</v>
      </c>
      <c r="HR391" t="str">
        <v>No Section, .01 to .014 = Pass</v>
      </c>
      <c r="HS391" t="str">
        <v>No Section, Rotate Part</v>
      </c>
      <c r="HT391" t="str">
        <v>No Section, See Image</v>
      </c>
      <c r="HU391" t="str">
        <v>No Slot, Section B-B</v>
      </c>
      <c r="HV391" t="str">
        <v>No visual step = Pass</v>
      </c>
      <c r="HW391" t="str">
        <v>Not to exceed .95 Deep</v>
      </c>
      <c r="HX391" t="str">
        <v>Note 1</v>
      </c>
      <c r="HY391" t="str">
        <v>OL00333/A</v>
      </c>
      <c r="HZ391" t="str">
        <v>OL00519</v>
      </c>
      <c r="IA391" t="str">
        <v>OL00520</v>
      </c>
      <c r="IB391" t="str">
        <v>OL00529</v>
      </c>
      <c r="IC391" t="str">
        <v>OL00542</v>
      </c>
      <c r="ID391" t="str">
        <v>OL00724</v>
      </c>
      <c r="IE391" t="str">
        <v>OL01250</v>
      </c>
      <c r="IF391" t="str">
        <v>OL01869, Threadless Blank</v>
      </c>
      <c r="IG391" t="str">
        <v>OL01870, Section</v>
      </c>
      <c r="IH391" t="str">
        <v>OL02255</v>
      </c>
      <c r="II391" t="str">
        <v>OL02255, Mfg. Tol.</v>
      </c>
      <c r="IJ391" t="str">
        <v>OL02302</v>
      </c>
      <c r="IK391" t="str">
        <v xml:space="preserve">OL02318  needed per image instructions </v>
      </c>
      <c r="IL391" t="str">
        <v>OL02556</v>
      </c>
      <c r="IM391" t="str">
        <v>OL02557</v>
      </c>
      <c r="IN391" t="str">
        <v>OL02567</v>
      </c>
      <c r="IO391" t="str">
        <v>OL02653</v>
      </c>
      <c r="IP391" t="str">
        <v>OL02718</v>
      </c>
      <c r="IQ391" t="str">
        <v>OL02841</v>
      </c>
      <c r="IR391" t="str">
        <v>OL02842</v>
      </c>
      <c r="IS391" t="str">
        <v>OL02844</v>
      </c>
      <c r="IT391" t="str">
        <v>OL02871</v>
      </c>
      <c r="IU391" t="str">
        <v>OL02887</v>
      </c>
      <c r="IV391" t="str">
        <v>OL03500</v>
      </c>
      <c r="IW391" t="str">
        <v>OL03766</v>
      </c>
      <c r="IX391" t="str">
        <v>OL03868</v>
      </c>
      <c r="IY391" t="str">
        <v>OL03869</v>
      </c>
      <c r="IZ391" t="str">
        <v>OL03870</v>
      </c>
      <c r="JA391" t="str">
        <v>OL03873, DWG# 100448-44</v>
      </c>
      <c r="JB391" t="str">
        <v>OL03949</v>
      </c>
      <c r="JC391" t="str">
        <v xml:space="preserve">OL04043, Section </v>
      </c>
      <c r="JD391" t="str">
        <v xml:space="preserve">OL04044, Section </v>
      </c>
      <c r="JE391" t="str">
        <v>OL04045</v>
      </c>
      <c r="JF391" t="str">
        <v>OL04045, Milled Feature</v>
      </c>
      <c r="JG391" t="str">
        <v>OL04063</v>
      </c>
      <c r="JH391" t="str">
        <v>OL04064</v>
      </c>
      <c r="JI391" t="str">
        <v>OL04065</v>
      </c>
      <c r="JJ391" t="str">
        <v>OL04181</v>
      </c>
      <c r="JK391" t="str">
        <v>OL04218</v>
      </c>
      <c r="JL391" t="str">
        <v>OL04224, See Image</v>
      </c>
      <c r="JM391" t="str">
        <v>OL04374</v>
      </c>
      <c r="JN391" t="str">
        <v>OL04375, Section M-M</v>
      </c>
      <c r="JO391" t="str">
        <v>OL04376, Section M-M</v>
      </c>
      <c r="JP391" t="str">
        <v>OL04443</v>
      </c>
      <c r="JQ391" t="str">
        <v>OL04444</v>
      </c>
      <c r="JR391" t="str">
        <v>OL05000</v>
      </c>
      <c r="JS391" t="str">
        <v>One side of slot</v>
      </c>
      <c r="JT391" t="str">
        <v>Other side of slot</v>
      </c>
      <c r="JU391" t="str">
        <v>Out of center more than .002 = Fail</v>
      </c>
      <c r="JV391" t="str">
        <v>Out of center more than.002 = Fail</v>
      </c>
      <c r="JW391" t="str">
        <v>Overlay OL02713</v>
      </c>
      <c r="JX391" t="str">
        <v>Overlay OL02714</v>
      </c>
      <c r="JY391" t="str">
        <v>Overlay OL02718</v>
      </c>
      <c r="JZ391" t="str">
        <v>Overlay OL03831, Mfg. Tol.</v>
      </c>
      <c r="KA391" t="str">
        <v>Part Without Slots</v>
      </c>
      <c r="KB391" t="str">
        <v>Part Without Slots, See Image</v>
      </c>
      <c r="KC391" t="str">
        <v xml:space="preserve">Pass = .0254 or Less </v>
      </c>
      <c r="KD391" t="str">
        <v>PD MIN = 4.361, PD MAX = 4.456</v>
      </c>
      <c r="KE391" t="str">
        <v>Per Balloon 2 Note</v>
      </c>
      <c r="KF391" t="str">
        <v>Per drawing note(s) 8.</v>
      </c>
      <c r="KG391" t="str">
        <v>Point or Sphere Tip</v>
      </c>
      <c r="KH391" t="str">
        <v>Point Tip</v>
      </c>
      <c r="KI391" t="str">
        <v>R.9 to R1.1 = Pass, See Image</v>
      </c>
      <c r="KJ391" t="str">
        <v>Ram Construction</v>
      </c>
      <c r="KK391" t="str">
        <v>Record Same Pass / Fail All Balloons</v>
      </c>
      <c r="KL391" t="str">
        <v>Ref. Balloon 1</v>
      </c>
      <c r="KM391" t="str">
        <v>Ref. Balloon 12</v>
      </c>
      <c r="KN391" t="str">
        <v>Ref. Balloon 13, 100% AQL</v>
      </c>
      <c r="KO391" t="str">
        <v>Ref. Balloon 2</v>
      </c>
      <c r="KP391" t="str">
        <v>Ref. Balloon 21, 100% AQL</v>
      </c>
      <c r="KQ391" t="str">
        <v>Ref. Balloon 4</v>
      </c>
      <c r="KR391" t="str">
        <v>Ref. Balloon 7</v>
      </c>
      <c r="KS391" t="str">
        <v>Ref. Balloon 8</v>
      </c>
      <c r="KT391" t="str">
        <v>Relieved Pin Gauges 09236 &amp; 09235</v>
      </c>
      <c r="KU391" t="str">
        <v>Rotate Part</v>
      </c>
      <c r="KV391" t="str">
        <v>Rotate Part, See Image</v>
      </c>
      <c r="KW391" t="str">
        <v>Same as Root Radius</v>
      </c>
      <c r="KX391" t="str">
        <v>Section</v>
      </c>
      <c r="KY391" t="str">
        <v>Section B-B</v>
      </c>
      <c r="KZ391" t="str">
        <v>Section B-B, Distance Between Grooves</v>
      </c>
      <c r="LA391" t="str">
        <v>Section C-C</v>
      </c>
      <c r="LB391" t="str">
        <v>Section Part</v>
      </c>
      <c r="LC391" t="str">
        <v>Section Part, Measured from Opposite Face</v>
      </c>
      <c r="LD391" t="str">
        <v>Section, Broachless Blank</v>
      </c>
      <c r="LE391" t="str">
        <v>Section, EXT. Sphere Location.</v>
      </c>
      <c r="LF391" t="str">
        <v>Section, Hex Cham. Ang.</v>
      </c>
      <c r="LG391" t="str">
        <v>Section, Hex Fillet Rad.</v>
      </c>
      <c r="LH391" t="str">
        <v>Section, INT. Feature</v>
      </c>
      <c r="LI391" t="str">
        <v>Section, INT. Sphere Location.</v>
      </c>
      <c r="LJ391" t="str">
        <v>Section, Mfg. Tol.</v>
      </c>
      <c r="LK391" t="str">
        <v>Section, Mfg. Tol., See Image</v>
      </c>
      <c r="LL391" t="str">
        <v>Section, OL00486</v>
      </c>
      <c r="LM391" t="str">
        <v>Section, OL00542</v>
      </c>
      <c r="LN391" t="str">
        <v>Section, OL00543</v>
      </c>
      <c r="LO391" t="str">
        <v>Section, OL00544</v>
      </c>
      <c r="LP391" t="str">
        <v>Section, OL00545</v>
      </c>
      <c r="LQ391" t="str">
        <v>Section, OL00546</v>
      </c>
      <c r="LR391" t="str">
        <v>Section, OL00547</v>
      </c>
      <c r="LS391" t="str">
        <v>Section, OL00555</v>
      </c>
      <c r="LT391" t="str">
        <v>Section, OL00725</v>
      </c>
      <c r="LU391" t="str">
        <v>Section, OL01430</v>
      </c>
      <c r="LV391" t="str">
        <v>Section, OL01434</v>
      </c>
      <c r="LW391" t="str">
        <v>Section, OL01435</v>
      </c>
      <c r="LX391" t="str">
        <v>Section, OL01807</v>
      </c>
      <c r="LY391" t="str">
        <v>Section, OL01830</v>
      </c>
      <c r="LZ391" t="str">
        <v>Section, OL02351</v>
      </c>
      <c r="MA391" t="str">
        <v>Section, OL02519</v>
      </c>
      <c r="MB391" t="str">
        <v>Section, OL02520</v>
      </c>
      <c r="MC391" t="str">
        <v>Section, OL02522</v>
      </c>
      <c r="MD391" t="str">
        <v>Section, OL02540</v>
      </c>
      <c r="ME391" t="str">
        <v>Section, OL02541</v>
      </c>
      <c r="MF391" t="str">
        <v>Section, OL02552</v>
      </c>
      <c r="MG391" t="str">
        <v>Section, OL02553</v>
      </c>
      <c r="MH391" t="str">
        <v>Section, OL02554</v>
      </c>
      <c r="MI391" t="str">
        <v>Section, OL02555</v>
      </c>
      <c r="MJ391" t="str">
        <v>Section, OL02558</v>
      </c>
      <c r="MK391" t="str">
        <v>Section, OL02559</v>
      </c>
      <c r="ML391" t="str">
        <v>Section, OL02560</v>
      </c>
      <c r="MM391" t="str">
        <v>Section, OL02619</v>
      </c>
      <c r="MN391" t="str">
        <v>Section, OL02620</v>
      </c>
      <c r="MO391" t="str">
        <v>Section, OL02621</v>
      </c>
      <c r="MP391" t="str">
        <v>Section, OL02622</v>
      </c>
      <c r="MQ391" t="str">
        <v>Section, OL02623</v>
      </c>
      <c r="MR391" t="str">
        <v>Section, OL02624</v>
      </c>
      <c r="MS391" t="str">
        <v>Section, OL02652</v>
      </c>
      <c r="MT391" t="str">
        <v>Section, OL02680</v>
      </c>
      <c r="MU391" t="str">
        <v>Section, OL02793</v>
      </c>
      <c r="MV391" t="str">
        <v>Section, OL02823</v>
      </c>
      <c r="MW391" t="str">
        <v>Section, OL02843</v>
      </c>
      <c r="MX391" t="str">
        <v>Section, OL03026, Ext.</v>
      </c>
      <c r="MY391" t="str">
        <v>Section, OL03026, Int.</v>
      </c>
      <c r="MZ391" t="str">
        <v>Section, OL03570, DWG# 100448-41</v>
      </c>
      <c r="NA391" t="str">
        <v>Section, OL03781</v>
      </c>
      <c r="NB391" t="str">
        <v>Section, OL03911</v>
      </c>
      <c r="NC391" t="str">
        <v>Section, OL03912</v>
      </c>
      <c r="ND391" t="str">
        <v>Section, OL03928</v>
      </c>
      <c r="NE391" t="str">
        <v>Section, OL03929</v>
      </c>
      <c r="NF391" t="str">
        <v>Section, OL04030</v>
      </c>
      <c r="NG391" t="str">
        <v>Section, OL04037</v>
      </c>
      <c r="NH391" t="str">
        <v>Section, OL04038</v>
      </c>
      <c r="NI391" t="str">
        <v>Section, OL04046</v>
      </c>
      <c r="NJ391" t="str">
        <v>Section, OL04065</v>
      </c>
      <c r="NK391" t="str">
        <v>Section, OL04066</v>
      </c>
      <c r="NL391" t="str">
        <v>Section, OL04067</v>
      </c>
      <c r="NM391" t="str">
        <v>Section, OL04069</v>
      </c>
      <c r="NN391" t="str">
        <v>Section, OL04071</v>
      </c>
      <c r="NO391" t="str">
        <v>Section, OL04173</v>
      </c>
      <c r="NP391" t="str">
        <v>Section, OL04174</v>
      </c>
      <c r="NQ391" t="str">
        <v>Section, OL04214</v>
      </c>
      <c r="NR391" t="str">
        <v>Section, OL04215</v>
      </c>
      <c r="NS391" t="str">
        <v>Section, OL04216</v>
      </c>
      <c r="NT391" t="str">
        <v>Section, OL04217</v>
      </c>
      <c r="NU391" t="str">
        <v>Section, Overlay OL02716</v>
      </c>
      <c r="NV391" t="str">
        <v>Section, Overlay OL02717</v>
      </c>
      <c r="NW391" t="str">
        <v>Section, See Image</v>
      </c>
      <c r="NX391" t="str">
        <v>Section, See Image, DWG# 100448-41</v>
      </c>
      <c r="NY391" t="str">
        <v>Section, Without Sots</v>
      </c>
      <c r="NZ391" t="str">
        <v>See Comments Sheet</v>
      </c>
      <c r="OA391" t="str">
        <v>See Comments Sheet, OL02318</v>
      </c>
      <c r="OB391" t="str">
        <v>See Image</v>
      </c>
      <c r="OC391" t="str">
        <v>See Image, .005 or Less = Pass</v>
      </c>
      <c r="OD391" t="str">
        <v>See Image, Check Near Radius</v>
      </c>
      <c r="OE391" t="str">
        <v>See Image, Constrained</v>
      </c>
      <c r="OF391" t="str">
        <v>See Image, Distance Between Flats</v>
      </c>
      <c r="OG391" t="str">
        <v xml:space="preserve">See Image, Mfg. Tol, Section A-A </v>
      </c>
      <c r="OH391" t="str">
        <v>See image, Mfg. Tol.</v>
      </c>
      <c r="OI391" t="str">
        <v>See Image, Mic. Across Flats</v>
      </c>
      <c r="OJ391" t="str">
        <v>See Image, OL02850</v>
      </c>
      <c r="OK391" t="str">
        <v>See Image, OL02880</v>
      </c>
      <c r="OL391" t="str">
        <v>See Image, OL03926</v>
      </c>
      <c r="OM391" t="str">
        <v>See Image, OL03927</v>
      </c>
      <c r="ON391" t="str">
        <v>See Image, OL04003</v>
      </c>
      <c r="OO391" t="str">
        <v>'See Image, OL04342,  Best Fit Joe Block</v>
      </c>
      <c r="OP391" t="str">
        <v>See Image, OL04342,  Blank</v>
      </c>
      <c r="OQ391" t="str">
        <v>See Image, OL04342, Blank</v>
      </c>
      <c r="OR391" t="str">
        <v>See Image, OL04343, Blank</v>
      </c>
      <c r="OS391" t="str">
        <v>See Image, Pass = .002 or Less</v>
      </c>
      <c r="OT391" t="str">
        <v>See Image, Rcd. MAX</v>
      </c>
      <c r="OU391" t="str">
        <v>See Image, Rcd. MIN</v>
      </c>
      <c r="OV391" t="str">
        <v>See Image, Section</v>
      </c>
      <c r="OW391" t="str">
        <v>See Image, Section A-A</v>
      </c>
      <c r="OX391" t="str">
        <v>See Image, Section B-B</v>
      </c>
      <c r="OY391" t="str">
        <v>See Image, Section B-B, TSC</v>
      </c>
      <c r="OZ391" t="str">
        <v>See Image, Shank Drawing # 18000-XX-XX A</v>
      </c>
      <c r="PA391" t="str">
        <v>Sequencial Laser 01, 120 Per Print</v>
      </c>
      <c r="PB391" t="str">
        <v>Set to .202, Zero on Thread Lead</v>
      </c>
      <c r="PC391" t="str">
        <v>Sharp OK, No Burr</v>
      </c>
      <c r="PD391" t="str">
        <v>Sharp OK, No Raised Edge, See Image</v>
      </c>
      <c r="PE391" t="str">
        <v>Sharp OK, No Raised Edges</v>
      </c>
      <c r="PF391" t="str">
        <v>Sharp okay no raised edge</v>
      </c>
      <c r="PG391" t="str">
        <v>Sharp Okay, No Burr</v>
      </c>
      <c r="PH391" t="str">
        <v>Sharp Okay, No Raised Edge</v>
      </c>
      <c r="PI391" t="str">
        <v>Sharp Okay, No Raised Edges,</v>
      </c>
      <c r="PJ391" t="str">
        <v>Sharp Okay, See Image</v>
      </c>
      <c r="PK391" t="str">
        <v xml:space="preserve">Start of Radius @ .195 </v>
      </c>
      <c r="PL391" t="str">
        <v xml:space="preserve">Start of Radius @ .21 </v>
      </c>
      <c r="PM391" t="str">
        <v xml:space="preserve">T.S.C. </v>
      </c>
      <c r="PN391" t="str">
        <v>Tangent Point</v>
      </c>
      <c r="PO391" t="str">
        <v>Tangent point of R.50</v>
      </c>
      <c r="PP391" t="str">
        <v>Taper Check, Mfg.Tol.</v>
      </c>
      <c r="PQ391" t="str">
        <v>Taper Check, Mfg.Tol., See Image</v>
      </c>
      <c r="PR391" t="str">
        <v>Thrd. Minor Ø</v>
      </c>
      <c r="PS391" t="str">
        <v>Thrd. Relief Ø</v>
      </c>
      <c r="PT391" t="str">
        <v>Threadless Blank</v>
      </c>
      <c r="PU391" t="str">
        <v>Threadless Blank, From Major Ø</v>
      </c>
      <c r="PV391" t="str">
        <v>Threadless Blank, Mfg. Tol.</v>
      </c>
      <c r="PW391" t="str">
        <v>Threadless Blank, Thrd. to Neck Rad.</v>
      </c>
      <c r="PX391" t="str">
        <v>Thredless Blank</v>
      </c>
      <c r="PY391" t="str">
        <v>To center of R.005</v>
      </c>
      <c r="PZ391" t="str">
        <v>Torx Min. Dia.</v>
      </c>
      <c r="QA391" t="str">
        <v>Turn Ø Free of Mill Marks</v>
      </c>
      <c r="QB391" t="str">
        <v>Use (Full) GO Hex</v>
      </c>
      <c r="QC391" t="str">
        <v>Use Balloon 1 FULL Gauge</v>
      </c>
      <c r="QD391" t="str">
        <v>Use Balloon 9 FULL GO</v>
      </c>
      <c r="QE391" t="str">
        <v>Use Best Fit Pin</v>
      </c>
      <c r="QF391" t="str">
        <v>Use Disk Tip</v>
      </c>
      <c r="QG391" t="str">
        <v>Use flat bottomed indicator tip.</v>
      </c>
      <c r="QH391" t="str">
        <v xml:space="preserve">Use Full .093 Go Hex </v>
      </c>
      <c r="QI391" t="str">
        <v xml:space="preserve">Use Full .0930 Go Hex </v>
      </c>
      <c r="QJ391" t="str">
        <v>Use Full .1235 Go Hex</v>
      </c>
      <c r="QK391" t="str">
        <v>Use Gauge K2-98-8019-04, See Image</v>
      </c>
      <c r="QL391" t="str">
        <v>Use large flat indicator tip</v>
      </c>
      <c r="QM391" t="str">
        <v>Use Pins.3330/.3350, See Image MAX NO-GO</v>
      </c>
      <c r="QN391" t="str">
        <v>Use Pointed Drop Indicator Tip</v>
      </c>
      <c r="QO391" t="str">
        <v>V-Block</v>
      </c>
      <c r="QP391" t="str">
        <v>V-Block,  AMB for 13</v>
      </c>
      <c r="QQ391" t="str">
        <v>V-Block,  Hex Cham. Dia.</v>
      </c>
      <c r="QR391" t="str">
        <v>V-Block, Hex Depth</v>
      </c>
      <c r="QS391" t="str">
        <v>VBU Gauge</v>
      </c>
      <c r="QT391" t="str">
        <v>Visibally smaller than HEX=Pass</v>
      </c>
      <c r="QU391" t="str">
        <v>Visual Per Drawing</v>
      </c>
      <c r="QV391" t="str">
        <v>Whirl Blank</v>
      </c>
      <c r="QW391" t="str">
        <v xml:space="preserve">Whirl Blank </v>
      </c>
      <c r="QX391" t="str">
        <v>Whirl Blank, Neck Rad. End to Head CL</v>
      </c>
      <c r="QY391" t="str">
        <v>Whirl Blank, Nose Start Dia.</v>
      </c>
      <c r="QZ391" t="str">
        <v>Whirl Blank, Nose Start Dist.</v>
      </c>
      <c r="RA391" t="str">
        <v>Whirl Blank, Thrd. Minor</v>
      </c>
      <c r="RB391" t="str">
        <v>Whirl Blank, Thrd. Pullout Dia.</v>
      </c>
      <c r="RC391" t="str">
        <v>Whole Part, Removal is at Assy. Level</v>
      </c>
      <c r="RD391" t="str">
        <v>Wide Area</v>
      </c>
      <c r="RE391" t="str">
        <v>Zero on End of Go Gauge</v>
      </c>
    </row>
    <row r="392" spans="1:473">
      <c r="A392" t="s">
        <v>1017</v>
      </c>
      <c r="C392" t="str" cm="1">
        <f t="array" ref="C392:RE392">TRANSPOSE(_xlfn._xlws.SORT(_xlfn._xlws.FILTER($A$2:$A$600,ISNUMBER(SEARCH('PartLib Table'!M409,$A$2:$A$600)),"not found")))</f>
        <v xml:space="preserve"> 'C', Whirl Blank</v>
      </c>
      <c r="D392" t="str">
        <v xml:space="preserve"> See Image, Constrained</v>
      </c>
      <c r="E392" t="str">
        <v>(.04 to .12 range = Pass)</v>
      </c>
      <c r="F392" t="str">
        <v>(.042 FULL) Go Pin Seat Fully</v>
      </c>
      <c r="G392" t="str">
        <v>(B), Mfg. Tol.</v>
      </c>
      <c r="H392" t="str">
        <v>(B), O.A.L.</v>
      </c>
      <c r="I392" t="str">
        <v>.001 or less =Pass</v>
      </c>
      <c r="J392" t="str">
        <v>.001 or less out of center = Pass</v>
      </c>
      <c r="K392" t="str">
        <v>.002 or Less = Pass</v>
      </c>
      <c r="L392" t="str">
        <v>.002 or Less out of center = Pass</v>
      </c>
      <c r="M392" t="str">
        <v>.005 to .015 = Pass</v>
      </c>
      <c r="N392" t="str">
        <v>.0125 Mean, Section</v>
      </c>
      <c r="O392" t="str">
        <v>.025 or Less in X &amp; Y=Pass</v>
      </c>
      <c r="P392" t="str">
        <v>.038 Mean</v>
      </c>
      <c r="Q392" t="str">
        <v>.063 MM = .0024 IN, See Image</v>
      </c>
      <c r="R392" t="str">
        <v>.063MM = .0024"</v>
      </c>
      <c r="S392" t="str">
        <v>.243 NO-GO, Unconstrained, Must Not Start</v>
      </c>
      <c r="T392" t="str">
        <v>@ Back Face &amp; ID, No Raised Edge</v>
      </c>
      <c r="U392" t="str">
        <v>@ Back Face &amp; OD, No Raised Edge</v>
      </c>
      <c r="V392" t="str">
        <v>@ ID &amp; FACE</v>
      </c>
      <c r="W392" t="str">
        <v>@ OD &amp; BACK FACE</v>
      </c>
      <c r="X392" t="str">
        <v>@ OD &amp; FACE</v>
      </c>
      <c r="Y392" t="str">
        <v>Across from slot</v>
      </c>
      <c r="Z392" t="str">
        <v>All Edge Breaks</v>
      </c>
      <c r="AA392" t="str">
        <v>Attached to bar stock</v>
      </c>
      <c r="AB392" t="str">
        <v xml:space="preserve">Back Turn Fillet Rad. </v>
      </c>
      <c r="AC392" t="str">
        <v>Balloon 1 (DWG FRM0105 Page 2, NV-27)</v>
      </c>
      <c r="AD392" t="str">
        <v>Balloon 1 (DWG FRM0105, NV-30)</v>
      </c>
      <c r="AE392" t="str">
        <v>Balloon 1 (P# 9890002-20) OL00429/A</v>
      </c>
      <c r="AF392" t="str">
        <v>Balloon 1, DWG#FRM0105</v>
      </c>
      <c r="AG392" t="str">
        <v>Balloon 11, See Image</v>
      </c>
      <c r="AH392" t="str">
        <v xml:space="preserve">Balloon 2 (DWG FRM0105 Page 2, NV-27) </v>
      </c>
      <c r="AI392" t="str">
        <v>Balloon 2 (DWG FRM0105, NV-30)</v>
      </c>
      <c r="AJ392" t="str">
        <v>Balloon 2 (P# 9890002-20)</v>
      </c>
      <c r="AK392" t="str">
        <v>Balloon 2, DWG#FRM0105</v>
      </c>
      <c r="AL392" t="str">
        <v>Balloon 2, DWG#FRM0105, See Image</v>
      </c>
      <c r="AM392" t="str">
        <v>Balloon 3 (DWG FRM0105, NV-30 Minor)</v>
      </c>
      <c r="AN392" t="str">
        <v>Balloon 3 (DWG FRM0105, NV-30)</v>
      </c>
      <c r="AO392" t="str">
        <v>Balloon 3 (P# 9890002-20)</v>
      </c>
      <c r="AP392" t="str">
        <v>Balloon 4</v>
      </c>
      <c r="AQ392" t="str">
        <v>Balloon 4 (P# 9890002-20)</v>
      </c>
      <c r="AR392" t="str">
        <v>Below Middle Band</v>
      </c>
      <c r="AS392" t="str">
        <v>Best Fit Pin, .003 or Less =Pass</v>
      </c>
      <c r="AT392" t="str">
        <v>Blank</v>
      </c>
      <c r="AU392" t="str">
        <v>Blank Turn Maj.</v>
      </c>
      <c r="AV392" t="str">
        <v>Blank Turn Maj. Mill Flt., OL4172</v>
      </c>
      <c r="AW392" t="str">
        <v>Blank Without .010 Slots</v>
      </c>
      <c r="AX392" t="str">
        <v>Blank Without .010 Slots, Section</v>
      </c>
      <c r="AY392" t="str">
        <v>Blank without thread</v>
      </c>
      <c r="AZ392" t="str">
        <v xml:space="preserve">Blank, Center of V Grv. </v>
      </c>
      <c r="BA392" t="str">
        <v>Blank, Check R adjacent Balloon 17</v>
      </c>
      <c r="BB392" t="str">
        <v>Blank, EXT. Feature</v>
      </c>
      <c r="BC392" t="str">
        <v>Blank, See Image, OL04335</v>
      </c>
      <c r="BD392" t="str">
        <v>Blank, See Image, OL04336</v>
      </c>
      <c r="BE392" t="str">
        <v xml:space="preserve">Blank, Thrd. </v>
      </c>
      <c r="BF392" t="str">
        <v>Blank, Turn Tip</v>
      </c>
      <c r="BG392" t="str">
        <v>Blank, Without Thrd.</v>
      </c>
      <c r="BH392" t="str">
        <v>Blank, Without Thread</v>
      </c>
      <c r="BI392" t="str">
        <v xml:space="preserve">Blunt Start Blend to Minor </v>
      </c>
      <c r="BJ392" t="str">
        <v>Calc., Use Go HEX</v>
      </c>
      <c r="BK392" t="str">
        <v>Can't dig into OD</v>
      </c>
      <c r="BL392" t="str">
        <v>Carbide Gauge</v>
      </c>
      <c r="BM392" t="str">
        <v xml:space="preserve">Center of V Grv. </v>
      </c>
      <c r="BN392" t="str">
        <v>Centered Less than .03 = Pass</v>
      </c>
      <c r="BO392" t="str">
        <v>Centered within .0005 or Less = Pass</v>
      </c>
      <c r="BP392" t="str">
        <v>Centered within .001 or Less = Pass</v>
      </c>
      <c r="BQ392" t="str">
        <v>Centered within .0254 or Less = Pass</v>
      </c>
      <c r="BR392" t="str">
        <v>Check close to Rod Slot</v>
      </c>
      <c r="BS392" t="str">
        <v>Check every other hole</v>
      </c>
      <c r="BT392" t="str">
        <v>Check Go over full length of slot.</v>
      </c>
      <c r="BU392" t="str">
        <v>Check Near Closed End</v>
      </c>
      <c r="BV392" t="str">
        <v>Check per Print View, Away from Rod Slot</v>
      </c>
      <c r="BW392" t="str">
        <v>Check to Balloon 30 Go Pin</v>
      </c>
      <c r="BX392" t="str">
        <v>Check with .2705 SET Pin Inside Part</v>
      </c>
      <c r="BY392" t="str">
        <v>Check with Hex Up</v>
      </c>
      <c r="BZ392" t="str">
        <v>CMM Blank</v>
      </c>
      <c r="CA392" t="str">
        <v>Confirm Full Radius</v>
      </c>
      <c r="CB392" t="str">
        <v>Constrained in fixture</v>
      </c>
      <c r="CC392" t="str">
        <v>Constrained with Ring</v>
      </c>
      <c r="CD392" t="str">
        <v>Constrained, See Image</v>
      </c>
      <c r="CE392" t="str">
        <v>Dim. "A"</v>
      </c>
      <c r="CF392" t="str">
        <v>Dim. "B"</v>
      </c>
      <c r="CG392" t="str">
        <v>Dim. "C"</v>
      </c>
      <c r="CH392" t="str">
        <v>Dim. "D", Whirl Blank</v>
      </c>
      <c r="CI392" t="str">
        <v>Dim. "G"</v>
      </c>
      <c r="CJ392" t="str">
        <v>Dim. E, Blank Turn Maj. &amp;  Mill Flt</v>
      </c>
      <c r="CK392" t="str">
        <v>Dim. E, Blank Turn Maj.&amp;  Mill Flt</v>
      </c>
      <c r="CL392" t="str">
        <v>Dim. H, Whirl Blank</v>
      </c>
      <c r="CM392" t="str">
        <v>Dim. J, 'Blank Turn Maj. &amp; Whirl Blank</v>
      </c>
      <c r="CN392" t="str">
        <v>Disk Drop Indicator Tip</v>
      </c>
      <c r="CO392" t="str">
        <v>DWG 100448-15, Balloon F_1</v>
      </c>
      <c r="CP392" t="str">
        <v>DWG 100448-15, OL02571</v>
      </c>
      <c r="CQ392" t="str">
        <v>DWG 100448-41</v>
      </c>
      <c r="CR392" t="str">
        <v>DWG 9890040, (10E),Section Part, OL01139</v>
      </c>
      <c r="CS392" t="str">
        <v>DWG 9890040, (10E),Section, OL01139</v>
      </c>
      <c r="CT392" t="str">
        <v>DWG 9890040, (11E)</v>
      </c>
      <c r="CU392" t="str">
        <v>DWG 9890040, (11E), Pins with Flats</v>
      </c>
      <c r="CV392" t="str">
        <v>DWG 9890040, (12E),  Pass=.002 or less</v>
      </c>
      <c r="CW392" t="str">
        <v>DWG 9890040, (12E), See Image</v>
      </c>
      <c r="CX392" t="str">
        <v>DWG 9890040, (1E), OL01431</v>
      </c>
      <c r="CY392" t="str">
        <v>DWG 9890040, (1E), OL01432</v>
      </c>
      <c r="CZ392" t="str">
        <v>DWG 9890040, (2E), OL01432</v>
      </c>
      <c r="DA392" t="str">
        <v>DWG 9890040, (3E)</v>
      </c>
      <c r="DB392" t="str">
        <v>DWG 9890040, (4E)</v>
      </c>
      <c r="DC392" t="str">
        <v>DWG 9890040, (5E), OL02336</v>
      </c>
      <c r="DD392" t="str">
        <v>DWG 9890040, (6E)</v>
      </c>
      <c r="DE392" t="str">
        <v>DWG 9890040, (7E)</v>
      </c>
      <c r="DF392" t="str">
        <v>DWG 9890040, (8E), OL01433</v>
      </c>
      <c r="DG392" t="str">
        <v>DWG 9890040, (8E), OL01433, Section</v>
      </c>
      <c r="DH392" t="str">
        <v>DWG 9890040, (9E), Close to Rod Slot</v>
      </c>
      <c r="DI392" t="str">
        <v>DWG 9890040, (9E),Close to Rod Slot</v>
      </c>
      <c r="DJ392" t="str">
        <v>DWG FRM0105 PAGE 2</v>
      </c>
      <c r="DK392" t="str">
        <v>DWG# 100448-41</v>
      </c>
      <c r="DL392" t="str">
        <v>DWG# 100448-44</v>
      </c>
      <c r="DM392" t="str">
        <v>DWG# 9890003  (1), Section OL00436/A</v>
      </c>
      <c r="DN392" t="str">
        <v>DWG# 9890003 (3), Ring Gauge Constrained</v>
      </c>
      <c r="DO392" t="str">
        <v>DWG# 9890003 (4), Section</v>
      </c>
      <c r="DP392" t="str">
        <v>DWG#100448-26, Balloon 1K, OL02350</v>
      </c>
      <c r="DQ392" t="str">
        <v>DWG#100448-26, Balloon 2K, OL02350</v>
      </c>
      <c r="DR392" t="str">
        <v>DWG#100448-26, Balloon 3K, OL02363</v>
      </c>
      <c r="DS392" t="str">
        <v>DWG#100448-26, Balloon 4K</v>
      </c>
      <c r="DT392" t="str">
        <v>DWG#100448-26, Balloon 5K, Section</v>
      </c>
      <c r="DU392" t="str">
        <v>DWG#100448-26, Balloon 6K</v>
      </c>
      <c r="DV392" t="str">
        <v>DWG#100448-26, Balloon 7K, Section</v>
      </c>
      <c r="DW392" t="str">
        <v>DWG#100448-26, Mfg. Tol.</v>
      </c>
      <c r="DX392" t="str">
        <v>DWG#9890003 (2) Ring Gauge Constrained</v>
      </c>
      <c r="DY392" t="str">
        <v>DWG#9890044</v>
      </c>
      <c r="DZ392" t="str">
        <v>DWG#9890044 .1985 to .2005=Pass</v>
      </c>
      <c r="EA392" t="str">
        <v>DWG#9890044 Overlay OL02441</v>
      </c>
      <c r="EB392" t="str">
        <v>DWG#9890044, OL02441</v>
      </c>
      <c r="EC392" t="str">
        <v>DWG#FRM0105</v>
      </c>
      <c r="ED392" t="str">
        <v>EXT.</v>
      </c>
      <c r="EE392" t="str">
        <v>EXT. Section, OL02460</v>
      </c>
      <c r="EF392" t="str">
        <v>EXT., OL04223</v>
      </c>
      <c r="EG392" t="str">
        <v>Flat Drop Indicator Tip</v>
      </c>
      <c r="EH392" t="str">
        <v>Full Go Pin, No Light, at Radius</v>
      </c>
      <c r="EI392" t="str">
        <v>Function Check</v>
      </c>
      <c r="EJ392" t="str">
        <v>GO Function Gauge</v>
      </c>
      <c r="EK392" t="str">
        <v>Go Gauge for Balloon 1 &amp; 4</v>
      </c>
      <c r="EL392" t="str">
        <v>Go Pin must pass through</v>
      </c>
      <c r="EM392" t="str">
        <v>Greater than .005 = Fail, Section</v>
      </c>
      <c r="EN392" t="str">
        <v>Greater than .025 out of center = Fail</v>
      </c>
      <c r="EO392" t="str">
        <v>Greater than 2.6 = Pass</v>
      </c>
      <c r="EP392" t="str">
        <v>Green = Pass, Red = Fail</v>
      </c>
      <c r="EQ392" t="str">
        <v>Hex Depth</v>
      </c>
      <c r="ER392" t="str">
        <v>Hex Minor</v>
      </c>
      <c r="ES392" t="str">
        <v>Hole Dia.</v>
      </c>
      <c r="ET392" t="str">
        <v>Hook or Disk Tip</v>
      </c>
      <c r="EU392" t="str">
        <v>ID Sphere Finish</v>
      </c>
      <c r="EV392" t="str">
        <v>ID/OD Both Sides, Diff. .002 or less = Pass</v>
      </c>
      <c r="EW392" t="str">
        <v>If Looks Big, Section</v>
      </c>
      <c r="EX392" t="str">
        <v>If Looks Small, Section</v>
      </c>
      <c r="EY392" t="str">
        <v>Insp. Close to Break Away, Mfg.Tol.</v>
      </c>
      <c r="EZ392" t="str">
        <v>INT.</v>
      </c>
      <c r="FA392" t="str">
        <v>INT. Section, OL02460</v>
      </c>
      <c r="FB392" t="str">
        <v>INT., OL04223</v>
      </c>
      <c r="FC392" t="str">
        <v>Intersect. of 7.7 &amp; R0.10</v>
      </c>
      <c r="FD392" t="str">
        <v>Intersect. of 8.79 and R.25 MAX</v>
      </c>
      <c r="FE392" t="str">
        <v>Keep Ind. Tip away from corner</v>
      </c>
      <c r="FF392" t="str">
        <v>L31</v>
      </c>
      <c r="FG392" t="str">
        <v>Laser Mark</v>
      </c>
      <c r="FH392" t="str">
        <v>LASER PER NOTE 4</v>
      </c>
      <c r="FI392" t="str">
        <v>LASER PER NOTE 4, Final Check 1 only</v>
      </c>
      <c r="FJ392" t="str">
        <v>Less than .002 out of center = Pass</v>
      </c>
      <c r="FK392" t="str">
        <v>Less than 2.75 = Pass, Section</v>
      </c>
      <c r="FL392" t="str">
        <v>List as pin. Not Calibrated</v>
      </c>
      <c r="FM392" t="str">
        <v>M9 X 1.25 BUTT See Comment Image</v>
      </c>
      <c r="FN392" t="str">
        <v>Manual Section</v>
      </c>
      <c r="FO392" t="str">
        <v>Max Deep .241 NO-GO =.42</v>
      </c>
      <c r="FP392" t="str">
        <v>MAX Depth of (Note 7) .241 NO-GO Pin</v>
      </c>
      <c r="FQ392" t="str">
        <v>Measure from Blue Line, See Image</v>
      </c>
      <c r="FR392" t="str">
        <v>Measure Width of Blue Area, See Image</v>
      </c>
      <c r="FS392" t="str">
        <v>Mfg. Tol</v>
      </c>
      <c r="FT392" t="str">
        <v>Mfg. Tol, See Image</v>
      </c>
      <c r="FU392" t="str">
        <v>Mfg. Tol.</v>
      </c>
      <c r="FV392" t="str">
        <v>Mfg. Tol. "A"</v>
      </c>
      <c r="FW392" t="str">
        <v>Mfg. Tol. (Zero on Gauge Full Dia. Lead)</v>
      </c>
      <c r="FX392" t="str">
        <v>Mfg. Tol. Balloon 11, See Image</v>
      </c>
      <c r="FY392" t="str">
        <v>Mfg. Tol. Balloon 4</v>
      </c>
      <c r="FZ392" t="str">
        <v>Mfg. Tol. Balloon 7</v>
      </c>
      <c r="GA392" t="str">
        <v xml:space="preserve">Mfg. Tol. C-Bore Face (Ballo 28) </v>
      </c>
      <c r="GB392" t="str">
        <v>Mfg. Tol. Section</v>
      </c>
      <c r="GC392" t="str">
        <v>Mfg. Tol. See Image</v>
      </c>
      <c r="GD392" t="str">
        <v>Mfg. Tol., 3 Places, Record MAX</v>
      </c>
      <c r="GE392" t="str">
        <v>Mfg. Tol., Balloon 11</v>
      </c>
      <c r="GF392" t="str">
        <v>Mfg. Tol., Balloon 7</v>
      </c>
      <c r="GG392" t="str">
        <v>Mfg. Tol., Blank</v>
      </c>
      <c r="GH392" t="str">
        <v>Mfg. Tol., Blank, Balloon 12</v>
      </c>
      <c r="GI392" t="str">
        <v>Mfg. Tol., Blend to SØ.320</v>
      </c>
      <c r="GJ392" t="str">
        <v>Mfg. Tol., Calculation</v>
      </c>
      <c r="GK392" t="str">
        <v>Mfg. Tol., For Mill Fixture</v>
      </c>
      <c r="GL392" t="str">
        <v>Mfg. Tol., L32</v>
      </c>
      <c r="GM392" t="str">
        <v>Mfg. Tol., L33</v>
      </c>
      <c r="GN392" t="str">
        <v>Mfg. Tol., No Tool Marks</v>
      </c>
      <c r="GO392" t="str">
        <v>Mfg. Tol., OL03361</v>
      </c>
      <c r="GP392" t="str">
        <v>Mfg. Tol., Record off center value</v>
      </c>
      <c r="GQ392" t="str">
        <v>Mfg. Tol., Same 3 Places, Record MIN</v>
      </c>
      <c r="GR392" t="str">
        <v>Mfg. Tol., Section</v>
      </c>
      <c r="GS392" t="str">
        <v>Mfg. Tol., Section B-B</v>
      </c>
      <c r="GT392" t="str">
        <v>Mfg. Tol., Section, OL03361</v>
      </c>
      <c r="GU392" t="str">
        <v>Mfg. Tol., Section, Per Note 2</v>
      </c>
      <c r="GV392" t="str">
        <v>Mfg. Tol., See Image</v>
      </c>
      <c r="GW392" t="str">
        <v>Mfg. Tol., See Image, Bore in Blue</v>
      </c>
      <c r="GX392" t="str">
        <v>Mfg. Tol., See Image, Hook Tip</v>
      </c>
      <c r="GY392" t="str">
        <v>Mfg. Tol., Sharp Okay No Burr</v>
      </c>
      <c r="GZ392" t="str">
        <v>Mfg. Tol., Threadless Blank</v>
      </c>
      <c r="HA392" t="str">
        <v>Mfg.Tol.</v>
      </c>
      <c r="HB392" t="str">
        <v>Mgf. To., T.S.C.</v>
      </c>
      <c r="HC392" t="str">
        <v>Milled Feature</v>
      </c>
      <c r="HD392" t="str">
        <v>Milled Feature, OL04045</v>
      </c>
      <c r="HE392" t="str">
        <v>More than .0005 out of center = Fail</v>
      </c>
      <c r="HF392" t="str">
        <v>Must Pass Through</v>
      </c>
      <c r="HG392" t="str">
        <v>Must pass through gauge</v>
      </c>
      <c r="HH392" t="str">
        <v>Must Pass Through Go Gauge</v>
      </c>
      <c r="HI392" t="str">
        <v>Must Pass, See Image.</v>
      </c>
      <c r="HJ392" t="str">
        <v>NA</v>
      </c>
      <c r="HK392" t="str">
        <v>Narrow Area</v>
      </c>
      <c r="HL392" t="str">
        <v>Near Balloon 21</v>
      </c>
      <c r="HM392" t="str">
        <v>Near Datum B</v>
      </c>
      <c r="HN392" t="str">
        <v>Neck Dia.</v>
      </c>
      <c r="HO392" t="str">
        <v>Neck to Head Rad.</v>
      </c>
      <c r="HP392" t="str">
        <v>No Copper Deposits Allowed</v>
      </c>
      <c r="HQ392" t="str">
        <v>No Section</v>
      </c>
      <c r="HR392" t="str">
        <v>No Section, .01 to .014 = Pass</v>
      </c>
      <c r="HS392" t="str">
        <v>No Section, Rotate Part</v>
      </c>
      <c r="HT392" t="str">
        <v>No Section, See Image</v>
      </c>
      <c r="HU392" t="str">
        <v>No Slot, Section B-B</v>
      </c>
      <c r="HV392" t="str">
        <v>No visual step = Pass</v>
      </c>
      <c r="HW392" t="str">
        <v>Not to exceed .95 Deep</v>
      </c>
      <c r="HX392" t="str">
        <v>Note 1</v>
      </c>
      <c r="HY392" t="str">
        <v>OL00333/A</v>
      </c>
      <c r="HZ392" t="str">
        <v>OL00519</v>
      </c>
      <c r="IA392" t="str">
        <v>OL00520</v>
      </c>
      <c r="IB392" t="str">
        <v>OL00529</v>
      </c>
      <c r="IC392" t="str">
        <v>OL00542</v>
      </c>
      <c r="ID392" t="str">
        <v>OL00724</v>
      </c>
      <c r="IE392" t="str">
        <v>OL01250</v>
      </c>
      <c r="IF392" t="str">
        <v>OL01869, Threadless Blank</v>
      </c>
      <c r="IG392" t="str">
        <v>OL01870, Section</v>
      </c>
      <c r="IH392" t="str">
        <v>OL02255</v>
      </c>
      <c r="II392" t="str">
        <v>OL02255, Mfg. Tol.</v>
      </c>
      <c r="IJ392" t="str">
        <v>OL02302</v>
      </c>
      <c r="IK392" t="str">
        <v xml:space="preserve">OL02318  needed per image instructions </v>
      </c>
      <c r="IL392" t="str">
        <v>OL02556</v>
      </c>
      <c r="IM392" t="str">
        <v>OL02557</v>
      </c>
      <c r="IN392" t="str">
        <v>OL02567</v>
      </c>
      <c r="IO392" t="str">
        <v>OL02653</v>
      </c>
      <c r="IP392" t="str">
        <v>OL02718</v>
      </c>
      <c r="IQ392" t="str">
        <v>OL02841</v>
      </c>
      <c r="IR392" t="str">
        <v>OL02842</v>
      </c>
      <c r="IS392" t="str">
        <v>OL02844</v>
      </c>
      <c r="IT392" t="str">
        <v>OL02871</v>
      </c>
      <c r="IU392" t="str">
        <v>OL02887</v>
      </c>
      <c r="IV392" t="str">
        <v>OL03500</v>
      </c>
      <c r="IW392" t="str">
        <v>OL03766</v>
      </c>
      <c r="IX392" t="str">
        <v>OL03868</v>
      </c>
      <c r="IY392" t="str">
        <v>OL03869</v>
      </c>
      <c r="IZ392" t="str">
        <v>OL03870</v>
      </c>
      <c r="JA392" t="str">
        <v>OL03873, DWG# 100448-44</v>
      </c>
      <c r="JB392" t="str">
        <v>OL03949</v>
      </c>
      <c r="JC392" t="str">
        <v xml:space="preserve">OL04043, Section </v>
      </c>
      <c r="JD392" t="str">
        <v xml:space="preserve">OL04044, Section </v>
      </c>
      <c r="JE392" t="str">
        <v>OL04045</v>
      </c>
      <c r="JF392" t="str">
        <v>OL04045, Milled Feature</v>
      </c>
      <c r="JG392" t="str">
        <v>OL04063</v>
      </c>
      <c r="JH392" t="str">
        <v>OL04064</v>
      </c>
      <c r="JI392" t="str">
        <v>OL04065</v>
      </c>
      <c r="JJ392" t="str">
        <v>OL04181</v>
      </c>
      <c r="JK392" t="str">
        <v>OL04218</v>
      </c>
      <c r="JL392" t="str">
        <v>OL04224, See Image</v>
      </c>
      <c r="JM392" t="str">
        <v>OL04374</v>
      </c>
      <c r="JN392" t="str">
        <v>OL04375, Section M-M</v>
      </c>
      <c r="JO392" t="str">
        <v>OL04376, Section M-M</v>
      </c>
      <c r="JP392" t="str">
        <v>OL04443</v>
      </c>
      <c r="JQ392" t="str">
        <v>OL04444</v>
      </c>
      <c r="JR392" t="str">
        <v>OL05000</v>
      </c>
      <c r="JS392" t="str">
        <v>One side of slot</v>
      </c>
      <c r="JT392" t="str">
        <v>Other side of slot</v>
      </c>
      <c r="JU392" t="str">
        <v>Out of center more than .002 = Fail</v>
      </c>
      <c r="JV392" t="str">
        <v>Out of center more than.002 = Fail</v>
      </c>
      <c r="JW392" t="str">
        <v>Overlay OL02713</v>
      </c>
      <c r="JX392" t="str">
        <v>Overlay OL02714</v>
      </c>
      <c r="JY392" t="str">
        <v>Overlay OL02718</v>
      </c>
      <c r="JZ392" t="str">
        <v>Overlay OL03831, Mfg. Tol.</v>
      </c>
      <c r="KA392" t="str">
        <v>Part Without Slots</v>
      </c>
      <c r="KB392" t="str">
        <v>Part Without Slots, See Image</v>
      </c>
      <c r="KC392" t="str">
        <v xml:space="preserve">Pass = .0254 or Less </v>
      </c>
      <c r="KD392" t="str">
        <v>PD MIN = 4.361, PD MAX = 4.456</v>
      </c>
      <c r="KE392" t="str">
        <v>Per Balloon 2 Note</v>
      </c>
      <c r="KF392" t="str">
        <v>Per drawing note(s) 8.</v>
      </c>
      <c r="KG392" t="str">
        <v>Point or Sphere Tip</v>
      </c>
      <c r="KH392" t="str">
        <v>Point Tip</v>
      </c>
      <c r="KI392" t="str">
        <v>R.9 to R1.1 = Pass, See Image</v>
      </c>
      <c r="KJ392" t="str">
        <v>Ram Construction</v>
      </c>
      <c r="KK392" t="str">
        <v>Record Same Pass / Fail All Balloons</v>
      </c>
      <c r="KL392" t="str">
        <v>Ref. Balloon 1</v>
      </c>
      <c r="KM392" t="str">
        <v>Ref. Balloon 12</v>
      </c>
      <c r="KN392" t="str">
        <v>Ref. Balloon 13, 100% AQL</v>
      </c>
      <c r="KO392" t="str">
        <v>Ref. Balloon 2</v>
      </c>
      <c r="KP392" t="str">
        <v>Ref. Balloon 21, 100% AQL</v>
      </c>
      <c r="KQ392" t="str">
        <v>Ref. Balloon 4</v>
      </c>
      <c r="KR392" t="str">
        <v>Ref. Balloon 7</v>
      </c>
      <c r="KS392" t="str">
        <v>Ref. Balloon 8</v>
      </c>
      <c r="KT392" t="str">
        <v>Relieved Pin Gauges 09236 &amp; 09235</v>
      </c>
      <c r="KU392" t="str">
        <v>Rotate Part</v>
      </c>
      <c r="KV392" t="str">
        <v>Rotate Part, See Image</v>
      </c>
      <c r="KW392" t="str">
        <v>Same as Root Radius</v>
      </c>
      <c r="KX392" t="str">
        <v>Section</v>
      </c>
      <c r="KY392" t="str">
        <v>Section B-B</v>
      </c>
      <c r="KZ392" t="str">
        <v>Section B-B, Distance Between Grooves</v>
      </c>
      <c r="LA392" t="str">
        <v>Section C-C</v>
      </c>
      <c r="LB392" t="str">
        <v>Section Part</v>
      </c>
      <c r="LC392" t="str">
        <v>Section Part, Measured from Opposite Face</v>
      </c>
      <c r="LD392" t="str">
        <v>Section, Broachless Blank</v>
      </c>
      <c r="LE392" t="str">
        <v>Section, EXT. Sphere Location.</v>
      </c>
      <c r="LF392" t="str">
        <v>Section, Hex Cham. Ang.</v>
      </c>
      <c r="LG392" t="str">
        <v>Section, Hex Fillet Rad.</v>
      </c>
      <c r="LH392" t="str">
        <v>Section, INT. Feature</v>
      </c>
      <c r="LI392" t="str">
        <v>Section, INT. Sphere Location.</v>
      </c>
      <c r="LJ392" t="str">
        <v>Section, Mfg. Tol.</v>
      </c>
      <c r="LK392" t="str">
        <v>Section, Mfg. Tol., See Image</v>
      </c>
      <c r="LL392" t="str">
        <v>Section, OL00486</v>
      </c>
      <c r="LM392" t="str">
        <v>Section, OL00542</v>
      </c>
      <c r="LN392" t="str">
        <v>Section, OL00543</v>
      </c>
      <c r="LO392" t="str">
        <v>Section, OL00544</v>
      </c>
      <c r="LP392" t="str">
        <v>Section, OL00545</v>
      </c>
      <c r="LQ392" t="str">
        <v>Section, OL00546</v>
      </c>
      <c r="LR392" t="str">
        <v>Section, OL00547</v>
      </c>
      <c r="LS392" t="str">
        <v>Section, OL00555</v>
      </c>
      <c r="LT392" t="str">
        <v>Section, OL00725</v>
      </c>
      <c r="LU392" t="str">
        <v>Section, OL01430</v>
      </c>
      <c r="LV392" t="str">
        <v>Section, OL01434</v>
      </c>
      <c r="LW392" t="str">
        <v>Section, OL01435</v>
      </c>
      <c r="LX392" t="str">
        <v>Section, OL01807</v>
      </c>
      <c r="LY392" t="str">
        <v>Section, OL01830</v>
      </c>
      <c r="LZ392" t="str">
        <v>Section, OL02351</v>
      </c>
      <c r="MA392" t="str">
        <v>Section, OL02519</v>
      </c>
      <c r="MB392" t="str">
        <v>Section, OL02520</v>
      </c>
      <c r="MC392" t="str">
        <v>Section, OL02522</v>
      </c>
      <c r="MD392" t="str">
        <v>Section, OL02540</v>
      </c>
      <c r="ME392" t="str">
        <v>Section, OL02541</v>
      </c>
      <c r="MF392" t="str">
        <v>Section, OL02552</v>
      </c>
      <c r="MG392" t="str">
        <v>Section, OL02553</v>
      </c>
      <c r="MH392" t="str">
        <v>Section, OL02554</v>
      </c>
      <c r="MI392" t="str">
        <v>Section, OL02555</v>
      </c>
      <c r="MJ392" t="str">
        <v>Section, OL02558</v>
      </c>
      <c r="MK392" t="str">
        <v>Section, OL02559</v>
      </c>
      <c r="ML392" t="str">
        <v>Section, OL02560</v>
      </c>
      <c r="MM392" t="str">
        <v>Section, OL02619</v>
      </c>
      <c r="MN392" t="str">
        <v>Section, OL02620</v>
      </c>
      <c r="MO392" t="str">
        <v>Section, OL02621</v>
      </c>
      <c r="MP392" t="str">
        <v>Section, OL02622</v>
      </c>
      <c r="MQ392" t="str">
        <v>Section, OL02623</v>
      </c>
      <c r="MR392" t="str">
        <v>Section, OL02624</v>
      </c>
      <c r="MS392" t="str">
        <v>Section, OL02652</v>
      </c>
      <c r="MT392" t="str">
        <v>Section, OL02680</v>
      </c>
      <c r="MU392" t="str">
        <v>Section, OL02793</v>
      </c>
      <c r="MV392" t="str">
        <v>Section, OL02823</v>
      </c>
      <c r="MW392" t="str">
        <v>Section, OL02843</v>
      </c>
      <c r="MX392" t="str">
        <v>Section, OL03026, Ext.</v>
      </c>
      <c r="MY392" t="str">
        <v>Section, OL03026, Int.</v>
      </c>
      <c r="MZ392" t="str">
        <v>Section, OL03570, DWG# 100448-41</v>
      </c>
      <c r="NA392" t="str">
        <v>Section, OL03781</v>
      </c>
      <c r="NB392" t="str">
        <v>Section, OL03911</v>
      </c>
      <c r="NC392" t="str">
        <v>Section, OL03912</v>
      </c>
      <c r="ND392" t="str">
        <v>Section, OL03928</v>
      </c>
      <c r="NE392" t="str">
        <v>Section, OL03929</v>
      </c>
      <c r="NF392" t="str">
        <v>Section, OL04030</v>
      </c>
      <c r="NG392" t="str">
        <v>Section, OL04037</v>
      </c>
      <c r="NH392" t="str">
        <v>Section, OL04038</v>
      </c>
      <c r="NI392" t="str">
        <v>Section, OL04046</v>
      </c>
      <c r="NJ392" t="str">
        <v>Section, OL04065</v>
      </c>
      <c r="NK392" t="str">
        <v>Section, OL04066</v>
      </c>
      <c r="NL392" t="str">
        <v>Section, OL04067</v>
      </c>
      <c r="NM392" t="str">
        <v>Section, OL04069</v>
      </c>
      <c r="NN392" t="str">
        <v>Section, OL04071</v>
      </c>
      <c r="NO392" t="str">
        <v>Section, OL04173</v>
      </c>
      <c r="NP392" t="str">
        <v>Section, OL04174</v>
      </c>
      <c r="NQ392" t="str">
        <v>Section, OL04214</v>
      </c>
      <c r="NR392" t="str">
        <v>Section, OL04215</v>
      </c>
      <c r="NS392" t="str">
        <v>Section, OL04216</v>
      </c>
      <c r="NT392" t="str">
        <v>Section, OL04217</v>
      </c>
      <c r="NU392" t="str">
        <v>Section, Overlay OL02716</v>
      </c>
      <c r="NV392" t="str">
        <v>Section, Overlay OL02717</v>
      </c>
      <c r="NW392" t="str">
        <v>Section, See Image</v>
      </c>
      <c r="NX392" t="str">
        <v>Section, See Image, DWG# 100448-41</v>
      </c>
      <c r="NY392" t="str">
        <v>Section, Without Sots</v>
      </c>
      <c r="NZ392" t="str">
        <v>See Comments Sheet</v>
      </c>
      <c r="OA392" t="str">
        <v>See Comments Sheet, OL02318</v>
      </c>
      <c r="OB392" t="str">
        <v>See Image</v>
      </c>
      <c r="OC392" t="str">
        <v>See Image, .005 or Less = Pass</v>
      </c>
      <c r="OD392" t="str">
        <v>See Image, Check Near Radius</v>
      </c>
      <c r="OE392" t="str">
        <v>See Image, Constrained</v>
      </c>
      <c r="OF392" t="str">
        <v>See Image, Distance Between Flats</v>
      </c>
      <c r="OG392" t="str">
        <v xml:space="preserve">See Image, Mfg. Tol, Section A-A </v>
      </c>
      <c r="OH392" t="str">
        <v>See image, Mfg. Tol.</v>
      </c>
      <c r="OI392" t="str">
        <v>See Image, Mic. Across Flats</v>
      </c>
      <c r="OJ392" t="str">
        <v>See Image, OL02850</v>
      </c>
      <c r="OK392" t="str">
        <v>See Image, OL02880</v>
      </c>
      <c r="OL392" t="str">
        <v>See Image, OL03926</v>
      </c>
      <c r="OM392" t="str">
        <v>See Image, OL03927</v>
      </c>
      <c r="ON392" t="str">
        <v>See Image, OL04003</v>
      </c>
      <c r="OO392" t="str">
        <v>'See Image, OL04342,  Best Fit Joe Block</v>
      </c>
      <c r="OP392" t="str">
        <v>See Image, OL04342,  Blank</v>
      </c>
      <c r="OQ392" t="str">
        <v>See Image, OL04342, Blank</v>
      </c>
      <c r="OR392" t="str">
        <v>See Image, OL04343, Blank</v>
      </c>
      <c r="OS392" t="str">
        <v>See Image, Pass = .002 or Less</v>
      </c>
      <c r="OT392" t="str">
        <v>See Image, Rcd. MAX</v>
      </c>
      <c r="OU392" t="str">
        <v>See Image, Rcd. MIN</v>
      </c>
      <c r="OV392" t="str">
        <v>See Image, Section</v>
      </c>
      <c r="OW392" t="str">
        <v>See Image, Section A-A</v>
      </c>
      <c r="OX392" t="str">
        <v>See Image, Section B-B</v>
      </c>
      <c r="OY392" t="str">
        <v>See Image, Section B-B, TSC</v>
      </c>
      <c r="OZ392" t="str">
        <v>See Image, Shank Drawing # 18000-XX-XX A</v>
      </c>
      <c r="PA392" t="str">
        <v>Sequencial Laser 01, 120 Per Print</v>
      </c>
      <c r="PB392" t="str">
        <v>Set to .202, Zero on Thread Lead</v>
      </c>
      <c r="PC392" t="str">
        <v>Sharp OK, No Burr</v>
      </c>
      <c r="PD392" t="str">
        <v>Sharp OK, No Raised Edge, See Image</v>
      </c>
      <c r="PE392" t="str">
        <v>Sharp OK, No Raised Edges</v>
      </c>
      <c r="PF392" t="str">
        <v>Sharp okay no raised edge</v>
      </c>
      <c r="PG392" t="str">
        <v>Sharp Okay, No Burr</v>
      </c>
      <c r="PH392" t="str">
        <v>Sharp Okay, No Raised Edge</v>
      </c>
      <c r="PI392" t="str">
        <v>Sharp Okay, No Raised Edges,</v>
      </c>
      <c r="PJ392" t="str">
        <v>Sharp Okay, See Image</v>
      </c>
      <c r="PK392" t="str">
        <v xml:space="preserve">Start of Radius @ .195 </v>
      </c>
      <c r="PL392" t="str">
        <v xml:space="preserve">Start of Radius @ .21 </v>
      </c>
      <c r="PM392" t="str">
        <v xml:space="preserve">T.S.C. </v>
      </c>
      <c r="PN392" t="str">
        <v>Tangent Point</v>
      </c>
      <c r="PO392" t="str">
        <v>Tangent point of R.50</v>
      </c>
      <c r="PP392" t="str">
        <v>Taper Check, Mfg.Tol.</v>
      </c>
      <c r="PQ392" t="str">
        <v>Taper Check, Mfg.Tol., See Image</v>
      </c>
      <c r="PR392" t="str">
        <v>Thrd. Minor Ø</v>
      </c>
      <c r="PS392" t="str">
        <v>Thrd. Relief Ø</v>
      </c>
      <c r="PT392" t="str">
        <v>Threadless Blank</v>
      </c>
      <c r="PU392" t="str">
        <v>Threadless Blank, From Major Ø</v>
      </c>
      <c r="PV392" t="str">
        <v>Threadless Blank, Mfg. Tol.</v>
      </c>
      <c r="PW392" t="str">
        <v>Threadless Blank, Thrd. to Neck Rad.</v>
      </c>
      <c r="PX392" t="str">
        <v>Thredless Blank</v>
      </c>
      <c r="PY392" t="str">
        <v>To center of R.005</v>
      </c>
      <c r="PZ392" t="str">
        <v>Torx Min. Dia.</v>
      </c>
      <c r="QA392" t="str">
        <v>Turn Ø Free of Mill Marks</v>
      </c>
      <c r="QB392" t="str">
        <v>Use (Full) GO Hex</v>
      </c>
      <c r="QC392" t="str">
        <v>Use Balloon 1 FULL Gauge</v>
      </c>
      <c r="QD392" t="str">
        <v>Use Balloon 9 FULL GO</v>
      </c>
      <c r="QE392" t="str">
        <v>Use Best Fit Pin</v>
      </c>
      <c r="QF392" t="str">
        <v>Use Disk Tip</v>
      </c>
      <c r="QG392" t="str">
        <v>Use flat bottomed indicator tip.</v>
      </c>
      <c r="QH392" t="str">
        <v xml:space="preserve">Use Full .093 Go Hex </v>
      </c>
      <c r="QI392" t="str">
        <v xml:space="preserve">Use Full .0930 Go Hex </v>
      </c>
      <c r="QJ392" t="str">
        <v>Use Full .1235 Go Hex</v>
      </c>
      <c r="QK392" t="str">
        <v>Use Gauge K2-98-8019-04, See Image</v>
      </c>
      <c r="QL392" t="str">
        <v>Use large flat indicator tip</v>
      </c>
      <c r="QM392" t="str">
        <v>Use Pins.3330/.3350, See Image MAX NO-GO</v>
      </c>
      <c r="QN392" t="str">
        <v>Use Pointed Drop Indicator Tip</v>
      </c>
      <c r="QO392" t="str">
        <v>V-Block</v>
      </c>
      <c r="QP392" t="str">
        <v>V-Block,  AMB for 13</v>
      </c>
      <c r="QQ392" t="str">
        <v>V-Block,  Hex Cham. Dia.</v>
      </c>
      <c r="QR392" t="str">
        <v>V-Block, Hex Depth</v>
      </c>
      <c r="QS392" t="str">
        <v>VBU Gauge</v>
      </c>
      <c r="QT392" t="str">
        <v>Visibally smaller than HEX=Pass</v>
      </c>
      <c r="QU392" t="str">
        <v>Visual Per Drawing</v>
      </c>
      <c r="QV392" t="str">
        <v>Whirl Blank</v>
      </c>
      <c r="QW392" t="str">
        <v xml:space="preserve">Whirl Blank </v>
      </c>
      <c r="QX392" t="str">
        <v>Whirl Blank, Neck Rad. End to Head CL</v>
      </c>
      <c r="QY392" t="str">
        <v>Whirl Blank, Nose Start Dia.</v>
      </c>
      <c r="QZ392" t="str">
        <v>Whirl Blank, Nose Start Dist.</v>
      </c>
      <c r="RA392" t="str">
        <v>Whirl Blank, Thrd. Minor</v>
      </c>
      <c r="RB392" t="str">
        <v>Whirl Blank, Thrd. Pullout Dia.</v>
      </c>
      <c r="RC392" t="str">
        <v>Whole Part, Removal is at Assy. Level</v>
      </c>
      <c r="RD392" t="str">
        <v>Wide Area</v>
      </c>
      <c r="RE392" t="str">
        <v>Zero on End of Go Gauge</v>
      </c>
    </row>
    <row r="393" spans="1:473">
      <c r="A393" t="s">
        <v>1018</v>
      </c>
      <c r="C393" t="str" cm="1">
        <f t="array" ref="C393:RE393">TRANSPOSE(_xlfn._xlws.SORT(_xlfn._xlws.FILTER($A$2:$A$600,ISNUMBER(SEARCH('PartLib Table'!M410,$A$2:$A$600)),"not found")))</f>
        <v xml:space="preserve"> 'C', Whirl Blank</v>
      </c>
      <c r="D393" t="str">
        <v xml:space="preserve"> See Image, Constrained</v>
      </c>
      <c r="E393" t="str">
        <v>(.04 to .12 range = Pass)</v>
      </c>
      <c r="F393" t="str">
        <v>(.042 FULL) Go Pin Seat Fully</v>
      </c>
      <c r="G393" t="str">
        <v>(B), Mfg. Tol.</v>
      </c>
      <c r="H393" t="str">
        <v>(B), O.A.L.</v>
      </c>
      <c r="I393" t="str">
        <v>.001 or less =Pass</v>
      </c>
      <c r="J393" t="str">
        <v>.001 or less out of center = Pass</v>
      </c>
      <c r="K393" t="str">
        <v>.002 or Less = Pass</v>
      </c>
      <c r="L393" t="str">
        <v>.002 or Less out of center = Pass</v>
      </c>
      <c r="M393" t="str">
        <v>.005 to .015 = Pass</v>
      </c>
      <c r="N393" t="str">
        <v>.0125 Mean, Section</v>
      </c>
      <c r="O393" t="str">
        <v>.025 or Less in X &amp; Y=Pass</v>
      </c>
      <c r="P393" t="str">
        <v>.038 Mean</v>
      </c>
      <c r="Q393" t="str">
        <v>.063 MM = .0024 IN, See Image</v>
      </c>
      <c r="R393" t="str">
        <v>.063MM = .0024"</v>
      </c>
      <c r="S393" t="str">
        <v>.243 NO-GO, Unconstrained, Must Not Start</v>
      </c>
      <c r="T393" t="str">
        <v>@ Back Face &amp; ID, No Raised Edge</v>
      </c>
      <c r="U393" t="str">
        <v>@ Back Face &amp; OD, No Raised Edge</v>
      </c>
      <c r="V393" t="str">
        <v>@ ID &amp; FACE</v>
      </c>
      <c r="W393" t="str">
        <v>@ OD &amp; BACK FACE</v>
      </c>
      <c r="X393" t="str">
        <v>@ OD &amp; FACE</v>
      </c>
      <c r="Y393" t="str">
        <v>Across from slot</v>
      </c>
      <c r="Z393" t="str">
        <v>All Edge Breaks</v>
      </c>
      <c r="AA393" t="str">
        <v>Attached to bar stock</v>
      </c>
      <c r="AB393" t="str">
        <v xml:space="preserve">Back Turn Fillet Rad. </v>
      </c>
      <c r="AC393" t="str">
        <v>Balloon 1 (DWG FRM0105 Page 2, NV-27)</v>
      </c>
      <c r="AD393" t="str">
        <v>Balloon 1 (DWG FRM0105, NV-30)</v>
      </c>
      <c r="AE393" t="str">
        <v>Balloon 1 (P# 9890002-20) OL00429/A</v>
      </c>
      <c r="AF393" t="str">
        <v>Balloon 1, DWG#FRM0105</v>
      </c>
      <c r="AG393" t="str">
        <v>Balloon 11, See Image</v>
      </c>
      <c r="AH393" t="str">
        <v xml:space="preserve">Balloon 2 (DWG FRM0105 Page 2, NV-27) </v>
      </c>
      <c r="AI393" t="str">
        <v>Balloon 2 (DWG FRM0105, NV-30)</v>
      </c>
      <c r="AJ393" t="str">
        <v>Balloon 2 (P# 9890002-20)</v>
      </c>
      <c r="AK393" t="str">
        <v>Balloon 2, DWG#FRM0105</v>
      </c>
      <c r="AL393" t="str">
        <v>Balloon 2, DWG#FRM0105, See Image</v>
      </c>
      <c r="AM393" t="str">
        <v>Balloon 3 (DWG FRM0105, NV-30 Minor)</v>
      </c>
      <c r="AN393" t="str">
        <v>Balloon 3 (DWG FRM0105, NV-30)</v>
      </c>
      <c r="AO393" t="str">
        <v>Balloon 3 (P# 9890002-20)</v>
      </c>
      <c r="AP393" t="str">
        <v>Balloon 4</v>
      </c>
      <c r="AQ393" t="str">
        <v>Balloon 4 (P# 9890002-20)</v>
      </c>
      <c r="AR393" t="str">
        <v>Below Middle Band</v>
      </c>
      <c r="AS393" t="str">
        <v>Best Fit Pin, .003 or Less =Pass</v>
      </c>
      <c r="AT393" t="str">
        <v>Blank</v>
      </c>
      <c r="AU393" t="str">
        <v>Blank Turn Maj.</v>
      </c>
      <c r="AV393" t="str">
        <v>Blank Turn Maj. Mill Flt., OL4172</v>
      </c>
      <c r="AW393" t="str">
        <v>Blank Without .010 Slots</v>
      </c>
      <c r="AX393" t="str">
        <v>Blank Without .010 Slots, Section</v>
      </c>
      <c r="AY393" t="str">
        <v>Blank without thread</v>
      </c>
      <c r="AZ393" t="str">
        <v xml:space="preserve">Blank, Center of V Grv. </v>
      </c>
      <c r="BA393" t="str">
        <v>Blank, Check R adjacent Balloon 17</v>
      </c>
      <c r="BB393" t="str">
        <v>Blank, EXT. Feature</v>
      </c>
      <c r="BC393" t="str">
        <v>Blank, See Image, OL04335</v>
      </c>
      <c r="BD393" t="str">
        <v>Blank, See Image, OL04336</v>
      </c>
      <c r="BE393" t="str">
        <v xml:space="preserve">Blank, Thrd. </v>
      </c>
      <c r="BF393" t="str">
        <v>Blank, Turn Tip</v>
      </c>
      <c r="BG393" t="str">
        <v>Blank, Without Thrd.</v>
      </c>
      <c r="BH393" t="str">
        <v>Blank, Without Thread</v>
      </c>
      <c r="BI393" t="str">
        <v xml:space="preserve">Blunt Start Blend to Minor </v>
      </c>
      <c r="BJ393" t="str">
        <v>Calc., Use Go HEX</v>
      </c>
      <c r="BK393" t="str">
        <v>Can't dig into OD</v>
      </c>
      <c r="BL393" t="str">
        <v>Carbide Gauge</v>
      </c>
      <c r="BM393" t="str">
        <v xml:space="preserve">Center of V Grv. </v>
      </c>
      <c r="BN393" t="str">
        <v>Centered Less than .03 = Pass</v>
      </c>
      <c r="BO393" t="str">
        <v>Centered within .0005 or Less = Pass</v>
      </c>
      <c r="BP393" t="str">
        <v>Centered within .001 or Less = Pass</v>
      </c>
      <c r="BQ393" t="str">
        <v>Centered within .0254 or Less = Pass</v>
      </c>
      <c r="BR393" t="str">
        <v>Check close to Rod Slot</v>
      </c>
      <c r="BS393" t="str">
        <v>Check every other hole</v>
      </c>
      <c r="BT393" t="str">
        <v>Check Go over full length of slot.</v>
      </c>
      <c r="BU393" t="str">
        <v>Check Near Closed End</v>
      </c>
      <c r="BV393" t="str">
        <v>Check per Print View, Away from Rod Slot</v>
      </c>
      <c r="BW393" t="str">
        <v>Check to Balloon 30 Go Pin</v>
      </c>
      <c r="BX393" t="str">
        <v>Check with .2705 SET Pin Inside Part</v>
      </c>
      <c r="BY393" t="str">
        <v>Check with Hex Up</v>
      </c>
      <c r="BZ393" t="str">
        <v>CMM Blank</v>
      </c>
      <c r="CA393" t="str">
        <v>Confirm Full Radius</v>
      </c>
      <c r="CB393" t="str">
        <v>Constrained in fixture</v>
      </c>
      <c r="CC393" t="str">
        <v>Constrained with Ring</v>
      </c>
      <c r="CD393" t="str">
        <v>Constrained, See Image</v>
      </c>
      <c r="CE393" t="str">
        <v>Dim. "A"</v>
      </c>
      <c r="CF393" t="str">
        <v>Dim. "B"</v>
      </c>
      <c r="CG393" t="str">
        <v>Dim. "C"</v>
      </c>
      <c r="CH393" t="str">
        <v>Dim. "D", Whirl Blank</v>
      </c>
      <c r="CI393" t="str">
        <v>Dim. "G"</v>
      </c>
      <c r="CJ393" t="str">
        <v>Dim. E, Blank Turn Maj. &amp;  Mill Flt</v>
      </c>
      <c r="CK393" t="str">
        <v>Dim. E, Blank Turn Maj.&amp;  Mill Flt</v>
      </c>
      <c r="CL393" t="str">
        <v>Dim. H, Whirl Blank</v>
      </c>
      <c r="CM393" t="str">
        <v>Dim. J, 'Blank Turn Maj. &amp; Whirl Blank</v>
      </c>
      <c r="CN393" t="str">
        <v>Disk Drop Indicator Tip</v>
      </c>
      <c r="CO393" t="str">
        <v>DWG 100448-15, Balloon F_1</v>
      </c>
      <c r="CP393" t="str">
        <v>DWG 100448-15, OL02571</v>
      </c>
      <c r="CQ393" t="str">
        <v>DWG 100448-41</v>
      </c>
      <c r="CR393" t="str">
        <v>DWG 9890040, (10E),Section Part, OL01139</v>
      </c>
      <c r="CS393" t="str">
        <v>DWG 9890040, (10E),Section, OL01139</v>
      </c>
      <c r="CT393" t="str">
        <v>DWG 9890040, (11E)</v>
      </c>
      <c r="CU393" t="str">
        <v>DWG 9890040, (11E), Pins with Flats</v>
      </c>
      <c r="CV393" t="str">
        <v>DWG 9890040, (12E),  Pass=.002 or less</v>
      </c>
      <c r="CW393" t="str">
        <v>DWG 9890040, (12E), See Image</v>
      </c>
      <c r="CX393" t="str">
        <v>DWG 9890040, (1E), OL01431</v>
      </c>
      <c r="CY393" t="str">
        <v>DWG 9890040, (1E), OL01432</v>
      </c>
      <c r="CZ393" t="str">
        <v>DWG 9890040, (2E), OL01432</v>
      </c>
      <c r="DA393" t="str">
        <v>DWG 9890040, (3E)</v>
      </c>
      <c r="DB393" t="str">
        <v>DWG 9890040, (4E)</v>
      </c>
      <c r="DC393" t="str">
        <v>DWG 9890040, (5E), OL02336</v>
      </c>
      <c r="DD393" t="str">
        <v>DWG 9890040, (6E)</v>
      </c>
      <c r="DE393" t="str">
        <v>DWG 9890040, (7E)</v>
      </c>
      <c r="DF393" t="str">
        <v>DWG 9890040, (8E), OL01433</v>
      </c>
      <c r="DG393" t="str">
        <v>DWG 9890040, (8E), OL01433, Section</v>
      </c>
      <c r="DH393" t="str">
        <v>DWG 9890040, (9E), Close to Rod Slot</v>
      </c>
      <c r="DI393" t="str">
        <v>DWG 9890040, (9E),Close to Rod Slot</v>
      </c>
      <c r="DJ393" t="str">
        <v>DWG FRM0105 PAGE 2</v>
      </c>
      <c r="DK393" t="str">
        <v>DWG# 100448-41</v>
      </c>
      <c r="DL393" t="str">
        <v>DWG# 100448-44</v>
      </c>
      <c r="DM393" t="str">
        <v>DWG# 9890003  (1), Section OL00436/A</v>
      </c>
      <c r="DN393" t="str">
        <v>DWG# 9890003 (3), Ring Gauge Constrained</v>
      </c>
      <c r="DO393" t="str">
        <v>DWG# 9890003 (4), Section</v>
      </c>
      <c r="DP393" t="str">
        <v>DWG#100448-26, Balloon 1K, OL02350</v>
      </c>
      <c r="DQ393" t="str">
        <v>DWG#100448-26, Balloon 2K, OL02350</v>
      </c>
      <c r="DR393" t="str">
        <v>DWG#100448-26, Balloon 3K, OL02363</v>
      </c>
      <c r="DS393" t="str">
        <v>DWG#100448-26, Balloon 4K</v>
      </c>
      <c r="DT393" t="str">
        <v>DWG#100448-26, Balloon 5K, Section</v>
      </c>
      <c r="DU393" t="str">
        <v>DWG#100448-26, Balloon 6K</v>
      </c>
      <c r="DV393" t="str">
        <v>DWG#100448-26, Balloon 7K, Section</v>
      </c>
      <c r="DW393" t="str">
        <v>DWG#100448-26, Mfg. Tol.</v>
      </c>
      <c r="DX393" t="str">
        <v>DWG#9890003 (2) Ring Gauge Constrained</v>
      </c>
      <c r="DY393" t="str">
        <v>DWG#9890044</v>
      </c>
      <c r="DZ393" t="str">
        <v>DWG#9890044 .1985 to .2005=Pass</v>
      </c>
      <c r="EA393" t="str">
        <v>DWG#9890044 Overlay OL02441</v>
      </c>
      <c r="EB393" t="str">
        <v>DWG#9890044, OL02441</v>
      </c>
      <c r="EC393" t="str">
        <v>DWG#FRM0105</v>
      </c>
      <c r="ED393" t="str">
        <v>EXT.</v>
      </c>
      <c r="EE393" t="str">
        <v>EXT. Section, OL02460</v>
      </c>
      <c r="EF393" t="str">
        <v>EXT., OL04223</v>
      </c>
      <c r="EG393" t="str">
        <v>Flat Drop Indicator Tip</v>
      </c>
      <c r="EH393" t="str">
        <v>Full Go Pin, No Light, at Radius</v>
      </c>
      <c r="EI393" t="str">
        <v>Function Check</v>
      </c>
      <c r="EJ393" t="str">
        <v>GO Function Gauge</v>
      </c>
      <c r="EK393" t="str">
        <v>Go Gauge for Balloon 1 &amp; 4</v>
      </c>
      <c r="EL393" t="str">
        <v>Go Pin must pass through</v>
      </c>
      <c r="EM393" t="str">
        <v>Greater than .005 = Fail, Section</v>
      </c>
      <c r="EN393" t="str">
        <v>Greater than .025 out of center = Fail</v>
      </c>
      <c r="EO393" t="str">
        <v>Greater than 2.6 = Pass</v>
      </c>
      <c r="EP393" t="str">
        <v>Green = Pass, Red = Fail</v>
      </c>
      <c r="EQ393" t="str">
        <v>Hex Depth</v>
      </c>
      <c r="ER393" t="str">
        <v>Hex Minor</v>
      </c>
      <c r="ES393" t="str">
        <v>Hole Dia.</v>
      </c>
      <c r="ET393" t="str">
        <v>Hook or Disk Tip</v>
      </c>
      <c r="EU393" t="str">
        <v>ID Sphere Finish</v>
      </c>
      <c r="EV393" t="str">
        <v>ID/OD Both Sides, Diff. .002 or less = Pass</v>
      </c>
      <c r="EW393" t="str">
        <v>If Looks Big, Section</v>
      </c>
      <c r="EX393" t="str">
        <v>If Looks Small, Section</v>
      </c>
      <c r="EY393" t="str">
        <v>Insp. Close to Break Away, Mfg.Tol.</v>
      </c>
      <c r="EZ393" t="str">
        <v>INT.</v>
      </c>
      <c r="FA393" t="str">
        <v>INT. Section, OL02460</v>
      </c>
      <c r="FB393" t="str">
        <v>INT., OL04223</v>
      </c>
      <c r="FC393" t="str">
        <v>Intersect. of 7.7 &amp; R0.10</v>
      </c>
      <c r="FD393" t="str">
        <v>Intersect. of 8.79 and R.25 MAX</v>
      </c>
      <c r="FE393" t="str">
        <v>Keep Ind. Tip away from corner</v>
      </c>
      <c r="FF393" t="str">
        <v>L31</v>
      </c>
      <c r="FG393" t="str">
        <v>Laser Mark</v>
      </c>
      <c r="FH393" t="str">
        <v>LASER PER NOTE 4</v>
      </c>
      <c r="FI393" t="str">
        <v>LASER PER NOTE 4, Final Check 1 only</v>
      </c>
      <c r="FJ393" t="str">
        <v>Less than .002 out of center = Pass</v>
      </c>
      <c r="FK393" t="str">
        <v>Less than 2.75 = Pass, Section</v>
      </c>
      <c r="FL393" t="str">
        <v>List as pin. Not Calibrated</v>
      </c>
      <c r="FM393" t="str">
        <v>M9 X 1.25 BUTT See Comment Image</v>
      </c>
      <c r="FN393" t="str">
        <v>Manual Section</v>
      </c>
      <c r="FO393" t="str">
        <v>Max Deep .241 NO-GO =.42</v>
      </c>
      <c r="FP393" t="str">
        <v>MAX Depth of (Note 7) .241 NO-GO Pin</v>
      </c>
      <c r="FQ393" t="str">
        <v>Measure from Blue Line, See Image</v>
      </c>
      <c r="FR393" t="str">
        <v>Measure Width of Blue Area, See Image</v>
      </c>
      <c r="FS393" t="str">
        <v>Mfg. Tol</v>
      </c>
      <c r="FT393" t="str">
        <v>Mfg. Tol, See Image</v>
      </c>
      <c r="FU393" t="str">
        <v>Mfg. Tol.</v>
      </c>
      <c r="FV393" t="str">
        <v>Mfg. Tol. "A"</v>
      </c>
      <c r="FW393" t="str">
        <v>Mfg. Tol. (Zero on Gauge Full Dia. Lead)</v>
      </c>
      <c r="FX393" t="str">
        <v>Mfg. Tol. Balloon 11, See Image</v>
      </c>
      <c r="FY393" t="str">
        <v>Mfg. Tol. Balloon 4</v>
      </c>
      <c r="FZ393" t="str">
        <v>Mfg. Tol. Balloon 7</v>
      </c>
      <c r="GA393" t="str">
        <v xml:space="preserve">Mfg. Tol. C-Bore Face (Ballo 28) </v>
      </c>
      <c r="GB393" t="str">
        <v>Mfg. Tol. Section</v>
      </c>
      <c r="GC393" t="str">
        <v>Mfg. Tol. See Image</v>
      </c>
      <c r="GD393" t="str">
        <v>Mfg. Tol., 3 Places, Record MAX</v>
      </c>
      <c r="GE393" t="str">
        <v>Mfg. Tol., Balloon 11</v>
      </c>
      <c r="GF393" t="str">
        <v>Mfg. Tol., Balloon 7</v>
      </c>
      <c r="GG393" t="str">
        <v>Mfg. Tol., Blank</v>
      </c>
      <c r="GH393" t="str">
        <v>Mfg. Tol., Blank, Balloon 12</v>
      </c>
      <c r="GI393" t="str">
        <v>Mfg. Tol., Blend to SØ.320</v>
      </c>
      <c r="GJ393" t="str">
        <v>Mfg. Tol., Calculation</v>
      </c>
      <c r="GK393" t="str">
        <v>Mfg. Tol., For Mill Fixture</v>
      </c>
      <c r="GL393" t="str">
        <v>Mfg. Tol., L32</v>
      </c>
      <c r="GM393" t="str">
        <v>Mfg. Tol., L33</v>
      </c>
      <c r="GN393" t="str">
        <v>Mfg. Tol., No Tool Marks</v>
      </c>
      <c r="GO393" t="str">
        <v>Mfg. Tol., OL03361</v>
      </c>
      <c r="GP393" t="str">
        <v>Mfg. Tol., Record off center value</v>
      </c>
      <c r="GQ393" t="str">
        <v>Mfg. Tol., Same 3 Places, Record MIN</v>
      </c>
      <c r="GR393" t="str">
        <v>Mfg. Tol., Section</v>
      </c>
      <c r="GS393" t="str">
        <v>Mfg. Tol., Section B-B</v>
      </c>
      <c r="GT393" t="str">
        <v>Mfg. Tol., Section, OL03361</v>
      </c>
      <c r="GU393" t="str">
        <v>Mfg. Tol., Section, Per Note 2</v>
      </c>
      <c r="GV393" t="str">
        <v>Mfg. Tol., See Image</v>
      </c>
      <c r="GW393" t="str">
        <v>Mfg. Tol., See Image, Bore in Blue</v>
      </c>
      <c r="GX393" t="str">
        <v>Mfg. Tol., See Image, Hook Tip</v>
      </c>
      <c r="GY393" t="str">
        <v>Mfg. Tol., Sharp Okay No Burr</v>
      </c>
      <c r="GZ393" t="str">
        <v>Mfg. Tol., Threadless Blank</v>
      </c>
      <c r="HA393" t="str">
        <v>Mfg.Tol.</v>
      </c>
      <c r="HB393" t="str">
        <v>Mgf. To., T.S.C.</v>
      </c>
      <c r="HC393" t="str">
        <v>Milled Feature</v>
      </c>
      <c r="HD393" t="str">
        <v>Milled Feature, OL04045</v>
      </c>
      <c r="HE393" t="str">
        <v>More than .0005 out of center = Fail</v>
      </c>
      <c r="HF393" t="str">
        <v>Must Pass Through</v>
      </c>
      <c r="HG393" t="str">
        <v>Must pass through gauge</v>
      </c>
      <c r="HH393" t="str">
        <v>Must Pass Through Go Gauge</v>
      </c>
      <c r="HI393" t="str">
        <v>Must Pass, See Image.</v>
      </c>
      <c r="HJ393" t="str">
        <v>NA</v>
      </c>
      <c r="HK393" t="str">
        <v>Narrow Area</v>
      </c>
      <c r="HL393" t="str">
        <v>Near Balloon 21</v>
      </c>
      <c r="HM393" t="str">
        <v>Near Datum B</v>
      </c>
      <c r="HN393" t="str">
        <v>Neck Dia.</v>
      </c>
      <c r="HO393" t="str">
        <v>Neck to Head Rad.</v>
      </c>
      <c r="HP393" t="str">
        <v>No Copper Deposits Allowed</v>
      </c>
      <c r="HQ393" t="str">
        <v>No Section</v>
      </c>
      <c r="HR393" t="str">
        <v>No Section, .01 to .014 = Pass</v>
      </c>
      <c r="HS393" t="str">
        <v>No Section, Rotate Part</v>
      </c>
      <c r="HT393" t="str">
        <v>No Section, See Image</v>
      </c>
      <c r="HU393" t="str">
        <v>No Slot, Section B-B</v>
      </c>
      <c r="HV393" t="str">
        <v>No visual step = Pass</v>
      </c>
      <c r="HW393" t="str">
        <v>Not to exceed .95 Deep</v>
      </c>
      <c r="HX393" t="str">
        <v>Note 1</v>
      </c>
      <c r="HY393" t="str">
        <v>OL00333/A</v>
      </c>
      <c r="HZ393" t="str">
        <v>OL00519</v>
      </c>
      <c r="IA393" t="str">
        <v>OL00520</v>
      </c>
      <c r="IB393" t="str">
        <v>OL00529</v>
      </c>
      <c r="IC393" t="str">
        <v>OL00542</v>
      </c>
      <c r="ID393" t="str">
        <v>OL00724</v>
      </c>
      <c r="IE393" t="str">
        <v>OL01250</v>
      </c>
      <c r="IF393" t="str">
        <v>OL01869, Threadless Blank</v>
      </c>
      <c r="IG393" t="str">
        <v>OL01870, Section</v>
      </c>
      <c r="IH393" t="str">
        <v>OL02255</v>
      </c>
      <c r="II393" t="str">
        <v>OL02255, Mfg. Tol.</v>
      </c>
      <c r="IJ393" t="str">
        <v>OL02302</v>
      </c>
      <c r="IK393" t="str">
        <v xml:space="preserve">OL02318  needed per image instructions </v>
      </c>
      <c r="IL393" t="str">
        <v>OL02556</v>
      </c>
      <c r="IM393" t="str">
        <v>OL02557</v>
      </c>
      <c r="IN393" t="str">
        <v>OL02567</v>
      </c>
      <c r="IO393" t="str">
        <v>OL02653</v>
      </c>
      <c r="IP393" t="str">
        <v>OL02718</v>
      </c>
      <c r="IQ393" t="str">
        <v>OL02841</v>
      </c>
      <c r="IR393" t="str">
        <v>OL02842</v>
      </c>
      <c r="IS393" t="str">
        <v>OL02844</v>
      </c>
      <c r="IT393" t="str">
        <v>OL02871</v>
      </c>
      <c r="IU393" t="str">
        <v>OL02887</v>
      </c>
      <c r="IV393" t="str">
        <v>OL03500</v>
      </c>
      <c r="IW393" t="str">
        <v>OL03766</v>
      </c>
      <c r="IX393" t="str">
        <v>OL03868</v>
      </c>
      <c r="IY393" t="str">
        <v>OL03869</v>
      </c>
      <c r="IZ393" t="str">
        <v>OL03870</v>
      </c>
      <c r="JA393" t="str">
        <v>OL03873, DWG# 100448-44</v>
      </c>
      <c r="JB393" t="str">
        <v>OL03949</v>
      </c>
      <c r="JC393" t="str">
        <v xml:space="preserve">OL04043, Section </v>
      </c>
      <c r="JD393" t="str">
        <v xml:space="preserve">OL04044, Section </v>
      </c>
      <c r="JE393" t="str">
        <v>OL04045</v>
      </c>
      <c r="JF393" t="str">
        <v>OL04045, Milled Feature</v>
      </c>
      <c r="JG393" t="str">
        <v>OL04063</v>
      </c>
      <c r="JH393" t="str">
        <v>OL04064</v>
      </c>
      <c r="JI393" t="str">
        <v>OL04065</v>
      </c>
      <c r="JJ393" t="str">
        <v>OL04181</v>
      </c>
      <c r="JK393" t="str">
        <v>OL04218</v>
      </c>
      <c r="JL393" t="str">
        <v>OL04224, See Image</v>
      </c>
      <c r="JM393" t="str">
        <v>OL04374</v>
      </c>
      <c r="JN393" t="str">
        <v>OL04375, Section M-M</v>
      </c>
      <c r="JO393" t="str">
        <v>OL04376, Section M-M</v>
      </c>
      <c r="JP393" t="str">
        <v>OL04443</v>
      </c>
      <c r="JQ393" t="str">
        <v>OL04444</v>
      </c>
      <c r="JR393" t="str">
        <v>OL05000</v>
      </c>
      <c r="JS393" t="str">
        <v>One side of slot</v>
      </c>
      <c r="JT393" t="str">
        <v>Other side of slot</v>
      </c>
      <c r="JU393" t="str">
        <v>Out of center more than .002 = Fail</v>
      </c>
      <c r="JV393" t="str">
        <v>Out of center more than.002 = Fail</v>
      </c>
      <c r="JW393" t="str">
        <v>Overlay OL02713</v>
      </c>
      <c r="JX393" t="str">
        <v>Overlay OL02714</v>
      </c>
      <c r="JY393" t="str">
        <v>Overlay OL02718</v>
      </c>
      <c r="JZ393" t="str">
        <v>Overlay OL03831, Mfg. Tol.</v>
      </c>
      <c r="KA393" t="str">
        <v>Part Without Slots</v>
      </c>
      <c r="KB393" t="str">
        <v>Part Without Slots, See Image</v>
      </c>
      <c r="KC393" t="str">
        <v xml:space="preserve">Pass = .0254 or Less </v>
      </c>
      <c r="KD393" t="str">
        <v>PD MIN = 4.361, PD MAX = 4.456</v>
      </c>
      <c r="KE393" t="str">
        <v>Per Balloon 2 Note</v>
      </c>
      <c r="KF393" t="str">
        <v>Per drawing note(s) 8.</v>
      </c>
      <c r="KG393" t="str">
        <v>Point or Sphere Tip</v>
      </c>
      <c r="KH393" t="str">
        <v>Point Tip</v>
      </c>
      <c r="KI393" t="str">
        <v>R.9 to R1.1 = Pass, See Image</v>
      </c>
      <c r="KJ393" t="str">
        <v>Ram Construction</v>
      </c>
      <c r="KK393" t="str">
        <v>Record Same Pass / Fail All Balloons</v>
      </c>
      <c r="KL393" t="str">
        <v>Ref. Balloon 1</v>
      </c>
      <c r="KM393" t="str">
        <v>Ref. Balloon 12</v>
      </c>
      <c r="KN393" t="str">
        <v>Ref. Balloon 13, 100% AQL</v>
      </c>
      <c r="KO393" t="str">
        <v>Ref. Balloon 2</v>
      </c>
      <c r="KP393" t="str">
        <v>Ref. Balloon 21, 100% AQL</v>
      </c>
      <c r="KQ393" t="str">
        <v>Ref. Balloon 4</v>
      </c>
      <c r="KR393" t="str">
        <v>Ref. Balloon 7</v>
      </c>
      <c r="KS393" t="str">
        <v>Ref. Balloon 8</v>
      </c>
      <c r="KT393" t="str">
        <v>Relieved Pin Gauges 09236 &amp; 09235</v>
      </c>
      <c r="KU393" t="str">
        <v>Rotate Part</v>
      </c>
      <c r="KV393" t="str">
        <v>Rotate Part, See Image</v>
      </c>
      <c r="KW393" t="str">
        <v>Same as Root Radius</v>
      </c>
      <c r="KX393" t="str">
        <v>Section</v>
      </c>
      <c r="KY393" t="str">
        <v>Section B-B</v>
      </c>
      <c r="KZ393" t="str">
        <v>Section B-B, Distance Between Grooves</v>
      </c>
      <c r="LA393" t="str">
        <v>Section C-C</v>
      </c>
      <c r="LB393" t="str">
        <v>Section Part</v>
      </c>
      <c r="LC393" t="str">
        <v>Section Part, Measured from Opposite Face</v>
      </c>
      <c r="LD393" t="str">
        <v>Section, Broachless Blank</v>
      </c>
      <c r="LE393" t="str">
        <v>Section, EXT. Sphere Location.</v>
      </c>
      <c r="LF393" t="str">
        <v>Section, Hex Cham. Ang.</v>
      </c>
      <c r="LG393" t="str">
        <v>Section, Hex Fillet Rad.</v>
      </c>
      <c r="LH393" t="str">
        <v>Section, INT. Feature</v>
      </c>
      <c r="LI393" t="str">
        <v>Section, INT. Sphere Location.</v>
      </c>
      <c r="LJ393" t="str">
        <v>Section, Mfg. Tol.</v>
      </c>
      <c r="LK393" t="str">
        <v>Section, Mfg. Tol., See Image</v>
      </c>
      <c r="LL393" t="str">
        <v>Section, OL00486</v>
      </c>
      <c r="LM393" t="str">
        <v>Section, OL00542</v>
      </c>
      <c r="LN393" t="str">
        <v>Section, OL00543</v>
      </c>
      <c r="LO393" t="str">
        <v>Section, OL00544</v>
      </c>
      <c r="LP393" t="str">
        <v>Section, OL00545</v>
      </c>
      <c r="LQ393" t="str">
        <v>Section, OL00546</v>
      </c>
      <c r="LR393" t="str">
        <v>Section, OL00547</v>
      </c>
      <c r="LS393" t="str">
        <v>Section, OL00555</v>
      </c>
      <c r="LT393" t="str">
        <v>Section, OL00725</v>
      </c>
      <c r="LU393" t="str">
        <v>Section, OL01430</v>
      </c>
      <c r="LV393" t="str">
        <v>Section, OL01434</v>
      </c>
      <c r="LW393" t="str">
        <v>Section, OL01435</v>
      </c>
      <c r="LX393" t="str">
        <v>Section, OL01807</v>
      </c>
      <c r="LY393" t="str">
        <v>Section, OL01830</v>
      </c>
      <c r="LZ393" t="str">
        <v>Section, OL02351</v>
      </c>
      <c r="MA393" t="str">
        <v>Section, OL02519</v>
      </c>
      <c r="MB393" t="str">
        <v>Section, OL02520</v>
      </c>
      <c r="MC393" t="str">
        <v>Section, OL02522</v>
      </c>
      <c r="MD393" t="str">
        <v>Section, OL02540</v>
      </c>
      <c r="ME393" t="str">
        <v>Section, OL02541</v>
      </c>
      <c r="MF393" t="str">
        <v>Section, OL02552</v>
      </c>
      <c r="MG393" t="str">
        <v>Section, OL02553</v>
      </c>
      <c r="MH393" t="str">
        <v>Section, OL02554</v>
      </c>
      <c r="MI393" t="str">
        <v>Section, OL02555</v>
      </c>
      <c r="MJ393" t="str">
        <v>Section, OL02558</v>
      </c>
      <c r="MK393" t="str">
        <v>Section, OL02559</v>
      </c>
      <c r="ML393" t="str">
        <v>Section, OL02560</v>
      </c>
      <c r="MM393" t="str">
        <v>Section, OL02619</v>
      </c>
      <c r="MN393" t="str">
        <v>Section, OL02620</v>
      </c>
      <c r="MO393" t="str">
        <v>Section, OL02621</v>
      </c>
      <c r="MP393" t="str">
        <v>Section, OL02622</v>
      </c>
      <c r="MQ393" t="str">
        <v>Section, OL02623</v>
      </c>
      <c r="MR393" t="str">
        <v>Section, OL02624</v>
      </c>
      <c r="MS393" t="str">
        <v>Section, OL02652</v>
      </c>
      <c r="MT393" t="str">
        <v>Section, OL02680</v>
      </c>
      <c r="MU393" t="str">
        <v>Section, OL02793</v>
      </c>
      <c r="MV393" t="str">
        <v>Section, OL02823</v>
      </c>
      <c r="MW393" t="str">
        <v>Section, OL02843</v>
      </c>
      <c r="MX393" t="str">
        <v>Section, OL03026, Ext.</v>
      </c>
      <c r="MY393" t="str">
        <v>Section, OL03026, Int.</v>
      </c>
      <c r="MZ393" t="str">
        <v>Section, OL03570, DWG# 100448-41</v>
      </c>
      <c r="NA393" t="str">
        <v>Section, OL03781</v>
      </c>
      <c r="NB393" t="str">
        <v>Section, OL03911</v>
      </c>
      <c r="NC393" t="str">
        <v>Section, OL03912</v>
      </c>
      <c r="ND393" t="str">
        <v>Section, OL03928</v>
      </c>
      <c r="NE393" t="str">
        <v>Section, OL03929</v>
      </c>
      <c r="NF393" t="str">
        <v>Section, OL04030</v>
      </c>
      <c r="NG393" t="str">
        <v>Section, OL04037</v>
      </c>
      <c r="NH393" t="str">
        <v>Section, OL04038</v>
      </c>
      <c r="NI393" t="str">
        <v>Section, OL04046</v>
      </c>
      <c r="NJ393" t="str">
        <v>Section, OL04065</v>
      </c>
      <c r="NK393" t="str">
        <v>Section, OL04066</v>
      </c>
      <c r="NL393" t="str">
        <v>Section, OL04067</v>
      </c>
      <c r="NM393" t="str">
        <v>Section, OL04069</v>
      </c>
      <c r="NN393" t="str">
        <v>Section, OL04071</v>
      </c>
      <c r="NO393" t="str">
        <v>Section, OL04173</v>
      </c>
      <c r="NP393" t="str">
        <v>Section, OL04174</v>
      </c>
      <c r="NQ393" t="str">
        <v>Section, OL04214</v>
      </c>
      <c r="NR393" t="str">
        <v>Section, OL04215</v>
      </c>
      <c r="NS393" t="str">
        <v>Section, OL04216</v>
      </c>
      <c r="NT393" t="str">
        <v>Section, OL04217</v>
      </c>
      <c r="NU393" t="str">
        <v>Section, Overlay OL02716</v>
      </c>
      <c r="NV393" t="str">
        <v>Section, Overlay OL02717</v>
      </c>
      <c r="NW393" t="str">
        <v>Section, See Image</v>
      </c>
      <c r="NX393" t="str">
        <v>Section, See Image, DWG# 100448-41</v>
      </c>
      <c r="NY393" t="str">
        <v>Section, Without Sots</v>
      </c>
      <c r="NZ393" t="str">
        <v>See Comments Sheet</v>
      </c>
      <c r="OA393" t="str">
        <v>See Comments Sheet, OL02318</v>
      </c>
      <c r="OB393" t="str">
        <v>See Image</v>
      </c>
      <c r="OC393" t="str">
        <v>See Image, .005 or Less = Pass</v>
      </c>
      <c r="OD393" t="str">
        <v>See Image, Check Near Radius</v>
      </c>
      <c r="OE393" t="str">
        <v>See Image, Constrained</v>
      </c>
      <c r="OF393" t="str">
        <v>See Image, Distance Between Flats</v>
      </c>
      <c r="OG393" t="str">
        <v xml:space="preserve">See Image, Mfg. Tol, Section A-A </v>
      </c>
      <c r="OH393" t="str">
        <v>See image, Mfg. Tol.</v>
      </c>
      <c r="OI393" t="str">
        <v>See Image, Mic. Across Flats</v>
      </c>
      <c r="OJ393" t="str">
        <v>See Image, OL02850</v>
      </c>
      <c r="OK393" t="str">
        <v>See Image, OL02880</v>
      </c>
      <c r="OL393" t="str">
        <v>See Image, OL03926</v>
      </c>
      <c r="OM393" t="str">
        <v>See Image, OL03927</v>
      </c>
      <c r="ON393" t="str">
        <v>See Image, OL04003</v>
      </c>
      <c r="OO393" t="str">
        <v>'See Image, OL04342,  Best Fit Joe Block</v>
      </c>
      <c r="OP393" t="str">
        <v>See Image, OL04342,  Blank</v>
      </c>
      <c r="OQ393" t="str">
        <v>See Image, OL04342, Blank</v>
      </c>
      <c r="OR393" t="str">
        <v>See Image, OL04343, Blank</v>
      </c>
      <c r="OS393" t="str">
        <v>See Image, Pass = .002 or Less</v>
      </c>
      <c r="OT393" t="str">
        <v>See Image, Rcd. MAX</v>
      </c>
      <c r="OU393" t="str">
        <v>See Image, Rcd. MIN</v>
      </c>
      <c r="OV393" t="str">
        <v>See Image, Section</v>
      </c>
      <c r="OW393" t="str">
        <v>See Image, Section A-A</v>
      </c>
      <c r="OX393" t="str">
        <v>See Image, Section B-B</v>
      </c>
      <c r="OY393" t="str">
        <v>See Image, Section B-B, TSC</v>
      </c>
      <c r="OZ393" t="str">
        <v>See Image, Shank Drawing # 18000-XX-XX A</v>
      </c>
      <c r="PA393" t="str">
        <v>Sequencial Laser 01, 120 Per Print</v>
      </c>
      <c r="PB393" t="str">
        <v>Set to .202, Zero on Thread Lead</v>
      </c>
      <c r="PC393" t="str">
        <v>Sharp OK, No Burr</v>
      </c>
      <c r="PD393" t="str">
        <v>Sharp OK, No Raised Edge, See Image</v>
      </c>
      <c r="PE393" t="str">
        <v>Sharp OK, No Raised Edges</v>
      </c>
      <c r="PF393" t="str">
        <v>Sharp okay no raised edge</v>
      </c>
      <c r="PG393" t="str">
        <v>Sharp Okay, No Burr</v>
      </c>
      <c r="PH393" t="str">
        <v>Sharp Okay, No Raised Edge</v>
      </c>
      <c r="PI393" t="str">
        <v>Sharp Okay, No Raised Edges,</v>
      </c>
      <c r="PJ393" t="str">
        <v>Sharp Okay, See Image</v>
      </c>
      <c r="PK393" t="str">
        <v xml:space="preserve">Start of Radius @ .195 </v>
      </c>
      <c r="PL393" t="str">
        <v xml:space="preserve">Start of Radius @ .21 </v>
      </c>
      <c r="PM393" t="str">
        <v xml:space="preserve">T.S.C. </v>
      </c>
      <c r="PN393" t="str">
        <v>Tangent Point</v>
      </c>
      <c r="PO393" t="str">
        <v>Tangent point of R.50</v>
      </c>
      <c r="PP393" t="str">
        <v>Taper Check, Mfg.Tol.</v>
      </c>
      <c r="PQ393" t="str">
        <v>Taper Check, Mfg.Tol., See Image</v>
      </c>
      <c r="PR393" t="str">
        <v>Thrd. Minor Ø</v>
      </c>
      <c r="PS393" t="str">
        <v>Thrd. Relief Ø</v>
      </c>
      <c r="PT393" t="str">
        <v>Threadless Blank</v>
      </c>
      <c r="PU393" t="str">
        <v>Threadless Blank, From Major Ø</v>
      </c>
      <c r="PV393" t="str">
        <v>Threadless Blank, Mfg. Tol.</v>
      </c>
      <c r="PW393" t="str">
        <v>Threadless Blank, Thrd. to Neck Rad.</v>
      </c>
      <c r="PX393" t="str">
        <v>Thredless Blank</v>
      </c>
      <c r="PY393" t="str">
        <v>To center of R.005</v>
      </c>
      <c r="PZ393" t="str">
        <v>Torx Min. Dia.</v>
      </c>
      <c r="QA393" t="str">
        <v>Turn Ø Free of Mill Marks</v>
      </c>
      <c r="QB393" t="str">
        <v>Use (Full) GO Hex</v>
      </c>
      <c r="QC393" t="str">
        <v>Use Balloon 1 FULL Gauge</v>
      </c>
      <c r="QD393" t="str">
        <v>Use Balloon 9 FULL GO</v>
      </c>
      <c r="QE393" t="str">
        <v>Use Best Fit Pin</v>
      </c>
      <c r="QF393" t="str">
        <v>Use Disk Tip</v>
      </c>
      <c r="QG393" t="str">
        <v>Use flat bottomed indicator tip.</v>
      </c>
      <c r="QH393" t="str">
        <v xml:space="preserve">Use Full .093 Go Hex </v>
      </c>
      <c r="QI393" t="str">
        <v xml:space="preserve">Use Full .0930 Go Hex </v>
      </c>
      <c r="QJ393" t="str">
        <v>Use Full .1235 Go Hex</v>
      </c>
      <c r="QK393" t="str">
        <v>Use Gauge K2-98-8019-04, See Image</v>
      </c>
      <c r="QL393" t="str">
        <v>Use large flat indicator tip</v>
      </c>
      <c r="QM393" t="str">
        <v>Use Pins.3330/.3350, See Image MAX NO-GO</v>
      </c>
      <c r="QN393" t="str">
        <v>Use Pointed Drop Indicator Tip</v>
      </c>
      <c r="QO393" t="str">
        <v>V-Block</v>
      </c>
      <c r="QP393" t="str">
        <v>V-Block,  AMB for 13</v>
      </c>
      <c r="QQ393" t="str">
        <v>V-Block,  Hex Cham. Dia.</v>
      </c>
      <c r="QR393" t="str">
        <v>V-Block, Hex Depth</v>
      </c>
      <c r="QS393" t="str">
        <v>VBU Gauge</v>
      </c>
      <c r="QT393" t="str">
        <v>Visibally smaller than HEX=Pass</v>
      </c>
      <c r="QU393" t="str">
        <v>Visual Per Drawing</v>
      </c>
      <c r="QV393" t="str">
        <v>Whirl Blank</v>
      </c>
      <c r="QW393" t="str">
        <v xml:space="preserve">Whirl Blank </v>
      </c>
      <c r="QX393" t="str">
        <v>Whirl Blank, Neck Rad. End to Head CL</v>
      </c>
      <c r="QY393" t="str">
        <v>Whirl Blank, Nose Start Dia.</v>
      </c>
      <c r="QZ393" t="str">
        <v>Whirl Blank, Nose Start Dist.</v>
      </c>
      <c r="RA393" t="str">
        <v>Whirl Blank, Thrd. Minor</v>
      </c>
      <c r="RB393" t="str">
        <v>Whirl Blank, Thrd. Pullout Dia.</v>
      </c>
      <c r="RC393" t="str">
        <v>Whole Part, Removal is at Assy. Level</v>
      </c>
      <c r="RD393" t="str">
        <v>Wide Area</v>
      </c>
      <c r="RE393" t="str">
        <v>Zero on End of Go Gauge</v>
      </c>
    </row>
    <row r="394" spans="1:473">
      <c r="A394" t="s">
        <v>1019</v>
      </c>
      <c r="C394" t="str" cm="1">
        <f t="array" ref="C394:RE394">TRANSPOSE(_xlfn._xlws.SORT(_xlfn._xlws.FILTER($A$2:$A$600,ISNUMBER(SEARCH('PartLib Table'!M411,$A$2:$A$600)),"not found")))</f>
        <v xml:space="preserve"> 'C', Whirl Blank</v>
      </c>
      <c r="D394" t="str">
        <v xml:space="preserve"> See Image, Constrained</v>
      </c>
      <c r="E394" t="str">
        <v>(.04 to .12 range = Pass)</v>
      </c>
      <c r="F394" t="str">
        <v>(.042 FULL) Go Pin Seat Fully</v>
      </c>
      <c r="G394" t="str">
        <v>(B), Mfg. Tol.</v>
      </c>
      <c r="H394" t="str">
        <v>(B), O.A.L.</v>
      </c>
      <c r="I394" t="str">
        <v>.001 or less =Pass</v>
      </c>
      <c r="J394" t="str">
        <v>.001 or less out of center = Pass</v>
      </c>
      <c r="K394" t="str">
        <v>.002 or Less = Pass</v>
      </c>
      <c r="L394" t="str">
        <v>.002 or Less out of center = Pass</v>
      </c>
      <c r="M394" t="str">
        <v>.005 to .015 = Pass</v>
      </c>
      <c r="N394" t="str">
        <v>.0125 Mean, Section</v>
      </c>
      <c r="O394" t="str">
        <v>.025 or Less in X &amp; Y=Pass</v>
      </c>
      <c r="P394" t="str">
        <v>.038 Mean</v>
      </c>
      <c r="Q394" t="str">
        <v>.063 MM = .0024 IN, See Image</v>
      </c>
      <c r="R394" t="str">
        <v>.063MM = .0024"</v>
      </c>
      <c r="S394" t="str">
        <v>.243 NO-GO, Unconstrained, Must Not Start</v>
      </c>
      <c r="T394" t="str">
        <v>@ Back Face &amp; ID, No Raised Edge</v>
      </c>
      <c r="U394" t="str">
        <v>@ Back Face &amp; OD, No Raised Edge</v>
      </c>
      <c r="V394" t="str">
        <v>@ ID &amp; FACE</v>
      </c>
      <c r="W394" t="str">
        <v>@ OD &amp; BACK FACE</v>
      </c>
      <c r="X394" t="str">
        <v>@ OD &amp; FACE</v>
      </c>
      <c r="Y394" t="str">
        <v>Across from slot</v>
      </c>
      <c r="Z394" t="str">
        <v>All Edge Breaks</v>
      </c>
      <c r="AA394" t="str">
        <v>Attached to bar stock</v>
      </c>
      <c r="AB394" t="str">
        <v xml:space="preserve">Back Turn Fillet Rad. </v>
      </c>
      <c r="AC394" t="str">
        <v>Balloon 1 (DWG FRM0105 Page 2, NV-27)</v>
      </c>
      <c r="AD394" t="str">
        <v>Balloon 1 (DWG FRM0105, NV-30)</v>
      </c>
      <c r="AE394" t="str">
        <v>Balloon 1 (P# 9890002-20) OL00429/A</v>
      </c>
      <c r="AF394" t="str">
        <v>Balloon 1, DWG#FRM0105</v>
      </c>
      <c r="AG394" t="str">
        <v>Balloon 11, See Image</v>
      </c>
      <c r="AH394" t="str">
        <v xml:space="preserve">Balloon 2 (DWG FRM0105 Page 2, NV-27) </v>
      </c>
      <c r="AI394" t="str">
        <v>Balloon 2 (DWG FRM0105, NV-30)</v>
      </c>
      <c r="AJ394" t="str">
        <v>Balloon 2 (P# 9890002-20)</v>
      </c>
      <c r="AK394" t="str">
        <v>Balloon 2, DWG#FRM0105</v>
      </c>
      <c r="AL394" t="str">
        <v>Balloon 2, DWG#FRM0105, See Image</v>
      </c>
      <c r="AM394" t="str">
        <v>Balloon 3 (DWG FRM0105, NV-30 Minor)</v>
      </c>
      <c r="AN394" t="str">
        <v>Balloon 3 (DWG FRM0105, NV-30)</v>
      </c>
      <c r="AO394" t="str">
        <v>Balloon 3 (P# 9890002-20)</v>
      </c>
      <c r="AP394" t="str">
        <v>Balloon 4</v>
      </c>
      <c r="AQ394" t="str">
        <v>Balloon 4 (P# 9890002-20)</v>
      </c>
      <c r="AR394" t="str">
        <v>Below Middle Band</v>
      </c>
      <c r="AS394" t="str">
        <v>Best Fit Pin, .003 or Less =Pass</v>
      </c>
      <c r="AT394" t="str">
        <v>Blank</v>
      </c>
      <c r="AU394" t="str">
        <v>Blank Turn Maj.</v>
      </c>
      <c r="AV394" t="str">
        <v>Blank Turn Maj. Mill Flt., OL4172</v>
      </c>
      <c r="AW394" t="str">
        <v>Blank Without .010 Slots</v>
      </c>
      <c r="AX394" t="str">
        <v>Blank Without .010 Slots, Section</v>
      </c>
      <c r="AY394" t="str">
        <v>Blank without thread</v>
      </c>
      <c r="AZ394" t="str">
        <v xml:space="preserve">Blank, Center of V Grv. </v>
      </c>
      <c r="BA394" t="str">
        <v>Blank, Check R adjacent Balloon 17</v>
      </c>
      <c r="BB394" t="str">
        <v>Blank, EXT. Feature</v>
      </c>
      <c r="BC394" t="str">
        <v>Blank, See Image, OL04335</v>
      </c>
      <c r="BD394" t="str">
        <v>Blank, See Image, OL04336</v>
      </c>
      <c r="BE394" t="str">
        <v xml:space="preserve">Blank, Thrd. </v>
      </c>
      <c r="BF394" t="str">
        <v>Blank, Turn Tip</v>
      </c>
      <c r="BG394" t="str">
        <v>Blank, Without Thrd.</v>
      </c>
      <c r="BH394" t="str">
        <v>Blank, Without Thread</v>
      </c>
      <c r="BI394" t="str">
        <v xml:space="preserve">Blunt Start Blend to Minor </v>
      </c>
      <c r="BJ394" t="str">
        <v>Calc., Use Go HEX</v>
      </c>
      <c r="BK394" t="str">
        <v>Can't dig into OD</v>
      </c>
      <c r="BL394" t="str">
        <v>Carbide Gauge</v>
      </c>
      <c r="BM394" t="str">
        <v xml:space="preserve">Center of V Grv. </v>
      </c>
      <c r="BN394" t="str">
        <v>Centered Less than .03 = Pass</v>
      </c>
      <c r="BO394" t="str">
        <v>Centered within .0005 or Less = Pass</v>
      </c>
      <c r="BP394" t="str">
        <v>Centered within .001 or Less = Pass</v>
      </c>
      <c r="BQ394" t="str">
        <v>Centered within .0254 or Less = Pass</v>
      </c>
      <c r="BR394" t="str">
        <v>Check close to Rod Slot</v>
      </c>
      <c r="BS394" t="str">
        <v>Check every other hole</v>
      </c>
      <c r="BT394" t="str">
        <v>Check Go over full length of slot.</v>
      </c>
      <c r="BU394" t="str">
        <v>Check Near Closed End</v>
      </c>
      <c r="BV394" t="str">
        <v>Check per Print View, Away from Rod Slot</v>
      </c>
      <c r="BW394" t="str">
        <v>Check to Balloon 30 Go Pin</v>
      </c>
      <c r="BX394" t="str">
        <v>Check with .2705 SET Pin Inside Part</v>
      </c>
      <c r="BY394" t="str">
        <v>Check with Hex Up</v>
      </c>
      <c r="BZ394" t="str">
        <v>CMM Blank</v>
      </c>
      <c r="CA394" t="str">
        <v>Confirm Full Radius</v>
      </c>
      <c r="CB394" t="str">
        <v>Constrained in fixture</v>
      </c>
      <c r="CC394" t="str">
        <v>Constrained with Ring</v>
      </c>
      <c r="CD394" t="str">
        <v>Constrained, See Image</v>
      </c>
      <c r="CE394" t="str">
        <v>Dim. "A"</v>
      </c>
      <c r="CF394" t="str">
        <v>Dim. "B"</v>
      </c>
      <c r="CG394" t="str">
        <v>Dim. "C"</v>
      </c>
      <c r="CH394" t="str">
        <v>Dim. "D", Whirl Blank</v>
      </c>
      <c r="CI394" t="str">
        <v>Dim. "G"</v>
      </c>
      <c r="CJ394" t="str">
        <v>Dim. E, Blank Turn Maj. &amp;  Mill Flt</v>
      </c>
      <c r="CK394" t="str">
        <v>Dim. E, Blank Turn Maj.&amp;  Mill Flt</v>
      </c>
      <c r="CL394" t="str">
        <v>Dim. H, Whirl Blank</v>
      </c>
      <c r="CM394" t="str">
        <v>Dim. J, 'Blank Turn Maj. &amp; Whirl Blank</v>
      </c>
      <c r="CN394" t="str">
        <v>Disk Drop Indicator Tip</v>
      </c>
      <c r="CO394" t="str">
        <v>DWG 100448-15, Balloon F_1</v>
      </c>
      <c r="CP394" t="str">
        <v>DWG 100448-15, OL02571</v>
      </c>
      <c r="CQ394" t="str">
        <v>DWG 100448-41</v>
      </c>
      <c r="CR394" t="str">
        <v>DWG 9890040, (10E),Section Part, OL01139</v>
      </c>
      <c r="CS394" t="str">
        <v>DWG 9890040, (10E),Section, OL01139</v>
      </c>
      <c r="CT394" t="str">
        <v>DWG 9890040, (11E)</v>
      </c>
      <c r="CU394" t="str">
        <v>DWG 9890040, (11E), Pins with Flats</v>
      </c>
      <c r="CV394" t="str">
        <v>DWG 9890040, (12E),  Pass=.002 or less</v>
      </c>
      <c r="CW394" t="str">
        <v>DWG 9890040, (12E), See Image</v>
      </c>
      <c r="CX394" t="str">
        <v>DWG 9890040, (1E), OL01431</v>
      </c>
      <c r="CY394" t="str">
        <v>DWG 9890040, (1E), OL01432</v>
      </c>
      <c r="CZ394" t="str">
        <v>DWG 9890040, (2E), OL01432</v>
      </c>
      <c r="DA394" t="str">
        <v>DWG 9890040, (3E)</v>
      </c>
      <c r="DB394" t="str">
        <v>DWG 9890040, (4E)</v>
      </c>
      <c r="DC394" t="str">
        <v>DWG 9890040, (5E), OL02336</v>
      </c>
      <c r="DD394" t="str">
        <v>DWG 9890040, (6E)</v>
      </c>
      <c r="DE394" t="str">
        <v>DWG 9890040, (7E)</v>
      </c>
      <c r="DF394" t="str">
        <v>DWG 9890040, (8E), OL01433</v>
      </c>
      <c r="DG394" t="str">
        <v>DWG 9890040, (8E), OL01433, Section</v>
      </c>
      <c r="DH394" t="str">
        <v>DWG 9890040, (9E), Close to Rod Slot</v>
      </c>
      <c r="DI394" t="str">
        <v>DWG 9890040, (9E),Close to Rod Slot</v>
      </c>
      <c r="DJ394" t="str">
        <v>DWG FRM0105 PAGE 2</v>
      </c>
      <c r="DK394" t="str">
        <v>DWG# 100448-41</v>
      </c>
      <c r="DL394" t="str">
        <v>DWG# 100448-44</v>
      </c>
      <c r="DM394" t="str">
        <v>DWG# 9890003  (1), Section OL00436/A</v>
      </c>
      <c r="DN394" t="str">
        <v>DWG# 9890003 (3), Ring Gauge Constrained</v>
      </c>
      <c r="DO394" t="str">
        <v>DWG# 9890003 (4), Section</v>
      </c>
      <c r="DP394" t="str">
        <v>DWG#100448-26, Balloon 1K, OL02350</v>
      </c>
      <c r="DQ394" t="str">
        <v>DWG#100448-26, Balloon 2K, OL02350</v>
      </c>
      <c r="DR394" t="str">
        <v>DWG#100448-26, Balloon 3K, OL02363</v>
      </c>
      <c r="DS394" t="str">
        <v>DWG#100448-26, Balloon 4K</v>
      </c>
      <c r="DT394" t="str">
        <v>DWG#100448-26, Balloon 5K, Section</v>
      </c>
      <c r="DU394" t="str">
        <v>DWG#100448-26, Balloon 6K</v>
      </c>
      <c r="DV394" t="str">
        <v>DWG#100448-26, Balloon 7K, Section</v>
      </c>
      <c r="DW394" t="str">
        <v>DWG#100448-26, Mfg. Tol.</v>
      </c>
      <c r="DX394" t="str">
        <v>DWG#9890003 (2) Ring Gauge Constrained</v>
      </c>
      <c r="DY394" t="str">
        <v>DWG#9890044</v>
      </c>
      <c r="DZ394" t="str">
        <v>DWG#9890044 .1985 to .2005=Pass</v>
      </c>
      <c r="EA394" t="str">
        <v>DWG#9890044 Overlay OL02441</v>
      </c>
      <c r="EB394" t="str">
        <v>DWG#9890044, OL02441</v>
      </c>
      <c r="EC394" t="str">
        <v>DWG#FRM0105</v>
      </c>
      <c r="ED394" t="str">
        <v>EXT.</v>
      </c>
      <c r="EE394" t="str">
        <v>EXT. Section, OL02460</v>
      </c>
      <c r="EF394" t="str">
        <v>EXT., OL04223</v>
      </c>
      <c r="EG394" t="str">
        <v>Flat Drop Indicator Tip</v>
      </c>
      <c r="EH394" t="str">
        <v>Full Go Pin, No Light, at Radius</v>
      </c>
      <c r="EI394" t="str">
        <v>Function Check</v>
      </c>
      <c r="EJ394" t="str">
        <v>GO Function Gauge</v>
      </c>
      <c r="EK394" t="str">
        <v>Go Gauge for Balloon 1 &amp; 4</v>
      </c>
      <c r="EL394" t="str">
        <v>Go Pin must pass through</v>
      </c>
      <c r="EM394" t="str">
        <v>Greater than .005 = Fail, Section</v>
      </c>
      <c r="EN394" t="str">
        <v>Greater than .025 out of center = Fail</v>
      </c>
      <c r="EO394" t="str">
        <v>Greater than 2.6 = Pass</v>
      </c>
      <c r="EP394" t="str">
        <v>Green = Pass, Red = Fail</v>
      </c>
      <c r="EQ394" t="str">
        <v>Hex Depth</v>
      </c>
      <c r="ER394" t="str">
        <v>Hex Minor</v>
      </c>
      <c r="ES394" t="str">
        <v>Hole Dia.</v>
      </c>
      <c r="ET394" t="str">
        <v>Hook or Disk Tip</v>
      </c>
      <c r="EU394" t="str">
        <v>ID Sphere Finish</v>
      </c>
      <c r="EV394" t="str">
        <v>ID/OD Both Sides, Diff. .002 or less = Pass</v>
      </c>
      <c r="EW394" t="str">
        <v>If Looks Big, Section</v>
      </c>
      <c r="EX394" t="str">
        <v>If Looks Small, Section</v>
      </c>
      <c r="EY394" t="str">
        <v>Insp. Close to Break Away, Mfg.Tol.</v>
      </c>
      <c r="EZ394" t="str">
        <v>INT.</v>
      </c>
      <c r="FA394" t="str">
        <v>INT. Section, OL02460</v>
      </c>
      <c r="FB394" t="str">
        <v>INT., OL04223</v>
      </c>
      <c r="FC394" t="str">
        <v>Intersect. of 7.7 &amp; R0.10</v>
      </c>
      <c r="FD394" t="str">
        <v>Intersect. of 8.79 and R.25 MAX</v>
      </c>
      <c r="FE394" t="str">
        <v>Keep Ind. Tip away from corner</v>
      </c>
      <c r="FF394" t="str">
        <v>L31</v>
      </c>
      <c r="FG394" t="str">
        <v>Laser Mark</v>
      </c>
      <c r="FH394" t="str">
        <v>LASER PER NOTE 4</v>
      </c>
      <c r="FI394" t="str">
        <v>LASER PER NOTE 4, Final Check 1 only</v>
      </c>
      <c r="FJ394" t="str">
        <v>Less than .002 out of center = Pass</v>
      </c>
      <c r="FK394" t="str">
        <v>Less than 2.75 = Pass, Section</v>
      </c>
      <c r="FL394" t="str">
        <v>List as pin. Not Calibrated</v>
      </c>
      <c r="FM394" t="str">
        <v>M9 X 1.25 BUTT See Comment Image</v>
      </c>
      <c r="FN394" t="str">
        <v>Manual Section</v>
      </c>
      <c r="FO394" t="str">
        <v>Max Deep .241 NO-GO =.42</v>
      </c>
      <c r="FP394" t="str">
        <v>MAX Depth of (Note 7) .241 NO-GO Pin</v>
      </c>
      <c r="FQ394" t="str">
        <v>Measure from Blue Line, See Image</v>
      </c>
      <c r="FR394" t="str">
        <v>Measure Width of Blue Area, See Image</v>
      </c>
      <c r="FS394" t="str">
        <v>Mfg. Tol</v>
      </c>
      <c r="FT394" t="str">
        <v>Mfg. Tol, See Image</v>
      </c>
      <c r="FU394" t="str">
        <v>Mfg. Tol.</v>
      </c>
      <c r="FV394" t="str">
        <v>Mfg. Tol. "A"</v>
      </c>
      <c r="FW394" t="str">
        <v>Mfg. Tol. (Zero on Gauge Full Dia. Lead)</v>
      </c>
      <c r="FX394" t="str">
        <v>Mfg. Tol. Balloon 11, See Image</v>
      </c>
      <c r="FY394" t="str">
        <v>Mfg. Tol. Balloon 4</v>
      </c>
      <c r="FZ394" t="str">
        <v>Mfg. Tol. Balloon 7</v>
      </c>
      <c r="GA394" t="str">
        <v xml:space="preserve">Mfg. Tol. C-Bore Face (Ballo 28) </v>
      </c>
      <c r="GB394" t="str">
        <v>Mfg. Tol. Section</v>
      </c>
      <c r="GC394" t="str">
        <v>Mfg. Tol. See Image</v>
      </c>
      <c r="GD394" t="str">
        <v>Mfg. Tol., 3 Places, Record MAX</v>
      </c>
      <c r="GE394" t="str">
        <v>Mfg. Tol., Balloon 11</v>
      </c>
      <c r="GF394" t="str">
        <v>Mfg. Tol., Balloon 7</v>
      </c>
      <c r="GG394" t="str">
        <v>Mfg. Tol., Blank</v>
      </c>
      <c r="GH394" t="str">
        <v>Mfg. Tol., Blank, Balloon 12</v>
      </c>
      <c r="GI394" t="str">
        <v>Mfg. Tol., Blend to SØ.320</v>
      </c>
      <c r="GJ394" t="str">
        <v>Mfg. Tol., Calculation</v>
      </c>
      <c r="GK394" t="str">
        <v>Mfg. Tol., For Mill Fixture</v>
      </c>
      <c r="GL394" t="str">
        <v>Mfg. Tol., L32</v>
      </c>
      <c r="GM394" t="str">
        <v>Mfg. Tol., L33</v>
      </c>
      <c r="GN394" t="str">
        <v>Mfg. Tol., No Tool Marks</v>
      </c>
      <c r="GO394" t="str">
        <v>Mfg. Tol., OL03361</v>
      </c>
      <c r="GP394" t="str">
        <v>Mfg. Tol., Record off center value</v>
      </c>
      <c r="GQ394" t="str">
        <v>Mfg. Tol., Same 3 Places, Record MIN</v>
      </c>
      <c r="GR394" t="str">
        <v>Mfg. Tol., Section</v>
      </c>
      <c r="GS394" t="str">
        <v>Mfg. Tol., Section B-B</v>
      </c>
      <c r="GT394" t="str">
        <v>Mfg. Tol., Section, OL03361</v>
      </c>
      <c r="GU394" t="str">
        <v>Mfg. Tol., Section, Per Note 2</v>
      </c>
      <c r="GV394" t="str">
        <v>Mfg. Tol., See Image</v>
      </c>
      <c r="GW394" t="str">
        <v>Mfg. Tol., See Image, Bore in Blue</v>
      </c>
      <c r="GX394" t="str">
        <v>Mfg. Tol., See Image, Hook Tip</v>
      </c>
      <c r="GY394" t="str">
        <v>Mfg. Tol., Sharp Okay No Burr</v>
      </c>
      <c r="GZ394" t="str">
        <v>Mfg. Tol., Threadless Blank</v>
      </c>
      <c r="HA394" t="str">
        <v>Mfg.Tol.</v>
      </c>
      <c r="HB394" t="str">
        <v>Mgf. To., T.S.C.</v>
      </c>
      <c r="HC394" t="str">
        <v>Milled Feature</v>
      </c>
      <c r="HD394" t="str">
        <v>Milled Feature, OL04045</v>
      </c>
      <c r="HE394" t="str">
        <v>More than .0005 out of center = Fail</v>
      </c>
      <c r="HF394" t="str">
        <v>Must Pass Through</v>
      </c>
      <c r="HG394" t="str">
        <v>Must pass through gauge</v>
      </c>
      <c r="HH394" t="str">
        <v>Must Pass Through Go Gauge</v>
      </c>
      <c r="HI394" t="str">
        <v>Must Pass, See Image.</v>
      </c>
      <c r="HJ394" t="str">
        <v>NA</v>
      </c>
      <c r="HK394" t="str">
        <v>Narrow Area</v>
      </c>
      <c r="HL394" t="str">
        <v>Near Balloon 21</v>
      </c>
      <c r="HM394" t="str">
        <v>Near Datum B</v>
      </c>
      <c r="HN394" t="str">
        <v>Neck Dia.</v>
      </c>
      <c r="HO394" t="str">
        <v>Neck to Head Rad.</v>
      </c>
      <c r="HP394" t="str">
        <v>No Copper Deposits Allowed</v>
      </c>
      <c r="HQ394" t="str">
        <v>No Section</v>
      </c>
      <c r="HR394" t="str">
        <v>No Section, .01 to .014 = Pass</v>
      </c>
      <c r="HS394" t="str">
        <v>No Section, Rotate Part</v>
      </c>
      <c r="HT394" t="str">
        <v>No Section, See Image</v>
      </c>
      <c r="HU394" t="str">
        <v>No Slot, Section B-B</v>
      </c>
      <c r="HV394" t="str">
        <v>No visual step = Pass</v>
      </c>
      <c r="HW394" t="str">
        <v>Not to exceed .95 Deep</v>
      </c>
      <c r="HX394" t="str">
        <v>Note 1</v>
      </c>
      <c r="HY394" t="str">
        <v>OL00333/A</v>
      </c>
      <c r="HZ394" t="str">
        <v>OL00519</v>
      </c>
      <c r="IA394" t="str">
        <v>OL00520</v>
      </c>
      <c r="IB394" t="str">
        <v>OL00529</v>
      </c>
      <c r="IC394" t="str">
        <v>OL00542</v>
      </c>
      <c r="ID394" t="str">
        <v>OL00724</v>
      </c>
      <c r="IE394" t="str">
        <v>OL01250</v>
      </c>
      <c r="IF394" t="str">
        <v>OL01869, Threadless Blank</v>
      </c>
      <c r="IG394" t="str">
        <v>OL01870, Section</v>
      </c>
      <c r="IH394" t="str">
        <v>OL02255</v>
      </c>
      <c r="II394" t="str">
        <v>OL02255, Mfg. Tol.</v>
      </c>
      <c r="IJ394" t="str">
        <v>OL02302</v>
      </c>
      <c r="IK394" t="str">
        <v xml:space="preserve">OL02318  needed per image instructions </v>
      </c>
      <c r="IL394" t="str">
        <v>OL02556</v>
      </c>
      <c r="IM394" t="str">
        <v>OL02557</v>
      </c>
      <c r="IN394" t="str">
        <v>OL02567</v>
      </c>
      <c r="IO394" t="str">
        <v>OL02653</v>
      </c>
      <c r="IP394" t="str">
        <v>OL02718</v>
      </c>
      <c r="IQ394" t="str">
        <v>OL02841</v>
      </c>
      <c r="IR394" t="str">
        <v>OL02842</v>
      </c>
      <c r="IS394" t="str">
        <v>OL02844</v>
      </c>
      <c r="IT394" t="str">
        <v>OL02871</v>
      </c>
      <c r="IU394" t="str">
        <v>OL02887</v>
      </c>
      <c r="IV394" t="str">
        <v>OL03500</v>
      </c>
      <c r="IW394" t="str">
        <v>OL03766</v>
      </c>
      <c r="IX394" t="str">
        <v>OL03868</v>
      </c>
      <c r="IY394" t="str">
        <v>OL03869</v>
      </c>
      <c r="IZ394" t="str">
        <v>OL03870</v>
      </c>
      <c r="JA394" t="str">
        <v>OL03873, DWG# 100448-44</v>
      </c>
      <c r="JB394" t="str">
        <v>OL03949</v>
      </c>
      <c r="JC394" t="str">
        <v xml:space="preserve">OL04043, Section </v>
      </c>
      <c r="JD394" t="str">
        <v xml:space="preserve">OL04044, Section </v>
      </c>
      <c r="JE394" t="str">
        <v>OL04045</v>
      </c>
      <c r="JF394" t="str">
        <v>OL04045, Milled Feature</v>
      </c>
      <c r="JG394" t="str">
        <v>OL04063</v>
      </c>
      <c r="JH394" t="str">
        <v>OL04064</v>
      </c>
      <c r="JI394" t="str">
        <v>OL04065</v>
      </c>
      <c r="JJ394" t="str">
        <v>OL04181</v>
      </c>
      <c r="JK394" t="str">
        <v>OL04218</v>
      </c>
      <c r="JL394" t="str">
        <v>OL04224, See Image</v>
      </c>
      <c r="JM394" t="str">
        <v>OL04374</v>
      </c>
      <c r="JN394" t="str">
        <v>OL04375, Section M-M</v>
      </c>
      <c r="JO394" t="str">
        <v>OL04376, Section M-M</v>
      </c>
      <c r="JP394" t="str">
        <v>OL04443</v>
      </c>
      <c r="JQ394" t="str">
        <v>OL04444</v>
      </c>
      <c r="JR394" t="str">
        <v>OL05000</v>
      </c>
      <c r="JS394" t="str">
        <v>One side of slot</v>
      </c>
      <c r="JT394" t="str">
        <v>Other side of slot</v>
      </c>
      <c r="JU394" t="str">
        <v>Out of center more than .002 = Fail</v>
      </c>
      <c r="JV394" t="str">
        <v>Out of center more than.002 = Fail</v>
      </c>
      <c r="JW394" t="str">
        <v>Overlay OL02713</v>
      </c>
      <c r="JX394" t="str">
        <v>Overlay OL02714</v>
      </c>
      <c r="JY394" t="str">
        <v>Overlay OL02718</v>
      </c>
      <c r="JZ394" t="str">
        <v>Overlay OL03831, Mfg. Tol.</v>
      </c>
      <c r="KA394" t="str">
        <v>Part Without Slots</v>
      </c>
      <c r="KB394" t="str">
        <v>Part Without Slots, See Image</v>
      </c>
      <c r="KC394" t="str">
        <v xml:space="preserve">Pass = .0254 or Less </v>
      </c>
      <c r="KD394" t="str">
        <v>PD MIN = 4.361, PD MAX = 4.456</v>
      </c>
      <c r="KE394" t="str">
        <v>Per Balloon 2 Note</v>
      </c>
      <c r="KF394" t="str">
        <v>Per drawing note(s) 8.</v>
      </c>
      <c r="KG394" t="str">
        <v>Point or Sphere Tip</v>
      </c>
      <c r="KH394" t="str">
        <v>Point Tip</v>
      </c>
      <c r="KI394" t="str">
        <v>R.9 to R1.1 = Pass, See Image</v>
      </c>
      <c r="KJ394" t="str">
        <v>Ram Construction</v>
      </c>
      <c r="KK394" t="str">
        <v>Record Same Pass / Fail All Balloons</v>
      </c>
      <c r="KL394" t="str">
        <v>Ref. Balloon 1</v>
      </c>
      <c r="KM394" t="str">
        <v>Ref. Balloon 12</v>
      </c>
      <c r="KN394" t="str">
        <v>Ref. Balloon 13, 100% AQL</v>
      </c>
      <c r="KO394" t="str">
        <v>Ref. Balloon 2</v>
      </c>
      <c r="KP394" t="str">
        <v>Ref. Balloon 21, 100% AQL</v>
      </c>
      <c r="KQ394" t="str">
        <v>Ref. Balloon 4</v>
      </c>
      <c r="KR394" t="str">
        <v>Ref. Balloon 7</v>
      </c>
      <c r="KS394" t="str">
        <v>Ref. Balloon 8</v>
      </c>
      <c r="KT394" t="str">
        <v>Relieved Pin Gauges 09236 &amp; 09235</v>
      </c>
      <c r="KU394" t="str">
        <v>Rotate Part</v>
      </c>
      <c r="KV394" t="str">
        <v>Rotate Part, See Image</v>
      </c>
      <c r="KW394" t="str">
        <v>Same as Root Radius</v>
      </c>
      <c r="KX394" t="str">
        <v>Section</v>
      </c>
      <c r="KY394" t="str">
        <v>Section B-B</v>
      </c>
      <c r="KZ394" t="str">
        <v>Section B-B, Distance Between Grooves</v>
      </c>
      <c r="LA394" t="str">
        <v>Section C-C</v>
      </c>
      <c r="LB394" t="str">
        <v>Section Part</v>
      </c>
      <c r="LC394" t="str">
        <v>Section Part, Measured from Opposite Face</v>
      </c>
      <c r="LD394" t="str">
        <v>Section, Broachless Blank</v>
      </c>
      <c r="LE394" t="str">
        <v>Section, EXT. Sphere Location.</v>
      </c>
      <c r="LF394" t="str">
        <v>Section, Hex Cham. Ang.</v>
      </c>
      <c r="LG394" t="str">
        <v>Section, Hex Fillet Rad.</v>
      </c>
      <c r="LH394" t="str">
        <v>Section, INT. Feature</v>
      </c>
      <c r="LI394" t="str">
        <v>Section, INT. Sphere Location.</v>
      </c>
      <c r="LJ394" t="str">
        <v>Section, Mfg. Tol.</v>
      </c>
      <c r="LK394" t="str">
        <v>Section, Mfg. Tol., See Image</v>
      </c>
      <c r="LL394" t="str">
        <v>Section, OL00486</v>
      </c>
      <c r="LM394" t="str">
        <v>Section, OL00542</v>
      </c>
      <c r="LN394" t="str">
        <v>Section, OL00543</v>
      </c>
      <c r="LO394" t="str">
        <v>Section, OL00544</v>
      </c>
      <c r="LP394" t="str">
        <v>Section, OL00545</v>
      </c>
      <c r="LQ394" t="str">
        <v>Section, OL00546</v>
      </c>
      <c r="LR394" t="str">
        <v>Section, OL00547</v>
      </c>
      <c r="LS394" t="str">
        <v>Section, OL00555</v>
      </c>
      <c r="LT394" t="str">
        <v>Section, OL00725</v>
      </c>
      <c r="LU394" t="str">
        <v>Section, OL01430</v>
      </c>
      <c r="LV394" t="str">
        <v>Section, OL01434</v>
      </c>
      <c r="LW394" t="str">
        <v>Section, OL01435</v>
      </c>
      <c r="LX394" t="str">
        <v>Section, OL01807</v>
      </c>
      <c r="LY394" t="str">
        <v>Section, OL01830</v>
      </c>
      <c r="LZ394" t="str">
        <v>Section, OL02351</v>
      </c>
      <c r="MA394" t="str">
        <v>Section, OL02519</v>
      </c>
      <c r="MB394" t="str">
        <v>Section, OL02520</v>
      </c>
      <c r="MC394" t="str">
        <v>Section, OL02522</v>
      </c>
      <c r="MD394" t="str">
        <v>Section, OL02540</v>
      </c>
      <c r="ME394" t="str">
        <v>Section, OL02541</v>
      </c>
      <c r="MF394" t="str">
        <v>Section, OL02552</v>
      </c>
      <c r="MG394" t="str">
        <v>Section, OL02553</v>
      </c>
      <c r="MH394" t="str">
        <v>Section, OL02554</v>
      </c>
      <c r="MI394" t="str">
        <v>Section, OL02555</v>
      </c>
      <c r="MJ394" t="str">
        <v>Section, OL02558</v>
      </c>
      <c r="MK394" t="str">
        <v>Section, OL02559</v>
      </c>
      <c r="ML394" t="str">
        <v>Section, OL02560</v>
      </c>
      <c r="MM394" t="str">
        <v>Section, OL02619</v>
      </c>
      <c r="MN394" t="str">
        <v>Section, OL02620</v>
      </c>
      <c r="MO394" t="str">
        <v>Section, OL02621</v>
      </c>
      <c r="MP394" t="str">
        <v>Section, OL02622</v>
      </c>
      <c r="MQ394" t="str">
        <v>Section, OL02623</v>
      </c>
      <c r="MR394" t="str">
        <v>Section, OL02624</v>
      </c>
      <c r="MS394" t="str">
        <v>Section, OL02652</v>
      </c>
      <c r="MT394" t="str">
        <v>Section, OL02680</v>
      </c>
      <c r="MU394" t="str">
        <v>Section, OL02793</v>
      </c>
      <c r="MV394" t="str">
        <v>Section, OL02823</v>
      </c>
      <c r="MW394" t="str">
        <v>Section, OL02843</v>
      </c>
      <c r="MX394" t="str">
        <v>Section, OL03026, Ext.</v>
      </c>
      <c r="MY394" t="str">
        <v>Section, OL03026, Int.</v>
      </c>
      <c r="MZ394" t="str">
        <v>Section, OL03570, DWG# 100448-41</v>
      </c>
      <c r="NA394" t="str">
        <v>Section, OL03781</v>
      </c>
      <c r="NB394" t="str">
        <v>Section, OL03911</v>
      </c>
      <c r="NC394" t="str">
        <v>Section, OL03912</v>
      </c>
      <c r="ND394" t="str">
        <v>Section, OL03928</v>
      </c>
      <c r="NE394" t="str">
        <v>Section, OL03929</v>
      </c>
      <c r="NF394" t="str">
        <v>Section, OL04030</v>
      </c>
      <c r="NG394" t="str">
        <v>Section, OL04037</v>
      </c>
      <c r="NH394" t="str">
        <v>Section, OL04038</v>
      </c>
      <c r="NI394" t="str">
        <v>Section, OL04046</v>
      </c>
      <c r="NJ394" t="str">
        <v>Section, OL04065</v>
      </c>
      <c r="NK394" t="str">
        <v>Section, OL04066</v>
      </c>
      <c r="NL394" t="str">
        <v>Section, OL04067</v>
      </c>
      <c r="NM394" t="str">
        <v>Section, OL04069</v>
      </c>
      <c r="NN394" t="str">
        <v>Section, OL04071</v>
      </c>
      <c r="NO394" t="str">
        <v>Section, OL04173</v>
      </c>
      <c r="NP394" t="str">
        <v>Section, OL04174</v>
      </c>
      <c r="NQ394" t="str">
        <v>Section, OL04214</v>
      </c>
      <c r="NR394" t="str">
        <v>Section, OL04215</v>
      </c>
      <c r="NS394" t="str">
        <v>Section, OL04216</v>
      </c>
      <c r="NT394" t="str">
        <v>Section, OL04217</v>
      </c>
      <c r="NU394" t="str">
        <v>Section, Overlay OL02716</v>
      </c>
      <c r="NV394" t="str">
        <v>Section, Overlay OL02717</v>
      </c>
      <c r="NW394" t="str">
        <v>Section, See Image</v>
      </c>
      <c r="NX394" t="str">
        <v>Section, See Image, DWG# 100448-41</v>
      </c>
      <c r="NY394" t="str">
        <v>Section, Without Sots</v>
      </c>
      <c r="NZ394" t="str">
        <v>See Comments Sheet</v>
      </c>
      <c r="OA394" t="str">
        <v>See Comments Sheet, OL02318</v>
      </c>
      <c r="OB394" t="str">
        <v>See Image</v>
      </c>
      <c r="OC394" t="str">
        <v>See Image, .005 or Less = Pass</v>
      </c>
      <c r="OD394" t="str">
        <v>See Image, Check Near Radius</v>
      </c>
      <c r="OE394" t="str">
        <v>See Image, Constrained</v>
      </c>
      <c r="OF394" t="str">
        <v>See Image, Distance Between Flats</v>
      </c>
      <c r="OG394" t="str">
        <v xml:space="preserve">See Image, Mfg. Tol, Section A-A </v>
      </c>
      <c r="OH394" t="str">
        <v>See image, Mfg. Tol.</v>
      </c>
      <c r="OI394" t="str">
        <v>See Image, Mic. Across Flats</v>
      </c>
      <c r="OJ394" t="str">
        <v>See Image, OL02850</v>
      </c>
      <c r="OK394" t="str">
        <v>See Image, OL02880</v>
      </c>
      <c r="OL394" t="str">
        <v>See Image, OL03926</v>
      </c>
      <c r="OM394" t="str">
        <v>See Image, OL03927</v>
      </c>
      <c r="ON394" t="str">
        <v>See Image, OL04003</v>
      </c>
      <c r="OO394" t="str">
        <v>'See Image, OL04342,  Best Fit Joe Block</v>
      </c>
      <c r="OP394" t="str">
        <v>See Image, OL04342,  Blank</v>
      </c>
      <c r="OQ394" t="str">
        <v>See Image, OL04342, Blank</v>
      </c>
      <c r="OR394" t="str">
        <v>See Image, OL04343, Blank</v>
      </c>
      <c r="OS394" t="str">
        <v>See Image, Pass = .002 or Less</v>
      </c>
      <c r="OT394" t="str">
        <v>See Image, Rcd. MAX</v>
      </c>
      <c r="OU394" t="str">
        <v>See Image, Rcd. MIN</v>
      </c>
      <c r="OV394" t="str">
        <v>See Image, Section</v>
      </c>
      <c r="OW394" t="str">
        <v>See Image, Section A-A</v>
      </c>
      <c r="OX394" t="str">
        <v>See Image, Section B-B</v>
      </c>
      <c r="OY394" t="str">
        <v>See Image, Section B-B, TSC</v>
      </c>
      <c r="OZ394" t="str">
        <v>See Image, Shank Drawing # 18000-XX-XX A</v>
      </c>
      <c r="PA394" t="str">
        <v>Sequencial Laser 01, 120 Per Print</v>
      </c>
      <c r="PB394" t="str">
        <v>Set to .202, Zero on Thread Lead</v>
      </c>
      <c r="PC394" t="str">
        <v>Sharp OK, No Burr</v>
      </c>
      <c r="PD394" t="str">
        <v>Sharp OK, No Raised Edge, See Image</v>
      </c>
      <c r="PE394" t="str">
        <v>Sharp OK, No Raised Edges</v>
      </c>
      <c r="PF394" t="str">
        <v>Sharp okay no raised edge</v>
      </c>
      <c r="PG394" t="str">
        <v>Sharp Okay, No Burr</v>
      </c>
      <c r="PH394" t="str">
        <v>Sharp Okay, No Raised Edge</v>
      </c>
      <c r="PI394" t="str">
        <v>Sharp Okay, No Raised Edges,</v>
      </c>
      <c r="PJ394" t="str">
        <v>Sharp Okay, See Image</v>
      </c>
      <c r="PK394" t="str">
        <v xml:space="preserve">Start of Radius @ .195 </v>
      </c>
      <c r="PL394" t="str">
        <v xml:space="preserve">Start of Radius @ .21 </v>
      </c>
      <c r="PM394" t="str">
        <v xml:space="preserve">T.S.C. </v>
      </c>
      <c r="PN394" t="str">
        <v>Tangent Point</v>
      </c>
      <c r="PO394" t="str">
        <v>Tangent point of R.50</v>
      </c>
      <c r="PP394" t="str">
        <v>Taper Check, Mfg.Tol.</v>
      </c>
      <c r="PQ394" t="str">
        <v>Taper Check, Mfg.Tol., See Image</v>
      </c>
      <c r="PR394" t="str">
        <v>Thrd. Minor Ø</v>
      </c>
      <c r="PS394" t="str">
        <v>Thrd. Relief Ø</v>
      </c>
      <c r="PT394" t="str">
        <v>Threadless Blank</v>
      </c>
      <c r="PU394" t="str">
        <v>Threadless Blank, From Major Ø</v>
      </c>
      <c r="PV394" t="str">
        <v>Threadless Blank, Mfg. Tol.</v>
      </c>
      <c r="PW394" t="str">
        <v>Threadless Blank, Thrd. to Neck Rad.</v>
      </c>
      <c r="PX394" t="str">
        <v>Thredless Blank</v>
      </c>
      <c r="PY394" t="str">
        <v>To center of R.005</v>
      </c>
      <c r="PZ394" t="str">
        <v>Torx Min. Dia.</v>
      </c>
      <c r="QA394" t="str">
        <v>Turn Ø Free of Mill Marks</v>
      </c>
      <c r="QB394" t="str">
        <v>Use (Full) GO Hex</v>
      </c>
      <c r="QC394" t="str">
        <v>Use Balloon 1 FULL Gauge</v>
      </c>
      <c r="QD394" t="str">
        <v>Use Balloon 9 FULL GO</v>
      </c>
      <c r="QE394" t="str">
        <v>Use Best Fit Pin</v>
      </c>
      <c r="QF394" t="str">
        <v>Use Disk Tip</v>
      </c>
      <c r="QG394" t="str">
        <v>Use flat bottomed indicator tip.</v>
      </c>
      <c r="QH394" t="str">
        <v xml:space="preserve">Use Full .093 Go Hex </v>
      </c>
      <c r="QI394" t="str">
        <v xml:space="preserve">Use Full .0930 Go Hex </v>
      </c>
      <c r="QJ394" t="str">
        <v>Use Full .1235 Go Hex</v>
      </c>
      <c r="QK394" t="str">
        <v>Use Gauge K2-98-8019-04, See Image</v>
      </c>
      <c r="QL394" t="str">
        <v>Use large flat indicator tip</v>
      </c>
      <c r="QM394" t="str">
        <v>Use Pins.3330/.3350, See Image MAX NO-GO</v>
      </c>
      <c r="QN394" t="str">
        <v>Use Pointed Drop Indicator Tip</v>
      </c>
      <c r="QO394" t="str">
        <v>V-Block</v>
      </c>
      <c r="QP394" t="str">
        <v>V-Block,  AMB for 13</v>
      </c>
      <c r="QQ394" t="str">
        <v>V-Block,  Hex Cham. Dia.</v>
      </c>
      <c r="QR394" t="str">
        <v>V-Block, Hex Depth</v>
      </c>
      <c r="QS394" t="str">
        <v>VBU Gauge</v>
      </c>
      <c r="QT394" t="str">
        <v>Visibally smaller than HEX=Pass</v>
      </c>
      <c r="QU394" t="str">
        <v>Visual Per Drawing</v>
      </c>
      <c r="QV394" t="str">
        <v>Whirl Blank</v>
      </c>
      <c r="QW394" t="str">
        <v xml:space="preserve">Whirl Blank </v>
      </c>
      <c r="QX394" t="str">
        <v>Whirl Blank, Neck Rad. End to Head CL</v>
      </c>
      <c r="QY394" t="str">
        <v>Whirl Blank, Nose Start Dia.</v>
      </c>
      <c r="QZ394" t="str">
        <v>Whirl Blank, Nose Start Dist.</v>
      </c>
      <c r="RA394" t="str">
        <v>Whirl Blank, Thrd. Minor</v>
      </c>
      <c r="RB394" t="str">
        <v>Whirl Blank, Thrd. Pullout Dia.</v>
      </c>
      <c r="RC394" t="str">
        <v>Whole Part, Removal is at Assy. Level</v>
      </c>
      <c r="RD394" t="str">
        <v>Wide Area</v>
      </c>
      <c r="RE394" t="str">
        <v>Zero on End of Go Gauge</v>
      </c>
    </row>
    <row r="395" spans="1:473">
      <c r="A395" t="s">
        <v>1020</v>
      </c>
      <c r="C395" t="str" cm="1">
        <f t="array" ref="C395:RE395">TRANSPOSE(_xlfn._xlws.SORT(_xlfn._xlws.FILTER($A$2:$A$600,ISNUMBER(SEARCH('PartLib Table'!M412,$A$2:$A$600)),"not found")))</f>
        <v xml:space="preserve"> 'C', Whirl Blank</v>
      </c>
      <c r="D395" t="str">
        <v xml:space="preserve"> See Image, Constrained</v>
      </c>
      <c r="E395" t="str">
        <v>(.04 to .12 range = Pass)</v>
      </c>
      <c r="F395" t="str">
        <v>(.042 FULL) Go Pin Seat Fully</v>
      </c>
      <c r="G395" t="str">
        <v>(B), Mfg. Tol.</v>
      </c>
      <c r="H395" t="str">
        <v>(B), O.A.L.</v>
      </c>
      <c r="I395" t="str">
        <v>.001 or less =Pass</v>
      </c>
      <c r="J395" t="str">
        <v>.001 or less out of center = Pass</v>
      </c>
      <c r="K395" t="str">
        <v>.002 or Less = Pass</v>
      </c>
      <c r="L395" t="str">
        <v>.002 or Less out of center = Pass</v>
      </c>
      <c r="M395" t="str">
        <v>.005 to .015 = Pass</v>
      </c>
      <c r="N395" t="str">
        <v>.0125 Mean, Section</v>
      </c>
      <c r="O395" t="str">
        <v>.025 or Less in X &amp; Y=Pass</v>
      </c>
      <c r="P395" t="str">
        <v>.038 Mean</v>
      </c>
      <c r="Q395" t="str">
        <v>.063 MM = .0024 IN, See Image</v>
      </c>
      <c r="R395" t="str">
        <v>.063MM = .0024"</v>
      </c>
      <c r="S395" t="str">
        <v>.243 NO-GO, Unconstrained, Must Not Start</v>
      </c>
      <c r="T395" t="str">
        <v>@ Back Face &amp; ID, No Raised Edge</v>
      </c>
      <c r="U395" t="str">
        <v>@ Back Face &amp; OD, No Raised Edge</v>
      </c>
      <c r="V395" t="str">
        <v>@ ID &amp; FACE</v>
      </c>
      <c r="W395" t="str">
        <v>@ OD &amp; BACK FACE</v>
      </c>
      <c r="X395" t="str">
        <v>@ OD &amp; FACE</v>
      </c>
      <c r="Y395" t="str">
        <v>Across from slot</v>
      </c>
      <c r="Z395" t="str">
        <v>All Edge Breaks</v>
      </c>
      <c r="AA395" t="str">
        <v>Attached to bar stock</v>
      </c>
      <c r="AB395" t="str">
        <v xml:space="preserve">Back Turn Fillet Rad. </v>
      </c>
      <c r="AC395" t="str">
        <v>Balloon 1 (DWG FRM0105 Page 2, NV-27)</v>
      </c>
      <c r="AD395" t="str">
        <v>Balloon 1 (DWG FRM0105, NV-30)</v>
      </c>
      <c r="AE395" t="str">
        <v>Balloon 1 (P# 9890002-20) OL00429/A</v>
      </c>
      <c r="AF395" t="str">
        <v>Balloon 1, DWG#FRM0105</v>
      </c>
      <c r="AG395" t="str">
        <v>Balloon 11, See Image</v>
      </c>
      <c r="AH395" t="str">
        <v xml:space="preserve">Balloon 2 (DWG FRM0105 Page 2, NV-27) </v>
      </c>
      <c r="AI395" t="str">
        <v>Balloon 2 (DWG FRM0105, NV-30)</v>
      </c>
      <c r="AJ395" t="str">
        <v>Balloon 2 (P# 9890002-20)</v>
      </c>
      <c r="AK395" t="str">
        <v>Balloon 2, DWG#FRM0105</v>
      </c>
      <c r="AL395" t="str">
        <v>Balloon 2, DWG#FRM0105, See Image</v>
      </c>
      <c r="AM395" t="str">
        <v>Balloon 3 (DWG FRM0105, NV-30 Minor)</v>
      </c>
      <c r="AN395" t="str">
        <v>Balloon 3 (DWG FRM0105, NV-30)</v>
      </c>
      <c r="AO395" t="str">
        <v>Balloon 3 (P# 9890002-20)</v>
      </c>
      <c r="AP395" t="str">
        <v>Balloon 4</v>
      </c>
      <c r="AQ395" t="str">
        <v>Balloon 4 (P# 9890002-20)</v>
      </c>
      <c r="AR395" t="str">
        <v>Below Middle Band</v>
      </c>
      <c r="AS395" t="str">
        <v>Best Fit Pin, .003 or Less =Pass</v>
      </c>
      <c r="AT395" t="str">
        <v>Blank</v>
      </c>
      <c r="AU395" t="str">
        <v>Blank Turn Maj.</v>
      </c>
      <c r="AV395" t="str">
        <v>Blank Turn Maj. Mill Flt., OL4172</v>
      </c>
      <c r="AW395" t="str">
        <v>Blank Without .010 Slots</v>
      </c>
      <c r="AX395" t="str">
        <v>Blank Without .010 Slots, Section</v>
      </c>
      <c r="AY395" t="str">
        <v>Blank without thread</v>
      </c>
      <c r="AZ395" t="str">
        <v xml:space="preserve">Blank, Center of V Grv. </v>
      </c>
      <c r="BA395" t="str">
        <v>Blank, Check R adjacent Balloon 17</v>
      </c>
      <c r="BB395" t="str">
        <v>Blank, EXT. Feature</v>
      </c>
      <c r="BC395" t="str">
        <v>Blank, See Image, OL04335</v>
      </c>
      <c r="BD395" t="str">
        <v>Blank, See Image, OL04336</v>
      </c>
      <c r="BE395" t="str">
        <v xml:space="preserve">Blank, Thrd. </v>
      </c>
      <c r="BF395" t="str">
        <v>Blank, Turn Tip</v>
      </c>
      <c r="BG395" t="str">
        <v>Blank, Without Thrd.</v>
      </c>
      <c r="BH395" t="str">
        <v>Blank, Without Thread</v>
      </c>
      <c r="BI395" t="str">
        <v xml:space="preserve">Blunt Start Blend to Minor </v>
      </c>
      <c r="BJ395" t="str">
        <v>Calc., Use Go HEX</v>
      </c>
      <c r="BK395" t="str">
        <v>Can't dig into OD</v>
      </c>
      <c r="BL395" t="str">
        <v>Carbide Gauge</v>
      </c>
      <c r="BM395" t="str">
        <v xml:space="preserve">Center of V Grv. </v>
      </c>
      <c r="BN395" t="str">
        <v>Centered Less than .03 = Pass</v>
      </c>
      <c r="BO395" t="str">
        <v>Centered within .0005 or Less = Pass</v>
      </c>
      <c r="BP395" t="str">
        <v>Centered within .001 or Less = Pass</v>
      </c>
      <c r="BQ395" t="str">
        <v>Centered within .0254 or Less = Pass</v>
      </c>
      <c r="BR395" t="str">
        <v>Check close to Rod Slot</v>
      </c>
      <c r="BS395" t="str">
        <v>Check every other hole</v>
      </c>
      <c r="BT395" t="str">
        <v>Check Go over full length of slot.</v>
      </c>
      <c r="BU395" t="str">
        <v>Check Near Closed End</v>
      </c>
      <c r="BV395" t="str">
        <v>Check per Print View, Away from Rod Slot</v>
      </c>
      <c r="BW395" t="str">
        <v>Check to Balloon 30 Go Pin</v>
      </c>
      <c r="BX395" t="str">
        <v>Check with .2705 SET Pin Inside Part</v>
      </c>
      <c r="BY395" t="str">
        <v>Check with Hex Up</v>
      </c>
      <c r="BZ395" t="str">
        <v>CMM Blank</v>
      </c>
      <c r="CA395" t="str">
        <v>Confirm Full Radius</v>
      </c>
      <c r="CB395" t="str">
        <v>Constrained in fixture</v>
      </c>
      <c r="CC395" t="str">
        <v>Constrained with Ring</v>
      </c>
      <c r="CD395" t="str">
        <v>Constrained, See Image</v>
      </c>
      <c r="CE395" t="str">
        <v>Dim. "A"</v>
      </c>
      <c r="CF395" t="str">
        <v>Dim. "B"</v>
      </c>
      <c r="CG395" t="str">
        <v>Dim. "C"</v>
      </c>
      <c r="CH395" t="str">
        <v>Dim. "D", Whirl Blank</v>
      </c>
      <c r="CI395" t="str">
        <v>Dim. "G"</v>
      </c>
      <c r="CJ395" t="str">
        <v>Dim. E, Blank Turn Maj. &amp;  Mill Flt</v>
      </c>
      <c r="CK395" t="str">
        <v>Dim. E, Blank Turn Maj.&amp;  Mill Flt</v>
      </c>
      <c r="CL395" t="str">
        <v>Dim. H, Whirl Blank</v>
      </c>
      <c r="CM395" t="str">
        <v>Dim. J, 'Blank Turn Maj. &amp; Whirl Blank</v>
      </c>
      <c r="CN395" t="str">
        <v>Disk Drop Indicator Tip</v>
      </c>
      <c r="CO395" t="str">
        <v>DWG 100448-15, Balloon F_1</v>
      </c>
      <c r="CP395" t="str">
        <v>DWG 100448-15, OL02571</v>
      </c>
      <c r="CQ395" t="str">
        <v>DWG 100448-41</v>
      </c>
      <c r="CR395" t="str">
        <v>DWG 9890040, (10E),Section Part, OL01139</v>
      </c>
      <c r="CS395" t="str">
        <v>DWG 9890040, (10E),Section, OL01139</v>
      </c>
      <c r="CT395" t="str">
        <v>DWG 9890040, (11E)</v>
      </c>
      <c r="CU395" t="str">
        <v>DWG 9890040, (11E), Pins with Flats</v>
      </c>
      <c r="CV395" t="str">
        <v>DWG 9890040, (12E),  Pass=.002 or less</v>
      </c>
      <c r="CW395" t="str">
        <v>DWG 9890040, (12E), See Image</v>
      </c>
      <c r="CX395" t="str">
        <v>DWG 9890040, (1E), OL01431</v>
      </c>
      <c r="CY395" t="str">
        <v>DWG 9890040, (1E), OL01432</v>
      </c>
      <c r="CZ395" t="str">
        <v>DWG 9890040, (2E), OL01432</v>
      </c>
      <c r="DA395" t="str">
        <v>DWG 9890040, (3E)</v>
      </c>
      <c r="DB395" t="str">
        <v>DWG 9890040, (4E)</v>
      </c>
      <c r="DC395" t="str">
        <v>DWG 9890040, (5E), OL02336</v>
      </c>
      <c r="DD395" t="str">
        <v>DWG 9890040, (6E)</v>
      </c>
      <c r="DE395" t="str">
        <v>DWG 9890040, (7E)</v>
      </c>
      <c r="DF395" t="str">
        <v>DWG 9890040, (8E), OL01433</v>
      </c>
      <c r="DG395" t="str">
        <v>DWG 9890040, (8E), OL01433, Section</v>
      </c>
      <c r="DH395" t="str">
        <v>DWG 9890040, (9E), Close to Rod Slot</v>
      </c>
      <c r="DI395" t="str">
        <v>DWG 9890040, (9E),Close to Rod Slot</v>
      </c>
      <c r="DJ395" t="str">
        <v>DWG FRM0105 PAGE 2</v>
      </c>
      <c r="DK395" t="str">
        <v>DWG# 100448-41</v>
      </c>
      <c r="DL395" t="str">
        <v>DWG# 100448-44</v>
      </c>
      <c r="DM395" t="str">
        <v>DWG# 9890003  (1), Section OL00436/A</v>
      </c>
      <c r="DN395" t="str">
        <v>DWG# 9890003 (3), Ring Gauge Constrained</v>
      </c>
      <c r="DO395" t="str">
        <v>DWG# 9890003 (4), Section</v>
      </c>
      <c r="DP395" t="str">
        <v>DWG#100448-26, Balloon 1K, OL02350</v>
      </c>
      <c r="DQ395" t="str">
        <v>DWG#100448-26, Balloon 2K, OL02350</v>
      </c>
      <c r="DR395" t="str">
        <v>DWG#100448-26, Balloon 3K, OL02363</v>
      </c>
      <c r="DS395" t="str">
        <v>DWG#100448-26, Balloon 4K</v>
      </c>
      <c r="DT395" t="str">
        <v>DWG#100448-26, Balloon 5K, Section</v>
      </c>
      <c r="DU395" t="str">
        <v>DWG#100448-26, Balloon 6K</v>
      </c>
      <c r="DV395" t="str">
        <v>DWG#100448-26, Balloon 7K, Section</v>
      </c>
      <c r="DW395" t="str">
        <v>DWG#100448-26, Mfg. Tol.</v>
      </c>
      <c r="DX395" t="str">
        <v>DWG#9890003 (2) Ring Gauge Constrained</v>
      </c>
      <c r="DY395" t="str">
        <v>DWG#9890044</v>
      </c>
      <c r="DZ395" t="str">
        <v>DWG#9890044 .1985 to .2005=Pass</v>
      </c>
      <c r="EA395" t="str">
        <v>DWG#9890044 Overlay OL02441</v>
      </c>
      <c r="EB395" t="str">
        <v>DWG#9890044, OL02441</v>
      </c>
      <c r="EC395" t="str">
        <v>DWG#FRM0105</v>
      </c>
      <c r="ED395" t="str">
        <v>EXT.</v>
      </c>
      <c r="EE395" t="str">
        <v>EXT. Section, OL02460</v>
      </c>
      <c r="EF395" t="str">
        <v>EXT., OL04223</v>
      </c>
      <c r="EG395" t="str">
        <v>Flat Drop Indicator Tip</v>
      </c>
      <c r="EH395" t="str">
        <v>Full Go Pin, No Light, at Radius</v>
      </c>
      <c r="EI395" t="str">
        <v>Function Check</v>
      </c>
      <c r="EJ395" t="str">
        <v>GO Function Gauge</v>
      </c>
      <c r="EK395" t="str">
        <v>Go Gauge for Balloon 1 &amp; 4</v>
      </c>
      <c r="EL395" t="str">
        <v>Go Pin must pass through</v>
      </c>
      <c r="EM395" t="str">
        <v>Greater than .005 = Fail, Section</v>
      </c>
      <c r="EN395" t="str">
        <v>Greater than .025 out of center = Fail</v>
      </c>
      <c r="EO395" t="str">
        <v>Greater than 2.6 = Pass</v>
      </c>
      <c r="EP395" t="str">
        <v>Green = Pass, Red = Fail</v>
      </c>
      <c r="EQ395" t="str">
        <v>Hex Depth</v>
      </c>
      <c r="ER395" t="str">
        <v>Hex Minor</v>
      </c>
      <c r="ES395" t="str">
        <v>Hole Dia.</v>
      </c>
      <c r="ET395" t="str">
        <v>Hook or Disk Tip</v>
      </c>
      <c r="EU395" t="str">
        <v>ID Sphere Finish</v>
      </c>
      <c r="EV395" t="str">
        <v>ID/OD Both Sides, Diff. .002 or less = Pass</v>
      </c>
      <c r="EW395" t="str">
        <v>If Looks Big, Section</v>
      </c>
      <c r="EX395" t="str">
        <v>If Looks Small, Section</v>
      </c>
      <c r="EY395" t="str">
        <v>Insp. Close to Break Away, Mfg.Tol.</v>
      </c>
      <c r="EZ395" t="str">
        <v>INT.</v>
      </c>
      <c r="FA395" t="str">
        <v>INT. Section, OL02460</v>
      </c>
      <c r="FB395" t="str">
        <v>INT., OL04223</v>
      </c>
      <c r="FC395" t="str">
        <v>Intersect. of 7.7 &amp; R0.10</v>
      </c>
      <c r="FD395" t="str">
        <v>Intersect. of 8.79 and R.25 MAX</v>
      </c>
      <c r="FE395" t="str">
        <v>Keep Ind. Tip away from corner</v>
      </c>
      <c r="FF395" t="str">
        <v>L31</v>
      </c>
      <c r="FG395" t="str">
        <v>Laser Mark</v>
      </c>
      <c r="FH395" t="str">
        <v>LASER PER NOTE 4</v>
      </c>
      <c r="FI395" t="str">
        <v>LASER PER NOTE 4, Final Check 1 only</v>
      </c>
      <c r="FJ395" t="str">
        <v>Less than .002 out of center = Pass</v>
      </c>
      <c r="FK395" t="str">
        <v>Less than 2.75 = Pass, Section</v>
      </c>
      <c r="FL395" t="str">
        <v>List as pin. Not Calibrated</v>
      </c>
      <c r="FM395" t="str">
        <v>M9 X 1.25 BUTT See Comment Image</v>
      </c>
      <c r="FN395" t="str">
        <v>Manual Section</v>
      </c>
      <c r="FO395" t="str">
        <v>Max Deep .241 NO-GO =.42</v>
      </c>
      <c r="FP395" t="str">
        <v>MAX Depth of (Note 7) .241 NO-GO Pin</v>
      </c>
      <c r="FQ395" t="str">
        <v>Measure from Blue Line, See Image</v>
      </c>
      <c r="FR395" t="str">
        <v>Measure Width of Blue Area, See Image</v>
      </c>
      <c r="FS395" t="str">
        <v>Mfg. Tol</v>
      </c>
      <c r="FT395" t="str">
        <v>Mfg. Tol, See Image</v>
      </c>
      <c r="FU395" t="str">
        <v>Mfg. Tol.</v>
      </c>
      <c r="FV395" t="str">
        <v>Mfg. Tol. "A"</v>
      </c>
      <c r="FW395" t="str">
        <v>Mfg. Tol. (Zero on Gauge Full Dia. Lead)</v>
      </c>
      <c r="FX395" t="str">
        <v>Mfg. Tol. Balloon 11, See Image</v>
      </c>
      <c r="FY395" t="str">
        <v>Mfg. Tol. Balloon 4</v>
      </c>
      <c r="FZ395" t="str">
        <v>Mfg. Tol. Balloon 7</v>
      </c>
      <c r="GA395" t="str">
        <v xml:space="preserve">Mfg. Tol. C-Bore Face (Ballo 28) </v>
      </c>
      <c r="GB395" t="str">
        <v>Mfg. Tol. Section</v>
      </c>
      <c r="GC395" t="str">
        <v>Mfg. Tol. See Image</v>
      </c>
      <c r="GD395" t="str">
        <v>Mfg. Tol., 3 Places, Record MAX</v>
      </c>
      <c r="GE395" t="str">
        <v>Mfg. Tol., Balloon 11</v>
      </c>
      <c r="GF395" t="str">
        <v>Mfg. Tol., Balloon 7</v>
      </c>
      <c r="GG395" t="str">
        <v>Mfg. Tol., Blank</v>
      </c>
      <c r="GH395" t="str">
        <v>Mfg. Tol., Blank, Balloon 12</v>
      </c>
      <c r="GI395" t="str">
        <v>Mfg. Tol., Blend to SØ.320</v>
      </c>
      <c r="GJ395" t="str">
        <v>Mfg. Tol., Calculation</v>
      </c>
      <c r="GK395" t="str">
        <v>Mfg. Tol., For Mill Fixture</v>
      </c>
      <c r="GL395" t="str">
        <v>Mfg. Tol., L32</v>
      </c>
      <c r="GM395" t="str">
        <v>Mfg. Tol., L33</v>
      </c>
      <c r="GN395" t="str">
        <v>Mfg. Tol., No Tool Marks</v>
      </c>
      <c r="GO395" t="str">
        <v>Mfg. Tol., OL03361</v>
      </c>
      <c r="GP395" t="str">
        <v>Mfg. Tol., Record off center value</v>
      </c>
      <c r="GQ395" t="str">
        <v>Mfg. Tol., Same 3 Places, Record MIN</v>
      </c>
      <c r="GR395" t="str">
        <v>Mfg. Tol., Section</v>
      </c>
      <c r="GS395" t="str">
        <v>Mfg. Tol., Section B-B</v>
      </c>
      <c r="GT395" t="str">
        <v>Mfg. Tol., Section, OL03361</v>
      </c>
      <c r="GU395" t="str">
        <v>Mfg. Tol., Section, Per Note 2</v>
      </c>
      <c r="GV395" t="str">
        <v>Mfg. Tol., See Image</v>
      </c>
      <c r="GW395" t="str">
        <v>Mfg. Tol., See Image, Bore in Blue</v>
      </c>
      <c r="GX395" t="str">
        <v>Mfg. Tol., See Image, Hook Tip</v>
      </c>
      <c r="GY395" t="str">
        <v>Mfg. Tol., Sharp Okay No Burr</v>
      </c>
      <c r="GZ395" t="str">
        <v>Mfg. Tol., Threadless Blank</v>
      </c>
      <c r="HA395" t="str">
        <v>Mfg.Tol.</v>
      </c>
      <c r="HB395" t="str">
        <v>Mgf. To., T.S.C.</v>
      </c>
      <c r="HC395" t="str">
        <v>Milled Feature</v>
      </c>
      <c r="HD395" t="str">
        <v>Milled Feature, OL04045</v>
      </c>
      <c r="HE395" t="str">
        <v>More than .0005 out of center = Fail</v>
      </c>
      <c r="HF395" t="str">
        <v>Must Pass Through</v>
      </c>
      <c r="HG395" t="str">
        <v>Must pass through gauge</v>
      </c>
      <c r="HH395" t="str">
        <v>Must Pass Through Go Gauge</v>
      </c>
      <c r="HI395" t="str">
        <v>Must Pass, See Image.</v>
      </c>
      <c r="HJ395" t="str">
        <v>NA</v>
      </c>
      <c r="HK395" t="str">
        <v>Narrow Area</v>
      </c>
      <c r="HL395" t="str">
        <v>Near Balloon 21</v>
      </c>
      <c r="HM395" t="str">
        <v>Near Datum B</v>
      </c>
      <c r="HN395" t="str">
        <v>Neck Dia.</v>
      </c>
      <c r="HO395" t="str">
        <v>Neck to Head Rad.</v>
      </c>
      <c r="HP395" t="str">
        <v>No Copper Deposits Allowed</v>
      </c>
      <c r="HQ395" t="str">
        <v>No Section</v>
      </c>
      <c r="HR395" t="str">
        <v>No Section, .01 to .014 = Pass</v>
      </c>
      <c r="HS395" t="str">
        <v>No Section, Rotate Part</v>
      </c>
      <c r="HT395" t="str">
        <v>No Section, See Image</v>
      </c>
      <c r="HU395" t="str">
        <v>No Slot, Section B-B</v>
      </c>
      <c r="HV395" t="str">
        <v>No visual step = Pass</v>
      </c>
      <c r="HW395" t="str">
        <v>Not to exceed .95 Deep</v>
      </c>
      <c r="HX395" t="str">
        <v>Note 1</v>
      </c>
      <c r="HY395" t="str">
        <v>OL00333/A</v>
      </c>
      <c r="HZ395" t="str">
        <v>OL00519</v>
      </c>
      <c r="IA395" t="str">
        <v>OL00520</v>
      </c>
      <c r="IB395" t="str">
        <v>OL00529</v>
      </c>
      <c r="IC395" t="str">
        <v>OL00542</v>
      </c>
      <c r="ID395" t="str">
        <v>OL00724</v>
      </c>
      <c r="IE395" t="str">
        <v>OL01250</v>
      </c>
      <c r="IF395" t="str">
        <v>OL01869, Threadless Blank</v>
      </c>
      <c r="IG395" t="str">
        <v>OL01870, Section</v>
      </c>
      <c r="IH395" t="str">
        <v>OL02255</v>
      </c>
      <c r="II395" t="str">
        <v>OL02255, Mfg. Tol.</v>
      </c>
      <c r="IJ395" t="str">
        <v>OL02302</v>
      </c>
      <c r="IK395" t="str">
        <v xml:space="preserve">OL02318  needed per image instructions </v>
      </c>
      <c r="IL395" t="str">
        <v>OL02556</v>
      </c>
      <c r="IM395" t="str">
        <v>OL02557</v>
      </c>
      <c r="IN395" t="str">
        <v>OL02567</v>
      </c>
      <c r="IO395" t="str">
        <v>OL02653</v>
      </c>
      <c r="IP395" t="str">
        <v>OL02718</v>
      </c>
      <c r="IQ395" t="str">
        <v>OL02841</v>
      </c>
      <c r="IR395" t="str">
        <v>OL02842</v>
      </c>
      <c r="IS395" t="str">
        <v>OL02844</v>
      </c>
      <c r="IT395" t="str">
        <v>OL02871</v>
      </c>
      <c r="IU395" t="str">
        <v>OL02887</v>
      </c>
      <c r="IV395" t="str">
        <v>OL03500</v>
      </c>
      <c r="IW395" t="str">
        <v>OL03766</v>
      </c>
      <c r="IX395" t="str">
        <v>OL03868</v>
      </c>
      <c r="IY395" t="str">
        <v>OL03869</v>
      </c>
      <c r="IZ395" t="str">
        <v>OL03870</v>
      </c>
      <c r="JA395" t="str">
        <v>OL03873, DWG# 100448-44</v>
      </c>
      <c r="JB395" t="str">
        <v>OL03949</v>
      </c>
      <c r="JC395" t="str">
        <v xml:space="preserve">OL04043, Section </v>
      </c>
      <c r="JD395" t="str">
        <v xml:space="preserve">OL04044, Section </v>
      </c>
      <c r="JE395" t="str">
        <v>OL04045</v>
      </c>
      <c r="JF395" t="str">
        <v>OL04045, Milled Feature</v>
      </c>
      <c r="JG395" t="str">
        <v>OL04063</v>
      </c>
      <c r="JH395" t="str">
        <v>OL04064</v>
      </c>
      <c r="JI395" t="str">
        <v>OL04065</v>
      </c>
      <c r="JJ395" t="str">
        <v>OL04181</v>
      </c>
      <c r="JK395" t="str">
        <v>OL04218</v>
      </c>
      <c r="JL395" t="str">
        <v>OL04224, See Image</v>
      </c>
      <c r="JM395" t="str">
        <v>OL04374</v>
      </c>
      <c r="JN395" t="str">
        <v>OL04375, Section M-M</v>
      </c>
      <c r="JO395" t="str">
        <v>OL04376, Section M-M</v>
      </c>
      <c r="JP395" t="str">
        <v>OL04443</v>
      </c>
      <c r="JQ395" t="str">
        <v>OL04444</v>
      </c>
      <c r="JR395" t="str">
        <v>OL05000</v>
      </c>
      <c r="JS395" t="str">
        <v>One side of slot</v>
      </c>
      <c r="JT395" t="str">
        <v>Other side of slot</v>
      </c>
      <c r="JU395" t="str">
        <v>Out of center more than .002 = Fail</v>
      </c>
      <c r="JV395" t="str">
        <v>Out of center more than.002 = Fail</v>
      </c>
      <c r="JW395" t="str">
        <v>Overlay OL02713</v>
      </c>
      <c r="JX395" t="str">
        <v>Overlay OL02714</v>
      </c>
      <c r="JY395" t="str">
        <v>Overlay OL02718</v>
      </c>
      <c r="JZ395" t="str">
        <v>Overlay OL03831, Mfg. Tol.</v>
      </c>
      <c r="KA395" t="str">
        <v>Part Without Slots</v>
      </c>
      <c r="KB395" t="str">
        <v>Part Without Slots, See Image</v>
      </c>
      <c r="KC395" t="str">
        <v xml:space="preserve">Pass = .0254 or Less </v>
      </c>
      <c r="KD395" t="str">
        <v>PD MIN = 4.361, PD MAX = 4.456</v>
      </c>
      <c r="KE395" t="str">
        <v>Per Balloon 2 Note</v>
      </c>
      <c r="KF395" t="str">
        <v>Per drawing note(s) 8.</v>
      </c>
      <c r="KG395" t="str">
        <v>Point or Sphere Tip</v>
      </c>
      <c r="KH395" t="str">
        <v>Point Tip</v>
      </c>
      <c r="KI395" t="str">
        <v>R.9 to R1.1 = Pass, See Image</v>
      </c>
      <c r="KJ395" t="str">
        <v>Ram Construction</v>
      </c>
      <c r="KK395" t="str">
        <v>Record Same Pass / Fail All Balloons</v>
      </c>
      <c r="KL395" t="str">
        <v>Ref. Balloon 1</v>
      </c>
      <c r="KM395" t="str">
        <v>Ref. Balloon 12</v>
      </c>
      <c r="KN395" t="str">
        <v>Ref. Balloon 13, 100% AQL</v>
      </c>
      <c r="KO395" t="str">
        <v>Ref. Balloon 2</v>
      </c>
      <c r="KP395" t="str">
        <v>Ref. Balloon 21, 100% AQL</v>
      </c>
      <c r="KQ395" t="str">
        <v>Ref. Balloon 4</v>
      </c>
      <c r="KR395" t="str">
        <v>Ref. Balloon 7</v>
      </c>
      <c r="KS395" t="str">
        <v>Ref. Balloon 8</v>
      </c>
      <c r="KT395" t="str">
        <v>Relieved Pin Gauges 09236 &amp; 09235</v>
      </c>
      <c r="KU395" t="str">
        <v>Rotate Part</v>
      </c>
      <c r="KV395" t="str">
        <v>Rotate Part, See Image</v>
      </c>
      <c r="KW395" t="str">
        <v>Same as Root Radius</v>
      </c>
      <c r="KX395" t="str">
        <v>Section</v>
      </c>
      <c r="KY395" t="str">
        <v>Section B-B</v>
      </c>
      <c r="KZ395" t="str">
        <v>Section B-B, Distance Between Grooves</v>
      </c>
      <c r="LA395" t="str">
        <v>Section C-C</v>
      </c>
      <c r="LB395" t="str">
        <v>Section Part</v>
      </c>
      <c r="LC395" t="str">
        <v>Section Part, Measured from Opposite Face</v>
      </c>
      <c r="LD395" t="str">
        <v>Section, Broachless Blank</v>
      </c>
      <c r="LE395" t="str">
        <v>Section, EXT. Sphere Location.</v>
      </c>
      <c r="LF395" t="str">
        <v>Section, Hex Cham. Ang.</v>
      </c>
      <c r="LG395" t="str">
        <v>Section, Hex Fillet Rad.</v>
      </c>
      <c r="LH395" t="str">
        <v>Section, INT. Feature</v>
      </c>
      <c r="LI395" t="str">
        <v>Section, INT. Sphere Location.</v>
      </c>
      <c r="LJ395" t="str">
        <v>Section, Mfg. Tol.</v>
      </c>
      <c r="LK395" t="str">
        <v>Section, Mfg. Tol., See Image</v>
      </c>
      <c r="LL395" t="str">
        <v>Section, OL00486</v>
      </c>
      <c r="LM395" t="str">
        <v>Section, OL00542</v>
      </c>
      <c r="LN395" t="str">
        <v>Section, OL00543</v>
      </c>
      <c r="LO395" t="str">
        <v>Section, OL00544</v>
      </c>
      <c r="LP395" t="str">
        <v>Section, OL00545</v>
      </c>
      <c r="LQ395" t="str">
        <v>Section, OL00546</v>
      </c>
      <c r="LR395" t="str">
        <v>Section, OL00547</v>
      </c>
      <c r="LS395" t="str">
        <v>Section, OL00555</v>
      </c>
      <c r="LT395" t="str">
        <v>Section, OL00725</v>
      </c>
      <c r="LU395" t="str">
        <v>Section, OL01430</v>
      </c>
      <c r="LV395" t="str">
        <v>Section, OL01434</v>
      </c>
      <c r="LW395" t="str">
        <v>Section, OL01435</v>
      </c>
      <c r="LX395" t="str">
        <v>Section, OL01807</v>
      </c>
      <c r="LY395" t="str">
        <v>Section, OL01830</v>
      </c>
      <c r="LZ395" t="str">
        <v>Section, OL02351</v>
      </c>
      <c r="MA395" t="str">
        <v>Section, OL02519</v>
      </c>
      <c r="MB395" t="str">
        <v>Section, OL02520</v>
      </c>
      <c r="MC395" t="str">
        <v>Section, OL02522</v>
      </c>
      <c r="MD395" t="str">
        <v>Section, OL02540</v>
      </c>
      <c r="ME395" t="str">
        <v>Section, OL02541</v>
      </c>
      <c r="MF395" t="str">
        <v>Section, OL02552</v>
      </c>
      <c r="MG395" t="str">
        <v>Section, OL02553</v>
      </c>
      <c r="MH395" t="str">
        <v>Section, OL02554</v>
      </c>
      <c r="MI395" t="str">
        <v>Section, OL02555</v>
      </c>
      <c r="MJ395" t="str">
        <v>Section, OL02558</v>
      </c>
      <c r="MK395" t="str">
        <v>Section, OL02559</v>
      </c>
      <c r="ML395" t="str">
        <v>Section, OL02560</v>
      </c>
      <c r="MM395" t="str">
        <v>Section, OL02619</v>
      </c>
      <c r="MN395" t="str">
        <v>Section, OL02620</v>
      </c>
      <c r="MO395" t="str">
        <v>Section, OL02621</v>
      </c>
      <c r="MP395" t="str">
        <v>Section, OL02622</v>
      </c>
      <c r="MQ395" t="str">
        <v>Section, OL02623</v>
      </c>
      <c r="MR395" t="str">
        <v>Section, OL02624</v>
      </c>
      <c r="MS395" t="str">
        <v>Section, OL02652</v>
      </c>
      <c r="MT395" t="str">
        <v>Section, OL02680</v>
      </c>
      <c r="MU395" t="str">
        <v>Section, OL02793</v>
      </c>
      <c r="MV395" t="str">
        <v>Section, OL02823</v>
      </c>
      <c r="MW395" t="str">
        <v>Section, OL02843</v>
      </c>
      <c r="MX395" t="str">
        <v>Section, OL03026, Ext.</v>
      </c>
      <c r="MY395" t="str">
        <v>Section, OL03026, Int.</v>
      </c>
      <c r="MZ395" t="str">
        <v>Section, OL03570, DWG# 100448-41</v>
      </c>
      <c r="NA395" t="str">
        <v>Section, OL03781</v>
      </c>
      <c r="NB395" t="str">
        <v>Section, OL03911</v>
      </c>
      <c r="NC395" t="str">
        <v>Section, OL03912</v>
      </c>
      <c r="ND395" t="str">
        <v>Section, OL03928</v>
      </c>
      <c r="NE395" t="str">
        <v>Section, OL03929</v>
      </c>
      <c r="NF395" t="str">
        <v>Section, OL04030</v>
      </c>
      <c r="NG395" t="str">
        <v>Section, OL04037</v>
      </c>
      <c r="NH395" t="str">
        <v>Section, OL04038</v>
      </c>
      <c r="NI395" t="str">
        <v>Section, OL04046</v>
      </c>
      <c r="NJ395" t="str">
        <v>Section, OL04065</v>
      </c>
      <c r="NK395" t="str">
        <v>Section, OL04066</v>
      </c>
      <c r="NL395" t="str">
        <v>Section, OL04067</v>
      </c>
      <c r="NM395" t="str">
        <v>Section, OL04069</v>
      </c>
      <c r="NN395" t="str">
        <v>Section, OL04071</v>
      </c>
      <c r="NO395" t="str">
        <v>Section, OL04173</v>
      </c>
      <c r="NP395" t="str">
        <v>Section, OL04174</v>
      </c>
      <c r="NQ395" t="str">
        <v>Section, OL04214</v>
      </c>
      <c r="NR395" t="str">
        <v>Section, OL04215</v>
      </c>
      <c r="NS395" t="str">
        <v>Section, OL04216</v>
      </c>
      <c r="NT395" t="str">
        <v>Section, OL04217</v>
      </c>
      <c r="NU395" t="str">
        <v>Section, Overlay OL02716</v>
      </c>
      <c r="NV395" t="str">
        <v>Section, Overlay OL02717</v>
      </c>
      <c r="NW395" t="str">
        <v>Section, See Image</v>
      </c>
      <c r="NX395" t="str">
        <v>Section, See Image, DWG# 100448-41</v>
      </c>
      <c r="NY395" t="str">
        <v>Section, Without Sots</v>
      </c>
      <c r="NZ395" t="str">
        <v>See Comments Sheet</v>
      </c>
      <c r="OA395" t="str">
        <v>See Comments Sheet, OL02318</v>
      </c>
      <c r="OB395" t="str">
        <v>See Image</v>
      </c>
      <c r="OC395" t="str">
        <v>See Image, .005 or Less = Pass</v>
      </c>
      <c r="OD395" t="str">
        <v>See Image, Check Near Radius</v>
      </c>
      <c r="OE395" t="str">
        <v>See Image, Constrained</v>
      </c>
      <c r="OF395" t="str">
        <v>See Image, Distance Between Flats</v>
      </c>
      <c r="OG395" t="str">
        <v xml:space="preserve">See Image, Mfg. Tol, Section A-A </v>
      </c>
      <c r="OH395" t="str">
        <v>See image, Mfg. Tol.</v>
      </c>
      <c r="OI395" t="str">
        <v>See Image, Mic. Across Flats</v>
      </c>
      <c r="OJ395" t="str">
        <v>See Image, OL02850</v>
      </c>
      <c r="OK395" t="str">
        <v>See Image, OL02880</v>
      </c>
      <c r="OL395" t="str">
        <v>See Image, OL03926</v>
      </c>
      <c r="OM395" t="str">
        <v>See Image, OL03927</v>
      </c>
      <c r="ON395" t="str">
        <v>See Image, OL04003</v>
      </c>
      <c r="OO395" t="str">
        <v>'See Image, OL04342,  Best Fit Joe Block</v>
      </c>
      <c r="OP395" t="str">
        <v>See Image, OL04342,  Blank</v>
      </c>
      <c r="OQ395" t="str">
        <v>See Image, OL04342, Blank</v>
      </c>
      <c r="OR395" t="str">
        <v>See Image, OL04343, Blank</v>
      </c>
      <c r="OS395" t="str">
        <v>See Image, Pass = .002 or Less</v>
      </c>
      <c r="OT395" t="str">
        <v>See Image, Rcd. MAX</v>
      </c>
      <c r="OU395" t="str">
        <v>See Image, Rcd. MIN</v>
      </c>
      <c r="OV395" t="str">
        <v>See Image, Section</v>
      </c>
      <c r="OW395" t="str">
        <v>See Image, Section A-A</v>
      </c>
      <c r="OX395" t="str">
        <v>See Image, Section B-B</v>
      </c>
      <c r="OY395" t="str">
        <v>See Image, Section B-B, TSC</v>
      </c>
      <c r="OZ395" t="str">
        <v>See Image, Shank Drawing # 18000-XX-XX A</v>
      </c>
      <c r="PA395" t="str">
        <v>Sequencial Laser 01, 120 Per Print</v>
      </c>
      <c r="PB395" t="str">
        <v>Set to .202, Zero on Thread Lead</v>
      </c>
      <c r="PC395" t="str">
        <v>Sharp OK, No Burr</v>
      </c>
      <c r="PD395" t="str">
        <v>Sharp OK, No Raised Edge, See Image</v>
      </c>
      <c r="PE395" t="str">
        <v>Sharp OK, No Raised Edges</v>
      </c>
      <c r="PF395" t="str">
        <v>Sharp okay no raised edge</v>
      </c>
      <c r="PG395" t="str">
        <v>Sharp Okay, No Burr</v>
      </c>
      <c r="PH395" t="str">
        <v>Sharp Okay, No Raised Edge</v>
      </c>
      <c r="PI395" t="str">
        <v>Sharp Okay, No Raised Edges,</v>
      </c>
      <c r="PJ395" t="str">
        <v>Sharp Okay, See Image</v>
      </c>
      <c r="PK395" t="str">
        <v xml:space="preserve">Start of Radius @ .195 </v>
      </c>
      <c r="PL395" t="str">
        <v xml:space="preserve">Start of Radius @ .21 </v>
      </c>
      <c r="PM395" t="str">
        <v xml:space="preserve">T.S.C. </v>
      </c>
      <c r="PN395" t="str">
        <v>Tangent Point</v>
      </c>
      <c r="PO395" t="str">
        <v>Tangent point of R.50</v>
      </c>
      <c r="PP395" t="str">
        <v>Taper Check, Mfg.Tol.</v>
      </c>
      <c r="PQ395" t="str">
        <v>Taper Check, Mfg.Tol., See Image</v>
      </c>
      <c r="PR395" t="str">
        <v>Thrd. Minor Ø</v>
      </c>
      <c r="PS395" t="str">
        <v>Thrd. Relief Ø</v>
      </c>
      <c r="PT395" t="str">
        <v>Threadless Blank</v>
      </c>
      <c r="PU395" t="str">
        <v>Threadless Blank, From Major Ø</v>
      </c>
      <c r="PV395" t="str">
        <v>Threadless Blank, Mfg. Tol.</v>
      </c>
      <c r="PW395" t="str">
        <v>Threadless Blank, Thrd. to Neck Rad.</v>
      </c>
      <c r="PX395" t="str">
        <v>Thredless Blank</v>
      </c>
      <c r="PY395" t="str">
        <v>To center of R.005</v>
      </c>
      <c r="PZ395" t="str">
        <v>Torx Min. Dia.</v>
      </c>
      <c r="QA395" t="str">
        <v>Turn Ø Free of Mill Marks</v>
      </c>
      <c r="QB395" t="str">
        <v>Use (Full) GO Hex</v>
      </c>
      <c r="QC395" t="str">
        <v>Use Balloon 1 FULL Gauge</v>
      </c>
      <c r="QD395" t="str">
        <v>Use Balloon 9 FULL GO</v>
      </c>
      <c r="QE395" t="str">
        <v>Use Best Fit Pin</v>
      </c>
      <c r="QF395" t="str">
        <v>Use Disk Tip</v>
      </c>
      <c r="QG395" t="str">
        <v>Use flat bottomed indicator tip.</v>
      </c>
      <c r="QH395" t="str">
        <v xml:space="preserve">Use Full .093 Go Hex </v>
      </c>
      <c r="QI395" t="str">
        <v xml:space="preserve">Use Full .0930 Go Hex </v>
      </c>
      <c r="QJ395" t="str">
        <v>Use Full .1235 Go Hex</v>
      </c>
      <c r="QK395" t="str">
        <v>Use Gauge K2-98-8019-04, See Image</v>
      </c>
      <c r="QL395" t="str">
        <v>Use large flat indicator tip</v>
      </c>
      <c r="QM395" t="str">
        <v>Use Pins.3330/.3350, See Image MAX NO-GO</v>
      </c>
      <c r="QN395" t="str">
        <v>Use Pointed Drop Indicator Tip</v>
      </c>
      <c r="QO395" t="str">
        <v>V-Block</v>
      </c>
      <c r="QP395" t="str">
        <v>V-Block,  AMB for 13</v>
      </c>
      <c r="QQ395" t="str">
        <v>V-Block,  Hex Cham. Dia.</v>
      </c>
      <c r="QR395" t="str">
        <v>V-Block, Hex Depth</v>
      </c>
      <c r="QS395" t="str">
        <v>VBU Gauge</v>
      </c>
      <c r="QT395" t="str">
        <v>Visibally smaller than HEX=Pass</v>
      </c>
      <c r="QU395" t="str">
        <v>Visual Per Drawing</v>
      </c>
      <c r="QV395" t="str">
        <v>Whirl Blank</v>
      </c>
      <c r="QW395" t="str">
        <v xml:space="preserve">Whirl Blank </v>
      </c>
      <c r="QX395" t="str">
        <v>Whirl Blank, Neck Rad. End to Head CL</v>
      </c>
      <c r="QY395" t="str">
        <v>Whirl Blank, Nose Start Dia.</v>
      </c>
      <c r="QZ395" t="str">
        <v>Whirl Blank, Nose Start Dist.</v>
      </c>
      <c r="RA395" t="str">
        <v>Whirl Blank, Thrd. Minor</v>
      </c>
      <c r="RB395" t="str">
        <v>Whirl Blank, Thrd. Pullout Dia.</v>
      </c>
      <c r="RC395" t="str">
        <v>Whole Part, Removal is at Assy. Level</v>
      </c>
      <c r="RD395" t="str">
        <v>Wide Area</v>
      </c>
      <c r="RE395" t="str">
        <v>Zero on End of Go Gauge</v>
      </c>
    </row>
    <row r="396" spans="1:473">
      <c r="A396" t="s">
        <v>1021</v>
      </c>
      <c r="C396" t="str" cm="1">
        <f t="array" ref="C396:RE396">TRANSPOSE(_xlfn._xlws.SORT(_xlfn._xlws.FILTER($A$2:$A$600,ISNUMBER(SEARCH('PartLib Table'!M413,$A$2:$A$600)),"not found")))</f>
        <v xml:space="preserve"> 'C', Whirl Blank</v>
      </c>
      <c r="D396" t="str">
        <v xml:space="preserve"> See Image, Constrained</v>
      </c>
      <c r="E396" t="str">
        <v>(.04 to .12 range = Pass)</v>
      </c>
      <c r="F396" t="str">
        <v>(.042 FULL) Go Pin Seat Fully</v>
      </c>
      <c r="G396" t="str">
        <v>(B), Mfg. Tol.</v>
      </c>
      <c r="H396" t="str">
        <v>(B), O.A.L.</v>
      </c>
      <c r="I396" t="str">
        <v>.001 or less =Pass</v>
      </c>
      <c r="J396" t="str">
        <v>.001 or less out of center = Pass</v>
      </c>
      <c r="K396" t="str">
        <v>.002 or Less = Pass</v>
      </c>
      <c r="L396" t="str">
        <v>.002 or Less out of center = Pass</v>
      </c>
      <c r="M396" t="str">
        <v>.005 to .015 = Pass</v>
      </c>
      <c r="N396" t="str">
        <v>.0125 Mean, Section</v>
      </c>
      <c r="O396" t="str">
        <v>.025 or Less in X &amp; Y=Pass</v>
      </c>
      <c r="P396" t="str">
        <v>.038 Mean</v>
      </c>
      <c r="Q396" t="str">
        <v>.063 MM = .0024 IN, See Image</v>
      </c>
      <c r="R396" t="str">
        <v>.063MM = .0024"</v>
      </c>
      <c r="S396" t="str">
        <v>.243 NO-GO, Unconstrained, Must Not Start</v>
      </c>
      <c r="T396" t="str">
        <v>@ Back Face &amp; ID, No Raised Edge</v>
      </c>
      <c r="U396" t="str">
        <v>@ Back Face &amp; OD, No Raised Edge</v>
      </c>
      <c r="V396" t="str">
        <v>@ ID &amp; FACE</v>
      </c>
      <c r="W396" t="str">
        <v>@ OD &amp; BACK FACE</v>
      </c>
      <c r="X396" t="str">
        <v>@ OD &amp; FACE</v>
      </c>
      <c r="Y396" t="str">
        <v>Across from slot</v>
      </c>
      <c r="Z396" t="str">
        <v>All Edge Breaks</v>
      </c>
      <c r="AA396" t="str">
        <v>Attached to bar stock</v>
      </c>
      <c r="AB396" t="str">
        <v xml:space="preserve">Back Turn Fillet Rad. </v>
      </c>
      <c r="AC396" t="str">
        <v>Balloon 1 (DWG FRM0105 Page 2, NV-27)</v>
      </c>
      <c r="AD396" t="str">
        <v>Balloon 1 (DWG FRM0105, NV-30)</v>
      </c>
      <c r="AE396" t="str">
        <v>Balloon 1 (P# 9890002-20) OL00429/A</v>
      </c>
      <c r="AF396" t="str">
        <v>Balloon 1, DWG#FRM0105</v>
      </c>
      <c r="AG396" t="str">
        <v>Balloon 11, See Image</v>
      </c>
      <c r="AH396" t="str">
        <v xml:space="preserve">Balloon 2 (DWG FRM0105 Page 2, NV-27) </v>
      </c>
      <c r="AI396" t="str">
        <v>Balloon 2 (DWG FRM0105, NV-30)</v>
      </c>
      <c r="AJ396" t="str">
        <v>Balloon 2 (P# 9890002-20)</v>
      </c>
      <c r="AK396" t="str">
        <v>Balloon 2, DWG#FRM0105</v>
      </c>
      <c r="AL396" t="str">
        <v>Balloon 2, DWG#FRM0105, See Image</v>
      </c>
      <c r="AM396" t="str">
        <v>Balloon 3 (DWG FRM0105, NV-30 Minor)</v>
      </c>
      <c r="AN396" t="str">
        <v>Balloon 3 (DWG FRM0105, NV-30)</v>
      </c>
      <c r="AO396" t="str">
        <v>Balloon 3 (P# 9890002-20)</v>
      </c>
      <c r="AP396" t="str">
        <v>Balloon 4</v>
      </c>
      <c r="AQ396" t="str">
        <v>Balloon 4 (P# 9890002-20)</v>
      </c>
      <c r="AR396" t="str">
        <v>Below Middle Band</v>
      </c>
      <c r="AS396" t="str">
        <v>Best Fit Pin, .003 or Less =Pass</v>
      </c>
      <c r="AT396" t="str">
        <v>Blank</v>
      </c>
      <c r="AU396" t="str">
        <v>Blank Turn Maj.</v>
      </c>
      <c r="AV396" t="str">
        <v>Blank Turn Maj. Mill Flt., OL4172</v>
      </c>
      <c r="AW396" t="str">
        <v>Blank Without .010 Slots</v>
      </c>
      <c r="AX396" t="str">
        <v>Blank Without .010 Slots, Section</v>
      </c>
      <c r="AY396" t="str">
        <v>Blank without thread</v>
      </c>
      <c r="AZ396" t="str">
        <v xml:space="preserve">Blank, Center of V Grv. </v>
      </c>
      <c r="BA396" t="str">
        <v>Blank, Check R adjacent Balloon 17</v>
      </c>
      <c r="BB396" t="str">
        <v>Blank, EXT. Feature</v>
      </c>
      <c r="BC396" t="str">
        <v>Blank, See Image, OL04335</v>
      </c>
      <c r="BD396" t="str">
        <v>Blank, See Image, OL04336</v>
      </c>
      <c r="BE396" t="str">
        <v xml:space="preserve">Blank, Thrd. </v>
      </c>
      <c r="BF396" t="str">
        <v>Blank, Turn Tip</v>
      </c>
      <c r="BG396" t="str">
        <v>Blank, Without Thrd.</v>
      </c>
      <c r="BH396" t="str">
        <v>Blank, Without Thread</v>
      </c>
      <c r="BI396" t="str">
        <v xml:space="preserve">Blunt Start Blend to Minor </v>
      </c>
      <c r="BJ396" t="str">
        <v>Calc., Use Go HEX</v>
      </c>
      <c r="BK396" t="str">
        <v>Can't dig into OD</v>
      </c>
      <c r="BL396" t="str">
        <v>Carbide Gauge</v>
      </c>
      <c r="BM396" t="str">
        <v xml:space="preserve">Center of V Grv. </v>
      </c>
      <c r="BN396" t="str">
        <v>Centered Less than .03 = Pass</v>
      </c>
      <c r="BO396" t="str">
        <v>Centered within .0005 or Less = Pass</v>
      </c>
      <c r="BP396" t="str">
        <v>Centered within .001 or Less = Pass</v>
      </c>
      <c r="BQ396" t="str">
        <v>Centered within .0254 or Less = Pass</v>
      </c>
      <c r="BR396" t="str">
        <v>Check close to Rod Slot</v>
      </c>
      <c r="BS396" t="str">
        <v>Check every other hole</v>
      </c>
      <c r="BT396" t="str">
        <v>Check Go over full length of slot.</v>
      </c>
      <c r="BU396" t="str">
        <v>Check Near Closed End</v>
      </c>
      <c r="BV396" t="str">
        <v>Check per Print View, Away from Rod Slot</v>
      </c>
      <c r="BW396" t="str">
        <v>Check to Balloon 30 Go Pin</v>
      </c>
      <c r="BX396" t="str">
        <v>Check with .2705 SET Pin Inside Part</v>
      </c>
      <c r="BY396" t="str">
        <v>Check with Hex Up</v>
      </c>
      <c r="BZ396" t="str">
        <v>CMM Blank</v>
      </c>
      <c r="CA396" t="str">
        <v>Confirm Full Radius</v>
      </c>
      <c r="CB396" t="str">
        <v>Constrained in fixture</v>
      </c>
      <c r="CC396" t="str">
        <v>Constrained with Ring</v>
      </c>
      <c r="CD396" t="str">
        <v>Constrained, See Image</v>
      </c>
      <c r="CE396" t="str">
        <v>Dim. "A"</v>
      </c>
      <c r="CF396" t="str">
        <v>Dim. "B"</v>
      </c>
      <c r="CG396" t="str">
        <v>Dim. "C"</v>
      </c>
      <c r="CH396" t="str">
        <v>Dim. "D", Whirl Blank</v>
      </c>
      <c r="CI396" t="str">
        <v>Dim. "G"</v>
      </c>
      <c r="CJ396" t="str">
        <v>Dim. E, Blank Turn Maj. &amp;  Mill Flt</v>
      </c>
      <c r="CK396" t="str">
        <v>Dim. E, Blank Turn Maj.&amp;  Mill Flt</v>
      </c>
      <c r="CL396" t="str">
        <v>Dim. H, Whirl Blank</v>
      </c>
      <c r="CM396" t="str">
        <v>Dim. J, 'Blank Turn Maj. &amp; Whirl Blank</v>
      </c>
      <c r="CN396" t="str">
        <v>Disk Drop Indicator Tip</v>
      </c>
      <c r="CO396" t="str">
        <v>DWG 100448-15, Balloon F_1</v>
      </c>
      <c r="CP396" t="str">
        <v>DWG 100448-15, OL02571</v>
      </c>
      <c r="CQ396" t="str">
        <v>DWG 100448-41</v>
      </c>
      <c r="CR396" t="str">
        <v>DWG 9890040, (10E),Section Part, OL01139</v>
      </c>
      <c r="CS396" t="str">
        <v>DWG 9890040, (10E),Section, OL01139</v>
      </c>
      <c r="CT396" t="str">
        <v>DWG 9890040, (11E)</v>
      </c>
      <c r="CU396" t="str">
        <v>DWG 9890040, (11E), Pins with Flats</v>
      </c>
      <c r="CV396" t="str">
        <v>DWG 9890040, (12E),  Pass=.002 or less</v>
      </c>
      <c r="CW396" t="str">
        <v>DWG 9890040, (12E), See Image</v>
      </c>
      <c r="CX396" t="str">
        <v>DWG 9890040, (1E), OL01431</v>
      </c>
      <c r="CY396" t="str">
        <v>DWG 9890040, (1E), OL01432</v>
      </c>
      <c r="CZ396" t="str">
        <v>DWG 9890040, (2E), OL01432</v>
      </c>
      <c r="DA396" t="str">
        <v>DWG 9890040, (3E)</v>
      </c>
      <c r="DB396" t="str">
        <v>DWG 9890040, (4E)</v>
      </c>
      <c r="DC396" t="str">
        <v>DWG 9890040, (5E), OL02336</v>
      </c>
      <c r="DD396" t="str">
        <v>DWG 9890040, (6E)</v>
      </c>
      <c r="DE396" t="str">
        <v>DWG 9890040, (7E)</v>
      </c>
      <c r="DF396" t="str">
        <v>DWG 9890040, (8E), OL01433</v>
      </c>
      <c r="DG396" t="str">
        <v>DWG 9890040, (8E), OL01433, Section</v>
      </c>
      <c r="DH396" t="str">
        <v>DWG 9890040, (9E), Close to Rod Slot</v>
      </c>
      <c r="DI396" t="str">
        <v>DWG 9890040, (9E),Close to Rod Slot</v>
      </c>
      <c r="DJ396" t="str">
        <v>DWG FRM0105 PAGE 2</v>
      </c>
      <c r="DK396" t="str">
        <v>DWG# 100448-41</v>
      </c>
      <c r="DL396" t="str">
        <v>DWG# 100448-44</v>
      </c>
      <c r="DM396" t="str">
        <v>DWG# 9890003  (1), Section OL00436/A</v>
      </c>
      <c r="DN396" t="str">
        <v>DWG# 9890003 (3), Ring Gauge Constrained</v>
      </c>
      <c r="DO396" t="str">
        <v>DWG# 9890003 (4), Section</v>
      </c>
      <c r="DP396" t="str">
        <v>DWG#100448-26, Balloon 1K, OL02350</v>
      </c>
      <c r="DQ396" t="str">
        <v>DWG#100448-26, Balloon 2K, OL02350</v>
      </c>
      <c r="DR396" t="str">
        <v>DWG#100448-26, Balloon 3K, OL02363</v>
      </c>
      <c r="DS396" t="str">
        <v>DWG#100448-26, Balloon 4K</v>
      </c>
      <c r="DT396" t="str">
        <v>DWG#100448-26, Balloon 5K, Section</v>
      </c>
      <c r="DU396" t="str">
        <v>DWG#100448-26, Balloon 6K</v>
      </c>
      <c r="DV396" t="str">
        <v>DWG#100448-26, Balloon 7K, Section</v>
      </c>
      <c r="DW396" t="str">
        <v>DWG#100448-26, Mfg. Tol.</v>
      </c>
      <c r="DX396" t="str">
        <v>DWG#9890003 (2) Ring Gauge Constrained</v>
      </c>
      <c r="DY396" t="str">
        <v>DWG#9890044</v>
      </c>
      <c r="DZ396" t="str">
        <v>DWG#9890044 .1985 to .2005=Pass</v>
      </c>
      <c r="EA396" t="str">
        <v>DWG#9890044 Overlay OL02441</v>
      </c>
      <c r="EB396" t="str">
        <v>DWG#9890044, OL02441</v>
      </c>
      <c r="EC396" t="str">
        <v>DWG#FRM0105</v>
      </c>
      <c r="ED396" t="str">
        <v>EXT.</v>
      </c>
      <c r="EE396" t="str">
        <v>EXT. Section, OL02460</v>
      </c>
      <c r="EF396" t="str">
        <v>EXT., OL04223</v>
      </c>
      <c r="EG396" t="str">
        <v>Flat Drop Indicator Tip</v>
      </c>
      <c r="EH396" t="str">
        <v>Full Go Pin, No Light, at Radius</v>
      </c>
      <c r="EI396" t="str">
        <v>Function Check</v>
      </c>
      <c r="EJ396" t="str">
        <v>GO Function Gauge</v>
      </c>
      <c r="EK396" t="str">
        <v>Go Gauge for Balloon 1 &amp; 4</v>
      </c>
      <c r="EL396" t="str">
        <v>Go Pin must pass through</v>
      </c>
      <c r="EM396" t="str">
        <v>Greater than .005 = Fail, Section</v>
      </c>
      <c r="EN396" t="str">
        <v>Greater than .025 out of center = Fail</v>
      </c>
      <c r="EO396" t="str">
        <v>Greater than 2.6 = Pass</v>
      </c>
      <c r="EP396" t="str">
        <v>Green = Pass, Red = Fail</v>
      </c>
      <c r="EQ396" t="str">
        <v>Hex Depth</v>
      </c>
      <c r="ER396" t="str">
        <v>Hex Minor</v>
      </c>
      <c r="ES396" t="str">
        <v>Hole Dia.</v>
      </c>
      <c r="ET396" t="str">
        <v>Hook or Disk Tip</v>
      </c>
      <c r="EU396" t="str">
        <v>ID Sphere Finish</v>
      </c>
      <c r="EV396" t="str">
        <v>ID/OD Both Sides, Diff. .002 or less = Pass</v>
      </c>
      <c r="EW396" t="str">
        <v>If Looks Big, Section</v>
      </c>
      <c r="EX396" t="str">
        <v>If Looks Small, Section</v>
      </c>
      <c r="EY396" t="str">
        <v>Insp. Close to Break Away, Mfg.Tol.</v>
      </c>
      <c r="EZ396" t="str">
        <v>INT.</v>
      </c>
      <c r="FA396" t="str">
        <v>INT. Section, OL02460</v>
      </c>
      <c r="FB396" t="str">
        <v>INT., OL04223</v>
      </c>
      <c r="FC396" t="str">
        <v>Intersect. of 7.7 &amp; R0.10</v>
      </c>
      <c r="FD396" t="str">
        <v>Intersect. of 8.79 and R.25 MAX</v>
      </c>
      <c r="FE396" t="str">
        <v>Keep Ind. Tip away from corner</v>
      </c>
      <c r="FF396" t="str">
        <v>L31</v>
      </c>
      <c r="FG396" t="str">
        <v>Laser Mark</v>
      </c>
      <c r="FH396" t="str">
        <v>LASER PER NOTE 4</v>
      </c>
      <c r="FI396" t="str">
        <v>LASER PER NOTE 4, Final Check 1 only</v>
      </c>
      <c r="FJ396" t="str">
        <v>Less than .002 out of center = Pass</v>
      </c>
      <c r="FK396" t="str">
        <v>Less than 2.75 = Pass, Section</v>
      </c>
      <c r="FL396" t="str">
        <v>List as pin. Not Calibrated</v>
      </c>
      <c r="FM396" t="str">
        <v>M9 X 1.25 BUTT See Comment Image</v>
      </c>
      <c r="FN396" t="str">
        <v>Manual Section</v>
      </c>
      <c r="FO396" t="str">
        <v>Max Deep .241 NO-GO =.42</v>
      </c>
      <c r="FP396" t="str">
        <v>MAX Depth of (Note 7) .241 NO-GO Pin</v>
      </c>
      <c r="FQ396" t="str">
        <v>Measure from Blue Line, See Image</v>
      </c>
      <c r="FR396" t="str">
        <v>Measure Width of Blue Area, See Image</v>
      </c>
      <c r="FS396" t="str">
        <v>Mfg. Tol</v>
      </c>
      <c r="FT396" t="str">
        <v>Mfg. Tol, See Image</v>
      </c>
      <c r="FU396" t="str">
        <v>Mfg. Tol.</v>
      </c>
      <c r="FV396" t="str">
        <v>Mfg. Tol. "A"</v>
      </c>
      <c r="FW396" t="str">
        <v>Mfg. Tol. (Zero on Gauge Full Dia. Lead)</v>
      </c>
      <c r="FX396" t="str">
        <v>Mfg. Tol. Balloon 11, See Image</v>
      </c>
      <c r="FY396" t="str">
        <v>Mfg. Tol. Balloon 4</v>
      </c>
      <c r="FZ396" t="str">
        <v>Mfg. Tol. Balloon 7</v>
      </c>
      <c r="GA396" t="str">
        <v xml:space="preserve">Mfg. Tol. C-Bore Face (Ballo 28) </v>
      </c>
      <c r="GB396" t="str">
        <v>Mfg. Tol. Section</v>
      </c>
      <c r="GC396" t="str">
        <v>Mfg. Tol. See Image</v>
      </c>
      <c r="GD396" t="str">
        <v>Mfg. Tol., 3 Places, Record MAX</v>
      </c>
      <c r="GE396" t="str">
        <v>Mfg. Tol., Balloon 11</v>
      </c>
      <c r="GF396" t="str">
        <v>Mfg. Tol., Balloon 7</v>
      </c>
      <c r="GG396" t="str">
        <v>Mfg. Tol., Blank</v>
      </c>
      <c r="GH396" t="str">
        <v>Mfg. Tol., Blank, Balloon 12</v>
      </c>
      <c r="GI396" t="str">
        <v>Mfg. Tol., Blend to SØ.320</v>
      </c>
      <c r="GJ396" t="str">
        <v>Mfg. Tol., Calculation</v>
      </c>
      <c r="GK396" t="str">
        <v>Mfg. Tol., For Mill Fixture</v>
      </c>
      <c r="GL396" t="str">
        <v>Mfg. Tol., L32</v>
      </c>
      <c r="GM396" t="str">
        <v>Mfg. Tol., L33</v>
      </c>
      <c r="GN396" t="str">
        <v>Mfg. Tol., No Tool Marks</v>
      </c>
      <c r="GO396" t="str">
        <v>Mfg. Tol., OL03361</v>
      </c>
      <c r="GP396" t="str">
        <v>Mfg. Tol., Record off center value</v>
      </c>
      <c r="GQ396" t="str">
        <v>Mfg. Tol., Same 3 Places, Record MIN</v>
      </c>
      <c r="GR396" t="str">
        <v>Mfg. Tol., Section</v>
      </c>
      <c r="GS396" t="str">
        <v>Mfg. Tol., Section B-B</v>
      </c>
      <c r="GT396" t="str">
        <v>Mfg. Tol., Section, OL03361</v>
      </c>
      <c r="GU396" t="str">
        <v>Mfg. Tol., Section, Per Note 2</v>
      </c>
      <c r="GV396" t="str">
        <v>Mfg. Tol., See Image</v>
      </c>
      <c r="GW396" t="str">
        <v>Mfg. Tol., See Image, Bore in Blue</v>
      </c>
      <c r="GX396" t="str">
        <v>Mfg. Tol., See Image, Hook Tip</v>
      </c>
      <c r="GY396" t="str">
        <v>Mfg. Tol., Sharp Okay No Burr</v>
      </c>
      <c r="GZ396" t="str">
        <v>Mfg. Tol., Threadless Blank</v>
      </c>
      <c r="HA396" t="str">
        <v>Mfg.Tol.</v>
      </c>
      <c r="HB396" t="str">
        <v>Mgf. To., T.S.C.</v>
      </c>
      <c r="HC396" t="str">
        <v>Milled Feature</v>
      </c>
      <c r="HD396" t="str">
        <v>Milled Feature, OL04045</v>
      </c>
      <c r="HE396" t="str">
        <v>More than .0005 out of center = Fail</v>
      </c>
      <c r="HF396" t="str">
        <v>Must Pass Through</v>
      </c>
      <c r="HG396" t="str">
        <v>Must pass through gauge</v>
      </c>
      <c r="HH396" t="str">
        <v>Must Pass Through Go Gauge</v>
      </c>
      <c r="HI396" t="str">
        <v>Must Pass, See Image.</v>
      </c>
      <c r="HJ396" t="str">
        <v>NA</v>
      </c>
      <c r="HK396" t="str">
        <v>Narrow Area</v>
      </c>
      <c r="HL396" t="str">
        <v>Near Balloon 21</v>
      </c>
      <c r="HM396" t="str">
        <v>Near Datum B</v>
      </c>
      <c r="HN396" t="str">
        <v>Neck Dia.</v>
      </c>
      <c r="HO396" t="str">
        <v>Neck to Head Rad.</v>
      </c>
      <c r="HP396" t="str">
        <v>No Copper Deposits Allowed</v>
      </c>
      <c r="HQ396" t="str">
        <v>No Section</v>
      </c>
      <c r="HR396" t="str">
        <v>No Section, .01 to .014 = Pass</v>
      </c>
      <c r="HS396" t="str">
        <v>No Section, Rotate Part</v>
      </c>
      <c r="HT396" t="str">
        <v>No Section, See Image</v>
      </c>
      <c r="HU396" t="str">
        <v>No Slot, Section B-B</v>
      </c>
      <c r="HV396" t="str">
        <v>No visual step = Pass</v>
      </c>
      <c r="HW396" t="str">
        <v>Not to exceed .95 Deep</v>
      </c>
      <c r="HX396" t="str">
        <v>Note 1</v>
      </c>
      <c r="HY396" t="str">
        <v>OL00333/A</v>
      </c>
      <c r="HZ396" t="str">
        <v>OL00519</v>
      </c>
      <c r="IA396" t="str">
        <v>OL00520</v>
      </c>
      <c r="IB396" t="str">
        <v>OL00529</v>
      </c>
      <c r="IC396" t="str">
        <v>OL00542</v>
      </c>
      <c r="ID396" t="str">
        <v>OL00724</v>
      </c>
      <c r="IE396" t="str">
        <v>OL01250</v>
      </c>
      <c r="IF396" t="str">
        <v>OL01869, Threadless Blank</v>
      </c>
      <c r="IG396" t="str">
        <v>OL01870, Section</v>
      </c>
      <c r="IH396" t="str">
        <v>OL02255</v>
      </c>
      <c r="II396" t="str">
        <v>OL02255, Mfg. Tol.</v>
      </c>
      <c r="IJ396" t="str">
        <v>OL02302</v>
      </c>
      <c r="IK396" t="str">
        <v xml:space="preserve">OL02318  needed per image instructions </v>
      </c>
      <c r="IL396" t="str">
        <v>OL02556</v>
      </c>
      <c r="IM396" t="str">
        <v>OL02557</v>
      </c>
      <c r="IN396" t="str">
        <v>OL02567</v>
      </c>
      <c r="IO396" t="str">
        <v>OL02653</v>
      </c>
      <c r="IP396" t="str">
        <v>OL02718</v>
      </c>
      <c r="IQ396" t="str">
        <v>OL02841</v>
      </c>
      <c r="IR396" t="str">
        <v>OL02842</v>
      </c>
      <c r="IS396" t="str">
        <v>OL02844</v>
      </c>
      <c r="IT396" t="str">
        <v>OL02871</v>
      </c>
      <c r="IU396" t="str">
        <v>OL02887</v>
      </c>
      <c r="IV396" t="str">
        <v>OL03500</v>
      </c>
      <c r="IW396" t="str">
        <v>OL03766</v>
      </c>
      <c r="IX396" t="str">
        <v>OL03868</v>
      </c>
      <c r="IY396" t="str">
        <v>OL03869</v>
      </c>
      <c r="IZ396" t="str">
        <v>OL03870</v>
      </c>
      <c r="JA396" t="str">
        <v>OL03873, DWG# 100448-44</v>
      </c>
      <c r="JB396" t="str">
        <v>OL03949</v>
      </c>
      <c r="JC396" t="str">
        <v xml:space="preserve">OL04043, Section </v>
      </c>
      <c r="JD396" t="str">
        <v xml:space="preserve">OL04044, Section </v>
      </c>
      <c r="JE396" t="str">
        <v>OL04045</v>
      </c>
      <c r="JF396" t="str">
        <v>OL04045, Milled Feature</v>
      </c>
      <c r="JG396" t="str">
        <v>OL04063</v>
      </c>
      <c r="JH396" t="str">
        <v>OL04064</v>
      </c>
      <c r="JI396" t="str">
        <v>OL04065</v>
      </c>
      <c r="JJ396" t="str">
        <v>OL04181</v>
      </c>
      <c r="JK396" t="str">
        <v>OL04218</v>
      </c>
      <c r="JL396" t="str">
        <v>OL04224, See Image</v>
      </c>
      <c r="JM396" t="str">
        <v>OL04374</v>
      </c>
      <c r="JN396" t="str">
        <v>OL04375, Section M-M</v>
      </c>
      <c r="JO396" t="str">
        <v>OL04376, Section M-M</v>
      </c>
      <c r="JP396" t="str">
        <v>OL04443</v>
      </c>
      <c r="JQ396" t="str">
        <v>OL04444</v>
      </c>
      <c r="JR396" t="str">
        <v>OL05000</v>
      </c>
      <c r="JS396" t="str">
        <v>One side of slot</v>
      </c>
      <c r="JT396" t="str">
        <v>Other side of slot</v>
      </c>
      <c r="JU396" t="str">
        <v>Out of center more than .002 = Fail</v>
      </c>
      <c r="JV396" t="str">
        <v>Out of center more than.002 = Fail</v>
      </c>
      <c r="JW396" t="str">
        <v>Overlay OL02713</v>
      </c>
      <c r="JX396" t="str">
        <v>Overlay OL02714</v>
      </c>
      <c r="JY396" t="str">
        <v>Overlay OL02718</v>
      </c>
      <c r="JZ396" t="str">
        <v>Overlay OL03831, Mfg. Tol.</v>
      </c>
      <c r="KA396" t="str">
        <v>Part Without Slots</v>
      </c>
      <c r="KB396" t="str">
        <v>Part Without Slots, See Image</v>
      </c>
      <c r="KC396" t="str">
        <v xml:space="preserve">Pass = .0254 or Less </v>
      </c>
      <c r="KD396" t="str">
        <v>PD MIN = 4.361, PD MAX = 4.456</v>
      </c>
      <c r="KE396" t="str">
        <v>Per Balloon 2 Note</v>
      </c>
      <c r="KF396" t="str">
        <v>Per drawing note(s) 8.</v>
      </c>
      <c r="KG396" t="str">
        <v>Point or Sphere Tip</v>
      </c>
      <c r="KH396" t="str">
        <v>Point Tip</v>
      </c>
      <c r="KI396" t="str">
        <v>R.9 to R1.1 = Pass, See Image</v>
      </c>
      <c r="KJ396" t="str">
        <v>Ram Construction</v>
      </c>
      <c r="KK396" t="str">
        <v>Record Same Pass / Fail All Balloons</v>
      </c>
      <c r="KL396" t="str">
        <v>Ref. Balloon 1</v>
      </c>
      <c r="KM396" t="str">
        <v>Ref. Balloon 12</v>
      </c>
      <c r="KN396" t="str">
        <v>Ref. Balloon 13, 100% AQL</v>
      </c>
      <c r="KO396" t="str">
        <v>Ref. Balloon 2</v>
      </c>
      <c r="KP396" t="str">
        <v>Ref. Balloon 21, 100% AQL</v>
      </c>
      <c r="KQ396" t="str">
        <v>Ref. Balloon 4</v>
      </c>
      <c r="KR396" t="str">
        <v>Ref. Balloon 7</v>
      </c>
      <c r="KS396" t="str">
        <v>Ref. Balloon 8</v>
      </c>
      <c r="KT396" t="str">
        <v>Relieved Pin Gauges 09236 &amp; 09235</v>
      </c>
      <c r="KU396" t="str">
        <v>Rotate Part</v>
      </c>
      <c r="KV396" t="str">
        <v>Rotate Part, See Image</v>
      </c>
      <c r="KW396" t="str">
        <v>Same as Root Radius</v>
      </c>
      <c r="KX396" t="str">
        <v>Section</v>
      </c>
      <c r="KY396" t="str">
        <v>Section B-B</v>
      </c>
      <c r="KZ396" t="str">
        <v>Section B-B, Distance Between Grooves</v>
      </c>
      <c r="LA396" t="str">
        <v>Section C-C</v>
      </c>
      <c r="LB396" t="str">
        <v>Section Part</v>
      </c>
      <c r="LC396" t="str">
        <v>Section Part, Measured from Opposite Face</v>
      </c>
      <c r="LD396" t="str">
        <v>Section, Broachless Blank</v>
      </c>
      <c r="LE396" t="str">
        <v>Section, EXT. Sphere Location.</v>
      </c>
      <c r="LF396" t="str">
        <v>Section, Hex Cham. Ang.</v>
      </c>
      <c r="LG396" t="str">
        <v>Section, Hex Fillet Rad.</v>
      </c>
      <c r="LH396" t="str">
        <v>Section, INT. Feature</v>
      </c>
      <c r="LI396" t="str">
        <v>Section, INT. Sphere Location.</v>
      </c>
      <c r="LJ396" t="str">
        <v>Section, Mfg. Tol.</v>
      </c>
      <c r="LK396" t="str">
        <v>Section, Mfg. Tol., See Image</v>
      </c>
      <c r="LL396" t="str">
        <v>Section, OL00486</v>
      </c>
      <c r="LM396" t="str">
        <v>Section, OL00542</v>
      </c>
      <c r="LN396" t="str">
        <v>Section, OL00543</v>
      </c>
      <c r="LO396" t="str">
        <v>Section, OL00544</v>
      </c>
      <c r="LP396" t="str">
        <v>Section, OL00545</v>
      </c>
      <c r="LQ396" t="str">
        <v>Section, OL00546</v>
      </c>
      <c r="LR396" t="str">
        <v>Section, OL00547</v>
      </c>
      <c r="LS396" t="str">
        <v>Section, OL00555</v>
      </c>
      <c r="LT396" t="str">
        <v>Section, OL00725</v>
      </c>
      <c r="LU396" t="str">
        <v>Section, OL01430</v>
      </c>
      <c r="LV396" t="str">
        <v>Section, OL01434</v>
      </c>
      <c r="LW396" t="str">
        <v>Section, OL01435</v>
      </c>
      <c r="LX396" t="str">
        <v>Section, OL01807</v>
      </c>
      <c r="LY396" t="str">
        <v>Section, OL01830</v>
      </c>
      <c r="LZ396" t="str">
        <v>Section, OL02351</v>
      </c>
      <c r="MA396" t="str">
        <v>Section, OL02519</v>
      </c>
      <c r="MB396" t="str">
        <v>Section, OL02520</v>
      </c>
      <c r="MC396" t="str">
        <v>Section, OL02522</v>
      </c>
      <c r="MD396" t="str">
        <v>Section, OL02540</v>
      </c>
      <c r="ME396" t="str">
        <v>Section, OL02541</v>
      </c>
      <c r="MF396" t="str">
        <v>Section, OL02552</v>
      </c>
      <c r="MG396" t="str">
        <v>Section, OL02553</v>
      </c>
      <c r="MH396" t="str">
        <v>Section, OL02554</v>
      </c>
      <c r="MI396" t="str">
        <v>Section, OL02555</v>
      </c>
      <c r="MJ396" t="str">
        <v>Section, OL02558</v>
      </c>
      <c r="MK396" t="str">
        <v>Section, OL02559</v>
      </c>
      <c r="ML396" t="str">
        <v>Section, OL02560</v>
      </c>
      <c r="MM396" t="str">
        <v>Section, OL02619</v>
      </c>
      <c r="MN396" t="str">
        <v>Section, OL02620</v>
      </c>
      <c r="MO396" t="str">
        <v>Section, OL02621</v>
      </c>
      <c r="MP396" t="str">
        <v>Section, OL02622</v>
      </c>
      <c r="MQ396" t="str">
        <v>Section, OL02623</v>
      </c>
      <c r="MR396" t="str">
        <v>Section, OL02624</v>
      </c>
      <c r="MS396" t="str">
        <v>Section, OL02652</v>
      </c>
      <c r="MT396" t="str">
        <v>Section, OL02680</v>
      </c>
      <c r="MU396" t="str">
        <v>Section, OL02793</v>
      </c>
      <c r="MV396" t="str">
        <v>Section, OL02823</v>
      </c>
      <c r="MW396" t="str">
        <v>Section, OL02843</v>
      </c>
      <c r="MX396" t="str">
        <v>Section, OL03026, Ext.</v>
      </c>
      <c r="MY396" t="str">
        <v>Section, OL03026, Int.</v>
      </c>
      <c r="MZ396" t="str">
        <v>Section, OL03570, DWG# 100448-41</v>
      </c>
      <c r="NA396" t="str">
        <v>Section, OL03781</v>
      </c>
      <c r="NB396" t="str">
        <v>Section, OL03911</v>
      </c>
      <c r="NC396" t="str">
        <v>Section, OL03912</v>
      </c>
      <c r="ND396" t="str">
        <v>Section, OL03928</v>
      </c>
      <c r="NE396" t="str">
        <v>Section, OL03929</v>
      </c>
      <c r="NF396" t="str">
        <v>Section, OL04030</v>
      </c>
      <c r="NG396" t="str">
        <v>Section, OL04037</v>
      </c>
      <c r="NH396" t="str">
        <v>Section, OL04038</v>
      </c>
      <c r="NI396" t="str">
        <v>Section, OL04046</v>
      </c>
      <c r="NJ396" t="str">
        <v>Section, OL04065</v>
      </c>
      <c r="NK396" t="str">
        <v>Section, OL04066</v>
      </c>
      <c r="NL396" t="str">
        <v>Section, OL04067</v>
      </c>
      <c r="NM396" t="str">
        <v>Section, OL04069</v>
      </c>
      <c r="NN396" t="str">
        <v>Section, OL04071</v>
      </c>
      <c r="NO396" t="str">
        <v>Section, OL04173</v>
      </c>
      <c r="NP396" t="str">
        <v>Section, OL04174</v>
      </c>
      <c r="NQ396" t="str">
        <v>Section, OL04214</v>
      </c>
      <c r="NR396" t="str">
        <v>Section, OL04215</v>
      </c>
      <c r="NS396" t="str">
        <v>Section, OL04216</v>
      </c>
      <c r="NT396" t="str">
        <v>Section, OL04217</v>
      </c>
      <c r="NU396" t="str">
        <v>Section, Overlay OL02716</v>
      </c>
      <c r="NV396" t="str">
        <v>Section, Overlay OL02717</v>
      </c>
      <c r="NW396" t="str">
        <v>Section, See Image</v>
      </c>
      <c r="NX396" t="str">
        <v>Section, See Image, DWG# 100448-41</v>
      </c>
      <c r="NY396" t="str">
        <v>Section, Without Sots</v>
      </c>
      <c r="NZ396" t="str">
        <v>See Comments Sheet</v>
      </c>
      <c r="OA396" t="str">
        <v>See Comments Sheet, OL02318</v>
      </c>
      <c r="OB396" t="str">
        <v>See Image</v>
      </c>
      <c r="OC396" t="str">
        <v>See Image, .005 or Less = Pass</v>
      </c>
      <c r="OD396" t="str">
        <v>See Image, Check Near Radius</v>
      </c>
      <c r="OE396" t="str">
        <v>See Image, Constrained</v>
      </c>
      <c r="OF396" t="str">
        <v>See Image, Distance Between Flats</v>
      </c>
      <c r="OG396" t="str">
        <v xml:space="preserve">See Image, Mfg. Tol, Section A-A </v>
      </c>
      <c r="OH396" t="str">
        <v>See image, Mfg. Tol.</v>
      </c>
      <c r="OI396" t="str">
        <v>See Image, Mic. Across Flats</v>
      </c>
      <c r="OJ396" t="str">
        <v>See Image, OL02850</v>
      </c>
      <c r="OK396" t="str">
        <v>See Image, OL02880</v>
      </c>
      <c r="OL396" t="str">
        <v>See Image, OL03926</v>
      </c>
      <c r="OM396" t="str">
        <v>See Image, OL03927</v>
      </c>
      <c r="ON396" t="str">
        <v>See Image, OL04003</v>
      </c>
      <c r="OO396" t="str">
        <v>'See Image, OL04342,  Best Fit Joe Block</v>
      </c>
      <c r="OP396" t="str">
        <v>See Image, OL04342,  Blank</v>
      </c>
      <c r="OQ396" t="str">
        <v>See Image, OL04342, Blank</v>
      </c>
      <c r="OR396" t="str">
        <v>See Image, OL04343, Blank</v>
      </c>
      <c r="OS396" t="str">
        <v>See Image, Pass = .002 or Less</v>
      </c>
      <c r="OT396" t="str">
        <v>See Image, Rcd. MAX</v>
      </c>
      <c r="OU396" t="str">
        <v>See Image, Rcd. MIN</v>
      </c>
      <c r="OV396" t="str">
        <v>See Image, Section</v>
      </c>
      <c r="OW396" t="str">
        <v>See Image, Section A-A</v>
      </c>
      <c r="OX396" t="str">
        <v>See Image, Section B-B</v>
      </c>
      <c r="OY396" t="str">
        <v>See Image, Section B-B, TSC</v>
      </c>
      <c r="OZ396" t="str">
        <v>See Image, Shank Drawing # 18000-XX-XX A</v>
      </c>
      <c r="PA396" t="str">
        <v>Sequencial Laser 01, 120 Per Print</v>
      </c>
      <c r="PB396" t="str">
        <v>Set to .202, Zero on Thread Lead</v>
      </c>
      <c r="PC396" t="str">
        <v>Sharp OK, No Burr</v>
      </c>
      <c r="PD396" t="str">
        <v>Sharp OK, No Raised Edge, See Image</v>
      </c>
      <c r="PE396" t="str">
        <v>Sharp OK, No Raised Edges</v>
      </c>
      <c r="PF396" t="str">
        <v>Sharp okay no raised edge</v>
      </c>
      <c r="PG396" t="str">
        <v>Sharp Okay, No Burr</v>
      </c>
      <c r="PH396" t="str">
        <v>Sharp Okay, No Raised Edge</v>
      </c>
      <c r="PI396" t="str">
        <v>Sharp Okay, No Raised Edges,</v>
      </c>
      <c r="PJ396" t="str">
        <v>Sharp Okay, See Image</v>
      </c>
      <c r="PK396" t="str">
        <v xml:space="preserve">Start of Radius @ .195 </v>
      </c>
      <c r="PL396" t="str">
        <v xml:space="preserve">Start of Radius @ .21 </v>
      </c>
      <c r="PM396" t="str">
        <v xml:space="preserve">T.S.C. </v>
      </c>
      <c r="PN396" t="str">
        <v>Tangent Point</v>
      </c>
      <c r="PO396" t="str">
        <v>Tangent point of R.50</v>
      </c>
      <c r="PP396" t="str">
        <v>Taper Check, Mfg.Tol.</v>
      </c>
      <c r="PQ396" t="str">
        <v>Taper Check, Mfg.Tol., See Image</v>
      </c>
      <c r="PR396" t="str">
        <v>Thrd. Minor Ø</v>
      </c>
      <c r="PS396" t="str">
        <v>Thrd. Relief Ø</v>
      </c>
      <c r="PT396" t="str">
        <v>Threadless Blank</v>
      </c>
      <c r="PU396" t="str">
        <v>Threadless Blank, From Major Ø</v>
      </c>
      <c r="PV396" t="str">
        <v>Threadless Blank, Mfg. Tol.</v>
      </c>
      <c r="PW396" t="str">
        <v>Threadless Blank, Thrd. to Neck Rad.</v>
      </c>
      <c r="PX396" t="str">
        <v>Thredless Blank</v>
      </c>
      <c r="PY396" t="str">
        <v>To center of R.005</v>
      </c>
      <c r="PZ396" t="str">
        <v>Torx Min. Dia.</v>
      </c>
      <c r="QA396" t="str">
        <v>Turn Ø Free of Mill Marks</v>
      </c>
      <c r="QB396" t="str">
        <v>Use (Full) GO Hex</v>
      </c>
      <c r="QC396" t="str">
        <v>Use Balloon 1 FULL Gauge</v>
      </c>
      <c r="QD396" t="str">
        <v>Use Balloon 9 FULL GO</v>
      </c>
      <c r="QE396" t="str">
        <v>Use Best Fit Pin</v>
      </c>
      <c r="QF396" t="str">
        <v>Use Disk Tip</v>
      </c>
      <c r="QG396" t="str">
        <v>Use flat bottomed indicator tip.</v>
      </c>
      <c r="QH396" t="str">
        <v xml:space="preserve">Use Full .093 Go Hex </v>
      </c>
      <c r="QI396" t="str">
        <v xml:space="preserve">Use Full .0930 Go Hex </v>
      </c>
      <c r="QJ396" t="str">
        <v>Use Full .1235 Go Hex</v>
      </c>
      <c r="QK396" t="str">
        <v>Use Gauge K2-98-8019-04, See Image</v>
      </c>
      <c r="QL396" t="str">
        <v>Use large flat indicator tip</v>
      </c>
      <c r="QM396" t="str">
        <v>Use Pins.3330/.3350, See Image MAX NO-GO</v>
      </c>
      <c r="QN396" t="str">
        <v>Use Pointed Drop Indicator Tip</v>
      </c>
      <c r="QO396" t="str">
        <v>V-Block</v>
      </c>
      <c r="QP396" t="str">
        <v>V-Block,  AMB for 13</v>
      </c>
      <c r="QQ396" t="str">
        <v>V-Block,  Hex Cham. Dia.</v>
      </c>
      <c r="QR396" t="str">
        <v>V-Block, Hex Depth</v>
      </c>
      <c r="QS396" t="str">
        <v>VBU Gauge</v>
      </c>
      <c r="QT396" t="str">
        <v>Visibally smaller than HEX=Pass</v>
      </c>
      <c r="QU396" t="str">
        <v>Visual Per Drawing</v>
      </c>
      <c r="QV396" t="str">
        <v>Whirl Blank</v>
      </c>
      <c r="QW396" t="str">
        <v xml:space="preserve">Whirl Blank </v>
      </c>
      <c r="QX396" t="str">
        <v>Whirl Blank, Neck Rad. End to Head CL</v>
      </c>
      <c r="QY396" t="str">
        <v>Whirl Blank, Nose Start Dia.</v>
      </c>
      <c r="QZ396" t="str">
        <v>Whirl Blank, Nose Start Dist.</v>
      </c>
      <c r="RA396" t="str">
        <v>Whirl Blank, Thrd. Minor</v>
      </c>
      <c r="RB396" t="str">
        <v>Whirl Blank, Thrd. Pullout Dia.</v>
      </c>
      <c r="RC396" t="str">
        <v>Whole Part, Removal is at Assy. Level</v>
      </c>
      <c r="RD396" t="str">
        <v>Wide Area</v>
      </c>
      <c r="RE396" t="str">
        <v>Zero on End of Go Gauge</v>
      </c>
    </row>
    <row r="397" spans="1:473">
      <c r="A397" t="s">
        <v>1022</v>
      </c>
      <c r="C397" t="str" cm="1">
        <f t="array" ref="C397:RE397">TRANSPOSE(_xlfn._xlws.SORT(_xlfn._xlws.FILTER($A$2:$A$600,ISNUMBER(SEARCH('PartLib Table'!M414,$A$2:$A$600)),"not found")))</f>
        <v xml:space="preserve"> 'C', Whirl Blank</v>
      </c>
      <c r="D397" t="str">
        <v xml:space="preserve"> See Image, Constrained</v>
      </c>
      <c r="E397" t="str">
        <v>(.04 to .12 range = Pass)</v>
      </c>
      <c r="F397" t="str">
        <v>(.042 FULL) Go Pin Seat Fully</v>
      </c>
      <c r="G397" t="str">
        <v>(B), Mfg. Tol.</v>
      </c>
      <c r="H397" t="str">
        <v>(B), O.A.L.</v>
      </c>
      <c r="I397" t="str">
        <v>.001 or less =Pass</v>
      </c>
      <c r="J397" t="str">
        <v>.001 or less out of center = Pass</v>
      </c>
      <c r="K397" t="str">
        <v>.002 or Less = Pass</v>
      </c>
      <c r="L397" t="str">
        <v>.002 or Less out of center = Pass</v>
      </c>
      <c r="M397" t="str">
        <v>.005 to .015 = Pass</v>
      </c>
      <c r="N397" t="str">
        <v>.0125 Mean, Section</v>
      </c>
      <c r="O397" t="str">
        <v>.025 or Less in X &amp; Y=Pass</v>
      </c>
      <c r="P397" t="str">
        <v>.038 Mean</v>
      </c>
      <c r="Q397" t="str">
        <v>.063 MM = .0024 IN, See Image</v>
      </c>
      <c r="R397" t="str">
        <v>.063MM = .0024"</v>
      </c>
      <c r="S397" t="str">
        <v>.243 NO-GO, Unconstrained, Must Not Start</v>
      </c>
      <c r="T397" t="str">
        <v>@ Back Face &amp; ID, No Raised Edge</v>
      </c>
      <c r="U397" t="str">
        <v>@ Back Face &amp; OD, No Raised Edge</v>
      </c>
      <c r="V397" t="str">
        <v>@ ID &amp; FACE</v>
      </c>
      <c r="W397" t="str">
        <v>@ OD &amp; BACK FACE</v>
      </c>
      <c r="X397" t="str">
        <v>@ OD &amp; FACE</v>
      </c>
      <c r="Y397" t="str">
        <v>Across from slot</v>
      </c>
      <c r="Z397" t="str">
        <v>All Edge Breaks</v>
      </c>
      <c r="AA397" t="str">
        <v>Attached to bar stock</v>
      </c>
      <c r="AB397" t="str">
        <v xml:space="preserve">Back Turn Fillet Rad. </v>
      </c>
      <c r="AC397" t="str">
        <v>Balloon 1 (DWG FRM0105 Page 2, NV-27)</v>
      </c>
      <c r="AD397" t="str">
        <v>Balloon 1 (DWG FRM0105, NV-30)</v>
      </c>
      <c r="AE397" t="str">
        <v>Balloon 1 (P# 9890002-20) OL00429/A</v>
      </c>
      <c r="AF397" t="str">
        <v>Balloon 1, DWG#FRM0105</v>
      </c>
      <c r="AG397" t="str">
        <v>Balloon 11, See Image</v>
      </c>
      <c r="AH397" t="str">
        <v xml:space="preserve">Balloon 2 (DWG FRM0105 Page 2, NV-27) </v>
      </c>
      <c r="AI397" t="str">
        <v>Balloon 2 (DWG FRM0105, NV-30)</v>
      </c>
      <c r="AJ397" t="str">
        <v>Balloon 2 (P# 9890002-20)</v>
      </c>
      <c r="AK397" t="str">
        <v>Balloon 2, DWG#FRM0105</v>
      </c>
      <c r="AL397" t="str">
        <v>Balloon 2, DWG#FRM0105, See Image</v>
      </c>
      <c r="AM397" t="str">
        <v>Balloon 3 (DWG FRM0105, NV-30 Minor)</v>
      </c>
      <c r="AN397" t="str">
        <v>Balloon 3 (DWG FRM0105, NV-30)</v>
      </c>
      <c r="AO397" t="str">
        <v>Balloon 3 (P# 9890002-20)</v>
      </c>
      <c r="AP397" t="str">
        <v>Balloon 4</v>
      </c>
      <c r="AQ397" t="str">
        <v>Balloon 4 (P# 9890002-20)</v>
      </c>
      <c r="AR397" t="str">
        <v>Below Middle Band</v>
      </c>
      <c r="AS397" t="str">
        <v>Best Fit Pin, .003 or Less =Pass</v>
      </c>
      <c r="AT397" t="str">
        <v>Blank</v>
      </c>
      <c r="AU397" t="str">
        <v>Blank Turn Maj.</v>
      </c>
      <c r="AV397" t="str">
        <v>Blank Turn Maj. Mill Flt., OL4172</v>
      </c>
      <c r="AW397" t="str">
        <v>Blank Without .010 Slots</v>
      </c>
      <c r="AX397" t="str">
        <v>Blank Without .010 Slots, Section</v>
      </c>
      <c r="AY397" t="str">
        <v>Blank without thread</v>
      </c>
      <c r="AZ397" t="str">
        <v xml:space="preserve">Blank, Center of V Grv. </v>
      </c>
      <c r="BA397" t="str">
        <v>Blank, Check R adjacent Balloon 17</v>
      </c>
      <c r="BB397" t="str">
        <v>Blank, EXT. Feature</v>
      </c>
      <c r="BC397" t="str">
        <v>Blank, See Image, OL04335</v>
      </c>
      <c r="BD397" t="str">
        <v>Blank, See Image, OL04336</v>
      </c>
      <c r="BE397" t="str">
        <v xml:space="preserve">Blank, Thrd. </v>
      </c>
      <c r="BF397" t="str">
        <v>Blank, Turn Tip</v>
      </c>
      <c r="BG397" t="str">
        <v>Blank, Without Thrd.</v>
      </c>
      <c r="BH397" t="str">
        <v>Blank, Without Thread</v>
      </c>
      <c r="BI397" t="str">
        <v xml:space="preserve">Blunt Start Blend to Minor </v>
      </c>
      <c r="BJ397" t="str">
        <v>Calc., Use Go HEX</v>
      </c>
      <c r="BK397" t="str">
        <v>Can't dig into OD</v>
      </c>
      <c r="BL397" t="str">
        <v>Carbide Gauge</v>
      </c>
      <c r="BM397" t="str">
        <v xml:space="preserve">Center of V Grv. </v>
      </c>
      <c r="BN397" t="str">
        <v>Centered Less than .03 = Pass</v>
      </c>
      <c r="BO397" t="str">
        <v>Centered within .0005 or Less = Pass</v>
      </c>
      <c r="BP397" t="str">
        <v>Centered within .001 or Less = Pass</v>
      </c>
      <c r="BQ397" t="str">
        <v>Centered within .0254 or Less = Pass</v>
      </c>
      <c r="BR397" t="str">
        <v>Check close to Rod Slot</v>
      </c>
      <c r="BS397" t="str">
        <v>Check every other hole</v>
      </c>
      <c r="BT397" t="str">
        <v>Check Go over full length of slot.</v>
      </c>
      <c r="BU397" t="str">
        <v>Check Near Closed End</v>
      </c>
      <c r="BV397" t="str">
        <v>Check per Print View, Away from Rod Slot</v>
      </c>
      <c r="BW397" t="str">
        <v>Check to Balloon 30 Go Pin</v>
      </c>
      <c r="BX397" t="str">
        <v>Check with .2705 SET Pin Inside Part</v>
      </c>
      <c r="BY397" t="str">
        <v>Check with Hex Up</v>
      </c>
      <c r="BZ397" t="str">
        <v>CMM Blank</v>
      </c>
      <c r="CA397" t="str">
        <v>Confirm Full Radius</v>
      </c>
      <c r="CB397" t="str">
        <v>Constrained in fixture</v>
      </c>
      <c r="CC397" t="str">
        <v>Constrained with Ring</v>
      </c>
      <c r="CD397" t="str">
        <v>Constrained, See Image</v>
      </c>
      <c r="CE397" t="str">
        <v>Dim. "A"</v>
      </c>
      <c r="CF397" t="str">
        <v>Dim. "B"</v>
      </c>
      <c r="CG397" t="str">
        <v>Dim. "C"</v>
      </c>
      <c r="CH397" t="str">
        <v>Dim. "D", Whirl Blank</v>
      </c>
      <c r="CI397" t="str">
        <v>Dim. "G"</v>
      </c>
      <c r="CJ397" t="str">
        <v>Dim. E, Blank Turn Maj. &amp;  Mill Flt</v>
      </c>
      <c r="CK397" t="str">
        <v>Dim. E, Blank Turn Maj.&amp;  Mill Flt</v>
      </c>
      <c r="CL397" t="str">
        <v>Dim. H, Whirl Blank</v>
      </c>
      <c r="CM397" t="str">
        <v>Dim. J, 'Blank Turn Maj. &amp; Whirl Blank</v>
      </c>
      <c r="CN397" t="str">
        <v>Disk Drop Indicator Tip</v>
      </c>
      <c r="CO397" t="str">
        <v>DWG 100448-15, Balloon F_1</v>
      </c>
      <c r="CP397" t="str">
        <v>DWG 100448-15, OL02571</v>
      </c>
      <c r="CQ397" t="str">
        <v>DWG 100448-41</v>
      </c>
      <c r="CR397" t="str">
        <v>DWG 9890040, (10E),Section Part, OL01139</v>
      </c>
      <c r="CS397" t="str">
        <v>DWG 9890040, (10E),Section, OL01139</v>
      </c>
      <c r="CT397" t="str">
        <v>DWG 9890040, (11E)</v>
      </c>
      <c r="CU397" t="str">
        <v>DWG 9890040, (11E), Pins with Flats</v>
      </c>
      <c r="CV397" t="str">
        <v>DWG 9890040, (12E),  Pass=.002 or less</v>
      </c>
      <c r="CW397" t="str">
        <v>DWG 9890040, (12E), See Image</v>
      </c>
      <c r="CX397" t="str">
        <v>DWG 9890040, (1E), OL01431</v>
      </c>
      <c r="CY397" t="str">
        <v>DWG 9890040, (1E), OL01432</v>
      </c>
      <c r="CZ397" t="str">
        <v>DWG 9890040, (2E), OL01432</v>
      </c>
      <c r="DA397" t="str">
        <v>DWG 9890040, (3E)</v>
      </c>
      <c r="DB397" t="str">
        <v>DWG 9890040, (4E)</v>
      </c>
      <c r="DC397" t="str">
        <v>DWG 9890040, (5E), OL02336</v>
      </c>
      <c r="DD397" t="str">
        <v>DWG 9890040, (6E)</v>
      </c>
      <c r="DE397" t="str">
        <v>DWG 9890040, (7E)</v>
      </c>
      <c r="DF397" t="str">
        <v>DWG 9890040, (8E), OL01433</v>
      </c>
      <c r="DG397" t="str">
        <v>DWG 9890040, (8E), OL01433, Section</v>
      </c>
      <c r="DH397" t="str">
        <v>DWG 9890040, (9E), Close to Rod Slot</v>
      </c>
      <c r="DI397" t="str">
        <v>DWG 9890040, (9E),Close to Rod Slot</v>
      </c>
      <c r="DJ397" t="str">
        <v>DWG FRM0105 PAGE 2</v>
      </c>
      <c r="DK397" t="str">
        <v>DWG# 100448-41</v>
      </c>
      <c r="DL397" t="str">
        <v>DWG# 100448-44</v>
      </c>
      <c r="DM397" t="str">
        <v>DWG# 9890003  (1), Section OL00436/A</v>
      </c>
      <c r="DN397" t="str">
        <v>DWG# 9890003 (3), Ring Gauge Constrained</v>
      </c>
      <c r="DO397" t="str">
        <v>DWG# 9890003 (4), Section</v>
      </c>
      <c r="DP397" t="str">
        <v>DWG#100448-26, Balloon 1K, OL02350</v>
      </c>
      <c r="DQ397" t="str">
        <v>DWG#100448-26, Balloon 2K, OL02350</v>
      </c>
      <c r="DR397" t="str">
        <v>DWG#100448-26, Balloon 3K, OL02363</v>
      </c>
      <c r="DS397" t="str">
        <v>DWG#100448-26, Balloon 4K</v>
      </c>
      <c r="DT397" t="str">
        <v>DWG#100448-26, Balloon 5K, Section</v>
      </c>
      <c r="DU397" t="str">
        <v>DWG#100448-26, Balloon 6K</v>
      </c>
      <c r="DV397" t="str">
        <v>DWG#100448-26, Balloon 7K, Section</v>
      </c>
      <c r="DW397" t="str">
        <v>DWG#100448-26, Mfg. Tol.</v>
      </c>
      <c r="DX397" t="str">
        <v>DWG#9890003 (2) Ring Gauge Constrained</v>
      </c>
      <c r="DY397" t="str">
        <v>DWG#9890044</v>
      </c>
      <c r="DZ397" t="str">
        <v>DWG#9890044 .1985 to .2005=Pass</v>
      </c>
      <c r="EA397" t="str">
        <v>DWG#9890044 Overlay OL02441</v>
      </c>
      <c r="EB397" t="str">
        <v>DWG#9890044, OL02441</v>
      </c>
      <c r="EC397" t="str">
        <v>DWG#FRM0105</v>
      </c>
      <c r="ED397" t="str">
        <v>EXT.</v>
      </c>
      <c r="EE397" t="str">
        <v>EXT. Section, OL02460</v>
      </c>
      <c r="EF397" t="str">
        <v>EXT., OL04223</v>
      </c>
      <c r="EG397" t="str">
        <v>Flat Drop Indicator Tip</v>
      </c>
      <c r="EH397" t="str">
        <v>Full Go Pin, No Light, at Radius</v>
      </c>
      <c r="EI397" t="str">
        <v>Function Check</v>
      </c>
      <c r="EJ397" t="str">
        <v>GO Function Gauge</v>
      </c>
      <c r="EK397" t="str">
        <v>Go Gauge for Balloon 1 &amp; 4</v>
      </c>
      <c r="EL397" t="str">
        <v>Go Pin must pass through</v>
      </c>
      <c r="EM397" t="str">
        <v>Greater than .005 = Fail, Section</v>
      </c>
      <c r="EN397" t="str">
        <v>Greater than .025 out of center = Fail</v>
      </c>
      <c r="EO397" t="str">
        <v>Greater than 2.6 = Pass</v>
      </c>
      <c r="EP397" t="str">
        <v>Green = Pass, Red = Fail</v>
      </c>
      <c r="EQ397" t="str">
        <v>Hex Depth</v>
      </c>
      <c r="ER397" t="str">
        <v>Hex Minor</v>
      </c>
      <c r="ES397" t="str">
        <v>Hole Dia.</v>
      </c>
      <c r="ET397" t="str">
        <v>Hook or Disk Tip</v>
      </c>
      <c r="EU397" t="str">
        <v>ID Sphere Finish</v>
      </c>
      <c r="EV397" t="str">
        <v>ID/OD Both Sides, Diff. .002 or less = Pass</v>
      </c>
      <c r="EW397" t="str">
        <v>If Looks Big, Section</v>
      </c>
      <c r="EX397" t="str">
        <v>If Looks Small, Section</v>
      </c>
      <c r="EY397" t="str">
        <v>Insp. Close to Break Away, Mfg.Tol.</v>
      </c>
      <c r="EZ397" t="str">
        <v>INT.</v>
      </c>
      <c r="FA397" t="str">
        <v>INT. Section, OL02460</v>
      </c>
      <c r="FB397" t="str">
        <v>INT., OL04223</v>
      </c>
      <c r="FC397" t="str">
        <v>Intersect. of 7.7 &amp; R0.10</v>
      </c>
      <c r="FD397" t="str">
        <v>Intersect. of 8.79 and R.25 MAX</v>
      </c>
      <c r="FE397" t="str">
        <v>Keep Ind. Tip away from corner</v>
      </c>
      <c r="FF397" t="str">
        <v>L31</v>
      </c>
      <c r="FG397" t="str">
        <v>Laser Mark</v>
      </c>
      <c r="FH397" t="str">
        <v>LASER PER NOTE 4</v>
      </c>
      <c r="FI397" t="str">
        <v>LASER PER NOTE 4, Final Check 1 only</v>
      </c>
      <c r="FJ397" t="str">
        <v>Less than .002 out of center = Pass</v>
      </c>
      <c r="FK397" t="str">
        <v>Less than 2.75 = Pass, Section</v>
      </c>
      <c r="FL397" t="str">
        <v>List as pin. Not Calibrated</v>
      </c>
      <c r="FM397" t="str">
        <v>M9 X 1.25 BUTT See Comment Image</v>
      </c>
      <c r="FN397" t="str">
        <v>Manual Section</v>
      </c>
      <c r="FO397" t="str">
        <v>Max Deep .241 NO-GO =.42</v>
      </c>
      <c r="FP397" t="str">
        <v>MAX Depth of (Note 7) .241 NO-GO Pin</v>
      </c>
      <c r="FQ397" t="str">
        <v>Measure from Blue Line, See Image</v>
      </c>
      <c r="FR397" t="str">
        <v>Measure Width of Blue Area, See Image</v>
      </c>
      <c r="FS397" t="str">
        <v>Mfg. Tol</v>
      </c>
      <c r="FT397" t="str">
        <v>Mfg. Tol, See Image</v>
      </c>
      <c r="FU397" t="str">
        <v>Mfg. Tol.</v>
      </c>
      <c r="FV397" t="str">
        <v>Mfg. Tol. "A"</v>
      </c>
      <c r="FW397" t="str">
        <v>Mfg. Tol. (Zero on Gauge Full Dia. Lead)</v>
      </c>
      <c r="FX397" t="str">
        <v>Mfg. Tol. Balloon 11, See Image</v>
      </c>
      <c r="FY397" t="str">
        <v>Mfg. Tol. Balloon 4</v>
      </c>
      <c r="FZ397" t="str">
        <v>Mfg. Tol. Balloon 7</v>
      </c>
      <c r="GA397" t="str">
        <v xml:space="preserve">Mfg. Tol. C-Bore Face (Ballo 28) </v>
      </c>
      <c r="GB397" t="str">
        <v>Mfg. Tol. Section</v>
      </c>
      <c r="GC397" t="str">
        <v>Mfg. Tol. See Image</v>
      </c>
      <c r="GD397" t="str">
        <v>Mfg. Tol., 3 Places, Record MAX</v>
      </c>
      <c r="GE397" t="str">
        <v>Mfg. Tol., Balloon 11</v>
      </c>
      <c r="GF397" t="str">
        <v>Mfg. Tol., Balloon 7</v>
      </c>
      <c r="GG397" t="str">
        <v>Mfg. Tol., Blank</v>
      </c>
      <c r="GH397" t="str">
        <v>Mfg. Tol., Blank, Balloon 12</v>
      </c>
      <c r="GI397" t="str">
        <v>Mfg. Tol., Blend to SØ.320</v>
      </c>
      <c r="GJ397" t="str">
        <v>Mfg. Tol., Calculation</v>
      </c>
      <c r="GK397" t="str">
        <v>Mfg. Tol., For Mill Fixture</v>
      </c>
      <c r="GL397" t="str">
        <v>Mfg. Tol., L32</v>
      </c>
      <c r="GM397" t="str">
        <v>Mfg. Tol., L33</v>
      </c>
      <c r="GN397" t="str">
        <v>Mfg. Tol., No Tool Marks</v>
      </c>
      <c r="GO397" t="str">
        <v>Mfg. Tol., OL03361</v>
      </c>
      <c r="GP397" t="str">
        <v>Mfg. Tol., Record off center value</v>
      </c>
      <c r="GQ397" t="str">
        <v>Mfg. Tol., Same 3 Places, Record MIN</v>
      </c>
      <c r="GR397" t="str">
        <v>Mfg. Tol., Section</v>
      </c>
      <c r="GS397" t="str">
        <v>Mfg. Tol., Section B-B</v>
      </c>
      <c r="GT397" t="str">
        <v>Mfg. Tol., Section, OL03361</v>
      </c>
      <c r="GU397" t="str">
        <v>Mfg. Tol., Section, Per Note 2</v>
      </c>
      <c r="GV397" t="str">
        <v>Mfg. Tol., See Image</v>
      </c>
      <c r="GW397" t="str">
        <v>Mfg. Tol., See Image, Bore in Blue</v>
      </c>
      <c r="GX397" t="str">
        <v>Mfg. Tol., See Image, Hook Tip</v>
      </c>
      <c r="GY397" t="str">
        <v>Mfg. Tol., Sharp Okay No Burr</v>
      </c>
      <c r="GZ397" t="str">
        <v>Mfg. Tol., Threadless Blank</v>
      </c>
      <c r="HA397" t="str">
        <v>Mfg.Tol.</v>
      </c>
      <c r="HB397" t="str">
        <v>Mgf. To., T.S.C.</v>
      </c>
      <c r="HC397" t="str">
        <v>Milled Feature</v>
      </c>
      <c r="HD397" t="str">
        <v>Milled Feature, OL04045</v>
      </c>
      <c r="HE397" t="str">
        <v>More than .0005 out of center = Fail</v>
      </c>
      <c r="HF397" t="str">
        <v>Must Pass Through</v>
      </c>
      <c r="HG397" t="str">
        <v>Must pass through gauge</v>
      </c>
      <c r="HH397" t="str">
        <v>Must Pass Through Go Gauge</v>
      </c>
      <c r="HI397" t="str">
        <v>Must Pass, See Image.</v>
      </c>
      <c r="HJ397" t="str">
        <v>NA</v>
      </c>
      <c r="HK397" t="str">
        <v>Narrow Area</v>
      </c>
      <c r="HL397" t="str">
        <v>Near Balloon 21</v>
      </c>
      <c r="HM397" t="str">
        <v>Near Datum B</v>
      </c>
      <c r="HN397" t="str">
        <v>Neck Dia.</v>
      </c>
      <c r="HO397" t="str">
        <v>Neck to Head Rad.</v>
      </c>
      <c r="HP397" t="str">
        <v>No Copper Deposits Allowed</v>
      </c>
      <c r="HQ397" t="str">
        <v>No Section</v>
      </c>
      <c r="HR397" t="str">
        <v>No Section, .01 to .014 = Pass</v>
      </c>
      <c r="HS397" t="str">
        <v>No Section, Rotate Part</v>
      </c>
      <c r="HT397" t="str">
        <v>No Section, See Image</v>
      </c>
      <c r="HU397" t="str">
        <v>No Slot, Section B-B</v>
      </c>
      <c r="HV397" t="str">
        <v>No visual step = Pass</v>
      </c>
      <c r="HW397" t="str">
        <v>Not to exceed .95 Deep</v>
      </c>
      <c r="HX397" t="str">
        <v>Note 1</v>
      </c>
      <c r="HY397" t="str">
        <v>OL00333/A</v>
      </c>
      <c r="HZ397" t="str">
        <v>OL00519</v>
      </c>
      <c r="IA397" t="str">
        <v>OL00520</v>
      </c>
      <c r="IB397" t="str">
        <v>OL00529</v>
      </c>
      <c r="IC397" t="str">
        <v>OL00542</v>
      </c>
      <c r="ID397" t="str">
        <v>OL00724</v>
      </c>
      <c r="IE397" t="str">
        <v>OL01250</v>
      </c>
      <c r="IF397" t="str">
        <v>OL01869, Threadless Blank</v>
      </c>
      <c r="IG397" t="str">
        <v>OL01870, Section</v>
      </c>
      <c r="IH397" t="str">
        <v>OL02255</v>
      </c>
      <c r="II397" t="str">
        <v>OL02255, Mfg. Tol.</v>
      </c>
      <c r="IJ397" t="str">
        <v>OL02302</v>
      </c>
      <c r="IK397" t="str">
        <v xml:space="preserve">OL02318  needed per image instructions </v>
      </c>
      <c r="IL397" t="str">
        <v>OL02556</v>
      </c>
      <c r="IM397" t="str">
        <v>OL02557</v>
      </c>
      <c r="IN397" t="str">
        <v>OL02567</v>
      </c>
      <c r="IO397" t="str">
        <v>OL02653</v>
      </c>
      <c r="IP397" t="str">
        <v>OL02718</v>
      </c>
      <c r="IQ397" t="str">
        <v>OL02841</v>
      </c>
      <c r="IR397" t="str">
        <v>OL02842</v>
      </c>
      <c r="IS397" t="str">
        <v>OL02844</v>
      </c>
      <c r="IT397" t="str">
        <v>OL02871</v>
      </c>
      <c r="IU397" t="str">
        <v>OL02887</v>
      </c>
      <c r="IV397" t="str">
        <v>OL03500</v>
      </c>
      <c r="IW397" t="str">
        <v>OL03766</v>
      </c>
      <c r="IX397" t="str">
        <v>OL03868</v>
      </c>
      <c r="IY397" t="str">
        <v>OL03869</v>
      </c>
      <c r="IZ397" t="str">
        <v>OL03870</v>
      </c>
      <c r="JA397" t="str">
        <v>OL03873, DWG# 100448-44</v>
      </c>
      <c r="JB397" t="str">
        <v>OL03949</v>
      </c>
      <c r="JC397" t="str">
        <v xml:space="preserve">OL04043, Section </v>
      </c>
      <c r="JD397" t="str">
        <v xml:space="preserve">OL04044, Section </v>
      </c>
      <c r="JE397" t="str">
        <v>OL04045</v>
      </c>
      <c r="JF397" t="str">
        <v>OL04045, Milled Feature</v>
      </c>
      <c r="JG397" t="str">
        <v>OL04063</v>
      </c>
      <c r="JH397" t="str">
        <v>OL04064</v>
      </c>
      <c r="JI397" t="str">
        <v>OL04065</v>
      </c>
      <c r="JJ397" t="str">
        <v>OL04181</v>
      </c>
      <c r="JK397" t="str">
        <v>OL04218</v>
      </c>
      <c r="JL397" t="str">
        <v>OL04224, See Image</v>
      </c>
      <c r="JM397" t="str">
        <v>OL04374</v>
      </c>
      <c r="JN397" t="str">
        <v>OL04375, Section M-M</v>
      </c>
      <c r="JO397" t="str">
        <v>OL04376, Section M-M</v>
      </c>
      <c r="JP397" t="str">
        <v>OL04443</v>
      </c>
      <c r="JQ397" t="str">
        <v>OL04444</v>
      </c>
      <c r="JR397" t="str">
        <v>OL05000</v>
      </c>
      <c r="JS397" t="str">
        <v>One side of slot</v>
      </c>
      <c r="JT397" t="str">
        <v>Other side of slot</v>
      </c>
      <c r="JU397" t="str">
        <v>Out of center more than .002 = Fail</v>
      </c>
      <c r="JV397" t="str">
        <v>Out of center more than.002 = Fail</v>
      </c>
      <c r="JW397" t="str">
        <v>Overlay OL02713</v>
      </c>
      <c r="JX397" t="str">
        <v>Overlay OL02714</v>
      </c>
      <c r="JY397" t="str">
        <v>Overlay OL02718</v>
      </c>
      <c r="JZ397" t="str">
        <v>Overlay OL03831, Mfg. Tol.</v>
      </c>
      <c r="KA397" t="str">
        <v>Part Without Slots</v>
      </c>
      <c r="KB397" t="str">
        <v>Part Without Slots, See Image</v>
      </c>
      <c r="KC397" t="str">
        <v xml:space="preserve">Pass = .0254 or Less </v>
      </c>
      <c r="KD397" t="str">
        <v>PD MIN = 4.361, PD MAX = 4.456</v>
      </c>
      <c r="KE397" t="str">
        <v>Per Balloon 2 Note</v>
      </c>
      <c r="KF397" t="str">
        <v>Per drawing note(s) 8.</v>
      </c>
      <c r="KG397" t="str">
        <v>Point or Sphere Tip</v>
      </c>
      <c r="KH397" t="str">
        <v>Point Tip</v>
      </c>
      <c r="KI397" t="str">
        <v>R.9 to R1.1 = Pass, See Image</v>
      </c>
      <c r="KJ397" t="str">
        <v>Ram Construction</v>
      </c>
      <c r="KK397" t="str">
        <v>Record Same Pass / Fail All Balloons</v>
      </c>
      <c r="KL397" t="str">
        <v>Ref. Balloon 1</v>
      </c>
      <c r="KM397" t="str">
        <v>Ref. Balloon 12</v>
      </c>
      <c r="KN397" t="str">
        <v>Ref. Balloon 13, 100% AQL</v>
      </c>
      <c r="KO397" t="str">
        <v>Ref. Balloon 2</v>
      </c>
      <c r="KP397" t="str">
        <v>Ref. Balloon 21, 100% AQL</v>
      </c>
      <c r="KQ397" t="str">
        <v>Ref. Balloon 4</v>
      </c>
      <c r="KR397" t="str">
        <v>Ref. Balloon 7</v>
      </c>
      <c r="KS397" t="str">
        <v>Ref. Balloon 8</v>
      </c>
      <c r="KT397" t="str">
        <v>Relieved Pin Gauges 09236 &amp; 09235</v>
      </c>
      <c r="KU397" t="str">
        <v>Rotate Part</v>
      </c>
      <c r="KV397" t="str">
        <v>Rotate Part, See Image</v>
      </c>
      <c r="KW397" t="str">
        <v>Same as Root Radius</v>
      </c>
      <c r="KX397" t="str">
        <v>Section</v>
      </c>
      <c r="KY397" t="str">
        <v>Section B-B</v>
      </c>
      <c r="KZ397" t="str">
        <v>Section B-B, Distance Between Grooves</v>
      </c>
      <c r="LA397" t="str">
        <v>Section C-C</v>
      </c>
      <c r="LB397" t="str">
        <v>Section Part</v>
      </c>
      <c r="LC397" t="str">
        <v>Section Part, Measured from Opposite Face</v>
      </c>
      <c r="LD397" t="str">
        <v>Section, Broachless Blank</v>
      </c>
      <c r="LE397" t="str">
        <v>Section, EXT. Sphere Location.</v>
      </c>
      <c r="LF397" t="str">
        <v>Section, Hex Cham. Ang.</v>
      </c>
      <c r="LG397" t="str">
        <v>Section, Hex Fillet Rad.</v>
      </c>
      <c r="LH397" t="str">
        <v>Section, INT. Feature</v>
      </c>
      <c r="LI397" t="str">
        <v>Section, INT. Sphere Location.</v>
      </c>
      <c r="LJ397" t="str">
        <v>Section, Mfg. Tol.</v>
      </c>
      <c r="LK397" t="str">
        <v>Section, Mfg. Tol., See Image</v>
      </c>
      <c r="LL397" t="str">
        <v>Section, OL00486</v>
      </c>
      <c r="LM397" t="str">
        <v>Section, OL00542</v>
      </c>
      <c r="LN397" t="str">
        <v>Section, OL00543</v>
      </c>
      <c r="LO397" t="str">
        <v>Section, OL00544</v>
      </c>
      <c r="LP397" t="str">
        <v>Section, OL00545</v>
      </c>
      <c r="LQ397" t="str">
        <v>Section, OL00546</v>
      </c>
      <c r="LR397" t="str">
        <v>Section, OL00547</v>
      </c>
      <c r="LS397" t="str">
        <v>Section, OL00555</v>
      </c>
      <c r="LT397" t="str">
        <v>Section, OL00725</v>
      </c>
      <c r="LU397" t="str">
        <v>Section, OL01430</v>
      </c>
      <c r="LV397" t="str">
        <v>Section, OL01434</v>
      </c>
      <c r="LW397" t="str">
        <v>Section, OL01435</v>
      </c>
      <c r="LX397" t="str">
        <v>Section, OL01807</v>
      </c>
      <c r="LY397" t="str">
        <v>Section, OL01830</v>
      </c>
      <c r="LZ397" t="str">
        <v>Section, OL02351</v>
      </c>
      <c r="MA397" t="str">
        <v>Section, OL02519</v>
      </c>
      <c r="MB397" t="str">
        <v>Section, OL02520</v>
      </c>
      <c r="MC397" t="str">
        <v>Section, OL02522</v>
      </c>
      <c r="MD397" t="str">
        <v>Section, OL02540</v>
      </c>
      <c r="ME397" t="str">
        <v>Section, OL02541</v>
      </c>
      <c r="MF397" t="str">
        <v>Section, OL02552</v>
      </c>
      <c r="MG397" t="str">
        <v>Section, OL02553</v>
      </c>
      <c r="MH397" t="str">
        <v>Section, OL02554</v>
      </c>
      <c r="MI397" t="str">
        <v>Section, OL02555</v>
      </c>
      <c r="MJ397" t="str">
        <v>Section, OL02558</v>
      </c>
      <c r="MK397" t="str">
        <v>Section, OL02559</v>
      </c>
      <c r="ML397" t="str">
        <v>Section, OL02560</v>
      </c>
      <c r="MM397" t="str">
        <v>Section, OL02619</v>
      </c>
      <c r="MN397" t="str">
        <v>Section, OL02620</v>
      </c>
      <c r="MO397" t="str">
        <v>Section, OL02621</v>
      </c>
      <c r="MP397" t="str">
        <v>Section, OL02622</v>
      </c>
      <c r="MQ397" t="str">
        <v>Section, OL02623</v>
      </c>
      <c r="MR397" t="str">
        <v>Section, OL02624</v>
      </c>
      <c r="MS397" t="str">
        <v>Section, OL02652</v>
      </c>
      <c r="MT397" t="str">
        <v>Section, OL02680</v>
      </c>
      <c r="MU397" t="str">
        <v>Section, OL02793</v>
      </c>
      <c r="MV397" t="str">
        <v>Section, OL02823</v>
      </c>
      <c r="MW397" t="str">
        <v>Section, OL02843</v>
      </c>
      <c r="MX397" t="str">
        <v>Section, OL03026, Ext.</v>
      </c>
      <c r="MY397" t="str">
        <v>Section, OL03026, Int.</v>
      </c>
      <c r="MZ397" t="str">
        <v>Section, OL03570, DWG# 100448-41</v>
      </c>
      <c r="NA397" t="str">
        <v>Section, OL03781</v>
      </c>
      <c r="NB397" t="str">
        <v>Section, OL03911</v>
      </c>
      <c r="NC397" t="str">
        <v>Section, OL03912</v>
      </c>
      <c r="ND397" t="str">
        <v>Section, OL03928</v>
      </c>
      <c r="NE397" t="str">
        <v>Section, OL03929</v>
      </c>
      <c r="NF397" t="str">
        <v>Section, OL04030</v>
      </c>
      <c r="NG397" t="str">
        <v>Section, OL04037</v>
      </c>
      <c r="NH397" t="str">
        <v>Section, OL04038</v>
      </c>
      <c r="NI397" t="str">
        <v>Section, OL04046</v>
      </c>
      <c r="NJ397" t="str">
        <v>Section, OL04065</v>
      </c>
      <c r="NK397" t="str">
        <v>Section, OL04066</v>
      </c>
      <c r="NL397" t="str">
        <v>Section, OL04067</v>
      </c>
      <c r="NM397" t="str">
        <v>Section, OL04069</v>
      </c>
      <c r="NN397" t="str">
        <v>Section, OL04071</v>
      </c>
      <c r="NO397" t="str">
        <v>Section, OL04173</v>
      </c>
      <c r="NP397" t="str">
        <v>Section, OL04174</v>
      </c>
      <c r="NQ397" t="str">
        <v>Section, OL04214</v>
      </c>
      <c r="NR397" t="str">
        <v>Section, OL04215</v>
      </c>
      <c r="NS397" t="str">
        <v>Section, OL04216</v>
      </c>
      <c r="NT397" t="str">
        <v>Section, OL04217</v>
      </c>
      <c r="NU397" t="str">
        <v>Section, Overlay OL02716</v>
      </c>
      <c r="NV397" t="str">
        <v>Section, Overlay OL02717</v>
      </c>
      <c r="NW397" t="str">
        <v>Section, See Image</v>
      </c>
      <c r="NX397" t="str">
        <v>Section, See Image, DWG# 100448-41</v>
      </c>
      <c r="NY397" t="str">
        <v>Section, Without Sots</v>
      </c>
      <c r="NZ397" t="str">
        <v>See Comments Sheet</v>
      </c>
      <c r="OA397" t="str">
        <v>See Comments Sheet, OL02318</v>
      </c>
      <c r="OB397" t="str">
        <v>See Image</v>
      </c>
      <c r="OC397" t="str">
        <v>See Image, .005 or Less = Pass</v>
      </c>
      <c r="OD397" t="str">
        <v>See Image, Check Near Radius</v>
      </c>
      <c r="OE397" t="str">
        <v>See Image, Constrained</v>
      </c>
      <c r="OF397" t="str">
        <v>See Image, Distance Between Flats</v>
      </c>
      <c r="OG397" t="str">
        <v xml:space="preserve">See Image, Mfg. Tol, Section A-A </v>
      </c>
      <c r="OH397" t="str">
        <v>See image, Mfg. Tol.</v>
      </c>
      <c r="OI397" t="str">
        <v>See Image, Mic. Across Flats</v>
      </c>
      <c r="OJ397" t="str">
        <v>See Image, OL02850</v>
      </c>
      <c r="OK397" t="str">
        <v>See Image, OL02880</v>
      </c>
      <c r="OL397" t="str">
        <v>See Image, OL03926</v>
      </c>
      <c r="OM397" t="str">
        <v>See Image, OL03927</v>
      </c>
      <c r="ON397" t="str">
        <v>See Image, OL04003</v>
      </c>
      <c r="OO397" t="str">
        <v>'See Image, OL04342,  Best Fit Joe Block</v>
      </c>
      <c r="OP397" t="str">
        <v>See Image, OL04342,  Blank</v>
      </c>
      <c r="OQ397" t="str">
        <v>See Image, OL04342, Blank</v>
      </c>
      <c r="OR397" t="str">
        <v>See Image, OL04343, Blank</v>
      </c>
      <c r="OS397" t="str">
        <v>See Image, Pass = .002 or Less</v>
      </c>
      <c r="OT397" t="str">
        <v>See Image, Rcd. MAX</v>
      </c>
      <c r="OU397" t="str">
        <v>See Image, Rcd. MIN</v>
      </c>
      <c r="OV397" t="str">
        <v>See Image, Section</v>
      </c>
      <c r="OW397" t="str">
        <v>See Image, Section A-A</v>
      </c>
      <c r="OX397" t="str">
        <v>See Image, Section B-B</v>
      </c>
      <c r="OY397" t="str">
        <v>See Image, Section B-B, TSC</v>
      </c>
      <c r="OZ397" t="str">
        <v>See Image, Shank Drawing # 18000-XX-XX A</v>
      </c>
      <c r="PA397" t="str">
        <v>Sequencial Laser 01, 120 Per Print</v>
      </c>
      <c r="PB397" t="str">
        <v>Set to .202, Zero on Thread Lead</v>
      </c>
      <c r="PC397" t="str">
        <v>Sharp OK, No Burr</v>
      </c>
      <c r="PD397" t="str">
        <v>Sharp OK, No Raised Edge, See Image</v>
      </c>
      <c r="PE397" t="str">
        <v>Sharp OK, No Raised Edges</v>
      </c>
      <c r="PF397" t="str">
        <v>Sharp okay no raised edge</v>
      </c>
      <c r="PG397" t="str">
        <v>Sharp Okay, No Burr</v>
      </c>
      <c r="PH397" t="str">
        <v>Sharp Okay, No Raised Edge</v>
      </c>
      <c r="PI397" t="str">
        <v>Sharp Okay, No Raised Edges,</v>
      </c>
      <c r="PJ397" t="str">
        <v>Sharp Okay, See Image</v>
      </c>
      <c r="PK397" t="str">
        <v xml:space="preserve">Start of Radius @ .195 </v>
      </c>
      <c r="PL397" t="str">
        <v xml:space="preserve">Start of Radius @ .21 </v>
      </c>
      <c r="PM397" t="str">
        <v xml:space="preserve">T.S.C. </v>
      </c>
      <c r="PN397" t="str">
        <v>Tangent Point</v>
      </c>
      <c r="PO397" t="str">
        <v>Tangent point of R.50</v>
      </c>
      <c r="PP397" t="str">
        <v>Taper Check, Mfg.Tol.</v>
      </c>
      <c r="PQ397" t="str">
        <v>Taper Check, Mfg.Tol., See Image</v>
      </c>
      <c r="PR397" t="str">
        <v>Thrd. Minor Ø</v>
      </c>
      <c r="PS397" t="str">
        <v>Thrd. Relief Ø</v>
      </c>
      <c r="PT397" t="str">
        <v>Threadless Blank</v>
      </c>
      <c r="PU397" t="str">
        <v>Threadless Blank, From Major Ø</v>
      </c>
      <c r="PV397" t="str">
        <v>Threadless Blank, Mfg. Tol.</v>
      </c>
      <c r="PW397" t="str">
        <v>Threadless Blank, Thrd. to Neck Rad.</v>
      </c>
      <c r="PX397" t="str">
        <v>Thredless Blank</v>
      </c>
      <c r="PY397" t="str">
        <v>To center of R.005</v>
      </c>
      <c r="PZ397" t="str">
        <v>Torx Min. Dia.</v>
      </c>
      <c r="QA397" t="str">
        <v>Turn Ø Free of Mill Marks</v>
      </c>
      <c r="QB397" t="str">
        <v>Use (Full) GO Hex</v>
      </c>
      <c r="QC397" t="str">
        <v>Use Balloon 1 FULL Gauge</v>
      </c>
      <c r="QD397" t="str">
        <v>Use Balloon 9 FULL GO</v>
      </c>
      <c r="QE397" t="str">
        <v>Use Best Fit Pin</v>
      </c>
      <c r="QF397" t="str">
        <v>Use Disk Tip</v>
      </c>
      <c r="QG397" t="str">
        <v>Use flat bottomed indicator tip.</v>
      </c>
      <c r="QH397" t="str">
        <v xml:space="preserve">Use Full .093 Go Hex </v>
      </c>
      <c r="QI397" t="str">
        <v xml:space="preserve">Use Full .0930 Go Hex </v>
      </c>
      <c r="QJ397" t="str">
        <v>Use Full .1235 Go Hex</v>
      </c>
      <c r="QK397" t="str">
        <v>Use Gauge K2-98-8019-04, See Image</v>
      </c>
      <c r="QL397" t="str">
        <v>Use large flat indicator tip</v>
      </c>
      <c r="QM397" t="str">
        <v>Use Pins.3330/.3350, See Image MAX NO-GO</v>
      </c>
      <c r="QN397" t="str">
        <v>Use Pointed Drop Indicator Tip</v>
      </c>
      <c r="QO397" t="str">
        <v>V-Block</v>
      </c>
      <c r="QP397" t="str">
        <v>V-Block,  AMB for 13</v>
      </c>
      <c r="QQ397" t="str">
        <v>V-Block,  Hex Cham. Dia.</v>
      </c>
      <c r="QR397" t="str">
        <v>V-Block, Hex Depth</v>
      </c>
      <c r="QS397" t="str">
        <v>VBU Gauge</v>
      </c>
      <c r="QT397" t="str">
        <v>Visibally smaller than HEX=Pass</v>
      </c>
      <c r="QU397" t="str">
        <v>Visual Per Drawing</v>
      </c>
      <c r="QV397" t="str">
        <v>Whirl Blank</v>
      </c>
      <c r="QW397" t="str">
        <v xml:space="preserve">Whirl Blank </v>
      </c>
      <c r="QX397" t="str">
        <v>Whirl Blank, Neck Rad. End to Head CL</v>
      </c>
      <c r="QY397" t="str">
        <v>Whirl Blank, Nose Start Dia.</v>
      </c>
      <c r="QZ397" t="str">
        <v>Whirl Blank, Nose Start Dist.</v>
      </c>
      <c r="RA397" t="str">
        <v>Whirl Blank, Thrd. Minor</v>
      </c>
      <c r="RB397" t="str">
        <v>Whirl Blank, Thrd. Pullout Dia.</v>
      </c>
      <c r="RC397" t="str">
        <v>Whole Part, Removal is at Assy. Level</v>
      </c>
      <c r="RD397" t="str">
        <v>Wide Area</v>
      </c>
      <c r="RE397" t="str">
        <v>Zero on End of Go Gauge</v>
      </c>
    </row>
    <row r="398" spans="1:473">
      <c r="A398" t="s">
        <v>1023</v>
      </c>
      <c r="C398" t="str" cm="1">
        <f t="array" ref="C398:RE398">TRANSPOSE(_xlfn._xlws.SORT(_xlfn._xlws.FILTER($A$2:$A$600,ISNUMBER(SEARCH('PartLib Table'!M415,$A$2:$A$600)),"not found")))</f>
        <v xml:space="preserve"> 'C', Whirl Blank</v>
      </c>
      <c r="D398" t="str">
        <v xml:space="preserve"> See Image, Constrained</v>
      </c>
      <c r="E398" t="str">
        <v>(.04 to .12 range = Pass)</v>
      </c>
      <c r="F398" t="str">
        <v>(.042 FULL) Go Pin Seat Fully</v>
      </c>
      <c r="G398" t="str">
        <v>(B), Mfg. Tol.</v>
      </c>
      <c r="H398" t="str">
        <v>(B), O.A.L.</v>
      </c>
      <c r="I398" t="str">
        <v>.001 or less =Pass</v>
      </c>
      <c r="J398" t="str">
        <v>.001 or less out of center = Pass</v>
      </c>
      <c r="K398" t="str">
        <v>.002 or Less = Pass</v>
      </c>
      <c r="L398" t="str">
        <v>.002 or Less out of center = Pass</v>
      </c>
      <c r="M398" t="str">
        <v>.005 to .015 = Pass</v>
      </c>
      <c r="N398" t="str">
        <v>.0125 Mean, Section</v>
      </c>
      <c r="O398" t="str">
        <v>.025 or Less in X &amp; Y=Pass</v>
      </c>
      <c r="P398" t="str">
        <v>.038 Mean</v>
      </c>
      <c r="Q398" t="str">
        <v>.063 MM = .0024 IN, See Image</v>
      </c>
      <c r="R398" t="str">
        <v>.063MM = .0024"</v>
      </c>
      <c r="S398" t="str">
        <v>.243 NO-GO, Unconstrained, Must Not Start</v>
      </c>
      <c r="T398" t="str">
        <v>@ Back Face &amp; ID, No Raised Edge</v>
      </c>
      <c r="U398" t="str">
        <v>@ Back Face &amp; OD, No Raised Edge</v>
      </c>
      <c r="V398" t="str">
        <v>@ ID &amp; FACE</v>
      </c>
      <c r="W398" t="str">
        <v>@ OD &amp; BACK FACE</v>
      </c>
      <c r="X398" t="str">
        <v>@ OD &amp; FACE</v>
      </c>
      <c r="Y398" t="str">
        <v>Across from slot</v>
      </c>
      <c r="Z398" t="str">
        <v>All Edge Breaks</v>
      </c>
      <c r="AA398" t="str">
        <v>Attached to bar stock</v>
      </c>
      <c r="AB398" t="str">
        <v xml:space="preserve">Back Turn Fillet Rad. </v>
      </c>
      <c r="AC398" t="str">
        <v>Balloon 1 (DWG FRM0105 Page 2, NV-27)</v>
      </c>
      <c r="AD398" t="str">
        <v>Balloon 1 (DWG FRM0105, NV-30)</v>
      </c>
      <c r="AE398" t="str">
        <v>Balloon 1 (P# 9890002-20) OL00429/A</v>
      </c>
      <c r="AF398" t="str">
        <v>Balloon 1, DWG#FRM0105</v>
      </c>
      <c r="AG398" t="str">
        <v>Balloon 11, See Image</v>
      </c>
      <c r="AH398" t="str">
        <v xml:space="preserve">Balloon 2 (DWG FRM0105 Page 2, NV-27) </v>
      </c>
      <c r="AI398" t="str">
        <v>Balloon 2 (DWG FRM0105, NV-30)</v>
      </c>
      <c r="AJ398" t="str">
        <v>Balloon 2 (P# 9890002-20)</v>
      </c>
      <c r="AK398" t="str">
        <v>Balloon 2, DWG#FRM0105</v>
      </c>
      <c r="AL398" t="str">
        <v>Balloon 2, DWG#FRM0105, See Image</v>
      </c>
      <c r="AM398" t="str">
        <v>Balloon 3 (DWG FRM0105, NV-30 Minor)</v>
      </c>
      <c r="AN398" t="str">
        <v>Balloon 3 (DWG FRM0105, NV-30)</v>
      </c>
      <c r="AO398" t="str">
        <v>Balloon 3 (P# 9890002-20)</v>
      </c>
      <c r="AP398" t="str">
        <v>Balloon 4</v>
      </c>
      <c r="AQ398" t="str">
        <v>Balloon 4 (P# 9890002-20)</v>
      </c>
      <c r="AR398" t="str">
        <v>Below Middle Band</v>
      </c>
      <c r="AS398" t="str">
        <v>Best Fit Pin, .003 or Less =Pass</v>
      </c>
      <c r="AT398" t="str">
        <v>Blank</v>
      </c>
      <c r="AU398" t="str">
        <v>Blank Turn Maj.</v>
      </c>
      <c r="AV398" t="str">
        <v>Blank Turn Maj. Mill Flt., OL4172</v>
      </c>
      <c r="AW398" t="str">
        <v>Blank Without .010 Slots</v>
      </c>
      <c r="AX398" t="str">
        <v>Blank Without .010 Slots, Section</v>
      </c>
      <c r="AY398" t="str">
        <v>Blank without thread</v>
      </c>
      <c r="AZ398" t="str">
        <v xml:space="preserve">Blank, Center of V Grv. </v>
      </c>
      <c r="BA398" t="str">
        <v>Blank, Check R adjacent Balloon 17</v>
      </c>
      <c r="BB398" t="str">
        <v>Blank, EXT. Feature</v>
      </c>
      <c r="BC398" t="str">
        <v>Blank, See Image, OL04335</v>
      </c>
      <c r="BD398" t="str">
        <v>Blank, See Image, OL04336</v>
      </c>
      <c r="BE398" t="str">
        <v xml:space="preserve">Blank, Thrd. </v>
      </c>
      <c r="BF398" t="str">
        <v>Blank, Turn Tip</v>
      </c>
      <c r="BG398" t="str">
        <v>Blank, Without Thrd.</v>
      </c>
      <c r="BH398" t="str">
        <v>Blank, Without Thread</v>
      </c>
      <c r="BI398" t="str">
        <v xml:space="preserve">Blunt Start Blend to Minor </v>
      </c>
      <c r="BJ398" t="str">
        <v>Calc., Use Go HEX</v>
      </c>
      <c r="BK398" t="str">
        <v>Can't dig into OD</v>
      </c>
      <c r="BL398" t="str">
        <v>Carbide Gauge</v>
      </c>
      <c r="BM398" t="str">
        <v xml:space="preserve">Center of V Grv. </v>
      </c>
      <c r="BN398" t="str">
        <v>Centered Less than .03 = Pass</v>
      </c>
      <c r="BO398" t="str">
        <v>Centered within .0005 or Less = Pass</v>
      </c>
      <c r="BP398" t="str">
        <v>Centered within .001 or Less = Pass</v>
      </c>
      <c r="BQ398" t="str">
        <v>Centered within .0254 or Less = Pass</v>
      </c>
      <c r="BR398" t="str">
        <v>Check close to Rod Slot</v>
      </c>
      <c r="BS398" t="str">
        <v>Check every other hole</v>
      </c>
      <c r="BT398" t="str">
        <v>Check Go over full length of slot.</v>
      </c>
      <c r="BU398" t="str">
        <v>Check Near Closed End</v>
      </c>
      <c r="BV398" t="str">
        <v>Check per Print View, Away from Rod Slot</v>
      </c>
      <c r="BW398" t="str">
        <v>Check to Balloon 30 Go Pin</v>
      </c>
      <c r="BX398" t="str">
        <v>Check with .2705 SET Pin Inside Part</v>
      </c>
      <c r="BY398" t="str">
        <v>Check with Hex Up</v>
      </c>
      <c r="BZ398" t="str">
        <v>CMM Blank</v>
      </c>
      <c r="CA398" t="str">
        <v>Confirm Full Radius</v>
      </c>
      <c r="CB398" t="str">
        <v>Constrained in fixture</v>
      </c>
      <c r="CC398" t="str">
        <v>Constrained with Ring</v>
      </c>
      <c r="CD398" t="str">
        <v>Constrained, See Image</v>
      </c>
      <c r="CE398" t="str">
        <v>Dim. "A"</v>
      </c>
      <c r="CF398" t="str">
        <v>Dim. "B"</v>
      </c>
      <c r="CG398" t="str">
        <v>Dim. "C"</v>
      </c>
      <c r="CH398" t="str">
        <v>Dim. "D", Whirl Blank</v>
      </c>
      <c r="CI398" t="str">
        <v>Dim. "G"</v>
      </c>
      <c r="CJ398" t="str">
        <v>Dim. E, Blank Turn Maj. &amp;  Mill Flt</v>
      </c>
      <c r="CK398" t="str">
        <v>Dim. E, Blank Turn Maj.&amp;  Mill Flt</v>
      </c>
      <c r="CL398" t="str">
        <v>Dim. H, Whirl Blank</v>
      </c>
      <c r="CM398" t="str">
        <v>Dim. J, 'Blank Turn Maj. &amp; Whirl Blank</v>
      </c>
      <c r="CN398" t="str">
        <v>Disk Drop Indicator Tip</v>
      </c>
      <c r="CO398" t="str">
        <v>DWG 100448-15, Balloon F_1</v>
      </c>
      <c r="CP398" t="str">
        <v>DWG 100448-15, OL02571</v>
      </c>
      <c r="CQ398" t="str">
        <v>DWG 100448-41</v>
      </c>
      <c r="CR398" t="str">
        <v>DWG 9890040, (10E),Section Part, OL01139</v>
      </c>
      <c r="CS398" t="str">
        <v>DWG 9890040, (10E),Section, OL01139</v>
      </c>
      <c r="CT398" t="str">
        <v>DWG 9890040, (11E)</v>
      </c>
      <c r="CU398" t="str">
        <v>DWG 9890040, (11E), Pins with Flats</v>
      </c>
      <c r="CV398" t="str">
        <v>DWG 9890040, (12E),  Pass=.002 or less</v>
      </c>
      <c r="CW398" t="str">
        <v>DWG 9890040, (12E), See Image</v>
      </c>
      <c r="CX398" t="str">
        <v>DWG 9890040, (1E), OL01431</v>
      </c>
      <c r="CY398" t="str">
        <v>DWG 9890040, (1E), OL01432</v>
      </c>
      <c r="CZ398" t="str">
        <v>DWG 9890040, (2E), OL01432</v>
      </c>
      <c r="DA398" t="str">
        <v>DWG 9890040, (3E)</v>
      </c>
      <c r="DB398" t="str">
        <v>DWG 9890040, (4E)</v>
      </c>
      <c r="DC398" t="str">
        <v>DWG 9890040, (5E), OL02336</v>
      </c>
      <c r="DD398" t="str">
        <v>DWG 9890040, (6E)</v>
      </c>
      <c r="DE398" t="str">
        <v>DWG 9890040, (7E)</v>
      </c>
      <c r="DF398" t="str">
        <v>DWG 9890040, (8E), OL01433</v>
      </c>
      <c r="DG398" t="str">
        <v>DWG 9890040, (8E), OL01433, Section</v>
      </c>
      <c r="DH398" t="str">
        <v>DWG 9890040, (9E), Close to Rod Slot</v>
      </c>
      <c r="DI398" t="str">
        <v>DWG 9890040, (9E),Close to Rod Slot</v>
      </c>
      <c r="DJ398" t="str">
        <v>DWG FRM0105 PAGE 2</v>
      </c>
      <c r="DK398" t="str">
        <v>DWG# 100448-41</v>
      </c>
      <c r="DL398" t="str">
        <v>DWG# 100448-44</v>
      </c>
      <c r="DM398" t="str">
        <v>DWG# 9890003  (1), Section OL00436/A</v>
      </c>
      <c r="DN398" t="str">
        <v>DWG# 9890003 (3), Ring Gauge Constrained</v>
      </c>
      <c r="DO398" t="str">
        <v>DWG# 9890003 (4), Section</v>
      </c>
      <c r="DP398" t="str">
        <v>DWG#100448-26, Balloon 1K, OL02350</v>
      </c>
      <c r="DQ398" t="str">
        <v>DWG#100448-26, Balloon 2K, OL02350</v>
      </c>
      <c r="DR398" t="str">
        <v>DWG#100448-26, Balloon 3K, OL02363</v>
      </c>
      <c r="DS398" t="str">
        <v>DWG#100448-26, Balloon 4K</v>
      </c>
      <c r="DT398" t="str">
        <v>DWG#100448-26, Balloon 5K, Section</v>
      </c>
      <c r="DU398" t="str">
        <v>DWG#100448-26, Balloon 6K</v>
      </c>
      <c r="DV398" t="str">
        <v>DWG#100448-26, Balloon 7K, Section</v>
      </c>
      <c r="DW398" t="str">
        <v>DWG#100448-26, Mfg. Tol.</v>
      </c>
      <c r="DX398" t="str">
        <v>DWG#9890003 (2) Ring Gauge Constrained</v>
      </c>
      <c r="DY398" t="str">
        <v>DWG#9890044</v>
      </c>
      <c r="DZ398" t="str">
        <v>DWG#9890044 .1985 to .2005=Pass</v>
      </c>
      <c r="EA398" t="str">
        <v>DWG#9890044 Overlay OL02441</v>
      </c>
      <c r="EB398" t="str">
        <v>DWG#9890044, OL02441</v>
      </c>
      <c r="EC398" t="str">
        <v>DWG#FRM0105</v>
      </c>
      <c r="ED398" t="str">
        <v>EXT.</v>
      </c>
      <c r="EE398" t="str">
        <v>EXT. Section, OL02460</v>
      </c>
      <c r="EF398" t="str">
        <v>EXT., OL04223</v>
      </c>
      <c r="EG398" t="str">
        <v>Flat Drop Indicator Tip</v>
      </c>
      <c r="EH398" t="str">
        <v>Full Go Pin, No Light, at Radius</v>
      </c>
      <c r="EI398" t="str">
        <v>Function Check</v>
      </c>
      <c r="EJ398" t="str">
        <v>GO Function Gauge</v>
      </c>
      <c r="EK398" t="str">
        <v>Go Gauge for Balloon 1 &amp; 4</v>
      </c>
      <c r="EL398" t="str">
        <v>Go Pin must pass through</v>
      </c>
      <c r="EM398" t="str">
        <v>Greater than .005 = Fail, Section</v>
      </c>
      <c r="EN398" t="str">
        <v>Greater than .025 out of center = Fail</v>
      </c>
      <c r="EO398" t="str">
        <v>Greater than 2.6 = Pass</v>
      </c>
      <c r="EP398" t="str">
        <v>Green = Pass, Red = Fail</v>
      </c>
      <c r="EQ398" t="str">
        <v>Hex Depth</v>
      </c>
      <c r="ER398" t="str">
        <v>Hex Minor</v>
      </c>
      <c r="ES398" t="str">
        <v>Hole Dia.</v>
      </c>
      <c r="ET398" t="str">
        <v>Hook or Disk Tip</v>
      </c>
      <c r="EU398" t="str">
        <v>ID Sphere Finish</v>
      </c>
      <c r="EV398" t="str">
        <v>ID/OD Both Sides, Diff. .002 or less = Pass</v>
      </c>
      <c r="EW398" t="str">
        <v>If Looks Big, Section</v>
      </c>
      <c r="EX398" t="str">
        <v>If Looks Small, Section</v>
      </c>
      <c r="EY398" t="str">
        <v>Insp. Close to Break Away, Mfg.Tol.</v>
      </c>
      <c r="EZ398" t="str">
        <v>INT.</v>
      </c>
      <c r="FA398" t="str">
        <v>INT. Section, OL02460</v>
      </c>
      <c r="FB398" t="str">
        <v>INT., OL04223</v>
      </c>
      <c r="FC398" t="str">
        <v>Intersect. of 7.7 &amp; R0.10</v>
      </c>
      <c r="FD398" t="str">
        <v>Intersect. of 8.79 and R.25 MAX</v>
      </c>
      <c r="FE398" t="str">
        <v>Keep Ind. Tip away from corner</v>
      </c>
      <c r="FF398" t="str">
        <v>L31</v>
      </c>
      <c r="FG398" t="str">
        <v>Laser Mark</v>
      </c>
      <c r="FH398" t="str">
        <v>LASER PER NOTE 4</v>
      </c>
      <c r="FI398" t="str">
        <v>LASER PER NOTE 4, Final Check 1 only</v>
      </c>
      <c r="FJ398" t="str">
        <v>Less than .002 out of center = Pass</v>
      </c>
      <c r="FK398" t="str">
        <v>Less than 2.75 = Pass, Section</v>
      </c>
      <c r="FL398" t="str">
        <v>List as pin. Not Calibrated</v>
      </c>
      <c r="FM398" t="str">
        <v>M9 X 1.25 BUTT See Comment Image</v>
      </c>
      <c r="FN398" t="str">
        <v>Manual Section</v>
      </c>
      <c r="FO398" t="str">
        <v>Max Deep .241 NO-GO =.42</v>
      </c>
      <c r="FP398" t="str">
        <v>MAX Depth of (Note 7) .241 NO-GO Pin</v>
      </c>
      <c r="FQ398" t="str">
        <v>Measure from Blue Line, See Image</v>
      </c>
      <c r="FR398" t="str">
        <v>Measure Width of Blue Area, See Image</v>
      </c>
      <c r="FS398" t="str">
        <v>Mfg. Tol</v>
      </c>
      <c r="FT398" t="str">
        <v>Mfg. Tol, See Image</v>
      </c>
      <c r="FU398" t="str">
        <v>Mfg. Tol.</v>
      </c>
      <c r="FV398" t="str">
        <v>Mfg. Tol. "A"</v>
      </c>
      <c r="FW398" t="str">
        <v>Mfg. Tol. (Zero on Gauge Full Dia. Lead)</v>
      </c>
      <c r="FX398" t="str">
        <v>Mfg. Tol. Balloon 11, See Image</v>
      </c>
      <c r="FY398" t="str">
        <v>Mfg. Tol. Balloon 4</v>
      </c>
      <c r="FZ398" t="str">
        <v>Mfg. Tol. Balloon 7</v>
      </c>
      <c r="GA398" t="str">
        <v xml:space="preserve">Mfg. Tol. C-Bore Face (Ballo 28) </v>
      </c>
      <c r="GB398" t="str">
        <v>Mfg. Tol. Section</v>
      </c>
      <c r="GC398" t="str">
        <v>Mfg. Tol. See Image</v>
      </c>
      <c r="GD398" t="str">
        <v>Mfg. Tol., 3 Places, Record MAX</v>
      </c>
      <c r="GE398" t="str">
        <v>Mfg. Tol., Balloon 11</v>
      </c>
      <c r="GF398" t="str">
        <v>Mfg. Tol., Balloon 7</v>
      </c>
      <c r="GG398" t="str">
        <v>Mfg. Tol., Blank</v>
      </c>
      <c r="GH398" t="str">
        <v>Mfg. Tol., Blank, Balloon 12</v>
      </c>
      <c r="GI398" t="str">
        <v>Mfg. Tol., Blend to SØ.320</v>
      </c>
      <c r="GJ398" t="str">
        <v>Mfg. Tol., Calculation</v>
      </c>
      <c r="GK398" t="str">
        <v>Mfg. Tol., For Mill Fixture</v>
      </c>
      <c r="GL398" t="str">
        <v>Mfg. Tol., L32</v>
      </c>
      <c r="GM398" t="str">
        <v>Mfg. Tol., L33</v>
      </c>
      <c r="GN398" t="str">
        <v>Mfg. Tol., No Tool Marks</v>
      </c>
      <c r="GO398" t="str">
        <v>Mfg. Tol., OL03361</v>
      </c>
      <c r="GP398" t="str">
        <v>Mfg. Tol., Record off center value</v>
      </c>
      <c r="GQ398" t="str">
        <v>Mfg. Tol., Same 3 Places, Record MIN</v>
      </c>
      <c r="GR398" t="str">
        <v>Mfg. Tol., Section</v>
      </c>
      <c r="GS398" t="str">
        <v>Mfg. Tol., Section B-B</v>
      </c>
      <c r="GT398" t="str">
        <v>Mfg. Tol., Section, OL03361</v>
      </c>
      <c r="GU398" t="str">
        <v>Mfg. Tol., Section, Per Note 2</v>
      </c>
      <c r="GV398" t="str">
        <v>Mfg. Tol., See Image</v>
      </c>
      <c r="GW398" t="str">
        <v>Mfg. Tol., See Image, Bore in Blue</v>
      </c>
      <c r="GX398" t="str">
        <v>Mfg. Tol., See Image, Hook Tip</v>
      </c>
      <c r="GY398" t="str">
        <v>Mfg. Tol., Sharp Okay No Burr</v>
      </c>
      <c r="GZ398" t="str">
        <v>Mfg. Tol., Threadless Blank</v>
      </c>
      <c r="HA398" t="str">
        <v>Mfg.Tol.</v>
      </c>
      <c r="HB398" t="str">
        <v>Mgf. To., T.S.C.</v>
      </c>
      <c r="HC398" t="str">
        <v>Milled Feature</v>
      </c>
      <c r="HD398" t="str">
        <v>Milled Feature, OL04045</v>
      </c>
      <c r="HE398" t="str">
        <v>More than .0005 out of center = Fail</v>
      </c>
      <c r="HF398" t="str">
        <v>Must Pass Through</v>
      </c>
      <c r="HG398" t="str">
        <v>Must pass through gauge</v>
      </c>
      <c r="HH398" t="str">
        <v>Must Pass Through Go Gauge</v>
      </c>
      <c r="HI398" t="str">
        <v>Must Pass, See Image.</v>
      </c>
      <c r="HJ398" t="str">
        <v>NA</v>
      </c>
      <c r="HK398" t="str">
        <v>Narrow Area</v>
      </c>
      <c r="HL398" t="str">
        <v>Near Balloon 21</v>
      </c>
      <c r="HM398" t="str">
        <v>Near Datum B</v>
      </c>
      <c r="HN398" t="str">
        <v>Neck Dia.</v>
      </c>
      <c r="HO398" t="str">
        <v>Neck to Head Rad.</v>
      </c>
      <c r="HP398" t="str">
        <v>No Copper Deposits Allowed</v>
      </c>
      <c r="HQ398" t="str">
        <v>No Section</v>
      </c>
      <c r="HR398" t="str">
        <v>No Section, .01 to .014 = Pass</v>
      </c>
      <c r="HS398" t="str">
        <v>No Section, Rotate Part</v>
      </c>
      <c r="HT398" t="str">
        <v>No Section, See Image</v>
      </c>
      <c r="HU398" t="str">
        <v>No Slot, Section B-B</v>
      </c>
      <c r="HV398" t="str">
        <v>No visual step = Pass</v>
      </c>
      <c r="HW398" t="str">
        <v>Not to exceed .95 Deep</v>
      </c>
      <c r="HX398" t="str">
        <v>Note 1</v>
      </c>
      <c r="HY398" t="str">
        <v>OL00333/A</v>
      </c>
      <c r="HZ398" t="str">
        <v>OL00519</v>
      </c>
      <c r="IA398" t="str">
        <v>OL00520</v>
      </c>
      <c r="IB398" t="str">
        <v>OL00529</v>
      </c>
      <c r="IC398" t="str">
        <v>OL00542</v>
      </c>
      <c r="ID398" t="str">
        <v>OL00724</v>
      </c>
      <c r="IE398" t="str">
        <v>OL01250</v>
      </c>
      <c r="IF398" t="str">
        <v>OL01869, Threadless Blank</v>
      </c>
      <c r="IG398" t="str">
        <v>OL01870, Section</v>
      </c>
      <c r="IH398" t="str">
        <v>OL02255</v>
      </c>
      <c r="II398" t="str">
        <v>OL02255, Mfg. Tol.</v>
      </c>
      <c r="IJ398" t="str">
        <v>OL02302</v>
      </c>
      <c r="IK398" t="str">
        <v xml:space="preserve">OL02318  needed per image instructions </v>
      </c>
      <c r="IL398" t="str">
        <v>OL02556</v>
      </c>
      <c r="IM398" t="str">
        <v>OL02557</v>
      </c>
      <c r="IN398" t="str">
        <v>OL02567</v>
      </c>
      <c r="IO398" t="str">
        <v>OL02653</v>
      </c>
      <c r="IP398" t="str">
        <v>OL02718</v>
      </c>
      <c r="IQ398" t="str">
        <v>OL02841</v>
      </c>
      <c r="IR398" t="str">
        <v>OL02842</v>
      </c>
      <c r="IS398" t="str">
        <v>OL02844</v>
      </c>
      <c r="IT398" t="str">
        <v>OL02871</v>
      </c>
      <c r="IU398" t="str">
        <v>OL02887</v>
      </c>
      <c r="IV398" t="str">
        <v>OL03500</v>
      </c>
      <c r="IW398" t="str">
        <v>OL03766</v>
      </c>
      <c r="IX398" t="str">
        <v>OL03868</v>
      </c>
      <c r="IY398" t="str">
        <v>OL03869</v>
      </c>
      <c r="IZ398" t="str">
        <v>OL03870</v>
      </c>
      <c r="JA398" t="str">
        <v>OL03873, DWG# 100448-44</v>
      </c>
      <c r="JB398" t="str">
        <v>OL03949</v>
      </c>
      <c r="JC398" t="str">
        <v xml:space="preserve">OL04043, Section </v>
      </c>
      <c r="JD398" t="str">
        <v xml:space="preserve">OL04044, Section </v>
      </c>
      <c r="JE398" t="str">
        <v>OL04045</v>
      </c>
      <c r="JF398" t="str">
        <v>OL04045, Milled Feature</v>
      </c>
      <c r="JG398" t="str">
        <v>OL04063</v>
      </c>
      <c r="JH398" t="str">
        <v>OL04064</v>
      </c>
      <c r="JI398" t="str">
        <v>OL04065</v>
      </c>
      <c r="JJ398" t="str">
        <v>OL04181</v>
      </c>
      <c r="JK398" t="str">
        <v>OL04218</v>
      </c>
      <c r="JL398" t="str">
        <v>OL04224, See Image</v>
      </c>
      <c r="JM398" t="str">
        <v>OL04374</v>
      </c>
      <c r="JN398" t="str">
        <v>OL04375, Section M-M</v>
      </c>
      <c r="JO398" t="str">
        <v>OL04376, Section M-M</v>
      </c>
      <c r="JP398" t="str">
        <v>OL04443</v>
      </c>
      <c r="JQ398" t="str">
        <v>OL04444</v>
      </c>
      <c r="JR398" t="str">
        <v>OL05000</v>
      </c>
      <c r="JS398" t="str">
        <v>One side of slot</v>
      </c>
      <c r="JT398" t="str">
        <v>Other side of slot</v>
      </c>
      <c r="JU398" t="str">
        <v>Out of center more than .002 = Fail</v>
      </c>
      <c r="JV398" t="str">
        <v>Out of center more than.002 = Fail</v>
      </c>
      <c r="JW398" t="str">
        <v>Overlay OL02713</v>
      </c>
      <c r="JX398" t="str">
        <v>Overlay OL02714</v>
      </c>
      <c r="JY398" t="str">
        <v>Overlay OL02718</v>
      </c>
      <c r="JZ398" t="str">
        <v>Overlay OL03831, Mfg. Tol.</v>
      </c>
      <c r="KA398" t="str">
        <v>Part Without Slots</v>
      </c>
      <c r="KB398" t="str">
        <v>Part Without Slots, See Image</v>
      </c>
      <c r="KC398" t="str">
        <v xml:space="preserve">Pass = .0254 or Less </v>
      </c>
      <c r="KD398" t="str">
        <v>PD MIN = 4.361, PD MAX = 4.456</v>
      </c>
      <c r="KE398" t="str">
        <v>Per Balloon 2 Note</v>
      </c>
      <c r="KF398" t="str">
        <v>Per drawing note(s) 8.</v>
      </c>
      <c r="KG398" t="str">
        <v>Point or Sphere Tip</v>
      </c>
      <c r="KH398" t="str">
        <v>Point Tip</v>
      </c>
      <c r="KI398" t="str">
        <v>R.9 to R1.1 = Pass, See Image</v>
      </c>
      <c r="KJ398" t="str">
        <v>Ram Construction</v>
      </c>
      <c r="KK398" t="str">
        <v>Record Same Pass / Fail All Balloons</v>
      </c>
      <c r="KL398" t="str">
        <v>Ref. Balloon 1</v>
      </c>
      <c r="KM398" t="str">
        <v>Ref. Balloon 12</v>
      </c>
      <c r="KN398" t="str">
        <v>Ref. Balloon 13, 100% AQL</v>
      </c>
      <c r="KO398" t="str">
        <v>Ref. Balloon 2</v>
      </c>
      <c r="KP398" t="str">
        <v>Ref. Balloon 21, 100% AQL</v>
      </c>
      <c r="KQ398" t="str">
        <v>Ref. Balloon 4</v>
      </c>
      <c r="KR398" t="str">
        <v>Ref. Balloon 7</v>
      </c>
      <c r="KS398" t="str">
        <v>Ref. Balloon 8</v>
      </c>
      <c r="KT398" t="str">
        <v>Relieved Pin Gauges 09236 &amp; 09235</v>
      </c>
      <c r="KU398" t="str">
        <v>Rotate Part</v>
      </c>
      <c r="KV398" t="str">
        <v>Rotate Part, See Image</v>
      </c>
      <c r="KW398" t="str">
        <v>Same as Root Radius</v>
      </c>
      <c r="KX398" t="str">
        <v>Section</v>
      </c>
      <c r="KY398" t="str">
        <v>Section B-B</v>
      </c>
      <c r="KZ398" t="str">
        <v>Section B-B, Distance Between Grooves</v>
      </c>
      <c r="LA398" t="str">
        <v>Section C-C</v>
      </c>
      <c r="LB398" t="str">
        <v>Section Part</v>
      </c>
      <c r="LC398" t="str">
        <v>Section Part, Measured from Opposite Face</v>
      </c>
      <c r="LD398" t="str">
        <v>Section, Broachless Blank</v>
      </c>
      <c r="LE398" t="str">
        <v>Section, EXT. Sphere Location.</v>
      </c>
      <c r="LF398" t="str">
        <v>Section, Hex Cham. Ang.</v>
      </c>
      <c r="LG398" t="str">
        <v>Section, Hex Fillet Rad.</v>
      </c>
      <c r="LH398" t="str">
        <v>Section, INT. Feature</v>
      </c>
      <c r="LI398" t="str">
        <v>Section, INT. Sphere Location.</v>
      </c>
      <c r="LJ398" t="str">
        <v>Section, Mfg. Tol.</v>
      </c>
      <c r="LK398" t="str">
        <v>Section, Mfg. Tol., See Image</v>
      </c>
      <c r="LL398" t="str">
        <v>Section, OL00486</v>
      </c>
      <c r="LM398" t="str">
        <v>Section, OL00542</v>
      </c>
      <c r="LN398" t="str">
        <v>Section, OL00543</v>
      </c>
      <c r="LO398" t="str">
        <v>Section, OL00544</v>
      </c>
      <c r="LP398" t="str">
        <v>Section, OL00545</v>
      </c>
      <c r="LQ398" t="str">
        <v>Section, OL00546</v>
      </c>
      <c r="LR398" t="str">
        <v>Section, OL00547</v>
      </c>
      <c r="LS398" t="str">
        <v>Section, OL00555</v>
      </c>
      <c r="LT398" t="str">
        <v>Section, OL00725</v>
      </c>
      <c r="LU398" t="str">
        <v>Section, OL01430</v>
      </c>
      <c r="LV398" t="str">
        <v>Section, OL01434</v>
      </c>
      <c r="LW398" t="str">
        <v>Section, OL01435</v>
      </c>
      <c r="LX398" t="str">
        <v>Section, OL01807</v>
      </c>
      <c r="LY398" t="str">
        <v>Section, OL01830</v>
      </c>
      <c r="LZ398" t="str">
        <v>Section, OL02351</v>
      </c>
      <c r="MA398" t="str">
        <v>Section, OL02519</v>
      </c>
      <c r="MB398" t="str">
        <v>Section, OL02520</v>
      </c>
      <c r="MC398" t="str">
        <v>Section, OL02522</v>
      </c>
      <c r="MD398" t="str">
        <v>Section, OL02540</v>
      </c>
      <c r="ME398" t="str">
        <v>Section, OL02541</v>
      </c>
      <c r="MF398" t="str">
        <v>Section, OL02552</v>
      </c>
      <c r="MG398" t="str">
        <v>Section, OL02553</v>
      </c>
      <c r="MH398" t="str">
        <v>Section, OL02554</v>
      </c>
      <c r="MI398" t="str">
        <v>Section, OL02555</v>
      </c>
      <c r="MJ398" t="str">
        <v>Section, OL02558</v>
      </c>
      <c r="MK398" t="str">
        <v>Section, OL02559</v>
      </c>
      <c r="ML398" t="str">
        <v>Section, OL02560</v>
      </c>
      <c r="MM398" t="str">
        <v>Section, OL02619</v>
      </c>
      <c r="MN398" t="str">
        <v>Section, OL02620</v>
      </c>
      <c r="MO398" t="str">
        <v>Section, OL02621</v>
      </c>
      <c r="MP398" t="str">
        <v>Section, OL02622</v>
      </c>
      <c r="MQ398" t="str">
        <v>Section, OL02623</v>
      </c>
      <c r="MR398" t="str">
        <v>Section, OL02624</v>
      </c>
      <c r="MS398" t="str">
        <v>Section, OL02652</v>
      </c>
      <c r="MT398" t="str">
        <v>Section, OL02680</v>
      </c>
      <c r="MU398" t="str">
        <v>Section, OL02793</v>
      </c>
      <c r="MV398" t="str">
        <v>Section, OL02823</v>
      </c>
      <c r="MW398" t="str">
        <v>Section, OL02843</v>
      </c>
      <c r="MX398" t="str">
        <v>Section, OL03026, Ext.</v>
      </c>
      <c r="MY398" t="str">
        <v>Section, OL03026, Int.</v>
      </c>
      <c r="MZ398" t="str">
        <v>Section, OL03570, DWG# 100448-41</v>
      </c>
      <c r="NA398" t="str">
        <v>Section, OL03781</v>
      </c>
      <c r="NB398" t="str">
        <v>Section, OL03911</v>
      </c>
      <c r="NC398" t="str">
        <v>Section, OL03912</v>
      </c>
      <c r="ND398" t="str">
        <v>Section, OL03928</v>
      </c>
      <c r="NE398" t="str">
        <v>Section, OL03929</v>
      </c>
      <c r="NF398" t="str">
        <v>Section, OL04030</v>
      </c>
      <c r="NG398" t="str">
        <v>Section, OL04037</v>
      </c>
      <c r="NH398" t="str">
        <v>Section, OL04038</v>
      </c>
      <c r="NI398" t="str">
        <v>Section, OL04046</v>
      </c>
      <c r="NJ398" t="str">
        <v>Section, OL04065</v>
      </c>
      <c r="NK398" t="str">
        <v>Section, OL04066</v>
      </c>
      <c r="NL398" t="str">
        <v>Section, OL04067</v>
      </c>
      <c r="NM398" t="str">
        <v>Section, OL04069</v>
      </c>
      <c r="NN398" t="str">
        <v>Section, OL04071</v>
      </c>
      <c r="NO398" t="str">
        <v>Section, OL04173</v>
      </c>
      <c r="NP398" t="str">
        <v>Section, OL04174</v>
      </c>
      <c r="NQ398" t="str">
        <v>Section, OL04214</v>
      </c>
      <c r="NR398" t="str">
        <v>Section, OL04215</v>
      </c>
      <c r="NS398" t="str">
        <v>Section, OL04216</v>
      </c>
      <c r="NT398" t="str">
        <v>Section, OL04217</v>
      </c>
      <c r="NU398" t="str">
        <v>Section, Overlay OL02716</v>
      </c>
      <c r="NV398" t="str">
        <v>Section, Overlay OL02717</v>
      </c>
      <c r="NW398" t="str">
        <v>Section, See Image</v>
      </c>
      <c r="NX398" t="str">
        <v>Section, See Image, DWG# 100448-41</v>
      </c>
      <c r="NY398" t="str">
        <v>Section, Without Sots</v>
      </c>
      <c r="NZ398" t="str">
        <v>See Comments Sheet</v>
      </c>
      <c r="OA398" t="str">
        <v>See Comments Sheet, OL02318</v>
      </c>
      <c r="OB398" t="str">
        <v>See Image</v>
      </c>
      <c r="OC398" t="str">
        <v>See Image, .005 or Less = Pass</v>
      </c>
      <c r="OD398" t="str">
        <v>See Image, Check Near Radius</v>
      </c>
      <c r="OE398" t="str">
        <v>See Image, Constrained</v>
      </c>
      <c r="OF398" t="str">
        <v>See Image, Distance Between Flats</v>
      </c>
      <c r="OG398" t="str">
        <v xml:space="preserve">See Image, Mfg. Tol, Section A-A </v>
      </c>
      <c r="OH398" t="str">
        <v>See image, Mfg. Tol.</v>
      </c>
      <c r="OI398" t="str">
        <v>See Image, Mic. Across Flats</v>
      </c>
      <c r="OJ398" t="str">
        <v>See Image, OL02850</v>
      </c>
      <c r="OK398" t="str">
        <v>See Image, OL02880</v>
      </c>
      <c r="OL398" t="str">
        <v>See Image, OL03926</v>
      </c>
      <c r="OM398" t="str">
        <v>See Image, OL03927</v>
      </c>
      <c r="ON398" t="str">
        <v>See Image, OL04003</v>
      </c>
      <c r="OO398" t="str">
        <v>'See Image, OL04342,  Best Fit Joe Block</v>
      </c>
      <c r="OP398" t="str">
        <v>See Image, OL04342,  Blank</v>
      </c>
      <c r="OQ398" t="str">
        <v>See Image, OL04342, Blank</v>
      </c>
      <c r="OR398" t="str">
        <v>See Image, OL04343, Blank</v>
      </c>
      <c r="OS398" t="str">
        <v>See Image, Pass = .002 or Less</v>
      </c>
      <c r="OT398" t="str">
        <v>See Image, Rcd. MAX</v>
      </c>
      <c r="OU398" t="str">
        <v>See Image, Rcd. MIN</v>
      </c>
      <c r="OV398" t="str">
        <v>See Image, Section</v>
      </c>
      <c r="OW398" t="str">
        <v>See Image, Section A-A</v>
      </c>
      <c r="OX398" t="str">
        <v>See Image, Section B-B</v>
      </c>
      <c r="OY398" t="str">
        <v>See Image, Section B-B, TSC</v>
      </c>
      <c r="OZ398" t="str">
        <v>See Image, Shank Drawing # 18000-XX-XX A</v>
      </c>
      <c r="PA398" t="str">
        <v>Sequencial Laser 01, 120 Per Print</v>
      </c>
      <c r="PB398" t="str">
        <v>Set to .202, Zero on Thread Lead</v>
      </c>
      <c r="PC398" t="str">
        <v>Sharp OK, No Burr</v>
      </c>
      <c r="PD398" t="str">
        <v>Sharp OK, No Raised Edge, See Image</v>
      </c>
      <c r="PE398" t="str">
        <v>Sharp OK, No Raised Edges</v>
      </c>
      <c r="PF398" t="str">
        <v>Sharp okay no raised edge</v>
      </c>
      <c r="PG398" t="str">
        <v>Sharp Okay, No Burr</v>
      </c>
      <c r="PH398" t="str">
        <v>Sharp Okay, No Raised Edge</v>
      </c>
      <c r="PI398" t="str">
        <v>Sharp Okay, No Raised Edges,</v>
      </c>
      <c r="PJ398" t="str">
        <v>Sharp Okay, See Image</v>
      </c>
      <c r="PK398" t="str">
        <v xml:space="preserve">Start of Radius @ .195 </v>
      </c>
      <c r="PL398" t="str">
        <v xml:space="preserve">Start of Radius @ .21 </v>
      </c>
      <c r="PM398" t="str">
        <v xml:space="preserve">T.S.C. </v>
      </c>
      <c r="PN398" t="str">
        <v>Tangent Point</v>
      </c>
      <c r="PO398" t="str">
        <v>Tangent point of R.50</v>
      </c>
      <c r="PP398" t="str">
        <v>Taper Check, Mfg.Tol.</v>
      </c>
      <c r="PQ398" t="str">
        <v>Taper Check, Mfg.Tol., See Image</v>
      </c>
      <c r="PR398" t="str">
        <v>Thrd. Minor Ø</v>
      </c>
      <c r="PS398" t="str">
        <v>Thrd. Relief Ø</v>
      </c>
      <c r="PT398" t="str">
        <v>Threadless Blank</v>
      </c>
      <c r="PU398" t="str">
        <v>Threadless Blank, From Major Ø</v>
      </c>
      <c r="PV398" t="str">
        <v>Threadless Blank, Mfg. Tol.</v>
      </c>
      <c r="PW398" t="str">
        <v>Threadless Blank, Thrd. to Neck Rad.</v>
      </c>
      <c r="PX398" t="str">
        <v>Thredless Blank</v>
      </c>
      <c r="PY398" t="str">
        <v>To center of R.005</v>
      </c>
      <c r="PZ398" t="str">
        <v>Torx Min. Dia.</v>
      </c>
      <c r="QA398" t="str">
        <v>Turn Ø Free of Mill Marks</v>
      </c>
      <c r="QB398" t="str">
        <v>Use (Full) GO Hex</v>
      </c>
      <c r="QC398" t="str">
        <v>Use Balloon 1 FULL Gauge</v>
      </c>
      <c r="QD398" t="str">
        <v>Use Balloon 9 FULL GO</v>
      </c>
      <c r="QE398" t="str">
        <v>Use Best Fit Pin</v>
      </c>
      <c r="QF398" t="str">
        <v>Use Disk Tip</v>
      </c>
      <c r="QG398" t="str">
        <v>Use flat bottomed indicator tip.</v>
      </c>
      <c r="QH398" t="str">
        <v xml:space="preserve">Use Full .093 Go Hex </v>
      </c>
      <c r="QI398" t="str">
        <v xml:space="preserve">Use Full .0930 Go Hex </v>
      </c>
      <c r="QJ398" t="str">
        <v>Use Full .1235 Go Hex</v>
      </c>
      <c r="QK398" t="str">
        <v>Use Gauge K2-98-8019-04, See Image</v>
      </c>
      <c r="QL398" t="str">
        <v>Use large flat indicator tip</v>
      </c>
      <c r="QM398" t="str">
        <v>Use Pins.3330/.3350, See Image MAX NO-GO</v>
      </c>
      <c r="QN398" t="str">
        <v>Use Pointed Drop Indicator Tip</v>
      </c>
      <c r="QO398" t="str">
        <v>V-Block</v>
      </c>
      <c r="QP398" t="str">
        <v>V-Block,  AMB for 13</v>
      </c>
      <c r="QQ398" t="str">
        <v>V-Block,  Hex Cham. Dia.</v>
      </c>
      <c r="QR398" t="str">
        <v>V-Block, Hex Depth</v>
      </c>
      <c r="QS398" t="str">
        <v>VBU Gauge</v>
      </c>
      <c r="QT398" t="str">
        <v>Visibally smaller than HEX=Pass</v>
      </c>
      <c r="QU398" t="str">
        <v>Visual Per Drawing</v>
      </c>
      <c r="QV398" t="str">
        <v>Whirl Blank</v>
      </c>
      <c r="QW398" t="str">
        <v xml:space="preserve">Whirl Blank </v>
      </c>
      <c r="QX398" t="str">
        <v>Whirl Blank, Neck Rad. End to Head CL</v>
      </c>
      <c r="QY398" t="str">
        <v>Whirl Blank, Nose Start Dia.</v>
      </c>
      <c r="QZ398" t="str">
        <v>Whirl Blank, Nose Start Dist.</v>
      </c>
      <c r="RA398" t="str">
        <v>Whirl Blank, Thrd. Minor</v>
      </c>
      <c r="RB398" t="str">
        <v>Whirl Blank, Thrd. Pullout Dia.</v>
      </c>
      <c r="RC398" t="str">
        <v>Whole Part, Removal is at Assy. Level</v>
      </c>
      <c r="RD398" t="str">
        <v>Wide Area</v>
      </c>
      <c r="RE398" t="str">
        <v>Zero on End of Go Gauge</v>
      </c>
    </row>
    <row r="399" spans="1:473">
      <c r="A399" t="s">
        <v>1024</v>
      </c>
      <c r="C399" t="str" cm="1">
        <f t="array" ref="C399:RE399">TRANSPOSE(_xlfn._xlws.SORT(_xlfn._xlws.FILTER($A$2:$A$600,ISNUMBER(SEARCH('PartLib Table'!M416,$A$2:$A$600)),"not found")))</f>
        <v xml:space="preserve"> 'C', Whirl Blank</v>
      </c>
      <c r="D399" t="str">
        <v xml:space="preserve"> See Image, Constrained</v>
      </c>
      <c r="E399" t="str">
        <v>(.04 to .12 range = Pass)</v>
      </c>
      <c r="F399" t="str">
        <v>(.042 FULL) Go Pin Seat Fully</v>
      </c>
      <c r="G399" t="str">
        <v>(B), Mfg. Tol.</v>
      </c>
      <c r="H399" t="str">
        <v>(B), O.A.L.</v>
      </c>
      <c r="I399" t="str">
        <v>.001 or less =Pass</v>
      </c>
      <c r="J399" t="str">
        <v>.001 or less out of center = Pass</v>
      </c>
      <c r="K399" t="str">
        <v>.002 or Less = Pass</v>
      </c>
      <c r="L399" t="str">
        <v>.002 or Less out of center = Pass</v>
      </c>
      <c r="M399" t="str">
        <v>.005 to .015 = Pass</v>
      </c>
      <c r="N399" t="str">
        <v>.0125 Mean, Section</v>
      </c>
      <c r="O399" t="str">
        <v>.025 or Less in X &amp; Y=Pass</v>
      </c>
      <c r="P399" t="str">
        <v>.038 Mean</v>
      </c>
      <c r="Q399" t="str">
        <v>.063 MM = .0024 IN, See Image</v>
      </c>
      <c r="R399" t="str">
        <v>.063MM = .0024"</v>
      </c>
      <c r="S399" t="str">
        <v>.243 NO-GO, Unconstrained, Must Not Start</v>
      </c>
      <c r="T399" t="str">
        <v>@ Back Face &amp; ID, No Raised Edge</v>
      </c>
      <c r="U399" t="str">
        <v>@ Back Face &amp; OD, No Raised Edge</v>
      </c>
      <c r="V399" t="str">
        <v>@ ID &amp; FACE</v>
      </c>
      <c r="W399" t="str">
        <v>@ OD &amp; BACK FACE</v>
      </c>
      <c r="X399" t="str">
        <v>@ OD &amp; FACE</v>
      </c>
      <c r="Y399" t="str">
        <v>Across from slot</v>
      </c>
      <c r="Z399" t="str">
        <v>All Edge Breaks</v>
      </c>
      <c r="AA399" t="str">
        <v>Attached to bar stock</v>
      </c>
      <c r="AB399" t="str">
        <v xml:space="preserve">Back Turn Fillet Rad. </v>
      </c>
      <c r="AC399" t="str">
        <v>Balloon 1 (DWG FRM0105 Page 2, NV-27)</v>
      </c>
      <c r="AD399" t="str">
        <v>Balloon 1 (DWG FRM0105, NV-30)</v>
      </c>
      <c r="AE399" t="str">
        <v>Balloon 1 (P# 9890002-20) OL00429/A</v>
      </c>
      <c r="AF399" t="str">
        <v>Balloon 1, DWG#FRM0105</v>
      </c>
      <c r="AG399" t="str">
        <v>Balloon 11, See Image</v>
      </c>
      <c r="AH399" t="str">
        <v xml:space="preserve">Balloon 2 (DWG FRM0105 Page 2, NV-27) </v>
      </c>
      <c r="AI399" t="str">
        <v>Balloon 2 (DWG FRM0105, NV-30)</v>
      </c>
      <c r="AJ399" t="str">
        <v>Balloon 2 (P# 9890002-20)</v>
      </c>
      <c r="AK399" t="str">
        <v>Balloon 2, DWG#FRM0105</v>
      </c>
      <c r="AL399" t="str">
        <v>Balloon 2, DWG#FRM0105, See Image</v>
      </c>
      <c r="AM399" t="str">
        <v>Balloon 3 (DWG FRM0105, NV-30 Minor)</v>
      </c>
      <c r="AN399" t="str">
        <v>Balloon 3 (DWG FRM0105, NV-30)</v>
      </c>
      <c r="AO399" t="str">
        <v>Balloon 3 (P# 9890002-20)</v>
      </c>
      <c r="AP399" t="str">
        <v>Balloon 4</v>
      </c>
      <c r="AQ399" t="str">
        <v>Balloon 4 (P# 9890002-20)</v>
      </c>
      <c r="AR399" t="str">
        <v>Below Middle Band</v>
      </c>
      <c r="AS399" t="str">
        <v>Best Fit Pin, .003 or Less =Pass</v>
      </c>
      <c r="AT399" t="str">
        <v>Blank</v>
      </c>
      <c r="AU399" t="str">
        <v>Blank Turn Maj.</v>
      </c>
      <c r="AV399" t="str">
        <v>Blank Turn Maj. Mill Flt., OL4172</v>
      </c>
      <c r="AW399" t="str">
        <v>Blank Without .010 Slots</v>
      </c>
      <c r="AX399" t="str">
        <v>Blank Without .010 Slots, Section</v>
      </c>
      <c r="AY399" t="str">
        <v>Blank without thread</v>
      </c>
      <c r="AZ399" t="str">
        <v xml:space="preserve">Blank, Center of V Grv. </v>
      </c>
      <c r="BA399" t="str">
        <v>Blank, Check R adjacent Balloon 17</v>
      </c>
      <c r="BB399" t="str">
        <v>Blank, EXT. Feature</v>
      </c>
      <c r="BC399" t="str">
        <v>Blank, See Image, OL04335</v>
      </c>
      <c r="BD399" t="str">
        <v>Blank, See Image, OL04336</v>
      </c>
      <c r="BE399" t="str">
        <v xml:space="preserve">Blank, Thrd. </v>
      </c>
      <c r="BF399" t="str">
        <v>Blank, Turn Tip</v>
      </c>
      <c r="BG399" t="str">
        <v>Blank, Without Thrd.</v>
      </c>
      <c r="BH399" t="str">
        <v>Blank, Without Thread</v>
      </c>
      <c r="BI399" t="str">
        <v xml:space="preserve">Blunt Start Blend to Minor </v>
      </c>
      <c r="BJ399" t="str">
        <v>Calc., Use Go HEX</v>
      </c>
      <c r="BK399" t="str">
        <v>Can't dig into OD</v>
      </c>
      <c r="BL399" t="str">
        <v>Carbide Gauge</v>
      </c>
      <c r="BM399" t="str">
        <v xml:space="preserve">Center of V Grv. </v>
      </c>
      <c r="BN399" t="str">
        <v>Centered Less than .03 = Pass</v>
      </c>
      <c r="BO399" t="str">
        <v>Centered within .0005 or Less = Pass</v>
      </c>
      <c r="BP399" t="str">
        <v>Centered within .001 or Less = Pass</v>
      </c>
      <c r="BQ399" t="str">
        <v>Centered within .0254 or Less = Pass</v>
      </c>
      <c r="BR399" t="str">
        <v>Check close to Rod Slot</v>
      </c>
      <c r="BS399" t="str">
        <v>Check every other hole</v>
      </c>
      <c r="BT399" t="str">
        <v>Check Go over full length of slot.</v>
      </c>
      <c r="BU399" t="str">
        <v>Check Near Closed End</v>
      </c>
      <c r="BV399" t="str">
        <v>Check per Print View, Away from Rod Slot</v>
      </c>
      <c r="BW399" t="str">
        <v>Check to Balloon 30 Go Pin</v>
      </c>
      <c r="BX399" t="str">
        <v>Check with .2705 SET Pin Inside Part</v>
      </c>
      <c r="BY399" t="str">
        <v>Check with Hex Up</v>
      </c>
      <c r="BZ399" t="str">
        <v>CMM Blank</v>
      </c>
      <c r="CA399" t="str">
        <v>Confirm Full Radius</v>
      </c>
      <c r="CB399" t="str">
        <v>Constrained in fixture</v>
      </c>
      <c r="CC399" t="str">
        <v>Constrained with Ring</v>
      </c>
      <c r="CD399" t="str">
        <v>Constrained, See Image</v>
      </c>
      <c r="CE399" t="str">
        <v>Dim. "A"</v>
      </c>
      <c r="CF399" t="str">
        <v>Dim. "B"</v>
      </c>
      <c r="CG399" t="str">
        <v>Dim. "C"</v>
      </c>
      <c r="CH399" t="str">
        <v>Dim. "D", Whirl Blank</v>
      </c>
      <c r="CI399" t="str">
        <v>Dim. "G"</v>
      </c>
      <c r="CJ399" t="str">
        <v>Dim. E, Blank Turn Maj. &amp;  Mill Flt</v>
      </c>
      <c r="CK399" t="str">
        <v>Dim. E, Blank Turn Maj.&amp;  Mill Flt</v>
      </c>
      <c r="CL399" t="str">
        <v>Dim. H, Whirl Blank</v>
      </c>
      <c r="CM399" t="str">
        <v>Dim. J, 'Blank Turn Maj. &amp; Whirl Blank</v>
      </c>
      <c r="CN399" t="str">
        <v>Disk Drop Indicator Tip</v>
      </c>
      <c r="CO399" t="str">
        <v>DWG 100448-15, Balloon F_1</v>
      </c>
      <c r="CP399" t="str">
        <v>DWG 100448-15, OL02571</v>
      </c>
      <c r="CQ399" t="str">
        <v>DWG 100448-41</v>
      </c>
      <c r="CR399" t="str">
        <v>DWG 9890040, (10E),Section Part, OL01139</v>
      </c>
      <c r="CS399" t="str">
        <v>DWG 9890040, (10E),Section, OL01139</v>
      </c>
      <c r="CT399" t="str">
        <v>DWG 9890040, (11E)</v>
      </c>
      <c r="CU399" t="str">
        <v>DWG 9890040, (11E), Pins with Flats</v>
      </c>
      <c r="CV399" t="str">
        <v>DWG 9890040, (12E),  Pass=.002 or less</v>
      </c>
      <c r="CW399" t="str">
        <v>DWG 9890040, (12E), See Image</v>
      </c>
      <c r="CX399" t="str">
        <v>DWG 9890040, (1E), OL01431</v>
      </c>
      <c r="CY399" t="str">
        <v>DWG 9890040, (1E), OL01432</v>
      </c>
      <c r="CZ399" t="str">
        <v>DWG 9890040, (2E), OL01432</v>
      </c>
      <c r="DA399" t="str">
        <v>DWG 9890040, (3E)</v>
      </c>
      <c r="DB399" t="str">
        <v>DWG 9890040, (4E)</v>
      </c>
      <c r="DC399" t="str">
        <v>DWG 9890040, (5E), OL02336</v>
      </c>
      <c r="DD399" t="str">
        <v>DWG 9890040, (6E)</v>
      </c>
      <c r="DE399" t="str">
        <v>DWG 9890040, (7E)</v>
      </c>
      <c r="DF399" t="str">
        <v>DWG 9890040, (8E), OL01433</v>
      </c>
      <c r="DG399" t="str">
        <v>DWG 9890040, (8E), OL01433, Section</v>
      </c>
      <c r="DH399" t="str">
        <v>DWG 9890040, (9E), Close to Rod Slot</v>
      </c>
      <c r="DI399" t="str">
        <v>DWG 9890040, (9E),Close to Rod Slot</v>
      </c>
      <c r="DJ399" t="str">
        <v>DWG FRM0105 PAGE 2</v>
      </c>
      <c r="DK399" t="str">
        <v>DWG# 100448-41</v>
      </c>
      <c r="DL399" t="str">
        <v>DWG# 100448-44</v>
      </c>
      <c r="DM399" t="str">
        <v>DWG# 9890003  (1), Section OL00436/A</v>
      </c>
      <c r="DN399" t="str">
        <v>DWG# 9890003 (3), Ring Gauge Constrained</v>
      </c>
      <c r="DO399" t="str">
        <v>DWG# 9890003 (4), Section</v>
      </c>
      <c r="DP399" t="str">
        <v>DWG#100448-26, Balloon 1K, OL02350</v>
      </c>
      <c r="DQ399" t="str">
        <v>DWG#100448-26, Balloon 2K, OL02350</v>
      </c>
      <c r="DR399" t="str">
        <v>DWG#100448-26, Balloon 3K, OL02363</v>
      </c>
      <c r="DS399" t="str">
        <v>DWG#100448-26, Balloon 4K</v>
      </c>
      <c r="DT399" t="str">
        <v>DWG#100448-26, Balloon 5K, Section</v>
      </c>
      <c r="DU399" t="str">
        <v>DWG#100448-26, Balloon 6K</v>
      </c>
      <c r="DV399" t="str">
        <v>DWG#100448-26, Balloon 7K, Section</v>
      </c>
      <c r="DW399" t="str">
        <v>DWG#100448-26, Mfg. Tol.</v>
      </c>
      <c r="DX399" t="str">
        <v>DWG#9890003 (2) Ring Gauge Constrained</v>
      </c>
      <c r="DY399" t="str">
        <v>DWG#9890044</v>
      </c>
      <c r="DZ399" t="str">
        <v>DWG#9890044 .1985 to .2005=Pass</v>
      </c>
      <c r="EA399" t="str">
        <v>DWG#9890044 Overlay OL02441</v>
      </c>
      <c r="EB399" t="str">
        <v>DWG#9890044, OL02441</v>
      </c>
      <c r="EC399" t="str">
        <v>DWG#FRM0105</v>
      </c>
      <c r="ED399" t="str">
        <v>EXT.</v>
      </c>
      <c r="EE399" t="str">
        <v>EXT. Section, OL02460</v>
      </c>
      <c r="EF399" t="str">
        <v>EXT., OL04223</v>
      </c>
      <c r="EG399" t="str">
        <v>Flat Drop Indicator Tip</v>
      </c>
      <c r="EH399" t="str">
        <v>Full Go Pin, No Light, at Radius</v>
      </c>
      <c r="EI399" t="str">
        <v>Function Check</v>
      </c>
      <c r="EJ399" t="str">
        <v>GO Function Gauge</v>
      </c>
      <c r="EK399" t="str">
        <v>Go Gauge for Balloon 1 &amp; 4</v>
      </c>
      <c r="EL399" t="str">
        <v>Go Pin must pass through</v>
      </c>
      <c r="EM399" t="str">
        <v>Greater than .005 = Fail, Section</v>
      </c>
      <c r="EN399" t="str">
        <v>Greater than .025 out of center = Fail</v>
      </c>
      <c r="EO399" t="str">
        <v>Greater than 2.6 = Pass</v>
      </c>
      <c r="EP399" t="str">
        <v>Green = Pass, Red = Fail</v>
      </c>
      <c r="EQ399" t="str">
        <v>Hex Depth</v>
      </c>
      <c r="ER399" t="str">
        <v>Hex Minor</v>
      </c>
      <c r="ES399" t="str">
        <v>Hole Dia.</v>
      </c>
      <c r="ET399" t="str">
        <v>Hook or Disk Tip</v>
      </c>
      <c r="EU399" t="str">
        <v>ID Sphere Finish</v>
      </c>
      <c r="EV399" t="str">
        <v>ID/OD Both Sides, Diff. .002 or less = Pass</v>
      </c>
      <c r="EW399" t="str">
        <v>If Looks Big, Section</v>
      </c>
      <c r="EX399" t="str">
        <v>If Looks Small, Section</v>
      </c>
      <c r="EY399" t="str">
        <v>Insp. Close to Break Away, Mfg.Tol.</v>
      </c>
      <c r="EZ399" t="str">
        <v>INT.</v>
      </c>
      <c r="FA399" t="str">
        <v>INT. Section, OL02460</v>
      </c>
      <c r="FB399" t="str">
        <v>INT., OL04223</v>
      </c>
      <c r="FC399" t="str">
        <v>Intersect. of 7.7 &amp; R0.10</v>
      </c>
      <c r="FD399" t="str">
        <v>Intersect. of 8.79 and R.25 MAX</v>
      </c>
      <c r="FE399" t="str">
        <v>Keep Ind. Tip away from corner</v>
      </c>
      <c r="FF399" t="str">
        <v>L31</v>
      </c>
      <c r="FG399" t="str">
        <v>Laser Mark</v>
      </c>
      <c r="FH399" t="str">
        <v>LASER PER NOTE 4</v>
      </c>
      <c r="FI399" t="str">
        <v>LASER PER NOTE 4, Final Check 1 only</v>
      </c>
      <c r="FJ399" t="str">
        <v>Less than .002 out of center = Pass</v>
      </c>
      <c r="FK399" t="str">
        <v>Less than 2.75 = Pass, Section</v>
      </c>
      <c r="FL399" t="str">
        <v>List as pin. Not Calibrated</v>
      </c>
      <c r="FM399" t="str">
        <v>M9 X 1.25 BUTT See Comment Image</v>
      </c>
      <c r="FN399" t="str">
        <v>Manual Section</v>
      </c>
      <c r="FO399" t="str">
        <v>Max Deep .241 NO-GO =.42</v>
      </c>
      <c r="FP399" t="str">
        <v>MAX Depth of (Note 7) .241 NO-GO Pin</v>
      </c>
      <c r="FQ399" t="str">
        <v>Measure from Blue Line, See Image</v>
      </c>
      <c r="FR399" t="str">
        <v>Measure Width of Blue Area, See Image</v>
      </c>
      <c r="FS399" t="str">
        <v>Mfg. Tol</v>
      </c>
      <c r="FT399" t="str">
        <v>Mfg. Tol, See Image</v>
      </c>
      <c r="FU399" t="str">
        <v>Mfg. Tol.</v>
      </c>
      <c r="FV399" t="str">
        <v>Mfg. Tol. "A"</v>
      </c>
      <c r="FW399" t="str">
        <v>Mfg. Tol. (Zero on Gauge Full Dia. Lead)</v>
      </c>
      <c r="FX399" t="str">
        <v>Mfg. Tol. Balloon 11, See Image</v>
      </c>
      <c r="FY399" t="str">
        <v>Mfg. Tol. Balloon 4</v>
      </c>
      <c r="FZ399" t="str">
        <v>Mfg. Tol. Balloon 7</v>
      </c>
      <c r="GA399" t="str">
        <v xml:space="preserve">Mfg. Tol. C-Bore Face (Ballo 28) </v>
      </c>
      <c r="GB399" t="str">
        <v>Mfg. Tol. Section</v>
      </c>
      <c r="GC399" t="str">
        <v>Mfg. Tol. See Image</v>
      </c>
      <c r="GD399" t="str">
        <v>Mfg. Tol., 3 Places, Record MAX</v>
      </c>
      <c r="GE399" t="str">
        <v>Mfg. Tol., Balloon 11</v>
      </c>
      <c r="GF399" t="str">
        <v>Mfg. Tol., Balloon 7</v>
      </c>
      <c r="GG399" t="str">
        <v>Mfg. Tol., Blank</v>
      </c>
      <c r="GH399" t="str">
        <v>Mfg. Tol., Blank, Balloon 12</v>
      </c>
      <c r="GI399" t="str">
        <v>Mfg. Tol., Blend to SØ.320</v>
      </c>
      <c r="GJ399" t="str">
        <v>Mfg. Tol., Calculation</v>
      </c>
      <c r="GK399" t="str">
        <v>Mfg. Tol., For Mill Fixture</v>
      </c>
      <c r="GL399" t="str">
        <v>Mfg. Tol., L32</v>
      </c>
      <c r="GM399" t="str">
        <v>Mfg. Tol., L33</v>
      </c>
      <c r="GN399" t="str">
        <v>Mfg. Tol., No Tool Marks</v>
      </c>
      <c r="GO399" t="str">
        <v>Mfg. Tol., OL03361</v>
      </c>
      <c r="GP399" t="str">
        <v>Mfg. Tol., Record off center value</v>
      </c>
      <c r="GQ399" t="str">
        <v>Mfg. Tol., Same 3 Places, Record MIN</v>
      </c>
      <c r="GR399" t="str">
        <v>Mfg. Tol., Section</v>
      </c>
      <c r="GS399" t="str">
        <v>Mfg. Tol., Section B-B</v>
      </c>
      <c r="GT399" t="str">
        <v>Mfg. Tol., Section, OL03361</v>
      </c>
      <c r="GU399" t="str">
        <v>Mfg. Tol., Section, Per Note 2</v>
      </c>
      <c r="GV399" t="str">
        <v>Mfg. Tol., See Image</v>
      </c>
      <c r="GW399" t="str">
        <v>Mfg. Tol., See Image, Bore in Blue</v>
      </c>
      <c r="GX399" t="str">
        <v>Mfg. Tol., See Image, Hook Tip</v>
      </c>
      <c r="GY399" t="str">
        <v>Mfg. Tol., Sharp Okay No Burr</v>
      </c>
      <c r="GZ399" t="str">
        <v>Mfg. Tol., Threadless Blank</v>
      </c>
      <c r="HA399" t="str">
        <v>Mfg.Tol.</v>
      </c>
      <c r="HB399" t="str">
        <v>Mgf. To., T.S.C.</v>
      </c>
      <c r="HC399" t="str">
        <v>Milled Feature</v>
      </c>
      <c r="HD399" t="str">
        <v>Milled Feature, OL04045</v>
      </c>
      <c r="HE399" t="str">
        <v>More than .0005 out of center = Fail</v>
      </c>
      <c r="HF399" t="str">
        <v>Must Pass Through</v>
      </c>
      <c r="HG399" t="str">
        <v>Must pass through gauge</v>
      </c>
      <c r="HH399" t="str">
        <v>Must Pass Through Go Gauge</v>
      </c>
      <c r="HI399" t="str">
        <v>Must Pass, See Image.</v>
      </c>
      <c r="HJ399" t="str">
        <v>NA</v>
      </c>
      <c r="HK399" t="str">
        <v>Narrow Area</v>
      </c>
      <c r="HL399" t="str">
        <v>Near Balloon 21</v>
      </c>
      <c r="HM399" t="str">
        <v>Near Datum B</v>
      </c>
      <c r="HN399" t="str">
        <v>Neck Dia.</v>
      </c>
      <c r="HO399" t="str">
        <v>Neck to Head Rad.</v>
      </c>
      <c r="HP399" t="str">
        <v>No Copper Deposits Allowed</v>
      </c>
      <c r="HQ399" t="str">
        <v>No Section</v>
      </c>
      <c r="HR399" t="str">
        <v>No Section, .01 to .014 = Pass</v>
      </c>
      <c r="HS399" t="str">
        <v>No Section, Rotate Part</v>
      </c>
      <c r="HT399" t="str">
        <v>No Section, See Image</v>
      </c>
      <c r="HU399" t="str">
        <v>No Slot, Section B-B</v>
      </c>
      <c r="HV399" t="str">
        <v>No visual step = Pass</v>
      </c>
      <c r="HW399" t="str">
        <v>Not to exceed .95 Deep</v>
      </c>
      <c r="HX399" t="str">
        <v>Note 1</v>
      </c>
      <c r="HY399" t="str">
        <v>OL00333/A</v>
      </c>
      <c r="HZ399" t="str">
        <v>OL00519</v>
      </c>
      <c r="IA399" t="str">
        <v>OL00520</v>
      </c>
      <c r="IB399" t="str">
        <v>OL00529</v>
      </c>
      <c r="IC399" t="str">
        <v>OL00542</v>
      </c>
      <c r="ID399" t="str">
        <v>OL00724</v>
      </c>
      <c r="IE399" t="str">
        <v>OL01250</v>
      </c>
      <c r="IF399" t="str">
        <v>OL01869, Threadless Blank</v>
      </c>
      <c r="IG399" t="str">
        <v>OL01870, Section</v>
      </c>
      <c r="IH399" t="str">
        <v>OL02255</v>
      </c>
      <c r="II399" t="str">
        <v>OL02255, Mfg. Tol.</v>
      </c>
      <c r="IJ399" t="str">
        <v>OL02302</v>
      </c>
      <c r="IK399" t="str">
        <v xml:space="preserve">OL02318  needed per image instructions </v>
      </c>
      <c r="IL399" t="str">
        <v>OL02556</v>
      </c>
      <c r="IM399" t="str">
        <v>OL02557</v>
      </c>
      <c r="IN399" t="str">
        <v>OL02567</v>
      </c>
      <c r="IO399" t="str">
        <v>OL02653</v>
      </c>
      <c r="IP399" t="str">
        <v>OL02718</v>
      </c>
      <c r="IQ399" t="str">
        <v>OL02841</v>
      </c>
      <c r="IR399" t="str">
        <v>OL02842</v>
      </c>
      <c r="IS399" t="str">
        <v>OL02844</v>
      </c>
      <c r="IT399" t="str">
        <v>OL02871</v>
      </c>
      <c r="IU399" t="str">
        <v>OL02887</v>
      </c>
      <c r="IV399" t="str">
        <v>OL03500</v>
      </c>
      <c r="IW399" t="str">
        <v>OL03766</v>
      </c>
      <c r="IX399" t="str">
        <v>OL03868</v>
      </c>
      <c r="IY399" t="str">
        <v>OL03869</v>
      </c>
      <c r="IZ399" t="str">
        <v>OL03870</v>
      </c>
      <c r="JA399" t="str">
        <v>OL03873, DWG# 100448-44</v>
      </c>
      <c r="JB399" t="str">
        <v>OL03949</v>
      </c>
      <c r="JC399" t="str">
        <v xml:space="preserve">OL04043, Section </v>
      </c>
      <c r="JD399" t="str">
        <v xml:space="preserve">OL04044, Section </v>
      </c>
      <c r="JE399" t="str">
        <v>OL04045</v>
      </c>
      <c r="JF399" t="str">
        <v>OL04045, Milled Feature</v>
      </c>
      <c r="JG399" t="str">
        <v>OL04063</v>
      </c>
      <c r="JH399" t="str">
        <v>OL04064</v>
      </c>
      <c r="JI399" t="str">
        <v>OL04065</v>
      </c>
      <c r="JJ399" t="str">
        <v>OL04181</v>
      </c>
      <c r="JK399" t="str">
        <v>OL04218</v>
      </c>
      <c r="JL399" t="str">
        <v>OL04224, See Image</v>
      </c>
      <c r="JM399" t="str">
        <v>OL04374</v>
      </c>
      <c r="JN399" t="str">
        <v>OL04375, Section M-M</v>
      </c>
      <c r="JO399" t="str">
        <v>OL04376, Section M-M</v>
      </c>
      <c r="JP399" t="str">
        <v>OL04443</v>
      </c>
      <c r="JQ399" t="str">
        <v>OL04444</v>
      </c>
      <c r="JR399" t="str">
        <v>OL05000</v>
      </c>
      <c r="JS399" t="str">
        <v>One side of slot</v>
      </c>
      <c r="JT399" t="str">
        <v>Other side of slot</v>
      </c>
      <c r="JU399" t="str">
        <v>Out of center more than .002 = Fail</v>
      </c>
      <c r="JV399" t="str">
        <v>Out of center more than.002 = Fail</v>
      </c>
      <c r="JW399" t="str">
        <v>Overlay OL02713</v>
      </c>
      <c r="JX399" t="str">
        <v>Overlay OL02714</v>
      </c>
      <c r="JY399" t="str">
        <v>Overlay OL02718</v>
      </c>
      <c r="JZ399" t="str">
        <v>Overlay OL03831, Mfg. Tol.</v>
      </c>
      <c r="KA399" t="str">
        <v>Part Without Slots</v>
      </c>
      <c r="KB399" t="str">
        <v>Part Without Slots, See Image</v>
      </c>
      <c r="KC399" t="str">
        <v xml:space="preserve">Pass = .0254 or Less </v>
      </c>
      <c r="KD399" t="str">
        <v>PD MIN = 4.361, PD MAX = 4.456</v>
      </c>
      <c r="KE399" t="str">
        <v>Per Balloon 2 Note</v>
      </c>
      <c r="KF399" t="str">
        <v>Per drawing note(s) 8.</v>
      </c>
      <c r="KG399" t="str">
        <v>Point or Sphere Tip</v>
      </c>
      <c r="KH399" t="str">
        <v>Point Tip</v>
      </c>
      <c r="KI399" t="str">
        <v>R.9 to R1.1 = Pass, See Image</v>
      </c>
      <c r="KJ399" t="str">
        <v>Ram Construction</v>
      </c>
      <c r="KK399" t="str">
        <v>Record Same Pass / Fail All Balloons</v>
      </c>
      <c r="KL399" t="str">
        <v>Ref. Balloon 1</v>
      </c>
      <c r="KM399" t="str">
        <v>Ref. Balloon 12</v>
      </c>
      <c r="KN399" t="str">
        <v>Ref. Balloon 13, 100% AQL</v>
      </c>
      <c r="KO399" t="str">
        <v>Ref. Balloon 2</v>
      </c>
      <c r="KP399" t="str">
        <v>Ref. Balloon 21, 100% AQL</v>
      </c>
      <c r="KQ399" t="str">
        <v>Ref. Balloon 4</v>
      </c>
      <c r="KR399" t="str">
        <v>Ref. Balloon 7</v>
      </c>
      <c r="KS399" t="str">
        <v>Ref. Balloon 8</v>
      </c>
      <c r="KT399" t="str">
        <v>Relieved Pin Gauges 09236 &amp; 09235</v>
      </c>
      <c r="KU399" t="str">
        <v>Rotate Part</v>
      </c>
      <c r="KV399" t="str">
        <v>Rotate Part, See Image</v>
      </c>
      <c r="KW399" t="str">
        <v>Same as Root Radius</v>
      </c>
      <c r="KX399" t="str">
        <v>Section</v>
      </c>
      <c r="KY399" t="str">
        <v>Section B-B</v>
      </c>
      <c r="KZ399" t="str">
        <v>Section B-B, Distance Between Grooves</v>
      </c>
      <c r="LA399" t="str">
        <v>Section C-C</v>
      </c>
      <c r="LB399" t="str">
        <v>Section Part</v>
      </c>
      <c r="LC399" t="str">
        <v>Section Part, Measured from Opposite Face</v>
      </c>
      <c r="LD399" t="str">
        <v>Section, Broachless Blank</v>
      </c>
      <c r="LE399" t="str">
        <v>Section, EXT. Sphere Location.</v>
      </c>
      <c r="LF399" t="str">
        <v>Section, Hex Cham. Ang.</v>
      </c>
      <c r="LG399" t="str">
        <v>Section, Hex Fillet Rad.</v>
      </c>
      <c r="LH399" t="str">
        <v>Section, INT. Feature</v>
      </c>
      <c r="LI399" t="str">
        <v>Section, INT. Sphere Location.</v>
      </c>
      <c r="LJ399" t="str">
        <v>Section, Mfg. Tol.</v>
      </c>
      <c r="LK399" t="str">
        <v>Section, Mfg. Tol., See Image</v>
      </c>
      <c r="LL399" t="str">
        <v>Section, OL00486</v>
      </c>
      <c r="LM399" t="str">
        <v>Section, OL00542</v>
      </c>
      <c r="LN399" t="str">
        <v>Section, OL00543</v>
      </c>
      <c r="LO399" t="str">
        <v>Section, OL00544</v>
      </c>
      <c r="LP399" t="str">
        <v>Section, OL00545</v>
      </c>
      <c r="LQ399" t="str">
        <v>Section, OL00546</v>
      </c>
      <c r="LR399" t="str">
        <v>Section, OL00547</v>
      </c>
      <c r="LS399" t="str">
        <v>Section, OL00555</v>
      </c>
      <c r="LT399" t="str">
        <v>Section, OL00725</v>
      </c>
      <c r="LU399" t="str">
        <v>Section, OL01430</v>
      </c>
      <c r="LV399" t="str">
        <v>Section, OL01434</v>
      </c>
      <c r="LW399" t="str">
        <v>Section, OL01435</v>
      </c>
      <c r="LX399" t="str">
        <v>Section, OL01807</v>
      </c>
      <c r="LY399" t="str">
        <v>Section, OL01830</v>
      </c>
      <c r="LZ399" t="str">
        <v>Section, OL02351</v>
      </c>
      <c r="MA399" t="str">
        <v>Section, OL02519</v>
      </c>
      <c r="MB399" t="str">
        <v>Section, OL02520</v>
      </c>
      <c r="MC399" t="str">
        <v>Section, OL02522</v>
      </c>
      <c r="MD399" t="str">
        <v>Section, OL02540</v>
      </c>
      <c r="ME399" t="str">
        <v>Section, OL02541</v>
      </c>
      <c r="MF399" t="str">
        <v>Section, OL02552</v>
      </c>
      <c r="MG399" t="str">
        <v>Section, OL02553</v>
      </c>
      <c r="MH399" t="str">
        <v>Section, OL02554</v>
      </c>
      <c r="MI399" t="str">
        <v>Section, OL02555</v>
      </c>
      <c r="MJ399" t="str">
        <v>Section, OL02558</v>
      </c>
      <c r="MK399" t="str">
        <v>Section, OL02559</v>
      </c>
      <c r="ML399" t="str">
        <v>Section, OL02560</v>
      </c>
      <c r="MM399" t="str">
        <v>Section, OL02619</v>
      </c>
      <c r="MN399" t="str">
        <v>Section, OL02620</v>
      </c>
      <c r="MO399" t="str">
        <v>Section, OL02621</v>
      </c>
      <c r="MP399" t="str">
        <v>Section, OL02622</v>
      </c>
      <c r="MQ399" t="str">
        <v>Section, OL02623</v>
      </c>
      <c r="MR399" t="str">
        <v>Section, OL02624</v>
      </c>
      <c r="MS399" t="str">
        <v>Section, OL02652</v>
      </c>
      <c r="MT399" t="str">
        <v>Section, OL02680</v>
      </c>
      <c r="MU399" t="str">
        <v>Section, OL02793</v>
      </c>
      <c r="MV399" t="str">
        <v>Section, OL02823</v>
      </c>
      <c r="MW399" t="str">
        <v>Section, OL02843</v>
      </c>
      <c r="MX399" t="str">
        <v>Section, OL03026, Ext.</v>
      </c>
      <c r="MY399" t="str">
        <v>Section, OL03026, Int.</v>
      </c>
      <c r="MZ399" t="str">
        <v>Section, OL03570, DWG# 100448-41</v>
      </c>
      <c r="NA399" t="str">
        <v>Section, OL03781</v>
      </c>
      <c r="NB399" t="str">
        <v>Section, OL03911</v>
      </c>
      <c r="NC399" t="str">
        <v>Section, OL03912</v>
      </c>
      <c r="ND399" t="str">
        <v>Section, OL03928</v>
      </c>
      <c r="NE399" t="str">
        <v>Section, OL03929</v>
      </c>
      <c r="NF399" t="str">
        <v>Section, OL04030</v>
      </c>
      <c r="NG399" t="str">
        <v>Section, OL04037</v>
      </c>
      <c r="NH399" t="str">
        <v>Section, OL04038</v>
      </c>
      <c r="NI399" t="str">
        <v>Section, OL04046</v>
      </c>
      <c r="NJ399" t="str">
        <v>Section, OL04065</v>
      </c>
      <c r="NK399" t="str">
        <v>Section, OL04066</v>
      </c>
      <c r="NL399" t="str">
        <v>Section, OL04067</v>
      </c>
      <c r="NM399" t="str">
        <v>Section, OL04069</v>
      </c>
      <c r="NN399" t="str">
        <v>Section, OL04071</v>
      </c>
      <c r="NO399" t="str">
        <v>Section, OL04173</v>
      </c>
      <c r="NP399" t="str">
        <v>Section, OL04174</v>
      </c>
      <c r="NQ399" t="str">
        <v>Section, OL04214</v>
      </c>
      <c r="NR399" t="str">
        <v>Section, OL04215</v>
      </c>
      <c r="NS399" t="str">
        <v>Section, OL04216</v>
      </c>
      <c r="NT399" t="str">
        <v>Section, OL04217</v>
      </c>
      <c r="NU399" t="str">
        <v>Section, Overlay OL02716</v>
      </c>
      <c r="NV399" t="str">
        <v>Section, Overlay OL02717</v>
      </c>
      <c r="NW399" t="str">
        <v>Section, See Image</v>
      </c>
      <c r="NX399" t="str">
        <v>Section, See Image, DWG# 100448-41</v>
      </c>
      <c r="NY399" t="str">
        <v>Section, Without Sots</v>
      </c>
      <c r="NZ399" t="str">
        <v>See Comments Sheet</v>
      </c>
      <c r="OA399" t="str">
        <v>See Comments Sheet, OL02318</v>
      </c>
      <c r="OB399" t="str">
        <v>See Image</v>
      </c>
      <c r="OC399" t="str">
        <v>See Image, .005 or Less = Pass</v>
      </c>
      <c r="OD399" t="str">
        <v>See Image, Check Near Radius</v>
      </c>
      <c r="OE399" t="str">
        <v>See Image, Constrained</v>
      </c>
      <c r="OF399" t="str">
        <v>See Image, Distance Between Flats</v>
      </c>
      <c r="OG399" t="str">
        <v xml:space="preserve">See Image, Mfg. Tol, Section A-A </v>
      </c>
      <c r="OH399" t="str">
        <v>See image, Mfg. Tol.</v>
      </c>
      <c r="OI399" t="str">
        <v>See Image, Mic. Across Flats</v>
      </c>
      <c r="OJ399" t="str">
        <v>See Image, OL02850</v>
      </c>
      <c r="OK399" t="str">
        <v>See Image, OL02880</v>
      </c>
      <c r="OL399" t="str">
        <v>See Image, OL03926</v>
      </c>
      <c r="OM399" t="str">
        <v>See Image, OL03927</v>
      </c>
      <c r="ON399" t="str">
        <v>See Image, OL04003</v>
      </c>
      <c r="OO399" t="str">
        <v>'See Image, OL04342,  Best Fit Joe Block</v>
      </c>
      <c r="OP399" t="str">
        <v>See Image, OL04342,  Blank</v>
      </c>
      <c r="OQ399" t="str">
        <v>See Image, OL04342, Blank</v>
      </c>
      <c r="OR399" t="str">
        <v>See Image, OL04343, Blank</v>
      </c>
      <c r="OS399" t="str">
        <v>See Image, Pass = .002 or Less</v>
      </c>
      <c r="OT399" t="str">
        <v>See Image, Rcd. MAX</v>
      </c>
      <c r="OU399" t="str">
        <v>See Image, Rcd. MIN</v>
      </c>
      <c r="OV399" t="str">
        <v>See Image, Section</v>
      </c>
      <c r="OW399" t="str">
        <v>See Image, Section A-A</v>
      </c>
      <c r="OX399" t="str">
        <v>See Image, Section B-B</v>
      </c>
      <c r="OY399" t="str">
        <v>See Image, Section B-B, TSC</v>
      </c>
      <c r="OZ399" t="str">
        <v>See Image, Shank Drawing # 18000-XX-XX A</v>
      </c>
      <c r="PA399" t="str">
        <v>Sequencial Laser 01, 120 Per Print</v>
      </c>
      <c r="PB399" t="str">
        <v>Set to .202, Zero on Thread Lead</v>
      </c>
      <c r="PC399" t="str">
        <v>Sharp OK, No Burr</v>
      </c>
      <c r="PD399" t="str">
        <v>Sharp OK, No Raised Edge, See Image</v>
      </c>
      <c r="PE399" t="str">
        <v>Sharp OK, No Raised Edges</v>
      </c>
      <c r="PF399" t="str">
        <v>Sharp okay no raised edge</v>
      </c>
      <c r="PG399" t="str">
        <v>Sharp Okay, No Burr</v>
      </c>
      <c r="PH399" t="str">
        <v>Sharp Okay, No Raised Edge</v>
      </c>
      <c r="PI399" t="str">
        <v>Sharp Okay, No Raised Edges,</v>
      </c>
      <c r="PJ399" t="str">
        <v>Sharp Okay, See Image</v>
      </c>
      <c r="PK399" t="str">
        <v xml:space="preserve">Start of Radius @ .195 </v>
      </c>
      <c r="PL399" t="str">
        <v xml:space="preserve">Start of Radius @ .21 </v>
      </c>
      <c r="PM399" t="str">
        <v xml:space="preserve">T.S.C. </v>
      </c>
      <c r="PN399" t="str">
        <v>Tangent Point</v>
      </c>
      <c r="PO399" t="str">
        <v>Tangent point of R.50</v>
      </c>
      <c r="PP399" t="str">
        <v>Taper Check, Mfg.Tol.</v>
      </c>
      <c r="PQ399" t="str">
        <v>Taper Check, Mfg.Tol., See Image</v>
      </c>
      <c r="PR399" t="str">
        <v>Thrd. Minor Ø</v>
      </c>
      <c r="PS399" t="str">
        <v>Thrd. Relief Ø</v>
      </c>
      <c r="PT399" t="str">
        <v>Threadless Blank</v>
      </c>
      <c r="PU399" t="str">
        <v>Threadless Blank, From Major Ø</v>
      </c>
      <c r="PV399" t="str">
        <v>Threadless Blank, Mfg. Tol.</v>
      </c>
      <c r="PW399" t="str">
        <v>Threadless Blank, Thrd. to Neck Rad.</v>
      </c>
      <c r="PX399" t="str">
        <v>Thredless Blank</v>
      </c>
      <c r="PY399" t="str">
        <v>To center of R.005</v>
      </c>
      <c r="PZ399" t="str">
        <v>Torx Min. Dia.</v>
      </c>
      <c r="QA399" t="str">
        <v>Turn Ø Free of Mill Marks</v>
      </c>
      <c r="QB399" t="str">
        <v>Use (Full) GO Hex</v>
      </c>
      <c r="QC399" t="str">
        <v>Use Balloon 1 FULL Gauge</v>
      </c>
      <c r="QD399" t="str">
        <v>Use Balloon 9 FULL GO</v>
      </c>
      <c r="QE399" t="str">
        <v>Use Best Fit Pin</v>
      </c>
      <c r="QF399" t="str">
        <v>Use Disk Tip</v>
      </c>
      <c r="QG399" t="str">
        <v>Use flat bottomed indicator tip.</v>
      </c>
      <c r="QH399" t="str">
        <v xml:space="preserve">Use Full .093 Go Hex </v>
      </c>
      <c r="QI399" t="str">
        <v xml:space="preserve">Use Full .0930 Go Hex </v>
      </c>
      <c r="QJ399" t="str">
        <v>Use Full .1235 Go Hex</v>
      </c>
      <c r="QK399" t="str">
        <v>Use Gauge K2-98-8019-04, See Image</v>
      </c>
      <c r="QL399" t="str">
        <v>Use large flat indicator tip</v>
      </c>
      <c r="QM399" t="str">
        <v>Use Pins.3330/.3350, See Image MAX NO-GO</v>
      </c>
      <c r="QN399" t="str">
        <v>Use Pointed Drop Indicator Tip</v>
      </c>
      <c r="QO399" t="str">
        <v>V-Block</v>
      </c>
      <c r="QP399" t="str">
        <v>V-Block,  AMB for 13</v>
      </c>
      <c r="QQ399" t="str">
        <v>V-Block,  Hex Cham. Dia.</v>
      </c>
      <c r="QR399" t="str">
        <v>V-Block, Hex Depth</v>
      </c>
      <c r="QS399" t="str">
        <v>VBU Gauge</v>
      </c>
      <c r="QT399" t="str">
        <v>Visibally smaller than HEX=Pass</v>
      </c>
      <c r="QU399" t="str">
        <v>Visual Per Drawing</v>
      </c>
      <c r="QV399" t="str">
        <v>Whirl Blank</v>
      </c>
      <c r="QW399" t="str">
        <v xml:space="preserve">Whirl Blank </v>
      </c>
      <c r="QX399" t="str">
        <v>Whirl Blank, Neck Rad. End to Head CL</v>
      </c>
      <c r="QY399" t="str">
        <v>Whirl Blank, Nose Start Dia.</v>
      </c>
      <c r="QZ399" t="str">
        <v>Whirl Blank, Nose Start Dist.</v>
      </c>
      <c r="RA399" t="str">
        <v>Whirl Blank, Thrd. Minor</v>
      </c>
      <c r="RB399" t="str">
        <v>Whirl Blank, Thrd. Pullout Dia.</v>
      </c>
      <c r="RC399" t="str">
        <v>Whole Part, Removal is at Assy. Level</v>
      </c>
      <c r="RD399" t="str">
        <v>Wide Area</v>
      </c>
      <c r="RE399" t="str">
        <v>Zero on End of Go Gauge</v>
      </c>
    </row>
    <row r="400" spans="1:473">
      <c r="A400" t="s">
        <v>1025</v>
      </c>
      <c r="C400" t="str" cm="1">
        <f t="array" ref="C400:RE400">TRANSPOSE(_xlfn._xlws.SORT(_xlfn._xlws.FILTER($A$2:$A$600,ISNUMBER(SEARCH('PartLib Table'!M417,$A$2:$A$600)),"not found")))</f>
        <v xml:space="preserve"> 'C', Whirl Blank</v>
      </c>
      <c r="D400" t="str">
        <v xml:space="preserve"> See Image, Constrained</v>
      </c>
      <c r="E400" t="str">
        <v>(.04 to .12 range = Pass)</v>
      </c>
      <c r="F400" t="str">
        <v>(.042 FULL) Go Pin Seat Fully</v>
      </c>
      <c r="G400" t="str">
        <v>(B), Mfg. Tol.</v>
      </c>
      <c r="H400" t="str">
        <v>(B), O.A.L.</v>
      </c>
      <c r="I400" t="str">
        <v>.001 or less =Pass</v>
      </c>
      <c r="J400" t="str">
        <v>.001 or less out of center = Pass</v>
      </c>
      <c r="K400" t="str">
        <v>.002 or Less = Pass</v>
      </c>
      <c r="L400" t="str">
        <v>.002 or Less out of center = Pass</v>
      </c>
      <c r="M400" t="str">
        <v>.005 to .015 = Pass</v>
      </c>
      <c r="N400" t="str">
        <v>.0125 Mean, Section</v>
      </c>
      <c r="O400" t="str">
        <v>.025 or Less in X &amp; Y=Pass</v>
      </c>
      <c r="P400" t="str">
        <v>.038 Mean</v>
      </c>
      <c r="Q400" t="str">
        <v>.063 MM = .0024 IN, See Image</v>
      </c>
      <c r="R400" t="str">
        <v>.063MM = .0024"</v>
      </c>
      <c r="S400" t="str">
        <v>.243 NO-GO, Unconstrained, Must Not Start</v>
      </c>
      <c r="T400" t="str">
        <v>@ Back Face &amp; ID, No Raised Edge</v>
      </c>
      <c r="U400" t="str">
        <v>@ Back Face &amp; OD, No Raised Edge</v>
      </c>
      <c r="V400" t="str">
        <v>@ ID &amp; FACE</v>
      </c>
      <c r="W400" t="str">
        <v>@ OD &amp; BACK FACE</v>
      </c>
      <c r="X400" t="str">
        <v>@ OD &amp; FACE</v>
      </c>
      <c r="Y400" t="str">
        <v>Across from slot</v>
      </c>
      <c r="Z400" t="str">
        <v>All Edge Breaks</v>
      </c>
      <c r="AA400" t="str">
        <v>Attached to bar stock</v>
      </c>
      <c r="AB400" t="str">
        <v xml:space="preserve">Back Turn Fillet Rad. </v>
      </c>
      <c r="AC400" t="str">
        <v>Balloon 1 (DWG FRM0105 Page 2, NV-27)</v>
      </c>
      <c r="AD400" t="str">
        <v>Balloon 1 (DWG FRM0105, NV-30)</v>
      </c>
      <c r="AE400" t="str">
        <v>Balloon 1 (P# 9890002-20) OL00429/A</v>
      </c>
      <c r="AF400" t="str">
        <v>Balloon 1, DWG#FRM0105</v>
      </c>
      <c r="AG400" t="str">
        <v>Balloon 11, See Image</v>
      </c>
      <c r="AH400" t="str">
        <v xml:space="preserve">Balloon 2 (DWG FRM0105 Page 2, NV-27) </v>
      </c>
      <c r="AI400" t="str">
        <v>Balloon 2 (DWG FRM0105, NV-30)</v>
      </c>
      <c r="AJ400" t="str">
        <v>Balloon 2 (P# 9890002-20)</v>
      </c>
      <c r="AK400" t="str">
        <v>Balloon 2, DWG#FRM0105</v>
      </c>
      <c r="AL400" t="str">
        <v>Balloon 2, DWG#FRM0105, See Image</v>
      </c>
      <c r="AM400" t="str">
        <v>Balloon 3 (DWG FRM0105, NV-30 Minor)</v>
      </c>
      <c r="AN400" t="str">
        <v>Balloon 3 (DWG FRM0105, NV-30)</v>
      </c>
      <c r="AO400" t="str">
        <v>Balloon 3 (P# 9890002-20)</v>
      </c>
      <c r="AP400" t="str">
        <v>Balloon 4</v>
      </c>
      <c r="AQ400" t="str">
        <v>Balloon 4 (P# 9890002-20)</v>
      </c>
      <c r="AR400" t="str">
        <v>Below Middle Band</v>
      </c>
      <c r="AS400" t="str">
        <v>Best Fit Pin, .003 or Less =Pass</v>
      </c>
      <c r="AT400" t="str">
        <v>Blank</v>
      </c>
      <c r="AU400" t="str">
        <v>Blank Turn Maj.</v>
      </c>
      <c r="AV400" t="str">
        <v>Blank Turn Maj. Mill Flt., OL4172</v>
      </c>
      <c r="AW400" t="str">
        <v>Blank Without .010 Slots</v>
      </c>
      <c r="AX400" t="str">
        <v>Blank Without .010 Slots, Section</v>
      </c>
      <c r="AY400" t="str">
        <v>Blank without thread</v>
      </c>
      <c r="AZ400" t="str">
        <v xml:space="preserve">Blank, Center of V Grv. </v>
      </c>
      <c r="BA400" t="str">
        <v>Blank, Check R adjacent Balloon 17</v>
      </c>
      <c r="BB400" t="str">
        <v>Blank, EXT. Feature</v>
      </c>
      <c r="BC400" t="str">
        <v>Blank, See Image, OL04335</v>
      </c>
      <c r="BD400" t="str">
        <v>Blank, See Image, OL04336</v>
      </c>
      <c r="BE400" t="str">
        <v xml:space="preserve">Blank, Thrd. </v>
      </c>
      <c r="BF400" t="str">
        <v>Blank, Turn Tip</v>
      </c>
      <c r="BG400" t="str">
        <v>Blank, Without Thrd.</v>
      </c>
      <c r="BH400" t="str">
        <v>Blank, Without Thread</v>
      </c>
      <c r="BI400" t="str">
        <v xml:space="preserve">Blunt Start Blend to Minor </v>
      </c>
      <c r="BJ400" t="str">
        <v>Calc., Use Go HEX</v>
      </c>
      <c r="BK400" t="str">
        <v>Can't dig into OD</v>
      </c>
      <c r="BL400" t="str">
        <v>Carbide Gauge</v>
      </c>
      <c r="BM400" t="str">
        <v xml:space="preserve">Center of V Grv. </v>
      </c>
      <c r="BN400" t="str">
        <v>Centered Less than .03 = Pass</v>
      </c>
      <c r="BO400" t="str">
        <v>Centered within .0005 or Less = Pass</v>
      </c>
      <c r="BP400" t="str">
        <v>Centered within .001 or Less = Pass</v>
      </c>
      <c r="BQ400" t="str">
        <v>Centered within .0254 or Less = Pass</v>
      </c>
      <c r="BR400" t="str">
        <v>Check close to Rod Slot</v>
      </c>
      <c r="BS400" t="str">
        <v>Check every other hole</v>
      </c>
      <c r="BT400" t="str">
        <v>Check Go over full length of slot.</v>
      </c>
      <c r="BU400" t="str">
        <v>Check Near Closed End</v>
      </c>
      <c r="BV400" t="str">
        <v>Check per Print View, Away from Rod Slot</v>
      </c>
      <c r="BW400" t="str">
        <v>Check to Balloon 30 Go Pin</v>
      </c>
      <c r="BX400" t="str">
        <v>Check with .2705 SET Pin Inside Part</v>
      </c>
      <c r="BY400" t="str">
        <v>Check with Hex Up</v>
      </c>
      <c r="BZ400" t="str">
        <v>CMM Blank</v>
      </c>
      <c r="CA400" t="str">
        <v>Confirm Full Radius</v>
      </c>
      <c r="CB400" t="str">
        <v>Constrained in fixture</v>
      </c>
      <c r="CC400" t="str">
        <v>Constrained with Ring</v>
      </c>
      <c r="CD400" t="str">
        <v>Constrained, See Image</v>
      </c>
      <c r="CE400" t="str">
        <v>Dim. "A"</v>
      </c>
      <c r="CF400" t="str">
        <v>Dim. "B"</v>
      </c>
      <c r="CG400" t="str">
        <v>Dim. "C"</v>
      </c>
      <c r="CH400" t="str">
        <v>Dim. "D", Whirl Blank</v>
      </c>
      <c r="CI400" t="str">
        <v>Dim. "G"</v>
      </c>
      <c r="CJ400" t="str">
        <v>Dim. E, Blank Turn Maj. &amp;  Mill Flt</v>
      </c>
      <c r="CK400" t="str">
        <v>Dim. E, Blank Turn Maj.&amp;  Mill Flt</v>
      </c>
      <c r="CL400" t="str">
        <v>Dim. H, Whirl Blank</v>
      </c>
      <c r="CM400" t="str">
        <v>Dim. J, 'Blank Turn Maj. &amp; Whirl Blank</v>
      </c>
      <c r="CN400" t="str">
        <v>Disk Drop Indicator Tip</v>
      </c>
      <c r="CO400" t="str">
        <v>DWG 100448-15, Balloon F_1</v>
      </c>
      <c r="CP400" t="str">
        <v>DWG 100448-15, OL02571</v>
      </c>
      <c r="CQ400" t="str">
        <v>DWG 100448-41</v>
      </c>
      <c r="CR400" t="str">
        <v>DWG 9890040, (10E),Section Part, OL01139</v>
      </c>
      <c r="CS400" t="str">
        <v>DWG 9890040, (10E),Section, OL01139</v>
      </c>
      <c r="CT400" t="str">
        <v>DWG 9890040, (11E)</v>
      </c>
      <c r="CU400" t="str">
        <v>DWG 9890040, (11E), Pins with Flats</v>
      </c>
      <c r="CV400" t="str">
        <v>DWG 9890040, (12E),  Pass=.002 or less</v>
      </c>
      <c r="CW400" t="str">
        <v>DWG 9890040, (12E), See Image</v>
      </c>
      <c r="CX400" t="str">
        <v>DWG 9890040, (1E), OL01431</v>
      </c>
      <c r="CY400" t="str">
        <v>DWG 9890040, (1E), OL01432</v>
      </c>
      <c r="CZ400" t="str">
        <v>DWG 9890040, (2E), OL01432</v>
      </c>
      <c r="DA400" t="str">
        <v>DWG 9890040, (3E)</v>
      </c>
      <c r="DB400" t="str">
        <v>DWG 9890040, (4E)</v>
      </c>
      <c r="DC400" t="str">
        <v>DWG 9890040, (5E), OL02336</v>
      </c>
      <c r="DD400" t="str">
        <v>DWG 9890040, (6E)</v>
      </c>
      <c r="DE400" t="str">
        <v>DWG 9890040, (7E)</v>
      </c>
      <c r="DF400" t="str">
        <v>DWG 9890040, (8E), OL01433</v>
      </c>
      <c r="DG400" t="str">
        <v>DWG 9890040, (8E), OL01433, Section</v>
      </c>
      <c r="DH400" t="str">
        <v>DWG 9890040, (9E), Close to Rod Slot</v>
      </c>
      <c r="DI400" t="str">
        <v>DWG 9890040, (9E),Close to Rod Slot</v>
      </c>
      <c r="DJ400" t="str">
        <v>DWG FRM0105 PAGE 2</v>
      </c>
      <c r="DK400" t="str">
        <v>DWG# 100448-41</v>
      </c>
      <c r="DL400" t="str">
        <v>DWG# 100448-44</v>
      </c>
      <c r="DM400" t="str">
        <v>DWG# 9890003  (1), Section OL00436/A</v>
      </c>
      <c r="DN400" t="str">
        <v>DWG# 9890003 (3), Ring Gauge Constrained</v>
      </c>
      <c r="DO400" t="str">
        <v>DWG# 9890003 (4), Section</v>
      </c>
      <c r="DP400" t="str">
        <v>DWG#100448-26, Balloon 1K, OL02350</v>
      </c>
      <c r="DQ400" t="str">
        <v>DWG#100448-26, Balloon 2K, OL02350</v>
      </c>
      <c r="DR400" t="str">
        <v>DWG#100448-26, Balloon 3K, OL02363</v>
      </c>
      <c r="DS400" t="str">
        <v>DWG#100448-26, Balloon 4K</v>
      </c>
      <c r="DT400" t="str">
        <v>DWG#100448-26, Balloon 5K, Section</v>
      </c>
      <c r="DU400" t="str">
        <v>DWG#100448-26, Balloon 6K</v>
      </c>
      <c r="DV400" t="str">
        <v>DWG#100448-26, Balloon 7K, Section</v>
      </c>
      <c r="DW400" t="str">
        <v>DWG#100448-26, Mfg. Tol.</v>
      </c>
      <c r="DX400" t="str">
        <v>DWG#9890003 (2) Ring Gauge Constrained</v>
      </c>
      <c r="DY400" t="str">
        <v>DWG#9890044</v>
      </c>
      <c r="DZ400" t="str">
        <v>DWG#9890044 .1985 to .2005=Pass</v>
      </c>
      <c r="EA400" t="str">
        <v>DWG#9890044 Overlay OL02441</v>
      </c>
      <c r="EB400" t="str">
        <v>DWG#9890044, OL02441</v>
      </c>
      <c r="EC400" t="str">
        <v>DWG#FRM0105</v>
      </c>
      <c r="ED400" t="str">
        <v>EXT.</v>
      </c>
      <c r="EE400" t="str">
        <v>EXT. Section, OL02460</v>
      </c>
      <c r="EF400" t="str">
        <v>EXT., OL04223</v>
      </c>
      <c r="EG400" t="str">
        <v>Flat Drop Indicator Tip</v>
      </c>
      <c r="EH400" t="str">
        <v>Full Go Pin, No Light, at Radius</v>
      </c>
      <c r="EI400" t="str">
        <v>Function Check</v>
      </c>
      <c r="EJ400" t="str">
        <v>GO Function Gauge</v>
      </c>
      <c r="EK400" t="str">
        <v>Go Gauge for Balloon 1 &amp; 4</v>
      </c>
      <c r="EL400" t="str">
        <v>Go Pin must pass through</v>
      </c>
      <c r="EM400" t="str">
        <v>Greater than .005 = Fail, Section</v>
      </c>
      <c r="EN400" t="str">
        <v>Greater than .025 out of center = Fail</v>
      </c>
      <c r="EO400" t="str">
        <v>Greater than 2.6 = Pass</v>
      </c>
      <c r="EP400" t="str">
        <v>Green = Pass, Red = Fail</v>
      </c>
      <c r="EQ400" t="str">
        <v>Hex Depth</v>
      </c>
      <c r="ER400" t="str">
        <v>Hex Minor</v>
      </c>
      <c r="ES400" t="str">
        <v>Hole Dia.</v>
      </c>
      <c r="ET400" t="str">
        <v>Hook or Disk Tip</v>
      </c>
      <c r="EU400" t="str">
        <v>ID Sphere Finish</v>
      </c>
      <c r="EV400" t="str">
        <v>ID/OD Both Sides, Diff. .002 or less = Pass</v>
      </c>
      <c r="EW400" t="str">
        <v>If Looks Big, Section</v>
      </c>
      <c r="EX400" t="str">
        <v>If Looks Small, Section</v>
      </c>
      <c r="EY400" t="str">
        <v>Insp. Close to Break Away, Mfg.Tol.</v>
      </c>
      <c r="EZ400" t="str">
        <v>INT.</v>
      </c>
      <c r="FA400" t="str">
        <v>INT. Section, OL02460</v>
      </c>
      <c r="FB400" t="str">
        <v>INT., OL04223</v>
      </c>
      <c r="FC400" t="str">
        <v>Intersect. of 7.7 &amp; R0.10</v>
      </c>
      <c r="FD400" t="str">
        <v>Intersect. of 8.79 and R.25 MAX</v>
      </c>
      <c r="FE400" t="str">
        <v>Keep Ind. Tip away from corner</v>
      </c>
      <c r="FF400" t="str">
        <v>L31</v>
      </c>
      <c r="FG400" t="str">
        <v>Laser Mark</v>
      </c>
      <c r="FH400" t="str">
        <v>LASER PER NOTE 4</v>
      </c>
      <c r="FI400" t="str">
        <v>LASER PER NOTE 4, Final Check 1 only</v>
      </c>
      <c r="FJ400" t="str">
        <v>Less than .002 out of center = Pass</v>
      </c>
      <c r="FK400" t="str">
        <v>Less than 2.75 = Pass, Section</v>
      </c>
      <c r="FL400" t="str">
        <v>List as pin. Not Calibrated</v>
      </c>
      <c r="FM400" t="str">
        <v>M9 X 1.25 BUTT See Comment Image</v>
      </c>
      <c r="FN400" t="str">
        <v>Manual Section</v>
      </c>
      <c r="FO400" t="str">
        <v>Max Deep .241 NO-GO =.42</v>
      </c>
      <c r="FP400" t="str">
        <v>MAX Depth of (Note 7) .241 NO-GO Pin</v>
      </c>
      <c r="FQ400" t="str">
        <v>Measure from Blue Line, See Image</v>
      </c>
      <c r="FR400" t="str">
        <v>Measure Width of Blue Area, See Image</v>
      </c>
      <c r="FS400" t="str">
        <v>Mfg. Tol</v>
      </c>
      <c r="FT400" t="str">
        <v>Mfg. Tol, See Image</v>
      </c>
      <c r="FU400" t="str">
        <v>Mfg. Tol.</v>
      </c>
      <c r="FV400" t="str">
        <v>Mfg. Tol. "A"</v>
      </c>
      <c r="FW400" t="str">
        <v>Mfg. Tol. (Zero on Gauge Full Dia. Lead)</v>
      </c>
      <c r="FX400" t="str">
        <v>Mfg. Tol. Balloon 11, See Image</v>
      </c>
      <c r="FY400" t="str">
        <v>Mfg. Tol. Balloon 4</v>
      </c>
      <c r="FZ400" t="str">
        <v>Mfg. Tol. Balloon 7</v>
      </c>
      <c r="GA400" t="str">
        <v xml:space="preserve">Mfg. Tol. C-Bore Face (Ballo 28) </v>
      </c>
      <c r="GB400" t="str">
        <v>Mfg. Tol. Section</v>
      </c>
      <c r="GC400" t="str">
        <v>Mfg. Tol. See Image</v>
      </c>
      <c r="GD400" t="str">
        <v>Mfg. Tol., 3 Places, Record MAX</v>
      </c>
      <c r="GE400" t="str">
        <v>Mfg. Tol., Balloon 11</v>
      </c>
      <c r="GF400" t="str">
        <v>Mfg. Tol., Balloon 7</v>
      </c>
      <c r="GG400" t="str">
        <v>Mfg. Tol., Blank</v>
      </c>
      <c r="GH400" t="str">
        <v>Mfg. Tol., Blank, Balloon 12</v>
      </c>
      <c r="GI400" t="str">
        <v>Mfg. Tol., Blend to SØ.320</v>
      </c>
      <c r="GJ400" t="str">
        <v>Mfg. Tol., Calculation</v>
      </c>
      <c r="GK400" t="str">
        <v>Mfg. Tol., For Mill Fixture</v>
      </c>
      <c r="GL400" t="str">
        <v>Mfg. Tol., L32</v>
      </c>
      <c r="GM400" t="str">
        <v>Mfg. Tol., L33</v>
      </c>
      <c r="GN400" t="str">
        <v>Mfg. Tol., No Tool Marks</v>
      </c>
      <c r="GO400" t="str">
        <v>Mfg. Tol., OL03361</v>
      </c>
      <c r="GP400" t="str">
        <v>Mfg. Tol., Record off center value</v>
      </c>
      <c r="GQ400" t="str">
        <v>Mfg. Tol., Same 3 Places, Record MIN</v>
      </c>
      <c r="GR400" t="str">
        <v>Mfg. Tol., Section</v>
      </c>
      <c r="GS400" t="str">
        <v>Mfg. Tol., Section B-B</v>
      </c>
      <c r="GT400" t="str">
        <v>Mfg. Tol., Section, OL03361</v>
      </c>
      <c r="GU400" t="str">
        <v>Mfg. Tol., Section, Per Note 2</v>
      </c>
      <c r="GV400" t="str">
        <v>Mfg. Tol., See Image</v>
      </c>
      <c r="GW400" t="str">
        <v>Mfg. Tol., See Image, Bore in Blue</v>
      </c>
      <c r="GX400" t="str">
        <v>Mfg. Tol., See Image, Hook Tip</v>
      </c>
      <c r="GY400" t="str">
        <v>Mfg. Tol., Sharp Okay No Burr</v>
      </c>
      <c r="GZ400" t="str">
        <v>Mfg. Tol., Threadless Blank</v>
      </c>
      <c r="HA400" t="str">
        <v>Mfg.Tol.</v>
      </c>
      <c r="HB400" t="str">
        <v>Mgf. To., T.S.C.</v>
      </c>
      <c r="HC400" t="str">
        <v>Milled Feature</v>
      </c>
      <c r="HD400" t="str">
        <v>Milled Feature, OL04045</v>
      </c>
      <c r="HE400" t="str">
        <v>More than .0005 out of center = Fail</v>
      </c>
      <c r="HF400" t="str">
        <v>Must Pass Through</v>
      </c>
      <c r="HG400" t="str">
        <v>Must pass through gauge</v>
      </c>
      <c r="HH400" t="str">
        <v>Must Pass Through Go Gauge</v>
      </c>
      <c r="HI400" t="str">
        <v>Must Pass, See Image.</v>
      </c>
      <c r="HJ400" t="str">
        <v>NA</v>
      </c>
      <c r="HK400" t="str">
        <v>Narrow Area</v>
      </c>
      <c r="HL400" t="str">
        <v>Near Balloon 21</v>
      </c>
      <c r="HM400" t="str">
        <v>Near Datum B</v>
      </c>
      <c r="HN400" t="str">
        <v>Neck Dia.</v>
      </c>
      <c r="HO400" t="str">
        <v>Neck to Head Rad.</v>
      </c>
      <c r="HP400" t="str">
        <v>No Copper Deposits Allowed</v>
      </c>
      <c r="HQ400" t="str">
        <v>No Section</v>
      </c>
      <c r="HR400" t="str">
        <v>No Section, .01 to .014 = Pass</v>
      </c>
      <c r="HS400" t="str">
        <v>No Section, Rotate Part</v>
      </c>
      <c r="HT400" t="str">
        <v>No Section, See Image</v>
      </c>
      <c r="HU400" t="str">
        <v>No Slot, Section B-B</v>
      </c>
      <c r="HV400" t="str">
        <v>No visual step = Pass</v>
      </c>
      <c r="HW400" t="str">
        <v>Not to exceed .95 Deep</v>
      </c>
      <c r="HX400" t="str">
        <v>Note 1</v>
      </c>
      <c r="HY400" t="str">
        <v>OL00333/A</v>
      </c>
      <c r="HZ400" t="str">
        <v>OL00519</v>
      </c>
      <c r="IA400" t="str">
        <v>OL00520</v>
      </c>
      <c r="IB400" t="str">
        <v>OL00529</v>
      </c>
      <c r="IC400" t="str">
        <v>OL00542</v>
      </c>
      <c r="ID400" t="str">
        <v>OL00724</v>
      </c>
      <c r="IE400" t="str">
        <v>OL01250</v>
      </c>
      <c r="IF400" t="str">
        <v>OL01869, Threadless Blank</v>
      </c>
      <c r="IG400" t="str">
        <v>OL01870, Section</v>
      </c>
      <c r="IH400" t="str">
        <v>OL02255</v>
      </c>
      <c r="II400" t="str">
        <v>OL02255, Mfg. Tol.</v>
      </c>
      <c r="IJ400" t="str">
        <v>OL02302</v>
      </c>
      <c r="IK400" t="str">
        <v xml:space="preserve">OL02318  needed per image instructions </v>
      </c>
      <c r="IL400" t="str">
        <v>OL02556</v>
      </c>
      <c r="IM400" t="str">
        <v>OL02557</v>
      </c>
      <c r="IN400" t="str">
        <v>OL02567</v>
      </c>
      <c r="IO400" t="str">
        <v>OL02653</v>
      </c>
      <c r="IP400" t="str">
        <v>OL02718</v>
      </c>
      <c r="IQ400" t="str">
        <v>OL02841</v>
      </c>
      <c r="IR400" t="str">
        <v>OL02842</v>
      </c>
      <c r="IS400" t="str">
        <v>OL02844</v>
      </c>
      <c r="IT400" t="str">
        <v>OL02871</v>
      </c>
      <c r="IU400" t="str">
        <v>OL02887</v>
      </c>
      <c r="IV400" t="str">
        <v>OL03500</v>
      </c>
      <c r="IW400" t="str">
        <v>OL03766</v>
      </c>
      <c r="IX400" t="str">
        <v>OL03868</v>
      </c>
      <c r="IY400" t="str">
        <v>OL03869</v>
      </c>
      <c r="IZ400" t="str">
        <v>OL03870</v>
      </c>
      <c r="JA400" t="str">
        <v>OL03873, DWG# 100448-44</v>
      </c>
      <c r="JB400" t="str">
        <v>OL03949</v>
      </c>
      <c r="JC400" t="str">
        <v xml:space="preserve">OL04043, Section </v>
      </c>
      <c r="JD400" t="str">
        <v xml:space="preserve">OL04044, Section </v>
      </c>
      <c r="JE400" t="str">
        <v>OL04045</v>
      </c>
      <c r="JF400" t="str">
        <v>OL04045, Milled Feature</v>
      </c>
      <c r="JG400" t="str">
        <v>OL04063</v>
      </c>
      <c r="JH400" t="str">
        <v>OL04064</v>
      </c>
      <c r="JI400" t="str">
        <v>OL04065</v>
      </c>
      <c r="JJ400" t="str">
        <v>OL04181</v>
      </c>
      <c r="JK400" t="str">
        <v>OL04218</v>
      </c>
      <c r="JL400" t="str">
        <v>OL04224, See Image</v>
      </c>
      <c r="JM400" t="str">
        <v>OL04374</v>
      </c>
      <c r="JN400" t="str">
        <v>OL04375, Section M-M</v>
      </c>
      <c r="JO400" t="str">
        <v>OL04376, Section M-M</v>
      </c>
      <c r="JP400" t="str">
        <v>OL04443</v>
      </c>
      <c r="JQ400" t="str">
        <v>OL04444</v>
      </c>
      <c r="JR400" t="str">
        <v>OL05000</v>
      </c>
      <c r="JS400" t="str">
        <v>One side of slot</v>
      </c>
      <c r="JT400" t="str">
        <v>Other side of slot</v>
      </c>
      <c r="JU400" t="str">
        <v>Out of center more than .002 = Fail</v>
      </c>
      <c r="JV400" t="str">
        <v>Out of center more than.002 = Fail</v>
      </c>
      <c r="JW400" t="str">
        <v>Overlay OL02713</v>
      </c>
      <c r="JX400" t="str">
        <v>Overlay OL02714</v>
      </c>
      <c r="JY400" t="str">
        <v>Overlay OL02718</v>
      </c>
      <c r="JZ400" t="str">
        <v>Overlay OL03831, Mfg. Tol.</v>
      </c>
      <c r="KA400" t="str">
        <v>Part Without Slots</v>
      </c>
      <c r="KB400" t="str">
        <v>Part Without Slots, See Image</v>
      </c>
      <c r="KC400" t="str">
        <v xml:space="preserve">Pass = .0254 or Less </v>
      </c>
      <c r="KD400" t="str">
        <v>PD MIN = 4.361, PD MAX = 4.456</v>
      </c>
      <c r="KE400" t="str">
        <v>Per Balloon 2 Note</v>
      </c>
      <c r="KF400" t="str">
        <v>Per drawing note(s) 8.</v>
      </c>
      <c r="KG400" t="str">
        <v>Point or Sphere Tip</v>
      </c>
      <c r="KH400" t="str">
        <v>Point Tip</v>
      </c>
      <c r="KI400" t="str">
        <v>R.9 to R1.1 = Pass, See Image</v>
      </c>
      <c r="KJ400" t="str">
        <v>Ram Construction</v>
      </c>
      <c r="KK400" t="str">
        <v>Record Same Pass / Fail All Balloons</v>
      </c>
      <c r="KL400" t="str">
        <v>Ref. Balloon 1</v>
      </c>
      <c r="KM400" t="str">
        <v>Ref. Balloon 12</v>
      </c>
      <c r="KN400" t="str">
        <v>Ref. Balloon 13, 100% AQL</v>
      </c>
      <c r="KO400" t="str">
        <v>Ref. Balloon 2</v>
      </c>
      <c r="KP400" t="str">
        <v>Ref. Balloon 21, 100% AQL</v>
      </c>
      <c r="KQ400" t="str">
        <v>Ref. Balloon 4</v>
      </c>
      <c r="KR400" t="str">
        <v>Ref. Balloon 7</v>
      </c>
      <c r="KS400" t="str">
        <v>Ref. Balloon 8</v>
      </c>
      <c r="KT400" t="str">
        <v>Relieved Pin Gauges 09236 &amp; 09235</v>
      </c>
      <c r="KU400" t="str">
        <v>Rotate Part</v>
      </c>
      <c r="KV400" t="str">
        <v>Rotate Part, See Image</v>
      </c>
      <c r="KW400" t="str">
        <v>Same as Root Radius</v>
      </c>
      <c r="KX400" t="str">
        <v>Section</v>
      </c>
      <c r="KY400" t="str">
        <v>Section B-B</v>
      </c>
      <c r="KZ400" t="str">
        <v>Section B-B, Distance Between Grooves</v>
      </c>
      <c r="LA400" t="str">
        <v>Section C-C</v>
      </c>
      <c r="LB400" t="str">
        <v>Section Part</v>
      </c>
      <c r="LC400" t="str">
        <v>Section Part, Measured from Opposite Face</v>
      </c>
      <c r="LD400" t="str">
        <v>Section, Broachless Blank</v>
      </c>
      <c r="LE400" t="str">
        <v>Section, EXT. Sphere Location.</v>
      </c>
      <c r="LF400" t="str">
        <v>Section, Hex Cham. Ang.</v>
      </c>
      <c r="LG400" t="str">
        <v>Section, Hex Fillet Rad.</v>
      </c>
      <c r="LH400" t="str">
        <v>Section, INT. Feature</v>
      </c>
      <c r="LI400" t="str">
        <v>Section, INT. Sphere Location.</v>
      </c>
      <c r="LJ400" t="str">
        <v>Section, Mfg. Tol.</v>
      </c>
      <c r="LK400" t="str">
        <v>Section, Mfg. Tol., See Image</v>
      </c>
      <c r="LL400" t="str">
        <v>Section, OL00486</v>
      </c>
      <c r="LM400" t="str">
        <v>Section, OL00542</v>
      </c>
      <c r="LN400" t="str">
        <v>Section, OL00543</v>
      </c>
      <c r="LO400" t="str">
        <v>Section, OL00544</v>
      </c>
      <c r="LP400" t="str">
        <v>Section, OL00545</v>
      </c>
      <c r="LQ400" t="str">
        <v>Section, OL00546</v>
      </c>
      <c r="LR400" t="str">
        <v>Section, OL00547</v>
      </c>
      <c r="LS400" t="str">
        <v>Section, OL00555</v>
      </c>
      <c r="LT400" t="str">
        <v>Section, OL00725</v>
      </c>
      <c r="LU400" t="str">
        <v>Section, OL01430</v>
      </c>
      <c r="LV400" t="str">
        <v>Section, OL01434</v>
      </c>
      <c r="LW400" t="str">
        <v>Section, OL01435</v>
      </c>
      <c r="LX400" t="str">
        <v>Section, OL01807</v>
      </c>
      <c r="LY400" t="str">
        <v>Section, OL01830</v>
      </c>
      <c r="LZ400" t="str">
        <v>Section, OL02351</v>
      </c>
      <c r="MA400" t="str">
        <v>Section, OL02519</v>
      </c>
      <c r="MB400" t="str">
        <v>Section, OL02520</v>
      </c>
      <c r="MC400" t="str">
        <v>Section, OL02522</v>
      </c>
      <c r="MD400" t="str">
        <v>Section, OL02540</v>
      </c>
      <c r="ME400" t="str">
        <v>Section, OL02541</v>
      </c>
      <c r="MF400" t="str">
        <v>Section, OL02552</v>
      </c>
      <c r="MG400" t="str">
        <v>Section, OL02553</v>
      </c>
      <c r="MH400" t="str">
        <v>Section, OL02554</v>
      </c>
      <c r="MI400" t="str">
        <v>Section, OL02555</v>
      </c>
      <c r="MJ400" t="str">
        <v>Section, OL02558</v>
      </c>
      <c r="MK400" t="str">
        <v>Section, OL02559</v>
      </c>
      <c r="ML400" t="str">
        <v>Section, OL02560</v>
      </c>
      <c r="MM400" t="str">
        <v>Section, OL02619</v>
      </c>
      <c r="MN400" t="str">
        <v>Section, OL02620</v>
      </c>
      <c r="MO400" t="str">
        <v>Section, OL02621</v>
      </c>
      <c r="MP400" t="str">
        <v>Section, OL02622</v>
      </c>
      <c r="MQ400" t="str">
        <v>Section, OL02623</v>
      </c>
      <c r="MR400" t="str">
        <v>Section, OL02624</v>
      </c>
      <c r="MS400" t="str">
        <v>Section, OL02652</v>
      </c>
      <c r="MT400" t="str">
        <v>Section, OL02680</v>
      </c>
      <c r="MU400" t="str">
        <v>Section, OL02793</v>
      </c>
      <c r="MV400" t="str">
        <v>Section, OL02823</v>
      </c>
      <c r="MW400" t="str">
        <v>Section, OL02843</v>
      </c>
      <c r="MX400" t="str">
        <v>Section, OL03026, Ext.</v>
      </c>
      <c r="MY400" t="str">
        <v>Section, OL03026, Int.</v>
      </c>
      <c r="MZ400" t="str">
        <v>Section, OL03570, DWG# 100448-41</v>
      </c>
      <c r="NA400" t="str">
        <v>Section, OL03781</v>
      </c>
      <c r="NB400" t="str">
        <v>Section, OL03911</v>
      </c>
      <c r="NC400" t="str">
        <v>Section, OL03912</v>
      </c>
      <c r="ND400" t="str">
        <v>Section, OL03928</v>
      </c>
      <c r="NE400" t="str">
        <v>Section, OL03929</v>
      </c>
      <c r="NF400" t="str">
        <v>Section, OL04030</v>
      </c>
      <c r="NG400" t="str">
        <v>Section, OL04037</v>
      </c>
      <c r="NH400" t="str">
        <v>Section, OL04038</v>
      </c>
      <c r="NI400" t="str">
        <v>Section, OL04046</v>
      </c>
      <c r="NJ400" t="str">
        <v>Section, OL04065</v>
      </c>
      <c r="NK400" t="str">
        <v>Section, OL04066</v>
      </c>
      <c r="NL400" t="str">
        <v>Section, OL04067</v>
      </c>
      <c r="NM400" t="str">
        <v>Section, OL04069</v>
      </c>
      <c r="NN400" t="str">
        <v>Section, OL04071</v>
      </c>
      <c r="NO400" t="str">
        <v>Section, OL04173</v>
      </c>
      <c r="NP400" t="str">
        <v>Section, OL04174</v>
      </c>
      <c r="NQ400" t="str">
        <v>Section, OL04214</v>
      </c>
      <c r="NR400" t="str">
        <v>Section, OL04215</v>
      </c>
      <c r="NS400" t="str">
        <v>Section, OL04216</v>
      </c>
      <c r="NT400" t="str">
        <v>Section, OL04217</v>
      </c>
      <c r="NU400" t="str">
        <v>Section, Overlay OL02716</v>
      </c>
      <c r="NV400" t="str">
        <v>Section, Overlay OL02717</v>
      </c>
      <c r="NW400" t="str">
        <v>Section, See Image</v>
      </c>
      <c r="NX400" t="str">
        <v>Section, See Image, DWG# 100448-41</v>
      </c>
      <c r="NY400" t="str">
        <v>Section, Without Sots</v>
      </c>
      <c r="NZ400" t="str">
        <v>See Comments Sheet</v>
      </c>
      <c r="OA400" t="str">
        <v>See Comments Sheet, OL02318</v>
      </c>
      <c r="OB400" t="str">
        <v>See Image</v>
      </c>
      <c r="OC400" t="str">
        <v>See Image, .005 or Less = Pass</v>
      </c>
      <c r="OD400" t="str">
        <v>See Image, Check Near Radius</v>
      </c>
      <c r="OE400" t="str">
        <v>See Image, Constrained</v>
      </c>
      <c r="OF400" t="str">
        <v>See Image, Distance Between Flats</v>
      </c>
      <c r="OG400" t="str">
        <v xml:space="preserve">See Image, Mfg. Tol, Section A-A </v>
      </c>
      <c r="OH400" t="str">
        <v>See image, Mfg. Tol.</v>
      </c>
      <c r="OI400" t="str">
        <v>See Image, Mic. Across Flats</v>
      </c>
      <c r="OJ400" t="str">
        <v>See Image, OL02850</v>
      </c>
      <c r="OK400" t="str">
        <v>See Image, OL02880</v>
      </c>
      <c r="OL400" t="str">
        <v>See Image, OL03926</v>
      </c>
      <c r="OM400" t="str">
        <v>See Image, OL03927</v>
      </c>
      <c r="ON400" t="str">
        <v>See Image, OL04003</v>
      </c>
      <c r="OO400" t="str">
        <v>'See Image, OL04342,  Best Fit Joe Block</v>
      </c>
      <c r="OP400" t="str">
        <v>See Image, OL04342,  Blank</v>
      </c>
      <c r="OQ400" t="str">
        <v>See Image, OL04342, Blank</v>
      </c>
      <c r="OR400" t="str">
        <v>See Image, OL04343, Blank</v>
      </c>
      <c r="OS400" t="str">
        <v>See Image, Pass = .002 or Less</v>
      </c>
      <c r="OT400" t="str">
        <v>See Image, Rcd. MAX</v>
      </c>
      <c r="OU400" t="str">
        <v>See Image, Rcd. MIN</v>
      </c>
      <c r="OV400" t="str">
        <v>See Image, Section</v>
      </c>
      <c r="OW400" t="str">
        <v>See Image, Section A-A</v>
      </c>
      <c r="OX400" t="str">
        <v>See Image, Section B-B</v>
      </c>
      <c r="OY400" t="str">
        <v>See Image, Section B-B, TSC</v>
      </c>
      <c r="OZ400" t="str">
        <v>See Image, Shank Drawing # 18000-XX-XX A</v>
      </c>
      <c r="PA400" t="str">
        <v>Sequencial Laser 01, 120 Per Print</v>
      </c>
      <c r="PB400" t="str">
        <v>Set to .202, Zero on Thread Lead</v>
      </c>
      <c r="PC400" t="str">
        <v>Sharp OK, No Burr</v>
      </c>
      <c r="PD400" t="str">
        <v>Sharp OK, No Raised Edge, See Image</v>
      </c>
      <c r="PE400" t="str">
        <v>Sharp OK, No Raised Edges</v>
      </c>
      <c r="PF400" t="str">
        <v>Sharp okay no raised edge</v>
      </c>
      <c r="PG400" t="str">
        <v>Sharp Okay, No Burr</v>
      </c>
      <c r="PH400" t="str">
        <v>Sharp Okay, No Raised Edge</v>
      </c>
      <c r="PI400" t="str">
        <v>Sharp Okay, No Raised Edges,</v>
      </c>
      <c r="PJ400" t="str">
        <v>Sharp Okay, See Image</v>
      </c>
      <c r="PK400" t="str">
        <v xml:space="preserve">Start of Radius @ .195 </v>
      </c>
      <c r="PL400" t="str">
        <v xml:space="preserve">Start of Radius @ .21 </v>
      </c>
      <c r="PM400" t="str">
        <v xml:space="preserve">T.S.C. </v>
      </c>
      <c r="PN400" t="str">
        <v>Tangent Point</v>
      </c>
      <c r="PO400" t="str">
        <v>Tangent point of R.50</v>
      </c>
      <c r="PP400" t="str">
        <v>Taper Check, Mfg.Tol.</v>
      </c>
      <c r="PQ400" t="str">
        <v>Taper Check, Mfg.Tol., See Image</v>
      </c>
      <c r="PR400" t="str">
        <v>Thrd. Minor Ø</v>
      </c>
      <c r="PS400" t="str">
        <v>Thrd. Relief Ø</v>
      </c>
      <c r="PT400" t="str">
        <v>Threadless Blank</v>
      </c>
      <c r="PU400" t="str">
        <v>Threadless Blank, From Major Ø</v>
      </c>
      <c r="PV400" t="str">
        <v>Threadless Blank, Mfg. Tol.</v>
      </c>
      <c r="PW400" t="str">
        <v>Threadless Blank, Thrd. to Neck Rad.</v>
      </c>
      <c r="PX400" t="str">
        <v>Thredless Blank</v>
      </c>
      <c r="PY400" t="str">
        <v>To center of R.005</v>
      </c>
      <c r="PZ400" t="str">
        <v>Torx Min. Dia.</v>
      </c>
      <c r="QA400" t="str">
        <v>Turn Ø Free of Mill Marks</v>
      </c>
      <c r="QB400" t="str">
        <v>Use (Full) GO Hex</v>
      </c>
      <c r="QC400" t="str">
        <v>Use Balloon 1 FULL Gauge</v>
      </c>
      <c r="QD400" t="str">
        <v>Use Balloon 9 FULL GO</v>
      </c>
      <c r="QE400" t="str">
        <v>Use Best Fit Pin</v>
      </c>
      <c r="QF400" t="str">
        <v>Use Disk Tip</v>
      </c>
      <c r="QG400" t="str">
        <v>Use flat bottomed indicator tip.</v>
      </c>
      <c r="QH400" t="str">
        <v xml:space="preserve">Use Full .093 Go Hex </v>
      </c>
      <c r="QI400" t="str">
        <v xml:space="preserve">Use Full .0930 Go Hex </v>
      </c>
      <c r="QJ400" t="str">
        <v>Use Full .1235 Go Hex</v>
      </c>
      <c r="QK400" t="str">
        <v>Use Gauge K2-98-8019-04, See Image</v>
      </c>
      <c r="QL400" t="str">
        <v>Use large flat indicator tip</v>
      </c>
      <c r="QM400" t="str">
        <v>Use Pins.3330/.3350, See Image MAX NO-GO</v>
      </c>
      <c r="QN400" t="str">
        <v>Use Pointed Drop Indicator Tip</v>
      </c>
      <c r="QO400" t="str">
        <v>V-Block</v>
      </c>
      <c r="QP400" t="str">
        <v>V-Block,  AMB for 13</v>
      </c>
      <c r="QQ400" t="str">
        <v>V-Block,  Hex Cham. Dia.</v>
      </c>
      <c r="QR400" t="str">
        <v>V-Block, Hex Depth</v>
      </c>
      <c r="QS400" t="str">
        <v>VBU Gauge</v>
      </c>
      <c r="QT400" t="str">
        <v>Visibally smaller than HEX=Pass</v>
      </c>
      <c r="QU400" t="str">
        <v>Visual Per Drawing</v>
      </c>
      <c r="QV400" t="str">
        <v>Whirl Blank</v>
      </c>
      <c r="QW400" t="str">
        <v xml:space="preserve">Whirl Blank </v>
      </c>
      <c r="QX400" t="str">
        <v>Whirl Blank, Neck Rad. End to Head CL</v>
      </c>
      <c r="QY400" t="str">
        <v>Whirl Blank, Nose Start Dia.</v>
      </c>
      <c r="QZ400" t="str">
        <v>Whirl Blank, Nose Start Dist.</v>
      </c>
      <c r="RA400" t="str">
        <v>Whirl Blank, Thrd. Minor</v>
      </c>
      <c r="RB400" t="str">
        <v>Whirl Blank, Thrd. Pullout Dia.</v>
      </c>
      <c r="RC400" t="str">
        <v>Whole Part, Removal is at Assy. Level</v>
      </c>
      <c r="RD400" t="str">
        <v>Wide Area</v>
      </c>
      <c r="RE400" t="str">
        <v>Zero on End of Go Gauge</v>
      </c>
    </row>
    <row r="401" spans="1:473">
      <c r="A401" t="s">
        <v>1026</v>
      </c>
      <c r="C401" t="str" cm="1">
        <f t="array" ref="C401:RE401">TRANSPOSE(_xlfn._xlws.SORT(_xlfn._xlws.FILTER($A$2:$A$600,ISNUMBER(SEARCH('PartLib Table'!M418,$A$2:$A$600)),"not found")))</f>
        <v xml:space="preserve"> 'C', Whirl Blank</v>
      </c>
      <c r="D401" t="str">
        <v xml:space="preserve"> See Image, Constrained</v>
      </c>
      <c r="E401" t="str">
        <v>(.04 to .12 range = Pass)</v>
      </c>
      <c r="F401" t="str">
        <v>(.042 FULL) Go Pin Seat Fully</v>
      </c>
      <c r="G401" t="str">
        <v>(B), Mfg. Tol.</v>
      </c>
      <c r="H401" t="str">
        <v>(B), O.A.L.</v>
      </c>
      <c r="I401" t="str">
        <v>.001 or less =Pass</v>
      </c>
      <c r="J401" t="str">
        <v>.001 or less out of center = Pass</v>
      </c>
      <c r="K401" t="str">
        <v>.002 or Less = Pass</v>
      </c>
      <c r="L401" t="str">
        <v>.002 or Less out of center = Pass</v>
      </c>
      <c r="M401" t="str">
        <v>.005 to .015 = Pass</v>
      </c>
      <c r="N401" t="str">
        <v>.0125 Mean, Section</v>
      </c>
      <c r="O401" t="str">
        <v>.025 or Less in X &amp; Y=Pass</v>
      </c>
      <c r="P401" t="str">
        <v>.038 Mean</v>
      </c>
      <c r="Q401" t="str">
        <v>.063 MM = .0024 IN, See Image</v>
      </c>
      <c r="R401" t="str">
        <v>.063MM = .0024"</v>
      </c>
      <c r="S401" t="str">
        <v>.243 NO-GO, Unconstrained, Must Not Start</v>
      </c>
      <c r="T401" t="str">
        <v>@ Back Face &amp; ID, No Raised Edge</v>
      </c>
      <c r="U401" t="str">
        <v>@ Back Face &amp; OD, No Raised Edge</v>
      </c>
      <c r="V401" t="str">
        <v>@ ID &amp; FACE</v>
      </c>
      <c r="W401" t="str">
        <v>@ OD &amp; BACK FACE</v>
      </c>
      <c r="X401" t="str">
        <v>@ OD &amp; FACE</v>
      </c>
      <c r="Y401" t="str">
        <v>Across from slot</v>
      </c>
      <c r="Z401" t="str">
        <v>All Edge Breaks</v>
      </c>
      <c r="AA401" t="str">
        <v>Attached to bar stock</v>
      </c>
      <c r="AB401" t="str">
        <v xml:space="preserve">Back Turn Fillet Rad. </v>
      </c>
      <c r="AC401" t="str">
        <v>Balloon 1 (DWG FRM0105 Page 2, NV-27)</v>
      </c>
      <c r="AD401" t="str">
        <v>Balloon 1 (DWG FRM0105, NV-30)</v>
      </c>
      <c r="AE401" t="str">
        <v>Balloon 1 (P# 9890002-20) OL00429/A</v>
      </c>
      <c r="AF401" t="str">
        <v>Balloon 1, DWG#FRM0105</v>
      </c>
      <c r="AG401" t="str">
        <v>Balloon 11, See Image</v>
      </c>
      <c r="AH401" t="str">
        <v xml:space="preserve">Balloon 2 (DWG FRM0105 Page 2, NV-27) </v>
      </c>
      <c r="AI401" t="str">
        <v>Balloon 2 (DWG FRM0105, NV-30)</v>
      </c>
      <c r="AJ401" t="str">
        <v>Balloon 2 (P# 9890002-20)</v>
      </c>
      <c r="AK401" t="str">
        <v>Balloon 2, DWG#FRM0105</v>
      </c>
      <c r="AL401" t="str">
        <v>Balloon 2, DWG#FRM0105, See Image</v>
      </c>
      <c r="AM401" t="str">
        <v>Balloon 3 (DWG FRM0105, NV-30 Minor)</v>
      </c>
      <c r="AN401" t="str">
        <v>Balloon 3 (DWG FRM0105, NV-30)</v>
      </c>
      <c r="AO401" t="str">
        <v>Balloon 3 (P# 9890002-20)</v>
      </c>
      <c r="AP401" t="str">
        <v>Balloon 4</v>
      </c>
      <c r="AQ401" t="str">
        <v>Balloon 4 (P# 9890002-20)</v>
      </c>
      <c r="AR401" t="str">
        <v>Below Middle Band</v>
      </c>
      <c r="AS401" t="str">
        <v>Best Fit Pin, .003 or Less =Pass</v>
      </c>
      <c r="AT401" t="str">
        <v>Blank</v>
      </c>
      <c r="AU401" t="str">
        <v>Blank Turn Maj.</v>
      </c>
      <c r="AV401" t="str">
        <v>Blank Turn Maj. Mill Flt., OL4172</v>
      </c>
      <c r="AW401" t="str">
        <v>Blank Without .010 Slots</v>
      </c>
      <c r="AX401" t="str">
        <v>Blank Without .010 Slots, Section</v>
      </c>
      <c r="AY401" t="str">
        <v>Blank without thread</v>
      </c>
      <c r="AZ401" t="str">
        <v xml:space="preserve">Blank, Center of V Grv. </v>
      </c>
      <c r="BA401" t="str">
        <v>Blank, Check R adjacent Balloon 17</v>
      </c>
      <c r="BB401" t="str">
        <v>Blank, EXT. Feature</v>
      </c>
      <c r="BC401" t="str">
        <v>Blank, See Image, OL04335</v>
      </c>
      <c r="BD401" t="str">
        <v>Blank, See Image, OL04336</v>
      </c>
      <c r="BE401" t="str">
        <v xml:space="preserve">Blank, Thrd. </v>
      </c>
      <c r="BF401" t="str">
        <v>Blank, Turn Tip</v>
      </c>
      <c r="BG401" t="str">
        <v>Blank, Without Thrd.</v>
      </c>
      <c r="BH401" t="str">
        <v>Blank, Without Thread</v>
      </c>
      <c r="BI401" t="str">
        <v xml:space="preserve">Blunt Start Blend to Minor </v>
      </c>
      <c r="BJ401" t="str">
        <v>Calc., Use Go HEX</v>
      </c>
      <c r="BK401" t="str">
        <v>Can't dig into OD</v>
      </c>
      <c r="BL401" t="str">
        <v>Carbide Gauge</v>
      </c>
      <c r="BM401" t="str">
        <v xml:space="preserve">Center of V Grv. </v>
      </c>
      <c r="BN401" t="str">
        <v>Centered Less than .03 = Pass</v>
      </c>
      <c r="BO401" t="str">
        <v>Centered within .0005 or Less = Pass</v>
      </c>
      <c r="BP401" t="str">
        <v>Centered within .001 or Less = Pass</v>
      </c>
      <c r="BQ401" t="str">
        <v>Centered within .0254 or Less = Pass</v>
      </c>
      <c r="BR401" t="str">
        <v>Check close to Rod Slot</v>
      </c>
      <c r="BS401" t="str">
        <v>Check every other hole</v>
      </c>
      <c r="BT401" t="str">
        <v>Check Go over full length of slot.</v>
      </c>
      <c r="BU401" t="str">
        <v>Check Near Closed End</v>
      </c>
      <c r="BV401" t="str">
        <v>Check per Print View, Away from Rod Slot</v>
      </c>
      <c r="BW401" t="str">
        <v>Check to Balloon 30 Go Pin</v>
      </c>
      <c r="BX401" t="str">
        <v>Check with .2705 SET Pin Inside Part</v>
      </c>
      <c r="BY401" t="str">
        <v>Check with Hex Up</v>
      </c>
      <c r="BZ401" t="str">
        <v>CMM Blank</v>
      </c>
      <c r="CA401" t="str">
        <v>Confirm Full Radius</v>
      </c>
      <c r="CB401" t="str">
        <v>Constrained in fixture</v>
      </c>
      <c r="CC401" t="str">
        <v>Constrained with Ring</v>
      </c>
      <c r="CD401" t="str">
        <v>Constrained, See Image</v>
      </c>
      <c r="CE401" t="str">
        <v>Dim. "A"</v>
      </c>
      <c r="CF401" t="str">
        <v>Dim. "B"</v>
      </c>
      <c r="CG401" t="str">
        <v>Dim. "C"</v>
      </c>
      <c r="CH401" t="str">
        <v>Dim. "D", Whirl Blank</v>
      </c>
      <c r="CI401" t="str">
        <v>Dim. "G"</v>
      </c>
      <c r="CJ401" t="str">
        <v>Dim. E, Blank Turn Maj. &amp;  Mill Flt</v>
      </c>
      <c r="CK401" t="str">
        <v>Dim. E, Blank Turn Maj.&amp;  Mill Flt</v>
      </c>
      <c r="CL401" t="str">
        <v>Dim. H, Whirl Blank</v>
      </c>
      <c r="CM401" t="str">
        <v>Dim. J, 'Blank Turn Maj. &amp; Whirl Blank</v>
      </c>
      <c r="CN401" t="str">
        <v>Disk Drop Indicator Tip</v>
      </c>
      <c r="CO401" t="str">
        <v>DWG 100448-15, Balloon F_1</v>
      </c>
      <c r="CP401" t="str">
        <v>DWG 100448-15, OL02571</v>
      </c>
      <c r="CQ401" t="str">
        <v>DWG 100448-41</v>
      </c>
      <c r="CR401" t="str">
        <v>DWG 9890040, (10E),Section Part, OL01139</v>
      </c>
      <c r="CS401" t="str">
        <v>DWG 9890040, (10E),Section, OL01139</v>
      </c>
      <c r="CT401" t="str">
        <v>DWG 9890040, (11E)</v>
      </c>
      <c r="CU401" t="str">
        <v>DWG 9890040, (11E), Pins with Flats</v>
      </c>
      <c r="CV401" t="str">
        <v>DWG 9890040, (12E),  Pass=.002 or less</v>
      </c>
      <c r="CW401" t="str">
        <v>DWG 9890040, (12E), See Image</v>
      </c>
      <c r="CX401" t="str">
        <v>DWG 9890040, (1E), OL01431</v>
      </c>
      <c r="CY401" t="str">
        <v>DWG 9890040, (1E), OL01432</v>
      </c>
      <c r="CZ401" t="str">
        <v>DWG 9890040, (2E), OL01432</v>
      </c>
      <c r="DA401" t="str">
        <v>DWG 9890040, (3E)</v>
      </c>
      <c r="DB401" t="str">
        <v>DWG 9890040, (4E)</v>
      </c>
      <c r="DC401" t="str">
        <v>DWG 9890040, (5E), OL02336</v>
      </c>
      <c r="DD401" t="str">
        <v>DWG 9890040, (6E)</v>
      </c>
      <c r="DE401" t="str">
        <v>DWG 9890040, (7E)</v>
      </c>
      <c r="DF401" t="str">
        <v>DWG 9890040, (8E), OL01433</v>
      </c>
      <c r="DG401" t="str">
        <v>DWG 9890040, (8E), OL01433, Section</v>
      </c>
      <c r="DH401" t="str">
        <v>DWG 9890040, (9E), Close to Rod Slot</v>
      </c>
      <c r="DI401" t="str">
        <v>DWG 9890040, (9E),Close to Rod Slot</v>
      </c>
      <c r="DJ401" t="str">
        <v>DWG FRM0105 PAGE 2</v>
      </c>
      <c r="DK401" t="str">
        <v>DWG# 100448-41</v>
      </c>
      <c r="DL401" t="str">
        <v>DWG# 100448-44</v>
      </c>
      <c r="DM401" t="str">
        <v>DWG# 9890003  (1), Section OL00436/A</v>
      </c>
      <c r="DN401" t="str">
        <v>DWG# 9890003 (3), Ring Gauge Constrained</v>
      </c>
      <c r="DO401" t="str">
        <v>DWG# 9890003 (4), Section</v>
      </c>
      <c r="DP401" t="str">
        <v>DWG#100448-26, Balloon 1K, OL02350</v>
      </c>
      <c r="DQ401" t="str">
        <v>DWG#100448-26, Balloon 2K, OL02350</v>
      </c>
      <c r="DR401" t="str">
        <v>DWG#100448-26, Balloon 3K, OL02363</v>
      </c>
      <c r="DS401" t="str">
        <v>DWG#100448-26, Balloon 4K</v>
      </c>
      <c r="DT401" t="str">
        <v>DWG#100448-26, Balloon 5K, Section</v>
      </c>
      <c r="DU401" t="str">
        <v>DWG#100448-26, Balloon 6K</v>
      </c>
      <c r="DV401" t="str">
        <v>DWG#100448-26, Balloon 7K, Section</v>
      </c>
      <c r="DW401" t="str">
        <v>DWG#100448-26, Mfg. Tol.</v>
      </c>
      <c r="DX401" t="str">
        <v>DWG#9890003 (2) Ring Gauge Constrained</v>
      </c>
      <c r="DY401" t="str">
        <v>DWG#9890044</v>
      </c>
      <c r="DZ401" t="str">
        <v>DWG#9890044 .1985 to .2005=Pass</v>
      </c>
      <c r="EA401" t="str">
        <v>DWG#9890044 Overlay OL02441</v>
      </c>
      <c r="EB401" t="str">
        <v>DWG#9890044, OL02441</v>
      </c>
      <c r="EC401" t="str">
        <v>DWG#FRM0105</v>
      </c>
      <c r="ED401" t="str">
        <v>EXT.</v>
      </c>
      <c r="EE401" t="str">
        <v>EXT. Section, OL02460</v>
      </c>
      <c r="EF401" t="str">
        <v>EXT., OL04223</v>
      </c>
      <c r="EG401" t="str">
        <v>Flat Drop Indicator Tip</v>
      </c>
      <c r="EH401" t="str">
        <v>Full Go Pin, No Light, at Radius</v>
      </c>
      <c r="EI401" t="str">
        <v>Function Check</v>
      </c>
      <c r="EJ401" t="str">
        <v>GO Function Gauge</v>
      </c>
      <c r="EK401" t="str">
        <v>Go Gauge for Balloon 1 &amp; 4</v>
      </c>
      <c r="EL401" t="str">
        <v>Go Pin must pass through</v>
      </c>
      <c r="EM401" t="str">
        <v>Greater than .005 = Fail, Section</v>
      </c>
      <c r="EN401" t="str">
        <v>Greater than .025 out of center = Fail</v>
      </c>
      <c r="EO401" t="str">
        <v>Greater than 2.6 = Pass</v>
      </c>
      <c r="EP401" t="str">
        <v>Green = Pass, Red = Fail</v>
      </c>
      <c r="EQ401" t="str">
        <v>Hex Depth</v>
      </c>
      <c r="ER401" t="str">
        <v>Hex Minor</v>
      </c>
      <c r="ES401" t="str">
        <v>Hole Dia.</v>
      </c>
      <c r="ET401" t="str">
        <v>Hook or Disk Tip</v>
      </c>
      <c r="EU401" t="str">
        <v>ID Sphere Finish</v>
      </c>
      <c r="EV401" t="str">
        <v>ID/OD Both Sides, Diff. .002 or less = Pass</v>
      </c>
      <c r="EW401" t="str">
        <v>If Looks Big, Section</v>
      </c>
      <c r="EX401" t="str">
        <v>If Looks Small, Section</v>
      </c>
      <c r="EY401" t="str">
        <v>Insp. Close to Break Away, Mfg.Tol.</v>
      </c>
      <c r="EZ401" t="str">
        <v>INT.</v>
      </c>
      <c r="FA401" t="str">
        <v>INT. Section, OL02460</v>
      </c>
      <c r="FB401" t="str">
        <v>INT., OL04223</v>
      </c>
      <c r="FC401" t="str">
        <v>Intersect. of 7.7 &amp; R0.10</v>
      </c>
      <c r="FD401" t="str">
        <v>Intersect. of 8.79 and R.25 MAX</v>
      </c>
      <c r="FE401" t="str">
        <v>Keep Ind. Tip away from corner</v>
      </c>
      <c r="FF401" t="str">
        <v>L31</v>
      </c>
      <c r="FG401" t="str">
        <v>Laser Mark</v>
      </c>
      <c r="FH401" t="str">
        <v>LASER PER NOTE 4</v>
      </c>
      <c r="FI401" t="str">
        <v>LASER PER NOTE 4, Final Check 1 only</v>
      </c>
      <c r="FJ401" t="str">
        <v>Less than .002 out of center = Pass</v>
      </c>
      <c r="FK401" t="str">
        <v>Less than 2.75 = Pass, Section</v>
      </c>
      <c r="FL401" t="str">
        <v>List as pin. Not Calibrated</v>
      </c>
      <c r="FM401" t="str">
        <v>M9 X 1.25 BUTT See Comment Image</v>
      </c>
      <c r="FN401" t="str">
        <v>Manual Section</v>
      </c>
      <c r="FO401" t="str">
        <v>Max Deep .241 NO-GO =.42</v>
      </c>
      <c r="FP401" t="str">
        <v>MAX Depth of (Note 7) .241 NO-GO Pin</v>
      </c>
      <c r="FQ401" t="str">
        <v>Measure from Blue Line, See Image</v>
      </c>
      <c r="FR401" t="str">
        <v>Measure Width of Blue Area, See Image</v>
      </c>
      <c r="FS401" t="str">
        <v>Mfg. Tol</v>
      </c>
      <c r="FT401" t="str">
        <v>Mfg. Tol, See Image</v>
      </c>
      <c r="FU401" t="str">
        <v>Mfg. Tol.</v>
      </c>
      <c r="FV401" t="str">
        <v>Mfg. Tol. "A"</v>
      </c>
      <c r="FW401" t="str">
        <v>Mfg. Tol. (Zero on Gauge Full Dia. Lead)</v>
      </c>
      <c r="FX401" t="str">
        <v>Mfg. Tol. Balloon 11, See Image</v>
      </c>
      <c r="FY401" t="str">
        <v>Mfg. Tol. Balloon 4</v>
      </c>
      <c r="FZ401" t="str">
        <v>Mfg. Tol. Balloon 7</v>
      </c>
      <c r="GA401" t="str">
        <v xml:space="preserve">Mfg. Tol. C-Bore Face (Ballo 28) </v>
      </c>
      <c r="GB401" t="str">
        <v>Mfg. Tol. Section</v>
      </c>
      <c r="GC401" t="str">
        <v>Mfg. Tol. See Image</v>
      </c>
      <c r="GD401" t="str">
        <v>Mfg. Tol., 3 Places, Record MAX</v>
      </c>
      <c r="GE401" t="str">
        <v>Mfg. Tol., Balloon 11</v>
      </c>
      <c r="GF401" t="str">
        <v>Mfg. Tol., Balloon 7</v>
      </c>
      <c r="GG401" t="str">
        <v>Mfg. Tol., Blank</v>
      </c>
      <c r="GH401" t="str">
        <v>Mfg. Tol., Blank, Balloon 12</v>
      </c>
      <c r="GI401" t="str">
        <v>Mfg. Tol., Blend to SØ.320</v>
      </c>
      <c r="GJ401" t="str">
        <v>Mfg. Tol., Calculation</v>
      </c>
      <c r="GK401" t="str">
        <v>Mfg. Tol., For Mill Fixture</v>
      </c>
      <c r="GL401" t="str">
        <v>Mfg. Tol., L32</v>
      </c>
      <c r="GM401" t="str">
        <v>Mfg. Tol., L33</v>
      </c>
      <c r="GN401" t="str">
        <v>Mfg. Tol., No Tool Marks</v>
      </c>
      <c r="GO401" t="str">
        <v>Mfg. Tol., OL03361</v>
      </c>
      <c r="GP401" t="str">
        <v>Mfg. Tol., Record off center value</v>
      </c>
      <c r="GQ401" t="str">
        <v>Mfg. Tol., Same 3 Places, Record MIN</v>
      </c>
      <c r="GR401" t="str">
        <v>Mfg. Tol., Section</v>
      </c>
      <c r="GS401" t="str">
        <v>Mfg. Tol., Section B-B</v>
      </c>
      <c r="GT401" t="str">
        <v>Mfg. Tol., Section, OL03361</v>
      </c>
      <c r="GU401" t="str">
        <v>Mfg. Tol., Section, Per Note 2</v>
      </c>
      <c r="GV401" t="str">
        <v>Mfg. Tol., See Image</v>
      </c>
      <c r="GW401" t="str">
        <v>Mfg. Tol., See Image, Bore in Blue</v>
      </c>
      <c r="GX401" t="str">
        <v>Mfg. Tol., See Image, Hook Tip</v>
      </c>
      <c r="GY401" t="str">
        <v>Mfg. Tol., Sharp Okay No Burr</v>
      </c>
      <c r="GZ401" t="str">
        <v>Mfg. Tol., Threadless Blank</v>
      </c>
      <c r="HA401" t="str">
        <v>Mfg.Tol.</v>
      </c>
      <c r="HB401" t="str">
        <v>Mgf. To., T.S.C.</v>
      </c>
      <c r="HC401" t="str">
        <v>Milled Feature</v>
      </c>
      <c r="HD401" t="str">
        <v>Milled Feature, OL04045</v>
      </c>
      <c r="HE401" t="str">
        <v>More than .0005 out of center = Fail</v>
      </c>
      <c r="HF401" t="str">
        <v>Must Pass Through</v>
      </c>
      <c r="HG401" t="str">
        <v>Must pass through gauge</v>
      </c>
      <c r="HH401" t="str">
        <v>Must Pass Through Go Gauge</v>
      </c>
      <c r="HI401" t="str">
        <v>Must Pass, See Image.</v>
      </c>
      <c r="HJ401" t="str">
        <v>NA</v>
      </c>
      <c r="HK401" t="str">
        <v>Narrow Area</v>
      </c>
      <c r="HL401" t="str">
        <v>Near Balloon 21</v>
      </c>
      <c r="HM401" t="str">
        <v>Near Datum B</v>
      </c>
      <c r="HN401" t="str">
        <v>Neck Dia.</v>
      </c>
      <c r="HO401" t="str">
        <v>Neck to Head Rad.</v>
      </c>
      <c r="HP401" t="str">
        <v>No Copper Deposits Allowed</v>
      </c>
      <c r="HQ401" t="str">
        <v>No Section</v>
      </c>
      <c r="HR401" t="str">
        <v>No Section, .01 to .014 = Pass</v>
      </c>
      <c r="HS401" t="str">
        <v>No Section, Rotate Part</v>
      </c>
      <c r="HT401" t="str">
        <v>No Section, See Image</v>
      </c>
      <c r="HU401" t="str">
        <v>No Slot, Section B-B</v>
      </c>
      <c r="HV401" t="str">
        <v>No visual step = Pass</v>
      </c>
      <c r="HW401" t="str">
        <v>Not to exceed .95 Deep</v>
      </c>
      <c r="HX401" t="str">
        <v>Note 1</v>
      </c>
      <c r="HY401" t="str">
        <v>OL00333/A</v>
      </c>
      <c r="HZ401" t="str">
        <v>OL00519</v>
      </c>
      <c r="IA401" t="str">
        <v>OL00520</v>
      </c>
      <c r="IB401" t="str">
        <v>OL00529</v>
      </c>
      <c r="IC401" t="str">
        <v>OL00542</v>
      </c>
      <c r="ID401" t="str">
        <v>OL00724</v>
      </c>
      <c r="IE401" t="str">
        <v>OL01250</v>
      </c>
      <c r="IF401" t="str">
        <v>OL01869, Threadless Blank</v>
      </c>
      <c r="IG401" t="str">
        <v>OL01870, Section</v>
      </c>
      <c r="IH401" t="str">
        <v>OL02255</v>
      </c>
      <c r="II401" t="str">
        <v>OL02255, Mfg. Tol.</v>
      </c>
      <c r="IJ401" t="str">
        <v>OL02302</v>
      </c>
      <c r="IK401" t="str">
        <v xml:space="preserve">OL02318  needed per image instructions </v>
      </c>
      <c r="IL401" t="str">
        <v>OL02556</v>
      </c>
      <c r="IM401" t="str">
        <v>OL02557</v>
      </c>
      <c r="IN401" t="str">
        <v>OL02567</v>
      </c>
      <c r="IO401" t="str">
        <v>OL02653</v>
      </c>
      <c r="IP401" t="str">
        <v>OL02718</v>
      </c>
      <c r="IQ401" t="str">
        <v>OL02841</v>
      </c>
      <c r="IR401" t="str">
        <v>OL02842</v>
      </c>
      <c r="IS401" t="str">
        <v>OL02844</v>
      </c>
      <c r="IT401" t="str">
        <v>OL02871</v>
      </c>
      <c r="IU401" t="str">
        <v>OL02887</v>
      </c>
      <c r="IV401" t="str">
        <v>OL03500</v>
      </c>
      <c r="IW401" t="str">
        <v>OL03766</v>
      </c>
      <c r="IX401" t="str">
        <v>OL03868</v>
      </c>
      <c r="IY401" t="str">
        <v>OL03869</v>
      </c>
      <c r="IZ401" t="str">
        <v>OL03870</v>
      </c>
      <c r="JA401" t="str">
        <v>OL03873, DWG# 100448-44</v>
      </c>
      <c r="JB401" t="str">
        <v>OL03949</v>
      </c>
      <c r="JC401" t="str">
        <v xml:space="preserve">OL04043, Section </v>
      </c>
      <c r="JD401" t="str">
        <v xml:space="preserve">OL04044, Section </v>
      </c>
      <c r="JE401" t="str">
        <v>OL04045</v>
      </c>
      <c r="JF401" t="str">
        <v>OL04045, Milled Feature</v>
      </c>
      <c r="JG401" t="str">
        <v>OL04063</v>
      </c>
      <c r="JH401" t="str">
        <v>OL04064</v>
      </c>
      <c r="JI401" t="str">
        <v>OL04065</v>
      </c>
      <c r="JJ401" t="str">
        <v>OL04181</v>
      </c>
      <c r="JK401" t="str">
        <v>OL04218</v>
      </c>
      <c r="JL401" t="str">
        <v>OL04224, See Image</v>
      </c>
      <c r="JM401" t="str">
        <v>OL04374</v>
      </c>
      <c r="JN401" t="str">
        <v>OL04375, Section M-M</v>
      </c>
      <c r="JO401" t="str">
        <v>OL04376, Section M-M</v>
      </c>
      <c r="JP401" t="str">
        <v>OL04443</v>
      </c>
      <c r="JQ401" t="str">
        <v>OL04444</v>
      </c>
      <c r="JR401" t="str">
        <v>OL05000</v>
      </c>
      <c r="JS401" t="str">
        <v>One side of slot</v>
      </c>
      <c r="JT401" t="str">
        <v>Other side of slot</v>
      </c>
      <c r="JU401" t="str">
        <v>Out of center more than .002 = Fail</v>
      </c>
      <c r="JV401" t="str">
        <v>Out of center more than.002 = Fail</v>
      </c>
      <c r="JW401" t="str">
        <v>Overlay OL02713</v>
      </c>
      <c r="JX401" t="str">
        <v>Overlay OL02714</v>
      </c>
      <c r="JY401" t="str">
        <v>Overlay OL02718</v>
      </c>
      <c r="JZ401" t="str">
        <v>Overlay OL03831, Mfg. Tol.</v>
      </c>
      <c r="KA401" t="str">
        <v>Part Without Slots</v>
      </c>
      <c r="KB401" t="str">
        <v>Part Without Slots, See Image</v>
      </c>
      <c r="KC401" t="str">
        <v xml:space="preserve">Pass = .0254 or Less </v>
      </c>
      <c r="KD401" t="str">
        <v>PD MIN = 4.361, PD MAX = 4.456</v>
      </c>
      <c r="KE401" t="str">
        <v>Per Balloon 2 Note</v>
      </c>
      <c r="KF401" t="str">
        <v>Per drawing note(s) 8.</v>
      </c>
      <c r="KG401" t="str">
        <v>Point or Sphere Tip</v>
      </c>
      <c r="KH401" t="str">
        <v>Point Tip</v>
      </c>
      <c r="KI401" t="str">
        <v>R.9 to R1.1 = Pass, See Image</v>
      </c>
      <c r="KJ401" t="str">
        <v>Ram Construction</v>
      </c>
      <c r="KK401" t="str">
        <v>Record Same Pass / Fail All Balloons</v>
      </c>
      <c r="KL401" t="str">
        <v>Ref. Balloon 1</v>
      </c>
      <c r="KM401" t="str">
        <v>Ref. Balloon 12</v>
      </c>
      <c r="KN401" t="str">
        <v>Ref. Balloon 13, 100% AQL</v>
      </c>
      <c r="KO401" t="str">
        <v>Ref. Balloon 2</v>
      </c>
      <c r="KP401" t="str">
        <v>Ref. Balloon 21, 100% AQL</v>
      </c>
      <c r="KQ401" t="str">
        <v>Ref. Balloon 4</v>
      </c>
      <c r="KR401" t="str">
        <v>Ref. Balloon 7</v>
      </c>
      <c r="KS401" t="str">
        <v>Ref. Balloon 8</v>
      </c>
      <c r="KT401" t="str">
        <v>Relieved Pin Gauges 09236 &amp; 09235</v>
      </c>
      <c r="KU401" t="str">
        <v>Rotate Part</v>
      </c>
      <c r="KV401" t="str">
        <v>Rotate Part, See Image</v>
      </c>
      <c r="KW401" t="str">
        <v>Same as Root Radius</v>
      </c>
      <c r="KX401" t="str">
        <v>Section</v>
      </c>
      <c r="KY401" t="str">
        <v>Section B-B</v>
      </c>
      <c r="KZ401" t="str">
        <v>Section B-B, Distance Between Grooves</v>
      </c>
      <c r="LA401" t="str">
        <v>Section C-C</v>
      </c>
      <c r="LB401" t="str">
        <v>Section Part</v>
      </c>
      <c r="LC401" t="str">
        <v>Section Part, Measured from Opposite Face</v>
      </c>
      <c r="LD401" t="str">
        <v>Section, Broachless Blank</v>
      </c>
      <c r="LE401" t="str">
        <v>Section, EXT. Sphere Location.</v>
      </c>
      <c r="LF401" t="str">
        <v>Section, Hex Cham. Ang.</v>
      </c>
      <c r="LG401" t="str">
        <v>Section, Hex Fillet Rad.</v>
      </c>
      <c r="LH401" t="str">
        <v>Section, INT. Feature</v>
      </c>
      <c r="LI401" t="str">
        <v>Section, INT. Sphere Location.</v>
      </c>
      <c r="LJ401" t="str">
        <v>Section, Mfg. Tol.</v>
      </c>
      <c r="LK401" t="str">
        <v>Section, Mfg. Tol., See Image</v>
      </c>
      <c r="LL401" t="str">
        <v>Section, OL00486</v>
      </c>
      <c r="LM401" t="str">
        <v>Section, OL00542</v>
      </c>
      <c r="LN401" t="str">
        <v>Section, OL00543</v>
      </c>
      <c r="LO401" t="str">
        <v>Section, OL00544</v>
      </c>
      <c r="LP401" t="str">
        <v>Section, OL00545</v>
      </c>
      <c r="LQ401" t="str">
        <v>Section, OL00546</v>
      </c>
      <c r="LR401" t="str">
        <v>Section, OL00547</v>
      </c>
      <c r="LS401" t="str">
        <v>Section, OL00555</v>
      </c>
      <c r="LT401" t="str">
        <v>Section, OL00725</v>
      </c>
      <c r="LU401" t="str">
        <v>Section, OL01430</v>
      </c>
      <c r="LV401" t="str">
        <v>Section, OL01434</v>
      </c>
      <c r="LW401" t="str">
        <v>Section, OL01435</v>
      </c>
      <c r="LX401" t="str">
        <v>Section, OL01807</v>
      </c>
      <c r="LY401" t="str">
        <v>Section, OL01830</v>
      </c>
      <c r="LZ401" t="str">
        <v>Section, OL02351</v>
      </c>
      <c r="MA401" t="str">
        <v>Section, OL02519</v>
      </c>
      <c r="MB401" t="str">
        <v>Section, OL02520</v>
      </c>
      <c r="MC401" t="str">
        <v>Section, OL02522</v>
      </c>
      <c r="MD401" t="str">
        <v>Section, OL02540</v>
      </c>
      <c r="ME401" t="str">
        <v>Section, OL02541</v>
      </c>
      <c r="MF401" t="str">
        <v>Section, OL02552</v>
      </c>
      <c r="MG401" t="str">
        <v>Section, OL02553</v>
      </c>
      <c r="MH401" t="str">
        <v>Section, OL02554</v>
      </c>
      <c r="MI401" t="str">
        <v>Section, OL02555</v>
      </c>
      <c r="MJ401" t="str">
        <v>Section, OL02558</v>
      </c>
      <c r="MK401" t="str">
        <v>Section, OL02559</v>
      </c>
      <c r="ML401" t="str">
        <v>Section, OL02560</v>
      </c>
      <c r="MM401" t="str">
        <v>Section, OL02619</v>
      </c>
      <c r="MN401" t="str">
        <v>Section, OL02620</v>
      </c>
      <c r="MO401" t="str">
        <v>Section, OL02621</v>
      </c>
      <c r="MP401" t="str">
        <v>Section, OL02622</v>
      </c>
      <c r="MQ401" t="str">
        <v>Section, OL02623</v>
      </c>
      <c r="MR401" t="str">
        <v>Section, OL02624</v>
      </c>
      <c r="MS401" t="str">
        <v>Section, OL02652</v>
      </c>
      <c r="MT401" t="str">
        <v>Section, OL02680</v>
      </c>
      <c r="MU401" t="str">
        <v>Section, OL02793</v>
      </c>
      <c r="MV401" t="str">
        <v>Section, OL02823</v>
      </c>
      <c r="MW401" t="str">
        <v>Section, OL02843</v>
      </c>
      <c r="MX401" t="str">
        <v>Section, OL03026, Ext.</v>
      </c>
      <c r="MY401" t="str">
        <v>Section, OL03026, Int.</v>
      </c>
      <c r="MZ401" t="str">
        <v>Section, OL03570, DWG# 100448-41</v>
      </c>
      <c r="NA401" t="str">
        <v>Section, OL03781</v>
      </c>
      <c r="NB401" t="str">
        <v>Section, OL03911</v>
      </c>
      <c r="NC401" t="str">
        <v>Section, OL03912</v>
      </c>
      <c r="ND401" t="str">
        <v>Section, OL03928</v>
      </c>
      <c r="NE401" t="str">
        <v>Section, OL03929</v>
      </c>
      <c r="NF401" t="str">
        <v>Section, OL04030</v>
      </c>
      <c r="NG401" t="str">
        <v>Section, OL04037</v>
      </c>
      <c r="NH401" t="str">
        <v>Section, OL04038</v>
      </c>
      <c r="NI401" t="str">
        <v>Section, OL04046</v>
      </c>
      <c r="NJ401" t="str">
        <v>Section, OL04065</v>
      </c>
      <c r="NK401" t="str">
        <v>Section, OL04066</v>
      </c>
      <c r="NL401" t="str">
        <v>Section, OL04067</v>
      </c>
      <c r="NM401" t="str">
        <v>Section, OL04069</v>
      </c>
      <c r="NN401" t="str">
        <v>Section, OL04071</v>
      </c>
      <c r="NO401" t="str">
        <v>Section, OL04173</v>
      </c>
      <c r="NP401" t="str">
        <v>Section, OL04174</v>
      </c>
      <c r="NQ401" t="str">
        <v>Section, OL04214</v>
      </c>
      <c r="NR401" t="str">
        <v>Section, OL04215</v>
      </c>
      <c r="NS401" t="str">
        <v>Section, OL04216</v>
      </c>
      <c r="NT401" t="str">
        <v>Section, OL04217</v>
      </c>
      <c r="NU401" t="str">
        <v>Section, Overlay OL02716</v>
      </c>
      <c r="NV401" t="str">
        <v>Section, Overlay OL02717</v>
      </c>
      <c r="NW401" t="str">
        <v>Section, See Image</v>
      </c>
      <c r="NX401" t="str">
        <v>Section, See Image, DWG# 100448-41</v>
      </c>
      <c r="NY401" t="str">
        <v>Section, Without Sots</v>
      </c>
      <c r="NZ401" t="str">
        <v>See Comments Sheet</v>
      </c>
      <c r="OA401" t="str">
        <v>See Comments Sheet, OL02318</v>
      </c>
      <c r="OB401" t="str">
        <v>See Image</v>
      </c>
      <c r="OC401" t="str">
        <v>See Image, .005 or Less = Pass</v>
      </c>
      <c r="OD401" t="str">
        <v>See Image, Check Near Radius</v>
      </c>
      <c r="OE401" t="str">
        <v>See Image, Constrained</v>
      </c>
      <c r="OF401" t="str">
        <v>See Image, Distance Between Flats</v>
      </c>
      <c r="OG401" t="str">
        <v xml:space="preserve">See Image, Mfg. Tol, Section A-A </v>
      </c>
      <c r="OH401" t="str">
        <v>See image, Mfg. Tol.</v>
      </c>
      <c r="OI401" t="str">
        <v>See Image, Mic. Across Flats</v>
      </c>
      <c r="OJ401" t="str">
        <v>See Image, OL02850</v>
      </c>
      <c r="OK401" t="str">
        <v>See Image, OL02880</v>
      </c>
      <c r="OL401" t="str">
        <v>See Image, OL03926</v>
      </c>
      <c r="OM401" t="str">
        <v>See Image, OL03927</v>
      </c>
      <c r="ON401" t="str">
        <v>See Image, OL04003</v>
      </c>
      <c r="OO401" t="str">
        <v>'See Image, OL04342,  Best Fit Joe Block</v>
      </c>
      <c r="OP401" t="str">
        <v>See Image, OL04342,  Blank</v>
      </c>
      <c r="OQ401" t="str">
        <v>See Image, OL04342, Blank</v>
      </c>
      <c r="OR401" t="str">
        <v>See Image, OL04343, Blank</v>
      </c>
      <c r="OS401" t="str">
        <v>See Image, Pass = .002 or Less</v>
      </c>
      <c r="OT401" t="str">
        <v>See Image, Rcd. MAX</v>
      </c>
      <c r="OU401" t="str">
        <v>See Image, Rcd. MIN</v>
      </c>
      <c r="OV401" t="str">
        <v>See Image, Section</v>
      </c>
      <c r="OW401" t="str">
        <v>See Image, Section A-A</v>
      </c>
      <c r="OX401" t="str">
        <v>See Image, Section B-B</v>
      </c>
      <c r="OY401" t="str">
        <v>See Image, Section B-B, TSC</v>
      </c>
      <c r="OZ401" t="str">
        <v>See Image, Shank Drawing # 18000-XX-XX A</v>
      </c>
      <c r="PA401" t="str">
        <v>Sequencial Laser 01, 120 Per Print</v>
      </c>
      <c r="PB401" t="str">
        <v>Set to .202, Zero on Thread Lead</v>
      </c>
      <c r="PC401" t="str">
        <v>Sharp OK, No Burr</v>
      </c>
      <c r="PD401" t="str">
        <v>Sharp OK, No Raised Edge, See Image</v>
      </c>
      <c r="PE401" t="str">
        <v>Sharp OK, No Raised Edges</v>
      </c>
      <c r="PF401" t="str">
        <v>Sharp okay no raised edge</v>
      </c>
      <c r="PG401" t="str">
        <v>Sharp Okay, No Burr</v>
      </c>
      <c r="PH401" t="str">
        <v>Sharp Okay, No Raised Edge</v>
      </c>
      <c r="PI401" t="str">
        <v>Sharp Okay, No Raised Edges,</v>
      </c>
      <c r="PJ401" t="str">
        <v>Sharp Okay, See Image</v>
      </c>
      <c r="PK401" t="str">
        <v xml:space="preserve">Start of Radius @ .195 </v>
      </c>
      <c r="PL401" t="str">
        <v xml:space="preserve">Start of Radius @ .21 </v>
      </c>
      <c r="PM401" t="str">
        <v xml:space="preserve">T.S.C. </v>
      </c>
      <c r="PN401" t="str">
        <v>Tangent Point</v>
      </c>
      <c r="PO401" t="str">
        <v>Tangent point of R.50</v>
      </c>
      <c r="PP401" t="str">
        <v>Taper Check, Mfg.Tol.</v>
      </c>
      <c r="PQ401" t="str">
        <v>Taper Check, Mfg.Tol., See Image</v>
      </c>
      <c r="PR401" t="str">
        <v>Thrd. Minor Ø</v>
      </c>
      <c r="PS401" t="str">
        <v>Thrd. Relief Ø</v>
      </c>
      <c r="PT401" t="str">
        <v>Threadless Blank</v>
      </c>
      <c r="PU401" t="str">
        <v>Threadless Blank, From Major Ø</v>
      </c>
      <c r="PV401" t="str">
        <v>Threadless Blank, Mfg. Tol.</v>
      </c>
      <c r="PW401" t="str">
        <v>Threadless Blank, Thrd. to Neck Rad.</v>
      </c>
      <c r="PX401" t="str">
        <v>Thredless Blank</v>
      </c>
      <c r="PY401" t="str">
        <v>To center of R.005</v>
      </c>
      <c r="PZ401" t="str">
        <v>Torx Min. Dia.</v>
      </c>
      <c r="QA401" t="str">
        <v>Turn Ø Free of Mill Marks</v>
      </c>
      <c r="QB401" t="str">
        <v>Use (Full) GO Hex</v>
      </c>
      <c r="QC401" t="str">
        <v>Use Balloon 1 FULL Gauge</v>
      </c>
      <c r="QD401" t="str">
        <v>Use Balloon 9 FULL GO</v>
      </c>
      <c r="QE401" t="str">
        <v>Use Best Fit Pin</v>
      </c>
      <c r="QF401" t="str">
        <v>Use Disk Tip</v>
      </c>
      <c r="QG401" t="str">
        <v>Use flat bottomed indicator tip.</v>
      </c>
      <c r="QH401" t="str">
        <v xml:space="preserve">Use Full .093 Go Hex </v>
      </c>
      <c r="QI401" t="str">
        <v xml:space="preserve">Use Full .0930 Go Hex </v>
      </c>
      <c r="QJ401" t="str">
        <v>Use Full .1235 Go Hex</v>
      </c>
      <c r="QK401" t="str">
        <v>Use Gauge K2-98-8019-04, See Image</v>
      </c>
      <c r="QL401" t="str">
        <v>Use large flat indicator tip</v>
      </c>
      <c r="QM401" t="str">
        <v>Use Pins.3330/.3350, See Image MAX NO-GO</v>
      </c>
      <c r="QN401" t="str">
        <v>Use Pointed Drop Indicator Tip</v>
      </c>
      <c r="QO401" t="str">
        <v>V-Block</v>
      </c>
      <c r="QP401" t="str">
        <v>V-Block,  AMB for 13</v>
      </c>
      <c r="QQ401" t="str">
        <v>V-Block,  Hex Cham. Dia.</v>
      </c>
      <c r="QR401" t="str">
        <v>V-Block, Hex Depth</v>
      </c>
      <c r="QS401" t="str">
        <v>VBU Gauge</v>
      </c>
      <c r="QT401" t="str">
        <v>Visibally smaller than HEX=Pass</v>
      </c>
      <c r="QU401" t="str">
        <v>Visual Per Drawing</v>
      </c>
      <c r="QV401" t="str">
        <v>Whirl Blank</v>
      </c>
      <c r="QW401" t="str">
        <v xml:space="preserve">Whirl Blank </v>
      </c>
      <c r="QX401" t="str">
        <v>Whirl Blank, Neck Rad. End to Head CL</v>
      </c>
      <c r="QY401" t="str">
        <v>Whirl Blank, Nose Start Dia.</v>
      </c>
      <c r="QZ401" t="str">
        <v>Whirl Blank, Nose Start Dist.</v>
      </c>
      <c r="RA401" t="str">
        <v>Whirl Blank, Thrd. Minor</v>
      </c>
      <c r="RB401" t="str">
        <v>Whirl Blank, Thrd. Pullout Dia.</v>
      </c>
      <c r="RC401" t="str">
        <v>Whole Part, Removal is at Assy. Level</v>
      </c>
      <c r="RD401" t="str">
        <v>Wide Area</v>
      </c>
      <c r="RE401" t="str">
        <v>Zero on End of Go Gauge</v>
      </c>
    </row>
    <row r="402" spans="1:473">
      <c r="A402" t="s">
        <v>1027</v>
      </c>
      <c r="C402" t="str" cm="1">
        <f t="array" ref="C402:RE402">TRANSPOSE(_xlfn._xlws.SORT(_xlfn._xlws.FILTER($A$2:$A$600,ISNUMBER(SEARCH('PartLib Table'!M419,$A$2:$A$600)),"not found")))</f>
        <v xml:space="preserve"> 'C', Whirl Blank</v>
      </c>
      <c r="D402" t="str">
        <v xml:space="preserve"> See Image, Constrained</v>
      </c>
      <c r="E402" t="str">
        <v>(.04 to .12 range = Pass)</v>
      </c>
      <c r="F402" t="str">
        <v>(.042 FULL) Go Pin Seat Fully</v>
      </c>
      <c r="G402" t="str">
        <v>(B), Mfg. Tol.</v>
      </c>
      <c r="H402" t="str">
        <v>(B), O.A.L.</v>
      </c>
      <c r="I402" t="str">
        <v>.001 or less =Pass</v>
      </c>
      <c r="J402" t="str">
        <v>.001 or less out of center = Pass</v>
      </c>
      <c r="K402" t="str">
        <v>.002 or Less = Pass</v>
      </c>
      <c r="L402" t="str">
        <v>.002 or Less out of center = Pass</v>
      </c>
      <c r="M402" t="str">
        <v>.005 to .015 = Pass</v>
      </c>
      <c r="N402" t="str">
        <v>.0125 Mean, Section</v>
      </c>
      <c r="O402" t="str">
        <v>.025 or Less in X &amp; Y=Pass</v>
      </c>
      <c r="P402" t="str">
        <v>.038 Mean</v>
      </c>
      <c r="Q402" t="str">
        <v>.063 MM = .0024 IN, See Image</v>
      </c>
      <c r="R402" t="str">
        <v>.063MM = .0024"</v>
      </c>
      <c r="S402" t="str">
        <v>.243 NO-GO, Unconstrained, Must Not Start</v>
      </c>
      <c r="T402" t="str">
        <v>@ Back Face &amp; ID, No Raised Edge</v>
      </c>
      <c r="U402" t="str">
        <v>@ Back Face &amp; OD, No Raised Edge</v>
      </c>
      <c r="V402" t="str">
        <v>@ ID &amp; FACE</v>
      </c>
      <c r="W402" t="str">
        <v>@ OD &amp; BACK FACE</v>
      </c>
      <c r="X402" t="str">
        <v>@ OD &amp; FACE</v>
      </c>
      <c r="Y402" t="str">
        <v>Across from slot</v>
      </c>
      <c r="Z402" t="str">
        <v>All Edge Breaks</v>
      </c>
      <c r="AA402" t="str">
        <v>Attached to bar stock</v>
      </c>
      <c r="AB402" t="str">
        <v xml:space="preserve">Back Turn Fillet Rad. </v>
      </c>
      <c r="AC402" t="str">
        <v>Balloon 1 (DWG FRM0105 Page 2, NV-27)</v>
      </c>
      <c r="AD402" t="str">
        <v>Balloon 1 (DWG FRM0105, NV-30)</v>
      </c>
      <c r="AE402" t="str">
        <v>Balloon 1 (P# 9890002-20) OL00429/A</v>
      </c>
      <c r="AF402" t="str">
        <v>Balloon 1, DWG#FRM0105</v>
      </c>
      <c r="AG402" t="str">
        <v>Balloon 11, See Image</v>
      </c>
      <c r="AH402" t="str">
        <v xml:space="preserve">Balloon 2 (DWG FRM0105 Page 2, NV-27) </v>
      </c>
      <c r="AI402" t="str">
        <v>Balloon 2 (DWG FRM0105, NV-30)</v>
      </c>
      <c r="AJ402" t="str">
        <v>Balloon 2 (P# 9890002-20)</v>
      </c>
      <c r="AK402" t="str">
        <v>Balloon 2, DWG#FRM0105</v>
      </c>
      <c r="AL402" t="str">
        <v>Balloon 2, DWG#FRM0105, See Image</v>
      </c>
      <c r="AM402" t="str">
        <v>Balloon 3 (DWG FRM0105, NV-30 Minor)</v>
      </c>
      <c r="AN402" t="str">
        <v>Balloon 3 (DWG FRM0105, NV-30)</v>
      </c>
      <c r="AO402" t="str">
        <v>Balloon 3 (P# 9890002-20)</v>
      </c>
      <c r="AP402" t="str">
        <v>Balloon 4</v>
      </c>
      <c r="AQ402" t="str">
        <v>Balloon 4 (P# 9890002-20)</v>
      </c>
      <c r="AR402" t="str">
        <v>Below Middle Band</v>
      </c>
      <c r="AS402" t="str">
        <v>Best Fit Pin, .003 or Less =Pass</v>
      </c>
      <c r="AT402" t="str">
        <v>Blank</v>
      </c>
      <c r="AU402" t="str">
        <v>Blank Turn Maj.</v>
      </c>
      <c r="AV402" t="str">
        <v>Blank Turn Maj. Mill Flt., OL4172</v>
      </c>
      <c r="AW402" t="str">
        <v>Blank Without .010 Slots</v>
      </c>
      <c r="AX402" t="str">
        <v>Blank Without .010 Slots, Section</v>
      </c>
      <c r="AY402" t="str">
        <v>Blank without thread</v>
      </c>
      <c r="AZ402" t="str">
        <v xml:space="preserve">Blank, Center of V Grv. </v>
      </c>
      <c r="BA402" t="str">
        <v>Blank, Check R adjacent Balloon 17</v>
      </c>
      <c r="BB402" t="str">
        <v>Blank, EXT. Feature</v>
      </c>
      <c r="BC402" t="str">
        <v>Blank, See Image, OL04335</v>
      </c>
      <c r="BD402" t="str">
        <v>Blank, See Image, OL04336</v>
      </c>
      <c r="BE402" t="str">
        <v xml:space="preserve">Blank, Thrd. </v>
      </c>
      <c r="BF402" t="str">
        <v>Blank, Turn Tip</v>
      </c>
      <c r="BG402" t="str">
        <v>Blank, Without Thrd.</v>
      </c>
      <c r="BH402" t="str">
        <v>Blank, Without Thread</v>
      </c>
      <c r="BI402" t="str">
        <v xml:space="preserve">Blunt Start Blend to Minor </v>
      </c>
      <c r="BJ402" t="str">
        <v>Calc., Use Go HEX</v>
      </c>
      <c r="BK402" t="str">
        <v>Can't dig into OD</v>
      </c>
      <c r="BL402" t="str">
        <v>Carbide Gauge</v>
      </c>
      <c r="BM402" t="str">
        <v xml:space="preserve">Center of V Grv. </v>
      </c>
      <c r="BN402" t="str">
        <v>Centered Less than .03 = Pass</v>
      </c>
      <c r="BO402" t="str">
        <v>Centered within .0005 or Less = Pass</v>
      </c>
      <c r="BP402" t="str">
        <v>Centered within .001 or Less = Pass</v>
      </c>
      <c r="BQ402" t="str">
        <v>Centered within .0254 or Less = Pass</v>
      </c>
      <c r="BR402" t="str">
        <v>Check close to Rod Slot</v>
      </c>
      <c r="BS402" t="str">
        <v>Check every other hole</v>
      </c>
      <c r="BT402" t="str">
        <v>Check Go over full length of slot.</v>
      </c>
      <c r="BU402" t="str">
        <v>Check Near Closed End</v>
      </c>
      <c r="BV402" t="str">
        <v>Check per Print View, Away from Rod Slot</v>
      </c>
      <c r="BW402" t="str">
        <v>Check to Balloon 30 Go Pin</v>
      </c>
      <c r="BX402" t="str">
        <v>Check with .2705 SET Pin Inside Part</v>
      </c>
      <c r="BY402" t="str">
        <v>Check with Hex Up</v>
      </c>
      <c r="BZ402" t="str">
        <v>CMM Blank</v>
      </c>
      <c r="CA402" t="str">
        <v>Confirm Full Radius</v>
      </c>
      <c r="CB402" t="str">
        <v>Constrained in fixture</v>
      </c>
      <c r="CC402" t="str">
        <v>Constrained with Ring</v>
      </c>
      <c r="CD402" t="str">
        <v>Constrained, See Image</v>
      </c>
      <c r="CE402" t="str">
        <v>Dim. "A"</v>
      </c>
      <c r="CF402" t="str">
        <v>Dim. "B"</v>
      </c>
      <c r="CG402" t="str">
        <v>Dim. "C"</v>
      </c>
      <c r="CH402" t="str">
        <v>Dim. "D", Whirl Blank</v>
      </c>
      <c r="CI402" t="str">
        <v>Dim. "G"</v>
      </c>
      <c r="CJ402" t="str">
        <v>Dim. E, Blank Turn Maj. &amp;  Mill Flt</v>
      </c>
      <c r="CK402" t="str">
        <v>Dim. E, Blank Turn Maj.&amp;  Mill Flt</v>
      </c>
      <c r="CL402" t="str">
        <v>Dim. H, Whirl Blank</v>
      </c>
      <c r="CM402" t="str">
        <v>Dim. J, 'Blank Turn Maj. &amp; Whirl Blank</v>
      </c>
      <c r="CN402" t="str">
        <v>Disk Drop Indicator Tip</v>
      </c>
      <c r="CO402" t="str">
        <v>DWG 100448-15, Balloon F_1</v>
      </c>
      <c r="CP402" t="str">
        <v>DWG 100448-15, OL02571</v>
      </c>
      <c r="CQ402" t="str">
        <v>DWG 100448-41</v>
      </c>
      <c r="CR402" t="str">
        <v>DWG 9890040, (10E),Section Part, OL01139</v>
      </c>
      <c r="CS402" t="str">
        <v>DWG 9890040, (10E),Section, OL01139</v>
      </c>
      <c r="CT402" t="str">
        <v>DWG 9890040, (11E)</v>
      </c>
      <c r="CU402" t="str">
        <v>DWG 9890040, (11E), Pins with Flats</v>
      </c>
      <c r="CV402" t="str">
        <v>DWG 9890040, (12E),  Pass=.002 or less</v>
      </c>
      <c r="CW402" t="str">
        <v>DWG 9890040, (12E), See Image</v>
      </c>
      <c r="CX402" t="str">
        <v>DWG 9890040, (1E), OL01431</v>
      </c>
      <c r="CY402" t="str">
        <v>DWG 9890040, (1E), OL01432</v>
      </c>
      <c r="CZ402" t="str">
        <v>DWG 9890040, (2E), OL01432</v>
      </c>
      <c r="DA402" t="str">
        <v>DWG 9890040, (3E)</v>
      </c>
      <c r="DB402" t="str">
        <v>DWG 9890040, (4E)</v>
      </c>
      <c r="DC402" t="str">
        <v>DWG 9890040, (5E), OL02336</v>
      </c>
      <c r="DD402" t="str">
        <v>DWG 9890040, (6E)</v>
      </c>
      <c r="DE402" t="str">
        <v>DWG 9890040, (7E)</v>
      </c>
      <c r="DF402" t="str">
        <v>DWG 9890040, (8E), OL01433</v>
      </c>
      <c r="DG402" t="str">
        <v>DWG 9890040, (8E), OL01433, Section</v>
      </c>
      <c r="DH402" t="str">
        <v>DWG 9890040, (9E), Close to Rod Slot</v>
      </c>
      <c r="DI402" t="str">
        <v>DWG 9890040, (9E),Close to Rod Slot</v>
      </c>
      <c r="DJ402" t="str">
        <v>DWG FRM0105 PAGE 2</v>
      </c>
      <c r="DK402" t="str">
        <v>DWG# 100448-41</v>
      </c>
      <c r="DL402" t="str">
        <v>DWG# 100448-44</v>
      </c>
      <c r="DM402" t="str">
        <v>DWG# 9890003  (1), Section OL00436/A</v>
      </c>
      <c r="DN402" t="str">
        <v>DWG# 9890003 (3), Ring Gauge Constrained</v>
      </c>
      <c r="DO402" t="str">
        <v>DWG# 9890003 (4), Section</v>
      </c>
      <c r="DP402" t="str">
        <v>DWG#100448-26, Balloon 1K, OL02350</v>
      </c>
      <c r="DQ402" t="str">
        <v>DWG#100448-26, Balloon 2K, OL02350</v>
      </c>
      <c r="DR402" t="str">
        <v>DWG#100448-26, Balloon 3K, OL02363</v>
      </c>
      <c r="DS402" t="str">
        <v>DWG#100448-26, Balloon 4K</v>
      </c>
      <c r="DT402" t="str">
        <v>DWG#100448-26, Balloon 5K, Section</v>
      </c>
      <c r="DU402" t="str">
        <v>DWG#100448-26, Balloon 6K</v>
      </c>
      <c r="DV402" t="str">
        <v>DWG#100448-26, Balloon 7K, Section</v>
      </c>
      <c r="DW402" t="str">
        <v>DWG#100448-26, Mfg. Tol.</v>
      </c>
      <c r="DX402" t="str">
        <v>DWG#9890003 (2) Ring Gauge Constrained</v>
      </c>
      <c r="DY402" t="str">
        <v>DWG#9890044</v>
      </c>
      <c r="DZ402" t="str">
        <v>DWG#9890044 .1985 to .2005=Pass</v>
      </c>
      <c r="EA402" t="str">
        <v>DWG#9890044 Overlay OL02441</v>
      </c>
      <c r="EB402" t="str">
        <v>DWG#9890044, OL02441</v>
      </c>
      <c r="EC402" t="str">
        <v>DWG#FRM0105</v>
      </c>
      <c r="ED402" t="str">
        <v>EXT.</v>
      </c>
      <c r="EE402" t="str">
        <v>EXT. Section, OL02460</v>
      </c>
      <c r="EF402" t="str">
        <v>EXT., OL04223</v>
      </c>
      <c r="EG402" t="str">
        <v>Flat Drop Indicator Tip</v>
      </c>
      <c r="EH402" t="str">
        <v>Full Go Pin, No Light, at Radius</v>
      </c>
      <c r="EI402" t="str">
        <v>Function Check</v>
      </c>
      <c r="EJ402" t="str">
        <v>GO Function Gauge</v>
      </c>
      <c r="EK402" t="str">
        <v>Go Gauge for Balloon 1 &amp; 4</v>
      </c>
      <c r="EL402" t="str">
        <v>Go Pin must pass through</v>
      </c>
      <c r="EM402" t="str">
        <v>Greater than .005 = Fail, Section</v>
      </c>
      <c r="EN402" t="str">
        <v>Greater than .025 out of center = Fail</v>
      </c>
      <c r="EO402" t="str">
        <v>Greater than 2.6 = Pass</v>
      </c>
      <c r="EP402" t="str">
        <v>Green = Pass, Red = Fail</v>
      </c>
      <c r="EQ402" t="str">
        <v>Hex Depth</v>
      </c>
      <c r="ER402" t="str">
        <v>Hex Minor</v>
      </c>
      <c r="ES402" t="str">
        <v>Hole Dia.</v>
      </c>
      <c r="ET402" t="str">
        <v>Hook or Disk Tip</v>
      </c>
      <c r="EU402" t="str">
        <v>ID Sphere Finish</v>
      </c>
      <c r="EV402" t="str">
        <v>ID/OD Both Sides, Diff. .002 or less = Pass</v>
      </c>
      <c r="EW402" t="str">
        <v>If Looks Big, Section</v>
      </c>
      <c r="EX402" t="str">
        <v>If Looks Small, Section</v>
      </c>
      <c r="EY402" t="str">
        <v>Insp. Close to Break Away, Mfg.Tol.</v>
      </c>
      <c r="EZ402" t="str">
        <v>INT.</v>
      </c>
      <c r="FA402" t="str">
        <v>INT. Section, OL02460</v>
      </c>
      <c r="FB402" t="str">
        <v>INT., OL04223</v>
      </c>
      <c r="FC402" t="str">
        <v>Intersect. of 7.7 &amp; R0.10</v>
      </c>
      <c r="FD402" t="str">
        <v>Intersect. of 8.79 and R.25 MAX</v>
      </c>
      <c r="FE402" t="str">
        <v>Keep Ind. Tip away from corner</v>
      </c>
      <c r="FF402" t="str">
        <v>L31</v>
      </c>
      <c r="FG402" t="str">
        <v>Laser Mark</v>
      </c>
      <c r="FH402" t="str">
        <v>LASER PER NOTE 4</v>
      </c>
      <c r="FI402" t="str">
        <v>LASER PER NOTE 4, Final Check 1 only</v>
      </c>
      <c r="FJ402" t="str">
        <v>Less than .002 out of center = Pass</v>
      </c>
      <c r="FK402" t="str">
        <v>Less than 2.75 = Pass, Section</v>
      </c>
      <c r="FL402" t="str">
        <v>List as pin. Not Calibrated</v>
      </c>
      <c r="FM402" t="str">
        <v>M9 X 1.25 BUTT See Comment Image</v>
      </c>
      <c r="FN402" t="str">
        <v>Manual Section</v>
      </c>
      <c r="FO402" t="str">
        <v>Max Deep .241 NO-GO =.42</v>
      </c>
      <c r="FP402" t="str">
        <v>MAX Depth of (Note 7) .241 NO-GO Pin</v>
      </c>
      <c r="FQ402" t="str">
        <v>Measure from Blue Line, See Image</v>
      </c>
      <c r="FR402" t="str">
        <v>Measure Width of Blue Area, See Image</v>
      </c>
      <c r="FS402" t="str">
        <v>Mfg. Tol</v>
      </c>
      <c r="FT402" t="str">
        <v>Mfg. Tol, See Image</v>
      </c>
      <c r="FU402" t="str">
        <v>Mfg. Tol.</v>
      </c>
      <c r="FV402" t="str">
        <v>Mfg. Tol. "A"</v>
      </c>
      <c r="FW402" t="str">
        <v>Mfg. Tol. (Zero on Gauge Full Dia. Lead)</v>
      </c>
      <c r="FX402" t="str">
        <v>Mfg. Tol. Balloon 11, See Image</v>
      </c>
      <c r="FY402" t="str">
        <v>Mfg. Tol. Balloon 4</v>
      </c>
      <c r="FZ402" t="str">
        <v>Mfg. Tol. Balloon 7</v>
      </c>
      <c r="GA402" t="str">
        <v xml:space="preserve">Mfg. Tol. C-Bore Face (Ballo 28) </v>
      </c>
      <c r="GB402" t="str">
        <v>Mfg. Tol. Section</v>
      </c>
      <c r="GC402" t="str">
        <v>Mfg. Tol. See Image</v>
      </c>
      <c r="GD402" t="str">
        <v>Mfg. Tol., 3 Places, Record MAX</v>
      </c>
      <c r="GE402" t="str">
        <v>Mfg. Tol., Balloon 11</v>
      </c>
      <c r="GF402" t="str">
        <v>Mfg. Tol., Balloon 7</v>
      </c>
      <c r="GG402" t="str">
        <v>Mfg. Tol., Blank</v>
      </c>
      <c r="GH402" t="str">
        <v>Mfg. Tol., Blank, Balloon 12</v>
      </c>
      <c r="GI402" t="str">
        <v>Mfg. Tol., Blend to SØ.320</v>
      </c>
      <c r="GJ402" t="str">
        <v>Mfg. Tol., Calculation</v>
      </c>
      <c r="GK402" t="str">
        <v>Mfg. Tol., For Mill Fixture</v>
      </c>
      <c r="GL402" t="str">
        <v>Mfg. Tol., L32</v>
      </c>
      <c r="GM402" t="str">
        <v>Mfg. Tol., L33</v>
      </c>
      <c r="GN402" t="str">
        <v>Mfg. Tol., No Tool Marks</v>
      </c>
      <c r="GO402" t="str">
        <v>Mfg. Tol., OL03361</v>
      </c>
      <c r="GP402" t="str">
        <v>Mfg. Tol., Record off center value</v>
      </c>
      <c r="GQ402" t="str">
        <v>Mfg. Tol., Same 3 Places, Record MIN</v>
      </c>
      <c r="GR402" t="str">
        <v>Mfg. Tol., Section</v>
      </c>
      <c r="GS402" t="str">
        <v>Mfg. Tol., Section B-B</v>
      </c>
      <c r="GT402" t="str">
        <v>Mfg. Tol., Section, OL03361</v>
      </c>
      <c r="GU402" t="str">
        <v>Mfg. Tol., Section, Per Note 2</v>
      </c>
      <c r="GV402" t="str">
        <v>Mfg. Tol., See Image</v>
      </c>
      <c r="GW402" t="str">
        <v>Mfg. Tol., See Image, Bore in Blue</v>
      </c>
      <c r="GX402" t="str">
        <v>Mfg. Tol., See Image, Hook Tip</v>
      </c>
      <c r="GY402" t="str">
        <v>Mfg. Tol., Sharp Okay No Burr</v>
      </c>
      <c r="GZ402" t="str">
        <v>Mfg. Tol., Threadless Blank</v>
      </c>
      <c r="HA402" t="str">
        <v>Mfg.Tol.</v>
      </c>
      <c r="HB402" t="str">
        <v>Mgf. To., T.S.C.</v>
      </c>
      <c r="HC402" t="str">
        <v>Milled Feature</v>
      </c>
      <c r="HD402" t="str">
        <v>Milled Feature, OL04045</v>
      </c>
      <c r="HE402" t="str">
        <v>More than .0005 out of center = Fail</v>
      </c>
      <c r="HF402" t="str">
        <v>Must Pass Through</v>
      </c>
      <c r="HG402" t="str">
        <v>Must pass through gauge</v>
      </c>
      <c r="HH402" t="str">
        <v>Must Pass Through Go Gauge</v>
      </c>
      <c r="HI402" t="str">
        <v>Must Pass, See Image.</v>
      </c>
      <c r="HJ402" t="str">
        <v>NA</v>
      </c>
      <c r="HK402" t="str">
        <v>Narrow Area</v>
      </c>
      <c r="HL402" t="str">
        <v>Near Balloon 21</v>
      </c>
      <c r="HM402" t="str">
        <v>Near Datum B</v>
      </c>
      <c r="HN402" t="str">
        <v>Neck Dia.</v>
      </c>
      <c r="HO402" t="str">
        <v>Neck to Head Rad.</v>
      </c>
      <c r="HP402" t="str">
        <v>No Copper Deposits Allowed</v>
      </c>
      <c r="HQ402" t="str">
        <v>No Section</v>
      </c>
      <c r="HR402" t="str">
        <v>No Section, .01 to .014 = Pass</v>
      </c>
      <c r="HS402" t="str">
        <v>No Section, Rotate Part</v>
      </c>
      <c r="HT402" t="str">
        <v>No Section, See Image</v>
      </c>
      <c r="HU402" t="str">
        <v>No Slot, Section B-B</v>
      </c>
      <c r="HV402" t="str">
        <v>No visual step = Pass</v>
      </c>
      <c r="HW402" t="str">
        <v>Not to exceed .95 Deep</v>
      </c>
      <c r="HX402" t="str">
        <v>Note 1</v>
      </c>
      <c r="HY402" t="str">
        <v>OL00333/A</v>
      </c>
      <c r="HZ402" t="str">
        <v>OL00519</v>
      </c>
      <c r="IA402" t="str">
        <v>OL00520</v>
      </c>
      <c r="IB402" t="str">
        <v>OL00529</v>
      </c>
      <c r="IC402" t="str">
        <v>OL00542</v>
      </c>
      <c r="ID402" t="str">
        <v>OL00724</v>
      </c>
      <c r="IE402" t="str">
        <v>OL01250</v>
      </c>
      <c r="IF402" t="str">
        <v>OL01869, Threadless Blank</v>
      </c>
      <c r="IG402" t="str">
        <v>OL01870, Section</v>
      </c>
      <c r="IH402" t="str">
        <v>OL02255</v>
      </c>
      <c r="II402" t="str">
        <v>OL02255, Mfg. Tol.</v>
      </c>
      <c r="IJ402" t="str">
        <v>OL02302</v>
      </c>
      <c r="IK402" t="str">
        <v xml:space="preserve">OL02318  needed per image instructions </v>
      </c>
      <c r="IL402" t="str">
        <v>OL02556</v>
      </c>
      <c r="IM402" t="str">
        <v>OL02557</v>
      </c>
      <c r="IN402" t="str">
        <v>OL02567</v>
      </c>
      <c r="IO402" t="str">
        <v>OL02653</v>
      </c>
      <c r="IP402" t="str">
        <v>OL02718</v>
      </c>
      <c r="IQ402" t="str">
        <v>OL02841</v>
      </c>
      <c r="IR402" t="str">
        <v>OL02842</v>
      </c>
      <c r="IS402" t="str">
        <v>OL02844</v>
      </c>
      <c r="IT402" t="str">
        <v>OL02871</v>
      </c>
      <c r="IU402" t="str">
        <v>OL02887</v>
      </c>
      <c r="IV402" t="str">
        <v>OL03500</v>
      </c>
      <c r="IW402" t="str">
        <v>OL03766</v>
      </c>
      <c r="IX402" t="str">
        <v>OL03868</v>
      </c>
      <c r="IY402" t="str">
        <v>OL03869</v>
      </c>
      <c r="IZ402" t="str">
        <v>OL03870</v>
      </c>
      <c r="JA402" t="str">
        <v>OL03873, DWG# 100448-44</v>
      </c>
      <c r="JB402" t="str">
        <v>OL03949</v>
      </c>
      <c r="JC402" t="str">
        <v xml:space="preserve">OL04043, Section </v>
      </c>
      <c r="JD402" t="str">
        <v xml:space="preserve">OL04044, Section </v>
      </c>
      <c r="JE402" t="str">
        <v>OL04045</v>
      </c>
      <c r="JF402" t="str">
        <v>OL04045, Milled Feature</v>
      </c>
      <c r="JG402" t="str">
        <v>OL04063</v>
      </c>
      <c r="JH402" t="str">
        <v>OL04064</v>
      </c>
      <c r="JI402" t="str">
        <v>OL04065</v>
      </c>
      <c r="JJ402" t="str">
        <v>OL04181</v>
      </c>
      <c r="JK402" t="str">
        <v>OL04218</v>
      </c>
      <c r="JL402" t="str">
        <v>OL04224, See Image</v>
      </c>
      <c r="JM402" t="str">
        <v>OL04374</v>
      </c>
      <c r="JN402" t="str">
        <v>OL04375, Section M-M</v>
      </c>
      <c r="JO402" t="str">
        <v>OL04376, Section M-M</v>
      </c>
      <c r="JP402" t="str">
        <v>OL04443</v>
      </c>
      <c r="JQ402" t="str">
        <v>OL04444</v>
      </c>
      <c r="JR402" t="str">
        <v>OL05000</v>
      </c>
      <c r="JS402" t="str">
        <v>One side of slot</v>
      </c>
      <c r="JT402" t="str">
        <v>Other side of slot</v>
      </c>
      <c r="JU402" t="str">
        <v>Out of center more than .002 = Fail</v>
      </c>
      <c r="JV402" t="str">
        <v>Out of center more than.002 = Fail</v>
      </c>
      <c r="JW402" t="str">
        <v>Overlay OL02713</v>
      </c>
      <c r="JX402" t="str">
        <v>Overlay OL02714</v>
      </c>
      <c r="JY402" t="str">
        <v>Overlay OL02718</v>
      </c>
      <c r="JZ402" t="str">
        <v>Overlay OL03831, Mfg. Tol.</v>
      </c>
      <c r="KA402" t="str">
        <v>Part Without Slots</v>
      </c>
      <c r="KB402" t="str">
        <v>Part Without Slots, See Image</v>
      </c>
      <c r="KC402" t="str">
        <v xml:space="preserve">Pass = .0254 or Less </v>
      </c>
      <c r="KD402" t="str">
        <v>PD MIN = 4.361, PD MAX = 4.456</v>
      </c>
      <c r="KE402" t="str">
        <v>Per Balloon 2 Note</v>
      </c>
      <c r="KF402" t="str">
        <v>Per drawing note(s) 8.</v>
      </c>
      <c r="KG402" t="str">
        <v>Point or Sphere Tip</v>
      </c>
      <c r="KH402" t="str">
        <v>Point Tip</v>
      </c>
      <c r="KI402" t="str">
        <v>R.9 to R1.1 = Pass, See Image</v>
      </c>
      <c r="KJ402" t="str">
        <v>Ram Construction</v>
      </c>
      <c r="KK402" t="str">
        <v>Record Same Pass / Fail All Balloons</v>
      </c>
      <c r="KL402" t="str">
        <v>Ref. Balloon 1</v>
      </c>
      <c r="KM402" t="str">
        <v>Ref. Balloon 12</v>
      </c>
      <c r="KN402" t="str">
        <v>Ref. Balloon 13, 100% AQL</v>
      </c>
      <c r="KO402" t="str">
        <v>Ref. Balloon 2</v>
      </c>
      <c r="KP402" t="str">
        <v>Ref. Balloon 21, 100% AQL</v>
      </c>
      <c r="KQ402" t="str">
        <v>Ref. Balloon 4</v>
      </c>
      <c r="KR402" t="str">
        <v>Ref. Balloon 7</v>
      </c>
      <c r="KS402" t="str">
        <v>Ref. Balloon 8</v>
      </c>
      <c r="KT402" t="str">
        <v>Relieved Pin Gauges 09236 &amp; 09235</v>
      </c>
      <c r="KU402" t="str">
        <v>Rotate Part</v>
      </c>
      <c r="KV402" t="str">
        <v>Rotate Part, See Image</v>
      </c>
      <c r="KW402" t="str">
        <v>Same as Root Radius</v>
      </c>
      <c r="KX402" t="str">
        <v>Section</v>
      </c>
      <c r="KY402" t="str">
        <v>Section B-B</v>
      </c>
      <c r="KZ402" t="str">
        <v>Section B-B, Distance Between Grooves</v>
      </c>
      <c r="LA402" t="str">
        <v>Section C-C</v>
      </c>
      <c r="LB402" t="str">
        <v>Section Part</v>
      </c>
      <c r="LC402" t="str">
        <v>Section Part, Measured from Opposite Face</v>
      </c>
      <c r="LD402" t="str">
        <v>Section, Broachless Blank</v>
      </c>
      <c r="LE402" t="str">
        <v>Section, EXT. Sphere Location.</v>
      </c>
      <c r="LF402" t="str">
        <v>Section, Hex Cham. Ang.</v>
      </c>
      <c r="LG402" t="str">
        <v>Section, Hex Fillet Rad.</v>
      </c>
      <c r="LH402" t="str">
        <v>Section, INT. Feature</v>
      </c>
      <c r="LI402" t="str">
        <v>Section, INT. Sphere Location.</v>
      </c>
      <c r="LJ402" t="str">
        <v>Section, Mfg. Tol.</v>
      </c>
      <c r="LK402" t="str">
        <v>Section, Mfg. Tol., See Image</v>
      </c>
      <c r="LL402" t="str">
        <v>Section, OL00486</v>
      </c>
      <c r="LM402" t="str">
        <v>Section, OL00542</v>
      </c>
      <c r="LN402" t="str">
        <v>Section, OL00543</v>
      </c>
      <c r="LO402" t="str">
        <v>Section, OL00544</v>
      </c>
      <c r="LP402" t="str">
        <v>Section, OL00545</v>
      </c>
      <c r="LQ402" t="str">
        <v>Section, OL00546</v>
      </c>
      <c r="LR402" t="str">
        <v>Section, OL00547</v>
      </c>
      <c r="LS402" t="str">
        <v>Section, OL00555</v>
      </c>
      <c r="LT402" t="str">
        <v>Section, OL00725</v>
      </c>
      <c r="LU402" t="str">
        <v>Section, OL01430</v>
      </c>
      <c r="LV402" t="str">
        <v>Section, OL01434</v>
      </c>
      <c r="LW402" t="str">
        <v>Section, OL01435</v>
      </c>
      <c r="LX402" t="str">
        <v>Section, OL01807</v>
      </c>
      <c r="LY402" t="str">
        <v>Section, OL01830</v>
      </c>
      <c r="LZ402" t="str">
        <v>Section, OL02351</v>
      </c>
      <c r="MA402" t="str">
        <v>Section, OL02519</v>
      </c>
      <c r="MB402" t="str">
        <v>Section, OL02520</v>
      </c>
      <c r="MC402" t="str">
        <v>Section, OL02522</v>
      </c>
      <c r="MD402" t="str">
        <v>Section, OL02540</v>
      </c>
      <c r="ME402" t="str">
        <v>Section, OL02541</v>
      </c>
      <c r="MF402" t="str">
        <v>Section, OL02552</v>
      </c>
      <c r="MG402" t="str">
        <v>Section, OL02553</v>
      </c>
      <c r="MH402" t="str">
        <v>Section, OL02554</v>
      </c>
      <c r="MI402" t="str">
        <v>Section, OL02555</v>
      </c>
      <c r="MJ402" t="str">
        <v>Section, OL02558</v>
      </c>
      <c r="MK402" t="str">
        <v>Section, OL02559</v>
      </c>
      <c r="ML402" t="str">
        <v>Section, OL02560</v>
      </c>
      <c r="MM402" t="str">
        <v>Section, OL02619</v>
      </c>
      <c r="MN402" t="str">
        <v>Section, OL02620</v>
      </c>
      <c r="MO402" t="str">
        <v>Section, OL02621</v>
      </c>
      <c r="MP402" t="str">
        <v>Section, OL02622</v>
      </c>
      <c r="MQ402" t="str">
        <v>Section, OL02623</v>
      </c>
      <c r="MR402" t="str">
        <v>Section, OL02624</v>
      </c>
      <c r="MS402" t="str">
        <v>Section, OL02652</v>
      </c>
      <c r="MT402" t="str">
        <v>Section, OL02680</v>
      </c>
      <c r="MU402" t="str">
        <v>Section, OL02793</v>
      </c>
      <c r="MV402" t="str">
        <v>Section, OL02823</v>
      </c>
      <c r="MW402" t="str">
        <v>Section, OL02843</v>
      </c>
      <c r="MX402" t="str">
        <v>Section, OL03026, Ext.</v>
      </c>
      <c r="MY402" t="str">
        <v>Section, OL03026, Int.</v>
      </c>
      <c r="MZ402" t="str">
        <v>Section, OL03570, DWG# 100448-41</v>
      </c>
      <c r="NA402" t="str">
        <v>Section, OL03781</v>
      </c>
      <c r="NB402" t="str">
        <v>Section, OL03911</v>
      </c>
      <c r="NC402" t="str">
        <v>Section, OL03912</v>
      </c>
      <c r="ND402" t="str">
        <v>Section, OL03928</v>
      </c>
      <c r="NE402" t="str">
        <v>Section, OL03929</v>
      </c>
      <c r="NF402" t="str">
        <v>Section, OL04030</v>
      </c>
      <c r="NG402" t="str">
        <v>Section, OL04037</v>
      </c>
      <c r="NH402" t="str">
        <v>Section, OL04038</v>
      </c>
      <c r="NI402" t="str">
        <v>Section, OL04046</v>
      </c>
      <c r="NJ402" t="str">
        <v>Section, OL04065</v>
      </c>
      <c r="NK402" t="str">
        <v>Section, OL04066</v>
      </c>
      <c r="NL402" t="str">
        <v>Section, OL04067</v>
      </c>
      <c r="NM402" t="str">
        <v>Section, OL04069</v>
      </c>
      <c r="NN402" t="str">
        <v>Section, OL04071</v>
      </c>
      <c r="NO402" t="str">
        <v>Section, OL04173</v>
      </c>
      <c r="NP402" t="str">
        <v>Section, OL04174</v>
      </c>
      <c r="NQ402" t="str">
        <v>Section, OL04214</v>
      </c>
      <c r="NR402" t="str">
        <v>Section, OL04215</v>
      </c>
      <c r="NS402" t="str">
        <v>Section, OL04216</v>
      </c>
      <c r="NT402" t="str">
        <v>Section, OL04217</v>
      </c>
      <c r="NU402" t="str">
        <v>Section, Overlay OL02716</v>
      </c>
      <c r="NV402" t="str">
        <v>Section, Overlay OL02717</v>
      </c>
      <c r="NW402" t="str">
        <v>Section, See Image</v>
      </c>
      <c r="NX402" t="str">
        <v>Section, See Image, DWG# 100448-41</v>
      </c>
      <c r="NY402" t="str">
        <v>Section, Without Sots</v>
      </c>
      <c r="NZ402" t="str">
        <v>See Comments Sheet</v>
      </c>
      <c r="OA402" t="str">
        <v>See Comments Sheet, OL02318</v>
      </c>
      <c r="OB402" t="str">
        <v>See Image</v>
      </c>
      <c r="OC402" t="str">
        <v>See Image, .005 or Less = Pass</v>
      </c>
      <c r="OD402" t="str">
        <v>See Image, Check Near Radius</v>
      </c>
      <c r="OE402" t="str">
        <v>See Image, Constrained</v>
      </c>
      <c r="OF402" t="str">
        <v>See Image, Distance Between Flats</v>
      </c>
      <c r="OG402" t="str">
        <v xml:space="preserve">See Image, Mfg. Tol, Section A-A </v>
      </c>
      <c r="OH402" t="str">
        <v>See image, Mfg. Tol.</v>
      </c>
      <c r="OI402" t="str">
        <v>See Image, Mic. Across Flats</v>
      </c>
      <c r="OJ402" t="str">
        <v>See Image, OL02850</v>
      </c>
      <c r="OK402" t="str">
        <v>See Image, OL02880</v>
      </c>
      <c r="OL402" t="str">
        <v>See Image, OL03926</v>
      </c>
      <c r="OM402" t="str">
        <v>See Image, OL03927</v>
      </c>
      <c r="ON402" t="str">
        <v>See Image, OL04003</v>
      </c>
      <c r="OO402" t="str">
        <v>'See Image, OL04342,  Best Fit Joe Block</v>
      </c>
      <c r="OP402" t="str">
        <v>See Image, OL04342,  Blank</v>
      </c>
      <c r="OQ402" t="str">
        <v>See Image, OL04342, Blank</v>
      </c>
      <c r="OR402" t="str">
        <v>See Image, OL04343, Blank</v>
      </c>
      <c r="OS402" t="str">
        <v>See Image, Pass = .002 or Less</v>
      </c>
      <c r="OT402" t="str">
        <v>See Image, Rcd. MAX</v>
      </c>
      <c r="OU402" t="str">
        <v>See Image, Rcd. MIN</v>
      </c>
      <c r="OV402" t="str">
        <v>See Image, Section</v>
      </c>
      <c r="OW402" t="str">
        <v>See Image, Section A-A</v>
      </c>
      <c r="OX402" t="str">
        <v>See Image, Section B-B</v>
      </c>
      <c r="OY402" t="str">
        <v>See Image, Section B-B, TSC</v>
      </c>
      <c r="OZ402" t="str">
        <v>See Image, Shank Drawing # 18000-XX-XX A</v>
      </c>
      <c r="PA402" t="str">
        <v>Sequencial Laser 01, 120 Per Print</v>
      </c>
      <c r="PB402" t="str">
        <v>Set to .202, Zero on Thread Lead</v>
      </c>
      <c r="PC402" t="str">
        <v>Sharp OK, No Burr</v>
      </c>
      <c r="PD402" t="str">
        <v>Sharp OK, No Raised Edge, See Image</v>
      </c>
      <c r="PE402" t="str">
        <v>Sharp OK, No Raised Edges</v>
      </c>
      <c r="PF402" t="str">
        <v>Sharp okay no raised edge</v>
      </c>
      <c r="PG402" t="str">
        <v>Sharp Okay, No Burr</v>
      </c>
      <c r="PH402" t="str">
        <v>Sharp Okay, No Raised Edge</v>
      </c>
      <c r="PI402" t="str">
        <v>Sharp Okay, No Raised Edges,</v>
      </c>
      <c r="PJ402" t="str">
        <v>Sharp Okay, See Image</v>
      </c>
      <c r="PK402" t="str">
        <v xml:space="preserve">Start of Radius @ .195 </v>
      </c>
      <c r="PL402" t="str">
        <v xml:space="preserve">Start of Radius @ .21 </v>
      </c>
      <c r="PM402" t="str">
        <v xml:space="preserve">T.S.C. </v>
      </c>
      <c r="PN402" t="str">
        <v>Tangent Point</v>
      </c>
      <c r="PO402" t="str">
        <v>Tangent point of R.50</v>
      </c>
      <c r="PP402" t="str">
        <v>Taper Check, Mfg.Tol.</v>
      </c>
      <c r="PQ402" t="str">
        <v>Taper Check, Mfg.Tol., See Image</v>
      </c>
      <c r="PR402" t="str">
        <v>Thrd. Minor Ø</v>
      </c>
      <c r="PS402" t="str">
        <v>Thrd. Relief Ø</v>
      </c>
      <c r="PT402" t="str">
        <v>Threadless Blank</v>
      </c>
      <c r="PU402" t="str">
        <v>Threadless Blank, From Major Ø</v>
      </c>
      <c r="PV402" t="str">
        <v>Threadless Blank, Mfg. Tol.</v>
      </c>
      <c r="PW402" t="str">
        <v>Threadless Blank, Thrd. to Neck Rad.</v>
      </c>
      <c r="PX402" t="str">
        <v>Thredless Blank</v>
      </c>
      <c r="PY402" t="str">
        <v>To center of R.005</v>
      </c>
      <c r="PZ402" t="str">
        <v>Torx Min. Dia.</v>
      </c>
      <c r="QA402" t="str">
        <v>Turn Ø Free of Mill Marks</v>
      </c>
      <c r="QB402" t="str">
        <v>Use (Full) GO Hex</v>
      </c>
      <c r="QC402" t="str">
        <v>Use Balloon 1 FULL Gauge</v>
      </c>
      <c r="QD402" t="str">
        <v>Use Balloon 9 FULL GO</v>
      </c>
      <c r="QE402" t="str">
        <v>Use Best Fit Pin</v>
      </c>
      <c r="QF402" t="str">
        <v>Use Disk Tip</v>
      </c>
      <c r="QG402" t="str">
        <v>Use flat bottomed indicator tip.</v>
      </c>
      <c r="QH402" t="str">
        <v xml:space="preserve">Use Full .093 Go Hex </v>
      </c>
      <c r="QI402" t="str">
        <v xml:space="preserve">Use Full .0930 Go Hex </v>
      </c>
      <c r="QJ402" t="str">
        <v>Use Full .1235 Go Hex</v>
      </c>
      <c r="QK402" t="str">
        <v>Use Gauge K2-98-8019-04, See Image</v>
      </c>
      <c r="QL402" t="str">
        <v>Use large flat indicator tip</v>
      </c>
      <c r="QM402" t="str">
        <v>Use Pins.3330/.3350, See Image MAX NO-GO</v>
      </c>
      <c r="QN402" t="str">
        <v>Use Pointed Drop Indicator Tip</v>
      </c>
      <c r="QO402" t="str">
        <v>V-Block</v>
      </c>
      <c r="QP402" t="str">
        <v>V-Block,  AMB for 13</v>
      </c>
      <c r="QQ402" t="str">
        <v>V-Block,  Hex Cham. Dia.</v>
      </c>
      <c r="QR402" t="str">
        <v>V-Block, Hex Depth</v>
      </c>
      <c r="QS402" t="str">
        <v>VBU Gauge</v>
      </c>
      <c r="QT402" t="str">
        <v>Visibally smaller than HEX=Pass</v>
      </c>
      <c r="QU402" t="str">
        <v>Visual Per Drawing</v>
      </c>
      <c r="QV402" t="str">
        <v>Whirl Blank</v>
      </c>
      <c r="QW402" t="str">
        <v xml:space="preserve">Whirl Blank </v>
      </c>
      <c r="QX402" t="str">
        <v>Whirl Blank, Neck Rad. End to Head CL</v>
      </c>
      <c r="QY402" t="str">
        <v>Whirl Blank, Nose Start Dia.</v>
      </c>
      <c r="QZ402" t="str">
        <v>Whirl Blank, Nose Start Dist.</v>
      </c>
      <c r="RA402" t="str">
        <v>Whirl Blank, Thrd. Minor</v>
      </c>
      <c r="RB402" t="str">
        <v>Whirl Blank, Thrd. Pullout Dia.</v>
      </c>
      <c r="RC402" t="str">
        <v>Whole Part, Removal is at Assy. Level</v>
      </c>
      <c r="RD402" t="str">
        <v>Wide Area</v>
      </c>
      <c r="RE402" t="str">
        <v>Zero on End of Go Gauge</v>
      </c>
    </row>
    <row r="403" spans="1:473">
      <c r="A403" t="s">
        <v>1028</v>
      </c>
      <c r="C403" t="str" cm="1">
        <f t="array" ref="C403:RE403">TRANSPOSE(_xlfn._xlws.SORT(_xlfn._xlws.FILTER($A$2:$A$600,ISNUMBER(SEARCH('PartLib Table'!M420,$A$2:$A$600)),"not found")))</f>
        <v xml:space="preserve"> 'C', Whirl Blank</v>
      </c>
      <c r="D403" t="str">
        <v xml:space="preserve"> See Image, Constrained</v>
      </c>
      <c r="E403" t="str">
        <v>(.04 to .12 range = Pass)</v>
      </c>
      <c r="F403" t="str">
        <v>(.042 FULL) Go Pin Seat Fully</v>
      </c>
      <c r="G403" t="str">
        <v>(B), Mfg. Tol.</v>
      </c>
      <c r="H403" t="str">
        <v>(B), O.A.L.</v>
      </c>
      <c r="I403" t="str">
        <v>.001 or less =Pass</v>
      </c>
      <c r="J403" t="str">
        <v>.001 or less out of center = Pass</v>
      </c>
      <c r="K403" t="str">
        <v>.002 or Less = Pass</v>
      </c>
      <c r="L403" t="str">
        <v>.002 or Less out of center = Pass</v>
      </c>
      <c r="M403" t="str">
        <v>.005 to .015 = Pass</v>
      </c>
      <c r="N403" t="str">
        <v>.0125 Mean, Section</v>
      </c>
      <c r="O403" t="str">
        <v>.025 or Less in X &amp; Y=Pass</v>
      </c>
      <c r="P403" t="str">
        <v>.038 Mean</v>
      </c>
      <c r="Q403" t="str">
        <v>.063 MM = .0024 IN, See Image</v>
      </c>
      <c r="R403" t="str">
        <v>.063MM = .0024"</v>
      </c>
      <c r="S403" t="str">
        <v>.243 NO-GO, Unconstrained, Must Not Start</v>
      </c>
      <c r="T403" t="str">
        <v>@ Back Face &amp; ID, No Raised Edge</v>
      </c>
      <c r="U403" t="str">
        <v>@ Back Face &amp; OD, No Raised Edge</v>
      </c>
      <c r="V403" t="str">
        <v>@ ID &amp; FACE</v>
      </c>
      <c r="W403" t="str">
        <v>@ OD &amp; BACK FACE</v>
      </c>
      <c r="X403" t="str">
        <v>@ OD &amp; FACE</v>
      </c>
      <c r="Y403" t="str">
        <v>Across from slot</v>
      </c>
      <c r="Z403" t="str">
        <v>All Edge Breaks</v>
      </c>
      <c r="AA403" t="str">
        <v>Attached to bar stock</v>
      </c>
      <c r="AB403" t="str">
        <v xml:space="preserve">Back Turn Fillet Rad. </v>
      </c>
      <c r="AC403" t="str">
        <v>Balloon 1 (DWG FRM0105 Page 2, NV-27)</v>
      </c>
      <c r="AD403" t="str">
        <v>Balloon 1 (DWG FRM0105, NV-30)</v>
      </c>
      <c r="AE403" t="str">
        <v>Balloon 1 (P# 9890002-20) OL00429/A</v>
      </c>
      <c r="AF403" t="str">
        <v>Balloon 1, DWG#FRM0105</v>
      </c>
      <c r="AG403" t="str">
        <v>Balloon 11, See Image</v>
      </c>
      <c r="AH403" t="str">
        <v xml:space="preserve">Balloon 2 (DWG FRM0105 Page 2, NV-27) </v>
      </c>
      <c r="AI403" t="str">
        <v>Balloon 2 (DWG FRM0105, NV-30)</v>
      </c>
      <c r="AJ403" t="str">
        <v>Balloon 2 (P# 9890002-20)</v>
      </c>
      <c r="AK403" t="str">
        <v>Balloon 2, DWG#FRM0105</v>
      </c>
      <c r="AL403" t="str">
        <v>Balloon 2, DWG#FRM0105, See Image</v>
      </c>
      <c r="AM403" t="str">
        <v>Balloon 3 (DWG FRM0105, NV-30 Minor)</v>
      </c>
      <c r="AN403" t="str">
        <v>Balloon 3 (DWG FRM0105, NV-30)</v>
      </c>
      <c r="AO403" t="str">
        <v>Balloon 3 (P# 9890002-20)</v>
      </c>
      <c r="AP403" t="str">
        <v>Balloon 4</v>
      </c>
      <c r="AQ403" t="str">
        <v>Balloon 4 (P# 9890002-20)</v>
      </c>
      <c r="AR403" t="str">
        <v>Below Middle Band</v>
      </c>
      <c r="AS403" t="str">
        <v>Best Fit Pin, .003 or Less =Pass</v>
      </c>
      <c r="AT403" t="str">
        <v>Blank</v>
      </c>
      <c r="AU403" t="str">
        <v>Blank Turn Maj.</v>
      </c>
      <c r="AV403" t="str">
        <v>Blank Turn Maj. Mill Flt., OL4172</v>
      </c>
      <c r="AW403" t="str">
        <v>Blank Without .010 Slots</v>
      </c>
      <c r="AX403" t="str">
        <v>Blank Without .010 Slots, Section</v>
      </c>
      <c r="AY403" t="str">
        <v>Blank without thread</v>
      </c>
      <c r="AZ403" t="str">
        <v xml:space="preserve">Blank, Center of V Grv. </v>
      </c>
      <c r="BA403" t="str">
        <v>Blank, Check R adjacent Balloon 17</v>
      </c>
      <c r="BB403" t="str">
        <v>Blank, EXT. Feature</v>
      </c>
      <c r="BC403" t="str">
        <v>Blank, See Image, OL04335</v>
      </c>
      <c r="BD403" t="str">
        <v>Blank, See Image, OL04336</v>
      </c>
      <c r="BE403" t="str">
        <v xml:space="preserve">Blank, Thrd. </v>
      </c>
      <c r="BF403" t="str">
        <v>Blank, Turn Tip</v>
      </c>
      <c r="BG403" t="str">
        <v>Blank, Without Thrd.</v>
      </c>
      <c r="BH403" t="str">
        <v>Blank, Without Thread</v>
      </c>
      <c r="BI403" t="str">
        <v xml:space="preserve">Blunt Start Blend to Minor </v>
      </c>
      <c r="BJ403" t="str">
        <v>Calc., Use Go HEX</v>
      </c>
      <c r="BK403" t="str">
        <v>Can't dig into OD</v>
      </c>
      <c r="BL403" t="str">
        <v>Carbide Gauge</v>
      </c>
      <c r="BM403" t="str">
        <v xml:space="preserve">Center of V Grv. </v>
      </c>
      <c r="BN403" t="str">
        <v>Centered Less than .03 = Pass</v>
      </c>
      <c r="BO403" t="str">
        <v>Centered within .0005 or Less = Pass</v>
      </c>
      <c r="BP403" t="str">
        <v>Centered within .001 or Less = Pass</v>
      </c>
      <c r="BQ403" t="str">
        <v>Centered within .0254 or Less = Pass</v>
      </c>
      <c r="BR403" t="str">
        <v>Check close to Rod Slot</v>
      </c>
      <c r="BS403" t="str">
        <v>Check every other hole</v>
      </c>
      <c r="BT403" t="str">
        <v>Check Go over full length of slot.</v>
      </c>
      <c r="BU403" t="str">
        <v>Check Near Closed End</v>
      </c>
      <c r="BV403" t="str">
        <v>Check per Print View, Away from Rod Slot</v>
      </c>
      <c r="BW403" t="str">
        <v>Check to Balloon 30 Go Pin</v>
      </c>
      <c r="BX403" t="str">
        <v>Check with .2705 SET Pin Inside Part</v>
      </c>
      <c r="BY403" t="str">
        <v>Check with Hex Up</v>
      </c>
      <c r="BZ403" t="str">
        <v>CMM Blank</v>
      </c>
      <c r="CA403" t="str">
        <v>Confirm Full Radius</v>
      </c>
      <c r="CB403" t="str">
        <v>Constrained in fixture</v>
      </c>
      <c r="CC403" t="str">
        <v>Constrained with Ring</v>
      </c>
      <c r="CD403" t="str">
        <v>Constrained, See Image</v>
      </c>
      <c r="CE403" t="str">
        <v>Dim. "A"</v>
      </c>
      <c r="CF403" t="str">
        <v>Dim. "B"</v>
      </c>
      <c r="CG403" t="str">
        <v>Dim. "C"</v>
      </c>
      <c r="CH403" t="str">
        <v>Dim. "D", Whirl Blank</v>
      </c>
      <c r="CI403" t="str">
        <v>Dim. "G"</v>
      </c>
      <c r="CJ403" t="str">
        <v>Dim. E, Blank Turn Maj. &amp;  Mill Flt</v>
      </c>
      <c r="CK403" t="str">
        <v>Dim. E, Blank Turn Maj.&amp;  Mill Flt</v>
      </c>
      <c r="CL403" t="str">
        <v>Dim. H, Whirl Blank</v>
      </c>
      <c r="CM403" t="str">
        <v>Dim. J, 'Blank Turn Maj. &amp; Whirl Blank</v>
      </c>
      <c r="CN403" t="str">
        <v>Disk Drop Indicator Tip</v>
      </c>
      <c r="CO403" t="str">
        <v>DWG 100448-15, Balloon F_1</v>
      </c>
      <c r="CP403" t="str">
        <v>DWG 100448-15, OL02571</v>
      </c>
      <c r="CQ403" t="str">
        <v>DWG 100448-41</v>
      </c>
      <c r="CR403" t="str">
        <v>DWG 9890040, (10E),Section Part, OL01139</v>
      </c>
      <c r="CS403" t="str">
        <v>DWG 9890040, (10E),Section, OL01139</v>
      </c>
      <c r="CT403" t="str">
        <v>DWG 9890040, (11E)</v>
      </c>
      <c r="CU403" t="str">
        <v>DWG 9890040, (11E), Pins with Flats</v>
      </c>
      <c r="CV403" t="str">
        <v>DWG 9890040, (12E),  Pass=.002 or less</v>
      </c>
      <c r="CW403" t="str">
        <v>DWG 9890040, (12E), See Image</v>
      </c>
      <c r="CX403" t="str">
        <v>DWG 9890040, (1E), OL01431</v>
      </c>
      <c r="CY403" t="str">
        <v>DWG 9890040, (1E), OL01432</v>
      </c>
      <c r="CZ403" t="str">
        <v>DWG 9890040, (2E), OL01432</v>
      </c>
      <c r="DA403" t="str">
        <v>DWG 9890040, (3E)</v>
      </c>
      <c r="DB403" t="str">
        <v>DWG 9890040, (4E)</v>
      </c>
      <c r="DC403" t="str">
        <v>DWG 9890040, (5E), OL02336</v>
      </c>
      <c r="DD403" t="str">
        <v>DWG 9890040, (6E)</v>
      </c>
      <c r="DE403" t="str">
        <v>DWG 9890040, (7E)</v>
      </c>
      <c r="DF403" t="str">
        <v>DWG 9890040, (8E), OL01433</v>
      </c>
      <c r="DG403" t="str">
        <v>DWG 9890040, (8E), OL01433, Section</v>
      </c>
      <c r="DH403" t="str">
        <v>DWG 9890040, (9E), Close to Rod Slot</v>
      </c>
      <c r="DI403" t="str">
        <v>DWG 9890040, (9E),Close to Rod Slot</v>
      </c>
      <c r="DJ403" t="str">
        <v>DWG FRM0105 PAGE 2</v>
      </c>
      <c r="DK403" t="str">
        <v>DWG# 100448-41</v>
      </c>
      <c r="DL403" t="str">
        <v>DWG# 100448-44</v>
      </c>
      <c r="DM403" t="str">
        <v>DWG# 9890003  (1), Section OL00436/A</v>
      </c>
      <c r="DN403" t="str">
        <v>DWG# 9890003 (3), Ring Gauge Constrained</v>
      </c>
      <c r="DO403" t="str">
        <v>DWG# 9890003 (4), Section</v>
      </c>
      <c r="DP403" t="str">
        <v>DWG#100448-26, Balloon 1K, OL02350</v>
      </c>
      <c r="DQ403" t="str">
        <v>DWG#100448-26, Balloon 2K, OL02350</v>
      </c>
      <c r="DR403" t="str">
        <v>DWG#100448-26, Balloon 3K, OL02363</v>
      </c>
      <c r="DS403" t="str">
        <v>DWG#100448-26, Balloon 4K</v>
      </c>
      <c r="DT403" t="str">
        <v>DWG#100448-26, Balloon 5K, Section</v>
      </c>
      <c r="DU403" t="str">
        <v>DWG#100448-26, Balloon 6K</v>
      </c>
      <c r="DV403" t="str">
        <v>DWG#100448-26, Balloon 7K, Section</v>
      </c>
      <c r="DW403" t="str">
        <v>DWG#100448-26, Mfg. Tol.</v>
      </c>
      <c r="DX403" t="str">
        <v>DWG#9890003 (2) Ring Gauge Constrained</v>
      </c>
      <c r="DY403" t="str">
        <v>DWG#9890044</v>
      </c>
      <c r="DZ403" t="str">
        <v>DWG#9890044 .1985 to .2005=Pass</v>
      </c>
      <c r="EA403" t="str">
        <v>DWG#9890044 Overlay OL02441</v>
      </c>
      <c r="EB403" t="str">
        <v>DWG#9890044, OL02441</v>
      </c>
      <c r="EC403" t="str">
        <v>DWG#FRM0105</v>
      </c>
      <c r="ED403" t="str">
        <v>EXT.</v>
      </c>
      <c r="EE403" t="str">
        <v>EXT. Section, OL02460</v>
      </c>
      <c r="EF403" t="str">
        <v>EXT., OL04223</v>
      </c>
      <c r="EG403" t="str">
        <v>Flat Drop Indicator Tip</v>
      </c>
      <c r="EH403" t="str">
        <v>Full Go Pin, No Light, at Radius</v>
      </c>
      <c r="EI403" t="str">
        <v>Function Check</v>
      </c>
      <c r="EJ403" t="str">
        <v>GO Function Gauge</v>
      </c>
      <c r="EK403" t="str">
        <v>Go Gauge for Balloon 1 &amp; 4</v>
      </c>
      <c r="EL403" t="str">
        <v>Go Pin must pass through</v>
      </c>
      <c r="EM403" t="str">
        <v>Greater than .005 = Fail, Section</v>
      </c>
      <c r="EN403" t="str">
        <v>Greater than .025 out of center = Fail</v>
      </c>
      <c r="EO403" t="str">
        <v>Greater than 2.6 = Pass</v>
      </c>
      <c r="EP403" t="str">
        <v>Green = Pass, Red = Fail</v>
      </c>
      <c r="EQ403" t="str">
        <v>Hex Depth</v>
      </c>
      <c r="ER403" t="str">
        <v>Hex Minor</v>
      </c>
      <c r="ES403" t="str">
        <v>Hole Dia.</v>
      </c>
      <c r="ET403" t="str">
        <v>Hook or Disk Tip</v>
      </c>
      <c r="EU403" t="str">
        <v>ID Sphere Finish</v>
      </c>
      <c r="EV403" t="str">
        <v>ID/OD Both Sides, Diff. .002 or less = Pass</v>
      </c>
      <c r="EW403" t="str">
        <v>If Looks Big, Section</v>
      </c>
      <c r="EX403" t="str">
        <v>If Looks Small, Section</v>
      </c>
      <c r="EY403" t="str">
        <v>Insp. Close to Break Away, Mfg.Tol.</v>
      </c>
      <c r="EZ403" t="str">
        <v>INT.</v>
      </c>
      <c r="FA403" t="str">
        <v>INT. Section, OL02460</v>
      </c>
      <c r="FB403" t="str">
        <v>INT., OL04223</v>
      </c>
      <c r="FC403" t="str">
        <v>Intersect. of 7.7 &amp; R0.10</v>
      </c>
      <c r="FD403" t="str">
        <v>Intersect. of 8.79 and R.25 MAX</v>
      </c>
      <c r="FE403" t="str">
        <v>Keep Ind. Tip away from corner</v>
      </c>
      <c r="FF403" t="str">
        <v>L31</v>
      </c>
      <c r="FG403" t="str">
        <v>Laser Mark</v>
      </c>
      <c r="FH403" t="str">
        <v>LASER PER NOTE 4</v>
      </c>
      <c r="FI403" t="str">
        <v>LASER PER NOTE 4, Final Check 1 only</v>
      </c>
      <c r="FJ403" t="str">
        <v>Less than .002 out of center = Pass</v>
      </c>
      <c r="FK403" t="str">
        <v>Less than 2.75 = Pass, Section</v>
      </c>
      <c r="FL403" t="str">
        <v>List as pin. Not Calibrated</v>
      </c>
      <c r="FM403" t="str">
        <v>M9 X 1.25 BUTT See Comment Image</v>
      </c>
      <c r="FN403" t="str">
        <v>Manual Section</v>
      </c>
      <c r="FO403" t="str">
        <v>Max Deep .241 NO-GO =.42</v>
      </c>
      <c r="FP403" t="str">
        <v>MAX Depth of (Note 7) .241 NO-GO Pin</v>
      </c>
      <c r="FQ403" t="str">
        <v>Measure from Blue Line, See Image</v>
      </c>
      <c r="FR403" t="str">
        <v>Measure Width of Blue Area, See Image</v>
      </c>
      <c r="FS403" t="str">
        <v>Mfg. Tol</v>
      </c>
      <c r="FT403" t="str">
        <v>Mfg. Tol, See Image</v>
      </c>
      <c r="FU403" t="str">
        <v>Mfg. Tol.</v>
      </c>
      <c r="FV403" t="str">
        <v>Mfg. Tol. "A"</v>
      </c>
      <c r="FW403" t="str">
        <v>Mfg. Tol. (Zero on Gauge Full Dia. Lead)</v>
      </c>
      <c r="FX403" t="str">
        <v>Mfg. Tol. Balloon 11, See Image</v>
      </c>
      <c r="FY403" t="str">
        <v>Mfg. Tol. Balloon 4</v>
      </c>
      <c r="FZ403" t="str">
        <v>Mfg. Tol. Balloon 7</v>
      </c>
      <c r="GA403" t="str">
        <v xml:space="preserve">Mfg. Tol. C-Bore Face (Ballo 28) </v>
      </c>
      <c r="GB403" t="str">
        <v>Mfg. Tol. Section</v>
      </c>
      <c r="GC403" t="str">
        <v>Mfg. Tol. See Image</v>
      </c>
      <c r="GD403" t="str">
        <v>Mfg. Tol., 3 Places, Record MAX</v>
      </c>
      <c r="GE403" t="str">
        <v>Mfg. Tol., Balloon 11</v>
      </c>
      <c r="GF403" t="str">
        <v>Mfg. Tol., Balloon 7</v>
      </c>
      <c r="GG403" t="str">
        <v>Mfg. Tol., Blank</v>
      </c>
      <c r="GH403" t="str">
        <v>Mfg. Tol., Blank, Balloon 12</v>
      </c>
      <c r="GI403" t="str">
        <v>Mfg. Tol., Blend to SØ.320</v>
      </c>
      <c r="GJ403" t="str">
        <v>Mfg. Tol., Calculation</v>
      </c>
      <c r="GK403" t="str">
        <v>Mfg. Tol., For Mill Fixture</v>
      </c>
      <c r="GL403" t="str">
        <v>Mfg. Tol., L32</v>
      </c>
      <c r="GM403" t="str">
        <v>Mfg. Tol., L33</v>
      </c>
      <c r="GN403" t="str">
        <v>Mfg. Tol., No Tool Marks</v>
      </c>
      <c r="GO403" t="str">
        <v>Mfg. Tol., OL03361</v>
      </c>
      <c r="GP403" t="str">
        <v>Mfg. Tol., Record off center value</v>
      </c>
      <c r="GQ403" t="str">
        <v>Mfg. Tol., Same 3 Places, Record MIN</v>
      </c>
      <c r="GR403" t="str">
        <v>Mfg. Tol., Section</v>
      </c>
      <c r="GS403" t="str">
        <v>Mfg. Tol., Section B-B</v>
      </c>
      <c r="GT403" t="str">
        <v>Mfg. Tol., Section, OL03361</v>
      </c>
      <c r="GU403" t="str">
        <v>Mfg. Tol., Section, Per Note 2</v>
      </c>
      <c r="GV403" t="str">
        <v>Mfg. Tol., See Image</v>
      </c>
      <c r="GW403" t="str">
        <v>Mfg. Tol., See Image, Bore in Blue</v>
      </c>
      <c r="GX403" t="str">
        <v>Mfg. Tol., See Image, Hook Tip</v>
      </c>
      <c r="GY403" t="str">
        <v>Mfg. Tol., Sharp Okay No Burr</v>
      </c>
      <c r="GZ403" t="str">
        <v>Mfg. Tol., Threadless Blank</v>
      </c>
      <c r="HA403" t="str">
        <v>Mfg.Tol.</v>
      </c>
      <c r="HB403" t="str">
        <v>Mgf. To., T.S.C.</v>
      </c>
      <c r="HC403" t="str">
        <v>Milled Feature</v>
      </c>
      <c r="HD403" t="str">
        <v>Milled Feature, OL04045</v>
      </c>
      <c r="HE403" t="str">
        <v>More than .0005 out of center = Fail</v>
      </c>
      <c r="HF403" t="str">
        <v>Must Pass Through</v>
      </c>
      <c r="HG403" t="str">
        <v>Must pass through gauge</v>
      </c>
      <c r="HH403" t="str">
        <v>Must Pass Through Go Gauge</v>
      </c>
      <c r="HI403" t="str">
        <v>Must Pass, See Image.</v>
      </c>
      <c r="HJ403" t="str">
        <v>NA</v>
      </c>
      <c r="HK403" t="str">
        <v>Narrow Area</v>
      </c>
      <c r="HL403" t="str">
        <v>Near Balloon 21</v>
      </c>
      <c r="HM403" t="str">
        <v>Near Datum B</v>
      </c>
      <c r="HN403" t="str">
        <v>Neck Dia.</v>
      </c>
      <c r="HO403" t="str">
        <v>Neck to Head Rad.</v>
      </c>
      <c r="HP403" t="str">
        <v>No Copper Deposits Allowed</v>
      </c>
      <c r="HQ403" t="str">
        <v>No Section</v>
      </c>
      <c r="HR403" t="str">
        <v>No Section, .01 to .014 = Pass</v>
      </c>
      <c r="HS403" t="str">
        <v>No Section, Rotate Part</v>
      </c>
      <c r="HT403" t="str">
        <v>No Section, See Image</v>
      </c>
      <c r="HU403" t="str">
        <v>No Slot, Section B-B</v>
      </c>
      <c r="HV403" t="str">
        <v>No visual step = Pass</v>
      </c>
      <c r="HW403" t="str">
        <v>Not to exceed .95 Deep</v>
      </c>
      <c r="HX403" t="str">
        <v>Note 1</v>
      </c>
      <c r="HY403" t="str">
        <v>OL00333/A</v>
      </c>
      <c r="HZ403" t="str">
        <v>OL00519</v>
      </c>
      <c r="IA403" t="str">
        <v>OL00520</v>
      </c>
      <c r="IB403" t="str">
        <v>OL00529</v>
      </c>
      <c r="IC403" t="str">
        <v>OL00542</v>
      </c>
      <c r="ID403" t="str">
        <v>OL00724</v>
      </c>
      <c r="IE403" t="str">
        <v>OL01250</v>
      </c>
      <c r="IF403" t="str">
        <v>OL01869, Threadless Blank</v>
      </c>
      <c r="IG403" t="str">
        <v>OL01870, Section</v>
      </c>
      <c r="IH403" t="str">
        <v>OL02255</v>
      </c>
      <c r="II403" t="str">
        <v>OL02255, Mfg. Tol.</v>
      </c>
      <c r="IJ403" t="str">
        <v>OL02302</v>
      </c>
      <c r="IK403" t="str">
        <v xml:space="preserve">OL02318  needed per image instructions </v>
      </c>
      <c r="IL403" t="str">
        <v>OL02556</v>
      </c>
      <c r="IM403" t="str">
        <v>OL02557</v>
      </c>
      <c r="IN403" t="str">
        <v>OL02567</v>
      </c>
      <c r="IO403" t="str">
        <v>OL02653</v>
      </c>
      <c r="IP403" t="str">
        <v>OL02718</v>
      </c>
      <c r="IQ403" t="str">
        <v>OL02841</v>
      </c>
      <c r="IR403" t="str">
        <v>OL02842</v>
      </c>
      <c r="IS403" t="str">
        <v>OL02844</v>
      </c>
      <c r="IT403" t="str">
        <v>OL02871</v>
      </c>
      <c r="IU403" t="str">
        <v>OL02887</v>
      </c>
      <c r="IV403" t="str">
        <v>OL03500</v>
      </c>
      <c r="IW403" t="str">
        <v>OL03766</v>
      </c>
      <c r="IX403" t="str">
        <v>OL03868</v>
      </c>
      <c r="IY403" t="str">
        <v>OL03869</v>
      </c>
      <c r="IZ403" t="str">
        <v>OL03870</v>
      </c>
      <c r="JA403" t="str">
        <v>OL03873, DWG# 100448-44</v>
      </c>
      <c r="JB403" t="str">
        <v>OL03949</v>
      </c>
      <c r="JC403" t="str">
        <v xml:space="preserve">OL04043, Section </v>
      </c>
      <c r="JD403" t="str">
        <v xml:space="preserve">OL04044, Section </v>
      </c>
      <c r="JE403" t="str">
        <v>OL04045</v>
      </c>
      <c r="JF403" t="str">
        <v>OL04045, Milled Feature</v>
      </c>
      <c r="JG403" t="str">
        <v>OL04063</v>
      </c>
      <c r="JH403" t="str">
        <v>OL04064</v>
      </c>
      <c r="JI403" t="str">
        <v>OL04065</v>
      </c>
      <c r="JJ403" t="str">
        <v>OL04181</v>
      </c>
      <c r="JK403" t="str">
        <v>OL04218</v>
      </c>
      <c r="JL403" t="str">
        <v>OL04224, See Image</v>
      </c>
      <c r="JM403" t="str">
        <v>OL04374</v>
      </c>
      <c r="JN403" t="str">
        <v>OL04375, Section M-M</v>
      </c>
      <c r="JO403" t="str">
        <v>OL04376, Section M-M</v>
      </c>
      <c r="JP403" t="str">
        <v>OL04443</v>
      </c>
      <c r="JQ403" t="str">
        <v>OL04444</v>
      </c>
      <c r="JR403" t="str">
        <v>OL05000</v>
      </c>
      <c r="JS403" t="str">
        <v>One side of slot</v>
      </c>
      <c r="JT403" t="str">
        <v>Other side of slot</v>
      </c>
      <c r="JU403" t="str">
        <v>Out of center more than .002 = Fail</v>
      </c>
      <c r="JV403" t="str">
        <v>Out of center more than.002 = Fail</v>
      </c>
      <c r="JW403" t="str">
        <v>Overlay OL02713</v>
      </c>
      <c r="JX403" t="str">
        <v>Overlay OL02714</v>
      </c>
      <c r="JY403" t="str">
        <v>Overlay OL02718</v>
      </c>
      <c r="JZ403" t="str">
        <v>Overlay OL03831, Mfg. Tol.</v>
      </c>
      <c r="KA403" t="str">
        <v>Part Without Slots</v>
      </c>
      <c r="KB403" t="str">
        <v>Part Without Slots, See Image</v>
      </c>
      <c r="KC403" t="str">
        <v xml:space="preserve">Pass = .0254 or Less </v>
      </c>
      <c r="KD403" t="str">
        <v>PD MIN = 4.361, PD MAX = 4.456</v>
      </c>
      <c r="KE403" t="str">
        <v>Per Balloon 2 Note</v>
      </c>
      <c r="KF403" t="str">
        <v>Per drawing note(s) 8.</v>
      </c>
      <c r="KG403" t="str">
        <v>Point or Sphere Tip</v>
      </c>
      <c r="KH403" t="str">
        <v>Point Tip</v>
      </c>
      <c r="KI403" t="str">
        <v>R.9 to R1.1 = Pass, See Image</v>
      </c>
      <c r="KJ403" t="str">
        <v>Ram Construction</v>
      </c>
      <c r="KK403" t="str">
        <v>Record Same Pass / Fail All Balloons</v>
      </c>
      <c r="KL403" t="str">
        <v>Ref. Balloon 1</v>
      </c>
      <c r="KM403" t="str">
        <v>Ref. Balloon 12</v>
      </c>
      <c r="KN403" t="str">
        <v>Ref. Balloon 13, 100% AQL</v>
      </c>
      <c r="KO403" t="str">
        <v>Ref. Balloon 2</v>
      </c>
      <c r="KP403" t="str">
        <v>Ref. Balloon 21, 100% AQL</v>
      </c>
      <c r="KQ403" t="str">
        <v>Ref. Balloon 4</v>
      </c>
      <c r="KR403" t="str">
        <v>Ref. Balloon 7</v>
      </c>
      <c r="KS403" t="str">
        <v>Ref. Balloon 8</v>
      </c>
      <c r="KT403" t="str">
        <v>Relieved Pin Gauges 09236 &amp; 09235</v>
      </c>
      <c r="KU403" t="str">
        <v>Rotate Part</v>
      </c>
      <c r="KV403" t="str">
        <v>Rotate Part, See Image</v>
      </c>
      <c r="KW403" t="str">
        <v>Same as Root Radius</v>
      </c>
      <c r="KX403" t="str">
        <v>Section</v>
      </c>
      <c r="KY403" t="str">
        <v>Section B-B</v>
      </c>
      <c r="KZ403" t="str">
        <v>Section B-B, Distance Between Grooves</v>
      </c>
      <c r="LA403" t="str">
        <v>Section C-C</v>
      </c>
      <c r="LB403" t="str">
        <v>Section Part</v>
      </c>
      <c r="LC403" t="str">
        <v>Section Part, Measured from Opposite Face</v>
      </c>
      <c r="LD403" t="str">
        <v>Section, Broachless Blank</v>
      </c>
      <c r="LE403" t="str">
        <v>Section, EXT. Sphere Location.</v>
      </c>
      <c r="LF403" t="str">
        <v>Section, Hex Cham. Ang.</v>
      </c>
      <c r="LG403" t="str">
        <v>Section, Hex Fillet Rad.</v>
      </c>
      <c r="LH403" t="str">
        <v>Section, INT. Feature</v>
      </c>
      <c r="LI403" t="str">
        <v>Section, INT. Sphere Location.</v>
      </c>
      <c r="LJ403" t="str">
        <v>Section, Mfg. Tol.</v>
      </c>
      <c r="LK403" t="str">
        <v>Section, Mfg. Tol., See Image</v>
      </c>
      <c r="LL403" t="str">
        <v>Section, OL00486</v>
      </c>
      <c r="LM403" t="str">
        <v>Section, OL00542</v>
      </c>
      <c r="LN403" t="str">
        <v>Section, OL00543</v>
      </c>
      <c r="LO403" t="str">
        <v>Section, OL00544</v>
      </c>
      <c r="LP403" t="str">
        <v>Section, OL00545</v>
      </c>
      <c r="LQ403" t="str">
        <v>Section, OL00546</v>
      </c>
      <c r="LR403" t="str">
        <v>Section, OL00547</v>
      </c>
      <c r="LS403" t="str">
        <v>Section, OL00555</v>
      </c>
      <c r="LT403" t="str">
        <v>Section, OL00725</v>
      </c>
      <c r="LU403" t="str">
        <v>Section, OL01430</v>
      </c>
      <c r="LV403" t="str">
        <v>Section, OL01434</v>
      </c>
      <c r="LW403" t="str">
        <v>Section, OL01435</v>
      </c>
      <c r="LX403" t="str">
        <v>Section, OL01807</v>
      </c>
      <c r="LY403" t="str">
        <v>Section, OL01830</v>
      </c>
      <c r="LZ403" t="str">
        <v>Section, OL02351</v>
      </c>
      <c r="MA403" t="str">
        <v>Section, OL02519</v>
      </c>
      <c r="MB403" t="str">
        <v>Section, OL02520</v>
      </c>
      <c r="MC403" t="str">
        <v>Section, OL02522</v>
      </c>
      <c r="MD403" t="str">
        <v>Section, OL02540</v>
      </c>
      <c r="ME403" t="str">
        <v>Section, OL02541</v>
      </c>
      <c r="MF403" t="str">
        <v>Section, OL02552</v>
      </c>
      <c r="MG403" t="str">
        <v>Section, OL02553</v>
      </c>
      <c r="MH403" t="str">
        <v>Section, OL02554</v>
      </c>
      <c r="MI403" t="str">
        <v>Section, OL02555</v>
      </c>
      <c r="MJ403" t="str">
        <v>Section, OL02558</v>
      </c>
      <c r="MK403" t="str">
        <v>Section, OL02559</v>
      </c>
      <c r="ML403" t="str">
        <v>Section, OL02560</v>
      </c>
      <c r="MM403" t="str">
        <v>Section, OL02619</v>
      </c>
      <c r="MN403" t="str">
        <v>Section, OL02620</v>
      </c>
      <c r="MO403" t="str">
        <v>Section, OL02621</v>
      </c>
      <c r="MP403" t="str">
        <v>Section, OL02622</v>
      </c>
      <c r="MQ403" t="str">
        <v>Section, OL02623</v>
      </c>
      <c r="MR403" t="str">
        <v>Section, OL02624</v>
      </c>
      <c r="MS403" t="str">
        <v>Section, OL02652</v>
      </c>
      <c r="MT403" t="str">
        <v>Section, OL02680</v>
      </c>
      <c r="MU403" t="str">
        <v>Section, OL02793</v>
      </c>
      <c r="MV403" t="str">
        <v>Section, OL02823</v>
      </c>
      <c r="MW403" t="str">
        <v>Section, OL02843</v>
      </c>
      <c r="MX403" t="str">
        <v>Section, OL03026, Ext.</v>
      </c>
      <c r="MY403" t="str">
        <v>Section, OL03026, Int.</v>
      </c>
      <c r="MZ403" t="str">
        <v>Section, OL03570, DWG# 100448-41</v>
      </c>
      <c r="NA403" t="str">
        <v>Section, OL03781</v>
      </c>
      <c r="NB403" t="str">
        <v>Section, OL03911</v>
      </c>
      <c r="NC403" t="str">
        <v>Section, OL03912</v>
      </c>
      <c r="ND403" t="str">
        <v>Section, OL03928</v>
      </c>
      <c r="NE403" t="str">
        <v>Section, OL03929</v>
      </c>
      <c r="NF403" t="str">
        <v>Section, OL04030</v>
      </c>
      <c r="NG403" t="str">
        <v>Section, OL04037</v>
      </c>
      <c r="NH403" t="str">
        <v>Section, OL04038</v>
      </c>
      <c r="NI403" t="str">
        <v>Section, OL04046</v>
      </c>
      <c r="NJ403" t="str">
        <v>Section, OL04065</v>
      </c>
      <c r="NK403" t="str">
        <v>Section, OL04066</v>
      </c>
      <c r="NL403" t="str">
        <v>Section, OL04067</v>
      </c>
      <c r="NM403" t="str">
        <v>Section, OL04069</v>
      </c>
      <c r="NN403" t="str">
        <v>Section, OL04071</v>
      </c>
      <c r="NO403" t="str">
        <v>Section, OL04173</v>
      </c>
      <c r="NP403" t="str">
        <v>Section, OL04174</v>
      </c>
      <c r="NQ403" t="str">
        <v>Section, OL04214</v>
      </c>
      <c r="NR403" t="str">
        <v>Section, OL04215</v>
      </c>
      <c r="NS403" t="str">
        <v>Section, OL04216</v>
      </c>
      <c r="NT403" t="str">
        <v>Section, OL04217</v>
      </c>
      <c r="NU403" t="str">
        <v>Section, Overlay OL02716</v>
      </c>
      <c r="NV403" t="str">
        <v>Section, Overlay OL02717</v>
      </c>
      <c r="NW403" t="str">
        <v>Section, See Image</v>
      </c>
      <c r="NX403" t="str">
        <v>Section, See Image, DWG# 100448-41</v>
      </c>
      <c r="NY403" t="str">
        <v>Section, Without Sots</v>
      </c>
      <c r="NZ403" t="str">
        <v>See Comments Sheet</v>
      </c>
      <c r="OA403" t="str">
        <v>See Comments Sheet, OL02318</v>
      </c>
      <c r="OB403" t="str">
        <v>See Image</v>
      </c>
      <c r="OC403" t="str">
        <v>See Image, .005 or Less = Pass</v>
      </c>
      <c r="OD403" t="str">
        <v>See Image, Check Near Radius</v>
      </c>
      <c r="OE403" t="str">
        <v>See Image, Constrained</v>
      </c>
      <c r="OF403" t="str">
        <v>See Image, Distance Between Flats</v>
      </c>
      <c r="OG403" t="str">
        <v xml:space="preserve">See Image, Mfg. Tol, Section A-A </v>
      </c>
      <c r="OH403" t="str">
        <v>See image, Mfg. Tol.</v>
      </c>
      <c r="OI403" t="str">
        <v>See Image, Mic. Across Flats</v>
      </c>
      <c r="OJ403" t="str">
        <v>See Image, OL02850</v>
      </c>
      <c r="OK403" t="str">
        <v>See Image, OL02880</v>
      </c>
      <c r="OL403" t="str">
        <v>See Image, OL03926</v>
      </c>
      <c r="OM403" t="str">
        <v>See Image, OL03927</v>
      </c>
      <c r="ON403" t="str">
        <v>See Image, OL04003</v>
      </c>
      <c r="OO403" t="str">
        <v>'See Image, OL04342,  Best Fit Joe Block</v>
      </c>
      <c r="OP403" t="str">
        <v>See Image, OL04342,  Blank</v>
      </c>
      <c r="OQ403" t="str">
        <v>See Image, OL04342, Blank</v>
      </c>
      <c r="OR403" t="str">
        <v>See Image, OL04343, Blank</v>
      </c>
      <c r="OS403" t="str">
        <v>See Image, Pass = .002 or Less</v>
      </c>
      <c r="OT403" t="str">
        <v>See Image, Rcd. MAX</v>
      </c>
      <c r="OU403" t="str">
        <v>See Image, Rcd. MIN</v>
      </c>
      <c r="OV403" t="str">
        <v>See Image, Section</v>
      </c>
      <c r="OW403" t="str">
        <v>See Image, Section A-A</v>
      </c>
      <c r="OX403" t="str">
        <v>See Image, Section B-B</v>
      </c>
      <c r="OY403" t="str">
        <v>See Image, Section B-B, TSC</v>
      </c>
      <c r="OZ403" t="str">
        <v>See Image, Shank Drawing # 18000-XX-XX A</v>
      </c>
      <c r="PA403" t="str">
        <v>Sequencial Laser 01, 120 Per Print</v>
      </c>
      <c r="PB403" t="str">
        <v>Set to .202, Zero on Thread Lead</v>
      </c>
      <c r="PC403" t="str">
        <v>Sharp OK, No Burr</v>
      </c>
      <c r="PD403" t="str">
        <v>Sharp OK, No Raised Edge, See Image</v>
      </c>
      <c r="PE403" t="str">
        <v>Sharp OK, No Raised Edges</v>
      </c>
      <c r="PF403" t="str">
        <v>Sharp okay no raised edge</v>
      </c>
      <c r="PG403" t="str">
        <v>Sharp Okay, No Burr</v>
      </c>
      <c r="PH403" t="str">
        <v>Sharp Okay, No Raised Edge</v>
      </c>
      <c r="PI403" t="str">
        <v>Sharp Okay, No Raised Edges,</v>
      </c>
      <c r="PJ403" t="str">
        <v>Sharp Okay, See Image</v>
      </c>
      <c r="PK403" t="str">
        <v xml:space="preserve">Start of Radius @ .195 </v>
      </c>
      <c r="PL403" t="str">
        <v xml:space="preserve">Start of Radius @ .21 </v>
      </c>
      <c r="PM403" t="str">
        <v xml:space="preserve">T.S.C. </v>
      </c>
      <c r="PN403" t="str">
        <v>Tangent Point</v>
      </c>
      <c r="PO403" t="str">
        <v>Tangent point of R.50</v>
      </c>
      <c r="PP403" t="str">
        <v>Taper Check, Mfg.Tol.</v>
      </c>
      <c r="PQ403" t="str">
        <v>Taper Check, Mfg.Tol., See Image</v>
      </c>
      <c r="PR403" t="str">
        <v>Thrd. Minor Ø</v>
      </c>
      <c r="PS403" t="str">
        <v>Thrd. Relief Ø</v>
      </c>
      <c r="PT403" t="str">
        <v>Threadless Blank</v>
      </c>
      <c r="PU403" t="str">
        <v>Threadless Blank, From Major Ø</v>
      </c>
      <c r="PV403" t="str">
        <v>Threadless Blank, Mfg. Tol.</v>
      </c>
      <c r="PW403" t="str">
        <v>Threadless Blank, Thrd. to Neck Rad.</v>
      </c>
      <c r="PX403" t="str">
        <v>Thredless Blank</v>
      </c>
      <c r="PY403" t="str">
        <v>To center of R.005</v>
      </c>
      <c r="PZ403" t="str">
        <v>Torx Min. Dia.</v>
      </c>
      <c r="QA403" t="str">
        <v>Turn Ø Free of Mill Marks</v>
      </c>
      <c r="QB403" t="str">
        <v>Use (Full) GO Hex</v>
      </c>
      <c r="QC403" t="str">
        <v>Use Balloon 1 FULL Gauge</v>
      </c>
      <c r="QD403" t="str">
        <v>Use Balloon 9 FULL GO</v>
      </c>
      <c r="QE403" t="str">
        <v>Use Best Fit Pin</v>
      </c>
      <c r="QF403" t="str">
        <v>Use Disk Tip</v>
      </c>
      <c r="QG403" t="str">
        <v>Use flat bottomed indicator tip.</v>
      </c>
      <c r="QH403" t="str">
        <v xml:space="preserve">Use Full .093 Go Hex </v>
      </c>
      <c r="QI403" t="str">
        <v xml:space="preserve">Use Full .0930 Go Hex </v>
      </c>
      <c r="QJ403" t="str">
        <v>Use Full .1235 Go Hex</v>
      </c>
      <c r="QK403" t="str">
        <v>Use Gauge K2-98-8019-04, See Image</v>
      </c>
      <c r="QL403" t="str">
        <v>Use large flat indicator tip</v>
      </c>
      <c r="QM403" t="str">
        <v>Use Pins.3330/.3350, See Image MAX NO-GO</v>
      </c>
      <c r="QN403" t="str">
        <v>Use Pointed Drop Indicator Tip</v>
      </c>
      <c r="QO403" t="str">
        <v>V-Block</v>
      </c>
      <c r="QP403" t="str">
        <v>V-Block,  AMB for 13</v>
      </c>
      <c r="QQ403" t="str">
        <v>V-Block,  Hex Cham. Dia.</v>
      </c>
      <c r="QR403" t="str">
        <v>V-Block, Hex Depth</v>
      </c>
      <c r="QS403" t="str">
        <v>VBU Gauge</v>
      </c>
      <c r="QT403" t="str">
        <v>Visibally smaller than HEX=Pass</v>
      </c>
      <c r="QU403" t="str">
        <v>Visual Per Drawing</v>
      </c>
      <c r="QV403" t="str">
        <v>Whirl Blank</v>
      </c>
      <c r="QW403" t="str">
        <v xml:space="preserve">Whirl Blank </v>
      </c>
      <c r="QX403" t="str">
        <v>Whirl Blank, Neck Rad. End to Head CL</v>
      </c>
      <c r="QY403" t="str">
        <v>Whirl Blank, Nose Start Dia.</v>
      </c>
      <c r="QZ403" t="str">
        <v>Whirl Blank, Nose Start Dist.</v>
      </c>
      <c r="RA403" t="str">
        <v>Whirl Blank, Thrd. Minor</v>
      </c>
      <c r="RB403" t="str">
        <v>Whirl Blank, Thrd. Pullout Dia.</v>
      </c>
      <c r="RC403" t="str">
        <v>Whole Part, Removal is at Assy. Level</v>
      </c>
      <c r="RD403" t="str">
        <v>Wide Area</v>
      </c>
      <c r="RE403" t="str">
        <v>Zero on End of Go Gauge</v>
      </c>
    </row>
    <row r="404" spans="1:473">
      <c r="A404" t="s">
        <v>1029</v>
      </c>
      <c r="C404" t="str" cm="1">
        <f t="array" ref="C404:RE404">TRANSPOSE(_xlfn._xlws.SORT(_xlfn._xlws.FILTER($A$2:$A$600,ISNUMBER(SEARCH('PartLib Table'!M421,$A$2:$A$600)),"not found")))</f>
        <v xml:space="preserve"> 'C', Whirl Blank</v>
      </c>
      <c r="D404" t="str">
        <v xml:space="preserve"> See Image, Constrained</v>
      </c>
      <c r="E404" t="str">
        <v>(.04 to .12 range = Pass)</v>
      </c>
      <c r="F404" t="str">
        <v>(.042 FULL) Go Pin Seat Fully</v>
      </c>
      <c r="G404" t="str">
        <v>(B), Mfg. Tol.</v>
      </c>
      <c r="H404" t="str">
        <v>(B), O.A.L.</v>
      </c>
      <c r="I404" t="str">
        <v>.001 or less =Pass</v>
      </c>
      <c r="J404" t="str">
        <v>.001 or less out of center = Pass</v>
      </c>
      <c r="K404" t="str">
        <v>.002 or Less = Pass</v>
      </c>
      <c r="L404" t="str">
        <v>.002 or Less out of center = Pass</v>
      </c>
      <c r="M404" t="str">
        <v>.005 to .015 = Pass</v>
      </c>
      <c r="N404" t="str">
        <v>.0125 Mean, Section</v>
      </c>
      <c r="O404" t="str">
        <v>.025 or Less in X &amp; Y=Pass</v>
      </c>
      <c r="P404" t="str">
        <v>.038 Mean</v>
      </c>
      <c r="Q404" t="str">
        <v>.063 MM = .0024 IN, See Image</v>
      </c>
      <c r="R404" t="str">
        <v>.063MM = .0024"</v>
      </c>
      <c r="S404" t="str">
        <v>.243 NO-GO, Unconstrained, Must Not Start</v>
      </c>
      <c r="T404" t="str">
        <v>@ Back Face &amp; ID, No Raised Edge</v>
      </c>
      <c r="U404" t="str">
        <v>@ Back Face &amp; OD, No Raised Edge</v>
      </c>
      <c r="V404" t="str">
        <v>@ ID &amp; FACE</v>
      </c>
      <c r="W404" t="str">
        <v>@ OD &amp; BACK FACE</v>
      </c>
      <c r="X404" t="str">
        <v>@ OD &amp; FACE</v>
      </c>
      <c r="Y404" t="str">
        <v>Across from slot</v>
      </c>
      <c r="Z404" t="str">
        <v>All Edge Breaks</v>
      </c>
      <c r="AA404" t="str">
        <v>Attached to bar stock</v>
      </c>
      <c r="AB404" t="str">
        <v xml:space="preserve">Back Turn Fillet Rad. </v>
      </c>
      <c r="AC404" t="str">
        <v>Balloon 1 (DWG FRM0105 Page 2, NV-27)</v>
      </c>
      <c r="AD404" t="str">
        <v>Balloon 1 (DWG FRM0105, NV-30)</v>
      </c>
      <c r="AE404" t="str">
        <v>Balloon 1 (P# 9890002-20) OL00429/A</v>
      </c>
      <c r="AF404" t="str">
        <v>Balloon 1, DWG#FRM0105</v>
      </c>
      <c r="AG404" t="str">
        <v>Balloon 11, See Image</v>
      </c>
      <c r="AH404" t="str">
        <v xml:space="preserve">Balloon 2 (DWG FRM0105 Page 2, NV-27) </v>
      </c>
      <c r="AI404" t="str">
        <v>Balloon 2 (DWG FRM0105, NV-30)</v>
      </c>
      <c r="AJ404" t="str">
        <v>Balloon 2 (P# 9890002-20)</v>
      </c>
      <c r="AK404" t="str">
        <v>Balloon 2, DWG#FRM0105</v>
      </c>
      <c r="AL404" t="str">
        <v>Balloon 2, DWG#FRM0105, See Image</v>
      </c>
      <c r="AM404" t="str">
        <v>Balloon 3 (DWG FRM0105, NV-30 Minor)</v>
      </c>
      <c r="AN404" t="str">
        <v>Balloon 3 (DWG FRM0105, NV-30)</v>
      </c>
      <c r="AO404" t="str">
        <v>Balloon 3 (P# 9890002-20)</v>
      </c>
      <c r="AP404" t="str">
        <v>Balloon 4</v>
      </c>
      <c r="AQ404" t="str">
        <v>Balloon 4 (P# 9890002-20)</v>
      </c>
      <c r="AR404" t="str">
        <v>Below Middle Band</v>
      </c>
      <c r="AS404" t="str">
        <v>Best Fit Pin, .003 or Less =Pass</v>
      </c>
      <c r="AT404" t="str">
        <v>Blank</v>
      </c>
      <c r="AU404" t="str">
        <v>Blank Turn Maj.</v>
      </c>
      <c r="AV404" t="str">
        <v>Blank Turn Maj. Mill Flt., OL4172</v>
      </c>
      <c r="AW404" t="str">
        <v>Blank Without .010 Slots</v>
      </c>
      <c r="AX404" t="str">
        <v>Blank Without .010 Slots, Section</v>
      </c>
      <c r="AY404" t="str">
        <v>Blank without thread</v>
      </c>
      <c r="AZ404" t="str">
        <v xml:space="preserve">Blank, Center of V Grv. </v>
      </c>
      <c r="BA404" t="str">
        <v>Blank, Check R adjacent Balloon 17</v>
      </c>
      <c r="BB404" t="str">
        <v>Blank, EXT. Feature</v>
      </c>
      <c r="BC404" t="str">
        <v>Blank, See Image, OL04335</v>
      </c>
      <c r="BD404" t="str">
        <v>Blank, See Image, OL04336</v>
      </c>
      <c r="BE404" t="str">
        <v xml:space="preserve">Blank, Thrd. </v>
      </c>
      <c r="BF404" t="str">
        <v>Blank, Turn Tip</v>
      </c>
      <c r="BG404" t="str">
        <v>Blank, Without Thrd.</v>
      </c>
      <c r="BH404" t="str">
        <v>Blank, Without Thread</v>
      </c>
      <c r="BI404" t="str">
        <v xml:space="preserve">Blunt Start Blend to Minor </v>
      </c>
      <c r="BJ404" t="str">
        <v>Calc., Use Go HEX</v>
      </c>
      <c r="BK404" t="str">
        <v>Can't dig into OD</v>
      </c>
      <c r="BL404" t="str">
        <v>Carbide Gauge</v>
      </c>
      <c r="BM404" t="str">
        <v xml:space="preserve">Center of V Grv. </v>
      </c>
      <c r="BN404" t="str">
        <v>Centered Less than .03 = Pass</v>
      </c>
      <c r="BO404" t="str">
        <v>Centered within .0005 or Less = Pass</v>
      </c>
      <c r="BP404" t="str">
        <v>Centered within .001 or Less = Pass</v>
      </c>
      <c r="BQ404" t="str">
        <v>Centered within .0254 or Less = Pass</v>
      </c>
      <c r="BR404" t="str">
        <v>Check close to Rod Slot</v>
      </c>
      <c r="BS404" t="str">
        <v>Check every other hole</v>
      </c>
      <c r="BT404" t="str">
        <v>Check Go over full length of slot.</v>
      </c>
      <c r="BU404" t="str">
        <v>Check Near Closed End</v>
      </c>
      <c r="BV404" t="str">
        <v>Check per Print View, Away from Rod Slot</v>
      </c>
      <c r="BW404" t="str">
        <v>Check to Balloon 30 Go Pin</v>
      </c>
      <c r="BX404" t="str">
        <v>Check with .2705 SET Pin Inside Part</v>
      </c>
      <c r="BY404" t="str">
        <v>Check with Hex Up</v>
      </c>
      <c r="BZ404" t="str">
        <v>CMM Blank</v>
      </c>
      <c r="CA404" t="str">
        <v>Confirm Full Radius</v>
      </c>
      <c r="CB404" t="str">
        <v>Constrained in fixture</v>
      </c>
      <c r="CC404" t="str">
        <v>Constrained with Ring</v>
      </c>
      <c r="CD404" t="str">
        <v>Constrained, See Image</v>
      </c>
      <c r="CE404" t="str">
        <v>Dim. "A"</v>
      </c>
      <c r="CF404" t="str">
        <v>Dim. "B"</v>
      </c>
      <c r="CG404" t="str">
        <v>Dim. "C"</v>
      </c>
      <c r="CH404" t="str">
        <v>Dim. "D", Whirl Blank</v>
      </c>
      <c r="CI404" t="str">
        <v>Dim. "G"</v>
      </c>
      <c r="CJ404" t="str">
        <v>Dim. E, Blank Turn Maj. &amp;  Mill Flt</v>
      </c>
      <c r="CK404" t="str">
        <v>Dim. E, Blank Turn Maj.&amp;  Mill Flt</v>
      </c>
      <c r="CL404" t="str">
        <v>Dim. H, Whirl Blank</v>
      </c>
      <c r="CM404" t="str">
        <v>Dim. J, 'Blank Turn Maj. &amp; Whirl Blank</v>
      </c>
      <c r="CN404" t="str">
        <v>Disk Drop Indicator Tip</v>
      </c>
      <c r="CO404" t="str">
        <v>DWG 100448-15, Balloon F_1</v>
      </c>
      <c r="CP404" t="str">
        <v>DWG 100448-15, OL02571</v>
      </c>
      <c r="CQ404" t="str">
        <v>DWG 100448-41</v>
      </c>
      <c r="CR404" t="str">
        <v>DWG 9890040, (10E),Section Part, OL01139</v>
      </c>
      <c r="CS404" t="str">
        <v>DWG 9890040, (10E),Section, OL01139</v>
      </c>
      <c r="CT404" t="str">
        <v>DWG 9890040, (11E)</v>
      </c>
      <c r="CU404" t="str">
        <v>DWG 9890040, (11E), Pins with Flats</v>
      </c>
      <c r="CV404" t="str">
        <v>DWG 9890040, (12E),  Pass=.002 or less</v>
      </c>
      <c r="CW404" t="str">
        <v>DWG 9890040, (12E), See Image</v>
      </c>
      <c r="CX404" t="str">
        <v>DWG 9890040, (1E), OL01431</v>
      </c>
      <c r="CY404" t="str">
        <v>DWG 9890040, (1E), OL01432</v>
      </c>
      <c r="CZ404" t="str">
        <v>DWG 9890040, (2E), OL01432</v>
      </c>
      <c r="DA404" t="str">
        <v>DWG 9890040, (3E)</v>
      </c>
      <c r="DB404" t="str">
        <v>DWG 9890040, (4E)</v>
      </c>
      <c r="DC404" t="str">
        <v>DWG 9890040, (5E), OL02336</v>
      </c>
      <c r="DD404" t="str">
        <v>DWG 9890040, (6E)</v>
      </c>
      <c r="DE404" t="str">
        <v>DWG 9890040, (7E)</v>
      </c>
      <c r="DF404" t="str">
        <v>DWG 9890040, (8E), OL01433</v>
      </c>
      <c r="DG404" t="str">
        <v>DWG 9890040, (8E), OL01433, Section</v>
      </c>
      <c r="DH404" t="str">
        <v>DWG 9890040, (9E), Close to Rod Slot</v>
      </c>
      <c r="DI404" t="str">
        <v>DWG 9890040, (9E),Close to Rod Slot</v>
      </c>
      <c r="DJ404" t="str">
        <v>DWG FRM0105 PAGE 2</v>
      </c>
      <c r="DK404" t="str">
        <v>DWG# 100448-41</v>
      </c>
      <c r="DL404" t="str">
        <v>DWG# 100448-44</v>
      </c>
      <c r="DM404" t="str">
        <v>DWG# 9890003  (1), Section OL00436/A</v>
      </c>
      <c r="DN404" t="str">
        <v>DWG# 9890003 (3), Ring Gauge Constrained</v>
      </c>
      <c r="DO404" t="str">
        <v>DWG# 9890003 (4), Section</v>
      </c>
      <c r="DP404" t="str">
        <v>DWG#100448-26, Balloon 1K, OL02350</v>
      </c>
      <c r="DQ404" t="str">
        <v>DWG#100448-26, Balloon 2K, OL02350</v>
      </c>
      <c r="DR404" t="str">
        <v>DWG#100448-26, Balloon 3K, OL02363</v>
      </c>
      <c r="DS404" t="str">
        <v>DWG#100448-26, Balloon 4K</v>
      </c>
      <c r="DT404" t="str">
        <v>DWG#100448-26, Balloon 5K, Section</v>
      </c>
      <c r="DU404" t="str">
        <v>DWG#100448-26, Balloon 6K</v>
      </c>
      <c r="DV404" t="str">
        <v>DWG#100448-26, Balloon 7K, Section</v>
      </c>
      <c r="DW404" t="str">
        <v>DWG#100448-26, Mfg. Tol.</v>
      </c>
      <c r="DX404" t="str">
        <v>DWG#9890003 (2) Ring Gauge Constrained</v>
      </c>
      <c r="DY404" t="str">
        <v>DWG#9890044</v>
      </c>
      <c r="DZ404" t="str">
        <v>DWG#9890044 .1985 to .2005=Pass</v>
      </c>
      <c r="EA404" t="str">
        <v>DWG#9890044 Overlay OL02441</v>
      </c>
      <c r="EB404" t="str">
        <v>DWG#9890044, OL02441</v>
      </c>
      <c r="EC404" t="str">
        <v>DWG#FRM0105</v>
      </c>
      <c r="ED404" t="str">
        <v>EXT.</v>
      </c>
      <c r="EE404" t="str">
        <v>EXT. Section, OL02460</v>
      </c>
      <c r="EF404" t="str">
        <v>EXT., OL04223</v>
      </c>
      <c r="EG404" t="str">
        <v>Flat Drop Indicator Tip</v>
      </c>
      <c r="EH404" t="str">
        <v>Full Go Pin, No Light, at Radius</v>
      </c>
      <c r="EI404" t="str">
        <v>Function Check</v>
      </c>
      <c r="EJ404" t="str">
        <v>GO Function Gauge</v>
      </c>
      <c r="EK404" t="str">
        <v>Go Gauge for Balloon 1 &amp; 4</v>
      </c>
      <c r="EL404" t="str">
        <v>Go Pin must pass through</v>
      </c>
      <c r="EM404" t="str">
        <v>Greater than .005 = Fail, Section</v>
      </c>
      <c r="EN404" t="str">
        <v>Greater than .025 out of center = Fail</v>
      </c>
      <c r="EO404" t="str">
        <v>Greater than 2.6 = Pass</v>
      </c>
      <c r="EP404" t="str">
        <v>Green = Pass, Red = Fail</v>
      </c>
      <c r="EQ404" t="str">
        <v>Hex Depth</v>
      </c>
      <c r="ER404" t="str">
        <v>Hex Minor</v>
      </c>
      <c r="ES404" t="str">
        <v>Hole Dia.</v>
      </c>
      <c r="ET404" t="str">
        <v>Hook or Disk Tip</v>
      </c>
      <c r="EU404" t="str">
        <v>ID Sphere Finish</v>
      </c>
      <c r="EV404" t="str">
        <v>ID/OD Both Sides, Diff. .002 or less = Pass</v>
      </c>
      <c r="EW404" t="str">
        <v>If Looks Big, Section</v>
      </c>
      <c r="EX404" t="str">
        <v>If Looks Small, Section</v>
      </c>
      <c r="EY404" t="str">
        <v>Insp. Close to Break Away, Mfg.Tol.</v>
      </c>
      <c r="EZ404" t="str">
        <v>INT.</v>
      </c>
      <c r="FA404" t="str">
        <v>INT. Section, OL02460</v>
      </c>
      <c r="FB404" t="str">
        <v>INT., OL04223</v>
      </c>
      <c r="FC404" t="str">
        <v>Intersect. of 7.7 &amp; R0.10</v>
      </c>
      <c r="FD404" t="str">
        <v>Intersect. of 8.79 and R.25 MAX</v>
      </c>
      <c r="FE404" t="str">
        <v>Keep Ind. Tip away from corner</v>
      </c>
      <c r="FF404" t="str">
        <v>L31</v>
      </c>
      <c r="FG404" t="str">
        <v>Laser Mark</v>
      </c>
      <c r="FH404" t="str">
        <v>LASER PER NOTE 4</v>
      </c>
      <c r="FI404" t="str">
        <v>LASER PER NOTE 4, Final Check 1 only</v>
      </c>
      <c r="FJ404" t="str">
        <v>Less than .002 out of center = Pass</v>
      </c>
      <c r="FK404" t="str">
        <v>Less than 2.75 = Pass, Section</v>
      </c>
      <c r="FL404" t="str">
        <v>List as pin. Not Calibrated</v>
      </c>
      <c r="FM404" t="str">
        <v>M9 X 1.25 BUTT See Comment Image</v>
      </c>
      <c r="FN404" t="str">
        <v>Manual Section</v>
      </c>
      <c r="FO404" t="str">
        <v>Max Deep .241 NO-GO =.42</v>
      </c>
      <c r="FP404" t="str">
        <v>MAX Depth of (Note 7) .241 NO-GO Pin</v>
      </c>
      <c r="FQ404" t="str">
        <v>Measure from Blue Line, See Image</v>
      </c>
      <c r="FR404" t="str">
        <v>Measure Width of Blue Area, See Image</v>
      </c>
      <c r="FS404" t="str">
        <v>Mfg. Tol</v>
      </c>
      <c r="FT404" t="str">
        <v>Mfg. Tol, See Image</v>
      </c>
      <c r="FU404" t="str">
        <v>Mfg. Tol.</v>
      </c>
      <c r="FV404" t="str">
        <v>Mfg. Tol. "A"</v>
      </c>
      <c r="FW404" t="str">
        <v>Mfg. Tol. (Zero on Gauge Full Dia. Lead)</v>
      </c>
      <c r="FX404" t="str">
        <v>Mfg. Tol. Balloon 11, See Image</v>
      </c>
      <c r="FY404" t="str">
        <v>Mfg. Tol. Balloon 4</v>
      </c>
      <c r="FZ404" t="str">
        <v>Mfg. Tol. Balloon 7</v>
      </c>
      <c r="GA404" t="str">
        <v xml:space="preserve">Mfg. Tol. C-Bore Face (Ballo 28) </v>
      </c>
      <c r="GB404" t="str">
        <v>Mfg. Tol. Section</v>
      </c>
      <c r="GC404" t="str">
        <v>Mfg. Tol. See Image</v>
      </c>
      <c r="GD404" t="str">
        <v>Mfg. Tol., 3 Places, Record MAX</v>
      </c>
      <c r="GE404" t="str">
        <v>Mfg. Tol., Balloon 11</v>
      </c>
      <c r="GF404" t="str">
        <v>Mfg. Tol., Balloon 7</v>
      </c>
      <c r="GG404" t="str">
        <v>Mfg. Tol., Blank</v>
      </c>
      <c r="GH404" t="str">
        <v>Mfg. Tol., Blank, Balloon 12</v>
      </c>
      <c r="GI404" t="str">
        <v>Mfg. Tol., Blend to SØ.320</v>
      </c>
      <c r="GJ404" t="str">
        <v>Mfg. Tol., Calculation</v>
      </c>
      <c r="GK404" t="str">
        <v>Mfg. Tol., For Mill Fixture</v>
      </c>
      <c r="GL404" t="str">
        <v>Mfg. Tol., L32</v>
      </c>
      <c r="GM404" t="str">
        <v>Mfg. Tol., L33</v>
      </c>
      <c r="GN404" t="str">
        <v>Mfg. Tol., No Tool Marks</v>
      </c>
      <c r="GO404" t="str">
        <v>Mfg. Tol., OL03361</v>
      </c>
      <c r="GP404" t="str">
        <v>Mfg. Tol., Record off center value</v>
      </c>
      <c r="GQ404" t="str">
        <v>Mfg. Tol., Same 3 Places, Record MIN</v>
      </c>
      <c r="GR404" t="str">
        <v>Mfg. Tol., Section</v>
      </c>
      <c r="GS404" t="str">
        <v>Mfg. Tol., Section B-B</v>
      </c>
      <c r="GT404" t="str">
        <v>Mfg. Tol., Section, OL03361</v>
      </c>
      <c r="GU404" t="str">
        <v>Mfg. Tol., Section, Per Note 2</v>
      </c>
      <c r="GV404" t="str">
        <v>Mfg. Tol., See Image</v>
      </c>
      <c r="GW404" t="str">
        <v>Mfg. Tol., See Image, Bore in Blue</v>
      </c>
      <c r="GX404" t="str">
        <v>Mfg. Tol., See Image, Hook Tip</v>
      </c>
      <c r="GY404" t="str">
        <v>Mfg. Tol., Sharp Okay No Burr</v>
      </c>
      <c r="GZ404" t="str">
        <v>Mfg. Tol., Threadless Blank</v>
      </c>
      <c r="HA404" t="str">
        <v>Mfg.Tol.</v>
      </c>
      <c r="HB404" t="str">
        <v>Mgf. To., T.S.C.</v>
      </c>
      <c r="HC404" t="str">
        <v>Milled Feature</v>
      </c>
      <c r="HD404" t="str">
        <v>Milled Feature, OL04045</v>
      </c>
      <c r="HE404" t="str">
        <v>More than .0005 out of center = Fail</v>
      </c>
      <c r="HF404" t="str">
        <v>Must Pass Through</v>
      </c>
      <c r="HG404" t="str">
        <v>Must pass through gauge</v>
      </c>
      <c r="HH404" t="str">
        <v>Must Pass Through Go Gauge</v>
      </c>
      <c r="HI404" t="str">
        <v>Must Pass, See Image.</v>
      </c>
      <c r="HJ404" t="str">
        <v>NA</v>
      </c>
      <c r="HK404" t="str">
        <v>Narrow Area</v>
      </c>
      <c r="HL404" t="str">
        <v>Near Balloon 21</v>
      </c>
      <c r="HM404" t="str">
        <v>Near Datum B</v>
      </c>
      <c r="HN404" t="str">
        <v>Neck Dia.</v>
      </c>
      <c r="HO404" t="str">
        <v>Neck to Head Rad.</v>
      </c>
      <c r="HP404" t="str">
        <v>No Copper Deposits Allowed</v>
      </c>
      <c r="HQ404" t="str">
        <v>No Section</v>
      </c>
      <c r="HR404" t="str">
        <v>No Section, .01 to .014 = Pass</v>
      </c>
      <c r="HS404" t="str">
        <v>No Section, Rotate Part</v>
      </c>
      <c r="HT404" t="str">
        <v>No Section, See Image</v>
      </c>
      <c r="HU404" t="str">
        <v>No Slot, Section B-B</v>
      </c>
      <c r="HV404" t="str">
        <v>No visual step = Pass</v>
      </c>
      <c r="HW404" t="str">
        <v>Not to exceed .95 Deep</v>
      </c>
      <c r="HX404" t="str">
        <v>Note 1</v>
      </c>
      <c r="HY404" t="str">
        <v>OL00333/A</v>
      </c>
      <c r="HZ404" t="str">
        <v>OL00519</v>
      </c>
      <c r="IA404" t="str">
        <v>OL00520</v>
      </c>
      <c r="IB404" t="str">
        <v>OL00529</v>
      </c>
      <c r="IC404" t="str">
        <v>OL00542</v>
      </c>
      <c r="ID404" t="str">
        <v>OL00724</v>
      </c>
      <c r="IE404" t="str">
        <v>OL01250</v>
      </c>
      <c r="IF404" t="str">
        <v>OL01869, Threadless Blank</v>
      </c>
      <c r="IG404" t="str">
        <v>OL01870, Section</v>
      </c>
      <c r="IH404" t="str">
        <v>OL02255</v>
      </c>
      <c r="II404" t="str">
        <v>OL02255, Mfg. Tol.</v>
      </c>
      <c r="IJ404" t="str">
        <v>OL02302</v>
      </c>
      <c r="IK404" t="str">
        <v xml:space="preserve">OL02318  needed per image instructions </v>
      </c>
      <c r="IL404" t="str">
        <v>OL02556</v>
      </c>
      <c r="IM404" t="str">
        <v>OL02557</v>
      </c>
      <c r="IN404" t="str">
        <v>OL02567</v>
      </c>
      <c r="IO404" t="str">
        <v>OL02653</v>
      </c>
      <c r="IP404" t="str">
        <v>OL02718</v>
      </c>
      <c r="IQ404" t="str">
        <v>OL02841</v>
      </c>
      <c r="IR404" t="str">
        <v>OL02842</v>
      </c>
      <c r="IS404" t="str">
        <v>OL02844</v>
      </c>
      <c r="IT404" t="str">
        <v>OL02871</v>
      </c>
      <c r="IU404" t="str">
        <v>OL02887</v>
      </c>
      <c r="IV404" t="str">
        <v>OL03500</v>
      </c>
      <c r="IW404" t="str">
        <v>OL03766</v>
      </c>
      <c r="IX404" t="str">
        <v>OL03868</v>
      </c>
      <c r="IY404" t="str">
        <v>OL03869</v>
      </c>
      <c r="IZ404" t="str">
        <v>OL03870</v>
      </c>
      <c r="JA404" t="str">
        <v>OL03873, DWG# 100448-44</v>
      </c>
      <c r="JB404" t="str">
        <v>OL03949</v>
      </c>
      <c r="JC404" t="str">
        <v xml:space="preserve">OL04043, Section </v>
      </c>
      <c r="JD404" t="str">
        <v xml:space="preserve">OL04044, Section </v>
      </c>
      <c r="JE404" t="str">
        <v>OL04045</v>
      </c>
      <c r="JF404" t="str">
        <v>OL04045, Milled Feature</v>
      </c>
      <c r="JG404" t="str">
        <v>OL04063</v>
      </c>
      <c r="JH404" t="str">
        <v>OL04064</v>
      </c>
      <c r="JI404" t="str">
        <v>OL04065</v>
      </c>
      <c r="JJ404" t="str">
        <v>OL04181</v>
      </c>
      <c r="JK404" t="str">
        <v>OL04218</v>
      </c>
      <c r="JL404" t="str">
        <v>OL04224, See Image</v>
      </c>
      <c r="JM404" t="str">
        <v>OL04374</v>
      </c>
      <c r="JN404" t="str">
        <v>OL04375, Section M-M</v>
      </c>
      <c r="JO404" t="str">
        <v>OL04376, Section M-M</v>
      </c>
      <c r="JP404" t="str">
        <v>OL04443</v>
      </c>
      <c r="JQ404" t="str">
        <v>OL04444</v>
      </c>
      <c r="JR404" t="str">
        <v>OL05000</v>
      </c>
      <c r="JS404" t="str">
        <v>One side of slot</v>
      </c>
      <c r="JT404" t="str">
        <v>Other side of slot</v>
      </c>
      <c r="JU404" t="str">
        <v>Out of center more than .002 = Fail</v>
      </c>
      <c r="JV404" t="str">
        <v>Out of center more than.002 = Fail</v>
      </c>
      <c r="JW404" t="str">
        <v>Overlay OL02713</v>
      </c>
      <c r="JX404" t="str">
        <v>Overlay OL02714</v>
      </c>
      <c r="JY404" t="str">
        <v>Overlay OL02718</v>
      </c>
      <c r="JZ404" t="str">
        <v>Overlay OL03831, Mfg. Tol.</v>
      </c>
      <c r="KA404" t="str">
        <v>Part Without Slots</v>
      </c>
      <c r="KB404" t="str">
        <v>Part Without Slots, See Image</v>
      </c>
      <c r="KC404" t="str">
        <v xml:space="preserve">Pass = .0254 or Less </v>
      </c>
      <c r="KD404" t="str">
        <v>PD MIN = 4.361, PD MAX = 4.456</v>
      </c>
      <c r="KE404" t="str">
        <v>Per Balloon 2 Note</v>
      </c>
      <c r="KF404" t="str">
        <v>Per drawing note(s) 8.</v>
      </c>
      <c r="KG404" t="str">
        <v>Point or Sphere Tip</v>
      </c>
      <c r="KH404" t="str">
        <v>Point Tip</v>
      </c>
      <c r="KI404" t="str">
        <v>R.9 to R1.1 = Pass, See Image</v>
      </c>
      <c r="KJ404" t="str">
        <v>Ram Construction</v>
      </c>
      <c r="KK404" t="str">
        <v>Record Same Pass / Fail All Balloons</v>
      </c>
      <c r="KL404" t="str">
        <v>Ref. Balloon 1</v>
      </c>
      <c r="KM404" t="str">
        <v>Ref. Balloon 12</v>
      </c>
      <c r="KN404" t="str">
        <v>Ref. Balloon 13, 100% AQL</v>
      </c>
      <c r="KO404" t="str">
        <v>Ref. Balloon 2</v>
      </c>
      <c r="KP404" t="str">
        <v>Ref. Balloon 21, 100% AQL</v>
      </c>
      <c r="KQ404" t="str">
        <v>Ref. Balloon 4</v>
      </c>
      <c r="KR404" t="str">
        <v>Ref. Balloon 7</v>
      </c>
      <c r="KS404" t="str">
        <v>Ref. Balloon 8</v>
      </c>
      <c r="KT404" t="str">
        <v>Relieved Pin Gauges 09236 &amp; 09235</v>
      </c>
      <c r="KU404" t="str">
        <v>Rotate Part</v>
      </c>
      <c r="KV404" t="str">
        <v>Rotate Part, See Image</v>
      </c>
      <c r="KW404" t="str">
        <v>Same as Root Radius</v>
      </c>
      <c r="KX404" t="str">
        <v>Section</v>
      </c>
      <c r="KY404" t="str">
        <v>Section B-B</v>
      </c>
      <c r="KZ404" t="str">
        <v>Section B-B, Distance Between Grooves</v>
      </c>
      <c r="LA404" t="str">
        <v>Section C-C</v>
      </c>
      <c r="LB404" t="str">
        <v>Section Part</v>
      </c>
      <c r="LC404" t="str">
        <v>Section Part, Measured from Opposite Face</v>
      </c>
      <c r="LD404" t="str">
        <v>Section, Broachless Blank</v>
      </c>
      <c r="LE404" t="str">
        <v>Section, EXT. Sphere Location.</v>
      </c>
      <c r="LF404" t="str">
        <v>Section, Hex Cham. Ang.</v>
      </c>
      <c r="LG404" t="str">
        <v>Section, Hex Fillet Rad.</v>
      </c>
      <c r="LH404" t="str">
        <v>Section, INT. Feature</v>
      </c>
      <c r="LI404" t="str">
        <v>Section, INT. Sphere Location.</v>
      </c>
      <c r="LJ404" t="str">
        <v>Section, Mfg. Tol.</v>
      </c>
      <c r="LK404" t="str">
        <v>Section, Mfg. Tol., See Image</v>
      </c>
      <c r="LL404" t="str">
        <v>Section, OL00486</v>
      </c>
      <c r="LM404" t="str">
        <v>Section, OL00542</v>
      </c>
      <c r="LN404" t="str">
        <v>Section, OL00543</v>
      </c>
      <c r="LO404" t="str">
        <v>Section, OL00544</v>
      </c>
      <c r="LP404" t="str">
        <v>Section, OL00545</v>
      </c>
      <c r="LQ404" t="str">
        <v>Section, OL00546</v>
      </c>
      <c r="LR404" t="str">
        <v>Section, OL00547</v>
      </c>
      <c r="LS404" t="str">
        <v>Section, OL00555</v>
      </c>
      <c r="LT404" t="str">
        <v>Section, OL00725</v>
      </c>
      <c r="LU404" t="str">
        <v>Section, OL01430</v>
      </c>
      <c r="LV404" t="str">
        <v>Section, OL01434</v>
      </c>
      <c r="LW404" t="str">
        <v>Section, OL01435</v>
      </c>
      <c r="LX404" t="str">
        <v>Section, OL01807</v>
      </c>
      <c r="LY404" t="str">
        <v>Section, OL01830</v>
      </c>
      <c r="LZ404" t="str">
        <v>Section, OL02351</v>
      </c>
      <c r="MA404" t="str">
        <v>Section, OL02519</v>
      </c>
      <c r="MB404" t="str">
        <v>Section, OL02520</v>
      </c>
      <c r="MC404" t="str">
        <v>Section, OL02522</v>
      </c>
      <c r="MD404" t="str">
        <v>Section, OL02540</v>
      </c>
      <c r="ME404" t="str">
        <v>Section, OL02541</v>
      </c>
      <c r="MF404" t="str">
        <v>Section, OL02552</v>
      </c>
      <c r="MG404" t="str">
        <v>Section, OL02553</v>
      </c>
      <c r="MH404" t="str">
        <v>Section, OL02554</v>
      </c>
      <c r="MI404" t="str">
        <v>Section, OL02555</v>
      </c>
      <c r="MJ404" t="str">
        <v>Section, OL02558</v>
      </c>
      <c r="MK404" t="str">
        <v>Section, OL02559</v>
      </c>
      <c r="ML404" t="str">
        <v>Section, OL02560</v>
      </c>
      <c r="MM404" t="str">
        <v>Section, OL02619</v>
      </c>
      <c r="MN404" t="str">
        <v>Section, OL02620</v>
      </c>
      <c r="MO404" t="str">
        <v>Section, OL02621</v>
      </c>
      <c r="MP404" t="str">
        <v>Section, OL02622</v>
      </c>
      <c r="MQ404" t="str">
        <v>Section, OL02623</v>
      </c>
      <c r="MR404" t="str">
        <v>Section, OL02624</v>
      </c>
      <c r="MS404" t="str">
        <v>Section, OL02652</v>
      </c>
      <c r="MT404" t="str">
        <v>Section, OL02680</v>
      </c>
      <c r="MU404" t="str">
        <v>Section, OL02793</v>
      </c>
      <c r="MV404" t="str">
        <v>Section, OL02823</v>
      </c>
      <c r="MW404" t="str">
        <v>Section, OL02843</v>
      </c>
      <c r="MX404" t="str">
        <v>Section, OL03026, Ext.</v>
      </c>
      <c r="MY404" t="str">
        <v>Section, OL03026, Int.</v>
      </c>
      <c r="MZ404" t="str">
        <v>Section, OL03570, DWG# 100448-41</v>
      </c>
      <c r="NA404" t="str">
        <v>Section, OL03781</v>
      </c>
      <c r="NB404" t="str">
        <v>Section, OL03911</v>
      </c>
      <c r="NC404" t="str">
        <v>Section, OL03912</v>
      </c>
      <c r="ND404" t="str">
        <v>Section, OL03928</v>
      </c>
      <c r="NE404" t="str">
        <v>Section, OL03929</v>
      </c>
      <c r="NF404" t="str">
        <v>Section, OL04030</v>
      </c>
      <c r="NG404" t="str">
        <v>Section, OL04037</v>
      </c>
      <c r="NH404" t="str">
        <v>Section, OL04038</v>
      </c>
      <c r="NI404" t="str">
        <v>Section, OL04046</v>
      </c>
      <c r="NJ404" t="str">
        <v>Section, OL04065</v>
      </c>
      <c r="NK404" t="str">
        <v>Section, OL04066</v>
      </c>
      <c r="NL404" t="str">
        <v>Section, OL04067</v>
      </c>
      <c r="NM404" t="str">
        <v>Section, OL04069</v>
      </c>
      <c r="NN404" t="str">
        <v>Section, OL04071</v>
      </c>
      <c r="NO404" t="str">
        <v>Section, OL04173</v>
      </c>
      <c r="NP404" t="str">
        <v>Section, OL04174</v>
      </c>
      <c r="NQ404" t="str">
        <v>Section, OL04214</v>
      </c>
      <c r="NR404" t="str">
        <v>Section, OL04215</v>
      </c>
      <c r="NS404" t="str">
        <v>Section, OL04216</v>
      </c>
      <c r="NT404" t="str">
        <v>Section, OL04217</v>
      </c>
      <c r="NU404" t="str">
        <v>Section, Overlay OL02716</v>
      </c>
      <c r="NV404" t="str">
        <v>Section, Overlay OL02717</v>
      </c>
      <c r="NW404" t="str">
        <v>Section, See Image</v>
      </c>
      <c r="NX404" t="str">
        <v>Section, See Image, DWG# 100448-41</v>
      </c>
      <c r="NY404" t="str">
        <v>Section, Without Sots</v>
      </c>
      <c r="NZ404" t="str">
        <v>See Comments Sheet</v>
      </c>
      <c r="OA404" t="str">
        <v>See Comments Sheet, OL02318</v>
      </c>
      <c r="OB404" t="str">
        <v>See Image</v>
      </c>
      <c r="OC404" t="str">
        <v>See Image, .005 or Less = Pass</v>
      </c>
      <c r="OD404" t="str">
        <v>See Image, Check Near Radius</v>
      </c>
      <c r="OE404" t="str">
        <v>See Image, Constrained</v>
      </c>
      <c r="OF404" t="str">
        <v>See Image, Distance Between Flats</v>
      </c>
      <c r="OG404" t="str">
        <v xml:space="preserve">See Image, Mfg. Tol, Section A-A </v>
      </c>
      <c r="OH404" t="str">
        <v>See image, Mfg. Tol.</v>
      </c>
      <c r="OI404" t="str">
        <v>See Image, Mic. Across Flats</v>
      </c>
      <c r="OJ404" t="str">
        <v>See Image, OL02850</v>
      </c>
      <c r="OK404" t="str">
        <v>See Image, OL02880</v>
      </c>
      <c r="OL404" t="str">
        <v>See Image, OL03926</v>
      </c>
      <c r="OM404" t="str">
        <v>See Image, OL03927</v>
      </c>
      <c r="ON404" t="str">
        <v>See Image, OL04003</v>
      </c>
      <c r="OO404" t="str">
        <v>'See Image, OL04342,  Best Fit Joe Block</v>
      </c>
      <c r="OP404" t="str">
        <v>See Image, OL04342,  Blank</v>
      </c>
      <c r="OQ404" t="str">
        <v>See Image, OL04342, Blank</v>
      </c>
      <c r="OR404" t="str">
        <v>See Image, OL04343, Blank</v>
      </c>
      <c r="OS404" t="str">
        <v>See Image, Pass = .002 or Less</v>
      </c>
      <c r="OT404" t="str">
        <v>See Image, Rcd. MAX</v>
      </c>
      <c r="OU404" t="str">
        <v>See Image, Rcd. MIN</v>
      </c>
      <c r="OV404" t="str">
        <v>See Image, Section</v>
      </c>
      <c r="OW404" t="str">
        <v>See Image, Section A-A</v>
      </c>
      <c r="OX404" t="str">
        <v>See Image, Section B-B</v>
      </c>
      <c r="OY404" t="str">
        <v>See Image, Section B-B, TSC</v>
      </c>
      <c r="OZ404" t="str">
        <v>See Image, Shank Drawing # 18000-XX-XX A</v>
      </c>
      <c r="PA404" t="str">
        <v>Sequencial Laser 01, 120 Per Print</v>
      </c>
      <c r="PB404" t="str">
        <v>Set to .202, Zero on Thread Lead</v>
      </c>
      <c r="PC404" t="str">
        <v>Sharp OK, No Burr</v>
      </c>
      <c r="PD404" t="str">
        <v>Sharp OK, No Raised Edge, See Image</v>
      </c>
      <c r="PE404" t="str">
        <v>Sharp OK, No Raised Edges</v>
      </c>
      <c r="PF404" t="str">
        <v>Sharp okay no raised edge</v>
      </c>
      <c r="PG404" t="str">
        <v>Sharp Okay, No Burr</v>
      </c>
      <c r="PH404" t="str">
        <v>Sharp Okay, No Raised Edge</v>
      </c>
      <c r="PI404" t="str">
        <v>Sharp Okay, No Raised Edges,</v>
      </c>
      <c r="PJ404" t="str">
        <v>Sharp Okay, See Image</v>
      </c>
      <c r="PK404" t="str">
        <v xml:space="preserve">Start of Radius @ .195 </v>
      </c>
      <c r="PL404" t="str">
        <v xml:space="preserve">Start of Radius @ .21 </v>
      </c>
      <c r="PM404" t="str">
        <v xml:space="preserve">T.S.C. </v>
      </c>
      <c r="PN404" t="str">
        <v>Tangent Point</v>
      </c>
      <c r="PO404" t="str">
        <v>Tangent point of R.50</v>
      </c>
      <c r="PP404" t="str">
        <v>Taper Check, Mfg.Tol.</v>
      </c>
      <c r="PQ404" t="str">
        <v>Taper Check, Mfg.Tol., See Image</v>
      </c>
      <c r="PR404" t="str">
        <v>Thrd. Minor Ø</v>
      </c>
      <c r="PS404" t="str">
        <v>Thrd. Relief Ø</v>
      </c>
      <c r="PT404" t="str">
        <v>Threadless Blank</v>
      </c>
      <c r="PU404" t="str">
        <v>Threadless Blank, From Major Ø</v>
      </c>
      <c r="PV404" t="str">
        <v>Threadless Blank, Mfg. Tol.</v>
      </c>
      <c r="PW404" t="str">
        <v>Threadless Blank, Thrd. to Neck Rad.</v>
      </c>
      <c r="PX404" t="str">
        <v>Thredless Blank</v>
      </c>
      <c r="PY404" t="str">
        <v>To center of R.005</v>
      </c>
      <c r="PZ404" t="str">
        <v>Torx Min. Dia.</v>
      </c>
      <c r="QA404" t="str">
        <v>Turn Ø Free of Mill Marks</v>
      </c>
      <c r="QB404" t="str">
        <v>Use (Full) GO Hex</v>
      </c>
      <c r="QC404" t="str">
        <v>Use Balloon 1 FULL Gauge</v>
      </c>
      <c r="QD404" t="str">
        <v>Use Balloon 9 FULL GO</v>
      </c>
      <c r="QE404" t="str">
        <v>Use Best Fit Pin</v>
      </c>
      <c r="QF404" t="str">
        <v>Use Disk Tip</v>
      </c>
      <c r="QG404" t="str">
        <v>Use flat bottomed indicator tip.</v>
      </c>
      <c r="QH404" t="str">
        <v xml:space="preserve">Use Full .093 Go Hex </v>
      </c>
      <c r="QI404" t="str">
        <v xml:space="preserve">Use Full .0930 Go Hex </v>
      </c>
      <c r="QJ404" t="str">
        <v>Use Full .1235 Go Hex</v>
      </c>
      <c r="QK404" t="str">
        <v>Use Gauge K2-98-8019-04, See Image</v>
      </c>
      <c r="QL404" t="str">
        <v>Use large flat indicator tip</v>
      </c>
      <c r="QM404" t="str">
        <v>Use Pins.3330/.3350, See Image MAX NO-GO</v>
      </c>
      <c r="QN404" t="str">
        <v>Use Pointed Drop Indicator Tip</v>
      </c>
      <c r="QO404" t="str">
        <v>V-Block</v>
      </c>
      <c r="QP404" t="str">
        <v>V-Block,  AMB for 13</v>
      </c>
      <c r="QQ404" t="str">
        <v>V-Block,  Hex Cham. Dia.</v>
      </c>
      <c r="QR404" t="str">
        <v>V-Block, Hex Depth</v>
      </c>
      <c r="QS404" t="str">
        <v>VBU Gauge</v>
      </c>
      <c r="QT404" t="str">
        <v>Visibally smaller than HEX=Pass</v>
      </c>
      <c r="QU404" t="str">
        <v>Visual Per Drawing</v>
      </c>
      <c r="QV404" t="str">
        <v>Whirl Blank</v>
      </c>
      <c r="QW404" t="str">
        <v xml:space="preserve">Whirl Blank </v>
      </c>
      <c r="QX404" t="str">
        <v>Whirl Blank, Neck Rad. End to Head CL</v>
      </c>
      <c r="QY404" t="str">
        <v>Whirl Blank, Nose Start Dia.</v>
      </c>
      <c r="QZ404" t="str">
        <v>Whirl Blank, Nose Start Dist.</v>
      </c>
      <c r="RA404" t="str">
        <v>Whirl Blank, Thrd. Minor</v>
      </c>
      <c r="RB404" t="str">
        <v>Whirl Blank, Thrd. Pullout Dia.</v>
      </c>
      <c r="RC404" t="str">
        <v>Whole Part, Removal is at Assy. Level</v>
      </c>
      <c r="RD404" t="str">
        <v>Wide Area</v>
      </c>
      <c r="RE404" t="str">
        <v>Zero on End of Go Gauge</v>
      </c>
    </row>
    <row r="405" spans="1:473">
      <c r="A405" t="s">
        <v>1030</v>
      </c>
      <c r="C405" t="str" cm="1">
        <f t="array" ref="C405:RE405">TRANSPOSE(_xlfn._xlws.SORT(_xlfn._xlws.FILTER($A$2:$A$600,ISNUMBER(SEARCH('PartLib Table'!M422,$A$2:$A$600)),"not found")))</f>
        <v xml:space="preserve"> 'C', Whirl Blank</v>
      </c>
      <c r="D405" t="str">
        <v xml:space="preserve"> See Image, Constrained</v>
      </c>
      <c r="E405" t="str">
        <v>(.04 to .12 range = Pass)</v>
      </c>
      <c r="F405" t="str">
        <v>(.042 FULL) Go Pin Seat Fully</v>
      </c>
      <c r="G405" t="str">
        <v>(B), Mfg. Tol.</v>
      </c>
      <c r="H405" t="str">
        <v>(B), O.A.L.</v>
      </c>
      <c r="I405" t="str">
        <v>.001 or less =Pass</v>
      </c>
      <c r="J405" t="str">
        <v>.001 or less out of center = Pass</v>
      </c>
      <c r="K405" t="str">
        <v>.002 or Less = Pass</v>
      </c>
      <c r="L405" t="str">
        <v>.002 or Less out of center = Pass</v>
      </c>
      <c r="M405" t="str">
        <v>.005 to .015 = Pass</v>
      </c>
      <c r="N405" t="str">
        <v>.0125 Mean, Section</v>
      </c>
      <c r="O405" t="str">
        <v>.025 or Less in X &amp; Y=Pass</v>
      </c>
      <c r="P405" t="str">
        <v>.038 Mean</v>
      </c>
      <c r="Q405" t="str">
        <v>.063 MM = .0024 IN, See Image</v>
      </c>
      <c r="R405" t="str">
        <v>.063MM = .0024"</v>
      </c>
      <c r="S405" t="str">
        <v>.243 NO-GO, Unconstrained, Must Not Start</v>
      </c>
      <c r="T405" t="str">
        <v>@ Back Face &amp; ID, No Raised Edge</v>
      </c>
      <c r="U405" t="str">
        <v>@ Back Face &amp; OD, No Raised Edge</v>
      </c>
      <c r="V405" t="str">
        <v>@ ID &amp; FACE</v>
      </c>
      <c r="W405" t="str">
        <v>@ OD &amp; BACK FACE</v>
      </c>
      <c r="X405" t="str">
        <v>@ OD &amp; FACE</v>
      </c>
      <c r="Y405" t="str">
        <v>Across from slot</v>
      </c>
      <c r="Z405" t="str">
        <v>All Edge Breaks</v>
      </c>
      <c r="AA405" t="str">
        <v>Attached to bar stock</v>
      </c>
      <c r="AB405" t="str">
        <v xml:space="preserve">Back Turn Fillet Rad. </v>
      </c>
      <c r="AC405" t="str">
        <v>Balloon 1 (DWG FRM0105 Page 2, NV-27)</v>
      </c>
      <c r="AD405" t="str">
        <v>Balloon 1 (DWG FRM0105, NV-30)</v>
      </c>
      <c r="AE405" t="str">
        <v>Balloon 1 (P# 9890002-20) OL00429/A</v>
      </c>
      <c r="AF405" t="str">
        <v>Balloon 1, DWG#FRM0105</v>
      </c>
      <c r="AG405" t="str">
        <v>Balloon 11, See Image</v>
      </c>
      <c r="AH405" t="str">
        <v xml:space="preserve">Balloon 2 (DWG FRM0105 Page 2, NV-27) </v>
      </c>
      <c r="AI405" t="str">
        <v>Balloon 2 (DWG FRM0105, NV-30)</v>
      </c>
      <c r="AJ405" t="str">
        <v>Balloon 2 (P# 9890002-20)</v>
      </c>
      <c r="AK405" t="str">
        <v>Balloon 2, DWG#FRM0105</v>
      </c>
      <c r="AL405" t="str">
        <v>Balloon 2, DWG#FRM0105, See Image</v>
      </c>
      <c r="AM405" t="str">
        <v>Balloon 3 (DWG FRM0105, NV-30 Minor)</v>
      </c>
      <c r="AN405" t="str">
        <v>Balloon 3 (DWG FRM0105, NV-30)</v>
      </c>
      <c r="AO405" t="str">
        <v>Balloon 3 (P# 9890002-20)</v>
      </c>
      <c r="AP405" t="str">
        <v>Balloon 4</v>
      </c>
      <c r="AQ405" t="str">
        <v>Balloon 4 (P# 9890002-20)</v>
      </c>
      <c r="AR405" t="str">
        <v>Below Middle Band</v>
      </c>
      <c r="AS405" t="str">
        <v>Best Fit Pin, .003 or Less =Pass</v>
      </c>
      <c r="AT405" t="str">
        <v>Blank</v>
      </c>
      <c r="AU405" t="str">
        <v>Blank Turn Maj.</v>
      </c>
      <c r="AV405" t="str">
        <v>Blank Turn Maj. Mill Flt., OL4172</v>
      </c>
      <c r="AW405" t="str">
        <v>Blank Without .010 Slots</v>
      </c>
      <c r="AX405" t="str">
        <v>Blank Without .010 Slots, Section</v>
      </c>
      <c r="AY405" t="str">
        <v>Blank without thread</v>
      </c>
      <c r="AZ405" t="str">
        <v xml:space="preserve">Blank, Center of V Grv. </v>
      </c>
      <c r="BA405" t="str">
        <v>Blank, Check R adjacent Balloon 17</v>
      </c>
      <c r="BB405" t="str">
        <v>Blank, EXT. Feature</v>
      </c>
      <c r="BC405" t="str">
        <v>Blank, See Image, OL04335</v>
      </c>
      <c r="BD405" t="str">
        <v>Blank, See Image, OL04336</v>
      </c>
      <c r="BE405" t="str">
        <v xml:space="preserve">Blank, Thrd. </v>
      </c>
      <c r="BF405" t="str">
        <v>Blank, Turn Tip</v>
      </c>
      <c r="BG405" t="str">
        <v>Blank, Without Thrd.</v>
      </c>
      <c r="BH405" t="str">
        <v>Blank, Without Thread</v>
      </c>
      <c r="BI405" t="str">
        <v xml:space="preserve">Blunt Start Blend to Minor </v>
      </c>
      <c r="BJ405" t="str">
        <v>Calc., Use Go HEX</v>
      </c>
      <c r="BK405" t="str">
        <v>Can't dig into OD</v>
      </c>
      <c r="BL405" t="str">
        <v>Carbide Gauge</v>
      </c>
      <c r="BM405" t="str">
        <v xml:space="preserve">Center of V Grv. </v>
      </c>
      <c r="BN405" t="str">
        <v>Centered Less than .03 = Pass</v>
      </c>
      <c r="BO405" t="str">
        <v>Centered within .0005 or Less = Pass</v>
      </c>
      <c r="BP405" t="str">
        <v>Centered within .001 or Less = Pass</v>
      </c>
      <c r="BQ405" t="str">
        <v>Centered within .0254 or Less = Pass</v>
      </c>
      <c r="BR405" t="str">
        <v>Check close to Rod Slot</v>
      </c>
      <c r="BS405" t="str">
        <v>Check every other hole</v>
      </c>
      <c r="BT405" t="str">
        <v>Check Go over full length of slot.</v>
      </c>
      <c r="BU405" t="str">
        <v>Check Near Closed End</v>
      </c>
      <c r="BV405" t="str">
        <v>Check per Print View, Away from Rod Slot</v>
      </c>
      <c r="BW405" t="str">
        <v>Check to Balloon 30 Go Pin</v>
      </c>
      <c r="BX405" t="str">
        <v>Check with .2705 SET Pin Inside Part</v>
      </c>
      <c r="BY405" t="str">
        <v>Check with Hex Up</v>
      </c>
      <c r="BZ405" t="str">
        <v>CMM Blank</v>
      </c>
      <c r="CA405" t="str">
        <v>Confirm Full Radius</v>
      </c>
      <c r="CB405" t="str">
        <v>Constrained in fixture</v>
      </c>
      <c r="CC405" t="str">
        <v>Constrained with Ring</v>
      </c>
      <c r="CD405" t="str">
        <v>Constrained, See Image</v>
      </c>
      <c r="CE405" t="str">
        <v>Dim. "A"</v>
      </c>
      <c r="CF405" t="str">
        <v>Dim. "B"</v>
      </c>
      <c r="CG405" t="str">
        <v>Dim. "C"</v>
      </c>
      <c r="CH405" t="str">
        <v>Dim. "D", Whirl Blank</v>
      </c>
      <c r="CI405" t="str">
        <v>Dim. "G"</v>
      </c>
      <c r="CJ405" t="str">
        <v>Dim. E, Blank Turn Maj. &amp;  Mill Flt</v>
      </c>
      <c r="CK405" t="str">
        <v>Dim. E, Blank Turn Maj.&amp;  Mill Flt</v>
      </c>
      <c r="CL405" t="str">
        <v>Dim. H, Whirl Blank</v>
      </c>
      <c r="CM405" t="str">
        <v>Dim. J, 'Blank Turn Maj. &amp; Whirl Blank</v>
      </c>
      <c r="CN405" t="str">
        <v>Disk Drop Indicator Tip</v>
      </c>
      <c r="CO405" t="str">
        <v>DWG 100448-15, Balloon F_1</v>
      </c>
      <c r="CP405" t="str">
        <v>DWG 100448-15, OL02571</v>
      </c>
      <c r="CQ405" t="str">
        <v>DWG 100448-41</v>
      </c>
      <c r="CR405" t="str">
        <v>DWG 9890040, (10E),Section Part, OL01139</v>
      </c>
      <c r="CS405" t="str">
        <v>DWG 9890040, (10E),Section, OL01139</v>
      </c>
      <c r="CT405" t="str">
        <v>DWG 9890040, (11E)</v>
      </c>
      <c r="CU405" t="str">
        <v>DWG 9890040, (11E), Pins with Flats</v>
      </c>
      <c r="CV405" t="str">
        <v>DWG 9890040, (12E),  Pass=.002 or less</v>
      </c>
      <c r="CW405" t="str">
        <v>DWG 9890040, (12E), See Image</v>
      </c>
      <c r="CX405" t="str">
        <v>DWG 9890040, (1E), OL01431</v>
      </c>
      <c r="CY405" t="str">
        <v>DWG 9890040, (1E), OL01432</v>
      </c>
      <c r="CZ405" t="str">
        <v>DWG 9890040, (2E), OL01432</v>
      </c>
      <c r="DA405" t="str">
        <v>DWG 9890040, (3E)</v>
      </c>
      <c r="DB405" t="str">
        <v>DWG 9890040, (4E)</v>
      </c>
      <c r="DC405" t="str">
        <v>DWG 9890040, (5E), OL02336</v>
      </c>
      <c r="DD405" t="str">
        <v>DWG 9890040, (6E)</v>
      </c>
      <c r="DE405" t="str">
        <v>DWG 9890040, (7E)</v>
      </c>
      <c r="DF405" t="str">
        <v>DWG 9890040, (8E), OL01433</v>
      </c>
      <c r="DG405" t="str">
        <v>DWG 9890040, (8E), OL01433, Section</v>
      </c>
      <c r="DH405" t="str">
        <v>DWG 9890040, (9E), Close to Rod Slot</v>
      </c>
      <c r="DI405" t="str">
        <v>DWG 9890040, (9E),Close to Rod Slot</v>
      </c>
      <c r="DJ405" t="str">
        <v>DWG FRM0105 PAGE 2</v>
      </c>
      <c r="DK405" t="str">
        <v>DWG# 100448-41</v>
      </c>
      <c r="DL405" t="str">
        <v>DWG# 100448-44</v>
      </c>
      <c r="DM405" t="str">
        <v>DWG# 9890003  (1), Section OL00436/A</v>
      </c>
      <c r="DN405" t="str">
        <v>DWG# 9890003 (3), Ring Gauge Constrained</v>
      </c>
      <c r="DO405" t="str">
        <v>DWG# 9890003 (4), Section</v>
      </c>
      <c r="DP405" t="str">
        <v>DWG#100448-26, Balloon 1K, OL02350</v>
      </c>
      <c r="DQ405" t="str">
        <v>DWG#100448-26, Balloon 2K, OL02350</v>
      </c>
      <c r="DR405" t="str">
        <v>DWG#100448-26, Balloon 3K, OL02363</v>
      </c>
      <c r="DS405" t="str">
        <v>DWG#100448-26, Balloon 4K</v>
      </c>
      <c r="DT405" t="str">
        <v>DWG#100448-26, Balloon 5K, Section</v>
      </c>
      <c r="DU405" t="str">
        <v>DWG#100448-26, Balloon 6K</v>
      </c>
      <c r="DV405" t="str">
        <v>DWG#100448-26, Balloon 7K, Section</v>
      </c>
      <c r="DW405" t="str">
        <v>DWG#100448-26, Mfg. Tol.</v>
      </c>
      <c r="DX405" t="str">
        <v>DWG#9890003 (2) Ring Gauge Constrained</v>
      </c>
      <c r="DY405" t="str">
        <v>DWG#9890044</v>
      </c>
      <c r="DZ405" t="str">
        <v>DWG#9890044 .1985 to .2005=Pass</v>
      </c>
      <c r="EA405" t="str">
        <v>DWG#9890044 Overlay OL02441</v>
      </c>
      <c r="EB405" t="str">
        <v>DWG#9890044, OL02441</v>
      </c>
      <c r="EC405" t="str">
        <v>DWG#FRM0105</v>
      </c>
      <c r="ED405" t="str">
        <v>EXT.</v>
      </c>
      <c r="EE405" t="str">
        <v>EXT. Section, OL02460</v>
      </c>
      <c r="EF405" t="str">
        <v>EXT., OL04223</v>
      </c>
      <c r="EG405" t="str">
        <v>Flat Drop Indicator Tip</v>
      </c>
      <c r="EH405" t="str">
        <v>Full Go Pin, No Light, at Radius</v>
      </c>
      <c r="EI405" t="str">
        <v>Function Check</v>
      </c>
      <c r="EJ405" t="str">
        <v>GO Function Gauge</v>
      </c>
      <c r="EK405" t="str">
        <v>Go Gauge for Balloon 1 &amp; 4</v>
      </c>
      <c r="EL405" t="str">
        <v>Go Pin must pass through</v>
      </c>
      <c r="EM405" t="str">
        <v>Greater than .005 = Fail, Section</v>
      </c>
      <c r="EN405" t="str">
        <v>Greater than .025 out of center = Fail</v>
      </c>
      <c r="EO405" t="str">
        <v>Greater than 2.6 = Pass</v>
      </c>
      <c r="EP405" t="str">
        <v>Green = Pass, Red = Fail</v>
      </c>
      <c r="EQ405" t="str">
        <v>Hex Depth</v>
      </c>
      <c r="ER405" t="str">
        <v>Hex Minor</v>
      </c>
      <c r="ES405" t="str">
        <v>Hole Dia.</v>
      </c>
      <c r="ET405" t="str">
        <v>Hook or Disk Tip</v>
      </c>
      <c r="EU405" t="str">
        <v>ID Sphere Finish</v>
      </c>
      <c r="EV405" t="str">
        <v>ID/OD Both Sides, Diff. .002 or less = Pass</v>
      </c>
      <c r="EW405" t="str">
        <v>If Looks Big, Section</v>
      </c>
      <c r="EX405" t="str">
        <v>If Looks Small, Section</v>
      </c>
      <c r="EY405" t="str">
        <v>Insp. Close to Break Away, Mfg.Tol.</v>
      </c>
      <c r="EZ405" t="str">
        <v>INT.</v>
      </c>
      <c r="FA405" t="str">
        <v>INT. Section, OL02460</v>
      </c>
      <c r="FB405" t="str">
        <v>INT., OL04223</v>
      </c>
      <c r="FC405" t="str">
        <v>Intersect. of 7.7 &amp; R0.10</v>
      </c>
      <c r="FD405" t="str">
        <v>Intersect. of 8.79 and R.25 MAX</v>
      </c>
      <c r="FE405" t="str">
        <v>Keep Ind. Tip away from corner</v>
      </c>
      <c r="FF405" t="str">
        <v>L31</v>
      </c>
      <c r="FG405" t="str">
        <v>Laser Mark</v>
      </c>
      <c r="FH405" t="str">
        <v>LASER PER NOTE 4</v>
      </c>
      <c r="FI405" t="str">
        <v>LASER PER NOTE 4, Final Check 1 only</v>
      </c>
      <c r="FJ405" t="str">
        <v>Less than .002 out of center = Pass</v>
      </c>
      <c r="FK405" t="str">
        <v>Less than 2.75 = Pass, Section</v>
      </c>
      <c r="FL405" t="str">
        <v>List as pin. Not Calibrated</v>
      </c>
      <c r="FM405" t="str">
        <v>M9 X 1.25 BUTT See Comment Image</v>
      </c>
      <c r="FN405" t="str">
        <v>Manual Section</v>
      </c>
      <c r="FO405" t="str">
        <v>Max Deep .241 NO-GO =.42</v>
      </c>
      <c r="FP405" t="str">
        <v>MAX Depth of (Note 7) .241 NO-GO Pin</v>
      </c>
      <c r="FQ405" t="str">
        <v>Measure from Blue Line, See Image</v>
      </c>
      <c r="FR405" t="str">
        <v>Measure Width of Blue Area, See Image</v>
      </c>
      <c r="FS405" t="str">
        <v>Mfg. Tol</v>
      </c>
      <c r="FT405" t="str">
        <v>Mfg. Tol, See Image</v>
      </c>
      <c r="FU405" t="str">
        <v>Mfg. Tol.</v>
      </c>
      <c r="FV405" t="str">
        <v>Mfg. Tol. "A"</v>
      </c>
      <c r="FW405" t="str">
        <v>Mfg. Tol. (Zero on Gauge Full Dia. Lead)</v>
      </c>
      <c r="FX405" t="str">
        <v>Mfg. Tol. Balloon 11, See Image</v>
      </c>
      <c r="FY405" t="str">
        <v>Mfg. Tol. Balloon 4</v>
      </c>
      <c r="FZ405" t="str">
        <v>Mfg. Tol. Balloon 7</v>
      </c>
      <c r="GA405" t="str">
        <v xml:space="preserve">Mfg. Tol. C-Bore Face (Ballo 28) </v>
      </c>
      <c r="GB405" t="str">
        <v>Mfg. Tol. Section</v>
      </c>
      <c r="GC405" t="str">
        <v>Mfg. Tol. See Image</v>
      </c>
      <c r="GD405" t="str">
        <v>Mfg. Tol., 3 Places, Record MAX</v>
      </c>
      <c r="GE405" t="str">
        <v>Mfg. Tol., Balloon 11</v>
      </c>
      <c r="GF405" t="str">
        <v>Mfg. Tol., Balloon 7</v>
      </c>
      <c r="GG405" t="str">
        <v>Mfg. Tol., Blank</v>
      </c>
      <c r="GH405" t="str">
        <v>Mfg. Tol., Blank, Balloon 12</v>
      </c>
      <c r="GI405" t="str">
        <v>Mfg. Tol., Blend to SØ.320</v>
      </c>
      <c r="GJ405" t="str">
        <v>Mfg. Tol., Calculation</v>
      </c>
      <c r="GK405" t="str">
        <v>Mfg. Tol., For Mill Fixture</v>
      </c>
      <c r="GL405" t="str">
        <v>Mfg. Tol., L32</v>
      </c>
      <c r="GM405" t="str">
        <v>Mfg. Tol., L33</v>
      </c>
      <c r="GN405" t="str">
        <v>Mfg. Tol., No Tool Marks</v>
      </c>
      <c r="GO405" t="str">
        <v>Mfg. Tol., OL03361</v>
      </c>
      <c r="GP405" t="str">
        <v>Mfg. Tol., Record off center value</v>
      </c>
      <c r="GQ405" t="str">
        <v>Mfg. Tol., Same 3 Places, Record MIN</v>
      </c>
      <c r="GR405" t="str">
        <v>Mfg. Tol., Section</v>
      </c>
      <c r="GS405" t="str">
        <v>Mfg. Tol., Section B-B</v>
      </c>
      <c r="GT405" t="str">
        <v>Mfg. Tol., Section, OL03361</v>
      </c>
      <c r="GU405" t="str">
        <v>Mfg. Tol., Section, Per Note 2</v>
      </c>
      <c r="GV405" t="str">
        <v>Mfg. Tol., See Image</v>
      </c>
      <c r="GW405" t="str">
        <v>Mfg. Tol., See Image, Bore in Blue</v>
      </c>
      <c r="GX405" t="str">
        <v>Mfg. Tol., See Image, Hook Tip</v>
      </c>
      <c r="GY405" t="str">
        <v>Mfg. Tol., Sharp Okay No Burr</v>
      </c>
      <c r="GZ405" t="str">
        <v>Mfg. Tol., Threadless Blank</v>
      </c>
      <c r="HA405" t="str">
        <v>Mfg.Tol.</v>
      </c>
      <c r="HB405" t="str">
        <v>Mgf. To., T.S.C.</v>
      </c>
      <c r="HC405" t="str">
        <v>Milled Feature</v>
      </c>
      <c r="HD405" t="str">
        <v>Milled Feature, OL04045</v>
      </c>
      <c r="HE405" t="str">
        <v>More than .0005 out of center = Fail</v>
      </c>
      <c r="HF405" t="str">
        <v>Must Pass Through</v>
      </c>
      <c r="HG405" t="str">
        <v>Must pass through gauge</v>
      </c>
      <c r="HH405" t="str">
        <v>Must Pass Through Go Gauge</v>
      </c>
      <c r="HI405" t="str">
        <v>Must Pass, See Image.</v>
      </c>
      <c r="HJ405" t="str">
        <v>NA</v>
      </c>
      <c r="HK405" t="str">
        <v>Narrow Area</v>
      </c>
      <c r="HL405" t="str">
        <v>Near Balloon 21</v>
      </c>
      <c r="HM405" t="str">
        <v>Near Datum B</v>
      </c>
      <c r="HN405" t="str">
        <v>Neck Dia.</v>
      </c>
      <c r="HO405" t="str">
        <v>Neck to Head Rad.</v>
      </c>
      <c r="HP405" t="str">
        <v>No Copper Deposits Allowed</v>
      </c>
      <c r="HQ405" t="str">
        <v>No Section</v>
      </c>
      <c r="HR405" t="str">
        <v>No Section, .01 to .014 = Pass</v>
      </c>
      <c r="HS405" t="str">
        <v>No Section, Rotate Part</v>
      </c>
      <c r="HT405" t="str">
        <v>No Section, See Image</v>
      </c>
      <c r="HU405" t="str">
        <v>No Slot, Section B-B</v>
      </c>
      <c r="HV405" t="str">
        <v>No visual step = Pass</v>
      </c>
      <c r="HW405" t="str">
        <v>Not to exceed .95 Deep</v>
      </c>
      <c r="HX405" t="str">
        <v>Note 1</v>
      </c>
      <c r="HY405" t="str">
        <v>OL00333/A</v>
      </c>
      <c r="HZ405" t="str">
        <v>OL00519</v>
      </c>
      <c r="IA405" t="str">
        <v>OL00520</v>
      </c>
      <c r="IB405" t="str">
        <v>OL00529</v>
      </c>
      <c r="IC405" t="str">
        <v>OL00542</v>
      </c>
      <c r="ID405" t="str">
        <v>OL00724</v>
      </c>
      <c r="IE405" t="str">
        <v>OL01250</v>
      </c>
      <c r="IF405" t="str">
        <v>OL01869, Threadless Blank</v>
      </c>
      <c r="IG405" t="str">
        <v>OL01870, Section</v>
      </c>
      <c r="IH405" t="str">
        <v>OL02255</v>
      </c>
      <c r="II405" t="str">
        <v>OL02255, Mfg. Tol.</v>
      </c>
      <c r="IJ405" t="str">
        <v>OL02302</v>
      </c>
      <c r="IK405" t="str">
        <v xml:space="preserve">OL02318  needed per image instructions </v>
      </c>
      <c r="IL405" t="str">
        <v>OL02556</v>
      </c>
      <c r="IM405" t="str">
        <v>OL02557</v>
      </c>
      <c r="IN405" t="str">
        <v>OL02567</v>
      </c>
      <c r="IO405" t="str">
        <v>OL02653</v>
      </c>
      <c r="IP405" t="str">
        <v>OL02718</v>
      </c>
      <c r="IQ405" t="str">
        <v>OL02841</v>
      </c>
      <c r="IR405" t="str">
        <v>OL02842</v>
      </c>
      <c r="IS405" t="str">
        <v>OL02844</v>
      </c>
      <c r="IT405" t="str">
        <v>OL02871</v>
      </c>
      <c r="IU405" t="str">
        <v>OL02887</v>
      </c>
      <c r="IV405" t="str">
        <v>OL03500</v>
      </c>
      <c r="IW405" t="str">
        <v>OL03766</v>
      </c>
      <c r="IX405" t="str">
        <v>OL03868</v>
      </c>
      <c r="IY405" t="str">
        <v>OL03869</v>
      </c>
      <c r="IZ405" t="str">
        <v>OL03870</v>
      </c>
      <c r="JA405" t="str">
        <v>OL03873, DWG# 100448-44</v>
      </c>
      <c r="JB405" t="str">
        <v>OL03949</v>
      </c>
      <c r="JC405" t="str">
        <v xml:space="preserve">OL04043, Section </v>
      </c>
      <c r="JD405" t="str">
        <v xml:space="preserve">OL04044, Section </v>
      </c>
      <c r="JE405" t="str">
        <v>OL04045</v>
      </c>
      <c r="JF405" t="str">
        <v>OL04045, Milled Feature</v>
      </c>
      <c r="JG405" t="str">
        <v>OL04063</v>
      </c>
      <c r="JH405" t="str">
        <v>OL04064</v>
      </c>
      <c r="JI405" t="str">
        <v>OL04065</v>
      </c>
      <c r="JJ405" t="str">
        <v>OL04181</v>
      </c>
      <c r="JK405" t="str">
        <v>OL04218</v>
      </c>
      <c r="JL405" t="str">
        <v>OL04224, See Image</v>
      </c>
      <c r="JM405" t="str">
        <v>OL04374</v>
      </c>
      <c r="JN405" t="str">
        <v>OL04375, Section M-M</v>
      </c>
      <c r="JO405" t="str">
        <v>OL04376, Section M-M</v>
      </c>
      <c r="JP405" t="str">
        <v>OL04443</v>
      </c>
      <c r="JQ405" t="str">
        <v>OL04444</v>
      </c>
      <c r="JR405" t="str">
        <v>OL05000</v>
      </c>
      <c r="JS405" t="str">
        <v>One side of slot</v>
      </c>
      <c r="JT405" t="str">
        <v>Other side of slot</v>
      </c>
      <c r="JU405" t="str">
        <v>Out of center more than .002 = Fail</v>
      </c>
      <c r="JV405" t="str">
        <v>Out of center more than.002 = Fail</v>
      </c>
      <c r="JW405" t="str">
        <v>Overlay OL02713</v>
      </c>
      <c r="JX405" t="str">
        <v>Overlay OL02714</v>
      </c>
      <c r="JY405" t="str">
        <v>Overlay OL02718</v>
      </c>
      <c r="JZ405" t="str">
        <v>Overlay OL03831, Mfg. Tol.</v>
      </c>
      <c r="KA405" t="str">
        <v>Part Without Slots</v>
      </c>
      <c r="KB405" t="str">
        <v>Part Without Slots, See Image</v>
      </c>
      <c r="KC405" t="str">
        <v xml:space="preserve">Pass = .0254 or Less </v>
      </c>
      <c r="KD405" t="str">
        <v>PD MIN = 4.361, PD MAX = 4.456</v>
      </c>
      <c r="KE405" t="str">
        <v>Per Balloon 2 Note</v>
      </c>
      <c r="KF405" t="str">
        <v>Per drawing note(s) 8.</v>
      </c>
      <c r="KG405" t="str">
        <v>Point or Sphere Tip</v>
      </c>
      <c r="KH405" t="str">
        <v>Point Tip</v>
      </c>
      <c r="KI405" t="str">
        <v>R.9 to R1.1 = Pass, See Image</v>
      </c>
      <c r="KJ405" t="str">
        <v>Ram Construction</v>
      </c>
      <c r="KK405" t="str">
        <v>Record Same Pass / Fail All Balloons</v>
      </c>
      <c r="KL405" t="str">
        <v>Ref. Balloon 1</v>
      </c>
      <c r="KM405" t="str">
        <v>Ref. Balloon 12</v>
      </c>
      <c r="KN405" t="str">
        <v>Ref. Balloon 13, 100% AQL</v>
      </c>
      <c r="KO405" t="str">
        <v>Ref. Balloon 2</v>
      </c>
      <c r="KP405" t="str">
        <v>Ref. Balloon 21, 100% AQL</v>
      </c>
      <c r="KQ405" t="str">
        <v>Ref. Balloon 4</v>
      </c>
      <c r="KR405" t="str">
        <v>Ref. Balloon 7</v>
      </c>
      <c r="KS405" t="str">
        <v>Ref. Balloon 8</v>
      </c>
      <c r="KT405" t="str">
        <v>Relieved Pin Gauges 09236 &amp; 09235</v>
      </c>
      <c r="KU405" t="str">
        <v>Rotate Part</v>
      </c>
      <c r="KV405" t="str">
        <v>Rotate Part, See Image</v>
      </c>
      <c r="KW405" t="str">
        <v>Same as Root Radius</v>
      </c>
      <c r="KX405" t="str">
        <v>Section</v>
      </c>
      <c r="KY405" t="str">
        <v>Section B-B</v>
      </c>
      <c r="KZ405" t="str">
        <v>Section B-B, Distance Between Grooves</v>
      </c>
      <c r="LA405" t="str">
        <v>Section C-C</v>
      </c>
      <c r="LB405" t="str">
        <v>Section Part</v>
      </c>
      <c r="LC405" t="str">
        <v>Section Part, Measured from Opposite Face</v>
      </c>
      <c r="LD405" t="str">
        <v>Section, Broachless Blank</v>
      </c>
      <c r="LE405" t="str">
        <v>Section, EXT. Sphere Location.</v>
      </c>
      <c r="LF405" t="str">
        <v>Section, Hex Cham. Ang.</v>
      </c>
      <c r="LG405" t="str">
        <v>Section, Hex Fillet Rad.</v>
      </c>
      <c r="LH405" t="str">
        <v>Section, INT. Feature</v>
      </c>
      <c r="LI405" t="str">
        <v>Section, INT. Sphere Location.</v>
      </c>
      <c r="LJ405" t="str">
        <v>Section, Mfg. Tol.</v>
      </c>
      <c r="LK405" t="str">
        <v>Section, Mfg. Tol., See Image</v>
      </c>
      <c r="LL405" t="str">
        <v>Section, OL00486</v>
      </c>
      <c r="LM405" t="str">
        <v>Section, OL00542</v>
      </c>
      <c r="LN405" t="str">
        <v>Section, OL00543</v>
      </c>
      <c r="LO405" t="str">
        <v>Section, OL00544</v>
      </c>
      <c r="LP405" t="str">
        <v>Section, OL00545</v>
      </c>
      <c r="LQ405" t="str">
        <v>Section, OL00546</v>
      </c>
      <c r="LR405" t="str">
        <v>Section, OL00547</v>
      </c>
      <c r="LS405" t="str">
        <v>Section, OL00555</v>
      </c>
      <c r="LT405" t="str">
        <v>Section, OL00725</v>
      </c>
      <c r="LU405" t="str">
        <v>Section, OL01430</v>
      </c>
      <c r="LV405" t="str">
        <v>Section, OL01434</v>
      </c>
      <c r="LW405" t="str">
        <v>Section, OL01435</v>
      </c>
      <c r="LX405" t="str">
        <v>Section, OL01807</v>
      </c>
      <c r="LY405" t="str">
        <v>Section, OL01830</v>
      </c>
      <c r="LZ405" t="str">
        <v>Section, OL02351</v>
      </c>
      <c r="MA405" t="str">
        <v>Section, OL02519</v>
      </c>
      <c r="MB405" t="str">
        <v>Section, OL02520</v>
      </c>
      <c r="MC405" t="str">
        <v>Section, OL02522</v>
      </c>
      <c r="MD405" t="str">
        <v>Section, OL02540</v>
      </c>
      <c r="ME405" t="str">
        <v>Section, OL02541</v>
      </c>
      <c r="MF405" t="str">
        <v>Section, OL02552</v>
      </c>
      <c r="MG405" t="str">
        <v>Section, OL02553</v>
      </c>
      <c r="MH405" t="str">
        <v>Section, OL02554</v>
      </c>
      <c r="MI405" t="str">
        <v>Section, OL02555</v>
      </c>
      <c r="MJ405" t="str">
        <v>Section, OL02558</v>
      </c>
      <c r="MK405" t="str">
        <v>Section, OL02559</v>
      </c>
      <c r="ML405" t="str">
        <v>Section, OL02560</v>
      </c>
      <c r="MM405" t="str">
        <v>Section, OL02619</v>
      </c>
      <c r="MN405" t="str">
        <v>Section, OL02620</v>
      </c>
      <c r="MO405" t="str">
        <v>Section, OL02621</v>
      </c>
      <c r="MP405" t="str">
        <v>Section, OL02622</v>
      </c>
      <c r="MQ405" t="str">
        <v>Section, OL02623</v>
      </c>
      <c r="MR405" t="str">
        <v>Section, OL02624</v>
      </c>
      <c r="MS405" t="str">
        <v>Section, OL02652</v>
      </c>
      <c r="MT405" t="str">
        <v>Section, OL02680</v>
      </c>
      <c r="MU405" t="str">
        <v>Section, OL02793</v>
      </c>
      <c r="MV405" t="str">
        <v>Section, OL02823</v>
      </c>
      <c r="MW405" t="str">
        <v>Section, OL02843</v>
      </c>
      <c r="MX405" t="str">
        <v>Section, OL03026, Ext.</v>
      </c>
      <c r="MY405" t="str">
        <v>Section, OL03026, Int.</v>
      </c>
      <c r="MZ405" t="str">
        <v>Section, OL03570, DWG# 100448-41</v>
      </c>
      <c r="NA405" t="str">
        <v>Section, OL03781</v>
      </c>
      <c r="NB405" t="str">
        <v>Section, OL03911</v>
      </c>
      <c r="NC405" t="str">
        <v>Section, OL03912</v>
      </c>
      <c r="ND405" t="str">
        <v>Section, OL03928</v>
      </c>
      <c r="NE405" t="str">
        <v>Section, OL03929</v>
      </c>
      <c r="NF405" t="str">
        <v>Section, OL04030</v>
      </c>
      <c r="NG405" t="str">
        <v>Section, OL04037</v>
      </c>
      <c r="NH405" t="str">
        <v>Section, OL04038</v>
      </c>
      <c r="NI405" t="str">
        <v>Section, OL04046</v>
      </c>
      <c r="NJ405" t="str">
        <v>Section, OL04065</v>
      </c>
      <c r="NK405" t="str">
        <v>Section, OL04066</v>
      </c>
      <c r="NL405" t="str">
        <v>Section, OL04067</v>
      </c>
      <c r="NM405" t="str">
        <v>Section, OL04069</v>
      </c>
      <c r="NN405" t="str">
        <v>Section, OL04071</v>
      </c>
      <c r="NO405" t="str">
        <v>Section, OL04173</v>
      </c>
      <c r="NP405" t="str">
        <v>Section, OL04174</v>
      </c>
      <c r="NQ405" t="str">
        <v>Section, OL04214</v>
      </c>
      <c r="NR405" t="str">
        <v>Section, OL04215</v>
      </c>
      <c r="NS405" t="str">
        <v>Section, OL04216</v>
      </c>
      <c r="NT405" t="str">
        <v>Section, OL04217</v>
      </c>
      <c r="NU405" t="str">
        <v>Section, Overlay OL02716</v>
      </c>
      <c r="NV405" t="str">
        <v>Section, Overlay OL02717</v>
      </c>
      <c r="NW405" t="str">
        <v>Section, See Image</v>
      </c>
      <c r="NX405" t="str">
        <v>Section, See Image, DWG# 100448-41</v>
      </c>
      <c r="NY405" t="str">
        <v>Section, Without Sots</v>
      </c>
      <c r="NZ405" t="str">
        <v>See Comments Sheet</v>
      </c>
      <c r="OA405" t="str">
        <v>See Comments Sheet, OL02318</v>
      </c>
      <c r="OB405" t="str">
        <v>See Image</v>
      </c>
      <c r="OC405" t="str">
        <v>See Image, .005 or Less = Pass</v>
      </c>
      <c r="OD405" t="str">
        <v>See Image, Check Near Radius</v>
      </c>
      <c r="OE405" t="str">
        <v>See Image, Constrained</v>
      </c>
      <c r="OF405" t="str">
        <v>See Image, Distance Between Flats</v>
      </c>
      <c r="OG405" t="str">
        <v xml:space="preserve">See Image, Mfg. Tol, Section A-A </v>
      </c>
      <c r="OH405" t="str">
        <v>See image, Mfg. Tol.</v>
      </c>
      <c r="OI405" t="str">
        <v>See Image, Mic. Across Flats</v>
      </c>
      <c r="OJ405" t="str">
        <v>See Image, OL02850</v>
      </c>
      <c r="OK405" t="str">
        <v>See Image, OL02880</v>
      </c>
      <c r="OL405" t="str">
        <v>See Image, OL03926</v>
      </c>
      <c r="OM405" t="str">
        <v>See Image, OL03927</v>
      </c>
      <c r="ON405" t="str">
        <v>See Image, OL04003</v>
      </c>
      <c r="OO405" t="str">
        <v>'See Image, OL04342,  Best Fit Joe Block</v>
      </c>
      <c r="OP405" t="str">
        <v>See Image, OL04342,  Blank</v>
      </c>
      <c r="OQ405" t="str">
        <v>See Image, OL04342, Blank</v>
      </c>
      <c r="OR405" t="str">
        <v>See Image, OL04343, Blank</v>
      </c>
      <c r="OS405" t="str">
        <v>See Image, Pass = .002 or Less</v>
      </c>
      <c r="OT405" t="str">
        <v>See Image, Rcd. MAX</v>
      </c>
      <c r="OU405" t="str">
        <v>See Image, Rcd. MIN</v>
      </c>
      <c r="OV405" t="str">
        <v>See Image, Section</v>
      </c>
      <c r="OW405" t="str">
        <v>See Image, Section A-A</v>
      </c>
      <c r="OX405" t="str">
        <v>See Image, Section B-B</v>
      </c>
      <c r="OY405" t="str">
        <v>See Image, Section B-B, TSC</v>
      </c>
      <c r="OZ405" t="str">
        <v>See Image, Shank Drawing # 18000-XX-XX A</v>
      </c>
      <c r="PA405" t="str">
        <v>Sequencial Laser 01, 120 Per Print</v>
      </c>
      <c r="PB405" t="str">
        <v>Set to .202, Zero on Thread Lead</v>
      </c>
      <c r="PC405" t="str">
        <v>Sharp OK, No Burr</v>
      </c>
      <c r="PD405" t="str">
        <v>Sharp OK, No Raised Edge, See Image</v>
      </c>
      <c r="PE405" t="str">
        <v>Sharp OK, No Raised Edges</v>
      </c>
      <c r="PF405" t="str">
        <v>Sharp okay no raised edge</v>
      </c>
      <c r="PG405" t="str">
        <v>Sharp Okay, No Burr</v>
      </c>
      <c r="PH405" t="str">
        <v>Sharp Okay, No Raised Edge</v>
      </c>
      <c r="PI405" t="str">
        <v>Sharp Okay, No Raised Edges,</v>
      </c>
      <c r="PJ405" t="str">
        <v>Sharp Okay, See Image</v>
      </c>
      <c r="PK405" t="str">
        <v xml:space="preserve">Start of Radius @ .195 </v>
      </c>
      <c r="PL405" t="str">
        <v xml:space="preserve">Start of Radius @ .21 </v>
      </c>
      <c r="PM405" t="str">
        <v xml:space="preserve">T.S.C. </v>
      </c>
      <c r="PN405" t="str">
        <v>Tangent Point</v>
      </c>
      <c r="PO405" t="str">
        <v>Tangent point of R.50</v>
      </c>
      <c r="PP405" t="str">
        <v>Taper Check, Mfg.Tol.</v>
      </c>
      <c r="PQ405" t="str">
        <v>Taper Check, Mfg.Tol., See Image</v>
      </c>
      <c r="PR405" t="str">
        <v>Thrd. Minor Ø</v>
      </c>
      <c r="PS405" t="str">
        <v>Thrd. Relief Ø</v>
      </c>
      <c r="PT405" t="str">
        <v>Threadless Blank</v>
      </c>
      <c r="PU405" t="str">
        <v>Threadless Blank, From Major Ø</v>
      </c>
      <c r="PV405" t="str">
        <v>Threadless Blank, Mfg. Tol.</v>
      </c>
      <c r="PW405" t="str">
        <v>Threadless Blank, Thrd. to Neck Rad.</v>
      </c>
      <c r="PX405" t="str">
        <v>Thredless Blank</v>
      </c>
      <c r="PY405" t="str">
        <v>To center of R.005</v>
      </c>
      <c r="PZ405" t="str">
        <v>Torx Min. Dia.</v>
      </c>
      <c r="QA405" t="str">
        <v>Turn Ø Free of Mill Marks</v>
      </c>
      <c r="QB405" t="str">
        <v>Use (Full) GO Hex</v>
      </c>
      <c r="QC405" t="str">
        <v>Use Balloon 1 FULL Gauge</v>
      </c>
      <c r="QD405" t="str">
        <v>Use Balloon 9 FULL GO</v>
      </c>
      <c r="QE405" t="str">
        <v>Use Best Fit Pin</v>
      </c>
      <c r="QF405" t="str">
        <v>Use Disk Tip</v>
      </c>
      <c r="QG405" t="str">
        <v>Use flat bottomed indicator tip.</v>
      </c>
      <c r="QH405" t="str">
        <v xml:space="preserve">Use Full .093 Go Hex </v>
      </c>
      <c r="QI405" t="str">
        <v xml:space="preserve">Use Full .0930 Go Hex </v>
      </c>
      <c r="QJ405" t="str">
        <v>Use Full .1235 Go Hex</v>
      </c>
      <c r="QK405" t="str">
        <v>Use Gauge K2-98-8019-04, See Image</v>
      </c>
      <c r="QL405" t="str">
        <v>Use large flat indicator tip</v>
      </c>
      <c r="QM405" t="str">
        <v>Use Pins.3330/.3350, See Image MAX NO-GO</v>
      </c>
      <c r="QN405" t="str">
        <v>Use Pointed Drop Indicator Tip</v>
      </c>
      <c r="QO405" t="str">
        <v>V-Block</v>
      </c>
      <c r="QP405" t="str">
        <v>V-Block,  AMB for 13</v>
      </c>
      <c r="QQ405" t="str">
        <v>V-Block,  Hex Cham. Dia.</v>
      </c>
      <c r="QR405" t="str">
        <v>V-Block, Hex Depth</v>
      </c>
      <c r="QS405" t="str">
        <v>VBU Gauge</v>
      </c>
      <c r="QT405" t="str">
        <v>Visibally smaller than HEX=Pass</v>
      </c>
      <c r="QU405" t="str">
        <v>Visual Per Drawing</v>
      </c>
      <c r="QV405" t="str">
        <v>Whirl Blank</v>
      </c>
      <c r="QW405" t="str">
        <v xml:space="preserve">Whirl Blank </v>
      </c>
      <c r="QX405" t="str">
        <v>Whirl Blank, Neck Rad. End to Head CL</v>
      </c>
      <c r="QY405" t="str">
        <v>Whirl Blank, Nose Start Dia.</v>
      </c>
      <c r="QZ405" t="str">
        <v>Whirl Blank, Nose Start Dist.</v>
      </c>
      <c r="RA405" t="str">
        <v>Whirl Blank, Thrd. Minor</v>
      </c>
      <c r="RB405" t="str">
        <v>Whirl Blank, Thrd. Pullout Dia.</v>
      </c>
      <c r="RC405" t="str">
        <v>Whole Part, Removal is at Assy. Level</v>
      </c>
      <c r="RD405" t="str">
        <v>Wide Area</v>
      </c>
      <c r="RE405" t="str">
        <v>Zero on End of Go Gauge</v>
      </c>
    </row>
    <row r="406" spans="1:473">
      <c r="A406" t="s">
        <v>1031</v>
      </c>
      <c r="C406" t="str" cm="1">
        <f t="array" ref="C406:RE406">TRANSPOSE(_xlfn._xlws.SORT(_xlfn._xlws.FILTER($A$2:$A$600,ISNUMBER(SEARCH('PartLib Table'!M423,$A$2:$A$600)),"not found")))</f>
        <v xml:space="preserve"> 'C', Whirl Blank</v>
      </c>
      <c r="D406" t="str">
        <v xml:space="preserve"> See Image, Constrained</v>
      </c>
      <c r="E406" t="str">
        <v>(.04 to .12 range = Pass)</v>
      </c>
      <c r="F406" t="str">
        <v>(.042 FULL) Go Pin Seat Fully</v>
      </c>
      <c r="G406" t="str">
        <v>(B), Mfg. Tol.</v>
      </c>
      <c r="H406" t="str">
        <v>(B), O.A.L.</v>
      </c>
      <c r="I406" t="str">
        <v>.001 or less =Pass</v>
      </c>
      <c r="J406" t="str">
        <v>.001 or less out of center = Pass</v>
      </c>
      <c r="K406" t="str">
        <v>.002 or Less = Pass</v>
      </c>
      <c r="L406" t="str">
        <v>.002 or Less out of center = Pass</v>
      </c>
      <c r="M406" t="str">
        <v>.005 to .015 = Pass</v>
      </c>
      <c r="N406" t="str">
        <v>.0125 Mean, Section</v>
      </c>
      <c r="O406" t="str">
        <v>.025 or Less in X &amp; Y=Pass</v>
      </c>
      <c r="P406" t="str">
        <v>.038 Mean</v>
      </c>
      <c r="Q406" t="str">
        <v>.063 MM = .0024 IN, See Image</v>
      </c>
      <c r="R406" t="str">
        <v>.063MM = .0024"</v>
      </c>
      <c r="S406" t="str">
        <v>.243 NO-GO, Unconstrained, Must Not Start</v>
      </c>
      <c r="T406" t="str">
        <v>@ Back Face &amp; ID, No Raised Edge</v>
      </c>
      <c r="U406" t="str">
        <v>@ Back Face &amp; OD, No Raised Edge</v>
      </c>
      <c r="V406" t="str">
        <v>@ ID &amp; FACE</v>
      </c>
      <c r="W406" t="str">
        <v>@ OD &amp; BACK FACE</v>
      </c>
      <c r="X406" t="str">
        <v>@ OD &amp; FACE</v>
      </c>
      <c r="Y406" t="str">
        <v>Across from slot</v>
      </c>
      <c r="Z406" t="str">
        <v>All Edge Breaks</v>
      </c>
      <c r="AA406" t="str">
        <v>Attached to bar stock</v>
      </c>
      <c r="AB406" t="str">
        <v xml:space="preserve">Back Turn Fillet Rad. </v>
      </c>
      <c r="AC406" t="str">
        <v>Balloon 1 (DWG FRM0105 Page 2, NV-27)</v>
      </c>
      <c r="AD406" t="str">
        <v>Balloon 1 (DWG FRM0105, NV-30)</v>
      </c>
      <c r="AE406" t="str">
        <v>Balloon 1 (P# 9890002-20) OL00429/A</v>
      </c>
      <c r="AF406" t="str">
        <v>Balloon 1, DWG#FRM0105</v>
      </c>
      <c r="AG406" t="str">
        <v>Balloon 11, See Image</v>
      </c>
      <c r="AH406" t="str">
        <v xml:space="preserve">Balloon 2 (DWG FRM0105 Page 2, NV-27) </v>
      </c>
      <c r="AI406" t="str">
        <v>Balloon 2 (DWG FRM0105, NV-30)</v>
      </c>
      <c r="AJ406" t="str">
        <v>Balloon 2 (P# 9890002-20)</v>
      </c>
      <c r="AK406" t="str">
        <v>Balloon 2, DWG#FRM0105</v>
      </c>
      <c r="AL406" t="str">
        <v>Balloon 2, DWG#FRM0105, See Image</v>
      </c>
      <c r="AM406" t="str">
        <v>Balloon 3 (DWG FRM0105, NV-30 Minor)</v>
      </c>
      <c r="AN406" t="str">
        <v>Balloon 3 (DWG FRM0105, NV-30)</v>
      </c>
      <c r="AO406" t="str">
        <v>Balloon 3 (P# 9890002-20)</v>
      </c>
      <c r="AP406" t="str">
        <v>Balloon 4</v>
      </c>
      <c r="AQ406" t="str">
        <v>Balloon 4 (P# 9890002-20)</v>
      </c>
      <c r="AR406" t="str">
        <v>Below Middle Band</v>
      </c>
      <c r="AS406" t="str">
        <v>Best Fit Pin, .003 or Less =Pass</v>
      </c>
      <c r="AT406" t="str">
        <v>Blank</v>
      </c>
      <c r="AU406" t="str">
        <v>Blank Turn Maj.</v>
      </c>
      <c r="AV406" t="str">
        <v>Blank Turn Maj. Mill Flt., OL4172</v>
      </c>
      <c r="AW406" t="str">
        <v>Blank Without .010 Slots</v>
      </c>
      <c r="AX406" t="str">
        <v>Blank Without .010 Slots, Section</v>
      </c>
      <c r="AY406" t="str">
        <v>Blank without thread</v>
      </c>
      <c r="AZ406" t="str">
        <v xml:space="preserve">Blank, Center of V Grv. </v>
      </c>
      <c r="BA406" t="str">
        <v>Blank, Check R adjacent Balloon 17</v>
      </c>
      <c r="BB406" t="str">
        <v>Blank, EXT. Feature</v>
      </c>
      <c r="BC406" t="str">
        <v>Blank, See Image, OL04335</v>
      </c>
      <c r="BD406" t="str">
        <v>Blank, See Image, OL04336</v>
      </c>
      <c r="BE406" t="str">
        <v xml:space="preserve">Blank, Thrd. </v>
      </c>
      <c r="BF406" t="str">
        <v>Blank, Turn Tip</v>
      </c>
      <c r="BG406" t="str">
        <v>Blank, Without Thrd.</v>
      </c>
      <c r="BH406" t="str">
        <v>Blank, Without Thread</v>
      </c>
      <c r="BI406" t="str">
        <v xml:space="preserve">Blunt Start Blend to Minor </v>
      </c>
      <c r="BJ406" t="str">
        <v>Calc., Use Go HEX</v>
      </c>
      <c r="BK406" t="str">
        <v>Can't dig into OD</v>
      </c>
      <c r="BL406" t="str">
        <v>Carbide Gauge</v>
      </c>
      <c r="BM406" t="str">
        <v xml:space="preserve">Center of V Grv. </v>
      </c>
      <c r="BN406" t="str">
        <v>Centered Less than .03 = Pass</v>
      </c>
      <c r="BO406" t="str">
        <v>Centered within .0005 or Less = Pass</v>
      </c>
      <c r="BP406" t="str">
        <v>Centered within .001 or Less = Pass</v>
      </c>
      <c r="BQ406" t="str">
        <v>Centered within .0254 or Less = Pass</v>
      </c>
      <c r="BR406" t="str">
        <v>Check close to Rod Slot</v>
      </c>
      <c r="BS406" t="str">
        <v>Check every other hole</v>
      </c>
      <c r="BT406" t="str">
        <v>Check Go over full length of slot.</v>
      </c>
      <c r="BU406" t="str">
        <v>Check Near Closed End</v>
      </c>
      <c r="BV406" t="str">
        <v>Check per Print View, Away from Rod Slot</v>
      </c>
      <c r="BW406" t="str">
        <v>Check to Balloon 30 Go Pin</v>
      </c>
      <c r="BX406" t="str">
        <v>Check with .2705 SET Pin Inside Part</v>
      </c>
      <c r="BY406" t="str">
        <v>Check with Hex Up</v>
      </c>
      <c r="BZ406" t="str">
        <v>CMM Blank</v>
      </c>
      <c r="CA406" t="str">
        <v>Confirm Full Radius</v>
      </c>
      <c r="CB406" t="str">
        <v>Constrained in fixture</v>
      </c>
      <c r="CC406" t="str">
        <v>Constrained with Ring</v>
      </c>
      <c r="CD406" t="str">
        <v>Constrained, See Image</v>
      </c>
      <c r="CE406" t="str">
        <v>Dim. "A"</v>
      </c>
      <c r="CF406" t="str">
        <v>Dim. "B"</v>
      </c>
      <c r="CG406" t="str">
        <v>Dim. "C"</v>
      </c>
      <c r="CH406" t="str">
        <v>Dim. "D", Whirl Blank</v>
      </c>
      <c r="CI406" t="str">
        <v>Dim. "G"</v>
      </c>
      <c r="CJ406" t="str">
        <v>Dim. E, Blank Turn Maj. &amp;  Mill Flt</v>
      </c>
      <c r="CK406" t="str">
        <v>Dim. E, Blank Turn Maj.&amp;  Mill Flt</v>
      </c>
      <c r="CL406" t="str">
        <v>Dim. H, Whirl Blank</v>
      </c>
      <c r="CM406" t="str">
        <v>Dim. J, 'Blank Turn Maj. &amp; Whirl Blank</v>
      </c>
      <c r="CN406" t="str">
        <v>Disk Drop Indicator Tip</v>
      </c>
      <c r="CO406" t="str">
        <v>DWG 100448-15, Balloon F_1</v>
      </c>
      <c r="CP406" t="str">
        <v>DWG 100448-15, OL02571</v>
      </c>
      <c r="CQ406" t="str">
        <v>DWG 100448-41</v>
      </c>
      <c r="CR406" t="str">
        <v>DWG 9890040, (10E),Section Part, OL01139</v>
      </c>
      <c r="CS406" t="str">
        <v>DWG 9890040, (10E),Section, OL01139</v>
      </c>
      <c r="CT406" t="str">
        <v>DWG 9890040, (11E)</v>
      </c>
      <c r="CU406" t="str">
        <v>DWG 9890040, (11E), Pins with Flats</v>
      </c>
      <c r="CV406" t="str">
        <v>DWG 9890040, (12E),  Pass=.002 or less</v>
      </c>
      <c r="CW406" t="str">
        <v>DWG 9890040, (12E), See Image</v>
      </c>
      <c r="CX406" t="str">
        <v>DWG 9890040, (1E), OL01431</v>
      </c>
      <c r="CY406" t="str">
        <v>DWG 9890040, (1E), OL01432</v>
      </c>
      <c r="CZ406" t="str">
        <v>DWG 9890040, (2E), OL01432</v>
      </c>
      <c r="DA406" t="str">
        <v>DWG 9890040, (3E)</v>
      </c>
      <c r="DB406" t="str">
        <v>DWG 9890040, (4E)</v>
      </c>
      <c r="DC406" t="str">
        <v>DWG 9890040, (5E), OL02336</v>
      </c>
      <c r="DD406" t="str">
        <v>DWG 9890040, (6E)</v>
      </c>
      <c r="DE406" t="str">
        <v>DWG 9890040, (7E)</v>
      </c>
      <c r="DF406" t="str">
        <v>DWG 9890040, (8E), OL01433</v>
      </c>
      <c r="DG406" t="str">
        <v>DWG 9890040, (8E), OL01433, Section</v>
      </c>
      <c r="DH406" t="str">
        <v>DWG 9890040, (9E), Close to Rod Slot</v>
      </c>
      <c r="DI406" t="str">
        <v>DWG 9890040, (9E),Close to Rod Slot</v>
      </c>
      <c r="DJ406" t="str">
        <v>DWG FRM0105 PAGE 2</v>
      </c>
      <c r="DK406" t="str">
        <v>DWG# 100448-41</v>
      </c>
      <c r="DL406" t="str">
        <v>DWG# 100448-44</v>
      </c>
      <c r="DM406" t="str">
        <v>DWG# 9890003  (1), Section OL00436/A</v>
      </c>
      <c r="DN406" t="str">
        <v>DWG# 9890003 (3), Ring Gauge Constrained</v>
      </c>
      <c r="DO406" t="str">
        <v>DWG# 9890003 (4), Section</v>
      </c>
      <c r="DP406" t="str">
        <v>DWG#100448-26, Balloon 1K, OL02350</v>
      </c>
      <c r="DQ406" t="str">
        <v>DWG#100448-26, Balloon 2K, OL02350</v>
      </c>
      <c r="DR406" t="str">
        <v>DWG#100448-26, Balloon 3K, OL02363</v>
      </c>
      <c r="DS406" t="str">
        <v>DWG#100448-26, Balloon 4K</v>
      </c>
      <c r="DT406" t="str">
        <v>DWG#100448-26, Balloon 5K, Section</v>
      </c>
      <c r="DU406" t="str">
        <v>DWG#100448-26, Balloon 6K</v>
      </c>
      <c r="DV406" t="str">
        <v>DWG#100448-26, Balloon 7K, Section</v>
      </c>
      <c r="DW406" t="str">
        <v>DWG#100448-26, Mfg. Tol.</v>
      </c>
      <c r="DX406" t="str">
        <v>DWG#9890003 (2) Ring Gauge Constrained</v>
      </c>
      <c r="DY406" t="str">
        <v>DWG#9890044</v>
      </c>
      <c r="DZ406" t="str">
        <v>DWG#9890044 .1985 to .2005=Pass</v>
      </c>
      <c r="EA406" t="str">
        <v>DWG#9890044 Overlay OL02441</v>
      </c>
      <c r="EB406" t="str">
        <v>DWG#9890044, OL02441</v>
      </c>
      <c r="EC406" t="str">
        <v>DWG#FRM0105</v>
      </c>
      <c r="ED406" t="str">
        <v>EXT.</v>
      </c>
      <c r="EE406" t="str">
        <v>EXT. Section, OL02460</v>
      </c>
      <c r="EF406" t="str">
        <v>EXT., OL04223</v>
      </c>
      <c r="EG406" t="str">
        <v>Flat Drop Indicator Tip</v>
      </c>
      <c r="EH406" t="str">
        <v>Full Go Pin, No Light, at Radius</v>
      </c>
      <c r="EI406" t="str">
        <v>Function Check</v>
      </c>
      <c r="EJ406" t="str">
        <v>GO Function Gauge</v>
      </c>
      <c r="EK406" t="str">
        <v>Go Gauge for Balloon 1 &amp; 4</v>
      </c>
      <c r="EL406" t="str">
        <v>Go Pin must pass through</v>
      </c>
      <c r="EM406" t="str">
        <v>Greater than .005 = Fail, Section</v>
      </c>
      <c r="EN406" t="str">
        <v>Greater than .025 out of center = Fail</v>
      </c>
      <c r="EO406" t="str">
        <v>Greater than 2.6 = Pass</v>
      </c>
      <c r="EP406" t="str">
        <v>Green = Pass, Red = Fail</v>
      </c>
      <c r="EQ406" t="str">
        <v>Hex Depth</v>
      </c>
      <c r="ER406" t="str">
        <v>Hex Minor</v>
      </c>
      <c r="ES406" t="str">
        <v>Hole Dia.</v>
      </c>
      <c r="ET406" t="str">
        <v>Hook or Disk Tip</v>
      </c>
      <c r="EU406" t="str">
        <v>ID Sphere Finish</v>
      </c>
      <c r="EV406" t="str">
        <v>ID/OD Both Sides, Diff. .002 or less = Pass</v>
      </c>
      <c r="EW406" t="str">
        <v>If Looks Big, Section</v>
      </c>
      <c r="EX406" t="str">
        <v>If Looks Small, Section</v>
      </c>
      <c r="EY406" t="str">
        <v>Insp. Close to Break Away, Mfg.Tol.</v>
      </c>
      <c r="EZ406" t="str">
        <v>INT.</v>
      </c>
      <c r="FA406" t="str">
        <v>INT. Section, OL02460</v>
      </c>
      <c r="FB406" t="str">
        <v>INT., OL04223</v>
      </c>
      <c r="FC406" t="str">
        <v>Intersect. of 7.7 &amp; R0.10</v>
      </c>
      <c r="FD406" t="str">
        <v>Intersect. of 8.79 and R.25 MAX</v>
      </c>
      <c r="FE406" t="str">
        <v>Keep Ind. Tip away from corner</v>
      </c>
      <c r="FF406" t="str">
        <v>L31</v>
      </c>
      <c r="FG406" t="str">
        <v>Laser Mark</v>
      </c>
      <c r="FH406" t="str">
        <v>LASER PER NOTE 4</v>
      </c>
      <c r="FI406" t="str">
        <v>LASER PER NOTE 4, Final Check 1 only</v>
      </c>
      <c r="FJ406" t="str">
        <v>Less than .002 out of center = Pass</v>
      </c>
      <c r="FK406" t="str">
        <v>Less than 2.75 = Pass, Section</v>
      </c>
      <c r="FL406" t="str">
        <v>List as pin. Not Calibrated</v>
      </c>
      <c r="FM406" t="str">
        <v>M9 X 1.25 BUTT See Comment Image</v>
      </c>
      <c r="FN406" t="str">
        <v>Manual Section</v>
      </c>
      <c r="FO406" t="str">
        <v>Max Deep .241 NO-GO =.42</v>
      </c>
      <c r="FP406" t="str">
        <v>MAX Depth of (Note 7) .241 NO-GO Pin</v>
      </c>
      <c r="FQ406" t="str">
        <v>Measure from Blue Line, See Image</v>
      </c>
      <c r="FR406" t="str">
        <v>Measure Width of Blue Area, See Image</v>
      </c>
      <c r="FS406" t="str">
        <v>Mfg. Tol</v>
      </c>
      <c r="FT406" t="str">
        <v>Mfg. Tol, See Image</v>
      </c>
      <c r="FU406" t="str">
        <v>Mfg. Tol.</v>
      </c>
      <c r="FV406" t="str">
        <v>Mfg. Tol. "A"</v>
      </c>
      <c r="FW406" t="str">
        <v>Mfg. Tol. (Zero on Gauge Full Dia. Lead)</v>
      </c>
      <c r="FX406" t="str">
        <v>Mfg. Tol. Balloon 11, See Image</v>
      </c>
      <c r="FY406" t="str">
        <v>Mfg. Tol. Balloon 4</v>
      </c>
      <c r="FZ406" t="str">
        <v>Mfg. Tol. Balloon 7</v>
      </c>
      <c r="GA406" t="str">
        <v xml:space="preserve">Mfg. Tol. C-Bore Face (Ballo 28) </v>
      </c>
      <c r="GB406" t="str">
        <v>Mfg. Tol. Section</v>
      </c>
      <c r="GC406" t="str">
        <v>Mfg. Tol. See Image</v>
      </c>
      <c r="GD406" t="str">
        <v>Mfg. Tol., 3 Places, Record MAX</v>
      </c>
      <c r="GE406" t="str">
        <v>Mfg. Tol., Balloon 11</v>
      </c>
      <c r="GF406" t="str">
        <v>Mfg. Tol., Balloon 7</v>
      </c>
      <c r="GG406" t="str">
        <v>Mfg. Tol., Blank</v>
      </c>
      <c r="GH406" t="str">
        <v>Mfg. Tol., Blank, Balloon 12</v>
      </c>
      <c r="GI406" t="str">
        <v>Mfg. Tol., Blend to SØ.320</v>
      </c>
      <c r="GJ406" t="str">
        <v>Mfg. Tol., Calculation</v>
      </c>
      <c r="GK406" t="str">
        <v>Mfg. Tol., For Mill Fixture</v>
      </c>
      <c r="GL406" t="str">
        <v>Mfg. Tol., L32</v>
      </c>
      <c r="GM406" t="str">
        <v>Mfg. Tol., L33</v>
      </c>
      <c r="GN406" t="str">
        <v>Mfg. Tol., No Tool Marks</v>
      </c>
      <c r="GO406" t="str">
        <v>Mfg. Tol., OL03361</v>
      </c>
      <c r="GP406" t="str">
        <v>Mfg. Tol., Record off center value</v>
      </c>
      <c r="GQ406" t="str">
        <v>Mfg. Tol., Same 3 Places, Record MIN</v>
      </c>
      <c r="GR406" t="str">
        <v>Mfg. Tol., Section</v>
      </c>
      <c r="GS406" t="str">
        <v>Mfg. Tol., Section B-B</v>
      </c>
      <c r="GT406" t="str">
        <v>Mfg. Tol., Section, OL03361</v>
      </c>
      <c r="GU406" t="str">
        <v>Mfg. Tol., Section, Per Note 2</v>
      </c>
      <c r="GV406" t="str">
        <v>Mfg. Tol., See Image</v>
      </c>
      <c r="GW406" t="str">
        <v>Mfg. Tol., See Image, Bore in Blue</v>
      </c>
      <c r="GX406" t="str">
        <v>Mfg. Tol., See Image, Hook Tip</v>
      </c>
      <c r="GY406" t="str">
        <v>Mfg. Tol., Sharp Okay No Burr</v>
      </c>
      <c r="GZ406" t="str">
        <v>Mfg. Tol., Threadless Blank</v>
      </c>
      <c r="HA406" t="str">
        <v>Mfg.Tol.</v>
      </c>
      <c r="HB406" t="str">
        <v>Mgf. To., T.S.C.</v>
      </c>
      <c r="HC406" t="str">
        <v>Milled Feature</v>
      </c>
      <c r="HD406" t="str">
        <v>Milled Feature, OL04045</v>
      </c>
      <c r="HE406" t="str">
        <v>More than .0005 out of center = Fail</v>
      </c>
      <c r="HF406" t="str">
        <v>Must Pass Through</v>
      </c>
      <c r="HG406" t="str">
        <v>Must pass through gauge</v>
      </c>
      <c r="HH406" t="str">
        <v>Must Pass Through Go Gauge</v>
      </c>
      <c r="HI406" t="str">
        <v>Must Pass, See Image.</v>
      </c>
      <c r="HJ406" t="str">
        <v>NA</v>
      </c>
      <c r="HK406" t="str">
        <v>Narrow Area</v>
      </c>
      <c r="HL406" t="str">
        <v>Near Balloon 21</v>
      </c>
      <c r="HM406" t="str">
        <v>Near Datum B</v>
      </c>
      <c r="HN406" t="str">
        <v>Neck Dia.</v>
      </c>
      <c r="HO406" t="str">
        <v>Neck to Head Rad.</v>
      </c>
      <c r="HP406" t="str">
        <v>No Copper Deposits Allowed</v>
      </c>
      <c r="HQ406" t="str">
        <v>No Section</v>
      </c>
      <c r="HR406" t="str">
        <v>No Section, .01 to .014 = Pass</v>
      </c>
      <c r="HS406" t="str">
        <v>No Section, Rotate Part</v>
      </c>
      <c r="HT406" t="str">
        <v>No Section, See Image</v>
      </c>
      <c r="HU406" t="str">
        <v>No Slot, Section B-B</v>
      </c>
      <c r="HV406" t="str">
        <v>No visual step = Pass</v>
      </c>
      <c r="HW406" t="str">
        <v>Not to exceed .95 Deep</v>
      </c>
      <c r="HX406" t="str">
        <v>Note 1</v>
      </c>
      <c r="HY406" t="str">
        <v>OL00333/A</v>
      </c>
      <c r="HZ406" t="str">
        <v>OL00519</v>
      </c>
      <c r="IA406" t="str">
        <v>OL00520</v>
      </c>
      <c r="IB406" t="str">
        <v>OL00529</v>
      </c>
      <c r="IC406" t="str">
        <v>OL00542</v>
      </c>
      <c r="ID406" t="str">
        <v>OL00724</v>
      </c>
      <c r="IE406" t="str">
        <v>OL01250</v>
      </c>
      <c r="IF406" t="str">
        <v>OL01869, Threadless Blank</v>
      </c>
      <c r="IG406" t="str">
        <v>OL01870, Section</v>
      </c>
      <c r="IH406" t="str">
        <v>OL02255</v>
      </c>
      <c r="II406" t="str">
        <v>OL02255, Mfg. Tol.</v>
      </c>
      <c r="IJ406" t="str">
        <v>OL02302</v>
      </c>
      <c r="IK406" t="str">
        <v xml:space="preserve">OL02318  needed per image instructions </v>
      </c>
      <c r="IL406" t="str">
        <v>OL02556</v>
      </c>
      <c r="IM406" t="str">
        <v>OL02557</v>
      </c>
      <c r="IN406" t="str">
        <v>OL02567</v>
      </c>
      <c r="IO406" t="str">
        <v>OL02653</v>
      </c>
      <c r="IP406" t="str">
        <v>OL02718</v>
      </c>
      <c r="IQ406" t="str">
        <v>OL02841</v>
      </c>
      <c r="IR406" t="str">
        <v>OL02842</v>
      </c>
      <c r="IS406" t="str">
        <v>OL02844</v>
      </c>
      <c r="IT406" t="str">
        <v>OL02871</v>
      </c>
      <c r="IU406" t="str">
        <v>OL02887</v>
      </c>
      <c r="IV406" t="str">
        <v>OL03500</v>
      </c>
      <c r="IW406" t="str">
        <v>OL03766</v>
      </c>
      <c r="IX406" t="str">
        <v>OL03868</v>
      </c>
      <c r="IY406" t="str">
        <v>OL03869</v>
      </c>
      <c r="IZ406" t="str">
        <v>OL03870</v>
      </c>
      <c r="JA406" t="str">
        <v>OL03873, DWG# 100448-44</v>
      </c>
      <c r="JB406" t="str">
        <v>OL03949</v>
      </c>
      <c r="JC406" t="str">
        <v xml:space="preserve">OL04043, Section </v>
      </c>
      <c r="JD406" t="str">
        <v xml:space="preserve">OL04044, Section </v>
      </c>
      <c r="JE406" t="str">
        <v>OL04045</v>
      </c>
      <c r="JF406" t="str">
        <v>OL04045, Milled Feature</v>
      </c>
      <c r="JG406" t="str">
        <v>OL04063</v>
      </c>
      <c r="JH406" t="str">
        <v>OL04064</v>
      </c>
      <c r="JI406" t="str">
        <v>OL04065</v>
      </c>
      <c r="JJ406" t="str">
        <v>OL04181</v>
      </c>
      <c r="JK406" t="str">
        <v>OL04218</v>
      </c>
      <c r="JL406" t="str">
        <v>OL04224, See Image</v>
      </c>
      <c r="JM406" t="str">
        <v>OL04374</v>
      </c>
      <c r="JN406" t="str">
        <v>OL04375, Section M-M</v>
      </c>
      <c r="JO406" t="str">
        <v>OL04376, Section M-M</v>
      </c>
      <c r="JP406" t="str">
        <v>OL04443</v>
      </c>
      <c r="JQ406" t="str">
        <v>OL04444</v>
      </c>
      <c r="JR406" t="str">
        <v>OL05000</v>
      </c>
      <c r="JS406" t="str">
        <v>One side of slot</v>
      </c>
      <c r="JT406" t="str">
        <v>Other side of slot</v>
      </c>
      <c r="JU406" t="str">
        <v>Out of center more than .002 = Fail</v>
      </c>
      <c r="JV406" t="str">
        <v>Out of center more than.002 = Fail</v>
      </c>
      <c r="JW406" t="str">
        <v>Overlay OL02713</v>
      </c>
      <c r="JX406" t="str">
        <v>Overlay OL02714</v>
      </c>
      <c r="JY406" t="str">
        <v>Overlay OL02718</v>
      </c>
      <c r="JZ406" t="str">
        <v>Overlay OL03831, Mfg. Tol.</v>
      </c>
      <c r="KA406" t="str">
        <v>Part Without Slots</v>
      </c>
      <c r="KB406" t="str">
        <v>Part Without Slots, See Image</v>
      </c>
      <c r="KC406" t="str">
        <v xml:space="preserve">Pass = .0254 or Less </v>
      </c>
      <c r="KD406" t="str">
        <v>PD MIN = 4.361, PD MAX = 4.456</v>
      </c>
      <c r="KE406" t="str">
        <v>Per Balloon 2 Note</v>
      </c>
      <c r="KF406" t="str">
        <v>Per drawing note(s) 8.</v>
      </c>
      <c r="KG406" t="str">
        <v>Point or Sphere Tip</v>
      </c>
      <c r="KH406" t="str">
        <v>Point Tip</v>
      </c>
      <c r="KI406" t="str">
        <v>R.9 to R1.1 = Pass, See Image</v>
      </c>
      <c r="KJ406" t="str">
        <v>Ram Construction</v>
      </c>
      <c r="KK406" t="str">
        <v>Record Same Pass / Fail All Balloons</v>
      </c>
      <c r="KL406" t="str">
        <v>Ref. Balloon 1</v>
      </c>
      <c r="KM406" t="str">
        <v>Ref. Balloon 12</v>
      </c>
      <c r="KN406" t="str">
        <v>Ref. Balloon 13, 100% AQL</v>
      </c>
      <c r="KO406" t="str">
        <v>Ref. Balloon 2</v>
      </c>
      <c r="KP406" t="str">
        <v>Ref. Balloon 21, 100% AQL</v>
      </c>
      <c r="KQ406" t="str">
        <v>Ref. Balloon 4</v>
      </c>
      <c r="KR406" t="str">
        <v>Ref. Balloon 7</v>
      </c>
      <c r="KS406" t="str">
        <v>Ref. Balloon 8</v>
      </c>
      <c r="KT406" t="str">
        <v>Relieved Pin Gauges 09236 &amp; 09235</v>
      </c>
      <c r="KU406" t="str">
        <v>Rotate Part</v>
      </c>
      <c r="KV406" t="str">
        <v>Rotate Part, See Image</v>
      </c>
      <c r="KW406" t="str">
        <v>Same as Root Radius</v>
      </c>
      <c r="KX406" t="str">
        <v>Section</v>
      </c>
      <c r="KY406" t="str">
        <v>Section B-B</v>
      </c>
      <c r="KZ406" t="str">
        <v>Section B-B, Distance Between Grooves</v>
      </c>
      <c r="LA406" t="str">
        <v>Section C-C</v>
      </c>
      <c r="LB406" t="str">
        <v>Section Part</v>
      </c>
      <c r="LC406" t="str">
        <v>Section Part, Measured from Opposite Face</v>
      </c>
      <c r="LD406" t="str">
        <v>Section, Broachless Blank</v>
      </c>
      <c r="LE406" t="str">
        <v>Section, EXT. Sphere Location.</v>
      </c>
      <c r="LF406" t="str">
        <v>Section, Hex Cham. Ang.</v>
      </c>
      <c r="LG406" t="str">
        <v>Section, Hex Fillet Rad.</v>
      </c>
      <c r="LH406" t="str">
        <v>Section, INT. Feature</v>
      </c>
      <c r="LI406" t="str">
        <v>Section, INT. Sphere Location.</v>
      </c>
      <c r="LJ406" t="str">
        <v>Section, Mfg. Tol.</v>
      </c>
      <c r="LK406" t="str">
        <v>Section, Mfg. Tol., See Image</v>
      </c>
      <c r="LL406" t="str">
        <v>Section, OL00486</v>
      </c>
      <c r="LM406" t="str">
        <v>Section, OL00542</v>
      </c>
      <c r="LN406" t="str">
        <v>Section, OL00543</v>
      </c>
      <c r="LO406" t="str">
        <v>Section, OL00544</v>
      </c>
      <c r="LP406" t="str">
        <v>Section, OL00545</v>
      </c>
      <c r="LQ406" t="str">
        <v>Section, OL00546</v>
      </c>
      <c r="LR406" t="str">
        <v>Section, OL00547</v>
      </c>
      <c r="LS406" t="str">
        <v>Section, OL00555</v>
      </c>
      <c r="LT406" t="str">
        <v>Section, OL00725</v>
      </c>
      <c r="LU406" t="str">
        <v>Section, OL01430</v>
      </c>
      <c r="LV406" t="str">
        <v>Section, OL01434</v>
      </c>
      <c r="LW406" t="str">
        <v>Section, OL01435</v>
      </c>
      <c r="LX406" t="str">
        <v>Section, OL01807</v>
      </c>
      <c r="LY406" t="str">
        <v>Section, OL01830</v>
      </c>
      <c r="LZ406" t="str">
        <v>Section, OL02351</v>
      </c>
      <c r="MA406" t="str">
        <v>Section, OL02519</v>
      </c>
      <c r="MB406" t="str">
        <v>Section, OL02520</v>
      </c>
      <c r="MC406" t="str">
        <v>Section, OL02522</v>
      </c>
      <c r="MD406" t="str">
        <v>Section, OL02540</v>
      </c>
      <c r="ME406" t="str">
        <v>Section, OL02541</v>
      </c>
      <c r="MF406" t="str">
        <v>Section, OL02552</v>
      </c>
      <c r="MG406" t="str">
        <v>Section, OL02553</v>
      </c>
      <c r="MH406" t="str">
        <v>Section, OL02554</v>
      </c>
      <c r="MI406" t="str">
        <v>Section, OL02555</v>
      </c>
      <c r="MJ406" t="str">
        <v>Section, OL02558</v>
      </c>
      <c r="MK406" t="str">
        <v>Section, OL02559</v>
      </c>
      <c r="ML406" t="str">
        <v>Section, OL02560</v>
      </c>
      <c r="MM406" t="str">
        <v>Section, OL02619</v>
      </c>
      <c r="MN406" t="str">
        <v>Section, OL02620</v>
      </c>
      <c r="MO406" t="str">
        <v>Section, OL02621</v>
      </c>
      <c r="MP406" t="str">
        <v>Section, OL02622</v>
      </c>
      <c r="MQ406" t="str">
        <v>Section, OL02623</v>
      </c>
      <c r="MR406" t="str">
        <v>Section, OL02624</v>
      </c>
      <c r="MS406" t="str">
        <v>Section, OL02652</v>
      </c>
      <c r="MT406" t="str">
        <v>Section, OL02680</v>
      </c>
      <c r="MU406" t="str">
        <v>Section, OL02793</v>
      </c>
      <c r="MV406" t="str">
        <v>Section, OL02823</v>
      </c>
      <c r="MW406" t="str">
        <v>Section, OL02843</v>
      </c>
      <c r="MX406" t="str">
        <v>Section, OL03026, Ext.</v>
      </c>
      <c r="MY406" t="str">
        <v>Section, OL03026, Int.</v>
      </c>
      <c r="MZ406" t="str">
        <v>Section, OL03570, DWG# 100448-41</v>
      </c>
      <c r="NA406" t="str">
        <v>Section, OL03781</v>
      </c>
      <c r="NB406" t="str">
        <v>Section, OL03911</v>
      </c>
      <c r="NC406" t="str">
        <v>Section, OL03912</v>
      </c>
      <c r="ND406" t="str">
        <v>Section, OL03928</v>
      </c>
      <c r="NE406" t="str">
        <v>Section, OL03929</v>
      </c>
      <c r="NF406" t="str">
        <v>Section, OL04030</v>
      </c>
      <c r="NG406" t="str">
        <v>Section, OL04037</v>
      </c>
      <c r="NH406" t="str">
        <v>Section, OL04038</v>
      </c>
      <c r="NI406" t="str">
        <v>Section, OL04046</v>
      </c>
      <c r="NJ406" t="str">
        <v>Section, OL04065</v>
      </c>
      <c r="NK406" t="str">
        <v>Section, OL04066</v>
      </c>
      <c r="NL406" t="str">
        <v>Section, OL04067</v>
      </c>
      <c r="NM406" t="str">
        <v>Section, OL04069</v>
      </c>
      <c r="NN406" t="str">
        <v>Section, OL04071</v>
      </c>
      <c r="NO406" t="str">
        <v>Section, OL04173</v>
      </c>
      <c r="NP406" t="str">
        <v>Section, OL04174</v>
      </c>
      <c r="NQ406" t="str">
        <v>Section, OL04214</v>
      </c>
      <c r="NR406" t="str">
        <v>Section, OL04215</v>
      </c>
      <c r="NS406" t="str">
        <v>Section, OL04216</v>
      </c>
      <c r="NT406" t="str">
        <v>Section, OL04217</v>
      </c>
      <c r="NU406" t="str">
        <v>Section, Overlay OL02716</v>
      </c>
      <c r="NV406" t="str">
        <v>Section, Overlay OL02717</v>
      </c>
      <c r="NW406" t="str">
        <v>Section, See Image</v>
      </c>
      <c r="NX406" t="str">
        <v>Section, See Image, DWG# 100448-41</v>
      </c>
      <c r="NY406" t="str">
        <v>Section, Without Sots</v>
      </c>
      <c r="NZ406" t="str">
        <v>See Comments Sheet</v>
      </c>
      <c r="OA406" t="str">
        <v>See Comments Sheet, OL02318</v>
      </c>
      <c r="OB406" t="str">
        <v>See Image</v>
      </c>
      <c r="OC406" t="str">
        <v>See Image, .005 or Less = Pass</v>
      </c>
      <c r="OD406" t="str">
        <v>See Image, Check Near Radius</v>
      </c>
      <c r="OE406" t="str">
        <v>See Image, Constrained</v>
      </c>
      <c r="OF406" t="str">
        <v>See Image, Distance Between Flats</v>
      </c>
      <c r="OG406" t="str">
        <v xml:space="preserve">See Image, Mfg. Tol, Section A-A </v>
      </c>
      <c r="OH406" t="str">
        <v>See image, Mfg. Tol.</v>
      </c>
      <c r="OI406" t="str">
        <v>See Image, Mic. Across Flats</v>
      </c>
      <c r="OJ406" t="str">
        <v>See Image, OL02850</v>
      </c>
      <c r="OK406" t="str">
        <v>See Image, OL02880</v>
      </c>
      <c r="OL406" t="str">
        <v>See Image, OL03926</v>
      </c>
      <c r="OM406" t="str">
        <v>See Image, OL03927</v>
      </c>
      <c r="ON406" t="str">
        <v>See Image, OL04003</v>
      </c>
      <c r="OO406" t="str">
        <v>'See Image, OL04342,  Best Fit Joe Block</v>
      </c>
      <c r="OP406" t="str">
        <v>See Image, OL04342,  Blank</v>
      </c>
      <c r="OQ406" t="str">
        <v>See Image, OL04342, Blank</v>
      </c>
      <c r="OR406" t="str">
        <v>See Image, OL04343, Blank</v>
      </c>
      <c r="OS406" t="str">
        <v>See Image, Pass = .002 or Less</v>
      </c>
      <c r="OT406" t="str">
        <v>See Image, Rcd. MAX</v>
      </c>
      <c r="OU406" t="str">
        <v>See Image, Rcd. MIN</v>
      </c>
      <c r="OV406" t="str">
        <v>See Image, Section</v>
      </c>
      <c r="OW406" t="str">
        <v>See Image, Section A-A</v>
      </c>
      <c r="OX406" t="str">
        <v>See Image, Section B-B</v>
      </c>
      <c r="OY406" t="str">
        <v>See Image, Section B-B, TSC</v>
      </c>
      <c r="OZ406" t="str">
        <v>See Image, Shank Drawing # 18000-XX-XX A</v>
      </c>
      <c r="PA406" t="str">
        <v>Sequencial Laser 01, 120 Per Print</v>
      </c>
      <c r="PB406" t="str">
        <v>Set to .202, Zero on Thread Lead</v>
      </c>
      <c r="PC406" t="str">
        <v>Sharp OK, No Burr</v>
      </c>
      <c r="PD406" t="str">
        <v>Sharp OK, No Raised Edge, See Image</v>
      </c>
      <c r="PE406" t="str">
        <v>Sharp OK, No Raised Edges</v>
      </c>
      <c r="PF406" t="str">
        <v>Sharp okay no raised edge</v>
      </c>
      <c r="PG406" t="str">
        <v>Sharp Okay, No Burr</v>
      </c>
      <c r="PH406" t="str">
        <v>Sharp Okay, No Raised Edge</v>
      </c>
      <c r="PI406" t="str">
        <v>Sharp Okay, No Raised Edges,</v>
      </c>
      <c r="PJ406" t="str">
        <v>Sharp Okay, See Image</v>
      </c>
      <c r="PK406" t="str">
        <v xml:space="preserve">Start of Radius @ .195 </v>
      </c>
      <c r="PL406" t="str">
        <v xml:space="preserve">Start of Radius @ .21 </v>
      </c>
      <c r="PM406" t="str">
        <v xml:space="preserve">T.S.C. </v>
      </c>
      <c r="PN406" t="str">
        <v>Tangent Point</v>
      </c>
      <c r="PO406" t="str">
        <v>Tangent point of R.50</v>
      </c>
      <c r="PP406" t="str">
        <v>Taper Check, Mfg.Tol.</v>
      </c>
      <c r="PQ406" t="str">
        <v>Taper Check, Mfg.Tol., See Image</v>
      </c>
      <c r="PR406" t="str">
        <v>Thrd. Minor Ø</v>
      </c>
      <c r="PS406" t="str">
        <v>Thrd. Relief Ø</v>
      </c>
      <c r="PT406" t="str">
        <v>Threadless Blank</v>
      </c>
      <c r="PU406" t="str">
        <v>Threadless Blank, From Major Ø</v>
      </c>
      <c r="PV406" t="str">
        <v>Threadless Blank, Mfg. Tol.</v>
      </c>
      <c r="PW406" t="str">
        <v>Threadless Blank, Thrd. to Neck Rad.</v>
      </c>
      <c r="PX406" t="str">
        <v>Thredless Blank</v>
      </c>
      <c r="PY406" t="str">
        <v>To center of R.005</v>
      </c>
      <c r="PZ406" t="str">
        <v>Torx Min. Dia.</v>
      </c>
      <c r="QA406" t="str">
        <v>Turn Ø Free of Mill Marks</v>
      </c>
      <c r="QB406" t="str">
        <v>Use (Full) GO Hex</v>
      </c>
      <c r="QC406" t="str">
        <v>Use Balloon 1 FULL Gauge</v>
      </c>
      <c r="QD406" t="str">
        <v>Use Balloon 9 FULL GO</v>
      </c>
      <c r="QE406" t="str">
        <v>Use Best Fit Pin</v>
      </c>
      <c r="QF406" t="str">
        <v>Use Disk Tip</v>
      </c>
      <c r="QG406" t="str">
        <v>Use flat bottomed indicator tip.</v>
      </c>
      <c r="QH406" t="str">
        <v xml:space="preserve">Use Full .093 Go Hex </v>
      </c>
      <c r="QI406" t="str">
        <v xml:space="preserve">Use Full .0930 Go Hex </v>
      </c>
      <c r="QJ406" t="str">
        <v>Use Full .1235 Go Hex</v>
      </c>
      <c r="QK406" t="str">
        <v>Use Gauge K2-98-8019-04, See Image</v>
      </c>
      <c r="QL406" t="str">
        <v>Use large flat indicator tip</v>
      </c>
      <c r="QM406" t="str">
        <v>Use Pins.3330/.3350, See Image MAX NO-GO</v>
      </c>
      <c r="QN406" t="str">
        <v>Use Pointed Drop Indicator Tip</v>
      </c>
      <c r="QO406" t="str">
        <v>V-Block</v>
      </c>
      <c r="QP406" t="str">
        <v>V-Block,  AMB for 13</v>
      </c>
      <c r="QQ406" t="str">
        <v>V-Block,  Hex Cham. Dia.</v>
      </c>
      <c r="QR406" t="str">
        <v>V-Block, Hex Depth</v>
      </c>
      <c r="QS406" t="str">
        <v>VBU Gauge</v>
      </c>
      <c r="QT406" t="str">
        <v>Visibally smaller than HEX=Pass</v>
      </c>
      <c r="QU406" t="str">
        <v>Visual Per Drawing</v>
      </c>
      <c r="QV406" t="str">
        <v>Whirl Blank</v>
      </c>
      <c r="QW406" t="str">
        <v xml:space="preserve">Whirl Blank </v>
      </c>
      <c r="QX406" t="str">
        <v>Whirl Blank, Neck Rad. End to Head CL</v>
      </c>
      <c r="QY406" t="str">
        <v>Whirl Blank, Nose Start Dia.</v>
      </c>
      <c r="QZ406" t="str">
        <v>Whirl Blank, Nose Start Dist.</v>
      </c>
      <c r="RA406" t="str">
        <v>Whirl Blank, Thrd. Minor</v>
      </c>
      <c r="RB406" t="str">
        <v>Whirl Blank, Thrd. Pullout Dia.</v>
      </c>
      <c r="RC406" t="str">
        <v>Whole Part, Removal is at Assy. Level</v>
      </c>
      <c r="RD406" t="str">
        <v>Wide Area</v>
      </c>
      <c r="RE406" t="str">
        <v>Zero on End of Go Gauge</v>
      </c>
    </row>
    <row r="407" spans="1:473">
      <c r="A407" t="s">
        <v>1032</v>
      </c>
      <c r="C407" t="str" cm="1">
        <f t="array" ref="C407:RE407">TRANSPOSE(_xlfn._xlws.SORT(_xlfn._xlws.FILTER($A$2:$A$600,ISNUMBER(SEARCH('PartLib Table'!M424,$A$2:$A$600)),"not found")))</f>
        <v xml:space="preserve"> 'C', Whirl Blank</v>
      </c>
      <c r="D407" t="str">
        <v xml:space="preserve"> See Image, Constrained</v>
      </c>
      <c r="E407" t="str">
        <v>(.04 to .12 range = Pass)</v>
      </c>
      <c r="F407" t="str">
        <v>(.042 FULL) Go Pin Seat Fully</v>
      </c>
      <c r="G407" t="str">
        <v>(B), Mfg. Tol.</v>
      </c>
      <c r="H407" t="str">
        <v>(B), O.A.L.</v>
      </c>
      <c r="I407" t="str">
        <v>.001 or less =Pass</v>
      </c>
      <c r="J407" t="str">
        <v>.001 or less out of center = Pass</v>
      </c>
      <c r="K407" t="str">
        <v>.002 or Less = Pass</v>
      </c>
      <c r="L407" t="str">
        <v>.002 or Less out of center = Pass</v>
      </c>
      <c r="M407" t="str">
        <v>.005 to .015 = Pass</v>
      </c>
      <c r="N407" t="str">
        <v>.0125 Mean, Section</v>
      </c>
      <c r="O407" t="str">
        <v>.025 or Less in X &amp; Y=Pass</v>
      </c>
      <c r="P407" t="str">
        <v>.038 Mean</v>
      </c>
      <c r="Q407" t="str">
        <v>.063 MM = .0024 IN, See Image</v>
      </c>
      <c r="R407" t="str">
        <v>.063MM = .0024"</v>
      </c>
      <c r="S407" t="str">
        <v>.243 NO-GO, Unconstrained, Must Not Start</v>
      </c>
      <c r="T407" t="str">
        <v>@ Back Face &amp; ID, No Raised Edge</v>
      </c>
      <c r="U407" t="str">
        <v>@ Back Face &amp; OD, No Raised Edge</v>
      </c>
      <c r="V407" t="str">
        <v>@ ID &amp; FACE</v>
      </c>
      <c r="W407" t="str">
        <v>@ OD &amp; BACK FACE</v>
      </c>
      <c r="X407" t="str">
        <v>@ OD &amp; FACE</v>
      </c>
      <c r="Y407" t="str">
        <v>Across from slot</v>
      </c>
      <c r="Z407" t="str">
        <v>All Edge Breaks</v>
      </c>
      <c r="AA407" t="str">
        <v>Attached to bar stock</v>
      </c>
      <c r="AB407" t="str">
        <v xml:space="preserve">Back Turn Fillet Rad. </v>
      </c>
      <c r="AC407" t="str">
        <v>Balloon 1 (DWG FRM0105 Page 2, NV-27)</v>
      </c>
      <c r="AD407" t="str">
        <v>Balloon 1 (DWG FRM0105, NV-30)</v>
      </c>
      <c r="AE407" t="str">
        <v>Balloon 1 (P# 9890002-20) OL00429/A</v>
      </c>
      <c r="AF407" t="str">
        <v>Balloon 1, DWG#FRM0105</v>
      </c>
      <c r="AG407" t="str">
        <v>Balloon 11, See Image</v>
      </c>
      <c r="AH407" t="str">
        <v xml:space="preserve">Balloon 2 (DWG FRM0105 Page 2, NV-27) </v>
      </c>
      <c r="AI407" t="str">
        <v>Balloon 2 (DWG FRM0105, NV-30)</v>
      </c>
      <c r="AJ407" t="str">
        <v>Balloon 2 (P# 9890002-20)</v>
      </c>
      <c r="AK407" t="str">
        <v>Balloon 2, DWG#FRM0105</v>
      </c>
      <c r="AL407" t="str">
        <v>Balloon 2, DWG#FRM0105, See Image</v>
      </c>
      <c r="AM407" t="str">
        <v>Balloon 3 (DWG FRM0105, NV-30 Minor)</v>
      </c>
      <c r="AN407" t="str">
        <v>Balloon 3 (DWG FRM0105, NV-30)</v>
      </c>
      <c r="AO407" t="str">
        <v>Balloon 3 (P# 9890002-20)</v>
      </c>
      <c r="AP407" t="str">
        <v>Balloon 4</v>
      </c>
      <c r="AQ407" t="str">
        <v>Balloon 4 (P# 9890002-20)</v>
      </c>
      <c r="AR407" t="str">
        <v>Below Middle Band</v>
      </c>
      <c r="AS407" t="str">
        <v>Best Fit Pin, .003 or Less =Pass</v>
      </c>
      <c r="AT407" t="str">
        <v>Blank</v>
      </c>
      <c r="AU407" t="str">
        <v>Blank Turn Maj.</v>
      </c>
      <c r="AV407" t="str">
        <v>Blank Turn Maj. Mill Flt., OL4172</v>
      </c>
      <c r="AW407" t="str">
        <v>Blank Without .010 Slots</v>
      </c>
      <c r="AX407" t="str">
        <v>Blank Without .010 Slots, Section</v>
      </c>
      <c r="AY407" t="str">
        <v>Blank without thread</v>
      </c>
      <c r="AZ407" t="str">
        <v xml:space="preserve">Blank, Center of V Grv. </v>
      </c>
      <c r="BA407" t="str">
        <v>Blank, Check R adjacent Balloon 17</v>
      </c>
      <c r="BB407" t="str">
        <v>Blank, EXT. Feature</v>
      </c>
      <c r="BC407" t="str">
        <v>Blank, See Image, OL04335</v>
      </c>
      <c r="BD407" t="str">
        <v>Blank, See Image, OL04336</v>
      </c>
      <c r="BE407" t="str">
        <v xml:space="preserve">Blank, Thrd. </v>
      </c>
      <c r="BF407" t="str">
        <v>Blank, Turn Tip</v>
      </c>
      <c r="BG407" t="str">
        <v>Blank, Without Thrd.</v>
      </c>
      <c r="BH407" t="str">
        <v>Blank, Without Thread</v>
      </c>
      <c r="BI407" t="str">
        <v xml:space="preserve">Blunt Start Blend to Minor </v>
      </c>
      <c r="BJ407" t="str">
        <v>Calc., Use Go HEX</v>
      </c>
      <c r="BK407" t="str">
        <v>Can't dig into OD</v>
      </c>
      <c r="BL407" t="str">
        <v>Carbide Gauge</v>
      </c>
      <c r="BM407" t="str">
        <v xml:space="preserve">Center of V Grv. </v>
      </c>
      <c r="BN407" t="str">
        <v>Centered Less than .03 = Pass</v>
      </c>
      <c r="BO407" t="str">
        <v>Centered within .0005 or Less = Pass</v>
      </c>
      <c r="BP407" t="str">
        <v>Centered within .001 or Less = Pass</v>
      </c>
      <c r="BQ407" t="str">
        <v>Centered within .0254 or Less = Pass</v>
      </c>
      <c r="BR407" t="str">
        <v>Check close to Rod Slot</v>
      </c>
      <c r="BS407" t="str">
        <v>Check every other hole</v>
      </c>
      <c r="BT407" t="str">
        <v>Check Go over full length of slot.</v>
      </c>
      <c r="BU407" t="str">
        <v>Check Near Closed End</v>
      </c>
      <c r="BV407" t="str">
        <v>Check per Print View, Away from Rod Slot</v>
      </c>
      <c r="BW407" t="str">
        <v>Check to Balloon 30 Go Pin</v>
      </c>
      <c r="BX407" t="str">
        <v>Check with .2705 SET Pin Inside Part</v>
      </c>
      <c r="BY407" t="str">
        <v>Check with Hex Up</v>
      </c>
      <c r="BZ407" t="str">
        <v>CMM Blank</v>
      </c>
      <c r="CA407" t="str">
        <v>Confirm Full Radius</v>
      </c>
      <c r="CB407" t="str">
        <v>Constrained in fixture</v>
      </c>
      <c r="CC407" t="str">
        <v>Constrained with Ring</v>
      </c>
      <c r="CD407" t="str">
        <v>Constrained, See Image</v>
      </c>
      <c r="CE407" t="str">
        <v>Dim. "A"</v>
      </c>
      <c r="CF407" t="str">
        <v>Dim. "B"</v>
      </c>
      <c r="CG407" t="str">
        <v>Dim. "C"</v>
      </c>
      <c r="CH407" t="str">
        <v>Dim. "D", Whirl Blank</v>
      </c>
      <c r="CI407" t="str">
        <v>Dim. "G"</v>
      </c>
      <c r="CJ407" t="str">
        <v>Dim. E, Blank Turn Maj. &amp;  Mill Flt</v>
      </c>
      <c r="CK407" t="str">
        <v>Dim. E, Blank Turn Maj.&amp;  Mill Flt</v>
      </c>
      <c r="CL407" t="str">
        <v>Dim. H, Whirl Blank</v>
      </c>
      <c r="CM407" t="str">
        <v>Dim. J, 'Blank Turn Maj. &amp; Whirl Blank</v>
      </c>
      <c r="CN407" t="str">
        <v>Disk Drop Indicator Tip</v>
      </c>
      <c r="CO407" t="str">
        <v>DWG 100448-15, Balloon F_1</v>
      </c>
      <c r="CP407" t="str">
        <v>DWG 100448-15, OL02571</v>
      </c>
      <c r="CQ407" t="str">
        <v>DWG 100448-41</v>
      </c>
      <c r="CR407" t="str">
        <v>DWG 9890040, (10E),Section Part, OL01139</v>
      </c>
      <c r="CS407" t="str">
        <v>DWG 9890040, (10E),Section, OL01139</v>
      </c>
      <c r="CT407" t="str">
        <v>DWG 9890040, (11E)</v>
      </c>
      <c r="CU407" t="str">
        <v>DWG 9890040, (11E), Pins with Flats</v>
      </c>
      <c r="CV407" t="str">
        <v>DWG 9890040, (12E),  Pass=.002 or less</v>
      </c>
      <c r="CW407" t="str">
        <v>DWG 9890040, (12E), See Image</v>
      </c>
      <c r="CX407" t="str">
        <v>DWG 9890040, (1E), OL01431</v>
      </c>
      <c r="CY407" t="str">
        <v>DWG 9890040, (1E), OL01432</v>
      </c>
      <c r="CZ407" t="str">
        <v>DWG 9890040, (2E), OL01432</v>
      </c>
      <c r="DA407" t="str">
        <v>DWG 9890040, (3E)</v>
      </c>
      <c r="DB407" t="str">
        <v>DWG 9890040, (4E)</v>
      </c>
      <c r="DC407" t="str">
        <v>DWG 9890040, (5E), OL02336</v>
      </c>
      <c r="DD407" t="str">
        <v>DWG 9890040, (6E)</v>
      </c>
      <c r="DE407" t="str">
        <v>DWG 9890040, (7E)</v>
      </c>
      <c r="DF407" t="str">
        <v>DWG 9890040, (8E), OL01433</v>
      </c>
      <c r="DG407" t="str">
        <v>DWG 9890040, (8E), OL01433, Section</v>
      </c>
      <c r="DH407" t="str">
        <v>DWG 9890040, (9E), Close to Rod Slot</v>
      </c>
      <c r="DI407" t="str">
        <v>DWG 9890040, (9E),Close to Rod Slot</v>
      </c>
      <c r="DJ407" t="str">
        <v>DWG FRM0105 PAGE 2</v>
      </c>
      <c r="DK407" t="str">
        <v>DWG# 100448-41</v>
      </c>
      <c r="DL407" t="str">
        <v>DWG# 100448-44</v>
      </c>
      <c r="DM407" t="str">
        <v>DWG# 9890003  (1), Section OL00436/A</v>
      </c>
      <c r="DN407" t="str">
        <v>DWG# 9890003 (3), Ring Gauge Constrained</v>
      </c>
      <c r="DO407" t="str">
        <v>DWG# 9890003 (4), Section</v>
      </c>
      <c r="DP407" t="str">
        <v>DWG#100448-26, Balloon 1K, OL02350</v>
      </c>
      <c r="DQ407" t="str">
        <v>DWG#100448-26, Balloon 2K, OL02350</v>
      </c>
      <c r="DR407" t="str">
        <v>DWG#100448-26, Balloon 3K, OL02363</v>
      </c>
      <c r="DS407" t="str">
        <v>DWG#100448-26, Balloon 4K</v>
      </c>
      <c r="DT407" t="str">
        <v>DWG#100448-26, Balloon 5K, Section</v>
      </c>
      <c r="DU407" t="str">
        <v>DWG#100448-26, Balloon 6K</v>
      </c>
      <c r="DV407" t="str">
        <v>DWG#100448-26, Balloon 7K, Section</v>
      </c>
      <c r="DW407" t="str">
        <v>DWG#100448-26, Mfg. Tol.</v>
      </c>
      <c r="DX407" t="str">
        <v>DWG#9890003 (2) Ring Gauge Constrained</v>
      </c>
      <c r="DY407" t="str">
        <v>DWG#9890044</v>
      </c>
      <c r="DZ407" t="str">
        <v>DWG#9890044 .1985 to .2005=Pass</v>
      </c>
      <c r="EA407" t="str">
        <v>DWG#9890044 Overlay OL02441</v>
      </c>
      <c r="EB407" t="str">
        <v>DWG#9890044, OL02441</v>
      </c>
      <c r="EC407" t="str">
        <v>DWG#FRM0105</v>
      </c>
      <c r="ED407" t="str">
        <v>EXT.</v>
      </c>
      <c r="EE407" t="str">
        <v>EXT. Section, OL02460</v>
      </c>
      <c r="EF407" t="str">
        <v>EXT., OL04223</v>
      </c>
      <c r="EG407" t="str">
        <v>Flat Drop Indicator Tip</v>
      </c>
      <c r="EH407" t="str">
        <v>Full Go Pin, No Light, at Radius</v>
      </c>
      <c r="EI407" t="str">
        <v>Function Check</v>
      </c>
      <c r="EJ407" t="str">
        <v>GO Function Gauge</v>
      </c>
      <c r="EK407" t="str">
        <v>Go Gauge for Balloon 1 &amp; 4</v>
      </c>
      <c r="EL407" t="str">
        <v>Go Pin must pass through</v>
      </c>
      <c r="EM407" t="str">
        <v>Greater than .005 = Fail, Section</v>
      </c>
      <c r="EN407" t="str">
        <v>Greater than .025 out of center = Fail</v>
      </c>
      <c r="EO407" t="str">
        <v>Greater than 2.6 = Pass</v>
      </c>
      <c r="EP407" t="str">
        <v>Green = Pass, Red = Fail</v>
      </c>
      <c r="EQ407" t="str">
        <v>Hex Depth</v>
      </c>
      <c r="ER407" t="str">
        <v>Hex Minor</v>
      </c>
      <c r="ES407" t="str">
        <v>Hole Dia.</v>
      </c>
      <c r="ET407" t="str">
        <v>Hook or Disk Tip</v>
      </c>
      <c r="EU407" t="str">
        <v>ID Sphere Finish</v>
      </c>
      <c r="EV407" t="str">
        <v>ID/OD Both Sides, Diff. .002 or less = Pass</v>
      </c>
      <c r="EW407" t="str">
        <v>If Looks Big, Section</v>
      </c>
      <c r="EX407" t="str">
        <v>If Looks Small, Section</v>
      </c>
      <c r="EY407" t="str">
        <v>Insp. Close to Break Away, Mfg.Tol.</v>
      </c>
      <c r="EZ407" t="str">
        <v>INT.</v>
      </c>
      <c r="FA407" t="str">
        <v>INT. Section, OL02460</v>
      </c>
      <c r="FB407" t="str">
        <v>INT., OL04223</v>
      </c>
      <c r="FC407" t="str">
        <v>Intersect. of 7.7 &amp; R0.10</v>
      </c>
      <c r="FD407" t="str">
        <v>Intersect. of 8.79 and R.25 MAX</v>
      </c>
      <c r="FE407" t="str">
        <v>Keep Ind. Tip away from corner</v>
      </c>
      <c r="FF407" t="str">
        <v>L31</v>
      </c>
      <c r="FG407" t="str">
        <v>Laser Mark</v>
      </c>
      <c r="FH407" t="str">
        <v>LASER PER NOTE 4</v>
      </c>
      <c r="FI407" t="str">
        <v>LASER PER NOTE 4, Final Check 1 only</v>
      </c>
      <c r="FJ407" t="str">
        <v>Less than .002 out of center = Pass</v>
      </c>
      <c r="FK407" t="str">
        <v>Less than 2.75 = Pass, Section</v>
      </c>
      <c r="FL407" t="str">
        <v>List as pin. Not Calibrated</v>
      </c>
      <c r="FM407" t="str">
        <v>M9 X 1.25 BUTT See Comment Image</v>
      </c>
      <c r="FN407" t="str">
        <v>Manual Section</v>
      </c>
      <c r="FO407" t="str">
        <v>Max Deep .241 NO-GO =.42</v>
      </c>
      <c r="FP407" t="str">
        <v>MAX Depth of (Note 7) .241 NO-GO Pin</v>
      </c>
      <c r="FQ407" t="str">
        <v>Measure from Blue Line, See Image</v>
      </c>
      <c r="FR407" t="str">
        <v>Measure Width of Blue Area, See Image</v>
      </c>
      <c r="FS407" t="str">
        <v>Mfg. Tol</v>
      </c>
      <c r="FT407" t="str">
        <v>Mfg. Tol, See Image</v>
      </c>
      <c r="FU407" t="str">
        <v>Mfg. Tol.</v>
      </c>
      <c r="FV407" t="str">
        <v>Mfg. Tol. "A"</v>
      </c>
      <c r="FW407" t="str">
        <v>Mfg. Tol. (Zero on Gauge Full Dia. Lead)</v>
      </c>
      <c r="FX407" t="str">
        <v>Mfg. Tol. Balloon 11, See Image</v>
      </c>
      <c r="FY407" t="str">
        <v>Mfg. Tol. Balloon 4</v>
      </c>
      <c r="FZ407" t="str">
        <v>Mfg. Tol. Balloon 7</v>
      </c>
      <c r="GA407" t="str">
        <v xml:space="preserve">Mfg. Tol. C-Bore Face (Ballo 28) </v>
      </c>
      <c r="GB407" t="str">
        <v>Mfg. Tol. Section</v>
      </c>
      <c r="GC407" t="str">
        <v>Mfg. Tol. See Image</v>
      </c>
      <c r="GD407" t="str">
        <v>Mfg. Tol., 3 Places, Record MAX</v>
      </c>
      <c r="GE407" t="str">
        <v>Mfg. Tol., Balloon 11</v>
      </c>
      <c r="GF407" t="str">
        <v>Mfg. Tol., Balloon 7</v>
      </c>
      <c r="GG407" t="str">
        <v>Mfg. Tol., Blank</v>
      </c>
      <c r="GH407" t="str">
        <v>Mfg. Tol., Blank, Balloon 12</v>
      </c>
      <c r="GI407" t="str">
        <v>Mfg. Tol., Blend to SØ.320</v>
      </c>
      <c r="GJ407" t="str">
        <v>Mfg. Tol., Calculation</v>
      </c>
      <c r="GK407" t="str">
        <v>Mfg. Tol., For Mill Fixture</v>
      </c>
      <c r="GL407" t="str">
        <v>Mfg. Tol., L32</v>
      </c>
      <c r="GM407" t="str">
        <v>Mfg. Tol., L33</v>
      </c>
      <c r="GN407" t="str">
        <v>Mfg. Tol., No Tool Marks</v>
      </c>
      <c r="GO407" t="str">
        <v>Mfg. Tol., OL03361</v>
      </c>
      <c r="GP407" t="str">
        <v>Mfg. Tol., Record off center value</v>
      </c>
      <c r="GQ407" t="str">
        <v>Mfg. Tol., Same 3 Places, Record MIN</v>
      </c>
      <c r="GR407" t="str">
        <v>Mfg. Tol., Section</v>
      </c>
      <c r="GS407" t="str">
        <v>Mfg. Tol., Section B-B</v>
      </c>
      <c r="GT407" t="str">
        <v>Mfg. Tol., Section, OL03361</v>
      </c>
      <c r="GU407" t="str">
        <v>Mfg. Tol., Section, Per Note 2</v>
      </c>
      <c r="GV407" t="str">
        <v>Mfg. Tol., See Image</v>
      </c>
      <c r="GW407" t="str">
        <v>Mfg. Tol., See Image, Bore in Blue</v>
      </c>
      <c r="GX407" t="str">
        <v>Mfg. Tol., See Image, Hook Tip</v>
      </c>
      <c r="GY407" t="str">
        <v>Mfg. Tol., Sharp Okay No Burr</v>
      </c>
      <c r="GZ407" t="str">
        <v>Mfg. Tol., Threadless Blank</v>
      </c>
      <c r="HA407" t="str">
        <v>Mfg.Tol.</v>
      </c>
      <c r="HB407" t="str">
        <v>Mgf. To., T.S.C.</v>
      </c>
      <c r="HC407" t="str">
        <v>Milled Feature</v>
      </c>
      <c r="HD407" t="str">
        <v>Milled Feature, OL04045</v>
      </c>
      <c r="HE407" t="str">
        <v>More than .0005 out of center = Fail</v>
      </c>
      <c r="HF407" t="str">
        <v>Must Pass Through</v>
      </c>
      <c r="HG407" t="str">
        <v>Must pass through gauge</v>
      </c>
      <c r="HH407" t="str">
        <v>Must Pass Through Go Gauge</v>
      </c>
      <c r="HI407" t="str">
        <v>Must Pass, See Image.</v>
      </c>
      <c r="HJ407" t="str">
        <v>NA</v>
      </c>
      <c r="HK407" t="str">
        <v>Narrow Area</v>
      </c>
      <c r="HL407" t="str">
        <v>Near Balloon 21</v>
      </c>
      <c r="HM407" t="str">
        <v>Near Datum B</v>
      </c>
      <c r="HN407" t="str">
        <v>Neck Dia.</v>
      </c>
      <c r="HO407" t="str">
        <v>Neck to Head Rad.</v>
      </c>
      <c r="HP407" t="str">
        <v>No Copper Deposits Allowed</v>
      </c>
      <c r="HQ407" t="str">
        <v>No Section</v>
      </c>
      <c r="HR407" t="str">
        <v>No Section, .01 to .014 = Pass</v>
      </c>
      <c r="HS407" t="str">
        <v>No Section, Rotate Part</v>
      </c>
      <c r="HT407" t="str">
        <v>No Section, See Image</v>
      </c>
      <c r="HU407" t="str">
        <v>No Slot, Section B-B</v>
      </c>
      <c r="HV407" t="str">
        <v>No visual step = Pass</v>
      </c>
      <c r="HW407" t="str">
        <v>Not to exceed .95 Deep</v>
      </c>
      <c r="HX407" t="str">
        <v>Note 1</v>
      </c>
      <c r="HY407" t="str">
        <v>OL00333/A</v>
      </c>
      <c r="HZ407" t="str">
        <v>OL00519</v>
      </c>
      <c r="IA407" t="str">
        <v>OL00520</v>
      </c>
      <c r="IB407" t="str">
        <v>OL00529</v>
      </c>
      <c r="IC407" t="str">
        <v>OL00542</v>
      </c>
      <c r="ID407" t="str">
        <v>OL00724</v>
      </c>
      <c r="IE407" t="str">
        <v>OL01250</v>
      </c>
      <c r="IF407" t="str">
        <v>OL01869, Threadless Blank</v>
      </c>
      <c r="IG407" t="str">
        <v>OL01870, Section</v>
      </c>
      <c r="IH407" t="str">
        <v>OL02255</v>
      </c>
      <c r="II407" t="str">
        <v>OL02255, Mfg. Tol.</v>
      </c>
      <c r="IJ407" t="str">
        <v>OL02302</v>
      </c>
      <c r="IK407" t="str">
        <v xml:space="preserve">OL02318  needed per image instructions </v>
      </c>
      <c r="IL407" t="str">
        <v>OL02556</v>
      </c>
      <c r="IM407" t="str">
        <v>OL02557</v>
      </c>
      <c r="IN407" t="str">
        <v>OL02567</v>
      </c>
      <c r="IO407" t="str">
        <v>OL02653</v>
      </c>
      <c r="IP407" t="str">
        <v>OL02718</v>
      </c>
      <c r="IQ407" t="str">
        <v>OL02841</v>
      </c>
      <c r="IR407" t="str">
        <v>OL02842</v>
      </c>
      <c r="IS407" t="str">
        <v>OL02844</v>
      </c>
      <c r="IT407" t="str">
        <v>OL02871</v>
      </c>
      <c r="IU407" t="str">
        <v>OL02887</v>
      </c>
      <c r="IV407" t="str">
        <v>OL03500</v>
      </c>
      <c r="IW407" t="str">
        <v>OL03766</v>
      </c>
      <c r="IX407" t="str">
        <v>OL03868</v>
      </c>
      <c r="IY407" t="str">
        <v>OL03869</v>
      </c>
      <c r="IZ407" t="str">
        <v>OL03870</v>
      </c>
      <c r="JA407" t="str">
        <v>OL03873, DWG# 100448-44</v>
      </c>
      <c r="JB407" t="str">
        <v>OL03949</v>
      </c>
      <c r="JC407" t="str">
        <v xml:space="preserve">OL04043, Section </v>
      </c>
      <c r="JD407" t="str">
        <v xml:space="preserve">OL04044, Section </v>
      </c>
      <c r="JE407" t="str">
        <v>OL04045</v>
      </c>
      <c r="JF407" t="str">
        <v>OL04045, Milled Feature</v>
      </c>
      <c r="JG407" t="str">
        <v>OL04063</v>
      </c>
      <c r="JH407" t="str">
        <v>OL04064</v>
      </c>
      <c r="JI407" t="str">
        <v>OL04065</v>
      </c>
      <c r="JJ407" t="str">
        <v>OL04181</v>
      </c>
      <c r="JK407" t="str">
        <v>OL04218</v>
      </c>
      <c r="JL407" t="str">
        <v>OL04224, See Image</v>
      </c>
      <c r="JM407" t="str">
        <v>OL04374</v>
      </c>
      <c r="JN407" t="str">
        <v>OL04375, Section M-M</v>
      </c>
      <c r="JO407" t="str">
        <v>OL04376, Section M-M</v>
      </c>
      <c r="JP407" t="str">
        <v>OL04443</v>
      </c>
      <c r="JQ407" t="str">
        <v>OL04444</v>
      </c>
      <c r="JR407" t="str">
        <v>OL05000</v>
      </c>
      <c r="JS407" t="str">
        <v>One side of slot</v>
      </c>
      <c r="JT407" t="str">
        <v>Other side of slot</v>
      </c>
      <c r="JU407" t="str">
        <v>Out of center more than .002 = Fail</v>
      </c>
      <c r="JV407" t="str">
        <v>Out of center more than.002 = Fail</v>
      </c>
      <c r="JW407" t="str">
        <v>Overlay OL02713</v>
      </c>
      <c r="JX407" t="str">
        <v>Overlay OL02714</v>
      </c>
      <c r="JY407" t="str">
        <v>Overlay OL02718</v>
      </c>
      <c r="JZ407" t="str">
        <v>Overlay OL03831, Mfg. Tol.</v>
      </c>
      <c r="KA407" t="str">
        <v>Part Without Slots</v>
      </c>
      <c r="KB407" t="str">
        <v>Part Without Slots, See Image</v>
      </c>
      <c r="KC407" t="str">
        <v xml:space="preserve">Pass = .0254 or Less </v>
      </c>
      <c r="KD407" t="str">
        <v>PD MIN = 4.361, PD MAX = 4.456</v>
      </c>
      <c r="KE407" t="str">
        <v>Per Balloon 2 Note</v>
      </c>
      <c r="KF407" t="str">
        <v>Per drawing note(s) 8.</v>
      </c>
      <c r="KG407" t="str">
        <v>Point or Sphere Tip</v>
      </c>
      <c r="KH407" t="str">
        <v>Point Tip</v>
      </c>
      <c r="KI407" t="str">
        <v>R.9 to R1.1 = Pass, See Image</v>
      </c>
      <c r="KJ407" t="str">
        <v>Ram Construction</v>
      </c>
      <c r="KK407" t="str">
        <v>Record Same Pass / Fail All Balloons</v>
      </c>
      <c r="KL407" t="str">
        <v>Ref. Balloon 1</v>
      </c>
      <c r="KM407" t="str">
        <v>Ref. Balloon 12</v>
      </c>
      <c r="KN407" t="str">
        <v>Ref. Balloon 13, 100% AQL</v>
      </c>
      <c r="KO407" t="str">
        <v>Ref. Balloon 2</v>
      </c>
      <c r="KP407" t="str">
        <v>Ref. Balloon 21, 100% AQL</v>
      </c>
      <c r="KQ407" t="str">
        <v>Ref. Balloon 4</v>
      </c>
      <c r="KR407" t="str">
        <v>Ref. Balloon 7</v>
      </c>
      <c r="KS407" t="str">
        <v>Ref. Balloon 8</v>
      </c>
      <c r="KT407" t="str">
        <v>Relieved Pin Gauges 09236 &amp; 09235</v>
      </c>
      <c r="KU407" t="str">
        <v>Rotate Part</v>
      </c>
      <c r="KV407" t="str">
        <v>Rotate Part, See Image</v>
      </c>
      <c r="KW407" t="str">
        <v>Same as Root Radius</v>
      </c>
      <c r="KX407" t="str">
        <v>Section</v>
      </c>
      <c r="KY407" t="str">
        <v>Section B-B</v>
      </c>
      <c r="KZ407" t="str">
        <v>Section B-B, Distance Between Grooves</v>
      </c>
      <c r="LA407" t="str">
        <v>Section C-C</v>
      </c>
      <c r="LB407" t="str">
        <v>Section Part</v>
      </c>
      <c r="LC407" t="str">
        <v>Section Part, Measured from Opposite Face</v>
      </c>
      <c r="LD407" t="str">
        <v>Section, Broachless Blank</v>
      </c>
      <c r="LE407" t="str">
        <v>Section, EXT. Sphere Location.</v>
      </c>
      <c r="LF407" t="str">
        <v>Section, Hex Cham. Ang.</v>
      </c>
      <c r="LG407" t="str">
        <v>Section, Hex Fillet Rad.</v>
      </c>
      <c r="LH407" t="str">
        <v>Section, INT. Feature</v>
      </c>
      <c r="LI407" t="str">
        <v>Section, INT. Sphere Location.</v>
      </c>
      <c r="LJ407" t="str">
        <v>Section, Mfg. Tol.</v>
      </c>
      <c r="LK407" t="str">
        <v>Section, Mfg. Tol., See Image</v>
      </c>
      <c r="LL407" t="str">
        <v>Section, OL00486</v>
      </c>
      <c r="LM407" t="str">
        <v>Section, OL00542</v>
      </c>
      <c r="LN407" t="str">
        <v>Section, OL00543</v>
      </c>
      <c r="LO407" t="str">
        <v>Section, OL00544</v>
      </c>
      <c r="LP407" t="str">
        <v>Section, OL00545</v>
      </c>
      <c r="LQ407" t="str">
        <v>Section, OL00546</v>
      </c>
      <c r="LR407" t="str">
        <v>Section, OL00547</v>
      </c>
      <c r="LS407" t="str">
        <v>Section, OL00555</v>
      </c>
      <c r="LT407" t="str">
        <v>Section, OL00725</v>
      </c>
      <c r="LU407" t="str">
        <v>Section, OL01430</v>
      </c>
      <c r="LV407" t="str">
        <v>Section, OL01434</v>
      </c>
      <c r="LW407" t="str">
        <v>Section, OL01435</v>
      </c>
      <c r="LX407" t="str">
        <v>Section, OL01807</v>
      </c>
      <c r="LY407" t="str">
        <v>Section, OL01830</v>
      </c>
      <c r="LZ407" t="str">
        <v>Section, OL02351</v>
      </c>
      <c r="MA407" t="str">
        <v>Section, OL02519</v>
      </c>
      <c r="MB407" t="str">
        <v>Section, OL02520</v>
      </c>
      <c r="MC407" t="str">
        <v>Section, OL02522</v>
      </c>
      <c r="MD407" t="str">
        <v>Section, OL02540</v>
      </c>
      <c r="ME407" t="str">
        <v>Section, OL02541</v>
      </c>
      <c r="MF407" t="str">
        <v>Section, OL02552</v>
      </c>
      <c r="MG407" t="str">
        <v>Section, OL02553</v>
      </c>
      <c r="MH407" t="str">
        <v>Section, OL02554</v>
      </c>
      <c r="MI407" t="str">
        <v>Section, OL02555</v>
      </c>
      <c r="MJ407" t="str">
        <v>Section, OL02558</v>
      </c>
      <c r="MK407" t="str">
        <v>Section, OL02559</v>
      </c>
      <c r="ML407" t="str">
        <v>Section, OL02560</v>
      </c>
      <c r="MM407" t="str">
        <v>Section, OL02619</v>
      </c>
      <c r="MN407" t="str">
        <v>Section, OL02620</v>
      </c>
      <c r="MO407" t="str">
        <v>Section, OL02621</v>
      </c>
      <c r="MP407" t="str">
        <v>Section, OL02622</v>
      </c>
      <c r="MQ407" t="str">
        <v>Section, OL02623</v>
      </c>
      <c r="MR407" t="str">
        <v>Section, OL02624</v>
      </c>
      <c r="MS407" t="str">
        <v>Section, OL02652</v>
      </c>
      <c r="MT407" t="str">
        <v>Section, OL02680</v>
      </c>
      <c r="MU407" t="str">
        <v>Section, OL02793</v>
      </c>
      <c r="MV407" t="str">
        <v>Section, OL02823</v>
      </c>
      <c r="MW407" t="str">
        <v>Section, OL02843</v>
      </c>
      <c r="MX407" t="str">
        <v>Section, OL03026, Ext.</v>
      </c>
      <c r="MY407" t="str">
        <v>Section, OL03026, Int.</v>
      </c>
      <c r="MZ407" t="str">
        <v>Section, OL03570, DWG# 100448-41</v>
      </c>
      <c r="NA407" t="str">
        <v>Section, OL03781</v>
      </c>
      <c r="NB407" t="str">
        <v>Section, OL03911</v>
      </c>
      <c r="NC407" t="str">
        <v>Section, OL03912</v>
      </c>
      <c r="ND407" t="str">
        <v>Section, OL03928</v>
      </c>
      <c r="NE407" t="str">
        <v>Section, OL03929</v>
      </c>
      <c r="NF407" t="str">
        <v>Section, OL04030</v>
      </c>
      <c r="NG407" t="str">
        <v>Section, OL04037</v>
      </c>
      <c r="NH407" t="str">
        <v>Section, OL04038</v>
      </c>
      <c r="NI407" t="str">
        <v>Section, OL04046</v>
      </c>
      <c r="NJ407" t="str">
        <v>Section, OL04065</v>
      </c>
      <c r="NK407" t="str">
        <v>Section, OL04066</v>
      </c>
      <c r="NL407" t="str">
        <v>Section, OL04067</v>
      </c>
      <c r="NM407" t="str">
        <v>Section, OL04069</v>
      </c>
      <c r="NN407" t="str">
        <v>Section, OL04071</v>
      </c>
      <c r="NO407" t="str">
        <v>Section, OL04173</v>
      </c>
      <c r="NP407" t="str">
        <v>Section, OL04174</v>
      </c>
      <c r="NQ407" t="str">
        <v>Section, OL04214</v>
      </c>
      <c r="NR407" t="str">
        <v>Section, OL04215</v>
      </c>
      <c r="NS407" t="str">
        <v>Section, OL04216</v>
      </c>
      <c r="NT407" t="str">
        <v>Section, OL04217</v>
      </c>
      <c r="NU407" t="str">
        <v>Section, Overlay OL02716</v>
      </c>
      <c r="NV407" t="str">
        <v>Section, Overlay OL02717</v>
      </c>
      <c r="NW407" t="str">
        <v>Section, See Image</v>
      </c>
      <c r="NX407" t="str">
        <v>Section, See Image, DWG# 100448-41</v>
      </c>
      <c r="NY407" t="str">
        <v>Section, Without Sots</v>
      </c>
      <c r="NZ407" t="str">
        <v>See Comments Sheet</v>
      </c>
      <c r="OA407" t="str">
        <v>See Comments Sheet, OL02318</v>
      </c>
      <c r="OB407" t="str">
        <v>See Image</v>
      </c>
      <c r="OC407" t="str">
        <v>See Image, .005 or Less = Pass</v>
      </c>
      <c r="OD407" t="str">
        <v>See Image, Check Near Radius</v>
      </c>
      <c r="OE407" t="str">
        <v>See Image, Constrained</v>
      </c>
      <c r="OF407" t="str">
        <v>See Image, Distance Between Flats</v>
      </c>
      <c r="OG407" t="str">
        <v xml:space="preserve">See Image, Mfg. Tol, Section A-A </v>
      </c>
      <c r="OH407" t="str">
        <v>See image, Mfg. Tol.</v>
      </c>
      <c r="OI407" t="str">
        <v>See Image, Mic. Across Flats</v>
      </c>
      <c r="OJ407" t="str">
        <v>See Image, OL02850</v>
      </c>
      <c r="OK407" t="str">
        <v>See Image, OL02880</v>
      </c>
      <c r="OL407" t="str">
        <v>See Image, OL03926</v>
      </c>
      <c r="OM407" t="str">
        <v>See Image, OL03927</v>
      </c>
      <c r="ON407" t="str">
        <v>See Image, OL04003</v>
      </c>
      <c r="OO407" t="str">
        <v>'See Image, OL04342,  Best Fit Joe Block</v>
      </c>
      <c r="OP407" t="str">
        <v>See Image, OL04342,  Blank</v>
      </c>
      <c r="OQ407" t="str">
        <v>See Image, OL04342, Blank</v>
      </c>
      <c r="OR407" t="str">
        <v>See Image, OL04343, Blank</v>
      </c>
      <c r="OS407" t="str">
        <v>See Image, Pass = .002 or Less</v>
      </c>
      <c r="OT407" t="str">
        <v>See Image, Rcd. MAX</v>
      </c>
      <c r="OU407" t="str">
        <v>See Image, Rcd. MIN</v>
      </c>
      <c r="OV407" t="str">
        <v>See Image, Section</v>
      </c>
      <c r="OW407" t="str">
        <v>See Image, Section A-A</v>
      </c>
      <c r="OX407" t="str">
        <v>See Image, Section B-B</v>
      </c>
      <c r="OY407" t="str">
        <v>See Image, Section B-B, TSC</v>
      </c>
      <c r="OZ407" t="str">
        <v>See Image, Shank Drawing # 18000-XX-XX A</v>
      </c>
      <c r="PA407" t="str">
        <v>Sequencial Laser 01, 120 Per Print</v>
      </c>
      <c r="PB407" t="str">
        <v>Set to .202, Zero on Thread Lead</v>
      </c>
      <c r="PC407" t="str">
        <v>Sharp OK, No Burr</v>
      </c>
      <c r="PD407" t="str">
        <v>Sharp OK, No Raised Edge, See Image</v>
      </c>
      <c r="PE407" t="str">
        <v>Sharp OK, No Raised Edges</v>
      </c>
      <c r="PF407" t="str">
        <v>Sharp okay no raised edge</v>
      </c>
      <c r="PG407" t="str">
        <v>Sharp Okay, No Burr</v>
      </c>
      <c r="PH407" t="str">
        <v>Sharp Okay, No Raised Edge</v>
      </c>
      <c r="PI407" t="str">
        <v>Sharp Okay, No Raised Edges,</v>
      </c>
      <c r="PJ407" t="str">
        <v>Sharp Okay, See Image</v>
      </c>
      <c r="PK407" t="str">
        <v xml:space="preserve">Start of Radius @ .195 </v>
      </c>
      <c r="PL407" t="str">
        <v xml:space="preserve">Start of Radius @ .21 </v>
      </c>
      <c r="PM407" t="str">
        <v xml:space="preserve">T.S.C. </v>
      </c>
      <c r="PN407" t="str">
        <v>Tangent Point</v>
      </c>
      <c r="PO407" t="str">
        <v>Tangent point of R.50</v>
      </c>
      <c r="PP407" t="str">
        <v>Taper Check, Mfg.Tol.</v>
      </c>
      <c r="PQ407" t="str">
        <v>Taper Check, Mfg.Tol., See Image</v>
      </c>
      <c r="PR407" t="str">
        <v>Thrd. Minor Ø</v>
      </c>
      <c r="PS407" t="str">
        <v>Thrd. Relief Ø</v>
      </c>
      <c r="PT407" t="str">
        <v>Threadless Blank</v>
      </c>
      <c r="PU407" t="str">
        <v>Threadless Blank, From Major Ø</v>
      </c>
      <c r="PV407" t="str">
        <v>Threadless Blank, Mfg. Tol.</v>
      </c>
      <c r="PW407" t="str">
        <v>Threadless Blank, Thrd. to Neck Rad.</v>
      </c>
      <c r="PX407" t="str">
        <v>Thredless Blank</v>
      </c>
      <c r="PY407" t="str">
        <v>To center of R.005</v>
      </c>
      <c r="PZ407" t="str">
        <v>Torx Min. Dia.</v>
      </c>
      <c r="QA407" t="str">
        <v>Turn Ø Free of Mill Marks</v>
      </c>
      <c r="QB407" t="str">
        <v>Use (Full) GO Hex</v>
      </c>
      <c r="QC407" t="str">
        <v>Use Balloon 1 FULL Gauge</v>
      </c>
      <c r="QD407" t="str">
        <v>Use Balloon 9 FULL GO</v>
      </c>
      <c r="QE407" t="str">
        <v>Use Best Fit Pin</v>
      </c>
      <c r="QF407" t="str">
        <v>Use Disk Tip</v>
      </c>
      <c r="QG407" t="str">
        <v>Use flat bottomed indicator tip.</v>
      </c>
      <c r="QH407" t="str">
        <v xml:space="preserve">Use Full .093 Go Hex </v>
      </c>
      <c r="QI407" t="str">
        <v xml:space="preserve">Use Full .0930 Go Hex </v>
      </c>
      <c r="QJ407" t="str">
        <v>Use Full .1235 Go Hex</v>
      </c>
      <c r="QK407" t="str">
        <v>Use Gauge K2-98-8019-04, See Image</v>
      </c>
      <c r="QL407" t="str">
        <v>Use large flat indicator tip</v>
      </c>
      <c r="QM407" t="str">
        <v>Use Pins.3330/.3350, See Image MAX NO-GO</v>
      </c>
      <c r="QN407" t="str">
        <v>Use Pointed Drop Indicator Tip</v>
      </c>
      <c r="QO407" t="str">
        <v>V-Block</v>
      </c>
      <c r="QP407" t="str">
        <v>V-Block,  AMB for 13</v>
      </c>
      <c r="QQ407" t="str">
        <v>V-Block,  Hex Cham. Dia.</v>
      </c>
      <c r="QR407" t="str">
        <v>V-Block, Hex Depth</v>
      </c>
      <c r="QS407" t="str">
        <v>VBU Gauge</v>
      </c>
      <c r="QT407" t="str">
        <v>Visibally smaller than HEX=Pass</v>
      </c>
      <c r="QU407" t="str">
        <v>Visual Per Drawing</v>
      </c>
      <c r="QV407" t="str">
        <v>Whirl Blank</v>
      </c>
      <c r="QW407" t="str">
        <v xml:space="preserve">Whirl Blank </v>
      </c>
      <c r="QX407" t="str">
        <v>Whirl Blank, Neck Rad. End to Head CL</v>
      </c>
      <c r="QY407" t="str">
        <v>Whirl Blank, Nose Start Dia.</v>
      </c>
      <c r="QZ407" t="str">
        <v>Whirl Blank, Nose Start Dist.</v>
      </c>
      <c r="RA407" t="str">
        <v>Whirl Blank, Thrd. Minor</v>
      </c>
      <c r="RB407" t="str">
        <v>Whirl Blank, Thrd. Pullout Dia.</v>
      </c>
      <c r="RC407" t="str">
        <v>Whole Part, Removal is at Assy. Level</v>
      </c>
      <c r="RD407" t="str">
        <v>Wide Area</v>
      </c>
      <c r="RE407" t="str">
        <v>Zero on End of Go Gauge</v>
      </c>
    </row>
    <row r="408" spans="1:473">
      <c r="A408" t="s">
        <v>1033</v>
      </c>
      <c r="C408" t="str" cm="1">
        <f t="array" ref="C408:RE408">TRANSPOSE(_xlfn._xlws.SORT(_xlfn._xlws.FILTER($A$2:$A$600,ISNUMBER(SEARCH('PartLib Table'!M425,$A$2:$A$600)),"not found")))</f>
        <v xml:space="preserve"> 'C', Whirl Blank</v>
      </c>
      <c r="D408" t="str">
        <v xml:space="preserve"> See Image, Constrained</v>
      </c>
      <c r="E408" t="str">
        <v>(.04 to .12 range = Pass)</v>
      </c>
      <c r="F408" t="str">
        <v>(.042 FULL) Go Pin Seat Fully</v>
      </c>
      <c r="G408" t="str">
        <v>(B), Mfg. Tol.</v>
      </c>
      <c r="H408" t="str">
        <v>(B), O.A.L.</v>
      </c>
      <c r="I408" t="str">
        <v>.001 or less =Pass</v>
      </c>
      <c r="J408" t="str">
        <v>.001 or less out of center = Pass</v>
      </c>
      <c r="K408" t="str">
        <v>.002 or Less = Pass</v>
      </c>
      <c r="L408" t="str">
        <v>.002 or Less out of center = Pass</v>
      </c>
      <c r="M408" t="str">
        <v>.005 to .015 = Pass</v>
      </c>
      <c r="N408" t="str">
        <v>.0125 Mean, Section</v>
      </c>
      <c r="O408" t="str">
        <v>.025 or Less in X &amp; Y=Pass</v>
      </c>
      <c r="P408" t="str">
        <v>.038 Mean</v>
      </c>
      <c r="Q408" t="str">
        <v>.063 MM = .0024 IN, See Image</v>
      </c>
      <c r="R408" t="str">
        <v>.063MM = .0024"</v>
      </c>
      <c r="S408" t="str">
        <v>.243 NO-GO, Unconstrained, Must Not Start</v>
      </c>
      <c r="T408" t="str">
        <v>@ Back Face &amp; ID, No Raised Edge</v>
      </c>
      <c r="U408" t="str">
        <v>@ Back Face &amp; OD, No Raised Edge</v>
      </c>
      <c r="V408" t="str">
        <v>@ ID &amp; FACE</v>
      </c>
      <c r="W408" t="str">
        <v>@ OD &amp; BACK FACE</v>
      </c>
      <c r="X408" t="str">
        <v>@ OD &amp; FACE</v>
      </c>
      <c r="Y408" t="str">
        <v>Across from slot</v>
      </c>
      <c r="Z408" t="str">
        <v>All Edge Breaks</v>
      </c>
      <c r="AA408" t="str">
        <v>Attached to bar stock</v>
      </c>
      <c r="AB408" t="str">
        <v xml:space="preserve">Back Turn Fillet Rad. </v>
      </c>
      <c r="AC408" t="str">
        <v>Balloon 1 (DWG FRM0105 Page 2, NV-27)</v>
      </c>
      <c r="AD408" t="str">
        <v>Balloon 1 (DWG FRM0105, NV-30)</v>
      </c>
      <c r="AE408" t="str">
        <v>Balloon 1 (P# 9890002-20) OL00429/A</v>
      </c>
      <c r="AF408" t="str">
        <v>Balloon 1, DWG#FRM0105</v>
      </c>
      <c r="AG408" t="str">
        <v>Balloon 11, See Image</v>
      </c>
      <c r="AH408" t="str">
        <v xml:space="preserve">Balloon 2 (DWG FRM0105 Page 2, NV-27) </v>
      </c>
      <c r="AI408" t="str">
        <v>Balloon 2 (DWG FRM0105, NV-30)</v>
      </c>
      <c r="AJ408" t="str">
        <v>Balloon 2 (P# 9890002-20)</v>
      </c>
      <c r="AK408" t="str">
        <v>Balloon 2, DWG#FRM0105</v>
      </c>
      <c r="AL408" t="str">
        <v>Balloon 2, DWG#FRM0105, See Image</v>
      </c>
      <c r="AM408" t="str">
        <v>Balloon 3 (DWG FRM0105, NV-30 Minor)</v>
      </c>
      <c r="AN408" t="str">
        <v>Balloon 3 (DWG FRM0105, NV-30)</v>
      </c>
      <c r="AO408" t="str">
        <v>Balloon 3 (P# 9890002-20)</v>
      </c>
      <c r="AP408" t="str">
        <v>Balloon 4</v>
      </c>
      <c r="AQ408" t="str">
        <v>Balloon 4 (P# 9890002-20)</v>
      </c>
      <c r="AR408" t="str">
        <v>Below Middle Band</v>
      </c>
      <c r="AS408" t="str">
        <v>Best Fit Pin, .003 or Less =Pass</v>
      </c>
      <c r="AT408" t="str">
        <v>Blank</v>
      </c>
      <c r="AU408" t="str">
        <v>Blank Turn Maj.</v>
      </c>
      <c r="AV408" t="str">
        <v>Blank Turn Maj. Mill Flt., OL4172</v>
      </c>
      <c r="AW408" t="str">
        <v>Blank Without .010 Slots</v>
      </c>
      <c r="AX408" t="str">
        <v>Blank Without .010 Slots, Section</v>
      </c>
      <c r="AY408" t="str">
        <v>Blank without thread</v>
      </c>
      <c r="AZ408" t="str">
        <v xml:space="preserve">Blank, Center of V Grv. </v>
      </c>
      <c r="BA408" t="str">
        <v>Blank, Check R adjacent Balloon 17</v>
      </c>
      <c r="BB408" t="str">
        <v>Blank, EXT. Feature</v>
      </c>
      <c r="BC408" t="str">
        <v>Blank, See Image, OL04335</v>
      </c>
      <c r="BD408" t="str">
        <v>Blank, See Image, OL04336</v>
      </c>
      <c r="BE408" t="str">
        <v xml:space="preserve">Blank, Thrd. </v>
      </c>
      <c r="BF408" t="str">
        <v>Blank, Turn Tip</v>
      </c>
      <c r="BG408" t="str">
        <v>Blank, Without Thrd.</v>
      </c>
      <c r="BH408" t="str">
        <v>Blank, Without Thread</v>
      </c>
      <c r="BI408" t="str">
        <v xml:space="preserve">Blunt Start Blend to Minor </v>
      </c>
      <c r="BJ408" t="str">
        <v>Calc., Use Go HEX</v>
      </c>
      <c r="BK408" t="str">
        <v>Can't dig into OD</v>
      </c>
      <c r="BL408" t="str">
        <v>Carbide Gauge</v>
      </c>
      <c r="BM408" t="str">
        <v xml:space="preserve">Center of V Grv. </v>
      </c>
      <c r="BN408" t="str">
        <v>Centered Less than .03 = Pass</v>
      </c>
      <c r="BO408" t="str">
        <v>Centered within .0005 or Less = Pass</v>
      </c>
      <c r="BP408" t="str">
        <v>Centered within .001 or Less = Pass</v>
      </c>
      <c r="BQ408" t="str">
        <v>Centered within .0254 or Less = Pass</v>
      </c>
      <c r="BR408" t="str">
        <v>Check close to Rod Slot</v>
      </c>
      <c r="BS408" t="str">
        <v>Check every other hole</v>
      </c>
      <c r="BT408" t="str">
        <v>Check Go over full length of slot.</v>
      </c>
      <c r="BU408" t="str">
        <v>Check Near Closed End</v>
      </c>
      <c r="BV408" t="str">
        <v>Check per Print View, Away from Rod Slot</v>
      </c>
      <c r="BW408" t="str">
        <v>Check to Balloon 30 Go Pin</v>
      </c>
      <c r="BX408" t="str">
        <v>Check with .2705 SET Pin Inside Part</v>
      </c>
      <c r="BY408" t="str">
        <v>Check with Hex Up</v>
      </c>
      <c r="BZ408" t="str">
        <v>CMM Blank</v>
      </c>
      <c r="CA408" t="str">
        <v>Confirm Full Radius</v>
      </c>
      <c r="CB408" t="str">
        <v>Constrained in fixture</v>
      </c>
      <c r="CC408" t="str">
        <v>Constrained with Ring</v>
      </c>
      <c r="CD408" t="str">
        <v>Constrained, See Image</v>
      </c>
      <c r="CE408" t="str">
        <v>Dim. "A"</v>
      </c>
      <c r="CF408" t="str">
        <v>Dim. "B"</v>
      </c>
      <c r="CG408" t="str">
        <v>Dim. "C"</v>
      </c>
      <c r="CH408" t="str">
        <v>Dim. "D", Whirl Blank</v>
      </c>
      <c r="CI408" t="str">
        <v>Dim. "G"</v>
      </c>
      <c r="CJ408" t="str">
        <v>Dim. E, Blank Turn Maj. &amp;  Mill Flt</v>
      </c>
      <c r="CK408" t="str">
        <v>Dim. E, Blank Turn Maj.&amp;  Mill Flt</v>
      </c>
      <c r="CL408" t="str">
        <v>Dim. H, Whirl Blank</v>
      </c>
      <c r="CM408" t="str">
        <v>Dim. J, 'Blank Turn Maj. &amp; Whirl Blank</v>
      </c>
      <c r="CN408" t="str">
        <v>Disk Drop Indicator Tip</v>
      </c>
      <c r="CO408" t="str">
        <v>DWG 100448-15, Balloon F_1</v>
      </c>
      <c r="CP408" t="str">
        <v>DWG 100448-15, OL02571</v>
      </c>
      <c r="CQ408" t="str">
        <v>DWG 100448-41</v>
      </c>
      <c r="CR408" t="str">
        <v>DWG 9890040, (10E),Section Part, OL01139</v>
      </c>
      <c r="CS408" t="str">
        <v>DWG 9890040, (10E),Section, OL01139</v>
      </c>
      <c r="CT408" t="str">
        <v>DWG 9890040, (11E)</v>
      </c>
      <c r="CU408" t="str">
        <v>DWG 9890040, (11E), Pins with Flats</v>
      </c>
      <c r="CV408" t="str">
        <v>DWG 9890040, (12E),  Pass=.002 or less</v>
      </c>
      <c r="CW408" t="str">
        <v>DWG 9890040, (12E), See Image</v>
      </c>
      <c r="CX408" t="str">
        <v>DWG 9890040, (1E), OL01431</v>
      </c>
      <c r="CY408" t="str">
        <v>DWG 9890040, (1E), OL01432</v>
      </c>
      <c r="CZ408" t="str">
        <v>DWG 9890040, (2E), OL01432</v>
      </c>
      <c r="DA408" t="str">
        <v>DWG 9890040, (3E)</v>
      </c>
      <c r="DB408" t="str">
        <v>DWG 9890040, (4E)</v>
      </c>
      <c r="DC408" t="str">
        <v>DWG 9890040, (5E), OL02336</v>
      </c>
      <c r="DD408" t="str">
        <v>DWG 9890040, (6E)</v>
      </c>
      <c r="DE408" t="str">
        <v>DWG 9890040, (7E)</v>
      </c>
      <c r="DF408" t="str">
        <v>DWG 9890040, (8E), OL01433</v>
      </c>
      <c r="DG408" t="str">
        <v>DWG 9890040, (8E), OL01433, Section</v>
      </c>
      <c r="DH408" t="str">
        <v>DWG 9890040, (9E), Close to Rod Slot</v>
      </c>
      <c r="DI408" t="str">
        <v>DWG 9890040, (9E),Close to Rod Slot</v>
      </c>
      <c r="DJ408" t="str">
        <v>DWG FRM0105 PAGE 2</v>
      </c>
      <c r="DK408" t="str">
        <v>DWG# 100448-41</v>
      </c>
      <c r="DL408" t="str">
        <v>DWG# 100448-44</v>
      </c>
      <c r="DM408" t="str">
        <v>DWG# 9890003  (1), Section OL00436/A</v>
      </c>
      <c r="DN408" t="str">
        <v>DWG# 9890003 (3), Ring Gauge Constrained</v>
      </c>
      <c r="DO408" t="str">
        <v>DWG# 9890003 (4), Section</v>
      </c>
      <c r="DP408" t="str">
        <v>DWG#100448-26, Balloon 1K, OL02350</v>
      </c>
      <c r="DQ408" t="str">
        <v>DWG#100448-26, Balloon 2K, OL02350</v>
      </c>
      <c r="DR408" t="str">
        <v>DWG#100448-26, Balloon 3K, OL02363</v>
      </c>
      <c r="DS408" t="str">
        <v>DWG#100448-26, Balloon 4K</v>
      </c>
      <c r="DT408" t="str">
        <v>DWG#100448-26, Balloon 5K, Section</v>
      </c>
      <c r="DU408" t="str">
        <v>DWG#100448-26, Balloon 6K</v>
      </c>
      <c r="DV408" t="str">
        <v>DWG#100448-26, Balloon 7K, Section</v>
      </c>
      <c r="DW408" t="str">
        <v>DWG#100448-26, Mfg. Tol.</v>
      </c>
      <c r="DX408" t="str">
        <v>DWG#9890003 (2) Ring Gauge Constrained</v>
      </c>
      <c r="DY408" t="str">
        <v>DWG#9890044</v>
      </c>
      <c r="DZ408" t="str">
        <v>DWG#9890044 .1985 to .2005=Pass</v>
      </c>
      <c r="EA408" t="str">
        <v>DWG#9890044 Overlay OL02441</v>
      </c>
      <c r="EB408" t="str">
        <v>DWG#9890044, OL02441</v>
      </c>
      <c r="EC408" t="str">
        <v>DWG#FRM0105</v>
      </c>
      <c r="ED408" t="str">
        <v>EXT.</v>
      </c>
      <c r="EE408" t="str">
        <v>EXT. Section, OL02460</v>
      </c>
      <c r="EF408" t="str">
        <v>EXT., OL04223</v>
      </c>
      <c r="EG408" t="str">
        <v>Flat Drop Indicator Tip</v>
      </c>
      <c r="EH408" t="str">
        <v>Full Go Pin, No Light, at Radius</v>
      </c>
      <c r="EI408" t="str">
        <v>Function Check</v>
      </c>
      <c r="EJ408" t="str">
        <v>GO Function Gauge</v>
      </c>
      <c r="EK408" t="str">
        <v>Go Gauge for Balloon 1 &amp; 4</v>
      </c>
      <c r="EL408" t="str">
        <v>Go Pin must pass through</v>
      </c>
      <c r="EM408" t="str">
        <v>Greater than .005 = Fail, Section</v>
      </c>
      <c r="EN408" t="str">
        <v>Greater than .025 out of center = Fail</v>
      </c>
      <c r="EO408" t="str">
        <v>Greater than 2.6 = Pass</v>
      </c>
      <c r="EP408" t="str">
        <v>Green = Pass, Red = Fail</v>
      </c>
      <c r="EQ408" t="str">
        <v>Hex Depth</v>
      </c>
      <c r="ER408" t="str">
        <v>Hex Minor</v>
      </c>
      <c r="ES408" t="str">
        <v>Hole Dia.</v>
      </c>
      <c r="ET408" t="str">
        <v>Hook or Disk Tip</v>
      </c>
      <c r="EU408" t="str">
        <v>ID Sphere Finish</v>
      </c>
      <c r="EV408" t="str">
        <v>ID/OD Both Sides, Diff. .002 or less = Pass</v>
      </c>
      <c r="EW408" t="str">
        <v>If Looks Big, Section</v>
      </c>
      <c r="EX408" t="str">
        <v>If Looks Small, Section</v>
      </c>
      <c r="EY408" t="str">
        <v>Insp. Close to Break Away, Mfg.Tol.</v>
      </c>
      <c r="EZ408" t="str">
        <v>INT.</v>
      </c>
      <c r="FA408" t="str">
        <v>INT. Section, OL02460</v>
      </c>
      <c r="FB408" t="str">
        <v>INT., OL04223</v>
      </c>
      <c r="FC408" t="str">
        <v>Intersect. of 7.7 &amp; R0.10</v>
      </c>
      <c r="FD408" t="str">
        <v>Intersect. of 8.79 and R.25 MAX</v>
      </c>
      <c r="FE408" t="str">
        <v>Keep Ind. Tip away from corner</v>
      </c>
      <c r="FF408" t="str">
        <v>L31</v>
      </c>
      <c r="FG408" t="str">
        <v>Laser Mark</v>
      </c>
      <c r="FH408" t="str">
        <v>LASER PER NOTE 4</v>
      </c>
      <c r="FI408" t="str">
        <v>LASER PER NOTE 4, Final Check 1 only</v>
      </c>
      <c r="FJ408" t="str">
        <v>Less than .002 out of center = Pass</v>
      </c>
      <c r="FK408" t="str">
        <v>Less than 2.75 = Pass, Section</v>
      </c>
      <c r="FL408" t="str">
        <v>List as pin. Not Calibrated</v>
      </c>
      <c r="FM408" t="str">
        <v>M9 X 1.25 BUTT See Comment Image</v>
      </c>
      <c r="FN408" t="str">
        <v>Manual Section</v>
      </c>
      <c r="FO408" t="str">
        <v>Max Deep .241 NO-GO =.42</v>
      </c>
      <c r="FP408" t="str">
        <v>MAX Depth of (Note 7) .241 NO-GO Pin</v>
      </c>
      <c r="FQ408" t="str">
        <v>Measure from Blue Line, See Image</v>
      </c>
      <c r="FR408" t="str">
        <v>Measure Width of Blue Area, See Image</v>
      </c>
      <c r="FS408" t="str">
        <v>Mfg. Tol</v>
      </c>
      <c r="FT408" t="str">
        <v>Mfg. Tol, See Image</v>
      </c>
      <c r="FU408" t="str">
        <v>Mfg. Tol.</v>
      </c>
      <c r="FV408" t="str">
        <v>Mfg. Tol. "A"</v>
      </c>
      <c r="FW408" t="str">
        <v>Mfg. Tol. (Zero on Gauge Full Dia. Lead)</v>
      </c>
      <c r="FX408" t="str">
        <v>Mfg. Tol. Balloon 11, See Image</v>
      </c>
      <c r="FY408" t="str">
        <v>Mfg. Tol. Balloon 4</v>
      </c>
      <c r="FZ408" t="str">
        <v>Mfg. Tol. Balloon 7</v>
      </c>
      <c r="GA408" t="str">
        <v xml:space="preserve">Mfg. Tol. C-Bore Face (Ballo 28) </v>
      </c>
      <c r="GB408" t="str">
        <v>Mfg. Tol. Section</v>
      </c>
      <c r="GC408" t="str">
        <v>Mfg. Tol. See Image</v>
      </c>
      <c r="GD408" t="str">
        <v>Mfg. Tol., 3 Places, Record MAX</v>
      </c>
      <c r="GE408" t="str">
        <v>Mfg. Tol., Balloon 11</v>
      </c>
      <c r="GF408" t="str">
        <v>Mfg. Tol., Balloon 7</v>
      </c>
      <c r="GG408" t="str">
        <v>Mfg. Tol., Blank</v>
      </c>
      <c r="GH408" t="str">
        <v>Mfg. Tol., Blank, Balloon 12</v>
      </c>
      <c r="GI408" t="str">
        <v>Mfg. Tol., Blend to SØ.320</v>
      </c>
      <c r="GJ408" t="str">
        <v>Mfg. Tol., Calculation</v>
      </c>
      <c r="GK408" t="str">
        <v>Mfg. Tol., For Mill Fixture</v>
      </c>
      <c r="GL408" t="str">
        <v>Mfg. Tol., L32</v>
      </c>
      <c r="GM408" t="str">
        <v>Mfg. Tol., L33</v>
      </c>
      <c r="GN408" t="str">
        <v>Mfg. Tol., No Tool Marks</v>
      </c>
      <c r="GO408" t="str">
        <v>Mfg. Tol., OL03361</v>
      </c>
      <c r="GP408" t="str">
        <v>Mfg. Tol., Record off center value</v>
      </c>
      <c r="GQ408" t="str">
        <v>Mfg. Tol., Same 3 Places, Record MIN</v>
      </c>
      <c r="GR408" t="str">
        <v>Mfg. Tol., Section</v>
      </c>
      <c r="GS408" t="str">
        <v>Mfg. Tol., Section B-B</v>
      </c>
      <c r="GT408" t="str">
        <v>Mfg. Tol., Section, OL03361</v>
      </c>
      <c r="GU408" t="str">
        <v>Mfg. Tol., Section, Per Note 2</v>
      </c>
      <c r="GV408" t="str">
        <v>Mfg. Tol., See Image</v>
      </c>
      <c r="GW408" t="str">
        <v>Mfg. Tol., See Image, Bore in Blue</v>
      </c>
      <c r="GX408" t="str">
        <v>Mfg. Tol., See Image, Hook Tip</v>
      </c>
      <c r="GY408" t="str">
        <v>Mfg. Tol., Sharp Okay No Burr</v>
      </c>
      <c r="GZ408" t="str">
        <v>Mfg. Tol., Threadless Blank</v>
      </c>
      <c r="HA408" t="str">
        <v>Mfg.Tol.</v>
      </c>
      <c r="HB408" t="str">
        <v>Mgf. To., T.S.C.</v>
      </c>
      <c r="HC408" t="str">
        <v>Milled Feature</v>
      </c>
      <c r="HD408" t="str">
        <v>Milled Feature, OL04045</v>
      </c>
      <c r="HE408" t="str">
        <v>More than .0005 out of center = Fail</v>
      </c>
      <c r="HF408" t="str">
        <v>Must Pass Through</v>
      </c>
      <c r="HG408" t="str">
        <v>Must pass through gauge</v>
      </c>
      <c r="HH408" t="str">
        <v>Must Pass Through Go Gauge</v>
      </c>
      <c r="HI408" t="str">
        <v>Must Pass, See Image.</v>
      </c>
      <c r="HJ408" t="str">
        <v>NA</v>
      </c>
      <c r="HK408" t="str">
        <v>Narrow Area</v>
      </c>
      <c r="HL408" t="str">
        <v>Near Balloon 21</v>
      </c>
      <c r="HM408" t="str">
        <v>Near Datum B</v>
      </c>
      <c r="HN408" t="str">
        <v>Neck Dia.</v>
      </c>
      <c r="HO408" t="str">
        <v>Neck to Head Rad.</v>
      </c>
      <c r="HP408" t="str">
        <v>No Copper Deposits Allowed</v>
      </c>
      <c r="HQ408" t="str">
        <v>No Section</v>
      </c>
      <c r="HR408" t="str">
        <v>No Section, .01 to .014 = Pass</v>
      </c>
      <c r="HS408" t="str">
        <v>No Section, Rotate Part</v>
      </c>
      <c r="HT408" t="str">
        <v>No Section, See Image</v>
      </c>
      <c r="HU408" t="str">
        <v>No Slot, Section B-B</v>
      </c>
      <c r="HV408" t="str">
        <v>No visual step = Pass</v>
      </c>
      <c r="HW408" t="str">
        <v>Not to exceed .95 Deep</v>
      </c>
      <c r="HX408" t="str">
        <v>Note 1</v>
      </c>
      <c r="HY408" t="str">
        <v>OL00333/A</v>
      </c>
      <c r="HZ408" t="str">
        <v>OL00519</v>
      </c>
      <c r="IA408" t="str">
        <v>OL00520</v>
      </c>
      <c r="IB408" t="str">
        <v>OL00529</v>
      </c>
      <c r="IC408" t="str">
        <v>OL00542</v>
      </c>
      <c r="ID408" t="str">
        <v>OL00724</v>
      </c>
      <c r="IE408" t="str">
        <v>OL01250</v>
      </c>
      <c r="IF408" t="str">
        <v>OL01869, Threadless Blank</v>
      </c>
      <c r="IG408" t="str">
        <v>OL01870, Section</v>
      </c>
      <c r="IH408" t="str">
        <v>OL02255</v>
      </c>
      <c r="II408" t="str">
        <v>OL02255, Mfg. Tol.</v>
      </c>
      <c r="IJ408" t="str">
        <v>OL02302</v>
      </c>
      <c r="IK408" t="str">
        <v xml:space="preserve">OL02318  needed per image instructions </v>
      </c>
      <c r="IL408" t="str">
        <v>OL02556</v>
      </c>
      <c r="IM408" t="str">
        <v>OL02557</v>
      </c>
      <c r="IN408" t="str">
        <v>OL02567</v>
      </c>
      <c r="IO408" t="str">
        <v>OL02653</v>
      </c>
      <c r="IP408" t="str">
        <v>OL02718</v>
      </c>
      <c r="IQ408" t="str">
        <v>OL02841</v>
      </c>
      <c r="IR408" t="str">
        <v>OL02842</v>
      </c>
      <c r="IS408" t="str">
        <v>OL02844</v>
      </c>
      <c r="IT408" t="str">
        <v>OL02871</v>
      </c>
      <c r="IU408" t="str">
        <v>OL02887</v>
      </c>
      <c r="IV408" t="str">
        <v>OL03500</v>
      </c>
      <c r="IW408" t="str">
        <v>OL03766</v>
      </c>
      <c r="IX408" t="str">
        <v>OL03868</v>
      </c>
      <c r="IY408" t="str">
        <v>OL03869</v>
      </c>
      <c r="IZ408" t="str">
        <v>OL03870</v>
      </c>
      <c r="JA408" t="str">
        <v>OL03873, DWG# 100448-44</v>
      </c>
      <c r="JB408" t="str">
        <v>OL03949</v>
      </c>
      <c r="JC408" t="str">
        <v xml:space="preserve">OL04043, Section </v>
      </c>
      <c r="JD408" t="str">
        <v xml:space="preserve">OL04044, Section </v>
      </c>
      <c r="JE408" t="str">
        <v>OL04045</v>
      </c>
      <c r="JF408" t="str">
        <v>OL04045, Milled Feature</v>
      </c>
      <c r="JG408" t="str">
        <v>OL04063</v>
      </c>
      <c r="JH408" t="str">
        <v>OL04064</v>
      </c>
      <c r="JI408" t="str">
        <v>OL04065</v>
      </c>
      <c r="JJ408" t="str">
        <v>OL04181</v>
      </c>
      <c r="JK408" t="str">
        <v>OL04218</v>
      </c>
      <c r="JL408" t="str">
        <v>OL04224, See Image</v>
      </c>
      <c r="JM408" t="str">
        <v>OL04374</v>
      </c>
      <c r="JN408" t="str">
        <v>OL04375, Section M-M</v>
      </c>
      <c r="JO408" t="str">
        <v>OL04376, Section M-M</v>
      </c>
      <c r="JP408" t="str">
        <v>OL04443</v>
      </c>
      <c r="JQ408" t="str">
        <v>OL04444</v>
      </c>
      <c r="JR408" t="str">
        <v>OL05000</v>
      </c>
      <c r="JS408" t="str">
        <v>One side of slot</v>
      </c>
      <c r="JT408" t="str">
        <v>Other side of slot</v>
      </c>
      <c r="JU408" t="str">
        <v>Out of center more than .002 = Fail</v>
      </c>
      <c r="JV408" t="str">
        <v>Out of center more than.002 = Fail</v>
      </c>
      <c r="JW408" t="str">
        <v>Overlay OL02713</v>
      </c>
      <c r="JX408" t="str">
        <v>Overlay OL02714</v>
      </c>
      <c r="JY408" t="str">
        <v>Overlay OL02718</v>
      </c>
      <c r="JZ408" t="str">
        <v>Overlay OL03831, Mfg. Tol.</v>
      </c>
      <c r="KA408" t="str">
        <v>Part Without Slots</v>
      </c>
      <c r="KB408" t="str">
        <v>Part Without Slots, See Image</v>
      </c>
      <c r="KC408" t="str">
        <v xml:space="preserve">Pass = .0254 or Less </v>
      </c>
      <c r="KD408" t="str">
        <v>PD MIN = 4.361, PD MAX = 4.456</v>
      </c>
      <c r="KE408" t="str">
        <v>Per Balloon 2 Note</v>
      </c>
      <c r="KF408" t="str">
        <v>Per drawing note(s) 8.</v>
      </c>
      <c r="KG408" t="str">
        <v>Point or Sphere Tip</v>
      </c>
      <c r="KH408" t="str">
        <v>Point Tip</v>
      </c>
      <c r="KI408" t="str">
        <v>R.9 to R1.1 = Pass, See Image</v>
      </c>
      <c r="KJ408" t="str">
        <v>Ram Construction</v>
      </c>
      <c r="KK408" t="str">
        <v>Record Same Pass / Fail All Balloons</v>
      </c>
      <c r="KL408" t="str">
        <v>Ref. Balloon 1</v>
      </c>
      <c r="KM408" t="str">
        <v>Ref. Balloon 12</v>
      </c>
      <c r="KN408" t="str">
        <v>Ref. Balloon 13, 100% AQL</v>
      </c>
      <c r="KO408" t="str">
        <v>Ref. Balloon 2</v>
      </c>
      <c r="KP408" t="str">
        <v>Ref. Balloon 21, 100% AQL</v>
      </c>
      <c r="KQ408" t="str">
        <v>Ref. Balloon 4</v>
      </c>
      <c r="KR408" t="str">
        <v>Ref. Balloon 7</v>
      </c>
      <c r="KS408" t="str">
        <v>Ref. Balloon 8</v>
      </c>
      <c r="KT408" t="str">
        <v>Relieved Pin Gauges 09236 &amp; 09235</v>
      </c>
      <c r="KU408" t="str">
        <v>Rotate Part</v>
      </c>
      <c r="KV408" t="str">
        <v>Rotate Part, See Image</v>
      </c>
      <c r="KW408" t="str">
        <v>Same as Root Radius</v>
      </c>
      <c r="KX408" t="str">
        <v>Section</v>
      </c>
      <c r="KY408" t="str">
        <v>Section B-B</v>
      </c>
      <c r="KZ408" t="str">
        <v>Section B-B, Distance Between Grooves</v>
      </c>
      <c r="LA408" t="str">
        <v>Section C-C</v>
      </c>
      <c r="LB408" t="str">
        <v>Section Part</v>
      </c>
      <c r="LC408" t="str">
        <v>Section Part, Measured from Opposite Face</v>
      </c>
      <c r="LD408" t="str">
        <v>Section, Broachless Blank</v>
      </c>
      <c r="LE408" t="str">
        <v>Section, EXT. Sphere Location.</v>
      </c>
      <c r="LF408" t="str">
        <v>Section, Hex Cham. Ang.</v>
      </c>
      <c r="LG408" t="str">
        <v>Section, Hex Fillet Rad.</v>
      </c>
      <c r="LH408" t="str">
        <v>Section, INT. Feature</v>
      </c>
      <c r="LI408" t="str">
        <v>Section, INT. Sphere Location.</v>
      </c>
      <c r="LJ408" t="str">
        <v>Section, Mfg. Tol.</v>
      </c>
      <c r="LK408" t="str">
        <v>Section, Mfg. Tol., See Image</v>
      </c>
      <c r="LL408" t="str">
        <v>Section, OL00486</v>
      </c>
      <c r="LM408" t="str">
        <v>Section, OL00542</v>
      </c>
      <c r="LN408" t="str">
        <v>Section, OL00543</v>
      </c>
      <c r="LO408" t="str">
        <v>Section, OL00544</v>
      </c>
      <c r="LP408" t="str">
        <v>Section, OL00545</v>
      </c>
      <c r="LQ408" t="str">
        <v>Section, OL00546</v>
      </c>
      <c r="LR408" t="str">
        <v>Section, OL00547</v>
      </c>
      <c r="LS408" t="str">
        <v>Section, OL00555</v>
      </c>
      <c r="LT408" t="str">
        <v>Section, OL00725</v>
      </c>
      <c r="LU408" t="str">
        <v>Section, OL01430</v>
      </c>
      <c r="LV408" t="str">
        <v>Section, OL01434</v>
      </c>
      <c r="LW408" t="str">
        <v>Section, OL01435</v>
      </c>
      <c r="LX408" t="str">
        <v>Section, OL01807</v>
      </c>
      <c r="LY408" t="str">
        <v>Section, OL01830</v>
      </c>
      <c r="LZ408" t="str">
        <v>Section, OL02351</v>
      </c>
      <c r="MA408" t="str">
        <v>Section, OL02519</v>
      </c>
      <c r="MB408" t="str">
        <v>Section, OL02520</v>
      </c>
      <c r="MC408" t="str">
        <v>Section, OL02522</v>
      </c>
      <c r="MD408" t="str">
        <v>Section, OL02540</v>
      </c>
      <c r="ME408" t="str">
        <v>Section, OL02541</v>
      </c>
      <c r="MF408" t="str">
        <v>Section, OL02552</v>
      </c>
      <c r="MG408" t="str">
        <v>Section, OL02553</v>
      </c>
      <c r="MH408" t="str">
        <v>Section, OL02554</v>
      </c>
      <c r="MI408" t="str">
        <v>Section, OL02555</v>
      </c>
      <c r="MJ408" t="str">
        <v>Section, OL02558</v>
      </c>
      <c r="MK408" t="str">
        <v>Section, OL02559</v>
      </c>
      <c r="ML408" t="str">
        <v>Section, OL02560</v>
      </c>
      <c r="MM408" t="str">
        <v>Section, OL02619</v>
      </c>
      <c r="MN408" t="str">
        <v>Section, OL02620</v>
      </c>
      <c r="MO408" t="str">
        <v>Section, OL02621</v>
      </c>
      <c r="MP408" t="str">
        <v>Section, OL02622</v>
      </c>
      <c r="MQ408" t="str">
        <v>Section, OL02623</v>
      </c>
      <c r="MR408" t="str">
        <v>Section, OL02624</v>
      </c>
      <c r="MS408" t="str">
        <v>Section, OL02652</v>
      </c>
      <c r="MT408" t="str">
        <v>Section, OL02680</v>
      </c>
      <c r="MU408" t="str">
        <v>Section, OL02793</v>
      </c>
      <c r="MV408" t="str">
        <v>Section, OL02823</v>
      </c>
      <c r="MW408" t="str">
        <v>Section, OL02843</v>
      </c>
      <c r="MX408" t="str">
        <v>Section, OL03026, Ext.</v>
      </c>
      <c r="MY408" t="str">
        <v>Section, OL03026, Int.</v>
      </c>
      <c r="MZ408" t="str">
        <v>Section, OL03570, DWG# 100448-41</v>
      </c>
      <c r="NA408" t="str">
        <v>Section, OL03781</v>
      </c>
      <c r="NB408" t="str">
        <v>Section, OL03911</v>
      </c>
      <c r="NC408" t="str">
        <v>Section, OL03912</v>
      </c>
      <c r="ND408" t="str">
        <v>Section, OL03928</v>
      </c>
      <c r="NE408" t="str">
        <v>Section, OL03929</v>
      </c>
      <c r="NF408" t="str">
        <v>Section, OL04030</v>
      </c>
      <c r="NG408" t="str">
        <v>Section, OL04037</v>
      </c>
      <c r="NH408" t="str">
        <v>Section, OL04038</v>
      </c>
      <c r="NI408" t="str">
        <v>Section, OL04046</v>
      </c>
      <c r="NJ408" t="str">
        <v>Section, OL04065</v>
      </c>
      <c r="NK408" t="str">
        <v>Section, OL04066</v>
      </c>
      <c r="NL408" t="str">
        <v>Section, OL04067</v>
      </c>
      <c r="NM408" t="str">
        <v>Section, OL04069</v>
      </c>
      <c r="NN408" t="str">
        <v>Section, OL04071</v>
      </c>
      <c r="NO408" t="str">
        <v>Section, OL04173</v>
      </c>
      <c r="NP408" t="str">
        <v>Section, OL04174</v>
      </c>
      <c r="NQ408" t="str">
        <v>Section, OL04214</v>
      </c>
      <c r="NR408" t="str">
        <v>Section, OL04215</v>
      </c>
      <c r="NS408" t="str">
        <v>Section, OL04216</v>
      </c>
      <c r="NT408" t="str">
        <v>Section, OL04217</v>
      </c>
      <c r="NU408" t="str">
        <v>Section, Overlay OL02716</v>
      </c>
      <c r="NV408" t="str">
        <v>Section, Overlay OL02717</v>
      </c>
      <c r="NW408" t="str">
        <v>Section, See Image</v>
      </c>
      <c r="NX408" t="str">
        <v>Section, See Image, DWG# 100448-41</v>
      </c>
      <c r="NY408" t="str">
        <v>Section, Without Sots</v>
      </c>
      <c r="NZ408" t="str">
        <v>See Comments Sheet</v>
      </c>
      <c r="OA408" t="str">
        <v>See Comments Sheet, OL02318</v>
      </c>
      <c r="OB408" t="str">
        <v>See Image</v>
      </c>
      <c r="OC408" t="str">
        <v>See Image, .005 or Less = Pass</v>
      </c>
      <c r="OD408" t="str">
        <v>See Image, Check Near Radius</v>
      </c>
      <c r="OE408" t="str">
        <v>See Image, Constrained</v>
      </c>
      <c r="OF408" t="str">
        <v>See Image, Distance Between Flats</v>
      </c>
      <c r="OG408" t="str">
        <v xml:space="preserve">See Image, Mfg. Tol, Section A-A </v>
      </c>
      <c r="OH408" t="str">
        <v>See image, Mfg. Tol.</v>
      </c>
      <c r="OI408" t="str">
        <v>See Image, Mic. Across Flats</v>
      </c>
      <c r="OJ408" t="str">
        <v>See Image, OL02850</v>
      </c>
      <c r="OK408" t="str">
        <v>See Image, OL02880</v>
      </c>
      <c r="OL408" t="str">
        <v>See Image, OL03926</v>
      </c>
      <c r="OM408" t="str">
        <v>See Image, OL03927</v>
      </c>
      <c r="ON408" t="str">
        <v>See Image, OL04003</v>
      </c>
      <c r="OO408" t="str">
        <v>'See Image, OL04342,  Best Fit Joe Block</v>
      </c>
      <c r="OP408" t="str">
        <v>See Image, OL04342,  Blank</v>
      </c>
      <c r="OQ408" t="str">
        <v>See Image, OL04342, Blank</v>
      </c>
      <c r="OR408" t="str">
        <v>See Image, OL04343, Blank</v>
      </c>
      <c r="OS408" t="str">
        <v>See Image, Pass = .002 or Less</v>
      </c>
      <c r="OT408" t="str">
        <v>See Image, Rcd. MAX</v>
      </c>
      <c r="OU408" t="str">
        <v>See Image, Rcd. MIN</v>
      </c>
      <c r="OV408" t="str">
        <v>See Image, Section</v>
      </c>
      <c r="OW408" t="str">
        <v>See Image, Section A-A</v>
      </c>
      <c r="OX408" t="str">
        <v>See Image, Section B-B</v>
      </c>
      <c r="OY408" t="str">
        <v>See Image, Section B-B, TSC</v>
      </c>
      <c r="OZ408" t="str">
        <v>See Image, Shank Drawing # 18000-XX-XX A</v>
      </c>
      <c r="PA408" t="str">
        <v>Sequencial Laser 01, 120 Per Print</v>
      </c>
      <c r="PB408" t="str">
        <v>Set to .202, Zero on Thread Lead</v>
      </c>
      <c r="PC408" t="str">
        <v>Sharp OK, No Burr</v>
      </c>
      <c r="PD408" t="str">
        <v>Sharp OK, No Raised Edge, See Image</v>
      </c>
      <c r="PE408" t="str">
        <v>Sharp OK, No Raised Edges</v>
      </c>
      <c r="PF408" t="str">
        <v>Sharp okay no raised edge</v>
      </c>
      <c r="PG408" t="str">
        <v>Sharp Okay, No Burr</v>
      </c>
      <c r="PH408" t="str">
        <v>Sharp Okay, No Raised Edge</v>
      </c>
      <c r="PI408" t="str">
        <v>Sharp Okay, No Raised Edges,</v>
      </c>
      <c r="PJ408" t="str">
        <v>Sharp Okay, See Image</v>
      </c>
      <c r="PK408" t="str">
        <v xml:space="preserve">Start of Radius @ .195 </v>
      </c>
      <c r="PL408" t="str">
        <v xml:space="preserve">Start of Radius @ .21 </v>
      </c>
      <c r="PM408" t="str">
        <v xml:space="preserve">T.S.C. </v>
      </c>
      <c r="PN408" t="str">
        <v>Tangent Point</v>
      </c>
      <c r="PO408" t="str">
        <v>Tangent point of R.50</v>
      </c>
      <c r="PP408" t="str">
        <v>Taper Check, Mfg.Tol.</v>
      </c>
      <c r="PQ408" t="str">
        <v>Taper Check, Mfg.Tol., See Image</v>
      </c>
      <c r="PR408" t="str">
        <v>Thrd. Minor Ø</v>
      </c>
      <c r="PS408" t="str">
        <v>Thrd. Relief Ø</v>
      </c>
      <c r="PT408" t="str">
        <v>Threadless Blank</v>
      </c>
      <c r="PU408" t="str">
        <v>Threadless Blank, From Major Ø</v>
      </c>
      <c r="PV408" t="str">
        <v>Threadless Blank, Mfg. Tol.</v>
      </c>
      <c r="PW408" t="str">
        <v>Threadless Blank, Thrd. to Neck Rad.</v>
      </c>
      <c r="PX408" t="str">
        <v>Thredless Blank</v>
      </c>
      <c r="PY408" t="str">
        <v>To center of R.005</v>
      </c>
      <c r="PZ408" t="str">
        <v>Torx Min. Dia.</v>
      </c>
      <c r="QA408" t="str">
        <v>Turn Ø Free of Mill Marks</v>
      </c>
      <c r="QB408" t="str">
        <v>Use (Full) GO Hex</v>
      </c>
      <c r="QC408" t="str">
        <v>Use Balloon 1 FULL Gauge</v>
      </c>
      <c r="QD408" t="str">
        <v>Use Balloon 9 FULL GO</v>
      </c>
      <c r="QE408" t="str">
        <v>Use Best Fit Pin</v>
      </c>
      <c r="QF408" t="str">
        <v>Use Disk Tip</v>
      </c>
      <c r="QG408" t="str">
        <v>Use flat bottomed indicator tip.</v>
      </c>
      <c r="QH408" t="str">
        <v xml:space="preserve">Use Full .093 Go Hex </v>
      </c>
      <c r="QI408" t="str">
        <v xml:space="preserve">Use Full .0930 Go Hex </v>
      </c>
      <c r="QJ408" t="str">
        <v>Use Full .1235 Go Hex</v>
      </c>
      <c r="QK408" t="str">
        <v>Use Gauge K2-98-8019-04, See Image</v>
      </c>
      <c r="QL408" t="str">
        <v>Use large flat indicator tip</v>
      </c>
      <c r="QM408" t="str">
        <v>Use Pins.3330/.3350, See Image MAX NO-GO</v>
      </c>
      <c r="QN408" t="str">
        <v>Use Pointed Drop Indicator Tip</v>
      </c>
      <c r="QO408" t="str">
        <v>V-Block</v>
      </c>
      <c r="QP408" t="str">
        <v>V-Block,  AMB for 13</v>
      </c>
      <c r="QQ408" t="str">
        <v>V-Block,  Hex Cham. Dia.</v>
      </c>
      <c r="QR408" t="str">
        <v>V-Block, Hex Depth</v>
      </c>
      <c r="QS408" t="str">
        <v>VBU Gauge</v>
      </c>
      <c r="QT408" t="str">
        <v>Visibally smaller than HEX=Pass</v>
      </c>
      <c r="QU408" t="str">
        <v>Visual Per Drawing</v>
      </c>
      <c r="QV408" t="str">
        <v>Whirl Blank</v>
      </c>
      <c r="QW408" t="str">
        <v xml:space="preserve">Whirl Blank </v>
      </c>
      <c r="QX408" t="str">
        <v>Whirl Blank, Neck Rad. End to Head CL</v>
      </c>
      <c r="QY408" t="str">
        <v>Whirl Blank, Nose Start Dia.</v>
      </c>
      <c r="QZ408" t="str">
        <v>Whirl Blank, Nose Start Dist.</v>
      </c>
      <c r="RA408" t="str">
        <v>Whirl Blank, Thrd. Minor</v>
      </c>
      <c r="RB408" t="str">
        <v>Whirl Blank, Thrd. Pullout Dia.</v>
      </c>
      <c r="RC408" t="str">
        <v>Whole Part, Removal is at Assy. Level</v>
      </c>
      <c r="RD408" t="str">
        <v>Wide Area</v>
      </c>
      <c r="RE408" t="str">
        <v>Zero on End of Go Gauge</v>
      </c>
    </row>
    <row r="409" spans="1:473">
      <c r="A409" t="s">
        <v>1034</v>
      </c>
      <c r="C409" t="str" cm="1">
        <f t="array" ref="C409:RE409">TRANSPOSE(_xlfn._xlws.SORT(_xlfn._xlws.FILTER($A$2:$A$600,ISNUMBER(SEARCH('PartLib Table'!M426,$A$2:$A$600)),"not found")))</f>
        <v xml:space="preserve"> 'C', Whirl Blank</v>
      </c>
      <c r="D409" t="str">
        <v xml:space="preserve"> See Image, Constrained</v>
      </c>
      <c r="E409" t="str">
        <v>(.04 to .12 range = Pass)</v>
      </c>
      <c r="F409" t="str">
        <v>(.042 FULL) Go Pin Seat Fully</v>
      </c>
      <c r="G409" t="str">
        <v>(B), Mfg. Tol.</v>
      </c>
      <c r="H409" t="str">
        <v>(B), O.A.L.</v>
      </c>
      <c r="I409" t="str">
        <v>.001 or less =Pass</v>
      </c>
      <c r="J409" t="str">
        <v>.001 or less out of center = Pass</v>
      </c>
      <c r="K409" t="str">
        <v>.002 or Less = Pass</v>
      </c>
      <c r="L409" t="str">
        <v>.002 or Less out of center = Pass</v>
      </c>
      <c r="M409" t="str">
        <v>.005 to .015 = Pass</v>
      </c>
      <c r="N409" t="str">
        <v>.0125 Mean, Section</v>
      </c>
      <c r="O409" t="str">
        <v>.025 or Less in X &amp; Y=Pass</v>
      </c>
      <c r="P409" t="str">
        <v>.038 Mean</v>
      </c>
      <c r="Q409" t="str">
        <v>.063 MM = .0024 IN, See Image</v>
      </c>
      <c r="R409" t="str">
        <v>.063MM = .0024"</v>
      </c>
      <c r="S409" t="str">
        <v>.243 NO-GO, Unconstrained, Must Not Start</v>
      </c>
      <c r="T409" t="str">
        <v>@ Back Face &amp; ID, No Raised Edge</v>
      </c>
      <c r="U409" t="str">
        <v>@ Back Face &amp; OD, No Raised Edge</v>
      </c>
      <c r="V409" t="str">
        <v>@ ID &amp; FACE</v>
      </c>
      <c r="W409" t="str">
        <v>@ OD &amp; BACK FACE</v>
      </c>
      <c r="X409" t="str">
        <v>@ OD &amp; FACE</v>
      </c>
      <c r="Y409" t="str">
        <v>Across from slot</v>
      </c>
      <c r="Z409" t="str">
        <v>All Edge Breaks</v>
      </c>
      <c r="AA409" t="str">
        <v>Attached to bar stock</v>
      </c>
      <c r="AB409" t="str">
        <v xml:space="preserve">Back Turn Fillet Rad. </v>
      </c>
      <c r="AC409" t="str">
        <v>Balloon 1 (DWG FRM0105 Page 2, NV-27)</v>
      </c>
      <c r="AD409" t="str">
        <v>Balloon 1 (DWG FRM0105, NV-30)</v>
      </c>
      <c r="AE409" t="str">
        <v>Balloon 1 (P# 9890002-20) OL00429/A</v>
      </c>
      <c r="AF409" t="str">
        <v>Balloon 1, DWG#FRM0105</v>
      </c>
      <c r="AG409" t="str">
        <v>Balloon 11, See Image</v>
      </c>
      <c r="AH409" t="str">
        <v xml:space="preserve">Balloon 2 (DWG FRM0105 Page 2, NV-27) </v>
      </c>
      <c r="AI409" t="str">
        <v>Balloon 2 (DWG FRM0105, NV-30)</v>
      </c>
      <c r="AJ409" t="str">
        <v>Balloon 2 (P# 9890002-20)</v>
      </c>
      <c r="AK409" t="str">
        <v>Balloon 2, DWG#FRM0105</v>
      </c>
      <c r="AL409" t="str">
        <v>Balloon 2, DWG#FRM0105, See Image</v>
      </c>
      <c r="AM409" t="str">
        <v>Balloon 3 (DWG FRM0105, NV-30 Minor)</v>
      </c>
      <c r="AN409" t="str">
        <v>Balloon 3 (DWG FRM0105, NV-30)</v>
      </c>
      <c r="AO409" t="str">
        <v>Balloon 3 (P# 9890002-20)</v>
      </c>
      <c r="AP409" t="str">
        <v>Balloon 4</v>
      </c>
      <c r="AQ409" t="str">
        <v>Balloon 4 (P# 9890002-20)</v>
      </c>
      <c r="AR409" t="str">
        <v>Below Middle Band</v>
      </c>
      <c r="AS409" t="str">
        <v>Best Fit Pin, .003 or Less =Pass</v>
      </c>
      <c r="AT409" t="str">
        <v>Blank</v>
      </c>
      <c r="AU409" t="str">
        <v>Blank Turn Maj.</v>
      </c>
      <c r="AV409" t="str">
        <v>Blank Turn Maj. Mill Flt., OL4172</v>
      </c>
      <c r="AW409" t="str">
        <v>Blank Without .010 Slots</v>
      </c>
      <c r="AX409" t="str">
        <v>Blank Without .010 Slots, Section</v>
      </c>
      <c r="AY409" t="str">
        <v>Blank without thread</v>
      </c>
      <c r="AZ409" t="str">
        <v xml:space="preserve">Blank, Center of V Grv. </v>
      </c>
      <c r="BA409" t="str">
        <v>Blank, Check R adjacent Balloon 17</v>
      </c>
      <c r="BB409" t="str">
        <v>Blank, EXT. Feature</v>
      </c>
      <c r="BC409" t="str">
        <v>Blank, See Image, OL04335</v>
      </c>
      <c r="BD409" t="str">
        <v>Blank, See Image, OL04336</v>
      </c>
      <c r="BE409" t="str">
        <v xml:space="preserve">Blank, Thrd. </v>
      </c>
      <c r="BF409" t="str">
        <v>Blank, Turn Tip</v>
      </c>
      <c r="BG409" t="str">
        <v>Blank, Without Thrd.</v>
      </c>
      <c r="BH409" t="str">
        <v>Blank, Without Thread</v>
      </c>
      <c r="BI409" t="str">
        <v xml:space="preserve">Blunt Start Blend to Minor </v>
      </c>
      <c r="BJ409" t="str">
        <v>Calc., Use Go HEX</v>
      </c>
      <c r="BK409" t="str">
        <v>Can't dig into OD</v>
      </c>
      <c r="BL409" t="str">
        <v>Carbide Gauge</v>
      </c>
      <c r="BM409" t="str">
        <v xml:space="preserve">Center of V Grv. </v>
      </c>
      <c r="BN409" t="str">
        <v>Centered Less than .03 = Pass</v>
      </c>
      <c r="BO409" t="str">
        <v>Centered within .0005 or Less = Pass</v>
      </c>
      <c r="BP409" t="str">
        <v>Centered within .001 or Less = Pass</v>
      </c>
      <c r="BQ409" t="str">
        <v>Centered within .0254 or Less = Pass</v>
      </c>
      <c r="BR409" t="str">
        <v>Check close to Rod Slot</v>
      </c>
      <c r="BS409" t="str">
        <v>Check every other hole</v>
      </c>
      <c r="BT409" t="str">
        <v>Check Go over full length of slot.</v>
      </c>
      <c r="BU409" t="str">
        <v>Check Near Closed End</v>
      </c>
      <c r="BV409" t="str">
        <v>Check per Print View, Away from Rod Slot</v>
      </c>
      <c r="BW409" t="str">
        <v>Check to Balloon 30 Go Pin</v>
      </c>
      <c r="BX409" t="str">
        <v>Check with .2705 SET Pin Inside Part</v>
      </c>
      <c r="BY409" t="str">
        <v>Check with Hex Up</v>
      </c>
      <c r="BZ409" t="str">
        <v>CMM Blank</v>
      </c>
      <c r="CA409" t="str">
        <v>Confirm Full Radius</v>
      </c>
      <c r="CB409" t="str">
        <v>Constrained in fixture</v>
      </c>
      <c r="CC409" t="str">
        <v>Constrained with Ring</v>
      </c>
      <c r="CD409" t="str">
        <v>Constrained, See Image</v>
      </c>
      <c r="CE409" t="str">
        <v>Dim. "A"</v>
      </c>
      <c r="CF409" t="str">
        <v>Dim. "B"</v>
      </c>
      <c r="CG409" t="str">
        <v>Dim. "C"</v>
      </c>
      <c r="CH409" t="str">
        <v>Dim. "D", Whirl Blank</v>
      </c>
      <c r="CI409" t="str">
        <v>Dim. "G"</v>
      </c>
      <c r="CJ409" t="str">
        <v>Dim. E, Blank Turn Maj. &amp;  Mill Flt</v>
      </c>
      <c r="CK409" t="str">
        <v>Dim. E, Blank Turn Maj.&amp;  Mill Flt</v>
      </c>
      <c r="CL409" t="str">
        <v>Dim. H, Whirl Blank</v>
      </c>
      <c r="CM409" t="str">
        <v>Dim. J, 'Blank Turn Maj. &amp; Whirl Blank</v>
      </c>
      <c r="CN409" t="str">
        <v>Disk Drop Indicator Tip</v>
      </c>
      <c r="CO409" t="str">
        <v>DWG 100448-15, Balloon F_1</v>
      </c>
      <c r="CP409" t="str">
        <v>DWG 100448-15, OL02571</v>
      </c>
      <c r="CQ409" t="str">
        <v>DWG 100448-41</v>
      </c>
      <c r="CR409" t="str">
        <v>DWG 9890040, (10E),Section Part, OL01139</v>
      </c>
      <c r="CS409" t="str">
        <v>DWG 9890040, (10E),Section, OL01139</v>
      </c>
      <c r="CT409" t="str">
        <v>DWG 9890040, (11E)</v>
      </c>
      <c r="CU409" t="str">
        <v>DWG 9890040, (11E), Pins with Flats</v>
      </c>
      <c r="CV409" t="str">
        <v>DWG 9890040, (12E),  Pass=.002 or less</v>
      </c>
      <c r="CW409" t="str">
        <v>DWG 9890040, (12E), See Image</v>
      </c>
      <c r="CX409" t="str">
        <v>DWG 9890040, (1E), OL01431</v>
      </c>
      <c r="CY409" t="str">
        <v>DWG 9890040, (1E), OL01432</v>
      </c>
      <c r="CZ409" t="str">
        <v>DWG 9890040, (2E), OL01432</v>
      </c>
      <c r="DA409" t="str">
        <v>DWG 9890040, (3E)</v>
      </c>
      <c r="DB409" t="str">
        <v>DWG 9890040, (4E)</v>
      </c>
      <c r="DC409" t="str">
        <v>DWG 9890040, (5E), OL02336</v>
      </c>
      <c r="DD409" t="str">
        <v>DWG 9890040, (6E)</v>
      </c>
      <c r="DE409" t="str">
        <v>DWG 9890040, (7E)</v>
      </c>
      <c r="DF409" t="str">
        <v>DWG 9890040, (8E), OL01433</v>
      </c>
      <c r="DG409" t="str">
        <v>DWG 9890040, (8E), OL01433, Section</v>
      </c>
      <c r="DH409" t="str">
        <v>DWG 9890040, (9E), Close to Rod Slot</v>
      </c>
      <c r="DI409" t="str">
        <v>DWG 9890040, (9E),Close to Rod Slot</v>
      </c>
      <c r="DJ409" t="str">
        <v>DWG FRM0105 PAGE 2</v>
      </c>
      <c r="DK409" t="str">
        <v>DWG# 100448-41</v>
      </c>
      <c r="DL409" t="str">
        <v>DWG# 100448-44</v>
      </c>
      <c r="DM409" t="str">
        <v>DWG# 9890003  (1), Section OL00436/A</v>
      </c>
      <c r="DN409" t="str">
        <v>DWG# 9890003 (3), Ring Gauge Constrained</v>
      </c>
      <c r="DO409" t="str">
        <v>DWG# 9890003 (4), Section</v>
      </c>
      <c r="DP409" t="str">
        <v>DWG#100448-26, Balloon 1K, OL02350</v>
      </c>
      <c r="DQ409" t="str">
        <v>DWG#100448-26, Balloon 2K, OL02350</v>
      </c>
      <c r="DR409" t="str">
        <v>DWG#100448-26, Balloon 3K, OL02363</v>
      </c>
      <c r="DS409" t="str">
        <v>DWG#100448-26, Balloon 4K</v>
      </c>
      <c r="DT409" t="str">
        <v>DWG#100448-26, Balloon 5K, Section</v>
      </c>
      <c r="DU409" t="str">
        <v>DWG#100448-26, Balloon 6K</v>
      </c>
      <c r="DV409" t="str">
        <v>DWG#100448-26, Balloon 7K, Section</v>
      </c>
      <c r="DW409" t="str">
        <v>DWG#100448-26, Mfg. Tol.</v>
      </c>
      <c r="DX409" t="str">
        <v>DWG#9890003 (2) Ring Gauge Constrained</v>
      </c>
      <c r="DY409" t="str">
        <v>DWG#9890044</v>
      </c>
      <c r="DZ409" t="str">
        <v>DWG#9890044 .1985 to .2005=Pass</v>
      </c>
      <c r="EA409" t="str">
        <v>DWG#9890044 Overlay OL02441</v>
      </c>
      <c r="EB409" t="str">
        <v>DWG#9890044, OL02441</v>
      </c>
      <c r="EC409" t="str">
        <v>DWG#FRM0105</v>
      </c>
      <c r="ED409" t="str">
        <v>EXT.</v>
      </c>
      <c r="EE409" t="str">
        <v>EXT. Section, OL02460</v>
      </c>
      <c r="EF409" t="str">
        <v>EXT., OL04223</v>
      </c>
      <c r="EG409" t="str">
        <v>Flat Drop Indicator Tip</v>
      </c>
      <c r="EH409" t="str">
        <v>Full Go Pin, No Light, at Radius</v>
      </c>
      <c r="EI409" t="str">
        <v>Function Check</v>
      </c>
      <c r="EJ409" t="str">
        <v>GO Function Gauge</v>
      </c>
      <c r="EK409" t="str">
        <v>Go Gauge for Balloon 1 &amp; 4</v>
      </c>
      <c r="EL409" t="str">
        <v>Go Pin must pass through</v>
      </c>
      <c r="EM409" t="str">
        <v>Greater than .005 = Fail, Section</v>
      </c>
      <c r="EN409" t="str">
        <v>Greater than .025 out of center = Fail</v>
      </c>
      <c r="EO409" t="str">
        <v>Greater than 2.6 = Pass</v>
      </c>
      <c r="EP409" t="str">
        <v>Green = Pass, Red = Fail</v>
      </c>
      <c r="EQ409" t="str">
        <v>Hex Depth</v>
      </c>
      <c r="ER409" t="str">
        <v>Hex Minor</v>
      </c>
      <c r="ES409" t="str">
        <v>Hole Dia.</v>
      </c>
      <c r="ET409" t="str">
        <v>Hook or Disk Tip</v>
      </c>
      <c r="EU409" t="str">
        <v>ID Sphere Finish</v>
      </c>
      <c r="EV409" t="str">
        <v>ID/OD Both Sides, Diff. .002 or less = Pass</v>
      </c>
      <c r="EW409" t="str">
        <v>If Looks Big, Section</v>
      </c>
      <c r="EX409" t="str">
        <v>If Looks Small, Section</v>
      </c>
      <c r="EY409" t="str">
        <v>Insp. Close to Break Away, Mfg.Tol.</v>
      </c>
      <c r="EZ409" t="str">
        <v>INT.</v>
      </c>
      <c r="FA409" t="str">
        <v>INT. Section, OL02460</v>
      </c>
      <c r="FB409" t="str">
        <v>INT., OL04223</v>
      </c>
      <c r="FC409" t="str">
        <v>Intersect. of 7.7 &amp; R0.10</v>
      </c>
      <c r="FD409" t="str">
        <v>Intersect. of 8.79 and R.25 MAX</v>
      </c>
      <c r="FE409" t="str">
        <v>Keep Ind. Tip away from corner</v>
      </c>
      <c r="FF409" t="str">
        <v>L31</v>
      </c>
      <c r="FG409" t="str">
        <v>Laser Mark</v>
      </c>
      <c r="FH409" t="str">
        <v>LASER PER NOTE 4</v>
      </c>
      <c r="FI409" t="str">
        <v>LASER PER NOTE 4, Final Check 1 only</v>
      </c>
      <c r="FJ409" t="str">
        <v>Less than .002 out of center = Pass</v>
      </c>
      <c r="FK409" t="str">
        <v>Less than 2.75 = Pass, Section</v>
      </c>
      <c r="FL409" t="str">
        <v>List as pin. Not Calibrated</v>
      </c>
      <c r="FM409" t="str">
        <v>M9 X 1.25 BUTT See Comment Image</v>
      </c>
      <c r="FN409" t="str">
        <v>Manual Section</v>
      </c>
      <c r="FO409" t="str">
        <v>Max Deep .241 NO-GO =.42</v>
      </c>
      <c r="FP409" t="str">
        <v>MAX Depth of (Note 7) .241 NO-GO Pin</v>
      </c>
      <c r="FQ409" t="str">
        <v>Measure from Blue Line, See Image</v>
      </c>
      <c r="FR409" t="str">
        <v>Measure Width of Blue Area, See Image</v>
      </c>
      <c r="FS409" t="str">
        <v>Mfg. Tol</v>
      </c>
      <c r="FT409" t="str">
        <v>Mfg. Tol, See Image</v>
      </c>
      <c r="FU409" t="str">
        <v>Mfg. Tol.</v>
      </c>
      <c r="FV409" t="str">
        <v>Mfg. Tol. "A"</v>
      </c>
      <c r="FW409" t="str">
        <v>Mfg. Tol. (Zero on Gauge Full Dia. Lead)</v>
      </c>
      <c r="FX409" t="str">
        <v>Mfg. Tol. Balloon 11, See Image</v>
      </c>
      <c r="FY409" t="str">
        <v>Mfg. Tol. Balloon 4</v>
      </c>
      <c r="FZ409" t="str">
        <v>Mfg. Tol. Balloon 7</v>
      </c>
      <c r="GA409" t="str">
        <v xml:space="preserve">Mfg. Tol. C-Bore Face (Ballo 28) </v>
      </c>
      <c r="GB409" t="str">
        <v>Mfg. Tol. Section</v>
      </c>
      <c r="GC409" t="str">
        <v>Mfg. Tol. See Image</v>
      </c>
      <c r="GD409" t="str">
        <v>Mfg. Tol., 3 Places, Record MAX</v>
      </c>
      <c r="GE409" t="str">
        <v>Mfg. Tol., Balloon 11</v>
      </c>
      <c r="GF409" t="str">
        <v>Mfg. Tol., Balloon 7</v>
      </c>
      <c r="GG409" t="str">
        <v>Mfg. Tol., Blank</v>
      </c>
      <c r="GH409" t="str">
        <v>Mfg. Tol., Blank, Balloon 12</v>
      </c>
      <c r="GI409" t="str">
        <v>Mfg. Tol., Blend to SØ.320</v>
      </c>
      <c r="GJ409" t="str">
        <v>Mfg. Tol., Calculation</v>
      </c>
      <c r="GK409" t="str">
        <v>Mfg. Tol., For Mill Fixture</v>
      </c>
      <c r="GL409" t="str">
        <v>Mfg. Tol., L32</v>
      </c>
      <c r="GM409" t="str">
        <v>Mfg. Tol., L33</v>
      </c>
      <c r="GN409" t="str">
        <v>Mfg. Tol., No Tool Marks</v>
      </c>
      <c r="GO409" t="str">
        <v>Mfg. Tol., OL03361</v>
      </c>
      <c r="GP409" t="str">
        <v>Mfg. Tol., Record off center value</v>
      </c>
      <c r="GQ409" t="str">
        <v>Mfg. Tol., Same 3 Places, Record MIN</v>
      </c>
      <c r="GR409" t="str">
        <v>Mfg. Tol., Section</v>
      </c>
      <c r="GS409" t="str">
        <v>Mfg. Tol., Section B-B</v>
      </c>
      <c r="GT409" t="str">
        <v>Mfg. Tol., Section, OL03361</v>
      </c>
      <c r="GU409" t="str">
        <v>Mfg. Tol., Section, Per Note 2</v>
      </c>
      <c r="GV409" t="str">
        <v>Mfg. Tol., See Image</v>
      </c>
      <c r="GW409" t="str">
        <v>Mfg. Tol., See Image, Bore in Blue</v>
      </c>
      <c r="GX409" t="str">
        <v>Mfg. Tol., See Image, Hook Tip</v>
      </c>
      <c r="GY409" t="str">
        <v>Mfg. Tol., Sharp Okay No Burr</v>
      </c>
      <c r="GZ409" t="str">
        <v>Mfg. Tol., Threadless Blank</v>
      </c>
      <c r="HA409" t="str">
        <v>Mfg.Tol.</v>
      </c>
      <c r="HB409" t="str">
        <v>Mgf. To., T.S.C.</v>
      </c>
      <c r="HC409" t="str">
        <v>Milled Feature</v>
      </c>
      <c r="HD409" t="str">
        <v>Milled Feature, OL04045</v>
      </c>
      <c r="HE409" t="str">
        <v>More than .0005 out of center = Fail</v>
      </c>
      <c r="HF409" t="str">
        <v>Must Pass Through</v>
      </c>
      <c r="HG409" t="str">
        <v>Must pass through gauge</v>
      </c>
      <c r="HH409" t="str">
        <v>Must Pass Through Go Gauge</v>
      </c>
      <c r="HI409" t="str">
        <v>Must Pass, See Image.</v>
      </c>
      <c r="HJ409" t="str">
        <v>NA</v>
      </c>
      <c r="HK409" t="str">
        <v>Narrow Area</v>
      </c>
      <c r="HL409" t="str">
        <v>Near Balloon 21</v>
      </c>
      <c r="HM409" t="str">
        <v>Near Datum B</v>
      </c>
      <c r="HN409" t="str">
        <v>Neck Dia.</v>
      </c>
      <c r="HO409" t="str">
        <v>Neck to Head Rad.</v>
      </c>
      <c r="HP409" t="str">
        <v>No Copper Deposits Allowed</v>
      </c>
      <c r="HQ409" t="str">
        <v>No Section</v>
      </c>
      <c r="HR409" t="str">
        <v>No Section, .01 to .014 = Pass</v>
      </c>
      <c r="HS409" t="str">
        <v>No Section, Rotate Part</v>
      </c>
      <c r="HT409" t="str">
        <v>No Section, See Image</v>
      </c>
      <c r="HU409" t="str">
        <v>No Slot, Section B-B</v>
      </c>
      <c r="HV409" t="str">
        <v>No visual step = Pass</v>
      </c>
      <c r="HW409" t="str">
        <v>Not to exceed .95 Deep</v>
      </c>
      <c r="HX409" t="str">
        <v>Note 1</v>
      </c>
      <c r="HY409" t="str">
        <v>OL00333/A</v>
      </c>
      <c r="HZ409" t="str">
        <v>OL00519</v>
      </c>
      <c r="IA409" t="str">
        <v>OL00520</v>
      </c>
      <c r="IB409" t="str">
        <v>OL00529</v>
      </c>
      <c r="IC409" t="str">
        <v>OL00542</v>
      </c>
      <c r="ID409" t="str">
        <v>OL00724</v>
      </c>
      <c r="IE409" t="str">
        <v>OL01250</v>
      </c>
      <c r="IF409" t="str">
        <v>OL01869, Threadless Blank</v>
      </c>
      <c r="IG409" t="str">
        <v>OL01870, Section</v>
      </c>
      <c r="IH409" t="str">
        <v>OL02255</v>
      </c>
      <c r="II409" t="str">
        <v>OL02255, Mfg. Tol.</v>
      </c>
      <c r="IJ409" t="str">
        <v>OL02302</v>
      </c>
      <c r="IK409" t="str">
        <v xml:space="preserve">OL02318  needed per image instructions </v>
      </c>
      <c r="IL409" t="str">
        <v>OL02556</v>
      </c>
      <c r="IM409" t="str">
        <v>OL02557</v>
      </c>
      <c r="IN409" t="str">
        <v>OL02567</v>
      </c>
      <c r="IO409" t="str">
        <v>OL02653</v>
      </c>
      <c r="IP409" t="str">
        <v>OL02718</v>
      </c>
      <c r="IQ409" t="str">
        <v>OL02841</v>
      </c>
      <c r="IR409" t="str">
        <v>OL02842</v>
      </c>
      <c r="IS409" t="str">
        <v>OL02844</v>
      </c>
      <c r="IT409" t="str">
        <v>OL02871</v>
      </c>
      <c r="IU409" t="str">
        <v>OL02887</v>
      </c>
      <c r="IV409" t="str">
        <v>OL03500</v>
      </c>
      <c r="IW409" t="str">
        <v>OL03766</v>
      </c>
      <c r="IX409" t="str">
        <v>OL03868</v>
      </c>
      <c r="IY409" t="str">
        <v>OL03869</v>
      </c>
      <c r="IZ409" t="str">
        <v>OL03870</v>
      </c>
      <c r="JA409" t="str">
        <v>OL03873, DWG# 100448-44</v>
      </c>
      <c r="JB409" t="str">
        <v>OL03949</v>
      </c>
      <c r="JC409" t="str">
        <v xml:space="preserve">OL04043, Section </v>
      </c>
      <c r="JD409" t="str">
        <v xml:space="preserve">OL04044, Section </v>
      </c>
      <c r="JE409" t="str">
        <v>OL04045</v>
      </c>
      <c r="JF409" t="str">
        <v>OL04045, Milled Feature</v>
      </c>
      <c r="JG409" t="str">
        <v>OL04063</v>
      </c>
      <c r="JH409" t="str">
        <v>OL04064</v>
      </c>
      <c r="JI409" t="str">
        <v>OL04065</v>
      </c>
      <c r="JJ409" t="str">
        <v>OL04181</v>
      </c>
      <c r="JK409" t="str">
        <v>OL04218</v>
      </c>
      <c r="JL409" t="str">
        <v>OL04224, See Image</v>
      </c>
      <c r="JM409" t="str">
        <v>OL04374</v>
      </c>
      <c r="JN409" t="str">
        <v>OL04375, Section M-M</v>
      </c>
      <c r="JO409" t="str">
        <v>OL04376, Section M-M</v>
      </c>
      <c r="JP409" t="str">
        <v>OL04443</v>
      </c>
      <c r="JQ409" t="str">
        <v>OL04444</v>
      </c>
      <c r="JR409" t="str">
        <v>OL05000</v>
      </c>
      <c r="JS409" t="str">
        <v>One side of slot</v>
      </c>
      <c r="JT409" t="str">
        <v>Other side of slot</v>
      </c>
      <c r="JU409" t="str">
        <v>Out of center more than .002 = Fail</v>
      </c>
      <c r="JV409" t="str">
        <v>Out of center more than.002 = Fail</v>
      </c>
      <c r="JW409" t="str">
        <v>Overlay OL02713</v>
      </c>
      <c r="JX409" t="str">
        <v>Overlay OL02714</v>
      </c>
      <c r="JY409" t="str">
        <v>Overlay OL02718</v>
      </c>
      <c r="JZ409" t="str">
        <v>Overlay OL03831, Mfg. Tol.</v>
      </c>
      <c r="KA409" t="str">
        <v>Part Without Slots</v>
      </c>
      <c r="KB409" t="str">
        <v>Part Without Slots, See Image</v>
      </c>
      <c r="KC409" t="str">
        <v xml:space="preserve">Pass = .0254 or Less </v>
      </c>
      <c r="KD409" t="str">
        <v>PD MIN = 4.361, PD MAX = 4.456</v>
      </c>
      <c r="KE409" t="str">
        <v>Per Balloon 2 Note</v>
      </c>
      <c r="KF409" t="str">
        <v>Per drawing note(s) 8.</v>
      </c>
      <c r="KG409" t="str">
        <v>Point or Sphere Tip</v>
      </c>
      <c r="KH409" t="str">
        <v>Point Tip</v>
      </c>
      <c r="KI409" t="str">
        <v>R.9 to R1.1 = Pass, See Image</v>
      </c>
      <c r="KJ409" t="str">
        <v>Ram Construction</v>
      </c>
      <c r="KK409" t="str">
        <v>Record Same Pass / Fail All Balloons</v>
      </c>
      <c r="KL409" t="str">
        <v>Ref. Balloon 1</v>
      </c>
      <c r="KM409" t="str">
        <v>Ref. Balloon 12</v>
      </c>
      <c r="KN409" t="str">
        <v>Ref. Balloon 13, 100% AQL</v>
      </c>
      <c r="KO409" t="str">
        <v>Ref. Balloon 2</v>
      </c>
      <c r="KP409" t="str">
        <v>Ref. Balloon 21, 100% AQL</v>
      </c>
      <c r="KQ409" t="str">
        <v>Ref. Balloon 4</v>
      </c>
      <c r="KR409" t="str">
        <v>Ref. Balloon 7</v>
      </c>
      <c r="KS409" t="str">
        <v>Ref. Balloon 8</v>
      </c>
      <c r="KT409" t="str">
        <v>Relieved Pin Gauges 09236 &amp; 09235</v>
      </c>
      <c r="KU409" t="str">
        <v>Rotate Part</v>
      </c>
      <c r="KV409" t="str">
        <v>Rotate Part, See Image</v>
      </c>
      <c r="KW409" t="str">
        <v>Same as Root Radius</v>
      </c>
      <c r="KX409" t="str">
        <v>Section</v>
      </c>
      <c r="KY409" t="str">
        <v>Section B-B</v>
      </c>
      <c r="KZ409" t="str">
        <v>Section B-B, Distance Between Grooves</v>
      </c>
      <c r="LA409" t="str">
        <v>Section C-C</v>
      </c>
      <c r="LB409" t="str">
        <v>Section Part</v>
      </c>
      <c r="LC409" t="str">
        <v>Section Part, Measured from Opposite Face</v>
      </c>
      <c r="LD409" t="str">
        <v>Section, Broachless Blank</v>
      </c>
      <c r="LE409" t="str">
        <v>Section, EXT. Sphere Location.</v>
      </c>
      <c r="LF409" t="str">
        <v>Section, Hex Cham. Ang.</v>
      </c>
      <c r="LG409" t="str">
        <v>Section, Hex Fillet Rad.</v>
      </c>
      <c r="LH409" t="str">
        <v>Section, INT. Feature</v>
      </c>
      <c r="LI409" t="str">
        <v>Section, INT. Sphere Location.</v>
      </c>
      <c r="LJ409" t="str">
        <v>Section, Mfg. Tol.</v>
      </c>
      <c r="LK409" t="str">
        <v>Section, Mfg. Tol., See Image</v>
      </c>
      <c r="LL409" t="str">
        <v>Section, OL00486</v>
      </c>
      <c r="LM409" t="str">
        <v>Section, OL00542</v>
      </c>
      <c r="LN409" t="str">
        <v>Section, OL00543</v>
      </c>
      <c r="LO409" t="str">
        <v>Section, OL00544</v>
      </c>
      <c r="LP409" t="str">
        <v>Section, OL00545</v>
      </c>
      <c r="LQ409" t="str">
        <v>Section, OL00546</v>
      </c>
      <c r="LR409" t="str">
        <v>Section, OL00547</v>
      </c>
      <c r="LS409" t="str">
        <v>Section, OL00555</v>
      </c>
      <c r="LT409" t="str">
        <v>Section, OL00725</v>
      </c>
      <c r="LU409" t="str">
        <v>Section, OL01430</v>
      </c>
      <c r="LV409" t="str">
        <v>Section, OL01434</v>
      </c>
      <c r="LW409" t="str">
        <v>Section, OL01435</v>
      </c>
      <c r="LX409" t="str">
        <v>Section, OL01807</v>
      </c>
      <c r="LY409" t="str">
        <v>Section, OL01830</v>
      </c>
      <c r="LZ409" t="str">
        <v>Section, OL02351</v>
      </c>
      <c r="MA409" t="str">
        <v>Section, OL02519</v>
      </c>
      <c r="MB409" t="str">
        <v>Section, OL02520</v>
      </c>
      <c r="MC409" t="str">
        <v>Section, OL02522</v>
      </c>
      <c r="MD409" t="str">
        <v>Section, OL02540</v>
      </c>
      <c r="ME409" t="str">
        <v>Section, OL02541</v>
      </c>
      <c r="MF409" t="str">
        <v>Section, OL02552</v>
      </c>
      <c r="MG409" t="str">
        <v>Section, OL02553</v>
      </c>
      <c r="MH409" t="str">
        <v>Section, OL02554</v>
      </c>
      <c r="MI409" t="str">
        <v>Section, OL02555</v>
      </c>
      <c r="MJ409" t="str">
        <v>Section, OL02558</v>
      </c>
      <c r="MK409" t="str">
        <v>Section, OL02559</v>
      </c>
      <c r="ML409" t="str">
        <v>Section, OL02560</v>
      </c>
      <c r="MM409" t="str">
        <v>Section, OL02619</v>
      </c>
      <c r="MN409" t="str">
        <v>Section, OL02620</v>
      </c>
      <c r="MO409" t="str">
        <v>Section, OL02621</v>
      </c>
      <c r="MP409" t="str">
        <v>Section, OL02622</v>
      </c>
      <c r="MQ409" t="str">
        <v>Section, OL02623</v>
      </c>
      <c r="MR409" t="str">
        <v>Section, OL02624</v>
      </c>
      <c r="MS409" t="str">
        <v>Section, OL02652</v>
      </c>
      <c r="MT409" t="str">
        <v>Section, OL02680</v>
      </c>
      <c r="MU409" t="str">
        <v>Section, OL02793</v>
      </c>
      <c r="MV409" t="str">
        <v>Section, OL02823</v>
      </c>
      <c r="MW409" t="str">
        <v>Section, OL02843</v>
      </c>
      <c r="MX409" t="str">
        <v>Section, OL03026, Ext.</v>
      </c>
      <c r="MY409" t="str">
        <v>Section, OL03026, Int.</v>
      </c>
      <c r="MZ409" t="str">
        <v>Section, OL03570, DWG# 100448-41</v>
      </c>
      <c r="NA409" t="str">
        <v>Section, OL03781</v>
      </c>
      <c r="NB409" t="str">
        <v>Section, OL03911</v>
      </c>
      <c r="NC409" t="str">
        <v>Section, OL03912</v>
      </c>
      <c r="ND409" t="str">
        <v>Section, OL03928</v>
      </c>
      <c r="NE409" t="str">
        <v>Section, OL03929</v>
      </c>
      <c r="NF409" t="str">
        <v>Section, OL04030</v>
      </c>
      <c r="NG409" t="str">
        <v>Section, OL04037</v>
      </c>
      <c r="NH409" t="str">
        <v>Section, OL04038</v>
      </c>
      <c r="NI409" t="str">
        <v>Section, OL04046</v>
      </c>
      <c r="NJ409" t="str">
        <v>Section, OL04065</v>
      </c>
      <c r="NK409" t="str">
        <v>Section, OL04066</v>
      </c>
      <c r="NL409" t="str">
        <v>Section, OL04067</v>
      </c>
      <c r="NM409" t="str">
        <v>Section, OL04069</v>
      </c>
      <c r="NN409" t="str">
        <v>Section, OL04071</v>
      </c>
      <c r="NO409" t="str">
        <v>Section, OL04173</v>
      </c>
      <c r="NP409" t="str">
        <v>Section, OL04174</v>
      </c>
      <c r="NQ409" t="str">
        <v>Section, OL04214</v>
      </c>
      <c r="NR409" t="str">
        <v>Section, OL04215</v>
      </c>
      <c r="NS409" t="str">
        <v>Section, OL04216</v>
      </c>
      <c r="NT409" t="str">
        <v>Section, OL04217</v>
      </c>
      <c r="NU409" t="str">
        <v>Section, Overlay OL02716</v>
      </c>
      <c r="NV409" t="str">
        <v>Section, Overlay OL02717</v>
      </c>
      <c r="NW409" t="str">
        <v>Section, See Image</v>
      </c>
      <c r="NX409" t="str">
        <v>Section, See Image, DWG# 100448-41</v>
      </c>
      <c r="NY409" t="str">
        <v>Section, Without Sots</v>
      </c>
      <c r="NZ409" t="str">
        <v>See Comments Sheet</v>
      </c>
      <c r="OA409" t="str">
        <v>See Comments Sheet, OL02318</v>
      </c>
      <c r="OB409" t="str">
        <v>See Image</v>
      </c>
      <c r="OC409" t="str">
        <v>See Image, .005 or Less = Pass</v>
      </c>
      <c r="OD409" t="str">
        <v>See Image, Check Near Radius</v>
      </c>
      <c r="OE409" t="str">
        <v>See Image, Constrained</v>
      </c>
      <c r="OF409" t="str">
        <v>See Image, Distance Between Flats</v>
      </c>
      <c r="OG409" t="str">
        <v xml:space="preserve">See Image, Mfg. Tol, Section A-A </v>
      </c>
      <c r="OH409" t="str">
        <v>See image, Mfg. Tol.</v>
      </c>
      <c r="OI409" t="str">
        <v>See Image, Mic. Across Flats</v>
      </c>
      <c r="OJ409" t="str">
        <v>See Image, OL02850</v>
      </c>
      <c r="OK409" t="str">
        <v>See Image, OL02880</v>
      </c>
      <c r="OL409" t="str">
        <v>See Image, OL03926</v>
      </c>
      <c r="OM409" t="str">
        <v>See Image, OL03927</v>
      </c>
      <c r="ON409" t="str">
        <v>See Image, OL04003</v>
      </c>
      <c r="OO409" t="str">
        <v>'See Image, OL04342,  Best Fit Joe Block</v>
      </c>
      <c r="OP409" t="str">
        <v>See Image, OL04342,  Blank</v>
      </c>
      <c r="OQ409" t="str">
        <v>See Image, OL04342, Blank</v>
      </c>
      <c r="OR409" t="str">
        <v>See Image, OL04343, Blank</v>
      </c>
      <c r="OS409" t="str">
        <v>See Image, Pass = .002 or Less</v>
      </c>
      <c r="OT409" t="str">
        <v>See Image, Rcd. MAX</v>
      </c>
      <c r="OU409" t="str">
        <v>See Image, Rcd. MIN</v>
      </c>
      <c r="OV409" t="str">
        <v>See Image, Section</v>
      </c>
      <c r="OW409" t="str">
        <v>See Image, Section A-A</v>
      </c>
      <c r="OX409" t="str">
        <v>See Image, Section B-B</v>
      </c>
      <c r="OY409" t="str">
        <v>See Image, Section B-B, TSC</v>
      </c>
      <c r="OZ409" t="str">
        <v>See Image, Shank Drawing # 18000-XX-XX A</v>
      </c>
      <c r="PA409" t="str">
        <v>Sequencial Laser 01, 120 Per Print</v>
      </c>
      <c r="PB409" t="str">
        <v>Set to .202, Zero on Thread Lead</v>
      </c>
      <c r="PC409" t="str">
        <v>Sharp OK, No Burr</v>
      </c>
      <c r="PD409" t="str">
        <v>Sharp OK, No Raised Edge, See Image</v>
      </c>
      <c r="PE409" t="str">
        <v>Sharp OK, No Raised Edges</v>
      </c>
      <c r="PF409" t="str">
        <v>Sharp okay no raised edge</v>
      </c>
      <c r="PG409" t="str">
        <v>Sharp Okay, No Burr</v>
      </c>
      <c r="PH409" t="str">
        <v>Sharp Okay, No Raised Edge</v>
      </c>
      <c r="PI409" t="str">
        <v>Sharp Okay, No Raised Edges,</v>
      </c>
      <c r="PJ409" t="str">
        <v>Sharp Okay, See Image</v>
      </c>
      <c r="PK409" t="str">
        <v xml:space="preserve">Start of Radius @ .195 </v>
      </c>
      <c r="PL409" t="str">
        <v xml:space="preserve">Start of Radius @ .21 </v>
      </c>
      <c r="PM409" t="str">
        <v xml:space="preserve">T.S.C. </v>
      </c>
      <c r="PN409" t="str">
        <v>Tangent Point</v>
      </c>
      <c r="PO409" t="str">
        <v>Tangent point of R.50</v>
      </c>
      <c r="PP409" t="str">
        <v>Taper Check, Mfg.Tol.</v>
      </c>
      <c r="PQ409" t="str">
        <v>Taper Check, Mfg.Tol., See Image</v>
      </c>
      <c r="PR409" t="str">
        <v>Thrd. Minor Ø</v>
      </c>
      <c r="PS409" t="str">
        <v>Thrd. Relief Ø</v>
      </c>
      <c r="PT409" t="str">
        <v>Threadless Blank</v>
      </c>
      <c r="PU409" t="str">
        <v>Threadless Blank, From Major Ø</v>
      </c>
      <c r="PV409" t="str">
        <v>Threadless Blank, Mfg. Tol.</v>
      </c>
      <c r="PW409" t="str">
        <v>Threadless Blank, Thrd. to Neck Rad.</v>
      </c>
      <c r="PX409" t="str">
        <v>Thredless Blank</v>
      </c>
      <c r="PY409" t="str">
        <v>To center of R.005</v>
      </c>
      <c r="PZ409" t="str">
        <v>Torx Min. Dia.</v>
      </c>
      <c r="QA409" t="str">
        <v>Turn Ø Free of Mill Marks</v>
      </c>
      <c r="QB409" t="str">
        <v>Use (Full) GO Hex</v>
      </c>
      <c r="QC409" t="str">
        <v>Use Balloon 1 FULL Gauge</v>
      </c>
      <c r="QD409" t="str">
        <v>Use Balloon 9 FULL GO</v>
      </c>
      <c r="QE409" t="str">
        <v>Use Best Fit Pin</v>
      </c>
      <c r="QF409" t="str">
        <v>Use Disk Tip</v>
      </c>
      <c r="QG409" t="str">
        <v>Use flat bottomed indicator tip.</v>
      </c>
      <c r="QH409" t="str">
        <v xml:space="preserve">Use Full .093 Go Hex </v>
      </c>
      <c r="QI409" t="str">
        <v xml:space="preserve">Use Full .0930 Go Hex </v>
      </c>
      <c r="QJ409" t="str">
        <v>Use Full .1235 Go Hex</v>
      </c>
      <c r="QK409" t="str">
        <v>Use Gauge K2-98-8019-04, See Image</v>
      </c>
      <c r="QL409" t="str">
        <v>Use large flat indicator tip</v>
      </c>
      <c r="QM409" t="str">
        <v>Use Pins.3330/.3350, See Image MAX NO-GO</v>
      </c>
      <c r="QN409" t="str">
        <v>Use Pointed Drop Indicator Tip</v>
      </c>
      <c r="QO409" t="str">
        <v>V-Block</v>
      </c>
      <c r="QP409" t="str">
        <v>V-Block,  AMB for 13</v>
      </c>
      <c r="QQ409" t="str">
        <v>V-Block,  Hex Cham. Dia.</v>
      </c>
      <c r="QR409" t="str">
        <v>V-Block, Hex Depth</v>
      </c>
      <c r="QS409" t="str">
        <v>VBU Gauge</v>
      </c>
      <c r="QT409" t="str">
        <v>Visibally smaller than HEX=Pass</v>
      </c>
      <c r="QU409" t="str">
        <v>Visual Per Drawing</v>
      </c>
      <c r="QV409" t="str">
        <v>Whirl Blank</v>
      </c>
      <c r="QW409" t="str">
        <v xml:space="preserve">Whirl Blank </v>
      </c>
      <c r="QX409" t="str">
        <v>Whirl Blank, Neck Rad. End to Head CL</v>
      </c>
      <c r="QY409" t="str">
        <v>Whirl Blank, Nose Start Dia.</v>
      </c>
      <c r="QZ409" t="str">
        <v>Whirl Blank, Nose Start Dist.</v>
      </c>
      <c r="RA409" t="str">
        <v>Whirl Blank, Thrd. Minor</v>
      </c>
      <c r="RB409" t="str">
        <v>Whirl Blank, Thrd. Pullout Dia.</v>
      </c>
      <c r="RC409" t="str">
        <v>Whole Part, Removal is at Assy. Level</v>
      </c>
      <c r="RD409" t="str">
        <v>Wide Area</v>
      </c>
      <c r="RE409" t="str">
        <v>Zero on End of Go Gauge</v>
      </c>
    </row>
    <row r="410" spans="1:473">
      <c r="A410" t="s">
        <v>1035</v>
      </c>
      <c r="C410" t="str" cm="1">
        <f t="array" ref="C410:RE410">TRANSPOSE(_xlfn._xlws.SORT(_xlfn._xlws.FILTER($A$2:$A$600,ISNUMBER(SEARCH('PartLib Table'!M427,$A$2:$A$600)),"not found")))</f>
        <v xml:space="preserve"> 'C', Whirl Blank</v>
      </c>
      <c r="D410" t="str">
        <v xml:space="preserve"> See Image, Constrained</v>
      </c>
      <c r="E410" t="str">
        <v>(.04 to .12 range = Pass)</v>
      </c>
      <c r="F410" t="str">
        <v>(.042 FULL) Go Pin Seat Fully</v>
      </c>
      <c r="G410" t="str">
        <v>(B), Mfg. Tol.</v>
      </c>
      <c r="H410" t="str">
        <v>(B), O.A.L.</v>
      </c>
      <c r="I410" t="str">
        <v>.001 or less =Pass</v>
      </c>
      <c r="J410" t="str">
        <v>.001 or less out of center = Pass</v>
      </c>
      <c r="K410" t="str">
        <v>.002 or Less = Pass</v>
      </c>
      <c r="L410" t="str">
        <v>.002 or Less out of center = Pass</v>
      </c>
      <c r="M410" t="str">
        <v>.005 to .015 = Pass</v>
      </c>
      <c r="N410" t="str">
        <v>.0125 Mean, Section</v>
      </c>
      <c r="O410" t="str">
        <v>.025 or Less in X &amp; Y=Pass</v>
      </c>
      <c r="P410" t="str">
        <v>.038 Mean</v>
      </c>
      <c r="Q410" t="str">
        <v>.063 MM = .0024 IN, See Image</v>
      </c>
      <c r="R410" t="str">
        <v>.063MM = .0024"</v>
      </c>
      <c r="S410" t="str">
        <v>.243 NO-GO, Unconstrained, Must Not Start</v>
      </c>
      <c r="T410" t="str">
        <v>@ Back Face &amp; ID, No Raised Edge</v>
      </c>
      <c r="U410" t="str">
        <v>@ Back Face &amp; OD, No Raised Edge</v>
      </c>
      <c r="V410" t="str">
        <v>@ ID &amp; FACE</v>
      </c>
      <c r="W410" t="str">
        <v>@ OD &amp; BACK FACE</v>
      </c>
      <c r="X410" t="str">
        <v>@ OD &amp; FACE</v>
      </c>
      <c r="Y410" t="str">
        <v>Across from slot</v>
      </c>
      <c r="Z410" t="str">
        <v>All Edge Breaks</v>
      </c>
      <c r="AA410" t="str">
        <v>Attached to bar stock</v>
      </c>
      <c r="AB410" t="str">
        <v xml:space="preserve">Back Turn Fillet Rad. </v>
      </c>
      <c r="AC410" t="str">
        <v>Balloon 1 (DWG FRM0105 Page 2, NV-27)</v>
      </c>
      <c r="AD410" t="str">
        <v>Balloon 1 (DWG FRM0105, NV-30)</v>
      </c>
      <c r="AE410" t="str">
        <v>Balloon 1 (P# 9890002-20) OL00429/A</v>
      </c>
      <c r="AF410" t="str">
        <v>Balloon 1, DWG#FRM0105</v>
      </c>
      <c r="AG410" t="str">
        <v>Balloon 11, See Image</v>
      </c>
      <c r="AH410" t="str">
        <v xml:space="preserve">Balloon 2 (DWG FRM0105 Page 2, NV-27) </v>
      </c>
      <c r="AI410" t="str">
        <v>Balloon 2 (DWG FRM0105, NV-30)</v>
      </c>
      <c r="AJ410" t="str">
        <v>Balloon 2 (P# 9890002-20)</v>
      </c>
      <c r="AK410" t="str">
        <v>Balloon 2, DWG#FRM0105</v>
      </c>
      <c r="AL410" t="str">
        <v>Balloon 2, DWG#FRM0105, See Image</v>
      </c>
      <c r="AM410" t="str">
        <v>Balloon 3 (DWG FRM0105, NV-30 Minor)</v>
      </c>
      <c r="AN410" t="str">
        <v>Balloon 3 (DWG FRM0105, NV-30)</v>
      </c>
      <c r="AO410" t="str">
        <v>Balloon 3 (P# 9890002-20)</v>
      </c>
      <c r="AP410" t="str">
        <v>Balloon 4</v>
      </c>
      <c r="AQ410" t="str">
        <v>Balloon 4 (P# 9890002-20)</v>
      </c>
      <c r="AR410" t="str">
        <v>Below Middle Band</v>
      </c>
      <c r="AS410" t="str">
        <v>Best Fit Pin, .003 or Less =Pass</v>
      </c>
      <c r="AT410" t="str">
        <v>Blank</v>
      </c>
      <c r="AU410" t="str">
        <v>Blank Turn Maj.</v>
      </c>
      <c r="AV410" t="str">
        <v>Blank Turn Maj. Mill Flt., OL4172</v>
      </c>
      <c r="AW410" t="str">
        <v>Blank Without .010 Slots</v>
      </c>
      <c r="AX410" t="str">
        <v>Blank Without .010 Slots, Section</v>
      </c>
      <c r="AY410" t="str">
        <v>Blank without thread</v>
      </c>
      <c r="AZ410" t="str">
        <v xml:space="preserve">Blank, Center of V Grv. </v>
      </c>
      <c r="BA410" t="str">
        <v>Blank, Check R adjacent Balloon 17</v>
      </c>
      <c r="BB410" t="str">
        <v>Blank, EXT. Feature</v>
      </c>
      <c r="BC410" t="str">
        <v>Blank, See Image, OL04335</v>
      </c>
      <c r="BD410" t="str">
        <v>Blank, See Image, OL04336</v>
      </c>
      <c r="BE410" t="str">
        <v xml:space="preserve">Blank, Thrd. </v>
      </c>
      <c r="BF410" t="str">
        <v>Blank, Turn Tip</v>
      </c>
      <c r="BG410" t="str">
        <v>Blank, Without Thrd.</v>
      </c>
      <c r="BH410" t="str">
        <v>Blank, Without Thread</v>
      </c>
      <c r="BI410" t="str">
        <v xml:space="preserve">Blunt Start Blend to Minor </v>
      </c>
      <c r="BJ410" t="str">
        <v>Calc., Use Go HEX</v>
      </c>
      <c r="BK410" t="str">
        <v>Can't dig into OD</v>
      </c>
      <c r="BL410" t="str">
        <v>Carbide Gauge</v>
      </c>
      <c r="BM410" t="str">
        <v xml:space="preserve">Center of V Grv. </v>
      </c>
      <c r="BN410" t="str">
        <v>Centered Less than .03 = Pass</v>
      </c>
      <c r="BO410" t="str">
        <v>Centered within .0005 or Less = Pass</v>
      </c>
      <c r="BP410" t="str">
        <v>Centered within .001 or Less = Pass</v>
      </c>
      <c r="BQ410" t="str">
        <v>Centered within .0254 or Less = Pass</v>
      </c>
      <c r="BR410" t="str">
        <v>Check close to Rod Slot</v>
      </c>
      <c r="BS410" t="str">
        <v>Check every other hole</v>
      </c>
      <c r="BT410" t="str">
        <v>Check Go over full length of slot.</v>
      </c>
      <c r="BU410" t="str">
        <v>Check Near Closed End</v>
      </c>
      <c r="BV410" t="str">
        <v>Check per Print View, Away from Rod Slot</v>
      </c>
      <c r="BW410" t="str">
        <v>Check to Balloon 30 Go Pin</v>
      </c>
      <c r="BX410" t="str">
        <v>Check with .2705 SET Pin Inside Part</v>
      </c>
      <c r="BY410" t="str">
        <v>Check with Hex Up</v>
      </c>
      <c r="BZ410" t="str">
        <v>CMM Blank</v>
      </c>
      <c r="CA410" t="str">
        <v>Confirm Full Radius</v>
      </c>
      <c r="CB410" t="str">
        <v>Constrained in fixture</v>
      </c>
      <c r="CC410" t="str">
        <v>Constrained with Ring</v>
      </c>
      <c r="CD410" t="str">
        <v>Constrained, See Image</v>
      </c>
      <c r="CE410" t="str">
        <v>Dim. "A"</v>
      </c>
      <c r="CF410" t="str">
        <v>Dim. "B"</v>
      </c>
      <c r="CG410" t="str">
        <v>Dim. "C"</v>
      </c>
      <c r="CH410" t="str">
        <v>Dim. "D", Whirl Blank</v>
      </c>
      <c r="CI410" t="str">
        <v>Dim. "G"</v>
      </c>
      <c r="CJ410" t="str">
        <v>Dim. E, Blank Turn Maj. &amp;  Mill Flt</v>
      </c>
      <c r="CK410" t="str">
        <v>Dim. E, Blank Turn Maj.&amp;  Mill Flt</v>
      </c>
      <c r="CL410" t="str">
        <v>Dim. H, Whirl Blank</v>
      </c>
      <c r="CM410" t="str">
        <v>Dim. J, 'Blank Turn Maj. &amp; Whirl Blank</v>
      </c>
      <c r="CN410" t="str">
        <v>Disk Drop Indicator Tip</v>
      </c>
      <c r="CO410" t="str">
        <v>DWG 100448-15, Balloon F_1</v>
      </c>
      <c r="CP410" t="str">
        <v>DWG 100448-15, OL02571</v>
      </c>
      <c r="CQ410" t="str">
        <v>DWG 100448-41</v>
      </c>
      <c r="CR410" t="str">
        <v>DWG 9890040, (10E),Section Part, OL01139</v>
      </c>
      <c r="CS410" t="str">
        <v>DWG 9890040, (10E),Section, OL01139</v>
      </c>
      <c r="CT410" t="str">
        <v>DWG 9890040, (11E)</v>
      </c>
      <c r="CU410" t="str">
        <v>DWG 9890040, (11E), Pins with Flats</v>
      </c>
      <c r="CV410" t="str">
        <v>DWG 9890040, (12E),  Pass=.002 or less</v>
      </c>
      <c r="CW410" t="str">
        <v>DWG 9890040, (12E), See Image</v>
      </c>
      <c r="CX410" t="str">
        <v>DWG 9890040, (1E), OL01431</v>
      </c>
      <c r="CY410" t="str">
        <v>DWG 9890040, (1E), OL01432</v>
      </c>
      <c r="CZ410" t="str">
        <v>DWG 9890040, (2E), OL01432</v>
      </c>
      <c r="DA410" t="str">
        <v>DWG 9890040, (3E)</v>
      </c>
      <c r="DB410" t="str">
        <v>DWG 9890040, (4E)</v>
      </c>
      <c r="DC410" t="str">
        <v>DWG 9890040, (5E), OL02336</v>
      </c>
      <c r="DD410" t="str">
        <v>DWG 9890040, (6E)</v>
      </c>
      <c r="DE410" t="str">
        <v>DWG 9890040, (7E)</v>
      </c>
      <c r="DF410" t="str">
        <v>DWG 9890040, (8E), OL01433</v>
      </c>
      <c r="DG410" t="str">
        <v>DWG 9890040, (8E), OL01433, Section</v>
      </c>
      <c r="DH410" t="str">
        <v>DWG 9890040, (9E), Close to Rod Slot</v>
      </c>
      <c r="DI410" t="str">
        <v>DWG 9890040, (9E),Close to Rod Slot</v>
      </c>
      <c r="DJ410" t="str">
        <v>DWG FRM0105 PAGE 2</v>
      </c>
      <c r="DK410" t="str">
        <v>DWG# 100448-41</v>
      </c>
      <c r="DL410" t="str">
        <v>DWG# 100448-44</v>
      </c>
      <c r="DM410" t="str">
        <v>DWG# 9890003  (1), Section OL00436/A</v>
      </c>
      <c r="DN410" t="str">
        <v>DWG# 9890003 (3), Ring Gauge Constrained</v>
      </c>
      <c r="DO410" t="str">
        <v>DWG# 9890003 (4), Section</v>
      </c>
      <c r="DP410" t="str">
        <v>DWG#100448-26, Balloon 1K, OL02350</v>
      </c>
      <c r="DQ410" t="str">
        <v>DWG#100448-26, Balloon 2K, OL02350</v>
      </c>
      <c r="DR410" t="str">
        <v>DWG#100448-26, Balloon 3K, OL02363</v>
      </c>
      <c r="DS410" t="str">
        <v>DWG#100448-26, Balloon 4K</v>
      </c>
      <c r="DT410" t="str">
        <v>DWG#100448-26, Balloon 5K, Section</v>
      </c>
      <c r="DU410" t="str">
        <v>DWG#100448-26, Balloon 6K</v>
      </c>
      <c r="DV410" t="str">
        <v>DWG#100448-26, Balloon 7K, Section</v>
      </c>
      <c r="DW410" t="str">
        <v>DWG#100448-26, Mfg. Tol.</v>
      </c>
      <c r="DX410" t="str">
        <v>DWG#9890003 (2) Ring Gauge Constrained</v>
      </c>
      <c r="DY410" t="str">
        <v>DWG#9890044</v>
      </c>
      <c r="DZ410" t="str">
        <v>DWG#9890044 .1985 to .2005=Pass</v>
      </c>
      <c r="EA410" t="str">
        <v>DWG#9890044 Overlay OL02441</v>
      </c>
      <c r="EB410" t="str">
        <v>DWG#9890044, OL02441</v>
      </c>
      <c r="EC410" t="str">
        <v>DWG#FRM0105</v>
      </c>
      <c r="ED410" t="str">
        <v>EXT.</v>
      </c>
      <c r="EE410" t="str">
        <v>EXT. Section, OL02460</v>
      </c>
      <c r="EF410" t="str">
        <v>EXT., OL04223</v>
      </c>
      <c r="EG410" t="str">
        <v>Flat Drop Indicator Tip</v>
      </c>
      <c r="EH410" t="str">
        <v>Full Go Pin, No Light, at Radius</v>
      </c>
      <c r="EI410" t="str">
        <v>Function Check</v>
      </c>
      <c r="EJ410" t="str">
        <v>GO Function Gauge</v>
      </c>
      <c r="EK410" t="str">
        <v>Go Gauge for Balloon 1 &amp; 4</v>
      </c>
      <c r="EL410" t="str">
        <v>Go Pin must pass through</v>
      </c>
      <c r="EM410" t="str">
        <v>Greater than .005 = Fail, Section</v>
      </c>
      <c r="EN410" t="str">
        <v>Greater than .025 out of center = Fail</v>
      </c>
      <c r="EO410" t="str">
        <v>Greater than 2.6 = Pass</v>
      </c>
      <c r="EP410" t="str">
        <v>Green = Pass, Red = Fail</v>
      </c>
      <c r="EQ410" t="str">
        <v>Hex Depth</v>
      </c>
      <c r="ER410" t="str">
        <v>Hex Minor</v>
      </c>
      <c r="ES410" t="str">
        <v>Hole Dia.</v>
      </c>
      <c r="ET410" t="str">
        <v>Hook or Disk Tip</v>
      </c>
      <c r="EU410" t="str">
        <v>ID Sphere Finish</v>
      </c>
      <c r="EV410" t="str">
        <v>ID/OD Both Sides, Diff. .002 or less = Pass</v>
      </c>
      <c r="EW410" t="str">
        <v>If Looks Big, Section</v>
      </c>
      <c r="EX410" t="str">
        <v>If Looks Small, Section</v>
      </c>
      <c r="EY410" t="str">
        <v>Insp. Close to Break Away, Mfg.Tol.</v>
      </c>
      <c r="EZ410" t="str">
        <v>INT.</v>
      </c>
      <c r="FA410" t="str">
        <v>INT. Section, OL02460</v>
      </c>
      <c r="FB410" t="str">
        <v>INT., OL04223</v>
      </c>
      <c r="FC410" t="str">
        <v>Intersect. of 7.7 &amp; R0.10</v>
      </c>
      <c r="FD410" t="str">
        <v>Intersect. of 8.79 and R.25 MAX</v>
      </c>
      <c r="FE410" t="str">
        <v>Keep Ind. Tip away from corner</v>
      </c>
      <c r="FF410" t="str">
        <v>L31</v>
      </c>
      <c r="FG410" t="str">
        <v>Laser Mark</v>
      </c>
      <c r="FH410" t="str">
        <v>LASER PER NOTE 4</v>
      </c>
      <c r="FI410" t="str">
        <v>LASER PER NOTE 4, Final Check 1 only</v>
      </c>
      <c r="FJ410" t="str">
        <v>Less than .002 out of center = Pass</v>
      </c>
      <c r="FK410" t="str">
        <v>Less than 2.75 = Pass, Section</v>
      </c>
      <c r="FL410" t="str">
        <v>List as pin. Not Calibrated</v>
      </c>
      <c r="FM410" t="str">
        <v>M9 X 1.25 BUTT See Comment Image</v>
      </c>
      <c r="FN410" t="str">
        <v>Manual Section</v>
      </c>
      <c r="FO410" t="str">
        <v>Max Deep .241 NO-GO =.42</v>
      </c>
      <c r="FP410" t="str">
        <v>MAX Depth of (Note 7) .241 NO-GO Pin</v>
      </c>
      <c r="FQ410" t="str">
        <v>Measure from Blue Line, See Image</v>
      </c>
      <c r="FR410" t="str">
        <v>Measure Width of Blue Area, See Image</v>
      </c>
      <c r="FS410" t="str">
        <v>Mfg. Tol</v>
      </c>
      <c r="FT410" t="str">
        <v>Mfg. Tol, See Image</v>
      </c>
      <c r="FU410" t="str">
        <v>Mfg. Tol.</v>
      </c>
      <c r="FV410" t="str">
        <v>Mfg. Tol. "A"</v>
      </c>
      <c r="FW410" t="str">
        <v>Mfg. Tol. (Zero on Gauge Full Dia. Lead)</v>
      </c>
      <c r="FX410" t="str">
        <v>Mfg. Tol. Balloon 11, See Image</v>
      </c>
      <c r="FY410" t="str">
        <v>Mfg. Tol. Balloon 4</v>
      </c>
      <c r="FZ410" t="str">
        <v>Mfg. Tol. Balloon 7</v>
      </c>
      <c r="GA410" t="str">
        <v xml:space="preserve">Mfg. Tol. C-Bore Face (Ballo 28) </v>
      </c>
      <c r="GB410" t="str">
        <v>Mfg. Tol. Section</v>
      </c>
      <c r="GC410" t="str">
        <v>Mfg. Tol. See Image</v>
      </c>
      <c r="GD410" t="str">
        <v>Mfg. Tol., 3 Places, Record MAX</v>
      </c>
      <c r="GE410" t="str">
        <v>Mfg. Tol., Balloon 11</v>
      </c>
      <c r="GF410" t="str">
        <v>Mfg. Tol., Balloon 7</v>
      </c>
      <c r="GG410" t="str">
        <v>Mfg. Tol., Blank</v>
      </c>
      <c r="GH410" t="str">
        <v>Mfg. Tol., Blank, Balloon 12</v>
      </c>
      <c r="GI410" t="str">
        <v>Mfg. Tol., Blend to SØ.320</v>
      </c>
      <c r="GJ410" t="str">
        <v>Mfg. Tol., Calculation</v>
      </c>
      <c r="GK410" t="str">
        <v>Mfg. Tol., For Mill Fixture</v>
      </c>
      <c r="GL410" t="str">
        <v>Mfg. Tol., L32</v>
      </c>
      <c r="GM410" t="str">
        <v>Mfg. Tol., L33</v>
      </c>
      <c r="GN410" t="str">
        <v>Mfg. Tol., No Tool Marks</v>
      </c>
      <c r="GO410" t="str">
        <v>Mfg. Tol., OL03361</v>
      </c>
      <c r="GP410" t="str">
        <v>Mfg. Tol., Record off center value</v>
      </c>
      <c r="GQ410" t="str">
        <v>Mfg. Tol., Same 3 Places, Record MIN</v>
      </c>
      <c r="GR410" t="str">
        <v>Mfg. Tol., Section</v>
      </c>
      <c r="GS410" t="str">
        <v>Mfg. Tol., Section B-B</v>
      </c>
      <c r="GT410" t="str">
        <v>Mfg. Tol., Section, OL03361</v>
      </c>
      <c r="GU410" t="str">
        <v>Mfg. Tol., Section, Per Note 2</v>
      </c>
      <c r="GV410" t="str">
        <v>Mfg. Tol., See Image</v>
      </c>
      <c r="GW410" t="str">
        <v>Mfg. Tol., See Image, Bore in Blue</v>
      </c>
      <c r="GX410" t="str">
        <v>Mfg. Tol., See Image, Hook Tip</v>
      </c>
      <c r="GY410" t="str">
        <v>Mfg. Tol., Sharp Okay No Burr</v>
      </c>
      <c r="GZ410" t="str">
        <v>Mfg. Tol., Threadless Blank</v>
      </c>
      <c r="HA410" t="str">
        <v>Mfg.Tol.</v>
      </c>
      <c r="HB410" t="str">
        <v>Mgf. To., T.S.C.</v>
      </c>
      <c r="HC410" t="str">
        <v>Milled Feature</v>
      </c>
      <c r="HD410" t="str">
        <v>Milled Feature, OL04045</v>
      </c>
      <c r="HE410" t="str">
        <v>More than .0005 out of center = Fail</v>
      </c>
      <c r="HF410" t="str">
        <v>Must Pass Through</v>
      </c>
      <c r="HG410" t="str">
        <v>Must pass through gauge</v>
      </c>
      <c r="HH410" t="str">
        <v>Must Pass Through Go Gauge</v>
      </c>
      <c r="HI410" t="str">
        <v>Must Pass, See Image.</v>
      </c>
      <c r="HJ410" t="str">
        <v>NA</v>
      </c>
      <c r="HK410" t="str">
        <v>Narrow Area</v>
      </c>
      <c r="HL410" t="str">
        <v>Near Balloon 21</v>
      </c>
      <c r="HM410" t="str">
        <v>Near Datum B</v>
      </c>
      <c r="HN410" t="str">
        <v>Neck Dia.</v>
      </c>
      <c r="HO410" t="str">
        <v>Neck to Head Rad.</v>
      </c>
      <c r="HP410" t="str">
        <v>No Copper Deposits Allowed</v>
      </c>
      <c r="HQ410" t="str">
        <v>No Section</v>
      </c>
      <c r="HR410" t="str">
        <v>No Section, .01 to .014 = Pass</v>
      </c>
      <c r="HS410" t="str">
        <v>No Section, Rotate Part</v>
      </c>
      <c r="HT410" t="str">
        <v>No Section, See Image</v>
      </c>
      <c r="HU410" t="str">
        <v>No Slot, Section B-B</v>
      </c>
      <c r="HV410" t="str">
        <v>No visual step = Pass</v>
      </c>
      <c r="HW410" t="str">
        <v>Not to exceed .95 Deep</v>
      </c>
      <c r="HX410" t="str">
        <v>Note 1</v>
      </c>
      <c r="HY410" t="str">
        <v>OL00333/A</v>
      </c>
      <c r="HZ410" t="str">
        <v>OL00519</v>
      </c>
      <c r="IA410" t="str">
        <v>OL00520</v>
      </c>
      <c r="IB410" t="str">
        <v>OL00529</v>
      </c>
      <c r="IC410" t="str">
        <v>OL00542</v>
      </c>
      <c r="ID410" t="str">
        <v>OL00724</v>
      </c>
      <c r="IE410" t="str">
        <v>OL01250</v>
      </c>
      <c r="IF410" t="str">
        <v>OL01869, Threadless Blank</v>
      </c>
      <c r="IG410" t="str">
        <v>OL01870, Section</v>
      </c>
      <c r="IH410" t="str">
        <v>OL02255</v>
      </c>
      <c r="II410" t="str">
        <v>OL02255, Mfg. Tol.</v>
      </c>
      <c r="IJ410" t="str">
        <v>OL02302</v>
      </c>
      <c r="IK410" t="str">
        <v xml:space="preserve">OL02318  needed per image instructions </v>
      </c>
      <c r="IL410" t="str">
        <v>OL02556</v>
      </c>
      <c r="IM410" t="str">
        <v>OL02557</v>
      </c>
      <c r="IN410" t="str">
        <v>OL02567</v>
      </c>
      <c r="IO410" t="str">
        <v>OL02653</v>
      </c>
      <c r="IP410" t="str">
        <v>OL02718</v>
      </c>
      <c r="IQ410" t="str">
        <v>OL02841</v>
      </c>
      <c r="IR410" t="str">
        <v>OL02842</v>
      </c>
      <c r="IS410" t="str">
        <v>OL02844</v>
      </c>
      <c r="IT410" t="str">
        <v>OL02871</v>
      </c>
      <c r="IU410" t="str">
        <v>OL02887</v>
      </c>
      <c r="IV410" t="str">
        <v>OL03500</v>
      </c>
      <c r="IW410" t="str">
        <v>OL03766</v>
      </c>
      <c r="IX410" t="str">
        <v>OL03868</v>
      </c>
      <c r="IY410" t="str">
        <v>OL03869</v>
      </c>
      <c r="IZ410" t="str">
        <v>OL03870</v>
      </c>
      <c r="JA410" t="str">
        <v>OL03873, DWG# 100448-44</v>
      </c>
      <c r="JB410" t="str">
        <v>OL03949</v>
      </c>
      <c r="JC410" t="str">
        <v xml:space="preserve">OL04043, Section </v>
      </c>
      <c r="JD410" t="str">
        <v xml:space="preserve">OL04044, Section </v>
      </c>
      <c r="JE410" t="str">
        <v>OL04045</v>
      </c>
      <c r="JF410" t="str">
        <v>OL04045, Milled Feature</v>
      </c>
      <c r="JG410" t="str">
        <v>OL04063</v>
      </c>
      <c r="JH410" t="str">
        <v>OL04064</v>
      </c>
      <c r="JI410" t="str">
        <v>OL04065</v>
      </c>
      <c r="JJ410" t="str">
        <v>OL04181</v>
      </c>
      <c r="JK410" t="str">
        <v>OL04218</v>
      </c>
      <c r="JL410" t="str">
        <v>OL04224, See Image</v>
      </c>
      <c r="JM410" t="str">
        <v>OL04374</v>
      </c>
      <c r="JN410" t="str">
        <v>OL04375, Section M-M</v>
      </c>
      <c r="JO410" t="str">
        <v>OL04376, Section M-M</v>
      </c>
      <c r="JP410" t="str">
        <v>OL04443</v>
      </c>
      <c r="JQ410" t="str">
        <v>OL04444</v>
      </c>
      <c r="JR410" t="str">
        <v>OL05000</v>
      </c>
      <c r="JS410" t="str">
        <v>One side of slot</v>
      </c>
      <c r="JT410" t="str">
        <v>Other side of slot</v>
      </c>
      <c r="JU410" t="str">
        <v>Out of center more than .002 = Fail</v>
      </c>
      <c r="JV410" t="str">
        <v>Out of center more than.002 = Fail</v>
      </c>
      <c r="JW410" t="str">
        <v>Overlay OL02713</v>
      </c>
      <c r="JX410" t="str">
        <v>Overlay OL02714</v>
      </c>
      <c r="JY410" t="str">
        <v>Overlay OL02718</v>
      </c>
      <c r="JZ410" t="str">
        <v>Overlay OL03831, Mfg. Tol.</v>
      </c>
      <c r="KA410" t="str">
        <v>Part Without Slots</v>
      </c>
      <c r="KB410" t="str">
        <v>Part Without Slots, See Image</v>
      </c>
      <c r="KC410" t="str">
        <v xml:space="preserve">Pass = .0254 or Less </v>
      </c>
      <c r="KD410" t="str">
        <v>PD MIN = 4.361, PD MAX = 4.456</v>
      </c>
      <c r="KE410" t="str">
        <v>Per Balloon 2 Note</v>
      </c>
      <c r="KF410" t="str">
        <v>Per drawing note(s) 8.</v>
      </c>
      <c r="KG410" t="str">
        <v>Point or Sphere Tip</v>
      </c>
      <c r="KH410" t="str">
        <v>Point Tip</v>
      </c>
      <c r="KI410" t="str">
        <v>R.9 to R1.1 = Pass, See Image</v>
      </c>
      <c r="KJ410" t="str">
        <v>Ram Construction</v>
      </c>
      <c r="KK410" t="str">
        <v>Record Same Pass / Fail All Balloons</v>
      </c>
      <c r="KL410" t="str">
        <v>Ref. Balloon 1</v>
      </c>
      <c r="KM410" t="str">
        <v>Ref. Balloon 12</v>
      </c>
      <c r="KN410" t="str">
        <v>Ref. Balloon 13, 100% AQL</v>
      </c>
      <c r="KO410" t="str">
        <v>Ref. Balloon 2</v>
      </c>
      <c r="KP410" t="str">
        <v>Ref. Balloon 21, 100% AQL</v>
      </c>
      <c r="KQ410" t="str">
        <v>Ref. Balloon 4</v>
      </c>
      <c r="KR410" t="str">
        <v>Ref. Balloon 7</v>
      </c>
      <c r="KS410" t="str">
        <v>Ref. Balloon 8</v>
      </c>
      <c r="KT410" t="str">
        <v>Relieved Pin Gauges 09236 &amp; 09235</v>
      </c>
      <c r="KU410" t="str">
        <v>Rotate Part</v>
      </c>
      <c r="KV410" t="str">
        <v>Rotate Part, See Image</v>
      </c>
      <c r="KW410" t="str">
        <v>Same as Root Radius</v>
      </c>
      <c r="KX410" t="str">
        <v>Section</v>
      </c>
      <c r="KY410" t="str">
        <v>Section B-B</v>
      </c>
      <c r="KZ410" t="str">
        <v>Section B-B, Distance Between Grooves</v>
      </c>
      <c r="LA410" t="str">
        <v>Section C-C</v>
      </c>
      <c r="LB410" t="str">
        <v>Section Part</v>
      </c>
      <c r="LC410" t="str">
        <v>Section Part, Measured from Opposite Face</v>
      </c>
      <c r="LD410" t="str">
        <v>Section, Broachless Blank</v>
      </c>
      <c r="LE410" t="str">
        <v>Section, EXT. Sphere Location.</v>
      </c>
      <c r="LF410" t="str">
        <v>Section, Hex Cham. Ang.</v>
      </c>
      <c r="LG410" t="str">
        <v>Section, Hex Fillet Rad.</v>
      </c>
      <c r="LH410" t="str">
        <v>Section, INT. Feature</v>
      </c>
      <c r="LI410" t="str">
        <v>Section, INT. Sphere Location.</v>
      </c>
      <c r="LJ410" t="str">
        <v>Section, Mfg. Tol.</v>
      </c>
      <c r="LK410" t="str">
        <v>Section, Mfg. Tol., See Image</v>
      </c>
      <c r="LL410" t="str">
        <v>Section, OL00486</v>
      </c>
      <c r="LM410" t="str">
        <v>Section, OL00542</v>
      </c>
      <c r="LN410" t="str">
        <v>Section, OL00543</v>
      </c>
      <c r="LO410" t="str">
        <v>Section, OL00544</v>
      </c>
      <c r="LP410" t="str">
        <v>Section, OL00545</v>
      </c>
      <c r="LQ410" t="str">
        <v>Section, OL00546</v>
      </c>
      <c r="LR410" t="str">
        <v>Section, OL00547</v>
      </c>
      <c r="LS410" t="str">
        <v>Section, OL00555</v>
      </c>
      <c r="LT410" t="str">
        <v>Section, OL00725</v>
      </c>
      <c r="LU410" t="str">
        <v>Section, OL01430</v>
      </c>
      <c r="LV410" t="str">
        <v>Section, OL01434</v>
      </c>
      <c r="LW410" t="str">
        <v>Section, OL01435</v>
      </c>
      <c r="LX410" t="str">
        <v>Section, OL01807</v>
      </c>
      <c r="LY410" t="str">
        <v>Section, OL01830</v>
      </c>
      <c r="LZ410" t="str">
        <v>Section, OL02351</v>
      </c>
      <c r="MA410" t="str">
        <v>Section, OL02519</v>
      </c>
      <c r="MB410" t="str">
        <v>Section, OL02520</v>
      </c>
      <c r="MC410" t="str">
        <v>Section, OL02522</v>
      </c>
      <c r="MD410" t="str">
        <v>Section, OL02540</v>
      </c>
      <c r="ME410" t="str">
        <v>Section, OL02541</v>
      </c>
      <c r="MF410" t="str">
        <v>Section, OL02552</v>
      </c>
      <c r="MG410" t="str">
        <v>Section, OL02553</v>
      </c>
      <c r="MH410" t="str">
        <v>Section, OL02554</v>
      </c>
      <c r="MI410" t="str">
        <v>Section, OL02555</v>
      </c>
      <c r="MJ410" t="str">
        <v>Section, OL02558</v>
      </c>
      <c r="MK410" t="str">
        <v>Section, OL02559</v>
      </c>
      <c r="ML410" t="str">
        <v>Section, OL02560</v>
      </c>
      <c r="MM410" t="str">
        <v>Section, OL02619</v>
      </c>
      <c r="MN410" t="str">
        <v>Section, OL02620</v>
      </c>
      <c r="MO410" t="str">
        <v>Section, OL02621</v>
      </c>
      <c r="MP410" t="str">
        <v>Section, OL02622</v>
      </c>
      <c r="MQ410" t="str">
        <v>Section, OL02623</v>
      </c>
      <c r="MR410" t="str">
        <v>Section, OL02624</v>
      </c>
      <c r="MS410" t="str">
        <v>Section, OL02652</v>
      </c>
      <c r="MT410" t="str">
        <v>Section, OL02680</v>
      </c>
      <c r="MU410" t="str">
        <v>Section, OL02793</v>
      </c>
      <c r="MV410" t="str">
        <v>Section, OL02823</v>
      </c>
      <c r="MW410" t="str">
        <v>Section, OL02843</v>
      </c>
      <c r="MX410" t="str">
        <v>Section, OL03026, Ext.</v>
      </c>
      <c r="MY410" t="str">
        <v>Section, OL03026, Int.</v>
      </c>
      <c r="MZ410" t="str">
        <v>Section, OL03570, DWG# 100448-41</v>
      </c>
      <c r="NA410" t="str">
        <v>Section, OL03781</v>
      </c>
      <c r="NB410" t="str">
        <v>Section, OL03911</v>
      </c>
      <c r="NC410" t="str">
        <v>Section, OL03912</v>
      </c>
      <c r="ND410" t="str">
        <v>Section, OL03928</v>
      </c>
      <c r="NE410" t="str">
        <v>Section, OL03929</v>
      </c>
      <c r="NF410" t="str">
        <v>Section, OL04030</v>
      </c>
      <c r="NG410" t="str">
        <v>Section, OL04037</v>
      </c>
      <c r="NH410" t="str">
        <v>Section, OL04038</v>
      </c>
      <c r="NI410" t="str">
        <v>Section, OL04046</v>
      </c>
      <c r="NJ410" t="str">
        <v>Section, OL04065</v>
      </c>
      <c r="NK410" t="str">
        <v>Section, OL04066</v>
      </c>
      <c r="NL410" t="str">
        <v>Section, OL04067</v>
      </c>
      <c r="NM410" t="str">
        <v>Section, OL04069</v>
      </c>
      <c r="NN410" t="str">
        <v>Section, OL04071</v>
      </c>
      <c r="NO410" t="str">
        <v>Section, OL04173</v>
      </c>
      <c r="NP410" t="str">
        <v>Section, OL04174</v>
      </c>
      <c r="NQ410" t="str">
        <v>Section, OL04214</v>
      </c>
      <c r="NR410" t="str">
        <v>Section, OL04215</v>
      </c>
      <c r="NS410" t="str">
        <v>Section, OL04216</v>
      </c>
      <c r="NT410" t="str">
        <v>Section, OL04217</v>
      </c>
      <c r="NU410" t="str">
        <v>Section, Overlay OL02716</v>
      </c>
      <c r="NV410" t="str">
        <v>Section, Overlay OL02717</v>
      </c>
      <c r="NW410" t="str">
        <v>Section, See Image</v>
      </c>
      <c r="NX410" t="str">
        <v>Section, See Image, DWG# 100448-41</v>
      </c>
      <c r="NY410" t="str">
        <v>Section, Without Sots</v>
      </c>
      <c r="NZ410" t="str">
        <v>See Comments Sheet</v>
      </c>
      <c r="OA410" t="str">
        <v>See Comments Sheet, OL02318</v>
      </c>
      <c r="OB410" t="str">
        <v>See Image</v>
      </c>
      <c r="OC410" t="str">
        <v>See Image, .005 or Less = Pass</v>
      </c>
      <c r="OD410" t="str">
        <v>See Image, Check Near Radius</v>
      </c>
      <c r="OE410" t="str">
        <v>See Image, Constrained</v>
      </c>
      <c r="OF410" t="str">
        <v>See Image, Distance Between Flats</v>
      </c>
      <c r="OG410" t="str">
        <v xml:space="preserve">See Image, Mfg. Tol, Section A-A </v>
      </c>
      <c r="OH410" t="str">
        <v>See image, Mfg. Tol.</v>
      </c>
      <c r="OI410" t="str">
        <v>See Image, Mic. Across Flats</v>
      </c>
      <c r="OJ410" t="str">
        <v>See Image, OL02850</v>
      </c>
      <c r="OK410" t="str">
        <v>See Image, OL02880</v>
      </c>
      <c r="OL410" t="str">
        <v>See Image, OL03926</v>
      </c>
      <c r="OM410" t="str">
        <v>See Image, OL03927</v>
      </c>
      <c r="ON410" t="str">
        <v>See Image, OL04003</v>
      </c>
      <c r="OO410" t="str">
        <v>'See Image, OL04342,  Best Fit Joe Block</v>
      </c>
      <c r="OP410" t="str">
        <v>See Image, OL04342,  Blank</v>
      </c>
      <c r="OQ410" t="str">
        <v>See Image, OL04342, Blank</v>
      </c>
      <c r="OR410" t="str">
        <v>See Image, OL04343, Blank</v>
      </c>
      <c r="OS410" t="str">
        <v>See Image, Pass = .002 or Less</v>
      </c>
      <c r="OT410" t="str">
        <v>See Image, Rcd. MAX</v>
      </c>
      <c r="OU410" t="str">
        <v>See Image, Rcd. MIN</v>
      </c>
      <c r="OV410" t="str">
        <v>See Image, Section</v>
      </c>
      <c r="OW410" t="str">
        <v>See Image, Section A-A</v>
      </c>
      <c r="OX410" t="str">
        <v>See Image, Section B-B</v>
      </c>
      <c r="OY410" t="str">
        <v>See Image, Section B-B, TSC</v>
      </c>
      <c r="OZ410" t="str">
        <v>See Image, Shank Drawing # 18000-XX-XX A</v>
      </c>
      <c r="PA410" t="str">
        <v>Sequencial Laser 01, 120 Per Print</v>
      </c>
      <c r="PB410" t="str">
        <v>Set to .202, Zero on Thread Lead</v>
      </c>
      <c r="PC410" t="str">
        <v>Sharp OK, No Burr</v>
      </c>
      <c r="PD410" t="str">
        <v>Sharp OK, No Raised Edge, See Image</v>
      </c>
      <c r="PE410" t="str">
        <v>Sharp OK, No Raised Edges</v>
      </c>
      <c r="PF410" t="str">
        <v>Sharp okay no raised edge</v>
      </c>
      <c r="PG410" t="str">
        <v>Sharp Okay, No Burr</v>
      </c>
      <c r="PH410" t="str">
        <v>Sharp Okay, No Raised Edge</v>
      </c>
      <c r="PI410" t="str">
        <v>Sharp Okay, No Raised Edges,</v>
      </c>
      <c r="PJ410" t="str">
        <v>Sharp Okay, See Image</v>
      </c>
      <c r="PK410" t="str">
        <v xml:space="preserve">Start of Radius @ .195 </v>
      </c>
      <c r="PL410" t="str">
        <v xml:space="preserve">Start of Radius @ .21 </v>
      </c>
      <c r="PM410" t="str">
        <v xml:space="preserve">T.S.C. </v>
      </c>
      <c r="PN410" t="str">
        <v>Tangent Point</v>
      </c>
      <c r="PO410" t="str">
        <v>Tangent point of R.50</v>
      </c>
      <c r="PP410" t="str">
        <v>Taper Check, Mfg.Tol.</v>
      </c>
      <c r="PQ410" t="str">
        <v>Taper Check, Mfg.Tol., See Image</v>
      </c>
      <c r="PR410" t="str">
        <v>Thrd. Minor Ø</v>
      </c>
      <c r="PS410" t="str">
        <v>Thrd. Relief Ø</v>
      </c>
      <c r="PT410" t="str">
        <v>Threadless Blank</v>
      </c>
      <c r="PU410" t="str">
        <v>Threadless Blank, From Major Ø</v>
      </c>
      <c r="PV410" t="str">
        <v>Threadless Blank, Mfg. Tol.</v>
      </c>
      <c r="PW410" t="str">
        <v>Threadless Blank, Thrd. to Neck Rad.</v>
      </c>
      <c r="PX410" t="str">
        <v>Thredless Blank</v>
      </c>
      <c r="PY410" t="str">
        <v>To center of R.005</v>
      </c>
      <c r="PZ410" t="str">
        <v>Torx Min. Dia.</v>
      </c>
      <c r="QA410" t="str">
        <v>Turn Ø Free of Mill Marks</v>
      </c>
      <c r="QB410" t="str">
        <v>Use (Full) GO Hex</v>
      </c>
      <c r="QC410" t="str">
        <v>Use Balloon 1 FULL Gauge</v>
      </c>
      <c r="QD410" t="str">
        <v>Use Balloon 9 FULL GO</v>
      </c>
      <c r="QE410" t="str">
        <v>Use Best Fit Pin</v>
      </c>
      <c r="QF410" t="str">
        <v>Use Disk Tip</v>
      </c>
      <c r="QG410" t="str">
        <v>Use flat bottomed indicator tip.</v>
      </c>
      <c r="QH410" t="str">
        <v xml:space="preserve">Use Full .093 Go Hex </v>
      </c>
      <c r="QI410" t="str">
        <v xml:space="preserve">Use Full .0930 Go Hex </v>
      </c>
      <c r="QJ410" t="str">
        <v>Use Full .1235 Go Hex</v>
      </c>
      <c r="QK410" t="str">
        <v>Use Gauge K2-98-8019-04, See Image</v>
      </c>
      <c r="QL410" t="str">
        <v>Use large flat indicator tip</v>
      </c>
      <c r="QM410" t="str">
        <v>Use Pins.3330/.3350, See Image MAX NO-GO</v>
      </c>
      <c r="QN410" t="str">
        <v>Use Pointed Drop Indicator Tip</v>
      </c>
      <c r="QO410" t="str">
        <v>V-Block</v>
      </c>
      <c r="QP410" t="str">
        <v>V-Block,  AMB for 13</v>
      </c>
      <c r="QQ410" t="str">
        <v>V-Block,  Hex Cham. Dia.</v>
      </c>
      <c r="QR410" t="str">
        <v>V-Block, Hex Depth</v>
      </c>
      <c r="QS410" t="str">
        <v>VBU Gauge</v>
      </c>
      <c r="QT410" t="str">
        <v>Visibally smaller than HEX=Pass</v>
      </c>
      <c r="QU410" t="str">
        <v>Visual Per Drawing</v>
      </c>
      <c r="QV410" t="str">
        <v>Whirl Blank</v>
      </c>
      <c r="QW410" t="str">
        <v xml:space="preserve">Whirl Blank </v>
      </c>
      <c r="QX410" t="str">
        <v>Whirl Blank, Neck Rad. End to Head CL</v>
      </c>
      <c r="QY410" t="str">
        <v>Whirl Blank, Nose Start Dia.</v>
      </c>
      <c r="QZ410" t="str">
        <v>Whirl Blank, Nose Start Dist.</v>
      </c>
      <c r="RA410" t="str">
        <v>Whirl Blank, Thrd. Minor</v>
      </c>
      <c r="RB410" t="str">
        <v>Whirl Blank, Thrd. Pullout Dia.</v>
      </c>
      <c r="RC410" t="str">
        <v>Whole Part, Removal is at Assy. Level</v>
      </c>
      <c r="RD410" t="str">
        <v>Wide Area</v>
      </c>
      <c r="RE410" t="str">
        <v>Zero on End of Go Gauge</v>
      </c>
    </row>
    <row r="411" spans="1:473">
      <c r="A411" t="s">
        <v>1036</v>
      </c>
      <c r="C411" t="str" cm="1">
        <f t="array" ref="C411:RE411">TRANSPOSE(_xlfn._xlws.SORT(_xlfn._xlws.FILTER($A$2:$A$600,ISNUMBER(SEARCH('PartLib Table'!M428,$A$2:$A$600)),"not found")))</f>
        <v xml:space="preserve"> 'C', Whirl Blank</v>
      </c>
      <c r="D411" t="str">
        <v xml:space="preserve"> See Image, Constrained</v>
      </c>
      <c r="E411" t="str">
        <v>(.04 to .12 range = Pass)</v>
      </c>
      <c r="F411" t="str">
        <v>(.042 FULL) Go Pin Seat Fully</v>
      </c>
      <c r="G411" t="str">
        <v>(B), Mfg. Tol.</v>
      </c>
      <c r="H411" t="str">
        <v>(B), O.A.L.</v>
      </c>
      <c r="I411" t="str">
        <v>.001 or less =Pass</v>
      </c>
      <c r="J411" t="str">
        <v>.001 or less out of center = Pass</v>
      </c>
      <c r="K411" t="str">
        <v>.002 or Less = Pass</v>
      </c>
      <c r="L411" t="str">
        <v>.002 or Less out of center = Pass</v>
      </c>
      <c r="M411" t="str">
        <v>.005 to .015 = Pass</v>
      </c>
      <c r="N411" t="str">
        <v>.0125 Mean, Section</v>
      </c>
      <c r="O411" t="str">
        <v>.025 or Less in X &amp; Y=Pass</v>
      </c>
      <c r="P411" t="str">
        <v>.038 Mean</v>
      </c>
      <c r="Q411" t="str">
        <v>.063 MM = .0024 IN, See Image</v>
      </c>
      <c r="R411" t="str">
        <v>.063MM = .0024"</v>
      </c>
      <c r="S411" t="str">
        <v>.243 NO-GO, Unconstrained, Must Not Start</v>
      </c>
      <c r="T411" t="str">
        <v>@ Back Face &amp; ID, No Raised Edge</v>
      </c>
      <c r="U411" t="str">
        <v>@ Back Face &amp; OD, No Raised Edge</v>
      </c>
      <c r="V411" t="str">
        <v>@ ID &amp; FACE</v>
      </c>
      <c r="W411" t="str">
        <v>@ OD &amp; BACK FACE</v>
      </c>
      <c r="X411" t="str">
        <v>@ OD &amp; FACE</v>
      </c>
      <c r="Y411" t="str">
        <v>Across from slot</v>
      </c>
      <c r="Z411" t="str">
        <v>All Edge Breaks</v>
      </c>
      <c r="AA411" t="str">
        <v>Attached to bar stock</v>
      </c>
      <c r="AB411" t="str">
        <v xml:space="preserve">Back Turn Fillet Rad. </v>
      </c>
      <c r="AC411" t="str">
        <v>Balloon 1 (DWG FRM0105 Page 2, NV-27)</v>
      </c>
      <c r="AD411" t="str">
        <v>Balloon 1 (DWG FRM0105, NV-30)</v>
      </c>
      <c r="AE411" t="str">
        <v>Balloon 1 (P# 9890002-20) OL00429/A</v>
      </c>
      <c r="AF411" t="str">
        <v>Balloon 1, DWG#FRM0105</v>
      </c>
      <c r="AG411" t="str">
        <v>Balloon 11, See Image</v>
      </c>
      <c r="AH411" t="str">
        <v xml:space="preserve">Balloon 2 (DWG FRM0105 Page 2, NV-27) </v>
      </c>
      <c r="AI411" t="str">
        <v>Balloon 2 (DWG FRM0105, NV-30)</v>
      </c>
      <c r="AJ411" t="str">
        <v>Balloon 2 (P# 9890002-20)</v>
      </c>
      <c r="AK411" t="str">
        <v>Balloon 2, DWG#FRM0105</v>
      </c>
      <c r="AL411" t="str">
        <v>Balloon 2, DWG#FRM0105, See Image</v>
      </c>
      <c r="AM411" t="str">
        <v>Balloon 3 (DWG FRM0105, NV-30 Minor)</v>
      </c>
      <c r="AN411" t="str">
        <v>Balloon 3 (DWG FRM0105, NV-30)</v>
      </c>
      <c r="AO411" t="str">
        <v>Balloon 3 (P# 9890002-20)</v>
      </c>
      <c r="AP411" t="str">
        <v>Balloon 4</v>
      </c>
      <c r="AQ411" t="str">
        <v>Balloon 4 (P# 9890002-20)</v>
      </c>
      <c r="AR411" t="str">
        <v>Below Middle Band</v>
      </c>
      <c r="AS411" t="str">
        <v>Best Fit Pin, .003 or Less =Pass</v>
      </c>
      <c r="AT411" t="str">
        <v>Blank</v>
      </c>
      <c r="AU411" t="str">
        <v>Blank Turn Maj.</v>
      </c>
      <c r="AV411" t="str">
        <v>Blank Turn Maj. Mill Flt., OL4172</v>
      </c>
      <c r="AW411" t="str">
        <v>Blank Without .010 Slots</v>
      </c>
      <c r="AX411" t="str">
        <v>Blank Without .010 Slots, Section</v>
      </c>
      <c r="AY411" t="str">
        <v>Blank without thread</v>
      </c>
      <c r="AZ411" t="str">
        <v xml:space="preserve">Blank, Center of V Grv. </v>
      </c>
      <c r="BA411" t="str">
        <v>Blank, Check R adjacent Balloon 17</v>
      </c>
      <c r="BB411" t="str">
        <v>Blank, EXT. Feature</v>
      </c>
      <c r="BC411" t="str">
        <v>Blank, See Image, OL04335</v>
      </c>
      <c r="BD411" t="str">
        <v>Blank, See Image, OL04336</v>
      </c>
      <c r="BE411" t="str">
        <v xml:space="preserve">Blank, Thrd. </v>
      </c>
      <c r="BF411" t="str">
        <v>Blank, Turn Tip</v>
      </c>
      <c r="BG411" t="str">
        <v>Blank, Without Thrd.</v>
      </c>
      <c r="BH411" t="str">
        <v>Blank, Without Thread</v>
      </c>
      <c r="BI411" t="str">
        <v xml:space="preserve">Blunt Start Blend to Minor </v>
      </c>
      <c r="BJ411" t="str">
        <v>Calc., Use Go HEX</v>
      </c>
      <c r="BK411" t="str">
        <v>Can't dig into OD</v>
      </c>
      <c r="BL411" t="str">
        <v>Carbide Gauge</v>
      </c>
      <c r="BM411" t="str">
        <v xml:space="preserve">Center of V Grv. </v>
      </c>
      <c r="BN411" t="str">
        <v>Centered Less than .03 = Pass</v>
      </c>
      <c r="BO411" t="str">
        <v>Centered within .0005 or Less = Pass</v>
      </c>
      <c r="BP411" t="str">
        <v>Centered within .001 or Less = Pass</v>
      </c>
      <c r="BQ411" t="str">
        <v>Centered within .0254 or Less = Pass</v>
      </c>
      <c r="BR411" t="str">
        <v>Check close to Rod Slot</v>
      </c>
      <c r="BS411" t="str">
        <v>Check every other hole</v>
      </c>
      <c r="BT411" t="str">
        <v>Check Go over full length of slot.</v>
      </c>
      <c r="BU411" t="str">
        <v>Check Near Closed End</v>
      </c>
      <c r="BV411" t="str">
        <v>Check per Print View, Away from Rod Slot</v>
      </c>
      <c r="BW411" t="str">
        <v>Check to Balloon 30 Go Pin</v>
      </c>
      <c r="BX411" t="str">
        <v>Check with .2705 SET Pin Inside Part</v>
      </c>
      <c r="BY411" t="str">
        <v>Check with Hex Up</v>
      </c>
      <c r="BZ411" t="str">
        <v>CMM Blank</v>
      </c>
      <c r="CA411" t="str">
        <v>Confirm Full Radius</v>
      </c>
      <c r="CB411" t="str">
        <v>Constrained in fixture</v>
      </c>
      <c r="CC411" t="str">
        <v>Constrained with Ring</v>
      </c>
      <c r="CD411" t="str">
        <v>Constrained, See Image</v>
      </c>
      <c r="CE411" t="str">
        <v>Dim. "A"</v>
      </c>
      <c r="CF411" t="str">
        <v>Dim. "B"</v>
      </c>
      <c r="CG411" t="str">
        <v>Dim. "C"</v>
      </c>
      <c r="CH411" t="str">
        <v>Dim. "D", Whirl Blank</v>
      </c>
      <c r="CI411" t="str">
        <v>Dim. "G"</v>
      </c>
      <c r="CJ411" t="str">
        <v>Dim. E, Blank Turn Maj. &amp;  Mill Flt</v>
      </c>
      <c r="CK411" t="str">
        <v>Dim. E, Blank Turn Maj.&amp;  Mill Flt</v>
      </c>
      <c r="CL411" t="str">
        <v>Dim. H, Whirl Blank</v>
      </c>
      <c r="CM411" t="str">
        <v>Dim. J, 'Blank Turn Maj. &amp; Whirl Blank</v>
      </c>
      <c r="CN411" t="str">
        <v>Disk Drop Indicator Tip</v>
      </c>
      <c r="CO411" t="str">
        <v>DWG 100448-15, Balloon F_1</v>
      </c>
      <c r="CP411" t="str">
        <v>DWG 100448-15, OL02571</v>
      </c>
      <c r="CQ411" t="str">
        <v>DWG 100448-41</v>
      </c>
      <c r="CR411" t="str">
        <v>DWG 9890040, (10E),Section Part, OL01139</v>
      </c>
      <c r="CS411" t="str">
        <v>DWG 9890040, (10E),Section, OL01139</v>
      </c>
      <c r="CT411" t="str">
        <v>DWG 9890040, (11E)</v>
      </c>
      <c r="CU411" t="str">
        <v>DWG 9890040, (11E), Pins with Flats</v>
      </c>
      <c r="CV411" t="str">
        <v>DWG 9890040, (12E),  Pass=.002 or less</v>
      </c>
      <c r="CW411" t="str">
        <v>DWG 9890040, (12E), See Image</v>
      </c>
      <c r="CX411" t="str">
        <v>DWG 9890040, (1E), OL01431</v>
      </c>
      <c r="CY411" t="str">
        <v>DWG 9890040, (1E), OL01432</v>
      </c>
      <c r="CZ411" t="str">
        <v>DWG 9890040, (2E), OL01432</v>
      </c>
      <c r="DA411" t="str">
        <v>DWG 9890040, (3E)</v>
      </c>
      <c r="DB411" t="str">
        <v>DWG 9890040, (4E)</v>
      </c>
      <c r="DC411" t="str">
        <v>DWG 9890040, (5E), OL02336</v>
      </c>
      <c r="DD411" t="str">
        <v>DWG 9890040, (6E)</v>
      </c>
      <c r="DE411" t="str">
        <v>DWG 9890040, (7E)</v>
      </c>
      <c r="DF411" t="str">
        <v>DWG 9890040, (8E), OL01433</v>
      </c>
      <c r="DG411" t="str">
        <v>DWG 9890040, (8E), OL01433, Section</v>
      </c>
      <c r="DH411" t="str">
        <v>DWG 9890040, (9E), Close to Rod Slot</v>
      </c>
      <c r="DI411" t="str">
        <v>DWG 9890040, (9E),Close to Rod Slot</v>
      </c>
      <c r="DJ411" t="str">
        <v>DWG FRM0105 PAGE 2</v>
      </c>
      <c r="DK411" t="str">
        <v>DWG# 100448-41</v>
      </c>
      <c r="DL411" t="str">
        <v>DWG# 100448-44</v>
      </c>
      <c r="DM411" t="str">
        <v>DWG# 9890003  (1), Section OL00436/A</v>
      </c>
      <c r="DN411" t="str">
        <v>DWG# 9890003 (3), Ring Gauge Constrained</v>
      </c>
      <c r="DO411" t="str">
        <v>DWG# 9890003 (4), Section</v>
      </c>
      <c r="DP411" t="str">
        <v>DWG#100448-26, Balloon 1K, OL02350</v>
      </c>
      <c r="DQ411" t="str">
        <v>DWG#100448-26, Balloon 2K, OL02350</v>
      </c>
      <c r="DR411" t="str">
        <v>DWG#100448-26, Balloon 3K, OL02363</v>
      </c>
      <c r="DS411" t="str">
        <v>DWG#100448-26, Balloon 4K</v>
      </c>
      <c r="DT411" t="str">
        <v>DWG#100448-26, Balloon 5K, Section</v>
      </c>
      <c r="DU411" t="str">
        <v>DWG#100448-26, Balloon 6K</v>
      </c>
      <c r="DV411" t="str">
        <v>DWG#100448-26, Balloon 7K, Section</v>
      </c>
      <c r="DW411" t="str">
        <v>DWG#100448-26, Mfg. Tol.</v>
      </c>
      <c r="DX411" t="str">
        <v>DWG#9890003 (2) Ring Gauge Constrained</v>
      </c>
      <c r="DY411" t="str">
        <v>DWG#9890044</v>
      </c>
      <c r="DZ411" t="str">
        <v>DWG#9890044 .1985 to .2005=Pass</v>
      </c>
      <c r="EA411" t="str">
        <v>DWG#9890044 Overlay OL02441</v>
      </c>
      <c r="EB411" t="str">
        <v>DWG#9890044, OL02441</v>
      </c>
      <c r="EC411" t="str">
        <v>DWG#FRM0105</v>
      </c>
      <c r="ED411" t="str">
        <v>EXT.</v>
      </c>
      <c r="EE411" t="str">
        <v>EXT. Section, OL02460</v>
      </c>
      <c r="EF411" t="str">
        <v>EXT., OL04223</v>
      </c>
      <c r="EG411" t="str">
        <v>Flat Drop Indicator Tip</v>
      </c>
      <c r="EH411" t="str">
        <v>Full Go Pin, No Light, at Radius</v>
      </c>
      <c r="EI411" t="str">
        <v>Function Check</v>
      </c>
      <c r="EJ411" t="str">
        <v>GO Function Gauge</v>
      </c>
      <c r="EK411" t="str">
        <v>Go Gauge for Balloon 1 &amp; 4</v>
      </c>
      <c r="EL411" t="str">
        <v>Go Pin must pass through</v>
      </c>
      <c r="EM411" t="str">
        <v>Greater than .005 = Fail, Section</v>
      </c>
      <c r="EN411" t="str">
        <v>Greater than .025 out of center = Fail</v>
      </c>
      <c r="EO411" t="str">
        <v>Greater than 2.6 = Pass</v>
      </c>
      <c r="EP411" t="str">
        <v>Green = Pass, Red = Fail</v>
      </c>
      <c r="EQ411" t="str">
        <v>Hex Depth</v>
      </c>
      <c r="ER411" t="str">
        <v>Hex Minor</v>
      </c>
      <c r="ES411" t="str">
        <v>Hole Dia.</v>
      </c>
      <c r="ET411" t="str">
        <v>Hook or Disk Tip</v>
      </c>
      <c r="EU411" t="str">
        <v>ID Sphere Finish</v>
      </c>
      <c r="EV411" t="str">
        <v>ID/OD Both Sides, Diff. .002 or less = Pass</v>
      </c>
      <c r="EW411" t="str">
        <v>If Looks Big, Section</v>
      </c>
      <c r="EX411" t="str">
        <v>If Looks Small, Section</v>
      </c>
      <c r="EY411" t="str">
        <v>Insp. Close to Break Away, Mfg.Tol.</v>
      </c>
      <c r="EZ411" t="str">
        <v>INT.</v>
      </c>
      <c r="FA411" t="str">
        <v>INT. Section, OL02460</v>
      </c>
      <c r="FB411" t="str">
        <v>INT., OL04223</v>
      </c>
      <c r="FC411" t="str">
        <v>Intersect. of 7.7 &amp; R0.10</v>
      </c>
      <c r="FD411" t="str">
        <v>Intersect. of 8.79 and R.25 MAX</v>
      </c>
      <c r="FE411" t="str">
        <v>Keep Ind. Tip away from corner</v>
      </c>
      <c r="FF411" t="str">
        <v>L31</v>
      </c>
      <c r="FG411" t="str">
        <v>Laser Mark</v>
      </c>
      <c r="FH411" t="str">
        <v>LASER PER NOTE 4</v>
      </c>
      <c r="FI411" t="str">
        <v>LASER PER NOTE 4, Final Check 1 only</v>
      </c>
      <c r="FJ411" t="str">
        <v>Less than .002 out of center = Pass</v>
      </c>
      <c r="FK411" t="str">
        <v>Less than 2.75 = Pass, Section</v>
      </c>
      <c r="FL411" t="str">
        <v>List as pin. Not Calibrated</v>
      </c>
      <c r="FM411" t="str">
        <v>M9 X 1.25 BUTT See Comment Image</v>
      </c>
      <c r="FN411" t="str">
        <v>Manual Section</v>
      </c>
      <c r="FO411" t="str">
        <v>Max Deep .241 NO-GO =.42</v>
      </c>
      <c r="FP411" t="str">
        <v>MAX Depth of (Note 7) .241 NO-GO Pin</v>
      </c>
      <c r="FQ411" t="str">
        <v>Measure from Blue Line, See Image</v>
      </c>
      <c r="FR411" t="str">
        <v>Measure Width of Blue Area, See Image</v>
      </c>
      <c r="FS411" t="str">
        <v>Mfg. Tol</v>
      </c>
      <c r="FT411" t="str">
        <v>Mfg. Tol, See Image</v>
      </c>
      <c r="FU411" t="str">
        <v>Mfg. Tol.</v>
      </c>
      <c r="FV411" t="str">
        <v>Mfg. Tol. "A"</v>
      </c>
      <c r="FW411" t="str">
        <v>Mfg. Tol. (Zero on Gauge Full Dia. Lead)</v>
      </c>
      <c r="FX411" t="str">
        <v>Mfg. Tol. Balloon 11, See Image</v>
      </c>
      <c r="FY411" t="str">
        <v>Mfg. Tol. Balloon 4</v>
      </c>
      <c r="FZ411" t="str">
        <v>Mfg. Tol. Balloon 7</v>
      </c>
      <c r="GA411" t="str">
        <v xml:space="preserve">Mfg. Tol. C-Bore Face (Ballo 28) </v>
      </c>
      <c r="GB411" t="str">
        <v>Mfg. Tol. Section</v>
      </c>
      <c r="GC411" t="str">
        <v>Mfg. Tol. See Image</v>
      </c>
      <c r="GD411" t="str">
        <v>Mfg. Tol., 3 Places, Record MAX</v>
      </c>
      <c r="GE411" t="str">
        <v>Mfg. Tol., Balloon 11</v>
      </c>
      <c r="GF411" t="str">
        <v>Mfg. Tol., Balloon 7</v>
      </c>
      <c r="GG411" t="str">
        <v>Mfg. Tol., Blank</v>
      </c>
      <c r="GH411" t="str">
        <v>Mfg. Tol., Blank, Balloon 12</v>
      </c>
      <c r="GI411" t="str">
        <v>Mfg. Tol., Blend to SØ.320</v>
      </c>
      <c r="GJ411" t="str">
        <v>Mfg. Tol., Calculation</v>
      </c>
      <c r="GK411" t="str">
        <v>Mfg. Tol., For Mill Fixture</v>
      </c>
      <c r="GL411" t="str">
        <v>Mfg. Tol., L32</v>
      </c>
      <c r="GM411" t="str">
        <v>Mfg. Tol., L33</v>
      </c>
      <c r="GN411" t="str">
        <v>Mfg. Tol., No Tool Marks</v>
      </c>
      <c r="GO411" t="str">
        <v>Mfg. Tol., OL03361</v>
      </c>
      <c r="GP411" t="str">
        <v>Mfg. Tol., Record off center value</v>
      </c>
      <c r="GQ411" t="str">
        <v>Mfg. Tol., Same 3 Places, Record MIN</v>
      </c>
      <c r="GR411" t="str">
        <v>Mfg. Tol., Section</v>
      </c>
      <c r="GS411" t="str">
        <v>Mfg. Tol., Section B-B</v>
      </c>
      <c r="GT411" t="str">
        <v>Mfg. Tol., Section, OL03361</v>
      </c>
      <c r="GU411" t="str">
        <v>Mfg. Tol., Section, Per Note 2</v>
      </c>
      <c r="GV411" t="str">
        <v>Mfg. Tol., See Image</v>
      </c>
      <c r="GW411" t="str">
        <v>Mfg. Tol., See Image, Bore in Blue</v>
      </c>
      <c r="GX411" t="str">
        <v>Mfg. Tol., See Image, Hook Tip</v>
      </c>
      <c r="GY411" t="str">
        <v>Mfg. Tol., Sharp Okay No Burr</v>
      </c>
      <c r="GZ411" t="str">
        <v>Mfg. Tol., Threadless Blank</v>
      </c>
      <c r="HA411" t="str">
        <v>Mfg.Tol.</v>
      </c>
      <c r="HB411" t="str">
        <v>Mgf. To., T.S.C.</v>
      </c>
      <c r="HC411" t="str">
        <v>Milled Feature</v>
      </c>
      <c r="HD411" t="str">
        <v>Milled Feature, OL04045</v>
      </c>
      <c r="HE411" t="str">
        <v>More than .0005 out of center = Fail</v>
      </c>
      <c r="HF411" t="str">
        <v>Must Pass Through</v>
      </c>
      <c r="HG411" t="str">
        <v>Must pass through gauge</v>
      </c>
      <c r="HH411" t="str">
        <v>Must Pass Through Go Gauge</v>
      </c>
      <c r="HI411" t="str">
        <v>Must Pass, See Image.</v>
      </c>
      <c r="HJ411" t="str">
        <v>NA</v>
      </c>
      <c r="HK411" t="str">
        <v>Narrow Area</v>
      </c>
      <c r="HL411" t="str">
        <v>Near Balloon 21</v>
      </c>
      <c r="HM411" t="str">
        <v>Near Datum B</v>
      </c>
      <c r="HN411" t="str">
        <v>Neck Dia.</v>
      </c>
      <c r="HO411" t="str">
        <v>Neck to Head Rad.</v>
      </c>
      <c r="HP411" t="str">
        <v>No Copper Deposits Allowed</v>
      </c>
      <c r="HQ411" t="str">
        <v>No Section</v>
      </c>
      <c r="HR411" t="str">
        <v>No Section, .01 to .014 = Pass</v>
      </c>
      <c r="HS411" t="str">
        <v>No Section, Rotate Part</v>
      </c>
      <c r="HT411" t="str">
        <v>No Section, See Image</v>
      </c>
      <c r="HU411" t="str">
        <v>No Slot, Section B-B</v>
      </c>
      <c r="HV411" t="str">
        <v>No visual step = Pass</v>
      </c>
      <c r="HW411" t="str">
        <v>Not to exceed .95 Deep</v>
      </c>
      <c r="HX411" t="str">
        <v>Note 1</v>
      </c>
      <c r="HY411" t="str">
        <v>OL00333/A</v>
      </c>
      <c r="HZ411" t="str">
        <v>OL00519</v>
      </c>
      <c r="IA411" t="str">
        <v>OL00520</v>
      </c>
      <c r="IB411" t="str">
        <v>OL00529</v>
      </c>
      <c r="IC411" t="str">
        <v>OL00542</v>
      </c>
      <c r="ID411" t="str">
        <v>OL00724</v>
      </c>
      <c r="IE411" t="str">
        <v>OL01250</v>
      </c>
      <c r="IF411" t="str">
        <v>OL01869, Threadless Blank</v>
      </c>
      <c r="IG411" t="str">
        <v>OL01870, Section</v>
      </c>
      <c r="IH411" t="str">
        <v>OL02255</v>
      </c>
      <c r="II411" t="str">
        <v>OL02255, Mfg. Tol.</v>
      </c>
      <c r="IJ411" t="str">
        <v>OL02302</v>
      </c>
      <c r="IK411" t="str">
        <v xml:space="preserve">OL02318  needed per image instructions </v>
      </c>
      <c r="IL411" t="str">
        <v>OL02556</v>
      </c>
      <c r="IM411" t="str">
        <v>OL02557</v>
      </c>
      <c r="IN411" t="str">
        <v>OL02567</v>
      </c>
      <c r="IO411" t="str">
        <v>OL02653</v>
      </c>
      <c r="IP411" t="str">
        <v>OL02718</v>
      </c>
      <c r="IQ411" t="str">
        <v>OL02841</v>
      </c>
      <c r="IR411" t="str">
        <v>OL02842</v>
      </c>
      <c r="IS411" t="str">
        <v>OL02844</v>
      </c>
      <c r="IT411" t="str">
        <v>OL02871</v>
      </c>
      <c r="IU411" t="str">
        <v>OL02887</v>
      </c>
      <c r="IV411" t="str">
        <v>OL03500</v>
      </c>
      <c r="IW411" t="str">
        <v>OL03766</v>
      </c>
      <c r="IX411" t="str">
        <v>OL03868</v>
      </c>
      <c r="IY411" t="str">
        <v>OL03869</v>
      </c>
      <c r="IZ411" t="str">
        <v>OL03870</v>
      </c>
      <c r="JA411" t="str">
        <v>OL03873, DWG# 100448-44</v>
      </c>
      <c r="JB411" t="str">
        <v>OL03949</v>
      </c>
      <c r="JC411" t="str">
        <v xml:space="preserve">OL04043, Section </v>
      </c>
      <c r="JD411" t="str">
        <v xml:space="preserve">OL04044, Section </v>
      </c>
      <c r="JE411" t="str">
        <v>OL04045</v>
      </c>
      <c r="JF411" t="str">
        <v>OL04045, Milled Feature</v>
      </c>
      <c r="JG411" t="str">
        <v>OL04063</v>
      </c>
      <c r="JH411" t="str">
        <v>OL04064</v>
      </c>
      <c r="JI411" t="str">
        <v>OL04065</v>
      </c>
      <c r="JJ411" t="str">
        <v>OL04181</v>
      </c>
      <c r="JK411" t="str">
        <v>OL04218</v>
      </c>
      <c r="JL411" t="str">
        <v>OL04224, See Image</v>
      </c>
      <c r="JM411" t="str">
        <v>OL04374</v>
      </c>
      <c r="JN411" t="str">
        <v>OL04375, Section M-M</v>
      </c>
      <c r="JO411" t="str">
        <v>OL04376, Section M-M</v>
      </c>
      <c r="JP411" t="str">
        <v>OL04443</v>
      </c>
      <c r="JQ411" t="str">
        <v>OL04444</v>
      </c>
      <c r="JR411" t="str">
        <v>OL05000</v>
      </c>
      <c r="JS411" t="str">
        <v>One side of slot</v>
      </c>
      <c r="JT411" t="str">
        <v>Other side of slot</v>
      </c>
      <c r="JU411" t="str">
        <v>Out of center more than .002 = Fail</v>
      </c>
      <c r="JV411" t="str">
        <v>Out of center more than.002 = Fail</v>
      </c>
      <c r="JW411" t="str">
        <v>Overlay OL02713</v>
      </c>
      <c r="JX411" t="str">
        <v>Overlay OL02714</v>
      </c>
      <c r="JY411" t="str">
        <v>Overlay OL02718</v>
      </c>
      <c r="JZ411" t="str">
        <v>Overlay OL03831, Mfg. Tol.</v>
      </c>
      <c r="KA411" t="str">
        <v>Part Without Slots</v>
      </c>
      <c r="KB411" t="str">
        <v>Part Without Slots, See Image</v>
      </c>
      <c r="KC411" t="str">
        <v xml:space="preserve">Pass = .0254 or Less </v>
      </c>
      <c r="KD411" t="str">
        <v>PD MIN = 4.361, PD MAX = 4.456</v>
      </c>
      <c r="KE411" t="str">
        <v>Per Balloon 2 Note</v>
      </c>
      <c r="KF411" t="str">
        <v>Per drawing note(s) 8.</v>
      </c>
      <c r="KG411" t="str">
        <v>Point or Sphere Tip</v>
      </c>
      <c r="KH411" t="str">
        <v>Point Tip</v>
      </c>
      <c r="KI411" t="str">
        <v>R.9 to R1.1 = Pass, See Image</v>
      </c>
      <c r="KJ411" t="str">
        <v>Ram Construction</v>
      </c>
      <c r="KK411" t="str">
        <v>Record Same Pass / Fail All Balloons</v>
      </c>
      <c r="KL411" t="str">
        <v>Ref. Balloon 1</v>
      </c>
      <c r="KM411" t="str">
        <v>Ref. Balloon 12</v>
      </c>
      <c r="KN411" t="str">
        <v>Ref. Balloon 13, 100% AQL</v>
      </c>
      <c r="KO411" t="str">
        <v>Ref. Balloon 2</v>
      </c>
      <c r="KP411" t="str">
        <v>Ref. Balloon 21, 100% AQL</v>
      </c>
      <c r="KQ411" t="str">
        <v>Ref. Balloon 4</v>
      </c>
      <c r="KR411" t="str">
        <v>Ref. Balloon 7</v>
      </c>
      <c r="KS411" t="str">
        <v>Ref. Balloon 8</v>
      </c>
      <c r="KT411" t="str">
        <v>Relieved Pin Gauges 09236 &amp; 09235</v>
      </c>
      <c r="KU411" t="str">
        <v>Rotate Part</v>
      </c>
      <c r="KV411" t="str">
        <v>Rotate Part, See Image</v>
      </c>
      <c r="KW411" t="str">
        <v>Same as Root Radius</v>
      </c>
      <c r="KX411" t="str">
        <v>Section</v>
      </c>
      <c r="KY411" t="str">
        <v>Section B-B</v>
      </c>
      <c r="KZ411" t="str">
        <v>Section B-B, Distance Between Grooves</v>
      </c>
      <c r="LA411" t="str">
        <v>Section C-C</v>
      </c>
      <c r="LB411" t="str">
        <v>Section Part</v>
      </c>
      <c r="LC411" t="str">
        <v>Section Part, Measured from Opposite Face</v>
      </c>
      <c r="LD411" t="str">
        <v>Section, Broachless Blank</v>
      </c>
      <c r="LE411" t="str">
        <v>Section, EXT. Sphere Location.</v>
      </c>
      <c r="LF411" t="str">
        <v>Section, Hex Cham. Ang.</v>
      </c>
      <c r="LG411" t="str">
        <v>Section, Hex Fillet Rad.</v>
      </c>
      <c r="LH411" t="str">
        <v>Section, INT. Feature</v>
      </c>
      <c r="LI411" t="str">
        <v>Section, INT. Sphere Location.</v>
      </c>
      <c r="LJ411" t="str">
        <v>Section, Mfg. Tol.</v>
      </c>
      <c r="LK411" t="str">
        <v>Section, Mfg. Tol., See Image</v>
      </c>
      <c r="LL411" t="str">
        <v>Section, OL00486</v>
      </c>
      <c r="LM411" t="str">
        <v>Section, OL00542</v>
      </c>
      <c r="LN411" t="str">
        <v>Section, OL00543</v>
      </c>
      <c r="LO411" t="str">
        <v>Section, OL00544</v>
      </c>
      <c r="LP411" t="str">
        <v>Section, OL00545</v>
      </c>
      <c r="LQ411" t="str">
        <v>Section, OL00546</v>
      </c>
      <c r="LR411" t="str">
        <v>Section, OL00547</v>
      </c>
      <c r="LS411" t="str">
        <v>Section, OL00555</v>
      </c>
      <c r="LT411" t="str">
        <v>Section, OL00725</v>
      </c>
      <c r="LU411" t="str">
        <v>Section, OL01430</v>
      </c>
      <c r="LV411" t="str">
        <v>Section, OL01434</v>
      </c>
      <c r="LW411" t="str">
        <v>Section, OL01435</v>
      </c>
      <c r="LX411" t="str">
        <v>Section, OL01807</v>
      </c>
      <c r="LY411" t="str">
        <v>Section, OL01830</v>
      </c>
      <c r="LZ411" t="str">
        <v>Section, OL02351</v>
      </c>
      <c r="MA411" t="str">
        <v>Section, OL02519</v>
      </c>
      <c r="MB411" t="str">
        <v>Section, OL02520</v>
      </c>
      <c r="MC411" t="str">
        <v>Section, OL02522</v>
      </c>
      <c r="MD411" t="str">
        <v>Section, OL02540</v>
      </c>
      <c r="ME411" t="str">
        <v>Section, OL02541</v>
      </c>
      <c r="MF411" t="str">
        <v>Section, OL02552</v>
      </c>
      <c r="MG411" t="str">
        <v>Section, OL02553</v>
      </c>
      <c r="MH411" t="str">
        <v>Section, OL02554</v>
      </c>
      <c r="MI411" t="str">
        <v>Section, OL02555</v>
      </c>
      <c r="MJ411" t="str">
        <v>Section, OL02558</v>
      </c>
      <c r="MK411" t="str">
        <v>Section, OL02559</v>
      </c>
      <c r="ML411" t="str">
        <v>Section, OL02560</v>
      </c>
      <c r="MM411" t="str">
        <v>Section, OL02619</v>
      </c>
      <c r="MN411" t="str">
        <v>Section, OL02620</v>
      </c>
      <c r="MO411" t="str">
        <v>Section, OL02621</v>
      </c>
      <c r="MP411" t="str">
        <v>Section, OL02622</v>
      </c>
      <c r="MQ411" t="str">
        <v>Section, OL02623</v>
      </c>
      <c r="MR411" t="str">
        <v>Section, OL02624</v>
      </c>
      <c r="MS411" t="str">
        <v>Section, OL02652</v>
      </c>
      <c r="MT411" t="str">
        <v>Section, OL02680</v>
      </c>
      <c r="MU411" t="str">
        <v>Section, OL02793</v>
      </c>
      <c r="MV411" t="str">
        <v>Section, OL02823</v>
      </c>
      <c r="MW411" t="str">
        <v>Section, OL02843</v>
      </c>
      <c r="MX411" t="str">
        <v>Section, OL03026, Ext.</v>
      </c>
      <c r="MY411" t="str">
        <v>Section, OL03026, Int.</v>
      </c>
      <c r="MZ411" t="str">
        <v>Section, OL03570, DWG# 100448-41</v>
      </c>
      <c r="NA411" t="str">
        <v>Section, OL03781</v>
      </c>
      <c r="NB411" t="str">
        <v>Section, OL03911</v>
      </c>
      <c r="NC411" t="str">
        <v>Section, OL03912</v>
      </c>
      <c r="ND411" t="str">
        <v>Section, OL03928</v>
      </c>
      <c r="NE411" t="str">
        <v>Section, OL03929</v>
      </c>
      <c r="NF411" t="str">
        <v>Section, OL04030</v>
      </c>
      <c r="NG411" t="str">
        <v>Section, OL04037</v>
      </c>
      <c r="NH411" t="str">
        <v>Section, OL04038</v>
      </c>
      <c r="NI411" t="str">
        <v>Section, OL04046</v>
      </c>
      <c r="NJ411" t="str">
        <v>Section, OL04065</v>
      </c>
      <c r="NK411" t="str">
        <v>Section, OL04066</v>
      </c>
      <c r="NL411" t="str">
        <v>Section, OL04067</v>
      </c>
      <c r="NM411" t="str">
        <v>Section, OL04069</v>
      </c>
      <c r="NN411" t="str">
        <v>Section, OL04071</v>
      </c>
      <c r="NO411" t="str">
        <v>Section, OL04173</v>
      </c>
      <c r="NP411" t="str">
        <v>Section, OL04174</v>
      </c>
      <c r="NQ411" t="str">
        <v>Section, OL04214</v>
      </c>
      <c r="NR411" t="str">
        <v>Section, OL04215</v>
      </c>
      <c r="NS411" t="str">
        <v>Section, OL04216</v>
      </c>
      <c r="NT411" t="str">
        <v>Section, OL04217</v>
      </c>
      <c r="NU411" t="str">
        <v>Section, Overlay OL02716</v>
      </c>
      <c r="NV411" t="str">
        <v>Section, Overlay OL02717</v>
      </c>
      <c r="NW411" t="str">
        <v>Section, See Image</v>
      </c>
      <c r="NX411" t="str">
        <v>Section, See Image, DWG# 100448-41</v>
      </c>
      <c r="NY411" t="str">
        <v>Section, Without Sots</v>
      </c>
      <c r="NZ411" t="str">
        <v>See Comments Sheet</v>
      </c>
      <c r="OA411" t="str">
        <v>See Comments Sheet, OL02318</v>
      </c>
      <c r="OB411" t="str">
        <v>See Image</v>
      </c>
      <c r="OC411" t="str">
        <v>See Image, .005 or Less = Pass</v>
      </c>
      <c r="OD411" t="str">
        <v>See Image, Check Near Radius</v>
      </c>
      <c r="OE411" t="str">
        <v>See Image, Constrained</v>
      </c>
      <c r="OF411" t="str">
        <v>See Image, Distance Between Flats</v>
      </c>
      <c r="OG411" t="str">
        <v xml:space="preserve">See Image, Mfg. Tol, Section A-A </v>
      </c>
      <c r="OH411" t="str">
        <v>See image, Mfg. Tol.</v>
      </c>
      <c r="OI411" t="str">
        <v>See Image, Mic. Across Flats</v>
      </c>
      <c r="OJ411" t="str">
        <v>See Image, OL02850</v>
      </c>
      <c r="OK411" t="str">
        <v>See Image, OL02880</v>
      </c>
      <c r="OL411" t="str">
        <v>See Image, OL03926</v>
      </c>
      <c r="OM411" t="str">
        <v>See Image, OL03927</v>
      </c>
      <c r="ON411" t="str">
        <v>See Image, OL04003</v>
      </c>
      <c r="OO411" t="str">
        <v>'See Image, OL04342,  Best Fit Joe Block</v>
      </c>
      <c r="OP411" t="str">
        <v>See Image, OL04342,  Blank</v>
      </c>
      <c r="OQ411" t="str">
        <v>See Image, OL04342, Blank</v>
      </c>
      <c r="OR411" t="str">
        <v>See Image, OL04343, Blank</v>
      </c>
      <c r="OS411" t="str">
        <v>See Image, Pass = .002 or Less</v>
      </c>
      <c r="OT411" t="str">
        <v>See Image, Rcd. MAX</v>
      </c>
      <c r="OU411" t="str">
        <v>See Image, Rcd. MIN</v>
      </c>
      <c r="OV411" t="str">
        <v>See Image, Section</v>
      </c>
      <c r="OW411" t="str">
        <v>See Image, Section A-A</v>
      </c>
      <c r="OX411" t="str">
        <v>See Image, Section B-B</v>
      </c>
      <c r="OY411" t="str">
        <v>See Image, Section B-B, TSC</v>
      </c>
      <c r="OZ411" t="str">
        <v>See Image, Shank Drawing # 18000-XX-XX A</v>
      </c>
      <c r="PA411" t="str">
        <v>Sequencial Laser 01, 120 Per Print</v>
      </c>
      <c r="PB411" t="str">
        <v>Set to .202, Zero on Thread Lead</v>
      </c>
      <c r="PC411" t="str">
        <v>Sharp OK, No Burr</v>
      </c>
      <c r="PD411" t="str">
        <v>Sharp OK, No Raised Edge, See Image</v>
      </c>
      <c r="PE411" t="str">
        <v>Sharp OK, No Raised Edges</v>
      </c>
      <c r="PF411" t="str">
        <v>Sharp okay no raised edge</v>
      </c>
      <c r="PG411" t="str">
        <v>Sharp Okay, No Burr</v>
      </c>
      <c r="PH411" t="str">
        <v>Sharp Okay, No Raised Edge</v>
      </c>
      <c r="PI411" t="str">
        <v>Sharp Okay, No Raised Edges,</v>
      </c>
      <c r="PJ411" t="str">
        <v>Sharp Okay, See Image</v>
      </c>
      <c r="PK411" t="str">
        <v xml:space="preserve">Start of Radius @ .195 </v>
      </c>
      <c r="PL411" t="str">
        <v xml:space="preserve">Start of Radius @ .21 </v>
      </c>
      <c r="PM411" t="str">
        <v xml:space="preserve">T.S.C. </v>
      </c>
      <c r="PN411" t="str">
        <v>Tangent Point</v>
      </c>
      <c r="PO411" t="str">
        <v>Tangent point of R.50</v>
      </c>
      <c r="PP411" t="str">
        <v>Taper Check, Mfg.Tol.</v>
      </c>
      <c r="PQ411" t="str">
        <v>Taper Check, Mfg.Tol., See Image</v>
      </c>
      <c r="PR411" t="str">
        <v>Thrd. Minor Ø</v>
      </c>
      <c r="PS411" t="str">
        <v>Thrd. Relief Ø</v>
      </c>
      <c r="PT411" t="str">
        <v>Threadless Blank</v>
      </c>
      <c r="PU411" t="str">
        <v>Threadless Blank, From Major Ø</v>
      </c>
      <c r="PV411" t="str">
        <v>Threadless Blank, Mfg. Tol.</v>
      </c>
      <c r="PW411" t="str">
        <v>Threadless Blank, Thrd. to Neck Rad.</v>
      </c>
      <c r="PX411" t="str">
        <v>Thredless Blank</v>
      </c>
      <c r="PY411" t="str">
        <v>To center of R.005</v>
      </c>
      <c r="PZ411" t="str">
        <v>Torx Min. Dia.</v>
      </c>
      <c r="QA411" t="str">
        <v>Turn Ø Free of Mill Marks</v>
      </c>
      <c r="QB411" t="str">
        <v>Use (Full) GO Hex</v>
      </c>
      <c r="QC411" t="str">
        <v>Use Balloon 1 FULL Gauge</v>
      </c>
      <c r="QD411" t="str">
        <v>Use Balloon 9 FULL GO</v>
      </c>
      <c r="QE411" t="str">
        <v>Use Best Fit Pin</v>
      </c>
      <c r="QF411" t="str">
        <v>Use Disk Tip</v>
      </c>
      <c r="QG411" t="str">
        <v>Use flat bottomed indicator tip.</v>
      </c>
      <c r="QH411" t="str">
        <v xml:space="preserve">Use Full .093 Go Hex </v>
      </c>
      <c r="QI411" t="str">
        <v xml:space="preserve">Use Full .0930 Go Hex </v>
      </c>
      <c r="QJ411" t="str">
        <v>Use Full .1235 Go Hex</v>
      </c>
      <c r="QK411" t="str">
        <v>Use Gauge K2-98-8019-04, See Image</v>
      </c>
      <c r="QL411" t="str">
        <v>Use large flat indicator tip</v>
      </c>
      <c r="QM411" t="str">
        <v>Use Pins.3330/.3350, See Image MAX NO-GO</v>
      </c>
      <c r="QN411" t="str">
        <v>Use Pointed Drop Indicator Tip</v>
      </c>
      <c r="QO411" t="str">
        <v>V-Block</v>
      </c>
      <c r="QP411" t="str">
        <v>V-Block,  AMB for 13</v>
      </c>
      <c r="QQ411" t="str">
        <v>V-Block,  Hex Cham. Dia.</v>
      </c>
      <c r="QR411" t="str">
        <v>V-Block, Hex Depth</v>
      </c>
      <c r="QS411" t="str">
        <v>VBU Gauge</v>
      </c>
      <c r="QT411" t="str">
        <v>Visibally smaller than HEX=Pass</v>
      </c>
      <c r="QU411" t="str">
        <v>Visual Per Drawing</v>
      </c>
      <c r="QV411" t="str">
        <v>Whirl Blank</v>
      </c>
      <c r="QW411" t="str">
        <v xml:space="preserve">Whirl Blank </v>
      </c>
      <c r="QX411" t="str">
        <v>Whirl Blank, Neck Rad. End to Head CL</v>
      </c>
      <c r="QY411" t="str">
        <v>Whirl Blank, Nose Start Dia.</v>
      </c>
      <c r="QZ411" t="str">
        <v>Whirl Blank, Nose Start Dist.</v>
      </c>
      <c r="RA411" t="str">
        <v>Whirl Blank, Thrd. Minor</v>
      </c>
      <c r="RB411" t="str">
        <v>Whirl Blank, Thrd. Pullout Dia.</v>
      </c>
      <c r="RC411" t="str">
        <v>Whole Part, Removal is at Assy. Level</v>
      </c>
      <c r="RD411" t="str">
        <v>Wide Area</v>
      </c>
      <c r="RE411" t="str">
        <v>Zero on End of Go Gauge</v>
      </c>
    </row>
    <row r="412" spans="1:473">
      <c r="A412" t="s">
        <v>1037</v>
      </c>
      <c r="C412" t="str" cm="1">
        <f t="array" ref="C412:RE412">TRANSPOSE(_xlfn._xlws.SORT(_xlfn._xlws.FILTER($A$2:$A$600,ISNUMBER(SEARCH('PartLib Table'!M429,$A$2:$A$600)),"not found")))</f>
        <v xml:space="preserve"> 'C', Whirl Blank</v>
      </c>
      <c r="D412" t="str">
        <v xml:space="preserve"> See Image, Constrained</v>
      </c>
      <c r="E412" t="str">
        <v>(.04 to .12 range = Pass)</v>
      </c>
      <c r="F412" t="str">
        <v>(.042 FULL) Go Pin Seat Fully</v>
      </c>
      <c r="G412" t="str">
        <v>(B), Mfg. Tol.</v>
      </c>
      <c r="H412" t="str">
        <v>(B), O.A.L.</v>
      </c>
      <c r="I412" t="str">
        <v>.001 or less =Pass</v>
      </c>
      <c r="J412" t="str">
        <v>.001 or less out of center = Pass</v>
      </c>
      <c r="K412" t="str">
        <v>.002 or Less = Pass</v>
      </c>
      <c r="L412" t="str">
        <v>.002 or Less out of center = Pass</v>
      </c>
      <c r="M412" t="str">
        <v>.005 to .015 = Pass</v>
      </c>
      <c r="N412" t="str">
        <v>.0125 Mean, Section</v>
      </c>
      <c r="O412" t="str">
        <v>.025 or Less in X &amp; Y=Pass</v>
      </c>
      <c r="P412" t="str">
        <v>.038 Mean</v>
      </c>
      <c r="Q412" t="str">
        <v>.063 MM = .0024 IN, See Image</v>
      </c>
      <c r="R412" t="str">
        <v>.063MM = .0024"</v>
      </c>
      <c r="S412" t="str">
        <v>.243 NO-GO, Unconstrained, Must Not Start</v>
      </c>
      <c r="T412" t="str">
        <v>@ Back Face &amp; ID, No Raised Edge</v>
      </c>
      <c r="U412" t="str">
        <v>@ Back Face &amp; OD, No Raised Edge</v>
      </c>
      <c r="V412" t="str">
        <v>@ ID &amp; FACE</v>
      </c>
      <c r="W412" t="str">
        <v>@ OD &amp; BACK FACE</v>
      </c>
      <c r="X412" t="str">
        <v>@ OD &amp; FACE</v>
      </c>
      <c r="Y412" t="str">
        <v>Across from slot</v>
      </c>
      <c r="Z412" t="str">
        <v>All Edge Breaks</v>
      </c>
      <c r="AA412" t="str">
        <v>Attached to bar stock</v>
      </c>
      <c r="AB412" t="str">
        <v xml:space="preserve">Back Turn Fillet Rad. </v>
      </c>
      <c r="AC412" t="str">
        <v>Balloon 1 (DWG FRM0105 Page 2, NV-27)</v>
      </c>
      <c r="AD412" t="str">
        <v>Balloon 1 (DWG FRM0105, NV-30)</v>
      </c>
      <c r="AE412" t="str">
        <v>Balloon 1 (P# 9890002-20) OL00429/A</v>
      </c>
      <c r="AF412" t="str">
        <v>Balloon 1, DWG#FRM0105</v>
      </c>
      <c r="AG412" t="str">
        <v>Balloon 11, See Image</v>
      </c>
      <c r="AH412" t="str">
        <v xml:space="preserve">Balloon 2 (DWG FRM0105 Page 2, NV-27) </v>
      </c>
      <c r="AI412" t="str">
        <v>Balloon 2 (DWG FRM0105, NV-30)</v>
      </c>
      <c r="AJ412" t="str">
        <v>Balloon 2 (P# 9890002-20)</v>
      </c>
      <c r="AK412" t="str">
        <v>Balloon 2, DWG#FRM0105</v>
      </c>
      <c r="AL412" t="str">
        <v>Balloon 2, DWG#FRM0105, See Image</v>
      </c>
      <c r="AM412" t="str">
        <v>Balloon 3 (DWG FRM0105, NV-30 Minor)</v>
      </c>
      <c r="AN412" t="str">
        <v>Balloon 3 (DWG FRM0105, NV-30)</v>
      </c>
      <c r="AO412" t="str">
        <v>Balloon 3 (P# 9890002-20)</v>
      </c>
      <c r="AP412" t="str">
        <v>Balloon 4</v>
      </c>
      <c r="AQ412" t="str">
        <v>Balloon 4 (P# 9890002-20)</v>
      </c>
      <c r="AR412" t="str">
        <v>Below Middle Band</v>
      </c>
      <c r="AS412" t="str">
        <v>Best Fit Pin, .003 or Less =Pass</v>
      </c>
      <c r="AT412" t="str">
        <v>Blank</v>
      </c>
      <c r="AU412" t="str">
        <v>Blank Turn Maj.</v>
      </c>
      <c r="AV412" t="str">
        <v>Blank Turn Maj. Mill Flt., OL4172</v>
      </c>
      <c r="AW412" t="str">
        <v>Blank Without .010 Slots</v>
      </c>
      <c r="AX412" t="str">
        <v>Blank Without .010 Slots, Section</v>
      </c>
      <c r="AY412" t="str">
        <v>Blank without thread</v>
      </c>
      <c r="AZ412" t="str">
        <v xml:space="preserve">Blank, Center of V Grv. </v>
      </c>
      <c r="BA412" t="str">
        <v>Blank, Check R adjacent Balloon 17</v>
      </c>
      <c r="BB412" t="str">
        <v>Blank, EXT. Feature</v>
      </c>
      <c r="BC412" t="str">
        <v>Blank, See Image, OL04335</v>
      </c>
      <c r="BD412" t="str">
        <v>Blank, See Image, OL04336</v>
      </c>
      <c r="BE412" t="str">
        <v xml:space="preserve">Blank, Thrd. </v>
      </c>
      <c r="BF412" t="str">
        <v>Blank, Turn Tip</v>
      </c>
      <c r="BG412" t="str">
        <v>Blank, Without Thrd.</v>
      </c>
      <c r="BH412" t="str">
        <v>Blank, Without Thread</v>
      </c>
      <c r="BI412" t="str">
        <v xml:space="preserve">Blunt Start Blend to Minor </v>
      </c>
      <c r="BJ412" t="str">
        <v>Calc., Use Go HEX</v>
      </c>
      <c r="BK412" t="str">
        <v>Can't dig into OD</v>
      </c>
      <c r="BL412" t="str">
        <v>Carbide Gauge</v>
      </c>
      <c r="BM412" t="str">
        <v xml:space="preserve">Center of V Grv. </v>
      </c>
      <c r="BN412" t="str">
        <v>Centered Less than .03 = Pass</v>
      </c>
      <c r="BO412" t="str">
        <v>Centered within .0005 or Less = Pass</v>
      </c>
      <c r="BP412" t="str">
        <v>Centered within .001 or Less = Pass</v>
      </c>
      <c r="BQ412" t="str">
        <v>Centered within .0254 or Less = Pass</v>
      </c>
      <c r="BR412" t="str">
        <v>Check close to Rod Slot</v>
      </c>
      <c r="BS412" t="str">
        <v>Check every other hole</v>
      </c>
      <c r="BT412" t="str">
        <v>Check Go over full length of slot.</v>
      </c>
      <c r="BU412" t="str">
        <v>Check Near Closed End</v>
      </c>
      <c r="BV412" t="str">
        <v>Check per Print View, Away from Rod Slot</v>
      </c>
      <c r="BW412" t="str">
        <v>Check to Balloon 30 Go Pin</v>
      </c>
      <c r="BX412" t="str">
        <v>Check with .2705 SET Pin Inside Part</v>
      </c>
      <c r="BY412" t="str">
        <v>Check with Hex Up</v>
      </c>
      <c r="BZ412" t="str">
        <v>CMM Blank</v>
      </c>
      <c r="CA412" t="str">
        <v>Confirm Full Radius</v>
      </c>
      <c r="CB412" t="str">
        <v>Constrained in fixture</v>
      </c>
      <c r="CC412" t="str">
        <v>Constrained with Ring</v>
      </c>
      <c r="CD412" t="str">
        <v>Constrained, See Image</v>
      </c>
      <c r="CE412" t="str">
        <v>Dim. "A"</v>
      </c>
      <c r="CF412" t="str">
        <v>Dim. "B"</v>
      </c>
      <c r="CG412" t="str">
        <v>Dim. "C"</v>
      </c>
      <c r="CH412" t="str">
        <v>Dim. "D", Whirl Blank</v>
      </c>
      <c r="CI412" t="str">
        <v>Dim. "G"</v>
      </c>
      <c r="CJ412" t="str">
        <v>Dim. E, Blank Turn Maj. &amp;  Mill Flt</v>
      </c>
      <c r="CK412" t="str">
        <v>Dim. E, Blank Turn Maj.&amp;  Mill Flt</v>
      </c>
      <c r="CL412" t="str">
        <v>Dim. H, Whirl Blank</v>
      </c>
      <c r="CM412" t="str">
        <v>Dim. J, 'Blank Turn Maj. &amp; Whirl Blank</v>
      </c>
      <c r="CN412" t="str">
        <v>Disk Drop Indicator Tip</v>
      </c>
      <c r="CO412" t="str">
        <v>DWG 100448-15, Balloon F_1</v>
      </c>
      <c r="CP412" t="str">
        <v>DWG 100448-15, OL02571</v>
      </c>
      <c r="CQ412" t="str">
        <v>DWG 100448-41</v>
      </c>
      <c r="CR412" t="str">
        <v>DWG 9890040, (10E),Section Part, OL01139</v>
      </c>
      <c r="CS412" t="str">
        <v>DWG 9890040, (10E),Section, OL01139</v>
      </c>
      <c r="CT412" t="str">
        <v>DWG 9890040, (11E)</v>
      </c>
      <c r="CU412" t="str">
        <v>DWG 9890040, (11E), Pins with Flats</v>
      </c>
      <c r="CV412" t="str">
        <v>DWG 9890040, (12E),  Pass=.002 or less</v>
      </c>
      <c r="CW412" t="str">
        <v>DWG 9890040, (12E), See Image</v>
      </c>
      <c r="CX412" t="str">
        <v>DWG 9890040, (1E), OL01431</v>
      </c>
      <c r="CY412" t="str">
        <v>DWG 9890040, (1E), OL01432</v>
      </c>
      <c r="CZ412" t="str">
        <v>DWG 9890040, (2E), OL01432</v>
      </c>
      <c r="DA412" t="str">
        <v>DWG 9890040, (3E)</v>
      </c>
      <c r="DB412" t="str">
        <v>DWG 9890040, (4E)</v>
      </c>
      <c r="DC412" t="str">
        <v>DWG 9890040, (5E), OL02336</v>
      </c>
      <c r="DD412" t="str">
        <v>DWG 9890040, (6E)</v>
      </c>
      <c r="DE412" t="str">
        <v>DWG 9890040, (7E)</v>
      </c>
      <c r="DF412" t="str">
        <v>DWG 9890040, (8E), OL01433</v>
      </c>
      <c r="DG412" t="str">
        <v>DWG 9890040, (8E), OL01433, Section</v>
      </c>
      <c r="DH412" t="str">
        <v>DWG 9890040, (9E), Close to Rod Slot</v>
      </c>
      <c r="DI412" t="str">
        <v>DWG 9890040, (9E),Close to Rod Slot</v>
      </c>
      <c r="DJ412" t="str">
        <v>DWG FRM0105 PAGE 2</v>
      </c>
      <c r="DK412" t="str">
        <v>DWG# 100448-41</v>
      </c>
      <c r="DL412" t="str">
        <v>DWG# 100448-44</v>
      </c>
      <c r="DM412" t="str">
        <v>DWG# 9890003  (1), Section OL00436/A</v>
      </c>
      <c r="DN412" t="str">
        <v>DWG# 9890003 (3), Ring Gauge Constrained</v>
      </c>
      <c r="DO412" t="str">
        <v>DWG# 9890003 (4), Section</v>
      </c>
      <c r="DP412" t="str">
        <v>DWG#100448-26, Balloon 1K, OL02350</v>
      </c>
      <c r="DQ412" t="str">
        <v>DWG#100448-26, Balloon 2K, OL02350</v>
      </c>
      <c r="DR412" t="str">
        <v>DWG#100448-26, Balloon 3K, OL02363</v>
      </c>
      <c r="DS412" t="str">
        <v>DWG#100448-26, Balloon 4K</v>
      </c>
      <c r="DT412" t="str">
        <v>DWG#100448-26, Balloon 5K, Section</v>
      </c>
      <c r="DU412" t="str">
        <v>DWG#100448-26, Balloon 6K</v>
      </c>
      <c r="DV412" t="str">
        <v>DWG#100448-26, Balloon 7K, Section</v>
      </c>
      <c r="DW412" t="str">
        <v>DWG#100448-26, Mfg. Tol.</v>
      </c>
      <c r="DX412" t="str">
        <v>DWG#9890003 (2) Ring Gauge Constrained</v>
      </c>
      <c r="DY412" t="str">
        <v>DWG#9890044</v>
      </c>
      <c r="DZ412" t="str">
        <v>DWG#9890044 .1985 to .2005=Pass</v>
      </c>
      <c r="EA412" t="str">
        <v>DWG#9890044 Overlay OL02441</v>
      </c>
      <c r="EB412" t="str">
        <v>DWG#9890044, OL02441</v>
      </c>
      <c r="EC412" t="str">
        <v>DWG#FRM0105</v>
      </c>
      <c r="ED412" t="str">
        <v>EXT.</v>
      </c>
      <c r="EE412" t="str">
        <v>EXT. Section, OL02460</v>
      </c>
      <c r="EF412" t="str">
        <v>EXT., OL04223</v>
      </c>
      <c r="EG412" t="str">
        <v>Flat Drop Indicator Tip</v>
      </c>
      <c r="EH412" t="str">
        <v>Full Go Pin, No Light, at Radius</v>
      </c>
      <c r="EI412" t="str">
        <v>Function Check</v>
      </c>
      <c r="EJ412" t="str">
        <v>GO Function Gauge</v>
      </c>
      <c r="EK412" t="str">
        <v>Go Gauge for Balloon 1 &amp; 4</v>
      </c>
      <c r="EL412" t="str">
        <v>Go Pin must pass through</v>
      </c>
      <c r="EM412" t="str">
        <v>Greater than .005 = Fail, Section</v>
      </c>
      <c r="EN412" t="str">
        <v>Greater than .025 out of center = Fail</v>
      </c>
      <c r="EO412" t="str">
        <v>Greater than 2.6 = Pass</v>
      </c>
      <c r="EP412" t="str">
        <v>Green = Pass, Red = Fail</v>
      </c>
      <c r="EQ412" t="str">
        <v>Hex Depth</v>
      </c>
      <c r="ER412" t="str">
        <v>Hex Minor</v>
      </c>
      <c r="ES412" t="str">
        <v>Hole Dia.</v>
      </c>
      <c r="ET412" t="str">
        <v>Hook or Disk Tip</v>
      </c>
      <c r="EU412" t="str">
        <v>ID Sphere Finish</v>
      </c>
      <c r="EV412" t="str">
        <v>ID/OD Both Sides, Diff. .002 or less = Pass</v>
      </c>
      <c r="EW412" t="str">
        <v>If Looks Big, Section</v>
      </c>
      <c r="EX412" t="str">
        <v>If Looks Small, Section</v>
      </c>
      <c r="EY412" t="str">
        <v>Insp. Close to Break Away, Mfg.Tol.</v>
      </c>
      <c r="EZ412" t="str">
        <v>INT.</v>
      </c>
      <c r="FA412" t="str">
        <v>INT. Section, OL02460</v>
      </c>
      <c r="FB412" t="str">
        <v>INT., OL04223</v>
      </c>
      <c r="FC412" t="str">
        <v>Intersect. of 7.7 &amp; R0.10</v>
      </c>
      <c r="FD412" t="str">
        <v>Intersect. of 8.79 and R.25 MAX</v>
      </c>
      <c r="FE412" t="str">
        <v>Keep Ind. Tip away from corner</v>
      </c>
      <c r="FF412" t="str">
        <v>L31</v>
      </c>
      <c r="FG412" t="str">
        <v>Laser Mark</v>
      </c>
      <c r="FH412" t="str">
        <v>LASER PER NOTE 4</v>
      </c>
      <c r="FI412" t="str">
        <v>LASER PER NOTE 4, Final Check 1 only</v>
      </c>
      <c r="FJ412" t="str">
        <v>Less than .002 out of center = Pass</v>
      </c>
      <c r="FK412" t="str">
        <v>Less than 2.75 = Pass, Section</v>
      </c>
      <c r="FL412" t="str">
        <v>List as pin. Not Calibrated</v>
      </c>
      <c r="FM412" t="str">
        <v>M9 X 1.25 BUTT See Comment Image</v>
      </c>
      <c r="FN412" t="str">
        <v>Manual Section</v>
      </c>
      <c r="FO412" t="str">
        <v>Max Deep .241 NO-GO =.42</v>
      </c>
      <c r="FP412" t="str">
        <v>MAX Depth of (Note 7) .241 NO-GO Pin</v>
      </c>
      <c r="FQ412" t="str">
        <v>Measure from Blue Line, See Image</v>
      </c>
      <c r="FR412" t="str">
        <v>Measure Width of Blue Area, See Image</v>
      </c>
      <c r="FS412" t="str">
        <v>Mfg. Tol</v>
      </c>
      <c r="FT412" t="str">
        <v>Mfg. Tol, See Image</v>
      </c>
      <c r="FU412" t="str">
        <v>Mfg. Tol.</v>
      </c>
      <c r="FV412" t="str">
        <v>Mfg. Tol. "A"</v>
      </c>
      <c r="FW412" t="str">
        <v>Mfg. Tol. (Zero on Gauge Full Dia. Lead)</v>
      </c>
      <c r="FX412" t="str">
        <v>Mfg. Tol. Balloon 11, See Image</v>
      </c>
      <c r="FY412" t="str">
        <v>Mfg. Tol. Balloon 4</v>
      </c>
      <c r="FZ412" t="str">
        <v>Mfg. Tol. Balloon 7</v>
      </c>
      <c r="GA412" t="str">
        <v xml:space="preserve">Mfg. Tol. C-Bore Face (Ballo 28) </v>
      </c>
      <c r="GB412" t="str">
        <v>Mfg. Tol. Section</v>
      </c>
      <c r="GC412" t="str">
        <v>Mfg. Tol. See Image</v>
      </c>
      <c r="GD412" t="str">
        <v>Mfg. Tol., 3 Places, Record MAX</v>
      </c>
      <c r="GE412" t="str">
        <v>Mfg. Tol., Balloon 11</v>
      </c>
      <c r="GF412" t="str">
        <v>Mfg. Tol., Balloon 7</v>
      </c>
      <c r="GG412" t="str">
        <v>Mfg. Tol., Blank</v>
      </c>
      <c r="GH412" t="str">
        <v>Mfg. Tol., Blank, Balloon 12</v>
      </c>
      <c r="GI412" t="str">
        <v>Mfg. Tol., Blend to SØ.320</v>
      </c>
      <c r="GJ412" t="str">
        <v>Mfg. Tol., Calculation</v>
      </c>
      <c r="GK412" t="str">
        <v>Mfg. Tol., For Mill Fixture</v>
      </c>
      <c r="GL412" t="str">
        <v>Mfg. Tol., L32</v>
      </c>
      <c r="GM412" t="str">
        <v>Mfg. Tol., L33</v>
      </c>
      <c r="GN412" t="str">
        <v>Mfg. Tol., No Tool Marks</v>
      </c>
      <c r="GO412" t="str">
        <v>Mfg. Tol., OL03361</v>
      </c>
      <c r="GP412" t="str">
        <v>Mfg. Tol., Record off center value</v>
      </c>
      <c r="GQ412" t="str">
        <v>Mfg. Tol., Same 3 Places, Record MIN</v>
      </c>
      <c r="GR412" t="str">
        <v>Mfg. Tol., Section</v>
      </c>
      <c r="GS412" t="str">
        <v>Mfg. Tol., Section B-B</v>
      </c>
      <c r="GT412" t="str">
        <v>Mfg. Tol., Section, OL03361</v>
      </c>
      <c r="GU412" t="str">
        <v>Mfg. Tol., Section, Per Note 2</v>
      </c>
      <c r="GV412" t="str">
        <v>Mfg. Tol., See Image</v>
      </c>
      <c r="GW412" t="str">
        <v>Mfg. Tol., See Image, Bore in Blue</v>
      </c>
      <c r="GX412" t="str">
        <v>Mfg. Tol., See Image, Hook Tip</v>
      </c>
      <c r="GY412" t="str">
        <v>Mfg. Tol., Sharp Okay No Burr</v>
      </c>
      <c r="GZ412" t="str">
        <v>Mfg. Tol., Threadless Blank</v>
      </c>
      <c r="HA412" t="str">
        <v>Mfg.Tol.</v>
      </c>
      <c r="HB412" t="str">
        <v>Mgf. To., T.S.C.</v>
      </c>
      <c r="HC412" t="str">
        <v>Milled Feature</v>
      </c>
      <c r="HD412" t="str">
        <v>Milled Feature, OL04045</v>
      </c>
      <c r="HE412" t="str">
        <v>More than .0005 out of center = Fail</v>
      </c>
      <c r="HF412" t="str">
        <v>Must Pass Through</v>
      </c>
      <c r="HG412" t="str">
        <v>Must pass through gauge</v>
      </c>
      <c r="HH412" t="str">
        <v>Must Pass Through Go Gauge</v>
      </c>
      <c r="HI412" t="str">
        <v>Must Pass, See Image.</v>
      </c>
      <c r="HJ412" t="str">
        <v>NA</v>
      </c>
      <c r="HK412" t="str">
        <v>Narrow Area</v>
      </c>
      <c r="HL412" t="str">
        <v>Near Balloon 21</v>
      </c>
      <c r="HM412" t="str">
        <v>Near Datum B</v>
      </c>
      <c r="HN412" t="str">
        <v>Neck Dia.</v>
      </c>
      <c r="HO412" t="str">
        <v>Neck to Head Rad.</v>
      </c>
      <c r="HP412" t="str">
        <v>No Copper Deposits Allowed</v>
      </c>
      <c r="HQ412" t="str">
        <v>No Section</v>
      </c>
      <c r="HR412" t="str">
        <v>No Section, .01 to .014 = Pass</v>
      </c>
      <c r="HS412" t="str">
        <v>No Section, Rotate Part</v>
      </c>
      <c r="HT412" t="str">
        <v>No Section, See Image</v>
      </c>
      <c r="HU412" t="str">
        <v>No Slot, Section B-B</v>
      </c>
      <c r="HV412" t="str">
        <v>No visual step = Pass</v>
      </c>
      <c r="HW412" t="str">
        <v>Not to exceed .95 Deep</v>
      </c>
      <c r="HX412" t="str">
        <v>Note 1</v>
      </c>
      <c r="HY412" t="str">
        <v>OL00333/A</v>
      </c>
      <c r="HZ412" t="str">
        <v>OL00519</v>
      </c>
      <c r="IA412" t="str">
        <v>OL00520</v>
      </c>
      <c r="IB412" t="str">
        <v>OL00529</v>
      </c>
      <c r="IC412" t="str">
        <v>OL00542</v>
      </c>
      <c r="ID412" t="str">
        <v>OL00724</v>
      </c>
      <c r="IE412" t="str">
        <v>OL01250</v>
      </c>
      <c r="IF412" t="str">
        <v>OL01869, Threadless Blank</v>
      </c>
      <c r="IG412" t="str">
        <v>OL01870, Section</v>
      </c>
      <c r="IH412" t="str">
        <v>OL02255</v>
      </c>
      <c r="II412" t="str">
        <v>OL02255, Mfg. Tol.</v>
      </c>
      <c r="IJ412" t="str">
        <v>OL02302</v>
      </c>
      <c r="IK412" t="str">
        <v xml:space="preserve">OL02318  needed per image instructions </v>
      </c>
      <c r="IL412" t="str">
        <v>OL02556</v>
      </c>
      <c r="IM412" t="str">
        <v>OL02557</v>
      </c>
      <c r="IN412" t="str">
        <v>OL02567</v>
      </c>
      <c r="IO412" t="str">
        <v>OL02653</v>
      </c>
      <c r="IP412" t="str">
        <v>OL02718</v>
      </c>
      <c r="IQ412" t="str">
        <v>OL02841</v>
      </c>
      <c r="IR412" t="str">
        <v>OL02842</v>
      </c>
      <c r="IS412" t="str">
        <v>OL02844</v>
      </c>
      <c r="IT412" t="str">
        <v>OL02871</v>
      </c>
      <c r="IU412" t="str">
        <v>OL02887</v>
      </c>
      <c r="IV412" t="str">
        <v>OL03500</v>
      </c>
      <c r="IW412" t="str">
        <v>OL03766</v>
      </c>
      <c r="IX412" t="str">
        <v>OL03868</v>
      </c>
      <c r="IY412" t="str">
        <v>OL03869</v>
      </c>
      <c r="IZ412" t="str">
        <v>OL03870</v>
      </c>
      <c r="JA412" t="str">
        <v>OL03873, DWG# 100448-44</v>
      </c>
      <c r="JB412" t="str">
        <v>OL03949</v>
      </c>
      <c r="JC412" t="str">
        <v xml:space="preserve">OL04043, Section </v>
      </c>
      <c r="JD412" t="str">
        <v xml:space="preserve">OL04044, Section </v>
      </c>
      <c r="JE412" t="str">
        <v>OL04045</v>
      </c>
      <c r="JF412" t="str">
        <v>OL04045, Milled Feature</v>
      </c>
      <c r="JG412" t="str">
        <v>OL04063</v>
      </c>
      <c r="JH412" t="str">
        <v>OL04064</v>
      </c>
      <c r="JI412" t="str">
        <v>OL04065</v>
      </c>
      <c r="JJ412" t="str">
        <v>OL04181</v>
      </c>
      <c r="JK412" t="str">
        <v>OL04218</v>
      </c>
      <c r="JL412" t="str">
        <v>OL04224, See Image</v>
      </c>
      <c r="JM412" t="str">
        <v>OL04374</v>
      </c>
      <c r="JN412" t="str">
        <v>OL04375, Section M-M</v>
      </c>
      <c r="JO412" t="str">
        <v>OL04376, Section M-M</v>
      </c>
      <c r="JP412" t="str">
        <v>OL04443</v>
      </c>
      <c r="JQ412" t="str">
        <v>OL04444</v>
      </c>
      <c r="JR412" t="str">
        <v>OL05000</v>
      </c>
      <c r="JS412" t="str">
        <v>One side of slot</v>
      </c>
      <c r="JT412" t="str">
        <v>Other side of slot</v>
      </c>
      <c r="JU412" t="str">
        <v>Out of center more than .002 = Fail</v>
      </c>
      <c r="JV412" t="str">
        <v>Out of center more than.002 = Fail</v>
      </c>
      <c r="JW412" t="str">
        <v>Overlay OL02713</v>
      </c>
      <c r="JX412" t="str">
        <v>Overlay OL02714</v>
      </c>
      <c r="JY412" t="str">
        <v>Overlay OL02718</v>
      </c>
      <c r="JZ412" t="str">
        <v>Overlay OL03831, Mfg. Tol.</v>
      </c>
      <c r="KA412" t="str">
        <v>Part Without Slots</v>
      </c>
      <c r="KB412" t="str">
        <v>Part Without Slots, See Image</v>
      </c>
      <c r="KC412" t="str">
        <v xml:space="preserve">Pass = .0254 or Less </v>
      </c>
      <c r="KD412" t="str">
        <v>PD MIN = 4.361, PD MAX = 4.456</v>
      </c>
      <c r="KE412" t="str">
        <v>Per Balloon 2 Note</v>
      </c>
      <c r="KF412" t="str">
        <v>Per drawing note(s) 8.</v>
      </c>
      <c r="KG412" t="str">
        <v>Point or Sphere Tip</v>
      </c>
      <c r="KH412" t="str">
        <v>Point Tip</v>
      </c>
      <c r="KI412" t="str">
        <v>R.9 to R1.1 = Pass, See Image</v>
      </c>
      <c r="KJ412" t="str">
        <v>Ram Construction</v>
      </c>
      <c r="KK412" t="str">
        <v>Record Same Pass / Fail All Balloons</v>
      </c>
      <c r="KL412" t="str">
        <v>Ref. Balloon 1</v>
      </c>
      <c r="KM412" t="str">
        <v>Ref. Balloon 12</v>
      </c>
      <c r="KN412" t="str">
        <v>Ref. Balloon 13, 100% AQL</v>
      </c>
      <c r="KO412" t="str">
        <v>Ref. Balloon 2</v>
      </c>
      <c r="KP412" t="str">
        <v>Ref. Balloon 21, 100% AQL</v>
      </c>
      <c r="KQ412" t="str">
        <v>Ref. Balloon 4</v>
      </c>
      <c r="KR412" t="str">
        <v>Ref. Balloon 7</v>
      </c>
      <c r="KS412" t="str">
        <v>Ref. Balloon 8</v>
      </c>
      <c r="KT412" t="str">
        <v>Relieved Pin Gauges 09236 &amp; 09235</v>
      </c>
      <c r="KU412" t="str">
        <v>Rotate Part</v>
      </c>
      <c r="KV412" t="str">
        <v>Rotate Part, See Image</v>
      </c>
      <c r="KW412" t="str">
        <v>Same as Root Radius</v>
      </c>
      <c r="KX412" t="str">
        <v>Section</v>
      </c>
      <c r="KY412" t="str">
        <v>Section B-B</v>
      </c>
      <c r="KZ412" t="str">
        <v>Section B-B, Distance Between Grooves</v>
      </c>
      <c r="LA412" t="str">
        <v>Section C-C</v>
      </c>
      <c r="LB412" t="str">
        <v>Section Part</v>
      </c>
      <c r="LC412" t="str">
        <v>Section Part, Measured from Opposite Face</v>
      </c>
      <c r="LD412" t="str">
        <v>Section, Broachless Blank</v>
      </c>
      <c r="LE412" t="str">
        <v>Section, EXT. Sphere Location.</v>
      </c>
      <c r="LF412" t="str">
        <v>Section, Hex Cham. Ang.</v>
      </c>
      <c r="LG412" t="str">
        <v>Section, Hex Fillet Rad.</v>
      </c>
      <c r="LH412" t="str">
        <v>Section, INT. Feature</v>
      </c>
      <c r="LI412" t="str">
        <v>Section, INT. Sphere Location.</v>
      </c>
      <c r="LJ412" t="str">
        <v>Section, Mfg. Tol.</v>
      </c>
      <c r="LK412" t="str">
        <v>Section, Mfg. Tol., See Image</v>
      </c>
      <c r="LL412" t="str">
        <v>Section, OL00486</v>
      </c>
      <c r="LM412" t="str">
        <v>Section, OL00542</v>
      </c>
      <c r="LN412" t="str">
        <v>Section, OL00543</v>
      </c>
      <c r="LO412" t="str">
        <v>Section, OL00544</v>
      </c>
      <c r="LP412" t="str">
        <v>Section, OL00545</v>
      </c>
      <c r="LQ412" t="str">
        <v>Section, OL00546</v>
      </c>
      <c r="LR412" t="str">
        <v>Section, OL00547</v>
      </c>
      <c r="LS412" t="str">
        <v>Section, OL00555</v>
      </c>
      <c r="LT412" t="str">
        <v>Section, OL00725</v>
      </c>
      <c r="LU412" t="str">
        <v>Section, OL01430</v>
      </c>
      <c r="LV412" t="str">
        <v>Section, OL01434</v>
      </c>
      <c r="LW412" t="str">
        <v>Section, OL01435</v>
      </c>
      <c r="LX412" t="str">
        <v>Section, OL01807</v>
      </c>
      <c r="LY412" t="str">
        <v>Section, OL01830</v>
      </c>
      <c r="LZ412" t="str">
        <v>Section, OL02351</v>
      </c>
      <c r="MA412" t="str">
        <v>Section, OL02519</v>
      </c>
      <c r="MB412" t="str">
        <v>Section, OL02520</v>
      </c>
      <c r="MC412" t="str">
        <v>Section, OL02522</v>
      </c>
      <c r="MD412" t="str">
        <v>Section, OL02540</v>
      </c>
      <c r="ME412" t="str">
        <v>Section, OL02541</v>
      </c>
      <c r="MF412" t="str">
        <v>Section, OL02552</v>
      </c>
      <c r="MG412" t="str">
        <v>Section, OL02553</v>
      </c>
      <c r="MH412" t="str">
        <v>Section, OL02554</v>
      </c>
      <c r="MI412" t="str">
        <v>Section, OL02555</v>
      </c>
      <c r="MJ412" t="str">
        <v>Section, OL02558</v>
      </c>
      <c r="MK412" t="str">
        <v>Section, OL02559</v>
      </c>
      <c r="ML412" t="str">
        <v>Section, OL02560</v>
      </c>
      <c r="MM412" t="str">
        <v>Section, OL02619</v>
      </c>
      <c r="MN412" t="str">
        <v>Section, OL02620</v>
      </c>
      <c r="MO412" t="str">
        <v>Section, OL02621</v>
      </c>
      <c r="MP412" t="str">
        <v>Section, OL02622</v>
      </c>
      <c r="MQ412" t="str">
        <v>Section, OL02623</v>
      </c>
      <c r="MR412" t="str">
        <v>Section, OL02624</v>
      </c>
      <c r="MS412" t="str">
        <v>Section, OL02652</v>
      </c>
      <c r="MT412" t="str">
        <v>Section, OL02680</v>
      </c>
      <c r="MU412" t="str">
        <v>Section, OL02793</v>
      </c>
      <c r="MV412" t="str">
        <v>Section, OL02823</v>
      </c>
      <c r="MW412" t="str">
        <v>Section, OL02843</v>
      </c>
      <c r="MX412" t="str">
        <v>Section, OL03026, Ext.</v>
      </c>
      <c r="MY412" t="str">
        <v>Section, OL03026, Int.</v>
      </c>
      <c r="MZ412" t="str">
        <v>Section, OL03570, DWG# 100448-41</v>
      </c>
      <c r="NA412" t="str">
        <v>Section, OL03781</v>
      </c>
      <c r="NB412" t="str">
        <v>Section, OL03911</v>
      </c>
      <c r="NC412" t="str">
        <v>Section, OL03912</v>
      </c>
      <c r="ND412" t="str">
        <v>Section, OL03928</v>
      </c>
      <c r="NE412" t="str">
        <v>Section, OL03929</v>
      </c>
      <c r="NF412" t="str">
        <v>Section, OL04030</v>
      </c>
      <c r="NG412" t="str">
        <v>Section, OL04037</v>
      </c>
      <c r="NH412" t="str">
        <v>Section, OL04038</v>
      </c>
      <c r="NI412" t="str">
        <v>Section, OL04046</v>
      </c>
      <c r="NJ412" t="str">
        <v>Section, OL04065</v>
      </c>
      <c r="NK412" t="str">
        <v>Section, OL04066</v>
      </c>
      <c r="NL412" t="str">
        <v>Section, OL04067</v>
      </c>
      <c r="NM412" t="str">
        <v>Section, OL04069</v>
      </c>
      <c r="NN412" t="str">
        <v>Section, OL04071</v>
      </c>
      <c r="NO412" t="str">
        <v>Section, OL04173</v>
      </c>
      <c r="NP412" t="str">
        <v>Section, OL04174</v>
      </c>
      <c r="NQ412" t="str">
        <v>Section, OL04214</v>
      </c>
      <c r="NR412" t="str">
        <v>Section, OL04215</v>
      </c>
      <c r="NS412" t="str">
        <v>Section, OL04216</v>
      </c>
      <c r="NT412" t="str">
        <v>Section, OL04217</v>
      </c>
      <c r="NU412" t="str">
        <v>Section, Overlay OL02716</v>
      </c>
      <c r="NV412" t="str">
        <v>Section, Overlay OL02717</v>
      </c>
      <c r="NW412" t="str">
        <v>Section, See Image</v>
      </c>
      <c r="NX412" t="str">
        <v>Section, See Image, DWG# 100448-41</v>
      </c>
      <c r="NY412" t="str">
        <v>Section, Without Sots</v>
      </c>
      <c r="NZ412" t="str">
        <v>See Comments Sheet</v>
      </c>
      <c r="OA412" t="str">
        <v>See Comments Sheet, OL02318</v>
      </c>
      <c r="OB412" t="str">
        <v>See Image</v>
      </c>
      <c r="OC412" t="str">
        <v>See Image, .005 or Less = Pass</v>
      </c>
      <c r="OD412" t="str">
        <v>See Image, Check Near Radius</v>
      </c>
      <c r="OE412" t="str">
        <v>See Image, Constrained</v>
      </c>
      <c r="OF412" t="str">
        <v>See Image, Distance Between Flats</v>
      </c>
      <c r="OG412" t="str">
        <v xml:space="preserve">See Image, Mfg. Tol, Section A-A </v>
      </c>
      <c r="OH412" t="str">
        <v>See image, Mfg. Tol.</v>
      </c>
      <c r="OI412" t="str">
        <v>See Image, Mic. Across Flats</v>
      </c>
      <c r="OJ412" t="str">
        <v>See Image, OL02850</v>
      </c>
      <c r="OK412" t="str">
        <v>See Image, OL02880</v>
      </c>
      <c r="OL412" t="str">
        <v>See Image, OL03926</v>
      </c>
      <c r="OM412" t="str">
        <v>See Image, OL03927</v>
      </c>
      <c r="ON412" t="str">
        <v>See Image, OL04003</v>
      </c>
      <c r="OO412" t="str">
        <v>'See Image, OL04342,  Best Fit Joe Block</v>
      </c>
      <c r="OP412" t="str">
        <v>See Image, OL04342,  Blank</v>
      </c>
      <c r="OQ412" t="str">
        <v>See Image, OL04342, Blank</v>
      </c>
      <c r="OR412" t="str">
        <v>See Image, OL04343, Blank</v>
      </c>
      <c r="OS412" t="str">
        <v>See Image, Pass = .002 or Less</v>
      </c>
      <c r="OT412" t="str">
        <v>See Image, Rcd. MAX</v>
      </c>
      <c r="OU412" t="str">
        <v>See Image, Rcd. MIN</v>
      </c>
      <c r="OV412" t="str">
        <v>See Image, Section</v>
      </c>
      <c r="OW412" t="str">
        <v>See Image, Section A-A</v>
      </c>
      <c r="OX412" t="str">
        <v>See Image, Section B-B</v>
      </c>
      <c r="OY412" t="str">
        <v>See Image, Section B-B, TSC</v>
      </c>
      <c r="OZ412" t="str">
        <v>See Image, Shank Drawing # 18000-XX-XX A</v>
      </c>
      <c r="PA412" t="str">
        <v>Sequencial Laser 01, 120 Per Print</v>
      </c>
      <c r="PB412" t="str">
        <v>Set to .202, Zero on Thread Lead</v>
      </c>
      <c r="PC412" t="str">
        <v>Sharp OK, No Burr</v>
      </c>
      <c r="PD412" t="str">
        <v>Sharp OK, No Raised Edge, See Image</v>
      </c>
      <c r="PE412" t="str">
        <v>Sharp OK, No Raised Edges</v>
      </c>
      <c r="PF412" t="str">
        <v>Sharp okay no raised edge</v>
      </c>
      <c r="PG412" t="str">
        <v>Sharp Okay, No Burr</v>
      </c>
      <c r="PH412" t="str">
        <v>Sharp Okay, No Raised Edge</v>
      </c>
      <c r="PI412" t="str">
        <v>Sharp Okay, No Raised Edges,</v>
      </c>
      <c r="PJ412" t="str">
        <v>Sharp Okay, See Image</v>
      </c>
      <c r="PK412" t="str">
        <v xml:space="preserve">Start of Radius @ .195 </v>
      </c>
      <c r="PL412" t="str">
        <v xml:space="preserve">Start of Radius @ .21 </v>
      </c>
      <c r="PM412" t="str">
        <v xml:space="preserve">T.S.C. </v>
      </c>
      <c r="PN412" t="str">
        <v>Tangent Point</v>
      </c>
      <c r="PO412" t="str">
        <v>Tangent point of R.50</v>
      </c>
      <c r="PP412" t="str">
        <v>Taper Check, Mfg.Tol.</v>
      </c>
      <c r="PQ412" t="str">
        <v>Taper Check, Mfg.Tol., See Image</v>
      </c>
      <c r="PR412" t="str">
        <v>Thrd. Minor Ø</v>
      </c>
      <c r="PS412" t="str">
        <v>Thrd. Relief Ø</v>
      </c>
      <c r="PT412" t="str">
        <v>Threadless Blank</v>
      </c>
      <c r="PU412" t="str">
        <v>Threadless Blank, From Major Ø</v>
      </c>
      <c r="PV412" t="str">
        <v>Threadless Blank, Mfg. Tol.</v>
      </c>
      <c r="PW412" t="str">
        <v>Threadless Blank, Thrd. to Neck Rad.</v>
      </c>
      <c r="PX412" t="str">
        <v>Thredless Blank</v>
      </c>
      <c r="PY412" t="str">
        <v>To center of R.005</v>
      </c>
      <c r="PZ412" t="str">
        <v>Torx Min. Dia.</v>
      </c>
      <c r="QA412" t="str">
        <v>Turn Ø Free of Mill Marks</v>
      </c>
      <c r="QB412" t="str">
        <v>Use (Full) GO Hex</v>
      </c>
      <c r="QC412" t="str">
        <v>Use Balloon 1 FULL Gauge</v>
      </c>
      <c r="QD412" t="str">
        <v>Use Balloon 9 FULL GO</v>
      </c>
      <c r="QE412" t="str">
        <v>Use Best Fit Pin</v>
      </c>
      <c r="QF412" t="str">
        <v>Use Disk Tip</v>
      </c>
      <c r="QG412" t="str">
        <v>Use flat bottomed indicator tip.</v>
      </c>
      <c r="QH412" t="str">
        <v xml:space="preserve">Use Full .093 Go Hex </v>
      </c>
      <c r="QI412" t="str">
        <v xml:space="preserve">Use Full .0930 Go Hex </v>
      </c>
      <c r="QJ412" t="str">
        <v>Use Full .1235 Go Hex</v>
      </c>
      <c r="QK412" t="str">
        <v>Use Gauge K2-98-8019-04, See Image</v>
      </c>
      <c r="QL412" t="str">
        <v>Use large flat indicator tip</v>
      </c>
      <c r="QM412" t="str">
        <v>Use Pins.3330/.3350, See Image MAX NO-GO</v>
      </c>
      <c r="QN412" t="str">
        <v>Use Pointed Drop Indicator Tip</v>
      </c>
      <c r="QO412" t="str">
        <v>V-Block</v>
      </c>
      <c r="QP412" t="str">
        <v>V-Block,  AMB for 13</v>
      </c>
      <c r="QQ412" t="str">
        <v>V-Block,  Hex Cham. Dia.</v>
      </c>
      <c r="QR412" t="str">
        <v>V-Block, Hex Depth</v>
      </c>
      <c r="QS412" t="str">
        <v>VBU Gauge</v>
      </c>
      <c r="QT412" t="str">
        <v>Visibally smaller than HEX=Pass</v>
      </c>
      <c r="QU412" t="str">
        <v>Visual Per Drawing</v>
      </c>
      <c r="QV412" t="str">
        <v>Whirl Blank</v>
      </c>
      <c r="QW412" t="str">
        <v xml:space="preserve">Whirl Blank </v>
      </c>
      <c r="QX412" t="str">
        <v>Whirl Blank, Neck Rad. End to Head CL</v>
      </c>
      <c r="QY412" t="str">
        <v>Whirl Blank, Nose Start Dia.</v>
      </c>
      <c r="QZ412" t="str">
        <v>Whirl Blank, Nose Start Dist.</v>
      </c>
      <c r="RA412" t="str">
        <v>Whirl Blank, Thrd. Minor</v>
      </c>
      <c r="RB412" t="str">
        <v>Whirl Blank, Thrd. Pullout Dia.</v>
      </c>
      <c r="RC412" t="str">
        <v>Whole Part, Removal is at Assy. Level</v>
      </c>
      <c r="RD412" t="str">
        <v>Wide Area</v>
      </c>
      <c r="RE412" t="str">
        <v>Zero on End of Go Gauge</v>
      </c>
    </row>
    <row r="413" spans="1:473">
      <c r="A413" t="s">
        <v>1038</v>
      </c>
      <c r="C413" t="str" cm="1">
        <f t="array" ref="C413:RE413">TRANSPOSE(_xlfn._xlws.SORT(_xlfn._xlws.FILTER($A$2:$A$600,ISNUMBER(SEARCH('PartLib Table'!M430,$A$2:$A$600)),"not found")))</f>
        <v xml:space="preserve"> 'C', Whirl Blank</v>
      </c>
      <c r="D413" t="str">
        <v xml:space="preserve"> See Image, Constrained</v>
      </c>
      <c r="E413" t="str">
        <v>(.04 to .12 range = Pass)</v>
      </c>
      <c r="F413" t="str">
        <v>(.042 FULL) Go Pin Seat Fully</v>
      </c>
      <c r="G413" t="str">
        <v>(B), Mfg. Tol.</v>
      </c>
      <c r="H413" t="str">
        <v>(B), O.A.L.</v>
      </c>
      <c r="I413" t="str">
        <v>.001 or less =Pass</v>
      </c>
      <c r="J413" t="str">
        <v>.001 or less out of center = Pass</v>
      </c>
      <c r="K413" t="str">
        <v>.002 or Less = Pass</v>
      </c>
      <c r="L413" t="str">
        <v>.002 or Less out of center = Pass</v>
      </c>
      <c r="M413" t="str">
        <v>.005 to .015 = Pass</v>
      </c>
      <c r="N413" t="str">
        <v>.0125 Mean, Section</v>
      </c>
      <c r="O413" t="str">
        <v>.025 or Less in X &amp; Y=Pass</v>
      </c>
      <c r="P413" t="str">
        <v>.038 Mean</v>
      </c>
      <c r="Q413" t="str">
        <v>.063 MM = .0024 IN, See Image</v>
      </c>
      <c r="R413" t="str">
        <v>.063MM = .0024"</v>
      </c>
      <c r="S413" t="str">
        <v>.243 NO-GO, Unconstrained, Must Not Start</v>
      </c>
      <c r="T413" t="str">
        <v>@ Back Face &amp; ID, No Raised Edge</v>
      </c>
      <c r="U413" t="str">
        <v>@ Back Face &amp; OD, No Raised Edge</v>
      </c>
      <c r="V413" t="str">
        <v>@ ID &amp; FACE</v>
      </c>
      <c r="W413" t="str">
        <v>@ OD &amp; BACK FACE</v>
      </c>
      <c r="X413" t="str">
        <v>@ OD &amp; FACE</v>
      </c>
      <c r="Y413" t="str">
        <v>Across from slot</v>
      </c>
      <c r="Z413" t="str">
        <v>All Edge Breaks</v>
      </c>
      <c r="AA413" t="str">
        <v>Attached to bar stock</v>
      </c>
      <c r="AB413" t="str">
        <v xml:space="preserve">Back Turn Fillet Rad. </v>
      </c>
      <c r="AC413" t="str">
        <v>Balloon 1 (DWG FRM0105 Page 2, NV-27)</v>
      </c>
      <c r="AD413" t="str">
        <v>Balloon 1 (DWG FRM0105, NV-30)</v>
      </c>
      <c r="AE413" t="str">
        <v>Balloon 1 (P# 9890002-20) OL00429/A</v>
      </c>
      <c r="AF413" t="str">
        <v>Balloon 1, DWG#FRM0105</v>
      </c>
      <c r="AG413" t="str">
        <v>Balloon 11, See Image</v>
      </c>
      <c r="AH413" t="str">
        <v xml:space="preserve">Balloon 2 (DWG FRM0105 Page 2, NV-27) </v>
      </c>
      <c r="AI413" t="str">
        <v>Balloon 2 (DWG FRM0105, NV-30)</v>
      </c>
      <c r="AJ413" t="str">
        <v>Balloon 2 (P# 9890002-20)</v>
      </c>
      <c r="AK413" t="str">
        <v>Balloon 2, DWG#FRM0105</v>
      </c>
      <c r="AL413" t="str">
        <v>Balloon 2, DWG#FRM0105, See Image</v>
      </c>
      <c r="AM413" t="str">
        <v>Balloon 3 (DWG FRM0105, NV-30 Minor)</v>
      </c>
      <c r="AN413" t="str">
        <v>Balloon 3 (DWG FRM0105, NV-30)</v>
      </c>
      <c r="AO413" t="str">
        <v>Balloon 3 (P# 9890002-20)</v>
      </c>
      <c r="AP413" t="str">
        <v>Balloon 4</v>
      </c>
      <c r="AQ413" t="str">
        <v>Balloon 4 (P# 9890002-20)</v>
      </c>
      <c r="AR413" t="str">
        <v>Below Middle Band</v>
      </c>
      <c r="AS413" t="str">
        <v>Best Fit Pin, .003 or Less =Pass</v>
      </c>
      <c r="AT413" t="str">
        <v>Blank</v>
      </c>
      <c r="AU413" t="str">
        <v>Blank Turn Maj.</v>
      </c>
      <c r="AV413" t="str">
        <v>Blank Turn Maj. Mill Flt., OL4172</v>
      </c>
      <c r="AW413" t="str">
        <v>Blank Without .010 Slots</v>
      </c>
      <c r="AX413" t="str">
        <v>Blank Without .010 Slots, Section</v>
      </c>
      <c r="AY413" t="str">
        <v>Blank without thread</v>
      </c>
      <c r="AZ413" t="str">
        <v xml:space="preserve">Blank, Center of V Grv. </v>
      </c>
      <c r="BA413" t="str">
        <v>Blank, Check R adjacent Balloon 17</v>
      </c>
      <c r="BB413" t="str">
        <v>Blank, EXT. Feature</v>
      </c>
      <c r="BC413" t="str">
        <v>Blank, See Image, OL04335</v>
      </c>
      <c r="BD413" t="str">
        <v>Blank, See Image, OL04336</v>
      </c>
      <c r="BE413" t="str">
        <v xml:space="preserve">Blank, Thrd. </v>
      </c>
      <c r="BF413" t="str">
        <v>Blank, Turn Tip</v>
      </c>
      <c r="BG413" t="str">
        <v>Blank, Without Thrd.</v>
      </c>
      <c r="BH413" t="str">
        <v>Blank, Without Thread</v>
      </c>
      <c r="BI413" t="str">
        <v xml:space="preserve">Blunt Start Blend to Minor </v>
      </c>
      <c r="BJ413" t="str">
        <v>Calc., Use Go HEX</v>
      </c>
      <c r="BK413" t="str">
        <v>Can't dig into OD</v>
      </c>
      <c r="BL413" t="str">
        <v>Carbide Gauge</v>
      </c>
      <c r="BM413" t="str">
        <v xml:space="preserve">Center of V Grv. </v>
      </c>
      <c r="BN413" t="str">
        <v>Centered Less than .03 = Pass</v>
      </c>
      <c r="BO413" t="str">
        <v>Centered within .0005 or Less = Pass</v>
      </c>
      <c r="BP413" t="str">
        <v>Centered within .001 or Less = Pass</v>
      </c>
      <c r="BQ413" t="str">
        <v>Centered within .0254 or Less = Pass</v>
      </c>
      <c r="BR413" t="str">
        <v>Check close to Rod Slot</v>
      </c>
      <c r="BS413" t="str">
        <v>Check every other hole</v>
      </c>
      <c r="BT413" t="str">
        <v>Check Go over full length of slot.</v>
      </c>
      <c r="BU413" t="str">
        <v>Check Near Closed End</v>
      </c>
      <c r="BV413" t="str">
        <v>Check per Print View, Away from Rod Slot</v>
      </c>
      <c r="BW413" t="str">
        <v>Check to Balloon 30 Go Pin</v>
      </c>
      <c r="BX413" t="str">
        <v>Check with .2705 SET Pin Inside Part</v>
      </c>
      <c r="BY413" t="str">
        <v>Check with Hex Up</v>
      </c>
      <c r="BZ413" t="str">
        <v>CMM Blank</v>
      </c>
      <c r="CA413" t="str">
        <v>Confirm Full Radius</v>
      </c>
      <c r="CB413" t="str">
        <v>Constrained in fixture</v>
      </c>
      <c r="CC413" t="str">
        <v>Constrained with Ring</v>
      </c>
      <c r="CD413" t="str">
        <v>Constrained, See Image</v>
      </c>
      <c r="CE413" t="str">
        <v>Dim. "A"</v>
      </c>
      <c r="CF413" t="str">
        <v>Dim. "B"</v>
      </c>
      <c r="CG413" t="str">
        <v>Dim. "C"</v>
      </c>
      <c r="CH413" t="str">
        <v>Dim. "D", Whirl Blank</v>
      </c>
      <c r="CI413" t="str">
        <v>Dim. "G"</v>
      </c>
      <c r="CJ413" t="str">
        <v>Dim. E, Blank Turn Maj. &amp;  Mill Flt</v>
      </c>
      <c r="CK413" t="str">
        <v>Dim. E, Blank Turn Maj.&amp;  Mill Flt</v>
      </c>
      <c r="CL413" t="str">
        <v>Dim. H, Whirl Blank</v>
      </c>
      <c r="CM413" t="str">
        <v>Dim. J, 'Blank Turn Maj. &amp; Whirl Blank</v>
      </c>
      <c r="CN413" t="str">
        <v>Disk Drop Indicator Tip</v>
      </c>
      <c r="CO413" t="str">
        <v>DWG 100448-15, Balloon F_1</v>
      </c>
      <c r="CP413" t="str">
        <v>DWG 100448-15, OL02571</v>
      </c>
      <c r="CQ413" t="str">
        <v>DWG 100448-41</v>
      </c>
      <c r="CR413" t="str">
        <v>DWG 9890040, (10E),Section Part, OL01139</v>
      </c>
      <c r="CS413" t="str">
        <v>DWG 9890040, (10E),Section, OL01139</v>
      </c>
      <c r="CT413" t="str">
        <v>DWG 9890040, (11E)</v>
      </c>
      <c r="CU413" t="str">
        <v>DWG 9890040, (11E), Pins with Flats</v>
      </c>
      <c r="CV413" t="str">
        <v>DWG 9890040, (12E),  Pass=.002 or less</v>
      </c>
      <c r="CW413" t="str">
        <v>DWG 9890040, (12E), See Image</v>
      </c>
      <c r="CX413" t="str">
        <v>DWG 9890040, (1E), OL01431</v>
      </c>
      <c r="CY413" t="str">
        <v>DWG 9890040, (1E), OL01432</v>
      </c>
      <c r="CZ413" t="str">
        <v>DWG 9890040, (2E), OL01432</v>
      </c>
      <c r="DA413" t="str">
        <v>DWG 9890040, (3E)</v>
      </c>
      <c r="DB413" t="str">
        <v>DWG 9890040, (4E)</v>
      </c>
      <c r="DC413" t="str">
        <v>DWG 9890040, (5E), OL02336</v>
      </c>
      <c r="DD413" t="str">
        <v>DWG 9890040, (6E)</v>
      </c>
      <c r="DE413" t="str">
        <v>DWG 9890040, (7E)</v>
      </c>
      <c r="DF413" t="str">
        <v>DWG 9890040, (8E), OL01433</v>
      </c>
      <c r="DG413" t="str">
        <v>DWG 9890040, (8E), OL01433, Section</v>
      </c>
      <c r="DH413" t="str">
        <v>DWG 9890040, (9E), Close to Rod Slot</v>
      </c>
      <c r="DI413" t="str">
        <v>DWG 9890040, (9E),Close to Rod Slot</v>
      </c>
      <c r="DJ413" t="str">
        <v>DWG FRM0105 PAGE 2</v>
      </c>
      <c r="DK413" t="str">
        <v>DWG# 100448-41</v>
      </c>
      <c r="DL413" t="str">
        <v>DWG# 100448-44</v>
      </c>
      <c r="DM413" t="str">
        <v>DWG# 9890003  (1), Section OL00436/A</v>
      </c>
      <c r="DN413" t="str">
        <v>DWG# 9890003 (3), Ring Gauge Constrained</v>
      </c>
      <c r="DO413" t="str">
        <v>DWG# 9890003 (4), Section</v>
      </c>
      <c r="DP413" t="str">
        <v>DWG#100448-26, Balloon 1K, OL02350</v>
      </c>
      <c r="DQ413" t="str">
        <v>DWG#100448-26, Balloon 2K, OL02350</v>
      </c>
      <c r="DR413" t="str">
        <v>DWG#100448-26, Balloon 3K, OL02363</v>
      </c>
      <c r="DS413" t="str">
        <v>DWG#100448-26, Balloon 4K</v>
      </c>
      <c r="DT413" t="str">
        <v>DWG#100448-26, Balloon 5K, Section</v>
      </c>
      <c r="DU413" t="str">
        <v>DWG#100448-26, Balloon 6K</v>
      </c>
      <c r="DV413" t="str">
        <v>DWG#100448-26, Balloon 7K, Section</v>
      </c>
      <c r="DW413" t="str">
        <v>DWG#100448-26, Mfg. Tol.</v>
      </c>
      <c r="DX413" t="str">
        <v>DWG#9890003 (2) Ring Gauge Constrained</v>
      </c>
      <c r="DY413" t="str">
        <v>DWG#9890044</v>
      </c>
      <c r="DZ413" t="str">
        <v>DWG#9890044 .1985 to .2005=Pass</v>
      </c>
      <c r="EA413" t="str">
        <v>DWG#9890044 Overlay OL02441</v>
      </c>
      <c r="EB413" t="str">
        <v>DWG#9890044, OL02441</v>
      </c>
      <c r="EC413" t="str">
        <v>DWG#FRM0105</v>
      </c>
      <c r="ED413" t="str">
        <v>EXT.</v>
      </c>
      <c r="EE413" t="str">
        <v>EXT. Section, OL02460</v>
      </c>
      <c r="EF413" t="str">
        <v>EXT., OL04223</v>
      </c>
      <c r="EG413" t="str">
        <v>Flat Drop Indicator Tip</v>
      </c>
      <c r="EH413" t="str">
        <v>Full Go Pin, No Light, at Radius</v>
      </c>
      <c r="EI413" t="str">
        <v>Function Check</v>
      </c>
      <c r="EJ413" t="str">
        <v>GO Function Gauge</v>
      </c>
      <c r="EK413" t="str">
        <v>Go Gauge for Balloon 1 &amp; 4</v>
      </c>
      <c r="EL413" t="str">
        <v>Go Pin must pass through</v>
      </c>
      <c r="EM413" t="str">
        <v>Greater than .005 = Fail, Section</v>
      </c>
      <c r="EN413" t="str">
        <v>Greater than .025 out of center = Fail</v>
      </c>
      <c r="EO413" t="str">
        <v>Greater than 2.6 = Pass</v>
      </c>
      <c r="EP413" t="str">
        <v>Green = Pass, Red = Fail</v>
      </c>
      <c r="EQ413" t="str">
        <v>Hex Depth</v>
      </c>
      <c r="ER413" t="str">
        <v>Hex Minor</v>
      </c>
      <c r="ES413" t="str">
        <v>Hole Dia.</v>
      </c>
      <c r="ET413" t="str">
        <v>Hook or Disk Tip</v>
      </c>
      <c r="EU413" t="str">
        <v>ID Sphere Finish</v>
      </c>
      <c r="EV413" t="str">
        <v>ID/OD Both Sides, Diff. .002 or less = Pass</v>
      </c>
      <c r="EW413" t="str">
        <v>If Looks Big, Section</v>
      </c>
      <c r="EX413" t="str">
        <v>If Looks Small, Section</v>
      </c>
      <c r="EY413" t="str">
        <v>Insp. Close to Break Away, Mfg.Tol.</v>
      </c>
      <c r="EZ413" t="str">
        <v>INT.</v>
      </c>
      <c r="FA413" t="str">
        <v>INT. Section, OL02460</v>
      </c>
      <c r="FB413" t="str">
        <v>INT., OL04223</v>
      </c>
      <c r="FC413" t="str">
        <v>Intersect. of 7.7 &amp; R0.10</v>
      </c>
      <c r="FD413" t="str">
        <v>Intersect. of 8.79 and R.25 MAX</v>
      </c>
      <c r="FE413" t="str">
        <v>Keep Ind. Tip away from corner</v>
      </c>
      <c r="FF413" t="str">
        <v>L31</v>
      </c>
      <c r="FG413" t="str">
        <v>Laser Mark</v>
      </c>
      <c r="FH413" t="str">
        <v>LASER PER NOTE 4</v>
      </c>
      <c r="FI413" t="str">
        <v>LASER PER NOTE 4, Final Check 1 only</v>
      </c>
      <c r="FJ413" t="str">
        <v>Less than .002 out of center = Pass</v>
      </c>
      <c r="FK413" t="str">
        <v>Less than 2.75 = Pass, Section</v>
      </c>
      <c r="FL413" t="str">
        <v>List as pin. Not Calibrated</v>
      </c>
      <c r="FM413" t="str">
        <v>M9 X 1.25 BUTT See Comment Image</v>
      </c>
      <c r="FN413" t="str">
        <v>Manual Section</v>
      </c>
      <c r="FO413" t="str">
        <v>Max Deep .241 NO-GO =.42</v>
      </c>
      <c r="FP413" t="str">
        <v>MAX Depth of (Note 7) .241 NO-GO Pin</v>
      </c>
      <c r="FQ413" t="str">
        <v>Measure from Blue Line, See Image</v>
      </c>
      <c r="FR413" t="str">
        <v>Measure Width of Blue Area, See Image</v>
      </c>
      <c r="FS413" t="str">
        <v>Mfg. Tol</v>
      </c>
      <c r="FT413" t="str">
        <v>Mfg. Tol, See Image</v>
      </c>
      <c r="FU413" t="str">
        <v>Mfg. Tol.</v>
      </c>
      <c r="FV413" t="str">
        <v>Mfg. Tol. "A"</v>
      </c>
      <c r="FW413" t="str">
        <v>Mfg. Tol. (Zero on Gauge Full Dia. Lead)</v>
      </c>
      <c r="FX413" t="str">
        <v>Mfg. Tol. Balloon 11, See Image</v>
      </c>
      <c r="FY413" t="str">
        <v>Mfg. Tol. Balloon 4</v>
      </c>
      <c r="FZ413" t="str">
        <v>Mfg. Tol. Balloon 7</v>
      </c>
      <c r="GA413" t="str">
        <v xml:space="preserve">Mfg. Tol. C-Bore Face (Ballo 28) </v>
      </c>
      <c r="GB413" t="str">
        <v>Mfg. Tol. Section</v>
      </c>
      <c r="GC413" t="str">
        <v>Mfg. Tol. See Image</v>
      </c>
      <c r="GD413" t="str">
        <v>Mfg. Tol., 3 Places, Record MAX</v>
      </c>
      <c r="GE413" t="str">
        <v>Mfg. Tol., Balloon 11</v>
      </c>
      <c r="GF413" t="str">
        <v>Mfg. Tol., Balloon 7</v>
      </c>
      <c r="GG413" t="str">
        <v>Mfg. Tol., Blank</v>
      </c>
      <c r="GH413" t="str">
        <v>Mfg. Tol., Blank, Balloon 12</v>
      </c>
      <c r="GI413" t="str">
        <v>Mfg. Tol., Blend to SØ.320</v>
      </c>
      <c r="GJ413" t="str">
        <v>Mfg. Tol., Calculation</v>
      </c>
      <c r="GK413" t="str">
        <v>Mfg. Tol., For Mill Fixture</v>
      </c>
      <c r="GL413" t="str">
        <v>Mfg. Tol., L32</v>
      </c>
      <c r="GM413" t="str">
        <v>Mfg. Tol., L33</v>
      </c>
      <c r="GN413" t="str">
        <v>Mfg. Tol., No Tool Marks</v>
      </c>
      <c r="GO413" t="str">
        <v>Mfg. Tol., OL03361</v>
      </c>
      <c r="GP413" t="str">
        <v>Mfg. Tol., Record off center value</v>
      </c>
      <c r="GQ413" t="str">
        <v>Mfg. Tol., Same 3 Places, Record MIN</v>
      </c>
      <c r="GR413" t="str">
        <v>Mfg. Tol., Section</v>
      </c>
      <c r="GS413" t="str">
        <v>Mfg. Tol., Section B-B</v>
      </c>
      <c r="GT413" t="str">
        <v>Mfg. Tol., Section, OL03361</v>
      </c>
      <c r="GU413" t="str">
        <v>Mfg. Tol., Section, Per Note 2</v>
      </c>
      <c r="GV413" t="str">
        <v>Mfg. Tol., See Image</v>
      </c>
      <c r="GW413" t="str">
        <v>Mfg. Tol., See Image, Bore in Blue</v>
      </c>
      <c r="GX413" t="str">
        <v>Mfg. Tol., See Image, Hook Tip</v>
      </c>
      <c r="GY413" t="str">
        <v>Mfg. Tol., Sharp Okay No Burr</v>
      </c>
      <c r="GZ413" t="str">
        <v>Mfg. Tol., Threadless Blank</v>
      </c>
      <c r="HA413" t="str">
        <v>Mfg.Tol.</v>
      </c>
      <c r="HB413" t="str">
        <v>Mgf. To., T.S.C.</v>
      </c>
      <c r="HC413" t="str">
        <v>Milled Feature</v>
      </c>
      <c r="HD413" t="str">
        <v>Milled Feature, OL04045</v>
      </c>
      <c r="HE413" t="str">
        <v>More than .0005 out of center = Fail</v>
      </c>
      <c r="HF413" t="str">
        <v>Must Pass Through</v>
      </c>
      <c r="HG413" t="str">
        <v>Must pass through gauge</v>
      </c>
      <c r="HH413" t="str">
        <v>Must Pass Through Go Gauge</v>
      </c>
      <c r="HI413" t="str">
        <v>Must Pass, See Image.</v>
      </c>
      <c r="HJ413" t="str">
        <v>NA</v>
      </c>
      <c r="HK413" t="str">
        <v>Narrow Area</v>
      </c>
      <c r="HL413" t="str">
        <v>Near Balloon 21</v>
      </c>
      <c r="HM413" t="str">
        <v>Near Datum B</v>
      </c>
      <c r="HN413" t="str">
        <v>Neck Dia.</v>
      </c>
      <c r="HO413" t="str">
        <v>Neck to Head Rad.</v>
      </c>
      <c r="HP413" t="str">
        <v>No Copper Deposits Allowed</v>
      </c>
      <c r="HQ413" t="str">
        <v>No Section</v>
      </c>
      <c r="HR413" t="str">
        <v>No Section, .01 to .014 = Pass</v>
      </c>
      <c r="HS413" t="str">
        <v>No Section, Rotate Part</v>
      </c>
      <c r="HT413" t="str">
        <v>No Section, See Image</v>
      </c>
      <c r="HU413" t="str">
        <v>No Slot, Section B-B</v>
      </c>
      <c r="HV413" t="str">
        <v>No visual step = Pass</v>
      </c>
      <c r="HW413" t="str">
        <v>Not to exceed .95 Deep</v>
      </c>
      <c r="HX413" t="str">
        <v>Note 1</v>
      </c>
      <c r="HY413" t="str">
        <v>OL00333/A</v>
      </c>
      <c r="HZ413" t="str">
        <v>OL00519</v>
      </c>
      <c r="IA413" t="str">
        <v>OL00520</v>
      </c>
      <c r="IB413" t="str">
        <v>OL00529</v>
      </c>
      <c r="IC413" t="str">
        <v>OL00542</v>
      </c>
      <c r="ID413" t="str">
        <v>OL00724</v>
      </c>
      <c r="IE413" t="str">
        <v>OL01250</v>
      </c>
      <c r="IF413" t="str">
        <v>OL01869, Threadless Blank</v>
      </c>
      <c r="IG413" t="str">
        <v>OL01870, Section</v>
      </c>
      <c r="IH413" t="str">
        <v>OL02255</v>
      </c>
      <c r="II413" t="str">
        <v>OL02255, Mfg. Tol.</v>
      </c>
      <c r="IJ413" t="str">
        <v>OL02302</v>
      </c>
      <c r="IK413" t="str">
        <v xml:space="preserve">OL02318  needed per image instructions </v>
      </c>
      <c r="IL413" t="str">
        <v>OL02556</v>
      </c>
      <c r="IM413" t="str">
        <v>OL02557</v>
      </c>
      <c r="IN413" t="str">
        <v>OL02567</v>
      </c>
      <c r="IO413" t="str">
        <v>OL02653</v>
      </c>
      <c r="IP413" t="str">
        <v>OL02718</v>
      </c>
      <c r="IQ413" t="str">
        <v>OL02841</v>
      </c>
      <c r="IR413" t="str">
        <v>OL02842</v>
      </c>
      <c r="IS413" t="str">
        <v>OL02844</v>
      </c>
      <c r="IT413" t="str">
        <v>OL02871</v>
      </c>
      <c r="IU413" t="str">
        <v>OL02887</v>
      </c>
      <c r="IV413" t="str">
        <v>OL03500</v>
      </c>
      <c r="IW413" t="str">
        <v>OL03766</v>
      </c>
      <c r="IX413" t="str">
        <v>OL03868</v>
      </c>
      <c r="IY413" t="str">
        <v>OL03869</v>
      </c>
      <c r="IZ413" t="str">
        <v>OL03870</v>
      </c>
      <c r="JA413" t="str">
        <v>OL03873, DWG# 100448-44</v>
      </c>
      <c r="JB413" t="str">
        <v>OL03949</v>
      </c>
      <c r="JC413" t="str">
        <v xml:space="preserve">OL04043, Section </v>
      </c>
      <c r="JD413" t="str">
        <v xml:space="preserve">OL04044, Section </v>
      </c>
      <c r="JE413" t="str">
        <v>OL04045</v>
      </c>
      <c r="JF413" t="str">
        <v>OL04045, Milled Feature</v>
      </c>
      <c r="JG413" t="str">
        <v>OL04063</v>
      </c>
      <c r="JH413" t="str">
        <v>OL04064</v>
      </c>
      <c r="JI413" t="str">
        <v>OL04065</v>
      </c>
      <c r="JJ413" t="str">
        <v>OL04181</v>
      </c>
      <c r="JK413" t="str">
        <v>OL04218</v>
      </c>
      <c r="JL413" t="str">
        <v>OL04224, See Image</v>
      </c>
      <c r="JM413" t="str">
        <v>OL04374</v>
      </c>
      <c r="JN413" t="str">
        <v>OL04375, Section M-M</v>
      </c>
      <c r="JO413" t="str">
        <v>OL04376, Section M-M</v>
      </c>
      <c r="JP413" t="str">
        <v>OL04443</v>
      </c>
      <c r="JQ413" t="str">
        <v>OL04444</v>
      </c>
      <c r="JR413" t="str">
        <v>OL05000</v>
      </c>
      <c r="JS413" t="str">
        <v>One side of slot</v>
      </c>
      <c r="JT413" t="str">
        <v>Other side of slot</v>
      </c>
      <c r="JU413" t="str">
        <v>Out of center more than .002 = Fail</v>
      </c>
      <c r="JV413" t="str">
        <v>Out of center more than.002 = Fail</v>
      </c>
      <c r="JW413" t="str">
        <v>Overlay OL02713</v>
      </c>
      <c r="JX413" t="str">
        <v>Overlay OL02714</v>
      </c>
      <c r="JY413" t="str">
        <v>Overlay OL02718</v>
      </c>
      <c r="JZ413" t="str">
        <v>Overlay OL03831, Mfg. Tol.</v>
      </c>
      <c r="KA413" t="str">
        <v>Part Without Slots</v>
      </c>
      <c r="KB413" t="str">
        <v>Part Without Slots, See Image</v>
      </c>
      <c r="KC413" t="str">
        <v xml:space="preserve">Pass = .0254 or Less </v>
      </c>
      <c r="KD413" t="str">
        <v>PD MIN = 4.361, PD MAX = 4.456</v>
      </c>
      <c r="KE413" t="str">
        <v>Per Balloon 2 Note</v>
      </c>
      <c r="KF413" t="str">
        <v>Per drawing note(s) 8.</v>
      </c>
      <c r="KG413" t="str">
        <v>Point or Sphere Tip</v>
      </c>
      <c r="KH413" t="str">
        <v>Point Tip</v>
      </c>
      <c r="KI413" t="str">
        <v>R.9 to R1.1 = Pass, See Image</v>
      </c>
      <c r="KJ413" t="str">
        <v>Ram Construction</v>
      </c>
      <c r="KK413" t="str">
        <v>Record Same Pass / Fail All Balloons</v>
      </c>
      <c r="KL413" t="str">
        <v>Ref. Balloon 1</v>
      </c>
      <c r="KM413" t="str">
        <v>Ref. Balloon 12</v>
      </c>
      <c r="KN413" t="str">
        <v>Ref. Balloon 13, 100% AQL</v>
      </c>
      <c r="KO413" t="str">
        <v>Ref. Balloon 2</v>
      </c>
      <c r="KP413" t="str">
        <v>Ref. Balloon 21, 100% AQL</v>
      </c>
      <c r="KQ413" t="str">
        <v>Ref. Balloon 4</v>
      </c>
      <c r="KR413" t="str">
        <v>Ref. Balloon 7</v>
      </c>
      <c r="KS413" t="str">
        <v>Ref. Balloon 8</v>
      </c>
      <c r="KT413" t="str">
        <v>Relieved Pin Gauges 09236 &amp; 09235</v>
      </c>
      <c r="KU413" t="str">
        <v>Rotate Part</v>
      </c>
      <c r="KV413" t="str">
        <v>Rotate Part, See Image</v>
      </c>
      <c r="KW413" t="str">
        <v>Same as Root Radius</v>
      </c>
      <c r="KX413" t="str">
        <v>Section</v>
      </c>
      <c r="KY413" t="str">
        <v>Section B-B</v>
      </c>
      <c r="KZ413" t="str">
        <v>Section B-B, Distance Between Grooves</v>
      </c>
      <c r="LA413" t="str">
        <v>Section C-C</v>
      </c>
      <c r="LB413" t="str">
        <v>Section Part</v>
      </c>
      <c r="LC413" t="str">
        <v>Section Part, Measured from Opposite Face</v>
      </c>
      <c r="LD413" t="str">
        <v>Section, Broachless Blank</v>
      </c>
      <c r="LE413" t="str">
        <v>Section, EXT. Sphere Location.</v>
      </c>
      <c r="LF413" t="str">
        <v>Section, Hex Cham. Ang.</v>
      </c>
      <c r="LG413" t="str">
        <v>Section, Hex Fillet Rad.</v>
      </c>
      <c r="LH413" t="str">
        <v>Section, INT. Feature</v>
      </c>
      <c r="LI413" t="str">
        <v>Section, INT. Sphere Location.</v>
      </c>
      <c r="LJ413" t="str">
        <v>Section, Mfg. Tol.</v>
      </c>
      <c r="LK413" t="str">
        <v>Section, Mfg. Tol., See Image</v>
      </c>
      <c r="LL413" t="str">
        <v>Section, OL00486</v>
      </c>
      <c r="LM413" t="str">
        <v>Section, OL00542</v>
      </c>
      <c r="LN413" t="str">
        <v>Section, OL00543</v>
      </c>
      <c r="LO413" t="str">
        <v>Section, OL00544</v>
      </c>
      <c r="LP413" t="str">
        <v>Section, OL00545</v>
      </c>
      <c r="LQ413" t="str">
        <v>Section, OL00546</v>
      </c>
      <c r="LR413" t="str">
        <v>Section, OL00547</v>
      </c>
      <c r="LS413" t="str">
        <v>Section, OL00555</v>
      </c>
      <c r="LT413" t="str">
        <v>Section, OL00725</v>
      </c>
      <c r="LU413" t="str">
        <v>Section, OL01430</v>
      </c>
      <c r="LV413" t="str">
        <v>Section, OL01434</v>
      </c>
      <c r="LW413" t="str">
        <v>Section, OL01435</v>
      </c>
      <c r="LX413" t="str">
        <v>Section, OL01807</v>
      </c>
      <c r="LY413" t="str">
        <v>Section, OL01830</v>
      </c>
      <c r="LZ413" t="str">
        <v>Section, OL02351</v>
      </c>
      <c r="MA413" t="str">
        <v>Section, OL02519</v>
      </c>
      <c r="MB413" t="str">
        <v>Section, OL02520</v>
      </c>
      <c r="MC413" t="str">
        <v>Section, OL02522</v>
      </c>
      <c r="MD413" t="str">
        <v>Section, OL02540</v>
      </c>
      <c r="ME413" t="str">
        <v>Section, OL02541</v>
      </c>
      <c r="MF413" t="str">
        <v>Section, OL02552</v>
      </c>
      <c r="MG413" t="str">
        <v>Section, OL02553</v>
      </c>
      <c r="MH413" t="str">
        <v>Section, OL02554</v>
      </c>
      <c r="MI413" t="str">
        <v>Section, OL02555</v>
      </c>
      <c r="MJ413" t="str">
        <v>Section, OL02558</v>
      </c>
      <c r="MK413" t="str">
        <v>Section, OL02559</v>
      </c>
      <c r="ML413" t="str">
        <v>Section, OL02560</v>
      </c>
      <c r="MM413" t="str">
        <v>Section, OL02619</v>
      </c>
      <c r="MN413" t="str">
        <v>Section, OL02620</v>
      </c>
      <c r="MO413" t="str">
        <v>Section, OL02621</v>
      </c>
      <c r="MP413" t="str">
        <v>Section, OL02622</v>
      </c>
      <c r="MQ413" t="str">
        <v>Section, OL02623</v>
      </c>
      <c r="MR413" t="str">
        <v>Section, OL02624</v>
      </c>
      <c r="MS413" t="str">
        <v>Section, OL02652</v>
      </c>
      <c r="MT413" t="str">
        <v>Section, OL02680</v>
      </c>
      <c r="MU413" t="str">
        <v>Section, OL02793</v>
      </c>
      <c r="MV413" t="str">
        <v>Section, OL02823</v>
      </c>
      <c r="MW413" t="str">
        <v>Section, OL02843</v>
      </c>
      <c r="MX413" t="str">
        <v>Section, OL03026, Ext.</v>
      </c>
      <c r="MY413" t="str">
        <v>Section, OL03026, Int.</v>
      </c>
      <c r="MZ413" t="str">
        <v>Section, OL03570, DWG# 100448-41</v>
      </c>
      <c r="NA413" t="str">
        <v>Section, OL03781</v>
      </c>
      <c r="NB413" t="str">
        <v>Section, OL03911</v>
      </c>
      <c r="NC413" t="str">
        <v>Section, OL03912</v>
      </c>
      <c r="ND413" t="str">
        <v>Section, OL03928</v>
      </c>
      <c r="NE413" t="str">
        <v>Section, OL03929</v>
      </c>
      <c r="NF413" t="str">
        <v>Section, OL04030</v>
      </c>
      <c r="NG413" t="str">
        <v>Section, OL04037</v>
      </c>
      <c r="NH413" t="str">
        <v>Section, OL04038</v>
      </c>
      <c r="NI413" t="str">
        <v>Section, OL04046</v>
      </c>
      <c r="NJ413" t="str">
        <v>Section, OL04065</v>
      </c>
      <c r="NK413" t="str">
        <v>Section, OL04066</v>
      </c>
      <c r="NL413" t="str">
        <v>Section, OL04067</v>
      </c>
      <c r="NM413" t="str">
        <v>Section, OL04069</v>
      </c>
      <c r="NN413" t="str">
        <v>Section, OL04071</v>
      </c>
      <c r="NO413" t="str">
        <v>Section, OL04173</v>
      </c>
      <c r="NP413" t="str">
        <v>Section, OL04174</v>
      </c>
      <c r="NQ413" t="str">
        <v>Section, OL04214</v>
      </c>
      <c r="NR413" t="str">
        <v>Section, OL04215</v>
      </c>
      <c r="NS413" t="str">
        <v>Section, OL04216</v>
      </c>
      <c r="NT413" t="str">
        <v>Section, OL04217</v>
      </c>
      <c r="NU413" t="str">
        <v>Section, Overlay OL02716</v>
      </c>
      <c r="NV413" t="str">
        <v>Section, Overlay OL02717</v>
      </c>
      <c r="NW413" t="str">
        <v>Section, See Image</v>
      </c>
      <c r="NX413" t="str">
        <v>Section, See Image, DWG# 100448-41</v>
      </c>
      <c r="NY413" t="str">
        <v>Section, Without Sots</v>
      </c>
      <c r="NZ413" t="str">
        <v>See Comments Sheet</v>
      </c>
      <c r="OA413" t="str">
        <v>See Comments Sheet, OL02318</v>
      </c>
      <c r="OB413" t="str">
        <v>See Image</v>
      </c>
      <c r="OC413" t="str">
        <v>See Image, .005 or Less = Pass</v>
      </c>
      <c r="OD413" t="str">
        <v>See Image, Check Near Radius</v>
      </c>
      <c r="OE413" t="str">
        <v>See Image, Constrained</v>
      </c>
      <c r="OF413" t="str">
        <v>See Image, Distance Between Flats</v>
      </c>
      <c r="OG413" t="str">
        <v xml:space="preserve">See Image, Mfg. Tol, Section A-A </v>
      </c>
      <c r="OH413" t="str">
        <v>See image, Mfg. Tol.</v>
      </c>
      <c r="OI413" t="str">
        <v>See Image, Mic. Across Flats</v>
      </c>
      <c r="OJ413" t="str">
        <v>See Image, OL02850</v>
      </c>
      <c r="OK413" t="str">
        <v>See Image, OL02880</v>
      </c>
      <c r="OL413" t="str">
        <v>See Image, OL03926</v>
      </c>
      <c r="OM413" t="str">
        <v>See Image, OL03927</v>
      </c>
      <c r="ON413" t="str">
        <v>See Image, OL04003</v>
      </c>
      <c r="OO413" t="str">
        <v>'See Image, OL04342,  Best Fit Joe Block</v>
      </c>
      <c r="OP413" t="str">
        <v>See Image, OL04342,  Blank</v>
      </c>
      <c r="OQ413" t="str">
        <v>See Image, OL04342, Blank</v>
      </c>
      <c r="OR413" t="str">
        <v>See Image, OL04343, Blank</v>
      </c>
      <c r="OS413" t="str">
        <v>See Image, Pass = .002 or Less</v>
      </c>
      <c r="OT413" t="str">
        <v>See Image, Rcd. MAX</v>
      </c>
      <c r="OU413" t="str">
        <v>See Image, Rcd. MIN</v>
      </c>
      <c r="OV413" t="str">
        <v>See Image, Section</v>
      </c>
      <c r="OW413" t="str">
        <v>See Image, Section A-A</v>
      </c>
      <c r="OX413" t="str">
        <v>See Image, Section B-B</v>
      </c>
      <c r="OY413" t="str">
        <v>See Image, Section B-B, TSC</v>
      </c>
      <c r="OZ413" t="str">
        <v>See Image, Shank Drawing # 18000-XX-XX A</v>
      </c>
      <c r="PA413" t="str">
        <v>Sequencial Laser 01, 120 Per Print</v>
      </c>
      <c r="PB413" t="str">
        <v>Set to .202, Zero on Thread Lead</v>
      </c>
      <c r="PC413" t="str">
        <v>Sharp OK, No Burr</v>
      </c>
      <c r="PD413" t="str">
        <v>Sharp OK, No Raised Edge, See Image</v>
      </c>
      <c r="PE413" t="str">
        <v>Sharp OK, No Raised Edges</v>
      </c>
      <c r="PF413" t="str">
        <v>Sharp okay no raised edge</v>
      </c>
      <c r="PG413" t="str">
        <v>Sharp Okay, No Burr</v>
      </c>
      <c r="PH413" t="str">
        <v>Sharp Okay, No Raised Edge</v>
      </c>
      <c r="PI413" t="str">
        <v>Sharp Okay, No Raised Edges,</v>
      </c>
      <c r="PJ413" t="str">
        <v>Sharp Okay, See Image</v>
      </c>
      <c r="PK413" t="str">
        <v xml:space="preserve">Start of Radius @ .195 </v>
      </c>
      <c r="PL413" t="str">
        <v xml:space="preserve">Start of Radius @ .21 </v>
      </c>
      <c r="PM413" t="str">
        <v xml:space="preserve">T.S.C. </v>
      </c>
      <c r="PN413" t="str">
        <v>Tangent Point</v>
      </c>
      <c r="PO413" t="str">
        <v>Tangent point of R.50</v>
      </c>
      <c r="PP413" t="str">
        <v>Taper Check, Mfg.Tol.</v>
      </c>
      <c r="PQ413" t="str">
        <v>Taper Check, Mfg.Tol., See Image</v>
      </c>
      <c r="PR413" t="str">
        <v>Thrd. Minor Ø</v>
      </c>
      <c r="PS413" t="str">
        <v>Thrd. Relief Ø</v>
      </c>
      <c r="PT413" t="str">
        <v>Threadless Blank</v>
      </c>
      <c r="PU413" t="str">
        <v>Threadless Blank, From Major Ø</v>
      </c>
      <c r="PV413" t="str">
        <v>Threadless Blank, Mfg. Tol.</v>
      </c>
      <c r="PW413" t="str">
        <v>Threadless Blank, Thrd. to Neck Rad.</v>
      </c>
      <c r="PX413" t="str">
        <v>Thredless Blank</v>
      </c>
      <c r="PY413" t="str">
        <v>To center of R.005</v>
      </c>
      <c r="PZ413" t="str">
        <v>Torx Min. Dia.</v>
      </c>
      <c r="QA413" t="str">
        <v>Turn Ø Free of Mill Marks</v>
      </c>
      <c r="QB413" t="str">
        <v>Use (Full) GO Hex</v>
      </c>
      <c r="QC413" t="str">
        <v>Use Balloon 1 FULL Gauge</v>
      </c>
      <c r="QD413" t="str">
        <v>Use Balloon 9 FULL GO</v>
      </c>
      <c r="QE413" t="str">
        <v>Use Best Fit Pin</v>
      </c>
      <c r="QF413" t="str">
        <v>Use Disk Tip</v>
      </c>
      <c r="QG413" t="str">
        <v>Use flat bottomed indicator tip.</v>
      </c>
      <c r="QH413" t="str">
        <v xml:space="preserve">Use Full .093 Go Hex </v>
      </c>
      <c r="QI413" t="str">
        <v xml:space="preserve">Use Full .0930 Go Hex </v>
      </c>
      <c r="QJ413" t="str">
        <v>Use Full .1235 Go Hex</v>
      </c>
      <c r="QK413" t="str">
        <v>Use Gauge K2-98-8019-04, See Image</v>
      </c>
      <c r="QL413" t="str">
        <v>Use large flat indicator tip</v>
      </c>
      <c r="QM413" t="str">
        <v>Use Pins.3330/.3350, See Image MAX NO-GO</v>
      </c>
      <c r="QN413" t="str">
        <v>Use Pointed Drop Indicator Tip</v>
      </c>
      <c r="QO413" t="str">
        <v>V-Block</v>
      </c>
      <c r="QP413" t="str">
        <v>V-Block,  AMB for 13</v>
      </c>
      <c r="QQ413" t="str">
        <v>V-Block,  Hex Cham. Dia.</v>
      </c>
      <c r="QR413" t="str">
        <v>V-Block, Hex Depth</v>
      </c>
      <c r="QS413" t="str">
        <v>VBU Gauge</v>
      </c>
      <c r="QT413" t="str">
        <v>Visibally smaller than HEX=Pass</v>
      </c>
      <c r="QU413" t="str">
        <v>Visual Per Drawing</v>
      </c>
      <c r="QV413" t="str">
        <v>Whirl Blank</v>
      </c>
      <c r="QW413" t="str">
        <v xml:space="preserve">Whirl Blank </v>
      </c>
      <c r="QX413" t="str">
        <v>Whirl Blank, Neck Rad. End to Head CL</v>
      </c>
      <c r="QY413" t="str">
        <v>Whirl Blank, Nose Start Dia.</v>
      </c>
      <c r="QZ413" t="str">
        <v>Whirl Blank, Nose Start Dist.</v>
      </c>
      <c r="RA413" t="str">
        <v>Whirl Blank, Thrd. Minor</v>
      </c>
      <c r="RB413" t="str">
        <v>Whirl Blank, Thrd. Pullout Dia.</v>
      </c>
      <c r="RC413" t="str">
        <v>Whole Part, Removal is at Assy. Level</v>
      </c>
      <c r="RD413" t="str">
        <v>Wide Area</v>
      </c>
      <c r="RE413" t="str">
        <v>Zero on End of Go Gauge</v>
      </c>
    </row>
    <row r="414" spans="1:473">
      <c r="A414" t="s">
        <v>58</v>
      </c>
      <c r="C414" t="str" cm="1">
        <f t="array" ref="C414:RE414">TRANSPOSE(_xlfn._xlws.SORT(_xlfn._xlws.FILTER($A$2:$A$600,ISNUMBER(SEARCH('PartLib Table'!M431,$A$2:$A$600)),"not found")))</f>
        <v xml:space="preserve"> 'C', Whirl Blank</v>
      </c>
      <c r="D414" t="str">
        <v xml:space="preserve"> See Image, Constrained</v>
      </c>
      <c r="E414" t="str">
        <v>(.04 to .12 range = Pass)</v>
      </c>
      <c r="F414" t="str">
        <v>(.042 FULL) Go Pin Seat Fully</v>
      </c>
      <c r="G414" t="str">
        <v>(B), Mfg. Tol.</v>
      </c>
      <c r="H414" t="str">
        <v>(B), O.A.L.</v>
      </c>
      <c r="I414" t="str">
        <v>.001 or less =Pass</v>
      </c>
      <c r="J414" t="str">
        <v>.001 or less out of center = Pass</v>
      </c>
      <c r="K414" t="str">
        <v>.002 or Less = Pass</v>
      </c>
      <c r="L414" t="str">
        <v>.002 or Less out of center = Pass</v>
      </c>
      <c r="M414" t="str">
        <v>.005 to .015 = Pass</v>
      </c>
      <c r="N414" t="str">
        <v>.0125 Mean, Section</v>
      </c>
      <c r="O414" t="str">
        <v>.025 or Less in X &amp; Y=Pass</v>
      </c>
      <c r="P414" t="str">
        <v>.038 Mean</v>
      </c>
      <c r="Q414" t="str">
        <v>.063 MM = .0024 IN, See Image</v>
      </c>
      <c r="R414" t="str">
        <v>.063MM = .0024"</v>
      </c>
      <c r="S414" t="str">
        <v>.243 NO-GO, Unconstrained, Must Not Start</v>
      </c>
      <c r="T414" t="str">
        <v>@ Back Face &amp; ID, No Raised Edge</v>
      </c>
      <c r="U414" t="str">
        <v>@ Back Face &amp; OD, No Raised Edge</v>
      </c>
      <c r="V414" t="str">
        <v>@ ID &amp; FACE</v>
      </c>
      <c r="W414" t="str">
        <v>@ OD &amp; BACK FACE</v>
      </c>
      <c r="X414" t="str">
        <v>@ OD &amp; FACE</v>
      </c>
      <c r="Y414" t="str">
        <v>Across from slot</v>
      </c>
      <c r="Z414" t="str">
        <v>All Edge Breaks</v>
      </c>
      <c r="AA414" t="str">
        <v>Attached to bar stock</v>
      </c>
      <c r="AB414" t="str">
        <v xml:space="preserve">Back Turn Fillet Rad. </v>
      </c>
      <c r="AC414" t="str">
        <v>Balloon 1 (DWG FRM0105 Page 2, NV-27)</v>
      </c>
      <c r="AD414" t="str">
        <v>Balloon 1 (DWG FRM0105, NV-30)</v>
      </c>
      <c r="AE414" t="str">
        <v>Balloon 1 (P# 9890002-20) OL00429/A</v>
      </c>
      <c r="AF414" t="str">
        <v>Balloon 1, DWG#FRM0105</v>
      </c>
      <c r="AG414" t="str">
        <v>Balloon 11, See Image</v>
      </c>
      <c r="AH414" t="str">
        <v xml:space="preserve">Balloon 2 (DWG FRM0105 Page 2, NV-27) </v>
      </c>
      <c r="AI414" t="str">
        <v>Balloon 2 (DWG FRM0105, NV-30)</v>
      </c>
      <c r="AJ414" t="str">
        <v>Balloon 2 (P# 9890002-20)</v>
      </c>
      <c r="AK414" t="str">
        <v>Balloon 2, DWG#FRM0105</v>
      </c>
      <c r="AL414" t="str">
        <v>Balloon 2, DWG#FRM0105, See Image</v>
      </c>
      <c r="AM414" t="str">
        <v>Balloon 3 (DWG FRM0105, NV-30 Minor)</v>
      </c>
      <c r="AN414" t="str">
        <v>Balloon 3 (DWG FRM0105, NV-30)</v>
      </c>
      <c r="AO414" t="str">
        <v>Balloon 3 (P# 9890002-20)</v>
      </c>
      <c r="AP414" t="str">
        <v>Balloon 4</v>
      </c>
      <c r="AQ414" t="str">
        <v>Balloon 4 (P# 9890002-20)</v>
      </c>
      <c r="AR414" t="str">
        <v>Below Middle Band</v>
      </c>
      <c r="AS414" t="str">
        <v>Best Fit Pin, .003 or Less =Pass</v>
      </c>
      <c r="AT414" t="str">
        <v>Blank</v>
      </c>
      <c r="AU414" t="str">
        <v>Blank Turn Maj.</v>
      </c>
      <c r="AV414" t="str">
        <v>Blank Turn Maj. Mill Flt., OL4172</v>
      </c>
      <c r="AW414" t="str">
        <v>Blank Without .010 Slots</v>
      </c>
      <c r="AX414" t="str">
        <v>Blank Without .010 Slots, Section</v>
      </c>
      <c r="AY414" t="str">
        <v>Blank without thread</v>
      </c>
      <c r="AZ414" t="str">
        <v xml:space="preserve">Blank, Center of V Grv. </v>
      </c>
      <c r="BA414" t="str">
        <v>Blank, Check R adjacent Balloon 17</v>
      </c>
      <c r="BB414" t="str">
        <v>Blank, EXT. Feature</v>
      </c>
      <c r="BC414" t="str">
        <v>Blank, See Image, OL04335</v>
      </c>
      <c r="BD414" t="str">
        <v>Blank, See Image, OL04336</v>
      </c>
      <c r="BE414" t="str">
        <v xml:space="preserve">Blank, Thrd. </v>
      </c>
      <c r="BF414" t="str">
        <v>Blank, Turn Tip</v>
      </c>
      <c r="BG414" t="str">
        <v>Blank, Without Thrd.</v>
      </c>
      <c r="BH414" t="str">
        <v>Blank, Without Thread</v>
      </c>
      <c r="BI414" t="str">
        <v xml:space="preserve">Blunt Start Blend to Minor </v>
      </c>
      <c r="BJ414" t="str">
        <v>Calc., Use Go HEX</v>
      </c>
      <c r="BK414" t="str">
        <v>Can't dig into OD</v>
      </c>
      <c r="BL414" t="str">
        <v>Carbide Gauge</v>
      </c>
      <c r="BM414" t="str">
        <v xml:space="preserve">Center of V Grv. </v>
      </c>
      <c r="BN414" t="str">
        <v>Centered Less than .03 = Pass</v>
      </c>
      <c r="BO414" t="str">
        <v>Centered within .0005 or Less = Pass</v>
      </c>
      <c r="BP414" t="str">
        <v>Centered within .001 or Less = Pass</v>
      </c>
      <c r="BQ414" t="str">
        <v>Centered within .0254 or Less = Pass</v>
      </c>
      <c r="BR414" t="str">
        <v>Check close to Rod Slot</v>
      </c>
      <c r="BS414" t="str">
        <v>Check every other hole</v>
      </c>
      <c r="BT414" t="str">
        <v>Check Go over full length of slot.</v>
      </c>
      <c r="BU414" t="str">
        <v>Check Near Closed End</v>
      </c>
      <c r="BV414" t="str">
        <v>Check per Print View, Away from Rod Slot</v>
      </c>
      <c r="BW414" t="str">
        <v>Check to Balloon 30 Go Pin</v>
      </c>
      <c r="BX414" t="str">
        <v>Check with .2705 SET Pin Inside Part</v>
      </c>
      <c r="BY414" t="str">
        <v>Check with Hex Up</v>
      </c>
      <c r="BZ414" t="str">
        <v>CMM Blank</v>
      </c>
      <c r="CA414" t="str">
        <v>Confirm Full Radius</v>
      </c>
      <c r="CB414" t="str">
        <v>Constrained in fixture</v>
      </c>
      <c r="CC414" t="str">
        <v>Constrained with Ring</v>
      </c>
      <c r="CD414" t="str">
        <v>Constrained, See Image</v>
      </c>
      <c r="CE414" t="str">
        <v>Dim. "A"</v>
      </c>
      <c r="CF414" t="str">
        <v>Dim. "B"</v>
      </c>
      <c r="CG414" t="str">
        <v>Dim. "C"</v>
      </c>
      <c r="CH414" t="str">
        <v>Dim. "D", Whirl Blank</v>
      </c>
      <c r="CI414" t="str">
        <v>Dim. "G"</v>
      </c>
      <c r="CJ414" t="str">
        <v>Dim. E, Blank Turn Maj. &amp;  Mill Flt</v>
      </c>
      <c r="CK414" t="str">
        <v>Dim. E, Blank Turn Maj.&amp;  Mill Flt</v>
      </c>
      <c r="CL414" t="str">
        <v>Dim. H, Whirl Blank</v>
      </c>
      <c r="CM414" t="str">
        <v>Dim. J, 'Blank Turn Maj. &amp; Whirl Blank</v>
      </c>
      <c r="CN414" t="str">
        <v>Disk Drop Indicator Tip</v>
      </c>
      <c r="CO414" t="str">
        <v>DWG 100448-15, Balloon F_1</v>
      </c>
      <c r="CP414" t="str">
        <v>DWG 100448-15, OL02571</v>
      </c>
      <c r="CQ414" t="str">
        <v>DWG 100448-41</v>
      </c>
      <c r="CR414" t="str">
        <v>DWG 9890040, (10E),Section Part, OL01139</v>
      </c>
      <c r="CS414" t="str">
        <v>DWG 9890040, (10E),Section, OL01139</v>
      </c>
      <c r="CT414" t="str">
        <v>DWG 9890040, (11E)</v>
      </c>
      <c r="CU414" t="str">
        <v>DWG 9890040, (11E), Pins with Flats</v>
      </c>
      <c r="CV414" t="str">
        <v>DWG 9890040, (12E),  Pass=.002 or less</v>
      </c>
      <c r="CW414" t="str">
        <v>DWG 9890040, (12E), See Image</v>
      </c>
      <c r="CX414" t="str">
        <v>DWG 9890040, (1E), OL01431</v>
      </c>
      <c r="CY414" t="str">
        <v>DWG 9890040, (1E), OL01432</v>
      </c>
      <c r="CZ414" t="str">
        <v>DWG 9890040, (2E), OL01432</v>
      </c>
      <c r="DA414" t="str">
        <v>DWG 9890040, (3E)</v>
      </c>
      <c r="DB414" t="str">
        <v>DWG 9890040, (4E)</v>
      </c>
      <c r="DC414" t="str">
        <v>DWG 9890040, (5E), OL02336</v>
      </c>
      <c r="DD414" t="str">
        <v>DWG 9890040, (6E)</v>
      </c>
      <c r="DE414" t="str">
        <v>DWG 9890040, (7E)</v>
      </c>
      <c r="DF414" t="str">
        <v>DWG 9890040, (8E), OL01433</v>
      </c>
      <c r="DG414" t="str">
        <v>DWG 9890040, (8E), OL01433, Section</v>
      </c>
      <c r="DH414" t="str">
        <v>DWG 9890040, (9E), Close to Rod Slot</v>
      </c>
      <c r="DI414" t="str">
        <v>DWG 9890040, (9E),Close to Rod Slot</v>
      </c>
      <c r="DJ414" t="str">
        <v>DWG FRM0105 PAGE 2</v>
      </c>
      <c r="DK414" t="str">
        <v>DWG# 100448-41</v>
      </c>
      <c r="DL414" t="str">
        <v>DWG# 100448-44</v>
      </c>
      <c r="DM414" t="str">
        <v>DWG# 9890003  (1), Section OL00436/A</v>
      </c>
      <c r="DN414" t="str">
        <v>DWG# 9890003 (3), Ring Gauge Constrained</v>
      </c>
      <c r="DO414" t="str">
        <v>DWG# 9890003 (4), Section</v>
      </c>
      <c r="DP414" t="str">
        <v>DWG#100448-26, Balloon 1K, OL02350</v>
      </c>
      <c r="DQ414" t="str">
        <v>DWG#100448-26, Balloon 2K, OL02350</v>
      </c>
      <c r="DR414" t="str">
        <v>DWG#100448-26, Balloon 3K, OL02363</v>
      </c>
      <c r="DS414" t="str">
        <v>DWG#100448-26, Balloon 4K</v>
      </c>
      <c r="DT414" t="str">
        <v>DWG#100448-26, Balloon 5K, Section</v>
      </c>
      <c r="DU414" t="str">
        <v>DWG#100448-26, Balloon 6K</v>
      </c>
      <c r="DV414" t="str">
        <v>DWG#100448-26, Balloon 7K, Section</v>
      </c>
      <c r="DW414" t="str">
        <v>DWG#100448-26, Mfg. Tol.</v>
      </c>
      <c r="DX414" t="str">
        <v>DWG#9890003 (2) Ring Gauge Constrained</v>
      </c>
      <c r="DY414" t="str">
        <v>DWG#9890044</v>
      </c>
      <c r="DZ414" t="str">
        <v>DWG#9890044 .1985 to .2005=Pass</v>
      </c>
      <c r="EA414" t="str">
        <v>DWG#9890044 Overlay OL02441</v>
      </c>
      <c r="EB414" t="str">
        <v>DWG#9890044, OL02441</v>
      </c>
      <c r="EC414" t="str">
        <v>DWG#FRM0105</v>
      </c>
      <c r="ED414" t="str">
        <v>EXT.</v>
      </c>
      <c r="EE414" t="str">
        <v>EXT. Section, OL02460</v>
      </c>
      <c r="EF414" t="str">
        <v>EXT., OL04223</v>
      </c>
      <c r="EG414" t="str">
        <v>Flat Drop Indicator Tip</v>
      </c>
      <c r="EH414" t="str">
        <v>Full Go Pin, No Light, at Radius</v>
      </c>
      <c r="EI414" t="str">
        <v>Function Check</v>
      </c>
      <c r="EJ414" t="str">
        <v>GO Function Gauge</v>
      </c>
      <c r="EK414" t="str">
        <v>Go Gauge for Balloon 1 &amp; 4</v>
      </c>
      <c r="EL414" t="str">
        <v>Go Pin must pass through</v>
      </c>
      <c r="EM414" t="str">
        <v>Greater than .005 = Fail, Section</v>
      </c>
      <c r="EN414" t="str">
        <v>Greater than .025 out of center = Fail</v>
      </c>
      <c r="EO414" t="str">
        <v>Greater than 2.6 = Pass</v>
      </c>
      <c r="EP414" t="str">
        <v>Green = Pass, Red = Fail</v>
      </c>
      <c r="EQ414" t="str">
        <v>Hex Depth</v>
      </c>
      <c r="ER414" t="str">
        <v>Hex Minor</v>
      </c>
      <c r="ES414" t="str">
        <v>Hole Dia.</v>
      </c>
      <c r="ET414" t="str">
        <v>Hook or Disk Tip</v>
      </c>
      <c r="EU414" t="str">
        <v>ID Sphere Finish</v>
      </c>
      <c r="EV414" t="str">
        <v>ID/OD Both Sides, Diff. .002 or less = Pass</v>
      </c>
      <c r="EW414" t="str">
        <v>If Looks Big, Section</v>
      </c>
      <c r="EX414" t="str">
        <v>If Looks Small, Section</v>
      </c>
      <c r="EY414" t="str">
        <v>Insp. Close to Break Away, Mfg.Tol.</v>
      </c>
      <c r="EZ414" t="str">
        <v>INT.</v>
      </c>
      <c r="FA414" t="str">
        <v>INT. Section, OL02460</v>
      </c>
      <c r="FB414" t="str">
        <v>INT., OL04223</v>
      </c>
      <c r="FC414" t="str">
        <v>Intersect. of 7.7 &amp; R0.10</v>
      </c>
      <c r="FD414" t="str">
        <v>Intersect. of 8.79 and R.25 MAX</v>
      </c>
      <c r="FE414" t="str">
        <v>Keep Ind. Tip away from corner</v>
      </c>
      <c r="FF414" t="str">
        <v>L31</v>
      </c>
      <c r="FG414" t="str">
        <v>Laser Mark</v>
      </c>
      <c r="FH414" t="str">
        <v>LASER PER NOTE 4</v>
      </c>
      <c r="FI414" t="str">
        <v>LASER PER NOTE 4, Final Check 1 only</v>
      </c>
      <c r="FJ414" t="str">
        <v>Less than .002 out of center = Pass</v>
      </c>
      <c r="FK414" t="str">
        <v>Less than 2.75 = Pass, Section</v>
      </c>
      <c r="FL414" t="str">
        <v>List as pin. Not Calibrated</v>
      </c>
      <c r="FM414" t="str">
        <v>M9 X 1.25 BUTT See Comment Image</v>
      </c>
      <c r="FN414" t="str">
        <v>Manual Section</v>
      </c>
      <c r="FO414" t="str">
        <v>Max Deep .241 NO-GO =.42</v>
      </c>
      <c r="FP414" t="str">
        <v>MAX Depth of (Note 7) .241 NO-GO Pin</v>
      </c>
      <c r="FQ414" t="str">
        <v>Measure from Blue Line, See Image</v>
      </c>
      <c r="FR414" t="str">
        <v>Measure Width of Blue Area, See Image</v>
      </c>
      <c r="FS414" t="str">
        <v>Mfg. Tol</v>
      </c>
      <c r="FT414" t="str">
        <v>Mfg. Tol, See Image</v>
      </c>
      <c r="FU414" t="str">
        <v>Mfg. Tol.</v>
      </c>
      <c r="FV414" t="str">
        <v>Mfg. Tol. "A"</v>
      </c>
      <c r="FW414" t="str">
        <v>Mfg. Tol. (Zero on Gauge Full Dia. Lead)</v>
      </c>
      <c r="FX414" t="str">
        <v>Mfg. Tol. Balloon 11, See Image</v>
      </c>
      <c r="FY414" t="str">
        <v>Mfg. Tol. Balloon 4</v>
      </c>
      <c r="FZ414" t="str">
        <v>Mfg. Tol. Balloon 7</v>
      </c>
      <c r="GA414" t="str">
        <v xml:space="preserve">Mfg. Tol. C-Bore Face (Ballo 28) </v>
      </c>
      <c r="GB414" t="str">
        <v>Mfg. Tol. Section</v>
      </c>
      <c r="GC414" t="str">
        <v>Mfg. Tol. See Image</v>
      </c>
      <c r="GD414" t="str">
        <v>Mfg. Tol., 3 Places, Record MAX</v>
      </c>
      <c r="GE414" t="str">
        <v>Mfg. Tol., Balloon 11</v>
      </c>
      <c r="GF414" t="str">
        <v>Mfg. Tol., Balloon 7</v>
      </c>
      <c r="GG414" t="str">
        <v>Mfg. Tol., Blank</v>
      </c>
      <c r="GH414" t="str">
        <v>Mfg. Tol., Blank, Balloon 12</v>
      </c>
      <c r="GI414" t="str">
        <v>Mfg. Tol., Blend to SØ.320</v>
      </c>
      <c r="GJ414" t="str">
        <v>Mfg. Tol., Calculation</v>
      </c>
      <c r="GK414" t="str">
        <v>Mfg. Tol., For Mill Fixture</v>
      </c>
      <c r="GL414" t="str">
        <v>Mfg. Tol., L32</v>
      </c>
      <c r="GM414" t="str">
        <v>Mfg. Tol., L33</v>
      </c>
      <c r="GN414" t="str">
        <v>Mfg. Tol., No Tool Marks</v>
      </c>
      <c r="GO414" t="str">
        <v>Mfg. Tol., OL03361</v>
      </c>
      <c r="GP414" t="str">
        <v>Mfg. Tol., Record off center value</v>
      </c>
      <c r="GQ414" t="str">
        <v>Mfg. Tol., Same 3 Places, Record MIN</v>
      </c>
      <c r="GR414" t="str">
        <v>Mfg. Tol., Section</v>
      </c>
      <c r="GS414" t="str">
        <v>Mfg. Tol., Section B-B</v>
      </c>
      <c r="GT414" t="str">
        <v>Mfg. Tol., Section, OL03361</v>
      </c>
      <c r="GU414" t="str">
        <v>Mfg. Tol., Section, Per Note 2</v>
      </c>
      <c r="GV414" t="str">
        <v>Mfg. Tol., See Image</v>
      </c>
      <c r="GW414" t="str">
        <v>Mfg. Tol., See Image, Bore in Blue</v>
      </c>
      <c r="GX414" t="str">
        <v>Mfg. Tol., See Image, Hook Tip</v>
      </c>
      <c r="GY414" t="str">
        <v>Mfg. Tol., Sharp Okay No Burr</v>
      </c>
      <c r="GZ414" t="str">
        <v>Mfg. Tol., Threadless Blank</v>
      </c>
      <c r="HA414" t="str">
        <v>Mfg.Tol.</v>
      </c>
      <c r="HB414" t="str">
        <v>Mgf. To., T.S.C.</v>
      </c>
      <c r="HC414" t="str">
        <v>Milled Feature</v>
      </c>
      <c r="HD414" t="str">
        <v>Milled Feature, OL04045</v>
      </c>
      <c r="HE414" t="str">
        <v>More than .0005 out of center = Fail</v>
      </c>
      <c r="HF414" t="str">
        <v>Must Pass Through</v>
      </c>
      <c r="HG414" t="str">
        <v>Must pass through gauge</v>
      </c>
      <c r="HH414" t="str">
        <v>Must Pass Through Go Gauge</v>
      </c>
      <c r="HI414" t="str">
        <v>Must Pass, See Image.</v>
      </c>
      <c r="HJ414" t="str">
        <v>NA</v>
      </c>
      <c r="HK414" t="str">
        <v>Narrow Area</v>
      </c>
      <c r="HL414" t="str">
        <v>Near Balloon 21</v>
      </c>
      <c r="HM414" t="str">
        <v>Near Datum B</v>
      </c>
      <c r="HN414" t="str">
        <v>Neck Dia.</v>
      </c>
      <c r="HO414" t="str">
        <v>Neck to Head Rad.</v>
      </c>
      <c r="HP414" t="str">
        <v>No Copper Deposits Allowed</v>
      </c>
      <c r="HQ414" t="str">
        <v>No Section</v>
      </c>
      <c r="HR414" t="str">
        <v>No Section, .01 to .014 = Pass</v>
      </c>
      <c r="HS414" t="str">
        <v>No Section, Rotate Part</v>
      </c>
      <c r="HT414" t="str">
        <v>No Section, See Image</v>
      </c>
      <c r="HU414" t="str">
        <v>No Slot, Section B-B</v>
      </c>
      <c r="HV414" t="str">
        <v>No visual step = Pass</v>
      </c>
      <c r="HW414" t="str">
        <v>Not to exceed .95 Deep</v>
      </c>
      <c r="HX414" t="str">
        <v>Note 1</v>
      </c>
      <c r="HY414" t="str">
        <v>OL00333/A</v>
      </c>
      <c r="HZ414" t="str">
        <v>OL00519</v>
      </c>
      <c r="IA414" t="str">
        <v>OL00520</v>
      </c>
      <c r="IB414" t="str">
        <v>OL00529</v>
      </c>
      <c r="IC414" t="str">
        <v>OL00542</v>
      </c>
      <c r="ID414" t="str">
        <v>OL00724</v>
      </c>
      <c r="IE414" t="str">
        <v>OL01250</v>
      </c>
      <c r="IF414" t="str">
        <v>OL01869, Threadless Blank</v>
      </c>
      <c r="IG414" t="str">
        <v>OL01870, Section</v>
      </c>
      <c r="IH414" t="str">
        <v>OL02255</v>
      </c>
      <c r="II414" t="str">
        <v>OL02255, Mfg. Tol.</v>
      </c>
      <c r="IJ414" t="str">
        <v>OL02302</v>
      </c>
      <c r="IK414" t="str">
        <v xml:space="preserve">OL02318  needed per image instructions </v>
      </c>
      <c r="IL414" t="str">
        <v>OL02556</v>
      </c>
      <c r="IM414" t="str">
        <v>OL02557</v>
      </c>
      <c r="IN414" t="str">
        <v>OL02567</v>
      </c>
      <c r="IO414" t="str">
        <v>OL02653</v>
      </c>
      <c r="IP414" t="str">
        <v>OL02718</v>
      </c>
      <c r="IQ414" t="str">
        <v>OL02841</v>
      </c>
      <c r="IR414" t="str">
        <v>OL02842</v>
      </c>
      <c r="IS414" t="str">
        <v>OL02844</v>
      </c>
      <c r="IT414" t="str">
        <v>OL02871</v>
      </c>
      <c r="IU414" t="str">
        <v>OL02887</v>
      </c>
      <c r="IV414" t="str">
        <v>OL03500</v>
      </c>
      <c r="IW414" t="str">
        <v>OL03766</v>
      </c>
      <c r="IX414" t="str">
        <v>OL03868</v>
      </c>
      <c r="IY414" t="str">
        <v>OL03869</v>
      </c>
      <c r="IZ414" t="str">
        <v>OL03870</v>
      </c>
      <c r="JA414" t="str">
        <v>OL03873, DWG# 100448-44</v>
      </c>
      <c r="JB414" t="str">
        <v>OL03949</v>
      </c>
      <c r="JC414" t="str">
        <v xml:space="preserve">OL04043, Section </v>
      </c>
      <c r="JD414" t="str">
        <v xml:space="preserve">OL04044, Section </v>
      </c>
      <c r="JE414" t="str">
        <v>OL04045</v>
      </c>
      <c r="JF414" t="str">
        <v>OL04045, Milled Feature</v>
      </c>
      <c r="JG414" t="str">
        <v>OL04063</v>
      </c>
      <c r="JH414" t="str">
        <v>OL04064</v>
      </c>
      <c r="JI414" t="str">
        <v>OL04065</v>
      </c>
      <c r="JJ414" t="str">
        <v>OL04181</v>
      </c>
      <c r="JK414" t="str">
        <v>OL04218</v>
      </c>
      <c r="JL414" t="str">
        <v>OL04224, See Image</v>
      </c>
      <c r="JM414" t="str">
        <v>OL04374</v>
      </c>
      <c r="JN414" t="str">
        <v>OL04375, Section M-M</v>
      </c>
      <c r="JO414" t="str">
        <v>OL04376, Section M-M</v>
      </c>
      <c r="JP414" t="str">
        <v>OL04443</v>
      </c>
      <c r="JQ414" t="str">
        <v>OL04444</v>
      </c>
      <c r="JR414" t="str">
        <v>OL05000</v>
      </c>
      <c r="JS414" t="str">
        <v>One side of slot</v>
      </c>
      <c r="JT414" t="str">
        <v>Other side of slot</v>
      </c>
      <c r="JU414" t="str">
        <v>Out of center more than .002 = Fail</v>
      </c>
      <c r="JV414" t="str">
        <v>Out of center more than.002 = Fail</v>
      </c>
      <c r="JW414" t="str">
        <v>Overlay OL02713</v>
      </c>
      <c r="JX414" t="str">
        <v>Overlay OL02714</v>
      </c>
      <c r="JY414" t="str">
        <v>Overlay OL02718</v>
      </c>
      <c r="JZ414" t="str">
        <v>Overlay OL03831, Mfg. Tol.</v>
      </c>
      <c r="KA414" t="str">
        <v>Part Without Slots</v>
      </c>
      <c r="KB414" t="str">
        <v>Part Without Slots, See Image</v>
      </c>
      <c r="KC414" t="str">
        <v xml:space="preserve">Pass = .0254 or Less </v>
      </c>
      <c r="KD414" t="str">
        <v>PD MIN = 4.361, PD MAX = 4.456</v>
      </c>
      <c r="KE414" t="str">
        <v>Per Balloon 2 Note</v>
      </c>
      <c r="KF414" t="str">
        <v>Per drawing note(s) 8.</v>
      </c>
      <c r="KG414" t="str">
        <v>Point or Sphere Tip</v>
      </c>
      <c r="KH414" t="str">
        <v>Point Tip</v>
      </c>
      <c r="KI414" t="str">
        <v>R.9 to R1.1 = Pass, See Image</v>
      </c>
      <c r="KJ414" t="str">
        <v>Ram Construction</v>
      </c>
      <c r="KK414" t="str">
        <v>Record Same Pass / Fail All Balloons</v>
      </c>
      <c r="KL414" t="str">
        <v>Ref. Balloon 1</v>
      </c>
      <c r="KM414" t="str">
        <v>Ref. Balloon 12</v>
      </c>
      <c r="KN414" t="str">
        <v>Ref. Balloon 13, 100% AQL</v>
      </c>
      <c r="KO414" t="str">
        <v>Ref. Balloon 2</v>
      </c>
      <c r="KP414" t="str">
        <v>Ref. Balloon 21, 100% AQL</v>
      </c>
      <c r="KQ414" t="str">
        <v>Ref. Balloon 4</v>
      </c>
      <c r="KR414" t="str">
        <v>Ref. Balloon 7</v>
      </c>
      <c r="KS414" t="str">
        <v>Ref. Balloon 8</v>
      </c>
      <c r="KT414" t="str">
        <v>Relieved Pin Gauges 09236 &amp; 09235</v>
      </c>
      <c r="KU414" t="str">
        <v>Rotate Part</v>
      </c>
      <c r="KV414" t="str">
        <v>Rotate Part, See Image</v>
      </c>
      <c r="KW414" t="str">
        <v>Same as Root Radius</v>
      </c>
      <c r="KX414" t="str">
        <v>Section</v>
      </c>
      <c r="KY414" t="str">
        <v>Section B-B</v>
      </c>
      <c r="KZ414" t="str">
        <v>Section B-B, Distance Between Grooves</v>
      </c>
      <c r="LA414" t="str">
        <v>Section C-C</v>
      </c>
      <c r="LB414" t="str">
        <v>Section Part</v>
      </c>
      <c r="LC414" t="str">
        <v>Section Part, Measured from Opposite Face</v>
      </c>
      <c r="LD414" t="str">
        <v>Section, Broachless Blank</v>
      </c>
      <c r="LE414" t="str">
        <v>Section, EXT. Sphere Location.</v>
      </c>
      <c r="LF414" t="str">
        <v>Section, Hex Cham. Ang.</v>
      </c>
      <c r="LG414" t="str">
        <v>Section, Hex Fillet Rad.</v>
      </c>
      <c r="LH414" t="str">
        <v>Section, INT. Feature</v>
      </c>
      <c r="LI414" t="str">
        <v>Section, INT. Sphere Location.</v>
      </c>
      <c r="LJ414" t="str">
        <v>Section, Mfg. Tol.</v>
      </c>
      <c r="LK414" t="str">
        <v>Section, Mfg. Tol., See Image</v>
      </c>
      <c r="LL414" t="str">
        <v>Section, OL00486</v>
      </c>
      <c r="LM414" t="str">
        <v>Section, OL00542</v>
      </c>
      <c r="LN414" t="str">
        <v>Section, OL00543</v>
      </c>
      <c r="LO414" t="str">
        <v>Section, OL00544</v>
      </c>
      <c r="LP414" t="str">
        <v>Section, OL00545</v>
      </c>
      <c r="LQ414" t="str">
        <v>Section, OL00546</v>
      </c>
      <c r="LR414" t="str">
        <v>Section, OL00547</v>
      </c>
      <c r="LS414" t="str">
        <v>Section, OL00555</v>
      </c>
      <c r="LT414" t="str">
        <v>Section, OL00725</v>
      </c>
      <c r="LU414" t="str">
        <v>Section, OL01430</v>
      </c>
      <c r="LV414" t="str">
        <v>Section, OL01434</v>
      </c>
      <c r="LW414" t="str">
        <v>Section, OL01435</v>
      </c>
      <c r="LX414" t="str">
        <v>Section, OL01807</v>
      </c>
      <c r="LY414" t="str">
        <v>Section, OL01830</v>
      </c>
      <c r="LZ414" t="str">
        <v>Section, OL02351</v>
      </c>
      <c r="MA414" t="str">
        <v>Section, OL02519</v>
      </c>
      <c r="MB414" t="str">
        <v>Section, OL02520</v>
      </c>
      <c r="MC414" t="str">
        <v>Section, OL02522</v>
      </c>
      <c r="MD414" t="str">
        <v>Section, OL02540</v>
      </c>
      <c r="ME414" t="str">
        <v>Section, OL02541</v>
      </c>
      <c r="MF414" t="str">
        <v>Section, OL02552</v>
      </c>
      <c r="MG414" t="str">
        <v>Section, OL02553</v>
      </c>
      <c r="MH414" t="str">
        <v>Section, OL02554</v>
      </c>
      <c r="MI414" t="str">
        <v>Section, OL02555</v>
      </c>
      <c r="MJ414" t="str">
        <v>Section, OL02558</v>
      </c>
      <c r="MK414" t="str">
        <v>Section, OL02559</v>
      </c>
      <c r="ML414" t="str">
        <v>Section, OL02560</v>
      </c>
      <c r="MM414" t="str">
        <v>Section, OL02619</v>
      </c>
      <c r="MN414" t="str">
        <v>Section, OL02620</v>
      </c>
      <c r="MO414" t="str">
        <v>Section, OL02621</v>
      </c>
      <c r="MP414" t="str">
        <v>Section, OL02622</v>
      </c>
      <c r="MQ414" t="str">
        <v>Section, OL02623</v>
      </c>
      <c r="MR414" t="str">
        <v>Section, OL02624</v>
      </c>
      <c r="MS414" t="str">
        <v>Section, OL02652</v>
      </c>
      <c r="MT414" t="str">
        <v>Section, OL02680</v>
      </c>
      <c r="MU414" t="str">
        <v>Section, OL02793</v>
      </c>
      <c r="MV414" t="str">
        <v>Section, OL02823</v>
      </c>
      <c r="MW414" t="str">
        <v>Section, OL02843</v>
      </c>
      <c r="MX414" t="str">
        <v>Section, OL03026, Ext.</v>
      </c>
      <c r="MY414" t="str">
        <v>Section, OL03026, Int.</v>
      </c>
      <c r="MZ414" t="str">
        <v>Section, OL03570, DWG# 100448-41</v>
      </c>
      <c r="NA414" t="str">
        <v>Section, OL03781</v>
      </c>
      <c r="NB414" t="str">
        <v>Section, OL03911</v>
      </c>
      <c r="NC414" t="str">
        <v>Section, OL03912</v>
      </c>
      <c r="ND414" t="str">
        <v>Section, OL03928</v>
      </c>
      <c r="NE414" t="str">
        <v>Section, OL03929</v>
      </c>
      <c r="NF414" t="str">
        <v>Section, OL04030</v>
      </c>
      <c r="NG414" t="str">
        <v>Section, OL04037</v>
      </c>
      <c r="NH414" t="str">
        <v>Section, OL04038</v>
      </c>
      <c r="NI414" t="str">
        <v>Section, OL04046</v>
      </c>
      <c r="NJ414" t="str">
        <v>Section, OL04065</v>
      </c>
      <c r="NK414" t="str">
        <v>Section, OL04066</v>
      </c>
      <c r="NL414" t="str">
        <v>Section, OL04067</v>
      </c>
      <c r="NM414" t="str">
        <v>Section, OL04069</v>
      </c>
      <c r="NN414" t="str">
        <v>Section, OL04071</v>
      </c>
      <c r="NO414" t="str">
        <v>Section, OL04173</v>
      </c>
      <c r="NP414" t="str">
        <v>Section, OL04174</v>
      </c>
      <c r="NQ414" t="str">
        <v>Section, OL04214</v>
      </c>
      <c r="NR414" t="str">
        <v>Section, OL04215</v>
      </c>
      <c r="NS414" t="str">
        <v>Section, OL04216</v>
      </c>
      <c r="NT414" t="str">
        <v>Section, OL04217</v>
      </c>
      <c r="NU414" t="str">
        <v>Section, Overlay OL02716</v>
      </c>
      <c r="NV414" t="str">
        <v>Section, Overlay OL02717</v>
      </c>
      <c r="NW414" t="str">
        <v>Section, See Image</v>
      </c>
      <c r="NX414" t="str">
        <v>Section, See Image, DWG# 100448-41</v>
      </c>
      <c r="NY414" t="str">
        <v>Section, Without Sots</v>
      </c>
      <c r="NZ414" t="str">
        <v>See Comments Sheet</v>
      </c>
      <c r="OA414" t="str">
        <v>See Comments Sheet, OL02318</v>
      </c>
      <c r="OB414" t="str">
        <v>See Image</v>
      </c>
      <c r="OC414" t="str">
        <v>See Image, .005 or Less = Pass</v>
      </c>
      <c r="OD414" t="str">
        <v>See Image, Check Near Radius</v>
      </c>
      <c r="OE414" t="str">
        <v>See Image, Constrained</v>
      </c>
      <c r="OF414" t="str">
        <v>See Image, Distance Between Flats</v>
      </c>
      <c r="OG414" t="str">
        <v xml:space="preserve">See Image, Mfg. Tol, Section A-A </v>
      </c>
      <c r="OH414" t="str">
        <v>See image, Mfg. Tol.</v>
      </c>
      <c r="OI414" t="str">
        <v>See Image, Mic. Across Flats</v>
      </c>
      <c r="OJ414" t="str">
        <v>See Image, OL02850</v>
      </c>
      <c r="OK414" t="str">
        <v>See Image, OL02880</v>
      </c>
      <c r="OL414" t="str">
        <v>See Image, OL03926</v>
      </c>
      <c r="OM414" t="str">
        <v>See Image, OL03927</v>
      </c>
      <c r="ON414" t="str">
        <v>See Image, OL04003</v>
      </c>
      <c r="OO414" t="str">
        <v>'See Image, OL04342,  Best Fit Joe Block</v>
      </c>
      <c r="OP414" t="str">
        <v>See Image, OL04342,  Blank</v>
      </c>
      <c r="OQ414" t="str">
        <v>See Image, OL04342, Blank</v>
      </c>
      <c r="OR414" t="str">
        <v>See Image, OL04343, Blank</v>
      </c>
      <c r="OS414" t="str">
        <v>See Image, Pass = .002 or Less</v>
      </c>
      <c r="OT414" t="str">
        <v>See Image, Rcd. MAX</v>
      </c>
      <c r="OU414" t="str">
        <v>See Image, Rcd. MIN</v>
      </c>
      <c r="OV414" t="str">
        <v>See Image, Section</v>
      </c>
      <c r="OW414" t="str">
        <v>See Image, Section A-A</v>
      </c>
      <c r="OX414" t="str">
        <v>See Image, Section B-B</v>
      </c>
      <c r="OY414" t="str">
        <v>See Image, Section B-B, TSC</v>
      </c>
      <c r="OZ414" t="str">
        <v>See Image, Shank Drawing # 18000-XX-XX A</v>
      </c>
      <c r="PA414" t="str">
        <v>Sequencial Laser 01, 120 Per Print</v>
      </c>
      <c r="PB414" t="str">
        <v>Set to .202, Zero on Thread Lead</v>
      </c>
      <c r="PC414" t="str">
        <v>Sharp OK, No Burr</v>
      </c>
      <c r="PD414" t="str">
        <v>Sharp OK, No Raised Edge, See Image</v>
      </c>
      <c r="PE414" t="str">
        <v>Sharp OK, No Raised Edges</v>
      </c>
      <c r="PF414" t="str">
        <v>Sharp okay no raised edge</v>
      </c>
      <c r="PG414" t="str">
        <v>Sharp Okay, No Burr</v>
      </c>
      <c r="PH414" t="str">
        <v>Sharp Okay, No Raised Edge</v>
      </c>
      <c r="PI414" t="str">
        <v>Sharp Okay, No Raised Edges,</v>
      </c>
      <c r="PJ414" t="str">
        <v>Sharp Okay, See Image</v>
      </c>
      <c r="PK414" t="str">
        <v xml:space="preserve">Start of Radius @ .195 </v>
      </c>
      <c r="PL414" t="str">
        <v xml:space="preserve">Start of Radius @ .21 </v>
      </c>
      <c r="PM414" t="str">
        <v xml:space="preserve">T.S.C. </v>
      </c>
      <c r="PN414" t="str">
        <v>Tangent Point</v>
      </c>
      <c r="PO414" t="str">
        <v>Tangent point of R.50</v>
      </c>
      <c r="PP414" t="str">
        <v>Taper Check, Mfg.Tol.</v>
      </c>
      <c r="PQ414" t="str">
        <v>Taper Check, Mfg.Tol., See Image</v>
      </c>
      <c r="PR414" t="str">
        <v>Thrd. Minor Ø</v>
      </c>
      <c r="PS414" t="str">
        <v>Thrd. Relief Ø</v>
      </c>
      <c r="PT414" t="str">
        <v>Threadless Blank</v>
      </c>
      <c r="PU414" t="str">
        <v>Threadless Blank, From Major Ø</v>
      </c>
      <c r="PV414" t="str">
        <v>Threadless Blank, Mfg. Tol.</v>
      </c>
      <c r="PW414" t="str">
        <v>Threadless Blank, Thrd. to Neck Rad.</v>
      </c>
      <c r="PX414" t="str">
        <v>Thredless Blank</v>
      </c>
      <c r="PY414" t="str">
        <v>To center of R.005</v>
      </c>
      <c r="PZ414" t="str">
        <v>Torx Min. Dia.</v>
      </c>
      <c r="QA414" t="str">
        <v>Turn Ø Free of Mill Marks</v>
      </c>
      <c r="QB414" t="str">
        <v>Use (Full) GO Hex</v>
      </c>
      <c r="QC414" t="str">
        <v>Use Balloon 1 FULL Gauge</v>
      </c>
      <c r="QD414" t="str">
        <v>Use Balloon 9 FULL GO</v>
      </c>
      <c r="QE414" t="str">
        <v>Use Best Fit Pin</v>
      </c>
      <c r="QF414" t="str">
        <v>Use Disk Tip</v>
      </c>
      <c r="QG414" t="str">
        <v>Use flat bottomed indicator tip.</v>
      </c>
      <c r="QH414" t="str">
        <v xml:space="preserve">Use Full .093 Go Hex </v>
      </c>
      <c r="QI414" t="str">
        <v xml:space="preserve">Use Full .0930 Go Hex </v>
      </c>
      <c r="QJ414" t="str">
        <v>Use Full .1235 Go Hex</v>
      </c>
      <c r="QK414" t="str">
        <v>Use Gauge K2-98-8019-04, See Image</v>
      </c>
      <c r="QL414" t="str">
        <v>Use large flat indicator tip</v>
      </c>
      <c r="QM414" t="str">
        <v>Use Pins.3330/.3350, See Image MAX NO-GO</v>
      </c>
      <c r="QN414" t="str">
        <v>Use Pointed Drop Indicator Tip</v>
      </c>
      <c r="QO414" t="str">
        <v>V-Block</v>
      </c>
      <c r="QP414" t="str">
        <v>V-Block,  AMB for 13</v>
      </c>
      <c r="QQ414" t="str">
        <v>V-Block,  Hex Cham. Dia.</v>
      </c>
      <c r="QR414" t="str">
        <v>V-Block, Hex Depth</v>
      </c>
      <c r="QS414" t="str">
        <v>VBU Gauge</v>
      </c>
      <c r="QT414" t="str">
        <v>Visibally smaller than HEX=Pass</v>
      </c>
      <c r="QU414" t="str">
        <v>Visual Per Drawing</v>
      </c>
      <c r="QV414" t="str">
        <v>Whirl Blank</v>
      </c>
      <c r="QW414" t="str">
        <v xml:space="preserve">Whirl Blank </v>
      </c>
      <c r="QX414" t="str">
        <v>Whirl Blank, Neck Rad. End to Head CL</v>
      </c>
      <c r="QY414" t="str">
        <v>Whirl Blank, Nose Start Dia.</v>
      </c>
      <c r="QZ414" t="str">
        <v>Whirl Blank, Nose Start Dist.</v>
      </c>
      <c r="RA414" t="str">
        <v>Whirl Blank, Thrd. Minor</v>
      </c>
      <c r="RB414" t="str">
        <v>Whirl Blank, Thrd. Pullout Dia.</v>
      </c>
      <c r="RC414" t="str">
        <v>Whole Part, Removal is at Assy. Level</v>
      </c>
      <c r="RD414" t="str">
        <v>Wide Area</v>
      </c>
      <c r="RE414" t="str">
        <v>Zero on End of Go Gauge</v>
      </c>
    </row>
    <row r="415" spans="1:473">
      <c r="A415" t="s">
        <v>1039</v>
      </c>
      <c r="C415" t="str" cm="1">
        <f t="array" ref="C415:RE415">TRANSPOSE(_xlfn._xlws.SORT(_xlfn._xlws.FILTER($A$2:$A$600,ISNUMBER(SEARCH('PartLib Table'!M432,$A$2:$A$600)),"not found")))</f>
        <v xml:space="preserve"> 'C', Whirl Blank</v>
      </c>
      <c r="D415" t="str">
        <v xml:space="preserve"> See Image, Constrained</v>
      </c>
      <c r="E415" t="str">
        <v>(.04 to .12 range = Pass)</v>
      </c>
      <c r="F415" t="str">
        <v>(.042 FULL) Go Pin Seat Fully</v>
      </c>
      <c r="G415" t="str">
        <v>(B), Mfg. Tol.</v>
      </c>
      <c r="H415" t="str">
        <v>(B), O.A.L.</v>
      </c>
      <c r="I415" t="str">
        <v>.001 or less =Pass</v>
      </c>
      <c r="J415" t="str">
        <v>.001 or less out of center = Pass</v>
      </c>
      <c r="K415" t="str">
        <v>.002 or Less = Pass</v>
      </c>
      <c r="L415" t="str">
        <v>.002 or Less out of center = Pass</v>
      </c>
      <c r="M415" t="str">
        <v>.005 to .015 = Pass</v>
      </c>
      <c r="N415" t="str">
        <v>.0125 Mean, Section</v>
      </c>
      <c r="O415" t="str">
        <v>.025 or Less in X &amp; Y=Pass</v>
      </c>
      <c r="P415" t="str">
        <v>.038 Mean</v>
      </c>
      <c r="Q415" t="str">
        <v>.063 MM = .0024 IN, See Image</v>
      </c>
      <c r="R415" t="str">
        <v>.063MM = .0024"</v>
      </c>
      <c r="S415" t="str">
        <v>.243 NO-GO, Unconstrained, Must Not Start</v>
      </c>
      <c r="T415" t="str">
        <v>@ Back Face &amp; ID, No Raised Edge</v>
      </c>
      <c r="U415" t="str">
        <v>@ Back Face &amp; OD, No Raised Edge</v>
      </c>
      <c r="V415" t="str">
        <v>@ ID &amp; FACE</v>
      </c>
      <c r="W415" t="str">
        <v>@ OD &amp; BACK FACE</v>
      </c>
      <c r="X415" t="str">
        <v>@ OD &amp; FACE</v>
      </c>
      <c r="Y415" t="str">
        <v>Across from slot</v>
      </c>
      <c r="Z415" t="str">
        <v>All Edge Breaks</v>
      </c>
      <c r="AA415" t="str">
        <v>Attached to bar stock</v>
      </c>
      <c r="AB415" t="str">
        <v xml:space="preserve">Back Turn Fillet Rad. </v>
      </c>
      <c r="AC415" t="str">
        <v>Balloon 1 (DWG FRM0105 Page 2, NV-27)</v>
      </c>
      <c r="AD415" t="str">
        <v>Balloon 1 (DWG FRM0105, NV-30)</v>
      </c>
      <c r="AE415" t="str">
        <v>Balloon 1 (P# 9890002-20) OL00429/A</v>
      </c>
      <c r="AF415" t="str">
        <v>Balloon 1, DWG#FRM0105</v>
      </c>
      <c r="AG415" t="str">
        <v>Balloon 11, See Image</v>
      </c>
      <c r="AH415" t="str">
        <v xml:space="preserve">Balloon 2 (DWG FRM0105 Page 2, NV-27) </v>
      </c>
      <c r="AI415" t="str">
        <v>Balloon 2 (DWG FRM0105, NV-30)</v>
      </c>
      <c r="AJ415" t="str">
        <v>Balloon 2 (P# 9890002-20)</v>
      </c>
      <c r="AK415" t="str">
        <v>Balloon 2, DWG#FRM0105</v>
      </c>
      <c r="AL415" t="str">
        <v>Balloon 2, DWG#FRM0105, See Image</v>
      </c>
      <c r="AM415" t="str">
        <v>Balloon 3 (DWG FRM0105, NV-30 Minor)</v>
      </c>
      <c r="AN415" t="str">
        <v>Balloon 3 (DWG FRM0105, NV-30)</v>
      </c>
      <c r="AO415" t="str">
        <v>Balloon 3 (P# 9890002-20)</v>
      </c>
      <c r="AP415" t="str">
        <v>Balloon 4</v>
      </c>
      <c r="AQ415" t="str">
        <v>Balloon 4 (P# 9890002-20)</v>
      </c>
      <c r="AR415" t="str">
        <v>Below Middle Band</v>
      </c>
      <c r="AS415" t="str">
        <v>Best Fit Pin, .003 or Less =Pass</v>
      </c>
      <c r="AT415" t="str">
        <v>Blank</v>
      </c>
      <c r="AU415" t="str">
        <v>Blank Turn Maj.</v>
      </c>
      <c r="AV415" t="str">
        <v>Blank Turn Maj. Mill Flt., OL4172</v>
      </c>
      <c r="AW415" t="str">
        <v>Blank Without .010 Slots</v>
      </c>
      <c r="AX415" t="str">
        <v>Blank Without .010 Slots, Section</v>
      </c>
      <c r="AY415" t="str">
        <v>Blank without thread</v>
      </c>
      <c r="AZ415" t="str">
        <v xml:space="preserve">Blank, Center of V Grv. </v>
      </c>
      <c r="BA415" t="str">
        <v>Blank, Check R adjacent Balloon 17</v>
      </c>
      <c r="BB415" t="str">
        <v>Blank, EXT. Feature</v>
      </c>
      <c r="BC415" t="str">
        <v>Blank, See Image, OL04335</v>
      </c>
      <c r="BD415" t="str">
        <v>Blank, See Image, OL04336</v>
      </c>
      <c r="BE415" t="str">
        <v xml:space="preserve">Blank, Thrd. </v>
      </c>
      <c r="BF415" t="str">
        <v>Blank, Turn Tip</v>
      </c>
      <c r="BG415" t="str">
        <v>Blank, Without Thrd.</v>
      </c>
      <c r="BH415" t="str">
        <v>Blank, Without Thread</v>
      </c>
      <c r="BI415" t="str">
        <v xml:space="preserve">Blunt Start Blend to Minor </v>
      </c>
      <c r="BJ415" t="str">
        <v>Calc., Use Go HEX</v>
      </c>
      <c r="BK415" t="str">
        <v>Can't dig into OD</v>
      </c>
      <c r="BL415" t="str">
        <v>Carbide Gauge</v>
      </c>
      <c r="BM415" t="str">
        <v xml:space="preserve">Center of V Grv. </v>
      </c>
      <c r="BN415" t="str">
        <v>Centered Less than .03 = Pass</v>
      </c>
      <c r="BO415" t="str">
        <v>Centered within .0005 or Less = Pass</v>
      </c>
      <c r="BP415" t="str">
        <v>Centered within .001 or Less = Pass</v>
      </c>
      <c r="BQ415" t="str">
        <v>Centered within .0254 or Less = Pass</v>
      </c>
      <c r="BR415" t="str">
        <v>Check close to Rod Slot</v>
      </c>
      <c r="BS415" t="str">
        <v>Check every other hole</v>
      </c>
      <c r="BT415" t="str">
        <v>Check Go over full length of slot.</v>
      </c>
      <c r="BU415" t="str">
        <v>Check Near Closed End</v>
      </c>
      <c r="BV415" t="str">
        <v>Check per Print View, Away from Rod Slot</v>
      </c>
      <c r="BW415" t="str">
        <v>Check to Balloon 30 Go Pin</v>
      </c>
      <c r="BX415" t="str">
        <v>Check with .2705 SET Pin Inside Part</v>
      </c>
      <c r="BY415" t="str">
        <v>Check with Hex Up</v>
      </c>
      <c r="BZ415" t="str">
        <v>CMM Blank</v>
      </c>
      <c r="CA415" t="str">
        <v>Confirm Full Radius</v>
      </c>
      <c r="CB415" t="str">
        <v>Constrained in fixture</v>
      </c>
      <c r="CC415" t="str">
        <v>Constrained with Ring</v>
      </c>
      <c r="CD415" t="str">
        <v>Constrained, See Image</v>
      </c>
      <c r="CE415" t="str">
        <v>Dim. "A"</v>
      </c>
      <c r="CF415" t="str">
        <v>Dim. "B"</v>
      </c>
      <c r="CG415" t="str">
        <v>Dim. "C"</v>
      </c>
      <c r="CH415" t="str">
        <v>Dim. "D", Whirl Blank</v>
      </c>
      <c r="CI415" t="str">
        <v>Dim. "G"</v>
      </c>
      <c r="CJ415" t="str">
        <v>Dim. E, Blank Turn Maj. &amp;  Mill Flt</v>
      </c>
      <c r="CK415" t="str">
        <v>Dim. E, Blank Turn Maj.&amp;  Mill Flt</v>
      </c>
      <c r="CL415" t="str">
        <v>Dim. H, Whirl Blank</v>
      </c>
      <c r="CM415" t="str">
        <v>Dim. J, 'Blank Turn Maj. &amp; Whirl Blank</v>
      </c>
      <c r="CN415" t="str">
        <v>Disk Drop Indicator Tip</v>
      </c>
      <c r="CO415" t="str">
        <v>DWG 100448-15, Balloon F_1</v>
      </c>
      <c r="CP415" t="str">
        <v>DWG 100448-15, OL02571</v>
      </c>
      <c r="CQ415" t="str">
        <v>DWG 100448-41</v>
      </c>
      <c r="CR415" t="str">
        <v>DWG 9890040, (10E),Section Part, OL01139</v>
      </c>
      <c r="CS415" t="str">
        <v>DWG 9890040, (10E),Section, OL01139</v>
      </c>
      <c r="CT415" t="str">
        <v>DWG 9890040, (11E)</v>
      </c>
      <c r="CU415" t="str">
        <v>DWG 9890040, (11E), Pins with Flats</v>
      </c>
      <c r="CV415" t="str">
        <v>DWG 9890040, (12E),  Pass=.002 or less</v>
      </c>
      <c r="CW415" t="str">
        <v>DWG 9890040, (12E), See Image</v>
      </c>
      <c r="CX415" t="str">
        <v>DWG 9890040, (1E), OL01431</v>
      </c>
      <c r="CY415" t="str">
        <v>DWG 9890040, (1E), OL01432</v>
      </c>
      <c r="CZ415" t="str">
        <v>DWG 9890040, (2E), OL01432</v>
      </c>
      <c r="DA415" t="str">
        <v>DWG 9890040, (3E)</v>
      </c>
      <c r="DB415" t="str">
        <v>DWG 9890040, (4E)</v>
      </c>
      <c r="DC415" t="str">
        <v>DWG 9890040, (5E), OL02336</v>
      </c>
      <c r="DD415" t="str">
        <v>DWG 9890040, (6E)</v>
      </c>
      <c r="DE415" t="str">
        <v>DWG 9890040, (7E)</v>
      </c>
      <c r="DF415" t="str">
        <v>DWG 9890040, (8E), OL01433</v>
      </c>
      <c r="DG415" t="str">
        <v>DWG 9890040, (8E), OL01433, Section</v>
      </c>
      <c r="DH415" t="str">
        <v>DWG 9890040, (9E), Close to Rod Slot</v>
      </c>
      <c r="DI415" t="str">
        <v>DWG 9890040, (9E),Close to Rod Slot</v>
      </c>
      <c r="DJ415" t="str">
        <v>DWG FRM0105 PAGE 2</v>
      </c>
      <c r="DK415" t="str">
        <v>DWG# 100448-41</v>
      </c>
      <c r="DL415" t="str">
        <v>DWG# 100448-44</v>
      </c>
      <c r="DM415" t="str">
        <v>DWG# 9890003  (1), Section OL00436/A</v>
      </c>
      <c r="DN415" t="str">
        <v>DWG# 9890003 (3), Ring Gauge Constrained</v>
      </c>
      <c r="DO415" t="str">
        <v>DWG# 9890003 (4), Section</v>
      </c>
      <c r="DP415" t="str">
        <v>DWG#100448-26, Balloon 1K, OL02350</v>
      </c>
      <c r="DQ415" t="str">
        <v>DWG#100448-26, Balloon 2K, OL02350</v>
      </c>
      <c r="DR415" t="str">
        <v>DWG#100448-26, Balloon 3K, OL02363</v>
      </c>
      <c r="DS415" t="str">
        <v>DWG#100448-26, Balloon 4K</v>
      </c>
      <c r="DT415" t="str">
        <v>DWG#100448-26, Balloon 5K, Section</v>
      </c>
      <c r="DU415" t="str">
        <v>DWG#100448-26, Balloon 6K</v>
      </c>
      <c r="DV415" t="str">
        <v>DWG#100448-26, Balloon 7K, Section</v>
      </c>
      <c r="DW415" t="str">
        <v>DWG#100448-26, Mfg. Tol.</v>
      </c>
      <c r="DX415" t="str">
        <v>DWG#9890003 (2) Ring Gauge Constrained</v>
      </c>
      <c r="DY415" t="str">
        <v>DWG#9890044</v>
      </c>
      <c r="DZ415" t="str">
        <v>DWG#9890044 .1985 to .2005=Pass</v>
      </c>
      <c r="EA415" t="str">
        <v>DWG#9890044 Overlay OL02441</v>
      </c>
      <c r="EB415" t="str">
        <v>DWG#9890044, OL02441</v>
      </c>
      <c r="EC415" t="str">
        <v>DWG#FRM0105</v>
      </c>
      <c r="ED415" t="str">
        <v>EXT.</v>
      </c>
      <c r="EE415" t="str">
        <v>EXT. Section, OL02460</v>
      </c>
      <c r="EF415" t="str">
        <v>EXT., OL04223</v>
      </c>
      <c r="EG415" t="str">
        <v>Flat Drop Indicator Tip</v>
      </c>
      <c r="EH415" t="str">
        <v>Full Go Pin, No Light, at Radius</v>
      </c>
      <c r="EI415" t="str">
        <v>Function Check</v>
      </c>
      <c r="EJ415" t="str">
        <v>GO Function Gauge</v>
      </c>
      <c r="EK415" t="str">
        <v>Go Gauge for Balloon 1 &amp; 4</v>
      </c>
      <c r="EL415" t="str">
        <v>Go Pin must pass through</v>
      </c>
      <c r="EM415" t="str">
        <v>Greater than .005 = Fail, Section</v>
      </c>
      <c r="EN415" t="str">
        <v>Greater than .025 out of center = Fail</v>
      </c>
      <c r="EO415" t="str">
        <v>Greater than 2.6 = Pass</v>
      </c>
      <c r="EP415" t="str">
        <v>Green = Pass, Red = Fail</v>
      </c>
      <c r="EQ415" t="str">
        <v>Hex Depth</v>
      </c>
      <c r="ER415" t="str">
        <v>Hex Minor</v>
      </c>
      <c r="ES415" t="str">
        <v>Hole Dia.</v>
      </c>
      <c r="ET415" t="str">
        <v>Hook or Disk Tip</v>
      </c>
      <c r="EU415" t="str">
        <v>ID Sphere Finish</v>
      </c>
      <c r="EV415" t="str">
        <v>ID/OD Both Sides, Diff. .002 or less = Pass</v>
      </c>
      <c r="EW415" t="str">
        <v>If Looks Big, Section</v>
      </c>
      <c r="EX415" t="str">
        <v>If Looks Small, Section</v>
      </c>
      <c r="EY415" t="str">
        <v>Insp. Close to Break Away, Mfg.Tol.</v>
      </c>
      <c r="EZ415" t="str">
        <v>INT.</v>
      </c>
      <c r="FA415" t="str">
        <v>INT. Section, OL02460</v>
      </c>
      <c r="FB415" t="str">
        <v>INT., OL04223</v>
      </c>
      <c r="FC415" t="str">
        <v>Intersect. of 7.7 &amp; R0.10</v>
      </c>
      <c r="FD415" t="str">
        <v>Intersect. of 8.79 and R.25 MAX</v>
      </c>
      <c r="FE415" t="str">
        <v>Keep Ind. Tip away from corner</v>
      </c>
      <c r="FF415" t="str">
        <v>L31</v>
      </c>
      <c r="FG415" t="str">
        <v>Laser Mark</v>
      </c>
      <c r="FH415" t="str">
        <v>LASER PER NOTE 4</v>
      </c>
      <c r="FI415" t="str">
        <v>LASER PER NOTE 4, Final Check 1 only</v>
      </c>
      <c r="FJ415" t="str">
        <v>Less than .002 out of center = Pass</v>
      </c>
      <c r="FK415" t="str">
        <v>Less than 2.75 = Pass, Section</v>
      </c>
      <c r="FL415" t="str">
        <v>List as pin. Not Calibrated</v>
      </c>
      <c r="FM415" t="str">
        <v>M9 X 1.25 BUTT See Comment Image</v>
      </c>
      <c r="FN415" t="str">
        <v>Manual Section</v>
      </c>
      <c r="FO415" t="str">
        <v>Max Deep .241 NO-GO =.42</v>
      </c>
      <c r="FP415" t="str">
        <v>MAX Depth of (Note 7) .241 NO-GO Pin</v>
      </c>
      <c r="FQ415" t="str">
        <v>Measure from Blue Line, See Image</v>
      </c>
      <c r="FR415" t="str">
        <v>Measure Width of Blue Area, See Image</v>
      </c>
      <c r="FS415" t="str">
        <v>Mfg. Tol</v>
      </c>
      <c r="FT415" t="str">
        <v>Mfg. Tol, See Image</v>
      </c>
      <c r="FU415" t="str">
        <v>Mfg. Tol.</v>
      </c>
      <c r="FV415" t="str">
        <v>Mfg. Tol. "A"</v>
      </c>
      <c r="FW415" t="str">
        <v>Mfg. Tol. (Zero on Gauge Full Dia. Lead)</v>
      </c>
      <c r="FX415" t="str">
        <v>Mfg. Tol. Balloon 11, See Image</v>
      </c>
      <c r="FY415" t="str">
        <v>Mfg. Tol. Balloon 4</v>
      </c>
      <c r="FZ415" t="str">
        <v>Mfg. Tol. Balloon 7</v>
      </c>
      <c r="GA415" t="str">
        <v xml:space="preserve">Mfg. Tol. C-Bore Face (Ballo 28) </v>
      </c>
      <c r="GB415" t="str">
        <v>Mfg. Tol. Section</v>
      </c>
      <c r="GC415" t="str">
        <v>Mfg. Tol. See Image</v>
      </c>
      <c r="GD415" t="str">
        <v>Mfg. Tol., 3 Places, Record MAX</v>
      </c>
      <c r="GE415" t="str">
        <v>Mfg. Tol., Balloon 11</v>
      </c>
      <c r="GF415" t="str">
        <v>Mfg. Tol., Balloon 7</v>
      </c>
      <c r="GG415" t="str">
        <v>Mfg. Tol., Blank</v>
      </c>
      <c r="GH415" t="str">
        <v>Mfg. Tol., Blank, Balloon 12</v>
      </c>
      <c r="GI415" t="str">
        <v>Mfg. Tol., Blend to SØ.320</v>
      </c>
      <c r="GJ415" t="str">
        <v>Mfg. Tol., Calculation</v>
      </c>
      <c r="GK415" t="str">
        <v>Mfg. Tol., For Mill Fixture</v>
      </c>
      <c r="GL415" t="str">
        <v>Mfg. Tol., L32</v>
      </c>
      <c r="GM415" t="str">
        <v>Mfg. Tol., L33</v>
      </c>
      <c r="GN415" t="str">
        <v>Mfg. Tol., No Tool Marks</v>
      </c>
      <c r="GO415" t="str">
        <v>Mfg. Tol., OL03361</v>
      </c>
      <c r="GP415" t="str">
        <v>Mfg. Tol., Record off center value</v>
      </c>
      <c r="GQ415" t="str">
        <v>Mfg. Tol., Same 3 Places, Record MIN</v>
      </c>
      <c r="GR415" t="str">
        <v>Mfg. Tol., Section</v>
      </c>
      <c r="GS415" t="str">
        <v>Mfg. Tol., Section B-B</v>
      </c>
      <c r="GT415" t="str">
        <v>Mfg. Tol., Section, OL03361</v>
      </c>
      <c r="GU415" t="str">
        <v>Mfg. Tol., Section, Per Note 2</v>
      </c>
      <c r="GV415" t="str">
        <v>Mfg. Tol., See Image</v>
      </c>
      <c r="GW415" t="str">
        <v>Mfg. Tol., See Image, Bore in Blue</v>
      </c>
      <c r="GX415" t="str">
        <v>Mfg. Tol., See Image, Hook Tip</v>
      </c>
      <c r="GY415" t="str">
        <v>Mfg. Tol., Sharp Okay No Burr</v>
      </c>
      <c r="GZ415" t="str">
        <v>Mfg. Tol., Threadless Blank</v>
      </c>
      <c r="HA415" t="str">
        <v>Mfg.Tol.</v>
      </c>
      <c r="HB415" t="str">
        <v>Mgf. To., T.S.C.</v>
      </c>
      <c r="HC415" t="str">
        <v>Milled Feature</v>
      </c>
      <c r="HD415" t="str">
        <v>Milled Feature, OL04045</v>
      </c>
      <c r="HE415" t="str">
        <v>More than .0005 out of center = Fail</v>
      </c>
      <c r="HF415" t="str">
        <v>Must Pass Through</v>
      </c>
      <c r="HG415" t="str">
        <v>Must pass through gauge</v>
      </c>
      <c r="HH415" t="str">
        <v>Must Pass Through Go Gauge</v>
      </c>
      <c r="HI415" t="str">
        <v>Must Pass, See Image.</v>
      </c>
      <c r="HJ415" t="str">
        <v>NA</v>
      </c>
      <c r="HK415" t="str">
        <v>Narrow Area</v>
      </c>
      <c r="HL415" t="str">
        <v>Near Balloon 21</v>
      </c>
      <c r="HM415" t="str">
        <v>Near Datum B</v>
      </c>
      <c r="HN415" t="str">
        <v>Neck Dia.</v>
      </c>
      <c r="HO415" t="str">
        <v>Neck to Head Rad.</v>
      </c>
      <c r="HP415" t="str">
        <v>No Copper Deposits Allowed</v>
      </c>
      <c r="HQ415" t="str">
        <v>No Section</v>
      </c>
      <c r="HR415" t="str">
        <v>No Section, .01 to .014 = Pass</v>
      </c>
      <c r="HS415" t="str">
        <v>No Section, Rotate Part</v>
      </c>
      <c r="HT415" t="str">
        <v>No Section, See Image</v>
      </c>
      <c r="HU415" t="str">
        <v>No Slot, Section B-B</v>
      </c>
      <c r="HV415" t="str">
        <v>No visual step = Pass</v>
      </c>
      <c r="HW415" t="str">
        <v>Not to exceed .95 Deep</v>
      </c>
      <c r="HX415" t="str">
        <v>Note 1</v>
      </c>
      <c r="HY415" t="str">
        <v>OL00333/A</v>
      </c>
      <c r="HZ415" t="str">
        <v>OL00519</v>
      </c>
      <c r="IA415" t="str">
        <v>OL00520</v>
      </c>
      <c r="IB415" t="str">
        <v>OL00529</v>
      </c>
      <c r="IC415" t="str">
        <v>OL00542</v>
      </c>
      <c r="ID415" t="str">
        <v>OL00724</v>
      </c>
      <c r="IE415" t="str">
        <v>OL01250</v>
      </c>
      <c r="IF415" t="str">
        <v>OL01869, Threadless Blank</v>
      </c>
      <c r="IG415" t="str">
        <v>OL01870, Section</v>
      </c>
      <c r="IH415" t="str">
        <v>OL02255</v>
      </c>
      <c r="II415" t="str">
        <v>OL02255, Mfg. Tol.</v>
      </c>
      <c r="IJ415" t="str">
        <v>OL02302</v>
      </c>
      <c r="IK415" t="str">
        <v xml:space="preserve">OL02318  needed per image instructions </v>
      </c>
      <c r="IL415" t="str">
        <v>OL02556</v>
      </c>
      <c r="IM415" t="str">
        <v>OL02557</v>
      </c>
      <c r="IN415" t="str">
        <v>OL02567</v>
      </c>
      <c r="IO415" t="str">
        <v>OL02653</v>
      </c>
      <c r="IP415" t="str">
        <v>OL02718</v>
      </c>
      <c r="IQ415" t="str">
        <v>OL02841</v>
      </c>
      <c r="IR415" t="str">
        <v>OL02842</v>
      </c>
      <c r="IS415" t="str">
        <v>OL02844</v>
      </c>
      <c r="IT415" t="str">
        <v>OL02871</v>
      </c>
      <c r="IU415" t="str">
        <v>OL02887</v>
      </c>
      <c r="IV415" t="str">
        <v>OL03500</v>
      </c>
      <c r="IW415" t="str">
        <v>OL03766</v>
      </c>
      <c r="IX415" t="str">
        <v>OL03868</v>
      </c>
      <c r="IY415" t="str">
        <v>OL03869</v>
      </c>
      <c r="IZ415" t="str">
        <v>OL03870</v>
      </c>
      <c r="JA415" t="str">
        <v>OL03873, DWG# 100448-44</v>
      </c>
      <c r="JB415" t="str">
        <v>OL03949</v>
      </c>
      <c r="JC415" t="str">
        <v xml:space="preserve">OL04043, Section </v>
      </c>
      <c r="JD415" t="str">
        <v xml:space="preserve">OL04044, Section </v>
      </c>
      <c r="JE415" t="str">
        <v>OL04045</v>
      </c>
      <c r="JF415" t="str">
        <v>OL04045, Milled Feature</v>
      </c>
      <c r="JG415" t="str">
        <v>OL04063</v>
      </c>
      <c r="JH415" t="str">
        <v>OL04064</v>
      </c>
      <c r="JI415" t="str">
        <v>OL04065</v>
      </c>
      <c r="JJ415" t="str">
        <v>OL04181</v>
      </c>
      <c r="JK415" t="str">
        <v>OL04218</v>
      </c>
      <c r="JL415" t="str">
        <v>OL04224, See Image</v>
      </c>
      <c r="JM415" t="str">
        <v>OL04374</v>
      </c>
      <c r="JN415" t="str">
        <v>OL04375, Section M-M</v>
      </c>
      <c r="JO415" t="str">
        <v>OL04376, Section M-M</v>
      </c>
      <c r="JP415" t="str">
        <v>OL04443</v>
      </c>
      <c r="JQ415" t="str">
        <v>OL04444</v>
      </c>
      <c r="JR415" t="str">
        <v>OL05000</v>
      </c>
      <c r="JS415" t="str">
        <v>One side of slot</v>
      </c>
      <c r="JT415" t="str">
        <v>Other side of slot</v>
      </c>
      <c r="JU415" t="str">
        <v>Out of center more than .002 = Fail</v>
      </c>
      <c r="JV415" t="str">
        <v>Out of center more than.002 = Fail</v>
      </c>
      <c r="JW415" t="str">
        <v>Overlay OL02713</v>
      </c>
      <c r="JX415" t="str">
        <v>Overlay OL02714</v>
      </c>
      <c r="JY415" t="str">
        <v>Overlay OL02718</v>
      </c>
      <c r="JZ415" t="str">
        <v>Overlay OL03831, Mfg. Tol.</v>
      </c>
      <c r="KA415" t="str">
        <v>Part Without Slots</v>
      </c>
      <c r="KB415" t="str">
        <v>Part Without Slots, See Image</v>
      </c>
      <c r="KC415" t="str">
        <v xml:space="preserve">Pass = .0254 or Less </v>
      </c>
      <c r="KD415" t="str">
        <v>PD MIN = 4.361, PD MAX = 4.456</v>
      </c>
      <c r="KE415" t="str">
        <v>Per Balloon 2 Note</v>
      </c>
      <c r="KF415" t="str">
        <v>Per drawing note(s) 8.</v>
      </c>
      <c r="KG415" t="str">
        <v>Point or Sphere Tip</v>
      </c>
      <c r="KH415" t="str">
        <v>Point Tip</v>
      </c>
      <c r="KI415" t="str">
        <v>R.9 to R1.1 = Pass, See Image</v>
      </c>
      <c r="KJ415" t="str">
        <v>Ram Construction</v>
      </c>
      <c r="KK415" t="str">
        <v>Record Same Pass / Fail All Balloons</v>
      </c>
      <c r="KL415" t="str">
        <v>Ref. Balloon 1</v>
      </c>
      <c r="KM415" t="str">
        <v>Ref. Balloon 12</v>
      </c>
      <c r="KN415" t="str">
        <v>Ref. Balloon 13, 100% AQL</v>
      </c>
      <c r="KO415" t="str">
        <v>Ref. Balloon 2</v>
      </c>
      <c r="KP415" t="str">
        <v>Ref. Balloon 21, 100% AQL</v>
      </c>
      <c r="KQ415" t="str">
        <v>Ref. Balloon 4</v>
      </c>
      <c r="KR415" t="str">
        <v>Ref. Balloon 7</v>
      </c>
      <c r="KS415" t="str">
        <v>Ref. Balloon 8</v>
      </c>
      <c r="KT415" t="str">
        <v>Relieved Pin Gauges 09236 &amp; 09235</v>
      </c>
      <c r="KU415" t="str">
        <v>Rotate Part</v>
      </c>
      <c r="KV415" t="str">
        <v>Rotate Part, See Image</v>
      </c>
      <c r="KW415" t="str">
        <v>Same as Root Radius</v>
      </c>
      <c r="KX415" t="str">
        <v>Section</v>
      </c>
      <c r="KY415" t="str">
        <v>Section B-B</v>
      </c>
      <c r="KZ415" t="str">
        <v>Section B-B, Distance Between Grooves</v>
      </c>
      <c r="LA415" t="str">
        <v>Section C-C</v>
      </c>
      <c r="LB415" t="str">
        <v>Section Part</v>
      </c>
      <c r="LC415" t="str">
        <v>Section Part, Measured from Opposite Face</v>
      </c>
      <c r="LD415" t="str">
        <v>Section, Broachless Blank</v>
      </c>
      <c r="LE415" t="str">
        <v>Section, EXT. Sphere Location.</v>
      </c>
      <c r="LF415" t="str">
        <v>Section, Hex Cham. Ang.</v>
      </c>
      <c r="LG415" t="str">
        <v>Section, Hex Fillet Rad.</v>
      </c>
      <c r="LH415" t="str">
        <v>Section, INT. Feature</v>
      </c>
      <c r="LI415" t="str">
        <v>Section, INT. Sphere Location.</v>
      </c>
      <c r="LJ415" t="str">
        <v>Section, Mfg. Tol.</v>
      </c>
      <c r="LK415" t="str">
        <v>Section, Mfg. Tol., See Image</v>
      </c>
      <c r="LL415" t="str">
        <v>Section, OL00486</v>
      </c>
      <c r="LM415" t="str">
        <v>Section, OL00542</v>
      </c>
      <c r="LN415" t="str">
        <v>Section, OL00543</v>
      </c>
      <c r="LO415" t="str">
        <v>Section, OL00544</v>
      </c>
      <c r="LP415" t="str">
        <v>Section, OL00545</v>
      </c>
      <c r="LQ415" t="str">
        <v>Section, OL00546</v>
      </c>
      <c r="LR415" t="str">
        <v>Section, OL00547</v>
      </c>
      <c r="LS415" t="str">
        <v>Section, OL00555</v>
      </c>
      <c r="LT415" t="str">
        <v>Section, OL00725</v>
      </c>
      <c r="LU415" t="str">
        <v>Section, OL01430</v>
      </c>
      <c r="LV415" t="str">
        <v>Section, OL01434</v>
      </c>
      <c r="LW415" t="str">
        <v>Section, OL01435</v>
      </c>
      <c r="LX415" t="str">
        <v>Section, OL01807</v>
      </c>
      <c r="LY415" t="str">
        <v>Section, OL01830</v>
      </c>
      <c r="LZ415" t="str">
        <v>Section, OL02351</v>
      </c>
      <c r="MA415" t="str">
        <v>Section, OL02519</v>
      </c>
      <c r="MB415" t="str">
        <v>Section, OL02520</v>
      </c>
      <c r="MC415" t="str">
        <v>Section, OL02522</v>
      </c>
      <c r="MD415" t="str">
        <v>Section, OL02540</v>
      </c>
      <c r="ME415" t="str">
        <v>Section, OL02541</v>
      </c>
      <c r="MF415" t="str">
        <v>Section, OL02552</v>
      </c>
      <c r="MG415" t="str">
        <v>Section, OL02553</v>
      </c>
      <c r="MH415" t="str">
        <v>Section, OL02554</v>
      </c>
      <c r="MI415" t="str">
        <v>Section, OL02555</v>
      </c>
      <c r="MJ415" t="str">
        <v>Section, OL02558</v>
      </c>
      <c r="MK415" t="str">
        <v>Section, OL02559</v>
      </c>
      <c r="ML415" t="str">
        <v>Section, OL02560</v>
      </c>
      <c r="MM415" t="str">
        <v>Section, OL02619</v>
      </c>
      <c r="MN415" t="str">
        <v>Section, OL02620</v>
      </c>
      <c r="MO415" t="str">
        <v>Section, OL02621</v>
      </c>
      <c r="MP415" t="str">
        <v>Section, OL02622</v>
      </c>
      <c r="MQ415" t="str">
        <v>Section, OL02623</v>
      </c>
      <c r="MR415" t="str">
        <v>Section, OL02624</v>
      </c>
      <c r="MS415" t="str">
        <v>Section, OL02652</v>
      </c>
      <c r="MT415" t="str">
        <v>Section, OL02680</v>
      </c>
      <c r="MU415" t="str">
        <v>Section, OL02793</v>
      </c>
      <c r="MV415" t="str">
        <v>Section, OL02823</v>
      </c>
      <c r="MW415" t="str">
        <v>Section, OL02843</v>
      </c>
      <c r="MX415" t="str">
        <v>Section, OL03026, Ext.</v>
      </c>
      <c r="MY415" t="str">
        <v>Section, OL03026, Int.</v>
      </c>
      <c r="MZ415" t="str">
        <v>Section, OL03570, DWG# 100448-41</v>
      </c>
      <c r="NA415" t="str">
        <v>Section, OL03781</v>
      </c>
      <c r="NB415" t="str">
        <v>Section, OL03911</v>
      </c>
      <c r="NC415" t="str">
        <v>Section, OL03912</v>
      </c>
      <c r="ND415" t="str">
        <v>Section, OL03928</v>
      </c>
      <c r="NE415" t="str">
        <v>Section, OL03929</v>
      </c>
      <c r="NF415" t="str">
        <v>Section, OL04030</v>
      </c>
      <c r="NG415" t="str">
        <v>Section, OL04037</v>
      </c>
      <c r="NH415" t="str">
        <v>Section, OL04038</v>
      </c>
      <c r="NI415" t="str">
        <v>Section, OL04046</v>
      </c>
      <c r="NJ415" t="str">
        <v>Section, OL04065</v>
      </c>
      <c r="NK415" t="str">
        <v>Section, OL04066</v>
      </c>
      <c r="NL415" t="str">
        <v>Section, OL04067</v>
      </c>
      <c r="NM415" t="str">
        <v>Section, OL04069</v>
      </c>
      <c r="NN415" t="str">
        <v>Section, OL04071</v>
      </c>
      <c r="NO415" t="str">
        <v>Section, OL04173</v>
      </c>
      <c r="NP415" t="str">
        <v>Section, OL04174</v>
      </c>
      <c r="NQ415" t="str">
        <v>Section, OL04214</v>
      </c>
      <c r="NR415" t="str">
        <v>Section, OL04215</v>
      </c>
      <c r="NS415" t="str">
        <v>Section, OL04216</v>
      </c>
      <c r="NT415" t="str">
        <v>Section, OL04217</v>
      </c>
      <c r="NU415" t="str">
        <v>Section, Overlay OL02716</v>
      </c>
      <c r="NV415" t="str">
        <v>Section, Overlay OL02717</v>
      </c>
      <c r="NW415" t="str">
        <v>Section, See Image</v>
      </c>
      <c r="NX415" t="str">
        <v>Section, See Image, DWG# 100448-41</v>
      </c>
      <c r="NY415" t="str">
        <v>Section, Without Sots</v>
      </c>
      <c r="NZ415" t="str">
        <v>See Comments Sheet</v>
      </c>
      <c r="OA415" t="str">
        <v>See Comments Sheet, OL02318</v>
      </c>
      <c r="OB415" t="str">
        <v>See Image</v>
      </c>
      <c r="OC415" t="str">
        <v>See Image, .005 or Less = Pass</v>
      </c>
      <c r="OD415" t="str">
        <v>See Image, Check Near Radius</v>
      </c>
      <c r="OE415" t="str">
        <v>See Image, Constrained</v>
      </c>
      <c r="OF415" t="str">
        <v>See Image, Distance Between Flats</v>
      </c>
      <c r="OG415" t="str">
        <v xml:space="preserve">See Image, Mfg. Tol, Section A-A </v>
      </c>
      <c r="OH415" t="str">
        <v>See image, Mfg. Tol.</v>
      </c>
      <c r="OI415" t="str">
        <v>See Image, Mic. Across Flats</v>
      </c>
      <c r="OJ415" t="str">
        <v>See Image, OL02850</v>
      </c>
      <c r="OK415" t="str">
        <v>See Image, OL02880</v>
      </c>
      <c r="OL415" t="str">
        <v>See Image, OL03926</v>
      </c>
      <c r="OM415" t="str">
        <v>See Image, OL03927</v>
      </c>
      <c r="ON415" t="str">
        <v>See Image, OL04003</v>
      </c>
      <c r="OO415" t="str">
        <v>'See Image, OL04342,  Best Fit Joe Block</v>
      </c>
      <c r="OP415" t="str">
        <v>See Image, OL04342,  Blank</v>
      </c>
      <c r="OQ415" t="str">
        <v>See Image, OL04342, Blank</v>
      </c>
      <c r="OR415" t="str">
        <v>See Image, OL04343, Blank</v>
      </c>
      <c r="OS415" t="str">
        <v>See Image, Pass = .002 or Less</v>
      </c>
      <c r="OT415" t="str">
        <v>See Image, Rcd. MAX</v>
      </c>
      <c r="OU415" t="str">
        <v>See Image, Rcd. MIN</v>
      </c>
      <c r="OV415" t="str">
        <v>See Image, Section</v>
      </c>
      <c r="OW415" t="str">
        <v>See Image, Section A-A</v>
      </c>
      <c r="OX415" t="str">
        <v>See Image, Section B-B</v>
      </c>
      <c r="OY415" t="str">
        <v>See Image, Section B-B, TSC</v>
      </c>
      <c r="OZ415" t="str">
        <v>See Image, Shank Drawing # 18000-XX-XX A</v>
      </c>
      <c r="PA415" t="str">
        <v>Sequencial Laser 01, 120 Per Print</v>
      </c>
      <c r="PB415" t="str">
        <v>Set to .202, Zero on Thread Lead</v>
      </c>
      <c r="PC415" t="str">
        <v>Sharp OK, No Burr</v>
      </c>
      <c r="PD415" t="str">
        <v>Sharp OK, No Raised Edge, See Image</v>
      </c>
      <c r="PE415" t="str">
        <v>Sharp OK, No Raised Edges</v>
      </c>
      <c r="PF415" t="str">
        <v>Sharp okay no raised edge</v>
      </c>
      <c r="PG415" t="str">
        <v>Sharp Okay, No Burr</v>
      </c>
      <c r="PH415" t="str">
        <v>Sharp Okay, No Raised Edge</v>
      </c>
      <c r="PI415" t="str">
        <v>Sharp Okay, No Raised Edges,</v>
      </c>
      <c r="PJ415" t="str">
        <v>Sharp Okay, See Image</v>
      </c>
      <c r="PK415" t="str">
        <v xml:space="preserve">Start of Radius @ .195 </v>
      </c>
      <c r="PL415" t="str">
        <v xml:space="preserve">Start of Radius @ .21 </v>
      </c>
      <c r="PM415" t="str">
        <v xml:space="preserve">T.S.C. </v>
      </c>
      <c r="PN415" t="str">
        <v>Tangent Point</v>
      </c>
      <c r="PO415" t="str">
        <v>Tangent point of R.50</v>
      </c>
      <c r="PP415" t="str">
        <v>Taper Check, Mfg.Tol.</v>
      </c>
      <c r="PQ415" t="str">
        <v>Taper Check, Mfg.Tol., See Image</v>
      </c>
      <c r="PR415" t="str">
        <v>Thrd. Minor Ø</v>
      </c>
      <c r="PS415" t="str">
        <v>Thrd. Relief Ø</v>
      </c>
      <c r="PT415" t="str">
        <v>Threadless Blank</v>
      </c>
      <c r="PU415" t="str">
        <v>Threadless Blank, From Major Ø</v>
      </c>
      <c r="PV415" t="str">
        <v>Threadless Blank, Mfg. Tol.</v>
      </c>
      <c r="PW415" t="str">
        <v>Threadless Blank, Thrd. to Neck Rad.</v>
      </c>
      <c r="PX415" t="str">
        <v>Thredless Blank</v>
      </c>
      <c r="PY415" t="str">
        <v>To center of R.005</v>
      </c>
      <c r="PZ415" t="str">
        <v>Torx Min. Dia.</v>
      </c>
      <c r="QA415" t="str">
        <v>Turn Ø Free of Mill Marks</v>
      </c>
      <c r="QB415" t="str">
        <v>Use (Full) GO Hex</v>
      </c>
      <c r="QC415" t="str">
        <v>Use Balloon 1 FULL Gauge</v>
      </c>
      <c r="QD415" t="str">
        <v>Use Balloon 9 FULL GO</v>
      </c>
      <c r="QE415" t="str">
        <v>Use Best Fit Pin</v>
      </c>
      <c r="QF415" t="str">
        <v>Use Disk Tip</v>
      </c>
      <c r="QG415" t="str">
        <v>Use flat bottomed indicator tip.</v>
      </c>
      <c r="QH415" t="str">
        <v xml:space="preserve">Use Full .093 Go Hex </v>
      </c>
      <c r="QI415" t="str">
        <v xml:space="preserve">Use Full .0930 Go Hex </v>
      </c>
      <c r="QJ415" t="str">
        <v>Use Full .1235 Go Hex</v>
      </c>
      <c r="QK415" t="str">
        <v>Use Gauge K2-98-8019-04, See Image</v>
      </c>
      <c r="QL415" t="str">
        <v>Use large flat indicator tip</v>
      </c>
      <c r="QM415" t="str">
        <v>Use Pins.3330/.3350, See Image MAX NO-GO</v>
      </c>
      <c r="QN415" t="str">
        <v>Use Pointed Drop Indicator Tip</v>
      </c>
      <c r="QO415" t="str">
        <v>V-Block</v>
      </c>
      <c r="QP415" t="str">
        <v>V-Block,  AMB for 13</v>
      </c>
      <c r="QQ415" t="str">
        <v>V-Block,  Hex Cham. Dia.</v>
      </c>
      <c r="QR415" t="str">
        <v>V-Block, Hex Depth</v>
      </c>
      <c r="QS415" t="str">
        <v>VBU Gauge</v>
      </c>
      <c r="QT415" t="str">
        <v>Visibally smaller than HEX=Pass</v>
      </c>
      <c r="QU415" t="str">
        <v>Visual Per Drawing</v>
      </c>
      <c r="QV415" t="str">
        <v>Whirl Blank</v>
      </c>
      <c r="QW415" t="str">
        <v xml:space="preserve">Whirl Blank </v>
      </c>
      <c r="QX415" t="str">
        <v>Whirl Blank, Neck Rad. End to Head CL</v>
      </c>
      <c r="QY415" t="str">
        <v>Whirl Blank, Nose Start Dia.</v>
      </c>
      <c r="QZ415" t="str">
        <v>Whirl Blank, Nose Start Dist.</v>
      </c>
      <c r="RA415" t="str">
        <v>Whirl Blank, Thrd. Minor</v>
      </c>
      <c r="RB415" t="str">
        <v>Whirl Blank, Thrd. Pullout Dia.</v>
      </c>
      <c r="RC415" t="str">
        <v>Whole Part, Removal is at Assy. Level</v>
      </c>
      <c r="RD415" t="str">
        <v>Wide Area</v>
      </c>
      <c r="RE415" t="str">
        <v>Zero on End of Go Gauge</v>
      </c>
    </row>
    <row r="416" spans="1:473">
      <c r="A416" t="s">
        <v>1040</v>
      </c>
      <c r="C416" t="str" cm="1">
        <f t="array" ref="C416:RE416">TRANSPOSE(_xlfn._xlws.SORT(_xlfn._xlws.FILTER($A$2:$A$600,ISNUMBER(SEARCH('PartLib Table'!M433,$A$2:$A$600)),"not found")))</f>
        <v xml:space="preserve"> 'C', Whirl Blank</v>
      </c>
      <c r="D416" t="str">
        <v xml:space="preserve"> See Image, Constrained</v>
      </c>
      <c r="E416" t="str">
        <v>(.04 to .12 range = Pass)</v>
      </c>
      <c r="F416" t="str">
        <v>(.042 FULL) Go Pin Seat Fully</v>
      </c>
      <c r="G416" t="str">
        <v>(B), Mfg. Tol.</v>
      </c>
      <c r="H416" t="str">
        <v>(B), O.A.L.</v>
      </c>
      <c r="I416" t="str">
        <v>.001 or less =Pass</v>
      </c>
      <c r="J416" t="str">
        <v>.001 or less out of center = Pass</v>
      </c>
      <c r="K416" t="str">
        <v>.002 or Less = Pass</v>
      </c>
      <c r="L416" t="str">
        <v>.002 or Less out of center = Pass</v>
      </c>
      <c r="M416" t="str">
        <v>.005 to .015 = Pass</v>
      </c>
      <c r="N416" t="str">
        <v>.0125 Mean, Section</v>
      </c>
      <c r="O416" t="str">
        <v>.025 or Less in X &amp; Y=Pass</v>
      </c>
      <c r="P416" t="str">
        <v>.038 Mean</v>
      </c>
      <c r="Q416" t="str">
        <v>.063 MM = .0024 IN, See Image</v>
      </c>
      <c r="R416" t="str">
        <v>.063MM = .0024"</v>
      </c>
      <c r="S416" t="str">
        <v>.243 NO-GO, Unconstrained, Must Not Start</v>
      </c>
      <c r="T416" t="str">
        <v>@ Back Face &amp; ID, No Raised Edge</v>
      </c>
      <c r="U416" t="str">
        <v>@ Back Face &amp; OD, No Raised Edge</v>
      </c>
      <c r="V416" t="str">
        <v>@ ID &amp; FACE</v>
      </c>
      <c r="W416" t="str">
        <v>@ OD &amp; BACK FACE</v>
      </c>
      <c r="X416" t="str">
        <v>@ OD &amp; FACE</v>
      </c>
      <c r="Y416" t="str">
        <v>Across from slot</v>
      </c>
      <c r="Z416" t="str">
        <v>All Edge Breaks</v>
      </c>
      <c r="AA416" t="str">
        <v>Attached to bar stock</v>
      </c>
      <c r="AB416" t="str">
        <v xml:space="preserve">Back Turn Fillet Rad. </v>
      </c>
      <c r="AC416" t="str">
        <v>Balloon 1 (DWG FRM0105 Page 2, NV-27)</v>
      </c>
      <c r="AD416" t="str">
        <v>Balloon 1 (DWG FRM0105, NV-30)</v>
      </c>
      <c r="AE416" t="str">
        <v>Balloon 1 (P# 9890002-20) OL00429/A</v>
      </c>
      <c r="AF416" t="str">
        <v>Balloon 1, DWG#FRM0105</v>
      </c>
      <c r="AG416" t="str">
        <v>Balloon 11, See Image</v>
      </c>
      <c r="AH416" t="str">
        <v xml:space="preserve">Balloon 2 (DWG FRM0105 Page 2, NV-27) </v>
      </c>
      <c r="AI416" t="str">
        <v>Balloon 2 (DWG FRM0105, NV-30)</v>
      </c>
      <c r="AJ416" t="str">
        <v>Balloon 2 (P# 9890002-20)</v>
      </c>
      <c r="AK416" t="str">
        <v>Balloon 2, DWG#FRM0105</v>
      </c>
      <c r="AL416" t="str">
        <v>Balloon 2, DWG#FRM0105, See Image</v>
      </c>
      <c r="AM416" t="str">
        <v>Balloon 3 (DWG FRM0105, NV-30 Minor)</v>
      </c>
      <c r="AN416" t="str">
        <v>Balloon 3 (DWG FRM0105, NV-30)</v>
      </c>
      <c r="AO416" t="str">
        <v>Balloon 3 (P# 9890002-20)</v>
      </c>
      <c r="AP416" t="str">
        <v>Balloon 4</v>
      </c>
      <c r="AQ416" t="str">
        <v>Balloon 4 (P# 9890002-20)</v>
      </c>
      <c r="AR416" t="str">
        <v>Below Middle Band</v>
      </c>
      <c r="AS416" t="str">
        <v>Best Fit Pin, .003 or Less =Pass</v>
      </c>
      <c r="AT416" t="str">
        <v>Blank</v>
      </c>
      <c r="AU416" t="str">
        <v>Blank Turn Maj.</v>
      </c>
      <c r="AV416" t="str">
        <v>Blank Turn Maj. Mill Flt., OL4172</v>
      </c>
      <c r="AW416" t="str">
        <v>Blank Without .010 Slots</v>
      </c>
      <c r="AX416" t="str">
        <v>Blank Without .010 Slots, Section</v>
      </c>
      <c r="AY416" t="str">
        <v>Blank without thread</v>
      </c>
      <c r="AZ416" t="str">
        <v xml:space="preserve">Blank, Center of V Grv. </v>
      </c>
      <c r="BA416" t="str">
        <v>Blank, Check R adjacent Balloon 17</v>
      </c>
      <c r="BB416" t="str">
        <v>Blank, EXT. Feature</v>
      </c>
      <c r="BC416" t="str">
        <v>Blank, See Image, OL04335</v>
      </c>
      <c r="BD416" t="str">
        <v>Blank, See Image, OL04336</v>
      </c>
      <c r="BE416" t="str">
        <v xml:space="preserve">Blank, Thrd. </v>
      </c>
      <c r="BF416" t="str">
        <v>Blank, Turn Tip</v>
      </c>
      <c r="BG416" t="str">
        <v>Blank, Without Thrd.</v>
      </c>
      <c r="BH416" t="str">
        <v>Blank, Without Thread</v>
      </c>
      <c r="BI416" t="str">
        <v xml:space="preserve">Blunt Start Blend to Minor </v>
      </c>
      <c r="BJ416" t="str">
        <v>Calc., Use Go HEX</v>
      </c>
      <c r="BK416" t="str">
        <v>Can't dig into OD</v>
      </c>
      <c r="BL416" t="str">
        <v>Carbide Gauge</v>
      </c>
      <c r="BM416" t="str">
        <v xml:space="preserve">Center of V Grv. </v>
      </c>
      <c r="BN416" t="str">
        <v>Centered Less than .03 = Pass</v>
      </c>
      <c r="BO416" t="str">
        <v>Centered within .0005 or Less = Pass</v>
      </c>
      <c r="BP416" t="str">
        <v>Centered within .001 or Less = Pass</v>
      </c>
      <c r="BQ416" t="str">
        <v>Centered within .0254 or Less = Pass</v>
      </c>
      <c r="BR416" t="str">
        <v>Check close to Rod Slot</v>
      </c>
      <c r="BS416" t="str">
        <v>Check every other hole</v>
      </c>
      <c r="BT416" t="str">
        <v>Check Go over full length of slot.</v>
      </c>
      <c r="BU416" t="str">
        <v>Check Near Closed End</v>
      </c>
      <c r="BV416" t="str">
        <v>Check per Print View, Away from Rod Slot</v>
      </c>
      <c r="BW416" t="str">
        <v>Check to Balloon 30 Go Pin</v>
      </c>
      <c r="BX416" t="str">
        <v>Check with .2705 SET Pin Inside Part</v>
      </c>
      <c r="BY416" t="str">
        <v>Check with Hex Up</v>
      </c>
      <c r="BZ416" t="str">
        <v>CMM Blank</v>
      </c>
      <c r="CA416" t="str">
        <v>Confirm Full Radius</v>
      </c>
      <c r="CB416" t="str">
        <v>Constrained in fixture</v>
      </c>
      <c r="CC416" t="str">
        <v>Constrained with Ring</v>
      </c>
      <c r="CD416" t="str">
        <v>Constrained, See Image</v>
      </c>
      <c r="CE416" t="str">
        <v>Dim. "A"</v>
      </c>
      <c r="CF416" t="str">
        <v>Dim. "B"</v>
      </c>
      <c r="CG416" t="str">
        <v>Dim. "C"</v>
      </c>
      <c r="CH416" t="str">
        <v>Dim. "D", Whirl Blank</v>
      </c>
      <c r="CI416" t="str">
        <v>Dim. "G"</v>
      </c>
      <c r="CJ416" t="str">
        <v>Dim. E, Blank Turn Maj. &amp;  Mill Flt</v>
      </c>
      <c r="CK416" t="str">
        <v>Dim. E, Blank Turn Maj.&amp;  Mill Flt</v>
      </c>
      <c r="CL416" t="str">
        <v>Dim. H, Whirl Blank</v>
      </c>
      <c r="CM416" t="str">
        <v>Dim. J, 'Blank Turn Maj. &amp; Whirl Blank</v>
      </c>
      <c r="CN416" t="str">
        <v>Disk Drop Indicator Tip</v>
      </c>
      <c r="CO416" t="str">
        <v>DWG 100448-15, Balloon F_1</v>
      </c>
      <c r="CP416" t="str">
        <v>DWG 100448-15, OL02571</v>
      </c>
      <c r="CQ416" t="str">
        <v>DWG 100448-41</v>
      </c>
      <c r="CR416" t="str">
        <v>DWG 9890040, (10E),Section Part, OL01139</v>
      </c>
      <c r="CS416" t="str">
        <v>DWG 9890040, (10E),Section, OL01139</v>
      </c>
      <c r="CT416" t="str">
        <v>DWG 9890040, (11E)</v>
      </c>
      <c r="CU416" t="str">
        <v>DWG 9890040, (11E), Pins with Flats</v>
      </c>
      <c r="CV416" t="str">
        <v>DWG 9890040, (12E),  Pass=.002 or less</v>
      </c>
      <c r="CW416" t="str">
        <v>DWG 9890040, (12E), See Image</v>
      </c>
      <c r="CX416" t="str">
        <v>DWG 9890040, (1E), OL01431</v>
      </c>
      <c r="CY416" t="str">
        <v>DWG 9890040, (1E), OL01432</v>
      </c>
      <c r="CZ416" t="str">
        <v>DWG 9890040, (2E), OL01432</v>
      </c>
      <c r="DA416" t="str">
        <v>DWG 9890040, (3E)</v>
      </c>
      <c r="DB416" t="str">
        <v>DWG 9890040, (4E)</v>
      </c>
      <c r="DC416" t="str">
        <v>DWG 9890040, (5E), OL02336</v>
      </c>
      <c r="DD416" t="str">
        <v>DWG 9890040, (6E)</v>
      </c>
      <c r="DE416" t="str">
        <v>DWG 9890040, (7E)</v>
      </c>
      <c r="DF416" t="str">
        <v>DWG 9890040, (8E), OL01433</v>
      </c>
      <c r="DG416" t="str">
        <v>DWG 9890040, (8E), OL01433, Section</v>
      </c>
      <c r="DH416" t="str">
        <v>DWG 9890040, (9E), Close to Rod Slot</v>
      </c>
      <c r="DI416" t="str">
        <v>DWG 9890040, (9E),Close to Rod Slot</v>
      </c>
      <c r="DJ416" t="str">
        <v>DWG FRM0105 PAGE 2</v>
      </c>
      <c r="DK416" t="str">
        <v>DWG# 100448-41</v>
      </c>
      <c r="DL416" t="str">
        <v>DWG# 100448-44</v>
      </c>
      <c r="DM416" t="str">
        <v>DWG# 9890003  (1), Section OL00436/A</v>
      </c>
      <c r="DN416" t="str">
        <v>DWG# 9890003 (3), Ring Gauge Constrained</v>
      </c>
      <c r="DO416" t="str">
        <v>DWG# 9890003 (4), Section</v>
      </c>
      <c r="DP416" t="str">
        <v>DWG#100448-26, Balloon 1K, OL02350</v>
      </c>
      <c r="DQ416" t="str">
        <v>DWG#100448-26, Balloon 2K, OL02350</v>
      </c>
      <c r="DR416" t="str">
        <v>DWG#100448-26, Balloon 3K, OL02363</v>
      </c>
      <c r="DS416" t="str">
        <v>DWG#100448-26, Balloon 4K</v>
      </c>
      <c r="DT416" t="str">
        <v>DWG#100448-26, Balloon 5K, Section</v>
      </c>
      <c r="DU416" t="str">
        <v>DWG#100448-26, Balloon 6K</v>
      </c>
      <c r="DV416" t="str">
        <v>DWG#100448-26, Balloon 7K, Section</v>
      </c>
      <c r="DW416" t="str">
        <v>DWG#100448-26, Mfg. Tol.</v>
      </c>
      <c r="DX416" t="str">
        <v>DWG#9890003 (2) Ring Gauge Constrained</v>
      </c>
      <c r="DY416" t="str">
        <v>DWG#9890044</v>
      </c>
      <c r="DZ416" t="str">
        <v>DWG#9890044 .1985 to .2005=Pass</v>
      </c>
      <c r="EA416" t="str">
        <v>DWG#9890044 Overlay OL02441</v>
      </c>
      <c r="EB416" t="str">
        <v>DWG#9890044, OL02441</v>
      </c>
      <c r="EC416" t="str">
        <v>DWG#FRM0105</v>
      </c>
      <c r="ED416" t="str">
        <v>EXT.</v>
      </c>
      <c r="EE416" t="str">
        <v>EXT. Section, OL02460</v>
      </c>
      <c r="EF416" t="str">
        <v>EXT., OL04223</v>
      </c>
      <c r="EG416" t="str">
        <v>Flat Drop Indicator Tip</v>
      </c>
      <c r="EH416" t="str">
        <v>Full Go Pin, No Light, at Radius</v>
      </c>
      <c r="EI416" t="str">
        <v>Function Check</v>
      </c>
      <c r="EJ416" t="str">
        <v>GO Function Gauge</v>
      </c>
      <c r="EK416" t="str">
        <v>Go Gauge for Balloon 1 &amp; 4</v>
      </c>
      <c r="EL416" t="str">
        <v>Go Pin must pass through</v>
      </c>
      <c r="EM416" t="str">
        <v>Greater than .005 = Fail, Section</v>
      </c>
      <c r="EN416" t="str">
        <v>Greater than .025 out of center = Fail</v>
      </c>
      <c r="EO416" t="str">
        <v>Greater than 2.6 = Pass</v>
      </c>
      <c r="EP416" t="str">
        <v>Green = Pass, Red = Fail</v>
      </c>
      <c r="EQ416" t="str">
        <v>Hex Depth</v>
      </c>
      <c r="ER416" t="str">
        <v>Hex Minor</v>
      </c>
      <c r="ES416" t="str">
        <v>Hole Dia.</v>
      </c>
      <c r="ET416" t="str">
        <v>Hook or Disk Tip</v>
      </c>
      <c r="EU416" t="str">
        <v>ID Sphere Finish</v>
      </c>
      <c r="EV416" t="str">
        <v>ID/OD Both Sides, Diff. .002 or less = Pass</v>
      </c>
      <c r="EW416" t="str">
        <v>If Looks Big, Section</v>
      </c>
      <c r="EX416" t="str">
        <v>If Looks Small, Section</v>
      </c>
      <c r="EY416" t="str">
        <v>Insp. Close to Break Away, Mfg.Tol.</v>
      </c>
      <c r="EZ416" t="str">
        <v>INT.</v>
      </c>
      <c r="FA416" t="str">
        <v>INT. Section, OL02460</v>
      </c>
      <c r="FB416" t="str">
        <v>INT., OL04223</v>
      </c>
      <c r="FC416" t="str">
        <v>Intersect. of 7.7 &amp; R0.10</v>
      </c>
      <c r="FD416" t="str">
        <v>Intersect. of 8.79 and R.25 MAX</v>
      </c>
      <c r="FE416" t="str">
        <v>Keep Ind. Tip away from corner</v>
      </c>
      <c r="FF416" t="str">
        <v>L31</v>
      </c>
      <c r="FG416" t="str">
        <v>Laser Mark</v>
      </c>
      <c r="FH416" t="str">
        <v>LASER PER NOTE 4</v>
      </c>
      <c r="FI416" t="str">
        <v>LASER PER NOTE 4, Final Check 1 only</v>
      </c>
      <c r="FJ416" t="str">
        <v>Less than .002 out of center = Pass</v>
      </c>
      <c r="FK416" t="str">
        <v>Less than 2.75 = Pass, Section</v>
      </c>
      <c r="FL416" t="str">
        <v>List as pin. Not Calibrated</v>
      </c>
      <c r="FM416" t="str">
        <v>M9 X 1.25 BUTT See Comment Image</v>
      </c>
      <c r="FN416" t="str">
        <v>Manual Section</v>
      </c>
      <c r="FO416" t="str">
        <v>Max Deep .241 NO-GO =.42</v>
      </c>
      <c r="FP416" t="str">
        <v>MAX Depth of (Note 7) .241 NO-GO Pin</v>
      </c>
      <c r="FQ416" t="str">
        <v>Measure from Blue Line, See Image</v>
      </c>
      <c r="FR416" t="str">
        <v>Measure Width of Blue Area, See Image</v>
      </c>
      <c r="FS416" t="str">
        <v>Mfg. Tol</v>
      </c>
      <c r="FT416" t="str">
        <v>Mfg. Tol, See Image</v>
      </c>
      <c r="FU416" t="str">
        <v>Mfg. Tol.</v>
      </c>
      <c r="FV416" t="str">
        <v>Mfg. Tol. "A"</v>
      </c>
      <c r="FW416" t="str">
        <v>Mfg. Tol. (Zero on Gauge Full Dia. Lead)</v>
      </c>
      <c r="FX416" t="str">
        <v>Mfg. Tol. Balloon 11, See Image</v>
      </c>
      <c r="FY416" t="str">
        <v>Mfg. Tol. Balloon 4</v>
      </c>
      <c r="FZ416" t="str">
        <v>Mfg. Tol. Balloon 7</v>
      </c>
      <c r="GA416" t="str">
        <v xml:space="preserve">Mfg. Tol. C-Bore Face (Ballo 28) </v>
      </c>
      <c r="GB416" t="str">
        <v>Mfg. Tol. Section</v>
      </c>
      <c r="GC416" t="str">
        <v>Mfg. Tol. See Image</v>
      </c>
      <c r="GD416" t="str">
        <v>Mfg. Tol., 3 Places, Record MAX</v>
      </c>
      <c r="GE416" t="str">
        <v>Mfg. Tol., Balloon 11</v>
      </c>
      <c r="GF416" t="str">
        <v>Mfg. Tol., Balloon 7</v>
      </c>
      <c r="GG416" t="str">
        <v>Mfg. Tol., Blank</v>
      </c>
      <c r="GH416" t="str">
        <v>Mfg. Tol., Blank, Balloon 12</v>
      </c>
      <c r="GI416" t="str">
        <v>Mfg. Tol., Blend to SØ.320</v>
      </c>
      <c r="GJ416" t="str">
        <v>Mfg. Tol., Calculation</v>
      </c>
      <c r="GK416" t="str">
        <v>Mfg. Tol., For Mill Fixture</v>
      </c>
      <c r="GL416" t="str">
        <v>Mfg. Tol., L32</v>
      </c>
      <c r="GM416" t="str">
        <v>Mfg. Tol., L33</v>
      </c>
      <c r="GN416" t="str">
        <v>Mfg. Tol., No Tool Marks</v>
      </c>
      <c r="GO416" t="str">
        <v>Mfg. Tol., OL03361</v>
      </c>
      <c r="GP416" t="str">
        <v>Mfg. Tol., Record off center value</v>
      </c>
      <c r="GQ416" t="str">
        <v>Mfg. Tol., Same 3 Places, Record MIN</v>
      </c>
      <c r="GR416" t="str">
        <v>Mfg. Tol., Section</v>
      </c>
      <c r="GS416" t="str">
        <v>Mfg. Tol., Section B-B</v>
      </c>
      <c r="GT416" t="str">
        <v>Mfg. Tol., Section, OL03361</v>
      </c>
      <c r="GU416" t="str">
        <v>Mfg. Tol., Section, Per Note 2</v>
      </c>
      <c r="GV416" t="str">
        <v>Mfg. Tol., See Image</v>
      </c>
      <c r="GW416" t="str">
        <v>Mfg. Tol., See Image, Bore in Blue</v>
      </c>
      <c r="GX416" t="str">
        <v>Mfg. Tol., See Image, Hook Tip</v>
      </c>
      <c r="GY416" t="str">
        <v>Mfg. Tol., Sharp Okay No Burr</v>
      </c>
      <c r="GZ416" t="str">
        <v>Mfg. Tol., Threadless Blank</v>
      </c>
      <c r="HA416" t="str">
        <v>Mfg.Tol.</v>
      </c>
      <c r="HB416" t="str">
        <v>Mgf. To., T.S.C.</v>
      </c>
      <c r="HC416" t="str">
        <v>Milled Feature</v>
      </c>
      <c r="HD416" t="str">
        <v>Milled Feature, OL04045</v>
      </c>
      <c r="HE416" t="str">
        <v>More than .0005 out of center = Fail</v>
      </c>
      <c r="HF416" t="str">
        <v>Must Pass Through</v>
      </c>
      <c r="HG416" t="str">
        <v>Must pass through gauge</v>
      </c>
      <c r="HH416" t="str">
        <v>Must Pass Through Go Gauge</v>
      </c>
      <c r="HI416" t="str">
        <v>Must Pass, See Image.</v>
      </c>
      <c r="HJ416" t="str">
        <v>NA</v>
      </c>
      <c r="HK416" t="str">
        <v>Narrow Area</v>
      </c>
      <c r="HL416" t="str">
        <v>Near Balloon 21</v>
      </c>
      <c r="HM416" t="str">
        <v>Near Datum B</v>
      </c>
      <c r="HN416" t="str">
        <v>Neck Dia.</v>
      </c>
      <c r="HO416" t="str">
        <v>Neck to Head Rad.</v>
      </c>
      <c r="HP416" t="str">
        <v>No Copper Deposits Allowed</v>
      </c>
      <c r="HQ416" t="str">
        <v>No Section</v>
      </c>
      <c r="HR416" t="str">
        <v>No Section, .01 to .014 = Pass</v>
      </c>
      <c r="HS416" t="str">
        <v>No Section, Rotate Part</v>
      </c>
      <c r="HT416" t="str">
        <v>No Section, See Image</v>
      </c>
      <c r="HU416" t="str">
        <v>No Slot, Section B-B</v>
      </c>
      <c r="HV416" t="str">
        <v>No visual step = Pass</v>
      </c>
      <c r="HW416" t="str">
        <v>Not to exceed .95 Deep</v>
      </c>
      <c r="HX416" t="str">
        <v>Note 1</v>
      </c>
      <c r="HY416" t="str">
        <v>OL00333/A</v>
      </c>
      <c r="HZ416" t="str">
        <v>OL00519</v>
      </c>
      <c r="IA416" t="str">
        <v>OL00520</v>
      </c>
      <c r="IB416" t="str">
        <v>OL00529</v>
      </c>
      <c r="IC416" t="str">
        <v>OL00542</v>
      </c>
      <c r="ID416" t="str">
        <v>OL00724</v>
      </c>
      <c r="IE416" t="str">
        <v>OL01250</v>
      </c>
      <c r="IF416" t="str">
        <v>OL01869, Threadless Blank</v>
      </c>
      <c r="IG416" t="str">
        <v>OL01870, Section</v>
      </c>
      <c r="IH416" t="str">
        <v>OL02255</v>
      </c>
      <c r="II416" t="str">
        <v>OL02255, Mfg. Tol.</v>
      </c>
      <c r="IJ416" t="str">
        <v>OL02302</v>
      </c>
      <c r="IK416" t="str">
        <v xml:space="preserve">OL02318  needed per image instructions </v>
      </c>
      <c r="IL416" t="str">
        <v>OL02556</v>
      </c>
      <c r="IM416" t="str">
        <v>OL02557</v>
      </c>
      <c r="IN416" t="str">
        <v>OL02567</v>
      </c>
      <c r="IO416" t="str">
        <v>OL02653</v>
      </c>
      <c r="IP416" t="str">
        <v>OL02718</v>
      </c>
      <c r="IQ416" t="str">
        <v>OL02841</v>
      </c>
      <c r="IR416" t="str">
        <v>OL02842</v>
      </c>
      <c r="IS416" t="str">
        <v>OL02844</v>
      </c>
      <c r="IT416" t="str">
        <v>OL02871</v>
      </c>
      <c r="IU416" t="str">
        <v>OL02887</v>
      </c>
      <c r="IV416" t="str">
        <v>OL03500</v>
      </c>
      <c r="IW416" t="str">
        <v>OL03766</v>
      </c>
      <c r="IX416" t="str">
        <v>OL03868</v>
      </c>
      <c r="IY416" t="str">
        <v>OL03869</v>
      </c>
      <c r="IZ416" t="str">
        <v>OL03870</v>
      </c>
      <c r="JA416" t="str">
        <v>OL03873, DWG# 100448-44</v>
      </c>
      <c r="JB416" t="str">
        <v>OL03949</v>
      </c>
      <c r="JC416" t="str">
        <v xml:space="preserve">OL04043, Section </v>
      </c>
      <c r="JD416" t="str">
        <v xml:space="preserve">OL04044, Section </v>
      </c>
      <c r="JE416" t="str">
        <v>OL04045</v>
      </c>
      <c r="JF416" t="str">
        <v>OL04045, Milled Feature</v>
      </c>
      <c r="JG416" t="str">
        <v>OL04063</v>
      </c>
      <c r="JH416" t="str">
        <v>OL04064</v>
      </c>
      <c r="JI416" t="str">
        <v>OL04065</v>
      </c>
      <c r="JJ416" t="str">
        <v>OL04181</v>
      </c>
      <c r="JK416" t="str">
        <v>OL04218</v>
      </c>
      <c r="JL416" t="str">
        <v>OL04224, See Image</v>
      </c>
      <c r="JM416" t="str">
        <v>OL04374</v>
      </c>
      <c r="JN416" t="str">
        <v>OL04375, Section M-M</v>
      </c>
      <c r="JO416" t="str">
        <v>OL04376, Section M-M</v>
      </c>
      <c r="JP416" t="str">
        <v>OL04443</v>
      </c>
      <c r="JQ416" t="str">
        <v>OL04444</v>
      </c>
      <c r="JR416" t="str">
        <v>OL05000</v>
      </c>
      <c r="JS416" t="str">
        <v>One side of slot</v>
      </c>
      <c r="JT416" t="str">
        <v>Other side of slot</v>
      </c>
      <c r="JU416" t="str">
        <v>Out of center more than .002 = Fail</v>
      </c>
      <c r="JV416" t="str">
        <v>Out of center more than.002 = Fail</v>
      </c>
      <c r="JW416" t="str">
        <v>Overlay OL02713</v>
      </c>
      <c r="JX416" t="str">
        <v>Overlay OL02714</v>
      </c>
      <c r="JY416" t="str">
        <v>Overlay OL02718</v>
      </c>
      <c r="JZ416" t="str">
        <v>Overlay OL03831, Mfg. Tol.</v>
      </c>
      <c r="KA416" t="str">
        <v>Part Without Slots</v>
      </c>
      <c r="KB416" t="str">
        <v>Part Without Slots, See Image</v>
      </c>
      <c r="KC416" t="str">
        <v xml:space="preserve">Pass = .0254 or Less </v>
      </c>
      <c r="KD416" t="str">
        <v>PD MIN = 4.361, PD MAX = 4.456</v>
      </c>
      <c r="KE416" t="str">
        <v>Per Balloon 2 Note</v>
      </c>
      <c r="KF416" t="str">
        <v>Per drawing note(s) 8.</v>
      </c>
      <c r="KG416" t="str">
        <v>Point or Sphere Tip</v>
      </c>
      <c r="KH416" t="str">
        <v>Point Tip</v>
      </c>
      <c r="KI416" t="str">
        <v>R.9 to R1.1 = Pass, See Image</v>
      </c>
      <c r="KJ416" t="str">
        <v>Ram Construction</v>
      </c>
      <c r="KK416" t="str">
        <v>Record Same Pass / Fail All Balloons</v>
      </c>
      <c r="KL416" t="str">
        <v>Ref. Balloon 1</v>
      </c>
      <c r="KM416" t="str">
        <v>Ref. Balloon 12</v>
      </c>
      <c r="KN416" t="str">
        <v>Ref. Balloon 13, 100% AQL</v>
      </c>
      <c r="KO416" t="str">
        <v>Ref. Balloon 2</v>
      </c>
      <c r="KP416" t="str">
        <v>Ref. Balloon 21, 100% AQL</v>
      </c>
      <c r="KQ416" t="str">
        <v>Ref. Balloon 4</v>
      </c>
      <c r="KR416" t="str">
        <v>Ref. Balloon 7</v>
      </c>
      <c r="KS416" t="str">
        <v>Ref. Balloon 8</v>
      </c>
      <c r="KT416" t="str">
        <v>Relieved Pin Gauges 09236 &amp; 09235</v>
      </c>
      <c r="KU416" t="str">
        <v>Rotate Part</v>
      </c>
      <c r="KV416" t="str">
        <v>Rotate Part, See Image</v>
      </c>
      <c r="KW416" t="str">
        <v>Same as Root Radius</v>
      </c>
      <c r="KX416" t="str">
        <v>Section</v>
      </c>
      <c r="KY416" t="str">
        <v>Section B-B</v>
      </c>
      <c r="KZ416" t="str">
        <v>Section B-B, Distance Between Grooves</v>
      </c>
      <c r="LA416" t="str">
        <v>Section C-C</v>
      </c>
      <c r="LB416" t="str">
        <v>Section Part</v>
      </c>
      <c r="LC416" t="str">
        <v>Section Part, Measured from Opposite Face</v>
      </c>
      <c r="LD416" t="str">
        <v>Section, Broachless Blank</v>
      </c>
      <c r="LE416" t="str">
        <v>Section, EXT. Sphere Location.</v>
      </c>
      <c r="LF416" t="str">
        <v>Section, Hex Cham. Ang.</v>
      </c>
      <c r="LG416" t="str">
        <v>Section, Hex Fillet Rad.</v>
      </c>
      <c r="LH416" t="str">
        <v>Section, INT. Feature</v>
      </c>
      <c r="LI416" t="str">
        <v>Section, INT. Sphere Location.</v>
      </c>
      <c r="LJ416" t="str">
        <v>Section, Mfg. Tol.</v>
      </c>
      <c r="LK416" t="str">
        <v>Section, Mfg. Tol., See Image</v>
      </c>
      <c r="LL416" t="str">
        <v>Section, OL00486</v>
      </c>
      <c r="LM416" t="str">
        <v>Section, OL00542</v>
      </c>
      <c r="LN416" t="str">
        <v>Section, OL00543</v>
      </c>
      <c r="LO416" t="str">
        <v>Section, OL00544</v>
      </c>
      <c r="LP416" t="str">
        <v>Section, OL00545</v>
      </c>
      <c r="LQ416" t="str">
        <v>Section, OL00546</v>
      </c>
      <c r="LR416" t="str">
        <v>Section, OL00547</v>
      </c>
      <c r="LS416" t="str">
        <v>Section, OL00555</v>
      </c>
      <c r="LT416" t="str">
        <v>Section, OL00725</v>
      </c>
      <c r="LU416" t="str">
        <v>Section, OL01430</v>
      </c>
      <c r="LV416" t="str">
        <v>Section, OL01434</v>
      </c>
      <c r="LW416" t="str">
        <v>Section, OL01435</v>
      </c>
      <c r="LX416" t="str">
        <v>Section, OL01807</v>
      </c>
      <c r="LY416" t="str">
        <v>Section, OL01830</v>
      </c>
      <c r="LZ416" t="str">
        <v>Section, OL02351</v>
      </c>
      <c r="MA416" t="str">
        <v>Section, OL02519</v>
      </c>
      <c r="MB416" t="str">
        <v>Section, OL02520</v>
      </c>
      <c r="MC416" t="str">
        <v>Section, OL02522</v>
      </c>
      <c r="MD416" t="str">
        <v>Section, OL02540</v>
      </c>
      <c r="ME416" t="str">
        <v>Section, OL02541</v>
      </c>
      <c r="MF416" t="str">
        <v>Section, OL02552</v>
      </c>
      <c r="MG416" t="str">
        <v>Section, OL02553</v>
      </c>
      <c r="MH416" t="str">
        <v>Section, OL02554</v>
      </c>
      <c r="MI416" t="str">
        <v>Section, OL02555</v>
      </c>
      <c r="MJ416" t="str">
        <v>Section, OL02558</v>
      </c>
      <c r="MK416" t="str">
        <v>Section, OL02559</v>
      </c>
      <c r="ML416" t="str">
        <v>Section, OL02560</v>
      </c>
      <c r="MM416" t="str">
        <v>Section, OL02619</v>
      </c>
      <c r="MN416" t="str">
        <v>Section, OL02620</v>
      </c>
      <c r="MO416" t="str">
        <v>Section, OL02621</v>
      </c>
      <c r="MP416" t="str">
        <v>Section, OL02622</v>
      </c>
      <c r="MQ416" t="str">
        <v>Section, OL02623</v>
      </c>
      <c r="MR416" t="str">
        <v>Section, OL02624</v>
      </c>
      <c r="MS416" t="str">
        <v>Section, OL02652</v>
      </c>
      <c r="MT416" t="str">
        <v>Section, OL02680</v>
      </c>
      <c r="MU416" t="str">
        <v>Section, OL02793</v>
      </c>
      <c r="MV416" t="str">
        <v>Section, OL02823</v>
      </c>
      <c r="MW416" t="str">
        <v>Section, OL02843</v>
      </c>
      <c r="MX416" t="str">
        <v>Section, OL03026, Ext.</v>
      </c>
      <c r="MY416" t="str">
        <v>Section, OL03026, Int.</v>
      </c>
      <c r="MZ416" t="str">
        <v>Section, OL03570, DWG# 100448-41</v>
      </c>
      <c r="NA416" t="str">
        <v>Section, OL03781</v>
      </c>
      <c r="NB416" t="str">
        <v>Section, OL03911</v>
      </c>
      <c r="NC416" t="str">
        <v>Section, OL03912</v>
      </c>
      <c r="ND416" t="str">
        <v>Section, OL03928</v>
      </c>
      <c r="NE416" t="str">
        <v>Section, OL03929</v>
      </c>
      <c r="NF416" t="str">
        <v>Section, OL04030</v>
      </c>
      <c r="NG416" t="str">
        <v>Section, OL04037</v>
      </c>
      <c r="NH416" t="str">
        <v>Section, OL04038</v>
      </c>
      <c r="NI416" t="str">
        <v>Section, OL04046</v>
      </c>
      <c r="NJ416" t="str">
        <v>Section, OL04065</v>
      </c>
      <c r="NK416" t="str">
        <v>Section, OL04066</v>
      </c>
      <c r="NL416" t="str">
        <v>Section, OL04067</v>
      </c>
      <c r="NM416" t="str">
        <v>Section, OL04069</v>
      </c>
      <c r="NN416" t="str">
        <v>Section, OL04071</v>
      </c>
      <c r="NO416" t="str">
        <v>Section, OL04173</v>
      </c>
      <c r="NP416" t="str">
        <v>Section, OL04174</v>
      </c>
      <c r="NQ416" t="str">
        <v>Section, OL04214</v>
      </c>
      <c r="NR416" t="str">
        <v>Section, OL04215</v>
      </c>
      <c r="NS416" t="str">
        <v>Section, OL04216</v>
      </c>
      <c r="NT416" t="str">
        <v>Section, OL04217</v>
      </c>
      <c r="NU416" t="str">
        <v>Section, Overlay OL02716</v>
      </c>
      <c r="NV416" t="str">
        <v>Section, Overlay OL02717</v>
      </c>
      <c r="NW416" t="str">
        <v>Section, See Image</v>
      </c>
      <c r="NX416" t="str">
        <v>Section, See Image, DWG# 100448-41</v>
      </c>
      <c r="NY416" t="str">
        <v>Section, Without Sots</v>
      </c>
      <c r="NZ416" t="str">
        <v>See Comments Sheet</v>
      </c>
      <c r="OA416" t="str">
        <v>See Comments Sheet, OL02318</v>
      </c>
      <c r="OB416" t="str">
        <v>See Image</v>
      </c>
      <c r="OC416" t="str">
        <v>See Image, .005 or Less = Pass</v>
      </c>
      <c r="OD416" t="str">
        <v>See Image, Check Near Radius</v>
      </c>
      <c r="OE416" t="str">
        <v>See Image, Constrained</v>
      </c>
      <c r="OF416" t="str">
        <v>See Image, Distance Between Flats</v>
      </c>
      <c r="OG416" t="str">
        <v xml:space="preserve">See Image, Mfg. Tol, Section A-A </v>
      </c>
      <c r="OH416" t="str">
        <v>See image, Mfg. Tol.</v>
      </c>
      <c r="OI416" t="str">
        <v>See Image, Mic. Across Flats</v>
      </c>
      <c r="OJ416" t="str">
        <v>See Image, OL02850</v>
      </c>
      <c r="OK416" t="str">
        <v>See Image, OL02880</v>
      </c>
      <c r="OL416" t="str">
        <v>See Image, OL03926</v>
      </c>
      <c r="OM416" t="str">
        <v>See Image, OL03927</v>
      </c>
      <c r="ON416" t="str">
        <v>See Image, OL04003</v>
      </c>
      <c r="OO416" t="str">
        <v>'See Image, OL04342,  Best Fit Joe Block</v>
      </c>
      <c r="OP416" t="str">
        <v>See Image, OL04342,  Blank</v>
      </c>
      <c r="OQ416" t="str">
        <v>See Image, OL04342, Blank</v>
      </c>
      <c r="OR416" t="str">
        <v>See Image, OL04343, Blank</v>
      </c>
      <c r="OS416" t="str">
        <v>See Image, Pass = .002 or Less</v>
      </c>
      <c r="OT416" t="str">
        <v>See Image, Rcd. MAX</v>
      </c>
      <c r="OU416" t="str">
        <v>See Image, Rcd. MIN</v>
      </c>
      <c r="OV416" t="str">
        <v>See Image, Section</v>
      </c>
      <c r="OW416" t="str">
        <v>See Image, Section A-A</v>
      </c>
      <c r="OX416" t="str">
        <v>See Image, Section B-B</v>
      </c>
      <c r="OY416" t="str">
        <v>See Image, Section B-B, TSC</v>
      </c>
      <c r="OZ416" t="str">
        <v>See Image, Shank Drawing # 18000-XX-XX A</v>
      </c>
      <c r="PA416" t="str">
        <v>Sequencial Laser 01, 120 Per Print</v>
      </c>
      <c r="PB416" t="str">
        <v>Set to .202, Zero on Thread Lead</v>
      </c>
      <c r="PC416" t="str">
        <v>Sharp OK, No Burr</v>
      </c>
      <c r="PD416" t="str">
        <v>Sharp OK, No Raised Edge, See Image</v>
      </c>
      <c r="PE416" t="str">
        <v>Sharp OK, No Raised Edges</v>
      </c>
      <c r="PF416" t="str">
        <v>Sharp okay no raised edge</v>
      </c>
      <c r="PG416" t="str">
        <v>Sharp Okay, No Burr</v>
      </c>
      <c r="PH416" t="str">
        <v>Sharp Okay, No Raised Edge</v>
      </c>
      <c r="PI416" t="str">
        <v>Sharp Okay, No Raised Edges,</v>
      </c>
      <c r="PJ416" t="str">
        <v>Sharp Okay, See Image</v>
      </c>
      <c r="PK416" t="str">
        <v xml:space="preserve">Start of Radius @ .195 </v>
      </c>
      <c r="PL416" t="str">
        <v xml:space="preserve">Start of Radius @ .21 </v>
      </c>
      <c r="PM416" t="str">
        <v xml:space="preserve">T.S.C. </v>
      </c>
      <c r="PN416" t="str">
        <v>Tangent Point</v>
      </c>
      <c r="PO416" t="str">
        <v>Tangent point of R.50</v>
      </c>
      <c r="PP416" t="str">
        <v>Taper Check, Mfg.Tol.</v>
      </c>
      <c r="PQ416" t="str">
        <v>Taper Check, Mfg.Tol., See Image</v>
      </c>
      <c r="PR416" t="str">
        <v>Thrd. Minor Ø</v>
      </c>
      <c r="PS416" t="str">
        <v>Thrd. Relief Ø</v>
      </c>
      <c r="PT416" t="str">
        <v>Threadless Blank</v>
      </c>
      <c r="PU416" t="str">
        <v>Threadless Blank, From Major Ø</v>
      </c>
      <c r="PV416" t="str">
        <v>Threadless Blank, Mfg. Tol.</v>
      </c>
      <c r="PW416" t="str">
        <v>Threadless Blank, Thrd. to Neck Rad.</v>
      </c>
      <c r="PX416" t="str">
        <v>Thredless Blank</v>
      </c>
      <c r="PY416" t="str">
        <v>To center of R.005</v>
      </c>
      <c r="PZ416" t="str">
        <v>Torx Min. Dia.</v>
      </c>
      <c r="QA416" t="str">
        <v>Turn Ø Free of Mill Marks</v>
      </c>
      <c r="QB416" t="str">
        <v>Use (Full) GO Hex</v>
      </c>
      <c r="QC416" t="str">
        <v>Use Balloon 1 FULL Gauge</v>
      </c>
      <c r="QD416" t="str">
        <v>Use Balloon 9 FULL GO</v>
      </c>
      <c r="QE416" t="str">
        <v>Use Best Fit Pin</v>
      </c>
      <c r="QF416" t="str">
        <v>Use Disk Tip</v>
      </c>
      <c r="QG416" t="str">
        <v>Use flat bottomed indicator tip.</v>
      </c>
      <c r="QH416" t="str">
        <v xml:space="preserve">Use Full .093 Go Hex </v>
      </c>
      <c r="QI416" t="str">
        <v xml:space="preserve">Use Full .0930 Go Hex </v>
      </c>
      <c r="QJ416" t="str">
        <v>Use Full .1235 Go Hex</v>
      </c>
      <c r="QK416" t="str">
        <v>Use Gauge K2-98-8019-04, See Image</v>
      </c>
      <c r="QL416" t="str">
        <v>Use large flat indicator tip</v>
      </c>
      <c r="QM416" t="str">
        <v>Use Pins.3330/.3350, See Image MAX NO-GO</v>
      </c>
      <c r="QN416" t="str">
        <v>Use Pointed Drop Indicator Tip</v>
      </c>
      <c r="QO416" t="str">
        <v>V-Block</v>
      </c>
      <c r="QP416" t="str">
        <v>V-Block,  AMB for 13</v>
      </c>
      <c r="QQ416" t="str">
        <v>V-Block,  Hex Cham. Dia.</v>
      </c>
      <c r="QR416" t="str">
        <v>V-Block, Hex Depth</v>
      </c>
      <c r="QS416" t="str">
        <v>VBU Gauge</v>
      </c>
      <c r="QT416" t="str">
        <v>Visibally smaller than HEX=Pass</v>
      </c>
      <c r="QU416" t="str">
        <v>Visual Per Drawing</v>
      </c>
      <c r="QV416" t="str">
        <v>Whirl Blank</v>
      </c>
      <c r="QW416" t="str">
        <v xml:space="preserve">Whirl Blank </v>
      </c>
      <c r="QX416" t="str">
        <v>Whirl Blank, Neck Rad. End to Head CL</v>
      </c>
      <c r="QY416" t="str">
        <v>Whirl Blank, Nose Start Dia.</v>
      </c>
      <c r="QZ416" t="str">
        <v>Whirl Blank, Nose Start Dist.</v>
      </c>
      <c r="RA416" t="str">
        <v>Whirl Blank, Thrd. Minor</v>
      </c>
      <c r="RB416" t="str">
        <v>Whirl Blank, Thrd. Pullout Dia.</v>
      </c>
      <c r="RC416" t="str">
        <v>Whole Part, Removal is at Assy. Level</v>
      </c>
      <c r="RD416" t="str">
        <v>Wide Area</v>
      </c>
      <c r="RE416" t="str">
        <v>Zero on End of Go Gauge</v>
      </c>
    </row>
    <row r="417" spans="1:473">
      <c r="A417" t="s">
        <v>1041</v>
      </c>
      <c r="C417" t="str" cm="1">
        <f t="array" ref="C417:RE417">TRANSPOSE(_xlfn._xlws.SORT(_xlfn._xlws.FILTER($A$2:$A$600,ISNUMBER(SEARCH('PartLib Table'!M434,$A$2:$A$600)),"not found")))</f>
        <v xml:space="preserve"> 'C', Whirl Blank</v>
      </c>
      <c r="D417" t="str">
        <v xml:space="preserve"> See Image, Constrained</v>
      </c>
      <c r="E417" t="str">
        <v>(.04 to .12 range = Pass)</v>
      </c>
      <c r="F417" t="str">
        <v>(.042 FULL) Go Pin Seat Fully</v>
      </c>
      <c r="G417" t="str">
        <v>(B), Mfg. Tol.</v>
      </c>
      <c r="H417" t="str">
        <v>(B), O.A.L.</v>
      </c>
      <c r="I417" t="str">
        <v>.001 or less =Pass</v>
      </c>
      <c r="J417" t="str">
        <v>.001 or less out of center = Pass</v>
      </c>
      <c r="K417" t="str">
        <v>.002 or Less = Pass</v>
      </c>
      <c r="L417" t="str">
        <v>.002 or Less out of center = Pass</v>
      </c>
      <c r="M417" t="str">
        <v>.005 to .015 = Pass</v>
      </c>
      <c r="N417" t="str">
        <v>.0125 Mean, Section</v>
      </c>
      <c r="O417" t="str">
        <v>.025 or Less in X &amp; Y=Pass</v>
      </c>
      <c r="P417" t="str">
        <v>.038 Mean</v>
      </c>
      <c r="Q417" t="str">
        <v>.063 MM = .0024 IN, See Image</v>
      </c>
      <c r="R417" t="str">
        <v>.063MM = .0024"</v>
      </c>
      <c r="S417" t="str">
        <v>.243 NO-GO, Unconstrained, Must Not Start</v>
      </c>
      <c r="T417" t="str">
        <v>@ Back Face &amp; ID, No Raised Edge</v>
      </c>
      <c r="U417" t="str">
        <v>@ Back Face &amp; OD, No Raised Edge</v>
      </c>
      <c r="V417" t="str">
        <v>@ ID &amp; FACE</v>
      </c>
      <c r="W417" t="str">
        <v>@ OD &amp; BACK FACE</v>
      </c>
      <c r="X417" t="str">
        <v>@ OD &amp; FACE</v>
      </c>
      <c r="Y417" t="str">
        <v>Across from slot</v>
      </c>
      <c r="Z417" t="str">
        <v>All Edge Breaks</v>
      </c>
      <c r="AA417" t="str">
        <v>Attached to bar stock</v>
      </c>
      <c r="AB417" t="str">
        <v xml:space="preserve">Back Turn Fillet Rad. </v>
      </c>
      <c r="AC417" t="str">
        <v>Balloon 1 (DWG FRM0105 Page 2, NV-27)</v>
      </c>
      <c r="AD417" t="str">
        <v>Balloon 1 (DWG FRM0105, NV-30)</v>
      </c>
      <c r="AE417" t="str">
        <v>Balloon 1 (P# 9890002-20) OL00429/A</v>
      </c>
      <c r="AF417" t="str">
        <v>Balloon 1, DWG#FRM0105</v>
      </c>
      <c r="AG417" t="str">
        <v>Balloon 11, See Image</v>
      </c>
      <c r="AH417" t="str">
        <v xml:space="preserve">Balloon 2 (DWG FRM0105 Page 2, NV-27) </v>
      </c>
      <c r="AI417" t="str">
        <v>Balloon 2 (DWG FRM0105, NV-30)</v>
      </c>
      <c r="AJ417" t="str">
        <v>Balloon 2 (P# 9890002-20)</v>
      </c>
      <c r="AK417" t="str">
        <v>Balloon 2, DWG#FRM0105</v>
      </c>
      <c r="AL417" t="str">
        <v>Balloon 2, DWG#FRM0105, See Image</v>
      </c>
      <c r="AM417" t="str">
        <v>Balloon 3 (DWG FRM0105, NV-30 Minor)</v>
      </c>
      <c r="AN417" t="str">
        <v>Balloon 3 (DWG FRM0105, NV-30)</v>
      </c>
      <c r="AO417" t="str">
        <v>Balloon 3 (P# 9890002-20)</v>
      </c>
      <c r="AP417" t="str">
        <v>Balloon 4</v>
      </c>
      <c r="AQ417" t="str">
        <v>Balloon 4 (P# 9890002-20)</v>
      </c>
      <c r="AR417" t="str">
        <v>Below Middle Band</v>
      </c>
      <c r="AS417" t="str">
        <v>Best Fit Pin, .003 or Less =Pass</v>
      </c>
      <c r="AT417" t="str">
        <v>Blank</v>
      </c>
      <c r="AU417" t="str">
        <v>Blank Turn Maj.</v>
      </c>
      <c r="AV417" t="str">
        <v>Blank Turn Maj. Mill Flt., OL4172</v>
      </c>
      <c r="AW417" t="str">
        <v>Blank Without .010 Slots</v>
      </c>
      <c r="AX417" t="str">
        <v>Blank Without .010 Slots, Section</v>
      </c>
      <c r="AY417" t="str">
        <v>Blank without thread</v>
      </c>
      <c r="AZ417" t="str">
        <v xml:space="preserve">Blank, Center of V Grv. </v>
      </c>
      <c r="BA417" t="str">
        <v>Blank, Check R adjacent Balloon 17</v>
      </c>
      <c r="BB417" t="str">
        <v>Blank, EXT. Feature</v>
      </c>
      <c r="BC417" t="str">
        <v>Blank, See Image, OL04335</v>
      </c>
      <c r="BD417" t="str">
        <v>Blank, See Image, OL04336</v>
      </c>
      <c r="BE417" t="str">
        <v xml:space="preserve">Blank, Thrd. </v>
      </c>
      <c r="BF417" t="str">
        <v>Blank, Turn Tip</v>
      </c>
      <c r="BG417" t="str">
        <v>Blank, Without Thrd.</v>
      </c>
      <c r="BH417" t="str">
        <v>Blank, Without Thread</v>
      </c>
      <c r="BI417" t="str">
        <v xml:space="preserve">Blunt Start Blend to Minor </v>
      </c>
      <c r="BJ417" t="str">
        <v>Calc., Use Go HEX</v>
      </c>
      <c r="BK417" t="str">
        <v>Can't dig into OD</v>
      </c>
      <c r="BL417" t="str">
        <v>Carbide Gauge</v>
      </c>
      <c r="BM417" t="str">
        <v xml:space="preserve">Center of V Grv. </v>
      </c>
      <c r="BN417" t="str">
        <v>Centered Less than .03 = Pass</v>
      </c>
      <c r="BO417" t="str">
        <v>Centered within .0005 or Less = Pass</v>
      </c>
      <c r="BP417" t="str">
        <v>Centered within .001 or Less = Pass</v>
      </c>
      <c r="BQ417" t="str">
        <v>Centered within .0254 or Less = Pass</v>
      </c>
      <c r="BR417" t="str">
        <v>Check close to Rod Slot</v>
      </c>
      <c r="BS417" t="str">
        <v>Check every other hole</v>
      </c>
      <c r="BT417" t="str">
        <v>Check Go over full length of slot.</v>
      </c>
      <c r="BU417" t="str">
        <v>Check Near Closed End</v>
      </c>
      <c r="BV417" t="str">
        <v>Check per Print View, Away from Rod Slot</v>
      </c>
      <c r="BW417" t="str">
        <v>Check to Balloon 30 Go Pin</v>
      </c>
      <c r="BX417" t="str">
        <v>Check with .2705 SET Pin Inside Part</v>
      </c>
      <c r="BY417" t="str">
        <v>Check with Hex Up</v>
      </c>
      <c r="BZ417" t="str">
        <v>CMM Blank</v>
      </c>
      <c r="CA417" t="str">
        <v>Confirm Full Radius</v>
      </c>
      <c r="CB417" t="str">
        <v>Constrained in fixture</v>
      </c>
      <c r="CC417" t="str">
        <v>Constrained with Ring</v>
      </c>
      <c r="CD417" t="str">
        <v>Constrained, See Image</v>
      </c>
      <c r="CE417" t="str">
        <v>Dim. "A"</v>
      </c>
      <c r="CF417" t="str">
        <v>Dim. "B"</v>
      </c>
      <c r="CG417" t="str">
        <v>Dim. "C"</v>
      </c>
      <c r="CH417" t="str">
        <v>Dim. "D", Whirl Blank</v>
      </c>
      <c r="CI417" t="str">
        <v>Dim. "G"</v>
      </c>
      <c r="CJ417" t="str">
        <v>Dim. E, Blank Turn Maj. &amp;  Mill Flt</v>
      </c>
      <c r="CK417" t="str">
        <v>Dim. E, Blank Turn Maj.&amp;  Mill Flt</v>
      </c>
      <c r="CL417" t="str">
        <v>Dim. H, Whirl Blank</v>
      </c>
      <c r="CM417" t="str">
        <v>Dim. J, 'Blank Turn Maj. &amp; Whirl Blank</v>
      </c>
      <c r="CN417" t="str">
        <v>Disk Drop Indicator Tip</v>
      </c>
      <c r="CO417" t="str">
        <v>DWG 100448-15, Balloon F_1</v>
      </c>
      <c r="CP417" t="str">
        <v>DWG 100448-15, OL02571</v>
      </c>
      <c r="CQ417" t="str">
        <v>DWG 100448-41</v>
      </c>
      <c r="CR417" t="str">
        <v>DWG 9890040, (10E),Section Part, OL01139</v>
      </c>
      <c r="CS417" t="str">
        <v>DWG 9890040, (10E),Section, OL01139</v>
      </c>
      <c r="CT417" t="str">
        <v>DWG 9890040, (11E)</v>
      </c>
      <c r="CU417" t="str">
        <v>DWG 9890040, (11E), Pins with Flats</v>
      </c>
      <c r="CV417" t="str">
        <v>DWG 9890040, (12E),  Pass=.002 or less</v>
      </c>
      <c r="CW417" t="str">
        <v>DWG 9890040, (12E), See Image</v>
      </c>
      <c r="CX417" t="str">
        <v>DWG 9890040, (1E), OL01431</v>
      </c>
      <c r="CY417" t="str">
        <v>DWG 9890040, (1E), OL01432</v>
      </c>
      <c r="CZ417" t="str">
        <v>DWG 9890040, (2E), OL01432</v>
      </c>
      <c r="DA417" t="str">
        <v>DWG 9890040, (3E)</v>
      </c>
      <c r="DB417" t="str">
        <v>DWG 9890040, (4E)</v>
      </c>
      <c r="DC417" t="str">
        <v>DWG 9890040, (5E), OL02336</v>
      </c>
      <c r="DD417" t="str">
        <v>DWG 9890040, (6E)</v>
      </c>
      <c r="DE417" t="str">
        <v>DWG 9890040, (7E)</v>
      </c>
      <c r="DF417" t="str">
        <v>DWG 9890040, (8E), OL01433</v>
      </c>
      <c r="DG417" t="str">
        <v>DWG 9890040, (8E), OL01433, Section</v>
      </c>
      <c r="DH417" t="str">
        <v>DWG 9890040, (9E), Close to Rod Slot</v>
      </c>
      <c r="DI417" t="str">
        <v>DWG 9890040, (9E),Close to Rod Slot</v>
      </c>
      <c r="DJ417" t="str">
        <v>DWG FRM0105 PAGE 2</v>
      </c>
      <c r="DK417" t="str">
        <v>DWG# 100448-41</v>
      </c>
      <c r="DL417" t="str">
        <v>DWG# 100448-44</v>
      </c>
      <c r="DM417" t="str">
        <v>DWG# 9890003  (1), Section OL00436/A</v>
      </c>
      <c r="DN417" t="str">
        <v>DWG# 9890003 (3), Ring Gauge Constrained</v>
      </c>
      <c r="DO417" t="str">
        <v>DWG# 9890003 (4), Section</v>
      </c>
      <c r="DP417" t="str">
        <v>DWG#100448-26, Balloon 1K, OL02350</v>
      </c>
      <c r="DQ417" t="str">
        <v>DWG#100448-26, Balloon 2K, OL02350</v>
      </c>
      <c r="DR417" t="str">
        <v>DWG#100448-26, Balloon 3K, OL02363</v>
      </c>
      <c r="DS417" t="str">
        <v>DWG#100448-26, Balloon 4K</v>
      </c>
      <c r="DT417" t="str">
        <v>DWG#100448-26, Balloon 5K, Section</v>
      </c>
      <c r="DU417" t="str">
        <v>DWG#100448-26, Balloon 6K</v>
      </c>
      <c r="DV417" t="str">
        <v>DWG#100448-26, Balloon 7K, Section</v>
      </c>
      <c r="DW417" t="str">
        <v>DWG#100448-26, Mfg. Tol.</v>
      </c>
      <c r="DX417" t="str">
        <v>DWG#9890003 (2) Ring Gauge Constrained</v>
      </c>
      <c r="DY417" t="str">
        <v>DWG#9890044</v>
      </c>
      <c r="DZ417" t="str">
        <v>DWG#9890044 .1985 to .2005=Pass</v>
      </c>
      <c r="EA417" t="str">
        <v>DWG#9890044 Overlay OL02441</v>
      </c>
      <c r="EB417" t="str">
        <v>DWG#9890044, OL02441</v>
      </c>
      <c r="EC417" t="str">
        <v>DWG#FRM0105</v>
      </c>
      <c r="ED417" t="str">
        <v>EXT.</v>
      </c>
      <c r="EE417" t="str">
        <v>EXT. Section, OL02460</v>
      </c>
      <c r="EF417" t="str">
        <v>EXT., OL04223</v>
      </c>
      <c r="EG417" t="str">
        <v>Flat Drop Indicator Tip</v>
      </c>
      <c r="EH417" t="str">
        <v>Full Go Pin, No Light, at Radius</v>
      </c>
      <c r="EI417" t="str">
        <v>Function Check</v>
      </c>
      <c r="EJ417" t="str">
        <v>GO Function Gauge</v>
      </c>
      <c r="EK417" t="str">
        <v>Go Gauge for Balloon 1 &amp; 4</v>
      </c>
      <c r="EL417" t="str">
        <v>Go Pin must pass through</v>
      </c>
      <c r="EM417" t="str">
        <v>Greater than .005 = Fail, Section</v>
      </c>
      <c r="EN417" t="str">
        <v>Greater than .025 out of center = Fail</v>
      </c>
      <c r="EO417" t="str">
        <v>Greater than 2.6 = Pass</v>
      </c>
      <c r="EP417" t="str">
        <v>Green = Pass, Red = Fail</v>
      </c>
      <c r="EQ417" t="str">
        <v>Hex Depth</v>
      </c>
      <c r="ER417" t="str">
        <v>Hex Minor</v>
      </c>
      <c r="ES417" t="str">
        <v>Hole Dia.</v>
      </c>
      <c r="ET417" t="str">
        <v>Hook or Disk Tip</v>
      </c>
      <c r="EU417" t="str">
        <v>ID Sphere Finish</v>
      </c>
      <c r="EV417" t="str">
        <v>ID/OD Both Sides, Diff. .002 or less = Pass</v>
      </c>
      <c r="EW417" t="str">
        <v>If Looks Big, Section</v>
      </c>
      <c r="EX417" t="str">
        <v>If Looks Small, Section</v>
      </c>
      <c r="EY417" t="str">
        <v>Insp. Close to Break Away, Mfg.Tol.</v>
      </c>
      <c r="EZ417" t="str">
        <v>INT.</v>
      </c>
      <c r="FA417" t="str">
        <v>INT. Section, OL02460</v>
      </c>
      <c r="FB417" t="str">
        <v>INT., OL04223</v>
      </c>
      <c r="FC417" t="str">
        <v>Intersect. of 7.7 &amp; R0.10</v>
      </c>
      <c r="FD417" t="str">
        <v>Intersect. of 8.79 and R.25 MAX</v>
      </c>
      <c r="FE417" t="str">
        <v>Keep Ind. Tip away from corner</v>
      </c>
      <c r="FF417" t="str">
        <v>L31</v>
      </c>
      <c r="FG417" t="str">
        <v>Laser Mark</v>
      </c>
      <c r="FH417" t="str">
        <v>LASER PER NOTE 4</v>
      </c>
      <c r="FI417" t="str">
        <v>LASER PER NOTE 4, Final Check 1 only</v>
      </c>
      <c r="FJ417" t="str">
        <v>Less than .002 out of center = Pass</v>
      </c>
      <c r="FK417" t="str">
        <v>Less than 2.75 = Pass, Section</v>
      </c>
      <c r="FL417" t="str">
        <v>List as pin. Not Calibrated</v>
      </c>
      <c r="FM417" t="str">
        <v>M9 X 1.25 BUTT See Comment Image</v>
      </c>
      <c r="FN417" t="str">
        <v>Manual Section</v>
      </c>
      <c r="FO417" t="str">
        <v>Max Deep .241 NO-GO =.42</v>
      </c>
      <c r="FP417" t="str">
        <v>MAX Depth of (Note 7) .241 NO-GO Pin</v>
      </c>
      <c r="FQ417" t="str">
        <v>Measure from Blue Line, See Image</v>
      </c>
      <c r="FR417" t="str">
        <v>Measure Width of Blue Area, See Image</v>
      </c>
      <c r="FS417" t="str">
        <v>Mfg. Tol</v>
      </c>
      <c r="FT417" t="str">
        <v>Mfg. Tol, See Image</v>
      </c>
      <c r="FU417" t="str">
        <v>Mfg. Tol.</v>
      </c>
      <c r="FV417" t="str">
        <v>Mfg. Tol. "A"</v>
      </c>
      <c r="FW417" t="str">
        <v>Mfg. Tol. (Zero on Gauge Full Dia. Lead)</v>
      </c>
      <c r="FX417" t="str">
        <v>Mfg. Tol. Balloon 11, See Image</v>
      </c>
      <c r="FY417" t="str">
        <v>Mfg. Tol. Balloon 4</v>
      </c>
      <c r="FZ417" t="str">
        <v>Mfg. Tol. Balloon 7</v>
      </c>
      <c r="GA417" t="str">
        <v xml:space="preserve">Mfg. Tol. C-Bore Face (Ballo 28) </v>
      </c>
      <c r="GB417" t="str">
        <v>Mfg. Tol. Section</v>
      </c>
      <c r="GC417" t="str">
        <v>Mfg. Tol. See Image</v>
      </c>
      <c r="GD417" t="str">
        <v>Mfg. Tol., 3 Places, Record MAX</v>
      </c>
      <c r="GE417" t="str">
        <v>Mfg. Tol., Balloon 11</v>
      </c>
      <c r="GF417" t="str">
        <v>Mfg. Tol., Balloon 7</v>
      </c>
      <c r="GG417" t="str">
        <v>Mfg. Tol., Blank</v>
      </c>
      <c r="GH417" t="str">
        <v>Mfg. Tol., Blank, Balloon 12</v>
      </c>
      <c r="GI417" t="str">
        <v>Mfg. Tol., Blend to SØ.320</v>
      </c>
      <c r="GJ417" t="str">
        <v>Mfg. Tol., Calculation</v>
      </c>
      <c r="GK417" t="str">
        <v>Mfg. Tol., For Mill Fixture</v>
      </c>
      <c r="GL417" t="str">
        <v>Mfg. Tol., L32</v>
      </c>
      <c r="GM417" t="str">
        <v>Mfg. Tol., L33</v>
      </c>
      <c r="GN417" t="str">
        <v>Mfg. Tol., No Tool Marks</v>
      </c>
      <c r="GO417" t="str">
        <v>Mfg. Tol., OL03361</v>
      </c>
      <c r="GP417" t="str">
        <v>Mfg. Tol., Record off center value</v>
      </c>
      <c r="GQ417" t="str">
        <v>Mfg. Tol., Same 3 Places, Record MIN</v>
      </c>
      <c r="GR417" t="str">
        <v>Mfg. Tol., Section</v>
      </c>
      <c r="GS417" t="str">
        <v>Mfg. Tol., Section B-B</v>
      </c>
      <c r="GT417" t="str">
        <v>Mfg. Tol., Section, OL03361</v>
      </c>
      <c r="GU417" t="str">
        <v>Mfg. Tol., Section, Per Note 2</v>
      </c>
      <c r="GV417" t="str">
        <v>Mfg. Tol., See Image</v>
      </c>
      <c r="GW417" t="str">
        <v>Mfg. Tol., See Image, Bore in Blue</v>
      </c>
      <c r="GX417" t="str">
        <v>Mfg. Tol., See Image, Hook Tip</v>
      </c>
      <c r="GY417" t="str">
        <v>Mfg. Tol., Sharp Okay No Burr</v>
      </c>
      <c r="GZ417" t="str">
        <v>Mfg. Tol., Threadless Blank</v>
      </c>
      <c r="HA417" t="str">
        <v>Mfg.Tol.</v>
      </c>
      <c r="HB417" t="str">
        <v>Mgf. To., T.S.C.</v>
      </c>
      <c r="HC417" t="str">
        <v>Milled Feature</v>
      </c>
      <c r="HD417" t="str">
        <v>Milled Feature, OL04045</v>
      </c>
      <c r="HE417" t="str">
        <v>More than .0005 out of center = Fail</v>
      </c>
      <c r="HF417" t="str">
        <v>Must Pass Through</v>
      </c>
      <c r="HG417" t="str">
        <v>Must pass through gauge</v>
      </c>
      <c r="HH417" t="str">
        <v>Must Pass Through Go Gauge</v>
      </c>
      <c r="HI417" t="str">
        <v>Must Pass, See Image.</v>
      </c>
      <c r="HJ417" t="str">
        <v>NA</v>
      </c>
      <c r="HK417" t="str">
        <v>Narrow Area</v>
      </c>
      <c r="HL417" t="str">
        <v>Near Balloon 21</v>
      </c>
      <c r="HM417" t="str">
        <v>Near Datum B</v>
      </c>
      <c r="HN417" t="str">
        <v>Neck Dia.</v>
      </c>
      <c r="HO417" t="str">
        <v>Neck to Head Rad.</v>
      </c>
      <c r="HP417" t="str">
        <v>No Copper Deposits Allowed</v>
      </c>
      <c r="HQ417" t="str">
        <v>No Section</v>
      </c>
      <c r="HR417" t="str">
        <v>No Section, .01 to .014 = Pass</v>
      </c>
      <c r="HS417" t="str">
        <v>No Section, Rotate Part</v>
      </c>
      <c r="HT417" t="str">
        <v>No Section, See Image</v>
      </c>
      <c r="HU417" t="str">
        <v>No Slot, Section B-B</v>
      </c>
      <c r="HV417" t="str">
        <v>No visual step = Pass</v>
      </c>
      <c r="HW417" t="str">
        <v>Not to exceed .95 Deep</v>
      </c>
      <c r="HX417" t="str">
        <v>Note 1</v>
      </c>
      <c r="HY417" t="str">
        <v>OL00333/A</v>
      </c>
      <c r="HZ417" t="str">
        <v>OL00519</v>
      </c>
      <c r="IA417" t="str">
        <v>OL00520</v>
      </c>
      <c r="IB417" t="str">
        <v>OL00529</v>
      </c>
      <c r="IC417" t="str">
        <v>OL00542</v>
      </c>
      <c r="ID417" t="str">
        <v>OL00724</v>
      </c>
      <c r="IE417" t="str">
        <v>OL01250</v>
      </c>
      <c r="IF417" t="str">
        <v>OL01869, Threadless Blank</v>
      </c>
      <c r="IG417" t="str">
        <v>OL01870, Section</v>
      </c>
      <c r="IH417" t="str">
        <v>OL02255</v>
      </c>
      <c r="II417" t="str">
        <v>OL02255, Mfg. Tol.</v>
      </c>
      <c r="IJ417" t="str">
        <v>OL02302</v>
      </c>
      <c r="IK417" t="str">
        <v xml:space="preserve">OL02318  needed per image instructions </v>
      </c>
      <c r="IL417" t="str">
        <v>OL02556</v>
      </c>
      <c r="IM417" t="str">
        <v>OL02557</v>
      </c>
      <c r="IN417" t="str">
        <v>OL02567</v>
      </c>
      <c r="IO417" t="str">
        <v>OL02653</v>
      </c>
      <c r="IP417" t="str">
        <v>OL02718</v>
      </c>
      <c r="IQ417" t="str">
        <v>OL02841</v>
      </c>
      <c r="IR417" t="str">
        <v>OL02842</v>
      </c>
      <c r="IS417" t="str">
        <v>OL02844</v>
      </c>
      <c r="IT417" t="str">
        <v>OL02871</v>
      </c>
      <c r="IU417" t="str">
        <v>OL02887</v>
      </c>
      <c r="IV417" t="str">
        <v>OL03500</v>
      </c>
      <c r="IW417" t="str">
        <v>OL03766</v>
      </c>
      <c r="IX417" t="str">
        <v>OL03868</v>
      </c>
      <c r="IY417" t="str">
        <v>OL03869</v>
      </c>
      <c r="IZ417" t="str">
        <v>OL03870</v>
      </c>
      <c r="JA417" t="str">
        <v>OL03873, DWG# 100448-44</v>
      </c>
      <c r="JB417" t="str">
        <v>OL03949</v>
      </c>
      <c r="JC417" t="str">
        <v xml:space="preserve">OL04043, Section </v>
      </c>
      <c r="JD417" t="str">
        <v xml:space="preserve">OL04044, Section </v>
      </c>
      <c r="JE417" t="str">
        <v>OL04045</v>
      </c>
      <c r="JF417" t="str">
        <v>OL04045, Milled Feature</v>
      </c>
      <c r="JG417" t="str">
        <v>OL04063</v>
      </c>
      <c r="JH417" t="str">
        <v>OL04064</v>
      </c>
      <c r="JI417" t="str">
        <v>OL04065</v>
      </c>
      <c r="JJ417" t="str">
        <v>OL04181</v>
      </c>
      <c r="JK417" t="str">
        <v>OL04218</v>
      </c>
      <c r="JL417" t="str">
        <v>OL04224, See Image</v>
      </c>
      <c r="JM417" t="str">
        <v>OL04374</v>
      </c>
      <c r="JN417" t="str">
        <v>OL04375, Section M-M</v>
      </c>
      <c r="JO417" t="str">
        <v>OL04376, Section M-M</v>
      </c>
      <c r="JP417" t="str">
        <v>OL04443</v>
      </c>
      <c r="JQ417" t="str">
        <v>OL04444</v>
      </c>
      <c r="JR417" t="str">
        <v>OL05000</v>
      </c>
      <c r="JS417" t="str">
        <v>One side of slot</v>
      </c>
      <c r="JT417" t="str">
        <v>Other side of slot</v>
      </c>
      <c r="JU417" t="str">
        <v>Out of center more than .002 = Fail</v>
      </c>
      <c r="JV417" t="str">
        <v>Out of center more than.002 = Fail</v>
      </c>
      <c r="JW417" t="str">
        <v>Overlay OL02713</v>
      </c>
      <c r="JX417" t="str">
        <v>Overlay OL02714</v>
      </c>
      <c r="JY417" t="str">
        <v>Overlay OL02718</v>
      </c>
      <c r="JZ417" t="str">
        <v>Overlay OL03831, Mfg. Tol.</v>
      </c>
      <c r="KA417" t="str">
        <v>Part Without Slots</v>
      </c>
      <c r="KB417" t="str">
        <v>Part Without Slots, See Image</v>
      </c>
      <c r="KC417" t="str">
        <v xml:space="preserve">Pass = .0254 or Less </v>
      </c>
      <c r="KD417" t="str">
        <v>PD MIN = 4.361, PD MAX = 4.456</v>
      </c>
      <c r="KE417" t="str">
        <v>Per Balloon 2 Note</v>
      </c>
      <c r="KF417" t="str">
        <v>Per drawing note(s) 8.</v>
      </c>
      <c r="KG417" t="str">
        <v>Point or Sphere Tip</v>
      </c>
      <c r="KH417" t="str">
        <v>Point Tip</v>
      </c>
      <c r="KI417" t="str">
        <v>R.9 to R1.1 = Pass, See Image</v>
      </c>
      <c r="KJ417" t="str">
        <v>Ram Construction</v>
      </c>
      <c r="KK417" t="str">
        <v>Record Same Pass / Fail All Balloons</v>
      </c>
      <c r="KL417" t="str">
        <v>Ref. Balloon 1</v>
      </c>
      <c r="KM417" t="str">
        <v>Ref. Balloon 12</v>
      </c>
      <c r="KN417" t="str">
        <v>Ref. Balloon 13, 100% AQL</v>
      </c>
      <c r="KO417" t="str">
        <v>Ref. Balloon 2</v>
      </c>
      <c r="KP417" t="str">
        <v>Ref. Balloon 21, 100% AQL</v>
      </c>
      <c r="KQ417" t="str">
        <v>Ref. Balloon 4</v>
      </c>
      <c r="KR417" t="str">
        <v>Ref. Balloon 7</v>
      </c>
      <c r="KS417" t="str">
        <v>Ref. Balloon 8</v>
      </c>
      <c r="KT417" t="str">
        <v>Relieved Pin Gauges 09236 &amp; 09235</v>
      </c>
      <c r="KU417" t="str">
        <v>Rotate Part</v>
      </c>
      <c r="KV417" t="str">
        <v>Rotate Part, See Image</v>
      </c>
      <c r="KW417" t="str">
        <v>Same as Root Radius</v>
      </c>
      <c r="KX417" t="str">
        <v>Section</v>
      </c>
      <c r="KY417" t="str">
        <v>Section B-B</v>
      </c>
      <c r="KZ417" t="str">
        <v>Section B-B, Distance Between Grooves</v>
      </c>
      <c r="LA417" t="str">
        <v>Section C-C</v>
      </c>
      <c r="LB417" t="str">
        <v>Section Part</v>
      </c>
      <c r="LC417" t="str">
        <v>Section Part, Measured from Opposite Face</v>
      </c>
      <c r="LD417" t="str">
        <v>Section, Broachless Blank</v>
      </c>
      <c r="LE417" t="str">
        <v>Section, EXT. Sphere Location.</v>
      </c>
      <c r="LF417" t="str">
        <v>Section, Hex Cham. Ang.</v>
      </c>
      <c r="LG417" t="str">
        <v>Section, Hex Fillet Rad.</v>
      </c>
      <c r="LH417" t="str">
        <v>Section, INT. Feature</v>
      </c>
      <c r="LI417" t="str">
        <v>Section, INT. Sphere Location.</v>
      </c>
      <c r="LJ417" t="str">
        <v>Section, Mfg. Tol.</v>
      </c>
      <c r="LK417" t="str">
        <v>Section, Mfg. Tol., See Image</v>
      </c>
      <c r="LL417" t="str">
        <v>Section, OL00486</v>
      </c>
      <c r="LM417" t="str">
        <v>Section, OL00542</v>
      </c>
      <c r="LN417" t="str">
        <v>Section, OL00543</v>
      </c>
      <c r="LO417" t="str">
        <v>Section, OL00544</v>
      </c>
      <c r="LP417" t="str">
        <v>Section, OL00545</v>
      </c>
      <c r="LQ417" t="str">
        <v>Section, OL00546</v>
      </c>
      <c r="LR417" t="str">
        <v>Section, OL00547</v>
      </c>
      <c r="LS417" t="str">
        <v>Section, OL00555</v>
      </c>
      <c r="LT417" t="str">
        <v>Section, OL00725</v>
      </c>
      <c r="LU417" t="str">
        <v>Section, OL01430</v>
      </c>
      <c r="LV417" t="str">
        <v>Section, OL01434</v>
      </c>
      <c r="LW417" t="str">
        <v>Section, OL01435</v>
      </c>
      <c r="LX417" t="str">
        <v>Section, OL01807</v>
      </c>
      <c r="LY417" t="str">
        <v>Section, OL01830</v>
      </c>
      <c r="LZ417" t="str">
        <v>Section, OL02351</v>
      </c>
      <c r="MA417" t="str">
        <v>Section, OL02519</v>
      </c>
      <c r="MB417" t="str">
        <v>Section, OL02520</v>
      </c>
      <c r="MC417" t="str">
        <v>Section, OL02522</v>
      </c>
      <c r="MD417" t="str">
        <v>Section, OL02540</v>
      </c>
      <c r="ME417" t="str">
        <v>Section, OL02541</v>
      </c>
      <c r="MF417" t="str">
        <v>Section, OL02552</v>
      </c>
      <c r="MG417" t="str">
        <v>Section, OL02553</v>
      </c>
      <c r="MH417" t="str">
        <v>Section, OL02554</v>
      </c>
      <c r="MI417" t="str">
        <v>Section, OL02555</v>
      </c>
      <c r="MJ417" t="str">
        <v>Section, OL02558</v>
      </c>
      <c r="MK417" t="str">
        <v>Section, OL02559</v>
      </c>
      <c r="ML417" t="str">
        <v>Section, OL02560</v>
      </c>
      <c r="MM417" t="str">
        <v>Section, OL02619</v>
      </c>
      <c r="MN417" t="str">
        <v>Section, OL02620</v>
      </c>
      <c r="MO417" t="str">
        <v>Section, OL02621</v>
      </c>
      <c r="MP417" t="str">
        <v>Section, OL02622</v>
      </c>
      <c r="MQ417" t="str">
        <v>Section, OL02623</v>
      </c>
      <c r="MR417" t="str">
        <v>Section, OL02624</v>
      </c>
      <c r="MS417" t="str">
        <v>Section, OL02652</v>
      </c>
      <c r="MT417" t="str">
        <v>Section, OL02680</v>
      </c>
      <c r="MU417" t="str">
        <v>Section, OL02793</v>
      </c>
      <c r="MV417" t="str">
        <v>Section, OL02823</v>
      </c>
      <c r="MW417" t="str">
        <v>Section, OL02843</v>
      </c>
      <c r="MX417" t="str">
        <v>Section, OL03026, Ext.</v>
      </c>
      <c r="MY417" t="str">
        <v>Section, OL03026, Int.</v>
      </c>
      <c r="MZ417" t="str">
        <v>Section, OL03570, DWG# 100448-41</v>
      </c>
      <c r="NA417" t="str">
        <v>Section, OL03781</v>
      </c>
      <c r="NB417" t="str">
        <v>Section, OL03911</v>
      </c>
      <c r="NC417" t="str">
        <v>Section, OL03912</v>
      </c>
      <c r="ND417" t="str">
        <v>Section, OL03928</v>
      </c>
      <c r="NE417" t="str">
        <v>Section, OL03929</v>
      </c>
      <c r="NF417" t="str">
        <v>Section, OL04030</v>
      </c>
      <c r="NG417" t="str">
        <v>Section, OL04037</v>
      </c>
      <c r="NH417" t="str">
        <v>Section, OL04038</v>
      </c>
      <c r="NI417" t="str">
        <v>Section, OL04046</v>
      </c>
      <c r="NJ417" t="str">
        <v>Section, OL04065</v>
      </c>
      <c r="NK417" t="str">
        <v>Section, OL04066</v>
      </c>
      <c r="NL417" t="str">
        <v>Section, OL04067</v>
      </c>
      <c r="NM417" t="str">
        <v>Section, OL04069</v>
      </c>
      <c r="NN417" t="str">
        <v>Section, OL04071</v>
      </c>
      <c r="NO417" t="str">
        <v>Section, OL04173</v>
      </c>
      <c r="NP417" t="str">
        <v>Section, OL04174</v>
      </c>
      <c r="NQ417" t="str">
        <v>Section, OL04214</v>
      </c>
      <c r="NR417" t="str">
        <v>Section, OL04215</v>
      </c>
      <c r="NS417" t="str">
        <v>Section, OL04216</v>
      </c>
      <c r="NT417" t="str">
        <v>Section, OL04217</v>
      </c>
      <c r="NU417" t="str">
        <v>Section, Overlay OL02716</v>
      </c>
      <c r="NV417" t="str">
        <v>Section, Overlay OL02717</v>
      </c>
      <c r="NW417" t="str">
        <v>Section, See Image</v>
      </c>
      <c r="NX417" t="str">
        <v>Section, See Image, DWG# 100448-41</v>
      </c>
      <c r="NY417" t="str">
        <v>Section, Without Sots</v>
      </c>
      <c r="NZ417" t="str">
        <v>See Comments Sheet</v>
      </c>
      <c r="OA417" t="str">
        <v>See Comments Sheet, OL02318</v>
      </c>
      <c r="OB417" t="str">
        <v>See Image</v>
      </c>
      <c r="OC417" t="str">
        <v>See Image, .005 or Less = Pass</v>
      </c>
      <c r="OD417" t="str">
        <v>See Image, Check Near Radius</v>
      </c>
      <c r="OE417" t="str">
        <v>See Image, Constrained</v>
      </c>
      <c r="OF417" t="str">
        <v>See Image, Distance Between Flats</v>
      </c>
      <c r="OG417" t="str">
        <v xml:space="preserve">See Image, Mfg. Tol, Section A-A </v>
      </c>
      <c r="OH417" t="str">
        <v>See image, Mfg. Tol.</v>
      </c>
      <c r="OI417" t="str">
        <v>See Image, Mic. Across Flats</v>
      </c>
      <c r="OJ417" t="str">
        <v>See Image, OL02850</v>
      </c>
      <c r="OK417" t="str">
        <v>See Image, OL02880</v>
      </c>
      <c r="OL417" t="str">
        <v>See Image, OL03926</v>
      </c>
      <c r="OM417" t="str">
        <v>See Image, OL03927</v>
      </c>
      <c r="ON417" t="str">
        <v>See Image, OL04003</v>
      </c>
      <c r="OO417" t="str">
        <v>'See Image, OL04342,  Best Fit Joe Block</v>
      </c>
      <c r="OP417" t="str">
        <v>See Image, OL04342,  Blank</v>
      </c>
      <c r="OQ417" t="str">
        <v>See Image, OL04342, Blank</v>
      </c>
      <c r="OR417" t="str">
        <v>See Image, OL04343, Blank</v>
      </c>
      <c r="OS417" t="str">
        <v>See Image, Pass = .002 or Less</v>
      </c>
      <c r="OT417" t="str">
        <v>See Image, Rcd. MAX</v>
      </c>
      <c r="OU417" t="str">
        <v>See Image, Rcd. MIN</v>
      </c>
      <c r="OV417" t="str">
        <v>See Image, Section</v>
      </c>
      <c r="OW417" t="str">
        <v>See Image, Section A-A</v>
      </c>
      <c r="OX417" t="str">
        <v>See Image, Section B-B</v>
      </c>
      <c r="OY417" t="str">
        <v>See Image, Section B-B, TSC</v>
      </c>
      <c r="OZ417" t="str">
        <v>See Image, Shank Drawing # 18000-XX-XX A</v>
      </c>
      <c r="PA417" t="str">
        <v>Sequencial Laser 01, 120 Per Print</v>
      </c>
      <c r="PB417" t="str">
        <v>Set to .202, Zero on Thread Lead</v>
      </c>
      <c r="PC417" t="str">
        <v>Sharp OK, No Burr</v>
      </c>
      <c r="PD417" t="str">
        <v>Sharp OK, No Raised Edge, See Image</v>
      </c>
      <c r="PE417" t="str">
        <v>Sharp OK, No Raised Edges</v>
      </c>
      <c r="PF417" t="str">
        <v>Sharp okay no raised edge</v>
      </c>
      <c r="PG417" t="str">
        <v>Sharp Okay, No Burr</v>
      </c>
      <c r="PH417" t="str">
        <v>Sharp Okay, No Raised Edge</v>
      </c>
      <c r="PI417" t="str">
        <v>Sharp Okay, No Raised Edges,</v>
      </c>
      <c r="PJ417" t="str">
        <v>Sharp Okay, See Image</v>
      </c>
      <c r="PK417" t="str">
        <v xml:space="preserve">Start of Radius @ .195 </v>
      </c>
      <c r="PL417" t="str">
        <v xml:space="preserve">Start of Radius @ .21 </v>
      </c>
      <c r="PM417" t="str">
        <v xml:space="preserve">T.S.C. </v>
      </c>
      <c r="PN417" t="str">
        <v>Tangent Point</v>
      </c>
      <c r="PO417" t="str">
        <v>Tangent point of R.50</v>
      </c>
      <c r="PP417" t="str">
        <v>Taper Check, Mfg.Tol.</v>
      </c>
      <c r="PQ417" t="str">
        <v>Taper Check, Mfg.Tol., See Image</v>
      </c>
      <c r="PR417" t="str">
        <v>Thrd. Minor Ø</v>
      </c>
      <c r="PS417" t="str">
        <v>Thrd. Relief Ø</v>
      </c>
      <c r="PT417" t="str">
        <v>Threadless Blank</v>
      </c>
      <c r="PU417" t="str">
        <v>Threadless Blank, From Major Ø</v>
      </c>
      <c r="PV417" t="str">
        <v>Threadless Blank, Mfg. Tol.</v>
      </c>
      <c r="PW417" t="str">
        <v>Threadless Blank, Thrd. to Neck Rad.</v>
      </c>
      <c r="PX417" t="str">
        <v>Thredless Blank</v>
      </c>
      <c r="PY417" t="str">
        <v>To center of R.005</v>
      </c>
      <c r="PZ417" t="str">
        <v>Torx Min. Dia.</v>
      </c>
      <c r="QA417" t="str">
        <v>Turn Ø Free of Mill Marks</v>
      </c>
      <c r="QB417" t="str">
        <v>Use (Full) GO Hex</v>
      </c>
      <c r="QC417" t="str">
        <v>Use Balloon 1 FULL Gauge</v>
      </c>
      <c r="QD417" t="str">
        <v>Use Balloon 9 FULL GO</v>
      </c>
      <c r="QE417" t="str">
        <v>Use Best Fit Pin</v>
      </c>
      <c r="QF417" t="str">
        <v>Use Disk Tip</v>
      </c>
      <c r="QG417" t="str">
        <v>Use flat bottomed indicator tip.</v>
      </c>
      <c r="QH417" t="str">
        <v xml:space="preserve">Use Full .093 Go Hex </v>
      </c>
      <c r="QI417" t="str">
        <v xml:space="preserve">Use Full .0930 Go Hex </v>
      </c>
      <c r="QJ417" t="str">
        <v>Use Full .1235 Go Hex</v>
      </c>
      <c r="QK417" t="str">
        <v>Use Gauge K2-98-8019-04, See Image</v>
      </c>
      <c r="QL417" t="str">
        <v>Use large flat indicator tip</v>
      </c>
      <c r="QM417" t="str">
        <v>Use Pins.3330/.3350, See Image MAX NO-GO</v>
      </c>
      <c r="QN417" t="str">
        <v>Use Pointed Drop Indicator Tip</v>
      </c>
      <c r="QO417" t="str">
        <v>V-Block</v>
      </c>
      <c r="QP417" t="str">
        <v>V-Block,  AMB for 13</v>
      </c>
      <c r="QQ417" t="str">
        <v>V-Block,  Hex Cham. Dia.</v>
      </c>
      <c r="QR417" t="str">
        <v>V-Block, Hex Depth</v>
      </c>
      <c r="QS417" t="str">
        <v>VBU Gauge</v>
      </c>
      <c r="QT417" t="str">
        <v>Visibally smaller than HEX=Pass</v>
      </c>
      <c r="QU417" t="str">
        <v>Visual Per Drawing</v>
      </c>
      <c r="QV417" t="str">
        <v>Whirl Blank</v>
      </c>
      <c r="QW417" t="str">
        <v xml:space="preserve">Whirl Blank </v>
      </c>
      <c r="QX417" t="str">
        <v>Whirl Blank, Neck Rad. End to Head CL</v>
      </c>
      <c r="QY417" t="str">
        <v>Whirl Blank, Nose Start Dia.</v>
      </c>
      <c r="QZ417" t="str">
        <v>Whirl Blank, Nose Start Dist.</v>
      </c>
      <c r="RA417" t="str">
        <v>Whirl Blank, Thrd. Minor</v>
      </c>
      <c r="RB417" t="str">
        <v>Whirl Blank, Thrd. Pullout Dia.</v>
      </c>
      <c r="RC417" t="str">
        <v>Whole Part, Removal is at Assy. Level</v>
      </c>
      <c r="RD417" t="str">
        <v>Wide Area</v>
      </c>
      <c r="RE417" t="str">
        <v>Zero on End of Go Gauge</v>
      </c>
    </row>
    <row r="418" spans="1:473">
      <c r="A418" t="s">
        <v>1042</v>
      </c>
      <c r="C418" t="str" cm="1">
        <f t="array" ref="C418:RE418">TRANSPOSE(_xlfn._xlws.SORT(_xlfn._xlws.FILTER($A$2:$A$600,ISNUMBER(SEARCH('PartLib Table'!M435,$A$2:$A$600)),"not found")))</f>
        <v xml:space="preserve"> 'C', Whirl Blank</v>
      </c>
      <c r="D418" t="str">
        <v xml:space="preserve"> See Image, Constrained</v>
      </c>
      <c r="E418" t="str">
        <v>(.04 to .12 range = Pass)</v>
      </c>
      <c r="F418" t="str">
        <v>(.042 FULL) Go Pin Seat Fully</v>
      </c>
      <c r="G418" t="str">
        <v>(B), Mfg. Tol.</v>
      </c>
      <c r="H418" t="str">
        <v>(B), O.A.L.</v>
      </c>
      <c r="I418" t="str">
        <v>.001 or less =Pass</v>
      </c>
      <c r="J418" t="str">
        <v>.001 or less out of center = Pass</v>
      </c>
      <c r="K418" t="str">
        <v>.002 or Less = Pass</v>
      </c>
      <c r="L418" t="str">
        <v>.002 or Less out of center = Pass</v>
      </c>
      <c r="M418" t="str">
        <v>.005 to .015 = Pass</v>
      </c>
      <c r="N418" t="str">
        <v>.0125 Mean, Section</v>
      </c>
      <c r="O418" t="str">
        <v>.025 or Less in X &amp; Y=Pass</v>
      </c>
      <c r="P418" t="str">
        <v>.038 Mean</v>
      </c>
      <c r="Q418" t="str">
        <v>.063 MM = .0024 IN, See Image</v>
      </c>
      <c r="R418" t="str">
        <v>.063MM = .0024"</v>
      </c>
      <c r="S418" t="str">
        <v>.243 NO-GO, Unconstrained, Must Not Start</v>
      </c>
      <c r="T418" t="str">
        <v>@ Back Face &amp; ID, No Raised Edge</v>
      </c>
      <c r="U418" t="str">
        <v>@ Back Face &amp; OD, No Raised Edge</v>
      </c>
      <c r="V418" t="str">
        <v>@ ID &amp; FACE</v>
      </c>
      <c r="W418" t="str">
        <v>@ OD &amp; BACK FACE</v>
      </c>
      <c r="X418" t="str">
        <v>@ OD &amp; FACE</v>
      </c>
      <c r="Y418" t="str">
        <v>Across from slot</v>
      </c>
      <c r="Z418" t="str">
        <v>All Edge Breaks</v>
      </c>
      <c r="AA418" t="str">
        <v>Attached to bar stock</v>
      </c>
      <c r="AB418" t="str">
        <v xml:space="preserve">Back Turn Fillet Rad. </v>
      </c>
      <c r="AC418" t="str">
        <v>Balloon 1 (DWG FRM0105 Page 2, NV-27)</v>
      </c>
      <c r="AD418" t="str">
        <v>Balloon 1 (DWG FRM0105, NV-30)</v>
      </c>
      <c r="AE418" t="str">
        <v>Balloon 1 (P# 9890002-20) OL00429/A</v>
      </c>
      <c r="AF418" t="str">
        <v>Balloon 1, DWG#FRM0105</v>
      </c>
      <c r="AG418" t="str">
        <v>Balloon 11, See Image</v>
      </c>
      <c r="AH418" t="str">
        <v xml:space="preserve">Balloon 2 (DWG FRM0105 Page 2, NV-27) </v>
      </c>
      <c r="AI418" t="str">
        <v>Balloon 2 (DWG FRM0105, NV-30)</v>
      </c>
      <c r="AJ418" t="str">
        <v>Balloon 2 (P# 9890002-20)</v>
      </c>
      <c r="AK418" t="str">
        <v>Balloon 2, DWG#FRM0105</v>
      </c>
      <c r="AL418" t="str">
        <v>Balloon 2, DWG#FRM0105, See Image</v>
      </c>
      <c r="AM418" t="str">
        <v>Balloon 3 (DWG FRM0105, NV-30 Minor)</v>
      </c>
      <c r="AN418" t="str">
        <v>Balloon 3 (DWG FRM0105, NV-30)</v>
      </c>
      <c r="AO418" t="str">
        <v>Balloon 3 (P# 9890002-20)</v>
      </c>
      <c r="AP418" t="str">
        <v>Balloon 4</v>
      </c>
      <c r="AQ418" t="str">
        <v>Balloon 4 (P# 9890002-20)</v>
      </c>
      <c r="AR418" t="str">
        <v>Below Middle Band</v>
      </c>
      <c r="AS418" t="str">
        <v>Best Fit Pin, .003 or Less =Pass</v>
      </c>
      <c r="AT418" t="str">
        <v>Blank</v>
      </c>
      <c r="AU418" t="str">
        <v>Blank Turn Maj.</v>
      </c>
      <c r="AV418" t="str">
        <v>Blank Turn Maj. Mill Flt., OL4172</v>
      </c>
      <c r="AW418" t="str">
        <v>Blank Without .010 Slots</v>
      </c>
      <c r="AX418" t="str">
        <v>Blank Without .010 Slots, Section</v>
      </c>
      <c r="AY418" t="str">
        <v>Blank without thread</v>
      </c>
      <c r="AZ418" t="str">
        <v xml:space="preserve">Blank, Center of V Grv. </v>
      </c>
      <c r="BA418" t="str">
        <v>Blank, Check R adjacent Balloon 17</v>
      </c>
      <c r="BB418" t="str">
        <v>Blank, EXT. Feature</v>
      </c>
      <c r="BC418" t="str">
        <v>Blank, See Image, OL04335</v>
      </c>
      <c r="BD418" t="str">
        <v>Blank, See Image, OL04336</v>
      </c>
      <c r="BE418" t="str">
        <v xml:space="preserve">Blank, Thrd. </v>
      </c>
      <c r="BF418" t="str">
        <v>Blank, Turn Tip</v>
      </c>
      <c r="BG418" t="str">
        <v>Blank, Without Thrd.</v>
      </c>
      <c r="BH418" t="str">
        <v>Blank, Without Thread</v>
      </c>
      <c r="BI418" t="str">
        <v xml:space="preserve">Blunt Start Blend to Minor </v>
      </c>
      <c r="BJ418" t="str">
        <v>Calc., Use Go HEX</v>
      </c>
      <c r="BK418" t="str">
        <v>Can't dig into OD</v>
      </c>
      <c r="BL418" t="str">
        <v>Carbide Gauge</v>
      </c>
      <c r="BM418" t="str">
        <v xml:space="preserve">Center of V Grv. </v>
      </c>
      <c r="BN418" t="str">
        <v>Centered Less than .03 = Pass</v>
      </c>
      <c r="BO418" t="str">
        <v>Centered within .0005 or Less = Pass</v>
      </c>
      <c r="BP418" t="str">
        <v>Centered within .001 or Less = Pass</v>
      </c>
      <c r="BQ418" t="str">
        <v>Centered within .0254 or Less = Pass</v>
      </c>
      <c r="BR418" t="str">
        <v>Check close to Rod Slot</v>
      </c>
      <c r="BS418" t="str">
        <v>Check every other hole</v>
      </c>
      <c r="BT418" t="str">
        <v>Check Go over full length of slot.</v>
      </c>
      <c r="BU418" t="str">
        <v>Check Near Closed End</v>
      </c>
      <c r="BV418" t="str">
        <v>Check per Print View, Away from Rod Slot</v>
      </c>
      <c r="BW418" t="str">
        <v>Check to Balloon 30 Go Pin</v>
      </c>
      <c r="BX418" t="str">
        <v>Check with .2705 SET Pin Inside Part</v>
      </c>
      <c r="BY418" t="str">
        <v>Check with Hex Up</v>
      </c>
      <c r="BZ418" t="str">
        <v>CMM Blank</v>
      </c>
      <c r="CA418" t="str">
        <v>Confirm Full Radius</v>
      </c>
      <c r="CB418" t="str">
        <v>Constrained in fixture</v>
      </c>
      <c r="CC418" t="str">
        <v>Constrained with Ring</v>
      </c>
      <c r="CD418" t="str">
        <v>Constrained, See Image</v>
      </c>
      <c r="CE418" t="str">
        <v>Dim. "A"</v>
      </c>
      <c r="CF418" t="str">
        <v>Dim. "B"</v>
      </c>
      <c r="CG418" t="str">
        <v>Dim. "C"</v>
      </c>
      <c r="CH418" t="str">
        <v>Dim. "D", Whirl Blank</v>
      </c>
      <c r="CI418" t="str">
        <v>Dim. "G"</v>
      </c>
      <c r="CJ418" t="str">
        <v>Dim. E, Blank Turn Maj. &amp;  Mill Flt</v>
      </c>
      <c r="CK418" t="str">
        <v>Dim. E, Blank Turn Maj.&amp;  Mill Flt</v>
      </c>
      <c r="CL418" t="str">
        <v>Dim. H, Whirl Blank</v>
      </c>
      <c r="CM418" t="str">
        <v>Dim. J, 'Blank Turn Maj. &amp; Whirl Blank</v>
      </c>
      <c r="CN418" t="str">
        <v>Disk Drop Indicator Tip</v>
      </c>
      <c r="CO418" t="str">
        <v>DWG 100448-15, Balloon F_1</v>
      </c>
      <c r="CP418" t="str">
        <v>DWG 100448-15, OL02571</v>
      </c>
      <c r="CQ418" t="str">
        <v>DWG 100448-41</v>
      </c>
      <c r="CR418" t="str">
        <v>DWG 9890040, (10E),Section Part, OL01139</v>
      </c>
      <c r="CS418" t="str">
        <v>DWG 9890040, (10E),Section, OL01139</v>
      </c>
      <c r="CT418" t="str">
        <v>DWG 9890040, (11E)</v>
      </c>
      <c r="CU418" t="str">
        <v>DWG 9890040, (11E), Pins with Flats</v>
      </c>
      <c r="CV418" t="str">
        <v>DWG 9890040, (12E),  Pass=.002 or less</v>
      </c>
      <c r="CW418" t="str">
        <v>DWG 9890040, (12E), See Image</v>
      </c>
      <c r="CX418" t="str">
        <v>DWG 9890040, (1E), OL01431</v>
      </c>
      <c r="CY418" t="str">
        <v>DWG 9890040, (1E), OL01432</v>
      </c>
      <c r="CZ418" t="str">
        <v>DWG 9890040, (2E), OL01432</v>
      </c>
      <c r="DA418" t="str">
        <v>DWG 9890040, (3E)</v>
      </c>
      <c r="DB418" t="str">
        <v>DWG 9890040, (4E)</v>
      </c>
      <c r="DC418" t="str">
        <v>DWG 9890040, (5E), OL02336</v>
      </c>
      <c r="DD418" t="str">
        <v>DWG 9890040, (6E)</v>
      </c>
      <c r="DE418" t="str">
        <v>DWG 9890040, (7E)</v>
      </c>
      <c r="DF418" t="str">
        <v>DWG 9890040, (8E), OL01433</v>
      </c>
      <c r="DG418" t="str">
        <v>DWG 9890040, (8E), OL01433, Section</v>
      </c>
      <c r="DH418" t="str">
        <v>DWG 9890040, (9E), Close to Rod Slot</v>
      </c>
      <c r="DI418" t="str">
        <v>DWG 9890040, (9E),Close to Rod Slot</v>
      </c>
      <c r="DJ418" t="str">
        <v>DWG FRM0105 PAGE 2</v>
      </c>
      <c r="DK418" t="str">
        <v>DWG# 100448-41</v>
      </c>
      <c r="DL418" t="str">
        <v>DWG# 100448-44</v>
      </c>
      <c r="DM418" t="str">
        <v>DWG# 9890003  (1), Section OL00436/A</v>
      </c>
      <c r="DN418" t="str">
        <v>DWG# 9890003 (3), Ring Gauge Constrained</v>
      </c>
      <c r="DO418" t="str">
        <v>DWG# 9890003 (4), Section</v>
      </c>
      <c r="DP418" t="str">
        <v>DWG#100448-26, Balloon 1K, OL02350</v>
      </c>
      <c r="DQ418" t="str">
        <v>DWG#100448-26, Balloon 2K, OL02350</v>
      </c>
      <c r="DR418" t="str">
        <v>DWG#100448-26, Balloon 3K, OL02363</v>
      </c>
      <c r="DS418" t="str">
        <v>DWG#100448-26, Balloon 4K</v>
      </c>
      <c r="DT418" t="str">
        <v>DWG#100448-26, Balloon 5K, Section</v>
      </c>
      <c r="DU418" t="str">
        <v>DWG#100448-26, Balloon 6K</v>
      </c>
      <c r="DV418" t="str">
        <v>DWG#100448-26, Balloon 7K, Section</v>
      </c>
      <c r="DW418" t="str">
        <v>DWG#100448-26, Mfg. Tol.</v>
      </c>
      <c r="DX418" t="str">
        <v>DWG#9890003 (2) Ring Gauge Constrained</v>
      </c>
      <c r="DY418" t="str">
        <v>DWG#9890044</v>
      </c>
      <c r="DZ418" t="str">
        <v>DWG#9890044 .1985 to .2005=Pass</v>
      </c>
      <c r="EA418" t="str">
        <v>DWG#9890044 Overlay OL02441</v>
      </c>
      <c r="EB418" t="str">
        <v>DWG#9890044, OL02441</v>
      </c>
      <c r="EC418" t="str">
        <v>DWG#FRM0105</v>
      </c>
      <c r="ED418" t="str">
        <v>EXT.</v>
      </c>
      <c r="EE418" t="str">
        <v>EXT. Section, OL02460</v>
      </c>
      <c r="EF418" t="str">
        <v>EXT., OL04223</v>
      </c>
      <c r="EG418" t="str">
        <v>Flat Drop Indicator Tip</v>
      </c>
      <c r="EH418" t="str">
        <v>Full Go Pin, No Light, at Radius</v>
      </c>
      <c r="EI418" t="str">
        <v>Function Check</v>
      </c>
      <c r="EJ418" t="str">
        <v>GO Function Gauge</v>
      </c>
      <c r="EK418" t="str">
        <v>Go Gauge for Balloon 1 &amp; 4</v>
      </c>
      <c r="EL418" t="str">
        <v>Go Pin must pass through</v>
      </c>
      <c r="EM418" t="str">
        <v>Greater than .005 = Fail, Section</v>
      </c>
      <c r="EN418" t="str">
        <v>Greater than .025 out of center = Fail</v>
      </c>
      <c r="EO418" t="str">
        <v>Greater than 2.6 = Pass</v>
      </c>
      <c r="EP418" t="str">
        <v>Green = Pass, Red = Fail</v>
      </c>
      <c r="EQ418" t="str">
        <v>Hex Depth</v>
      </c>
      <c r="ER418" t="str">
        <v>Hex Minor</v>
      </c>
      <c r="ES418" t="str">
        <v>Hole Dia.</v>
      </c>
      <c r="ET418" t="str">
        <v>Hook or Disk Tip</v>
      </c>
      <c r="EU418" t="str">
        <v>ID Sphere Finish</v>
      </c>
      <c r="EV418" t="str">
        <v>ID/OD Both Sides, Diff. .002 or less = Pass</v>
      </c>
      <c r="EW418" t="str">
        <v>If Looks Big, Section</v>
      </c>
      <c r="EX418" t="str">
        <v>If Looks Small, Section</v>
      </c>
      <c r="EY418" t="str">
        <v>Insp. Close to Break Away, Mfg.Tol.</v>
      </c>
      <c r="EZ418" t="str">
        <v>INT.</v>
      </c>
      <c r="FA418" t="str">
        <v>INT. Section, OL02460</v>
      </c>
      <c r="FB418" t="str">
        <v>INT., OL04223</v>
      </c>
      <c r="FC418" t="str">
        <v>Intersect. of 7.7 &amp; R0.10</v>
      </c>
      <c r="FD418" t="str">
        <v>Intersect. of 8.79 and R.25 MAX</v>
      </c>
      <c r="FE418" t="str">
        <v>Keep Ind. Tip away from corner</v>
      </c>
      <c r="FF418" t="str">
        <v>L31</v>
      </c>
      <c r="FG418" t="str">
        <v>Laser Mark</v>
      </c>
      <c r="FH418" t="str">
        <v>LASER PER NOTE 4</v>
      </c>
      <c r="FI418" t="str">
        <v>LASER PER NOTE 4, Final Check 1 only</v>
      </c>
      <c r="FJ418" t="str">
        <v>Less than .002 out of center = Pass</v>
      </c>
      <c r="FK418" t="str">
        <v>Less than 2.75 = Pass, Section</v>
      </c>
      <c r="FL418" t="str">
        <v>List as pin. Not Calibrated</v>
      </c>
      <c r="FM418" t="str">
        <v>M9 X 1.25 BUTT See Comment Image</v>
      </c>
      <c r="FN418" t="str">
        <v>Manual Section</v>
      </c>
      <c r="FO418" t="str">
        <v>Max Deep .241 NO-GO =.42</v>
      </c>
      <c r="FP418" t="str">
        <v>MAX Depth of (Note 7) .241 NO-GO Pin</v>
      </c>
      <c r="FQ418" t="str">
        <v>Measure from Blue Line, See Image</v>
      </c>
      <c r="FR418" t="str">
        <v>Measure Width of Blue Area, See Image</v>
      </c>
      <c r="FS418" t="str">
        <v>Mfg. Tol</v>
      </c>
      <c r="FT418" t="str">
        <v>Mfg. Tol, See Image</v>
      </c>
      <c r="FU418" t="str">
        <v>Mfg. Tol.</v>
      </c>
      <c r="FV418" t="str">
        <v>Mfg. Tol. "A"</v>
      </c>
      <c r="FW418" t="str">
        <v>Mfg. Tol. (Zero on Gauge Full Dia. Lead)</v>
      </c>
      <c r="FX418" t="str">
        <v>Mfg. Tol. Balloon 11, See Image</v>
      </c>
      <c r="FY418" t="str">
        <v>Mfg. Tol. Balloon 4</v>
      </c>
      <c r="FZ418" t="str">
        <v>Mfg. Tol. Balloon 7</v>
      </c>
      <c r="GA418" t="str">
        <v xml:space="preserve">Mfg. Tol. C-Bore Face (Ballo 28) </v>
      </c>
      <c r="GB418" t="str">
        <v>Mfg. Tol. Section</v>
      </c>
      <c r="GC418" t="str">
        <v>Mfg. Tol. See Image</v>
      </c>
      <c r="GD418" t="str">
        <v>Mfg. Tol., 3 Places, Record MAX</v>
      </c>
      <c r="GE418" t="str">
        <v>Mfg. Tol., Balloon 11</v>
      </c>
      <c r="GF418" t="str">
        <v>Mfg. Tol., Balloon 7</v>
      </c>
      <c r="GG418" t="str">
        <v>Mfg. Tol., Blank</v>
      </c>
      <c r="GH418" t="str">
        <v>Mfg. Tol., Blank, Balloon 12</v>
      </c>
      <c r="GI418" t="str">
        <v>Mfg. Tol., Blend to SØ.320</v>
      </c>
      <c r="GJ418" t="str">
        <v>Mfg. Tol., Calculation</v>
      </c>
      <c r="GK418" t="str">
        <v>Mfg. Tol., For Mill Fixture</v>
      </c>
      <c r="GL418" t="str">
        <v>Mfg. Tol., L32</v>
      </c>
      <c r="GM418" t="str">
        <v>Mfg. Tol., L33</v>
      </c>
      <c r="GN418" t="str">
        <v>Mfg. Tol., No Tool Marks</v>
      </c>
      <c r="GO418" t="str">
        <v>Mfg. Tol., OL03361</v>
      </c>
      <c r="GP418" t="str">
        <v>Mfg. Tol., Record off center value</v>
      </c>
      <c r="GQ418" t="str">
        <v>Mfg. Tol., Same 3 Places, Record MIN</v>
      </c>
      <c r="GR418" t="str">
        <v>Mfg. Tol., Section</v>
      </c>
      <c r="GS418" t="str">
        <v>Mfg. Tol., Section B-B</v>
      </c>
      <c r="GT418" t="str">
        <v>Mfg. Tol., Section, OL03361</v>
      </c>
      <c r="GU418" t="str">
        <v>Mfg. Tol., Section, Per Note 2</v>
      </c>
      <c r="GV418" t="str">
        <v>Mfg. Tol., See Image</v>
      </c>
      <c r="GW418" t="str">
        <v>Mfg. Tol., See Image, Bore in Blue</v>
      </c>
      <c r="GX418" t="str">
        <v>Mfg. Tol., See Image, Hook Tip</v>
      </c>
      <c r="GY418" t="str">
        <v>Mfg. Tol., Sharp Okay No Burr</v>
      </c>
      <c r="GZ418" t="str">
        <v>Mfg. Tol., Threadless Blank</v>
      </c>
      <c r="HA418" t="str">
        <v>Mfg.Tol.</v>
      </c>
      <c r="HB418" t="str">
        <v>Mgf. To., T.S.C.</v>
      </c>
      <c r="HC418" t="str">
        <v>Milled Feature</v>
      </c>
      <c r="HD418" t="str">
        <v>Milled Feature, OL04045</v>
      </c>
      <c r="HE418" t="str">
        <v>More than .0005 out of center = Fail</v>
      </c>
      <c r="HF418" t="str">
        <v>Must Pass Through</v>
      </c>
      <c r="HG418" t="str">
        <v>Must pass through gauge</v>
      </c>
      <c r="HH418" t="str">
        <v>Must Pass Through Go Gauge</v>
      </c>
      <c r="HI418" t="str">
        <v>Must Pass, See Image.</v>
      </c>
      <c r="HJ418" t="str">
        <v>NA</v>
      </c>
      <c r="HK418" t="str">
        <v>Narrow Area</v>
      </c>
      <c r="HL418" t="str">
        <v>Near Balloon 21</v>
      </c>
      <c r="HM418" t="str">
        <v>Near Datum B</v>
      </c>
      <c r="HN418" t="str">
        <v>Neck Dia.</v>
      </c>
      <c r="HO418" t="str">
        <v>Neck to Head Rad.</v>
      </c>
      <c r="HP418" t="str">
        <v>No Copper Deposits Allowed</v>
      </c>
      <c r="HQ418" t="str">
        <v>No Section</v>
      </c>
      <c r="HR418" t="str">
        <v>No Section, .01 to .014 = Pass</v>
      </c>
      <c r="HS418" t="str">
        <v>No Section, Rotate Part</v>
      </c>
      <c r="HT418" t="str">
        <v>No Section, See Image</v>
      </c>
      <c r="HU418" t="str">
        <v>No Slot, Section B-B</v>
      </c>
      <c r="HV418" t="str">
        <v>No visual step = Pass</v>
      </c>
      <c r="HW418" t="str">
        <v>Not to exceed .95 Deep</v>
      </c>
      <c r="HX418" t="str">
        <v>Note 1</v>
      </c>
      <c r="HY418" t="str">
        <v>OL00333/A</v>
      </c>
      <c r="HZ418" t="str">
        <v>OL00519</v>
      </c>
      <c r="IA418" t="str">
        <v>OL00520</v>
      </c>
      <c r="IB418" t="str">
        <v>OL00529</v>
      </c>
      <c r="IC418" t="str">
        <v>OL00542</v>
      </c>
      <c r="ID418" t="str">
        <v>OL00724</v>
      </c>
      <c r="IE418" t="str">
        <v>OL01250</v>
      </c>
      <c r="IF418" t="str">
        <v>OL01869, Threadless Blank</v>
      </c>
      <c r="IG418" t="str">
        <v>OL01870, Section</v>
      </c>
      <c r="IH418" t="str">
        <v>OL02255</v>
      </c>
      <c r="II418" t="str">
        <v>OL02255, Mfg. Tol.</v>
      </c>
      <c r="IJ418" t="str">
        <v>OL02302</v>
      </c>
      <c r="IK418" t="str">
        <v xml:space="preserve">OL02318  needed per image instructions </v>
      </c>
      <c r="IL418" t="str">
        <v>OL02556</v>
      </c>
      <c r="IM418" t="str">
        <v>OL02557</v>
      </c>
      <c r="IN418" t="str">
        <v>OL02567</v>
      </c>
      <c r="IO418" t="str">
        <v>OL02653</v>
      </c>
      <c r="IP418" t="str">
        <v>OL02718</v>
      </c>
      <c r="IQ418" t="str">
        <v>OL02841</v>
      </c>
      <c r="IR418" t="str">
        <v>OL02842</v>
      </c>
      <c r="IS418" t="str">
        <v>OL02844</v>
      </c>
      <c r="IT418" t="str">
        <v>OL02871</v>
      </c>
      <c r="IU418" t="str">
        <v>OL02887</v>
      </c>
      <c r="IV418" t="str">
        <v>OL03500</v>
      </c>
      <c r="IW418" t="str">
        <v>OL03766</v>
      </c>
      <c r="IX418" t="str">
        <v>OL03868</v>
      </c>
      <c r="IY418" t="str">
        <v>OL03869</v>
      </c>
      <c r="IZ418" t="str">
        <v>OL03870</v>
      </c>
      <c r="JA418" t="str">
        <v>OL03873, DWG# 100448-44</v>
      </c>
      <c r="JB418" t="str">
        <v>OL03949</v>
      </c>
      <c r="JC418" t="str">
        <v xml:space="preserve">OL04043, Section </v>
      </c>
      <c r="JD418" t="str">
        <v xml:space="preserve">OL04044, Section </v>
      </c>
      <c r="JE418" t="str">
        <v>OL04045</v>
      </c>
      <c r="JF418" t="str">
        <v>OL04045, Milled Feature</v>
      </c>
      <c r="JG418" t="str">
        <v>OL04063</v>
      </c>
      <c r="JH418" t="str">
        <v>OL04064</v>
      </c>
      <c r="JI418" t="str">
        <v>OL04065</v>
      </c>
      <c r="JJ418" t="str">
        <v>OL04181</v>
      </c>
      <c r="JK418" t="str">
        <v>OL04218</v>
      </c>
      <c r="JL418" t="str">
        <v>OL04224, See Image</v>
      </c>
      <c r="JM418" t="str">
        <v>OL04374</v>
      </c>
      <c r="JN418" t="str">
        <v>OL04375, Section M-M</v>
      </c>
      <c r="JO418" t="str">
        <v>OL04376, Section M-M</v>
      </c>
      <c r="JP418" t="str">
        <v>OL04443</v>
      </c>
      <c r="JQ418" t="str">
        <v>OL04444</v>
      </c>
      <c r="JR418" t="str">
        <v>OL05000</v>
      </c>
      <c r="JS418" t="str">
        <v>One side of slot</v>
      </c>
      <c r="JT418" t="str">
        <v>Other side of slot</v>
      </c>
      <c r="JU418" t="str">
        <v>Out of center more than .002 = Fail</v>
      </c>
      <c r="JV418" t="str">
        <v>Out of center more than.002 = Fail</v>
      </c>
      <c r="JW418" t="str">
        <v>Overlay OL02713</v>
      </c>
      <c r="JX418" t="str">
        <v>Overlay OL02714</v>
      </c>
      <c r="JY418" t="str">
        <v>Overlay OL02718</v>
      </c>
      <c r="JZ418" t="str">
        <v>Overlay OL03831, Mfg. Tol.</v>
      </c>
      <c r="KA418" t="str">
        <v>Part Without Slots</v>
      </c>
      <c r="KB418" t="str">
        <v>Part Without Slots, See Image</v>
      </c>
      <c r="KC418" t="str">
        <v xml:space="preserve">Pass = .0254 or Less </v>
      </c>
      <c r="KD418" t="str">
        <v>PD MIN = 4.361, PD MAX = 4.456</v>
      </c>
      <c r="KE418" t="str">
        <v>Per Balloon 2 Note</v>
      </c>
      <c r="KF418" t="str">
        <v>Per drawing note(s) 8.</v>
      </c>
      <c r="KG418" t="str">
        <v>Point or Sphere Tip</v>
      </c>
      <c r="KH418" t="str">
        <v>Point Tip</v>
      </c>
      <c r="KI418" t="str">
        <v>R.9 to R1.1 = Pass, See Image</v>
      </c>
      <c r="KJ418" t="str">
        <v>Ram Construction</v>
      </c>
      <c r="KK418" t="str">
        <v>Record Same Pass / Fail All Balloons</v>
      </c>
      <c r="KL418" t="str">
        <v>Ref. Balloon 1</v>
      </c>
      <c r="KM418" t="str">
        <v>Ref. Balloon 12</v>
      </c>
      <c r="KN418" t="str">
        <v>Ref. Balloon 13, 100% AQL</v>
      </c>
      <c r="KO418" t="str">
        <v>Ref. Balloon 2</v>
      </c>
      <c r="KP418" t="str">
        <v>Ref. Balloon 21, 100% AQL</v>
      </c>
      <c r="KQ418" t="str">
        <v>Ref. Balloon 4</v>
      </c>
      <c r="KR418" t="str">
        <v>Ref. Balloon 7</v>
      </c>
      <c r="KS418" t="str">
        <v>Ref. Balloon 8</v>
      </c>
      <c r="KT418" t="str">
        <v>Relieved Pin Gauges 09236 &amp; 09235</v>
      </c>
      <c r="KU418" t="str">
        <v>Rotate Part</v>
      </c>
      <c r="KV418" t="str">
        <v>Rotate Part, See Image</v>
      </c>
      <c r="KW418" t="str">
        <v>Same as Root Radius</v>
      </c>
      <c r="KX418" t="str">
        <v>Section</v>
      </c>
      <c r="KY418" t="str">
        <v>Section B-B</v>
      </c>
      <c r="KZ418" t="str">
        <v>Section B-B, Distance Between Grooves</v>
      </c>
      <c r="LA418" t="str">
        <v>Section C-C</v>
      </c>
      <c r="LB418" t="str">
        <v>Section Part</v>
      </c>
      <c r="LC418" t="str">
        <v>Section Part, Measured from Opposite Face</v>
      </c>
      <c r="LD418" t="str">
        <v>Section, Broachless Blank</v>
      </c>
      <c r="LE418" t="str">
        <v>Section, EXT. Sphere Location.</v>
      </c>
      <c r="LF418" t="str">
        <v>Section, Hex Cham. Ang.</v>
      </c>
      <c r="LG418" t="str">
        <v>Section, Hex Fillet Rad.</v>
      </c>
      <c r="LH418" t="str">
        <v>Section, INT. Feature</v>
      </c>
      <c r="LI418" t="str">
        <v>Section, INT. Sphere Location.</v>
      </c>
      <c r="LJ418" t="str">
        <v>Section, Mfg. Tol.</v>
      </c>
      <c r="LK418" t="str">
        <v>Section, Mfg. Tol., See Image</v>
      </c>
      <c r="LL418" t="str">
        <v>Section, OL00486</v>
      </c>
      <c r="LM418" t="str">
        <v>Section, OL00542</v>
      </c>
      <c r="LN418" t="str">
        <v>Section, OL00543</v>
      </c>
      <c r="LO418" t="str">
        <v>Section, OL00544</v>
      </c>
      <c r="LP418" t="str">
        <v>Section, OL00545</v>
      </c>
      <c r="LQ418" t="str">
        <v>Section, OL00546</v>
      </c>
      <c r="LR418" t="str">
        <v>Section, OL00547</v>
      </c>
      <c r="LS418" t="str">
        <v>Section, OL00555</v>
      </c>
      <c r="LT418" t="str">
        <v>Section, OL00725</v>
      </c>
      <c r="LU418" t="str">
        <v>Section, OL01430</v>
      </c>
      <c r="LV418" t="str">
        <v>Section, OL01434</v>
      </c>
      <c r="LW418" t="str">
        <v>Section, OL01435</v>
      </c>
      <c r="LX418" t="str">
        <v>Section, OL01807</v>
      </c>
      <c r="LY418" t="str">
        <v>Section, OL01830</v>
      </c>
      <c r="LZ418" t="str">
        <v>Section, OL02351</v>
      </c>
      <c r="MA418" t="str">
        <v>Section, OL02519</v>
      </c>
      <c r="MB418" t="str">
        <v>Section, OL02520</v>
      </c>
      <c r="MC418" t="str">
        <v>Section, OL02522</v>
      </c>
      <c r="MD418" t="str">
        <v>Section, OL02540</v>
      </c>
      <c r="ME418" t="str">
        <v>Section, OL02541</v>
      </c>
      <c r="MF418" t="str">
        <v>Section, OL02552</v>
      </c>
      <c r="MG418" t="str">
        <v>Section, OL02553</v>
      </c>
      <c r="MH418" t="str">
        <v>Section, OL02554</v>
      </c>
      <c r="MI418" t="str">
        <v>Section, OL02555</v>
      </c>
      <c r="MJ418" t="str">
        <v>Section, OL02558</v>
      </c>
      <c r="MK418" t="str">
        <v>Section, OL02559</v>
      </c>
      <c r="ML418" t="str">
        <v>Section, OL02560</v>
      </c>
      <c r="MM418" t="str">
        <v>Section, OL02619</v>
      </c>
      <c r="MN418" t="str">
        <v>Section, OL02620</v>
      </c>
      <c r="MO418" t="str">
        <v>Section, OL02621</v>
      </c>
      <c r="MP418" t="str">
        <v>Section, OL02622</v>
      </c>
      <c r="MQ418" t="str">
        <v>Section, OL02623</v>
      </c>
      <c r="MR418" t="str">
        <v>Section, OL02624</v>
      </c>
      <c r="MS418" t="str">
        <v>Section, OL02652</v>
      </c>
      <c r="MT418" t="str">
        <v>Section, OL02680</v>
      </c>
      <c r="MU418" t="str">
        <v>Section, OL02793</v>
      </c>
      <c r="MV418" t="str">
        <v>Section, OL02823</v>
      </c>
      <c r="MW418" t="str">
        <v>Section, OL02843</v>
      </c>
      <c r="MX418" t="str">
        <v>Section, OL03026, Ext.</v>
      </c>
      <c r="MY418" t="str">
        <v>Section, OL03026, Int.</v>
      </c>
      <c r="MZ418" t="str">
        <v>Section, OL03570, DWG# 100448-41</v>
      </c>
      <c r="NA418" t="str">
        <v>Section, OL03781</v>
      </c>
      <c r="NB418" t="str">
        <v>Section, OL03911</v>
      </c>
      <c r="NC418" t="str">
        <v>Section, OL03912</v>
      </c>
      <c r="ND418" t="str">
        <v>Section, OL03928</v>
      </c>
      <c r="NE418" t="str">
        <v>Section, OL03929</v>
      </c>
      <c r="NF418" t="str">
        <v>Section, OL04030</v>
      </c>
      <c r="NG418" t="str">
        <v>Section, OL04037</v>
      </c>
      <c r="NH418" t="str">
        <v>Section, OL04038</v>
      </c>
      <c r="NI418" t="str">
        <v>Section, OL04046</v>
      </c>
      <c r="NJ418" t="str">
        <v>Section, OL04065</v>
      </c>
      <c r="NK418" t="str">
        <v>Section, OL04066</v>
      </c>
      <c r="NL418" t="str">
        <v>Section, OL04067</v>
      </c>
      <c r="NM418" t="str">
        <v>Section, OL04069</v>
      </c>
      <c r="NN418" t="str">
        <v>Section, OL04071</v>
      </c>
      <c r="NO418" t="str">
        <v>Section, OL04173</v>
      </c>
      <c r="NP418" t="str">
        <v>Section, OL04174</v>
      </c>
      <c r="NQ418" t="str">
        <v>Section, OL04214</v>
      </c>
      <c r="NR418" t="str">
        <v>Section, OL04215</v>
      </c>
      <c r="NS418" t="str">
        <v>Section, OL04216</v>
      </c>
      <c r="NT418" t="str">
        <v>Section, OL04217</v>
      </c>
      <c r="NU418" t="str">
        <v>Section, Overlay OL02716</v>
      </c>
      <c r="NV418" t="str">
        <v>Section, Overlay OL02717</v>
      </c>
      <c r="NW418" t="str">
        <v>Section, See Image</v>
      </c>
      <c r="NX418" t="str">
        <v>Section, See Image, DWG# 100448-41</v>
      </c>
      <c r="NY418" t="str">
        <v>Section, Without Sots</v>
      </c>
      <c r="NZ418" t="str">
        <v>See Comments Sheet</v>
      </c>
      <c r="OA418" t="str">
        <v>See Comments Sheet, OL02318</v>
      </c>
      <c r="OB418" t="str">
        <v>See Image</v>
      </c>
      <c r="OC418" t="str">
        <v>See Image, .005 or Less = Pass</v>
      </c>
      <c r="OD418" t="str">
        <v>See Image, Check Near Radius</v>
      </c>
      <c r="OE418" t="str">
        <v>See Image, Constrained</v>
      </c>
      <c r="OF418" t="str">
        <v>See Image, Distance Between Flats</v>
      </c>
      <c r="OG418" t="str">
        <v xml:space="preserve">See Image, Mfg. Tol, Section A-A </v>
      </c>
      <c r="OH418" t="str">
        <v>See image, Mfg. Tol.</v>
      </c>
      <c r="OI418" t="str">
        <v>See Image, Mic. Across Flats</v>
      </c>
      <c r="OJ418" t="str">
        <v>See Image, OL02850</v>
      </c>
      <c r="OK418" t="str">
        <v>See Image, OL02880</v>
      </c>
      <c r="OL418" t="str">
        <v>See Image, OL03926</v>
      </c>
      <c r="OM418" t="str">
        <v>See Image, OL03927</v>
      </c>
      <c r="ON418" t="str">
        <v>See Image, OL04003</v>
      </c>
      <c r="OO418" t="str">
        <v>'See Image, OL04342,  Best Fit Joe Block</v>
      </c>
      <c r="OP418" t="str">
        <v>See Image, OL04342,  Blank</v>
      </c>
      <c r="OQ418" t="str">
        <v>See Image, OL04342, Blank</v>
      </c>
      <c r="OR418" t="str">
        <v>See Image, OL04343, Blank</v>
      </c>
      <c r="OS418" t="str">
        <v>See Image, Pass = .002 or Less</v>
      </c>
      <c r="OT418" t="str">
        <v>See Image, Rcd. MAX</v>
      </c>
      <c r="OU418" t="str">
        <v>See Image, Rcd. MIN</v>
      </c>
      <c r="OV418" t="str">
        <v>See Image, Section</v>
      </c>
      <c r="OW418" t="str">
        <v>See Image, Section A-A</v>
      </c>
      <c r="OX418" t="str">
        <v>See Image, Section B-B</v>
      </c>
      <c r="OY418" t="str">
        <v>See Image, Section B-B, TSC</v>
      </c>
      <c r="OZ418" t="str">
        <v>See Image, Shank Drawing # 18000-XX-XX A</v>
      </c>
      <c r="PA418" t="str">
        <v>Sequencial Laser 01, 120 Per Print</v>
      </c>
      <c r="PB418" t="str">
        <v>Set to .202, Zero on Thread Lead</v>
      </c>
      <c r="PC418" t="str">
        <v>Sharp OK, No Burr</v>
      </c>
      <c r="PD418" t="str">
        <v>Sharp OK, No Raised Edge, See Image</v>
      </c>
      <c r="PE418" t="str">
        <v>Sharp OK, No Raised Edges</v>
      </c>
      <c r="PF418" t="str">
        <v>Sharp okay no raised edge</v>
      </c>
      <c r="PG418" t="str">
        <v>Sharp Okay, No Burr</v>
      </c>
      <c r="PH418" t="str">
        <v>Sharp Okay, No Raised Edge</v>
      </c>
      <c r="PI418" t="str">
        <v>Sharp Okay, No Raised Edges,</v>
      </c>
      <c r="PJ418" t="str">
        <v>Sharp Okay, See Image</v>
      </c>
      <c r="PK418" t="str">
        <v xml:space="preserve">Start of Radius @ .195 </v>
      </c>
      <c r="PL418" t="str">
        <v xml:space="preserve">Start of Radius @ .21 </v>
      </c>
      <c r="PM418" t="str">
        <v xml:space="preserve">T.S.C. </v>
      </c>
      <c r="PN418" t="str">
        <v>Tangent Point</v>
      </c>
      <c r="PO418" t="str">
        <v>Tangent point of R.50</v>
      </c>
      <c r="PP418" t="str">
        <v>Taper Check, Mfg.Tol.</v>
      </c>
      <c r="PQ418" t="str">
        <v>Taper Check, Mfg.Tol., See Image</v>
      </c>
      <c r="PR418" t="str">
        <v>Thrd. Minor Ø</v>
      </c>
      <c r="PS418" t="str">
        <v>Thrd. Relief Ø</v>
      </c>
      <c r="PT418" t="str">
        <v>Threadless Blank</v>
      </c>
      <c r="PU418" t="str">
        <v>Threadless Blank, From Major Ø</v>
      </c>
      <c r="PV418" t="str">
        <v>Threadless Blank, Mfg. Tol.</v>
      </c>
      <c r="PW418" t="str">
        <v>Threadless Blank, Thrd. to Neck Rad.</v>
      </c>
      <c r="PX418" t="str">
        <v>Thredless Blank</v>
      </c>
      <c r="PY418" t="str">
        <v>To center of R.005</v>
      </c>
      <c r="PZ418" t="str">
        <v>Torx Min. Dia.</v>
      </c>
      <c r="QA418" t="str">
        <v>Turn Ø Free of Mill Marks</v>
      </c>
      <c r="QB418" t="str">
        <v>Use (Full) GO Hex</v>
      </c>
      <c r="QC418" t="str">
        <v>Use Balloon 1 FULL Gauge</v>
      </c>
      <c r="QD418" t="str">
        <v>Use Balloon 9 FULL GO</v>
      </c>
      <c r="QE418" t="str">
        <v>Use Best Fit Pin</v>
      </c>
      <c r="QF418" t="str">
        <v>Use Disk Tip</v>
      </c>
      <c r="QG418" t="str">
        <v>Use flat bottomed indicator tip.</v>
      </c>
      <c r="QH418" t="str">
        <v xml:space="preserve">Use Full .093 Go Hex </v>
      </c>
      <c r="QI418" t="str">
        <v xml:space="preserve">Use Full .0930 Go Hex </v>
      </c>
      <c r="QJ418" t="str">
        <v>Use Full .1235 Go Hex</v>
      </c>
      <c r="QK418" t="str">
        <v>Use Gauge K2-98-8019-04, See Image</v>
      </c>
      <c r="QL418" t="str">
        <v>Use large flat indicator tip</v>
      </c>
      <c r="QM418" t="str">
        <v>Use Pins.3330/.3350, See Image MAX NO-GO</v>
      </c>
      <c r="QN418" t="str">
        <v>Use Pointed Drop Indicator Tip</v>
      </c>
      <c r="QO418" t="str">
        <v>V-Block</v>
      </c>
      <c r="QP418" t="str">
        <v>V-Block,  AMB for 13</v>
      </c>
      <c r="QQ418" t="str">
        <v>V-Block,  Hex Cham. Dia.</v>
      </c>
      <c r="QR418" t="str">
        <v>V-Block, Hex Depth</v>
      </c>
      <c r="QS418" t="str">
        <v>VBU Gauge</v>
      </c>
      <c r="QT418" t="str">
        <v>Visibally smaller than HEX=Pass</v>
      </c>
      <c r="QU418" t="str">
        <v>Visual Per Drawing</v>
      </c>
      <c r="QV418" t="str">
        <v>Whirl Blank</v>
      </c>
      <c r="QW418" t="str">
        <v xml:space="preserve">Whirl Blank </v>
      </c>
      <c r="QX418" t="str">
        <v>Whirl Blank, Neck Rad. End to Head CL</v>
      </c>
      <c r="QY418" t="str">
        <v>Whirl Blank, Nose Start Dia.</v>
      </c>
      <c r="QZ418" t="str">
        <v>Whirl Blank, Nose Start Dist.</v>
      </c>
      <c r="RA418" t="str">
        <v>Whirl Blank, Thrd. Minor</v>
      </c>
      <c r="RB418" t="str">
        <v>Whirl Blank, Thrd. Pullout Dia.</v>
      </c>
      <c r="RC418" t="str">
        <v>Whole Part, Removal is at Assy. Level</v>
      </c>
      <c r="RD418" t="str">
        <v>Wide Area</v>
      </c>
      <c r="RE418" t="str">
        <v>Zero on End of Go Gauge</v>
      </c>
    </row>
    <row r="419" spans="1:473">
      <c r="A419" t="s">
        <v>269</v>
      </c>
      <c r="C419" t="str" cm="1">
        <f t="array" ref="C419:RE419">TRANSPOSE(_xlfn._xlws.SORT(_xlfn._xlws.FILTER($A$2:$A$600,ISNUMBER(SEARCH('PartLib Table'!M436,$A$2:$A$600)),"not found")))</f>
        <v xml:space="preserve"> 'C', Whirl Blank</v>
      </c>
      <c r="D419" t="str">
        <v xml:space="preserve"> See Image, Constrained</v>
      </c>
      <c r="E419" t="str">
        <v>(.04 to .12 range = Pass)</v>
      </c>
      <c r="F419" t="str">
        <v>(.042 FULL) Go Pin Seat Fully</v>
      </c>
      <c r="G419" t="str">
        <v>(B), Mfg. Tol.</v>
      </c>
      <c r="H419" t="str">
        <v>(B), O.A.L.</v>
      </c>
      <c r="I419" t="str">
        <v>.001 or less =Pass</v>
      </c>
      <c r="J419" t="str">
        <v>.001 or less out of center = Pass</v>
      </c>
      <c r="K419" t="str">
        <v>.002 or Less = Pass</v>
      </c>
      <c r="L419" t="str">
        <v>.002 or Less out of center = Pass</v>
      </c>
      <c r="M419" t="str">
        <v>.005 to .015 = Pass</v>
      </c>
      <c r="N419" t="str">
        <v>.0125 Mean, Section</v>
      </c>
      <c r="O419" t="str">
        <v>.025 or Less in X &amp; Y=Pass</v>
      </c>
      <c r="P419" t="str">
        <v>.038 Mean</v>
      </c>
      <c r="Q419" t="str">
        <v>.063 MM = .0024 IN, See Image</v>
      </c>
      <c r="R419" t="str">
        <v>.063MM = .0024"</v>
      </c>
      <c r="S419" t="str">
        <v>.243 NO-GO, Unconstrained, Must Not Start</v>
      </c>
      <c r="T419" t="str">
        <v>@ Back Face &amp; ID, No Raised Edge</v>
      </c>
      <c r="U419" t="str">
        <v>@ Back Face &amp; OD, No Raised Edge</v>
      </c>
      <c r="V419" t="str">
        <v>@ ID &amp; FACE</v>
      </c>
      <c r="W419" t="str">
        <v>@ OD &amp; BACK FACE</v>
      </c>
      <c r="X419" t="str">
        <v>@ OD &amp; FACE</v>
      </c>
      <c r="Y419" t="str">
        <v>Across from slot</v>
      </c>
      <c r="Z419" t="str">
        <v>All Edge Breaks</v>
      </c>
      <c r="AA419" t="str">
        <v>Attached to bar stock</v>
      </c>
      <c r="AB419" t="str">
        <v xml:space="preserve">Back Turn Fillet Rad. </v>
      </c>
      <c r="AC419" t="str">
        <v>Balloon 1 (DWG FRM0105 Page 2, NV-27)</v>
      </c>
      <c r="AD419" t="str">
        <v>Balloon 1 (DWG FRM0105, NV-30)</v>
      </c>
      <c r="AE419" t="str">
        <v>Balloon 1 (P# 9890002-20) OL00429/A</v>
      </c>
      <c r="AF419" t="str">
        <v>Balloon 1, DWG#FRM0105</v>
      </c>
      <c r="AG419" t="str">
        <v>Balloon 11, See Image</v>
      </c>
      <c r="AH419" t="str">
        <v xml:space="preserve">Balloon 2 (DWG FRM0105 Page 2, NV-27) </v>
      </c>
      <c r="AI419" t="str">
        <v>Balloon 2 (DWG FRM0105, NV-30)</v>
      </c>
      <c r="AJ419" t="str">
        <v>Balloon 2 (P# 9890002-20)</v>
      </c>
      <c r="AK419" t="str">
        <v>Balloon 2, DWG#FRM0105</v>
      </c>
      <c r="AL419" t="str">
        <v>Balloon 2, DWG#FRM0105, See Image</v>
      </c>
      <c r="AM419" t="str">
        <v>Balloon 3 (DWG FRM0105, NV-30 Minor)</v>
      </c>
      <c r="AN419" t="str">
        <v>Balloon 3 (DWG FRM0105, NV-30)</v>
      </c>
      <c r="AO419" t="str">
        <v>Balloon 3 (P# 9890002-20)</v>
      </c>
      <c r="AP419" t="str">
        <v>Balloon 4</v>
      </c>
      <c r="AQ419" t="str">
        <v>Balloon 4 (P# 9890002-20)</v>
      </c>
      <c r="AR419" t="str">
        <v>Below Middle Band</v>
      </c>
      <c r="AS419" t="str">
        <v>Best Fit Pin, .003 or Less =Pass</v>
      </c>
      <c r="AT419" t="str">
        <v>Blank</v>
      </c>
      <c r="AU419" t="str">
        <v>Blank Turn Maj.</v>
      </c>
      <c r="AV419" t="str">
        <v>Blank Turn Maj. Mill Flt., OL4172</v>
      </c>
      <c r="AW419" t="str">
        <v>Blank Without .010 Slots</v>
      </c>
      <c r="AX419" t="str">
        <v>Blank Without .010 Slots, Section</v>
      </c>
      <c r="AY419" t="str">
        <v>Blank without thread</v>
      </c>
      <c r="AZ419" t="str">
        <v xml:space="preserve">Blank, Center of V Grv. </v>
      </c>
      <c r="BA419" t="str">
        <v>Blank, Check R adjacent Balloon 17</v>
      </c>
      <c r="BB419" t="str">
        <v>Blank, EXT. Feature</v>
      </c>
      <c r="BC419" t="str">
        <v>Blank, See Image, OL04335</v>
      </c>
      <c r="BD419" t="str">
        <v>Blank, See Image, OL04336</v>
      </c>
      <c r="BE419" t="str">
        <v xml:space="preserve">Blank, Thrd. </v>
      </c>
      <c r="BF419" t="str">
        <v>Blank, Turn Tip</v>
      </c>
      <c r="BG419" t="str">
        <v>Blank, Without Thrd.</v>
      </c>
      <c r="BH419" t="str">
        <v>Blank, Without Thread</v>
      </c>
      <c r="BI419" t="str">
        <v xml:space="preserve">Blunt Start Blend to Minor </v>
      </c>
      <c r="BJ419" t="str">
        <v>Calc., Use Go HEX</v>
      </c>
      <c r="BK419" t="str">
        <v>Can't dig into OD</v>
      </c>
      <c r="BL419" t="str">
        <v>Carbide Gauge</v>
      </c>
      <c r="BM419" t="str">
        <v xml:space="preserve">Center of V Grv. </v>
      </c>
      <c r="BN419" t="str">
        <v>Centered Less than .03 = Pass</v>
      </c>
      <c r="BO419" t="str">
        <v>Centered within .0005 or Less = Pass</v>
      </c>
      <c r="BP419" t="str">
        <v>Centered within .001 or Less = Pass</v>
      </c>
      <c r="BQ419" t="str">
        <v>Centered within .0254 or Less = Pass</v>
      </c>
      <c r="BR419" t="str">
        <v>Check close to Rod Slot</v>
      </c>
      <c r="BS419" t="str">
        <v>Check every other hole</v>
      </c>
      <c r="BT419" t="str">
        <v>Check Go over full length of slot.</v>
      </c>
      <c r="BU419" t="str">
        <v>Check Near Closed End</v>
      </c>
      <c r="BV419" t="str">
        <v>Check per Print View, Away from Rod Slot</v>
      </c>
      <c r="BW419" t="str">
        <v>Check to Balloon 30 Go Pin</v>
      </c>
      <c r="BX419" t="str">
        <v>Check with .2705 SET Pin Inside Part</v>
      </c>
      <c r="BY419" t="str">
        <v>Check with Hex Up</v>
      </c>
      <c r="BZ419" t="str">
        <v>CMM Blank</v>
      </c>
      <c r="CA419" t="str">
        <v>Confirm Full Radius</v>
      </c>
      <c r="CB419" t="str">
        <v>Constrained in fixture</v>
      </c>
      <c r="CC419" t="str">
        <v>Constrained with Ring</v>
      </c>
      <c r="CD419" t="str">
        <v>Constrained, See Image</v>
      </c>
      <c r="CE419" t="str">
        <v>Dim. "A"</v>
      </c>
      <c r="CF419" t="str">
        <v>Dim. "B"</v>
      </c>
      <c r="CG419" t="str">
        <v>Dim. "C"</v>
      </c>
      <c r="CH419" t="str">
        <v>Dim. "D", Whirl Blank</v>
      </c>
      <c r="CI419" t="str">
        <v>Dim. "G"</v>
      </c>
      <c r="CJ419" t="str">
        <v>Dim. E, Blank Turn Maj. &amp;  Mill Flt</v>
      </c>
      <c r="CK419" t="str">
        <v>Dim. E, Blank Turn Maj.&amp;  Mill Flt</v>
      </c>
      <c r="CL419" t="str">
        <v>Dim. H, Whirl Blank</v>
      </c>
      <c r="CM419" t="str">
        <v>Dim. J, 'Blank Turn Maj. &amp; Whirl Blank</v>
      </c>
      <c r="CN419" t="str">
        <v>Disk Drop Indicator Tip</v>
      </c>
      <c r="CO419" t="str">
        <v>DWG 100448-15, Balloon F_1</v>
      </c>
      <c r="CP419" t="str">
        <v>DWG 100448-15, OL02571</v>
      </c>
      <c r="CQ419" t="str">
        <v>DWG 100448-41</v>
      </c>
      <c r="CR419" t="str">
        <v>DWG 9890040, (10E),Section Part, OL01139</v>
      </c>
      <c r="CS419" t="str">
        <v>DWG 9890040, (10E),Section, OL01139</v>
      </c>
      <c r="CT419" t="str">
        <v>DWG 9890040, (11E)</v>
      </c>
      <c r="CU419" t="str">
        <v>DWG 9890040, (11E), Pins with Flats</v>
      </c>
      <c r="CV419" t="str">
        <v>DWG 9890040, (12E),  Pass=.002 or less</v>
      </c>
      <c r="CW419" t="str">
        <v>DWG 9890040, (12E), See Image</v>
      </c>
      <c r="CX419" t="str">
        <v>DWG 9890040, (1E), OL01431</v>
      </c>
      <c r="CY419" t="str">
        <v>DWG 9890040, (1E), OL01432</v>
      </c>
      <c r="CZ419" t="str">
        <v>DWG 9890040, (2E), OL01432</v>
      </c>
      <c r="DA419" t="str">
        <v>DWG 9890040, (3E)</v>
      </c>
      <c r="DB419" t="str">
        <v>DWG 9890040, (4E)</v>
      </c>
      <c r="DC419" t="str">
        <v>DWG 9890040, (5E), OL02336</v>
      </c>
      <c r="DD419" t="str">
        <v>DWG 9890040, (6E)</v>
      </c>
      <c r="DE419" t="str">
        <v>DWG 9890040, (7E)</v>
      </c>
      <c r="DF419" t="str">
        <v>DWG 9890040, (8E), OL01433</v>
      </c>
      <c r="DG419" t="str">
        <v>DWG 9890040, (8E), OL01433, Section</v>
      </c>
      <c r="DH419" t="str">
        <v>DWG 9890040, (9E), Close to Rod Slot</v>
      </c>
      <c r="DI419" t="str">
        <v>DWG 9890040, (9E),Close to Rod Slot</v>
      </c>
      <c r="DJ419" t="str">
        <v>DWG FRM0105 PAGE 2</v>
      </c>
      <c r="DK419" t="str">
        <v>DWG# 100448-41</v>
      </c>
      <c r="DL419" t="str">
        <v>DWG# 100448-44</v>
      </c>
      <c r="DM419" t="str">
        <v>DWG# 9890003  (1), Section OL00436/A</v>
      </c>
      <c r="DN419" t="str">
        <v>DWG# 9890003 (3), Ring Gauge Constrained</v>
      </c>
      <c r="DO419" t="str">
        <v>DWG# 9890003 (4), Section</v>
      </c>
      <c r="DP419" t="str">
        <v>DWG#100448-26, Balloon 1K, OL02350</v>
      </c>
      <c r="DQ419" t="str">
        <v>DWG#100448-26, Balloon 2K, OL02350</v>
      </c>
      <c r="DR419" t="str">
        <v>DWG#100448-26, Balloon 3K, OL02363</v>
      </c>
      <c r="DS419" t="str">
        <v>DWG#100448-26, Balloon 4K</v>
      </c>
      <c r="DT419" t="str">
        <v>DWG#100448-26, Balloon 5K, Section</v>
      </c>
      <c r="DU419" t="str">
        <v>DWG#100448-26, Balloon 6K</v>
      </c>
      <c r="DV419" t="str">
        <v>DWG#100448-26, Balloon 7K, Section</v>
      </c>
      <c r="DW419" t="str">
        <v>DWG#100448-26, Mfg. Tol.</v>
      </c>
      <c r="DX419" t="str">
        <v>DWG#9890003 (2) Ring Gauge Constrained</v>
      </c>
      <c r="DY419" t="str">
        <v>DWG#9890044</v>
      </c>
      <c r="DZ419" t="str">
        <v>DWG#9890044 .1985 to .2005=Pass</v>
      </c>
      <c r="EA419" t="str">
        <v>DWG#9890044 Overlay OL02441</v>
      </c>
      <c r="EB419" t="str">
        <v>DWG#9890044, OL02441</v>
      </c>
      <c r="EC419" t="str">
        <v>DWG#FRM0105</v>
      </c>
      <c r="ED419" t="str">
        <v>EXT.</v>
      </c>
      <c r="EE419" t="str">
        <v>EXT. Section, OL02460</v>
      </c>
      <c r="EF419" t="str">
        <v>EXT., OL04223</v>
      </c>
      <c r="EG419" t="str">
        <v>Flat Drop Indicator Tip</v>
      </c>
      <c r="EH419" t="str">
        <v>Full Go Pin, No Light, at Radius</v>
      </c>
      <c r="EI419" t="str">
        <v>Function Check</v>
      </c>
      <c r="EJ419" t="str">
        <v>GO Function Gauge</v>
      </c>
      <c r="EK419" t="str">
        <v>Go Gauge for Balloon 1 &amp; 4</v>
      </c>
      <c r="EL419" t="str">
        <v>Go Pin must pass through</v>
      </c>
      <c r="EM419" t="str">
        <v>Greater than .005 = Fail, Section</v>
      </c>
      <c r="EN419" t="str">
        <v>Greater than .025 out of center = Fail</v>
      </c>
      <c r="EO419" t="str">
        <v>Greater than 2.6 = Pass</v>
      </c>
      <c r="EP419" t="str">
        <v>Green = Pass, Red = Fail</v>
      </c>
      <c r="EQ419" t="str">
        <v>Hex Depth</v>
      </c>
      <c r="ER419" t="str">
        <v>Hex Minor</v>
      </c>
      <c r="ES419" t="str">
        <v>Hole Dia.</v>
      </c>
      <c r="ET419" t="str">
        <v>Hook or Disk Tip</v>
      </c>
      <c r="EU419" t="str">
        <v>ID Sphere Finish</v>
      </c>
      <c r="EV419" t="str">
        <v>ID/OD Both Sides, Diff. .002 or less = Pass</v>
      </c>
      <c r="EW419" t="str">
        <v>If Looks Big, Section</v>
      </c>
      <c r="EX419" t="str">
        <v>If Looks Small, Section</v>
      </c>
      <c r="EY419" t="str">
        <v>Insp. Close to Break Away, Mfg.Tol.</v>
      </c>
      <c r="EZ419" t="str">
        <v>INT.</v>
      </c>
      <c r="FA419" t="str">
        <v>INT. Section, OL02460</v>
      </c>
      <c r="FB419" t="str">
        <v>INT., OL04223</v>
      </c>
      <c r="FC419" t="str">
        <v>Intersect. of 7.7 &amp; R0.10</v>
      </c>
      <c r="FD419" t="str">
        <v>Intersect. of 8.79 and R.25 MAX</v>
      </c>
      <c r="FE419" t="str">
        <v>Keep Ind. Tip away from corner</v>
      </c>
      <c r="FF419" t="str">
        <v>L31</v>
      </c>
      <c r="FG419" t="str">
        <v>Laser Mark</v>
      </c>
      <c r="FH419" t="str">
        <v>LASER PER NOTE 4</v>
      </c>
      <c r="FI419" t="str">
        <v>LASER PER NOTE 4, Final Check 1 only</v>
      </c>
      <c r="FJ419" t="str">
        <v>Less than .002 out of center = Pass</v>
      </c>
      <c r="FK419" t="str">
        <v>Less than 2.75 = Pass, Section</v>
      </c>
      <c r="FL419" t="str">
        <v>List as pin. Not Calibrated</v>
      </c>
      <c r="FM419" t="str">
        <v>M9 X 1.25 BUTT See Comment Image</v>
      </c>
      <c r="FN419" t="str">
        <v>Manual Section</v>
      </c>
      <c r="FO419" t="str">
        <v>Max Deep .241 NO-GO =.42</v>
      </c>
      <c r="FP419" t="str">
        <v>MAX Depth of (Note 7) .241 NO-GO Pin</v>
      </c>
      <c r="FQ419" t="str">
        <v>Measure from Blue Line, See Image</v>
      </c>
      <c r="FR419" t="str">
        <v>Measure Width of Blue Area, See Image</v>
      </c>
      <c r="FS419" t="str">
        <v>Mfg. Tol</v>
      </c>
      <c r="FT419" t="str">
        <v>Mfg. Tol, See Image</v>
      </c>
      <c r="FU419" t="str">
        <v>Mfg. Tol.</v>
      </c>
      <c r="FV419" t="str">
        <v>Mfg. Tol. "A"</v>
      </c>
      <c r="FW419" t="str">
        <v>Mfg. Tol. (Zero on Gauge Full Dia. Lead)</v>
      </c>
      <c r="FX419" t="str">
        <v>Mfg. Tol. Balloon 11, See Image</v>
      </c>
      <c r="FY419" t="str">
        <v>Mfg. Tol. Balloon 4</v>
      </c>
      <c r="FZ419" t="str">
        <v>Mfg. Tol. Balloon 7</v>
      </c>
      <c r="GA419" t="str">
        <v xml:space="preserve">Mfg. Tol. C-Bore Face (Ballo 28) </v>
      </c>
      <c r="GB419" t="str">
        <v>Mfg. Tol. Section</v>
      </c>
      <c r="GC419" t="str">
        <v>Mfg. Tol. See Image</v>
      </c>
      <c r="GD419" t="str">
        <v>Mfg. Tol., 3 Places, Record MAX</v>
      </c>
      <c r="GE419" t="str">
        <v>Mfg. Tol., Balloon 11</v>
      </c>
      <c r="GF419" t="str">
        <v>Mfg. Tol., Balloon 7</v>
      </c>
      <c r="GG419" t="str">
        <v>Mfg. Tol., Blank</v>
      </c>
      <c r="GH419" t="str">
        <v>Mfg. Tol., Blank, Balloon 12</v>
      </c>
      <c r="GI419" t="str">
        <v>Mfg. Tol., Blend to SØ.320</v>
      </c>
      <c r="GJ419" t="str">
        <v>Mfg. Tol., Calculation</v>
      </c>
      <c r="GK419" t="str">
        <v>Mfg. Tol., For Mill Fixture</v>
      </c>
      <c r="GL419" t="str">
        <v>Mfg. Tol., L32</v>
      </c>
      <c r="GM419" t="str">
        <v>Mfg. Tol., L33</v>
      </c>
      <c r="GN419" t="str">
        <v>Mfg. Tol., No Tool Marks</v>
      </c>
      <c r="GO419" t="str">
        <v>Mfg. Tol., OL03361</v>
      </c>
      <c r="GP419" t="str">
        <v>Mfg. Tol., Record off center value</v>
      </c>
      <c r="GQ419" t="str">
        <v>Mfg. Tol., Same 3 Places, Record MIN</v>
      </c>
      <c r="GR419" t="str">
        <v>Mfg. Tol., Section</v>
      </c>
      <c r="GS419" t="str">
        <v>Mfg. Tol., Section B-B</v>
      </c>
      <c r="GT419" t="str">
        <v>Mfg. Tol., Section, OL03361</v>
      </c>
      <c r="GU419" t="str">
        <v>Mfg. Tol., Section, Per Note 2</v>
      </c>
      <c r="GV419" t="str">
        <v>Mfg. Tol., See Image</v>
      </c>
      <c r="GW419" t="str">
        <v>Mfg. Tol., See Image, Bore in Blue</v>
      </c>
      <c r="GX419" t="str">
        <v>Mfg. Tol., See Image, Hook Tip</v>
      </c>
      <c r="GY419" t="str">
        <v>Mfg. Tol., Sharp Okay No Burr</v>
      </c>
      <c r="GZ419" t="str">
        <v>Mfg. Tol., Threadless Blank</v>
      </c>
      <c r="HA419" t="str">
        <v>Mfg.Tol.</v>
      </c>
      <c r="HB419" t="str">
        <v>Mgf. To., T.S.C.</v>
      </c>
      <c r="HC419" t="str">
        <v>Milled Feature</v>
      </c>
      <c r="HD419" t="str">
        <v>Milled Feature, OL04045</v>
      </c>
      <c r="HE419" t="str">
        <v>More than .0005 out of center = Fail</v>
      </c>
      <c r="HF419" t="str">
        <v>Must Pass Through</v>
      </c>
      <c r="HG419" t="str">
        <v>Must pass through gauge</v>
      </c>
      <c r="HH419" t="str">
        <v>Must Pass Through Go Gauge</v>
      </c>
      <c r="HI419" t="str">
        <v>Must Pass, See Image.</v>
      </c>
      <c r="HJ419" t="str">
        <v>NA</v>
      </c>
      <c r="HK419" t="str">
        <v>Narrow Area</v>
      </c>
      <c r="HL419" t="str">
        <v>Near Balloon 21</v>
      </c>
      <c r="HM419" t="str">
        <v>Near Datum B</v>
      </c>
      <c r="HN419" t="str">
        <v>Neck Dia.</v>
      </c>
      <c r="HO419" t="str">
        <v>Neck to Head Rad.</v>
      </c>
      <c r="HP419" t="str">
        <v>No Copper Deposits Allowed</v>
      </c>
      <c r="HQ419" t="str">
        <v>No Section</v>
      </c>
      <c r="HR419" t="str">
        <v>No Section, .01 to .014 = Pass</v>
      </c>
      <c r="HS419" t="str">
        <v>No Section, Rotate Part</v>
      </c>
      <c r="HT419" t="str">
        <v>No Section, See Image</v>
      </c>
      <c r="HU419" t="str">
        <v>No Slot, Section B-B</v>
      </c>
      <c r="HV419" t="str">
        <v>No visual step = Pass</v>
      </c>
      <c r="HW419" t="str">
        <v>Not to exceed .95 Deep</v>
      </c>
      <c r="HX419" t="str">
        <v>Note 1</v>
      </c>
      <c r="HY419" t="str">
        <v>OL00333/A</v>
      </c>
      <c r="HZ419" t="str">
        <v>OL00519</v>
      </c>
      <c r="IA419" t="str">
        <v>OL00520</v>
      </c>
      <c r="IB419" t="str">
        <v>OL00529</v>
      </c>
      <c r="IC419" t="str">
        <v>OL00542</v>
      </c>
      <c r="ID419" t="str">
        <v>OL00724</v>
      </c>
      <c r="IE419" t="str">
        <v>OL01250</v>
      </c>
      <c r="IF419" t="str">
        <v>OL01869, Threadless Blank</v>
      </c>
      <c r="IG419" t="str">
        <v>OL01870, Section</v>
      </c>
      <c r="IH419" t="str">
        <v>OL02255</v>
      </c>
      <c r="II419" t="str">
        <v>OL02255, Mfg. Tol.</v>
      </c>
      <c r="IJ419" t="str">
        <v>OL02302</v>
      </c>
      <c r="IK419" t="str">
        <v xml:space="preserve">OL02318  needed per image instructions </v>
      </c>
      <c r="IL419" t="str">
        <v>OL02556</v>
      </c>
      <c r="IM419" t="str">
        <v>OL02557</v>
      </c>
      <c r="IN419" t="str">
        <v>OL02567</v>
      </c>
      <c r="IO419" t="str">
        <v>OL02653</v>
      </c>
      <c r="IP419" t="str">
        <v>OL02718</v>
      </c>
      <c r="IQ419" t="str">
        <v>OL02841</v>
      </c>
      <c r="IR419" t="str">
        <v>OL02842</v>
      </c>
      <c r="IS419" t="str">
        <v>OL02844</v>
      </c>
      <c r="IT419" t="str">
        <v>OL02871</v>
      </c>
      <c r="IU419" t="str">
        <v>OL02887</v>
      </c>
      <c r="IV419" t="str">
        <v>OL03500</v>
      </c>
      <c r="IW419" t="str">
        <v>OL03766</v>
      </c>
      <c r="IX419" t="str">
        <v>OL03868</v>
      </c>
      <c r="IY419" t="str">
        <v>OL03869</v>
      </c>
      <c r="IZ419" t="str">
        <v>OL03870</v>
      </c>
      <c r="JA419" t="str">
        <v>OL03873, DWG# 100448-44</v>
      </c>
      <c r="JB419" t="str">
        <v>OL03949</v>
      </c>
      <c r="JC419" t="str">
        <v xml:space="preserve">OL04043, Section </v>
      </c>
      <c r="JD419" t="str">
        <v xml:space="preserve">OL04044, Section </v>
      </c>
      <c r="JE419" t="str">
        <v>OL04045</v>
      </c>
      <c r="JF419" t="str">
        <v>OL04045, Milled Feature</v>
      </c>
      <c r="JG419" t="str">
        <v>OL04063</v>
      </c>
      <c r="JH419" t="str">
        <v>OL04064</v>
      </c>
      <c r="JI419" t="str">
        <v>OL04065</v>
      </c>
      <c r="JJ419" t="str">
        <v>OL04181</v>
      </c>
      <c r="JK419" t="str">
        <v>OL04218</v>
      </c>
      <c r="JL419" t="str">
        <v>OL04224, See Image</v>
      </c>
      <c r="JM419" t="str">
        <v>OL04374</v>
      </c>
      <c r="JN419" t="str">
        <v>OL04375, Section M-M</v>
      </c>
      <c r="JO419" t="str">
        <v>OL04376, Section M-M</v>
      </c>
      <c r="JP419" t="str">
        <v>OL04443</v>
      </c>
      <c r="JQ419" t="str">
        <v>OL04444</v>
      </c>
      <c r="JR419" t="str">
        <v>OL05000</v>
      </c>
      <c r="JS419" t="str">
        <v>One side of slot</v>
      </c>
      <c r="JT419" t="str">
        <v>Other side of slot</v>
      </c>
      <c r="JU419" t="str">
        <v>Out of center more than .002 = Fail</v>
      </c>
      <c r="JV419" t="str">
        <v>Out of center more than.002 = Fail</v>
      </c>
      <c r="JW419" t="str">
        <v>Overlay OL02713</v>
      </c>
      <c r="JX419" t="str">
        <v>Overlay OL02714</v>
      </c>
      <c r="JY419" t="str">
        <v>Overlay OL02718</v>
      </c>
      <c r="JZ419" t="str">
        <v>Overlay OL03831, Mfg. Tol.</v>
      </c>
      <c r="KA419" t="str">
        <v>Part Without Slots</v>
      </c>
      <c r="KB419" t="str">
        <v>Part Without Slots, See Image</v>
      </c>
      <c r="KC419" t="str">
        <v xml:space="preserve">Pass = .0254 or Less </v>
      </c>
      <c r="KD419" t="str">
        <v>PD MIN = 4.361, PD MAX = 4.456</v>
      </c>
      <c r="KE419" t="str">
        <v>Per Balloon 2 Note</v>
      </c>
      <c r="KF419" t="str">
        <v>Per drawing note(s) 8.</v>
      </c>
      <c r="KG419" t="str">
        <v>Point or Sphere Tip</v>
      </c>
      <c r="KH419" t="str">
        <v>Point Tip</v>
      </c>
      <c r="KI419" t="str">
        <v>R.9 to R1.1 = Pass, See Image</v>
      </c>
      <c r="KJ419" t="str">
        <v>Ram Construction</v>
      </c>
      <c r="KK419" t="str">
        <v>Record Same Pass / Fail All Balloons</v>
      </c>
      <c r="KL419" t="str">
        <v>Ref. Balloon 1</v>
      </c>
      <c r="KM419" t="str">
        <v>Ref. Balloon 12</v>
      </c>
      <c r="KN419" t="str">
        <v>Ref. Balloon 13, 100% AQL</v>
      </c>
      <c r="KO419" t="str">
        <v>Ref. Balloon 2</v>
      </c>
      <c r="KP419" t="str">
        <v>Ref. Balloon 21, 100% AQL</v>
      </c>
      <c r="KQ419" t="str">
        <v>Ref. Balloon 4</v>
      </c>
      <c r="KR419" t="str">
        <v>Ref. Balloon 7</v>
      </c>
      <c r="KS419" t="str">
        <v>Ref. Balloon 8</v>
      </c>
      <c r="KT419" t="str">
        <v>Relieved Pin Gauges 09236 &amp; 09235</v>
      </c>
      <c r="KU419" t="str">
        <v>Rotate Part</v>
      </c>
      <c r="KV419" t="str">
        <v>Rotate Part, See Image</v>
      </c>
      <c r="KW419" t="str">
        <v>Same as Root Radius</v>
      </c>
      <c r="KX419" t="str">
        <v>Section</v>
      </c>
      <c r="KY419" t="str">
        <v>Section B-B</v>
      </c>
      <c r="KZ419" t="str">
        <v>Section B-B, Distance Between Grooves</v>
      </c>
      <c r="LA419" t="str">
        <v>Section C-C</v>
      </c>
      <c r="LB419" t="str">
        <v>Section Part</v>
      </c>
      <c r="LC419" t="str">
        <v>Section Part, Measured from Opposite Face</v>
      </c>
      <c r="LD419" t="str">
        <v>Section, Broachless Blank</v>
      </c>
      <c r="LE419" t="str">
        <v>Section, EXT. Sphere Location.</v>
      </c>
      <c r="LF419" t="str">
        <v>Section, Hex Cham. Ang.</v>
      </c>
      <c r="LG419" t="str">
        <v>Section, Hex Fillet Rad.</v>
      </c>
      <c r="LH419" t="str">
        <v>Section, INT. Feature</v>
      </c>
      <c r="LI419" t="str">
        <v>Section, INT. Sphere Location.</v>
      </c>
      <c r="LJ419" t="str">
        <v>Section, Mfg. Tol.</v>
      </c>
      <c r="LK419" t="str">
        <v>Section, Mfg. Tol., See Image</v>
      </c>
      <c r="LL419" t="str">
        <v>Section, OL00486</v>
      </c>
      <c r="LM419" t="str">
        <v>Section, OL00542</v>
      </c>
      <c r="LN419" t="str">
        <v>Section, OL00543</v>
      </c>
      <c r="LO419" t="str">
        <v>Section, OL00544</v>
      </c>
      <c r="LP419" t="str">
        <v>Section, OL00545</v>
      </c>
      <c r="LQ419" t="str">
        <v>Section, OL00546</v>
      </c>
      <c r="LR419" t="str">
        <v>Section, OL00547</v>
      </c>
      <c r="LS419" t="str">
        <v>Section, OL00555</v>
      </c>
      <c r="LT419" t="str">
        <v>Section, OL00725</v>
      </c>
      <c r="LU419" t="str">
        <v>Section, OL01430</v>
      </c>
      <c r="LV419" t="str">
        <v>Section, OL01434</v>
      </c>
      <c r="LW419" t="str">
        <v>Section, OL01435</v>
      </c>
      <c r="LX419" t="str">
        <v>Section, OL01807</v>
      </c>
      <c r="LY419" t="str">
        <v>Section, OL01830</v>
      </c>
      <c r="LZ419" t="str">
        <v>Section, OL02351</v>
      </c>
      <c r="MA419" t="str">
        <v>Section, OL02519</v>
      </c>
      <c r="MB419" t="str">
        <v>Section, OL02520</v>
      </c>
      <c r="MC419" t="str">
        <v>Section, OL02522</v>
      </c>
      <c r="MD419" t="str">
        <v>Section, OL02540</v>
      </c>
      <c r="ME419" t="str">
        <v>Section, OL02541</v>
      </c>
      <c r="MF419" t="str">
        <v>Section, OL02552</v>
      </c>
      <c r="MG419" t="str">
        <v>Section, OL02553</v>
      </c>
      <c r="MH419" t="str">
        <v>Section, OL02554</v>
      </c>
      <c r="MI419" t="str">
        <v>Section, OL02555</v>
      </c>
      <c r="MJ419" t="str">
        <v>Section, OL02558</v>
      </c>
      <c r="MK419" t="str">
        <v>Section, OL02559</v>
      </c>
      <c r="ML419" t="str">
        <v>Section, OL02560</v>
      </c>
      <c r="MM419" t="str">
        <v>Section, OL02619</v>
      </c>
      <c r="MN419" t="str">
        <v>Section, OL02620</v>
      </c>
      <c r="MO419" t="str">
        <v>Section, OL02621</v>
      </c>
      <c r="MP419" t="str">
        <v>Section, OL02622</v>
      </c>
      <c r="MQ419" t="str">
        <v>Section, OL02623</v>
      </c>
      <c r="MR419" t="str">
        <v>Section, OL02624</v>
      </c>
      <c r="MS419" t="str">
        <v>Section, OL02652</v>
      </c>
      <c r="MT419" t="str">
        <v>Section, OL02680</v>
      </c>
      <c r="MU419" t="str">
        <v>Section, OL02793</v>
      </c>
      <c r="MV419" t="str">
        <v>Section, OL02823</v>
      </c>
      <c r="MW419" t="str">
        <v>Section, OL02843</v>
      </c>
      <c r="MX419" t="str">
        <v>Section, OL03026, Ext.</v>
      </c>
      <c r="MY419" t="str">
        <v>Section, OL03026, Int.</v>
      </c>
      <c r="MZ419" t="str">
        <v>Section, OL03570, DWG# 100448-41</v>
      </c>
      <c r="NA419" t="str">
        <v>Section, OL03781</v>
      </c>
      <c r="NB419" t="str">
        <v>Section, OL03911</v>
      </c>
      <c r="NC419" t="str">
        <v>Section, OL03912</v>
      </c>
      <c r="ND419" t="str">
        <v>Section, OL03928</v>
      </c>
      <c r="NE419" t="str">
        <v>Section, OL03929</v>
      </c>
      <c r="NF419" t="str">
        <v>Section, OL04030</v>
      </c>
      <c r="NG419" t="str">
        <v>Section, OL04037</v>
      </c>
      <c r="NH419" t="str">
        <v>Section, OL04038</v>
      </c>
      <c r="NI419" t="str">
        <v>Section, OL04046</v>
      </c>
      <c r="NJ419" t="str">
        <v>Section, OL04065</v>
      </c>
      <c r="NK419" t="str">
        <v>Section, OL04066</v>
      </c>
      <c r="NL419" t="str">
        <v>Section, OL04067</v>
      </c>
      <c r="NM419" t="str">
        <v>Section, OL04069</v>
      </c>
      <c r="NN419" t="str">
        <v>Section, OL04071</v>
      </c>
      <c r="NO419" t="str">
        <v>Section, OL04173</v>
      </c>
      <c r="NP419" t="str">
        <v>Section, OL04174</v>
      </c>
      <c r="NQ419" t="str">
        <v>Section, OL04214</v>
      </c>
      <c r="NR419" t="str">
        <v>Section, OL04215</v>
      </c>
      <c r="NS419" t="str">
        <v>Section, OL04216</v>
      </c>
      <c r="NT419" t="str">
        <v>Section, OL04217</v>
      </c>
      <c r="NU419" t="str">
        <v>Section, Overlay OL02716</v>
      </c>
      <c r="NV419" t="str">
        <v>Section, Overlay OL02717</v>
      </c>
      <c r="NW419" t="str">
        <v>Section, See Image</v>
      </c>
      <c r="NX419" t="str">
        <v>Section, See Image, DWG# 100448-41</v>
      </c>
      <c r="NY419" t="str">
        <v>Section, Without Sots</v>
      </c>
      <c r="NZ419" t="str">
        <v>See Comments Sheet</v>
      </c>
      <c r="OA419" t="str">
        <v>See Comments Sheet, OL02318</v>
      </c>
      <c r="OB419" t="str">
        <v>See Image</v>
      </c>
      <c r="OC419" t="str">
        <v>See Image, .005 or Less = Pass</v>
      </c>
      <c r="OD419" t="str">
        <v>See Image, Check Near Radius</v>
      </c>
      <c r="OE419" t="str">
        <v>See Image, Constrained</v>
      </c>
      <c r="OF419" t="str">
        <v>See Image, Distance Between Flats</v>
      </c>
      <c r="OG419" t="str">
        <v xml:space="preserve">See Image, Mfg. Tol, Section A-A </v>
      </c>
      <c r="OH419" t="str">
        <v>See image, Mfg. Tol.</v>
      </c>
      <c r="OI419" t="str">
        <v>See Image, Mic. Across Flats</v>
      </c>
      <c r="OJ419" t="str">
        <v>See Image, OL02850</v>
      </c>
      <c r="OK419" t="str">
        <v>See Image, OL02880</v>
      </c>
      <c r="OL419" t="str">
        <v>See Image, OL03926</v>
      </c>
      <c r="OM419" t="str">
        <v>See Image, OL03927</v>
      </c>
      <c r="ON419" t="str">
        <v>See Image, OL04003</v>
      </c>
      <c r="OO419" t="str">
        <v>'See Image, OL04342,  Best Fit Joe Block</v>
      </c>
      <c r="OP419" t="str">
        <v>See Image, OL04342,  Blank</v>
      </c>
      <c r="OQ419" t="str">
        <v>See Image, OL04342, Blank</v>
      </c>
      <c r="OR419" t="str">
        <v>See Image, OL04343, Blank</v>
      </c>
      <c r="OS419" t="str">
        <v>See Image, Pass = .002 or Less</v>
      </c>
      <c r="OT419" t="str">
        <v>See Image, Rcd. MAX</v>
      </c>
      <c r="OU419" t="str">
        <v>See Image, Rcd. MIN</v>
      </c>
      <c r="OV419" t="str">
        <v>See Image, Section</v>
      </c>
      <c r="OW419" t="str">
        <v>See Image, Section A-A</v>
      </c>
      <c r="OX419" t="str">
        <v>See Image, Section B-B</v>
      </c>
      <c r="OY419" t="str">
        <v>See Image, Section B-B, TSC</v>
      </c>
      <c r="OZ419" t="str">
        <v>See Image, Shank Drawing # 18000-XX-XX A</v>
      </c>
      <c r="PA419" t="str">
        <v>Sequencial Laser 01, 120 Per Print</v>
      </c>
      <c r="PB419" t="str">
        <v>Set to .202, Zero on Thread Lead</v>
      </c>
      <c r="PC419" t="str">
        <v>Sharp OK, No Burr</v>
      </c>
      <c r="PD419" t="str">
        <v>Sharp OK, No Raised Edge, See Image</v>
      </c>
      <c r="PE419" t="str">
        <v>Sharp OK, No Raised Edges</v>
      </c>
      <c r="PF419" t="str">
        <v>Sharp okay no raised edge</v>
      </c>
      <c r="PG419" t="str">
        <v>Sharp Okay, No Burr</v>
      </c>
      <c r="PH419" t="str">
        <v>Sharp Okay, No Raised Edge</v>
      </c>
      <c r="PI419" t="str">
        <v>Sharp Okay, No Raised Edges,</v>
      </c>
      <c r="PJ419" t="str">
        <v>Sharp Okay, See Image</v>
      </c>
      <c r="PK419" t="str">
        <v xml:space="preserve">Start of Radius @ .195 </v>
      </c>
      <c r="PL419" t="str">
        <v xml:space="preserve">Start of Radius @ .21 </v>
      </c>
      <c r="PM419" t="str">
        <v xml:space="preserve">T.S.C. </v>
      </c>
      <c r="PN419" t="str">
        <v>Tangent Point</v>
      </c>
      <c r="PO419" t="str">
        <v>Tangent point of R.50</v>
      </c>
      <c r="PP419" t="str">
        <v>Taper Check, Mfg.Tol.</v>
      </c>
      <c r="PQ419" t="str">
        <v>Taper Check, Mfg.Tol., See Image</v>
      </c>
      <c r="PR419" t="str">
        <v>Thrd. Minor Ø</v>
      </c>
      <c r="PS419" t="str">
        <v>Thrd. Relief Ø</v>
      </c>
      <c r="PT419" t="str">
        <v>Threadless Blank</v>
      </c>
      <c r="PU419" t="str">
        <v>Threadless Blank, From Major Ø</v>
      </c>
      <c r="PV419" t="str">
        <v>Threadless Blank, Mfg. Tol.</v>
      </c>
      <c r="PW419" t="str">
        <v>Threadless Blank, Thrd. to Neck Rad.</v>
      </c>
      <c r="PX419" t="str">
        <v>Thredless Blank</v>
      </c>
      <c r="PY419" t="str">
        <v>To center of R.005</v>
      </c>
      <c r="PZ419" t="str">
        <v>Torx Min. Dia.</v>
      </c>
      <c r="QA419" t="str">
        <v>Turn Ø Free of Mill Marks</v>
      </c>
      <c r="QB419" t="str">
        <v>Use (Full) GO Hex</v>
      </c>
      <c r="QC419" t="str">
        <v>Use Balloon 1 FULL Gauge</v>
      </c>
      <c r="QD419" t="str">
        <v>Use Balloon 9 FULL GO</v>
      </c>
      <c r="QE419" t="str">
        <v>Use Best Fit Pin</v>
      </c>
      <c r="QF419" t="str">
        <v>Use Disk Tip</v>
      </c>
      <c r="QG419" t="str">
        <v>Use flat bottomed indicator tip.</v>
      </c>
      <c r="QH419" t="str">
        <v xml:space="preserve">Use Full .093 Go Hex </v>
      </c>
      <c r="QI419" t="str">
        <v xml:space="preserve">Use Full .0930 Go Hex </v>
      </c>
      <c r="QJ419" t="str">
        <v>Use Full .1235 Go Hex</v>
      </c>
      <c r="QK419" t="str">
        <v>Use Gauge K2-98-8019-04, See Image</v>
      </c>
      <c r="QL419" t="str">
        <v>Use large flat indicator tip</v>
      </c>
      <c r="QM419" t="str">
        <v>Use Pins.3330/.3350, See Image MAX NO-GO</v>
      </c>
      <c r="QN419" t="str">
        <v>Use Pointed Drop Indicator Tip</v>
      </c>
      <c r="QO419" t="str">
        <v>V-Block</v>
      </c>
      <c r="QP419" t="str">
        <v>V-Block,  AMB for 13</v>
      </c>
      <c r="QQ419" t="str">
        <v>V-Block,  Hex Cham. Dia.</v>
      </c>
      <c r="QR419" t="str">
        <v>V-Block, Hex Depth</v>
      </c>
      <c r="QS419" t="str">
        <v>VBU Gauge</v>
      </c>
      <c r="QT419" t="str">
        <v>Visibally smaller than HEX=Pass</v>
      </c>
      <c r="QU419" t="str">
        <v>Visual Per Drawing</v>
      </c>
      <c r="QV419" t="str">
        <v>Whirl Blank</v>
      </c>
      <c r="QW419" t="str">
        <v xml:space="preserve">Whirl Blank </v>
      </c>
      <c r="QX419" t="str">
        <v>Whirl Blank, Neck Rad. End to Head CL</v>
      </c>
      <c r="QY419" t="str">
        <v>Whirl Blank, Nose Start Dia.</v>
      </c>
      <c r="QZ419" t="str">
        <v>Whirl Blank, Nose Start Dist.</v>
      </c>
      <c r="RA419" t="str">
        <v>Whirl Blank, Thrd. Minor</v>
      </c>
      <c r="RB419" t="str">
        <v>Whirl Blank, Thrd. Pullout Dia.</v>
      </c>
      <c r="RC419" t="str">
        <v>Whole Part, Removal is at Assy. Level</v>
      </c>
      <c r="RD419" t="str">
        <v>Wide Area</v>
      </c>
      <c r="RE419" t="str">
        <v>Zero on End of Go Gauge</v>
      </c>
    </row>
    <row r="420" spans="1:473">
      <c r="A420" t="s">
        <v>1043</v>
      </c>
      <c r="C420" t="str" cm="1">
        <f t="array" ref="C420:RE420">TRANSPOSE(_xlfn._xlws.SORT(_xlfn._xlws.FILTER($A$2:$A$600,ISNUMBER(SEARCH('PartLib Table'!M437,$A$2:$A$600)),"not found")))</f>
        <v xml:space="preserve"> 'C', Whirl Blank</v>
      </c>
      <c r="D420" t="str">
        <v xml:space="preserve"> See Image, Constrained</v>
      </c>
      <c r="E420" t="str">
        <v>(.04 to .12 range = Pass)</v>
      </c>
      <c r="F420" t="str">
        <v>(.042 FULL) Go Pin Seat Fully</v>
      </c>
      <c r="G420" t="str">
        <v>(B), Mfg. Tol.</v>
      </c>
      <c r="H420" t="str">
        <v>(B), O.A.L.</v>
      </c>
      <c r="I420" t="str">
        <v>.001 or less =Pass</v>
      </c>
      <c r="J420" t="str">
        <v>.001 or less out of center = Pass</v>
      </c>
      <c r="K420" t="str">
        <v>.002 or Less = Pass</v>
      </c>
      <c r="L420" t="str">
        <v>.002 or Less out of center = Pass</v>
      </c>
      <c r="M420" t="str">
        <v>.005 to .015 = Pass</v>
      </c>
      <c r="N420" t="str">
        <v>.0125 Mean, Section</v>
      </c>
      <c r="O420" t="str">
        <v>.025 or Less in X &amp; Y=Pass</v>
      </c>
      <c r="P420" t="str">
        <v>.038 Mean</v>
      </c>
      <c r="Q420" t="str">
        <v>.063 MM = .0024 IN, See Image</v>
      </c>
      <c r="R420" t="str">
        <v>.063MM = .0024"</v>
      </c>
      <c r="S420" t="str">
        <v>.243 NO-GO, Unconstrained, Must Not Start</v>
      </c>
      <c r="T420" t="str">
        <v>@ Back Face &amp; ID, No Raised Edge</v>
      </c>
      <c r="U420" t="str">
        <v>@ Back Face &amp; OD, No Raised Edge</v>
      </c>
      <c r="V420" t="str">
        <v>@ ID &amp; FACE</v>
      </c>
      <c r="W420" t="str">
        <v>@ OD &amp; BACK FACE</v>
      </c>
      <c r="X420" t="str">
        <v>@ OD &amp; FACE</v>
      </c>
      <c r="Y420" t="str">
        <v>Across from slot</v>
      </c>
      <c r="Z420" t="str">
        <v>All Edge Breaks</v>
      </c>
      <c r="AA420" t="str">
        <v>Attached to bar stock</v>
      </c>
      <c r="AB420" t="str">
        <v xml:space="preserve">Back Turn Fillet Rad. </v>
      </c>
      <c r="AC420" t="str">
        <v>Balloon 1 (DWG FRM0105 Page 2, NV-27)</v>
      </c>
      <c r="AD420" t="str">
        <v>Balloon 1 (DWG FRM0105, NV-30)</v>
      </c>
      <c r="AE420" t="str">
        <v>Balloon 1 (P# 9890002-20) OL00429/A</v>
      </c>
      <c r="AF420" t="str">
        <v>Balloon 1, DWG#FRM0105</v>
      </c>
      <c r="AG420" t="str">
        <v>Balloon 11, See Image</v>
      </c>
      <c r="AH420" t="str">
        <v xml:space="preserve">Balloon 2 (DWG FRM0105 Page 2, NV-27) </v>
      </c>
      <c r="AI420" t="str">
        <v>Balloon 2 (DWG FRM0105, NV-30)</v>
      </c>
      <c r="AJ420" t="str">
        <v>Balloon 2 (P# 9890002-20)</v>
      </c>
      <c r="AK420" t="str">
        <v>Balloon 2, DWG#FRM0105</v>
      </c>
      <c r="AL420" t="str">
        <v>Balloon 2, DWG#FRM0105, See Image</v>
      </c>
      <c r="AM420" t="str">
        <v>Balloon 3 (DWG FRM0105, NV-30 Minor)</v>
      </c>
      <c r="AN420" t="str">
        <v>Balloon 3 (DWG FRM0105, NV-30)</v>
      </c>
      <c r="AO420" t="str">
        <v>Balloon 3 (P# 9890002-20)</v>
      </c>
      <c r="AP420" t="str">
        <v>Balloon 4</v>
      </c>
      <c r="AQ420" t="str">
        <v>Balloon 4 (P# 9890002-20)</v>
      </c>
      <c r="AR420" t="str">
        <v>Below Middle Band</v>
      </c>
      <c r="AS420" t="str">
        <v>Best Fit Pin, .003 or Less =Pass</v>
      </c>
      <c r="AT420" t="str">
        <v>Blank</v>
      </c>
      <c r="AU420" t="str">
        <v>Blank Turn Maj.</v>
      </c>
      <c r="AV420" t="str">
        <v>Blank Turn Maj. Mill Flt., OL4172</v>
      </c>
      <c r="AW420" t="str">
        <v>Blank Without .010 Slots</v>
      </c>
      <c r="AX420" t="str">
        <v>Blank Without .010 Slots, Section</v>
      </c>
      <c r="AY420" t="str">
        <v>Blank without thread</v>
      </c>
      <c r="AZ420" t="str">
        <v xml:space="preserve">Blank, Center of V Grv. </v>
      </c>
      <c r="BA420" t="str">
        <v>Blank, Check R adjacent Balloon 17</v>
      </c>
      <c r="BB420" t="str">
        <v>Blank, EXT. Feature</v>
      </c>
      <c r="BC420" t="str">
        <v>Blank, See Image, OL04335</v>
      </c>
      <c r="BD420" t="str">
        <v>Blank, See Image, OL04336</v>
      </c>
      <c r="BE420" t="str">
        <v xml:space="preserve">Blank, Thrd. </v>
      </c>
      <c r="BF420" t="str">
        <v>Blank, Turn Tip</v>
      </c>
      <c r="BG420" t="str">
        <v>Blank, Without Thrd.</v>
      </c>
      <c r="BH420" t="str">
        <v>Blank, Without Thread</v>
      </c>
      <c r="BI420" t="str">
        <v xml:space="preserve">Blunt Start Blend to Minor </v>
      </c>
      <c r="BJ420" t="str">
        <v>Calc., Use Go HEX</v>
      </c>
      <c r="BK420" t="str">
        <v>Can't dig into OD</v>
      </c>
      <c r="BL420" t="str">
        <v>Carbide Gauge</v>
      </c>
      <c r="BM420" t="str">
        <v xml:space="preserve">Center of V Grv. </v>
      </c>
      <c r="BN420" t="str">
        <v>Centered Less than .03 = Pass</v>
      </c>
      <c r="BO420" t="str">
        <v>Centered within .0005 or Less = Pass</v>
      </c>
      <c r="BP420" t="str">
        <v>Centered within .001 or Less = Pass</v>
      </c>
      <c r="BQ420" t="str">
        <v>Centered within .0254 or Less = Pass</v>
      </c>
      <c r="BR420" t="str">
        <v>Check close to Rod Slot</v>
      </c>
      <c r="BS420" t="str">
        <v>Check every other hole</v>
      </c>
      <c r="BT420" t="str">
        <v>Check Go over full length of slot.</v>
      </c>
      <c r="BU420" t="str">
        <v>Check Near Closed End</v>
      </c>
      <c r="BV420" t="str">
        <v>Check per Print View, Away from Rod Slot</v>
      </c>
      <c r="BW420" t="str">
        <v>Check to Balloon 30 Go Pin</v>
      </c>
      <c r="BX420" t="str">
        <v>Check with .2705 SET Pin Inside Part</v>
      </c>
      <c r="BY420" t="str">
        <v>Check with Hex Up</v>
      </c>
      <c r="BZ420" t="str">
        <v>CMM Blank</v>
      </c>
      <c r="CA420" t="str">
        <v>Confirm Full Radius</v>
      </c>
      <c r="CB420" t="str">
        <v>Constrained in fixture</v>
      </c>
      <c r="CC420" t="str">
        <v>Constrained with Ring</v>
      </c>
      <c r="CD420" t="str">
        <v>Constrained, See Image</v>
      </c>
      <c r="CE420" t="str">
        <v>Dim. "A"</v>
      </c>
      <c r="CF420" t="str">
        <v>Dim. "B"</v>
      </c>
      <c r="CG420" t="str">
        <v>Dim. "C"</v>
      </c>
      <c r="CH420" t="str">
        <v>Dim. "D", Whirl Blank</v>
      </c>
      <c r="CI420" t="str">
        <v>Dim. "G"</v>
      </c>
      <c r="CJ420" t="str">
        <v>Dim. E, Blank Turn Maj. &amp;  Mill Flt</v>
      </c>
      <c r="CK420" t="str">
        <v>Dim. E, Blank Turn Maj.&amp;  Mill Flt</v>
      </c>
      <c r="CL420" t="str">
        <v>Dim. H, Whirl Blank</v>
      </c>
      <c r="CM420" t="str">
        <v>Dim. J, 'Blank Turn Maj. &amp; Whirl Blank</v>
      </c>
      <c r="CN420" t="str">
        <v>Disk Drop Indicator Tip</v>
      </c>
      <c r="CO420" t="str">
        <v>DWG 100448-15, Balloon F_1</v>
      </c>
      <c r="CP420" t="str">
        <v>DWG 100448-15, OL02571</v>
      </c>
      <c r="CQ420" t="str">
        <v>DWG 100448-41</v>
      </c>
      <c r="CR420" t="str">
        <v>DWG 9890040, (10E),Section Part, OL01139</v>
      </c>
      <c r="CS420" t="str">
        <v>DWG 9890040, (10E),Section, OL01139</v>
      </c>
      <c r="CT420" t="str">
        <v>DWG 9890040, (11E)</v>
      </c>
      <c r="CU420" t="str">
        <v>DWG 9890040, (11E), Pins with Flats</v>
      </c>
      <c r="CV420" t="str">
        <v>DWG 9890040, (12E),  Pass=.002 or less</v>
      </c>
      <c r="CW420" t="str">
        <v>DWG 9890040, (12E), See Image</v>
      </c>
      <c r="CX420" t="str">
        <v>DWG 9890040, (1E), OL01431</v>
      </c>
      <c r="CY420" t="str">
        <v>DWG 9890040, (1E), OL01432</v>
      </c>
      <c r="CZ420" t="str">
        <v>DWG 9890040, (2E), OL01432</v>
      </c>
      <c r="DA420" t="str">
        <v>DWG 9890040, (3E)</v>
      </c>
      <c r="DB420" t="str">
        <v>DWG 9890040, (4E)</v>
      </c>
      <c r="DC420" t="str">
        <v>DWG 9890040, (5E), OL02336</v>
      </c>
      <c r="DD420" t="str">
        <v>DWG 9890040, (6E)</v>
      </c>
      <c r="DE420" t="str">
        <v>DWG 9890040, (7E)</v>
      </c>
      <c r="DF420" t="str">
        <v>DWG 9890040, (8E), OL01433</v>
      </c>
      <c r="DG420" t="str">
        <v>DWG 9890040, (8E), OL01433, Section</v>
      </c>
      <c r="DH420" t="str">
        <v>DWG 9890040, (9E), Close to Rod Slot</v>
      </c>
      <c r="DI420" t="str">
        <v>DWG 9890040, (9E),Close to Rod Slot</v>
      </c>
      <c r="DJ420" t="str">
        <v>DWG FRM0105 PAGE 2</v>
      </c>
      <c r="DK420" t="str">
        <v>DWG# 100448-41</v>
      </c>
      <c r="DL420" t="str">
        <v>DWG# 100448-44</v>
      </c>
      <c r="DM420" t="str">
        <v>DWG# 9890003  (1), Section OL00436/A</v>
      </c>
      <c r="DN420" t="str">
        <v>DWG# 9890003 (3), Ring Gauge Constrained</v>
      </c>
      <c r="DO420" t="str">
        <v>DWG# 9890003 (4), Section</v>
      </c>
      <c r="DP420" t="str">
        <v>DWG#100448-26, Balloon 1K, OL02350</v>
      </c>
      <c r="DQ420" t="str">
        <v>DWG#100448-26, Balloon 2K, OL02350</v>
      </c>
      <c r="DR420" t="str">
        <v>DWG#100448-26, Balloon 3K, OL02363</v>
      </c>
      <c r="DS420" t="str">
        <v>DWG#100448-26, Balloon 4K</v>
      </c>
      <c r="DT420" t="str">
        <v>DWG#100448-26, Balloon 5K, Section</v>
      </c>
      <c r="DU420" t="str">
        <v>DWG#100448-26, Balloon 6K</v>
      </c>
      <c r="DV420" t="str">
        <v>DWG#100448-26, Balloon 7K, Section</v>
      </c>
      <c r="DW420" t="str">
        <v>DWG#100448-26, Mfg. Tol.</v>
      </c>
      <c r="DX420" t="str">
        <v>DWG#9890003 (2) Ring Gauge Constrained</v>
      </c>
      <c r="DY420" t="str">
        <v>DWG#9890044</v>
      </c>
      <c r="DZ420" t="str">
        <v>DWG#9890044 .1985 to .2005=Pass</v>
      </c>
      <c r="EA420" t="str">
        <v>DWG#9890044 Overlay OL02441</v>
      </c>
      <c r="EB420" t="str">
        <v>DWG#9890044, OL02441</v>
      </c>
      <c r="EC420" t="str">
        <v>DWG#FRM0105</v>
      </c>
      <c r="ED420" t="str">
        <v>EXT.</v>
      </c>
      <c r="EE420" t="str">
        <v>EXT. Section, OL02460</v>
      </c>
      <c r="EF420" t="str">
        <v>EXT., OL04223</v>
      </c>
      <c r="EG420" t="str">
        <v>Flat Drop Indicator Tip</v>
      </c>
      <c r="EH420" t="str">
        <v>Full Go Pin, No Light, at Radius</v>
      </c>
      <c r="EI420" t="str">
        <v>Function Check</v>
      </c>
      <c r="EJ420" t="str">
        <v>GO Function Gauge</v>
      </c>
      <c r="EK420" t="str">
        <v>Go Gauge for Balloon 1 &amp; 4</v>
      </c>
      <c r="EL420" t="str">
        <v>Go Pin must pass through</v>
      </c>
      <c r="EM420" t="str">
        <v>Greater than .005 = Fail, Section</v>
      </c>
      <c r="EN420" t="str">
        <v>Greater than .025 out of center = Fail</v>
      </c>
      <c r="EO420" t="str">
        <v>Greater than 2.6 = Pass</v>
      </c>
      <c r="EP420" t="str">
        <v>Green = Pass, Red = Fail</v>
      </c>
      <c r="EQ420" t="str">
        <v>Hex Depth</v>
      </c>
      <c r="ER420" t="str">
        <v>Hex Minor</v>
      </c>
      <c r="ES420" t="str">
        <v>Hole Dia.</v>
      </c>
      <c r="ET420" t="str">
        <v>Hook or Disk Tip</v>
      </c>
      <c r="EU420" t="str">
        <v>ID Sphere Finish</v>
      </c>
      <c r="EV420" t="str">
        <v>ID/OD Both Sides, Diff. .002 or less = Pass</v>
      </c>
      <c r="EW420" t="str">
        <v>If Looks Big, Section</v>
      </c>
      <c r="EX420" t="str">
        <v>If Looks Small, Section</v>
      </c>
      <c r="EY420" t="str">
        <v>Insp. Close to Break Away, Mfg.Tol.</v>
      </c>
      <c r="EZ420" t="str">
        <v>INT.</v>
      </c>
      <c r="FA420" t="str">
        <v>INT. Section, OL02460</v>
      </c>
      <c r="FB420" t="str">
        <v>INT., OL04223</v>
      </c>
      <c r="FC420" t="str">
        <v>Intersect. of 7.7 &amp; R0.10</v>
      </c>
      <c r="FD420" t="str">
        <v>Intersect. of 8.79 and R.25 MAX</v>
      </c>
      <c r="FE420" t="str">
        <v>Keep Ind. Tip away from corner</v>
      </c>
      <c r="FF420" t="str">
        <v>L31</v>
      </c>
      <c r="FG420" t="str">
        <v>Laser Mark</v>
      </c>
      <c r="FH420" t="str">
        <v>LASER PER NOTE 4</v>
      </c>
      <c r="FI420" t="str">
        <v>LASER PER NOTE 4, Final Check 1 only</v>
      </c>
      <c r="FJ420" t="str">
        <v>Less than .002 out of center = Pass</v>
      </c>
      <c r="FK420" t="str">
        <v>Less than 2.75 = Pass, Section</v>
      </c>
      <c r="FL420" t="str">
        <v>List as pin. Not Calibrated</v>
      </c>
      <c r="FM420" t="str">
        <v>M9 X 1.25 BUTT See Comment Image</v>
      </c>
      <c r="FN420" t="str">
        <v>Manual Section</v>
      </c>
      <c r="FO420" t="str">
        <v>Max Deep .241 NO-GO =.42</v>
      </c>
      <c r="FP420" t="str">
        <v>MAX Depth of (Note 7) .241 NO-GO Pin</v>
      </c>
      <c r="FQ420" t="str">
        <v>Measure from Blue Line, See Image</v>
      </c>
      <c r="FR420" t="str">
        <v>Measure Width of Blue Area, See Image</v>
      </c>
      <c r="FS420" t="str">
        <v>Mfg. Tol</v>
      </c>
      <c r="FT420" t="str">
        <v>Mfg. Tol, See Image</v>
      </c>
      <c r="FU420" t="str">
        <v>Mfg. Tol.</v>
      </c>
      <c r="FV420" t="str">
        <v>Mfg. Tol. "A"</v>
      </c>
      <c r="FW420" t="str">
        <v>Mfg. Tol. (Zero on Gauge Full Dia. Lead)</v>
      </c>
      <c r="FX420" t="str">
        <v>Mfg. Tol. Balloon 11, See Image</v>
      </c>
      <c r="FY420" t="str">
        <v>Mfg. Tol. Balloon 4</v>
      </c>
      <c r="FZ420" t="str">
        <v>Mfg. Tol. Balloon 7</v>
      </c>
      <c r="GA420" t="str">
        <v xml:space="preserve">Mfg. Tol. C-Bore Face (Ballo 28) </v>
      </c>
      <c r="GB420" t="str">
        <v>Mfg. Tol. Section</v>
      </c>
      <c r="GC420" t="str">
        <v>Mfg. Tol. See Image</v>
      </c>
      <c r="GD420" t="str">
        <v>Mfg. Tol., 3 Places, Record MAX</v>
      </c>
      <c r="GE420" t="str">
        <v>Mfg. Tol., Balloon 11</v>
      </c>
      <c r="GF420" t="str">
        <v>Mfg. Tol., Balloon 7</v>
      </c>
      <c r="GG420" t="str">
        <v>Mfg. Tol., Blank</v>
      </c>
      <c r="GH420" t="str">
        <v>Mfg. Tol., Blank, Balloon 12</v>
      </c>
      <c r="GI420" t="str">
        <v>Mfg. Tol., Blend to SØ.320</v>
      </c>
      <c r="GJ420" t="str">
        <v>Mfg. Tol., Calculation</v>
      </c>
      <c r="GK420" t="str">
        <v>Mfg. Tol., For Mill Fixture</v>
      </c>
      <c r="GL420" t="str">
        <v>Mfg. Tol., L32</v>
      </c>
      <c r="GM420" t="str">
        <v>Mfg. Tol., L33</v>
      </c>
      <c r="GN420" t="str">
        <v>Mfg. Tol., No Tool Marks</v>
      </c>
      <c r="GO420" t="str">
        <v>Mfg. Tol., OL03361</v>
      </c>
      <c r="GP420" t="str">
        <v>Mfg. Tol., Record off center value</v>
      </c>
      <c r="GQ420" t="str">
        <v>Mfg. Tol., Same 3 Places, Record MIN</v>
      </c>
      <c r="GR420" t="str">
        <v>Mfg. Tol., Section</v>
      </c>
      <c r="GS420" t="str">
        <v>Mfg. Tol., Section B-B</v>
      </c>
      <c r="GT420" t="str">
        <v>Mfg. Tol., Section, OL03361</v>
      </c>
      <c r="GU420" t="str">
        <v>Mfg. Tol., Section, Per Note 2</v>
      </c>
      <c r="GV420" t="str">
        <v>Mfg. Tol., See Image</v>
      </c>
      <c r="GW420" t="str">
        <v>Mfg. Tol., See Image, Bore in Blue</v>
      </c>
      <c r="GX420" t="str">
        <v>Mfg. Tol., See Image, Hook Tip</v>
      </c>
      <c r="GY420" t="str">
        <v>Mfg. Tol., Sharp Okay No Burr</v>
      </c>
      <c r="GZ420" t="str">
        <v>Mfg. Tol., Threadless Blank</v>
      </c>
      <c r="HA420" t="str">
        <v>Mfg.Tol.</v>
      </c>
      <c r="HB420" t="str">
        <v>Mgf. To., T.S.C.</v>
      </c>
      <c r="HC420" t="str">
        <v>Milled Feature</v>
      </c>
      <c r="HD420" t="str">
        <v>Milled Feature, OL04045</v>
      </c>
      <c r="HE420" t="str">
        <v>More than .0005 out of center = Fail</v>
      </c>
      <c r="HF420" t="str">
        <v>Must Pass Through</v>
      </c>
      <c r="HG420" t="str">
        <v>Must pass through gauge</v>
      </c>
      <c r="HH420" t="str">
        <v>Must Pass Through Go Gauge</v>
      </c>
      <c r="HI420" t="str">
        <v>Must Pass, See Image.</v>
      </c>
      <c r="HJ420" t="str">
        <v>NA</v>
      </c>
      <c r="HK420" t="str">
        <v>Narrow Area</v>
      </c>
      <c r="HL420" t="str">
        <v>Near Balloon 21</v>
      </c>
      <c r="HM420" t="str">
        <v>Near Datum B</v>
      </c>
      <c r="HN420" t="str">
        <v>Neck Dia.</v>
      </c>
      <c r="HO420" t="str">
        <v>Neck to Head Rad.</v>
      </c>
      <c r="HP420" t="str">
        <v>No Copper Deposits Allowed</v>
      </c>
      <c r="HQ420" t="str">
        <v>No Section</v>
      </c>
      <c r="HR420" t="str">
        <v>No Section, .01 to .014 = Pass</v>
      </c>
      <c r="HS420" t="str">
        <v>No Section, Rotate Part</v>
      </c>
      <c r="HT420" t="str">
        <v>No Section, See Image</v>
      </c>
      <c r="HU420" t="str">
        <v>No Slot, Section B-B</v>
      </c>
      <c r="HV420" t="str">
        <v>No visual step = Pass</v>
      </c>
      <c r="HW420" t="str">
        <v>Not to exceed .95 Deep</v>
      </c>
      <c r="HX420" t="str">
        <v>Note 1</v>
      </c>
      <c r="HY420" t="str">
        <v>OL00333/A</v>
      </c>
      <c r="HZ420" t="str">
        <v>OL00519</v>
      </c>
      <c r="IA420" t="str">
        <v>OL00520</v>
      </c>
      <c r="IB420" t="str">
        <v>OL00529</v>
      </c>
      <c r="IC420" t="str">
        <v>OL00542</v>
      </c>
      <c r="ID420" t="str">
        <v>OL00724</v>
      </c>
      <c r="IE420" t="str">
        <v>OL01250</v>
      </c>
      <c r="IF420" t="str">
        <v>OL01869, Threadless Blank</v>
      </c>
      <c r="IG420" t="str">
        <v>OL01870, Section</v>
      </c>
      <c r="IH420" t="str">
        <v>OL02255</v>
      </c>
      <c r="II420" t="str">
        <v>OL02255, Mfg. Tol.</v>
      </c>
      <c r="IJ420" t="str">
        <v>OL02302</v>
      </c>
      <c r="IK420" t="str">
        <v xml:space="preserve">OL02318  needed per image instructions </v>
      </c>
      <c r="IL420" t="str">
        <v>OL02556</v>
      </c>
      <c r="IM420" t="str">
        <v>OL02557</v>
      </c>
      <c r="IN420" t="str">
        <v>OL02567</v>
      </c>
      <c r="IO420" t="str">
        <v>OL02653</v>
      </c>
      <c r="IP420" t="str">
        <v>OL02718</v>
      </c>
      <c r="IQ420" t="str">
        <v>OL02841</v>
      </c>
      <c r="IR420" t="str">
        <v>OL02842</v>
      </c>
      <c r="IS420" t="str">
        <v>OL02844</v>
      </c>
      <c r="IT420" t="str">
        <v>OL02871</v>
      </c>
      <c r="IU420" t="str">
        <v>OL02887</v>
      </c>
      <c r="IV420" t="str">
        <v>OL03500</v>
      </c>
      <c r="IW420" t="str">
        <v>OL03766</v>
      </c>
      <c r="IX420" t="str">
        <v>OL03868</v>
      </c>
      <c r="IY420" t="str">
        <v>OL03869</v>
      </c>
      <c r="IZ420" t="str">
        <v>OL03870</v>
      </c>
      <c r="JA420" t="str">
        <v>OL03873, DWG# 100448-44</v>
      </c>
      <c r="JB420" t="str">
        <v>OL03949</v>
      </c>
      <c r="JC420" t="str">
        <v xml:space="preserve">OL04043, Section </v>
      </c>
      <c r="JD420" t="str">
        <v xml:space="preserve">OL04044, Section </v>
      </c>
      <c r="JE420" t="str">
        <v>OL04045</v>
      </c>
      <c r="JF420" t="str">
        <v>OL04045, Milled Feature</v>
      </c>
      <c r="JG420" t="str">
        <v>OL04063</v>
      </c>
      <c r="JH420" t="str">
        <v>OL04064</v>
      </c>
      <c r="JI420" t="str">
        <v>OL04065</v>
      </c>
      <c r="JJ420" t="str">
        <v>OL04181</v>
      </c>
      <c r="JK420" t="str">
        <v>OL04218</v>
      </c>
      <c r="JL420" t="str">
        <v>OL04224, See Image</v>
      </c>
      <c r="JM420" t="str">
        <v>OL04374</v>
      </c>
      <c r="JN420" t="str">
        <v>OL04375, Section M-M</v>
      </c>
      <c r="JO420" t="str">
        <v>OL04376, Section M-M</v>
      </c>
      <c r="JP420" t="str">
        <v>OL04443</v>
      </c>
      <c r="JQ420" t="str">
        <v>OL04444</v>
      </c>
      <c r="JR420" t="str">
        <v>OL05000</v>
      </c>
      <c r="JS420" t="str">
        <v>One side of slot</v>
      </c>
      <c r="JT420" t="str">
        <v>Other side of slot</v>
      </c>
      <c r="JU420" t="str">
        <v>Out of center more than .002 = Fail</v>
      </c>
      <c r="JV420" t="str">
        <v>Out of center more than.002 = Fail</v>
      </c>
      <c r="JW420" t="str">
        <v>Overlay OL02713</v>
      </c>
      <c r="JX420" t="str">
        <v>Overlay OL02714</v>
      </c>
      <c r="JY420" t="str">
        <v>Overlay OL02718</v>
      </c>
      <c r="JZ420" t="str">
        <v>Overlay OL03831, Mfg. Tol.</v>
      </c>
      <c r="KA420" t="str">
        <v>Part Without Slots</v>
      </c>
      <c r="KB420" t="str">
        <v>Part Without Slots, See Image</v>
      </c>
      <c r="KC420" t="str">
        <v xml:space="preserve">Pass = .0254 or Less </v>
      </c>
      <c r="KD420" t="str">
        <v>PD MIN = 4.361, PD MAX = 4.456</v>
      </c>
      <c r="KE420" t="str">
        <v>Per Balloon 2 Note</v>
      </c>
      <c r="KF420" t="str">
        <v>Per drawing note(s) 8.</v>
      </c>
      <c r="KG420" t="str">
        <v>Point or Sphere Tip</v>
      </c>
      <c r="KH420" t="str">
        <v>Point Tip</v>
      </c>
      <c r="KI420" t="str">
        <v>R.9 to R1.1 = Pass, See Image</v>
      </c>
      <c r="KJ420" t="str">
        <v>Ram Construction</v>
      </c>
      <c r="KK420" t="str">
        <v>Record Same Pass / Fail All Balloons</v>
      </c>
      <c r="KL420" t="str">
        <v>Ref. Balloon 1</v>
      </c>
      <c r="KM420" t="str">
        <v>Ref. Balloon 12</v>
      </c>
      <c r="KN420" t="str">
        <v>Ref. Balloon 13, 100% AQL</v>
      </c>
      <c r="KO420" t="str">
        <v>Ref. Balloon 2</v>
      </c>
      <c r="KP420" t="str">
        <v>Ref. Balloon 21, 100% AQL</v>
      </c>
      <c r="KQ420" t="str">
        <v>Ref. Balloon 4</v>
      </c>
      <c r="KR420" t="str">
        <v>Ref. Balloon 7</v>
      </c>
      <c r="KS420" t="str">
        <v>Ref. Balloon 8</v>
      </c>
      <c r="KT420" t="str">
        <v>Relieved Pin Gauges 09236 &amp; 09235</v>
      </c>
      <c r="KU420" t="str">
        <v>Rotate Part</v>
      </c>
      <c r="KV420" t="str">
        <v>Rotate Part, See Image</v>
      </c>
      <c r="KW420" t="str">
        <v>Same as Root Radius</v>
      </c>
      <c r="KX420" t="str">
        <v>Section</v>
      </c>
      <c r="KY420" t="str">
        <v>Section B-B</v>
      </c>
      <c r="KZ420" t="str">
        <v>Section B-B, Distance Between Grooves</v>
      </c>
      <c r="LA420" t="str">
        <v>Section C-C</v>
      </c>
      <c r="LB420" t="str">
        <v>Section Part</v>
      </c>
      <c r="LC420" t="str">
        <v>Section Part, Measured from Opposite Face</v>
      </c>
      <c r="LD420" t="str">
        <v>Section, Broachless Blank</v>
      </c>
      <c r="LE420" t="str">
        <v>Section, EXT. Sphere Location.</v>
      </c>
      <c r="LF420" t="str">
        <v>Section, Hex Cham. Ang.</v>
      </c>
      <c r="LG420" t="str">
        <v>Section, Hex Fillet Rad.</v>
      </c>
      <c r="LH420" t="str">
        <v>Section, INT. Feature</v>
      </c>
      <c r="LI420" t="str">
        <v>Section, INT. Sphere Location.</v>
      </c>
      <c r="LJ420" t="str">
        <v>Section, Mfg. Tol.</v>
      </c>
      <c r="LK420" t="str">
        <v>Section, Mfg. Tol., See Image</v>
      </c>
      <c r="LL420" t="str">
        <v>Section, OL00486</v>
      </c>
      <c r="LM420" t="str">
        <v>Section, OL00542</v>
      </c>
      <c r="LN420" t="str">
        <v>Section, OL00543</v>
      </c>
      <c r="LO420" t="str">
        <v>Section, OL00544</v>
      </c>
      <c r="LP420" t="str">
        <v>Section, OL00545</v>
      </c>
      <c r="LQ420" t="str">
        <v>Section, OL00546</v>
      </c>
      <c r="LR420" t="str">
        <v>Section, OL00547</v>
      </c>
      <c r="LS420" t="str">
        <v>Section, OL00555</v>
      </c>
      <c r="LT420" t="str">
        <v>Section, OL00725</v>
      </c>
      <c r="LU420" t="str">
        <v>Section, OL01430</v>
      </c>
      <c r="LV420" t="str">
        <v>Section, OL01434</v>
      </c>
      <c r="LW420" t="str">
        <v>Section, OL01435</v>
      </c>
      <c r="LX420" t="str">
        <v>Section, OL01807</v>
      </c>
      <c r="LY420" t="str">
        <v>Section, OL01830</v>
      </c>
      <c r="LZ420" t="str">
        <v>Section, OL02351</v>
      </c>
      <c r="MA420" t="str">
        <v>Section, OL02519</v>
      </c>
      <c r="MB420" t="str">
        <v>Section, OL02520</v>
      </c>
      <c r="MC420" t="str">
        <v>Section, OL02522</v>
      </c>
      <c r="MD420" t="str">
        <v>Section, OL02540</v>
      </c>
      <c r="ME420" t="str">
        <v>Section, OL02541</v>
      </c>
      <c r="MF420" t="str">
        <v>Section, OL02552</v>
      </c>
      <c r="MG420" t="str">
        <v>Section, OL02553</v>
      </c>
      <c r="MH420" t="str">
        <v>Section, OL02554</v>
      </c>
      <c r="MI420" t="str">
        <v>Section, OL02555</v>
      </c>
      <c r="MJ420" t="str">
        <v>Section, OL02558</v>
      </c>
      <c r="MK420" t="str">
        <v>Section, OL02559</v>
      </c>
      <c r="ML420" t="str">
        <v>Section, OL02560</v>
      </c>
      <c r="MM420" t="str">
        <v>Section, OL02619</v>
      </c>
      <c r="MN420" t="str">
        <v>Section, OL02620</v>
      </c>
      <c r="MO420" t="str">
        <v>Section, OL02621</v>
      </c>
      <c r="MP420" t="str">
        <v>Section, OL02622</v>
      </c>
      <c r="MQ420" t="str">
        <v>Section, OL02623</v>
      </c>
      <c r="MR420" t="str">
        <v>Section, OL02624</v>
      </c>
      <c r="MS420" t="str">
        <v>Section, OL02652</v>
      </c>
      <c r="MT420" t="str">
        <v>Section, OL02680</v>
      </c>
      <c r="MU420" t="str">
        <v>Section, OL02793</v>
      </c>
      <c r="MV420" t="str">
        <v>Section, OL02823</v>
      </c>
      <c r="MW420" t="str">
        <v>Section, OL02843</v>
      </c>
      <c r="MX420" t="str">
        <v>Section, OL03026, Ext.</v>
      </c>
      <c r="MY420" t="str">
        <v>Section, OL03026, Int.</v>
      </c>
      <c r="MZ420" t="str">
        <v>Section, OL03570, DWG# 100448-41</v>
      </c>
      <c r="NA420" t="str">
        <v>Section, OL03781</v>
      </c>
      <c r="NB420" t="str">
        <v>Section, OL03911</v>
      </c>
      <c r="NC420" t="str">
        <v>Section, OL03912</v>
      </c>
      <c r="ND420" t="str">
        <v>Section, OL03928</v>
      </c>
      <c r="NE420" t="str">
        <v>Section, OL03929</v>
      </c>
      <c r="NF420" t="str">
        <v>Section, OL04030</v>
      </c>
      <c r="NG420" t="str">
        <v>Section, OL04037</v>
      </c>
      <c r="NH420" t="str">
        <v>Section, OL04038</v>
      </c>
      <c r="NI420" t="str">
        <v>Section, OL04046</v>
      </c>
      <c r="NJ420" t="str">
        <v>Section, OL04065</v>
      </c>
      <c r="NK420" t="str">
        <v>Section, OL04066</v>
      </c>
      <c r="NL420" t="str">
        <v>Section, OL04067</v>
      </c>
      <c r="NM420" t="str">
        <v>Section, OL04069</v>
      </c>
      <c r="NN420" t="str">
        <v>Section, OL04071</v>
      </c>
      <c r="NO420" t="str">
        <v>Section, OL04173</v>
      </c>
      <c r="NP420" t="str">
        <v>Section, OL04174</v>
      </c>
      <c r="NQ420" t="str">
        <v>Section, OL04214</v>
      </c>
      <c r="NR420" t="str">
        <v>Section, OL04215</v>
      </c>
      <c r="NS420" t="str">
        <v>Section, OL04216</v>
      </c>
      <c r="NT420" t="str">
        <v>Section, OL04217</v>
      </c>
      <c r="NU420" t="str">
        <v>Section, Overlay OL02716</v>
      </c>
      <c r="NV420" t="str">
        <v>Section, Overlay OL02717</v>
      </c>
      <c r="NW420" t="str">
        <v>Section, See Image</v>
      </c>
      <c r="NX420" t="str">
        <v>Section, See Image, DWG# 100448-41</v>
      </c>
      <c r="NY420" t="str">
        <v>Section, Without Sots</v>
      </c>
      <c r="NZ420" t="str">
        <v>See Comments Sheet</v>
      </c>
      <c r="OA420" t="str">
        <v>See Comments Sheet, OL02318</v>
      </c>
      <c r="OB420" t="str">
        <v>See Image</v>
      </c>
      <c r="OC420" t="str">
        <v>See Image, .005 or Less = Pass</v>
      </c>
      <c r="OD420" t="str">
        <v>See Image, Check Near Radius</v>
      </c>
      <c r="OE420" t="str">
        <v>See Image, Constrained</v>
      </c>
      <c r="OF420" t="str">
        <v>See Image, Distance Between Flats</v>
      </c>
      <c r="OG420" t="str">
        <v xml:space="preserve">See Image, Mfg. Tol, Section A-A </v>
      </c>
      <c r="OH420" t="str">
        <v>See image, Mfg. Tol.</v>
      </c>
      <c r="OI420" t="str">
        <v>See Image, Mic. Across Flats</v>
      </c>
      <c r="OJ420" t="str">
        <v>See Image, OL02850</v>
      </c>
      <c r="OK420" t="str">
        <v>See Image, OL02880</v>
      </c>
      <c r="OL420" t="str">
        <v>See Image, OL03926</v>
      </c>
      <c r="OM420" t="str">
        <v>See Image, OL03927</v>
      </c>
      <c r="ON420" t="str">
        <v>See Image, OL04003</v>
      </c>
      <c r="OO420" t="str">
        <v>'See Image, OL04342,  Best Fit Joe Block</v>
      </c>
      <c r="OP420" t="str">
        <v>See Image, OL04342,  Blank</v>
      </c>
      <c r="OQ420" t="str">
        <v>See Image, OL04342, Blank</v>
      </c>
      <c r="OR420" t="str">
        <v>See Image, OL04343, Blank</v>
      </c>
      <c r="OS420" t="str">
        <v>See Image, Pass = .002 or Less</v>
      </c>
      <c r="OT420" t="str">
        <v>See Image, Rcd. MAX</v>
      </c>
      <c r="OU420" t="str">
        <v>See Image, Rcd. MIN</v>
      </c>
      <c r="OV420" t="str">
        <v>See Image, Section</v>
      </c>
      <c r="OW420" t="str">
        <v>See Image, Section A-A</v>
      </c>
      <c r="OX420" t="str">
        <v>See Image, Section B-B</v>
      </c>
      <c r="OY420" t="str">
        <v>See Image, Section B-B, TSC</v>
      </c>
      <c r="OZ420" t="str">
        <v>See Image, Shank Drawing # 18000-XX-XX A</v>
      </c>
      <c r="PA420" t="str">
        <v>Sequencial Laser 01, 120 Per Print</v>
      </c>
      <c r="PB420" t="str">
        <v>Set to .202, Zero on Thread Lead</v>
      </c>
      <c r="PC420" t="str">
        <v>Sharp OK, No Burr</v>
      </c>
      <c r="PD420" t="str">
        <v>Sharp OK, No Raised Edge, See Image</v>
      </c>
      <c r="PE420" t="str">
        <v>Sharp OK, No Raised Edges</v>
      </c>
      <c r="PF420" t="str">
        <v>Sharp okay no raised edge</v>
      </c>
      <c r="PG420" t="str">
        <v>Sharp Okay, No Burr</v>
      </c>
      <c r="PH420" t="str">
        <v>Sharp Okay, No Raised Edge</v>
      </c>
      <c r="PI420" t="str">
        <v>Sharp Okay, No Raised Edges,</v>
      </c>
      <c r="PJ420" t="str">
        <v>Sharp Okay, See Image</v>
      </c>
      <c r="PK420" t="str">
        <v xml:space="preserve">Start of Radius @ .195 </v>
      </c>
      <c r="PL420" t="str">
        <v xml:space="preserve">Start of Radius @ .21 </v>
      </c>
      <c r="PM420" t="str">
        <v xml:space="preserve">T.S.C. </v>
      </c>
      <c r="PN420" t="str">
        <v>Tangent Point</v>
      </c>
      <c r="PO420" t="str">
        <v>Tangent point of R.50</v>
      </c>
      <c r="PP420" t="str">
        <v>Taper Check, Mfg.Tol.</v>
      </c>
      <c r="PQ420" t="str">
        <v>Taper Check, Mfg.Tol., See Image</v>
      </c>
      <c r="PR420" t="str">
        <v>Thrd. Minor Ø</v>
      </c>
      <c r="PS420" t="str">
        <v>Thrd. Relief Ø</v>
      </c>
      <c r="PT420" t="str">
        <v>Threadless Blank</v>
      </c>
      <c r="PU420" t="str">
        <v>Threadless Blank, From Major Ø</v>
      </c>
      <c r="PV420" t="str">
        <v>Threadless Blank, Mfg. Tol.</v>
      </c>
      <c r="PW420" t="str">
        <v>Threadless Blank, Thrd. to Neck Rad.</v>
      </c>
      <c r="PX420" t="str">
        <v>Thredless Blank</v>
      </c>
      <c r="PY420" t="str">
        <v>To center of R.005</v>
      </c>
      <c r="PZ420" t="str">
        <v>Torx Min. Dia.</v>
      </c>
      <c r="QA420" t="str">
        <v>Turn Ø Free of Mill Marks</v>
      </c>
      <c r="QB420" t="str">
        <v>Use (Full) GO Hex</v>
      </c>
      <c r="QC420" t="str">
        <v>Use Balloon 1 FULL Gauge</v>
      </c>
      <c r="QD420" t="str">
        <v>Use Balloon 9 FULL GO</v>
      </c>
      <c r="QE420" t="str">
        <v>Use Best Fit Pin</v>
      </c>
      <c r="QF420" t="str">
        <v>Use Disk Tip</v>
      </c>
      <c r="QG420" t="str">
        <v>Use flat bottomed indicator tip.</v>
      </c>
      <c r="QH420" t="str">
        <v xml:space="preserve">Use Full .093 Go Hex </v>
      </c>
      <c r="QI420" t="str">
        <v xml:space="preserve">Use Full .0930 Go Hex </v>
      </c>
      <c r="QJ420" t="str">
        <v>Use Full .1235 Go Hex</v>
      </c>
      <c r="QK420" t="str">
        <v>Use Gauge K2-98-8019-04, See Image</v>
      </c>
      <c r="QL420" t="str">
        <v>Use large flat indicator tip</v>
      </c>
      <c r="QM420" t="str">
        <v>Use Pins.3330/.3350, See Image MAX NO-GO</v>
      </c>
      <c r="QN420" t="str">
        <v>Use Pointed Drop Indicator Tip</v>
      </c>
      <c r="QO420" t="str">
        <v>V-Block</v>
      </c>
      <c r="QP420" t="str">
        <v>V-Block,  AMB for 13</v>
      </c>
      <c r="QQ420" t="str">
        <v>V-Block,  Hex Cham. Dia.</v>
      </c>
      <c r="QR420" t="str">
        <v>V-Block, Hex Depth</v>
      </c>
      <c r="QS420" t="str">
        <v>VBU Gauge</v>
      </c>
      <c r="QT420" t="str">
        <v>Visibally smaller than HEX=Pass</v>
      </c>
      <c r="QU420" t="str">
        <v>Visual Per Drawing</v>
      </c>
      <c r="QV420" t="str">
        <v>Whirl Blank</v>
      </c>
      <c r="QW420" t="str">
        <v xml:space="preserve">Whirl Blank </v>
      </c>
      <c r="QX420" t="str">
        <v>Whirl Blank, Neck Rad. End to Head CL</v>
      </c>
      <c r="QY420" t="str">
        <v>Whirl Blank, Nose Start Dia.</v>
      </c>
      <c r="QZ420" t="str">
        <v>Whirl Blank, Nose Start Dist.</v>
      </c>
      <c r="RA420" t="str">
        <v>Whirl Blank, Thrd. Minor</v>
      </c>
      <c r="RB420" t="str">
        <v>Whirl Blank, Thrd. Pullout Dia.</v>
      </c>
      <c r="RC420" t="str">
        <v>Whole Part, Removal is at Assy. Level</v>
      </c>
      <c r="RD420" t="str">
        <v>Wide Area</v>
      </c>
      <c r="RE420" t="str">
        <v>Zero on End of Go Gauge</v>
      </c>
    </row>
    <row r="421" spans="1:473">
      <c r="A421" t="s">
        <v>1044</v>
      </c>
      <c r="C421" t="str" cm="1">
        <f t="array" ref="C421:RE421">TRANSPOSE(_xlfn._xlws.SORT(_xlfn._xlws.FILTER($A$2:$A$600,ISNUMBER(SEARCH('PartLib Table'!M438,$A$2:$A$600)),"not found")))</f>
        <v xml:space="preserve"> 'C', Whirl Blank</v>
      </c>
      <c r="D421" t="str">
        <v xml:space="preserve"> See Image, Constrained</v>
      </c>
      <c r="E421" t="str">
        <v>(.04 to .12 range = Pass)</v>
      </c>
      <c r="F421" t="str">
        <v>(.042 FULL) Go Pin Seat Fully</v>
      </c>
      <c r="G421" t="str">
        <v>(B), Mfg. Tol.</v>
      </c>
      <c r="H421" t="str">
        <v>(B), O.A.L.</v>
      </c>
      <c r="I421" t="str">
        <v>.001 or less =Pass</v>
      </c>
      <c r="J421" t="str">
        <v>.001 or less out of center = Pass</v>
      </c>
      <c r="K421" t="str">
        <v>.002 or Less = Pass</v>
      </c>
      <c r="L421" t="str">
        <v>.002 or Less out of center = Pass</v>
      </c>
      <c r="M421" t="str">
        <v>.005 to .015 = Pass</v>
      </c>
      <c r="N421" t="str">
        <v>.0125 Mean, Section</v>
      </c>
      <c r="O421" t="str">
        <v>.025 or Less in X &amp; Y=Pass</v>
      </c>
      <c r="P421" t="str">
        <v>.038 Mean</v>
      </c>
      <c r="Q421" t="str">
        <v>.063 MM = .0024 IN, See Image</v>
      </c>
      <c r="R421" t="str">
        <v>.063MM = .0024"</v>
      </c>
      <c r="S421" t="str">
        <v>.243 NO-GO, Unconstrained, Must Not Start</v>
      </c>
      <c r="T421" t="str">
        <v>@ Back Face &amp; ID, No Raised Edge</v>
      </c>
      <c r="U421" t="str">
        <v>@ Back Face &amp; OD, No Raised Edge</v>
      </c>
      <c r="V421" t="str">
        <v>@ ID &amp; FACE</v>
      </c>
      <c r="W421" t="str">
        <v>@ OD &amp; BACK FACE</v>
      </c>
      <c r="X421" t="str">
        <v>@ OD &amp; FACE</v>
      </c>
      <c r="Y421" t="str">
        <v>Across from slot</v>
      </c>
      <c r="Z421" t="str">
        <v>All Edge Breaks</v>
      </c>
      <c r="AA421" t="str">
        <v>Attached to bar stock</v>
      </c>
      <c r="AB421" t="str">
        <v xml:space="preserve">Back Turn Fillet Rad. </v>
      </c>
      <c r="AC421" t="str">
        <v>Balloon 1 (DWG FRM0105 Page 2, NV-27)</v>
      </c>
      <c r="AD421" t="str">
        <v>Balloon 1 (DWG FRM0105, NV-30)</v>
      </c>
      <c r="AE421" t="str">
        <v>Balloon 1 (P# 9890002-20) OL00429/A</v>
      </c>
      <c r="AF421" t="str">
        <v>Balloon 1, DWG#FRM0105</v>
      </c>
      <c r="AG421" t="str">
        <v>Balloon 11, See Image</v>
      </c>
      <c r="AH421" t="str">
        <v xml:space="preserve">Balloon 2 (DWG FRM0105 Page 2, NV-27) </v>
      </c>
      <c r="AI421" t="str">
        <v>Balloon 2 (DWG FRM0105, NV-30)</v>
      </c>
      <c r="AJ421" t="str">
        <v>Balloon 2 (P# 9890002-20)</v>
      </c>
      <c r="AK421" t="str">
        <v>Balloon 2, DWG#FRM0105</v>
      </c>
      <c r="AL421" t="str">
        <v>Balloon 2, DWG#FRM0105, See Image</v>
      </c>
      <c r="AM421" t="str">
        <v>Balloon 3 (DWG FRM0105, NV-30 Minor)</v>
      </c>
      <c r="AN421" t="str">
        <v>Balloon 3 (DWG FRM0105, NV-30)</v>
      </c>
      <c r="AO421" t="str">
        <v>Balloon 3 (P# 9890002-20)</v>
      </c>
      <c r="AP421" t="str">
        <v>Balloon 4</v>
      </c>
      <c r="AQ421" t="str">
        <v>Balloon 4 (P# 9890002-20)</v>
      </c>
      <c r="AR421" t="str">
        <v>Below Middle Band</v>
      </c>
      <c r="AS421" t="str">
        <v>Best Fit Pin, .003 or Less =Pass</v>
      </c>
      <c r="AT421" t="str">
        <v>Blank</v>
      </c>
      <c r="AU421" t="str">
        <v>Blank Turn Maj.</v>
      </c>
      <c r="AV421" t="str">
        <v>Blank Turn Maj. Mill Flt., OL4172</v>
      </c>
      <c r="AW421" t="str">
        <v>Blank Without .010 Slots</v>
      </c>
      <c r="AX421" t="str">
        <v>Blank Without .010 Slots, Section</v>
      </c>
      <c r="AY421" t="str">
        <v>Blank without thread</v>
      </c>
      <c r="AZ421" t="str">
        <v xml:space="preserve">Blank, Center of V Grv. </v>
      </c>
      <c r="BA421" t="str">
        <v>Blank, Check R adjacent Balloon 17</v>
      </c>
      <c r="BB421" t="str">
        <v>Blank, EXT. Feature</v>
      </c>
      <c r="BC421" t="str">
        <v>Blank, See Image, OL04335</v>
      </c>
      <c r="BD421" t="str">
        <v>Blank, See Image, OL04336</v>
      </c>
      <c r="BE421" t="str">
        <v xml:space="preserve">Blank, Thrd. </v>
      </c>
      <c r="BF421" t="str">
        <v>Blank, Turn Tip</v>
      </c>
      <c r="BG421" t="str">
        <v>Blank, Without Thrd.</v>
      </c>
      <c r="BH421" t="str">
        <v>Blank, Without Thread</v>
      </c>
      <c r="BI421" t="str">
        <v xml:space="preserve">Blunt Start Blend to Minor </v>
      </c>
      <c r="BJ421" t="str">
        <v>Calc., Use Go HEX</v>
      </c>
      <c r="BK421" t="str">
        <v>Can't dig into OD</v>
      </c>
      <c r="BL421" t="str">
        <v>Carbide Gauge</v>
      </c>
      <c r="BM421" t="str">
        <v xml:space="preserve">Center of V Grv. </v>
      </c>
      <c r="BN421" t="str">
        <v>Centered Less than .03 = Pass</v>
      </c>
      <c r="BO421" t="str">
        <v>Centered within .0005 or Less = Pass</v>
      </c>
      <c r="BP421" t="str">
        <v>Centered within .001 or Less = Pass</v>
      </c>
      <c r="BQ421" t="str">
        <v>Centered within .0254 or Less = Pass</v>
      </c>
      <c r="BR421" t="str">
        <v>Check close to Rod Slot</v>
      </c>
      <c r="BS421" t="str">
        <v>Check every other hole</v>
      </c>
      <c r="BT421" t="str">
        <v>Check Go over full length of slot.</v>
      </c>
      <c r="BU421" t="str">
        <v>Check Near Closed End</v>
      </c>
      <c r="BV421" t="str">
        <v>Check per Print View, Away from Rod Slot</v>
      </c>
      <c r="BW421" t="str">
        <v>Check to Balloon 30 Go Pin</v>
      </c>
      <c r="BX421" t="str">
        <v>Check with .2705 SET Pin Inside Part</v>
      </c>
      <c r="BY421" t="str">
        <v>Check with Hex Up</v>
      </c>
      <c r="BZ421" t="str">
        <v>CMM Blank</v>
      </c>
      <c r="CA421" t="str">
        <v>Confirm Full Radius</v>
      </c>
      <c r="CB421" t="str">
        <v>Constrained in fixture</v>
      </c>
      <c r="CC421" t="str">
        <v>Constrained with Ring</v>
      </c>
      <c r="CD421" t="str">
        <v>Constrained, See Image</v>
      </c>
      <c r="CE421" t="str">
        <v>Dim. "A"</v>
      </c>
      <c r="CF421" t="str">
        <v>Dim. "B"</v>
      </c>
      <c r="CG421" t="str">
        <v>Dim. "C"</v>
      </c>
      <c r="CH421" t="str">
        <v>Dim. "D", Whirl Blank</v>
      </c>
      <c r="CI421" t="str">
        <v>Dim. "G"</v>
      </c>
      <c r="CJ421" t="str">
        <v>Dim. E, Blank Turn Maj. &amp;  Mill Flt</v>
      </c>
      <c r="CK421" t="str">
        <v>Dim. E, Blank Turn Maj.&amp;  Mill Flt</v>
      </c>
      <c r="CL421" t="str">
        <v>Dim. H, Whirl Blank</v>
      </c>
      <c r="CM421" t="str">
        <v>Dim. J, 'Blank Turn Maj. &amp; Whirl Blank</v>
      </c>
      <c r="CN421" t="str">
        <v>Disk Drop Indicator Tip</v>
      </c>
      <c r="CO421" t="str">
        <v>DWG 100448-15, Balloon F_1</v>
      </c>
      <c r="CP421" t="str">
        <v>DWG 100448-15, OL02571</v>
      </c>
      <c r="CQ421" t="str">
        <v>DWG 100448-41</v>
      </c>
      <c r="CR421" t="str">
        <v>DWG 9890040, (10E),Section Part, OL01139</v>
      </c>
      <c r="CS421" t="str">
        <v>DWG 9890040, (10E),Section, OL01139</v>
      </c>
      <c r="CT421" t="str">
        <v>DWG 9890040, (11E)</v>
      </c>
      <c r="CU421" t="str">
        <v>DWG 9890040, (11E), Pins with Flats</v>
      </c>
      <c r="CV421" t="str">
        <v>DWG 9890040, (12E),  Pass=.002 or less</v>
      </c>
      <c r="CW421" t="str">
        <v>DWG 9890040, (12E), See Image</v>
      </c>
      <c r="CX421" t="str">
        <v>DWG 9890040, (1E), OL01431</v>
      </c>
      <c r="CY421" t="str">
        <v>DWG 9890040, (1E), OL01432</v>
      </c>
      <c r="CZ421" t="str">
        <v>DWG 9890040, (2E), OL01432</v>
      </c>
      <c r="DA421" t="str">
        <v>DWG 9890040, (3E)</v>
      </c>
      <c r="DB421" t="str">
        <v>DWG 9890040, (4E)</v>
      </c>
      <c r="DC421" t="str">
        <v>DWG 9890040, (5E), OL02336</v>
      </c>
      <c r="DD421" t="str">
        <v>DWG 9890040, (6E)</v>
      </c>
      <c r="DE421" t="str">
        <v>DWG 9890040, (7E)</v>
      </c>
      <c r="DF421" t="str">
        <v>DWG 9890040, (8E), OL01433</v>
      </c>
      <c r="DG421" t="str">
        <v>DWG 9890040, (8E), OL01433, Section</v>
      </c>
      <c r="DH421" t="str">
        <v>DWG 9890040, (9E), Close to Rod Slot</v>
      </c>
      <c r="DI421" t="str">
        <v>DWG 9890040, (9E),Close to Rod Slot</v>
      </c>
      <c r="DJ421" t="str">
        <v>DWG FRM0105 PAGE 2</v>
      </c>
      <c r="DK421" t="str">
        <v>DWG# 100448-41</v>
      </c>
      <c r="DL421" t="str">
        <v>DWG# 100448-44</v>
      </c>
      <c r="DM421" t="str">
        <v>DWG# 9890003  (1), Section OL00436/A</v>
      </c>
      <c r="DN421" t="str">
        <v>DWG# 9890003 (3), Ring Gauge Constrained</v>
      </c>
      <c r="DO421" t="str">
        <v>DWG# 9890003 (4), Section</v>
      </c>
      <c r="DP421" t="str">
        <v>DWG#100448-26, Balloon 1K, OL02350</v>
      </c>
      <c r="DQ421" t="str">
        <v>DWG#100448-26, Balloon 2K, OL02350</v>
      </c>
      <c r="DR421" t="str">
        <v>DWG#100448-26, Balloon 3K, OL02363</v>
      </c>
      <c r="DS421" t="str">
        <v>DWG#100448-26, Balloon 4K</v>
      </c>
      <c r="DT421" t="str">
        <v>DWG#100448-26, Balloon 5K, Section</v>
      </c>
      <c r="DU421" t="str">
        <v>DWG#100448-26, Balloon 6K</v>
      </c>
      <c r="DV421" t="str">
        <v>DWG#100448-26, Balloon 7K, Section</v>
      </c>
      <c r="DW421" t="str">
        <v>DWG#100448-26, Mfg. Tol.</v>
      </c>
      <c r="DX421" t="str">
        <v>DWG#9890003 (2) Ring Gauge Constrained</v>
      </c>
      <c r="DY421" t="str">
        <v>DWG#9890044</v>
      </c>
      <c r="DZ421" t="str">
        <v>DWG#9890044 .1985 to .2005=Pass</v>
      </c>
      <c r="EA421" t="str">
        <v>DWG#9890044 Overlay OL02441</v>
      </c>
      <c r="EB421" t="str">
        <v>DWG#9890044, OL02441</v>
      </c>
      <c r="EC421" t="str">
        <v>DWG#FRM0105</v>
      </c>
      <c r="ED421" t="str">
        <v>EXT.</v>
      </c>
      <c r="EE421" t="str">
        <v>EXT. Section, OL02460</v>
      </c>
      <c r="EF421" t="str">
        <v>EXT., OL04223</v>
      </c>
      <c r="EG421" t="str">
        <v>Flat Drop Indicator Tip</v>
      </c>
      <c r="EH421" t="str">
        <v>Full Go Pin, No Light, at Radius</v>
      </c>
      <c r="EI421" t="str">
        <v>Function Check</v>
      </c>
      <c r="EJ421" t="str">
        <v>GO Function Gauge</v>
      </c>
      <c r="EK421" t="str">
        <v>Go Gauge for Balloon 1 &amp; 4</v>
      </c>
      <c r="EL421" t="str">
        <v>Go Pin must pass through</v>
      </c>
      <c r="EM421" t="str">
        <v>Greater than .005 = Fail, Section</v>
      </c>
      <c r="EN421" t="str">
        <v>Greater than .025 out of center = Fail</v>
      </c>
      <c r="EO421" t="str">
        <v>Greater than 2.6 = Pass</v>
      </c>
      <c r="EP421" t="str">
        <v>Green = Pass, Red = Fail</v>
      </c>
      <c r="EQ421" t="str">
        <v>Hex Depth</v>
      </c>
      <c r="ER421" t="str">
        <v>Hex Minor</v>
      </c>
      <c r="ES421" t="str">
        <v>Hole Dia.</v>
      </c>
      <c r="ET421" t="str">
        <v>Hook or Disk Tip</v>
      </c>
      <c r="EU421" t="str">
        <v>ID Sphere Finish</v>
      </c>
      <c r="EV421" t="str">
        <v>ID/OD Both Sides, Diff. .002 or less = Pass</v>
      </c>
      <c r="EW421" t="str">
        <v>If Looks Big, Section</v>
      </c>
      <c r="EX421" t="str">
        <v>If Looks Small, Section</v>
      </c>
      <c r="EY421" t="str">
        <v>Insp. Close to Break Away, Mfg.Tol.</v>
      </c>
      <c r="EZ421" t="str">
        <v>INT.</v>
      </c>
      <c r="FA421" t="str">
        <v>INT. Section, OL02460</v>
      </c>
      <c r="FB421" t="str">
        <v>INT., OL04223</v>
      </c>
      <c r="FC421" t="str">
        <v>Intersect. of 7.7 &amp; R0.10</v>
      </c>
      <c r="FD421" t="str">
        <v>Intersect. of 8.79 and R.25 MAX</v>
      </c>
      <c r="FE421" t="str">
        <v>Keep Ind. Tip away from corner</v>
      </c>
      <c r="FF421" t="str">
        <v>L31</v>
      </c>
      <c r="FG421" t="str">
        <v>Laser Mark</v>
      </c>
      <c r="FH421" t="str">
        <v>LASER PER NOTE 4</v>
      </c>
      <c r="FI421" t="str">
        <v>LASER PER NOTE 4, Final Check 1 only</v>
      </c>
      <c r="FJ421" t="str">
        <v>Less than .002 out of center = Pass</v>
      </c>
      <c r="FK421" t="str">
        <v>Less than 2.75 = Pass, Section</v>
      </c>
      <c r="FL421" t="str">
        <v>List as pin. Not Calibrated</v>
      </c>
      <c r="FM421" t="str">
        <v>M9 X 1.25 BUTT See Comment Image</v>
      </c>
      <c r="FN421" t="str">
        <v>Manual Section</v>
      </c>
      <c r="FO421" t="str">
        <v>Max Deep .241 NO-GO =.42</v>
      </c>
      <c r="FP421" t="str">
        <v>MAX Depth of (Note 7) .241 NO-GO Pin</v>
      </c>
      <c r="FQ421" t="str">
        <v>Measure from Blue Line, See Image</v>
      </c>
      <c r="FR421" t="str">
        <v>Measure Width of Blue Area, See Image</v>
      </c>
      <c r="FS421" t="str">
        <v>Mfg. Tol</v>
      </c>
      <c r="FT421" t="str">
        <v>Mfg. Tol, See Image</v>
      </c>
      <c r="FU421" t="str">
        <v>Mfg. Tol.</v>
      </c>
      <c r="FV421" t="str">
        <v>Mfg. Tol. "A"</v>
      </c>
      <c r="FW421" t="str">
        <v>Mfg. Tol. (Zero on Gauge Full Dia. Lead)</v>
      </c>
      <c r="FX421" t="str">
        <v>Mfg. Tol. Balloon 11, See Image</v>
      </c>
      <c r="FY421" t="str">
        <v>Mfg. Tol. Balloon 4</v>
      </c>
      <c r="FZ421" t="str">
        <v>Mfg. Tol. Balloon 7</v>
      </c>
      <c r="GA421" t="str">
        <v xml:space="preserve">Mfg. Tol. C-Bore Face (Ballo 28) </v>
      </c>
      <c r="GB421" t="str">
        <v>Mfg. Tol. Section</v>
      </c>
      <c r="GC421" t="str">
        <v>Mfg. Tol. See Image</v>
      </c>
      <c r="GD421" t="str">
        <v>Mfg. Tol., 3 Places, Record MAX</v>
      </c>
      <c r="GE421" t="str">
        <v>Mfg. Tol., Balloon 11</v>
      </c>
      <c r="GF421" t="str">
        <v>Mfg. Tol., Balloon 7</v>
      </c>
      <c r="GG421" t="str">
        <v>Mfg. Tol., Blank</v>
      </c>
      <c r="GH421" t="str">
        <v>Mfg. Tol., Blank, Balloon 12</v>
      </c>
      <c r="GI421" t="str">
        <v>Mfg. Tol., Blend to SØ.320</v>
      </c>
      <c r="GJ421" t="str">
        <v>Mfg. Tol., Calculation</v>
      </c>
      <c r="GK421" t="str">
        <v>Mfg. Tol., For Mill Fixture</v>
      </c>
      <c r="GL421" t="str">
        <v>Mfg. Tol., L32</v>
      </c>
      <c r="GM421" t="str">
        <v>Mfg. Tol., L33</v>
      </c>
      <c r="GN421" t="str">
        <v>Mfg. Tol., No Tool Marks</v>
      </c>
      <c r="GO421" t="str">
        <v>Mfg. Tol., OL03361</v>
      </c>
      <c r="GP421" t="str">
        <v>Mfg. Tol., Record off center value</v>
      </c>
      <c r="GQ421" t="str">
        <v>Mfg. Tol., Same 3 Places, Record MIN</v>
      </c>
      <c r="GR421" t="str">
        <v>Mfg. Tol., Section</v>
      </c>
      <c r="GS421" t="str">
        <v>Mfg. Tol., Section B-B</v>
      </c>
      <c r="GT421" t="str">
        <v>Mfg. Tol., Section, OL03361</v>
      </c>
      <c r="GU421" t="str">
        <v>Mfg. Tol., Section, Per Note 2</v>
      </c>
      <c r="GV421" t="str">
        <v>Mfg. Tol., See Image</v>
      </c>
      <c r="GW421" t="str">
        <v>Mfg. Tol., See Image, Bore in Blue</v>
      </c>
      <c r="GX421" t="str">
        <v>Mfg. Tol., See Image, Hook Tip</v>
      </c>
      <c r="GY421" t="str">
        <v>Mfg. Tol., Sharp Okay No Burr</v>
      </c>
      <c r="GZ421" t="str">
        <v>Mfg. Tol., Threadless Blank</v>
      </c>
      <c r="HA421" t="str">
        <v>Mfg.Tol.</v>
      </c>
      <c r="HB421" t="str">
        <v>Mgf. To., T.S.C.</v>
      </c>
      <c r="HC421" t="str">
        <v>Milled Feature</v>
      </c>
      <c r="HD421" t="str">
        <v>Milled Feature, OL04045</v>
      </c>
      <c r="HE421" t="str">
        <v>More than .0005 out of center = Fail</v>
      </c>
      <c r="HF421" t="str">
        <v>Must Pass Through</v>
      </c>
      <c r="HG421" t="str">
        <v>Must pass through gauge</v>
      </c>
      <c r="HH421" t="str">
        <v>Must Pass Through Go Gauge</v>
      </c>
      <c r="HI421" t="str">
        <v>Must Pass, See Image.</v>
      </c>
      <c r="HJ421" t="str">
        <v>NA</v>
      </c>
      <c r="HK421" t="str">
        <v>Narrow Area</v>
      </c>
      <c r="HL421" t="str">
        <v>Near Balloon 21</v>
      </c>
      <c r="HM421" t="str">
        <v>Near Datum B</v>
      </c>
      <c r="HN421" t="str">
        <v>Neck Dia.</v>
      </c>
      <c r="HO421" t="str">
        <v>Neck to Head Rad.</v>
      </c>
      <c r="HP421" t="str">
        <v>No Copper Deposits Allowed</v>
      </c>
      <c r="HQ421" t="str">
        <v>No Section</v>
      </c>
      <c r="HR421" t="str">
        <v>No Section, .01 to .014 = Pass</v>
      </c>
      <c r="HS421" t="str">
        <v>No Section, Rotate Part</v>
      </c>
      <c r="HT421" t="str">
        <v>No Section, See Image</v>
      </c>
      <c r="HU421" t="str">
        <v>No Slot, Section B-B</v>
      </c>
      <c r="HV421" t="str">
        <v>No visual step = Pass</v>
      </c>
      <c r="HW421" t="str">
        <v>Not to exceed .95 Deep</v>
      </c>
      <c r="HX421" t="str">
        <v>Note 1</v>
      </c>
      <c r="HY421" t="str">
        <v>OL00333/A</v>
      </c>
      <c r="HZ421" t="str">
        <v>OL00519</v>
      </c>
      <c r="IA421" t="str">
        <v>OL00520</v>
      </c>
      <c r="IB421" t="str">
        <v>OL00529</v>
      </c>
      <c r="IC421" t="str">
        <v>OL00542</v>
      </c>
      <c r="ID421" t="str">
        <v>OL00724</v>
      </c>
      <c r="IE421" t="str">
        <v>OL01250</v>
      </c>
      <c r="IF421" t="str">
        <v>OL01869, Threadless Blank</v>
      </c>
      <c r="IG421" t="str">
        <v>OL01870, Section</v>
      </c>
      <c r="IH421" t="str">
        <v>OL02255</v>
      </c>
      <c r="II421" t="str">
        <v>OL02255, Mfg. Tol.</v>
      </c>
      <c r="IJ421" t="str">
        <v>OL02302</v>
      </c>
      <c r="IK421" t="str">
        <v xml:space="preserve">OL02318  needed per image instructions </v>
      </c>
      <c r="IL421" t="str">
        <v>OL02556</v>
      </c>
      <c r="IM421" t="str">
        <v>OL02557</v>
      </c>
      <c r="IN421" t="str">
        <v>OL02567</v>
      </c>
      <c r="IO421" t="str">
        <v>OL02653</v>
      </c>
      <c r="IP421" t="str">
        <v>OL02718</v>
      </c>
      <c r="IQ421" t="str">
        <v>OL02841</v>
      </c>
      <c r="IR421" t="str">
        <v>OL02842</v>
      </c>
      <c r="IS421" t="str">
        <v>OL02844</v>
      </c>
      <c r="IT421" t="str">
        <v>OL02871</v>
      </c>
      <c r="IU421" t="str">
        <v>OL02887</v>
      </c>
      <c r="IV421" t="str">
        <v>OL03500</v>
      </c>
      <c r="IW421" t="str">
        <v>OL03766</v>
      </c>
      <c r="IX421" t="str">
        <v>OL03868</v>
      </c>
      <c r="IY421" t="str">
        <v>OL03869</v>
      </c>
      <c r="IZ421" t="str">
        <v>OL03870</v>
      </c>
      <c r="JA421" t="str">
        <v>OL03873, DWG# 100448-44</v>
      </c>
      <c r="JB421" t="str">
        <v>OL03949</v>
      </c>
      <c r="JC421" t="str">
        <v xml:space="preserve">OL04043, Section </v>
      </c>
      <c r="JD421" t="str">
        <v xml:space="preserve">OL04044, Section </v>
      </c>
      <c r="JE421" t="str">
        <v>OL04045</v>
      </c>
      <c r="JF421" t="str">
        <v>OL04045, Milled Feature</v>
      </c>
      <c r="JG421" t="str">
        <v>OL04063</v>
      </c>
      <c r="JH421" t="str">
        <v>OL04064</v>
      </c>
      <c r="JI421" t="str">
        <v>OL04065</v>
      </c>
      <c r="JJ421" t="str">
        <v>OL04181</v>
      </c>
      <c r="JK421" t="str">
        <v>OL04218</v>
      </c>
      <c r="JL421" t="str">
        <v>OL04224, See Image</v>
      </c>
      <c r="JM421" t="str">
        <v>OL04374</v>
      </c>
      <c r="JN421" t="str">
        <v>OL04375, Section M-M</v>
      </c>
      <c r="JO421" t="str">
        <v>OL04376, Section M-M</v>
      </c>
      <c r="JP421" t="str">
        <v>OL04443</v>
      </c>
      <c r="JQ421" t="str">
        <v>OL04444</v>
      </c>
      <c r="JR421" t="str">
        <v>OL05000</v>
      </c>
      <c r="JS421" t="str">
        <v>One side of slot</v>
      </c>
      <c r="JT421" t="str">
        <v>Other side of slot</v>
      </c>
      <c r="JU421" t="str">
        <v>Out of center more than .002 = Fail</v>
      </c>
      <c r="JV421" t="str">
        <v>Out of center more than.002 = Fail</v>
      </c>
      <c r="JW421" t="str">
        <v>Overlay OL02713</v>
      </c>
      <c r="JX421" t="str">
        <v>Overlay OL02714</v>
      </c>
      <c r="JY421" t="str">
        <v>Overlay OL02718</v>
      </c>
      <c r="JZ421" t="str">
        <v>Overlay OL03831, Mfg. Tol.</v>
      </c>
      <c r="KA421" t="str">
        <v>Part Without Slots</v>
      </c>
      <c r="KB421" t="str">
        <v>Part Without Slots, See Image</v>
      </c>
      <c r="KC421" t="str">
        <v xml:space="preserve">Pass = .0254 or Less </v>
      </c>
      <c r="KD421" t="str">
        <v>PD MIN = 4.361, PD MAX = 4.456</v>
      </c>
      <c r="KE421" t="str">
        <v>Per Balloon 2 Note</v>
      </c>
      <c r="KF421" t="str">
        <v>Per drawing note(s) 8.</v>
      </c>
      <c r="KG421" t="str">
        <v>Point or Sphere Tip</v>
      </c>
      <c r="KH421" t="str">
        <v>Point Tip</v>
      </c>
      <c r="KI421" t="str">
        <v>R.9 to R1.1 = Pass, See Image</v>
      </c>
      <c r="KJ421" t="str">
        <v>Ram Construction</v>
      </c>
      <c r="KK421" t="str">
        <v>Record Same Pass / Fail All Balloons</v>
      </c>
      <c r="KL421" t="str">
        <v>Ref. Balloon 1</v>
      </c>
      <c r="KM421" t="str">
        <v>Ref. Balloon 12</v>
      </c>
      <c r="KN421" t="str">
        <v>Ref. Balloon 13, 100% AQL</v>
      </c>
      <c r="KO421" t="str">
        <v>Ref. Balloon 2</v>
      </c>
      <c r="KP421" t="str">
        <v>Ref. Balloon 21, 100% AQL</v>
      </c>
      <c r="KQ421" t="str">
        <v>Ref. Balloon 4</v>
      </c>
      <c r="KR421" t="str">
        <v>Ref. Balloon 7</v>
      </c>
      <c r="KS421" t="str">
        <v>Ref. Balloon 8</v>
      </c>
      <c r="KT421" t="str">
        <v>Relieved Pin Gauges 09236 &amp; 09235</v>
      </c>
      <c r="KU421" t="str">
        <v>Rotate Part</v>
      </c>
      <c r="KV421" t="str">
        <v>Rotate Part, See Image</v>
      </c>
      <c r="KW421" t="str">
        <v>Same as Root Radius</v>
      </c>
      <c r="KX421" t="str">
        <v>Section</v>
      </c>
      <c r="KY421" t="str">
        <v>Section B-B</v>
      </c>
      <c r="KZ421" t="str">
        <v>Section B-B, Distance Between Grooves</v>
      </c>
      <c r="LA421" t="str">
        <v>Section C-C</v>
      </c>
      <c r="LB421" t="str">
        <v>Section Part</v>
      </c>
      <c r="LC421" t="str">
        <v>Section Part, Measured from Opposite Face</v>
      </c>
      <c r="LD421" t="str">
        <v>Section, Broachless Blank</v>
      </c>
      <c r="LE421" t="str">
        <v>Section, EXT. Sphere Location.</v>
      </c>
      <c r="LF421" t="str">
        <v>Section, Hex Cham. Ang.</v>
      </c>
      <c r="LG421" t="str">
        <v>Section, Hex Fillet Rad.</v>
      </c>
      <c r="LH421" t="str">
        <v>Section, INT. Feature</v>
      </c>
      <c r="LI421" t="str">
        <v>Section, INT. Sphere Location.</v>
      </c>
      <c r="LJ421" t="str">
        <v>Section, Mfg. Tol.</v>
      </c>
      <c r="LK421" t="str">
        <v>Section, Mfg. Tol., See Image</v>
      </c>
      <c r="LL421" t="str">
        <v>Section, OL00486</v>
      </c>
      <c r="LM421" t="str">
        <v>Section, OL00542</v>
      </c>
      <c r="LN421" t="str">
        <v>Section, OL00543</v>
      </c>
      <c r="LO421" t="str">
        <v>Section, OL00544</v>
      </c>
      <c r="LP421" t="str">
        <v>Section, OL00545</v>
      </c>
      <c r="LQ421" t="str">
        <v>Section, OL00546</v>
      </c>
      <c r="LR421" t="str">
        <v>Section, OL00547</v>
      </c>
      <c r="LS421" t="str">
        <v>Section, OL00555</v>
      </c>
      <c r="LT421" t="str">
        <v>Section, OL00725</v>
      </c>
      <c r="LU421" t="str">
        <v>Section, OL01430</v>
      </c>
      <c r="LV421" t="str">
        <v>Section, OL01434</v>
      </c>
      <c r="LW421" t="str">
        <v>Section, OL01435</v>
      </c>
      <c r="LX421" t="str">
        <v>Section, OL01807</v>
      </c>
      <c r="LY421" t="str">
        <v>Section, OL01830</v>
      </c>
      <c r="LZ421" t="str">
        <v>Section, OL02351</v>
      </c>
      <c r="MA421" t="str">
        <v>Section, OL02519</v>
      </c>
      <c r="MB421" t="str">
        <v>Section, OL02520</v>
      </c>
      <c r="MC421" t="str">
        <v>Section, OL02522</v>
      </c>
      <c r="MD421" t="str">
        <v>Section, OL02540</v>
      </c>
      <c r="ME421" t="str">
        <v>Section, OL02541</v>
      </c>
      <c r="MF421" t="str">
        <v>Section, OL02552</v>
      </c>
      <c r="MG421" t="str">
        <v>Section, OL02553</v>
      </c>
      <c r="MH421" t="str">
        <v>Section, OL02554</v>
      </c>
      <c r="MI421" t="str">
        <v>Section, OL02555</v>
      </c>
      <c r="MJ421" t="str">
        <v>Section, OL02558</v>
      </c>
      <c r="MK421" t="str">
        <v>Section, OL02559</v>
      </c>
      <c r="ML421" t="str">
        <v>Section, OL02560</v>
      </c>
      <c r="MM421" t="str">
        <v>Section, OL02619</v>
      </c>
      <c r="MN421" t="str">
        <v>Section, OL02620</v>
      </c>
      <c r="MO421" t="str">
        <v>Section, OL02621</v>
      </c>
      <c r="MP421" t="str">
        <v>Section, OL02622</v>
      </c>
      <c r="MQ421" t="str">
        <v>Section, OL02623</v>
      </c>
      <c r="MR421" t="str">
        <v>Section, OL02624</v>
      </c>
      <c r="MS421" t="str">
        <v>Section, OL02652</v>
      </c>
      <c r="MT421" t="str">
        <v>Section, OL02680</v>
      </c>
      <c r="MU421" t="str">
        <v>Section, OL02793</v>
      </c>
      <c r="MV421" t="str">
        <v>Section, OL02823</v>
      </c>
      <c r="MW421" t="str">
        <v>Section, OL02843</v>
      </c>
      <c r="MX421" t="str">
        <v>Section, OL03026, Ext.</v>
      </c>
      <c r="MY421" t="str">
        <v>Section, OL03026, Int.</v>
      </c>
      <c r="MZ421" t="str">
        <v>Section, OL03570, DWG# 100448-41</v>
      </c>
      <c r="NA421" t="str">
        <v>Section, OL03781</v>
      </c>
      <c r="NB421" t="str">
        <v>Section, OL03911</v>
      </c>
      <c r="NC421" t="str">
        <v>Section, OL03912</v>
      </c>
      <c r="ND421" t="str">
        <v>Section, OL03928</v>
      </c>
      <c r="NE421" t="str">
        <v>Section, OL03929</v>
      </c>
      <c r="NF421" t="str">
        <v>Section, OL04030</v>
      </c>
      <c r="NG421" t="str">
        <v>Section, OL04037</v>
      </c>
      <c r="NH421" t="str">
        <v>Section, OL04038</v>
      </c>
      <c r="NI421" t="str">
        <v>Section, OL04046</v>
      </c>
      <c r="NJ421" t="str">
        <v>Section, OL04065</v>
      </c>
      <c r="NK421" t="str">
        <v>Section, OL04066</v>
      </c>
      <c r="NL421" t="str">
        <v>Section, OL04067</v>
      </c>
      <c r="NM421" t="str">
        <v>Section, OL04069</v>
      </c>
      <c r="NN421" t="str">
        <v>Section, OL04071</v>
      </c>
      <c r="NO421" t="str">
        <v>Section, OL04173</v>
      </c>
      <c r="NP421" t="str">
        <v>Section, OL04174</v>
      </c>
      <c r="NQ421" t="str">
        <v>Section, OL04214</v>
      </c>
      <c r="NR421" t="str">
        <v>Section, OL04215</v>
      </c>
      <c r="NS421" t="str">
        <v>Section, OL04216</v>
      </c>
      <c r="NT421" t="str">
        <v>Section, OL04217</v>
      </c>
      <c r="NU421" t="str">
        <v>Section, Overlay OL02716</v>
      </c>
      <c r="NV421" t="str">
        <v>Section, Overlay OL02717</v>
      </c>
      <c r="NW421" t="str">
        <v>Section, See Image</v>
      </c>
      <c r="NX421" t="str">
        <v>Section, See Image, DWG# 100448-41</v>
      </c>
      <c r="NY421" t="str">
        <v>Section, Without Sots</v>
      </c>
      <c r="NZ421" t="str">
        <v>See Comments Sheet</v>
      </c>
      <c r="OA421" t="str">
        <v>See Comments Sheet, OL02318</v>
      </c>
      <c r="OB421" t="str">
        <v>See Image</v>
      </c>
      <c r="OC421" t="str">
        <v>See Image, .005 or Less = Pass</v>
      </c>
      <c r="OD421" t="str">
        <v>See Image, Check Near Radius</v>
      </c>
      <c r="OE421" t="str">
        <v>See Image, Constrained</v>
      </c>
      <c r="OF421" t="str">
        <v>See Image, Distance Between Flats</v>
      </c>
      <c r="OG421" t="str">
        <v xml:space="preserve">See Image, Mfg. Tol, Section A-A </v>
      </c>
      <c r="OH421" t="str">
        <v>See image, Mfg. Tol.</v>
      </c>
      <c r="OI421" t="str">
        <v>See Image, Mic. Across Flats</v>
      </c>
      <c r="OJ421" t="str">
        <v>See Image, OL02850</v>
      </c>
      <c r="OK421" t="str">
        <v>See Image, OL02880</v>
      </c>
      <c r="OL421" t="str">
        <v>See Image, OL03926</v>
      </c>
      <c r="OM421" t="str">
        <v>See Image, OL03927</v>
      </c>
      <c r="ON421" t="str">
        <v>See Image, OL04003</v>
      </c>
      <c r="OO421" t="str">
        <v>'See Image, OL04342,  Best Fit Joe Block</v>
      </c>
      <c r="OP421" t="str">
        <v>See Image, OL04342,  Blank</v>
      </c>
      <c r="OQ421" t="str">
        <v>See Image, OL04342, Blank</v>
      </c>
      <c r="OR421" t="str">
        <v>See Image, OL04343, Blank</v>
      </c>
      <c r="OS421" t="str">
        <v>See Image, Pass = .002 or Less</v>
      </c>
      <c r="OT421" t="str">
        <v>See Image, Rcd. MAX</v>
      </c>
      <c r="OU421" t="str">
        <v>See Image, Rcd. MIN</v>
      </c>
      <c r="OV421" t="str">
        <v>See Image, Section</v>
      </c>
      <c r="OW421" t="str">
        <v>See Image, Section A-A</v>
      </c>
      <c r="OX421" t="str">
        <v>See Image, Section B-B</v>
      </c>
      <c r="OY421" t="str">
        <v>See Image, Section B-B, TSC</v>
      </c>
      <c r="OZ421" t="str">
        <v>See Image, Shank Drawing # 18000-XX-XX A</v>
      </c>
      <c r="PA421" t="str">
        <v>Sequencial Laser 01, 120 Per Print</v>
      </c>
      <c r="PB421" t="str">
        <v>Set to .202, Zero on Thread Lead</v>
      </c>
      <c r="PC421" t="str">
        <v>Sharp OK, No Burr</v>
      </c>
      <c r="PD421" t="str">
        <v>Sharp OK, No Raised Edge, See Image</v>
      </c>
      <c r="PE421" t="str">
        <v>Sharp OK, No Raised Edges</v>
      </c>
      <c r="PF421" t="str">
        <v>Sharp okay no raised edge</v>
      </c>
      <c r="PG421" t="str">
        <v>Sharp Okay, No Burr</v>
      </c>
      <c r="PH421" t="str">
        <v>Sharp Okay, No Raised Edge</v>
      </c>
      <c r="PI421" t="str">
        <v>Sharp Okay, No Raised Edges,</v>
      </c>
      <c r="PJ421" t="str">
        <v>Sharp Okay, See Image</v>
      </c>
      <c r="PK421" t="str">
        <v xml:space="preserve">Start of Radius @ .195 </v>
      </c>
      <c r="PL421" t="str">
        <v xml:space="preserve">Start of Radius @ .21 </v>
      </c>
      <c r="PM421" t="str">
        <v xml:space="preserve">T.S.C. </v>
      </c>
      <c r="PN421" t="str">
        <v>Tangent Point</v>
      </c>
      <c r="PO421" t="str">
        <v>Tangent point of R.50</v>
      </c>
      <c r="PP421" t="str">
        <v>Taper Check, Mfg.Tol.</v>
      </c>
      <c r="PQ421" t="str">
        <v>Taper Check, Mfg.Tol., See Image</v>
      </c>
      <c r="PR421" t="str">
        <v>Thrd. Minor Ø</v>
      </c>
      <c r="PS421" t="str">
        <v>Thrd. Relief Ø</v>
      </c>
      <c r="PT421" t="str">
        <v>Threadless Blank</v>
      </c>
      <c r="PU421" t="str">
        <v>Threadless Blank, From Major Ø</v>
      </c>
      <c r="PV421" t="str">
        <v>Threadless Blank, Mfg. Tol.</v>
      </c>
      <c r="PW421" t="str">
        <v>Threadless Blank, Thrd. to Neck Rad.</v>
      </c>
      <c r="PX421" t="str">
        <v>Thredless Blank</v>
      </c>
      <c r="PY421" t="str">
        <v>To center of R.005</v>
      </c>
      <c r="PZ421" t="str">
        <v>Torx Min. Dia.</v>
      </c>
      <c r="QA421" t="str">
        <v>Turn Ø Free of Mill Marks</v>
      </c>
      <c r="QB421" t="str">
        <v>Use (Full) GO Hex</v>
      </c>
      <c r="QC421" t="str">
        <v>Use Balloon 1 FULL Gauge</v>
      </c>
      <c r="QD421" t="str">
        <v>Use Balloon 9 FULL GO</v>
      </c>
      <c r="QE421" t="str">
        <v>Use Best Fit Pin</v>
      </c>
      <c r="QF421" t="str">
        <v>Use Disk Tip</v>
      </c>
      <c r="QG421" t="str">
        <v>Use flat bottomed indicator tip.</v>
      </c>
      <c r="QH421" t="str">
        <v xml:space="preserve">Use Full .093 Go Hex </v>
      </c>
      <c r="QI421" t="str">
        <v xml:space="preserve">Use Full .0930 Go Hex </v>
      </c>
      <c r="QJ421" t="str">
        <v>Use Full .1235 Go Hex</v>
      </c>
      <c r="QK421" t="str">
        <v>Use Gauge K2-98-8019-04, See Image</v>
      </c>
      <c r="QL421" t="str">
        <v>Use large flat indicator tip</v>
      </c>
      <c r="QM421" t="str">
        <v>Use Pins.3330/.3350, See Image MAX NO-GO</v>
      </c>
      <c r="QN421" t="str">
        <v>Use Pointed Drop Indicator Tip</v>
      </c>
      <c r="QO421" t="str">
        <v>V-Block</v>
      </c>
      <c r="QP421" t="str">
        <v>V-Block,  AMB for 13</v>
      </c>
      <c r="QQ421" t="str">
        <v>V-Block,  Hex Cham. Dia.</v>
      </c>
      <c r="QR421" t="str">
        <v>V-Block, Hex Depth</v>
      </c>
      <c r="QS421" t="str">
        <v>VBU Gauge</v>
      </c>
      <c r="QT421" t="str">
        <v>Visibally smaller than HEX=Pass</v>
      </c>
      <c r="QU421" t="str">
        <v>Visual Per Drawing</v>
      </c>
      <c r="QV421" t="str">
        <v>Whirl Blank</v>
      </c>
      <c r="QW421" t="str">
        <v xml:space="preserve">Whirl Blank </v>
      </c>
      <c r="QX421" t="str">
        <v>Whirl Blank, Neck Rad. End to Head CL</v>
      </c>
      <c r="QY421" t="str">
        <v>Whirl Blank, Nose Start Dia.</v>
      </c>
      <c r="QZ421" t="str">
        <v>Whirl Blank, Nose Start Dist.</v>
      </c>
      <c r="RA421" t="str">
        <v>Whirl Blank, Thrd. Minor</v>
      </c>
      <c r="RB421" t="str">
        <v>Whirl Blank, Thrd. Pullout Dia.</v>
      </c>
      <c r="RC421" t="str">
        <v>Whole Part, Removal is at Assy. Level</v>
      </c>
      <c r="RD421" t="str">
        <v>Wide Area</v>
      </c>
      <c r="RE421" t="str">
        <v>Zero on End of Go Gauge</v>
      </c>
    </row>
    <row r="422" spans="1:473">
      <c r="A422" t="s">
        <v>1045</v>
      </c>
      <c r="C422" t="str" cm="1">
        <f t="array" ref="C422:RE422">TRANSPOSE(_xlfn._xlws.SORT(_xlfn._xlws.FILTER($A$2:$A$600,ISNUMBER(SEARCH('PartLib Table'!M439,$A$2:$A$600)),"not found")))</f>
        <v xml:space="preserve"> 'C', Whirl Blank</v>
      </c>
      <c r="D422" t="str">
        <v xml:space="preserve"> See Image, Constrained</v>
      </c>
      <c r="E422" t="str">
        <v>(.04 to .12 range = Pass)</v>
      </c>
      <c r="F422" t="str">
        <v>(.042 FULL) Go Pin Seat Fully</v>
      </c>
      <c r="G422" t="str">
        <v>(B), Mfg. Tol.</v>
      </c>
      <c r="H422" t="str">
        <v>(B), O.A.L.</v>
      </c>
      <c r="I422" t="str">
        <v>.001 or less =Pass</v>
      </c>
      <c r="J422" t="str">
        <v>.001 or less out of center = Pass</v>
      </c>
      <c r="K422" t="str">
        <v>.002 or Less = Pass</v>
      </c>
      <c r="L422" t="str">
        <v>.002 or Less out of center = Pass</v>
      </c>
      <c r="M422" t="str">
        <v>.005 to .015 = Pass</v>
      </c>
      <c r="N422" t="str">
        <v>.0125 Mean, Section</v>
      </c>
      <c r="O422" t="str">
        <v>.025 or Less in X &amp; Y=Pass</v>
      </c>
      <c r="P422" t="str">
        <v>.038 Mean</v>
      </c>
      <c r="Q422" t="str">
        <v>.063 MM = .0024 IN, See Image</v>
      </c>
      <c r="R422" t="str">
        <v>.063MM = .0024"</v>
      </c>
      <c r="S422" t="str">
        <v>.243 NO-GO, Unconstrained, Must Not Start</v>
      </c>
      <c r="T422" t="str">
        <v>@ Back Face &amp; ID, No Raised Edge</v>
      </c>
      <c r="U422" t="str">
        <v>@ Back Face &amp; OD, No Raised Edge</v>
      </c>
      <c r="V422" t="str">
        <v>@ ID &amp; FACE</v>
      </c>
      <c r="W422" t="str">
        <v>@ OD &amp; BACK FACE</v>
      </c>
      <c r="X422" t="str">
        <v>@ OD &amp; FACE</v>
      </c>
      <c r="Y422" t="str">
        <v>Across from slot</v>
      </c>
      <c r="Z422" t="str">
        <v>All Edge Breaks</v>
      </c>
      <c r="AA422" t="str">
        <v>Attached to bar stock</v>
      </c>
      <c r="AB422" t="str">
        <v xml:space="preserve">Back Turn Fillet Rad. </v>
      </c>
      <c r="AC422" t="str">
        <v>Balloon 1 (DWG FRM0105 Page 2, NV-27)</v>
      </c>
      <c r="AD422" t="str">
        <v>Balloon 1 (DWG FRM0105, NV-30)</v>
      </c>
      <c r="AE422" t="str">
        <v>Balloon 1 (P# 9890002-20) OL00429/A</v>
      </c>
      <c r="AF422" t="str">
        <v>Balloon 1, DWG#FRM0105</v>
      </c>
      <c r="AG422" t="str">
        <v>Balloon 11, See Image</v>
      </c>
      <c r="AH422" t="str">
        <v xml:space="preserve">Balloon 2 (DWG FRM0105 Page 2, NV-27) </v>
      </c>
      <c r="AI422" t="str">
        <v>Balloon 2 (DWG FRM0105, NV-30)</v>
      </c>
      <c r="AJ422" t="str">
        <v>Balloon 2 (P# 9890002-20)</v>
      </c>
      <c r="AK422" t="str">
        <v>Balloon 2, DWG#FRM0105</v>
      </c>
      <c r="AL422" t="str">
        <v>Balloon 2, DWG#FRM0105, See Image</v>
      </c>
      <c r="AM422" t="str">
        <v>Balloon 3 (DWG FRM0105, NV-30 Minor)</v>
      </c>
      <c r="AN422" t="str">
        <v>Balloon 3 (DWG FRM0105, NV-30)</v>
      </c>
      <c r="AO422" t="str">
        <v>Balloon 3 (P# 9890002-20)</v>
      </c>
      <c r="AP422" t="str">
        <v>Balloon 4</v>
      </c>
      <c r="AQ422" t="str">
        <v>Balloon 4 (P# 9890002-20)</v>
      </c>
      <c r="AR422" t="str">
        <v>Below Middle Band</v>
      </c>
      <c r="AS422" t="str">
        <v>Best Fit Pin, .003 or Less =Pass</v>
      </c>
      <c r="AT422" t="str">
        <v>Blank</v>
      </c>
      <c r="AU422" t="str">
        <v>Blank Turn Maj.</v>
      </c>
      <c r="AV422" t="str">
        <v>Blank Turn Maj. Mill Flt., OL4172</v>
      </c>
      <c r="AW422" t="str">
        <v>Blank Without .010 Slots</v>
      </c>
      <c r="AX422" t="str">
        <v>Blank Without .010 Slots, Section</v>
      </c>
      <c r="AY422" t="str">
        <v>Blank without thread</v>
      </c>
      <c r="AZ422" t="str">
        <v xml:space="preserve">Blank, Center of V Grv. </v>
      </c>
      <c r="BA422" t="str">
        <v>Blank, Check R adjacent Balloon 17</v>
      </c>
      <c r="BB422" t="str">
        <v>Blank, EXT. Feature</v>
      </c>
      <c r="BC422" t="str">
        <v>Blank, See Image, OL04335</v>
      </c>
      <c r="BD422" t="str">
        <v>Blank, See Image, OL04336</v>
      </c>
      <c r="BE422" t="str">
        <v xml:space="preserve">Blank, Thrd. </v>
      </c>
      <c r="BF422" t="str">
        <v>Blank, Turn Tip</v>
      </c>
      <c r="BG422" t="str">
        <v>Blank, Without Thrd.</v>
      </c>
      <c r="BH422" t="str">
        <v>Blank, Without Thread</v>
      </c>
      <c r="BI422" t="str">
        <v xml:space="preserve">Blunt Start Blend to Minor </v>
      </c>
      <c r="BJ422" t="str">
        <v>Calc., Use Go HEX</v>
      </c>
      <c r="BK422" t="str">
        <v>Can't dig into OD</v>
      </c>
      <c r="BL422" t="str">
        <v>Carbide Gauge</v>
      </c>
      <c r="BM422" t="str">
        <v xml:space="preserve">Center of V Grv. </v>
      </c>
      <c r="BN422" t="str">
        <v>Centered Less than .03 = Pass</v>
      </c>
      <c r="BO422" t="str">
        <v>Centered within .0005 or Less = Pass</v>
      </c>
      <c r="BP422" t="str">
        <v>Centered within .001 or Less = Pass</v>
      </c>
      <c r="BQ422" t="str">
        <v>Centered within .0254 or Less = Pass</v>
      </c>
      <c r="BR422" t="str">
        <v>Check close to Rod Slot</v>
      </c>
      <c r="BS422" t="str">
        <v>Check every other hole</v>
      </c>
      <c r="BT422" t="str">
        <v>Check Go over full length of slot.</v>
      </c>
      <c r="BU422" t="str">
        <v>Check Near Closed End</v>
      </c>
      <c r="BV422" t="str">
        <v>Check per Print View, Away from Rod Slot</v>
      </c>
      <c r="BW422" t="str">
        <v>Check to Balloon 30 Go Pin</v>
      </c>
      <c r="BX422" t="str">
        <v>Check with .2705 SET Pin Inside Part</v>
      </c>
      <c r="BY422" t="str">
        <v>Check with Hex Up</v>
      </c>
      <c r="BZ422" t="str">
        <v>CMM Blank</v>
      </c>
      <c r="CA422" t="str">
        <v>Confirm Full Radius</v>
      </c>
      <c r="CB422" t="str">
        <v>Constrained in fixture</v>
      </c>
      <c r="CC422" t="str">
        <v>Constrained with Ring</v>
      </c>
      <c r="CD422" t="str">
        <v>Constrained, See Image</v>
      </c>
      <c r="CE422" t="str">
        <v>Dim. "A"</v>
      </c>
      <c r="CF422" t="str">
        <v>Dim. "B"</v>
      </c>
      <c r="CG422" t="str">
        <v>Dim. "C"</v>
      </c>
      <c r="CH422" t="str">
        <v>Dim. "D", Whirl Blank</v>
      </c>
      <c r="CI422" t="str">
        <v>Dim. "G"</v>
      </c>
      <c r="CJ422" t="str">
        <v>Dim. E, Blank Turn Maj. &amp;  Mill Flt</v>
      </c>
      <c r="CK422" t="str">
        <v>Dim. E, Blank Turn Maj.&amp;  Mill Flt</v>
      </c>
      <c r="CL422" t="str">
        <v>Dim. H, Whirl Blank</v>
      </c>
      <c r="CM422" t="str">
        <v>Dim. J, 'Blank Turn Maj. &amp; Whirl Blank</v>
      </c>
      <c r="CN422" t="str">
        <v>Disk Drop Indicator Tip</v>
      </c>
      <c r="CO422" t="str">
        <v>DWG 100448-15, Balloon F_1</v>
      </c>
      <c r="CP422" t="str">
        <v>DWG 100448-15, OL02571</v>
      </c>
      <c r="CQ422" t="str">
        <v>DWG 100448-41</v>
      </c>
      <c r="CR422" t="str">
        <v>DWG 9890040, (10E),Section Part, OL01139</v>
      </c>
      <c r="CS422" t="str">
        <v>DWG 9890040, (10E),Section, OL01139</v>
      </c>
      <c r="CT422" t="str">
        <v>DWG 9890040, (11E)</v>
      </c>
      <c r="CU422" t="str">
        <v>DWG 9890040, (11E), Pins with Flats</v>
      </c>
      <c r="CV422" t="str">
        <v>DWG 9890040, (12E),  Pass=.002 or less</v>
      </c>
      <c r="CW422" t="str">
        <v>DWG 9890040, (12E), See Image</v>
      </c>
      <c r="CX422" t="str">
        <v>DWG 9890040, (1E), OL01431</v>
      </c>
      <c r="CY422" t="str">
        <v>DWG 9890040, (1E), OL01432</v>
      </c>
      <c r="CZ422" t="str">
        <v>DWG 9890040, (2E), OL01432</v>
      </c>
      <c r="DA422" t="str">
        <v>DWG 9890040, (3E)</v>
      </c>
      <c r="DB422" t="str">
        <v>DWG 9890040, (4E)</v>
      </c>
      <c r="DC422" t="str">
        <v>DWG 9890040, (5E), OL02336</v>
      </c>
      <c r="DD422" t="str">
        <v>DWG 9890040, (6E)</v>
      </c>
      <c r="DE422" t="str">
        <v>DWG 9890040, (7E)</v>
      </c>
      <c r="DF422" t="str">
        <v>DWG 9890040, (8E), OL01433</v>
      </c>
      <c r="DG422" t="str">
        <v>DWG 9890040, (8E), OL01433, Section</v>
      </c>
      <c r="DH422" t="str">
        <v>DWG 9890040, (9E), Close to Rod Slot</v>
      </c>
      <c r="DI422" t="str">
        <v>DWG 9890040, (9E),Close to Rod Slot</v>
      </c>
      <c r="DJ422" t="str">
        <v>DWG FRM0105 PAGE 2</v>
      </c>
      <c r="DK422" t="str">
        <v>DWG# 100448-41</v>
      </c>
      <c r="DL422" t="str">
        <v>DWG# 100448-44</v>
      </c>
      <c r="DM422" t="str">
        <v>DWG# 9890003  (1), Section OL00436/A</v>
      </c>
      <c r="DN422" t="str">
        <v>DWG# 9890003 (3), Ring Gauge Constrained</v>
      </c>
      <c r="DO422" t="str">
        <v>DWG# 9890003 (4), Section</v>
      </c>
      <c r="DP422" t="str">
        <v>DWG#100448-26, Balloon 1K, OL02350</v>
      </c>
      <c r="DQ422" t="str">
        <v>DWG#100448-26, Balloon 2K, OL02350</v>
      </c>
      <c r="DR422" t="str">
        <v>DWG#100448-26, Balloon 3K, OL02363</v>
      </c>
      <c r="DS422" t="str">
        <v>DWG#100448-26, Balloon 4K</v>
      </c>
      <c r="DT422" t="str">
        <v>DWG#100448-26, Balloon 5K, Section</v>
      </c>
      <c r="DU422" t="str">
        <v>DWG#100448-26, Balloon 6K</v>
      </c>
      <c r="DV422" t="str">
        <v>DWG#100448-26, Balloon 7K, Section</v>
      </c>
      <c r="DW422" t="str">
        <v>DWG#100448-26, Mfg. Tol.</v>
      </c>
      <c r="DX422" t="str">
        <v>DWG#9890003 (2) Ring Gauge Constrained</v>
      </c>
      <c r="DY422" t="str">
        <v>DWG#9890044</v>
      </c>
      <c r="DZ422" t="str">
        <v>DWG#9890044 .1985 to .2005=Pass</v>
      </c>
      <c r="EA422" t="str">
        <v>DWG#9890044 Overlay OL02441</v>
      </c>
      <c r="EB422" t="str">
        <v>DWG#9890044, OL02441</v>
      </c>
      <c r="EC422" t="str">
        <v>DWG#FRM0105</v>
      </c>
      <c r="ED422" t="str">
        <v>EXT.</v>
      </c>
      <c r="EE422" t="str">
        <v>EXT. Section, OL02460</v>
      </c>
      <c r="EF422" t="str">
        <v>EXT., OL04223</v>
      </c>
      <c r="EG422" t="str">
        <v>Flat Drop Indicator Tip</v>
      </c>
      <c r="EH422" t="str">
        <v>Full Go Pin, No Light, at Radius</v>
      </c>
      <c r="EI422" t="str">
        <v>Function Check</v>
      </c>
      <c r="EJ422" t="str">
        <v>GO Function Gauge</v>
      </c>
      <c r="EK422" t="str">
        <v>Go Gauge for Balloon 1 &amp; 4</v>
      </c>
      <c r="EL422" t="str">
        <v>Go Pin must pass through</v>
      </c>
      <c r="EM422" t="str">
        <v>Greater than .005 = Fail, Section</v>
      </c>
      <c r="EN422" t="str">
        <v>Greater than .025 out of center = Fail</v>
      </c>
      <c r="EO422" t="str">
        <v>Greater than 2.6 = Pass</v>
      </c>
      <c r="EP422" t="str">
        <v>Green = Pass, Red = Fail</v>
      </c>
      <c r="EQ422" t="str">
        <v>Hex Depth</v>
      </c>
      <c r="ER422" t="str">
        <v>Hex Minor</v>
      </c>
      <c r="ES422" t="str">
        <v>Hole Dia.</v>
      </c>
      <c r="ET422" t="str">
        <v>Hook or Disk Tip</v>
      </c>
      <c r="EU422" t="str">
        <v>ID Sphere Finish</v>
      </c>
      <c r="EV422" t="str">
        <v>ID/OD Both Sides, Diff. .002 or less = Pass</v>
      </c>
      <c r="EW422" t="str">
        <v>If Looks Big, Section</v>
      </c>
      <c r="EX422" t="str">
        <v>If Looks Small, Section</v>
      </c>
      <c r="EY422" t="str">
        <v>Insp. Close to Break Away, Mfg.Tol.</v>
      </c>
      <c r="EZ422" t="str">
        <v>INT.</v>
      </c>
      <c r="FA422" t="str">
        <v>INT. Section, OL02460</v>
      </c>
      <c r="FB422" t="str">
        <v>INT., OL04223</v>
      </c>
      <c r="FC422" t="str">
        <v>Intersect. of 7.7 &amp; R0.10</v>
      </c>
      <c r="FD422" t="str">
        <v>Intersect. of 8.79 and R.25 MAX</v>
      </c>
      <c r="FE422" t="str">
        <v>Keep Ind. Tip away from corner</v>
      </c>
      <c r="FF422" t="str">
        <v>L31</v>
      </c>
      <c r="FG422" t="str">
        <v>Laser Mark</v>
      </c>
      <c r="FH422" t="str">
        <v>LASER PER NOTE 4</v>
      </c>
      <c r="FI422" t="str">
        <v>LASER PER NOTE 4, Final Check 1 only</v>
      </c>
      <c r="FJ422" t="str">
        <v>Less than .002 out of center = Pass</v>
      </c>
      <c r="FK422" t="str">
        <v>Less than 2.75 = Pass, Section</v>
      </c>
      <c r="FL422" t="str">
        <v>List as pin. Not Calibrated</v>
      </c>
      <c r="FM422" t="str">
        <v>M9 X 1.25 BUTT See Comment Image</v>
      </c>
      <c r="FN422" t="str">
        <v>Manual Section</v>
      </c>
      <c r="FO422" t="str">
        <v>Max Deep .241 NO-GO =.42</v>
      </c>
      <c r="FP422" t="str">
        <v>MAX Depth of (Note 7) .241 NO-GO Pin</v>
      </c>
      <c r="FQ422" t="str">
        <v>Measure from Blue Line, See Image</v>
      </c>
      <c r="FR422" t="str">
        <v>Measure Width of Blue Area, See Image</v>
      </c>
      <c r="FS422" t="str">
        <v>Mfg. Tol</v>
      </c>
      <c r="FT422" t="str">
        <v>Mfg. Tol, See Image</v>
      </c>
      <c r="FU422" t="str">
        <v>Mfg. Tol.</v>
      </c>
      <c r="FV422" t="str">
        <v>Mfg. Tol. "A"</v>
      </c>
      <c r="FW422" t="str">
        <v>Mfg. Tol. (Zero on Gauge Full Dia. Lead)</v>
      </c>
      <c r="FX422" t="str">
        <v>Mfg. Tol. Balloon 11, See Image</v>
      </c>
      <c r="FY422" t="str">
        <v>Mfg. Tol. Balloon 4</v>
      </c>
      <c r="FZ422" t="str">
        <v>Mfg. Tol. Balloon 7</v>
      </c>
      <c r="GA422" t="str">
        <v xml:space="preserve">Mfg. Tol. C-Bore Face (Ballo 28) </v>
      </c>
      <c r="GB422" t="str">
        <v>Mfg. Tol. Section</v>
      </c>
      <c r="GC422" t="str">
        <v>Mfg. Tol. See Image</v>
      </c>
      <c r="GD422" t="str">
        <v>Mfg. Tol., 3 Places, Record MAX</v>
      </c>
      <c r="GE422" t="str">
        <v>Mfg. Tol., Balloon 11</v>
      </c>
      <c r="GF422" t="str">
        <v>Mfg. Tol., Balloon 7</v>
      </c>
      <c r="GG422" t="str">
        <v>Mfg. Tol., Blank</v>
      </c>
      <c r="GH422" t="str">
        <v>Mfg. Tol., Blank, Balloon 12</v>
      </c>
      <c r="GI422" t="str">
        <v>Mfg. Tol., Blend to SØ.320</v>
      </c>
      <c r="GJ422" t="str">
        <v>Mfg. Tol., Calculation</v>
      </c>
      <c r="GK422" t="str">
        <v>Mfg. Tol., For Mill Fixture</v>
      </c>
      <c r="GL422" t="str">
        <v>Mfg. Tol., L32</v>
      </c>
      <c r="GM422" t="str">
        <v>Mfg. Tol., L33</v>
      </c>
      <c r="GN422" t="str">
        <v>Mfg. Tol., No Tool Marks</v>
      </c>
      <c r="GO422" t="str">
        <v>Mfg. Tol., OL03361</v>
      </c>
      <c r="GP422" t="str">
        <v>Mfg. Tol., Record off center value</v>
      </c>
      <c r="GQ422" t="str">
        <v>Mfg. Tol., Same 3 Places, Record MIN</v>
      </c>
      <c r="GR422" t="str">
        <v>Mfg. Tol., Section</v>
      </c>
      <c r="GS422" t="str">
        <v>Mfg. Tol., Section B-B</v>
      </c>
      <c r="GT422" t="str">
        <v>Mfg. Tol., Section, OL03361</v>
      </c>
      <c r="GU422" t="str">
        <v>Mfg. Tol., Section, Per Note 2</v>
      </c>
      <c r="GV422" t="str">
        <v>Mfg. Tol., See Image</v>
      </c>
      <c r="GW422" t="str">
        <v>Mfg. Tol., See Image, Bore in Blue</v>
      </c>
      <c r="GX422" t="str">
        <v>Mfg. Tol., See Image, Hook Tip</v>
      </c>
      <c r="GY422" t="str">
        <v>Mfg. Tol., Sharp Okay No Burr</v>
      </c>
      <c r="GZ422" t="str">
        <v>Mfg. Tol., Threadless Blank</v>
      </c>
      <c r="HA422" t="str">
        <v>Mfg.Tol.</v>
      </c>
      <c r="HB422" t="str">
        <v>Mgf. To., T.S.C.</v>
      </c>
      <c r="HC422" t="str">
        <v>Milled Feature</v>
      </c>
      <c r="HD422" t="str">
        <v>Milled Feature, OL04045</v>
      </c>
      <c r="HE422" t="str">
        <v>More than .0005 out of center = Fail</v>
      </c>
      <c r="HF422" t="str">
        <v>Must Pass Through</v>
      </c>
      <c r="HG422" t="str">
        <v>Must pass through gauge</v>
      </c>
      <c r="HH422" t="str">
        <v>Must Pass Through Go Gauge</v>
      </c>
      <c r="HI422" t="str">
        <v>Must Pass, See Image.</v>
      </c>
      <c r="HJ422" t="str">
        <v>NA</v>
      </c>
      <c r="HK422" t="str">
        <v>Narrow Area</v>
      </c>
      <c r="HL422" t="str">
        <v>Near Balloon 21</v>
      </c>
      <c r="HM422" t="str">
        <v>Near Datum B</v>
      </c>
      <c r="HN422" t="str">
        <v>Neck Dia.</v>
      </c>
      <c r="HO422" t="str">
        <v>Neck to Head Rad.</v>
      </c>
      <c r="HP422" t="str">
        <v>No Copper Deposits Allowed</v>
      </c>
      <c r="HQ422" t="str">
        <v>No Section</v>
      </c>
      <c r="HR422" t="str">
        <v>No Section, .01 to .014 = Pass</v>
      </c>
      <c r="HS422" t="str">
        <v>No Section, Rotate Part</v>
      </c>
      <c r="HT422" t="str">
        <v>No Section, See Image</v>
      </c>
      <c r="HU422" t="str">
        <v>No Slot, Section B-B</v>
      </c>
      <c r="HV422" t="str">
        <v>No visual step = Pass</v>
      </c>
      <c r="HW422" t="str">
        <v>Not to exceed .95 Deep</v>
      </c>
      <c r="HX422" t="str">
        <v>Note 1</v>
      </c>
      <c r="HY422" t="str">
        <v>OL00333/A</v>
      </c>
      <c r="HZ422" t="str">
        <v>OL00519</v>
      </c>
      <c r="IA422" t="str">
        <v>OL00520</v>
      </c>
      <c r="IB422" t="str">
        <v>OL00529</v>
      </c>
      <c r="IC422" t="str">
        <v>OL00542</v>
      </c>
      <c r="ID422" t="str">
        <v>OL00724</v>
      </c>
      <c r="IE422" t="str">
        <v>OL01250</v>
      </c>
      <c r="IF422" t="str">
        <v>OL01869, Threadless Blank</v>
      </c>
      <c r="IG422" t="str">
        <v>OL01870, Section</v>
      </c>
      <c r="IH422" t="str">
        <v>OL02255</v>
      </c>
      <c r="II422" t="str">
        <v>OL02255, Mfg. Tol.</v>
      </c>
      <c r="IJ422" t="str">
        <v>OL02302</v>
      </c>
      <c r="IK422" t="str">
        <v xml:space="preserve">OL02318  needed per image instructions </v>
      </c>
      <c r="IL422" t="str">
        <v>OL02556</v>
      </c>
      <c r="IM422" t="str">
        <v>OL02557</v>
      </c>
      <c r="IN422" t="str">
        <v>OL02567</v>
      </c>
      <c r="IO422" t="str">
        <v>OL02653</v>
      </c>
      <c r="IP422" t="str">
        <v>OL02718</v>
      </c>
      <c r="IQ422" t="str">
        <v>OL02841</v>
      </c>
      <c r="IR422" t="str">
        <v>OL02842</v>
      </c>
      <c r="IS422" t="str">
        <v>OL02844</v>
      </c>
      <c r="IT422" t="str">
        <v>OL02871</v>
      </c>
      <c r="IU422" t="str">
        <v>OL02887</v>
      </c>
      <c r="IV422" t="str">
        <v>OL03500</v>
      </c>
      <c r="IW422" t="str">
        <v>OL03766</v>
      </c>
      <c r="IX422" t="str">
        <v>OL03868</v>
      </c>
      <c r="IY422" t="str">
        <v>OL03869</v>
      </c>
      <c r="IZ422" t="str">
        <v>OL03870</v>
      </c>
      <c r="JA422" t="str">
        <v>OL03873, DWG# 100448-44</v>
      </c>
      <c r="JB422" t="str">
        <v>OL03949</v>
      </c>
      <c r="JC422" t="str">
        <v xml:space="preserve">OL04043, Section </v>
      </c>
      <c r="JD422" t="str">
        <v xml:space="preserve">OL04044, Section </v>
      </c>
      <c r="JE422" t="str">
        <v>OL04045</v>
      </c>
      <c r="JF422" t="str">
        <v>OL04045, Milled Feature</v>
      </c>
      <c r="JG422" t="str">
        <v>OL04063</v>
      </c>
      <c r="JH422" t="str">
        <v>OL04064</v>
      </c>
      <c r="JI422" t="str">
        <v>OL04065</v>
      </c>
      <c r="JJ422" t="str">
        <v>OL04181</v>
      </c>
      <c r="JK422" t="str">
        <v>OL04218</v>
      </c>
      <c r="JL422" t="str">
        <v>OL04224, See Image</v>
      </c>
      <c r="JM422" t="str">
        <v>OL04374</v>
      </c>
      <c r="JN422" t="str">
        <v>OL04375, Section M-M</v>
      </c>
      <c r="JO422" t="str">
        <v>OL04376, Section M-M</v>
      </c>
      <c r="JP422" t="str">
        <v>OL04443</v>
      </c>
      <c r="JQ422" t="str">
        <v>OL04444</v>
      </c>
      <c r="JR422" t="str">
        <v>OL05000</v>
      </c>
      <c r="JS422" t="str">
        <v>One side of slot</v>
      </c>
      <c r="JT422" t="str">
        <v>Other side of slot</v>
      </c>
      <c r="JU422" t="str">
        <v>Out of center more than .002 = Fail</v>
      </c>
      <c r="JV422" t="str">
        <v>Out of center more than.002 = Fail</v>
      </c>
      <c r="JW422" t="str">
        <v>Overlay OL02713</v>
      </c>
      <c r="JX422" t="str">
        <v>Overlay OL02714</v>
      </c>
      <c r="JY422" t="str">
        <v>Overlay OL02718</v>
      </c>
      <c r="JZ422" t="str">
        <v>Overlay OL03831, Mfg. Tol.</v>
      </c>
      <c r="KA422" t="str">
        <v>Part Without Slots</v>
      </c>
      <c r="KB422" t="str">
        <v>Part Without Slots, See Image</v>
      </c>
      <c r="KC422" t="str">
        <v xml:space="preserve">Pass = .0254 or Less </v>
      </c>
      <c r="KD422" t="str">
        <v>PD MIN = 4.361, PD MAX = 4.456</v>
      </c>
      <c r="KE422" t="str">
        <v>Per Balloon 2 Note</v>
      </c>
      <c r="KF422" t="str">
        <v>Per drawing note(s) 8.</v>
      </c>
      <c r="KG422" t="str">
        <v>Point or Sphere Tip</v>
      </c>
      <c r="KH422" t="str">
        <v>Point Tip</v>
      </c>
      <c r="KI422" t="str">
        <v>R.9 to R1.1 = Pass, See Image</v>
      </c>
      <c r="KJ422" t="str">
        <v>Ram Construction</v>
      </c>
      <c r="KK422" t="str">
        <v>Record Same Pass / Fail All Balloons</v>
      </c>
      <c r="KL422" t="str">
        <v>Ref. Balloon 1</v>
      </c>
      <c r="KM422" t="str">
        <v>Ref. Balloon 12</v>
      </c>
      <c r="KN422" t="str">
        <v>Ref. Balloon 13, 100% AQL</v>
      </c>
      <c r="KO422" t="str">
        <v>Ref. Balloon 2</v>
      </c>
      <c r="KP422" t="str">
        <v>Ref. Balloon 21, 100% AQL</v>
      </c>
      <c r="KQ422" t="str">
        <v>Ref. Balloon 4</v>
      </c>
      <c r="KR422" t="str">
        <v>Ref. Balloon 7</v>
      </c>
      <c r="KS422" t="str">
        <v>Ref. Balloon 8</v>
      </c>
      <c r="KT422" t="str">
        <v>Relieved Pin Gauges 09236 &amp; 09235</v>
      </c>
      <c r="KU422" t="str">
        <v>Rotate Part</v>
      </c>
      <c r="KV422" t="str">
        <v>Rotate Part, See Image</v>
      </c>
      <c r="KW422" t="str">
        <v>Same as Root Radius</v>
      </c>
      <c r="KX422" t="str">
        <v>Section</v>
      </c>
      <c r="KY422" t="str">
        <v>Section B-B</v>
      </c>
      <c r="KZ422" t="str">
        <v>Section B-B, Distance Between Grooves</v>
      </c>
      <c r="LA422" t="str">
        <v>Section C-C</v>
      </c>
      <c r="LB422" t="str">
        <v>Section Part</v>
      </c>
      <c r="LC422" t="str">
        <v>Section Part, Measured from Opposite Face</v>
      </c>
      <c r="LD422" t="str">
        <v>Section, Broachless Blank</v>
      </c>
      <c r="LE422" t="str">
        <v>Section, EXT. Sphere Location.</v>
      </c>
      <c r="LF422" t="str">
        <v>Section, Hex Cham. Ang.</v>
      </c>
      <c r="LG422" t="str">
        <v>Section, Hex Fillet Rad.</v>
      </c>
      <c r="LH422" t="str">
        <v>Section, INT. Feature</v>
      </c>
      <c r="LI422" t="str">
        <v>Section, INT. Sphere Location.</v>
      </c>
      <c r="LJ422" t="str">
        <v>Section, Mfg. Tol.</v>
      </c>
      <c r="LK422" t="str">
        <v>Section, Mfg. Tol., See Image</v>
      </c>
      <c r="LL422" t="str">
        <v>Section, OL00486</v>
      </c>
      <c r="LM422" t="str">
        <v>Section, OL00542</v>
      </c>
      <c r="LN422" t="str">
        <v>Section, OL00543</v>
      </c>
      <c r="LO422" t="str">
        <v>Section, OL00544</v>
      </c>
      <c r="LP422" t="str">
        <v>Section, OL00545</v>
      </c>
      <c r="LQ422" t="str">
        <v>Section, OL00546</v>
      </c>
      <c r="LR422" t="str">
        <v>Section, OL00547</v>
      </c>
      <c r="LS422" t="str">
        <v>Section, OL00555</v>
      </c>
      <c r="LT422" t="str">
        <v>Section, OL00725</v>
      </c>
      <c r="LU422" t="str">
        <v>Section, OL01430</v>
      </c>
      <c r="LV422" t="str">
        <v>Section, OL01434</v>
      </c>
      <c r="LW422" t="str">
        <v>Section, OL01435</v>
      </c>
      <c r="LX422" t="str">
        <v>Section, OL01807</v>
      </c>
      <c r="LY422" t="str">
        <v>Section, OL01830</v>
      </c>
      <c r="LZ422" t="str">
        <v>Section, OL02351</v>
      </c>
      <c r="MA422" t="str">
        <v>Section, OL02519</v>
      </c>
      <c r="MB422" t="str">
        <v>Section, OL02520</v>
      </c>
      <c r="MC422" t="str">
        <v>Section, OL02522</v>
      </c>
      <c r="MD422" t="str">
        <v>Section, OL02540</v>
      </c>
      <c r="ME422" t="str">
        <v>Section, OL02541</v>
      </c>
      <c r="MF422" t="str">
        <v>Section, OL02552</v>
      </c>
      <c r="MG422" t="str">
        <v>Section, OL02553</v>
      </c>
      <c r="MH422" t="str">
        <v>Section, OL02554</v>
      </c>
      <c r="MI422" t="str">
        <v>Section, OL02555</v>
      </c>
      <c r="MJ422" t="str">
        <v>Section, OL02558</v>
      </c>
      <c r="MK422" t="str">
        <v>Section, OL02559</v>
      </c>
      <c r="ML422" t="str">
        <v>Section, OL02560</v>
      </c>
      <c r="MM422" t="str">
        <v>Section, OL02619</v>
      </c>
      <c r="MN422" t="str">
        <v>Section, OL02620</v>
      </c>
      <c r="MO422" t="str">
        <v>Section, OL02621</v>
      </c>
      <c r="MP422" t="str">
        <v>Section, OL02622</v>
      </c>
      <c r="MQ422" t="str">
        <v>Section, OL02623</v>
      </c>
      <c r="MR422" t="str">
        <v>Section, OL02624</v>
      </c>
      <c r="MS422" t="str">
        <v>Section, OL02652</v>
      </c>
      <c r="MT422" t="str">
        <v>Section, OL02680</v>
      </c>
      <c r="MU422" t="str">
        <v>Section, OL02793</v>
      </c>
      <c r="MV422" t="str">
        <v>Section, OL02823</v>
      </c>
      <c r="MW422" t="str">
        <v>Section, OL02843</v>
      </c>
      <c r="MX422" t="str">
        <v>Section, OL03026, Ext.</v>
      </c>
      <c r="MY422" t="str">
        <v>Section, OL03026, Int.</v>
      </c>
      <c r="MZ422" t="str">
        <v>Section, OL03570, DWG# 100448-41</v>
      </c>
      <c r="NA422" t="str">
        <v>Section, OL03781</v>
      </c>
      <c r="NB422" t="str">
        <v>Section, OL03911</v>
      </c>
      <c r="NC422" t="str">
        <v>Section, OL03912</v>
      </c>
      <c r="ND422" t="str">
        <v>Section, OL03928</v>
      </c>
      <c r="NE422" t="str">
        <v>Section, OL03929</v>
      </c>
      <c r="NF422" t="str">
        <v>Section, OL04030</v>
      </c>
      <c r="NG422" t="str">
        <v>Section, OL04037</v>
      </c>
      <c r="NH422" t="str">
        <v>Section, OL04038</v>
      </c>
      <c r="NI422" t="str">
        <v>Section, OL04046</v>
      </c>
      <c r="NJ422" t="str">
        <v>Section, OL04065</v>
      </c>
      <c r="NK422" t="str">
        <v>Section, OL04066</v>
      </c>
      <c r="NL422" t="str">
        <v>Section, OL04067</v>
      </c>
      <c r="NM422" t="str">
        <v>Section, OL04069</v>
      </c>
      <c r="NN422" t="str">
        <v>Section, OL04071</v>
      </c>
      <c r="NO422" t="str">
        <v>Section, OL04173</v>
      </c>
      <c r="NP422" t="str">
        <v>Section, OL04174</v>
      </c>
      <c r="NQ422" t="str">
        <v>Section, OL04214</v>
      </c>
      <c r="NR422" t="str">
        <v>Section, OL04215</v>
      </c>
      <c r="NS422" t="str">
        <v>Section, OL04216</v>
      </c>
      <c r="NT422" t="str">
        <v>Section, OL04217</v>
      </c>
      <c r="NU422" t="str">
        <v>Section, Overlay OL02716</v>
      </c>
      <c r="NV422" t="str">
        <v>Section, Overlay OL02717</v>
      </c>
      <c r="NW422" t="str">
        <v>Section, See Image</v>
      </c>
      <c r="NX422" t="str">
        <v>Section, See Image, DWG# 100448-41</v>
      </c>
      <c r="NY422" t="str">
        <v>Section, Without Sots</v>
      </c>
      <c r="NZ422" t="str">
        <v>See Comments Sheet</v>
      </c>
      <c r="OA422" t="str">
        <v>See Comments Sheet, OL02318</v>
      </c>
      <c r="OB422" t="str">
        <v>See Image</v>
      </c>
      <c r="OC422" t="str">
        <v>See Image, .005 or Less = Pass</v>
      </c>
      <c r="OD422" t="str">
        <v>See Image, Check Near Radius</v>
      </c>
      <c r="OE422" t="str">
        <v>See Image, Constrained</v>
      </c>
      <c r="OF422" t="str">
        <v>See Image, Distance Between Flats</v>
      </c>
      <c r="OG422" t="str">
        <v xml:space="preserve">See Image, Mfg. Tol, Section A-A </v>
      </c>
      <c r="OH422" t="str">
        <v>See image, Mfg. Tol.</v>
      </c>
      <c r="OI422" t="str">
        <v>See Image, Mic. Across Flats</v>
      </c>
      <c r="OJ422" t="str">
        <v>See Image, OL02850</v>
      </c>
      <c r="OK422" t="str">
        <v>See Image, OL02880</v>
      </c>
      <c r="OL422" t="str">
        <v>See Image, OL03926</v>
      </c>
      <c r="OM422" t="str">
        <v>See Image, OL03927</v>
      </c>
      <c r="ON422" t="str">
        <v>See Image, OL04003</v>
      </c>
      <c r="OO422" t="str">
        <v>'See Image, OL04342,  Best Fit Joe Block</v>
      </c>
      <c r="OP422" t="str">
        <v>See Image, OL04342,  Blank</v>
      </c>
      <c r="OQ422" t="str">
        <v>See Image, OL04342, Blank</v>
      </c>
      <c r="OR422" t="str">
        <v>See Image, OL04343, Blank</v>
      </c>
      <c r="OS422" t="str">
        <v>See Image, Pass = .002 or Less</v>
      </c>
      <c r="OT422" t="str">
        <v>See Image, Rcd. MAX</v>
      </c>
      <c r="OU422" t="str">
        <v>See Image, Rcd. MIN</v>
      </c>
      <c r="OV422" t="str">
        <v>See Image, Section</v>
      </c>
      <c r="OW422" t="str">
        <v>See Image, Section A-A</v>
      </c>
      <c r="OX422" t="str">
        <v>See Image, Section B-B</v>
      </c>
      <c r="OY422" t="str">
        <v>See Image, Section B-B, TSC</v>
      </c>
      <c r="OZ422" t="str">
        <v>See Image, Shank Drawing # 18000-XX-XX A</v>
      </c>
      <c r="PA422" t="str">
        <v>Sequencial Laser 01, 120 Per Print</v>
      </c>
      <c r="PB422" t="str">
        <v>Set to .202, Zero on Thread Lead</v>
      </c>
      <c r="PC422" t="str">
        <v>Sharp OK, No Burr</v>
      </c>
      <c r="PD422" t="str">
        <v>Sharp OK, No Raised Edge, See Image</v>
      </c>
      <c r="PE422" t="str">
        <v>Sharp OK, No Raised Edges</v>
      </c>
      <c r="PF422" t="str">
        <v>Sharp okay no raised edge</v>
      </c>
      <c r="PG422" t="str">
        <v>Sharp Okay, No Burr</v>
      </c>
      <c r="PH422" t="str">
        <v>Sharp Okay, No Raised Edge</v>
      </c>
      <c r="PI422" t="str">
        <v>Sharp Okay, No Raised Edges,</v>
      </c>
      <c r="PJ422" t="str">
        <v>Sharp Okay, See Image</v>
      </c>
      <c r="PK422" t="str">
        <v xml:space="preserve">Start of Radius @ .195 </v>
      </c>
      <c r="PL422" t="str">
        <v xml:space="preserve">Start of Radius @ .21 </v>
      </c>
      <c r="PM422" t="str">
        <v xml:space="preserve">T.S.C. </v>
      </c>
      <c r="PN422" t="str">
        <v>Tangent Point</v>
      </c>
      <c r="PO422" t="str">
        <v>Tangent point of R.50</v>
      </c>
      <c r="PP422" t="str">
        <v>Taper Check, Mfg.Tol.</v>
      </c>
      <c r="PQ422" t="str">
        <v>Taper Check, Mfg.Tol., See Image</v>
      </c>
      <c r="PR422" t="str">
        <v>Thrd. Minor Ø</v>
      </c>
      <c r="PS422" t="str">
        <v>Thrd. Relief Ø</v>
      </c>
      <c r="PT422" t="str">
        <v>Threadless Blank</v>
      </c>
      <c r="PU422" t="str">
        <v>Threadless Blank, From Major Ø</v>
      </c>
      <c r="PV422" t="str">
        <v>Threadless Blank, Mfg. Tol.</v>
      </c>
      <c r="PW422" t="str">
        <v>Threadless Blank, Thrd. to Neck Rad.</v>
      </c>
      <c r="PX422" t="str">
        <v>Thredless Blank</v>
      </c>
      <c r="PY422" t="str">
        <v>To center of R.005</v>
      </c>
      <c r="PZ422" t="str">
        <v>Torx Min. Dia.</v>
      </c>
      <c r="QA422" t="str">
        <v>Turn Ø Free of Mill Marks</v>
      </c>
      <c r="QB422" t="str">
        <v>Use (Full) GO Hex</v>
      </c>
      <c r="QC422" t="str">
        <v>Use Balloon 1 FULL Gauge</v>
      </c>
      <c r="QD422" t="str">
        <v>Use Balloon 9 FULL GO</v>
      </c>
      <c r="QE422" t="str">
        <v>Use Best Fit Pin</v>
      </c>
      <c r="QF422" t="str">
        <v>Use Disk Tip</v>
      </c>
      <c r="QG422" t="str">
        <v>Use flat bottomed indicator tip.</v>
      </c>
      <c r="QH422" t="str">
        <v xml:space="preserve">Use Full .093 Go Hex </v>
      </c>
      <c r="QI422" t="str">
        <v xml:space="preserve">Use Full .0930 Go Hex </v>
      </c>
      <c r="QJ422" t="str">
        <v>Use Full .1235 Go Hex</v>
      </c>
      <c r="QK422" t="str">
        <v>Use Gauge K2-98-8019-04, See Image</v>
      </c>
      <c r="QL422" t="str">
        <v>Use large flat indicator tip</v>
      </c>
      <c r="QM422" t="str">
        <v>Use Pins.3330/.3350, See Image MAX NO-GO</v>
      </c>
      <c r="QN422" t="str">
        <v>Use Pointed Drop Indicator Tip</v>
      </c>
      <c r="QO422" t="str">
        <v>V-Block</v>
      </c>
      <c r="QP422" t="str">
        <v>V-Block,  AMB for 13</v>
      </c>
      <c r="QQ422" t="str">
        <v>V-Block,  Hex Cham. Dia.</v>
      </c>
      <c r="QR422" t="str">
        <v>V-Block, Hex Depth</v>
      </c>
      <c r="QS422" t="str">
        <v>VBU Gauge</v>
      </c>
      <c r="QT422" t="str">
        <v>Visibally smaller than HEX=Pass</v>
      </c>
      <c r="QU422" t="str">
        <v>Visual Per Drawing</v>
      </c>
      <c r="QV422" t="str">
        <v>Whirl Blank</v>
      </c>
      <c r="QW422" t="str">
        <v xml:space="preserve">Whirl Blank </v>
      </c>
      <c r="QX422" t="str">
        <v>Whirl Blank, Neck Rad. End to Head CL</v>
      </c>
      <c r="QY422" t="str">
        <v>Whirl Blank, Nose Start Dia.</v>
      </c>
      <c r="QZ422" t="str">
        <v>Whirl Blank, Nose Start Dist.</v>
      </c>
      <c r="RA422" t="str">
        <v>Whirl Blank, Thrd. Minor</v>
      </c>
      <c r="RB422" t="str">
        <v>Whirl Blank, Thrd. Pullout Dia.</v>
      </c>
      <c r="RC422" t="str">
        <v>Whole Part, Removal is at Assy. Level</v>
      </c>
      <c r="RD422" t="str">
        <v>Wide Area</v>
      </c>
      <c r="RE422" t="str">
        <v>Zero on End of Go Gauge</v>
      </c>
    </row>
    <row r="423" spans="1:473">
      <c r="A423" t="s">
        <v>1046</v>
      </c>
      <c r="C423" t="str" cm="1">
        <f t="array" ref="C423:RE423">TRANSPOSE(_xlfn._xlws.SORT(_xlfn._xlws.FILTER($A$2:$A$600,ISNUMBER(SEARCH('PartLib Table'!M440,$A$2:$A$600)),"not found")))</f>
        <v xml:space="preserve"> 'C', Whirl Blank</v>
      </c>
      <c r="D423" t="str">
        <v xml:space="preserve"> See Image, Constrained</v>
      </c>
      <c r="E423" t="str">
        <v>(.04 to .12 range = Pass)</v>
      </c>
      <c r="F423" t="str">
        <v>(.042 FULL) Go Pin Seat Fully</v>
      </c>
      <c r="G423" t="str">
        <v>(B), Mfg. Tol.</v>
      </c>
      <c r="H423" t="str">
        <v>(B), O.A.L.</v>
      </c>
      <c r="I423" t="str">
        <v>.001 or less =Pass</v>
      </c>
      <c r="J423" t="str">
        <v>.001 or less out of center = Pass</v>
      </c>
      <c r="K423" t="str">
        <v>.002 or Less = Pass</v>
      </c>
      <c r="L423" t="str">
        <v>.002 or Less out of center = Pass</v>
      </c>
      <c r="M423" t="str">
        <v>.005 to .015 = Pass</v>
      </c>
      <c r="N423" t="str">
        <v>.0125 Mean, Section</v>
      </c>
      <c r="O423" t="str">
        <v>.025 or Less in X &amp; Y=Pass</v>
      </c>
      <c r="P423" t="str">
        <v>.038 Mean</v>
      </c>
      <c r="Q423" t="str">
        <v>.063 MM = .0024 IN, See Image</v>
      </c>
      <c r="R423" t="str">
        <v>.063MM = .0024"</v>
      </c>
      <c r="S423" t="str">
        <v>.243 NO-GO, Unconstrained, Must Not Start</v>
      </c>
      <c r="T423" t="str">
        <v>@ Back Face &amp; ID, No Raised Edge</v>
      </c>
      <c r="U423" t="str">
        <v>@ Back Face &amp; OD, No Raised Edge</v>
      </c>
      <c r="V423" t="str">
        <v>@ ID &amp; FACE</v>
      </c>
      <c r="W423" t="str">
        <v>@ OD &amp; BACK FACE</v>
      </c>
      <c r="X423" t="str">
        <v>@ OD &amp; FACE</v>
      </c>
      <c r="Y423" t="str">
        <v>Across from slot</v>
      </c>
      <c r="Z423" t="str">
        <v>All Edge Breaks</v>
      </c>
      <c r="AA423" t="str">
        <v>Attached to bar stock</v>
      </c>
      <c r="AB423" t="str">
        <v xml:space="preserve">Back Turn Fillet Rad. </v>
      </c>
      <c r="AC423" t="str">
        <v>Balloon 1 (DWG FRM0105 Page 2, NV-27)</v>
      </c>
      <c r="AD423" t="str">
        <v>Balloon 1 (DWG FRM0105, NV-30)</v>
      </c>
      <c r="AE423" t="str">
        <v>Balloon 1 (P# 9890002-20) OL00429/A</v>
      </c>
      <c r="AF423" t="str">
        <v>Balloon 1, DWG#FRM0105</v>
      </c>
      <c r="AG423" t="str">
        <v>Balloon 11, See Image</v>
      </c>
      <c r="AH423" t="str">
        <v xml:space="preserve">Balloon 2 (DWG FRM0105 Page 2, NV-27) </v>
      </c>
      <c r="AI423" t="str">
        <v>Balloon 2 (DWG FRM0105, NV-30)</v>
      </c>
      <c r="AJ423" t="str">
        <v>Balloon 2 (P# 9890002-20)</v>
      </c>
      <c r="AK423" t="str">
        <v>Balloon 2, DWG#FRM0105</v>
      </c>
      <c r="AL423" t="str">
        <v>Balloon 2, DWG#FRM0105, See Image</v>
      </c>
      <c r="AM423" t="str">
        <v>Balloon 3 (DWG FRM0105, NV-30 Minor)</v>
      </c>
      <c r="AN423" t="str">
        <v>Balloon 3 (DWG FRM0105, NV-30)</v>
      </c>
      <c r="AO423" t="str">
        <v>Balloon 3 (P# 9890002-20)</v>
      </c>
      <c r="AP423" t="str">
        <v>Balloon 4</v>
      </c>
      <c r="AQ423" t="str">
        <v>Balloon 4 (P# 9890002-20)</v>
      </c>
      <c r="AR423" t="str">
        <v>Below Middle Band</v>
      </c>
      <c r="AS423" t="str">
        <v>Best Fit Pin, .003 or Less =Pass</v>
      </c>
      <c r="AT423" t="str">
        <v>Blank</v>
      </c>
      <c r="AU423" t="str">
        <v>Blank Turn Maj.</v>
      </c>
      <c r="AV423" t="str">
        <v>Blank Turn Maj. Mill Flt., OL4172</v>
      </c>
      <c r="AW423" t="str">
        <v>Blank Without .010 Slots</v>
      </c>
      <c r="AX423" t="str">
        <v>Blank Without .010 Slots, Section</v>
      </c>
      <c r="AY423" t="str">
        <v>Blank without thread</v>
      </c>
      <c r="AZ423" t="str">
        <v xml:space="preserve">Blank, Center of V Grv. </v>
      </c>
      <c r="BA423" t="str">
        <v>Blank, Check R adjacent Balloon 17</v>
      </c>
      <c r="BB423" t="str">
        <v>Blank, EXT. Feature</v>
      </c>
      <c r="BC423" t="str">
        <v>Blank, See Image, OL04335</v>
      </c>
      <c r="BD423" t="str">
        <v>Blank, See Image, OL04336</v>
      </c>
      <c r="BE423" t="str">
        <v xml:space="preserve">Blank, Thrd. </v>
      </c>
      <c r="BF423" t="str">
        <v>Blank, Turn Tip</v>
      </c>
      <c r="BG423" t="str">
        <v>Blank, Without Thrd.</v>
      </c>
      <c r="BH423" t="str">
        <v>Blank, Without Thread</v>
      </c>
      <c r="BI423" t="str">
        <v xml:space="preserve">Blunt Start Blend to Minor </v>
      </c>
      <c r="BJ423" t="str">
        <v>Calc., Use Go HEX</v>
      </c>
      <c r="BK423" t="str">
        <v>Can't dig into OD</v>
      </c>
      <c r="BL423" t="str">
        <v>Carbide Gauge</v>
      </c>
      <c r="BM423" t="str">
        <v xml:space="preserve">Center of V Grv. </v>
      </c>
      <c r="BN423" t="str">
        <v>Centered Less than .03 = Pass</v>
      </c>
      <c r="BO423" t="str">
        <v>Centered within .0005 or Less = Pass</v>
      </c>
      <c r="BP423" t="str">
        <v>Centered within .001 or Less = Pass</v>
      </c>
      <c r="BQ423" t="str">
        <v>Centered within .0254 or Less = Pass</v>
      </c>
      <c r="BR423" t="str">
        <v>Check close to Rod Slot</v>
      </c>
      <c r="BS423" t="str">
        <v>Check every other hole</v>
      </c>
      <c r="BT423" t="str">
        <v>Check Go over full length of slot.</v>
      </c>
      <c r="BU423" t="str">
        <v>Check Near Closed End</v>
      </c>
      <c r="BV423" t="str">
        <v>Check per Print View, Away from Rod Slot</v>
      </c>
      <c r="BW423" t="str">
        <v>Check to Balloon 30 Go Pin</v>
      </c>
      <c r="BX423" t="str">
        <v>Check with .2705 SET Pin Inside Part</v>
      </c>
      <c r="BY423" t="str">
        <v>Check with Hex Up</v>
      </c>
      <c r="BZ423" t="str">
        <v>CMM Blank</v>
      </c>
      <c r="CA423" t="str">
        <v>Confirm Full Radius</v>
      </c>
      <c r="CB423" t="str">
        <v>Constrained in fixture</v>
      </c>
      <c r="CC423" t="str">
        <v>Constrained with Ring</v>
      </c>
      <c r="CD423" t="str">
        <v>Constrained, See Image</v>
      </c>
      <c r="CE423" t="str">
        <v>Dim. "A"</v>
      </c>
      <c r="CF423" t="str">
        <v>Dim. "B"</v>
      </c>
      <c r="CG423" t="str">
        <v>Dim. "C"</v>
      </c>
      <c r="CH423" t="str">
        <v>Dim. "D", Whirl Blank</v>
      </c>
      <c r="CI423" t="str">
        <v>Dim. "G"</v>
      </c>
      <c r="CJ423" t="str">
        <v>Dim. E, Blank Turn Maj. &amp;  Mill Flt</v>
      </c>
      <c r="CK423" t="str">
        <v>Dim. E, Blank Turn Maj.&amp;  Mill Flt</v>
      </c>
      <c r="CL423" t="str">
        <v>Dim. H, Whirl Blank</v>
      </c>
      <c r="CM423" t="str">
        <v>Dim. J, 'Blank Turn Maj. &amp; Whirl Blank</v>
      </c>
      <c r="CN423" t="str">
        <v>Disk Drop Indicator Tip</v>
      </c>
      <c r="CO423" t="str">
        <v>DWG 100448-15, Balloon F_1</v>
      </c>
      <c r="CP423" t="str">
        <v>DWG 100448-15, OL02571</v>
      </c>
      <c r="CQ423" t="str">
        <v>DWG 100448-41</v>
      </c>
      <c r="CR423" t="str">
        <v>DWG 9890040, (10E),Section Part, OL01139</v>
      </c>
      <c r="CS423" t="str">
        <v>DWG 9890040, (10E),Section, OL01139</v>
      </c>
      <c r="CT423" t="str">
        <v>DWG 9890040, (11E)</v>
      </c>
      <c r="CU423" t="str">
        <v>DWG 9890040, (11E), Pins with Flats</v>
      </c>
      <c r="CV423" t="str">
        <v>DWG 9890040, (12E),  Pass=.002 or less</v>
      </c>
      <c r="CW423" t="str">
        <v>DWG 9890040, (12E), See Image</v>
      </c>
      <c r="CX423" t="str">
        <v>DWG 9890040, (1E), OL01431</v>
      </c>
      <c r="CY423" t="str">
        <v>DWG 9890040, (1E), OL01432</v>
      </c>
      <c r="CZ423" t="str">
        <v>DWG 9890040, (2E), OL01432</v>
      </c>
      <c r="DA423" t="str">
        <v>DWG 9890040, (3E)</v>
      </c>
      <c r="DB423" t="str">
        <v>DWG 9890040, (4E)</v>
      </c>
      <c r="DC423" t="str">
        <v>DWG 9890040, (5E), OL02336</v>
      </c>
      <c r="DD423" t="str">
        <v>DWG 9890040, (6E)</v>
      </c>
      <c r="DE423" t="str">
        <v>DWG 9890040, (7E)</v>
      </c>
      <c r="DF423" t="str">
        <v>DWG 9890040, (8E), OL01433</v>
      </c>
      <c r="DG423" t="str">
        <v>DWG 9890040, (8E), OL01433, Section</v>
      </c>
      <c r="DH423" t="str">
        <v>DWG 9890040, (9E), Close to Rod Slot</v>
      </c>
      <c r="DI423" t="str">
        <v>DWG 9890040, (9E),Close to Rod Slot</v>
      </c>
      <c r="DJ423" t="str">
        <v>DWG FRM0105 PAGE 2</v>
      </c>
      <c r="DK423" t="str">
        <v>DWG# 100448-41</v>
      </c>
      <c r="DL423" t="str">
        <v>DWG# 100448-44</v>
      </c>
      <c r="DM423" t="str">
        <v>DWG# 9890003  (1), Section OL00436/A</v>
      </c>
      <c r="DN423" t="str">
        <v>DWG# 9890003 (3), Ring Gauge Constrained</v>
      </c>
      <c r="DO423" t="str">
        <v>DWG# 9890003 (4), Section</v>
      </c>
      <c r="DP423" t="str">
        <v>DWG#100448-26, Balloon 1K, OL02350</v>
      </c>
      <c r="DQ423" t="str">
        <v>DWG#100448-26, Balloon 2K, OL02350</v>
      </c>
      <c r="DR423" t="str">
        <v>DWG#100448-26, Balloon 3K, OL02363</v>
      </c>
      <c r="DS423" t="str">
        <v>DWG#100448-26, Balloon 4K</v>
      </c>
      <c r="DT423" t="str">
        <v>DWG#100448-26, Balloon 5K, Section</v>
      </c>
      <c r="DU423" t="str">
        <v>DWG#100448-26, Balloon 6K</v>
      </c>
      <c r="DV423" t="str">
        <v>DWG#100448-26, Balloon 7K, Section</v>
      </c>
      <c r="DW423" t="str">
        <v>DWG#100448-26, Mfg. Tol.</v>
      </c>
      <c r="DX423" t="str">
        <v>DWG#9890003 (2) Ring Gauge Constrained</v>
      </c>
      <c r="DY423" t="str">
        <v>DWG#9890044</v>
      </c>
      <c r="DZ423" t="str">
        <v>DWG#9890044 .1985 to .2005=Pass</v>
      </c>
      <c r="EA423" t="str">
        <v>DWG#9890044 Overlay OL02441</v>
      </c>
      <c r="EB423" t="str">
        <v>DWG#9890044, OL02441</v>
      </c>
      <c r="EC423" t="str">
        <v>DWG#FRM0105</v>
      </c>
      <c r="ED423" t="str">
        <v>EXT.</v>
      </c>
      <c r="EE423" t="str">
        <v>EXT. Section, OL02460</v>
      </c>
      <c r="EF423" t="str">
        <v>EXT., OL04223</v>
      </c>
      <c r="EG423" t="str">
        <v>Flat Drop Indicator Tip</v>
      </c>
      <c r="EH423" t="str">
        <v>Full Go Pin, No Light, at Radius</v>
      </c>
      <c r="EI423" t="str">
        <v>Function Check</v>
      </c>
      <c r="EJ423" t="str">
        <v>GO Function Gauge</v>
      </c>
      <c r="EK423" t="str">
        <v>Go Gauge for Balloon 1 &amp; 4</v>
      </c>
      <c r="EL423" t="str">
        <v>Go Pin must pass through</v>
      </c>
      <c r="EM423" t="str">
        <v>Greater than .005 = Fail, Section</v>
      </c>
      <c r="EN423" t="str">
        <v>Greater than .025 out of center = Fail</v>
      </c>
      <c r="EO423" t="str">
        <v>Greater than 2.6 = Pass</v>
      </c>
      <c r="EP423" t="str">
        <v>Green = Pass, Red = Fail</v>
      </c>
      <c r="EQ423" t="str">
        <v>Hex Depth</v>
      </c>
      <c r="ER423" t="str">
        <v>Hex Minor</v>
      </c>
      <c r="ES423" t="str">
        <v>Hole Dia.</v>
      </c>
      <c r="ET423" t="str">
        <v>Hook or Disk Tip</v>
      </c>
      <c r="EU423" t="str">
        <v>ID Sphere Finish</v>
      </c>
      <c r="EV423" t="str">
        <v>ID/OD Both Sides, Diff. .002 or less = Pass</v>
      </c>
      <c r="EW423" t="str">
        <v>If Looks Big, Section</v>
      </c>
      <c r="EX423" t="str">
        <v>If Looks Small, Section</v>
      </c>
      <c r="EY423" t="str">
        <v>Insp. Close to Break Away, Mfg.Tol.</v>
      </c>
      <c r="EZ423" t="str">
        <v>INT.</v>
      </c>
      <c r="FA423" t="str">
        <v>INT. Section, OL02460</v>
      </c>
      <c r="FB423" t="str">
        <v>INT., OL04223</v>
      </c>
      <c r="FC423" t="str">
        <v>Intersect. of 7.7 &amp; R0.10</v>
      </c>
      <c r="FD423" t="str">
        <v>Intersect. of 8.79 and R.25 MAX</v>
      </c>
      <c r="FE423" t="str">
        <v>Keep Ind. Tip away from corner</v>
      </c>
      <c r="FF423" t="str">
        <v>L31</v>
      </c>
      <c r="FG423" t="str">
        <v>Laser Mark</v>
      </c>
      <c r="FH423" t="str">
        <v>LASER PER NOTE 4</v>
      </c>
      <c r="FI423" t="str">
        <v>LASER PER NOTE 4, Final Check 1 only</v>
      </c>
      <c r="FJ423" t="str">
        <v>Less than .002 out of center = Pass</v>
      </c>
      <c r="FK423" t="str">
        <v>Less than 2.75 = Pass, Section</v>
      </c>
      <c r="FL423" t="str">
        <v>List as pin. Not Calibrated</v>
      </c>
      <c r="FM423" t="str">
        <v>M9 X 1.25 BUTT See Comment Image</v>
      </c>
      <c r="FN423" t="str">
        <v>Manual Section</v>
      </c>
      <c r="FO423" t="str">
        <v>Max Deep .241 NO-GO =.42</v>
      </c>
      <c r="FP423" t="str">
        <v>MAX Depth of (Note 7) .241 NO-GO Pin</v>
      </c>
      <c r="FQ423" t="str">
        <v>Measure from Blue Line, See Image</v>
      </c>
      <c r="FR423" t="str">
        <v>Measure Width of Blue Area, See Image</v>
      </c>
      <c r="FS423" t="str">
        <v>Mfg. Tol</v>
      </c>
      <c r="FT423" t="str">
        <v>Mfg. Tol, See Image</v>
      </c>
      <c r="FU423" t="str">
        <v>Mfg. Tol.</v>
      </c>
      <c r="FV423" t="str">
        <v>Mfg. Tol. "A"</v>
      </c>
      <c r="FW423" t="str">
        <v>Mfg. Tol. (Zero on Gauge Full Dia. Lead)</v>
      </c>
      <c r="FX423" t="str">
        <v>Mfg. Tol. Balloon 11, See Image</v>
      </c>
      <c r="FY423" t="str">
        <v>Mfg. Tol. Balloon 4</v>
      </c>
      <c r="FZ423" t="str">
        <v>Mfg. Tol. Balloon 7</v>
      </c>
      <c r="GA423" t="str">
        <v xml:space="preserve">Mfg. Tol. C-Bore Face (Ballo 28) </v>
      </c>
      <c r="GB423" t="str">
        <v>Mfg. Tol. Section</v>
      </c>
      <c r="GC423" t="str">
        <v>Mfg. Tol. See Image</v>
      </c>
      <c r="GD423" t="str">
        <v>Mfg. Tol., 3 Places, Record MAX</v>
      </c>
      <c r="GE423" t="str">
        <v>Mfg. Tol., Balloon 11</v>
      </c>
      <c r="GF423" t="str">
        <v>Mfg. Tol., Balloon 7</v>
      </c>
      <c r="GG423" t="str">
        <v>Mfg. Tol., Blank</v>
      </c>
      <c r="GH423" t="str">
        <v>Mfg. Tol., Blank, Balloon 12</v>
      </c>
      <c r="GI423" t="str">
        <v>Mfg. Tol., Blend to SØ.320</v>
      </c>
      <c r="GJ423" t="str">
        <v>Mfg. Tol., Calculation</v>
      </c>
      <c r="GK423" t="str">
        <v>Mfg. Tol., For Mill Fixture</v>
      </c>
      <c r="GL423" t="str">
        <v>Mfg. Tol., L32</v>
      </c>
      <c r="GM423" t="str">
        <v>Mfg. Tol., L33</v>
      </c>
      <c r="GN423" t="str">
        <v>Mfg. Tol., No Tool Marks</v>
      </c>
      <c r="GO423" t="str">
        <v>Mfg. Tol., OL03361</v>
      </c>
      <c r="GP423" t="str">
        <v>Mfg. Tol., Record off center value</v>
      </c>
      <c r="GQ423" t="str">
        <v>Mfg. Tol., Same 3 Places, Record MIN</v>
      </c>
      <c r="GR423" t="str">
        <v>Mfg. Tol., Section</v>
      </c>
      <c r="GS423" t="str">
        <v>Mfg. Tol., Section B-B</v>
      </c>
      <c r="GT423" t="str">
        <v>Mfg. Tol., Section, OL03361</v>
      </c>
      <c r="GU423" t="str">
        <v>Mfg. Tol., Section, Per Note 2</v>
      </c>
      <c r="GV423" t="str">
        <v>Mfg. Tol., See Image</v>
      </c>
      <c r="GW423" t="str">
        <v>Mfg. Tol., See Image, Bore in Blue</v>
      </c>
      <c r="GX423" t="str">
        <v>Mfg. Tol., See Image, Hook Tip</v>
      </c>
      <c r="GY423" t="str">
        <v>Mfg. Tol., Sharp Okay No Burr</v>
      </c>
      <c r="GZ423" t="str">
        <v>Mfg. Tol., Threadless Blank</v>
      </c>
      <c r="HA423" t="str">
        <v>Mfg.Tol.</v>
      </c>
      <c r="HB423" t="str">
        <v>Mgf. To., T.S.C.</v>
      </c>
      <c r="HC423" t="str">
        <v>Milled Feature</v>
      </c>
      <c r="HD423" t="str">
        <v>Milled Feature, OL04045</v>
      </c>
      <c r="HE423" t="str">
        <v>More than .0005 out of center = Fail</v>
      </c>
      <c r="HF423" t="str">
        <v>Must Pass Through</v>
      </c>
      <c r="HG423" t="str">
        <v>Must pass through gauge</v>
      </c>
      <c r="HH423" t="str">
        <v>Must Pass Through Go Gauge</v>
      </c>
      <c r="HI423" t="str">
        <v>Must Pass, See Image.</v>
      </c>
      <c r="HJ423" t="str">
        <v>NA</v>
      </c>
      <c r="HK423" t="str">
        <v>Narrow Area</v>
      </c>
      <c r="HL423" t="str">
        <v>Near Balloon 21</v>
      </c>
      <c r="HM423" t="str">
        <v>Near Datum B</v>
      </c>
      <c r="HN423" t="str">
        <v>Neck Dia.</v>
      </c>
      <c r="HO423" t="str">
        <v>Neck to Head Rad.</v>
      </c>
      <c r="HP423" t="str">
        <v>No Copper Deposits Allowed</v>
      </c>
      <c r="HQ423" t="str">
        <v>No Section</v>
      </c>
      <c r="HR423" t="str">
        <v>No Section, .01 to .014 = Pass</v>
      </c>
      <c r="HS423" t="str">
        <v>No Section, Rotate Part</v>
      </c>
      <c r="HT423" t="str">
        <v>No Section, See Image</v>
      </c>
      <c r="HU423" t="str">
        <v>No Slot, Section B-B</v>
      </c>
      <c r="HV423" t="str">
        <v>No visual step = Pass</v>
      </c>
      <c r="HW423" t="str">
        <v>Not to exceed .95 Deep</v>
      </c>
      <c r="HX423" t="str">
        <v>Note 1</v>
      </c>
      <c r="HY423" t="str">
        <v>OL00333/A</v>
      </c>
      <c r="HZ423" t="str">
        <v>OL00519</v>
      </c>
      <c r="IA423" t="str">
        <v>OL00520</v>
      </c>
      <c r="IB423" t="str">
        <v>OL00529</v>
      </c>
      <c r="IC423" t="str">
        <v>OL00542</v>
      </c>
      <c r="ID423" t="str">
        <v>OL00724</v>
      </c>
      <c r="IE423" t="str">
        <v>OL01250</v>
      </c>
      <c r="IF423" t="str">
        <v>OL01869, Threadless Blank</v>
      </c>
      <c r="IG423" t="str">
        <v>OL01870, Section</v>
      </c>
      <c r="IH423" t="str">
        <v>OL02255</v>
      </c>
      <c r="II423" t="str">
        <v>OL02255, Mfg. Tol.</v>
      </c>
      <c r="IJ423" t="str">
        <v>OL02302</v>
      </c>
      <c r="IK423" t="str">
        <v xml:space="preserve">OL02318  needed per image instructions </v>
      </c>
      <c r="IL423" t="str">
        <v>OL02556</v>
      </c>
      <c r="IM423" t="str">
        <v>OL02557</v>
      </c>
      <c r="IN423" t="str">
        <v>OL02567</v>
      </c>
      <c r="IO423" t="str">
        <v>OL02653</v>
      </c>
      <c r="IP423" t="str">
        <v>OL02718</v>
      </c>
      <c r="IQ423" t="str">
        <v>OL02841</v>
      </c>
      <c r="IR423" t="str">
        <v>OL02842</v>
      </c>
      <c r="IS423" t="str">
        <v>OL02844</v>
      </c>
      <c r="IT423" t="str">
        <v>OL02871</v>
      </c>
      <c r="IU423" t="str">
        <v>OL02887</v>
      </c>
      <c r="IV423" t="str">
        <v>OL03500</v>
      </c>
      <c r="IW423" t="str">
        <v>OL03766</v>
      </c>
      <c r="IX423" t="str">
        <v>OL03868</v>
      </c>
      <c r="IY423" t="str">
        <v>OL03869</v>
      </c>
      <c r="IZ423" t="str">
        <v>OL03870</v>
      </c>
      <c r="JA423" t="str">
        <v>OL03873, DWG# 100448-44</v>
      </c>
      <c r="JB423" t="str">
        <v>OL03949</v>
      </c>
      <c r="JC423" t="str">
        <v xml:space="preserve">OL04043, Section </v>
      </c>
      <c r="JD423" t="str">
        <v xml:space="preserve">OL04044, Section </v>
      </c>
      <c r="JE423" t="str">
        <v>OL04045</v>
      </c>
      <c r="JF423" t="str">
        <v>OL04045, Milled Feature</v>
      </c>
      <c r="JG423" t="str">
        <v>OL04063</v>
      </c>
      <c r="JH423" t="str">
        <v>OL04064</v>
      </c>
      <c r="JI423" t="str">
        <v>OL04065</v>
      </c>
      <c r="JJ423" t="str">
        <v>OL04181</v>
      </c>
      <c r="JK423" t="str">
        <v>OL04218</v>
      </c>
      <c r="JL423" t="str">
        <v>OL04224, See Image</v>
      </c>
      <c r="JM423" t="str">
        <v>OL04374</v>
      </c>
      <c r="JN423" t="str">
        <v>OL04375, Section M-M</v>
      </c>
      <c r="JO423" t="str">
        <v>OL04376, Section M-M</v>
      </c>
      <c r="JP423" t="str">
        <v>OL04443</v>
      </c>
      <c r="JQ423" t="str">
        <v>OL04444</v>
      </c>
      <c r="JR423" t="str">
        <v>OL05000</v>
      </c>
      <c r="JS423" t="str">
        <v>One side of slot</v>
      </c>
      <c r="JT423" t="str">
        <v>Other side of slot</v>
      </c>
      <c r="JU423" t="str">
        <v>Out of center more than .002 = Fail</v>
      </c>
      <c r="JV423" t="str">
        <v>Out of center more than.002 = Fail</v>
      </c>
      <c r="JW423" t="str">
        <v>Overlay OL02713</v>
      </c>
      <c r="JX423" t="str">
        <v>Overlay OL02714</v>
      </c>
      <c r="JY423" t="str">
        <v>Overlay OL02718</v>
      </c>
      <c r="JZ423" t="str">
        <v>Overlay OL03831, Mfg. Tol.</v>
      </c>
      <c r="KA423" t="str">
        <v>Part Without Slots</v>
      </c>
      <c r="KB423" t="str">
        <v>Part Without Slots, See Image</v>
      </c>
      <c r="KC423" t="str">
        <v xml:space="preserve">Pass = .0254 or Less </v>
      </c>
      <c r="KD423" t="str">
        <v>PD MIN = 4.361, PD MAX = 4.456</v>
      </c>
      <c r="KE423" t="str">
        <v>Per Balloon 2 Note</v>
      </c>
      <c r="KF423" t="str">
        <v>Per drawing note(s) 8.</v>
      </c>
      <c r="KG423" t="str">
        <v>Point or Sphere Tip</v>
      </c>
      <c r="KH423" t="str">
        <v>Point Tip</v>
      </c>
      <c r="KI423" t="str">
        <v>R.9 to R1.1 = Pass, See Image</v>
      </c>
      <c r="KJ423" t="str">
        <v>Ram Construction</v>
      </c>
      <c r="KK423" t="str">
        <v>Record Same Pass / Fail All Balloons</v>
      </c>
      <c r="KL423" t="str">
        <v>Ref. Balloon 1</v>
      </c>
      <c r="KM423" t="str">
        <v>Ref. Balloon 12</v>
      </c>
      <c r="KN423" t="str">
        <v>Ref. Balloon 13, 100% AQL</v>
      </c>
      <c r="KO423" t="str">
        <v>Ref. Balloon 2</v>
      </c>
      <c r="KP423" t="str">
        <v>Ref. Balloon 21, 100% AQL</v>
      </c>
      <c r="KQ423" t="str">
        <v>Ref. Balloon 4</v>
      </c>
      <c r="KR423" t="str">
        <v>Ref. Balloon 7</v>
      </c>
      <c r="KS423" t="str">
        <v>Ref. Balloon 8</v>
      </c>
      <c r="KT423" t="str">
        <v>Relieved Pin Gauges 09236 &amp; 09235</v>
      </c>
      <c r="KU423" t="str">
        <v>Rotate Part</v>
      </c>
      <c r="KV423" t="str">
        <v>Rotate Part, See Image</v>
      </c>
      <c r="KW423" t="str">
        <v>Same as Root Radius</v>
      </c>
      <c r="KX423" t="str">
        <v>Section</v>
      </c>
      <c r="KY423" t="str">
        <v>Section B-B</v>
      </c>
      <c r="KZ423" t="str">
        <v>Section B-B, Distance Between Grooves</v>
      </c>
      <c r="LA423" t="str">
        <v>Section C-C</v>
      </c>
      <c r="LB423" t="str">
        <v>Section Part</v>
      </c>
      <c r="LC423" t="str">
        <v>Section Part, Measured from Opposite Face</v>
      </c>
      <c r="LD423" t="str">
        <v>Section, Broachless Blank</v>
      </c>
      <c r="LE423" t="str">
        <v>Section, EXT. Sphere Location.</v>
      </c>
      <c r="LF423" t="str">
        <v>Section, Hex Cham. Ang.</v>
      </c>
      <c r="LG423" t="str">
        <v>Section, Hex Fillet Rad.</v>
      </c>
      <c r="LH423" t="str">
        <v>Section, INT. Feature</v>
      </c>
      <c r="LI423" t="str">
        <v>Section, INT. Sphere Location.</v>
      </c>
      <c r="LJ423" t="str">
        <v>Section, Mfg. Tol.</v>
      </c>
      <c r="LK423" t="str">
        <v>Section, Mfg. Tol., See Image</v>
      </c>
      <c r="LL423" t="str">
        <v>Section, OL00486</v>
      </c>
      <c r="LM423" t="str">
        <v>Section, OL00542</v>
      </c>
      <c r="LN423" t="str">
        <v>Section, OL00543</v>
      </c>
      <c r="LO423" t="str">
        <v>Section, OL00544</v>
      </c>
      <c r="LP423" t="str">
        <v>Section, OL00545</v>
      </c>
      <c r="LQ423" t="str">
        <v>Section, OL00546</v>
      </c>
      <c r="LR423" t="str">
        <v>Section, OL00547</v>
      </c>
      <c r="LS423" t="str">
        <v>Section, OL00555</v>
      </c>
      <c r="LT423" t="str">
        <v>Section, OL00725</v>
      </c>
      <c r="LU423" t="str">
        <v>Section, OL01430</v>
      </c>
      <c r="LV423" t="str">
        <v>Section, OL01434</v>
      </c>
      <c r="LW423" t="str">
        <v>Section, OL01435</v>
      </c>
      <c r="LX423" t="str">
        <v>Section, OL01807</v>
      </c>
      <c r="LY423" t="str">
        <v>Section, OL01830</v>
      </c>
      <c r="LZ423" t="str">
        <v>Section, OL02351</v>
      </c>
      <c r="MA423" t="str">
        <v>Section, OL02519</v>
      </c>
      <c r="MB423" t="str">
        <v>Section, OL02520</v>
      </c>
      <c r="MC423" t="str">
        <v>Section, OL02522</v>
      </c>
      <c r="MD423" t="str">
        <v>Section, OL02540</v>
      </c>
      <c r="ME423" t="str">
        <v>Section, OL02541</v>
      </c>
      <c r="MF423" t="str">
        <v>Section, OL02552</v>
      </c>
      <c r="MG423" t="str">
        <v>Section, OL02553</v>
      </c>
      <c r="MH423" t="str">
        <v>Section, OL02554</v>
      </c>
      <c r="MI423" t="str">
        <v>Section, OL02555</v>
      </c>
      <c r="MJ423" t="str">
        <v>Section, OL02558</v>
      </c>
      <c r="MK423" t="str">
        <v>Section, OL02559</v>
      </c>
      <c r="ML423" t="str">
        <v>Section, OL02560</v>
      </c>
      <c r="MM423" t="str">
        <v>Section, OL02619</v>
      </c>
      <c r="MN423" t="str">
        <v>Section, OL02620</v>
      </c>
      <c r="MO423" t="str">
        <v>Section, OL02621</v>
      </c>
      <c r="MP423" t="str">
        <v>Section, OL02622</v>
      </c>
      <c r="MQ423" t="str">
        <v>Section, OL02623</v>
      </c>
      <c r="MR423" t="str">
        <v>Section, OL02624</v>
      </c>
      <c r="MS423" t="str">
        <v>Section, OL02652</v>
      </c>
      <c r="MT423" t="str">
        <v>Section, OL02680</v>
      </c>
      <c r="MU423" t="str">
        <v>Section, OL02793</v>
      </c>
      <c r="MV423" t="str">
        <v>Section, OL02823</v>
      </c>
      <c r="MW423" t="str">
        <v>Section, OL02843</v>
      </c>
      <c r="MX423" t="str">
        <v>Section, OL03026, Ext.</v>
      </c>
      <c r="MY423" t="str">
        <v>Section, OL03026, Int.</v>
      </c>
      <c r="MZ423" t="str">
        <v>Section, OL03570, DWG# 100448-41</v>
      </c>
      <c r="NA423" t="str">
        <v>Section, OL03781</v>
      </c>
      <c r="NB423" t="str">
        <v>Section, OL03911</v>
      </c>
      <c r="NC423" t="str">
        <v>Section, OL03912</v>
      </c>
      <c r="ND423" t="str">
        <v>Section, OL03928</v>
      </c>
      <c r="NE423" t="str">
        <v>Section, OL03929</v>
      </c>
      <c r="NF423" t="str">
        <v>Section, OL04030</v>
      </c>
      <c r="NG423" t="str">
        <v>Section, OL04037</v>
      </c>
      <c r="NH423" t="str">
        <v>Section, OL04038</v>
      </c>
      <c r="NI423" t="str">
        <v>Section, OL04046</v>
      </c>
      <c r="NJ423" t="str">
        <v>Section, OL04065</v>
      </c>
      <c r="NK423" t="str">
        <v>Section, OL04066</v>
      </c>
      <c r="NL423" t="str">
        <v>Section, OL04067</v>
      </c>
      <c r="NM423" t="str">
        <v>Section, OL04069</v>
      </c>
      <c r="NN423" t="str">
        <v>Section, OL04071</v>
      </c>
      <c r="NO423" t="str">
        <v>Section, OL04173</v>
      </c>
      <c r="NP423" t="str">
        <v>Section, OL04174</v>
      </c>
      <c r="NQ423" t="str">
        <v>Section, OL04214</v>
      </c>
      <c r="NR423" t="str">
        <v>Section, OL04215</v>
      </c>
      <c r="NS423" t="str">
        <v>Section, OL04216</v>
      </c>
      <c r="NT423" t="str">
        <v>Section, OL04217</v>
      </c>
      <c r="NU423" t="str">
        <v>Section, Overlay OL02716</v>
      </c>
      <c r="NV423" t="str">
        <v>Section, Overlay OL02717</v>
      </c>
      <c r="NW423" t="str">
        <v>Section, See Image</v>
      </c>
      <c r="NX423" t="str">
        <v>Section, See Image, DWG# 100448-41</v>
      </c>
      <c r="NY423" t="str">
        <v>Section, Without Sots</v>
      </c>
      <c r="NZ423" t="str">
        <v>See Comments Sheet</v>
      </c>
      <c r="OA423" t="str">
        <v>See Comments Sheet, OL02318</v>
      </c>
      <c r="OB423" t="str">
        <v>See Image</v>
      </c>
      <c r="OC423" t="str">
        <v>See Image, .005 or Less = Pass</v>
      </c>
      <c r="OD423" t="str">
        <v>See Image, Check Near Radius</v>
      </c>
      <c r="OE423" t="str">
        <v>See Image, Constrained</v>
      </c>
      <c r="OF423" t="str">
        <v>See Image, Distance Between Flats</v>
      </c>
      <c r="OG423" t="str">
        <v xml:space="preserve">See Image, Mfg. Tol, Section A-A </v>
      </c>
      <c r="OH423" t="str">
        <v>See image, Mfg. Tol.</v>
      </c>
      <c r="OI423" t="str">
        <v>See Image, Mic. Across Flats</v>
      </c>
      <c r="OJ423" t="str">
        <v>See Image, OL02850</v>
      </c>
      <c r="OK423" t="str">
        <v>See Image, OL02880</v>
      </c>
      <c r="OL423" t="str">
        <v>See Image, OL03926</v>
      </c>
      <c r="OM423" t="str">
        <v>See Image, OL03927</v>
      </c>
      <c r="ON423" t="str">
        <v>See Image, OL04003</v>
      </c>
      <c r="OO423" t="str">
        <v>'See Image, OL04342,  Best Fit Joe Block</v>
      </c>
      <c r="OP423" t="str">
        <v>See Image, OL04342,  Blank</v>
      </c>
      <c r="OQ423" t="str">
        <v>See Image, OL04342, Blank</v>
      </c>
      <c r="OR423" t="str">
        <v>See Image, OL04343, Blank</v>
      </c>
      <c r="OS423" t="str">
        <v>See Image, Pass = .002 or Less</v>
      </c>
      <c r="OT423" t="str">
        <v>See Image, Rcd. MAX</v>
      </c>
      <c r="OU423" t="str">
        <v>See Image, Rcd. MIN</v>
      </c>
      <c r="OV423" t="str">
        <v>See Image, Section</v>
      </c>
      <c r="OW423" t="str">
        <v>See Image, Section A-A</v>
      </c>
      <c r="OX423" t="str">
        <v>See Image, Section B-B</v>
      </c>
      <c r="OY423" t="str">
        <v>See Image, Section B-B, TSC</v>
      </c>
      <c r="OZ423" t="str">
        <v>See Image, Shank Drawing # 18000-XX-XX A</v>
      </c>
      <c r="PA423" t="str">
        <v>Sequencial Laser 01, 120 Per Print</v>
      </c>
      <c r="PB423" t="str">
        <v>Set to .202, Zero on Thread Lead</v>
      </c>
      <c r="PC423" t="str">
        <v>Sharp OK, No Burr</v>
      </c>
      <c r="PD423" t="str">
        <v>Sharp OK, No Raised Edge, See Image</v>
      </c>
      <c r="PE423" t="str">
        <v>Sharp OK, No Raised Edges</v>
      </c>
      <c r="PF423" t="str">
        <v>Sharp okay no raised edge</v>
      </c>
      <c r="PG423" t="str">
        <v>Sharp Okay, No Burr</v>
      </c>
      <c r="PH423" t="str">
        <v>Sharp Okay, No Raised Edge</v>
      </c>
      <c r="PI423" t="str">
        <v>Sharp Okay, No Raised Edges,</v>
      </c>
      <c r="PJ423" t="str">
        <v>Sharp Okay, See Image</v>
      </c>
      <c r="PK423" t="str">
        <v xml:space="preserve">Start of Radius @ .195 </v>
      </c>
      <c r="PL423" t="str">
        <v xml:space="preserve">Start of Radius @ .21 </v>
      </c>
      <c r="PM423" t="str">
        <v xml:space="preserve">T.S.C. </v>
      </c>
      <c r="PN423" t="str">
        <v>Tangent Point</v>
      </c>
      <c r="PO423" t="str">
        <v>Tangent point of R.50</v>
      </c>
      <c r="PP423" t="str">
        <v>Taper Check, Mfg.Tol.</v>
      </c>
      <c r="PQ423" t="str">
        <v>Taper Check, Mfg.Tol., See Image</v>
      </c>
      <c r="PR423" t="str">
        <v>Thrd. Minor Ø</v>
      </c>
      <c r="PS423" t="str">
        <v>Thrd. Relief Ø</v>
      </c>
      <c r="PT423" t="str">
        <v>Threadless Blank</v>
      </c>
      <c r="PU423" t="str">
        <v>Threadless Blank, From Major Ø</v>
      </c>
      <c r="PV423" t="str">
        <v>Threadless Blank, Mfg. Tol.</v>
      </c>
      <c r="PW423" t="str">
        <v>Threadless Blank, Thrd. to Neck Rad.</v>
      </c>
      <c r="PX423" t="str">
        <v>Thredless Blank</v>
      </c>
      <c r="PY423" t="str">
        <v>To center of R.005</v>
      </c>
      <c r="PZ423" t="str">
        <v>Torx Min. Dia.</v>
      </c>
      <c r="QA423" t="str">
        <v>Turn Ø Free of Mill Marks</v>
      </c>
      <c r="QB423" t="str">
        <v>Use (Full) GO Hex</v>
      </c>
      <c r="QC423" t="str">
        <v>Use Balloon 1 FULL Gauge</v>
      </c>
      <c r="QD423" t="str">
        <v>Use Balloon 9 FULL GO</v>
      </c>
      <c r="QE423" t="str">
        <v>Use Best Fit Pin</v>
      </c>
      <c r="QF423" t="str">
        <v>Use Disk Tip</v>
      </c>
      <c r="QG423" t="str">
        <v>Use flat bottomed indicator tip.</v>
      </c>
      <c r="QH423" t="str">
        <v xml:space="preserve">Use Full .093 Go Hex </v>
      </c>
      <c r="QI423" t="str">
        <v xml:space="preserve">Use Full .0930 Go Hex </v>
      </c>
      <c r="QJ423" t="str">
        <v>Use Full .1235 Go Hex</v>
      </c>
      <c r="QK423" t="str">
        <v>Use Gauge K2-98-8019-04, See Image</v>
      </c>
      <c r="QL423" t="str">
        <v>Use large flat indicator tip</v>
      </c>
      <c r="QM423" t="str">
        <v>Use Pins.3330/.3350, See Image MAX NO-GO</v>
      </c>
      <c r="QN423" t="str">
        <v>Use Pointed Drop Indicator Tip</v>
      </c>
      <c r="QO423" t="str">
        <v>V-Block</v>
      </c>
      <c r="QP423" t="str">
        <v>V-Block,  AMB for 13</v>
      </c>
      <c r="QQ423" t="str">
        <v>V-Block,  Hex Cham. Dia.</v>
      </c>
      <c r="QR423" t="str">
        <v>V-Block, Hex Depth</v>
      </c>
      <c r="QS423" t="str">
        <v>VBU Gauge</v>
      </c>
      <c r="QT423" t="str">
        <v>Visibally smaller than HEX=Pass</v>
      </c>
      <c r="QU423" t="str">
        <v>Visual Per Drawing</v>
      </c>
      <c r="QV423" t="str">
        <v>Whirl Blank</v>
      </c>
      <c r="QW423" t="str">
        <v xml:space="preserve">Whirl Blank </v>
      </c>
      <c r="QX423" t="str">
        <v>Whirl Blank, Neck Rad. End to Head CL</v>
      </c>
      <c r="QY423" t="str">
        <v>Whirl Blank, Nose Start Dia.</v>
      </c>
      <c r="QZ423" t="str">
        <v>Whirl Blank, Nose Start Dist.</v>
      </c>
      <c r="RA423" t="str">
        <v>Whirl Blank, Thrd. Minor</v>
      </c>
      <c r="RB423" t="str">
        <v>Whirl Blank, Thrd. Pullout Dia.</v>
      </c>
      <c r="RC423" t="str">
        <v>Whole Part, Removal is at Assy. Level</v>
      </c>
      <c r="RD423" t="str">
        <v>Wide Area</v>
      </c>
      <c r="RE423" t="str">
        <v>Zero on End of Go Gauge</v>
      </c>
    </row>
    <row r="424" spans="1:473">
      <c r="A424" t="s">
        <v>1047</v>
      </c>
      <c r="C424" t="str" cm="1">
        <f t="array" ref="C424:RE424">TRANSPOSE(_xlfn._xlws.SORT(_xlfn._xlws.FILTER($A$2:$A$600,ISNUMBER(SEARCH('PartLib Table'!M441,$A$2:$A$600)),"not found")))</f>
        <v xml:space="preserve"> 'C', Whirl Blank</v>
      </c>
      <c r="D424" t="str">
        <v xml:space="preserve"> See Image, Constrained</v>
      </c>
      <c r="E424" t="str">
        <v>(.04 to .12 range = Pass)</v>
      </c>
      <c r="F424" t="str">
        <v>(.042 FULL) Go Pin Seat Fully</v>
      </c>
      <c r="G424" t="str">
        <v>(B), Mfg. Tol.</v>
      </c>
      <c r="H424" t="str">
        <v>(B), O.A.L.</v>
      </c>
      <c r="I424" t="str">
        <v>.001 or less =Pass</v>
      </c>
      <c r="J424" t="str">
        <v>.001 or less out of center = Pass</v>
      </c>
      <c r="K424" t="str">
        <v>.002 or Less = Pass</v>
      </c>
      <c r="L424" t="str">
        <v>.002 or Less out of center = Pass</v>
      </c>
      <c r="M424" t="str">
        <v>.005 to .015 = Pass</v>
      </c>
      <c r="N424" t="str">
        <v>.0125 Mean, Section</v>
      </c>
      <c r="O424" t="str">
        <v>.025 or Less in X &amp; Y=Pass</v>
      </c>
      <c r="P424" t="str">
        <v>.038 Mean</v>
      </c>
      <c r="Q424" t="str">
        <v>.063 MM = .0024 IN, See Image</v>
      </c>
      <c r="R424" t="str">
        <v>.063MM = .0024"</v>
      </c>
      <c r="S424" t="str">
        <v>.243 NO-GO, Unconstrained, Must Not Start</v>
      </c>
      <c r="T424" t="str">
        <v>@ Back Face &amp; ID, No Raised Edge</v>
      </c>
      <c r="U424" t="str">
        <v>@ Back Face &amp; OD, No Raised Edge</v>
      </c>
      <c r="V424" t="str">
        <v>@ ID &amp; FACE</v>
      </c>
      <c r="W424" t="str">
        <v>@ OD &amp; BACK FACE</v>
      </c>
      <c r="X424" t="str">
        <v>@ OD &amp; FACE</v>
      </c>
      <c r="Y424" t="str">
        <v>Across from slot</v>
      </c>
      <c r="Z424" t="str">
        <v>All Edge Breaks</v>
      </c>
      <c r="AA424" t="str">
        <v>Attached to bar stock</v>
      </c>
      <c r="AB424" t="str">
        <v xml:space="preserve">Back Turn Fillet Rad. </v>
      </c>
      <c r="AC424" t="str">
        <v>Balloon 1 (DWG FRM0105 Page 2, NV-27)</v>
      </c>
      <c r="AD424" t="str">
        <v>Balloon 1 (DWG FRM0105, NV-30)</v>
      </c>
      <c r="AE424" t="str">
        <v>Balloon 1 (P# 9890002-20) OL00429/A</v>
      </c>
      <c r="AF424" t="str">
        <v>Balloon 1, DWG#FRM0105</v>
      </c>
      <c r="AG424" t="str">
        <v>Balloon 11, See Image</v>
      </c>
      <c r="AH424" t="str">
        <v xml:space="preserve">Balloon 2 (DWG FRM0105 Page 2, NV-27) </v>
      </c>
      <c r="AI424" t="str">
        <v>Balloon 2 (DWG FRM0105, NV-30)</v>
      </c>
      <c r="AJ424" t="str">
        <v>Balloon 2 (P# 9890002-20)</v>
      </c>
      <c r="AK424" t="str">
        <v>Balloon 2, DWG#FRM0105</v>
      </c>
      <c r="AL424" t="str">
        <v>Balloon 2, DWG#FRM0105, See Image</v>
      </c>
      <c r="AM424" t="str">
        <v>Balloon 3 (DWG FRM0105, NV-30 Minor)</v>
      </c>
      <c r="AN424" t="str">
        <v>Balloon 3 (DWG FRM0105, NV-30)</v>
      </c>
      <c r="AO424" t="str">
        <v>Balloon 3 (P# 9890002-20)</v>
      </c>
      <c r="AP424" t="str">
        <v>Balloon 4</v>
      </c>
      <c r="AQ424" t="str">
        <v>Balloon 4 (P# 9890002-20)</v>
      </c>
      <c r="AR424" t="str">
        <v>Below Middle Band</v>
      </c>
      <c r="AS424" t="str">
        <v>Best Fit Pin, .003 or Less =Pass</v>
      </c>
      <c r="AT424" t="str">
        <v>Blank</v>
      </c>
      <c r="AU424" t="str">
        <v>Blank Turn Maj.</v>
      </c>
      <c r="AV424" t="str">
        <v>Blank Turn Maj. Mill Flt., OL4172</v>
      </c>
      <c r="AW424" t="str">
        <v>Blank Without .010 Slots</v>
      </c>
      <c r="AX424" t="str">
        <v>Blank Without .010 Slots, Section</v>
      </c>
      <c r="AY424" t="str">
        <v>Blank without thread</v>
      </c>
      <c r="AZ424" t="str">
        <v xml:space="preserve">Blank, Center of V Grv. </v>
      </c>
      <c r="BA424" t="str">
        <v>Blank, Check R adjacent Balloon 17</v>
      </c>
      <c r="BB424" t="str">
        <v>Blank, EXT. Feature</v>
      </c>
      <c r="BC424" t="str">
        <v>Blank, See Image, OL04335</v>
      </c>
      <c r="BD424" t="str">
        <v>Blank, See Image, OL04336</v>
      </c>
      <c r="BE424" t="str">
        <v xml:space="preserve">Blank, Thrd. </v>
      </c>
      <c r="BF424" t="str">
        <v>Blank, Turn Tip</v>
      </c>
      <c r="BG424" t="str">
        <v>Blank, Without Thrd.</v>
      </c>
      <c r="BH424" t="str">
        <v>Blank, Without Thread</v>
      </c>
      <c r="BI424" t="str">
        <v xml:space="preserve">Blunt Start Blend to Minor </v>
      </c>
      <c r="BJ424" t="str">
        <v>Calc., Use Go HEX</v>
      </c>
      <c r="BK424" t="str">
        <v>Can't dig into OD</v>
      </c>
      <c r="BL424" t="str">
        <v>Carbide Gauge</v>
      </c>
      <c r="BM424" t="str">
        <v xml:space="preserve">Center of V Grv. </v>
      </c>
      <c r="BN424" t="str">
        <v>Centered Less than .03 = Pass</v>
      </c>
      <c r="BO424" t="str">
        <v>Centered within .0005 or Less = Pass</v>
      </c>
      <c r="BP424" t="str">
        <v>Centered within .001 or Less = Pass</v>
      </c>
      <c r="BQ424" t="str">
        <v>Centered within .0254 or Less = Pass</v>
      </c>
      <c r="BR424" t="str">
        <v>Check close to Rod Slot</v>
      </c>
      <c r="BS424" t="str">
        <v>Check every other hole</v>
      </c>
      <c r="BT424" t="str">
        <v>Check Go over full length of slot.</v>
      </c>
      <c r="BU424" t="str">
        <v>Check Near Closed End</v>
      </c>
      <c r="BV424" t="str">
        <v>Check per Print View, Away from Rod Slot</v>
      </c>
      <c r="BW424" t="str">
        <v>Check to Balloon 30 Go Pin</v>
      </c>
      <c r="BX424" t="str">
        <v>Check with .2705 SET Pin Inside Part</v>
      </c>
      <c r="BY424" t="str">
        <v>Check with Hex Up</v>
      </c>
      <c r="BZ424" t="str">
        <v>CMM Blank</v>
      </c>
      <c r="CA424" t="str">
        <v>Confirm Full Radius</v>
      </c>
      <c r="CB424" t="str">
        <v>Constrained in fixture</v>
      </c>
      <c r="CC424" t="str">
        <v>Constrained with Ring</v>
      </c>
      <c r="CD424" t="str">
        <v>Constrained, See Image</v>
      </c>
      <c r="CE424" t="str">
        <v>Dim. "A"</v>
      </c>
      <c r="CF424" t="str">
        <v>Dim. "B"</v>
      </c>
      <c r="CG424" t="str">
        <v>Dim. "C"</v>
      </c>
      <c r="CH424" t="str">
        <v>Dim. "D", Whirl Blank</v>
      </c>
      <c r="CI424" t="str">
        <v>Dim. "G"</v>
      </c>
      <c r="CJ424" t="str">
        <v>Dim. E, Blank Turn Maj. &amp;  Mill Flt</v>
      </c>
      <c r="CK424" t="str">
        <v>Dim. E, Blank Turn Maj.&amp;  Mill Flt</v>
      </c>
      <c r="CL424" t="str">
        <v>Dim. H, Whirl Blank</v>
      </c>
      <c r="CM424" t="str">
        <v>Dim. J, 'Blank Turn Maj. &amp; Whirl Blank</v>
      </c>
      <c r="CN424" t="str">
        <v>Disk Drop Indicator Tip</v>
      </c>
      <c r="CO424" t="str">
        <v>DWG 100448-15, Balloon F_1</v>
      </c>
      <c r="CP424" t="str">
        <v>DWG 100448-15, OL02571</v>
      </c>
      <c r="CQ424" t="str">
        <v>DWG 100448-41</v>
      </c>
      <c r="CR424" t="str">
        <v>DWG 9890040, (10E),Section Part, OL01139</v>
      </c>
      <c r="CS424" t="str">
        <v>DWG 9890040, (10E),Section, OL01139</v>
      </c>
      <c r="CT424" t="str">
        <v>DWG 9890040, (11E)</v>
      </c>
      <c r="CU424" t="str">
        <v>DWG 9890040, (11E), Pins with Flats</v>
      </c>
      <c r="CV424" t="str">
        <v>DWG 9890040, (12E),  Pass=.002 or less</v>
      </c>
      <c r="CW424" t="str">
        <v>DWG 9890040, (12E), See Image</v>
      </c>
      <c r="CX424" t="str">
        <v>DWG 9890040, (1E), OL01431</v>
      </c>
      <c r="CY424" t="str">
        <v>DWG 9890040, (1E), OL01432</v>
      </c>
      <c r="CZ424" t="str">
        <v>DWG 9890040, (2E), OL01432</v>
      </c>
      <c r="DA424" t="str">
        <v>DWG 9890040, (3E)</v>
      </c>
      <c r="DB424" t="str">
        <v>DWG 9890040, (4E)</v>
      </c>
      <c r="DC424" t="str">
        <v>DWG 9890040, (5E), OL02336</v>
      </c>
      <c r="DD424" t="str">
        <v>DWG 9890040, (6E)</v>
      </c>
      <c r="DE424" t="str">
        <v>DWG 9890040, (7E)</v>
      </c>
      <c r="DF424" t="str">
        <v>DWG 9890040, (8E), OL01433</v>
      </c>
      <c r="DG424" t="str">
        <v>DWG 9890040, (8E), OL01433, Section</v>
      </c>
      <c r="DH424" t="str">
        <v>DWG 9890040, (9E), Close to Rod Slot</v>
      </c>
      <c r="DI424" t="str">
        <v>DWG 9890040, (9E),Close to Rod Slot</v>
      </c>
      <c r="DJ424" t="str">
        <v>DWG FRM0105 PAGE 2</v>
      </c>
      <c r="DK424" t="str">
        <v>DWG# 100448-41</v>
      </c>
      <c r="DL424" t="str">
        <v>DWG# 100448-44</v>
      </c>
      <c r="DM424" t="str">
        <v>DWG# 9890003  (1), Section OL00436/A</v>
      </c>
      <c r="DN424" t="str">
        <v>DWG# 9890003 (3), Ring Gauge Constrained</v>
      </c>
      <c r="DO424" t="str">
        <v>DWG# 9890003 (4), Section</v>
      </c>
      <c r="DP424" t="str">
        <v>DWG#100448-26, Balloon 1K, OL02350</v>
      </c>
      <c r="DQ424" t="str">
        <v>DWG#100448-26, Balloon 2K, OL02350</v>
      </c>
      <c r="DR424" t="str">
        <v>DWG#100448-26, Balloon 3K, OL02363</v>
      </c>
      <c r="DS424" t="str">
        <v>DWG#100448-26, Balloon 4K</v>
      </c>
      <c r="DT424" t="str">
        <v>DWG#100448-26, Balloon 5K, Section</v>
      </c>
      <c r="DU424" t="str">
        <v>DWG#100448-26, Balloon 6K</v>
      </c>
      <c r="DV424" t="str">
        <v>DWG#100448-26, Balloon 7K, Section</v>
      </c>
      <c r="DW424" t="str">
        <v>DWG#100448-26, Mfg. Tol.</v>
      </c>
      <c r="DX424" t="str">
        <v>DWG#9890003 (2) Ring Gauge Constrained</v>
      </c>
      <c r="DY424" t="str">
        <v>DWG#9890044</v>
      </c>
      <c r="DZ424" t="str">
        <v>DWG#9890044 .1985 to .2005=Pass</v>
      </c>
      <c r="EA424" t="str">
        <v>DWG#9890044 Overlay OL02441</v>
      </c>
      <c r="EB424" t="str">
        <v>DWG#9890044, OL02441</v>
      </c>
      <c r="EC424" t="str">
        <v>DWG#FRM0105</v>
      </c>
      <c r="ED424" t="str">
        <v>EXT.</v>
      </c>
      <c r="EE424" t="str">
        <v>EXT. Section, OL02460</v>
      </c>
      <c r="EF424" t="str">
        <v>EXT., OL04223</v>
      </c>
      <c r="EG424" t="str">
        <v>Flat Drop Indicator Tip</v>
      </c>
      <c r="EH424" t="str">
        <v>Full Go Pin, No Light, at Radius</v>
      </c>
      <c r="EI424" t="str">
        <v>Function Check</v>
      </c>
      <c r="EJ424" t="str">
        <v>GO Function Gauge</v>
      </c>
      <c r="EK424" t="str">
        <v>Go Gauge for Balloon 1 &amp; 4</v>
      </c>
      <c r="EL424" t="str">
        <v>Go Pin must pass through</v>
      </c>
      <c r="EM424" t="str">
        <v>Greater than .005 = Fail, Section</v>
      </c>
      <c r="EN424" t="str">
        <v>Greater than .025 out of center = Fail</v>
      </c>
      <c r="EO424" t="str">
        <v>Greater than 2.6 = Pass</v>
      </c>
      <c r="EP424" t="str">
        <v>Green = Pass, Red = Fail</v>
      </c>
      <c r="EQ424" t="str">
        <v>Hex Depth</v>
      </c>
      <c r="ER424" t="str">
        <v>Hex Minor</v>
      </c>
      <c r="ES424" t="str">
        <v>Hole Dia.</v>
      </c>
      <c r="ET424" t="str">
        <v>Hook or Disk Tip</v>
      </c>
      <c r="EU424" t="str">
        <v>ID Sphere Finish</v>
      </c>
      <c r="EV424" t="str">
        <v>ID/OD Both Sides, Diff. .002 or less = Pass</v>
      </c>
      <c r="EW424" t="str">
        <v>If Looks Big, Section</v>
      </c>
      <c r="EX424" t="str">
        <v>If Looks Small, Section</v>
      </c>
      <c r="EY424" t="str">
        <v>Insp. Close to Break Away, Mfg.Tol.</v>
      </c>
      <c r="EZ424" t="str">
        <v>INT.</v>
      </c>
      <c r="FA424" t="str">
        <v>INT. Section, OL02460</v>
      </c>
      <c r="FB424" t="str">
        <v>INT., OL04223</v>
      </c>
      <c r="FC424" t="str">
        <v>Intersect. of 7.7 &amp; R0.10</v>
      </c>
      <c r="FD424" t="str">
        <v>Intersect. of 8.79 and R.25 MAX</v>
      </c>
      <c r="FE424" t="str">
        <v>Keep Ind. Tip away from corner</v>
      </c>
      <c r="FF424" t="str">
        <v>L31</v>
      </c>
      <c r="FG424" t="str">
        <v>Laser Mark</v>
      </c>
      <c r="FH424" t="str">
        <v>LASER PER NOTE 4</v>
      </c>
      <c r="FI424" t="str">
        <v>LASER PER NOTE 4, Final Check 1 only</v>
      </c>
      <c r="FJ424" t="str">
        <v>Less than .002 out of center = Pass</v>
      </c>
      <c r="FK424" t="str">
        <v>Less than 2.75 = Pass, Section</v>
      </c>
      <c r="FL424" t="str">
        <v>List as pin. Not Calibrated</v>
      </c>
      <c r="FM424" t="str">
        <v>M9 X 1.25 BUTT See Comment Image</v>
      </c>
      <c r="FN424" t="str">
        <v>Manual Section</v>
      </c>
      <c r="FO424" t="str">
        <v>Max Deep .241 NO-GO =.42</v>
      </c>
      <c r="FP424" t="str">
        <v>MAX Depth of (Note 7) .241 NO-GO Pin</v>
      </c>
      <c r="FQ424" t="str">
        <v>Measure from Blue Line, See Image</v>
      </c>
      <c r="FR424" t="str">
        <v>Measure Width of Blue Area, See Image</v>
      </c>
      <c r="FS424" t="str">
        <v>Mfg. Tol</v>
      </c>
      <c r="FT424" t="str">
        <v>Mfg. Tol, See Image</v>
      </c>
      <c r="FU424" t="str">
        <v>Mfg. Tol.</v>
      </c>
      <c r="FV424" t="str">
        <v>Mfg. Tol. "A"</v>
      </c>
      <c r="FW424" t="str">
        <v>Mfg. Tol. (Zero on Gauge Full Dia. Lead)</v>
      </c>
      <c r="FX424" t="str">
        <v>Mfg. Tol. Balloon 11, See Image</v>
      </c>
      <c r="FY424" t="str">
        <v>Mfg. Tol. Balloon 4</v>
      </c>
      <c r="FZ424" t="str">
        <v>Mfg. Tol. Balloon 7</v>
      </c>
      <c r="GA424" t="str">
        <v xml:space="preserve">Mfg. Tol. C-Bore Face (Ballo 28) </v>
      </c>
      <c r="GB424" t="str">
        <v>Mfg. Tol. Section</v>
      </c>
      <c r="GC424" t="str">
        <v>Mfg. Tol. See Image</v>
      </c>
      <c r="GD424" t="str">
        <v>Mfg. Tol., 3 Places, Record MAX</v>
      </c>
      <c r="GE424" t="str">
        <v>Mfg. Tol., Balloon 11</v>
      </c>
      <c r="GF424" t="str">
        <v>Mfg. Tol., Balloon 7</v>
      </c>
      <c r="GG424" t="str">
        <v>Mfg. Tol., Blank</v>
      </c>
      <c r="GH424" t="str">
        <v>Mfg. Tol., Blank, Balloon 12</v>
      </c>
      <c r="GI424" t="str">
        <v>Mfg. Tol., Blend to SØ.320</v>
      </c>
      <c r="GJ424" t="str">
        <v>Mfg. Tol., Calculation</v>
      </c>
      <c r="GK424" t="str">
        <v>Mfg. Tol., For Mill Fixture</v>
      </c>
      <c r="GL424" t="str">
        <v>Mfg. Tol., L32</v>
      </c>
      <c r="GM424" t="str">
        <v>Mfg. Tol., L33</v>
      </c>
      <c r="GN424" t="str">
        <v>Mfg. Tol., No Tool Marks</v>
      </c>
      <c r="GO424" t="str">
        <v>Mfg. Tol., OL03361</v>
      </c>
      <c r="GP424" t="str">
        <v>Mfg. Tol., Record off center value</v>
      </c>
      <c r="GQ424" t="str">
        <v>Mfg. Tol., Same 3 Places, Record MIN</v>
      </c>
      <c r="GR424" t="str">
        <v>Mfg. Tol., Section</v>
      </c>
      <c r="GS424" t="str">
        <v>Mfg. Tol., Section B-B</v>
      </c>
      <c r="GT424" t="str">
        <v>Mfg. Tol., Section, OL03361</v>
      </c>
      <c r="GU424" t="str">
        <v>Mfg. Tol., Section, Per Note 2</v>
      </c>
      <c r="GV424" t="str">
        <v>Mfg. Tol., See Image</v>
      </c>
      <c r="GW424" t="str">
        <v>Mfg. Tol., See Image, Bore in Blue</v>
      </c>
      <c r="GX424" t="str">
        <v>Mfg. Tol., See Image, Hook Tip</v>
      </c>
      <c r="GY424" t="str">
        <v>Mfg. Tol., Sharp Okay No Burr</v>
      </c>
      <c r="GZ424" t="str">
        <v>Mfg. Tol., Threadless Blank</v>
      </c>
      <c r="HA424" t="str">
        <v>Mfg.Tol.</v>
      </c>
      <c r="HB424" t="str">
        <v>Mgf. To., T.S.C.</v>
      </c>
      <c r="HC424" t="str">
        <v>Milled Feature</v>
      </c>
      <c r="HD424" t="str">
        <v>Milled Feature, OL04045</v>
      </c>
      <c r="HE424" t="str">
        <v>More than .0005 out of center = Fail</v>
      </c>
      <c r="HF424" t="str">
        <v>Must Pass Through</v>
      </c>
      <c r="HG424" t="str">
        <v>Must pass through gauge</v>
      </c>
      <c r="HH424" t="str">
        <v>Must Pass Through Go Gauge</v>
      </c>
      <c r="HI424" t="str">
        <v>Must Pass, See Image.</v>
      </c>
      <c r="HJ424" t="str">
        <v>NA</v>
      </c>
      <c r="HK424" t="str">
        <v>Narrow Area</v>
      </c>
      <c r="HL424" t="str">
        <v>Near Balloon 21</v>
      </c>
      <c r="HM424" t="str">
        <v>Near Datum B</v>
      </c>
      <c r="HN424" t="str">
        <v>Neck Dia.</v>
      </c>
      <c r="HO424" t="str">
        <v>Neck to Head Rad.</v>
      </c>
      <c r="HP424" t="str">
        <v>No Copper Deposits Allowed</v>
      </c>
      <c r="HQ424" t="str">
        <v>No Section</v>
      </c>
      <c r="HR424" t="str">
        <v>No Section, .01 to .014 = Pass</v>
      </c>
      <c r="HS424" t="str">
        <v>No Section, Rotate Part</v>
      </c>
      <c r="HT424" t="str">
        <v>No Section, See Image</v>
      </c>
      <c r="HU424" t="str">
        <v>No Slot, Section B-B</v>
      </c>
      <c r="HV424" t="str">
        <v>No visual step = Pass</v>
      </c>
      <c r="HW424" t="str">
        <v>Not to exceed .95 Deep</v>
      </c>
      <c r="HX424" t="str">
        <v>Note 1</v>
      </c>
      <c r="HY424" t="str">
        <v>OL00333/A</v>
      </c>
      <c r="HZ424" t="str">
        <v>OL00519</v>
      </c>
      <c r="IA424" t="str">
        <v>OL00520</v>
      </c>
      <c r="IB424" t="str">
        <v>OL00529</v>
      </c>
      <c r="IC424" t="str">
        <v>OL00542</v>
      </c>
      <c r="ID424" t="str">
        <v>OL00724</v>
      </c>
      <c r="IE424" t="str">
        <v>OL01250</v>
      </c>
      <c r="IF424" t="str">
        <v>OL01869, Threadless Blank</v>
      </c>
      <c r="IG424" t="str">
        <v>OL01870, Section</v>
      </c>
      <c r="IH424" t="str">
        <v>OL02255</v>
      </c>
      <c r="II424" t="str">
        <v>OL02255, Mfg. Tol.</v>
      </c>
      <c r="IJ424" t="str">
        <v>OL02302</v>
      </c>
      <c r="IK424" t="str">
        <v xml:space="preserve">OL02318  needed per image instructions </v>
      </c>
      <c r="IL424" t="str">
        <v>OL02556</v>
      </c>
      <c r="IM424" t="str">
        <v>OL02557</v>
      </c>
      <c r="IN424" t="str">
        <v>OL02567</v>
      </c>
      <c r="IO424" t="str">
        <v>OL02653</v>
      </c>
      <c r="IP424" t="str">
        <v>OL02718</v>
      </c>
      <c r="IQ424" t="str">
        <v>OL02841</v>
      </c>
      <c r="IR424" t="str">
        <v>OL02842</v>
      </c>
      <c r="IS424" t="str">
        <v>OL02844</v>
      </c>
      <c r="IT424" t="str">
        <v>OL02871</v>
      </c>
      <c r="IU424" t="str">
        <v>OL02887</v>
      </c>
      <c r="IV424" t="str">
        <v>OL03500</v>
      </c>
      <c r="IW424" t="str">
        <v>OL03766</v>
      </c>
      <c r="IX424" t="str">
        <v>OL03868</v>
      </c>
      <c r="IY424" t="str">
        <v>OL03869</v>
      </c>
      <c r="IZ424" t="str">
        <v>OL03870</v>
      </c>
      <c r="JA424" t="str">
        <v>OL03873, DWG# 100448-44</v>
      </c>
      <c r="JB424" t="str">
        <v>OL03949</v>
      </c>
      <c r="JC424" t="str">
        <v xml:space="preserve">OL04043, Section </v>
      </c>
      <c r="JD424" t="str">
        <v xml:space="preserve">OL04044, Section </v>
      </c>
      <c r="JE424" t="str">
        <v>OL04045</v>
      </c>
      <c r="JF424" t="str">
        <v>OL04045, Milled Feature</v>
      </c>
      <c r="JG424" t="str">
        <v>OL04063</v>
      </c>
      <c r="JH424" t="str">
        <v>OL04064</v>
      </c>
      <c r="JI424" t="str">
        <v>OL04065</v>
      </c>
      <c r="JJ424" t="str">
        <v>OL04181</v>
      </c>
      <c r="JK424" t="str">
        <v>OL04218</v>
      </c>
      <c r="JL424" t="str">
        <v>OL04224, See Image</v>
      </c>
      <c r="JM424" t="str">
        <v>OL04374</v>
      </c>
      <c r="JN424" t="str">
        <v>OL04375, Section M-M</v>
      </c>
      <c r="JO424" t="str">
        <v>OL04376, Section M-M</v>
      </c>
      <c r="JP424" t="str">
        <v>OL04443</v>
      </c>
      <c r="JQ424" t="str">
        <v>OL04444</v>
      </c>
      <c r="JR424" t="str">
        <v>OL05000</v>
      </c>
      <c r="JS424" t="str">
        <v>One side of slot</v>
      </c>
      <c r="JT424" t="str">
        <v>Other side of slot</v>
      </c>
      <c r="JU424" t="str">
        <v>Out of center more than .002 = Fail</v>
      </c>
      <c r="JV424" t="str">
        <v>Out of center more than.002 = Fail</v>
      </c>
      <c r="JW424" t="str">
        <v>Overlay OL02713</v>
      </c>
      <c r="JX424" t="str">
        <v>Overlay OL02714</v>
      </c>
      <c r="JY424" t="str">
        <v>Overlay OL02718</v>
      </c>
      <c r="JZ424" t="str">
        <v>Overlay OL03831, Mfg. Tol.</v>
      </c>
      <c r="KA424" t="str">
        <v>Part Without Slots</v>
      </c>
      <c r="KB424" t="str">
        <v>Part Without Slots, See Image</v>
      </c>
      <c r="KC424" t="str">
        <v xml:space="preserve">Pass = .0254 or Less </v>
      </c>
      <c r="KD424" t="str">
        <v>PD MIN = 4.361, PD MAX = 4.456</v>
      </c>
      <c r="KE424" t="str">
        <v>Per Balloon 2 Note</v>
      </c>
      <c r="KF424" t="str">
        <v>Per drawing note(s) 8.</v>
      </c>
      <c r="KG424" t="str">
        <v>Point or Sphere Tip</v>
      </c>
      <c r="KH424" t="str">
        <v>Point Tip</v>
      </c>
      <c r="KI424" t="str">
        <v>R.9 to R1.1 = Pass, See Image</v>
      </c>
      <c r="KJ424" t="str">
        <v>Ram Construction</v>
      </c>
      <c r="KK424" t="str">
        <v>Record Same Pass / Fail All Balloons</v>
      </c>
      <c r="KL424" t="str">
        <v>Ref. Balloon 1</v>
      </c>
      <c r="KM424" t="str">
        <v>Ref. Balloon 12</v>
      </c>
      <c r="KN424" t="str">
        <v>Ref. Balloon 13, 100% AQL</v>
      </c>
      <c r="KO424" t="str">
        <v>Ref. Balloon 2</v>
      </c>
      <c r="KP424" t="str">
        <v>Ref. Balloon 21, 100% AQL</v>
      </c>
      <c r="KQ424" t="str">
        <v>Ref. Balloon 4</v>
      </c>
      <c r="KR424" t="str">
        <v>Ref. Balloon 7</v>
      </c>
      <c r="KS424" t="str">
        <v>Ref. Balloon 8</v>
      </c>
      <c r="KT424" t="str">
        <v>Relieved Pin Gauges 09236 &amp; 09235</v>
      </c>
      <c r="KU424" t="str">
        <v>Rotate Part</v>
      </c>
      <c r="KV424" t="str">
        <v>Rotate Part, See Image</v>
      </c>
      <c r="KW424" t="str">
        <v>Same as Root Radius</v>
      </c>
      <c r="KX424" t="str">
        <v>Section</v>
      </c>
      <c r="KY424" t="str">
        <v>Section B-B</v>
      </c>
      <c r="KZ424" t="str">
        <v>Section B-B, Distance Between Grooves</v>
      </c>
      <c r="LA424" t="str">
        <v>Section C-C</v>
      </c>
      <c r="LB424" t="str">
        <v>Section Part</v>
      </c>
      <c r="LC424" t="str">
        <v>Section Part, Measured from Opposite Face</v>
      </c>
      <c r="LD424" t="str">
        <v>Section, Broachless Blank</v>
      </c>
      <c r="LE424" t="str">
        <v>Section, EXT. Sphere Location.</v>
      </c>
      <c r="LF424" t="str">
        <v>Section, Hex Cham. Ang.</v>
      </c>
      <c r="LG424" t="str">
        <v>Section, Hex Fillet Rad.</v>
      </c>
      <c r="LH424" t="str">
        <v>Section, INT. Feature</v>
      </c>
      <c r="LI424" t="str">
        <v>Section, INT. Sphere Location.</v>
      </c>
      <c r="LJ424" t="str">
        <v>Section, Mfg. Tol.</v>
      </c>
      <c r="LK424" t="str">
        <v>Section, Mfg. Tol., See Image</v>
      </c>
      <c r="LL424" t="str">
        <v>Section, OL00486</v>
      </c>
      <c r="LM424" t="str">
        <v>Section, OL00542</v>
      </c>
      <c r="LN424" t="str">
        <v>Section, OL00543</v>
      </c>
      <c r="LO424" t="str">
        <v>Section, OL00544</v>
      </c>
      <c r="LP424" t="str">
        <v>Section, OL00545</v>
      </c>
      <c r="LQ424" t="str">
        <v>Section, OL00546</v>
      </c>
      <c r="LR424" t="str">
        <v>Section, OL00547</v>
      </c>
      <c r="LS424" t="str">
        <v>Section, OL00555</v>
      </c>
      <c r="LT424" t="str">
        <v>Section, OL00725</v>
      </c>
      <c r="LU424" t="str">
        <v>Section, OL01430</v>
      </c>
      <c r="LV424" t="str">
        <v>Section, OL01434</v>
      </c>
      <c r="LW424" t="str">
        <v>Section, OL01435</v>
      </c>
      <c r="LX424" t="str">
        <v>Section, OL01807</v>
      </c>
      <c r="LY424" t="str">
        <v>Section, OL01830</v>
      </c>
      <c r="LZ424" t="str">
        <v>Section, OL02351</v>
      </c>
      <c r="MA424" t="str">
        <v>Section, OL02519</v>
      </c>
      <c r="MB424" t="str">
        <v>Section, OL02520</v>
      </c>
      <c r="MC424" t="str">
        <v>Section, OL02522</v>
      </c>
      <c r="MD424" t="str">
        <v>Section, OL02540</v>
      </c>
      <c r="ME424" t="str">
        <v>Section, OL02541</v>
      </c>
      <c r="MF424" t="str">
        <v>Section, OL02552</v>
      </c>
      <c r="MG424" t="str">
        <v>Section, OL02553</v>
      </c>
      <c r="MH424" t="str">
        <v>Section, OL02554</v>
      </c>
      <c r="MI424" t="str">
        <v>Section, OL02555</v>
      </c>
      <c r="MJ424" t="str">
        <v>Section, OL02558</v>
      </c>
      <c r="MK424" t="str">
        <v>Section, OL02559</v>
      </c>
      <c r="ML424" t="str">
        <v>Section, OL02560</v>
      </c>
      <c r="MM424" t="str">
        <v>Section, OL02619</v>
      </c>
      <c r="MN424" t="str">
        <v>Section, OL02620</v>
      </c>
      <c r="MO424" t="str">
        <v>Section, OL02621</v>
      </c>
      <c r="MP424" t="str">
        <v>Section, OL02622</v>
      </c>
      <c r="MQ424" t="str">
        <v>Section, OL02623</v>
      </c>
      <c r="MR424" t="str">
        <v>Section, OL02624</v>
      </c>
      <c r="MS424" t="str">
        <v>Section, OL02652</v>
      </c>
      <c r="MT424" t="str">
        <v>Section, OL02680</v>
      </c>
      <c r="MU424" t="str">
        <v>Section, OL02793</v>
      </c>
      <c r="MV424" t="str">
        <v>Section, OL02823</v>
      </c>
      <c r="MW424" t="str">
        <v>Section, OL02843</v>
      </c>
      <c r="MX424" t="str">
        <v>Section, OL03026, Ext.</v>
      </c>
      <c r="MY424" t="str">
        <v>Section, OL03026, Int.</v>
      </c>
      <c r="MZ424" t="str">
        <v>Section, OL03570, DWG# 100448-41</v>
      </c>
      <c r="NA424" t="str">
        <v>Section, OL03781</v>
      </c>
      <c r="NB424" t="str">
        <v>Section, OL03911</v>
      </c>
      <c r="NC424" t="str">
        <v>Section, OL03912</v>
      </c>
      <c r="ND424" t="str">
        <v>Section, OL03928</v>
      </c>
      <c r="NE424" t="str">
        <v>Section, OL03929</v>
      </c>
      <c r="NF424" t="str">
        <v>Section, OL04030</v>
      </c>
      <c r="NG424" t="str">
        <v>Section, OL04037</v>
      </c>
      <c r="NH424" t="str">
        <v>Section, OL04038</v>
      </c>
      <c r="NI424" t="str">
        <v>Section, OL04046</v>
      </c>
      <c r="NJ424" t="str">
        <v>Section, OL04065</v>
      </c>
      <c r="NK424" t="str">
        <v>Section, OL04066</v>
      </c>
      <c r="NL424" t="str">
        <v>Section, OL04067</v>
      </c>
      <c r="NM424" t="str">
        <v>Section, OL04069</v>
      </c>
      <c r="NN424" t="str">
        <v>Section, OL04071</v>
      </c>
      <c r="NO424" t="str">
        <v>Section, OL04173</v>
      </c>
      <c r="NP424" t="str">
        <v>Section, OL04174</v>
      </c>
      <c r="NQ424" t="str">
        <v>Section, OL04214</v>
      </c>
      <c r="NR424" t="str">
        <v>Section, OL04215</v>
      </c>
      <c r="NS424" t="str">
        <v>Section, OL04216</v>
      </c>
      <c r="NT424" t="str">
        <v>Section, OL04217</v>
      </c>
      <c r="NU424" t="str">
        <v>Section, Overlay OL02716</v>
      </c>
      <c r="NV424" t="str">
        <v>Section, Overlay OL02717</v>
      </c>
      <c r="NW424" t="str">
        <v>Section, See Image</v>
      </c>
      <c r="NX424" t="str">
        <v>Section, See Image, DWG# 100448-41</v>
      </c>
      <c r="NY424" t="str">
        <v>Section, Without Sots</v>
      </c>
      <c r="NZ424" t="str">
        <v>See Comments Sheet</v>
      </c>
      <c r="OA424" t="str">
        <v>See Comments Sheet, OL02318</v>
      </c>
      <c r="OB424" t="str">
        <v>See Image</v>
      </c>
      <c r="OC424" t="str">
        <v>See Image, .005 or Less = Pass</v>
      </c>
      <c r="OD424" t="str">
        <v>See Image, Check Near Radius</v>
      </c>
      <c r="OE424" t="str">
        <v>See Image, Constrained</v>
      </c>
      <c r="OF424" t="str">
        <v>See Image, Distance Between Flats</v>
      </c>
      <c r="OG424" t="str">
        <v xml:space="preserve">See Image, Mfg. Tol, Section A-A </v>
      </c>
      <c r="OH424" t="str">
        <v>See image, Mfg. Tol.</v>
      </c>
      <c r="OI424" t="str">
        <v>See Image, Mic. Across Flats</v>
      </c>
      <c r="OJ424" t="str">
        <v>See Image, OL02850</v>
      </c>
      <c r="OK424" t="str">
        <v>See Image, OL02880</v>
      </c>
      <c r="OL424" t="str">
        <v>See Image, OL03926</v>
      </c>
      <c r="OM424" t="str">
        <v>See Image, OL03927</v>
      </c>
      <c r="ON424" t="str">
        <v>See Image, OL04003</v>
      </c>
      <c r="OO424" t="str">
        <v>'See Image, OL04342,  Best Fit Joe Block</v>
      </c>
      <c r="OP424" t="str">
        <v>See Image, OL04342,  Blank</v>
      </c>
      <c r="OQ424" t="str">
        <v>See Image, OL04342, Blank</v>
      </c>
      <c r="OR424" t="str">
        <v>See Image, OL04343, Blank</v>
      </c>
      <c r="OS424" t="str">
        <v>See Image, Pass = .002 or Less</v>
      </c>
      <c r="OT424" t="str">
        <v>See Image, Rcd. MAX</v>
      </c>
      <c r="OU424" t="str">
        <v>See Image, Rcd. MIN</v>
      </c>
      <c r="OV424" t="str">
        <v>See Image, Section</v>
      </c>
      <c r="OW424" t="str">
        <v>See Image, Section A-A</v>
      </c>
      <c r="OX424" t="str">
        <v>See Image, Section B-B</v>
      </c>
      <c r="OY424" t="str">
        <v>See Image, Section B-B, TSC</v>
      </c>
      <c r="OZ424" t="str">
        <v>See Image, Shank Drawing # 18000-XX-XX A</v>
      </c>
      <c r="PA424" t="str">
        <v>Sequencial Laser 01, 120 Per Print</v>
      </c>
      <c r="PB424" t="str">
        <v>Set to .202, Zero on Thread Lead</v>
      </c>
      <c r="PC424" t="str">
        <v>Sharp OK, No Burr</v>
      </c>
      <c r="PD424" t="str">
        <v>Sharp OK, No Raised Edge, See Image</v>
      </c>
      <c r="PE424" t="str">
        <v>Sharp OK, No Raised Edges</v>
      </c>
      <c r="PF424" t="str">
        <v>Sharp okay no raised edge</v>
      </c>
      <c r="PG424" t="str">
        <v>Sharp Okay, No Burr</v>
      </c>
      <c r="PH424" t="str">
        <v>Sharp Okay, No Raised Edge</v>
      </c>
      <c r="PI424" t="str">
        <v>Sharp Okay, No Raised Edges,</v>
      </c>
      <c r="PJ424" t="str">
        <v>Sharp Okay, See Image</v>
      </c>
      <c r="PK424" t="str">
        <v xml:space="preserve">Start of Radius @ .195 </v>
      </c>
      <c r="PL424" t="str">
        <v xml:space="preserve">Start of Radius @ .21 </v>
      </c>
      <c r="PM424" t="str">
        <v xml:space="preserve">T.S.C. </v>
      </c>
      <c r="PN424" t="str">
        <v>Tangent Point</v>
      </c>
      <c r="PO424" t="str">
        <v>Tangent point of R.50</v>
      </c>
      <c r="PP424" t="str">
        <v>Taper Check, Mfg.Tol.</v>
      </c>
      <c r="PQ424" t="str">
        <v>Taper Check, Mfg.Tol., See Image</v>
      </c>
      <c r="PR424" t="str">
        <v>Thrd. Minor Ø</v>
      </c>
      <c r="PS424" t="str">
        <v>Thrd. Relief Ø</v>
      </c>
      <c r="PT424" t="str">
        <v>Threadless Blank</v>
      </c>
      <c r="PU424" t="str">
        <v>Threadless Blank, From Major Ø</v>
      </c>
      <c r="PV424" t="str">
        <v>Threadless Blank, Mfg. Tol.</v>
      </c>
      <c r="PW424" t="str">
        <v>Threadless Blank, Thrd. to Neck Rad.</v>
      </c>
      <c r="PX424" t="str">
        <v>Thredless Blank</v>
      </c>
      <c r="PY424" t="str">
        <v>To center of R.005</v>
      </c>
      <c r="PZ424" t="str">
        <v>Torx Min. Dia.</v>
      </c>
      <c r="QA424" t="str">
        <v>Turn Ø Free of Mill Marks</v>
      </c>
      <c r="QB424" t="str">
        <v>Use (Full) GO Hex</v>
      </c>
      <c r="QC424" t="str">
        <v>Use Balloon 1 FULL Gauge</v>
      </c>
      <c r="QD424" t="str">
        <v>Use Balloon 9 FULL GO</v>
      </c>
      <c r="QE424" t="str">
        <v>Use Best Fit Pin</v>
      </c>
      <c r="QF424" t="str">
        <v>Use Disk Tip</v>
      </c>
      <c r="QG424" t="str">
        <v>Use flat bottomed indicator tip.</v>
      </c>
      <c r="QH424" t="str">
        <v xml:space="preserve">Use Full .093 Go Hex </v>
      </c>
      <c r="QI424" t="str">
        <v xml:space="preserve">Use Full .0930 Go Hex </v>
      </c>
      <c r="QJ424" t="str">
        <v>Use Full .1235 Go Hex</v>
      </c>
      <c r="QK424" t="str">
        <v>Use Gauge K2-98-8019-04, See Image</v>
      </c>
      <c r="QL424" t="str">
        <v>Use large flat indicator tip</v>
      </c>
      <c r="QM424" t="str">
        <v>Use Pins.3330/.3350, See Image MAX NO-GO</v>
      </c>
      <c r="QN424" t="str">
        <v>Use Pointed Drop Indicator Tip</v>
      </c>
      <c r="QO424" t="str">
        <v>V-Block</v>
      </c>
      <c r="QP424" t="str">
        <v>V-Block,  AMB for 13</v>
      </c>
      <c r="QQ424" t="str">
        <v>V-Block,  Hex Cham. Dia.</v>
      </c>
      <c r="QR424" t="str">
        <v>V-Block, Hex Depth</v>
      </c>
      <c r="QS424" t="str">
        <v>VBU Gauge</v>
      </c>
      <c r="QT424" t="str">
        <v>Visibally smaller than HEX=Pass</v>
      </c>
      <c r="QU424" t="str">
        <v>Visual Per Drawing</v>
      </c>
      <c r="QV424" t="str">
        <v>Whirl Blank</v>
      </c>
      <c r="QW424" t="str">
        <v xml:space="preserve">Whirl Blank </v>
      </c>
      <c r="QX424" t="str">
        <v>Whirl Blank, Neck Rad. End to Head CL</v>
      </c>
      <c r="QY424" t="str">
        <v>Whirl Blank, Nose Start Dia.</v>
      </c>
      <c r="QZ424" t="str">
        <v>Whirl Blank, Nose Start Dist.</v>
      </c>
      <c r="RA424" t="str">
        <v>Whirl Blank, Thrd. Minor</v>
      </c>
      <c r="RB424" t="str">
        <v>Whirl Blank, Thrd. Pullout Dia.</v>
      </c>
      <c r="RC424" t="str">
        <v>Whole Part, Removal is at Assy. Level</v>
      </c>
      <c r="RD424" t="str">
        <v>Wide Area</v>
      </c>
      <c r="RE424" t="str">
        <v>Zero on End of Go Gauge</v>
      </c>
    </row>
    <row r="425" spans="1:473">
      <c r="A425" t="s">
        <v>1048</v>
      </c>
      <c r="C425" t="str" cm="1">
        <f t="array" ref="C425:RE425">TRANSPOSE(_xlfn._xlws.SORT(_xlfn._xlws.FILTER($A$2:$A$600,ISNUMBER(SEARCH('PartLib Table'!M442,$A$2:$A$600)),"not found")))</f>
        <v xml:space="preserve"> 'C', Whirl Blank</v>
      </c>
      <c r="D425" t="str">
        <v xml:space="preserve"> See Image, Constrained</v>
      </c>
      <c r="E425" t="str">
        <v>(.04 to .12 range = Pass)</v>
      </c>
      <c r="F425" t="str">
        <v>(.042 FULL) Go Pin Seat Fully</v>
      </c>
      <c r="G425" t="str">
        <v>(B), Mfg. Tol.</v>
      </c>
      <c r="H425" t="str">
        <v>(B), O.A.L.</v>
      </c>
      <c r="I425" t="str">
        <v>.001 or less =Pass</v>
      </c>
      <c r="J425" t="str">
        <v>.001 or less out of center = Pass</v>
      </c>
      <c r="K425" t="str">
        <v>.002 or Less = Pass</v>
      </c>
      <c r="L425" t="str">
        <v>.002 or Less out of center = Pass</v>
      </c>
      <c r="M425" t="str">
        <v>.005 to .015 = Pass</v>
      </c>
      <c r="N425" t="str">
        <v>.0125 Mean, Section</v>
      </c>
      <c r="O425" t="str">
        <v>.025 or Less in X &amp; Y=Pass</v>
      </c>
      <c r="P425" t="str">
        <v>.038 Mean</v>
      </c>
      <c r="Q425" t="str">
        <v>.063 MM = .0024 IN, See Image</v>
      </c>
      <c r="R425" t="str">
        <v>.063MM = .0024"</v>
      </c>
      <c r="S425" t="str">
        <v>.243 NO-GO, Unconstrained, Must Not Start</v>
      </c>
      <c r="T425" t="str">
        <v>@ Back Face &amp; ID, No Raised Edge</v>
      </c>
      <c r="U425" t="str">
        <v>@ Back Face &amp; OD, No Raised Edge</v>
      </c>
      <c r="V425" t="str">
        <v>@ ID &amp; FACE</v>
      </c>
      <c r="W425" t="str">
        <v>@ OD &amp; BACK FACE</v>
      </c>
      <c r="X425" t="str">
        <v>@ OD &amp; FACE</v>
      </c>
      <c r="Y425" t="str">
        <v>Across from slot</v>
      </c>
      <c r="Z425" t="str">
        <v>All Edge Breaks</v>
      </c>
      <c r="AA425" t="str">
        <v>Attached to bar stock</v>
      </c>
      <c r="AB425" t="str">
        <v xml:space="preserve">Back Turn Fillet Rad. </v>
      </c>
      <c r="AC425" t="str">
        <v>Balloon 1 (DWG FRM0105 Page 2, NV-27)</v>
      </c>
      <c r="AD425" t="str">
        <v>Balloon 1 (DWG FRM0105, NV-30)</v>
      </c>
      <c r="AE425" t="str">
        <v>Balloon 1 (P# 9890002-20) OL00429/A</v>
      </c>
      <c r="AF425" t="str">
        <v>Balloon 1, DWG#FRM0105</v>
      </c>
      <c r="AG425" t="str">
        <v>Balloon 11, See Image</v>
      </c>
      <c r="AH425" t="str">
        <v xml:space="preserve">Balloon 2 (DWG FRM0105 Page 2, NV-27) </v>
      </c>
      <c r="AI425" t="str">
        <v>Balloon 2 (DWG FRM0105, NV-30)</v>
      </c>
      <c r="AJ425" t="str">
        <v>Balloon 2 (P# 9890002-20)</v>
      </c>
      <c r="AK425" t="str">
        <v>Balloon 2, DWG#FRM0105</v>
      </c>
      <c r="AL425" t="str">
        <v>Balloon 2, DWG#FRM0105, See Image</v>
      </c>
      <c r="AM425" t="str">
        <v>Balloon 3 (DWG FRM0105, NV-30 Minor)</v>
      </c>
      <c r="AN425" t="str">
        <v>Balloon 3 (DWG FRM0105, NV-30)</v>
      </c>
      <c r="AO425" t="str">
        <v>Balloon 3 (P# 9890002-20)</v>
      </c>
      <c r="AP425" t="str">
        <v>Balloon 4</v>
      </c>
      <c r="AQ425" t="str">
        <v>Balloon 4 (P# 9890002-20)</v>
      </c>
      <c r="AR425" t="str">
        <v>Below Middle Band</v>
      </c>
      <c r="AS425" t="str">
        <v>Best Fit Pin, .003 or Less =Pass</v>
      </c>
      <c r="AT425" t="str">
        <v>Blank</v>
      </c>
      <c r="AU425" t="str">
        <v>Blank Turn Maj.</v>
      </c>
      <c r="AV425" t="str">
        <v>Blank Turn Maj. Mill Flt., OL4172</v>
      </c>
      <c r="AW425" t="str">
        <v>Blank Without .010 Slots</v>
      </c>
      <c r="AX425" t="str">
        <v>Blank Without .010 Slots, Section</v>
      </c>
      <c r="AY425" t="str">
        <v>Blank without thread</v>
      </c>
      <c r="AZ425" t="str">
        <v xml:space="preserve">Blank, Center of V Grv. </v>
      </c>
      <c r="BA425" t="str">
        <v>Blank, Check R adjacent Balloon 17</v>
      </c>
      <c r="BB425" t="str">
        <v>Blank, EXT. Feature</v>
      </c>
      <c r="BC425" t="str">
        <v>Blank, See Image, OL04335</v>
      </c>
      <c r="BD425" t="str">
        <v>Blank, See Image, OL04336</v>
      </c>
      <c r="BE425" t="str">
        <v xml:space="preserve">Blank, Thrd. </v>
      </c>
      <c r="BF425" t="str">
        <v>Blank, Turn Tip</v>
      </c>
      <c r="BG425" t="str">
        <v>Blank, Without Thrd.</v>
      </c>
      <c r="BH425" t="str">
        <v>Blank, Without Thread</v>
      </c>
      <c r="BI425" t="str">
        <v xml:space="preserve">Blunt Start Blend to Minor </v>
      </c>
      <c r="BJ425" t="str">
        <v>Calc., Use Go HEX</v>
      </c>
      <c r="BK425" t="str">
        <v>Can't dig into OD</v>
      </c>
      <c r="BL425" t="str">
        <v>Carbide Gauge</v>
      </c>
      <c r="BM425" t="str">
        <v xml:space="preserve">Center of V Grv. </v>
      </c>
      <c r="BN425" t="str">
        <v>Centered Less than .03 = Pass</v>
      </c>
      <c r="BO425" t="str">
        <v>Centered within .0005 or Less = Pass</v>
      </c>
      <c r="BP425" t="str">
        <v>Centered within .001 or Less = Pass</v>
      </c>
      <c r="BQ425" t="str">
        <v>Centered within .0254 or Less = Pass</v>
      </c>
      <c r="BR425" t="str">
        <v>Check close to Rod Slot</v>
      </c>
      <c r="BS425" t="str">
        <v>Check every other hole</v>
      </c>
      <c r="BT425" t="str">
        <v>Check Go over full length of slot.</v>
      </c>
      <c r="BU425" t="str">
        <v>Check Near Closed End</v>
      </c>
      <c r="BV425" t="str">
        <v>Check per Print View, Away from Rod Slot</v>
      </c>
      <c r="BW425" t="str">
        <v>Check to Balloon 30 Go Pin</v>
      </c>
      <c r="BX425" t="str">
        <v>Check with .2705 SET Pin Inside Part</v>
      </c>
      <c r="BY425" t="str">
        <v>Check with Hex Up</v>
      </c>
      <c r="BZ425" t="str">
        <v>CMM Blank</v>
      </c>
      <c r="CA425" t="str">
        <v>Confirm Full Radius</v>
      </c>
      <c r="CB425" t="str">
        <v>Constrained in fixture</v>
      </c>
      <c r="CC425" t="str">
        <v>Constrained with Ring</v>
      </c>
      <c r="CD425" t="str">
        <v>Constrained, See Image</v>
      </c>
      <c r="CE425" t="str">
        <v>Dim. "A"</v>
      </c>
      <c r="CF425" t="str">
        <v>Dim. "B"</v>
      </c>
      <c r="CG425" t="str">
        <v>Dim. "C"</v>
      </c>
      <c r="CH425" t="str">
        <v>Dim. "D", Whirl Blank</v>
      </c>
      <c r="CI425" t="str">
        <v>Dim. "G"</v>
      </c>
      <c r="CJ425" t="str">
        <v>Dim. E, Blank Turn Maj. &amp;  Mill Flt</v>
      </c>
      <c r="CK425" t="str">
        <v>Dim. E, Blank Turn Maj.&amp;  Mill Flt</v>
      </c>
      <c r="CL425" t="str">
        <v>Dim. H, Whirl Blank</v>
      </c>
      <c r="CM425" t="str">
        <v>Dim. J, 'Blank Turn Maj. &amp; Whirl Blank</v>
      </c>
      <c r="CN425" t="str">
        <v>Disk Drop Indicator Tip</v>
      </c>
      <c r="CO425" t="str">
        <v>DWG 100448-15, Balloon F_1</v>
      </c>
      <c r="CP425" t="str">
        <v>DWG 100448-15, OL02571</v>
      </c>
      <c r="CQ425" t="str">
        <v>DWG 100448-41</v>
      </c>
      <c r="CR425" t="str">
        <v>DWG 9890040, (10E),Section Part, OL01139</v>
      </c>
      <c r="CS425" t="str">
        <v>DWG 9890040, (10E),Section, OL01139</v>
      </c>
      <c r="CT425" t="str">
        <v>DWG 9890040, (11E)</v>
      </c>
      <c r="CU425" t="str">
        <v>DWG 9890040, (11E), Pins with Flats</v>
      </c>
      <c r="CV425" t="str">
        <v>DWG 9890040, (12E),  Pass=.002 or less</v>
      </c>
      <c r="CW425" t="str">
        <v>DWG 9890040, (12E), See Image</v>
      </c>
      <c r="CX425" t="str">
        <v>DWG 9890040, (1E), OL01431</v>
      </c>
      <c r="CY425" t="str">
        <v>DWG 9890040, (1E), OL01432</v>
      </c>
      <c r="CZ425" t="str">
        <v>DWG 9890040, (2E), OL01432</v>
      </c>
      <c r="DA425" t="str">
        <v>DWG 9890040, (3E)</v>
      </c>
      <c r="DB425" t="str">
        <v>DWG 9890040, (4E)</v>
      </c>
      <c r="DC425" t="str">
        <v>DWG 9890040, (5E), OL02336</v>
      </c>
      <c r="DD425" t="str">
        <v>DWG 9890040, (6E)</v>
      </c>
      <c r="DE425" t="str">
        <v>DWG 9890040, (7E)</v>
      </c>
      <c r="DF425" t="str">
        <v>DWG 9890040, (8E), OL01433</v>
      </c>
      <c r="DG425" t="str">
        <v>DWG 9890040, (8E), OL01433, Section</v>
      </c>
      <c r="DH425" t="str">
        <v>DWG 9890040, (9E), Close to Rod Slot</v>
      </c>
      <c r="DI425" t="str">
        <v>DWG 9890040, (9E),Close to Rod Slot</v>
      </c>
      <c r="DJ425" t="str">
        <v>DWG FRM0105 PAGE 2</v>
      </c>
      <c r="DK425" t="str">
        <v>DWG# 100448-41</v>
      </c>
      <c r="DL425" t="str">
        <v>DWG# 100448-44</v>
      </c>
      <c r="DM425" t="str">
        <v>DWG# 9890003  (1), Section OL00436/A</v>
      </c>
      <c r="DN425" t="str">
        <v>DWG# 9890003 (3), Ring Gauge Constrained</v>
      </c>
      <c r="DO425" t="str">
        <v>DWG# 9890003 (4), Section</v>
      </c>
      <c r="DP425" t="str">
        <v>DWG#100448-26, Balloon 1K, OL02350</v>
      </c>
      <c r="DQ425" t="str">
        <v>DWG#100448-26, Balloon 2K, OL02350</v>
      </c>
      <c r="DR425" t="str">
        <v>DWG#100448-26, Balloon 3K, OL02363</v>
      </c>
      <c r="DS425" t="str">
        <v>DWG#100448-26, Balloon 4K</v>
      </c>
      <c r="DT425" t="str">
        <v>DWG#100448-26, Balloon 5K, Section</v>
      </c>
      <c r="DU425" t="str">
        <v>DWG#100448-26, Balloon 6K</v>
      </c>
      <c r="DV425" t="str">
        <v>DWG#100448-26, Balloon 7K, Section</v>
      </c>
      <c r="DW425" t="str">
        <v>DWG#100448-26, Mfg. Tol.</v>
      </c>
      <c r="DX425" t="str">
        <v>DWG#9890003 (2) Ring Gauge Constrained</v>
      </c>
      <c r="DY425" t="str">
        <v>DWG#9890044</v>
      </c>
      <c r="DZ425" t="str">
        <v>DWG#9890044 .1985 to .2005=Pass</v>
      </c>
      <c r="EA425" t="str">
        <v>DWG#9890044 Overlay OL02441</v>
      </c>
      <c r="EB425" t="str">
        <v>DWG#9890044, OL02441</v>
      </c>
      <c r="EC425" t="str">
        <v>DWG#FRM0105</v>
      </c>
      <c r="ED425" t="str">
        <v>EXT.</v>
      </c>
      <c r="EE425" t="str">
        <v>EXT. Section, OL02460</v>
      </c>
      <c r="EF425" t="str">
        <v>EXT., OL04223</v>
      </c>
      <c r="EG425" t="str">
        <v>Flat Drop Indicator Tip</v>
      </c>
      <c r="EH425" t="str">
        <v>Full Go Pin, No Light, at Radius</v>
      </c>
      <c r="EI425" t="str">
        <v>Function Check</v>
      </c>
      <c r="EJ425" t="str">
        <v>GO Function Gauge</v>
      </c>
      <c r="EK425" t="str">
        <v>Go Gauge for Balloon 1 &amp; 4</v>
      </c>
      <c r="EL425" t="str">
        <v>Go Pin must pass through</v>
      </c>
      <c r="EM425" t="str">
        <v>Greater than .005 = Fail, Section</v>
      </c>
      <c r="EN425" t="str">
        <v>Greater than .025 out of center = Fail</v>
      </c>
      <c r="EO425" t="str">
        <v>Greater than 2.6 = Pass</v>
      </c>
      <c r="EP425" t="str">
        <v>Green = Pass, Red = Fail</v>
      </c>
      <c r="EQ425" t="str">
        <v>Hex Depth</v>
      </c>
      <c r="ER425" t="str">
        <v>Hex Minor</v>
      </c>
      <c r="ES425" t="str">
        <v>Hole Dia.</v>
      </c>
      <c r="ET425" t="str">
        <v>Hook or Disk Tip</v>
      </c>
      <c r="EU425" t="str">
        <v>ID Sphere Finish</v>
      </c>
      <c r="EV425" t="str">
        <v>ID/OD Both Sides, Diff. .002 or less = Pass</v>
      </c>
      <c r="EW425" t="str">
        <v>If Looks Big, Section</v>
      </c>
      <c r="EX425" t="str">
        <v>If Looks Small, Section</v>
      </c>
      <c r="EY425" t="str">
        <v>Insp. Close to Break Away, Mfg.Tol.</v>
      </c>
      <c r="EZ425" t="str">
        <v>INT.</v>
      </c>
      <c r="FA425" t="str">
        <v>INT. Section, OL02460</v>
      </c>
      <c r="FB425" t="str">
        <v>INT., OL04223</v>
      </c>
      <c r="FC425" t="str">
        <v>Intersect. of 7.7 &amp; R0.10</v>
      </c>
      <c r="FD425" t="str">
        <v>Intersect. of 8.79 and R.25 MAX</v>
      </c>
      <c r="FE425" t="str">
        <v>Keep Ind. Tip away from corner</v>
      </c>
      <c r="FF425" t="str">
        <v>L31</v>
      </c>
      <c r="FG425" t="str">
        <v>Laser Mark</v>
      </c>
      <c r="FH425" t="str">
        <v>LASER PER NOTE 4</v>
      </c>
      <c r="FI425" t="str">
        <v>LASER PER NOTE 4, Final Check 1 only</v>
      </c>
      <c r="FJ425" t="str">
        <v>Less than .002 out of center = Pass</v>
      </c>
      <c r="FK425" t="str">
        <v>Less than 2.75 = Pass, Section</v>
      </c>
      <c r="FL425" t="str">
        <v>List as pin. Not Calibrated</v>
      </c>
      <c r="FM425" t="str">
        <v>M9 X 1.25 BUTT See Comment Image</v>
      </c>
      <c r="FN425" t="str">
        <v>Manual Section</v>
      </c>
      <c r="FO425" t="str">
        <v>Max Deep .241 NO-GO =.42</v>
      </c>
      <c r="FP425" t="str">
        <v>MAX Depth of (Note 7) .241 NO-GO Pin</v>
      </c>
      <c r="FQ425" t="str">
        <v>Measure from Blue Line, See Image</v>
      </c>
      <c r="FR425" t="str">
        <v>Measure Width of Blue Area, See Image</v>
      </c>
      <c r="FS425" t="str">
        <v>Mfg. Tol</v>
      </c>
      <c r="FT425" t="str">
        <v>Mfg. Tol, See Image</v>
      </c>
      <c r="FU425" t="str">
        <v>Mfg. Tol.</v>
      </c>
      <c r="FV425" t="str">
        <v>Mfg. Tol. "A"</v>
      </c>
      <c r="FW425" t="str">
        <v>Mfg. Tol. (Zero on Gauge Full Dia. Lead)</v>
      </c>
      <c r="FX425" t="str">
        <v>Mfg. Tol. Balloon 11, See Image</v>
      </c>
      <c r="FY425" t="str">
        <v>Mfg. Tol. Balloon 4</v>
      </c>
      <c r="FZ425" t="str">
        <v>Mfg. Tol. Balloon 7</v>
      </c>
      <c r="GA425" t="str">
        <v xml:space="preserve">Mfg. Tol. C-Bore Face (Ballo 28) </v>
      </c>
      <c r="GB425" t="str">
        <v>Mfg. Tol. Section</v>
      </c>
      <c r="GC425" t="str">
        <v>Mfg. Tol. See Image</v>
      </c>
      <c r="GD425" t="str">
        <v>Mfg. Tol., 3 Places, Record MAX</v>
      </c>
      <c r="GE425" t="str">
        <v>Mfg. Tol., Balloon 11</v>
      </c>
      <c r="GF425" t="str">
        <v>Mfg. Tol., Balloon 7</v>
      </c>
      <c r="GG425" t="str">
        <v>Mfg. Tol., Blank</v>
      </c>
      <c r="GH425" t="str">
        <v>Mfg. Tol., Blank, Balloon 12</v>
      </c>
      <c r="GI425" t="str">
        <v>Mfg. Tol., Blend to SØ.320</v>
      </c>
      <c r="GJ425" t="str">
        <v>Mfg. Tol., Calculation</v>
      </c>
      <c r="GK425" t="str">
        <v>Mfg. Tol., For Mill Fixture</v>
      </c>
      <c r="GL425" t="str">
        <v>Mfg. Tol., L32</v>
      </c>
      <c r="GM425" t="str">
        <v>Mfg. Tol., L33</v>
      </c>
      <c r="GN425" t="str">
        <v>Mfg. Tol., No Tool Marks</v>
      </c>
      <c r="GO425" t="str">
        <v>Mfg. Tol., OL03361</v>
      </c>
      <c r="GP425" t="str">
        <v>Mfg. Tol., Record off center value</v>
      </c>
      <c r="GQ425" t="str">
        <v>Mfg. Tol., Same 3 Places, Record MIN</v>
      </c>
      <c r="GR425" t="str">
        <v>Mfg. Tol., Section</v>
      </c>
      <c r="GS425" t="str">
        <v>Mfg. Tol., Section B-B</v>
      </c>
      <c r="GT425" t="str">
        <v>Mfg. Tol., Section, OL03361</v>
      </c>
      <c r="GU425" t="str">
        <v>Mfg. Tol., Section, Per Note 2</v>
      </c>
      <c r="GV425" t="str">
        <v>Mfg. Tol., See Image</v>
      </c>
      <c r="GW425" t="str">
        <v>Mfg. Tol., See Image, Bore in Blue</v>
      </c>
      <c r="GX425" t="str">
        <v>Mfg. Tol., See Image, Hook Tip</v>
      </c>
      <c r="GY425" t="str">
        <v>Mfg. Tol., Sharp Okay No Burr</v>
      </c>
      <c r="GZ425" t="str">
        <v>Mfg. Tol., Threadless Blank</v>
      </c>
      <c r="HA425" t="str">
        <v>Mfg.Tol.</v>
      </c>
      <c r="HB425" t="str">
        <v>Mgf. To., T.S.C.</v>
      </c>
      <c r="HC425" t="str">
        <v>Milled Feature</v>
      </c>
      <c r="HD425" t="str">
        <v>Milled Feature, OL04045</v>
      </c>
      <c r="HE425" t="str">
        <v>More than .0005 out of center = Fail</v>
      </c>
      <c r="HF425" t="str">
        <v>Must Pass Through</v>
      </c>
      <c r="HG425" t="str">
        <v>Must pass through gauge</v>
      </c>
      <c r="HH425" t="str">
        <v>Must Pass Through Go Gauge</v>
      </c>
      <c r="HI425" t="str">
        <v>Must Pass, See Image.</v>
      </c>
      <c r="HJ425" t="str">
        <v>NA</v>
      </c>
      <c r="HK425" t="str">
        <v>Narrow Area</v>
      </c>
      <c r="HL425" t="str">
        <v>Near Balloon 21</v>
      </c>
      <c r="HM425" t="str">
        <v>Near Datum B</v>
      </c>
      <c r="HN425" t="str">
        <v>Neck Dia.</v>
      </c>
      <c r="HO425" t="str">
        <v>Neck to Head Rad.</v>
      </c>
      <c r="HP425" t="str">
        <v>No Copper Deposits Allowed</v>
      </c>
      <c r="HQ425" t="str">
        <v>No Section</v>
      </c>
      <c r="HR425" t="str">
        <v>No Section, .01 to .014 = Pass</v>
      </c>
      <c r="HS425" t="str">
        <v>No Section, Rotate Part</v>
      </c>
      <c r="HT425" t="str">
        <v>No Section, See Image</v>
      </c>
      <c r="HU425" t="str">
        <v>No Slot, Section B-B</v>
      </c>
      <c r="HV425" t="str">
        <v>No visual step = Pass</v>
      </c>
      <c r="HW425" t="str">
        <v>Not to exceed .95 Deep</v>
      </c>
      <c r="HX425" t="str">
        <v>Note 1</v>
      </c>
      <c r="HY425" t="str">
        <v>OL00333/A</v>
      </c>
      <c r="HZ425" t="str">
        <v>OL00519</v>
      </c>
      <c r="IA425" t="str">
        <v>OL00520</v>
      </c>
      <c r="IB425" t="str">
        <v>OL00529</v>
      </c>
      <c r="IC425" t="str">
        <v>OL00542</v>
      </c>
      <c r="ID425" t="str">
        <v>OL00724</v>
      </c>
      <c r="IE425" t="str">
        <v>OL01250</v>
      </c>
      <c r="IF425" t="str">
        <v>OL01869, Threadless Blank</v>
      </c>
      <c r="IG425" t="str">
        <v>OL01870, Section</v>
      </c>
      <c r="IH425" t="str">
        <v>OL02255</v>
      </c>
      <c r="II425" t="str">
        <v>OL02255, Mfg. Tol.</v>
      </c>
      <c r="IJ425" t="str">
        <v>OL02302</v>
      </c>
      <c r="IK425" t="str">
        <v xml:space="preserve">OL02318  needed per image instructions </v>
      </c>
      <c r="IL425" t="str">
        <v>OL02556</v>
      </c>
      <c r="IM425" t="str">
        <v>OL02557</v>
      </c>
      <c r="IN425" t="str">
        <v>OL02567</v>
      </c>
      <c r="IO425" t="str">
        <v>OL02653</v>
      </c>
      <c r="IP425" t="str">
        <v>OL02718</v>
      </c>
      <c r="IQ425" t="str">
        <v>OL02841</v>
      </c>
      <c r="IR425" t="str">
        <v>OL02842</v>
      </c>
      <c r="IS425" t="str">
        <v>OL02844</v>
      </c>
      <c r="IT425" t="str">
        <v>OL02871</v>
      </c>
      <c r="IU425" t="str">
        <v>OL02887</v>
      </c>
      <c r="IV425" t="str">
        <v>OL03500</v>
      </c>
      <c r="IW425" t="str">
        <v>OL03766</v>
      </c>
      <c r="IX425" t="str">
        <v>OL03868</v>
      </c>
      <c r="IY425" t="str">
        <v>OL03869</v>
      </c>
      <c r="IZ425" t="str">
        <v>OL03870</v>
      </c>
      <c r="JA425" t="str">
        <v>OL03873, DWG# 100448-44</v>
      </c>
      <c r="JB425" t="str">
        <v>OL03949</v>
      </c>
      <c r="JC425" t="str">
        <v xml:space="preserve">OL04043, Section </v>
      </c>
      <c r="JD425" t="str">
        <v xml:space="preserve">OL04044, Section </v>
      </c>
      <c r="JE425" t="str">
        <v>OL04045</v>
      </c>
      <c r="JF425" t="str">
        <v>OL04045, Milled Feature</v>
      </c>
      <c r="JG425" t="str">
        <v>OL04063</v>
      </c>
      <c r="JH425" t="str">
        <v>OL04064</v>
      </c>
      <c r="JI425" t="str">
        <v>OL04065</v>
      </c>
      <c r="JJ425" t="str">
        <v>OL04181</v>
      </c>
      <c r="JK425" t="str">
        <v>OL04218</v>
      </c>
      <c r="JL425" t="str">
        <v>OL04224, See Image</v>
      </c>
      <c r="JM425" t="str">
        <v>OL04374</v>
      </c>
      <c r="JN425" t="str">
        <v>OL04375, Section M-M</v>
      </c>
      <c r="JO425" t="str">
        <v>OL04376, Section M-M</v>
      </c>
      <c r="JP425" t="str">
        <v>OL04443</v>
      </c>
      <c r="JQ425" t="str">
        <v>OL04444</v>
      </c>
      <c r="JR425" t="str">
        <v>OL05000</v>
      </c>
      <c r="JS425" t="str">
        <v>One side of slot</v>
      </c>
      <c r="JT425" t="str">
        <v>Other side of slot</v>
      </c>
      <c r="JU425" t="str">
        <v>Out of center more than .002 = Fail</v>
      </c>
      <c r="JV425" t="str">
        <v>Out of center more than.002 = Fail</v>
      </c>
      <c r="JW425" t="str">
        <v>Overlay OL02713</v>
      </c>
      <c r="JX425" t="str">
        <v>Overlay OL02714</v>
      </c>
      <c r="JY425" t="str">
        <v>Overlay OL02718</v>
      </c>
      <c r="JZ425" t="str">
        <v>Overlay OL03831, Mfg. Tol.</v>
      </c>
      <c r="KA425" t="str">
        <v>Part Without Slots</v>
      </c>
      <c r="KB425" t="str">
        <v>Part Without Slots, See Image</v>
      </c>
      <c r="KC425" t="str">
        <v xml:space="preserve">Pass = .0254 or Less </v>
      </c>
      <c r="KD425" t="str">
        <v>PD MIN = 4.361, PD MAX = 4.456</v>
      </c>
      <c r="KE425" t="str">
        <v>Per Balloon 2 Note</v>
      </c>
      <c r="KF425" t="str">
        <v>Per drawing note(s) 8.</v>
      </c>
      <c r="KG425" t="str">
        <v>Point or Sphere Tip</v>
      </c>
      <c r="KH425" t="str">
        <v>Point Tip</v>
      </c>
      <c r="KI425" t="str">
        <v>R.9 to R1.1 = Pass, See Image</v>
      </c>
      <c r="KJ425" t="str">
        <v>Ram Construction</v>
      </c>
      <c r="KK425" t="str">
        <v>Record Same Pass / Fail All Balloons</v>
      </c>
      <c r="KL425" t="str">
        <v>Ref. Balloon 1</v>
      </c>
      <c r="KM425" t="str">
        <v>Ref. Balloon 12</v>
      </c>
      <c r="KN425" t="str">
        <v>Ref. Balloon 13, 100% AQL</v>
      </c>
      <c r="KO425" t="str">
        <v>Ref. Balloon 2</v>
      </c>
      <c r="KP425" t="str">
        <v>Ref. Balloon 21, 100% AQL</v>
      </c>
      <c r="KQ425" t="str">
        <v>Ref. Balloon 4</v>
      </c>
      <c r="KR425" t="str">
        <v>Ref. Balloon 7</v>
      </c>
      <c r="KS425" t="str">
        <v>Ref. Balloon 8</v>
      </c>
      <c r="KT425" t="str">
        <v>Relieved Pin Gauges 09236 &amp; 09235</v>
      </c>
      <c r="KU425" t="str">
        <v>Rotate Part</v>
      </c>
      <c r="KV425" t="str">
        <v>Rotate Part, See Image</v>
      </c>
      <c r="KW425" t="str">
        <v>Same as Root Radius</v>
      </c>
      <c r="KX425" t="str">
        <v>Section</v>
      </c>
      <c r="KY425" t="str">
        <v>Section B-B</v>
      </c>
      <c r="KZ425" t="str">
        <v>Section B-B, Distance Between Grooves</v>
      </c>
      <c r="LA425" t="str">
        <v>Section C-C</v>
      </c>
      <c r="LB425" t="str">
        <v>Section Part</v>
      </c>
      <c r="LC425" t="str">
        <v>Section Part, Measured from Opposite Face</v>
      </c>
      <c r="LD425" t="str">
        <v>Section, Broachless Blank</v>
      </c>
      <c r="LE425" t="str">
        <v>Section, EXT. Sphere Location.</v>
      </c>
      <c r="LF425" t="str">
        <v>Section, Hex Cham. Ang.</v>
      </c>
      <c r="LG425" t="str">
        <v>Section, Hex Fillet Rad.</v>
      </c>
      <c r="LH425" t="str">
        <v>Section, INT. Feature</v>
      </c>
      <c r="LI425" t="str">
        <v>Section, INT. Sphere Location.</v>
      </c>
      <c r="LJ425" t="str">
        <v>Section, Mfg. Tol.</v>
      </c>
      <c r="LK425" t="str">
        <v>Section, Mfg. Tol., See Image</v>
      </c>
      <c r="LL425" t="str">
        <v>Section, OL00486</v>
      </c>
      <c r="LM425" t="str">
        <v>Section, OL00542</v>
      </c>
      <c r="LN425" t="str">
        <v>Section, OL00543</v>
      </c>
      <c r="LO425" t="str">
        <v>Section, OL00544</v>
      </c>
      <c r="LP425" t="str">
        <v>Section, OL00545</v>
      </c>
      <c r="LQ425" t="str">
        <v>Section, OL00546</v>
      </c>
      <c r="LR425" t="str">
        <v>Section, OL00547</v>
      </c>
      <c r="LS425" t="str">
        <v>Section, OL00555</v>
      </c>
      <c r="LT425" t="str">
        <v>Section, OL00725</v>
      </c>
      <c r="LU425" t="str">
        <v>Section, OL01430</v>
      </c>
      <c r="LV425" t="str">
        <v>Section, OL01434</v>
      </c>
      <c r="LW425" t="str">
        <v>Section, OL01435</v>
      </c>
      <c r="LX425" t="str">
        <v>Section, OL01807</v>
      </c>
      <c r="LY425" t="str">
        <v>Section, OL01830</v>
      </c>
      <c r="LZ425" t="str">
        <v>Section, OL02351</v>
      </c>
      <c r="MA425" t="str">
        <v>Section, OL02519</v>
      </c>
      <c r="MB425" t="str">
        <v>Section, OL02520</v>
      </c>
      <c r="MC425" t="str">
        <v>Section, OL02522</v>
      </c>
      <c r="MD425" t="str">
        <v>Section, OL02540</v>
      </c>
      <c r="ME425" t="str">
        <v>Section, OL02541</v>
      </c>
      <c r="MF425" t="str">
        <v>Section, OL02552</v>
      </c>
      <c r="MG425" t="str">
        <v>Section, OL02553</v>
      </c>
      <c r="MH425" t="str">
        <v>Section, OL02554</v>
      </c>
      <c r="MI425" t="str">
        <v>Section, OL02555</v>
      </c>
      <c r="MJ425" t="str">
        <v>Section, OL02558</v>
      </c>
      <c r="MK425" t="str">
        <v>Section, OL02559</v>
      </c>
      <c r="ML425" t="str">
        <v>Section, OL02560</v>
      </c>
      <c r="MM425" t="str">
        <v>Section, OL02619</v>
      </c>
      <c r="MN425" t="str">
        <v>Section, OL02620</v>
      </c>
      <c r="MO425" t="str">
        <v>Section, OL02621</v>
      </c>
      <c r="MP425" t="str">
        <v>Section, OL02622</v>
      </c>
      <c r="MQ425" t="str">
        <v>Section, OL02623</v>
      </c>
      <c r="MR425" t="str">
        <v>Section, OL02624</v>
      </c>
      <c r="MS425" t="str">
        <v>Section, OL02652</v>
      </c>
      <c r="MT425" t="str">
        <v>Section, OL02680</v>
      </c>
      <c r="MU425" t="str">
        <v>Section, OL02793</v>
      </c>
      <c r="MV425" t="str">
        <v>Section, OL02823</v>
      </c>
      <c r="MW425" t="str">
        <v>Section, OL02843</v>
      </c>
      <c r="MX425" t="str">
        <v>Section, OL03026, Ext.</v>
      </c>
      <c r="MY425" t="str">
        <v>Section, OL03026, Int.</v>
      </c>
      <c r="MZ425" t="str">
        <v>Section, OL03570, DWG# 100448-41</v>
      </c>
      <c r="NA425" t="str">
        <v>Section, OL03781</v>
      </c>
      <c r="NB425" t="str">
        <v>Section, OL03911</v>
      </c>
      <c r="NC425" t="str">
        <v>Section, OL03912</v>
      </c>
      <c r="ND425" t="str">
        <v>Section, OL03928</v>
      </c>
      <c r="NE425" t="str">
        <v>Section, OL03929</v>
      </c>
      <c r="NF425" t="str">
        <v>Section, OL04030</v>
      </c>
      <c r="NG425" t="str">
        <v>Section, OL04037</v>
      </c>
      <c r="NH425" t="str">
        <v>Section, OL04038</v>
      </c>
      <c r="NI425" t="str">
        <v>Section, OL04046</v>
      </c>
      <c r="NJ425" t="str">
        <v>Section, OL04065</v>
      </c>
      <c r="NK425" t="str">
        <v>Section, OL04066</v>
      </c>
      <c r="NL425" t="str">
        <v>Section, OL04067</v>
      </c>
      <c r="NM425" t="str">
        <v>Section, OL04069</v>
      </c>
      <c r="NN425" t="str">
        <v>Section, OL04071</v>
      </c>
      <c r="NO425" t="str">
        <v>Section, OL04173</v>
      </c>
      <c r="NP425" t="str">
        <v>Section, OL04174</v>
      </c>
      <c r="NQ425" t="str">
        <v>Section, OL04214</v>
      </c>
      <c r="NR425" t="str">
        <v>Section, OL04215</v>
      </c>
      <c r="NS425" t="str">
        <v>Section, OL04216</v>
      </c>
      <c r="NT425" t="str">
        <v>Section, OL04217</v>
      </c>
      <c r="NU425" t="str">
        <v>Section, Overlay OL02716</v>
      </c>
      <c r="NV425" t="str">
        <v>Section, Overlay OL02717</v>
      </c>
      <c r="NW425" t="str">
        <v>Section, See Image</v>
      </c>
      <c r="NX425" t="str">
        <v>Section, See Image, DWG# 100448-41</v>
      </c>
      <c r="NY425" t="str">
        <v>Section, Without Sots</v>
      </c>
      <c r="NZ425" t="str">
        <v>See Comments Sheet</v>
      </c>
      <c r="OA425" t="str">
        <v>See Comments Sheet, OL02318</v>
      </c>
      <c r="OB425" t="str">
        <v>See Image</v>
      </c>
      <c r="OC425" t="str">
        <v>See Image, .005 or Less = Pass</v>
      </c>
      <c r="OD425" t="str">
        <v>See Image, Check Near Radius</v>
      </c>
      <c r="OE425" t="str">
        <v>See Image, Constrained</v>
      </c>
      <c r="OF425" t="str">
        <v>See Image, Distance Between Flats</v>
      </c>
      <c r="OG425" t="str">
        <v xml:space="preserve">See Image, Mfg. Tol, Section A-A </v>
      </c>
      <c r="OH425" t="str">
        <v>See image, Mfg. Tol.</v>
      </c>
      <c r="OI425" t="str">
        <v>See Image, Mic. Across Flats</v>
      </c>
      <c r="OJ425" t="str">
        <v>See Image, OL02850</v>
      </c>
      <c r="OK425" t="str">
        <v>See Image, OL02880</v>
      </c>
      <c r="OL425" t="str">
        <v>See Image, OL03926</v>
      </c>
      <c r="OM425" t="str">
        <v>See Image, OL03927</v>
      </c>
      <c r="ON425" t="str">
        <v>See Image, OL04003</v>
      </c>
      <c r="OO425" t="str">
        <v>'See Image, OL04342,  Best Fit Joe Block</v>
      </c>
      <c r="OP425" t="str">
        <v>See Image, OL04342,  Blank</v>
      </c>
      <c r="OQ425" t="str">
        <v>See Image, OL04342, Blank</v>
      </c>
      <c r="OR425" t="str">
        <v>See Image, OL04343, Blank</v>
      </c>
      <c r="OS425" t="str">
        <v>See Image, Pass = .002 or Less</v>
      </c>
      <c r="OT425" t="str">
        <v>See Image, Rcd. MAX</v>
      </c>
      <c r="OU425" t="str">
        <v>See Image, Rcd. MIN</v>
      </c>
      <c r="OV425" t="str">
        <v>See Image, Section</v>
      </c>
      <c r="OW425" t="str">
        <v>See Image, Section A-A</v>
      </c>
      <c r="OX425" t="str">
        <v>See Image, Section B-B</v>
      </c>
      <c r="OY425" t="str">
        <v>See Image, Section B-B, TSC</v>
      </c>
      <c r="OZ425" t="str">
        <v>See Image, Shank Drawing # 18000-XX-XX A</v>
      </c>
      <c r="PA425" t="str">
        <v>Sequencial Laser 01, 120 Per Print</v>
      </c>
      <c r="PB425" t="str">
        <v>Set to .202, Zero on Thread Lead</v>
      </c>
      <c r="PC425" t="str">
        <v>Sharp OK, No Burr</v>
      </c>
      <c r="PD425" t="str">
        <v>Sharp OK, No Raised Edge, See Image</v>
      </c>
      <c r="PE425" t="str">
        <v>Sharp OK, No Raised Edges</v>
      </c>
      <c r="PF425" t="str">
        <v>Sharp okay no raised edge</v>
      </c>
      <c r="PG425" t="str">
        <v>Sharp Okay, No Burr</v>
      </c>
      <c r="PH425" t="str">
        <v>Sharp Okay, No Raised Edge</v>
      </c>
      <c r="PI425" t="str">
        <v>Sharp Okay, No Raised Edges,</v>
      </c>
      <c r="PJ425" t="str">
        <v>Sharp Okay, See Image</v>
      </c>
      <c r="PK425" t="str">
        <v xml:space="preserve">Start of Radius @ .195 </v>
      </c>
      <c r="PL425" t="str">
        <v xml:space="preserve">Start of Radius @ .21 </v>
      </c>
      <c r="PM425" t="str">
        <v xml:space="preserve">T.S.C. </v>
      </c>
      <c r="PN425" t="str">
        <v>Tangent Point</v>
      </c>
      <c r="PO425" t="str">
        <v>Tangent point of R.50</v>
      </c>
      <c r="PP425" t="str">
        <v>Taper Check, Mfg.Tol.</v>
      </c>
      <c r="PQ425" t="str">
        <v>Taper Check, Mfg.Tol., See Image</v>
      </c>
      <c r="PR425" t="str">
        <v>Thrd. Minor Ø</v>
      </c>
      <c r="PS425" t="str">
        <v>Thrd. Relief Ø</v>
      </c>
      <c r="PT425" t="str">
        <v>Threadless Blank</v>
      </c>
      <c r="PU425" t="str">
        <v>Threadless Blank, From Major Ø</v>
      </c>
      <c r="PV425" t="str">
        <v>Threadless Blank, Mfg. Tol.</v>
      </c>
      <c r="PW425" t="str">
        <v>Threadless Blank, Thrd. to Neck Rad.</v>
      </c>
      <c r="PX425" t="str">
        <v>Thredless Blank</v>
      </c>
      <c r="PY425" t="str">
        <v>To center of R.005</v>
      </c>
      <c r="PZ425" t="str">
        <v>Torx Min. Dia.</v>
      </c>
      <c r="QA425" t="str">
        <v>Turn Ø Free of Mill Marks</v>
      </c>
      <c r="QB425" t="str">
        <v>Use (Full) GO Hex</v>
      </c>
      <c r="QC425" t="str">
        <v>Use Balloon 1 FULL Gauge</v>
      </c>
      <c r="QD425" t="str">
        <v>Use Balloon 9 FULL GO</v>
      </c>
      <c r="QE425" t="str">
        <v>Use Best Fit Pin</v>
      </c>
      <c r="QF425" t="str">
        <v>Use Disk Tip</v>
      </c>
      <c r="QG425" t="str">
        <v>Use flat bottomed indicator tip.</v>
      </c>
      <c r="QH425" t="str">
        <v xml:space="preserve">Use Full .093 Go Hex </v>
      </c>
      <c r="QI425" t="str">
        <v xml:space="preserve">Use Full .0930 Go Hex </v>
      </c>
      <c r="QJ425" t="str">
        <v>Use Full .1235 Go Hex</v>
      </c>
      <c r="QK425" t="str">
        <v>Use Gauge K2-98-8019-04, See Image</v>
      </c>
      <c r="QL425" t="str">
        <v>Use large flat indicator tip</v>
      </c>
      <c r="QM425" t="str">
        <v>Use Pins.3330/.3350, See Image MAX NO-GO</v>
      </c>
      <c r="QN425" t="str">
        <v>Use Pointed Drop Indicator Tip</v>
      </c>
      <c r="QO425" t="str">
        <v>V-Block</v>
      </c>
      <c r="QP425" t="str">
        <v>V-Block,  AMB for 13</v>
      </c>
      <c r="QQ425" t="str">
        <v>V-Block,  Hex Cham. Dia.</v>
      </c>
      <c r="QR425" t="str">
        <v>V-Block, Hex Depth</v>
      </c>
      <c r="QS425" t="str">
        <v>VBU Gauge</v>
      </c>
      <c r="QT425" t="str">
        <v>Visibally smaller than HEX=Pass</v>
      </c>
      <c r="QU425" t="str">
        <v>Visual Per Drawing</v>
      </c>
      <c r="QV425" t="str">
        <v>Whirl Blank</v>
      </c>
      <c r="QW425" t="str">
        <v xml:space="preserve">Whirl Blank </v>
      </c>
      <c r="QX425" t="str">
        <v>Whirl Blank, Neck Rad. End to Head CL</v>
      </c>
      <c r="QY425" t="str">
        <v>Whirl Blank, Nose Start Dia.</v>
      </c>
      <c r="QZ425" t="str">
        <v>Whirl Blank, Nose Start Dist.</v>
      </c>
      <c r="RA425" t="str">
        <v>Whirl Blank, Thrd. Minor</v>
      </c>
      <c r="RB425" t="str">
        <v>Whirl Blank, Thrd. Pullout Dia.</v>
      </c>
      <c r="RC425" t="str">
        <v>Whole Part, Removal is at Assy. Level</v>
      </c>
      <c r="RD425" t="str">
        <v>Wide Area</v>
      </c>
      <c r="RE425" t="str">
        <v>Zero on End of Go Gauge</v>
      </c>
    </row>
    <row r="426" spans="1:473">
      <c r="A426" t="s">
        <v>158</v>
      </c>
      <c r="C426" t="str" cm="1">
        <f t="array" ref="C426:RE426">TRANSPOSE(_xlfn._xlws.SORT(_xlfn._xlws.FILTER($A$2:$A$600,ISNUMBER(SEARCH('PartLib Table'!M443,$A$2:$A$600)),"not found")))</f>
        <v xml:space="preserve"> 'C', Whirl Blank</v>
      </c>
      <c r="D426" t="str">
        <v xml:space="preserve"> See Image, Constrained</v>
      </c>
      <c r="E426" t="str">
        <v>(.04 to .12 range = Pass)</v>
      </c>
      <c r="F426" t="str">
        <v>(.042 FULL) Go Pin Seat Fully</v>
      </c>
      <c r="G426" t="str">
        <v>(B), Mfg. Tol.</v>
      </c>
      <c r="H426" t="str">
        <v>(B), O.A.L.</v>
      </c>
      <c r="I426" t="str">
        <v>.001 or less =Pass</v>
      </c>
      <c r="J426" t="str">
        <v>.001 or less out of center = Pass</v>
      </c>
      <c r="K426" t="str">
        <v>.002 or Less = Pass</v>
      </c>
      <c r="L426" t="str">
        <v>.002 or Less out of center = Pass</v>
      </c>
      <c r="M426" t="str">
        <v>.005 to .015 = Pass</v>
      </c>
      <c r="N426" t="str">
        <v>.0125 Mean, Section</v>
      </c>
      <c r="O426" t="str">
        <v>.025 or Less in X &amp; Y=Pass</v>
      </c>
      <c r="P426" t="str">
        <v>.038 Mean</v>
      </c>
      <c r="Q426" t="str">
        <v>.063 MM = .0024 IN, See Image</v>
      </c>
      <c r="R426" t="str">
        <v>.063MM = .0024"</v>
      </c>
      <c r="S426" t="str">
        <v>.243 NO-GO, Unconstrained, Must Not Start</v>
      </c>
      <c r="T426" t="str">
        <v>@ Back Face &amp; ID, No Raised Edge</v>
      </c>
      <c r="U426" t="str">
        <v>@ Back Face &amp; OD, No Raised Edge</v>
      </c>
      <c r="V426" t="str">
        <v>@ ID &amp; FACE</v>
      </c>
      <c r="W426" t="str">
        <v>@ OD &amp; BACK FACE</v>
      </c>
      <c r="X426" t="str">
        <v>@ OD &amp; FACE</v>
      </c>
      <c r="Y426" t="str">
        <v>Across from slot</v>
      </c>
      <c r="Z426" t="str">
        <v>All Edge Breaks</v>
      </c>
      <c r="AA426" t="str">
        <v>Attached to bar stock</v>
      </c>
      <c r="AB426" t="str">
        <v xml:space="preserve">Back Turn Fillet Rad. </v>
      </c>
      <c r="AC426" t="str">
        <v>Balloon 1 (DWG FRM0105 Page 2, NV-27)</v>
      </c>
      <c r="AD426" t="str">
        <v>Balloon 1 (DWG FRM0105, NV-30)</v>
      </c>
      <c r="AE426" t="str">
        <v>Balloon 1 (P# 9890002-20) OL00429/A</v>
      </c>
      <c r="AF426" t="str">
        <v>Balloon 1, DWG#FRM0105</v>
      </c>
      <c r="AG426" t="str">
        <v>Balloon 11, See Image</v>
      </c>
      <c r="AH426" t="str">
        <v xml:space="preserve">Balloon 2 (DWG FRM0105 Page 2, NV-27) </v>
      </c>
      <c r="AI426" t="str">
        <v>Balloon 2 (DWG FRM0105, NV-30)</v>
      </c>
      <c r="AJ426" t="str">
        <v>Balloon 2 (P# 9890002-20)</v>
      </c>
      <c r="AK426" t="str">
        <v>Balloon 2, DWG#FRM0105</v>
      </c>
      <c r="AL426" t="str">
        <v>Balloon 2, DWG#FRM0105, See Image</v>
      </c>
      <c r="AM426" t="str">
        <v>Balloon 3 (DWG FRM0105, NV-30 Minor)</v>
      </c>
      <c r="AN426" t="str">
        <v>Balloon 3 (DWG FRM0105, NV-30)</v>
      </c>
      <c r="AO426" t="str">
        <v>Balloon 3 (P# 9890002-20)</v>
      </c>
      <c r="AP426" t="str">
        <v>Balloon 4</v>
      </c>
      <c r="AQ426" t="str">
        <v>Balloon 4 (P# 9890002-20)</v>
      </c>
      <c r="AR426" t="str">
        <v>Below Middle Band</v>
      </c>
      <c r="AS426" t="str">
        <v>Best Fit Pin, .003 or Less =Pass</v>
      </c>
      <c r="AT426" t="str">
        <v>Blank</v>
      </c>
      <c r="AU426" t="str">
        <v>Blank Turn Maj.</v>
      </c>
      <c r="AV426" t="str">
        <v>Blank Turn Maj. Mill Flt., OL4172</v>
      </c>
      <c r="AW426" t="str">
        <v>Blank Without .010 Slots</v>
      </c>
      <c r="AX426" t="str">
        <v>Blank Without .010 Slots, Section</v>
      </c>
      <c r="AY426" t="str">
        <v>Blank without thread</v>
      </c>
      <c r="AZ426" t="str">
        <v xml:space="preserve">Blank, Center of V Grv. </v>
      </c>
      <c r="BA426" t="str">
        <v>Blank, Check R adjacent Balloon 17</v>
      </c>
      <c r="BB426" t="str">
        <v>Blank, EXT. Feature</v>
      </c>
      <c r="BC426" t="str">
        <v>Blank, See Image, OL04335</v>
      </c>
      <c r="BD426" t="str">
        <v>Blank, See Image, OL04336</v>
      </c>
      <c r="BE426" t="str">
        <v xml:space="preserve">Blank, Thrd. </v>
      </c>
      <c r="BF426" t="str">
        <v>Blank, Turn Tip</v>
      </c>
      <c r="BG426" t="str">
        <v>Blank, Without Thrd.</v>
      </c>
      <c r="BH426" t="str">
        <v>Blank, Without Thread</v>
      </c>
      <c r="BI426" t="str">
        <v xml:space="preserve">Blunt Start Blend to Minor </v>
      </c>
      <c r="BJ426" t="str">
        <v>Calc., Use Go HEX</v>
      </c>
      <c r="BK426" t="str">
        <v>Can't dig into OD</v>
      </c>
      <c r="BL426" t="str">
        <v>Carbide Gauge</v>
      </c>
      <c r="BM426" t="str">
        <v xml:space="preserve">Center of V Grv. </v>
      </c>
      <c r="BN426" t="str">
        <v>Centered Less than .03 = Pass</v>
      </c>
      <c r="BO426" t="str">
        <v>Centered within .0005 or Less = Pass</v>
      </c>
      <c r="BP426" t="str">
        <v>Centered within .001 or Less = Pass</v>
      </c>
      <c r="BQ426" t="str">
        <v>Centered within .0254 or Less = Pass</v>
      </c>
      <c r="BR426" t="str">
        <v>Check close to Rod Slot</v>
      </c>
      <c r="BS426" t="str">
        <v>Check every other hole</v>
      </c>
      <c r="BT426" t="str">
        <v>Check Go over full length of slot.</v>
      </c>
      <c r="BU426" t="str">
        <v>Check Near Closed End</v>
      </c>
      <c r="BV426" t="str">
        <v>Check per Print View, Away from Rod Slot</v>
      </c>
      <c r="BW426" t="str">
        <v>Check to Balloon 30 Go Pin</v>
      </c>
      <c r="BX426" t="str">
        <v>Check with .2705 SET Pin Inside Part</v>
      </c>
      <c r="BY426" t="str">
        <v>Check with Hex Up</v>
      </c>
      <c r="BZ426" t="str">
        <v>CMM Blank</v>
      </c>
      <c r="CA426" t="str">
        <v>Confirm Full Radius</v>
      </c>
      <c r="CB426" t="str">
        <v>Constrained in fixture</v>
      </c>
      <c r="CC426" t="str">
        <v>Constrained with Ring</v>
      </c>
      <c r="CD426" t="str">
        <v>Constrained, See Image</v>
      </c>
      <c r="CE426" t="str">
        <v>Dim. "A"</v>
      </c>
      <c r="CF426" t="str">
        <v>Dim. "B"</v>
      </c>
      <c r="CG426" t="str">
        <v>Dim. "C"</v>
      </c>
      <c r="CH426" t="str">
        <v>Dim. "D", Whirl Blank</v>
      </c>
      <c r="CI426" t="str">
        <v>Dim. "G"</v>
      </c>
      <c r="CJ426" t="str">
        <v>Dim. E, Blank Turn Maj. &amp;  Mill Flt</v>
      </c>
      <c r="CK426" t="str">
        <v>Dim. E, Blank Turn Maj.&amp;  Mill Flt</v>
      </c>
      <c r="CL426" t="str">
        <v>Dim. H, Whirl Blank</v>
      </c>
      <c r="CM426" t="str">
        <v>Dim. J, 'Blank Turn Maj. &amp; Whirl Blank</v>
      </c>
      <c r="CN426" t="str">
        <v>Disk Drop Indicator Tip</v>
      </c>
      <c r="CO426" t="str">
        <v>DWG 100448-15, Balloon F_1</v>
      </c>
      <c r="CP426" t="str">
        <v>DWG 100448-15, OL02571</v>
      </c>
      <c r="CQ426" t="str">
        <v>DWG 100448-41</v>
      </c>
      <c r="CR426" t="str">
        <v>DWG 9890040, (10E),Section Part, OL01139</v>
      </c>
      <c r="CS426" t="str">
        <v>DWG 9890040, (10E),Section, OL01139</v>
      </c>
      <c r="CT426" t="str">
        <v>DWG 9890040, (11E)</v>
      </c>
      <c r="CU426" t="str">
        <v>DWG 9890040, (11E), Pins with Flats</v>
      </c>
      <c r="CV426" t="str">
        <v>DWG 9890040, (12E),  Pass=.002 or less</v>
      </c>
      <c r="CW426" t="str">
        <v>DWG 9890040, (12E), See Image</v>
      </c>
      <c r="CX426" t="str">
        <v>DWG 9890040, (1E), OL01431</v>
      </c>
      <c r="CY426" t="str">
        <v>DWG 9890040, (1E), OL01432</v>
      </c>
      <c r="CZ426" t="str">
        <v>DWG 9890040, (2E), OL01432</v>
      </c>
      <c r="DA426" t="str">
        <v>DWG 9890040, (3E)</v>
      </c>
      <c r="DB426" t="str">
        <v>DWG 9890040, (4E)</v>
      </c>
      <c r="DC426" t="str">
        <v>DWG 9890040, (5E), OL02336</v>
      </c>
      <c r="DD426" t="str">
        <v>DWG 9890040, (6E)</v>
      </c>
      <c r="DE426" t="str">
        <v>DWG 9890040, (7E)</v>
      </c>
      <c r="DF426" t="str">
        <v>DWG 9890040, (8E), OL01433</v>
      </c>
      <c r="DG426" t="str">
        <v>DWG 9890040, (8E), OL01433, Section</v>
      </c>
      <c r="DH426" t="str">
        <v>DWG 9890040, (9E), Close to Rod Slot</v>
      </c>
      <c r="DI426" t="str">
        <v>DWG 9890040, (9E),Close to Rod Slot</v>
      </c>
      <c r="DJ426" t="str">
        <v>DWG FRM0105 PAGE 2</v>
      </c>
      <c r="DK426" t="str">
        <v>DWG# 100448-41</v>
      </c>
      <c r="DL426" t="str">
        <v>DWG# 100448-44</v>
      </c>
      <c r="DM426" t="str">
        <v>DWG# 9890003  (1), Section OL00436/A</v>
      </c>
      <c r="DN426" t="str">
        <v>DWG# 9890003 (3), Ring Gauge Constrained</v>
      </c>
      <c r="DO426" t="str">
        <v>DWG# 9890003 (4), Section</v>
      </c>
      <c r="DP426" t="str">
        <v>DWG#100448-26, Balloon 1K, OL02350</v>
      </c>
      <c r="DQ426" t="str">
        <v>DWG#100448-26, Balloon 2K, OL02350</v>
      </c>
      <c r="DR426" t="str">
        <v>DWG#100448-26, Balloon 3K, OL02363</v>
      </c>
      <c r="DS426" t="str">
        <v>DWG#100448-26, Balloon 4K</v>
      </c>
      <c r="DT426" t="str">
        <v>DWG#100448-26, Balloon 5K, Section</v>
      </c>
      <c r="DU426" t="str">
        <v>DWG#100448-26, Balloon 6K</v>
      </c>
      <c r="DV426" t="str">
        <v>DWG#100448-26, Balloon 7K, Section</v>
      </c>
      <c r="DW426" t="str">
        <v>DWG#100448-26, Mfg. Tol.</v>
      </c>
      <c r="DX426" t="str">
        <v>DWG#9890003 (2) Ring Gauge Constrained</v>
      </c>
      <c r="DY426" t="str">
        <v>DWG#9890044</v>
      </c>
      <c r="DZ426" t="str">
        <v>DWG#9890044 .1985 to .2005=Pass</v>
      </c>
      <c r="EA426" t="str">
        <v>DWG#9890044 Overlay OL02441</v>
      </c>
      <c r="EB426" t="str">
        <v>DWG#9890044, OL02441</v>
      </c>
      <c r="EC426" t="str">
        <v>DWG#FRM0105</v>
      </c>
      <c r="ED426" t="str">
        <v>EXT.</v>
      </c>
      <c r="EE426" t="str">
        <v>EXT. Section, OL02460</v>
      </c>
      <c r="EF426" t="str">
        <v>EXT., OL04223</v>
      </c>
      <c r="EG426" t="str">
        <v>Flat Drop Indicator Tip</v>
      </c>
      <c r="EH426" t="str">
        <v>Full Go Pin, No Light, at Radius</v>
      </c>
      <c r="EI426" t="str">
        <v>Function Check</v>
      </c>
      <c r="EJ426" t="str">
        <v>GO Function Gauge</v>
      </c>
      <c r="EK426" t="str">
        <v>Go Gauge for Balloon 1 &amp; 4</v>
      </c>
      <c r="EL426" t="str">
        <v>Go Pin must pass through</v>
      </c>
      <c r="EM426" t="str">
        <v>Greater than .005 = Fail, Section</v>
      </c>
      <c r="EN426" t="str">
        <v>Greater than .025 out of center = Fail</v>
      </c>
      <c r="EO426" t="str">
        <v>Greater than 2.6 = Pass</v>
      </c>
      <c r="EP426" t="str">
        <v>Green = Pass, Red = Fail</v>
      </c>
      <c r="EQ426" t="str">
        <v>Hex Depth</v>
      </c>
      <c r="ER426" t="str">
        <v>Hex Minor</v>
      </c>
      <c r="ES426" t="str">
        <v>Hole Dia.</v>
      </c>
      <c r="ET426" t="str">
        <v>Hook or Disk Tip</v>
      </c>
      <c r="EU426" t="str">
        <v>ID Sphere Finish</v>
      </c>
      <c r="EV426" t="str">
        <v>ID/OD Both Sides, Diff. .002 or less = Pass</v>
      </c>
      <c r="EW426" t="str">
        <v>If Looks Big, Section</v>
      </c>
      <c r="EX426" t="str">
        <v>If Looks Small, Section</v>
      </c>
      <c r="EY426" t="str">
        <v>Insp. Close to Break Away, Mfg.Tol.</v>
      </c>
      <c r="EZ426" t="str">
        <v>INT.</v>
      </c>
      <c r="FA426" t="str">
        <v>INT. Section, OL02460</v>
      </c>
      <c r="FB426" t="str">
        <v>INT., OL04223</v>
      </c>
      <c r="FC426" t="str">
        <v>Intersect. of 7.7 &amp; R0.10</v>
      </c>
      <c r="FD426" t="str">
        <v>Intersect. of 8.79 and R.25 MAX</v>
      </c>
      <c r="FE426" t="str">
        <v>Keep Ind. Tip away from corner</v>
      </c>
      <c r="FF426" t="str">
        <v>L31</v>
      </c>
      <c r="FG426" t="str">
        <v>Laser Mark</v>
      </c>
      <c r="FH426" t="str">
        <v>LASER PER NOTE 4</v>
      </c>
      <c r="FI426" t="str">
        <v>LASER PER NOTE 4, Final Check 1 only</v>
      </c>
      <c r="FJ426" t="str">
        <v>Less than .002 out of center = Pass</v>
      </c>
      <c r="FK426" t="str">
        <v>Less than 2.75 = Pass, Section</v>
      </c>
      <c r="FL426" t="str">
        <v>List as pin. Not Calibrated</v>
      </c>
      <c r="FM426" t="str">
        <v>M9 X 1.25 BUTT See Comment Image</v>
      </c>
      <c r="FN426" t="str">
        <v>Manual Section</v>
      </c>
      <c r="FO426" t="str">
        <v>Max Deep .241 NO-GO =.42</v>
      </c>
      <c r="FP426" t="str">
        <v>MAX Depth of (Note 7) .241 NO-GO Pin</v>
      </c>
      <c r="FQ426" t="str">
        <v>Measure from Blue Line, See Image</v>
      </c>
      <c r="FR426" t="str">
        <v>Measure Width of Blue Area, See Image</v>
      </c>
      <c r="FS426" t="str">
        <v>Mfg. Tol</v>
      </c>
      <c r="FT426" t="str">
        <v>Mfg. Tol, See Image</v>
      </c>
      <c r="FU426" t="str">
        <v>Mfg. Tol.</v>
      </c>
      <c r="FV426" t="str">
        <v>Mfg. Tol. "A"</v>
      </c>
      <c r="FW426" t="str">
        <v>Mfg. Tol. (Zero on Gauge Full Dia. Lead)</v>
      </c>
      <c r="FX426" t="str">
        <v>Mfg. Tol. Balloon 11, See Image</v>
      </c>
      <c r="FY426" t="str">
        <v>Mfg. Tol. Balloon 4</v>
      </c>
      <c r="FZ426" t="str">
        <v>Mfg. Tol. Balloon 7</v>
      </c>
      <c r="GA426" t="str">
        <v xml:space="preserve">Mfg. Tol. C-Bore Face (Ballo 28) </v>
      </c>
      <c r="GB426" t="str">
        <v>Mfg. Tol. Section</v>
      </c>
      <c r="GC426" t="str">
        <v>Mfg. Tol. See Image</v>
      </c>
      <c r="GD426" t="str">
        <v>Mfg. Tol., 3 Places, Record MAX</v>
      </c>
      <c r="GE426" t="str">
        <v>Mfg. Tol., Balloon 11</v>
      </c>
      <c r="GF426" t="str">
        <v>Mfg. Tol., Balloon 7</v>
      </c>
      <c r="GG426" t="str">
        <v>Mfg. Tol., Blank</v>
      </c>
      <c r="GH426" t="str">
        <v>Mfg. Tol., Blank, Balloon 12</v>
      </c>
      <c r="GI426" t="str">
        <v>Mfg. Tol., Blend to SØ.320</v>
      </c>
      <c r="GJ426" t="str">
        <v>Mfg. Tol., Calculation</v>
      </c>
      <c r="GK426" t="str">
        <v>Mfg. Tol., For Mill Fixture</v>
      </c>
      <c r="GL426" t="str">
        <v>Mfg. Tol., L32</v>
      </c>
      <c r="GM426" t="str">
        <v>Mfg. Tol., L33</v>
      </c>
      <c r="GN426" t="str">
        <v>Mfg. Tol., No Tool Marks</v>
      </c>
      <c r="GO426" t="str">
        <v>Mfg. Tol., OL03361</v>
      </c>
      <c r="GP426" t="str">
        <v>Mfg. Tol., Record off center value</v>
      </c>
      <c r="GQ426" t="str">
        <v>Mfg. Tol., Same 3 Places, Record MIN</v>
      </c>
      <c r="GR426" t="str">
        <v>Mfg. Tol., Section</v>
      </c>
      <c r="GS426" t="str">
        <v>Mfg. Tol., Section B-B</v>
      </c>
      <c r="GT426" t="str">
        <v>Mfg. Tol., Section, OL03361</v>
      </c>
      <c r="GU426" t="str">
        <v>Mfg. Tol., Section, Per Note 2</v>
      </c>
      <c r="GV426" t="str">
        <v>Mfg. Tol., See Image</v>
      </c>
      <c r="GW426" t="str">
        <v>Mfg. Tol., See Image, Bore in Blue</v>
      </c>
      <c r="GX426" t="str">
        <v>Mfg. Tol., See Image, Hook Tip</v>
      </c>
      <c r="GY426" t="str">
        <v>Mfg. Tol., Sharp Okay No Burr</v>
      </c>
      <c r="GZ426" t="str">
        <v>Mfg. Tol., Threadless Blank</v>
      </c>
      <c r="HA426" t="str">
        <v>Mfg.Tol.</v>
      </c>
      <c r="HB426" t="str">
        <v>Mgf. To., T.S.C.</v>
      </c>
      <c r="HC426" t="str">
        <v>Milled Feature</v>
      </c>
      <c r="HD426" t="str">
        <v>Milled Feature, OL04045</v>
      </c>
      <c r="HE426" t="str">
        <v>More than .0005 out of center = Fail</v>
      </c>
      <c r="HF426" t="str">
        <v>Must Pass Through</v>
      </c>
      <c r="HG426" t="str">
        <v>Must pass through gauge</v>
      </c>
      <c r="HH426" t="str">
        <v>Must Pass Through Go Gauge</v>
      </c>
      <c r="HI426" t="str">
        <v>Must Pass, See Image.</v>
      </c>
      <c r="HJ426" t="str">
        <v>NA</v>
      </c>
      <c r="HK426" t="str">
        <v>Narrow Area</v>
      </c>
      <c r="HL426" t="str">
        <v>Near Balloon 21</v>
      </c>
      <c r="HM426" t="str">
        <v>Near Datum B</v>
      </c>
      <c r="HN426" t="str">
        <v>Neck Dia.</v>
      </c>
      <c r="HO426" t="str">
        <v>Neck to Head Rad.</v>
      </c>
      <c r="HP426" t="str">
        <v>No Copper Deposits Allowed</v>
      </c>
      <c r="HQ426" t="str">
        <v>No Section</v>
      </c>
      <c r="HR426" t="str">
        <v>No Section, .01 to .014 = Pass</v>
      </c>
      <c r="HS426" t="str">
        <v>No Section, Rotate Part</v>
      </c>
      <c r="HT426" t="str">
        <v>No Section, See Image</v>
      </c>
      <c r="HU426" t="str">
        <v>No Slot, Section B-B</v>
      </c>
      <c r="HV426" t="str">
        <v>No visual step = Pass</v>
      </c>
      <c r="HW426" t="str">
        <v>Not to exceed .95 Deep</v>
      </c>
      <c r="HX426" t="str">
        <v>Note 1</v>
      </c>
      <c r="HY426" t="str">
        <v>OL00333/A</v>
      </c>
      <c r="HZ426" t="str">
        <v>OL00519</v>
      </c>
      <c r="IA426" t="str">
        <v>OL00520</v>
      </c>
      <c r="IB426" t="str">
        <v>OL00529</v>
      </c>
      <c r="IC426" t="str">
        <v>OL00542</v>
      </c>
      <c r="ID426" t="str">
        <v>OL00724</v>
      </c>
      <c r="IE426" t="str">
        <v>OL01250</v>
      </c>
      <c r="IF426" t="str">
        <v>OL01869, Threadless Blank</v>
      </c>
      <c r="IG426" t="str">
        <v>OL01870, Section</v>
      </c>
      <c r="IH426" t="str">
        <v>OL02255</v>
      </c>
      <c r="II426" t="str">
        <v>OL02255, Mfg. Tol.</v>
      </c>
      <c r="IJ426" t="str">
        <v>OL02302</v>
      </c>
      <c r="IK426" t="str">
        <v xml:space="preserve">OL02318  needed per image instructions </v>
      </c>
      <c r="IL426" t="str">
        <v>OL02556</v>
      </c>
      <c r="IM426" t="str">
        <v>OL02557</v>
      </c>
      <c r="IN426" t="str">
        <v>OL02567</v>
      </c>
      <c r="IO426" t="str">
        <v>OL02653</v>
      </c>
      <c r="IP426" t="str">
        <v>OL02718</v>
      </c>
      <c r="IQ426" t="str">
        <v>OL02841</v>
      </c>
      <c r="IR426" t="str">
        <v>OL02842</v>
      </c>
      <c r="IS426" t="str">
        <v>OL02844</v>
      </c>
      <c r="IT426" t="str">
        <v>OL02871</v>
      </c>
      <c r="IU426" t="str">
        <v>OL02887</v>
      </c>
      <c r="IV426" t="str">
        <v>OL03500</v>
      </c>
      <c r="IW426" t="str">
        <v>OL03766</v>
      </c>
      <c r="IX426" t="str">
        <v>OL03868</v>
      </c>
      <c r="IY426" t="str">
        <v>OL03869</v>
      </c>
      <c r="IZ426" t="str">
        <v>OL03870</v>
      </c>
      <c r="JA426" t="str">
        <v>OL03873, DWG# 100448-44</v>
      </c>
      <c r="JB426" t="str">
        <v>OL03949</v>
      </c>
      <c r="JC426" t="str">
        <v xml:space="preserve">OL04043, Section </v>
      </c>
      <c r="JD426" t="str">
        <v xml:space="preserve">OL04044, Section </v>
      </c>
      <c r="JE426" t="str">
        <v>OL04045</v>
      </c>
      <c r="JF426" t="str">
        <v>OL04045, Milled Feature</v>
      </c>
      <c r="JG426" t="str">
        <v>OL04063</v>
      </c>
      <c r="JH426" t="str">
        <v>OL04064</v>
      </c>
      <c r="JI426" t="str">
        <v>OL04065</v>
      </c>
      <c r="JJ426" t="str">
        <v>OL04181</v>
      </c>
      <c r="JK426" t="str">
        <v>OL04218</v>
      </c>
      <c r="JL426" t="str">
        <v>OL04224, See Image</v>
      </c>
      <c r="JM426" t="str">
        <v>OL04374</v>
      </c>
      <c r="JN426" t="str">
        <v>OL04375, Section M-M</v>
      </c>
      <c r="JO426" t="str">
        <v>OL04376, Section M-M</v>
      </c>
      <c r="JP426" t="str">
        <v>OL04443</v>
      </c>
      <c r="JQ426" t="str">
        <v>OL04444</v>
      </c>
      <c r="JR426" t="str">
        <v>OL05000</v>
      </c>
      <c r="JS426" t="str">
        <v>One side of slot</v>
      </c>
      <c r="JT426" t="str">
        <v>Other side of slot</v>
      </c>
      <c r="JU426" t="str">
        <v>Out of center more than .002 = Fail</v>
      </c>
      <c r="JV426" t="str">
        <v>Out of center more than.002 = Fail</v>
      </c>
      <c r="JW426" t="str">
        <v>Overlay OL02713</v>
      </c>
      <c r="JX426" t="str">
        <v>Overlay OL02714</v>
      </c>
      <c r="JY426" t="str">
        <v>Overlay OL02718</v>
      </c>
      <c r="JZ426" t="str">
        <v>Overlay OL03831, Mfg. Tol.</v>
      </c>
      <c r="KA426" t="str">
        <v>Part Without Slots</v>
      </c>
      <c r="KB426" t="str">
        <v>Part Without Slots, See Image</v>
      </c>
      <c r="KC426" t="str">
        <v xml:space="preserve">Pass = .0254 or Less </v>
      </c>
      <c r="KD426" t="str">
        <v>PD MIN = 4.361, PD MAX = 4.456</v>
      </c>
      <c r="KE426" t="str">
        <v>Per Balloon 2 Note</v>
      </c>
      <c r="KF426" t="str">
        <v>Per drawing note(s) 8.</v>
      </c>
      <c r="KG426" t="str">
        <v>Point or Sphere Tip</v>
      </c>
      <c r="KH426" t="str">
        <v>Point Tip</v>
      </c>
      <c r="KI426" t="str">
        <v>R.9 to R1.1 = Pass, See Image</v>
      </c>
      <c r="KJ426" t="str">
        <v>Ram Construction</v>
      </c>
      <c r="KK426" t="str">
        <v>Record Same Pass / Fail All Balloons</v>
      </c>
      <c r="KL426" t="str">
        <v>Ref. Balloon 1</v>
      </c>
      <c r="KM426" t="str">
        <v>Ref. Balloon 12</v>
      </c>
      <c r="KN426" t="str">
        <v>Ref. Balloon 13, 100% AQL</v>
      </c>
      <c r="KO426" t="str">
        <v>Ref. Balloon 2</v>
      </c>
      <c r="KP426" t="str">
        <v>Ref. Balloon 21, 100% AQL</v>
      </c>
      <c r="KQ426" t="str">
        <v>Ref. Balloon 4</v>
      </c>
      <c r="KR426" t="str">
        <v>Ref. Balloon 7</v>
      </c>
      <c r="KS426" t="str">
        <v>Ref. Balloon 8</v>
      </c>
      <c r="KT426" t="str">
        <v>Relieved Pin Gauges 09236 &amp; 09235</v>
      </c>
      <c r="KU426" t="str">
        <v>Rotate Part</v>
      </c>
      <c r="KV426" t="str">
        <v>Rotate Part, See Image</v>
      </c>
      <c r="KW426" t="str">
        <v>Same as Root Radius</v>
      </c>
      <c r="KX426" t="str">
        <v>Section</v>
      </c>
      <c r="KY426" t="str">
        <v>Section B-B</v>
      </c>
      <c r="KZ426" t="str">
        <v>Section B-B, Distance Between Grooves</v>
      </c>
      <c r="LA426" t="str">
        <v>Section C-C</v>
      </c>
      <c r="LB426" t="str">
        <v>Section Part</v>
      </c>
      <c r="LC426" t="str">
        <v>Section Part, Measured from Opposite Face</v>
      </c>
      <c r="LD426" t="str">
        <v>Section, Broachless Blank</v>
      </c>
      <c r="LE426" t="str">
        <v>Section, EXT. Sphere Location.</v>
      </c>
      <c r="LF426" t="str">
        <v>Section, Hex Cham. Ang.</v>
      </c>
      <c r="LG426" t="str">
        <v>Section, Hex Fillet Rad.</v>
      </c>
      <c r="LH426" t="str">
        <v>Section, INT. Feature</v>
      </c>
      <c r="LI426" t="str">
        <v>Section, INT. Sphere Location.</v>
      </c>
      <c r="LJ426" t="str">
        <v>Section, Mfg. Tol.</v>
      </c>
      <c r="LK426" t="str">
        <v>Section, Mfg. Tol., See Image</v>
      </c>
      <c r="LL426" t="str">
        <v>Section, OL00486</v>
      </c>
      <c r="LM426" t="str">
        <v>Section, OL00542</v>
      </c>
      <c r="LN426" t="str">
        <v>Section, OL00543</v>
      </c>
      <c r="LO426" t="str">
        <v>Section, OL00544</v>
      </c>
      <c r="LP426" t="str">
        <v>Section, OL00545</v>
      </c>
      <c r="LQ426" t="str">
        <v>Section, OL00546</v>
      </c>
      <c r="LR426" t="str">
        <v>Section, OL00547</v>
      </c>
      <c r="LS426" t="str">
        <v>Section, OL00555</v>
      </c>
      <c r="LT426" t="str">
        <v>Section, OL00725</v>
      </c>
      <c r="LU426" t="str">
        <v>Section, OL01430</v>
      </c>
      <c r="LV426" t="str">
        <v>Section, OL01434</v>
      </c>
      <c r="LW426" t="str">
        <v>Section, OL01435</v>
      </c>
      <c r="LX426" t="str">
        <v>Section, OL01807</v>
      </c>
      <c r="LY426" t="str">
        <v>Section, OL01830</v>
      </c>
      <c r="LZ426" t="str">
        <v>Section, OL02351</v>
      </c>
      <c r="MA426" t="str">
        <v>Section, OL02519</v>
      </c>
      <c r="MB426" t="str">
        <v>Section, OL02520</v>
      </c>
      <c r="MC426" t="str">
        <v>Section, OL02522</v>
      </c>
      <c r="MD426" t="str">
        <v>Section, OL02540</v>
      </c>
      <c r="ME426" t="str">
        <v>Section, OL02541</v>
      </c>
      <c r="MF426" t="str">
        <v>Section, OL02552</v>
      </c>
      <c r="MG426" t="str">
        <v>Section, OL02553</v>
      </c>
      <c r="MH426" t="str">
        <v>Section, OL02554</v>
      </c>
      <c r="MI426" t="str">
        <v>Section, OL02555</v>
      </c>
      <c r="MJ426" t="str">
        <v>Section, OL02558</v>
      </c>
      <c r="MK426" t="str">
        <v>Section, OL02559</v>
      </c>
      <c r="ML426" t="str">
        <v>Section, OL02560</v>
      </c>
      <c r="MM426" t="str">
        <v>Section, OL02619</v>
      </c>
      <c r="MN426" t="str">
        <v>Section, OL02620</v>
      </c>
      <c r="MO426" t="str">
        <v>Section, OL02621</v>
      </c>
      <c r="MP426" t="str">
        <v>Section, OL02622</v>
      </c>
      <c r="MQ426" t="str">
        <v>Section, OL02623</v>
      </c>
      <c r="MR426" t="str">
        <v>Section, OL02624</v>
      </c>
      <c r="MS426" t="str">
        <v>Section, OL02652</v>
      </c>
      <c r="MT426" t="str">
        <v>Section, OL02680</v>
      </c>
      <c r="MU426" t="str">
        <v>Section, OL02793</v>
      </c>
      <c r="MV426" t="str">
        <v>Section, OL02823</v>
      </c>
      <c r="MW426" t="str">
        <v>Section, OL02843</v>
      </c>
      <c r="MX426" t="str">
        <v>Section, OL03026, Ext.</v>
      </c>
      <c r="MY426" t="str">
        <v>Section, OL03026, Int.</v>
      </c>
      <c r="MZ426" t="str">
        <v>Section, OL03570, DWG# 100448-41</v>
      </c>
      <c r="NA426" t="str">
        <v>Section, OL03781</v>
      </c>
      <c r="NB426" t="str">
        <v>Section, OL03911</v>
      </c>
      <c r="NC426" t="str">
        <v>Section, OL03912</v>
      </c>
      <c r="ND426" t="str">
        <v>Section, OL03928</v>
      </c>
      <c r="NE426" t="str">
        <v>Section, OL03929</v>
      </c>
      <c r="NF426" t="str">
        <v>Section, OL04030</v>
      </c>
      <c r="NG426" t="str">
        <v>Section, OL04037</v>
      </c>
      <c r="NH426" t="str">
        <v>Section, OL04038</v>
      </c>
      <c r="NI426" t="str">
        <v>Section, OL04046</v>
      </c>
      <c r="NJ426" t="str">
        <v>Section, OL04065</v>
      </c>
      <c r="NK426" t="str">
        <v>Section, OL04066</v>
      </c>
      <c r="NL426" t="str">
        <v>Section, OL04067</v>
      </c>
      <c r="NM426" t="str">
        <v>Section, OL04069</v>
      </c>
      <c r="NN426" t="str">
        <v>Section, OL04071</v>
      </c>
      <c r="NO426" t="str">
        <v>Section, OL04173</v>
      </c>
      <c r="NP426" t="str">
        <v>Section, OL04174</v>
      </c>
      <c r="NQ426" t="str">
        <v>Section, OL04214</v>
      </c>
      <c r="NR426" t="str">
        <v>Section, OL04215</v>
      </c>
      <c r="NS426" t="str">
        <v>Section, OL04216</v>
      </c>
      <c r="NT426" t="str">
        <v>Section, OL04217</v>
      </c>
      <c r="NU426" t="str">
        <v>Section, Overlay OL02716</v>
      </c>
      <c r="NV426" t="str">
        <v>Section, Overlay OL02717</v>
      </c>
      <c r="NW426" t="str">
        <v>Section, See Image</v>
      </c>
      <c r="NX426" t="str">
        <v>Section, See Image, DWG# 100448-41</v>
      </c>
      <c r="NY426" t="str">
        <v>Section, Without Sots</v>
      </c>
      <c r="NZ426" t="str">
        <v>See Comments Sheet</v>
      </c>
      <c r="OA426" t="str">
        <v>See Comments Sheet, OL02318</v>
      </c>
      <c r="OB426" t="str">
        <v>See Image</v>
      </c>
      <c r="OC426" t="str">
        <v>See Image, .005 or Less = Pass</v>
      </c>
      <c r="OD426" t="str">
        <v>See Image, Check Near Radius</v>
      </c>
      <c r="OE426" t="str">
        <v>See Image, Constrained</v>
      </c>
      <c r="OF426" t="str">
        <v>See Image, Distance Between Flats</v>
      </c>
      <c r="OG426" t="str">
        <v xml:space="preserve">See Image, Mfg. Tol, Section A-A </v>
      </c>
      <c r="OH426" t="str">
        <v>See image, Mfg. Tol.</v>
      </c>
      <c r="OI426" t="str">
        <v>See Image, Mic. Across Flats</v>
      </c>
      <c r="OJ426" t="str">
        <v>See Image, OL02850</v>
      </c>
      <c r="OK426" t="str">
        <v>See Image, OL02880</v>
      </c>
      <c r="OL426" t="str">
        <v>See Image, OL03926</v>
      </c>
      <c r="OM426" t="str">
        <v>See Image, OL03927</v>
      </c>
      <c r="ON426" t="str">
        <v>See Image, OL04003</v>
      </c>
      <c r="OO426" t="str">
        <v>'See Image, OL04342,  Best Fit Joe Block</v>
      </c>
      <c r="OP426" t="str">
        <v>See Image, OL04342,  Blank</v>
      </c>
      <c r="OQ426" t="str">
        <v>See Image, OL04342, Blank</v>
      </c>
      <c r="OR426" t="str">
        <v>See Image, OL04343, Blank</v>
      </c>
      <c r="OS426" t="str">
        <v>See Image, Pass = .002 or Less</v>
      </c>
      <c r="OT426" t="str">
        <v>See Image, Rcd. MAX</v>
      </c>
      <c r="OU426" t="str">
        <v>See Image, Rcd. MIN</v>
      </c>
      <c r="OV426" t="str">
        <v>See Image, Section</v>
      </c>
      <c r="OW426" t="str">
        <v>See Image, Section A-A</v>
      </c>
      <c r="OX426" t="str">
        <v>See Image, Section B-B</v>
      </c>
      <c r="OY426" t="str">
        <v>See Image, Section B-B, TSC</v>
      </c>
      <c r="OZ426" t="str">
        <v>See Image, Shank Drawing # 18000-XX-XX A</v>
      </c>
      <c r="PA426" t="str">
        <v>Sequencial Laser 01, 120 Per Print</v>
      </c>
      <c r="PB426" t="str">
        <v>Set to .202, Zero on Thread Lead</v>
      </c>
      <c r="PC426" t="str">
        <v>Sharp OK, No Burr</v>
      </c>
      <c r="PD426" t="str">
        <v>Sharp OK, No Raised Edge, See Image</v>
      </c>
      <c r="PE426" t="str">
        <v>Sharp OK, No Raised Edges</v>
      </c>
      <c r="PF426" t="str">
        <v>Sharp okay no raised edge</v>
      </c>
      <c r="PG426" t="str">
        <v>Sharp Okay, No Burr</v>
      </c>
      <c r="PH426" t="str">
        <v>Sharp Okay, No Raised Edge</v>
      </c>
      <c r="PI426" t="str">
        <v>Sharp Okay, No Raised Edges,</v>
      </c>
      <c r="PJ426" t="str">
        <v>Sharp Okay, See Image</v>
      </c>
      <c r="PK426" t="str">
        <v xml:space="preserve">Start of Radius @ .195 </v>
      </c>
      <c r="PL426" t="str">
        <v xml:space="preserve">Start of Radius @ .21 </v>
      </c>
      <c r="PM426" t="str">
        <v xml:space="preserve">T.S.C. </v>
      </c>
      <c r="PN426" t="str">
        <v>Tangent Point</v>
      </c>
      <c r="PO426" t="str">
        <v>Tangent point of R.50</v>
      </c>
      <c r="PP426" t="str">
        <v>Taper Check, Mfg.Tol.</v>
      </c>
      <c r="PQ426" t="str">
        <v>Taper Check, Mfg.Tol., See Image</v>
      </c>
      <c r="PR426" t="str">
        <v>Thrd. Minor Ø</v>
      </c>
      <c r="PS426" t="str">
        <v>Thrd. Relief Ø</v>
      </c>
      <c r="PT426" t="str">
        <v>Threadless Blank</v>
      </c>
      <c r="PU426" t="str">
        <v>Threadless Blank, From Major Ø</v>
      </c>
      <c r="PV426" t="str">
        <v>Threadless Blank, Mfg. Tol.</v>
      </c>
      <c r="PW426" t="str">
        <v>Threadless Blank, Thrd. to Neck Rad.</v>
      </c>
      <c r="PX426" t="str">
        <v>Thredless Blank</v>
      </c>
      <c r="PY426" t="str">
        <v>To center of R.005</v>
      </c>
      <c r="PZ426" t="str">
        <v>Torx Min. Dia.</v>
      </c>
      <c r="QA426" t="str">
        <v>Turn Ø Free of Mill Marks</v>
      </c>
      <c r="QB426" t="str">
        <v>Use (Full) GO Hex</v>
      </c>
      <c r="QC426" t="str">
        <v>Use Balloon 1 FULL Gauge</v>
      </c>
      <c r="QD426" t="str">
        <v>Use Balloon 9 FULL GO</v>
      </c>
      <c r="QE426" t="str">
        <v>Use Best Fit Pin</v>
      </c>
      <c r="QF426" t="str">
        <v>Use Disk Tip</v>
      </c>
      <c r="QG426" t="str">
        <v>Use flat bottomed indicator tip.</v>
      </c>
      <c r="QH426" t="str">
        <v xml:space="preserve">Use Full .093 Go Hex </v>
      </c>
      <c r="QI426" t="str">
        <v xml:space="preserve">Use Full .0930 Go Hex </v>
      </c>
      <c r="QJ426" t="str">
        <v>Use Full .1235 Go Hex</v>
      </c>
      <c r="QK426" t="str">
        <v>Use Gauge K2-98-8019-04, See Image</v>
      </c>
      <c r="QL426" t="str">
        <v>Use large flat indicator tip</v>
      </c>
      <c r="QM426" t="str">
        <v>Use Pins.3330/.3350, See Image MAX NO-GO</v>
      </c>
      <c r="QN426" t="str">
        <v>Use Pointed Drop Indicator Tip</v>
      </c>
      <c r="QO426" t="str">
        <v>V-Block</v>
      </c>
      <c r="QP426" t="str">
        <v>V-Block,  AMB for 13</v>
      </c>
      <c r="QQ426" t="str">
        <v>V-Block,  Hex Cham. Dia.</v>
      </c>
      <c r="QR426" t="str">
        <v>V-Block, Hex Depth</v>
      </c>
      <c r="QS426" t="str">
        <v>VBU Gauge</v>
      </c>
      <c r="QT426" t="str">
        <v>Visibally smaller than HEX=Pass</v>
      </c>
      <c r="QU426" t="str">
        <v>Visual Per Drawing</v>
      </c>
      <c r="QV426" t="str">
        <v>Whirl Blank</v>
      </c>
      <c r="QW426" t="str">
        <v xml:space="preserve">Whirl Blank </v>
      </c>
      <c r="QX426" t="str">
        <v>Whirl Blank, Neck Rad. End to Head CL</v>
      </c>
      <c r="QY426" t="str">
        <v>Whirl Blank, Nose Start Dia.</v>
      </c>
      <c r="QZ426" t="str">
        <v>Whirl Blank, Nose Start Dist.</v>
      </c>
      <c r="RA426" t="str">
        <v>Whirl Blank, Thrd. Minor</v>
      </c>
      <c r="RB426" t="str">
        <v>Whirl Blank, Thrd. Pullout Dia.</v>
      </c>
      <c r="RC426" t="str">
        <v>Whole Part, Removal is at Assy. Level</v>
      </c>
      <c r="RD426" t="str">
        <v>Wide Area</v>
      </c>
      <c r="RE426" t="str">
        <v>Zero on End of Go Gauge</v>
      </c>
    </row>
    <row r="427" spans="1:473">
      <c r="A427" t="s">
        <v>1049</v>
      </c>
      <c r="C427" t="str" cm="1">
        <f t="array" ref="C427:RE427">TRANSPOSE(_xlfn._xlws.SORT(_xlfn._xlws.FILTER($A$2:$A$600,ISNUMBER(SEARCH('PartLib Table'!M444,$A$2:$A$600)),"not found")))</f>
        <v xml:space="preserve"> 'C', Whirl Blank</v>
      </c>
      <c r="D427" t="str">
        <v xml:space="preserve"> See Image, Constrained</v>
      </c>
      <c r="E427" t="str">
        <v>(.04 to .12 range = Pass)</v>
      </c>
      <c r="F427" t="str">
        <v>(.042 FULL) Go Pin Seat Fully</v>
      </c>
      <c r="G427" t="str">
        <v>(B), Mfg. Tol.</v>
      </c>
      <c r="H427" t="str">
        <v>(B), O.A.L.</v>
      </c>
      <c r="I427" t="str">
        <v>.001 or less =Pass</v>
      </c>
      <c r="J427" t="str">
        <v>.001 or less out of center = Pass</v>
      </c>
      <c r="K427" t="str">
        <v>.002 or Less = Pass</v>
      </c>
      <c r="L427" t="str">
        <v>.002 or Less out of center = Pass</v>
      </c>
      <c r="M427" t="str">
        <v>.005 to .015 = Pass</v>
      </c>
      <c r="N427" t="str">
        <v>.0125 Mean, Section</v>
      </c>
      <c r="O427" t="str">
        <v>.025 or Less in X &amp; Y=Pass</v>
      </c>
      <c r="P427" t="str">
        <v>.038 Mean</v>
      </c>
      <c r="Q427" t="str">
        <v>.063 MM = .0024 IN, See Image</v>
      </c>
      <c r="R427" t="str">
        <v>.063MM = .0024"</v>
      </c>
      <c r="S427" t="str">
        <v>.243 NO-GO, Unconstrained, Must Not Start</v>
      </c>
      <c r="T427" t="str">
        <v>@ Back Face &amp; ID, No Raised Edge</v>
      </c>
      <c r="U427" t="str">
        <v>@ Back Face &amp; OD, No Raised Edge</v>
      </c>
      <c r="V427" t="str">
        <v>@ ID &amp; FACE</v>
      </c>
      <c r="W427" t="str">
        <v>@ OD &amp; BACK FACE</v>
      </c>
      <c r="X427" t="str">
        <v>@ OD &amp; FACE</v>
      </c>
      <c r="Y427" t="str">
        <v>Across from slot</v>
      </c>
      <c r="Z427" t="str">
        <v>All Edge Breaks</v>
      </c>
      <c r="AA427" t="str">
        <v>Attached to bar stock</v>
      </c>
      <c r="AB427" t="str">
        <v xml:space="preserve">Back Turn Fillet Rad. </v>
      </c>
      <c r="AC427" t="str">
        <v>Balloon 1 (DWG FRM0105 Page 2, NV-27)</v>
      </c>
      <c r="AD427" t="str">
        <v>Balloon 1 (DWG FRM0105, NV-30)</v>
      </c>
      <c r="AE427" t="str">
        <v>Balloon 1 (P# 9890002-20) OL00429/A</v>
      </c>
      <c r="AF427" t="str">
        <v>Balloon 1, DWG#FRM0105</v>
      </c>
      <c r="AG427" t="str">
        <v>Balloon 11, See Image</v>
      </c>
      <c r="AH427" t="str">
        <v xml:space="preserve">Balloon 2 (DWG FRM0105 Page 2, NV-27) </v>
      </c>
      <c r="AI427" t="str">
        <v>Balloon 2 (DWG FRM0105, NV-30)</v>
      </c>
      <c r="AJ427" t="str">
        <v>Balloon 2 (P# 9890002-20)</v>
      </c>
      <c r="AK427" t="str">
        <v>Balloon 2, DWG#FRM0105</v>
      </c>
      <c r="AL427" t="str">
        <v>Balloon 2, DWG#FRM0105, See Image</v>
      </c>
      <c r="AM427" t="str">
        <v>Balloon 3 (DWG FRM0105, NV-30 Minor)</v>
      </c>
      <c r="AN427" t="str">
        <v>Balloon 3 (DWG FRM0105, NV-30)</v>
      </c>
      <c r="AO427" t="str">
        <v>Balloon 3 (P# 9890002-20)</v>
      </c>
      <c r="AP427" t="str">
        <v>Balloon 4</v>
      </c>
      <c r="AQ427" t="str">
        <v>Balloon 4 (P# 9890002-20)</v>
      </c>
      <c r="AR427" t="str">
        <v>Below Middle Band</v>
      </c>
      <c r="AS427" t="str">
        <v>Best Fit Pin, .003 or Less =Pass</v>
      </c>
      <c r="AT427" t="str">
        <v>Blank</v>
      </c>
      <c r="AU427" t="str">
        <v>Blank Turn Maj.</v>
      </c>
      <c r="AV427" t="str">
        <v>Blank Turn Maj. Mill Flt., OL4172</v>
      </c>
      <c r="AW427" t="str">
        <v>Blank Without .010 Slots</v>
      </c>
      <c r="AX427" t="str">
        <v>Blank Without .010 Slots, Section</v>
      </c>
      <c r="AY427" t="str">
        <v>Blank without thread</v>
      </c>
      <c r="AZ427" t="str">
        <v xml:space="preserve">Blank, Center of V Grv. </v>
      </c>
      <c r="BA427" t="str">
        <v>Blank, Check R adjacent Balloon 17</v>
      </c>
      <c r="BB427" t="str">
        <v>Blank, EXT. Feature</v>
      </c>
      <c r="BC427" t="str">
        <v>Blank, See Image, OL04335</v>
      </c>
      <c r="BD427" t="str">
        <v>Blank, See Image, OL04336</v>
      </c>
      <c r="BE427" t="str">
        <v xml:space="preserve">Blank, Thrd. </v>
      </c>
      <c r="BF427" t="str">
        <v>Blank, Turn Tip</v>
      </c>
      <c r="BG427" t="str">
        <v>Blank, Without Thrd.</v>
      </c>
      <c r="BH427" t="str">
        <v>Blank, Without Thread</v>
      </c>
      <c r="BI427" t="str">
        <v xml:space="preserve">Blunt Start Blend to Minor </v>
      </c>
      <c r="BJ427" t="str">
        <v>Calc., Use Go HEX</v>
      </c>
      <c r="BK427" t="str">
        <v>Can't dig into OD</v>
      </c>
      <c r="BL427" t="str">
        <v>Carbide Gauge</v>
      </c>
      <c r="BM427" t="str">
        <v xml:space="preserve">Center of V Grv. </v>
      </c>
      <c r="BN427" t="str">
        <v>Centered Less than .03 = Pass</v>
      </c>
      <c r="BO427" t="str">
        <v>Centered within .0005 or Less = Pass</v>
      </c>
      <c r="BP427" t="str">
        <v>Centered within .001 or Less = Pass</v>
      </c>
      <c r="BQ427" t="str">
        <v>Centered within .0254 or Less = Pass</v>
      </c>
      <c r="BR427" t="str">
        <v>Check close to Rod Slot</v>
      </c>
      <c r="BS427" t="str">
        <v>Check every other hole</v>
      </c>
      <c r="BT427" t="str">
        <v>Check Go over full length of slot.</v>
      </c>
      <c r="BU427" t="str">
        <v>Check Near Closed End</v>
      </c>
      <c r="BV427" t="str">
        <v>Check per Print View, Away from Rod Slot</v>
      </c>
      <c r="BW427" t="str">
        <v>Check to Balloon 30 Go Pin</v>
      </c>
      <c r="BX427" t="str">
        <v>Check with .2705 SET Pin Inside Part</v>
      </c>
      <c r="BY427" t="str">
        <v>Check with Hex Up</v>
      </c>
      <c r="BZ427" t="str">
        <v>CMM Blank</v>
      </c>
      <c r="CA427" t="str">
        <v>Confirm Full Radius</v>
      </c>
      <c r="CB427" t="str">
        <v>Constrained in fixture</v>
      </c>
      <c r="CC427" t="str">
        <v>Constrained with Ring</v>
      </c>
      <c r="CD427" t="str">
        <v>Constrained, See Image</v>
      </c>
      <c r="CE427" t="str">
        <v>Dim. "A"</v>
      </c>
      <c r="CF427" t="str">
        <v>Dim. "B"</v>
      </c>
      <c r="CG427" t="str">
        <v>Dim. "C"</v>
      </c>
      <c r="CH427" t="str">
        <v>Dim. "D", Whirl Blank</v>
      </c>
      <c r="CI427" t="str">
        <v>Dim. "G"</v>
      </c>
      <c r="CJ427" t="str">
        <v>Dim. E, Blank Turn Maj. &amp;  Mill Flt</v>
      </c>
      <c r="CK427" t="str">
        <v>Dim. E, Blank Turn Maj.&amp;  Mill Flt</v>
      </c>
      <c r="CL427" t="str">
        <v>Dim. H, Whirl Blank</v>
      </c>
      <c r="CM427" t="str">
        <v>Dim. J, 'Blank Turn Maj. &amp; Whirl Blank</v>
      </c>
      <c r="CN427" t="str">
        <v>Disk Drop Indicator Tip</v>
      </c>
      <c r="CO427" t="str">
        <v>DWG 100448-15, Balloon F_1</v>
      </c>
      <c r="CP427" t="str">
        <v>DWG 100448-15, OL02571</v>
      </c>
      <c r="CQ427" t="str">
        <v>DWG 100448-41</v>
      </c>
      <c r="CR427" t="str">
        <v>DWG 9890040, (10E),Section Part, OL01139</v>
      </c>
      <c r="CS427" t="str">
        <v>DWG 9890040, (10E),Section, OL01139</v>
      </c>
      <c r="CT427" t="str">
        <v>DWG 9890040, (11E)</v>
      </c>
      <c r="CU427" t="str">
        <v>DWG 9890040, (11E), Pins with Flats</v>
      </c>
      <c r="CV427" t="str">
        <v>DWG 9890040, (12E),  Pass=.002 or less</v>
      </c>
      <c r="CW427" t="str">
        <v>DWG 9890040, (12E), See Image</v>
      </c>
      <c r="CX427" t="str">
        <v>DWG 9890040, (1E), OL01431</v>
      </c>
      <c r="CY427" t="str">
        <v>DWG 9890040, (1E), OL01432</v>
      </c>
      <c r="CZ427" t="str">
        <v>DWG 9890040, (2E), OL01432</v>
      </c>
      <c r="DA427" t="str">
        <v>DWG 9890040, (3E)</v>
      </c>
      <c r="DB427" t="str">
        <v>DWG 9890040, (4E)</v>
      </c>
      <c r="DC427" t="str">
        <v>DWG 9890040, (5E), OL02336</v>
      </c>
      <c r="DD427" t="str">
        <v>DWG 9890040, (6E)</v>
      </c>
      <c r="DE427" t="str">
        <v>DWG 9890040, (7E)</v>
      </c>
      <c r="DF427" t="str">
        <v>DWG 9890040, (8E), OL01433</v>
      </c>
      <c r="DG427" t="str">
        <v>DWG 9890040, (8E), OL01433, Section</v>
      </c>
      <c r="DH427" t="str">
        <v>DWG 9890040, (9E), Close to Rod Slot</v>
      </c>
      <c r="DI427" t="str">
        <v>DWG 9890040, (9E),Close to Rod Slot</v>
      </c>
      <c r="DJ427" t="str">
        <v>DWG FRM0105 PAGE 2</v>
      </c>
      <c r="DK427" t="str">
        <v>DWG# 100448-41</v>
      </c>
      <c r="DL427" t="str">
        <v>DWG# 100448-44</v>
      </c>
      <c r="DM427" t="str">
        <v>DWG# 9890003  (1), Section OL00436/A</v>
      </c>
      <c r="DN427" t="str">
        <v>DWG# 9890003 (3), Ring Gauge Constrained</v>
      </c>
      <c r="DO427" t="str">
        <v>DWG# 9890003 (4), Section</v>
      </c>
      <c r="DP427" t="str">
        <v>DWG#100448-26, Balloon 1K, OL02350</v>
      </c>
      <c r="DQ427" t="str">
        <v>DWG#100448-26, Balloon 2K, OL02350</v>
      </c>
      <c r="DR427" t="str">
        <v>DWG#100448-26, Balloon 3K, OL02363</v>
      </c>
      <c r="DS427" t="str">
        <v>DWG#100448-26, Balloon 4K</v>
      </c>
      <c r="DT427" t="str">
        <v>DWG#100448-26, Balloon 5K, Section</v>
      </c>
      <c r="DU427" t="str">
        <v>DWG#100448-26, Balloon 6K</v>
      </c>
      <c r="DV427" t="str">
        <v>DWG#100448-26, Balloon 7K, Section</v>
      </c>
      <c r="DW427" t="str">
        <v>DWG#100448-26, Mfg. Tol.</v>
      </c>
      <c r="DX427" t="str">
        <v>DWG#9890003 (2) Ring Gauge Constrained</v>
      </c>
      <c r="DY427" t="str">
        <v>DWG#9890044</v>
      </c>
      <c r="DZ427" t="str">
        <v>DWG#9890044 .1985 to .2005=Pass</v>
      </c>
      <c r="EA427" t="str">
        <v>DWG#9890044 Overlay OL02441</v>
      </c>
      <c r="EB427" t="str">
        <v>DWG#9890044, OL02441</v>
      </c>
      <c r="EC427" t="str">
        <v>DWG#FRM0105</v>
      </c>
      <c r="ED427" t="str">
        <v>EXT.</v>
      </c>
      <c r="EE427" t="str">
        <v>EXT. Section, OL02460</v>
      </c>
      <c r="EF427" t="str">
        <v>EXT., OL04223</v>
      </c>
      <c r="EG427" t="str">
        <v>Flat Drop Indicator Tip</v>
      </c>
      <c r="EH427" t="str">
        <v>Full Go Pin, No Light, at Radius</v>
      </c>
      <c r="EI427" t="str">
        <v>Function Check</v>
      </c>
      <c r="EJ427" t="str">
        <v>GO Function Gauge</v>
      </c>
      <c r="EK427" t="str">
        <v>Go Gauge for Balloon 1 &amp; 4</v>
      </c>
      <c r="EL427" t="str">
        <v>Go Pin must pass through</v>
      </c>
      <c r="EM427" t="str">
        <v>Greater than .005 = Fail, Section</v>
      </c>
      <c r="EN427" t="str">
        <v>Greater than .025 out of center = Fail</v>
      </c>
      <c r="EO427" t="str">
        <v>Greater than 2.6 = Pass</v>
      </c>
      <c r="EP427" t="str">
        <v>Green = Pass, Red = Fail</v>
      </c>
      <c r="EQ427" t="str">
        <v>Hex Depth</v>
      </c>
      <c r="ER427" t="str">
        <v>Hex Minor</v>
      </c>
      <c r="ES427" t="str">
        <v>Hole Dia.</v>
      </c>
      <c r="ET427" t="str">
        <v>Hook or Disk Tip</v>
      </c>
      <c r="EU427" t="str">
        <v>ID Sphere Finish</v>
      </c>
      <c r="EV427" t="str">
        <v>ID/OD Both Sides, Diff. .002 or less = Pass</v>
      </c>
      <c r="EW427" t="str">
        <v>If Looks Big, Section</v>
      </c>
      <c r="EX427" t="str">
        <v>If Looks Small, Section</v>
      </c>
      <c r="EY427" t="str">
        <v>Insp. Close to Break Away, Mfg.Tol.</v>
      </c>
      <c r="EZ427" t="str">
        <v>INT.</v>
      </c>
      <c r="FA427" t="str">
        <v>INT. Section, OL02460</v>
      </c>
      <c r="FB427" t="str">
        <v>INT., OL04223</v>
      </c>
      <c r="FC427" t="str">
        <v>Intersect. of 7.7 &amp; R0.10</v>
      </c>
      <c r="FD427" t="str">
        <v>Intersect. of 8.79 and R.25 MAX</v>
      </c>
      <c r="FE427" t="str">
        <v>Keep Ind. Tip away from corner</v>
      </c>
      <c r="FF427" t="str">
        <v>L31</v>
      </c>
      <c r="FG427" t="str">
        <v>Laser Mark</v>
      </c>
      <c r="FH427" t="str">
        <v>LASER PER NOTE 4</v>
      </c>
      <c r="FI427" t="str">
        <v>LASER PER NOTE 4, Final Check 1 only</v>
      </c>
      <c r="FJ427" t="str">
        <v>Less than .002 out of center = Pass</v>
      </c>
      <c r="FK427" t="str">
        <v>Less than 2.75 = Pass, Section</v>
      </c>
      <c r="FL427" t="str">
        <v>List as pin. Not Calibrated</v>
      </c>
      <c r="FM427" t="str">
        <v>M9 X 1.25 BUTT See Comment Image</v>
      </c>
      <c r="FN427" t="str">
        <v>Manual Section</v>
      </c>
      <c r="FO427" t="str">
        <v>Max Deep .241 NO-GO =.42</v>
      </c>
      <c r="FP427" t="str">
        <v>MAX Depth of (Note 7) .241 NO-GO Pin</v>
      </c>
      <c r="FQ427" t="str">
        <v>Measure from Blue Line, See Image</v>
      </c>
      <c r="FR427" t="str">
        <v>Measure Width of Blue Area, See Image</v>
      </c>
      <c r="FS427" t="str">
        <v>Mfg. Tol</v>
      </c>
      <c r="FT427" t="str">
        <v>Mfg. Tol, See Image</v>
      </c>
      <c r="FU427" t="str">
        <v>Mfg. Tol.</v>
      </c>
      <c r="FV427" t="str">
        <v>Mfg. Tol. "A"</v>
      </c>
      <c r="FW427" t="str">
        <v>Mfg. Tol. (Zero on Gauge Full Dia. Lead)</v>
      </c>
      <c r="FX427" t="str">
        <v>Mfg. Tol. Balloon 11, See Image</v>
      </c>
      <c r="FY427" t="str">
        <v>Mfg. Tol. Balloon 4</v>
      </c>
      <c r="FZ427" t="str">
        <v>Mfg. Tol. Balloon 7</v>
      </c>
      <c r="GA427" t="str">
        <v xml:space="preserve">Mfg. Tol. C-Bore Face (Ballo 28) </v>
      </c>
      <c r="GB427" t="str">
        <v>Mfg. Tol. Section</v>
      </c>
      <c r="GC427" t="str">
        <v>Mfg. Tol. See Image</v>
      </c>
      <c r="GD427" t="str">
        <v>Mfg. Tol., 3 Places, Record MAX</v>
      </c>
      <c r="GE427" t="str">
        <v>Mfg. Tol., Balloon 11</v>
      </c>
      <c r="GF427" t="str">
        <v>Mfg. Tol., Balloon 7</v>
      </c>
      <c r="GG427" t="str">
        <v>Mfg. Tol., Blank</v>
      </c>
      <c r="GH427" t="str">
        <v>Mfg. Tol., Blank, Balloon 12</v>
      </c>
      <c r="GI427" t="str">
        <v>Mfg. Tol., Blend to SØ.320</v>
      </c>
      <c r="GJ427" t="str">
        <v>Mfg. Tol., Calculation</v>
      </c>
      <c r="GK427" t="str">
        <v>Mfg. Tol., For Mill Fixture</v>
      </c>
      <c r="GL427" t="str">
        <v>Mfg. Tol., L32</v>
      </c>
      <c r="GM427" t="str">
        <v>Mfg. Tol., L33</v>
      </c>
      <c r="GN427" t="str">
        <v>Mfg. Tol., No Tool Marks</v>
      </c>
      <c r="GO427" t="str">
        <v>Mfg. Tol., OL03361</v>
      </c>
      <c r="GP427" t="str">
        <v>Mfg. Tol., Record off center value</v>
      </c>
      <c r="GQ427" t="str">
        <v>Mfg. Tol., Same 3 Places, Record MIN</v>
      </c>
      <c r="GR427" t="str">
        <v>Mfg. Tol., Section</v>
      </c>
      <c r="GS427" t="str">
        <v>Mfg. Tol., Section B-B</v>
      </c>
      <c r="GT427" t="str">
        <v>Mfg. Tol., Section, OL03361</v>
      </c>
      <c r="GU427" t="str">
        <v>Mfg. Tol., Section, Per Note 2</v>
      </c>
      <c r="GV427" t="str">
        <v>Mfg. Tol., See Image</v>
      </c>
      <c r="GW427" t="str">
        <v>Mfg. Tol., See Image, Bore in Blue</v>
      </c>
      <c r="GX427" t="str">
        <v>Mfg. Tol., See Image, Hook Tip</v>
      </c>
      <c r="GY427" t="str">
        <v>Mfg. Tol., Sharp Okay No Burr</v>
      </c>
      <c r="GZ427" t="str">
        <v>Mfg. Tol., Threadless Blank</v>
      </c>
      <c r="HA427" t="str">
        <v>Mfg.Tol.</v>
      </c>
      <c r="HB427" t="str">
        <v>Mgf. To., T.S.C.</v>
      </c>
      <c r="HC427" t="str">
        <v>Milled Feature</v>
      </c>
      <c r="HD427" t="str">
        <v>Milled Feature, OL04045</v>
      </c>
      <c r="HE427" t="str">
        <v>More than .0005 out of center = Fail</v>
      </c>
      <c r="HF427" t="str">
        <v>Must Pass Through</v>
      </c>
      <c r="HG427" t="str">
        <v>Must pass through gauge</v>
      </c>
      <c r="HH427" t="str">
        <v>Must Pass Through Go Gauge</v>
      </c>
      <c r="HI427" t="str">
        <v>Must Pass, See Image.</v>
      </c>
      <c r="HJ427" t="str">
        <v>NA</v>
      </c>
      <c r="HK427" t="str">
        <v>Narrow Area</v>
      </c>
      <c r="HL427" t="str">
        <v>Near Balloon 21</v>
      </c>
      <c r="HM427" t="str">
        <v>Near Datum B</v>
      </c>
      <c r="HN427" t="str">
        <v>Neck Dia.</v>
      </c>
      <c r="HO427" t="str">
        <v>Neck to Head Rad.</v>
      </c>
      <c r="HP427" t="str">
        <v>No Copper Deposits Allowed</v>
      </c>
      <c r="HQ427" t="str">
        <v>No Section</v>
      </c>
      <c r="HR427" t="str">
        <v>No Section, .01 to .014 = Pass</v>
      </c>
      <c r="HS427" t="str">
        <v>No Section, Rotate Part</v>
      </c>
      <c r="HT427" t="str">
        <v>No Section, See Image</v>
      </c>
      <c r="HU427" t="str">
        <v>No Slot, Section B-B</v>
      </c>
      <c r="HV427" t="str">
        <v>No visual step = Pass</v>
      </c>
      <c r="HW427" t="str">
        <v>Not to exceed .95 Deep</v>
      </c>
      <c r="HX427" t="str">
        <v>Note 1</v>
      </c>
      <c r="HY427" t="str">
        <v>OL00333/A</v>
      </c>
      <c r="HZ427" t="str">
        <v>OL00519</v>
      </c>
      <c r="IA427" t="str">
        <v>OL00520</v>
      </c>
      <c r="IB427" t="str">
        <v>OL00529</v>
      </c>
      <c r="IC427" t="str">
        <v>OL00542</v>
      </c>
      <c r="ID427" t="str">
        <v>OL00724</v>
      </c>
      <c r="IE427" t="str">
        <v>OL01250</v>
      </c>
      <c r="IF427" t="str">
        <v>OL01869, Threadless Blank</v>
      </c>
      <c r="IG427" t="str">
        <v>OL01870, Section</v>
      </c>
      <c r="IH427" t="str">
        <v>OL02255</v>
      </c>
      <c r="II427" t="str">
        <v>OL02255, Mfg. Tol.</v>
      </c>
      <c r="IJ427" t="str">
        <v>OL02302</v>
      </c>
      <c r="IK427" t="str">
        <v xml:space="preserve">OL02318  needed per image instructions </v>
      </c>
      <c r="IL427" t="str">
        <v>OL02556</v>
      </c>
      <c r="IM427" t="str">
        <v>OL02557</v>
      </c>
      <c r="IN427" t="str">
        <v>OL02567</v>
      </c>
      <c r="IO427" t="str">
        <v>OL02653</v>
      </c>
      <c r="IP427" t="str">
        <v>OL02718</v>
      </c>
      <c r="IQ427" t="str">
        <v>OL02841</v>
      </c>
      <c r="IR427" t="str">
        <v>OL02842</v>
      </c>
      <c r="IS427" t="str">
        <v>OL02844</v>
      </c>
      <c r="IT427" t="str">
        <v>OL02871</v>
      </c>
      <c r="IU427" t="str">
        <v>OL02887</v>
      </c>
      <c r="IV427" t="str">
        <v>OL03500</v>
      </c>
      <c r="IW427" t="str">
        <v>OL03766</v>
      </c>
      <c r="IX427" t="str">
        <v>OL03868</v>
      </c>
      <c r="IY427" t="str">
        <v>OL03869</v>
      </c>
      <c r="IZ427" t="str">
        <v>OL03870</v>
      </c>
      <c r="JA427" t="str">
        <v>OL03873, DWG# 100448-44</v>
      </c>
      <c r="JB427" t="str">
        <v>OL03949</v>
      </c>
      <c r="JC427" t="str">
        <v xml:space="preserve">OL04043, Section </v>
      </c>
      <c r="JD427" t="str">
        <v xml:space="preserve">OL04044, Section </v>
      </c>
      <c r="JE427" t="str">
        <v>OL04045</v>
      </c>
      <c r="JF427" t="str">
        <v>OL04045, Milled Feature</v>
      </c>
      <c r="JG427" t="str">
        <v>OL04063</v>
      </c>
      <c r="JH427" t="str">
        <v>OL04064</v>
      </c>
      <c r="JI427" t="str">
        <v>OL04065</v>
      </c>
      <c r="JJ427" t="str">
        <v>OL04181</v>
      </c>
      <c r="JK427" t="str">
        <v>OL04218</v>
      </c>
      <c r="JL427" t="str">
        <v>OL04224, See Image</v>
      </c>
      <c r="JM427" t="str">
        <v>OL04374</v>
      </c>
      <c r="JN427" t="str">
        <v>OL04375, Section M-M</v>
      </c>
      <c r="JO427" t="str">
        <v>OL04376, Section M-M</v>
      </c>
      <c r="JP427" t="str">
        <v>OL04443</v>
      </c>
      <c r="JQ427" t="str">
        <v>OL04444</v>
      </c>
      <c r="JR427" t="str">
        <v>OL05000</v>
      </c>
      <c r="JS427" t="str">
        <v>One side of slot</v>
      </c>
      <c r="JT427" t="str">
        <v>Other side of slot</v>
      </c>
      <c r="JU427" t="str">
        <v>Out of center more than .002 = Fail</v>
      </c>
      <c r="JV427" t="str">
        <v>Out of center more than.002 = Fail</v>
      </c>
      <c r="JW427" t="str">
        <v>Overlay OL02713</v>
      </c>
      <c r="JX427" t="str">
        <v>Overlay OL02714</v>
      </c>
      <c r="JY427" t="str">
        <v>Overlay OL02718</v>
      </c>
      <c r="JZ427" t="str">
        <v>Overlay OL03831, Mfg. Tol.</v>
      </c>
      <c r="KA427" t="str">
        <v>Part Without Slots</v>
      </c>
      <c r="KB427" t="str">
        <v>Part Without Slots, See Image</v>
      </c>
      <c r="KC427" t="str">
        <v xml:space="preserve">Pass = .0254 or Less </v>
      </c>
      <c r="KD427" t="str">
        <v>PD MIN = 4.361, PD MAX = 4.456</v>
      </c>
      <c r="KE427" t="str">
        <v>Per Balloon 2 Note</v>
      </c>
      <c r="KF427" t="str">
        <v>Per drawing note(s) 8.</v>
      </c>
      <c r="KG427" t="str">
        <v>Point or Sphere Tip</v>
      </c>
      <c r="KH427" t="str">
        <v>Point Tip</v>
      </c>
      <c r="KI427" t="str">
        <v>R.9 to R1.1 = Pass, See Image</v>
      </c>
      <c r="KJ427" t="str">
        <v>Ram Construction</v>
      </c>
      <c r="KK427" t="str">
        <v>Record Same Pass / Fail All Balloons</v>
      </c>
      <c r="KL427" t="str">
        <v>Ref. Balloon 1</v>
      </c>
      <c r="KM427" t="str">
        <v>Ref. Balloon 12</v>
      </c>
      <c r="KN427" t="str">
        <v>Ref. Balloon 13, 100% AQL</v>
      </c>
      <c r="KO427" t="str">
        <v>Ref. Balloon 2</v>
      </c>
      <c r="KP427" t="str">
        <v>Ref. Balloon 21, 100% AQL</v>
      </c>
      <c r="KQ427" t="str">
        <v>Ref. Balloon 4</v>
      </c>
      <c r="KR427" t="str">
        <v>Ref. Balloon 7</v>
      </c>
      <c r="KS427" t="str">
        <v>Ref. Balloon 8</v>
      </c>
      <c r="KT427" t="str">
        <v>Relieved Pin Gauges 09236 &amp; 09235</v>
      </c>
      <c r="KU427" t="str">
        <v>Rotate Part</v>
      </c>
      <c r="KV427" t="str">
        <v>Rotate Part, See Image</v>
      </c>
      <c r="KW427" t="str">
        <v>Same as Root Radius</v>
      </c>
      <c r="KX427" t="str">
        <v>Section</v>
      </c>
      <c r="KY427" t="str">
        <v>Section B-B</v>
      </c>
      <c r="KZ427" t="str">
        <v>Section B-B, Distance Between Grooves</v>
      </c>
      <c r="LA427" t="str">
        <v>Section C-C</v>
      </c>
      <c r="LB427" t="str">
        <v>Section Part</v>
      </c>
      <c r="LC427" t="str">
        <v>Section Part, Measured from Opposite Face</v>
      </c>
      <c r="LD427" t="str">
        <v>Section, Broachless Blank</v>
      </c>
      <c r="LE427" t="str">
        <v>Section, EXT. Sphere Location.</v>
      </c>
      <c r="LF427" t="str">
        <v>Section, Hex Cham. Ang.</v>
      </c>
      <c r="LG427" t="str">
        <v>Section, Hex Fillet Rad.</v>
      </c>
      <c r="LH427" t="str">
        <v>Section, INT. Feature</v>
      </c>
      <c r="LI427" t="str">
        <v>Section, INT. Sphere Location.</v>
      </c>
      <c r="LJ427" t="str">
        <v>Section, Mfg. Tol.</v>
      </c>
      <c r="LK427" t="str">
        <v>Section, Mfg. Tol., See Image</v>
      </c>
      <c r="LL427" t="str">
        <v>Section, OL00486</v>
      </c>
      <c r="LM427" t="str">
        <v>Section, OL00542</v>
      </c>
      <c r="LN427" t="str">
        <v>Section, OL00543</v>
      </c>
      <c r="LO427" t="str">
        <v>Section, OL00544</v>
      </c>
      <c r="LP427" t="str">
        <v>Section, OL00545</v>
      </c>
      <c r="LQ427" t="str">
        <v>Section, OL00546</v>
      </c>
      <c r="LR427" t="str">
        <v>Section, OL00547</v>
      </c>
      <c r="LS427" t="str">
        <v>Section, OL00555</v>
      </c>
      <c r="LT427" t="str">
        <v>Section, OL00725</v>
      </c>
      <c r="LU427" t="str">
        <v>Section, OL01430</v>
      </c>
      <c r="LV427" t="str">
        <v>Section, OL01434</v>
      </c>
      <c r="LW427" t="str">
        <v>Section, OL01435</v>
      </c>
      <c r="LX427" t="str">
        <v>Section, OL01807</v>
      </c>
      <c r="LY427" t="str">
        <v>Section, OL01830</v>
      </c>
      <c r="LZ427" t="str">
        <v>Section, OL02351</v>
      </c>
      <c r="MA427" t="str">
        <v>Section, OL02519</v>
      </c>
      <c r="MB427" t="str">
        <v>Section, OL02520</v>
      </c>
      <c r="MC427" t="str">
        <v>Section, OL02522</v>
      </c>
      <c r="MD427" t="str">
        <v>Section, OL02540</v>
      </c>
      <c r="ME427" t="str">
        <v>Section, OL02541</v>
      </c>
      <c r="MF427" t="str">
        <v>Section, OL02552</v>
      </c>
      <c r="MG427" t="str">
        <v>Section, OL02553</v>
      </c>
      <c r="MH427" t="str">
        <v>Section, OL02554</v>
      </c>
      <c r="MI427" t="str">
        <v>Section, OL02555</v>
      </c>
      <c r="MJ427" t="str">
        <v>Section, OL02558</v>
      </c>
      <c r="MK427" t="str">
        <v>Section, OL02559</v>
      </c>
      <c r="ML427" t="str">
        <v>Section, OL02560</v>
      </c>
      <c r="MM427" t="str">
        <v>Section, OL02619</v>
      </c>
      <c r="MN427" t="str">
        <v>Section, OL02620</v>
      </c>
      <c r="MO427" t="str">
        <v>Section, OL02621</v>
      </c>
      <c r="MP427" t="str">
        <v>Section, OL02622</v>
      </c>
      <c r="MQ427" t="str">
        <v>Section, OL02623</v>
      </c>
      <c r="MR427" t="str">
        <v>Section, OL02624</v>
      </c>
      <c r="MS427" t="str">
        <v>Section, OL02652</v>
      </c>
      <c r="MT427" t="str">
        <v>Section, OL02680</v>
      </c>
      <c r="MU427" t="str">
        <v>Section, OL02793</v>
      </c>
      <c r="MV427" t="str">
        <v>Section, OL02823</v>
      </c>
      <c r="MW427" t="str">
        <v>Section, OL02843</v>
      </c>
      <c r="MX427" t="str">
        <v>Section, OL03026, Ext.</v>
      </c>
      <c r="MY427" t="str">
        <v>Section, OL03026, Int.</v>
      </c>
      <c r="MZ427" t="str">
        <v>Section, OL03570, DWG# 100448-41</v>
      </c>
      <c r="NA427" t="str">
        <v>Section, OL03781</v>
      </c>
      <c r="NB427" t="str">
        <v>Section, OL03911</v>
      </c>
      <c r="NC427" t="str">
        <v>Section, OL03912</v>
      </c>
      <c r="ND427" t="str">
        <v>Section, OL03928</v>
      </c>
      <c r="NE427" t="str">
        <v>Section, OL03929</v>
      </c>
      <c r="NF427" t="str">
        <v>Section, OL04030</v>
      </c>
      <c r="NG427" t="str">
        <v>Section, OL04037</v>
      </c>
      <c r="NH427" t="str">
        <v>Section, OL04038</v>
      </c>
      <c r="NI427" t="str">
        <v>Section, OL04046</v>
      </c>
      <c r="NJ427" t="str">
        <v>Section, OL04065</v>
      </c>
      <c r="NK427" t="str">
        <v>Section, OL04066</v>
      </c>
      <c r="NL427" t="str">
        <v>Section, OL04067</v>
      </c>
      <c r="NM427" t="str">
        <v>Section, OL04069</v>
      </c>
      <c r="NN427" t="str">
        <v>Section, OL04071</v>
      </c>
      <c r="NO427" t="str">
        <v>Section, OL04173</v>
      </c>
      <c r="NP427" t="str">
        <v>Section, OL04174</v>
      </c>
      <c r="NQ427" t="str">
        <v>Section, OL04214</v>
      </c>
      <c r="NR427" t="str">
        <v>Section, OL04215</v>
      </c>
      <c r="NS427" t="str">
        <v>Section, OL04216</v>
      </c>
      <c r="NT427" t="str">
        <v>Section, OL04217</v>
      </c>
      <c r="NU427" t="str">
        <v>Section, Overlay OL02716</v>
      </c>
      <c r="NV427" t="str">
        <v>Section, Overlay OL02717</v>
      </c>
      <c r="NW427" t="str">
        <v>Section, See Image</v>
      </c>
      <c r="NX427" t="str">
        <v>Section, See Image, DWG# 100448-41</v>
      </c>
      <c r="NY427" t="str">
        <v>Section, Without Sots</v>
      </c>
      <c r="NZ427" t="str">
        <v>See Comments Sheet</v>
      </c>
      <c r="OA427" t="str">
        <v>See Comments Sheet, OL02318</v>
      </c>
      <c r="OB427" t="str">
        <v>See Image</v>
      </c>
      <c r="OC427" t="str">
        <v>See Image, .005 or Less = Pass</v>
      </c>
      <c r="OD427" t="str">
        <v>See Image, Check Near Radius</v>
      </c>
      <c r="OE427" t="str">
        <v>See Image, Constrained</v>
      </c>
      <c r="OF427" t="str">
        <v>See Image, Distance Between Flats</v>
      </c>
      <c r="OG427" t="str">
        <v xml:space="preserve">See Image, Mfg. Tol, Section A-A </v>
      </c>
      <c r="OH427" t="str">
        <v>See image, Mfg. Tol.</v>
      </c>
      <c r="OI427" t="str">
        <v>See Image, Mic. Across Flats</v>
      </c>
      <c r="OJ427" t="str">
        <v>See Image, OL02850</v>
      </c>
      <c r="OK427" t="str">
        <v>See Image, OL02880</v>
      </c>
      <c r="OL427" t="str">
        <v>See Image, OL03926</v>
      </c>
      <c r="OM427" t="str">
        <v>See Image, OL03927</v>
      </c>
      <c r="ON427" t="str">
        <v>See Image, OL04003</v>
      </c>
      <c r="OO427" t="str">
        <v>'See Image, OL04342,  Best Fit Joe Block</v>
      </c>
      <c r="OP427" t="str">
        <v>See Image, OL04342,  Blank</v>
      </c>
      <c r="OQ427" t="str">
        <v>See Image, OL04342, Blank</v>
      </c>
      <c r="OR427" t="str">
        <v>See Image, OL04343, Blank</v>
      </c>
      <c r="OS427" t="str">
        <v>See Image, Pass = .002 or Less</v>
      </c>
      <c r="OT427" t="str">
        <v>See Image, Rcd. MAX</v>
      </c>
      <c r="OU427" t="str">
        <v>See Image, Rcd. MIN</v>
      </c>
      <c r="OV427" t="str">
        <v>See Image, Section</v>
      </c>
      <c r="OW427" t="str">
        <v>See Image, Section A-A</v>
      </c>
      <c r="OX427" t="str">
        <v>See Image, Section B-B</v>
      </c>
      <c r="OY427" t="str">
        <v>See Image, Section B-B, TSC</v>
      </c>
      <c r="OZ427" t="str">
        <v>See Image, Shank Drawing # 18000-XX-XX A</v>
      </c>
      <c r="PA427" t="str">
        <v>Sequencial Laser 01, 120 Per Print</v>
      </c>
      <c r="PB427" t="str">
        <v>Set to .202, Zero on Thread Lead</v>
      </c>
      <c r="PC427" t="str">
        <v>Sharp OK, No Burr</v>
      </c>
      <c r="PD427" t="str">
        <v>Sharp OK, No Raised Edge, See Image</v>
      </c>
      <c r="PE427" t="str">
        <v>Sharp OK, No Raised Edges</v>
      </c>
      <c r="PF427" t="str">
        <v>Sharp okay no raised edge</v>
      </c>
      <c r="PG427" t="str">
        <v>Sharp Okay, No Burr</v>
      </c>
      <c r="PH427" t="str">
        <v>Sharp Okay, No Raised Edge</v>
      </c>
      <c r="PI427" t="str">
        <v>Sharp Okay, No Raised Edges,</v>
      </c>
      <c r="PJ427" t="str">
        <v>Sharp Okay, See Image</v>
      </c>
      <c r="PK427" t="str">
        <v xml:space="preserve">Start of Radius @ .195 </v>
      </c>
      <c r="PL427" t="str">
        <v xml:space="preserve">Start of Radius @ .21 </v>
      </c>
      <c r="PM427" t="str">
        <v xml:space="preserve">T.S.C. </v>
      </c>
      <c r="PN427" t="str">
        <v>Tangent Point</v>
      </c>
      <c r="PO427" t="str">
        <v>Tangent point of R.50</v>
      </c>
      <c r="PP427" t="str">
        <v>Taper Check, Mfg.Tol.</v>
      </c>
      <c r="PQ427" t="str">
        <v>Taper Check, Mfg.Tol., See Image</v>
      </c>
      <c r="PR427" t="str">
        <v>Thrd. Minor Ø</v>
      </c>
      <c r="PS427" t="str">
        <v>Thrd. Relief Ø</v>
      </c>
      <c r="PT427" t="str">
        <v>Threadless Blank</v>
      </c>
      <c r="PU427" t="str">
        <v>Threadless Blank, From Major Ø</v>
      </c>
      <c r="PV427" t="str">
        <v>Threadless Blank, Mfg. Tol.</v>
      </c>
      <c r="PW427" t="str">
        <v>Threadless Blank, Thrd. to Neck Rad.</v>
      </c>
      <c r="PX427" t="str">
        <v>Thredless Blank</v>
      </c>
      <c r="PY427" t="str">
        <v>To center of R.005</v>
      </c>
      <c r="PZ427" t="str">
        <v>Torx Min. Dia.</v>
      </c>
      <c r="QA427" t="str">
        <v>Turn Ø Free of Mill Marks</v>
      </c>
      <c r="QB427" t="str">
        <v>Use (Full) GO Hex</v>
      </c>
      <c r="QC427" t="str">
        <v>Use Balloon 1 FULL Gauge</v>
      </c>
      <c r="QD427" t="str">
        <v>Use Balloon 9 FULL GO</v>
      </c>
      <c r="QE427" t="str">
        <v>Use Best Fit Pin</v>
      </c>
      <c r="QF427" t="str">
        <v>Use Disk Tip</v>
      </c>
      <c r="QG427" t="str">
        <v>Use flat bottomed indicator tip.</v>
      </c>
      <c r="QH427" t="str">
        <v xml:space="preserve">Use Full .093 Go Hex </v>
      </c>
      <c r="QI427" t="str">
        <v xml:space="preserve">Use Full .0930 Go Hex </v>
      </c>
      <c r="QJ427" t="str">
        <v>Use Full .1235 Go Hex</v>
      </c>
      <c r="QK427" t="str">
        <v>Use Gauge K2-98-8019-04, See Image</v>
      </c>
      <c r="QL427" t="str">
        <v>Use large flat indicator tip</v>
      </c>
      <c r="QM427" t="str">
        <v>Use Pins.3330/.3350, See Image MAX NO-GO</v>
      </c>
      <c r="QN427" t="str">
        <v>Use Pointed Drop Indicator Tip</v>
      </c>
      <c r="QO427" t="str">
        <v>V-Block</v>
      </c>
      <c r="QP427" t="str">
        <v>V-Block,  AMB for 13</v>
      </c>
      <c r="QQ427" t="str">
        <v>V-Block,  Hex Cham. Dia.</v>
      </c>
      <c r="QR427" t="str">
        <v>V-Block, Hex Depth</v>
      </c>
      <c r="QS427" t="str">
        <v>VBU Gauge</v>
      </c>
      <c r="QT427" t="str">
        <v>Visibally smaller than HEX=Pass</v>
      </c>
      <c r="QU427" t="str">
        <v>Visual Per Drawing</v>
      </c>
      <c r="QV427" t="str">
        <v>Whirl Blank</v>
      </c>
      <c r="QW427" t="str">
        <v xml:space="preserve">Whirl Blank </v>
      </c>
      <c r="QX427" t="str">
        <v>Whirl Blank, Neck Rad. End to Head CL</v>
      </c>
      <c r="QY427" t="str">
        <v>Whirl Blank, Nose Start Dia.</v>
      </c>
      <c r="QZ427" t="str">
        <v>Whirl Blank, Nose Start Dist.</v>
      </c>
      <c r="RA427" t="str">
        <v>Whirl Blank, Thrd. Minor</v>
      </c>
      <c r="RB427" t="str">
        <v>Whirl Blank, Thrd. Pullout Dia.</v>
      </c>
      <c r="RC427" t="str">
        <v>Whole Part, Removal is at Assy. Level</v>
      </c>
      <c r="RD427" t="str">
        <v>Wide Area</v>
      </c>
      <c r="RE427" t="str">
        <v>Zero on End of Go Gauge</v>
      </c>
    </row>
    <row r="428" spans="1:473">
      <c r="A428" t="s">
        <v>1050</v>
      </c>
      <c r="C428" t="str" cm="1">
        <f t="array" ref="C428:RE428">TRANSPOSE(_xlfn._xlws.SORT(_xlfn._xlws.FILTER($A$2:$A$600,ISNUMBER(SEARCH('PartLib Table'!M445,$A$2:$A$600)),"not found")))</f>
        <v xml:space="preserve"> 'C', Whirl Blank</v>
      </c>
      <c r="D428" t="str">
        <v xml:space="preserve"> See Image, Constrained</v>
      </c>
      <c r="E428" t="str">
        <v>(.04 to .12 range = Pass)</v>
      </c>
      <c r="F428" t="str">
        <v>(.042 FULL) Go Pin Seat Fully</v>
      </c>
      <c r="G428" t="str">
        <v>(B), Mfg. Tol.</v>
      </c>
      <c r="H428" t="str">
        <v>(B), O.A.L.</v>
      </c>
      <c r="I428" t="str">
        <v>.001 or less =Pass</v>
      </c>
      <c r="J428" t="str">
        <v>.001 or less out of center = Pass</v>
      </c>
      <c r="K428" t="str">
        <v>.002 or Less = Pass</v>
      </c>
      <c r="L428" t="str">
        <v>.002 or Less out of center = Pass</v>
      </c>
      <c r="M428" t="str">
        <v>.005 to .015 = Pass</v>
      </c>
      <c r="N428" t="str">
        <v>.0125 Mean, Section</v>
      </c>
      <c r="O428" t="str">
        <v>.025 or Less in X &amp; Y=Pass</v>
      </c>
      <c r="P428" t="str">
        <v>.038 Mean</v>
      </c>
      <c r="Q428" t="str">
        <v>.063 MM = .0024 IN, See Image</v>
      </c>
      <c r="R428" t="str">
        <v>.063MM = .0024"</v>
      </c>
      <c r="S428" t="str">
        <v>.243 NO-GO, Unconstrained, Must Not Start</v>
      </c>
      <c r="T428" t="str">
        <v>@ Back Face &amp; ID, No Raised Edge</v>
      </c>
      <c r="U428" t="str">
        <v>@ Back Face &amp; OD, No Raised Edge</v>
      </c>
      <c r="V428" t="str">
        <v>@ ID &amp; FACE</v>
      </c>
      <c r="W428" t="str">
        <v>@ OD &amp; BACK FACE</v>
      </c>
      <c r="X428" t="str">
        <v>@ OD &amp; FACE</v>
      </c>
      <c r="Y428" t="str">
        <v>Across from slot</v>
      </c>
      <c r="Z428" t="str">
        <v>All Edge Breaks</v>
      </c>
      <c r="AA428" t="str">
        <v>Attached to bar stock</v>
      </c>
      <c r="AB428" t="str">
        <v xml:space="preserve">Back Turn Fillet Rad. </v>
      </c>
      <c r="AC428" t="str">
        <v>Balloon 1 (DWG FRM0105 Page 2, NV-27)</v>
      </c>
      <c r="AD428" t="str">
        <v>Balloon 1 (DWG FRM0105, NV-30)</v>
      </c>
      <c r="AE428" t="str">
        <v>Balloon 1 (P# 9890002-20) OL00429/A</v>
      </c>
      <c r="AF428" t="str">
        <v>Balloon 1, DWG#FRM0105</v>
      </c>
      <c r="AG428" t="str">
        <v>Balloon 11, See Image</v>
      </c>
      <c r="AH428" t="str">
        <v xml:space="preserve">Balloon 2 (DWG FRM0105 Page 2, NV-27) </v>
      </c>
      <c r="AI428" t="str">
        <v>Balloon 2 (DWG FRM0105, NV-30)</v>
      </c>
      <c r="AJ428" t="str">
        <v>Balloon 2 (P# 9890002-20)</v>
      </c>
      <c r="AK428" t="str">
        <v>Balloon 2, DWG#FRM0105</v>
      </c>
      <c r="AL428" t="str">
        <v>Balloon 2, DWG#FRM0105, See Image</v>
      </c>
      <c r="AM428" t="str">
        <v>Balloon 3 (DWG FRM0105, NV-30 Minor)</v>
      </c>
      <c r="AN428" t="str">
        <v>Balloon 3 (DWG FRM0105, NV-30)</v>
      </c>
      <c r="AO428" t="str">
        <v>Balloon 3 (P# 9890002-20)</v>
      </c>
      <c r="AP428" t="str">
        <v>Balloon 4</v>
      </c>
      <c r="AQ428" t="str">
        <v>Balloon 4 (P# 9890002-20)</v>
      </c>
      <c r="AR428" t="str">
        <v>Below Middle Band</v>
      </c>
      <c r="AS428" t="str">
        <v>Best Fit Pin, .003 or Less =Pass</v>
      </c>
      <c r="AT428" t="str">
        <v>Blank</v>
      </c>
      <c r="AU428" t="str">
        <v>Blank Turn Maj.</v>
      </c>
      <c r="AV428" t="str">
        <v>Blank Turn Maj. Mill Flt., OL4172</v>
      </c>
      <c r="AW428" t="str">
        <v>Blank Without .010 Slots</v>
      </c>
      <c r="AX428" t="str">
        <v>Blank Without .010 Slots, Section</v>
      </c>
      <c r="AY428" t="str">
        <v>Blank without thread</v>
      </c>
      <c r="AZ428" t="str">
        <v xml:space="preserve">Blank, Center of V Grv. </v>
      </c>
      <c r="BA428" t="str">
        <v>Blank, Check R adjacent Balloon 17</v>
      </c>
      <c r="BB428" t="str">
        <v>Blank, EXT. Feature</v>
      </c>
      <c r="BC428" t="str">
        <v>Blank, See Image, OL04335</v>
      </c>
      <c r="BD428" t="str">
        <v>Blank, See Image, OL04336</v>
      </c>
      <c r="BE428" t="str">
        <v xml:space="preserve">Blank, Thrd. </v>
      </c>
      <c r="BF428" t="str">
        <v>Blank, Turn Tip</v>
      </c>
      <c r="BG428" t="str">
        <v>Blank, Without Thrd.</v>
      </c>
      <c r="BH428" t="str">
        <v>Blank, Without Thread</v>
      </c>
      <c r="BI428" t="str">
        <v xml:space="preserve">Blunt Start Blend to Minor </v>
      </c>
      <c r="BJ428" t="str">
        <v>Calc., Use Go HEX</v>
      </c>
      <c r="BK428" t="str">
        <v>Can't dig into OD</v>
      </c>
      <c r="BL428" t="str">
        <v>Carbide Gauge</v>
      </c>
      <c r="BM428" t="str">
        <v xml:space="preserve">Center of V Grv. </v>
      </c>
      <c r="BN428" t="str">
        <v>Centered Less than .03 = Pass</v>
      </c>
      <c r="BO428" t="str">
        <v>Centered within .0005 or Less = Pass</v>
      </c>
      <c r="BP428" t="str">
        <v>Centered within .001 or Less = Pass</v>
      </c>
      <c r="BQ428" t="str">
        <v>Centered within .0254 or Less = Pass</v>
      </c>
      <c r="BR428" t="str">
        <v>Check close to Rod Slot</v>
      </c>
      <c r="BS428" t="str">
        <v>Check every other hole</v>
      </c>
      <c r="BT428" t="str">
        <v>Check Go over full length of slot.</v>
      </c>
      <c r="BU428" t="str">
        <v>Check Near Closed End</v>
      </c>
      <c r="BV428" t="str">
        <v>Check per Print View, Away from Rod Slot</v>
      </c>
      <c r="BW428" t="str">
        <v>Check to Balloon 30 Go Pin</v>
      </c>
      <c r="BX428" t="str">
        <v>Check with .2705 SET Pin Inside Part</v>
      </c>
      <c r="BY428" t="str">
        <v>Check with Hex Up</v>
      </c>
      <c r="BZ428" t="str">
        <v>CMM Blank</v>
      </c>
      <c r="CA428" t="str">
        <v>Confirm Full Radius</v>
      </c>
      <c r="CB428" t="str">
        <v>Constrained in fixture</v>
      </c>
      <c r="CC428" t="str">
        <v>Constrained with Ring</v>
      </c>
      <c r="CD428" t="str">
        <v>Constrained, See Image</v>
      </c>
      <c r="CE428" t="str">
        <v>Dim. "A"</v>
      </c>
      <c r="CF428" t="str">
        <v>Dim. "B"</v>
      </c>
      <c r="CG428" t="str">
        <v>Dim. "C"</v>
      </c>
      <c r="CH428" t="str">
        <v>Dim. "D", Whirl Blank</v>
      </c>
      <c r="CI428" t="str">
        <v>Dim. "G"</v>
      </c>
      <c r="CJ428" t="str">
        <v>Dim. E, Blank Turn Maj. &amp;  Mill Flt</v>
      </c>
      <c r="CK428" t="str">
        <v>Dim. E, Blank Turn Maj.&amp;  Mill Flt</v>
      </c>
      <c r="CL428" t="str">
        <v>Dim. H, Whirl Blank</v>
      </c>
      <c r="CM428" t="str">
        <v>Dim. J, 'Blank Turn Maj. &amp; Whirl Blank</v>
      </c>
      <c r="CN428" t="str">
        <v>Disk Drop Indicator Tip</v>
      </c>
      <c r="CO428" t="str">
        <v>DWG 100448-15, Balloon F_1</v>
      </c>
      <c r="CP428" t="str">
        <v>DWG 100448-15, OL02571</v>
      </c>
      <c r="CQ428" t="str">
        <v>DWG 100448-41</v>
      </c>
      <c r="CR428" t="str">
        <v>DWG 9890040, (10E),Section Part, OL01139</v>
      </c>
      <c r="CS428" t="str">
        <v>DWG 9890040, (10E),Section, OL01139</v>
      </c>
      <c r="CT428" t="str">
        <v>DWG 9890040, (11E)</v>
      </c>
      <c r="CU428" t="str">
        <v>DWG 9890040, (11E), Pins with Flats</v>
      </c>
      <c r="CV428" t="str">
        <v>DWG 9890040, (12E),  Pass=.002 or less</v>
      </c>
      <c r="CW428" t="str">
        <v>DWG 9890040, (12E), See Image</v>
      </c>
      <c r="CX428" t="str">
        <v>DWG 9890040, (1E), OL01431</v>
      </c>
      <c r="CY428" t="str">
        <v>DWG 9890040, (1E), OL01432</v>
      </c>
      <c r="CZ428" t="str">
        <v>DWG 9890040, (2E), OL01432</v>
      </c>
      <c r="DA428" t="str">
        <v>DWG 9890040, (3E)</v>
      </c>
      <c r="DB428" t="str">
        <v>DWG 9890040, (4E)</v>
      </c>
      <c r="DC428" t="str">
        <v>DWG 9890040, (5E), OL02336</v>
      </c>
      <c r="DD428" t="str">
        <v>DWG 9890040, (6E)</v>
      </c>
      <c r="DE428" t="str">
        <v>DWG 9890040, (7E)</v>
      </c>
      <c r="DF428" t="str">
        <v>DWG 9890040, (8E), OL01433</v>
      </c>
      <c r="DG428" t="str">
        <v>DWG 9890040, (8E), OL01433, Section</v>
      </c>
      <c r="DH428" t="str">
        <v>DWG 9890040, (9E), Close to Rod Slot</v>
      </c>
      <c r="DI428" t="str">
        <v>DWG 9890040, (9E),Close to Rod Slot</v>
      </c>
      <c r="DJ428" t="str">
        <v>DWG FRM0105 PAGE 2</v>
      </c>
      <c r="DK428" t="str">
        <v>DWG# 100448-41</v>
      </c>
      <c r="DL428" t="str">
        <v>DWG# 100448-44</v>
      </c>
      <c r="DM428" t="str">
        <v>DWG# 9890003  (1), Section OL00436/A</v>
      </c>
      <c r="DN428" t="str">
        <v>DWG# 9890003 (3), Ring Gauge Constrained</v>
      </c>
      <c r="DO428" t="str">
        <v>DWG# 9890003 (4), Section</v>
      </c>
      <c r="DP428" t="str">
        <v>DWG#100448-26, Balloon 1K, OL02350</v>
      </c>
      <c r="DQ428" t="str">
        <v>DWG#100448-26, Balloon 2K, OL02350</v>
      </c>
      <c r="DR428" t="str">
        <v>DWG#100448-26, Balloon 3K, OL02363</v>
      </c>
      <c r="DS428" t="str">
        <v>DWG#100448-26, Balloon 4K</v>
      </c>
      <c r="DT428" t="str">
        <v>DWG#100448-26, Balloon 5K, Section</v>
      </c>
      <c r="DU428" t="str">
        <v>DWG#100448-26, Balloon 6K</v>
      </c>
      <c r="DV428" t="str">
        <v>DWG#100448-26, Balloon 7K, Section</v>
      </c>
      <c r="DW428" t="str">
        <v>DWG#100448-26, Mfg. Tol.</v>
      </c>
      <c r="DX428" t="str">
        <v>DWG#9890003 (2) Ring Gauge Constrained</v>
      </c>
      <c r="DY428" t="str">
        <v>DWG#9890044</v>
      </c>
      <c r="DZ428" t="str">
        <v>DWG#9890044 .1985 to .2005=Pass</v>
      </c>
      <c r="EA428" t="str">
        <v>DWG#9890044 Overlay OL02441</v>
      </c>
      <c r="EB428" t="str">
        <v>DWG#9890044, OL02441</v>
      </c>
      <c r="EC428" t="str">
        <v>DWG#FRM0105</v>
      </c>
      <c r="ED428" t="str">
        <v>EXT.</v>
      </c>
      <c r="EE428" t="str">
        <v>EXT. Section, OL02460</v>
      </c>
      <c r="EF428" t="str">
        <v>EXT., OL04223</v>
      </c>
      <c r="EG428" t="str">
        <v>Flat Drop Indicator Tip</v>
      </c>
      <c r="EH428" t="str">
        <v>Full Go Pin, No Light, at Radius</v>
      </c>
      <c r="EI428" t="str">
        <v>Function Check</v>
      </c>
      <c r="EJ428" t="str">
        <v>GO Function Gauge</v>
      </c>
      <c r="EK428" t="str">
        <v>Go Gauge for Balloon 1 &amp; 4</v>
      </c>
      <c r="EL428" t="str">
        <v>Go Pin must pass through</v>
      </c>
      <c r="EM428" t="str">
        <v>Greater than .005 = Fail, Section</v>
      </c>
      <c r="EN428" t="str">
        <v>Greater than .025 out of center = Fail</v>
      </c>
      <c r="EO428" t="str">
        <v>Greater than 2.6 = Pass</v>
      </c>
      <c r="EP428" t="str">
        <v>Green = Pass, Red = Fail</v>
      </c>
      <c r="EQ428" t="str">
        <v>Hex Depth</v>
      </c>
      <c r="ER428" t="str">
        <v>Hex Minor</v>
      </c>
      <c r="ES428" t="str">
        <v>Hole Dia.</v>
      </c>
      <c r="ET428" t="str">
        <v>Hook or Disk Tip</v>
      </c>
      <c r="EU428" t="str">
        <v>ID Sphere Finish</v>
      </c>
      <c r="EV428" t="str">
        <v>ID/OD Both Sides, Diff. .002 or less = Pass</v>
      </c>
      <c r="EW428" t="str">
        <v>If Looks Big, Section</v>
      </c>
      <c r="EX428" t="str">
        <v>If Looks Small, Section</v>
      </c>
      <c r="EY428" t="str">
        <v>Insp. Close to Break Away, Mfg.Tol.</v>
      </c>
      <c r="EZ428" t="str">
        <v>INT.</v>
      </c>
      <c r="FA428" t="str">
        <v>INT. Section, OL02460</v>
      </c>
      <c r="FB428" t="str">
        <v>INT., OL04223</v>
      </c>
      <c r="FC428" t="str">
        <v>Intersect. of 7.7 &amp; R0.10</v>
      </c>
      <c r="FD428" t="str">
        <v>Intersect. of 8.79 and R.25 MAX</v>
      </c>
      <c r="FE428" t="str">
        <v>Keep Ind. Tip away from corner</v>
      </c>
      <c r="FF428" t="str">
        <v>L31</v>
      </c>
      <c r="FG428" t="str">
        <v>Laser Mark</v>
      </c>
      <c r="FH428" t="str">
        <v>LASER PER NOTE 4</v>
      </c>
      <c r="FI428" t="str">
        <v>LASER PER NOTE 4, Final Check 1 only</v>
      </c>
      <c r="FJ428" t="str">
        <v>Less than .002 out of center = Pass</v>
      </c>
      <c r="FK428" t="str">
        <v>Less than 2.75 = Pass, Section</v>
      </c>
      <c r="FL428" t="str">
        <v>List as pin. Not Calibrated</v>
      </c>
      <c r="FM428" t="str">
        <v>M9 X 1.25 BUTT See Comment Image</v>
      </c>
      <c r="FN428" t="str">
        <v>Manual Section</v>
      </c>
      <c r="FO428" t="str">
        <v>Max Deep .241 NO-GO =.42</v>
      </c>
      <c r="FP428" t="str">
        <v>MAX Depth of (Note 7) .241 NO-GO Pin</v>
      </c>
      <c r="FQ428" t="str">
        <v>Measure from Blue Line, See Image</v>
      </c>
      <c r="FR428" t="str">
        <v>Measure Width of Blue Area, See Image</v>
      </c>
      <c r="FS428" t="str">
        <v>Mfg. Tol</v>
      </c>
      <c r="FT428" t="str">
        <v>Mfg. Tol, See Image</v>
      </c>
      <c r="FU428" t="str">
        <v>Mfg. Tol.</v>
      </c>
      <c r="FV428" t="str">
        <v>Mfg. Tol. "A"</v>
      </c>
      <c r="FW428" t="str">
        <v>Mfg. Tol. (Zero on Gauge Full Dia. Lead)</v>
      </c>
      <c r="FX428" t="str">
        <v>Mfg. Tol. Balloon 11, See Image</v>
      </c>
      <c r="FY428" t="str">
        <v>Mfg. Tol. Balloon 4</v>
      </c>
      <c r="FZ428" t="str">
        <v>Mfg. Tol. Balloon 7</v>
      </c>
      <c r="GA428" t="str">
        <v xml:space="preserve">Mfg. Tol. C-Bore Face (Ballo 28) </v>
      </c>
      <c r="GB428" t="str">
        <v>Mfg. Tol. Section</v>
      </c>
      <c r="GC428" t="str">
        <v>Mfg. Tol. See Image</v>
      </c>
      <c r="GD428" t="str">
        <v>Mfg. Tol., 3 Places, Record MAX</v>
      </c>
      <c r="GE428" t="str">
        <v>Mfg. Tol., Balloon 11</v>
      </c>
      <c r="GF428" t="str">
        <v>Mfg. Tol., Balloon 7</v>
      </c>
      <c r="GG428" t="str">
        <v>Mfg. Tol., Blank</v>
      </c>
      <c r="GH428" t="str">
        <v>Mfg. Tol., Blank, Balloon 12</v>
      </c>
      <c r="GI428" t="str">
        <v>Mfg. Tol., Blend to SØ.320</v>
      </c>
      <c r="GJ428" t="str">
        <v>Mfg. Tol., Calculation</v>
      </c>
      <c r="GK428" t="str">
        <v>Mfg. Tol., For Mill Fixture</v>
      </c>
      <c r="GL428" t="str">
        <v>Mfg. Tol., L32</v>
      </c>
      <c r="GM428" t="str">
        <v>Mfg. Tol., L33</v>
      </c>
      <c r="GN428" t="str">
        <v>Mfg. Tol., No Tool Marks</v>
      </c>
      <c r="GO428" t="str">
        <v>Mfg. Tol., OL03361</v>
      </c>
      <c r="GP428" t="str">
        <v>Mfg. Tol., Record off center value</v>
      </c>
      <c r="GQ428" t="str">
        <v>Mfg. Tol., Same 3 Places, Record MIN</v>
      </c>
      <c r="GR428" t="str">
        <v>Mfg. Tol., Section</v>
      </c>
      <c r="GS428" t="str">
        <v>Mfg. Tol., Section B-B</v>
      </c>
      <c r="GT428" t="str">
        <v>Mfg. Tol., Section, OL03361</v>
      </c>
      <c r="GU428" t="str">
        <v>Mfg. Tol., Section, Per Note 2</v>
      </c>
      <c r="GV428" t="str">
        <v>Mfg. Tol., See Image</v>
      </c>
      <c r="GW428" t="str">
        <v>Mfg. Tol., See Image, Bore in Blue</v>
      </c>
      <c r="GX428" t="str">
        <v>Mfg. Tol., See Image, Hook Tip</v>
      </c>
      <c r="GY428" t="str">
        <v>Mfg. Tol., Sharp Okay No Burr</v>
      </c>
      <c r="GZ428" t="str">
        <v>Mfg. Tol., Threadless Blank</v>
      </c>
      <c r="HA428" t="str">
        <v>Mfg.Tol.</v>
      </c>
      <c r="HB428" t="str">
        <v>Mgf. To., T.S.C.</v>
      </c>
      <c r="HC428" t="str">
        <v>Milled Feature</v>
      </c>
      <c r="HD428" t="str">
        <v>Milled Feature, OL04045</v>
      </c>
      <c r="HE428" t="str">
        <v>More than .0005 out of center = Fail</v>
      </c>
      <c r="HF428" t="str">
        <v>Must Pass Through</v>
      </c>
      <c r="HG428" t="str">
        <v>Must pass through gauge</v>
      </c>
      <c r="HH428" t="str">
        <v>Must Pass Through Go Gauge</v>
      </c>
      <c r="HI428" t="str">
        <v>Must Pass, See Image.</v>
      </c>
      <c r="HJ428" t="str">
        <v>NA</v>
      </c>
      <c r="HK428" t="str">
        <v>Narrow Area</v>
      </c>
      <c r="HL428" t="str">
        <v>Near Balloon 21</v>
      </c>
      <c r="HM428" t="str">
        <v>Near Datum B</v>
      </c>
      <c r="HN428" t="str">
        <v>Neck Dia.</v>
      </c>
      <c r="HO428" t="str">
        <v>Neck to Head Rad.</v>
      </c>
      <c r="HP428" t="str">
        <v>No Copper Deposits Allowed</v>
      </c>
      <c r="HQ428" t="str">
        <v>No Section</v>
      </c>
      <c r="HR428" t="str">
        <v>No Section, .01 to .014 = Pass</v>
      </c>
      <c r="HS428" t="str">
        <v>No Section, Rotate Part</v>
      </c>
      <c r="HT428" t="str">
        <v>No Section, See Image</v>
      </c>
      <c r="HU428" t="str">
        <v>No Slot, Section B-B</v>
      </c>
      <c r="HV428" t="str">
        <v>No visual step = Pass</v>
      </c>
      <c r="HW428" t="str">
        <v>Not to exceed .95 Deep</v>
      </c>
      <c r="HX428" t="str">
        <v>Note 1</v>
      </c>
      <c r="HY428" t="str">
        <v>OL00333/A</v>
      </c>
      <c r="HZ428" t="str">
        <v>OL00519</v>
      </c>
      <c r="IA428" t="str">
        <v>OL00520</v>
      </c>
      <c r="IB428" t="str">
        <v>OL00529</v>
      </c>
      <c r="IC428" t="str">
        <v>OL00542</v>
      </c>
      <c r="ID428" t="str">
        <v>OL00724</v>
      </c>
      <c r="IE428" t="str">
        <v>OL01250</v>
      </c>
      <c r="IF428" t="str">
        <v>OL01869, Threadless Blank</v>
      </c>
      <c r="IG428" t="str">
        <v>OL01870, Section</v>
      </c>
      <c r="IH428" t="str">
        <v>OL02255</v>
      </c>
      <c r="II428" t="str">
        <v>OL02255, Mfg. Tol.</v>
      </c>
      <c r="IJ428" t="str">
        <v>OL02302</v>
      </c>
      <c r="IK428" t="str">
        <v xml:space="preserve">OL02318  needed per image instructions </v>
      </c>
      <c r="IL428" t="str">
        <v>OL02556</v>
      </c>
      <c r="IM428" t="str">
        <v>OL02557</v>
      </c>
      <c r="IN428" t="str">
        <v>OL02567</v>
      </c>
      <c r="IO428" t="str">
        <v>OL02653</v>
      </c>
      <c r="IP428" t="str">
        <v>OL02718</v>
      </c>
      <c r="IQ428" t="str">
        <v>OL02841</v>
      </c>
      <c r="IR428" t="str">
        <v>OL02842</v>
      </c>
      <c r="IS428" t="str">
        <v>OL02844</v>
      </c>
      <c r="IT428" t="str">
        <v>OL02871</v>
      </c>
      <c r="IU428" t="str">
        <v>OL02887</v>
      </c>
      <c r="IV428" t="str">
        <v>OL03500</v>
      </c>
      <c r="IW428" t="str">
        <v>OL03766</v>
      </c>
      <c r="IX428" t="str">
        <v>OL03868</v>
      </c>
      <c r="IY428" t="str">
        <v>OL03869</v>
      </c>
      <c r="IZ428" t="str">
        <v>OL03870</v>
      </c>
      <c r="JA428" t="str">
        <v>OL03873, DWG# 100448-44</v>
      </c>
      <c r="JB428" t="str">
        <v>OL03949</v>
      </c>
      <c r="JC428" t="str">
        <v xml:space="preserve">OL04043, Section </v>
      </c>
      <c r="JD428" t="str">
        <v xml:space="preserve">OL04044, Section </v>
      </c>
      <c r="JE428" t="str">
        <v>OL04045</v>
      </c>
      <c r="JF428" t="str">
        <v>OL04045, Milled Feature</v>
      </c>
      <c r="JG428" t="str">
        <v>OL04063</v>
      </c>
      <c r="JH428" t="str">
        <v>OL04064</v>
      </c>
      <c r="JI428" t="str">
        <v>OL04065</v>
      </c>
      <c r="JJ428" t="str">
        <v>OL04181</v>
      </c>
      <c r="JK428" t="str">
        <v>OL04218</v>
      </c>
      <c r="JL428" t="str">
        <v>OL04224, See Image</v>
      </c>
      <c r="JM428" t="str">
        <v>OL04374</v>
      </c>
      <c r="JN428" t="str">
        <v>OL04375, Section M-M</v>
      </c>
      <c r="JO428" t="str">
        <v>OL04376, Section M-M</v>
      </c>
      <c r="JP428" t="str">
        <v>OL04443</v>
      </c>
      <c r="JQ428" t="str">
        <v>OL04444</v>
      </c>
      <c r="JR428" t="str">
        <v>OL05000</v>
      </c>
      <c r="JS428" t="str">
        <v>One side of slot</v>
      </c>
      <c r="JT428" t="str">
        <v>Other side of slot</v>
      </c>
      <c r="JU428" t="str">
        <v>Out of center more than .002 = Fail</v>
      </c>
      <c r="JV428" t="str">
        <v>Out of center more than.002 = Fail</v>
      </c>
      <c r="JW428" t="str">
        <v>Overlay OL02713</v>
      </c>
      <c r="JX428" t="str">
        <v>Overlay OL02714</v>
      </c>
      <c r="JY428" t="str">
        <v>Overlay OL02718</v>
      </c>
      <c r="JZ428" t="str">
        <v>Overlay OL03831, Mfg. Tol.</v>
      </c>
      <c r="KA428" t="str">
        <v>Part Without Slots</v>
      </c>
      <c r="KB428" t="str">
        <v>Part Without Slots, See Image</v>
      </c>
      <c r="KC428" t="str">
        <v xml:space="preserve">Pass = .0254 or Less </v>
      </c>
      <c r="KD428" t="str">
        <v>PD MIN = 4.361, PD MAX = 4.456</v>
      </c>
      <c r="KE428" t="str">
        <v>Per Balloon 2 Note</v>
      </c>
      <c r="KF428" t="str">
        <v>Per drawing note(s) 8.</v>
      </c>
      <c r="KG428" t="str">
        <v>Point or Sphere Tip</v>
      </c>
      <c r="KH428" t="str">
        <v>Point Tip</v>
      </c>
      <c r="KI428" t="str">
        <v>R.9 to R1.1 = Pass, See Image</v>
      </c>
      <c r="KJ428" t="str">
        <v>Ram Construction</v>
      </c>
      <c r="KK428" t="str">
        <v>Record Same Pass / Fail All Balloons</v>
      </c>
      <c r="KL428" t="str">
        <v>Ref. Balloon 1</v>
      </c>
      <c r="KM428" t="str">
        <v>Ref. Balloon 12</v>
      </c>
      <c r="KN428" t="str">
        <v>Ref. Balloon 13, 100% AQL</v>
      </c>
      <c r="KO428" t="str">
        <v>Ref. Balloon 2</v>
      </c>
      <c r="KP428" t="str">
        <v>Ref. Balloon 21, 100% AQL</v>
      </c>
      <c r="KQ428" t="str">
        <v>Ref. Balloon 4</v>
      </c>
      <c r="KR428" t="str">
        <v>Ref. Balloon 7</v>
      </c>
      <c r="KS428" t="str">
        <v>Ref. Balloon 8</v>
      </c>
      <c r="KT428" t="str">
        <v>Relieved Pin Gauges 09236 &amp; 09235</v>
      </c>
      <c r="KU428" t="str">
        <v>Rotate Part</v>
      </c>
      <c r="KV428" t="str">
        <v>Rotate Part, See Image</v>
      </c>
      <c r="KW428" t="str">
        <v>Same as Root Radius</v>
      </c>
      <c r="KX428" t="str">
        <v>Section</v>
      </c>
      <c r="KY428" t="str">
        <v>Section B-B</v>
      </c>
      <c r="KZ428" t="str">
        <v>Section B-B, Distance Between Grooves</v>
      </c>
      <c r="LA428" t="str">
        <v>Section C-C</v>
      </c>
      <c r="LB428" t="str">
        <v>Section Part</v>
      </c>
      <c r="LC428" t="str">
        <v>Section Part, Measured from Opposite Face</v>
      </c>
      <c r="LD428" t="str">
        <v>Section, Broachless Blank</v>
      </c>
      <c r="LE428" t="str">
        <v>Section, EXT. Sphere Location.</v>
      </c>
      <c r="LF428" t="str">
        <v>Section, Hex Cham. Ang.</v>
      </c>
      <c r="LG428" t="str">
        <v>Section, Hex Fillet Rad.</v>
      </c>
      <c r="LH428" t="str">
        <v>Section, INT. Feature</v>
      </c>
      <c r="LI428" t="str">
        <v>Section, INT. Sphere Location.</v>
      </c>
      <c r="LJ428" t="str">
        <v>Section, Mfg. Tol.</v>
      </c>
      <c r="LK428" t="str">
        <v>Section, Mfg. Tol., See Image</v>
      </c>
      <c r="LL428" t="str">
        <v>Section, OL00486</v>
      </c>
      <c r="LM428" t="str">
        <v>Section, OL00542</v>
      </c>
      <c r="LN428" t="str">
        <v>Section, OL00543</v>
      </c>
      <c r="LO428" t="str">
        <v>Section, OL00544</v>
      </c>
      <c r="LP428" t="str">
        <v>Section, OL00545</v>
      </c>
      <c r="LQ428" t="str">
        <v>Section, OL00546</v>
      </c>
      <c r="LR428" t="str">
        <v>Section, OL00547</v>
      </c>
      <c r="LS428" t="str">
        <v>Section, OL00555</v>
      </c>
      <c r="LT428" t="str">
        <v>Section, OL00725</v>
      </c>
      <c r="LU428" t="str">
        <v>Section, OL01430</v>
      </c>
      <c r="LV428" t="str">
        <v>Section, OL01434</v>
      </c>
      <c r="LW428" t="str">
        <v>Section, OL01435</v>
      </c>
      <c r="LX428" t="str">
        <v>Section, OL01807</v>
      </c>
      <c r="LY428" t="str">
        <v>Section, OL01830</v>
      </c>
      <c r="LZ428" t="str">
        <v>Section, OL02351</v>
      </c>
      <c r="MA428" t="str">
        <v>Section, OL02519</v>
      </c>
      <c r="MB428" t="str">
        <v>Section, OL02520</v>
      </c>
      <c r="MC428" t="str">
        <v>Section, OL02522</v>
      </c>
      <c r="MD428" t="str">
        <v>Section, OL02540</v>
      </c>
      <c r="ME428" t="str">
        <v>Section, OL02541</v>
      </c>
      <c r="MF428" t="str">
        <v>Section, OL02552</v>
      </c>
      <c r="MG428" t="str">
        <v>Section, OL02553</v>
      </c>
      <c r="MH428" t="str">
        <v>Section, OL02554</v>
      </c>
      <c r="MI428" t="str">
        <v>Section, OL02555</v>
      </c>
      <c r="MJ428" t="str">
        <v>Section, OL02558</v>
      </c>
      <c r="MK428" t="str">
        <v>Section, OL02559</v>
      </c>
      <c r="ML428" t="str">
        <v>Section, OL02560</v>
      </c>
      <c r="MM428" t="str">
        <v>Section, OL02619</v>
      </c>
      <c r="MN428" t="str">
        <v>Section, OL02620</v>
      </c>
      <c r="MO428" t="str">
        <v>Section, OL02621</v>
      </c>
      <c r="MP428" t="str">
        <v>Section, OL02622</v>
      </c>
      <c r="MQ428" t="str">
        <v>Section, OL02623</v>
      </c>
      <c r="MR428" t="str">
        <v>Section, OL02624</v>
      </c>
      <c r="MS428" t="str">
        <v>Section, OL02652</v>
      </c>
      <c r="MT428" t="str">
        <v>Section, OL02680</v>
      </c>
      <c r="MU428" t="str">
        <v>Section, OL02793</v>
      </c>
      <c r="MV428" t="str">
        <v>Section, OL02823</v>
      </c>
      <c r="MW428" t="str">
        <v>Section, OL02843</v>
      </c>
      <c r="MX428" t="str">
        <v>Section, OL03026, Ext.</v>
      </c>
      <c r="MY428" t="str">
        <v>Section, OL03026, Int.</v>
      </c>
      <c r="MZ428" t="str">
        <v>Section, OL03570, DWG# 100448-41</v>
      </c>
      <c r="NA428" t="str">
        <v>Section, OL03781</v>
      </c>
      <c r="NB428" t="str">
        <v>Section, OL03911</v>
      </c>
      <c r="NC428" t="str">
        <v>Section, OL03912</v>
      </c>
      <c r="ND428" t="str">
        <v>Section, OL03928</v>
      </c>
      <c r="NE428" t="str">
        <v>Section, OL03929</v>
      </c>
      <c r="NF428" t="str">
        <v>Section, OL04030</v>
      </c>
      <c r="NG428" t="str">
        <v>Section, OL04037</v>
      </c>
      <c r="NH428" t="str">
        <v>Section, OL04038</v>
      </c>
      <c r="NI428" t="str">
        <v>Section, OL04046</v>
      </c>
      <c r="NJ428" t="str">
        <v>Section, OL04065</v>
      </c>
      <c r="NK428" t="str">
        <v>Section, OL04066</v>
      </c>
      <c r="NL428" t="str">
        <v>Section, OL04067</v>
      </c>
      <c r="NM428" t="str">
        <v>Section, OL04069</v>
      </c>
      <c r="NN428" t="str">
        <v>Section, OL04071</v>
      </c>
      <c r="NO428" t="str">
        <v>Section, OL04173</v>
      </c>
      <c r="NP428" t="str">
        <v>Section, OL04174</v>
      </c>
      <c r="NQ428" t="str">
        <v>Section, OL04214</v>
      </c>
      <c r="NR428" t="str">
        <v>Section, OL04215</v>
      </c>
      <c r="NS428" t="str">
        <v>Section, OL04216</v>
      </c>
      <c r="NT428" t="str">
        <v>Section, OL04217</v>
      </c>
      <c r="NU428" t="str">
        <v>Section, Overlay OL02716</v>
      </c>
      <c r="NV428" t="str">
        <v>Section, Overlay OL02717</v>
      </c>
      <c r="NW428" t="str">
        <v>Section, See Image</v>
      </c>
      <c r="NX428" t="str">
        <v>Section, See Image, DWG# 100448-41</v>
      </c>
      <c r="NY428" t="str">
        <v>Section, Without Sots</v>
      </c>
      <c r="NZ428" t="str">
        <v>See Comments Sheet</v>
      </c>
      <c r="OA428" t="str">
        <v>See Comments Sheet, OL02318</v>
      </c>
      <c r="OB428" t="str">
        <v>See Image</v>
      </c>
      <c r="OC428" t="str">
        <v>See Image, .005 or Less = Pass</v>
      </c>
      <c r="OD428" t="str">
        <v>See Image, Check Near Radius</v>
      </c>
      <c r="OE428" t="str">
        <v>See Image, Constrained</v>
      </c>
      <c r="OF428" t="str">
        <v>See Image, Distance Between Flats</v>
      </c>
      <c r="OG428" t="str">
        <v xml:space="preserve">See Image, Mfg. Tol, Section A-A </v>
      </c>
      <c r="OH428" t="str">
        <v>See image, Mfg. Tol.</v>
      </c>
      <c r="OI428" t="str">
        <v>See Image, Mic. Across Flats</v>
      </c>
      <c r="OJ428" t="str">
        <v>See Image, OL02850</v>
      </c>
      <c r="OK428" t="str">
        <v>See Image, OL02880</v>
      </c>
      <c r="OL428" t="str">
        <v>See Image, OL03926</v>
      </c>
      <c r="OM428" t="str">
        <v>See Image, OL03927</v>
      </c>
      <c r="ON428" t="str">
        <v>See Image, OL04003</v>
      </c>
      <c r="OO428" t="str">
        <v>'See Image, OL04342,  Best Fit Joe Block</v>
      </c>
      <c r="OP428" t="str">
        <v>See Image, OL04342,  Blank</v>
      </c>
      <c r="OQ428" t="str">
        <v>See Image, OL04342, Blank</v>
      </c>
      <c r="OR428" t="str">
        <v>See Image, OL04343, Blank</v>
      </c>
      <c r="OS428" t="str">
        <v>See Image, Pass = .002 or Less</v>
      </c>
      <c r="OT428" t="str">
        <v>See Image, Rcd. MAX</v>
      </c>
      <c r="OU428" t="str">
        <v>See Image, Rcd. MIN</v>
      </c>
      <c r="OV428" t="str">
        <v>See Image, Section</v>
      </c>
      <c r="OW428" t="str">
        <v>See Image, Section A-A</v>
      </c>
      <c r="OX428" t="str">
        <v>See Image, Section B-B</v>
      </c>
      <c r="OY428" t="str">
        <v>See Image, Section B-B, TSC</v>
      </c>
      <c r="OZ428" t="str">
        <v>See Image, Shank Drawing # 18000-XX-XX A</v>
      </c>
      <c r="PA428" t="str">
        <v>Sequencial Laser 01, 120 Per Print</v>
      </c>
      <c r="PB428" t="str">
        <v>Set to .202, Zero on Thread Lead</v>
      </c>
      <c r="PC428" t="str">
        <v>Sharp OK, No Burr</v>
      </c>
      <c r="PD428" t="str">
        <v>Sharp OK, No Raised Edge, See Image</v>
      </c>
      <c r="PE428" t="str">
        <v>Sharp OK, No Raised Edges</v>
      </c>
      <c r="PF428" t="str">
        <v>Sharp okay no raised edge</v>
      </c>
      <c r="PG428" t="str">
        <v>Sharp Okay, No Burr</v>
      </c>
      <c r="PH428" t="str">
        <v>Sharp Okay, No Raised Edge</v>
      </c>
      <c r="PI428" t="str">
        <v>Sharp Okay, No Raised Edges,</v>
      </c>
      <c r="PJ428" t="str">
        <v>Sharp Okay, See Image</v>
      </c>
      <c r="PK428" t="str">
        <v xml:space="preserve">Start of Radius @ .195 </v>
      </c>
      <c r="PL428" t="str">
        <v xml:space="preserve">Start of Radius @ .21 </v>
      </c>
      <c r="PM428" t="str">
        <v xml:space="preserve">T.S.C. </v>
      </c>
      <c r="PN428" t="str">
        <v>Tangent Point</v>
      </c>
      <c r="PO428" t="str">
        <v>Tangent point of R.50</v>
      </c>
      <c r="PP428" t="str">
        <v>Taper Check, Mfg.Tol.</v>
      </c>
      <c r="PQ428" t="str">
        <v>Taper Check, Mfg.Tol., See Image</v>
      </c>
      <c r="PR428" t="str">
        <v>Thrd. Minor Ø</v>
      </c>
      <c r="PS428" t="str">
        <v>Thrd. Relief Ø</v>
      </c>
      <c r="PT428" t="str">
        <v>Threadless Blank</v>
      </c>
      <c r="PU428" t="str">
        <v>Threadless Blank, From Major Ø</v>
      </c>
      <c r="PV428" t="str">
        <v>Threadless Blank, Mfg. Tol.</v>
      </c>
      <c r="PW428" t="str">
        <v>Threadless Blank, Thrd. to Neck Rad.</v>
      </c>
      <c r="PX428" t="str">
        <v>Thredless Blank</v>
      </c>
      <c r="PY428" t="str">
        <v>To center of R.005</v>
      </c>
      <c r="PZ428" t="str">
        <v>Torx Min. Dia.</v>
      </c>
      <c r="QA428" t="str">
        <v>Turn Ø Free of Mill Marks</v>
      </c>
      <c r="QB428" t="str">
        <v>Use (Full) GO Hex</v>
      </c>
      <c r="QC428" t="str">
        <v>Use Balloon 1 FULL Gauge</v>
      </c>
      <c r="QD428" t="str">
        <v>Use Balloon 9 FULL GO</v>
      </c>
      <c r="QE428" t="str">
        <v>Use Best Fit Pin</v>
      </c>
      <c r="QF428" t="str">
        <v>Use Disk Tip</v>
      </c>
      <c r="QG428" t="str">
        <v>Use flat bottomed indicator tip.</v>
      </c>
      <c r="QH428" t="str">
        <v xml:space="preserve">Use Full .093 Go Hex </v>
      </c>
      <c r="QI428" t="str">
        <v xml:space="preserve">Use Full .0930 Go Hex </v>
      </c>
      <c r="QJ428" t="str">
        <v>Use Full .1235 Go Hex</v>
      </c>
      <c r="QK428" t="str">
        <v>Use Gauge K2-98-8019-04, See Image</v>
      </c>
      <c r="QL428" t="str">
        <v>Use large flat indicator tip</v>
      </c>
      <c r="QM428" t="str">
        <v>Use Pins.3330/.3350, See Image MAX NO-GO</v>
      </c>
      <c r="QN428" t="str">
        <v>Use Pointed Drop Indicator Tip</v>
      </c>
      <c r="QO428" t="str">
        <v>V-Block</v>
      </c>
      <c r="QP428" t="str">
        <v>V-Block,  AMB for 13</v>
      </c>
      <c r="QQ428" t="str">
        <v>V-Block,  Hex Cham. Dia.</v>
      </c>
      <c r="QR428" t="str">
        <v>V-Block, Hex Depth</v>
      </c>
      <c r="QS428" t="str">
        <v>VBU Gauge</v>
      </c>
      <c r="QT428" t="str">
        <v>Visibally smaller than HEX=Pass</v>
      </c>
      <c r="QU428" t="str">
        <v>Visual Per Drawing</v>
      </c>
      <c r="QV428" t="str">
        <v>Whirl Blank</v>
      </c>
      <c r="QW428" t="str">
        <v xml:space="preserve">Whirl Blank </v>
      </c>
      <c r="QX428" t="str">
        <v>Whirl Blank, Neck Rad. End to Head CL</v>
      </c>
      <c r="QY428" t="str">
        <v>Whirl Blank, Nose Start Dia.</v>
      </c>
      <c r="QZ428" t="str">
        <v>Whirl Blank, Nose Start Dist.</v>
      </c>
      <c r="RA428" t="str">
        <v>Whirl Blank, Thrd. Minor</v>
      </c>
      <c r="RB428" t="str">
        <v>Whirl Blank, Thrd. Pullout Dia.</v>
      </c>
      <c r="RC428" t="str">
        <v>Whole Part, Removal is at Assy. Level</v>
      </c>
      <c r="RD428" t="str">
        <v>Wide Area</v>
      </c>
      <c r="RE428" t="str">
        <v>Zero on End of Go Gauge</v>
      </c>
    </row>
    <row r="429" spans="1:473">
      <c r="A429" t="s">
        <v>1051</v>
      </c>
      <c r="C429" t="str" cm="1">
        <f t="array" ref="C429:RE429">TRANSPOSE(_xlfn._xlws.SORT(_xlfn._xlws.FILTER($A$2:$A$600,ISNUMBER(SEARCH('PartLib Table'!M446,$A$2:$A$600)),"not found")))</f>
        <v xml:space="preserve"> 'C', Whirl Blank</v>
      </c>
      <c r="D429" t="str">
        <v xml:space="preserve"> See Image, Constrained</v>
      </c>
      <c r="E429" t="str">
        <v>(.04 to .12 range = Pass)</v>
      </c>
      <c r="F429" t="str">
        <v>(.042 FULL) Go Pin Seat Fully</v>
      </c>
      <c r="G429" t="str">
        <v>(B), Mfg. Tol.</v>
      </c>
      <c r="H429" t="str">
        <v>(B), O.A.L.</v>
      </c>
      <c r="I429" t="str">
        <v>.001 or less =Pass</v>
      </c>
      <c r="J429" t="str">
        <v>.001 or less out of center = Pass</v>
      </c>
      <c r="K429" t="str">
        <v>.002 or Less = Pass</v>
      </c>
      <c r="L429" t="str">
        <v>.002 or Less out of center = Pass</v>
      </c>
      <c r="M429" t="str">
        <v>.005 to .015 = Pass</v>
      </c>
      <c r="N429" t="str">
        <v>.0125 Mean, Section</v>
      </c>
      <c r="O429" t="str">
        <v>.025 or Less in X &amp; Y=Pass</v>
      </c>
      <c r="P429" t="str">
        <v>.038 Mean</v>
      </c>
      <c r="Q429" t="str">
        <v>.063 MM = .0024 IN, See Image</v>
      </c>
      <c r="R429" t="str">
        <v>.063MM = .0024"</v>
      </c>
      <c r="S429" t="str">
        <v>.243 NO-GO, Unconstrained, Must Not Start</v>
      </c>
      <c r="T429" t="str">
        <v>@ Back Face &amp; ID, No Raised Edge</v>
      </c>
      <c r="U429" t="str">
        <v>@ Back Face &amp; OD, No Raised Edge</v>
      </c>
      <c r="V429" t="str">
        <v>@ ID &amp; FACE</v>
      </c>
      <c r="W429" t="str">
        <v>@ OD &amp; BACK FACE</v>
      </c>
      <c r="X429" t="str">
        <v>@ OD &amp; FACE</v>
      </c>
      <c r="Y429" t="str">
        <v>Across from slot</v>
      </c>
      <c r="Z429" t="str">
        <v>All Edge Breaks</v>
      </c>
      <c r="AA429" t="str">
        <v>Attached to bar stock</v>
      </c>
      <c r="AB429" t="str">
        <v xml:space="preserve">Back Turn Fillet Rad. </v>
      </c>
      <c r="AC429" t="str">
        <v>Balloon 1 (DWG FRM0105 Page 2, NV-27)</v>
      </c>
      <c r="AD429" t="str">
        <v>Balloon 1 (DWG FRM0105, NV-30)</v>
      </c>
      <c r="AE429" t="str">
        <v>Balloon 1 (P# 9890002-20) OL00429/A</v>
      </c>
      <c r="AF429" t="str">
        <v>Balloon 1, DWG#FRM0105</v>
      </c>
      <c r="AG429" t="str">
        <v>Balloon 11, See Image</v>
      </c>
      <c r="AH429" t="str">
        <v xml:space="preserve">Balloon 2 (DWG FRM0105 Page 2, NV-27) </v>
      </c>
      <c r="AI429" t="str">
        <v>Balloon 2 (DWG FRM0105, NV-30)</v>
      </c>
      <c r="AJ429" t="str">
        <v>Balloon 2 (P# 9890002-20)</v>
      </c>
      <c r="AK429" t="str">
        <v>Balloon 2, DWG#FRM0105</v>
      </c>
      <c r="AL429" t="str">
        <v>Balloon 2, DWG#FRM0105, See Image</v>
      </c>
      <c r="AM429" t="str">
        <v>Balloon 3 (DWG FRM0105, NV-30 Minor)</v>
      </c>
      <c r="AN429" t="str">
        <v>Balloon 3 (DWG FRM0105, NV-30)</v>
      </c>
      <c r="AO429" t="str">
        <v>Balloon 3 (P# 9890002-20)</v>
      </c>
      <c r="AP429" t="str">
        <v>Balloon 4</v>
      </c>
      <c r="AQ429" t="str">
        <v>Balloon 4 (P# 9890002-20)</v>
      </c>
      <c r="AR429" t="str">
        <v>Below Middle Band</v>
      </c>
      <c r="AS429" t="str">
        <v>Best Fit Pin, .003 or Less =Pass</v>
      </c>
      <c r="AT429" t="str">
        <v>Blank</v>
      </c>
      <c r="AU429" t="str">
        <v>Blank Turn Maj.</v>
      </c>
      <c r="AV429" t="str">
        <v>Blank Turn Maj. Mill Flt., OL4172</v>
      </c>
      <c r="AW429" t="str">
        <v>Blank Without .010 Slots</v>
      </c>
      <c r="AX429" t="str">
        <v>Blank Without .010 Slots, Section</v>
      </c>
      <c r="AY429" t="str">
        <v>Blank without thread</v>
      </c>
      <c r="AZ429" t="str">
        <v xml:space="preserve">Blank, Center of V Grv. </v>
      </c>
      <c r="BA429" t="str">
        <v>Blank, Check R adjacent Balloon 17</v>
      </c>
      <c r="BB429" t="str">
        <v>Blank, EXT. Feature</v>
      </c>
      <c r="BC429" t="str">
        <v>Blank, See Image, OL04335</v>
      </c>
      <c r="BD429" t="str">
        <v>Blank, See Image, OL04336</v>
      </c>
      <c r="BE429" t="str">
        <v xml:space="preserve">Blank, Thrd. </v>
      </c>
      <c r="BF429" t="str">
        <v>Blank, Turn Tip</v>
      </c>
      <c r="BG429" t="str">
        <v>Blank, Without Thrd.</v>
      </c>
      <c r="BH429" t="str">
        <v>Blank, Without Thread</v>
      </c>
      <c r="BI429" t="str">
        <v xml:space="preserve">Blunt Start Blend to Minor </v>
      </c>
      <c r="BJ429" t="str">
        <v>Calc., Use Go HEX</v>
      </c>
      <c r="BK429" t="str">
        <v>Can't dig into OD</v>
      </c>
      <c r="BL429" t="str">
        <v>Carbide Gauge</v>
      </c>
      <c r="BM429" t="str">
        <v xml:space="preserve">Center of V Grv. </v>
      </c>
      <c r="BN429" t="str">
        <v>Centered Less than .03 = Pass</v>
      </c>
      <c r="BO429" t="str">
        <v>Centered within .0005 or Less = Pass</v>
      </c>
      <c r="BP429" t="str">
        <v>Centered within .001 or Less = Pass</v>
      </c>
      <c r="BQ429" t="str">
        <v>Centered within .0254 or Less = Pass</v>
      </c>
      <c r="BR429" t="str">
        <v>Check close to Rod Slot</v>
      </c>
      <c r="BS429" t="str">
        <v>Check every other hole</v>
      </c>
      <c r="BT429" t="str">
        <v>Check Go over full length of slot.</v>
      </c>
      <c r="BU429" t="str">
        <v>Check Near Closed End</v>
      </c>
      <c r="BV429" t="str">
        <v>Check per Print View, Away from Rod Slot</v>
      </c>
      <c r="BW429" t="str">
        <v>Check to Balloon 30 Go Pin</v>
      </c>
      <c r="BX429" t="str">
        <v>Check with .2705 SET Pin Inside Part</v>
      </c>
      <c r="BY429" t="str">
        <v>Check with Hex Up</v>
      </c>
      <c r="BZ429" t="str">
        <v>CMM Blank</v>
      </c>
      <c r="CA429" t="str">
        <v>Confirm Full Radius</v>
      </c>
      <c r="CB429" t="str">
        <v>Constrained in fixture</v>
      </c>
      <c r="CC429" t="str">
        <v>Constrained with Ring</v>
      </c>
      <c r="CD429" t="str">
        <v>Constrained, See Image</v>
      </c>
      <c r="CE429" t="str">
        <v>Dim. "A"</v>
      </c>
      <c r="CF429" t="str">
        <v>Dim. "B"</v>
      </c>
      <c r="CG429" t="str">
        <v>Dim. "C"</v>
      </c>
      <c r="CH429" t="str">
        <v>Dim. "D", Whirl Blank</v>
      </c>
      <c r="CI429" t="str">
        <v>Dim. "G"</v>
      </c>
      <c r="CJ429" t="str">
        <v>Dim. E, Blank Turn Maj. &amp;  Mill Flt</v>
      </c>
      <c r="CK429" t="str">
        <v>Dim. E, Blank Turn Maj.&amp;  Mill Flt</v>
      </c>
      <c r="CL429" t="str">
        <v>Dim. H, Whirl Blank</v>
      </c>
      <c r="CM429" t="str">
        <v>Dim. J, 'Blank Turn Maj. &amp; Whirl Blank</v>
      </c>
      <c r="CN429" t="str">
        <v>Disk Drop Indicator Tip</v>
      </c>
      <c r="CO429" t="str">
        <v>DWG 100448-15, Balloon F_1</v>
      </c>
      <c r="CP429" t="str">
        <v>DWG 100448-15, OL02571</v>
      </c>
      <c r="CQ429" t="str">
        <v>DWG 100448-41</v>
      </c>
      <c r="CR429" t="str">
        <v>DWG 9890040, (10E),Section Part, OL01139</v>
      </c>
      <c r="CS429" t="str">
        <v>DWG 9890040, (10E),Section, OL01139</v>
      </c>
      <c r="CT429" t="str">
        <v>DWG 9890040, (11E)</v>
      </c>
      <c r="CU429" t="str">
        <v>DWG 9890040, (11E), Pins with Flats</v>
      </c>
      <c r="CV429" t="str">
        <v>DWG 9890040, (12E),  Pass=.002 or less</v>
      </c>
      <c r="CW429" t="str">
        <v>DWG 9890040, (12E), See Image</v>
      </c>
      <c r="CX429" t="str">
        <v>DWG 9890040, (1E), OL01431</v>
      </c>
      <c r="CY429" t="str">
        <v>DWG 9890040, (1E), OL01432</v>
      </c>
      <c r="CZ429" t="str">
        <v>DWG 9890040, (2E), OL01432</v>
      </c>
      <c r="DA429" t="str">
        <v>DWG 9890040, (3E)</v>
      </c>
      <c r="DB429" t="str">
        <v>DWG 9890040, (4E)</v>
      </c>
      <c r="DC429" t="str">
        <v>DWG 9890040, (5E), OL02336</v>
      </c>
      <c r="DD429" t="str">
        <v>DWG 9890040, (6E)</v>
      </c>
      <c r="DE429" t="str">
        <v>DWG 9890040, (7E)</v>
      </c>
      <c r="DF429" t="str">
        <v>DWG 9890040, (8E), OL01433</v>
      </c>
      <c r="DG429" t="str">
        <v>DWG 9890040, (8E), OL01433, Section</v>
      </c>
      <c r="DH429" t="str">
        <v>DWG 9890040, (9E), Close to Rod Slot</v>
      </c>
      <c r="DI429" t="str">
        <v>DWG 9890040, (9E),Close to Rod Slot</v>
      </c>
      <c r="DJ429" t="str">
        <v>DWG FRM0105 PAGE 2</v>
      </c>
      <c r="DK429" t="str">
        <v>DWG# 100448-41</v>
      </c>
      <c r="DL429" t="str">
        <v>DWG# 100448-44</v>
      </c>
      <c r="DM429" t="str">
        <v>DWG# 9890003  (1), Section OL00436/A</v>
      </c>
      <c r="DN429" t="str">
        <v>DWG# 9890003 (3), Ring Gauge Constrained</v>
      </c>
      <c r="DO429" t="str">
        <v>DWG# 9890003 (4), Section</v>
      </c>
      <c r="DP429" t="str">
        <v>DWG#100448-26, Balloon 1K, OL02350</v>
      </c>
      <c r="DQ429" t="str">
        <v>DWG#100448-26, Balloon 2K, OL02350</v>
      </c>
      <c r="DR429" t="str">
        <v>DWG#100448-26, Balloon 3K, OL02363</v>
      </c>
      <c r="DS429" t="str">
        <v>DWG#100448-26, Balloon 4K</v>
      </c>
      <c r="DT429" t="str">
        <v>DWG#100448-26, Balloon 5K, Section</v>
      </c>
      <c r="DU429" t="str">
        <v>DWG#100448-26, Balloon 6K</v>
      </c>
      <c r="DV429" t="str">
        <v>DWG#100448-26, Balloon 7K, Section</v>
      </c>
      <c r="DW429" t="str">
        <v>DWG#100448-26, Mfg. Tol.</v>
      </c>
      <c r="DX429" t="str">
        <v>DWG#9890003 (2) Ring Gauge Constrained</v>
      </c>
      <c r="DY429" t="str">
        <v>DWG#9890044</v>
      </c>
      <c r="DZ429" t="str">
        <v>DWG#9890044 .1985 to .2005=Pass</v>
      </c>
      <c r="EA429" t="str">
        <v>DWG#9890044 Overlay OL02441</v>
      </c>
      <c r="EB429" t="str">
        <v>DWG#9890044, OL02441</v>
      </c>
      <c r="EC429" t="str">
        <v>DWG#FRM0105</v>
      </c>
      <c r="ED429" t="str">
        <v>EXT.</v>
      </c>
      <c r="EE429" t="str">
        <v>EXT. Section, OL02460</v>
      </c>
      <c r="EF429" t="str">
        <v>EXT., OL04223</v>
      </c>
      <c r="EG429" t="str">
        <v>Flat Drop Indicator Tip</v>
      </c>
      <c r="EH429" t="str">
        <v>Full Go Pin, No Light, at Radius</v>
      </c>
      <c r="EI429" t="str">
        <v>Function Check</v>
      </c>
      <c r="EJ429" t="str">
        <v>GO Function Gauge</v>
      </c>
      <c r="EK429" t="str">
        <v>Go Gauge for Balloon 1 &amp; 4</v>
      </c>
      <c r="EL429" t="str">
        <v>Go Pin must pass through</v>
      </c>
      <c r="EM429" t="str">
        <v>Greater than .005 = Fail, Section</v>
      </c>
      <c r="EN429" t="str">
        <v>Greater than .025 out of center = Fail</v>
      </c>
      <c r="EO429" t="str">
        <v>Greater than 2.6 = Pass</v>
      </c>
      <c r="EP429" t="str">
        <v>Green = Pass, Red = Fail</v>
      </c>
      <c r="EQ429" t="str">
        <v>Hex Depth</v>
      </c>
      <c r="ER429" t="str">
        <v>Hex Minor</v>
      </c>
      <c r="ES429" t="str">
        <v>Hole Dia.</v>
      </c>
      <c r="ET429" t="str">
        <v>Hook or Disk Tip</v>
      </c>
      <c r="EU429" t="str">
        <v>ID Sphere Finish</v>
      </c>
      <c r="EV429" t="str">
        <v>ID/OD Both Sides, Diff. .002 or less = Pass</v>
      </c>
      <c r="EW429" t="str">
        <v>If Looks Big, Section</v>
      </c>
      <c r="EX429" t="str">
        <v>If Looks Small, Section</v>
      </c>
      <c r="EY429" t="str">
        <v>Insp. Close to Break Away, Mfg.Tol.</v>
      </c>
      <c r="EZ429" t="str">
        <v>INT.</v>
      </c>
      <c r="FA429" t="str">
        <v>INT. Section, OL02460</v>
      </c>
      <c r="FB429" t="str">
        <v>INT., OL04223</v>
      </c>
      <c r="FC429" t="str">
        <v>Intersect. of 7.7 &amp; R0.10</v>
      </c>
      <c r="FD429" t="str">
        <v>Intersect. of 8.79 and R.25 MAX</v>
      </c>
      <c r="FE429" t="str">
        <v>Keep Ind. Tip away from corner</v>
      </c>
      <c r="FF429" t="str">
        <v>L31</v>
      </c>
      <c r="FG429" t="str">
        <v>Laser Mark</v>
      </c>
      <c r="FH429" t="str">
        <v>LASER PER NOTE 4</v>
      </c>
      <c r="FI429" t="str">
        <v>LASER PER NOTE 4, Final Check 1 only</v>
      </c>
      <c r="FJ429" t="str">
        <v>Less than .002 out of center = Pass</v>
      </c>
      <c r="FK429" t="str">
        <v>Less than 2.75 = Pass, Section</v>
      </c>
      <c r="FL429" t="str">
        <v>List as pin. Not Calibrated</v>
      </c>
      <c r="FM429" t="str">
        <v>M9 X 1.25 BUTT See Comment Image</v>
      </c>
      <c r="FN429" t="str">
        <v>Manual Section</v>
      </c>
      <c r="FO429" t="str">
        <v>Max Deep .241 NO-GO =.42</v>
      </c>
      <c r="FP429" t="str">
        <v>MAX Depth of (Note 7) .241 NO-GO Pin</v>
      </c>
      <c r="FQ429" t="str">
        <v>Measure from Blue Line, See Image</v>
      </c>
      <c r="FR429" t="str">
        <v>Measure Width of Blue Area, See Image</v>
      </c>
      <c r="FS429" t="str">
        <v>Mfg. Tol</v>
      </c>
      <c r="FT429" t="str">
        <v>Mfg. Tol, See Image</v>
      </c>
      <c r="FU429" t="str">
        <v>Mfg. Tol.</v>
      </c>
      <c r="FV429" t="str">
        <v>Mfg. Tol. "A"</v>
      </c>
      <c r="FW429" t="str">
        <v>Mfg. Tol. (Zero on Gauge Full Dia. Lead)</v>
      </c>
      <c r="FX429" t="str">
        <v>Mfg. Tol. Balloon 11, See Image</v>
      </c>
      <c r="FY429" t="str">
        <v>Mfg. Tol. Balloon 4</v>
      </c>
      <c r="FZ429" t="str">
        <v>Mfg. Tol. Balloon 7</v>
      </c>
      <c r="GA429" t="str">
        <v xml:space="preserve">Mfg. Tol. C-Bore Face (Ballo 28) </v>
      </c>
      <c r="GB429" t="str">
        <v>Mfg. Tol. Section</v>
      </c>
      <c r="GC429" t="str">
        <v>Mfg. Tol. See Image</v>
      </c>
      <c r="GD429" t="str">
        <v>Mfg. Tol., 3 Places, Record MAX</v>
      </c>
      <c r="GE429" t="str">
        <v>Mfg. Tol., Balloon 11</v>
      </c>
      <c r="GF429" t="str">
        <v>Mfg. Tol., Balloon 7</v>
      </c>
      <c r="GG429" t="str">
        <v>Mfg. Tol., Blank</v>
      </c>
      <c r="GH429" t="str">
        <v>Mfg. Tol., Blank, Balloon 12</v>
      </c>
      <c r="GI429" t="str">
        <v>Mfg. Tol., Blend to SØ.320</v>
      </c>
      <c r="GJ429" t="str">
        <v>Mfg. Tol., Calculation</v>
      </c>
      <c r="GK429" t="str">
        <v>Mfg. Tol., For Mill Fixture</v>
      </c>
      <c r="GL429" t="str">
        <v>Mfg. Tol., L32</v>
      </c>
      <c r="GM429" t="str">
        <v>Mfg. Tol., L33</v>
      </c>
      <c r="GN429" t="str">
        <v>Mfg. Tol., No Tool Marks</v>
      </c>
      <c r="GO429" t="str">
        <v>Mfg. Tol., OL03361</v>
      </c>
      <c r="GP429" t="str">
        <v>Mfg. Tol., Record off center value</v>
      </c>
      <c r="GQ429" t="str">
        <v>Mfg. Tol., Same 3 Places, Record MIN</v>
      </c>
      <c r="GR429" t="str">
        <v>Mfg. Tol., Section</v>
      </c>
      <c r="GS429" t="str">
        <v>Mfg. Tol., Section B-B</v>
      </c>
      <c r="GT429" t="str">
        <v>Mfg. Tol., Section, OL03361</v>
      </c>
      <c r="GU429" t="str">
        <v>Mfg. Tol., Section, Per Note 2</v>
      </c>
      <c r="GV429" t="str">
        <v>Mfg. Tol., See Image</v>
      </c>
      <c r="GW429" t="str">
        <v>Mfg. Tol., See Image, Bore in Blue</v>
      </c>
      <c r="GX429" t="str">
        <v>Mfg. Tol., See Image, Hook Tip</v>
      </c>
      <c r="GY429" t="str">
        <v>Mfg. Tol., Sharp Okay No Burr</v>
      </c>
      <c r="GZ429" t="str">
        <v>Mfg. Tol., Threadless Blank</v>
      </c>
      <c r="HA429" t="str">
        <v>Mfg.Tol.</v>
      </c>
      <c r="HB429" t="str">
        <v>Mgf. To., T.S.C.</v>
      </c>
      <c r="HC429" t="str">
        <v>Milled Feature</v>
      </c>
      <c r="HD429" t="str">
        <v>Milled Feature, OL04045</v>
      </c>
      <c r="HE429" t="str">
        <v>More than .0005 out of center = Fail</v>
      </c>
      <c r="HF429" t="str">
        <v>Must Pass Through</v>
      </c>
      <c r="HG429" t="str">
        <v>Must pass through gauge</v>
      </c>
      <c r="HH429" t="str">
        <v>Must Pass Through Go Gauge</v>
      </c>
      <c r="HI429" t="str">
        <v>Must Pass, See Image.</v>
      </c>
      <c r="HJ429" t="str">
        <v>NA</v>
      </c>
      <c r="HK429" t="str">
        <v>Narrow Area</v>
      </c>
      <c r="HL429" t="str">
        <v>Near Balloon 21</v>
      </c>
      <c r="HM429" t="str">
        <v>Near Datum B</v>
      </c>
      <c r="HN429" t="str">
        <v>Neck Dia.</v>
      </c>
      <c r="HO429" t="str">
        <v>Neck to Head Rad.</v>
      </c>
      <c r="HP429" t="str">
        <v>No Copper Deposits Allowed</v>
      </c>
      <c r="HQ429" t="str">
        <v>No Section</v>
      </c>
      <c r="HR429" t="str">
        <v>No Section, .01 to .014 = Pass</v>
      </c>
      <c r="HS429" t="str">
        <v>No Section, Rotate Part</v>
      </c>
      <c r="HT429" t="str">
        <v>No Section, See Image</v>
      </c>
      <c r="HU429" t="str">
        <v>No Slot, Section B-B</v>
      </c>
      <c r="HV429" t="str">
        <v>No visual step = Pass</v>
      </c>
      <c r="HW429" t="str">
        <v>Not to exceed .95 Deep</v>
      </c>
      <c r="HX429" t="str">
        <v>Note 1</v>
      </c>
      <c r="HY429" t="str">
        <v>OL00333/A</v>
      </c>
      <c r="HZ429" t="str">
        <v>OL00519</v>
      </c>
      <c r="IA429" t="str">
        <v>OL00520</v>
      </c>
      <c r="IB429" t="str">
        <v>OL00529</v>
      </c>
      <c r="IC429" t="str">
        <v>OL00542</v>
      </c>
      <c r="ID429" t="str">
        <v>OL00724</v>
      </c>
      <c r="IE429" t="str">
        <v>OL01250</v>
      </c>
      <c r="IF429" t="str">
        <v>OL01869, Threadless Blank</v>
      </c>
      <c r="IG429" t="str">
        <v>OL01870, Section</v>
      </c>
      <c r="IH429" t="str">
        <v>OL02255</v>
      </c>
      <c r="II429" t="str">
        <v>OL02255, Mfg. Tol.</v>
      </c>
      <c r="IJ429" t="str">
        <v>OL02302</v>
      </c>
      <c r="IK429" t="str">
        <v xml:space="preserve">OL02318  needed per image instructions </v>
      </c>
      <c r="IL429" t="str">
        <v>OL02556</v>
      </c>
      <c r="IM429" t="str">
        <v>OL02557</v>
      </c>
      <c r="IN429" t="str">
        <v>OL02567</v>
      </c>
      <c r="IO429" t="str">
        <v>OL02653</v>
      </c>
      <c r="IP429" t="str">
        <v>OL02718</v>
      </c>
      <c r="IQ429" t="str">
        <v>OL02841</v>
      </c>
      <c r="IR429" t="str">
        <v>OL02842</v>
      </c>
      <c r="IS429" t="str">
        <v>OL02844</v>
      </c>
      <c r="IT429" t="str">
        <v>OL02871</v>
      </c>
      <c r="IU429" t="str">
        <v>OL02887</v>
      </c>
      <c r="IV429" t="str">
        <v>OL03500</v>
      </c>
      <c r="IW429" t="str">
        <v>OL03766</v>
      </c>
      <c r="IX429" t="str">
        <v>OL03868</v>
      </c>
      <c r="IY429" t="str">
        <v>OL03869</v>
      </c>
      <c r="IZ429" t="str">
        <v>OL03870</v>
      </c>
      <c r="JA429" t="str">
        <v>OL03873, DWG# 100448-44</v>
      </c>
      <c r="JB429" t="str">
        <v>OL03949</v>
      </c>
      <c r="JC429" t="str">
        <v xml:space="preserve">OL04043, Section </v>
      </c>
      <c r="JD429" t="str">
        <v xml:space="preserve">OL04044, Section </v>
      </c>
      <c r="JE429" t="str">
        <v>OL04045</v>
      </c>
      <c r="JF429" t="str">
        <v>OL04045, Milled Feature</v>
      </c>
      <c r="JG429" t="str">
        <v>OL04063</v>
      </c>
      <c r="JH429" t="str">
        <v>OL04064</v>
      </c>
      <c r="JI429" t="str">
        <v>OL04065</v>
      </c>
      <c r="JJ429" t="str">
        <v>OL04181</v>
      </c>
      <c r="JK429" t="str">
        <v>OL04218</v>
      </c>
      <c r="JL429" t="str">
        <v>OL04224, See Image</v>
      </c>
      <c r="JM429" t="str">
        <v>OL04374</v>
      </c>
      <c r="JN429" t="str">
        <v>OL04375, Section M-M</v>
      </c>
      <c r="JO429" t="str">
        <v>OL04376, Section M-M</v>
      </c>
      <c r="JP429" t="str">
        <v>OL04443</v>
      </c>
      <c r="JQ429" t="str">
        <v>OL04444</v>
      </c>
      <c r="JR429" t="str">
        <v>OL05000</v>
      </c>
      <c r="JS429" t="str">
        <v>One side of slot</v>
      </c>
      <c r="JT429" t="str">
        <v>Other side of slot</v>
      </c>
      <c r="JU429" t="str">
        <v>Out of center more than .002 = Fail</v>
      </c>
      <c r="JV429" t="str">
        <v>Out of center more than.002 = Fail</v>
      </c>
      <c r="JW429" t="str">
        <v>Overlay OL02713</v>
      </c>
      <c r="JX429" t="str">
        <v>Overlay OL02714</v>
      </c>
      <c r="JY429" t="str">
        <v>Overlay OL02718</v>
      </c>
      <c r="JZ429" t="str">
        <v>Overlay OL03831, Mfg. Tol.</v>
      </c>
      <c r="KA429" t="str">
        <v>Part Without Slots</v>
      </c>
      <c r="KB429" t="str">
        <v>Part Without Slots, See Image</v>
      </c>
      <c r="KC429" t="str">
        <v xml:space="preserve">Pass = .0254 or Less </v>
      </c>
      <c r="KD429" t="str">
        <v>PD MIN = 4.361, PD MAX = 4.456</v>
      </c>
      <c r="KE429" t="str">
        <v>Per Balloon 2 Note</v>
      </c>
      <c r="KF429" t="str">
        <v>Per drawing note(s) 8.</v>
      </c>
      <c r="KG429" t="str">
        <v>Point or Sphere Tip</v>
      </c>
      <c r="KH429" t="str">
        <v>Point Tip</v>
      </c>
      <c r="KI429" t="str">
        <v>R.9 to R1.1 = Pass, See Image</v>
      </c>
      <c r="KJ429" t="str">
        <v>Ram Construction</v>
      </c>
      <c r="KK429" t="str">
        <v>Record Same Pass / Fail All Balloons</v>
      </c>
      <c r="KL429" t="str">
        <v>Ref. Balloon 1</v>
      </c>
      <c r="KM429" t="str">
        <v>Ref. Balloon 12</v>
      </c>
      <c r="KN429" t="str">
        <v>Ref. Balloon 13, 100% AQL</v>
      </c>
      <c r="KO429" t="str">
        <v>Ref. Balloon 2</v>
      </c>
      <c r="KP429" t="str">
        <v>Ref. Balloon 21, 100% AQL</v>
      </c>
      <c r="KQ429" t="str">
        <v>Ref. Balloon 4</v>
      </c>
      <c r="KR429" t="str">
        <v>Ref. Balloon 7</v>
      </c>
      <c r="KS429" t="str">
        <v>Ref. Balloon 8</v>
      </c>
      <c r="KT429" t="str">
        <v>Relieved Pin Gauges 09236 &amp; 09235</v>
      </c>
      <c r="KU429" t="str">
        <v>Rotate Part</v>
      </c>
      <c r="KV429" t="str">
        <v>Rotate Part, See Image</v>
      </c>
      <c r="KW429" t="str">
        <v>Same as Root Radius</v>
      </c>
      <c r="KX429" t="str">
        <v>Section</v>
      </c>
      <c r="KY429" t="str">
        <v>Section B-B</v>
      </c>
      <c r="KZ429" t="str">
        <v>Section B-B, Distance Between Grooves</v>
      </c>
      <c r="LA429" t="str">
        <v>Section C-C</v>
      </c>
      <c r="LB429" t="str">
        <v>Section Part</v>
      </c>
      <c r="LC429" t="str">
        <v>Section Part, Measured from Opposite Face</v>
      </c>
      <c r="LD429" t="str">
        <v>Section, Broachless Blank</v>
      </c>
      <c r="LE429" t="str">
        <v>Section, EXT. Sphere Location.</v>
      </c>
      <c r="LF429" t="str">
        <v>Section, Hex Cham. Ang.</v>
      </c>
      <c r="LG429" t="str">
        <v>Section, Hex Fillet Rad.</v>
      </c>
      <c r="LH429" t="str">
        <v>Section, INT. Feature</v>
      </c>
      <c r="LI429" t="str">
        <v>Section, INT. Sphere Location.</v>
      </c>
      <c r="LJ429" t="str">
        <v>Section, Mfg. Tol.</v>
      </c>
      <c r="LK429" t="str">
        <v>Section, Mfg. Tol., See Image</v>
      </c>
      <c r="LL429" t="str">
        <v>Section, OL00486</v>
      </c>
      <c r="LM429" t="str">
        <v>Section, OL00542</v>
      </c>
      <c r="LN429" t="str">
        <v>Section, OL00543</v>
      </c>
      <c r="LO429" t="str">
        <v>Section, OL00544</v>
      </c>
      <c r="LP429" t="str">
        <v>Section, OL00545</v>
      </c>
      <c r="LQ429" t="str">
        <v>Section, OL00546</v>
      </c>
      <c r="LR429" t="str">
        <v>Section, OL00547</v>
      </c>
      <c r="LS429" t="str">
        <v>Section, OL00555</v>
      </c>
      <c r="LT429" t="str">
        <v>Section, OL00725</v>
      </c>
      <c r="LU429" t="str">
        <v>Section, OL01430</v>
      </c>
      <c r="LV429" t="str">
        <v>Section, OL01434</v>
      </c>
      <c r="LW429" t="str">
        <v>Section, OL01435</v>
      </c>
      <c r="LX429" t="str">
        <v>Section, OL01807</v>
      </c>
      <c r="LY429" t="str">
        <v>Section, OL01830</v>
      </c>
      <c r="LZ429" t="str">
        <v>Section, OL02351</v>
      </c>
      <c r="MA429" t="str">
        <v>Section, OL02519</v>
      </c>
      <c r="MB429" t="str">
        <v>Section, OL02520</v>
      </c>
      <c r="MC429" t="str">
        <v>Section, OL02522</v>
      </c>
      <c r="MD429" t="str">
        <v>Section, OL02540</v>
      </c>
      <c r="ME429" t="str">
        <v>Section, OL02541</v>
      </c>
      <c r="MF429" t="str">
        <v>Section, OL02552</v>
      </c>
      <c r="MG429" t="str">
        <v>Section, OL02553</v>
      </c>
      <c r="MH429" t="str">
        <v>Section, OL02554</v>
      </c>
      <c r="MI429" t="str">
        <v>Section, OL02555</v>
      </c>
      <c r="MJ429" t="str">
        <v>Section, OL02558</v>
      </c>
      <c r="MK429" t="str">
        <v>Section, OL02559</v>
      </c>
      <c r="ML429" t="str">
        <v>Section, OL02560</v>
      </c>
      <c r="MM429" t="str">
        <v>Section, OL02619</v>
      </c>
      <c r="MN429" t="str">
        <v>Section, OL02620</v>
      </c>
      <c r="MO429" t="str">
        <v>Section, OL02621</v>
      </c>
      <c r="MP429" t="str">
        <v>Section, OL02622</v>
      </c>
      <c r="MQ429" t="str">
        <v>Section, OL02623</v>
      </c>
      <c r="MR429" t="str">
        <v>Section, OL02624</v>
      </c>
      <c r="MS429" t="str">
        <v>Section, OL02652</v>
      </c>
      <c r="MT429" t="str">
        <v>Section, OL02680</v>
      </c>
      <c r="MU429" t="str">
        <v>Section, OL02793</v>
      </c>
      <c r="MV429" t="str">
        <v>Section, OL02823</v>
      </c>
      <c r="MW429" t="str">
        <v>Section, OL02843</v>
      </c>
      <c r="MX429" t="str">
        <v>Section, OL03026, Ext.</v>
      </c>
      <c r="MY429" t="str">
        <v>Section, OL03026, Int.</v>
      </c>
      <c r="MZ429" t="str">
        <v>Section, OL03570, DWG# 100448-41</v>
      </c>
      <c r="NA429" t="str">
        <v>Section, OL03781</v>
      </c>
      <c r="NB429" t="str">
        <v>Section, OL03911</v>
      </c>
      <c r="NC429" t="str">
        <v>Section, OL03912</v>
      </c>
      <c r="ND429" t="str">
        <v>Section, OL03928</v>
      </c>
      <c r="NE429" t="str">
        <v>Section, OL03929</v>
      </c>
      <c r="NF429" t="str">
        <v>Section, OL04030</v>
      </c>
      <c r="NG429" t="str">
        <v>Section, OL04037</v>
      </c>
      <c r="NH429" t="str">
        <v>Section, OL04038</v>
      </c>
      <c r="NI429" t="str">
        <v>Section, OL04046</v>
      </c>
      <c r="NJ429" t="str">
        <v>Section, OL04065</v>
      </c>
      <c r="NK429" t="str">
        <v>Section, OL04066</v>
      </c>
      <c r="NL429" t="str">
        <v>Section, OL04067</v>
      </c>
      <c r="NM429" t="str">
        <v>Section, OL04069</v>
      </c>
      <c r="NN429" t="str">
        <v>Section, OL04071</v>
      </c>
      <c r="NO429" t="str">
        <v>Section, OL04173</v>
      </c>
      <c r="NP429" t="str">
        <v>Section, OL04174</v>
      </c>
      <c r="NQ429" t="str">
        <v>Section, OL04214</v>
      </c>
      <c r="NR429" t="str">
        <v>Section, OL04215</v>
      </c>
      <c r="NS429" t="str">
        <v>Section, OL04216</v>
      </c>
      <c r="NT429" t="str">
        <v>Section, OL04217</v>
      </c>
      <c r="NU429" t="str">
        <v>Section, Overlay OL02716</v>
      </c>
      <c r="NV429" t="str">
        <v>Section, Overlay OL02717</v>
      </c>
      <c r="NW429" t="str">
        <v>Section, See Image</v>
      </c>
      <c r="NX429" t="str">
        <v>Section, See Image, DWG# 100448-41</v>
      </c>
      <c r="NY429" t="str">
        <v>Section, Without Sots</v>
      </c>
      <c r="NZ429" t="str">
        <v>See Comments Sheet</v>
      </c>
      <c r="OA429" t="str">
        <v>See Comments Sheet, OL02318</v>
      </c>
      <c r="OB429" t="str">
        <v>See Image</v>
      </c>
      <c r="OC429" t="str">
        <v>See Image, .005 or Less = Pass</v>
      </c>
      <c r="OD429" t="str">
        <v>See Image, Check Near Radius</v>
      </c>
      <c r="OE429" t="str">
        <v>See Image, Constrained</v>
      </c>
      <c r="OF429" t="str">
        <v>See Image, Distance Between Flats</v>
      </c>
      <c r="OG429" t="str">
        <v xml:space="preserve">See Image, Mfg. Tol, Section A-A </v>
      </c>
      <c r="OH429" t="str">
        <v>See image, Mfg. Tol.</v>
      </c>
      <c r="OI429" t="str">
        <v>See Image, Mic. Across Flats</v>
      </c>
      <c r="OJ429" t="str">
        <v>See Image, OL02850</v>
      </c>
      <c r="OK429" t="str">
        <v>See Image, OL02880</v>
      </c>
      <c r="OL429" t="str">
        <v>See Image, OL03926</v>
      </c>
      <c r="OM429" t="str">
        <v>See Image, OL03927</v>
      </c>
      <c r="ON429" t="str">
        <v>See Image, OL04003</v>
      </c>
      <c r="OO429" t="str">
        <v>'See Image, OL04342,  Best Fit Joe Block</v>
      </c>
      <c r="OP429" t="str">
        <v>See Image, OL04342,  Blank</v>
      </c>
      <c r="OQ429" t="str">
        <v>See Image, OL04342, Blank</v>
      </c>
      <c r="OR429" t="str">
        <v>See Image, OL04343, Blank</v>
      </c>
      <c r="OS429" t="str">
        <v>See Image, Pass = .002 or Less</v>
      </c>
      <c r="OT429" t="str">
        <v>See Image, Rcd. MAX</v>
      </c>
      <c r="OU429" t="str">
        <v>See Image, Rcd. MIN</v>
      </c>
      <c r="OV429" t="str">
        <v>See Image, Section</v>
      </c>
      <c r="OW429" t="str">
        <v>See Image, Section A-A</v>
      </c>
      <c r="OX429" t="str">
        <v>See Image, Section B-B</v>
      </c>
      <c r="OY429" t="str">
        <v>See Image, Section B-B, TSC</v>
      </c>
      <c r="OZ429" t="str">
        <v>See Image, Shank Drawing # 18000-XX-XX A</v>
      </c>
      <c r="PA429" t="str">
        <v>Sequencial Laser 01, 120 Per Print</v>
      </c>
      <c r="PB429" t="str">
        <v>Set to .202, Zero on Thread Lead</v>
      </c>
      <c r="PC429" t="str">
        <v>Sharp OK, No Burr</v>
      </c>
      <c r="PD429" t="str">
        <v>Sharp OK, No Raised Edge, See Image</v>
      </c>
      <c r="PE429" t="str">
        <v>Sharp OK, No Raised Edges</v>
      </c>
      <c r="PF429" t="str">
        <v>Sharp okay no raised edge</v>
      </c>
      <c r="PG429" t="str">
        <v>Sharp Okay, No Burr</v>
      </c>
      <c r="PH429" t="str">
        <v>Sharp Okay, No Raised Edge</v>
      </c>
      <c r="PI429" t="str">
        <v>Sharp Okay, No Raised Edges,</v>
      </c>
      <c r="PJ429" t="str">
        <v>Sharp Okay, See Image</v>
      </c>
      <c r="PK429" t="str">
        <v xml:space="preserve">Start of Radius @ .195 </v>
      </c>
      <c r="PL429" t="str">
        <v xml:space="preserve">Start of Radius @ .21 </v>
      </c>
      <c r="PM429" t="str">
        <v xml:space="preserve">T.S.C. </v>
      </c>
      <c r="PN429" t="str">
        <v>Tangent Point</v>
      </c>
      <c r="PO429" t="str">
        <v>Tangent point of R.50</v>
      </c>
      <c r="PP429" t="str">
        <v>Taper Check, Mfg.Tol.</v>
      </c>
      <c r="PQ429" t="str">
        <v>Taper Check, Mfg.Tol., See Image</v>
      </c>
      <c r="PR429" t="str">
        <v>Thrd. Minor Ø</v>
      </c>
      <c r="PS429" t="str">
        <v>Thrd. Relief Ø</v>
      </c>
      <c r="PT429" t="str">
        <v>Threadless Blank</v>
      </c>
      <c r="PU429" t="str">
        <v>Threadless Blank, From Major Ø</v>
      </c>
      <c r="PV429" t="str">
        <v>Threadless Blank, Mfg. Tol.</v>
      </c>
      <c r="PW429" t="str">
        <v>Threadless Blank, Thrd. to Neck Rad.</v>
      </c>
      <c r="PX429" t="str">
        <v>Thredless Blank</v>
      </c>
      <c r="PY429" t="str">
        <v>To center of R.005</v>
      </c>
      <c r="PZ429" t="str">
        <v>Torx Min. Dia.</v>
      </c>
      <c r="QA429" t="str">
        <v>Turn Ø Free of Mill Marks</v>
      </c>
      <c r="QB429" t="str">
        <v>Use (Full) GO Hex</v>
      </c>
      <c r="QC429" t="str">
        <v>Use Balloon 1 FULL Gauge</v>
      </c>
      <c r="QD429" t="str">
        <v>Use Balloon 9 FULL GO</v>
      </c>
      <c r="QE429" t="str">
        <v>Use Best Fit Pin</v>
      </c>
      <c r="QF429" t="str">
        <v>Use Disk Tip</v>
      </c>
      <c r="QG429" t="str">
        <v>Use flat bottomed indicator tip.</v>
      </c>
      <c r="QH429" t="str">
        <v xml:space="preserve">Use Full .093 Go Hex </v>
      </c>
      <c r="QI429" t="str">
        <v xml:space="preserve">Use Full .0930 Go Hex </v>
      </c>
      <c r="QJ429" t="str">
        <v>Use Full .1235 Go Hex</v>
      </c>
      <c r="QK429" t="str">
        <v>Use Gauge K2-98-8019-04, See Image</v>
      </c>
      <c r="QL429" t="str">
        <v>Use large flat indicator tip</v>
      </c>
      <c r="QM429" t="str">
        <v>Use Pins.3330/.3350, See Image MAX NO-GO</v>
      </c>
      <c r="QN429" t="str">
        <v>Use Pointed Drop Indicator Tip</v>
      </c>
      <c r="QO429" t="str">
        <v>V-Block</v>
      </c>
      <c r="QP429" t="str">
        <v>V-Block,  AMB for 13</v>
      </c>
      <c r="QQ429" t="str">
        <v>V-Block,  Hex Cham. Dia.</v>
      </c>
      <c r="QR429" t="str">
        <v>V-Block, Hex Depth</v>
      </c>
      <c r="QS429" t="str">
        <v>VBU Gauge</v>
      </c>
      <c r="QT429" t="str">
        <v>Visibally smaller than HEX=Pass</v>
      </c>
      <c r="QU429" t="str">
        <v>Visual Per Drawing</v>
      </c>
      <c r="QV429" t="str">
        <v>Whirl Blank</v>
      </c>
      <c r="QW429" t="str">
        <v xml:space="preserve">Whirl Blank </v>
      </c>
      <c r="QX429" t="str">
        <v>Whirl Blank, Neck Rad. End to Head CL</v>
      </c>
      <c r="QY429" t="str">
        <v>Whirl Blank, Nose Start Dia.</v>
      </c>
      <c r="QZ429" t="str">
        <v>Whirl Blank, Nose Start Dist.</v>
      </c>
      <c r="RA429" t="str">
        <v>Whirl Blank, Thrd. Minor</v>
      </c>
      <c r="RB429" t="str">
        <v>Whirl Blank, Thrd. Pullout Dia.</v>
      </c>
      <c r="RC429" t="str">
        <v>Whole Part, Removal is at Assy. Level</v>
      </c>
      <c r="RD429" t="str">
        <v>Wide Area</v>
      </c>
      <c r="RE429" t="str">
        <v>Zero on End of Go Gauge</v>
      </c>
    </row>
    <row r="430" spans="1:473">
      <c r="A430" t="s">
        <v>148</v>
      </c>
      <c r="C430" t="str" cm="1">
        <f t="array" ref="C430:RE430">TRANSPOSE(_xlfn._xlws.SORT(_xlfn._xlws.FILTER($A$2:$A$600,ISNUMBER(SEARCH('PartLib Table'!M447,$A$2:$A$600)),"not found")))</f>
        <v xml:space="preserve"> 'C', Whirl Blank</v>
      </c>
      <c r="D430" t="str">
        <v xml:space="preserve"> See Image, Constrained</v>
      </c>
      <c r="E430" t="str">
        <v>(.04 to .12 range = Pass)</v>
      </c>
      <c r="F430" t="str">
        <v>(.042 FULL) Go Pin Seat Fully</v>
      </c>
      <c r="G430" t="str">
        <v>(B), Mfg. Tol.</v>
      </c>
      <c r="H430" t="str">
        <v>(B), O.A.L.</v>
      </c>
      <c r="I430" t="str">
        <v>.001 or less =Pass</v>
      </c>
      <c r="J430" t="str">
        <v>.001 or less out of center = Pass</v>
      </c>
      <c r="K430" t="str">
        <v>.002 or Less = Pass</v>
      </c>
      <c r="L430" t="str">
        <v>.002 or Less out of center = Pass</v>
      </c>
      <c r="M430" t="str">
        <v>.005 to .015 = Pass</v>
      </c>
      <c r="N430" t="str">
        <v>.0125 Mean, Section</v>
      </c>
      <c r="O430" t="str">
        <v>.025 or Less in X &amp; Y=Pass</v>
      </c>
      <c r="P430" t="str">
        <v>.038 Mean</v>
      </c>
      <c r="Q430" t="str">
        <v>.063 MM = .0024 IN, See Image</v>
      </c>
      <c r="R430" t="str">
        <v>.063MM = .0024"</v>
      </c>
      <c r="S430" t="str">
        <v>.243 NO-GO, Unconstrained, Must Not Start</v>
      </c>
      <c r="T430" t="str">
        <v>@ Back Face &amp; ID, No Raised Edge</v>
      </c>
      <c r="U430" t="str">
        <v>@ Back Face &amp; OD, No Raised Edge</v>
      </c>
      <c r="V430" t="str">
        <v>@ ID &amp; FACE</v>
      </c>
      <c r="W430" t="str">
        <v>@ OD &amp; BACK FACE</v>
      </c>
      <c r="X430" t="str">
        <v>@ OD &amp; FACE</v>
      </c>
      <c r="Y430" t="str">
        <v>Across from slot</v>
      </c>
      <c r="Z430" t="str">
        <v>All Edge Breaks</v>
      </c>
      <c r="AA430" t="str">
        <v>Attached to bar stock</v>
      </c>
      <c r="AB430" t="str">
        <v xml:space="preserve">Back Turn Fillet Rad. </v>
      </c>
      <c r="AC430" t="str">
        <v>Balloon 1 (DWG FRM0105 Page 2, NV-27)</v>
      </c>
      <c r="AD430" t="str">
        <v>Balloon 1 (DWG FRM0105, NV-30)</v>
      </c>
      <c r="AE430" t="str">
        <v>Balloon 1 (P# 9890002-20) OL00429/A</v>
      </c>
      <c r="AF430" t="str">
        <v>Balloon 1, DWG#FRM0105</v>
      </c>
      <c r="AG430" t="str">
        <v>Balloon 11, See Image</v>
      </c>
      <c r="AH430" t="str">
        <v xml:space="preserve">Balloon 2 (DWG FRM0105 Page 2, NV-27) </v>
      </c>
      <c r="AI430" t="str">
        <v>Balloon 2 (DWG FRM0105, NV-30)</v>
      </c>
      <c r="AJ430" t="str">
        <v>Balloon 2 (P# 9890002-20)</v>
      </c>
      <c r="AK430" t="str">
        <v>Balloon 2, DWG#FRM0105</v>
      </c>
      <c r="AL430" t="str">
        <v>Balloon 2, DWG#FRM0105, See Image</v>
      </c>
      <c r="AM430" t="str">
        <v>Balloon 3 (DWG FRM0105, NV-30 Minor)</v>
      </c>
      <c r="AN430" t="str">
        <v>Balloon 3 (DWG FRM0105, NV-30)</v>
      </c>
      <c r="AO430" t="str">
        <v>Balloon 3 (P# 9890002-20)</v>
      </c>
      <c r="AP430" t="str">
        <v>Balloon 4</v>
      </c>
      <c r="AQ430" t="str">
        <v>Balloon 4 (P# 9890002-20)</v>
      </c>
      <c r="AR430" t="str">
        <v>Below Middle Band</v>
      </c>
      <c r="AS430" t="str">
        <v>Best Fit Pin, .003 or Less =Pass</v>
      </c>
      <c r="AT430" t="str">
        <v>Blank</v>
      </c>
      <c r="AU430" t="str">
        <v>Blank Turn Maj.</v>
      </c>
      <c r="AV430" t="str">
        <v>Blank Turn Maj. Mill Flt., OL4172</v>
      </c>
      <c r="AW430" t="str">
        <v>Blank Without .010 Slots</v>
      </c>
      <c r="AX430" t="str">
        <v>Blank Without .010 Slots, Section</v>
      </c>
      <c r="AY430" t="str">
        <v>Blank without thread</v>
      </c>
      <c r="AZ430" t="str">
        <v xml:space="preserve">Blank, Center of V Grv. </v>
      </c>
      <c r="BA430" t="str">
        <v>Blank, Check R adjacent Balloon 17</v>
      </c>
      <c r="BB430" t="str">
        <v>Blank, EXT. Feature</v>
      </c>
      <c r="BC430" t="str">
        <v>Blank, See Image, OL04335</v>
      </c>
      <c r="BD430" t="str">
        <v>Blank, See Image, OL04336</v>
      </c>
      <c r="BE430" t="str">
        <v xml:space="preserve">Blank, Thrd. </v>
      </c>
      <c r="BF430" t="str">
        <v>Blank, Turn Tip</v>
      </c>
      <c r="BG430" t="str">
        <v>Blank, Without Thrd.</v>
      </c>
      <c r="BH430" t="str">
        <v>Blank, Without Thread</v>
      </c>
      <c r="BI430" t="str">
        <v xml:space="preserve">Blunt Start Blend to Minor </v>
      </c>
      <c r="BJ430" t="str">
        <v>Calc., Use Go HEX</v>
      </c>
      <c r="BK430" t="str">
        <v>Can't dig into OD</v>
      </c>
      <c r="BL430" t="str">
        <v>Carbide Gauge</v>
      </c>
      <c r="BM430" t="str">
        <v xml:space="preserve">Center of V Grv. </v>
      </c>
      <c r="BN430" t="str">
        <v>Centered Less than .03 = Pass</v>
      </c>
      <c r="BO430" t="str">
        <v>Centered within .0005 or Less = Pass</v>
      </c>
      <c r="BP430" t="str">
        <v>Centered within .001 or Less = Pass</v>
      </c>
      <c r="BQ430" t="str">
        <v>Centered within .0254 or Less = Pass</v>
      </c>
      <c r="BR430" t="str">
        <v>Check close to Rod Slot</v>
      </c>
      <c r="BS430" t="str">
        <v>Check every other hole</v>
      </c>
      <c r="BT430" t="str">
        <v>Check Go over full length of slot.</v>
      </c>
      <c r="BU430" t="str">
        <v>Check Near Closed End</v>
      </c>
      <c r="BV430" t="str">
        <v>Check per Print View, Away from Rod Slot</v>
      </c>
      <c r="BW430" t="str">
        <v>Check to Balloon 30 Go Pin</v>
      </c>
      <c r="BX430" t="str">
        <v>Check with .2705 SET Pin Inside Part</v>
      </c>
      <c r="BY430" t="str">
        <v>Check with Hex Up</v>
      </c>
      <c r="BZ430" t="str">
        <v>CMM Blank</v>
      </c>
      <c r="CA430" t="str">
        <v>Confirm Full Radius</v>
      </c>
      <c r="CB430" t="str">
        <v>Constrained in fixture</v>
      </c>
      <c r="CC430" t="str">
        <v>Constrained with Ring</v>
      </c>
      <c r="CD430" t="str">
        <v>Constrained, See Image</v>
      </c>
      <c r="CE430" t="str">
        <v>Dim. "A"</v>
      </c>
      <c r="CF430" t="str">
        <v>Dim. "B"</v>
      </c>
      <c r="CG430" t="str">
        <v>Dim. "C"</v>
      </c>
      <c r="CH430" t="str">
        <v>Dim. "D", Whirl Blank</v>
      </c>
      <c r="CI430" t="str">
        <v>Dim. "G"</v>
      </c>
      <c r="CJ430" t="str">
        <v>Dim. E, Blank Turn Maj. &amp;  Mill Flt</v>
      </c>
      <c r="CK430" t="str">
        <v>Dim. E, Blank Turn Maj.&amp;  Mill Flt</v>
      </c>
      <c r="CL430" t="str">
        <v>Dim. H, Whirl Blank</v>
      </c>
      <c r="CM430" t="str">
        <v>Dim. J, 'Blank Turn Maj. &amp; Whirl Blank</v>
      </c>
      <c r="CN430" t="str">
        <v>Disk Drop Indicator Tip</v>
      </c>
      <c r="CO430" t="str">
        <v>DWG 100448-15, Balloon F_1</v>
      </c>
      <c r="CP430" t="str">
        <v>DWG 100448-15, OL02571</v>
      </c>
      <c r="CQ430" t="str">
        <v>DWG 100448-41</v>
      </c>
      <c r="CR430" t="str">
        <v>DWG 9890040, (10E),Section Part, OL01139</v>
      </c>
      <c r="CS430" t="str">
        <v>DWG 9890040, (10E),Section, OL01139</v>
      </c>
      <c r="CT430" t="str">
        <v>DWG 9890040, (11E)</v>
      </c>
      <c r="CU430" t="str">
        <v>DWG 9890040, (11E), Pins with Flats</v>
      </c>
      <c r="CV430" t="str">
        <v>DWG 9890040, (12E),  Pass=.002 or less</v>
      </c>
      <c r="CW430" t="str">
        <v>DWG 9890040, (12E), See Image</v>
      </c>
      <c r="CX430" t="str">
        <v>DWG 9890040, (1E), OL01431</v>
      </c>
      <c r="CY430" t="str">
        <v>DWG 9890040, (1E), OL01432</v>
      </c>
      <c r="CZ430" t="str">
        <v>DWG 9890040, (2E), OL01432</v>
      </c>
      <c r="DA430" t="str">
        <v>DWG 9890040, (3E)</v>
      </c>
      <c r="DB430" t="str">
        <v>DWG 9890040, (4E)</v>
      </c>
      <c r="DC430" t="str">
        <v>DWG 9890040, (5E), OL02336</v>
      </c>
      <c r="DD430" t="str">
        <v>DWG 9890040, (6E)</v>
      </c>
      <c r="DE430" t="str">
        <v>DWG 9890040, (7E)</v>
      </c>
      <c r="DF430" t="str">
        <v>DWG 9890040, (8E), OL01433</v>
      </c>
      <c r="DG430" t="str">
        <v>DWG 9890040, (8E), OL01433, Section</v>
      </c>
      <c r="DH430" t="str">
        <v>DWG 9890040, (9E), Close to Rod Slot</v>
      </c>
      <c r="DI430" t="str">
        <v>DWG 9890040, (9E),Close to Rod Slot</v>
      </c>
      <c r="DJ430" t="str">
        <v>DWG FRM0105 PAGE 2</v>
      </c>
      <c r="DK430" t="str">
        <v>DWG# 100448-41</v>
      </c>
      <c r="DL430" t="str">
        <v>DWG# 100448-44</v>
      </c>
      <c r="DM430" t="str">
        <v>DWG# 9890003  (1), Section OL00436/A</v>
      </c>
      <c r="DN430" t="str">
        <v>DWG# 9890003 (3), Ring Gauge Constrained</v>
      </c>
      <c r="DO430" t="str">
        <v>DWG# 9890003 (4), Section</v>
      </c>
      <c r="DP430" t="str">
        <v>DWG#100448-26, Balloon 1K, OL02350</v>
      </c>
      <c r="DQ430" t="str">
        <v>DWG#100448-26, Balloon 2K, OL02350</v>
      </c>
      <c r="DR430" t="str">
        <v>DWG#100448-26, Balloon 3K, OL02363</v>
      </c>
      <c r="DS430" t="str">
        <v>DWG#100448-26, Balloon 4K</v>
      </c>
      <c r="DT430" t="str">
        <v>DWG#100448-26, Balloon 5K, Section</v>
      </c>
      <c r="DU430" t="str">
        <v>DWG#100448-26, Balloon 6K</v>
      </c>
      <c r="DV430" t="str">
        <v>DWG#100448-26, Balloon 7K, Section</v>
      </c>
      <c r="DW430" t="str">
        <v>DWG#100448-26, Mfg. Tol.</v>
      </c>
      <c r="DX430" t="str">
        <v>DWG#9890003 (2) Ring Gauge Constrained</v>
      </c>
      <c r="DY430" t="str">
        <v>DWG#9890044</v>
      </c>
      <c r="DZ430" t="str">
        <v>DWG#9890044 .1985 to .2005=Pass</v>
      </c>
      <c r="EA430" t="str">
        <v>DWG#9890044 Overlay OL02441</v>
      </c>
      <c r="EB430" t="str">
        <v>DWG#9890044, OL02441</v>
      </c>
      <c r="EC430" t="str">
        <v>DWG#FRM0105</v>
      </c>
      <c r="ED430" t="str">
        <v>EXT.</v>
      </c>
      <c r="EE430" t="str">
        <v>EXT. Section, OL02460</v>
      </c>
      <c r="EF430" t="str">
        <v>EXT., OL04223</v>
      </c>
      <c r="EG430" t="str">
        <v>Flat Drop Indicator Tip</v>
      </c>
      <c r="EH430" t="str">
        <v>Full Go Pin, No Light, at Radius</v>
      </c>
      <c r="EI430" t="str">
        <v>Function Check</v>
      </c>
      <c r="EJ430" t="str">
        <v>GO Function Gauge</v>
      </c>
      <c r="EK430" t="str">
        <v>Go Gauge for Balloon 1 &amp; 4</v>
      </c>
      <c r="EL430" t="str">
        <v>Go Pin must pass through</v>
      </c>
      <c r="EM430" t="str">
        <v>Greater than .005 = Fail, Section</v>
      </c>
      <c r="EN430" t="str">
        <v>Greater than .025 out of center = Fail</v>
      </c>
      <c r="EO430" t="str">
        <v>Greater than 2.6 = Pass</v>
      </c>
      <c r="EP430" t="str">
        <v>Green = Pass, Red = Fail</v>
      </c>
      <c r="EQ430" t="str">
        <v>Hex Depth</v>
      </c>
      <c r="ER430" t="str">
        <v>Hex Minor</v>
      </c>
      <c r="ES430" t="str">
        <v>Hole Dia.</v>
      </c>
      <c r="ET430" t="str">
        <v>Hook or Disk Tip</v>
      </c>
      <c r="EU430" t="str">
        <v>ID Sphere Finish</v>
      </c>
      <c r="EV430" t="str">
        <v>ID/OD Both Sides, Diff. .002 or less = Pass</v>
      </c>
      <c r="EW430" t="str">
        <v>If Looks Big, Section</v>
      </c>
      <c r="EX430" t="str">
        <v>If Looks Small, Section</v>
      </c>
      <c r="EY430" t="str">
        <v>Insp. Close to Break Away, Mfg.Tol.</v>
      </c>
      <c r="EZ430" t="str">
        <v>INT.</v>
      </c>
      <c r="FA430" t="str">
        <v>INT. Section, OL02460</v>
      </c>
      <c r="FB430" t="str">
        <v>INT., OL04223</v>
      </c>
      <c r="FC430" t="str">
        <v>Intersect. of 7.7 &amp; R0.10</v>
      </c>
      <c r="FD430" t="str">
        <v>Intersect. of 8.79 and R.25 MAX</v>
      </c>
      <c r="FE430" t="str">
        <v>Keep Ind. Tip away from corner</v>
      </c>
      <c r="FF430" t="str">
        <v>L31</v>
      </c>
      <c r="FG430" t="str">
        <v>Laser Mark</v>
      </c>
      <c r="FH430" t="str">
        <v>LASER PER NOTE 4</v>
      </c>
      <c r="FI430" t="str">
        <v>LASER PER NOTE 4, Final Check 1 only</v>
      </c>
      <c r="FJ430" t="str">
        <v>Less than .002 out of center = Pass</v>
      </c>
      <c r="FK430" t="str">
        <v>Less than 2.75 = Pass, Section</v>
      </c>
      <c r="FL430" t="str">
        <v>List as pin. Not Calibrated</v>
      </c>
      <c r="FM430" t="str">
        <v>M9 X 1.25 BUTT See Comment Image</v>
      </c>
      <c r="FN430" t="str">
        <v>Manual Section</v>
      </c>
      <c r="FO430" t="str">
        <v>Max Deep .241 NO-GO =.42</v>
      </c>
      <c r="FP430" t="str">
        <v>MAX Depth of (Note 7) .241 NO-GO Pin</v>
      </c>
      <c r="FQ430" t="str">
        <v>Measure from Blue Line, See Image</v>
      </c>
      <c r="FR430" t="str">
        <v>Measure Width of Blue Area, See Image</v>
      </c>
      <c r="FS430" t="str">
        <v>Mfg. Tol</v>
      </c>
      <c r="FT430" t="str">
        <v>Mfg. Tol, See Image</v>
      </c>
      <c r="FU430" t="str">
        <v>Mfg. Tol.</v>
      </c>
      <c r="FV430" t="str">
        <v>Mfg. Tol. "A"</v>
      </c>
      <c r="FW430" t="str">
        <v>Mfg. Tol. (Zero on Gauge Full Dia. Lead)</v>
      </c>
      <c r="FX430" t="str">
        <v>Mfg. Tol. Balloon 11, See Image</v>
      </c>
      <c r="FY430" t="str">
        <v>Mfg. Tol. Balloon 4</v>
      </c>
      <c r="FZ430" t="str">
        <v>Mfg. Tol. Balloon 7</v>
      </c>
      <c r="GA430" t="str">
        <v xml:space="preserve">Mfg. Tol. C-Bore Face (Ballo 28) </v>
      </c>
      <c r="GB430" t="str">
        <v>Mfg. Tol. Section</v>
      </c>
      <c r="GC430" t="str">
        <v>Mfg. Tol. See Image</v>
      </c>
      <c r="GD430" t="str">
        <v>Mfg. Tol., 3 Places, Record MAX</v>
      </c>
      <c r="GE430" t="str">
        <v>Mfg. Tol., Balloon 11</v>
      </c>
      <c r="GF430" t="str">
        <v>Mfg. Tol., Balloon 7</v>
      </c>
      <c r="GG430" t="str">
        <v>Mfg. Tol., Blank</v>
      </c>
      <c r="GH430" t="str">
        <v>Mfg. Tol., Blank, Balloon 12</v>
      </c>
      <c r="GI430" t="str">
        <v>Mfg. Tol., Blend to SØ.320</v>
      </c>
      <c r="GJ430" t="str">
        <v>Mfg. Tol., Calculation</v>
      </c>
      <c r="GK430" t="str">
        <v>Mfg. Tol., For Mill Fixture</v>
      </c>
      <c r="GL430" t="str">
        <v>Mfg. Tol., L32</v>
      </c>
      <c r="GM430" t="str">
        <v>Mfg. Tol., L33</v>
      </c>
      <c r="GN430" t="str">
        <v>Mfg. Tol., No Tool Marks</v>
      </c>
      <c r="GO430" t="str">
        <v>Mfg. Tol., OL03361</v>
      </c>
      <c r="GP430" t="str">
        <v>Mfg. Tol., Record off center value</v>
      </c>
      <c r="GQ430" t="str">
        <v>Mfg. Tol., Same 3 Places, Record MIN</v>
      </c>
      <c r="GR430" t="str">
        <v>Mfg. Tol., Section</v>
      </c>
      <c r="GS430" t="str">
        <v>Mfg. Tol., Section B-B</v>
      </c>
      <c r="GT430" t="str">
        <v>Mfg. Tol., Section, OL03361</v>
      </c>
      <c r="GU430" t="str">
        <v>Mfg. Tol., Section, Per Note 2</v>
      </c>
      <c r="GV430" t="str">
        <v>Mfg. Tol., See Image</v>
      </c>
      <c r="GW430" t="str">
        <v>Mfg. Tol., See Image, Bore in Blue</v>
      </c>
      <c r="GX430" t="str">
        <v>Mfg. Tol., See Image, Hook Tip</v>
      </c>
      <c r="GY430" t="str">
        <v>Mfg. Tol., Sharp Okay No Burr</v>
      </c>
      <c r="GZ430" t="str">
        <v>Mfg. Tol., Threadless Blank</v>
      </c>
      <c r="HA430" t="str">
        <v>Mfg.Tol.</v>
      </c>
      <c r="HB430" t="str">
        <v>Mgf. To., T.S.C.</v>
      </c>
      <c r="HC430" t="str">
        <v>Milled Feature</v>
      </c>
      <c r="HD430" t="str">
        <v>Milled Feature, OL04045</v>
      </c>
      <c r="HE430" t="str">
        <v>More than .0005 out of center = Fail</v>
      </c>
      <c r="HF430" t="str">
        <v>Must Pass Through</v>
      </c>
      <c r="HG430" t="str">
        <v>Must pass through gauge</v>
      </c>
      <c r="HH430" t="str">
        <v>Must Pass Through Go Gauge</v>
      </c>
      <c r="HI430" t="str">
        <v>Must Pass, See Image.</v>
      </c>
      <c r="HJ430" t="str">
        <v>NA</v>
      </c>
      <c r="HK430" t="str">
        <v>Narrow Area</v>
      </c>
      <c r="HL430" t="str">
        <v>Near Balloon 21</v>
      </c>
      <c r="HM430" t="str">
        <v>Near Datum B</v>
      </c>
      <c r="HN430" t="str">
        <v>Neck Dia.</v>
      </c>
      <c r="HO430" t="str">
        <v>Neck to Head Rad.</v>
      </c>
      <c r="HP430" t="str">
        <v>No Copper Deposits Allowed</v>
      </c>
      <c r="HQ430" t="str">
        <v>No Section</v>
      </c>
      <c r="HR430" t="str">
        <v>No Section, .01 to .014 = Pass</v>
      </c>
      <c r="HS430" t="str">
        <v>No Section, Rotate Part</v>
      </c>
      <c r="HT430" t="str">
        <v>No Section, See Image</v>
      </c>
      <c r="HU430" t="str">
        <v>No Slot, Section B-B</v>
      </c>
      <c r="HV430" t="str">
        <v>No visual step = Pass</v>
      </c>
      <c r="HW430" t="str">
        <v>Not to exceed .95 Deep</v>
      </c>
      <c r="HX430" t="str">
        <v>Note 1</v>
      </c>
      <c r="HY430" t="str">
        <v>OL00333/A</v>
      </c>
      <c r="HZ430" t="str">
        <v>OL00519</v>
      </c>
      <c r="IA430" t="str">
        <v>OL00520</v>
      </c>
      <c r="IB430" t="str">
        <v>OL00529</v>
      </c>
      <c r="IC430" t="str">
        <v>OL00542</v>
      </c>
      <c r="ID430" t="str">
        <v>OL00724</v>
      </c>
      <c r="IE430" t="str">
        <v>OL01250</v>
      </c>
      <c r="IF430" t="str">
        <v>OL01869, Threadless Blank</v>
      </c>
      <c r="IG430" t="str">
        <v>OL01870, Section</v>
      </c>
      <c r="IH430" t="str">
        <v>OL02255</v>
      </c>
      <c r="II430" t="str">
        <v>OL02255, Mfg. Tol.</v>
      </c>
      <c r="IJ430" t="str">
        <v>OL02302</v>
      </c>
      <c r="IK430" t="str">
        <v xml:space="preserve">OL02318  needed per image instructions </v>
      </c>
      <c r="IL430" t="str">
        <v>OL02556</v>
      </c>
      <c r="IM430" t="str">
        <v>OL02557</v>
      </c>
      <c r="IN430" t="str">
        <v>OL02567</v>
      </c>
      <c r="IO430" t="str">
        <v>OL02653</v>
      </c>
      <c r="IP430" t="str">
        <v>OL02718</v>
      </c>
      <c r="IQ430" t="str">
        <v>OL02841</v>
      </c>
      <c r="IR430" t="str">
        <v>OL02842</v>
      </c>
      <c r="IS430" t="str">
        <v>OL02844</v>
      </c>
      <c r="IT430" t="str">
        <v>OL02871</v>
      </c>
      <c r="IU430" t="str">
        <v>OL02887</v>
      </c>
      <c r="IV430" t="str">
        <v>OL03500</v>
      </c>
      <c r="IW430" t="str">
        <v>OL03766</v>
      </c>
      <c r="IX430" t="str">
        <v>OL03868</v>
      </c>
      <c r="IY430" t="str">
        <v>OL03869</v>
      </c>
      <c r="IZ430" t="str">
        <v>OL03870</v>
      </c>
      <c r="JA430" t="str">
        <v>OL03873, DWG# 100448-44</v>
      </c>
      <c r="JB430" t="str">
        <v>OL03949</v>
      </c>
      <c r="JC430" t="str">
        <v xml:space="preserve">OL04043, Section </v>
      </c>
      <c r="JD430" t="str">
        <v xml:space="preserve">OL04044, Section </v>
      </c>
      <c r="JE430" t="str">
        <v>OL04045</v>
      </c>
      <c r="JF430" t="str">
        <v>OL04045, Milled Feature</v>
      </c>
      <c r="JG430" t="str">
        <v>OL04063</v>
      </c>
      <c r="JH430" t="str">
        <v>OL04064</v>
      </c>
      <c r="JI430" t="str">
        <v>OL04065</v>
      </c>
      <c r="JJ430" t="str">
        <v>OL04181</v>
      </c>
      <c r="JK430" t="str">
        <v>OL04218</v>
      </c>
      <c r="JL430" t="str">
        <v>OL04224, See Image</v>
      </c>
      <c r="JM430" t="str">
        <v>OL04374</v>
      </c>
      <c r="JN430" t="str">
        <v>OL04375, Section M-M</v>
      </c>
      <c r="JO430" t="str">
        <v>OL04376, Section M-M</v>
      </c>
      <c r="JP430" t="str">
        <v>OL04443</v>
      </c>
      <c r="JQ430" t="str">
        <v>OL04444</v>
      </c>
      <c r="JR430" t="str">
        <v>OL05000</v>
      </c>
      <c r="JS430" t="str">
        <v>One side of slot</v>
      </c>
      <c r="JT430" t="str">
        <v>Other side of slot</v>
      </c>
      <c r="JU430" t="str">
        <v>Out of center more than .002 = Fail</v>
      </c>
      <c r="JV430" t="str">
        <v>Out of center more than.002 = Fail</v>
      </c>
      <c r="JW430" t="str">
        <v>Overlay OL02713</v>
      </c>
      <c r="JX430" t="str">
        <v>Overlay OL02714</v>
      </c>
      <c r="JY430" t="str">
        <v>Overlay OL02718</v>
      </c>
      <c r="JZ430" t="str">
        <v>Overlay OL03831, Mfg. Tol.</v>
      </c>
      <c r="KA430" t="str">
        <v>Part Without Slots</v>
      </c>
      <c r="KB430" t="str">
        <v>Part Without Slots, See Image</v>
      </c>
      <c r="KC430" t="str">
        <v xml:space="preserve">Pass = .0254 or Less </v>
      </c>
      <c r="KD430" t="str">
        <v>PD MIN = 4.361, PD MAX = 4.456</v>
      </c>
      <c r="KE430" t="str">
        <v>Per Balloon 2 Note</v>
      </c>
      <c r="KF430" t="str">
        <v>Per drawing note(s) 8.</v>
      </c>
      <c r="KG430" t="str">
        <v>Point or Sphere Tip</v>
      </c>
      <c r="KH430" t="str">
        <v>Point Tip</v>
      </c>
      <c r="KI430" t="str">
        <v>R.9 to R1.1 = Pass, See Image</v>
      </c>
      <c r="KJ430" t="str">
        <v>Ram Construction</v>
      </c>
      <c r="KK430" t="str">
        <v>Record Same Pass / Fail All Balloons</v>
      </c>
      <c r="KL430" t="str">
        <v>Ref. Balloon 1</v>
      </c>
      <c r="KM430" t="str">
        <v>Ref. Balloon 12</v>
      </c>
      <c r="KN430" t="str">
        <v>Ref. Balloon 13, 100% AQL</v>
      </c>
      <c r="KO430" t="str">
        <v>Ref. Balloon 2</v>
      </c>
      <c r="KP430" t="str">
        <v>Ref. Balloon 21, 100% AQL</v>
      </c>
      <c r="KQ430" t="str">
        <v>Ref. Balloon 4</v>
      </c>
      <c r="KR430" t="str">
        <v>Ref. Balloon 7</v>
      </c>
      <c r="KS430" t="str">
        <v>Ref. Balloon 8</v>
      </c>
      <c r="KT430" t="str">
        <v>Relieved Pin Gauges 09236 &amp; 09235</v>
      </c>
      <c r="KU430" t="str">
        <v>Rotate Part</v>
      </c>
      <c r="KV430" t="str">
        <v>Rotate Part, See Image</v>
      </c>
      <c r="KW430" t="str">
        <v>Same as Root Radius</v>
      </c>
      <c r="KX430" t="str">
        <v>Section</v>
      </c>
      <c r="KY430" t="str">
        <v>Section B-B</v>
      </c>
      <c r="KZ430" t="str">
        <v>Section B-B, Distance Between Grooves</v>
      </c>
      <c r="LA430" t="str">
        <v>Section C-C</v>
      </c>
      <c r="LB430" t="str">
        <v>Section Part</v>
      </c>
      <c r="LC430" t="str">
        <v>Section Part, Measured from Opposite Face</v>
      </c>
      <c r="LD430" t="str">
        <v>Section, Broachless Blank</v>
      </c>
      <c r="LE430" t="str">
        <v>Section, EXT. Sphere Location.</v>
      </c>
      <c r="LF430" t="str">
        <v>Section, Hex Cham. Ang.</v>
      </c>
      <c r="LG430" t="str">
        <v>Section, Hex Fillet Rad.</v>
      </c>
      <c r="LH430" t="str">
        <v>Section, INT. Feature</v>
      </c>
      <c r="LI430" t="str">
        <v>Section, INT. Sphere Location.</v>
      </c>
      <c r="LJ430" t="str">
        <v>Section, Mfg. Tol.</v>
      </c>
      <c r="LK430" t="str">
        <v>Section, Mfg. Tol., See Image</v>
      </c>
      <c r="LL430" t="str">
        <v>Section, OL00486</v>
      </c>
      <c r="LM430" t="str">
        <v>Section, OL00542</v>
      </c>
      <c r="LN430" t="str">
        <v>Section, OL00543</v>
      </c>
      <c r="LO430" t="str">
        <v>Section, OL00544</v>
      </c>
      <c r="LP430" t="str">
        <v>Section, OL00545</v>
      </c>
      <c r="LQ430" t="str">
        <v>Section, OL00546</v>
      </c>
      <c r="LR430" t="str">
        <v>Section, OL00547</v>
      </c>
      <c r="LS430" t="str">
        <v>Section, OL00555</v>
      </c>
      <c r="LT430" t="str">
        <v>Section, OL00725</v>
      </c>
      <c r="LU430" t="str">
        <v>Section, OL01430</v>
      </c>
      <c r="LV430" t="str">
        <v>Section, OL01434</v>
      </c>
      <c r="LW430" t="str">
        <v>Section, OL01435</v>
      </c>
      <c r="LX430" t="str">
        <v>Section, OL01807</v>
      </c>
      <c r="LY430" t="str">
        <v>Section, OL01830</v>
      </c>
      <c r="LZ430" t="str">
        <v>Section, OL02351</v>
      </c>
      <c r="MA430" t="str">
        <v>Section, OL02519</v>
      </c>
      <c r="MB430" t="str">
        <v>Section, OL02520</v>
      </c>
      <c r="MC430" t="str">
        <v>Section, OL02522</v>
      </c>
      <c r="MD430" t="str">
        <v>Section, OL02540</v>
      </c>
      <c r="ME430" t="str">
        <v>Section, OL02541</v>
      </c>
      <c r="MF430" t="str">
        <v>Section, OL02552</v>
      </c>
      <c r="MG430" t="str">
        <v>Section, OL02553</v>
      </c>
      <c r="MH430" t="str">
        <v>Section, OL02554</v>
      </c>
      <c r="MI430" t="str">
        <v>Section, OL02555</v>
      </c>
      <c r="MJ430" t="str">
        <v>Section, OL02558</v>
      </c>
      <c r="MK430" t="str">
        <v>Section, OL02559</v>
      </c>
      <c r="ML430" t="str">
        <v>Section, OL02560</v>
      </c>
      <c r="MM430" t="str">
        <v>Section, OL02619</v>
      </c>
      <c r="MN430" t="str">
        <v>Section, OL02620</v>
      </c>
      <c r="MO430" t="str">
        <v>Section, OL02621</v>
      </c>
      <c r="MP430" t="str">
        <v>Section, OL02622</v>
      </c>
      <c r="MQ430" t="str">
        <v>Section, OL02623</v>
      </c>
      <c r="MR430" t="str">
        <v>Section, OL02624</v>
      </c>
      <c r="MS430" t="str">
        <v>Section, OL02652</v>
      </c>
      <c r="MT430" t="str">
        <v>Section, OL02680</v>
      </c>
      <c r="MU430" t="str">
        <v>Section, OL02793</v>
      </c>
      <c r="MV430" t="str">
        <v>Section, OL02823</v>
      </c>
      <c r="MW430" t="str">
        <v>Section, OL02843</v>
      </c>
      <c r="MX430" t="str">
        <v>Section, OL03026, Ext.</v>
      </c>
      <c r="MY430" t="str">
        <v>Section, OL03026, Int.</v>
      </c>
      <c r="MZ430" t="str">
        <v>Section, OL03570, DWG# 100448-41</v>
      </c>
      <c r="NA430" t="str">
        <v>Section, OL03781</v>
      </c>
      <c r="NB430" t="str">
        <v>Section, OL03911</v>
      </c>
      <c r="NC430" t="str">
        <v>Section, OL03912</v>
      </c>
      <c r="ND430" t="str">
        <v>Section, OL03928</v>
      </c>
      <c r="NE430" t="str">
        <v>Section, OL03929</v>
      </c>
      <c r="NF430" t="str">
        <v>Section, OL04030</v>
      </c>
      <c r="NG430" t="str">
        <v>Section, OL04037</v>
      </c>
      <c r="NH430" t="str">
        <v>Section, OL04038</v>
      </c>
      <c r="NI430" t="str">
        <v>Section, OL04046</v>
      </c>
      <c r="NJ430" t="str">
        <v>Section, OL04065</v>
      </c>
      <c r="NK430" t="str">
        <v>Section, OL04066</v>
      </c>
      <c r="NL430" t="str">
        <v>Section, OL04067</v>
      </c>
      <c r="NM430" t="str">
        <v>Section, OL04069</v>
      </c>
      <c r="NN430" t="str">
        <v>Section, OL04071</v>
      </c>
      <c r="NO430" t="str">
        <v>Section, OL04173</v>
      </c>
      <c r="NP430" t="str">
        <v>Section, OL04174</v>
      </c>
      <c r="NQ430" t="str">
        <v>Section, OL04214</v>
      </c>
      <c r="NR430" t="str">
        <v>Section, OL04215</v>
      </c>
      <c r="NS430" t="str">
        <v>Section, OL04216</v>
      </c>
      <c r="NT430" t="str">
        <v>Section, OL04217</v>
      </c>
      <c r="NU430" t="str">
        <v>Section, Overlay OL02716</v>
      </c>
      <c r="NV430" t="str">
        <v>Section, Overlay OL02717</v>
      </c>
      <c r="NW430" t="str">
        <v>Section, See Image</v>
      </c>
      <c r="NX430" t="str">
        <v>Section, See Image, DWG# 100448-41</v>
      </c>
      <c r="NY430" t="str">
        <v>Section, Without Sots</v>
      </c>
      <c r="NZ430" t="str">
        <v>See Comments Sheet</v>
      </c>
      <c r="OA430" t="str">
        <v>See Comments Sheet, OL02318</v>
      </c>
      <c r="OB430" t="str">
        <v>See Image</v>
      </c>
      <c r="OC430" t="str">
        <v>See Image, .005 or Less = Pass</v>
      </c>
      <c r="OD430" t="str">
        <v>See Image, Check Near Radius</v>
      </c>
      <c r="OE430" t="str">
        <v>See Image, Constrained</v>
      </c>
      <c r="OF430" t="str">
        <v>See Image, Distance Between Flats</v>
      </c>
      <c r="OG430" t="str">
        <v xml:space="preserve">See Image, Mfg. Tol, Section A-A </v>
      </c>
      <c r="OH430" t="str">
        <v>See image, Mfg. Tol.</v>
      </c>
      <c r="OI430" t="str">
        <v>See Image, Mic. Across Flats</v>
      </c>
      <c r="OJ430" t="str">
        <v>See Image, OL02850</v>
      </c>
      <c r="OK430" t="str">
        <v>See Image, OL02880</v>
      </c>
      <c r="OL430" t="str">
        <v>See Image, OL03926</v>
      </c>
      <c r="OM430" t="str">
        <v>See Image, OL03927</v>
      </c>
      <c r="ON430" t="str">
        <v>See Image, OL04003</v>
      </c>
      <c r="OO430" t="str">
        <v>'See Image, OL04342,  Best Fit Joe Block</v>
      </c>
      <c r="OP430" t="str">
        <v>See Image, OL04342,  Blank</v>
      </c>
      <c r="OQ430" t="str">
        <v>See Image, OL04342, Blank</v>
      </c>
      <c r="OR430" t="str">
        <v>See Image, OL04343, Blank</v>
      </c>
      <c r="OS430" t="str">
        <v>See Image, Pass = .002 or Less</v>
      </c>
      <c r="OT430" t="str">
        <v>See Image, Rcd. MAX</v>
      </c>
      <c r="OU430" t="str">
        <v>See Image, Rcd. MIN</v>
      </c>
      <c r="OV430" t="str">
        <v>See Image, Section</v>
      </c>
      <c r="OW430" t="str">
        <v>See Image, Section A-A</v>
      </c>
      <c r="OX430" t="str">
        <v>See Image, Section B-B</v>
      </c>
      <c r="OY430" t="str">
        <v>See Image, Section B-B, TSC</v>
      </c>
      <c r="OZ430" t="str">
        <v>See Image, Shank Drawing # 18000-XX-XX A</v>
      </c>
      <c r="PA430" t="str">
        <v>Sequencial Laser 01, 120 Per Print</v>
      </c>
      <c r="PB430" t="str">
        <v>Set to .202, Zero on Thread Lead</v>
      </c>
      <c r="PC430" t="str">
        <v>Sharp OK, No Burr</v>
      </c>
      <c r="PD430" t="str">
        <v>Sharp OK, No Raised Edge, See Image</v>
      </c>
      <c r="PE430" t="str">
        <v>Sharp OK, No Raised Edges</v>
      </c>
      <c r="PF430" t="str">
        <v>Sharp okay no raised edge</v>
      </c>
      <c r="PG430" t="str">
        <v>Sharp Okay, No Burr</v>
      </c>
      <c r="PH430" t="str">
        <v>Sharp Okay, No Raised Edge</v>
      </c>
      <c r="PI430" t="str">
        <v>Sharp Okay, No Raised Edges,</v>
      </c>
      <c r="PJ430" t="str">
        <v>Sharp Okay, See Image</v>
      </c>
      <c r="PK430" t="str">
        <v xml:space="preserve">Start of Radius @ .195 </v>
      </c>
      <c r="PL430" t="str">
        <v xml:space="preserve">Start of Radius @ .21 </v>
      </c>
      <c r="PM430" t="str">
        <v xml:space="preserve">T.S.C. </v>
      </c>
      <c r="PN430" t="str">
        <v>Tangent Point</v>
      </c>
      <c r="PO430" t="str">
        <v>Tangent point of R.50</v>
      </c>
      <c r="PP430" t="str">
        <v>Taper Check, Mfg.Tol.</v>
      </c>
      <c r="PQ430" t="str">
        <v>Taper Check, Mfg.Tol., See Image</v>
      </c>
      <c r="PR430" t="str">
        <v>Thrd. Minor Ø</v>
      </c>
      <c r="PS430" t="str">
        <v>Thrd. Relief Ø</v>
      </c>
      <c r="PT430" t="str">
        <v>Threadless Blank</v>
      </c>
      <c r="PU430" t="str">
        <v>Threadless Blank, From Major Ø</v>
      </c>
      <c r="PV430" t="str">
        <v>Threadless Blank, Mfg. Tol.</v>
      </c>
      <c r="PW430" t="str">
        <v>Threadless Blank, Thrd. to Neck Rad.</v>
      </c>
      <c r="PX430" t="str">
        <v>Thredless Blank</v>
      </c>
      <c r="PY430" t="str">
        <v>To center of R.005</v>
      </c>
      <c r="PZ430" t="str">
        <v>Torx Min. Dia.</v>
      </c>
      <c r="QA430" t="str">
        <v>Turn Ø Free of Mill Marks</v>
      </c>
      <c r="QB430" t="str">
        <v>Use (Full) GO Hex</v>
      </c>
      <c r="QC430" t="str">
        <v>Use Balloon 1 FULL Gauge</v>
      </c>
      <c r="QD430" t="str">
        <v>Use Balloon 9 FULL GO</v>
      </c>
      <c r="QE430" t="str">
        <v>Use Best Fit Pin</v>
      </c>
      <c r="QF430" t="str">
        <v>Use Disk Tip</v>
      </c>
      <c r="QG430" t="str">
        <v>Use flat bottomed indicator tip.</v>
      </c>
      <c r="QH430" t="str">
        <v xml:space="preserve">Use Full .093 Go Hex </v>
      </c>
      <c r="QI430" t="str">
        <v xml:space="preserve">Use Full .0930 Go Hex </v>
      </c>
      <c r="QJ430" t="str">
        <v>Use Full .1235 Go Hex</v>
      </c>
      <c r="QK430" t="str">
        <v>Use Gauge K2-98-8019-04, See Image</v>
      </c>
      <c r="QL430" t="str">
        <v>Use large flat indicator tip</v>
      </c>
      <c r="QM430" t="str">
        <v>Use Pins.3330/.3350, See Image MAX NO-GO</v>
      </c>
      <c r="QN430" t="str">
        <v>Use Pointed Drop Indicator Tip</v>
      </c>
      <c r="QO430" t="str">
        <v>V-Block</v>
      </c>
      <c r="QP430" t="str">
        <v>V-Block,  AMB for 13</v>
      </c>
      <c r="QQ430" t="str">
        <v>V-Block,  Hex Cham. Dia.</v>
      </c>
      <c r="QR430" t="str">
        <v>V-Block, Hex Depth</v>
      </c>
      <c r="QS430" t="str">
        <v>VBU Gauge</v>
      </c>
      <c r="QT430" t="str">
        <v>Visibally smaller than HEX=Pass</v>
      </c>
      <c r="QU430" t="str">
        <v>Visual Per Drawing</v>
      </c>
      <c r="QV430" t="str">
        <v>Whirl Blank</v>
      </c>
      <c r="QW430" t="str">
        <v xml:space="preserve">Whirl Blank </v>
      </c>
      <c r="QX430" t="str">
        <v>Whirl Blank, Neck Rad. End to Head CL</v>
      </c>
      <c r="QY430" t="str">
        <v>Whirl Blank, Nose Start Dia.</v>
      </c>
      <c r="QZ430" t="str">
        <v>Whirl Blank, Nose Start Dist.</v>
      </c>
      <c r="RA430" t="str">
        <v>Whirl Blank, Thrd. Minor</v>
      </c>
      <c r="RB430" t="str">
        <v>Whirl Blank, Thrd. Pullout Dia.</v>
      </c>
      <c r="RC430" t="str">
        <v>Whole Part, Removal is at Assy. Level</v>
      </c>
      <c r="RD430" t="str">
        <v>Wide Area</v>
      </c>
      <c r="RE430" t="str">
        <v>Zero on End of Go Gauge</v>
      </c>
    </row>
    <row r="431" spans="1:473">
      <c r="A431" t="s">
        <v>150</v>
      </c>
      <c r="C431" t="str" cm="1">
        <f t="array" ref="C431:RE431">TRANSPOSE(_xlfn._xlws.SORT(_xlfn._xlws.FILTER($A$2:$A$600,ISNUMBER(SEARCH('PartLib Table'!M448,$A$2:$A$600)),"not found")))</f>
        <v xml:space="preserve"> 'C', Whirl Blank</v>
      </c>
      <c r="D431" t="str">
        <v xml:space="preserve"> See Image, Constrained</v>
      </c>
      <c r="E431" t="str">
        <v>(.04 to .12 range = Pass)</v>
      </c>
      <c r="F431" t="str">
        <v>(.042 FULL) Go Pin Seat Fully</v>
      </c>
      <c r="G431" t="str">
        <v>(B), Mfg. Tol.</v>
      </c>
      <c r="H431" t="str">
        <v>(B), O.A.L.</v>
      </c>
      <c r="I431" t="str">
        <v>.001 or less =Pass</v>
      </c>
      <c r="J431" t="str">
        <v>.001 or less out of center = Pass</v>
      </c>
      <c r="K431" t="str">
        <v>.002 or Less = Pass</v>
      </c>
      <c r="L431" t="str">
        <v>.002 or Less out of center = Pass</v>
      </c>
      <c r="M431" t="str">
        <v>.005 to .015 = Pass</v>
      </c>
      <c r="N431" t="str">
        <v>.0125 Mean, Section</v>
      </c>
      <c r="O431" t="str">
        <v>.025 or Less in X &amp; Y=Pass</v>
      </c>
      <c r="P431" t="str">
        <v>.038 Mean</v>
      </c>
      <c r="Q431" t="str">
        <v>.063 MM = .0024 IN, See Image</v>
      </c>
      <c r="R431" t="str">
        <v>.063MM = .0024"</v>
      </c>
      <c r="S431" t="str">
        <v>.243 NO-GO, Unconstrained, Must Not Start</v>
      </c>
      <c r="T431" t="str">
        <v>@ Back Face &amp; ID, No Raised Edge</v>
      </c>
      <c r="U431" t="str">
        <v>@ Back Face &amp; OD, No Raised Edge</v>
      </c>
      <c r="V431" t="str">
        <v>@ ID &amp; FACE</v>
      </c>
      <c r="W431" t="str">
        <v>@ OD &amp; BACK FACE</v>
      </c>
      <c r="X431" t="str">
        <v>@ OD &amp; FACE</v>
      </c>
      <c r="Y431" t="str">
        <v>Across from slot</v>
      </c>
      <c r="Z431" t="str">
        <v>All Edge Breaks</v>
      </c>
      <c r="AA431" t="str">
        <v>Attached to bar stock</v>
      </c>
      <c r="AB431" t="str">
        <v xml:space="preserve">Back Turn Fillet Rad. </v>
      </c>
      <c r="AC431" t="str">
        <v>Balloon 1 (DWG FRM0105 Page 2, NV-27)</v>
      </c>
      <c r="AD431" t="str">
        <v>Balloon 1 (DWG FRM0105, NV-30)</v>
      </c>
      <c r="AE431" t="str">
        <v>Balloon 1 (P# 9890002-20) OL00429/A</v>
      </c>
      <c r="AF431" t="str">
        <v>Balloon 1, DWG#FRM0105</v>
      </c>
      <c r="AG431" t="str">
        <v>Balloon 11, See Image</v>
      </c>
      <c r="AH431" t="str">
        <v xml:space="preserve">Balloon 2 (DWG FRM0105 Page 2, NV-27) </v>
      </c>
      <c r="AI431" t="str">
        <v>Balloon 2 (DWG FRM0105, NV-30)</v>
      </c>
      <c r="AJ431" t="str">
        <v>Balloon 2 (P# 9890002-20)</v>
      </c>
      <c r="AK431" t="str">
        <v>Balloon 2, DWG#FRM0105</v>
      </c>
      <c r="AL431" t="str">
        <v>Balloon 2, DWG#FRM0105, See Image</v>
      </c>
      <c r="AM431" t="str">
        <v>Balloon 3 (DWG FRM0105, NV-30 Minor)</v>
      </c>
      <c r="AN431" t="str">
        <v>Balloon 3 (DWG FRM0105, NV-30)</v>
      </c>
      <c r="AO431" t="str">
        <v>Balloon 3 (P# 9890002-20)</v>
      </c>
      <c r="AP431" t="str">
        <v>Balloon 4</v>
      </c>
      <c r="AQ431" t="str">
        <v>Balloon 4 (P# 9890002-20)</v>
      </c>
      <c r="AR431" t="str">
        <v>Below Middle Band</v>
      </c>
      <c r="AS431" t="str">
        <v>Best Fit Pin, .003 or Less =Pass</v>
      </c>
      <c r="AT431" t="str">
        <v>Blank</v>
      </c>
      <c r="AU431" t="str">
        <v>Blank Turn Maj.</v>
      </c>
      <c r="AV431" t="str">
        <v>Blank Turn Maj. Mill Flt., OL4172</v>
      </c>
      <c r="AW431" t="str">
        <v>Blank Without .010 Slots</v>
      </c>
      <c r="AX431" t="str">
        <v>Blank Without .010 Slots, Section</v>
      </c>
      <c r="AY431" t="str">
        <v>Blank without thread</v>
      </c>
      <c r="AZ431" t="str">
        <v xml:space="preserve">Blank, Center of V Grv. </v>
      </c>
      <c r="BA431" t="str">
        <v>Blank, Check R adjacent Balloon 17</v>
      </c>
      <c r="BB431" t="str">
        <v>Blank, EXT. Feature</v>
      </c>
      <c r="BC431" t="str">
        <v>Blank, See Image, OL04335</v>
      </c>
      <c r="BD431" t="str">
        <v>Blank, See Image, OL04336</v>
      </c>
      <c r="BE431" t="str">
        <v xml:space="preserve">Blank, Thrd. </v>
      </c>
      <c r="BF431" t="str">
        <v>Blank, Turn Tip</v>
      </c>
      <c r="BG431" t="str">
        <v>Blank, Without Thrd.</v>
      </c>
      <c r="BH431" t="str">
        <v>Blank, Without Thread</v>
      </c>
      <c r="BI431" t="str">
        <v xml:space="preserve">Blunt Start Blend to Minor </v>
      </c>
      <c r="BJ431" t="str">
        <v>Calc., Use Go HEX</v>
      </c>
      <c r="BK431" t="str">
        <v>Can't dig into OD</v>
      </c>
      <c r="BL431" t="str">
        <v>Carbide Gauge</v>
      </c>
      <c r="BM431" t="str">
        <v xml:space="preserve">Center of V Grv. </v>
      </c>
      <c r="BN431" t="str">
        <v>Centered Less than .03 = Pass</v>
      </c>
      <c r="BO431" t="str">
        <v>Centered within .0005 or Less = Pass</v>
      </c>
      <c r="BP431" t="str">
        <v>Centered within .001 or Less = Pass</v>
      </c>
      <c r="BQ431" t="str">
        <v>Centered within .0254 or Less = Pass</v>
      </c>
      <c r="BR431" t="str">
        <v>Check close to Rod Slot</v>
      </c>
      <c r="BS431" t="str">
        <v>Check every other hole</v>
      </c>
      <c r="BT431" t="str">
        <v>Check Go over full length of slot.</v>
      </c>
      <c r="BU431" t="str">
        <v>Check Near Closed End</v>
      </c>
      <c r="BV431" t="str">
        <v>Check per Print View, Away from Rod Slot</v>
      </c>
      <c r="BW431" t="str">
        <v>Check to Balloon 30 Go Pin</v>
      </c>
      <c r="BX431" t="str">
        <v>Check with .2705 SET Pin Inside Part</v>
      </c>
      <c r="BY431" t="str">
        <v>Check with Hex Up</v>
      </c>
      <c r="BZ431" t="str">
        <v>CMM Blank</v>
      </c>
      <c r="CA431" t="str">
        <v>Confirm Full Radius</v>
      </c>
      <c r="CB431" t="str">
        <v>Constrained in fixture</v>
      </c>
      <c r="CC431" t="str">
        <v>Constrained with Ring</v>
      </c>
      <c r="CD431" t="str">
        <v>Constrained, See Image</v>
      </c>
      <c r="CE431" t="str">
        <v>Dim. "A"</v>
      </c>
      <c r="CF431" t="str">
        <v>Dim. "B"</v>
      </c>
      <c r="CG431" t="str">
        <v>Dim. "C"</v>
      </c>
      <c r="CH431" t="str">
        <v>Dim. "D", Whirl Blank</v>
      </c>
      <c r="CI431" t="str">
        <v>Dim. "G"</v>
      </c>
      <c r="CJ431" t="str">
        <v>Dim. E, Blank Turn Maj. &amp;  Mill Flt</v>
      </c>
      <c r="CK431" t="str">
        <v>Dim. E, Blank Turn Maj.&amp;  Mill Flt</v>
      </c>
      <c r="CL431" t="str">
        <v>Dim. H, Whirl Blank</v>
      </c>
      <c r="CM431" t="str">
        <v>Dim. J, 'Blank Turn Maj. &amp; Whirl Blank</v>
      </c>
      <c r="CN431" t="str">
        <v>Disk Drop Indicator Tip</v>
      </c>
      <c r="CO431" t="str">
        <v>DWG 100448-15, Balloon F_1</v>
      </c>
      <c r="CP431" t="str">
        <v>DWG 100448-15, OL02571</v>
      </c>
      <c r="CQ431" t="str">
        <v>DWG 100448-41</v>
      </c>
      <c r="CR431" t="str">
        <v>DWG 9890040, (10E),Section Part, OL01139</v>
      </c>
      <c r="CS431" t="str">
        <v>DWG 9890040, (10E),Section, OL01139</v>
      </c>
      <c r="CT431" t="str">
        <v>DWG 9890040, (11E)</v>
      </c>
      <c r="CU431" t="str">
        <v>DWG 9890040, (11E), Pins with Flats</v>
      </c>
      <c r="CV431" t="str">
        <v>DWG 9890040, (12E),  Pass=.002 or less</v>
      </c>
      <c r="CW431" t="str">
        <v>DWG 9890040, (12E), See Image</v>
      </c>
      <c r="CX431" t="str">
        <v>DWG 9890040, (1E), OL01431</v>
      </c>
      <c r="CY431" t="str">
        <v>DWG 9890040, (1E), OL01432</v>
      </c>
      <c r="CZ431" t="str">
        <v>DWG 9890040, (2E), OL01432</v>
      </c>
      <c r="DA431" t="str">
        <v>DWG 9890040, (3E)</v>
      </c>
      <c r="DB431" t="str">
        <v>DWG 9890040, (4E)</v>
      </c>
      <c r="DC431" t="str">
        <v>DWG 9890040, (5E), OL02336</v>
      </c>
      <c r="DD431" t="str">
        <v>DWG 9890040, (6E)</v>
      </c>
      <c r="DE431" t="str">
        <v>DWG 9890040, (7E)</v>
      </c>
      <c r="DF431" t="str">
        <v>DWG 9890040, (8E), OL01433</v>
      </c>
      <c r="DG431" t="str">
        <v>DWG 9890040, (8E), OL01433, Section</v>
      </c>
      <c r="DH431" t="str">
        <v>DWG 9890040, (9E), Close to Rod Slot</v>
      </c>
      <c r="DI431" t="str">
        <v>DWG 9890040, (9E),Close to Rod Slot</v>
      </c>
      <c r="DJ431" t="str">
        <v>DWG FRM0105 PAGE 2</v>
      </c>
      <c r="DK431" t="str">
        <v>DWG# 100448-41</v>
      </c>
      <c r="DL431" t="str">
        <v>DWG# 100448-44</v>
      </c>
      <c r="DM431" t="str">
        <v>DWG# 9890003  (1), Section OL00436/A</v>
      </c>
      <c r="DN431" t="str">
        <v>DWG# 9890003 (3), Ring Gauge Constrained</v>
      </c>
      <c r="DO431" t="str">
        <v>DWG# 9890003 (4), Section</v>
      </c>
      <c r="DP431" t="str">
        <v>DWG#100448-26, Balloon 1K, OL02350</v>
      </c>
      <c r="DQ431" t="str">
        <v>DWG#100448-26, Balloon 2K, OL02350</v>
      </c>
      <c r="DR431" t="str">
        <v>DWG#100448-26, Balloon 3K, OL02363</v>
      </c>
      <c r="DS431" t="str">
        <v>DWG#100448-26, Balloon 4K</v>
      </c>
      <c r="DT431" t="str">
        <v>DWG#100448-26, Balloon 5K, Section</v>
      </c>
      <c r="DU431" t="str">
        <v>DWG#100448-26, Balloon 6K</v>
      </c>
      <c r="DV431" t="str">
        <v>DWG#100448-26, Balloon 7K, Section</v>
      </c>
      <c r="DW431" t="str">
        <v>DWG#100448-26, Mfg. Tol.</v>
      </c>
      <c r="DX431" t="str">
        <v>DWG#9890003 (2) Ring Gauge Constrained</v>
      </c>
      <c r="DY431" t="str">
        <v>DWG#9890044</v>
      </c>
      <c r="DZ431" t="str">
        <v>DWG#9890044 .1985 to .2005=Pass</v>
      </c>
      <c r="EA431" t="str">
        <v>DWG#9890044 Overlay OL02441</v>
      </c>
      <c r="EB431" t="str">
        <v>DWG#9890044, OL02441</v>
      </c>
      <c r="EC431" t="str">
        <v>DWG#FRM0105</v>
      </c>
      <c r="ED431" t="str">
        <v>EXT.</v>
      </c>
      <c r="EE431" t="str">
        <v>EXT. Section, OL02460</v>
      </c>
      <c r="EF431" t="str">
        <v>EXT., OL04223</v>
      </c>
      <c r="EG431" t="str">
        <v>Flat Drop Indicator Tip</v>
      </c>
      <c r="EH431" t="str">
        <v>Full Go Pin, No Light, at Radius</v>
      </c>
      <c r="EI431" t="str">
        <v>Function Check</v>
      </c>
      <c r="EJ431" t="str">
        <v>GO Function Gauge</v>
      </c>
      <c r="EK431" t="str">
        <v>Go Gauge for Balloon 1 &amp; 4</v>
      </c>
      <c r="EL431" t="str">
        <v>Go Pin must pass through</v>
      </c>
      <c r="EM431" t="str">
        <v>Greater than .005 = Fail, Section</v>
      </c>
      <c r="EN431" t="str">
        <v>Greater than .025 out of center = Fail</v>
      </c>
      <c r="EO431" t="str">
        <v>Greater than 2.6 = Pass</v>
      </c>
      <c r="EP431" t="str">
        <v>Green = Pass, Red = Fail</v>
      </c>
      <c r="EQ431" t="str">
        <v>Hex Depth</v>
      </c>
      <c r="ER431" t="str">
        <v>Hex Minor</v>
      </c>
      <c r="ES431" t="str">
        <v>Hole Dia.</v>
      </c>
      <c r="ET431" t="str">
        <v>Hook or Disk Tip</v>
      </c>
      <c r="EU431" t="str">
        <v>ID Sphere Finish</v>
      </c>
      <c r="EV431" t="str">
        <v>ID/OD Both Sides, Diff. .002 or less = Pass</v>
      </c>
      <c r="EW431" t="str">
        <v>If Looks Big, Section</v>
      </c>
      <c r="EX431" t="str">
        <v>If Looks Small, Section</v>
      </c>
      <c r="EY431" t="str">
        <v>Insp. Close to Break Away, Mfg.Tol.</v>
      </c>
      <c r="EZ431" t="str">
        <v>INT.</v>
      </c>
      <c r="FA431" t="str">
        <v>INT. Section, OL02460</v>
      </c>
      <c r="FB431" t="str">
        <v>INT., OL04223</v>
      </c>
      <c r="FC431" t="str">
        <v>Intersect. of 7.7 &amp; R0.10</v>
      </c>
      <c r="FD431" t="str">
        <v>Intersect. of 8.79 and R.25 MAX</v>
      </c>
      <c r="FE431" t="str">
        <v>Keep Ind. Tip away from corner</v>
      </c>
      <c r="FF431" t="str">
        <v>L31</v>
      </c>
      <c r="FG431" t="str">
        <v>Laser Mark</v>
      </c>
      <c r="FH431" t="str">
        <v>LASER PER NOTE 4</v>
      </c>
      <c r="FI431" t="str">
        <v>LASER PER NOTE 4, Final Check 1 only</v>
      </c>
      <c r="FJ431" t="str">
        <v>Less than .002 out of center = Pass</v>
      </c>
      <c r="FK431" t="str">
        <v>Less than 2.75 = Pass, Section</v>
      </c>
      <c r="FL431" t="str">
        <v>List as pin. Not Calibrated</v>
      </c>
      <c r="FM431" t="str">
        <v>M9 X 1.25 BUTT See Comment Image</v>
      </c>
      <c r="FN431" t="str">
        <v>Manual Section</v>
      </c>
      <c r="FO431" t="str">
        <v>Max Deep .241 NO-GO =.42</v>
      </c>
      <c r="FP431" t="str">
        <v>MAX Depth of (Note 7) .241 NO-GO Pin</v>
      </c>
      <c r="FQ431" t="str">
        <v>Measure from Blue Line, See Image</v>
      </c>
      <c r="FR431" t="str">
        <v>Measure Width of Blue Area, See Image</v>
      </c>
      <c r="FS431" t="str">
        <v>Mfg. Tol</v>
      </c>
      <c r="FT431" t="str">
        <v>Mfg. Tol, See Image</v>
      </c>
      <c r="FU431" t="str">
        <v>Mfg. Tol.</v>
      </c>
      <c r="FV431" t="str">
        <v>Mfg. Tol. "A"</v>
      </c>
      <c r="FW431" t="str">
        <v>Mfg. Tol. (Zero on Gauge Full Dia. Lead)</v>
      </c>
      <c r="FX431" t="str">
        <v>Mfg. Tol. Balloon 11, See Image</v>
      </c>
      <c r="FY431" t="str">
        <v>Mfg. Tol. Balloon 4</v>
      </c>
      <c r="FZ431" t="str">
        <v>Mfg. Tol. Balloon 7</v>
      </c>
      <c r="GA431" t="str">
        <v xml:space="preserve">Mfg. Tol. C-Bore Face (Ballo 28) </v>
      </c>
      <c r="GB431" t="str">
        <v>Mfg. Tol. Section</v>
      </c>
      <c r="GC431" t="str">
        <v>Mfg. Tol. See Image</v>
      </c>
      <c r="GD431" t="str">
        <v>Mfg. Tol., 3 Places, Record MAX</v>
      </c>
      <c r="GE431" t="str">
        <v>Mfg. Tol., Balloon 11</v>
      </c>
      <c r="GF431" t="str">
        <v>Mfg. Tol., Balloon 7</v>
      </c>
      <c r="GG431" t="str">
        <v>Mfg. Tol., Blank</v>
      </c>
      <c r="GH431" t="str">
        <v>Mfg. Tol., Blank, Balloon 12</v>
      </c>
      <c r="GI431" t="str">
        <v>Mfg. Tol., Blend to SØ.320</v>
      </c>
      <c r="GJ431" t="str">
        <v>Mfg. Tol., Calculation</v>
      </c>
      <c r="GK431" t="str">
        <v>Mfg. Tol., For Mill Fixture</v>
      </c>
      <c r="GL431" t="str">
        <v>Mfg. Tol., L32</v>
      </c>
      <c r="GM431" t="str">
        <v>Mfg. Tol., L33</v>
      </c>
      <c r="GN431" t="str">
        <v>Mfg. Tol., No Tool Marks</v>
      </c>
      <c r="GO431" t="str">
        <v>Mfg. Tol., OL03361</v>
      </c>
      <c r="GP431" t="str">
        <v>Mfg. Tol., Record off center value</v>
      </c>
      <c r="GQ431" t="str">
        <v>Mfg. Tol., Same 3 Places, Record MIN</v>
      </c>
      <c r="GR431" t="str">
        <v>Mfg. Tol., Section</v>
      </c>
      <c r="GS431" t="str">
        <v>Mfg. Tol., Section B-B</v>
      </c>
      <c r="GT431" t="str">
        <v>Mfg. Tol., Section, OL03361</v>
      </c>
      <c r="GU431" t="str">
        <v>Mfg. Tol., Section, Per Note 2</v>
      </c>
      <c r="GV431" t="str">
        <v>Mfg. Tol., See Image</v>
      </c>
      <c r="GW431" t="str">
        <v>Mfg. Tol., See Image, Bore in Blue</v>
      </c>
      <c r="GX431" t="str">
        <v>Mfg. Tol., See Image, Hook Tip</v>
      </c>
      <c r="GY431" t="str">
        <v>Mfg. Tol., Sharp Okay No Burr</v>
      </c>
      <c r="GZ431" t="str">
        <v>Mfg. Tol., Threadless Blank</v>
      </c>
      <c r="HA431" t="str">
        <v>Mfg.Tol.</v>
      </c>
      <c r="HB431" t="str">
        <v>Mgf. To., T.S.C.</v>
      </c>
      <c r="HC431" t="str">
        <v>Milled Feature</v>
      </c>
      <c r="HD431" t="str">
        <v>Milled Feature, OL04045</v>
      </c>
      <c r="HE431" t="str">
        <v>More than .0005 out of center = Fail</v>
      </c>
      <c r="HF431" t="str">
        <v>Must Pass Through</v>
      </c>
      <c r="HG431" t="str">
        <v>Must pass through gauge</v>
      </c>
      <c r="HH431" t="str">
        <v>Must Pass Through Go Gauge</v>
      </c>
      <c r="HI431" t="str">
        <v>Must Pass, See Image.</v>
      </c>
      <c r="HJ431" t="str">
        <v>NA</v>
      </c>
      <c r="HK431" t="str">
        <v>Narrow Area</v>
      </c>
      <c r="HL431" t="str">
        <v>Near Balloon 21</v>
      </c>
      <c r="HM431" t="str">
        <v>Near Datum B</v>
      </c>
      <c r="HN431" t="str">
        <v>Neck Dia.</v>
      </c>
      <c r="HO431" t="str">
        <v>Neck to Head Rad.</v>
      </c>
      <c r="HP431" t="str">
        <v>No Copper Deposits Allowed</v>
      </c>
      <c r="HQ431" t="str">
        <v>No Section</v>
      </c>
      <c r="HR431" t="str">
        <v>No Section, .01 to .014 = Pass</v>
      </c>
      <c r="HS431" t="str">
        <v>No Section, Rotate Part</v>
      </c>
      <c r="HT431" t="str">
        <v>No Section, See Image</v>
      </c>
      <c r="HU431" t="str">
        <v>No Slot, Section B-B</v>
      </c>
      <c r="HV431" t="str">
        <v>No visual step = Pass</v>
      </c>
      <c r="HW431" t="str">
        <v>Not to exceed .95 Deep</v>
      </c>
      <c r="HX431" t="str">
        <v>Note 1</v>
      </c>
      <c r="HY431" t="str">
        <v>OL00333/A</v>
      </c>
      <c r="HZ431" t="str">
        <v>OL00519</v>
      </c>
      <c r="IA431" t="str">
        <v>OL00520</v>
      </c>
      <c r="IB431" t="str">
        <v>OL00529</v>
      </c>
      <c r="IC431" t="str">
        <v>OL00542</v>
      </c>
      <c r="ID431" t="str">
        <v>OL00724</v>
      </c>
      <c r="IE431" t="str">
        <v>OL01250</v>
      </c>
      <c r="IF431" t="str">
        <v>OL01869, Threadless Blank</v>
      </c>
      <c r="IG431" t="str">
        <v>OL01870, Section</v>
      </c>
      <c r="IH431" t="str">
        <v>OL02255</v>
      </c>
      <c r="II431" t="str">
        <v>OL02255, Mfg. Tol.</v>
      </c>
      <c r="IJ431" t="str">
        <v>OL02302</v>
      </c>
      <c r="IK431" t="str">
        <v xml:space="preserve">OL02318  needed per image instructions </v>
      </c>
      <c r="IL431" t="str">
        <v>OL02556</v>
      </c>
      <c r="IM431" t="str">
        <v>OL02557</v>
      </c>
      <c r="IN431" t="str">
        <v>OL02567</v>
      </c>
      <c r="IO431" t="str">
        <v>OL02653</v>
      </c>
      <c r="IP431" t="str">
        <v>OL02718</v>
      </c>
      <c r="IQ431" t="str">
        <v>OL02841</v>
      </c>
      <c r="IR431" t="str">
        <v>OL02842</v>
      </c>
      <c r="IS431" t="str">
        <v>OL02844</v>
      </c>
      <c r="IT431" t="str">
        <v>OL02871</v>
      </c>
      <c r="IU431" t="str">
        <v>OL02887</v>
      </c>
      <c r="IV431" t="str">
        <v>OL03500</v>
      </c>
      <c r="IW431" t="str">
        <v>OL03766</v>
      </c>
      <c r="IX431" t="str">
        <v>OL03868</v>
      </c>
      <c r="IY431" t="str">
        <v>OL03869</v>
      </c>
      <c r="IZ431" t="str">
        <v>OL03870</v>
      </c>
      <c r="JA431" t="str">
        <v>OL03873, DWG# 100448-44</v>
      </c>
      <c r="JB431" t="str">
        <v>OL03949</v>
      </c>
      <c r="JC431" t="str">
        <v xml:space="preserve">OL04043, Section </v>
      </c>
      <c r="JD431" t="str">
        <v xml:space="preserve">OL04044, Section </v>
      </c>
      <c r="JE431" t="str">
        <v>OL04045</v>
      </c>
      <c r="JF431" t="str">
        <v>OL04045, Milled Feature</v>
      </c>
      <c r="JG431" t="str">
        <v>OL04063</v>
      </c>
      <c r="JH431" t="str">
        <v>OL04064</v>
      </c>
      <c r="JI431" t="str">
        <v>OL04065</v>
      </c>
      <c r="JJ431" t="str">
        <v>OL04181</v>
      </c>
      <c r="JK431" t="str">
        <v>OL04218</v>
      </c>
      <c r="JL431" t="str">
        <v>OL04224, See Image</v>
      </c>
      <c r="JM431" t="str">
        <v>OL04374</v>
      </c>
      <c r="JN431" t="str">
        <v>OL04375, Section M-M</v>
      </c>
      <c r="JO431" t="str">
        <v>OL04376, Section M-M</v>
      </c>
      <c r="JP431" t="str">
        <v>OL04443</v>
      </c>
      <c r="JQ431" t="str">
        <v>OL04444</v>
      </c>
      <c r="JR431" t="str">
        <v>OL05000</v>
      </c>
      <c r="JS431" t="str">
        <v>One side of slot</v>
      </c>
      <c r="JT431" t="str">
        <v>Other side of slot</v>
      </c>
      <c r="JU431" t="str">
        <v>Out of center more than .002 = Fail</v>
      </c>
      <c r="JV431" t="str">
        <v>Out of center more than.002 = Fail</v>
      </c>
      <c r="JW431" t="str">
        <v>Overlay OL02713</v>
      </c>
      <c r="JX431" t="str">
        <v>Overlay OL02714</v>
      </c>
      <c r="JY431" t="str">
        <v>Overlay OL02718</v>
      </c>
      <c r="JZ431" t="str">
        <v>Overlay OL03831, Mfg. Tol.</v>
      </c>
      <c r="KA431" t="str">
        <v>Part Without Slots</v>
      </c>
      <c r="KB431" t="str">
        <v>Part Without Slots, See Image</v>
      </c>
      <c r="KC431" t="str">
        <v xml:space="preserve">Pass = .0254 or Less </v>
      </c>
      <c r="KD431" t="str">
        <v>PD MIN = 4.361, PD MAX = 4.456</v>
      </c>
      <c r="KE431" t="str">
        <v>Per Balloon 2 Note</v>
      </c>
      <c r="KF431" t="str">
        <v>Per drawing note(s) 8.</v>
      </c>
      <c r="KG431" t="str">
        <v>Point or Sphere Tip</v>
      </c>
      <c r="KH431" t="str">
        <v>Point Tip</v>
      </c>
      <c r="KI431" t="str">
        <v>R.9 to R1.1 = Pass, See Image</v>
      </c>
      <c r="KJ431" t="str">
        <v>Ram Construction</v>
      </c>
      <c r="KK431" t="str">
        <v>Record Same Pass / Fail All Balloons</v>
      </c>
      <c r="KL431" t="str">
        <v>Ref. Balloon 1</v>
      </c>
      <c r="KM431" t="str">
        <v>Ref. Balloon 12</v>
      </c>
      <c r="KN431" t="str">
        <v>Ref. Balloon 13, 100% AQL</v>
      </c>
      <c r="KO431" t="str">
        <v>Ref. Balloon 2</v>
      </c>
      <c r="KP431" t="str">
        <v>Ref. Balloon 21, 100% AQL</v>
      </c>
      <c r="KQ431" t="str">
        <v>Ref. Balloon 4</v>
      </c>
      <c r="KR431" t="str">
        <v>Ref. Balloon 7</v>
      </c>
      <c r="KS431" t="str">
        <v>Ref. Balloon 8</v>
      </c>
      <c r="KT431" t="str">
        <v>Relieved Pin Gauges 09236 &amp; 09235</v>
      </c>
      <c r="KU431" t="str">
        <v>Rotate Part</v>
      </c>
      <c r="KV431" t="str">
        <v>Rotate Part, See Image</v>
      </c>
      <c r="KW431" t="str">
        <v>Same as Root Radius</v>
      </c>
      <c r="KX431" t="str">
        <v>Section</v>
      </c>
      <c r="KY431" t="str">
        <v>Section B-B</v>
      </c>
      <c r="KZ431" t="str">
        <v>Section B-B, Distance Between Grooves</v>
      </c>
      <c r="LA431" t="str">
        <v>Section C-C</v>
      </c>
      <c r="LB431" t="str">
        <v>Section Part</v>
      </c>
      <c r="LC431" t="str">
        <v>Section Part, Measured from Opposite Face</v>
      </c>
      <c r="LD431" t="str">
        <v>Section, Broachless Blank</v>
      </c>
      <c r="LE431" t="str">
        <v>Section, EXT. Sphere Location.</v>
      </c>
      <c r="LF431" t="str">
        <v>Section, Hex Cham. Ang.</v>
      </c>
      <c r="LG431" t="str">
        <v>Section, Hex Fillet Rad.</v>
      </c>
      <c r="LH431" t="str">
        <v>Section, INT. Feature</v>
      </c>
      <c r="LI431" t="str">
        <v>Section, INT. Sphere Location.</v>
      </c>
      <c r="LJ431" t="str">
        <v>Section, Mfg. Tol.</v>
      </c>
      <c r="LK431" t="str">
        <v>Section, Mfg. Tol., See Image</v>
      </c>
      <c r="LL431" t="str">
        <v>Section, OL00486</v>
      </c>
      <c r="LM431" t="str">
        <v>Section, OL00542</v>
      </c>
      <c r="LN431" t="str">
        <v>Section, OL00543</v>
      </c>
      <c r="LO431" t="str">
        <v>Section, OL00544</v>
      </c>
      <c r="LP431" t="str">
        <v>Section, OL00545</v>
      </c>
      <c r="LQ431" t="str">
        <v>Section, OL00546</v>
      </c>
      <c r="LR431" t="str">
        <v>Section, OL00547</v>
      </c>
      <c r="LS431" t="str">
        <v>Section, OL00555</v>
      </c>
      <c r="LT431" t="str">
        <v>Section, OL00725</v>
      </c>
      <c r="LU431" t="str">
        <v>Section, OL01430</v>
      </c>
      <c r="LV431" t="str">
        <v>Section, OL01434</v>
      </c>
      <c r="LW431" t="str">
        <v>Section, OL01435</v>
      </c>
      <c r="LX431" t="str">
        <v>Section, OL01807</v>
      </c>
      <c r="LY431" t="str">
        <v>Section, OL01830</v>
      </c>
      <c r="LZ431" t="str">
        <v>Section, OL02351</v>
      </c>
      <c r="MA431" t="str">
        <v>Section, OL02519</v>
      </c>
      <c r="MB431" t="str">
        <v>Section, OL02520</v>
      </c>
      <c r="MC431" t="str">
        <v>Section, OL02522</v>
      </c>
      <c r="MD431" t="str">
        <v>Section, OL02540</v>
      </c>
      <c r="ME431" t="str">
        <v>Section, OL02541</v>
      </c>
      <c r="MF431" t="str">
        <v>Section, OL02552</v>
      </c>
      <c r="MG431" t="str">
        <v>Section, OL02553</v>
      </c>
      <c r="MH431" t="str">
        <v>Section, OL02554</v>
      </c>
      <c r="MI431" t="str">
        <v>Section, OL02555</v>
      </c>
      <c r="MJ431" t="str">
        <v>Section, OL02558</v>
      </c>
      <c r="MK431" t="str">
        <v>Section, OL02559</v>
      </c>
      <c r="ML431" t="str">
        <v>Section, OL02560</v>
      </c>
      <c r="MM431" t="str">
        <v>Section, OL02619</v>
      </c>
      <c r="MN431" t="str">
        <v>Section, OL02620</v>
      </c>
      <c r="MO431" t="str">
        <v>Section, OL02621</v>
      </c>
      <c r="MP431" t="str">
        <v>Section, OL02622</v>
      </c>
      <c r="MQ431" t="str">
        <v>Section, OL02623</v>
      </c>
      <c r="MR431" t="str">
        <v>Section, OL02624</v>
      </c>
      <c r="MS431" t="str">
        <v>Section, OL02652</v>
      </c>
      <c r="MT431" t="str">
        <v>Section, OL02680</v>
      </c>
      <c r="MU431" t="str">
        <v>Section, OL02793</v>
      </c>
      <c r="MV431" t="str">
        <v>Section, OL02823</v>
      </c>
      <c r="MW431" t="str">
        <v>Section, OL02843</v>
      </c>
      <c r="MX431" t="str">
        <v>Section, OL03026, Ext.</v>
      </c>
      <c r="MY431" t="str">
        <v>Section, OL03026, Int.</v>
      </c>
      <c r="MZ431" t="str">
        <v>Section, OL03570, DWG# 100448-41</v>
      </c>
      <c r="NA431" t="str">
        <v>Section, OL03781</v>
      </c>
      <c r="NB431" t="str">
        <v>Section, OL03911</v>
      </c>
      <c r="NC431" t="str">
        <v>Section, OL03912</v>
      </c>
      <c r="ND431" t="str">
        <v>Section, OL03928</v>
      </c>
      <c r="NE431" t="str">
        <v>Section, OL03929</v>
      </c>
      <c r="NF431" t="str">
        <v>Section, OL04030</v>
      </c>
      <c r="NG431" t="str">
        <v>Section, OL04037</v>
      </c>
      <c r="NH431" t="str">
        <v>Section, OL04038</v>
      </c>
      <c r="NI431" t="str">
        <v>Section, OL04046</v>
      </c>
      <c r="NJ431" t="str">
        <v>Section, OL04065</v>
      </c>
      <c r="NK431" t="str">
        <v>Section, OL04066</v>
      </c>
      <c r="NL431" t="str">
        <v>Section, OL04067</v>
      </c>
      <c r="NM431" t="str">
        <v>Section, OL04069</v>
      </c>
      <c r="NN431" t="str">
        <v>Section, OL04071</v>
      </c>
      <c r="NO431" t="str">
        <v>Section, OL04173</v>
      </c>
      <c r="NP431" t="str">
        <v>Section, OL04174</v>
      </c>
      <c r="NQ431" t="str">
        <v>Section, OL04214</v>
      </c>
      <c r="NR431" t="str">
        <v>Section, OL04215</v>
      </c>
      <c r="NS431" t="str">
        <v>Section, OL04216</v>
      </c>
      <c r="NT431" t="str">
        <v>Section, OL04217</v>
      </c>
      <c r="NU431" t="str">
        <v>Section, Overlay OL02716</v>
      </c>
      <c r="NV431" t="str">
        <v>Section, Overlay OL02717</v>
      </c>
      <c r="NW431" t="str">
        <v>Section, See Image</v>
      </c>
      <c r="NX431" t="str">
        <v>Section, See Image, DWG# 100448-41</v>
      </c>
      <c r="NY431" t="str">
        <v>Section, Without Sots</v>
      </c>
      <c r="NZ431" t="str">
        <v>See Comments Sheet</v>
      </c>
      <c r="OA431" t="str">
        <v>See Comments Sheet, OL02318</v>
      </c>
      <c r="OB431" t="str">
        <v>See Image</v>
      </c>
      <c r="OC431" t="str">
        <v>See Image, .005 or Less = Pass</v>
      </c>
      <c r="OD431" t="str">
        <v>See Image, Check Near Radius</v>
      </c>
      <c r="OE431" t="str">
        <v>See Image, Constrained</v>
      </c>
      <c r="OF431" t="str">
        <v>See Image, Distance Between Flats</v>
      </c>
      <c r="OG431" t="str">
        <v xml:space="preserve">See Image, Mfg. Tol, Section A-A </v>
      </c>
      <c r="OH431" t="str">
        <v>See image, Mfg. Tol.</v>
      </c>
      <c r="OI431" t="str">
        <v>See Image, Mic. Across Flats</v>
      </c>
      <c r="OJ431" t="str">
        <v>See Image, OL02850</v>
      </c>
      <c r="OK431" t="str">
        <v>See Image, OL02880</v>
      </c>
      <c r="OL431" t="str">
        <v>See Image, OL03926</v>
      </c>
      <c r="OM431" t="str">
        <v>See Image, OL03927</v>
      </c>
      <c r="ON431" t="str">
        <v>See Image, OL04003</v>
      </c>
      <c r="OO431" t="str">
        <v>'See Image, OL04342,  Best Fit Joe Block</v>
      </c>
      <c r="OP431" t="str">
        <v>See Image, OL04342,  Blank</v>
      </c>
      <c r="OQ431" t="str">
        <v>See Image, OL04342, Blank</v>
      </c>
      <c r="OR431" t="str">
        <v>See Image, OL04343, Blank</v>
      </c>
      <c r="OS431" t="str">
        <v>See Image, Pass = .002 or Less</v>
      </c>
      <c r="OT431" t="str">
        <v>See Image, Rcd. MAX</v>
      </c>
      <c r="OU431" t="str">
        <v>See Image, Rcd. MIN</v>
      </c>
      <c r="OV431" t="str">
        <v>See Image, Section</v>
      </c>
      <c r="OW431" t="str">
        <v>See Image, Section A-A</v>
      </c>
      <c r="OX431" t="str">
        <v>See Image, Section B-B</v>
      </c>
      <c r="OY431" t="str">
        <v>See Image, Section B-B, TSC</v>
      </c>
      <c r="OZ431" t="str">
        <v>See Image, Shank Drawing # 18000-XX-XX A</v>
      </c>
      <c r="PA431" t="str">
        <v>Sequencial Laser 01, 120 Per Print</v>
      </c>
      <c r="PB431" t="str">
        <v>Set to .202, Zero on Thread Lead</v>
      </c>
      <c r="PC431" t="str">
        <v>Sharp OK, No Burr</v>
      </c>
      <c r="PD431" t="str">
        <v>Sharp OK, No Raised Edge, See Image</v>
      </c>
      <c r="PE431" t="str">
        <v>Sharp OK, No Raised Edges</v>
      </c>
      <c r="PF431" t="str">
        <v>Sharp okay no raised edge</v>
      </c>
      <c r="PG431" t="str">
        <v>Sharp Okay, No Burr</v>
      </c>
      <c r="PH431" t="str">
        <v>Sharp Okay, No Raised Edge</v>
      </c>
      <c r="PI431" t="str">
        <v>Sharp Okay, No Raised Edges,</v>
      </c>
      <c r="PJ431" t="str">
        <v>Sharp Okay, See Image</v>
      </c>
      <c r="PK431" t="str">
        <v xml:space="preserve">Start of Radius @ .195 </v>
      </c>
      <c r="PL431" t="str">
        <v xml:space="preserve">Start of Radius @ .21 </v>
      </c>
      <c r="PM431" t="str">
        <v xml:space="preserve">T.S.C. </v>
      </c>
      <c r="PN431" t="str">
        <v>Tangent Point</v>
      </c>
      <c r="PO431" t="str">
        <v>Tangent point of R.50</v>
      </c>
      <c r="PP431" t="str">
        <v>Taper Check, Mfg.Tol.</v>
      </c>
      <c r="PQ431" t="str">
        <v>Taper Check, Mfg.Tol., See Image</v>
      </c>
      <c r="PR431" t="str">
        <v>Thrd. Minor Ø</v>
      </c>
      <c r="PS431" t="str">
        <v>Thrd. Relief Ø</v>
      </c>
      <c r="PT431" t="str">
        <v>Threadless Blank</v>
      </c>
      <c r="PU431" t="str">
        <v>Threadless Blank, From Major Ø</v>
      </c>
      <c r="PV431" t="str">
        <v>Threadless Blank, Mfg. Tol.</v>
      </c>
      <c r="PW431" t="str">
        <v>Threadless Blank, Thrd. to Neck Rad.</v>
      </c>
      <c r="PX431" t="str">
        <v>Thredless Blank</v>
      </c>
      <c r="PY431" t="str">
        <v>To center of R.005</v>
      </c>
      <c r="PZ431" t="str">
        <v>Torx Min. Dia.</v>
      </c>
      <c r="QA431" t="str">
        <v>Turn Ø Free of Mill Marks</v>
      </c>
      <c r="QB431" t="str">
        <v>Use (Full) GO Hex</v>
      </c>
      <c r="QC431" t="str">
        <v>Use Balloon 1 FULL Gauge</v>
      </c>
      <c r="QD431" t="str">
        <v>Use Balloon 9 FULL GO</v>
      </c>
      <c r="QE431" t="str">
        <v>Use Best Fit Pin</v>
      </c>
      <c r="QF431" t="str">
        <v>Use Disk Tip</v>
      </c>
      <c r="QG431" t="str">
        <v>Use flat bottomed indicator tip.</v>
      </c>
      <c r="QH431" t="str">
        <v xml:space="preserve">Use Full .093 Go Hex </v>
      </c>
      <c r="QI431" t="str">
        <v xml:space="preserve">Use Full .0930 Go Hex </v>
      </c>
      <c r="QJ431" t="str">
        <v>Use Full .1235 Go Hex</v>
      </c>
      <c r="QK431" t="str">
        <v>Use Gauge K2-98-8019-04, See Image</v>
      </c>
      <c r="QL431" t="str">
        <v>Use large flat indicator tip</v>
      </c>
      <c r="QM431" t="str">
        <v>Use Pins.3330/.3350, See Image MAX NO-GO</v>
      </c>
      <c r="QN431" t="str">
        <v>Use Pointed Drop Indicator Tip</v>
      </c>
      <c r="QO431" t="str">
        <v>V-Block</v>
      </c>
      <c r="QP431" t="str">
        <v>V-Block,  AMB for 13</v>
      </c>
      <c r="QQ431" t="str">
        <v>V-Block,  Hex Cham. Dia.</v>
      </c>
      <c r="QR431" t="str">
        <v>V-Block, Hex Depth</v>
      </c>
      <c r="QS431" t="str">
        <v>VBU Gauge</v>
      </c>
      <c r="QT431" t="str">
        <v>Visibally smaller than HEX=Pass</v>
      </c>
      <c r="QU431" t="str">
        <v>Visual Per Drawing</v>
      </c>
      <c r="QV431" t="str">
        <v>Whirl Blank</v>
      </c>
      <c r="QW431" t="str">
        <v xml:space="preserve">Whirl Blank </v>
      </c>
      <c r="QX431" t="str">
        <v>Whirl Blank, Neck Rad. End to Head CL</v>
      </c>
      <c r="QY431" t="str">
        <v>Whirl Blank, Nose Start Dia.</v>
      </c>
      <c r="QZ431" t="str">
        <v>Whirl Blank, Nose Start Dist.</v>
      </c>
      <c r="RA431" t="str">
        <v>Whirl Blank, Thrd. Minor</v>
      </c>
      <c r="RB431" t="str">
        <v>Whirl Blank, Thrd. Pullout Dia.</v>
      </c>
      <c r="RC431" t="str">
        <v>Whole Part, Removal is at Assy. Level</v>
      </c>
      <c r="RD431" t="str">
        <v>Wide Area</v>
      </c>
      <c r="RE431" t="str">
        <v>Zero on End of Go Gauge</v>
      </c>
    </row>
    <row r="432" spans="1:473">
      <c r="A432" t="s">
        <v>250</v>
      </c>
      <c r="C432" t="str" cm="1">
        <f t="array" ref="C432:RE432">TRANSPOSE(_xlfn._xlws.SORT(_xlfn._xlws.FILTER($A$2:$A$600,ISNUMBER(SEARCH('PartLib Table'!M449,$A$2:$A$600)),"not found")))</f>
        <v xml:space="preserve"> 'C', Whirl Blank</v>
      </c>
      <c r="D432" t="str">
        <v xml:space="preserve"> See Image, Constrained</v>
      </c>
      <c r="E432" t="str">
        <v>(.04 to .12 range = Pass)</v>
      </c>
      <c r="F432" t="str">
        <v>(.042 FULL) Go Pin Seat Fully</v>
      </c>
      <c r="G432" t="str">
        <v>(B), Mfg. Tol.</v>
      </c>
      <c r="H432" t="str">
        <v>(B), O.A.L.</v>
      </c>
      <c r="I432" t="str">
        <v>.001 or less =Pass</v>
      </c>
      <c r="J432" t="str">
        <v>.001 or less out of center = Pass</v>
      </c>
      <c r="K432" t="str">
        <v>.002 or Less = Pass</v>
      </c>
      <c r="L432" t="str">
        <v>.002 or Less out of center = Pass</v>
      </c>
      <c r="M432" t="str">
        <v>.005 to .015 = Pass</v>
      </c>
      <c r="N432" t="str">
        <v>.0125 Mean, Section</v>
      </c>
      <c r="O432" t="str">
        <v>.025 or Less in X &amp; Y=Pass</v>
      </c>
      <c r="P432" t="str">
        <v>.038 Mean</v>
      </c>
      <c r="Q432" t="str">
        <v>.063 MM = .0024 IN, See Image</v>
      </c>
      <c r="R432" t="str">
        <v>.063MM = .0024"</v>
      </c>
      <c r="S432" t="str">
        <v>.243 NO-GO, Unconstrained, Must Not Start</v>
      </c>
      <c r="T432" t="str">
        <v>@ Back Face &amp; ID, No Raised Edge</v>
      </c>
      <c r="U432" t="str">
        <v>@ Back Face &amp; OD, No Raised Edge</v>
      </c>
      <c r="V432" t="str">
        <v>@ ID &amp; FACE</v>
      </c>
      <c r="W432" t="str">
        <v>@ OD &amp; BACK FACE</v>
      </c>
      <c r="X432" t="str">
        <v>@ OD &amp; FACE</v>
      </c>
      <c r="Y432" t="str">
        <v>Across from slot</v>
      </c>
      <c r="Z432" t="str">
        <v>All Edge Breaks</v>
      </c>
      <c r="AA432" t="str">
        <v>Attached to bar stock</v>
      </c>
      <c r="AB432" t="str">
        <v xml:space="preserve">Back Turn Fillet Rad. </v>
      </c>
      <c r="AC432" t="str">
        <v>Balloon 1 (DWG FRM0105 Page 2, NV-27)</v>
      </c>
      <c r="AD432" t="str">
        <v>Balloon 1 (DWG FRM0105, NV-30)</v>
      </c>
      <c r="AE432" t="str">
        <v>Balloon 1 (P# 9890002-20) OL00429/A</v>
      </c>
      <c r="AF432" t="str">
        <v>Balloon 1, DWG#FRM0105</v>
      </c>
      <c r="AG432" t="str">
        <v>Balloon 11, See Image</v>
      </c>
      <c r="AH432" t="str">
        <v xml:space="preserve">Balloon 2 (DWG FRM0105 Page 2, NV-27) </v>
      </c>
      <c r="AI432" t="str">
        <v>Balloon 2 (DWG FRM0105, NV-30)</v>
      </c>
      <c r="AJ432" t="str">
        <v>Balloon 2 (P# 9890002-20)</v>
      </c>
      <c r="AK432" t="str">
        <v>Balloon 2, DWG#FRM0105</v>
      </c>
      <c r="AL432" t="str">
        <v>Balloon 2, DWG#FRM0105, See Image</v>
      </c>
      <c r="AM432" t="str">
        <v>Balloon 3 (DWG FRM0105, NV-30 Minor)</v>
      </c>
      <c r="AN432" t="str">
        <v>Balloon 3 (DWG FRM0105, NV-30)</v>
      </c>
      <c r="AO432" t="str">
        <v>Balloon 3 (P# 9890002-20)</v>
      </c>
      <c r="AP432" t="str">
        <v>Balloon 4</v>
      </c>
      <c r="AQ432" t="str">
        <v>Balloon 4 (P# 9890002-20)</v>
      </c>
      <c r="AR432" t="str">
        <v>Below Middle Band</v>
      </c>
      <c r="AS432" t="str">
        <v>Best Fit Pin, .003 or Less =Pass</v>
      </c>
      <c r="AT432" t="str">
        <v>Blank</v>
      </c>
      <c r="AU432" t="str">
        <v>Blank Turn Maj.</v>
      </c>
      <c r="AV432" t="str">
        <v>Blank Turn Maj. Mill Flt., OL4172</v>
      </c>
      <c r="AW432" t="str">
        <v>Blank Without .010 Slots</v>
      </c>
      <c r="AX432" t="str">
        <v>Blank Without .010 Slots, Section</v>
      </c>
      <c r="AY432" t="str">
        <v>Blank without thread</v>
      </c>
      <c r="AZ432" t="str">
        <v xml:space="preserve">Blank, Center of V Grv. </v>
      </c>
      <c r="BA432" t="str">
        <v>Blank, Check R adjacent Balloon 17</v>
      </c>
      <c r="BB432" t="str">
        <v>Blank, EXT. Feature</v>
      </c>
      <c r="BC432" t="str">
        <v>Blank, See Image, OL04335</v>
      </c>
      <c r="BD432" t="str">
        <v>Blank, See Image, OL04336</v>
      </c>
      <c r="BE432" t="str">
        <v xml:space="preserve">Blank, Thrd. </v>
      </c>
      <c r="BF432" t="str">
        <v>Blank, Turn Tip</v>
      </c>
      <c r="BG432" t="str">
        <v>Blank, Without Thrd.</v>
      </c>
      <c r="BH432" t="str">
        <v>Blank, Without Thread</v>
      </c>
      <c r="BI432" t="str">
        <v xml:space="preserve">Blunt Start Blend to Minor </v>
      </c>
      <c r="BJ432" t="str">
        <v>Calc., Use Go HEX</v>
      </c>
      <c r="BK432" t="str">
        <v>Can't dig into OD</v>
      </c>
      <c r="BL432" t="str">
        <v>Carbide Gauge</v>
      </c>
      <c r="BM432" t="str">
        <v xml:space="preserve">Center of V Grv. </v>
      </c>
      <c r="BN432" t="str">
        <v>Centered Less than .03 = Pass</v>
      </c>
      <c r="BO432" t="str">
        <v>Centered within .0005 or Less = Pass</v>
      </c>
      <c r="BP432" t="str">
        <v>Centered within .001 or Less = Pass</v>
      </c>
      <c r="BQ432" t="str">
        <v>Centered within .0254 or Less = Pass</v>
      </c>
      <c r="BR432" t="str">
        <v>Check close to Rod Slot</v>
      </c>
      <c r="BS432" t="str">
        <v>Check every other hole</v>
      </c>
      <c r="BT432" t="str">
        <v>Check Go over full length of slot.</v>
      </c>
      <c r="BU432" t="str">
        <v>Check Near Closed End</v>
      </c>
      <c r="BV432" t="str">
        <v>Check per Print View, Away from Rod Slot</v>
      </c>
      <c r="BW432" t="str">
        <v>Check to Balloon 30 Go Pin</v>
      </c>
      <c r="BX432" t="str">
        <v>Check with .2705 SET Pin Inside Part</v>
      </c>
      <c r="BY432" t="str">
        <v>Check with Hex Up</v>
      </c>
      <c r="BZ432" t="str">
        <v>CMM Blank</v>
      </c>
      <c r="CA432" t="str">
        <v>Confirm Full Radius</v>
      </c>
      <c r="CB432" t="str">
        <v>Constrained in fixture</v>
      </c>
      <c r="CC432" t="str">
        <v>Constrained with Ring</v>
      </c>
      <c r="CD432" t="str">
        <v>Constrained, See Image</v>
      </c>
      <c r="CE432" t="str">
        <v>Dim. "A"</v>
      </c>
      <c r="CF432" t="str">
        <v>Dim. "B"</v>
      </c>
      <c r="CG432" t="str">
        <v>Dim. "C"</v>
      </c>
      <c r="CH432" t="str">
        <v>Dim. "D", Whirl Blank</v>
      </c>
      <c r="CI432" t="str">
        <v>Dim. "G"</v>
      </c>
      <c r="CJ432" t="str">
        <v>Dim. E, Blank Turn Maj. &amp;  Mill Flt</v>
      </c>
      <c r="CK432" t="str">
        <v>Dim. E, Blank Turn Maj.&amp;  Mill Flt</v>
      </c>
      <c r="CL432" t="str">
        <v>Dim. H, Whirl Blank</v>
      </c>
      <c r="CM432" t="str">
        <v>Dim. J, 'Blank Turn Maj. &amp; Whirl Blank</v>
      </c>
      <c r="CN432" t="str">
        <v>Disk Drop Indicator Tip</v>
      </c>
      <c r="CO432" t="str">
        <v>DWG 100448-15, Balloon F_1</v>
      </c>
      <c r="CP432" t="str">
        <v>DWG 100448-15, OL02571</v>
      </c>
      <c r="CQ432" t="str">
        <v>DWG 100448-41</v>
      </c>
      <c r="CR432" t="str">
        <v>DWG 9890040, (10E),Section Part, OL01139</v>
      </c>
      <c r="CS432" t="str">
        <v>DWG 9890040, (10E),Section, OL01139</v>
      </c>
      <c r="CT432" t="str">
        <v>DWG 9890040, (11E)</v>
      </c>
      <c r="CU432" t="str">
        <v>DWG 9890040, (11E), Pins with Flats</v>
      </c>
      <c r="CV432" t="str">
        <v>DWG 9890040, (12E),  Pass=.002 or less</v>
      </c>
      <c r="CW432" t="str">
        <v>DWG 9890040, (12E), See Image</v>
      </c>
      <c r="CX432" t="str">
        <v>DWG 9890040, (1E), OL01431</v>
      </c>
      <c r="CY432" t="str">
        <v>DWG 9890040, (1E), OL01432</v>
      </c>
      <c r="CZ432" t="str">
        <v>DWG 9890040, (2E), OL01432</v>
      </c>
      <c r="DA432" t="str">
        <v>DWG 9890040, (3E)</v>
      </c>
      <c r="DB432" t="str">
        <v>DWG 9890040, (4E)</v>
      </c>
      <c r="DC432" t="str">
        <v>DWG 9890040, (5E), OL02336</v>
      </c>
      <c r="DD432" t="str">
        <v>DWG 9890040, (6E)</v>
      </c>
      <c r="DE432" t="str">
        <v>DWG 9890040, (7E)</v>
      </c>
      <c r="DF432" t="str">
        <v>DWG 9890040, (8E), OL01433</v>
      </c>
      <c r="DG432" t="str">
        <v>DWG 9890040, (8E), OL01433, Section</v>
      </c>
      <c r="DH432" t="str">
        <v>DWG 9890040, (9E), Close to Rod Slot</v>
      </c>
      <c r="DI432" t="str">
        <v>DWG 9890040, (9E),Close to Rod Slot</v>
      </c>
      <c r="DJ432" t="str">
        <v>DWG FRM0105 PAGE 2</v>
      </c>
      <c r="DK432" t="str">
        <v>DWG# 100448-41</v>
      </c>
      <c r="DL432" t="str">
        <v>DWG# 100448-44</v>
      </c>
      <c r="DM432" t="str">
        <v>DWG# 9890003  (1), Section OL00436/A</v>
      </c>
      <c r="DN432" t="str">
        <v>DWG# 9890003 (3), Ring Gauge Constrained</v>
      </c>
      <c r="DO432" t="str">
        <v>DWG# 9890003 (4), Section</v>
      </c>
      <c r="DP432" t="str">
        <v>DWG#100448-26, Balloon 1K, OL02350</v>
      </c>
      <c r="DQ432" t="str">
        <v>DWG#100448-26, Balloon 2K, OL02350</v>
      </c>
      <c r="DR432" t="str">
        <v>DWG#100448-26, Balloon 3K, OL02363</v>
      </c>
      <c r="DS432" t="str">
        <v>DWG#100448-26, Balloon 4K</v>
      </c>
      <c r="DT432" t="str">
        <v>DWG#100448-26, Balloon 5K, Section</v>
      </c>
      <c r="DU432" t="str">
        <v>DWG#100448-26, Balloon 6K</v>
      </c>
      <c r="DV432" t="str">
        <v>DWG#100448-26, Balloon 7K, Section</v>
      </c>
      <c r="DW432" t="str">
        <v>DWG#100448-26, Mfg. Tol.</v>
      </c>
      <c r="DX432" t="str">
        <v>DWG#9890003 (2) Ring Gauge Constrained</v>
      </c>
      <c r="DY432" t="str">
        <v>DWG#9890044</v>
      </c>
      <c r="DZ432" t="str">
        <v>DWG#9890044 .1985 to .2005=Pass</v>
      </c>
      <c r="EA432" t="str">
        <v>DWG#9890044 Overlay OL02441</v>
      </c>
      <c r="EB432" t="str">
        <v>DWG#9890044, OL02441</v>
      </c>
      <c r="EC432" t="str">
        <v>DWG#FRM0105</v>
      </c>
      <c r="ED432" t="str">
        <v>EXT.</v>
      </c>
      <c r="EE432" t="str">
        <v>EXT. Section, OL02460</v>
      </c>
      <c r="EF432" t="str">
        <v>EXT., OL04223</v>
      </c>
      <c r="EG432" t="str">
        <v>Flat Drop Indicator Tip</v>
      </c>
      <c r="EH432" t="str">
        <v>Full Go Pin, No Light, at Radius</v>
      </c>
      <c r="EI432" t="str">
        <v>Function Check</v>
      </c>
      <c r="EJ432" t="str">
        <v>GO Function Gauge</v>
      </c>
      <c r="EK432" t="str">
        <v>Go Gauge for Balloon 1 &amp; 4</v>
      </c>
      <c r="EL432" t="str">
        <v>Go Pin must pass through</v>
      </c>
      <c r="EM432" t="str">
        <v>Greater than .005 = Fail, Section</v>
      </c>
      <c r="EN432" t="str">
        <v>Greater than .025 out of center = Fail</v>
      </c>
      <c r="EO432" t="str">
        <v>Greater than 2.6 = Pass</v>
      </c>
      <c r="EP432" t="str">
        <v>Green = Pass, Red = Fail</v>
      </c>
      <c r="EQ432" t="str">
        <v>Hex Depth</v>
      </c>
      <c r="ER432" t="str">
        <v>Hex Minor</v>
      </c>
      <c r="ES432" t="str">
        <v>Hole Dia.</v>
      </c>
      <c r="ET432" t="str">
        <v>Hook or Disk Tip</v>
      </c>
      <c r="EU432" t="str">
        <v>ID Sphere Finish</v>
      </c>
      <c r="EV432" t="str">
        <v>ID/OD Both Sides, Diff. .002 or less = Pass</v>
      </c>
      <c r="EW432" t="str">
        <v>If Looks Big, Section</v>
      </c>
      <c r="EX432" t="str">
        <v>If Looks Small, Section</v>
      </c>
      <c r="EY432" t="str">
        <v>Insp. Close to Break Away, Mfg.Tol.</v>
      </c>
      <c r="EZ432" t="str">
        <v>INT.</v>
      </c>
      <c r="FA432" t="str">
        <v>INT. Section, OL02460</v>
      </c>
      <c r="FB432" t="str">
        <v>INT., OL04223</v>
      </c>
      <c r="FC432" t="str">
        <v>Intersect. of 7.7 &amp; R0.10</v>
      </c>
      <c r="FD432" t="str">
        <v>Intersect. of 8.79 and R.25 MAX</v>
      </c>
      <c r="FE432" t="str">
        <v>Keep Ind. Tip away from corner</v>
      </c>
      <c r="FF432" t="str">
        <v>L31</v>
      </c>
      <c r="FG432" t="str">
        <v>Laser Mark</v>
      </c>
      <c r="FH432" t="str">
        <v>LASER PER NOTE 4</v>
      </c>
      <c r="FI432" t="str">
        <v>LASER PER NOTE 4, Final Check 1 only</v>
      </c>
      <c r="FJ432" t="str">
        <v>Less than .002 out of center = Pass</v>
      </c>
      <c r="FK432" t="str">
        <v>Less than 2.75 = Pass, Section</v>
      </c>
      <c r="FL432" t="str">
        <v>List as pin. Not Calibrated</v>
      </c>
      <c r="FM432" t="str">
        <v>M9 X 1.25 BUTT See Comment Image</v>
      </c>
      <c r="FN432" t="str">
        <v>Manual Section</v>
      </c>
      <c r="FO432" t="str">
        <v>Max Deep .241 NO-GO =.42</v>
      </c>
      <c r="FP432" t="str">
        <v>MAX Depth of (Note 7) .241 NO-GO Pin</v>
      </c>
      <c r="FQ432" t="str">
        <v>Measure from Blue Line, See Image</v>
      </c>
      <c r="FR432" t="str">
        <v>Measure Width of Blue Area, See Image</v>
      </c>
      <c r="FS432" t="str">
        <v>Mfg. Tol</v>
      </c>
      <c r="FT432" t="str">
        <v>Mfg. Tol, See Image</v>
      </c>
      <c r="FU432" t="str">
        <v>Mfg. Tol.</v>
      </c>
      <c r="FV432" t="str">
        <v>Mfg. Tol. "A"</v>
      </c>
      <c r="FW432" t="str">
        <v>Mfg. Tol. (Zero on Gauge Full Dia. Lead)</v>
      </c>
      <c r="FX432" t="str">
        <v>Mfg. Tol. Balloon 11, See Image</v>
      </c>
      <c r="FY432" t="str">
        <v>Mfg. Tol. Balloon 4</v>
      </c>
      <c r="FZ432" t="str">
        <v>Mfg. Tol. Balloon 7</v>
      </c>
      <c r="GA432" t="str">
        <v xml:space="preserve">Mfg. Tol. C-Bore Face (Ballo 28) </v>
      </c>
      <c r="GB432" t="str">
        <v>Mfg. Tol. Section</v>
      </c>
      <c r="GC432" t="str">
        <v>Mfg. Tol. See Image</v>
      </c>
      <c r="GD432" t="str">
        <v>Mfg. Tol., 3 Places, Record MAX</v>
      </c>
      <c r="GE432" t="str">
        <v>Mfg. Tol., Balloon 11</v>
      </c>
      <c r="GF432" t="str">
        <v>Mfg. Tol., Balloon 7</v>
      </c>
      <c r="GG432" t="str">
        <v>Mfg. Tol., Blank</v>
      </c>
      <c r="GH432" t="str">
        <v>Mfg. Tol., Blank, Balloon 12</v>
      </c>
      <c r="GI432" t="str">
        <v>Mfg. Tol., Blend to SØ.320</v>
      </c>
      <c r="GJ432" t="str">
        <v>Mfg. Tol., Calculation</v>
      </c>
      <c r="GK432" t="str">
        <v>Mfg. Tol., For Mill Fixture</v>
      </c>
      <c r="GL432" t="str">
        <v>Mfg. Tol., L32</v>
      </c>
      <c r="GM432" t="str">
        <v>Mfg. Tol., L33</v>
      </c>
      <c r="GN432" t="str">
        <v>Mfg. Tol., No Tool Marks</v>
      </c>
      <c r="GO432" t="str">
        <v>Mfg. Tol., OL03361</v>
      </c>
      <c r="GP432" t="str">
        <v>Mfg. Tol., Record off center value</v>
      </c>
      <c r="GQ432" t="str">
        <v>Mfg. Tol., Same 3 Places, Record MIN</v>
      </c>
      <c r="GR432" t="str">
        <v>Mfg. Tol., Section</v>
      </c>
      <c r="GS432" t="str">
        <v>Mfg. Tol., Section B-B</v>
      </c>
      <c r="GT432" t="str">
        <v>Mfg. Tol., Section, OL03361</v>
      </c>
      <c r="GU432" t="str">
        <v>Mfg. Tol., Section, Per Note 2</v>
      </c>
      <c r="GV432" t="str">
        <v>Mfg. Tol., See Image</v>
      </c>
      <c r="GW432" t="str">
        <v>Mfg. Tol., See Image, Bore in Blue</v>
      </c>
      <c r="GX432" t="str">
        <v>Mfg. Tol., See Image, Hook Tip</v>
      </c>
      <c r="GY432" t="str">
        <v>Mfg. Tol., Sharp Okay No Burr</v>
      </c>
      <c r="GZ432" t="str">
        <v>Mfg. Tol., Threadless Blank</v>
      </c>
      <c r="HA432" t="str">
        <v>Mfg.Tol.</v>
      </c>
      <c r="HB432" t="str">
        <v>Mgf. To., T.S.C.</v>
      </c>
      <c r="HC432" t="str">
        <v>Milled Feature</v>
      </c>
      <c r="HD432" t="str">
        <v>Milled Feature, OL04045</v>
      </c>
      <c r="HE432" t="str">
        <v>More than .0005 out of center = Fail</v>
      </c>
      <c r="HF432" t="str">
        <v>Must Pass Through</v>
      </c>
      <c r="HG432" t="str">
        <v>Must pass through gauge</v>
      </c>
      <c r="HH432" t="str">
        <v>Must Pass Through Go Gauge</v>
      </c>
      <c r="HI432" t="str">
        <v>Must Pass, See Image.</v>
      </c>
      <c r="HJ432" t="str">
        <v>NA</v>
      </c>
      <c r="HK432" t="str">
        <v>Narrow Area</v>
      </c>
      <c r="HL432" t="str">
        <v>Near Balloon 21</v>
      </c>
      <c r="HM432" t="str">
        <v>Near Datum B</v>
      </c>
      <c r="HN432" t="str">
        <v>Neck Dia.</v>
      </c>
      <c r="HO432" t="str">
        <v>Neck to Head Rad.</v>
      </c>
      <c r="HP432" t="str">
        <v>No Copper Deposits Allowed</v>
      </c>
      <c r="HQ432" t="str">
        <v>No Section</v>
      </c>
      <c r="HR432" t="str">
        <v>No Section, .01 to .014 = Pass</v>
      </c>
      <c r="HS432" t="str">
        <v>No Section, Rotate Part</v>
      </c>
      <c r="HT432" t="str">
        <v>No Section, See Image</v>
      </c>
      <c r="HU432" t="str">
        <v>No Slot, Section B-B</v>
      </c>
      <c r="HV432" t="str">
        <v>No visual step = Pass</v>
      </c>
      <c r="HW432" t="str">
        <v>Not to exceed .95 Deep</v>
      </c>
      <c r="HX432" t="str">
        <v>Note 1</v>
      </c>
      <c r="HY432" t="str">
        <v>OL00333/A</v>
      </c>
      <c r="HZ432" t="str">
        <v>OL00519</v>
      </c>
      <c r="IA432" t="str">
        <v>OL00520</v>
      </c>
      <c r="IB432" t="str">
        <v>OL00529</v>
      </c>
      <c r="IC432" t="str">
        <v>OL00542</v>
      </c>
      <c r="ID432" t="str">
        <v>OL00724</v>
      </c>
      <c r="IE432" t="str">
        <v>OL01250</v>
      </c>
      <c r="IF432" t="str">
        <v>OL01869, Threadless Blank</v>
      </c>
      <c r="IG432" t="str">
        <v>OL01870, Section</v>
      </c>
      <c r="IH432" t="str">
        <v>OL02255</v>
      </c>
      <c r="II432" t="str">
        <v>OL02255, Mfg. Tol.</v>
      </c>
      <c r="IJ432" t="str">
        <v>OL02302</v>
      </c>
      <c r="IK432" t="str">
        <v xml:space="preserve">OL02318  needed per image instructions </v>
      </c>
      <c r="IL432" t="str">
        <v>OL02556</v>
      </c>
      <c r="IM432" t="str">
        <v>OL02557</v>
      </c>
      <c r="IN432" t="str">
        <v>OL02567</v>
      </c>
      <c r="IO432" t="str">
        <v>OL02653</v>
      </c>
      <c r="IP432" t="str">
        <v>OL02718</v>
      </c>
      <c r="IQ432" t="str">
        <v>OL02841</v>
      </c>
      <c r="IR432" t="str">
        <v>OL02842</v>
      </c>
      <c r="IS432" t="str">
        <v>OL02844</v>
      </c>
      <c r="IT432" t="str">
        <v>OL02871</v>
      </c>
      <c r="IU432" t="str">
        <v>OL02887</v>
      </c>
      <c r="IV432" t="str">
        <v>OL03500</v>
      </c>
      <c r="IW432" t="str">
        <v>OL03766</v>
      </c>
      <c r="IX432" t="str">
        <v>OL03868</v>
      </c>
      <c r="IY432" t="str">
        <v>OL03869</v>
      </c>
      <c r="IZ432" t="str">
        <v>OL03870</v>
      </c>
      <c r="JA432" t="str">
        <v>OL03873, DWG# 100448-44</v>
      </c>
      <c r="JB432" t="str">
        <v>OL03949</v>
      </c>
      <c r="JC432" t="str">
        <v xml:space="preserve">OL04043, Section </v>
      </c>
      <c r="JD432" t="str">
        <v xml:space="preserve">OL04044, Section </v>
      </c>
      <c r="JE432" t="str">
        <v>OL04045</v>
      </c>
      <c r="JF432" t="str">
        <v>OL04045, Milled Feature</v>
      </c>
      <c r="JG432" t="str">
        <v>OL04063</v>
      </c>
      <c r="JH432" t="str">
        <v>OL04064</v>
      </c>
      <c r="JI432" t="str">
        <v>OL04065</v>
      </c>
      <c r="JJ432" t="str">
        <v>OL04181</v>
      </c>
      <c r="JK432" t="str">
        <v>OL04218</v>
      </c>
      <c r="JL432" t="str">
        <v>OL04224, See Image</v>
      </c>
      <c r="JM432" t="str">
        <v>OL04374</v>
      </c>
      <c r="JN432" t="str">
        <v>OL04375, Section M-M</v>
      </c>
      <c r="JO432" t="str">
        <v>OL04376, Section M-M</v>
      </c>
      <c r="JP432" t="str">
        <v>OL04443</v>
      </c>
      <c r="JQ432" t="str">
        <v>OL04444</v>
      </c>
      <c r="JR432" t="str">
        <v>OL05000</v>
      </c>
      <c r="JS432" t="str">
        <v>One side of slot</v>
      </c>
      <c r="JT432" t="str">
        <v>Other side of slot</v>
      </c>
      <c r="JU432" t="str">
        <v>Out of center more than .002 = Fail</v>
      </c>
      <c r="JV432" t="str">
        <v>Out of center more than.002 = Fail</v>
      </c>
      <c r="JW432" t="str">
        <v>Overlay OL02713</v>
      </c>
      <c r="JX432" t="str">
        <v>Overlay OL02714</v>
      </c>
      <c r="JY432" t="str">
        <v>Overlay OL02718</v>
      </c>
      <c r="JZ432" t="str">
        <v>Overlay OL03831, Mfg. Tol.</v>
      </c>
      <c r="KA432" t="str">
        <v>Part Without Slots</v>
      </c>
      <c r="KB432" t="str">
        <v>Part Without Slots, See Image</v>
      </c>
      <c r="KC432" t="str">
        <v xml:space="preserve">Pass = .0254 or Less </v>
      </c>
      <c r="KD432" t="str">
        <v>PD MIN = 4.361, PD MAX = 4.456</v>
      </c>
      <c r="KE432" t="str">
        <v>Per Balloon 2 Note</v>
      </c>
      <c r="KF432" t="str">
        <v>Per drawing note(s) 8.</v>
      </c>
      <c r="KG432" t="str">
        <v>Point or Sphere Tip</v>
      </c>
      <c r="KH432" t="str">
        <v>Point Tip</v>
      </c>
      <c r="KI432" t="str">
        <v>R.9 to R1.1 = Pass, See Image</v>
      </c>
      <c r="KJ432" t="str">
        <v>Ram Construction</v>
      </c>
      <c r="KK432" t="str">
        <v>Record Same Pass / Fail All Balloons</v>
      </c>
      <c r="KL432" t="str">
        <v>Ref. Balloon 1</v>
      </c>
      <c r="KM432" t="str">
        <v>Ref. Balloon 12</v>
      </c>
      <c r="KN432" t="str">
        <v>Ref. Balloon 13, 100% AQL</v>
      </c>
      <c r="KO432" t="str">
        <v>Ref. Balloon 2</v>
      </c>
      <c r="KP432" t="str">
        <v>Ref. Balloon 21, 100% AQL</v>
      </c>
      <c r="KQ432" t="str">
        <v>Ref. Balloon 4</v>
      </c>
      <c r="KR432" t="str">
        <v>Ref. Balloon 7</v>
      </c>
      <c r="KS432" t="str">
        <v>Ref. Balloon 8</v>
      </c>
      <c r="KT432" t="str">
        <v>Relieved Pin Gauges 09236 &amp; 09235</v>
      </c>
      <c r="KU432" t="str">
        <v>Rotate Part</v>
      </c>
      <c r="KV432" t="str">
        <v>Rotate Part, See Image</v>
      </c>
      <c r="KW432" t="str">
        <v>Same as Root Radius</v>
      </c>
      <c r="KX432" t="str">
        <v>Section</v>
      </c>
      <c r="KY432" t="str">
        <v>Section B-B</v>
      </c>
      <c r="KZ432" t="str">
        <v>Section B-B, Distance Between Grooves</v>
      </c>
      <c r="LA432" t="str">
        <v>Section C-C</v>
      </c>
      <c r="LB432" t="str">
        <v>Section Part</v>
      </c>
      <c r="LC432" t="str">
        <v>Section Part, Measured from Opposite Face</v>
      </c>
      <c r="LD432" t="str">
        <v>Section, Broachless Blank</v>
      </c>
      <c r="LE432" t="str">
        <v>Section, EXT. Sphere Location.</v>
      </c>
      <c r="LF432" t="str">
        <v>Section, Hex Cham. Ang.</v>
      </c>
      <c r="LG432" t="str">
        <v>Section, Hex Fillet Rad.</v>
      </c>
      <c r="LH432" t="str">
        <v>Section, INT. Feature</v>
      </c>
      <c r="LI432" t="str">
        <v>Section, INT. Sphere Location.</v>
      </c>
      <c r="LJ432" t="str">
        <v>Section, Mfg. Tol.</v>
      </c>
      <c r="LK432" t="str">
        <v>Section, Mfg. Tol., See Image</v>
      </c>
      <c r="LL432" t="str">
        <v>Section, OL00486</v>
      </c>
      <c r="LM432" t="str">
        <v>Section, OL00542</v>
      </c>
      <c r="LN432" t="str">
        <v>Section, OL00543</v>
      </c>
      <c r="LO432" t="str">
        <v>Section, OL00544</v>
      </c>
      <c r="LP432" t="str">
        <v>Section, OL00545</v>
      </c>
      <c r="LQ432" t="str">
        <v>Section, OL00546</v>
      </c>
      <c r="LR432" t="str">
        <v>Section, OL00547</v>
      </c>
      <c r="LS432" t="str">
        <v>Section, OL00555</v>
      </c>
      <c r="LT432" t="str">
        <v>Section, OL00725</v>
      </c>
      <c r="LU432" t="str">
        <v>Section, OL01430</v>
      </c>
      <c r="LV432" t="str">
        <v>Section, OL01434</v>
      </c>
      <c r="LW432" t="str">
        <v>Section, OL01435</v>
      </c>
      <c r="LX432" t="str">
        <v>Section, OL01807</v>
      </c>
      <c r="LY432" t="str">
        <v>Section, OL01830</v>
      </c>
      <c r="LZ432" t="str">
        <v>Section, OL02351</v>
      </c>
      <c r="MA432" t="str">
        <v>Section, OL02519</v>
      </c>
      <c r="MB432" t="str">
        <v>Section, OL02520</v>
      </c>
      <c r="MC432" t="str">
        <v>Section, OL02522</v>
      </c>
      <c r="MD432" t="str">
        <v>Section, OL02540</v>
      </c>
      <c r="ME432" t="str">
        <v>Section, OL02541</v>
      </c>
      <c r="MF432" t="str">
        <v>Section, OL02552</v>
      </c>
      <c r="MG432" t="str">
        <v>Section, OL02553</v>
      </c>
      <c r="MH432" t="str">
        <v>Section, OL02554</v>
      </c>
      <c r="MI432" t="str">
        <v>Section, OL02555</v>
      </c>
      <c r="MJ432" t="str">
        <v>Section, OL02558</v>
      </c>
      <c r="MK432" t="str">
        <v>Section, OL02559</v>
      </c>
      <c r="ML432" t="str">
        <v>Section, OL02560</v>
      </c>
      <c r="MM432" t="str">
        <v>Section, OL02619</v>
      </c>
      <c r="MN432" t="str">
        <v>Section, OL02620</v>
      </c>
      <c r="MO432" t="str">
        <v>Section, OL02621</v>
      </c>
      <c r="MP432" t="str">
        <v>Section, OL02622</v>
      </c>
      <c r="MQ432" t="str">
        <v>Section, OL02623</v>
      </c>
      <c r="MR432" t="str">
        <v>Section, OL02624</v>
      </c>
      <c r="MS432" t="str">
        <v>Section, OL02652</v>
      </c>
      <c r="MT432" t="str">
        <v>Section, OL02680</v>
      </c>
      <c r="MU432" t="str">
        <v>Section, OL02793</v>
      </c>
      <c r="MV432" t="str">
        <v>Section, OL02823</v>
      </c>
      <c r="MW432" t="str">
        <v>Section, OL02843</v>
      </c>
      <c r="MX432" t="str">
        <v>Section, OL03026, Ext.</v>
      </c>
      <c r="MY432" t="str">
        <v>Section, OL03026, Int.</v>
      </c>
      <c r="MZ432" t="str">
        <v>Section, OL03570, DWG# 100448-41</v>
      </c>
      <c r="NA432" t="str">
        <v>Section, OL03781</v>
      </c>
      <c r="NB432" t="str">
        <v>Section, OL03911</v>
      </c>
      <c r="NC432" t="str">
        <v>Section, OL03912</v>
      </c>
      <c r="ND432" t="str">
        <v>Section, OL03928</v>
      </c>
      <c r="NE432" t="str">
        <v>Section, OL03929</v>
      </c>
      <c r="NF432" t="str">
        <v>Section, OL04030</v>
      </c>
      <c r="NG432" t="str">
        <v>Section, OL04037</v>
      </c>
      <c r="NH432" t="str">
        <v>Section, OL04038</v>
      </c>
      <c r="NI432" t="str">
        <v>Section, OL04046</v>
      </c>
      <c r="NJ432" t="str">
        <v>Section, OL04065</v>
      </c>
      <c r="NK432" t="str">
        <v>Section, OL04066</v>
      </c>
      <c r="NL432" t="str">
        <v>Section, OL04067</v>
      </c>
      <c r="NM432" t="str">
        <v>Section, OL04069</v>
      </c>
      <c r="NN432" t="str">
        <v>Section, OL04071</v>
      </c>
      <c r="NO432" t="str">
        <v>Section, OL04173</v>
      </c>
      <c r="NP432" t="str">
        <v>Section, OL04174</v>
      </c>
      <c r="NQ432" t="str">
        <v>Section, OL04214</v>
      </c>
      <c r="NR432" t="str">
        <v>Section, OL04215</v>
      </c>
      <c r="NS432" t="str">
        <v>Section, OL04216</v>
      </c>
      <c r="NT432" t="str">
        <v>Section, OL04217</v>
      </c>
      <c r="NU432" t="str">
        <v>Section, Overlay OL02716</v>
      </c>
      <c r="NV432" t="str">
        <v>Section, Overlay OL02717</v>
      </c>
      <c r="NW432" t="str">
        <v>Section, See Image</v>
      </c>
      <c r="NX432" t="str">
        <v>Section, See Image, DWG# 100448-41</v>
      </c>
      <c r="NY432" t="str">
        <v>Section, Without Sots</v>
      </c>
      <c r="NZ432" t="str">
        <v>See Comments Sheet</v>
      </c>
      <c r="OA432" t="str">
        <v>See Comments Sheet, OL02318</v>
      </c>
      <c r="OB432" t="str">
        <v>See Image</v>
      </c>
      <c r="OC432" t="str">
        <v>See Image, .005 or Less = Pass</v>
      </c>
      <c r="OD432" t="str">
        <v>See Image, Check Near Radius</v>
      </c>
      <c r="OE432" t="str">
        <v>See Image, Constrained</v>
      </c>
      <c r="OF432" t="str">
        <v>See Image, Distance Between Flats</v>
      </c>
      <c r="OG432" t="str">
        <v xml:space="preserve">See Image, Mfg. Tol, Section A-A </v>
      </c>
      <c r="OH432" t="str">
        <v>See image, Mfg. Tol.</v>
      </c>
      <c r="OI432" t="str">
        <v>See Image, Mic. Across Flats</v>
      </c>
      <c r="OJ432" t="str">
        <v>See Image, OL02850</v>
      </c>
      <c r="OK432" t="str">
        <v>See Image, OL02880</v>
      </c>
      <c r="OL432" t="str">
        <v>See Image, OL03926</v>
      </c>
      <c r="OM432" t="str">
        <v>See Image, OL03927</v>
      </c>
      <c r="ON432" t="str">
        <v>See Image, OL04003</v>
      </c>
      <c r="OO432" t="str">
        <v>'See Image, OL04342,  Best Fit Joe Block</v>
      </c>
      <c r="OP432" t="str">
        <v>See Image, OL04342,  Blank</v>
      </c>
      <c r="OQ432" t="str">
        <v>See Image, OL04342, Blank</v>
      </c>
      <c r="OR432" t="str">
        <v>See Image, OL04343, Blank</v>
      </c>
      <c r="OS432" t="str">
        <v>See Image, Pass = .002 or Less</v>
      </c>
      <c r="OT432" t="str">
        <v>See Image, Rcd. MAX</v>
      </c>
      <c r="OU432" t="str">
        <v>See Image, Rcd. MIN</v>
      </c>
      <c r="OV432" t="str">
        <v>See Image, Section</v>
      </c>
      <c r="OW432" t="str">
        <v>See Image, Section A-A</v>
      </c>
      <c r="OX432" t="str">
        <v>See Image, Section B-B</v>
      </c>
      <c r="OY432" t="str">
        <v>See Image, Section B-B, TSC</v>
      </c>
      <c r="OZ432" t="str">
        <v>See Image, Shank Drawing # 18000-XX-XX A</v>
      </c>
      <c r="PA432" t="str">
        <v>Sequencial Laser 01, 120 Per Print</v>
      </c>
      <c r="PB432" t="str">
        <v>Set to .202, Zero on Thread Lead</v>
      </c>
      <c r="PC432" t="str">
        <v>Sharp OK, No Burr</v>
      </c>
      <c r="PD432" t="str">
        <v>Sharp OK, No Raised Edge, See Image</v>
      </c>
      <c r="PE432" t="str">
        <v>Sharp OK, No Raised Edges</v>
      </c>
      <c r="PF432" t="str">
        <v>Sharp okay no raised edge</v>
      </c>
      <c r="PG432" t="str">
        <v>Sharp Okay, No Burr</v>
      </c>
      <c r="PH432" t="str">
        <v>Sharp Okay, No Raised Edge</v>
      </c>
      <c r="PI432" t="str">
        <v>Sharp Okay, No Raised Edges,</v>
      </c>
      <c r="PJ432" t="str">
        <v>Sharp Okay, See Image</v>
      </c>
      <c r="PK432" t="str">
        <v xml:space="preserve">Start of Radius @ .195 </v>
      </c>
      <c r="PL432" t="str">
        <v xml:space="preserve">Start of Radius @ .21 </v>
      </c>
      <c r="PM432" t="str">
        <v xml:space="preserve">T.S.C. </v>
      </c>
      <c r="PN432" t="str">
        <v>Tangent Point</v>
      </c>
      <c r="PO432" t="str">
        <v>Tangent point of R.50</v>
      </c>
      <c r="PP432" t="str">
        <v>Taper Check, Mfg.Tol.</v>
      </c>
      <c r="PQ432" t="str">
        <v>Taper Check, Mfg.Tol., See Image</v>
      </c>
      <c r="PR432" t="str">
        <v>Thrd. Minor Ø</v>
      </c>
      <c r="PS432" t="str">
        <v>Thrd. Relief Ø</v>
      </c>
      <c r="PT432" t="str">
        <v>Threadless Blank</v>
      </c>
      <c r="PU432" t="str">
        <v>Threadless Blank, From Major Ø</v>
      </c>
      <c r="PV432" t="str">
        <v>Threadless Blank, Mfg. Tol.</v>
      </c>
      <c r="PW432" t="str">
        <v>Threadless Blank, Thrd. to Neck Rad.</v>
      </c>
      <c r="PX432" t="str">
        <v>Thredless Blank</v>
      </c>
      <c r="PY432" t="str">
        <v>To center of R.005</v>
      </c>
      <c r="PZ432" t="str">
        <v>Torx Min. Dia.</v>
      </c>
      <c r="QA432" t="str">
        <v>Turn Ø Free of Mill Marks</v>
      </c>
      <c r="QB432" t="str">
        <v>Use (Full) GO Hex</v>
      </c>
      <c r="QC432" t="str">
        <v>Use Balloon 1 FULL Gauge</v>
      </c>
      <c r="QD432" t="str">
        <v>Use Balloon 9 FULL GO</v>
      </c>
      <c r="QE432" t="str">
        <v>Use Best Fit Pin</v>
      </c>
      <c r="QF432" t="str">
        <v>Use Disk Tip</v>
      </c>
      <c r="QG432" t="str">
        <v>Use flat bottomed indicator tip.</v>
      </c>
      <c r="QH432" t="str">
        <v xml:space="preserve">Use Full .093 Go Hex </v>
      </c>
      <c r="QI432" t="str">
        <v xml:space="preserve">Use Full .0930 Go Hex </v>
      </c>
      <c r="QJ432" t="str">
        <v>Use Full .1235 Go Hex</v>
      </c>
      <c r="QK432" t="str">
        <v>Use Gauge K2-98-8019-04, See Image</v>
      </c>
      <c r="QL432" t="str">
        <v>Use large flat indicator tip</v>
      </c>
      <c r="QM432" t="str">
        <v>Use Pins.3330/.3350, See Image MAX NO-GO</v>
      </c>
      <c r="QN432" t="str">
        <v>Use Pointed Drop Indicator Tip</v>
      </c>
      <c r="QO432" t="str">
        <v>V-Block</v>
      </c>
      <c r="QP432" t="str">
        <v>V-Block,  AMB for 13</v>
      </c>
      <c r="QQ432" t="str">
        <v>V-Block,  Hex Cham. Dia.</v>
      </c>
      <c r="QR432" t="str">
        <v>V-Block, Hex Depth</v>
      </c>
      <c r="QS432" t="str">
        <v>VBU Gauge</v>
      </c>
      <c r="QT432" t="str">
        <v>Visibally smaller than HEX=Pass</v>
      </c>
      <c r="QU432" t="str">
        <v>Visual Per Drawing</v>
      </c>
      <c r="QV432" t="str">
        <v>Whirl Blank</v>
      </c>
      <c r="QW432" t="str">
        <v xml:space="preserve">Whirl Blank </v>
      </c>
      <c r="QX432" t="str">
        <v>Whirl Blank, Neck Rad. End to Head CL</v>
      </c>
      <c r="QY432" t="str">
        <v>Whirl Blank, Nose Start Dia.</v>
      </c>
      <c r="QZ432" t="str">
        <v>Whirl Blank, Nose Start Dist.</v>
      </c>
      <c r="RA432" t="str">
        <v>Whirl Blank, Thrd. Minor</v>
      </c>
      <c r="RB432" t="str">
        <v>Whirl Blank, Thrd. Pullout Dia.</v>
      </c>
      <c r="RC432" t="str">
        <v>Whole Part, Removal is at Assy. Level</v>
      </c>
      <c r="RD432" t="str">
        <v>Wide Area</v>
      </c>
      <c r="RE432" t="str">
        <v>Zero on End of Go Gauge</v>
      </c>
    </row>
    <row r="433" spans="1:473">
      <c r="A433" t="s">
        <v>1052</v>
      </c>
      <c r="C433" t="str" cm="1">
        <f t="array" ref="C433:RE433">TRANSPOSE(_xlfn._xlws.SORT(_xlfn._xlws.FILTER($A$2:$A$600,ISNUMBER(SEARCH('PartLib Table'!M450,$A$2:$A$600)),"not found")))</f>
        <v xml:space="preserve"> 'C', Whirl Blank</v>
      </c>
      <c r="D433" t="str">
        <v xml:space="preserve"> See Image, Constrained</v>
      </c>
      <c r="E433" t="str">
        <v>(.04 to .12 range = Pass)</v>
      </c>
      <c r="F433" t="str">
        <v>(.042 FULL) Go Pin Seat Fully</v>
      </c>
      <c r="G433" t="str">
        <v>(B), Mfg. Tol.</v>
      </c>
      <c r="H433" t="str">
        <v>(B), O.A.L.</v>
      </c>
      <c r="I433" t="str">
        <v>.001 or less =Pass</v>
      </c>
      <c r="J433" t="str">
        <v>.001 or less out of center = Pass</v>
      </c>
      <c r="K433" t="str">
        <v>.002 or Less = Pass</v>
      </c>
      <c r="L433" t="str">
        <v>.002 or Less out of center = Pass</v>
      </c>
      <c r="M433" t="str">
        <v>.005 to .015 = Pass</v>
      </c>
      <c r="N433" t="str">
        <v>.0125 Mean, Section</v>
      </c>
      <c r="O433" t="str">
        <v>.025 or Less in X &amp; Y=Pass</v>
      </c>
      <c r="P433" t="str">
        <v>.038 Mean</v>
      </c>
      <c r="Q433" t="str">
        <v>.063 MM = .0024 IN, See Image</v>
      </c>
      <c r="R433" t="str">
        <v>.063MM = .0024"</v>
      </c>
      <c r="S433" t="str">
        <v>.243 NO-GO, Unconstrained, Must Not Start</v>
      </c>
      <c r="T433" t="str">
        <v>@ Back Face &amp; ID, No Raised Edge</v>
      </c>
      <c r="U433" t="str">
        <v>@ Back Face &amp; OD, No Raised Edge</v>
      </c>
      <c r="V433" t="str">
        <v>@ ID &amp; FACE</v>
      </c>
      <c r="W433" t="str">
        <v>@ OD &amp; BACK FACE</v>
      </c>
      <c r="X433" t="str">
        <v>@ OD &amp; FACE</v>
      </c>
      <c r="Y433" t="str">
        <v>Across from slot</v>
      </c>
      <c r="Z433" t="str">
        <v>All Edge Breaks</v>
      </c>
      <c r="AA433" t="str">
        <v>Attached to bar stock</v>
      </c>
      <c r="AB433" t="str">
        <v xml:space="preserve">Back Turn Fillet Rad. </v>
      </c>
      <c r="AC433" t="str">
        <v>Balloon 1 (DWG FRM0105 Page 2, NV-27)</v>
      </c>
      <c r="AD433" t="str">
        <v>Balloon 1 (DWG FRM0105, NV-30)</v>
      </c>
      <c r="AE433" t="str">
        <v>Balloon 1 (P# 9890002-20) OL00429/A</v>
      </c>
      <c r="AF433" t="str">
        <v>Balloon 1, DWG#FRM0105</v>
      </c>
      <c r="AG433" t="str">
        <v>Balloon 11, See Image</v>
      </c>
      <c r="AH433" t="str">
        <v xml:space="preserve">Balloon 2 (DWG FRM0105 Page 2, NV-27) </v>
      </c>
      <c r="AI433" t="str">
        <v>Balloon 2 (DWG FRM0105, NV-30)</v>
      </c>
      <c r="AJ433" t="str">
        <v>Balloon 2 (P# 9890002-20)</v>
      </c>
      <c r="AK433" t="str">
        <v>Balloon 2, DWG#FRM0105</v>
      </c>
      <c r="AL433" t="str">
        <v>Balloon 2, DWG#FRM0105, See Image</v>
      </c>
      <c r="AM433" t="str">
        <v>Balloon 3 (DWG FRM0105, NV-30 Minor)</v>
      </c>
      <c r="AN433" t="str">
        <v>Balloon 3 (DWG FRM0105, NV-30)</v>
      </c>
      <c r="AO433" t="str">
        <v>Balloon 3 (P# 9890002-20)</v>
      </c>
      <c r="AP433" t="str">
        <v>Balloon 4</v>
      </c>
      <c r="AQ433" t="str">
        <v>Balloon 4 (P# 9890002-20)</v>
      </c>
      <c r="AR433" t="str">
        <v>Below Middle Band</v>
      </c>
      <c r="AS433" t="str">
        <v>Best Fit Pin, .003 or Less =Pass</v>
      </c>
      <c r="AT433" t="str">
        <v>Blank</v>
      </c>
      <c r="AU433" t="str">
        <v>Blank Turn Maj.</v>
      </c>
      <c r="AV433" t="str">
        <v>Blank Turn Maj. Mill Flt., OL4172</v>
      </c>
      <c r="AW433" t="str">
        <v>Blank Without .010 Slots</v>
      </c>
      <c r="AX433" t="str">
        <v>Blank Without .010 Slots, Section</v>
      </c>
      <c r="AY433" t="str">
        <v>Blank without thread</v>
      </c>
      <c r="AZ433" t="str">
        <v xml:space="preserve">Blank, Center of V Grv. </v>
      </c>
      <c r="BA433" t="str">
        <v>Blank, Check R adjacent Balloon 17</v>
      </c>
      <c r="BB433" t="str">
        <v>Blank, EXT. Feature</v>
      </c>
      <c r="BC433" t="str">
        <v>Blank, See Image, OL04335</v>
      </c>
      <c r="BD433" t="str">
        <v>Blank, See Image, OL04336</v>
      </c>
      <c r="BE433" t="str">
        <v xml:space="preserve">Blank, Thrd. </v>
      </c>
      <c r="BF433" t="str">
        <v>Blank, Turn Tip</v>
      </c>
      <c r="BG433" t="str">
        <v>Blank, Without Thrd.</v>
      </c>
      <c r="BH433" t="str">
        <v>Blank, Without Thread</v>
      </c>
      <c r="BI433" t="str">
        <v xml:space="preserve">Blunt Start Blend to Minor </v>
      </c>
      <c r="BJ433" t="str">
        <v>Calc., Use Go HEX</v>
      </c>
      <c r="BK433" t="str">
        <v>Can't dig into OD</v>
      </c>
      <c r="BL433" t="str">
        <v>Carbide Gauge</v>
      </c>
      <c r="BM433" t="str">
        <v xml:space="preserve">Center of V Grv. </v>
      </c>
      <c r="BN433" t="str">
        <v>Centered Less than .03 = Pass</v>
      </c>
      <c r="BO433" t="str">
        <v>Centered within .0005 or Less = Pass</v>
      </c>
      <c r="BP433" t="str">
        <v>Centered within .001 or Less = Pass</v>
      </c>
      <c r="BQ433" t="str">
        <v>Centered within .0254 or Less = Pass</v>
      </c>
      <c r="BR433" t="str">
        <v>Check close to Rod Slot</v>
      </c>
      <c r="BS433" t="str">
        <v>Check every other hole</v>
      </c>
      <c r="BT433" t="str">
        <v>Check Go over full length of slot.</v>
      </c>
      <c r="BU433" t="str">
        <v>Check Near Closed End</v>
      </c>
      <c r="BV433" t="str">
        <v>Check per Print View, Away from Rod Slot</v>
      </c>
      <c r="BW433" t="str">
        <v>Check to Balloon 30 Go Pin</v>
      </c>
      <c r="BX433" t="str">
        <v>Check with .2705 SET Pin Inside Part</v>
      </c>
      <c r="BY433" t="str">
        <v>Check with Hex Up</v>
      </c>
      <c r="BZ433" t="str">
        <v>CMM Blank</v>
      </c>
      <c r="CA433" t="str">
        <v>Confirm Full Radius</v>
      </c>
      <c r="CB433" t="str">
        <v>Constrained in fixture</v>
      </c>
      <c r="CC433" t="str">
        <v>Constrained with Ring</v>
      </c>
      <c r="CD433" t="str">
        <v>Constrained, See Image</v>
      </c>
      <c r="CE433" t="str">
        <v>Dim. "A"</v>
      </c>
      <c r="CF433" t="str">
        <v>Dim. "B"</v>
      </c>
      <c r="CG433" t="str">
        <v>Dim. "C"</v>
      </c>
      <c r="CH433" t="str">
        <v>Dim. "D", Whirl Blank</v>
      </c>
      <c r="CI433" t="str">
        <v>Dim. "G"</v>
      </c>
      <c r="CJ433" t="str">
        <v>Dim. E, Blank Turn Maj. &amp;  Mill Flt</v>
      </c>
      <c r="CK433" t="str">
        <v>Dim. E, Blank Turn Maj.&amp;  Mill Flt</v>
      </c>
      <c r="CL433" t="str">
        <v>Dim. H, Whirl Blank</v>
      </c>
      <c r="CM433" t="str">
        <v>Dim. J, 'Blank Turn Maj. &amp; Whirl Blank</v>
      </c>
      <c r="CN433" t="str">
        <v>Disk Drop Indicator Tip</v>
      </c>
      <c r="CO433" t="str">
        <v>DWG 100448-15, Balloon F_1</v>
      </c>
      <c r="CP433" t="str">
        <v>DWG 100448-15, OL02571</v>
      </c>
      <c r="CQ433" t="str">
        <v>DWG 100448-41</v>
      </c>
      <c r="CR433" t="str">
        <v>DWG 9890040, (10E),Section Part, OL01139</v>
      </c>
      <c r="CS433" t="str">
        <v>DWG 9890040, (10E),Section, OL01139</v>
      </c>
      <c r="CT433" t="str">
        <v>DWG 9890040, (11E)</v>
      </c>
      <c r="CU433" t="str">
        <v>DWG 9890040, (11E), Pins with Flats</v>
      </c>
      <c r="CV433" t="str">
        <v>DWG 9890040, (12E),  Pass=.002 or less</v>
      </c>
      <c r="CW433" t="str">
        <v>DWG 9890040, (12E), See Image</v>
      </c>
      <c r="CX433" t="str">
        <v>DWG 9890040, (1E), OL01431</v>
      </c>
      <c r="CY433" t="str">
        <v>DWG 9890040, (1E), OL01432</v>
      </c>
      <c r="CZ433" t="str">
        <v>DWG 9890040, (2E), OL01432</v>
      </c>
      <c r="DA433" t="str">
        <v>DWG 9890040, (3E)</v>
      </c>
      <c r="DB433" t="str">
        <v>DWG 9890040, (4E)</v>
      </c>
      <c r="DC433" t="str">
        <v>DWG 9890040, (5E), OL02336</v>
      </c>
      <c r="DD433" t="str">
        <v>DWG 9890040, (6E)</v>
      </c>
      <c r="DE433" t="str">
        <v>DWG 9890040, (7E)</v>
      </c>
      <c r="DF433" t="str">
        <v>DWG 9890040, (8E), OL01433</v>
      </c>
      <c r="DG433" t="str">
        <v>DWG 9890040, (8E), OL01433, Section</v>
      </c>
      <c r="DH433" t="str">
        <v>DWG 9890040, (9E), Close to Rod Slot</v>
      </c>
      <c r="DI433" t="str">
        <v>DWG 9890040, (9E),Close to Rod Slot</v>
      </c>
      <c r="DJ433" t="str">
        <v>DWG FRM0105 PAGE 2</v>
      </c>
      <c r="DK433" t="str">
        <v>DWG# 100448-41</v>
      </c>
      <c r="DL433" t="str">
        <v>DWG# 100448-44</v>
      </c>
      <c r="DM433" t="str">
        <v>DWG# 9890003  (1), Section OL00436/A</v>
      </c>
      <c r="DN433" t="str">
        <v>DWG# 9890003 (3), Ring Gauge Constrained</v>
      </c>
      <c r="DO433" t="str">
        <v>DWG# 9890003 (4), Section</v>
      </c>
      <c r="DP433" t="str">
        <v>DWG#100448-26, Balloon 1K, OL02350</v>
      </c>
      <c r="DQ433" t="str">
        <v>DWG#100448-26, Balloon 2K, OL02350</v>
      </c>
      <c r="DR433" t="str">
        <v>DWG#100448-26, Balloon 3K, OL02363</v>
      </c>
      <c r="DS433" t="str">
        <v>DWG#100448-26, Balloon 4K</v>
      </c>
      <c r="DT433" t="str">
        <v>DWG#100448-26, Balloon 5K, Section</v>
      </c>
      <c r="DU433" t="str">
        <v>DWG#100448-26, Balloon 6K</v>
      </c>
      <c r="DV433" t="str">
        <v>DWG#100448-26, Balloon 7K, Section</v>
      </c>
      <c r="DW433" t="str">
        <v>DWG#100448-26, Mfg. Tol.</v>
      </c>
      <c r="DX433" t="str">
        <v>DWG#9890003 (2) Ring Gauge Constrained</v>
      </c>
      <c r="DY433" t="str">
        <v>DWG#9890044</v>
      </c>
      <c r="DZ433" t="str">
        <v>DWG#9890044 .1985 to .2005=Pass</v>
      </c>
      <c r="EA433" t="str">
        <v>DWG#9890044 Overlay OL02441</v>
      </c>
      <c r="EB433" t="str">
        <v>DWG#9890044, OL02441</v>
      </c>
      <c r="EC433" t="str">
        <v>DWG#FRM0105</v>
      </c>
      <c r="ED433" t="str">
        <v>EXT.</v>
      </c>
      <c r="EE433" t="str">
        <v>EXT. Section, OL02460</v>
      </c>
      <c r="EF433" t="str">
        <v>EXT., OL04223</v>
      </c>
      <c r="EG433" t="str">
        <v>Flat Drop Indicator Tip</v>
      </c>
      <c r="EH433" t="str">
        <v>Full Go Pin, No Light, at Radius</v>
      </c>
      <c r="EI433" t="str">
        <v>Function Check</v>
      </c>
      <c r="EJ433" t="str">
        <v>GO Function Gauge</v>
      </c>
      <c r="EK433" t="str">
        <v>Go Gauge for Balloon 1 &amp; 4</v>
      </c>
      <c r="EL433" t="str">
        <v>Go Pin must pass through</v>
      </c>
      <c r="EM433" t="str">
        <v>Greater than .005 = Fail, Section</v>
      </c>
      <c r="EN433" t="str">
        <v>Greater than .025 out of center = Fail</v>
      </c>
      <c r="EO433" t="str">
        <v>Greater than 2.6 = Pass</v>
      </c>
      <c r="EP433" t="str">
        <v>Green = Pass, Red = Fail</v>
      </c>
      <c r="EQ433" t="str">
        <v>Hex Depth</v>
      </c>
      <c r="ER433" t="str">
        <v>Hex Minor</v>
      </c>
      <c r="ES433" t="str">
        <v>Hole Dia.</v>
      </c>
      <c r="ET433" t="str">
        <v>Hook or Disk Tip</v>
      </c>
      <c r="EU433" t="str">
        <v>ID Sphere Finish</v>
      </c>
      <c r="EV433" t="str">
        <v>ID/OD Both Sides, Diff. .002 or less = Pass</v>
      </c>
      <c r="EW433" t="str">
        <v>If Looks Big, Section</v>
      </c>
      <c r="EX433" t="str">
        <v>If Looks Small, Section</v>
      </c>
      <c r="EY433" t="str">
        <v>Insp. Close to Break Away, Mfg.Tol.</v>
      </c>
      <c r="EZ433" t="str">
        <v>INT.</v>
      </c>
      <c r="FA433" t="str">
        <v>INT. Section, OL02460</v>
      </c>
      <c r="FB433" t="str">
        <v>INT., OL04223</v>
      </c>
      <c r="FC433" t="str">
        <v>Intersect. of 7.7 &amp; R0.10</v>
      </c>
      <c r="FD433" t="str">
        <v>Intersect. of 8.79 and R.25 MAX</v>
      </c>
      <c r="FE433" t="str">
        <v>Keep Ind. Tip away from corner</v>
      </c>
      <c r="FF433" t="str">
        <v>L31</v>
      </c>
      <c r="FG433" t="str">
        <v>Laser Mark</v>
      </c>
      <c r="FH433" t="str">
        <v>LASER PER NOTE 4</v>
      </c>
      <c r="FI433" t="str">
        <v>LASER PER NOTE 4, Final Check 1 only</v>
      </c>
      <c r="FJ433" t="str">
        <v>Less than .002 out of center = Pass</v>
      </c>
      <c r="FK433" t="str">
        <v>Less than 2.75 = Pass, Section</v>
      </c>
      <c r="FL433" t="str">
        <v>List as pin. Not Calibrated</v>
      </c>
      <c r="FM433" t="str">
        <v>M9 X 1.25 BUTT See Comment Image</v>
      </c>
      <c r="FN433" t="str">
        <v>Manual Section</v>
      </c>
      <c r="FO433" t="str">
        <v>Max Deep .241 NO-GO =.42</v>
      </c>
      <c r="FP433" t="str">
        <v>MAX Depth of (Note 7) .241 NO-GO Pin</v>
      </c>
      <c r="FQ433" t="str">
        <v>Measure from Blue Line, See Image</v>
      </c>
      <c r="FR433" t="str">
        <v>Measure Width of Blue Area, See Image</v>
      </c>
      <c r="FS433" t="str">
        <v>Mfg. Tol</v>
      </c>
      <c r="FT433" t="str">
        <v>Mfg. Tol, See Image</v>
      </c>
      <c r="FU433" t="str">
        <v>Mfg. Tol.</v>
      </c>
      <c r="FV433" t="str">
        <v>Mfg. Tol. "A"</v>
      </c>
      <c r="FW433" t="str">
        <v>Mfg. Tol. (Zero on Gauge Full Dia. Lead)</v>
      </c>
      <c r="FX433" t="str">
        <v>Mfg. Tol. Balloon 11, See Image</v>
      </c>
      <c r="FY433" t="str">
        <v>Mfg. Tol. Balloon 4</v>
      </c>
      <c r="FZ433" t="str">
        <v>Mfg. Tol. Balloon 7</v>
      </c>
      <c r="GA433" t="str">
        <v xml:space="preserve">Mfg. Tol. C-Bore Face (Ballo 28) </v>
      </c>
      <c r="GB433" t="str">
        <v>Mfg. Tol. Section</v>
      </c>
      <c r="GC433" t="str">
        <v>Mfg. Tol. See Image</v>
      </c>
      <c r="GD433" t="str">
        <v>Mfg. Tol., 3 Places, Record MAX</v>
      </c>
      <c r="GE433" t="str">
        <v>Mfg. Tol., Balloon 11</v>
      </c>
      <c r="GF433" t="str">
        <v>Mfg. Tol., Balloon 7</v>
      </c>
      <c r="GG433" t="str">
        <v>Mfg. Tol., Blank</v>
      </c>
      <c r="GH433" t="str">
        <v>Mfg. Tol., Blank, Balloon 12</v>
      </c>
      <c r="GI433" t="str">
        <v>Mfg. Tol., Blend to SØ.320</v>
      </c>
      <c r="GJ433" t="str">
        <v>Mfg. Tol., Calculation</v>
      </c>
      <c r="GK433" t="str">
        <v>Mfg. Tol., For Mill Fixture</v>
      </c>
      <c r="GL433" t="str">
        <v>Mfg. Tol., L32</v>
      </c>
      <c r="GM433" t="str">
        <v>Mfg. Tol., L33</v>
      </c>
      <c r="GN433" t="str">
        <v>Mfg. Tol., No Tool Marks</v>
      </c>
      <c r="GO433" t="str">
        <v>Mfg. Tol., OL03361</v>
      </c>
      <c r="GP433" t="str">
        <v>Mfg. Tol., Record off center value</v>
      </c>
      <c r="GQ433" t="str">
        <v>Mfg. Tol., Same 3 Places, Record MIN</v>
      </c>
      <c r="GR433" t="str">
        <v>Mfg. Tol., Section</v>
      </c>
      <c r="GS433" t="str">
        <v>Mfg. Tol., Section B-B</v>
      </c>
      <c r="GT433" t="str">
        <v>Mfg. Tol., Section, OL03361</v>
      </c>
      <c r="GU433" t="str">
        <v>Mfg. Tol., Section, Per Note 2</v>
      </c>
      <c r="GV433" t="str">
        <v>Mfg. Tol., See Image</v>
      </c>
      <c r="GW433" t="str">
        <v>Mfg. Tol., See Image, Bore in Blue</v>
      </c>
      <c r="GX433" t="str">
        <v>Mfg. Tol., See Image, Hook Tip</v>
      </c>
      <c r="GY433" t="str">
        <v>Mfg. Tol., Sharp Okay No Burr</v>
      </c>
      <c r="GZ433" t="str">
        <v>Mfg. Tol., Threadless Blank</v>
      </c>
      <c r="HA433" t="str">
        <v>Mfg.Tol.</v>
      </c>
      <c r="HB433" t="str">
        <v>Mgf. To., T.S.C.</v>
      </c>
      <c r="HC433" t="str">
        <v>Milled Feature</v>
      </c>
      <c r="HD433" t="str">
        <v>Milled Feature, OL04045</v>
      </c>
      <c r="HE433" t="str">
        <v>More than .0005 out of center = Fail</v>
      </c>
      <c r="HF433" t="str">
        <v>Must Pass Through</v>
      </c>
      <c r="HG433" t="str">
        <v>Must pass through gauge</v>
      </c>
      <c r="HH433" t="str">
        <v>Must Pass Through Go Gauge</v>
      </c>
      <c r="HI433" t="str">
        <v>Must Pass, See Image.</v>
      </c>
      <c r="HJ433" t="str">
        <v>NA</v>
      </c>
      <c r="HK433" t="str">
        <v>Narrow Area</v>
      </c>
      <c r="HL433" t="str">
        <v>Near Balloon 21</v>
      </c>
      <c r="HM433" t="str">
        <v>Near Datum B</v>
      </c>
      <c r="HN433" t="str">
        <v>Neck Dia.</v>
      </c>
      <c r="HO433" t="str">
        <v>Neck to Head Rad.</v>
      </c>
      <c r="HP433" t="str">
        <v>No Copper Deposits Allowed</v>
      </c>
      <c r="HQ433" t="str">
        <v>No Section</v>
      </c>
      <c r="HR433" t="str">
        <v>No Section, .01 to .014 = Pass</v>
      </c>
      <c r="HS433" t="str">
        <v>No Section, Rotate Part</v>
      </c>
      <c r="HT433" t="str">
        <v>No Section, See Image</v>
      </c>
      <c r="HU433" t="str">
        <v>No Slot, Section B-B</v>
      </c>
      <c r="HV433" t="str">
        <v>No visual step = Pass</v>
      </c>
      <c r="HW433" t="str">
        <v>Not to exceed .95 Deep</v>
      </c>
      <c r="HX433" t="str">
        <v>Note 1</v>
      </c>
      <c r="HY433" t="str">
        <v>OL00333/A</v>
      </c>
      <c r="HZ433" t="str">
        <v>OL00519</v>
      </c>
      <c r="IA433" t="str">
        <v>OL00520</v>
      </c>
      <c r="IB433" t="str">
        <v>OL00529</v>
      </c>
      <c r="IC433" t="str">
        <v>OL00542</v>
      </c>
      <c r="ID433" t="str">
        <v>OL00724</v>
      </c>
      <c r="IE433" t="str">
        <v>OL01250</v>
      </c>
      <c r="IF433" t="str">
        <v>OL01869, Threadless Blank</v>
      </c>
      <c r="IG433" t="str">
        <v>OL01870, Section</v>
      </c>
      <c r="IH433" t="str">
        <v>OL02255</v>
      </c>
      <c r="II433" t="str">
        <v>OL02255, Mfg. Tol.</v>
      </c>
      <c r="IJ433" t="str">
        <v>OL02302</v>
      </c>
      <c r="IK433" t="str">
        <v xml:space="preserve">OL02318  needed per image instructions </v>
      </c>
      <c r="IL433" t="str">
        <v>OL02556</v>
      </c>
      <c r="IM433" t="str">
        <v>OL02557</v>
      </c>
      <c r="IN433" t="str">
        <v>OL02567</v>
      </c>
      <c r="IO433" t="str">
        <v>OL02653</v>
      </c>
      <c r="IP433" t="str">
        <v>OL02718</v>
      </c>
      <c r="IQ433" t="str">
        <v>OL02841</v>
      </c>
      <c r="IR433" t="str">
        <v>OL02842</v>
      </c>
      <c r="IS433" t="str">
        <v>OL02844</v>
      </c>
      <c r="IT433" t="str">
        <v>OL02871</v>
      </c>
      <c r="IU433" t="str">
        <v>OL02887</v>
      </c>
      <c r="IV433" t="str">
        <v>OL03500</v>
      </c>
      <c r="IW433" t="str">
        <v>OL03766</v>
      </c>
      <c r="IX433" t="str">
        <v>OL03868</v>
      </c>
      <c r="IY433" t="str">
        <v>OL03869</v>
      </c>
      <c r="IZ433" t="str">
        <v>OL03870</v>
      </c>
      <c r="JA433" t="str">
        <v>OL03873, DWG# 100448-44</v>
      </c>
      <c r="JB433" t="str">
        <v>OL03949</v>
      </c>
      <c r="JC433" t="str">
        <v xml:space="preserve">OL04043, Section </v>
      </c>
      <c r="JD433" t="str">
        <v xml:space="preserve">OL04044, Section </v>
      </c>
      <c r="JE433" t="str">
        <v>OL04045</v>
      </c>
      <c r="JF433" t="str">
        <v>OL04045, Milled Feature</v>
      </c>
      <c r="JG433" t="str">
        <v>OL04063</v>
      </c>
      <c r="JH433" t="str">
        <v>OL04064</v>
      </c>
      <c r="JI433" t="str">
        <v>OL04065</v>
      </c>
      <c r="JJ433" t="str">
        <v>OL04181</v>
      </c>
      <c r="JK433" t="str">
        <v>OL04218</v>
      </c>
      <c r="JL433" t="str">
        <v>OL04224, See Image</v>
      </c>
      <c r="JM433" t="str">
        <v>OL04374</v>
      </c>
      <c r="JN433" t="str">
        <v>OL04375, Section M-M</v>
      </c>
      <c r="JO433" t="str">
        <v>OL04376, Section M-M</v>
      </c>
      <c r="JP433" t="str">
        <v>OL04443</v>
      </c>
      <c r="JQ433" t="str">
        <v>OL04444</v>
      </c>
      <c r="JR433" t="str">
        <v>OL05000</v>
      </c>
      <c r="JS433" t="str">
        <v>One side of slot</v>
      </c>
      <c r="JT433" t="str">
        <v>Other side of slot</v>
      </c>
      <c r="JU433" t="str">
        <v>Out of center more than .002 = Fail</v>
      </c>
      <c r="JV433" t="str">
        <v>Out of center more than.002 = Fail</v>
      </c>
      <c r="JW433" t="str">
        <v>Overlay OL02713</v>
      </c>
      <c r="JX433" t="str">
        <v>Overlay OL02714</v>
      </c>
      <c r="JY433" t="str">
        <v>Overlay OL02718</v>
      </c>
      <c r="JZ433" t="str">
        <v>Overlay OL03831, Mfg. Tol.</v>
      </c>
      <c r="KA433" t="str">
        <v>Part Without Slots</v>
      </c>
      <c r="KB433" t="str">
        <v>Part Without Slots, See Image</v>
      </c>
      <c r="KC433" t="str">
        <v xml:space="preserve">Pass = .0254 or Less </v>
      </c>
      <c r="KD433" t="str">
        <v>PD MIN = 4.361, PD MAX = 4.456</v>
      </c>
      <c r="KE433" t="str">
        <v>Per Balloon 2 Note</v>
      </c>
      <c r="KF433" t="str">
        <v>Per drawing note(s) 8.</v>
      </c>
      <c r="KG433" t="str">
        <v>Point or Sphere Tip</v>
      </c>
      <c r="KH433" t="str">
        <v>Point Tip</v>
      </c>
      <c r="KI433" t="str">
        <v>R.9 to R1.1 = Pass, See Image</v>
      </c>
      <c r="KJ433" t="str">
        <v>Ram Construction</v>
      </c>
      <c r="KK433" t="str">
        <v>Record Same Pass / Fail All Balloons</v>
      </c>
      <c r="KL433" t="str">
        <v>Ref. Balloon 1</v>
      </c>
      <c r="KM433" t="str">
        <v>Ref. Balloon 12</v>
      </c>
      <c r="KN433" t="str">
        <v>Ref. Balloon 13, 100% AQL</v>
      </c>
      <c r="KO433" t="str">
        <v>Ref. Balloon 2</v>
      </c>
      <c r="KP433" t="str">
        <v>Ref. Balloon 21, 100% AQL</v>
      </c>
      <c r="KQ433" t="str">
        <v>Ref. Balloon 4</v>
      </c>
      <c r="KR433" t="str">
        <v>Ref. Balloon 7</v>
      </c>
      <c r="KS433" t="str">
        <v>Ref. Balloon 8</v>
      </c>
      <c r="KT433" t="str">
        <v>Relieved Pin Gauges 09236 &amp; 09235</v>
      </c>
      <c r="KU433" t="str">
        <v>Rotate Part</v>
      </c>
      <c r="KV433" t="str">
        <v>Rotate Part, See Image</v>
      </c>
      <c r="KW433" t="str">
        <v>Same as Root Radius</v>
      </c>
      <c r="KX433" t="str">
        <v>Section</v>
      </c>
      <c r="KY433" t="str">
        <v>Section B-B</v>
      </c>
      <c r="KZ433" t="str">
        <v>Section B-B, Distance Between Grooves</v>
      </c>
      <c r="LA433" t="str">
        <v>Section C-C</v>
      </c>
      <c r="LB433" t="str">
        <v>Section Part</v>
      </c>
      <c r="LC433" t="str">
        <v>Section Part, Measured from Opposite Face</v>
      </c>
      <c r="LD433" t="str">
        <v>Section, Broachless Blank</v>
      </c>
      <c r="LE433" t="str">
        <v>Section, EXT. Sphere Location.</v>
      </c>
      <c r="LF433" t="str">
        <v>Section, Hex Cham. Ang.</v>
      </c>
      <c r="LG433" t="str">
        <v>Section, Hex Fillet Rad.</v>
      </c>
      <c r="LH433" t="str">
        <v>Section, INT. Feature</v>
      </c>
      <c r="LI433" t="str">
        <v>Section, INT. Sphere Location.</v>
      </c>
      <c r="LJ433" t="str">
        <v>Section, Mfg. Tol.</v>
      </c>
      <c r="LK433" t="str">
        <v>Section, Mfg. Tol., See Image</v>
      </c>
      <c r="LL433" t="str">
        <v>Section, OL00486</v>
      </c>
      <c r="LM433" t="str">
        <v>Section, OL00542</v>
      </c>
      <c r="LN433" t="str">
        <v>Section, OL00543</v>
      </c>
      <c r="LO433" t="str">
        <v>Section, OL00544</v>
      </c>
      <c r="LP433" t="str">
        <v>Section, OL00545</v>
      </c>
      <c r="LQ433" t="str">
        <v>Section, OL00546</v>
      </c>
      <c r="LR433" t="str">
        <v>Section, OL00547</v>
      </c>
      <c r="LS433" t="str">
        <v>Section, OL00555</v>
      </c>
      <c r="LT433" t="str">
        <v>Section, OL00725</v>
      </c>
      <c r="LU433" t="str">
        <v>Section, OL01430</v>
      </c>
      <c r="LV433" t="str">
        <v>Section, OL01434</v>
      </c>
      <c r="LW433" t="str">
        <v>Section, OL01435</v>
      </c>
      <c r="LX433" t="str">
        <v>Section, OL01807</v>
      </c>
      <c r="LY433" t="str">
        <v>Section, OL01830</v>
      </c>
      <c r="LZ433" t="str">
        <v>Section, OL02351</v>
      </c>
      <c r="MA433" t="str">
        <v>Section, OL02519</v>
      </c>
      <c r="MB433" t="str">
        <v>Section, OL02520</v>
      </c>
      <c r="MC433" t="str">
        <v>Section, OL02522</v>
      </c>
      <c r="MD433" t="str">
        <v>Section, OL02540</v>
      </c>
      <c r="ME433" t="str">
        <v>Section, OL02541</v>
      </c>
      <c r="MF433" t="str">
        <v>Section, OL02552</v>
      </c>
      <c r="MG433" t="str">
        <v>Section, OL02553</v>
      </c>
      <c r="MH433" t="str">
        <v>Section, OL02554</v>
      </c>
      <c r="MI433" t="str">
        <v>Section, OL02555</v>
      </c>
      <c r="MJ433" t="str">
        <v>Section, OL02558</v>
      </c>
      <c r="MK433" t="str">
        <v>Section, OL02559</v>
      </c>
      <c r="ML433" t="str">
        <v>Section, OL02560</v>
      </c>
      <c r="MM433" t="str">
        <v>Section, OL02619</v>
      </c>
      <c r="MN433" t="str">
        <v>Section, OL02620</v>
      </c>
      <c r="MO433" t="str">
        <v>Section, OL02621</v>
      </c>
      <c r="MP433" t="str">
        <v>Section, OL02622</v>
      </c>
      <c r="MQ433" t="str">
        <v>Section, OL02623</v>
      </c>
      <c r="MR433" t="str">
        <v>Section, OL02624</v>
      </c>
      <c r="MS433" t="str">
        <v>Section, OL02652</v>
      </c>
      <c r="MT433" t="str">
        <v>Section, OL02680</v>
      </c>
      <c r="MU433" t="str">
        <v>Section, OL02793</v>
      </c>
      <c r="MV433" t="str">
        <v>Section, OL02823</v>
      </c>
      <c r="MW433" t="str">
        <v>Section, OL02843</v>
      </c>
      <c r="MX433" t="str">
        <v>Section, OL03026, Ext.</v>
      </c>
      <c r="MY433" t="str">
        <v>Section, OL03026, Int.</v>
      </c>
      <c r="MZ433" t="str">
        <v>Section, OL03570, DWG# 100448-41</v>
      </c>
      <c r="NA433" t="str">
        <v>Section, OL03781</v>
      </c>
      <c r="NB433" t="str">
        <v>Section, OL03911</v>
      </c>
      <c r="NC433" t="str">
        <v>Section, OL03912</v>
      </c>
      <c r="ND433" t="str">
        <v>Section, OL03928</v>
      </c>
      <c r="NE433" t="str">
        <v>Section, OL03929</v>
      </c>
      <c r="NF433" t="str">
        <v>Section, OL04030</v>
      </c>
      <c r="NG433" t="str">
        <v>Section, OL04037</v>
      </c>
      <c r="NH433" t="str">
        <v>Section, OL04038</v>
      </c>
      <c r="NI433" t="str">
        <v>Section, OL04046</v>
      </c>
      <c r="NJ433" t="str">
        <v>Section, OL04065</v>
      </c>
      <c r="NK433" t="str">
        <v>Section, OL04066</v>
      </c>
      <c r="NL433" t="str">
        <v>Section, OL04067</v>
      </c>
      <c r="NM433" t="str">
        <v>Section, OL04069</v>
      </c>
      <c r="NN433" t="str">
        <v>Section, OL04071</v>
      </c>
      <c r="NO433" t="str">
        <v>Section, OL04173</v>
      </c>
      <c r="NP433" t="str">
        <v>Section, OL04174</v>
      </c>
      <c r="NQ433" t="str">
        <v>Section, OL04214</v>
      </c>
      <c r="NR433" t="str">
        <v>Section, OL04215</v>
      </c>
      <c r="NS433" t="str">
        <v>Section, OL04216</v>
      </c>
      <c r="NT433" t="str">
        <v>Section, OL04217</v>
      </c>
      <c r="NU433" t="str">
        <v>Section, Overlay OL02716</v>
      </c>
      <c r="NV433" t="str">
        <v>Section, Overlay OL02717</v>
      </c>
      <c r="NW433" t="str">
        <v>Section, See Image</v>
      </c>
      <c r="NX433" t="str">
        <v>Section, See Image, DWG# 100448-41</v>
      </c>
      <c r="NY433" t="str">
        <v>Section, Without Sots</v>
      </c>
      <c r="NZ433" t="str">
        <v>See Comments Sheet</v>
      </c>
      <c r="OA433" t="str">
        <v>See Comments Sheet, OL02318</v>
      </c>
      <c r="OB433" t="str">
        <v>See Image</v>
      </c>
      <c r="OC433" t="str">
        <v>See Image, .005 or Less = Pass</v>
      </c>
      <c r="OD433" t="str">
        <v>See Image, Check Near Radius</v>
      </c>
      <c r="OE433" t="str">
        <v>See Image, Constrained</v>
      </c>
      <c r="OF433" t="str">
        <v>See Image, Distance Between Flats</v>
      </c>
      <c r="OG433" t="str">
        <v xml:space="preserve">See Image, Mfg. Tol, Section A-A </v>
      </c>
      <c r="OH433" t="str">
        <v>See image, Mfg. Tol.</v>
      </c>
      <c r="OI433" t="str">
        <v>See Image, Mic. Across Flats</v>
      </c>
      <c r="OJ433" t="str">
        <v>See Image, OL02850</v>
      </c>
      <c r="OK433" t="str">
        <v>See Image, OL02880</v>
      </c>
      <c r="OL433" t="str">
        <v>See Image, OL03926</v>
      </c>
      <c r="OM433" t="str">
        <v>See Image, OL03927</v>
      </c>
      <c r="ON433" t="str">
        <v>See Image, OL04003</v>
      </c>
      <c r="OO433" t="str">
        <v>'See Image, OL04342,  Best Fit Joe Block</v>
      </c>
      <c r="OP433" t="str">
        <v>See Image, OL04342,  Blank</v>
      </c>
      <c r="OQ433" t="str">
        <v>See Image, OL04342, Blank</v>
      </c>
      <c r="OR433" t="str">
        <v>See Image, OL04343, Blank</v>
      </c>
      <c r="OS433" t="str">
        <v>See Image, Pass = .002 or Less</v>
      </c>
      <c r="OT433" t="str">
        <v>See Image, Rcd. MAX</v>
      </c>
      <c r="OU433" t="str">
        <v>See Image, Rcd. MIN</v>
      </c>
      <c r="OV433" t="str">
        <v>See Image, Section</v>
      </c>
      <c r="OW433" t="str">
        <v>See Image, Section A-A</v>
      </c>
      <c r="OX433" t="str">
        <v>See Image, Section B-B</v>
      </c>
      <c r="OY433" t="str">
        <v>See Image, Section B-B, TSC</v>
      </c>
      <c r="OZ433" t="str">
        <v>See Image, Shank Drawing # 18000-XX-XX A</v>
      </c>
      <c r="PA433" t="str">
        <v>Sequencial Laser 01, 120 Per Print</v>
      </c>
      <c r="PB433" t="str">
        <v>Set to .202, Zero on Thread Lead</v>
      </c>
      <c r="PC433" t="str">
        <v>Sharp OK, No Burr</v>
      </c>
      <c r="PD433" t="str">
        <v>Sharp OK, No Raised Edge, See Image</v>
      </c>
      <c r="PE433" t="str">
        <v>Sharp OK, No Raised Edges</v>
      </c>
      <c r="PF433" t="str">
        <v>Sharp okay no raised edge</v>
      </c>
      <c r="PG433" t="str">
        <v>Sharp Okay, No Burr</v>
      </c>
      <c r="PH433" t="str">
        <v>Sharp Okay, No Raised Edge</v>
      </c>
      <c r="PI433" t="str">
        <v>Sharp Okay, No Raised Edges,</v>
      </c>
      <c r="PJ433" t="str">
        <v>Sharp Okay, See Image</v>
      </c>
      <c r="PK433" t="str">
        <v xml:space="preserve">Start of Radius @ .195 </v>
      </c>
      <c r="PL433" t="str">
        <v xml:space="preserve">Start of Radius @ .21 </v>
      </c>
      <c r="PM433" t="str">
        <v xml:space="preserve">T.S.C. </v>
      </c>
      <c r="PN433" t="str">
        <v>Tangent Point</v>
      </c>
      <c r="PO433" t="str">
        <v>Tangent point of R.50</v>
      </c>
      <c r="PP433" t="str">
        <v>Taper Check, Mfg.Tol.</v>
      </c>
      <c r="PQ433" t="str">
        <v>Taper Check, Mfg.Tol., See Image</v>
      </c>
      <c r="PR433" t="str">
        <v>Thrd. Minor Ø</v>
      </c>
      <c r="PS433" t="str">
        <v>Thrd. Relief Ø</v>
      </c>
      <c r="PT433" t="str">
        <v>Threadless Blank</v>
      </c>
      <c r="PU433" t="str">
        <v>Threadless Blank, From Major Ø</v>
      </c>
      <c r="PV433" t="str">
        <v>Threadless Blank, Mfg. Tol.</v>
      </c>
      <c r="PW433" t="str">
        <v>Threadless Blank, Thrd. to Neck Rad.</v>
      </c>
      <c r="PX433" t="str">
        <v>Thredless Blank</v>
      </c>
      <c r="PY433" t="str">
        <v>To center of R.005</v>
      </c>
      <c r="PZ433" t="str">
        <v>Torx Min. Dia.</v>
      </c>
      <c r="QA433" t="str">
        <v>Turn Ø Free of Mill Marks</v>
      </c>
      <c r="QB433" t="str">
        <v>Use (Full) GO Hex</v>
      </c>
      <c r="QC433" t="str">
        <v>Use Balloon 1 FULL Gauge</v>
      </c>
      <c r="QD433" t="str">
        <v>Use Balloon 9 FULL GO</v>
      </c>
      <c r="QE433" t="str">
        <v>Use Best Fit Pin</v>
      </c>
      <c r="QF433" t="str">
        <v>Use Disk Tip</v>
      </c>
      <c r="QG433" t="str">
        <v>Use flat bottomed indicator tip.</v>
      </c>
      <c r="QH433" t="str">
        <v xml:space="preserve">Use Full .093 Go Hex </v>
      </c>
      <c r="QI433" t="str">
        <v xml:space="preserve">Use Full .0930 Go Hex </v>
      </c>
      <c r="QJ433" t="str">
        <v>Use Full .1235 Go Hex</v>
      </c>
      <c r="QK433" t="str">
        <v>Use Gauge K2-98-8019-04, See Image</v>
      </c>
      <c r="QL433" t="str">
        <v>Use large flat indicator tip</v>
      </c>
      <c r="QM433" t="str">
        <v>Use Pins.3330/.3350, See Image MAX NO-GO</v>
      </c>
      <c r="QN433" t="str">
        <v>Use Pointed Drop Indicator Tip</v>
      </c>
      <c r="QO433" t="str">
        <v>V-Block</v>
      </c>
      <c r="QP433" t="str">
        <v>V-Block,  AMB for 13</v>
      </c>
      <c r="QQ433" t="str">
        <v>V-Block,  Hex Cham. Dia.</v>
      </c>
      <c r="QR433" t="str">
        <v>V-Block, Hex Depth</v>
      </c>
      <c r="QS433" t="str">
        <v>VBU Gauge</v>
      </c>
      <c r="QT433" t="str">
        <v>Visibally smaller than HEX=Pass</v>
      </c>
      <c r="QU433" t="str">
        <v>Visual Per Drawing</v>
      </c>
      <c r="QV433" t="str">
        <v>Whirl Blank</v>
      </c>
      <c r="QW433" t="str">
        <v xml:space="preserve">Whirl Blank </v>
      </c>
      <c r="QX433" t="str">
        <v>Whirl Blank, Neck Rad. End to Head CL</v>
      </c>
      <c r="QY433" t="str">
        <v>Whirl Blank, Nose Start Dia.</v>
      </c>
      <c r="QZ433" t="str">
        <v>Whirl Blank, Nose Start Dist.</v>
      </c>
      <c r="RA433" t="str">
        <v>Whirl Blank, Thrd. Minor</v>
      </c>
      <c r="RB433" t="str">
        <v>Whirl Blank, Thrd. Pullout Dia.</v>
      </c>
      <c r="RC433" t="str">
        <v>Whole Part, Removal is at Assy. Level</v>
      </c>
      <c r="RD433" t="str">
        <v>Wide Area</v>
      </c>
      <c r="RE433" t="str">
        <v>Zero on End of Go Gauge</v>
      </c>
    </row>
    <row r="434" spans="1:473">
      <c r="A434" t="s">
        <v>1053</v>
      </c>
      <c r="C434" t="str" cm="1">
        <f t="array" ref="C434:RE434">TRANSPOSE(_xlfn._xlws.SORT(_xlfn._xlws.FILTER($A$2:$A$600,ISNUMBER(SEARCH('PartLib Table'!M451,$A$2:$A$600)),"not found")))</f>
        <v xml:space="preserve"> 'C', Whirl Blank</v>
      </c>
      <c r="D434" t="str">
        <v xml:space="preserve"> See Image, Constrained</v>
      </c>
      <c r="E434" t="str">
        <v>(.04 to .12 range = Pass)</v>
      </c>
      <c r="F434" t="str">
        <v>(.042 FULL) Go Pin Seat Fully</v>
      </c>
      <c r="G434" t="str">
        <v>(B), Mfg. Tol.</v>
      </c>
      <c r="H434" t="str">
        <v>(B), O.A.L.</v>
      </c>
      <c r="I434" t="str">
        <v>.001 or less =Pass</v>
      </c>
      <c r="J434" t="str">
        <v>.001 or less out of center = Pass</v>
      </c>
      <c r="K434" t="str">
        <v>.002 or Less = Pass</v>
      </c>
      <c r="L434" t="str">
        <v>.002 or Less out of center = Pass</v>
      </c>
      <c r="M434" t="str">
        <v>.005 to .015 = Pass</v>
      </c>
      <c r="N434" t="str">
        <v>.0125 Mean, Section</v>
      </c>
      <c r="O434" t="str">
        <v>.025 or Less in X &amp; Y=Pass</v>
      </c>
      <c r="P434" t="str">
        <v>.038 Mean</v>
      </c>
      <c r="Q434" t="str">
        <v>.063 MM = .0024 IN, See Image</v>
      </c>
      <c r="R434" t="str">
        <v>.063MM = .0024"</v>
      </c>
      <c r="S434" t="str">
        <v>.243 NO-GO, Unconstrained, Must Not Start</v>
      </c>
      <c r="T434" t="str">
        <v>@ Back Face &amp; ID, No Raised Edge</v>
      </c>
      <c r="U434" t="str">
        <v>@ Back Face &amp; OD, No Raised Edge</v>
      </c>
      <c r="V434" t="str">
        <v>@ ID &amp; FACE</v>
      </c>
      <c r="W434" t="str">
        <v>@ OD &amp; BACK FACE</v>
      </c>
      <c r="X434" t="str">
        <v>@ OD &amp; FACE</v>
      </c>
      <c r="Y434" t="str">
        <v>Across from slot</v>
      </c>
      <c r="Z434" t="str">
        <v>All Edge Breaks</v>
      </c>
      <c r="AA434" t="str">
        <v>Attached to bar stock</v>
      </c>
      <c r="AB434" t="str">
        <v xml:space="preserve">Back Turn Fillet Rad. </v>
      </c>
      <c r="AC434" t="str">
        <v>Balloon 1 (DWG FRM0105 Page 2, NV-27)</v>
      </c>
      <c r="AD434" t="str">
        <v>Balloon 1 (DWG FRM0105, NV-30)</v>
      </c>
      <c r="AE434" t="str">
        <v>Balloon 1 (P# 9890002-20) OL00429/A</v>
      </c>
      <c r="AF434" t="str">
        <v>Balloon 1, DWG#FRM0105</v>
      </c>
      <c r="AG434" t="str">
        <v>Balloon 11, See Image</v>
      </c>
      <c r="AH434" t="str">
        <v xml:space="preserve">Balloon 2 (DWG FRM0105 Page 2, NV-27) </v>
      </c>
      <c r="AI434" t="str">
        <v>Balloon 2 (DWG FRM0105, NV-30)</v>
      </c>
      <c r="AJ434" t="str">
        <v>Balloon 2 (P# 9890002-20)</v>
      </c>
      <c r="AK434" t="str">
        <v>Balloon 2, DWG#FRM0105</v>
      </c>
      <c r="AL434" t="str">
        <v>Balloon 2, DWG#FRM0105, See Image</v>
      </c>
      <c r="AM434" t="str">
        <v>Balloon 3 (DWG FRM0105, NV-30 Minor)</v>
      </c>
      <c r="AN434" t="str">
        <v>Balloon 3 (DWG FRM0105, NV-30)</v>
      </c>
      <c r="AO434" t="str">
        <v>Balloon 3 (P# 9890002-20)</v>
      </c>
      <c r="AP434" t="str">
        <v>Balloon 4</v>
      </c>
      <c r="AQ434" t="str">
        <v>Balloon 4 (P# 9890002-20)</v>
      </c>
      <c r="AR434" t="str">
        <v>Below Middle Band</v>
      </c>
      <c r="AS434" t="str">
        <v>Best Fit Pin, .003 or Less =Pass</v>
      </c>
      <c r="AT434" t="str">
        <v>Blank</v>
      </c>
      <c r="AU434" t="str">
        <v>Blank Turn Maj.</v>
      </c>
      <c r="AV434" t="str">
        <v>Blank Turn Maj. Mill Flt., OL4172</v>
      </c>
      <c r="AW434" t="str">
        <v>Blank Without .010 Slots</v>
      </c>
      <c r="AX434" t="str">
        <v>Blank Without .010 Slots, Section</v>
      </c>
      <c r="AY434" t="str">
        <v>Blank without thread</v>
      </c>
      <c r="AZ434" t="str">
        <v xml:space="preserve">Blank, Center of V Grv. </v>
      </c>
      <c r="BA434" t="str">
        <v>Blank, Check R adjacent Balloon 17</v>
      </c>
      <c r="BB434" t="str">
        <v>Blank, EXT. Feature</v>
      </c>
      <c r="BC434" t="str">
        <v>Blank, See Image, OL04335</v>
      </c>
      <c r="BD434" t="str">
        <v>Blank, See Image, OL04336</v>
      </c>
      <c r="BE434" t="str">
        <v xml:space="preserve">Blank, Thrd. </v>
      </c>
      <c r="BF434" t="str">
        <v>Blank, Turn Tip</v>
      </c>
      <c r="BG434" t="str">
        <v>Blank, Without Thrd.</v>
      </c>
      <c r="BH434" t="str">
        <v>Blank, Without Thread</v>
      </c>
      <c r="BI434" t="str">
        <v xml:space="preserve">Blunt Start Blend to Minor </v>
      </c>
      <c r="BJ434" t="str">
        <v>Calc., Use Go HEX</v>
      </c>
      <c r="BK434" t="str">
        <v>Can't dig into OD</v>
      </c>
      <c r="BL434" t="str">
        <v>Carbide Gauge</v>
      </c>
      <c r="BM434" t="str">
        <v xml:space="preserve">Center of V Grv. </v>
      </c>
      <c r="BN434" t="str">
        <v>Centered Less than .03 = Pass</v>
      </c>
      <c r="BO434" t="str">
        <v>Centered within .0005 or Less = Pass</v>
      </c>
      <c r="BP434" t="str">
        <v>Centered within .001 or Less = Pass</v>
      </c>
      <c r="BQ434" t="str">
        <v>Centered within .0254 or Less = Pass</v>
      </c>
      <c r="BR434" t="str">
        <v>Check close to Rod Slot</v>
      </c>
      <c r="BS434" t="str">
        <v>Check every other hole</v>
      </c>
      <c r="BT434" t="str">
        <v>Check Go over full length of slot.</v>
      </c>
      <c r="BU434" t="str">
        <v>Check Near Closed End</v>
      </c>
      <c r="BV434" t="str">
        <v>Check per Print View, Away from Rod Slot</v>
      </c>
      <c r="BW434" t="str">
        <v>Check to Balloon 30 Go Pin</v>
      </c>
      <c r="BX434" t="str">
        <v>Check with .2705 SET Pin Inside Part</v>
      </c>
      <c r="BY434" t="str">
        <v>Check with Hex Up</v>
      </c>
      <c r="BZ434" t="str">
        <v>CMM Blank</v>
      </c>
      <c r="CA434" t="str">
        <v>Confirm Full Radius</v>
      </c>
      <c r="CB434" t="str">
        <v>Constrained in fixture</v>
      </c>
      <c r="CC434" t="str">
        <v>Constrained with Ring</v>
      </c>
      <c r="CD434" t="str">
        <v>Constrained, See Image</v>
      </c>
      <c r="CE434" t="str">
        <v>Dim. "A"</v>
      </c>
      <c r="CF434" t="str">
        <v>Dim. "B"</v>
      </c>
      <c r="CG434" t="str">
        <v>Dim. "C"</v>
      </c>
      <c r="CH434" t="str">
        <v>Dim. "D", Whirl Blank</v>
      </c>
      <c r="CI434" t="str">
        <v>Dim. "G"</v>
      </c>
      <c r="CJ434" t="str">
        <v>Dim. E, Blank Turn Maj. &amp;  Mill Flt</v>
      </c>
      <c r="CK434" t="str">
        <v>Dim. E, Blank Turn Maj.&amp;  Mill Flt</v>
      </c>
      <c r="CL434" t="str">
        <v>Dim. H, Whirl Blank</v>
      </c>
      <c r="CM434" t="str">
        <v>Dim. J, 'Blank Turn Maj. &amp; Whirl Blank</v>
      </c>
      <c r="CN434" t="str">
        <v>Disk Drop Indicator Tip</v>
      </c>
      <c r="CO434" t="str">
        <v>DWG 100448-15, Balloon F_1</v>
      </c>
      <c r="CP434" t="str">
        <v>DWG 100448-15, OL02571</v>
      </c>
      <c r="CQ434" t="str">
        <v>DWG 100448-41</v>
      </c>
      <c r="CR434" t="str">
        <v>DWG 9890040, (10E),Section Part, OL01139</v>
      </c>
      <c r="CS434" t="str">
        <v>DWG 9890040, (10E),Section, OL01139</v>
      </c>
      <c r="CT434" t="str">
        <v>DWG 9890040, (11E)</v>
      </c>
      <c r="CU434" t="str">
        <v>DWG 9890040, (11E), Pins with Flats</v>
      </c>
      <c r="CV434" t="str">
        <v>DWG 9890040, (12E),  Pass=.002 or less</v>
      </c>
      <c r="CW434" t="str">
        <v>DWG 9890040, (12E), See Image</v>
      </c>
      <c r="CX434" t="str">
        <v>DWG 9890040, (1E), OL01431</v>
      </c>
      <c r="CY434" t="str">
        <v>DWG 9890040, (1E), OL01432</v>
      </c>
      <c r="CZ434" t="str">
        <v>DWG 9890040, (2E), OL01432</v>
      </c>
      <c r="DA434" t="str">
        <v>DWG 9890040, (3E)</v>
      </c>
      <c r="DB434" t="str">
        <v>DWG 9890040, (4E)</v>
      </c>
      <c r="DC434" t="str">
        <v>DWG 9890040, (5E), OL02336</v>
      </c>
      <c r="DD434" t="str">
        <v>DWG 9890040, (6E)</v>
      </c>
      <c r="DE434" t="str">
        <v>DWG 9890040, (7E)</v>
      </c>
      <c r="DF434" t="str">
        <v>DWG 9890040, (8E), OL01433</v>
      </c>
      <c r="DG434" t="str">
        <v>DWG 9890040, (8E), OL01433, Section</v>
      </c>
      <c r="DH434" t="str">
        <v>DWG 9890040, (9E), Close to Rod Slot</v>
      </c>
      <c r="DI434" t="str">
        <v>DWG 9890040, (9E),Close to Rod Slot</v>
      </c>
      <c r="DJ434" t="str">
        <v>DWG FRM0105 PAGE 2</v>
      </c>
      <c r="DK434" t="str">
        <v>DWG# 100448-41</v>
      </c>
      <c r="DL434" t="str">
        <v>DWG# 100448-44</v>
      </c>
      <c r="DM434" t="str">
        <v>DWG# 9890003  (1), Section OL00436/A</v>
      </c>
      <c r="DN434" t="str">
        <v>DWG# 9890003 (3), Ring Gauge Constrained</v>
      </c>
      <c r="DO434" t="str">
        <v>DWG# 9890003 (4), Section</v>
      </c>
      <c r="DP434" t="str">
        <v>DWG#100448-26, Balloon 1K, OL02350</v>
      </c>
      <c r="DQ434" t="str">
        <v>DWG#100448-26, Balloon 2K, OL02350</v>
      </c>
      <c r="DR434" t="str">
        <v>DWG#100448-26, Balloon 3K, OL02363</v>
      </c>
      <c r="DS434" t="str">
        <v>DWG#100448-26, Balloon 4K</v>
      </c>
      <c r="DT434" t="str">
        <v>DWG#100448-26, Balloon 5K, Section</v>
      </c>
      <c r="DU434" t="str">
        <v>DWG#100448-26, Balloon 6K</v>
      </c>
      <c r="DV434" t="str">
        <v>DWG#100448-26, Balloon 7K, Section</v>
      </c>
      <c r="DW434" t="str">
        <v>DWG#100448-26, Mfg. Tol.</v>
      </c>
      <c r="DX434" t="str">
        <v>DWG#9890003 (2) Ring Gauge Constrained</v>
      </c>
      <c r="DY434" t="str">
        <v>DWG#9890044</v>
      </c>
      <c r="DZ434" t="str">
        <v>DWG#9890044 .1985 to .2005=Pass</v>
      </c>
      <c r="EA434" t="str">
        <v>DWG#9890044 Overlay OL02441</v>
      </c>
      <c r="EB434" t="str">
        <v>DWG#9890044, OL02441</v>
      </c>
      <c r="EC434" t="str">
        <v>DWG#FRM0105</v>
      </c>
      <c r="ED434" t="str">
        <v>EXT.</v>
      </c>
      <c r="EE434" t="str">
        <v>EXT. Section, OL02460</v>
      </c>
      <c r="EF434" t="str">
        <v>EXT., OL04223</v>
      </c>
      <c r="EG434" t="str">
        <v>Flat Drop Indicator Tip</v>
      </c>
      <c r="EH434" t="str">
        <v>Full Go Pin, No Light, at Radius</v>
      </c>
      <c r="EI434" t="str">
        <v>Function Check</v>
      </c>
      <c r="EJ434" t="str">
        <v>GO Function Gauge</v>
      </c>
      <c r="EK434" t="str">
        <v>Go Gauge for Balloon 1 &amp; 4</v>
      </c>
      <c r="EL434" t="str">
        <v>Go Pin must pass through</v>
      </c>
      <c r="EM434" t="str">
        <v>Greater than .005 = Fail, Section</v>
      </c>
      <c r="EN434" t="str">
        <v>Greater than .025 out of center = Fail</v>
      </c>
      <c r="EO434" t="str">
        <v>Greater than 2.6 = Pass</v>
      </c>
      <c r="EP434" t="str">
        <v>Green = Pass, Red = Fail</v>
      </c>
      <c r="EQ434" t="str">
        <v>Hex Depth</v>
      </c>
      <c r="ER434" t="str">
        <v>Hex Minor</v>
      </c>
      <c r="ES434" t="str">
        <v>Hole Dia.</v>
      </c>
      <c r="ET434" t="str">
        <v>Hook or Disk Tip</v>
      </c>
      <c r="EU434" t="str">
        <v>ID Sphere Finish</v>
      </c>
      <c r="EV434" t="str">
        <v>ID/OD Both Sides, Diff. .002 or less = Pass</v>
      </c>
      <c r="EW434" t="str">
        <v>If Looks Big, Section</v>
      </c>
      <c r="EX434" t="str">
        <v>If Looks Small, Section</v>
      </c>
      <c r="EY434" t="str">
        <v>Insp. Close to Break Away, Mfg.Tol.</v>
      </c>
      <c r="EZ434" t="str">
        <v>INT.</v>
      </c>
      <c r="FA434" t="str">
        <v>INT. Section, OL02460</v>
      </c>
      <c r="FB434" t="str">
        <v>INT., OL04223</v>
      </c>
      <c r="FC434" t="str">
        <v>Intersect. of 7.7 &amp; R0.10</v>
      </c>
      <c r="FD434" t="str">
        <v>Intersect. of 8.79 and R.25 MAX</v>
      </c>
      <c r="FE434" t="str">
        <v>Keep Ind. Tip away from corner</v>
      </c>
      <c r="FF434" t="str">
        <v>L31</v>
      </c>
      <c r="FG434" t="str">
        <v>Laser Mark</v>
      </c>
      <c r="FH434" t="str">
        <v>LASER PER NOTE 4</v>
      </c>
      <c r="FI434" t="str">
        <v>LASER PER NOTE 4, Final Check 1 only</v>
      </c>
      <c r="FJ434" t="str">
        <v>Less than .002 out of center = Pass</v>
      </c>
      <c r="FK434" t="str">
        <v>Less than 2.75 = Pass, Section</v>
      </c>
      <c r="FL434" t="str">
        <v>List as pin. Not Calibrated</v>
      </c>
      <c r="FM434" t="str">
        <v>M9 X 1.25 BUTT See Comment Image</v>
      </c>
      <c r="FN434" t="str">
        <v>Manual Section</v>
      </c>
      <c r="FO434" t="str">
        <v>Max Deep .241 NO-GO =.42</v>
      </c>
      <c r="FP434" t="str">
        <v>MAX Depth of (Note 7) .241 NO-GO Pin</v>
      </c>
      <c r="FQ434" t="str">
        <v>Measure from Blue Line, See Image</v>
      </c>
      <c r="FR434" t="str">
        <v>Measure Width of Blue Area, See Image</v>
      </c>
      <c r="FS434" t="str">
        <v>Mfg. Tol</v>
      </c>
      <c r="FT434" t="str">
        <v>Mfg. Tol, See Image</v>
      </c>
      <c r="FU434" t="str">
        <v>Mfg. Tol.</v>
      </c>
      <c r="FV434" t="str">
        <v>Mfg. Tol. "A"</v>
      </c>
      <c r="FW434" t="str">
        <v>Mfg. Tol. (Zero on Gauge Full Dia. Lead)</v>
      </c>
      <c r="FX434" t="str">
        <v>Mfg. Tol. Balloon 11, See Image</v>
      </c>
      <c r="FY434" t="str">
        <v>Mfg. Tol. Balloon 4</v>
      </c>
      <c r="FZ434" t="str">
        <v>Mfg. Tol. Balloon 7</v>
      </c>
      <c r="GA434" t="str">
        <v xml:space="preserve">Mfg. Tol. C-Bore Face (Ballo 28) </v>
      </c>
      <c r="GB434" t="str">
        <v>Mfg. Tol. Section</v>
      </c>
      <c r="GC434" t="str">
        <v>Mfg. Tol. See Image</v>
      </c>
      <c r="GD434" t="str">
        <v>Mfg. Tol., 3 Places, Record MAX</v>
      </c>
      <c r="GE434" t="str">
        <v>Mfg. Tol., Balloon 11</v>
      </c>
      <c r="GF434" t="str">
        <v>Mfg. Tol., Balloon 7</v>
      </c>
      <c r="GG434" t="str">
        <v>Mfg. Tol., Blank</v>
      </c>
      <c r="GH434" t="str">
        <v>Mfg. Tol., Blank, Balloon 12</v>
      </c>
      <c r="GI434" t="str">
        <v>Mfg. Tol., Blend to SØ.320</v>
      </c>
      <c r="GJ434" t="str">
        <v>Mfg. Tol., Calculation</v>
      </c>
      <c r="GK434" t="str">
        <v>Mfg. Tol., For Mill Fixture</v>
      </c>
      <c r="GL434" t="str">
        <v>Mfg. Tol., L32</v>
      </c>
      <c r="GM434" t="str">
        <v>Mfg. Tol., L33</v>
      </c>
      <c r="GN434" t="str">
        <v>Mfg. Tol., No Tool Marks</v>
      </c>
      <c r="GO434" t="str">
        <v>Mfg. Tol., OL03361</v>
      </c>
      <c r="GP434" t="str">
        <v>Mfg. Tol., Record off center value</v>
      </c>
      <c r="GQ434" t="str">
        <v>Mfg. Tol., Same 3 Places, Record MIN</v>
      </c>
      <c r="GR434" t="str">
        <v>Mfg. Tol., Section</v>
      </c>
      <c r="GS434" t="str">
        <v>Mfg. Tol., Section B-B</v>
      </c>
      <c r="GT434" t="str">
        <v>Mfg. Tol., Section, OL03361</v>
      </c>
      <c r="GU434" t="str">
        <v>Mfg. Tol., Section, Per Note 2</v>
      </c>
      <c r="GV434" t="str">
        <v>Mfg. Tol., See Image</v>
      </c>
      <c r="GW434" t="str">
        <v>Mfg. Tol., See Image, Bore in Blue</v>
      </c>
      <c r="GX434" t="str">
        <v>Mfg. Tol., See Image, Hook Tip</v>
      </c>
      <c r="GY434" t="str">
        <v>Mfg. Tol., Sharp Okay No Burr</v>
      </c>
      <c r="GZ434" t="str">
        <v>Mfg. Tol., Threadless Blank</v>
      </c>
      <c r="HA434" t="str">
        <v>Mfg.Tol.</v>
      </c>
      <c r="HB434" t="str">
        <v>Mgf. To., T.S.C.</v>
      </c>
      <c r="HC434" t="str">
        <v>Milled Feature</v>
      </c>
      <c r="HD434" t="str">
        <v>Milled Feature, OL04045</v>
      </c>
      <c r="HE434" t="str">
        <v>More than .0005 out of center = Fail</v>
      </c>
      <c r="HF434" t="str">
        <v>Must Pass Through</v>
      </c>
      <c r="HG434" t="str">
        <v>Must pass through gauge</v>
      </c>
      <c r="HH434" t="str">
        <v>Must Pass Through Go Gauge</v>
      </c>
      <c r="HI434" t="str">
        <v>Must Pass, See Image.</v>
      </c>
      <c r="HJ434" t="str">
        <v>NA</v>
      </c>
      <c r="HK434" t="str">
        <v>Narrow Area</v>
      </c>
      <c r="HL434" t="str">
        <v>Near Balloon 21</v>
      </c>
      <c r="HM434" t="str">
        <v>Near Datum B</v>
      </c>
      <c r="HN434" t="str">
        <v>Neck Dia.</v>
      </c>
      <c r="HO434" t="str">
        <v>Neck to Head Rad.</v>
      </c>
      <c r="HP434" t="str">
        <v>No Copper Deposits Allowed</v>
      </c>
      <c r="HQ434" t="str">
        <v>No Section</v>
      </c>
      <c r="HR434" t="str">
        <v>No Section, .01 to .014 = Pass</v>
      </c>
      <c r="HS434" t="str">
        <v>No Section, Rotate Part</v>
      </c>
      <c r="HT434" t="str">
        <v>No Section, See Image</v>
      </c>
      <c r="HU434" t="str">
        <v>No Slot, Section B-B</v>
      </c>
      <c r="HV434" t="str">
        <v>No visual step = Pass</v>
      </c>
      <c r="HW434" t="str">
        <v>Not to exceed .95 Deep</v>
      </c>
      <c r="HX434" t="str">
        <v>Note 1</v>
      </c>
      <c r="HY434" t="str">
        <v>OL00333/A</v>
      </c>
      <c r="HZ434" t="str">
        <v>OL00519</v>
      </c>
      <c r="IA434" t="str">
        <v>OL00520</v>
      </c>
      <c r="IB434" t="str">
        <v>OL00529</v>
      </c>
      <c r="IC434" t="str">
        <v>OL00542</v>
      </c>
      <c r="ID434" t="str">
        <v>OL00724</v>
      </c>
      <c r="IE434" t="str">
        <v>OL01250</v>
      </c>
      <c r="IF434" t="str">
        <v>OL01869, Threadless Blank</v>
      </c>
      <c r="IG434" t="str">
        <v>OL01870, Section</v>
      </c>
      <c r="IH434" t="str">
        <v>OL02255</v>
      </c>
      <c r="II434" t="str">
        <v>OL02255, Mfg. Tol.</v>
      </c>
      <c r="IJ434" t="str">
        <v>OL02302</v>
      </c>
      <c r="IK434" t="str">
        <v xml:space="preserve">OL02318  needed per image instructions </v>
      </c>
      <c r="IL434" t="str">
        <v>OL02556</v>
      </c>
      <c r="IM434" t="str">
        <v>OL02557</v>
      </c>
      <c r="IN434" t="str">
        <v>OL02567</v>
      </c>
      <c r="IO434" t="str">
        <v>OL02653</v>
      </c>
      <c r="IP434" t="str">
        <v>OL02718</v>
      </c>
      <c r="IQ434" t="str">
        <v>OL02841</v>
      </c>
      <c r="IR434" t="str">
        <v>OL02842</v>
      </c>
      <c r="IS434" t="str">
        <v>OL02844</v>
      </c>
      <c r="IT434" t="str">
        <v>OL02871</v>
      </c>
      <c r="IU434" t="str">
        <v>OL02887</v>
      </c>
      <c r="IV434" t="str">
        <v>OL03500</v>
      </c>
      <c r="IW434" t="str">
        <v>OL03766</v>
      </c>
      <c r="IX434" t="str">
        <v>OL03868</v>
      </c>
      <c r="IY434" t="str">
        <v>OL03869</v>
      </c>
      <c r="IZ434" t="str">
        <v>OL03870</v>
      </c>
      <c r="JA434" t="str">
        <v>OL03873, DWG# 100448-44</v>
      </c>
      <c r="JB434" t="str">
        <v>OL03949</v>
      </c>
      <c r="JC434" t="str">
        <v xml:space="preserve">OL04043, Section </v>
      </c>
      <c r="JD434" t="str">
        <v xml:space="preserve">OL04044, Section </v>
      </c>
      <c r="JE434" t="str">
        <v>OL04045</v>
      </c>
      <c r="JF434" t="str">
        <v>OL04045, Milled Feature</v>
      </c>
      <c r="JG434" t="str">
        <v>OL04063</v>
      </c>
      <c r="JH434" t="str">
        <v>OL04064</v>
      </c>
      <c r="JI434" t="str">
        <v>OL04065</v>
      </c>
      <c r="JJ434" t="str">
        <v>OL04181</v>
      </c>
      <c r="JK434" t="str">
        <v>OL04218</v>
      </c>
      <c r="JL434" t="str">
        <v>OL04224, See Image</v>
      </c>
      <c r="JM434" t="str">
        <v>OL04374</v>
      </c>
      <c r="JN434" t="str">
        <v>OL04375, Section M-M</v>
      </c>
      <c r="JO434" t="str">
        <v>OL04376, Section M-M</v>
      </c>
      <c r="JP434" t="str">
        <v>OL04443</v>
      </c>
      <c r="JQ434" t="str">
        <v>OL04444</v>
      </c>
      <c r="JR434" t="str">
        <v>OL05000</v>
      </c>
      <c r="JS434" t="str">
        <v>One side of slot</v>
      </c>
      <c r="JT434" t="str">
        <v>Other side of slot</v>
      </c>
      <c r="JU434" t="str">
        <v>Out of center more than .002 = Fail</v>
      </c>
      <c r="JV434" t="str">
        <v>Out of center more than.002 = Fail</v>
      </c>
      <c r="JW434" t="str">
        <v>Overlay OL02713</v>
      </c>
      <c r="JX434" t="str">
        <v>Overlay OL02714</v>
      </c>
      <c r="JY434" t="str">
        <v>Overlay OL02718</v>
      </c>
      <c r="JZ434" t="str">
        <v>Overlay OL03831, Mfg. Tol.</v>
      </c>
      <c r="KA434" t="str">
        <v>Part Without Slots</v>
      </c>
      <c r="KB434" t="str">
        <v>Part Without Slots, See Image</v>
      </c>
      <c r="KC434" t="str">
        <v xml:space="preserve">Pass = .0254 or Less </v>
      </c>
      <c r="KD434" t="str">
        <v>PD MIN = 4.361, PD MAX = 4.456</v>
      </c>
      <c r="KE434" t="str">
        <v>Per Balloon 2 Note</v>
      </c>
      <c r="KF434" t="str">
        <v>Per drawing note(s) 8.</v>
      </c>
      <c r="KG434" t="str">
        <v>Point or Sphere Tip</v>
      </c>
      <c r="KH434" t="str">
        <v>Point Tip</v>
      </c>
      <c r="KI434" t="str">
        <v>R.9 to R1.1 = Pass, See Image</v>
      </c>
      <c r="KJ434" t="str">
        <v>Ram Construction</v>
      </c>
      <c r="KK434" t="str">
        <v>Record Same Pass / Fail All Balloons</v>
      </c>
      <c r="KL434" t="str">
        <v>Ref. Balloon 1</v>
      </c>
      <c r="KM434" t="str">
        <v>Ref. Balloon 12</v>
      </c>
      <c r="KN434" t="str">
        <v>Ref. Balloon 13, 100% AQL</v>
      </c>
      <c r="KO434" t="str">
        <v>Ref. Balloon 2</v>
      </c>
      <c r="KP434" t="str">
        <v>Ref. Balloon 21, 100% AQL</v>
      </c>
      <c r="KQ434" t="str">
        <v>Ref. Balloon 4</v>
      </c>
      <c r="KR434" t="str">
        <v>Ref. Balloon 7</v>
      </c>
      <c r="KS434" t="str">
        <v>Ref. Balloon 8</v>
      </c>
      <c r="KT434" t="str">
        <v>Relieved Pin Gauges 09236 &amp; 09235</v>
      </c>
      <c r="KU434" t="str">
        <v>Rotate Part</v>
      </c>
      <c r="KV434" t="str">
        <v>Rotate Part, See Image</v>
      </c>
      <c r="KW434" t="str">
        <v>Same as Root Radius</v>
      </c>
      <c r="KX434" t="str">
        <v>Section</v>
      </c>
      <c r="KY434" t="str">
        <v>Section B-B</v>
      </c>
      <c r="KZ434" t="str">
        <v>Section B-B, Distance Between Grooves</v>
      </c>
      <c r="LA434" t="str">
        <v>Section C-C</v>
      </c>
      <c r="LB434" t="str">
        <v>Section Part</v>
      </c>
      <c r="LC434" t="str">
        <v>Section Part, Measured from Opposite Face</v>
      </c>
      <c r="LD434" t="str">
        <v>Section, Broachless Blank</v>
      </c>
      <c r="LE434" t="str">
        <v>Section, EXT. Sphere Location.</v>
      </c>
      <c r="LF434" t="str">
        <v>Section, Hex Cham. Ang.</v>
      </c>
      <c r="LG434" t="str">
        <v>Section, Hex Fillet Rad.</v>
      </c>
      <c r="LH434" t="str">
        <v>Section, INT. Feature</v>
      </c>
      <c r="LI434" t="str">
        <v>Section, INT. Sphere Location.</v>
      </c>
      <c r="LJ434" t="str">
        <v>Section, Mfg. Tol.</v>
      </c>
      <c r="LK434" t="str">
        <v>Section, Mfg. Tol., See Image</v>
      </c>
      <c r="LL434" t="str">
        <v>Section, OL00486</v>
      </c>
      <c r="LM434" t="str">
        <v>Section, OL00542</v>
      </c>
      <c r="LN434" t="str">
        <v>Section, OL00543</v>
      </c>
      <c r="LO434" t="str">
        <v>Section, OL00544</v>
      </c>
      <c r="LP434" t="str">
        <v>Section, OL00545</v>
      </c>
      <c r="LQ434" t="str">
        <v>Section, OL00546</v>
      </c>
      <c r="LR434" t="str">
        <v>Section, OL00547</v>
      </c>
      <c r="LS434" t="str">
        <v>Section, OL00555</v>
      </c>
      <c r="LT434" t="str">
        <v>Section, OL00725</v>
      </c>
      <c r="LU434" t="str">
        <v>Section, OL01430</v>
      </c>
      <c r="LV434" t="str">
        <v>Section, OL01434</v>
      </c>
      <c r="LW434" t="str">
        <v>Section, OL01435</v>
      </c>
      <c r="LX434" t="str">
        <v>Section, OL01807</v>
      </c>
      <c r="LY434" t="str">
        <v>Section, OL01830</v>
      </c>
      <c r="LZ434" t="str">
        <v>Section, OL02351</v>
      </c>
      <c r="MA434" t="str">
        <v>Section, OL02519</v>
      </c>
      <c r="MB434" t="str">
        <v>Section, OL02520</v>
      </c>
      <c r="MC434" t="str">
        <v>Section, OL02522</v>
      </c>
      <c r="MD434" t="str">
        <v>Section, OL02540</v>
      </c>
      <c r="ME434" t="str">
        <v>Section, OL02541</v>
      </c>
      <c r="MF434" t="str">
        <v>Section, OL02552</v>
      </c>
      <c r="MG434" t="str">
        <v>Section, OL02553</v>
      </c>
      <c r="MH434" t="str">
        <v>Section, OL02554</v>
      </c>
      <c r="MI434" t="str">
        <v>Section, OL02555</v>
      </c>
      <c r="MJ434" t="str">
        <v>Section, OL02558</v>
      </c>
      <c r="MK434" t="str">
        <v>Section, OL02559</v>
      </c>
      <c r="ML434" t="str">
        <v>Section, OL02560</v>
      </c>
      <c r="MM434" t="str">
        <v>Section, OL02619</v>
      </c>
      <c r="MN434" t="str">
        <v>Section, OL02620</v>
      </c>
      <c r="MO434" t="str">
        <v>Section, OL02621</v>
      </c>
      <c r="MP434" t="str">
        <v>Section, OL02622</v>
      </c>
      <c r="MQ434" t="str">
        <v>Section, OL02623</v>
      </c>
      <c r="MR434" t="str">
        <v>Section, OL02624</v>
      </c>
      <c r="MS434" t="str">
        <v>Section, OL02652</v>
      </c>
      <c r="MT434" t="str">
        <v>Section, OL02680</v>
      </c>
      <c r="MU434" t="str">
        <v>Section, OL02793</v>
      </c>
      <c r="MV434" t="str">
        <v>Section, OL02823</v>
      </c>
      <c r="MW434" t="str">
        <v>Section, OL02843</v>
      </c>
      <c r="MX434" t="str">
        <v>Section, OL03026, Ext.</v>
      </c>
      <c r="MY434" t="str">
        <v>Section, OL03026, Int.</v>
      </c>
      <c r="MZ434" t="str">
        <v>Section, OL03570, DWG# 100448-41</v>
      </c>
      <c r="NA434" t="str">
        <v>Section, OL03781</v>
      </c>
      <c r="NB434" t="str">
        <v>Section, OL03911</v>
      </c>
      <c r="NC434" t="str">
        <v>Section, OL03912</v>
      </c>
      <c r="ND434" t="str">
        <v>Section, OL03928</v>
      </c>
      <c r="NE434" t="str">
        <v>Section, OL03929</v>
      </c>
      <c r="NF434" t="str">
        <v>Section, OL04030</v>
      </c>
      <c r="NG434" t="str">
        <v>Section, OL04037</v>
      </c>
      <c r="NH434" t="str">
        <v>Section, OL04038</v>
      </c>
      <c r="NI434" t="str">
        <v>Section, OL04046</v>
      </c>
      <c r="NJ434" t="str">
        <v>Section, OL04065</v>
      </c>
      <c r="NK434" t="str">
        <v>Section, OL04066</v>
      </c>
      <c r="NL434" t="str">
        <v>Section, OL04067</v>
      </c>
      <c r="NM434" t="str">
        <v>Section, OL04069</v>
      </c>
      <c r="NN434" t="str">
        <v>Section, OL04071</v>
      </c>
      <c r="NO434" t="str">
        <v>Section, OL04173</v>
      </c>
      <c r="NP434" t="str">
        <v>Section, OL04174</v>
      </c>
      <c r="NQ434" t="str">
        <v>Section, OL04214</v>
      </c>
      <c r="NR434" t="str">
        <v>Section, OL04215</v>
      </c>
      <c r="NS434" t="str">
        <v>Section, OL04216</v>
      </c>
      <c r="NT434" t="str">
        <v>Section, OL04217</v>
      </c>
      <c r="NU434" t="str">
        <v>Section, Overlay OL02716</v>
      </c>
      <c r="NV434" t="str">
        <v>Section, Overlay OL02717</v>
      </c>
      <c r="NW434" t="str">
        <v>Section, See Image</v>
      </c>
      <c r="NX434" t="str">
        <v>Section, See Image, DWG# 100448-41</v>
      </c>
      <c r="NY434" t="str">
        <v>Section, Without Sots</v>
      </c>
      <c r="NZ434" t="str">
        <v>See Comments Sheet</v>
      </c>
      <c r="OA434" t="str">
        <v>See Comments Sheet, OL02318</v>
      </c>
      <c r="OB434" t="str">
        <v>See Image</v>
      </c>
      <c r="OC434" t="str">
        <v>See Image, .005 or Less = Pass</v>
      </c>
      <c r="OD434" t="str">
        <v>See Image, Check Near Radius</v>
      </c>
      <c r="OE434" t="str">
        <v>See Image, Constrained</v>
      </c>
      <c r="OF434" t="str">
        <v>See Image, Distance Between Flats</v>
      </c>
      <c r="OG434" t="str">
        <v xml:space="preserve">See Image, Mfg. Tol, Section A-A </v>
      </c>
      <c r="OH434" t="str">
        <v>See image, Mfg. Tol.</v>
      </c>
      <c r="OI434" t="str">
        <v>See Image, Mic. Across Flats</v>
      </c>
      <c r="OJ434" t="str">
        <v>See Image, OL02850</v>
      </c>
      <c r="OK434" t="str">
        <v>See Image, OL02880</v>
      </c>
      <c r="OL434" t="str">
        <v>See Image, OL03926</v>
      </c>
      <c r="OM434" t="str">
        <v>See Image, OL03927</v>
      </c>
      <c r="ON434" t="str">
        <v>See Image, OL04003</v>
      </c>
      <c r="OO434" t="str">
        <v>'See Image, OL04342,  Best Fit Joe Block</v>
      </c>
      <c r="OP434" t="str">
        <v>See Image, OL04342,  Blank</v>
      </c>
      <c r="OQ434" t="str">
        <v>See Image, OL04342, Blank</v>
      </c>
      <c r="OR434" t="str">
        <v>See Image, OL04343, Blank</v>
      </c>
      <c r="OS434" t="str">
        <v>See Image, Pass = .002 or Less</v>
      </c>
      <c r="OT434" t="str">
        <v>See Image, Rcd. MAX</v>
      </c>
      <c r="OU434" t="str">
        <v>See Image, Rcd. MIN</v>
      </c>
      <c r="OV434" t="str">
        <v>See Image, Section</v>
      </c>
      <c r="OW434" t="str">
        <v>See Image, Section A-A</v>
      </c>
      <c r="OX434" t="str">
        <v>See Image, Section B-B</v>
      </c>
      <c r="OY434" t="str">
        <v>See Image, Section B-B, TSC</v>
      </c>
      <c r="OZ434" t="str">
        <v>See Image, Shank Drawing # 18000-XX-XX A</v>
      </c>
      <c r="PA434" t="str">
        <v>Sequencial Laser 01, 120 Per Print</v>
      </c>
      <c r="PB434" t="str">
        <v>Set to .202, Zero on Thread Lead</v>
      </c>
      <c r="PC434" t="str">
        <v>Sharp OK, No Burr</v>
      </c>
      <c r="PD434" t="str">
        <v>Sharp OK, No Raised Edge, See Image</v>
      </c>
      <c r="PE434" t="str">
        <v>Sharp OK, No Raised Edges</v>
      </c>
      <c r="PF434" t="str">
        <v>Sharp okay no raised edge</v>
      </c>
      <c r="PG434" t="str">
        <v>Sharp Okay, No Burr</v>
      </c>
      <c r="PH434" t="str">
        <v>Sharp Okay, No Raised Edge</v>
      </c>
      <c r="PI434" t="str">
        <v>Sharp Okay, No Raised Edges,</v>
      </c>
      <c r="PJ434" t="str">
        <v>Sharp Okay, See Image</v>
      </c>
      <c r="PK434" t="str">
        <v xml:space="preserve">Start of Radius @ .195 </v>
      </c>
      <c r="PL434" t="str">
        <v xml:space="preserve">Start of Radius @ .21 </v>
      </c>
      <c r="PM434" t="str">
        <v xml:space="preserve">T.S.C. </v>
      </c>
      <c r="PN434" t="str">
        <v>Tangent Point</v>
      </c>
      <c r="PO434" t="str">
        <v>Tangent point of R.50</v>
      </c>
      <c r="PP434" t="str">
        <v>Taper Check, Mfg.Tol.</v>
      </c>
      <c r="PQ434" t="str">
        <v>Taper Check, Mfg.Tol., See Image</v>
      </c>
      <c r="PR434" t="str">
        <v>Thrd. Minor Ø</v>
      </c>
      <c r="PS434" t="str">
        <v>Thrd. Relief Ø</v>
      </c>
      <c r="PT434" t="str">
        <v>Threadless Blank</v>
      </c>
      <c r="PU434" t="str">
        <v>Threadless Blank, From Major Ø</v>
      </c>
      <c r="PV434" t="str">
        <v>Threadless Blank, Mfg. Tol.</v>
      </c>
      <c r="PW434" t="str">
        <v>Threadless Blank, Thrd. to Neck Rad.</v>
      </c>
      <c r="PX434" t="str">
        <v>Thredless Blank</v>
      </c>
      <c r="PY434" t="str">
        <v>To center of R.005</v>
      </c>
      <c r="PZ434" t="str">
        <v>Torx Min. Dia.</v>
      </c>
      <c r="QA434" t="str">
        <v>Turn Ø Free of Mill Marks</v>
      </c>
      <c r="QB434" t="str">
        <v>Use (Full) GO Hex</v>
      </c>
      <c r="QC434" t="str">
        <v>Use Balloon 1 FULL Gauge</v>
      </c>
      <c r="QD434" t="str">
        <v>Use Balloon 9 FULL GO</v>
      </c>
      <c r="QE434" t="str">
        <v>Use Best Fit Pin</v>
      </c>
      <c r="QF434" t="str">
        <v>Use Disk Tip</v>
      </c>
      <c r="QG434" t="str">
        <v>Use flat bottomed indicator tip.</v>
      </c>
      <c r="QH434" t="str">
        <v xml:space="preserve">Use Full .093 Go Hex </v>
      </c>
      <c r="QI434" t="str">
        <v xml:space="preserve">Use Full .0930 Go Hex </v>
      </c>
      <c r="QJ434" t="str">
        <v>Use Full .1235 Go Hex</v>
      </c>
      <c r="QK434" t="str">
        <v>Use Gauge K2-98-8019-04, See Image</v>
      </c>
      <c r="QL434" t="str">
        <v>Use large flat indicator tip</v>
      </c>
      <c r="QM434" t="str">
        <v>Use Pins.3330/.3350, See Image MAX NO-GO</v>
      </c>
      <c r="QN434" t="str">
        <v>Use Pointed Drop Indicator Tip</v>
      </c>
      <c r="QO434" t="str">
        <v>V-Block</v>
      </c>
      <c r="QP434" t="str">
        <v>V-Block,  AMB for 13</v>
      </c>
      <c r="QQ434" t="str">
        <v>V-Block,  Hex Cham. Dia.</v>
      </c>
      <c r="QR434" t="str">
        <v>V-Block, Hex Depth</v>
      </c>
      <c r="QS434" t="str">
        <v>VBU Gauge</v>
      </c>
      <c r="QT434" t="str">
        <v>Visibally smaller than HEX=Pass</v>
      </c>
      <c r="QU434" t="str">
        <v>Visual Per Drawing</v>
      </c>
      <c r="QV434" t="str">
        <v>Whirl Blank</v>
      </c>
      <c r="QW434" t="str">
        <v xml:space="preserve">Whirl Blank </v>
      </c>
      <c r="QX434" t="str">
        <v>Whirl Blank, Neck Rad. End to Head CL</v>
      </c>
      <c r="QY434" t="str">
        <v>Whirl Blank, Nose Start Dia.</v>
      </c>
      <c r="QZ434" t="str">
        <v>Whirl Blank, Nose Start Dist.</v>
      </c>
      <c r="RA434" t="str">
        <v>Whirl Blank, Thrd. Minor</v>
      </c>
      <c r="RB434" t="str">
        <v>Whirl Blank, Thrd. Pullout Dia.</v>
      </c>
      <c r="RC434" t="str">
        <v>Whole Part, Removal is at Assy. Level</v>
      </c>
      <c r="RD434" t="str">
        <v>Wide Area</v>
      </c>
      <c r="RE434" t="str">
        <v>Zero on End of Go Gauge</v>
      </c>
    </row>
    <row r="435" spans="1:473">
      <c r="A435" t="s">
        <v>1054</v>
      </c>
      <c r="C435" t="str" cm="1">
        <f t="array" ref="C435:RE435">TRANSPOSE(_xlfn._xlws.SORT(_xlfn._xlws.FILTER($A$2:$A$600,ISNUMBER(SEARCH('PartLib Table'!M452,$A$2:$A$600)),"not found")))</f>
        <v xml:space="preserve"> 'C', Whirl Blank</v>
      </c>
      <c r="D435" t="str">
        <v xml:space="preserve"> See Image, Constrained</v>
      </c>
      <c r="E435" t="str">
        <v>(.04 to .12 range = Pass)</v>
      </c>
      <c r="F435" t="str">
        <v>(.042 FULL) Go Pin Seat Fully</v>
      </c>
      <c r="G435" t="str">
        <v>(B), Mfg. Tol.</v>
      </c>
      <c r="H435" t="str">
        <v>(B), O.A.L.</v>
      </c>
      <c r="I435" t="str">
        <v>.001 or less =Pass</v>
      </c>
      <c r="J435" t="str">
        <v>.001 or less out of center = Pass</v>
      </c>
      <c r="K435" t="str">
        <v>.002 or Less = Pass</v>
      </c>
      <c r="L435" t="str">
        <v>.002 or Less out of center = Pass</v>
      </c>
      <c r="M435" t="str">
        <v>.005 to .015 = Pass</v>
      </c>
      <c r="N435" t="str">
        <v>.0125 Mean, Section</v>
      </c>
      <c r="O435" t="str">
        <v>.025 or Less in X &amp; Y=Pass</v>
      </c>
      <c r="P435" t="str">
        <v>.038 Mean</v>
      </c>
      <c r="Q435" t="str">
        <v>.063 MM = .0024 IN, See Image</v>
      </c>
      <c r="R435" t="str">
        <v>.063MM = .0024"</v>
      </c>
      <c r="S435" t="str">
        <v>.243 NO-GO, Unconstrained, Must Not Start</v>
      </c>
      <c r="T435" t="str">
        <v>@ Back Face &amp; ID, No Raised Edge</v>
      </c>
      <c r="U435" t="str">
        <v>@ Back Face &amp; OD, No Raised Edge</v>
      </c>
      <c r="V435" t="str">
        <v>@ ID &amp; FACE</v>
      </c>
      <c r="W435" t="str">
        <v>@ OD &amp; BACK FACE</v>
      </c>
      <c r="X435" t="str">
        <v>@ OD &amp; FACE</v>
      </c>
      <c r="Y435" t="str">
        <v>Across from slot</v>
      </c>
      <c r="Z435" t="str">
        <v>All Edge Breaks</v>
      </c>
      <c r="AA435" t="str">
        <v>Attached to bar stock</v>
      </c>
      <c r="AB435" t="str">
        <v xml:space="preserve">Back Turn Fillet Rad. </v>
      </c>
      <c r="AC435" t="str">
        <v>Balloon 1 (DWG FRM0105 Page 2, NV-27)</v>
      </c>
      <c r="AD435" t="str">
        <v>Balloon 1 (DWG FRM0105, NV-30)</v>
      </c>
      <c r="AE435" t="str">
        <v>Balloon 1 (P# 9890002-20) OL00429/A</v>
      </c>
      <c r="AF435" t="str">
        <v>Balloon 1, DWG#FRM0105</v>
      </c>
      <c r="AG435" t="str">
        <v>Balloon 11, See Image</v>
      </c>
      <c r="AH435" t="str">
        <v xml:space="preserve">Balloon 2 (DWG FRM0105 Page 2, NV-27) </v>
      </c>
      <c r="AI435" t="str">
        <v>Balloon 2 (DWG FRM0105, NV-30)</v>
      </c>
      <c r="AJ435" t="str">
        <v>Balloon 2 (P# 9890002-20)</v>
      </c>
      <c r="AK435" t="str">
        <v>Balloon 2, DWG#FRM0105</v>
      </c>
      <c r="AL435" t="str">
        <v>Balloon 2, DWG#FRM0105, See Image</v>
      </c>
      <c r="AM435" t="str">
        <v>Balloon 3 (DWG FRM0105, NV-30 Minor)</v>
      </c>
      <c r="AN435" t="str">
        <v>Balloon 3 (DWG FRM0105, NV-30)</v>
      </c>
      <c r="AO435" t="str">
        <v>Balloon 3 (P# 9890002-20)</v>
      </c>
      <c r="AP435" t="str">
        <v>Balloon 4</v>
      </c>
      <c r="AQ435" t="str">
        <v>Balloon 4 (P# 9890002-20)</v>
      </c>
      <c r="AR435" t="str">
        <v>Below Middle Band</v>
      </c>
      <c r="AS435" t="str">
        <v>Best Fit Pin, .003 or Less =Pass</v>
      </c>
      <c r="AT435" t="str">
        <v>Blank</v>
      </c>
      <c r="AU435" t="str">
        <v>Blank Turn Maj.</v>
      </c>
      <c r="AV435" t="str">
        <v>Blank Turn Maj. Mill Flt., OL4172</v>
      </c>
      <c r="AW435" t="str">
        <v>Blank Without .010 Slots</v>
      </c>
      <c r="AX435" t="str">
        <v>Blank Without .010 Slots, Section</v>
      </c>
      <c r="AY435" t="str">
        <v>Blank without thread</v>
      </c>
      <c r="AZ435" t="str">
        <v xml:space="preserve">Blank, Center of V Grv. </v>
      </c>
      <c r="BA435" t="str">
        <v>Blank, Check R adjacent Balloon 17</v>
      </c>
      <c r="BB435" t="str">
        <v>Blank, EXT. Feature</v>
      </c>
      <c r="BC435" t="str">
        <v>Blank, See Image, OL04335</v>
      </c>
      <c r="BD435" t="str">
        <v>Blank, See Image, OL04336</v>
      </c>
      <c r="BE435" t="str">
        <v xml:space="preserve">Blank, Thrd. </v>
      </c>
      <c r="BF435" t="str">
        <v>Blank, Turn Tip</v>
      </c>
      <c r="BG435" t="str">
        <v>Blank, Without Thrd.</v>
      </c>
      <c r="BH435" t="str">
        <v>Blank, Without Thread</v>
      </c>
      <c r="BI435" t="str">
        <v xml:space="preserve">Blunt Start Blend to Minor </v>
      </c>
      <c r="BJ435" t="str">
        <v>Calc., Use Go HEX</v>
      </c>
      <c r="BK435" t="str">
        <v>Can't dig into OD</v>
      </c>
      <c r="BL435" t="str">
        <v>Carbide Gauge</v>
      </c>
      <c r="BM435" t="str">
        <v xml:space="preserve">Center of V Grv. </v>
      </c>
      <c r="BN435" t="str">
        <v>Centered Less than .03 = Pass</v>
      </c>
      <c r="BO435" t="str">
        <v>Centered within .0005 or Less = Pass</v>
      </c>
      <c r="BP435" t="str">
        <v>Centered within .001 or Less = Pass</v>
      </c>
      <c r="BQ435" t="str">
        <v>Centered within .0254 or Less = Pass</v>
      </c>
      <c r="BR435" t="str">
        <v>Check close to Rod Slot</v>
      </c>
      <c r="BS435" t="str">
        <v>Check every other hole</v>
      </c>
      <c r="BT435" t="str">
        <v>Check Go over full length of slot.</v>
      </c>
      <c r="BU435" t="str">
        <v>Check Near Closed End</v>
      </c>
      <c r="BV435" t="str">
        <v>Check per Print View, Away from Rod Slot</v>
      </c>
      <c r="BW435" t="str">
        <v>Check to Balloon 30 Go Pin</v>
      </c>
      <c r="BX435" t="str">
        <v>Check with .2705 SET Pin Inside Part</v>
      </c>
      <c r="BY435" t="str">
        <v>Check with Hex Up</v>
      </c>
      <c r="BZ435" t="str">
        <v>CMM Blank</v>
      </c>
      <c r="CA435" t="str">
        <v>Confirm Full Radius</v>
      </c>
      <c r="CB435" t="str">
        <v>Constrained in fixture</v>
      </c>
      <c r="CC435" t="str">
        <v>Constrained with Ring</v>
      </c>
      <c r="CD435" t="str">
        <v>Constrained, See Image</v>
      </c>
      <c r="CE435" t="str">
        <v>Dim. "A"</v>
      </c>
      <c r="CF435" t="str">
        <v>Dim. "B"</v>
      </c>
      <c r="CG435" t="str">
        <v>Dim. "C"</v>
      </c>
      <c r="CH435" t="str">
        <v>Dim. "D", Whirl Blank</v>
      </c>
      <c r="CI435" t="str">
        <v>Dim. "G"</v>
      </c>
      <c r="CJ435" t="str">
        <v>Dim. E, Blank Turn Maj. &amp;  Mill Flt</v>
      </c>
      <c r="CK435" t="str">
        <v>Dim. E, Blank Turn Maj.&amp;  Mill Flt</v>
      </c>
      <c r="CL435" t="str">
        <v>Dim. H, Whirl Blank</v>
      </c>
      <c r="CM435" t="str">
        <v>Dim. J, 'Blank Turn Maj. &amp; Whirl Blank</v>
      </c>
      <c r="CN435" t="str">
        <v>Disk Drop Indicator Tip</v>
      </c>
      <c r="CO435" t="str">
        <v>DWG 100448-15, Balloon F_1</v>
      </c>
      <c r="CP435" t="str">
        <v>DWG 100448-15, OL02571</v>
      </c>
      <c r="CQ435" t="str">
        <v>DWG 100448-41</v>
      </c>
      <c r="CR435" t="str">
        <v>DWG 9890040, (10E),Section Part, OL01139</v>
      </c>
      <c r="CS435" t="str">
        <v>DWG 9890040, (10E),Section, OL01139</v>
      </c>
      <c r="CT435" t="str">
        <v>DWG 9890040, (11E)</v>
      </c>
      <c r="CU435" t="str">
        <v>DWG 9890040, (11E), Pins with Flats</v>
      </c>
      <c r="CV435" t="str">
        <v>DWG 9890040, (12E),  Pass=.002 or less</v>
      </c>
      <c r="CW435" t="str">
        <v>DWG 9890040, (12E), See Image</v>
      </c>
      <c r="CX435" t="str">
        <v>DWG 9890040, (1E), OL01431</v>
      </c>
      <c r="CY435" t="str">
        <v>DWG 9890040, (1E), OL01432</v>
      </c>
      <c r="CZ435" t="str">
        <v>DWG 9890040, (2E), OL01432</v>
      </c>
      <c r="DA435" t="str">
        <v>DWG 9890040, (3E)</v>
      </c>
      <c r="DB435" t="str">
        <v>DWG 9890040, (4E)</v>
      </c>
      <c r="DC435" t="str">
        <v>DWG 9890040, (5E), OL02336</v>
      </c>
      <c r="DD435" t="str">
        <v>DWG 9890040, (6E)</v>
      </c>
      <c r="DE435" t="str">
        <v>DWG 9890040, (7E)</v>
      </c>
      <c r="DF435" t="str">
        <v>DWG 9890040, (8E), OL01433</v>
      </c>
      <c r="DG435" t="str">
        <v>DWG 9890040, (8E), OL01433, Section</v>
      </c>
      <c r="DH435" t="str">
        <v>DWG 9890040, (9E), Close to Rod Slot</v>
      </c>
      <c r="DI435" t="str">
        <v>DWG 9890040, (9E),Close to Rod Slot</v>
      </c>
      <c r="DJ435" t="str">
        <v>DWG FRM0105 PAGE 2</v>
      </c>
      <c r="DK435" t="str">
        <v>DWG# 100448-41</v>
      </c>
      <c r="DL435" t="str">
        <v>DWG# 100448-44</v>
      </c>
      <c r="DM435" t="str">
        <v>DWG# 9890003  (1), Section OL00436/A</v>
      </c>
      <c r="DN435" t="str">
        <v>DWG# 9890003 (3), Ring Gauge Constrained</v>
      </c>
      <c r="DO435" t="str">
        <v>DWG# 9890003 (4), Section</v>
      </c>
      <c r="DP435" t="str">
        <v>DWG#100448-26, Balloon 1K, OL02350</v>
      </c>
      <c r="DQ435" t="str">
        <v>DWG#100448-26, Balloon 2K, OL02350</v>
      </c>
      <c r="DR435" t="str">
        <v>DWG#100448-26, Balloon 3K, OL02363</v>
      </c>
      <c r="DS435" t="str">
        <v>DWG#100448-26, Balloon 4K</v>
      </c>
      <c r="DT435" t="str">
        <v>DWG#100448-26, Balloon 5K, Section</v>
      </c>
      <c r="DU435" t="str">
        <v>DWG#100448-26, Balloon 6K</v>
      </c>
      <c r="DV435" t="str">
        <v>DWG#100448-26, Balloon 7K, Section</v>
      </c>
      <c r="DW435" t="str">
        <v>DWG#100448-26, Mfg. Tol.</v>
      </c>
      <c r="DX435" t="str">
        <v>DWG#9890003 (2) Ring Gauge Constrained</v>
      </c>
      <c r="DY435" t="str">
        <v>DWG#9890044</v>
      </c>
      <c r="DZ435" t="str">
        <v>DWG#9890044 .1985 to .2005=Pass</v>
      </c>
      <c r="EA435" t="str">
        <v>DWG#9890044 Overlay OL02441</v>
      </c>
      <c r="EB435" t="str">
        <v>DWG#9890044, OL02441</v>
      </c>
      <c r="EC435" t="str">
        <v>DWG#FRM0105</v>
      </c>
      <c r="ED435" t="str">
        <v>EXT.</v>
      </c>
      <c r="EE435" t="str">
        <v>EXT. Section, OL02460</v>
      </c>
      <c r="EF435" t="str">
        <v>EXT., OL04223</v>
      </c>
      <c r="EG435" t="str">
        <v>Flat Drop Indicator Tip</v>
      </c>
      <c r="EH435" t="str">
        <v>Full Go Pin, No Light, at Radius</v>
      </c>
      <c r="EI435" t="str">
        <v>Function Check</v>
      </c>
      <c r="EJ435" t="str">
        <v>GO Function Gauge</v>
      </c>
      <c r="EK435" t="str">
        <v>Go Gauge for Balloon 1 &amp; 4</v>
      </c>
      <c r="EL435" t="str">
        <v>Go Pin must pass through</v>
      </c>
      <c r="EM435" t="str">
        <v>Greater than .005 = Fail, Section</v>
      </c>
      <c r="EN435" t="str">
        <v>Greater than .025 out of center = Fail</v>
      </c>
      <c r="EO435" t="str">
        <v>Greater than 2.6 = Pass</v>
      </c>
      <c r="EP435" t="str">
        <v>Green = Pass, Red = Fail</v>
      </c>
      <c r="EQ435" t="str">
        <v>Hex Depth</v>
      </c>
      <c r="ER435" t="str">
        <v>Hex Minor</v>
      </c>
      <c r="ES435" t="str">
        <v>Hole Dia.</v>
      </c>
      <c r="ET435" t="str">
        <v>Hook or Disk Tip</v>
      </c>
      <c r="EU435" t="str">
        <v>ID Sphere Finish</v>
      </c>
      <c r="EV435" t="str">
        <v>ID/OD Both Sides, Diff. .002 or less = Pass</v>
      </c>
      <c r="EW435" t="str">
        <v>If Looks Big, Section</v>
      </c>
      <c r="EX435" t="str">
        <v>If Looks Small, Section</v>
      </c>
      <c r="EY435" t="str">
        <v>Insp. Close to Break Away, Mfg.Tol.</v>
      </c>
      <c r="EZ435" t="str">
        <v>INT.</v>
      </c>
      <c r="FA435" t="str">
        <v>INT. Section, OL02460</v>
      </c>
      <c r="FB435" t="str">
        <v>INT., OL04223</v>
      </c>
      <c r="FC435" t="str">
        <v>Intersect. of 7.7 &amp; R0.10</v>
      </c>
      <c r="FD435" t="str">
        <v>Intersect. of 8.79 and R.25 MAX</v>
      </c>
      <c r="FE435" t="str">
        <v>Keep Ind. Tip away from corner</v>
      </c>
      <c r="FF435" t="str">
        <v>L31</v>
      </c>
      <c r="FG435" t="str">
        <v>Laser Mark</v>
      </c>
      <c r="FH435" t="str">
        <v>LASER PER NOTE 4</v>
      </c>
      <c r="FI435" t="str">
        <v>LASER PER NOTE 4, Final Check 1 only</v>
      </c>
      <c r="FJ435" t="str">
        <v>Less than .002 out of center = Pass</v>
      </c>
      <c r="FK435" t="str">
        <v>Less than 2.75 = Pass, Section</v>
      </c>
      <c r="FL435" t="str">
        <v>List as pin. Not Calibrated</v>
      </c>
      <c r="FM435" t="str">
        <v>M9 X 1.25 BUTT See Comment Image</v>
      </c>
      <c r="FN435" t="str">
        <v>Manual Section</v>
      </c>
      <c r="FO435" t="str">
        <v>Max Deep .241 NO-GO =.42</v>
      </c>
      <c r="FP435" t="str">
        <v>MAX Depth of (Note 7) .241 NO-GO Pin</v>
      </c>
      <c r="FQ435" t="str">
        <v>Measure from Blue Line, See Image</v>
      </c>
      <c r="FR435" t="str">
        <v>Measure Width of Blue Area, See Image</v>
      </c>
      <c r="FS435" t="str">
        <v>Mfg. Tol</v>
      </c>
      <c r="FT435" t="str">
        <v>Mfg. Tol, See Image</v>
      </c>
      <c r="FU435" t="str">
        <v>Mfg. Tol.</v>
      </c>
      <c r="FV435" t="str">
        <v>Mfg. Tol. "A"</v>
      </c>
      <c r="FW435" t="str">
        <v>Mfg. Tol. (Zero on Gauge Full Dia. Lead)</v>
      </c>
      <c r="FX435" t="str">
        <v>Mfg. Tol. Balloon 11, See Image</v>
      </c>
      <c r="FY435" t="str">
        <v>Mfg. Tol. Balloon 4</v>
      </c>
      <c r="FZ435" t="str">
        <v>Mfg. Tol. Balloon 7</v>
      </c>
      <c r="GA435" t="str">
        <v xml:space="preserve">Mfg. Tol. C-Bore Face (Ballo 28) </v>
      </c>
      <c r="GB435" t="str">
        <v>Mfg. Tol. Section</v>
      </c>
      <c r="GC435" t="str">
        <v>Mfg. Tol. See Image</v>
      </c>
      <c r="GD435" t="str">
        <v>Mfg. Tol., 3 Places, Record MAX</v>
      </c>
      <c r="GE435" t="str">
        <v>Mfg. Tol., Balloon 11</v>
      </c>
      <c r="GF435" t="str">
        <v>Mfg. Tol., Balloon 7</v>
      </c>
      <c r="GG435" t="str">
        <v>Mfg. Tol., Blank</v>
      </c>
      <c r="GH435" t="str">
        <v>Mfg. Tol., Blank, Balloon 12</v>
      </c>
      <c r="GI435" t="str">
        <v>Mfg. Tol., Blend to SØ.320</v>
      </c>
      <c r="GJ435" t="str">
        <v>Mfg. Tol., Calculation</v>
      </c>
      <c r="GK435" t="str">
        <v>Mfg. Tol., For Mill Fixture</v>
      </c>
      <c r="GL435" t="str">
        <v>Mfg. Tol., L32</v>
      </c>
      <c r="GM435" t="str">
        <v>Mfg. Tol., L33</v>
      </c>
      <c r="GN435" t="str">
        <v>Mfg. Tol., No Tool Marks</v>
      </c>
      <c r="GO435" t="str">
        <v>Mfg. Tol., OL03361</v>
      </c>
      <c r="GP435" t="str">
        <v>Mfg. Tol., Record off center value</v>
      </c>
      <c r="GQ435" t="str">
        <v>Mfg. Tol., Same 3 Places, Record MIN</v>
      </c>
      <c r="GR435" t="str">
        <v>Mfg. Tol., Section</v>
      </c>
      <c r="GS435" t="str">
        <v>Mfg. Tol., Section B-B</v>
      </c>
      <c r="GT435" t="str">
        <v>Mfg. Tol., Section, OL03361</v>
      </c>
      <c r="GU435" t="str">
        <v>Mfg. Tol., Section, Per Note 2</v>
      </c>
      <c r="GV435" t="str">
        <v>Mfg. Tol., See Image</v>
      </c>
      <c r="GW435" t="str">
        <v>Mfg. Tol., See Image, Bore in Blue</v>
      </c>
      <c r="GX435" t="str">
        <v>Mfg. Tol., See Image, Hook Tip</v>
      </c>
      <c r="GY435" t="str">
        <v>Mfg. Tol., Sharp Okay No Burr</v>
      </c>
      <c r="GZ435" t="str">
        <v>Mfg. Tol., Threadless Blank</v>
      </c>
      <c r="HA435" t="str">
        <v>Mfg.Tol.</v>
      </c>
      <c r="HB435" t="str">
        <v>Mgf. To., T.S.C.</v>
      </c>
      <c r="HC435" t="str">
        <v>Milled Feature</v>
      </c>
      <c r="HD435" t="str">
        <v>Milled Feature, OL04045</v>
      </c>
      <c r="HE435" t="str">
        <v>More than .0005 out of center = Fail</v>
      </c>
      <c r="HF435" t="str">
        <v>Must Pass Through</v>
      </c>
      <c r="HG435" t="str">
        <v>Must pass through gauge</v>
      </c>
      <c r="HH435" t="str">
        <v>Must Pass Through Go Gauge</v>
      </c>
      <c r="HI435" t="str">
        <v>Must Pass, See Image.</v>
      </c>
      <c r="HJ435" t="str">
        <v>NA</v>
      </c>
      <c r="HK435" t="str">
        <v>Narrow Area</v>
      </c>
      <c r="HL435" t="str">
        <v>Near Balloon 21</v>
      </c>
      <c r="HM435" t="str">
        <v>Near Datum B</v>
      </c>
      <c r="HN435" t="str">
        <v>Neck Dia.</v>
      </c>
      <c r="HO435" t="str">
        <v>Neck to Head Rad.</v>
      </c>
      <c r="HP435" t="str">
        <v>No Copper Deposits Allowed</v>
      </c>
      <c r="HQ435" t="str">
        <v>No Section</v>
      </c>
      <c r="HR435" t="str">
        <v>No Section, .01 to .014 = Pass</v>
      </c>
      <c r="HS435" t="str">
        <v>No Section, Rotate Part</v>
      </c>
      <c r="HT435" t="str">
        <v>No Section, See Image</v>
      </c>
      <c r="HU435" t="str">
        <v>No Slot, Section B-B</v>
      </c>
      <c r="HV435" t="str">
        <v>No visual step = Pass</v>
      </c>
      <c r="HW435" t="str">
        <v>Not to exceed .95 Deep</v>
      </c>
      <c r="HX435" t="str">
        <v>Note 1</v>
      </c>
      <c r="HY435" t="str">
        <v>OL00333/A</v>
      </c>
      <c r="HZ435" t="str">
        <v>OL00519</v>
      </c>
      <c r="IA435" t="str">
        <v>OL00520</v>
      </c>
      <c r="IB435" t="str">
        <v>OL00529</v>
      </c>
      <c r="IC435" t="str">
        <v>OL00542</v>
      </c>
      <c r="ID435" t="str">
        <v>OL00724</v>
      </c>
      <c r="IE435" t="str">
        <v>OL01250</v>
      </c>
      <c r="IF435" t="str">
        <v>OL01869, Threadless Blank</v>
      </c>
      <c r="IG435" t="str">
        <v>OL01870, Section</v>
      </c>
      <c r="IH435" t="str">
        <v>OL02255</v>
      </c>
      <c r="II435" t="str">
        <v>OL02255, Mfg. Tol.</v>
      </c>
      <c r="IJ435" t="str">
        <v>OL02302</v>
      </c>
      <c r="IK435" t="str">
        <v xml:space="preserve">OL02318  needed per image instructions </v>
      </c>
      <c r="IL435" t="str">
        <v>OL02556</v>
      </c>
      <c r="IM435" t="str">
        <v>OL02557</v>
      </c>
      <c r="IN435" t="str">
        <v>OL02567</v>
      </c>
      <c r="IO435" t="str">
        <v>OL02653</v>
      </c>
      <c r="IP435" t="str">
        <v>OL02718</v>
      </c>
      <c r="IQ435" t="str">
        <v>OL02841</v>
      </c>
      <c r="IR435" t="str">
        <v>OL02842</v>
      </c>
      <c r="IS435" t="str">
        <v>OL02844</v>
      </c>
      <c r="IT435" t="str">
        <v>OL02871</v>
      </c>
      <c r="IU435" t="str">
        <v>OL02887</v>
      </c>
      <c r="IV435" t="str">
        <v>OL03500</v>
      </c>
      <c r="IW435" t="str">
        <v>OL03766</v>
      </c>
      <c r="IX435" t="str">
        <v>OL03868</v>
      </c>
      <c r="IY435" t="str">
        <v>OL03869</v>
      </c>
      <c r="IZ435" t="str">
        <v>OL03870</v>
      </c>
      <c r="JA435" t="str">
        <v>OL03873, DWG# 100448-44</v>
      </c>
      <c r="JB435" t="str">
        <v>OL03949</v>
      </c>
      <c r="JC435" t="str">
        <v xml:space="preserve">OL04043, Section </v>
      </c>
      <c r="JD435" t="str">
        <v xml:space="preserve">OL04044, Section </v>
      </c>
      <c r="JE435" t="str">
        <v>OL04045</v>
      </c>
      <c r="JF435" t="str">
        <v>OL04045, Milled Feature</v>
      </c>
      <c r="JG435" t="str">
        <v>OL04063</v>
      </c>
      <c r="JH435" t="str">
        <v>OL04064</v>
      </c>
      <c r="JI435" t="str">
        <v>OL04065</v>
      </c>
      <c r="JJ435" t="str">
        <v>OL04181</v>
      </c>
      <c r="JK435" t="str">
        <v>OL04218</v>
      </c>
      <c r="JL435" t="str">
        <v>OL04224, See Image</v>
      </c>
      <c r="JM435" t="str">
        <v>OL04374</v>
      </c>
      <c r="JN435" t="str">
        <v>OL04375, Section M-M</v>
      </c>
      <c r="JO435" t="str">
        <v>OL04376, Section M-M</v>
      </c>
      <c r="JP435" t="str">
        <v>OL04443</v>
      </c>
      <c r="JQ435" t="str">
        <v>OL04444</v>
      </c>
      <c r="JR435" t="str">
        <v>OL05000</v>
      </c>
      <c r="JS435" t="str">
        <v>One side of slot</v>
      </c>
      <c r="JT435" t="str">
        <v>Other side of slot</v>
      </c>
      <c r="JU435" t="str">
        <v>Out of center more than .002 = Fail</v>
      </c>
      <c r="JV435" t="str">
        <v>Out of center more than.002 = Fail</v>
      </c>
      <c r="JW435" t="str">
        <v>Overlay OL02713</v>
      </c>
      <c r="JX435" t="str">
        <v>Overlay OL02714</v>
      </c>
      <c r="JY435" t="str">
        <v>Overlay OL02718</v>
      </c>
      <c r="JZ435" t="str">
        <v>Overlay OL03831, Mfg. Tol.</v>
      </c>
      <c r="KA435" t="str">
        <v>Part Without Slots</v>
      </c>
      <c r="KB435" t="str">
        <v>Part Without Slots, See Image</v>
      </c>
      <c r="KC435" t="str">
        <v xml:space="preserve">Pass = .0254 or Less </v>
      </c>
      <c r="KD435" t="str">
        <v>PD MIN = 4.361, PD MAX = 4.456</v>
      </c>
      <c r="KE435" t="str">
        <v>Per Balloon 2 Note</v>
      </c>
      <c r="KF435" t="str">
        <v>Per drawing note(s) 8.</v>
      </c>
      <c r="KG435" t="str">
        <v>Point or Sphere Tip</v>
      </c>
      <c r="KH435" t="str">
        <v>Point Tip</v>
      </c>
      <c r="KI435" t="str">
        <v>R.9 to R1.1 = Pass, See Image</v>
      </c>
      <c r="KJ435" t="str">
        <v>Ram Construction</v>
      </c>
      <c r="KK435" t="str">
        <v>Record Same Pass / Fail All Balloons</v>
      </c>
      <c r="KL435" t="str">
        <v>Ref. Balloon 1</v>
      </c>
      <c r="KM435" t="str">
        <v>Ref. Balloon 12</v>
      </c>
      <c r="KN435" t="str">
        <v>Ref. Balloon 13, 100% AQL</v>
      </c>
      <c r="KO435" t="str">
        <v>Ref. Balloon 2</v>
      </c>
      <c r="KP435" t="str">
        <v>Ref. Balloon 21, 100% AQL</v>
      </c>
      <c r="KQ435" t="str">
        <v>Ref. Balloon 4</v>
      </c>
      <c r="KR435" t="str">
        <v>Ref. Balloon 7</v>
      </c>
      <c r="KS435" t="str">
        <v>Ref. Balloon 8</v>
      </c>
      <c r="KT435" t="str">
        <v>Relieved Pin Gauges 09236 &amp; 09235</v>
      </c>
      <c r="KU435" t="str">
        <v>Rotate Part</v>
      </c>
      <c r="KV435" t="str">
        <v>Rotate Part, See Image</v>
      </c>
      <c r="KW435" t="str">
        <v>Same as Root Radius</v>
      </c>
      <c r="KX435" t="str">
        <v>Section</v>
      </c>
      <c r="KY435" t="str">
        <v>Section B-B</v>
      </c>
      <c r="KZ435" t="str">
        <v>Section B-B, Distance Between Grooves</v>
      </c>
      <c r="LA435" t="str">
        <v>Section C-C</v>
      </c>
      <c r="LB435" t="str">
        <v>Section Part</v>
      </c>
      <c r="LC435" t="str">
        <v>Section Part, Measured from Opposite Face</v>
      </c>
      <c r="LD435" t="str">
        <v>Section, Broachless Blank</v>
      </c>
      <c r="LE435" t="str">
        <v>Section, EXT. Sphere Location.</v>
      </c>
      <c r="LF435" t="str">
        <v>Section, Hex Cham. Ang.</v>
      </c>
      <c r="LG435" t="str">
        <v>Section, Hex Fillet Rad.</v>
      </c>
      <c r="LH435" t="str">
        <v>Section, INT. Feature</v>
      </c>
      <c r="LI435" t="str">
        <v>Section, INT. Sphere Location.</v>
      </c>
      <c r="LJ435" t="str">
        <v>Section, Mfg. Tol.</v>
      </c>
      <c r="LK435" t="str">
        <v>Section, Mfg. Tol., See Image</v>
      </c>
      <c r="LL435" t="str">
        <v>Section, OL00486</v>
      </c>
      <c r="LM435" t="str">
        <v>Section, OL00542</v>
      </c>
      <c r="LN435" t="str">
        <v>Section, OL00543</v>
      </c>
      <c r="LO435" t="str">
        <v>Section, OL00544</v>
      </c>
      <c r="LP435" t="str">
        <v>Section, OL00545</v>
      </c>
      <c r="LQ435" t="str">
        <v>Section, OL00546</v>
      </c>
      <c r="LR435" t="str">
        <v>Section, OL00547</v>
      </c>
      <c r="LS435" t="str">
        <v>Section, OL00555</v>
      </c>
      <c r="LT435" t="str">
        <v>Section, OL00725</v>
      </c>
      <c r="LU435" t="str">
        <v>Section, OL01430</v>
      </c>
      <c r="LV435" t="str">
        <v>Section, OL01434</v>
      </c>
      <c r="LW435" t="str">
        <v>Section, OL01435</v>
      </c>
      <c r="LX435" t="str">
        <v>Section, OL01807</v>
      </c>
      <c r="LY435" t="str">
        <v>Section, OL01830</v>
      </c>
      <c r="LZ435" t="str">
        <v>Section, OL02351</v>
      </c>
      <c r="MA435" t="str">
        <v>Section, OL02519</v>
      </c>
      <c r="MB435" t="str">
        <v>Section, OL02520</v>
      </c>
      <c r="MC435" t="str">
        <v>Section, OL02522</v>
      </c>
      <c r="MD435" t="str">
        <v>Section, OL02540</v>
      </c>
      <c r="ME435" t="str">
        <v>Section, OL02541</v>
      </c>
      <c r="MF435" t="str">
        <v>Section, OL02552</v>
      </c>
      <c r="MG435" t="str">
        <v>Section, OL02553</v>
      </c>
      <c r="MH435" t="str">
        <v>Section, OL02554</v>
      </c>
      <c r="MI435" t="str">
        <v>Section, OL02555</v>
      </c>
      <c r="MJ435" t="str">
        <v>Section, OL02558</v>
      </c>
      <c r="MK435" t="str">
        <v>Section, OL02559</v>
      </c>
      <c r="ML435" t="str">
        <v>Section, OL02560</v>
      </c>
      <c r="MM435" t="str">
        <v>Section, OL02619</v>
      </c>
      <c r="MN435" t="str">
        <v>Section, OL02620</v>
      </c>
      <c r="MO435" t="str">
        <v>Section, OL02621</v>
      </c>
      <c r="MP435" t="str">
        <v>Section, OL02622</v>
      </c>
      <c r="MQ435" t="str">
        <v>Section, OL02623</v>
      </c>
      <c r="MR435" t="str">
        <v>Section, OL02624</v>
      </c>
      <c r="MS435" t="str">
        <v>Section, OL02652</v>
      </c>
      <c r="MT435" t="str">
        <v>Section, OL02680</v>
      </c>
      <c r="MU435" t="str">
        <v>Section, OL02793</v>
      </c>
      <c r="MV435" t="str">
        <v>Section, OL02823</v>
      </c>
      <c r="MW435" t="str">
        <v>Section, OL02843</v>
      </c>
      <c r="MX435" t="str">
        <v>Section, OL03026, Ext.</v>
      </c>
      <c r="MY435" t="str">
        <v>Section, OL03026, Int.</v>
      </c>
      <c r="MZ435" t="str">
        <v>Section, OL03570, DWG# 100448-41</v>
      </c>
      <c r="NA435" t="str">
        <v>Section, OL03781</v>
      </c>
      <c r="NB435" t="str">
        <v>Section, OL03911</v>
      </c>
      <c r="NC435" t="str">
        <v>Section, OL03912</v>
      </c>
      <c r="ND435" t="str">
        <v>Section, OL03928</v>
      </c>
      <c r="NE435" t="str">
        <v>Section, OL03929</v>
      </c>
      <c r="NF435" t="str">
        <v>Section, OL04030</v>
      </c>
      <c r="NG435" t="str">
        <v>Section, OL04037</v>
      </c>
      <c r="NH435" t="str">
        <v>Section, OL04038</v>
      </c>
      <c r="NI435" t="str">
        <v>Section, OL04046</v>
      </c>
      <c r="NJ435" t="str">
        <v>Section, OL04065</v>
      </c>
      <c r="NK435" t="str">
        <v>Section, OL04066</v>
      </c>
      <c r="NL435" t="str">
        <v>Section, OL04067</v>
      </c>
      <c r="NM435" t="str">
        <v>Section, OL04069</v>
      </c>
      <c r="NN435" t="str">
        <v>Section, OL04071</v>
      </c>
      <c r="NO435" t="str">
        <v>Section, OL04173</v>
      </c>
      <c r="NP435" t="str">
        <v>Section, OL04174</v>
      </c>
      <c r="NQ435" t="str">
        <v>Section, OL04214</v>
      </c>
      <c r="NR435" t="str">
        <v>Section, OL04215</v>
      </c>
      <c r="NS435" t="str">
        <v>Section, OL04216</v>
      </c>
      <c r="NT435" t="str">
        <v>Section, OL04217</v>
      </c>
      <c r="NU435" t="str">
        <v>Section, Overlay OL02716</v>
      </c>
      <c r="NV435" t="str">
        <v>Section, Overlay OL02717</v>
      </c>
      <c r="NW435" t="str">
        <v>Section, See Image</v>
      </c>
      <c r="NX435" t="str">
        <v>Section, See Image, DWG# 100448-41</v>
      </c>
      <c r="NY435" t="str">
        <v>Section, Without Sots</v>
      </c>
      <c r="NZ435" t="str">
        <v>See Comments Sheet</v>
      </c>
      <c r="OA435" t="str">
        <v>See Comments Sheet, OL02318</v>
      </c>
      <c r="OB435" t="str">
        <v>See Image</v>
      </c>
      <c r="OC435" t="str">
        <v>See Image, .005 or Less = Pass</v>
      </c>
      <c r="OD435" t="str">
        <v>See Image, Check Near Radius</v>
      </c>
      <c r="OE435" t="str">
        <v>See Image, Constrained</v>
      </c>
      <c r="OF435" t="str">
        <v>See Image, Distance Between Flats</v>
      </c>
      <c r="OG435" t="str">
        <v xml:space="preserve">See Image, Mfg. Tol, Section A-A </v>
      </c>
      <c r="OH435" t="str">
        <v>See image, Mfg. Tol.</v>
      </c>
      <c r="OI435" t="str">
        <v>See Image, Mic. Across Flats</v>
      </c>
      <c r="OJ435" t="str">
        <v>See Image, OL02850</v>
      </c>
      <c r="OK435" t="str">
        <v>See Image, OL02880</v>
      </c>
      <c r="OL435" t="str">
        <v>See Image, OL03926</v>
      </c>
      <c r="OM435" t="str">
        <v>See Image, OL03927</v>
      </c>
      <c r="ON435" t="str">
        <v>See Image, OL04003</v>
      </c>
      <c r="OO435" t="str">
        <v>'See Image, OL04342,  Best Fit Joe Block</v>
      </c>
      <c r="OP435" t="str">
        <v>See Image, OL04342,  Blank</v>
      </c>
      <c r="OQ435" t="str">
        <v>See Image, OL04342, Blank</v>
      </c>
      <c r="OR435" t="str">
        <v>See Image, OL04343, Blank</v>
      </c>
      <c r="OS435" t="str">
        <v>See Image, Pass = .002 or Less</v>
      </c>
      <c r="OT435" t="str">
        <v>See Image, Rcd. MAX</v>
      </c>
      <c r="OU435" t="str">
        <v>See Image, Rcd. MIN</v>
      </c>
      <c r="OV435" t="str">
        <v>See Image, Section</v>
      </c>
      <c r="OW435" t="str">
        <v>See Image, Section A-A</v>
      </c>
      <c r="OX435" t="str">
        <v>See Image, Section B-B</v>
      </c>
      <c r="OY435" t="str">
        <v>See Image, Section B-B, TSC</v>
      </c>
      <c r="OZ435" t="str">
        <v>See Image, Shank Drawing # 18000-XX-XX A</v>
      </c>
      <c r="PA435" t="str">
        <v>Sequencial Laser 01, 120 Per Print</v>
      </c>
      <c r="PB435" t="str">
        <v>Set to .202, Zero on Thread Lead</v>
      </c>
      <c r="PC435" t="str">
        <v>Sharp OK, No Burr</v>
      </c>
      <c r="PD435" t="str">
        <v>Sharp OK, No Raised Edge, See Image</v>
      </c>
      <c r="PE435" t="str">
        <v>Sharp OK, No Raised Edges</v>
      </c>
      <c r="PF435" t="str">
        <v>Sharp okay no raised edge</v>
      </c>
      <c r="PG435" t="str">
        <v>Sharp Okay, No Burr</v>
      </c>
      <c r="PH435" t="str">
        <v>Sharp Okay, No Raised Edge</v>
      </c>
      <c r="PI435" t="str">
        <v>Sharp Okay, No Raised Edges,</v>
      </c>
      <c r="PJ435" t="str">
        <v>Sharp Okay, See Image</v>
      </c>
      <c r="PK435" t="str">
        <v xml:space="preserve">Start of Radius @ .195 </v>
      </c>
      <c r="PL435" t="str">
        <v xml:space="preserve">Start of Radius @ .21 </v>
      </c>
      <c r="PM435" t="str">
        <v xml:space="preserve">T.S.C. </v>
      </c>
      <c r="PN435" t="str">
        <v>Tangent Point</v>
      </c>
      <c r="PO435" t="str">
        <v>Tangent point of R.50</v>
      </c>
      <c r="PP435" t="str">
        <v>Taper Check, Mfg.Tol.</v>
      </c>
      <c r="PQ435" t="str">
        <v>Taper Check, Mfg.Tol., See Image</v>
      </c>
      <c r="PR435" t="str">
        <v>Thrd. Minor Ø</v>
      </c>
      <c r="PS435" t="str">
        <v>Thrd. Relief Ø</v>
      </c>
      <c r="PT435" t="str">
        <v>Threadless Blank</v>
      </c>
      <c r="PU435" t="str">
        <v>Threadless Blank, From Major Ø</v>
      </c>
      <c r="PV435" t="str">
        <v>Threadless Blank, Mfg. Tol.</v>
      </c>
      <c r="PW435" t="str">
        <v>Threadless Blank, Thrd. to Neck Rad.</v>
      </c>
      <c r="PX435" t="str">
        <v>Thredless Blank</v>
      </c>
      <c r="PY435" t="str">
        <v>To center of R.005</v>
      </c>
      <c r="PZ435" t="str">
        <v>Torx Min. Dia.</v>
      </c>
      <c r="QA435" t="str">
        <v>Turn Ø Free of Mill Marks</v>
      </c>
      <c r="QB435" t="str">
        <v>Use (Full) GO Hex</v>
      </c>
      <c r="QC435" t="str">
        <v>Use Balloon 1 FULL Gauge</v>
      </c>
      <c r="QD435" t="str">
        <v>Use Balloon 9 FULL GO</v>
      </c>
      <c r="QE435" t="str">
        <v>Use Best Fit Pin</v>
      </c>
      <c r="QF435" t="str">
        <v>Use Disk Tip</v>
      </c>
      <c r="QG435" t="str">
        <v>Use flat bottomed indicator tip.</v>
      </c>
      <c r="QH435" t="str">
        <v xml:space="preserve">Use Full .093 Go Hex </v>
      </c>
      <c r="QI435" t="str">
        <v xml:space="preserve">Use Full .0930 Go Hex </v>
      </c>
      <c r="QJ435" t="str">
        <v>Use Full .1235 Go Hex</v>
      </c>
      <c r="QK435" t="str">
        <v>Use Gauge K2-98-8019-04, See Image</v>
      </c>
      <c r="QL435" t="str">
        <v>Use large flat indicator tip</v>
      </c>
      <c r="QM435" t="str">
        <v>Use Pins.3330/.3350, See Image MAX NO-GO</v>
      </c>
      <c r="QN435" t="str">
        <v>Use Pointed Drop Indicator Tip</v>
      </c>
      <c r="QO435" t="str">
        <v>V-Block</v>
      </c>
      <c r="QP435" t="str">
        <v>V-Block,  AMB for 13</v>
      </c>
      <c r="QQ435" t="str">
        <v>V-Block,  Hex Cham. Dia.</v>
      </c>
      <c r="QR435" t="str">
        <v>V-Block, Hex Depth</v>
      </c>
      <c r="QS435" t="str">
        <v>VBU Gauge</v>
      </c>
      <c r="QT435" t="str">
        <v>Visibally smaller than HEX=Pass</v>
      </c>
      <c r="QU435" t="str">
        <v>Visual Per Drawing</v>
      </c>
      <c r="QV435" t="str">
        <v>Whirl Blank</v>
      </c>
      <c r="QW435" t="str">
        <v xml:space="preserve">Whirl Blank </v>
      </c>
      <c r="QX435" t="str">
        <v>Whirl Blank, Neck Rad. End to Head CL</v>
      </c>
      <c r="QY435" t="str">
        <v>Whirl Blank, Nose Start Dia.</v>
      </c>
      <c r="QZ435" t="str">
        <v>Whirl Blank, Nose Start Dist.</v>
      </c>
      <c r="RA435" t="str">
        <v>Whirl Blank, Thrd. Minor</v>
      </c>
      <c r="RB435" t="str">
        <v>Whirl Blank, Thrd. Pullout Dia.</v>
      </c>
      <c r="RC435" t="str">
        <v>Whole Part, Removal is at Assy. Level</v>
      </c>
      <c r="RD435" t="str">
        <v>Wide Area</v>
      </c>
      <c r="RE435" t="str">
        <v>Zero on End of Go Gauge</v>
      </c>
    </row>
    <row r="436" spans="1:473">
      <c r="A436" t="s">
        <v>1055</v>
      </c>
      <c r="C436" t="str" cm="1">
        <f t="array" ref="C436:RE436">TRANSPOSE(_xlfn._xlws.SORT(_xlfn._xlws.FILTER($A$2:$A$600,ISNUMBER(SEARCH('PartLib Table'!M453,$A$2:$A$600)),"not found")))</f>
        <v xml:space="preserve"> 'C', Whirl Blank</v>
      </c>
      <c r="D436" t="str">
        <v xml:space="preserve"> See Image, Constrained</v>
      </c>
      <c r="E436" t="str">
        <v>(.04 to .12 range = Pass)</v>
      </c>
      <c r="F436" t="str">
        <v>(.042 FULL) Go Pin Seat Fully</v>
      </c>
      <c r="G436" t="str">
        <v>(B), Mfg. Tol.</v>
      </c>
      <c r="H436" t="str">
        <v>(B), O.A.L.</v>
      </c>
      <c r="I436" t="str">
        <v>.001 or less =Pass</v>
      </c>
      <c r="J436" t="str">
        <v>.001 or less out of center = Pass</v>
      </c>
      <c r="K436" t="str">
        <v>.002 or Less = Pass</v>
      </c>
      <c r="L436" t="str">
        <v>.002 or Less out of center = Pass</v>
      </c>
      <c r="M436" t="str">
        <v>.005 to .015 = Pass</v>
      </c>
      <c r="N436" t="str">
        <v>.0125 Mean, Section</v>
      </c>
      <c r="O436" t="str">
        <v>.025 or Less in X &amp; Y=Pass</v>
      </c>
      <c r="P436" t="str">
        <v>.038 Mean</v>
      </c>
      <c r="Q436" t="str">
        <v>.063 MM = .0024 IN, See Image</v>
      </c>
      <c r="R436" t="str">
        <v>.063MM = .0024"</v>
      </c>
      <c r="S436" t="str">
        <v>.243 NO-GO, Unconstrained, Must Not Start</v>
      </c>
      <c r="T436" t="str">
        <v>@ Back Face &amp; ID, No Raised Edge</v>
      </c>
      <c r="U436" t="str">
        <v>@ Back Face &amp; OD, No Raised Edge</v>
      </c>
      <c r="V436" t="str">
        <v>@ ID &amp; FACE</v>
      </c>
      <c r="W436" t="str">
        <v>@ OD &amp; BACK FACE</v>
      </c>
      <c r="X436" t="str">
        <v>@ OD &amp; FACE</v>
      </c>
      <c r="Y436" t="str">
        <v>Across from slot</v>
      </c>
      <c r="Z436" t="str">
        <v>All Edge Breaks</v>
      </c>
      <c r="AA436" t="str">
        <v>Attached to bar stock</v>
      </c>
      <c r="AB436" t="str">
        <v xml:space="preserve">Back Turn Fillet Rad. </v>
      </c>
      <c r="AC436" t="str">
        <v>Balloon 1 (DWG FRM0105 Page 2, NV-27)</v>
      </c>
      <c r="AD436" t="str">
        <v>Balloon 1 (DWG FRM0105, NV-30)</v>
      </c>
      <c r="AE436" t="str">
        <v>Balloon 1 (P# 9890002-20) OL00429/A</v>
      </c>
      <c r="AF436" t="str">
        <v>Balloon 1, DWG#FRM0105</v>
      </c>
      <c r="AG436" t="str">
        <v>Balloon 11, See Image</v>
      </c>
      <c r="AH436" t="str">
        <v xml:space="preserve">Balloon 2 (DWG FRM0105 Page 2, NV-27) </v>
      </c>
      <c r="AI436" t="str">
        <v>Balloon 2 (DWG FRM0105, NV-30)</v>
      </c>
      <c r="AJ436" t="str">
        <v>Balloon 2 (P# 9890002-20)</v>
      </c>
      <c r="AK436" t="str">
        <v>Balloon 2, DWG#FRM0105</v>
      </c>
      <c r="AL436" t="str">
        <v>Balloon 2, DWG#FRM0105, See Image</v>
      </c>
      <c r="AM436" t="str">
        <v>Balloon 3 (DWG FRM0105, NV-30 Minor)</v>
      </c>
      <c r="AN436" t="str">
        <v>Balloon 3 (DWG FRM0105, NV-30)</v>
      </c>
      <c r="AO436" t="str">
        <v>Balloon 3 (P# 9890002-20)</v>
      </c>
      <c r="AP436" t="str">
        <v>Balloon 4</v>
      </c>
      <c r="AQ436" t="str">
        <v>Balloon 4 (P# 9890002-20)</v>
      </c>
      <c r="AR436" t="str">
        <v>Below Middle Band</v>
      </c>
      <c r="AS436" t="str">
        <v>Best Fit Pin, .003 or Less =Pass</v>
      </c>
      <c r="AT436" t="str">
        <v>Blank</v>
      </c>
      <c r="AU436" t="str">
        <v>Blank Turn Maj.</v>
      </c>
      <c r="AV436" t="str">
        <v>Blank Turn Maj. Mill Flt., OL4172</v>
      </c>
      <c r="AW436" t="str">
        <v>Blank Without .010 Slots</v>
      </c>
      <c r="AX436" t="str">
        <v>Blank Without .010 Slots, Section</v>
      </c>
      <c r="AY436" t="str">
        <v>Blank without thread</v>
      </c>
      <c r="AZ436" t="str">
        <v xml:space="preserve">Blank, Center of V Grv. </v>
      </c>
      <c r="BA436" t="str">
        <v>Blank, Check R adjacent Balloon 17</v>
      </c>
      <c r="BB436" t="str">
        <v>Blank, EXT. Feature</v>
      </c>
      <c r="BC436" t="str">
        <v>Blank, See Image, OL04335</v>
      </c>
      <c r="BD436" t="str">
        <v>Blank, See Image, OL04336</v>
      </c>
      <c r="BE436" t="str">
        <v xml:space="preserve">Blank, Thrd. </v>
      </c>
      <c r="BF436" t="str">
        <v>Blank, Turn Tip</v>
      </c>
      <c r="BG436" t="str">
        <v>Blank, Without Thrd.</v>
      </c>
      <c r="BH436" t="str">
        <v>Blank, Without Thread</v>
      </c>
      <c r="BI436" t="str">
        <v xml:space="preserve">Blunt Start Blend to Minor </v>
      </c>
      <c r="BJ436" t="str">
        <v>Calc., Use Go HEX</v>
      </c>
      <c r="BK436" t="str">
        <v>Can't dig into OD</v>
      </c>
      <c r="BL436" t="str">
        <v>Carbide Gauge</v>
      </c>
      <c r="BM436" t="str">
        <v xml:space="preserve">Center of V Grv. </v>
      </c>
      <c r="BN436" t="str">
        <v>Centered Less than .03 = Pass</v>
      </c>
      <c r="BO436" t="str">
        <v>Centered within .0005 or Less = Pass</v>
      </c>
      <c r="BP436" t="str">
        <v>Centered within .001 or Less = Pass</v>
      </c>
      <c r="BQ436" t="str">
        <v>Centered within .0254 or Less = Pass</v>
      </c>
      <c r="BR436" t="str">
        <v>Check close to Rod Slot</v>
      </c>
      <c r="BS436" t="str">
        <v>Check every other hole</v>
      </c>
      <c r="BT436" t="str">
        <v>Check Go over full length of slot.</v>
      </c>
      <c r="BU436" t="str">
        <v>Check Near Closed End</v>
      </c>
      <c r="BV436" t="str">
        <v>Check per Print View, Away from Rod Slot</v>
      </c>
      <c r="BW436" t="str">
        <v>Check to Balloon 30 Go Pin</v>
      </c>
      <c r="BX436" t="str">
        <v>Check with .2705 SET Pin Inside Part</v>
      </c>
      <c r="BY436" t="str">
        <v>Check with Hex Up</v>
      </c>
      <c r="BZ436" t="str">
        <v>CMM Blank</v>
      </c>
      <c r="CA436" t="str">
        <v>Confirm Full Radius</v>
      </c>
      <c r="CB436" t="str">
        <v>Constrained in fixture</v>
      </c>
      <c r="CC436" t="str">
        <v>Constrained with Ring</v>
      </c>
      <c r="CD436" t="str">
        <v>Constrained, See Image</v>
      </c>
      <c r="CE436" t="str">
        <v>Dim. "A"</v>
      </c>
      <c r="CF436" t="str">
        <v>Dim. "B"</v>
      </c>
      <c r="CG436" t="str">
        <v>Dim. "C"</v>
      </c>
      <c r="CH436" t="str">
        <v>Dim. "D", Whirl Blank</v>
      </c>
      <c r="CI436" t="str">
        <v>Dim. "G"</v>
      </c>
      <c r="CJ436" t="str">
        <v>Dim. E, Blank Turn Maj. &amp;  Mill Flt</v>
      </c>
      <c r="CK436" t="str">
        <v>Dim. E, Blank Turn Maj.&amp;  Mill Flt</v>
      </c>
      <c r="CL436" t="str">
        <v>Dim. H, Whirl Blank</v>
      </c>
      <c r="CM436" t="str">
        <v>Dim. J, 'Blank Turn Maj. &amp; Whirl Blank</v>
      </c>
      <c r="CN436" t="str">
        <v>Disk Drop Indicator Tip</v>
      </c>
      <c r="CO436" t="str">
        <v>DWG 100448-15, Balloon F_1</v>
      </c>
      <c r="CP436" t="str">
        <v>DWG 100448-15, OL02571</v>
      </c>
      <c r="CQ436" t="str">
        <v>DWG 100448-41</v>
      </c>
      <c r="CR436" t="str">
        <v>DWG 9890040, (10E),Section Part, OL01139</v>
      </c>
      <c r="CS436" t="str">
        <v>DWG 9890040, (10E),Section, OL01139</v>
      </c>
      <c r="CT436" t="str">
        <v>DWG 9890040, (11E)</v>
      </c>
      <c r="CU436" t="str">
        <v>DWG 9890040, (11E), Pins with Flats</v>
      </c>
      <c r="CV436" t="str">
        <v>DWG 9890040, (12E),  Pass=.002 or less</v>
      </c>
      <c r="CW436" t="str">
        <v>DWG 9890040, (12E), See Image</v>
      </c>
      <c r="CX436" t="str">
        <v>DWG 9890040, (1E), OL01431</v>
      </c>
      <c r="CY436" t="str">
        <v>DWG 9890040, (1E), OL01432</v>
      </c>
      <c r="CZ436" t="str">
        <v>DWG 9890040, (2E), OL01432</v>
      </c>
      <c r="DA436" t="str">
        <v>DWG 9890040, (3E)</v>
      </c>
      <c r="DB436" t="str">
        <v>DWG 9890040, (4E)</v>
      </c>
      <c r="DC436" t="str">
        <v>DWG 9890040, (5E), OL02336</v>
      </c>
      <c r="DD436" t="str">
        <v>DWG 9890040, (6E)</v>
      </c>
      <c r="DE436" t="str">
        <v>DWG 9890040, (7E)</v>
      </c>
      <c r="DF436" t="str">
        <v>DWG 9890040, (8E), OL01433</v>
      </c>
      <c r="DG436" t="str">
        <v>DWG 9890040, (8E), OL01433, Section</v>
      </c>
      <c r="DH436" t="str">
        <v>DWG 9890040, (9E), Close to Rod Slot</v>
      </c>
      <c r="DI436" t="str">
        <v>DWG 9890040, (9E),Close to Rod Slot</v>
      </c>
      <c r="DJ436" t="str">
        <v>DWG FRM0105 PAGE 2</v>
      </c>
      <c r="DK436" t="str">
        <v>DWG# 100448-41</v>
      </c>
      <c r="DL436" t="str">
        <v>DWG# 100448-44</v>
      </c>
      <c r="DM436" t="str">
        <v>DWG# 9890003  (1), Section OL00436/A</v>
      </c>
      <c r="DN436" t="str">
        <v>DWG# 9890003 (3), Ring Gauge Constrained</v>
      </c>
      <c r="DO436" t="str">
        <v>DWG# 9890003 (4), Section</v>
      </c>
      <c r="DP436" t="str">
        <v>DWG#100448-26, Balloon 1K, OL02350</v>
      </c>
      <c r="DQ436" t="str">
        <v>DWG#100448-26, Balloon 2K, OL02350</v>
      </c>
      <c r="DR436" t="str">
        <v>DWG#100448-26, Balloon 3K, OL02363</v>
      </c>
      <c r="DS436" t="str">
        <v>DWG#100448-26, Balloon 4K</v>
      </c>
      <c r="DT436" t="str">
        <v>DWG#100448-26, Balloon 5K, Section</v>
      </c>
      <c r="DU436" t="str">
        <v>DWG#100448-26, Balloon 6K</v>
      </c>
      <c r="DV436" t="str">
        <v>DWG#100448-26, Balloon 7K, Section</v>
      </c>
      <c r="DW436" t="str">
        <v>DWG#100448-26, Mfg. Tol.</v>
      </c>
      <c r="DX436" t="str">
        <v>DWG#9890003 (2) Ring Gauge Constrained</v>
      </c>
      <c r="DY436" t="str">
        <v>DWG#9890044</v>
      </c>
      <c r="DZ436" t="str">
        <v>DWG#9890044 .1985 to .2005=Pass</v>
      </c>
      <c r="EA436" t="str">
        <v>DWG#9890044 Overlay OL02441</v>
      </c>
      <c r="EB436" t="str">
        <v>DWG#9890044, OL02441</v>
      </c>
      <c r="EC436" t="str">
        <v>DWG#FRM0105</v>
      </c>
      <c r="ED436" t="str">
        <v>EXT.</v>
      </c>
      <c r="EE436" t="str">
        <v>EXT. Section, OL02460</v>
      </c>
      <c r="EF436" t="str">
        <v>EXT., OL04223</v>
      </c>
      <c r="EG436" t="str">
        <v>Flat Drop Indicator Tip</v>
      </c>
      <c r="EH436" t="str">
        <v>Full Go Pin, No Light, at Radius</v>
      </c>
      <c r="EI436" t="str">
        <v>Function Check</v>
      </c>
      <c r="EJ436" t="str">
        <v>GO Function Gauge</v>
      </c>
      <c r="EK436" t="str">
        <v>Go Gauge for Balloon 1 &amp; 4</v>
      </c>
      <c r="EL436" t="str">
        <v>Go Pin must pass through</v>
      </c>
      <c r="EM436" t="str">
        <v>Greater than .005 = Fail, Section</v>
      </c>
      <c r="EN436" t="str">
        <v>Greater than .025 out of center = Fail</v>
      </c>
      <c r="EO436" t="str">
        <v>Greater than 2.6 = Pass</v>
      </c>
      <c r="EP436" t="str">
        <v>Green = Pass, Red = Fail</v>
      </c>
      <c r="EQ436" t="str">
        <v>Hex Depth</v>
      </c>
      <c r="ER436" t="str">
        <v>Hex Minor</v>
      </c>
      <c r="ES436" t="str">
        <v>Hole Dia.</v>
      </c>
      <c r="ET436" t="str">
        <v>Hook or Disk Tip</v>
      </c>
      <c r="EU436" t="str">
        <v>ID Sphere Finish</v>
      </c>
      <c r="EV436" t="str">
        <v>ID/OD Both Sides, Diff. .002 or less = Pass</v>
      </c>
      <c r="EW436" t="str">
        <v>If Looks Big, Section</v>
      </c>
      <c r="EX436" t="str">
        <v>If Looks Small, Section</v>
      </c>
      <c r="EY436" t="str">
        <v>Insp. Close to Break Away, Mfg.Tol.</v>
      </c>
      <c r="EZ436" t="str">
        <v>INT.</v>
      </c>
      <c r="FA436" t="str">
        <v>INT. Section, OL02460</v>
      </c>
      <c r="FB436" t="str">
        <v>INT., OL04223</v>
      </c>
      <c r="FC436" t="str">
        <v>Intersect. of 7.7 &amp; R0.10</v>
      </c>
      <c r="FD436" t="str">
        <v>Intersect. of 8.79 and R.25 MAX</v>
      </c>
      <c r="FE436" t="str">
        <v>Keep Ind. Tip away from corner</v>
      </c>
      <c r="FF436" t="str">
        <v>L31</v>
      </c>
      <c r="FG436" t="str">
        <v>Laser Mark</v>
      </c>
      <c r="FH436" t="str">
        <v>LASER PER NOTE 4</v>
      </c>
      <c r="FI436" t="str">
        <v>LASER PER NOTE 4, Final Check 1 only</v>
      </c>
      <c r="FJ436" t="str">
        <v>Less than .002 out of center = Pass</v>
      </c>
      <c r="FK436" t="str">
        <v>Less than 2.75 = Pass, Section</v>
      </c>
      <c r="FL436" t="str">
        <v>List as pin. Not Calibrated</v>
      </c>
      <c r="FM436" t="str">
        <v>M9 X 1.25 BUTT See Comment Image</v>
      </c>
      <c r="FN436" t="str">
        <v>Manual Section</v>
      </c>
      <c r="FO436" t="str">
        <v>Max Deep .241 NO-GO =.42</v>
      </c>
      <c r="FP436" t="str">
        <v>MAX Depth of (Note 7) .241 NO-GO Pin</v>
      </c>
      <c r="FQ436" t="str">
        <v>Measure from Blue Line, See Image</v>
      </c>
      <c r="FR436" t="str">
        <v>Measure Width of Blue Area, See Image</v>
      </c>
      <c r="FS436" t="str">
        <v>Mfg. Tol</v>
      </c>
      <c r="FT436" t="str">
        <v>Mfg. Tol, See Image</v>
      </c>
      <c r="FU436" t="str">
        <v>Mfg. Tol.</v>
      </c>
      <c r="FV436" t="str">
        <v>Mfg. Tol. "A"</v>
      </c>
      <c r="FW436" t="str">
        <v>Mfg. Tol. (Zero on Gauge Full Dia. Lead)</v>
      </c>
      <c r="FX436" t="str">
        <v>Mfg. Tol. Balloon 11, See Image</v>
      </c>
      <c r="FY436" t="str">
        <v>Mfg. Tol. Balloon 4</v>
      </c>
      <c r="FZ436" t="str">
        <v>Mfg. Tol. Balloon 7</v>
      </c>
      <c r="GA436" t="str">
        <v xml:space="preserve">Mfg. Tol. C-Bore Face (Ballo 28) </v>
      </c>
      <c r="GB436" t="str">
        <v>Mfg. Tol. Section</v>
      </c>
      <c r="GC436" t="str">
        <v>Mfg. Tol. See Image</v>
      </c>
      <c r="GD436" t="str">
        <v>Mfg. Tol., 3 Places, Record MAX</v>
      </c>
      <c r="GE436" t="str">
        <v>Mfg. Tol., Balloon 11</v>
      </c>
      <c r="GF436" t="str">
        <v>Mfg. Tol., Balloon 7</v>
      </c>
      <c r="GG436" t="str">
        <v>Mfg. Tol., Blank</v>
      </c>
      <c r="GH436" t="str">
        <v>Mfg. Tol., Blank, Balloon 12</v>
      </c>
      <c r="GI436" t="str">
        <v>Mfg. Tol., Blend to SØ.320</v>
      </c>
      <c r="GJ436" t="str">
        <v>Mfg. Tol., Calculation</v>
      </c>
      <c r="GK436" t="str">
        <v>Mfg. Tol., For Mill Fixture</v>
      </c>
      <c r="GL436" t="str">
        <v>Mfg. Tol., L32</v>
      </c>
      <c r="GM436" t="str">
        <v>Mfg. Tol., L33</v>
      </c>
      <c r="GN436" t="str">
        <v>Mfg. Tol., No Tool Marks</v>
      </c>
      <c r="GO436" t="str">
        <v>Mfg. Tol., OL03361</v>
      </c>
      <c r="GP436" t="str">
        <v>Mfg. Tol., Record off center value</v>
      </c>
      <c r="GQ436" t="str">
        <v>Mfg. Tol., Same 3 Places, Record MIN</v>
      </c>
      <c r="GR436" t="str">
        <v>Mfg. Tol., Section</v>
      </c>
      <c r="GS436" t="str">
        <v>Mfg. Tol., Section B-B</v>
      </c>
      <c r="GT436" t="str">
        <v>Mfg. Tol., Section, OL03361</v>
      </c>
      <c r="GU436" t="str">
        <v>Mfg. Tol., Section, Per Note 2</v>
      </c>
      <c r="GV436" t="str">
        <v>Mfg. Tol., See Image</v>
      </c>
      <c r="GW436" t="str">
        <v>Mfg. Tol., See Image, Bore in Blue</v>
      </c>
      <c r="GX436" t="str">
        <v>Mfg. Tol., See Image, Hook Tip</v>
      </c>
      <c r="GY436" t="str">
        <v>Mfg. Tol., Sharp Okay No Burr</v>
      </c>
      <c r="GZ436" t="str">
        <v>Mfg. Tol., Threadless Blank</v>
      </c>
      <c r="HA436" t="str">
        <v>Mfg.Tol.</v>
      </c>
      <c r="HB436" t="str">
        <v>Mgf. To., T.S.C.</v>
      </c>
      <c r="HC436" t="str">
        <v>Milled Feature</v>
      </c>
      <c r="HD436" t="str">
        <v>Milled Feature, OL04045</v>
      </c>
      <c r="HE436" t="str">
        <v>More than .0005 out of center = Fail</v>
      </c>
      <c r="HF436" t="str">
        <v>Must Pass Through</v>
      </c>
      <c r="HG436" t="str">
        <v>Must pass through gauge</v>
      </c>
      <c r="HH436" t="str">
        <v>Must Pass Through Go Gauge</v>
      </c>
      <c r="HI436" t="str">
        <v>Must Pass, See Image.</v>
      </c>
      <c r="HJ436" t="str">
        <v>NA</v>
      </c>
      <c r="HK436" t="str">
        <v>Narrow Area</v>
      </c>
      <c r="HL436" t="str">
        <v>Near Balloon 21</v>
      </c>
      <c r="HM436" t="str">
        <v>Near Datum B</v>
      </c>
      <c r="HN436" t="str">
        <v>Neck Dia.</v>
      </c>
      <c r="HO436" t="str">
        <v>Neck to Head Rad.</v>
      </c>
      <c r="HP436" t="str">
        <v>No Copper Deposits Allowed</v>
      </c>
      <c r="HQ436" t="str">
        <v>No Section</v>
      </c>
      <c r="HR436" t="str">
        <v>No Section, .01 to .014 = Pass</v>
      </c>
      <c r="HS436" t="str">
        <v>No Section, Rotate Part</v>
      </c>
      <c r="HT436" t="str">
        <v>No Section, See Image</v>
      </c>
      <c r="HU436" t="str">
        <v>No Slot, Section B-B</v>
      </c>
      <c r="HV436" t="str">
        <v>No visual step = Pass</v>
      </c>
      <c r="HW436" t="str">
        <v>Not to exceed .95 Deep</v>
      </c>
      <c r="HX436" t="str">
        <v>Note 1</v>
      </c>
      <c r="HY436" t="str">
        <v>OL00333/A</v>
      </c>
      <c r="HZ436" t="str">
        <v>OL00519</v>
      </c>
      <c r="IA436" t="str">
        <v>OL00520</v>
      </c>
      <c r="IB436" t="str">
        <v>OL00529</v>
      </c>
      <c r="IC436" t="str">
        <v>OL00542</v>
      </c>
      <c r="ID436" t="str">
        <v>OL00724</v>
      </c>
      <c r="IE436" t="str">
        <v>OL01250</v>
      </c>
      <c r="IF436" t="str">
        <v>OL01869, Threadless Blank</v>
      </c>
      <c r="IG436" t="str">
        <v>OL01870, Section</v>
      </c>
      <c r="IH436" t="str">
        <v>OL02255</v>
      </c>
      <c r="II436" t="str">
        <v>OL02255, Mfg. Tol.</v>
      </c>
      <c r="IJ436" t="str">
        <v>OL02302</v>
      </c>
      <c r="IK436" t="str">
        <v xml:space="preserve">OL02318  needed per image instructions </v>
      </c>
      <c r="IL436" t="str">
        <v>OL02556</v>
      </c>
      <c r="IM436" t="str">
        <v>OL02557</v>
      </c>
      <c r="IN436" t="str">
        <v>OL02567</v>
      </c>
      <c r="IO436" t="str">
        <v>OL02653</v>
      </c>
      <c r="IP436" t="str">
        <v>OL02718</v>
      </c>
      <c r="IQ436" t="str">
        <v>OL02841</v>
      </c>
      <c r="IR436" t="str">
        <v>OL02842</v>
      </c>
      <c r="IS436" t="str">
        <v>OL02844</v>
      </c>
      <c r="IT436" t="str">
        <v>OL02871</v>
      </c>
      <c r="IU436" t="str">
        <v>OL02887</v>
      </c>
      <c r="IV436" t="str">
        <v>OL03500</v>
      </c>
      <c r="IW436" t="str">
        <v>OL03766</v>
      </c>
      <c r="IX436" t="str">
        <v>OL03868</v>
      </c>
      <c r="IY436" t="str">
        <v>OL03869</v>
      </c>
      <c r="IZ436" t="str">
        <v>OL03870</v>
      </c>
      <c r="JA436" t="str">
        <v>OL03873, DWG# 100448-44</v>
      </c>
      <c r="JB436" t="str">
        <v>OL03949</v>
      </c>
      <c r="JC436" t="str">
        <v xml:space="preserve">OL04043, Section </v>
      </c>
      <c r="JD436" t="str">
        <v xml:space="preserve">OL04044, Section </v>
      </c>
      <c r="JE436" t="str">
        <v>OL04045</v>
      </c>
      <c r="JF436" t="str">
        <v>OL04045, Milled Feature</v>
      </c>
      <c r="JG436" t="str">
        <v>OL04063</v>
      </c>
      <c r="JH436" t="str">
        <v>OL04064</v>
      </c>
      <c r="JI436" t="str">
        <v>OL04065</v>
      </c>
      <c r="JJ436" t="str">
        <v>OL04181</v>
      </c>
      <c r="JK436" t="str">
        <v>OL04218</v>
      </c>
      <c r="JL436" t="str">
        <v>OL04224, See Image</v>
      </c>
      <c r="JM436" t="str">
        <v>OL04374</v>
      </c>
      <c r="JN436" t="str">
        <v>OL04375, Section M-M</v>
      </c>
      <c r="JO436" t="str">
        <v>OL04376, Section M-M</v>
      </c>
      <c r="JP436" t="str">
        <v>OL04443</v>
      </c>
      <c r="JQ436" t="str">
        <v>OL04444</v>
      </c>
      <c r="JR436" t="str">
        <v>OL05000</v>
      </c>
      <c r="JS436" t="str">
        <v>One side of slot</v>
      </c>
      <c r="JT436" t="str">
        <v>Other side of slot</v>
      </c>
      <c r="JU436" t="str">
        <v>Out of center more than .002 = Fail</v>
      </c>
      <c r="JV436" t="str">
        <v>Out of center more than.002 = Fail</v>
      </c>
      <c r="JW436" t="str">
        <v>Overlay OL02713</v>
      </c>
      <c r="JX436" t="str">
        <v>Overlay OL02714</v>
      </c>
      <c r="JY436" t="str">
        <v>Overlay OL02718</v>
      </c>
      <c r="JZ436" t="str">
        <v>Overlay OL03831, Mfg. Tol.</v>
      </c>
      <c r="KA436" t="str">
        <v>Part Without Slots</v>
      </c>
      <c r="KB436" t="str">
        <v>Part Without Slots, See Image</v>
      </c>
      <c r="KC436" t="str">
        <v xml:space="preserve">Pass = .0254 or Less </v>
      </c>
      <c r="KD436" t="str">
        <v>PD MIN = 4.361, PD MAX = 4.456</v>
      </c>
      <c r="KE436" t="str">
        <v>Per Balloon 2 Note</v>
      </c>
      <c r="KF436" t="str">
        <v>Per drawing note(s) 8.</v>
      </c>
      <c r="KG436" t="str">
        <v>Point or Sphere Tip</v>
      </c>
      <c r="KH436" t="str">
        <v>Point Tip</v>
      </c>
      <c r="KI436" t="str">
        <v>R.9 to R1.1 = Pass, See Image</v>
      </c>
      <c r="KJ436" t="str">
        <v>Ram Construction</v>
      </c>
      <c r="KK436" t="str">
        <v>Record Same Pass / Fail All Balloons</v>
      </c>
      <c r="KL436" t="str">
        <v>Ref. Balloon 1</v>
      </c>
      <c r="KM436" t="str">
        <v>Ref. Balloon 12</v>
      </c>
      <c r="KN436" t="str">
        <v>Ref. Balloon 13, 100% AQL</v>
      </c>
      <c r="KO436" t="str">
        <v>Ref. Balloon 2</v>
      </c>
      <c r="KP436" t="str">
        <v>Ref. Balloon 21, 100% AQL</v>
      </c>
      <c r="KQ436" t="str">
        <v>Ref. Balloon 4</v>
      </c>
      <c r="KR436" t="str">
        <v>Ref. Balloon 7</v>
      </c>
      <c r="KS436" t="str">
        <v>Ref. Balloon 8</v>
      </c>
      <c r="KT436" t="str">
        <v>Relieved Pin Gauges 09236 &amp; 09235</v>
      </c>
      <c r="KU436" t="str">
        <v>Rotate Part</v>
      </c>
      <c r="KV436" t="str">
        <v>Rotate Part, See Image</v>
      </c>
      <c r="KW436" t="str">
        <v>Same as Root Radius</v>
      </c>
      <c r="KX436" t="str">
        <v>Section</v>
      </c>
      <c r="KY436" t="str">
        <v>Section B-B</v>
      </c>
      <c r="KZ436" t="str">
        <v>Section B-B, Distance Between Grooves</v>
      </c>
      <c r="LA436" t="str">
        <v>Section C-C</v>
      </c>
      <c r="LB436" t="str">
        <v>Section Part</v>
      </c>
      <c r="LC436" t="str">
        <v>Section Part, Measured from Opposite Face</v>
      </c>
      <c r="LD436" t="str">
        <v>Section, Broachless Blank</v>
      </c>
      <c r="LE436" t="str">
        <v>Section, EXT. Sphere Location.</v>
      </c>
      <c r="LF436" t="str">
        <v>Section, Hex Cham. Ang.</v>
      </c>
      <c r="LG436" t="str">
        <v>Section, Hex Fillet Rad.</v>
      </c>
      <c r="LH436" t="str">
        <v>Section, INT. Feature</v>
      </c>
      <c r="LI436" t="str">
        <v>Section, INT. Sphere Location.</v>
      </c>
      <c r="LJ436" t="str">
        <v>Section, Mfg. Tol.</v>
      </c>
      <c r="LK436" t="str">
        <v>Section, Mfg. Tol., See Image</v>
      </c>
      <c r="LL436" t="str">
        <v>Section, OL00486</v>
      </c>
      <c r="LM436" t="str">
        <v>Section, OL00542</v>
      </c>
      <c r="LN436" t="str">
        <v>Section, OL00543</v>
      </c>
      <c r="LO436" t="str">
        <v>Section, OL00544</v>
      </c>
      <c r="LP436" t="str">
        <v>Section, OL00545</v>
      </c>
      <c r="LQ436" t="str">
        <v>Section, OL00546</v>
      </c>
      <c r="LR436" t="str">
        <v>Section, OL00547</v>
      </c>
      <c r="LS436" t="str">
        <v>Section, OL00555</v>
      </c>
      <c r="LT436" t="str">
        <v>Section, OL00725</v>
      </c>
      <c r="LU436" t="str">
        <v>Section, OL01430</v>
      </c>
      <c r="LV436" t="str">
        <v>Section, OL01434</v>
      </c>
      <c r="LW436" t="str">
        <v>Section, OL01435</v>
      </c>
      <c r="LX436" t="str">
        <v>Section, OL01807</v>
      </c>
      <c r="LY436" t="str">
        <v>Section, OL01830</v>
      </c>
      <c r="LZ436" t="str">
        <v>Section, OL02351</v>
      </c>
      <c r="MA436" t="str">
        <v>Section, OL02519</v>
      </c>
      <c r="MB436" t="str">
        <v>Section, OL02520</v>
      </c>
      <c r="MC436" t="str">
        <v>Section, OL02522</v>
      </c>
      <c r="MD436" t="str">
        <v>Section, OL02540</v>
      </c>
      <c r="ME436" t="str">
        <v>Section, OL02541</v>
      </c>
      <c r="MF436" t="str">
        <v>Section, OL02552</v>
      </c>
      <c r="MG436" t="str">
        <v>Section, OL02553</v>
      </c>
      <c r="MH436" t="str">
        <v>Section, OL02554</v>
      </c>
      <c r="MI436" t="str">
        <v>Section, OL02555</v>
      </c>
      <c r="MJ436" t="str">
        <v>Section, OL02558</v>
      </c>
      <c r="MK436" t="str">
        <v>Section, OL02559</v>
      </c>
      <c r="ML436" t="str">
        <v>Section, OL02560</v>
      </c>
      <c r="MM436" t="str">
        <v>Section, OL02619</v>
      </c>
      <c r="MN436" t="str">
        <v>Section, OL02620</v>
      </c>
      <c r="MO436" t="str">
        <v>Section, OL02621</v>
      </c>
      <c r="MP436" t="str">
        <v>Section, OL02622</v>
      </c>
      <c r="MQ436" t="str">
        <v>Section, OL02623</v>
      </c>
      <c r="MR436" t="str">
        <v>Section, OL02624</v>
      </c>
      <c r="MS436" t="str">
        <v>Section, OL02652</v>
      </c>
      <c r="MT436" t="str">
        <v>Section, OL02680</v>
      </c>
      <c r="MU436" t="str">
        <v>Section, OL02793</v>
      </c>
      <c r="MV436" t="str">
        <v>Section, OL02823</v>
      </c>
      <c r="MW436" t="str">
        <v>Section, OL02843</v>
      </c>
      <c r="MX436" t="str">
        <v>Section, OL03026, Ext.</v>
      </c>
      <c r="MY436" t="str">
        <v>Section, OL03026, Int.</v>
      </c>
      <c r="MZ436" t="str">
        <v>Section, OL03570, DWG# 100448-41</v>
      </c>
      <c r="NA436" t="str">
        <v>Section, OL03781</v>
      </c>
      <c r="NB436" t="str">
        <v>Section, OL03911</v>
      </c>
      <c r="NC436" t="str">
        <v>Section, OL03912</v>
      </c>
      <c r="ND436" t="str">
        <v>Section, OL03928</v>
      </c>
      <c r="NE436" t="str">
        <v>Section, OL03929</v>
      </c>
      <c r="NF436" t="str">
        <v>Section, OL04030</v>
      </c>
      <c r="NG436" t="str">
        <v>Section, OL04037</v>
      </c>
      <c r="NH436" t="str">
        <v>Section, OL04038</v>
      </c>
      <c r="NI436" t="str">
        <v>Section, OL04046</v>
      </c>
      <c r="NJ436" t="str">
        <v>Section, OL04065</v>
      </c>
      <c r="NK436" t="str">
        <v>Section, OL04066</v>
      </c>
      <c r="NL436" t="str">
        <v>Section, OL04067</v>
      </c>
      <c r="NM436" t="str">
        <v>Section, OL04069</v>
      </c>
      <c r="NN436" t="str">
        <v>Section, OL04071</v>
      </c>
      <c r="NO436" t="str">
        <v>Section, OL04173</v>
      </c>
      <c r="NP436" t="str">
        <v>Section, OL04174</v>
      </c>
      <c r="NQ436" t="str">
        <v>Section, OL04214</v>
      </c>
      <c r="NR436" t="str">
        <v>Section, OL04215</v>
      </c>
      <c r="NS436" t="str">
        <v>Section, OL04216</v>
      </c>
      <c r="NT436" t="str">
        <v>Section, OL04217</v>
      </c>
      <c r="NU436" t="str">
        <v>Section, Overlay OL02716</v>
      </c>
      <c r="NV436" t="str">
        <v>Section, Overlay OL02717</v>
      </c>
      <c r="NW436" t="str">
        <v>Section, See Image</v>
      </c>
      <c r="NX436" t="str">
        <v>Section, See Image, DWG# 100448-41</v>
      </c>
      <c r="NY436" t="str">
        <v>Section, Without Sots</v>
      </c>
      <c r="NZ436" t="str">
        <v>See Comments Sheet</v>
      </c>
      <c r="OA436" t="str">
        <v>See Comments Sheet, OL02318</v>
      </c>
      <c r="OB436" t="str">
        <v>See Image</v>
      </c>
      <c r="OC436" t="str">
        <v>See Image, .005 or Less = Pass</v>
      </c>
      <c r="OD436" t="str">
        <v>See Image, Check Near Radius</v>
      </c>
      <c r="OE436" t="str">
        <v>See Image, Constrained</v>
      </c>
      <c r="OF436" t="str">
        <v>See Image, Distance Between Flats</v>
      </c>
      <c r="OG436" t="str">
        <v xml:space="preserve">See Image, Mfg. Tol, Section A-A </v>
      </c>
      <c r="OH436" t="str">
        <v>See image, Mfg. Tol.</v>
      </c>
      <c r="OI436" t="str">
        <v>See Image, Mic. Across Flats</v>
      </c>
      <c r="OJ436" t="str">
        <v>See Image, OL02850</v>
      </c>
      <c r="OK436" t="str">
        <v>See Image, OL02880</v>
      </c>
      <c r="OL436" t="str">
        <v>See Image, OL03926</v>
      </c>
      <c r="OM436" t="str">
        <v>See Image, OL03927</v>
      </c>
      <c r="ON436" t="str">
        <v>See Image, OL04003</v>
      </c>
      <c r="OO436" t="str">
        <v>'See Image, OL04342,  Best Fit Joe Block</v>
      </c>
      <c r="OP436" t="str">
        <v>See Image, OL04342,  Blank</v>
      </c>
      <c r="OQ436" t="str">
        <v>See Image, OL04342, Blank</v>
      </c>
      <c r="OR436" t="str">
        <v>See Image, OL04343, Blank</v>
      </c>
      <c r="OS436" t="str">
        <v>See Image, Pass = .002 or Less</v>
      </c>
      <c r="OT436" t="str">
        <v>See Image, Rcd. MAX</v>
      </c>
      <c r="OU436" t="str">
        <v>See Image, Rcd. MIN</v>
      </c>
      <c r="OV436" t="str">
        <v>See Image, Section</v>
      </c>
      <c r="OW436" t="str">
        <v>See Image, Section A-A</v>
      </c>
      <c r="OX436" t="str">
        <v>See Image, Section B-B</v>
      </c>
      <c r="OY436" t="str">
        <v>See Image, Section B-B, TSC</v>
      </c>
      <c r="OZ436" t="str">
        <v>See Image, Shank Drawing # 18000-XX-XX A</v>
      </c>
      <c r="PA436" t="str">
        <v>Sequencial Laser 01, 120 Per Print</v>
      </c>
      <c r="PB436" t="str">
        <v>Set to .202, Zero on Thread Lead</v>
      </c>
      <c r="PC436" t="str">
        <v>Sharp OK, No Burr</v>
      </c>
      <c r="PD436" t="str">
        <v>Sharp OK, No Raised Edge, See Image</v>
      </c>
      <c r="PE436" t="str">
        <v>Sharp OK, No Raised Edges</v>
      </c>
      <c r="PF436" t="str">
        <v>Sharp okay no raised edge</v>
      </c>
      <c r="PG436" t="str">
        <v>Sharp Okay, No Burr</v>
      </c>
      <c r="PH436" t="str">
        <v>Sharp Okay, No Raised Edge</v>
      </c>
      <c r="PI436" t="str">
        <v>Sharp Okay, No Raised Edges,</v>
      </c>
      <c r="PJ436" t="str">
        <v>Sharp Okay, See Image</v>
      </c>
      <c r="PK436" t="str">
        <v xml:space="preserve">Start of Radius @ .195 </v>
      </c>
      <c r="PL436" t="str">
        <v xml:space="preserve">Start of Radius @ .21 </v>
      </c>
      <c r="PM436" t="str">
        <v xml:space="preserve">T.S.C. </v>
      </c>
      <c r="PN436" t="str">
        <v>Tangent Point</v>
      </c>
      <c r="PO436" t="str">
        <v>Tangent point of R.50</v>
      </c>
      <c r="PP436" t="str">
        <v>Taper Check, Mfg.Tol.</v>
      </c>
      <c r="PQ436" t="str">
        <v>Taper Check, Mfg.Tol., See Image</v>
      </c>
      <c r="PR436" t="str">
        <v>Thrd. Minor Ø</v>
      </c>
      <c r="PS436" t="str">
        <v>Thrd. Relief Ø</v>
      </c>
      <c r="PT436" t="str">
        <v>Threadless Blank</v>
      </c>
      <c r="PU436" t="str">
        <v>Threadless Blank, From Major Ø</v>
      </c>
      <c r="PV436" t="str">
        <v>Threadless Blank, Mfg. Tol.</v>
      </c>
      <c r="PW436" t="str">
        <v>Threadless Blank, Thrd. to Neck Rad.</v>
      </c>
      <c r="PX436" t="str">
        <v>Thredless Blank</v>
      </c>
      <c r="PY436" t="str">
        <v>To center of R.005</v>
      </c>
      <c r="PZ436" t="str">
        <v>Torx Min. Dia.</v>
      </c>
      <c r="QA436" t="str">
        <v>Turn Ø Free of Mill Marks</v>
      </c>
      <c r="QB436" t="str">
        <v>Use (Full) GO Hex</v>
      </c>
      <c r="QC436" t="str">
        <v>Use Balloon 1 FULL Gauge</v>
      </c>
      <c r="QD436" t="str">
        <v>Use Balloon 9 FULL GO</v>
      </c>
      <c r="QE436" t="str">
        <v>Use Best Fit Pin</v>
      </c>
      <c r="QF436" t="str">
        <v>Use Disk Tip</v>
      </c>
      <c r="QG436" t="str">
        <v>Use flat bottomed indicator tip.</v>
      </c>
      <c r="QH436" t="str">
        <v xml:space="preserve">Use Full .093 Go Hex </v>
      </c>
      <c r="QI436" t="str">
        <v xml:space="preserve">Use Full .0930 Go Hex </v>
      </c>
      <c r="QJ436" t="str">
        <v>Use Full .1235 Go Hex</v>
      </c>
      <c r="QK436" t="str">
        <v>Use Gauge K2-98-8019-04, See Image</v>
      </c>
      <c r="QL436" t="str">
        <v>Use large flat indicator tip</v>
      </c>
      <c r="QM436" t="str">
        <v>Use Pins.3330/.3350, See Image MAX NO-GO</v>
      </c>
      <c r="QN436" t="str">
        <v>Use Pointed Drop Indicator Tip</v>
      </c>
      <c r="QO436" t="str">
        <v>V-Block</v>
      </c>
      <c r="QP436" t="str">
        <v>V-Block,  AMB for 13</v>
      </c>
      <c r="QQ436" t="str">
        <v>V-Block,  Hex Cham. Dia.</v>
      </c>
      <c r="QR436" t="str">
        <v>V-Block, Hex Depth</v>
      </c>
      <c r="QS436" t="str">
        <v>VBU Gauge</v>
      </c>
      <c r="QT436" t="str">
        <v>Visibally smaller than HEX=Pass</v>
      </c>
      <c r="QU436" t="str">
        <v>Visual Per Drawing</v>
      </c>
      <c r="QV436" t="str">
        <v>Whirl Blank</v>
      </c>
      <c r="QW436" t="str">
        <v xml:space="preserve">Whirl Blank </v>
      </c>
      <c r="QX436" t="str">
        <v>Whirl Blank, Neck Rad. End to Head CL</v>
      </c>
      <c r="QY436" t="str">
        <v>Whirl Blank, Nose Start Dia.</v>
      </c>
      <c r="QZ436" t="str">
        <v>Whirl Blank, Nose Start Dist.</v>
      </c>
      <c r="RA436" t="str">
        <v>Whirl Blank, Thrd. Minor</v>
      </c>
      <c r="RB436" t="str">
        <v>Whirl Blank, Thrd. Pullout Dia.</v>
      </c>
      <c r="RC436" t="str">
        <v>Whole Part, Removal is at Assy. Level</v>
      </c>
      <c r="RD436" t="str">
        <v>Wide Area</v>
      </c>
      <c r="RE436" t="str">
        <v>Zero on End of Go Gauge</v>
      </c>
    </row>
    <row r="437" spans="1:473">
      <c r="A437" t="s">
        <v>183</v>
      </c>
      <c r="C437" t="str" cm="1">
        <f t="array" ref="C437:RE437">TRANSPOSE(_xlfn._xlws.SORT(_xlfn._xlws.FILTER($A$2:$A$600,ISNUMBER(SEARCH('PartLib Table'!M454,$A$2:$A$600)),"not found")))</f>
        <v xml:space="preserve"> 'C', Whirl Blank</v>
      </c>
      <c r="D437" t="str">
        <v xml:space="preserve"> See Image, Constrained</v>
      </c>
      <c r="E437" t="str">
        <v>(.04 to .12 range = Pass)</v>
      </c>
      <c r="F437" t="str">
        <v>(.042 FULL) Go Pin Seat Fully</v>
      </c>
      <c r="G437" t="str">
        <v>(B), Mfg. Tol.</v>
      </c>
      <c r="H437" t="str">
        <v>(B), O.A.L.</v>
      </c>
      <c r="I437" t="str">
        <v>.001 or less =Pass</v>
      </c>
      <c r="J437" t="str">
        <v>.001 or less out of center = Pass</v>
      </c>
      <c r="K437" t="str">
        <v>.002 or Less = Pass</v>
      </c>
      <c r="L437" t="str">
        <v>.002 or Less out of center = Pass</v>
      </c>
      <c r="M437" t="str">
        <v>.005 to .015 = Pass</v>
      </c>
      <c r="N437" t="str">
        <v>.0125 Mean, Section</v>
      </c>
      <c r="O437" t="str">
        <v>.025 or Less in X &amp; Y=Pass</v>
      </c>
      <c r="P437" t="str">
        <v>.038 Mean</v>
      </c>
      <c r="Q437" t="str">
        <v>.063 MM = .0024 IN, See Image</v>
      </c>
      <c r="R437" t="str">
        <v>.063MM = .0024"</v>
      </c>
      <c r="S437" t="str">
        <v>.243 NO-GO, Unconstrained, Must Not Start</v>
      </c>
      <c r="T437" t="str">
        <v>@ Back Face &amp; ID, No Raised Edge</v>
      </c>
      <c r="U437" t="str">
        <v>@ Back Face &amp; OD, No Raised Edge</v>
      </c>
      <c r="V437" t="str">
        <v>@ ID &amp; FACE</v>
      </c>
      <c r="W437" t="str">
        <v>@ OD &amp; BACK FACE</v>
      </c>
      <c r="X437" t="str">
        <v>@ OD &amp; FACE</v>
      </c>
      <c r="Y437" t="str">
        <v>Across from slot</v>
      </c>
      <c r="Z437" t="str">
        <v>All Edge Breaks</v>
      </c>
      <c r="AA437" t="str">
        <v>Attached to bar stock</v>
      </c>
      <c r="AB437" t="str">
        <v xml:space="preserve">Back Turn Fillet Rad. </v>
      </c>
      <c r="AC437" t="str">
        <v>Balloon 1 (DWG FRM0105 Page 2, NV-27)</v>
      </c>
      <c r="AD437" t="str">
        <v>Balloon 1 (DWG FRM0105, NV-30)</v>
      </c>
      <c r="AE437" t="str">
        <v>Balloon 1 (P# 9890002-20) OL00429/A</v>
      </c>
      <c r="AF437" t="str">
        <v>Balloon 1, DWG#FRM0105</v>
      </c>
      <c r="AG437" t="str">
        <v>Balloon 11, See Image</v>
      </c>
      <c r="AH437" t="str">
        <v xml:space="preserve">Balloon 2 (DWG FRM0105 Page 2, NV-27) </v>
      </c>
      <c r="AI437" t="str">
        <v>Balloon 2 (DWG FRM0105, NV-30)</v>
      </c>
      <c r="AJ437" t="str">
        <v>Balloon 2 (P# 9890002-20)</v>
      </c>
      <c r="AK437" t="str">
        <v>Balloon 2, DWG#FRM0105</v>
      </c>
      <c r="AL437" t="str">
        <v>Balloon 2, DWG#FRM0105, See Image</v>
      </c>
      <c r="AM437" t="str">
        <v>Balloon 3 (DWG FRM0105, NV-30 Minor)</v>
      </c>
      <c r="AN437" t="str">
        <v>Balloon 3 (DWG FRM0105, NV-30)</v>
      </c>
      <c r="AO437" t="str">
        <v>Balloon 3 (P# 9890002-20)</v>
      </c>
      <c r="AP437" t="str">
        <v>Balloon 4</v>
      </c>
      <c r="AQ437" t="str">
        <v>Balloon 4 (P# 9890002-20)</v>
      </c>
      <c r="AR437" t="str">
        <v>Below Middle Band</v>
      </c>
      <c r="AS437" t="str">
        <v>Best Fit Pin, .003 or Less =Pass</v>
      </c>
      <c r="AT437" t="str">
        <v>Blank</v>
      </c>
      <c r="AU437" t="str">
        <v>Blank Turn Maj.</v>
      </c>
      <c r="AV437" t="str">
        <v>Blank Turn Maj. Mill Flt., OL4172</v>
      </c>
      <c r="AW437" t="str">
        <v>Blank Without .010 Slots</v>
      </c>
      <c r="AX437" t="str">
        <v>Blank Without .010 Slots, Section</v>
      </c>
      <c r="AY437" t="str">
        <v>Blank without thread</v>
      </c>
      <c r="AZ437" t="str">
        <v xml:space="preserve">Blank, Center of V Grv. </v>
      </c>
      <c r="BA437" t="str">
        <v>Blank, Check R adjacent Balloon 17</v>
      </c>
      <c r="BB437" t="str">
        <v>Blank, EXT. Feature</v>
      </c>
      <c r="BC437" t="str">
        <v>Blank, See Image, OL04335</v>
      </c>
      <c r="BD437" t="str">
        <v>Blank, See Image, OL04336</v>
      </c>
      <c r="BE437" t="str">
        <v xml:space="preserve">Blank, Thrd. </v>
      </c>
      <c r="BF437" t="str">
        <v>Blank, Turn Tip</v>
      </c>
      <c r="BG437" t="str">
        <v>Blank, Without Thrd.</v>
      </c>
      <c r="BH437" t="str">
        <v>Blank, Without Thread</v>
      </c>
      <c r="BI437" t="str">
        <v xml:space="preserve">Blunt Start Blend to Minor </v>
      </c>
      <c r="BJ437" t="str">
        <v>Calc., Use Go HEX</v>
      </c>
      <c r="BK437" t="str">
        <v>Can't dig into OD</v>
      </c>
      <c r="BL437" t="str">
        <v>Carbide Gauge</v>
      </c>
      <c r="BM437" t="str">
        <v xml:space="preserve">Center of V Grv. </v>
      </c>
      <c r="BN437" t="str">
        <v>Centered Less than .03 = Pass</v>
      </c>
      <c r="BO437" t="str">
        <v>Centered within .0005 or Less = Pass</v>
      </c>
      <c r="BP437" t="str">
        <v>Centered within .001 or Less = Pass</v>
      </c>
      <c r="BQ437" t="str">
        <v>Centered within .0254 or Less = Pass</v>
      </c>
      <c r="BR437" t="str">
        <v>Check close to Rod Slot</v>
      </c>
      <c r="BS437" t="str">
        <v>Check every other hole</v>
      </c>
      <c r="BT437" t="str">
        <v>Check Go over full length of slot.</v>
      </c>
      <c r="BU437" t="str">
        <v>Check Near Closed End</v>
      </c>
      <c r="BV437" t="str">
        <v>Check per Print View, Away from Rod Slot</v>
      </c>
      <c r="BW437" t="str">
        <v>Check to Balloon 30 Go Pin</v>
      </c>
      <c r="BX437" t="str">
        <v>Check with .2705 SET Pin Inside Part</v>
      </c>
      <c r="BY437" t="str">
        <v>Check with Hex Up</v>
      </c>
      <c r="BZ437" t="str">
        <v>CMM Blank</v>
      </c>
      <c r="CA437" t="str">
        <v>Confirm Full Radius</v>
      </c>
      <c r="CB437" t="str">
        <v>Constrained in fixture</v>
      </c>
      <c r="CC437" t="str">
        <v>Constrained with Ring</v>
      </c>
      <c r="CD437" t="str">
        <v>Constrained, See Image</v>
      </c>
      <c r="CE437" t="str">
        <v>Dim. "A"</v>
      </c>
      <c r="CF437" t="str">
        <v>Dim. "B"</v>
      </c>
      <c r="CG437" t="str">
        <v>Dim. "C"</v>
      </c>
      <c r="CH437" t="str">
        <v>Dim. "D", Whirl Blank</v>
      </c>
      <c r="CI437" t="str">
        <v>Dim. "G"</v>
      </c>
      <c r="CJ437" t="str">
        <v>Dim. E, Blank Turn Maj. &amp;  Mill Flt</v>
      </c>
      <c r="CK437" t="str">
        <v>Dim. E, Blank Turn Maj.&amp;  Mill Flt</v>
      </c>
      <c r="CL437" t="str">
        <v>Dim. H, Whirl Blank</v>
      </c>
      <c r="CM437" t="str">
        <v>Dim. J, 'Blank Turn Maj. &amp; Whirl Blank</v>
      </c>
      <c r="CN437" t="str">
        <v>Disk Drop Indicator Tip</v>
      </c>
      <c r="CO437" t="str">
        <v>DWG 100448-15, Balloon F_1</v>
      </c>
      <c r="CP437" t="str">
        <v>DWG 100448-15, OL02571</v>
      </c>
      <c r="CQ437" t="str">
        <v>DWG 100448-41</v>
      </c>
      <c r="CR437" t="str">
        <v>DWG 9890040, (10E),Section Part, OL01139</v>
      </c>
      <c r="CS437" t="str">
        <v>DWG 9890040, (10E),Section, OL01139</v>
      </c>
      <c r="CT437" t="str">
        <v>DWG 9890040, (11E)</v>
      </c>
      <c r="CU437" t="str">
        <v>DWG 9890040, (11E), Pins with Flats</v>
      </c>
      <c r="CV437" t="str">
        <v>DWG 9890040, (12E),  Pass=.002 or less</v>
      </c>
      <c r="CW437" t="str">
        <v>DWG 9890040, (12E), See Image</v>
      </c>
      <c r="CX437" t="str">
        <v>DWG 9890040, (1E), OL01431</v>
      </c>
      <c r="CY437" t="str">
        <v>DWG 9890040, (1E), OL01432</v>
      </c>
      <c r="CZ437" t="str">
        <v>DWG 9890040, (2E), OL01432</v>
      </c>
      <c r="DA437" t="str">
        <v>DWG 9890040, (3E)</v>
      </c>
      <c r="DB437" t="str">
        <v>DWG 9890040, (4E)</v>
      </c>
      <c r="DC437" t="str">
        <v>DWG 9890040, (5E), OL02336</v>
      </c>
      <c r="DD437" t="str">
        <v>DWG 9890040, (6E)</v>
      </c>
      <c r="DE437" t="str">
        <v>DWG 9890040, (7E)</v>
      </c>
      <c r="DF437" t="str">
        <v>DWG 9890040, (8E), OL01433</v>
      </c>
      <c r="DG437" t="str">
        <v>DWG 9890040, (8E), OL01433, Section</v>
      </c>
      <c r="DH437" t="str">
        <v>DWG 9890040, (9E), Close to Rod Slot</v>
      </c>
      <c r="DI437" t="str">
        <v>DWG 9890040, (9E),Close to Rod Slot</v>
      </c>
      <c r="DJ437" t="str">
        <v>DWG FRM0105 PAGE 2</v>
      </c>
      <c r="DK437" t="str">
        <v>DWG# 100448-41</v>
      </c>
      <c r="DL437" t="str">
        <v>DWG# 100448-44</v>
      </c>
      <c r="DM437" t="str">
        <v>DWG# 9890003  (1), Section OL00436/A</v>
      </c>
      <c r="DN437" t="str">
        <v>DWG# 9890003 (3), Ring Gauge Constrained</v>
      </c>
      <c r="DO437" t="str">
        <v>DWG# 9890003 (4), Section</v>
      </c>
      <c r="DP437" t="str">
        <v>DWG#100448-26, Balloon 1K, OL02350</v>
      </c>
      <c r="DQ437" t="str">
        <v>DWG#100448-26, Balloon 2K, OL02350</v>
      </c>
      <c r="DR437" t="str">
        <v>DWG#100448-26, Balloon 3K, OL02363</v>
      </c>
      <c r="DS437" t="str">
        <v>DWG#100448-26, Balloon 4K</v>
      </c>
      <c r="DT437" t="str">
        <v>DWG#100448-26, Balloon 5K, Section</v>
      </c>
      <c r="DU437" t="str">
        <v>DWG#100448-26, Balloon 6K</v>
      </c>
      <c r="DV437" t="str">
        <v>DWG#100448-26, Balloon 7K, Section</v>
      </c>
      <c r="DW437" t="str">
        <v>DWG#100448-26, Mfg. Tol.</v>
      </c>
      <c r="DX437" t="str">
        <v>DWG#9890003 (2) Ring Gauge Constrained</v>
      </c>
      <c r="DY437" t="str">
        <v>DWG#9890044</v>
      </c>
      <c r="DZ437" t="str">
        <v>DWG#9890044 .1985 to .2005=Pass</v>
      </c>
      <c r="EA437" t="str">
        <v>DWG#9890044 Overlay OL02441</v>
      </c>
      <c r="EB437" t="str">
        <v>DWG#9890044, OL02441</v>
      </c>
      <c r="EC437" t="str">
        <v>DWG#FRM0105</v>
      </c>
      <c r="ED437" t="str">
        <v>EXT.</v>
      </c>
      <c r="EE437" t="str">
        <v>EXT. Section, OL02460</v>
      </c>
      <c r="EF437" t="str">
        <v>EXT., OL04223</v>
      </c>
      <c r="EG437" t="str">
        <v>Flat Drop Indicator Tip</v>
      </c>
      <c r="EH437" t="str">
        <v>Full Go Pin, No Light, at Radius</v>
      </c>
      <c r="EI437" t="str">
        <v>Function Check</v>
      </c>
      <c r="EJ437" t="str">
        <v>GO Function Gauge</v>
      </c>
      <c r="EK437" t="str">
        <v>Go Gauge for Balloon 1 &amp; 4</v>
      </c>
      <c r="EL437" t="str">
        <v>Go Pin must pass through</v>
      </c>
      <c r="EM437" t="str">
        <v>Greater than .005 = Fail, Section</v>
      </c>
      <c r="EN437" t="str">
        <v>Greater than .025 out of center = Fail</v>
      </c>
      <c r="EO437" t="str">
        <v>Greater than 2.6 = Pass</v>
      </c>
      <c r="EP437" t="str">
        <v>Green = Pass, Red = Fail</v>
      </c>
      <c r="EQ437" t="str">
        <v>Hex Depth</v>
      </c>
      <c r="ER437" t="str">
        <v>Hex Minor</v>
      </c>
      <c r="ES437" t="str">
        <v>Hole Dia.</v>
      </c>
      <c r="ET437" t="str">
        <v>Hook or Disk Tip</v>
      </c>
      <c r="EU437" t="str">
        <v>ID Sphere Finish</v>
      </c>
      <c r="EV437" t="str">
        <v>ID/OD Both Sides, Diff. .002 or less = Pass</v>
      </c>
      <c r="EW437" t="str">
        <v>If Looks Big, Section</v>
      </c>
      <c r="EX437" t="str">
        <v>If Looks Small, Section</v>
      </c>
      <c r="EY437" t="str">
        <v>Insp. Close to Break Away, Mfg.Tol.</v>
      </c>
      <c r="EZ437" t="str">
        <v>INT.</v>
      </c>
      <c r="FA437" t="str">
        <v>INT. Section, OL02460</v>
      </c>
      <c r="FB437" t="str">
        <v>INT., OL04223</v>
      </c>
      <c r="FC437" t="str">
        <v>Intersect. of 7.7 &amp; R0.10</v>
      </c>
      <c r="FD437" t="str">
        <v>Intersect. of 8.79 and R.25 MAX</v>
      </c>
      <c r="FE437" t="str">
        <v>Keep Ind. Tip away from corner</v>
      </c>
      <c r="FF437" t="str">
        <v>L31</v>
      </c>
      <c r="FG437" t="str">
        <v>Laser Mark</v>
      </c>
      <c r="FH437" t="str">
        <v>LASER PER NOTE 4</v>
      </c>
      <c r="FI437" t="str">
        <v>LASER PER NOTE 4, Final Check 1 only</v>
      </c>
      <c r="FJ437" t="str">
        <v>Less than .002 out of center = Pass</v>
      </c>
      <c r="FK437" t="str">
        <v>Less than 2.75 = Pass, Section</v>
      </c>
      <c r="FL437" t="str">
        <v>List as pin. Not Calibrated</v>
      </c>
      <c r="FM437" t="str">
        <v>M9 X 1.25 BUTT See Comment Image</v>
      </c>
      <c r="FN437" t="str">
        <v>Manual Section</v>
      </c>
      <c r="FO437" t="str">
        <v>Max Deep .241 NO-GO =.42</v>
      </c>
      <c r="FP437" t="str">
        <v>MAX Depth of (Note 7) .241 NO-GO Pin</v>
      </c>
      <c r="FQ437" t="str">
        <v>Measure from Blue Line, See Image</v>
      </c>
      <c r="FR437" t="str">
        <v>Measure Width of Blue Area, See Image</v>
      </c>
      <c r="FS437" t="str">
        <v>Mfg. Tol</v>
      </c>
      <c r="FT437" t="str">
        <v>Mfg. Tol, See Image</v>
      </c>
      <c r="FU437" t="str">
        <v>Mfg. Tol.</v>
      </c>
      <c r="FV437" t="str">
        <v>Mfg. Tol. "A"</v>
      </c>
      <c r="FW437" t="str">
        <v>Mfg. Tol. (Zero on Gauge Full Dia. Lead)</v>
      </c>
      <c r="FX437" t="str">
        <v>Mfg. Tol. Balloon 11, See Image</v>
      </c>
      <c r="FY437" t="str">
        <v>Mfg. Tol. Balloon 4</v>
      </c>
      <c r="FZ437" t="str">
        <v>Mfg. Tol. Balloon 7</v>
      </c>
      <c r="GA437" t="str">
        <v xml:space="preserve">Mfg. Tol. C-Bore Face (Ballo 28) </v>
      </c>
      <c r="GB437" t="str">
        <v>Mfg. Tol. Section</v>
      </c>
      <c r="GC437" t="str">
        <v>Mfg. Tol. See Image</v>
      </c>
      <c r="GD437" t="str">
        <v>Mfg. Tol., 3 Places, Record MAX</v>
      </c>
      <c r="GE437" t="str">
        <v>Mfg. Tol., Balloon 11</v>
      </c>
      <c r="GF437" t="str">
        <v>Mfg. Tol., Balloon 7</v>
      </c>
      <c r="GG437" t="str">
        <v>Mfg. Tol., Blank</v>
      </c>
      <c r="GH437" t="str">
        <v>Mfg. Tol., Blank, Balloon 12</v>
      </c>
      <c r="GI437" t="str">
        <v>Mfg. Tol., Blend to SØ.320</v>
      </c>
      <c r="GJ437" t="str">
        <v>Mfg. Tol., Calculation</v>
      </c>
      <c r="GK437" t="str">
        <v>Mfg. Tol., For Mill Fixture</v>
      </c>
      <c r="GL437" t="str">
        <v>Mfg. Tol., L32</v>
      </c>
      <c r="GM437" t="str">
        <v>Mfg. Tol., L33</v>
      </c>
      <c r="GN437" t="str">
        <v>Mfg. Tol., No Tool Marks</v>
      </c>
      <c r="GO437" t="str">
        <v>Mfg. Tol., OL03361</v>
      </c>
      <c r="GP437" t="str">
        <v>Mfg. Tol., Record off center value</v>
      </c>
      <c r="GQ437" t="str">
        <v>Mfg. Tol., Same 3 Places, Record MIN</v>
      </c>
      <c r="GR437" t="str">
        <v>Mfg. Tol., Section</v>
      </c>
      <c r="GS437" t="str">
        <v>Mfg. Tol., Section B-B</v>
      </c>
      <c r="GT437" t="str">
        <v>Mfg. Tol., Section, OL03361</v>
      </c>
      <c r="GU437" t="str">
        <v>Mfg. Tol., Section, Per Note 2</v>
      </c>
      <c r="GV437" t="str">
        <v>Mfg. Tol., See Image</v>
      </c>
      <c r="GW437" t="str">
        <v>Mfg. Tol., See Image, Bore in Blue</v>
      </c>
      <c r="GX437" t="str">
        <v>Mfg. Tol., See Image, Hook Tip</v>
      </c>
      <c r="GY437" t="str">
        <v>Mfg. Tol., Sharp Okay No Burr</v>
      </c>
      <c r="GZ437" t="str">
        <v>Mfg. Tol., Threadless Blank</v>
      </c>
      <c r="HA437" t="str">
        <v>Mfg.Tol.</v>
      </c>
      <c r="HB437" t="str">
        <v>Mgf. To., T.S.C.</v>
      </c>
      <c r="HC437" t="str">
        <v>Milled Feature</v>
      </c>
      <c r="HD437" t="str">
        <v>Milled Feature, OL04045</v>
      </c>
      <c r="HE437" t="str">
        <v>More than .0005 out of center = Fail</v>
      </c>
      <c r="HF437" t="str">
        <v>Must Pass Through</v>
      </c>
      <c r="HG437" t="str">
        <v>Must pass through gauge</v>
      </c>
      <c r="HH437" t="str">
        <v>Must Pass Through Go Gauge</v>
      </c>
      <c r="HI437" t="str">
        <v>Must Pass, See Image.</v>
      </c>
      <c r="HJ437" t="str">
        <v>NA</v>
      </c>
      <c r="HK437" t="str">
        <v>Narrow Area</v>
      </c>
      <c r="HL437" t="str">
        <v>Near Balloon 21</v>
      </c>
      <c r="HM437" t="str">
        <v>Near Datum B</v>
      </c>
      <c r="HN437" t="str">
        <v>Neck Dia.</v>
      </c>
      <c r="HO437" t="str">
        <v>Neck to Head Rad.</v>
      </c>
      <c r="HP437" t="str">
        <v>No Copper Deposits Allowed</v>
      </c>
      <c r="HQ437" t="str">
        <v>No Section</v>
      </c>
      <c r="HR437" t="str">
        <v>No Section, .01 to .014 = Pass</v>
      </c>
      <c r="HS437" t="str">
        <v>No Section, Rotate Part</v>
      </c>
      <c r="HT437" t="str">
        <v>No Section, See Image</v>
      </c>
      <c r="HU437" t="str">
        <v>No Slot, Section B-B</v>
      </c>
      <c r="HV437" t="str">
        <v>No visual step = Pass</v>
      </c>
      <c r="HW437" t="str">
        <v>Not to exceed .95 Deep</v>
      </c>
      <c r="HX437" t="str">
        <v>Note 1</v>
      </c>
      <c r="HY437" t="str">
        <v>OL00333/A</v>
      </c>
      <c r="HZ437" t="str">
        <v>OL00519</v>
      </c>
      <c r="IA437" t="str">
        <v>OL00520</v>
      </c>
      <c r="IB437" t="str">
        <v>OL00529</v>
      </c>
      <c r="IC437" t="str">
        <v>OL00542</v>
      </c>
      <c r="ID437" t="str">
        <v>OL00724</v>
      </c>
      <c r="IE437" t="str">
        <v>OL01250</v>
      </c>
      <c r="IF437" t="str">
        <v>OL01869, Threadless Blank</v>
      </c>
      <c r="IG437" t="str">
        <v>OL01870, Section</v>
      </c>
      <c r="IH437" t="str">
        <v>OL02255</v>
      </c>
      <c r="II437" t="str">
        <v>OL02255, Mfg. Tol.</v>
      </c>
      <c r="IJ437" t="str">
        <v>OL02302</v>
      </c>
      <c r="IK437" t="str">
        <v xml:space="preserve">OL02318  needed per image instructions </v>
      </c>
      <c r="IL437" t="str">
        <v>OL02556</v>
      </c>
      <c r="IM437" t="str">
        <v>OL02557</v>
      </c>
      <c r="IN437" t="str">
        <v>OL02567</v>
      </c>
      <c r="IO437" t="str">
        <v>OL02653</v>
      </c>
      <c r="IP437" t="str">
        <v>OL02718</v>
      </c>
      <c r="IQ437" t="str">
        <v>OL02841</v>
      </c>
      <c r="IR437" t="str">
        <v>OL02842</v>
      </c>
      <c r="IS437" t="str">
        <v>OL02844</v>
      </c>
      <c r="IT437" t="str">
        <v>OL02871</v>
      </c>
      <c r="IU437" t="str">
        <v>OL02887</v>
      </c>
      <c r="IV437" t="str">
        <v>OL03500</v>
      </c>
      <c r="IW437" t="str">
        <v>OL03766</v>
      </c>
      <c r="IX437" t="str">
        <v>OL03868</v>
      </c>
      <c r="IY437" t="str">
        <v>OL03869</v>
      </c>
      <c r="IZ437" t="str">
        <v>OL03870</v>
      </c>
      <c r="JA437" t="str">
        <v>OL03873, DWG# 100448-44</v>
      </c>
      <c r="JB437" t="str">
        <v>OL03949</v>
      </c>
      <c r="JC437" t="str">
        <v xml:space="preserve">OL04043, Section </v>
      </c>
      <c r="JD437" t="str">
        <v xml:space="preserve">OL04044, Section </v>
      </c>
      <c r="JE437" t="str">
        <v>OL04045</v>
      </c>
      <c r="JF437" t="str">
        <v>OL04045, Milled Feature</v>
      </c>
      <c r="JG437" t="str">
        <v>OL04063</v>
      </c>
      <c r="JH437" t="str">
        <v>OL04064</v>
      </c>
      <c r="JI437" t="str">
        <v>OL04065</v>
      </c>
      <c r="JJ437" t="str">
        <v>OL04181</v>
      </c>
      <c r="JK437" t="str">
        <v>OL04218</v>
      </c>
      <c r="JL437" t="str">
        <v>OL04224, See Image</v>
      </c>
      <c r="JM437" t="str">
        <v>OL04374</v>
      </c>
      <c r="JN437" t="str">
        <v>OL04375, Section M-M</v>
      </c>
      <c r="JO437" t="str">
        <v>OL04376, Section M-M</v>
      </c>
      <c r="JP437" t="str">
        <v>OL04443</v>
      </c>
      <c r="JQ437" t="str">
        <v>OL04444</v>
      </c>
      <c r="JR437" t="str">
        <v>OL05000</v>
      </c>
      <c r="JS437" t="str">
        <v>One side of slot</v>
      </c>
      <c r="JT437" t="str">
        <v>Other side of slot</v>
      </c>
      <c r="JU437" t="str">
        <v>Out of center more than .002 = Fail</v>
      </c>
      <c r="JV437" t="str">
        <v>Out of center more than.002 = Fail</v>
      </c>
      <c r="JW437" t="str">
        <v>Overlay OL02713</v>
      </c>
      <c r="JX437" t="str">
        <v>Overlay OL02714</v>
      </c>
      <c r="JY437" t="str">
        <v>Overlay OL02718</v>
      </c>
      <c r="JZ437" t="str">
        <v>Overlay OL03831, Mfg. Tol.</v>
      </c>
      <c r="KA437" t="str">
        <v>Part Without Slots</v>
      </c>
      <c r="KB437" t="str">
        <v>Part Without Slots, See Image</v>
      </c>
      <c r="KC437" t="str">
        <v xml:space="preserve">Pass = .0254 or Less </v>
      </c>
      <c r="KD437" t="str">
        <v>PD MIN = 4.361, PD MAX = 4.456</v>
      </c>
      <c r="KE437" t="str">
        <v>Per Balloon 2 Note</v>
      </c>
      <c r="KF437" t="str">
        <v>Per drawing note(s) 8.</v>
      </c>
      <c r="KG437" t="str">
        <v>Point or Sphere Tip</v>
      </c>
      <c r="KH437" t="str">
        <v>Point Tip</v>
      </c>
      <c r="KI437" t="str">
        <v>R.9 to R1.1 = Pass, See Image</v>
      </c>
      <c r="KJ437" t="str">
        <v>Ram Construction</v>
      </c>
      <c r="KK437" t="str">
        <v>Record Same Pass / Fail All Balloons</v>
      </c>
      <c r="KL437" t="str">
        <v>Ref. Balloon 1</v>
      </c>
      <c r="KM437" t="str">
        <v>Ref. Balloon 12</v>
      </c>
      <c r="KN437" t="str">
        <v>Ref. Balloon 13, 100% AQL</v>
      </c>
      <c r="KO437" t="str">
        <v>Ref. Balloon 2</v>
      </c>
      <c r="KP437" t="str">
        <v>Ref. Balloon 21, 100% AQL</v>
      </c>
      <c r="KQ437" t="str">
        <v>Ref. Balloon 4</v>
      </c>
      <c r="KR437" t="str">
        <v>Ref. Balloon 7</v>
      </c>
      <c r="KS437" t="str">
        <v>Ref. Balloon 8</v>
      </c>
      <c r="KT437" t="str">
        <v>Relieved Pin Gauges 09236 &amp; 09235</v>
      </c>
      <c r="KU437" t="str">
        <v>Rotate Part</v>
      </c>
      <c r="KV437" t="str">
        <v>Rotate Part, See Image</v>
      </c>
      <c r="KW437" t="str">
        <v>Same as Root Radius</v>
      </c>
      <c r="KX437" t="str">
        <v>Section</v>
      </c>
      <c r="KY437" t="str">
        <v>Section B-B</v>
      </c>
      <c r="KZ437" t="str">
        <v>Section B-B, Distance Between Grooves</v>
      </c>
      <c r="LA437" t="str">
        <v>Section C-C</v>
      </c>
      <c r="LB437" t="str">
        <v>Section Part</v>
      </c>
      <c r="LC437" t="str">
        <v>Section Part, Measured from Opposite Face</v>
      </c>
      <c r="LD437" t="str">
        <v>Section, Broachless Blank</v>
      </c>
      <c r="LE437" t="str">
        <v>Section, EXT. Sphere Location.</v>
      </c>
      <c r="LF437" t="str">
        <v>Section, Hex Cham. Ang.</v>
      </c>
      <c r="LG437" t="str">
        <v>Section, Hex Fillet Rad.</v>
      </c>
      <c r="LH437" t="str">
        <v>Section, INT. Feature</v>
      </c>
      <c r="LI437" t="str">
        <v>Section, INT. Sphere Location.</v>
      </c>
      <c r="LJ437" t="str">
        <v>Section, Mfg. Tol.</v>
      </c>
      <c r="LK437" t="str">
        <v>Section, Mfg. Tol., See Image</v>
      </c>
      <c r="LL437" t="str">
        <v>Section, OL00486</v>
      </c>
      <c r="LM437" t="str">
        <v>Section, OL00542</v>
      </c>
      <c r="LN437" t="str">
        <v>Section, OL00543</v>
      </c>
      <c r="LO437" t="str">
        <v>Section, OL00544</v>
      </c>
      <c r="LP437" t="str">
        <v>Section, OL00545</v>
      </c>
      <c r="LQ437" t="str">
        <v>Section, OL00546</v>
      </c>
      <c r="LR437" t="str">
        <v>Section, OL00547</v>
      </c>
      <c r="LS437" t="str">
        <v>Section, OL00555</v>
      </c>
      <c r="LT437" t="str">
        <v>Section, OL00725</v>
      </c>
      <c r="LU437" t="str">
        <v>Section, OL01430</v>
      </c>
      <c r="LV437" t="str">
        <v>Section, OL01434</v>
      </c>
      <c r="LW437" t="str">
        <v>Section, OL01435</v>
      </c>
      <c r="LX437" t="str">
        <v>Section, OL01807</v>
      </c>
      <c r="LY437" t="str">
        <v>Section, OL01830</v>
      </c>
      <c r="LZ437" t="str">
        <v>Section, OL02351</v>
      </c>
      <c r="MA437" t="str">
        <v>Section, OL02519</v>
      </c>
      <c r="MB437" t="str">
        <v>Section, OL02520</v>
      </c>
      <c r="MC437" t="str">
        <v>Section, OL02522</v>
      </c>
      <c r="MD437" t="str">
        <v>Section, OL02540</v>
      </c>
      <c r="ME437" t="str">
        <v>Section, OL02541</v>
      </c>
      <c r="MF437" t="str">
        <v>Section, OL02552</v>
      </c>
      <c r="MG437" t="str">
        <v>Section, OL02553</v>
      </c>
      <c r="MH437" t="str">
        <v>Section, OL02554</v>
      </c>
      <c r="MI437" t="str">
        <v>Section, OL02555</v>
      </c>
      <c r="MJ437" t="str">
        <v>Section, OL02558</v>
      </c>
      <c r="MK437" t="str">
        <v>Section, OL02559</v>
      </c>
      <c r="ML437" t="str">
        <v>Section, OL02560</v>
      </c>
      <c r="MM437" t="str">
        <v>Section, OL02619</v>
      </c>
      <c r="MN437" t="str">
        <v>Section, OL02620</v>
      </c>
      <c r="MO437" t="str">
        <v>Section, OL02621</v>
      </c>
      <c r="MP437" t="str">
        <v>Section, OL02622</v>
      </c>
      <c r="MQ437" t="str">
        <v>Section, OL02623</v>
      </c>
      <c r="MR437" t="str">
        <v>Section, OL02624</v>
      </c>
      <c r="MS437" t="str">
        <v>Section, OL02652</v>
      </c>
      <c r="MT437" t="str">
        <v>Section, OL02680</v>
      </c>
      <c r="MU437" t="str">
        <v>Section, OL02793</v>
      </c>
      <c r="MV437" t="str">
        <v>Section, OL02823</v>
      </c>
      <c r="MW437" t="str">
        <v>Section, OL02843</v>
      </c>
      <c r="MX437" t="str">
        <v>Section, OL03026, Ext.</v>
      </c>
      <c r="MY437" t="str">
        <v>Section, OL03026, Int.</v>
      </c>
      <c r="MZ437" t="str">
        <v>Section, OL03570, DWG# 100448-41</v>
      </c>
      <c r="NA437" t="str">
        <v>Section, OL03781</v>
      </c>
      <c r="NB437" t="str">
        <v>Section, OL03911</v>
      </c>
      <c r="NC437" t="str">
        <v>Section, OL03912</v>
      </c>
      <c r="ND437" t="str">
        <v>Section, OL03928</v>
      </c>
      <c r="NE437" t="str">
        <v>Section, OL03929</v>
      </c>
      <c r="NF437" t="str">
        <v>Section, OL04030</v>
      </c>
      <c r="NG437" t="str">
        <v>Section, OL04037</v>
      </c>
      <c r="NH437" t="str">
        <v>Section, OL04038</v>
      </c>
      <c r="NI437" t="str">
        <v>Section, OL04046</v>
      </c>
      <c r="NJ437" t="str">
        <v>Section, OL04065</v>
      </c>
      <c r="NK437" t="str">
        <v>Section, OL04066</v>
      </c>
      <c r="NL437" t="str">
        <v>Section, OL04067</v>
      </c>
      <c r="NM437" t="str">
        <v>Section, OL04069</v>
      </c>
      <c r="NN437" t="str">
        <v>Section, OL04071</v>
      </c>
      <c r="NO437" t="str">
        <v>Section, OL04173</v>
      </c>
      <c r="NP437" t="str">
        <v>Section, OL04174</v>
      </c>
      <c r="NQ437" t="str">
        <v>Section, OL04214</v>
      </c>
      <c r="NR437" t="str">
        <v>Section, OL04215</v>
      </c>
      <c r="NS437" t="str">
        <v>Section, OL04216</v>
      </c>
      <c r="NT437" t="str">
        <v>Section, OL04217</v>
      </c>
      <c r="NU437" t="str">
        <v>Section, Overlay OL02716</v>
      </c>
      <c r="NV437" t="str">
        <v>Section, Overlay OL02717</v>
      </c>
      <c r="NW437" t="str">
        <v>Section, See Image</v>
      </c>
      <c r="NX437" t="str">
        <v>Section, See Image, DWG# 100448-41</v>
      </c>
      <c r="NY437" t="str">
        <v>Section, Without Sots</v>
      </c>
      <c r="NZ437" t="str">
        <v>See Comments Sheet</v>
      </c>
      <c r="OA437" t="str">
        <v>See Comments Sheet, OL02318</v>
      </c>
      <c r="OB437" t="str">
        <v>See Image</v>
      </c>
      <c r="OC437" t="str">
        <v>See Image, .005 or Less = Pass</v>
      </c>
      <c r="OD437" t="str">
        <v>See Image, Check Near Radius</v>
      </c>
      <c r="OE437" t="str">
        <v>See Image, Constrained</v>
      </c>
      <c r="OF437" t="str">
        <v>See Image, Distance Between Flats</v>
      </c>
      <c r="OG437" t="str">
        <v xml:space="preserve">See Image, Mfg. Tol, Section A-A </v>
      </c>
      <c r="OH437" t="str">
        <v>See image, Mfg. Tol.</v>
      </c>
      <c r="OI437" t="str">
        <v>See Image, Mic. Across Flats</v>
      </c>
      <c r="OJ437" t="str">
        <v>See Image, OL02850</v>
      </c>
      <c r="OK437" t="str">
        <v>See Image, OL02880</v>
      </c>
      <c r="OL437" t="str">
        <v>See Image, OL03926</v>
      </c>
      <c r="OM437" t="str">
        <v>See Image, OL03927</v>
      </c>
      <c r="ON437" t="str">
        <v>See Image, OL04003</v>
      </c>
      <c r="OO437" t="str">
        <v>'See Image, OL04342,  Best Fit Joe Block</v>
      </c>
      <c r="OP437" t="str">
        <v>See Image, OL04342,  Blank</v>
      </c>
      <c r="OQ437" t="str">
        <v>See Image, OL04342, Blank</v>
      </c>
      <c r="OR437" t="str">
        <v>See Image, OL04343, Blank</v>
      </c>
      <c r="OS437" t="str">
        <v>See Image, Pass = .002 or Less</v>
      </c>
      <c r="OT437" t="str">
        <v>See Image, Rcd. MAX</v>
      </c>
      <c r="OU437" t="str">
        <v>See Image, Rcd. MIN</v>
      </c>
      <c r="OV437" t="str">
        <v>See Image, Section</v>
      </c>
      <c r="OW437" t="str">
        <v>See Image, Section A-A</v>
      </c>
      <c r="OX437" t="str">
        <v>See Image, Section B-B</v>
      </c>
      <c r="OY437" t="str">
        <v>See Image, Section B-B, TSC</v>
      </c>
      <c r="OZ437" t="str">
        <v>See Image, Shank Drawing # 18000-XX-XX A</v>
      </c>
      <c r="PA437" t="str">
        <v>Sequencial Laser 01, 120 Per Print</v>
      </c>
      <c r="PB437" t="str">
        <v>Set to .202, Zero on Thread Lead</v>
      </c>
      <c r="PC437" t="str">
        <v>Sharp OK, No Burr</v>
      </c>
      <c r="PD437" t="str">
        <v>Sharp OK, No Raised Edge, See Image</v>
      </c>
      <c r="PE437" t="str">
        <v>Sharp OK, No Raised Edges</v>
      </c>
      <c r="PF437" t="str">
        <v>Sharp okay no raised edge</v>
      </c>
      <c r="PG437" t="str">
        <v>Sharp Okay, No Burr</v>
      </c>
      <c r="PH437" t="str">
        <v>Sharp Okay, No Raised Edge</v>
      </c>
      <c r="PI437" t="str">
        <v>Sharp Okay, No Raised Edges,</v>
      </c>
      <c r="PJ437" t="str">
        <v>Sharp Okay, See Image</v>
      </c>
      <c r="PK437" t="str">
        <v xml:space="preserve">Start of Radius @ .195 </v>
      </c>
      <c r="PL437" t="str">
        <v xml:space="preserve">Start of Radius @ .21 </v>
      </c>
      <c r="PM437" t="str">
        <v xml:space="preserve">T.S.C. </v>
      </c>
      <c r="PN437" t="str">
        <v>Tangent Point</v>
      </c>
      <c r="PO437" t="str">
        <v>Tangent point of R.50</v>
      </c>
      <c r="PP437" t="str">
        <v>Taper Check, Mfg.Tol.</v>
      </c>
      <c r="PQ437" t="str">
        <v>Taper Check, Mfg.Tol., See Image</v>
      </c>
      <c r="PR437" t="str">
        <v>Thrd. Minor Ø</v>
      </c>
      <c r="PS437" t="str">
        <v>Thrd. Relief Ø</v>
      </c>
      <c r="PT437" t="str">
        <v>Threadless Blank</v>
      </c>
      <c r="PU437" t="str">
        <v>Threadless Blank, From Major Ø</v>
      </c>
      <c r="PV437" t="str">
        <v>Threadless Blank, Mfg. Tol.</v>
      </c>
      <c r="PW437" t="str">
        <v>Threadless Blank, Thrd. to Neck Rad.</v>
      </c>
      <c r="PX437" t="str">
        <v>Thredless Blank</v>
      </c>
      <c r="PY437" t="str">
        <v>To center of R.005</v>
      </c>
      <c r="PZ437" t="str">
        <v>Torx Min. Dia.</v>
      </c>
      <c r="QA437" t="str">
        <v>Turn Ø Free of Mill Marks</v>
      </c>
      <c r="QB437" t="str">
        <v>Use (Full) GO Hex</v>
      </c>
      <c r="QC437" t="str">
        <v>Use Balloon 1 FULL Gauge</v>
      </c>
      <c r="QD437" t="str">
        <v>Use Balloon 9 FULL GO</v>
      </c>
      <c r="QE437" t="str">
        <v>Use Best Fit Pin</v>
      </c>
      <c r="QF437" t="str">
        <v>Use Disk Tip</v>
      </c>
      <c r="QG437" t="str">
        <v>Use flat bottomed indicator tip.</v>
      </c>
      <c r="QH437" t="str">
        <v xml:space="preserve">Use Full .093 Go Hex </v>
      </c>
      <c r="QI437" t="str">
        <v xml:space="preserve">Use Full .0930 Go Hex </v>
      </c>
      <c r="QJ437" t="str">
        <v>Use Full .1235 Go Hex</v>
      </c>
      <c r="QK437" t="str">
        <v>Use Gauge K2-98-8019-04, See Image</v>
      </c>
      <c r="QL437" t="str">
        <v>Use large flat indicator tip</v>
      </c>
      <c r="QM437" t="str">
        <v>Use Pins.3330/.3350, See Image MAX NO-GO</v>
      </c>
      <c r="QN437" t="str">
        <v>Use Pointed Drop Indicator Tip</v>
      </c>
      <c r="QO437" t="str">
        <v>V-Block</v>
      </c>
      <c r="QP437" t="str">
        <v>V-Block,  AMB for 13</v>
      </c>
      <c r="QQ437" t="str">
        <v>V-Block,  Hex Cham. Dia.</v>
      </c>
      <c r="QR437" t="str">
        <v>V-Block, Hex Depth</v>
      </c>
      <c r="QS437" t="str">
        <v>VBU Gauge</v>
      </c>
      <c r="QT437" t="str">
        <v>Visibally smaller than HEX=Pass</v>
      </c>
      <c r="QU437" t="str">
        <v>Visual Per Drawing</v>
      </c>
      <c r="QV437" t="str">
        <v>Whirl Blank</v>
      </c>
      <c r="QW437" t="str">
        <v xml:space="preserve">Whirl Blank </v>
      </c>
      <c r="QX437" t="str">
        <v>Whirl Blank, Neck Rad. End to Head CL</v>
      </c>
      <c r="QY437" t="str">
        <v>Whirl Blank, Nose Start Dia.</v>
      </c>
      <c r="QZ437" t="str">
        <v>Whirl Blank, Nose Start Dist.</v>
      </c>
      <c r="RA437" t="str">
        <v>Whirl Blank, Thrd. Minor</v>
      </c>
      <c r="RB437" t="str">
        <v>Whirl Blank, Thrd. Pullout Dia.</v>
      </c>
      <c r="RC437" t="str">
        <v>Whole Part, Removal is at Assy. Level</v>
      </c>
      <c r="RD437" t="str">
        <v>Wide Area</v>
      </c>
      <c r="RE437" t="str">
        <v>Zero on End of Go Gauge</v>
      </c>
    </row>
    <row r="438" spans="1:473">
      <c r="A438" t="s">
        <v>1056</v>
      </c>
      <c r="C438" t="str" cm="1">
        <f t="array" ref="C438:RE438">TRANSPOSE(_xlfn._xlws.SORT(_xlfn._xlws.FILTER($A$2:$A$600,ISNUMBER(SEARCH('PartLib Table'!M455,$A$2:$A$600)),"not found")))</f>
        <v xml:space="preserve"> 'C', Whirl Blank</v>
      </c>
      <c r="D438" t="str">
        <v xml:space="preserve"> See Image, Constrained</v>
      </c>
      <c r="E438" t="str">
        <v>(.04 to .12 range = Pass)</v>
      </c>
      <c r="F438" t="str">
        <v>(.042 FULL) Go Pin Seat Fully</v>
      </c>
      <c r="G438" t="str">
        <v>(B), Mfg. Tol.</v>
      </c>
      <c r="H438" t="str">
        <v>(B), O.A.L.</v>
      </c>
      <c r="I438" t="str">
        <v>.001 or less =Pass</v>
      </c>
      <c r="J438" t="str">
        <v>.001 or less out of center = Pass</v>
      </c>
      <c r="K438" t="str">
        <v>.002 or Less = Pass</v>
      </c>
      <c r="L438" t="str">
        <v>.002 or Less out of center = Pass</v>
      </c>
      <c r="M438" t="str">
        <v>.005 to .015 = Pass</v>
      </c>
      <c r="N438" t="str">
        <v>.0125 Mean, Section</v>
      </c>
      <c r="O438" t="str">
        <v>.025 or Less in X &amp; Y=Pass</v>
      </c>
      <c r="P438" t="str">
        <v>.038 Mean</v>
      </c>
      <c r="Q438" t="str">
        <v>.063 MM = .0024 IN, See Image</v>
      </c>
      <c r="R438" t="str">
        <v>.063MM = .0024"</v>
      </c>
      <c r="S438" t="str">
        <v>.243 NO-GO, Unconstrained, Must Not Start</v>
      </c>
      <c r="T438" t="str">
        <v>@ Back Face &amp; ID, No Raised Edge</v>
      </c>
      <c r="U438" t="str">
        <v>@ Back Face &amp; OD, No Raised Edge</v>
      </c>
      <c r="V438" t="str">
        <v>@ ID &amp; FACE</v>
      </c>
      <c r="W438" t="str">
        <v>@ OD &amp; BACK FACE</v>
      </c>
      <c r="X438" t="str">
        <v>@ OD &amp; FACE</v>
      </c>
      <c r="Y438" t="str">
        <v>Across from slot</v>
      </c>
      <c r="Z438" t="str">
        <v>All Edge Breaks</v>
      </c>
      <c r="AA438" t="str">
        <v>Attached to bar stock</v>
      </c>
      <c r="AB438" t="str">
        <v xml:space="preserve">Back Turn Fillet Rad. </v>
      </c>
      <c r="AC438" t="str">
        <v>Balloon 1 (DWG FRM0105 Page 2, NV-27)</v>
      </c>
      <c r="AD438" t="str">
        <v>Balloon 1 (DWG FRM0105, NV-30)</v>
      </c>
      <c r="AE438" t="str">
        <v>Balloon 1 (P# 9890002-20) OL00429/A</v>
      </c>
      <c r="AF438" t="str">
        <v>Balloon 1, DWG#FRM0105</v>
      </c>
      <c r="AG438" t="str">
        <v>Balloon 11, See Image</v>
      </c>
      <c r="AH438" t="str">
        <v xml:space="preserve">Balloon 2 (DWG FRM0105 Page 2, NV-27) </v>
      </c>
      <c r="AI438" t="str">
        <v>Balloon 2 (DWG FRM0105, NV-30)</v>
      </c>
      <c r="AJ438" t="str">
        <v>Balloon 2 (P# 9890002-20)</v>
      </c>
      <c r="AK438" t="str">
        <v>Balloon 2, DWG#FRM0105</v>
      </c>
      <c r="AL438" t="str">
        <v>Balloon 2, DWG#FRM0105, See Image</v>
      </c>
      <c r="AM438" t="str">
        <v>Balloon 3 (DWG FRM0105, NV-30 Minor)</v>
      </c>
      <c r="AN438" t="str">
        <v>Balloon 3 (DWG FRM0105, NV-30)</v>
      </c>
      <c r="AO438" t="str">
        <v>Balloon 3 (P# 9890002-20)</v>
      </c>
      <c r="AP438" t="str">
        <v>Balloon 4</v>
      </c>
      <c r="AQ438" t="str">
        <v>Balloon 4 (P# 9890002-20)</v>
      </c>
      <c r="AR438" t="str">
        <v>Below Middle Band</v>
      </c>
      <c r="AS438" t="str">
        <v>Best Fit Pin, .003 or Less =Pass</v>
      </c>
      <c r="AT438" t="str">
        <v>Blank</v>
      </c>
      <c r="AU438" t="str">
        <v>Blank Turn Maj.</v>
      </c>
      <c r="AV438" t="str">
        <v>Blank Turn Maj. Mill Flt., OL4172</v>
      </c>
      <c r="AW438" t="str">
        <v>Blank Without .010 Slots</v>
      </c>
      <c r="AX438" t="str">
        <v>Blank Without .010 Slots, Section</v>
      </c>
      <c r="AY438" t="str">
        <v>Blank without thread</v>
      </c>
      <c r="AZ438" t="str">
        <v xml:space="preserve">Blank, Center of V Grv. </v>
      </c>
      <c r="BA438" t="str">
        <v>Blank, Check R adjacent Balloon 17</v>
      </c>
      <c r="BB438" t="str">
        <v>Blank, EXT. Feature</v>
      </c>
      <c r="BC438" t="str">
        <v>Blank, See Image, OL04335</v>
      </c>
      <c r="BD438" t="str">
        <v>Blank, See Image, OL04336</v>
      </c>
      <c r="BE438" t="str">
        <v xml:space="preserve">Blank, Thrd. </v>
      </c>
      <c r="BF438" t="str">
        <v>Blank, Turn Tip</v>
      </c>
      <c r="BG438" t="str">
        <v>Blank, Without Thrd.</v>
      </c>
      <c r="BH438" t="str">
        <v>Blank, Without Thread</v>
      </c>
      <c r="BI438" t="str">
        <v xml:space="preserve">Blunt Start Blend to Minor </v>
      </c>
      <c r="BJ438" t="str">
        <v>Calc., Use Go HEX</v>
      </c>
      <c r="BK438" t="str">
        <v>Can't dig into OD</v>
      </c>
      <c r="BL438" t="str">
        <v>Carbide Gauge</v>
      </c>
      <c r="BM438" t="str">
        <v xml:space="preserve">Center of V Grv. </v>
      </c>
      <c r="BN438" t="str">
        <v>Centered Less than .03 = Pass</v>
      </c>
      <c r="BO438" t="str">
        <v>Centered within .0005 or Less = Pass</v>
      </c>
      <c r="BP438" t="str">
        <v>Centered within .001 or Less = Pass</v>
      </c>
      <c r="BQ438" t="str">
        <v>Centered within .0254 or Less = Pass</v>
      </c>
      <c r="BR438" t="str">
        <v>Check close to Rod Slot</v>
      </c>
      <c r="BS438" t="str">
        <v>Check every other hole</v>
      </c>
      <c r="BT438" t="str">
        <v>Check Go over full length of slot.</v>
      </c>
      <c r="BU438" t="str">
        <v>Check Near Closed End</v>
      </c>
      <c r="BV438" t="str">
        <v>Check per Print View, Away from Rod Slot</v>
      </c>
      <c r="BW438" t="str">
        <v>Check to Balloon 30 Go Pin</v>
      </c>
      <c r="BX438" t="str">
        <v>Check with .2705 SET Pin Inside Part</v>
      </c>
      <c r="BY438" t="str">
        <v>Check with Hex Up</v>
      </c>
      <c r="BZ438" t="str">
        <v>CMM Blank</v>
      </c>
      <c r="CA438" t="str">
        <v>Confirm Full Radius</v>
      </c>
      <c r="CB438" t="str">
        <v>Constrained in fixture</v>
      </c>
      <c r="CC438" t="str">
        <v>Constrained with Ring</v>
      </c>
      <c r="CD438" t="str">
        <v>Constrained, See Image</v>
      </c>
      <c r="CE438" t="str">
        <v>Dim. "A"</v>
      </c>
      <c r="CF438" t="str">
        <v>Dim. "B"</v>
      </c>
      <c r="CG438" t="str">
        <v>Dim. "C"</v>
      </c>
      <c r="CH438" t="str">
        <v>Dim. "D", Whirl Blank</v>
      </c>
      <c r="CI438" t="str">
        <v>Dim. "G"</v>
      </c>
      <c r="CJ438" t="str">
        <v>Dim. E, Blank Turn Maj. &amp;  Mill Flt</v>
      </c>
      <c r="CK438" t="str">
        <v>Dim. E, Blank Turn Maj.&amp;  Mill Flt</v>
      </c>
      <c r="CL438" t="str">
        <v>Dim. H, Whirl Blank</v>
      </c>
      <c r="CM438" t="str">
        <v>Dim. J, 'Blank Turn Maj. &amp; Whirl Blank</v>
      </c>
      <c r="CN438" t="str">
        <v>Disk Drop Indicator Tip</v>
      </c>
      <c r="CO438" t="str">
        <v>DWG 100448-15, Balloon F_1</v>
      </c>
      <c r="CP438" t="str">
        <v>DWG 100448-15, OL02571</v>
      </c>
      <c r="CQ438" t="str">
        <v>DWG 100448-41</v>
      </c>
      <c r="CR438" t="str">
        <v>DWG 9890040, (10E),Section Part, OL01139</v>
      </c>
      <c r="CS438" t="str">
        <v>DWG 9890040, (10E),Section, OL01139</v>
      </c>
      <c r="CT438" t="str">
        <v>DWG 9890040, (11E)</v>
      </c>
      <c r="CU438" t="str">
        <v>DWG 9890040, (11E), Pins with Flats</v>
      </c>
      <c r="CV438" t="str">
        <v>DWG 9890040, (12E),  Pass=.002 or less</v>
      </c>
      <c r="CW438" t="str">
        <v>DWG 9890040, (12E), See Image</v>
      </c>
      <c r="CX438" t="str">
        <v>DWG 9890040, (1E), OL01431</v>
      </c>
      <c r="CY438" t="str">
        <v>DWG 9890040, (1E), OL01432</v>
      </c>
      <c r="CZ438" t="str">
        <v>DWG 9890040, (2E), OL01432</v>
      </c>
      <c r="DA438" t="str">
        <v>DWG 9890040, (3E)</v>
      </c>
      <c r="DB438" t="str">
        <v>DWG 9890040, (4E)</v>
      </c>
      <c r="DC438" t="str">
        <v>DWG 9890040, (5E), OL02336</v>
      </c>
      <c r="DD438" t="str">
        <v>DWG 9890040, (6E)</v>
      </c>
      <c r="DE438" t="str">
        <v>DWG 9890040, (7E)</v>
      </c>
      <c r="DF438" t="str">
        <v>DWG 9890040, (8E), OL01433</v>
      </c>
      <c r="DG438" t="str">
        <v>DWG 9890040, (8E), OL01433, Section</v>
      </c>
      <c r="DH438" t="str">
        <v>DWG 9890040, (9E), Close to Rod Slot</v>
      </c>
      <c r="DI438" t="str">
        <v>DWG 9890040, (9E),Close to Rod Slot</v>
      </c>
      <c r="DJ438" t="str">
        <v>DWG FRM0105 PAGE 2</v>
      </c>
      <c r="DK438" t="str">
        <v>DWG# 100448-41</v>
      </c>
      <c r="DL438" t="str">
        <v>DWG# 100448-44</v>
      </c>
      <c r="DM438" t="str">
        <v>DWG# 9890003  (1), Section OL00436/A</v>
      </c>
      <c r="DN438" t="str">
        <v>DWG# 9890003 (3), Ring Gauge Constrained</v>
      </c>
      <c r="DO438" t="str">
        <v>DWG# 9890003 (4), Section</v>
      </c>
      <c r="DP438" t="str">
        <v>DWG#100448-26, Balloon 1K, OL02350</v>
      </c>
      <c r="DQ438" t="str">
        <v>DWG#100448-26, Balloon 2K, OL02350</v>
      </c>
      <c r="DR438" t="str">
        <v>DWG#100448-26, Balloon 3K, OL02363</v>
      </c>
      <c r="DS438" t="str">
        <v>DWG#100448-26, Balloon 4K</v>
      </c>
      <c r="DT438" t="str">
        <v>DWG#100448-26, Balloon 5K, Section</v>
      </c>
      <c r="DU438" t="str">
        <v>DWG#100448-26, Balloon 6K</v>
      </c>
      <c r="DV438" t="str">
        <v>DWG#100448-26, Balloon 7K, Section</v>
      </c>
      <c r="DW438" t="str">
        <v>DWG#100448-26, Mfg. Tol.</v>
      </c>
      <c r="DX438" t="str">
        <v>DWG#9890003 (2) Ring Gauge Constrained</v>
      </c>
      <c r="DY438" t="str">
        <v>DWG#9890044</v>
      </c>
      <c r="DZ438" t="str">
        <v>DWG#9890044 .1985 to .2005=Pass</v>
      </c>
      <c r="EA438" t="str">
        <v>DWG#9890044 Overlay OL02441</v>
      </c>
      <c r="EB438" t="str">
        <v>DWG#9890044, OL02441</v>
      </c>
      <c r="EC438" t="str">
        <v>DWG#FRM0105</v>
      </c>
      <c r="ED438" t="str">
        <v>EXT.</v>
      </c>
      <c r="EE438" t="str">
        <v>EXT. Section, OL02460</v>
      </c>
      <c r="EF438" t="str">
        <v>EXT., OL04223</v>
      </c>
      <c r="EG438" t="str">
        <v>Flat Drop Indicator Tip</v>
      </c>
      <c r="EH438" t="str">
        <v>Full Go Pin, No Light, at Radius</v>
      </c>
      <c r="EI438" t="str">
        <v>Function Check</v>
      </c>
      <c r="EJ438" t="str">
        <v>GO Function Gauge</v>
      </c>
      <c r="EK438" t="str">
        <v>Go Gauge for Balloon 1 &amp; 4</v>
      </c>
      <c r="EL438" t="str">
        <v>Go Pin must pass through</v>
      </c>
      <c r="EM438" t="str">
        <v>Greater than .005 = Fail, Section</v>
      </c>
      <c r="EN438" t="str">
        <v>Greater than .025 out of center = Fail</v>
      </c>
      <c r="EO438" t="str">
        <v>Greater than 2.6 = Pass</v>
      </c>
      <c r="EP438" t="str">
        <v>Green = Pass, Red = Fail</v>
      </c>
      <c r="EQ438" t="str">
        <v>Hex Depth</v>
      </c>
      <c r="ER438" t="str">
        <v>Hex Minor</v>
      </c>
      <c r="ES438" t="str">
        <v>Hole Dia.</v>
      </c>
      <c r="ET438" t="str">
        <v>Hook or Disk Tip</v>
      </c>
      <c r="EU438" t="str">
        <v>ID Sphere Finish</v>
      </c>
      <c r="EV438" t="str">
        <v>ID/OD Both Sides, Diff. .002 or less = Pass</v>
      </c>
      <c r="EW438" t="str">
        <v>If Looks Big, Section</v>
      </c>
      <c r="EX438" t="str">
        <v>If Looks Small, Section</v>
      </c>
      <c r="EY438" t="str">
        <v>Insp. Close to Break Away, Mfg.Tol.</v>
      </c>
      <c r="EZ438" t="str">
        <v>INT.</v>
      </c>
      <c r="FA438" t="str">
        <v>INT. Section, OL02460</v>
      </c>
      <c r="FB438" t="str">
        <v>INT., OL04223</v>
      </c>
      <c r="FC438" t="str">
        <v>Intersect. of 7.7 &amp; R0.10</v>
      </c>
      <c r="FD438" t="str">
        <v>Intersect. of 8.79 and R.25 MAX</v>
      </c>
      <c r="FE438" t="str">
        <v>Keep Ind. Tip away from corner</v>
      </c>
      <c r="FF438" t="str">
        <v>L31</v>
      </c>
      <c r="FG438" t="str">
        <v>Laser Mark</v>
      </c>
      <c r="FH438" t="str">
        <v>LASER PER NOTE 4</v>
      </c>
      <c r="FI438" t="str">
        <v>LASER PER NOTE 4, Final Check 1 only</v>
      </c>
      <c r="FJ438" t="str">
        <v>Less than .002 out of center = Pass</v>
      </c>
      <c r="FK438" t="str">
        <v>Less than 2.75 = Pass, Section</v>
      </c>
      <c r="FL438" t="str">
        <v>List as pin. Not Calibrated</v>
      </c>
      <c r="FM438" t="str">
        <v>M9 X 1.25 BUTT See Comment Image</v>
      </c>
      <c r="FN438" t="str">
        <v>Manual Section</v>
      </c>
      <c r="FO438" t="str">
        <v>Max Deep .241 NO-GO =.42</v>
      </c>
      <c r="FP438" t="str">
        <v>MAX Depth of (Note 7) .241 NO-GO Pin</v>
      </c>
      <c r="FQ438" t="str">
        <v>Measure from Blue Line, See Image</v>
      </c>
      <c r="FR438" t="str">
        <v>Measure Width of Blue Area, See Image</v>
      </c>
      <c r="FS438" t="str">
        <v>Mfg. Tol</v>
      </c>
      <c r="FT438" t="str">
        <v>Mfg. Tol, See Image</v>
      </c>
      <c r="FU438" t="str">
        <v>Mfg. Tol.</v>
      </c>
      <c r="FV438" t="str">
        <v>Mfg. Tol. "A"</v>
      </c>
      <c r="FW438" t="str">
        <v>Mfg. Tol. (Zero on Gauge Full Dia. Lead)</v>
      </c>
      <c r="FX438" t="str">
        <v>Mfg. Tol. Balloon 11, See Image</v>
      </c>
      <c r="FY438" t="str">
        <v>Mfg. Tol. Balloon 4</v>
      </c>
      <c r="FZ438" t="str">
        <v>Mfg. Tol. Balloon 7</v>
      </c>
      <c r="GA438" t="str">
        <v xml:space="preserve">Mfg. Tol. C-Bore Face (Ballo 28) </v>
      </c>
      <c r="GB438" t="str">
        <v>Mfg. Tol. Section</v>
      </c>
      <c r="GC438" t="str">
        <v>Mfg. Tol. See Image</v>
      </c>
      <c r="GD438" t="str">
        <v>Mfg. Tol., 3 Places, Record MAX</v>
      </c>
      <c r="GE438" t="str">
        <v>Mfg. Tol., Balloon 11</v>
      </c>
      <c r="GF438" t="str">
        <v>Mfg. Tol., Balloon 7</v>
      </c>
      <c r="GG438" t="str">
        <v>Mfg. Tol., Blank</v>
      </c>
      <c r="GH438" t="str">
        <v>Mfg. Tol., Blank, Balloon 12</v>
      </c>
      <c r="GI438" t="str">
        <v>Mfg. Tol., Blend to SØ.320</v>
      </c>
      <c r="GJ438" t="str">
        <v>Mfg. Tol., Calculation</v>
      </c>
      <c r="GK438" t="str">
        <v>Mfg. Tol., For Mill Fixture</v>
      </c>
      <c r="GL438" t="str">
        <v>Mfg. Tol., L32</v>
      </c>
      <c r="GM438" t="str">
        <v>Mfg. Tol., L33</v>
      </c>
      <c r="GN438" t="str">
        <v>Mfg. Tol., No Tool Marks</v>
      </c>
      <c r="GO438" t="str">
        <v>Mfg. Tol., OL03361</v>
      </c>
      <c r="GP438" t="str">
        <v>Mfg. Tol., Record off center value</v>
      </c>
      <c r="GQ438" t="str">
        <v>Mfg. Tol., Same 3 Places, Record MIN</v>
      </c>
      <c r="GR438" t="str">
        <v>Mfg. Tol., Section</v>
      </c>
      <c r="GS438" t="str">
        <v>Mfg. Tol., Section B-B</v>
      </c>
      <c r="GT438" t="str">
        <v>Mfg. Tol., Section, OL03361</v>
      </c>
      <c r="GU438" t="str">
        <v>Mfg. Tol., Section, Per Note 2</v>
      </c>
      <c r="GV438" t="str">
        <v>Mfg. Tol., See Image</v>
      </c>
      <c r="GW438" t="str">
        <v>Mfg. Tol., See Image, Bore in Blue</v>
      </c>
      <c r="GX438" t="str">
        <v>Mfg. Tol., See Image, Hook Tip</v>
      </c>
      <c r="GY438" t="str">
        <v>Mfg. Tol., Sharp Okay No Burr</v>
      </c>
      <c r="GZ438" t="str">
        <v>Mfg. Tol., Threadless Blank</v>
      </c>
      <c r="HA438" t="str">
        <v>Mfg.Tol.</v>
      </c>
      <c r="HB438" t="str">
        <v>Mgf. To., T.S.C.</v>
      </c>
      <c r="HC438" t="str">
        <v>Milled Feature</v>
      </c>
      <c r="HD438" t="str">
        <v>Milled Feature, OL04045</v>
      </c>
      <c r="HE438" t="str">
        <v>More than .0005 out of center = Fail</v>
      </c>
      <c r="HF438" t="str">
        <v>Must Pass Through</v>
      </c>
      <c r="HG438" t="str">
        <v>Must pass through gauge</v>
      </c>
      <c r="HH438" t="str">
        <v>Must Pass Through Go Gauge</v>
      </c>
      <c r="HI438" t="str">
        <v>Must Pass, See Image.</v>
      </c>
      <c r="HJ438" t="str">
        <v>NA</v>
      </c>
      <c r="HK438" t="str">
        <v>Narrow Area</v>
      </c>
      <c r="HL438" t="str">
        <v>Near Balloon 21</v>
      </c>
      <c r="HM438" t="str">
        <v>Near Datum B</v>
      </c>
      <c r="HN438" t="str">
        <v>Neck Dia.</v>
      </c>
      <c r="HO438" t="str">
        <v>Neck to Head Rad.</v>
      </c>
      <c r="HP438" t="str">
        <v>No Copper Deposits Allowed</v>
      </c>
      <c r="HQ438" t="str">
        <v>No Section</v>
      </c>
      <c r="HR438" t="str">
        <v>No Section, .01 to .014 = Pass</v>
      </c>
      <c r="HS438" t="str">
        <v>No Section, Rotate Part</v>
      </c>
      <c r="HT438" t="str">
        <v>No Section, See Image</v>
      </c>
      <c r="HU438" t="str">
        <v>No Slot, Section B-B</v>
      </c>
      <c r="HV438" t="str">
        <v>No visual step = Pass</v>
      </c>
      <c r="HW438" t="str">
        <v>Not to exceed .95 Deep</v>
      </c>
      <c r="HX438" t="str">
        <v>Note 1</v>
      </c>
      <c r="HY438" t="str">
        <v>OL00333/A</v>
      </c>
      <c r="HZ438" t="str">
        <v>OL00519</v>
      </c>
      <c r="IA438" t="str">
        <v>OL00520</v>
      </c>
      <c r="IB438" t="str">
        <v>OL00529</v>
      </c>
      <c r="IC438" t="str">
        <v>OL00542</v>
      </c>
      <c r="ID438" t="str">
        <v>OL00724</v>
      </c>
      <c r="IE438" t="str">
        <v>OL01250</v>
      </c>
      <c r="IF438" t="str">
        <v>OL01869, Threadless Blank</v>
      </c>
      <c r="IG438" t="str">
        <v>OL01870, Section</v>
      </c>
      <c r="IH438" t="str">
        <v>OL02255</v>
      </c>
      <c r="II438" t="str">
        <v>OL02255, Mfg. Tol.</v>
      </c>
      <c r="IJ438" t="str">
        <v>OL02302</v>
      </c>
      <c r="IK438" t="str">
        <v xml:space="preserve">OL02318  needed per image instructions </v>
      </c>
      <c r="IL438" t="str">
        <v>OL02556</v>
      </c>
      <c r="IM438" t="str">
        <v>OL02557</v>
      </c>
      <c r="IN438" t="str">
        <v>OL02567</v>
      </c>
      <c r="IO438" t="str">
        <v>OL02653</v>
      </c>
      <c r="IP438" t="str">
        <v>OL02718</v>
      </c>
      <c r="IQ438" t="str">
        <v>OL02841</v>
      </c>
      <c r="IR438" t="str">
        <v>OL02842</v>
      </c>
      <c r="IS438" t="str">
        <v>OL02844</v>
      </c>
      <c r="IT438" t="str">
        <v>OL02871</v>
      </c>
      <c r="IU438" t="str">
        <v>OL02887</v>
      </c>
      <c r="IV438" t="str">
        <v>OL03500</v>
      </c>
      <c r="IW438" t="str">
        <v>OL03766</v>
      </c>
      <c r="IX438" t="str">
        <v>OL03868</v>
      </c>
      <c r="IY438" t="str">
        <v>OL03869</v>
      </c>
      <c r="IZ438" t="str">
        <v>OL03870</v>
      </c>
      <c r="JA438" t="str">
        <v>OL03873, DWG# 100448-44</v>
      </c>
      <c r="JB438" t="str">
        <v>OL03949</v>
      </c>
      <c r="JC438" t="str">
        <v xml:space="preserve">OL04043, Section </v>
      </c>
      <c r="JD438" t="str">
        <v xml:space="preserve">OL04044, Section </v>
      </c>
      <c r="JE438" t="str">
        <v>OL04045</v>
      </c>
      <c r="JF438" t="str">
        <v>OL04045, Milled Feature</v>
      </c>
      <c r="JG438" t="str">
        <v>OL04063</v>
      </c>
      <c r="JH438" t="str">
        <v>OL04064</v>
      </c>
      <c r="JI438" t="str">
        <v>OL04065</v>
      </c>
      <c r="JJ438" t="str">
        <v>OL04181</v>
      </c>
      <c r="JK438" t="str">
        <v>OL04218</v>
      </c>
      <c r="JL438" t="str">
        <v>OL04224, See Image</v>
      </c>
      <c r="JM438" t="str">
        <v>OL04374</v>
      </c>
      <c r="JN438" t="str">
        <v>OL04375, Section M-M</v>
      </c>
      <c r="JO438" t="str">
        <v>OL04376, Section M-M</v>
      </c>
      <c r="JP438" t="str">
        <v>OL04443</v>
      </c>
      <c r="JQ438" t="str">
        <v>OL04444</v>
      </c>
      <c r="JR438" t="str">
        <v>OL05000</v>
      </c>
      <c r="JS438" t="str">
        <v>One side of slot</v>
      </c>
      <c r="JT438" t="str">
        <v>Other side of slot</v>
      </c>
      <c r="JU438" t="str">
        <v>Out of center more than .002 = Fail</v>
      </c>
      <c r="JV438" t="str">
        <v>Out of center more than.002 = Fail</v>
      </c>
      <c r="JW438" t="str">
        <v>Overlay OL02713</v>
      </c>
      <c r="JX438" t="str">
        <v>Overlay OL02714</v>
      </c>
      <c r="JY438" t="str">
        <v>Overlay OL02718</v>
      </c>
      <c r="JZ438" t="str">
        <v>Overlay OL03831, Mfg. Tol.</v>
      </c>
      <c r="KA438" t="str">
        <v>Part Without Slots</v>
      </c>
      <c r="KB438" t="str">
        <v>Part Without Slots, See Image</v>
      </c>
      <c r="KC438" t="str">
        <v xml:space="preserve">Pass = .0254 or Less </v>
      </c>
      <c r="KD438" t="str">
        <v>PD MIN = 4.361, PD MAX = 4.456</v>
      </c>
      <c r="KE438" t="str">
        <v>Per Balloon 2 Note</v>
      </c>
      <c r="KF438" t="str">
        <v>Per drawing note(s) 8.</v>
      </c>
      <c r="KG438" t="str">
        <v>Point or Sphere Tip</v>
      </c>
      <c r="KH438" t="str">
        <v>Point Tip</v>
      </c>
      <c r="KI438" t="str">
        <v>R.9 to R1.1 = Pass, See Image</v>
      </c>
      <c r="KJ438" t="str">
        <v>Ram Construction</v>
      </c>
      <c r="KK438" t="str">
        <v>Record Same Pass / Fail All Balloons</v>
      </c>
      <c r="KL438" t="str">
        <v>Ref. Balloon 1</v>
      </c>
      <c r="KM438" t="str">
        <v>Ref. Balloon 12</v>
      </c>
      <c r="KN438" t="str">
        <v>Ref. Balloon 13, 100% AQL</v>
      </c>
      <c r="KO438" t="str">
        <v>Ref. Balloon 2</v>
      </c>
      <c r="KP438" t="str">
        <v>Ref. Balloon 21, 100% AQL</v>
      </c>
      <c r="KQ438" t="str">
        <v>Ref. Balloon 4</v>
      </c>
      <c r="KR438" t="str">
        <v>Ref. Balloon 7</v>
      </c>
      <c r="KS438" t="str">
        <v>Ref. Balloon 8</v>
      </c>
      <c r="KT438" t="str">
        <v>Relieved Pin Gauges 09236 &amp; 09235</v>
      </c>
      <c r="KU438" t="str">
        <v>Rotate Part</v>
      </c>
      <c r="KV438" t="str">
        <v>Rotate Part, See Image</v>
      </c>
      <c r="KW438" t="str">
        <v>Same as Root Radius</v>
      </c>
      <c r="KX438" t="str">
        <v>Section</v>
      </c>
      <c r="KY438" t="str">
        <v>Section B-B</v>
      </c>
      <c r="KZ438" t="str">
        <v>Section B-B, Distance Between Grooves</v>
      </c>
      <c r="LA438" t="str">
        <v>Section C-C</v>
      </c>
      <c r="LB438" t="str">
        <v>Section Part</v>
      </c>
      <c r="LC438" t="str">
        <v>Section Part, Measured from Opposite Face</v>
      </c>
      <c r="LD438" t="str">
        <v>Section, Broachless Blank</v>
      </c>
      <c r="LE438" t="str">
        <v>Section, EXT. Sphere Location.</v>
      </c>
      <c r="LF438" t="str">
        <v>Section, Hex Cham. Ang.</v>
      </c>
      <c r="LG438" t="str">
        <v>Section, Hex Fillet Rad.</v>
      </c>
      <c r="LH438" t="str">
        <v>Section, INT. Feature</v>
      </c>
      <c r="LI438" t="str">
        <v>Section, INT. Sphere Location.</v>
      </c>
      <c r="LJ438" t="str">
        <v>Section, Mfg. Tol.</v>
      </c>
      <c r="LK438" t="str">
        <v>Section, Mfg. Tol., See Image</v>
      </c>
      <c r="LL438" t="str">
        <v>Section, OL00486</v>
      </c>
      <c r="LM438" t="str">
        <v>Section, OL00542</v>
      </c>
      <c r="LN438" t="str">
        <v>Section, OL00543</v>
      </c>
      <c r="LO438" t="str">
        <v>Section, OL00544</v>
      </c>
      <c r="LP438" t="str">
        <v>Section, OL00545</v>
      </c>
      <c r="LQ438" t="str">
        <v>Section, OL00546</v>
      </c>
      <c r="LR438" t="str">
        <v>Section, OL00547</v>
      </c>
      <c r="LS438" t="str">
        <v>Section, OL00555</v>
      </c>
      <c r="LT438" t="str">
        <v>Section, OL00725</v>
      </c>
      <c r="LU438" t="str">
        <v>Section, OL01430</v>
      </c>
      <c r="LV438" t="str">
        <v>Section, OL01434</v>
      </c>
      <c r="LW438" t="str">
        <v>Section, OL01435</v>
      </c>
      <c r="LX438" t="str">
        <v>Section, OL01807</v>
      </c>
      <c r="LY438" t="str">
        <v>Section, OL01830</v>
      </c>
      <c r="LZ438" t="str">
        <v>Section, OL02351</v>
      </c>
      <c r="MA438" t="str">
        <v>Section, OL02519</v>
      </c>
      <c r="MB438" t="str">
        <v>Section, OL02520</v>
      </c>
      <c r="MC438" t="str">
        <v>Section, OL02522</v>
      </c>
      <c r="MD438" t="str">
        <v>Section, OL02540</v>
      </c>
      <c r="ME438" t="str">
        <v>Section, OL02541</v>
      </c>
      <c r="MF438" t="str">
        <v>Section, OL02552</v>
      </c>
      <c r="MG438" t="str">
        <v>Section, OL02553</v>
      </c>
      <c r="MH438" t="str">
        <v>Section, OL02554</v>
      </c>
      <c r="MI438" t="str">
        <v>Section, OL02555</v>
      </c>
      <c r="MJ438" t="str">
        <v>Section, OL02558</v>
      </c>
      <c r="MK438" t="str">
        <v>Section, OL02559</v>
      </c>
      <c r="ML438" t="str">
        <v>Section, OL02560</v>
      </c>
      <c r="MM438" t="str">
        <v>Section, OL02619</v>
      </c>
      <c r="MN438" t="str">
        <v>Section, OL02620</v>
      </c>
      <c r="MO438" t="str">
        <v>Section, OL02621</v>
      </c>
      <c r="MP438" t="str">
        <v>Section, OL02622</v>
      </c>
      <c r="MQ438" t="str">
        <v>Section, OL02623</v>
      </c>
      <c r="MR438" t="str">
        <v>Section, OL02624</v>
      </c>
      <c r="MS438" t="str">
        <v>Section, OL02652</v>
      </c>
      <c r="MT438" t="str">
        <v>Section, OL02680</v>
      </c>
      <c r="MU438" t="str">
        <v>Section, OL02793</v>
      </c>
      <c r="MV438" t="str">
        <v>Section, OL02823</v>
      </c>
      <c r="MW438" t="str">
        <v>Section, OL02843</v>
      </c>
      <c r="MX438" t="str">
        <v>Section, OL03026, Ext.</v>
      </c>
      <c r="MY438" t="str">
        <v>Section, OL03026, Int.</v>
      </c>
      <c r="MZ438" t="str">
        <v>Section, OL03570, DWG# 100448-41</v>
      </c>
      <c r="NA438" t="str">
        <v>Section, OL03781</v>
      </c>
      <c r="NB438" t="str">
        <v>Section, OL03911</v>
      </c>
      <c r="NC438" t="str">
        <v>Section, OL03912</v>
      </c>
      <c r="ND438" t="str">
        <v>Section, OL03928</v>
      </c>
      <c r="NE438" t="str">
        <v>Section, OL03929</v>
      </c>
      <c r="NF438" t="str">
        <v>Section, OL04030</v>
      </c>
      <c r="NG438" t="str">
        <v>Section, OL04037</v>
      </c>
      <c r="NH438" t="str">
        <v>Section, OL04038</v>
      </c>
      <c r="NI438" t="str">
        <v>Section, OL04046</v>
      </c>
      <c r="NJ438" t="str">
        <v>Section, OL04065</v>
      </c>
      <c r="NK438" t="str">
        <v>Section, OL04066</v>
      </c>
      <c r="NL438" t="str">
        <v>Section, OL04067</v>
      </c>
      <c r="NM438" t="str">
        <v>Section, OL04069</v>
      </c>
      <c r="NN438" t="str">
        <v>Section, OL04071</v>
      </c>
      <c r="NO438" t="str">
        <v>Section, OL04173</v>
      </c>
      <c r="NP438" t="str">
        <v>Section, OL04174</v>
      </c>
      <c r="NQ438" t="str">
        <v>Section, OL04214</v>
      </c>
      <c r="NR438" t="str">
        <v>Section, OL04215</v>
      </c>
      <c r="NS438" t="str">
        <v>Section, OL04216</v>
      </c>
      <c r="NT438" t="str">
        <v>Section, OL04217</v>
      </c>
      <c r="NU438" t="str">
        <v>Section, Overlay OL02716</v>
      </c>
      <c r="NV438" t="str">
        <v>Section, Overlay OL02717</v>
      </c>
      <c r="NW438" t="str">
        <v>Section, See Image</v>
      </c>
      <c r="NX438" t="str">
        <v>Section, See Image, DWG# 100448-41</v>
      </c>
      <c r="NY438" t="str">
        <v>Section, Without Sots</v>
      </c>
      <c r="NZ438" t="str">
        <v>See Comments Sheet</v>
      </c>
      <c r="OA438" t="str">
        <v>See Comments Sheet, OL02318</v>
      </c>
      <c r="OB438" t="str">
        <v>See Image</v>
      </c>
      <c r="OC438" t="str">
        <v>See Image, .005 or Less = Pass</v>
      </c>
      <c r="OD438" t="str">
        <v>See Image, Check Near Radius</v>
      </c>
      <c r="OE438" t="str">
        <v>See Image, Constrained</v>
      </c>
      <c r="OF438" t="str">
        <v>See Image, Distance Between Flats</v>
      </c>
      <c r="OG438" t="str">
        <v xml:space="preserve">See Image, Mfg. Tol, Section A-A </v>
      </c>
      <c r="OH438" t="str">
        <v>See image, Mfg. Tol.</v>
      </c>
      <c r="OI438" t="str">
        <v>See Image, Mic. Across Flats</v>
      </c>
      <c r="OJ438" t="str">
        <v>See Image, OL02850</v>
      </c>
      <c r="OK438" t="str">
        <v>See Image, OL02880</v>
      </c>
      <c r="OL438" t="str">
        <v>See Image, OL03926</v>
      </c>
      <c r="OM438" t="str">
        <v>See Image, OL03927</v>
      </c>
      <c r="ON438" t="str">
        <v>See Image, OL04003</v>
      </c>
      <c r="OO438" t="str">
        <v>'See Image, OL04342,  Best Fit Joe Block</v>
      </c>
      <c r="OP438" t="str">
        <v>See Image, OL04342,  Blank</v>
      </c>
      <c r="OQ438" t="str">
        <v>See Image, OL04342, Blank</v>
      </c>
      <c r="OR438" t="str">
        <v>See Image, OL04343, Blank</v>
      </c>
      <c r="OS438" t="str">
        <v>See Image, Pass = .002 or Less</v>
      </c>
      <c r="OT438" t="str">
        <v>See Image, Rcd. MAX</v>
      </c>
      <c r="OU438" t="str">
        <v>See Image, Rcd. MIN</v>
      </c>
      <c r="OV438" t="str">
        <v>See Image, Section</v>
      </c>
      <c r="OW438" t="str">
        <v>See Image, Section A-A</v>
      </c>
      <c r="OX438" t="str">
        <v>See Image, Section B-B</v>
      </c>
      <c r="OY438" t="str">
        <v>See Image, Section B-B, TSC</v>
      </c>
      <c r="OZ438" t="str">
        <v>See Image, Shank Drawing # 18000-XX-XX A</v>
      </c>
      <c r="PA438" t="str">
        <v>Sequencial Laser 01, 120 Per Print</v>
      </c>
      <c r="PB438" t="str">
        <v>Set to .202, Zero on Thread Lead</v>
      </c>
      <c r="PC438" t="str">
        <v>Sharp OK, No Burr</v>
      </c>
      <c r="PD438" t="str">
        <v>Sharp OK, No Raised Edge, See Image</v>
      </c>
      <c r="PE438" t="str">
        <v>Sharp OK, No Raised Edges</v>
      </c>
      <c r="PF438" t="str">
        <v>Sharp okay no raised edge</v>
      </c>
      <c r="PG438" t="str">
        <v>Sharp Okay, No Burr</v>
      </c>
      <c r="PH438" t="str">
        <v>Sharp Okay, No Raised Edge</v>
      </c>
      <c r="PI438" t="str">
        <v>Sharp Okay, No Raised Edges,</v>
      </c>
      <c r="PJ438" t="str">
        <v>Sharp Okay, See Image</v>
      </c>
      <c r="PK438" t="str">
        <v xml:space="preserve">Start of Radius @ .195 </v>
      </c>
      <c r="PL438" t="str">
        <v xml:space="preserve">Start of Radius @ .21 </v>
      </c>
      <c r="PM438" t="str">
        <v xml:space="preserve">T.S.C. </v>
      </c>
      <c r="PN438" t="str">
        <v>Tangent Point</v>
      </c>
      <c r="PO438" t="str">
        <v>Tangent point of R.50</v>
      </c>
      <c r="PP438" t="str">
        <v>Taper Check, Mfg.Tol.</v>
      </c>
      <c r="PQ438" t="str">
        <v>Taper Check, Mfg.Tol., See Image</v>
      </c>
      <c r="PR438" t="str">
        <v>Thrd. Minor Ø</v>
      </c>
      <c r="PS438" t="str">
        <v>Thrd. Relief Ø</v>
      </c>
      <c r="PT438" t="str">
        <v>Threadless Blank</v>
      </c>
      <c r="PU438" t="str">
        <v>Threadless Blank, From Major Ø</v>
      </c>
      <c r="PV438" t="str">
        <v>Threadless Blank, Mfg. Tol.</v>
      </c>
      <c r="PW438" t="str">
        <v>Threadless Blank, Thrd. to Neck Rad.</v>
      </c>
      <c r="PX438" t="str">
        <v>Thredless Blank</v>
      </c>
      <c r="PY438" t="str">
        <v>To center of R.005</v>
      </c>
      <c r="PZ438" t="str">
        <v>Torx Min. Dia.</v>
      </c>
      <c r="QA438" t="str">
        <v>Turn Ø Free of Mill Marks</v>
      </c>
      <c r="QB438" t="str">
        <v>Use (Full) GO Hex</v>
      </c>
      <c r="QC438" t="str">
        <v>Use Balloon 1 FULL Gauge</v>
      </c>
      <c r="QD438" t="str">
        <v>Use Balloon 9 FULL GO</v>
      </c>
      <c r="QE438" t="str">
        <v>Use Best Fit Pin</v>
      </c>
      <c r="QF438" t="str">
        <v>Use Disk Tip</v>
      </c>
      <c r="QG438" t="str">
        <v>Use flat bottomed indicator tip.</v>
      </c>
      <c r="QH438" t="str">
        <v xml:space="preserve">Use Full .093 Go Hex </v>
      </c>
      <c r="QI438" t="str">
        <v xml:space="preserve">Use Full .0930 Go Hex </v>
      </c>
      <c r="QJ438" t="str">
        <v>Use Full .1235 Go Hex</v>
      </c>
      <c r="QK438" t="str">
        <v>Use Gauge K2-98-8019-04, See Image</v>
      </c>
      <c r="QL438" t="str">
        <v>Use large flat indicator tip</v>
      </c>
      <c r="QM438" t="str">
        <v>Use Pins.3330/.3350, See Image MAX NO-GO</v>
      </c>
      <c r="QN438" t="str">
        <v>Use Pointed Drop Indicator Tip</v>
      </c>
      <c r="QO438" t="str">
        <v>V-Block</v>
      </c>
      <c r="QP438" t="str">
        <v>V-Block,  AMB for 13</v>
      </c>
      <c r="QQ438" t="str">
        <v>V-Block,  Hex Cham. Dia.</v>
      </c>
      <c r="QR438" t="str">
        <v>V-Block, Hex Depth</v>
      </c>
      <c r="QS438" t="str">
        <v>VBU Gauge</v>
      </c>
      <c r="QT438" t="str">
        <v>Visibally smaller than HEX=Pass</v>
      </c>
      <c r="QU438" t="str">
        <v>Visual Per Drawing</v>
      </c>
      <c r="QV438" t="str">
        <v>Whirl Blank</v>
      </c>
      <c r="QW438" t="str">
        <v xml:space="preserve">Whirl Blank </v>
      </c>
      <c r="QX438" t="str">
        <v>Whirl Blank, Neck Rad. End to Head CL</v>
      </c>
      <c r="QY438" t="str">
        <v>Whirl Blank, Nose Start Dia.</v>
      </c>
      <c r="QZ438" t="str">
        <v>Whirl Blank, Nose Start Dist.</v>
      </c>
      <c r="RA438" t="str">
        <v>Whirl Blank, Thrd. Minor</v>
      </c>
      <c r="RB438" t="str">
        <v>Whirl Blank, Thrd. Pullout Dia.</v>
      </c>
      <c r="RC438" t="str">
        <v>Whole Part, Removal is at Assy. Level</v>
      </c>
      <c r="RD438" t="str">
        <v>Wide Area</v>
      </c>
      <c r="RE438" t="str">
        <v>Zero on End of Go Gauge</v>
      </c>
    </row>
    <row r="439" spans="1:473">
      <c r="A439" t="s">
        <v>276</v>
      </c>
      <c r="C439" t="str" cm="1">
        <f t="array" ref="C439:RE439">TRANSPOSE(_xlfn._xlws.SORT(_xlfn._xlws.FILTER($A$2:$A$600,ISNUMBER(SEARCH('PartLib Table'!M456,$A$2:$A$600)),"not found")))</f>
        <v xml:space="preserve"> 'C', Whirl Blank</v>
      </c>
      <c r="D439" t="str">
        <v xml:space="preserve"> See Image, Constrained</v>
      </c>
      <c r="E439" t="str">
        <v>(.04 to .12 range = Pass)</v>
      </c>
      <c r="F439" t="str">
        <v>(.042 FULL) Go Pin Seat Fully</v>
      </c>
      <c r="G439" t="str">
        <v>(B), Mfg. Tol.</v>
      </c>
      <c r="H439" t="str">
        <v>(B), O.A.L.</v>
      </c>
      <c r="I439" t="str">
        <v>.001 or less =Pass</v>
      </c>
      <c r="J439" t="str">
        <v>.001 or less out of center = Pass</v>
      </c>
      <c r="K439" t="str">
        <v>.002 or Less = Pass</v>
      </c>
      <c r="L439" t="str">
        <v>.002 or Less out of center = Pass</v>
      </c>
      <c r="M439" t="str">
        <v>.005 to .015 = Pass</v>
      </c>
      <c r="N439" t="str">
        <v>.0125 Mean, Section</v>
      </c>
      <c r="O439" t="str">
        <v>.025 or Less in X &amp; Y=Pass</v>
      </c>
      <c r="P439" t="str">
        <v>.038 Mean</v>
      </c>
      <c r="Q439" t="str">
        <v>.063 MM = .0024 IN, See Image</v>
      </c>
      <c r="R439" t="str">
        <v>.063MM = .0024"</v>
      </c>
      <c r="S439" t="str">
        <v>.243 NO-GO, Unconstrained, Must Not Start</v>
      </c>
      <c r="T439" t="str">
        <v>@ Back Face &amp; ID, No Raised Edge</v>
      </c>
      <c r="U439" t="str">
        <v>@ Back Face &amp; OD, No Raised Edge</v>
      </c>
      <c r="V439" t="str">
        <v>@ ID &amp; FACE</v>
      </c>
      <c r="W439" t="str">
        <v>@ OD &amp; BACK FACE</v>
      </c>
      <c r="X439" t="str">
        <v>@ OD &amp; FACE</v>
      </c>
      <c r="Y439" t="str">
        <v>Across from slot</v>
      </c>
      <c r="Z439" t="str">
        <v>All Edge Breaks</v>
      </c>
      <c r="AA439" t="str">
        <v>Attached to bar stock</v>
      </c>
      <c r="AB439" t="str">
        <v xml:space="preserve">Back Turn Fillet Rad. </v>
      </c>
      <c r="AC439" t="str">
        <v>Balloon 1 (DWG FRM0105 Page 2, NV-27)</v>
      </c>
      <c r="AD439" t="str">
        <v>Balloon 1 (DWG FRM0105, NV-30)</v>
      </c>
      <c r="AE439" t="str">
        <v>Balloon 1 (P# 9890002-20) OL00429/A</v>
      </c>
      <c r="AF439" t="str">
        <v>Balloon 1, DWG#FRM0105</v>
      </c>
      <c r="AG439" t="str">
        <v>Balloon 11, See Image</v>
      </c>
      <c r="AH439" t="str">
        <v xml:space="preserve">Balloon 2 (DWG FRM0105 Page 2, NV-27) </v>
      </c>
      <c r="AI439" t="str">
        <v>Balloon 2 (DWG FRM0105, NV-30)</v>
      </c>
      <c r="AJ439" t="str">
        <v>Balloon 2 (P# 9890002-20)</v>
      </c>
      <c r="AK439" t="str">
        <v>Balloon 2, DWG#FRM0105</v>
      </c>
      <c r="AL439" t="str">
        <v>Balloon 2, DWG#FRM0105, See Image</v>
      </c>
      <c r="AM439" t="str">
        <v>Balloon 3 (DWG FRM0105, NV-30 Minor)</v>
      </c>
      <c r="AN439" t="str">
        <v>Balloon 3 (DWG FRM0105, NV-30)</v>
      </c>
      <c r="AO439" t="str">
        <v>Balloon 3 (P# 9890002-20)</v>
      </c>
      <c r="AP439" t="str">
        <v>Balloon 4</v>
      </c>
      <c r="AQ439" t="str">
        <v>Balloon 4 (P# 9890002-20)</v>
      </c>
      <c r="AR439" t="str">
        <v>Below Middle Band</v>
      </c>
      <c r="AS439" t="str">
        <v>Best Fit Pin, .003 or Less =Pass</v>
      </c>
      <c r="AT439" t="str">
        <v>Blank</v>
      </c>
      <c r="AU439" t="str">
        <v>Blank Turn Maj.</v>
      </c>
      <c r="AV439" t="str">
        <v>Blank Turn Maj. Mill Flt., OL4172</v>
      </c>
      <c r="AW439" t="str">
        <v>Blank Without .010 Slots</v>
      </c>
      <c r="AX439" t="str">
        <v>Blank Without .010 Slots, Section</v>
      </c>
      <c r="AY439" t="str">
        <v>Blank without thread</v>
      </c>
      <c r="AZ439" t="str">
        <v xml:space="preserve">Blank, Center of V Grv. </v>
      </c>
      <c r="BA439" t="str">
        <v>Blank, Check R adjacent Balloon 17</v>
      </c>
      <c r="BB439" t="str">
        <v>Blank, EXT. Feature</v>
      </c>
      <c r="BC439" t="str">
        <v>Blank, See Image, OL04335</v>
      </c>
      <c r="BD439" t="str">
        <v>Blank, See Image, OL04336</v>
      </c>
      <c r="BE439" t="str">
        <v xml:space="preserve">Blank, Thrd. </v>
      </c>
      <c r="BF439" t="str">
        <v>Blank, Turn Tip</v>
      </c>
      <c r="BG439" t="str">
        <v>Blank, Without Thrd.</v>
      </c>
      <c r="BH439" t="str">
        <v>Blank, Without Thread</v>
      </c>
      <c r="BI439" t="str">
        <v xml:space="preserve">Blunt Start Blend to Minor </v>
      </c>
      <c r="BJ439" t="str">
        <v>Calc., Use Go HEX</v>
      </c>
      <c r="BK439" t="str">
        <v>Can't dig into OD</v>
      </c>
      <c r="BL439" t="str">
        <v>Carbide Gauge</v>
      </c>
      <c r="BM439" t="str">
        <v xml:space="preserve">Center of V Grv. </v>
      </c>
      <c r="BN439" t="str">
        <v>Centered Less than .03 = Pass</v>
      </c>
      <c r="BO439" t="str">
        <v>Centered within .0005 or Less = Pass</v>
      </c>
      <c r="BP439" t="str">
        <v>Centered within .001 or Less = Pass</v>
      </c>
      <c r="BQ439" t="str">
        <v>Centered within .0254 or Less = Pass</v>
      </c>
      <c r="BR439" t="str">
        <v>Check close to Rod Slot</v>
      </c>
      <c r="BS439" t="str">
        <v>Check every other hole</v>
      </c>
      <c r="BT439" t="str">
        <v>Check Go over full length of slot.</v>
      </c>
      <c r="BU439" t="str">
        <v>Check Near Closed End</v>
      </c>
      <c r="BV439" t="str">
        <v>Check per Print View, Away from Rod Slot</v>
      </c>
      <c r="BW439" t="str">
        <v>Check to Balloon 30 Go Pin</v>
      </c>
      <c r="BX439" t="str">
        <v>Check with .2705 SET Pin Inside Part</v>
      </c>
      <c r="BY439" t="str">
        <v>Check with Hex Up</v>
      </c>
      <c r="BZ439" t="str">
        <v>CMM Blank</v>
      </c>
      <c r="CA439" t="str">
        <v>Confirm Full Radius</v>
      </c>
      <c r="CB439" t="str">
        <v>Constrained in fixture</v>
      </c>
      <c r="CC439" t="str">
        <v>Constrained with Ring</v>
      </c>
      <c r="CD439" t="str">
        <v>Constrained, See Image</v>
      </c>
      <c r="CE439" t="str">
        <v>Dim. "A"</v>
      </c>
      <c r="CF439" t="str">
        <v>Dim. "B"</v>
      </c>
      <c r="CG439" t="str">
        <v>Dim. "C"</v>
      </c>
      <c r="CH439" t="str">
        <v>Dim. "D", Whirl Blank</v>
      </c>
      <c r="CI439" t="str">
        <v>Dim. "G"</v>
      </c>
      <c r="CJ439" t="str">
        <v>Dim. E, Blank Turn Maj. &amp;  Mill Flt</v>
      </c>
      <c r="CK439" t="str">
        <v>Dim. E, Blank Turn Maj.&amp;  Mill Flt</v>
      </c>
      <c r="CL439" t="str">
        <v>Dim. H, Whirl Blank</v>
      </c>
      <c r="CM439" t="str">
        <v>Dim. J, 'Blank Turn Maj. &amp; Whirl Blank</v>
      </c>
      <c r="CN439" t="str">
        <v>Disk Drop Indicator Tip</v>
      </c>
      <c r="CO439" t="str">
        <v>DWG 100448-15, Balloon F_1</v>
      </c>
      <c r="CP439" t="str">
        <v>DWG 100448-15, OL02571</v>
      </c>
      <c r="CQ439" t="str">
        <v>DWG 100448-41</v>
      </c>
      <c r="CR439" t="str">
        <v>DWG 9890040, (10E),Section Part, OL01139</v>
      </c>
      <c r="CS439" t="str">
        <v>DWG 9890040, (10E),Section, OL01139</v>
      </c>
      <c r="CT439" t="str">
        <v>DWG 9890040, (11E)</v>
      </c>
      <c r="CU439" t="str">
        <v>DWG 9890040, (11E), Pins with Flats</v>
      </c>
      <c r="CV439" t="str">
        <v>DWG 9890040, (12E),  Pass=.002 or less</v>
      </c>
      <c r="CW439" t="str">
        <v>DWG 9890040, (12E), See Image</v>
      </c>
      <c r="CX439" t="str">
        <v>DWG 9890040, (1E), OL01431</v>
      </c>
      <c r="CY439" t="str">
        <v>DWG 9890040, (1E), OL01432</v>
      </c>
      <c r="CZ439" t="str">
        <v>DWG 9890040, (2E), OL01432</v>
      </c>
      <c r="DA439" t="str">
        <v>DWG 9890040, (3E)</v>
      </c>
      <c r="DB439" t="str">
        <v>DWG 9890040, (4E)</v>
      </c>
      <c r="DC439" t="str">
        <v>DWG 9890040, (5E), OL02336</v>
      </c>
      <c r="DD439" t="str">
        <v>DWG 9890040, (6E)</v>
      </c>
      <c r="DE439" t="str">
        <v>DWG 9890040, (7E)</v>
      </c>
      <c r="DF439" t="str">
        <v>DWG 9890040, (8E), OL01433</v>
      </c>
      <c r="DG439" t="str">
        <v>DWG 9890040, (8E), OL01433, Section</v>
      </c>
      <c r="DH439" t="str">
        <v>DWG 9890040, (9E), Close to Rod Slot</v>
      </c>
      <c r="DI439" t="str">
        <v>DWG 9890040, (9E),Close to Rod Slot</v>
      </c>
      <c r="DJ439" t="str">
        <v>DWG FRM0105 PAGE 2</v>
      </c>
      <c r="DK439" t="str">
        <v>DWG# 100448-41</v>
      </c>
      <c r="DL439" t="str">
        <v>DWG# 100448-44</v>
      </c>
      <c r="DM439" t="str">
        <v>DWG# 9890003  (1), Section OL00436/A</v>
      </c>
      <c r="DN439" t="str">
        <v>DWG# 9890003 (3), Ring Gauge Constrained</v>
      </c>
      <c r="DO439" t="str">
        <v>DWG# 9890003 (4), Section</v>
      </c>
      <c r="DP439" t="str">
        <v>DWG#100448-26, Balloon 1K, OL02350</v>
      </c>
      <c r="DQ439" t="str">
        <v>DWG#100448-26, Balloon 2K, OL02350</v>
      </c>
      <c r="DR439" t="str">
        <v>DWG#100448-26, Balloon 3K, OL02363</v>
      </c>
      <c r="DS439" t="str">
        <v>DWG#100448-26, Balloon 4K</v>
      </c>
      <c r="DT439" t="str">
        <v>DWG#100448-26, Balloon 5K, Section</v>
      </c>
      <c r="DU439" t="str">
        <v>DWG#100448-26, Balloon 6K</v>
      </c>
      <c r="DV439" t="str">
        <v>DWG#100448-26, Balloon 7K, Section</v>
      </c>
      <c r="DW439" t="str">
        <v>DWG#100448-26, Mfg. Tol.</v>
      </c>
      <c r="DX439" t="str">
        <v>DWG#9890003 (2) Ring Gauge Constrained</v>
      </c>
      <c r="DY439" t="str">
        <v>DWG#9890044</v>
      </c>
      <c r="DZ439" t="str">
        <v>DWG#9890044 .1985 to .2005=Pass</v>
      </c>
      <c r="EA439" t="str">
        <v>DWG#9890044 Overlay OL02441</v>
      </c>
      <c r="EB439" t="str">
        <v>DWG#9890044, OL02441</v>
      </c>
      <c r="EC439" t="str">
        <v>DWG#FRM0105</v>
      </c>
      <c r="ED439" t="str">
        <v>EXT.</v>
      </c>
      <c r="EE439" t="str">
        <v>EXT. Section, OL02460</v>
      </c>
      <c r="EF439" t="str">
        <v>EXT., OL04223</v>
      </c>
      <c r="EG439" t="str">
        <v>Flat Drop Indicator Tip</v>
      </c>
      <c r="EH439" t="str">
        <v>Full Go Pin, No Light, at Radius</v>
      </c>
      <c r="EI439" t="str">
        <v>Function Check</v>
      </c>
      <c r="EJ439" t="str">
        <v>GO Function Gauge</v>
      </c>
      <c r="EK439" t="str">
        <v>Go Gauge for Balloon 1 &amp; 4</v>
      </c>
      <c r="EL439" t="str">
        <v>Go Pin must pass through</v>
      </c>
      <c r="EM439" t="str">
        <v>Greater than .005 = Fail, Section</v>
      </c>
      <c r="EN439" t="str">
        <v>Greater than .025 out of center = Fail</v>
      </c>
      <c r="EO439" t="str">
        <v>Greater than 2.6 = Pass</v>
      </c>
      <c r="EP439" t="str">
        <v>Green = Pass, Red = Fail</v>
      </c>
      <c r="EQ439" t="str">
        <v>Hex Depth</v>
      </c>
      <c r="ER439" t="str">
        <v>Hex Minor</v>
      </c>
      <c r="ES439" t="str">
        <v>Hole Dia.</v>
      </c>
      <c r="ET439" t="str">
        <v>Hook or Disk Tip</v>
      </c>
      <c r="EU439" t="str">
        <v>ID Sphere Finish</v>
      </c>
      <c r="EV439" t="str">
        <v>ID/OD Both Sides, Diff. .002 or less = Pass</v>
      </c>
      <c r="EW439" t="str">
        <v>If Looks Big, Section</v>
      </c>
      <c r="EX439" t="str">
        <v>If Looks Small, Section</v>
      </c>
      <c r="EY439" t="str">
        <v>Insp. Close to Break Away, Mfg.Tol.</v>
      </c>
      <c r="EZ439" t="str">
        <v>INT.</v>
      </c>
      <c r="FA439" t="str">
        <v>INT. Section, OL02460</v>
      </c>
      <c r="FB439" t="str">
        <v>INT., OL04223</v>
      </c>
      <c r="FC439" t="str">
        <v>Intersect. of 7.7 &amp; R0.10</v>
      </c>
      <c r="FD439" t="str">
        <v>Intersect. of 8.79 and R.25 MAX</v>
      </c>
      <c r="FE439" t="str">
        <v>Keep Ind. Tip away from corner</v>
      </c>
      <c r="FF439" t="str">
        <v>L31</v>
      </c>
      <c r="FG439" t="str">
        <v>Laser Mark</v>
      </c>
      <c r="FH439" t="str">
        <v>LASER PER NOTE 4</v>
      </c>
      <c r="FI439" t="str">
        <v>LASER PER NOTE 4, Final Check 1 only</v>
      </c>
      <c r="FJ439" t="str">
        <v>Less than .002 out of center = Pass</v>
      </c>
      <c r="FK439" t="str">
        <v>Less than 2.75 = Pass, Section</v>
      </c>
      <c r="FL439" t="str">
        <v>List as pin. Not Calibrated</v>
      </c>
      <c r="FM439" t="str">
        <v>M9 X 1.25 BUTT See Comment Image</v>
      </c>
      <c r="FN439" t="str">
        <v>Manual Section</v>
      </c>
      <c r="FO439" t="str">
        <v>Max Deep .241 NO-GO =.42</v>
      </c>
      <c r="FP439" t="str">
        <v>MAX Depth of (Note 7) .241 NO-GO Pin</v>
      </c>
      <c r="FQ439" t="str">
        <v>Measure from Blue Line, See Image</v>
      </c>
      <c r="FR439" t="str">
        <v>Measure Width of Blue Area, See Image</v>
      </c>
      <c r="FS439" t="str">
        <v>Mfg. Tol</v>
      </c>
      <c r="FT439" t="str">
        <v>Mfg. Tol, See Image</v>
      </c>
      <c r="FU439" t="str">
        <v>Mfg. Tol.</v>
      </c>
      <c r="FV439" t="str">
        <v>Mfg. Tol. "A"</v>
      </c>
      <c r="FW439" t="str">
        <v>Mfg. Tol. (Zero on Gauge Full Dia. Lead)</v>
      </c>
      <c r="FX439" t="str">
        <v>Mfg. Tol. Balloon 11, See Image</v>
      </c>
      <c r="FY439" t="str">
        <v>Mfg. Tol. Balloon 4</v>
      </c>
      <c r="FZ439" t="str">
        <v>Mfg. Tol. Balloon 7</v>
      </c>
      <c r="GA439" t="str">
        <v xml:space="preserve">Mfg. Tol. C-Bore Face (Ballo 28) </v>
      </c>
      <c r="GB439" t="str">
        <v>Mfg. Tol. Section</v>
      </c>
      <c r="GC439" t="str">
        <v>Mfg. Tol. See Image</v>
      </c>
      <c r="GD439" t="str">
        <v>Mfg. Tol., 3 Places, Record MAX</v>
      </c>
      <c r="GE439" t="str">
        <v>Mfg. Tol., Balloon 11</v>
      </c>
      <c r="GF439" t="str">
        <v>Mfg. Tol., Balloon 7</v>
      </c>
      <c r="GG439" t="str">
        <v>Mfg. Tol., Blank</v>
      </c>
      <c r="GH439" t="str">
        <v>Mfg. Tol., Blank, Balloon 12</v>
      </c>
      <c r="GI439" t="str">
        <v>Mfg. Tol., Blend to SØ.320</v>
      </c>
      <c r="GJ439" t="str">
        <v>Mfg. Tol., Calculation</v>
      </c>
      <c r="GK439" t="str">
        <v>Mfg. Tol., For Mill Fixture</v>
      </c>
      <c r="GL439" t="str">
        <v>Mfg. Tol., L32</v>
      </c>
      <c r="GM439" t="str">
        <v>Mfg. Tol., L33</v>
      </c>
      <c r="GN439" t="str">
        <v>Mfg. Tol., No Tool Marks</v>
      </c>
      <c r="GO439" t="str">
        <v>Mfg. Tol., OL03361</v>
      </c>
      <c r="GP439" t="str">
        <v>Mfg. Tol., Record off center value</v>
      </c>
      <c r="GQ439" t="str">
        <v>Mfg. Tol., Same 3 Places, Record MIN</v>
      </c>
      <c r="GR439" t="str">
        <v>Mfg. Tol., Section</v>
      </c>
      <c r="GS439" t="str">
        <v>Mfg. Tol., Section B-B</v>
      </c>
      <c r="GT439" t="str">
        <v>Mfg. Tol., Section, OL03361</v>
      </c>
      <c r="GU439" t="str">
        <v>Mfg. Tol., Section, Per Note 2</v>
      </c>
      <c r="GV439" t="str">
        <v>Mfg. Tol., See Image</v>
      </c>
      <c r="GW439" t="str">
        <v>Mfg. Tol., See Image, Bore in Blue</v>
      </c>
      <c r="GX439" t="str">
        <v>Mfg. Tol., See Image, Hook Tip</v>
      </c>
      <c r="GY439" t="str">
        <v>Mfg. Tol., Sharp Okay No Burr</v>
      </c>
      <c r="GZ439" t="str">
        <v>Mfg. Tol., Threadless Blank</v>
      </c>
      <c r="HA439" t="str">
        <v>Mfg.Tol.</v>
      </c>
      <c r="HB439" t="str">
        <v>Mgf. To., T.S.C.</v>
      </c>
      <c r="HC439" t="str">
        <v>Milled Feature</v>
      </c>
      <c r="HD439" t="str">
        <v>Milled Feature, OL04045</v>
      </c>
      <c r="HE439" t="str">
        <v>More than .0005 out of center = Fail</v>
      </c>
      <c r="HF439" t="str">
        <v>Must Pass Through</v>
      </c>
      <c r="HG439" t="str">
        <v>Must pass through gauge</v>
      </c>
      <c r="HH439" t="str">
        <v>Must Pass Through Go Gauge</v>
      </c>
      <c r="HI439" t="str">
        <v>Must Pass, See Image.</v>
      </c>
      <c r="HJ439" t="str">
        <v>NA</v>
      </c>
      <c r="HK439" t="str">
        <v>Narrow Area</v>
      </c>
      <c r="HL439" t="str">
        <v>Near Balloon 21</v>
      </c>
      <c r="HM439" t="str">
        <v>Near Datum B</v>
      </c>
      <c r="HN439" t="str">
        <v>Neck Dia.</v>
      </c>
      <c r="HO439" t="str">
        <v>Neck to Head Rad.</v>
      </c>
      <c r="HP439" t="str">
        <v>No Copper Deposits Allowed</v>
      </c>
      <c r="HQ439" t="str">
        <v>No Section</v>
      </c>
      <c r="HR439" t="str">
        <v>No Section, .01 to .014 = Pass</v>
      </c>
      <c r="HS439" t="str">
        <v>No Section, Rotate Part</v>
      </c>
      <c r="HT439" t="str">
        <v>No Section, See Image</v>
      </c>
      <c r="HU439" t="str">
        <v>No Slot, Section B-B</v>
      </c>
      <c r="HV439" t="str">
        <v>No visual step = Pass</v>
      </c>
      <c r="HW439" t="str">
        <v>Not to exceed .95 Deep</v>
      </c>
      <c r="HX439" t="str">
        <v>Note 1</v>
      </c>
      <c r="HY439" t="str">
        <v>OL00333/A</v>
      </c>
      <c r="HZ439" t="str">
        <v>OL00519</v>
      </c>
      <c r="IA439" t="str">
        <v>OL00520</v>
      </c>
      <c r="IB439" t="str">
        <v>OL00529</v>
      </c>
      <c r="IC439" t="str">
        <v>OL00542</v>
      </c>
      <c r="ID439" t="str">
        <v>OL00724</v>
      </c>
      <c r="IE439" t="str">
        <v>OL01250</v>
      </c>
      <c r="IF439" t="str">
        <v>OL01869, Threadless Blank</v>
      </c>
      <c r="IG439" t="str">
        <v>OL01870, Section</v>
      </c>
      <c r="IH439" t="str">
        <v>OL02255</v>
      </c>
      <c r="II439" t="str">
        <v>OL02255, Mfg. Tol.</v>
      </c>
      <c r="IJ439" t="str">
        <v>OL02302</v>
      </c>
      <c r="IK439" t="str">
        <v xml:space="preserve">OL02318  needed per image instructions </v>
      </c>
      <c r="IL439" t="str">
        <v>OL02556</v>
      </c>
      <c r="IM439" t="str">
        <v>OL02557</v>
      </c>
      <c r="IN439" t="str">
        <v>OL02567</v>
      </c>
      <c r="IO439" t="str">
        <v>OL02653</v>
      </c>
      <c r="IP439" t="str">
        <v>OL02718</v>
      </c>
      <c r="IQ439" t="str">
        <v>OL02841</v>
      </c>
      <c r="IR439" t="str">
        <v>OL02842</v>
      </c>
      <c r="IS439" t="str">
        <v>OL02844</v>
      </c>
      <c r="IT439" t="str">
        <v>OL02871</v>
      </c>
      <c r="IU439" t="str">
        <v>OL02887</v>
      </c>
      <c r="IV439" t="str">
        <v>OL03500</v>
      </c>
      <c r="IW439" t="str">
        <v>OL03766</v>
      </c>
      <c r="IX439" t="str">
        <v>OL03868</v>
      </c>
      <c r="IY439" t="str">
        <v>OL03869</v>
      </c>
      <c r="IZ439" t="str">
        <v>OL03870</v>
      </c>
      <c r="JA439" t="str">
        <v>OL03873, DWG# 100448-44</v>
      </c>
      <c r="JB439" t="str">
        <v>OL03949</v>
      </c>
      <c r="JC439" t="str">
        <v xml:space="preserve">OL04043, Section </v>
      </c>
      <c r="JD439" t="str">
        <v xml:space="preserve">OL04044, Section </v>
      </c>
      <c r="JE439" t="str">
        <v>OL04045</v>
      </c>
      <c r="JF439" t="str">
        <v>OL04045, Milled Feature</v>
      </c>
      <c r="JG439" t="str">
        <v>OL04063</v>
      </c>
      <c r="JH439" t="str">
        <v>OL04064</v>
      </c>
      <c r="JI439" t="str">
        <v>OL04065</v>
      </c>
      <c r="JJ439" t="str">
        <v>OL04181</v>
      </c>
      <c r="JK439" t="str">
        <v>OL04218</v>
      </c>
      <c r="JL439" t="str">
        <v>OL04224, See Image</v>
      </c>
      <c r="JM439" t="str">
        <v>OL04374</v>
      </c>
      <c r="JN439" t="str">
        <v>OL04375, Section M-M</v>
      </c>
      <c r="JO439" t="str">
        <v>OL04376, Section M-M</v>
      </c>
      <c r="JP439" t="str">
        <v>OL04443</v>
      </c>
      <c r="JQ439" t="str">
        <v>OL04444</v>
      </c>
      <c r="JR439" t="str">
        <v>OL05000</v>
      </c>
      <c r="JS439" t="str">
        <v>One side of slot</v>
      </c>
      <c r="JT439" t="str">
        <v>Other side of slot</v>
      </c>
      <c r="JU439" t="str">
        <v>Out of center more than .002 = Fail</v>
      </c>
      <c r="JV439" t="str">
        <v>Out of center more than.002 = Fail</v>
      </c>
      <c r="JW439" t="str">
        <v>Overlay OL02713</v>
      </c>
      <c r="JX439" t="str">
        <v>Overlay OL02714</v>
      </c>
      <c r="JY439" t="str">
        <v>Overlay OL02718</v>
      </c>
      <c r="JZ439" t="str">
        <v>Overlay OL03831, Mfg. Tol.</v>
      </c>
      <c r="KA439" t="str">
        <v>Part Without Slots</v>
      </c>
      <c r="KB439" t="str">
        <v>Part Without Slots, See Image</v>
      </c>
      <c r="KC439" t="str">
        <v xml:space="preserve">Pass = .0254 or Less </v>
      </c>
      <c r="KD439" t="str">
        <v>PD MIN = 4.361, PD MAX = 4.456</v>
      </c>
      <c r="KE439" t="str">
        <v>Per Balloon 2 Note</v>
      </c>
      <c r="KF439" t="str">
        <v>Per drawing note(s) 8.</v>
      </c>
      <c r="KG439" t="str">
        <v>Point or Sphere Tip</v>
      </c>
      <c r="KH439" t="str">
        <v>Point Tip</v>
      </c>
      <c r="KI439" t="str">
        <v>R.9 to R1.1 = Pass, See Image</v>
      </c>
      <c r="KJ439" t="str">
        <v>Ram Construction</v>
      </c>
      <c r="KK439" t="str">
        <v>Record Same Pass / Fail All Balloons</v>
      </c>
      <c r="KL439" t="str">
        <v>Ref. Balloon 1</v>
      </c>
      <c r="KM439" t="str">
        <v>Ref. Balloon 12</v>
      </c>
      <c r="KN439" t="str">
        <v>Ref. Balloon 13, 100% AQL</v>
      </c>
      <c r="KO439" t="str">
        <v>Ref. Balloon 2</v>
      </c>
      <c r="KP439" t="str">
        <v>Ref. Balloon 21, 100% AQL</v>
      </c>
      <c r="KQ439" t="str">
        <v>Ref. Balloon 4</v>
      </c>
      <c r="KR439" t="str">
        <v>Ref. Balloon 7</v>
      </c>
      <c r="KS439" t="str">
        <v>Ref. Balloon 8</v>
      </c>
      <c r="KT439" t="str">
        <v>Relieved Pin Gauges 09236 &amp; 09235</v>
      </c>
      <c r="KU439" t="str">
        <v>Rotate Part</v>
      </c>
      <c r="KV439" t="str">
        <v>Rotate Part, See Image</v>
      </c>
      <c r="KW439" t="str">
        <v>Same as Root Radius</v>
      </c>
      <c r="KX439" t="str">
        <v>Section</v>
      </c>
      <c r="KY439" t="str">
        <v>Section B-B</v>
      </c>
      <c r="KZ439" t="str">
        <v>Section B-B, Distance Between Grooves</v>
      </c>
      <c r="LA439" t="str">
        <v>Section C-C</v>
      </c>
      <c r="LB439" t="str">
        <v>Section Part</v>
      </c>
      <c r="LC439" t="str">
        <v>Section Part, Measured from Opposite Face</v>
      </c>
      <c r="LD439" t="str">
        <v>Section, Broachless Blank</v>
      </c>
      <c r="LE439" t="str">
        <v>Section, EXT. Sphere Location.</v>
      </c>
      <c r="LF439" t="str">
        <v>Section, Hex Cham. Ang.</v>
      </c>
      <c r="LG439" t="str">
        <v>Section, Hex Fillet Rad.</v>
      </c>
      <c r="LH439" t="str">
        <v>Section, INT. Feature</v>
      </c>
      <c r="LI439" t="str">
        <v>Section, INT. Sphere Location.</v>
      </c>
      <c r="LJ439" t="str">
        <v>Section, Mfg. Tol.</v>
      </c>
      <c r="LK439" t="str">
        <v>Section, Mfg. Tol., See Image</v>
      </c>
      <c r="LL439" t="str">
        <v>Section, OL00486</v>
      </c>
      <c r="LM439" t="str">
        <v>Section, OL00542</v>
      </c>
      <c r="LN439" t="str">
        <v>Section, OL00543</v>
      </c>
      <c r="LO439" t="str">
        <v>Section, OL00544</v>
      </c>
      <c r="LP439" t="str">
        <v>Section, OL00545</v>
      </c>
      <c r="LQ439" t="str">
        <v>Section, OL00546</v>
      </c>
      <c r="LR439" t="str">
        <v>Section, OL00547</v>
      </c>
      <c r="LS439" t="str">
        <v>Section, OL00555</v>
      </c>
      <c r="LT439" t="str">
        <v>Section, OL00725</v>
      </c>
      <c r="LU439" t="str">
        <v>Section, OL01430</v>
      </c>
      <c r="LV439" t="str">
        <v>Section, OL01434</v>
      </c>
      <c r="LW439" t="str">
        <v>Section, OL01435</v>
      </c>
      <c r="LX439" t="str">
        <v>Section, OL01807</v>
      </c>
      <c r="LY439" t="str">
        <v>Section, OL01830</v>
      </c>
      <c r="LZ439" t="str">
        <v>Section, OL02351</v>
      </c>
      <c r="MA439" t="str">
        <v>Section, OL02519</v>
      </c>
      <c r="MB439" t="str">
        <v>Section, OL02520</v>
      </c>
      <c r="MC439" t="str">
        <v>Section, OL02522</v>
      </c>
      <c r="MD439" t="str">
        <v>Section, OL02540</v>
      </c>
      <c r="ME439" t="str">
        <v>Section, OL02541</v>
      </c>
      <c r="MF439" t="str">
        <v>Section, OL02552</v>
      </c>
      <c r="MG439" t="str">
        <v>Section, OL02553</v>
      </c>
      <c r="MH439" t="str">
        <v>Section, OL02554</v>
      </c>
      <c r="MI439" t="str">
        <v>Section, OL02555</v>
      </c>
      <c r="MJ439" t="str">
        <v>Section, OL02558</v>
      </c>
      <c r="MK439" t="str">
        <v>Section, OL02559</v>
      </c>
      <c r="ML439" t="str">
        <v>Section, OL02560</v>
      </c>
      <c r="MM439" t="str">
        <v>Section, OL02619</v>
      </c>
      <c r="MN439" t="str">
        <v>Section, OL02620</v>
      </c>
      <c r="MO439" t="str">
        <v>Section, OL02621</v>
      </c>
      <c r="MP439" t="str">
        <v>Section, OL02622</v>
      </c>
      <c r="MQ439" t="str">
        <v>Section, OL02623</v>
      </c>
      <c r="MR439" t="str">
        <v>Section, OL02624</v>
      </c>
      <c r="MS439" t="str">
        <v>Section, OL02652</v>
      </c>
      <c r="MT439" t="str">
        <v>Section, OL02680</v>
      </c>
      <c r="MU439" t="str">
        <v>Section, OL02793</v>
      </c>
      <c r="MV439" t="str">
        <v>Section, OL02823</v>
      </c>
      <c r="MW439" t="str">
        <v>Section, OL02843</v>
      </c>
      <c r="MX439" t="str">
        <v>Section, OL03026, Ext.</v>
      </c>
      <c r="MY439" t="str">
        <v>Section, OL03026, Int.</v>
      </c>
      <c r="MZ439" t="str">
        <v>Section, OL03570, DWG# 100448-41</v>
      </c>
      <c r="NA439" t="str">
        <v>Section, OL03781</v>
      </c>
      <c r="NB439" t="str">
        <v>Section, OL03911</v>
      </c>
      <c r="NC439" t="str">
        <v>Section, OL03912</v>
      </c>
      <c r="ND439" t="str">
        <v>Section, OL03928</v>
      </c>
      <c r="NE439" t="str">
        <v>Section, OL03929</v>
      </c>
      <c r="NF439" t="str">
        <v>Section, OL04030</v>
      </c>
      <c r="NG439" t="str">
        <v>Section, OL04037</v>
      </c>
      <c r="NH439" t="str">
        <v>Section, OL04038</v>
      </c>
      <c r="NI439" t="str">
        <v>Section, OL04046</v>
      </c>
      <c r="NJ439" t="str">
        <v>Section, OL04065</v>
      </c>
      <c r="NK439" t="str">
        <v>Section, OL04066</v>
      </c>
      <c r="NL439" t="str">
        <v>Section, OL04067</v>
      </c>
      <c r="NM439" t="str">
        <v>Section, OL04069</v>
      </c>
      <c r="NN439" t="str">
        <v>Section, OL04071</v>
      </c>
      <c r="NO439" t="str">
        <v>Section, OL04173</v>
      </c>
      <c r="NP439" t="str">
        <v>Section, OL04174</v>
      </c>
      <c r="NQ439" t="str">
        <v>Section, OL04214</v>
      </c>
      <c r="NR439" t="str">
        <v>Section, OL04215</v>
      </c>
      <c r="NS439" t="str">
        <v>Section, OL04216</v>
      </c>
      <c r="NT439" t="str">
        <v>Section, OL04217</v>
      </c>
      <c r="NU439" t="str">
        <v>Section, Overlay OL02716</v>
      </c>
      <c r="NV439" t="str">
        <v>Section, Overlay OL02717</v>
      </c>
      <c r="NW439" t="str">
        <v>Section, See Image</v>
      </c>
      <c r="NX439" t="str">
        <v>Section, See Image, DWG# 100448-41</v>
      </c>
      <c r="NY439" t="str">
        <v>Section, Without Sots</v>
      </c>
      <c r="NZ439" t="str">
        <v>See Comments Sheet</v>
      </c>
      <c r="OA439" t="str">
        <v>See Comments Sheet, OL02318</v>
      </c>
      <c r="OB439" t="str">
        <v>See Image</v>
      </c>
      <c r="OC439" t="str">
        <v>See Image, .005 or Less = Pass</v>
      </c>
      <c r="OD439" t="str">
        <v>See Image, Check Near Radius</v>
      </c>
      <c r="OE439" t="str">
        <v>See Image, Constrained</v>
      </c>
      <c r="OF439" t="str">
        <v>See Image, Distance Between Flats</v>
      </c>
      <c r="OG439" t="str">
        <v xml:space="preserve">See Image, Mfg. Tol, Section A-A </v>
      </c>
      <c r="OH439" t="str">
        <v>See image, Mfg. Tol.</v>
      </c>
      <c r="OI439" t="str">
        <v>See Image, Mic. Across Flats</v>
      </c>
      <c r="OJ439" t="str">
        <v>See Image, OL02850</v>
      </c>
      <c r="OK439" t="str">
        <v>See Image, OL02880</v>
      </c>
      <c r="OL439" t="str">
        <v>See Image, OL03926</v>
      </c>
      <c r="OM439" t="str">
        <v>See Image, OL03927</v>
      </c>
      <c r="ON439" t="str">
        <v>See Image, OL04003</v>
      </c>
      <c r="OO439" t="str">
        <v>'See Image, OL04342,  Best Fit Joe Block</v>
      </c>
      <c r="OP439" t="str">
        <v>See Image, OL04342,  Blank</v>
      </c>
      <c r="OQ439" t="str">
        <v>See Image, OL04342, Blank</v>
      </c>
      <c r="OR439" t="str">
        <v>See Image, OL04343, Blank</v>
      </c>
      <c r="OS439" t="str">
        <v>See Image, Pass = .002 or Less</v>
      </c>
      <c r="OT439" t="str">
        <v>See Image, Rcd. MAX</v>
      </c>
      <c r="OU439" t="str">
        <v>See Image, Rcd. MIN</v>
      </c>
      <c r="OV439" t="str">
        <v>See Image, Section</v>
      </c>
      <c r="OW439" t="str">
        <v>See Image, Section A-A</v>
      </c>
      <c r="OX439" t="str">
        <v>See Image, Section B-B</v>
      </c>
      <c r="OY439" t="str">
        <v>See Image, Section B-B, TSC</v>
      </c>
      <c r="OZ439" t="str">
        <v>See Image, Shank Drawing # 18000-XX-XX A</v>
      </c>
      <c r="PA439" t="str">
        <v>Sequencial Laser 01, 120 Per Print</v>
      </c>
      <c r="PB439" t="str">
        <v>Set to .202, Zero on Thread Lead</v>
      </c>
      <c r="PC439" t="str">
        <v>Sharp OK, No Burr</v>
      </c>
      <c r="PD439" t="str">
        <v>Sharp OK, No Raised Edge, See Image</v>
      </c>
      <c r="PE439" t="str">
        <v>Sharp OK, No Raised Edges</v>
      </c>
      <c r="PF439" t="str">
        <v>Sharp okay no raised edge</v>
      </c>
      <c r="PG439" t="str">
        <v>Sharp Okay, No Burr</v>
      </c>
      <c r="PH439" t="str">
        <v>Sharp Okay, No Raised Edge</v>
      </c>
      <c r="PI439" t="str">
        <v>Sharp Okay, No Raised Edges,</v>
      </c>
      <c r="PJ439" t="str">
        <v>Sharp Okay, See Image</v>
      </c>
      <c r="PK439" t="str">
        <v xml:space="preserve">Start of Radius @ .195 </v>
      </c>
      <c r="PL439" t="str">
        <v xml:space="preserve">Start of Radius @ .21 </v>
      </c>
      <c r="PM439" t="str">
        <v xml:space="preserve">T.S.C. </v>
      </c>
      <c r="PN439" t="str">
        <v>Tangent Point</v>
      </c>
      <c r="PO439" t="str">
        <v>Tangent point of R.50</v>
      </c>
      <c r="PP439" t="str">
        <v>Taper Check, Mfg.Tol.</v>
      </c>
      <c r="PQ439" t="str">
        <v>Taper Check, Mfg.Tol., See Image</v>
      </c>
      <c r="PR439" t="str">
        <v>Thrd. Minor Ø</v>
      </c>
      <c r="PS439" t="str">
        <v>Thrd. Relief Ø</v>
      </c>
      <c r="PT439" t="str">
        <v>Threadless Blank</v>
      </c>
      <c r="PU439" t="str">
        <v>Threadless Blank, From Major Ø</v>
      </c>
      <c r="PV439" t="str">
        <v>Threadless Blank, Mfg. Tol.</v>
      </c>
      <c r="PW439" t="str">
        <v>Threadless Blank, Thrd. to Neck Rad.</v>
      </c>
      <c r="PX439" t="str">
        <v>Thredless Blank</v>
      </c>
      <c r="PY439" t="str">
        <v>To center of R.005</v>
      </c>
      <c r="PZ439" t="str">
        <v>Torx Min. Dia.</v>
      </c>
      <c r="QA439" t="str">
        <v>Turn Ø Free of Mill Marks</v>
      </c>
      <c r="QB439" t="str">
        <v>Use (Full) GO Hex</v>
      </c>
      <c r="QC439" t="str">
        <v>Use Balloon 1 FULL Gauge</v>
      </c>
      <c r="QD439" t="str">
        <v>Use Balloon 9 FULL GO</v>
      </c>
      <c r="QE439" t="str">
        <v>Use Best Fit Pin</v>
      </c>
      <c r="QF439" t="str">
        <v>Use Disk Tip</v>
      </c>
      <c r="QG439" t="str">
        <v>Use flat bottomed indicator tip.</v>
      </c>
      <c r="QH439" t="str">
        <v xml:space="preserve">Use Full .093 Go Hex </v>
      </c>
      <c r="QI439" t="str">
        <v xml:space="preserve">Use Full .0930 Go Hex </v>
      </c>
      <c r="QJ439" t="str">
        <v>Use Full .1235 Go Hex</v>
      </c>
      <c r="QK439" t="str">
        <v>Use Gauge K2-98-8019-04, See Image</v>
      </c>
      <c r="QL439" t="str">
        <v>Use large flat indicator tip</v>
      </c>
      <c r="QM439" t="str">
        <v>Use Pins.3330/.3350, See Image MAX NO-GO</v>
      </c>
      <c r="QN439" t="str">
        <v>Use Pointed Drop Indicator Tip</v>
      </c>
      <c r="QO439" t="str">
        <v>V-Block</v>
      </c>
      <c r="QP439" t="str">
        <v>V-Block,  AMB for 13</v>
      </c>
      <c r="QQ439" t="str">
        <v>V-Block,  Hex Cham. Dia.</v>
      </c>
      <c r="QR439" t="str">
        <v>V-Block, Hex Depth</v>
      </c>
      <c r="QS439" t="str">
        <v>VBU Gauge</v>
      </c>
      <c r="QT439" t="str">
        <v>Visibally smaller than HEX=Pass</v>
      </c>
      <c r="QU439" t="str">
        <v>Visual Per Drawing</v>
      </c>
      <c r="QV439" t="str">
        <v>Whirl Blank</v>
      </c>
      <c r="QW439" t="str">
        <v xml:space="preserve">Whirl Blank </v>
      </c>
      <c r="QX439" t="str">
        <v>Whirl Blank, Neck Rad. End to Head CL</v>
      </c>
      <c r="QY439" t="str">
        <v>Whirl Blank, Nose Start Dia.</v>
      </c>
      <c r="QZ439" t="str">
        <v>Whirl Blank, Nose Start Dist.</v>
      </c>
      <c r="RA439" t="str">
        <v>Whirl Blank, Thrd. Minor</v>
      </c>
      <c r="RB439" t="str">
        <v>Whirl Blank, Thrd. Pullout Dia.</v>
      </c>
      <c r="RC439" t="str">
        <v>Whole Part, Removal is at Assy. Level</v>
      </c>
      <c r="RD439" t="str">
        <v>Wide Area</v>
      </c>
      <c r="RE439" t="str">
        <v>Zero on End of Go Gauge</v>
      </c>
    </row>
    <row r="440" spans="1:473">
      <c r="A440" t="s">
        <v>1057</v>
      </c>
      <c r="C440" t="str" cm="1">
        <f t="array" ref="C440:RE440">TRANSPOSE(_xlfn._xlws.SORT(_xlfn._xlws.FILTER($A$2:$A$600,ISNUMBER(SEARCH('PartLib Table'!M457,$A$2:$A$600)),"not found")))</f>
        <v xml:space="preserve"> 'C', Whirl Blank</v>
      </c>
      <c r="D440" t="str">
        <v xml:space="preserve"> See Image, Constrained</v>
      </c>
      <c r="E440" t="str">
        <v>(.04 to .12 range = Pass)</v>
      </c>
      <c r="F440" t="str">
        <v>(.042 FULL) Go Pin Seat Fully</v>
      </c>
      <c r="G440" t="str">
        <v>(B), Mfg. Tol.</v>
      </c>
      <c r="H440" t="str">
        <v>(B), O.A.L.</v>
      </c>
      <c r="I440" t="str">
        <v>.001 or less =Pass</v>
      </c>
      <c r="J440" t="str">
        <v>.001 or less out of center = Pass</v>
      </c>
      <c r="K440" t="str">
        <v>.002 or Less = Pass</v>
      </c>
      <c r="L440" t="str">
        <v>.002 or Less out of center = Pass</v>
      </c>
      <c r="M440" t="str">
        <v>.005 to .015 = Pass</v>
      </c>
      <c r="N440" t="str">
        <v>.0125 Mean, Section</v>
      </c>
      <c r="O440" t="str">
        <v>.025 or Less in X &amp; Y=Pass</v>
      </c>
      <c r="P440" t="str">
        <v>.038 Mean</v>
      </c>
      <c r="Q440" t="str">
        <v>.063 MM = .0024 IN, See Image</v>
      </c>
      <c r="R440" t="str">
        <v>.063MM = .0024"</v>
      </c>
      <c r="S440" t="str">
        <v>.243 NO-GO, Unconstrained, Must Not Start</v>
      </c>
      <c r="T440" t="str">
        <v>@ Back Face &amp; ID, No Raised Edge</v>
      </c>
      <c r="U440" t="str">
        <v>@ Back Face &amp; OD, No Raised Edge</v>
      </c>
      <c r="V440" t="str">
        <v>@ ID &amp; FACE</v>
      </c>
      <c r="W440" t="str">
        <v>@ OD &amp; BACK FACE</v>
      </c>
      <c r="X440" t="str">
        <v>@ OD &amp; FACE</v>
      </c>
      <c r="Y440" t="str">
        <v>Across from slot</v>
      </c>
      <c r="Z440" t="str">
        <v>All Edge Breaks</v>
      </c>
      <c r="AA440" t="str">
        <v>Attached to bar stock</v>
      </c>
      <c r="AB440" t="str">
        <v xml:space="preserve">Back Turn Fillet Rad. </v>
      </c>
      <c r="AC440" t="str">
        <v>Balloon 1 (DWG FRM0105 Page 2, NV-27)</v>
      </c>
      <c r="AD440" t="str">
        <v>Balloon 1 (DWG FRM0105, NV-30)</v>
      </c>
      <c r="AE440" t="str">
        <v>Balloon 1 (P# 9890002-20) OL00429/A</v>
      </c>
      <c r="AF440" t="str">
        <v>Balloon 1, DWG#FRM0105</v>
      </c>
      <c r="AG440" t="str">
        <v>Balloon 11, See Image</v>
      </c>
      <c r="AH440" t="str">
        <v xml:space="preserve">Balloon 2 (DWG FRM0105 Page 2, NV-27) </v>
      </c>
      <c r="AI440" t="str">
        <v>Balloon 2 (DWG FRM0105, NV-30)</v>
      </c>
      <c r="AJ440" t="str">
        <v>Balloon 2 (P# 9890002-20)</v>
      </c>
      <c r="AK440" t="str">
        <v>Balloon 2, DWG#FRM0105</v>
      </c>
      <c r="AL440" t="str">
        <v>Balloon 2, DWG#FRM0105, See Image</v>
      </c>
      <c r="AM440" t="str">
        <v>Balloon 3 (DWG FRM0105, NV-30 Minor)</v>
      </c>
      <c r="AN440" t="str">
        <v>Balloon 3 (DWG FRM0105, NV-30)</v>
      </c>
      <c r="AO440" t="str">
        <v>Balloon 3 (P# 9890002-20)</v>
      </c>
      <c r="AP440" t="str">
        <v>Balloon 4</v>
      </c>
      <c r="AQ440" t="str">
        <v>Balloon 4 (P# 9890002-20)</v>
      </c>
      <c r="AR440" t="str">
        <v>Below Middle Band</v>
      </c>
      <c r="AS440" t="str">
        <v>Best Fit Pin, .003 or Less =Pass</v>
      </c>
      <c r="AT440" t="str">
        <v>Blank</v>
      </c>
      <c r="AU440" t="str">
        <v>Blank Turn Maj.</v>
      </c>
      <c r="AV440" t="str">
        <v>Blank Turn Maj. Mill Flt., OL4172</v>
      </c>
      <c r="AW440" t="str">
        <v>Blank Without .010 Slots</v>
      </c>
      <c r="AX440" t="str">
        <v>Blank Without .010 Slots, Section</v>
      </c>
      <c r="AY440" t="str">
        <v>Blank without thread</v>
      </c>
      <c r="AZ440" t="str">
        <v xml:space="preserve">Blank, Center of V Grv. </v>
      </c>
      <c r="BA440" t="str">
        <v>Blank, Check R adjacent Balloon 17</v>
      </c>
      <c r="BB440" t="str">
        <v>Blank, EXT. Feature</v>
      </c>
      <c r="BC440" t="str">
        <v>Blank, See Image, OL04335</v>
      </c>
      <c r="BD440" t="str">
        <v>Blank, See Image, OL04336</v>
      </c>
      <c r="BE440" t="str">
        <v xml:space="preserve">Blank, Thrd. </v>
      </c>
      <c r="BF440" t="str">
        <v>Blank, Turn Tip</v>
      </c>
      <c r="BG440" t="str">
        <v>Blank, Without Thrd.</v>
      </c>
      <c r="BH440" t="str">
        <v>Blank, Without Thread</v>
      </c>
      <c r="BI440" t="str">
        <v xml:space="preserve">Blunt Start Blend to Minor </v>
      </c>
      <c r="BJ440" t="str">
        <v>Calc., Use Go HEX</v>
      </c>
      <c r="BK440" t="str">
        <v>Can't dig into OD</v>
      </c>
      <c r="BL440" t="str">
        <v>Carbide Gauge</v>
      </c>
      <c r="BM440" t="str">
        <v xml:space="preserve">Center of V Grv. </v>
      </c>
      <c r="BN440" t="str">
        <v>Centered Less than .03 = Pass</v>
      </c>
      <c r="BO440" t="str">
        <v>Centered within .0005 or Less = Pass</v>
      </c>
      <c r="BP440" t="str">
        <v>Centered within .001 or Less = Pass</v>
      </c>
      <c r="BQ440" t="str">
        <v>Centered within .0254 or Less = Pass</v>
      </c>
      <c r="BR440" t="str">
        <v>Check close to Rod Slot</v>
      </c>
      <c r="BS440" t="str">
        <v>Check every other hole</v>
      </c>
      <c r="BT440" t="str">
        <v>Check Go over full length of slot.</v>
      </c>
      <c r="BU440" t="str">
        <v>Check Near Closed End</v>
      </c>
      <c r="BV440" t="str">
        <v>Check per Print View, Away from Rod Slot</v>
      </c>
      <c r="BW440" t="str">
        <v>Check to Balloon 30 Go Pin</v>
      </c>
      <c r="BX440" t="str">
        <v>Check with .2705 SET Pin Inside Part</v>
      </c>
      <c r="BY440" t="str">
        <v>Check with Hex Up</v>
      </c>
      <c r="BZ440" t="str">
        <v>CMM Blank</v>
      </c>
      <c r="CA440" t="str">
        <v>Confirm Full Radius</v>
      </c>
      <c r="CB440" t="str">
        <v>Constrained in fixture</v>
      </c>
      <c r="CC440" t="str">
        <v>Constrained with Ring</v>
      </c>
      <c r="CD440" t="str">
        <v>Constrained, See Image</v>
      </c>
      <c r="CE440" t="str">
        <v>Dim. "A"</v>
      </c>
      <c r="CF440" t="str">
        <v>Dim. "B"</v>
      </c>
      <c r="CG440" t="str">
        <v>Dim. "C"</v>
      </c>
      <c r="CH440" t="str">
        <v>Dim. "D", Whirl Blank</v>
      </c>
      <c r="CI440" t="str">
        <v>Dim. "G"</v>
      </c>
      <c r="CJ440" t="str">
        <v>Dim. E, Blank Turn Maj. &amp;  Mill Flt</v>
      </c>
      <c r="CK440" t="str">
        <v>Dim. E, Blank Turn Maj.&amp;  Mill Flt</v>
      </c>
      <c r="CL440" t="str">
        <v>Dim. H, Whirl Blank</v>
      </c>
      <c r="CM440" t="str">
        <v>Dim. J, 'Blank Turn Maj. &amp; Whirl Blank</v>
      </c>
      <c r="CN440" t="str">
        <v>Disk Drop Indicator Tip</v>
      </c>
      <c r="CO440" t="str">
        <v>DWG 100448-15, Balloon F_1</v>
      </c>
      <c r="CP440" t="str">
        <v>DWG 100448-15, OL02571</v>
      </c>
      <c r="CQ440" t="str">
        <v>DWG 100448-41</v>
      </c>
      <c r="CR440" t="str">
        <v>DWG 9890040, (10E),Section Part, OL01139</v>
      </c>
      <c r="CS440" t="str">
        <v>DWG 9890040, (10E),Section, OL01139</v>
      </c>
      <c r="CT440" t="str">
        <v>DWG 9890040, (11E)</v>
      </c>
      <c r="CU440" t="str">
        <v>DWG 9890040, (11E), Pins with Flats</v>
      </c>
      <c r="CV440" t="str">
        <v>DWG 9890040, (12E),  Pass=.002 or less</v>
      </c>
      <c r="CW440" t="str">
        <v>DWG 9890040, (12E), See Image</v>
      </c>
      <c r="CX440" t="str">
        <v>DWG 9890040, (1E), OL01431</v>
      </c>
      <c r="CY440" t="str">
        <v>DWG 9890040, (1E), OL01432</v>
      </c>
      <c r="CZ440" t="str">
        <v>DWG 9890040, (2E), OL01432</v>
      </c>
      <c r="DA440" t="str">
        <v>DWG 9890040, (3E)</v>
      </c>
      <c r="DB440" t="str">
        <v>DWG 9890040, (4E)</v>
      </c>
      <c r="DC440" t="str">
        <v>DWG 9890040, (5E), OL02336</v>
      </c>
      <c r="DD440" t="str">
        <v>DWG 9890040, (6E)</v>
      </c>
      <c r="DE440" t="str">
        <v>DWG 9890040, (7E)</v>
      </c>
      <c r="DF440" t="str">
        <v>DWG 9890040, (8E), OL01433</v>
      </c>
      <c r="DG440" t="str">
        <v>DWG 9890040, (8E), OL01433, Section</v>
      </c>
      <c r="DH440" t="str">
        <v>DWG 9890040, (9E), Close to Rod Slot</v>
      </c>
      <c r="DI440" t="str">
        <v>DWG 9890040, (9E),Close to Rod Slot</v>
      </c>
      <c r="DJ440" t="str">
        <v>DWG FRM0105 PAGE 2</v>
      </c>
      <c r="DK440" t="str">
        <v>DWG# 100448-41</v>
      </c>
      <c r="DL440" t="str">
        <v>DWG# 100448-44</v>
      </c>
      <c r="DM440" t="str">
        <v>DWG# 9890003  (1), Section OL00436/A</v>
      </c>
      <c r="DN440" t="str">
        <v>DWG# 9890003 (3), Ring Gauge Constrained</v>
      </c>
      <c r="DO440" t="str">
        <v>DWG# 9890003 (4), Section</v>
      </c>
      <c r="DP440" t="str">
        <v>DWG#100448-26, Balloon 1K, OL02350</v>
      </c>
      <c r="DQ440" t="str">
        <v>DWG#100448-26, Balloon 2K, OL02350</v>
      </c>
      <c r="DR440" t="str">
        <v>DWG#100448-26, Balloon 3K, OL02363</v>
      </c>
      <c r="DS440" t="str">
        <v>DWG#100448-26, Balloon 4K</v>
      </c>
      <c r="DT440" t="str">
        <v>DWG#100448-26, Balloon 5K, Section</v>
      </c>
      <c r="DU440" t="str">
        <v>DWG#100448-26, Balloon 6K</v>
      </c>
      <c r="DV440" t="str">
        <v>DWG#100448-26, Balloon 7K, Section</v>
      </c>
      <c r="DW440" t="str">
        <v>DWG#100448-26, Mfg. Tol.</v>
      </c>
      <c r="DX440" t="str">
        <v>DWG#9890003 (2) Ring Gauge Constrained</v>
      </c>
      <c r="DY440" t="str">
        <v>DWG#9890044</v>
      </c>
      <c r="DZ440" t="str">
        <v>DWG#9890044 .1985 to .2005=Pass</v>
      </c>
      <c r="EA440" t="str">
        <v>DWG#9890044 Overlay OL02441</v>
      </c>
      <c r="EB440" t="str">
        <v>DWG#9890044, OL02441</v>
      </c>
      <c r="EC440" t="str">
        <v>DWG#FRM0105</v>
      </c>
      <c r="ED440" t="str">
        <v>EXT.</v>
      </c>
      <c r="EE440" t="str">
        <v>EXT. Section, OL02460</v>
      </c>
      <c r="EF440" t="str">
        <v>EXT., OL04223</v>
      </c>
      <c r="EG440" t="str">
        <v>Flat Drop Indicator Tip</v>
      </c>
      <c r="EH440" t="str">
        <v>Full Go Pin, No Light, at Radius</v>
      </c>
      <c r="EI440" t="str">
        <v>Function Check</v>
      </c>
      <c r="EJ440" t="str">
        <v>GO Function Gauge</v>
      </c>
      <c r="EK440" t="str">
        <v>Go Gauge for Balloon 1 &amp; 4</v>
      </c>
      <c r="EL440" t="str">
        <v>Go Pin must pass through</v>
      </c>
      <c r="EM440" t="str">
        <v>Greater than .005 = Fail, Section</v>
      </c>
      <c r="EN440" t="str">
        <v>Greater than .025 out of center = Fail</v>
      </c>
      <c r="EO440" t="str">
        <v>Greater than 2.6 = Pass</v>
      </c>
      <c r="EP440" t="str">
        <v>Green = Pass, Red = Fail</v>
      </c>
      <c r="EQ440" t="str">
        <v>Hex Depth</v>
      </c>
      <c r="ER440" t="str">
        <v>Hex Minor</v>
      </c>
      <c r="ES440" t="str">
        <v>Hole Dia.</v>
      </c>
      <c r="ET440" t="str">
        <v>Hook or Disk Tip</v>
      </c>
      <c r="EU440" t="str">
        <v>ID Sphere Finish</v>
      </c>
      <c r="EV440" t="str">
        <v>ID/OD Both Sides, Diff. .002 or less = Pass</v>
      </c>
      <c r="EW440" t="str">
        <v>If Looks Big, Section</v>
      </c>
      <c r="EX440" t="str">
        <v>If Looks Small, Section</v>
      </c>
      <c r="EY440" t="str">
        <v>Insp. Close to Break Away, Mfg.Tol.</v>
      </c>
      <c r="EZ440" t="str">
        <v>INT.</v>
      </c>
      <c r="FA440" t="str">
        <v>INT. Section, OL02460</v>
      </c>
      <c r="FB440" t="str">
        <v>INT., OL04223</v>
      </c>
      <c r="FC440" t="str">
        <v>Intersect. of 7.7 &amp; R0.10</v>
      </c>
      <c r="FD440" t="str">
        <v>Intersect. of 8.79 and R.25 MAX</v>
      </c>
      <c r="FE440" t="str">
        <v>Keep Ind. Tip away from corner</v>
      </c>
      <c r="FF440" t="str">
        <v>L31</v>
      </c>
      <c r="FG440" t="str">
        <v>Laser Mark</v>
      </c>
      <c r="FH440" t="str">
        <v>LASER PER NOTE 4</v>
      </c>
      <c r="FI440" t="str">
        <v>LASER PER NOTE 4, Final Check 1 only</v>
      </c>
      <c r="FJ440" t="str">
        <v>Less than .002 out of center = Pass</v>
      </c>
      <c r="FK440" t="str">
        <v>Less than 2.75 = Pass, Section</v>
      </c>
      <c r="FL440" t="str">
        <v>List as pin. Not Calibrated</v>
      </c>
      <c r="FM440" t="str">
        <v>M9 X 1.25 BUTT See Comment Image</v>
      </c>
      <c r="FN440" t="str">
        <v>Manual Section</v>
      </c>
      <c r="FO440" t="str">
        <v>Max Deep .241 NO-GO =.42</v>
      </c>
      <c r="FP440" t="str">
        <v>MAX Depth of (Note 7) .241 NO-GO Pin</v>
      </c>
      <c r="FQ440" t="str">
        <v>Measure from Blue Line, See Image</v>
      </c>
      <c r="FR440" t="str">
        <v>Measure Width of Blue Area, See Image</v>
      </c>
      <c r="FS440" t="str">
        <v>Mfg. Tol</v>
      </c>
      <c r="FT440" t="str">
        <v>Mfg. Tol, See Image</v>
      </c>
      <c r="FU440" t="str">
        <v>Mfg. Tol.</v>
      </c>
      <c r="FV440" t="str">
        <v>Mfg. Tol. "A"</v>
      </c>
      <c r="FW440" t="str">
        <v>Mfg. Tol. (Zero on Gauge Full Dia. Lead)</v>
      </c>
      <c r="FX440" t="str">
        <v>Mfg. Tol. Balloon 11, See Image</v>
      </c>
      <c r="FY440" t="str">
        <v>Mfg. Tol. Balloon 4</v>
      </c>
      <c r="FZ440" t="str">
        <v>Mfg. Tol. Balloon 7</v>
      </c>
      <c r="GA440" t="str">
        <v xml:space="preserve">Mfg. Tol. C-Bore Face (Ballo 28) </v>
      </c>
      <c r="GB440" t="str">
        <v>Mfg. Tol. Section</v>
      </c>
      <c r="GC440" t="str">
        <v>Mfg. Tol. See Image</v>
      </c>
      <c r="GD440" t="str">
        <v>Mfg. Tol., 3 Places, Record MAX</v>
      </c>
      <c r="GE440" t="str">
        <v>Mfg. Tol., Balloon 11</v>
      </c>
      <c r="GF440" t="str">
        <v>Mfg. Tol., Balloon 7</v>
      </c>
      <c r="GG440" t="str">
        <v>Mfg. Tol., Blank</v>
      </c>
      <c r="GH440" t="str">
        <v>Mfg. Tol., Blank, Balloon 12</v>
      </c>
      <c r="GI440" t="str">
        <v>Mfg. Tol., Blend to SØ.320</v>
      </c>
      <c r="GJ440" t="str">
        <v>Mfg. Tol., Calculation</v>
      </c>
      <c r="GK440" t="str">
        <v>Mfg. Tol., For Mill Fixture</v>
      </c>
      <c r="GL440" t="str">
        <v>Mfg. Tol., L32</v>
      </c>
      <c r="GM440" t="str">
        <v>Mfg. Tol., L33</v>
      </c>
      <c r="GN440" t="str">
        <v>Mfg. Tol., No Tool Marks</v>
      </c>
      <c r="GO440" t="str">
        <v>Mfg. Tol., OL03361</v>
      </c>
      <c r="GP440" t="str">
        <v>Mfg. Tol., Record off center value</v>
      </c>
      <c r="GQ440" t="str">
        <v>Mfg. Tol., Same 3 Places, Record MIN</v>
      </c>
      <c r="GR440" t="str">
        <v>Mfg. Tol., Section</v>
      </c>
      <c r="GS440" t="str">
        <v>Mfg. Tol., Section B-B</v>
      </c>
      <c r="GT440" t="str">
        <v>Mfg. Tol., Section, OL03361</v>
      </c>
      <c r="GU440" t="str">
        <v>Mfg. Tol., Section, Per Note 2</v>
      </c>
      <c r="GV440" t="str">
        <v>Mfg. Tol., See Image</v>
      </c>
      <c r="GW440" t="str">
        <v>Mfg. Tol., See Image, Bore in Blue</v>
      </c>
      <c r="GX440" t="str">
        <v>Mfg. Tol., See Image, Hook Tip</v>
      </c>
      <c r="GY440" t="str">
        <v>Mfg. Tol., Sharp Okay No Burr</v>
      </c>
      <c r="GZ440" t="str">
        <v>Mfg. Tol., Threadless Blank</v>
      </c>
      <c r="HA440" t="str">
        <v>Mfg.Tol.</v>
      </c>
      <c r="HB440" t="str">
        <v>Mgf. To., T.S.C.</v>
      </c>
      <c r="HC440" t="str">
        <v>Milled Feature</v>
      </c>
      <c r="HD440" t="str">
        <v>Milled Feature, OL04045</v>
      </c>
      <c r="HE440" t="str">
        <v>More than .0005 out of center = Fail</v>
      </c>
      <c r="HF440" t="str">
        <v>Must Pass Through</v>
      </c>
      <c r="HG440" t="str">
        <v>Must pass through gauge</v>
      </c>
      <c r="HH440" t="str">
        <v>Must Pass Through Go Gauge</v>
      </c>
      <c r="HI440" t="str">
        <v>Must Pass, See Image.</v>
      </c>
      <c r="HJ440" t="str">
        <v>NA</v>
      </c>
      <c r="HK440" t="str">
        <v>Narrow Area</v>
      </c>
      <c r="HL440" t="str">
        <v>Near Balloon 21</v>
      </c>
      <c r="HM440" t="str">
        <v>Near Datum B</v>
      </c>
      <c r="HN440" t="str">
        <v>Neck Dia.</v>
      </c>
      <c r="HO440" t="str">
        <v>Neck to Head Rad.</v>
      </c>
      <c r="HP440" t="str">
        <v>No Copper Deposits Allowed</v>
      </c>
      <c r="HQ440" t="str">
        <v>No Section</v>
      </c>
      <c r="HR440" t="str">
        <v>No Section, .01 to .014 = Pass</v>
      </c>
      <c r="HS440" t="str">
        <v>No Section, Rotate Part</v>
      </c>
      <c r="HT440" t="str">
        <v>No Section, See Image</v>
      </c>
      <c r="HU440" t="str">
        <v>No Slot, Section B-B</v>
      </c>
      <c r="HV440" t="str">
        <v>No visual step = Pass</v>
      </c>
      <c r="HW440" t="str">
        <v>Not to exceed .95 Deep</v>
      </c>
      <c r="HX440" t="str">
        <v>Note 1</v>
      </c>
      <c r="HY440" t="str">
        <v>OL00333/A</v>
      </c>
      <c r="HZ440" t="str">
        <v>OL00519</v>
      </c>
      <c r="IA440" t="str">
        <v>OL00520</v>
      </c>
      <c r="IB440" t="str">
        <v>OL00529</v>
      </c>
      <c r="IC440" t="str">
        <v>OL00542</v>
      </c>
      <c r="ID440" t="str">
        <v>OL00724</v>
      </c>
      <c r="IE440" t="str">
        <v>OL01250</v>
      </c>
      <c r="IF440" t="str">
        <v>OL01869, Threadless Blank</v>
      </c>
      <c r="IG440" t="str">
        <v>OL01870, Section</v>
      </c>
      <c r="IH440" t="str">
        <v>OL02255</v>
      </c>
      <c r="II440" t="str">
        <v>OL02255, Mfg. Tol.</v>
      </c>
      <c r="IJ440" t="str">
        <v>OL02302</v>
      </c>
      <c r="IK440" t="str">
        <v xml:space="preserve">OL02318  needed per image instructions </v>
      </c>
      <c r="IL440" t="str">
        <v>OL02556</v>
      </c>
      <c r="IM440" t="str">
        <v>OL02557</v>
      </c>
      <c r="IN440" t="str">
        <v>OL02567</v>
      </c>
      <c r="IO440" t="str">
        <v>OL02653</v>
      </c>
      <c r="IP440" t="str">
        <v>OL02718</v>
      </c>
      <c r="IQ440" t="str">
        <v>OL02841</v>
      </c>
      <c r="IR440" t="str">
        <v>OL02842</v>
      </c>
      <c r="IS440" t="str">
        <v>OL02844</v>
      </c>
      <c r="IT440" t="str">
        <v>OL02871</v>
      </c>
      <c r="IU440" t="str">
        <v>OL02887</v>
      </c>
      <c r="IV440" t="str">
        <v>OL03500</v>
      </c>
      <c r="IW440" t="str">
        <v>OL03766</v>
      </c>
      <c r="IX440" t="str">
        <v>OL03868</v>
      </c>
      <c r="IY440" t="str">
        <v>OL03869</v>
      </c>
      <c r="IZ440" t="str">
        <v>OL03870</v>
      </c>
      <c r="JA440" t="str">
        <v>OL03873, DWG# 100448-44</v>
      </c>
      <c r="JB440" t="str">
        <v>OL03949</v>
      </c>
      <c r="JC440" t="str">
        <v xml:space="preserve">OL04043, Section </v>
      </c>
      <c r="JD440" t="str">
        <v xml:space="preserve">OL04044, Section </v>
      </c>
      <c r="JE440" t="str">
        <v>OL04045</v>
      </c>
      <c r="JF440" t="str">
        <v>OL04045, Milled Feature</v>
      </c>
      <c r="JG440" t="str">
        <v>OL04063</v>
      </c>
      <c r="JH440" t="str">
        <v>OL04064</v>
      </c>
      <c r="JI440" t="str">
        <v>OL04065</v>
      </c>
      <c r="JJ440" t="str">
        <v>OL04181</v>
      </c>
      <c r="JK440" t="str">
        <v>OL04218</v>
      </c>
      <c r="JL440" t="str">
        <v>OL04224, See Image</v>
      </c>
      <c r="JM440" t="str">
        <v>OL04374</v>
      </c>
      <c r="JN440" t="str">
        <v>OL04375, Section M-M</v>
      </c>
      <c r="JO440" t="str">
        <v>OL04376, Section M-M</v>
      </c>
      <c r="JP440" t="str">
        <v>OL04443</v>
      </c>
      <c r="JQ440" t="str">
        <v>OL04444</v>
      </c>
      <c r="JR440" t="str">
        <v>OL05000</v>
      </c>
      <c r="JS440" t="str">
        <v>One side of slot</v>
      </c>
      <c r="JT440" t="str">
        <v>Other side of slot</v>
      </c>
      <c r="JU440" t="str">
        <v>Out of center more than .002 = Fail</v>
      </c>
      <c r="JV440" t="str">
        <v>Out of center more than.002 = Fail</v>
      </c>
      <c r="JW440" t="str">
        <v>Overlay OL02713</v>
      </c>
      <c r="JX440" t="str">
        <v>Overlay OL02714</v>
      </c>
      <c r="JY440" t="str">
        <v>Overlay OL02718</v>
      </c>
      <c r="JZ440" t="str">
        <v>Overlay OL03831, Mfg. Tol.</v>
      </c>
      <c r="KA440" t="str">
        <v>Part Without Slots</v>
      </c>
      <c r="KB440" t="str">
        <v>Part Without Slots, See Image</v>
      </c>
      <c r="KC440" t="str">
        <v xml:space="preserve">Pass = .0254 or Less </v>
      </c>
      <c r="KD440" t="str">
        <v>PD MIN = 4.361, PD MAX = 4.456</v>
      </c>
      <c r="KE440" t="str">
        <v>Per Balloon 2 Note</v>
      </c>
      <c r="KF440" t="str">
        <v>Per drawing note(s) 8.</v>
      </c>
      <c r="KG440" t="str">
        <v>Point or Sphere Tip</v>
      </c>
      <c r="KH440" t="str">
        <v>Point Tip</v>
      </c>
      <c r="KI440" t="str">
        <v>R.9 to R1.1 = Pass, See Image</v>
      </c>
      <c r="KJ440" t="str">
        <v>Ram Construction</v>
      </c>
      <c r="KK440" t="str">
        <v>Record Same Pass / Fail All Balloons</v>
      </c>
      <c r="KL440" t="str">
        <v>Ref. Balloon 1</v>
      </c>
      <c r="KM440" t="str">
        <v>Ref. Balloon 12</v>
      </c>
      <c r="KN440" t="str">
        <v>Ref. Balloon 13, 100% AQL</v>
      </c>
      <c r="KO440" t="str">
        <v>Ref. Balloon 2</v>
      </c>
      <c r="KP440" t="str">
        <v>Ref. Balloon 21, 100% AQL</v>
      </c>
      <c r="KQ440" t="str">
        <v>Ref. Balloon 4</v>
      </c>
      <c r="KR440" t="str">
        <v>Ref. Balloon 7</v>
      </c>
      <c r="KS440" t="str">
        <v>Ref. Balloon 8</v>
      </c>
      <c r="KT440" t="str">
        <v>Relieved Pin Gauges 09236 &amp; 09235</v>
      </c>
      <c r="KU440" t="str">
        <v>Rotate Part</v>
      </c>
      <c r="KV440" t="str">
        <v>Rotate Part, See Image</v>
      </c>
      <c r="KW440" t="str">
        <v>Same as Root Radius</v>
      </c>
      <c r="KX440" t="str">
        <v>Section</v>
      </c>
      <c r="KY440" t="str">
        <v>Section B-B</v>
      </c>
      <c r="KZ440" t="str">
        <v>Section B-B, Distance Between Grooves</v>
      </c>
      <c r="LA440" t="str">
        <v>Section C-C</v>
      </c>
      <c r="LB440" t="str">
        <v>Section Part</v>
      </c>
      <c r="LC440" t="str">
        <v>Section Part, Measured from Opposite Face</v>
      </c>
      <c r="LD440" t="str">
        <v>Section, Broachless Blank</v>
      </c>
      <c r="LE440" t="str">
        <v>Section, EXT. Sphere Location.</v>
      </c>
      <c r="LF440" t="str">
        <v>Section, Hex Cham. Ang.</v>
      </c>
      <c r="LG440" t="str">
        <v>Section, Hex Fillet Rad.</v>
      </c>
      <c r="LH440" t="str">
        <v>Section, INT. Feature</v>
      </c>
      <c r="LI440" t="str">
        <v>Section, INT. Sphere Location.</v>
      </c>
      <c r="LJ440" t="str">
        <v>Section, Mfg. Tol.</v>
      </c>
      <c r="LK440" t="str">
        <v>Section, Mfg. Tol., See Image</v>
      </c>
      <c r="LL440" t="str">
        <v>Section, OL00486</v>
      </c>
      <c r="LM440" t="str">
        <v>Section, OL00542</v>
      </c>
      <c r="LN440" t="str">
        <v>Section, OL00543</v>
      </c>
      <c r="LO440" t="str">
        <v>Section, OL00544</v>
      </c>
      <c r="LP440" t="str">
        <v>Section, OL00545</v>
      </c>
      <c r="LQ440" t="str">
        <v>Section, OL00546</v>
      </c>
      <c r="LR440" t="str">
        <v>Section, OL00547</v>
      </c>
      <c r="LS440" t="str">
        <v>Section, OL00555</v>
      </c>
      <c r="LT440" t="str">
        <v>Section, OL00725</v>
      </c>
      <c r="LU440" t="str">
        <v>Section, OL01430</v>
      </c>
      <c r="LV440" t="str">
        <v>Section, OL01434</v>
      </c>
      <c r="LW440" t="str">
        <v>Section, OL01435</v>
      </c>
      <c r="LX440" t="str">
        <v>Section, OL01807</v>
      </c>
      <c r="LY440" t="str">
        <v>Section, OL01830</v>
      </c>
      <c r="LZ440" t="str">
        <v>Section, OL02351</v>
      </c>
      <c r="MA440" t="str">
        <v>Section, OL02519</v>
      </c>
      <c r="MB440" t="str">
        <v>Section, OL02520</v>
      </c>
      <c r="MC440" t="str">
        <v>Section, OL02522</v>
      </c>
      <c r="MD440" t="str">
        <v>Section, OL02540</v>
      </c>
      <c r="ME440" t="str">
        <v>Section, OL02541</v>
      </c>
      <c r="MF440" t="str">
        <v>Section, OL02552</v>
      </c>
      <c r="MG440" t="str">
        <v>Section, OL02553</v>
      </c>
      <c r="MH440" t="str">
        <v>Section, OL02554</v>
      </c>
      <c r="MI440" t="str">
        <v>Section, OL02555</v>
      </c>
      <c r="MJ440" t="str">
        <v>Section, OL02558</v>
      </c>
      <c r="MK440" t="str">
        <v>Section, OL02559</v>
      </c>
      <c r="ML440" t="str">
        <v>Section, OL02560</v>
      </c>
      <c r="MM440" t="str">
        <v>Section, OL02619</v>
      </c>
      <c r="MN440" t="str">
        <v>Section, OL02620</v>
      </c>
      <c r="MO440" t="str">
        <v>Section, OL02621</v>
      </c>
      <c r="MP440" t="str">
        <v>Section, OL02622</v>
      </c>
      <c r="MQ440" t="str">
        <v>Section, OL02623</v>
      </c>
      <c r="MR440" t="str">
        <v>Section, OL02624</v>
      </c>
      <c r="MS440" t="str">
        <v>Section, OL02652</v>
      </c>
      <c r="MT440" t="str">
        <v>Section, OL02680</v>
      </c>
      <c r="MU440" t="str">
        <v>Section, OL02793</v>
      </c>
      <c r="MV440" t="str">
        <v>Section, OL02823</v>
      </c>
      <c r="MW440" t="str">
        <v>Section, OL02843</v>
      </c>
      <c r="MX440" t="str">
        <v>Section, OL03026, Ext.</v>
      </c>
      <c r="MY440" t="str">
        <v>Section, OL03026, Int.</v>
      </c>
      <c r="MZ440" t="str">
        <v>Section, OL03570, DWG# 100448-41</v>
      </c>
      <c r="NA440" t="str">
        <v>Section, OL03781</v>
      </c>
      <c r="NB440" t="str">
        <v>Section, OL03911</v>
      </c>
      <c r="NC440" t="str">
        <v>Section, OL03912</v>
      </c>
      <c r="ND440" t="str">
        <v>Section, OL03928</v>
      </c>
      <c r="NE440" t="str">
        <v>Section, OL03929</v>
      </c>
      <c r="NF440" t="str">
        <v>Section, OL04030</v>
      </c>
      <c r="NG440" t="str">
        <v>Section, OL04037</v>
      </c>
      <c r="NH440" t="str">
        <v>Section, OL04038</v>
      </c>
      <c r="NI440" t="str">
        <v>Section, OL04046</v>
      </c>
      <c r="NJ440" t="str">
        <v>Section, OL04065</v>
      </c>
      <c r="NK440" t="str">
        <v>Section, OL04066</v>
      </c>
      <c r="NL440" t="str">
        <v>Section, OL04067</v>
      </c>
      <c r="NM440" t="str">
        <v>Section, OL04069</v>
      </c>
      <c r="NN440" t="str">
        <v>Section, OL04071</v>
      </c>
      <c r="NO440" t="str">
        <v>Section, OL04173</v>
      </c>
      <c r="NP440" t="str">
        <v>Section, OL04174</v>
      </c>
      <c r="NQ440" t="str">
        <v>Section, OL04214</v>
      </c>
      <c r="NR440" t="str">
        <v>Section, OL04215</v>
      </c>
      <c r="NS440" t="str">
        <v>Section, OL04216</v>
      </c>
      <c r="NT440" t="str">
        <v>Section, OL04217</v>
      </c>
      <c r="NU440" t="str">
        <v>Section, Overlay OL02716</v>
      </c>
      <c r="NV440" t="str">
        <v>Section, Overlay OL02717</v>
      </c>
      <c r="NW440" t="str">
        <v>Section, See Image</v>
      </c>
      <c r="NX440" t="str">
        <v>Section, See Image, DWG# 100448-41</v>
      </c>
      <c r="NY440" t="str">
        <v>Section, Without Sots</v>
      </c>
      <c r="NZ440" t="str">
        <v>See Comments Sheet</v>
      </c>
      <c r="OA440" t="str">
        <v>See Comments Sheet, OL02318</v>
      </c>
      <c r="OB440" t="str">
        <v>See Image</v>
      </c>
      <c r="OC440" t="str">
        <v>See Image, .005 or Less = Pass</v>
      </c>
      <c r="OD440" t="str">
        <v>See Image, Check Near Radius</v>
      </c>
      <c r="OE440" t="str">
        <v>See Image, Constrained</v>
      </c>
      <c r="OF440" t="str">
        <v>See Image, Distance Between Flats</v>
      </c>
      <c r="OG440" t="str">
        <v xml:space="preserve">See Image, Mfg. Tol, Section A-A </v>
      </c>
      <c r="OH440" t="str">
        <v>See image, Mfg. Tol.</v>
      </c>
      <c r="OI440" t="str">
        <v>See Image, Mic. Across Flats</v>
      </c>
      <c r="OJ440" t="str">
        <v>See Image, OL02850</v>
      </c>
      <c r="OK440" t="str">
        <v>See Image, OL02880</v>
      </c>
      <c r="OL440" t="str">
        <v>See Image, OL03926</v>
      </c>
      <c r="OM440" t="str">
        <v>See Image, OL03927</v>
      </c>
      <c r="ON440" t="str">
        <v>See Image, OL04003</v>
      </c>
      <c r="OO440" t="str">
        <v>'See Image, OL04342,  Best Fit Joe Block</v>
      </c>
      <c r="OP440" t="str">
        <v>See Image, OL04342,  Blank</v>
      </c>
      <c r="OQ440" t="str">
        <v>See Image, OL04342, Blank</v>
      </c>
      <c r="OR440" t="str">
        <v>See Image, OL04343, Blank</v>
      </c>
      <c r="OS440" t="str">
        <v>See Image, Pass = .002 or Less</v>
      </c>
      <c r="OT440" t="str">
        <v>See Image, Rcd. MAX</v>
      </c>
      <c r="OU440" t="str">
        <v>See Image, Rcd. MIN</v>
      </c>
      <c r="OV440" t="str">
        <v>See Image, Section</v>
      </c>
      <c r="OW440" t="str">
        <v>See Image, Section A-A</v>
      </c>
      <c r="OX440" t="str">
        <v>See Image, Section B-B</v>
      </c>
      <c r="OY440" t="str">
        <v>See Image, Section B-B, TSC</v>
      </c>
      <c r="OZ440" t="str">
        <v>See Image, Shank Drawing # 18000-XX-XX A</v>
      </c>
      <c r="PA440" t="str">
        <v>Sequencial Laser 01, 120 Per Print</v>
      </c>
      <c r="PB440" t="str">
        <v>Set to .202, Zero on Thread Lead</v>
      </c>
      <c r="PC440" t="str">
        <v>Sharp OK, No Burr</v>
      </c>
      <c r="PD440" t="str">
        <v>Sharp OK, No Raised Edge, See Image</v>
      </c>
      <c r="PE440" t="str">
        <v>Sharp OK, No Raised Edges</v>
      </c>
      <c r="PF440" t="str">
        <v>Sharp okay no raised edge</v>
      </c>
      <c r="PG440" t="str">
        <v>Sharp Okay, No Burr</v>
      </c>
      <c r="PH440" t="str">
        <v>Sharp Okay, No Raised Edge</v>
      </c>
      <c r="PI440" t="str">
        <v>Sharp Okay, No Raised Edges,</v>
      </c>
      <c r="PJ440" t="str">
        <v>Sharp Okay, See Image</v>
      </c>
      <c r="PK440" t="str">
        <v xml:space="preserve">Start of Radius @ .195 </v>
      </c>
      <c r="PL440" t="str">
        <v xml:space="preserve">Start of Radius @ .21 </v>
      </c>
      <c r="PM440" t="str">
        <v xml:space="preserve">T.S.C. </v>
      </c>
      <c r="PN440" t="str">
        <v>Tangent Point</v>
      </c>
      <c r="PO440" t="str">
        <v>Tangent point of R.50</v>
      </c>
      <c r="PP440" t="str">
        <v>Taper Check, Mfg.Tol.</v>
      </c>
      <c r="PQ440" t="str">
        <v>Taper Check, Mfg.Tol., See Image</v>
      </c>
      <c r="PR440" t="str">
        <v>Thrd. Minor Ø</v>
      </c>
      <c r="PS440" t="str">
        <v>Thrd. Relief Ø</v>
      </c>
      <c r="PT440" t="str">
        <v>Threadless Blank</v>
      </c>
      <c r="PU440" t="str">
        <v>Threadless Blank, From Major Ø</v>
      </c>
      <c r="PV440" t="str">
        <v>Threadless Blank, Mfg. Tol.</v>
      </c>
      <c r="PW440" t="str">
        <v>Threadless Blank, Thrd. to Neck Rad.</v>
      </c>
      <c r="PX440" t="str">
        <v>Thredless Blank</v>
      </c>
      <c r="PY440" t="str">
        <v>To center of R.005</v>
      </c>
      <c r="PZ440" t="str">
        <v>Torx Min. Dia.</v>
      </c>
      <c r="QA440" t="str">
        <v>Turn Ø Free of Mill Marks</v>
      </c>
      <c r="QB440" t="str">
        <v>Use (Full) GO Hex</v>
      </c>
      <c r="QC440" t="str">
        <v>Use Balloon 1 FULL Gauge</v>
      </c>
      <c r="QD440" t="str">
        <v>Use Balloon 9 FULL GO</v>
      </c>
      <c r="QE440" t="str">
        <v>Use Best Fit Pin</v>
      </c>
      <c r="QF440" t="str">
        <v>Use Disk Tip</v>
      </c>
      <c r="QG440" t="str">
        <v>Use flat bottomed indicator tip.</v>
      </c>
      <c r="QH440" t="str">
        <v xml:space="preserve">Use Full .093 Go Hex </v>
      </c>
      <c r="QI440" t="str">
        <v xml:space="preserve">Use Full .0930 Go Hex </v>
      </c>
      <c r="QJ440" t="str">
        <v>Use Full .1235 Go Hex</v>
      </c>
      <c r="QK440" t="str">
        <v>Use Gauge K2-98-8019-04, See Image</v>
      </c>
      <c r="QL440" t="str">
        <v>Use large flat indicator tip</v>
      </c>
      <c r="QM440" t="str">
        <v>Use Pins.3330/.3350, See Image MAX NO-GO</v>
      </c>
      <c r="QN440" t="str">
        <v>Use Pointed Drop Indicator Tip</v>
      </c>
      <c r="QO440" t="str">
        <v>V-Block</v>
      </c>
      <c r="QP440" t="str">
        <v>V-Block,  AMB for 13</v>
      </c>
      <c r="QQ440" t="str">
        <v>V-Block,  Hex Cham. Dia.</v>
      </c>
      <c r="QR440" t="str">
        <v>V-Block, Hex Depth</v>
      </c>
      <c r="QS440" t="str">
        <v>VBU Gauge</v>
      </c>
      <c r="QT440" t="str">
        <v>Visibally smaller than HEX=Pass</v>
      </c>
      <c r="QU440" t="str">
        <v>Visual Per Drawing</v>
      </c>
      <c r="QV440" t="str">
        <v>Whirl Blank</v>
      </c>
      <c r="QW440" t="str">
        <v xml:space="preserve">Whirl Blank </v>
      </c>
      <c r="QX440" t="str">
        <v>Whirl Blank, Neck Rad. End to Head CL</v>
      </c>
      <c r="QY440" t="str">
        <v>Whirl Blank, Nose Start Dia.</v>
      </c>
      <c r="QZ440" t="str">
        <v>Whirl Blank, Nose Start Dist.</v>
      </c>
      <c r="RA440" t="str">
        <v>Whirl Blank, Thrd. Minor</v>
      </c>
      <c r="RB440" t="str">
        <v>Whirl Blank, Thrd. Pullout Dia.</v>
      </c>
      <c r="RC440" t="str">
        <v>Whole Part, Removal is at Assy. Level</v>
      </c>
      <c r="RD440" t="str">
        <v>Wide Area</v>
      </c>
      <c r="RE440" t="str">
        <v>Zero on End of Go Gauge</v>
      </c>
    </row>
    <row r="441" spans="1:473">
      <c r="A441" t="s">
        <v>1058</v>
      </c>
      <c r="C441" t="str" cm="1">
        <f t="array" ref="C441:RE441">TRANSPOSE(_xlfn._xlws.SORT(_xlfn._xlws.FILTER($A$2:$A$600,ISNUMBER(SEARCH('PartLib Table'!M458,$A$2:$A$600)),"not found")))</f>
        <v xml:space="preserve"> 'C', Whirl Blank</v>
      </c>
      <c r="D441" t="str">
        <v xml:space="preserve"> See Image, Constrained</v>
      </c>
      <c r="E441" t="str">
        <v>(.04 to .12 range = Pass)</v>
      </c>
      <c r="F441" t="str">
        <v>(.042 FULL) Go Pin Seat Fully</v>
      </c>
      <c r="G441" t="str">
        <v>(B), Mfg. Tol.</v>
      </c>
      <c r="H441" t="str">
        <v>(B), O.A.L.</v>
      </c>
      <c r="I441" t="str">
        <v>.001 or less =Pass</v>
      </c>
      <c r="J441" t="str">
        <v>.001 or less out of center = Pass</v>
      </c>
      <c r="K441" t="str">
        <v>.002 or Less = Pass</v>
      </c>
      <c r="L441" t="str">
        <v>.002 or Less out of center = Pass</v>
      </c>
      <c r="M441" t="str">
        <v>.005 to .015 = Pass</v>
      </c>
      <c r="N441" t="str">
        <v>.0125 Mean, Section</v>
      </c>
      <c r="O441" t="str">
        <v>.025 or Less in X &amp; Y=Pass</v>
      </c>
      <c r="P441" t="str">
        <v>.038 Mean</v>
      </c>
      <c r="Q441" t="str">
        <v>.063 MM = .0024 IN, See Image</v>
      </c>
      <c r="R441" t="str">
        <v>.063MM = .0024"</v>
      </c>
      <c r="S441" t="str">
        <v>.243 NO-GO, Unconstrained, Must Not Start</v>
      </c>
      <c r="T441" t="str">
        <v>@ Back Face &amp; ID, No Raised Edge</v>
      </c>
      <c r="U441" t="str">
        <v>@ Back Face &amp; OD, No Raised Edge</v>
      </c>
      <c r="V441" t="str">
        <v>@ ID &amp; FACE</v>
      </c>
      <c r="W441" t="str">
        <v>@ OD &amp; BACK FACE</v>
      </c>
      <c r="X441" t="str">
        <v>@ OD &amp; FACE</v>
      </c>
      <c r="Y441" t="str">
        <v>Across from slot</v>
      </c>
      <c r="Z441" t="str">
        <v>All Edge Breaks</v>
      </c>
      <c r="AA441" t="str">
        <v>Attached to bar stock</v>
      </c>
      <c r="AB441" t="str">
        <v xml:space="preserve">Back Turn Fillet Rad. </v>
      </c>
      <c r="AC441" t="str">
        <v>Balloon 1 (DWG FRM0105 Page 2, NV-27)</v>
      </c>
      <c r="AD441" t="str">
        <v>Balloon 1 (DWG FRM0105, NV-30)</v>
      </c>
      <c r="AE441" t="str">
        <v>Balloon 1 (P# 9890002-20) OL00429/A</v>
      </c>
      <c r="AF441" t="str">
        <v>Balloon 1, DWG#FRM0105</v>
      </c>
      <c r="AG441" t="str">
        <v>Balloon 11, See Image</v>
      </c>
      <c r="AH441" t="str">
        <v xml:space="preserve">Balloon 2 (DWG FRM0105 Page 2, NV-27) </v>
      </c>
      <c r="AI441" t="str">
        <v>Balloon 2 (DWG FRM0105, NV-30)</v>
      </c>
      <c r="AJ441" t="str">
        <v>Balloon 2 (P# 9890002-20)</v>
      </c>
      <c r="AK441" t="str">
        <v>Balloon 2, DWG#FRM0105</v>
      </c>
      <c r="AL441" t="str">
        <v>Balloon 2, DWG#FRM0105, See Image</v>
      </c>
      <c r="AM441" t="str">
        <v>Balloon 3 (DWG FRM0105, NV-30 Minor)</v>
      </c>
      <c r="AN441" t="str">
        <v>Balloon 3 (DWG FRM0105, NV-30)</v>
      </c>
      <c r="AO441" t="str">
        <v>Balloon 3 (P# 9890002-20)</v>
      </c>
      <c r="AP441" t="str">
        <v>Balloon 4</v>
      </c>
      <c r="AQ441" t="str">
        <v>Balloon 4 (P# 9890002-20)</v>
      </c>
      <c r="AR441" t="str">
        <v>Below Middle Band</v>
      </c>
      <c r="AS441" t="str">
        <v>Best Fit Pin, .003 or Less =Pass</v>
      </c>
      <c r="AT441" t="str">
        <v>Blank</v>
      </c>
      <c r="AU441" t="str">
        <v>Blank Turn Maj.</v>
      </c>
      <c r="AV441" t="str">
        <v>Blank Turn Maj. Mill Flt., OL4172</v>
      </c>
      <c r="AW441" t="str">
        <v>Blank Without .010 Slots</v>
      </c>
      <c r="AX441" t="str">
        <v>Blank Without .010 Slots, Section</v>
      </c>
      <c r="AY441" t="str">
        <v>Blank without thread</v>
      </c>
      <c r="AZ441" t="str">
        <v xml:space="preserve">Blank, Center of V Grv. </v>
      </c>
      <c r="BA441" t="str">
        <v>Blank, Check R adjacent Balloon 17</v>
      </c>
      <c r="BB441" t="str">
        <v>Blank, EXT. Feature</v>
      </c>
      <c r="BC441" t="str">
        <v>Blank, See Image, OL04335</v>
      </c>
      <c r="BD441" t="str">
        <v>Blank, See Image, OL04336</v>
      </c>
      <c r="BE441" t="str">
        <v xml:space="preserve">Blank, Thrd. </v>
      </c>
      <c r="BF441" t="str">
        <v>Blank, Turn Tip</v>
      </c>
      <c r="BG441" t="str">
        <v>Blank, Without Thrd.</v>
      </c>
      <c r="BH441" t="str">
        <v>Blank, Without Thread</v>
      </c>
      <c r="BI441" t="str">
        <v xml:space="preserve">Blunt Start Blend to Minor </v>
      </c>
      <c r="BJ441" t="str">
        <v>Calc., Use Go HEX</v>
      </c>
      <c r="BK441" t="str">
        <v>Can't dig into OD</v>
      </c>
      <c r="BL441" t="str">
        <v>Carbide Gauge</v>
      </c>
      <c r="BM441" t="str">
        <v xml:space="preserve">Center of V Grv. </v>
      </c>
      <c r="BN441" t="str">
        <v>Centered Less than .03 = Pass</v>
      </c>
      <c r="BO441" t="str">
        <v>Centered within .0005 or Less = Pass</v>
      </c>
      <c r="BP441" t="str">
        <v>Centered within .001 or Less = Pass</v>
      </c>
      <c r="BQ441" t="str">
        <v>Centered within .0254 or Less = Pass</v>
      </c>
      <c r="BR441" t="str">
        <v>Check close to Rod Slot</v>
      </c>
      <c r="BS441" t="str">
        <v>Check every other hole</v>
      </c>
      <c r="BT441" t="str">
        <v>Check Go over full length of slot.</v>
      </c>
      <c r="BU441" t="str">
        <v>Check Near Closed End</v>
      </c>
      <c r="BV441" t="str">
        <v>Check per Print View, Away from Rod Slot</v>
      </c>
      <c r="BW441" t="str">
        <v>Check to Balloon 30 Go Pin</v>
      </c>
      <c r="BX441" t="str">
        <v>Check with .2705 SET Pin Inside Part</v>
      </c>
      <c r="BY441" t="str">
        <v>Check with Hex Up</v>
      </c>
      <c r="BZ441" t="str">
        <v>CMM Blank</v>
      </c>
      <c r="CA441" t="str">
        <v>Confirm Full Radius</v>
      </c>
      <c r="CB441" t="str">
        <v>Constrained in fixture</v>
      </c>
      <c r="CC441" t="str">
        <v>Constrained with Ring</v>
      </c>
      <c r="CD441" t="str">
        <v>Constrained, See Image</v>
      </c>
      <c r="CE441" t="str">
        <v>Dim. "A"</v>
      </c>
      <c r="CF441" t="str">
        <v>Dim. "B"</v>
      </c>
      <c r="CG441" t="str">
        <v>Dim. "C"</v>
      </c>
      <c r="CH441" t="str">
        <v>Dim. "D", Whirl Blank</v>
      </c>
      <c r="CI441" t="str">
        <v>Dim. "G"</v>
      </c>
      <c r="CJ441" t="str">
        <v>Dim. E, Blank Turn Maj. &amp;  Mill Flt</v>
      </c>
      <c r="CK441" t="str">
        <v>Dim. E, Blank Turn Maj.&amp;  Mill Flt</v>
      </c>
      <c r="CL441" t="str">
        <v>Dim. H, Whirl Blank</v>
      </c>
      <c r="CM441" t="str">
        <v>Dim. J, 'Blank Turn Maj. &amp; Whirl Blank</v>
      </c>
      <c r="CN441" t="str">
        <v>Disk Drop Indicator Tip</v>
      </c>
      <c r="CO441" t="str">
        <v>DWG 100448-15, Balloon F_1</v>
      </c>
      <c r="CP441" t="str">
        <v>DWG 100448-15, OL02571</v>
      </c>
      <c r="CQ441" t="str">
        <v>DWG 100448-41</v>
      </c>
      <c r="CR441" t="str">
        <v>DWG 9890040, (10E),Section Part, OL01139</v>
      </c>
      <c r="CS441" t="str">
        <v>DWG 9890040, (10E),Section, OL01139</v>
      </c>
      <c r="CT441" t="str">
        <v>DWG 9890040, (11E)</v>
      </c>
      <c r="CU441" t="str">
        <v>DWG 9890040, (11E), Pins with Flats</v>
      </c>
      <c r="CV441" t="str">
        <v>DWG 9890040, (12E),  Pass=.002 or less</v>
      </c>
      <c r="CW441" t="str">
        <v>DWG 9890040, (12E), See Image</v>
      </c>
      <c r="CX441" t="str">
        <v>DWG 9890040, (1E), OL01431</v>
      </c>
      <c r="CY441" t="str">
        <v>DWG 9890040, (1E), OL01432</v>
      </c>
      <c r="CZ441" t="str">
        <v>DWG 9890040, (2E), OL01432</v>
      </c>
      <c r="DA441" t="str">
        <v>DWG 9890040, (3E)</v>
      </c>
      <c r="DB441" t="str">
        <v>DWG 9890040, (4E)</v>
      </c>
      <c r="DC441" t="str">
        <v>DWG 9890040, (5E), OL02336</v>
      </c>
      <c r="DD441" t="str">
        <v>DWG 9890040, (6E)</v>
      </c>
      <c r="DE441" t="str">
        <v>DWG 9890040, (7E)</v>
      </c>
      <c r="DF441" t="str">
        <v>DWG 9890040, (8E), OL01433</v>
      </c>
      <c r="DG441" t="str">
        <v>DWG 9890040, (8E), OL01433, Section</v>
      </c>
      <c r="DH441" t="str">
        <v>DWG 9890040, (9E), Close to Rod Slot</v>
      </c>
      <c r="DI441" t="str">
        <v>DWG 9890040, (9E),Close to Rod Slot</v>
      </c>
      <c r="DJ441" t="str">
        <v>DWG FRM0105 PAGE 2</v>
      </c>
      <c r="DK441" t="str">
        <v>DWG# 100448-41</v>
      </c>
      <c r="DL441" t="str">
        <v>DWG# 100448-44</v>
      </c>
      <c r="DM441" t="str">
        <v>DWG# 9890003  (1), Section OL00436/A</v>
      </c>
      <c r="DN441" t="str">
        <v>DWG# 9890003 (3), Ring Gauge Constrained</v>
      </c>
      <c r="DO441" t="str">
        <v>DWG# 9890003 (4), Section</v>
      </c>
      <c r="DP441" t="str">
        <v>DWG#100448-26, Balloon 1K, OL02350</v>
      </c>
      <c r="DQ441" t="str">
        <v>DWG#100448-26, Balloon 2K, OL02350</v>
      </c>
      <c r="DR441" t="str">
        <v>DWG#100448-26, Balloon 3K, OL02363</v>
      </c>
      <c r="DS441" t="str">
        <v>DWG#100448-26, Balloon 4K</v>
      </c>
      <c r="DT441" t="str">
        <v>DWG#100448-26, Balloon 5K, Section</v>
      </c>
      <c r="DU441" t="str">
        <v>DWG#100448-26, Balloon 6K</v>
      </c>
      <c r="DV441" t="str">
        <v>DWG#100448-26, Balloon 7K, Section</v>
      </c>
      <c r="DW441" t="str">
        <v>DWG#100448-26, Mfg. Tol.</v>
      </c>
      <c r="DX441" t="str">
        <v>DWG#9890003 (2) Ring Gauge Constrained</v>
      </c>
      <c r="DY441" t="str">
        <v>DWG#9890044</v>
      </c>
      <c r="DZ441" t="str">
        <v>DWG#9890044 .1985 to .2005=Pass</v>
      </c>
      <c r="EA441" t="str">
        <v>DWG#9890044 Overlay OL02441</v>
      </c>
      <c r="EB441" t="str">
        <v>DWG#9890044, OL02441</v>
      </c>
      <c r="EC441" t="str">
        <v>DWG#FRM0105</v>
      </c>
      <c r="ED441" t="str">
        <v>EXT.</v>
      </c>
      <c r="EE441" t="str">
        <v>EXT. Section, OL02460</v>
      </c>
      <c r="EF441" t="str">
        <v>EXT., OL04223</v>
      </c>
      <c r="EG441" t="str">
        <v>Flat Drop Indicator Tip</v>
      </c>
      <c r="EH441" t="str">
        <v>Full Go Pin, No Light, at Radius</v>
      </c>
      <c r="EI441" t="str">
        <v>Function Check</v>
      </c>
      <c r="EJ441" t="str">
        <v>GO Function Gauge</v>
      </c>
      <c r="EK441" t="str">
        <v>Go Gauge for Balloon 1 &amp; 4</v>
      </c>
      <c r="EL441" t="str">
        <v>Go Pin must pass through</v>
      </c>
      <c r="EM441" t="str">
        <v>Greater than .005 = Fail, Section</v>
      </c>
      <c r="EN441" t="str">
        <v>Greater than .025 out of center = Fail</v>
      </c>
      <c r="EO441" t="str">
        <v>Greater than 2.6 = Pass</v>
      </c>
      <c r="EP441" t="str">
        <v>Green = Pass, Red = Fail</v>
      </c>
      <c r="EQ441" t="str">
        <v>Hex Depth</v>
      </c>
      <c r="ER441" t="str">
        <v>Hex Minor</v>
      </c>
      <c r="ES441" t="str">
        <v>Hole Dia.</v>
      </c>
      <c r="ET441" t="str">
        <v>Hook or Disk Tip</v>
      </c>
      <c r="EU441" t="str">
        <v>ID Sphere Finish</v>
      </c>
      <c r="EV441" t="str">
        <v>ID/OD Both Sides, Diff. .002 or less = Pass</v>
      </c>
      <c r="EW441" t="str">
        <v>If Looks Big, Section</v>
      </c>
      <c r="EX441" t="str">
        <v>If Looks Small, Section</v>
      </c>
      <c r="EY441" t="str">
        <v>Insp. Close to Break Away, Mfg.Tol.</v>
      </c>
      <c r="EZ441" t="str">
        <v>INT.</v>
      </c>
      <c r="FA441" t="str">
        <v>INT. Section, OL02460</v>
      </c>
      <c r="FB441" t="str">
        <v>INT., OL04223</v>
      </c>
      <c r="FC441" t="str">
        <v>Intersect. of 7.7 &amp; R0.10</v>
      </c>
      <c r="FD441" t="str">
        <v>Intersect. of 8.79 and R.25 MAX</v>
      </c>
      <c r="FE441" t="str">
        <v>Keep Ind. Tip away from corner</v>
      </c>
      <c r="FF441" t="str">
        <v>L31</v>
      </c>
      <c r="FG441" t="str">
        <v>Laser Mark</v>
      </c>
      <c r="FH441" t="str">
        <v>LASER PER NOTE 4</v>
      </c>
      <c r="FI441" t="str">
        <v>LASER PER NOTE 4, Final Check 1 only</v>
      </c>
      <c r="FJ441" t="str">
        <v>Less than .002 out of center = Pass</v>
      </c>
      <c r="FK441" t="str">
        <v>Less than 2.75 = Pass, Section</v>
      </c>
      <c r="FL441" t="str">
        <v>List as pin. Not Calibrated</v>
      </c>
      <c r="FM441" t="str">
        <v>M9 X 1.25 BUTT See Comment Image</v>
      </c>
      <c r="FN441" t="str">
        <v>Manual Section</v>
      </c>
      <c r="FO441" t="str">
        <v>Max Deep .241 NO-GO =.42</v>
      </c>
      <c r="FP441" t="str">
        <v>MAX Depth of (Note 7) .241 NO-GO Pin</v>
      </c>
      <c r="FQ441" t="str">
        <v>Measure from Blue Line, See Image</v>
      </c>
      <c r="FR441" t="str">
        <v>Measure Width of Blue Area, See Image</v>
      </c>
      <c r="FS441" t="str">
        <v>Mfg. Tol</v>
      </c>
      <c r="FT441" t="str">
        <v>Mfg. Tol, See Image</v>
      </c>
      <c r="FU441" t="str">
        <v>Mfg. Tol.</v>
      </c>
      <c r="FV441" t="str">
        <v>Mfg. Tol. "A"</v>
      </c>
      <c r="FW441" t="str">
        <v>Mfg. Tol. (Zero on Gauge Full Dia. Lead)</v>
      </c>
      <c r="FX441" t="str">
        <v>Mfg. Tol. Balloon 11, See Image</v>
      </c>
      <c r="FY441" t="str">
        <v>Mfg. Tol. Balloon 4</v>
      </c>
      <c r="FZ441" t="str">
        <v>Mfg. Tol. Balloon 7</v>
      </c>
      <c r="GA441" t="str">
        <v xml:space="preserve">Mfg. Tol. C-Bore Face (Ballo 28) </v>
      </c>
      <c r="GB441" t="str">
        <v>Mfg. Tol. Section</v>
      </c>
      <c r="GC441" t="str">
        <v>Mfg. Tol. See Image</v>
      </c>
      <c r="GD441" t="str">
        <v>Mfg. Tol., 3 Places, Record MAX</v>
      </c>
      <c r="GE441" t="str">
        <v>Mfg. Tol., Balloon 11</v>
      </c>
      <c r="GF441" t="str">
        <v>Mfg. Tol., Balloon 7</v>
      </c>
      <c r="GG441" t="str">
        <v>Mfg. Tol., Blank</v>
      </c>
      <c r="GH441" t="str">
        <v>Mfg. Tol., Blank, Balloon 12</v>
      </c>
      <c r="GI441" t="str">
        <v>Mfg. Tol., Blend to SØ.320</v>
      </c>
      <c r="GJ441" t="str">
        <v>Mfg. Tol., Calculation</v>
      </c>
      <c r="GK441" t="str">
        <v>Mfg. Tol., For Mill Fixture</v>
      </c>
      <c r="GL441" t="str">
        <v>Mfg. Tol., L32</v>
      </c>
      <c r="GM441" t="str">
        <v>Mfg. Tol., L33</v>
      </c>
      <c r="GN441" t="str">
        <v>Mfg. Tol., No Tool Marks</v>
      </c>
      <c r="GO441" t="str">
        <v>Mfg. Tol., OL03361</v>
      </c>
      <c r="GP441" t="str">
        <v>Mfg. Tol., Record off center value</v>
      </c>
      <c r="GQ441" t="str">
        <v>Mfg. Tol., Same 3 Places, Record MIN</v>
      </c>
      <c r="GR441" t="str">
        <v>Mfg. Tol., Section</v>
      </c>
      <c r="GS441" t="str">
        <v>Mfg. Tol., Section B-B</v>
      </c>
      <c r="GT441" t="str">
        <v>Mfg. Tol., Section, OL03361</v>
      </c>
      <c r="GU441" t="str">
        <v>Mfg. Tol., Section, Per Note 2</v>
      </c>
      <c r="GV441" t="str">
        <v>Mfg. Tol., See Image</v>
      </c>
      <c r="GW441" t="str">
        <v>Mfg. Tol., See Image, Bore in Blue</v>
      </c>
      <c r="GX441" t="str">
        <v>Mfg. Tol., See Image, Hook Tip</v>
      </c>
      <c r="GY441" t="str">
        <v>Mfg. Tol., Sharp Okay No Burr</v>
      </c>
      <c r="GZ441" t="str">
        <v>Mfg. Tol., Threadless Blank</v>
      </c>
      <c r="HA441" t="str">
        <v>Mfg.Tol.</v>
      </c>
      <c r="HB441" t="str">
        <v>Mgf. To., T.S.C.</v>
      </c>
      <c r="HC441" t="str">
        <v>Milled Feature</v>
      </c>
      <c r="HD441" t="str">
        <v>Milled Feature, OL04045</v>
      </c>
      <c r="HE441" t="str">
        <v>More than .0005 out of center = Fail</v>
      </c>
      <c r="HF441" t="str">
        <v>Must Pass Through</v>
      </c>
      <c r="HG441" t="str">
        <v>Must pass through gauge</v>
      </c>
      <c r="HH441" t="str">
        <v>Must Pass Through Go Gauge</v>
      </c>
      <c r="HI441" t="str">
        <v>Must Pass, See Image.</v>
      </c>
      <c r="HJ441" t="str">
        <v>NA</v>
      </c>
      <c r="HK441" t="str">
        <v>Narrow Area</v>
      </c>
      <c r="HL441" t="str">
        <v>Near Balloon 21</v>
      </c>
      <c r="HM441" t="str">
        <v>Near Datum B</v>
      </c>
      <c r="HN441" t="str">
        <v>Neck Dia.</v>
      </c>
      <c r="HO441" t="str">
        <v>Neck to Head Rad.</v>
      </c>
      <c r="HP441" t="str">
        <v>No Copper Deposits Allowed</v>
      </c>
      <c r="HQ441" t="str">
        <v>No Section</v>
      </c>
      <c r="HR441" t="str">
        <v>No Section, .01 to .014 = Pass</v>
      </c>
      <c r="HS441" t="str">
        <v>No Section, Rotate Part</v>
      </c>
      <c r="HT441" t="str">
        <v>No Section, See Image</v>
      </c>
      <c r="HU441" t="str">
        <v>No Slot, Section B-B</v>
      </c>
      <c r="HV441" t="str">
        <v>No visual step = Pass</v>
      </c>
      <c r="HW441" t="str">
        <v>Not to exceed .95 Deep</v>
      </c>
      <c r="HX441" t="str">
        <v>Note 1</v>
      </c>
      <c r="HY441" t="str">
        <v>OL00333/A</v>
      </c>
      <c r="HZ441" t="str">
        <v>OL00519</v>
      </c>
      <c r="IA441" t="str">
        <v>OL00520</v>
      </c>
      <c r="IB441" t="str">
        <v>OL00529</v>
      </c>
      <c r="IC441" t="str">
        <v>OL00542</v>
      </c>
      <c r="ID441" t="str">
        <v>OL00724</v>
      </c>
      <c r="IE441" t="str">
        <v>OL01250</v>
      </c>
      <c r="IF441" t="str">
        <v>OL01869, Threadless Blank</v>
      </c>
      <c r="IG441" t="str">
        <v>OL01870, Section</v>
      </c>
      <c r="IH441" t="str">
        <v>OL02255</v>
      </c>
      <c r="II441" t="str">
        <v>OL02255, Mfg. Tol.</v>
      </c>
      <c r="IJ441" t="str">
        <v>OL02302</v>
      </c>
      <c r="IK441" t="str">
        <v xml:space="preserve">OL02318  needed per image instructions </v>
      </c>
      <c r="IL441" t="str">
        <v>OL02556</v>
      </c>
      <c r="IM441" t="str">
        <v>OL02557</v>
      </c>
      <c r="IN441" t="str">
        <v>OL02567</v>
      </c>
      <c r="IO441" t="str">
        <v>OL02653</v>
      </c>
      <c r="IP441" t="str">
        <v>OL02718</v>
      </c>
      <c r="IQ441" t="str">
        <v>OL02841</v>
      </c>
      <c r="IR441" t="str">
        <v>OL02842</v>
      </c>
      <c r="IS441" t="str">
        <v>OL02844</v>
      </c>
      <c r="IT441" t="str">
        <v>OL02871</v>
      </c>
      <c r="IU441" t="str">
        <v>OL02887</v>
      </c>
      <c r="IV441" t="str">
        <v>OL03500</v>
      </c>
      <c r="IW441" t="str">
        <v>OL03766</v>
      </c>
      <c r="IX441" t="str">
        <v>OL03868</v>
      </c>
      <c r="IY441" t="str">
        <v>OL03869</v>
      </c>
      <c r="IZ441" t="str">
        <v>OL03870</v>
      </c>
      <c r="JA441" t="str">
        <v>OL03873, DWG# 100448-44</v>
      </c>
      <c r="JB441" t="str">
        <v>OL03949</v>
      </c>
      <c r="JC441" t="str">
        <v xml:space="preserve">OL04043, Section </v>
      </c>
      <c r="JD441" t="str">
        <v xml:space="preserve">OL04044, Section </v>
      </c>
      <c r="JE441" t="str">
        <v>OL04045</v>
      </c>
      <c r="JF441" t="str">
        <v>OL04045, Milled Feature</v>
      </c>
      <c r="JG441" t="str">
        <v>OL04063</v>
      </c>
      <c r="JH441" t="str">
        <v>OL04064</v>
      </c>
      <c r="JI441" t="str">
        <v>OL04065</v>
      </c>
      <c r="JJ441" t="str">
        <v>OL04181</v>
      </c>
      <c r="JK441" t="str">
        <v>OL04218</v>
      </c>
      <c r="JL441" t="str">
        <v>OL04224, See Image</v>
      </c>
      <c r="JM441" t="str">
        <v>OL04374</v>
      </c>
      <c r="JN441" t="str">
        <v>OL04375, Section M-M</v>
      </c>
      <c r="JO441" t="str">
        <v>OL04376, Section M-M</v>
      </c>
      <c r="JP441" t="str">
        <v>OL04443</v>
      </c>
      <c r="JQ441" t="str">
        <v>OL04444</v>
      </c>
      <c r="JR441" t="str">
        <v>OL05000</v>
      </c>
      <c r="JS441" t="str">
        <v>One side of slot</v>
      </c>
      <c r="JT441" t="str">
        <v>Other side of slot</v>
      </c>
      <c r="JU441" t="str">
        <v>Out of center more than .002 = Fail</v>
      </c>
      <c r="JV441" t="str">
        <v>Out of center more than.002 = Fail</v>
      </c>
      <c r="JW441" t="str">
        <v>Overlay OL02713</v>
      </c>
      <c r="JX441" t="str">
        <v>Overlay OL02714</v>
      </c>
      <c r="JY441" t="str">
        <v>Overlay OL02718</v>
      </c>
      <c r="JZ441" t="str">
        <v>Overlay OL03831, Mfg. Tol.</v>
      </c>
      <c r="KA441" t="str">
        <v>Part Without Slots</v>
      </c>
      <c r="KB441" t="str">
        <v>Part Without Slots, See Image</v>
      </c>
      <c r="KC441" t="str">
        <v xml:space="preserve">Pass = .0254 or Less </v>
      </c>
      <c r="KD441" t="str">
        <v>PD MIN = 4.361, PD MAX = 4.456</v>
      </c>
      <c r="KE441" t="str">
        <v>Per Balloon 2 Note</v>
      </c>
      <c r="KF441" t="str">
        <v>Per drawing note(s) 8.</v>
      </c>
      <c r="KG441" t="str">
        <v>Point or Sphere Tip</v>
      </c>
      <c r="KH441" t="str">
        <v>Point Tip</v>
      </c>
      <c r="KI441" t="str">
        <v>R.9 to R1.1 = Pass, See Image</v>
      </c>
      <c r="KJ441" t="str">
        <v>Ram Construction</v>
      </c>
      <c r="KK441" t="str">
        <v>Record Same Pass / Fail All Balloons</v>
      </c>
      <c r="KL441" t="str">
        <v>Ref. Balloon 1</v>
      </c>
      <c r="KM441" t="str">
        <v>Ref. Balloon 12</v>
      </c>
      <c r="KN441" t="str">
        <v>Ref. Balloon 13, 100% AQL</v>
      </c>
      <c r="KO441" t="str">
        <v>Ref. Balloon 2</v>
      </c>
      <c r="KP441" t="str">
        <v>Ref. Balloon 21, 100% AQL</v>
      </c>
      <c r="KQ441" t="str">
        <v>Ref. Balloon 4</v>
      </c>
      <c r="KR441" t="str">
        <v>Ref. Balloon 7</v>
      </c>
      <c r="KS441" t="str">
        <v>Ref. Balloon 8</v>
      </c>
      <c r="KT441" t="str">
        <v>Relieved Pin Gauges 09236 &amp; 09235</v>
      </c>
      <c r="KU441" t="str">
        <v>Rotate Part</v>
      </c>
      <c r="KV441" t="str">
        <v>Rotate Part, See Image</v>
      </c>
      <c r="KW441" t="str">
        <v>Same as Root Radius</v>
      </c>
      <c r="KX441" t="str">
        <v>Section</v>
      </c>
      <c r="KY441" t="str">
        <v>Section B-B</v>
      </c>
      <c r="KZ441" t="str">
        <v>Section B-B, Distance Between Grooves</v>
      </c>
      <c r="LA441" t="str">
        <v>Section C-C</v>
      </c>
      <c r="LB441" t="str">
        <v>Section Part</v>
      </c>
      <c r="LC441" t="str">
        <v>Section Part, Measured from Opposite Face</v>
      </c>
      <c r="LD441" t="str">
        <v>Section, Broachless Blank</v>
      </c>
      <c r="LE441" t="str">
        <v>Section, EXT. Sphere Location.</v>
      </c>
      <c r="LF441" t="str">
        <v>Section, Hex Cham. Ang.</v>
      </c>
      <c r="LG441" t="str">
        <v>Section, Hex Fillet Rad.</v>
      </c>
      <c r="LH441" t="str">
        <v>Section, INT. Feature</v>
      </c>
      <c r="LI441" t="str">
        <v>Section, INT. Sphere Location.</v>
      </c>
      <c r="LJ441" t="str">
        <v>Section, Mfg. Tol.</v>
      </c>
      <c r="LK441" t="str">
        <v>Section, Mfg. Tol., See Image</v>
      </c>
      <c r="LL441" t="str">
        <v>Section, OL00486</v>
      </c>
      <c r="LM441" t="str">
        <v>Section, OL00542</v>
      </c>
      <c r="LN441" t="str">
        <v>Section, OL00543</v>
      </c>
      <c r="LO441" t="str">
        <v>Section, OL00544</v>
      </c>
      <c r="LP441" t="str">
        <v>Section, OL00545</v>
      </c>
      <c r="LQ441" t="str">
        <v>Section, OL00546</v>
      </c>
      <c r="LR441" t="str">
        <v>Section, OL00547</v>
      </c>
      <c r="LS441" t="str">
        <v>Section, OL00555</v>
      </c>
      <c r="LT441" t="str">
        <v>Section, OL00725</v>
      </c>
      <c r="LU441" t="str">
        <v>Section, OL01430</v>
      </c>
      <c r="LV441" t="str">
        <v>Section, OL01434</v>
      </c>
      <c r="LW441" t="str">
        <v>Section, OL01435</v>
      </c>
      <c r="LX441" t="str">
        <v>Section, OL01807</v>
      </c>
      <c r="LY441" t="str">
        <v>Section, OL01830</v>
      </c>
      <c r="LZ441" t="str">
        <v>Section, OL02351</v>
      </c>
      <c r="MA441" t="str">
        <v>Section, OL02519</v>
      </c>
      <c r="MB441" t="str">
        <v>Section, OL02520</v>
      </c>
      <c r="MC441" t="str">
        <v>Section, OL02522</v>
      </c>
      <c r="MD441" t="str">
        <v>Section, OL02540</v>
      </c>
      <c r="ME441" t="str">
        <v>Section, OL02541</v>
      </c>
      <c r="MF441" t="str">
        <v>Section, OL02552</v>
      </c>
      <c r="MG441" t="str">
        <v>Section, OL02553</v>
      </c>
      <c r="MH441" t="str">
        <v>Section, OL02554</v>
      </c>
      <c r="MI441" t="str">
        <v>Section, OL02555</v>
      </c>
      <c r="MJ441" t="str">
        <v>Section, OL02558</v>
      </c>
      <c r="MK441" t="str">
        <v>Section, OL02559</v>
      </c>
      <c r="ML441" t="str">
        <v>Section, OL02560</v>
      </c>
      <c r="MM441" t="str">
        <v>Section, OL02619</v>
      </c>
      <c r="MN441" t="str">
        <v>Section, OL02620</v>
      </c>
      <c r="MO441" t="str">
        <v>Section, OL02621</v>
      </c>
      <c r="MP441" t="str">
        <v>Section, OL02622</v>
      </c>
      <c r="MQ441" t="str">
        <v>Section, OL02623</v>
      </c>
      <c r="MR441" t="str">
        <v>Section, OL02624</v>
      </c>
      <c r="MS441" t="str">
        <v>Section, OL02652</v>
      </c>
      <c r="MT441" t="str">
        <v>Section, OL02680</v>
      </c>
      <c r="MU441" t="str">
        <v>Section, OL02793</v>
      </c>
      <c r="MV441" t="str">
        <v>Section, OL02823</v>
      </c>
      <c r="MW441" t="str">
        <v>Section, OL02843</v>
      </c>
      <c r="MX441" t="str">
        <v>Section, OL03026, Ext.</v>
      </c>
      <c r="MY441" t="str">
        <v>Section, OL03026, Int.</v>
      </c>
      <c r="MZ441" t="str">
        <v>Section, OL03570, DWG# 100448-41</v>
      </c>
      <c r="NA441" t="str">
        <v>Section, OL03781</v>
      </c>
      <c r="NB441" t="str">
        <v>Section, OL03911</v>
      </c>
      <c r="NC441" t="str">
        <v>Section, OL03912</v>
      </c>
      <c r="ND441" t="str">
        <v>Section, OL03928</v>
      </c>
      <c r="NE441" t="str">
        <v>Section, OL03929</v>
      </c>
      <c r="NF441" t="str">
        <v>Section, OL04030</v>
      </c>
      <c r="NG441" t="str">
        <v>Section, OL04037</v>
      </c>
      <c r="NH441" t="str">
        <v>Section, OL04038</v>
      </c>
      <c r="NI441" t="str">
        <v>Section, OL04046</v>
      </c>
      <c r="NJ441" t="str">
        <v>Section, OL04065</v>
      </c>
      <c r="NK441" t="str">
        <v>Section, OL04066</v>
      </c>
      <c r="NL441" t="str">
        <v>Section, OL04067</v>
      </c>
      <c r="NM441" t="str">
        <v>Section, OL04069</v>
      </c>
      <c r="NN441" t="str">
        <v>Section, OL04071</v>
      </c>
      <c r="NO441" t="str">
        <v>Section, OL04173</v>
      </c>
      <c r="NP441" t="str">
        <v>Section, OL04174</v>
      </c>
      <c r="NQ441" t="str">
        <v>Section, OL04214</v>
      </c>
      <c r="NR441" t="str">
        <v>Section, OL04215</v>
      </c>
      <c r="NS441" t="str">
        <v>Section, OL04216</v>
      </c>
      <c r="NT441" t="str">
        <v>Section, OL04217</v>
      </c>
      <c r="NU441" t="str">
        <v>Section, Overlay OL02716</v>
      </c>
      <c r="NV441" t="str">
        <v>Section, Overlay OL02717</v>
      </c>
      <c r="NW441" t="str">
        <v>Section, See Image</v>
      </c>
      <c r="NX441" t="str">
        <v>Section, See Image, DWG# 100448-41</v>
      </c>
      <c r="NY441" t="str">
        <v>Section, Without Sots</v>
      </c>
      <c r="NZ441" t="str">
        <v>See Comments Sheet</v>
      </c>
      <c r="OA441" t="str">
        <v>See Comments Sheet, OL02318</v>
      </c>
      <c r="OB441" t="str">
        <v>See Image</v>
      </c>
      <c r="OC441" t="str">
        <v>See Image, .005 or Less = Pass</v>
      </c>
      <c r="OD441" t="str">
        <v>See Image, Check Near Radius</v>
      </c>
      <c r="OE441" t="str">
        <v>See Image, Constrained</v>
      </c>
      <c r="OF441" t="str">
        <v>See Image, Distance Between Flats</v>
      </c>
      <c r="OG441" t="str">
        <v xml:space="preserve">See Image, Mfg. Tol, Section A-A </v>
      </c>
      <c r="OH441" t="str">
        <v>See image, Mfg. Tol.</v>
      </c>
      <c r="OI441" t="str">
        <v>See Image, Mic. Across Flats</v>
      </c>
      <c r="OJ441" t="str">
        <v>See Image, OL02850</v>
      </c>
      <c r="OK441" t="str">
        <v>See Image, OL02880</v>
      </c>
      <c r="OL441" t="str">
        <v>See Image, OL03926</v>
      </c>
      <c r="OM441" t="str">
        <v>See Image, OL03927</v>
      </c>
      <c r="ON441" t="str">
        <v>See Image, OL04003</v>
      </c>
      <c r="OO441" t="str">
        <v>'See Image, OL04342,  Best Fit Joe Block</v>
      </c>
      <c r="OP441" t="str">
        <v>See Image, OL04342,  Blank</v>
      </c>
      <c r="OQ441" t="str">
        <v>See Image, OL04342, Blank</v>
      </c>
      <c r="OR441" t="str">
        <v>See Image, OL04343, Blank</v>
      </c>
      <c r="OS441" t="str">
        <v>See Image, Pass = .002 or Less</v>
      </c>
      <c r="OT441" t="str">
        <v>See Image, Rcd. MAX</v>
      </c>
      <c r="OU441" t="str">
        <v>See Image, Rcd. MIN</v>
      </c>
      <c r="OV441" t="str">
        <v>See Image, Section</v>
      </c>
      <c r="OW441" t="str">
        <v>See Image, Section A-A</v>
      </c>
      <c r="OX441" t="str">
        <v>See Image, Section B-B</v>
      </c>
      <c r="OY441" t="str">
        <v>See Image, Section B-B, TSC</v>
      </c>
      <c r="OZ441" t="str">
        <v>See Image, Shank Drawing # 18000-XX-XX A</v>
      </c>
      <c r="PA441" t="str">
        <v>Sequencial Laser 01, 120 Per Print</v>
      </c>
      <c r="PB441" t="str">
        <v>Set to .202, Zero on Thread Lead</v>
      </c>
      <c r="PC441" t="str">
        <v>Sharp OK, No Burr</v>
      </c>
      <c r="PD441" t="str">
        <v>Sharp OK, No Raised Edge, See Image</v>
      </c>
      <c r="PE441" t="str">
        <v>Sharp OK, No Raised Edges</v>
      </c>
      <c r="PF441" t="str">
        <v>Sharp okay no raised edge</v>
      </c>
      <c r="PG441" t="str">
        <v>Sharp Okay, No Burr</v>
      </c>
      <c r="PH441" t="str">
        <v>Sharp Okay, No Raised Edge</v>
      </c>
      <c r="PI441" t="str">
        <v>Sharp Okay, No Raised Edges,</v>
      </c>
      <c r="PJ441" t="str">
        <v>Sharp Okay, See Image</v>
      </c>
      <c r="PK441" t="str">
        <v xml:space="preserve">Start of Radius @ .195 </v>
      </c>
      <c r="PL441" t="str">
        <v xml:space="preserve">Start of Radius @ .21 </v>
      </c>
      <c r="PM441" t="str">
        <v xml:space="preserve">T.S.C. </v>
      </c>
      <c r="PN441" t="str">
        <v>Tangent Point</v>
      </c>
      <c r="PO441" t="str">
        <v>Tangent point of R.50</v>
      </c>
      <c r="PP441" t="str">
        <v>Taper Check, Mfg.Tol.</v>
      </c>
      <c r="PQ441" t="str">
        <v>Taper Check, Mfg.Tol., See Image</v>
      </c>
      <c r="PR441" t="str">
        <v>Thrd. Minor Ø</v>
      </c>
      <c r="PS441" t="str">
        <v>Thrd. Relief Ø</v>
      </c>
      <c r="PT441" t="str">
        <v>Threadless Blank</v>
      </c>
      <c r="PU441" t="str">
        <v>Threadless Blank, From Major Ø</v>
      </c>
      <c r="PV441" t="str">
        <v>Threadless Blank, Mfg. Tol.</v>
      </c>
      <c r="PW441" t="str">
        <v>Threadless Blank, Thrd. to Neck Rad.</v>
      </c>
      <c r="PX441" t="str">
        <v>Thredless Blank</v>
      </c>
      <c r="PY441" t="str">
        <v>To center of R.005</v>
      </c>
      <c r="PZ441" t="str">
        <v>Torx Min. Dia.</v>
      </c>
      <c r="QA441" t="str">
        <v>Turn Ø Free of Mill Marks</v>
      </c>
      <c r="QB441" t="str">
        <v>Use (Full) GO Hex</v>
      </c>
      <c r="QC441" t="str">
        <v>Use Balloon 1 FULL Gauge</v>
      </c>
      <c r="QD441" t="str">
        <v>Use Balloon 9 FULL GO</v>
      </c>
      <c r="QE441" t="str">
        <v>Use Best Fit Pin</v>
      </c>
      <c r="QF441" t="str">
        <v>Use Disk Tip</v>
      </c>
      <c r="QG441" t="str">
        <v>Use flat bottomed indicator tip.</v>
      </c>
      <c r="QH441" t="str">
        <v xml:space="preserve">Use Full .093 Go Hex </v>
      </c>
      <c r="QI441" t="str">
        <v xml:space="preserve">Use Full .0930 Go Hex </v>
      </c>
      <c r="QJ441" t="str">
        <v>Use Full .1235 Go Hex</v>
      </c>
      <c r="QK441" t="str">
        <v>Use Gauge K2-98-8019-04, See Image</v>
      </c>
      <c r="QL441" t="str">
        <v>Use large flat indicator tip</v>
      </c>
      <c r="QM441" t="str">
        <v>Use Pins.3330/.3350, See Image MAX NO-GO</v>
      </c>
      <c r="QN441" t="str">
        <v>Use Pointed Drop Indicator Tip</v>
      </c>
      <c r="QO441" t="str">
        <v>V-Block</v>
      </c>
      <c r="QP441" t="str">
        <v>V-Block,  AMB for 13</v>
      </c>
      <c r="QQ441" t="str">
        <v>V-Block,  Hex Cham. Dia.</v>
      </c>
      <c r="QR441" t="str">
        <v>V-Block, Hex Depth</v>
      </c>
      <c r="QS441" t="str">
        <v>VBU Gauge</v>
      </c>
      <c r="QT441" t="str">
        <v>Visibally smaller than HEX=Pass</v>
      </c>
      <c r="QU441" t="str">
        <v>Visual Per Drawing</v>
      </c>
      <c r="QV441" t="str">
        <v>Whirl Blank</v>
      </c>
      <c r="QW441" t="str">
        <v xml:space="preserve">Whirl Blank </v>
      </c>
      <c r="QX441" t="str">
        <v>Whirl Blank, Neck Rad. End to Head CL</v>
      </c>
      <c r="QY441" t="str">
        <v>Whirl Blank, Nose Start Dia.</v>
      </c>
      <c r="QZ441" t="str">
        <v>Whirl Blank, Nose Start Dist.</v>
      </c>
      <c r="RA441" t="str">
        <v>Whirl Blank, Thrd. Minor</v>
      </c>
      <c r="RB441" t="str">
        <v>Whirl Blank, Thrd. Pullout Dia.</v>
      </c>
      <c r="RC441" t="str">
        <v>Whole Part, Removal is at Assy. Level</v>
      </c>
      <c r="RD441" t="str">
        <v>Wide Area</v>
      </c>
      <c r="RE441" t="str">
        <v>Zero on End of Go Gauge</v>
      </c>
    </row>
    <row r="442" spans="1:473">
      <c r="A442" t="s">
        <v>1059</v>
      </c>
      <c r="C442" t="str" cm="1">
        <f t="array" ref="C442:RE442">TRANSPOSE(_xlfn._xlws.SORT(_xlfn._xlws.FILTER($A$2:$A$600,ISNUMBER(SEARCH('PartLib Table'!M459,$A$2:$A$600)),"not found")))</f>
        <v xml:space="preserve"> 'C', Whirl Blank</v>
      </c>
      <c r="D442" t="str">
        <v xml:space="preserve"> See Image, Constrained</v>
      </c>
      <c r="E442" t="str">
        <v>(.04 to .12 range = Pass)</v>
      </c>
      <c r="F442" t="str">
        <v>(.042 FULL) Go Pin Seat Fully</v>
      </c>
      <c r="G442" t="str">
        <v>(B), Mfg. Tol.</v>
      </c>
      <c r="H442" t="str">
        <v>(B), O.A.L.</v>
      </c>
      <c r="I442" t="str">
        <v>.001 or less =Pass</v>
      </c>
      <c r="J442" t="str">
        <v>.001 or less out of center = Pass</v>
      </c>
      <c r="K442" t="str">
        <v>.002 or Less = Pass</v>
      </c>
      <c r="L442" t="str">
        <v>.002 or Less out of center = Pass</v>
      </c>
      <c r="M442" t="str">
        <v>.005 to .015 = Pass</v>
      </c>
      <c r="N442" t="str">
        <v>.0125 Mean, Section</v>
      </c>
      <c r="O442" t="str">
        <v>.025 or Less in X &amp; Y=Pass</v>
      </c>
      <c r="P442" t="str">
        <v>.038 Mean</v>
      </c>
      <c r="Q442" t="str">
        <v>.063 MM = .0024 IN, See Image</v>
      </c>
      <c r="R442" t="str">
        <v>.063MM = .0024"</v>
      </c>
      <c r="S442" t="str">
        <v>.243 NO-GO, Unconstrained, Must Not Start</v>
      </c>
      <c r="T442" t="str">
        <v>@ Back Face &amp; ID, No Raised Edge</v>
      </c>
      <c r="U442" t="str">
        <v>@ Back Face &amp; OD, No Raised Edge</v>
      </c>
      <c r="V442" t="str">
        <v>@ ID &amp; FACE</v>
      </c>
      <c r="W442" t="str">
        <v>@ OD &amp; BACK FACE</v>
      </c>
      <c r="X442" t="str">
        <v>@ OD &amp; FACE</v>
      </c>
      <c r="Y442" t="str">
        <v>Across from slot</v>
      </c>
      <c r="Z442" t="str">
        <v>All Edge Breaks</v>
      </c>
      <c r="AA442" t="str">
        <v>Attached to bar stock</v>
      </c>
      <c r="AB442" t="str">
        <v xml:space="preserve">Back Turn Fillet Rad. </v>
      </c>
      <c r="AC442" t="str">
        <v>Balloon 1 (DWG FRM0105 Page 2, NV-27)</v>
      </c>
      <c r="AD442" t="str">
        <v>Balloon 1 (DWG FRM0105, NV-30)</v>
      </c>
      <c r="AE442" t="str">
        <v>Balloon 1 (P# 9890002-20) OL00429/A</v>
      </c>
      <c r="AF442" t="str">
        <v>Balloon 1, DWG#FRM0105</v>
      </c>
      <c r="AG442" t="str">
        <v>Balloon 11, See Image</v>
      </c>
      <c r="AH442" t="str">
        <v xml:space="preserve">Balloon 2 (DWG FRM0105 Page 2, NV-27) </v>
      </c>
      <c r="AI442" t="str">
        <v>Balloon 2 (DWG FRM0105, NV-30)</v>
      </c>
      <c r="AJ442" t="str">
        <v>Balloon 2 (P# 9890002-20)</v>
      </c>
      <c r="AK442" t="str">
        <v>Balloon 2, DWG#FRM0105</v>
      </c>
      <c r="AL442" t="str">
        <v>Balloon 2, DWG#FRM0105, See Image</v>
      </c>
      <c r="AM442" t="str">
        <v>Balloon 3 (DWG FRM0105, NV-30 Minor)</v>
      </c>
      <c r="AN442" t="str">
        <v>Balloon 3 (DWG FRM0105, NV-30)</v>
      </c>
      <c r="AO442" t="str">
        <v>Balloon 3 (P# 9890002-20)</v>
      </c>
      <c r="AP442" t="str">
        <v>Balloon 4</v>
      </c>
      <c r="AQ442" t="str">
        <v>Balloon 4 (P# 9890002-20)</v>
      </c>
      <c r="AR442" t="str">
        <v>Below Middle Band</v>
      </c>
      <c r="AS442" t="str">
        <v>Best Fit Pin, .003 or Less =Pass</v>
      </c>
      <c r="AT442" t="str">
        <v>Blank</v>
      </c>
      <c r="AU442" t="str">
        <v>Blank Turn Maj.</v>
      </c>
      <c r="AV442" t="str">
        <v>Blank Turn Maj. Mill Flt., OL4172</v>
      </c>
      <c r="AW442" t="str">
        <v>Blank Without .010 Slots</v>
      </c>
      <c r="AX442" t="str">
        <v>Blank Without .010 Slots, Section</v>
      </c>
      <c r="AY442" t="str">
        <v>Blank without thread</v>
      </c>
      <c r="AZ442" t="str">
        <v xml:space="preserve">Blank, Center of V Grv. </v>
      </c>
      <c r="BA442" t="str">
        <v>Blank, Check R adjacent Balloon 17</v>
      </c>
      <c r="BB442" t="str">
        <v>Blank, EXT. Feature</v>
      </c>
      <c r="BC442" t="str">
        <v>Blank, See Image, OL04335</v>
      </c>
      <c r="BD442" t="str">
        <v>Blank, See Image, OL04336</v>
      </c>
      <c r="BE442" t="str">
        <v xml:space="preserve">Blank, Thrd. </v>
      </c>
      <c r="BF442" t="str">
        <v>Blank, Turn Tip</v>
      </c>
      <c r="BG442" t="str">
        <v>Blank, Without Thrd.</v>
      </c>
      <c r="BH442" t="str">
        <v>Blank, Without Thread</v>
      </c>
      <c r="BI442" t="str">
        <v xml:space="preserve">Blunt Start Blend to Minor </v>
      </c>
      <c r="BJ442" t="str">
        <v>Calc., Use Go HEX</v>
      </c>
      <c r="BK442" t="str">
        <v>Can't dig into OD</v>
      </c>
      <c r="BL442" t="str">
        <v>Carbide Gauge</v>
      </c>
      <c r="BM442" t="str">
        <v xml:space="preserve">Center of V Grv. </v>
      </c>
      <c r="BN442" t="str">
        <v>Centered Less than .03 = Pass</v>
      </c>
      <c r="BO442" t="str">
        <v>Centered within .0005 or Less = Pass</v>
      </c>
      <c r="BP442" t="str">
        <v>Centered within .001 or Less = Pass</v>
      </c>
      <c r="BQ442" t="str">
        <v>Centered within .0254 or Less = Pass</v>
      </c>
      <c r="BR442" t="str">
        <v>Check close to Rod Slot</v>
      </c>
      <c r="BS442" t="str">
        <v>Check every other hole</v>
      </c>
      <c r="BT442" t="str">
        <v>Check Go over full length of slot.</v>
      </c>
      <c r="BU442" t="str">
        <v>Check Near Closed End</v>
      </c>
      <c r="BV442" t="str">
        <v>Check per Print View, Away from Rod Slot</v>
      </c>
      <c r="BW442" t="str">
        <v>Check to Balloon 30 Go Pin</v>
      </c>
      <c r="BX442" t="str">
        <v>Check with .2705 SET Pin Inside Part</v>
      </c>
      <c r="BY442" t="str">
        <v>Check with Hex Up</v>
      </c>
      <c r="BZ442" t="str">
        <v>CMM Blank</v>
      </c>
      <c r="CA442" t="str">
        <v>Confirm Full Radius</v>
      </c>
      <c r="CB442" t="str">
        <v>Constrained in fixture</v>
      </c>
      <c r="CC442" t="str">
        <v>Constrained with Ring</v>
      </c>
      <c r="CD442" t="str">
        <v>Constrained, See Image</v>
      </c>
      <c r="CE442" t="str">
        <v>Dim. "A"</v>
      </c>
      <c r="CF442" t="str">
        <v>Dim. "B"</v>
      </c>
      <c r="CG442" t="str">
        <v>Dim. "C"</v>
      </c>
      <c r="CH442" t="str">
        <v>Dim. "D", Whirl Blank</v>
      </c>
      <c r="CI442" t="str">
        <v>Dim. "G"</v>
      </c>
      <c r="CJ442" t="str">
        <v>Dim. E, Blank Turn Maj. &amp;  Mill Flt</v>
      </c>
      <c r="CK442" t="str">
        <v>Dim. E, Blank Turn Maj.&amp;  Mill Flt</v>
      </c>
      <c r="CL442" t="str">
        <v>Dim. H, Whirl Blank</v>
      </c>
      <c r="CM442" t="str">
        <v>Dim. J, 'Blank Turn Maj. &amp; Whirl Blank</v>
      </c>
      <c r="CN442" t="str">
        <v>Disk Drop Indicator Tip</v>
      </c>
      <c r="CO442" t="str">
        <v>DWG 100448-15, Balloon F_1</v>
      </c>
      <c r="CP442" t="str">
        <v>DWG 100448-15, OL02571</v>
      </c>
      <c r="CQ442" t="str">
        <v>DWG 100448-41</v>
      </c>
      <c r="CR442" t="str">
        <v>DWG 9890040, (10E),Section Part, OL01139</v>
      </c>
      <c r="CS442" t="str">
        <v>DWG 9890040, (10E),Section, OL01139</v>
      </c>
      <c r="CT442" t="str">
        <v>DWG 9890040, (11E)</v>
      </c>
      <c r="CU442" t="str">
        <v>DWG 9890040, (11E), Pins with Flats</v>
      </c>
      <c r="CV442" t="str">
        <v>DWG 9890040, (12E),  Pass=.002 or less</v>
      </c>
      <c r="CW442" t="str">
        <v>DWG 9890040, (12E), See Image</v>
      </c>
      <c r="CX442" t="str">
        <v>DWG 9890040, (1E), OL01431</v>
      </c>
      <c r="CY442" t="str">
        <v>DWG 9890040, (1E), OL01432</v>
      </c>
      <c r="CZ442" t="str">
        <v>DWG 9890040, (2E), OL01432</v>
      </c>
      <c r="DA442" t="str">
        <v>DWG 9890040, (3E)</v>
      </c>
      <c r="DB442" t="str">
        <v>DWG 9890040, (4E)</v>
      </c>
      <c r="DC442" t="str">
        <v>DWG 9890040, (5E), OL02336</v>
      </c>
      <c r="DD442" t="str">
        <v>DWG 9890040, (6E)</v>
      </c>
      <c r="DE442" t="str">
        <v>DWG 9890040, (7E)</v>
      </c>
      <c r="DF442" t="str">
        <v>DWG 9890040, (8E), OL01433</v>
      </c>
      <c r="DG442" t="str">
        <v>DWG 9890040, (8E), OL01433, Section</v>
      </c>
      <c r="DH442" t="str">
        <v>DWG 9890040, (9E), Close to Rod Slot</v>
      </c>
      <c r="DI442" t="str">
        <v>DWG 9890040, (9E),Close to Rod Slot</v>
      </c>
      <c r="DJ442" t="str">
        <v>DWG FRM0105 PAGE 2</v>
      </c>
      <c r="DK442" t="str">
        <v>DWG# 100448-41</v>
      </c>
      <c r="DL442" t="str">
        <v>DWG# 100448-44</v>
      </c>
      <c r="DM442" t="str">
        <v>DWG# 9890003  (1), Section OL00436/A</v>
      </c>
      <c r="DN442" t="str">
        <v>DWG# 9890003 (3), Ring Gauge Constrained</v>
      </c>
      <c r="DO442" t="str">
        <v>DWG# 9890003 (4), Section</v>
      </c>
      <c r="DP442" t="str">
        <v>DWG#100448-26, Balloon 1K, OL02350</v>
      </c>
      <c r="DQ442" t="str">
        <v>DWG#100448-26, Balloon 2K, OL02350</v>
      </c>
      <c r="DR442" t="str">
        <v>DWG#100448-26, Balloon 3K, OL02363</v>
      </c>
      <c r="DS442" t="str">
        <v>DWG#100448-26, Balloon 4K</v>
      </c>
      <c r="DT442" t="str">
        <v>DWG#100448-26, Balloon 5K, Section</v>
      </c>
      <c r="DU442" t="str">
        <v>DWG#100448-26, Balloon 6K</v>
      </c>
      <c r="DV442" t="str">
        <v>DWG#100448-26, Balloon 7K, Section</v>
      </c>
      <c r="DW442" t="str">
        <v>DWG#100448-26, Mfg. Tol.</v>
      </c>
      <c r="DX442" t="str">
        <v>DWG#9890003 (2) Ring Gauge Constrained</v>
      </c>
      <c r="DY442" t="str">
        <v>DWG#9890044</v>
      </c>
      <c r="DZ442" t="str">
        <v>DWG#9890044 .1985 to .2005=Pass</v>
      </c>
      <c r="EA442" t="str">
        <v>DWG#9890044 Overlay OL02441</v>
      </c>
      <c r="EB442" t="str">
        <v>DWG#9890044, OL02441</v>
      </c>
      <c r="EC442" t="str">
        <v>DWG#FRM0105</v>
      </c>
      <c r="ED442" t="str">
        <v>EXT.</v>
      </c>
      <c r="EE442" t="str">
        <v>EXT. Section, OL02460</v>
      </c>
      <c r="EF442" t="str">
        <v>EXT., OL04223</v>
      </c>
      <c r="EG442" t="str">
        <v>Flat Drop Indicator Tip</v>
      </c>
      <c r="EH442" t="str">
        <v>Full Go Pin, No Light, at Radius</v>
      </c>
      <c r="EI442" t="str">
        <v>Function Check</v>
      </c>
      <c r="EJ442" t="str">
        <v>GO Function Gauge</v>
      </c>
      <c r="EK442" t="str">
        <v>Go Gauge for Balloon 1 &amp; 4</v>
      </c>
      <c r="EL442" t="str">
        <v>Go Pin must pass through</v>
      </c>
      <c r="EM442" t="str">
        <v>Greater than .005 = Fail, Section</v>
      </c>
      <c r="EN442" t="str">
        <v>Greater than .025 out of center = Fail</v>
      </c>
      <c r="EO442" t="str">
        <v>Greater than 2.6 = Pass</v>
      </c>
      <c r="EP442" t="str">
        <v>Green = Pass, Red = Fail</v>
      </c>
      <c r="EQ442" t="str">
        <v>Hex Depth</v>
      </c>
      <c r="ER442" t="str">
        <v>Hex Minor</v>
      </c>
      <c r="ES442" t="str">
        <v>Hole Dia.</v>
      </c>
      <c r="ET442" t="str">
        <v>Hook or Disk Tip</v>
      </c>
      <c r="EU442" t="str">
        <v>ID Sphere Finish</v>
      </c>
      <c r="EV442" t="str">
        <v>ID/OD Both Sides, Diff. .002 or less = Pass</v>
      </c>
      <c r="EW442" t="str">
        <v>If Looks Big, Section</v>
      </c>
      <c r="EX442" t="str">
        <v>If Looks Small, Section</v>
      </c>
      <c r="EY442" t="str">
        <v>Insp. Close to Break Away, Mfg.Tol.</v>
      </c>
      <c r="EZ442" t="str">
        <v>INT.</v>
      </c>
      <c r="FA442" t="str">
        <v>INT. Section, OL02460</v>
      </c>
      <c r="FB442" t="str">
        <v>INT., OL04223</v>
      </c>
      <c r="FC442" t="str">
        <v>Intersect. of 7.7 &amp; R0.10</v>
      </c>
      <c r="FD442" t="str">
        <v>Intersect. of 8.79 and R.25 MAX</v>
      </c>
      <c r="FE442" t="str">
        <v>Keep Ind. Tip away from corner</v>
      </c>
      <c r="FF442" t="str">
        <v>L31</v>
      </c>
      <c r="FG442" t="str">
        <v>Laser Mark</v>
      </c>
      <c r="FH442" t="str">
        <v>LASER PER NOTE 4</v>
      </c>
      <c r="FI442" t="str">
        <v>LASER PER NOTE 4, Final Check 1 only</v>
      </c>
      <c r="FJ442" t="str">
        <v>Less than .002 out of center = Pass</v>
      </c>
      <c r="FK442" t="str">
        <v>Less than 2.75 = Pass, Section</v>
      </c>
      <c r="FL442" t="str">
        <v>List as pin. Not Calibrated</v>
      </c>
      <c r="FM442" t="str">
        <v>M9 X 1.25 BUTT See Comment Image</v>
      </c>
      <c r="FN442" t="str">
        <v>Manual Section</v>
      </c>
      <c r="FO442" t="str">
        <v>Max Deep .241 NO-GO =.42</v>
      </c>
      <c r="FP442" t="str">
        <v>MAX Depth of (Note 7) .241 NO-GO Pin</v>
      </c>
      <c r="FQ442" t="str">
        <v>Measure from Blue Line, See Image</v>
      </c>
      <c r="FR442" t="str">
        <v>Measure Width of Blue Area, See Image</v>
      </c>
      <c r="FS442" t="str">
        <v>Mfg. Tol</v>
      </c>
      <c r="FT442" t="str">
        <v>Mfg. Tol, See Image</v>
      </c>
      <c r="FU442" t="str">
        <v>Mfg. Tol.</v>
      </c>
      <c r="FV442" t="str">
        <v>Mfg. Tol. "A"</v>
      </c>
      <c r="FW442" t="str">
        <v>Mfg. Tol. (Zero on Gauge Full Dia. Lead)</v>
      </c>
      <c r="FX442" t="str">
        <v>Mfg. Tol. Balloon 11, See Image</v>
      </c>
      <c r="FY442" t="str">
        <v>Mfg. Tol. Balloon 4</v>
      </c>
      <c r="FZ442" t="str">
        <v>Mfg. Tol. Balloon 7</v>
      </c>
      <c r="GA442" t="str">
        <v xml:space="preserve">Mfg. Tol. C-Bore Face (Ballo 28) </v>
      </c>
      <c r="GB442" t="str">
        <v>Mfg. Tol. Section</v>
      </c>
      <c r="GC442" t="str">
        <v>Mfg. Tol. See Image</v>
      </c>
      <c r="GD442" t="str">
        <v>Mfg. Tol., 3 Places, Record MAX</v>
      </c>
      <c r="GE442" t="str">
        <v>Mfg. Tol., Balloon 11</v>
      </c>
      <c r="GF442" t="str">
        <v>Mfg. Tol., Balloon 7</v>
      </c>
      <c r="GG442" t="str">
        <v>Mfg. Tol., Blank</v>
      </c>
      <c r="GH442" t="str">
        <v>Mfg. Tol., Blank, Balloon 12</v>
      </c>
      <c r="GI442" t="str">
        <v>Mfg. Tol., Blend to SØ.320</v>
      </c>
      <c r="GJ442" t="str">
        <v>Mfg. Tol., Calculation</v>
      </c>
      <c r="GK442" t="str">
        <v>Mfg. Tol., For Mill Fixture</v>
      </c>
      <c r="GL442" t="str">
        <v>Mfg. Tol., L32</v>
      </c>
      <c r="GM442" t="str">
        <v>Mfg. Tol., L33</v>
      </c>
      <c r="GN442" t="str">
        <v>Mfg. Tol., No Tool Marks</v>
      </c>
      <c r="GO442" t="str">
        <v>Mfg. Tol., OL03361</v>
      </c>
      <c r="GP442" t="str">
        <v>Mfg. Tol., Record off center value</v>
      </c>
      <c r="GQ442" t="str">
        <v>Mfg. Tol., Same 3 Places, Record MIN</v>
      </c>
      <c r="GR442" t="str">
        <v>Mfg. Tol., Section</v>
      </c>
      <c r="GS442" t="str">
        <v>Mfg. Tol., Section B-B</v>
      </c>
      <c r="GT442" t="str">
        <v>Mfg. Tol., Section, OL03361</v>
      </c>
      <c r="GU442" t="str">
        <v>Mfg. Tol., Section, Per Note 2</v>
      </c>
      <c r="GV442" t="str">
        <v>Mfg. Tol., See Image</v>
      </c>
      <c r="GW442" t="str">
        <v>Mfg. Tol., See Image, Bore in Blue</v>
      </c>
      <c r="GX442" t="str">
        <v>Mfg. Tol., See Image, Hook Tip</v>
      </c>
      <c r="GY442" t="str">
        <v>Mfg. Tol., Sharp Okay No Burr</v>
      </c>
      <c r="GZ442" t="str">
        <v>Mfg. Tol., Threadless Blank</v>
      </c>
      <c r="HA442" t="str">
        <v>Mfg.Tol.</v>
      </c>
      <c r="HB442" t="str">
        <v>Mgf. To., T.S.C.</v>
      </c>
      <c r="HC442" t="str">
        <v>Milled Feature</v>
      </c>
      <c r="HD442" t="str">
        <v>Milled Feature, OL04045</v>
      </c>
      <c r="HE442" t="str">
        <v>More than .0005 out of center = Fail</v>
      </c>
      <c r="HF442" t="str">
        <v>Must Pass Through</v>
      </c>
      <c r="HG442" t="str">
        <v>Must pass through gauge</v>
      </c>
      <c r="HH442" t="str">
        <v>Must Pass Through Go Gauge</v>
      </c>
      <c r="HI442" t="str">
        <v>Must Pass, See Image.</v>
      </c>
      <c r="HJ442" t="str">
        <v>NA</v>
      </c>
      <c r="HK442" t="str">
        <v>Narrow Area</v>
      </c>
      <c r="HL442" t="str">
        <v>Near Balloon 21</v>
      </c>
      <c r="HM442" t="str">
        <v>Near Datum B</v>
      </c>
      <c r="HN442" t="str">
        <v>Neck Dia.</v>
      </c>
      <c r="HO442" t="str">
        <v>Neck to Head Rad.</v>
      </c>
      <c r="HP442" t="str">
        <v>No Copper Deposits Allowed</v>
      </c>
      <c r="HQ442" t="str">
        <v>No Section</v>
      </c>
      <c r="HR442" t="str">
        <v>No Section, .01 to .014 = Pass</v>
      </c>
      <c r="HS442" t="str">
        <v>No Section, Rotate Part</v>
      </c>
      <c r="HT442" t="str">
        <v>No Section, See Image</v>
      </c>
      <c r="HU442" t="str">
        <v>No Slot, Section B-B</v>
      </c>
      <c r="HV442" t="str">
        <v>No visual step = Pass</v>
      </c>
      <c r="HW442" t="str">
        <v>Not to exceed .95 Deep</v>
      </c>
      <c r="HX442" t="str">
        <v>Note 1</v>
      </c>
      <c r="HY442" t="str">
        <v>OL00333/A</v>
      </c>
      <c r="HZ442" t="str">
        <v>OL00519</v>
      </c>
      <c r="IA442" t="str">
        <v>OL00520</v>
      </c>
      <c r="IB442" t="str">
        <v>OL00529</v>
      </c>
      <c r="IC442" t="str">
        <v>OL00542</v>
      </c>
      <c r="ID442" t="str">
        <v>OL00724</v>
      </c>
      <c r="IE442" t="str">
        <v>OL01250</v>
      </c>
      <c r="IF442" t="str">
        <v>OL01869, Threadless Blank</v>
      </c>
      <c r="IG442" t="str">
        <v>OL01870, Section</v>
      </c>
      <c r="IH442" t="str">
        <v>OL02255</v>
      </c>
      <c r="II442" t="str">
        <v>OL02255, Mfg. Tol.</v>
      </c>
      <c r="IJ442" t="str">
        <v>OL02302</v>
      </c>
      <c r="IK442" t="str">
        <v xml:space="preserve">OL02318  needed per image instructions </v>
      </c>
      <c r="IL442" t="str">
        <v>OL02556</v>
      </c>
      <c r="IM442" t="str">
        <v>OL02557</v>
      </c>
      <c r="IN442" t="str">
        <v>OL02567</v>
      </c>
      <c r="IO442" t="str">
        <v>OL02653</v>
      </c>
      <c r="IP442" t="str">
        <v>OL02718</v>
      </c>
      <c r="IQ442" t="str">
        <v>OL02841</v>
      </c>
      <c r="IR442" t="str">
        <v>OL02842</v>
      </c>
      <c r="IS442" t="str">
        <v>OL02844</v>
      </c>
      <c r="IT442" t="str">
        <v>OL02871</v>
      </c>
      <c r="IU442" t="str">
        <v>OL02887</v>
      </c>
      <c r="IV442" t="str">
        <v>OL03500</v>
      </c>
      <c r="IW442" t="str">
        <v>OL03766</v>
      </c>
      <c r="IX442" t="str">
        <v>OL03868</v>
      </c>
      <c r="IY442" t="str">
        <v>OL03869</v>
      </c>
      <c r="IZ442" t="str">
        <v>OL03870</v>
      </c>
      <c r="JA442" t="str">
        <v>OL03873, DWG# 100448-44</v>
      </c>
      <c r="JB442" t="str">
        <v>OL03949</v>
      </c>
      <c r="JC442" t="str">
        <v xml:space="preserve">OL04043, Section </v>
      </c>
      <c r="JD442" t="str">
        <v xml:space="preserve">OL04044, Section </v>
      </c>
      <c r="JE442" t="str">
        <v>OL04045</v>
      </c>
      <c r="JF442" t="str">
        <v>OL04045, Milled Feature</v>
      </c>
      <c r="JG442" t="str">
        <v>OL04063</v>
      </c>
      <c r="JH442" t="str">
        <v>OL04064</v>
      </c>
      <c r="JI442" t="str">
        <v>OL04065</v>
      </c>
      <c r="JJ442" t="str">
        <v>OL04181</v>
      </c>
      <c r="JK442" t="str">
        <v>OL04218</v>
      </c>
      <c r="JL442" t="str">
        <v>OL04224, See Image</v>
      </c>
      <c r="JM442" t="str">
        <v>OL04374</v>
      </c>
      <c r="JN442" t="str">
        <v>OL04375, Section M-M</v>
      </c>
      <c r="JO442" t="str">
        <v>OL04376, Section M-M</v>
      </c>
      <c r="JP442" t="str">
        <v>OL04443</v>
      </c>
      <c r="JQ442" t="str">
        <v>OL04444</v>
      </c>
      <c r="JR442" t="str">
        <v>OL05000</v>
      </c>
      <c r="JS442" t="str">
        <v>One side of slot</v>
      </c>
      <c r="JT442" t="str">
        <v>Other side of slot</v>
      </c>
      <c r="JU442" t="str">
        <v>Out of center more than .002 = Fail</v>
      </c>
      <c r="JV442" t="str">
        <v>Out of center more than.002 = Fail</v>
      </c>
      <c r="JW442" t="str">
        <v>Overlay OL02713</v>
      </c>
      <c r="JX442" t="str">
        <v>Overlay OL02714</v>
      </c>
      <c r="JY442" t="str">
        <v>Overlay OL02718</v>
      </c>
      <c r="JZ442" t="str">
        <v>Overlay OL03831, Mfg. Tol.</v>
      </c>
      <c r="KA442" t="str">
        <v>Part Without Slots</v>
      </c>
      <c r="KB442" t="str">
        <v>Part Without Slots, See Image</v>
      </c>
      <c r="KC442" t="str">
        <v xml:space="preserve">Pass = .0254 or Less </v>
      </c>
      <c r="KD442" t="str">
        <v>PD MIN = 4.361, PD MAX = 4.456</v>
      </c>
      <c r="KE442" t="str">
        <v>Per Balloon 2 Note</v>
      </c>
      <c r="KF442" t="str">
        <v>Per drawing note(s) 8.</v>
      </c>
      <c r="KG442" t="str">
        <v>Point or Sphere Tip</v>
      </c>
      <c r="KH442" t="str">
        <v>Point Tip</v>
      </c>
      <c r="KI442" t="str">
        <v>R.9 to R1.1 = Pass, See Image</v>
      </c>
      <c r="KJ442" t="str">
        <v>Ram Construction</v>
      </c>
      <c r="KK442" t="str">
        <v>Record Same Pass / Fail All Balloons</v>
      </c>
      <c r="KL442" t="str">
        <v>Ref. Balloon 1</v>
      </c>
      <c r="KM442" t="str">
        <v>Ref. Balloon 12</v>
      </c>
      <c r="KN442" t="str">
        <v>Ref. Balloon 13, 100% AQL</v>
      </c>
      <c r="KO442" t="str">
        <v>Ref. Balloon 2</v>
      </c>
      <c r="KP442" t="str">
        <v>Ref. Balloon 21, 100% AQL</v>
      </c>
      <c r="KQ442" t="str">
        <v>Ref. Balloon 4</v>
      </c>
      <c r="KR442" t="str">
        <v>Ref. Balloon 7</v>
      </c>
      <c r="KS442" t="str">
        <v>Ref. Balloon 8</v>
      </c>
      <c r="KT442" t="str">
        <v>Relieved Pin Gauges 09236 &amp; 09235</v>
      </c>
      <c r="KU442" t="str">
        <v>Rotate Part</v>
      </c>
      <c r="KV442" t="str">
        <v>Rotate Part, See Image</v>
      </c>
      <c r="KW442" t="str">
        <v>Same as Root Radius</v>
      </c>
      <c r="KX442" t="str">
        <v>Section</v>
      </c>
      <c r="KY442" t="str">
        <v>Section B-B</v>
      </c>
      <c r="KZ442" t="str">
        <v>Section B-B, Distance Between Grooves</v>
      </c>
      <c r="LA442" t="str">
        <v>Section C-C</v>
      </c>
      <c r="LB442" t="str">
        <v>Section Part</v>
      </c>
      <c r="LC442" t="str">
        <v>Section Part, Measured from Opposite Face</v>
      </c>
      <c r="LD442" t="str">
        <v>Section, Broachless Blank</v>
      </c>
      <c r="LE442" t="str">
        <v>Section, EXT. Sphere Location.</v>
      </c>
      <c r="LF442" t="str">
        <v>Section, Hex Cham. Ang.</v>
      </c>
      <c r="LG442" t="str">
        <v>Section, Hex Fillet Rad.</v>
      </c>
      <c r="LH442" t="str">
        <v>Section, INT. Feature</v>
      </c>
      <c r="LI442" t="str">
        <v>Section, INT. Sphere Location.</v>
      </c>
      <c r="LJ442" t="str">
        <v>Section, Mfg. Tol.</v>
      </c>
      <c r="LK442" t="str">
        <v>Section, Mfg. Tol., See Image</v>
      </c>
      <c r="LL442" t="str">
        <v>Section, OL00486</v>
      </c>
      <c r="LM442" t="str">
        <v>Section, OL00542</v>
      </c>
      <c r="LN442" t="str">
        <v>Section, OL00543</v>
      </c>
      <c r="LO442" t="str">
        <v>Section, OL00544</v>
      </c>
      <c r="LP442" t="str">
        <v>Section, OL00545</v>
      </c>
      <c r="LQ442" t="str">
        <v>Section, OL00546</v>
      </c>
      <c r="LR442" t="str">
        <v>Section, OL00547</v>
      </c>
      <c r="LS442" t="str">
        <v>Section, OL00555</v>
      </c>
      <c r="LT442" t="str">
        <v>Section, OL00725</v>
      </c>
      <c r="LU442" t="str">
        <v>Section, OL01430</v>
      </c>
      <c r="LV442" t="str">
        <v>Section, OL01434</v>
      </c>
      <c r="LW442" t="str">
        <v>Section, OL01435</v>
      </c>
      <c r="LX442" t="str">
        <v>Section, OL01807</v>
      </c>
      <c r="LY442" t="str">
        <v>Section, OL01830</v>
      </c>
      <c r="LZ442" t="str">
        <v>Section, OL02351</v>
      </c>
      <c r="MA442" t="str">
        <v>Section, OL02519</v>
      </c>
      <c r="MB442" t="str">
        <v>Section, OL02520</v>
      </c>
      <c r="MC442" t="str">
        <v>Section, OL02522</v>
      </c>
      <c r="MD442" t="str">
        <v>Section, OL02540</v>
      </c>
      <c r="ME442" t="str">
        <v>Section, OL02541</v>
      </c>
      <c r="MF442" t="str">
        <v>Section, OL02552</v>
      </c>
      <c r="MG442" t="str">
        <v>Section, OL02553</v>
      </c>
      <c r="MH442" t="str">
        <v>Section, OL02554</v>
      </c>
      <c r="MI442" t="str">
        <v>Section, OL02555</v>
      </c>
      <c r="MJ442" t="str">
        <v>Section, OL02558</v>
      </c>
      <c r="MK442" t="str">
        <v>Section, OL02559</v>
      </c>
      <c r="ML442" t="str">
        <v>Section, OL02560</v>
      </c>
      <c r="MM442" t="str">
        <v>Section, OL02619</v>
      </c>
      <c r="MN442" t="str">
        <v>Section, OL02620</v>
      </c>
      <c r="MO442" t="str">
        <v>Section, OL02621</v>
      </c>
      <c r="MP442" t="str">
        <v>Section, OL02622</v>
      </c>
      <c r="MQ442" t="str">
        <v>Section, OL02623</v>
      </c>
      <c r="MR442" t="str">
        <v>Section, OL02624</v>
      </c>
      <c r="MS442" t="str">
        <v>Section, OL02652</v>
      </c>
      <c r="MT442" t="str">
        <v>Section, OL02680</v>
      </c>
      <c r="MU442" t="str">
        <v>Section, OL02793</v>
      </c>
      <c r="MV442" t="str">
        <v>Section, OL02823</v>
      </c>
      <c r="MW442" t="str">
        <v>Section, OL02843</v>
      </c>
      <c r="MX442" t="str">
        <v>Section, OL03026, Ext.</v>
      </c>
      <c r="MY442" t="str">
        <v>Section, OL03026, Int.</v>
      </c>
      <c r="MZ442" t="str">
        <v>Section, OL03570, DWG# 100448-41</v>
      </c>
      <c r="NA442" t="str">
        <v>Section, OL03781</v>
      </c>
      <c r="NB442" t="str">
        <v>Section, OL03911</v>
      </c>
      <c r="NC442" t="str">
        <v>Section, OL03912</v>
      </c>
      <c r="ND442" t="str">
        <v>Section, OL03928</v>
      </c>
      <c r="NE442" t="str">
        <v>Section, OL03929</v>
      </c>
      <c r="NF442" t="str">
        <v>Section, OL04030</v>
      </c>
      <c r="NG442" t="str">
        <v>Section, OL04037</v>
      </c>
      <c r="NH442" t="str">
        <v>Section, OL04038</v>
      </c>
      <c r="NI442" t="str">
        <v>Section, OL04046</v>
      </c>
      <c r="NJ442" t="str">
        <v>Section, OL04065</v>
      </c>
      <c r="NK442" t="str">
        <v>Section, OL04066</v>
      </c>
      <c r="NL442" t="str">
        <v>Section, OL04067</v>
      </c>
      <c r="NM442" t="str">
        <v>Section, OL04069</v>
      </c>
      <c r="NN442" t="str">
        <v>Section, OL04071</v>
      </c>
      <c r="NO442" t="str">
        <v>Section, OL04173</v>
      </c>
      <c r="NP442" t="str">
        <v>Section, OL04174</v>
      </c>
      <c r="NQ442" t="str">
        <v>Section, OL04214</v>
      </c>
      <c r="NR442" t="str">
        <v>Section, OL04215</v>
      </c>
      <c r="NS442" t="str">
        <v>Section, OL04216</v>
      </c>
      <c r="NT442" t="str">
        <v>Section, OL04217</v>
      </c>
      <c r="NU442" t="str">
        <v>Section, Overlay OL02716</v>
      </c>
      <c r="NV442" t="str">
        <v>Section, Overlay OL02717</v>
      </c>
      <c r="NW442" t="str">
        <v>Section, See Image</v>
      </c>
      <c r="NX442" t="str">
        <v>Section, See Image, DWG# 100448-41</v>
      </c>
      <c r="NY442" t="str">
        <v>Section, Without Sots</v>
      </c>
      <c r="NZ442" t="str">
        <v>See Comments Sheet</v>
      </c>
      <c r="OA442" t="str">
        <v>See Comments Sheet, OL02318</v>
      </c>
      <c r="OB442" t="str">
        <v>See Image</v>
      </c>
      <c r="OC442" t="str">
        <v>See Image, .005 or Less = Pass</v>
      </c>
      <c r="OD442" t="str">
        <v>See Image, Check Near Radius</v>
      </c>
      <c r="OE442" t="str">
        <v>See Image, Constrained</v>
      </c>
      <c r="OF442" t="str">
        <v>See Image, Distance Between Flats</v>
      </c>
      <c r="OG442" t="str">
        <v xml:space="preserve">See Image, Mfg. Tol, Section A-A </v>
      </c>
      <c r="OH442" t="str">
        <v>See image, Mfg. Tol.</v>
      </c>
      <c r="OI442" t="str">
        <v>See Image, Mic. Across Flats</v>
      </c>
      <c r="OJ442" t="str">
        <v>See Image, OL02850</v>
      </c>
      <c r="OK442" t="str">
        <v>See Image, OL02880</v>
      </c>
      <c r="OL442" t="str">
        <v>See Image, OL03926</v>
      </c>
      <c r="OM442" t="str">
        <v>See Image, OL03927</v>
      </c>
      <c r="ON442" t="str">
        <v>See Image, OL04003</v>
      </c>
      <c r="OO442" t="str">
        <v>'See Image, OL04342,  Best Fit Joe Block</v>
      </c>
      <c r="OP442" t="str">
        <v>See Image, OL04342,  Blank</v>
      </c>
      <c r="OQ442" t="str">
        <v>See Image, OL04342, Blank</v>
      </c>
      <c r="OR442" t="str">
        <v>See Image, OL04343, Blank</v>
      </c>
      <c r="OS442" t="str">
        <v>See Image, Pass = .002 or Less</v>
      </c>
      <c r="OT442" t="str">
        <v>See Image, Rcd. MAX</v>
      </c>
      <c r="OU442" t="str">
        <v>See Image, Rcd. MIN</v>
      </c>
      <c r="OV442" t="str">
        <v>See Image, Section</v>
      </c>
      <c r="OW442" t="str">
        <v>See Image, Section A-A</v>
      </c>
      <c r="OX442" t="str">
        <v>See Image, Section B-B</v>
      </c>
      <c r="OY442" t="str">
        <v>See Image, Section B-B, TSC</v>
      </c>
      <c r="OZ442" t="str">
        <v>See Image, Shank Drawing # 18000-XX-XX A</v>
      </c>
      <c r="PA442" t="str">
        <v>Sequencial Laser 01, 120 Per Print</v>
      </c>
      <c r="PB442" t="str">
        <v>Set to .202, Zero on Thread Lead</v>
      </c>
      <c r="PC442" t="str">
        <v>Sharp OK, No Burr</v>
      </c>
      <c r="PD442" t="str">
        <v>Sharp OK, No Raised Edge, See Image</v>
      </c>
      <c r="PE442" t="str">
        <v>Sharp OK, No Raised Edges</v>
      </c>
      <c r="PF442" t="str">
        <v>Sharp okay no raised edge</v>
      </c>
      <c r="PG442" t="str">
        <v>Sharp Okay, No Burr</v>
      </c>
      <c r="PH442" t="str">
        <v>Sharp Okay, No Raised Edge</v>
      </c>
      <c r="PI442" t="str">
        <v>Sharp Okay, No Raised Edges,</v>
      </c>
      <c r="PJ442" t="str">
        <v>Sharp Okay, See Image</v>
      </c>
      <c r="PK442" t="str">
        <v xml:space="preserve">Start of Radius @ .195 </v>
      </c>
      <c r="PL442" t="str">
        <v xml:space="preserve">Start of Radius @ .21 </v>
      </c>
      <c r="PM442" t="str">
        <v xml:space="preserve">T.S.C. </v>
      </c>
      <c r="PN442" t="str">
        <v>Tangent Point</v>
      </c>
      <c r="PO442" t="str">
        <v>Tangent point of R.50</v>
      </c>
      <c r="PP442" t="str">
        <v>Taper Check, Mfg.Tol.</v>
      </c>
      <c r="PQ442" t="str">
        <v>Taper Check, Mfg.Tol., See Image</v>
      </c>
      <c r="PR442" t="str">
        <v>Thrd. Minor Ø</v>
      </c>
      <c r="PS442" t="str">
        <v>Thrd. Relief Ø</v>
      </c>
      <c r="PT442" t="str">
        <v>Threadless Blank</v>
      </c>
      <c r="PU442" t="str">
        <v>Threadless Blank, From Major Ø</v>
      </c>
      <c r="PV442" t="str">
        <v>Threadless Blank, Mfg. Tol.</v>
      </c>
      <c r="PW442" t="str">
        <v>Threadless Blank, Thrd. to Neck Rad.</v>
      </c>
      <c r="PX442" t="str">
        <v>Thredless Blank</v>
      </c>
      <c r="PY442" t="str">
        <v>To center of R.005</v>
      </c>
      <c r="PZ442" t="str">
        <v>Torx Min. Dia.</v>
      </c>
      <c r="QA442" t="str">
        <v>Turn Ø Free of Mill Marks</v>
      </c>
      <c r="QB442" t="str">
        <v>Use (Full) GO Hex</v>
      </c>
      <c r="QC442" t="str">
        <v>Use Balloon 1 FULL Gauge</v>
      </c>
      <c r="QD442" t="str">
        <v>Use Balloon 9 FULL GO</v>
      </c>
      <c r="QE442" t="str">
        <v>Use Best Fit Pin</v>
      </c>
      <c r="QF442" t="str">
        <v>Use Disk Tip</v>
      </c>
      <c r="QG442" t="str">
        <v>Use flat bottomed indicator tip.</v>
      </c>
      <c r="QH442" t="str">
        <v xml:space="preserve">Use Full .093 Go Hex </v>
      </c>
      <c r="QI442" t="str">
        <v xml:space="preserve">Use Full .0930 Go Hex </v>
      </c>
      <c r="QJ442" t="str">
        <v>Use Full .1235 Go Hex</v>
      </c>
      <c r="QK442" t="str">
        <v>Use Gauge K2-98-8019-04, See Image</v>
      </c>
      <c r="QL442" t="str">
        <v>Use large flat indicator tip</v>
      </c>
      <c r="QM442" t="str">
        <v>Use Pins.3330/.3350, See Image MAX NO-GO</v>
      </c>
      <c r="QN442" t="str">
        <v>Use Pointed Drop Indicator Tip</v>
      </c>
      <c r="QO442" t="str">
        <v>V-Block</v>
      </c>
      <c r="QP442" t="str">
        <v>V-Block,  AMB for 13</v>
      </c>
      <c r="QQ442" t="str">
        <v>V-Block,  Hex Cham. Dia.</v>
      </c>
      <c r="QR442" t="str">
        <v>V-Block, Hex Depth</v>
      </c>
      <c r="QS442" t="str">
        <v>VBU Gauge</v>
      </c>
      <c r="QT442" t="str">
        <v>Visibally smaller than HEX=Pass</v>
      </c>
      <c r="QU442" t="str">
        <v>Visual Per Drawing</v>
      </c>
      <c r="QV442" t="str">
        <v>Whirl Blank</v>
      </c>
      <c r="QW442" t="str">
        <v xml:space="preserve">Whirl Blank </v>
      </c>
      <c r="QX442" t="str">
        <v>Whirl Blank, Neck Rad. End to Head CL</v>
      </c>
      <c r="QY442" t="str">
        <v>Whirl Blank, Nose Start Dia.</v>
      </c>
      <c r="QZ442" t="str">
        <v>Whirl Blank, Nose Start Dist.</v>
      </c>
      <c r="RA442" t="str">
        <v>Whirl Blank, Thrd. Minor</v>
      </c>
      <c r="RB442" t="str">
        <v>Whirl Blank, Thrd. Pullout Dia.</v>
      </c>
      <c r="RC442" t="str">
        <v>Whole Part, Removal is at Assy. Level</v>
      </c>
      <c r="RD442" t="str">
        <v>Wide Area</v>
      </c>
      <c r="RE442" t="str">
        <v>Zero on End of Go Gauge</v>
      </c>
    </row>
    <row r="443" spans="1:473">
      <c r="A443" t="s">
        <v>1060</v>
      </c>
      <c r="C443" t="str" cm="1">
        <f t="array" ref="C443:RE443">TRANSPOSE(_xlfn._xlws.SORT(_xlfn._xlws.FILTER($A$2:$A$600,ISNUMBER(SEARCH('PartLib Table'!M460,$A$2:$A$600)),"not found")))</f>
        <v xml:space="preserve"> 'C', Whirl Blank</v>
      </c>
      <c r="D443" t="str">
        <v xml:space="preserve"> See Image, Constrained</v>
      </c>
      <c r="E443" t="str">
        <v>(.04 to .12 range = Pass)</v>
      </c>
      <c r="F443" t="str">
        <v>(.042 FULL) Go Pin Seat Fully</v>
      </c>
      <c r="G443" t="str">
        <v>(B), Mfg. Tol.</v>
      </c>
      <c r="H443" t="str">
        <v>(B), O.A.L.</v>
      </c>
      <c r="I443" t="str">
        <v>.001 or less =Pass</v>
      </c>
      <c r="J443" t="str">
        <v>.001 or less out of center = Pass</v>
      </c>
      <c r="K443" t="str">
        <v>.002 or Less = Pass</v>
      </c>
      <c r="L443" t="str">
        <v>.002 or Less out of center = Pass</v>
      </c>
      <c r="M443" t="str">
        <v>.005 to .015 = Pass</v>
      </c>
      <c r="N443" t="str">
        <v>.0125 Mean, Section</v>
      </c>
      <c r="O443" t="str">
        <v>.025 or Less in X &amp; Y=Pass</v>
      </c>
      <c r="P443" t="str">
        <v>.038 Mean</v>
      </c>
      <c r="Q443" t="str">
        <v>.063 MM = .0024 IN, See Image</v>
      </c>
      <c r="R443" t="str">
        <v>.063MM = .0024"</v>
      </c>
      <c r="S443" t="str">
        <v>.243 NO-GO, Unconstrained, Must Not Start</v>
      </c>
      <c r="T443" t="str">
        <v>@ Back Face &amp; ID, No Raised Edge</v>
      </c>
      <c r="U443" t="str">
        <v>@ Back Face &amp; OD, No Raised Edge</v>
      </c>
      <c r="V443" t="str">
        <v>@ ID &amp; FACE</v>
      </c>
      <c r="W443" t="str">
        <v>@ OD &amp; BACK FACE</v>
      </c>
      <c r="X443" t="str">
        <v>@ OD &amp; FACE</v>
      </c>
      <c r="Y443" t="str">
        <v>Across from slot</v>
      </c>
      <c r="Z443" t="str">
        <v>All Edge Breaks</v>
      </c>
      <c r="AA443" t="str">
        <v>Attached to bar stock</v>
      </c>
      <c r="AB443" t="str">
        <v xml:space="preserve">Back Turn Fillet Rad. </v>
      </c>
      <c r="AC443" t="str">
        <v>Balloon 1 (DWG FRM0105 Page 2, NV-27)</v>
      </c>
      <c r="AD443" t="str">
        <v>Balloon 1 (DWG FRM0105, NV-30)</v>
      </c>
      <c r="AE443" t="str">
        <v>Balloon 1 (P# 9890002-20) OL00429/A</v>
      </c>
      <c r="AF443" t="str">
        <v>Balloon 1, DWG#FRM0105</v>
      </c>
      <c r="AG443" t="str">
        <v>Balloon 11, See Image</v>
      </c>
      <c r="AH443" t="str">
        <v xml:space="preserve">Balloon 2 (DWG FRM0105 Page 2, NV-27) </v>
      </c>
      <c r="AI443" t="str">
        <v>Balloon 2 (DWG FRM0105, NV-30)</v>
      </c>
      <c r="AJ443" t="str">
        <v>Balloon 2 (P# 9890002-20)</v>
      </c>
      <c r="AK443" t="str">
        <v>Balloon 2, DWG#FRM0105</v>
      </c>
      <c r="AL443" t="str">
        <v>Balloon 2, DWG#FRM0105, See Image</v>
      </c>
      <c r="AM443" t="str">
        <v>Balloon 3 (DWG FRM0105, NV-30 Minor)</v>
      </c>
      <c r="AN443" t="str">
        <v>Balloon 3 (DWG FRM0105, NV-30)</v>
      </c>
      <c r="AO443" t="str">
        <v>Balloon 3 (P# 9890002-20)</v>
      </c>
      <c r="AP443" t="str">
        <v>Balloon 4</v>
      </c>
      <c r="AQ443" t="str">
        <v>Balloon 4 (P# 9890002-20)</v>
      </c>
      <c r="AR443" t="str">
        <v>Below Middle Band</v>
      </c>
      <c r="AS443" t="str">
        <v>Best Fit Pin, .003 or Less =Pass</v>
      </c>
      <c r="AT443" t="str">
        <v>Blank</v>
      </c>
      <c r="AU443" t="str">
        <v>Blank Turn Maj.</v>
      </c>
      <c r="AV443" t="str">
        <v>Blank Turn Maj. Mill Flt., OL4172</v>
      </c>
      <c r="AW443" t="str">
        <v>Blank Without .010 Slots</v>
      </c>
      <c r="AX443" t="str">
        <v>Blank Without .010 Slots, Section</v>
      </c>
      <c r="AY443" t="str">
        <v>Blank without thread</v>
      </c>
      <c r="AZ443" t="str">
        <v xml:space="preserve">Blank, Center of V Grv. </v>
      </c>
      <c r="BA443" t="str">
        <v>Blank, Check R adjacent Balloon 17</v>
      </c>
      <c r="BB443" t="str">
        <v>Blank, EXT. Feature</v>
      </c>
      <c r="BC443" t="str">
        <v>Blank, See Image, OL04335</v>
      </c>
      <c r="BD443" t="str">
        <v>Blank, See Image, OL04336</v>
      </c>
      <c r="BE443" t="str">
        <v xml:space="preserve">Blank, Thrd. </v>
      </c>
      <c r="BF443" t="str">
        <v>Blank, Turn Tip</v>
      </c>
      <c r="BG443" t="str">
        <v>Blank, Without Thrd.</v>
      </c>
      <c r="BH443" t="str">
        <v>Blank, Without Thread</v>
      </c>
      <c r="BI443" t="str">
        <v xml:space="preserve">Blunt Start Blend to Minor </v>
      </c>
      <c r="BJ443" t="str">
        <v>Calc., Use Go HEX</v>
      </c>
      <c r="BK443" t="str">
        <v>Can't dig into OD</v>
      </c>
      <c r="BL443" t="str">
        <v>Carbide Gauge</v>
      </c>
      <c r="BM443" t="str">
        <v xml:space="preserve">Center of V Grv. </v>
      </c>
      <c r="BN443" t="str">
        <v>Centered Less than .03 = Pass</v>
      </c>
      <c r="BO443" t="str">
        <v>Centered within .0005 or Less = Pass</v>
      </c>
      <c r="BP443" t="str">
        <v>Centered within .001 or Less = Pass</v>
      </c>
      <c r="BQ443" t="str">
        <v>Centered within .0254 or Less = Pass</v>
      </c>
      <c r="BR443" t="str">
        <v>Check close to Rod Slot</v>
      </c>
      <c r="BS443" t="str">
        <v>Check every other hole</v>
      </c>
      <c r="BT443" t="str">
        <v>Check Go over full length of slot.</v>
      </c>
      <c r="BU443" t="str">
        <v>Check Near Closed End</v>
      </c>
      <c r="BV443" t="str">
        <v>Check per Print View, Away from Rod Slot</v>
      </c>
      <c r="BW443" t="str">
        <v>Check to Balloon 30 Go Pin</v>
      </c>
      <c r="BX443" t="str">
        <v>Check with .2705 SET Pin Inside Part</v>
      </c>
      <c r="BY443" t="str">
        <v>Check with Hex Up</v>
      </c>
      <c r="BZ443" t="str">
        <v>CMM Blank</v>
      </c>
      <c r="CA443" t="str">
        <v>Confirm Full Radius</v>
      </c>
      <c r="CB443" t="str">
        <v>Constrained in fixture</v>
      </c>
      <c r="CC443" t="str">
        <v>Constrained with Ring</v>
      </c>
      <c r="CD443" t="str">
        <v>Constrained, See Image</v>
      </c>
      <c r="CE443" t="str">
        <v>Dim. "A"</v>
      </c>
      <c r="CF443" t="str">
        <v>Dim. "B"</v>
      </c>
      <c r="CG443" t="str">
        <v>Dim. "C"</v>
      </c>
      <c r="CH443" t="str">
        <v>Dim. "D", Whirl Blank</v>
      </c>
      <c r="CI443" t="str">
        <v>Dim. "G"</v>
      </c>
      <c r="CJ443" t="str">
        <v>Dim. E, Blank Turn Maj. &amp;  Mill Flt</v>
      </c>
      <c r="CK443" t="str">
        <v>Dim. E, Blank Turn Maj.&amp;  Mill Flt</v>
      </c>
      <c r="CL443" t="str">
        <v>Dim. H, Whirl Blank</v>
      </c>
      <c r="CM443" t="str">
        <v>Dim. J, 'Blank Turn Maj. &amp; Whirl Blank</v>
      </c>
      <c r="CN443" t="str">
        <v>Disk Drop Indicator Tip</v>
      </c>
      <c r="CO443" t="str">
        <v>DWG 100448-15, Balloon F_1</v>
      </c>
      <c r="CP443" t="str">
        <v>DWG 100448-15, OL02571</v>
      </c>
      <c r="CQ443" t="str">
        <v>DWG 100448-41</v>
      </c>
      <c r="CR443" t="str">
        <v>DWG 9890040, (10E),Section Part, OL01139</v>
      </c>
      <c r="CS443" t="str">
        <v>DWG 9890040, (10E),Section, OL01139</v>
      </c>
      <c r="CT443" t="str">
        <v>DWG 9890040, (11E)</v>
      </c>
      <c r="CU443" t="str">
        <v>DWG 9890040, (11E), Pins with Flats</v>
      </c>
      <c r="CV443" t="str">
        <v>DWG 9890040, (12E),  Pass=.002 or less</v>
      </c>
      <c r="CW443" t="str">
        <v>DWG 9890040, (12E), See Image</v>
      </c>
      <c r="CX443" t="str">
        <v>DWG 9890040, (1E), OL01431</v>
      </c>
      <c r="CY443" t="str">
        <v>DWG 9890040, (1E), OL01432</v>
      </c>
      <c r="CZ443" t="str">
        <v>DWG 9890040, (2E), OL01432</v>
      </c>
      <c r="DA443" t="str">
        <v>DWG 9890040, (3E)</v>
      </c>
      <c r="DB443" t="str">
        <v>DWG 9890040, (4E)</v>
      </c>
      <c r="DC443" t="str">
        <v>DWG 9890040, (5E), OL02336</v>
      </c>
      <c r="DD443" t="str">
        <v>DWG 9890040, (6E)</v>
      </c>
      <c r="DE443" t="str">
        <v>DWG 9890040, (7E)</v>
      </c>
      <c r="DF443" t="str">
        <v>DWG 9890040, (8E), OL01433</v>
      </c>
      <c r="DG443" t="str">
        <v>DWG 9890040, (8E), OL01433, Section</v>
      </c>
      <c r="DH443" t="str">
        <v>DWG 9890040, (9E), Close to Rod Slot</v>
      </c>
      <c r="DI443" t="str">
        <v>DWG 9890040, (9E),Close to Rod Slot</v>
      </c>
      <c r="DJ443" t="str">
        <v>DWG FRM0105 PAGE 2</v>
      </c>
      <c r="DK443" t="str">
        <v>DWG# 100448-41</v>
      </c>
      <c r="DL443" t="str">
        <v>DWG# 100448-44</v>
      </c>
      <c r="DM443" t="str">
        <v>DWG# 9890003  (1), Section OL00436/A</v>
      </c>
      <c r="DN443" t="str">
        <v>DWG# 9890003 (3), Ring Gauge Constrained</v>
      </c>
      <c r="DO443" t="str">
        <v>DWG# 9890003 (4), Section</v>
      </c>
      <c r="DP443" t="str">
        <v>DWG#100448-26, Balloon 1K, OL02350</v>
      </c>
      <c r="DQ443" t="str">
        <v>DWG#100448-26, Balloon 2K, OL02350</v>
      </c>
      <c r="DR443" t="str">
        <v>DWG#100448-26, Balloon 3K, OL02363</v>
      </c>
      <c r="DS443" t="str">
        <v>DWG#100448-26, Balloon 4K</v>
      </c>
      <c r="DT443" t="str">
        <v>DWG#100448-26, Balloon 5K, Section</v>
      </c>
      <c r="DU443" t="str">
        <v>DWG#100448-26, Balloon 6K</v>
      </c>
      <c r="DV443" t="str">
        <v>DWG#100448-26, Balloon 7K, Section</v>
      </c>
      <c r="DW443" t="str">
        <v>DWG#100448-26, Mfg. Tol.</v>
      </c>
      <c r="DX443" t="str">
        <v>DWG#9890003 (2) Ring Gauge Constrained</v>
      </c>
      <c r="DY443" t="str">
        <v>DWG#9890044</v>
      </c>
      <c r="DZ443" t="str">
        <v>DWG#9890044 .1985 to .2005=Pass</v>
      </c>
      <c r="EA443" t="str">
        <v>DWG#9890044 Overlay OL02441</v>
      </c>
      <c r="EB443" t="str">
        <v>DWG#9890044, OL02441</v>
      </c>
      <c r="EC443" t="str">
        <v>DWG#FRM0105</v>
      </c>
      <c r="ED443" t="str">
        <v>EXT.</v>
      </c>
      <c r="EE443" t="str">
        <v>EXT. Section, OL02460</v>
      </c>
      <c r="EF443" t="str">
        <v>EXT., OL04223</v>
      </c>
      <c r="EG443" t="str">
        <v>Flat Drop Indicator Tip</v>
      </c>
      <c r="EH443" t="str">
        <v>Full Go Pin, No Light, at Radius</v>
      </c>
      <c r="EI443" t="str">
        <v>Function Check</v>
      </c>
      <c r="EJ443" t="str">
        <v>GO Function Gauge</v>
      </c>
      <c r="EK443" t="str">
        <v>Go Gauge for Balloon 1 &amp; 4</v>
      </c>
      <c r="EL443" t="str">
        <v>Go Pin must pass through</v>
      </c>
      <c r="EM443" t="str">
        <v>Greater than .005 = Fail, Section</v>
      </c>
      <c r="EN443" t="str">
        <v>Greater than .025 out of center = Fail</v>
      </c>
      <c r="EO443" t="str">
        <v>Greater than 2.6 = Pass</v>
      </c>
      <c r="EP443" t="str">
        <v>Green = Pass, Red = Fail</v>
      </c>
      <c r="EQ443" t="str">
        <v>Hex Depth</v>
      </c>
      <c r="ER443" t="str">
        <v>Hex Minor</v>
      </c>
      <c r="ES443" t="str">
        <v>Hole Dia.</v>
      </c>
      <c r="ET443" t="str">
        <v>Hook or Disk Tip</v>
      </c>
      <c r="EU443" t="str">
        <v>ID Sphere Finish</v>
      </c>
      <c r="EV443" t="str">
        <v>ID/OD Both Sides, Diff. .002 or less = Pass</v>
      </c>
      <c r="EW443" t="str">
        <v>If Looks Big, Section</v>
      </c>
      <c r="EX443" t="str">
        <v>If Looks Small, Section</v>
      </c>
      <c r="EY443" t="str">
        <v>Insp. Close to Break Away, Mfg.Tol.</v>
      </c>
      <c r="EZ443" t="str">
        <v>INT.</v>
      </c>
      <c r="FA443" t="str">
        <v>INT. Section, OL02460</v>
      </c>
      <c r="FB443" t="str">
        <v>INT., OL04223</v>
      </c>
      <c r="FC443" t="str">
        <v>Intersect. of 7.7 &amp; R0.10</v>
      </c>
      <c r="FD443" t="str">
        <v>Intersect. of 8.79 and R.25 MAX</v>
      </c>
      <c r="FE443" t="str">
        <v>Keep Ind. Tip away from corner</v>
      </c>
      <c r="FF443" t="str">
        <v>L31</v>
      </c>
      <c r="FG443" t="str">
        <v>Laser Mark</v>
      </c>
      <c r="FH443" t="str">
        <v>LASER PER NOTE 4</v>
      </c>
      <c r="FI443" t="str">
        <v>LASER PER NOTE 4, Final Check 1 only</v>
      </c>
      <c r="FJ443" t="str">
        <v>Less than .002 out of center = Pass</v>
      </c>
      <c r="FK443" t="str">
        <v>Less than 2.75 = Pass, Section</v>
      </c>
      <c r="FL443" t="str">
        <v>List as pin. Not Calibrated</v>
      </c>
      <c r="FM443" t="str">
        <v>M9 X 1.25 BUTT See Comment Image</v>
      </c>
      <c r="FN443" t="str">
        <v>Manual Section</v>
      </c>
      <c r="FO443" t="str">
        <v>Max Deep .241 NO-GO =.42</v>
      </c>
      <c r="FP443" t="str">
        <v>MAX Depth of (Note 7) .241 NO-GO Pin</v>
      </c>
      <c r="FQ443" t="str">
        <v>Measure from Blue Line, See Image</v>
      </c>
      <c r="FR443" t="str">
        <v>Measure Width of Blue Area, See Image</v>
      </c>
      <c r="FS443" t="str">
        <v>Mfg. Tol</v>
      </c>
      <c r="FT443" t="str">
        <v>Mfg. Tol, See Image</v>
      </c>
      <c r="FU443" t="str">
        <v>Mfg. Tol.</v>
      </c>
      <c r="FV443" t="str">
        <v>Mfg. Tol. "A"</v>
      </c>
      <c r="FW443" t="str">
        <v>Mfg. Tol. (Zero on Gauge Full Dia. Lead)</v>
      </c>
      <c r="FX443" t="str">
        <v>Mfg. Tol. Balloon 11, See Image</v>
      </c>
      <c r="FY443" t="str">
        <v>Mfg. Tol. Balloon 4</v>
      </c>
      <c r="FZ443" t="str">
        <v>Mfg. Tol. Balloon 7</v>
      </c>
      <c r="GA443" t="str">
        <v xml:space="preserve">Mfg. Tol. C-Bore Face (Ballo 28) </v>
      </c>
      <c r="GB443" t="str">
        <v>Mfg. Tol. Section</v>
      </c>
      <c r="GC443" t="str">
        <v>Mfg. Tol. See Image</v>
      </c>
      <c r="GD443" t="str">
        <v>Mfg. Tol., 3 Places, Record MAX</v>
      </c>
      <c r="GE443" t="str">
        <v>Mfg. Tol., Balloon 11</v>
      </c>
      <c r="GF443" t="str">
        <v>Mfg. Tol., Balloon 7</v>
      </c>
      <c r="GG443" t="str">
        <v>Mfg. Tol., Blank</v>
      </c>
      <c r="GH443" t="str">
        <v>Mfg. Tol., Blank, Balloon 12</v>
      </c>
      <c r="GI443" t="str">
        <v>Mfg. Tol., Blend to SØ.320</v>
      </c>
      <c r="GJ443" t="str">
        <v>Mfg. Tol., Calculation</v>
      </c>
      <c r="GK443" t="str">
        <v>Mfg. Tol., For Mill Fixture</v>
      </c>
      <c r="GL443" t="str">
        <v>Mfg. Tol., L32</v>
      </c>
      <c r="GM443" t="str">
        <v>Mfg. Tol., L33</v>
      </c>
      <c r="GN443" t="str">
        <v>Mfg. Tol., No Tool Marks</v>
      </c>
      <c r="GO443" t="str">
        <v>Mfg. Tol., OL03361</v>
      </c>
      <c r="GP443" t="str">
        <v>Mfg. Tol., Record off center value</v>
      </c>
      <c r="GQ443" t="str">
        <v>Mfg. Tol., Same 3 Places, Record MIN</v>
      </c>
      <c r="GR443" t="str">
        <v>Mfg. Tol., Section</v>
      </c>
      <c r="GS443" t="str">
        <v>Mfg. Tol., Section B-B</v>
      </c>
      <c r="GT443" t="str">
        <v>Mfg. Tol., Section, OL03361</v>
      </c>
      <c r="GU443" t="str">
        <v>Mfg. Tol., Section, Per Note 2</v>
      </c>
      <c r="GV443" t="str">
        <v>Mfg. Tol., See Image</v>
      </c>
      <c r="GW443" t="str">
        <v>Mfg. Tol., See Image, Bore in Blue</v>
      </c>
      <c r="GX443" t="str">
        <v>Mfg. Tol., See Image, Hook Tip</v>
      </c>
      <c r="GY443" t="str">
        <v>Mfg. Tol., Sharp Okay No Burr</v>
      </c>
      <c r="GZ443" t="str">
        <v>Mfg. Tol., Threadless Blank</v>
      </c>
      <c r="HA443" t="str">
        <v>Mfg.Tol.</v>
      </c>
      <c r="HB443" t="str">
        <v>Mgf. To., T.S.C.</v>
      </c>
      <c r="HC443" t="str">
        <v>Milled Feature</v>
      </c>
      <c r="HD443" t="str">
        <v>Milled Feature, OL04045</v>
      </c>
      <c r="HE443" t="str">
        <v>More than .0005 out of center = Fail</v>
      </c>
      <c r="HF443" t="str">
        <v>Must Pass Through</v>
      </c>
      <c r="HG443" t="str">
        <v>Must pass through gauge</v>
      </c>
      <c r="HH443" t="str">
        <v>Must Pass Through Go Gauge</v>
      </c>
      <c r="HI443" t="str">
        <v>Must Pass, See Image.</v>
      </c>
      <c r="HJ443" t="str">
        <v>NA</v>
      </c>
      <c r="HK443" t="str">
        <v>Narrow Area</v>
      </c>
      <c r="HL443" t="str">
        <v>Near Balloon 21</v>
      </c>
      <c r="HM443" t="str">
        <v>Near Datum B</v>
      </c>
      <c r="HN443" t="str">
        <v>Neck Dia.</v>
      </c>
      <c r="HO443" t="str">
        <v>Neck to Head Rad.</v>
      </c>
      <c r="HP443" t="str">
        <v>No Copper Deposits Allowed</v>
      </c>
      <c r="HQ443" t="str">
        <v>No Section</v>
      </c>
      <c r="HR443" t="str">
        <v>No Section, .01 to .014 = Pass</v>
      </c>
      <c r="HS443" t="str">
        <v>No Section, Rotate Part</v>
      </c>
      <c r="HT443" t="str">
        <v>No Section, See Image</v>
      </c>
      <c r="HU443" t="str">
        <v>No Slot, Section B-B</v>
      </c>
      <c r="HV443" t="str">
        <v>No visual step = Pass</v>
      </c>
      <c r="HW443" t="str">
        <v>Not to exceed .95 Deep</v>
      </c>
      <c r="HX443" t="str">
        <v>Note 1</v>
      </c>
      <c r="HY443" t="str">
        <v>OL00333/A</v>
      </c>
      <c r="HZ443" t="str">
        <v>OL00519</v>
      </c>
      <c r="IA443" t="str">
        <v>OL00520</v>
      </c>
      <c r="IB443" t="str">
        <v>OL00529</v>
      </c>
      <c r="IC443" t="str">
        <v>OL00542</v>
      </c>
      <c r="ID443" t="str">
        <v>OL00724</v>
      </c>
      <c r="IE443" t="str">
        <v>OL01250</v>
      </c>
      <c r="IF443" t="str">
        <v>OL01869, Threadless Blank</v>
      </c>
      <c r="IG443" t="str">
        <v>OL01870, Section</v>
      </c>
      <c r="IH443" t="str">
        <v>OL02255</v>
      </c>
      <c r="II443" t="str">
        <v>OL02255, Mfg. Tol.</v>
      </c>
      <c r="IJ443" t="str">
        <v>OL02302</v>
      </c>
      <c r="IK443" t="str">
        <v xml:space="preserve">OL02318  needed per image instructions </v>
      </c>
      <c r="IL443" t="str">
        <v>OL02556</v>
      </c>
      <c r="IM443" t="str">
        <v>OL02557</v>
      </c>
      <c r="IN443" t="str">
        <v>OL02567</v>
      </c>
      <c r="IO443" t="str">
        <v>OL02653</v>
      </c>
      <c r="IP443" t="str">
        <v>OL02718</v>
      </c>
      <c r="IQ443" t="str">
        <v>OL02841</v>
      </c>
      <c r="IR443" t="str">
        <v>OL02842</v>
      </c>
      <c r="IS443" t="str">
        <v>OL02844</v>
      </c>
      <c r="IT443" t="str">
        <v>OL02871</v>
      </c>
      <c r="IU443" t="str">
        <v>OL02887</v>
      </c>
      <c r="IV443" t="str">
        <v>OL03500</v>
      </c>
      <c r="IW443" t="str">
        <v>OL03766</v>
      </c>
      <c r="IX443" t="str">
        <v>OL03868</v>
      </c>
      <c r="IY443" t="str">
        <v>OL03869</v>
      </c>
      <c r="IZ443" t="str">
        <v>OL03870</v>
      </c>
      <c r="JA443" t="str">
        <v>OL03873, DWG# 100448-44</v>
      </c>
      <c r="JB443" t="str">
        <v>OL03949</v>
      </c>
      <c r="JC443" t="str">
        <v xml:space="preserve">OL04043, Section </v>
      </c>
      <c r="JD443" t="str">
        <v xml:space="preserve">OL04044, Section </v>
      </c>
      <c r="JE443" t="str">
        <v>OL04045</v>
      </c>
      <c r="JF443" t="str">
        <v>OL04045, Milled Feature</v>
      </c>
      <c r="JG443" t="str">
        <v>OL04063</v>
      </c>
      <c r="JH443" t="str">
        <v>OL04064</v>
      </c>
      <c r="JI443" t="str">
        <v>OL04065</v>
      </c>
      <c r="JJ443" t="str">
        <v>OL04181</v>
      </c>
      <c r="JK443" t="str">
        <v>OL04218</v>
      </c>
      <c r="JL443" t="str">
        <v>OL04224, See Image</v>
      </c>
      <c r="JM443" t="str">
        <v>OL04374</v>
      </c>
      <c r="JN443" t="str">
        <v>OL04375, Section M-M</v>
      </c>
      <c r="JO443" t="str">
        <v>OL04376, Section M-M</v>
      </c>
      <c r="JP443" t="str">
        <v>OL04443</v>
      </c>
      <c r="JQ443" t="str">
        <v>OL04444</v>
      </c>
      <c r="JR443" t="str">
        <v>OL05000</v>
      </c>
      <c r="JS443" t="str">
        <v>One side of slot</v>
      </c>
      <c r="JT443" t="str">
        <v>Other side of slot</v>
      </c>
      <c r="JU443" t="str">
        <v>Out of center more than .002 = Fail</v>
      </c>
      <c r="JV443" t="str">
        <v>Out of center more than.002 = Fail</v>
      </c>
      <c r="JW443" t="str">
        <v>Overlay OL02713</v>
      </c>
      <c r="JX443" t="str">
        <v>Overlay OL02714</v>
      </c>
      <c r="JY443" t="str">
        <v>Overlay OL02718</v>
      </c>
      <c r="JZ443" t="str">
        <v>Overlay OL03831, Mfg. Tol.</v>
      </c>
      <c r="KA443" t="str">
        <v>Part Without Slots</v>
      </c>
      <c r="KB443" t="str">
        <v>Part Without Slots, See Image</v>
      </c>
      <c r="KC443" t="str">
        <v xml:space="preserve">Pass = .0254 or Less </v>
      </c>
      <c r="KD443" t="str">
        <v>PD MIN = 4.361, PD MAX = 4.456</v>
      </c>
      <c r="KE443" t="str">
        <v>Per Balloon 2 Note</v>
      </c>
      <c r="KF443" t="str">
        <v>Per drawing note(s) 8.</v>
      </c>
      <c r="KG443" t="str">
        <v>Point or Sphere Tip</v>
      </c>
      <c r="KH443" t="str">
        <v>Point Tip</v>
      </c>
      <c r="KI443" t="str">
        <v>R.9 to R1.1 = Pass, See Image</v>
      </c>
      <c r="KJ443" t="str">
        <v>Ram Construction</v>
      </c>
      <c r="KK443" t="str">
        <v>Record Same Pass / Fail All Balloons</v>
      </c>
      <c r="KL443" t="str">
        <v>Ref. Balloon 1</v>
      </c>
      <c r="KM443" t="str">
        <v>Ref. Balloon 12</v>
      </c>
      <c r="KN443" t="str">
        <v>Ref. Balloon 13, 100% AQL</v>
      </c>
      <c r="KO443" t="str">
        <v>Ref. Balloon 2</v>
      </c>
      <c r="KP443" t="str">
        <v>Ref. Balloon 21, 100% AQL</v>
      </c>
      <c r="KQ443" t="str">
        <v>Ref. Balloon 4</v>
      </c>
      <c r="KR443" t="str">
        <v>Ref. Balloon 7</v>
      </c>
      <c r="KS443" t="str">
        <v>Ref. Balloon 8</v>
      </c>
      <c r="KT443" t="str">
        <v>Relieved Pin Gauges 09236 &amp; 09235</v>
      </c>
      <c r="KU443" t="str">
        <v>Rotate Part</v>
      </c>
      <c r="KV443" t="str">
        <v>Rotate Part, See Image</v>
      </c>
      <c r="KW443" t="str">
        <v>Same as Root Radius</v>
      </c>
      <c r="KX443" t="str">
        <v>Section</v>
      </c>
      <c r="KY443" t="str">
        <v>Section B-B</v>
      </c>
      <c r="KZ443" t="str">
        <v>Section B-B, Distance Between Grooves</v>
      </c>
      <c r="LA443" t="str">
        <v>Section C-C</v>
      </c>
      <c r="LB443" t="str">
        <v>Section Part</v>
      </c>
      <c r="LC443" t="str">
        <v>Section Part, Measured from Opposite Face</v>
      </c>
      <c r="LD443" t="str">
        <v>Section, Broachless Blank</v>
      </c>
      <c r="LE443" t="str">
        <v>Section, EXT. Sphere Location.</v>
      </c>
      <c r="LF443" t="str">
        <v>Section, Hex Cham. Ang.</v>
      </c>
      <c r="LG443" t="str">
        <v>Section, Hex Fillet Rad.</v>
      </c>
      <c r="LH443" t="str">
        <v>Section, INT. Feature</v>
      </c>
      <c r="LI443" t="str">
        <v>Section, INT. Sphere Location.</v>
      </c>
      <c r="LJ443" t="str">
        <v>Section, Mfg. Tol.</v>
      </c>
      <c r="LK443" t="str">
        <v>Section, Mfg. Tol., See Image</v>
      </c>
      <c r="LL443" t="str">
        <v>Section, OL00486</v>
      </c>
      <c r="LM443" t="str">
        <v>Section, OL00542</v>
      </c>
      <c r="LN443" t="str">
        <v>Section, OL00543</v>
      </c>
      <c r="LO443" t="str">
        <v>Section, OL00544</v>
      </c>
      <c r="LP443" t="str">
        <v>Section, OL00545</v>
      </c>
      <c r="LQ443" t="str">
        <v>Section, OL00546</v>
      </c>
      <c r="LR443" t="str">
        <v>Section, OL00547</v>
      </c>
      <c r="LS443" t="str">
        <v>Section, OL00555</v>
      </c>
      <c r="LT443" t="str">
        <v>Section, OL00725</v>
      </c>
      <c r="LU443" t="str">
        <v>Section, OL01430</v>
      </c>
      <c r="LV443" t="str">
        <v>Section, OL01434</v>
      </c>
      <c r="LW443" t="str">
        <v>Section, OL01435</v>
      </c>
      <c r="LX443" t="str">
        <v>Section, OL01807</v>
      </c>
      <c r="LY443" t="str">
        <v>Section, OL01830</v>
      </c>
      <c r="LZ443" t="str">
        <v>Section, OL02351</v>
      </c>
      <c r="MA443" t="str">
        <v>Section, OL02519</v>
      </c>
      <c r="MB443" t="str">
        <v>Section, OL02520</v>
      </c>
      <c r="MC443" t="str">
        <v>Section, OL02522</v>
      </c>
      <c r="MD443" t="str">
        <v>Section, OL02540</v>
      </c>
      <c r="ME443" t="str">
        <v>Section, OL02541</v>
      </c>
      <c r="MF443" t="str">
        <v>Section, OL02552</v>
      </c>
      <c r="MG443" t="str">
        <v>Section, OL02553</v>
      </c>
      <c r="MH443" t="str">
        <v>Section, OL02554</v>
      </c>
      <c r="MI443" t="str">
        <v>Section, OL02555</v>
      </c>
      <c r="MJ443" t="str">
        <v>Section, OL02558</v>
      </c>
      <c r="MK443" t="str">
        <v>Section, OL02559</v>
      </c>
      <c r="ML443" t="str">
        <v>Section, OL02560</v>
      </c>
      <c r="MM443" t="str">
        <v>Section, OL02619</v>
      </c>
      <c r="MN443" t="str">
        <v>Section, OL02620</v>
      </c>
      <c r="MO443" t="str">
        <v>Section, OL02621</v>
      </c>
      <c r="MP443" t="str">
        <v>Section, OL02622</v>
      </c>
      <c r="MQ443" t="str">
        <v>Section, OL02623</v>
      </c>
      <c r="MR443" t="str">
        <v>Section, OL02624</v>
      </c>
      <c r="MS443" t="str">
        <v>Section, OL02652</v>
      </c>
      <c r="MT443" t="str">
        <v>Section, OL02680</v>
      </c>
      <c r="MU443" t="str">
        <v>Section, OL02793</v>
      </c>
      <c r="MV443" t="str">
        <v>Section, OL02823</v>
      </c>
      <c r="MW443" t="str">
        <v>Section, OL02843</v>
      </c>
      <c r="MX443" t="str">
        <v>Section, OL03026, Ext.</v>
      </c>
      <c r="MY443" t="str">
        <v>Section, OL03026, Int.</v>
      </c>
      <c r="MZ443" t="str">
        <v>Section, OL03570, DWG# 100448-41</v>
      </c>
      <c r="NA443" t="str">
        <v>Section, OL03781</v>
      </c>
      <c r="NB443" t="str">
        <v>Section, OL03911</v>
      </c>
      <c r="NC443" t="str">
        <v>Section, OL03912</v>
      </c>
      <c r="ND443" t="str">
        <v>Section, OL03928</v>
      </c>
      <c r="NE443" t="str">
        <v>Section, OL03929</v>
      </c>
      <c r="NF443" t="str">
        <v>Section, OL04030</v>
      </c>
      <c r="NG443" t="str">
        <v>Section, OL04037</v>
      </c>
      <c r="NH443" t="str">
        <v>Section, OL04038</v>
      </c>
      <c r="NI443" t="str">
        <v>Section, OL04046</v>
      </c>
      <c r="NJ443" t="str">
        <v>Section, OL04065</v>
      </c>
      <c r="NK443" t="str">
        <v>Section, OL04066</v>
      </c>
      <c r="NL443" t="str">
        <v>Section, OL04067</v>
      </c>
      <c r="NM443" t="str">
        <v>Section, OL04069</v>
      </c>
      <c r="NN443" t="str">
        <v>Section, OL04071</v>
      </c>
      <c r="NO443" t="str">
        <v>Section, OL04173</v>
      </c>
      <c r="NP443" t="str">
        <v>Section, OL04174</v>
      </c>
      <c r="NQ443" t="str">
        <v>Section, OL04214</v>
      </c>
      <c r="NR443" t="str">
        <v>Section, OL04215</v>
      </c>
      <c r="NS443" t="str">
        <v>Section, OL04216</v>
      </c>
      <c r="NT443" t="str">
        <v>Section, OL04217</v>
      </c>
      <c r="NU443" t="str">
        <v>Section, Overlay OL02716</v>
      </c>
      <c r="NV443" t="str">
        <v>Section, Overlay OL02717</v>
      </c>
      <c r="NW443" t="str">
        <v>Section, See Image</v>
      </c>
      <c r="NX443" t="str">
        <v>Section, See Image, DWG# 100448-41</v>
      </c>
      <c r="NY443" t="str">
        <v>Section, Without Sots</v>
      </c>
      <c r="NZ443" t="str">
        <v>See Comments Sheet</v>
      </c>
      <c r="OA443" t="str">
        <v>See Comments Sheet, OL02318</v>
      </c>
      <c r="OB443" t="str">
        <v>See Image</v>
      </c>
      <c r="OC443" t="str">
        <v>See Image, .005 or Less = Pass</v>
      </c>
      <c r="OD443" t="str">
        <v>See Image, Check Near Radius</v>
      </c>
      <c r="OE443" t="str">
        <v>See Image, Constrained</v>
      </c>
      <c r="OF443" t="str">
        <v>See Image, Distance Between Flats</v>
      </c>
      <c r="OG443" t="str">
        <v xml:space="preserve">See Image, Mfg. Tol, Section A-A </v>
      </c>
      <c r="OH443" t="str">
        <v>See image, Mfg. Tol.</v>
      </c>
      <c r="OI443" t="str">
        <v>See Image, Mic. Across Flats</v>
      </c>
      <c r="OJ443" t="str">
        <v>See Image, OL02850</v>
      </c>
      <c r="OK443" t="str">
        <v>See Image, OL02880</v>
      </c>
      <c r="OL443" t="str">
        <v>See Image, OL03926</v>
      </c>
      <c r="OM443" t="str">
        <v>See Image, OL03927</v>
      </c>
      <c r="ON443" t="str">
        <v>See Image, OL04003</v>
      </c>
      <c r="OO443" t="str">
        <v>'See Image, OL04342,  Best Fit Joe Block</v>
      </c>
      <c r="OP443" t="str">
        <v>See Image, OL04342,  Blank</v>
      </c>
      <c r="OQ443" t="str">
        <v>See Image, OL04342, Blank</v>
      </c>
      <c r="OR443" t="str">
        <v>See Image, OL04343, Blank</v>
      </c>
      <c r="OS443" t="str">
        <v>See Image, Pass = .002 or Less</v>
      </c>
      <c r="OT443" t="str">
        <v>See Image, Rcd. MAX</v>
      </c>
      <c r="OU443" t="str">
        <v>See Image, Rcd. MIN</v>
      </c>
      <c r="OV443" t="str">
        <v>See Image, Section</v>
      </c>
      <c r="OW443" t="str">
        <v>See Image, Section A-A</v>
      </c>
      <c r="OX443" t="str">
        <v>See Image, Section B-B</v>
      </c>
      <c r="OY443" t="str">
        <v>See Image, Section B-B, TSC</v>
      </c>
      <c r="OZ443" t="str">
        <v>See Image, Shank Drawing # 18000-XX-XX A</v>
      </c>
      <c r="PA443" t="str">
        <v>Sequencial Laser 01, 120 Per Print</v>
      </c>
      <c r="PB443" t="str">
        <v>Set to .202, Zero on Thread Lead</v>
      </c>
      <c r="PC443" t="str">
        <v>Sharp OK, No Burr</v>
      </c>
      <c r="PD443" t="str">
        <v>Sharp OK, No Raised Edge, See Image</v>
      </c>
      <c r="PE443" t="str">
        <v>Sharp OK, No Raised Edges</v>
      </c>
      <c r="PF443" t="str">
        <v>Sharp okay no raised edge</v>
      </c>
      <c r="PG443" t="str">
        <v>Sharp Okay, No Burr</v>
      </c>
      <c r="PH443" t="str">
        <v>Sharp Okay, No Raised Edge</v>
      </c>
      <c r="PI443" t="str">
        <v>Sharp Okay, No Raised Edges,</v>
      </c>
      <c r="PJ443" t="str">
        <v>Sharp Okay, See Image</v>
      </c>
      <c r="PK443" t="str">
        <v xml:space="preserve">Start of Radius @ .195 </v>
      </c>
      <c r="PL443" t="str">
        <v xml:space="preserve">Start of Radius @ .21 </v>
      </c>
      <c r="PM443" t="str">
        <v xml:space="preserve">T.S.C. </v>
      </c>
      <c r="PN443" t="str">
        <v>Tangent Point</v>
      </c>
      <c r="PO443" t="str">
        <v>Tangent point of R.50</v>
      </c>
      <c r="PP443" t="str">
        <v>Taper Check, Mfg.Tol.</v>
      </c>
      <c r="PQ443" t="str">
        <v>Taper Check, Mfg.Tol., See Image</v>
      </c>
      <c r="PR443" t="str">
        <v>Thrd. Minor Ø</v>
      </c>
      <c r="PS443" t="str">
        <v>Thrd. Relief Ø</v>
      </c>
      <c r="PT443" t="str">
        <v>Threadless Blank</v>
      </c>
      <c r="PU443" t="str">
        <v>Threadless Blank, From Major Ø</v>
      </c>
      <c r="PV443" t="str">
        <v>Threadless Blank, Mfg. Tol.</v>
      </c>
      <c r="PW443" t="str">
        <v>Threadless Blank, Thrd. to Neck Rad.</v>
      </c>
      <c r="PX443" t="str">
        <v>Thredless Blank</v>
      </c>
      <c r="PY443" t="str">
        <v>To center of R.005</v>
      </c>
      <c r="PZ443" t="str">
        <v>Torx Min. Dia.</v>
      </c>
      <c r="QA443" t="str">
        <v>Turn Ø Free of Mill Marks</v>
      </c>
      <c r="QB443" t="str">
        <v>Use (Full) GO Hex</v>
      </c>
      <c r="QC443" t="str">
        <v>Use Balloon 1 FULL Gauge</v>
      </c>
      <c r="QD443" t="str">
        <v>Use Balloon 9 FULL GO</v>
      </c>
      <c r="QE443" t="str">
        <v>Use Best Fit Pin</v>
      </c>
      <c r="QF443" t="str">
        <v>Use Disk Tip</v>
      </c>
      <c r="QG443" t="str">
        <v>Use flat bottomed indicator tip.</v>
      </c>
      <c r="QH443" t="str">
        <v xml:space="preserve">Use Full .093 Go Hex </v>
      </c>
      <c r="QI443" t="str">
        <v xml:space="preserve">Use Full .0930 Go Hex </v>
      </c>
      <c r="QJ443" t="str">
        <v>Use Full .1235 Go Hex</v>
      </c>
      <c r="QK443" t="str">
        <v>Use Gauge K2-98-8019-04, See Image</v>
      </c>
      <c r="QL443" t="str">
        <v>Use large flat indicator tip</v>
      </c>
      <c r="QM443" t="str">
        <v>Use Pins.3330/.3350, See Image MAX NO-GO</v>
      </c>
      <c r="QN443" t="str">
        <v>Use Pointed Drop Indicator Tip</v>
      </c>
      <c r="QO443" t="str">
        <v>V-Block</v>
      </c>
      <c r="QP443" t="str">
        <v>V-Block,  AMB for 13</v>
      </c>
      <c r="QQ443" t="str">
        <v>V-Block,  Hex Cham. Dia.</v>
      </c>
      <c r="QR443" t="str">
        <v>V-Block, Hex Depth</v>
      </c>
      <c r="QS443" t="str">
        <v>VBU Gauge</v>
      </c>
      <c r="QT443" t="str">
        <v>Visibally smaller than HEX=Pass</v>
      </c>
      <c r="QU443" t="str">
        <v>Visual Per Drawing</v>
      </c>
      <c r="QV443" t="str">
        <v>Whirl Blank</v>
      </c>
      <c r="QW443" t="str">
        <v xml:space="preserve">Whirl Blank </v>
      </c>
      <c r="QX443" t="str">
        <v>Whirl Blank, Neck Rad. End to Head CL</v>
      </c>
      <c r="QY443" t="str">
        <v>Whirl Blank, Nose Start Dia.</v>
      </c>
      <c r="QZ443" t="str">
        <v>Whirl Blank, Nose Start Dist.</v>
      </c>
      <c r="RA443" t="str">
        <v>Whirl Blank, Thrd. Minor</v>
      </c>
      <c r="RB443" t="str">
        <v>Whirl Blank, Thrd. Pullout Dia.</v>
      </c>
      <c r="RC443" t="str">
        <v>Whole Part, Removal is at Assy. Level</v>
      </c>
      <c r="RD443" t="str">
        <v>Wide Area</v>
      </c>
      <c r="RE443" t="str">
        <v>Zero on End of Go Gauge</v>
      </c>
    </row>
    <row r="444" spans="1:473">
      <c r="A444" t="s">
        <v>1061</v>
      </c>
      <c r="C444" t="str" cm="1">
        <f t="array" ref="C444:RE444">TRANSPOSE(_xlfn._xlws.SORT(_xlfn._xlws.FILTER($A$2:$A$600,ISNUMBER(SEARCH('PartLib Table'!M461,$A$2:$A$600)),"not found")))</f>
        <v xml:space="preserve"> 'C', Whirl Blank</v>
      </c>
      <c r="D444" t="str">
        <v xml:space="preserve"> See Image, Constrained</v>
      </c>
      <c r="E444" t="str">
        <v>(.04 to .12 range = Pass)</v>
      </c>
      <c r="F444" t="str">
        <v>(.042 FULL) Go Pin Seat Fully</v>
      </c>
      <c r="G444" t="str">
        <v>(B), Mfg. Tol.</v>
      </c>
      <c r="H444" t="str">
        <v>(B), O.A.L.</v>
      </c>
      <c r="I444" t="str">
        <v>.001 or less =Pass</v>
      </c>
      <c r="J444" t="str">
        <v>.001 or less out of center = Pass</v>
      </c>
      <c r="K444" t="str">
        <v>.002 or Less = Pass</v>
      </c>
      <c r="L444" t="str">
        <v>.002 or Less out of center = Pass</v>
      </c>
      <c r="M444" t="str">
        <v>.005 to .015 = Pass</v>
      </c>
      <c r="N444" t="str">
        <v>.0125 Mean, Section</v>
      </c>
      <c r="O444" t="str">
        <v>.025 or Less in X &amp; Y=Pass</v>
      </c>
      <c r="P444" t="str">
        <v>.038 Mean</v>
      </c>
      <c r="Q444" t="str">
        <v>.063 MM = .0024 IN, See Image</v>
      </c>
      <c r="R444" t="str">
        <v>.063MM = .0024"</v>
      </c>
      <c r="S444" t="str">
        <v>.243 NO-GO, Unconstrained, Must Not Start</v>
      </c>
      <c r="T444" t="str">
        <v>@ Back Face &amp; ID, No Raised Edge</v>
      </c>
      <c r="U444" t="str">
        <v>@ Back Face &amp; OD, No Raised Edge</v>
      </c>
      <c r="V444" t="str">
        <v>@ ID &amp; FACE</v>
      </c>
      <c r="W444" t="str">
        <v>@ OD &amp; BACK FACE</v>
      </c>
      <c r="X444" t="str">
        <v>@ OD &amp; FACE</v>
      </c>
      <c r="Y444" t="str">
        <v>Across from slot</v>
      </c>
      <c r="Z444" t="str">
        <v>All Edge Breaks</v>
      </c>
      <c r="AA444" t="str">
        <v>Attached to bar stock</v>
      </c>
      <c r="AB444" t="str">
        <v xml:space="preserve">Back Turn Fillet Rad. </v>
      </c>
      <c r="AC444" t="str">
        <v>Balloon 1 (DWG FRM0105 Page 2, NV-27)</v>
      </c>
      <c r="AD444" t="str">
        <v>Balloon 1 (DWG FRM0105, NV-30)</v>
      </c>
      <c r="AE444" t="str">
        <v>Balloon 1 (P# 9890002-20) OL00429/A</v>
      </c>
      <c r="AF444" t="str">
        <v>Balloon 1, DWG#FRM0105</v>
      </c>
      <c r="AG444" t="str">
        <v>Balloon 11, See Image</v>
      </c>
      <c r="AH444" t="str">
        <v xml:space="preserve">Balloon 2 (DWG FRM0105 Page 2, NV-27) </v>
      </c>
      <c r="AI444" t="str">
        <v>Balloon 2 (DWG FRM0105, NV-30)</v>
      </c>
      <c r="AJ444" t="str">
        <v>Balloon 2 (P# 9890002-20)</v>
      </c>
      <c r="AK444" t="str">
        <v>Balloon 2, DWG#FRM0105</v>
      </c>
      <c r="AL444" t="str">
        <v>Balloon 2, DWG#FRM0105, See Image</v>
      </c>
      <c r="AM444" t="str">
        <v>Balloon 3 (DWG FRM0105, NV-30 Minor)</v>
      </c>
      <c r="AN444" t="str">
        <v>Balloon 3 (DWG FRM0105, NV-30)</v>
      </c>
      <c r="AO444" t="str">
        <v>Balloon 3 (P# 9890002-20)</v>
      </c>
      <c r="AP444" t="str">
        <v>Balloon 4</v>
      </c>
      <c r="AQ444" t="str">
        <v>Balloon 4 (P# 9890002-20)</v>
      </c>
      <c r="AR444" t="str">
        <v>Below Middle Band</v>
      </c>
      <c r="AS444" t="str">
        <v>Best Fit Pin, .003 or Less =Pass</v>
      </c>
      <c r="AT444" t="str">
        <v>Blank</v>
      </c>
      <c r="AU444" t="str">
        <v>Blank Turn Maj.</v>
      </c>
      <c r="AV444" t="str">
        <v>Blank Turn Maj. Mill Flt., OL4172</v>
      </c>
      <c r="AW444" t="str">
        <v>Blank Without .010 Slots</v>
      </c>
      <c r="AX444" t="str">
        <v>Blank Without .010 Slots, Section</v>
      </c>
      <c r="AY444" t="str">
        <v>Blank without thread</v>
      </c>
      <c r="AZ444" t="str">
        <v xml:space="preserve">Blank, Center of V Grv. </v>
      </c>
      <c r="BA444" t="str">
        <v>Blank, Check R adjacent Balloon 17</v>
      </c>
      <c r="BB444" t="str">
        <v>Blank, EXT. Feature</v>
      </c>
      <c r="BC444" t="str">
        <v>Blank, See Image, OL04335</v>
      </c>
      <c r="BD444" t="str">
        <v>Blank, See Image, OL04336</v>
      </c>
      <c r="BE444" t="str">
        <v xml:space="preserve">Blank, Thrd. </v>
      </c>
      <c r="BF444" t="str">
        <v>Blank, Turn Tip</v>
      </c>
      <c r="BG444" t="str">
        <v>Blank, Without Thrd.</v>
      </c>
      <c r="BH444" t="str">
        <v>Blank, Without Thread</v>
      </c>
      <c r="BI444" t="str">
        <v xml:space="preserve">Blunt Start Blend to Minor </v>
      </c>
      <c r="BJ444" t="str">
        <v>Calc., Use Go HEX</v>
      </c>
      <c r="BK444" t="str">
        <v>Can't dig into OD</v>
      </c>
      <c r="BL444" t="str">
        <v>Carbide Gauge</v>
      </c>
      <c r="BM444" t="str">
        <v xml:space="preserve">Center of V Grv. </v>
      </c>
      <c r="BN444" t="str">
        <v>Centered Less than .03 = Pass</v>
      </c>
      <c r="BO444" t="str">
        <v>Centered within .0005 or Less = Pass</v>
      </c>
      <c r="BP444" t="str">
        <v>Centered within .001 or Less = Pass</v>
      </c>
      <c r="BQ444" t="str">
        <v>Centered within .0254 or Less = Pass</v>
      </c>
      <c r="BR444" t="str">
        <v>Check close to Rod Slot</v>
      </c>
      <c r="BS444" t="str">
        <v>Check every other hole</v>
      </c>
      <c r="BT444" t="str">
        <v>Check Go over full length of slot.</v>
      </c>
      <c r="BU444" t="str">
        <v>Check Near Closed End</v>
      </c>
      <c r="BV444" t="str">
        <v>Check per Print View, Away from Rod Slot</v>
      </c>
      <c r="BW444" t="str">
        <v>Check to Balloon 30 Go Pin</v>
      </c>
      <c r="BX444" t="str">
        <v>Check with .2705 SET Pin Inside Part</v>
      </c>
      <c r="BY444" t="str">
        <v>Check with Hex Up</v>
      </c>
      <c r="BZ444" t="str">
        <v>CMM Blank</v>
      </c>
      <c r="CA444" t="str">
        <v>Confirm Full Radius</v>
      </c>
      <c r="CB444" t="str">
        <v>Constrained in fixture</v>
      </c>
      <c r="CC444" t="str">
        <v>Constrained with Ring</v>
      </c>
      <c r="CD444" t="str">
        <v>Constrained, See Image</v>
      </c>
      <c r="CE444" t="str">
        <v>Dim. "A"</v>
      </c>
      <c r="CF444" t="str">
        <v>Dim. "B"</v>
      </c>
      <c r="CG444" t="str">
        <v>Dim. "C"</v>
      </c>
      <c r="CH444" t="str">
        <v>Dim. "D", Whirl Blank</v>
      </c>
      <c r="CI444" t="str">
        <v>Dim. "G"</v>
      </c>
      <c r="CJ444" t="str">
        <v>Dim. E, Blank Turn Maj. &amp;  Mill Flt</v>
      </c>
      <c r="CK444" t="str">
        <v>Dim. E, Blank Turn Maj.&amp;  Mill Flt</v>
      </c>
      <c r="CL444" t="str">
        <v>Dim. H, Whirl Blank</v>
      </c>
      <c r="CM444" t="str">
        <v>Dim. J, 'Blank Turn Maj. &amp; Whirl Blank</v>
      </c>
      <c r="CN444" t="str">
        <v>Disk Drop Indicator Tip</v>
      </c>
      <c r="CO444" t="str">
        <v>DWG 100448-15, Balloon F_1</v>
      </c>
      <c r="CP444" t="str">
        <v>DWG 100448-15, OL02571</v>
      </c>
      <c r="CQ444" t="str">
        <v>DWG 100448-41</v>
      </c>
      <c r="CR444" t="str">
        <v>DWG 9890040, (10E),Section Part, OL01139</v>
      </c>
      <c r="CS444" t="str">
        <v>DWG 9890040, (10E),Section, OL01139</v>
      </c>
      <c r="CT444" t="str">
        <v>DWG 9890040, (11E)</v>
      </c>
      <c r="CU444" t="str">
        <v>DWG 9890040, (11E), Pins with Flats</v>
      </c>
      <c r="CV444" t="str">
        <v>DWG 9890040, (12E),  Pass=.002 or less</v>
      </c>
      <c r="CW444" t="str">
        <v>DWG 9890040, (12E), See Image</v>
      </c>
      <c r="CX444" t="str">
        <v>DWG 9890040, (1E), OL01431</v>
      </c>
      <c r="CY444" t="str">
        <v>DWG 9890040, (1E), OL01432</v>
      </c>
      <c r="CZ444" t="str">
        <v>DWG 9890040, (2E), OL01432</v>
      </c>
      <c r="DA444" t="str">
        <v>DWG 9890040, (3E)</v>
      </c>
      <c r="DB444" t="str">
        <v>DWG 9890040, (4E)</v>
      </c>
      <c r="DC444" t="str">
        <v>DWG 9890040, (5E), OL02336</v>
      </c>
      <c r="DD444" t="str">
        <v>DWG 9890040, (6E)</v>
      </c>
      <c r="DE444" t="str">
        <v>DWG 9890040, (7E)</v>
      </c>
      <c r="DF444" t="str">
        <v>DWG 9890040, (8E), OL01433</v>
      </c>
      <c r="DG444" t="str">
        <v>DWG 9890040, (8E), OL01433, Section</v>
      </c>
      <c r="DH444" t="str">
        <v>DWG 9890040, (9E), Close to Rod Slot</v>
      </c>
      <c r="DI444" t="str">
        <v>DWG 9890040, (9E),Close to Rod Slot</v>
      </c>
      <c r="DJ444" t="str">
        <v>DWG FRM0105 PAGE 2</v>
      </c>
      <c r="DK444" t="str">
        <v>DWG# 100448-41</v>
      </c>
      <c r="DL444" t="str">
        <v>DWG# 100448-44</v>
      </c>
      <c r="DM444" t="str">
        <v>DWG# 9890003  (1), Section OL00436/A</v>
      </c>
      <c r="DN444" t="str">
        <v>DWG# 9890003 (3), Ring Gauge Constrained</v>
      </c>
      <c r="DO444" t="str">
        <v>DWG# 9890003 (4), Section</v>
      </c>
      <c r="DP444" t="str">
        <v>DWG#100448-26, Balloon 1K, OL02350</v>
      </c>
      <c r="DQ444" t="str">
        <v>DWG#100448-26, Balloon 2K, OL02350</v>
      </c>
      <c r="DR444" t="str">
        <v>DWG#100448-26, Balloon 3K, OL02363</v>
      </c>
      <c r="DS444" t="str">
        <v>DWG#100448-26, Balloon 4K</v>
      </c>
      <c r="DT444" t="str">
        <v>DWG#100448-26, Balloon 5K, Section</v>
      </c>
      <c r="DU444" t="str">
        <v>DWG#100448-26, Balloon 6K</v>
      </c>
      <c r="DV444" t="str">
        <v>DWG#100448-26, Balloon 7K, Section</v>
      </c>
      <c r="DW444" t="str">
        <v>DWG#100448-26, Mfg. Tol.</v>
      </c>
      <c r="DX444" t="str">
        <v>DWG#9890003 (2) Ring Gauge Constrained</v>
      </c>
      <c r="DY444" t="str">
        <v>DWG#9890044</v>
      </c>
      <c r="DZ444" t="str">
        <v>DWG#9890044 .1985 to .2005=Pass</v>
      </c>
      <c r="EA444" t="str">
        <v>DWG#9890044 Overlay OL02441</v>
      </c>
      <c r="EB444" t="str">
        <v>DWG#9890044, OL02441</v>
      </c>
      <c r="EC444" t="str">
        <v>DWG#FRM0105</v>
      </c>
      <c r="ED444" t="str">
        <v>EXT.</v>
      </c>
      <c r="EE444" t="str">
        <v>EXT. Section, OL02460</v>
      </c>
      <c r="EF444" t="str">
        <v>EXT., OL04223</v>
      </c>
      <c r="EG444" t="str">
        <v>Flat Drop Indicator Tip</v>
      </c>
      <c r="EH444" t="str">
        <v>Full Go Pin, No Light, at Radius</v>
      </c>
      <c r="EI444" t="str">
        <v>Function Check</v>
      </c>
      <c r="EJ444" t="str">
        <v>GO Function Gauge</v>
      </c>
      <c r="EK444" t="str">
        <v>Go Gauge for Balloon 1 &amp; 4</v>
      </c>
      <c r="EL444" t="str">
        <v>Go Pin must pass through</v>
      </c>
      <c r="EM444" t="str">
        <v>Greater than .005 = Fail, Section</v>
      </c>
      <c r="EN444" t="str">
        <v>Greater than .025 out of center = Fail</v>
      </c>
      <c r="EO444" t="str">
        <v>Greater than 2.6 = Pass</v>
      </c>
      <c r="EP444" t="str">
        <v>Green = Pass, Red = Fail</v>
      </c>
      <c r="EQ444" t="str">
        <v>Hex Depth</v>
      </c>
      <c r="ER444" t="str">
        <v>Hex Minor</v>
      </c>
      <c r="ES444" t="str">
        <v>Hole Dia.</v>
      </c>
      <c r="ET444" t="str">
        <v>Hook or Disk Tip</v>
      </c>
      <c r="EU444" t="str">
        <v>ID Sphere Finish</v>
      </c>
      <c r="EV444" t="str">
        <v>ID/OD Both Sides, Diff. .002 or less = Pass</v>
      </c>
      <c r="EW444" t="str">
        <v>If Looks Big, Section</v>
      </c>
      <c r="EX444" t="str">
        <v>If Looks Small, Section</v>
      </c>
      <c r="EY444" t="str">
        <v>Insp. Close to Break Away, Mfg.Tol.</v>
      </c>
      <c r="EZ444" t="str">
        <v>INT.</v>
      </c>
      <c r="FA444" t="str">
        <v>INT. Section, OL02460</v>
      </c>
      <c r="FB444" t="str">
        <v>INT., OL04223</v>
      </c>
      <c r="FC444" t="str">
        <v>Intersect. of 7.7 &amp; R0.10</v>
      </c>
      <c r="FD444" t="str">
        <v>Intersect. of 8.79 and R.25 MAX</v>
      </c>
      <c r="FE444" t="str">
        <v>Keep Ind. Tip away from corner</v>
      </c>
      <c r="FF444" t="str">
        <v>L31</v>
      </c>
      <c r="FG444" t="str">
        <v>Laser Mark</v>
      </c>
      <c r="FH444" t="str">
        <v>LASER PER NOTE 4</v>
      </c>
      <c r="FI444" t="str">
        <v>LASER PER NOTE 4, Final Check 1 only</v>
      </c>
      <c r="FJ444" t="str">
        <v>Less than .002 out of center = Pass</v>
      </c>
      <c r="FK444" t="str">
        <v>Less than 2.75 = Pass, Section</v>
      </c>
      <c r="FL444" t="str">
        <v>List as pin. Not Calibrated</v>
      </c>
      <c r="FM444" t="str">
        <v>M9 X 1.25 BUTT See Comment Image</v>
      </c>
      <c r="FN444" t="str">
        <v>Manual Section</v>
      </c>
      <c r="FO444" t="str">
        <v>Max Deep .241 NO-GO =.42</v>
      </c>
      <c r="FP444" t="str">
        <v>MAX Depth of (Note 7) .241 NO-GO Pin</v>
      </c>
      <c r="FQ444" t="str">
        <v>Measure from Blue Line, See Image</v>
      </c>
      <c r="FR444" t="str">
        <v>Measure Width of Blue Area, See Image</v>
      </c>
      <c r="FS444" t="str">
        <v>Mfg. Tol</v>
      </c>
      <c r="FT444" t="str">
        <v>Mfg. Tol, See Image</v>
      </c>
      <c r="FU444" t="str">
        <v>Mfg. Tol.</v>
      </c>
      <c r="FV444" t="str">
        <v>Mfg. Tol. "A"</v>
      </c>
      <c r="FW444" t="str">
        <v>Mfg. Tol. (Zero on Gauge Full Dia. Lead)</v>
      </c>
      <c r="FX444" t="str">
        <v>Mfg. Tol. Balloon 11, See Image</v>
      </c>
      <c r="FY444" t="str">
        <v>Mfg. Tol. Balloon 4</v>
      </c>
      <c r="FZ444" t="str">
        <v>Mfg. Tol. Balloon 7</v>
      </c>
      <c r="GA444" t="str">
        <v xml:space="preserve">Mfg. Tol. C-Bore Face (Ballo 28) </v>
      </c>
      <c r="GB444" t="str">
        <v>Mfg. Tol. Section</v>
      </c>
      <c r="GC444" t="str">
        <v>Mfg. Tol. See Image</v>
      </c>
      <c r="GD444" t="str">
        <v>Mfg. Tol., 3 Places, Record MAX</v>
      </c>
      <c r="GE444" t="str">
        <v>Mfg. Tol., Balloon 11</v>
      </c>
      <c r="GF444" t="str">
        <v>Mfg. Tol., Balloon 7</v>
      </c>
      <c r="GG444" t="str">
        <v>Mfg. Tol., Blank</v>
      </c>
      <c r="GH444" t="str">
        <v>Mfg. Tol., Blank, Balloon 12</v>
      </c>
      <c r="GI444" t="str">
        <v>Mfg. Tol., Blend to SØ.320</v>
      </c>
      <c r="GJ444" t="str">
        <v>Mfg. Tol., Calculation</v>
      </c>
      <c r="GK444" t="str">
        <v>Mfg. Tol., For Mill Fixture</v>
      </c>
      <c r="GL444" t="str">
        <v>Mfg. Tol., L32</v>
      </c>
      <c r="GM444" t="str">
        <v>Mfg. Tol., L33</v>
      </c>
      <c r="GN444" t="str">
        <v>Mfg. Tol., No Tool Marks</v>
      </c>
      <c r="GO444" t="str">
        <v>Mfg. Tol., OL03361</v>
      </c>
      <c r="GP444" t="str">
        <v>Mfg. Tol., Record off center value</v>
      </c>
      <c r="GQ444" t="str">
        <v>Mfg. Tol., Same 3 Places, Record MIN</v>
      </c>
      <c r="GR444" t="str">
        <v>Mfg. Tol., Section</v>
      </c>
      <c r="GS444" t="str">
        <v>Mfg. Tol., Section B-B</v>
      </c>
      <c r="GT444" t="str">
        <v>Mfg. Tol., Section, OL03361</v>
      </c>
      <c r="GU444" t="str">
        <v>Mfg. Tol., Section, Per Note 2</v>
      </c>
      <c r="GV444" t="str">
        <v>Mfg. Tol., See Image</v>
      </c>
      <c r="GW444" t="str">
        <v>Mfg. Tol., See Image, Bore in Blue</v>
      </c>
      <c r="GX444" t="str">
        <v>Mfg. Tol., See Image, Hook Tip</v>
      </c>
      <c r="GY444" t="str">
        <v>Mfg. Tol., Sharp Okay No Burr</v>
      </c>
      <c r="GZ444" t="str">
        <v>Mfg. Tol., Threadless Blank</v>
      </c>
      <c r="HA444" t="str">
        <v>Mfg.Tol.</v>
      </c>
      <c r="HB444" t="str">
        <v>Mgf. To., T.S.C.</v>
      </c>
      <c r="HC444" t="str">
        <v>Milled Feature</v>
      </c>
      <c r="HD444" t="str">
        <v>Milled Feature, OL04045</v>
      </c>
      <c r="HE444" t="str">
        <v>More than .0005 out of center = Fail</v>
      </c>
      <c r="HF444" t="str">
        <v>Must Pass Through</v>
      </c>
      <c r="HG444" t="str">
        <v>Must pass through gauge</v>
      </c>
      <c r="HH444" t="str">
        <v>Must Pass Through Go Gauge</v>
      </c>
      <c r="HI444" t="str">
        <v>Must Pass, See Image.</v>
      </c>
      <c r="HJ444" t="str">
        <v>NA</v>
      </c>
      <c r="HK444" t="str">
        <v>Narrow Area</v>
      </c>
      <c r="HL444" t="str">
        <v>Near Balloon 21</v>
      </c>
      <c r="HM444" t="str">
        <v>Near Datum B</v>
      </c>
      <c r="HN444" t="str">
        <v>Neck Dia.</v>
      </c>
      <c r="HO444" t="str">
        <v>Neck to Head Rad.</v>
      </c>
      <c r="HP444" t="str">
        <v>No Copper Deposits Allowed</v>
      </c>
      <c r="HQ444" t="str">
        <v>No Section</v>
      </c>
      <c r="HR444" t="str">
        <v>No Section, .01 to .014 = Pass</v>
      </c>
      <c r="HS444" t="str">
        <v>No Section, Rotate Part</v>
      </c>
      <c r="HT444" t="str">
        <v>No Section, See Image</v>
      </c>
      <c r="HU444" t="str">
        <v>No Slot, Section B-B</v>
      </c>
      <c r="HV444" t="str">
        <v>No visual step = Pass</v>
      </c>
      <c r="HW444" t="str">
        <v>Not to exceed .95 Deep</v>
      </c>
      <c r="HX444" t="str">
        <v>Note 1</v>
      </c>
      <c r="HY444" t="str">
        <v>OL00333/A</v>
      </c>
      <c r="HZ444" t="str">
        <v>OL00519</v>
      </c>
      <c r="IA444" t="str">
        <v>OL00520</v>
      </c>
      <c r="IB444" t="str">
        <v>OL00529</v>
      </c>
      <c r="IC444" t="str">
        <v>OL00542</v>
      </c>
      <c r="ID444" t="str">
        <v>OL00724</v>
      </c>
      <c r="IE444" t="str">
        <v>OL01250</v>
      </c>
      <c r="IF444" t="str">
        <v>OL01869, Threadless Blank</v>
      </c>
      <c r="IG444" t="str">
        <v>OL01870, Section</v>
      </c>
      <c r="IH444" t="str">
        <v>OL02255</v>
      </c>
      <c r="II444" t="str">
        <v>OL02255, Mfg. Tol.</v>
      </c>
      <c r="IJ444" t="str">
        <v>OL02302</v>
      </c>
      <c r="IK444" t="str">
        <v xml:space="preserve">OL02318  needed per image instructions </v>
      </c>
      <c r="IL444" t="str">
        <v>OL02556</v>
      </c>
      <c r="IM444" t="str">
        <v>OL02557</v>
      </c>
      <c r="IN444" t="str">
        <v>OL02567</v>
      </c>
      <c r="IO444" t="str">
        <v>OL02653</v>
      </c>
      <c r="IP444" t="str">
        <v>OL02718</v>
      </c>
      <c r="IQ444" t="str">
        <v>OL02841</v>
      </c>
      <c r="IR444" t="str">
        <v>OL02842</v>
      </c>
      <c r="IS444" t="str">
        <v>OL02844</v>
      </c>
      <c r="IT444" t="str">
        <v>OL02871</v>
      </c>
      <c r="IU444" t="str">
        <v>OL02887</v>
      </c>
      <c r="IV444" t="str">
        <v>OL03500</v>
      </c>
      <c r="IW444" t="str">
        <v>OL03766</v>
      </c>
      <c r="IX444" t="str">
        <v>OL03868</v>
      </c>
      <c r="IY444" t="str">
        <v>OL03869</v>
      </c>
      <c r="IZ444" t="str">
        <v>OL03870</v>
      </c>
      <c r="JA444" t="str">
        <v>OL03873, DWG# 100448-44</v>
      </c>
      <c r="JB444" t="str">
        <v>OL03949</v>
      </c>
      <c r="JC444" t="str">
        <v xml:space="preserve">OL04043, Section </v>
      </c>
      <c r="JD444" t="str">
        <v xml:space="preserve">OL04044, Section </v>
      </c>
      <c r="JE444" t="str">
        <v>OL04045</v>
      </c>
      <c r="JF444" t="str">
        <v>OL04045, Milled Feature</v>
      </c>
      <c r="JG444" t="str">
        <v>OL04063</v>
      </c>
      <c r="JH444" t="str">
        <v>OL04064</v>
      </c>
      <c r="JI444" t="str">
        <v>OL04065</v>
      </c>
      <c r="JJ444" t="str">
        <v>OL04181</v>
      </c>
      <c r="JK444" t="str">
        <v>OL04218</v>
      </c>
      <c r="JL444" t="str">
        <v>OL04224, See Image</v>
      </c>
      <c r="JM444" t="str">
        <v>OL04374</v>
      </c>
      <c r="JN444" t="str">
        <v>OL04375, Section M-M</v>
      </c>
      <c r="JO444" t="str">
        <v>OL04376, Section M-M</v>
      </c>
      <c r="JP444" t="str">
        <v>OL04443</v>
      </c>
      <c r="JQ444" t="str">
        <v>OL04444</v>
      </c>
      <c r="JR444" t="str">
        <v>OL05000</v>
      </c>
      <c r="JS444" t="str">
        <v>One side of slot</v>
      </c>
      <c r="JT444" t="str">
        <v>Other side of slot</v>
      </c>
      <c r="JU444" t="str">
        <v>Out of center more than .002 = Fail</v>
      </c>
      <c r="JV444" t="str">
        <v>Out of center more than.002 = Fail</v>
      </c>
      <c r="JW444" t="str">
        <v>Overlay OL02713</v>
      </c>
      <c r="JX444" t="str">
        <v>Overlay OL02714</v>
      </c>
      <c r="JY444" t="str">
        <v>Overlay OL02718</v>
      </c>
      <c r="JZ444" t="str">
        <v>Overlay OL03831, Mfg. Tol.</v>
      </c>
      <c r="KA444" t="str">
        <v>Part Without Slots</v>
      </c>
      <c r="KB444" t="str">
        <v>Part Without Slots, See Image</v>
      </c>
      <c r="KC444" t="str">
        <v xml:space="preserve">Pass = .0254 or Less </v>
      </c>
      <c r="KD444" t="str">
        <v>PD MIN = 4.361, PD MAX = 4.456</v>
      </c>
      <c r="KE444" t="str">
        <v>Per Balloon 2 Note</v>
      </c>
      <c r="KF444" t="str">
        <v>Per drawing note(s) 8.</v>
      </c>
      <c r="KG444" t="str">
        <v>Point or Sphere Tip</v>
      </c>
      <c r="KH444" t="str">
        <v>Point Tip</v>
      </c>
      <c r="KI444" t="str">
        <v>R.9 to R1.1 = Pass, See Image</v>
      </c>
      <c r="KJ444" t="str">
        <v>Ram Construction</v>
      </c>
      <c r="KK444" t="str">
        <v>Record Same Pass / Fail All Balloons</v>
      </c>
      <c r="KL444" t="str">
        <v>Ref. Balloon 1</v>
      </c>
      <c r="KM444" t="str">
        <v>Ref. Balloon 12</v>
      </c>
      <c r="KN444" t="str">
        <v>Ref. Balloon 13, 100% AQL</v>
      </c>
      <c r="KO444" t="str">
        <v>Ref. Balloon 2</v>
      </c>
      <c r="KP444" t="str">
        <v>Ref. Balloon 21, 100% AQL</v>
      </c>
      <c r="KQ444" t="str">
        <v>Ref. Balloon 4</v>
      </c>
      <c r="KR444" t="str">
        <v>Ref. Balloon 7</v>
      </c>
      <c r="KS444" t="str">
        <v>Ref. Balloon 8</v>
      </c>
      <c r="KT444" t="str">
        <v>Relieved Pin Gauges 09236 &amp; 09235</v>
      </c>
      <c r="KU444" t="str">
        <v>Rotate Part</v>
      </c>
      <c r="KV444" t="str">
        <v>Rotate Part, See Image</v>
      </c>
      <c r="KW444" t="str">
        <v>Same as Root Radius</v>
      </c>
      <c r="KX444" t="str">
        <v>Section</v>
      </c>
      <c r="KY444" t="str">
        <v>Section B-B</v>
      </c>
      <c r="KZ444" t="str">
        <v>Section B-B, Distance Between Grooves</v>
      </c>
      <c r="LA444" t="str">
        <v>Section C-C</v>
      </c>
      <c r="LB444" t="str">
        <v>Section Part</v>
      </c>
      <c r="LC444" t="str">
        <v>Section Part, Measured from Opposite Face</v>
      </c>
      <c r="LD444" t="str">
        <v>Section, Broachless Blank</v>
      </c>
      <c r="LE444" t="str">
        <v>Section, EXT. Sphere Location.</v>
      </c>
      <c r="LF444" t="str">
        <v>Section, Hex Cham. Ang.</v>
      </c>
      <c r="LG444" t="str">
        <v>Section, Hex Fillet Rad.</v>
      </c>
      <c r="LH444" t="str">
        <v>Section, INT. Feature</v>
      </c>
      <c r="LI444" t="str">
        <v>Section, INT. Sphere Location.</v>
      </c>
      <c r="LJ444" t="str">
        <v>Section, Mfg. Tol.</v>
      </c>
      <c r="LK444" t="str">
        <v>Section, Mfg. Tol., See Image</v>
      </c>
      <c r="LL444" t="str">
        <v>Section, OL00486</v>
      </c>
      <c r="LM444" t="str">
        <v>Section, OL00542</v>
      </c>
      <c r="LN444" t="str">
        <v>Section, OL00543</v>
      </c>
      <c r="LO444" t="str">
        <v>Section, OL00544</v>
      </c>
      <c r="LP444" t="str">
        <v>Section, OL00545</v>
      </c>
      <c r="LQ444" t="str">
        <v>Section, OL00546</v>
      </c>
      <c r="LR444" t="str">
        <v>Section, OL00547</v>
      </c>
      <c r="LS444" t="str">
        <v>Section, OL00555</v>
      </c>
      <c r="LT444" t="str">
        <v>Section, OL00725</v>
      </c>
      <c r="LU444" t="str">
        <v>Section, OL01430</v>
      </c>
      <c r="LV444" t="str">
        <v>Section, OL01434</v>
      </c>
      <c r="LW444" t="str">
        <v>Section, OL01435</v>
      </c>
      <c r="LX444" t="str">
        <v>Section, OL01807</v>
      </c>
      <c r="LY444" t="str">
        <v>Section, OL01830</v>
      </c>
      <c r="LZ444" t="str">
        <v>Section, OL02351</v>
      </c>
      <c r="MA444" t="str">
        <v>Section, OL02519</v>
      </c>
      <c r="MB444" t="str">
        <v>Section, OL02520</v>
      </c>
      <c r="MC444" t="str">
        <v>Section, OL02522</v>
      </c>
      <c r="MD444" t="str">
        <v>Section, OL02540</v>
      </c>
      <c r="ME444" t="str">
        <v>Section, OL02541</v>
      </c>
      <c r="MF444" t="str">
        <v>Section, OL02552</v>
      </c>
      <c r="MG444" t="str">
        <v>Section, OL02553</v>
      </c>
      <c r="MH444" t="str">
        <v>Section, OL02554</v>
      </c>
      <c r="MI444" t="str">
        <v>Section, OL02555</v>
      </c>
      <c r="MJ444" t="str">
        <v>Section, OL02558</v>
      </c>
      <c r="MK444" t="str">
        <v>Section, OL02559</v>
      </c>
      <c r="ML444" t="str">
        <v>Section, OL02560</v>
      </c>
      <c r="MM444" t="str">
        <v>Section, OL02619</v>
      </c>
      <c r="MN444" t="str">
        <v>Section, OL02620</v>
      </c>
      <c r="MO444" t="str">
        <v>Section, OL02621</v>
      </c>
      <c r="MP444" t="str">
        <v>Section, OL02622</v>
      </c>
      <c r="MQ444" t="str">
        <v>Section, OL02623</v>
      </c>
      <c r="MR444" t="str">
        <v>Section, OL02624</v>
      </c>
      <c r="MS444" t="str">
        <v>Section, OL02652</v>
      </c>
      <c r="MT444" t="str">
        <v>Section, OL02680</v>
      </c>
      <c r="MU444" t="str">
        <v>Section, OL02793</v>
      </c>
      <c r="MV444" t="str">
        <v>Section, OL02823</v>
      </c>
      <c r="MW444" t="str">
        <v>Section, OL02843</v>
      </c>
      <c r="MX444" t="str">
        <v>Section, OL03026, Ext.</v>
      </c>
      <c r="MY444" t="str">
        <v>Section, OL03026, Int.</v>
      </c>
      <c r="MZ444" t="str">
        <v>Section, OL03570, DWG# 100448-41</v>
      </c>
      <c r="NA444" t="str">
        <v>Section, OL03781</v>
      </c>
      <c r="NB444" t="str">
        <v>Section, OL03911</v>
      </c>
      <c r="NC444" t="str">
        <v>Section, OL03912</v>
      </c>
      <c r="ND444" t="str">
        <v>Section, OL03928</v>
      </c>
      <c r="NE444" t="str">
        <v>Section, OL03929</v>
      </c>
      <c r="NF444" t="str">
        <v>Section, OL04030</v>
      </c>
      <c r="NG444" t="str">
        <v>Section, OL04037</v>
      </c>
      <c r="NH444" t="str">
        <v>Section, OL04038</v>
      </c>
      <c r="NI444" t="str">
        <v>Section, OL04046</v>
      </c>
      <c r="NJ444" t="str">
        <v>Section, OL04065</v>
      </c>
      <c r="NK444" t="str">
        <v>Section, OL04066</v>
      </c>
      <c r="NL444" t="str">
        <v>Section, OL04067</v>
      </c>
      <c r="NM444" t="str">
        <v>Section, OL04069</v>
      </c>
      <c r="NN444" t="str">
        <v>Section, OL04071</v>
      </c>
      <c r="NO444" t="str">
        <v>Section, OL04173</v>
      </c>
      <c r="NP444" t="str">
        <v>Section, OL04174</v>
      </c>
      <c r="NQ444" t="str">
        <v>Section, OL04214</v>
      </c>
      <c r="NR444" t="str">
        <v>Section, OL04215</v>
      </c>
      <c r="NS444" t="str">
        <v>Section, OL04216</v>
      </c>
      <c r="NT444" t="str">
        <v>Section, OL04217</v>
      </c>
      <c r="NU444" t="str">
        <v>Section, Overlay OL02716</v>
      </c>
      <c r="NV444" t="str">
        <v>Section, Overlay OL02717</v>
      </c>
      <c r="NW444" t="str">
        <v>Section, See Image</v>
      </c>
      <c r="NX444" t="str">
        <v>Section, See Image, DWG# 100448-41</v>
      </c>
      <c r="NY444" t="str">
        <v>Section, Without Sots</v>
      </c>
      <c r="NZ444" t="str">
        <v>See Comments Sheet</v>
      </c>
      <c r="OA444" t="str">
        <v>See Comments Sheet, OL02318</v>
      </c>
      <c r="OB444" t="str">
        <v>See Image</v>
      </c>
      <c r="OC444" t="str">
        <v>See Image, .005 or Less = Pass</v>
      </c>
      <c r="OD444" t="str">
        <v>See Image, Check Near Radius</v>
      </c>
      <c r="OE444" t="str">
        <v>See Image, Constrained</v>
      </c>
      <c r="OF444" t="str">
        <v>See Image, Distance Between Flats</v>
      </c>
      <c r="OG444" t="str">
        <v xml:space="preserve">See Image, Mfg. Tol, Section A-A </v>
      </c>
      <c r="OH444" t="str">
        <v>See image, Mfg. Tol.</v>
      </c>
      <c r="OI444" t="str">
        <v>See Image, Mic. Across Flats</v>
      </c>
      <c r="OJ444" t="str">
        <v>See Image, OL02850</v>
      </c>
      <c r="OK444" t="str">
        <v>See Image, OL02880</v>
      </c>
      <c r="OL444" t="str">
        <v>See Image, OL03926</v>
      </c>
      <c r="OM444" t="str">
        <v>See Image, OL03927</v>
      </c>
      <c r="ON444" t="str">
        <v>See Image, OL04003</v>
      </c>
      <c r="OO444" t="str">
        <v>'See Image, OL04342,  Best Fit Joe Block</v>
      </c>
      <c r="OP444" t="str">
        <v>See Image, OL04342,  Blank</v>
      </c>
      <c r="OQ444" t="str">
        <v>See Image, OL04342, Blank</v>
      </c>
      <c r="OR444" t="str">
        <v>See Image, OL04343, Blank</v>
      </c>
      <c r="OS444" t="str">
        <v>See Image, Pass = .002 or Less</v>
      </c>
      <c r="OT444" t="str">
        <v>See Image, Rcd. MAX</v>
      </c>
      <c r="OU444" t="str">
        <v>See Image, Rcd. MIN</v>
      </c>
      <c r="OV444" t="str">
        <v>See Image, Section</v>
      </c>
      <c r="OW444" t="str">
        <v>See Image, Section A-A</v>
      </c>
      <c r="OX444" t="str">
        <v>See Image, Section B-B</v>
      </c>
      <c r="OY444" t="str">
        <v>See Image, Section B-B, TSC</v>
      </c>
      <c r="OZ444" t="str">
        <v>See Image, Shank Drawing # 18000-XX-XX A</v>
      </c>
      <c r="PA444" t="str">
        <v>Sequencial Laser 01, 120 Per Print</v>
      </c>
      <c r="PB444" t="str">
        <v>Set to .202, Zero on Thread Lead</v>
      </c>
      <c r="PC444" t="str">
        <v>Sharp OK, No Burr</v>
      </c>
      <c r="PD444" t="str">
        <v>Sharp OK, No Raised Edge, See Image</v>
      </c>
      <c r="PE444" t="str">
        <v>Sharp OK, No Raised Edges</v>
      </c>
      <c r="PF444" t="str">
        <v>Sharp okay no raised edge</v>
      </c>
      <c r="PG444" t="str">
        <v>Sharp Okay, No Burr</v>
      </c>
      <c r="PH444" t="str">
        <v>Sharp Okay, No Raised Edge</v>
      </c>
      <c r="PI444" t="str">
        <v>Sharp Okay, No Raised Edges,</v>
      </c>
      <c r="PJ444" t="str">
        <v>Sharp Okay, See Image</v>
      </c>
      <c r="PK444" t="str">
        <v xml:space="preserve">Start of Radius @ .195 </v>
      </c>
      <c r="PL444" t="str">
        <v xml:space="preserve">Start of Radius @ .21 </v>
      </c>
      <c r="PM444" t="str">
        <v xml:space="preserve">T.S.C. </v>
      </c>
      <c r="PN444" t="str">
        <v>Tangent Point</v>
      </c>
      <c r="PO444" t="str">
        <v>Tangent point of R.50</v>
      </c>
      <c r="PP444" t="str">
        <v>Taper Check, Mfg.Tol.</v>
      </c>
      <c r="PQ444" t="str">
        <v>Taper Check, Mfg.Tol., See Image</v>
      </c>
      <c r="PR444" t="str">
        <v>Thrd. Minor Ø</v>
      </c>
      <c r="PS444" t="str">
        <v>Thrd. Relief Ø</v>
      </c>
      <c r="PT444" t="str">
        <v>Threadless Blank</v>
      </c>
      <c r="PU444" t="str">
        <v>Threadless Blank, From Major Ø</v>
      </c>
      <c r="PV444" t="str">
        <v>Threadless Blank, Mfg. Tol.</v>
      </c>
      <c r="PW444" t="str">
        <v>Threadless Blank, Thrd. to Neck Rad.</v>
      </c>
      <c r="PX444" t="str">
        <v>Thredless Blank</v>
      </c>
      <c r="PY444" t="str">
        <v>To center of R.005</v>
      </c>
      <c r="PZ444" t="str">
        <v>Torx Min. Dia.</v>
      </c>
      <c r="QA444" t="str">
        <v>Turn Ø Free of Mill Marks</v>
      </c>
      <c r="QB444" t="str">
        <v>Use (Full) GO Hex</v>
      </c>
      <c r="QC444" t="str">
        <v>Use Balloon 1 FULL Gauge</v>
      </c>
      <c r="QD444" t="str">
        <v>Use Balloon 9 FULL GO</v>
      </c>
      <c r="QE444" t="str">
        <v>Use Best Fit Pin</v>
      </c>
      <c r="QF444" t="str">
        <v>Use Disk Tip</v>
      </c>
      <c r="QG444" t="str">
        <v>Use flat bottomed indicator tip.</v>
      </c>
      <c r="QH444" t="str">
        <v xml:space="preserve">Use Full .093 Go Hex </v>
      </c>
      <c r="QI444" t="str">
        <v xml:space="preserve">Use Full .0930 Go Hex </v>
      </c>
      <c r="QJ444" t="str">
        <v>Use Full .1235 Go Hex</v>
      </c>
      <c r="QK444" t="str">
        <v>Use Gauge K2-98-8019-04, See Image</v>
      </c>
      <c r="QL444" t="str">
        <v>Use large flat indicator tip</v>
      </c>
      <c r="QM444" t="str">
        <v>Use Pins.3330/.3350, See Image MAX NO-GO</v>
      </c>
      <c r="QN444" t="str">
        <v>Use Pointed Drop Indicator Tip</v>
      </c>
      <c r="QO444" t="str">
        <v>V-Block</v>
      </c>
      <c r="QP444" t="str">
        <v>V-Block,  AMB for 13</v>
      </c>
      <c r="QQ444" t="str">
        <v>V-Block,  Hex Cham. Dia.</v>
      </c>
      <c r="QR444" t="str">
        <v>V-Block, Hex Depth</v>
      </c>
      <c r="QS444" t="str">
        <v>VBU Gauge</v>
      </c>
      <c r="QT444" t="str">
        <v>Visibally smaller than HEX=Pass</v>
      </c>
      <c r="QU444" t="str">
        <v>Visual Per Drawing</v>
      </c>
      <c r="QV444" t="str">
        <v>Whirl Blank</v>
      </c>
      <c r="QW444" t="str">
        <v xml:space="preserve">Whirl Blank </v>
      </c>
      <c r="QX444" t="str">
        <v>Whirl Blank, Neck Rad. End to Head CL</v>
      </c>
      <c r="QY444" t="str">
        <v>Whirl Blank, Nose Start Dia.</v>
      </c>
      <c r="QZ444" t="str">
        <v>Whirl Blank, Nose Start Dist.</v>
      </c>
      <c r="RA444" t="str">
        <v>Whirl Blank, Thrd. Minor</v>
      </c>
      <c r="RB444" t="str">
        <v>Whirl Blank, Thrd. Pullout Dia.</v>
      </c>
      <c r="RC444" t="str">
        <v>Whole Part, Removal is at Assy. Level</v>
      </c>
      <c r="RD444" t="str">
        <v>Wide Area</v>
      </c>
      <c r="RE444" t="str">
        <v>Zero on End of Go Gauge</v>
      </c>
    </row>
    <row r="445" spans="1:473">
      <c r="A445" t="s">
        <v>1062</v>
      </c>
      <c r="C445" t="str" cm="1">
        <f t="array" ref="C445:RE445">TRANSPOSE(_xlfn._xlws.SORT(_xlfn._xlws.FILTER($A$2:$A$600,ISNUMBER(SEARCH('PartLib Table'!M462,$A$2:$A$600)),"not found")))</f>
        <v xml:space="preserve"> 'C', Whirl Blank</v>
      </c>
      <c r="D445" t="str">
        <v xml:space="preserve"> See Image, Constrained</v>
      </c>
      <c r="E445" t="str">
        <v>(.04 to .12 range = Pass)</v>
      </c>
      <c r="F445" t="str">
        <v>(.042 FULL) Go Pin Seat Fully</v>
      </c>
      <c r="G445" t="str">
        <v>(B), Mfg. Tol.</v>
      </c>
      <c r="H445" t="str">
        <v>(B), O.A.L.</v>
      </c>
      <c r="I445" t="str">
        <v>.001 or less =Pass</v>
      </c>
      <c r="J445" t="str">
        <v>.001 or less out of center = Pass</v>
      </c>
      <c r="K445" t="str">
        <v>.002 or Less = Pass</v>
      </c>
      <c r="L445" t="str">
        <v>.002 or Less out of center = Pass</v>
      </c>
      <c r="M445" t="str">
        <v>.005 to .015 = Pass</v>
      </c>
      <c r="N445" t="str">
        <v>.0125 Mean, Section</v>
      </c>
      <c r="O445" t="str">
        <v>.025 or Less in X &amp; Y=Pass</v>
      </c>
      <c r="P445" t="str">
        <v>.038 Mean</v>
      </c>
      <c r="Q445" t="str">
        <v>.063 MM = .0024 IN, See Image</v>
      </c>
      <c r="R445" t="str">
        <v>.063MM = .0024"</v>
      </c>
      <c r="S445" t="str">
        <v>.243 NO-GO, Unconstrained, Must Not Start</v>
      </c>
      <c r="T445" t="str">
        <v>@ Back Face &amp; ID, No Raised Edge</v>
      </c>
      <c r="U445" t="str">
        <v>@ Back Face &amp; OD, No Raised Edge</v>
      </c>
      <c r="V445" t="str">
        <v>@ ID &amp; FACE</v>
      </c>
      <c r="W445" t="str">
        <v>@ OD &amp; BACK FACE</v>
      </c>
      <c r="X445" t="str">
        <v>@ OD &amp; FACE</v>
      </c>
      <c r="Y445" t="str">
        <v>Across from slot</v>
      </c>
      <c r="Z445" t="str">
        <v>All Edge Breaks</v>
      </c>
      <c r="AA445" t="str">
        <v>Attached to bar stock</v>
      </c>
      <c r="AB445" t="str">
        <v xml:space="preserve">Back Turn Fillet Rad. </v>
      </c>
      <c r="AC445" t="str">
        <v>Balloon 1 (DWG FRM0105 Page 2, NV-27)</v>
      </c>
      <c r="AD445" t="str">
        <v>Balloon 1 (DWG FRM0105, NV-30)</v>
      </c>
      <c r="AE445" t="str">
        <v>Balloon 1 (P# 9890002-20) OL00429/A</v>
      </c>
      <c r="AF445" t="str">
        <v>Balloon 1, DWG#FRM0105</v>
      </c>
      <c r="AG445" t="str">
        <v>Balloon 11, See Image</v>
      </c>
      <c r="AH445" t="str">
        <v xml:space="preserve">Balloon 2 (DWG FRM0105 Page 2, NV-27) </v>
      </c>
      <c r="AI445" t="str">
        <v>Balloon 2 (DWG FRM0105, NV-30)</v>
      </c>
      <c r="AJ445" t="str">
        <v>Balloon 2 (P# 9890002-20)</v>
      </c>
      <c r="AK445" t="str">
        <v>Balloon 2, DWG#FRM0105</v>
      </c>
      <c r="AL445" t="str">
        <v>Balloon 2, DWG#FRM0105, See Image</v>
      </c>
      <c r="AM445" t="str">
        <v>Balloon 3 (DWG FRM0105, NV-30 Minor)</v>
      </c>
      <c r="AN445" t="str">
        <v>Balloon 3 (DWG FRM0105, NV-30)</v>
      </c>
      <c r="AO445" t="str">
        <v>Balloon 3 (P# 9890002-20)</v>
      </c>
      <c r="AP445" t="str">
        <v>Balloon 4</v>
      </c>
      <c r="AQ445" t="str">
        <v>Balloon 4 (P# 9890002-20)</v>
      </c>
      <c r="AR445" t="str">
        <v>Below Middle Band</v>
      </c>
      <c r="AS445" t="str">
        <v>Best Fit Pin, .003 or Less =Pass</v>
      </c>
      <c r="AT445" t="str">
        <v>Blank</v>
      </c>
      <c r="AU445" t="str">
        <v>Blank Turn Maj.</v>
      </c>
      <c r="AV445" t="str">
        <v>Blank Turn Maj. Mill Flt., OL4172</v>
      </c>
      <c r="AW445" t="str">
        <v>Blank Without .010 Slots</v>
      </c>
      <c r="AX445" t="str">
        <v>Blank Without .010 Slots, Section</v>
      </c>
      <c r="AY445" t="str">
        <v>Blank without thread</v>
      </c>
      <c r="AZ445" t="str">
        <v xml:space="preserve">Blank, Center of V Grv. </v>
      </c>
      <c r="BA445" t="str">
        <v>Blank, Check R adjacent Balloon 17</v>
      </c>
      <c r="BB445" t="str">
        <v>Blank, EXT. Feature</v>
      </c>
      <c r="BC445" t="str">
        <v>Blank, See Image, OL04335</v>
      </c>
      <c r="BD445" t="str">
        <v>Blank, See Image, OL04336</v>
      </c>
      <c r="BE445" t="str">
        <v xml:space="preserve">Blank, Thrd. </v>
      </c>
      <c r="BF445" t="str">
        <v>Blank, Turn Tip</v>
      </c>
      <c r="BG445" t="str">
        <v>Blank, Without Thrd.</v>
      </c>
      <c r="BH445" t="str">
        <v>Blank, Without Thread</v>
      </c>
      <c r="BI445" t="str">
        <v xml:space="preserve">Blunt Start Blend to Minor </v>
      </c>
      <c r="BJ445" t="str">
        <v>Calc., Use Go HEX</v>
      </c>
      <c r="BK445" t="str">
        <v>Can't dig into OD</v>
      </c>
      <c r="BL445" t="str">
        <v>Carbide Gauge</v>
      </c>
      <c r="BM445" t="str">
        <v xml:space="preserve">Center of V Grv. </v>
      </c>
      <c r="BN445" t="str">
        <v>Centered Less than .03 = Pass</v>
      </c>
      <c r="BO445" t="str">
        <v>Centered within .0005 or Less = Pass</v>
      </c>
      <c r="BP445" t="str">
        <v>Centered within .001 or Less = Pass</v>
      </c>
      <c r="BQ445" t="str">
        <v>Centered within .0254 or Less = Pass</v>
      </c>
      <c r="BR445" t="str">
        <v>Check close to Rod Slot</v>
      </c>
      <c r="BS445" t="str">
        <v>Check every other hole</v>
      </c>
      <c r="BT445" t="str">
        <v>Check Go over full length of slot.</v>
      </c>
      <c r="BU445" t="str">
        <v>Check Near Closed End</v>
      </c>
      <c r="BV445" t="str">
        <v>Check per Print View, Away from Rod Slot</v>
      </c>
      <c r="BW445" t="str">
        <v>Check to Balloon 30 Go Pin</v>
      </c>
      <c r="BX445" t="str">
        <v>Check with .2705 SET Pin Inside Part</v>
      </c>
      <c r="BY445" t="str">
        <v>Check with Hex Up</v>
      </c>
      <c r="BZ445" t="str">
        <v>CMM Blank</v>
      </c>
      <c r="CA445" t="str">
        <v>Confirm Full Radius</v>
      </c>
      <c r="CB445" t="str">
        <v>Constrained in fixture</v>
      </c>
      <c r="CC445" t="str">
        <v>Constrained with Ring</v>
      </c>
      <c r="CD445" t="str">
        <v>Constrained, See Image</v>
      </c>
      <c r="CE445" t="str">
        <v>Dim. "A"</v>
      </c>
      <c r="CF445" t="str">
        <v>Dim. "B"</v>
      </c>
      <c r="CG445" t="str">
        <v>Dim. "C"</v>
      </c>
      <c r="CH445" t="str">
        <v>Dim. "D", Whirl Blank</v>
      </c>
      <c r="CI445" t="str">
        <v>Dim. "G"</v>
      </c>
      <c r="CJ445" t="str">
        <v>Dim. E, Blank Turn Maj. &amp;  Mill Flt</v>
      </c>
      <c r="CK445" t="str">
        <v>Dim. E, Blank Turn Maj.&amp;  Mill Flt</v>
      </c>
      <c r="CL445" t="str">
        <v>Dim. H, Whirl Blank</v>
      </c>
      <c r="CM445" t="str">
        <v>Dim. J, 'Blank Turn Maj. &amp; Whirl Blank</v>
      </c>
      <c r="CN445" t="str">
        <v>Disk Drop Indicator Tip</v>
      </c>
      <c r="CO445" t="str">
        <v>DWG 100448-15, Balloon F_1</v>
      </c>
      <c r="CP445" t="str">
        <v>DWG 100448-15, OL02571</v>
      </c>
      <c r="CQ445" t="str">
        <v>DWG 100448-41</v>
      </c>
      <c r="CR445" t="str">
        <v>DWG 9890040, (10E),Section Part, OL01139</v>
      </c>
      <c r="CS445" t="str">
        <v>DWG 9890040, (10E),Section, OL01139</v>
      </c>
      <c r="CT445" t="str">
        <v>DWG 9890040, (11E)</v>
      </c>
      <c r="CU445" t="str">
        <v>DWG 9890040, (11E), Pins with Flats</v>
      </c>
      <c r="CV445" t="str">
        <v>DWG 9890040, (12E),  Pass=.002 or less</v>
      </c>
      <c r="CW445" t="str">
        <v>DWG 9890040, (12E), See Image</v>
      </c>
      <c r="CX445" t="str">
        <v>DWG 9890040, (1E), OL01431</v>
      </c>
      <c r="CY445" t="str">
        <v>DWG 9890040, (1E), OL01432</v>
      </c>
      <c r="CZ445" t="str">
        <v>DWG 9890040, (2E), OL01432</v>
      </c>
      <c r="DA445" t="str">
        <v>DWG 9890040, (3E)</v>
      </c>
      <c r="DB445" t="str">
        <v>DWG 9890040, (4E)</v>
      </c>
      <c r="DC445" t="str">
        <v>DWG 9890040, (5E), OL02336</v>
      </c>
      <c r="DD445" t="str">
        <v>DWG 9890040, (6E)</v>
      </c>
      <c r="DE445" t="str">
        <v>DWG 9890040, (7E)</v>
      </c>
      <c r="DF445" t="str">
        <v>DWG 9890040, (8E), OL01433</v>
      </c>
      <c r="DG445" t="str">
        <v>DWG 9890040, (8E), OL01433, Section</v>
      </c>
      <c r="DH445" t="str">
        <v>DWG 9890040, (9E), Close to Rod Slot</v>
      </c>
      <c r="DI445" t="str">
        <v>DWG 9890040, (9E),Close to Rod Slot</v>
      </c>
      <c r="DJ445" t="str">
        <v>DWG FRM0105 PAGE 2</v>
      </c>
      <c r="DK445" t="str">
        <v>DWG# 100448-41</v>
      </c>
      <c r="DL445" t="str">
        <v>DWG# 100448-44</v>
      </c>
      <c r="DM445" t="str">
        <v>DWG# 9890003  (1), Section OL00436/A</v>
      </c>
      <c r="DN445" t="str">
        <v>DWG# 9890003 (3), Ring Gauge Constrained</v>
      </c>
      <c r="DO445" t="str">
        <v>DWG# 9890003 (4), Section</v>
      </c>
      <c r="DP445" t="str">
        <v>DWG#100448-26, Balloon 1K, OL02350</v>
      </c>
      <c r="DQ445" t="str">
        <v>DWG#100448-26, Balloon 2K, OL02350</v>
      </c>
      <c r="DR445" t="str">
        <v>DWG#100448-26, Balloon 3K, OL02363</v>
      </c>
      <c r="DS445" t="str">
        <v>DWG#100448-26, Balloon 4K</v>
      </c>
      <c r="DT445" t="str">
        <v>DWG#100448-26, Balloon 5K, Section</v>
      </c>
      <c r="DU445" t="str">
        <v>DWG#100448-26, Balloon 6K</v>
      </c>
      <c r="DV445" t="str">
        <v>DWG#100448-26, Balloon 7K, Section</v>
      </c>
      <c r="DW445" t="str">
        <v>DWG#100448-26, Mfg. Tol.</v>
      </c>
      <c r="DX445" t="str">
        <v>DWG#9890003 (2) Ring Gauge Constrained</v>
      </c>
      <c r="DY445" t="str">
        <v>DWG#9890044</v>
      </c>
      <c r="DZ445" t="str">
        <v>DWG#9890044 .1985 to .2005=Pass</v>
      </c>
      <c r="EA445" t="str">
        <v>DWG#9890044 Overlay OL02441</v>
      </c>
      <c r="EB445" t="str">
        <v>DWG#9890044, OL02441</v>
      </c>
      <c r="EC445" t="str">
        <v>DWG#FRM0105</v>
      </c>
      <c r="ED445" t="str">
        <v>EXT.</v>
      </c>
      <c r="EE445" t="str">
        <v>EXT. Section, OL02460</v>
      </c>
      <c r="EF445" t="str">
        <v>EXT., OL04223</v>
      </c>
      <c r="EG445" t="str">
        <v>Flat Drop Indicator Tip</v>
      </c>
      <c r="EH445" t="str">
        <v>Full Go Pin, No Light, at Radius</v>
      </c>
      <c r="EI445" t="str">
        <v>Function Check</v>
      </c>
      <c r="EJ445" t="str">
        <v>GO Function Gauge</v>
      </c>
      <c r="EK445" t="str">
        <v>Go Gauge for Balloon 1 &amp; 4</v>
      </c>
      <c r="EL445" t="str">
        <v>Go Pin must pass through</v>
      </c>
      <c r="EM445" t="str">
        <v>Greater than .005 = Fail, Section</v>
      </c>
      <c r="EN445" t="str">
        <v>Greater than .025 out of center = Fail</v>
      </c>
      <c r="EO445" t="str">
        <v>Greater than 2.6 = Pass</v>
      </c>
      <c r="EP445" t="str">
        <v>Green = Pass, Red = Fail</v>
      </c>
      <c r="EQ445" t="str">
        <v>Hex Depth</v>
      </c>
      <c r="ER445" t="str">
        <v>Hex Minor</v>
      </c>
      <c r="ES445" t="str">
        <v>Hole Dia.</v>
      </c>
      <c r="ET445" t="str">
        <v>Hook or Disk Tip</v>
      </c>
      <c r="EU445" t="str">
        <v>ID Sphere Finish</v>
      </c>
      <c r="EV445" t="str">
        <v>ID/OD Both Sides, Diff. .002 or less = Pass</v>
      </c>
      <c r="EW445" t="str">
        <v>If Looks Big, Section</v>
      </c>
      <c r="EX445" t="str">
        <v>If Looks Small, Section</v>
      </c>
      <c r="EY445" t="str">
        <v>Insp. Close to Break Away, Mfg.Tol.</v>
      </c>
      <c r="EZ445" t="str">
        <v>INT.</v>
      </c>
      <c r="FA445" t="str">
        <v>INT. Section, OL02460</v>
      </c>
      <c r="FB445" t="str">
        <v>INT., OL04223</v>
      </c>
      <c r="FC445" t="str">
        <v>Intersect. of 7.7 &amp; R0.10</v>
      </c>
      <c r="FD445" t="str">
        <v>Intersect. of 8.79 and R.25 MAX</v>
      </c>
      <c r="FE445" t="str">
        <v>Keep Ind. Tip away from corner</v>
      </c>
      <c r="FF445" t="str">
        <v>L31</v>
      </c>
      <c r="FG445" t="str">
        <v>Laser Mark</v>
      </c>
      <c r="FH445" t="str">
        <v>LASER PER NOTE 4</v>
      </c>
      <c r="FI445" t="str">
        <v>LASER PER NOTE 4, Final Check 1 only</v>
      </c>
      <c r="FJ445" t="str">
        <v>Less than .002 out of center = Pass</v>
      </c>
      <c r="FK445" t="str">
        <v>Less than 2.75 = Pass, Section</v>
      </c>
      <c r="FL445" t="str">
        <v>List as pin. Not Calibrated</v>
      </c>
      <c r="FM445" t="str">
        <v>M9 X 1.25 BUTT See Comment Image</v>
      </c>
      <c r="FN445" t="str">
        <v>Manual Section</v>
      </c>
      <c r="FO445" t="str">
        <v>Max Deep .241 NO-GO =.42</v>
      </c>
      <c r="FP445" t="str">
        <v>MAX Depth of (Note 7) .241 NO-GO Pin</v>
      </c>
      <c r="FQ445" t="str">
        <v>Measure from Blue Line, See Image</v>
      </c>
      <c r="FR445" t="str">
        <v>Measure Width of Blue Area, See Image</v>
      </c>
      <c r="FS445" t="str">
        <v>Mfg. Tol</v>
      </c>
      <c r="FT445" t="str">
        <v>Mfg. Tol, See Image</v>
      </c>
      <c r="FU445" t="str">
        <v>Mfg. Tol.</v>
      </c>
      <c r="FV445" t="str">
        <v>Mfg. Tol. "A"</v>
      </c>
      <c r="FW445" t="str">
        <v>Mfg. Tol. (Zero on Gauge Full Dia. Lead)</v>
      </c>
      <c r="FX445" t="str">
        <v>Mfg. Tol. Balloon 11, See Image</v>
      </c>
      <c r="FY445" t="str">
        <v>Mfg. Tol. Balloon 4</v>
      </c>
      <c r="FZ445" t="str">
        <v>Mfg. Tol. Balloon 7</v>
      </c>
      <c r="GA445" t="str">
        <v xml:space="preserve">Mfg. Tol. C-Bore Face (Ballo 28) </v>
      </c>
      <c r="GB445" t="str">
        <v>Mfg. Tol. Section</v>
      </c>
      <c r="GC445" t="str">
        <v>Mfg. Tol. See Image</v>
      </c>
      <c r="GD445" t="str">
        <v>Mfg. Tol., 3 Places, Record MAX</v>
      </c>
      <c r="GE445" t="str">
        <v>Mfg. Tol., Balloon 11</v>
      </c>
      <c r="GF445" t="str">
        <v>Mfg. Tol., Balloon 7</v>
      </c>
      <c r="GG445" t="str">
        <v>Mfg. Tol., Blank</v>
      </c>
      <c r="GH445" t="str">
        <v>Mfg. Tol., Blank, Balloon 12</v>
      </c>
      <c r="GI445" t="str">
        <v>Mfg. Tol., Blend to SØ.320</v>
      </c>
      <c r="GJ445" t="str">
        <v>Mfg. Tol., Calculation</v>
      </c>
      <c r="GK445" t="str">
        <v>Mfg. Tol., For Mill Fixture</v>
      </c>
      <c r="GL445" t="str">
        <v>Mfg. Tol., L32</v>
      </c>
      <c r="GM445" t="str">
        <v>Mfg. Tol., L33</v>
      </c>
      <c r="GN445" t="str">
        <v>Mfg. Tol., No Tool Marks</v>
      </c>
      <c r="GO445" t="str">
        <v>Mfg. Tol., OL03361</v>
      </c>
      <c r="GP445" t="str">
        <v>Mfg. Tol., Record off center value</v>
      </c>
      <c r="GQ445" t="str">
        <v>Mfg. Tol., Same 3 Places, Record MIN</v>
      </c>
      <c r="GR445" t="str">
        <v>Mfg. Tol., Section</v>
      </c>
      <c r="GS445" t="str">
        <v>Mfg. Tol., Section B-B</v>
      </c>
      <c r="GT445" t="str">
        <v>Mfg. Tol., Section, OL03361</v>
      </c>
      <c r="GU445" t="str">
        <v>Mfg. Tol., Section, Per Note 2</v>
      </c>
      <c r="GV445" t="str">
        <v>Mfg. Tol., See Image</v>
      </c>
      <c r="GW445" t="str">
        <v>Mfg. Tol., See Image, Bore in Blue</v>
      </c>
      <c r="GX445" t="str">
        <v>Mfg. Tol., See Image, Hook Tip</v>
      </c>
      <c r="GY445" t="str">
        <v>Mfg. Tol., Sharp Okay No Burr</v>
      </c>
      <c r="GZ445" t="str">
        <v>Mfg. Tol., Threadless Blank</v>
      </c>
      <c r="HA445" t="str">
        <v>Mfg.Tol.</v>
      </c>
      <c r="HB445" t="str">
        <v>Mgf. To., T.S.C.</v>
      </c>
      <c r="HC445" t="str">
        <v>Milled Feature</v>
      </c>
      <c r="HD445" t="str">
        <v>Milled Feature, OL04045</v>
      </c>
      <c r="HE445" t="str">
        <v>More than .0005 out of center = Fail</v>
      </c>
      <c r="HF445" t="str">
        <v>Must Pass Through</v>
      </c>
      <c r="HG445" t="str">
        <v>Must pass through gauge</v>
      </c>
      <c r="HH445" t="str">
        <v>Must Pass Through Go Gauge</v>
      </c>
      <c r="HI445" t="str">
        <v>Must Pass, See Image.</v>
      </c>
      <c r="HJ445" t="str">
        <v>NA</v>
      </c>
      <c r="HK445" t="str">
        <v>Narrow Area</v>
      </c>
      <c r="HL445" t="str">
        <v>Near Balloon 21</v>
      </c>
      <c r="HM445" t="str">
        <v>Near Datum B</v>
      </c>
      <c r="HN445" t="str">
        <v>Neck Dia.</v>
      </c>
      <c r="HO445" t="str">
        <v>Neck to Head Rad.</v>
      </c>
      <c r="HP445" t="str">
        <v>No Copper Deposits Allowed</v>
      </c>
      <c r="HQ445" t="str">
        <v>No Section</v>
      </c>
      <c r="HR445" t="str">
        <v>No Section, .01 to .014 = Pass</v>
      </c>
      <c r="HS445" t="str">
        <v>No Section, Rotate Part</v>
      </c>
      <c r="HT445" t="str">
        <v>No Section, See Image</v>
      </c>
      <c r="HU445" t="str">
        <v>No Slot, Section B-B</v>
      </c>
      <c r="HV445" t="str">
        <v>No visual step = Pass</v>
      </c>
      <c r="HW445" t="str">
        <v>Not to exceed .95 Deep</v>
      </c>
      <c r="HX445" t="str">
        <v>Note 1</v>
      </c>
      <c r="HY445" t="str">
        <v>OL00333/A</v>
      </c>
      <c r="HZ445" t="str">
        <v>OL00519</v>
      </c>
      <c r="IA445" t="str">
        <v>OL00520</v>
      </c>
      <c r="IB445" t="str">
        <v>OL00529</v>
      </c>
      <c r="IC445" t="str">
        <v>OL00542</v>
      </c>
      <c r="ID445" t="str">
        <v>OL00724</v>
      </c>
      <c r="IE445" t="str">
        <v>OL01250</v>
      </c>
      <c r="IF445" t="str">
        <v>OL01869, Threadless Blank</v>
      </c>
      <c r="IG445" t="str">
        <v>OL01870, Section</v>
      </c>
      <c r="IH445" t="str">
        <v>OL02255</v>
      </c>
      <c r="II445" t="str">
        <v>OL02255, Mfg. Tol.</v>
      </c>
      <c r="IJ445" t="str">
        <v>OL02302</v>
      </c>
      <c r="IK445" t="str">
        <v xml:space="preserve">OL02318  needed per image instructions </v>
      </c>
      <c r="IL445" t="str">
        <v>OL02556</v>
      </c>
      <c r="IM445" t="str">
        <v>OL02557</v>
      </c>
      <c r="IN445" t="str">
        <v>OL02567</v>
      </c>
      <c r="IO445" t="str">
        <v>OL02653</v>
      </c>
      <c r="IP445" t="str">
        <v>OL02718</v>
      </c>
      <c r="IQ445" t="str">
        <v>OL02841</v>
      </c>
      <c r="IR445" t="str">
        <v>OL02842</v>
      </c>
      <c r="IS445" t="str">
        <v>OL02844</v>
      </c>
      <c r="IT445" t="str">
        <v>OL02871</v>
      </c>
      <c r="IU445" t="str">
        <v>OL02887</v>
      </c>
      <c r="IV445" t="str">
        <v>OL03500</v>
      </c>
      <c r="IW445" t="str">
        <v>OL03766</v>
      </c>
      <c r="IX445" t="str">
        <v>OL03868</v>
      </c>
      <c r="IY445" t="str">
        <v>OL03869</v>
      </c>
      <c r="IZ445" t="str">
        <v>OL03870</v>
      </c>
      <c r="JA445" t="str">
        <v>OL03873, DWG# 100448-44</v>
      </c>
      <c r="JB445" t="str">
        <v>OL03949</v>
      </c>
      <c r="JC445" t="str">
        <v xml:space="preserve">OL04043, Section </v>
      </c>
      <c r="JD445" t="str">
        <v xml:space="preserve">OL04044, Section </v>
      </c>
      <c r="JE445" t="str">
        <v>OL04045</v>
      </c>
      <c r="JF445" t="str">
        <v>OL04045, Milled Feature</v>
      </c>
      <c r="JG445" t="str">
        <v>OL04063</v>
      </c>
      <c r="JH445" t="str">
        <v>OL04064</v>
      </c>
      <c r="JI445" t="str">
        <v>OL04065</v>
      </c>
      <c r="JJ445" t="str">
        <v>OL04181</v>
      </c>
      <c r="JK445" t="str">
        <v>OL04218</v>
      </c>
      <c r="JL445" t="str">
        <v>OL04224, See Image</v>
      </c>
      <c r="JM445" t="str">
        <v>OL04374</v>
      </c>
      <c r="JN445" t="str">
        <v>OL04375, Section M-M</v>
      </c>
      <c r="JO445" t="str">
        <v>OL04376, Section M-M</v>
      </c>
      <c r="JP445" t="str">
        <v>OL04443</v>
      </c>
      <c r="JQ445" t="str">
        <v>OL04444</v>
      </c>
      <c r="JR445" t="str">
        <v>OL05000</v>
      </c>
      <c r="JS445" t="str">
        <v>One side of slot</v>
      </c>
      <c r="JT445" t="str">
        <v>Other side of slot</v>
      </c>
      <c r="JU445" t="str">
        <v>Out of center more than .002 = Fail</v>
      </c>
      <c r="JV445" t="str">
        <v>Out of center more than.002 = Fail</v>
      </c>
      <c r="JW445" t="str">
        <v>Overlay OL02713</v>
      </c>
      <c r="JX445" t="str">
        <v>Overlay OL02714</v>
      </c>
      <c r="JY445" t="str">
        <v>Overlay OL02718</v>
      </c>
      <c r="JZ445" t="str">
        <v>Overlay OL03831, Mfg. Tol.</v>
      </c>
      <c r="KA445" t="str">
        <v>Part Without Slots</v>
      </c>
      <c r="KB445" t="str">
        <v>Part Without Slots, See Image</v>
      </c>
      <c r="KC445" t="str">
        <v xml:space="preserve">Pass = .0254 or Less </v>
      </c>
      <c r="KD445" t="str">
        <v>PD MIN = 4.361, PD MAX = 4.456</v>
      </c>
      <c r="KE445" t="str">
        <v>Per Balloon 2 Note</v>
      </c>
      <c r="KF445" t="str">
        <v>Per drawing note(s) 8.</v>
      </c>
      <c r="KG445" t="str">
        <v>Point or Sphere Tip</v>
      </c>
      <c r="KH445" t="str">
        <v>Point Tip</v>
      </c>
      <c r="KI445" t="str">
        <v>R.9 to R1.1 = Pass, See Image</v>
      </c>
      <c r="KJ445" t="str">
        <v>Ram Construction</v>
      </c>
      <c r="KK445" t="str">
        <v>Record Same Pass / Fail All Balloons</v>
      </c>
      <c r="KL445" t="str">
        <v>Ref. Balloon 1</v>
      </c>
      <c r="KM445" t="str">
        <v>Ref. Balloon 12</v>
      </c>
      <c r="KN445" t="str">
        <v>Ref. Balloon 13, 100% AQL</v>
      </c>
      <c r="KO445" t="str">
        <v>Ref. Balloon 2</v>
      </c>
      <c r="KP445" t="str">
        <v>Ref. Balloon 21, 100% AQL</v>
      </c>
      <c r="KQ445" t="str">
        <v>Ref. Balloon 4</v>
      </c>
      <c r="KR445" t="str">
        <v>Ref. Balloon 7</v>
      </c>
      <c r="KS445" t="str">
        <v>Ref. Balloon 8</v>
      </c>
      <c r="KT445" t="str">
        <v>Relieved Pin Gauges 09236 &amp; 09235</v>
      </c>
      <c r="KU445" t="str">
        <v>Rotate Part</v>
      </c>
      <c r="KV445" t="str">
        <v>Rotate Part, See Image</v>
      </c>
      <c r="KW445" t="str">
        <v>Same as Root Radius</v>
      </c>
      <c r="KX445" t="str">
        <v>Section</v>
      </c>
      <c r="KY445" t="str">
        <v>Section B-B</v>
      </c>
      <c r="KZ445" t="str">
        <v>Section B-B, Distance Between Grooves</v>
      </c>
      <c r="LA445" t="str">
        <v>Section C-C</v>
      </c>
      <c r="LB445" t="str">
        <v>Section Part</v>
      </c>
      <c r="LC445" t="str">
        <v>Section Part, Measured from Opposite Face</v>
      </c>
      <c r="LD445" t="str">
        <v>Section, Broachless Blank</v>
      </c>
      <c r="LE445" t="str">
        <v>Section, EXT. Sphere Location.</v>
      </c>
      <c r="LF445" t="str">
        <v>Section, Hex Cham. Ang.</v>
      </c>
      <c r="LG445" t="str">
        <v>Section, Hex Fillet Rad.</v>
      </c>
      <c r="LH445" t="str">
        <v>Section, INT. Feature</v>
      </c>
      <c r="LI445" t="str">
        <v>Section, INT. Sphere Location.</v>
      </c>
      <c r="LJ445" t="str">
        <v>Section, Mfg. Tol.</v>
      </c>
      <c r="LK445" t="str">
        <v>Section, Mfg. Tol., See Image</v>
      </c>
      <c r="LL445" t="str">
        <v>Section, OL00486</v>
      </c>
      <c r="LM445" t="str">
        <v>Section, OL00542</v>
      </c>
      <c r="LN445" t="str">
        <v>Section, OL00543</v>
      </c>
      <c r="LO445" t="str">
        <v>Section, OL00544</v>
      </c>
      <c r="LP445" t="str">
        <v>Section, OL00545</v>
      </c>
      <c r="LQ445" t="str">
        <v>Section, OL00546</v>
      </c>
      <c r="LR445" t="str">
        <v>Section, OL00547</v>
      </c>
      <c r="LS445" t="str">
        <v>Section, OL00555</v>
      </c>
      <c r="LT445" t="str">
        <v>Section, OL00725</v>
      </c>
      <c r="LU445" t="str">
        <v>Section, OL01430</v>
      </c>
      <c r="LV445" t="str">
        <v>Section, OL01434</v>
      </c>
      <c r="LW445" t="str">
        <v>Section, OL01435</v>
      </c>
      <c r="LX445" t="str">
        <v>Section, OL01807</v>
      </c>
      <c r="LY445" t="str">
        <v>Section, OL01830</v>
      </c>
      <c r="LZ445" t="str">
        <v>Section, OL02351</v>
      </c>
      <c r="MA445" t="str">
        <v>Section, OL02519</v>
      </c>
      <c r="MB445" t="str">
        <v>Section, OL02520</v>
      </c>
      <c r="MC445" t="str">
        <v>Section, OL02522</v>
      </c>
      <c r="MD445" t="str">
        <v>Section, OL02540</v>
      </c>
      <c r="ME445" t="str">
        <v>Section, OL02541</v>
      </c>
      <c r="MF445" t="str">
        <v>Section, OL02552</v>
      </c>
      <c r="MG445" t="str">
        <v>Section, OL02553</v>
      </c>
      <c r="MH445" t="str">
        <v>Section, OL02554</v>
      </c>
      <c r="MI445" t="str">
        <v>Section, OL02555</v>
      </c>
      <c r="MJ445" t="str">
        <v>Section, OL02558</v>
      </c>
      <c r="MK445" t="str">
        <v>Section, OL02559</v>
      </c>
      <c r="ML445" t="str">
        <v>Section, OL02560</v>
      </c>
      <c r="MM445" t="str">
        <v>Section, OL02619</v>
      </c>
      <c r="MN445" t="str">
        <v>Section, OL02620</v>
      </c>
      <c r="MO445" t="str">
        <v>Section, OL02621</v>
      </c>
      <c r="MP445" t="str">
        <v>Section, OL02622</v>
      </c>
      <c r="MQ445" t="str">
        <v>Section, OL02623</v>
      </c>
      <c r="MR445" t="str">
        <v>Section, OL02624</v>
      </c>
      <c r="MS445" t="str">
        <v>Section, OL02652</v>
      </c>
      <c r="MT445" t="str">
        <v>Section, OL02680</v>
      </c>
      <c r="MU445" t="str">
        <v>Section, OL02793</v>
      </c>
      <c r="MV445" t="str">
        <v>Section, OL02823</v>
      </c>
      <c r="MW445" t="str">
        <v>Section, OL02843</v>
      </c>
      <c r="MX445" t="str">
        <v>Section, OL03026, Ext.</v>
      </c>
      <c r="MY445" t="str">
        <v>Section, OL03026, Int.</v>
      </c>
      <c r="MZ445" t="str">
        <v>Section, OL03570, DWG# 100448-41</v>
      </c>
      <c r="NA445" t="str">
        <v>Section, OL03781</v>
      </c>
      <c r="NB445" t="str">
        <v>Section, OL03911</v>
      </c>
      <c r="NC445" t="str">
        <v>Section, OL03912</v>
      </c>
      <c r="ND445" t="str">
        <v>Section, OL03928</v>
      </c>
      <c r="NE445" t="str">
        <v>Section, OL03929</v>
      </c>
      <c r="NF445" t="str">
        <v>Section, OL04030</v>
      </c>
      <c r="NG445" t="str">
        <v>Section, OL04037</v>
      </c>
      <c r="NH445" t="str">
        <v>Section, OL04038</v>
      </c>
      <c r="NI445" t="str">
        <v>Section, OL04046</v>
      </c>
      <c r="NJ445" t="str">
        <v>Section, OL04065</v>
      </c>
      <c r="NK445" t="str">
        <v>Section, OL04066</v>
      </c>
      <c r="NL445" t="str">
        <v>Section, OL04067</v>
      </c>
      <c r="NM445" t="str">
        <v>Section, OL04069</v>
      </c>
      <c r="NN445" t="str">
        <v>Section, OL04071</v>
      </c>
      <c r="NO445" t="str">
        <v>Section, OL04173</v>
      </c>
      <c r="NP445" t="str">
        <v>Section, OL04174</v>
      </c>
      <c r="NQ445" t="str">
        <v>Section, OL04214</v>
      </c>
      <c r="NR445" t="str">
        <v>Section, OL04215</v>
      </c>
      <c r="NS445" t="str">
        <v>Section, OL04216</v>
      </c>
      <c r="NT445" t="str">
        <v>Section, OL04217</v>
      </c>
      <c r="NU445" t="str">
        <v>Section, Overlay OL02716</v>
      </c>
      <c r="NV445" t="str">
        <v>Section, Overlay OL02717</v>
      </c>
      <c r="NW445" t="str">
        <v>Section, See Image</v>
      </c>
      <c r="NX445" t="str">
        <v>Section, See Image, DWG# 100448-41</v>
      </c>
      <c r="NY445" t="str">
        <v>Section, Without Sots</v>
      </c>
      <c r="NZ445" t="str">
        <v>See Comments Sheet</v>
      </c>
      <c r="OA445" t="str">
        <v>See Comments Sheet, OL02318</v>
      </c>
      <c r="OB445" t="str">
        <v>See Image</v>
      </c>
      <c r="OC445" t="str">
        <v>See Image, .005 or Less = Pass</v>
      </c>
      <c r="OD445" t="str">
        <v>See Image, Check Near Radius</v>
      </c>
      <c r="OE445" t="str">
        <v>See Image, Constrained</v>
      </c>
      <c r="OF445" t="str">
        <v>See Image, Distance Between Flats</v>
      </c>
      <c r="OG445" t="str">
        <v xml:space="preserve">See Image, Mfg. Tol, Section A-A </v>
      </c>
      <c r="OH445" t="str">
        <v>See image, Mfg. Tol.</v>
      </c>
      <c r="OI445" t="str">
        <v>See Image, Mic. Across Flats</v>
      </c>
      <c r="OJ445" t="str">
        <v>See Image, OL02850</v>
      </c>
      <c r="OK445" t="str">
        <v>See Image, OL02880</v>
      </c>
      <c r="OL445" t="str">
        <v>See Image, OL03926</v>
      </c>
      <c r="OM445" t="str">
        <v>See Image, OL03927</v>
      </c>
      <c r="ON445" t="str">
        <v>See Image, OL04003</v>
      </c>
      <c r="OO445" t="str">
        <v>'See Image, OL04342,  Best Fit Joe Block</v>
      </c>
      <c r="OP445" t="str">
        <v>See Image, OL04342,  Blank</v>
      </c>
      <c r="OQ445" t="str">
        <v>See Image, OL04342, Blank</v>
      </c>
      <c r="OR445" t="str">
        <v>See Image, OL04343, Blank</v>
      </c>
      <c r="OS445" t="str">
        <v>See Image, Pass = .002 or Less</v>
      </c>
      <c r="OT445" t="str">
        <v>See Image, Rcd. MAX</v>
      </c>
      <c r="OU445" t="str">
        <v>See Image, Rcd. MIN</v>
      </c>
      <c r="OV445" t="str">
        <v>See Image, Section</v>
      </c>
      <c r="OW445" t="str">
        <v>See Image, Section A-A</v>
      </c>
      <c r="OX445" t="str">
        <v>See Image, Section B-B</v>
      </c>
      <c r="OY445" t="str">
        <v>See Image, Section B-B, TSC</v>
      </c>
      <c r="OZ445" t="str">
        <v>See Image, Shank Drawing # 18000-XX-XX A</v>
      </c>
      <c r="PA445" t="str">
        <v>Sequencial Laser 01, 120 Per Print</v>
      </c>
      <c r="PB445" t="str">
        <v>Set to .202, Zero on Thread Lead</v>
      </c>
      <c r="PC445" t="str">
        <v>Sharp OK, No Burr</v>
      </c>
      <c r="PD445" t="str">
        <v>Sharp OK, No Raised Edge, See Image</v>
      </c>
      <c r="PE445" t="str">
        <v>Sharp OK, No Raised Edges</v>
      </c>
      <c r="PF445" t="str">
        <v>Sharp okay no raised edge</v>
      </c>
      <c r="PG445" t="str">
        <v>Sharp Okay, No Burr</v>
      </c>
      <c r="PH445" t="str">
        <v>Sharp Okay, No Raised Edge</v>
      </c>
      <c r="PI445" t="str">
        <v>Sharp Okay, No Raised Edges,</v>
      </c>
      <c r="PJ445" t="str">
        <v>Sharp Okay, See Image</v>
      </c>
      <c r="PK445" t="str">
        <v xml:space="preserve">Start of Radius @ .195 </v>
      </c>
      <c r="PL445" t="str">
        <v xml:space="preserve">Start of Radius @ .21 </v>
      </c>
      <c r="PM445" t="str">
        <v xml:space="preserve">T.S.C. </v>
      </c>
      <c r="PN445" t="str">
        <v>Tangent Point</v>
      </c>
      <c r="PO445" t="str">
        <v>Tangent point of R.50</v>
      </c>
      <c r="PP445" t="str">
        <v>Taper Check, Mfg.Tol.</v>
      </c>
      <c r="PQ445" t="str">
        <v>Taper Check, Mfg.Tol., See Image</v>
      </c>
      <c r="PR445" t="str">
        <v>Thrd. Minor Ø</v>
      </c>
      <c r="PS445" t="str">
        <v>Thrd. Relief Ø</v>
      </c>
      <c r="PT445" t="str">
        <v>Threadless Blank</v>
      </c>
      <c r="PU445" t="str">
        <v>Threadless Blank, From Major Ø</v>
      </c>
      <c r="PV445" t="str">
        <v>Threadless Blank, Mfg. Tol.</v>
      </c>
      <c r="PW445" t="str">
        <v>Threadless Blank, Thrd. to Neck Rad.</v>
      </c>
      <c r="PX445" t="str">
        <v>Thredless Blank</v>
      </c>
      <c r="PY445" t="str">
        <v>To center of R.005</v>
      </c>
      <c r="PZ445" t="str">
        <v>Torx Min. Dia.</v>
      </c>
      <c r="QA445" t="str">
        <v>Turn Ø Free of Mill Marks</v>
      </c>
      <c r="QB445" t="str">
        <v>Use (Full) GO Hex</v>
      </c>
      <c r="QC445" t="str">
        <v>Use Balloon 1 FULL Gauge</v>
      </c>
      <c r="QD445" t="str">
        <v>Use Balloon 9 FULL GO</v>
      </c>
      <c r="QE445" t="str">
        <v>Use Best Fit Pin</v>
      </c>
      <c r="QF445" t="str">
        <v>Use Disk Tip</v>
      </c>
      <c r="QG445" t="str">
        <v>Use flat bottomed indicator tip.</v>
      </c>
      <c r="QH445" t="str">
        <v xml:space="preserve">Use Full .093 Go Hex </v>
      </c>
      <c r="QI445" t="str">
        <v xml:space="preserve">Use Full .0930 Go Hex </v>
      </c>
      <c r="QJ445" t="str">
        <v>Use Full .1235 Go Hex</v>
      </c>
      <c r="QK445" t="str">
        <v>Use Gauge K2-98-8019-04, See Image</v>
      </c>
      <c r="QL445" t="str">
        <v>Use large flat indicator tip</v>
      </c>
      <c r="QM445" t="str">
        <v>Use Pins.3330/.3350, See Image MAX NO-GO</v>
      </c>
      <c r="QN445" t="str">
        <v>Use Pointed Drop Indicator Tip</v>
      </c>
      <c r="QO445" t="str">
        <v>V-Block</v>
      </c>
      <c r="QP445" t="str">
        <v>V-Block,  AMB for 13</v>
      </c>
      <c r="QQ445" t="str">
        <v>V-Block,  Hex Cham. Dia.</v>
      </c>
      <c r="QR445" t="str">
        <v>V-Block, Hex Depth</v>
      </c>
      <c r="QS445" t="str">
        <v>VBU Gauge</v>
      </c>
      <c r="QT445" t="str">
        <v>Visibally smaller than HEX=Pass</v>
      </c>
      <c r="QU445" t="str">
        <v>Visual Per Drawing</v>
      </c>
      <c r="QV445" t="str">
        <v>Whirl Blank</v>
      </c>
      <c r="QW445" t="str">
        <v xml:space="preserve">Whirl Blank </v>
      </c>
      <c r="QX445" t="str">
        <v>Whirl Blank, Neck Rad. End to Head CL</v>
      </c>
      <c r="QY445" t="str">
        <v>Whirl Blank, Nose Start Dia.</v>
      </c>
      <c r="QZ445" t="str">
        <v>Whirl Blank, Nose Start Dist.</v>
      </c>
      <c r="RA445" t="str">
        <v>Whirl Blank, Thrd. Minor</v>
      </c>
      <c r="RB445" t="str">
        <v>Whirl Blank, Thrd. Pullout Dia.</v>
      </c>
      <c r="RC445" t="str">
        <v>Whole Part, Removal is at Assy. Level</v>
      </c>
      <c r="RD445" t="str">
        <v>Wide Area</v>
      </c>
      <c r="RE445" t="str">
        <v>Zero on End of Go Gauge</v>
      </c>
    </row>
    <row r="446" spans="1:473">
      <c r="A446" t="s">
        <v>1063</v>
      </c>
      <c r="C446" t="str" cm="1">
        <f t="array" ref="C446:RE446">TRANSPOSE(_xlfn._xlws.SORT(_xlfn._xlws.FILTER($A$2:$A$600,ISNUMBER(SEARCH('PartLib Table'!M463,$A$2:$A$600)),"not found")))</f>
        <v xml:space="preserve"> 'C', Whirl Blank</v>
      </c>
      <c r="D446" t="str">
        <v xml:space="preserve"> See Image, Constrained</v>
      </c>
      <c r="E446" t="str">
        <v>(.04 to .12 range = Pass)</v>
      </c>
      <c r="F446" t="str">
        <v>(.042 FULL) Go Pin Seat Fully</v>
      </c>
      <c r="G446" t="str">
        <v>(B), Mfg. Tol.</v>
      </c>
      <c r="H446" t="str">
        <v>(B), O.A.L.</v>
      </c>
      <c r="I446" t="str">
        <v>.001 or less =Pass</v>
      </c>
      <c r="J446" t="str">
        <v>.001 or less out of center = Pass</v>
      </c>
      <c r="K446" t="str">
        <v>.002 or Less = Pass</v>
      </c>
      <c r="L446" t="str">
        <v>.002 or Less out of center = Pass</v>
      </c>
      <c r="M446" t="str">
        <v>.005 to .015 = Pass</v>
      </c>
      <c r="N446" t="str">
        <v>.0125 Mean, Section</v>
      </c>
      <c r="O446" t="str">
        <v>.025 or Less in X &amp; Y=Pass</v>
      </c>
      <c r="P446" t="str">
        <v>.038 Mean</v>
      </c>
      <c r="Q446" t="str">
        <v>.063 MM = .0024 IN, See Image</v>
      </c>
      <c r="R446" t="str">
        <v>.063MM = .0024"</v>
      </c>
      <c r="S446" t="str">
        <v>.243 NO-GO, Unconstrained, Must Not Start</v>
      </c>
      <c r="T446" t="str">
        <v>@ Back Face &amp; ID, No Raised Edge</v>
      </c>
      <c r="U446" t="str">
        <v>@ Back Face &amp; OD, No Raised Edge</v>
      </c>
      <c r="V446" t="str">
        <v>@ ID &amp; FACE</v>
      </c>
      <c r="W446" t="str">
        <v>@ OD &amp; BACK FACE</v>
      </c>
      <c r="X446" t="str">
        <v>@ OD &amp; FACE</v>
      </c>
      <c r="Y446" t="str">
        <v>Across from slot</v>
      </c>
      <c r="Z446" t="str">
        <v>All Edge Breaks</v>
      </c>
      <c r="AA446" t="str">
        <v>Attached to bar stock</v>
      </c>
      <c r="AB446" t="str">
        <v xml:space="preserve">Back Turn Fillet Rad. </v>
      </c>
      <c r="AC446" t="str">
        <v>Balloon 1 (DWG FRM0105 Page 2, NV-27)</v>
      </c>
      <c r="AD446" t="str">
        <v>Balloon 1 (DWG FRM0105, NV-30)</v>
      </c>
      <c r="AE446" t="str">
        <v>Balloon 1 (P# 9890002-20) OL00429/A</v>
      </c>
      <c r="AF446" t="str">
        <v>Balloon 1, DWG#FRM0105</v>
      </c>
      <c r="AG446" t="str">
        <v>Balloon 11, See Image</v>
      </c>
      <c r="AH446" t="str">
        <v xml:space="preserve">Balloon 2 (DWG FRM0105 Page 2, NV-27) </v>
      </c>
      <c r="AI446" t="str">
        <v>Balloon 2 (DWG FRM0105, NV-30)</v>
      </c>
      <c r="AJ446" t="str">
        <v>Balloon 2 (P# 9890002-20)</v>
      </c>
      <c r="AK446" t="str">
        <v>Balloon 2, DWG#FRM0105</v>
      </c>
      <c r="AL446" t="str">
        <v>Balloon 2, DWG#FRM0105, See Image</v>
      </c>
      <c r="AM446" t="str">
        <v>Balloon 3 (DWG FRM0105, NV-30 Minor)</v>
      </c>
      <c r="AN446" t="str">
        <v>Balloon 3 (DWG FRM0105, NV-30)</v>
      </c>
      <c r="AO446" t="str">
        <v>Balloon 3 (P# 9890002-20)</v>
      </c>
      <c r="AP446" t="str">
        <v>Balloon 4</v>
      </c>
      <c r="AQ446" t="str">
        <v>Balloon 4 (P# 9890002-20)</v>
      </c>
      <c r="AR446" t="str">
        <v>Below Middle Band</v>
      </c>
      <c r="AS446" t="str">
        <v>Best Fit Pin, .003 or Less =Pass</v>
      </c>
      <c r="AT446" t="str">
        <v>Blank</v>
      </c>
      <c r="AU446" t="str">
        <v>Blank Turn Maj.</v>
      </c>
      <c r="AV446" t="str">
        <v>Blank Turn Maj. Mill Flt., OL4172</v>
      </c>
      <c r="AW446" t="str">
        <v>Blank Without .010 Slots</v>
      </c>
      <c r="AX446" t="str">
        <v>Blank Without .010 Slots, Section</v>
      </c>
      <c r="AY446" t="str">
        <v>Blank without thread</v>
      </c>
      <c r="AZ446" t="str">
        <v xml:space="preserve">Blank, Center of V Grv. </v>
      </c>
      <c r="BA446" t="str">
        <v>Blank, Check R adjacent Balloon 17</v>
      </c>
      <c r="BB446" t="str">
        <v>Blank, EXT. Feature</v>
      </c>
      <c r="BC446" t="str">
        <v>Blank, See Image, OL04335</v>
      </c>
      <c r="BD446" t="str">
        <v>Blank, See Image, OL04336</v>
      </c>
      <c r="BE446" t="str">
        <v xml:space="preserve">Blank, Thrd. </v>
      </c>
      <c r="BF446" t="str">
        <v>Blank, Turn Tip</v>
      </c>
      <c r="BG446" t="str">
        <v>Blank, Without Thrd.</v>
      </c>
      <c r="BH446" t="str">
        <v>Blank, Without Thread</v>
      </c>
      <c r="BI446" t="str">
        <v xml:space="preserve">Blunt Start Blend to Minor </v>
      </c>
      <c r="BJ446" t="str">
        <v>Calc., Use Go HEX</v>
      </c>
      <c r="BK446" t="str">
        <v>Can't dig into OD</v>
      </c>
      <c r="BL446" t="str">
        <v>Carbide Gauge</v>
      </c>
      <c r="BM446" t="str">
        <v xml:space="preserve">Center of V Grv. </v>
      </c>
      <c r="BN446" t="str">
        <v>Centered Less than .03 = Pass</v>
      </c>
      <c r="BO446" t="str">
        <v>Centered within .0005 or Less = Pass</v>
      </c>
      <c r="BP446" t="str">
        <v>Centered within .001 or Less = Pass</v>
      </c>
      <c r="BQ446" t="str">
        <v>Centered within .0254 or Less = Pass</v>
      </c>
      <c r="BR446" t="str">
        <v>Check close to Rod Slot</v>
      </c>
      <c r="BS446" t="str">
        <v>Check every other hole</v>
      </c>
      <c r="BT446" t="str">
        <v>Check Go over full length of slot.</v>
      </c>
      <c r="BU446" t="str">
        <v>Check Near Closed End</v>
      </c>
      <c r="BV446" t="str">
        <v>Check per Print View, Away from Rod Slot</v>
      </c>
      <c r="BW446" t="str">
        <v>Check to Balloon 30 Go Pin</v>
      </c>
      <c r="BX446" t="str">
        <v>Check with .2705 SET Pin Inside Part</v>
      </c>
      <c r="BY446" t="str">
        <v>Check with Hex Up</v>
      </c>
      <c r="BZ446" t="str">
        <v>CMM Blank</v>
      </c>
      <c r="CA446" t="str">
        <v>Confirm Full Radius</v>
      </c>
      <c r="CB446" t="str">
        <v>Constrained in fixture</v>
      </c>
      <c r="CC446" t="str">
        <v>Constrained with Ring</v>
      </c>
      <c r="CD446" t="str">
        <v>Constrained, See Image</v>
      </c>
      <c r="CE446" t="str">
        <v>Dim. "A"</v>
      </c>
      <c r="CF446" t="str">
        <v>Dim. "B"</v>
      </c>
      <c r="CG446" t="str">
        <v>Dim. "C"</v>
      </c>
      <c r="CH446" t="str">
        <v>Dim. "D", Whirl Blank</v>
      </c>
      <c r="CI446" t="str">
        <v>Dim. "G"</v>
      </c>
      <c r="CJ446" t="str">
        <v>Dim. E, Blank Turn Maj. &amp;  Mill Flt</v>
      </c>
      <c r="CK446" t="str">
        <v>Dim. E, Blank Turn Maj.&amp;  Mill Flt</v>
      </c>
      <c r="CL446" t="str">
        <v>Dim. H, Whirl Blank</v>
      </c>
      <c r="CM446" t="str">
        <v>Dim. J, 'Blank Turn Maj. &amp; Whirl Blank</v>
      </c>
      <c r="CN446" t="str">
        <v>Disk Drop Indicator Tip</v>
      </c>
      <c r="CO446" t="str">
        <v>DWG 100448-15, Balloon F_1</v>
      </c>
      <c r="CP446" t="str">
        <v>DWG 100448-15, OL02571</v>
      </c>
      <c r="CQ446" t="str">
        <v>DWG 100448-41</v>
      </c>
      <c r="CR446" t="str">
        <v>DWG 9890040, (10E),Section Part, OL01139</v>
      </c>
      <c r="CS446" t="str">
        <v>DWG 9890040, (10E),Section, OL01139</v>
      </c>
      <c r="CT446" t="str">
        <v>DWG 9890040, (11E)</v>
      </c>
      <c r="CU446" t="str">
        <v>DWG 9890040, (11E), Pins with Flats</v>
      </c>
      <c r="CV446" t="str">
        <v>DWG 9890040, (12E),  Pass=.002 or less</v>
      </c>
      <c r="CW446" t="str">
        <v>DWG 9890040, (12E), See Image</v>
      </c>
      <c r="CX446" t="str">
        <v>DWG 9890040, (1E), OL01431</v>
      </c>
      <c r="CY446" t="str">
        <v>DWG 9890040, (1E), OL01432</v>
      </c>
      <c r="CZ446" t="str">
        <v>DWG 9890040, (2E), OL01432</v>
      </c>
      <c r="DA446" t="str">
        <v>DWG 9890040, (3E)</v>
      </c>
      <c r="DB446" t="str">
        <v>DWG 9890040, (4E)</v>
      </c>
      <c r="DC446" t="str">
        <v>DWG 9890040, (5E), OL02336</v>
      </c>
      <c r="DD446" t="str">
        <v>DWG 9890040, (6E)</v>
      </c>
      <c r="DE446" t="str">
        <v>DWG 9890040, (7E)</v>
      </c>
      <c r="DF446" t="str">
        <v>DWG 9890040, (8E), OL01433</v>
      </c>
      <c r="DG446" t="str">
        <v>DWG 9890040, (8E), OL01433, Section</v>
      </c>
      <c r="DH446" t="str">
        <v>DWG 9890040, (9E), Close to Rod Slot</v>
      </c>
      <c r="DI446" t="str">
        <v>DWG 9890040, (9E),Close to Rod Slot</v>
      </c>
      <c r="DJ446" t="str">
        <v>DWG FRM0105 PAGE 2</v>
      </c>
      <c r="DK446" t="str">
        <v>DWG# 100448-41</v>
      </c>
      <c r="DL446" t="str">
        <v>DWG# 100448-44</v>
      </c>
      <c r="DM446" t="str">
        <v>DWG# 9890003  (1), Section OL00436/A</v>
      </c>
      <c r="DN446" t="str">
        <v>DWG# 9890003 (3), Ring Gauge Constrained</v>
      </c>
      <c r="DO446" t="str">
        <v>DWG# 9890003 (4), Section</v>
      </c>
      <c r="DP446" t="str">
        <v>DWG#100448-26, Balloon 1K, OL02350</v>
      </c>
      <c r="DQ446" t="str">
        <v>DWG#100448-26, Balloon 2K, OL02350</v>
      </c>
      <c r="DR446" t="str">
        <v>DWG#100448-26, Balloon 3K, OL02363</v>
      </c>
      <c r="DS446" t="str">
        <v>DWG#100448-26, Balloon 4K</v>
      </c>
      <c r="DT446" t="str">
        <v>DWG#100448-26, Balloon 5K, Section</v>
      </c>
      <c r="DU446" t="str">
        <v>DWG#100448-26, Balloon 6K</v>
      </c>
      <c r="DV446" t="str">
        <v>DWG#100448-26, Balloon 7K, Section</v>
      </c>
      <c r="DW446" t="str">
        <v>DWG#100448-26, Mfg. Tol.</v>
      </c>
      <c r="DX446" t="str">
        <v>DWG#9890003 (2) Ring Gauge Constrained</v>
      </c>
      <c r="DY446" t="str">
        <v>DWG#9890044</v>
      </c>
      <c r="DZ446" t="str">
        <v>DWG#9890044 .1985 to .2005=Pass</v>
      </c>
      <c r="EA446" t="str">
        <v>DWG#9890044 Overlay OL02441</v>
      </c>
      <c r="EB446" t="str">
        <v>DWG#9890044, OL02441</v>
      </c>
      <c r="EC446" t="str">
        <v>DWG#FRM0105</v>
      </c>
      <c r="ED446" t="str">
        <v>EXT.</v>
      </c>
      <c r="EE446" t="str">
        <v>EXT. Section, OL02460</v>
      </c>
      <c r="EF446" t="str">
        <v>EXT., OL04223</v>
      </c>
      <c r="EG446" t="str">
        <v>Flat Drop Indicator Tip</v>
      </c>
      <c r="EH446" t="str">
        <v>Full Go Pin, No Light, at Radius</v>
      </c>
      <c r="EI446" t="str">
        <v>Function Check</v>
      </c>
      <c r="EJ446" t="str">
        <v>GO Function Gauge</v>
      </c>
      <c r="EK446" t="str">
        <v>Go Gauge for Balloon 1 &amp; 4</v>
      </c>
      <c r="EL446" t="str">
        <v>Go Pin must pass through</v>
      </c>
      <c r="EM446" t="str">
        <v>Greater than .005 = Fail, Section</v>
      </c>
      <c r="EN446" t="str">
        <v>Greater than .025 out of center = Fail</v>
      </c>
      <c r="EO446" t="str">
        <v>Greater than 2.6 = Pass</v>
      </c>
      <c r="EP446" t="str">
        <v>Green = Pass, Red = Fail</v>
      </c>
      <c r="EQ446" t="str">
        <v>Hex Depth</v>
      </c>
      <c r="ER446" t="str">
        <v>Hex Minor</v>
      </c>
      <c r="ES446" t="str">
        <v>Hole Dia.</v>
      </c>
      <c r="ET446" t="str">
        <v>Hook or Disk Tip</v>
      </c>
      <c r="EU446" t="str">
        <v>ID Sphere Finish</v>
      </c>
      <c r="EV446" t="str">
        <v>ID/OD Both Sides, Diff. .002 or less = Pass</v>
      </c>
      <c r="EW446" t="str">
        <v>If Looks Big, Section</v>
      </c>
      <c r="EX446" t="str">
        <v>If Looks Small, Section</v>
      </c>
      <c r="EY446" t="str">
        <v>Insp. Close to Break Away, Mfg.Tol.</v>
      </c>
      <c r="EZ446" t="str">
        <v>INT.</v>
      </c>
      <c r="FA446" t="str">
        <v>INT. Section, OL02460</v>
      </c>
      <c r="FB446" t="str">
        <v>INT., OL04223</v>
      </c>
      <c r="FC446" t="str">
        <v>Intersect. of 7.7 &amp; R0.10</v>
      </c>
      <c r="FD446" t="str">
        <v>Intersect. of 8.79 and R.25 MAX</v>
      </c>
      <c r="FE446" t="str">
        <v>Keep Ind. Tip away from corner</v>
      </c>
      <c r="FF446" t="str">
        <v>L31</v>
      </c>
      <c r="FG446" t="str">
        <v>Laser Mark</v>
      </c>
      <c r="FH446" t="str">
        <v>LASER PER NOTE 4</v>
      </c>
      <c r="FI446" t="str">
        <v>LASER PER NOTE 4, Final Check 1 only</v>
      </c>
      <c r="FJ446" t="str">
        <v>Less than .002 out of center = Pass</v>
      </c>
      <c r="FK446" t="str">
        <v>Less than 2.75 = Pass, Section</v>
      </c>
      <c r="FL446" t="str">
        <v>List as pin. Not Calibrated</v>
      </c>
      <c r="FM446" t="str">
        <v>M9 X 1.25 BUTT See Comment Image</v>
      </c>
      <c r="FN446" t="str">
        <v>Manual Section</v>
      </c>
      <c r="FO446" t="str">
        <v>Max Deep .241 NO-GO =.42</v>
      </c>
      <c r="FP446" t="str">
        <v>MAX Depth of (Note 7) .241 NO-GO Pin</v>
      </c>
      <c r="FQ446" t="str">
        <v>Measure from Blue Line, See Image</v>
      </c>
      <c r="FR446" t="str">
        <v>Measure Width of Blue Area, See Image</v>
      </c>
      <c r="FS446" t="str">
        <v>Mfg. Tol</v>
      </c>
      <c r="FT446" t="str">
        <v>Mfg. Tol, See Image</v>
      </c>
      <c r="FU446" t="str">
        <v>Mfg. Tol.</v>
      </c>
      <c r="FV446" t="str">
        <v>Mfg. Tol. "A"</v>
      </c>
      <c r="FW446" t="str">
        <v>Mfg. Tol. (Zero on Gauge Full Dia. Lead)</v>
      </c>
      <c r="FX446" t="str">
        <v>Mfg. Tol. Balloon 11, See Image</v>
      </c>
      <c r="FY446" t="str">
        <v>Mfg. Tol. Balloon 4</v>
      </c>
      <c r="FZ446" t="str">
        <v>Mfg. Tol. Balloon 7</v>
      </c>
      <c r="GA446" t="str">
        <v xml:space="preserve">Mfg. Tol. C-Bore Face (Ballo 28) </v>
      </c>
      <c r="GB446" t="str">
        <v>Mfg. Tol. Section</v>
      </c>
      <c r="GC446" t="str">
        <v>Mfg. Tol. See Image</v>
      </c>
      <c r="GD446" t="str">
        <v>Mfg. Tol., 3 Places, Record MAX</v>
      </c>
      <c r="GE446" t="str">
        <v>Mfg. Tol., Balloon 11</v>
      </c>
      <c r="GF446" t="str">
        <v>Mfg. Tol., Balloon 7</v>
      </c>
      <c r="GG446" t="str">
        <v>Mfg. Tol., Blank</v>
      </c>
      <c r="GH446" t="str">
        <v>Mfg. Tol., Blank, Balloon 12</v>
      </c>
      <c r="GI446" t="str">
        <v>Mfg. Tol., Blend to SØ.320</v>
      </c>
      <c r="GJ446" t="str">
        <v>Mfg. Tol., Calculation</v>
      </c>
      <c r="GK446" t="str">
        <v>Mfg. Tol., For Mill Fixture</v>
      </c>
      <c r="GL446" t="str">
        <v>Mfg. Tol., L32</v>
      </c>
      <c r="GM446" t="str">
        <v>Mfg. Tol., L33</v>
      </c>
      <c r="GN446" t="str">
        <v>Mfg. Tol., No Tool Marks</v>
      </c>
      <c r="GO446" t="str">
        <v>Mfg. Tol., OL03361</v>
      </c>
      <c r="GP446" t="str">
        <v>Mfg. Tol., Record off center value</v>
      </c>
      <c r="GQ446" t="str">
        <v>Mfg. Tol., Same 3 Places, Record MIN</v>
      </c>
      <c r="GR446" t="str">
        <v>Mfg. Tol., Section</v>
      </c>
      <c r="GS446" t="str">
        <v>Mfg. Tol., Section B-B</v>
      </c>
      <c r="GT446" t="str">
        <v>Mfg. Tol., Section, OL03361</v>
      </c>
      <c r="GU446" t="str">
        <v>Mfg. Tol., Section, Per Note 2</v>
      </c>
      <c r="GV446" t="str">
        <v>Mfg. Tol., See Image</v>
      </c>
      <c r="GW446" t="str">
        <v>Mfg. Tol., See Image, Bore in Blue</v>
      </c>
      <c r="GX446" t="str">
        <v>Mfg. Tol., See Image, Hook Tip</v>
      </c>
      <c r="GY446" t="str">
        <v>Mfg. Tol., Sharp Okay No Burr</v>
      </c>
      <c r="GZ446" t="str">
        <v>Mfg. Tol., Threadless Blank</v>
      </c>
      <c r="HA446" t="str">
        <v>Mfg.Tol.</v>
      </c>
      <c r="HB446" t="str">
        <v>Mgf. To., T.S.C.</v>
      </c>
      <c r="HC446" t="str">
        <v>Milled Feature</v>
      </c>
      <c r="HD446" t="str">
        <v>Milled Feature, OL04045</v>
      </c>
      <c r="HE446" t="str">
        <v>More than .0005 out of center = Fail</v>
      </c>
      <c r="HF446" t="str">
        <v>Must Pass Through</v>
      </c>
      <c r="HG446" t="str">
        <v>Must pass through gauge</v>
      </c>
      <c r="HH446" t="str">
        <v>Must Pass Through Go Gauge</v>
      </c>
      <c r="HI446" t="str">
        <v>Must Pass, See Image.</v>
      </c>
      <c r="HJ446" t="str">
        <v>NA</v>
      </c>
      <c r="HK446" t="str">
        <v>Narrow Area</v>
      </c>
      <c r="HL446" t="str">
        <v>Near Balloon 21</v>
      </c>
      <c r="HM446" t="str">
        <v>Near Datum B</v>
      </c>
      <c r="HN446" t="str">
        <v>Neck Dia.</v>
      </c>
      <c r="HO446" t="str">
        <v>Neck to Head Rad.</v>
      </c>
      <c r="HP446" t="str">
        <v>No Copper Deposits Allowed</v>
      </c>
      <c r="HQ446" t="str">
        <v>No Section</v>
      </c>
      <c r="HR446" t="str">
        <v>No Section, .01 to .014 = Pass</v>
      </c>
      <c r="HS446" t="str">
        <v>No Section, Rotate Part</v>
      </c>
      <c r="HT446" t="str">
        <v>No Section, See Image</v>
      </c>
      <c r="HU446" t="str">
        <v>No Slot, Section B-B</v>
      </c>
      <c r="HV446" t="str">
        <v>No visual step = Pass</v>
      </c>
      <c r="HW446" t="str">
        <v>Not to exceed .95 Deep</v>
      </c>
      <c r="HX446" t="str">
        <v>Note 1</v>
      </c>
      <c r="HY446" t="str">
        <v>OL00333/A</v>
      </c>
      <c r="HZ446" t="str">
        <v>OL00519</v>
      </c>
      <c r="IA446" t="str">
        <v>OL00520</v>
      </c>
      <c r="IB446" t="str">
        <v>OL00529</v>
      </c>
      <c r="IC446" t="str">
        <v>OL00542</v>
      </c>
      <c r="ID446" t="str">
        <v>OL00724</v>
      </c>
      <c r="IE446" t="str">
        <v>OL01250</v>
      </c>
      <c r="IF446" t="str">
        <v>OL01869, Threadless Blank</v>
      </c>
      <c r="IG446" t="str">
        <v>OL01870, Section</v>
      </c>
      <c r="IH446" t="str">
        <v>OL02255</v>
      </c>
      <c r="II446" t="str">
        <v>OL02255, Mfg. Tol.</v>
      </c>
      <c r="IJ446" t="str">
        <v>OL02302</v>
      </c>
      <c r="IK446" t="str">
        <v xml:space="preserve">OL02318  needed per image instructions </v>
      </c>
      <c r="IL446" t="str">
        <v>OL02556</v>
      </c>
      <c r="IM446" t="str">
        <v>OL02557</v>
      </c>
      <c r="IN446" t="str">
        <v>OL02567</v>
      </c>
      <c r="IO446" t="str">
        <v>OL02653</v>
      </c>
      <c r="IP446" t="str">
        <v>OL02718</v>
      </c>
      <c r="IQ446" t="str">
        <v>OL02841</v>
      </c>
      <c r="IR446" t="str">
        <v>OL02842</v>
      </c>
      <c r="IS446" t="str">
        <v>OL02844</v>
      </c>
      <c r="IT446" t="str">
        <v>OL02871</v>
      </c>
      <c r="IU446" t="str">
        <v>OL02887</v>
      </c>
      <c r="IV446" t="str">
        <v>OL03500</v>
      </c>
      <c r="IW446" t="str">
        <v>OL03766</v>
      </c>
      <c r="IX446" t="str">
        <v>OL03868</v>
      </c>
      <c r="IY446" t="str">
        <v>OL03869</v>
      </c>
      <c r="IZ446" t="str">
        <v>OL03870</v>
      </c>
      <c r="JA446" t="str">
        <v>OL03873, DWG# 100448-44</v>
      </c>
      <c r="JB446" t="str">
        <v>OL03949</v>
      </c>
      <c r="JC446" t="str">
        <v xml:space="preserve">OL04043, Section </v>
      </c>
      <c r="JD446" t="str">
        <v xml:space="preserve">OL04044, Section </v>
      </c>
      <c r="JE446" t="str">
        <v>OL04045</v>
      </c>
      <c r="JF446" t="str">
        <v>OL04045, Milled Feature</v>
      </c>
      <c r="JG446" t="str">
        <v>OL04063</v>
      </c>
      <c r="JH446" t="str">
        <v>OL04064</v>
      </c>
      <c r="JI446" t="str">
        <v>OL04065</v>
      </c>
      <c r="JJ446" t="str">
        <v>OL04181</v>
      </c>
      <c r="JK446" t="str">
        <v>OL04218</v>
      </c>
      <c r="JL446" t="str">
        <v>OL04224, See Image</v>
      </c>
      <c r="JM446" t="str">
        <v>OL04374</v>
      </c>
      <c r="JN446" t="str">
        <v>OL04375, Section M-M</v>
      </c>
      <c r="JO446" t="str">
        <v>OL04376, Section M-M</v>
      </c>
      <c r="JP446" t="str">
        <v>OL04443</v>
      </c>
      <c r="JQ446" t="str">
        <v>OL04444</v>
      </c>
      <c r="JR446" t="str">
        <v>OL05000</v>
      </c>
      <c r="JS446" t="str">
        <v>One side of slot</v>
      </c>
      <c r="JT446" t="str">
        <v>Other side of slot</v>
      </c>
      <c r="JU446" t="str">
        <v>Out of center more than .002 = Fail</v>
      </c>
      <c r="JV446" t="str">
        <v>Out of center more than.002 = Fail</v>
      </c>
      <c r="JW446" t="str">
        <v>Overlay OL02713</v>
      </c>
      <c r="JX446" t="str">
        <v>Overlay OL02714</v>
      </c>
      <c r="JY446" t="str">
        <v>Overlay OL02718</v>
      </c>
      <c r="JZ446" t="str">
        <v>Overlay OL03831, Mfg. Tol.</v>
      </c>
      <c r="KA446" t="str">
        <v>Part Without Slots</v>
      </c>
      <c r="KB446" t="str">
        <v>Part Without Slots, See Image</v>
      </c>
      <c r="KC446" t="str">
        <v xml:space="preserve">Pass = .0254 or Less </v>
      </c>
      <c r="KD446" t="str">
        <v>PD MIN = 4.361, PD MAX = 4.456</v>
      </c>
      <c r="KE446" t="str">
        <v>Per Balloon 2 Note</v>
      </c>
      <c r="KF446" t="str">
        <v>Per drawing note(s) 8.</v>
      </c>
      <c r="KG446" t="str">
        <v>Point or Sphere Tip</v>
      </c>
      <c r="KH446" t="str">
        <v>Point Tip</v>
      </c>
      <c r="KI446" t="str">
        <v>R.9 to R1.1 = Pass, See Image</v>
      </c>
      <c r="KJ446" t="str">
        <v>Ram Construction</v>
      </c>
      <c r="KK446" t="str">
        <v>Record Same Pass / Fail All Balloons</v>
      </c>
      <c r="KL446" t="str">
        <v>Ref. Balloon 1</v>
      </c>
      <c r="KM446" t="str">
        <v>Ref. Balloon 12</v>
      </c>
      <c r="KN446" t="str">
        <v>Ref. Balloon 13, 100% AQL</v>
      </c>
      <c r="KO446" t="str">
        <v>Ref. Balloon 2</v>
      </c>
      <c r="KP446" t="str">
        <v>Ref. Balloon 21, 100% AQL</v>
      </c>
      <c r="KQ446" t="str">
        <v>Ref. Balloon 4</v>
      </c>
      <c r="KR446" t="str">
        <v>Ref. Balloon 7</v>
      </c>
      <c r="KS446" t="str">
        <v>Ref. Balloon 8</v>
      </c>
      <c r="KT446" t="str">
        <v>Relieved Pin Gauges 09236 &amp; 09235</v>
      </c>
      <c r="KU446" t="str">
        <v>Rotate Part</v>
      </c>
      <c r="KV446" t="str">
        <v>Rotate Part, See Image</v>
      </c>
      <c r="KW446" t="str">
        <v>Same as Root Radius</v>
      </c>
      <c r="KX446" t="str">
        <v>Section</v>
      </c>
      <c r="KY446" t="str">
        <v>Section B-B</v>
      </c>
      <c r="KZ446" t="str">
        <v>Section B-B, Distance Between Grooves</v>
      </c>
      <c r="LA446" t="str">
        <v>Section C-C</v>
      </c>
      <c r="LB446" t="str">
        <v>Section Part</v>
      </c>
      <c r="LC446" t="str">
        <v>Section Part, Measured from Opposite Face</v>
      </c>
      <c r="LD446" t="str">
        <v>Section, Broachless Blank</v>
      </c>
      <c r="LE446" t="str">
        <v>Section, EXT. Sphere Location.</v>
      </c>
      <c r="LF446" t="str">
        <v>Section, Hex Cham. Ang.</v>
      </c>
      <c r="LG446" t="str">
        <v>Section, Hex Fillet Rad.</v>
      </c>
      <c r="LH446" t="str">
        <v>Section, INT. Feature</v>
      </c>
      <c r="LI446" t="str">
        <v>Section, INT. Sphere Location.</v>
      </c>
      <c r="LJ446" t="str">
        <v>Section, Mfg. Tol.</v>
      </c>
      <c r="LK446" t="str">
        <v>Section, Mfg. Tol., See Image</v>
      </c>
      <c r="LL446" t="str">
        <v>Section, OL00486</v>
      </c>
      <c r="LM446" t="str">
        <v>Section, OL00542</v>
      </c>
      <c r="LN446" t="str">
        <v>Section, OL00543</v>
      </c>
      <c r="LO446" t="str">
        <v>Section, OL00544</v>
      </c>
      <c r="LP446" t="str">
        <v>Section, OL00545</v>
      </c>
      <c r="LQ446" t="str">
        <v>Section, OL00546</v>
      </c>
      <c r="LR446" t="str">
        <v>Section, OL00547</v>
      </c>
      <c r="LS446" t="str">
        <v>Section, OL00555</v>
      </c>
      <c r="LT446" t="str">
        <v>Section, OL00725</v>
      </c>
      <c r="LU446" t="str">
        <v>Section, OL01430</v>
      </c>
      <c r="LV446" t="str">
        <v>Section, OL01434</v>
      </c>
      <c r="LW446" t="str">
        <v>Section, OL01435</v>
      </c>
      <c r="LX446" t="str">
        <v>Section, OL01807</v>
      </c>
      <c r="LY446" t="str">
        <v>Section, OL01830</v>
      </c>
      <c r="LZ446" t="str">
        <v>Section, OL02351</v>
      </c>
      <c r="MA446" t="str">
        <v>Section, OL02519</v>
      </c>
      <c r="MB446" t="str">
        <v>Section, OL02520</v>
      </c>
      <c r="MC446" t="str">
        <v>Section, OL02522</v>
      </c>
      <c r="MD446" t="str">
        <v>Section, OL02540</v>
      </c>
      <c r="ME446" t="str">
        <v>Section, OL02541</v>
      </c>
      <c r="MF446" t="str">
        <v>Section, OL02552</v>
      </c>
      <c r="MG446" t="str">
        <v>Section, OL02553</v>
      </c>
      <c r="MH446" t="str">
        <v>Section, OL02554</v>
      </c>
      <c r="MI446" t="str">
        <v>Section, OL02555</v>
      </c>
      <c r="MJ446" t="str">
        <v>Section, OL02558</v>
      </c>
      <c r="MK446" t="str">
        <v>Section, OL02559</v>
      </c>
      <c r="ML446" t="str">
        <v>Section, OL02560</v>
      </c>
      <c r="MM446" t="str">
        <v>Section, OL02619</v>
      </c>
      <c r="MN446" t="str">
        <v>Section, OL02620</v>
      </c>
      <c r="MO446" t="str">
        <v>Section, OL02621</v>
      </c>
      <c r="MP446" t="str">
        <v>Section, OL02622</v>
      </c>
      <c r="MQ446" t="str">
        <v>Section, OL02623</v>
      </c>
      <c r="MR446" t="str">
        <v>Section, OL02624</v>
      </c>
      <c r="MS446" t="str">
        <v>Section, OL02652</v>
      </c>
      <c r="MT446" t="str">
        <v>Section, OL02680</v>
      </c>
      <c r="MU446" t="str">
        <v>Section, OL02793</v>
      </c>
      <c r="MV446" t="str">
        <v>Section, OL02823</v>
      </c>
      <c r="MW446" t="str">
        <v>Section, OL02843</v>
      </c>
      <c r="MX446" t="str">
        <v>Section, OL03026, Ext.</v>
      </c>
      <c r="MY446" t="str">
        <v>Section, OL03026, Int.</v>
      </c>
      <c r="MZ446" t="str">
        <v>Section, OL03570, DWG# 100448-41</v>
      </c>
      <c r="NA446" t="str">
        <v>Section, OL03781</v>
      </c>
      <c r="NB446" t="str">
        <v>Section, OL03911</v>
      </c>
      <c r="NC446" t="str">
        <v>Section, OL03912</v>
      </c>
      <c r="ND446" t="str">
        <v>Section, OL03928</v>
      </c>
      <c r="NE446" t="str">
        <v>Section, OL03929</v>
      </c>
      <c r="NF446" t="str">
        <v>Section, OL04030</v>
      </c>
      <c r="NG446" t="str">
        <v>Section, OL04037</v>
      </c>
      <c r="NH446" t="str">
        <v>Section, OL04038</v>
      </c>
      <c r="NI446" t="str">
        <v>Section, OL04046</v>
      </c>
      <c r="NJ446" t="str">
        <v>Section, OL04065</v>
      </c>
      <c r="NK446" t="str">
        <v>Section, OL04066</v>
      </c>
      <c r="NL446" t="str">
        <v>Section, OL04067</v>
      </c>
      <c r="NM446" t="str">
        <v>Section, OL04069</v>
      </c>
      <c r="NN446" t="str">
        <v>Section, OL04071</v>
      </c>
      <c r="NO446" t="str">
        <v>Section, OL04173</v>
      </c>
      <c r="NP446" t="str">
        <v>Section, OL04174</v>
      </c>
      <c r="NQ446" t="str">
        <v>Section, OL04214</v>
      </c>
      <c r="NR446" t="str">
        <v>Section, OL04215</v>
      </c>
      <c r="NS446" t="str">
        <v>Section, OL04216</v>
      </c>
      <c r="NT446" t="str">
        <v>Section, OL04217</v>
      </c>
      <c r="NU446" t="str">
        <v>Section, Overlay OL02716</v>
      </c>
      <c r="NV446" t="str">
        <v>Section, Overlay OL02717</v>
      </c>
      <c r="NW446" t="str">
        <v>Section, See Image</v>
      </c>
      <c r="NX446" t="str">
        <v>Section, See Image, DWG# 100448-41</v>
      </c>
      <c r="NY446" t="str">
        <v>Section, Without Sots</v>
      </c>
      <c r="NZ446" t="str">
        <v>See Comments Sheet</v>
      </c>
      <c r="OA446" t="str">
        <v>See Comments Sheet, OL02318</v>
      </c>
      <c r="OB446" t="str">
        <v>See Image</v>
      </c>
      <c r="OC446" t="str">
        <v>See Image, .005 or Less = Pass</v>
      </c>
      <c r="OD446" t="str">
        <v>See Image, Check Near Radius</v>
      </c>
      <c r="OE446" t="str">
        <v>See Image, Constrained</v>
      </c>
      <c r="OF446" t="str">
        <v>See Image, Distance Between Flats</v>
      </c>
      <c r="OG446" t="str">
        <v xml:space="preserve">See Image, Mfg. Tol, Section A-A </v>
      </c>
      <c r="OH446" t="str">
        <v>See image, Mfg. Tol.</v>
      </c>
      <c r="OI446" t="str">
        <v>See Image, Mic. Across Flats</v>
      </c>
      <c r="OJ446" t="str">
        <v>See Image, OL02850</v>
      </c>
      <c r="OK446" t="str">
        <v>See Image, OL02880</v>
      </c>
      <c r="OL446" t="str">
        <v>See Image, OL03926</v>
      </c>
      <c r="OM446" t="str">
        <v>See Image, OL03927</v>
      </c>
      <c r="ON446" t="str">
        <v>See Image, OL04003</v>
      </c>
      <c r="OO446" t="str">
        <v>'See Image, OL04342,  Best Fit Joe Block</v>
      </c>
      <c r="OP446" t="str">
        <v>See Image, OL04342,  Blank</v>
      </c>
      <c r="OQ446" t="str">
        <v>See Image, OL04342, Blank</v>
      </c>
      <c r="OR446" t="str">
        <v>See Image, OL04343, Blank</v>
      </c>
      <c r="OS446" t="str">
        <v>See Image, Pass = .002 or Less</v>
      </c>
      <c r="OT446" t="str">
        <v>See Image, Rcd. MAX</v>
      </c>
      <c r="OU446" t="str">
        <v>See Image, Rcd. MIN</v>
      </c>
      <c r="OV446" t="str">
        <v>See Image, Section</v>
      </c>
      <c r="OW446" t="str">
        <v>See Image, Section A-A</v>
      </c>
      <c r="OX446" t="str">
        <v>See Image, Section B-B</v>
      </c>
      <c r="OY446" t="str">
        <v>See Image, Section B-B, TSC</v>
      </c>
      <c r="OZ446" t="str">
        <v>See Image, Shank Drawing # 18000-XX-XX A</v>
      </c>
      <c r="PA446" t="str">
        <v>Sequencial Laser 01, 120 Per Print</v>
      </c>
      <c r="PB446" t="str">
        <v>Set to .202, Zero on Thread Lead</v>
      </c>
      <c r="PC446" t="str">
        <v>Sharp OK, No Burr</v>
      </c>
      <c r="PD446" t="str">
        <v>Sharp OK, No Raised Edge, See Image</v>
      </c>
      <c r="PE446" t="str">
        <v>Sharp OK, No Raised Edges</v>
      </c>
      <c r="PF446" t="str">
        <v>Sharp okay no raised edge</v>
      </c>
      <c r="PG446" t="str">
        <v>Sharp Okay, No Burr</v>
      </c>
      <c r="PH446" t="str">
        <v>Sharp Okay, No Raised Edge</v>
      </c>
      <c r="PI446" t="str">
        <v>Sharp Okay, No Raised Edges,</v>
      </c>
      <c r="PJ446" t="str">
        <v>Sharp Okay, See Image</v>
      </c>
      <c r="PK446" t="str">
        <v xml:space="preserve">Start of Radius @ .195 </v>
      </c>
      <c r="PL446" t="str">
        <v xml:space="preserve">Start of Radius @ .21 </v>
      </c>
      <c r="PM446" t="str">
        <v xml:space="preserve">T.S.C. </v>
      </c>
      <c r="PN446" t="str">
        <v>Tangent Point</v>
      </c>
      <c r="PO446" t="str">
        <v>Tangent point of R.50</v>
      </c>
      <c r="PP446" t="str">
        <v>Taper Check, Mfg.Tol.</v>
      </c>
      <c r="PQ446" t="str">
        <v>Taper Check, Mfg.Tol., See Image</v>
      </c>
      <c r="PR446" t="str">
        <v>Thrd. Minor Ø</v>
      </c>
      <c r="PS446" t="str">
        <v>Thrd. Relief Ø</v>
      </c>
      <c r="PT446" t="str">
        <v>Threadless Blank</v>
      </c>
      <c r="PU446" t="str">
        <v>Threadless Blank, From Major Ø</v>
      </c>
      <c r="PV446" t="str">
        <v>Threadless Blank, Mfg. Tol.</v>
      </c>
      <c r="PW446" t="str">
        <v>Threadless Blank, Thrd. to Neck Rad.</v>
      </c>
      <c r="PX446" t="str">
        <v>Thredless Blank</v>
      </c>
      <c r="PY446" t="str">
        <v>To center of R.005</v>
      </c>
      <c r="PZ446" t="str">
        <v>Torx Min. Dia.</v>
      </c>
      <c r="QA446" t="str">
        <v>Turn Ø Free of Mill Marks</v>
      </c>
      <c r="QB446" t="str">
        <v>Use (Full) GO Hex</v>
      </c>
      <c r="QC446" t="str">
        <v>Use Balloon 1 FULL Gauge</v>
      </c>
      <c r="QD446" t="str">
        <v>Use Balloon 9 FULL GO</v>
      </c>
      <c r="QE446" t="str">
        <v>Use Best Fit Pin</v>
      </c>
      <c r="QF446" t="str">
        <v>Use Disk Tip</v>
      </c>
      <c r="QG446" t="str">
        <v>Use flat bottomed indicator tip.</v>
      </c>
      <c r="QH446" t="str">
        <v xml:space="preserve">Use Full .093 Go Hex </v>
      </c>
      <c r="QI446" t="str">
        <v xml:space="preserve">Use Full .0930 Go Hex </v>
      </c>
      <c r="QJ446" t="str">
        <v>Use Full .1235 Go Hex</v>
      </c>
      <c r="QK446" t="str">
        <v>Use Gauge K2-98-8019-04, See Image</v>
      </c>
      <c r="QL446" t="str">
        <v>Use large flat indicator tip</v>
      </c>
      <c r="QM446" t="str">
        <v>Use Pins.3330/.3350, See Image MAX NO-GO</v>
      </c>
      <c r="QN446" t="str">
        <v>Use Pointed Drop Indicator Tip</v>
      </c>
      <c r="QO446" t="str">
        <v>V-Block</v>
      </c>
      <c r="QP446" t="str">
        <v>V-Block,  AMB for 13</v>
      </c>
      <c r="QQ446" t="str">
        <v>V-Block,  Hex Cham. Dia.</v>
      </c>
      <c r="QR446" t="str">
        <v>V-Block, Hex Depth</v>
      </c>
      <c r="QS446" t="str">
        <v>VBU Gauge</v>
      </c>
      <c r="QT446" t="str">
        <v>Visibally smaller than HEX=Pass</v>
      </c>
      <c r="QU446" t="str">
        <v>Visual Per Drawing</v>
      </c>
      <c r="QV446" t="str">
        <v>Whirl Blank</v>
      </c>
      <c r="QW446" t="str">
        <v xml:space="preserve">Whirl Blank </v>
      </c>
      <c r="QX446" t="str">
        <v>Whirl Blank, Neck Rad. End to Head CL</v>
      </c>
      <c r="QY446" t="str">
        <v>Whirl Blank, Nose Start Dia.</v>
      </c>
      <c r="QZ446" t="str">
        <v>Whirl Blank, Nose Start Dist.</v>
      </c>
      <c r="RA446" t="str">
        <v>Whirl Blank, Thrd. Minor</v>
      </c>
      <c r="RB446" t="str">
        <v>Whirl Blank, Thrd. Pullout Dia.</v>
      </c>
      <c r="RC446" t="str">
        <v>Whole Part, Removal is at Assy. Level</v>
      </c>
      <c r="RD446" t="str">
        <v>Wide Area</v>
      </c>
      <c r="RE446" t="str">
        <v>Zero on End of Go Gauge</v>
      </c>
    </row>
    <row r="447" spans="1:473">
      <c r="A447" t="s">
        <v>1064</v>
      </c>
      <c r="C447" t="str" cm="1">
        <f t="array" ref="C447:RE447">TRANSPOSE(_xlfn._xlws.SORT(_xlfn._xlws.FILTER($A$2:$A$600,ISNUMBER(SEARCH('PartLib Table'!M464,$A$2:$A$600)),"not found")))</f>
        <v xml:space="preserve"> 'C', Whirl Blank</v>
      </c>
      <c r="D447" t="str">
        <v xml:space="preserve"> See Image, Constrained</v>
      </c>
      <c r="E447" t="str">
        <v>(.04 to .12 range = Pass)</v>
      </c>
      <c r="F447" t="str">
        <v>(.042 FULL) Go Pin Seat Fully</v>
      </c>
      <c r="G447" t="str">
        <v>(B), Mfg. Tol.</v>
      </c>
      <c r="H447" t="str">
        <v>(B), O.A.L.</v>
      </c>
      <c r="I447" t="str">
        <v>.001 or less =Pass</v>
      </c>
      <c r="J447" t="str">
        <v>.001 or less out of center = Pass</v>
      </c>
      <c r="K447" t="str">
        <v>.002 or Less = Pass</v>
      </c>
      <c r="L447" t="str">
        <v>.002 or Less out of center = Pass</v>
      </c>
      <c r="M447" t="str">
        <v>.005 to .015 = Pass</v>
      </c>
      <c r="N447" t="str">
        <v>.0125 Mean, Section</v>
      </c>
      <c r="O447" t="str">
        <v>.025 or Less in X &amp; Y=Pass</v>
      </c>
      <c r="P447" t="str">
        <v>.038 Mean</v>
      </c>
      <c r="Q447" t="str">
        <v>.063 MM = .0024 IN, See Image</v>
      </c>
      <c r="R447" t="str">
        <v>.063MM = .0024"</v>
      </c>
      <c r="S447" t="str">
        <v>.243 NO-GO, Unconstrained, Must Not Start</v>
      </c>
      <c r="T447" t="str">
        <v>@ Back Face &amp; ID, No Raised Edge</v>
      </c>
      <c r="U447" t="str">
        <v>@ Back Face &amp; OD, No Raised Edge</v>
      </c>
      <c r="V447" t="str">
        <v>@ ID &amp; FACE</v>
      </c>
      <c r="W447" t="str">
        <v>@ OD &amp; BACK FACE</v>
      </c>
      <c r="X447" t="str">
        <v>@ OD &amp; FACE</v>
      </c>
      <c r="Y447" t="str">
        <v>Across from slot</v>
      </c>
      <c r="Z447" t="str">
        <v>All Edge Breaks</v>
      </c>
      <c r="AA447" t="str">
        <v>Attached to bar stock</v>
      </c>
      <c r="AB447" t="str">
        <v xml:space="preserve">Back Turn Fillet Rad. </v>
      </c>
      <c r="AC447" t="str">
        <v>Balloon 1 (DWG FRM0105 Page 2, NV-27)</v>
      </c>
      <c r="AD447" t="str">
        <v>Balloon 1 (DWG FRM0105, NV-30)</v>
      </c>
      <c r="AE447" t="str">
        <v>Balloon 1 (P# 9890002-20) OL00429/A</v>
      </c>
      <c r="AF447" t="str">
        <v>Balloon 1, DWG#FRM0105</v>
      </c>
      <c r="AG447" t="str">
        <v>Balloon 11, See Image</v>
      </c>
      <c r="AH447" t="str">
        <v xml:space="preserve">Balloon 2 (DWG FRM0105 Page 2, NV-27) </v>
      </c>
      <c r="AI447" t="str">
        <v>Balloon 2 (DWG FRM0105, NV-30)</v>
      </c>
      <c r="AJ447" t="str">
        <v>Balloon 2 (P# 9890002-20)</v>
      </c>
      <c r="AK447" t="str">
        <v>Balloon 2, DWG#FRM0105</v>
      </c>
      <c r="AL447" t="str">
        <v>Balloon 2, DWG#FRM0105, See Image</v>
      </c>
      <c r="AM447" t="str">
        <v>Balloon 3 (DWG FRM0105, NV-30 Minor)</v>
      </c>
      <c r="AN447" t="str">
        <v>Balloon 3 (DWG FRM0105, NV-30)</v>
      </c>
      <c r="AO447" t="str">
        <v>Balloon 3 (P# 9890002-20)</v>
      </c>
      <c r="AP447" t="str">
        <v>Balloon 4</v>
      </c>
      <c r="AQ447" t="str">
        <v>Balloon 4 (P# 9890002-20)</v>
      </c>
      <c r="AR447" t="str">
        <v>Below Middle Band</v>
      </c>
      <c r="AS447" t="str">
        <v>Best Fit Pin, .003 or Less =Pass</v>
      </c>
      <c r="AT447" t="str">
        <v>Blank</v>
      </c>
      <c r="AU447" t="str">
        <v>Blank Turn Maj.</v>
      </c>
      <c r="AV447" t="str">
        <v>Blank Turn Maj. Mill Flt., OL4172</v>
      </c>
      <c r="AW447" t="str">
        <v>Blank Without .010 Slots</v>
      </c>
      <c r="AX447" t="str">
        <v>Blank Without .010 Slots, Section</v>
      </c>
      <c r="AY447" t="str">
        <v>Blank without thread</v>
      </c>
      <c r="AZ447" t="str">
        <v xml:space="preserve">Blank, Center of V Grv. </v>
      </c>
      <c r="BA447" t="str">
        <v>Blank, Check R adjacent Balloon 17</v>
      </c>
      <c r="BB447" t="str">
        <v>Blank, EXT. Feature</v>
      </c>
      <c r="BC447" t="str">
        <v>Blank, See Image, OL04335</v>
      </c>
      <c r="BD447" t="str">
        <v>Blank, See Image, OL04336</v>
      </c>
      <c r="BE447" t="str">
        <v xml:space="preserve">Blank, Thrd. </v>
      </c>
      <c r="BF447" t="str">
        <v>Blank, Turn Tip</v>
      </c>
      <c r="BG447" t="str">
        <v>Blank, Without Thrd.</v>
      </c>
      <c r="BH447" t="str">
        <v>Blank, Without Thread</v>
      </c>
      <c r="BI447" t="str">
        <v xml:space="preserve">Blunt Start Blend to Minor </v>
      </c>
      <c r="BJ447" t="str">
        <v>Calc., Use Go HEX</v>
      </c>
      <c r="BK447" t="str">
        <v>Can't dig into OD</v>
      </c>
      <c r="BL447" t="str">
        <v>Carbide Gauge</v>
      </c>
      <c r="BM447" t="str">
        <v xml:space="preserve">Center of V Grv. </v>
      </c>
      <c r="BN447" t="str">
        <v>Centered Less than .03 = Pass</v>
      </c>
      <c r="BO447" t="str">
        <v>Centered within .0005 or Less = Pass</v>
      </c>
      <c r="BP447" t="str">
        <v>Centered within .001 or Less = Pass</v>
      </c>
      <c r="BQ447" t="str">
        <v>Centered within .0254 or Less = Pass</v>
      </c>
      <c r="BR447" t="str">
        <v>Check close to Rod Slot</v>
      </c>
      <c r="BS447" t="str">
        <v>Check every other hole</v>
      </c>
      <c r="BT447" t="str">
        <v>Check Go over full length of slot.</v>
      </c>
      <c r="BU447" t="str">
        <v>Check Near Closed End</v>
      </c>
      <c r="BV447" t="str">
        <v>Check per Print View, Away from Rod Slot</v>
      </c>
      <c r="BW447" t="str">
        <v>Check to Balloon 30 Go Pin</v>
      </c>
      <c r="BX447" t="str">
        <v>Check with .2705 SET Pin Inside Part</v>
      </c>
      <c r="BY447" t="str">
        <v>Check with Hex Up</v>
      </c>
      <c r="BZ447" t="str">
        <v>CMM Blank</v>
      </c>
      <c r="CA447" t="str">
        <v>Confirm Full Radius</v>
      </c>
      <c r="CB447" t="str">
        <v>Constrained in fixture</v>
      </c>
      <c r="CC447" t="str">
        <v>Constrained with Ring</v>
      </c>
      <c r="CD447" t="str">
        <v>Constrained, See Image</v>
      </c>
      <c r="CE447" t="str">
        <v>Dim. "A"</v>
      </c>
      <c r="CF447" t="str">
        <v>Dim. "B"</v>
      </c>
      <c r="CG447" t="str">
        <v>Dim. "C"</v>
      </c>
      <c r="CH447" t="str">
        <v>Dim. "D", Whirl Blank</v>
      </c>
      <c r="CI447" t="str">
        <v>Dim. "G"</v>
      </c>
      <c r="CJ447" t="str">
        <v>Dim. E, Blank Turn Maj. &amp;  Mill Flt</v>
      </c>
      <c r="CK447" t="str">
        <v>Dim. E, Blank Turn Maj.&amp;  Mill Flt</v>
      </c>
      <c r="CL447" t="str">
        <v>Dim. H, Whirl Blank</v>
      </c>
      <c r="CM447" t="str">
        <v>Dim. J, 'Blank Turn Maj. &amp; Whirl Blank</v>
      </c>
      <c r="CN447" t="str">
        <v>Disk Drop Indicator Tip</v>
      </c>
      <c r="CO447" t="str">
        <v>DWG 100448-15, Balloon F_1</v>
      </c>
      <c r="CP447" t="str">
        <v>DWG 100448-15, OL02571</v>
      </c>
      <c r="CQ447" t="str">
        <v>DWG 100448-41</v>
      </c>
      <c r="CR447" t="str">
        <v>DWG 9890040, (10E),Section Part, OL01139</v>
      </c>
      <c r="CS447" t="str">
        <v>DWG 9890040, (10E),Section, OL01139</v>
      </c>
      <c r="CT447" t="str">
        <v>DWG 9890040, (11E)</v>
      </c>
      <c r="CU447" t="str">
        <v>DWG 9890040, (11E), Pins with Flats</v>
      </c>
      <c r="CV447" t="str">
        <v>DWG 9890040, (12E),  Pass=.002 or less</v>
      </c>
      <c r="CW447" t="str">
        <v>DWG 9890040, (12E), See Image</v>
      </c>
      <c r="CX447" t="str">
        <v>DWG 9890040, (1E), OL01431</v>
      </c>
      <c r="CY447" t="str">
        <v>DWG 9890040, (1E), OL01432</v>
      </c>
      <c r="CZ447" t="str">
        <v>DWG 9890040, (2E), OL01432</v>
      </c>
      <c r="DA447" t="str">
        <v>DWG 9890040, (3E)</v>
      </c>
      <c r="DB447" t="str">
        <v>DWG 9890040, (4E)</v>
      </c>
      <c r="DC447" t="str">
        <v>DWG 9890040, (5E), OL02336</v>
      </c>
      <c r="DD447" t="str">
        <v>DWG 9890040, (6E)</v>
      </c>
      <c r="DE447" t="str">
        <v>DWG 9890040, (7E)</v>
      </c>
      <c r="DF447" t="str">
        <v>DWG 9890040, (8E), OL01433</v>
      </c>
      <c r="DG447" t="str">
        <v>DWG 9890040, (8E), OL01433, Section</v>
      </c>
      <c r="DH447" t="str">
        <v>DWG 9890040, (9E), Close to Rod Slot</v>
      </c>
      <c r="DI447" t="str">
        <v>DWG 9890040, (9E),Close to Rod Slot</v>
      </c>
      <c r="DJ447" t="str">
        <v>DWG FRM0105 PAGE 2</v>
      </c>
      <c r="DK447" t="str">
        <v>DWG# 100448-41</v>
      </c>
      <c r="DL447" t="str">
        <v>DWG# 100448-44</v>
      </c>
      <c r="DM447" t="str">
        <v>DWG# 9890003  (1), Section OL00436/A</v>
      </c>
      <c r="DN447" t="str">
        <v>DWG# 9890003 (3), Ring Gauge Constrained</v>
      </c>
      <c r="DO447" t="str">
        <v>DWG# 9890003 (4), Section</v>
      </c>
      <c r="DP447" t="str">
        <v>DWG#100448-26, Balloon 1K, OL02350</v>
      </c>
      <c r="DQ447" t="str">
        <v>DWG#100448-26, Balloon 2K, OL02350</v>
      </c>
      <c r="DR447" t="str">
        <v>DWG#100448-26, Balloon 3K, OL02363</v>
      </c>
      <c r="DS447" t="str">
        <v>DWG#100448-26, Balloon 4K</v>
      </c>
      <c r="DT447" t="str">
        <v>DWG#100448-26, Balloon 5K, Section</v>
      </c>
      <c r="DU447" t="str">
        <v>DWG#100448-26, Balloon 6K</v>
      </c>
      <c r="DV447" t="str">
        <v>DWG#100448-26, Balloon 7K, Section</v>
      </c>
      <c r="DW447" t="str">
        <v>DWG#100448-26, Mfg. Tol.</v>
      </c>
      <c r="DX447" t="str">
        <v>DWG#9890003 (2) Ring Gauge Constrained</v>
      </c>
      <c r="DY447" t="str">
        <v>DWG#9890044</v>
      </c>
      <c r="DZ447" t="str">
        <v>DWG#9890044 .1985 to .2005=Pass</v>
      </c>
      <c r="EA447" t="str">
        <v>DWG#9890044 Overlay OL02441</v>
      </c>
      <c r="EB447" t="str">
        <v>DWG#9890044, OL02441</v>
      </c>
      <c r="EC447" t="str">
        <v>DWG#FRM0105</v>
      </c>
      <c r="ED447" t="str">
        <v>EXT.</v>
      </c>
      <c r="EE447" t="str">
        <v>EXT. Section, OL02460</v>
      </c>
      <c r="EF447" t="str">
        <v>EXT., OL04223</v>
      </c>
      <c r="EG447" t="str">
        <v>Flat Drop Indicator Tip</v>
      </c>
      <c r="EH447" t="str">
        <v>Full Go Pin, No Light, at Radius</v>
      </c>
      <c r="EI447" t="str">
        <v>Function Check</v>
      </c>
      <c r="EJ447" t="str">
        <v>GO Function Gauge</v>
      </c>
      <c r="EK447" t="str">
        <v>Go Gauge for Balloon 1 &amp; 4</v>
      </c>
      <c r="EL447" t="str">
        <v>Go Pin must pass through</v>
      </c>
      <c r="EM447" t="str">
        <v>Greater than .005 = Fail, Section</v>
      </c>
      <c r="EN447" t="str">
        <v>Greater than .025 out of center = Fail</v>
      </c>
      <c r="EO447" t="str">
        <v>Greater than 2.6 = Pass</v>
      </c>
      <c r="EP447" t="str">
        <v>Green = Pass, Red = Fail</v>
      </c>
      <c r="EQ447" t="str">
        <v>Hex Depth</v>
      </c>
      <c r="ER447" t="str">
        <v>Hex Minor</v>
      </c>
      <c r="ES447" t="str">
        <v>Hole Dia.</v>
      </c>
      <c r="ET447" t="str">
        <v>Hook or Disk Tip</v>
      </c>
      <c r="EU447" t="str">
        <v>ID Sphere Finish</v>
      </c>
      <c r="EV447" t="str">
        <v>ID/OD Both Sides, Diff. .002 or less = Pass</v>
      </c>
      <c r="EW447" t="str">
        <v>If Looks Big, Section</v>
      </c>
      <c r="EX447" t="str">
        <v>If Looks Small, Section</v>
      </c>
      <c r="EY447" t="str">
        <v>Insp. Close to Break Away, Mfg.Tol.</v>
      </c>
      <c r="EZ447" t="str">
        <v>INT.</v>
      </c>
      <c r="FA447" t="str">
        <v>INT. Section, OL02460</v>
      </c>
      <c r="FB447" t="str">
        <v>INT., OL04223</v>
      </c>
      <c r="FC447" t="str">
        <v>Intersect. of 7.7 &amp; R0.10</v>
      </c>
      <c r="FD447" t="str">
        <v>Intersect. of 8.79 and R.25 MAX</v>
      </c>
      <c r="FE447" t="str">
        <v>Keep Ind. Tip away from corner</v>
      </c>
      <c r="FF447" t="str">
        <v>L31</v>
      </c>
      <c r="FG447" t="str">
        <v>Laser Mark</v>
      </c>
      <c r="FH447" t="str">
        <v>LASER PER NOTE 4</v>
      </c>
      <c r="FI447" t="str">
        <v>LASER PER NOTE 4, Final Check 1 only</v>
      </c>
      <c r="FJ447" t="str">
        <v>Less than .002 out of center = Pass</v>
      </c>
      <c r="FK447" t="str">
        <v>Less than 2.75 = Pass, Section</v>
      </c>
      <c r="FL447" t="str">
        <v>List as pin. Not Calibrated</v>
      </c>
      <c r="FM447" t="str">
        <v>M9 X 1.25 BUTT See Comment Image</v>
      </c>
      <c r="FN447" t="str">
        <v>Manual Section</v>
      </c>
      <c r="FO447" t="str">
        <v>Max Deep .241 NO-GO =.42</v>
      </c>
      <c r="FP447" t="str">
        <v>MAX Depth of (Note 7) .241 NO-GO Pin</v>
      </c>
      <c r="FQ447" t="str">
        <v>Measure from Blue Line, See Image</v>
      </c>
      <c r="FR447" t="str">
        <v>Measure Width of Blue Area, See Image</v>
      </c>
      <c r="FS447" t="str">
        <v>Mfg. Tol</v>
      </c>
      <c r="FT447" t="str">
        <v>Mfg. Tol, See Image</v>
      </c>
      <c r="FU447" t="str">
        <v>Mfg. Tol.</v>
      </c>
      <c r="FV447" t="str">
        <v>Mfg. Tol. "A"</v>
      </c>
      <c r="FW447" t="str">
        <v>Mfg. Tol. (Zero on Gauge Full Dia. Lead)</v>
      </c>
      <c r="FX447" t="str">
        <v>Mfg. Tol. Balloon 11, See Image</v>
      </c>
      <c r="FY447" t="str">
        <v>Mfg. Tol. Balloon 4</v>
      </c>
      <c r="FZ447" t="str">
        <v>Mfg. Tol. Balloon 7</v>
      </c>
      <c r="GA447" t="str">
        <v xml:space="preserve">Mfg. Tol. C-Bore Face (Ballo 28) </v>
      </c>
      <c r="GB447" t="str">
        <v>Mfg. Tol. Section</v>
      </c>
      <c r="GC447" t="str">
        <v>Mfg. Tol. See Image</v>
      </c>
      <c r="GD447" t="str">
        <v>Mfg. Tol., 3 Places, Record MAX</v>
      </c>
      <c r="GE447" t="str">
        <v>Mfg. Tol., Balloon 11</v>
      </c>
      <c r="GF447" t="str">
        <v>Mfg. Tol., Balloon 7</v>
      </c>
      <c r="GG447" t="str">
        <v>Mfg. Tol., Blank</v>
      </c>
      <c r="GH447" t="str">
        <v>Mfg. Tol., Blank, Balloon 12</v>
      </c>
      <c r="GI447" t="str">
        <v>Mfg. Tol., Blend to SØ.320</v>
      </c>
      <c r="GJ447" t="str">
        <v>Mfg. Tol., Calculation</v>
      </c>
      <c r="GK447" t="str">
        <v>Mfg. Tol., For Mill Fixture</v>
      </c>
      <c r="GL447" t="str">
        <v>Mfg. Tol., L32</v>
      </c>
      <c r="GM447" t="str">
        <v>Mfg. Tol., L33</v>
      </c>
      <c r="GN447" t="str">
        <v>Mfg. Tol., No Tool Marks</v>
      </c>
      <c r="GO447" t="str">
        <v>Mfg. Tol., OL03361</v>
      </c>
      <c r="GP447" t="str">
        <v>Mfg. Tol., Record off center value</v>
      </c>
      <c r="GQ447" t="str">
        <v>Mfg. Tol., Same 3 Places, Record MIN</v>
      </c>
      <c r="GR447" t="str">
        <v>Mfg. Tol., Section</v>
      </c>
      <c r="GS447" t="str">
        <v>Mfg. Tol., Section B-B</v>
      </c>
      <c r="GT447" t="str">
        <v>Mfg. Tol., Section, OL03361</v>
      </c>
      <c r="GU447" t="str">
        <v>Mfg. Tol., Section, Per Note 2</v>
      </c>
      <c r="GV447" t="str">
        <v>Mfg. Tol., See Image</v>
      </c>
      <c r="GW447" t="str">
        <v>Mfg. Tol., See Image, Bore in Blue</v>
      </c>
      <c r="GX447" t="str">
        <v>Mfg. Tol., See Image, Hook Tip</v>
      </c>
      <c r="GY447" t="str">
        <v>Mfg. Tol., Sharp Okay No Burr</v>
      </c>
      <c r="GZ447" t="str">
        <v>Mfg. Tol., Threadless Blank</v>
      </c>
      <c r="HA447" t="str">
        <v>Mfg.Tol.</v>
      </c>
      <c r="HB447" t="str">
        <v>Mgf. To., T.S.C.</v>
      </c>
      <c r="HC447" t="str">
        <v>Milled Feature</v>
      </c>
      <c r="HD447" t="str">
        <v>Milled Feature, OL04045</v>
      </c>
      <c r="HE447" t="str">
        <v>More than .0005 out of center = Fail</v>
      </c>
      <c r="HF447" t="str">
        <v>Must Pass Through</v>
      </c>
      <c r="HG447" t="str">
        <v>Must pass through gauge</v>
      </c>
      <c r="HH447" t="str">
        <v>Must Pass Through Go Gauge</v>
      </c>
      <c r="HI447" t="str">
        <v>Must Pass, See Image.</v>
      </c>
      <c r="HJ447" t="str">
        <v>NA</v>
      </c>
      <c r="HK447" t="str">
        <v>Narrow Area</v>
      </c>
      <c r="HL447" t="str">
        <v>Near Balloon 21</v>
      </c>
      <c r="HM447" t="str">
        <v>Near Datum B</v>
      </c>
      <c r="HN447" t="str">
        <v>Neck Dia.</v>
      </c>
      <c r="HO447" t="str">
        <v>Neck to Head Rad.</v>
      </c>
      <c r="HP447" t="str">
        <v>No Copper Deposits Allowed</v>
      </c>
      <c r="HQ447" t="str">
        <v>No Section</v>
      </c>
      <c r="HR447" t="str">
        <v>No Section, .01 to .014 = Pass</v>
      </c>
      <c r="HS447" t="str">
        <v>No Section, Rotate Part</v>
      </c>
      <c r="HT447" t="str">
        <v>No Section, See Image</v>
      </c>
      <c r="HU447" t="str">
        <v>No Slot, Section B-B</v>
      </c>
      <c r="HV447" t="str">
        <v>No visual step = Pass</v>
      </c>
      <c r="HW447" t="str">
        <v>Not to exceed .95 Deep</v>
      </c>
      <c r="HX447" t="str">
        <v>Note 1</v>
      </c>
      <c r="HY447" t="str">
        <v>OL00333/A</v>
      </c>
      <c r="HZ447" t="str">
        <v>OL00519</v>
      </c>
      <c r="IA447" t="str">
        <v>OL00520</v>
      </c>
      <c r="IB447" t="str">
        <v>OL00529</v>
      </c>
      <c r="IC447" t="str">
        <v>OL00542</v>
      </c>
      <c r="ID447" t="str">
        <v>OL00724</v>
      </c>
      <c r="IE447" t="str">
        <v>OL01250</v>
      </c>
      <c r="IF447" t="str">
        <v>OL01869, Threadless Blank</v>
      </c>
      <c r="IG447" t="str">
        <v>OL01870, Section</v>
      </c>
      <c r="IH447" t="str">
        <v>OL02255</v>
      </c>
      <c r="II447" t="str">
        <v>OL02255, Mfg. Tol.</v>
      </c>
      <c r="IJ447" t="str">
        <v>OL02302</v>
      </c>
      <c r="IK447" t="str">
        <v xml:space="preserve">OL02318  needed per image instructions </v>
      </c>
      <c r="IL447" t="str">
        <v>OL02556</v>
      </c>
      <c r="IM447" t="str">
        <v>OL02557</v>
      </c>
      <c r="IN447" t="str">
        <v>OL02567</v>
      </c>
      <c r="IO447" t="str">
        <v>OL02653</v>
      </c>
      <c r="IP447" t="str">
        <v>OL02718</v>
      </c>
      <c r="IQ447" t="str">
        <v>OL02841</v>
      </c>
      <c r="IR447" t="str">
        <v>OL02842</v>
      </c>
      <c r="IS447" t="str">
        <v>OL02844</v>
      </c>
      <c r="IT447" t="str">
        <v>OL02871</v>
      </c>
      <c r="IU447" t="str">
        <v>OL02887</v>
      </c>
      <c r="IV447" t="str">
        <v>OL03500</v>
      </c>
      <c r="IW447" t="str">
        <v>OL03766</v>
      </c>
      <c r="IX447" t="str">
        <v>OL03868</v>
      </c>
      <c r="IY447" t="str">
        <v>OL03869</v>
      </c>
      <c r="IZ447" t="str">
        <v>OL03870</v>
      </c>
      <c r="JA447" t="str">
        <v>OL03873, DWG# 100448-44</v>
      </c>
      <c r="JB447" t="str">
        <v>OL03949</v>
      </c>
      <c r="JC447" t="str">
        <v xml:space="preserve">OL04043, Section </v>
      </c>
      <c r="JD447" t="str">
        <v xml:space="preserve">OL04044, Section </v>
      </c>
      <c r="JE447" t="str">
        <v>OL04045</v>
      </c>
      <c r="JF447" t="str">
        <v>OL04045, Milled Feature</v>
      </c>
      <c r="JG447" t="str">
        <v>OL04063</v>
      </c>
      <c r="JH447" t="str">
        <v>OL04064</v>
      </c>
      <c r="JI447" t="str">
        <v>OL04065</v>
      </c>
      <c r="JJ447" t="str">
        <v>OL04181</v>
      </c>
      <c r="JK447" t="str">
        <v>OL04218</v>
      </c>
      <c r="JL447" t="str">
        <v>OL04224, See Image</v>
      </c>
      <c r="JM447" t="str">
        <v>OL04374</v>
      </c>
      <c r="JN447" t="str">
        <v>OL04375, Section M-M</v>
      </c>
      <c r="JO447" t="str">
        <v>OL04376, Section M-M</v>
      </c>
      <c r="JP447" t="str">
        <v>OL04443</v>
      </c>
      <c r="JQ447" t="str">
        <v>OL04444</v>
      </c>
      <c r="JR447" t="str">
        <v>OL05000</v>
      </c>
      <c r="JS447" t="str">
        <v>One side of slot</v>
      </c>
      <c r="JT447" t="str">
        <v>Other side of slot</v>
      </c>
      <c r="JU447" t="str">
        <v>Out of center more than .002 = Fail</v>
      </c>
      <c r="JV447" t="str">
        <v>Out of center more than.002 = Fail</v>
      </c>
      <c r="JW447" t="str">
        <v>Overlay OL02713</v>
      </c>
      <c r="JX447" t="str">
        <v>Overlay OL02714</v>
      </c>
      <c r="JY447" t="str">
        <v>Overlay OL02718</v>
      </c>
      <c r="JZ447" t="str">
        <v>Overlay OL03831, Mfg. Tol.</v>
      </c>
      <c r="KA447" t="str">
        <v>Part Without Slots</v>
      </c>
      <c r="KB447" t="str">
        <v>Part Without Slots, See Image</v>
      </c>
      <c r="KC447" t="str">
        <v xml:space="preserve">Pass = .0254 or Less </v>
      </c>
      <c r="KD447" t="str">
        <v>PD MIN = 4.361, PD MAX = 4.456</v>
      </c>
      <c r="KE447" t="str">
        <v>Per Balloon 2 Note</v>
      </c>
      <c r="KF447" t="str">
        <v>Per drawing note(s) 8.</v>
      </c>
      <c r="KG447" t="str">
        <v>Point or Sphere Tip</v>
      </c>
      <c r="KH447" t="str">
        <v>Point Tip</v>
      </c>
      <c r="KI447" t="str">
        <v>R.9 to R1.1 = Pass, See Image</v>
      </c>
      <c r="KJ447" t="str">
        <v>Ram Construction</v>
      </c>
      <c r="KK447" t="str">
        <v>Record Same Pass / Fail All Balloons</v>
      </c>
      <c r="KL447" t="str">
        <v>Ref. Balloon 1</v>
      </c>
      <c r="KM447" t="str">
        <v>Ref. Balloon 12</v>
      </c>
      <c r="KN447" t="str">
        <v>Ref. Balloon 13, 100% AQL</v>
      </c>
      <c r="KO447" t="str">
        <v>Ref. Balloon 2</v>
      </c>
      <c r="KP447" t="str">
        <v>Ref. Balloon 21, 100% AQL</v>
      </c>
      <c r="KQ447" t="str">
        <v>Ref. Balloon 4</v>
      </c>
      <c r="KR447" t="str">
        <v>Ref. Balloon 7</v>
      </c>
      <c r="KS447" t="str">
        <v>Ref. Balloon 8</v>
      </c>
      <c r="KT447" t="str">
        <v>Relieved Pin Gauges 09236 &amp; 09235</v>
      </c>
      <c r="KU447" t="str">
        <v>Rotate Part</v>
      </c>
      <c r="KV447" t="str">
        <v>Rotate Part, See Image</v>
      </c>
      <c r="KW447" t="str">
        <v>Same as Root Radius</v>
      </c>
      <c r="KX447" t="str">
        <v>Section</v>
      </c>
      <c r="KY447" t="str">
        <v>Section B-B</v>
      </c>
      <c r="KZ447" t="str">
        <v>Section B-B, Distance Between Grooves</v>
      </c>
      <c r="LA447" t="str">
        <v>Section C-C</v>
      </c>
      <c r="LB447" t="str">
        <v>Section Part</v>
      </c>
      <c r="LC447" t="str">
        <v>Section Part, Measured from Opposite Face</v>
      </c>
      <c r="LD447" t="str">
        <v>Section, Broachless Blank</v>
      </c>
      <c r="LE447" t="str">
        <v>Section, EXT. Sphere Location.</v>
      </c>
      <c r="LF447" t="str">
        <v>Section, Hex Cham. Ang.</v>
      </c>
      <c r="LG447" t="str">
        <v>Section, Hex Fillet Rad.</v>
      </c>
      <c r="LH447" t="str">
        <v>Section, INT. Feature</v>
      </c>
      <c r="LI447" t="str">
        <v>Section, INT. Sphere Location.</v>
      </c>
      <c r="LJ447" t="str">
        <v>Section, Mfg. Tol.</v>
      </c>
      <c r="LK447" t="str">
        <v>Section, Mfg. Tol., See Image</v>
      </c>
      <c r="LL447" t="str">
        <v>Section, OL00486</v>
      </c>
      <c r="LM447" t="str">
        <v>Section, OL00542</v>
      </c>
      <c r="LN447" t="str">
        <v>Section, OL00543</v>
      </c>
      <c r="LO447" t="str">
        <v>Section, OL00544</v>
      </c>
      <c r="LP447" t="str">
        <v>Section, OL00545</v>
      </c>
      <c r="LQ447" t="str">
        <v>Section, OL00546</v>
      </c>
      <c r="LR447" t="str">
        <v>Section, OL00547</v>
      </c>
      <c r="LS447" t="str">
        <v>Section, OL00555</v>
      </c>
      <c r="LT447" t="str">
        <v>Section, OL00725</v>
      </c>
      <c r="LU447" t="str">
        <v>Section, OL01430</v>
      </c>
      <c r="LV447" t="str">
        <v>Section, OL01434</v>
      </c>
      <c r="LW447" t="str">
        <v>Section, OL01435</v>
      </c>
      <c r="LX447" t="str">
        <v>Section, OL01807</v>
      </c>
      <c r="LY447" t="str">
        <v>Section, OL01830</v>
      </c>
      <c r="LZ447" t="str">
        <v>Section, OL02351</v>
      </c>
      <c r="MA447" t="str">
        <v>Section, OL02519</v>
      </c>
      <c r="MB447" t="str">
        <v>Section, OL02520</v>
      </c>
      <c r="MC447" t="str">
        <v>Section, OL02522</v>
      </c>
      <c r="MD447" t="str">
        <v>Section, OL02540</v>
      </c>
      <c r="ME447" t="str">
        <v>Section, OL02541</v>
      </c>
      <c r="MF447" t="str">
        <v>Section, OL02552</v>
      </c>
      <c r="MG447" t="str">
        <v>Section, OL02553</v>
      </c>
      <c r="MH447" t="str">
        <v>Section, OL02554</v>
      </c>
      <c r="MI447" t="str">
        <v>Section, OL02555</v>
      </c>
      <c r="MJ447" t="str">
        <v>Section, OL02558</v>
      </c>
      <c r="MK447" t="str">
        <v>Section, OL02559</v>
      </c>
      <c r="ML447" t="str">
        <v>Section, OL02560</v>
      </c>
      <c r="MM447" t="str">
        <v>Section, OL02619</v>
      </c>
      <c r="MN447" t="str">
        <v>Section, OL02620</v>
      </c>
      <c r="MO447" t="str">
        <v>Section, OL02621</v>
      </c>
      <c r="MP447" t="str">
        <v>Section, OL02622</v>
      </c>
      <c r="MQ447" t="str">
        <v>Section, OL02623</v>
      </c>
      <c r="MR447" t="str">
        <v>Section, OL02624</v>
      </c>
      <c r="MS447" t="str">
        <v>Section, OL02652</v>
      </c>
      <c r="MT447" t="str">
        <v>Section, OL02680</v>
      </c>
      <c r="MU447" t="str">
        <v>Section, OL02793</v>
      </c>
      <c r="MV447" t="str">
        <v>Section, OL02823</v>
      </c>
      <c r="MW447" t="str">
        <v>Section, OL02843</v>
      </c>
      <c r="MX447" t="str">
        <v>Section, OL03026, Ext.</v>
      </c>
      <c r="MY447" t="str">
        <v>Section, OL03026, Int.</v>
      </c>
      <c r="MZ447" t="str">
        <v>Section, OL03570, DWG# 100448-41</v>
      </c>
      <c r="NA447" t="str">
        <v>Section, OL03781</v>
      </c>
      <c r="NB447" t="str">
        <v>Section, OL03911</v>
      </c>
      <c r="NC447" t="str">
        <v>Section, OL03912</v>
      </c>
      <c r="ND447" t="str">
        <v>Section, OL03928</v>
      </c>
      <c r="NE447" t="str">
        <v>Section, OL03929</v>
      </c>
      <c r="NF447" t="str">
        <v>Section, OL04030</v>
      </c>
      <c r="NG447" t="str">
        <v>Section, OL04037</v>
      </c>
      <c r="NH447" t="str">
        <v>Section, OL04038</v>
      </c>
      <c r="NI447" t="str">
        <v>Section, OL04046</v>
      </c>
      <c r="NJ447" t="str">
        <v>Section, OL04065</v>
      </c>
      <c r="NK447" t="str">
        <v>Section, OL04066</v>
      </c>
      <c r="NL447" t="str">
        <v>Section, OL04067</v>
      </c>
      <c r="NM447" t="str">
        <v>Section, OL04069</v>
      </c>
      <c r="NN447" t="str">
        <v>Section, OL04071</v>
      </c>
      <c r="NO447" t="str">
        <v>Section, OL04173</v>
      </c>
      <c r="NP447" t="str">
        <v>Section, OL04174</v>
      </c>
      <c r="NQ447" t="str">
        <v>Section, OL04214</v>
      </c>
      <c r="NR447" t="str">
        <v>Section, OL04215</v>
      </c>
      <c r="NS447" t="str">
        <v>Section, OL04216</v>
      </c>
      <c r="NT447" t="str">
        <v>Section, OL04217</v>
      </c>
      <c r="NU447" t="str">
        <v>Section, Overlay OL02716</v>
      </c>
      <c r="NV447" t="str">
        <v>Section, Overlay OL02717</v>
      </c>
      <c r="NW447" t="str">
        <v>Section, See Image</v>
      </c>
      <c r="NX447" t="str">
        <v>Section, See Image, DWG# 100448-41</v>
      </c>
      <c r="NY447" t="str">
        <v>Section, Without Sots</v>
      </c>
      <c r="NZ447" t="str">
        <v>See Comments Sheet</v>
      </c>
      <c r="OA447" t="str">
        <v>See Comments Sheet, OL02318</v>
      </c>
      <c r="OB447" t="str">
        <v>See Image</v>
      </c>
      <c r="OC447" t="str">
        <v>See Image, .005 or Less = Pass</v>
      </c>
      <c r="OD447" t="str">
        <v>See Image, Check Near Radius</v>
      </c>
      <c r="OE447" t="str">
        <v>See Image, Constrained</v>
      </c>
      <c r="OF447" t="str">
        <v>See Image, Distance Between Flats</v>
      </c>
      <c r="OG447" t="str">
        <v xml:space="preserve">See Image, Mfg. Tol, Section A-A </v>
      </c>
      <c r="OH447" t="str">
        <v>See image, Mfg. Tol.</v>
      </c>
      <c r="OI447" t="str">
        <v>See Image, Mic. Across Flats</v>
      </c>
      <c r="OJ447" t="str">
        <v>See Image, OL02850</v>
      </c>
      <c r="OK447" t="str">
        <v>See Image, OL02880</v>
      </c>
      <c r="OL447" t="str">
        <v>See Image, OL03926</v>
      </c>
      <c r="OM447" t="str">
        <v>See Image, OL03927</v>
      </c>
      <c r="ON447" t="str">
        <v>See Image, OL04003</v>
      </c>
      <c r="OO447" t="str">
        <v>'See Image, OL04342,  Best Fit Joe Block</v>
      </c>
      <c r="OP447" t="str">
        <v>See Image, OL04342,  Blank</v>
      </c>
      <c r="OQ447" t="str">
        <v>See Image, OL04342, Blank</v>
      </c>
      <c r="OR447" t="str">
        <v>See Image, OL04343, Blank</v>
      </c>
      <c r="OS447" t="str">
        <v>See Image, Pass = .002 or Less</v>
      </c>
      <c r="OT447" t="str">
        <v>See Image, Rcd. MAX</v>
      </c>
      <c r="OU447" t="str">
        <v>See Image, Rcd. MIN</v>
      </c>
      <c r="OV447" t="str">
        <v>See Image, Section</v>
      </c>
      <c r="OW447" t="str">
        <v>See Image, Section A-A</v>
      </c>
      <c r="OX447" t="str">
        <v>See Image, Section B-B</v>
      </c>
      <c r="OY447" t="str">
        <v>See Image, Section B-B, TSC</v>
      </c>
      <c r="OZ447" t="str">
        <v>See Image, Shank Drawing # 18000-XX-XX A</v>
      </c>
      <c r="PA447" t="str">
        <v>Sequencial Laser 01, 120 Per Print</v>
      </c>
      <c r="PB447" t="str">
        <v>Set to .202, Zero on Thread Lead</v>
      </c>
      <c r="PC447" t="str">
        <v>Sharp OK, No Burr</v>
      </c>
      <c r="PD447" t="str">
        <v>Sharp OK, No Raised Edge, See Image</v>
      </c>
      <c r="PE447" t="str">
        <v>Sharp OK, No Raised Edges</v>
      </c>
      <c r="PF447" t="str">
        <v>Sharp okay no raised edge</v>
      </c>
      <c r="PG447" t="str">
        <v>Sharp Okay, No Burr</v>
      </c>
      <c r="PH447" t="str">
        <v>Sharp Okay, No Raised Edge</v>
      </c>
      <c r="PI447" t="str">
        <v>Sharp Okay, No Raised Edges,</v>
      </c>
      <c r="PJ447" t="str">
        <v>Sharp Okay, See Image</v>
      </c>
      <c r="PK447" t="str">
        <v xml:space="preserve">Start of Radius @ .195 </v>
      </c>
      <c r="PL447" t="str">
        <v xml:space="preserve">Start of Radius @ .21 </v>
      </c>
      <c r="PM447" t="str">
        <v xml:space="preserve">T.S.C. </v>
      </c>
      <c r="PN447" t="str">
        <v>Tangent Point</v>
      </c>
      <c r="PO447" t="str">
        <v>Tangent point of R.50</v>
      </c>
      <c r="PP447" t="str">
        <v>Taper Check, Mfg.Tol.</v>
      </c>
      <c r="PQ447" t="str">
        <v>Taper Check, Mfg.Tol., See Image</v>
      </c>
      <c r="PR447" t="str">
        <v>Thrd. Minor Ø</v>
      </c>
      <c r="PS447" t="str">
        <v>Thrd. Relief Ø</v>
      </c>
      <c r="PT447" t="str">
        <v>Threadless Blank</v>
      </c>
      <c r="PU447" t="str">
        <v>Threadless Blank, From Major Ø</v>
      </c>
      <c r="PV447" t="str">
        <v>Threadless Blank, Mfg. Tol.</v>
      </c>
      <c r="PW447" t="str">
        <v>Threadless Blank, Thrd. to Neck Rad.</v>
      </c>
      <c r="PX447" t="str">
        <v>Thredless Blank</v>
      </c>
      <c r="PY447" t="str">
        <v>To center of R.005</v>
      </c>
      <c r="PZ447" t="str">
        <v>Torx Min. Dia.</v>
      </c>
      <c r="QA447" t="str">
        <v>Turn Ø Free of Mill Marks</v>
      </c>
      <c r="QB447" t="str">
        <v>Use (Full) GO Hex</v>
      </c>
      <c r="QC447" t="str">
        <v>Use Balloon 1 FULL Gauge</v>
      </c>
      <c r="QD447" t="str">
        <v>Use Balloon 9 FULL GO</v>
      </c>
      <c r="QE447" t="str">
        <v>Use Best Fit Pin</v>
      </c>
      <c r="QF447" t="str">
        <v>Use Disk Tip</v>
      </c>
      <c r="QG447" t="str">
        <v>Use flat bottomed indicator tip.</v>
      </c>
      <c r="QH447" t="str">
        <v xml:space="preserve">Use Full .093 Go Hex </v>
      </c>
      <c r="QI447" t="str">
        <v xml:space="preserve">Use Full .0930 Go Hex </v>
      </c>
      <c r="QJ447" t="str">
        <v>Use Full .1235 Go Hex</v>
      </c>
      <c r="QK447" t="str">
        <v>Use Gauge K2-98-8019-04, See Image</v>
      </c>
      <c r="QL447" t="str">
        <v>Use large flat indicator tip</v>
      </c>
      <c r="QM447" t="str">
        <v>Use Pins.3330/.3350, See Image MAX NO-GO</v>
      </c>
      <c r="QN447" t="str">
        <v>Use Pointed Drop Indicator Tip</v>
      </c>
      <c r="QO447" t="str">
        <v>V-Block</v>
      </c>
      <c r="QP447" t="str">
        <v>V-Block,  AMB for 13</v>
      </c>
      <c r="QQ447" t="str">
        <v>V-Block,  Hex Cham. Dia.</v>
      </c>
      <c r="QR447" t="str">
        <v>V-Block, Hex Depth</v>
      </c>
      <c r="QS447" t="str">
        <v>VBU Gauge</v>
      </c>
      <c r="QT447" t="str">
        <v>Visibally smaller than HEX=Pass</v>
      </c>
      <c r="QU447" t="str">
        <v>Visual Per Drawing</v>
      </c>
      <c r="QV447" t="str">
        <v>Whirl Blank</v>
      </c>
      <c r="QW447" t="str">
        <v xml:space="preserve">Whirl Blank </v>
      </c>
      <c r="QX447" t="str">
        <v>Whirl Blank, Neck Rad. End to Head CL</v>
      </c>
      <c r="QY447" t="str">
        <v>Whirl Blank, Nose Start Dia.</v>
      </c>
      <c r="QZ447" t="str">
        <v>Whirl Blank, Nose Start Dist.</v>
      </c>
      <c r="RA447" t="str">
        <v>Whirl Blank, Thrd. Minor</v>
      </c>
      <c r="RB447" t="str">
        <v>Whirl Blank, Thrd. Pullout Dia.</v>
      </c>
      <c r="RC447" t="str">
        <v>Whole Part, Removal is at Assy. Level</v>
      </c>
      <c r="RD447" t="str">
        <v>Wide Area</v>
      </c>
      <c r="RE447" t="str">
        <v>Zero on End of Go Gauge</v>
      </c>
    </row>
    <row r="448" spans="1:473">
      <c r="A448" t="s">
        <v>1065</v>
      </c>
      <c r="C448" t="str" cm="1">
        <f t="array" ref="C448:RE448">TRANSPOSE(_xlfn._xlws.SORT(_xlfn._xlws.FILTER($A$2:$A$600,ISNUMBER(SEARCH('PartLib Table'!M465,$A$2:$A$600)),"not found")))</f>
        <v xml:space="preserve"> 'C', Whirl Blank</v>
      </c>
      <c r="D448" t="str">
        <v xml:space="preserve"> See Image, Constrained</v>
      </c>
      <c r="E448" t="str">
        <v>(.04 to .12 range = Pass)</v>
      </c>
      <c r="F448" t="str">
        <v>(.042 FULL) Go Pin Seat Fully</v>
      </c>
      <c r="G448" t="str">
        <v>(B), Mfg. Tol.</v>
      </c>
      <c r="H448" t="str">
        <v>(B), O.A.L.</v>
      </c>
      <c r="I448" t="str">
        <v>.001 or less =Pass</v>
      </c>
      <c r="J448" t="str">
        <v>.001 or less out of center = Pass</v>
      </c>
      <c r="K448" t="str">
        <v>.002 or Less = Pass</v>
      </c>
      <c r="L448" t="str">
        <v>.002 or Less out of center = Pass</v>
      </c>
      <c r="M448" t="str">
        <v>.005 to .015 = Pass</v>
      </c>
      <c r="N448" t="str">
        <v>.0125 Mean, Section</v>
      </c>
      <c r="O448" t="str">
        <v>.025 or Less in X &amp; Y=Pass</v>
      </c>
      <c r="P448" t="str">
        <v>.038 Mean</v>
      </c>
      <c r="Q448" t="str">
        <v>.063 MM = .0024 IN, See Image</v>
      </c>
      <c r="R448" t="str">
        <v>.063MM = .0024"</v>
      </c>
      <c r="S448" t="str">
        <v>.243 NO-GO, Unconstrained, Must Not Start</v>
      </c>
      <c r="T448" t="str">
        <v>@ Back Face &amp; ID, No Raised Edge</v>
      </c>
      <c r="U448" t="str">
        <v>@ Back Face &amp; OD, No Raised Edge</v>
      </c>
      <c r="V448" t="str">
        <v>@ ID &amp; FACE</v>
      </c>
      <c r="W448" t="str">
        <v>@ OD &amp; BACK FACE</v>
      </c>
      <c r="X448" t="str">
        <v>@ OD &amp; FACE</v>
      </c>
      <c r="Y448" t="str">
        <v>Across from slot</v>
      </c>
      <c r="Z448" t="str">
        <v>All Edge Breaks</v>
      </c>
      <c r="AA448" t="str">
        <v>Attached to bar stock</v>
      </c>
      <c r="AB448" t="str">
        <v xml:space="preserve">Back Turn Fillet Rad. </v>
      </c>
      <c r="AC448" t="str">
        <v>Balloon 1 (DWG FRM0105 Page 2, NV-27)</v>
      </c>
      <c r="AD448" t="str">
        <v>Balloon 1 (DWG FRM0105, NV-30)</v>
      </c>
      <c r="AE448" t="str">
        <v>Balloon 1 (P# 9890002-20) OL00429/A</v>
      </c>
      <c r="AF448" t="str">
        <v>Balloon 1, DWG#FRM0105</v>
      </c>
      <c r="AG448" t="str">
        <v>Balloon 11, See Image</v>
      </c>
      <c r="AH448" t="str">
        <v xml:space="preserve">Balloon 2 (DWG FRM0105 Page 2, NV-27) </v>
      </c>
      <c r="AI448" t="str">
        <v>Balloon 2 (DWG FRM0105, NV-30)</v>
      </c>
      <c r="AJ448" t="str">
        <v>Balloon 2 (P# 9890002-20)</v>
      </c>
      <c r="AK448" t="str">
        <v>Balloon 2, DWG#FRM0105</v>
      </c>
      <c r="AL448" t="str">
        <v>Balloon 2, DWG#FRM0105, See Image</v>
      </c>
      <c r="AM448" t="str">
        <v>Balloon 3 (DWG FRM0105, NV-30 Minor)</v>
      </c>
      <c r="AN448" t="str">
        <v>Balloon 3 (DWG FRM0105, NV-30)</v>
      </c>
      <c r="AO448" t="str">
        <v>Balloon 3 (P# 9890002-20)</v>
      </c>
      <c r="AP448" t="str">
        <v>Balloon 4</v>
      </c>
      <c r="AQ448" t="str">
        <v>Balloon 4 (P# 9890002-20)</v>
      </c>
      <c r="AR448" t="str">
        <v>Below Middle Band</v>
      </c>
      <c r="AS448" t="str">
        <v>Best Fit Pin, .003 or Less =Pass</v>
      </c>
      <c r="AT448" t="str">
        <v>Blank</v>
      </c>
      <c r="AU448" t="str">
        <v>Blank Turn Maj.</v>
      </c>
      <c r="AV448" t="str">
        <v>Blank Turn Maj. Mill Flt., OL4172</v>
      </c>
      <c r="AW448" t="str">
        <v>Blank Without .010 Slots</v>
      </c>
      <c r="AX448" t="str">
        <v>Blank Without .010 Slots, Section</v>
      </c>
      <c r="AY448" t="str">
        <v>Blank without thread</v>
      </c>
      <c r="AZ448" t="str">
        <v xml:space="preserve">Blank, Center of V Grv. </v>
      </c>
      <c r="BA448" t="str">
        <v>Blank, Check R adjacent Balloon 17</v>
      </c>
      <c r="BB448" t="str">
        <v>Blank, EXT. Feature</v>
      </c>
      <c r="BC448" t="str">
        <v>Blank, See Image, OL04335</v>
      </c>
      <c r="BD448" t="str">
        <v>Blank, See Image, OL04336</v>
      </c>
      <c r="BE448" t="str">
        <v xml:space="preserve">Blank, Thrd. </v>
      </c>
      <c r="BF448" t="str">
        <v>Blank, Turn Tip</v>
      </c>
      <c r="BG448" t="str">
        <v>Blank, Without Thrd.</v>
      </c>
      <c r="BH448" t="str">
        <v>Blank, Without Thread</v>
      </c>
      <c r="BI448" t="str">
        <v xml:space="preserve">Blunt Start Blend to Minor </v>
      </c>
      <c r="BJ448" t="str">
        <v>Calc., Use Go HEX</v>
      </c>
      <c r="BK448" t="str">
        <v>Can't dig into OD</v>
      </c>
      <c r="BL448" t="str">
        <v>Carbide Gauge</v>
      </c>
      <c r="BM448" t="str">
        <v xml:space="preserve">Center of V Grv. </v>
      </c>
      <c r="BN448" t="str">
        <v>Centered Less than .03 = Pass</v>
      </c>
      <c r="BO448" t="str">
        <v>Centered within .0005 or Less = Pass</v>
      </c>
      <c r="BP448" t="str">
        <v>Centered within .001 or Less = Pass</v>
      </c>
      <c r="BQ448" t="str">
        <v>Centered within .0254 or Less = Pass</v>
      </c>
      <c r="BR448" t="str">
        <v>Check close to Rod Slot</v>
      </c>
      <c r="BS448" t="str">
        <v>Check every other hole</v>
      </c>
      <c r="BT448" t="str">
        <v>Check Go over full length of slot.</v>
      </c>
      <c r="BU448" t="str">
        <v>Check Near Closed End</v>
      </c>
      <c r="BV448" t="str">
        <v>Check per Print View, Away from Rod Slot</v>
      </c>
      <c r="BW448" t="str">
        <v>Check to Balloon 30 Go Pin</v>
      </c>
      <c r="BX448" t="str">
        <v>Check with .2705 SET Pin Inside Part</v>
      </c>
      <c r="BY448" t="str">
        <v>Check with Hex Up</v>
      </c>
      <c r="BZ448" t="str">
        <v>CMM Blank</v>
      </c>
      <c r="CA448" t="str">
        <v>Confirm Full Radius</v>
      </c>
      <c r="CB448" t="str">
        <v>Constrained in fixture</v>
      </c>
      <c r="CC448" t="str">
        <v>Constrained with Ring</v>
      </c>
      <c r="CD448" t="str">
        <v>Constrained, See Image</v>
      </c>
      <c r="CE448" t="str">
        <v>Dim. "A"</v>
      </c>
      <c r="CF448" t="str">
        <v>Dim. "B"</v>
      </c>
      <c r="CG448" t="str">
        <v>Dim. "C"</v>
      </c>
      <c r="CH448" t="str">
        <v>Dim. "D", Whirl Blank</v>
      </c>
      <c r="CI448" t="str">
        <v>Dim. "G"</v>
      </c>
      <c r="CJ448" t="str">
        <v>Dim. E, Blank Turn Maj. &amp;  Mill Flt</v>
      </c>
      <c r="CK448" t="str">
        <v>Dim. E, Blank Turn Maj.&amp;  Mill Flt</v>
      </c>
      <c r="CL448" t="str">
        <v>Dim. H, Whirl Blank</v>
      </c>
      <c r="CM448" t="str">
        <v>Dim. J, 'Blank Turn Maj. &amp; Whirl Blank</v>
      </c>
      <c r="CN448" t="str">
        <v>Disk Drop Indicator Tip</v>
      </c>
      <c r="CO448" t="str">
        <v>DWG 100448-15, Balloon F_1</v>
      </c>
      <c r="CP448" t="str">
        <v>DWG 100448-15, OL02571</v>
      </c>
      <c r="CQ448" t="str">
        <v>DWG 100448-41</v>
      </c>
      <c r="CR448" t="str">
        <v>DWG 9890040, (10E),Section Part, OL01139</v>
      </c>
      <c r="CS448" t="str">
        <v>DWG 9890040, (10E),Section, OL01139</v>
      </c>
      <c r="CT448" t="str">
        <v>DWG 9890040, (11E)</v>
      </c>
      <c r="CU448" t="str">
        <v>DWG 9890040, (11E), Pins with Flats</v>
      </c>
      <c r="CV448" t="str">
        <v>DWG 9890040, (12E),  Pass=.002 or less</v>
      </c>
      <c r="CW448" t="str">
        <v>DWG 9890040, (12E), See Image</v>
      </c>
      <c r="CX448" t="str">
        <v>DWG 9890040, (1E), OL01431</v>
      </c>
      <c r="CY448" t="str">
        <v>DWG 9890040, (1E), OL01432</v>
      </c>
      <c r="CZ448" t="str">
        <v>DWG 9890040, (2E), OL01432</v>
      </c>
      <c r="DA448" t="str">
        <v>DWG 9890040, (3E)</v>
      </c>
      <c r="DB448" t="str">
        <v>DWG 9890040, (4E)</v>
      </c>
      <c r="DC448" t="str">
        <v>DWG 9890040, (5E), OL02336</v>
      </c>
      <c r="DD448" t="str">
        <v>DWG 9890040, (6E)</v>
      </c>
      <c r="DE448" t="str">
        <v>DWG 9890040, (7E)</v>
      </c>
      <c r="DF448" t="str">
        <v>DWG 9890040, (8E), OL01433</v>
      </c>
      <c r="DG448" t="str">
        <v>DWG 9890040, (8E), OL01433, Section</v>
      </c>
      <c r="DH448" t="str">
        <v>DWG 9890040, (9E), Close to Rod Slot</v>
      </c>
      <c r="DI448" t="str">
        <v>DWG 9890040, (9E),Close to Rod Slot</v>
      </c>
      <c r="DJ448" t="str">
        <v>DWG FRM0105 PAGE 2</v>
      </c>
      <c r="DK448" t="str">
        <v>DWG# 100448-41</v>
      </c>
      <c r="DL448" t="str">
        <v>DWG# 100448-44</v>
      </c>
      <c r="DM448" t="str">
        <v>DWG# 9890003  (1), Section OL00436/A</v>
      </c>
      <c r="DN448" t="str">
        <v>DWG# 9890003 (3), Ring Gauge Constrained</v>
      </c>
      <c r="DO448" t="str">
        <v>DWG# 9890003 (4), Section</v>
      </c>
      <c r="DP448" t="str">
        <v>DWG#100448-26, Balloon 1K, OL02350</v>
      </c>
      <c r="DQ448" t="str">
        <v>DWG#100448-26, Balloon 2K, OL02350</v>
      </c>
      <c r="DR448" t="str">
        <v>DWG#100448-26, Balloon 3K, OL02363</v>
      </c>
      <c r="DS448" t="str">
        <v>DWG#100448-26, Balloon 4K</v>
      </c>
      <c r="DT448" t="str">
        <v>DWG#100448-26, Balloon 5K, Section</v>
      </c>
      <c r="DU448" t="str">
        <v>DWG#100448-26, Balloon 6K</v>
      </c>
      <c r="DV448" t="str">
        <v>DWG#100448-26, Balloon 7K, Section</v>
      </c>
      <c r="DW448" t="str">
        <v>DWG#100448-26, Mfg. Tol.</v>
      </c>
      <c r="DX448" t="str">
        <v>DWG#9890003 (2) Ring Gauge Constrained</v>
      </c>
      <c r="DY448" t="str">
        <v>DWG#9890044</v>
      </c>
      <c r="DZ448" t="str">
        <v>DWG#9890044 .1985 to .2005=Pass</v>
      </c>
      <c r="EA448" t="str">
        <v>DWG#9890044 Overlay OL02441</v>
      </c>
      <c r="EB448" t="str">
        <v>DWG#9890044, OL02441</v>
      </c>
      <c r="EC448" t="str">
        <v>DWG#FRM0105</v>
      </c>
      <c r="ED448" t="str">
        <v>EXT.</v>
      </c>
      <c r="EE448" t="str">
        <v>EXT. Section, OL02460</v>
      </c>
      <c r="EF448" t="str">
        <v>EXT., OL04223</v>
      </c>
      <c r="EG448" t="str">
        <v>Flat Drop Indicator Tip</v>
      </c>
      <c r="EH448" t="str">
        <v>Full Go Pin, No Light, at Radius</v>
      </c>
      <c r="EI448" t="str">
        <v>Function Check</v>
      </c>
      <c r="EJ448" t="str">
        <v>GO Function Gauge</v>
      </c>
      <c r="EK448" t="str">
        <v>Go Gauge for Balloon 1 &amp; 4</v>
      </c>
      <c r="EL448" t="str">
        <v>Go Pin must pass through</v>
      </c>
      <c r="EM448" t="str">
        <v>Greater than .005 = Fail, Section</v>
      </c>
      <c r="EN448" t="str">
        <v>Greater than .025 out of center = Fail</v>
      </c>
      <c r="EO448" t="str">
        <v>Greater than 2.6 = Pass</v>
      </c>
      <c r="EP448" t="str">
        <v>Green = Pass, Red = Fail</v>
      </c>
      <c r="EQ448" t="str">
        <v>Hex Depth</v>
      </c>
      <c r="ER448" t="str">
        <v>Hex Minor</v>
      </c>
      <c r="ES448" t="str">
        <v>Hole Dia.</v>
      </c>
      <c r="ET448" t="str">
        <v>Hook or Disk Tip</v>
      </c>
      <c r="EU448" t="str">
        <v>ID Sphere Finish</v>
      </c>
      <c r="EV448" t="str">
        <v>ID/OD Both Sides, Diff. .002 or less = Pass</v>
      </c>
      <c r="EW448" t="str">
        <v>If Looks Big, Section</v>
      </c>
      <c r="EX448" t="str">
        <v>If Looks Small, Section</v>
      </c>
      <c r="EY448" t="str">
        <v>Insp. Close to Break Away, Mfg.Tol.</v>
      </c>
      <c r="EZ448" t="str">
        <v>INT.</v>
      </c>
      <c r="FA448" t="str">
        <v>INT. Section, OL02460</v>
      </c>
      <c r="FB448" t="str">
        <v>INT., OL04223</v>
      </c>
      <c r="FC448" t="str">
        <v>Intersect. of 7.7 &amp; R0.10</v>
      </c>
      <c r="FD448" t="str">
        <v>Intersect. of 8.79 and R.25 MAX</v>
      </c>
      <c r="FE448" t="str">
        <v>Keep Ind. Tip away from corner</v>
      </c>
      <c r="FF448" t="str">
        <v>L31</v>
      </c>
      <c r="FG448" t="str">
        <v>Laser Mark</v>
      </c>
      <c r="FH448" t="str">
        <v>LASER PER NOTE 4</v>
      </c>
      <c r="FI448" t="str">
        <v>LASER PER NOTE 4, Final Check 1 only</v>
      </c>
      <c r="FJ448" t="str">
        <v>Less than .002 out of center = Pass</v>
      </c>
      <c r="FK448" t="str">
        <v>Less than 2.75 = Pass, Section</v>
      </c>
      <c r="FL448" t="str">
        <v>List as pin. Not Calibrated</v>
      </c>
      <c r="FM448" t="str">
        <v>M9 X 1.25 BUTT See Comment Image</v>
      </c>
      <c r="FN448" t="str">
        <v>Manual Section</v>
      </c>
      <c r="FO448" t="str">
        <v>Max Deep .241 NO-GO =.42</v>
      </c>
      <c r="FP448" t="str">
        <v>MAX Depth of (Note 7) .241 NO-GO Pin</v>
      </c>
      <c r="FQ448" t="str">
        <v>Measure from Blue Line, See Image</v>
      </c>
      <c r="FR448" t="str">
        <v>Measure Width of Blue Area, See Image</v>
      </c>
      <c r="FS448" t="str">
        <v>Mfg. Tol</v>
      </c>
      <c r="FT448" t="str">
        <v>Mfg. Tol, See Image</v>
      </c>
      <c r="FU448" t="str">
        <v>Mfg. Tol.</v>
      </c>
      <c r="FV448" t="str">
        <v>Mfg. Tol. "A"</v>
      </c>
      <c r="FW448" t="str">
        <v>Mfg. Tol. (Zero on Gauge Full Dia. Lead)</v>
      </c>
      <c r="FX448" t="str">
        <v>Mfg. Tol. Balloon 11, See Image</v>
      </c>
      <c r="FY448" t="str">
        <v>Mfg. Tol. Balloon 4</v>
      </c>
      <c r="FZ448" t="str">
        <v>Mfg. Tol. Balloon 7</v>
      </c>
      <c r="GA448" t="str">
        <v xml:space="preserve">Mfg. Tol. C-Bore Face (Ballo 28) </v>
      </c>
      <c r="GB448" t="str">
        <v>Mfg. Tol. Section</v>
      </c>
      <c r="GC448" t="str">
        <v>Mfg. Tol. See Image</v>
      </c>
      <c r="GD448" t="str">
        <v>Mfg. Tol., 3 Places, Record MAX</v>
      </c>
      <c r="GE448" t="str">
        <v>Mfg. Tol., Balloon 11</v>
      </c>
      <c r="GF448" t="str">
        <v>Mfg. Tol., Balloon 7</v>
      </c>
      <c r="GG448" t="str">
        <v>Mfg. Tol., Blank</v>
      </c>
      <c r="GH448" t="str">
        <v>Mfg. Tol., Blank, Balloon 12</v>
      </c>
      <c r="GI448" t="str">
        <v>Mfg. Tol., Blend to SØ.320</v>
      </c>
      <c r="GJ448" t="str">
        <v>Mfg. Tol., Calculation</v>
      </c>
      <c r="GK448" t="str">
        <v>Mfg. Tol., For Mill Fixture</v>
      </c>
      <c r="GL448" t="str">
        <v>Mfg. Tol., L32</v>
      </c>
      <c r="GM448" t="str">
        <v>Mfg. Tol., L33</v>
      </c>
      <c r="GN448" t="str">
        <v>Mfg. Tol., No Tool Marks</v>
      </c>
      <c r="GO448" t="str">
        <v>Mfg. Tol., OL03361</v>
      </c>
      <c r="GP448" t="str">
        <v>Mfg. Tol., Record off center value</v>
      </c>
      <c r="GQ448" t="str">
        <v>Mfg. Tol., Same 3 Places, Record MIN</v>
      </c>
      <c r="GR448" t="str">
        <v>Mfg. Tol., Section</v>
      </c>
      <c r="GS448" t="str">
        <v>Mfg. Tol., Section B-B</v>
      </c>
      <c r="GT448" t="str">
        <v>Mfg. Tol., Section, OL03361</v>
      </c>
      <c r="GU448" t="str">
        <v>Mfg. Tol., Section, Per Note 2</v>
      </c>
      <c r="GV448" t="str">
        <v>Mfg. Tol., See Image</v>
      </c>
      <c r="GW448" t="str">
        <v>Mfg. Tol., See Image, Bore in Blue</v>
      </c>
      <c r="GX448" t="str">
        <v>Mfg. Tol., See Image, Hook Tip</v>
      </c>
      <c r="GY448" t="str">
        <v>Mfg. Tol., Sharp Okay No Burr</v>
      </c>
      <c r="GZ448" t="str">
        <v>Mfg. Tol., Threadless Blank</v>
      </c>
      <c r="HA448" t="str">
        <v>Mfg.Tol.</v>
      </c>
      <c r="HB448" t="str">
        <v>Mgf. To., T.S.C.</v>
      </c>
      <c r="HC448" t="str">
        <v>Milled Feature</v>
      </c>
      <c r="HD448" t="str">
        <v>Milled Feature, OL04045</v>
      </c>
      <c r="HE448" t="str">
        <v>More than .0005 out of center = Fail</v>
      </c>
      <c r="HF448" t="str">
        <v>Must Pass Through</v>
      </c>
      <c r="HG448" t="str">
        <v>Must pass through gauge</v>
      </c>
      <c r="HH448" t="str">
        <v>Must Pass Through Go Gauge</v>
      </c>
      <c r="HI448" t="str">
        <v>Must Pass, See Image.</v>
      </c>
      <c r="HJ448" t="str">
        <v>NA</v>
      </c>
      <c r="HK448" t="str">
        <v>Narrow Area</v>
      </c>
      <c r="HL448" t="str">
        <v>Near Balloon 21</v>
      </c>
      <c r="HM448" t="str">
        <v>Near Datum B</v>
      </c>
      <c r="HN448" t="str">
        <v>Neck Dia.</v>
      </c>
      <c r="HO448" t="str">
        <v>Neck to Head Rad.</v>
      </c>
      <c r="HP448" t="str">
        <v>No Copper Deposits Allowed</v>
      </c>
      <c r="HQ448" t="str">
        <v>No Section</v>
      </c>
      <c r="HR448" t="str">
        <v>No Section, .01 to .014 = Pass</v>
      </c>
      <c r="HS448" t="str">
        <v>No Section, Rotate Part</v>
      </c>
      <c r="HT448" t="str">
        <v>No Section, See Image</v>
      </c>
      <c r="HU448" t="str">
        <v>No Slot, Section B-B</v>
      </c>
      <c r="HV448" t="str">
        <v>No visual step = Pass</v>
      </c>
      <c r="HW448" t="str">
        <v>Not to exceed .95 Deep</v>
      </c>
      <c r="HX448" t="str">
        <v>Note 1</v>
      </c>
      <c r="HY448" t="str">
        <v>OL00333/A</v>
      </c>
      <c r="HZ448" t="str">
        <v>OL00519</v>
      </c>
      <c r="IA448" t="str">
        <v>OL00520</v>
      </c>
      <c r="IB448" t="str">
        <v>OL00529</v>
      </c>
      <c r="IC448" t="str">
        <v>OL00542</v>
      </c>
      <c r="ID448" t="str">
        <v>OL00724</v>
      </c>
      <c r="IE448" t="str">
        <v>OL01250</v>
      </c>
      <c r="IF448" t="str">
        <v>OL01869, Threadless Blank</v>
      </c>
      <c r="IG448" t="str">
        <v>OL01870, Section</v>
      </c>
      <c r="IH448" t="str">
        <v>OL02255</v>
      </c>
      <c r="II448" t="str">
        <v>OL02255, Mfg. Tol.</v>
      </c>
      <c r="IJ448" t="str">
        <v>OL02302</v>
      </c>
      <c r="IK448" t="str">
        <v xml:space="preserve">OL02318  needed per image instructions </v>
      </c>
      <c r="IL448" t="str">
        <v>OL02556</v>
      </c>
      <c r="IM448" t="str">
        <v>OL02557</v>
      </c>
      <c r="IN448" t="str">
        <v>OL02567</v>
      </c>
      <c r="IO448" t="str">
        <v>OL02653</v>
      </c>
      <c r="IP448" t="str">
        <v>OL02718</v>
      </c>
      <c r="IQ448" t="str">
        <v>OL02841</v>
      </c>
      <c r="IR448" t="str">
        <v>OL02842</v>
      </c>
      <c r="IS448" t="str">
        <v>OL02844</v>
      </c>
      <c r="IT448" t="str">
        <v>OL02871</v>
      </c>
      <c r="IU448" t="str">
        <v>OL02887</v>
      </c>
      <c r="IV448" t="str">
        <v>OL03500</v>
      </c>
      <c r="IW448" t="str">
        <v>OL03766</v>
      </c>
      <c r="IX448" t="str">
        <v>OL03868</v>
      </c>
      <c r="IY448" t="str">
        <v>OL03869</v>
      </c>
      <c r="IZ448" t="str">
        <v>OL03870</v>
      </c>
      <c r="JA448" t="str">
        <v>OL03873, DWG# 100448-44</v>
      </c>
      <c r="JB448" t="str">
        <v>OL03949</v>
      </c>
      <c r="JC448" t="str">
        <v xml:space="preserve">OL04043, Section </v>
      </c>
      <c r="JD448" t="str">
        <v xml:space="preserve">OL04044, Section </v>
      </c>
      <c r="JE448" t="str">
        <v>OL04045</v>
      </c>
      <c r="JF448" t="str">
        <v>OL04045, Milled Feature</v>
      </c>
      <c r="JG448" t="str">
        <v>OL04063</v>
      </c>
      <c r="JH448" t="str">
        <v>OL04064</v>
      </c>
      <c r="JI448" t="str">
        <v>OL04065</v>
      </c>
      <c r="JJ448" t="str">
        <v>OL04181</v>
      </c>
      <c r="JK448" t="str">
        <v>OL04218</v>
      </c>
      <c r="JL448" t="str">
        <v>OL04224, See Image</v>
      </c>
      <c r="JM448" t="str">
        <v>OL04374</v>
      </c>
      <c r="JN448" t="str">
        <v>OL04375, Section M-M</v>
      </c>
      <c r="JO448" t="str">
        <v>OL04376, Section M-M</v>
      </c>
      <c r="JP448" t="str">
        <v>OL04443</v>
      </c>
      <c r="JQ448" t="str">
        <v>OL04444</v>
      </c>
      <c r="JR448" t="str">
        <v>OL05000</v>
      </c>
      <c r="JS448" t="str">
        <v>One side of slot</v>
      </c>
      <c r="JT448" t="str">
        <v>Other side of slot</v>
      </c>
      <c r="JU448" t="str">
        <v>Out of center more than .002 = Fail</v>
      </c>
      <c r="JV448" t="str">
        <v>Out of center more than.002 = Fail</v>
      </c>
      <c r="JW448" t="str">
        <v>Overlay OL02713</v>
      </c>
      <c r="JX448" t="str">
        <v>Overlay OL02714</v>
      </c>
      <c r="JY448" t="str">
        <v>Overlay OL02718</v>
      </c>
      <c r="JZ448" t="str">
        <v>Overlay OL03831, Mfg. Tol.</v>
      </c>
      <c r="KA448" t="str">
        <v>Part Without Slots</v>
      </c>
      <c r="KB448" t="str">
        <v>Part Without Slots, See Image</v>
      </c>
      <c r="KC448" t="str">
        <v xml:space="preserve">Pass = .0254 or Less </v>
      </c>
      <c r="KD448" t="str">
        <v>PD MIN = 4.361, PD MAX = 4.456</v>
      </c>
      <c r="KE448" t="str">
        <v>Per Balloon 2 Note</v>
      </c>
      <c r="KF448" t="str">
        <v>Per drawing note(s) 8.</v>
      </c>
      <c r="KG448" t="str">
        <v>Point or Sphere Tip</v>
      </c>
      <c r="KH448" t="str">
        <v>Point Tip</v>
      </c>
      <c r="KI448" t="str">
        <v>R.9 to R1.1 = Pass, See Image</v>
      </c>
      <c r="KJ448" t="str">
        <v>Ram Construction</v>
      </c>
      <c r="KK448" t="str">
        <v>Record Same Pass / Fail All Balloons</v>
      </c>
      <c r="KL448" t="str">
        <v>Ref. Balloon 1</v>
      </c>
      <c r="KM448" t="str">
        <v>Ref. Balloon 12</v>
      </c>
      <c r="KN448" t="str">
        <v>Ref. Balloon 13, 100% AQL</v>
      </c>
      <c r="KO448" t="str">
        <v>Ref. Balloon 2</v>
      </c>
      <c r="KP448" t="str">
        <v>Ref. Balloon 21, 100% AQL</v>
      </c>
      <c r="KQ448" t="str">
        <v>Ref. Balloon 4</v>
      </c>
      <c r="KR448" t="str">
        <v>Ref. Balloon 7</v>
      </c>
      <c r="KS448" t="str">
        <v>Ref. Balloon 8</v>
      </c>
      <c r="KT448" t="str">
        <v>Relieved Pin Gauges 09236 &amp; 09235</v>
      </c>
      <c r="KU448" t="str">
        <v>Rotate Part</v>
      </c>
      <c r="KV448" t="str">
        <v>Rotate Part, See Image</v>
      </c>
      <c r="KW448" t="str">
        <v>Same as Root Radius</v>
      </c>
      <c r="KX448" t="str">
        <v>Section</v>
      </c>
      <c r="KY448" t="str">
        <v>Section B-B</v>
      </c>
      <c r="KZ448" t="str">
        <v>Section B-B, Distance Between Grooves</v>
      </c>
      <c r="LA448" t="str">
        <v>Section C-C</v>
      </c>
      <c r="LB448" t="str">
        <v>Section Part</v>
      </c>
      <c r="LC448" t="str">
        <v>Section Part, Measured from Opposite Face</v>
      </c>
      <c r="LD448" t="str">
        <v>Section, Broachless Blank</v>
      </c>
      <c r="LE448" t="str">
        <v>Section, EXT. Sphere Location.</v>
      </c>
      <c r="LF448" t="str">
        <v>Section, Hex Cham. Ang.</v>
      </c>
      <c r="LG448" t="str">
        <v>Section, Hex Fillet Rad.</v>
      </c>
      <c r="LH448" t="str">
        <v>Section, INT. Feature</v>
      </c>
      <c r="LI448" t="str">
        <v>Section, INT. Sphere Location.</v>
      </c>
      <c r="LJ448" t="str">
        <v>Section, Mfg. Tol.</v>
      </c>
      <c r="LK448" t="str">
        <v>Section, Mfg. Tol., See Image</v>
      </c>
      <c r="LL448" t="str">
        <v>Section, OL00486</v>
      </c>
      <c r="LM448" t="str">
        <v>Section, OL00542</v>
      </c>
      <c r="LN448" t="str">
        <v>Section, OL00543</v>
      </c>
      <c r="LO448" t="str">
        <v>Section, OL00544</v>
      </c>
      <c r="LP448" t="str">
        <v>Section, OL00545</v>
      </c>
      <c r="LQ448" t="str">
        <v>Section, OL00546</v>
      </c>
      <c r="LR448" t="str">
        <v>Section, OL00547</v>
      </c>
      <c r="LS448" t="str">
        <v>Section, OL00555</v>
      </c>
      <c r="LT448" t="str">
        <v>Section, OL00725</v>
      </c>
      <c r="LU448" t="str">
        <v>Section, OL01430</v>
      </c>
      <c r="LV448" t="str">
        <v>Section, OL01434</v>
      </c>
      <c r="LW448" t="str">
        <v>Section, OL01435</v>
      </c>
      <c r="LX448" t="str">
        <v>Section, OL01807</v>
      </c>
      <c r="LY448" t="str">
        <v>Section, OL01830</v>
      </c>
      <c r="LZ448" t="str">
        <v>Section, OL02351</v>
      </c>
      <c r="MA448" t="str">
        <v>Section, OL02519</v>
      </c>
      <c r="MB448" t="str">
        <v>Section, OL02520</v>
      </c>
      <c r="MC448" t="str">
        <v>Section, OL02522</v>
      </c>
      <c r="MD448" t="str">
        <v>Section, OL02540</v>
      </c>
      <c r="ME448" t="str">
        <v>Section, OL02541</v>
      </c>
      <c r="MF448" t="str">
        <v>Section, OL02552</v>
      </c>
      <c r="MG448" t="str">
        <v>Section, OL02553</v>
      </c>
      <c r="MH448" t="str">
        <v>Section, OL02554</v>
      </c>
      <c r="MI448" t="str">
        <v>Section, OL02555</v>
      </c>
      <c r="MJ448" t="str">
        <v>Section, OL02558</v>
      </c>
      <c r="MK448" t="str">
        <v>Section, OL02559</v>
      </c>
      <c r="ML448" t="str">
        <v>Section, OL02560</v>
      </c>
      <c r="MM448" t="str">
        <v>Section, OL02619</v>
      </c>
      <c r="MN448" t="str">
        <v>Section, OL02620</v>
      </c>
      <c r="MO448" t="str">
        <v>Section, OL02621</v>
      </c>
      <c r="MP448" t="str">
        <v>Section, OL02622</v>
      </c>
      <c r="MQ448" t="str">
        <v>Section, OL02623</v>
      </c>
      <c r="MR448" t="str">
        <v>Section, OL02624</v>
      </c>
      <c r="MS448" t="str">
        <v>Section, OL02652</v>
      </c>
      <c r="MT448" t="str">
        <v>Section, OL02680</v>
      </c>
      <c r="MU448" t="str">
        <v>Section, OL02793</v>
      </c>
      <c r="MV448" t="str">
        <v>Section, OL02823</v>
      </c>
      <c r="MW448" t="str">
        <v>Section, OL02843</v>
      </c>
      <c r="MX448" t="str">
        <v>Section, OL03026, Ext.</v>
      </c>
      <c r="MY448" t="str">
        <v>Section, OL03026, Int.</v>
      </c>
      <c r="MZ448" t="str">
        <v>Section, OL03570, DWG# 100448-41</v>
      </c>
      <c r="NA448" t="str">
        <v>Section, OL03781</v>
      </c>
      <c r="NB448" t="str">
        <v>Section, OL03911</v>
      </c>
      <c r="NC448" t="str">
        <v>Section, OL03912</v>
      </c>
      <c r="ND448" t="str">
        <v>Section, OL03928</v>
      </c>
      <c r="NE448" t="str">
        <v>Section, OL03929</v>
      </c>
      <c r="NF448" t="str">
        <v>Section, OL04030</v>
      </c>
      <c r="NG448" t="str">
        <v>Section, OL04037</v>
      </c>
      <c r="NH448" t="str">
        <v>Section, OL04038</v>
      </c>
      <c r="NI448" t="str">
        <v>Section, OL04046</v>
      </c>
      <c r="NJ448" t="str">
        <v>Section, OL04065</v>
      </c>
      <c r="NK448" t="str">
        <v>Section, OL04066</v>
      </c>
      <c r="NL448" t="str">
        <v>Section, OL04067</v>
      </c>
      <c r="NM448" t="str">
        <v>Section, OL04069</v>
      </c>
      <c r="NN448" t="str">
        <v>Section, OL04071</v>
      </c>
      <c r="NO448" t="str">
        <v>Section, OL04173</v>
      </c>
      <c r="NP448" t="str">
        <v>Section, OL04174</v>
      </c>
      <c r="NQ448" t="str">
        <v>Section, OL04214</v>
      </c>
      <c r="NR448" t="str">
        <v>Section, OL04215</v>
      </c>
      <c r="NS448" t="str">
        <v>Section, OL04216</v>
      </c>
      <c r="NT448" t="str">
        <v>Section, OL04217</v>
      </c>
      <c r="NU448" t="str">
        <v>Section, Overlay OL02716</v>
      </c>
      <c r="NV448" t="str">
        <v>Section, Overlay OL02717</v>
      </c>
      <c r="NW448" t="str">
        <v>Section, See Image</v>
      </c>
      <c r="NX448" t="str">
        <v>Section, See Image, DWG# 100448-41</v>
      </c>
      <c r="NY448" t="str">
        <v>Section, Without Sots</v>
      </c>
      <c r="NZ448" t="str">
        <v>See Comments Sheet</v>
      </c>
      <c r="OA448" t="str">
        <v>See Comments Sheet, OL02318</v>
      </c>
      <c r="OB448" t="str">
        <v>See Image</v>
      </c>
      <c r="OC448" t="str">
        <v>See Image, .005 or Less = Pass</v>
      </c>
      <c r="OD448" t="str">
        <v>See Image, Check Near Radius</v>
      </c>
      <c r="OE448" t="str">
        <v>See Image, Constrained</v>
      </c>
      <c r="OF448" t="str">
        <v>See Image, Distance Between Flats</v>
      </c>
      <c r="OG448" t="str">
        <v xml:space="preserve">See Image, Mfg. Tol, Section A-A </v>
      </c>
      <c r="OH448" t="str">
        <v>See image, Mfg. Tol.</v>
      </c>
      <c r="OI448" t="str">
        <v>See Image, Mic. Across Flats</v>
      </c>
      <c r="OJ448" t="str">
        <v>See Image, OL02850</v>
      </c>
      <c r="OK448" t="str">
        <v>See Image, OL02880</v>
      </c>
      <c r="OL448" t="str">
        <v>See Image, OL03926</v>
      </c>
      <c r="OM448" t="str">
        <v>See Image, OL03927</v>
      </c>
      <c r="ON448" t="str">
        <v>See Image, OL04003</v>
      </c>
      <c r="OO448" t="str">
        <v>'See Image, OL04342,  Best Fit Joe Block</v>
      </c>
      <c r="OP448" t="str">
        <v>See Image, OL04342,  Blank</v>
      </c>
      <c r="OQ448" t="str">
        <v>See Image, OL04342, Blank</v>
      </c>
      <c r="OR448" t="str">
        <v>See Image, OL04343, Blank</v>
      </c>
      <c r="OS448" t="str">
        <v>See Image, Pass = .002 or Less</v>
      </c>
      <c r="OT448" t="str">
        <v>See Image, Rcd. MAX</v>
      </c>
      <c r="OU448" t="str">
        <v>See Image, Rcd. MIN</v>
      </c>
      <c r="OV448" t="str">
        <v>See Image, Section</v>
      </c>
      <c r="OW448" t="str">
        <v>See Image, Section A-A</v>
      </c>
      <c r="OX448" t="str">
        <v>See Image, Section B-B</v>
      </c>
      <c r="OY448" t="str">
        <v>See Image, Section B-B, TSC</v>
      </c>
      <c r="OZ448" t="str">
        <v>See Image, Shank Drawing # 18000-XX-XX A</v>
      </c>
      <c r="PA448" t="str">
        <v>Sequencial Laser 01, 120 Per Print</v>
      </c>
      <c r="PB448" t="str">
        <v>Set to .202, Zero on Thread Lead</v>
      </c>
      <c r="PC448" t="str">
        <v>Sharp OK, No Burr</v>
      </c>
      <c r="PD448" t="str">
        <v>Sharp OK, No Raised Edge, See Image</v>
      </c>
      <c r="PE448" t="str">
        <v>Sharp OK, No Raised Edges</v>
      </c>
      <c r="PF448" t="str">
        <v>Sharp okay no raised edge</v>
      </c>
      <c r="PG448" t="str">
        <v>Sharp Okay, No Burr</v>
      </c>
      <c r="PH448" t="str">
        <v>Sharp Okay, No Raised Edge</v>
      </c>
      <c r="PI448" t="str">
        <v>Sharp Okay, No Raised Edges,</v>
      </c>
      <c r="PJ448" t="str">
        <v>Sharp Okay, See Image</v>
      </c>
      <c r="PK448" t="str">
        <v xml:space="preserve">Start of Radius @ .195 </v>
      </c>
      <c r="PL448" t="str">
        <v xml:space="preserve">Start of Radius @ .21 </v>
      </c>
      <c r="PM448" t="str">
        <v xml:space="preserve">T.S.C. </v>
      </c>
      <c r="PN448" t="str">
        <v>Tangent Point</v>
      </c>
      <c r="PO448" t="str">
        <v>Tangent point of R.50</v>
      </c>
      <c r="PP448" t="str">
        <v>Taper Check, Mfg.Tol.</v>
      </c>
      <c r="PQ448" t="str">
        <v>Taper Check, Mfg.Tol., See Image</v>
      </c>
      <c r="PR448" t="str">
        <v>Thrd. Minor Ø</v>
      </c>
      <c r="PS448" t="str">
        <v>Thrd. Relief Ø</v>
      </c>
      <c r="PT448" t="str">
        <v>Threadless Blank</v>
      </c>
      <c r="PU448" t="str">
        <v>Threadless Blank, From Major Ø</v>
      </c>
      <c r="PV448" t="str">
        <v>Threadless Blank, Mfg. Tol.</v>
      </c>
      <c r="PW448" t="str">
        <v>Threadless Blank, Thrd. to Neck Rad.</v>
      </c>
      <c r="PX448" t="str">
        <v>Thredless Blank</v>
      </c>
      <c r="PY448" t="str">
        <v>To center of R.005</v>
      </c>
      <c r="PZ448" t="str">
        <v>Torx Min. Dia.</v>
      </c>
      <c r="QA448" t="str">
        <v>Turn Ø Free of Mill Marks</v>
      </c>
      <c r="QB448" t="str">
        <v>Use (Full) GO Hex</v>
      </c>
      <c r="QC448" t="str">
        <v>Use Balloon 1 FULL Gauge</v>
      </c>
      <c r="QD448" t="str">
        <v>Use Balloon 9 FULL GO</v>
      </c>
      <c r="QE448" t="str">
        <v>Use Best Fit Pin</v>
      </c>
      <c r="QF448" t="str">
        <v>Use Disk Tip</v>
      </c>
      <c r="QG448" t="str">
        <v>Use flat bottomed indicator tip.</v>
      </c>
      <c r="QH448" t="str">
        <v xml:space="preserve">Use Full .093 Go Hex </v>
      </c>
      <c r="QI448" t="str">
        <v xml:space="preserve">Use Full .0930 Go Hex </v>
      </c>
      <c r="QJ448" t="str">
        <v>Use Full .1235 Go Hex</v>
      </c>
      <c r="QK448" t="str">
        <v>Use Gauge K2-98-8019-04, See Image</v>
      </c>
      <c r="QL448" t="str">
        <v>Use large flat indicator tip</v>
      </c>
      <c r="QM448" t="str">
        <v>Use Pins.3330/.3350, See Image MAX NO-GO</v>
      </c>
      <c r="QN448" t="str">
        <v>Use Pointed Drop Indicator Tip</v>
      </c>
      <c r="QO448" t="str">
        <v>V-Block</v>
      </c>
      <c r="QP448" t="str">
        <v>V-Block,  AMB for 13</v>
      </c>
      <c r="QQ448" t="str">
        <v>V-Block,  Hex Cham. Dia.</v>
      </c>
      <c r="QR448" t="str">
        <v>V-Block, Hex Depth</v>
      </c>
      <c r="QS448" t="str">
        <v>VBU Gauge</v>
      </c>
      <c r="QT448" t="str">
        <v>Visibally smaller than HEX=Pass</v>
      </c>
      <c r="QU448" t="str">
        <v>Visual Per Drawing</v>
      </c>
      <c r="QV448" t="str">
        <v>Whirl Blank</v>
      </c>
      <c r="QW448" t="str">
        <v xml:space="preserve">Whirl Blank </v>
      </c>
      <c r="QX448" t="str">
        <v>Whirl Blank, Neck Rad. End to Head CL</v>
      </c>
      <c r="QY448" t="str">
        <v>Whirl Blank, Nose Start Dia.</v>
      </c>
      <c r="QZ448" t="str">
        <v>Whirl Blank, Nose Start Dist.</v>
      </c>
      <c r="RA448" t="str">
        <v>Whirl Blank, Thrd. Minor</v>
      </c>
      <c r="RB448" t="str">
        <v>Whirl Blank, Thrd. Pullout Dia.</v>
      </c>
      <c r="RC448" t="str">
        <v>Whole Part, Removal is at Assy. Level</v>
      </c>
      <c r="RD448" t="str">
        <v>Wide Area</v>
      </c>
      <c r="RE448" t="str">
        <v>Zero on End of Go Gauge</v>
      </c>
    </row>
    <row r="449" spans="1:473">
      <c r="A449" t="s">
        <v>1066</v>
      </c>
      <c r="C449" t="str" cm="1">
        <f t="array" ref="C449:RE449">TRANSPOSE(_xlfn._xlws.SORT(_xlfn._xlws.FILTER($A$2:$A$600,ISNUMBER(SEARCH('PartLib Table'!M466,$A$2:$A$600)),"not found")))</f>
        <v xml:space="preserve"> 'C', Whirl Blank</v>
      </c>
      <c r="D449" t="str">
        <v xml:space="preserve"> See Image, Constrained</v>
      </c>
      <c r="E449" t="str">
        <v>(.04 to .12 range = Pass)</v>
      </c>
      <c r="F449" t="str">
        <v>(.042 FULL) Go Pin Seat Fully</v>
      </c>
      <c r="G449" t="str">
        <v>(B), Mfg. Tol.</v>
      </c>
      <c r="H449" t="str">
        <v>(B), O.A.L.</v>
      </c>
      <c r="I449" t="str">
        <v>.001 or less =Pass</v>
      </c>
      <c r="J449" t="str">
        <v>.001 or less out of center = Pass</v>
      </c>
      <c r="K449" t="str">
        <v>.002 or Less = Pass</v>
      </c>
      <c r="L449" t="str">
        <v>.002 or Less out of center = Pass</v>
      </c>
      <c r="M449" t="str">
        <v>.005 to .015 = Pass</v>
      </c>
      <c r="N449" t="str">
        <v>.0125 Mean, Section</v>
      </c>
      <c r="O449" t="str">
        <v>.025 or Less in X &amp; Y=Pass</v>
      </c>
      <c r="P449" t="str">
        <v>.038 Mean</v>
      </c>
      <c r="Q449" t="str">
        <v>.063 MM = .0024 IN, See Image</v>
      </c>
      <c r="R449" t="str">
        <v>.063MM = .0024"</v>
      </c>
      <c r="S449" t="str">
        <v>.243 NO-GO, Unconstrained, Must Not Start</v>
      </c>
      <c r="T449" t="str">
        <v>@ Back Face &amp; ID, No Raised Edge</v>
      </c>
      <c r="U449" t="str">
        <v>@ Back Face &amp; OD, No Raised Edge</v>
      </c>
      <c r="V449" t="str">
        <v>@ ID &amp; FACE</v>
      </c>
      <c r="W449" t="str">
        <v>@ OD &amp; BACK FACE</v>
      </c>
      <c r="X449" t="str">
        <v>@ OD &amp; FACE</v>
      </c>
      <c r="Y449" t="str">
        <v>Across from slot</v>
      </c>
      <c r="Z449" t="str">
        <v>All Edge Breaks</v>
      </c>
      <c r="AA449" t="str">
        <v>Attached to bar stock</v>
      </c>
      <c r="AB449" t="str">
        <v xml:space="preserve">Back Turn Fillet Rad. </v>
      </c>
      <c r="AC449" t="str">
        <v>Balloon 1 (DWG FRM0105 Page 2, NV-27)</v>
      </c>
      <c r="AD449" t="str">
        <v>Balloon 1 (DWG FRM0105, NV-30)</v>
      </c>
      <c r="AE449" t="str">
        <v>Balloon 1 (P# 9890002-20) OL00429/A</v>
      </c>
      <c r="AF449" t="str">
        <v>Balloon 1, DWG#FRM0105</v>
      </c>
      <c r="AG449" t="str">
        <v>Balloon 11, See Image</v>
      </c>
      <c r="AH449" t="str">
        <v xml:space="preserve">Balloon 2 (DWG FRM0105 Page 2, NV-27) </v>
      </c>
      <c r="AI449" t="str">
        <v>Balloon 2 (DWG FRM0105, NV-30)</v>
      </c>
      <c r="AJ449" t="str">
        <v>Balloon 2 (P# 9890002-20)</v>
      </c>
      <c r="AK449" t="str">
        <v>Balloon 2, DWG#FRM0105</v>
      </c>
      <c r="AL449" t="str">
        <v>Balloon 2, DWG#FRM0105, See Image</v>
      </c>
      <c r="AM449" t="str">
        <v>Balloon 3 (DWG FRM0105, NV-30 Minor)</v>
      </c>
      <c r="AN449" t="str">
        <v>Balloon 3 (DWG FRM0105, NV-30)</v>
      </c>
      <c r="AO449" t="str">
        <v>Balloon 3 (P# 9890002-20)</v>
      </c>
      <c r="AP449" t="str">
        <v>Balloon 4</v>
      </c>
      <c r="AQ449" t="str">
        <v>Balloon 4 (P# 9890002-20)</v>
      </c>
      <c r="AR449" t="str">
        <v>Below Middle Band</v>
      </c>
      <c r="AS449" t="str">
        <v>Best Fit Pin, .003 or Less =Pass</v>
      </c>
      <c r="AT449" t="str">
        <v>Blank</v>
      </c>
      <c r="AU449" t="str">
        <v>Blank Turn Maj.</v>
      </c>
      <c r="AV449" t="str">
        <v>Blank Turn Maj. Mill Flt., OL4172</v>
      </c>
      <c r="AW449" t="str">
        <v>Blank Without .010 Slots</v>
      </c>
      <c r="AX449" t="str">
        <v>Blank Without .010 Slots, Section</v>
      </c>
      <c r="AY449" t="str">
        <v>Blank without thread</v>
      </c>
      <c r="AZ449" t="str">
        <v xml:space="preserve">Blank, Center of V Grv. </v>
      </c>
      <c r="BA449" t="str">
        <v>Blank, Check R adjacent Balloon 17</v>
      </c>
      <c r="BB449" t="str">
        <v>Blank, EXT. Feature</v>
      </c>
      <c r="BC449" t="str">
        <v>Blank, See Image, OL04335</v>
      </c>
      <c r="BD449" t="str">
        <v>Blank, See Image, OL04336</v>
      </c>
      <c r="BE449" t="str">
        <v xml:space="preserve">Blank, Thrd. </v>
      </c>
      <c r="BF449" t="str">
        <v>Blank, Turn Tip</v>
      </c>
      <c r="BG449" t="str">
        <v>Blank, Without Thrd.</v>
      </c>
      <c r="BH449" t="str">
        <v>Blank, Without Thread</v>
      </c>
      <c r="BI449" t="str">
        <v xml:space="preserve">Blunt Start Blend to Minor </v>
      </c>
      <c r="BJ449" t="str">
        <v>Calc., Use Go HEX</v>
      </c>
      <c r="BK449" t="str">
        <v>Can't dig into OD</v>
      </c>
      <c r="BL449" t="str">
        <v>Carbide Gauge</v>
      </c>
      <c r="BM449" t="str">
        <v xml:space="preserve">Center of V Grv. </v>
      </c>
      <c r="BN449" t="str">
        <v>Centered Less than .03 = Pass</v>
      </c>
      <c r="BO449" t="str">
        <v>Centered within .0005 or Less = Pass</v>
      </c>
      <c r="BP449" t="str">
        <v>Centered within .001 or Less = Pass</v>
      </c>
      <c r="BQ449" t="str">
        <v>Centered within .0254 or Less = Pass</v>
      </c>
      <c r="BR449" t="str">
        <v>Check close to Rod Slot</v>
      </c>
      <c r="BS449" t="str">
        <v>Check every other hole</v>
      </c>
      <c r="BT449" t="str">
        <v>Check Go over full length of slot.</v>
      </c>
      <c r="BU449" t="str">
        <v>Check Near Closed End</v>
      </c>
      <c r="BV449" t="str">
        <v>Check per Print View, Away from Rod Slot</v>
      </c>
      <c r="BW449" t="str">
        <v>Check to Balloon 30 Go Pin</v>
      </c>
      <c r="BX449" t="str">
        <v>Check with .2705 SET Pin Inside Part</v>
      </c>
      <c r="BY449" t="str">
        <v>Check with Hex Up</v>
      </c>
      <c r="BZ449" t="str">
        <v>CMM Blank</v>
      </c>
      <c r="CA449" t="str">
        <v>Confirm Full Radius</v>
      </c>
      <c r="CB449" t="str">
        <v>Constrained in fixture</v>
      </c>
      <c r="CC449" t="str">
        <v>Constrained with Ring</v>
      </c>
      <c r="CD449" t="str">
        <v>Constrained, See Image</v>
      </c>
      <c r="CE449" t="str">
        <v>Dim. "A"</v>
      </c>
      <c r="CF449" t="str">
        <v>Dim. "B"</v>
      </c>
      <c r="CG449" t="str">
        <v>Dim. "C"</v>
      </c>
      <c r="CH449" t="str">
        <v>Dim. "D", Whirl Blank</v>
      </c>
      <c r="CI449" t="str">
        <v>Dim. "G"</v>
      </c>
      <c r="CJ449" t="str">
        <v>Dim. E, Blank Turn Maj. &amp;  Mill Flt</v>
      </c>
      <c r="CK449" t="str">
        <v>Dim. E, Blank Turn Maj.&amp;  Mill Flt</v>
      </c>
      <c r="CL449" t="str">
        <v>Dim. H, Whirl Blank</v>
      </c>
      <c r="CM449" t="str">
        <v>Dim. J, 'Blank Turn Maj. &amp; Whirl Blank</v>
      </c>
      <c r="CN449" t="str">
        <v>Disk Drop Indicator Tip</v>
      </c>
      <c r="CO449" t="str">
        <v>DWG 100448-15, Balloon F_1</v>
      </c>
      <c r="CP449" t="str">
        <v>DWG 100448-15, OL02571</v>
      </c>
      <c r="CQ449" t="str">
        <v>DWG 100448-41</v>
      </c>
      <c r="CR449" t="str">
        <v>DWG 9890040, (10E),Section Part, OL01139</v>
      </c>
      <c r="CS449" t="str">
        <v>DWG 9890040, (10E),Section, OL01139</v>
      </c>
      <c r="CT449" t="str">
        <v>DWG 9890040, (11E)</v>
      </c>
      <c r="CU449" t="str">
        <v>DWG 9890040, (11E), Pins with Flats</v>
      </c>
      <c r="CV449" t="str">
        <v>DWG 9890040, (12E),  Pass=.002 or less</v>
      </c>
      <c r="CW449" t="str">
        <v>DWG 9890040, (12E), See Image</v>
      </c>
      <c r="CX449" t="str">
        <v>DWG 9890040, (1E), OL01431</v>
      </c>
      <c r="CY449" t="str">
        <v>DWG 9890040, (1E), OL01432</v>
      </c>
      <c r="CZ449" t="str">
        <v>DWG 9890040, (2E), OL01432</v>
      </c>
      <c r="DA449" t="str">
        <v>DWG 9890040, (3E)</v>
      </c>
      <c r="DB449" t="str">
        <v>DWG 9890040, (4E)</v>
      </c>
      <c r="DC449" t="str">
        <v>DWG 9890040, (5E), OL02336</v>
      </c>
      <c r="DD449" t="str">
        <v>DWG 9890040, (6E)</v>
      </c>
      <c r="DE449" t="str">
        <v>DWG 9890040, (7E)</v>
      </c>
      <c r="DF449" t="str">
        <v>DWG 9890040, (8E), OL01433</v>
      </c>
      <c r="DG449" t="str">
        <v>DWG 9890040, (8E), OL01433, Section</v>
      </c>
      <c r="DH449" t="str">
        <v>DWG 9890040, (9E), Close to Rod Slot</v>
      </c>
      <c r="DI449" t="str">
        <v>DWG 9890040, (9E),Close to Rod Slot</v>
      </c>
      <c r="DJ449" t="str">
        <v>DWG FRM0105 PAGE 2</v>
      </c>
      <c r="DK449" t="str">
        <v>DWG# 100448-41</v>
      </c>
      <c r="DL449" t="str">
        <v>DWG# 100448-44</v>
      </c>
      <c r="DM449" t="str">
        <v>DWG# 9890003  (1), Section OL00436/A</v>
      </c>
      <c r="DN449" t="str">
        <v>DWG# 9890003 (3), Ring Gauge Constrained</v>
      </c>
      <c r="DO449" t="str">
        <v>DWG# 9890003 (4), Section</v>
      </c>
      <c r="DP449" t="str">
        <v>DWG#100448-26, Balloon 1K, OL02350</v>
      </c>
      <c r="DQ449" t="str">
        <v>DWG#100448-26, Balloon 2K, OL02350</v>
      </c>
      <c r="DR449" t="str">
        <v>DWG#100448-26, Balloon 3K, OL02363</v>
      </c>
      <c r="DS449" t="str">
        <v>DWG#100448-26, Balloon 4K</v>
      </c>
      <c r="DT449" t="str">
        <v>DWG#100448-26, Balloon 5K, Section</v>
      </c>
      <c r="DU449" t="str">
        <v>DWG#100448-26, Balloon 6K</v>
      </c>
      <c r="DV449" t="str">
        <v>DWG#100448-26, Balloon 7K, Section</v>
      </c>
      <c r="DW449" t="str">
        <v>DWG#100448-26, Mfg. Tol.</v>
      </c>
      <c r="DX449" t="str">
        <v>DWG#9890003 (2) Ring Gauge Constrained</v>
      </c>
      <c r="DY449" t="str">
        <v>DWG#9890044</v>
      </c>
      <c r="DZ449" t="str">
        <v>DWG#9890044 .1985 to .2005=Pass</v>
      </c>
      <c r="EA449" t="str">
        <v>DWG#9890044 Overlay OL02441</v>
      </c>
      <c r="EB449" t="str">
        <v>DWG#9890044, OL02441</v>
      </c>
      <c r="EC449" t="str">
        <v>DWG#FRM0105</v>
      </c>
      <c r="ED449" t="str">
        <v>EXT.</v>
      </c>
      <c r="EE449" t="str">
        <v>EXT. Section, OL02460</v>
      </c>
      <c r="EF449" t="str">
        <v>EXT., OL04223</v>
      </c>
      <c r="EG449" t="str">
        <v>Flat Drop Indicator Tip</v>
      </c>
      <c r="EH449" t="str">
        <v>Full Go Pin, No Light, at Radius</v>
      </c>
      <c r="EI449" t="str">
        <v>Function Check</v>
      </c>
      <c r="EJ449" t="str">
        <v>GO Function Gauge</v>
      </c>
      <c r="EK449" t="str">
        <v>Go Gauge for Balloon 1 &amp; 4</v>
      </c>
      <c r="EL449" t="str">
        <v>Go Pin must pass through</v>
      </c>
      <c r="EM449" t="str">
        <v>Greater than .005 = Fail, Section</v>
      </c>
      <c r="EN449" t="str">
        <v>Greater than .025 out of center = Fail</v>
      </c>
      <c r="EO449" t="str">
        <v>Greater than 2.6 = Pass</v>
      </c>
      <c r="EP449" t="str">
        <v>Green = Pass, Red = Fail</v>
      </c>
      <c r="EQ449" t="str">
        <v>Hex Depth</v>
      </c>
      <c r="ER449" t="str">
        <v>Hex Minor</v>
      </c>
      <c r="ES449" t="str">
        <v>Hole Dia.</v>
      </c>
      <c r="ET449" t="str">
        <v>Hook or Disk Tip</v>
      </c>
      <c r="EU449" t="str">
        <v>ID Sphere Finish</v>
      </c>
      <c r="EV449" t="str">
        <v>ID/OD Both Sides, Diff. .002 or less = Pass</v>
      </c>
      <c r="EW449" t="str">
        <v>If Looks Big, Section</v>
      </c>
      <c r="EX449" t="str">
        <v>If Looks Small, Section</v>
      </c>
      <c r="EY449" t="str">
        <v>Insp. Close to Break Away, Mfg.Tol.</v>
      </c>
      <c r="EZ449" t="str">
        <v>INT.</v>
      </c>
      <c r="FA449" t="str">
        <v>INT. Section, OL02460</v>
      </c>
      <c r="FB449" t="str">
        <v>INT., OL04223</v>
      </c>
      <c r="FC449" t="str">
        <v>Intersect. of 7.7 &amp; R0.10</v>
      </c>
      <c r="FD449" t="str">
        <v>Intersect. of 8.79 and R.25 MAX</v>
      </c>
      <c r="FE449" t="str">
        <v>Keep Ind. Tip away from corner</v>
      </c>
      <c r="FF449" t="str">
        <v>L31</v>
      </c>
      <c r="FG449" t="str">
        <v>Laser Mark</v>
      </c>
      <c r="FH449" t="str">
        <v>LASER PER NOTE 4</v>
      </c>
      <c r="FI449" t="str">
        <v>LASER PER NOTE 4, Final Check 1 only</v>
      </c>
      <c r="FJ449" t="str">
        <v>Less than .002 out of center = Pass</v>
      </c>
      <c r="FK449" t="str">
        <v>Less than 2.75 = Pass, Section</v>
      </c>
      <c r="FL449" t="str">
        <v>List as pin. Not Calibrated</v>
      </c>
      <c r="FM449" t="str">
        <v>M9 X 1.25 BUTT See Comment Image</v>
      </c>
      <c r="FN449" t="str">
        <v>Manual Section</v>
      </c>
      <c r="FO449" t="str">
        <v>Max Deep .241 NO-GO =.42</v>
      </c>
      <c r="FP449" t="str">
        <v>MAX Depth of (Note 7) .241 NO-GO Pin</v>
      </c>
      <c r="FQ449" t="str">
        <v>Measure from Blue Line, See Image</v>
      </c>
      <c r="FR449" t="str">
        <v>Measure Width of Blue Area, See Image</v>
      </c>
      <c r="FS449" t="str">
        <v>Mfg. Tol</v>
      </c>
      <c r="FT449" t="str">
        <v>Mfg. Tol, See Image</v>
      </c>
      <c r="FU449" t="str">
        <v>Mfg. Tol.</v>
      </c>
      <c r="FV449" t="str">
        <v>Mfg. Tol. "A"</v>
      </c>
      <c r="FW449" t="str">
        <v>Mfg. Tol. (Zero on Gauge Full Dia. Lead)</v>
      </c>
      <c r="FX449" t="str">
        <v>Mfg. Tol. Balloon 11, See Image</v>
      </c>
      <c r="FY449" t="str">
        <v>Mfg. Tol. Balloon 4</v>
      </c>
      <c r="FZ449" t="str">
        <v>Mfg. Tol. Balloon 7</v>
      </c>
      <c r="GA449" t="str">
        <v xml:space="preserve">Mfg. Tol. C-Bore Face (Ballo 28) </v>
      </c>
      <c r="GB449" t="str">
        <v>Mfg. Tol. Section</v>
      </c>
      <c r="GC449" t="str">
        <v>Mfg. Tol. See Image</v>
      </c>
      <c r="GD449" t="str">
        <v>Mfg. Tol., 3 Places, Record MAX</v>
      </c>
      <c r="GE449" t="str">
        <v>Mfg. Tol., Balloon 11</v>
      </c>
      <c r="GF449" t="str">
        <v>Mfg. Tol., Balloon 7</v>
      </c>
      <c r="GG449" t="str">
        <v>Mfg. Tol., Blank</v>
      </c>
      <c r="GH449" t="str">
        <v>Mfg. Tol., Blank, Balloon 12</v>
      </c>
      <c r="GI449" t="str">
        <v>Mfg. Tol., Blend to SØ.320</v>
      </c>
      <c r="GJ449" t="str">
        <v>Mfg. Tol., Calculation</v>
      </c>
      <c r="GK449" t="str">
        <v>Mfg. Tol., For Mill Fixture</v>
      </c>
      <c r="GL449" t="str">
        <v>Mfg. Tol., L32</v>
      </c>
      <c r="GM449" t="str">
        <v>Mfg. Tol., L33</v>
      </c>
      <c r="GN449" t="str">
        <v>Mfg. Tol., No Tool Marks</v>
      </c>
      <c r="GO449" t="str">
        <v>Mfg. Tol., OL03361</v>
      </c>
      <c r="GP449" t="str">
        <v>Mfg. Tol., Record off center value</v>
      </c>
      <c r="GQ449" t="str">
        <v>Mfg. Tol., Same 3 Places, Record MIN</v>
      </c>
      <c r="GR449" t="str">
        <v>Mfg. Tol., Section</v>
      </c>
      <c r="GS449" t="str">
        <v>Mfg. Tol., Section B-B</v>
      </c>
      <c r="GT449" t="str">
        <v>Mfg. Tol., Section, OL03361</v>
      </c>
      <c r="GU449" t="str">
        <v>Mfg. Tol., Section, Per Note 2</v>
      </c>
      <c r="GV449" t="str">
        <v>Mfg. Tol., See Image</v>
      </c>
      <c r="GW449" t="str">
        <v>Mfg. Tol., See Image, Bore in Blue</v>
      </c>
      <c r="GX449" t="str">
        <v>Mfg. Tol., See Image, Hook Tip</v>
      </c>
      <c r="GY449" t="str">
        <v>Mfg. Tol., Sharp Okay No Burr</v>
      </c>
      <c r="GZ449" t="str">
        <v>Mfg. Tol., Threadless Blank</v>
      </c>
      <c r="HA449" t="str">
        <v>Mfg.Tol.</v>
      </c>
      <c r="HB449" t="str">
        <v>Mgf. To., T.S.C.</v>
      </c>
      <c r="HC449" t="str">
        <v>Milled Feature</v>
      </c>
      <c r="HD449" t="str">
        <v>Milled Feature, OL04045</v>
      </c>
      <c r="HE449" t="str">
        <v>More than .0005 out of center = Fail</v>
      </c>
      <c r="HF449" t="str">
        <v>Must Pass Through</v>
      </c>
      <c r="HG449" t="str">
        <v>Must pass through gauge</v>
      </c>
      <c r="HH449" t="str">
        <v>Must Pass Through Go Gauge</v>
      </c>
      <c r="HI449" t="str">
        <v>Must Pass, See Image.</v>
      </c>
      <c r="HJ449" t="str">
        <v>NA</v>
      </c>
      <c r="HK449" t="str">
        <v>Narrow Area</v>
      </c>
      <c r="HL449" t="str">
        <v>Near Balloon 21</v>
      </c>
      <c r="HM449" t="str">
        <v>Near Datum B</v>
      </c>
      <c r="HN449" t="str">
        <v>Neck Dia.</v>
      </c>
      <c r="HO449" t="str">
        <v>Neck to Head Rad.</v>
      </c>
      <c r="HP449" t="str">
        <v>No Copper Deposits Allowed</v>
      </c>
      <c r="HQ449" t="str">
        <v>No Section</v>
      </c>
      <c r="HR449" t="str">
        <v>No Section, .01 to .014 = Pass</v>
      </c>
      <c r="HS449" t="str">
        <v>No Section, Rotate Part</v>
      </c>
      <c r="HT449" t="str">
        <v>No Section, See Image</v>
      </c>
      <c r="HU449" t="str">
        <v>No Slot, Section B-B</v>
      </c>
      <c r="HV449" t="str">
        <v>No visual step = Pass</v>
      </c>
      <c r="HW449" t="str">
        <v>Not to exceed .95 Deep</v>
      </c>
      <c r="HX449" t="str">
        <v>Note 1</v>
      </c>
      <c r="HY449" t="str">
        <v>OL00333/A</v>
      </c>
      <c r="HZ449" t="str">
        <v>OL00519</v>
      </c>
      <c r="IA449" t="str">
        <v>OL00520</v>
      </c>
      <c r="IB449" t="str">
        <v>OL00529</v>
      </c>
      <c r="IC449" t="str">
        <v>OL00542</v>
      </c>
      <c r="ID449" t="str">
        <v>OL00724</v>
      </c>
      <c r="IE449" t="str">
        <v>OL01250</v>
      </c>
      <c r="IF449" t="str">
        <v>OL01869, Threadless Blank</v>
      </c>
      <c r="IG449" t="str">
        <v>OL01870, Section</v>
      </c>
      <c r="IH449" t="str">
        <v>OL02255</v>
      </c>
      <c r="II449" t="str">
        <v>OL02255, Mfg. Tol.</v>
      </c>
      <c r="IJ449" t="str">
        <v>OL02302</v>
      </c>
      <c r="IK449" t="str">
        <v xml:space="preserve">OL02318  needed per image instructions </v>
      </c>
      <c r="IL449" t="str">
        <v>OL02556</v>
      </c>
      <c r="IM449" t="str">
        <v>OL02557</v>
      </c>
      <c r="IN449" t="str">
        <v>OL02567</v>
      </c>
      <c r="IO449" t="str">
        <v>OL02653</v>
      </c>
      <c r="IP449" t="str">
        <v>OL02718</v>
      </c>
      <c r="IQ449" t="str">
        <v>OL02841</v>
      </c>
      <c r="IR449" t="str">
        <v>OL02842</v>
      </c>
      <c r="IS449" t="str">
        <v>OL02844</v>
      </c>
      <c r="IT449" t="str">
        <v>OL02871</v>
      </c>
      <c r="IU449" t="str">
        <v>OL02887</v>
      </c>
      <c r="IV449" t="str">
        <v>OL03500</v>
      </c>
      <c r="IW449" t="str">
        <v>OL03766</v>
      </c>
      <c r="IX449" t="str">
        <v>OL03868</v>
      </c>
      <c r="IY449" t="str">
        <v>OL03869</v>
      </c>
      <c r="IZ449" t="str">
        <v>OL03870</v>
      </c>
      <c r="JA449" t="str">
        <v>OL03873, DWG# 100448-44</v>
      </c>
      <c r="JB449" t="str">
        <v>OL03949</v>
      </c>
      <c r="JC449" t="str">
        <v xml:space="preserve">OL04043, Section </v>
      </c>
      <c r="JD449" t="str">
        <v xml:space="preserve">OL04044, Section </v>
      </c>
      <c r="JE449" t="str">
        <v>OL04045</v>
      </c>
      <c r="JF449" t="str">
        <v>OL04045, Milled Feature</v>
      </c>
      <c r="JG449" t="str">
        <v>OL04063</v>
      </c>
      <c r="JH449" t="str">
        <v>OL04064</v>
      </c>
      <c r="JI449" t="str">
        <v>OL04065</v>
      </c>
      <c r="JJ449" t="str">
        <v>OL04181</v>
      </c>
      <c r="JK449" t="str">
        <v>OL04218</v>
      </c>
      <c r="JL449" t="str">
        <v>OL04224, See Image</v>
      </c>
      <c r="JM449" t="str">
        <v>OL04374</v>
      </c>
      <c r="JN449" t="str">
        <v>OL04375, Section M-M</v>
      </c>
      <c r="JO449" t="str">
        <v>OL04376, Section M-M</v>
      </c>
      <c r="JP449" t="str">
        <v>OL04443</v>
      </c>
      <c r="JQ449" t="str">
        <v>OL04444</v>
      </c>
      <c r="JR449" t="str">
        <v>OL05000</v>
      </c>
      <c r="JS449" t="str">
        <v>One side of slot</v>
      </c>
      <c r="JT449" t="str">
        <v>Other side of slot</v>
      </c>
      <c r="JU449" t="str">
        <v>Out of center more than .002 = Fail</v>
      </c>
      <c r="JV449" t="str">
        <v>Out of center more than.002 = Fail</v>
      </c>
      <c r="JW449" t="str">
        <v>Overlay OL02713</v>
      </c>
      <c r="JX449" t="str">
        <v>Overlay OL02714</v>
      </c>
      <c r="JY449" t="str">
        <v>Overlay OL02718</v>
      </c>
      <c r="JZ449" t="str">
        <v>Overlay OL03831, Mfg. Tol.</v>
      </c>
      <c r="KA449" t="str">
        <v>Part Without Slots</v>
      </c>
      <c r="KB449" t="str">
        <v>Part Without Slots, See Image</v>
      </c>
      <c r="KC449" t="str">
        <v xml:space="preserve">Pass = .0254 or Less </v>
      </c>
      <c r="KD449" t="str">
        <v>PD MIN = 4.361, PD MAX = 4.456</v>
      </c>
      <c r="KE449" t="str">
        <v>Per Balloon 2 Note</v>
      </c>
      <c r="KF449" t="str">
        <v>Per drawing note(s) 8.</v>
      </c>
      <c r="KG449" t="str">
        <v>Point or Sphere Tip</v>
      </c>
      <c r="KH449" t="str">
        <v>Point Tip</v>
      </c>
      <c r="KI449" t="str">
        <v>R.9 to R1.1 = Pass, See Image</v>
      </c>
      <c r="KJ449" t="str">
        <v>Ram Construction</v>
      </c>
      <c r="KK449" t="str">
        <v>Record Same Pass / Fail All Balloons</v>
      </c>
      <c r="KL449" t="str">
        <v>Ref. Balloon 1</v>
      </c>
      <c r="KM449" t="str">
        <v>Ref. Balloon 12</v>
      </c>
      <c r="KN449" t="str">
        <v>Ref. Balloon 13, 100% AQL</v>
      </c>
      <c r="KO449" t="str">
        <v>Ref. Balloon 2</v>
      </c>
      <c r="KP449" t="str">
        <v>Ref. Balloon 21, 100% AQL</v>
      </c>
      <c r="KQ449" t="str">
        <v>Ref. Balloon 4</v>
      </c>
      <c r="KR449" t="str">
        <v>Ref. Balloon 7</v>
      </c>
      <c r="KS449" t="str">
        <v>Ref. Balloon 8</v>
      </c>
      <c r="KT449" t="str">
        <v>Relieved Pin Gauges 09236 &amp; 09235</v>
      </c>
      <c r="KU449" t="str">
        <v>Rotate Part</v>
      </c>
      <c r="KV449" t="str">
        <v>Rotate Part, See Image</v>
      </c>
      <c r="KW449" t="str">
        <v>Same as Root Radius</v>
      </c>
      <c r="KX449" t="str">
        <v>Section</v>
      </c>
      <c r="KY449" t="str">
        <v>Section B-B</v>
      </c>
      <c r="KZ449" t="str">
        <v>Section B-B, Distance Between Grooves</v>
      </c>
      <c r="LA449" t="str">
        <v>Section C-C</v>
      </c>
      <c r="LB449" t="str">
        <v>Section Part</v>
      </c>
      <c r="LC449" t="str">
        <v>Section Part, Measured from Opposite Face</v>
      </c>
      <c r="LD449" t="str">
        <v>Section, Broachless Blank</v>
      </c>
      <c r="LE449" t="str">
        <v>Section, EXT. Sphere Location.</v>
      </c>
      <c r="LF449" t="str">
        <v>Section, Hex Cham. Ang.</v>
      </c>
      <c r="LG449" t="str">
        <v>Section, Hex Fillet Rad.</v>
      </c>
      <c r="LH449" t="str">
        <v>Section, INT. Feature</v>
      </c>
      <c r="LI449" t="str">
        <v>Section, INT. Sphere Location.</v>
      </c>
      <c r="LJ449" t="str">
        <v>Section, Mfg. Tol.</v>
      </c>
      <c r="LK449" t="str">
        <v>Section, Mfg. Tol., See Image</v>
      </c>
      <c r="LL449" t="str">
        <v>Section, OL00486</v>
      </c>
      <c r="LM449" t="str">
        <v>Section, OL00542</v>
      </c>
      <c r="LN449" t="str">
        <v>Section, OL00543</v>
      </c>
      <c r="LO449" t="str">
        <v>Section, OL00544</v>
      </c>
      <c r="LP449" t="str">
        <v>Section, OL00545</v>
      </c>
      <c r="LQ449" t="str">
        <v>Section, OL00546</v>
      </c>
      <c r="LR449" t="str">
        <v>Section, OL00547</v>
      </c>
      <c r="LS449" t="str">
        <v>Section, OL00555</v>
      </c>
      <c r="LT449" t="str">
        <v>Section, OL00725</v>
      </c>
      <c r="LU449" t="str">
        <v>Section, OL01430</v>
      </c>
      <c r="LV449" t="str">
        <v>Section, OL01434</v>
      </c>
      <c r="LW449" t="str">
        <v>Section, OL01435</v>
      </c>
      <c r="LX449" t="str">
        <v>Section, OL01807</v>
      </c>
      <c r="LY449" t="str">
        <v>Section, OL01830</v>
      </c>
      <c r="LZ449" t="str">
        <v>Section, OL02351</v>
      </c>
      <c r="MA449" t="str">
        <v>Section, OL02519</v>
      </c>
      <c r="MB449" t="str">
        <v>Section, OL02520</v>
      </c>
      <c r="MC449" t="str">
        <v>Section, OL02522</v>
      </c>
      <c r="MD449" t="str">
        <v>Section, OL02540</v>
      </c>
      <c r="ME449" t="str">
        <v>Section, OL02541</v>
      </c>
      <c r="MF449" t="str">
        <v>Section, OL02552</v>
      </c>
      <c r="MG449" t="str">
        <v>Section, OL02553</v>
      </c>
      <c r="MH449" t="str">
        <v>Section, OL02554</v>
      </c>
      <c r="MI449" t="str">
        <v>Section, OL02555</v>
      </c>
      <c r="MJ449" t="str">
        <v>Section, OL02558</v>
      </c>
      <c r="MK449" t="str">
        <v>Section, OL02559</v>
      </c>
      <c r="ML449" t="str">
        <v>Section, OL02560</v>
      </c>
      <c r="MM449" t="str">
        <v>Section, OL02619</v>
      </c>
      <c r="MN449" t="str">
        <v>Section, OL02620</v>
      </c>
      <c r="MO449" t="str">
        <v>Section, OL02621</v>
      </c>
      <c r="MP449" t="str">
        <v>Section, OL02622</v>
      </c>
      <c r="MQ449" t="str">
        <v>Section, OL02623</v>
      </c>
      <c r="MR449" t="str">
        <v>Section, OL02624</v>
      </c>
      <c r="MS449" t="str">
        <v>Section, OL02652</v>
      </c>
      <c r="MT449" t="str">
        <v>Section, OL02680</v>
      </c>
      <c r="MU449" t="str">
        <v>Section, OL02793</v>
      </c>
      <c r="MV449" t="str">
        <v>Section, OL02823</v>
      </c>
      <c r="MW449" t="str">
        <v>Section, OL02843</v>
      </c>
      <c r="MX449" t="str">
        <v>Section, OL03026, Ext.</v>
      </c>
      <c r="MY449" t="str">
        <v>Section, OL03026, Int.</v>
      </c>
      <c r="MZ449" t="str">
        <v>Section, OL03570, DWG# 100448-41</v>
      </c>
      <c r="NA449" t="str">
        <v>Section, OL03781</v>
      </c>
      <c r="NB449" t="str">
        <v>Section, OL03911</v>
      </c>
      <c r="NC449" t="str">
        <v>Section, OL03912</v>
      </c>
      <c r="ND449" t="str">
        <v>Section, OL03928</v>
      </c>
      <c r="NE449" t="str">
        <v>Section, OL03929</v>
      </c>
      <c r="NF449" t="str">
        <v>Section, OL04030</v>
      </c>
      <c r="NG449" t="str">
        <v>Section, OL04037</v>
      </c>
      <c r="NH449" t="str">
        <v>Section, OL04038</v>
      </c>
      <c r="NI449" t="str">
        <v>Section, OL04046</v>
      </c>
      <c r="NJ449" t="str">
        <v>Section, OL04065</v>
      </c>
      <c r="NK449" t="str">
        <v>Section, OL04066</v>
      </c>
      <c r="NL449" t="str">
        <v>Section, OL04067</v>
      </c>
      <c r="NM449" t="str">
        <v>Section, OL04069</v>
      </c>
      <c r="NN449" t="str">
        <v>Section, OL04071</v>
      </c>
      <c r="NO449" t="str">
        <v>Section, OL04173</v>
      </c>
      <c r="NP449" t="str">
        <v>Section, OL04174</v>
      </c>
      <c r="NQ449" t="str">
        <v>Section, OL04214</v>
      </c>
      <c r="NR449" t="str">
        <v>Section, OL04215</v>
      </c>
      <c r="NS449" t="str">
        <v>Section, OL04216</v>
      </c>
      <c r="NT449" t="str">
        <v>Section, OL04217</v>
      </c>
      <c r="NU449" t="str">
        <v>Section, Overlay OL02716</v>
      </c>
      <c r="NV449" t="str">
        <v>Section, Overlay OL02717</v>
      </c>
      <c r="NW449" t="str">
        <v>Section, See Image</v>
      </c>
      <c r="NX449" t="str">
        <v>Section, See Image, DWG# 100448-41</v>
      </c>
      <c r="NY449" t="str">
        <v>Section, Without Sots</v>
      </c>
      <c r="NZ449" t="str">
        <v>See Comments Sheet</v>
      </c>
      <c r="OA449" t="str">
        <v>See Comments Sheet, OL02318</v>
      </c>
      <c r="OB449" t="str">
        <v>See Image</v>
      </c>
      <c r="OC449" t="str">
        <v>See Image, .005 or Less = Pass</v>
      </c>
      <c r="OD449" t="str">
        <v>See Image, Check Near Radius</v>
      </c>
      <c r="OE449" t="str">
        <v>See Image, Constrained</v>
      </c>
      <c r="OF449" t="str">
        <v>See Image, Distance Between Flats</v>
      </c>
      <c r="OG449" t="str">
        <v xml:space="preserve">See Image, Mfg. Tol, Section A-A </v>
      </c>
      <c r="OH449" t="str">
        <v>See image, Mfg. Tol.</v>
      </c>
      <c r="OI449" t="str">
        <v>See Image, Mic. Across Flats</v>
      </c>
      <c r="OJ449" t="str">
        <v>See Image, OL02850</v>
      </c>
      <c r="OK449" t="str">
        <v>See Image, OL02880</v>
      </c>
      <c r="OL449" t="str">
        <v>See Image, OL03926</v>
      </c>
      <c r="OM449" t="str">
        <v>See Image, OL03927</v>
      </c>
      <c r="ON449" t="str">
        <v>See Image, OL04003</v>
      </c>
      <c r="OO449" t="str">
        <v>'See Image, OL04342,  Best Fit Joe Block</v>
      </c>
      <c r="OP449" t="str">
        <v>See Image, OL04342,  Blank</v>
      </c>
      <c r="OQ449" t="str">
        <v>See Image, OL04342, Blank</v>
      </c>
      <c r="OR449" t="str">
        <v>See Image, OL04343, Blank</v>
      </c>
      <c r="OS449" t="str">
        <v>See Image, Pass = .002 or Less</v>
      </c>
      <c r="OT449" t="str">
        <v>See Image, Rcd. MAX</v>
      </c>
      <c r="OU449" t="str">
        <v>See Image, Rcd. MIN</v>
      </c>
      <c r="OV449" t="str">
        <v>See Image, Section</v>
      </c>
      <c r="OW449" t="str">
        <v>See Image, Section A-A</v>
      </c>
      <c r="OX449" t="str">
        <v>See Image, Section B-B</v>
      </c>
      <c r="OY449" t="str">
        <v>See Image, Section B-B, TSC</v>
      </c>
      <c r="OZ449" t="str">
        <v>See Image, Shank Drawing # 18000-XX-XX A</v>
      </c>
      <c r="PA449" t="str">
        <v>Sequencial Laser 01, 120 Per Print</v>
      </c>
      <c r="PB449" t="str">
        <v>Set to .202, Zero on Thread Lead</v>
      </c>
      <c r="PC449" t="str">
        <v>Sharp OK, No Burr</v>
      </c>
      <c r="PD449" t="str">
        <v>Sharp OK, No Raised Edge, See Image</v>
      </c>
      <c r="PE449" t="str">
        <v>Sharp OK, No Raised Edges</v>
      </c>
      <c r="PF449" t="str">
        <v>Sharp okay no raised edge</v>
      </c>
      <c r="PG449" t="str">
        <v>Sharp Okay, No Burr</v>
      </c>
      <c r="PH449" t="str">
        <v>Sharp Okay, No Raised Edge</v>
      </c>
      <c r="PI449" t="str">
        <v>Sharp Okay, No Raised Edges,</v>
      </c>
      <c r="PJ449" t="str">
        <v>Sharp Okay, See Image</v>
      </c>
      <c r="PK449" t="str">
        <v xml:space="preserve">Start of Radius @ .195 </v>
      </c>
      <c r="PL449" t="str">
        <v xml:space="preserve">Start of Radius @ .21 </v>
      </c>
      <c r="PM449" t="str">
        <v xml:space="preserve">T.S.C. </v>
      </c>
      <c r="PN449" t="str">
        <v>Tangent Point</v>
      </c>
      <c r="PO449" t="str">
        <v>Tangent point of R.50</v>
      </c>
      <c r="PP449" t="str">
        <v>Taper Check, Mfg.Tol.</v>
      </c>
      <c r="PQ449" t="str">
        <v>Taper Check, Mfg.Tol., See Image</v>
      </c>
      <c r="PR449" t="str">
        <v>Thrd. Minor Ø</v>
      </c>
      <c r="PS449" t="str">
        <v>Thrd. Relief Ø</v>
      </c>
      <c r="PT449" t="str">
        <v>Threadless Blank</v>
      </c>
      <c r="PU449" t="str">
        <v>Threadless Blank, From Major Ø</v>
      </c>
      <c r="PV449" t="str">
        <v>Threadless Blank, Mfg. Tol.</v>
      </c>
      <c r="PW449" t="str">
        <v>Threadless Blank, Thrd. to Neck Rad.</v>
      </c>
      <c r="PX449" t="str">
        <v>Thredless Blank</v>
      </c>
      <c r="PY449" t="str">
        <v>To center of R.005</v>
      </c>
      <c r="PZ449" t="str">
        <v>Torx Min. Dia.</v>
      </c>
      <c r="QA449" t="str">
        <v>Turn Ø Free of Mill Marks</v>
      </c>
      <c r="QB449" t="str">
        <v>Use (Full) GO Hex</v>
      </c>
      <c r="QC449" t="str">
        <v>Use Balloon 1 FULL Gauge</v>
      </c>
      <c r="QD449" t="str">
        <v>Use Balloon 9 FULL GO</v>
      </c>
      <c r="QE449" t="str">
        <v>Use Best Fit Pin</v>
      </c>
      <c r="QF449" t="str">
        <v>Use Disk Tip</v>
      </c>
      <c r="QG449" t="str">
        <v>Use flat bottomed indicator tip.</v>
      </c>
      <c r="QH449" t="str">
        <v xml:space="preserve">Use Full .093 Go Hex </v>
      </c>
      <c r="QI449" t="str">
        <v xml:space="preserve">Use Full .0930 Go Hex </v>
      </c>
      <c r="QJ449" t="str">
        <v>Use Full .1235 Go Hex</v>
      </c>
      <c r="QK449" t="str">
        <v>Use Gauge K2-98-8019-04, See Image</v>
      </c>
      <c r="QL449" t="str">
        <v>Use large flat indicator tip</v>
      </c>
      <c r="QM449" t="str">
        <v>Use Pins.3330/.3350, See Image MAX NO-GO</v>
      </c>
      <c r="QN449" t="str">
        <v>Use Pointed Drop Indicator Tip</v>
      </c>
      <c r="QO449" t="str">
        <v>V-Block</v>
      </c>
      <c r="QP449" t="str">
        <v>V-Block,  AMB for 13</v>
      </c>
      <c r="QQ449" t="str">
        <v>V-Block,  Hex Cham. Dia.</v>
      </c>
      <c r="QR449" t="str">
        <v>V-Block, Hex Depth</v>
      </c>
      <c r="QS449" t="str">
        <v>VBU Gauge</v>
      </c>
      <c r="QT449" t="str">
        <v>Visibally smaller than HEX=Pass</v>
      </c>
      <c r="QU449" t="str">
        <v>Visual Per Drawing</v>
      </c>
      <c r="QV449" t="str">
        <v>Whirl Blank</v>
      </c>
      <c r="QW449" t="str">
        <v xml:space="preserve">Whirl Blank </v>
      </c>
      <c r="QX449" t="str">
        <v>Whirl Blank, Neck Rad. End to Head CL</v>
      </c>
      <c r="QY449" t="str">
        <v>Whirl Blank, Nose Start Dia.</v>
      </c>
      <c r="QZ449" t="str">
        <v>Whirl Blank, Nose Start Dist.</v>
      </c>
      <c r="RA449" t="str">
        <v>Whirl Blank, Thrd. Minor</v>
      </c>
      <c r="RB449" t="str">
        <v>Whirl Blank, Thrd. Pullout Dia.</v>
      </c>
      <c r="RC449" t="str">
        <v>Whole Part, Removal is at Assy. Level</v>
      </c>
      <c r="RD449" t="str">
        <v>Wide Area</v>
      </c>
      <c r="RE449" t="str">
        <v>Zero on End of Go Gauge</v>
      </c>
    </row>
    <row r="450" spans="1:473">
      <c r="A450" t="s">
        <v>1067</v>
      </c>
      <c r="C450" t="str" cm="1">
        <f t="array" ref="C450:RE450">TRANSPOSE(_xlfn._xlws.SORT(_xlfn._xlws.FILTER($A$2:$A$600,ISNUMBER(SEARCH('PartLib Table'!M467,$A$2:$A$600)),"not found")))</f>
        <v xml:space="preserve"> 'C', Whirl Blank</v>
      </c>
      <c r="D450" t="str">
        <v xml:space="preserve"> See Image, Constrained</v>
      </c>
      <c r="E450" t="str">
        <v>(.04 to .12 range = Pass)</v>
      </c>
      <c r="F450" t="str">
        <v>(.042 FULL) Go Pin Seat Fully</v>
      </c>
      <c r="G450" t="str">
        <v>(B), Mfg. Tol.</v>
      </c>
      <c r="H450" t="str">
        <v>(B), O.A.L.</v>
      </c>
      <c r="I450" t="str">
        <v>.001 or less =Pass</v>
      </c>
      <c r="J450" t="str">
        <v>.001 or less out of center = Pass</v>
      </c>
      <c r="K450" t="str">
        <v>.002 or Less = Pass</v>
      </c>
      <c r="L450" t="str">
        <v>.002 or Less out of center = Pass</v>
      </c>
      <c r="M450" t="str">
        <v>.005 to .015 = Pass</v>
      </c>
      <c r="N450" t="str">
        <v>.0125 Mean, Section</v>
      </c>
      <c r="O450" t="str">
        <v>.025 or Less in X &amp; Y=Pass</v>
      </c>
      <c r="P450" t="str">
        <v>.038 Mean</v>
      </c>
      <c r="Q450" t="str">
        <v>.063 MM = .0024 IN, See Image</v>
      </c>
      <c r="R450" t="str">
        <v>.063MM = .0024"</v>
      </c>
      <c r="S450" t="str">
        <v>.243 NO-GO, Unconstrained, Must Not Start</v>
      </c>
      <c r="T450" t="str">
        <v>@ Back Face &amp; ID, No Raised Edge</v>
      </c>
      <c r="U450" t="str">
        <v>@ Back Face &amp; OD, No Raised Edge</v>
      </c>
      <c r="V450" t="str">
        <v>@ ID &amp; FACE</v>
      </c>
      <c r="W450" t="str">
        <v>@ OD &amp; BACK FACE</v>
      </c>
      <c r="X450" t="str">
        <v>@ OD &amp; FACE</v>
      </c>
      <c r="Y450" t="str">
        <v>Across from slot</v>
      </c>
      <c r="Z450" t="str">
        <v>All Edge Breaks</v>
      </c>
      <c r="AA450" t="str">
        <v>Attached to bar stock</v>
      </c>
      <c r="AB450" t="str">
        <v xml:space="preserve">Back Turn Fillet Rad. </v>
      </c>
      <c r="AC450" t="str">
        <v>Balloon 1 (DWG FRM0105 Page 2, NV-27)</v>
      </c>
      <c r="AD450" t="str">
        <v>Balloon 1 (DWG FRM0105, NV-30)</v>
      </c>
      <c r="AE450" t="str">
        <v>Balloon 1 (P# 9890002-20) OL00429/A</v>
      </c>
      <c r="AF450" t="str">
        <v>Balloon 1, DWG#FRM0105</v>
      </c>
      <c r="AG450" t="str">
        <v>Balloon 11, See Image</v>
      </c>
      <c r="AH450" t="str">
        <v xml:space="preserve">Balloon 2 (DWG FRM0105 Page 2, NV-27) </v>
      </c>
      <c r="AI450" t="str">
        <v>Balloon 2 (DWG FRM0105, NV-30)</v>
      </c>
      <c r="AJ450" t="str">
        <v>Balloon 2 (P# 9890002-20)</v>
      </c>
      <c r="AK450" t="str">
        <v>Balloon 2, DWG#FRM0105</v>
      </c>
      <c r="AL450" t="str">
        <v>Balloon 2, DWG#FRM0105, See Image</v>
      </c>
      <c r="AM450" t="str">
        <v>Balloon 3 (DWG FRM0105, NV-30 Minor)</v>
      </c>
      <c r="AN450" t="str">
        <v>Balloon 3 (DWG FRM0105, NV-30)</v>
      </c>
      <c r="AO450" t="str">
        <v>Balloon 3 (P# 9890002-20)</v>
      </c>
      <c r="AP450" t="str">
        <v>Balloon 4</v>
      </c>
      <c r="AQ450" t="str">
        <v>Balloon 4 (P# 9890002-20)</v>
      </c>
      <c r="AR450" t="str">
        <v>Below Middle Band</v>
      </c>
      <c r="AS450" t="str">
        <v>Best Fit Pin, .003 or Less =Pass</v>
      </c>
      <c r="AT450" t="str">
        <v>Blank</v>
      </c>
      <c r="AU450" t="str">
        <v>Blank Turn Maj.</v>
      </c>
      <c r="AV450" t="str">
        <v>Blank Turn Maj. Mill Flt., OL4172</v>
      </c>
      <c r="AW450" t="str">
        <v>Blank Without .010 Slots</v>
      </c>
      <c r="AX450" t="str">
        <v>Blank Without .010 Slots, Section</v>
      </c>
      <c r="AY450" t="str">
        <v>Blank without thread</v>
      </c>
      <c r="AZ450" t="str">
        <v xml:space="preserve">Blank, Center of V Grv. </v>
      </c>
      <c r="BA450" t="str">
        <v>Blank, Check R adjacent Balloon 17</v>
      </c>
      <c r="BB450" t="str">
        <v>Blank, EXT. Feature</v>
      </c>
      <c r="BC450" t="str">
        <v>Blank, See Image, OL04335</v>
      </c>
      <c r="BD450" t="str">
        <v>Blank, See Image, OL04336</v>
      </c>
      <c r="BE450" t="str">
        <v xml:space="preserve">Blank, Thrd. </v>
      </c>
      <c r="BF450" t="str">
        <v>Blank, Turn Tip</v>
      </c>
      <c r="BG450" t="str">
        <v>Blank, Without Thrd.</v>
      </c>
      <c r="BH450" t="str">
        <v>Blank, Without Thread</v>
      </c>
      <c r="BI450" t="str">
        <v xml:space="preserve">Blunt Start Blend to Minor </v>
      </c>
      <c r="BJ450" t="str">
        <v>Calc., Use Go HEX</v>
      </c>
      <c r="BK450" t="str">
        <v>Can't dig into OD</v>
      </c>
      <c r="BL450" t="str">
        <v>Carbide Gauge</v>
      </c>
      <c r="BM450" t="str">
        <v xml:space="preserve">Center of V Grv. </v>
      </c>
      <c r="BN450" t="str">
        <v>Centered Less than .03 = Pass</v>
      </c>
      <c r="BO450" t="str">
        <v>Centered within .0005 or Less = Pass</v>
      </c>
      <c r="BP450" t="str">
        <v>Centered within .001 or Less = Pass</v>
      </c>
      <c r="BQ450" t="str">
        <v>Centered within .0254 or Less = Pass</v>
      </c>
      <c r="BR450" t="str">
        <v>Check close to Rod Slot</v>
      </c>
      <c r="BS450" t="str">
        <v>Check every other hole</v>
      </c>
      <c r="BT450" t="str">
        <v>Check Go over full length of slot.</v>
      </c>
      <c r="BU450" t="str">
        <v>Check Near Closed End</v>
      </c>
      <c r="BV450" t="str">
        <v>Check per Print View, Away from Rod Slot</v>
      </c>
      <c r="BW450" t="str">
        <v>Check to Balloon 30 Go Pin</v>
      </c>
      <c r="BX450" t="str">
        <v>Check with .2705 SET Pin Inside Part</v>
      </c>
      <c r="BY450" t="str">
        <v>Check with Hex Up</v>
      </c>
      <c r="BZ450" t="str">
        <v>CMM Blank</v>
      </c>
      <c r="CA450" t="str">
        <v>Confirm Full Radius</v>
      </c>
      <c r="CB450" t="str">
        <v>Constrained in fixture</v>
      </c>
      <c r="CC450" t="str">
        <v>Constrained with Ring</v>
      </c>
      <c r="CD450" t="str">
        <v>Constrained, See Image</v>
      </c>
      <c r="CE450" t="str">
        <v>Dim. "A"</v>
      </c>
      <c r="CF450" t="str">
        <v>Dim. "B"</v>
      </c>
      <c r="CG450" t="str">
        <v>Dim. "C"</v>
      </c>
      <c r="CH450" t="str">
        <v>Dim. "D", Whirl Blank</v>
      </c>
      <c r="CI450" t="str">
        <v>Dim. "G"</v>
      </c>
      <c r="CJ450" t="str">
        <v>Dim. E, Blank Turn Maj. &amp;  Mill Flt</v>
      </c>
      <c r="CK450" t="str">
        <v>Dim. E, Blank Turn Maj.&amp;  Mill Flt</v>
      </c>
      <c r="CL450" t="str">
        <v>Dim. H, Whirl Blank</v>
      </c>
      <c r="CM450" t="str">
        <v>Dim. J, 'Blank Turn Maj. &amp; Whirl Blank</v>
      </c>
      <c r="CN450" t="str">
        <v>Disk Drop Indicator Tip</v>
      </c>
      <c r="CO450" t="str">
        <v>DWG 100448-15, Balloon F_1</v>
      </c>
      <c r="CP450" t="str">
        <v>DWG 100448-15, OL02571</v>
      </c>
      <c r="CQ450" t="str">
        <v>DWG 100448-41</v>
      </c>
      <c r="CR450" t="str">
        <v>DWG 9890040, (10E),Section Part, OL01139</v>
      </c>
      <c r="CS450" t="str">
        <v>DWG 9890040, (10E),Section, OL01139</v>
      </c>
      <c r="CT450" t="str">
        <v>DWG 9890040, (11E)</v>
      </c>
      <c r="CU450" t="str">
        <v>DWG 9890040, (11E), Pins with Flats</v>
      </c>
      <c r="CV450" t="str">
        <v>DWG 9890040, (12E),  Pass=.002 or less</v>
      </c>
      <c r="CW450" t="str">
        <v>DWG 9890040, (12E), See Image</v>
      </c>
      <c r="CX450" t="str">
        <v>DWG 9890040, (1E), OL01431</v>
      </c>
      <c r="CY450" t="str">
        <v>DWG 9890040, (1E), OL01432</v>
      </c>
      <c r="CZ450" t="str">
        <v>DWG 9890040, (2E), OL01432</v>
      </c>
      <c r="DA450" t="str">
        <v>DWG 9890040, (3E)</v>
      </c>
      <c r="DB450" t="str">
        <v>DWG 9890040, (4E)</v>
      </c>
      <c r="DC450" t="str">
        <v>DWG 9890040, (5E), OL02336</v>
      </c>
      <c r="DD450" t="str">
        <v>DWG 9890040, (6E)</v>
      </c>
      <c r="DE450" t="str">
        <v>DWG 9890040, (7E)</v>
      </c>
      <c r="DF450" t="str">
        <v>DWG 9890040, (8E), OL01433</v>
      </c>
      <c r="DG450" t="str">
        <v>DWG 9890040, (8E), OL01433, Section</v>
      </c>
      <c r="DH450" t="str">
        <v>DWG 9890040, (9E), Close to Rod Slot</v>
      </c>
      <c r="DI450" t="str">
        <v>DWG 9890040, (9E),Close to Rod Slot</v>
      </c>
      <c r="DJ450" t="str">
        <v>DWG FRM0105 PAGE 2</v>
      </c>
      <c r="DK450" t="str">
        <v>DWG# 100448-41</v>
      </c>
      <c r="DL450" t="str">
        <v>DWG# 100448-44</v>
      </c>
      <c r="DM450" t="str">
        <v>DWG# 9890003  (1), Section OL00436/A</v>
      </c>
      <c r="DN450" t="str">
        <v>DWG# 9890003 (3), Ring Gauge Constrained</v>
      </c>
      <c r="DO450" t="str">
        <v>DWG# 9890003 (4), Section</v>
      </c>
      <c r="DP450" t="str">
        <v>DWG#100448-26, Balloon 1K, OL02350</v>
      </c>
      <c r="DQ450" t="str">
        <v>DWG#100448-26, Balloon 2K, OL02350</v>
      </c>
      <c r="DR450" t="str">
        <v>DWG#100448-26, Balloon 3K, OL02363</v>
      </c>
      <c r="DS450" t="str">
        <v>DWG#100448-26, Balloon 4K</v>
      </c>
      <c r="DT450" t="str">
        <v>DWG#100448-26, Balloon 5K, Section</v>
      </c>
      <c r="DU450" t="str">
        <v>DWG#100448-26, Balloon 6K</v>
      </c>
      <c r="DV450" t="str">
        <v>DWG#100448-26, Balloon 7K, Section</v>
      </c>
      <c r="DW450" t="str">
        <v>DWG#100448-26, Mfg. Tol.</v>
      </c>
      <c r="DX450" t="str">
        <v>DWG#9890003 (2) Ring Gauge Constrained</v>
      </c>
      <c r="DY450" t="str">
        <v>DWG#9890044</v>
      </c>
      <c r="DZ450" t="str">
        <v>DWG#9890044 .1985 to .2005=Pass</v>
      </c>
      <c r="EA450" t="str">
        <v>DWG#9890044 Overlay OL02441</v>
      </c>
      <c r="EB450" t="str">
        <v>DWG#9890044, OL02441</v>
      </c>
      <c r="EC450" t="str">
        <v>DWG#FRM0105</v>
      </c>
      <c r="ED450" t="str">
        <v>EXT.</v>
      </c>
      <c r="EE450" t="str">
        <v>EXT. Section, OL02460</v>
      </c>
      <c r="EF450" t="str">
        <v>EXT., OL04223</v>
      </c>
      <c r="EG450" t="str">
        <v>Flat Drop Indicator Tip</v>
      </c>
      <c r="EH450" t="str">
        <v>Full Go Pin, No Light, at Radius</v>
      </c>
      <c r="EI450" t="str">
        <v>Function Check</v>
      </c>
      <c r="EJ450" t="str">
        <v>GO Function Gauge</v>
      </c>
      <c r="EK450" t="str">
        <v>Go Gauge for Balloon 1 &amp; 4</v>
      </c>
      <c r="EL450" t="str">
        <v>Go Pin must pass through</v>
      </c>
      <c r="EM450" t="str">
        <v>Greater than .005 = Fail, Section</v>
      </c>
      <c r="EN450" t="str">
        <v>Greater than .025 out of center = Fail</v>
      </c>
      <c r="EO450" t="str">
        <v>Greater than 2.6 = Pass</v>
      </c>
      <c r="EP450" t="str">
        <v>Green = Pass, Red = Fail</v>
      </c>
      <c r="EQ450" t="str">
        <v>Hex Depth</v>
      </c>
      <c r="ER450" t="str">
        <v>Hex Minor</v>
      </c>
      <c r="ES450" t="str">
        <v>Hole Dia.</v>
      </c>
      <c r="ET450" t="str">
        <v>Hook or Disk Tip</v>
      </c>
      <c r="EU450" t="str">
        <v>ID Sphere Finish</v>
      </c>
      <c r="EV450" t="str">
        <v>ID/OD Both Sides, Diff. .002 or less = Pass</v>
      </c>
      <c r="EW450" t="str">
        <v>If Looks Big, Section</v>
      </c>
      <c r="EX450" t="str">
        <v>If Looks Small, Section</v>
      </c>
      <c r="EY450" t="str">
        <v>Insp. Close to Break Away, Mfg.Tol.</v>
      </c>
      <c r="EZ450" t="str">
        <v>INT.</v>
      </c>
      <c r="FA450" t="str">
        <v>INT. Section, OL02460</v>
      </c>
      <c r="FB450" t="str">
        <v>INT., OL04223</v>
      </c>
      <c r="FC450" t="str">
        <v>Intersect. of 7.7 &amp; R0.10</v>
      </c>
      <c r="FD450" t="str">
        <v>Intersect. of 8.79 and R.25 MAX</v>
      </c>
      <c r="FE450" t="str">
        <v>Keep Ind. Tip away from corner</v>
      </c>
      <c r="FF450" t="str">
        <v>L31</v>
      </c>
      <c r="FG450" t="str">
        <v>Laser Mark</v>
      </c>
      <c r="FH450" t="str">
        <v>LASER PER NOTE 4</v>
      </c>
      <c r="FI450" t="str">
        <v>LASER PER NOTE 4, Final Check 1 only</v>
      </c>
      <c r="FJ450" t="str">
        <v>Less than .002 out of center = Pass</v>
      </c>
      <c r="FK450" t="str">
        <v>Less than 2.75 = Pass, Section</v>
      </c>
      <c r="FL450" t="str">
        <v>List as pin. Not Calibrated</v>
      </c>
      <c r="FM450" t="str">
        <v>M9 X 1.25 BUTT See Comment Image</v>
      </c>
      <c r="FN450" t="str">
        <v>Manual Section</v>
      </c>
      <c r="FO450" t="str">
        <v>Max Deep .241 NO-GO =.42</v>
      </c>
      <c r="FP450" t="str">
        <v>MAX Depth of (Note 7) .241 NO-GO Pin</v>
      </c>
      <c r="FQ450" t="str">
        <v>Measure from Blue Line, See Image</v>
      </c>
      <c r="FR450" t="str">
        <v>Measure Width of Blue Area, See Image</v>
      </c>
      <c r="FS450" t="str">
        <v>Mfg. Tol</v>
      </c>
      <c r="FT450" t="str">
        <v>Mfg. Tol, See Image</v>
      </c>
      <c r="FU450" t="str">
        <v>Mfg. Tol.</v>
      </c>
      <c r="FV450" t="str">
        <v>Mfg. Tol. "A"</v>
      </c>
      <c r="FW450" t="str">
        <v>Mfg. Tol. (Zero on Gauge Full Dia. Lead)</v>
      </c>
      <c r="FX450" t="str">
        <v>Mfg. Tol. Balloon 11, See Image</v>
      </c>
      <c r="FY450" t="str">
        <v>Mfg. Tol. Balloon 4</v>
      </c>
      <c r="FZ450" t="str">
        <v>Mfg. Tol. Balloon 7</v>
      </c>
      <c r="GA450" t="str">
        <v xml:space="preserve">Mfg. Tol. C-Bore Face (Ballo 28) </v>
      </c>
      <c r="GB450" t="str">
        <v>Mfg. Tol. Section</v>
      </c>
      <c r="GC450" t="str">
        <v>Mfg. Tol. See Image</v>
      </c>
      <c r="GD450" t="str">
        <v>Mfg. Tol., 3 Places, Record MAX</v>
      </c>
      <c r="GE450" t="str">
        <v>Mfg. Tol., Balloon 11</v>
      </c>
      <c r="GF450" t="str">
        <v>Mfg. Tol., Balloon 7</v>
      </c>
      <c r="GG450" t="str">
        <v>Mfg. Tol., Blank</v>
      </c>
      <c r="GH450" t="str">
        <v>Mfg. Tol., Blank, Balloon 12</v>
      </c>
      <c r="GI450" t="str">
        <v>Mfg. Tol., Blend to SØ.320</v>
      </c>
      <c r="GJ450" t="str">
        <v>Mfg. Tol., Calculation</v>
      </c>
      <c r="GK450" t="str">
        <v>Mfg. Tol., For Mill Fixture</v>
      </c>
      <c r="GL450" t="str">
        <v>Mfg. Tol., L32</v>
      </c>
      <c r="GM450" t="str">
        <v>Mfg. Tol., L33</v>
      </c>
      <c r="GN450" t="str">
        <v>Mfg. Tol., No Tool Marks</v>
      </c>
      <c r="GO450" t="str">
        <v>Mfg. Tol., OL03361</v>
      </c>
      <c r="GP450" t="str">
        <v>Mfg. Tol., Record off center value</v>
      </c>
      <c r="GQ450" t="str">
        <v>Mfg. Tol., Same 3 Places, Record MIN</v>
      </c>
      <c r="GR450" t="str">
        <v>Mfg. Tol., Section</v>
      </c>
      <c r="GS450" t="str">
        <v>Mfg. Tol., Section B-B</v>
      </c>
      <c r="GT450" t="str">
        <v>Mfg. Tol., Section, OL03361</v>
      </c>
      <c r="GU450" t="str">
        <v>Mfg. Tol., Section, Per Note 2</v>
      </c>
      <c r="GV450" t="str">
        <v>Mfg. Tol., See Image</v>
      </c>
      <c r="GW450" t="str">
        <v>Mfg. Tol., See Image, Bore in Blue</v>
      </c>
      <c r="GX450" t="str">
        <v>Mfg. Tol., See Image, Hook Tip</v>
      </c>
      <c r="GY450" t="str">
        <v>Mfg. Tol., Sharp Okay No Burr</v>
      </c>
      <c r="GZ450" t="str">
        <v>Mfg. Tol., Threadless Blank</v>
      </c>
      <c r="HA450" t="str">
        <v>Mfg.Tol.</v>
      </c>
      <c r="HB450" t="str">
        <v>Mgf. To., T.S.C.</v>
      </c>
      <c r="HC450" t="str">
        <v>Milled Feature</v>
      </c>
      <c r="HD450" t="str">
        <v>Milled Feature, OL04045</v>
      </c>
      <c r="HE450" t="str">
        <v>More than .0005 out of center = Fail</v>
      </c>
      <c r="HF450" t="str">
        <v>Must Pass Through</v>
      </c>
      <c r="HG450" t="str">
        <v>Must pass through gauge</v>
      </c>
      <c r="HH450" t="str">
        <v>Must Pass Through Go Gauge</v>
      </c>
      <c r="HI450" t="str">
        <v>Must Pass, See Image.</v>
      </c>
      <c r="HJ450" t="str">
        <v>NA</v>
      </c>
      <c r="HK450" t="str">
        <v>Narrow Area</v>
      </c>
      <c r="HL450" t="str">
        <v>Near Balloon 21</v>
      </c>
      <c r="HM450" t="str">
        <v>Near Datum B</v>
      </c>
      <c r="HN450" t="str">
        <v>Neck Dia.</v>
      </c>
      <c r="HO450" t="str">
        <v>Neck to Head Rad.</v>
      </c>
      <c r="HP450" t="str">
        <v>No Copper Deposits Allowed</v>
      </c>
      <c r="HQ450" t="str">
        <v>No Section</v>
      </c>
      <c r="HR450" t="str">
        <v>No Section, .01 to .014 = Pass</v>
      </c>
      <c r="HS450" t="str">
        <v>No Section, Rotate Part</v>
      </c>
      <c r="HT450" t="str">
        <v>No Section, See Image</v>
      </c>
      <c r="HU450" t="str">
        <v>No Slot, Section B-B</v>
      </c>
      <c r="HV450" t="str">
        <v>No visual step = Pass</v>
      </c>
      <c r="HW450" t="str">
        <v>Not to exceed .95 Deep</v>
      </c>
      <c r="HX450" t="str">
        <v>Note 1</v>
      </c>
      <c r="HY450" t="str">
        <v>OL00333/A</v>
      </c>
      <c r="HZ450" t="str">
        <v>OL00519</v>
      </c>
      <c r="IA450" t="str">
        <v>OL00520</v>
      </c>
      <c r="IB450" t="str">
        <v>OL00529</v>
      </c>
      <c r="IC450" t="str">
        <v>OL00542</v>
      </c>
      <c r="ID450" t="str">
        <v>OL00724</v>
      </c>
      <c r="IE450" t="str">
        <v>OL01250</v>
      </c>
      <c r="IF450" t="str">
        <v>OL01869, Threadless Blank</v>
      </c>
      <c r="IG450" t="str">
        <v>OL01870, Section</v>
      </c>
      <c r="IH450" t="str">
        <v>OL02255</v>
      </c>
      <c r="II450" t="str">
        <v>OL02255, Mfg. Tol.</v>
      </c>
      <c r="IJ450" t="str">
        <v>OL02302</v>
      </c>
      <c r="IK450" t="str">
        <v xml:space="preserve">OL02318  needed per image instructions </v>
      </c>
      <c r="IL450" t="str">
        <v>OL02556</v>
      </c>
      <c r="IM450" t="str">
        <v>OL02557</v>
      </c>
      <c r="IN450" t="str">
        <v>OL02567</v>
      </c>
      <c r="IO450" t="str">
        <v>OL02653</v>
      </c>
      <c r="IP450" t="str">
        <v>OL02718</v>
      </c>
      <c r="IQ450" t="str">
        <v>OL02841</v>
      </c>
      <c r="IR450" t="str">
        <v>OL02842</v>
      </c>
      <c r="IS450" t="str">
        <v>OL02844</v>
      </c>
      <c r="IT450" t="str">
        <v>OL02871</v>
      </c>
      <c r="IU450" t="str">
        <v>OL02887</v>
      </c>
      <c r="IV450" t="str">
        <v>OL03500</v>
      </c>
      <c r="IW450" t="str">
        <v>OL03766</v>
      </c>
      <c r="IX450" t="str">
        <v>OL03868</v>
      </c>
      <c r="IY450" t="str">
        <v>OL03869</v>
      </c>
      <c r="IZ450" t="str">
        <v>OL03870</v>
      </c>
      <c r="JA450" t="str">
        <v>OL03873, DWG# 100448-44</v>
      </c>
      <c r="JB450" t="str">
        <v>OL03949</v>
      </c>
      <c r="JC450" t="str">
        <v xml:space="preserve">OL04043, Section </v>
      </c>
      <c r="JD450" t="str">
        <v xml:space="preserve">OL04044, Section </v>
      </c>
      <c r="JE450" t="str">
        <v>OL04045</v>
      </c>
      <c r="JF450" t="str">
        <v>OL04045, Milled Feature</v>
      </c>
      <c r="JG450" t="str">
        <v>OL04063</v>
      </c>
      <c r="JH450" t="str">
        <v>OL04064</v>
      </c>
      <c r="JI450" t="str">
        <v>OL04065</v>
      </c>
      <c r="JJ450" t="str">
        <v>OL04181</v>
      </c>
      <c r="JK450" t="str">
        <v>OL04218</v>
      </c>
      <c r="JL450" t="str">
        <v>OL04224, See Image</v>
      </c>
      <c r="JM450" t="str">
        <v>OL04374</v>
      </c>
      <c r="JN450" t="str">
        <v>OL04375, Section M-M</v>
      </c>
      <c r="JO450" t="str">
        <v>OL04376, Section M-M</v>
      </c>
      <c r="JP450" t="str">
        <v>OL04443</v>
      </c>
      <c r="JQ450" t="str">
        <v>OL04444</v>
      </c>
      <c r="JR450" t="str">
        <v>OL05000</v>
      </c>
      <c r="JS450" t="str">
        <v>One side of slot</v>
      </c>
      <c r="JT450" t="str">
        <v>Other side of slot</v>
      </c>
      <c r="JU450" t="str">
        <v>Out of center more than .002 = Fail</v>
      </c>
      <c r="JV450" t="str">
        <v>Out of center more than.002 = Fail</v>
      </c>
      <c r="JW450" t="str">
        <v>Overlay OL02713</v>
      </c>
      <c r="JX450" t="str">
        <v>Overlay OL02714</v>
      </c>
      <c r="JY450" t="str">
        <v>Overlay OL02718</v>
      </c>
      <c r="JZ450" t="str">
        <v>Overlay OL03831, Mfg. Tol.</v>
      </c>
      <c r="KA450" t="str">
        <v>Part Without Slots</v>
      </c>
      <c r="KB450" t="str">
        <v>Part Without Slots, See Image</v>
      </c>
      <c r="KC450" t="str">
        <v xml:space="preserve">Pass = .0254 or Less </v>
      </c>
      <c r="KD450" t="str">
        <v>PD MIN = 4.361, PD MAX = 4.456</v>
      </c>
      <c r="KE450" t="str">
        <v>Per Balloon 2 Note</v>
      </c>
      <c r="KF450" t="str">
        <v>Per drawing note(s) 8.</v>
      </c>
      <c r="KG450" t="str">
        <v>Point or Sphere Tip</v>
      </c>
      <c r="KH450" t="str">
        <v>Point Tip</v>
      </c>
      <c r="KI450" t="str">
        <v>R.9 to R1.1 = Pass, See Image</v>
      </c>
      <c r="KJ450" t="str">
        <v>Ram Construction</v>
      </c>
      <c r="KK450" t="str">
        <v>Record Same Pass / Fail All Balloons</v>
      </c>
      <c r="KL450" t="str">
        <v>Ref. Balloon 1</v>
      </c>
      <c r="KM450" t="str">
        <v>Ref. Balloon 12</v>
      </c>
      <c r="KN450" t="str">
        <v>Ref. Balloon 13, 100% AQL</v>
      </c>
      <c r="KO450" t="str">
        <v>Ref. Balloon 2</v>
      </c>
      <c r="KP450" t="str">
        <v>Ref. Balloon 21, 100% AQL</v>
      </c>
      <c r="KQ450" t="str">
        <v>Ref. Balloon 4</v>
      </c>
      <c r="KR450" t="str">
        <v>Ref. Balloon 7</v>
      </c>
      <c r="KS450" t="str">
        <v>Ref. Balloon 8</v>
      </c>
      <c r="KT450" t="str">
        <v>Relieved Pin Gauges 09236 &amp; 09235</v>
      </c>
      <c r="KU450" t="str">
        <v>Rotate Part</v>
      </c>
      <c r="KV450" t="str">
        <v>Rotate Part, See Image</v>
      </c>
      <c r="KW450" t="str">
        <v>Same as Root Radius</v>
      </c>
      <c r="KX450" t="str">
        <v>Section</v>
      </c>
      <c r="KY450" t="str">
        <v>Section B-B</v>
      </c>
      <c r="KZ450" t="str">
        <v>Section B-B, Distance Between Grooves</v>
      </c>
      <c r="LA450" t="str">
        <v>Section C-C</v>
      </c>
      <c r="LB450" t="str">
        <v>Section Part</v>
      </c>
      <c r="LC450" t="str">
        <v>Section Part, Measured from Opposite Face</v>
      </c>
      <c r="LD450" t="str">
        <v>Section, Broachless Blank</v>
      </c>
      <c r="LE450" t="str">
        <v>Section, EXT. Sphere Location.</v>
      </c>
      <c r="LF450" t="str">
        <v>Section, Hex Cham. Ang.</v>
      </c>
      <c r="LG450" t="str">
        <v>Section, Hex Fillet Rad.</v>
      </c>
      <c r="LH450" t="str">
        <v>Section, INT. Feature</v>
      </c>
      <c r="LI450" t="str">
        <v>Section, INT. Sphere Location.</v>
      </c>
      <c r="LJ450" t="str">
        <v>Section, Mfg. Tol.</v>
      </c>
      <c r="LK450" t="str">
        <v>Section, Mfg. Tol., See Image</v>
      </c>
      <c r="LL450" t="str">
        <v>Section, OL00486</v>
      </c>
      <c r="LM450" t="str">
        <v>Section, OL00542</v>
      </c>
      <c r="LN450" t="str">
        <v>Section, OL00543</v>
      </c>
      <c r="LO450" t="str">
        <v>Section, OL00544</v>
      </c>
      <c r="LP450" t="str">
        <v>Section, OL00545</v>
      </c>
      <c r="LQ450" t="str">
        <v>Section, OL00546</v>
      </c>
      <c r="LR450" t="str">
        <v>Section, OL00547</v>
      </c>
      <c r="LS450" t="str">
        <v>Section, OL00555</v>
      </c>
      <c r="LT450" t="str">
        <v>Section, OL00725</v>
      </c>
      <c r="LU450" t="str">
        <v>Section, OL01430</v>
      </c>
      <c r="LV450" t="str">
        <v>Section, OL01434</v>
      </c>
      <c r="LW450" t="str">
        <v>Section, OL01435</v>
      </c>
      <c r="LX450" t="str">
        <v>Section, OL01807</v>
      </c>
      <c r="LY450" t="str">
        <v>Section, OL01830</v>
      </c>
      <c r="LZ450" t="str">
        <v>Section, OL02351</v>
      </c>
      <c r="MA450" t="str">
        <v>Section, OL02519</v>
      </c>
      <c r="MB450" t="str">
        <v>Section, OL02520</v>
      </c>
      <c r="MC450" t="str">
        <v>Section, OL02522</v>
      </c>
      <c r="MD450" t="str">
        <v>Section, OL02540</v>
      </c>
      <c r="ME450" t="str">
        <v>Section, OL02541</v>
      </c>
      <c r="MF450" t="str">
        <v>Section, OL02552</v>
      </c>
      <c r="MG450" t="str">
        <v>Section, OL02553</v>
      </c>
      <c r="MH450" t="str">
        <v>Section, OL02554</v>
      </c>
      <c r="MI450" t="str">
        <v>Section, OL02555</v>
      </c>
      <c r="MJ450" t="str">
        <v>Section, OL02558</v>
      </c>
      <c r="MK450" t="str">
        <v>Section, OL02559</v>
      </c>
      <c r="ML450" t="str">
        <v>Section, OL02560</v>
      </c>
      <c r="MM450" t="str">
        <v>Section, OL02619</v>
      </c>
      <c r="MN450" t="str">
        <v>Section, OL02620</v>
      </c>
      <c r="MO450" t="str">
        <v>Section, OL02621</v>
      </c>
      <c r="MP450" t="str">
        <v>Section, OL02622</v>
      </c>
      <c r="MQ450" t="str">
        <v>Section, OL02623</v>
      </c>
      <c r="MR450" t="str">
        <v>Section, OL02624</v>
      </c>
      <c r="MS450" t="str">
        <v>Section, OL02652</v>
      </c>
      <c r="MT450" t="str">
        <v>Section, OL02680</v>
      </c>
      <c r="MU450" t="str">
        <v>Section, OL02793</v>
      </c>
      <c r="MV450" t="str">
        <v>Section, OL02823</v>
      </c>
      <c r="MW450" t="str">
        <v>Section, OL02843</v>
      </c>
      <c r="MX450" t="str">
        <v>Section, OL03026, Ext.</v>
      </c>
      <c r="MY450" t="str">
        <v>Section, OL03026, Int.</v>
      </c>
      <c r="MZ450" t="str">
        <v>Section, OL03570, DWG# 100448-41</v>
      </c>
      <c r="NA450" t="str">
        <v>Section, OL03781</v>
      </c>
      <c r="NB450" t="str">
        <v>Section, OL03911</v>
      </c>
      <c r="NC450" t="str">
        <v>Section, OL03912</v>
      </c>
      <c r="ND450" t="str">
        <v>Section, OL03928</v>
      </c>
      <c r="NE450" t="str">
        <v>Section, OL03929</v>
      </c>
      <c r="NF450" t="str">
        <v>Section, OL04030</v>
      </c>
      <c r="NG450" t="str">
        <v>Section, OL04037</v>
      </c>
      <c r="NH450" t="str">
        <v>Section, OL04038</v>
      </c>
      <c r="NI450" t="str">
        <v>Section, OL04046</v>
      </c>
      <c r="NJ450" t="str">
        <v>Section, OL04065</v>
      </c>
      <c r="NK450" t="str">
        <v>Section, OL04066</v>
      </c>
      <c r="NL450" t="str">
        <v>Section, OL04067</v>
      </c>
      <c r="NM450" t="str">
        <v>Section, OL04069</v>
      </c>
      <c r="NN450" t="str">
        <v>Section, OL04071</v>
      </c>
      <c r="NO450" t="str">
        <v>Section, OL04173</v>
      </c>
      <c r="NP450" t="str">
        <v>Section, OL04174</v>
      </c>
      <c r="NQ450" t="str">
        <v>Section, OL04214</v>
      </c>
      <c r="NR450" t="str">
        <v>Section, OL04215</v>
      </c>
      <c r="NS450" t="str">
        <v>Section, OL04216</v>
      </c>
      <c r="NT450" t="str">
        <v>Section, OL04217</v>
      </c>
      <c r="NU450" t="str">
        <v>Section, Overlay OL02716</v>
      </c>
      <c r="NV450" t="str">
        <v>Section, Overlay OL02717</v>
      </c>
      <c r="NW450" t="str">
        <v>Section, See Image</v>
      </c>
      <c r="NX450" t="str">
        <v>Section, See Image, DWG# 100448-41</v>
      </c>
      <c r="NY450" t="str">
        <v>Section, Without Sots</v>
      </c>
      <c r="NZ450" t="str">
        <v>See Comments Sheet</v>
      </c>
      <c r="OA450" t="str">
        <v>See Comments Sheet, OL02318</v>
      </c>
      <c r="OB450" t="str">
        <v>See Image</v>
      </c>
      <c r="OC450" t="str">
        <v>See Image, .005 or Less = Pass</v>
      </c>
      <c r="OD450" t="str">
        <v>See Image, Check Near Radius</v>
      </c>
      <c r="OE450" t="str">
        <v>See Image, Constrained</v>
      </c>
      <c r="OF450" t="str">
        <v>See Image, Distance Between Flats</v>
      </c>
      <c r="OG450" t="str">
        <v xml:space="preserve">See Image, Mfg. Tol, Section A-A </v>
      </c>
      <c r="OH450" t="str">
        <v>See image, Mfg. Tol.</v>
      </c>
      <c r="OI450" t="str">
        <v>See Image, Mic. Across Flats</v>
      </c>
      <c r="OJ450" t="str">
        <v>See Image, OL02850</v>
      </c>
      <c r="OK450" t="str">
        <v>See Image, OL02880</v>
      </c>
      <c r="OL450" t="str">
        <v>See Image, OL03926</v>
      </c>
      <c r="OM450" t="str">
        <v>See Image, OL03927</v>
      </c>
      <c r="ON450" t="str">
        <v>See Image, OL04003</v>
      </c>
      <c r="OO450" t="str">
        <v>'See Image, OL04342,  Best Fit Joe Block</v>
      </c>
      <c r="OP450" t="str">
        <v>See Image, OL04342,  Blank</v>
      </c>
      <c r="OQ450" t="str">
        <v>See Image, OL04342, Blank</v>
      </c>
      <c r="OR450" t="str">
        <v>See Image, OL04343, Blank</v>
      </c>
      <c r="OS450" t="str">
        <v>See Image, Pass = .002 or Less</v>
      </c>
      <c r="OT450" t="str">
        <v>See Image, Rcd. MAX</v>
      </c>
      <c r="OU450" t="str">
        <v>See Image, Rcd. MIN</v>
      </c>
      <c r="OV450" t="str">
        <v>See Image, Section</v>
      </c>
      <c r="OW450" t="str">
        <v>See Image, Section A-A</v>
      </c>
      <c r="OX450" t="str">
        <v>See Image, Section B-B</v>
      </c>
      <c r="OY450" t="str">
        <v>See Image, Section B-B, TSC</v>
      </c>
      <c r="OZ450" t="str">
        <v>See Image, Shank Drawing # 18000-XX-XX A</v>
      </c>
      <c r="PA450" t="str">
        <v>Sequencial Laser 01, 120 Per Print</v>
      </c>
      <c r="PB450" t="str">
        <v>Set to .202, Zero on Thread Lead</v>
      </c>
      <c r="PC450" t="str">
        <v>Sharp OK, No Burr</v>
      </c>
      <c r="PD450" t="str">
        <v>Sharp OK, No Raised Edge, See Image</v>
      </c>
      <c r="PE450" t="str">
        <v>Sharp OK, No Raised Edges</v>
      </c>
      <c r="PF450" t="str">
        <v>Sharp okay no raised edge</v>
      </c>
      <c r="PG450" t="str">
        <v>Sharp Okay, No Burr</v>
      </c>
      <c r="PH450" t="str">
        <v>Sharp Okay, No Raised Edge</v>
      </c>
      <c r="PI450" t="str">
        <v>Sharp Okay, No Raised Edges,</v>
      </c>
      <c r="PJ450" t="str">
        <v>Sharp Okay, See Image</v>
      </c>
      <c r="PK450" t="str">
        <v xml:space="preserve">Start of Radius @ .195 </v>
      </c>
      <c r="PL450" t="str">
        <v xml:space="preserve">Start of Radius @ .21 </v>
      </c>
      <c r="PM450" t="str">
        <v xml:space="preserve">T.S.C. </v>
      </c>
      <c r="PN450" t="str">
        <v>Tangent Point</v>
      </c>
      <c r="PO450" t="str">
        <v>Tangent point of R.50</v>
      </c>
      <c r="PP450" t="str">
        <v>Taper Check, Mfg.Tol.</v>
      </c>
      <c r="PQ450" t="str">
        <v>Taper Check, Mfg.Tol., See Image</v>
      </c>
      <c r="PR450" t="str">
        <v>Thrd. Minor Ø</v>
      </c>
      <c r="PS450" t="str">
        <v>Thrd. Relief Ø</v>
      </c>
      <c r="PT450" t="str">
        <v>Threadless Blank</v>
      </c>
      <c r="PU450" t="str">
        <v>Threadless Blank, From Major Ø</v>
      </c>
      <c r="PV450" t="str">
        <v>Threadless Blank, Mfg. Tol.</v>
      </c>
      <c r="PW450" t="str">
        <v>Threadless Blank, Thrd. to Neck Rad.</v>
      </c>
      <c r="PX450" t="str">
        <v>Thredless Blank</v>
      </c>
      <c r="PY450" t="str">
        <v>To center of R.005</v>
      </c>
      <c r="PZ450" t="str">
        <v>Torx Min. Dia.</v>
      </c>
      <c r="QA450" t="str">
        <v>Turn Ø Free of Mill Marks</v>
      </c>
      <c r="QB450" t="str">
        <v>Use (Full) GO Hex</v>
      </c>
      <c r="QC450" t="str">
        <v>Use Balloon 1 FULL Gauge</v>
      </c>
      <c r="QD450" t="str">
        <v>Use Balloon 9 FULL GO</v>
      </c>
      <c r="QE450" t="str">
        <v>Use Best Fit Pin</v>
      </c>
      <c r="QF450" t="str">
        <v>Use Disk Tip</v>
      </c>
      <c r="QG450" t="str">
        <v>Use flat bottomed indicator tip.</v>
      </c>
      <c r="QH450" t="str">
        <v xml:space="preserve">Use Full .093 Go Hex </v>
      </c>
      <c r="QI450" t="str">
        <v xml:space="preserve">Use Full .0930 Go Hex </v>
      </c>
      <c r="QJ450" t="str">
        <v>Use Full .1235 Go Hex</v>
      </c>
      <c r="QK450" t="str">
        <v>Use Gauge K2-98-8019-04, See Image</v>
      </c>
      <c r="QL450" t="str">
        <v>Use large flat indicator tip</v>
      </c>
      <c r="QM450" t="str">
        <v>Use Pins.3330/.3350, See Image MAX NO-GO</v>
      </c>
      <c r="QN450" t="str">
        <v>Use Pointed Drop Indicator Tip</v>
      </c>
      <c r="QO450" t="str">
        <v>V-Block</v>
      </c>
      <c r="QP450" t="str">
        <v>V-Block,  AMB for 13</v>
      </c>
      <c r="QQ450" t="str">
        <v>V-Block,  Hex Cham. Dia.</v>
      </c>
      <c r="QR450" t="str">
        <v>V-Block, Hex Depth</v>
      </c>
      <c r="QS450" t="str">
        <v>VBU Gauge</v>
      </c>
      <c r="QT450" t="str">
        <v>Visibally smaller than HEX=Pass</v>
      </c>
      <c r="QU450" t="str">
        <v>Visual Per Drawing</v>
      </c>
      <c r="QV450" t="str">
        <v>Whirl Blank</v>
      </c>
      <c r="QW450" t="str">
        <v xml:space="preserve">Whirl Blank </v>
      </c>
      <c r="QX450" t="str">
        <v>Whirl Blank, Neck Rad. End to Head CL</v>
      </c>
      <c r="QY450" t="str">
        <v>Whirl Blank, Nose Start Dia.</v>
      </c>
      <c r="QZ450" t="str">
        <v>Whirl Blank, Nose Start Dist.</v>
      </c>
      <c r="RA450" t="str">
        <v>Whirl Blank, Thrd. Minor</v>
      </c>
      <c r="RB450" t="str">
        <v>Whirl Blank, Thrd. Pullout Dia.</v>
      </c>
      <c r="RC450" t="str">
        <v>Whole Part, Removal is at Assy. Level</v>
      </c>
      <c r="RD450" t="str">
        <v>Wide Area</v>
      </c>
      <c r="RE450" t="str">
        <v>Zero on End of Go Gauge</v>
      </c>
    </row>
    <row r="451" spans="1:473">
      <c r="A451" t="s">
        <v>1068</v>
      </c>
      <c r="C451" t="str" cm="1">
        <f t="array" ref="C451:RE451">TRANSPOSE(_xlfn._xlws.SORT(_xlfn._xlws.FILTER($A$2:$A$600,ISNUMBER(SEARCH('PartLib Table'!M468,$A$2:$A$600)),"not found")))</f>
        <v xml:space="preserve"> 'C', Whirl Blank</v>
      </c>
      <c r="D451" t="str">
        <v xml:space="preserve"> See Image, Constrained</v>
      </c>
      <c r="E451" t="str">
        <v>(.04 to .12 range = Pass)</v>
      </c>
      <c r="F451" t="str">
        <v>(.042 FULL) Go Pin Seat Fully</v>
      </c>
      <c r="G451" t="str">
        <v>(B), Mfg. Tol.</v>
      </c>
      <c r="H451" t="str">
        <v>(B), O.A.L.</v>
      </c>
      <c r="I451" t="str">
        <v>.001 or less =Pass</v>
      </c>
      <c r="J451" t="str">
        <v>.001 or less out of center = Pass</v>
      </c>
      <c r="K451" t="str">
        <v>.002 or Less = Pass</v>
      </c>
      <c r="L451" t="str">
        <v>.002 or Less out of center = Pass</v>
      </c>
      <c r="M451" t="str">
        <v>.005 to .015 = Pass</v>
      </c>
      <c r="N451" t="str">
        <v>.0125 Mean, Section</v>
      </c>
      <c r="O451" t="str">
        <v>.025 or Less in X &amp; Y=Pass</v>
      </c>
      <c r="P451" t="str">
        <v>.038 Mean</v>
      </c>
      <c r="Q451" t="str">
        <v>.063 MM = .0024 IN, See Image</v>
      </c>
      <c r="R451" t="str">
        <v>.063MM = .0024"</v>
      </c>
      <c r="S451" t="str">
        <v>.243 NO-GO, Unconstrained, Must Not Start</v>
      </c>
      <c r="T451" t="str">
        <v>@ Back Face &amp; ID, No Raised Edge</v>
      </c>
      <c r="U451" t="str">
        <v>@ Back Face &amp; OD, No Raised Edge</v>
      </c>
      <c r="V451" t="str">
        <v>@ ID &amp; FACE</v>
      </c>
      <c r="W451" t="str">
        <v>@ OD &amp; BACK FACE</v>
      </c>
      <c r="X451" t="str">
        <v>@ OD &amp; FACE</v>
      </c>
      <c r="Y451" t="str">
        <v>Across from slot</v>
      </c>
      <c r="Z451" t="str">
        <v>All Edge Breaks</v>
      </c>
      <c r="AA451" t="str">
        <v>Attached to bar stock</v>
      </c>
      <c r="AB451" t="str">
        <v xml:space="preserve">Back Turn Fillet Rad. </v>
      </c>
      <c r="AC451" t="str">
        <v>Balloon 1 (DWG FRM0105 Page 2, NV-27)</v>
      </c>
      <c r="AD451" t="str">
        <v>Balloon 1 (DWG FRM0105, NV-30)</v>
      </c>
      <c r="AE451" t="str">
        <v>Balloon 1 (P# 9890002-20) OL00429/A</v>
      </c>
      <c r="AF451" t="str">
        <v>Balloon 1, DWG#FRM0105</v>
      </c>
      <c r="AG451" t="str">
        <v>Balloon 11, See Image</v>
      </c>
      <c r="AH451" t="str">
        <v xml:space="preserve">Balloon 2 (DWG FRM0105 Page 2, NV-27) </v>
      </c>
      <c r="AI451" t="str">
        <v>Balloon 2 (DWG FRM0105, NV-30)</v>
      </c>
      <c r="AJ451" t="str">
        <v>Balloon 2 (P# 9890002-20)</v>
      </c>
      <c r="AK451" t="str">
        <v>Balloon 2, DWG#FRM0105</v>
      </c>
      <c r="AL451" t="str">
        <v>Balloon 2, DWG#FRM0105, See Image</v>
      </c>
      <c r="AM451" t="str">
        <v>Balloon 3 (DWG FRM0105, NV-30 Minor)</v>
      </c>
      <c r="AN451" t="str">
        <v>Balloon 3 (DWG FRM0105, NV-30)</v>
      </c>
      <c r="AO451" t="str">
        <v>Balloon 3 (P# 9890002-20)</v>
      </c>
      <c r="AP451" t="str">
        <v>Balloon 4</v>
      </c>
      <c r="AQ451" t="str">
        <v>Balloon 4 (P# 9890002-20)</v>
      </c>
      <c r="AR451" t="str">
        <v>Below Middle Band</v>
      </c>
      <c r="AS451" t="str">
        <v>Best Fit Pin, .003 or Less =Pass</v>
      </c>
      <c r="AT451" t="str">
        <v>Blank</v>
      </c>
      <c r="AU451" t="str">
        <v>Blank Turn Maj.</v>
      </c>
      <c r="AV451" t="str">
        <v>Blank Turn Maj. Mill Flt., OL4172</v>
      </c>
      <c r="AW451" t="str">
        <v>Blank Without .010 Slots</v>
      </c>
      <c r="AX451" t="str">
        <v>Blank Without .010 Slots, Section</v>
      </c>
      <c r="AY451" t="str">
        <v>Blank without thread</v>
      </c>
      <c r="AZ451" t="str">
        <v xml:space="preserve">Blank, Center of V Grv. </v>
      </c>
      <c r="BA451" t="str">
        <v>Blank, Check R adjacent Balloon 17</v>
      </c>
      <c r="BB451" t="str">
        <v>Blank, EXT. Feature</v>
      </c>
      <c r="BC451" t="str">
        <v>Blank, See Image, OL04335</v>
      </c>
      <c r="BD451" t="str">
        <v>Blank, See Image, OL04336</v>
      </c>
      <c r="BE451" t="str">
        <v xml:space="preserve">Blank, Thrd. </v>
      </c>
      <c r="BF451" t="str">
        <v>Blank, Turn Tip</v>
      </c>
      <c r="BG451" t="str">
        <v>Blank, Without Thrd.</v>
      </c>
      <c r="BH451" t="str">
        <v>Blank, Without Thread</v>
      </c>
      <c r="BI451" t="str">
        <v xml:space="preserve">Blunt Start Blend to Minor </v>
      </c>
      <c r="BJ451" t="str">
        <v>Calc., Use Go HEX</v>
      </c>
      <c r="BK451" t="str">
        <v>Can't dig into OD</v>
      </c>
      <c r="BL451" t="str">
        <v>Carbide Gauge</v>
      </c>
      <c r="BM451" t="str">
        <v xml:space="preserve">Center of V Grv. </v>
      </c>
      <c r="BN451" t="str">
        <v>Centered Less than .03 = Pass</v>
      </c>
      <c r="BO451" t="str">
        <v>Centered within .0005 or Less = Pass</v>
      </c>
      <c r="BP451" t="str">
        <v>Centered within .001 or Less = Pass</v>
      </c>
      <c r="BQ451" t="str">
        <v>Centered within .0254 or Less = Pass</v>
      </c>
      <c r="BR451" t="str">
        <v>Check close to Rod Slot</v>
      </c>
      <c r="BS451" t="str">
        <v>Check every other hole</v>
      </c>
      <c r="BT451" t="str">
        <v>Check Go over full length of slot.</v>
      </c>
      <c r="BU451" t="str">
        <v>Check Near Closed End</v>
      </c>
      <c r="BV451" t="str">
        <v>Check per Print View, Away from Rod Slot</v>
      </c>
      <c r="BW451" t="str">
        <v>Check to Balloon 30 Go Pin</v>
      </c>
      <c r="BX451" t="str">
        <v>Check with .2705 SET Pin Inside Part</v>
      </c>
      <c r="BY451" t="str">
        <v>Check with Hex Up</v>
      </c>
      <c r="BZ451" t="str">
        <v>CMM Blank</v>
      </c>
      <c r="CA451" t="str">
        <v>Confirm Full Radius</v>
      </c>
      <c r="CB451" t="str">
        <v>Constrained in fixture</v>
      </c>
      <c r="CC451" t="str">
        <v>Constrained with Ring</v>
      </c>
      <c r="CD451" t="str">
        <v>Constrained, See Image</v>
      </c>
      <c r="CE451" t="str">
        <v>Dim. "A"</v>
      </c>
      <c r="CF451" t="str">
        <v>Dim. "B"</v>
      </c>
      <c r="CG451" t="str">
        <v>Dim. "C"</v>
      </c>
      <c r="CH451" t="str">
        <v>Dim. "D", Whirl Blank</v>
      </c>
      <c r="CI451" t="str">
        <v>Dim. "G"</v>
      </c>
      <c r="CJ451" t="str">
        <v>Dim. E, Blank Turn Maj. &amp;  Mill Flt</v>
      </c>
      <c r="CK451" t="str">
        <v>Dim. E, Blank Turn Maj.&amp;  Mill Flt</v>
      </c>
      <c r="CL451" t="str">
        <v>Dim. H, Whirl Blank</v>
      </c>
      <c r="CM451" t="str">
        <v>Dim. J, 'Blank Turn Maj. &amp; Whirl Blank</v>
      </c>
      <c r="CN451" t="str">
        <v>Disk Drop Indicator Tip</v>
      </c>
      <c r="CO451" t="str">
        <v>DWG 100448-15, Balloon F_1</v>
      </c>
      <c r="CP451" t="str">
        <v>DWG 100448-15, OL02571</v>
      </c>
      <c r="CQ451" t="str">
        <v>DWG 100448-41</v>
      </c>
      <c r="CR451" t="str">
        <v>DWG 9890040, (10E),Section Part, OL01139</v>
      </c>
      <c r="CS451" t="str">
        <v>DWG 9890040, (10E),Section, OL01139</v>
      </c>
      <c r="CT451" t="str">
        <v>DWG 9890040, (11E)</v>
      </c>
      <c r="CU451" t="str">
        <v>DWG 9890040, (11E), Pins with Flats</v>
      </c>
      <c r="CV451" t="str">
        <v>DWG 9890040, (12E),  Pass=.002 or less</v>
      </c>
      <c r="CW451" t="str">
        <v>DWG 9890040, (12E), See Image</v>
      </c>
      <c r="CX451" t="str">
        <v>DWG 9890040, (1E), OL01431</v>
      </c>
      <c r="CY451" t="str">
        <v>DWG 9890040, (1E), OL01432</v>
      </c>
      <c r="CZ451" t="str">
        <v>DWG 9890040, (2E), OL01432</v>
      </c>
      <c r="DA451" t="str">
        <v>DWG 9890040, (3E)</v>
      </c>
      <c r="DB451" t="str">
        <v>DWG 9890040, (4E)</v>
      </c>
      <c r="DC451" t="str">
        <v>DWG 9890040, (5E), OL02336</v>
      </c>
      <c r="DD451" t="str">
        <v>DWG 9890040, (6E)</v>
      </c>
      <c r="DE451" t="str">
        <v>DWG 9890040, (7E)</v>
      </c>
      <c r="DF451" t="str">
        <v>DWG 9890040, (8E), OL01433</v>
      </c>
      <c r="DG451" t="str">
        <v>DWG 9890040, (8E), OL01433, Section</v>
      </c>
      <c r="DH451" t="str">
        <v>DWG 9890040, (9E), Close to Rod Slot</v>
      </c>
      <c r="DI451" t="str">
        <v>DWG 9890040, (9E),Close to Rod Slot</v>
      </c>
      <c r="DJ451" t="str">
        <v>DWG FRM0105 PAGE 2</v>
      </c>
      <c r="DK451" t="str">
        <v>DWG# 100448-41</v>
      </c>
      <c r="DL451" t="str">
        <v>DWG# 100448-44</v>
      </c>
      <c r="DM451" t="str">
        <v>DWG# 9890003  (1), Section OL00436/A</v>
      </c>
      <c r="DN451" t="str">
        <v>DWG# 9890003 (3), Ring Gauge Constrained</v>
      </c>
      <c r="DO451" t="str">
        <v>DWG# 9890003 (4), Section</v>
      </c>
      <c r="DP451" t="str">
        <v>DWG#100448-26, Balloon 1K, OL02350</v>
      </c>
      <c r="DQ451" t="str">
        <v>DWG#100448-26, Balloon 2K, OL02350</v>
      </c>
      <c r="DR451" t="str">
        <v>DWG#100448-26, Balloon 3K, OL02363</v>
      </c>
      <c r="DS451" t="str">
        <v>DWG#100448-26, Balloon 4K</v>
      </c>
      <c r="DT451" t="str">
        <v>DWG#100448-26, Balloon 5K, Section</v>
      </c>
      <c r="DU451" t="str">
        <v>DWG#100448-26, Balloon 6K</v>
      </c>
      <c r="DV451" t="str">
        <v>DWG#100448-26, Balloon 7K, Section</v>
      </c>
      <c r="DW451" t="str">
        <v>DWG#100448-26, Mfg. Tol.</v>
      </c>
      <c r="DX451" t="str">
        <v>DWG#9890003 (2) Ring Gauge Constrained</v>
      </c>
      <c r="DY451" t="str">
        <v>DWG#9890044</v>
      </c>
      <c r="DZ451" t="str">
        <v>DWG#9890044 .1985 to .2005=Pass</v>
      </c>
      <c r="EA451" t="str">
        <v>DWG#9890044 Overlay OL02441</v>
      </c>
      <c r="EB451" t="str">
        <v>DWG#9890044, OL02441</v>
      </c>
      <c r="EC451" t="str">
        <v>DWG#FRM0105</v>
      </c>
      <c r="ED451" t="str">
        <v>EXT.</v>
      </c>
      <c r="EE451" t="str">
        <v>EXT. Section, OL02460</v>
      </c>
      <c r="EF451" t="str">
        <v>EXT., OL04223</v>
      </c>
      <c r="EG451" t="str">
        <v>Flat Drop Indicator Tip</v>
      </c>
      <c r="EH451" t="str">
        <v>Full Go Pin, No Light, at Radius</v>
      </c>
      <c r="EI451" t="str">
        <v>Function Check</v>
      </c>
      <c r="EJ451" t="str">
        <v>GO Function Gauge</v>
      </c>
      <c r="EK451" t="str">
        <v>Go Gauge for Balloon 1 &amp; 4</v>
      </c>
      <c r="EL451" t="str">
        <v>Go Pin must pass through</v>
      </c>
      <c r="EM451" t="str">
        <v>Greater than .005 = Fail, Section</v>
      </c>
      <c r="EN451" t="str">
        <v>Greater than .025 out of center = Fail</v>
      </c>
      <c r="EO451" t="str">
        <v>Greater than 2.6 = Pass</v>
      </c>
      <c r="EP451" t="str">
        <v>Green = Pass, Red = Fail</v>
      </c>
      <c r="EQ451" t="str">
        <v>Hex Depth</v>
      </c>
      <c r="ER451" t="str">
        <v>Hex Minor</v>
      </c>
      <c r="ES451" t="str">
        <v>Hole Dia.</v>
      </c>
      <c r="ET451" t="str">
        <v>Hook or Disk Tip</v>
      </c>
      <c r="EU451" t="str">
        <v>ID Sphere Finish</v>
      </c>
      <c r="EV451" t="str">
        <v>ID/OD Both Sides, Diff. .002 or less = Pass</v>
      </c>
      <c r="EW451" t="str">
        <v>If Looks Big, Section</v>
      </c>
      <c r="EX451" t="str">
        <v>If Looks Small, Section</v>
      </c>
      <c r="EY451" t="str">
        <v>Insp. Close to Break Away, Mfg.Tol.</v>
      </c>
      <c r="EZ451" t="str">
        <v>INT.</v>
      </c>
      <c r="FA451" t="str">
        <v>INT. Section, OL02460</v>
      </c>
      <c r="FB451" t="str">
        <v>INT., OL04223</v>
      </c>
      <c r="FC451" t="str">
        <v>Intersect. of 7.7 &amp; R0.10</v>
      </c>
      <c r="FD451" t="str">
        <v>Intersect. of 8.79 and R.25 MAX</v>
      </c>
      <c r="FE451" t="str">
        <v>Keep Ind. Tip away from corner</v>
      </c>
      <c r="FF451" t="str">
        <v>L31</v>
      </c>
      <c r="FG451" t="str">
        <v>Laser Mark</v>
      </c>
      <c r="FH451" t="str">
        <v>LASER PER NOTE 4</v>
      </c>
      <c r="FI451" t="str">
        <v>LASER PER NOTE 4, Final Check 1 only</v>
      </c>
      <c r="FJ451" t="str">
        <v>Less than .002 out of center = Pass</v>
      </c>
      <c r="FK451" t="str">
        <v>Less than 2.75 = Pass, Section</v>
      </c>
      <c r="FL451" t="str">
        <v>List as pin. Not Calibrated</v>
      </c>
      <c r="FM451" t="str">
        <v>M9 X 1.25 BUTT See Comment Image</v>
      </c>
      <c r="FN451" t="str">
        <v>Manual Section</v>
      </c>
      <c r="FO451" t="str">
        <v>Max Deep .241 NO-GO =.42</v>
      </c>
      <c r="FP451" t="str">
        <v>MAX Depth of (Note 7) .241 NO-GO Pin</v>
      </c>
      <c r="FQ451" t="str">
        <v>Measure from Blue Line, See Image</v>
      </c>
      <c r="FR451" t="str">
        <v>Measure Width of Blue Area, See Image</v>
      </c>
      <c r="FS451" t="str">
        <v>Mfg. Tol</v>
      </c>
      <c r="FT451" t="str">
        <v>Mfg. Tol, See Image</v>
      </c>
      <c r="FU451" t="str">
        <v>Mfg. Tol.</v>
      </c>
      <c r="FV451" t="str">
        <v>Mfg. Tol. "A"</v>
      </c>
      <c r="FW451" t="str">
        <v>Mfg. Tol. (Zero on Gauge Full Dia. Lead)</v>
      </c>
      <c r="FX451" t="str">
        <v>Mfg. Tol. Balloon 11, See Image</v>
      </c>
      <c r="FY451" t="str">
        <v>Mfg. Tol. Balloon 4</v>
      </c>
      <c r="FZ451" t="str">
        <v>Mfg. Tol. Balloon 7</v>
      </c>
      <c r="GA451" t="str">
        <v xml:space="preserve">Mfg. Tol. C-Bore Face (Ballo 28) </v>
      </c>
      <c r="GB451" t="str">
        <v>Mfg. Tol. Section</v>
      </c>
      <c r="GC451" t="str">
        <v>Mfg. Tol. See Image</v>
      </c>
      <c r="GD451" t="str">
        <v>Mfg. Tol., 3 Places, Record MAX</v>
      </c>
      <c r="GE451" t="str">
        <v>Mfg. Tol., Balloon 11</v>
      </c>
      <c r="GF451" t="str">
        <v>Mfg. Tol., Balloon 7</v>
      </c>
      <c r="GG451" t="str">
        <v>Mfg. Tol., Blank</v>
      </c>
      <c r="GH451" t="str">
        <v>Mfg. Tol., Blank, Balloon 12</v>
      </c>
      <c r="GI451" t="str">
        <v>Mfg. Tol., Blend to SØ.320</v>
      </c>
      <c r="GJ451" t="str">
        <v>Mfg. Tol., Calculation</v>
      </c>
      <c r="GK451" t="str">
        <v>Mfg. Tol., For Mill Fixture</v>
      </c>
      <c r="GL451" t="str">
        <v>Mfg. Tol., L32</v>
      </c>
      <c r="GM451" t="str">
        <v>Mfg. Tol., L33</v>
      </c>
      <c r="GN451" t="str">
        <v>Mfg. Tol., No Tool Marks</v>
      </c>
      <c r="GO451" t="str">
        <v>Mfg. Tol., OL03361</v>
      </c>
      <c r="GP451" t="str">
        <v>Mfg. Tol., Record off center value</v>
      </c>
      <c r="GQ451" t="str">
        <v>Mfg. Tol., Same 3 Places, Record MIN</v>
      </c>
      <c r="GR451" t="str">
        <v>Mfg. Tol., Section</v>
      </c>
      <c r="GS451" t="str">
        <v>Mfg. Tol., Section B-B</v>
      </c>
      <c r="GT451" t="str">
        <v>Mfg. Tol., Section, OL03361</v>
      </c>
      <c r="GU451" t="str">
        <v>Mfg. Tol., Section, Per Note 2</v>
      </c>
      <c r="GV451" t="str">
        <v>Mfg. Tol., See Image</v>
      </c>
      <c r="GW451" t="str">
        <v>Mfg. Tol., See Image, Bore in Blue</v>
      </c>
      <c r="GX451" t="str">
        <v>Mfg. Tol., See Image, Hook Tip</v>
      </c>
      <c r="GY451" t="str">
        <v>Mfg. Tol., Sharp Okay No Burr</v>
      </c>
      <c r="GZ451" t="str">
        <v>Mfg. Tol., Threadless Blank</v>
      </c>
      <c r="HA451" t="str">
        <v>Mfg.Tol.</v>
      </c>
      <c r="HB451" t="str">
        <v>Mgf. To., T.S.C.</v>
      </c>
      <c r="HC451" t="str">
        <v>Milled Feature</v>
      </c>
      <c r="HD451" t="str">
        <v>Milled Feature, OL04045</v>
      </c>
      <c r="HE451" t="str">
        <v>More than .0005 out of center = Fail</v>
      </c>
      <c r="HF451" t="str">
        <v>Must Pass Through</v>
      </c>
      <c r="HG451" t="str">
        <v>Must pass through gauge</v>
      </c>
      <c r="HH451" t="str">
        <v>Must Pass Through Go Gauge</v>
      </c>
      <c r="HI451" t="str">
        <v>Must Pass, See Image.</v>
      </c>
      <c r="HJ451" t="str">
        <v>NA</v>
      </c>
      <c r="HK451" t="str">
        <v>Narrow Area</v>
      </c>
      <c r="HL451" t="str">
        <v>Near Balloon 21</v>
      </c>
      <c r="HM451" t="str">
        <v>Near Datum B</v>
      </c>
      <c r="HN451" t="str">
        <v>Neck Dia.</v>
      </c>
      <c r="HO451" t="str">
        <v>Neck to Head Rad.</v>
      </c>
      <c r="HP451" t="str">
        <v>No Copper Deposits Allowed</v>
      </c>
      <c r="HQ451" t="str">
        <v>No Section</v>
      </c>
      <c r="HR451" t="str">
        <v>No Section, .01 to .014 = Pass</v>
      </c>
      <c r="HS451" t="str">
        <v>No Section, Rotate Part</v>
      </c>
      <c r="HT451" t="str">
        <v>No Section, See Image</v>
      </c>
      <c r="HU451" t="str">
        <v>No Slot, Section B-B</v>
      </c>
      <c r="HV451" t="str">
        <v>No visual step = Pass</v>
      </c>
      <c r="HW451" t="str">
        <v>Not to exceed .95 Deep</v>
      </c>
      <c r="HX451" t="str">
        <v>Note 1</v>
      </c>
      <c r="HY451" t="str">
        <v>OL00333/A</v>
      </c>
      <c r="HZ451" t="str">
        <v>OL00519</v>
      </c>
      <c r="IA451" t="str">
        <v>OL00520</v>
      </c>
      <c r="IB451" t="str">
        <v>OL00529</v>
      </c>
      <c r="IC451" t="str">
        <v>OL00542</v>
      </c>
      <c r="ID451" t="str">
        <v>OL00724</v>
      </c>
      <c r="IE451" t="str">
        <v>OL01250</v>
      </c>
      <c r="IF451" t="str">
        <v>OL01869, Threadless Blank</v>
      </c>
      <c r="IG451" t="str">
        <v>OL01870, Section</v>
      </c>
      <c r="IH451" t="str">
        <v>OL02255</v>
      </c>
      <c r="II451" t="str">
        <v>OL02255, Mfg. Tol.</v>
      </c>
      <c r="IJ451" t="str">
        <v>OL02302</v>
      </c>
      <c r="IK451" t="str">
        <v xml:space="preserve">OL02318  needed per image instructions </v>
      </c>
      <c r="IL451" t="str">
        <v>OL02556</v>
      </c>
      <c r="IM451" t="str">
        <v>OL02557</v>
      </c>
      <c r="IN451" t="str">
        <v>OL02567</v>
      </c>
      <c r="IO451" t="str">
        <v>OL02653</v>
      </c>
      <c r="IP451" t="str">
        <v>OL02718</v>
      </c>
      <c r="IQ451" t="str">
        <v>OL02841</v>
      </c>
      <c r="IR451" t="str">
        <v>OL02842</v>
      </c>
      <c r="IS451" t="str">
        <v>OL02844</v>
      </c>
      <c r="IT451" t="str">
        <v>OL02871</v>
      </c>
      <c r="IU451" t="str">
        <v>OL02887</v>
      </c>
      <c r="IV451" t="str">
        <v>OL03500</v>
      </c>
      <c r="IW451" t="str">
        <v>OL03766</v>
      </c>
      <c r="IX451" t="str">
        <v>OL03868</v>
      </c>
      <c r="IY451" t="str">
        <v>OL03869</v>
      </c>
      <c r="IZ451" t="str">
        <v>OL03870</v>
      </c>
      <c r="JA451" t="str">
        <v>OL03873, DWG# 100448-44</v>
      </c>
      <c r="JB451" t="str">
        <v>OL03949</v>
      </c>
      <c r="JC451" t="str">
        <v xml:space="preserve">OL04043, Section </v>
      </c>
      <c r="JD451" t="str">
        <v xml:space="preserve">OL04044, Section </v>
      </c>
      <c r="JE451" t="str">
        <v>OL04045</v>
      </c>
      <c r="JF451" t="str">
        <v>OL04045, Milled Feature</v>
      </c>
      <c r="JG451" t="str">
        <v>OL04063</v>
      </c>
      <c r="JH451" t="str">
        <v>OL04064</v>
      </c>
      <c r="JI451" t="str">
        <v>OL04065</v>
      </c>
      <c r="JJ451" t="str">
        <v>OL04181</v>
      </c>
      <c r="JK451" t="str">
        <v>OL04218</v>
      </c>
      <c r="JL451" t="str">
        <v>OL04224, See Image</v>
      </c>
      <c r="JM451" t="str">
        <v>OL04374</v>
      </c>
      <c r="JN451" t="str">
        <v>OL04375, Section M-M</v>
      </c>
      <c r="JO451" t="str">
        <v>OL04376, Section M-M</v>
      </c>
      <c r="JP451" t="str">
        <v>OL04443</v>
      </c>
      <c r="JQ451" t="str">
        <v>OL04444</v>
      </c>
      <c r="JR451" t="str">
        <v>OL05000</v>
      </c>
      <c r="JS451" t="str">
        <v>One side of slot</v>
      </c>
      <c r="JT451" t="str">
        <v>Other side of slot</v>
      </c>
      <c r="JU451" t="str">
        <v>Out of center more than .002 = Fail</v>
      </c>
      <c r="JV451" t="str">
        <v>Out of center more than.002 = Fail</v>
      </c>
      <c r="JW451" t="str">
        <v>Overlay OL02713</v>
      </c>
      <c r="JX451" t="str">
        <v>Overlay OL02714</v>
      </c>
      <c r="JY451" t="str">
        <v>Overlay OL02718</v>
      </c>
      <c r="JZ451" t="str">
        <v>Overlay OL03831, Mfg. Tol.</v>
      </c>
      <c r="KA451" t="str">
        <v>Part Without Slots</v>
      </c>
      <c r="KB451" t="str">
        <v>Part Without Slots, See Image</v>
      </c>
      <c r="KC451" t="str">
        <v xml:space="preserve">Pass = .0254 or Less </v>
      </c>
      <c r="KD451" t="str">
        <v>PD MIN = 4.361, PD MAX = 4.456</v>
      </c>
      <c r="KE451" t="str">
        <v>Per Balloon 2 Note</v>
      </c>
      <c r="KF451" t="str">
        <v>Per drawing note(s) 8.</v>
      </c>
      <c r="KG451" t="str">
        <v>Point or Sphere Tip</v>
      </c>
      <c r="KH451" t="str">
        <v>Point Tip</v>
      </c>
      <c r="KI451" t="str">
        <v>R.9 to R1.1 = Pass, See Image</v>
      </c>
      <c r="KJ451" t="str">
        <v>Ram Construction</v>
      </c>
      <c r="KK451" t="str">
        <v>Record Same Pass / Fail All Balloons</v>
      </c>
      <c r="KL451" t="str">
        <v>Ref. Balloon 1</v>
      </c>
      <c r="KM451" t="str">
        <v>Ref. Balloon 12</v>
      </c>
      <c r="KN451" t="str">
        <v>Ref. Balloon 13, 100% AQL</v>
      </c>
      <c r="KO451" t="str">
        <v>Ref. Balloon 2</v>
      </c>
      <c r="KP451" t="str">
        <v>Ref. Balloon 21, 100% AQL</v>
      </c>
      <c r="KQ451" t="str">
        <v>Ref. Balloon 4</v>
      </c>
      <c r="KR451" t="str">
        <v>Ref. Balloon 7</v>
      </c>
      <c r="KS451" t="str">
        <v>Ref. Balloon 8</v>
      </c>
      <c r="KT451" t="str">
        <v>Relieved Pin Gauges 09236 &amp; 09235</v>
      </c>
      <c r="KU451" t="str">
        <v>Rotate Part</v>
      </c>
      <c r="KV451" t="str">
        <v>Rotate Part, See Image</v>
      </c>
      <c r="KW451" t="str">
        <v>Same as Root Radius</v>
      </c>
      <c r="KX451" t="str">
        <v>Section</v>
      </c>
      <c r="KY451" t="str">
        <v>Section B-B</v>
      </c>
      <c r="KZ451" t="str">
        <v>Section B-B, Distance Between Grooves</v>
      </c>
      <c r="LA451" t="str">
        <v>Section C-C</v>
      </c>
      <c r="LB451" t="str">
        <v>Section Part</v>
      </c>
      <c r="LC451" t="str">
        <v>Section Part, Measured from Opposite Face</v>
      </c>
      <c r="LD451" t="str">
        <v>Section, Broachless Blank</v>
      </c>
      <c r="LE451" t="str">
        <v>Section, EXT. Sphere Location.</v>
      </c>
      <c r="LF451" t="str">
        <v>Section, Hex Cham. Ang.</v>
      </c>
      <c r="LG451" t="str">
        <v>Section, Hex Fillet Rad.</v>
      </c>
      <c r="LH451" t="str">
        <v>Section, INT. Feature</v>
      </c>
      <c r="LI451" t="str">
        <v>Section, INT. Sphere Location.</v>
      </c>
      <c r="LJ451" t="str">
        <v>Section, Mfg. Tol.</v>
      </c>
      <c r="LK451" t="str">
        <v>Section, Mfg. Tol., See Image</v>
      </c>
      <c r="LL451" t="str">
        <v>Section, OL00486</v>
      </c>
      <c r="LM451" t="str">
        <v>Section, OL00542</v>
      </c>
      <c r="LN451" t="str">
        <v>Section, OL00543</v>
      </c>
      <c r="LO451" t="str">
        <v>Section, OL00544</v>
      </c>
      <c r="LP451" t="str">
        <v>Section, OL00545</v>
      </c>
      <c r="LQ451" t="str">
        <v>Section, OL00546</v>
      </c>
      <c r="LR451" t="str">
        <v>Section, OL00547</v>
      </c>
      <c r="LS451" t="str">
        <v>Section, OL00555</v>
      </c>
      <c r="LT451" t="str">
        <v>Section, OL00725</v>
      </c>
      <c r="LU451" t="str">
        <v>Section, OL01430</v>
      </c>
      <c r="LV451" t="str">
        <v>Section, OL01434</v>
      </c>
      <c r="LW451" t="str">
        <v>Section, OL01435</v>
      </c>
      <c r="LX451" t="str">
        <v>Section, OL01807</v>
      </c>
      <c r="LY451" t="str">
        <v>Section, OL01830</v>
      </c>
      <c r="LZ451" t="str">
        <v>Section, OL02351</v>
      </c>
      <c r="MA451" t="str">
        <v>Section, OL02519</v>
      </c>
      <c r="MB451" t="str">
        <v>Section, OL02520</v>
      </c>
      <c r="MC451" t="str">
        <v>Section, OL02522</v>
      </c>
      <c r="MD451" t="str">
        <v>Section, OL02540</v>
      </c>
      <c r="ME451" t="str">
        <v>Section, OL02541</v>
      </c>
      <c r="MF451" t="str">
        <v>Section, OL02552</v>
      </c>
      <c r="MG451" t="str">
        <v>Section, OL02553</v>
      </c>
      <c r="MH451" t="str">
        <v>Section, OL02554</v>
      </c>
      <c r="MI451" t="str">
        <v>Section, OL02555</v>
      </c>
      <c r="MJ451" t="str">
        <v>Section, OL02558</v>
      </c>
      <c r="MK451" t="str">
        <v>Section, OL02559</v>
      </c>
      <c r="ML451" t="str">
        <v>Section, OL02560</v>
      </c>
      <c r="MM451" t="str">
        <v>Section, OL02619</v>
      </c>
      <c r="MN451" t="str">
        <v>Section, OL02620</v>
      </c>
      <c r="MO451" t="str">
        <v>Section, OL02621</v>
      </c>
      <c r="MP451" t="str">
        <v>Section, OL02622</v>
      </c>
      <c r="MQ451" t="str">
        <v>Section, OL02623</v>
      </c>
      <c r="MR451" t="str">
        <v>Section, OL02624</v>
      </c>
      <c r="MS451" t="str">
        <v>Section, OL02652</v>
      </c>
      <c r="MT451" t="str">
        <v>Section, OL02680</v>
      </c>
      <c r="MU451" t="str">
        <v>Section, OL02793</v>
      </c>
      <c r="MV451" t="str">
        <v>Section, OL02823</v>
      </c>
      <c r="MW451" t="str">
        <v>Section, OL02843</v>
      </c>
      <c r="MX451" t="str">
        <v>Section, OL03026, Ext.</v>
      </c>
      <c r="MY451" t="str">
        <v>Section, OL03026, Int.</v>
      </c>
      <c r="MZ451" t="str">
        <v>Section, OL03570, DWG# 100448-41</v>
      </c>
      <c r="NA451" t="str">
        <v>Section, OL03781</v>
      </c>
      <c r="NB451" t="str">
        <v>Section, OL03911</v>
      </c>
      <c r="NC451" t="str">
        <v>Section, OL03912</v>
      </c>
      <c r="ND451" t="str">
        <v>Section, OL03928</v>
      </c>
      <c r="NE451" t="str">
        <v>Section, OL03929</v>
      </c>
      <c r="NF451" t="str">
        <v>Section, OL04030</v>
      </c>
      <c r="NG451" t="str">
        <v>Section, OL04037</v>
      </c>
      <c r="NH451" t="str">
        <v>Section, OL04038</v>
      </c>
      <c r="NI451" t="str">
        <v>Section, OL04046</v>
      </c>
      <c r="NJ451" t="str">
        <v>Section, OL04065</v>
      </c>
      <c r="NK451" t="str">
        <v>Section, OL04066</v>
      </c>
      <c r="NL451" t="str">
        <v>Section, OL04067</v>
      </c>
      <c r="NM451" t="str">
        <v>Section, OL04069</v>
      </c>
      <c r="NN451" t="str">
        <v>Section, OL04071</v>
      </c>
      <c r="NO451" t="str">
        <v>Section, OL04173</v>
      </c>
      <c r="NP451" t="str">
        <v>Section, OL04174</v>
      </c>
      <c r="NQ451" t="str">
        <v>Section, OL04214</v>
      </c>
      <c r="NR451" t="str">
        <v>Section, OL04215</v>
      </c>
      <c r="NS451" t="str">
        <v>Section, OL04216</v>
      </c>
      <c r="NT451" t="str">
        <v>Section, OL04217</v>
      </c>
      <c r="NU451" t="str">
        <v>Section, Overlay OL02716</v>
      </c>
      <c r="NV451" t="str">
        <v>Section, Overlay OL02717</v>
      </c>
      <c r="NW451" t="str">
        <v>Section, See Image</v>
      </c>
      <c r="NX451" t="str">
        <v>Section, See Image, DWG# 100448-41</v>
      </c>
      <c r="NY451" t="str">
        <v>Section, Without Sots</v>
      </c>
      <c r="NZ451" t="str">
        <v>See Comments Sheet</v>
      </c>
      <c r="OA451" t="str">
        <v>See Comments Sheet, OL02318</v>
      </c>
      <c r="OB451" t="str">
        <v>See Image</v>
      </c>
      <c r="OC451" t="str">
        <v>See Image, .005 or Less = Pass</v>
      </c>
      <c r="OD451" t="str">
        <v>See Image, Check Near Radius</v>
      </c>
      <c r="OE451" t="str">
        <v>See Image, Constrained</v>
      </c>
      <c r="OF451" t="str">
        <v>See Image, Distance Between Flats</v>
      </c>
      <c r="OG451" t="str">
        <v xml:space="preserve">See Image, Mfg. Tol, Section A-A </v>
      </c>
      <c r="OH451" t="str">
        <v>See image, Mfg. Tol.</v>
      </c>
      <c r="OI451" t="str">
        <v>See Image, Mic. Across Flats</v>
      </c>
      <c r="OJ451" t="str">
        <v>See Image, OL02850</v>
      </c>
      <c r="OK451" t="str">
        <v>See Image, OL02880</v>
      </c>
      <c r="OL451" t="str">
        <v>See Image, OL03926</v>
      </c>
      <c r="OM451" t="str">
        <v>See Image, OL03927</v>
      </c>
      <c r="ON451" t="str">
        <v>See Image, OL04003</v>
      </c>
      <c r="OO451" t="str">
        <v>'See Image, OL04342,  Best Fit Joe Block</v>
      </c>
      <c r="OP451" t="str">
        <v>See Image, OL04342,  Blank</v>
      </c>
      <c r="OQ451" t="str">
        <v>See Image, OL04342, Blank</v>
      </c>
      <c r="OR451" t="str">
        <v>See Image, OL04343, Blank</v>
      </c>
      <c r="OS451" t="str">
        <v>See Image, Pass = .002 or Less</v>
      </c>
      <c r="OT451" t="str">
        <v>See Image, Rcd. MAX</v>
      </c>
      <c r="OU451" t="str">
        <v>See Image, Rcd. MIN</v>
      </c>
      <c r="OV451" t="str">
        <v>See Image, Section</v>
      </c>
      <c r="OW451" t="str">
        <v>See Image, Section A-A</v>
      </c>
      <c r="OX451" t="str">
        <v>See Image, Section B-B</v>
      </c>
      <c r="OY451" t="str">
        <v>See Image, Section B-B, TSC</v>
      </c>
      <c r="OZ451" t="str">
        <v>See Image, Shank Drawing # 18000-XX-XX A</v>
      </c>
      <c r="PA451" t="str">
        <v>Sequencial Laser 01, 120 Per Print</v>
      </c>
      <c r="PB451" t="str">
        <v>Set to .202, Zero on Thread Lead</v>
      </c>
      <c r="PC451" t="str">
        <v>Sharp OK, No Burr</v>
      </c>
      <c r="PD451" t="str">
        <v>Sharp OK, No Raised Edge, See Image</v>
      </c>
      <c r="PE451" t="str">
        <v>Sharp OK, No Raised Edges</v>
      </c>
      <c r="PF451" t="str">
        <v>Sharp okay no raised edge</v>
      </c>
      <c r="PG451" t="str">
        <v>Sharp Okay, No Burr</v>
      </c>
      <c r="PH451" t="str">
        <v>Sharp Okay, No Raised Edge</v>
      </c>
      <c r="PI451" t="str">
        <v>Sharp Okay, No Raised Edges,</v>
      </c>
      <c r="PJ451" t="str">
        <v>Sharp Okay, See Image</v>
      </c>
      <c r="PK451" t="str">
        <v xml:space="preserve">Start of Radius @ .195 </v>
      </c>
      <c r="PL451" t="str">
        <v xml:space="preserve">Start of Radius @ .21 </v>
      </c>
      <c r="PM451" t="str">
        <v xml:space="preserve">T.S.C. </v>
      </c>
      <c r="PN451" t="str">
        <v>Tangent Point</v>
      </c>
      <c r="PO451" t="str">
        <v>Tangent point of R.50</v>
      </c>
      <c r="PP451" t="str">
        <v>Taper Check, Mfg.Tol.</v>
      </c>
      <c r="PQ451" t="str">
        <v>Taper Check, Mfg.Tol., See Image</v>
      </c>
      <c r="PR451" t="str">
        <v>Thrd. Minor Ø</v>
      </c>
      <c r="PS451" t="str">
        <v>Thrd. Relief Ø</v>
      </c>
      <c r="PT451" t="str">
        <v>Threadless Blank</v>
      </c>
      <c r="PU451" t="str">
        <v>Threadless Blank, From Major Ø</v>
      </c>
      <c r="PV451" t="str">
        <v>Threadless Blank, Mfg. Tol.</v>
      </c>
      <c r="PW451" t="str">
        <v>Threadless Blank, Thrd. to Neck Rad.</v>
      </c>
      <c r="PX451" t="str">
        <v>Thredless Blank</v>
      </c>
      <c r="PY451" t="str">
        <v>To center of R.005</v>
      </c>
      <c r="PZ451" t="str">
        <v>Torx Min. Dia.</v>
      </c>
      <c r="QA451" t="str">
        <v>Turn Ø Free of Mill Marks</v>
      </c>
      <c r="QB451" t="str">
        <v>Use (Full) GO Hex</v>
      </c>
      <c r="QC451" t="str">
        <v>Use Balloon 1 FULL Gauge</v>
      </c>
      <c r="QD451" t="str">
        <v>Use Balloon 9 FULL GO</v>
      </c>
      <c r="QE451" t="str">
        <v>Use Best Fit Pin</v>
      </c>
      <c r="QF451" t="str">
        <v>Use Disk Tip</v>
      </c>
      <c r="QG451" t="str">
        <v>Use flat bottomed indicator tip.</v>
      </c>
      <c r="QH451" t="str">
        <v xml:space="preserve">Use Full .093 Go Hex </v>
      </c>
      <c r="QI451" t="str">
        <v xml:space="preserve">Use Full .0930 Go Hex </v>
      </c>
      <c r="QJ451" t="str">
        <v>Use Full .1235 Go Hex</v>
      </c>
      <c r="QK451" t="str">
        <v>Use Gauge K2-98-8019-04, See Image</v>
      </c>
      <c r="QL451" t="str">
        <v>Use large flat indicator tip</v>
      </c>
      <c r="QM451" t="str">
        <v>Use Pins.3330/.3350, See Image MAX NO-GO</v>
      </c>
      <c r="QN451" t="str">
        <v>Use Pointed Drop Indicator Tip</v>
      </c>
      <c r="QO451" t="str">
        <v>V-Block</v>
      </c>
      <c r="QP451" t="str">
        <v>V-Block,  AMB for 13</v>
      </c>
      <c r="QQ451" t="str">
        <v>V-Block,  Hex Cham. Dia.</v>
      </c>
      <c r="QR451" t="str">
        <v>V-Block, Hex Depth</v>
      </c>
      <c r="QS451" t="str">
        <v>VBU Gauge</v>
      </c>
      <c r="QT451" t="str">
        <v>Visibally smaller than HEX=Pass</v>
      </c>
      <c r="QU451" t="str">
        <v>Visual Per Drawing</v>
      </c>
      <c r="QV451" t="str">
        <v>Whirl Blank</v>
      </c>
      <c r="QW451" t="str">
        <v xml:space="preserve">Whirl Blank </v>
      </c>
      <c r="QX451" t="str">
        <v>Whirl Blank, Neck Rad. End to Head CL</v>
      </c>
      <c r="QY451" t="str">
        <v>Whirl Blank, Nose Start Dia.</v>
      </c>
      <c r="QZ451" t="str">
        <v>Whirl Blank, Nose Start Dist.</v>
      </c>
      <c r="RA451" t="str">
        <v>Whirl Blank, Thrd. Minor</v>
      </c>
      <c r="RB451" t="str">
        <v>Whirl Blank, Thrd. Pullout Dia.</v>
      </c>
      <c r="RC451" t="str">
        <v>Whole Part, Removal is at Assy. Level</v>
      </c>
      <c r="RD451" t="str">
        <v>Wide Area</v>
      </c>
      <c r="RE451" t="str">
        <v>Zero on End of Go Gauge</v>
      </c>
    </row>
    <row r="452" spans="1:473">
      <c r="A452" t="s">
        <v>1069</v>
      </c>
      <c r="C452" t="str" cm="1">
        <f t="array" ref="C452:RE452">TRANSPOSE(_xlfn._xlws.SORT(_xlfn._xlws.FILTER($A$2:$A$600,ISNUMBER(SEARCH('PartLib Table'!M469,$A$2:$A$600)),"not found")))</f>
        <v xml:space="preserve"> 'C', Whirl Blank</v>
      </c>
      <c r="D452" t="str">
        <v xml:space="preserve"> See Image, Constrained</v>
      </c>
      <c r="E452" t="str">
        <v>(.04 to .12 range = Pass)</v>
      </c>
      <c r="F452" t="str">
        <v>(.042 FULL) Go Pin Seat Fully</v>
      </c>
      <c r="G452" t="str">
        <v>(B), Mfg. Tol.</v>
      </c>
      <c r="H452" t="str">
        <v>(B), O.A.L.</v>
      </c>
      <c r="I452" t="str">
        <v>.001 or less =Pass</v>
      </c>
      <c r="J452" t="str">
        <v>.001 or less out of center = Pass</v>
      </c>
      <c r="K452" t="str">
        <v>.002 or Less = Pass</v>
      </c>
      <c r="L452" t="str">
        <v>.002 or Less out of center = Pass</v>
      </c>
      <c r="M452" t="str">
        <v>.005 to .015 = Pass</v>
      </c>
      <c r="N452" t="str">
        <v>.0125 Mean, Section</v>
      </c>
      <c r="O452" t="str">
        <v>.025 or Less in X &amp; Y=Pass</v>
      </c>
      <c r="P452" t="str">
        <v>.038 Mean</v>
      </c>
      <c r="Q452" t="str">
        <v>.063 MM = .0024 IN, See Image</v>
      </c>
      <c r="R452" t="str">
        <v>.063MM = .0024"</v>
      </c>
      <c r="S452" t="str">
        <v>.243 NO-GO, Unconstrained, Must Not Start</v>
      </c>
      <c r="T452" t="str">
        <v>@ Back Face &amp; ID, No Raised Edge</v>
      </c>
      <c r="U452" t="str">
        <v>@ Back Face &amp; OD, No Raised Edge</v>
      </c>
      <c r="V452" t="str">
        <v>@ ID &amp; FACE</v>
      </c>
      <c r="W452" t="str">
        <v>@ OD &amp; BACK FACE</v>
      </c>
      <c r="X452" t="str">
        <v>@ OD &amp; FACE</v>
      </c>
      <c r="Y452" t="str">
        <v>Across from slot</v>
      </c>
      <c r="Z452" t="str">
        <v>All Edge Breaks</v>
      </c>
      <c r="AA452" t="str">
        <v>Attached to bar stock</v>
      </c>
      <c r="AB452" t="str">
        <v xml:space="preserve">Back Turn Fillet Rad. </v>
      </c>
      <c r="AC452" t="str">
        <v>Balloon 1 (DWG FRM0105 Page 2, NV-27)</v>
      </c>
      <c r="AD452" t="str">
        <v>Balloon 1 (DWG FRM0105, NV-30)</v>
      </c>
      <c r="AE452" t="str">
        <v>Balloon 1 (P# 9890002-20) OL00429/A</v>
      </c>
      <c r="AF452" t="str">
        <v>Balloon 1, DWG#FRM0105</v>
      </c>
      <c r="AG452" t="str">
        <v>Balloon 11, See Image</v>
      </c>
      <c r="AH452" t="str">
        <v xml:space="preserve">Balloon 2 (DWG FRM0105 Page 2, NV-27) </v>
      </c>
      <c r="AI452" t="str">
        <v>Balloon 2 (DWG FRM0105, NV-30)</v>
      </c>
      <c r="AJ452" t="str">
        <v>Balloon 2 (P# 9890002-20)</v>
      </c>
      <c r="AK452" t="str">
        <v>Balloon 2, DWG#FRM0105</v>
      </c>
      <c r="AL452" t="str">
        <v>Balloon 2, DWG#FRM0105, See Image</v>
      </c>
      <c r="AM452" t="str">
        <v>Balloon 3 (DWG FRM0105, NV-30 Minor)</v>
      </c>
      <c r="AN452" t="str">
        <v>Balloon 3 (DWG FRM0105, NV-30)</v>
      </c>
      <c r="AO452" t="str">
        <v>Balloon 3 (P# 9890002-20)</v>
      </c>
      <c r="AP452" t="str">
        <v>Balloon 4</v>
      </c>
      <c r="AQ452" t="str">
        <v>Balloon 4 (P# 9890002-20)</v>
      </c>
      <c r="AR452" t="str">
        <v>Below Middle Band</v>
      </c>
      <c r="AS452" t="str">
        <v>Best Fit Pin, .003 or Less =Pass</v>
      </c>
      <c r="AT452" t="str">
        <v>Blank</v>
      </c>
      <c r="AU452" t="str">
        <v>Blank Turn Maj.</v>
      </c>
      <c r="AV452" t="str">
        <v>Blank Turn Maj. Mill Flt., OL4172</v>
      </c>
      <c r="AW452" t="str">
        <v>Blank Without .010 Slots</v>
      </c>
      <c r="AX452" t="str">
        <v>Blank Without .010 Slots, Section</v>
      </c>
      <c r="AY452" t="str">
        <v>Blank without thread</v>
      </c>
      <c r="AZ452" t="str">
        <v xml:space="preserve">Blank, Center of V Grv. </v>
      </c>
      <c r="BA452" t="str">
        <v>Blank, Check R adjacent Balloon 17</v>
      </c>
      <c r="BB452" t="str">
        <v>Blank, EXT. Feature</v>
      </c>
      <c r="BC452" t="str">
        <v>Blank, See Image, OL04335</v>
      </c>
      <c r="BD452" t="str">
        <v>Blank, See Image, OL04336</v>
      </c>
      <c r="BE452" t="str">
        <v xml:space="preserve">Blank, Thrd. </v>
      </c>
      <c r="BF452" t="str">
        <v>Blank, Turn Tip</v>
      </c>
      <c r="BG452" t="str">
        <v>Blank, Without Thrd.</v>
      </c>
      <c r="BH452" t="str">
        <v>Blank, Without Thread</v>
      </c>
      <c r="BI452" t="str">
        <v xml:space="preserve">Blunt Start Blend to Minor </v>
      </c>
      <c r="BJ452" t="str">
        <v>Calc., Use Go HEX</v>
      </c>
      <c r="BK452" t="str">
        <v>Can't dig into OD</v>
      </c>
      <c r="BL452" t="str">
        <v>Carbide Gauge</v>
      </c>
      <c r="BM452" t="str">
        <v xml:space="preserve">Center of V Grv. </v>
      </c>
      <c r="BN452" t="str">
        <v>Centered Less than .03 = Pass</v>
      </c>
      <c r="BO452" t="str">
        <v>Centered within .0005 or Less = Pass</v>
      </c>
      <c r="BP452" t="str">
        <v>Centered within .001 or Less = Pass</v>
      </c>
      <c r="BQ452" t="str">
        <v>Centered within .0254 or Less = Pass</v>
      </c>
      <c r="BR452" t="str">
        <v>Check close to Rod Slot</v>
      </c>
      <c r="BS452" t="str">
        <v>Check every other hole</v>
      </c>
      <c r="BT452" t="str">
        <v>Check Go over full length of slot.</v>
      </c>
      <c r="BU452" t="str">
        <v>Check Near Closed End</v>
      </c>
      <c r="BV452" t="str">
        <v>Check per Print View, Away from Rod Slot</v>
      </c>
      <c r="BW452" t="str">
        <v>Check to Balloon 30 Go Pin</v>
      </c>
      <c r="BX452" t="str">
        <v>Check with .2705 SET Pin Inside Part</v>
      </c>
      <c r="BY452" t="str">
        <v>Check with Hex Up</v>
      </c>
      <c r="BZ452" t="str">
        <v>CMM Blank</v>
      </c>
      <c r="CA452" t="str">
        <v>Confirm Full Radius</v>
      </c>
      <c r="CB452" t="str">
        <v>Constrained in fixture</v>
      </c>
      <c r="CC452" t="str">
        <v>Constrained with Ring</v>
      </c>
      <c r="CD452" t="str">
        <v>Constrained, See Image</v>
      </c>
      <c r="CE452" t="str">
        <v>Dim. "A"</v>
      </c>
      <c r="CF452" t="str">
        <v>Dim. "B"</v>
      </c>
      <c r="CG452" t="str">
        <v>Dim. "C"</v>
      </c>
      <c r="CH452" t="str">
        <v>Dim. "D", Whirl Blank</v>
      </c>
      <c r="CI452" t="str">
        <v>Dim. "G"</v>
      </c>
      <c r="CJ452" t="str">
        <v>Dim. E, Blank Turn Maj. &amp;  Mill Flt</v>
      </c>
      <c r="CK452" t="str">
        <v>Dim. E, Blank Turn Maj.&amp;  Mill Flt</v>
      </c>
      <c r="CL452" t="str">
        <v>Dim. H, Whirl Blank</v>
      </c>
      <c r="CM452" t="str">
        <v>Dim. J, 'Blank Turn Maj. &amp; Whirl Blank</v>
      </c>
      <c r="CN452" t="str">
        <v>Disk Drop Indicator Tip</v>
      </c>
      <c r="CO452" t="str">
        <v>DWG 100448-15, Balloon F_1</v>
      </c>
      <c r="CP452" t="str">
        <v>DWG 100448-15, OL02571</v>
      </c>
      <c r="CQ452" t="str">
        <v>DWG 100448-41</v>
      </c>
      <c r="CR452" t="str">
        <v>DWG 9890040, (10E),Section Part, OL01139</v>
      </c>
      <c r="CS452" t="str">
        <v>DWG 9890040, (10E),Section, OL01139</v>
      </c>
      <c r="CT452" t="str">
        <v>DWG 9890040, (11E)</v>
      </c>
      <c r="CU452" t="str">
        <v>DWG 9890040, (11E), Pins with Flats</v>
      </c>
      <c r="CV452" t="str">
        <v>DWG 9890040, (12E),  Pass=.002 or less</v>
      </c>
      <c r="CW452" t="str">
        <v>DWG 9890040, (12E), See Image</v>
      </c>
      <c r="CX452" t="str">
        <v>DWG 9890040, (1E), OL01431</v>
      </c>
      <c r="CY452" t="str">
        <v>DWG 9890040, (1E), OL01432</v>
      </c>
      <c r="CZ452" t="str">
        <v>DWG 9890040, (2E), OL01432</v>
      </c>
      <c r="DA452" t="str">
        <v>DWG 9890040, (3E)</v>
      </c>
      <c r="DB452" t="str">
        <v>DWG 9890040, (4E)</v>
      </c>
      <c r="DC452" t="str">
        <v>DWG 9890040, (5E), OL02336</v>
      </c>
      <c r="DD452" t="str">
        <v>DWG 9890040, (6E)</v>
      </c>
      <c r="DE452" t="str">
        <v>DWG 9890040, (7E)</v>
      </c>
      <c r="DF452" t="str">
        <v>DWG 9890040, (8E), OL01433</v>
      </c>
      <c r="DG452" t="str">
        <v>DWG 9890040, (8E), OL01433, Section</v>
      </c>
      <c r="DH452" t="str">
        <v>DWG 9890040, (9E), Close to Rod Slot</v>
      </c>
      <c r="DI452" t="str">
        <v>DWG 9890040, (9E),Close to Rod Slot</v>
      </c>
      <c r="DJ452" t="str">
        <v>DWG FRM0105 PAGE 2</v>
      </c>
      <c r="DK452" t="str">
        <v>DWG# 100448-41</v>
      </c>
      <c r="DL452" t="str">
        <v>DWG# 100448-44</v>
      </c>
      <c r="DM452" t="str">
        <v>DWG# 9890003  (1), Section OL00436/A</v>
      </c>
      <c r="DN452" t="str">
        <v>DWG# 9890003 (3), Ring Gauge Constrained</v>
      </c>
      <c r="DO452" t="str">
        <v>DWG# 9890003 (4), Section</v>
      </c>
      <c r="DP452" t="str">
        <v>DWG#100448-26, Balloon 1K, OL02350</v>
      </c>
      <c r="DQ452" t="str">
        <v>DWG#100448-26, Balloon 2K, OL02350</v>
      </c>
      <c r="DR452" t="str">
        <v>DWG#100448-26, Balloon 3K, OL02363</v>
      </c>
      <c r="DS452" t="str">
        <v>DWG#100448-26, Balloon 4K</v>
      </c>
      <c r="DT452" t="str">
        <v>DWG#100448-26, Balloon 5K, Section</v>
      </c>
      <c r="DU452" t="str">
        <v>DWG#100448-26, Balloon 6K</v>
      </c>
      <c r="DV452" t="str">
        <v>DWG#100448-26, Balloon 7K, Section</v>
      </c>
      <c r="DW452" t="str">
        <v>DWG#100448-26, Mfg. Tol.</v>
      </c>
      <c r="DX452" t="str">
        <v>DWG#9890003 (2) Ring Gauge Constrained</v>
      </c>
      <c r="DY452" t="str">
        <v>DWG#9890044</v>
      </c>
      <c r="DZ452" t="str">
        <v>DWG#9890044 .1985 to .2005=Pass</v>
      </c>
      <c r="EA452" t="str">
        <v>DWG#9890044 Overlay OL02441</v>
      </c>
      <c r="EB452" t="str">
        <v>DWG#9890044, OL02441</v>
      </c>
      <c r="EC452" t="str">
        <v>DWG#FRM0105</v>
      </c>
      <c r="ED452" t="str">
        <v>EXT.</v>
      </c>
      <c r="EE452" t="str">
        <v>EXT. Section, OL02460</v>
      </c>
      <c r="EF452" t="str">
        <v>EXT., OL04223</v>
      </c>
      <c r="EG452" t="str">
        <v>Flat Drop Indicator Tip</v>
      </c>
      <c r="EH452" t="str">
        <v>Full Go Pin, No Light, at Radius</v>
      </c>
      <c r="EI452" t="str">
        <v>Function Check</v>
      </c>
      <c r="EJ452" t="str">
        <v>GO Function Gauge</v>
      </c>
      <c r="EK452" t="str">
        <v>Go Gauge for Balloon 1 &amp; 4</v>
      </c>
      <c r="EL452" t="str">
        <v>Go Pin must pass through</v>
      </c>
      <c r="EM452" t="str">
        <v>Greater than .005 = Fail, Section</v>
      </c>
      <c r="EN452" t="str">
        <v>Greater than .025 out of center = Fail</v>
      </c>
      <c r="EO452" t="str">
        <v>Greater than 2.6 = Pass</v>
      </c>
      <c r="EP452" t="str">
        <v>Green = Pass, Red = Fail</v>
      </c>
      <c r="EQ452" t="str">
        <v>Hex Depth</v>
      </c>
      <c r="ER452" t="str">
        <v>Hex Minor</v>
      </c>
      <c r="ES452" t="str">
        <v>Hole Dia.</v>
      </c>
      <c r="ET452" t="str">
        <v>Hook or Disk Tip</v>
      </c>
      <c r="EU452" t="str">
        <v>ID Sphere Finish</v>
      </c>
      <c r="EV452" t="str">
        <v>ID/OD Both Sides, Diff. .002 or less = Pass</v>
      </c>
      <c r="EW452" t="str">
        <v>If Looks Big, Section</v>
      </c>
      <c r="EX452" t="str">
        <v>If Looks Small, Section</v>
      </c>
      <c r="EY452" t="str">
        <v>Insp. Close to Break Away, Mfg.Tol.</v>
      </c>
      <c r="EZ452" t="str">
        <v>INT.</v>
      </c>
      <c r="FA452" t="str">
        <v>INT. Section, OL02460</v>
      </c>
      <c r="FB452" t="str">
        <v>INT., OL04223</v>
      </c>
      <c r="FC452" t="str">
        <v>Intersect. of 7.7 &amp; R0.10</v>
      </c>
      <c r="FD452" t="str">
        <v>Intersect. of 8.79 and R.25 MAX</v>
      </c>
      <c r="FE452" t="str">
        <v>Keep Ind. Tip away from corner</v>
      </c>
      <c r="FF452" t="str">
        <v>L31</v>
      </c>
      <c r="FG452" t="str">
        <v>Laser Mark</v>
      </c>
      <c r="FH452" t="str">
        <v>LASER PER NOTE 4</v>
      </c>
      <c r="FI452" t="str">
        <v>LASER PER NOTE 4, Final Check 1 only</v>
      </c>
      <c r="FJ452" t="str">
        <v>Less than .002 out of center = Pass</v>
      </c>
      <c r="FK452" t="str">
        <v>Less than 2.75 = Pass, Section</v>
      </c>
      <c r="FL452" t="str">
        <v>List as pin. Not Calibrated</v>
      </c>
      <c r="FM452" t="str">
        <v>M9 X 1.25 BUTT See Comment Image</v>
      </c>
      <c r="FN452" t="str">
        <v>Manual Section</v>
      </c>
      <c r="FO452" t="str">
        <v>Max Deep .241 NO-GO =.42</v>
      </c>
      <c r="FP452" t="str">
        <v>MAX Depth of (Note 7) .241 NO-GO Pin</v>
      </c>
      <c r="FQ452" t="str">
        <v>Measure from Blue Line, See Image</v>
      </c>
      <c r="FR452" t="str">
        <v>Measure Width of Blue Area, See Image</v>
      </c>
      <c r="FS452" t="str">
        <v>Mfg. Tol</v>
      </c>
      <c r="FT452" t="str">
        <v>Mfg. Tol, See Image</v>
      </c>
      <c r="FU452" t="str">
        <v>Mfg. Tol.</v>
      </c>
      <c r="FV452" t="str">
        <v>Mfg. Tol. "A"</v>
      </c>
      <c r="FW452" t="str">
        <v>Mfg. Tol. (Zero on Gauge Full Dia. Lead)</v>
      </c>
      <c r="FX452" t="str">
        <v>Mfg. Tol. Balloon 11, See Image</v>
      </c>
      <c r="FY452" t="str">
        <v>Mfg. Tol. Balloon 4</v>
      </c>
      <c r="FZ452" t="str">
        <v>Mfg. Tol. Balloon 7</v>
      </c>
      <c r="GA452" t="str">
        <v xml:space="preserve">Mfg. Tol. C-Bore Face (Ballo 28) </v>
      </c>
      <c r="GB452" t="str">
        <v>Mfg. Tol. Section</v>
      </c>
      <c r="GC452" t="str">
        <v>Mfg. Tol. See Image</v>
      </c>
      <c r="GD452" t="str">
        <v>Mfg. Tol., 3 Places, Record MAX</v>
      </c>
      <c r="GE452" t="str">
        <v>Mfg. Tol., Balloon 11</v>
      </c>
      <c r="GF452" t="str">
        <v>Mfg. Tol., Balloon 7</v>
      </c>
      <c r="GG452" t="str">
        <v>Mfg. Tol., Blank</v>
      </c>
      <c r="GH452" t="str">
        <v>Mfg. Tol., Blank, Balloon 12</v>
      </c>
      <c r="GI452" t="str">
        <v>Mfg. Tol., Blend to SØ.320</v>
      </c>
      <c r="GJ452" t="str">
        <v>Mfg. Tol., Calculation</v>
      </c>
      <c r="GK452" t="str">
        <v>Mfg. Tol., For Mill Fixture</v>
      </c>
      <c r="GL452" t="str">
        <v>Mfg. Tol., L32</v>
      </c>
      <c r="GM452" t="str">
        <v>Mfg. Tol., L33</v>
      </c>
      <c r="GN452" t="str">
        <v>Mfg. Tol., No Tool Marks</v>
      </c>
      <c r="GO452" t="str">
        <v>Mfg. Tol., OL03361</v>
      </c>
      <c r="GP452" t="str">
        <v>Mfg. Tol., Record off center value</v>
      </c>
      <c r="GQ452" t="str">
        <v>Mfg. Tol., Same 3 Places, Record MIN</v>
      </c>
      <c r="GR452" t="str">
        <v>Mfg. Tol., Section</v>
      </c>
      <c r="GS452" t="str">
        <v>Mfg. Tol., Section B-B</v>
      </c>
      <c r="GT452" t="str">
        <v>Mfg. Tol., Section, OL03361</v>
      </c>
      <c r="GU452" t="str">
        <v>Mfg. Tol., Section, Per Note 2</v>
      </c>
      <c r="GV452" t="str">
        <v>Mfg. Tol., See Image</v>
      </c>
      <c r="GW452" t="str">
        <v>Mfg. Tol., See Image, Bore in Blue</v>
      </c>
      <c r="GX452" t="str">
        <v>Mfg. Tol., See Image, Hook Tip</v>
      </c>
      <c r="GY452" t="str">
        <v>Mfg. Tol., Sharp Okay No Burr</v>
      </c>
      <c r="GZ452" t="str">
        <v>Mfg. Tol., Threadless Blank</v>
      </c>
      <c r="HA452" t="str">
        <v>Mfg.Tol.</v>
      </c>
      <c r="HB452" t="str">
        <v>Mgf. To., T.S.C.</v>
      </c>
      <c r="HC452" t="str">
        <v>Milled Feature</v>
      </c>
      <c r="HD452" t="str">
        <v>Milled Feature, OL04045</v>
      </c>
      <c r="HE452" t="str">
        <v>More than .0005 out of center = Fail</v>
      </c>
      <c r="HF452" t="str">
        <v>Must Pass Through</v>
      </c>
      <c r="HG452" t="str">
        <v>Must pass through gauge</v>
      </c>
      <c r="HH452" t="str">
        <v>Must Pass Through Go Gauge</v>
      </c>
      <c r="HI452" t="str">
        <v>Must Pass, See Image.</v>
      </c>
      <c r="HJ452" t="str">
        <v>NA</v>
      </c>
      <c r="HK452" t="str">
        <v>Narrow Area</v>
      </c>
      <c r="HL452" t="str">
        <v>Near Balloon 21</v>
      </c>
      <c r="HM452" t="str">
        <v>Near Datum B</v>
      </c>
      <c r="HN452" t="str">
        <v>Neck Dia.</v>
      </c>
      <c r="HO452" t="str">
        <v>Neck to Head Rad.</v>
      </c>
      <c r="HP452" t="str">
        <v>No Copper Deposits Allowed</v>
      </c>
      <c r="HQ452" t="str">
        <v>No Section</v>
      </c>
      <c r="HR452" t="str">
        <v>No Section, .01 to .014 = Pass</v>
      </c>
      <c r="HS452" t="str">
        <v>No Section, Rotate Part</v>
      </c>
      <c r="HT452" t="str">
        <v>No Section, See Image</v>
      </c>
      <c r="HU452" t="str">
        <v>No Slot, Section B-B</v>
      </c>
      <c r="HV452" t="str">
        <v>No visual step = Pass</v>
      </c>
      <c r="HW452" t="str">
        <v>Not to exceed .95 Deep</v>
      </c>
      <c r="HX452" t="str">
        <v>Note 1</v>
      </c>
      <c r="HY452" t="str">
        <v>OL00333/A</v>
      </c>
      <c r="HZ452" t="str">
        <v>OL00519</v>
      </c>
      <c r="IA452" t="str">
        <v>OL00520</v>
      </c>
      <c r="IB452" t="str">
        <v>OL00529</v>
      </c>
      <c r="IC452" t="str">
        <v>OL00542</v>
      </c>
      <c r="ID452" t="str">
        <v>OL00724</v>
      </c>
      <c r="IE452" t="str">
        <v>OL01250</v>
      </c>
      <c r="IF452" t="str">
        <v>OL01869, Threadless Blank</v>
      </c>
      <c r="IG452" t="str">
        <v>OL01870, Section</v>
      </c>
      <c r="IH452" t="str">
        <v>OL02255</v>
      </c>
      <c r="II452" t="str">
        <v>OL02255, Mfg. Tol.</v>
      </c>
      <c r="IJ452" t="str">
        <v>OL02302</v>
      </c>
      <c r="IK452" t="str">
        <v xml:space="preserve">OL02318  needed per image instructions </v>
      </c>
      <c r="IL452" t="str">
        <v>OL02556</v>
      </c>
      <c r="IM452" t="str">
        <v>OL02557</v>
      </c>
      <c r="IN452" t="str">
        <v>OL02567</v>
      </c>
      <c r="IO452" t="str">
        <v>OL02653</v>
      </c>
      <c r="IP452" t="str">
        <v>OL02718</v>
      </c>
      <c r="IQ452" t="str">
        <v>OL02841</v>
      </c>
      <c r="IR452" t="str">
        <v>OL02842</v>
      </c>
      <c r="IS452" t="str">
        <v>OL02844</v>
      </c>
      <c r="IT452" t="str">
        <v>OL02871</v>
      </c>
      <c r="IU452" t="str">
        <v>OL02887</v>
      </c>
      <c r="IV452" t="str">
        <v>OL03500</v>
      </c>
      <c r="IW452" t="str">
        <v>OL03766</v>
      </c>
      <c r="IX452" t="str">
        <v>OL03868</v>
      </c>
      <c r="IY452" t="str">
        <v>OL03869</v>
      </c>
      <c r="IZ452" t="str">
        <v>OL03870</v>
      </c>
      <c r="JA452" t="str">
        <v>OL03873, DWG# 100448-44</v>
      </c>
      <c r="JB452" t="str">
        <v>OL03949</v>
      </c>
      <c r="JC452" t="str">
        <v xml:space="preserve">OL04043, Section </v>
      </c>
      <c r="JD452" t="str">
        <v xml:space="preserve">OL04044, Section </v>
      </c>
      <c r="JE452" t="str">
        <v>OL04045</v>
      </c>
      <c r="JF452" t="str">
        <v>OL04045, Milled Feature</v>
      </c>
      <c r="JG452" t="str">
        <v>OL04063</v>
      </c>
      <c r="JH452" t="str">
        <v>OL04064</v>
      </c>
      <c r="JI452" t="str">
        <v>OL04065</v>
      </c>
      <c r="JJ452" t="str">
        <v>OL04181</v>
      </c>
      <c r="JK452" t="str">
        <v>OL04218</v>
      </c>
      <c r="JL452" t="str">
        <v>OL04224, See Image</v>
      </c>
      <c r="JM452" t="str">
        <v>OL04374</v>
      </c>
      <c r="JN452" t="str">
        <v>OL04375, Section M-M</v>
      </c>
      <c r="JO452" t="str">
        <v>OL04376, Section M-M</v>
      </c>
      <c r="JP452" t="str">
        <v>OL04443</v>
      </c>
      <c r="JQ452" t="str">
        <v>OL04444</v>
      </c>
      <c r="JR452" t="str">
        <v>OL05000</v>
      </c>
      <c r="JS452" t="str">
        <v>One side of slot</v>
      </c>
      <c r="JT452" t="str">
        <v>Other side of slot</v>
      </c>
      <c r="JU452" t="str">
        <v>Out of center more than .002 = Fail</v>
      </c>
      <c r="JV452" t="str">
        <v>Out of center more than.002 = Fail</v>
      </c>
      <c r="JW452" t="str">
        <v>Overlay OL02713</v>
      </c>
      <c r="JX452" t="str">
        <v>Overlay OL02714</v>
      </c>
      <c r="JY452" t="str">
        <v>Overlay OL02718</v>
      </c>
      <c r="JZ452" t="str">
        <v>Overlay OL03831, Mfg. Tol.</v>
      </c>
      <c r="KA452" t="str">
        <v>Part Without Slots</v>
      </c>
      <c r="KB452" t="str">
        <v>Part Without Slots, See Image</v>
      </c>
      <c r="KC452" t="str">
        <v xml:space="preserve">Pass = .0254 or Less </v>
      </c>
      <c r="KD452" t="str">
        <v>PD MIN = 4.361, PD MAX = 4.456</v>
      </c>
      <c r="KE452" t="str">
        <v>Per Balloon 2 Note</v>
      </c>
      <c r="KF452" t="str">
        <v>Per drawing note(s) 8.</v>
      </c>
      <c r="KG452" t="str">
        <v>Point or Sphere Tip</v>
      </c>
      <c r="KH452" t="str">
        <v>Point Tip</v>
      </c>
      <c r="KI452" t="str">
        <v>R.9 to R1.1 = Pass, See Image</v>
      </c>
      <c r="KJ452" t="str">
        <v>Ram Construction</v>
      </c>
      <c r="KK452" t="str">
        <v>Record Same Pass / Fail All Balloons</v>
      </c>
      <c r="KL452" t="str">
        <v>Ref. Balloon 1</v>
      </c>
      <c r="KM452" t="str">
        <v>Ref. Balloon 12</v>
      </c>
      <c r="KN452" t="str">
        <v>Ref. Balloon 13, 100% AQL</v>
      </c>
      <c r="KO452" t="str">
        <v>Ref. Balloon 2</v>
      </c>
      <c r="KP452" t="str">
        <v>Ref. Balloon 21, 100% AQL</v>
      </c>
      <c r="KQ452" t="str">
        <v>Ref. Balloon 4</v>
      </c>
      <c r="KR452" t="str">
        <v>Ref. Balloon 7</v>
      </c>
      <c r="KS452" t="str">
        <v>Ref. Balloon 8</v>
      </c>
      <c r="KT452" t="str">
        <v>Relieved Pin Gauges 09236 &amp; 09235</v>
      </c>
      <c r="KU452" t="str">
        <v>Rotate Part</v>
      </c>
      <c r="KV452" t="str">
        <v>Rotate Part, See Image</v>
      </c>
      <c r="KW452" t="str">
        <v>Same as Root Radius</v>
      </c>
      <c r="KX452" t="str">
        <v>Section</v>
      </c>
      <c r="KY452" t="str">
        <v>Section B-B</v>
      </c>
      <c r="KZ452" t="str">
        <v>Section B-B, Distance Between Grooves</v>
      </c>
      <c r="LA452" t="str">
        <v>Section C-C</v>
      </c>
      <c r="LB452" t="str">
        <v>Section Part</v>
      </c>
      <c r="LC452" t="str">
        <v>Section Part, Measured from Opposite Face</v>
      </c>
      <c r="LD452" t="str">
        <v>Section, Broachless Blank</v>
      </c>
      <c r="LE452" t="str">
        <v>Section, EXT. Sphere Location.</v>
      </c>
      <c r="LF452" t="str">
        <v>Section, Hex Cham. Ang.</v>
      </c>
      <c r="LG452" t="str">
        <v>Section, Hex Fillet Rad.</v>
      </c>
      <c r="LH452" t="str">
        <v>Section, INT. Feature</v>
      </c>
      <c r="LI452" t="str">
        <v>Section, INT. Sphere Location.</v>
      </c>
      <c r="LJ452" t="str">
        <v>Section, Mfg. Tol.</v>
      </c>
      <c r="LK452" t="str">
        <v>Section, Mfg. Tol., See Image</v>
      </c>
      <c r="LL452" t="str">
        <v>Section, OL00486</v>
      </c>
      <c r="LM452" t="str">
        <v>Section, OL00542</v>
      </c>
      <c r="LN452" t="str">
        <v>Section, OL00543</v>
      </c>
      <c r="LO452" t="str">
        <v>Section, OL00544</v>
      </c>
      <c r="LP452" t="str">
        <v>Section, OL00545</v>
      </c>
      <c r="LQ452" t="str">
        <v>Section, OL00546</v>
      </c>
      <c r="LR452" t="str">
        <v>Section, OL00547</v>
      </c>
      <c r="LS452" t="str">
        <v>Section, OL00555</v>
      </c>
      <c r="LT452" t="str">
        <v>Section, OL00725</v>
      </c>
      <c r="LU452" t="str">
        <v>Section, OL01430</v>
      </c>
      <c r="LV452" t="str">
        <v>Section, OL01434</v>
      </c>
      <c r="LW452" t="str">
        <v>Section, OL01435</v>
      </c>
      <c r="LX452" t="str">
        <v>Section, OL01807</v>
      </c>
      <c r="LY452" t="str">
        <v>Section, OL01830</v>
      </c>
      <c r="LZ452" t="str">
        <v>Section, OL02351</v>
      </c>
      <c r="MA452" t="str">
        <v>Section, OL02519</v>
      </c>
      <c r="MB452" t="str">
        <v>Section, OL02520</v>
      </c>
      <c r="MC452" t="str">
        <v>Section, OL02522</v>
      </c>
      <c r="MD452" t="str">
        <v>Section, OL02540</v>
      </c>
      <c r="ME452" t="str">
        <v>Section, OL02541</v>
      </c>
      <c r="MF452" t="str">
        <v>Section, OL02552</v>
      </c>
      <c r="MG452" t="str">
        <v>Section, OL02553</v>
      </c>
      <c r="MH452" t="str">
        <v>Section, OL02554</v>
      </c>
      <c r="MI452" t="str">
        <v>Section, OL02555</v>
      </c>
      <c r="MJ452" t="str">
        <v>Section, OL02558</v>
      </c>
      <c r="MK452" t="str">
        <v>Section, OL02559</v>
      </c>
      <c r="ML452" t="str">
        <v>Section, OL02560</v>
      </c>
      <c r="MM452" t="str">
        <v>Section, OL02619</v>
      </c>
      <c r="MN452" t="str">
        <v>Section, OL02620</v>
      </c>
      <c r="MO452" t="str">
        <v>Section, OL02621</v>
      </c>
      <c r="MP452" t="str">
        <v>Section, OL02622</v>
      </c>
      <c r="MQ452" t="str">
        <v>Section, OL02623</v>
      </c>
      <c r="MR452" t="str">
        <v>Section, OL02624</v>
      </c>
      <c r="MS452" t="str">
        <v>Section, OL02652</v>
      </c>
      <c r="MT452" t="str">
        <v>Section, OL02680</v>
      </c>
      <c r="MU452" t="str">
        <v>Section, OL02793</v>
      </c>
      <c r="MV452" t="str">
        <v>Section, OL02823</v>
      </c>
      <c r="MW452" t="str">
        <v>Section, OL02843</v>
      </c>
      <c r="MX452" t="str">
        <v>Section, OL03026, Ext.</v>
      </c>
      <c r="MY452" t="str">
        <v>Section, OL03026, Int.</v>
      </c>
      <c r="MZ452" t="str">
        <v>Section, OL03570, DWG# 100448-41</v>
      </c>
      <c r="NA452" t="str">
        <v>Section, OL03781</v>
      </c>
      <c r="NB452" t="str">
        <v>Section, OL03911</v>
      </c>
      <c r="NC452" t="str">
        <v>Section, OL03912</v>
      </c>
      <c r="ND452" t="str">
        <v>Section, OL03928</v>
      </c>
      <c r="NE452" t="str">
        <v>Section, OL03929</v>
      </c>
      <c r="NF452" t="str">
        <v>Section, OL04030</v>
      </c>
      <c r="NG452" t="str">
        <v>Section, OL04037</v>
      </c>
      <c r="NH452" t="str">
        <v>Section, OL04038</v>
      </c>
      <c r="NI452" t="str">
        <v>Section, OL04046</v>
      </c>
      <c r="NJ452" t="str">
        <v>Section, OL04065</v>
      </c>
      <c r="NK452" t="str">
        <v>Section, OL04066</v>
      </c>
      <c r="NL452" t="str">
        <v>Section, OL04067</v>
      </c>
      <c r="NM452" t="str">
        <v>Section, OL04069</v>
      </c>
      <c r="NN452" t="str">
        <v>Section, OL04071</v>
      </c>
      <c r="NO452" t="str">
        <v>Section, OL04173</v>
      </c>
      <c r="NP452" t="str">
        <v>Section, OL04174</v>
      </c>
      <c r="NQ452" t="str">
        <v>Section, OL04214</v>
      </c>
      <c r="NR452" t="str">
        <v>Section, OL04215</v>
      </c>
      <c r="NS452" t="str">
        <v>Section, OL04216</v>
      </c>
      <c r="NT452" t="str">
        <v>Section, OL04217</v>
      </c>
      <c r="NU452" t="str">
        <v>Section, Overlay OL02716</v>
      </c>
      <c r="NV452" t="str">
        <v>Section, Overlay OL02717</v>
      </c>
      <c r="NW452" t="str">
        <v>Section, See Image</v>
      </c>
      <c r="NX452" t="str">
        <v>Section, See Image, DWG# 100448-41</v>
      </c>
      <c r="NY452" t="str">
        <v>Section, Without Sots</v>
      </c>
      <c r="NZ452" t="str">
        <v>See Comments Sheet</v>
      </c>
      <c r="OA452" t="str">
        <v>See Comments Sheet, OL02318</v>
      </c>
      <c r="OB452" t="str">
        <v>See Image</v>
      </c>
      <c r="OC452" t="str">
        <v>See Image, .005 or Less = Pass</v>
      </c>
      <c r="OD452" t="str">
        <v>See Image, Check Near Radius</v>
      </c>
      <c r="OE452" t="str">
        <v>See Image, Constrained</v>
      </c>
      <c r="OF452" t="str">
        <v>See Image, Distance Between Flats</v>
      </c>
      <c r="OG452" t="str">
        <v xml:space="preserve">See Image, Mfg. Tol, Section A-A </v>
      </c>
      <c r="OH452" t="str">
        <v>See image, Mfg. Tol.</v>
      </c>
      <c r="OI452" t="str">
        <v>See Image, Mic. Across Flats</v>
      </c>
      <c r="OJ452" t="str">
        <v>See Image, OL02850</v>
      </c>
      <c r="OK452" t="str">
        <v>See Image, OL02880</v>
      </c>
      <c r="OL452" t="str">
        <v>See Image, OL03926</v>
      </c>
      <c r="OM452" t="str">
        <v>See Image, OL03927</v>
      </c>
      <c r="ON452" t="str">
        <v>See Image, OL04003</v>
      </c>
      <c r="OO452" t="str">
        <v>'See Image, OL04342,  Best Fit Joe Block</v>
      </c>
      <c r="OP452" t="str">
        <v>See Image, OL04342,  Blank</v>
      </c>
      <c r="OQ452" t="str">
        <v>See Image, OL04342, Blank</v>
      </c>
      <c r="OR452" t="str">
        <v>See Image, OL04343, Blank</v>
      </c>
      <c r="OS452" t="str">
        <v>See Image, Pass = .002 or Less</v>
      </c>
      <c r="OT452" t="str">
        <v>See Image, Rcd. MAX</v>
      </c>
      <c r="OU452" t="str">
        <v>See Image, Rcd. MIN</v>
      </c>
      <c r="OV452" t="str">
        <v>See Image, Section</v>
      </c>
      <c r="OW452" t="str">
        <v>See Image, Section A-A</v>
      </c>
      <c r="OX452" t="str">
        <v>See Image, Section B-B</v>
      </c>
      <c r="OY452" t="str">
        <v>See Image, Section B-B, TSC</v>
      </c>
      <c r="OZ452" t="str">
        <v>See Image, Shank Drawing # 18000-XX-XX A</v>
      </c>
      <c r="PA452" t="str">
        <v>Sequencial Laser 01, 120 Per Print</v>
      </c>
      <c r="PB452" t="str">
        <v>Set to .202, Zero on Thread Lead</v>
      </c>
      <c r="PC452" t="str">
        <v>Sharp OK, No Burr</v>
      </c>
      <c r="PD452" t="str">
        <v>Sharp OK, No Raised Edge, See Image</v>
      </c>
      <c r="PE452" t="str">
        <v>Sharp OK, No Raised Edges</v>
      </c>
      <c r="PF452" t="str">
        <v>Sharp okay no raised edge</v>
      </c>
      <c r="PG452" t="str">
        <v>Sharp Okay, No Burr</v>
      </c>
      <c r="PH452" t="str">
        <v>Sharp Okay, No Raised Edge</v>
      </c>
      <c r="PI452" t="str">
        <v>Sharp Okay, No Raised Edges,</v>
      </c>
      <c r="PJ452" t="str">
        <v>Sharp Okay, See Image</v>
      </c>
      <c r="PK452" t="str">
        <v xml:space="preserve">Start of Radius @ .195 </v>
      </c>
      <c r="PL452" t="str">
        <v xml:space="preserve">Start of Radius @ .21 </v>
      </c>
      <c r="PM452" t="str">
        <v xml:space="preserve">T.S.C. </v>
      </c>
      <c r="PN452" t="str">
        <v>Tangent Point</v>
      </c>
      <c r="PO452" t="str">
        <v>Tangent point of R.50</v>
      </c>
      <c r="PP452" t="str">
        <v>Taper Check, Mfg.Tol.</v>
      </c>
      <c r="PQ452" t="str">
        <v>Taper Check, Mfg.Tol., See Image</v>
      </c>
      <c r="PR452" t="str">
        <v>Thrd. Minor Ø</v>
      </c>
      <c r="PS452" t="str">
        <v>Thrd. Relief Ø</v>
      </c>
      <c r="PT452" t="str">
        <v>Threadless Blank</v>
      </c>
      <c r="PU452" t="str">
        <v>Threadless Blank, From Major Ø</v>
      </c>
      <c r="PV452" t="str">
        <v>Threadless Blank, Mfg. Tol.</v>
      </c>
      <c r="PW452" t="str">
        <v>Threadless Blank, Thrd. to Neck Rad.</v>
      </c>
      <c r="PX452" t="str">
        <v>Thredless Blank</v>
      </c>
      <c r="PY452" t="str">
        <v>To center of R.005</v>
      </c>
      <c r="PZ452" t="str">
        <v>Torx Min. Dia.</v>
      </c>
      <c r="QA452" t="str">
        <v>Turn Ø Free of Mill Marks</v>
      </c>
      <c r="QB452" t="str">
        <v>Use (Full) GO Hex</v>
      </c>
      <c r="QC452" t="str">
        <v>Use Balloon 1 FULL Gauge</v>
      </c>
      <c r="QD452" t="str">
        <v>Use Balloon 9 FULL GO</v>
      </c>
      <c r="QE452" t="str">
        <v>Use Best Fit Pin</v>
      </c>
      <c r="QF452" t="str">
        <v>Use Disk Tip</v>
      </c>
      <c r="QG452" t="str">
        <v>Use flat bottomed indicator tip.</v>
      </c>
      <c r="QH452" t="str">
        <v xml:space="preserve">Use Full .093 Go Hex </v>
      </c>
      <c r="QI452" t="str">
        <v xml:space="preserve">Use Full .0930 Go Hex </v>
      </c>
      <c r="QJ452" t="str">
        <v>Use Full .1235 Go Hex</v>
      </c>
      <c r="QK452" t="str">
        <v>Use Gauge K2-98-8019-04, See Image</v>
      </c>
      <c r="QL452" t="str">
        <v>Use large flat indicator tip</v>
      </c>
      <c r="QM452" t="str">
        <v>Use Pins.3330/.3350, See Image MAX NO-GO</v>
      </c>
      <c r="QN452" t="str">
        <v>Use Pointed Drop Indicator Tip</v>
      </c>
      <c r="QO452" t="str">
        <v>V-Block</v>
      </c>
      <c r="QP452" t="str">
        <v>V-Block,  AMB for 13</v>
      </c>
      <c r="QQ452" t="str">
        <v>V-Block,  Hex Cham. Dia.</v>
      </c>
      <c r="QR452" t="str">
        <v>V-Block, Hex Depth</v>
      </c>
      <c r="QS452" t="str">
        <v>VBU Gauge</v>
      </c>
      <c r="QT452" t="str">
        <v>Visibally smaller than HEX=Pass</v>
      </c>
      <c r="QU452" t="str">
        <v>Visual Per Drawing</v>
      </c>
      <c r="QV452" t="str">
        <v>Whirl Blank</v>
      </c>
      <c r="QW452" t="str">
        <v xml:space="preserve">Whirl Blank </v>
      </c>
      <c r="QX452" t="str">
        <v>Whirl Blank, Neck Rad. End to Head CL</v>
      </c>
      <c r="QY452" t="str">
        <v>Whirl Blank, Nose Start Dia.</v>
      </c>
      <c r="QZ452" t="str">
        <v>Whirl Blank, Nose Start Dist.</v>
      </c>
      <c r="RA452" t="str">
        <v>Whirl Blank, Thrd. Minor</v>
      </c>
      <c r="RB452" t="str">
        <v>Whirl Blank, Thrd. Pullout Dia.</v>
      </c>
      <c r="RC452" t="str">
        <v>Whole Part, Removal is at Assy. Level</v>
      </c>
      <c r="RD452" t="str">
        <v>Wide Area</v>
      </c>
      <c r="RE452" t="str">
        <v>Zero on End of Go Gauge</v>
      </c>
    </row>
    <row r="453" spans="1:473">
      <c r="A453" t="s">
        <v>1070</v>
      </c>
      <c r="C453" t="str" cm="1">
        <f t="array" ref="C453:RE453">TRANSPOSE(_xlfn._xlws.SORT(_xlfn._xlws.FILTER($A$2:$A$600,ISNUMBER(SEARCH('PartLib Table'!M470,$A$2:$A$600)),"not found")))</f>
        <v xml:space="preserve"> 'C', Whirl Blank</v>
      </c>
      <c r="D453" t="str">
        <v xml:space="preserve"> See Image, Constrained</v>
      </c>
      <c r="E453" t="str">
        <v>(.04 to .12 range = Pass)</v>
      </c>
      <c r="F453" t="str">
        <v>(.042 FULL) Go Pin Seat Fully</v>
      </c>
      <c r="G453" t="str">
        <v>(B), Mfg. Tol.</v>
      </c>
      <c r="H453" t="str">
        <v>(B), O.A.L.</v>
      </c>
      <c r="I453" t="str">
        <v>.001 or less =Pass</v>
      </c>
      <c r="J453" t="str">
        <v>.001 or less out of center = Pass</v>
      </c>
      <c r="K453" t="str">
        <v>.002 or Less = Pass</v>
      </c>
      <c r="L453" t="str">
        <v>.002 or Less out of center = Pass</v>
      </c>
      <c r="M453" t="str">
        <v>.005 to .015 = Pass</v>
      </c>
      <c r="N453" t="str">
        <v>.0125 Mean, Section</v>
      </c>
      <c r="O453" t="str">
        <v>.025 or Less in X &amp; Y=Pass</v>
      </c>
      <c r="P453" t="str">
        <v>.038 Mean</v>
      </c>
      <c r="Q453" t="str">
        <v>.063 MM = .0024 IN, See Image</v>
      </c>
      <c r="R453" t="str">
        <v>.063MM = .0024"</v>
      </c>
      <c r="S453" t="str">
        <v>.243 NO-GO, Unconstrained, Must Not Start</v>
      </c>
      <c r="T453" t="str">
        <v>@ Back Face &amp; ID, No Raised Edge</v>
      </c>
      <c r="U453" t="str">
        <v>@ Back Face &amp; OD, No Raised Edge</v>
      </c>
      <c r="V453" t="str">
        <v>@ ID &amp; FACE</v>
      </c>
      <c r="W453" t="str">
        <v>@ OD &amp; BACK FACE</v>
      </c>
      <c r="X453" t="str">
        <v>@ OD &amp; FACE</v>
      </c>
      <c r="Y453" t="str">
        <v>Across from slot</v>
      </c>
      <c r="Z453" t="str">
        <v>All Edge Breaks</v>
      </c>
      <c r="AA453" t="str">
        <v>Attached to bar stock</v>
      </c>
      <c r="AB453" t="str">
        <v xml:space="preserve">Back Turn Fillet Rad. </v>
      </c>
      <c r="AC453" t="str">
        <v>Balloon 1 (DWG FRM0105 Page 2, NV-27)</v>
      </c>
      <c r="AD453" t="str">
        <v>Balloon 1 (DWG FRM0105, NV-30)</v>
      </c>
      <c r="AE453" t="str">
        <v>Balloon 1 (P# 9890002-20) OL00429/A</v>
      </c>
      <c r="AF453" t="str">
        <v>Balloon 1, DWG#FRM0105</v>
      </c>
      <c r="AG453" t="str">
        <v>Balloon 11, See Image</v>
      </c>
      <c r="AH453" t="str">
        <v xml:space="preserve">Balloon 2 (DWG FRM0105 Page 2, NV-27) </v>
      </c>
      <c r="AI453" t="str">
        <v>Balloon 2 (DWG FRM0105, NV-30)</v>
      </c>
      <c r="AJ453" t="str">
        <v>Balloon 2 (P# 9890002-20)</v>
      </c>
      <c r="AK453" t="str">
        <v>Balloon 2, DWG#FRM0105</v>
      </c>
      <c r="AL453" t="str">
        <v>Balloon 2, DWG#FRM0105, See Image</v>
      </c>
      <c r="AM453" t="str">
        <v>Balloon 3 (DWG FRM0105, NV-30 Minor)</v>
      </c>
      <c r="AN453" t="str">
        <v>Balloon 3 (DWG FRM0105, NV-30)</v>
      </c>
      <c r="AO453" t="str">
        <v>Balloon 3 (P# 9890002-20)</v>
      </c>
      <c r="AP453" t="str">
        <v>Balloon 4</v>
      </c>
      <c r="AQ453" t="str">
        <v>Balloon 4 (P# 9890002-20)</v>
      </c>
      <c r="AR453" t="str">
        <v>Below Middle Band</v>
      </c>
      <c r="AS453" t="str">
        <v>Best Fit Pin, .003 or Less =Pass</v>
      </c>
      <c r="AT453" t="str">
        <v>Blank</v>
      </c>
      <c r="AU453" t="str">
        <v>Blank Turn Maj.</v>
      </c>
      <c r="AV453" t="str">
        <v>Blank Turn Maj. Mill Flt., OL4172</v>
      </c>
      <c r="AW453" t="str">
        <v>Blank Without .010 Slots</v>
      </c>
      <c r="AX453" t="str">
        <v>Blank Without .010 Slots, Section</v>
      </c>
      <c r="AY453" t="str">
        <v>Blank without thread</v>
      </c>
      <c r="AZ453" t="str">
        <v xml:space="preserve">Blank, Center of V Grv. </v>
      </c>
      <c r="BA453" t="str">
        <v>Blank, Check R adjacent Balloon 17</v>
      </c>
      <c r="BB453" t="str">
        <v>Blank, EXT. Feature</v>
      </c>
      <c r="BC453" t="str">
        <v>Blank, See Image, OL04335</v>
      </c>
      <c r="BD453" t="str">
        <v>Blank, See Image, OL04336</v>
      </c>
      <c r="BE453" t="str">
        <v xml:space="preserve">Blank, Thrd. </v>
      </c>
      <c r="BF453" t="str">
        <v>Blank, Turn Tip</v>
      </c>
      <c r="BG453" t="str">
        <v>Blank, Without Thrd.</v>
      </c>
      <c r="BH453" t="str">
        <v>Blank, Without Thread</v>
      </c>
      <c r="BI453" t="str">
        <v xml:space="preserve">Blunt Start Blend to Minor </v>
      </c>
      <c r="BJ453" t="str">
        <v>Calc., Use Go HEX</v>
      </c>
      <c r="BK453" t="str">
        <v>Can't dig into OD</v>
      </c>
      <c r="BL453" t="str">
        <v>Carbide Gauge</v>
      </c>
      <c r="BM453" t="str">
        <v xml:space="preserve">Center of V Grv. </v>
      </c>
      <c r="BN453" t="str">
        <v>Centered Less than .03 = Pass</v>
      </c>
      <c r="BO453" t="str">
        <v>Centered within .0005 or Less = Pass</v>
      </c>
      <c r="BP453" t="str">
        <v>Centered within .001 or Less = Pass</v>
      </c>
      <c r="BQ453" t="str">
        <v>Centered within .0254 or Less = Pass</v>
      </c>
      <c r="BR453" t="str">
        <v>Check close to Rod Slot</v>
      </c>
      <c r="BS453" t="str">
        <v>Check every other hole</v>
      </c>
      <c r="BT453" t="str">
        <v>Check Go over full length of slot.</v>
      </c>
      <c r="BU453" t="str">
        <v>Check Near Closed End</v>
      </c>
      <c r="BV453" t="str">
        <v>Check per Print View, Away from Rod Slot</v>
      </c>
      <c r="BW453" t="str">
        <v>Check to Balloon 30 Go Pin</v>
      </c>
      <c r="BX453" t="str">
        <v>Check with .2705 SET Pin Inside Part</v>
      </c>
      <c r="BY453" t="str">
        <v>Check with Hex Up</v>
      </c>
      <c r="BZ453" t="str">
        <v>CMM Blank</v>
      </c>
      <c r="CA453" t="str">
        <v>Confirm Full Radius</v>
      </c>
      <c r="CB453" t="str">
        <v>Constrained in fixture</v>
      </c>
      <c r="CC453" t="str">
        <v>Constrained with Ring</v>
      </c>
      <c r="CD453" t="str">
        <v>Constrained, See Image</v>
      </c>
      <c r="CE453" t="str">
        <v>Dim. "A"</v>
      </c>
      <c r="CF453" t="str">
        <v>Dim. "B"</v>
      </c>
      <c r="CG453" t="str">
        <v>Dim. "C"</v>
      </c>
      <c r="CH453" t="str">
        <v>Dim. "D", Whirl Blank</v>
      </c>
      <c r="CI453" t="str">
        <v>Dim. "G"</v>
      </c>
      <c r="CJ453" t="str">
        <v>Dim. E, Blank Turn Maj. &amp;  Mill Flt</v>
      </c>
      <c r="CK453" t="str">
        <v>Dim. E, Blank Turn Maj.&amp;  Mill Flt</v>
      </c>
      <c r="CL453" t="str">
        <v>Dim. H, Whirl Blank</v>
      </c>
      <c r="CM453" t="str">
        <v>Dim. J, 'Blank Turn Maj. &amp; Whirl Blank</v>
      </c>
      <c r="CN453" t="str">
        <v>Disk Drop Indicator Tip</v>
      </c>
      <c r="CO453" t="str">
        <v>DWG 100448-15, Balloon F_1</v>
      </c>
      <c r="CP453" t="str">
        <v>DWG 100448-15, OL02571</v>
      </c>
      <c r="CQ453" t="str">
        <v>DWG 100448-41</v>
      </c>
      <c r="CR453" t="str">
        <v>DWG 9890040, (10E),Section Part, OL01139</v>
      </c>
      <c r="CS453" t="str">
        <v>DWG 9890040, (10E),Section, OL01139</v>
      </c>
      <c r="CT453" t="str">
        <v>DWG 9890040, (11E)</v>
      </c>
      <c r="CU453" t="str">
        <v>DWG 9890040, (11E), Pins with Flats</v>
      </c>
      <c r="CV453" t="str">
        <v>DWG 9890040, (12E),  Pass=.002 or less</v>
      </c>
      <c r="CW453" t="str">
        <v>DWG 9890040, (12E), See Image</v>
      </c>
      <c r="CX453" t="str">
        <v>DWG 9890040, (1E), OL01431</v>
      </c>
      <c r="CY453" t="str">
        <v>DWG 9890040, (1E), OL01432</v>
      </c>
      <c r="CZ453" t="str">
        <v>DWG 9890040, (2E), OL01432</v>
      </c>
      <c r="DA453" t="str">
        <v>DWG 9890040, (3E)</v>
      </c>
      <c r="DB453" t="str">
        <v>DWG 9890040, (4E)</v>
      </c>
      <c r="DC453" t="str">
        <v>DWG 9890040, (5E), OL02336</v>
      </c>
      <c r="DD453" t="str">
        <v>DWG 9890040, (6E)</v>
      </c>
      <c r="DE453" t="str">
        <v>DWG 9890040, (7E)</v>
      </c>
      <c r="DF453" t="str">
        <v>DWG 9890040, (8E), OL01433</v>
      </c>
      <c r="DG453" t="str">
        <v>DWG 9890040, (8E), OL01433, Section</v>
      </c>
      <c r="DH453" t="str">
        <v>DWG 9890040, (9E), Close to Rod Slot</v>
      </c>
      <c r="DI453" t="str">
        <v>DWG 9890040, (9E),Close to Rod Slot</v>
      </c>
      <c r="DJ453" t="str">
        <v>DWG FRM0105 PAGE 2</v>
      </c>
      <c r="DK453" t="str">
        <v>DWG# 100448-41</v>
      </c>
      <c r="DL453" t="str">
        <v>DWG# 100448-44</v>
      </c>
      <c r="DM453" t="str">
        <v>DWG# 9890003  (1), Section OL00436/A</v>
      </c>
      <c r="DN453" t="str">
        <v>DWG# 9890003 (3), Ring Gauge Constrained</v>
      </c>
      <c r="DO453" t="str">
        <v>DWG# 9890003 (4), Section</v>
      </c>
      <c r="DP453" t="str">
        <v>DWG#100448-26, Balloon 1K, OL02350</v>
      </c>
      <c r="DQ453" t="str">
        <v>DWG#100448-26, Balloon 2K, OL02350</v>
      </c>
      <c r="DR453" t="str">
        <v>DWG#100448-26, Balloon 3K, OL02363</v>
      </c>
      <c r="DS453" t="str">
        <v>DWG#100448-26, Balloon 4K</v>
      </c>
      <c r="DT453" t="str">
        <v>DWG#100448-26, Balloon 5K, Section</v>
      </c>
      <c r="DU453" t="str">
        <v>DWG#100448-26, Balloon 6K</v>
      </c>
      <c r="DV453" t="str">
        <v>DWG#100448-26, Balloon 7K, Section</v>
      </c>
      <c r="DW453" t="str">
        <v>DWG#100448-26, Mfg. Tol.</v>
      </c>
      <c r="DX453" t="str">
        <v>DWG#9890003 (2) Ring Gauge Constrained</v>
      </c>
      <c r="DY453" t="str">
        <v>DWG#9890044</v>
      </c>
      <c r="DZ453" t="str">
        <v>DWG#9890044 .1985 to .2005=Pass</v>
      </c>
      <c r="EA453" t="str">
        <v>DWG#9890044 Overlay OL02441</v>
      </c>
      <c r="EB453" t="str">
        <v>DWG#9890044, OL02441</v>
      </c>
      <c r="EC453" t="str">
        <v>DWG#FRM0105</v>
      </c>
      <c r="ED453" t="str">
        <v>EXT.</v>
      </c>
      <c r="EE453" t="str">
        <v>EXT. Section, OL02460</v>
      </c>
      <c r="EF453" t="str">
        <v>EXT., OL04223</v>
      </c>
      <c r="EG453" t="str">
        <v>Flat Drop Indicator Tip</v>
      </c>
      <c r="EH453" t="str">
        <v>Full Go Pin, No Light, at Radius</v>
      </c>
      <c r="EI453" t="str">
        <v>Function Check</v>
      </c>
      <c r="EJ453" t="str">
        <v>GO Function Gauge</v>
      </c>
      <c r="EK453" t="str">
        <v>Go Gauge for Balloon 1 &amp; 4</v>
      </c>
      <c r="EL453" t="str">
        <v>Go Pin must pass through</v>
      </c>
      <c r="EM453" t="str">
        <v>Greater than .005 = Fail, Section</v>
      </c>
      <c r="EN453" t="str">
        <v>Greater than .025 out of center = Fail</v>
      </c>
      <c r="EO453" t="str">
        <v>Greater than 2.6 = Pass</v>
      </c>
      <c r="EP453" t="str">
        <v>Green = Pass, Red = Fail</v>
      </c>
      <c r="EQ453" t="str">
        <v>Hex Depth</v>
      </c>
      <c r="ER453" t="str">
        <v>Hex Minor</v>
      </c>
      <c r="ES453" t="str">
        <v>Hole Dia.</v>
      </c>
      <c r="ET453" t="str">
        <v>Hook or Disk Tip</v>
      </c>
      <c r="EU453" t="str">
        <v>ID Sphere Finish</v>
      </c>
      <c r="EV453" t="str">
        <v>ID/OD Both Sides, Diff. .002 or less = Pass</v>
      </c>
      <c r="EW453" t="str">
        <v>If Looks Big, Section</v>
      </c>
      <c r="EX453" t="str">
        <v>If Looks Small, Section</v>
      </c>
      <c r="EY453" t="str">
        <v>Insp. Close to Break Away, Mfg.Tol.</v>
      </c>
      <c r="EZ453" t="str">
        <v>INT.</v>
      </c>
      <c r="FA453" t="str">
        <v>INT. Section, OL02460</v>
      </c>
      <c r="FB453" t="str">
        <v>INT., OL04223</v>
      </c>
      <c r="FC453" t="str">
        <v>Intersect. of 7.7 &amp; R0.10</v>
      </c>
      <c r="FD453" t="str">
        <v>Intersect. of 8.79 and R.25 MAX</v>
      </c>
      <c r="FE453" t="str">
        <v>Keep Ind. Tip away from corner</v>
      </c>
      <c r="FF453" t="str">
        <v>L31</v>
      </c>
      <c r="FG453" t="str">
        <v>Laser Mark</v>
      </c>
      <c r="FH453" t="str">
        <v>LASER PER NOTE 4</v>
      </c>
      <c r="FI453" t="str">
        <v>LASER PER NOTE 4, Final Check 1 only</v>
      </c>
      <c r="FJ453" t="str">
        <v>Less than .002 out of center = Pass</v>
      </c>
      <c r="FK453" t="str">
        <v>Less than 2.75 = Pass, Section</v>
      </c>
      <c r="FL453" t="str">
        <v>List as pin. Not Calibrated</v>
      </c>
      <c r="FM453" t="str">
        <v>M9 X 1.25 BUTT See Comment Image</v>
      </c>
      <c r="FN453" t="str">
        <v>Manual Section</v>
      </c>
      <c r="FO453" t="str">
        <v>Max Deep .241 NO-GO =.42</v>
      </c>
      <c r="FP453" t="str">
        <v>MAX Depth of (Note 7) .241 NO-GO Pin</v>
      </c>
      <c r="FQ453" t="str">
        <v>Measure from Blue Line, See Image</v>
      </c>
      <c r="FR453" t="str">
        <v>Measure Width of Blue Area, See Image</v>
      </c>
      <c r="FS453" t="str">
        <v>Mfg. Tol</v>
      </c>
      <c r="FT453" t="str">
        <v>Mfg. Tol, See Image</v>
      </c>
      <c r="FU453" t="str">
        <v>Mfg. Tol.</v>
      </c>
      <c r="FV453" t="str">
        <v>Mfg. Tol. "A"</v>
      </c>
      <c r="FW453" t="str">
        <v>Mfg. Tol. (Zero on Gauge Full Dia. Lead)</v>
      </c>
      <c r="FX453" t="str">
        <v>Mfg. Tol. Balloon 11, See Image</v>
      </c>
      <c r="FY453" t="str">
        <v>Mfg. Tol. Balloon 4</v>
      </c>
      <c r="FZ453" t="str">
        <v>Mfg. Tol. Balloon 7</v>
      </c>
      <c r="GA453" t="str">
        <v xml:space="preserve">Mfg. Tol. C-Bore Face (Ballo 28) </v>
      </c>
      <c r="GB453" t="str">
        <v>Mfg. Tol. Section</v>
      </c>
      <c r="GC453" t="str">
        <v>Mfg. Tol. See Image</v>
      </c>
      <c r="GD453" t="str">
        <v>Mfg. Tol., 3 Places, Record MAX</v>
      </c>
      <c r="GE453" t="str">
        <v>Mfg. Tol., Balloon 11</v>
      </c>
      <c r="GF453" t="str">
        <v>Mfg. Tol., Balloon 7</v>
      </c>
      <c r="GG453" t="str">
        <v>Mfg. Tol., Blank</v>
      </c>
      <c r="GH453" t="str">
        <v>Mfg. Tol., Blank, Balloon 12</v>
      </c>
      <c r="GI453" t="str">
        <v>Mfg. Tol., Blend to SØ.320</v>
      </c>
      <c r="GJ453" t="str">
        <v>Mfg. Tol., Calculation</v>
      </c>
      <c r="GK453" t="str">
        <v>Mfg. Tol., For Mill Fixture</v>
      </c>
      <c r="GL453" t="str">
        <v>Mfg. Tol., L32</v>
      </c>
      <c r="GM453" t="str">
        <v>Mfg. Tol., L33</v>
      </c>
      <c r="GN453" t="str">
        <v>Mfg. Tol., No Tool Marks</v>
      </c>
      <c r="GO453" t="str">
        <v>Mfg. Tol., OL03361</v>
      </c>
      <c r="GP453" t="str">
        <v>Mfg. Tol., Record off center value</v>
      </c>
      <c r="GQ453" t="str">
        <v>Mfg. Tol., Same 3 Places, Record MIN</v>
      </c>
      <c r="GR453" t="str">
        <v>Mfg. Tol., Section</v>
      </c>
      <c r="GS453" t="str">
        <v>Mfg. Tol., Section B-B</v>
      </c>
      <c r="GT453" t="str">
        <v>Mfg. Tol., Section, OL03361</v>
      </c>
      <c r="GU453" t="str">
        <v>Mfg. Tol., Section, Per Note 2</v>
      </c>
      <c r="GV453" t="str">
        <v>Mfg. Tol., See Image</v>
      </c>
      <c r="GW453" t="str">
        <v>Mfg. Tol., See Image, Bore in Blue</v>
      </c>
      <c r="GX453" t="str">
        <v>Mfg. Tol., See Image, Hook Tip</v>
      </c>
      <c r="GY453" t="str">
        <v>Mfg. Tol., Sharp Okay No Burr</v>
      </c>
      <c r="GZ453" t="str">
        <v>Mfg. Tol., Threadless Blank</v>
      </c>
      <c r="HA453" t="str">
        <v>Mfg.Tol.</v>
      </c>
      <c r="HB453" t="str">
        <v>Mgf. To., T.S.C.</v>
      </c>
      <c r="HC453" t="str">
        <v>Milled Feature</v>
      </c>
      <c r="HD453" t="str">
        <v>Milled Feature, OL04045</v>
      </c>
      <c r="HE453" t="str">
        <v>More than .0005 out of center = Fail</v>
      </c>
      <c r="HF453" t="str">
        <v>Must Pass Through</v>
      </c>
      <c r="HG453" t="str">
        <v>Must pass through gauge</v>
      </c>
      <c r="HH453" t="str">
        <v>Must Pass Through Go Gauge</v>
      </c>
      <c r="HI453" t="str">
        <v>Must Pass, See Image.</v>
      </c>
      <c r="HJ453" t="str">
        <v>NA</v>
      </c>
      <c r="HK453" t="str">
        <v>Narrow Area</v>
      </c>
      <c r="HL453" t="str">
        <v>Near Balloon 21</v>
      </c>
      <c r="HM453" t="str">
        <v>Near Datum B</v>
      </c>
      <c r="HN453" t="str">
        <v>Neck Dia.</v>
      </c>
      <c r="HO453" t="str">
        <v>Neck to Head Rad.</v>
      </c>
      <c r="HP453" t="str">
        <v>No Copper Deposits Allowed</v>
      </c>
      <c r="HQ453" t="str">
        <v>No Section</v>
      </c>
      <c r="HR453" t="str">
        <v>No Section, .01 to .014 = Pass</v>
      </c>
      <c r="HS453" t="str">
        <v>No Section, Rotate Part</v>
      </c>
      <c r="HT453" t="str">
        <v>No Section, See Image</v>
      </c>
      <c r="HU453" t="str">
        <v>No Slot, Section B-B</v>
      </c>
      <c r="HV453" t="str">
        <v>No visual step = Pass</v>
      </c>
      <c r="HW453" t="str">
        <v>Not to exceed .95 Deep</v>
      </c>
      <c r="HX453" t="str">
        <v>Note 1</v>
      </c>
      <c r="HY453" t="str">
        <v>OL00333/A</v>
      </c>
      <c r="HZ453" t="str">
        <v>OL00519</v>
      </c>
      <c r="IA453" t="str">
        <v>OL00520</v>
      </c>
      <c r="IB453" t="str">
        <v>OL00529</v>
      </c>
      <c r="IC453" t="str">
        <v>OL00542</v>
      </c>
      <c r="ID453" t="str">
        <v>OL00724</v>
      </c>
      <c r="IE453" t="str">
        <v>OL01250</v>
      </c>
      <c r="IF453" t="str">
        <v>OL01869, Threadless Blank</v>
      </c>
      <c r="IG453" t="str">
        <v>OL01870, Section</v>
      </c>
      <c r="IH453" t="str">
        <v>OL02255</v>
      </c>
      <c r="II453" t="str">
        <v>OL02255, Mfg. Tol.</v>
      </c>
      <c r="IJ453" t="str">
        <v>OL02302</v>
      </c>
      <c r="IK453" t="str">
        <v xml:space="preserve">OL02318  needed per image instructions </v>
      </c>
      <c r="IL453" t="str">
        <v>OL02556</v>
      </c>
      <c r="IM453" t="str">
        <v>OL02557</v>
      </c>
      <c r="IN453" t="str">
        <v>OL02567</v>
      </c>
      <c r="IO453" t="str">
        <v>OL02653</v>
      </c>
      <c r="IP453" t="str">
        <v>OL02718</v>
      </c>
      <c r="IQ453" t="str">
        <v>OL02841</v>
      </c>
      <c r="IR453" t="str">
        <v>OL02842</v>
      </c>
      <c r="IS453" t="str">
        <v>OL02844</v>
      </c>
      <c r="IT453" t="str">
        <v>OL02871</v>
      </c>
      <c r="IU453" t="str">
        <v>OL02887</v>
      </c>
      <c r="IV453" t="str">
        <v>OL03500</v>
      </c>
      <c r="IW453" t="str">
        <v>OL03766</v>
      </c>
      <c r="IX453" t="str">
        <v>OL03868</v>
      </c>
      <c r="IY453" t="str">
        <v>OL03869</v>
      </c>
      <c r="IZ453" t="str">
        <v>OL03870</v>
      </c>
      <c r="JA453" t="str">
        <v>OL03873, DWG# 100448-44</v>
      </c>
      <c r="JB453" t="str">
        <v>OL03949</v>
      </c>
      <c r="JC453" t="str">
        <v xml:space="preserve">OL04043, Section </v>
      </c>
      <c r="JD453" t="str">
        <v xml:space="preserve">OL04044, Section </v>
      </c>
      <c r="JE453" t="str">
        <v>OL04045</v>
      </c>
      <c r="JF453" t="str">
        <v>OL04045, Milled Feature</v>
      </c>
      <c r="JG453" t="str">
        <v>OL04063</v>
      </c>
      <c r="JH453" t="str">
        <v>OL04064</v>
      </c>
      <c r="JI453" t="str">
        <v>OL04065</v>
      </c>
      <c r="JJ453" t="str">
        <v>OL04181</v>
      </c>
      <c r="JK453" t="str">
        <v>OL04218</v>
      </c>
      <c r="JL453" t="str">
        <v>OL04224, See Image</v>
      </c>
      <c r="JM453" t="str">
        <v>OL04374</v>
      </c>
      <c r="JN453" t="str">
        <v>OL04375, Section M-M</v>
      </c>
      <c r="JO453" t="str">
        <v>OL04376, Section M-M</v>
      </c>
      <c r="JP453" t="str">
        <v>OL04443</v>
      </c>
      <c r="JQ453" t="str">
        <v>OL04444</v>
      </c>
      <c r="JR453" t="str">
        <v>OL05000</v>
      </c>
      <c r="JS453" t="str">
        <v>One side of slot</v>
      </c>
      <c r="JT453" t="str">
        <v>Other side of slot</v>
      </c>
      <c r="JU453" t="str">
        <v>Out of center more than .002 = Fail</v>
      </c>
      <c r="JV453" t="str">
        <v>Out of center more than.002 = Fail</v>
      </c>
      <c r="JW453" t="str">
        <v>Overlay OL02713</v>
      </c>
      <c r="JX453" t="str">
        <v>Overlay OL02714</v>
      </c>
      <c r="JY453" t="str">
        <v>Overlay OL02718</v>
      </c>
      <c r="JZ453" t="str">
        <v>Overlay OL03831, Mfg. Tol.</v>
      </c>
      <c r="KA453" t="str">
        <v>Part Without Slots</v>
      </c>
      <c r="KB453" t="str">
        <v>Part Without Slots, See Image</v>
      </c>
      <c r="KC453" t="str">
        <v xml:space="preserve">Pass = .0254 or Less </v>
      </c>
      <c r="KD453" t="str">
        <v>PD MIN = 4.361, PD MAX = 4.456</v>
      </c>
      <c r="KE453" t="str">
        <v>Per Balloon 2 Note</v>
      </c>
      <c r="KF453" t="str">
        <v>Per drawing note(s) 8.</v>
      </c>
      <c r="KG453" t="str">
        <v>Point or Sphere Tip</v>
      </c>
      <c r="KH453" t="str">
        <v>Point Tip</v>
      </c>
      <c r="KI453" t="str">
        <v>R.9 to R1.1 = Pass, See Image</v>
      </c>
      <c r="KJ453" t="str">
        <v>Ram Construction</v>
      </c>
      <c r="KK453" t="str">
        <v>Record Same Pass / Fail All Balloons</v>
      </c>
      <c r="KL453" t="str">
        <v>Ref. Balloon 1</v>
      </c>
      <c r="KM453" t="str">
        <v>Ref. Balloon 12</v>
      </c>
      <c r="KN453" t="str">
        <v>Ref. Balloon 13, 100% AQL</v>
      </c>
      <c r="KO453" t="str">
        <v>Ref. Balloon 2</v>
      </c>
      <c r="KP453" t="str">
        <v>Ref. Balloon 21, 100% AQL</v>
      </c>
      <c r="KQ453" t="str">
        <v>Ref. Balloon 4</v>
      </c>
      <c r="KR453" t="str">
        <v>Ref. Balloon 7</v>
      </c>
      <c r="KS453" t="str">
        <v>Ref. Balloon 8</v>
      </c>
      <c r="KT453" t="str">
        <v>Relieved Pin Gauges 09236 &amp; 09235</v>
      </c>
      <c r="KU453" t="str">
        <v>Rotate Part</v>
      </c>
      <c r="KV453" t="str">
        <v>Rotate Part, See Image</v>
      </c>
      <c r="KW453" t="str">
        <v>Same as Root Radius</v>
      </c>
      <c r="KX453" t="str">
        <v>Section</v>
      </c>
      <c r="KY453" t="str">
        <v>Section B-B</v>
      </c>
      <c r="KZ453" t="str">
        <v>Section B-B, Distance Between Grooves</v>
      </c>
      <c r="LA453" t="str">
        <v>Section C-C</v>
      </c>
      <c r="LB453" t="str">
        <v>Section Part</v>
      </c>
      <c r="LC453" t="str">
        <v>Section Part, Measured from Opposite Face</v>
      </c>
      <c r="LD453" t="str">
        <v>Section, Broachless Blank</v>
      </c>
      <c r="LE453" t="str">
        <v>Section, EXT. Sphere Location.</v>
      </c>
      <c r="LF453" t="str">
        <v>Section, Hex Cham. Ang.</v>
      </c>
      <c r="LG453" t="str">
        <v>Section, Hex Fillet Rad.</v>
      </c>
      <c r="LH453" t="str">
        <v>Section, INT. Feature</v>
      </c>
      <c r="LI453" t="str">
        <v>Section, INT. Sphere Location.</v>
      </c>
      <c r="LJ453" t="str">
        <v>Section, Mfg. Tol.</v>
      </c>
      <c r="LK453" t="str">
        <v>Section, Mfg. Tol., See Image</v>
      </c>
      <c r="LL453" t="str">
        <v>Section, OL00486</v>
      </c>
      <c r="LM453" t="str">
        <v>Section, OL00542</v>
      </c>
      <c r="LN453" t="str">
        <v>Section, OL00543</v>
      </c>
      <c r="LO453" t="str">
        <v>Section, OL00544</v>
      </c>
      <c r="LP453" t="str">
        <v>Section, OL00545</v>
      </c>
      <c r="LQ453" t="str">
        <v>Section, OL00546</v>
      </c>
      <c r="LR453" t="str">
        <v>Section, OL00547</v>
      </c>
      <c r="LS453" t="str">
        <v>Section, OL00555</v>
      </c>
      <c r="LT453" t="str">
        <v>Section, OL00725</v>
      </c>
      <c r="LU453" t="str">
        <v>Section, OL01430</v>
      </c>
      <c r="LV453" t="str">
        <v>Section, OL01434</v>
      </c>
      <c r="LW453" t="str">
        <v>Section, OL01435</v>
      </c>
      <c r="LX453" t="str">
        <v>Section, OL01807</v>
      </c>
      <c r="LY453" t="str">
        <v>Section, OL01830</v>
      </c>
      <c r="LZ453" t="str">
        <v>Section, OL02351</v>
      </c>
      <c r="MA453" t="str">
        <v>Section, OL02519</v>
      </c>
      <c r="MB453" t="str">
        <v>Section, OL02520</v>
      </c>
      <c r="MC453" t="str">
        <v>Section, OL02522</v>
      </c>
      <c r="MD453" t="str">
        <v>Section, OL02540</v>
      </c>
      <c r="ME453" t="str">
        <v>Section, OL02541</v>
      </c>
      <c r="MF453" t="str">
        <v>Section, OL02552</v>
      </c>
      <c r="MG453" t="str">
        <v>Section, OL02553</v>
      </c>
      <c r="MH453" t="str">
        <v>Section, OL02554</v>
      </c>
      <c r="MI453" t="str">
        <v>Section, OL02555</v>
      </c>
      <c r="MJ453" t="str">
        <v>Section, OL02558</v>
      </c>
      <c r="MK453" t="str">
        <v>Section, OL02559</v>
      </c>
      <c r="ML453" t="str">
        <v>Section, OL02560</v>
      </c>
      <c r="MM453" t="str">
        <v>Section, OL02619</v>
      </c>
      <c r="MN453" t="str">
        <v>Section, OL02620</v>
      </c>
      <c r="MO453" t="str">
        <v>Section, OL02621</v>
      </c>
      <c r="MP453" t="str">
        <v>Section, OL02622</v>
      </c>
      <c r="MQ453" t="str">
        <v>Section, OL02623</v>
      </c>
      <c r="MR453" t="str">
        <v>Section, OL02624</v>
      </c>
      <c r="MS453" t="str">
        <v>Section, OL02652</v>
      </c>
      <c r="MT453" t="str">
        <v>Section, OL02680</v>
      </c>
      <c r="MU453" t="str">
        <v>Section, OL02793</v>
      </c>
      <c r="MV453" t="str">
        <v>Section, OL02823</v>
      </c>
      <c r="MW453" t="str">
        <v>Section, OL02843</v>
      </c>
      <c r="MX453" t="str">
        <v>Section, OL03026, Ext.</v>
      </c>
      <c r="MY453" t="str">
        <v>Section, OL03026, Int.</v>
      </c>
      <c r="MZ453" t="str">
        <v>Section, OL03570, DWG# 100448-41</v>
      </c>
      <c r="NA453" t="str">
        <v>Section, OL03781</v>
      </c>
      <c r="NB453" t="str">
        <v>Section, OL03911</v>
      </c>
      <c r="NC453" t="str">
        <v>Section, OL03912</v>
      </c>
      <c r="ND453" t="str">
        <v>Section, OL03928</v>
      </c>
      <c r="NE453" t="str">
        <v>Section, OL03929</v>
      </c>
      <c r="NF453" t="str">
        <v>Section, OL04030</v>
      </c>
      <c r="NG453" t="str">
        <v>Section, OL04037</v>
      </c>
      <c r="NH453" t="str">
        <v>Section, OL04038</v>
      </c>
      <c r="NI453" t="str">
        <v>Section, OL04046</v>
      </c>
      <c r="NJ453" t="str">
        <v>Section, OL04065</v>
      </c>
      <c r="NK453" t="str">
        <v>Section, OL04066</v>
      </c>
      <c r="NL453" t="str">
        <v>Section, OL04067</v>
      </c>
      <c r="NM453" t="str">
        <v>Section, OL04069</v>
      </c>
      <c r="NN453" t="str">
        <v>Section, OL04071</v>
      </c>
      <c r="NO453" t="str">
        <v>Section, OL04173</v>
      </c>
      <c r="NP453" t="str">
        <v>Section, OL04174</v>
      </c>
      <c r="NQ453" t="str">
        <v>Section, OL04214</v>
      </c>
      <c r="NR453" t="str">
        <v>Section, OL04215</v>
      </c>
      <c r="NS453" t="str">
        <v>Section, OL04216</v>
      </c>
      <c r="NT453" t="str">
        <v>Section, OL04217</v>
      </c>
      <c r="NU453" t="str">
        <v>Section, Overlay OL02716</v>
      </c>
      <c r="NV453" t="str">
        <v>Section, Overlay OL02717</v>
      </c>
      <c r="NW453" t="str">
        <v>Section, See Image</v>
      </c>
      <c r="NX453" t="str">
        <v>Section, See Image, DWG# 100448-41</v>
      </c>
      <c r="NY453" t="str">
        <v>Section, Without Sots</v>
      </c>
      <c r="NZ453" t="str">
        <v>See Comments Sheet</v>
      </c>
      <c r="OA453" t="str">
        <v>See Comments Sheet, OL02318</v>
      </c>
      <c r="OB453" t="str">
        <v>See Image</v>
      </c>
      <c r="OC453" t="str">
        <v>See Image, .005 or Less = Pass</v>
      </c>
      <c r="OD453" t="str">
        <v>See Image, Check Near Radius</v>
      </c>
      <c r="OE453" t="str">
        <v>See Image, Constrained</v>
      </c>
      <c r="OF453" t="str">
        <v>See Image, Distance Between Flats</v>
      </c>
      <c r="OG453" t="str">
        <v xml:space="preserve">See Image, Mfg. Tol, Section A-A </v>
      </c>
      <c r="OH453" t="str">
        <v>See image, Mfg. Tol.</v>
      </c>
      <c r="OI453" t="str">
        <v>See Image, Mic. Across Flats</v>
      </c>
      <c r="OJ453" t="str">
        <v>See Image, OL02850</v>
      </c>
      <c r="OK453" t="str">
        <v>See Image, OL02880</v>
      </c>
      <c r="OL453" t="str">
        <v>See Image, OL03926</v>
      </c>
      <c r="OM453" t="str">
        <v>See Image, OL03927</v>
      </c>
      <c r="ON453" t="str">
        <v>See Image, OL04003</v>
      </c>
      <c r="OO453" t="str">
        <v>'See Image, OL04342,  Best Fit Joe Block</v>
      </c>
      <c r="OP453" t="str">
        <v>See Image, OL04342,  Blank</v>
      </c>
      <c r="OQ453" t="str">
        <v>See Image, OL04342, Blank</v>
      </c>
      <c r="OR453" t="str">
        <v>See Image, OL04343, Blank</v>
      </c>
      <c r="OS453" t="str">
        <v>See Image, Pass = .002 or Less</v>
      </c>
      <c r="OT453" t="str">
        <v>See Image, Rcd. MAX</v>
      </c>
      <c r="OU453" t="str">
        <v>See Image, Rcd. MIN</v>
      </c>
      <c r="OV453" t="str">
        <v>See Image, Section</v>
      </c>
      <c r="OW453" t="str">
        <v>See Image, Section A-A</v>
      </c>
      <c r="OX453" t="str">
        <v>See Image, Section B-B</v>
      </c>
      <c r="OY453" t="str">
        <v>See Image, Section B-B, TSC</v>
      </c>
      <c r="OZ453" t="str">
        <v>See Image, Shank Drawing # 18000-XX-XX A</v>
      </c>
      <c r="PA453" t="str">
        <v>Sequencial Laser 01, 120 Per Print</v>
      </c>
      <c r="PB453" t="str">
        <v>Set to .202, Zero on Thread Lead</v>
      </c>
      <c r="PC453" t="str">
        <v>Sharp OK, No Burr</v>
      </c>
      <c r="PD453" t="str">
        <v>Sharp OK, No Raised Edge, See Image</v>
      </c>
      <c r="PE453" t="str">
        <v>Sharp OK, No Raised Edges</v>
      </c>
      <c r="PF453" t="str">
        <v>Sharp okay no raised edge</v>
      </c>
      <c r="PG453" t="str">
        <v>Sharp Okay, No Burr</v>
      </c>
      <c r="PH453" t="str">
        <v>Sharp Okay, No Raised Edge</v>
      </c>
      <c r="PI453" t="str">
        <v>Sharp Okay, No Raised Edges,</v>
      </c>
      <c r="PJ453" t="str">
        <v>Sharp Okay, See Image</v>
      </c>
      <c r="PK453" t="str">
        <v xml:space="preserve">Start of Radius @ .195 </v>
      </c>
      <c r="PL453" t="str">
        <v xml:space="preserve">Start of Radius @ .21 </v>
      </c>
      <c r="PM453" t="str">
        <v xml:space="preserve">T.S.C. </v>
      </c>
      <c r="PN453" t="str">
        <v>Tangent Point</v>
      </c>
      <c r="PO453" t="str">
        <v>Tangent point of R.50</v>
      </c>
      <c r="PP453" t="str">
        <v>Taper Check, Mfg.Tol.</v>
      </c>
      <c r="PQ453" t="str">
        <v>Taper Check, Mfg.Tol., See Image</v>
      </c>
      <c r="PR453" t="str">
        <v>Thrd. Minor Ø</v>
      </c>
      <c r="PS453" t="str">
        <v>Thrd. Relief Ø</v>
      </c>
      <c r="PT453" t="str">
        <v>Threadless Blank</v>
      </c>
      <c r="PU453" t="str">
        <v>Threadless Blank, From Major Ø</v>
      </c>
      <c r="PV453" t="str">
        <v>Threadless Blank, Mfg. Tol.</v>
      </c>
      <c r="PW453" t="str">
        <v>Threadless Blank, Thrd. to Neck Rad.</v>
      </c>
      <c r="PX453" t="str">
        <v>Thredless Blank</v>
      </c>
      <c r="PY453" t="str">
        <v>To center of R.005</v>
      </c>
      <c r="PZ453" t="str">
        <v>Torx Min. Dia.</v>
      </c>
      <c r="QA453" t="str">
        <v>Turn Ø Free of Mill Marks</v>
      </c>
      <c r="QB453" t="str">
        <v>Use (Full) GO Hex</v>
      </c>
      <c r="QC453" t="str">
        <v>Use Balloon 1 FULL Gauge</v>
      </c>
      <c r="QD453" t="str">
        <v>Use Balloon 9 FULL GO</v>
      </c>
      <c r="QE453" t="str">
        <v>Use Best Fit Pin</v>
      </c>
      <c r="QF453" t="str">
        <v>Use Disk Tip</v>
      </c>
      <c r="QG453" t="str">
        <v>Use flat bottomed indicator tip.</v>
      </c>
      <c r="QH453" t="str">
        <v xml:space="preserve">Use Full .093 Go Hex </v>
      </c>
      <c r="QI453" t="str">
        <v xml:space="preserve">Use Full .0930 Go Hex </v>
      </c>
      <c r="QJ453" t="str">
        <v>Use Full .1235 Go Hex</v>
      </c>
      <c r="QK453" t="str">
        <v>Use Gauge K2-98-8019-04, See Image</v>
      </c>
      <c r="QL453" t="str">
        <v>Use large flat indicator tip</v>
      </c>
      <c r="QM453" t="str">
        <v>Use Pins.3330/.3350, See Image MAX NO-GO</v>
      </c>
      <c r="QN453" t="str">
        <v>Use Pointed Drop Indicator Tip</v>
      </c>
      <c r="QO453" t="str">
        <v>V-Block</v>
      </c>
      <c r="QP453" t="str">
        <v>V-Block,  AMB for 13</v>
      </c>
      <c r="QQ453" t="str">
        <v>V-Block,  Hex Cham. Dia.</v>
      </c>
      <c r="QR453" t="str">
        <v>V-Block, Hex Depth</v>
      </c>
      <c r="QS453" t="str">
        <v>VBU Gauge</v>
      </c>
      <c r="QT453" t="str">
        <v>Visibally smaller than HEX=Pass</v>
      </c>
      <c r="QU453" t="str">
        <v>Visual Per Drawing</v>
      </c>
      <c r="QV453" t="str">
        <v>Whirl Blank</v>
      </c>
      <c r="QW453" t="str">
        <v xml:space="preserve">Whirl Blank </v>
      </c>
      <c r="QX453" t="str">
        <v>Whirl Blank, Neck Rad. End to Head CL</v>
      </c>
      <c r="QY453" t="str">
        <v>Whirl Blank, Nose Start Dia.</v>
      </c>
      <c r="QZ453" t="str">
        <v>Whirl Blank, Nose Start Dist.</v>
      </c>
      <c r="RA453" t="str">
        <v>Whirl Blank, Thrd. Minor</v>
      </c>
      <c r="RB453" t="str">
        <v>Whirl Blank, Thrd. Pullout Dia.</v>
      </c>
      <c r="RC453" t="str">
        <v>Whole Part, Removal is at Assy. Level</v>
      </c>
      <c r="RD453" t="str">
        <v>Wide Area</v>
      </c>
      <c r="RE453" t="str">
        <v>Zero on End of Go Gauge</v>
      </c>
    </row>
    <row r="454" spans="1:473">
      <c r="A454" t="s">
        <v>1071</v>
      </c>
      <c r="C454" t="str" cm="1">
        <f t="array" ref="C454:RE454">TRANSPOSE(_xlfn._xlws.SORT(_xlfn._xlws.FILTER($A$2:$A$600,ISNUMBER(SEARCH('PartLib Table'!M471,$A$2:$A$600)),"not found")))</f>
        <v xml:space="preserve"> 'C', Whirl Blank</v>
      </c>
      <c r="D454" t="str">
        <v xml:space="preserve"> See Image, Constrained</v>
      </c>
      <c r="E454" t="str">
        <v>(.04 to .12 range = Pass)</v>
      </c>
      <c r="F454" t="str">
        <v>(.042 FULL) Go Pin Seat Fully</v>
      </c>
      <c r="G454" t="str">
        <v>(B), Mfg. Tol.</v>
      </c>
      <c r="H454" t="str">
        <v>(B), O.A.L.</v>
      </c>
      <c r="I454" t="str">
        <v>.001 or less =Pass</v>
      </c>
      <c r="J454" t="str">
        <v>.001 or less out of center = Pass</v>
      </c>
      <c r="K454" t="str">
        <v>.002 or Less = Pass</v>
      </c>
      <c r="L454" t="str">
        <v>.002 or Less out of center = Pass</v>
      </c>
      <c r="M454" t="str">
        <v>.005 to .015 = Pass</v>
      </c>
      <c r="N454" t="str">
        <v>.0125 Mean, Section</v>
      </c>
      <c r="O454" t="str">
        <v>.025 or Less in X &amp; Y=Pass</v>
      </c>
      <c r="P454" t="str">
        <v>.038 Mean</v>
      </c>
      <c r="Q454" t="str">
        <v>.063 MM = .0024 IN, See Image</v>
      </c>
      <c r="R454" t="str">
        <v>.063MM = .0024"</v>
      </c>
      <c r="S454" t="str">
        <v>.243 NO-GO, Unconstrained, Must Not Start</v>
      </c>
      <c r="T454" t="str">
        <v>@ Back Face &amp; ID, No Raised Edge</v>
      </c>
      <c r="U454" t="str">
        <v>@ Back Face &amp; OD, No Raised Edge</v>
      </c>
      <c r="V454" t="str">
        <v>@ ID &amp; FACE</v>
      </c>
      <c r="W454" t="str">
        <v>@ OD &amp; BACK FACE</v>
      </c>
      <c r="X454" t="str">
        <v>@ OD &amp; FACE</v>
      </c>
      <c r="Y454" t="str">
        <v>Across from slot</v>
      </c>
      <c r="Z454" t="str">
        <v>All Edge Breaks</v>
      </c>
      <c r="AA454" t="str">
        <v>Attached to bar stock</v>
      </c>
      <c r="AB454" t="str">
        <v xml:space="preserve">Back Turn Fillet Rad. </v>
      </c>
      <c r="AC454" t="str">
        <v>Balloon 1 (DWG FRM0105 Page 2, NV-27)</v>
      </c>
      <c r="AD454" t="str">
        <v>Balloon 1 (DWG FRM0105, NV-30)</v>
      </c>
      <c r="AE454" t="str">
        <v>Balloon 1 (P# 9890002-20) OL00429/A</v>
      </c>
      <c r="AF454" t="str">
        <v>Balloon 1, DWG#FRM0105</v>
      </c>
      <c r="AG454" t="str">
        <v>Balloon 11, See Image</v>
      </c>
      <c r="AH454" t="str">
        <v xml:space="preserve">Balloon 2 (DWG FRM0105 Page 2, NV-27) </v>
      </c>
      <c r="AI454" t="str">
        <v>Balloon 2 (DWG FRM0105, NV-30)</v>
      </c>
      <c r="AJ454" t="str">
        <v>Balloon 2 (P# 9890002-20)</v>
      </c>
      <c r="AK454" t="str">
        <v>Balloon 2, DWG#FRM0105</v>
      </c>
      <c r="AL454" t="str">
        <v>Balloon 2, DWG#FRM0105, See Image</v>
      </c>
      <c r="AM454" t="str">
        <v>Balloon 3 (DWG FRM0105, NV-30 Minor)</v>
      </c>
      <c r="AN454" t="str">
        <v>Balloon 3 (DWG FRM0105, NV-30)</v>
      </c>
      <c r="AO454" t="str">
        <v>Balloon 3 (P# 9890002-20)</v>
      </c>
      <c r="AP454" t="str">
        <v>Balloon 4</v>
      </c>
      <c r="AQ454" t="str">
        <v>Balloon 4 (P# 9890002-20)</v>
      </c>
      <c r="AR454" t="str">
        <v>Below Middle Band</v>
      </c>
      <c r="AS454" t="str">
        <v>Best Fit Pin, .003 or Less =Pass</v>
      </c>
      <c r="AT454" t="str">
        <v>Blank</v>
      </c>
      <c r="AU454" t="str">
        <v>Blank Turn Maj.</v>
      </c>
      <c r="AV454" t="str">
        <v>Blank Turn Maj. Mill Flt., OL4172</v>
      </c>
      <c r="AW454" t="str">
        <v>Blank Without .010 Slots</v>
      </c>
      <c r="AX454" t="str">
        <v>Blank Without .010 Slots, Section</v>
      </c>
      <c r="AY454" t="str">
        <v>Blank without thread</v>
      </c>
      <c r="AZ454" t="str">
        <v xml:space="preserve">Blank, Center of V Grv. </v>
      </c>
      <c r="BA454" t="str">
        <v>Blank, Check R adjacent Balloon 17</v>
      </c>
      <c r="BB454" t="str">
        <v>Blank, EXT. Feature</v>
      </c>
      <c r="BC454" t="str">
        <v>Blank, See Image, OL04335</v>
      </c>
      <c r="BD454" t="str">
        <v>Blank, See Image, OL04336</v>
      </c>
      <c r="BE454" t="str">
        <v xml:space="preserve">Blank, Thrd. </v>
      </c>
      <c r="BF454" t="str">
        <v>Blank, Turn Tip</v>
      </c>
      <c r="BG454" t="str">
        <v>Blank, Without Thrd.</v>
      </c>
      <c r="BH454" t="str">
        <v>Blank, Without Thread</v>
      </c>
      <c r="BI454" t="str">
        <v xml:space="preserve">Blunt Start Blend to Minor </v>
      </c>
      <c r="BJ454" t="str">
        <v>Calc., Use Go HEX</v>
      </c>
      <c r="BK454" t="str">
        <v>Can't dig into OD</v>
      </c>
      <c r="BL454" t="str">
        <v>Carbide Gauge</v>
      </c>
      <c r="BM454" t="str">
        <v xml:space="preserve">Center of V Grv. </v>
      </c>
      <c r="BN454" t="str">
        <v>Centered Less than .03 = Pass</v>
      </c>
      <c r="BO454" t="str">
        <v>Centered within .0005 or Less = Pass</v>
      </c>
      <c r="BP454" t="str">
        <v>Centered within .001 or Less = Pass</v>
      </c>
      <c r="BQ454" t="str">
        <v>Centered within .0254 or Less = Pass</v>
      </c>
      <c r="BR454" t="str">
        <v>Check close to Rod Slot</v>
      </c>
      <c r="BS454" t="str">
        <v>Check every other hole</v>
      </c>
      <c r="BT454" t="str">
        <v>Check Go over full length of slot.</v>
      </c>
      <c r="BU454" t="str">
        <v>Check Near Closed End</v>
      </c>
      <c r="BV454" t="str">
        <v>Check per Print View, Away from Rod Slot</v>
      </c>
      <c r="BW454" t="str">
        <v>Check to Balloon 30 Go Pin</v>
      </c>
      <c r="BX454" t="str">
        <v>Check with .2705 SET Pin Inside Part</v>
      </c>
      <c r="BY454" t="str">
        <v>Check with Hex Up</v>
      </c>
      <c r="BZ454" t="str">
        <v>CMM Blank</v>
      </c>
      <c r="CA454" t="str">
        <v>Confirm Full Radius</v>
      </c>
      <c r="CB454" t="str">
        <v>Constrained in fixture</v>
      </c>
      <c r="CC454" t="str">
        <v>Constrained with Ring</v>
      </c>
      <c r="CD454" t="str">
        <v>Constrained, See Image</v>
      </c>
      <c r="CE454" t="str">
        <v>Dim. "A"</v>
      </c>
      <c r="CF454" t="str">
        <v>Dim. "B"</v>
      </c>
      <c r="CG454" t="str">
        <v>Dim. "C"</v>
      </c>
      <c r="CH454" t="str">
        <v>Dim. "D", Whirl Blank</v>
      </c>
      <c r="CI454" t="str">
        <v>Dim. "G"</v>
      </c>
      <c r="CJ454" t="str">
        <v>Dim. E, Blank Turn Maj. &amp;  Mill Flt</v>
      </c>
      <c r="CK454" t="str">
        <v>Dim. E, Blank Turn Maj.&amp;  Mill Flt</v>
      </c>
      <c r="CL454" t="str">
        <v>Dim. H, Whirl Blank</v>
      </c>
      <c r="CM454" t="str">
        <v>Dim. J, 'Blank Turn Maj. &amp; Whirl Blank</v>
      </c>
      <c r="CN454" t="str">
        <v>Disk Drop Indicator Tip</v>
      </c>
      <c r="CO454" t="str">
        <v>DWG 100448-15, Balloon F_1</v>
      </c>
      <c r="CP454" t="str">
        <v>DWG 100448-15, OL02571</v>
      </c>
      <c r="CQ454" t="str">
        <v>DWG 100448-41</v>
      </c>
      <c r="CR454" t="str">
        <v>DWG 9890040, (10E),Section Part, OL01139</v>
      </c>
      <c r="CS454" t="str">
        <v>DWG 9890040, (10E),Section, OL01139</v>
      </c>
      <c r="CT454" t="str">
        <v>DWG 9890040, (11E)</v>
      </c>
      <c r="CU454" t="str">
        <v>DWG 9890040, (11E), Pins with Flats</v>
      </c>
      <c r="CV454" t="str">
        <v>DWG 9890040, (12E),  Pass=.002 or less</v>
      </c>
      <c r="CW454" t="str">
        <v>DWG 9890040, (12E), See Image</v>
      </c>
      <c r="CX454" t="str">
        <v>DWG 9890040, (1E), OL01431</v>
      </c>
      <c r="CY454" t="str">
        <v>DWG 9890040, (1E), OL01432</v>
      </c>
      <c r="CZ454" t="str">
        <v>DWG 9890040, (2E), OL01432</v>
      </c>
      <c r="DA454" t="str">
        <v>DWG 9890040, (3E)</v>
      </c>
      <c r="DB454" t="str">
        <v>DWG 9890040, (4E)</v>
      </c>
      <c r="DC454" t="str">
        <v>DWG 9890040, (5E), OL02336</v>
      </c>
      <c r="DD454" t="str">
        <v>DWG 9890040, (6E)</v>
      </c>
      <c r="DE454" t="str">
        <v>DWG 9890040, (7E)</v>
      </c>
      <c r="DF454" t="str">
        <v>DWG 9890040, (8E), OL01433</v>
      </c>
      <c r="DG454" t="str">
        <v>DWG 9890040, (8E), OL01433, Section</v>
      </c>
      <c r="DH454" t="str">
        <v>DWG 9890040, (9E), Close to Rod Slot</v>
      </c>
      <c r="DI454" t="str">
        <v>DWG 9890040, (9E),Close to Rod Slot</v>
      </c>
      <c r="DJ454" t="str">
        <v>DWG FRM0105 PAGE 2</v>
      </c>
      <c r="DK454" t="str">
        <v>DWG# 100448-41</v>
      </c>
      <c r="DL454" t="str">
        <v>DWG# 100448-44</v>
      </c>
      <c r="DM454" t="str">
        <v>DWG# 9890003  (1), Section OL00436/A</v>
      </c>
      <c r="DN454" t="str">
        <v>DWG# 9890003 (3), Ring Gauge Constrained</v>
      </c>
      <c r="DO454" t="str">
        <v>DWG# 9890003 (4), Section</v>
      </c>
      <c r="DP454" t="str">
        <v>DWG#100448-26, Balloon 1K, OL02350</v>
      </c>
      <c r="DQ454" t="str">
        <v>DWG#100448-26, Balloon 2K, OL02350</v>
      </c>
      <c r="DR454" t="str">
        <v>DWG#100448-26, Balloon 3K, OL02363</v>
      </c>
      <c r="DS454" t="str">
        <v>DWG#100448-26, Balloon 4K</v>
      </c>
      <c r="DT454" t="str">
        <v>DWG#100448-26, Balloon 5K, Section</v>
      </c>
      <c r="DU454" t="str">
        <v>DWG#100448-26, Balloon 6K</v>
      </c>
      <c r="DV454" t="str">
        <v>DWG#100448-26, Balloon 7K, Section</v>
      </c>
      <c r="DW454" t="str">
        <v>DWG#100448-26, Mfg. Tol.</v>
      </c>
      <c r="DX454" t="str">
        <v>DWG#9890003 (2) Ring Gauge Constrained</v>
      </c>
      <c r="DY454" t="str">
        <v>DWG#9890044</v>
      </c>
      <c r="DZ454" t="str">
        <v>DWG#9890044 .1985 to .2005=Pass</v>
      </c>
      <c r="EA454" t="str">
        <v>DWG#9890044 Overlay OL02441</v>
      </c>
      <c r="EB454" t="str">
        <v>DWG#9890044, OL02441</v>
      </c>
      <c r="EC454" t="str">
        <v>DWG#FRM0105</v>
      </c>
      <c r="ED454" t="str">
        <v>EXT.</v>
      </c>
      <c r="EE454" t="str">
        <v>EXT. Section, OL02460</v>
      </c>
      <c r="EF454" t="str">
        <v>EXT., OL04223</v>
      </c>
      <c r="EG454" t="str">
        <v>Flat Drop Indicator Tip</v>
      </c>
      <c r="EH454" t="str">
        <v>Full Go Pin, No Light, at Radius</v>
      </c>
      <c r="EI454" t="str">
        <v>Function Check</v>
      </c>
      <c r="EJ454" t="str">
        <v>GO Function Gauge</v>
      </c>
      <c r="EK454" t="str">
        <v>Go Gauge for Balloon 1 &amp; 4</v>
      </c>
      <c r="EL454" t="str">
        <v>Go Pin must pass through</v>
      </c>
      <c r="EM454" t="str">
        <v>Greater than .005 = Fail, Section</v>
      </c>
      <c r="EN454" t="str">
        <v>Greater than .025 out of center = Fail</v>
      </c>
      <c r="EO454" t="str">
        <v>Greater than 2.6 = Pass</v>
      </c>
      <c r="EP454" t="str">
        <v>Green = Pass, Red = Fail</v>
      </c>
      <c r="EQ454" t="str">
        <v>Hex Depth</v>
      </c>
      <c r="ER454" t="str">
        <v>Hex Minor</v>
      </c>
      <c r="ES454" t="str">
        <v>Hole Dia.</v>
      </c>
      <c r="ET454" t="str">
        <v>Hook or Disk Tip</v>
      </c>
      <c r="EU454" t="str">
        <v>ID Sphere Finish</v>
      </c>
      <c r="EV454" t="str">
        <v>ID/OD Both Sides, Diff. .002 or less = Pass</v>
      </c>
      <c r="EW454" t="str">
        <v>If Looks Big, Section</v>
      </c>
      <c r="EX454" t="str">
        <v>If Looks Small, Section</v>
      </c>
      <c r="EY454" t="str">
        <v>Insp. Close to Break Away, Mfg.Tol.</v>
      </c>
      <c r="EZ454" t="str">
        <v>INT.</v>
      </c>
      <c r="FA454" t="str">
        <v>INT. Section, OL02460</v>
      </c>
      <c r="FB454" t="str">
        <v>INT., OL04223</v>
      </c>
      <c r="FC454" t="str">
        <v>Intersect. of 7.7 &amp; R0.10</v>
      </c>
      <c r="FD454" t="str">
        <v>Intersect. of 8.79 and R.25 MAX</v>
      </c>
      <c r="FE454" t="str">
        <v>Keep Ind. Tip away from corner</v>
      </c>
      <c r="FF454" t="str">
        <v>L31</v>
      </c>
      <c r="FG454" t="str">
        <v>Laser Mark</v>
      </c>
      <c r="FH454" t="str">
        <v>LASER PER NOTE 4</v>
      </c>
      <c r="FI454" t="str">
        <v>LASER PER NOTE 4, Final Check 1 only</v>
      </c>
      <c r="FJ454" t="str">
        <v>Less than .002 out of center = Pass</v>
      </c>
      <c r="FK454" t="str">
        <v>Less than 2.75 = Pass, Section</v>
      </c>
      <c r="FL454" t="str">
        <v>List as pin. Not Calibrated</v>
      </c>
      <c r="FM454" t="str">
        <v>M9 X 1.25 BUTT See Comment Image</v>
      </c>
      <c r="FN454" t="str">
        <v>Manual Section</v>
      </c>
      <c r="FO454" t="str">
        <v>Max Deep .241 NO-GO =.42</v>
      </c>
      <c r="FP454" t="str">
        <v>MAX Depth of (Note 7) .241 NO-GO Pin</v>
      </c>
      <c r="FQ454" t="str">
        <v>Measure from Blue Line, See Image</v>
      </c>
      <c r="FR454" t="str">
        <v>Measure Width of Blue Area, See Image</v>
      </c>
      <c r="FS454" t="str">
        <v>Mfg. Tol</v>
      </c>
      <c r="FT454" t="str">
        <v>Mfg. Tol, See Image</v>
      </c>
      <c r="FU454" t="str">
        <v>Mfg. Tol.</v>
      </c>
      <c r="FV454" t="str">
        <v>Mfg. Tol. "A"</v>
      </c>
      <c r="FW454" t="str">
        <v>Mfg. Tol. (Zero on Gauge Full Dia. Lead)</v>
      </c>
      <c r="FX454" t="str">
        <v>Mfg. Tol. Balloon 11, See Image</v>
      </c>
      <c r="FY454" t="str">
        <v>Mfg. Tol. Balloon 4</v>
      </c>
      <c r="FZ454" t="str">
        <v>Mfg. Tol. Balloon 7</v>
      </c>
      <c r="GA454" t="str">
        <v xml:space="preserve">Mfg. Tol. C-Bore Face (Ballo 28) </v>
      </c>
      <c r="GB454" t="str">
        <v>Mfg. Tol. Section</v>
      </c>
      <c r="GC454" t="str">
        <v>Mfg. Tol. See Image</v>
      </c>
      <c r="GD454" t="str">
        <v>Mfg. Tol., 3 Places, Record MAX</v>
      </c>
      <c r="GE454" t="str">
        <v>Mfg. Tol., Balloon 11</v>
      </c>
      <c r="GF454" t="str">
        <v>Mfg. Tol., Balloon 7</v>
      </c>
      <c r="GG454" t="str">
        <v>Mfg. Tol., Blank</v>
      </c>
      <c r="GH454" t="str">
        <v>Mfg. Tol., Blank, Balloon 12</v>
      </c>
      <c r="GI454" t="str">
        <v>Mfg. Tol., Blend to SØ.320</v>
      </c>
      <c r="GJ454" t="str">
        <v>Mfg. Tol., Calculation</v>
      </c>
      <c r="GK454" t="str">
        <v>Mfg. Tol., For Mill Fixture</v>
      </c>
      <c r="GL454" t="str">
        <v>Mfg. Tol., L32</v>
      </c>
      <c r="GM454" t="str">
        <v>Mfg. Tol., L33</v>
      </c>
      <c r="GN454" t="str">
        <v>Mfg. Tol., No Tool Marks</v>
      </c>
      <c r="GO454" t="str">
        <v>Mfg. Tol., OL03361</v>
      </c>
      <c r="GP454" t="str">
        <v>Mfg. Tol., Record off center value</v>
      </c>
      <c r="GQ454" t="str">
        <v>Mfg. Tol., Same 3 Places, Record MIN</v>
      </c>
      <c r="GR454" t="str">
        <v>Mfg. Tol., Section</v>
      </c>
      <c r="GS454" t="str">
        <v>Mfg. Tol., Section B-B</v>
      </c>
      <c r="GT454" t="str">
        <v>Mfg. Tol., Section, OL03361</v>
      </c>
      <c r="GU454" t="str">
        <v>Mfg. Tol., Section, Per Note 2</v>
      </c>
      <c r="GV454" t="str">
        <v>Mfg. Tol., See Image</v>
      </c>
      <c r="GW454" t="str">
        <v>Mfg. Tol., See Image, Bore in Blue</v>
      </c>
      <c r="GX454" t="str">
        <v>Mfg. Tol., See Image, Hook Tip</v>
      </c>
      <c r="GY454" t="str">
        <v>Mfg. Tol., Sharp Okay No Burr</v>
      </c>
      <c r="GZ454" t="str">
        <v>Mfg. Tol., Threadless Blank</v>
      </c>
      <c r="HA454" t="str">
        <v>Mfg.Tol.</v>
      </c>
      <c r="HB454" t="str">
        <v>Mgf. To., T.S.C.</v>
      </c>
      <c r="HC454" t="str">
        <v>Milled Feature</v>
      </c>
      <c r="HD454" t="str">
        <v>Milled Feature, OL04045</v>
      </c>
      <c r="HE454" t="str">
        <v>More than .0005 out of center = Fail</v>
      </c>
      <c r="HF454" t="str">
        <v>Must Pass Through</v>
      </c>
      <c r="HG454" t="str">
        <v>Must pass through gauge</v>
      </c>
      <c r="HH454" t="str">
        <v>Must Pass Through Go Gauge</v>
      </c>
      <c r="HI454" t="str">
        <v>Must Pass, See Image.</v>
      </c>
      <c r="HJ454" t="str">
        <v>NA</v>
      </c>
      <c r="HK454" t="str">
        <v>Narrow Area</v>
      </c>
      <c r="HL454" t="str">
        <v>Near Balloon 21</v>
      </c>
      <c r="HM454" t="str">
        <v>Near Datum B</v>
      </c>
      <c r="HN454" t="str">
        <v>Neck Dia.</v>
      </c>
      <c r="HO454" t="str">
        <v>Neck to Head Rad.</v>
      </c>
      <c r="HP454" t="str">
        <v>No Copper Deposits Allowed</v>
      </c>
      <c r="HQ454" t="str">
        <v>No Section</v>
      </c>
      <c r="HR454" t="str">
        <v>No Section, .01 to .014 = Pass</v>
      </c>
      <c r="HS454" t="str">
        <v>No Section, Rotate Part</v>
      </c>
      <c r="HT454" t="str">
        <v>No Section, See Image</v>
      </c>
      <c r="HU454" t="str">
        <v>No Slot, Section B-B</v>
      </c>
      <c r="HV454" t="str">
        <v>No visual step = Pass</v>
      </c>
      <c r="HW454" t="str">
        <v>Not to exceed .95 Deep</v>
      </c>
      <c r="HX454" t="str">
        <v>Note 1</v>
      </c>
      <c r="HY454" t="str">
        <v>OL00333/A</v>
      </c>
      <c r="HZ454" t="str">
        <v>OL00519</v>
      </c>
      <c r="IA454" t="str">
        <v>OL00520</v>
      </c>
      <c r="IB454" t="str">
        <v>OL00529</v>
      </c>
      <c r="IC454" t="str">
        <v>OL00542</v>
      </c>
      <c r="ID454" t="str">
        <v>OL00724</v>
      </c>
      <c r="IE454" t="str">
        <v>OL01250</v>
      </c>
      <c r="IF454" t="str">
        <v>OL01869, Threadless Blank</v>
      </c>
      <c r="IG454" t="str">
        <v>OL01870, Section</v>
      </c>
      <c r="IH454" t="str">
        <v>OL02255</v>
      </c>
      <c r="II454" t="str">
        <v>OL02255, Mfg. Tol.</v>
      </c>
      <c r="IJ454" t="str">
        <v>OL02302</v>
      </c>
      <c r="IK454" t="str">
        <v xml:space="preserve">OL02318  needed per image instructions </v>
      </c>
      <c r="IL454" t="str">
        <v>OL02556</v>
      </c>
      <c r="IM454" t="str">
        <v>OL02557</v>
      </c>
      <c r="IN454" t="str">
        <v>OL02567</v>
      </c>
      <c r="IO454" t="str">
        <v>OL02653</v>
      </c>
      <c r="IP454" t="str">
        <v>OL02718</v>
      </c>
      <c r="IQ454" t="str">
        <v>OL02841</v>
      </c>
      <c r="IR454" t="str">
        <v>OL02842</v>
      </c>
      <c r="IS454" t="str">
        <v>OL02844</v>
      </c>
      <c r="IT454" t="str">
        <v>OL02871</v>
      </c>
      <c r="IU454" t="str">
        <v>OL02887</v>
      </c>
      <c r="IV454" t="str">
        <v>OL03500</v>
      </c>
      <c r="IW454" t="str">
        <v>OL03766</v>
      </c>
      <c r="IX454" t="str">
        <v>OL03868</v>
      </c>
      <c r="IY454" t="str">
        <v>OL03869</v>
      </c>
      <c r="IZ454" t="str">
        <v>OL03870</v>
      </c>
      <c r="JA454" t="str">
        <v>OL03873, DWG# 100448-44</v>
      </c>
      <c r="JB454" t="str">
        <v>OL03949</v>
      </c>
      <c r="JC454" t="str">
        <v xml:space="preserve">OL04043, Section </v>
      </c>
      <c r="JD454" t="str">
        <v xml:space="preserve">OL04044, Section </v>
      </c>
      <c r="JE454" t="str">
        <v>OL04045</v>
      </c>
      <c r="JF454" t="str">
        <v>OL04045, Milled Feature</v>
      </c>
      <c r="JG454" t="str">
        <v>OL04063</v>
      </c>
      <c r="JH454" t="str">
        <v>OL04064</v>
      </c>
      <c r="JI454" t="str">
        <v>OL04065</v>
      </c>
      <c r="JJ454" t="str">
        <v>OL04181</v>
      </c>
      <c r="JK454" t="str">
        <v>OL04218</v>
      </c>
      <c r="JL454" t="str">
        <v>OL04224, See Image</v>
      </c>
      <c r="JM454" t="str">
        <v>OL04374</v>
      </c>
      <c r="JN454" t="str">
        <v>OL04375, Section M-M</v>
      </c>
      <c r="JO454" t="str">
        <v>OL04376, Section M-M</v>
      </c>
      <c r="JP454" t="str">
        <v>OL04443</v>
      </c>
      <c r="JQ454" t="str">
        <v>OL04444</v>
      </c>
      <c r="JR454" t="str">
        <v>OL05000</v>
      </c>
      <c r="JS454" t="str">
        <v>One side of slot</v>
      </c>
      <c r="JT454" t="str">
        <v>Other side of slot</v>
      </c>
      <c r="JU454" t="str">
        <v>Out of center more than .002 = Fail</v>
      </c>
      <c r="JV454" t="str">
        <v>Out of center more than.002 = Fail</v>
      </c>
      <c r="JW454" t="str">
        <v>Overlay OL02713</v>
      </c>
      <c r="JX454" t="str">
        <v>Overlay OL02714</v>
      </c>
      <c r="JY454" t="str">
        <v>Overlay OL02718</v>
      </c>
      <c r="JZ454" t="str">
        <v>Overlay OL03831, Mfg. Tol.</v>
      </c>
      <c r="KA454" t="str">
        <v>Part Without Slots</v>
      </c>
      <c r="KB454" t="str">
        <v>Part Without Slots, See Image</v>
      </c>
      <c r="KC454" t="str">
        <v xml:space="preserve">Pass = .0254 or Less </v>
      </c>
      <c r="KD454" t="str">
        <v>PD MIN = 4.361, PD MAX = 4.456</v>
      </c>
      <c r="KE454" t="str">
        <v>Per Balloon 2 Note</v>
      </c>
      <c r="KF454" t="str">
        <v>Per drawing note(s) 8.</v>
      </c>
      <c r="KG454" t="str">
        <v>Point or Sphere Tip</v>
      </c>
      <c r="KH454" t="str">
        <v>Point Tip</v>
      </c>
      <c r="KI454" t="str">
        <v>R.9 to R1.1 = Pass, See Image</v>
      </c>
      <c r="KJ454" t="str">
        <v>Ram Construction</v>
      </c>
      <c r="KK454" t="str">
        <v>Record Same Pass / Fail All Balloons</v>
      </c>
      <c r="KL454" t="str">
        <v>Ref. Balloon 1</v>
      </c>
      <c r="KM454" t="str">
        <v>Ref. Balloon 12</v>
      </c>
      <c r="KN454" t="str">
        <v>Ref. Balloon 13, 100% AQL</v>
      </c>
      <c r="KO454" t="str">
        <v>Ref. Balloon 2</v>
      </c>
      <c r="KP454" t="str">
        <v>Ref. Balloon 21, 100% AQL</v>
      </c>
      <c r="KQ454" t="str">
        <v>Ref. Balloon 4</v>
      </c>
      <c r="KR454" t="str">
        <v>Ref. Balloon 7</v>
      </c>
      <c r="KS454" t="str">
        <v>Ref. Balloon 8</v>
      </c>
      <c r="KT454" t="str">
        <v>Relieved Pin Gauges 09236 &amp; 09235</v>
      </c>
      <c r="KU454" t="str">
        <v>Rotate Part</v>
      </c>
      <c r="KV454" t="str">
        <v>Rotate Part, See Image</v>
      </c>
      <c r="KW454" t="str">
        <v>Same as Root Radius</v>
      </c>
      <c r="KX454" t="str">
        <v>Section</v>
      </c>
      <c r="KY454" t="str">
        <v>Section B-B</v>
      </c>
      <c r="KZ454" t="str">
        <v>Section B-B, Distance Between Grooves</v>
      </c>
      <c r="LA454" t="str">
        <v>Section C-C</v>
      </c>
      <c r="LB454" t="str">
        <v>Section Part</v>
      </c>
      <c r="LC454" t="str">
        <v>Section Part, Measured from Opposite Face</v>
      </c>
      <c r="LD454" t="str">
        <v>Section, Broachless Blank</v>
      </c>
      <c r="LE454" t="str">
        <v>Section, EXT. Sphere Location.</v>
      </c>
      <c r="LF454" t="str">
        <v>Section, Hex Cham. Ang.</v>
      </c>
      <c r="LG454" t="str">
        <v>Section, Hex Fillet Rad.</v>
      </c>
      <c r="LH454" t="str">
        <v>Section, INT. Feature</v>
      </c>
      <c r="LI454" t="str">
        <v>Section, INT. Sphere Location.</v>
      </c>
      <c r="LJ454" t="str">
        <v>Section, Mfg. Tol.</v>
      </c>
      <c r="LK454" t="str">
        <v>Section, Mfg. Tol., See Image</v>
      </c>
      <c r="LL454" t="str">
        <v>Section, OL00486</v>
      </c>
      <c r="LM454" t="str">
        <v>Section, OL00542</v>
      </c>
      <c r="LN454" t="str">
        <v>Section, OL00543</v>
      </c>
      <c r="LO454" t="str">
        <v>Section, OL00544</v>
      </c>
      <c r="LP454" t="str">
        <v>Section, OL00545</v>
      </c>
      <c r="LQ454" t="str">
        <v>Section, OL00546</v>
      </c>
      <c r="LR454" t="str">
        <v>Section, OL00547</v>
      </c>
      <c r="LS454" t="str">
        <v>Section, OL00555</v>
      </c>
      <c r="LT454" t="str">
        <v>Section, OL00725</v>
      </c>
      <c r="LU454" t="str">
        <v>Section, OL01430</v>
      </c>
      <c r="LV454" t="str">
        <v>Section, OL01434</v>
      </c>
      <c r="LW454" t="str">
        <v>Section, OL01435</v>
      </c>
      <c r="LX454" t="str">
        <v>Section, OL01807</v>
      </c>
      <c r="LY454" t="str">
        <v>Section, OL01830</v>
      </c>
      <c r="LZ454" t="str">
        <v>Section, OL02351</v>
      </c>
      <c r="MA454" t="str">
        <v>Section, OL02519</v>
      </c>
      <c r="MB454" t="str">
        <v>Section, OL02520</v>
      </c>
      <c r="MC454" t="str">
        <v>Section, OL02522</v>
      </c>
      <c r="MD454" t="str">
        <v>Section, OL02540</v>
      </c>
      <c r="ME454" t="str">
        <v>Section, OL02541</v>
      </c>
      <c r="MF454" t="str">
        <v>Section, OL02552</v>
      </c>
      <c r="MG454" t="str">
        <v>Section, OL02553</v>
      </c>
      <c r="MH454" t="str">
        <v>Section, OL02554</v>
      </c>
      <c r="MI454" t="str">
        <v>Section, OL02555</v>
      </c>
      <c r="MJ454" t="str">
        <v>Section, OL02558</v>
      </c>
      <c r="MK454" t="str">
        <v>Section, OL02559</v>
      </c>
      <c r="ML454" t="str">
        <v>Section, OL02560</v>
      </c>
      <c r="MM454" t="str">
        <v>Section, OL02619</v>
      </c>
      <c r="MN454" t="str">
        <v>Section, OL02620</v>
      </c>
      <c r="MO454" t="str">
        <v>Section, OL02621</v>
      </c>
      <c r="MP454" t="str">
        <v>Section, OL02622</v>
      </c>
      <c r="MQ454" t="str">
        <v>Section, OL02623</v>
      </c>
      <c r="MR454" t="str">
        <v>Section, OL02624</v>
      </c>
      <c r="MS454" t="str">
        <v>Section, OL02652</v>
      </c>
      <c r="MT454" t="str">
        <v>Section, OL02680</v>
      </c>
      <c r="MU454" t="str">
        <v>Section, OL02793</v>
      </c>
      <c r="MV454" t="str">
        <v>Section, OL02823</v>
      </c>
      <c r="MW454" t="str">
        <v>Section, OL02843</v>
      </c>
      <c r="MX454" t="str">
        <v>Section, OL03026, Ext.</v>
      </c>
      <c r="MY454" t="str">
        <v>Section, OL03026, Int.</v>
      </c>
      <c r="MZ454" t="str">
        <v>Section, OL03570, DWG# 100448-41</v>
      </c>
      <c r="NA454" t="str">
        <v>Section, OL03781</v>
      </c>
      <c r="NB454" t="str">
        <v>Section, OL03911</v>
      </c>
      <c r="NC454" t="str">
        <v>Section, OL03912</v>
      </c>
      <c r="ND454" t="str">
        <v>Section, OL03928</v>
      </c>
      <c r="NE454" t="str">
        <v>Section, OL03929</v>
      </c>
      <c r="NF454" t="str">
        <v>Section, OL04030</v>
      </c>
      <c r="NG454" t="str">
        <v>Section, OL04037</v>
      </c>
      <c r="NH454" t="str">
        <v>Section, OL04038</v>
      </c>
      <c r="NI454" t="str">
        <v>Section, OL04046</v>
      </c>
      <c r="NJ454" t="str">
        <v>Section, OL04065</v>
      </c>
      <c r="NK454" t="str">
        <v>Section, OL04066</v>
      </c>
      <c r="NL454" t="str">
        <v>Section, OL04067</v>
      </c>
      <c r="NM454" t="str">
        <v>Section, OL04069</v>
      </c>
      <c r="NN454" t="str">
        <v>Section, OL04071</v>
      </c>
      <c r="NO454" t="str">
        <v>Section, OL04173</v>
      </c>
      <c r="NP454" t="str">
        <v>Section, OL04174</v>
      </c>
      <c r="NQ454" t="str">
        <v>Section, OL04214</v>
      </c>
      <c r="NR454" t="str">
        <v>Section, OL04215</v>
      </c>
      <c r="NS454" t="str">
        <v>Section, OL04216</v>
      </c>
      <c r="NT454" t="str">
        <v>Section, OL04217</v>
      </c>
      <c r="NU454" t="str">
        <v>Section, Overlay OL02716</v>
      </c>
      <c r="NV454" t="str">
        <v>Section, Overlay OL02717</v>
      </c>
      <c r="NW454" t="str">
        <v>Section, See Image</v>
      </c>
      <c r="NX454" t="str">
        <v>Section, See Image, DWG# 100448-41</v>
      </c>
      <c r="NY454" t="str">
        <v>Section, Without Sots</v>
      </c>
      <c r="NZ454" t="str">
        <v>See Comments Sheet</v>
      </c>
      <c r="OA454" t="str">
        <v>See Comments Sheet, OL02318</v>
      </c>
      <c r="OB454" t="str">
        <v>See Image</v>
      </c>
      <c r="OC454" t="str">
        <v>See Image, .005 or Less = Pass</v>
      </c>
      <c r="OD454" t="str">
        <v>See Image, Check Near Radius</v>
      </c>
      <c r="OE454" t="str">
        <v>See Image, Constrained</v>
      </c>
      <c r="OF454" t="str">
        <v>See Image, Distance Between Flats</v>
      </c>
      <c r="OG454" t="str">
        <v xml:space="preserve">See Image, Mfg. Tol, Section A-A </v>
      </c>
      <c r="OH454" t="str">
        <v>See image, Mfg. Tol.</v>
      </c>
      <c r="OI454" t="str">
        <v>See Image, Mic. Across Flats</v>
      </c>
      <c r="OJ454" t="str">
        <v>See Image, OL02850</v>
      </c>
      <c r="OK454" t="str">
        <v>See Image, OL02880</v>
      </c>
      <c r="OL454" t="str">
        <v>See Image, OL03926</v>
      </c>
      <c r="OM454" t="str">
        <v>See Image, OL03927</v>
      </c>
      <c r="ON454" t="str">
        <v>See Image, OL04003</v>
      </c>
      <c r="OO454" t="str">
        <v>'See Image, OL04342,  Best Fit Joe Block</v>
      </c>
      <c r="OP454" t="str">
        <v>See Image, OL04342,  Blank</v>
      </c>
      <c r="OQ454" t="str">
        <v>See Image, OL04342, Blank</v>
      </c>
      <c r="OR454" t="str">
        <v>See Image, OL04343, Blank</v>
      </c>
      <c r="OS454" t="str">
        <v>See Image, Pass = .002 or Less</v>
      </c>
      <c r="OT454" t="str">
        <v>See Image, Rcd. MAX</v>
      </c>
      <c r="OU454" t="str">
        <v>See Image, Rcd. MIN</v>
      </c>
      <c r="OV454" t="str">
        <v>See Image, Section</v>
      </c>
      <c r="OW454" t="str">
        <v>See Image, Section A-A</v>
      </c>
      <c r="OX454" t="str">
        <v>See Image, Section B-B</v>
      </c>
      <c r="OY454" t="str">
        <v>See Image, Section B-B, TSC</v>
      </c>
      <c r="OZ454" t="str">
        <v>See Image, Shank Drawing # 18000-XX-XX A</v>
      </c>
      <c r="PA454" t="str">
        <v>Sequencial Laser 01, 120 Per Print</v>
      </c>
      <c r="PB454" t="str">
        <v>Set to .202, Zero on Thread Lead</v>
      </c>
      <c r="PC454" t="str">
        <v>Sharp OK, No Burr</v>
      </c>
      <c r="PD454" t="str">
        <v>Sharp OK, No Raised Edge, See Image</v>
      </c>
      <c r="PE454" t="str">
        <v>Sharp OK, No Raised Edges</v>
      </c>
      <c r="PF454" t="str">
        <v>Sharp okay no raised edge</v>
      </c>
      <c r="PG454" t="str">
        <v>Sharp Okay, No Burr</v>
      </c>
      <c r="PH454" t="str">
        <v>Sharp Okay, No Raised Edge</v>
      </c>
      <c r="PI454" t="str">
        <v>Sharp Okay, No Raised Edges,</v>
      </c>
      <c r="PJ454" t="str">
        <v>Sharp Okay, See Image</v>
      </c>
      <c r="PK454" t="str">
        <v xml:space="preserve">Start of Radius @ .195 </v>
      </c>
      <c r="PL454" t="str">
        <v xml:space="preserve">Start of Radius @ .21 </v>
      </c>
      <c r="PM454" t="str">
        <v xml:space="preserve">T.S.C. </v>
      </c>
      <c r="PN454" t="str">
        <v>Tangent Point</v>
      </c>
      <c r="PO454" t="str">
        <v>Tangent point of R.50</v>
      </c>
      <c r="PP454" t="str">
        <v>Taper Check, Mfg.Tol.</v>
      </c>
      <c r="PQ454" t="str">
        <v>Taper Check, Mfg.Tol., See Image</v>
      </c>
      <c r="PR454" t="str">
        <v>Thrd. Minor Ø</v>
      </c>
      <c r="PS454" t="str">
        <v>Thrd. Relief Ø</v>
      </c>
      <c r="PT454" t="str">
        <v>Threadless Blank</v>
      </c>
      <c r="PU454" t="str">
        <v>Threadless Blank, From Major Ø</v>
      </c>
      <c r="PV454" t="str">
        <v>Threadless Blank, Mfg. Tol.</v>
      </c>
      <c r="PW454" t="str">
        <v>Threadless Blank, Thrd. to Neck Rad.</v>
      </c>
      <c r="PX454" t="str">
        <v>Thredless Blank</v>
      </c>
      <c r="PY454" t="str">
        <v>To center of R.005</v>
      </c>
      <c r="PZ454" t="str">
        <v>Torx Min. Dia.</v>
      </c>
      <c r="QA454" t="str">
        <v>Turn Ø Free of Mill Marks</v>
      </c>
      <c r="QB454" t="str">
        <v>Use (Full) GO Hex</v>
      </c>
      <c r="QC454" t="str">
        <v>Use Balloon 1 FULL Gauge</v>
      </c>
      <c r="QD454" t="str">
        <v>Use Balloon 9 FULL GO</v>
      </c>
      <c r="QE454" t="str">
        <v>Use Best Fit Pin</v>
      </c>
      <c r="QF454" t="str">
        <v>Use Disk Tip</v>
      </c>
      <c r="QG454" t="str">
        <v>Use flat bottomed indicator tip.</v>
      </c>
      <c r="QH454" t="str">
        <v xml:space="preserve">Use Full .093 Go Hex </v>
      </c>
      <c r="QI454" t="str">
        <v xml:space="preserve">Use Full .0930 Go Hex </v>
      </c>
      <c r="QJ454" t="str">
        <v>Use Full .1235 Go Hex</v>
      </c>
      <c r="QK454" t="str">
        <v>Use Gauge K2-98-8019-04, See Image</v>
      </c>
      <c r="QL454" t="str">
        <v>Use large flat indicator tip</v>
      </c>
      <c r="QM454" t="str">
        <v>Use Pins.3330/.3350, See Image MAX NO-GO</v>
      </c>
      <c r="QN454" t="str">
        <v>Use Pointed Drop Indicator Tip</v>
      </c>
      <c r="QO454" t="str">
        <v>V-Block</v>
      </c>
      <c r="QP454" t="str">
        <v>V-Block,  AMB for 13</v>
      </c>
      <c r="QQ454" t="str">
        <v>V-Block,  Hex Cham. Dia.</v>
      </c>
      <c r="QR454" t="str">
        <v>V-Block, Hex Depth</v>
      </c>
      <c r="QS454" t="str">
        <v>VBU Gauge</v>
      </c>
      <c r="QT454" t="str">
        <v>Visibally smaller than HEX=Pass</v>
      </c>
      <c r="QU454" t="str">
        <v>Visual Per Drawing</v>
      </c>
      <c r="QV454" t="str">
        <v>Whirl Blank</v>
      </c>
      <c r="QW454" t="str">
        <v xml:space="preserve">Whirl Blank </v>
      </c>
      <c r="QX454" t="str">
        <v>Whirl Blank, Neck Rad. End to Head CL</v>
      </c>
      <c r="QY454" t="str">
        <v>Whirl Blank, Nose Start Dia.</v>
      </c>
      <c r="QZ454" t="str">
        <v>Whirl Blank, Nose Start Dist.</v>
      </c>
      <c r="RA454" t="str">
        <v>Whirl Blank, Thrd. Minor</v>
      </c>
      <c r="RB454" t="str">
        <v>Whirl Blank, Thrd. Pullout Dia.</v>
      </c>
      <c r="RC454" t="str">
        <v>Whole Part, Removal is at Assy. Level</v>
      </c>
      <c r="RD454" t="str">
        <v>Wide Area</v>
      </c>
      <c r="RE454" t="str">
        <v>Zero on End of Go Gauge</v>
      </c>
    </row>
    <row r="455" spans="1:473">
      <c r="A455" t="s">
        <v>1072</v>
      </c>
      <c r="C455" t="str" cm="1">
        <f t="array" ref="C455:RE455">TRANSPOSE(_xlfn._xlws.SORT(_xlfn._xlws.FILTER($A$2:$A$600,ISNUMBER(SEARCH('PartLib Table'!M472,$A$2:$A$600)),"not found")))</f>
        <v xml:space="preserve"> 'C', Whirl Blank</v>
      </c>
      <c r="D455" t="str">
        <v xml:space="preserve"> See Image, Constrained</v>
      </c>
      <c r="E455" t="str">
        <v>(.04 to .12 range = Pass)</v>
      </c>
      <c r="F455" t="str">
        <v>(.042 FULL) Go Pin Seat Fully</v>
      </c>
      <c r="G455" t="str">
        <v>(B), Mfg. Tol.</v>
      </c>
      <c r="H455" t="str">
        <v>(B), O.A.L.</v>
      </c>
      <c r="I455" t="str">
        <v>.001 or less =Pass</v>
      </c>
      <c r="J455" t="str">
        <v>.001 or less out of center = Pass</v>
      </c>
      <c r="K455" t="str">
        <v>.002 or Less = Pass</v>
      </c>
      <c r="L455" t="str">
        <v>.002 or Less out of center = Pass</v>
      </c>
      <c r="M455" t="str">
        <v>.005 to .015 = Pass</v>
      </c>
      <c r="N455" t="str">
        <v>.0125 Mean, Section</v>
      </c>
      <c r="O455" t="str">
        <v>.025 or Less in X &amp; Y=Pass</v>
      </c>
      <c r="P455" t="str">
        <v>.038 Mean</v>
      </c>
      <c r="Q455" t="str">
        <v>.063 MM = .0024 IN, See Image</v>
      </c>
      <c r="R455" t="str">
        <v>.063MM = .0024"</v>
      </c>
      <c r="S455" t="str">
        <v>.243 NO-GO, Unconstrained, Must Not Start</v>
      </c>
      <c r="T455" t="str">
        <v>@ Back Face &amp; ID, No Raised Edge</v>
      </c>
      <c r="U455" t="str">
        <v>@ Back Face &amp; OD, No Raised Edge</v>
      </c>
      <c r="V455" t="str">
        <v>@ ID &amp; FACE</v>
      </c>
      <c r="W455" t="str">
        <v>@ OD &amp; BACK FACE</v>
      </c>
      <c r="X455" t="str">
        <v>@ OD &amp; FACE</v>
      </c>
      <c r="Y455" t="str">
        <v>Across from slot</v>
      </c>
      <c r="Z455" t="str">
        <v>All Edge Breaks</v>
      </c>
      <c r="AA455" t="str">
        <v>Attached to bar stock</v>
      </c>
      <c r="AB455" t="str">
        <v xml:space="preserve">Back Turn Fillet Rad. </v>
      </c>
      <c r="AC455" t="str">
        <v>Balloon 1 (DWG FRM0105 Page 2, NV-27)</v>
      </c>
      <c r="AD455" t="str">
        <v>Balloon 1 (DWG FRM0105, NV-30)</v>
      </c>
      <c r="AE455" t="str">
        <v>Balloon 1 (P# 9890002-20) OL00429/A</v>
      </c>
      <c r="AF455" t="str">
        <v>Balloon 1, DWG#FRM0105</v>
      </c>
      <c r="AG455" t="str">
        <v>Balloon 11, See Image</v>
      </c>
      <c r="AH455" t="str">
        <v xml:space="preserve">Balloon 2 (DWG FRM0105 Page 2, NV-27) </v>
      </c>
      <c r="AI455" t="str">
        <v>Balloon 2 (DWG FRM0105, NV-30)</v>
      </c>
      <c r="AJ455" t="str">
        <v>Balloon 2 (P# 9890002-20)</v>
      </c>
      <c r="AK455" t="str">
        <v>Balloon 2, DWG#FRM0105</v>
      </c>
      <c r="AL455" t="str">
        <v>Balloon 2, DWG#FRM0105, See Image</v>
      </c>
      <c r="AM455" t="str">
        <v>Balloon 3 (DWG FRM0105, NV-30 Minor)</v>
      </c>
      <c r="AN455" t="str">
        <v>Balloon 3 (DWG FRM0105, NV-30)</v>
      </c>
      <c r="AO455" t="str">
        <v>Balloon 3 (P# 9890002-20)</v>
      </c>
      <c r="AP455" t="str">
        <v>Balloon 4</v>
      </c>
      <c r="AQ455" t="str">
        <v>Balloon 4 (P# 9890002-20)</v>
      </c>
      <c r="AR455" t="str">
        <v>Below Middle Band</v>
      </c>
      <c r="AS455" t="str">
        <v>Best Fit Pin, .003 or Less =Pass</v>
      </c>
      <c r="AT455" t="str">
        <v>Blank</v>
      </c>
      <c r="AU455" t="str">
        <v>Blank Turn Maj.</v>
      </c>
      <c r="AV455" t="str">
        <v>Blank Turn Maj. Mill Flt., OL4172</v>
      </c>
      <c r="AW455" t="str">
        <v>Blank Without .010 Slots</v>
      </c>
      <c r="AX455" t="str">
        <v>Blank Without .010 Slots, Section</v>
      </c>
      <c r="AY455" t="str">
        <v>Blank without thread</v>
      </c>
      <c r="AZ455" t="str">
        <v xml:space="preserve">Blank, Center of V Grv. </v>
      </c>
      <c r="BA455" t="str">
        <v>Blank, Check R adjacent Balloon 17</v>
      </c>
      <c r="BB455" t="str">
        <v>Blank, EXT. Feature</v>
      </c>
      <c r="BC455" t="str">
        <v>Blank, See Image, OL04335</v>
      </c>
      <c r="BD455" t="str">
        <v>Blank, See Image, OL04336</v>
      </c>
      <c r="BE455" t="str">
        <v xml:space="preserve">Blank, Thrd. </v>
      </c>
      <c r="BF455" t="str">
        <v>Blank, Turn Tip</v>
      </c>
      <c r="BG455" t="str">
        <v>Blank, Without Thrd.</v>
      </c>
      <c r="BH455" t="str">
        <v>Blank, Without Thread</v>
      </c>
      <c r="BI455" t="str">
        <v xml:space="preserve">Blunt Start Blend to Minor </v>
      </c>
      <c r="BJ455" t="str">
        <v>Calc., Use Go HEX</v>
      </c>
      <c r="BK455" t="str">
        <v>Can't dig into OD</v>
      </c>
      <c r="BL455" t="str">
        <v>Carbide Gauge</v>
      </c>
      <c r="BM455" t="str">
        <v xml:space="preserve">Center of V Grv. </v>
      </c>
      <c r="BN455" t="str">
        <v>Centered Less than .03 = Pass</v>
      </c>
      <c r="BO455" t="str">
        <v>Centered within .0005 or Less = Pass</v>
      </c>
      <c r="BP455" t="str">
        <v>Centered within .001 or Less = Pass</v>
      </c>
      <c r="BQ455" t="str">
        <v>Centered within .0254 or Less = Pass</v>
      </c>
      <c r="BR455" t="str">
        <v>Check close to Rod Slot</v>
      </c>
      <c r="BS455" t="str">
        <v>Check every other hole</v>
      </c>
      <c r="BT455" t="str">
        <v>Check Go over full length of slot.</v>
      </c>
      <c r="BU455" t="str">
        <v>Check Near Closed End</v>
      </c>
      <c r="BV455" t="str">
        <v>Check per Print View, Away from Rod Slot</v>
      </c>
      <c r="BW455" t="str">
        <v>Check to Balloon 30 Go Pin</v>
      </c>
      <c r="BX455" t="str">
        <v>Check with .2705 SET Pin Inside Part</v>
      </c>
      <c r="BY455" t="str">
        <v>Check with Hex Up</v>
      </c>
      <c r="BZ455" t="str">
        <v>CMM Blank</v>
      </c>
      <c r="CA455" t="str">
        <v>Confirm Full Radius</v>
      </c>
      <c r="CB455" t="str">
        <v>Constrained in fixture</v>
      </c>
      <c r="CC455" t="str">
        <v>Constrained with Ring</v>
      </c>
      <c r="CD455" t="str">
        <v>Constrained, See Image</v>
      </c>
      <c r="CE455" t="str">
        <v>Dim. "A"</v>
      </c>
      <c r="CF455" t="str">
        <v>Dim. "B"</v>
      </c>
      <c r="CG455" t="str">
        <v>Dim. "C"</v>
      </c>
      <c r="CH455" t="str">
        <v>Dim. "D", Whirl Blank</v>
      </c>
      <c r="CI455" t="str">
        <v>Dim. "G"</v>
      </c>
      <c r="CJ455" t="str">
        <v>Dim. E, Blank Turn Maj. &amp;  Mill Flt</v>
      </c>
      <c r="CK455" t="str">
        <v>Dim. E, Blank Turn Maj.&amp;  Mill Flt</v>
      </c>
      <c r="CL455" t="str">
        <v>Dim. H, Whirl Blank</v>
      </c>
      <c r="CM455" t="str">
        <v>Dim. J, 'Blank Turn Maj. &amp; Whirl Blank</v>
      </c>
      <c r="CN455" t="str">
        <v>Disk Drop Indicator Tip</v>
      </c>
      <c r="CO455" t="str">
        <v>DWG 100448-15, Balloon F_1</v>
      </c>
      <c r="CP455" t="str">
        <v>DWG 100448-15, OL02571</v>
      </c>
      <c r="CQ455" t="str">
        <v>DWG 100448-41</v>
      </c>
      <c r="CR455" t="str">
        <v>DWG 9890040, (10E),Section Part, OL01139</v>
      </c>
      <c r="CS455" t="str">
        <v>DWG 9890040, (10E),Section, OL01139</v>
      </c>
      <c r="CT455" t="str">
        <v>DWG 9890040, (11E)</v>
      </c>
      <c r="CU455" t="str">
        <v>DWG 9890040, (11E), Pins with Flats</v>
      </c>
      <c r="CV455" t="str">
        <v>DWG 9890040, (12E),  Pass=.002 or less</v>
      </c>
      <c r="CW455" t="str">
        <v>DWG 9890040, (12E), See Image</v>
      </c>
      <c r="CX455" t="str">
        <v>DWG 9890040, (1E), OL01431</v>
      </c>
      <c r="CY455" t="str">
        <v>DWG 9890040, (1E), OL01432</v>
      </c>
      <c r="CZ455" t="str">
        <v>DWG 9890040, (2E), OL01432</v>
      </c>
      <c r="DA455" t="str">
        <v>DWG 9890040, (3E)</v>
      </c>
      <c r="DB455" t="str">
        <v>DWG 9890040, (4E)</v>
      </c>
      <c r="DC455" t="str">
        <v>DWG 9890040, (5E), OL02336</v>
      </c>
      <c r="DD455" t="str">
        <v>DWG 9890040, (6E)</v>
      </c>
      <c r="DE455" t="str">
        <v>DWG 9890040, (7E)</v>
      </c>
      <c r="DF455" t="str">
        <v>DWG 9890040, (8E), OL01433</v>
      </c>
      <c r="DG455" t="str">
        <v>DWG 9890040, (8E), OL01433, Section</v>
      </c>
      <c r="DH455" t="str">
        <v>DWG 9890040, (9E), Close to Rod Slot</v>
      </c>
      <c r="DI455" t="str">
        <v>DWG 9890040, (9E),Close to Rod Slot</v>
      </c>
      <c r="DJ455" t="str">
        <v>DWG FRM0105 PAGE 2</v>
      </c>
      <c r="DK455" t="str">
        <v>DWG# 100448-41</v>
      </c>
      <c r="DL455" t="str">
        <v>DWG# 100448-44</v>
      </c>
      <c r="DM455" t="str">
        <v>DWG# 9890003  (1), Section OL00436/A</v>
      </c>
      <c r="DN455" t="str">
        <v>DWG# 9890003 (3), Ring Gauge Constrained</v>
      </c>
      <c r="DO455" t="str">
        <v>DWG# 9890003 (4), Section</v>
      </c>
      <c r="DP455" t="str">
        <v>DWG#100448-26, Balloon 1K, OL02350</v>
      </c>
      <c r="DQ455" t="str">
        <v>DWG#100448-26, Balloon 2K, OL02350</v>
      </c>
      <c r="DR455" t="str">
        <v>DWG#100448-26, Balloon 3K, OL02363</v>
      </c>
      <c r="DS455" t="str">
        <v>DWG#100448-26, Balloon 4K</v>
      </c>
      <c r="DT455" t="str">
        <v>DWG#100448-26, Balloon 5K, Section</v>
      </c>
      <c r="DU455" t="str">
        <v>DWG#100448-26, Balloon 6K</v>
      </c>
      <c r="DV455" t="str">
        <v>DWG#100448-26, Balloon 7K, Section</v>
      </c>
      <c r="DW455" t="str">
        <v>DWG#100448-26, Mfg. Tol.</v>
      </c>
      <c r="DX455" t="str">
        <v>DWG#9890003 (2) Ring Gauge Constrained</v>
      </c>
      <c r="DY455" t="str">
        <v>DWG#9890044</v>
      </c>
      <c r="DZ455" t="str">
        <v>DWG#9890044 .1985 to .2005=Pass</v>
      </c>
      <c r="EA455" t="str">
        <v>DWG#9890044 Overlay OL02441</v>
      </c>
      <c r="EB455" t="str">
        <v>DWG#9890044, OL02441</v>
      </c>
      <c r="EC455" t="str">
        <v>DWG#FRM0105</v>
      </c>
      <c r="ED455" t="str">
        <v>EXT.</v>
      </c>
      <c r="EE455" t="str">
        <v>EXT. Section, OL02460</v>
      </c>
      <c r="EF455" t="str">
        <v>EXT., OL04223</v>
      </c>
      <c r="EG455" t="str">
        <v>Flat Drop Indicator Tip</v>
      </c>
      <c r="EH455" t="str">
        <v>Full Go Pin, No Light, at Radius</v>
      </c>
      <c r="EI455" t="str">
        <v>Function Check</v>
      </c>
      <c r="EJ455" t="str">
        <v>GO Function Gauge</v>
      </c>
      <c r="EK455" t="str">
        <v>Go Gauge for Balloon 1 &amp; 4</v>
      </c>
      <c r="EL455" t="str">
        <v>Go Pin must pass through</v>
      </c>
      <c r="EM455" t="str">
        <v>Greater than .005 = Fail, Section</v>
      </c>
      <c r="EN455" t="str">
        <v>Greater than .025 out of center = Fail</v>
      </c>
      <c r="EO455" t="str">
        <v>Greater than 2.6 = Pass</v>
      </c>
      <c r="EP455" t="str">
        <v>Green = Pass, Red = Fail</v>
      </c>
      <c r="EQ455" t="str">
        <v>Hex Depth</v>
      </c>
      <c r="ER455" t="str">
        <v>Hex Minor</v>
      </c>
      <c r="ES455" t="str">
        <v>Hole Dia.</v>
      </c>
      <c r="ET455" t="str">
        <v>Hook or Disk Tip</v>
      </c>
      <c r="EU455" t="str">
        <v>ID Sphere Finish</v>
      </c>
      <c r="EV455" t="str">
        <v>ID/OD Both Sides, Diff. .002 or less = Pass</v>
      </c>
      <c r="EW455" t="str">
        <v>If Looks Big, Section</v>
      </c>
      <c r="EX455" t="str">
        <v>If Looks Small, Section</v>
      </c>
      <c r="EY455" t="str">
        <v>Insp. Close to Break Away, Mfg.Tol.</v>
      </c>
      <c r="EZ455" t="str">
        <v>INT.</v>
      </c>
      <c r="FA455" t="str">
        <v>INT. Section, OL02460</v>
      </c>
      <c r="FB455" t="str">
        <v>INT., OL04223</v>
      </c>
      <c r="FC455" t="str">
        <v>Intersect. of 7.7 &amp; R0.10</v>
      </c>
      <c r="FD455" t="str">
        <v>Intersect. of 8.79 and R.25 MAX</v>
      </c>
      <c r="FE455" t="str">
        <v>Keep Ind. Tip away from corner</v>
      </c>
      <c r="FF455" t="str">
        <v>L31</v>
      </c>
      <c r="FG455" t="str">
        <v>Laser Mark</v>
      </c>
      <c r="FH455" t="str">
        <v>LASER PER NOTE 4</v>
      </c>
      <c r="FI455" t="str">
        <v>LASER PER NOTE 4, Final Check 1 only</v>
      </c>
      <c r="FJ455" t="str">
        <v>Less than .002 out of center = Pass</v>
      </c>
      <c r="FK455" t="str">
        <v>Less than 2.75 = Pass, Section</v>
      </c>
      <c r="FL455" t="str">
        <v>List as pin. Not Calibrated</v>
      </c>
      <c r="FM455" t="str">
        <v>M9 X 1.25 BUTT See Comment Image</v>
      </c>
      <c r="FN455" t="str">
        <v>Manual Section</v>
      </c>
      <c r="FO455" t="str">
        <v>Max Deep .241 NO-GO =.42</v>
      </c>
      <c r="FP455" t="str">
        <v>MAX Depth of (Note 7) .241 NO-GO Pin</v>
      </c>
      <c r="FQ455" t="str">
        <v>Measure from Blue Line, See Image</v>
      </c>
      <c r="FR455" t="str">
        <v>Measure Width of Blue Area, See Image</v>
      </c>
      <c r="FS455" t="str">
        <v>Mfg. Tol</v>
      </c>
      <c r="FT455" t="str">
        <v>Mfg. Tol, See Image</v>
      </c>
      <c r="FU455" t="str">
        <v>Mfg. Tol.</v>
      </c>
      <c r="FV455" t="str">
        <v>Mfg. Tol. "A"</v>
      </c>
      <c r="FW455" t="str">
        <v>Mfg. Tol. (Zero on Gauge Full Dia. Lead)</v>
      </c>
      <c r="FX455" t="str">
        <v>Mfg. Tol. Balloon 11, See Image</v>
      </c>
      <c r="FY455" t="str">
        <v>Mfg. Tol. Balloon 4</v>
      </c>
      <c r="FZ455" t="str">
        <v>Mfg. Tol. Balloon 7</v>
      </c>
      <c r="GA455" t="str">
        <v xml:space="preserve">Mfg. Tol. C-Bore Face (Ballo 28) </v>
      </c>
      <c r="GB455" t="str">
        <v>Mfg. Tol. Section</v>
      </c>
      <c r="GC455" t="str">
        <v>Mfg. Tol. See Image</v>
      </c>
      <c r="GD455" t="str">
        <v>Mfg. Tol., 3 Places, Record MAX</v>
      </c>
      <c r="GE455" t="str">
        <v>Mfg. Tol., Balloon 11</v>
      </c>
      <c r="GF455" t="str">
        <v>Mfg. Tol., Balloon 7</v>
      </c>
      <c r="GG455" t="str">
        <v>Mfg. Tol., Blank</v>
      </c>
      <c r="GH455" t="str">
        <v>Mfg. Tol., Blank, Balloon 12</v>
      </c>
      <c r="GI455" t="str">
        <v>Mfg. Tol., Blend to SØ.320</v>
      </c>
      <c r="GJ455" t="str">
        <v>Mfg. Tol., Calculation</v>
      </c>
      <c r="GK455" t="str">
        <v>Mfg. Tol., For Mill Fixture</v>
      </c>
      <c r="GL455" t="str">
        <v>Mfg. Tol., L32</v>
      </c>
      <c r="GM455" t="str">
        <v>Mfg. Tol., L33</v>
      </c>
      <c r="GN455" t="str">
        <v>Mfg. Tol., No Tool Marks</v>
      </c>
      <c r="GO455" t="str">
        <v>Mfg. Tol., OL03361</v>
      </c>
      <c r="GP455" t="str">
        <v>Mfg. Tol., Record off center value</v>
      </c>
      <c r="GQ455" t="str">
        <v>Mfg. Tol., Same 3 Places, Record MIN</v>
      </c>
      <c r="GR455" t="str">
        <v>Mfg. Tol., Section</v>
      </c>
      <c r="GS455" t="str">
        <v>Mfg. Tol., Section B-B</v>
      </c>
      <c r="GT455" t="str">
        <v>Mfg. Tol., Section, OL03361</v>
      </c>
      <c r="GU455" t="str">
        <v>Mfg. Tol., Section, Per Note 2</v>
      </c>
      <c r="GV455" t="str">
        <v>Mfg. Tol., See Image</v>
      </c>
      <c r="GW455" t="str">
        <v>Mfg. Tol., See Image, Bore in Blue</v>
      </c>
      <c r="GX455" t="str">
        <v>Mfg. Tol., See Image, Hook Tip</v>
      </c>
      <c r="GY455" t="str">
        <v>Mfg. Tol., Sharp Okay No Burr</v>
      </c>
      <c r="GZ455" t="str">
        <v>Mfg. Tol., Threadless Blank</v>
      </c>
      <c r="HA455" t="str">
        <v>Mfg.Tol.</v>
      </c>
      <c r="HB455" t="str">
        <v>Mgf. To., T.S.C.</v>
      </c>
      <c r="HC455" t="str">
        <v>Milled Feature</v>
      </c>
      <c r="HD455" t="str">
        <v>Milled Feature, OL04045</v>
      </c>
      <c r="HE455" t="str">
        <v>More than .0005 out of center = Fail</v>
      </c>
      <c r="HF455" t="str">
        <v>Must Pass Through</v>
      </c>
      <c r="HG455" t="str">
        <v>Must pass through gauge</v>
      </c>
      <c r="HH455" t="str">
        <v>Must Pass Through Go Gauge</v>
      </c>
      <c r="HI455" t="str">
        <v>Must Pass, See Image.</v>
      </c>
      <c r="HJ455" t="str">
        <v>NA</v>
      </c>
      <c r="HK455" t="str">
        <v>Narrow Area</v>
      </c>
      <c r="HL455" t="str">
        <v>Near Balloon 21</v>
      </c>
      <c r="HM455" t="str">
        <v>Near Datum B</v>
      </c>
      <c r="HN455" t="str">
        <v>Neck Dia.</v>
      </c>
      <c r="HO455" t="str">
        <v>Neck to Head Rad.</v>
      </c>
      <c r="HP455" t="str">
        <v>No Copper Deposits Allowed</v>
      </c>
      <c r="HQ455" t="str">
        <v>No Section</v>
      </c>
      <c r="HR455" t="str">
        <v>No Section, .01 to .014 = Pass</v>
      </c>
      <c r="HS455" t="str">
        <v>No Section, Rotate Part</v>
      </c>
      <c r="HT455" t="str">
        <v>No Section, See Image</v>
      </c>
      <c r="HU455" t="str">
        <v>No Slot, Section B-B</v>
      </c>
      <c r="HV455" t="str">
        <v>No visual step = Pass</v>
      </c>
      <c r="HW455" t="str">
        <v>Not to exceed .95 Deep</v>
      </c>
      <c r="HX455" t="str">
        <v>Note 1</v>
      </c>
      <c r="HY455" t="str">
        <v>OL00333/A</v>
      </c>
      <c r="HZ455" t="str">
        <v>OL00519</v>
      </c>
      <c r="IA455" t="str">
        <v>OL00520</v>
      </c>
      <c r="IB455" t="str">
        <v>OL00529</v>
      </c>
      <c r="IC455" t="str">
        <v>OL00542</v>
      </c>
      <c r="ID455" t="str">
        <v>OL00724</v>
      </c>
      <c r="IE455" t="str">
        <v>OL01250</v>
      </c>
      <c r="IF455" t="str">
        <v>OL01869, Threadless Blank</v>
      </c>
      <c r="IG455" t="str">
        <v>OL01870, Section</v>
      </c>
      <c r="IH455" t="str">
        <v>OL02255</v>
      </c>
      <c r="II455" t="str">
        <v>OL02255, Mfg. Tol.</v>
      </c>
      <c r="IJ455" t="str">
        <v>OL02302</v>
      </c>
      <c r="IK455" t="str">
        <v xml:space="preserve">OL02318  needed per image instructions </v>
      </c>
      <c r="IL455" t="str">
        <v>OL02556</v>
      </c>
      <c r="IM455" t="str">
        <v>OL02557</v>
      </c>
      <c r="IN455" t="str">
        <v>OL02567</v>
      </c>
      <c r="IO455" t="str">
        <v>OL02653</v>
      </c>
      <c r="IP455" t="str">
        <v>OL02718</v>
      </c>
      <c r="IQ455" t="str">
        <v>OL02841</v>
      </c>
      <c r="IR455" t="str">
        <v>OL02842</v>
      </c>
      <c r="IS455" t="str">
        <v>OL02844</v>
      </c>
      <c r="IT455" t="str">
        <v>OL02871</v>
      </c>
      <c r="IU455" t="str">
        <v>OL02887</v>
      </c>
      <c r="IV455" t="str">
        <v>OL03500</v>
      </c>
      <c r="IW455" t="str">
        <v>OL03766</v>
      </c>
      <c r="IX455" t="str">
        <v>OL03868</v>
      </c>
      <c r="IY455" t="str">
        <v>OL03869</v>
      </c>
      <c r="IZ455" t="str">
        <v>OL03870</v>
      </c>
      <c r="JA455" t="str">
        <v>OL03873, DWG# 100448-44</v>
      </c>
      <c r="JB455" t="str">
        <v>OL03949</v>
      </c>
      <c r="JC455" t="str">
        <v xml:space="preserve">OL04043, Section </v>
      </c>
      <c r="JD455" t="str">
        <v xml:space="preserve">OL04044, Section </v>
      </c>
      <c r="JE455" t="str">
        <v>OL04045</v>
      </c>
      <c r="JF455" t="str">
        <v>OL04045, Milled Feature</v>
      </c>
      <c r="JG455" t="str">
        <v>OL04063</v>
      </c>
      <c r="JH455" t="str">
        <v>OL04064</v>
      </c>
      <c r="JI455" t="str">
        <v>OL04065</v>
      </c>
      <c r="JJ455" t="str">
        <v>OL04181</v>
      </c>
      <c r="JK455" t="str">
        <v>OL04218</v>
      </c>
      <c r="JL455" t="str">
        <v>OL04224, See Image</v>
      </c>
      <c r="JM455" t="str">
        <v>OL04374</v>
      </c>
      <c r="JN455" t="str">
        <v>OL04375, Section M-M</v>
      </c>
      <c r="JO455" t="str">
        <v>OL04376, Section M-M</v>
      </c>
      <c r="JP455" t="str">
        <v>OL04443</v>
      </c>
      <c r="JQ455" t="str">
        <v>OL04444</v>
      </c>
      <c r="JR455" t="str">
        <v>OL05000</v>
      </c>
      <c r="JS455" t="str">
        <v>One side of slot</v>
      </c>
      <c r="JT455" t="str">
        <v>Other side of slot</v>
      </c>
      <c r="JU455" t="str">
        <v>Out of center more than .002 = Fail</v>
      </c>
      <c r="JV455" t="str">
        <v>Out of center more than.002 = Fail</v>
      </c>
      <c r="JW455" t="str">
        <v>Overlay OL02713</v>
      </c>
      <c r="JX455" t="str">
        <v>Overlay OL02714</v>
      </c>
      <c r="JY455" t="str">
        <v>Overlay OL02718</v>
      </c>
      <c r="JZ455" t="str">
        <v>Overlay OL03831, Mfg. Tol.</v>
      </c>
      <c r="KA455" t="str">
        <v>Part Without Slots</v>
      </c>
      <c r="KB455" t="str">
        <v>Part Without Slots, See Image</v>
      </c>
      <c r="KC455" t="str">
        <v xml:space="preserve">Pass = .0254 or Less </v>
      </c>
      <c r="KD455" t="str">
        <v>PD MIN = 4.361, PD MAX = 4.456</v>
      </c>
      <c r="KE455" t="str">
        <v>Per Balloon 2 Note</v>
      </c>
      <c r="KF455" t="str">
        <v>Per drawing note(s) 8.</v>
      </c>
      <c r="KG455" t="str">
        <v>Point or Sphere Tip</v>
      </c>
      <c r="KH455" t="str">
        <v>Point Tip</v>
      </c>
      <c r="KI455" t="str">
        <v>R.9 to R1.1 = Pass, See Image</v>
      </c>
      <c r="KJ455" t="str">
        <v>Ram Construction</v>
      </c>
      <c r="KK455" t="str">
        <v>Record Same Pass / Fail All Balloons</v>
      </c>
      <c r="KL455" t="str">
        <v>Ref. Balloon 1</v>
      </c>
      <c r="KM455" t="str">
        <v>Ref. Balloon 12</v>
      </c>
      <c r="KN455" t="str">
        <v>Ref. Balloon 13, 100% AQL</v>
      </c>
      <c r="KO455" t="str">
        <v>Ref. Balloon 2</v>
      </c>
      <c r="KP455" t="str">
        <v>Ref. Balloon 21, 100% AQL</v>
      </c>
      <c r="KQ455" t="str">
        <v>Ref. Balloon 4</v>
      </c>
      <c r="KR455" t="str">
        <v>Ref. Balloon 7</v>
      </c>
      <c r="KS455" t="str">
        <v>Ref. Balloon 8</v>
      </c>
      <c r="KT455" t="str">
        <v>Relieved Pin Gauges 09236 &amp; 09235</v>
      </c>
      <c r="KU455" t="str">
        <v>Rotate Part</v>
      </c>
      <c r="KV455" t="str">
        <v>Rotate Part, See Image</v>
      </c>
      <c r="KW455" t="str">
        <v>Same as Root Radius</v>
      </c>
      <c r="KX455" t="str">
        <v>Section</v>
      </c>
      <c r="KY455" t="str">
        <v>Section B-B</v>
      </c>
      <c r="KZ455" t="str">
        <v>Section B-B, Distance Between Grooves</v>
      </c>
      <c r="LA455" t="str">
        <v>Section C-C</v>
      </c>
      <c r="LB455" t="str">
        <v>Section Part</v>
      </c>
      <c r="LC455" t="str">
        <v>Section Part, Measured from Opposite Face</v>
      </c>
      <c r="LD455" t="str">
        <v>Section, Broachless Blank</v>
      </c>
      <c r="LE455" t="str">
        <v>Section, EXT. Sphere Location.</v>
      </c>
      <c r="LF455" t="str">
        <v>Section, Hex Cham. Ang.</v>
      </c>
      <c r="LG455" t="str">
        <v>Section, Hex Fillet Rad.</v>
      </c>
      <c r="LH455" t="str">
        <v>Section, INT. Feature</v>
      </c>
      <c r="LI455" t="str">
        <v>Section, INT. Sphere Location.</v>
      </c>
      <c r="LJ455" t="str">
        <v>Section, Mfg. Tol.</v>
      </c>
      <c r="LK455" t="str">
        <v>Section, Mfg. Tol., See Image</v>
      </c>
      <c r="LL455" t="str">
        <v>Section, OL00486</v>
      </c>
      <c r="LM455" t="str">
        <v>Section, OL00542</v>
      </c>
      <c r="LN455" t="str">
        <v>Section, OL00543</v>
      </c>
      <c r="LO455" t="str">
        <v>Section, OL00544</v>
      </c>
      <c r="LP455" t="str">
        <v>Section, OL00545</v>
      </c>
      <c r="LQ455" t="str">
        <v>Section, OL00546</v>
      </c>
      <c r="LR455" t="str">
        <v>Section, OL00547</v>
      </c>
      <c r="LS455" t="str">
        <v>Section, OL00555</v>
      </c>
      <c r="LT455" t="str">
        <v>Section, OL00725</v>
      </c>
      <c r="LU455" t="str">
        <v>Section, OL01430</v>
      </c>
      <c r="LV455" t="str">
        <v>Section, OL01434</v>
      </c>
      <c r="LW455" t="str">
        <v>Section, OL01435</v>
      </c>
      <c r="LX455" t="str">
        <v>Section, OL01807</v>
      </c>
      <c r="LY455" t="str">
        <v>Section, OL01830</v>
      </c>
      <c r="LZ455" t="str">
        <v>Section, OL02351</v>
      </c>
      <c r="MA455" t="str">
        <v>Section, OL02519</v>
      </c>
      <c r="MB455" t="str">
        <v>Section, OL02520</v>
      </c>
      <c r="MC455" t="str">
        <v>Section, OL02522</v>
      </c>
      <c r="MD455" t="str">
        <v>Section, OL02540</v>
      </c>
      <c r="ME455" t="str">
        <v>Section, OL02541</v>
      </c>
      <c r="MF455" t="str">
        <v>Section, OL02552</v>
      </c>
      <c r="MG455" t="str">
        <v>Section, OL02553</v>
      </c>
      <c r="MH455" t="str">
        <v>Section, OL02554</v>
      </c>
      <c r="MI455" t="str">
        <v>Section, OL02555</v>
      </c>
      <c r="MJ455" t="str">
        <v>Section, OL02558</v>
      </c>
      <c r="MK455" t="str">
        <v>Section, OL02559</v>
      </c>
      <c r="ML455" t="str">
        <v>Section, OL02560</v>
      </c>
      <c r="MM455" t="str">
        <v>Section, OL02619</v>
      </c>
      <c r="MN455" t="str">
        <v>Section, OL02620</v>
      </c>
      <c r="MO455" t="str">
        <v>Section, OL02621</v>
      </c>
      <c r="MP455" t="str">
        <v>Section, OL02622</v>
      </c>
      <c r="MQ455" t="str">
        <v>Section, OL02623</v>
      </c>
      <c r="MR455" t="str">
        <v>Section, OL02624</v>
      </c>
      <c r="MS455" t="str">
        <v>Section, OL02652</v>
      </c>
      <c r="MT455" t="str">
        <v>Section, OL02680</v>
      </c>
      <c r="MU455" t="str">
        <v>Section, OL02793</v>
      </c>
      <c r="MV455" t="str">
        <v>Section, OL02823</v>
      </c>
      <c r="MW455" t="str">
        <v>Section, OL02843</v>
      </c>
      <c r="MX455" t="str">
        <v>Section, OL03026, Ext.</v>
      </c>
      <c r="MY455" t="str">
        <v>Section, OL03026, Int.</v>
      </c>
      <c r="MZ455" t="str">
        <v>Section, OL03570, DWG# 100448-41</v>
      </c>
      <c r="NA455" t="str">
        <v>Section, OL03781</v>
      </c>
      <c r="NB455" t="str">
        <v>Section, OL03911</v>
      </c>
      <c r="NC455" t="str">
        <v>Section, OL03912</v>
      </c>
      <c r="ND455" t="str">
        <v>Section, OL03928</v>
      </c>
      <c r="NE455" t="str">
        <v>Section, OL03929</v>
      </c>
      <c r="NF455" t="str">
        <v>Section, OL04030</v>
      </c>
      <c r="NG455" t="str">
        <v>Section, OL04037</v>
      </c>
      <c r="NH455" t="str">
        <v>Section, OL04038</v>
      </c>
      <c r="NI455" t="str">
        <v>Section, OL04046</v>
      </c>
      <c r="NJ455" t="str">
        <v>Section, OL04065</v>
      </c>
      <c r="NK455" t="str">
        <v>Section, OL04066</v>
      </c>
      <c r="NL455" t="str">
        <v>Section, OL04067</v>
      </c>
      <c r="NM455" t="str">
        <v>Section, OL04069</v>
      </c>
      <c r="NN455" t="str">
        <v>Section, OL04071</v>
      </c>
      <c r="NO455" t="str">
        <v>Section, OL04173</v>
      </c>
      <c r="NP455" t="str">
        <v>Section, OL04174</v>
      </c>
      <c r="NQ455" t="str">
        <v>Section, OL04214</v>
      </c>
      <c r="NR455" t="str">
        <v>Section, OL04215</v>
      </c>
      <c r="NS455" t="str">
        <v>Section, OL04216</v>
      </c>
      <c r="NT455" t="str">
        <v>Section, OL04217</v>
      </c>
      <c r="NU455" t="str">
        <v>Section, Overlay OL02716</v>
      </c>
      <c r="NV455" t="str">
        <v>Section, Overlay OL02717</v>
      </c>
      <c r="NW455" t="str">
        <v>Section, See Image</v>
      </c>
      <c r="NX455" t="str">
        <v>Section, See Image, DWG# 100448-41</v>
      </c>
      <c r="NY455" t="str">
        <v>Section, Without Sots</v>
      </c>
      <c r="NZ455" t="str">
        <v>See Comments Sheet</v>
      </c>
      <c r="OA455" t="str">
        <v>See Comments Sheet, OL02318</v>
      </c>
      <c r="OB455" t="str">
        <v>See Image</v>
      </c>
      <c r="OC455" t="str">
        <v>See Image, .005 or Less = Pass</v>
      </c>
      <c r="OD455" t="str">
        <v>See Image, Check Near Radius</v>
      </c>
      <c r="OE455" t="str">
        <v>See Image, Constrained</v>
      </c>
      <c r="OF455" t="str">
        <v>See Image, Distance Between Flats</v>
      </c>
      <c r="OG455" t="str">
        <v xml:space="preserve">See Image, Mfg. Tol, Section A-A </v>
      </c>
      <c r="OH455" t="str">
        <v>See image, Mfg. Tol.</v>
      </c>
      <c r="OI455" t="str">
        <v>See Image, Mic. Across Flats</v>
      </c>
      <c r="OJ455" t="str">
        <v>See Image, OL02850</v>
      </c>
      <c r="OK455" t="str">
        <v>See Image, OL02880</v>
      </c>
      <c r="OL455" t="str">
        <v>See Image, OL03926</v>
      </c>
      <c r="OM455" t="str">
        <v>See Image, OL03927</v>
      </c>
      <c r="ON455" t="str">
        <v>See Image, OL04003</v>
      </c>
      <c r="OO455" t="str">
        <v>'See Image, OL04342,  Best Fit Joe Block</v>
      </c>
      <c r="OP455" t="str">
        <v>See Image, OL04342,  Blank</v>
      </c>
      <c r="OQ455" t="str">
        <v>See Image, OL04342, Blank</v>
      </c>
      <c r="OR455" t="str">
        <v>See Image, OL04343, Blank</v>
      </c>
      <c r="OS455" t="str">
        <v>See Image, Pass = .002 or Less</v>
      </c>
      <c r="OT455" t="str">
        <v>See Image, Rcd. MAX</v>
      </c>
      <c r="OU455" t="str">
        <v>See Image, Rcd. MIN</v>
      </c>
      <c r="OV455" t="str">
        <v>See Image, Section</v>
      </c>
      <c r="OW455" t="str">
        <v>See Image, Section A-A</v>
      </c>
      <c r="OX455" t="str">
        <v>See Image, Section B-B</v>
      </c>
      <c r="OY455" t="str">
        <v>See Image, Section B-B, TSC</v>
      </c>
      <c r="OZ455" t="str">
        <v>See Image, Shank Drawing # 18000-XX-XX A</v>
      </c>
      <c r="PA455" t="str">
        <v>Sequencial Laser 01, 120 Per Print</v>
      </c>
      <c r="PB455" t="str">
        <v>Set to .202, Zero on Thread Lead</v>
      </c>
      <c r="PC455" t="str">
        <v>Sharp OK, No Burr</v>
      </c>
      <c r="PD455" t="str">
        <v>Sharp OK, No Raised Edge, See Image</v>
      </c>
      <c r="PE455" t="str">
        <v>Sharp OK, No Raised Edges</v>
      </c>
      <c r="PF455" t="str">
        <v>Sharp okay no raised edge</v>
      </c>
      <c r="PG455" t="str">
        <v>Sharp Okay, No Burr</v>
      </c>
      <c r="PH455" t="str">
        <v>Sharp Okay, No Raised Edge</v>
      </c>
      <c r="PI455" t="str">
        <v>Sharp Okay, No Raised Edges,</v>
      </c>
      <c r="PJ455" t="str">
        <v>Sharp Okay, See Image</v>
      </c>
      <c r="PK455" t="str">
        <v xml:space="preserve">Start of Radius @ .195 </v>
      </c>
      <c r="PL455" t="str">
        <v xml:space="preserve">Start of Radius @ .21 </v>
      </c>
      <c r="PM455" t="str">
        <v xml:space="preserve">T.S.C. </v>
      </c>
      <c r="PN455" t="str">
        <v>Tangent Point</v>
      </c>
      <c r="PO455" t="str">
        <v>Tangent point of R.50</v>
      </c>
      <c r="PP455" t="str">
        <v>Taper Check, Mfg.Tol.</v>
      </c>
      <c r="PQ455" t="str">
        <v>Taper Check, Mfg.Tol., See Image</v>
      </c>
      <c r="PR455" t="str">
        <v>Thrd. Minor Ø</v>
      </c>
      <c r="PS455" t="str">
        <v>Thrd. Relief Ø</v>
      </c>
      <c r="PT455" t="str">
        <v>Threadless Blank</v>
      </c>
      <c r="PU455" t="str">
        <v>Threadless Blank, From Major Ø</v>
      </c>
      <c r="PV455" t="str">
        <v>Threadless Blank, Mfg. Tol.</v>
      </c>
      <c r="PW455" t="str">
        <v>Threadless Blank, Thrd. to Neck Rad.</v>
      </c>
      <c r="PX455" t="str">
        <v>Thredless Blank</v>
      </c>
      <c r="PY455" t="str">
        <v>To center of R.005</v>
      </c>
      <c r="PZ455" t="str">
        <v>Torx Min. Dia.</v>
      </c>
      <c r="QA455" t="str">
        <v>Turn Ø Free of Mill Marks</v>
      </c>
      <c r="QB455" t="str">
        <v>Use (Full) GO Hex</v>
      </c>
      <c r="QC455" t="str">
        <v>Use Balloon 1 FULL Gauge</v>
      </c>
      <c r="QD455" t="str">
        <v>Use Balloon 9 FULL GO</v>
      </c>
      <c r="QE455" t="str">
        <v>Use Best Fit Pin</v>
      </c>
      <c r="QF455" t="str">
        <v>Use Disk Tip</v>
      </c>
      <c r="QG455" t="str">
        <v>Use flat bottomed indicator tip.</v>
      </c>
      <c r="QH455" t="str">
        <v xml:space="preserve">Use Full .093 Go Hex </v>
      </c>
      <c r="QI455" t="str">
        <v xml:space="preserve">Use Full .0930 Go Hex </v>
      </c>
      <c r="QJ455" t="str">
        <v>Use Full .1235 Go Hex</v>
      </c>
      <c r="QK455" t="str">
        <v>Use Gauge K2-98-8019-04, See Image</v>
      </c>
      <c r="QL455" t="str">
        <v>Use large flat indicator tip</v>
      </c>
      <c r="QM455" t="str">
        <v>Use Pins.3330/.3350, See Image MAX NO-GO</v>
      </c>
      <c r="QN455" t="str">
        <v>Use Pointed Drop Indicator Tip</v>
      </c>
      <c r="QO455" t="str">
        <v>V-Block</v>
      </c>
      <c r="QP455" t="str">
        <v>V-Block,  AMB for 13</v>
      </c>
      <c r="QQ455" t="str">
        <v>V-Block,  Hex Cham. Dia.</v>
      </c>
      <c r="QR455" t="str">
        <v>V-Block, Hex Depth</v>
      </c>
      <c r="QS455" t="str">
        <v>VBU Gauge</v>
      </c>
      <c r="QT455" t="str">
        <v>Visibally smaller than HEX=Pass</v>
      </c>
      <c r="QU455" t="str">
        <v>Visual Per Drawing</v>
      </c>
      <c r="QV455" t="str">
        <v>Whirl Blank</v>
      </c>
      <c r="QW455" t="str">
        <v xml:space="preserve">Whirl Blank </v>
      </c>
      <c r="QX455" t="str">
        <v>Whirl Blank, Neck Rad. End to Head CL</v>
      </c>
      <c r="QY455" t="str">
        <v>Whirl Blank, Nose Start Dia.</v>
      </c>
      <c r="QZ455" t="str">
        <v>Whirl Blank, Nose Start Dist.</v>
      </c>
      <c r="RA455" t="str">
        <v>Whirl Blank, Thrd. Minor</v>
      </c>
      <c r="RB455" t="str">
        <v>Whirl Blank, Thrd. Pullout Dia.</v>
      </c>
      <c r="RC455" t="str">
        <v>Whole Part, Removal is at Assy. Level</v>
      </c>
      <c r="RD455" t="str">
        <v>Wide Area</v>
      </c>
      <c r="RE455" t="str">
        <v>Zero on End of Go Gauge</v>
      </c>
    </row>
    <row r="456" spans="1:473">
      <c r="A456" t="s">
        <v>1073</v>
      </c>
      <c r="C456" t="str" cm="1">
        <f t="array" ref="C456:RE456">TRANSPOSE(_xlfn._xlws.SORT(_xlfn._xlws.FILTER($A$2:$A$600,ISNUMBER(SEARCH('PartLib Table'!M473,$A$2:$A$600)),"not found")))</f>
        <v xml:space="preserve"> 'C', Whirl Blank</v>
      </c>
      <c r="D456" t="str">
        <v xml:space="preserve"> See Image, Constrained</v>
      </c>
      <c r="E456" t="str">
        <v>(.04 to .12 range = Pass)</v>
      </c>
      <c r="F456" t="str">
        <v>(.042 FULL) Go Pin Seat Fully</v>
      </c>
      <c r="G456" t="str">
        <v>(B), Mfg. Tol.</v>
      </c>
      <c r="H456" t="str">
        <v>(B), O.A.L.</v>
      </c>
      <c r="I456" t="str">
        <v>.001 or less =Pass</v>
      </c>
      <c r="J456" t="str">
        <v>.001 or less out of center = Pass</v>
      </c>
      <c r="K456" t="str">
        <v>.002 or Less = Pass</v>
      </c>
      <c r="L456" t="str">
        <v>.002 or Less out of center = Pass</v>
      </c>
      <c r="M456" t="str">
        <v>.005 to .015 = Pass</v>
      </c>
      <c r="N456" t="str">
        <v>.0125 Mean, Section</v>
      </c>
      <c r="O456" t="str">
        <v>.025 or Less in X &amp; Y=Pass</v>
      </c>
      <c r="P456" t="str">
        <v>.038 Mean</v>
      </c>
      <c r="Q456" t="str">
        <v>.063 MM = .0024 IN, See Image</v>
      </c>
      <c r="R456" t="str">
        <v>.063MM = .0024"</v>
      </c>
      <c r="S456" t="str">
        <v>.243 NO-GO, Unconstrained, Must Not Start</v>
      </c>
      <c r="T456" t="str">
        <v>@ Back Face &amp; ID, No Raised Edge</v>
      </c>
      <c r="U456" t="str">
        <v>@ Back Face &amp; OD, No Raised Edge</v>
      </c>
      <c r="V456" t="str">
        <v>@ ID &amp; FACE</v>
      </c>
      <c r="W456" t="str">
        <v>@ OD &amp; BACK FACE</v>
      </c>
      <c r="X456" t="str">
        <v>@ OD &amp; FACE</v>
      </c>
      <c r="Y456" t="str">
        <v>Across from slot</v>
      </c>
      <c r="Z456" t="str">
        <v>All Edge Breaks</v>
      </c>
      <c r="AA456" t="str">
        <v>Attached to bar stock</v>
      </c>
      <c r="AB456" t="str">
        <v xml:space="preserve">Back Turn Fillet Rad. </v>
      </c>
      <c r="AC456" t="str">
        <v>Balloon 1 (DWG FRM0105 Page 2, NV-27)</v>
      </c>
      <c r="AD456" t="str">
        <v>Balloon 1 (DWG FRM0105, NV-30)</v>
      </c>
      <c r="AE456" t="str">
        <v>Balloon 1 (P# 9890002-20) OL00429/A</v>
      </c>
      <c r="AF456" t="str">
        <v>Balloon 1, DWG#FRM0105</v>
      </c>
      <c r="AG456" t="str">
        <v>Balloon 11, See Image</v>
      </c>
      <c r="AH456" t="str">
        <v xml:space="preserve">Balloon 2 (DWG FRM0105 Page 2, NV-27) </v>
      </c>
      <c r="AI456" t="str">
        <v>Balloon 2 (DWG FRM0105, NV-30)</v>
      </c>
      <c r="AJ456" t="str">
        <v>Balloon 2 (P# 9890002-20)</v>
      </c>
      <c r="AK456" t="str">
        <v>Balloon 2, DWG#FRM0105</v>
      </c>
      <c r="AL456" t="str">
        <v>Balloon 2, DWG#FRM0105, See Image</v>
      </c>
      <c r="AM456" t="str">
        <v>Balloon 3 (DWG FRM0105, NV-30 Minor)</v>
      </c>
      <c r="AN456" t="str">
        <v>Balloon 3 (DWG FRM0105, NV-30)</v>
      </c>
      <c r="AO456" t="str">
        <v>Balloon 3 (P# 9890002-20)</v>
      </c>
      <c r="AP456" t="str">
        <v>Balloon 4</v>
      </c>
      <c r="AQ456" t="str">
        <v>Balloon 4 (P# 9890002-20)</v>
      </c>
      <c r="AR456" t="str">
        <v>Below Middle Band</v>
      </c>
      <c r="AS456" t="str">
        <v>Best Fit Pin, .003 or Less =Pass</v>
      </c>
      <c r="AT456" t="str">
        <v>Blank</v>
      </c>
      <c r="AU456" t="str">
        <v>Blank Turn Maj.</v>
      </c>
      <c r="AV456" t="str">
        <v>Blank Turn Maj. Mill Flt., OL4172</v>
      </c>
      <c r="AW456" t="str">
        <v>Blank Without .010 Slots</v>
      </c>
      <c r="AX456" t="str">
        <v>Blank Without .010 Slots, Section</v>
      </c>
      <c r="AY456" t="str">
        <v>Blank without thread</v>
      </c>
      <c r="AZ456" t="str">
        <v xml:space="preserve">Blank, Center of V Grv. </v>
      </c>
      <c r="BA456" t="str">
        <v>Blank, Check R adjacent Balloon 17</v>
      </c>
      <c r="BB456" t="str">
        <v>Blank, EXT. Feature</v>
      </c>
      <c r="BC456" t="str">
        <v>Blank, See Image, OL04335</v>
      </c>
      <c r="BD456" t="str">
        <v>Blank, See Image, OL04336</v>
      </c>
      <c r="BE456" t="str">
        <v xml:space="preserve">Blank, Thrd. </v>
      </c>
      <c r="BF456" t="str">
        <v>Blank, Turn Tip</v>
      </c>
      <c r="BG456" t="str">
        <v>Blank, Without Thrd.</v>
      </c>
      <c r="BH456" t="str">
        <v>Blank, Without Thread</v>
      </c>
      <c r="BI456" t="str">
        <v xml:space="preserve">Blunt Start Blend to Minor </v>
      </c>
      <c r="BJ456" t="str">
        <v>Calc., Use Go HEX</v>
      </c>
      <c r="BK456" t="str">
        <v>Can't dig into OD</v>
      </c>
      <c r="BL456" t="str">
        <v>Carbide Gauge</v>
      </c>
      <c r="BM456" t="str">
        <v xml:space="preserve">Center of V Grv. </v>
      </c>
      <c r="BN456" t="str">
        <v>Centered Less than .03 = Pass</v>
      </c>
      <c r="BO456" t="str">
        <v>Centered within .0005 or Less = Pass</v>
      </c>
      <c r="BP456" t="str">
        <v>Centered within .001 or Less = Pass</v>
      </c>
      <c r="BQ456" t="str">
        <v>Centered within .0254 or Less = Pass</v>
      </c>
      <c r="BR456" t="str">
        <v>Check close to Rod Slot</v>
      </c>
      <c r="BS456" t="str">
        <v>Check every other hole</v>
      </c>
      <c r="BT456" t="str">
        <v>Check Go over full length of slot.</v>
      </c>
      <c r="BU456" t="str">
        <v>Check Near Closed End</v>
      </c>
      <c r="BV456" t="str">
        <v>Check per Print View, Away from Rod Slot</v>
      </c>
      <c r="BW456" t="str">
        <v>Check to Balloon 30 Go Pin</v>
      </c>
      <c r="BX456" t="str">
        <v>Check with .2705 SET Pin Inside Part</v>
      </c>
      <c r="BY456" t="str">
        <v>Check with Hex Up</v>
      </c>
      <c r="BZ456" t="str">
        <v>CMM Blank</v>
      </c>
      <c r="CA456" t="str">
        <v>Confirm Full Radius</v>
      </c>
      <c r="CB456" t="str">
        <v>Constrained in fixture</v>
      </c>
      <c r="CC456" t="str">
        <v>Constrained with Ring</v>
      </c>
      <c r="CD456" t="str">
        <v>Constrained, See Image</v>
      </c>
      <c r="CE456" t="str">
        <v>Dim. "A"</v>
      </c>
      <c r="CF456" t="str">
        <v>Dim. "B"</v>
      </c>
      <c r="CG456" t="str">
        <v>Dim. "C"</v>
      </c>
      <c r="CH456" t="str">
        <v>Dim. "D", Whirl Blank</v>
      </c>
      <c r="CI456" t="str">
        <v>Dim. "G"</v>
      </c>
      <c r="CJ456" t="str">
        <v>Dim. E, Blank Turn Maj. &amp;  Mill Flt</v>
      </c>
      <c r="CK456" t="str">
        <v>Dim. E, Blank Turn Maj.&amp;  Mill Flt</v>
      </c>
      <c r="CL456" t="str">
        <v>Dim. H, Whirl Blank</v>
      </c>
      <c r="CM456" t="str">
        <v>Dim. J, 'Blank Turn Maj. &amp; Whirl Blank</v>
      </c>
      <c r="CN456" t="str">
        <v>Disk Drop Indicator Tip</v>
      </c>
      <c r="CO456" t="str">
        <v>DWG 100448-15, Balloon F_1</v>
      </c>
      <c r="CP456" t="str">
        <v>DWG 100448-15, OL02571</v>
      </c>
      <c r="CQ456" t="str">
        <v>DWG 100448-41</v>
      </c>
      <c r="CR456" t="str">
        <v>DWG 9890040, (10E),Section Part, OL01139</v>
      </c>
      <c r="CS456" t="str">
        <v>DWG 9890040, (10E),Section, OL01139</v>
      </c>
      <c r="CT456" t="str">
        <v>DWG 9890040, (11E)</v>
      </c>
      <c r="CU456" t="str">
        <v>DWG 9890040, (11E), Pins with Flats</v>
      </c>
      <c r="CV456" t="str">
        <v>DWG 9890040, (12E),  Pass=.002 or less</v>
      </c>
      <c r="CW456" t="str">
        <v>DWG 9890040, (12E), See Image</v>
      </c>
      <c r="CX456" t="str">
        <v>DWG 9890040, (1E), OL01431</v>
      </c>
      <c r="CY456" t="str">
        <v>DWG 9890040, (1E), OL01432</v>
      </c>
      <c r="CZ456" t="str">
        <v>DWG 9890040, (2E), OL01432</v>
      </c>
      <c r="DA456" t="str">
        <v>DWG 9890040, (3E)</v>
      </c>
      <c r="DB456" t="str">
        <v>DWG 9890040, (4E)</v>
      </c>
      <c r="DC456" t="str">
        <v>DWG 9890040, (5E), OL02336</v>
      </c>
      <c r="DD456" t="str">
        <v>DWG 9890040, (6E)</v>
      </c>
      <c r="DE456" t="str">
        <v>DWG 9890040, (7E)</v>
      </c>
      <c r="DF456" t="str">
        <v>DWG 9890040, (8E), OL01433</v>
      </c>
      <c r="DG456" t="str">
        <v>DWG 9890040, (8E), OL01433, Section</v>
      </c>
      <c r="DH456" t="str">
        <v>DWG 9890040, (9E), Close to Rod Slot</v>
      </c>
      <c r="DI456" t="str">
        <v>DWG 9890040, (9E),Close to Rod Slot</v>
      </c>
      <c r="DJ456" t="str">
        <v>DWG FRM0105 PAGE 2</v>
      </c>
      <c r="DK456" t="str">
        <v>DWG# 100448-41</v>
      </c>
      <c r="DL456" t="str">
        <v>DWG# 100448-44</v>
      </c>
      <c r="DM456" t="str">
        <v>DWG# 9890003  (1), Section OL00436/A</v>
      </c>
      <c r="DN456" t="str">
        <v>DWG# 9890003 (3), Ring Gauge Constrained</v>
      </c>
      <c r="DO456" t="str">
        <v>DWG# 9890003 (4), Section</v>
      </c>
      <c r="DP456" t="str">
        <v>DWG#100448-26, Balloon 1K, OL02350</v>
      </c>
      <c r="DQ456" t="str">
        <v>DWG#100448-26, Balloon 2K, OL02350</v>
      </c>
      <c r="DR456" t="str">
        <v>DWG#100448-26, Balloon 3K, OL02363</v>
      </c>
      <c r="DS456" t="str">
        <v>DWG#100448-26, Balloon 4K</v>
      </c>
      <c r="DT456" t="str">
        <v>DWG#100448-26, Balloon 5K, Section</v>
      </c>
      <c r="DU456" t="str">
        <v>DWG#100448-26, Balloon 6K</v>
      </c>
      <c r="DV456" t="str">
        <v>DWG#100448-26, Balloon 7K, Section</v>
      </c>
      <c r="DW456" t="str">
        <v>DWG#100448-26, Mfg. Tol.</v>
      </c>
      <c r="DX456" t="str">
        <v>DWG#9890003 (2) Ring Gauge Constrained</v>
      </c>
      <c r="DY456" t="str">
        <v>DWG#9890044</v>
      </c>
      <c r="DZ456" t="str">
        <v>DWG#9890044 .1985 to .2005=Pass</v>
      </c>
      <c r="EA456" t="str">
        <v>DWG#9890044 Overlay OL02441</v>
      </c>
      <c r="EB456" t="str">
        <v>DWG#9890044, OL02441</v>
      </c>
      <c r="EC456" t="str">
        <v>DWG#FRM0105</v>
      </c>
      <c r="ED456" t="str">
        <v>EXT.</v>
      </c>
      <c r="EE456" t="str">
        <v>EXT. Section, OL02460</v>
      </c>
      <c r="EF456" t="str">
        <v>EXT., OL04223</v>
      </c>
      <c r="EG456" t="str">
        <v>Flat Drop Indicator Tip</v>
      </c>
      <c r="EH456" t="str">
        <v>Full Go Pin, No Light, at Radius</v>
      </c>
      <c r="EI456" t="str">
        <v>Function Check</v>
      </c>
      <c r="EJ456" t="str">
        <v>GO Function Gauge</v>
      </c>
      <c r="EK456" t="str">
        <v>Go Gauge for Balloon 1 &amp; 4</v>
      </c>
      <c r="EL456" t="str">
        <v>Go Pin must pass through</v>
      </c>
      <c r="EM456" t="str">
        <v>Greater than .005 = Fail, Section</v>
      </c>
      <c r="EN456" t="str">
        <v>Greater than .025 out of center = Fail</v>
      </c>
      <c r="EO456" t="str">
        <v>Greater than 2.6 = Pass</v>
      </c>
      <c r="EP456" t="str">
        <v>Green = Pass, Red = Fail</v>
      </c>
      <c r="EQ456" t="str">
        <v>Hex Depth</v>
      </c>
      <c r="ER456" t="str">
        <v>Hex Minor</v>
      </c>
      <c r="ES456" t="str">
        <v>Hole Dia.</v>
      </c>
      <c r="ET456" t="str">
        <v>Hook or Disk Tip</v>
      </c>
      <c r="EU456" t="str">
        <v>ID Sphere Finish</v>
      </c>
      <c r="EV456" t="str">
        <v>ID/OD Both Sides, Diff. .002 or less = Pass</v>
      </c>
      <c r="EW456" t="str">
        <v>If Looks Big, Section</v>
      </c>
      <c r="EX456" t="str">
        <v>If Looks Small, Section</v>
      </c>
      <c r="EY456" t="str">
        <v>Insp. Close to Break Away, Mfg.Tol.</v>
      </c>
      <c r="EZ456" t="str">
        <v>INT.</v>
      </c>
      <c r="FA456" t="str">
        <v>INT. Section, OL02460</v>
      </c>
      <c r="FB456" t="str">
        <v>INT., OL04223</v>
      </c>
      <c r="FC456" t="str">
        <v>Intersect. of 7.7 &amp; R0.10</v>
      </c>
      <c r="FD456" t="str">
        <v>Intersect. of 8.79 and R.25 MAX</v>
      </c>
      <c r="FE456" t="str">
        <v>Keep Ind. Tip away from corner</v>
      </c>
      <c r="FF456" t="str">
        <v>L31</v>
      </c>
      <c r="FG456" t="str">
        <v>Laser Mark</v>
      </c>
      <c r="FH456" t="str">
        <v>LASER PER NOTE 4</v>
      </c>
      <c r="FI456" t="str">
        <v>LASER PER NOTE 4, Final Check 1 only</v>
      </c>
      <c r="FJ456" t="str">
        <v>Less than .002 out of center = Pass</v>
      </c>
      <c r="FK456" t="str">
        <v>Less than 2.75 = Pass, Section</v>
      </c>
      <c r="FL456" t="str">
        <v>List as pin. Not Calibrated</v>
      </c>
      <c r="FM456" t="str">
        <v>M9 X 1.25 BUTT See Comment Image</v>
      </c>
      <c r="FN456" t="str">
        <v>Manual Section</v>
      </c>
      <c r="FO456" t="str">
        <v>Max Deep .241 NO-GO =.42</v>
      </c>
      <c r="FP456" t="str">
        <v>MAX Depth of (Note 7) .241 NO-GO Pin</v>
      </c>
      <c r="FQ456" t="str">
        <v>Measure from Blue Line, See Image</v>
      </c>
      <c r="FR456" t="str">
        <v>Measure Width of Blue Area, See Image</v>
      </c>
      <c r="FS456" t="str">
        <v>Mfg. Tol</v>
      </c>
      <c r="FT456" t="str">
        <v>Mfg. Tol, See Image</v>
      </c>
      <c r="FU456" t="str">
        <v>Mfg. Tol.</v>
      </c>
      <c r="FV456" t="str">
        <v>Mfg. Tol. "A"</v>
      </c>
      <c r="FW456" t="str">
        <v>Mfg. Tol. (Zero on Gauge Full Dia. Lead)</v>
      </c>
      <c r="FX456" t="str">
        <v>Mfg. Tol. Balloon 11, See Image</v>
      </c>
      <c r="FY456" t="str">
        <v>Mfg. Tol. Balloon 4</v>
      </c>
      <c r="FZ456" t="str">
        <v>Mfg. Tol. Balloon 7</v>
      </c>
      <c r="GA456" t="str">
        <v xml:space="preserve">Mfg. Tol. C-Bore Face (Ballo 28) </v>
      </c>
      <c r="GB456" t="str">
        <v>Mfg. Tol. Section</v>
      </c>
      <c r="GC456" t="str">
        <v>Mfg. Tol. See Image</v>
      </c>
      <c r="GD456" t="str">
        <v>Mfg. Tol., 3 Places, Record MAX</v>
      </c>
      <c r="GE456" t="str">
        <v>Mfg. Tol., Balloon 11</v>
      </c>
      <c r="GF456" t="str">
        <v>Mfg. Tol., Balloon 7</v>
      </c>
      <c r="GG456" t="str">
        <v>Mfg. Tol., Blank</v>
      </c>
      <c r="GH456" t="str">
        <v>Mfg. Tol., Blank, Balloon 12</v>
      </c>
      <c r="GI456" t="str">
        <v>Mfg. Tol., Blend to SØ.320</v>
      </c>
      <c r="GJ456" t="str">
        <v>Mfg. Tol., Calculation</v>
      </c>
      <c r="GK456" t="str">
        <v>Mfg. Tol., For Mill Fixture</v>
      </c>
      <c r="GL456" t="str">
        <v>Mfg. Tol., L32</v>
      </c>
      <c r="GM456" t="str">
        <v>Mfg. Tol., L33</v>
      </c>
      <c r="GN456" t="str">
        <v>Mfg. Tol., No Tool Marks</v>
      </c>
      <c r="GO456" t="str">
        <v>Mfg. Tol., OL03361</v>
      </c>
      <c r="GP456" t="str">
        <v>Mfg. Tol., Record off center value</v>
      </c>
      <c r="GQ456" t="str">
        <v>Mfg. Tol., Same 3 Places, Record MIN</v>
      </c>
      <c r="GR456" t="str">
        <v>Mfg. Tol., Section</v>
      </c>
      <c r="GS456" t="str">
        <v>Mfg. Tol., Section B-B</v>
      </c>
      <c r="GT456" t="str">
        <v>Mfg. Tol., Section, OL03361</v>
      </c>
      <c r="GU456" t="str">
        <v>Mfg. Tol., Section, Per Note 2</v>
      </c>
      <c r="GV456" t="str">
        <v>Mfg. Tol., See Image</v>
      </c>
      <c r="GW456" t="str">
        <v>Mfg. Tol., See Image, Bore in Blue</v>
      </c>
      <c r="GX456" t="str">
        <v>Mfg. Tol., See Image, Hook Tip</v>
      </c>
      <c r="GY456" t="str">
        <v>Mfg. Tol., Sharp Okay No Burr</v>
      </c>
      <c r="GZ456" t="str">
        <v>Mfg. Tol., Threadless Blank</v>
      </c>
      <c r="HA456" t="str">
        <v>Mfg.Tol.</v>
      </c>
      <c r="HB456" t="str">
        <v>Mgf. To., T.S.C.</v>
      </c>
      <c r="HC456" t="str">
        <v>Milled Feature</v>
      </c>
      <c r="HD456" t="str">
        <v>Milled Feature, OL04045</v>
      </c>
      <c r="HE456" t="str">
        <v>More than .0005 out of center = Fail</v>
      </c>
      <c r="HF456" t="str">
        <v>Must Pass Through</v>
      </c>
      <c r="HG456" t="str">
        <v>Must pass through gauge</v>
      </c>
      <c r="HH456" t="str">
        <v>Must Pass Through Go Gauge</v>
      </c>
      <c r="HI456" t="str">
        <v>Must Pass, See Image.</v>
      </c>
      <c r="HJ456" t="str">
        <v>NA</v>
      </c>
      <c r="HK456" t="str">
        <v>Narrow Area</v>
      </c>
      <c r="HL456" t="str">
        <v>Near Balloon 21</v>
      </c>
      <c r="HM456" t="str">
        <v>Near Datum B</v>
      </c>
      <c r="HN456" t="str">
        <v>Neck Dia.</v>
      </c>
      <c r="HO456" t="str">
        <v>Neck to Head Rad.</v>
      </c>
      <c r="HP456" t="str">
        <v>No Copper Deposits Allowed</v>
      </c>
      <c r="HQ456" t="str">
        <v>No Section</v>
      </c>
      <c r="HR456" t="str">
        <v>No Section, .01 to .014 = Pass</v>
      </c>
      <c r="HS456" t="str">
        <v>No Section, Rotate Part</v>
      </c>
      <c r="HT456" t="str">
        <v>No Section, See Image</v>
      </c>
      <c r="HU456" t="str">
        <v>No Slot, Section B-B</v>
      </c>
      <c r="HV456" t="str">
        <v>No visual step = Pass</v>
      </c>
      <c r="HW456" t="str">
        <v>Not to exceed .95 Deep</v>
      </c>
      <c r="HX456" t="str">
        <v>Note 1</v>
      </c>
      <c r="HY456" t="str">
        <v>OL00333/A</v>
      </c>
      <c r="HZ456" t="str">
        <v>OL00519</v>
      </c>
      <c r="IA456" t="str">
        <v>OL00520</v>
      </c>
      <c r="IB456" t="str">
        <v>OL00529</v>
      </c>
      <c r="IC456" t="str">
        <v>OL00542</v>
      </c>
      <c r="ID456" t="str">
        <v>OL00724</v>
      </c>
      <c r="IE456" t="str">
        <v>OL01250</v>
      </c>
      <c r="IF456" t="str">
        <v>OL01869, Threadless Blank</v>
      </c>
      <c r="IG456" t="str">
        <v>OL01870, Section</v>
      </c>
      <c r="IH456" t="str">
        <v>OL02255</v>
      </c>
      <c r="II456" t="str">
        <v>OL02255, Mfg. Tol.</v>
      </c>
      <c r="IJ456" t="str">
        <v>OL02302</v>
      </c>
      <c r="IK456" t="str">
        <v xml:space="preserve">OL02318  needed per image instructions </v>
      </c>
      <c r="IL456" t="str">
        <v>OL02556</v>
      </c>
      <c r="IM456" t="str">
        <v>OL02557</v>
      </c>
      <c r="IN456" t="str">
        <v>OL02567</v>
      </c>
      <c r="IO456" t="str">
        <v>OL02653</v>
      </c>
      <c r="IP456" t="str">
        <v>OL02718</v>
      </c>
      <c r="IQ456" t="str">
        <v>OL02841</v>
      </c>
      <c r="IR456" t="str">
        <v>OL02842</v>
      </c>
      <c r="IS456" t="str">
        <v>OL02844</v>
      </c>
      <c r="IT456" t="str">
        <v>OL02871</v>
      </c>
      <c r="IU456" t="str">
        <v>OL02887</v>
      </c>
      <c r="IV456" t="str">
        <v>OL03500</v>
      </c>
      <c r="IW456" t="str">
        <v>OL03766</v>
      </c>
      <c r="IX456" t="str">
        <v>OL03868</v>
      </c>
      <c r="IY456" t="str">
        <v>OL03869</v>
      </c>
      <c r="IZ456" t="str">
        <v>OL03870</v>
      </c>
      <c r="JA456" t="str">
        <v>OL03873, DWG# 100448-44</v>
      </c>
      <c r="JB456" t="str">
        <v>OL03949</v>
      </c>
      <c r="JC456" t="str">
        <v xml:space="preserve">OL04043, Section </v>
      </c>
      <c r="JD456" t="str">
        <v xml:space="preserve">OL04044, Section </v>
      </c>
      <c r="JE456" t="str">
        <v>OL04045</v>
      </c>
      <c r="JF456" t="str">
        <v>OL04045, Milled Feature</v>
      </c>
      <c r="JG456" t="str">
        <v>OL04063</v>
      </c>
      <c r="JH456" t="str">
        <v>OL04064</v>
      </c>
      <c r="JI456" t="str">
        <v>OL04065</v>
      </c>
      <c r="JJ456" t="str">
        <v>OL04181</v>
      </c>
      <c r="JK456" t="str">
        <v>OL04218</v>
      </c>
      <c r="JL456" t="str">
        <v>OL04224, See Image</v>
      </c>
      <c r="JM456" t="str">
        <v>OL04374</v>
      </c>
      <c r="JN456" t="str">
        <v>OL04375, Section M-M</v>
      </c>
      <c r="JO456" t="str">
        <v>OL04376, Section M-M</v>
      </c>
      <c r="JP456" t="str">
        <v>OL04443</v>
      </c>
      <c r="JQ456" t="str">
        <v>OL04444</v>
      </c>
      <c r="JR456" t="str">
        <v>OL05000</v>
      </c>
      <c r="JS456" t="str">
        <v>One side of slot</v>
      </c>
      <c r="JT456" t="str">
        <v>Other side of slot</v>
      </c>
      <c r="JU456" t="str">
        <v>Out of center more than .002 = Fail</v>
      </c>
      <c r="JV456" t="str">
        <v>Out of center more than.002 = Fail</v>
      </c>
      <c r="JW456" t="str">
        <v>Overlay OL02713</v>
      </c>
      <c r="JX456" t="str">
        <v>Overlay OL02714</v>
      </c>
      <c r="JY456" t="str">
        <v>Overlay OL02718</v>
      </c>
      <c r="JZ456" t="str">
        <v>Overlay OL03831, Mfg. Tol.</v>
      </c>
      <c r="KA456" t="str">
        <v>Part Without Slots</v>
      </c>
      <c r="KB456" t="str">
        <v>Part Without Slots, See Image</v>
      </c>
      <c r="KC456" t="str">
        <v xml:space="preserve">Pass = .0254 or Less </v>
      </c>
      <c r="KD456" t="str">
        <v>PD MIN = 4.361, PD MAX = 4.456</v>
      </c>
      <c r="KE456" t="str">
        <v>Per Balloon 2 Note</v>
      </c>
      <c r="KF456" t="str">
        <v>Per drawing note(s) 8.</v>
      </c>
      <c r="KG456" t="str">
        <v>Point or Sphere Tip</v>
      </c>
      <c r="KH456" t="str">
        <v>Point Tip</v>
      </c>
      <c r="KI456" t="str">
        <v>R.9 to R1.1 = Pass, See Image</v>
      </c>
      <c r="KJ456" t="str">
        <v>Ram Construction</v>
      </c>
      <c r="KK456" t="str">
        <v>Record Same Pass / Fail All Balloons</v>
      </c>
      <c r="KL456" t="str">
        <v>Ref. Balloon 1</v>
      </c>
      <c r="KM456" t="str">
        <v>Ref. Balloon 12</v>
      </c>
      <c r="KN456" t="str">
        <v>Ref. Balloon 13, 100% AQL</v>
      </c>
      <c r="KO456" t="str">
        <v>Ref. Balloon 2</v>
      </c>
      <c r="KP456" t="str">
        <v>Ref. Balloon 21, 100% AQL</v>
      </c>
      <c r="KQ456" t="str">
        <v>Ref. Balloon 4</v>
      </c>
      <c r="KR456" t="str">
        <v>Ref. Balloon 7</v>
      </c>
      <c r="KS456" t="str">
        <v>Ref. Balloon 8</v>
      </c>
      <c r="KT456" t="str">
        <v>Relieved Pin Gauges 09236 &amp; 09235</v>
      </c>
      <c r="KU456" t="str">
        <v>Rotate Part</v>
      </c>
      <c r="KV456" t="str">
        <v>Rotate Part, See Image</v>
      </c>
      <c r="KW456" t="str">
        <v>Same as Root Radius</v>
      </c>
      <c r="KX456" t="str">
        <v>Section</v>
      </c>
      <c r="KY456" t="str">
        <v>Section B-B</v>
      </c>
      <c r="KZ456" t="str">
        <v>Section B-B, Distance Between Grooves</v>
      </c>
      <c r="LA456" t="str">
        <v>Section C-C</v>
      </c>
      <c r="LB456" t="str">
        <v>Section Part</v>
      </c>
      <c r="LC456" t="str">
        <v>Section Part, Measured from Opposite Face</v>
      </c>
      <c r="LD456" t="str">
        <v>Section, Broachless Blank</v>
      </c>
      <c r="LE456" t="str">
        <v>Section, EXT. Sphere Location.</v>
      </c>
      <c r="LF456" t="str">
        <v>Section, Hex Cham. Ang.</v>
      </c>
      <c r="LG456" t="str">
        <v>Section, Hex Fillet Rad.</v>
      </c>
      <c r="LH456" t="str">
        <v>Section, INT. Feature</v>
      </c>
      <c r="LI456" t="str">
        <v>Section, INT. Sphere Location.</v>
      </c>
      <c r="LJ456" t="str">
        <v>Section, Mfg. Tol.</v>
      </c>
      <c r="LK456" t="str">
        <v>Section, Mfg. Tol., See Image</v>
      </c>
      <c r="LL456" t="str">
        <v>Section, OL00486</v>
      </c>
      <c r="LM456" t="str">
        <v>Section, OL00542</v>
      </c>
      <c r="LN456" t="str">
        <v>Section, OL00543</v>
      </c>
      <c r="LO456" t="str">
        <v>Section, OL00544</v>
      </c>
      <c r="LP456" t="str">
        <v>Section, OL00545</v>
      </c>
      <c r="LQ456" t="str">
        <v>Section, OL00546</v>
      </c>
      <c r="LR456" t="str">
        <v>Section, OL00547</v>
      </c>
      <c r="LS456" t="str">
        <v>Section, OL00555</v>
      </c>
      <c r="LT456" t="str">
        <v>Section, OL00725</v>
      </c>
      <c r="LU456" t="str">
        <v>Section, OL01430</v>
      </c>
      <c r="LV456" t="str">
        <v>Section, OL01434</v>
      </c>
      <c r="LW456" t="str">
        <v>Section, OL01435</v>
      </c>
      <c r="LX456" t="str">
        <v>Section, OL01807</v>
      </c>
      <c r="LY456" t="str">
        <v>Section, OL01830</v>
      </c>
      <c r="LZ456" t="str">
        <v>Section, OL02351</v>
      </c>
      <c r="MA456" t="str">
        <v>Section, OL02519</v>
      </c>
      <c r="MB456" t="str">
        <v>Section, OL02520</v>
      </c>
      <c r="MC456" t="str">
        <v>Section, OL02522</v>
      </c>
      <c r="MD456" t="str">
        <v>Section, OL02540</v>
      </c>
      <c r="ME456" t="str">
        <v>Section, OL02541</v>
      </c>
      <c r="MF456" t="str">
        <v>Section, OL02552</v>
      </c>
      <c r="MG456" t="str">
        <v>Section, OL02553</v>
      </c>
      <c r="MH456" t="str">
        <v>Section, OL02554</v>
      </c>
      <c r="MI456" t="str">
        <v>Section, OL02555</v>
      </c>
      <c r="MJ456" t="str">
        <v>Section, OL02558</v>
      </c>
      <c r="MK456" t="str">
        <v>Section, OL02559</v>
      </c>
      <c r="ML456" t="str">
        <v>Section, OL02560</v>
      </c>
      <c r="MM456" t="str">
        <v>Section, OL02619</v>
      </c>
      <c r="MN456" t="str">
        <v>Section, OL02620</v>
      </c>
      <c r="MO456" t="str">
        <v>Section, OL02621</v>
      </c>
      <c r="MP456" t="str">
        <v>Section, OL02622</v>
      </c>
      <c r="MQ456" t="str">
        <v>Section, OL02623</v>
      </c>
      <c r="MR456" t="str">
        <v>Section, OL02624</v>
      </c>
      <c r="MS456" t="str">
        <v>Section, OL02652</v>
      </c>
      <c r="MT456" t="str">
        <v>Section, OL02680</v>
      </c>
      <c r="MU456" t="str">
        <v>Section, OL02793</v>
      </c>
      <c r="MV456" t="str">
        <v>Section, OL02823</v>
      </c>
      <c r="MW456" t="str">
        <v>Section, OL02843</v>
      </c>
      <c r="MX456" t="str">
        <v>Section, OL03026, Ext.</v>
      </c>
      <c r="MY456" t="str">
        <v>Section, OL03026, Int.</v>
      </c>
      <c r="MZ456" t="str">
        <v>Section, OL03570, DWG# 100448-41</v>
      </c>
      <c r="NA456" t="str">
        <v>Section, OL03781</v>
      </c>
      <c r="NB456" t="str">
        <v>Section, OL03911</v>
      </c>
      <c r="NC456" t="str">
        <v>Section, OL03912</v>
      </c>
      <c r="ND456" t="str">
        <v>Section, OL03928</v>
      </c>
      <c r="NE456" t="str">
        <v>Section, OL03929</v>
      </c>
      <c r="NF456" t="str">
        <v>Section, OL04030</v>
      </c>
      <c r="NG456" t="str">
        <v>Section, OL04037</v>
      </c>
      <c r="NH456" t="str">
        <v>Section, OL04038</v>
      </c>
      <c r="NI456" t="str">
        <v>Section, OL04046</v>
      </c>
      <c r="NJ456" t="str">
        <v>Section, OL04065</v>
      </c>
      <c r="NK456" t="str">
        <v>Section, OL04066</v>
      </c>
      <c r="NL456" t="str">
        <v>Section, OL04067</v>
      </c>
      <c r="NM456" t="str">
        <v>Section, OL04069</v>
      </c>
      <c r="NN456" t="str">
        <v>Section, OL04071</v>
      </c>
      <c r="NO456" t="str">
        <v>Section, OL04173</v>
      </c>
      <c r="NP456" t="str">
        <v>Section, OL04174</v>
      </c>
      <c r="NQ456" t="str">
        <v>Section, OL04214</v>
      </c>
      <c r="NR456" t="str">
        <v>Section, OL04215</v>
      </c>
      <c r="NS456" t="str">
        <v>Section, OL04216</v>
      </c>
      <c r="NT456" t="str">
        <v>Section, OL04217</v>
      </c>
      <c r="NU456" t="str">
        <v>Section, Overlay OL02716</v>
      </c>
      <c r="NV456" t="str">
        <v>Section, Overlay OL02717</v>
      </c>
      <c r="NW456" t="str">
        <v>Section, See Image</v>
      </c>
      <c r="NX456" t="str">
        <v>Section, See Image, DWG# 100448-41</v>
      </c>
      <c r="NY456" t="str">
        <v>Section, Without Sots</v>
      </c>
      <c r="NZ456" t="str">
        <v>See Comments Sheet</v>
      </c>
      <c r="OA456" t="str">
        <v>See Comments Sheet, OL02318</v>
      </c>
      <c r="OB456" t="str">
        <v>See Image</v>
      </c>
      <c r="OC456" t="str">
        <v>See Image, .005 or Less = Pass</v>
      </c>
      <c r="OD456" t="str">
        <v>See Image, Check Near Radius</v>
      </c>
      <c r="OE456" t="str">
        <v>See Image, Constrained</v>
      </c>
      <c r="OF456" t="str">
        <v>See Image, Distance Between Flats</v>
      </c>
      <c r="OG456" t="str">
        <v xml:space="preserve">See Image, Mfg. Tol, Section A-A </v>
      </c>
      <c r="OH456" t="str">
        <v>See image, Mfg. Tol.</v>
      </c>
      <c r="OI456" t="str">
        <v>See Image, Mic. Across Flats</v>
      </c>
      <c r="OJ456" t="str">
        <v>See Image, OL02850</v>
      </c>
      <c r="OK456" t="str">
        <v>See Image, OL02880</v>
      </c>
      <c r="OL456" t="str">
        <v>See Image, OL03926</v>
      </c>
      <c r="OM456" t="str">
        <v>See Image, OL03927</v>
      </c>
      <c r="ON456" t="str">
        <v>See Image, OL04003</v>
      </c>
      <c r="OO456" t="str">
        <v>'See Image, OL04342,  Best Fit Joe Block</v>
      </c>
      <c r="OP456" t="str">
        <v>See Image, OL04342,  Blank</v>
      </c>
      <c r="OQ456" t="str">
        <v>See Image, OL04342, Blank</v>
      </c>
      <c r="OR456" t="str">
        <v>See Image, OL04343, Blank</v>
      </c>
      <c r="OS456" t="str">
        <v>See Image, Pass = .002 or Less</v>
      </c>
      <c r="OT456" t="str">
        <v>See Image, Rcd. MAX</v>
      </c>
      <c r="OU456" t="str">
        <v>See Image, Rcd. MIN</v>
      </c>
      <c r="OV456" t="str">
        <v>See Image, Section</v>
      </c>
      <c r="OW456" t="str">
        <v>See Image, Section A-A</v>
      </c>
      <c r="OX456" t="str">
        <v>See Image, Section B-B</v>
      </c>
      <c r="OY456" t="str">
        <v>See Image, Section B-B, TSC</v>
      </c>
      <c r="OZ456" t="str">
        <v>See Image, Shank Drawing # 18000-XX-XX A</v>
      </c>
      <c r="PA456" t="str">
        <v>Sequencial Laser 01, 120 Per Print</v>
      </c>
      <c r="PB456" t="str">
        <v>Set to .202, Zero on Thread Lead</v>
      </c>
      <c r="PC456" t="str">
        <v>Sharp OK, No Burr</v>
      </c>
      <c r="PD456" t="str">
        <v>Sharp OK, No Raised Edge, See Image</v>
      </c>
      <c r="PE456" t="str">
        <v>Sharp OK, No Raised Edges</v>
      </c>
      <c r="PF456" t="str">
        <v>Sharp okay no raised edge</v>
      </c>
      <c r="PG456" t="str">
        <v>Sharp Okay, No Burr</v>
      </c>
      <c r="PH456" t="str">
        <v>Sharp Okay, No Raised Edge</v>
      </c>
      <c r="PI456" t="str">
        <v>Sharp Okay, No Raised Edges,</v>
      </c>
      <c r="PJ456" t="str">
        <v>Sharp Okay, See Image</v>
      </c>
      <c r="PK456" t="str">
        <v xml:space="preserve">Start of Radius @ .195 </v>
      </c>
      <c r="PL456" t="str">
        <v xml:space="preserve">Start of Radius @ .21 </v>
      </c>
      <c r="PM456" t="str">
        <v xml:space="preserve">T.S.C. </v>
      </c>
      <c r="PN456" t="str">
        <v>Tangent Point</v>
      </c>
      <c r="PO456" t="str">
        <v>Tangent point of R.50</v>
      </c>
      <c r="PP456" t="str">
        <v>Taper Check, Mfg.Tol.</v>
      </c>
      <c r="PQ456" t="str">
        <v>Taper Check, Mfg.Tol., See Image</v>
      </c>
      <c r="PR456" t="str">
        <v>Thrd. Minor Ø</v>
      </c>
      <c r="PS456" t="str">
        <v>Thrd. Relief Ø</v>
      </c>
      <c r="PT456" t="str">
        <v>Threadless Blank</v>
      </c>
      <c r="PU456" t="str">
        <v>Threadless Blank, From Major Ø</v>
      </c>
      <c r="PV456" t="str">
        <v>Threadless Blank, Mfg. Tol.</v>
      </c>
      <c r="PW456" t="str">
        <v>Threadless Blank, Thrd. to Neck Rad.</v>
      </c>
      <c r="PX456" t="str">
        <v>Thredless Blank</v>
      </c>
      <c r="PY456" t="str">
        <v>To center of R.005</v>
      </c>
      <c r="PZ456" t="str">
        <v>Torx Min. Dia.</v>
      </c>
      <c r="QA456" t="str">
        <v>Turn Ø Free of Mill Marks</v>
      </c>
      <c r="QB456" t="str">
        <v>Use (Full) GO Hex</v>
      </c>
      <c r="QC456" t="str">
        <v>Use Balloon 1 FULL Gauge</v>
      </c>
      <c r="QD456" t="str">
        <v>Use Balloon 9 FULL GO</v>
      </c>
      <c r="QE456" t="str">
        <v>Use Best Fit Pin</v>
      </c>
      <c r="QF456" t="str">
        <v>Use Disk Tip</v>
      </c>
      <c r="QG456" t="str">
        <v>Use flat bottomed indicator tip.</v>
      </c>
      <c r="QH456" t="str">
        <v xml:space="preserve">Use Full .093 Go Hex </v>
      </c>
      <c r="QI456" t="str">
        <v xml:space="preserve">Use Full .0930 Go Hex </v>
      </c>
      <c r="QJ456" t="str">
        <v>Use Full .1235 Go Hex</v>
      </c>
      <c r="QK456" t="str">
        <v>Use Gauge K2-98-8019-04, See Image</v>
      </c>
      <c r="QL456" t="str">
        <v>Use large flat indicator tip</v>
      </c>
      <c r="QM456" t="str">
        <v>Use Pins.3330/.3350, See Image MAX NO-GO</v>
      </c>
      <c r="QN456" t="str">
        <v>Use Pointed Drop Indicator Tip</v>
      </c>
      <c r="QO456" t="str">
        <v>V-Block</v>
      </c>
      <c r="QP456" t="str">
        <v>V-Block,  AMB for 13</v>
      </c>
      <c r="QQ456" t="str">
        <v>V-Block,  Hex Cham. Dia.</v>
      </c>
      <c r="QR456" t="str">
        <v>V-Block, Hex Depth</v>
      </c>
      <c r="QS456" t="str">
        <v>VBU Gauge</v>
      </c>
      <c r="QT456" t="str">
        <v>Visibally smaller than HEX=Pass</v>
      </c>
      <c r="QU456" t="str">
        <v>Visual Per Drawing</v>
      </c>
      <c r="QV456" t="str">
        <v>Whirl Blank</v>
      </c>
      <c r="QW456" t="str">
        <v xml:space="preserve">Whirl Blank </v>
      </c>
      <c r="QX456" t="str">
        <v>Whirl Blank, Neck Rad. End to Head CL</v>
      </c>
      <c r="QY456" t="str">
        <v>Whirl Blank, Nose Start Dia.</v>
      </c>
      <c r="QZ456" t="str">
        <v>Whirl Blank, Nose Start Dist.</v>
      </c>
      <c r="RA456" t="str">
        <v>Whirl Blank, Thrd. Minor</v>
      </c>
      <c r="RB456" t="str">
        <v>Whirl Blank, Thrd. Pullout Dia.</v>
      </c>
      <c r="RC456" t="str">
        <v>Whole Part, Removal is at Assy. Level</v>
      </c>
      <c r="RD456" t="str">
        <v>Wide Area</v>
      </c>
      <c r="RE456" t="str">
        <v>Zero on End of Go Gauge</v>
      </c>
    </row>
    <row r="457" spans="1:473">
      <c r="A457" t="s">
        <v>1074</v>
      </c>
      <c r="C457" t="str" cm="1">
        <f t="array" ref="C457:RE457">TRANSPOSE(_xlfn._xlws.SORT(_xlfn._xlws.FILTER($A$2:$A$600,ISNUMBER(SEARCH('PartLib Table'!M474,$A$2:$A$600)),"not found")))</f>
        <v xml:space="preserve"> 'C', Whirl Blank</v>
      </c>
      <c r="D457" t="str">
        <v xml:space="preserve"> See Image, Constrained</v>
      </c>
      <c r="E457" t="str">
        <v>(.04 to .12 range = Pass)</v>
      </c>
      <c r="F457" t="str">
        <v>(.042 FULL) Go Pin Seat Fully</v>
      </c>
      <c r="G457" t="str">
        <v>(B), Mfg. Tol.</v>
      </c>
      <c r="H457" t="str">
        <v>(B), O.A.L.</v>
      </c>
      <c r="I457" t="str">
        <v>.001 or less =Pass</v>
      </c>
      <c r="J457" t="str">
        <v>.001 or less out of center = Pass</v>
      </c>
      <c r="K457" t="str">
        <v>.002 or Less = Pass</v>
      </c>
      <c r="L457" t="str">
        <v>.002 or Less out of center = Pass</v>
      </c>
      <c r="M457" t="str">
        <v>.005 to .015 = Pass</v>
      </c>
      <c r="N457" t="str">
        <v>.0125 Mean, Section</v>
      </c>
      <c r="O457" t="str">
        <v>.025 or Less in X &amp; Y=Pass</v>
      </c>
      <c r="P457" t="str">
        <v>.038 Mean</v>
      </c>
      <c r="Q457" t="str">
        <v>.063 MM = .0024 IN, See Image</v>
      </c>
      <c r="R457" t="str">
        <v>.063MM = .0024"</v>
      </c>
      <c r="S457" t="str">
        <v>.243 NO-GO, Unconstrained, Must Not Start</v>
      </c>
      <c r="T457" t="str">
        <v>@ Back Face &amp; ID, No Raised Edge</v>
      </c>
      <c r="U457" t="str">
        <v>@ Back Face &amp; OD, No Raised Edge</v>
      </c>
      <c r="V457" t="str">
        <v>@ ID &amp; FACE</v>
      </c>
      <c r="W457" t="str">
        <v>@ OD &amp; BACK FACE</v>
      </c>
      <c r="X457" t="str">
        <v>@ OD &amp; FACE</v>
      </c>
      <c r="Y457" t="str">
        <v>Across from slot</v>
      </c>
      <c r="Z457" t="str">
        <v>All Edge Breaks</v>
      </c>
      <c r="AA457" t="str">
        <v>Attached to bar stock</v>
      </c>
      <c r="AB457" t="str">
        <v xml:space="preserve">Back Turn Fillet Rad. </v>
      </c>
      <c r="AC457" t="str">
        <v>Balloon 1 (DWG FRM0105 Page 2, NV-27)</v>
      </c>
      <c r="AD457" t="str">
        <v>Balloon 1 (DWG FRM0105, NV-30)</v>
      </c>
      <c r="AE457" t="str">
        <v>Balloon 1 (P# 9890002-20) OL00429/A</v>
      </c>
      <c r="AF457" t="str">
        <v>Balloon 1, DWG#FRM0105</v>
      </c>
      <c r="AG457" t="str">
        <v>Balloon 11, See Image</v>
      </c>
      <c r="AH457" t="str">
        <v xml:space="preserve">Balloon 2 (DWG FRM0105 Page 2, NV-27) </v>
      </c>
      <c r="AI457" t="str">
        <v>Balloon 2 (DWG FRM0105, NV-30)</v>
      </c>
      <c r="AJ457" t="str">
        <v>Balloon 2 (P# 9890002-20)</v>
      </c>
      <c r="AK457" t="str">
        <v>Balloon 2, DWG#FRM0105</v>
      </c>
      <c r="AL457" t="str">
        <v>Balloon 2, DWG#FRM0105, See Image</v>
      </c>
      <c r="AM457" t="str">
        <v>Balloon 3 (DWG FRM0105, NV-30 Minor)</v>
      </c>
      <c r="AN457" t="str">
        <v>Balloon 3 (DWG FRM0105, NV-30)</v>
      </c>
      <c r="AO457" t="str">
        <v>Balloon 3 (P# 9890002-20)</v>
      </c>
      <c r="AP457" t="str">
        <v>Balloon 4</v>
      </c>
      <c r="AQ457" t="str">
        <v>Balloon 4 (P# 9890002-20)</v>
      </c>
      <c r="AR457" t="str">
        <v>Below Middle Band</v>
      </c>
      <c r="AS457" t="str">
        <v>Best Fit Pin, .003 or Less =Pass</v>
      </c>
      <c r="AT457" t="str">
        <v>Blank</v>
      </c>
      <c r="AU457" t="str">
        <v>Blank Turn Maj.</v>
      </c>
      <c r="AV457" t="str">
        <v>Blank Turn Maj. Mill Flt., OL4172</v>
      </c>
      <c r="AW457" t="str">
        <v>Blank Without .010 Slots</v>
      </c>
      <c r="AX457" t="str">
        <v>Blank Without .010 Slots, Section</v>
      </c>
      <c r="AY457" t="str">
        <v>Blank without thread</v>
      </c>
      <c r="AZ457" t="str">
        <v xml:space="preserve">Blank, Center of V Grv. </v>
      </c>
      <c r="BA457" t="str">
        <v>Blank, Check R adjacent Balloon 17</v>
      </c>
      <c r="BB457" t="str">
        <v>Blank, EXT. Feature</v>
      </c>
      <c r="BC457" t="str">
        <v>Blank, See Image, OL04335</v>
      </c>
      <c r="BD457" t="str">
        <v>Blank, See Image, OL04336</v>
      </c>
      <c r="BE457" t="str">
        <v xml:space="preserve">Blank, Thrd. </v>
      </c>
      <c r="BF457" t="str">
        <v>Blank, Turn Tip</v>
      </c>
      <c r="BG457" t="str">
        <v>Blank, Without Thrd.</v>
      </c>
      <c r="BH457" t="str">
        <v>Blank, Without Thread</v>
      </c>
      <c r="BI457" t="str">
        <v xml:space="preserve">Blunt Start Blend to Minor </v>
      </c>
      <c r="BJ457" t="str">
        <v>Calc., Use Go HEX</v>
      </c>
      <c r="BK457" t="str">
        <v>Can't dig into OD</v>
      </c>
      <c r="BL457" t="str">
        <v>Carbide Gauge</v>
      </c>
      <c r="BM457" t="str">
        <v xml:space="preserve">Center of V Grv. </v>
      </c>
      <c r="BN457" t="str">
        <v>Centered Less than .03 = Pass</v>
      </c>
      <c r="BO457" t="str">
        <v>Centered within .0005 or Less = Pass</v>
      </c>
      <c r="BP457" t="str">
        <v>Centered within .001 or Less = Pass</v>
      </c>
      <c r="BQ457" t="str">
        <v>Centered within .0254 or Less = Pass</v>
      </c>
      <c r="BR457" t="str">
        <v>Check close to Rod Slot</v>
      </c>
      <c r="BS457" t="str">
        <v>Check every other hole</v>
      </c>
      <c r="BT457" t="str">
        <v>Check Go over full length of slot.</v>
      </c>
      <c r="BU457" t="str">
        <v>Check Near Closed End</v>
      </c>
      <c r="BV457" t="str">
        <v>Check per Print View, Away from Rod Slot</v>
      </c>
      <c r="BW457" t="str">
        <v>Check to Balloon 30 Go Pin</v>
      </c>
      <c r="BX457" t="str">
        <v>Check with .2705 SET Pin Inside Part</v>
      </c>
      <c r="BY457" t="str">
        <v>Check with Hex Up</v>
      </c>
      <c r="BZ457" t="str">
        <v>CMM Blank</v>
      </c>
      <c r="CA457" t="str">
        <v>Confirm Full Radius</v>
      </c>
      <c r="CB457" t="str">
        <v>Constrained in fixture</v>
      </c>
      <c r="CC457" t="str">
        <v>Constrained with Ring</v>
      </c>
      <c r="CD457" t="str">
        <v>Constrained, See Image</v>
      </c>
      <c r="CE457" t="str">
        <v>Dim. "A"</v>
      </c>
      <c r="CF457" t="str">
        <v>Dim. "B"</v>
      </c>
      <c r="CG457" t="str">
        <v>Dim. "C"</v>
      </c>
      <c r="CH457" t="str">
        <v>Dim. "D", Whirl Blank</v>
      </c>
      <c r="CI457" t="str">
        <v>Dim. "G"</v>
      </c>
      <c r="CJ457" t="str">
        <v>Dim. E, Blank Turn Maj. &amp;  Mill Flt</v>
      </c>
      <c r="CK457" t="str">
        <v>Dim. E, Blank Turn Maj.&amp;  Mill Flt</v>
      </c>
      <c r="CL457" t="str">
        <v>Dim. H, Whirl Blank</v>
      </c>
      <c r="CM457" t="str">
        <v>Dim. J, 'Blank Turn Maj. &amp; Whirl Blank</v>
      </c>
      <c r="CN457" t="str">
        <v>Disk Drop Indicator Tip</v>
      </c>
      <c r="CO457" t="str">
        <v>DWG 100448-15, Balloon F_1</v>
      </c>
      <c r="CP457" t="str">
        <v>DWG 100448-15, OL02571</v>
      </c>
      <c r="CQ457" t="str">
        <v>DWG 100448-41</v>
      </c>
      <c r="CR457" t="str">
        <v>DWG 9890040, (10E),Section Part, OL01139</v>
      </c>
      <c r="CS457" t="str">
        <v>DWG 9890040, (10E),Section, OL01139</v>
      </c>
      <c r="CT457" t="str">
        <v>DWG 9890040, (11E)</v>
      </c>
      <c r="CU457" t="str">
        <v>DWG 9890040, (11E), Pins with Flats</v>
      </c>
      <c r="CV457" t="str">
        <v>DWG 9890040, (12E),  Pass=.002 or less</v>
      </c>
      <c r="CW457" t="str">
        <v>DWG 9890040, (12E), See Image</v>
      </c>
      <c r="CX457" t="str">
        <v>DWG 9890040, (1E), OL01431</v>
      </c>
      <c r="CY457" t="str">
        <v>DWG 9890040, (1E), OL01432</v>
      </c>
      <c r="CZ457" t="str">
        <v>DWG 9890040, (2E), OL01432</v>
      </c>
      <c r="DA457" t="str">
        <v>DWG 9890040, (3E)</v>
      </c>
      <c r="DB457" t="str">
        <v>DWG 9890040, (4E)</v>
      </c>
      <c r="DC457" t="str">
        <v>DWG 9890040, (5E), OL02336</v>
      </c>
      <c r="DD457" t="str">
        <v>DWG 9890040, (6E)</v>
      </c>
      <c r="DE457" t="str">
        <v>DWG 9890040, (7E)</v>
      </c>
      <c r="DF457" t="str">
        <v>DWG 9890040, (8E), OL01433</v>
      </c>
      <c r="DG457" t="str">
        <v>DWG 9890040, (8E), OL01433, Section</v>
      </c>
      <c r="DH457" t="str">
        <v>DWG 9890040, (9E), Close to Rod Slot</v>
      </c>
      <c r="DI457" t="str">
        <v>DWG 9890040, (9E),Close to Rod Slot</v>
      </c>
      <c r="DJ457" t="str">
        <v>DWG FRM0105 PAGE 2</v>
      </c>
      <c r="DK457" t="str">
        <v>DWG# 100448-41</v>
      </c>
      <c r="DL457" t="str">
        <v>DWG# 100448-44</v>
      </c>
      <c r="DM457" t="str">
        <v>DWG# 9890003  (1), Section OL00436/A</v>
      </c>
      <c r="DN457" t="str">
        <v>DWG# 9890003 (3), Ring Gauge Constrained</v>
      </c>
      <c r="DO457" t="str">
        <v>DWG# 9890003 (4), Section</v>
      </c>
      <c r="DP457" t="str">
        <v>DWG#100448-26, Balloon 1K, OL02350</v>
      </c>
      <c r="DQ457" t="str">
        <v>DWG#100448-26, Balloon 2K, OL02350</v>
      </c>
      <c r="DR457" t="str">
        <v>DWG#100448-26, Balloon 3K, OL02363</v>
      </c>
      <c r="DS457" t="str">
        <v>DWG#100448-26, Balloon 4K</v>
      </c>
      <c r="DT457" t="str">
        <v>DWG#100448-26, Balloon 5K, Section</v>
      </c>
      <c r="DU457" t="str">
        <v>DWG#100448-26, Balloon 6K</v>
      </c>
      <c r="DV457" t="str">
        <v>DWG#100448-26, Balloon 7K, Section</v>
      </c>
      <c r="DW457" t="str">
        <v>DWG#100448-26, Mfg. Tol.</v>
      </c>
      <c r="DX457" t="str">
        <v>DWG#9890003 (2) Ring Gauge Constrained</v>
      </c>
      <c r="DY457" t="str">
        <v>DWG#9890044</v>
      </c>
      <c r="DZ457" t="str">
        <v>DWG#9890044 .1985 to .2005=Pass</v>
      </c>
      <c r="EA457" t="str">
        <v>DWG#9890044 Overlay OL02441</v>
      </c>
      <c r="EB457" t="str">
        <v>DWG#9890044, OL02441</v>
      </c>
      <c r="EC457" t="str">
        <v>DWG#FRM0105</v>
      </c>
      <c r="ED457" t="str">
        <v>EXT.</v>
      </c>
      <c r="EE457" t="str">
        <v>EXT. Section, OL02460</v>
      </c>
      <c r="EF457" t="str">
        <v>EXT., OL04223</v>
      </c>
      <c r="EG457" t="str">
        <v>Flat Drop Indicator Tip</v>
      </c>
      <c r="EH457" t="str">
        <v>Full Go Pin, No Light, at Radius</v>
      </c>
      <c r="EI457" t="str">
        <v>Function Check</v>
      </c>
      <c r="EJ457" t="str">
        <v>GO Function Gauge</v>
      </c>
      <c r="EK457" t="str">
        <v>Go Gauge for Balloon 1 &amp; 4</v>
      </c>
      <c r="EL457" t="str">
        <v>Go Pin must pass through</v>
      </c>
      <c r="EM457" t="str">
        <v>Greater than .005 = Fail, Section</v>
      </c>
      <c r="EN457" t="str">
        <v>Greater than .025 out of center = Fail</v>
      </c>
      <c r="EO457" t="str">
        <v>Greater than 2.6 = Pass</v>
      </c>
      <c r="EP457" t="str">
        <v>Green = Pass, Red = Fail</v>
      </c>
      <c r="EQ457" t="str">
        <v>Hex Depth</v>
      </c>
      <c r="ER457" t="str">
        <v>Hex Minor</v>
      </c>
      <c r="ES457" t="str">
        <v>Hole Dia.</v>
      </c>
      <c r="ET457" t="str">
        <v>Hook or Disk Tip</v>
      </c>
      <c r="EU457" t="str">
        <v>ID Sphere Finish</v>
      </c>
      <c r="EV457" t="str">
        <v>ID/OD Both Sides, Diff. .002 or less = Pass</v>
      </c>
      <c r="EW457" t="str">
        <v>If Looks Big, Section</v>
      </c>
      <c r="EX457" t="str">
        <v>If Looks Small, Section</v>
      </c>
      <c r="EY457" t="str">
        <v>Insp. Close to Break Away, Mfg.Tol.</v>
      </c>
      <c r="EZ457" t="str">
        <v>INT.</v>
      </c>
      <c r="FA457" t="str">
        <v>INT. Section, OL02460</v>
      </c>
      <c r="FB457" t="str">
        <v>INT., OL04223</v>
      </c>
      <c r="FC457" t="str">
        <v>Intersect. of 7.7 &amp; R0.10</v>
      </c>
      <c r="FD457" t="str">
        <v>Intersect. of 8.79 and R.25 MAX</v>
      </c>
      <c r="FE457" t="str">
        <v>Keep Ind. Tip away from corner</v>
      </c>
      <c r="FF457" t="str">
        <v>L31</v>
      </c>
      <c r="FG457" t="str">
        <v>Laser Mark</v>
      </c>
      <c r="FH457" t="str">
        <v>LASER PER NOTE 4</v>
      </c>
      <c r="FI457" t="str">
        <v>LASER PER NOTE 4, Final Check 1 only</v>
      </c>
      <c r="FJ457" t="str">
        <v>Less than .002 out of center = Pass</v>
      </c>
      <c r="FK457" t="str">
        <v>Less than 2.75 = Pass, Section</v>
      </c>
      <c r="FL457" t="str">
        <v>List as pin. Not Calibrated</v>
      </c>
      <c r="FM457" t="str">
        <v>M9 X 1.25 BUTT See Comment Image</v>
      </c>
      <c r="FN457" t="str">
        <v>Manual Section</v>
      </c>
      <c r="FO457" t="str">
        <v>Max Deep .241 NO-GO =.42</v>
      </c>
      <c r="FP457" t="str">
        <v>MAX Depth of (Note 7) .241 NO-GO Pin</v>
      </c>
      <c r="FQ457" t="str">
        <v>Measure from Blue Line, See Image</v>
      </c>
      <c r="FR457" t="str">
        <v>Measure Width of Blue Area, See Image</v>
      </c>
      <c r="FS457" t="str">
        <v>Mfg. Tol</v>
      </c>
      <c r="FT457" t="str">
        <v>Mfg. Tol, See Image</v>
      </c>
      <c r="FU457" t="str">
        <v>Mfg. Tol.</v>
      </c>
      <c r="FV457" t="str">
        <v>Mfg. Tol. "A"</v>
      </c>
      <c r="FW457" t="str">
        <v>Mfg. Tol. (Zero on Gauge Full Dia. Lead)</v>
      </c>
      <c r="FX457" t="str">
        <v>Mfg. Tol. Balloon 11, See Image</v>
      </c>
      <c r="FY457" t="str">
        <v>Mfg. Tol. Balloon 4</v>
      </c>
      <c r="FZ457" t="str">
        <v>Mfg. Tol. Balloon 7</v>
      </c>
      <c r="GA457" t="str">
        <v xml:space="preserve">Mfg. Tol. C-Bore Face (Ballo 28) </v>
      </c>
      <c r="GB457" t="str">
        <v>Mfg. Tol. Section</v>
      </c>
      <c r="GC457" t="str">
        <v>Mfg. Tol. See Image</v>
      </c>
      <c r="GD457" t="str">
        <v>Mfg. Tol., 3 Places, Record MAX</v>
      </c>
      <c r="GE457" t="str">
        <v>Mfg. Tol., Balloon 11</v>
      </c>
      <c r="GF457" t="str">
        <v>Mfg. Tol., Balloon 7</v>
      </c>
      <c r="GG457" t="str">
        <v>Mfg. Tol., Blank</v>
      </c>
      <c r="GH457" t="str">
        <v>Mfg. Tol., Blank, Balloon 12</v>
      </c>
      <c r="GI457" t="str">
        <v>Mfg. Tol., Blend to SØ.320</v>
      </c>
      <c r="GJ457" t="str">
        <v>Mfg. Tol., Calculation</v>
      </c>
      <c r="GK457" t="str">
        <v>Mfg. Tol., For Mill Fixture</v>
      </c>
      <c r="GL457" t="str">
        <v>Mfg. Tol., L32</v>
      </c>
      <c r="GM457" t="str">
        <v>Mfg. Tol., L33</v>
      </c>
      <c r="GN457" t="str">
        <v>Mfg. Tol., No Tool Marks</v>
      </c>
      <c r="GO457" t="str">
        <v>Mfg. Tol., OL03361</v>
      </c>
      <c r="GP457" t="str">
        <v>Mfg. Tol., Record off center value</v>
      </c>
      <c r="GQ457" t="str">
        <v>Mfg. Tol., Same 3 Places, Record MIN</v>
      </c>
      <c r="GR457" t="str">
        <v>Mfg. Tol., Section</v>
      </c>
      <c r="GS457" t="str">
        <v>Mfg. Tol., Section B-B</v>
      </c>
      <c r="GT457" t="str">
        <v>Mfg. Tol., Section, OL03361</v>
      </c>
      <c r="GU457" t="str">
        <v>Mfg. Tol., Section, Per Note 2</v>
      </c>
      <c r="GV457" t="str">
        <v>Mfg. Tol., See Image</v>
      </c>
      <c r="GW457" t="str">
        <v>Mfg. Tol., See Image, Bore in Blue</v>
      </c>
      <c r="GX457" t="str">
        <v>Mfg. Tol., See Image, Hook Tip</v>
      </c>
      <c r="GY457" t="str">
        <v>Mfg. Tol., Sharp Okay No Burr</v>
      </c>
      <c r="GZ457" t="str">
        <v>Mfg. Tol., Threadless Blank</v>
      </c>
      <c r="HA457" t="str">
        <v>Mfg.Tol.</v>
      </c>
      <c r="HB457" t="str">
        <v>Mgf. To., T.S.C.</v>
      </c>
      <c r="HC457" t="str">
        <v>Milled Feature</v>
      </c>
      <c r="HD457" t="str">
        <v>Milled Feature, OL04045</v>
      </c>
      <c r="HE457" t="str">
        <v>More than .0005 out of center = Fail</v>
      </c>
      <c r="HF457" t="str">
        <v>Must Pass Through</v>
      </c>
      <c r="HG457" t="str">
        <v>Must pass through gauge</v>
      </c>
      <c r="HH457" t="str">
        <v>Must Pass Through Go Gauge</v>
      </c>
      <c r="HI457" t="str">
        <v>Must Pass, See Image.</v>
      </c>
      <c r="HJ457" t="str">
        <v>NA</v>
      </c>
      <c r="HK457" t="str">
        <v>Narrow Area</v>
      </c>
      <c r="HL457" t="str">
        <v>Near Balloon 21</v>
      </c>
      <c r="HM457" t="str">
        <v>Near Datum B</v>
      </c>
      <c r="HN457" t="str">
        <v>Neck Dia.</v>
      </c>
      <c r="HO457" t="str">
        <v>Neck to Head Rad.</v>
      </c>
      <c r="HP457" t="str">
        <v>No Copper Deposits Allowed</v>
      </c>
      <c r="HQ457" t="str">
        <v>No Section</v>
      </c>
      <c r="HR457" t="str">
        <v>No Section, .01 to .014 = Pass</v>
      </c>
      <c r="HS457" t="str">
        <v>No Section, Rotate Part</v>
      </c>
      <c r="HT457" t="str">
        <v>No Section, See Image</v>
      </c>
      <c r="HU457" t="str">
        <v>No Slot, Section B-B</v>
      </c>
      <c r="HV457" t="str">
        <v>No visual step = Pass</v>
      </c>
      <c r="HW457" t="str">
        <v>Not to exceed .95 Deep</v>
      </c>
      <c r="HX457" t="str">
        <v>Note 1</v>
      </c>
      <c r="HY457" t="str">
        <v>OL00333/A</v>
      </c>
      <c r="HZ457" t="str">
        <v>OL00519</v>
      </c>
      <c r="IA457" t="str">
        <v>OL00520</v>
      </c>
      <c r="IB457" t="str">
        <v>OL00529</v>
      </c>
      <c r="IC457" t="str">
        <v>OL00542</v>
      </c>
      <c r="ID457" t="str">
        <v>OL00724</v>
      </c>
      <c r="IE457" t="str">
        <v>OL01250</v>
      </c>
      <c r="IF457" t="str">
        <v>OL01869, Threadless Blank</v>
      </c>
      <c r="IG457" t="str">
        <v>OL01870, Section</v>
      </c>
      <c r="IH457" t="str">
        <v>OL02255</v>
      </c>
      <c r="II457" t="str">
        <v>OL02255, Mfg. Tol.</v>
      </c>
      <c r="IJ457" t="str">
        <v>OL02302</v>
      </c>
      <c r="IK457" t="str">
        <v xml:space="preserve">OL02318  needed per image instructions </v>
      </c>
      <c r="IL457" t="str">
        <v>OL02556</v>
      </c>
      <c r="IM457" t="str">
        <v>OL02557</v>
      </c>
      <c r="IN457" t="str">
        <v>OL02567</v>
      </c>
      <c r="IO457" t="str">
        <v>OL02653</v>
      </c>
      <c r="IP457" t="str">
        <v>OL02718</v>
      </c>
      <c r="IQ457" t="str">
        <v>OL02841</v>
      </c>
      <c r="IR457" t="str">
        <v>OL02842</v>
      </c>
      <c r="IS457" t="str">
        <v>OL02844</v>
      </c>
      <c r="IT457" t="str">
        <v>OL02871</v>
      </c>
      <c r="IU457" t="str">
        <v>OL02887</v>
      </c>
      <c r="IV457" t="str">
        <v>OL03500</v>
      </c>
      <c r="IW457" t="str">
        <v>OL03766</v>
      </c>
      <c r="IX457" t="str">
        <v>OL03868</v>
      </c>
      <c r="IY457" t="str">
        <v>OL03869</v>
      </c>
      <c r="IZ457" t="str">
        <v>OL03870</v>
      </c>
      <c r="JA457" t="str">
        <v>OL03873, DWG# 100448-44</v>
      </c>
      <c r="JB457" t="str">
        <v>OL03949</v>
      </c>
      <c r="JC457" t="str">
        <v xml:space="preserve">OL04043, Section </v>
      </c>
      <c r="JD457" t="str">
        <v xml:space="preserve">OL04044, Section </v>
      </c>
      <c r="JE457" t="str">
        <v>OL04045</v>
      </c>
      <c r="JF457" t="str">
        <v>OL04045, Milled Feature</v>
      </c>
      <c r="JG457" t="str">
        <v>OL04063</v>
      </c>
      <c r="JH457" t="str">
        <v>OL04064</v>
      </c>
      <c r="JI457" t="str">
        <v>OL04065</v>
      </c>
      <c r="JJ457" t="str">
        <v>OL04181</v>
      </c>
      <c r="JK457" t="str">
        <v>OL04218</v>
      </c>
      <c r="JL457" t="str">
        <v>OL04224, See Image</v>
      </c>
      <c r="JM457" t="str">
        <v>OL04374</v>
      </c>
      <c r="JN457" t="str">
        <v>OL04375, Section M-M</v>
      </c>
      <c r="JO457" t="str">
        <v>OL04376, Section M-M</v>
      </c>
      <c r="JP457" t="str">
        <v>OL04443</v>
      </c>
      <c r="JQ457" t="str">
        <v>OL04444</v>
      </c>
      <c r="JR457" t="str">
        <v>OL05000</v>
      </c>
      <c r="JS457" t="str">
        <v>One side of slot</v>
      </c>
      <c r="JT457" t="str">
        <v>Other side of slot</v>
      </c>
      <c r="JU457" t="str">
        <v>Out of center more than .002 = Fail</v>
      </c>
      <c r="JV457" t="str">
        <v>Out of center more than.002 = Fail</v>
      </c>
      <c r="JW457" t="str">
        <v>Overlay OL02713</v>
      </c>
      <c r="JX457" t="str">
        <v>Overlay OL02714</v>
      </c>
      <c r="JY457" t="str">
        <v>Overlay OL02718</v>
      </c>
      <c r="JZ457" t="str">
        <v>Overlay OL03831, Mfg. Tol.</v>
      </c>
      <c r="KA457" t="str">
        <v>Part Without Slots</v>
      </c>
      <c r="KB457" t="str">
        <v>Part Without Slots, See Image</v>
      </c>
      <c r="KC457" t="str">
        <v xml:space="preserve">Pass = .0254 or Less </v>
      </c>
      <c r="KD457" t="str">
        <v>PD MIN = 4.361, PD MAX = 4.456</v>
      </c>
      <c r="KE457" t="str">
        <v>Per Balloon 2 Note</v>
      </c>
      <c r="KF457" t="str">
        <v>Per drawing note(s) 8.</v>
      </c>
      <c r="KG457" t="str">
        <v>Point or Sphere Tip</v>
      </c>
      <c r="KH457" t="str">
        <v>Point Tip</v>
      </c>
      <c r="KI457" t="str">
        <v>R.9 to R1.1 = Pass, See Image</v>
      </c>
      <c r="KJ457" t="str">
        <v>Ram Construction</v>
      </c>
      <c r="KK457" t="str">
        <v>Record Same Pass / Fail All Balloons</v>
      </c>
      <c r="KL457" t="str">
        <v>Ref. Balloon 1</v>
      </c>
      <c r="KM457" t="str">
        <v>Ref. Balloon 12</v>
      </c>
      <c r="KN457" t="str">
        <v>Ref. Balloon 13, 100% AQL</v>
      </c>
      <c r="KO457" t="str">
        <v>Ref. Balloon 2</v>
      </c>
      <c r="KP457" t="str">
        <v>Ref. Balloon 21, 100% AQL</v>
      </c>
      <c r="KQ457" t="str">
        <v>Ref. Balloon 4</v>
      </c>
      <c r="KR457" t="str">
        <v>Ref. Balloon 7</v>
      </c>
      <c r="KS457" t="str">
        <v>Ref. Balloon 8</v>
      </c>
      <c r="KT457" t="str">
        <v>Relieved Pin Gauges 09236 &amp; 09235</v>
      </c>
      <c r="KU457" t="str">
        <v>Rotate Part</v>
      </c>
      <c r="KV457" t="str">
        <v>Rotate Part, See Image</v>
      </c>
      <c r="KW457" t="str">
        <v>Same as Root Radius</v>
      </c>
      <c r="KX457" t="str">
        <v>Section</v>
      </c>
      <c r="KY457" t="str">
        <v>Section B-B</v>
      </c>
      <c r="KZ457" t="str">
        <v>Section B-B, Distance Between Grooves</v>
      </c>
      <c r="LA457" t="str">
        <v>Section C-C</v>
      </c>
      <c r="LB457" t="str">
        <v>Section Part</v>
      </c>
      <c r="LC457" t="str">
        <v>Section Part, Measured from Opposite Face</v>
      </c>
      <c r="LD457" t="str">
        <v>Section, Broachless Blank</v>
      </c>
      <c r="LE457" t="str">
        <v>Section, EXT. Sphere Location.</v>
      </c>
      <c r="LF457" t="str">
        <v>Section, Hex Cham. Ang.</v>
      </c>
      <c r="LG457" t="str">
        <v>Section, Hex Fillet Rad.</v>
      </c>
      <c r="LH457" t="str">
        <v>Section, INT. Feature</v>
      </c>
      <c r="LI457" t="str">
        <v>Section, INT. Sphere Location.</v>
      </c>
      <c r="LJ457" t="str">
        <v>Section, Mfg. Tol.</v>
      </c>
      <c r="LK457" t="str">
        <v>Section, Mfg. Tol., See Image</v>
      </c>
      <c r="LL457" t="str">
        <v>Section, OL00486</v>
      </c>
      <c r="LM457" t="str">
        <v>Section, OL00542</v>
      </c>
      <c r="LN457" t="str">
        <v>Section, OL00543</v>
      </c>
      <c r="LO457" t="str">
        <v>Section, OL00544</v>
      </c>
      <c r="LP457" t="str">
        <v>Section, OL00545</v>
      </c>
      <c r="LQ457" t="str">
        <v>Section, OL00546</v>
      </c>
      <c r="LR457" t="str">
        <v>Section, OL00547</v>
      </c>
      <c r="LS457" t="str">
        <v>Section, OL00555</v>
      </c>
      <c r="LT457" t="str">
        <v>Section, OL00725</v>
      </c>
      <c r="LU457" t="str">
        <v>Section, OL01430</v>
      </c>
      <c r="LV457" t="str">
        <v>Section, OL01434</v>
      </c>
      <c r="LW457" t="str">
        <v>Section, OL01435</v>
      </c>
      <c r="LX457" t="str">
        <v>Section, OL01807</v>
      </c>
      <c r="LY457" t="str">
        <v>Section, OL01830</v>
      </c>
      <c r="LZ457" t="str">
        <v>Section, OL02351</v>
      </c>
      <c r="MA457" t="str">
        <v>Section, OL02519</v>
      </c>
      <c r="MB457" t="str">
        <v>Section, OL02520</v>
      </c>
      <c r="MC457" t="str">
        <v>Section, OL02522</v>
      </c>
      <c r="MD457" t="str">
        <v>Section, OL02540</v>
      </c>
      <c r="ME457" t="str">
        <v>Section, OL02541</v>
      </c>
      <c r="MF457" t="str">
        <v>Section, OL02552</v>
      </c>
      <c r="MG457" t="str">
        <v>Section, OL02553</v>
      </c>
      <c r="MH457" t="str">
        <v>Section, OL02554</v>
      </c>
      <c r="MI457" t="str">
        <v>Section, OL02555</v>
      </c>
      <c r="MJ457" t="str">
        <v>Section, OL02558</v>
      </c>
      <c r="MK457" t="str">
        <v>Section, OL02559</v>
      </c>
      <c r="ML457" t="str">
        <v>Section, OL02560</v>
      </c>
      <c r="MM457" t="str">
        <v>Section, OL02619</v>
      </c>
      <c r="MN457" t="str">
        <v>Section, OL02620</v>
      </c>
      <c r="MO457" t="str">
        <v>Section, OL02621</v>
      </c>
      <c r="MP457" t="str">
        <v>Section, OL02622</v>
      </c>
      <c r="MQ457" t="str">
        <v>Section, OL02623</v>
      </c>
      <c r="MR457" t="str">
        <v>Section, OL02624</v>
      </c>
      <c r="MS457" t="str">
        <v>Section, OL02652</v>
      </c>
      <c r="MT457" t="str">
        <v>Section, OL02680</v>
      </c>
      <c r="MU457" t="str">
        <v>Section, OL02793</v>
      </c>
      <c r="MV457" t="str">
        <v>Section, OL02823</v>
      </c>
      <c r="MW457" t="str">
        <v>Section, OL02843</v>
      </c>
      <c r="MX457" t="str">
        <v>Section, OL03026, Ext.</v>
      </c>
      <c r="MY457" t="str">
        <v>Section, OL03026, Int.</v>
      </c>
      <c r="MZ457" t="str">
        <v>Section, OL03570, DWG# 100448-41</v>
      </c>
      <c r="NA457" t="str">
        <v>Section, OL03781</v>
      </c>
      <c r="NB457" t="str">
        <v>Section, OL03911</v>
      </c>
      <c r="NC457" t="str">
        <v>Section, OL03912</v>
      </c>
      <c r="ND457" t="str">
        <v>Section, OL03928</v>
      </c>
      <c r="NE457" t="str">
        <v>Section, OL03929</v>
      </c>
      <c r="NF457" t="str">
        <v>Section, OL04030</v>
      </c>
      <c r="NG457" t="str">
        <v>Section, OL04037</v>
      </c>
      <c r="NH457" t="str">
        <v>Section, OL04038</v>
      </c>
      <c r="NI457" t="str">
        <v>Section, OL04046</v>
      </c>
      <c r="NJ457" t="str">
        <v>Section, OL04065</v>
      </c>
      <c r="NK457" t="str">
        <v>Section, OL04066</v>
      </c>
      <c r="NL457" t="str">
        <v>Section, OL04067</v>
      </c>
      <c r="NM457" t="str">
        <v>Section, OL04069</v>
      </c>
      <c r="NN457" t="str">
        <v>Section, OL04071</v>
      </c>
      <c r="NO457" t="str">
        <v>Section, OL04173</v>
      </c>
      <c r="NP457" t="str">
        <v>Section, OL04174</v>
      </c>
      <c r="NQ457" t="str">
        <v>Section, OL04214</v>
      </c>
      <c r="NR457" t="str">
        <v>Section, OL04215</v>
      </c>
      <c r="NS457" t="str">
        <v>Section, OL04216</v>
      </c>
      <c r="NT457" t="str">
        <v>Section, OL04217</v>
      </c>
      <c r="NU457" t="str">
        <v>Section, Overlay OL02716</v>
      </c>
      <c r="NV457" t="str">
        <v>Section, Overlay OL02717</v>
      </c>
      <c r="NW457" t="str">
        <v>Section, See Image</v>
      </c>
      <c r="NX457" t="str">
        <v>Section, See Image, DWG# 100448-41</v>
      </c>
      <c r="NY457" t="str">
        <v>Section, Without Sots</v>
      </c>
      <c r="NZ457" t="str">
        <v>See Comments Sheet</v>
      </c>
      <c r="OA457" t="str">
        <v>See Comments Sheet, OL02318</v>
      </c>
      <c r="OB457" t="str">
        <v>See Image</v>
      </c>
      <c r="OC457" t="str">
        <v>See Image, .005 or Less = Pass</v>
      </c>
      <c r="OD457" t="str">
        <v>See Image, Check Near Radius</v>
      </c>
      <c r="OE457" t="str">
        <v>See Image, Constrained</v>
      </c>
      <c r="OF457" t="str">
        <v>See Image, Distance Between Flats</v>
      </c>
      <c r="OG457" t="str">
        <v xml:space="preserve">See Image, Mfg. Tol, Section A-A </v>
      </c>
      <c r="OH457" t="str">
        <v>See image, Mfg. Tol.</v>
      </c>
      <c r="OI457" t="str">
        <v>See Image, Mic. Across Flats</v>
      </c>
      <c r="OJ457" t="str">
        <v>See Image, OL02850</v>
      </c>
      <c r="OK457" t="str">
        <v>See Image, OL02880</v>
      </c>
      <c r="OL457" t="str">
        <v>See Image, OL03926</v>
      </c>
      <c r="OM457" t="str">
        <v>See Image, OL03927</v>
      </c>
      <c r="ON457" t="str">
        <v>See Image, OL04003</v>
      </c>
      <c r="OO457" t="str">
        <v>'See Image, OL04342,  Best Fit Joe Block</v>
      </c>
      <c r="OP457" t="str">
        <v>See Image, OL04342,  Blank</v>
      </c>
      <c r="OQ457" t="str">
        <v>See Image, OL04342, Blank</v>
      </c>
      <c r="OR457" t="str">
        <v>See Image, OL04343, Blank</v>
      </c>
      <c r="OS457" t="str">
        <v>See Image, Pass = .002 or Less</v>
      </c>
      <c r="OT457" t="str">
        <v>See Image, Rcd. MAX</v>
      </c>
      <c r="OU457" t="str">
        <v>See Image, Rcd. MIN</v>
      </c>
      <c r="OV457" t="str">
        <v>See Image, Section</v>
      </c>
      <c r="OW457" t="str">
        <v>See Image, Section A-A</v>
      </c>
      <c r="OX457" t="str">
        <v>See Image, Section B-B</v>
      </c>
      <c r="OY457" t="str">
        <v>See Image, Section B-B, TSC</v>
      </c>
      <c r="OZ457" t="str">
        <v>See Image, Shank Drawing # 18000-XX-XX A</v>
      </c>
      <c r="PA457" t="str">
        <v>Sequencial Laser 01, 120 Per Print</v>
      </c>
      <c r="PB457" t="str">
        <v>Set to .202, Zero on Thread Lead</v>
      </c>
      <c r="PC457" t="str">
        <v>Sharp OK, No Burr</v>
      </c>
      <c r="PD457" t="str">
        <v>Sharp OK, No Raised Edge, See Image</v>
      </c>
      <c r="PE457" t="str">
        <v>Sharp OK, No Raised Edges</v>
      </c>
      <c r="PF457" t="str">
        <v>Sharp okay no raised edge</v>
      </c>
      <c r="PG457" t="str">
        <v>Sharp Okay, No Burr</v>
      </c>
      <c r="PH457" t="str">
        <v>Sharp Okay, No Raised Edge</v>
      </c>
      <c r="PI457" t="str">
        <v>Sharp Okay, No Raised Edges,</v>
      </c>
      <c r="PJ457" t="str">
        <v>Sharp Okay, See Image</v>
      </c>
      <c r="PK457" t="str">
        <v xml:space="preserve">Start of Radius @ .195 </v>
      </c>
      <c r="PL457" t="str">
        <v xml:space="preserve">Start of Radius @ .21 </v>
      </c>
      <c r="PM457" t="str">
        <v xml:space="preserve">T.S.C. </v>
      </c>
      <c r="PN457" t="str">
        <v>Tangent Point</v>
      </c>
      <c r="PO457" t="str">
        <v>Tangent point of R.50</v>
      </c>
      <c r="PP457" t="str">
        <v>Taper Check, Mfg.Tol.</v>
      </c>
      <c r="PQ457" t="str">
        <v>Taper Check, Mfg.Tol., See Image</v>
      </c>
      <c r="PR457" t="str">
        <v>Thrd. Minor Ø</v>
      </c>
      <c r="PS457" t="str">
        <v>Thrd. Relief Ø</v>
      </c>
      <c r="PT457" t="str">
        <v>Threadless Blank</v>
      </c>
      <c r="PU457" t="str">
        <v>Threadless Blank, From Major Ø</v>
      </c>
      <c r="PV457" t="str">
        <v>Threadless Blank, Mfg. Tol.</v>
      </c>
      <c r="PW457" t="str">
        <v>Threadless Blank, Thrd. to Neck Rad.</v>
      </c>
      <c r="PX457" t="str">
        <v>Thredless Blank</v>
      </c>
      <c r="PY457" t="str">
        <v>To center of R.005</v>
      </c>
      <c r="PZ457" t="str">
        <v>Torx Min. Dia.</v>
      </c>
      <c r="QA457" t="str">
        <v>Turn Ø Free of Mill Marks</v>
      </c>
      <c r="QB457" t="str">
        <v>Use (Full) GO Hex</v>
      </c>
      <c r="QC457" t="str">
        <v>Use Balloon 1 FULL Gauge</v>
      </c>
      <c r="QD457" t="str">
        <v>Use Balloon 9 FULL GO</v>
      </c>
      <c r="QE457" t="str">
        <v>Use Best Fit Pin</v>
      </c>
      <c r="QF457" t="str">
        <v>Use Disk Tip</v>
      </c>
      <c r="QG457" t="str">
        <v>Use flat bottomed indicator tip.</v>
      </c>
      <c r="QH457" t="str">
        <v xml:space="preserve">Use Full .093 Go Hex </v>
      </c>
      <c r="QI457" t="str">
        <v xml:space="preserve">Use Full .0930 Go Hex </v>
      </c>
      <c r="QJ457" t="str">
        <v>Use Full .1235 Go Hex</v>
      </c>
      <c r="QK457" t="str">
        <v>Use Gauge K2-98-8019-04, See Image</v>
      </c>
      <c r="QL457" t="str">
        <v>Use large flat indicator tip</v>
      </c>
      <c r="QM457" t="str">
        <v>Use Pins.3330/.3350, See Image MAX NO-GO</v>
      </c>
      <c r="QN457" t="str">
        <v>Use Pointed Drop Indicator Tip</v>
      </c>
      <c r="QO457" t="str">
        <v>V-Block</v>
      </c>
      <c r="QP457" t="str">
        <v>V-Block,  AMB for 13</v>
      </c>
      <c r="QQ457" t="str">
        <v>V-Block,  Hex Cham. Dia.</v>
      </c>
      <c r="QR457" t="str">
        <v>V-Block, Hex Depth</v>
      </c>
      <c r="QS457" t="str">
        <v>VBU Gauge</v>
      </c>
      <c r="QT457" t="str">
        <v>Visibally smaller than HEX=Pass</v>
      </c>
      <c r="QU457" t="str">
        <v>Visual Per Drawing</v>
      </c>
      <c r="QV457" t="str">
        <v>Whirl Blank</v>
      </c>
      <c r="QW457" t="str">
        <v xml:space="preserve">Whirl Blank </v>
      </c>
      <c r="QX457" t="str">
        <v>Whirl Blank, Neck Rad. End to Head CL</v>
      </c>
      <c r="QY457" t="str">
        <v>Whirl Blank, Nose Start Dia.</v>
      </c>
      <c r="QZ457" t="str">
        <v>Whirl Blank, Nose Start Dist.</v>
      </c>
      <c r="RA457" t="str">
        <v>Whirl Blank, Thrd. Minor</v>
      </c>
      <c r="RB457" t="str">
        <v>Whirl Blank, Thrd. Pullout Dia.</v>
      </c>
      <c r="RC457" t="str">
        <v>Whole Part, Removal is at Assy. Level</v>
      </c>
      <c r="RD457" t="str">
        <v>Wide Area</v>
      </c>
      <c r="RE457" t="str">
        <v>Zero on End of Go Gauge</v>
      </c>
    </row>
    <row r="458" spans="1:473">
      <c r="A458" t="s">
        <v>1075</v>
      </c>
      <c r="C458" t="str" cm="1">
        <f t="array" ref="C458:RE458">TRANSPOSE(_xlfn._xlws.SORT(_xlfn._xlws.FILTER($A$2:$A$600,ISNUMBER(SEARCH('PartLib Table'!M475,$A$2:$A$600)),"not found")))</f>
        <v xml:space="preserve"> 'C', Whirl Blank</v>
      </c>
      <c r="D458" t="str">
        <v xml:space="preserve"> See Image, Constrained</v>
      </c>
      <c r="E458" t="str">
        <v>(.04 to .12 range = Pass)</v>
      </c>
      <c r="F458" t="str">
        <v>(.042 FULL) Go Pin Seat Fully</v>
      </c>
      <c r="G458" t="str">
        <v>(B), Mfg. Tol.</v>
      </c>
      <c r="H458" t="str">
        <v>(B), O.A.L.</v>
      </c>
      <c r="I458" t="str">
        <v>.001 or less =Pass</v>
      </c>
      <c r="J458" t="str">
        <v>.001 or less out of center = Pass</v>
      </c>
      <c r="K458" t="str">
        <v>.002 or Less = Pass</v>
      </c>
      <c r="L458" t="str">
        <v>.002 or Less out of center = Pass</v>
      </c>
      <c r="M458" t="str">
        <v>.005 to .015 = Pass</v>
      </c>
      <c r="N458" t="str">
        <v>.0125 Mean, Section</v>
      </c>
      <c r="O458" t="str">
        <v>.025 or Less in X &amp; Y=Pass</v>
      </c>
      <c r="P458" t="str">
        <v>.038 Mean</v>
      </c>
      <c r="Q458" t="str">
        <v>.063 MM = .0024 IN, See Image</v>
      </c>
      <c r="R458" t="str">
        <v>.063MM = .0024"</v>
      </c>
      <c r="S458" t="str">
        <v>.243 NO-GO, Unconstrained, Must Not Start</v>
      </c>
      <c r="T458" t="str">
        <v>@ Back Face &amp; ID, No Raised Edge</v>
      </c>
      <c r="U458" t="str">
        <v>@ Back Face &amp; OD, No Raised Edge</v>
      </c>
      <c r="V458" t="str">
        <v>@ ID &amp; FACE</v>
      </c>
      <c r="W458" t="str">
        <v>@ OD &amp; BACK FACE</v>
      </c>
      <c r="X458" t="str">
        <v>@ OD &amp; FACE</v>
      </c>
      <c r="Y458" t="str">
        <v>Across from slot</v>
      </c>
      <c r="Z458" t="str">
        <v>All Edge Breaks</v>
      </c>
      <c r="AA458" t="str">
        <v>Attached to bar stock</v>
      </c>
      <c r="AB458" t="str">
        <v xml:space="preserve">Back Turn Fillet Rad. </v>
      </c>
      <c r="AC458" t="str">
        <v>Balloon 1 (DWG FRM0105 Page 2, NV-27)</v>
      </c>
      <c r="AD458" t="str">
        <v>Balloon 1 (DWG FRM0105, NV-30)</v>
      </c>
      <c r="AE458" t="str">
        <v>Balloon 1 (P# 9890002-20) OL00429/A</v>
      </c>
      <c r="AF458" t="str">
        <v>Balloon 1, DWG#FRM0105</v>
      </c>
      <c r="AG458" t="str">
        <v>Balloon 11, See Image</v>
      </c>
      <c r="AH458" t="str">
        <v xml:space="preserve">Balloon 2 (DWG FRM0105 Page 2, NV-27) </v>
      </c>
      <c r="AI458" t="str">
        <v>Balloon 2 (DWG FRM0105, NV-30)</v>
      </c>
      <c r="AJ458" t="str">
        <v>Balloon 2 (P# 9890002-20)</v>
      </c>
      <c r="AK458" t="str">
        <v>Balloon 2, DWG#FRM0105</v>
      </c>
      <c r="AL458" t="str">
        <v>Balloon 2, DWG#FRM0105, See Image</v>
      </c>
      <c r="AM458" t="str">
        <v>Balloon 3 (DWG FRM0105, NV-30 Minor)</v>
      </c>
      <c r="AN458" t="str">
        <v>Balloon 3 (DWG FRM0105, NV-30)</v>
      </c>
      <c r="AO458" t="str">
        <v>Balloon 3 (P# 9890002-20)</v>
      </c>
      <c r="AP458" t="str">
        <v>Balloon 4</v>
      </c>
      <c r="AQ458" t="str">
        <v>Balloon 4 (P# 9890002-20)</v>
      </c>
      <c r="AR458" t="str">
        <v>Below Middle Band</v>
      </c>
      <c r="AS458" t="str">
        <v>Best Fit Pin, .003 or Less =Pass</v>
      </c>
      <c r="AT458" t="str">
        <v>Blank</v>
      </c>
      <c r="AU458" t="str">
        <v>Blank Turn Maj.</v>
      </c>
      <c r="AV458" t="str">
        <v>Blank Turn Maj. Mill Flt., OL4172</v>
      </c>
      <c r="AW458" t="str">
        <v>Blank Without .010 Slots</v>
      </c>
      <c r="AX458" t="str">
        <v>Blank Without .010 Slots, Section</v>
      </c>
      <c r="AY458" t="str">
        <v>Blank without thread</v>
      </c>
      <c r="AZ458" t="str">
        <v xml:space="preserve">Blank, Center of V Grv. </v>
      </c>
      <c r="BA458" t="str">
        <v>Blank, Check R adjacent Balloon 17</v>
      </c>
      <c r="BB458" t="str">
        <v>Blank, EXT. Feature</v>
      </c>
      <c r="BC458" t="str">
        <v>Blank, See Image, OL04335</v>
      </c>
      <c r="BD458" t="str">
        <v>Blank, See Image, OL04336</v>
      </c>
      <c r="BE458" t="str">
        <v xml:space="preserve">Blank, Thrd. </v>
      </c>
      <c r="BF458" t="str">
        <v>Blank, Turn Tip</v>
      </c>
      <c r="BG458" t="str">
        <v>Blank, Without Thrd.</v>
      </c>
      <c r="BH458" t="str">
        <v>Blank, Without Thread</v>
      </c>
      <c r="BI458" t="str">
        <v xml:space="preserve">Blunt Start Blend to Minor </v>
      </c>
      <c r="BJ458" t="str">
        <v>Calc., Use Go HEX</v>
      </c>
      <c r="BK458" t="str">
        <v>Can't dig into OD</v>
      </c>
      <c r="BL458" t="str">
        <v>Carbide Gauge</v>
      </c>
      <c r="BM458" t="str">
        <v xml:space="preserve">Center of V Grv. </v>
      </c>
      <c r="BN458" t="str">
        <v>Centered Less than .03 = Pass</v>
      </c>
      <c r="BO458" t="str">
        <v>Centered within .0005 or Less = Pass</v>
      </c>
      <c r="BP458" t="str">
        <v>Centered within .001 or Less = Pass</v>
      </c>
      <c r="BQ458" t="str">
        <v>Centered within .0254 or Less = Pass</v>
      </c>
      <c r="BR458" t="str">
        <v>Check close to Rod Slot</v>
      </c>
      <c r="BS458" t="str">
        <v>Check every other hole</v>
      </c>
      <c r="BT458" t="str">
        <v>Check Go over full length of slot.</v>
      </c>
      <c r="BU458" t="str">
        <v>Check Near Closed End</v>
      </c>
      <c r="BV458" t="str">
        <v>Check per Print View, Away from Rod Slot</v>
      </c>
      <c r="BW458" t="str">
        <v>Check to Balloon 30 Go Pin</v>
      </c>
      <c r="BX458" t="str">
        <v>Check with .2705 SET Pin Inside Part</v>
      </c>
      <c r="BY458" t="str">
        <v>Check with Hex Up</v>
      </c>
      <c r="BZ458" t="str">
        <v>CMM Blank</v>
      </c>
      <c r="CA458" t="str">
        <v>Confirm Full Radius</v>
      </c>
      <c r="CB458" t="str">
        <v>Constrained in fixture</v>
      </c>
      <c r="CC458" t="str">
        <v>Constrained with Ring</v>
      </c>
      <c r="CD458" t="str">
        <v>Constrained, See Image</v>
      </c>
      <c r="CE458" t="str">
        <v>Dim. "A"</v>
      </c>
      <c r="CF458" t="str">
        <v>Dim. "B"</v>
      </c>
      <c r="CG458" t="str">
        <v>Dim. "C"</v>
      </c>
      <c r="CH458" t="str">
        <v>Dim. "D", Whirl Blank</v>
      </c>
      <c r="CI458" t="str">
        <v>Dim. "G"</v>
      </c>
      <c r="CJ458" t="str">
        <v>Dim. E, Blank Turn Maj. &amp;  Mill Flt</v>
      </c>
      <c r="CK458" t="str">
        <v>Dim. E, Blank Turn Maj.&amp;  Mill Flt</v>
      </c>
      <c r="CL458" t="str">
        <v>Dim. H, Whirl Blank</v>
      </c>
      <c r="CM458" t="str">
        <v>Dim. J, 'Blank Turn Maj. &amp; Whirl Blank</v>
      </c>
      <c r="CN458" t="str">
        <v>Disk Drop Indicator Tip</v>
      </c>
      <c r="CO458" t="str">
        <v>DWG 100448-15, Balloon F_1</v>
      </c>
      <c r="CP458" t="str">
        <v>DWG 100448-15, OL02571</v>
      </c>
      <c r="CQ458" t="str">
        <v>DWG 100448-41</v>
      </c>
      <c r="CR458" t="str">
        <v>DWG 9890040, (10E),Section Part, OL01139</v>
      </c>
      <c r="CS458" t="str">
        <v>DWG 9890040, (10E),Section, OL01139</v>
      </c>
      <c r="CT458" t="str">
        <v>DWG 9890040, (11E)</v>
      </c>
      <c r="CU458" t="str">
        <v>DWG 9890040, (11E), Pins with Flats</v>
      </c>
      <c r="CV458" t="str">
        <v>DWG 9890040, (12E),  Pass=.002 or less</v>
      </c>
      <c r="CW458" t="str">
        <v>DWG 9890040, (12E), See Image</v>
      </c>
      <c r="CX458" t="str">
        <v>DWG 9890040, (1E), OL01431</v>
      </c>
      <c r="CY458" t="str">
        <v>DWG 9890040, (1E), OL01432</v>
      </c>
      <c r="CZ458" t="str">
        <v>DWG 9890040, (2E), OL01432</v>
      </c>
      <c r="DA458" t="str">
        <v>DWG 9890040, (3E)</v>
      </c>
      <c r="DB458" t="str">
        <v>DWG 9890040, (4E)</v>
      </c>
      <c r="DC458" t="str">
        <v>DWG 9890040, (5E), OL02336</v>
      </c>
      <c r="DD458" t="str">
        <v>DWG 9890040, (6E)</v>
      </c>
      <c r="DE458" t="str">
        <v>DWG 9890040, (7E)</v>
      </c>
      <c r="DF458" t="str">
        <v>DWG 9890040, (8E), OL01433</v>
      </c>
      <c r="DG458" t="str">
        <v>DWG 9890040, (8E), OL01433, Section</v>
      </c>
      <c r="DH458" t="str">
        <v>DWG 9890040, (9E), Close to Rod Slot</v>
      </c>
      <c r="DI458" t="str">
        <v>DWG 9890040, (9E),Close to Rod Slot</v>
      </c>
      <c r="DJ458" t="str">
        <v>DWG FRM0105 PAGE 2</v>
      </c>
      <c r="DK458" t="str">
        <v>DWG# 100448-41</v>
      </c>
      <c r="DL458" t="str">
        <v>DWG# 100448-44</v>
      </c>
      <c r="DM458" t="str">
        <v>DWG# 9890003  (1), Section OL00436/A</v>
      </c>
      <c r="DN458" t="str">
        <v>DWG# 9890003 (3), Ring Gauge Constrained</v>
      </c>
      <c r="DO458" t="str">
        <v>DWG# 9890003 (4), Section</v>
      </c>
      <c r="DP458" t="str">
        <v>DWG#100448-26, Balloon 1K, OL02350</v>
      </c>
      <c r="DQ458" t="str">
        <v>DWG#100448-26, Balloon 2K, OL02350</v>
      </c>
      <c r="DR458" t="str">
        <v>DWG#100448-26, Balloon 3K, OL02363</v>
      </c>
      <c r="DS458" t="str">
        <v>DWG#100448-26, Balloon 4K</v>
      </c>
      <c r="DT458" t="str">
        <v>DWG#100448-26, Balloon 5K, Section</v>
      </c>
      <c r="DU458" t="str">
        <v>DWG#100448-26, Balloon 6K</v>
      </c>
      <c r="DV458" t="str">
        <v>DWG#100448-26, Balloon 7K, Section</v>
      </c>
      <c r="DW458" t="str">
        <v>DWG#100448-26, Mfg. Tol.</v>
      </c>
      <c r="DX458" t="str">
        <v>DWG#9890003 (2) Ring Gauge Constrained</v>
      </c>
      <c r="DY458" t="str">
        <v>DWG#9890044</v>
      </c>
      <c r="DZ458" t="str">
        <v>DWG#9890044 .1985 to .2005=Pass</v>
      </c>
      <c r="EA458" t="str">
        <v>DWG#9890044 Overlay OL02441</v>
      </c>
      <c r="EB458" t="str">
        <v>DWG#9890044, OL02441</v>
      </c>
      <c r="EC458" t="str">
        <v>DWG#FRM0105</v>
      </c>
      <c r="ED458" t="str">
        <v>EXT.</v>
      </c>
      <c r="EE458" t="str">
        <v>EXT. Section, OL02460</v>
      </c>
      <c r="EF458" t="str">
        <v>EXT., OL04223</v>
      </c>
      <c r="EG458" t="str">
        <v>Flat Drop Indicator Tip</v>
      </c>
      <c r="EH458" t="str">
        <v>Full Go Pin, No Light, at Radius</v>
      </c>
      <c r="EI458" t="str">
        <v>Function Check</v>
      </c>
      <c r="EJ458" t="str">
        <v>GO Function Gauge</v>
      </c>
      <c r="EK458" t="str">
        <v>Go Gauge for Balloon 1 &amp; 4</v>
      </c>
      <c r="EL458" t="str">
        <v>Go Pin must pass through</v>
      </c>
      <c r="EM458" t="str">
        <v>Greater than .005 = Fail, Section</v>
      </c>
      <c r="EN458" t="str">
        <v>Greater than .025 out of center = Fail</v>
      </c>
      <c r="EO458" t="str">
        <v>Greater than 2.6 = Pass</v>
      </c>
      <c r="EP458" t="str">
        <v>Green = Pass, Red = Fail</v>
      </c>
      <c r="EQ458" t="str">
        <v>Hex Depth</v>
      </c>
      <c r="ER458" t="str">
        <v>Hex Minor</v>
      </c>
      <c r="ES458" t="str">
        <v>Hole Dia.</v>
      </c>
      <c r="ET458" t="str">
        <v>Hook or Disk Tip</v>
      </c>
      <c r="EU458" t="str">
        <v>ID Sphere Finish</v>
      </c>
      <c r="EV458" t="str">
        <v>ID/OD Both Sides, Diff. .002 or less = Pass</v>
      </c>
      <c r="EW458" t="str">
        <v>If Looks Big, Section</v>
      </c>
      <c r="EX458" t="str">
        <v>If Looks Small, Section</v>
      </c>
      <c r="EY458" t="str">
        <v>Insp. Close to Break Away, Mfg.Tol.</v>
      </c>
      <c r="EZ458" t="str">
        <v>INT.</v>
      </c>
      <c r="FA458" t="str">
        <v>INT. Section, OL02460</v>
      </c>
      <c r="FB458" t="str">
        <v>INT., OL04223</v>
      </c>
      <c r="FC458" t="str">
        <v>Intersect. of 7.7 &amp; R0.10</v>
      </c>
      <c r="FD458" t="str">
        <v>Intersect. of 8.79 and R.25 MAX</v>
      </c>
      <c r="FE458" t="str">
        <v>Keep Ind. Tip away from corner</v>
      </c>
      <c r="FF458" t="str">
        <v>L31</v>
      </c>
      <c r="FG458" t="str">
        <v>Laser Mark</v>
      </c>
      <c r="FH458" t="str">
        <v>LASER PER NOTE 4</v>
      </c>
      <c r="FI458" t="str">
        <v>LASER PER NOTE 4, Final Check 1 only</v>
      </c>
      <c r="FJ458" t="str">
        <v>Less than .002 out of center = Pass</v>
      </c>
      <c r="FK458" t="str">
        <v>Less than 2.75 = Pass, Section</v>
      </c>
      <c r="FL458" t="str">
        <v>List as pin. Not Calibrated</v>
      </c>
      <c r="FM458" t="str">
        <v>M9 X 1.25 BUTT See Comment Image</v>
      </c>
      <c r="FN458" t="str">
        <v>Manual Section</v>
      </c>
      <c r="FO458" t="str">
        <v>Max Deep .241 NO-GO =.42</v>
      </c>
      <c r="FP458" t="str">
        <v>MAX Depth of (Note 7) .241 NO-GO Pin</v>
      </c>
      <c r="FQ458" t="str">
        <v>Measure from Blue Line, See Image</v>
      </c>
      <c r="FR458" t="str">
        <v>Measure Width of Blue Area, See Image</v>
      </c>
      <c r="FS458" t="str">
        <v>Mfg. Tol</v>
      </c>
      <c r="FT458" t="str">
        <v>Mfg. Tol, See Image</v>
      </c>
      <c r="FU458" t="str">
        <v>Mfg. Tol.</v>
      </c>
      <c r="FV458" t="str">
        <v>Mfg. Tol. "A"</v>
      </c>
      <c r="FW458" t="str">
        <v>Mfg. Tol. (Zero on Gauge Full Dia. Lead)</v>
      </c>
      <c r="FX458" t="str">
        <v>Mfg. Tol. Balloon 11, See Image</v>
      </c>
      <c r="FY458" t="str">
        <v>Mfg. Tol. Balloon 4</v>
      </c>
      <c r="FZ458" t="str">
        <v>Mfg. Tol. Balloon 7</v>
      </c>
      <c r="GA458" t="str">
        <v xml:space="preserve">Mfg. Tol. C-Bore Face (Ballo 28) </v>
      </c>
      <c r="GB458" t="str">
        <v>Mfg. Tol. Section</v>
      </c>
      <c r="GC458" t="str">
        <v>Mfg. Tol. See Image</v>
      </c>
      <c r="GD458" t="str">
        <v>Mfg. Tol., 3 Places, Record MAX</v>
      </c>
      <c r="GE458" t="str">
        <v>Mfg. Tol., Balloon 11</v>
      </c>
      <c r="GF458" t="str">
        <v>Mfg. Tol., Balloon 7</v>
      </c>
      <c r="GG458" t="str">
        <v>Mfg. Tol., Blank</v>
      </c>
      <c r="GH458" t="str">
        <v>Mfg. Tol., Blank, Balloon 12</v>
      </c>
      <c r="GI458" t="str">
        <v>Mfg. Tol., Blend to SØ.320</v>
      </c>
      <c r="GJ458" t="str">
        <v>Mfg. Tol., Calculation</v>
      </c>
      <c r="GK458" t="str">
        <v>Mfg. Tol., For Mill Fixture</v>
      </c>
      <c r="GL458" t="str">
        <v>Mfg. Tol., L32</v>
      </c>
      <c r="GM458" t="str">
        <v>Mfg. Tol., L33</v>
      </c>
      <c r="GN458" t="str">
        <v>Mfg. Tol., No Tool Marks</v>
      </c>
      <c r="GO458" t="str">
        <v>Mfg. Tol., OL03361</v>
      </c>
      <c r="GP458" t="str">
        <v>Mfg. Tol., Record off center value</v>
      </c>
      <c r="GQ458" t="str">
        <v>Mfg. Tol., Same 3 Places, Record MIN</v>
      </c>
      <c r="GR458" t="str">
        <v>Mfg. Tol., Section</v>
      </c>
      <c r="GS458" t="str">
        <v>Mfg. Tol., Section B-B</v>
      </c>
      <c r="GT458" t="str">
        <v>Mfg. Tol., Section, OL03361</v>
      </c>
      <c r="GU458" t="str">
        <v>Mfg. Tol., Section, Per Note 2</v>
      </c>
      <c r="GV458" t="str">
        <v>Mfg. Tol., See Image</v>
      </c>
      <c r="GW458" t="str">
        <v>Mfg. Tol., See Image, Bore in Blue</v>
      </c>
      <c r="GX458" t="str">
        <v>Mfg. Tol., See Image, Hook Tip</v>
      </c>
      <c r="GY458" t="str">
        <v>Mfg. Tol., Sharp Okay No Burr</v>
      </c>
      <c r="GZ458" t="str">
        <v>Mfg. Tol., Threadless Blank</v>
      </c>
      <c r="HA458" t="str">
        <v>Mfg.Tol.</v>
      </c>
      <c r="HB458" t="str">
        <v>Mgf. To., T.S.C.</v>
      </c>
      <c r="HC458" t="str">
        <v>Milled Feature</v>
      </c>
      <c r="HD458" t="str">
        <v>Milled Feature, OL04045</v>
      </c>
      <c r="HE458" t="str">
        <v>More than .0005 out of center = Fail</v>
      </c>
      <c r="HF458" t="str">
        <v>Must Pass Through</v>
      </c>
      <c r="HG458" t="str">
        <v>Must pass through gauge</v>
      </c>
      <c r="HH458" t="str">
        <v>Must Pass Through Go Gauge</v>
      </c>
      <c r="HI458" t="str">
        <v>Must Pass, See Image.</v>
      </c>
      <c r="HJ458" t="str">
        <v>NA</v>
      </c>
      <c r="HK458" t="str">
        <v>Narrow Area</v>
      </c>
      <c r="HL458" t="str">
        <v>Near Balloon 21</v>
      </c>
      <c r="HM458" t="str">
        <v>Near Datum B</v>
      </c>
      <c r="HN458" t="str">
        <v>Neck Dia.</v>
      </c>
      <c r="HO458" t="str">
        <v>Neck to Head Rad.</v>
      </c>
      <c r="HP458" t="str">
        <v>No Copper Deposits Allowed</v>
      </c>
      <c r="HQ458" t="str">
        <v>No Section</v>
      </c>
      <c r="HR458" t="str">
        <v>No Section, .01 to .014 = Pass</v>
      </c>
      <c r="HS458" t="str">
        <v>No Section, Rotate Part</v>
      </c>
      <c r="HT458" t="str">
        <v>No Section, See Image</v>
      </c>
      <c r="HU458" t="str">
        <v>No Slot, Section B-B</v>
      </c>
      <c r="HV458" t="str">
        <v>No visual step = Pass</v>
      </c>
      <c r="HW458" t="str">
        <v>Not to exceed .95 Deep</v>
      </c>
      <c r="HX458" t="str">
        <v>Note 1</v>
      </c>
      <c r="HY458" t="str">
        <v>OL00333/A</v>
      </c>
      <c r="HZ458" t="str">
        <v>OL00519</v>
      </c>
      <c r="IA458" t="str">
        <v>OL00520</v>
      </c>
      <c r="IB458" t="str">
        <v>OL00529</v>
      </c>
      <c r="IC458" t="str">
        <v>OL00542</v>
      </c>
      <c r="ID458" t="str">
        <v>OL00724</v>
      </c>
      <c r="IE458" t="str">
        <v>OL01250</v>
      </c>
      <c r="IF458" t="str">
        <v>OL01869, Threadless Blank</v>
      </c>
      <c r="IG458" t="str">
        <v>OL01870, Section</v>
      </c>
      <c r="IH458" t="str">
        <v>OL02255</v>
      </c>
      <c r="II458" t="str">
        <v>OL02255, Mfg. Tol.</v>
      </c>
      <c r="IJ458" t="str">
        <v>OL02302</v>
      </c>
      <c r="IK458" t="str">
        <v xml:space="preserve">OL02318  needed per image instructions </v>
      </c>
      <c r="IL458" t="str">
        <v>OL02556</v>
      </c>
      <c r="IM458" t="str">
        <v>OL02557</v>
      </c>
      <c r="IN458" t="str">
        <v>OL02567</v>
      </c>
      <c r="IO458" t="str">
        <v>OL02653</v>
      </c>
      <c r="IP458" t="str">
        <v>OL02718</v>
      </c>
      <c r="IQ458" t="str">
        <v>OL02841</v>
      </c>
      <c r="IR458" t="str">
        <v>OL02842</v>
      </c>
      <c r="IS458" t="str">
        <v>OL02844</v>
      </c>
      <c r="IT458" t="str">
        <v>OL02871</v>
      </c>
      <c r="IU458" t="str">
        <v>OL02887</v>
      </c>
      <c r="IV458" t="str">
        <v>OL03500</v>
      </c>
      <c r="IW458" t="str">
        <v>OL03766</v>
      </c>
      <c r="IX458" t="str">
        <v>OL03868</v>
      </c>
      <c r="IY458" t="str">
        <v>OL03869</v>
      </c>
      <c r="IZ458" t="str">
        <v>OL03870</v>
      </c>
      <c r="JA458" t="str">
        <v>OL03873, DWG# 100448-44</v>
      </c>
      <c r="JB458" t="str">
        <v>OL03949</v>
      </c>
      <c r="JC458" t="str">
        <v xml:space="preserve">OL04043, Section </v>
      </c>
      <c r="JD458" t="str">
        <v xml:space="preserve">OL04044, Section </v>
      </c>
      <c r="JE458" t="str">
        <v>OL04045</v>
      </c>
      <c r="JF458" t="str">
        <v>OL04045, Milled Feature</v>
      </c>
      <c r="JG458" t="str">
        <v>OL04063</v>
      </c>
      <c r="JH458" t="str">
        <v>OL04064</v>
      </c>
      <c r="JI458" t="str">
        <v>OL04065</v>
      </c>
      <c r="JJ458" t="str">
        <v>OL04181</v>
      </c>
      <c r="JK458" t="str">
        <v>OL04218</v>
      </c>
      <c r="JL458" t="str">
        <v>OL04224, See Image</v>
      </c>
      <c r="JM458" t="str">
        <v>OL04374</v>
      </c>
      <c r="JN458" t="str">
        <v>OL04375, Section M-M</v>
      </c>
      <c r="JO458" t="str">
        <v>OL04376, Section M-M</v>
      </c>
      <c r="JP458" t="str">
        <v>OL04443</v>
      </c>
      <c r="JQ458" t="str">
        <v>OL04444</v>
      </c>
      <c r="JR458" t="str">
        <v>OL05000</v>
      </c>
      <c r="JS458" t="str">
        <v>One side of slot</v>
      </c>
      <c r="JT458" t="str">
        <v>Other side of slot</v>
      </c>
      <c r="JU458" t="str">
        <v>Out of center more than .002 = Fail</v>
      </c>
      <c r="JV458" t="str">
        <v>Out of center more than.002 = Fail</v>
      </c>
      <c r="JW458" t="str">
        <v>Overlay OL02713</v>
      </c>
      <c r="JX458" t="str">
        <v>Overlay OL02714</v>
      </c>
      <c r="JY458" t="str">
        <v>Overlay OL02718</v>
      </c>
      <c r="JZ458" t="str">
        <v>Overlay OL03831, Mfg. Tol.</v>
      </c>
      <c r="KA458" t="str">
        <v>Part Without Slots</v>
      </c>
      <c r="KB458" t="str">
        <v>Part Without Slots, See Image</v>
      </c>
      <c r="KC458" t="str">
        <v xml:space="preserve">Pass = .0254 or Less </v>
      </c>
      <c r="KD458" t="str">
        <v>PD MIN = 4.361, PD MAX = 4.456</v>
      </c>
      <c r="KE458" t="str">
        <v>Per Balloon 2 Note</v>
      </c>
      <c r="KF458" t="str">
        <v>Per drawing note(s) 8.</v>
      </c>
      <c r="KG458" t="str">
        <v>Point or Sphere Tip</v>
      </c>
      <c r="KH458" t="str">
        <v>Point Tip</v>
      </c>
      <c r="KI458" t="str">
        <v>R.9 to R1.1 = Pass, See Image</v>
      </c>
      <c r="KJ458" t="str">
        <v>Ram Construction</v>
      </c>
      <c r="KK458" t="str">
        <v>Record Same Pass / Fail All Balloons</v>
      </c>
      <c r="KL458" t="str">
        <v>Ref. Balloon 1</v>
      </c>
      <c r="KM458" t="str">
        <v>Ref. Balloon 12</v>
      </c>
      <c r="KN458" t="str">
        <v>Ref. Balloon 13, 100% AQL</v>
      </c>
      <c r="KO458" t="str">
        <v>Ref. Balloon 2</v>
      </c>
      <c r="KP458" t="str">
        <v>Ref. Balloon 21, 100% AQL</v>
      </c>
      <c r="KQ458" t="str">
        <v>Ref. Balloon 4</v>
      </c>
      <c r="KR458" t="str">
        <v>Ref. Balloon 7</v>
      </c>
      <c r="KS458" t="str">
        <v>Ref. Balloon 8</v>
      </c>
      <c r="KT458" t="str">
        <v>Relieved Pin Gauges 09236 &amp; 09235</v>
      </c>
      <c r="KU458" t="str">
        <v>Rotate Part</v>
      </c>
      <c r="KV458" t="str">
        <v>Rotate Part, See Image</v>
      </c>
      <c r="KW458" t="str">
        <v>Same as Root Radius</v>
      </c>
      <c r="KX458" t="str">
        <v>Section</v>
      </c>
      <c r="KY458" t="str">
        <v>Section B-B</v>
      </c>
      <c r="KZ458" t="str">
        <v>Section B-B, Distance Between Grooves</v>
      </c>
      <c r="LA458" t="str">
        <v>Section C-C</v>
      </c>
      <c r="LB458" t="str">
        <v>Section Part</v>
      </c>
      <c r="LC458" t="str">
        <v>Section Part, Measured from Opposite Face</v>
      </c>
      <c r="LD458" t="str">
        <v>Section, Broachless Blank</v>
      </c>
      <c r="LE458" t="str">
        <v>Section, EXT. Sphere Location.</v>
      </c>
      <c r="LF458" t="str">
        <v>Section, Hex Cham. Ang.</v>
      </c>
      <c r="LG458" t="str">
        <v>Section, Hex Fillet Rad.</v>
      </c>
      <c r="LH458" t="str">
        <v>Section, INT. Feature</v>
      </c>
      <c r="LI458" t="str">
        <v>Section, INT. Sphere Location.</v>
      </c>
      <c r="LJ458" t="str">
        <v>Section, Mfg. Tol.</v>
      </c>
      <c r="LK458" t="str">
        <v>Section, Mfg. Tol., See Image</v>
      </c>
      <c r="LL458" t="str">
        <v>Section, OL00486</v>
      </c>
      <c r="LM458" t="str">
        <v>Section, OL00542</v>
      </c>
      <c r="LN458" t="str">
        <v>Section, OL00543</v>
      </c>
      <c r="LO458" t="str">
        <v>Section, OL00544</v>
      </c>
      <c r="LP458" t="str">
        <v>Section, OL00545</v>
      </c>
      <c r="LQ458" t="str">
        <v>Section, OL00546</v>
      </c>
      <c r="LR458" t="str">
        <v>Section, OL00547</v>
      </c>
      <c r="LS458" t="str">
        <v>Section, OL00555</v>
      </c>
      <c r="LT458" t="str">
        <v>Section, OL00725</v>
      </c>
      <c r="LU458" t="str">
        <v>Section, OL01430</v>
      </c>
      <c r="LV458" t="str">
        <v>Section, OL01434</v>
      </c>
      <c r="LW458" t="str">
        <v>Section, OL01435</v>
      </c>
      <c r="LX458" t="str">
        <v>Section, OL01807</v>
      </c>
      <c r="LY458" t="str">
        <v>Section, OL01830</v>
      </c>
      <c r="LZ458" t="str">
        <v>Section, OL02351</v>
      </c>
      <c r="MA458" t="str">
        <v>Section, OL02519</v>
      </c>
      <c r="MB458" t="str">
        <v>Section, OL02520</v>
      </c>
      <c r="MC458" t="str">
        <v>Section, OL02522</v>
      </c>
      <c r="MD458" t="str">
        <v>Section, OL02540</v>
      </c>
      <c r="ME458" t="str">
        <v>Section, OL02541</v>
      </c>
      <c r="MF458" t="str">
        <v>Section, OL02552</v>
      </c>
      <c r="MG458" t="str">
        <v>Section, OL02553</v>
      </c>
      <c r="MH458" t="str">
        <v>Section, OL02554</v>
      </c>
      <c r="MI458" t="str">
        <v>Section, OL02555</v>
      </c>
      <c r="MJ458" t="str">
        <v>Section, OL02558</v>
      </c>
      <c r="MK458" t="str">
        <v>Section, OL02559</v>
      </c>
      <c r="ML458" t="str">
        <v>Section, OL02560</v>
      </c>
      <c r="MM458" t="str">
        <v>Section, OL02619</v>
      </c>
      <c r="MN458" t="str">
        <v>Section, OL02620</v>
      </c>
      <c r="MO458" t="str">
        <v>Section, OL02621</v>
      </c>
      <c r="MP458" t="str">
        <v>Section, OL02622</v>
      </c>
      <c r="MQ458" t="str">
        <v>Section, OL02623</v>
      </c>
      <c r="MR458" t="str">
        <v>Section, OL02624</v>
      </c>
      <c r="MS458" t="str">
        <v>Section, OL02652</v>
      </c>
      <c r="MT458" t="str">
        <v>Section, OL02680</v>
      </c>
      <c r="MU458" t="str">
        <v>Section, OL02793</v>
      </c>
      <c r="MV458" t="str">
        <v>Section, OL02823</v>
      </c>
      <c r="MW458" t="str">
        <v>Section, OL02843</v>
      </c>
      <c r="MX458" t="str">
        <v>Section, OL03026, Ext.</v>
      </c>
      <c r="MY458" t="str">
        <v>Section, OL03026, Int.</v>
      </c>
      <c r="MZ458" t="str">
        <v>Section, OL03570, DWG# 100448-41</v>
      </c>
      <c r="NA458" t="str">
        <v>Section, OL03781</v>
      </c>
      <c r="NB458" t="str">
        <v>Section, OL03911</v>
      </c>
      <c r="NC458" t="str">
        <v>Section, OL03912</v>
      </c>
      <c r="ND458" t="str">
        <v>Section, OL03928</v>
      </c>
      <c r="NE458" t="str">
        <v>Section, OL03929</v>
      </c>
      <c r="NF458" t="str">
        <v>Section, OL04030</v>
      </c>
      <c r="NG458" t="str">
        <v>Section, OL04037</v>
      </c>
      <c r="NH458" t="str">
        <v>Section, OL04038</v>
      </c>
      <c r="NI458" t="str">
        <v>Section, OL04046</v>
      </c>
      <c r="NJ458" t="str">
        <v>Section, OL04065</v>
      </c>
      <c r="NK458" t="str">
        <v>Section, OL04066</v>
      </c>
      <c r="NL458" t="str">
        <v>Section, OL04067</v>
      </c>
      <c r="NM458" t="str">
        <v>Section, OL04069</v>
      </c>
      <c r="NN458" t="str">
        <v>Section, OL04071</v>
      </c>
      <c r="NO458" t="str">
        <v>Section, OL04173</v>
      </c>
      <c r="NP458" t="str">
        <v>Section, OL04174</v>
      </c>
      <c r="NQ458" t="str">
        <v>Section, OL04214</v>
      </c>
      <c r="NR458" t="str">
        <v>Section, OL04215</v>
      </c>
      <c r="NS458" t="str">
        <v>Section, OL04216</v>
      </c>
      <c r="NT458" t="str">
        <v>Section, OL04217</v>
      </c>
      <c r="NU458" t="str">
        <v>Section, Overlay OL02716</v>
      </c>
      <c r="NV458" t="str">
        <v>Section, Overlay OL02717</v>
      </c>
      <c r="NW458" t="str">
        <v>Section, See Image</v>
      </c>
      <c r="NX458" t="str">
        <v>Section, See Image, DWG# 100448-41</v>
      </c>
      <c r="NY458" t="str">
        <v>Section, Without Sots</v>
      </c>
      <c r="NZ458" t="str">
        <v>See Comments Sheet</v>
      </c>
      <c r="OA458" t="str">
        <v>See Comments Sheet, OL02318</v>
      </c>
      <c r="OB458" t="str">
        <v>See Image</v>
      </c>
      <c r="OC458" t="str">
        <v>See Image, .005 or Less = Pass</v>
      </c>
      <c r="OD458" t="str">
        <v>See Image, Check Near Radius</v>
      </c>
      <c r="OE458" t="str">
        <v>See Image, Constrained</v>
      </c>
      <c r="OF458" t="str">
        <v>See Image, Distance Between Flats</v>
      </c>
      <c r="OG458" t="str">
        <v xml:space="preserve">See Image, Mfg. Tol, Section A-A </v>
      </c>
      <c r="OH458" t="str">
        <v>See image, Mfg. Tol.</v>
      </c>
      <c r="OI458" t="str">
        <v>See Image, Mic. Across Flats</v>
      </c>
      <c r="OJ458" t="str">
        <v>See Image, OL02850</v>
      </c>
      <c r="OK458" t="str">
        <v>See Image, OL02880</v>
      </c>
      <c r="OL458" t="str">
        <v>See Image, OL03926</v>
      </c>
      <c r="OM458" t="str">
        <v>See Image, OL03927</v>
      </c>
      <c r="ON458" t="str">
        <v>See Image, OL04003</v>
      </c>
      <c r="OO458" t="str">
        <v>'See Image, OL04342,  Best Fit Joe Block</v>
      </c>
      <c r="OP458" t="str">
        <v>See Image, OL04342,  Blank</v>
      </c>
      <c r="OQ458" t="str">
        <v>See Image, OL04342, Blank</v>
      </c>
      <c r="OR458" t="str">
        <v>See Image, OL04343, Blank</v>
      </c>
      <c r="OS458" t="str">
        <v>See Image, Pass = .002 or Less</v>
      </c>
      <c r="OT458" t="str">
        <v>See Image, Rcd. MAX</v>
      </c>
      <c r="OU458" t="str">
        <v>See Image, Rcd. MIN</v>
      </c>
      <c r="OV458" t="str">
        <v>See Image, Section</v>
      </c>
      <c r="OW458" t="str">
        <v>See Image, Section A-A</v>
      </c>
      <c r="OX458" t="str">
        <v>See Image, Section B-B</v>
      </c>
      <c r="OY458" t="str">
        <v>See Image, Section B-B, TSC</v>
      </c>
      <c r="OZ458" t="str">
        <v>See Image, Shank Drawing # 18000-XX-XX A</v>
      </c>
      <c r="PA458" t="str">
        <v>Sequencial Laser 01, 120 Per Print</v>
      </c>
      <c r="PB458" t="str">
        <v>Set to .202, Zero on Thread Lead</v>
      </c>
      <c r="PC458" t="str">
        <v>Sharp OK, No Burr</v>
      </c>
      <c r="PD458" t="str">
        <v>Sharp OK, No Raised Edge, See Image</v>
      </c>
      <c r="PE458" t="str">
        <v>Sharp OK, No Raised Edges</v>
      </c>
      <c r="PF458" t="str">
        <v>Sharp okay no raised edge</v>
      </c>
      <c r="PG458" t="str">
        <v>Sharp Okay, No Burr</v>
      </c>
      <c r="PH458" t="str">
        <v>Sharp Okay, No Raised Edge</v>
      </c>
      <c r="PI458" t="str">
        <v>Sharp Okay, No Raised Edges,</v>
      </c>
      <c r="PJ458" t="str">
        <v>Sharp Okay, See Image</v>
      </c>
      <c r="PK458" t="str">
        <v xml:space="preserve">Start of Radius @ .195 </v>
      </c>
      <c r="PL458" t="str">
        <v xml:space="preserve">Start of Radius @ .21 </v>
      </c>
      <c r="PM458" t="str">
        <v xml:space="preserve">T.S.C. </v>
      </c>
      <c r="PN458" t="str">
        <v>Tangent Point</v>
      </c>
      <c r="PO458" t="str">
        <v>Tangent point of R.50</v>
      </c>
      <c r="PP458" t="str">
        <v>Taper Check, Mfg.Tol.</v>
      </c>
      <c r="PQ458" t="str">
        <v>Taper Check, Mfg.Tol., See Image</v>
      </c>
      <c r="PR458" t="str">
        <v>Thrd. Minor Ø</v>
      </c>
      <c r="PS458" t="str">
        <v>Thrd. Relief Ø</v>
      </c>
      <c r="PT458" t="str">
        <v>Threadless Blank</v>
      </c>
      <c r="PU458" t="str">
        <v>Threadless Blank, From Major Ø</v>
      </c>
      <c r="PV458" t="str">
        <v>Threadless Blank, Mfg. Tol.</v>
      </c>
      <c r="PW458" t="str">
        <v>Threadless Blank, Thrd. to Neck Rad.</v>
      </c>
      <c r="PX458" t="str">
        <v>Thredless Blank</v>
      </c>
      <c r="PY458" t="str">
        <v>To center of R.005</v>
      </c>
      <c r="PZ458" t="str">
        <v>Torx Min. Dia.</v>
      </c>
      <c r="QA458" t="str">
        <v>Turn Ø Free of Mill Marks</v>
      </c>
      <c r="QB458" t="str">
        <v>Use (Full) GO Hex</v>
      </c>
      <c r="QC458" t="str">
        <v>Use Balloon 1 FULL Gauge</v>
      </c>
      <c r="QD458" t="str">
        <v>Use Balloon 9 FULL GO</v>
      </c>
      <c r="QE458" t="str">
        <v>Use Best Fit Pin</v>
      </c>
      <c r="QF458" t="str">
        <v>Use Disk Tip</v>
      </c>
      <c r="QG458" t="str">
        <v>Use flat bottomed indicator tip.</v>
      </c>
      <c r="QH458" t="str">
        <v xml:space="preserve">Use Full .093 Go Hex </v>
      </c>
      <c r="QI458" t="str">
        <v xml:space="preserve">Use Full .0930 Go Hex </v>
      </c>
      <c r="QJ458" t="str">
        <v>Use Full .1235 Go Hex</v>
      </c>
      <c r="QK458" t="str">
        <v>Use Gauge K2-98-8019-04, See Image</v>
      </c>
      <c r="QL458" t="str">
        <v>Use large flat indicator tip</v>
      </c>
      <c r="QM458" t="str">
        <v>Use Pins.3330/.3350, See Image MAX NO-GO</v>
      </c>
      <c r="QN458" t="str">
        <v>Use Pointed Drop Indicator Tip</v>
      </c>
      <c r="QO458" t="str">
        <v>V-Block</v>
      </c>
      <c r="QP458" t="str">
        <v>V-Block,  AMB for 13</v>
      </c>
      <c r="QQ458" t="str">
        <v>V-Block,  Hex Cham. Dia.</v>
      </c>
      <c r="QR458" t="str">
        <v>V-Block, Hex Depth</v>
      </c>
      <c r="QS458" t="str">
        <v>VBU Gauge</v>
      </c>
      <c r="QT458" t="str">
        <v>Visibally smaller than HEX=Pass</v>
      </c>
      <c r="QU458" t="str">
        <v>Visual Per Drawing</v>
      </c>
      <c r="QV458" t="str">
        <v>Whirl Blank</v>
      </c>
      <c r="QW458" t="str">
        <v xml:space="preserve">Whirl Blank </v>
      </c>
      <c r="QX458" t="str">
        <v>Whirl Blank, Neck Rad. End to Head CL</v>
      </c>
      <c r="QY458" t="str">
        <v>Whirl Blank, Nose Start Dia.</v>
      </c>
      <c r="QZ458" t="str">
        <v>Whirl Blank, Nose Start Dist.</v>
      </c>
      <c r="RA458" t="str">
        <v>Whirl Blank, Thrd. Minor</v>
      </c>
      <c r="RB458" t="str">
        <v>Whirl Blank, Thrd. Pullout Dia.</v>
      </c>
      <c r="RC458" t="str">
        <v>Whole Part, Removal is at Assy. Level</v>
      </c>
      <c r="RD458" t="str">
        <v>Wide Area</v>
      </c>
      <c r="RE458" t="str">
        <v>Zero on End of Go Gauge</v>
      </c>
    </row>
    <row r="459" spans="1:473">
      <c r="A459" t="s">
        <v>1076</v>
      </c>
      <c r="C459" t="str" cm="1">
        <f t="array" ref="C459:RE459">TRANSPOSE(_xlfn._xlws.SORT(_xlfn._xlws.FILTER($A$2:$A$600,ISNUMBER(SEARCH('PartLib Table'!M476,$A$2:$A$600)),"not found")))</f>
        <v xml:space="preserve"> 'C', Whirl Blank</v>
      </c>
      <c r="D459" t="str">
        <v xml:space="preserve"> See Image, Constrained</v>
      </c>
      <c r="E459" t="str">
        <v>(.04 to .12 range = Pass)</v>
      </c>
      <c r="F459" t="str">
        <v>(.042 FULL) Go Pin Seat Fully</v>
      </c>
      <c r="G459" t="str">
        <v>(B), Mfg. Tol.</v>
      </c>
      <c r="H459" t="str">
        <v>(B), O.A.L.</v>
      </c>
      <c r="I459" t="str">
        <v>.001 or less =Pass</v>
      </c>
      <c r="J459" t="str">
        <v>.001 or less out of center = Pass</v>
      </c>
      <c r="K459" t="str">
        <v>.002 or Less = Pass</v>
      </c>
      <c r="L459" t="str">
        <v>.002 or Less out of center = Pass</v>
      </c>
      <c r="M459" t="str">
        <v>.005 to .015 = Pass</v>
      </c>
      <c r="N459" t="str">
        <v>.0125 Mean, Section</v>
      </c>
      <c r="O459" t="str">
        <v>.025 or Less in X &amp; Y=Pass</v>
      </c>
      <c r="P459" t="str">
        <v>.038 Mean</v>
      </c>
      <c r="Q459" t="str">
        <v>.063 MM = .0024 IN, See Image</v>
      </c>
      <c r="R459" t="str">
        <v>.063MM = .0024"</v>
      </c>
      <c r="S459" t="str">
        <v>.243 NO-GO, Unconstrained, Must Not Start</v>
      </c>
      <c r="T459" t="str">
        <v>@ Back Face &amp; ID, No Raised Edge</v>
      </c>
      <c r="U459" t="str">
        <v>@ Back Face &amp; OD, No Raised Edge</v>
      </c>
      <c r="V459" t="str">
        <v>@ ID &amp; FACE</v>
      </c>
      <c r="W459" t="str">
        <v>@ OD &amp; BACK FACE</v>
      </c>
      <c r="X459" t="str">
        <v>@ OD &amp; FACE</v>
      </c>
      <c r="Y459" t="str">
        <v>Across from slot</v>
      </c>
      <c r="Z459" t="str">
        <v>All Edge Breaks</v>
      </c>
      <c r="AA459" t="str">
        <v>Attached to bar stock</v>
      </c>
      <c r="AB459" t="str">
        <v xml:space="preserve">Back Turn Fillet Rad. </v>
      </c>
      <c r="AC459" t="str">
        <v>Balloon 1 (DWG FRM0105 Page 2, NV-27)</v>
      </c>
      <c r="AD459" t="str">
        <v>Balloon 1 (DWG FRM0105, NV-30)</v>
      </c>
      <c r="AE459" t="str">
        <v>Balloon 1 (P# 9890002-20) OL00429/A</v>
      </c>
      <c r="AF459" t="str">
        <v>Balloon 1, DWG#FRM0105</v>
      </c>
      <c r="AG459" t="str">
        <v>Balloon 11, See Image</v>
      </c>
      <c r="AH459" t="str">
        <v xml:space="preserve">Balloon 2 (DWG FRM0105 Page 2, NV-27) </v>
      </c>
      <c r="AI459" t="str">
        <v>Balloon 2 (DWG FRM0105, NV-30)</v>
      </c>
      <c r="AJ459" t="str">
        <v>Balloon 2 (P# 9890002-20)</v>
      </c>
      <c r="AK459" t="str">
        <v>Balloon 2, DWG#FRM0105</v>
      </c>
      <c r="AL459" t="str">
        <v>Balloon 2, DWG#FRM0105, See Image</v>
      </c>
      <c r="AM459" t="str">
        <v>Balloon 3 (DWG FRM0105, NV-30 Minor)</v>
      </c>
      <c r="AN459" t="str">
        <v>Balloon 3 (DWG FRM0105, NV-30)</v>
      </c>
      <c r="AO459" t="str">
        <v>Balloon 3 (P# 9890002-20)</v>
      </c>
      <c r="AP459" t="str">
        <v>Balloon 4</v>
      </c>
      <c r="AQ459" t="str">
        <v>Balloon 4 (P# 9890002-20)</v>
      </c>
      <c r="AR459" t="str">
        <v>Below Middle Band</v>
      </c>
      <c r="AS459" t="str">
        <v>Best Fit Pin, .003 or Less =Pass</v>
      </c>
      <c r="AT459" t="str">
        <v>Blank</v>
      </c>
      <c r="AU459" t="str">
        <v>Blank Turn Maj.</v>
      </c>
      <c r="AV459" t="str">
        <v>Blank Turn Maj. Mill Flt., OL4172</v>
      </c>
      <c r="AW459" t="str">
        <v>Blank Without .010 Slots</v>
      </c>
      <c r="AX459" t="str">
        <v>Blank Without .010 Slots, Section</v>
      </c>
      <c r="AY459" t="str">
        <v>Blank without thread</v>
      </c>
      <c r="AZ459" t="str">
        <v xml:space="preserve">Blank, Center of V Grv. </v>
      </c>
      <c r="BA459" t="str">
        <v>Blank, Check R adjacent Balloon 17</v>
      </c>
      <c r="BB459" t="str">
        <v>Blank, EXT. Feature</v>
      </c>
      <c r="BC459" t="str">
        <v>Blank, See Image, OL04335</v>
      </c>
      <c r="BD459" t="str">
        <v>Blank, See Image, OL04336</v>
      </c>
      <c r="BE459" t="str">
        <v xml:space="preserve">Blank, Thrd. </v>
      </c>
      <c r="BF459" t="str">
        <v>Blank, Turn Tip</v>
      </c>
      <c r="BG459" t="str">
        <v>Blank, Without Thrd.</v>
      </c>
      <c r="BH459" t="str">
        <v>Blank, Without Thread</v>
      </c>
      <c r="BI459" t="str">
        <v xml:space="preserve">Blunt Start Blend to Minor </v>
      </c>
      <c r="BJ459" t="str">
        <v>Calc., Use Go HEX</v>
      </c>
      <c r="BK459" t="str">
        <v>Can't dig into OD</v>
      </c>
      <c r="BL459" t="str">
        <v>Carbide Gauge</v>
      </c>
      <c r="BM459" t="str">
        <v xml:space="preserve">Center of V Grv. </v>
      </c>
      <c r="BN459" t="str">
        <v>Centered Less than .03 = Pass</v>
      </c>
      <c r="BO459" t="str">
        <v>Centered within .0005 or Less = Pass</v>
      </c>
      <c r="BP459" t="str">
        <v>Centered within .001 or Less = Pass</v>
      </c>
      <c r="BQ459" t="str">
        <v>Centered within .0254 or Less = Pass</v>
      </c>
      <c r="BR459" t="str">
        <v>Check close to Rod Slot</v>
      </c>
      <c r="BS459" t="str">
        <v>Check every other hole</v>
      </c>
      <c r="BT459" t="str">
        <v>Check Go over full length of slot.</v>
      </c>
      <c r="BU459" t="str">
        <v>Check Near Closed End</v>
      </c>
      <c r="BV459" t="str">
        <v>Check per Print View, Away from Rod Slot</v>
      </c>
      <c r="BW459" t="str">
        <v>Check to Balloon 30 Go Pin</v>
      </c>
      <c r="BX459" t="str">
        <v>Check with .2705 SET Pin Inside Part</v>
      </c>
      <c r="BY459" t="str">
        <v>Check with Hex Up</v>
      </c>
      <c r="BZ459" t="str">
        <v>CMM Blank</v>
      </c>
      <c r="CA459" t="str">
        <v>Confirm Full Radius</v>
      </c>
      <c r="CB459" t="str">
        <v>Constrained in fixture</v>
      </c>
      <c r="CC459" t="str">
        <v>Constrained with Ring</v>
      </c>
      <c r="CD459" t="str">
        <v>Constrained, See Image</v>
      </c>
      <c r="CE459" t="str">
        <v>Dim. "A"</v>
      </c>
      <c r="CF459" t="str">
        <v>Dim. "B"</v>
      </c>
      <c r="CG459" t="str">
        <v>Dim. "C"</v>
      </c>
      <c r="CH459" t="str">
        <v>Dim. "D", Whirl Blank</v>
      </c>
      <c r="CI459" t="str">
        <v>Dim. "G"</v>
      </c>
      <c r="CJ459" t="str">
        <v>Dim. E, Blank Turn Maj. &amp;  Mill Flt</v>
      </c>
      <c r="CK459" t="str">
        <v>Dim. E, Blank Turn Maj.&amp;  Mill Flt</v>
      </c>
      <c r="CL459" t="str">
        <v>Dim. H, Whirl Blank</v>
      </c>
      <c r="CM459" t="str">
        <v>Dim. J, 'Blank Turn Maj. &amp; Whirl Blank</v>
      </c>
      <c r="CN459" t="str">
        <v>Disk Drop Indicator Tip</v>
      </c>
      <c r="CO459" t="str">
        <v>DWG 100448-15, Balloon F_1</v>
      </c>
      <c r="CP459" t="str">
        <v>DWG 100448-15, OL02571</v>
      </c>
      <c r="CQ459" t="str">
        <v>DWG 100448-41</v>
      </c>
      <c r="CR459" t="str">
        <v>DWG 9890040, (10E),Section Part, OL01139</v>
      </c>
      <c r="CS459" t="str">
        <v>DWG 9890040, (10E),Section, OL01139</v>
      </c>
      <c r="CT459" t="str">
        <v>DWG 9890040, (11E)</v>
      </c>
      <c r="CU459" t="str">
        <v>DWG 9890040, (11E), Pins with Flats</v>
      </c>
      <c r="CV459" t="str">
        <v>DWG 9890040, (12E),  Pass=.002 or less</v>
      </c>
      <c r="CW459" t="str">
        <v>DWG 9890040, (12E), See Image</v>
      </c>
      <c r="CX459" t="str">
        <v>DWG 9890040, (1E), OL01431</v>
      </c>
      <c r="CY459" t="str">
        <v>DWG 9890040, (1E), OL01432</v>
      </c>
      <c r="CZ459" t="str">
        <v>DWG 9890040, (2E), OL01432</v>
      </c>
      <c r="DA459" t="str">
        <v>DWG 9890040, (3E)</v>
      </c>
      <c r="DB459" t="str">
        <v>DWG 9890040, (4E)</v>
      </c>
      <c r="DC459" t="str">
        <v>DWG 9890040, (5E), OL02336</v>
      </c>
      <c r="DD459" t="str">
        <v>DWG 9890040, (6E)</v>
      </c>
      <c r="DE459" t="str">
        <v>DWG 9890040, (7E)</v>
      </c>
      <c r="DF459" t="str">
        <v>DWG 9890040, (8E), OL01433</v>
      </c>
      <c r="DG459" t="str">
        <v>DWG 9890040, (8E), OL01433, Section</v>
      </c>
      <c r="DH459" t="str">
        <v>DWG 9890040, (9E), Close to Rod Slot</v>
      </c>
      <c r="DI459" t="str">
        <v>DWG 9890040, (9E),Close to Rod Slot</v>
      </c>
      <c r="DJ459" t="str">
        <v>DWG FRM0105 PAGE 2</v>
      </c>
      <c r="DK459" t="str">
        <v>DWG# 100448-41</v>
      </c>
      <c r="DL459" t="str">
        <v>DWG# 100448-44</v>
      </c>
      <c r="DM459" t="str">
        <v>DWG# 9890003  (1), Section OL00436/A</v>
      </c>
      <c r="DN459" t="str">
        <v>DWG# 9890003 (3), Ring Gauge Constrained</v>
      </c>
      <c r="DO459" t="str">
        <v>DWG# 9890003 (4), Section</v>
      </c>
      <c r="DP459" t="str">
        <v>DWG#100448-26, Balloon 1K, OL02350</v>
      </c>
      <c r="DQ459" t="str">
        <v>DWG#100448-26, Balloon 2K, OL02350</v>
      </c>
      <c r="DR459" t="str">
        <v>DWG#100448-26, Balloon 3K, OL02363</v>
      </c>
      <c r="DS459" t="str">
        <v>DWG#100448-26, Balloon 4K</v>
      </c>
      <c r="DT459" t="str">
        <v>DWG#100448-26, Balloon 5K, Section</v>
      </c>
      <c r="DU459" t="str">
        <v>DWG#100448-26, Balloon 6K</v>
      </c>
      <c r="DV459" t="str">
        <v>DWG#100448-26, Balloon 7K, Section</v>
      </c>
      <c r="DW459" t="str">
        <v>DWG#100448-26, Mfg. Tol.</v>
      </c>
      <c r="DX459" t="str">
        <v>DWG#9890003 (2) Ring Gauge Constrained</v>
      </c>
      <c r="DY459" t="str">
        <v>DWG#9890044</v>
      </c>
      <c r="DZ459" t="str">
        <v>DWG#9890044 .1985 to .2005=Pass</v>
      </c>
      <c r="EA459" t="str">
        <v>DWG#9890044 Overlay OL02441</v>
      </c>
      <c r="EB459" t="str">
        <v>DWG#9890044, OL02441</v>
      </c>
      <c r="EC459" t="str">
        <v>DWG#FRM0105</v>
      </c>
      <c r="ED459" t="str">
        <v>EXT.</v>
      </c>
      <c r="EE459" t="str">
        <v>EXT. Section, OL02460</v>
      </c>
      <c r="EF459" t="str">
        <v>EXT., OL04223</v>
      </c>
      <c r="EG459" t="str">
        <v>Flat Drop Indicator Tip</v>
      </c>
      <c r="EH459" t="str">
        <v>Full Go Pin, No Light, at Radius</v>
      </c>
      <c r="EI459" t="str">
        <v>Function Check</v>
      </c>
      <c r="EJ459" t="str">
        <v>GO Function Gauge</v>
      </c>
      <c r="EK459" t="str">
        <v>Go Gauge for Balloon 1 &amp; 4</v>
      </c>
      <c r="EL459" t="str">
        <v>Go Pin must pass through</v>
      </c>
      <c r="EM459" t="str">
        <v>Greater than .005 = Fail, Section</v>
      </c>
      <c r="EN459" t="str">
        <v>Greater than .025 out of center = Fail</v>
      </c>
      <c r="EO459" t="str">
        <v>Greater than 2.6 = Pass</v>
      </c>
      <c r="EP459" t="str">
        <v>Green = Pass, Red = Fail</v>
      </c>
      <c r="EQ459" t="str">
        <v>Hex Depth</v>
      </c>
      <c r="ER459" t="str">
        <v>Hex Minor</v>
      </c>
      <c r="ES459" t="str">
        <v>Hole Dia.</v>
      </c>
      <c r="ET459" t="str">
        <v>Hook or Disk Tip</v>
      </c>
      <c r="EU459" t="str">
        <v>ID Sphere Finish</v>
      </c>
      <c r="EV459" t="str">
        <v>ID/OD Both Sides, Diff. .002 or less = Pass</v>
      </c>
      <c r="EW459" t="str">
        <v>If Looks Big, Section</v>
      </c>
      <c r="EX459" t="str">
        <v>If Looks Small, Section</v>
      </c>
      <c r="EY459" t="str">
        <v>Insp. Close to Break Away, Mfg.Tol.</v>
      </c>
      <c r="EZ459" t="str">
        <v>INT.</v>
      </c>
      <c r="FA459" t="str">
        <v>INT. Section, OL02460</v>
      </c>
      <c r="FB459" t="str">
        <v>INT., OL04223</v>
      </c>
      <c r="FC459" t="str">
        <v>Intersect. of 7.7 &amp; R0.10</v>
      </c>
      <c r="FD459" t="str">
        <v>Intersect. of 8.79 and R.25 MAX</v>
      </c>
      <c r="FE459" t="str">
        <v>Keep Ind. Tip away from corner</v>
      </c>
      <c r="FF459" t="str">
        <v>L31</v>
      </c>
      <c r="FG459" t="str">
        <v>Laser Mark</v>
      </c>
      <c r="FH459" t="str">
        <v>LASER PER NOTE 4</v>
      </c>
      <c r="FI459" t="str">
        <v>LASER PER NOTE 4, Final Check 1 only</v>
      </c>
      <c r="FJ459" t="str">
        <v>Less than .002 out of center = Pass</v>
      </c>
      <c r="FK459" t="str">
        <v>Less than 2.75 = Pass, Section</v>
      </c>
      <c r="FL459" t="str">
        <v>List as pin. Not Calibrated</v>
      </c>
      <c r="FM459" t="str">
        <v>M9 X 1.25 BUTT See Comment Image</v>
      </c>
      <c r="FN459" t="str">
        <v>Manual Section</v>
      </c>
      <c r="FO459" t="str">
        <v>Max Deep .241 NO-GO =.42</v>
      </c>
      <c r="FP459" t="str">
        <v>MAX Depth of (Note 7) .241 NO-GO Pin</v>
      </c>
      <c r="FQ459" t="str">
        <v>Measure from Blue Line, See Image</v>
      </c>
      <c r="FR459" t="str">
        <v>Measure Width of Blue Area, See Image</v>
      </c>
      <c r="FS459" t="str">
        <v>Mfg. Tol</v>
      </c>
      <c r="FT459" t="str">
        <v>Mfg. Tol, See Image</v>
      </c>
      <c r="FU459" t="str">
        <v>Mfg. Tol.</v>
      </c>
      <c r="FV459" t="str">
        <v>Mfg. Tol. "A"</v>
      </c>
      <c r="FW459" t="str">
        <v>Mfg. Tol. (Zero on Gauge Full Dia. Lead)</v>
      </c>
      <c r="FX459" t="str">
        <v>Mfg. Tol. Balloon 11, See Image</v>
      </c>
      <c r="FY459" t="str">
        <v>Mfg. Tol. Balloon 4</v>
      </c>
      <c r="FZ459" t="str">
        <v>Mfg. Tol. Balloon 7</v>
      </c>
      <c r="GA459" t="str">
        <v xml:space="preserve">Mfg. Tol. C-Bore Face (Ballo 28) </v>
      </c>
      <c r="GB459" t="str">
        <v>Mfg. Tol. Section</v>
      </c>
      <c r="GC459" t="str">
        <v>Mfg. Tol. See Image</v>
      </c>
      <c r="GD459" t="str">
        <v>Mfg. Tol., 3 Places, Record MAX</v>
      </c>
      <c r="GE459" t="str">
        <v>Mfg. Tol., Balloon 11</v>
      </c>
      <c r="GF459" t="str">
        <v>Mfg. Tol., Balloon 7</v>
      </c>
      <c r="GG459" t="str">
        <v>Mfg. Tol., Blank</v>
      </c>
      <c r="GH459" t="str">
        <v>Mfg. Tol., Blank, Balloon 12</v>
      </c>
      <c r="GI459" t="str">
        <v>Mfg. Tol., Blend to SØ.320</v>
      </c>
      <c r="GJ459" t="str">
        <v>Mfg. Tol., Calculation</v>
      </c>
      <c r="GK459" t="str">
        <v>Mfg. Tol., For Mill Fixture</v>
      </c>
      <c r="GL459" t="str">
        <v>Mfg. Tol., L32</v>
      </c>
      <c r="GM459" t="str">
        <v>Mfg. Tol., L33</v>
      </c>
      <c r="GN459" t="str">
        <v>Mfg. Tol., No Tool Marks</v>
      </c>
      <c r="GO459" t="str">
        <v>Mfg. Tol., OL03361</v>
      </c>
      <c r="GP459" t="str">
        <v>Mfg. Tol., Record off center value</v>
      </c>
      <c r="GQ459" t="str">
        <v>Mfg. Tol., Same 3 Places, Record MIN</v>
      </c>
      <c r="GR459" t="str">
        <v>Mfg. Tol., Section</v>
      </c>
      <c r="GS459" t="str">
        <v>Mfg. Tol., Section B-B</v>
      </c>
      <c r="GT459" t="str">
        <v>Mfg. Tol., Section, OL03361</v>
      </c>
      <c r="GU459" t="str">
        <v>Mfg. Tol., Section, Per Note 2</v>
      </c>
      <c r="GV459" t="str">
        <v>Mfg. Tol., See Image</v>
      </c>
      <c r="GW459" t="str">
        <v>Mfg. Tol., See Image, Bore in Blue</v>
      </c>
      <c r="GX459" t="str">
        <v>Mfg. Tol., See Image, Hook Tip</v>
      </c>
      <c r="GY459" t="str">
        <v>Mfg. Tol., Sharp Okay No Burr</v>
      </c>
      <c r="GZ459" t="str">
        <v>Mfg. Tol., Threadless Blank</v>
      </c>
      <c r="HA459" t="str">
        <v>Mfg.Tol.</v>
      </c>
      <c r="HB459" t="str">
        <v>Mgf. To., T.S.C.</v>
      </c>
      <c r="HC459" t="str">
        <v>Milled Feature</v>
      </c>
      <c r="HD459" t="str">
        <v>Milled Feature, OL04045</v>
      </c>
      <c r="HE459" t="str">
        <v>More than .0005 out of center = Fail</v>
      </c>
      <c r="HF459" t="str">
        <v>Must Pass Through</v>
      </c>
      <c r="HG459" t="str">
        <v>Must pass through gauge</v>
      </c>
      <c r="HH459" t="str">
        <v>Must Pass Through Go Gauge</v>
      </c>
      <c r="HI459" t="str">
        <v>Must Pass, See Image.</v>
      </c>
      <c r="HJ459" t="str">
        <v>NA</v>
      </c>
      <c r="HK459" t="str">
        <v>Narrow Area</v>
      </c>
      <c r="HL459" t="str">
        <v>Near Balloon 21</v>
      </c>
      <c r="HM459" t="str">
        <v>Near Datum B</v>
      </c>
      <c r="HN459" t="str">
        <v>Neck Dia.</v>
      </c>
      <c r="HO459" t="str">
        <v>Neck to Head Rad.</v>
      </c>
      <c r="HP459" t="str">
        <v>No Copper Deposits Allowed</v>
      </c>
      <c r="HQ459" t="str">
        <v>No Section</v>
      </c>
      <c r="HR459" t="str">
        <v>No Section, .01 to .014 = Pass</v>
      </c>
      <c r="HS459" t="str">
        <v>No Section, Rotate Part</v>
      </c>
      <c r="HT459" t="str">
        <v>No Section, See Image</v>
      </c>
      <c r="HU459" t="str">
        <v>No Slot, Section B-B</v>
      </c>
      <c r="HV459" t="str">
        <v>No visual step = Pass</v>
      </c>
      <c r="HW459" t="str">
        <v>Not to exceed .95 Deep</v>
      </c>
      <c r="HX459" t="str">
        <v>Note 1</v>
      </c>
      <c r="HY459" t="str">
        <v>OL00333/A</v>
      </c>
      <c r="HZ459" t="str">
        <v>OL00519</v>
      </c>
      <c r="IA459" t="str">
        <v>OL00520</v>
      </c>
      <c r="IB459" t="str">
        <v>OL00529</v>
      </c>
      <c r="IC459" t="str">
        <v>OL00542</v>
      </c>
      <c r="ID459" t="str">
        <v>OL00724</v>
      </c>
      <c r="IE459" t="str">
        <v>OL01250</v>
      </c>
      <c r="IF459" t="str">
        <v>OL01869, Threadless Blank</v>
      </c>
      <c r="IG459" t="str">
        <v>OL01870, Section</v>
      </c>
      <c r="IH459" t="str">
        <v>OL02255</v>
      </c>
      <c r="II459" t="str">
        <v>OL02255, Mfg. Tol.</v>
      </c>
      <c r="IJ459" t="str">
        <v>OL02302</v>
      </c>
      <c r="IK459" t="str">
        <v xml:space="preserve">OL02318  needed per image instructions </v>
      </c>
      <c r="IL459" t="str">
        <v>OL02556</v>
      </c>
      <c r="IM459" t="str">
        <v>OL02557</v>
      </c>
      <c r="IN459" t="str">
        <v>OL02567</v>
      </c>
      <c r="IO459" t="str">
        <v>OL02653</v>
      </c>
      <c r="IP459" t="str">
        <v>OL02718</v>
      </c>
      <c r="IQ459" t="str">
        <v>OL02841</v>
      </c>
      <c r="IR459" t="str">
        <v>OL02842</v>
      </c>
      <c r="IS459" t="str">
        <v>OL02844</v>
      </c>
      <c r="IT459" t="str">
        <v>OL02871</v>
      </c>
      <c r="IU459" t="str">
        <v>OL02887</v>
      </c>
      <c r="IV459" t="str">
        <v>OL03500</v>
      </c>
      <c r="IW459" t="str">
        <v>OL03766</v>
      </c>
      <c r="IX459" t="str">
        <v>OL03868</v>
      </c>
      <c r="IY459" t="str">
        <v>OL03869</v>
      </c>
      <c r="IZ459" t="str">
        <v>OL03870</v>
      </c>
      <c r="JA459" t="str">
        <v>OL03873, DWG# 100448-44</v>
      </c>
      <c r="JB459" t="str">
        <v>OL03949</v>
      </c>
      <c r="JC459" t="str">
        <v xml:space="preserve">OL04043, Section </v>
      </c>
      <c r="JD459" t="str">
        <v xml:space="preserve">OL04044, Section </v>
      </c>
      <c r="JE459" t="str">
        <v>OL04045</v>
      </c>
      <c r="JF459" t="str">
        <v>OL04045, Milled Feature</v>
      </c>
      <c r="JG459" t="str">
        <v>OL04063</v>
      </c>
      <c r="JH459" t="str">
        <v>OL04064</v>
      </c>
      <c r="JI459" t="str">
        <v>OL04065</v>
      </c>
      <c r="JJ459" t="str">
        <v>OL04181</v>
      </c>
      <c r="JK459" t="str">
        <v>OL04218</v>
      </c>
      <c r="JL459" t="str">
        <v>OL04224, See Image</v>
      </c>
      <c r="JM459" t="str">
        <v>OL04374</v>
      </c>
      <c r="JN459" t="str">
        <v>OL04375, Section M-M</v>
      </c>
      <c r="JO459" t="str">
        <v>OL04376, Section M-M</v>
      </c>
      <c r="JP459" t="str">
        <v>OL04443</v>
      </c>
      <c r="JQ459" t="str">
        <v>OL04444</v>
      </c>
      <c r="JR459" t="str">
        <v>OL05000</v>
      </c>
      <c r="JS459" t="str">
        <v>One side of slot</v>
      </c>
      <c r="JT459" t="str">
        <v>Other side of slot</v>
      </c>
      <c r="JU459" t="str">
        <v>Out of center more than .002 = Fail</v>
      </c>
      <c r="JV459" t="str">
        <v>Out of center more than.002 = Fail</v>
      </c>
      <c r="JW459" t="str">
        <v>Overlay OL02713</v>
      </c>
      <c r="JX459" t="str">
        <v>Overlay OL02714</v>
      </c>
      <c r="JY459" t="str">
        <v>Overlay OL02718</v>
      </c>
      <c r="JZ459" t="str">
        <v>Overlay OL03831, Mfg. Tol.</v>
      </c>
      <c r="KA459" t="str">
        <v>Part Without Slots</v>
      </c>
      <c r="KB459" t="str">
        <v>Part Without Slots, See Image</v>
      </c>
      <c r="KC459" t="str">
        <v xml:space="preserve">Pass = .0254 or Less </v>
      </c>
      <c r="KD459" t="str">
        <v>PD MIN = 4.361, PD MAX = 4.456</v>
      </c>
      <c r="KE459" t="str">
        <v>Per Balloon 2 Note</v>
      </c>
      <c r="KF459" t="str">
        <v>Per drawing note(s) 8.</v>
      </c>
      <c r="KG459" t="str">
        <v>Point or Sphere Tip</v>
      </c>
      <c r="KH459" t="str">
        <v>Point Tip</v>
      </c>
      <c r="KI459" t="str">
        <v>R.9 to R1.1 = Pass, See Image</v>
      </c>
      <c r="KJ459" t="str">
        <v>Ram Construction</v>
      </c>
      <c r="KK459" t="str">
        <v>Record Same Pass / Fail All Balloons</v>
      </c>
      <c r="KL459" t="str">
        <v>Ref. Balloon 1</v>
      </c>
      <c r="KM459" t="str">
        <v>Ref. Balloon 12</v>
      </c>
      <c r="KN459" t="str">
        <v>Ref. Balloon 13, 100% AQL</v>
      </c>
      <c r="KO459" t="str">
        <v>Ref. Balloon 2</v>
      </c>
      <c r="KP459" t="str">
        <v>Ref. Balloon 21, 100% AQL</v>
      </c>
      <c r="KQ459" t="str">
        <v>Ref. Balloon 4</v>
      </c>
      <c r="KR459" t="str">
        <v>Ref. Balloon 7</v>
      </c>
      <c r="KS459" t="str">
        <v>Ref. Balloon 8</v>
      </c>
      <c r="KT459" t="str">
        <v>Relieved Pin Gauges 09236 &amp; 09235</v>
      </c>
      <c r="KU459" t="str">
        <v>Rotate Part</v>
      </c>
      <c r="KV459" t="str">
        <v>Rotate Part, See Image</v>
      </c>
      <c r="KW459" t="str">
        <v>Same as Root Radius</v>
      </c>
      <c r="KX459" t="str">
        <v>Section</v>
      </c>
      <c r="KY459" t="str">
        <v>Section B-B</v>
      </c>
      <c r="KZ459" t="str">
        <v>Section B-B, Distance Between Grooves</v>
      </c>
      <c r="LA459" t="str">
        <v>Section C-C</v>
      </c>
      <c r="LB459" t="str">
        <v>Section Part</v>
      </c>
      <c r="LC459" t="str">
        <v>Section Part, Measured from Opposite Face</v>
      </c>
      <c r="LD459" t="str">
        <v>Section, Broachless Blank</v>
      </c>
      <c r="LE459" t="str">
        <v>Section, EXT. Sphere Location.</v>
      </c>
      <c r="LF459" t="str">
        <v>Section, Hex Cham. Ang.</v>
      </c>
      <c r="LG459" t="str">
        <v>Section, Hex Fillet Rad.</v>
      </c>
      <c r="LH459" t="str">
        <v>Section, INT. Feature</v>
      </c>
      <c r="LI459" t="str">
        <v>Section, INT. Sphere Location.</v>
      </c>
      <c r="LJ459" t="str">
        <v>Section, Mfg. Tol.</v>
      </c>
      <c r="LK459" t="str">
        <v>Section, Mfg. Tol., See Image</v>
      </c>
      <c r="LL459" t="str">
        <v>Section, OL00486</v>
      </c>
      <c r="LM459" t="str">
        <v>Section, OL00542</v>
      </c>
      <c r="LN459" t="str">
        <v>Section, OL00543</v>
      </c>
      <c r="LO459" t="str">
        <v>Section, OL00544</v>
      </c>
      <c r="LP459" t="str">
        <v>Section, OL00545</v>
      </c>
      <c r="LQ459" t="str">
        <v>Section, OL00546</v>
      </c>
      <c r="LR459" t="str">
        <v>Section, OL00547</v>
      </c>
      <c r="LS459" t="str">
        <v>Section, OL00555</v>
      </c>
      <c r="LT459" t="str">
        <v>Section, OL00725</v>
      </c>
      <c r="LU459" t="str">
        <v>Section, OL01430</v>
      </c>
      <c r="LV459" t="str">
        <v>Section, OL01434</v>
      </c>
      <c r="LW459" t="str">
        <v>Section, OL01435</v>
      </c>
      <c r="LX459" t="str">
        <v>Section, OL01807</v>
      </c>
      <c r="LY459" t="str">
        <v>Section, OL01830</v>
      </c>
      <c r="LZ459" t="str">
        <v>Section, OL02351</v>
      </c>
      <c r="MA459" t="str">
        <v>Section, OL02519</v>
      </c>
      <c r="MB459" t="str">
        <v>Section, OL02520</v>
      </c>
      <c r="MC459" t="str">
        <v>Section, OL02522</v>
      </c>
      <c r="MD459" t="str">
        <v>Section, OL02540</v>
      </c>
      <c r="ME459" t="str">
        <v>Section, OL02541</v>
      </c>
      <c r="MF459" t="str">
        <v>Section, OL02552</v>
      </c>
      <c r="MG459" t="str">
        <v>Section, OL02553</v>
      </c>
      <c r="MH459" t="str">
        <v>Section, OL02554</v>
      </c>
      <c r="MI459" t="str">
        <v>Section, OL02555</v>
      </c>
      <c r="MJ459" t="str">
        <v>Section, OL02558</v>
      </c>
      <c r="MK459" t="str">
        <v>Section, OL02559</v>
      </c>
      <c r="ML459" t="str">
        <v>Section, OL02560</v>
      </c>
      <c r="MM459" t="str">
        <v>Section, OL02619</v>
      </c>
      <c r="MN459" t="str">
        <v>Section, OL02620</v>
      </c>
      <c r="MO459" t="str">
        <v>Section, OL02621</v>
      </c>
      <c r="MP459" t="str">
        <v>Section, OL02622</v>
      </c>
      <c r="MQ459" t="str">
        <v>Section, OL02623</v>
      </c>
      <c r="MR459" t="str">
        <v>Section, OL02624</v>
      </c>
      <c r="MS459" t="str">
        <v>Section, OL02652</v>
      </c>
      <c r="MT459" t="str">
        <v>Section, OL02680</v>
      </c>
      <c r="MU459" t="str">
        <v>Section, OL02793</v>
      </c>
      <c r="MV459" t="str">
        <v>Section, OL02823</v>
      </c>
      <c r="MW459" t="str">
        <v>Section, OL02843</v>
      </c>
      <c r="MX459" t="str">
        <v>Section, OL03026, Ext.</v>
      </c>
      <c r="MY459" t="str">
        <v>Section, OL03026, Int.</v>
      </c>
      <c r="MZ459" t="str">
        <v>Section, OL03570, DWG# 100448-41</v>
      </c>
      <c r="NA459" t="str">
        <v>Section, OL03781</v>
      </c>
      <c r="NB459" t="str">
        <v>Section, OL03911</v>
      </c>
      <c r="NC459" t="str">
        <v>Section, OL03912</v>
      </c>
      <c r="ND459" t="str">
        <v>Section, OL03928</v>
      </c>
      <c r="NE459" t="str">
        <v>Section, OL03929</v>
      </c>
      <c r="NF459" t="str">
        <v>Section, OL04030</v>
      </c>
      <c r="NG459" t="str">
        <v>Section, OL04037</v>
      </c>
      <c r="NH459" t="str">
        <v>Section, OL04038</v>
      </c>
      <c r="NI459" t="str">
        <v>Section, OL04046</v>
      </c>
      <c r="NJ459" t="str">
        <v>Section, OL04065</v>
      </c>
      <c r="NK459" t="str">
        <v>Section, OL04066</v>
      </c>
      <c r="NL459" t="str">
        <v>Section, OL04067</v>
      </c>
      <c r="NM459" t="str">
        <v>Section, OL04069</v>
      </c>
      <c r="NN459" t="str">
        <v>Section, OL04071</v>
      </c>
      <c r="NO459" t="str">
        <v>Section, OL04173</v>
      </c>
      <c r="NP459" t="str">
        <v>Section, OL04174</v>
      </c>
      <c r="NQ459" t="str">
        <v>Section, OL04214</v>
      </c>
      <c r="NR459" t="str">
        <v>Section, OL04215</v>
      </c>
      <c r="NS459" t="str">
        <v>Section, OL04216</v>
      </c>
      <c r="NT459" t="str">
        <v>Section, OL04217</v>
      </c>
      <c r="NU459" t="str">
        <v>Section, Overlay OL02716</v>
      </c>
      <c r="NV459" t="str">
        <v>Section, Overlay OL02717</v>
      </c>
      <c r="NW459" t="str">
        <v>Section, See Image</v>
      </c>
      <c r="NX459" t="str">
        <v>Section, See Image, DWG# 100448-41</v>
      </c>
      <c r="NY459" t="str">
        <v>Section, Without Sots</v>
      </c>
      <c r="NZ459" t="str">
        <v>See Comments Sheet</v>
      </c>
      <c r="OA459" t="str">
        <v>See Comments Sheet, OL02318</v>
      </c>
      <c r="OB459" t="str">
        <v>See Image</v>
      </c>
      <c r="OC459" t="str">
        <v>See Image, .005 or Less = Pass</v>
      </c>
      <c r="OD459" t="str">
        <v>See Image, Check Near Radius</v>
      </c>
      <c r="OE459" t="str">
        <v>See Image, Constrained</v>
      </c>
      <c r="OF459" t="str">
        <v>See Image, Distance Between Flats</v>
      </c>
      <c r="OG459" t="str">
        <v xml:space="preserve">See Image, Mfg. Tol, Section A-A </v>
      </c>
      <c r="OH459" t="str">
        <v>See image, Mfg. Tol.</v>
      </c>
      <c r="OI459" t="str">
        <v>See Image, Mic. Across Flats</v>
      </c>
      <c r="OJ459" t="str">
        <v>See Image, OL02850</v>
      </c>
      <c r="OK459" t="str">
        <v>See Image, OL02880</v>
      </c>
      <c r="OL459" t="str">
        <v>See Image, OL03926</v>
      </c>
      <c r="OM459" t="str">
        <v>See Image, OL03927</v>
      </c>
      <c r="ON459" t="str">
        <v>See Image, OL04003</v>
      </c>
      <c r="OO459" t="str">
        <v>'See Image, OL04342,  Best Fit Joe Block</v>
      </c>
      <c r="OP459" t="str">
        <v>See Image, OL04342,  Blank</v>
      </c>
      <c r="OQ459" t="str">
        <v>See Image, OL04342, Blank</v>
      </c>
      <c r="OR459" t="str">
        <v>See Image, OL04343, Blank</v>
      </c>
      <c r="OS459" t="str">
        <v>See Image, Pass = .002 or Less</v>
      </c>
      <c r="OT459" t="str">
        <v>See Image, Rcd. MAX</v>
      </c>
      <c r="OU459" t="str">
        <v>See Image, Rcd. MIN</v>
      </c>
      <c r="OV459" t="str">
        <v>See Image, Section</v>
      </c>
      <c r="OW459" t="str">
        <v>See Image, Section A-A</v>
      </c>
      <c r="OX459" t="str">
        <v>See Image, Section B-B</v>
      </c>
      <c r="OY459" t="str">
        <v>See Image, Section B-B, TSC</v>
      </c>
      <c r="OZ459" t="str">
        <v>See Image, Shank Drawing # 18000-XX-XX A</v>
      </c>
      <c r="PA459" t="str">
        <v>Sequencial Laser 01, 120 Per Print</v>
      </c>
      <c r="PB459" t="str">
        <v>Set to .202, Zero on Thread Lead</v>
      </c>
      <c r="PC459" t="str">
        <v>Sharp OK, No Burr</v>
      </c>
      <c r="PD459" t="str">
        <v>Sharp OK, No Raised Edge, See Image</v>
      </c>
      <c r="PE459" t="str">
        <v>Sharp OK, No Raised Edges</v>
      </c>
      <c r="PF459" t="str">
        <v>Sharp okay no raised edge</v>
      </c>
      <c r="PG459" t="str">
        <v>Sharp Okay, No Burr</v>
      </c>
      <c r="PH459" t="str">
        <v>Sharp Okay, No Raised Edge</v>
      </c>
      <c r="PI459" t="str">
        <v>Sharp Okay, No Raised Edges,</v>
      </c>
      <c r="PJ459" t="str">
        <v>Sharp Okay, See Image</v>
      </c>
      <c r="PK459" t="str">
        <v xml:space="preserve">Start of Radius @ .195 </v>
      </c>
      <c r="PL459" t="str">
        <v xml:space="preserve">Start of Radius @ .21 </v>
      </c>
      <c r="PM459" t="str">
        <v xml:space="preserve">T.S.C. </v>
      </c>
      <c r="PN459" t="str">
        <v>Tangent Point</v>
      </c>
      <c r="PO459" t="str">
        <v>Tangent point of R.50</v>
      </c>
      <c r="PP459" t="str">
        <v>Taper Check, Mfg.Tol.</v>
      </c>
      <c r="PQ459" t="str">
        <v>Taper Check, Mfg.Tol., See Image</v>
      </c>
      <c r="PR459" t="str">
        <v>Thrd. Minor Ø</v>
      </c>
      <c r="PS459" t="str">
        <v>Thrd. Relief Ø</v>
      </c>
      <c r="PT459" t="str">
        <v>Threadless Blank</v>
      </c>
      <c r="PU459" t="str">
        <v>Threadless Blank, From Major Ø</v>
      </c>
      <c r="PV459" t="str">
        <v>Threadless Blank, Mfg. Tol.</v>
      </c>
      <c r="PW459" t="str">
        <v>Threadless Blank, Thrd. to Neck Rad.</v>
      </c>
      <c r="PX459" t="str">
        <v>Thredless Blank</v>
      </c>
      <c r="PY459" t="str">
        <v>To center of R.005</v>
      </c>
      <c r="PZ459" t="str">
        <v>Torx Min. Dia.</v>
      </c>
      <c r="QA459" t="str">
        <v>Turn Ø Free of Mill Marks</v>
      </c>
      <c r="QB459" t="str">
        <v>Use (Full) GO Hex</v>
      </c>
      <c r="QC459" t="str">
        <v>Use Balloon 1 FULL Gauge</v>
      </c>
      <c r="QD459" t="str">
        <v>Use Balloon 9 FULL GO</v>
      </c>
      <c r="QE459" t="str">
        <v>Use Best Fit Pin</v>
      </c>
      <c r="QF459" t="str">
        <v>Use Disk Tip</v>
      </c>
      <c r="QG459" t="str">
        <v>Use flat bottomed indicator tip.</v>
      </c>
      <c r="QH459" t="str">
        <v xml:space="preserve">Use Full .093 Go Hex </v>
      </c>
      <c r="QI459" t="str">
        <v xml:space="preserve">Use Full .0930 Go Hex </v>
      </c>
      <c r="QJ459" t="str">
        <v>Use Full .1235 Go Hex</v>
      </c>
      <c r="QK459" t="str">
        <v>Use Gauge K2-98-8019-04, See Image</v>
      </c>
      <c r="QL459" t="str">
        <v>Use large flat indicator tip</v>
      </c>
      <c r="QM459" t="str">
        <v>Use Pins.3330/.3350, See Image MAX NO-GO</v>
      </c>
      <c r="QN459" t="str">
        <v>Use Pointed Drop Indicator Tip</v>
      </c>
      <c r="QO459" t="str">
        <v>V-Block</v>
      </c>
      <c r="QP459" t="str">
        <v>V-Block,  AMB for 13</v>
      </c>
      <c r="QQ459" t="str">
        <v>V-Block,  Hex Cham. Dia.</v>
      </c>
      <c r="QR459" t="str">
        <v>V-Block, Hex Depth</v>
      </c>
      <c r="QS459" t="str">
        <v>VBU Gauge</v>
      </c>
      <c r="QT459" t="str">
        <v>Visibally smaller than HEX=Pass</v>
      </c>
      <c r="QU459" t="str">
        <v>Visual Per Drawing</v>
      </c>
      <c r="QV459" t="str">
        <v>Whirl Blank</v>
      </c>
      <c r="QW459" t="str">
        <v xml:space="preserve">Whirl Blank </v>
      </c>
      <c r="QX459" t="str">
        <v>Whirl Blank, Neck Rad. End to Head CL</v>
      </c>
      <c r="QY459" t="str">
        <v>Whirl Blank, Nose Start Dia.</v>
      </c>
      <c r="QZ459" t="str">
        <v>Whirl Blank, Nose Start Dist.</v>
      </c>
      <c r="RA459" t="str">
        <v>Whirl Blank, Thrd. Minor</v>
      </c>
      <c r="RB459" t="str">
        <v>Whirl Blank, Thrd. Pullout Dia.</v>
      </c>
      <c r="RC459" t="str">
        <v>Whole Part, Removal is at Assy. Level</v>
      </c>
      <c r="RD459" t="str">
        <v>Wide Area</v>
      </c>
      <c r="RE459" t="str">
        <v>Zero on End of Go Gauge</v>
      </c>
    </row>
    <row r="460" spans="1:473">
      <c r="A460" t="s">
        <v>1077</v>
      </c>
      <c r="C460" t="str" cm="1">
        <f t="array" ref="C460:RE460">TRANSPOSE(_xlfn._xlws.SORT(_xlfn._xlws.FILTER($A$2:$A$600,ISNUMBER(SEARCH('PartLib Table'!M477,$A$2:$A$600)),"not found")))</f>
        <v xml:space="preserve"> 'C', Whirl Blank</v>
      </c>
      <c r="D460" t="str">
        <v xml:space="preserve"> See Image, Constrained</v>
      </c>
      <c r="E460" t="str">
        <v>(.04 to .12 range = Pass)</v>
      </c>
      <c r="F460" t="str">
        <v>(.042 FULL) Go Pin Seat Fully</v>
      </c>
      <c r="G460" t="str">
        <v>(B), Mfg. Tol.</v>
      </c>
      <c r="H460" t="str">
        <v>(B), O.A.L.</v>
      </c>
      <c r="I460" t="str">
        <v>.001 or less =Pass</v>
      </c>
      <c r="J460" t="str">
        <v>.001 or less out of center = Pass</v>
      </c>
      <c r="K460" t="str">
        <v>.002 or Less = Pass</v>
      </c>
      <c r="L460" t="str">
        <v>.002 or Less out of center = Pass</v>
      </c>
      <c r="M460" t="str">
        <v>.005 to .015 = Pass</v>
      </c>
      <c r="N460" t="str">
        <v>.0125 Mean, Section</v>
      </c>
      <c r="O460" t="str">
        <v>.025 or Less in X &amp; Y=Pass</v>
      </c>
      <c r="P460" t="str">
        <v>.038 Mean</v>
      </c>
      <c r="Q460" t="str">
        <v>.063 MM = .0024 IN, See Image</v>
      </c>
      <c r="R460" t="str">
        <v>.063MM = .0024"</v>
      </c>
      <c r="S460" t="str">
        <v>.243 NO-GO, Unconstrained, Must Not Start</v>
      </c>
      <c r="T460" t="str">
        <v>@ Back Face &amp; ID, No Raised Edge</v>
      </c>
      <c r="U460" t="str">
        <v>@ Back Face &amp; OD, No Raised Edge</v>
      </c>
      <c r="V460" t="str">
        <v>@ ID &amp; FACE</v>
      </c>
      <c r="W460" t="str">
        <v>@ OD &amp; BACK FACE</v>
      </c>
      <c r="X460" t="str">
        <v>@ OD &amp; FACE</v>
      </c>
      <c r="Y460" t="str">
        <v>Across from slot</v>
      </c>
      <c r="Z460" t="str">
        <v>All Edge Breaks</v>
      </c>
      <c r="AA460" t="str">
        <v>Attached to bar stock</v>
      </c>
      <c r="AB460" t="str">
        <v xml:space="preserve">Back Turn Fillet Rad. </v>
      </c>
      <c r="AC460" t="str">
        <v>Balloon 1 (DWG FRM0105 Page 2, NV-27)</v>
      </c>
      <c r="AD460" t="str">
        <v>Balloon 1 (DWG FRM0105, NV-30)</v>
      </c>
      <c r="AE460" t="str">
        <v>Balloon 1 (P# 9890002-20) OL00429/A</v>
      </c>
      <c r="AF460" t="str">
        <v>Balloon 1, DWG#FRM0105</v>
      </c>
      <c r="AG460" t="str">
        <v>Balloon 11, See Image</v>
      </c>
      <c r="AH460" t="str">
        <v xml:space="preserve">Balloon 2 (DWG FRM0105 Page 2, NV-27) </v>
      </c>
      <c r="AI460" t="str">
        <v>Balloon 2 (DWG FRM0105, NV-30)</v>
      </c>
      <c r="AJ460" t="str">
        <v>Balloon 2 (P# 9890002-20)</v>
      </c>
      <c r="AK460" t="str">
        <v>Balloon 2, DWG#FRM0105</v>
      </c>
      <c r="AL460" t="str">
        <v>Balloon 2, DWG#FRM0105, See Image</v>
      </c>
      <c r="AM460" t="str">
        <v>Balloon 3 (DWG FRM0105, NV-30 Minor)</v>
      </c>
      <c r="AN460" t="str">
        <v>Balloon 3 (DWG FRM0105, NV-30)</v>
      </c>
      <c r="AO460" t="str">
        <v>Balloon 3 (P# 9890002-20)</v>
      </c>
      <c r="AP460" t="str">
        <v>Balloon 4</v>
      </c>
      <c r="AQ460" t="str">
        <v>Balloon 4 (P# 9890002-20)</v>
      </c>
      <c r="AR460" t="str">
        <v>Below Middle Band</v>
      </c>
      <c r="AS460" t="str">
        <v>Best Fit Pin, .003 or Less =Pass</v>
      </c>
      <c r="AT460" t="str">
        <v>Blank</v>
      </c>
      <c r="AU460" t="str">
        <v>Blank Turn Maj.</v>
      </c>
      <c r="AV460" t="str">
        <v>Blank Turn Maj. Mill Flt., OL4172</v>
      </c>
      <c r="AW460" t="str">
        <v>Blank Without .010 Slots</v>
      </c>
      <c r="AX460" t="str">
        <v>Blank Without .010 Slots, Section</v>
      </c>
      <c r="AY460" t="str">
        <v>Blank without thread</v>
      </c>
      <c r="AZ460" t="str">
        <v xml:space="preserve">Blank, Center of V Grv. </v>
      </c>
      <c r="BA460" t="str">
        <v>Blank, Check R adjacent Balloon 17</v>
      </c>
      <c r="BB460" t="str">
        <v>Blank, EXT. Feature</v>
      </c>
      <c r="BC460" t="str">
        <v>Blank, See Image, OL04335</v>
      </c>
      <c r="BD460" t="str">
        <v>Blank, See Image, OL04336</v>
      </c>
      <c r="BE460" t="str">
        <v xml:space="preserve">Blank, Thrd. </v>
      </c>
      <c r="BF460" t="str">
        <v>Blank, Turn Tip</v>
      </c>
      <c r="BG460" t="str">
        <v>Blank, Without Thrd.</v>
      </c>
      <c r="BH460" t="str">
        <v>Blank, Without Thread</v>
      </c>
      <c r="BI460" t="str">
        <v xml:space="preserve">Blunt Start Blend to Minor </v>
      </c>
      <c r="BJ460" t="str">
        <v>Calc., Use Go HEX</v>
      </c>
      <c r="BK460" t="str">
        <v>Can't dig into OD</v>
      </c>
      <c r="BL460" t="str">
        <v>Carbide Gauge</v>
      </c>
      <c r="BM460" t="str">
        <v xml:space="preserve">Center of V Grv. </v>
      </c>
      <c r="BN460" t="str">
        <v>Centered Less than .03 = Pass</v>
      </c>
      <c r="BO460" t="str">
        <v>Centered within .0005 or Less = Pass</v>
      </c>
      <c r="BP460" t="str">
        <v>Centered within .001 or Less = Pass</v>
      </c>
      <c r="BQ460" t="str">
        <v>Centered within .0254 or Less = Pass</v>
      </c>
      <c r="BR460" t="str">
        <v>Check close to Rod Slot</v>
      </c>
      <c r="BS460" t="str">
        <v>Check every other hole</v>
      </c>
      <c r="BT460" t="str">
        <v>Check Go over full length of slot.</v>
      </c>
      <c r="BU460" t="str">
        <v>Check Near Closed End</v>
      </c>
      <c r="BV460" t="str">
        <v>Check per Print View, Away from Rod Slot</v>
      </c>
      <c r="BW460" t="str">
        <v>Check to Balloon 30 Go Pin</v>
      </c>
      <c r="BX460" t="str">
        <v>Check with .2705 SET Pin Inside Part</v>
      </c>
      <c r="BY460" t="str">
        <v>Check with Hex Up</v>
      </c>
      <c r="BZ460" t="str">
        <v>CMM Blank</v>
      </c>
      <c r="CA460" t="str">
        <v>Confirm Full Radius</v>
      </c>
      <c r="CB460" t="str">
        <v>Constrained in fixture</v>
      </c>
      <c r="CC460" t="str">
        <v>Constrained with Ring</v>
      </c>
      <c r="CD460" t="str">
        <v>Constrained, See Image</v>
      </c>
      <c r="CE460" t="str">
        <v>Dim. "A"</v>
      </c>
      <c r="CF460" t="str">
        <v>Dim. "B"</v>
      </c>
      <c r="CG460" t="str">
        <v>Dim. "C"</v>
      </c>
      <c r="CH460" t="str">
        <v>Dim. "D", Whirl Blank</v>
      </c>
      <c r="CI460" t="str">
        <v>Dim. "G"</v>
      </c>
      <c r="CJ460" t="str">
        <v>Dim. E, Blank Turn Maj. &amp;  Mill Flt</v>
      </c>
      <c r="CK460" t="str">
        <v>Dim. E, Blank Turn Maj.&amp;  Mill Flt</v>
      </c>
      <c r="CL460" t="str">
        <v>Dim. H, Whirl Blank</v>
      </c>
      <c r="CM460" t="str">
        <v>Dim. J, 'Blank Turn Maj. &amp; Whirl Blank</v>
      </c>
      <c r="CN460" t="str">
        <v>Disk Drop Indicator Tip</v>
      </c>
      <c r="CO460" t="str">
        <v>DWG 100448-15, Balloon F_1</v>
      </c>
      <c r="CP460" t="str">
        <v>DWG 100448-15, OL02571</v>
      </c>
      <c r="CQ460" t="str">
        <v>DWG 100448-41</v>
      </c>
      <c r="CR460" t="str">
        <v>DWG 9890040, (10E),Section Part, OL01139</v>
      </c>
      <c r="CS460" t="str">
        <v>DWG 9890040, (10E),Section, OL01139</v>
      </c>
      <c r="CT460" t="str">
        <v>DWG 9890040, (11E)</v>
      </c>
      <c r="CU460" t="str">
        <v>DWG 9890040, (11E), Pins with Flats</v>
      </c>
      <c r="CV460" t="str">
        <v>DWG 9890040, (12E),  Pass=.002 or less</v>
      </c>
      <c r="CW460" t="str">
        <v>DWG 9890040, (12E), See Image</v>
      </c>
      <c r="CX460" t="str">
        <v>DWG 9890040, (1E), OL01431</v>
      </c>
      <c r="CY460" t="str">
        <v>DWG 9890040, (1E), OL01432</v>
      </c>
      <c r="CZ460" t="str">
        <v>DWG 9890040, (2E), OL01432</v>
      </c>
      <c r="DA460" t="str">
        <v>DWG 9890040, (3E)</v>
      </c>
      <c r="DB460" t="str">
        <v>DWG 9890040, (4E)</v>
      </c>
      <c r="DC460" t="str">
        <v>DWG 9890040, (5E), OL02336</v>
      </c>
      <c r="DD460" t="str">
        <v>DWG 9890040, (6E)</v>
      </c>
      <c r="DE460" t="str">
        <v>DWG 9890040, (7E)</v>
      </c>
      <c r="DF460" t="str">
        <v>DWG 9890040, (8E), OL01433</v>
      </c>
      <c r="DG460" t="str">
        <v>DWG 9890040, (8E), OL01433, Section</v>
      </c>
      <c r="DH460" t="str">
        <v>DWG 9890040, (9E), Close to Rod Slot</v>
      </c>
      <c r="DI460" t="str">
        <v>DWG 9890040, (9E),Close to Rod Slot</v>
      </c>
      <c r="DJ460" t="str">
        <v>DWG FRM0105 PAGE 2</v>
      </c>
      <c r="DK460" t="str">
        <v>DWG# 100448-41</v>
      </c>
      <c r="DL460" t="str">
        <v>DWG# 100448-44</v>
      </c>
      <c r="DM460" t="str">
        <v>DWG# 9890003  (1), Section OL00436/A</v>
      </c>
      <c r="DN460" t="str">
        <v>DWG# 9890003 (3), Ring Gauge Constrained</v>
      </c>
      <c r="DO460" t="str">
        <v>DWG# 9890003 (4), Section</v>
      </c>
      <c r="DP460" t="str">
        <v>DWG#100448-26, Balloon 1K, OL02350</v>
      </c>
      <c r="DQ460" t="str">
        <v>DWG#100448-26, Balloon 2K, OL02350</v>
      </c>
      <c r="DR460" t="str">
        <v>DWG#100448-26, Balloon 3K, OL02363</v>
      </c>
      <c r="DS460" t="str">
        <v>DWG#100448-26, Balloon 4K</v>
      </c>
      <c r="DT460" t="str">
        <v>DWG#100448-26, Balloon 5K, Section</v>
      </c>
      <c r="DU460" t="str">
        <v>DWG#100448-26, Balloon 6K</v>
      </c>
      <c r="DV460" t="str">
        <v>DWG#100448-26, Balloon 7K, Section</v>
      </c>
      <c r="DW460" t="str">
        <v>DWG#100448-26, Mfg. Tol.</v>
      </c>
      <c r="DX460" t="str">
        <v>DWG#9890003 (2) Ring Gauge Constrained</v>
      </c>
      <c r="DY460" t="str">
        <v>DWG#9890044</v>
      </c>
      <c r="DZ460" t="str">
        <v>DWG#9890044 .1985 to .2005=Pass</v>
      </c>
      <c r="EA460" t="str">
        <v>DWG#9890044 Overlay OL02441</v>
      </c>
      <c r="EB460" t="str">
        <v>DWG#9890044, OL02441</v>
      </c>
      <c r="EC460" t="str">
        <v>DWG#FRM0105</v>
      </c>
      <c r="ED460" t="str">
        <v>EXT.</v>
      </c>
      <c r="EE460" t="str">
        <v>EXT. Section, OL02460</v>
      </c>
      <c r="EF460" t="str">
        <v>EXT., OL04223</v>
      </c>
      <c r="EG460" t="str">
        <v>Flat Drop Indicator Tip</v>
      </c>
      <c r="EH460" t="str">
        <v>Full Go Pin, No Light, at Radius</v>
      </c>
      <c r="EI460" t="str">
        <v>Function Check</v>
      </c>
      <c r="EJ460" t="str">
        <v>GO Function Gauge</v>
      </c>
      <c r="EK460" t="str">
        <v>Go Gauge for Balloon 1 &amp; 4</v>
      </c>
      <c r="EL460" t="str">
        <v>Go Pin must pass through</v>
      </c>
      <c r="EM460" t="str">
        <v>Greater than .005 = Fail, Section</v>
      </c>
      <c r="EN460" t="str">
        <v>Greater than .025 out of center = Fail</v>
      </c>
      <c r="EO460" t="str">
        <v>Greater than 2.6 = Pass</v>
      </c>
      <c r="EP460" t="str">
        <v>Green = Pass, Red = Fail</v>
      </c>
      <c r="EQ460" t="str">
        <v>Hex Depth</v>
      </c>
      <c r="ER460" t="str">
        <v>Hex Minor</v>
      </c>
      <c r="ES460" t="str">
        <v>Hole Dia.</v>
      </c>
      <c r="ET460" t="str">
        <v>Hook or Disk Tip</v>
      </c>
      <c r="EU460" t="str">
        <v>ID Sphere Finish</v>
      </c>
      <c r="EV460" t="str">
        <v>ID/OD Both Sides, Diff. .002 or less = Pass</v>
      </c>
      <c r="EW460" t="str">
        <v>If Looks Big, Section</v>
      </c>
      <c r="EX460" t="str">
        <v>If Looks Small, Section</v>
      </c>
      <c r="EY460" t="str">
        <v>Insp. Close to Break Away, Mfg.Tol.</v>
      </c>
      <c r="EZ460" t="str">
        <v>INT.</v>
      </c>
      <c r="FA460" t="str">
        <v>INT. Section, OL02460</v>
      </c>
      <c r="FB460" t="str">
        <v>INT., OL04223</v>
      </c>
      <c r="FC460" t="str">
        <v>Intersect. of 7.7 &amp; R0.10</v>
      </c>
      <c r="FD460" t="str">
        <v>Intersect. of 8.79 and R.25 MAX</v>
      </c>
      <c r="FE460" t="str">
        <v>Keep Ind. Tip away from corner</v>
      </c>
      <c r="FF460" t="str">
        <v>L31</v>
      </c>
      <c r="FG460" t="str">
        <v>Laser Mark</v>
      </c>
      <c r="FH460" t="str">
        <v>LASER PER NOTE 4</v>
      </c>
      <c r="FI460" t="str">
        <v>LASER PER NOTE 4, Final Check 1 only</v>
      </c>
      <c r="FJ460" t="str">
        <v>Less than .002 out of center = Pass</v>
      </c>
      <c r="FK460" t="str">
        <v>Less than 2.75 = Pass, Section</v>
      </c>
      <c r="FL460" t="str">
        <v>List as pin. Not Calibrated</v>
      </c>
      <c r="FM460" t="str">
        <v>M9 X 1.25 BUTT See Comment Image</v>
      </c>
      <c r="FN460" t="str">
        <v>Manual Section</v>
      </c>
      <c r="FO460" t="str">
        <v>Max Deep .241 NO-GO =.42</v>
      </c>
      <c r="FP460" t="str">
        <v>MAX Depth of (Note 7) .241 NO-GO Pin</v>
      </c>
      <c r="FQ460" t="str">
        <v>Measure from Blue Line, See Image</v>
      </c>
      <c r="FR460" t="str">
        <v>Measure Width of Blue Area, See Image</v>
      </c>
      <c r="FS460" t="str">
        <v>Mfg. Tol</v>
      </c>
      <c r="FT460" t="str">
        <v>Mfg. Tol, See Image</v>
      </c>
      <c r="FU460" t="str">
        <v>Mfg. Tol.</v>
      </c>
      <c r="FV460" t="str">
        <v>Mfg. Tol. "A"</v>
      </c>
      <c r="FW460" t="str">
        <v>Mfg. Tol. (Zero on Gauge Full Dia. Lead)</v>
      </c>
      <c r="FX460" t="str">
        <v>Mfg. Tol. Balloon 11, See Image</v>
      </c>
      <c r="FY460" t="str">
        <v>Mfg. Tol. Balloon 4</v>
      </c>
      <c r="FZ460" t="str">
        <v>Mfg. Tol. Balloon 7</v>
      </c>
      <c r="GA460" t="str">
        <v xml:space="preserve">Mfg. Tol. C-Bore Face (Ballo 28) </v>
      </c>
      <c r="GB460" t="str">
        <v>Mfg. Tol. Section</v>
      </c>
      <c r="GC460" t="str">
        <v>Mfg. Tol. See Image</v>
      </c>
      <c r="GD460" t="str">
        <v>Mfg. Tol., 3 Places, Record MAX</v>
      </c>
      <c r="GE460" t="str">
        <v>Mfg. Tol., Balloon 11</v>
      </c>
      <c r="GF460" t="str">
        <v>Mfg. Tol., Balloon 7</v>
      </c>
      <c r="GG460" t="str">
        <v>Mfg. Tol., Blank</v>
      </c>
      <c r="GH460" t="str">
        <v>Mfg. Tol., Blank, Balloon 12</v>
      </c>
      <c r="GI460" t="str">
        <v>Mfg. Tol., Blend to SØ.320</v>
      </c>
      <c r="GJ460" t="str">
        <v>Mfg. Tol., Calculation</v>
      </c>
      <c r="GK460" t="str">
        <v>Mfg. Tol., For Mill Fixture</v>
      </c>
      <c r="GL460" t="str">
        <v>Mfg. Tol., L32</v>
      </c>
      <c r="GM460" t="str">
        <v>Mfg. Tol., L33</v>
      </c>
      <c r="GN460" t="str">
        <v>Mfg. Tol., No Tool Marks</v>
      </c>
      <c r="GO460" t="str">
        <v>Mfg. Tol., OL03361</v>
      </c>
      <c r="GP460" t="str">
        <v>Mfg. Tol., Record off center value</v>
      </c>
      <c r="GQ460" t="str">
        <v>Mfg. Tol., Same 3 Places, Record MIN</v>
      </c>
      <c r="GR460" t="str">
        <v>Mfg. Tol., Section</v>
      </c>
      <c r="GS460" t="str">
        <v>Mfg. Tol., Section B-B</v>
      </c>
      <c r="GT460" t="str">
        <v>Mfg. Tol., Section, OL03361</v>
      </c>
      <c r="GU460" t="str">
        <v>Mfg. Tol., Section, Per Note 2</v>
      </c>
      <c r="GV460" t="str">
        <v>Mfg. Tol., See Image</v>
      </c>
      <c r="GW460" t="str">
        <v>Mfg. Tol., See Image, Bore in Blue</v>
      </c>
      <c r="GX460" t="str">
        <v>Mfg. Tol., See Image, Hook Tip</v>
      </c>
      <c r="GY460" t="str">
        <v>Mfg. Tol., Sharp Okay No Burr</v>
      </c>
      <c r="GZ460" t="str">
        <v>Mfg. Tol., Threadless Blank</v>
      </c>
      <c r="HA460" t="str">
        <v>Mfg.Tol.</v>
      </c>
      <c r="HB460" t="str">
        <v>Mgf. To., T.S.C.</v>
      </c>
      <c r="HC460" t="str">
        <v>Milled Feature</v>
      </c>
      <c r="HD460" t="str">
        <v>Milled Feature, OL04045</v>
      </c>
      <c r="HE460" t="str">
        <v>More than .0005 out of center = Fail</v>
      </c>
      <c r="HF460" t="str">
        <v>Must Pass Through</v>
      </c>
      <c r="HG460" t="str">
        <v>Must pass through gauge</v>
      </c>
      <c r="HH460" t="str">
        <v>Must Pass Through Go Gauge</v>
      </c>
      <c r="HI460" t="str">
        <v>Must Pass, See Image.</v>
      </c>
      <c r="HJ460" t="str">
        <v>NA</v>
      </c>
      <c r="HK460" t="str">
        <v>Narrow Area</v>
      </c>
      <c r="HL460" t="str">
        <v>Near Balloon 21</v>
      </c>
      <c r="HM460" t="str">
        <v>Near Datum B</v>
      </c>
      <c r="HN460" t="str">
        <v>Neck Dia.</v>
      </c>
      <c r="HO460" t="str">
        <v>Neck to Head Rad.</v>
      </c>
      <c r="HP460" t="str">
        <v>No Copper Deposits Allowed</v>
      </c>
      <c r="HQ460" t="str">
        <v>No Section</v>
      </c>
      <c r="HR460" t="str">
        <v>No Section, .01 to .014 = Pass</v>
      </c>
      <c r="HS460" t="str">
        <v>No Section, Rotate Part</v>
      </c>
      <c r="HT460" t="str">
        <v>No Section, See Image</v>
      </c>
      <c r="HU460" t="str">
        <v>No Slot, Section B-B</v>
      </c>
      <c r="HV460" t="str">
        <v>No visual step = Pass</v>
      </c>
      <c r="HW460" t="str">
        <v>Not to exceed .95 Deep</v>
      </c>
      <c r="HX460" t="str">
        <v>Note 1</v>
      </c>
      <c r="HY460" t="str">
        <v>OL00333/A</v>
      </c>
      <c r="HZ460" t="str">
        <v>OL00519</v>
      </c>
      <c r="IA460" t="str">
        <v>OL00520</v>
      </c>
      <c r="IB460" t="str">
        <v>OL00529</v>
      </c>
      <c r="IC460" t="str">
        <v>OL00542</v>
      </c>
      <c r="ID460" t="str">
        <v>OL00724</v>
      </c>
      <c r="IE460" t="str">
        <v>OL01250</v>
      </c>
      <c r="IF460" t="str">
        <v>OL01869, Threadless Blank</v>
      </c>
      <c r="IG460" t="str">
        <v>OL01870, Section</v>
      </c>
      <c r="IH460" t="str">
        <v>OL02255</v>
      </c>
      <c r="II460" t="str">
        <v>OL02255, Mfg. Tol.</v>
      </c>
      <c r="IJ460" t="str">
        <v>OL02302</v>
      </c>
      <c r="IK460" t="str">
        <v xml:space="preserve">OL02318  needed per image instructions </v>
      </c>
      <c r="IL460" t="str">
        <v>OL02556</v>
      </c>
      <c r="IM460" t="str">
        <v>OL02557</v>
      </c>
      <c r="IN460" t="str">
        <v>OL02567</v>
      </c>
      <c r="IO460" t="str">
        <v>OL02653</v>
      </c>
      <c r="IP460" t="str">
        <v>OL02718</v>
      </c>
      <c r="IQ460" t="str">
        <v>OL02841</v>
      </c>
      <c r="IR460" t="str">
        <v>OL02842</v>
      </c>
      <c r="IS460" t="str">
        <v>OL02844</v>
      </c>
      <c r="IT460" t="str">
        <v>OL02871</v>
      </c>
      <c r="IU460" t="str">
        <v>OL02887</v>
      </c>
      <c r="IV460" t="str">
        <v>OL03500</v>
      </c>
      <c r="IW460" t="str">
        <v>OL03766</v>
      </c>
      <c r="IX460" t="str">
        <v>OL03868</v>
      </c>
      <c r="IY460" t="str">
        <v>OL03869</v>
      </c>
      <c r="IZ460" t="str">
        <v>OL03870</v>
      </c>
      <c r="JA460" t="str">
        <v>OL03873, DWG# 100448-44</v>
      </c>
      <c r="JB460" t="str">
        <v>OL03949</v>
      </c>
      <c r="JC460" t="str">
        <v xml:space="preserve">OL04043, Section </v>
      </c>
      <c r="JD460" t="str">
        <v xml:space="preserve">OL04044, Section </v>
      </c>
      <c r="JE460" t="str">
        <v>OL04045</v>
      </c>
      <c r="JF460" t="str">
        <v>OL04045, Milled Feature</v>
      </c>
      <c r="JG460" t="str">
        <v>OL04063</v>
      </c>
      <c r="JH460" t="str">
        <v>OL04064</v>
      </c>
      <c r="JI460" t="str">
        <v>OL04065</v>
      </c>
      <c r="JJ460" t="str">
        <v>OL04181</v>
      </c>
      <c r="JK460" t="str">
        <v>OL04218</v>
      </c>
      <c r="JL460" t="str">
        <v>OL04224, See Image</v>
      </c>
      <c r="JM460" t="str">
        <v>OL04374</v>
      </c>
      <c r="JN460" t="str">
        <v>OL04375, Section M-M</v>
      </c>
      <c r="JO460" t="str">
        <v>OL04376, Section M-M</v>
      </c>
      <c r="JP460" t="str">
        <v>OL04443</v>
      </c>
      <c r="JQ460" t="str">
        <v>OL04444</v>
      </c>
      <c r="JR460" t="str">
        <v>OL05000</v>
      </c>
      <c r="JS460" t="str">
        <v>One side of slot</v>
      </c>
      <c r="JT460" t="str">
        <v>Other side of slot</v>
      </c>
      <c r="JU460" t="str">
        <v>Out of center more than .002 = Fail</v>
      </c>
      <c r="JV460" t="str">
        <v>Out of center more than.002 = Fail</v>
      </c>
      <c r="JW460" t="str">
        <v>Overlay OL02713</v>
      </c>
      <c r="JX460" t="str">
        <v>Overlay OL02714</v>
      </c>
      <c r="JY460" t="str">
        <v>Overlay OL02718</v>
      </c>
      <c r="JZ460" t="str">
        <v>Overlay OL03831, Mfg. Tol.</v>
      </c>
      <c r="KA460" t="str">
        <v>Part Without Slots</v>
      </c>
      <c r="KB460" t="str">
        <v>Part Without Slots, See Image</v>
      </c>
      <c r="KC460" t="str">
        <v xml:space="preserve">Pass = .0254 or Less </v>
      </c>
      <c r="KD460" t="str">
        <v>PD MIN = 4.361, PD MAX = 4.456</v>
      </c>
      <c r="KE460" t="str">
        <v>Per Balloon 2 Note</v>
      </c>
      <c r="KF460" t="str">
        <v>Per drawing note(s) 8.</v>
      </c>
      <c r="KG460" t="str">
        <v>Point or Sphere Tip</v>
      </c>
      <c r="KH460" t="str">
        <v>Point Tip</v>
      </c>
      <c r="KI460" t="str">
        <v>R.9 to R1.1 = Pass, See Image</v>
      </c>
      <c r="KJ460" t="str">
        <v>Ram Construction</v>
      </c>
      <c r="KK460" t="str">
        <v>Record Same Pass / Fail All Balloons</v>
      </c>
      <c r="KL460" t="str">
        <v>Ref. Balloon 1</v>
      </c>
      <c r="KM460" t="str">
        <v>Ref. Balloon 12</v>
      </c>
      <c r="KN460" t="str">
        <v>Ref. Balloon 13, 100% AQL</v>
      </c>
      <c r="KO460" t="str">
        <v>Ref. Balloon 2</v>
      </c>
      <c r="KP460" t="str">
        <v>Ref. Balloon 21, 100% AQL</v>
      </c>
      <c r="KQ460" t="str">
        <v>Ref. Balloon 4</v>
      </c>
      <c r="KR460" t="str">
        <v>Ref. Balloon 7</v>
      </c>
      <c r="KS460" t="str">
        <v>Ref. Balloon 8</v>
      </c>
      <c r="KT460" t="str">
        <v>Relieved Pin Gauges 09236 &amp; 09235</v>
      </c>
      <c r="KU460" t="str">
        <v>Rotate Part</v>
      </c>
      <c r="KV460" t="str">
        <v>Rotate Part, See Image</v>
      </c>
      <c r="KW460" t="str">
        <v>Same as Root Radius</v>
      </c>
      <c r="KX460" t="str">
        <v>Section</v>
      </c>
      <c r="KY460" t="str">
        <v>Section B-B</v>
      </c>
      <c r="KZ460" t="str">
        <v>Section B-B, Distance Between Grooves</v>
      </c>
      <c r="LA460" t="str">
        <v>Section C-C</v>
      </c>
      <c r="LB460" t="str">
        <v>Section Part</v>
      </c>
      <c r="LC460" t="str">
        <v>Section Part, Measured from Opposite Face</v>
      </c>
      <c r="LD460" t="str">
        <v>Section, Broachless Blank</v>
      </c>
      <c r="LE460" t="str">
        <v>Section, EXT. Sphere Location.</v>
      </c>
      <c r="LF460" t="str">
        <v>Section, Hex Cham. Ang.</v>
      </c>
      <c r="LG460" t="str">
        <v>Section, Hex Fillet Rad.</v>
      </c>
      <c r="LH460" t="str">
        <v>Section, INT. Feature</v>
      </c>
      <c r="LI460" t="str">
        <v>Section, INT. Sphere Location.</v>
      </c>
      <c r="LJ460" t="str">
        <v>Section, Mfg. Tol.</v>
      </c>
      <c r="LK460" t="str">
        <v>Section, Mfg. Tol., See Image</v>
      </c>
      <c r="LL460" t="str">
        <v>Section, OL00486</v>
      </c>
      <c r="LM460" t="str">
        <v>Section, OL00542</v>
      </c>
      <c r="LN460" t="str">
        <v>Section, OL00543</v>
      </c>
      <c r="LO460" t="str">
        <v>Section, OL00544</v>
      </c>
      <c r="LP460" t="str">
        <v>Section, OL00545</v>
      </c>
      <c r="LQ460" t="str">
        <v>Section, OL00546</v>
      </c>
      <c r="LR460" t="str">
        <v>Section, OL00547</v>
      </c>
      <c r="LS460" t="str">
        <v>Section, OL00555</v>
      </c>
      <c r="LT460" t="str">
        <v>Section, OL00725</v>
      </c>
      <c r="LU460" t="str">
        <v>Section, OL01430</v>
      </c>
      <c r="LV460" t="str">
        <v>Section, OL01434</v>
      </c>
      <c r="LW460" t="str">
        <v>Section, OL01435</v>
      </c>
      <c r="LX460" t="str">
        <v>Section, OL01807</v>
      </c>
      <c r="LY460" t="str">
        <v>Section, OL01830</v>
      </c>
      <c r="LZ460" t="str">
        <v>Section, OL02351</v>
      </c>
      <c r="MA460" t="str">
        <v>Section, OL02519</v>
      </c>
      <c r="MB460" t="str">
        <v>Section, OL02520</v>
      </c>
      <c r="MC460" t="str">
        <v>Section, OL02522</v>
      </c>
      <c r="MD460" t="str">
        <v>Section, OL02540</v>
      </c>
      <c r="ME460" t="str">
        <v>Section, OL02541</v>
      </c>
      <c r="MF460" t="str">
        <v>Section, OL02552</v>
      </c>
      <c r="MG460" t="str">
        <v>Section, OL02553</v>
      </c>
      <c r="MH460" t="str">
        <v>Section, OL02554</v>
      </c>
      <c r="MI460" t="str">
        <v>Section, OL02555</v>
      </c>
      <c r="MJ460" t="str">
        <v>Section, OL02558</v>
      </c>
      <c r="MK460" t="str">
        <v>Section, OL02559</v>
      </c>
      <c r="ML460" t="str">
        <v>Section, OL02560</v>
      </c>
      <c r="MM460" t="str">
        <v>Section, OL02619</v>
      </c>
      <c r="MN460" t="str">
        <v>Section, OL02620</v>
      </c>
      <c r="MO460" t="str">
        <v>Section, OL02621</v>
      </c>
      <c r="MP460" t="str">
        <v>Section, OL02622</v>
      </c>
      <c r="MQ460" t="str">
        <v>Section, OL02623</v>
      </c>
      <c r="MR460" t="str">
        <v>Section, OL02624</v>
      </c>
      <c r="MS460" t="str">
        <v>Section, OL02652</v>
      </c>
      <c r="MT460" t="str">
        <v>Section, OL02680</v>
      </c>
      <c r="MU460" t="str">
        <v>Section, OL02793</v>
      </c>
      <c r="MV460" t="str">
        <v>Section, OL02823</v>
      </c>
      <c r="MW460" t="str">
        <v>Section, OL02843</v>
      </c>
      <c r="MX460" t="str">
        <v>Section, OL03026, Ext.</v>
      </c>
      <c r="MY460" t="str">
        <v>Section, OL03026, Int.</v>
      </c>
      <c r="MZ460" t="str">
        <v>Section, OL03570, DWG# 100448-41</v>
      </c>
      <c r="NA460" t="str">
        <v>Section, OL03781</v>
      </c>
      <c r="NB460" t="str">
        <v>Section, OL03911</v>
      </c>
      <c r="NC460" t="str">
        <v>Section, OL03912</v>
      </c>
      <c r="ND460" t="str">
        <v>Section, OL03928</v>
      </c>
      <c r="NE460" t="str">
        <v>Section, OL03929</v>
      </c>
      <c r="NF460" t="str">
        <v>Section, OL04030</v>
      </c>
      <c r="NG460" t="str">
        <v>Section, OL04037</v>
      </c>
      <c r="NH460" t="str">
        <v>Section, OL04038</v>
      </c>
      <c r="NI460" t="str">
        <v>Section, OL04046</v>
      </c>
      <c r="NJ460" t="str">
        <v>Section, OL04065</v>
      </c>
      <c r="NK460" t="str">
        <v>Section, OL04066</v>
      </c>
      <c r="NL460" t="str">
        <v>Section, OL04067</v>
      </c>
      <c r="NM460" t="str">
        <v>Section, OL04069</v>
      </c>
      <c r="NN460" t="str">
        <v>Section, OL04071</v>
      </c>
      <c r="NO460" t="str">
        <v>Section, OL04173</v>
      </c>
      <c r="NP460" t="str">
        <v>Section, OL04174</v>
      </c>
      <c r="NQ460" t="str">
        <v>Section, OL04214</v>
      </c>
      <c r="NR460" t="str">
        <v>Section, OL04215</v>
      </c>
      <c r="NS460" t="str">
        <v>Section, OL04216</v>
      </c>
      <c r="NT460" t="str">
        <v>Section, OL04217</v>
      </c>
      <c r="NU460" t="str">
        <v>Section, Overlay OL02716</v>
      </c>
      <c r="NV460" t="str">
        <v>Section, Overlay OL02717</v>
      </c>
      <c r="NW460" t="str">
        <v>Section, See Image</v>
      </c>
      <c r="NX460" t="str">
        <v>Section, See Image, DWG# 100448-41</v>
      </c>
      <c r="NY460" t="str">
        <v>Section, Without Sots</v>
      </c>
      <c r="NZ460" t="str">
        <v>See Comments Sheet</v>
      </c>
      <c r="OA460" t="str">
        <v>See Comments Sheet, OL02318</v>
      </c>
      <c r="OB460" t="str">
        <v>See Image</v>
      </c>
      <c r="OC460" t="str">
        <v>See Image, .005 or Less = Pass</v>
      </c>
      <c r="OD460" t="str">
        <v>See Image, Check Near Radius</v>
      </c>
      <c r="OE460" t="str">
        <v>See Image, Constrained</v>
      </c>
      <c r="OF460" t="str">
        <v>See Image, Distance Between Flats</v>
      </c>
      <c r="OG460" t="str">
        <v xml:space="preserve">See Image, Mfg. Tol, Section A-A </v>
      </c>
      <c r="OH460" t="str">
        <v>See image, Mfg. Tol.</v>
      </c>
      <c r="OI460" t="str">
        <v>See Image, Mic. Across Flats</v>
      </c>
      <c r="OJ460" t="str">
        <v>See Image, OL02850</v>
      </c>
      <c r="OK460" t="str">
        <v>See Image, OL02880</v>
      </c>
      <c r="OL460" t="str">
        <v>See Image, OL03926</v>
      </c>
      <c r="OM460" t="str">
        <v>See Image, OL03927</v>
      </c>
      <c r="ON460" t="str">
        <v>See Image, OL04003</v>
      </c>
      <c r="OO460" t="str">
        <v>'See Image, OL04342,  Best Fit Joe Block</v>
      </c>
      <c r="OP460" t="str">
        <v>See Image, OL04342,  Blank</v>
      </c>
      <c r="OQ460" t="str">
        <v>See Image, OL04342, Blank</v>
      </c>
      <c r="OR460" t="str">
        <v>See Image, OL04343, Blank</v>
      </c>
      <c r="OS460" t="str">
        <v>See Image, Pass = .002 or Less</v>
      </c>
      <c r="OT460" t="str">
        <v>See Image, Rcd. MAX</v>
      </c>
      <c r="OU460" t="str">
        <v>See Image, Rcd. MIN</v>
      </c>
      <c r="OV460" t="str">
        <v>See Image, Section</v>
      </c>
      <c r="OW460" t="str">
        <v>See Image, Section A-A</v>
      </c>
      <c r="OX460" t="str">
        <v>See Image, Section B-B</v>
      </c>
      <c r="OY460" t="str">
        <v>See Image, Section B-B, TSC</v>
      </c>
      <c r="OZ460" t="str">
        <v>See Image, Shank Drawing # 18000-XX-XX A</v>
      </c>
      <c r="PA460" t="str">
        <v>Sequencial Laser 01, 120 Per Print</v>
      </c>
      <c r="PB460" t="str">
        <v>Set to .202, Zero on Thread Lead</v>
      </c>
      <c r="PC460" t="str">
        <v>Sharp OK, No Burr</v>
      </c>
      <c r="PD460" t="str">
        <v>Sharp OK, No Raised Edge, See Image</v>
      </c>
      <c r="PE460" t="str">
        <v>Sharp OK, No Raised Edges</v>
      </c>
      <c r="PF460" t="str">
        <v>Sharp okay no raised edge</v>
      </c>
      <c r="PG460" t="str">
        <v>Sharp Okay, No Burr</v>
      </c>
      <c r="PH460" t="str">
        <v>Sharp Okay, No Raised Edge</v>
      </c>
      <c r="PI460" t="str">
        <v>Sharp Okay, No Raised Edges,</v>
      </c>
      <c r="PJ460" t="str">
        <v>Sharp Okay, See Image</v>
      </c>
      <c r="PK460" t="str">
        <v xml:space="preserve">Start of Radius @ .195 </v>
      </c>
      <c r="PL460" t="str">
        <v xml:space="preserve">Start of Radius @ .21 </v>
      </c>
      <c r="PM460" t="str">
        <v xml:space="preserve">T.S.C. </v>
      </c>
      <c r="PN460" t="str">
        <v>Tangent Point</v>
      </c>
      <c r="PO460" t="str">
        <v>Tangent point of R.50</v>
      </c>
      <c r="PP460" t="str">
        <v>Taper Check, Mfg.Tol.</v>
      </c>
      <c r="PQ460" t="str">
        <v>Taper Check, Mfg.Tol., See Image</v>
      </c>
      <c r="PR460" t="str">
        <v>Thrd. Minor Ø</v>
      </c>
      <c r="PS460" t="str">
        <v>Thrd. Relief Ø</v>
      </c>
      <c r="PT460" t="str">
        <v>Threadless Blank</v>
      </c>
      <c r="PU460" t="str">
        <v>Threadless Blank, From Major Ø</v>
      </c>
      <c r="PV460" t="str">
        <v>Threadless Blank, Mfg. Tol.</v>
      </c>
      <c r="PW460" t="str">
        <v>Threadless Blank, Thrd. to Neck Rad.</v>
      </c>
      <c r="PX460" t="str">
        <v>Thredless Blank</v>
      </c>
      <c r="PY460" t="str">
        <v>To center of R.005</v>
      </c>
      <c r="PZ460" t="str">
        <v>Torx Min. Dia.</v>
      </c>
      <c r="QA460" t="str">
        <v>Turn Ø Free of Mill Marks</v>
      </c>
      <c r="QB460" t="str">
        <v>Use (Full) GO Hex</v>
      </c>
      <c r="QC460" t="str">
        <v>Use Balloon 1 FULL Gauge</v>
      </c>
      <c r="QD460" t="str">
        <v>Use Balloon 9 FULL GO</v>
      </c>
      <c r="QE460" t="str">
        <v>Use Best Fit Pin</v>
      </c>
      <c r="QF460" t="str">
        <v>Use Disk Tip</v>
      </c>
      <c r="QG460" t="str">
        <v>Use flat bottomed indicator tip.</v>
      </c>
      <c r="QH460" t="str">
        <v xml:space="preserve">Use Full .093 Go Hex </v>
      </c>
      <c r="QI460" t="str">
        <v xml:space="preserve">Use Full .0930 Go Hex </v>
      </c>
      <c r="QJ460" t="str">
        <v>Use Full .1235 Go Hex</v>
      </c>
      <c r="QK460" t="str">
        <v>Use Gauge K2-98-8019-04, See Image</v>
      </c>
      <c r="QL460" t="str">
        <v>Use large flat indicator tip</v>
      </c>
      <c r="QM460" t="str">
        <v>Use Pins.3330/.3350, See Image MAX NO-GO</v>
      </c>
      <c r="QN460" t="str">
        <v>Use Pointed Drop Indicator Tip</v>
      </c>
      <c r="QO460" t="str">
        <v>V-Block</v>
      </c>
      <c r="QP460" t="str">
        <v>V-Block,  AMB for 13</v>
      </c>
      <c r="QQ460" t="str">
        <v>V-Block,  Hex Cham. Dia.</v>
      </c>
      <c r="QR460" t="str">
        <v>V-Block, Hex Depth</v>
      </c>
      <c r="QS460" t="str">
        <v>VBU Gauge</v>
      </c>
      <c r="QT460" t="str">
        <v>Visibally smaller than HEX=Pass</v>
      </c>
      <c r="QU460" t="str">
        <v>Visual Per Drawing</v>
      </c>
      <c r="QV460" t="str">
        <v>Whirl Blank</v>
      </c>
      <c r="QW460" t="str">
        <v xml:space="preserve">Whirl Blank </v>
      </c>
      <c r="QX460" t="str">
        <v>Whirl Blank, Neck Rad. End to Head CL</v>
      </c>
      <c r="QY460" t="str">
        <v>Whirl Blank, Nose Start Dia.</v>
      </c>
      <c r="QZ460" t="str">
        <v>Whirl Blank, Nose Start Dist.</v>
      </c>
      <c r="RA460" t="str">
        <v>Whirl Blank, Thrd. Minor</v>
      </c>
      <c r="RB460" t="str">
        <v>Whirl Blank, Thrd. Pullout Dia.</v>
      </c>
      <c r="RC460" t="str">
        <v>Whole Part, Removal is at Assy. Level</v>
      </c>
      <c r="RD460" t="str">
        <v>Wide Area</v>
      </c>
      <c r="RE460" t="str">
        <v>Zero on End of Go Gauge</v>
      </c>
    </row>
    <row r="461" spans="1:473">
      <c r="A461" t="s">
        <v>1078</v>
      </c>
      <c r="C461" t="str" cm="1">
        <f t="array" ref="C461:RE461">TRANSPOSE(_xlfn._xlws.SORT(_xlfn._xlws.FILTER($A$2:$A$600,ISNUMBER(SEARCH('PartLib Table'!M478,$A$2:$A$600)),"not found")))</f>
        <v xml:space="preserve"> 'C', Whirl Blank</v>
      </c>
      <c r="D461" t="str">
        <v xml:space="preserve"> See Image, Constrained</v>
      </c>
      <c r="E461" t="str">
        <v>(.04 to .12 range = Pass)</v>
      </c>
      <c r="F461" t="str">
        <v>(.042 FULL) Go Pin Seat Fully</v>
      </c>
      <c r="G461" t="str">
        <v>(B), Mfg. Tol.</v>
      </c>
      <c r="H461" t="str">
        <v>(B), O.A.L.</v>
      </c>
      <c r="I461" t="str">
        <v>.001 or less =Pass</v>
      </c>
      <c r="J461" t="str">
        <v>.001 or less out of center = Pass</v>
      </c>
      <c r="K461" t="str">
        <v>.002 or Less = Pass</v>
      </c>
      <c r="L461" t="str">
        <v>.002 or Less out of center = Pass</v>
      </c>
      <c r="M461" t="str">
        <v>.005 to .015 = Pass</v>
      </c>
      <c r="N461" t="str">
        <v>.0125 Mean, Section</v>
      </c>
      <c r="O461" t="str">
        <v>.025 or Less in X &amp; Y=Pass</v>
      </c>
      <c r="P461" t="str">
        <v>.038 Mean</v>
      </c>
      <c r="Q461" t="str">
        <v>.063 MM = .0024 IN, See Image</v>
      </c>
      <c r="R461" t="str">
        <v>.063MM = .0024"</v>
      </c>
      <c r="S461" t="str">
        <v>.243 NO-GO, Unconstrained, Must Not Start</v>
      </c>
      <c r="T461" t="str">
        <v>@ Back Face &amp; ID, No Raised Edge</v>
      </c>
      <c r="U461" t="str">
        <v>@ Back Face &amp; OD, No Raised Edge</v>
      </c>
      <c r="V461" t="str">
        <v>@ ID &amp; FACE</v>
      </c>
      <c r="W461" t="str">
        <v>@ OD &amp; BACK FACE</v>
      </c>
      <c r="X461" t="str">
        <v>@ OD &amp; FACE</v>
      </c>
      <c r="Y461" t="str">
        <v>Across from slot</v>
      </c>
      <c r="Z461" t="str">
        <v>All Edge Breaks</v>
      </c>
      <c r="AA461" t="str">
        <v>Attached to bar stock</v>
      </c>
      <c r="AB461" t="str">
        <v xml:space="preserve">Back Turn Fillet Rad. </v>
      </c>
      <c r="AC461" t="str">
        <v>Balloon 1 (DWG FRM0105 Page 2, NV-27)</v>
      </c>
      <c r="AD461" t="str">
        <v>Balloon 1 (DWG FRM0105, NV-30)</v>
      </c>
      <c r="AE461" t="str">
        <v>Balloon 1 (P# 9890002-20) OL00429/A</v>
      </c>
      <c r="AF461" t="str">
        <v>Balloon 1, DWG#FRM0105</v>
      </c>
      <c r="AG461" t="str">
        <v>Balloon 11, See Image</v>
      </c>
      <c r="AH461" t="str">
        <v xml:space="preserve">Balloon 2 (DWG FRM0105 Page 2, NV-27) </v>
      </c>
      <c r="AI461" t="str">
        <v>Balloon 2 (DWG FRM0105, NV-30)</v>
      </c>
      <c r="AJ461" t="str">
        <v>Balloon 2 (P# 9890002-20)</v>
      </c>
      <c r="AK461" t="str">
        <v>Balloon 2, DWG#FRM0105</v>
      </c>
      <c r="AL461" t="str">
        <v>Balloon 2, DWG#FRM0105, See Image</v>
      </c>
      <c r="AM461" t="str">
        <v>Balloon 3 (DWG FRM0105, NV-30 Minor)</v>
      </c>
      <c r="AN461" t="str">
        <v>Balloon 3 (DWG FRM0105, NV-30)</v>
      </c>
      <c r="AO461" t="str">
        <v>Balloon 3 (P# 9890002-20)</v>
      </c>
      <c r="AP461" t="str">
        <v>Balloon 4</v>
      </c>
      <c r="AQ461" t="str">
        <v>Balloon 4 (P# 9890002-20)</v>
      </c>
      <c r="AR461" t="str">
        <v>Below Middle Band</v>
      </c>
      <c r="AS461" t="str">
        <v>Best Fit Pin, .003 or Less =Pass</v>
      </c>
      <c r="AT461" t="str">
        <v>Blank</v>
      </c>
      <c r="AU461" t="str">
        <v>Blank Turn Maj.</v>
      </c>
      <c r="AV461" t="str">
        <v>Blank Turn Maj. Mill Flt., OL4172</v>
      </c>
      <c r="AW461" t="str">
        <v>Blank Without .010 Slots</v>
      </c>
      <c r="AX461" t="str">
        <v>Blank Without .010 Slots, Section</v>
      </c>
      <c r="AY461" t="str">
        <v>Blank without thread</v>
      </c>
      <c r="AZ461" t="str">
        <v xml:space="preserve">Blank, Center of V Grv. </v>
      </c>
      <c r="BA461" t="str">
        <v>Blank, Check R adjacent Balloon 17</v>
      </c>
      <c r="BB461" t="str">
        <v>Blank, EXT. Feature</v>
      </c>
      <c r="BC461" t="str">
        <v>Blank, See Image, OL04335</v>
      </c>
      <c r="BD461" t="str">
        <v>Blank, See Image, OL04336</v>
      </c>
      <c r="BE461" t="str">
        <v xml:space="preserve">Blank, Thrd. </v>
      </c>
      <c r="BF461" t="str">
        <v>Blank, Turn Tip</v>
      </c>
      <c r="BG461" t="str">
        <v>Blank, Without Thrd.</v>
      </c>
      <c r="BH461" t="str">
        <v>Blank, Without Thread</v>
      </c>
      <c r="BI461" t="str">
        <v xml:space="preserve">Blunt Start Blend to Minor </v>
      </c>
      <c r="BJ461" t="str">
        <v>Calc., Use Go HEX</v>
      </c>
      <c r="BK461" t="str">
        <v>Can't dig into OD</v>
      </c>
      <c r="BL461" t="str">
        <v>Carbide Gauge</v>
      </c>
      <c r="BM461" t="str">
        <v xml:space="preserve">Center of V Grv. </v>
      </c>
      <c r="BN461" t="str">
        <v>Centered Less than .03 = Pass</v>
      </c>
      <c r="BO461" t="str">
        <v>Centered within .0005 or Less = Pass</v>
      </c>
      <c r="BP461" t="str">
        <v>Centered within .001 or Less = Pass</v>
      </c>
      <c r="BQ461" t="str">
        <v>Centered within .0254 or Less = Pass</v>
      </c>
      <c r="BR461" t="str">
        <v>Check close to Rod Slot</v>
      </c>
      <c r="BS461" t="str">
        <v>Check every other hole</v>
      </c>
      <c r="BT461" t="str">
        <v>Check Go over full length of slot.</v>
      </c>
      <c r="BU461" t="str">
        <v>Check Near Closed End</v>
      </c>
      <c r="BV461" t="str">
        <v>Check per Print View, Away from Rod Slot</v>
      </c>
      <c r="BW461" t="str">
        <v>Check to Balloon 30 Go Pin</v>
      </c>
      <c r="BX461" t="str">
        <v>Check with .2705 SET Pin Inside Part</v>
      </c>
      <c r="BY461" t="str">
        <v>Check with Hex Up</v>
      </c>
      <c r="BZ461" t="str">
        <v>CMM Blank</v>
      </c>
      <c r="CA461" t="str">
        <v>Confirm Full Radius</v>
      </c>
      <c r="CB461" t="str">
        <v>Constrained in fixture</v>
      </c>
      <c r="CC461" t="str">
        <v>Constrained with Ring</v>
      </c>
      <c r="CD461" t="str">
        <v>Constrained, See Image</v>
      </c>
      <c r="CE461" t="str">
        <v>Dim. "A"</v>
      </c>
      <c r="CF461" t="str">
        <v>Dim. "B"</v>
      </c>
      <c r="CG461" t="str">
        <v>Dim. "C"</v>
      </c>
      <c r="CH461" t="str">
        <v>Dim. "D", Whirl Blank</v>
      </c>
      <c r="CI461" t="str">
        <v>Dim. "G"</v>
      </c>
      <c r="CJ461" t="str">
        <v>Dim. E, Blank Turn Maj. &amp;  Mill Flt</v>
      </c>
      <c r="CK461" t="str">
        <v>Dim. E, Blank Turn Maj.&amp;  Mill Flt</v>
      </c>
      <c r="CL461" t="str">
        <v>Dim. H, Whirl Blank</v>
      </c>
      <c r="CM461" t="str">
        <v>Dim. J, 'Blank Turn Maj. &amp; Whirl Blank</v>
      </c>
      <c r="CN461" t="str">
        <v>Disk Drop Indicator Tip</v>
      </c>
      <c r="CO461" t="str">
        <v>DWG 100448-15, Balloon F_1</v>
      </c>
      <c r="CP461" t="str">
        <v>DWG 100448-15, OL02571</v>
      </c>
      <c r="CQ461" t="str">
        <v>DWG 100448-41</v>
      </c>
      <c r="CR461" t="str">
        <v>DWG 9890040, (10E),Section Part, OL01139</v>
      </c>
      <c r="CS461" t="str">
        <v>DWG 9890040, (10E),Section, OL01139</v>
      </c>
      <c r="CT461" t="str">
        <v>DWG 9890040, (11E)</v>
      </c>
      <c r="CU461" t="str">
        <v>DWG 9890040, (11E), Pins with Flats</v>
      </c>
      <c r="CV461" t="str">
        <v>DWG 9890040, (12E),  Pass=.002 or less</v>
      </c>
      <c r="CW461" t="str">
        <v>DWG 9890040, (12E), See Image</v>
      </c>
      <c r="CX461" t="str">
        <v>DWG 9890040, (1E), OL01431</v>
      </c>
      <c r="CY461" t="str">
        <v>DWG 9890040, (1E), OL01432</v>
      </c>
      <c r="CZ461" t="str">
        <v>DWG 9890040, (2E), OL01432</v>
      </c>
      <c r="DA461" t="str">
        <v>DWG 9890040, (3E)</v>
      </c>
      <c r="DB461" t="str">
        <v>DWG 9890040, (4E)</v>
      </c>
      <c r="DC461" t="str">
        <v>DWG 9890040, (5E), OL02336</v>
      </c>
      <c r="DD461" t="str">
        <v>DWG 9890040, (6E)</v>
      </c>
      <c r="DE461" t="str">
        <v>DWG 9890040, (7E)</v>
      </c>
      <c r="DF461" t="str">
        <v>DWG 9890040, (8E), OL01433</v>
      </c>
      <c r="DG461" t="str">
        <v>DWG 9890040, (8E), OL01433, Section</v>
      </c>
      <c r="DH461" t="str">
        <v>DWG 9890040, (9E), Close to Rod Slot</v>
      </c>
      <c r="DI461" t="str">
        <v>DWG 9890040, (9E),Close to Rod Slot</v>
      </c>
      <c r="DJ461" t="str">
        <v>DWG FRM0105 PAGE 2</v>
      </c>
      <c r="DK461" t="str">
        <v>DWG# 100448-41</v>
      </c>
      <c r="DL461" t="str">
        <v>DWG# 100448-44</v>
      </c>
      <c r="DM461" t="str">
        <v>DWG# 9890003  (1), Section OL00436/A</v>
      </c>
      <c r="DN461" t="str">
        <v>DWG# 9890003 (3), Ring Gauge Constrained</v>
      </c>
      <c r="DO461" t="str">
        <v>DWG# 9890003 (4), Section</v>
      </c>
      <c r="DP461" t="str">
        <v>DWG#100448-26, Balloon 1K, OL02350</v>
      </c>
      <c r="DQ461" t="str">
        <v>DWG#100448-26, Balloon 2K, OL02350</v>
      </c>
      <c r="DR461" t="str">
        <v>DWG#100448-26, Balloon 3K, OL02363</v>
      </c>
      <c r="DS461" t="str">
        <v>DWG#100448-26, Balloon 4K</v>
      </c>
      <c r="DT461" t="str">
        <v>DWG#100448-26, Balloon 5K, Section</v>
      </c>
      <c r="DU461" t="str">
        <v>DWG#100448-26, Balloon 6K</v>
      </c>
      <c r="DV461" t="str">
        <v>DWG#100448-26, Balloon 7K, Section</v>
      </c>
      <c r="DW461" t="str">
        <v>DWG#100448-26, Mfg. Tol.</v>
      </c>
      <c r="DX461" t="str">
        <v>DWG#9890003 (2) Ring Gauge Constrained</v>
      </c>
      <c r="DY461" t="str">
        <v>DWG#9890044</v>
      </c>
      <c r="DZ461" t="str">
        <v>DWG#9890044 .1985 to .2005=Pass</v>
      </c>
      <c r="EA461" t="str">
        <v>DWG#9890044 Overlay OL02441</v>
      </c>
      <c r="EB461" t="str">
        <v>DWG#9890044, OL02441</v>
      </c>
      <c r="EC461" t="str">
        <v>DWG#FRM0105</v>
      </c>
      <c r="ED461" t="str">
        <v>EXT.</v>
      </c>
      <c r="EE461" t="str">
        <v>EXT. Section, OL02460</v>
      </c>
      <c r="EF461" t="str">
        <v>EXT., OL04223</v>
      </c>
      <c r="EG461" t="str">
        <v>Flat Drop Indicator Tip</v>
      </c>
      <c r="EH461" t="str">
        <v>Full Go Pin, No Light, at Radius</v>
      </c>
      <c r="EI461" t="str">
        <v>Function Check</v>
      </c>
      <c r="EJ461" t="str">
        <v>GO Function Gauge</v>
      </c>
      <c r="EK461" t="str">
        <v>Go Gauge for Balloon 1 &amp; 4</v>
      </c>
      <c r="EL461" t="str">
        <v>Go Pin must pass through</v>
      </c>
      <c r="EM461" t="str">
        <v>Greater than .005 = Fail, Section</v>
      </c>
      <c r="EN461" t="str">
        <v>Greater than .025 out of center = Fail</v>
      </c>
      <c r="EO461" t="str">
        <v>Greater than 2.6 = Pass</v>
      </c>
      <c r="EP461" t="str">
        <v>Green = Pass, Red = Fail</v>
      </c>
      <c r="EQ461" t="str">
        <v>Hex Depth</v>
      </c>
      <c r="ER461" t="str">
        <v>Hex Minor</v>
      </c>
      <c r="ES461" t="str">
        <v>Hole Dia.</v>
      </c>
      <c r="ET461" t="str">
        <v>Hook or Disk Tip</v>
      </c>
      <c r="EU461" t="str">
        <v>ID Sphere Finish</v>
      </c>
      <c r="EV461" t="str">
        <v>ID/OD Both Sides, Diff. .002 or less = Pass</v>
      </c>
      <c r="EW461" t="str">
        <v>If Looks Big, Section</v>
      </c>
      <c r="EX461" t="str">
        <v>If Looks Small, Section</v>
      </c>
      <c r="EY461" t="str">
        <v>Insp. Close to Break Away, Mfg.Tol.</v>
      </c>
      <c r="EZ461" t="str">
        <v>INT.</v>
      </c>
      <c r="FA461" t="str">
        <v>INT. Section, OL02460</v>
      </c>
      <c r="FB461" t="str">
        <v>INT., OL04223</v>
      </c>
      <c r="FC461" t="str">
        <v>Intersect. of 7.7 &amp; R0.10</v>
      </c>
      <c r="FD461" t="str">
        <v>Intersect. of 8.79 and R.25 MAX</v>
      </c>
      <c r="FE461" t="str">
        <v>Keep Ind. Tip away from corner</v>
      </c>
      <c r="FF461" t="str">
        <v>L31</v>
      </c>
      <c r="FG461" t="str">
        <v>Laser Mark</v>
      </c>
      <c r="FH461" t="str">
        <v>LASER PER NOTE 4</v>
      </c>
      <c r="FI461" t="str">
        <v>LASER PER NOTE 4, Final Check 1 only</v>
      </c>
      <c r="FJ461" t="str">
        <v>Less than .002 out of center = Pass</v>
      </c>
      <c r="FK461" t="str">
        <v>Less than 2.75 = Pass, Section</v>
      </c>
      <c r="FL461" t="str">
        <v>List as pin. Not Calibrated</v>
      </c>
      <c r="FM461" t="str">
        <v>M9 X 1.25 BUTT See Comment Image</v>
      </c>
      <c r="FN461" t="str">
        <v>Manual Section</v>
      </c>
      <c r="FO461" t="str">
        <v>Max Deep .241 NO-GO =.42</v>
      </c>
      <c r="FP461" t="str">
        <v>MAX Depth of (Note 7) .241 NO-GO Pin</v>
      </c>
      <c r="FQ461" t="str">
        <v>Measure from Blue Line, See Image</v>
      </c>
      <c r="FR461" t="str">
        <v>Measure Width of Blue Area, See Image</v>
      </c>
      <c r="FS461" t="str">
        <v>Mfg. Tol</v>
      </c>
      <c r="FT461" t="str">
        <v>Mfg. Tol, See Image</v>
      </c>
      <c r="FU461" t="str">
        <v>Mfg. Tol.</v>
      </c>
      <c r="FV461" t="str">
        <v>Mfg. Tol. "A"</v>
      </c>
      <c r="FW461" t="str">
        <v>Mfg. Tol. (Zero on Gauge Full Dia. Lead)</v>
      </c>
      <c r="FX461" t="str">
        <v>Mfg. Tol. Balloon 11, See Image</v>
      </c>
      <c r="FY461" t="str">
        <v>Mfg. Tol. Balloon 4</v>
      </c>
      <c r="FZ461" t="str">
        <v>Mfg. Tol. Balloon 7</v>
      </c>
      <c r="GA461" t="str">
        <v xml:space="preserve">Mfg. Tol. C-Bore Face (Ballo 28) </v>
      </c>
      <c r="GB461" t="str">
        <v>Mfg. Tol. Section</v>
      </c>
      <c r="GC461" t="str">
        <v>Mfg. Tol. See Image</v>
      </c>
      <c r="GD461" t="str">
        <v>Mfg. Tol., 3 Places, Record MAX</v>
      </c>
      <c r="GE461" t="str">
        <v>Mfg. Tol., Balloon 11</v>
      </c>
      <c r="GF461" t="str">
        <v>Mfg. Tol., Balloon 7</v>
      </c>
      <c r="GG461" t="str">
        <v>Mfg. Tol., Blank</v>
      </c>
      <c r="GH461" t="str">
        <v>Mfg. Tol., Blank, Balloon 12</v>
      </c>
      <c r="GI461" t="str">
        <v>Mfg. Tol., Blend to SØ.320</v>
      </c>
      <c r="GJ461" t="str">
        <v>Mfg. Tol., Calculation</v>
      </c>
      <c r="GK461" t="str">
        <v>Mfg. Tol., For Mill Fixture</v>
      </c>
      <c r="GL461" t="str">
        <v>Mfg. Tol., L32</v>
      </c>
      <c r="GM461" t="str">
        <v>Mfg. Tol., L33</v>
      </c>
      <c r="GN461" t="str">
        <v>Mfg. Tol., No Tool Marks</v>
      </c>
      <c r="GO461" t="str">
        <v>Mfg. Tol., OL03361</v>
      </c>
      <c r="GP461" t="str">
        <v>Mfg. Tol., Record off center value</v>
      </c>
      <c r="GQ461" t="str">
        <v>Mfg. Tol., Same 3 Places, Record MIN</v>
      </c>
      <c r="GR461" t="str">
        <v>Mfg. Tol., Section</v>
      </c>
      <c r="GS461" t="str">
        <v>Mfg. Tol., Section B-B</v>
      </c>
      <c r="GT461" t="str">
        <v>Mfg. Tol., Section, OL03361</v>
      </c>
      <c r="GU461" t="str">
        <v>Mfg. Tol., Section, Per Note 2</v>
      </c>
      <c r="GV461" t="str">
        <v>Mfg. Tol., See Image</v>
      </c>
      <c r="GW461" t="str">
        <v>Mfg. Tol., See Image, Bore in Blue</v>
      </c>
      <c r="GX461" t="str">
        <v>Mfg. Tol., See Image, Hook Tip</v>
      </c>
      <c r="GY461" t="str">
        <v>Mfg. Tol., Sharp Okay No Burr</v>
      </c>
      <c r="GZ461" t="str">
        <v>Mfg. Tol., Threadless Blank</v>
      </c>
      <c r="HA461" t="str">
        <v>Mfg.Tol.</v>
      </c>
      <c r="HB461" t="str">
        <v>Mgf. To., T.S.C.</v>
      </c>
      <c r="HC461" t="str">
        <v>Milled Feature</v>
      </c>
      <c r="HD461" t="str">
        <v>Milled Feature, OL04045</v>
      </c>
      <c r="HE461" t="str">
        <v>More than .0005 out of center = Fail</v>
      </c>
      <c r="HF461" t="str">
        <v>Must Pass Through</v>
      </c>
      <c r="HG461" t="str">
        <v>Must pass through gauge</v>
      </c>
      <c r="HH461" t="str">
        <v>Must Pass Through Go Gauge</v>
      </c>
      <c r="HI461" t="str">
        <v>Must Pass, See Image.</v>
      </c>
      <c r="HJ461" t="str">
        <v>NA</v>
      </c>
      <c r="HK461" t="str">
        <v>Narrow Area</v>
      </c>
      <c r="HL461" t="str">
        <v>Near Balloon 21</v>
      </c>
      <c r="HM461" t="str">
        <v>Near Datum B</v>
      </c>
      <c r="HN461" t="str">
        <v>Neck Dia.</v>
      </c>
      <c r="HO461" t="str">
        <v>Neck to Head Rad.</v>
      </c>
      <c r="HP461" t="str">
        <v>No Copper Deposits Allowed</v>
      </c>
      <c r="HQ461" t="str">
        <v>No Section</v>
      </c>
      <c r="HR461" t="str">
        <v>No Section, .01 to .014 = Pass</v>
      </c>
      <c r="HS461" t="str">
        <v>No Section, Rotate Part</v>
      </c>
      <c r="HT461" t="str">
        <v>No Section, See Image</v>
      </c>
      <c r="HU461" t="str">
        <v>No Slot, Section B-B</v>
      </c>
      <c r="HV461" t="str">
        <v>No visual step = Pass</v>
      </c>
      <c r="HW461" t="str">
        <v>Not to exceed .95 Deep</v>
      </c>
      <c r="HX461" t="str">
        <v>Note 1</v>
      </c>
      <c r="HY461" t="str">
        <v>OL00333/A</v>
      </c>
      <c r="HZ461" t="str">
        <v>OL00519</v>
      </c>
      <c r="IA461" t="str">
        <v>OL00520</v>
      </c>
      <c r="IB461" t="str">
        <v>OL00529</v>
      </c>
      <c r="IC461" t="str">
        <v>OL00542</v>
      </c>
      <c r="ID461" t="str">
        <v>OL00724</v>
      </c>
      <c r="IE461" t="str">
        <v>OL01250</v>
      </c>
      <c r="IF461" t="str">
        <v>OL01869, Threadless Blank</v>
      </c>
      <c r="IG461" t="str">
        <v>OL01870, Section</v>
      </c>
      <c r="IH461" t="str">
        <v>OL02255</v>
      </c>
      <c r="II461" t="str">
        <v>OL02255, Mfg. Tol.</v>
      </c>
      <c r="IJ461" t="str">
        <v>OL02302</v>
      </c>
      <c r="IK461" t="str">
        <v xml:space="preserve">OL02318  needed per image instructions </v>
      </c>
      <c r="IL461" t="str">
        <v>OL02556</v>
      </c>
      <c r="IM461" t="str">
        <v>OL02557</v>
      </c>
      <c r="IN461" t="str">
        <v>OL02567</v>
      </c>
      <c r="IO461" t="str">
        <v>OL02653</v>
      </c>
      <c r="IP461" t="str">
        <v>OL02718</v>
      </c>
      <c r="IQ461" t="str">
        <v>OL02841</v>
      </c>
      <c r="IR461" t="str">
        <v>OL02842</v>
      </c>
      <c r="IS461" t="str">
        <v>OL02844</v>
      </c>
      <c r="IT461" t="str">
        <v>OL02871</v>
      </c>
      <c r="IU461" t="str">
        <v>OL02887</v>
      </c>
      <c r="IV461" t="str">
        <v>OL03500</v>
      </c>
      <c r="IW461" t="str">
        <v>OL03766</v>
      </c>
      <c r="IX461" t="str">
        <v>OL03868</v>
      </c>
      <c r="IY461" t="str">
        <v>OL03869</v>
      </c>
      <c r="IZ461" t="str">
        <v>OL03870</v>
      </c>
      <c r="JA461" t="str">
        <v>OL03873, DWG# 100448-44</v>
      </c>
      <c r="JB461" t="str">
        <v>OL03949</v>
      </c>
      <c r="JC461" t="str">
        <v xml:space="preserve">OL04043, Section </v>
      </c>
      <c r="JD461" t="str">
        <v xml:space="preserve">OL04044, Section </v>
      </c>
      <c r="JE461" t="str">
        <v>OL04045</v>
      </c>
      <c r="JF461" t="str">
        <v>OL04045, Milled Feature</v>
      </c>
      <c r="JG461" t="str">
        <v>OL04063</v>
      </c>
      <c r="JH461" t="str">
        <v>OL04064</v>
      </c>
      <c r="JI461" t="str">
        <v>OL04065</v>
      </c>
      <c r="JJ461" t="str">
        <v>OL04181</v>
      </c>
      <c r="JK461" t="str">
        <v>OL04218</v>
      </c>
      <c r="JL461" t="str">
        <v>OL04224, See Image</v>
      </c>
      <c r="JM461" t="str">
        <v>OL04374</v>
      </c>
      <c r="JN461" t="str">
        <v>OL04375, Section M-M</v>
      </c>
      <c r="JO461" t="str">
        <v>OL04376, Section M-M</v>
      </c>
      <c r="JP461" t="str">
        <v>OL04443</v>
      </c>
      <c r="JQ461" t="str">
        <v>OL04444</v>
      </c>
      <c r="JR461" t="str">
        <v>OL05000</v>
      </c>
      <c r="JS461" t="str">
        <v>One side of slot</v>
      </c>
      <c r="JT461" t="str">
        <v>Other side of slot</v>
      </c>
      <c r="JU461" t="str">
        <v>Out of center more than .002 = Fail</v>
      </c>
      <c r="JV461" t="str">
        <v>Out of center more than.002 = Fail</v>
      </c>
      <c r="JW461" t="str">
        <v>Overlay OL02713</v>
      </c>
      <c r="JX461" t="str">
        <v>Overlay OL02714</v>
      </c>
      <c r="JY461" t="str">
        <v>Overlay OL02718</v>
      </c>
      <c r="JZ461" t="str">
        <v>Overlay OL03831, Mfg. Tol.</v>
      </c>
      <c r="KA461" t="str">
        <v>Part Without Slots</v>
      </c>
      <c r="KB461" t="str">
        <v>Part Without Slots, See Image</v>
      </c>
      <c r="KC461" t="str">
        <v xml:space="preserve">Pass = .0254 or Less </v>
      </c>
      <c r="KD461" t="str">
        <v>PD MIN = 4.361, PD MAX = 4.456</v>
      </c>
      <c r="KE461" t="str">
        <v>Per Balloon 2 Note</v>
      </c>
      <c r="KF461" t="str">
        <v>Per drawing note(s) 8.</v>
      </c>
      <c r="KG461" t="str">
        <v>Point or Sphere Tip</v>
      </c>
      <c r="KH461" t="str">
        <v>Point Tip</v>
      </c>
      <c r="KI461" t="str">
        <v>R.9 to R1.1 = Pass, See Image</v>
      </c>
      <c r="KJ461" t="str">
        <v>Ram Construction</v>
      </c>
      <c r="KK461" t="str">
        <v>Record Same Pass / Fail All Balloons</v>
      </c>
      <c r="KL461" t="str">
        <v>Ref. Balloon 1</v>
      </c>
      <c r="KM461" t="str">
        <v>Ref. Balloon 12</v>
      </c>
      <c r="KN461" t="str">
        <v>Ref. Balloon 13, 100% AQL</v>
      </c>
      <c r="KO461" t="str">
        <v>Ref. Balloon 2</v>
      </c>
      <c r="KP461" t="str">
        <v>Ref. Balloon 21, 100% AQL</v>
      </c>
      <c r="KQ461" t="str">
        <v>Ref. Balloon 4</v>
      </c>
      <c r="KR461" t="str">
        <v>Ref. Balloon 7</v>
      </c>
      <c r="KS461" t="str">
        <v>Ref. Balloon 8</v>
      </c>
      <c r="KT461" t="str">
        <v>Relieved Pin Gauges 09236 &amp; 09235</v>
      </c>
      <c r="KU461" t="str">
        <v>Rotate Part</v>
      </c>
      <c r="KV461" t="str">
        <v>Rotate Part, See Image</v>
      </c>
      <c r="KW461" t="str">
        <v>Same as Root Radius</v>
      </c>
      <c r="KX461" t="str">
        <v>Section</v>
      </c>
      <c r="KY461" t="str">
        <v>Section B-B</v>
      </c>
      <c r="KZ461" t="str">
        <v>Section B-B, Distance Between Grooves</v>
      </c>
      <c r="LA461" t="str">
        <v>Section C-C</v>
      </c>
      <c r="LB461" t="str">
        <v>Section Part</v>
      </c>
      <c r="LC461" t="str">
        <v>Section Part, Measured from Opposite Face</v>
      </c>
      <c r="LD461" t="str">
        <v>Section, Broachless Blank</v>
      </c>
      <c r="LE461" t="str">
        <v>Section, EXT. Sphere Location.</v>
      </c>
      <c r="LF461" t="str">
        <v>Section, Hex Cham. Ang.</v>
      </c>
      <c r="LG461" t="str">
        <v>Section, Hex Fillet Rad.</v>
      </c>
      <c r="LH461" t="str">
        <v>Section, INT. Feature</v>
      </c>
      <c r="LI461" t="str">
        <v>Section, INT. Sphere Location.</v>
      </c>
      <c r="LJ461" t="str">
        <v>Section, Mfg. Tol.</v>
      </c>
      <c r="LK461" t="str">
        <v>Section, Mfg. Tol., See Image</v>
      </c>
      <c r="LL461" t="str">
        <v>Section, OL00486</v>
      </c>
      <c r="LM461" t="str">
        <v>Section, OL00542</v>
      </c>
      <c r="LN461" t="str">
        <v>Section, OL00543</v>
      </c>
      <c r="LO461" t="str">
        <v>Section, OL00544</v>
      </c>
      <c r="LP461" t="str">
        <v>Section, OL00545</v>
      </c>
      <c r="LQ461" t="str">
        <v>Section, OL00546</v>
      </c>
      <c r="LR461" t="str">
        <v>Section, OL00547</v>
      </c>
      <c r="LS461" t="str">
        <v>Section, OL00555</v>
      </c>
      <c r="LT461" t="str">
        <v>Section, OL00725</v>
      </c>
      <c r="LU461" t="str">
        <v>Section, OL01430</v>
      </c>
      <c r="LV461" t="str">
        <v>Section, OL01434</v>
      </c>
      <c r="LW461" t="str">
        <v>Section, OL01435</v>
      </c>
      <c r="LX461" t="str">
        <v>Section, OL01807</v>
      </c>
      <c r="LY461" t="str">
        <v>Section, OL01830</v>
      </c>
      <c r="LZ461" t="str">
        <v>Section, OL02351</v>
      </c>
      <c r="MA461" t="str">
        <v>Section, OL02519</v>
      </c>
      <c r="MB461" t="str">
        <v>Section, OL02520</v>
      </c>
      <c r="MC461" t="str">
        <v>Section, OL02522</v>
      </c>
      <c r="MD461" t="str">
        <v>Section, OL02540</v>
      </c>
      <c r="ME461" t="str">
        <v>Section, OL02541</v>
      </c>
      <c r="MF461" t="str">
        <v>Section, OL02552</v>
      </c>
      <c r="MG461" t="str">
        <v>Section, OL02553</v>
      </c>
      <c r="MH461" t="str">
        <v>Section, OL02554</v>
      </c>
      <c r="MI461" t="str">
        <v>Section, OL02555</v>
      </c>
      <c r="MJ461" t="str">
        <v>Section, OL02558</v>
      </c>
      <c r="MK461" t="str">
        <v>Section, OL02559</v>
      </c>
      <c r="ML461" t="str">
        <v>Section, OL02560</v>
      </c>
      <c r="MM461" t="str">
        <v>Section, OL02619</v>
      </c>
      <c r="MN461" t="str">
        <v>Section, OL02620</v>
      </c>
      <c r="MO461" t="str">
        <v>Section, OL02621</v>
      </c>
      <c r="MP461" t="str">
        <v>Section, OL02622</v>
      </c>
      <c r="MQ461" t="str">
        <v>Section, OL02623</v>
      </c>
      <c r="MR461" t="str">
        <v>Section, OL02624</v>
      </c>
      <c r="MS461" t="str">
        <v>Section, OL02652</v>
      </c>
      <c r="MT461" t="str">
        <v>Section, OL02680</v>
      </c>
      <c r="MU461" t="str">
        <v>Section, OL02793</v>
      </c>
      <c r="MV461" t="str">
        <v>Section, OL02823</v>
      </c>
      <c r="MW461" t="str">
        <v>Section, OL02843</v>
      </c>
      <c r="MX461" t="str">
        <v>Section, OL03026, Ext.</v>
      </c>
      <c r="MY461" t="str">
        <v>Section, OL03026, Int.</v>
      </c>
      <c r="MZ461" t="str">
        <v>Section, OL03570, DWG# 100448-41</v>
      </c>
      <c r="NA461" t="str">
        <v>Section, OL03781</v>
      </c>
      <c r="NB461" t="str">
        <v>Section, OL03911</v>
      </c>
      <c r="NC461" t="str">
        <v>Section, OL03912</v>
      </c>
      <c r="ND461" t="str">
        <v>Section, OL03928</v>
      </c>
      <c r="NE461" t="str">
        <v>Section, OL03929</v>
      </c>
      <c r="NF461" t="str">
        <v>Section, OL04030</v>
      </c>
      <c r="NG461" t="str">
        <v>Section, OL04037</v>
      </c>
      <c r="NH461" t="str">
        <v>Section, OL04038</v>
      </c>
      <c r="NI461" t="str">
        <v>Section, OL04046</v>
      </c>
      <c r="NJ461" t="str">
        <v>Section, OL04065</v>
      </c>
      <c r="NK461" t="str">
        <v>Section, OL04066</v>
      </c>
      <c r="NL461" t="str">
        <v>Section, OL04067</v>
      </c>
      <c r="NM461" t="str">
        <v>Section, OL04069</v>
      </c>
      <c r="NN461" t="str">
        <v>Section, OL04071</v>
      </c>
      <c r="NO461" t="str">
        <v>Section, OL04173</v>
      </c>
      <c r="NP461" t="str">
        <v>Section, OL04174</v>
      </c>
      <c r="NQ461" t="str">
        <v>Section, OL04214</v>
      </c>
      <c r="NR461" t="str">
        <v>Section, OL04215</v>
      </c>
      <c r="NS461" t="str">
        <v>Section, OL04216</v>
      </c>
      <c r="NT461" t="str">
        <v>Section, OL04217</v>
      </c>
      <c r="NU461" t="str">
        <v>Section, Overlay OL02716</v>
      </c>
      <c r="NV461" t="str">
        <v>Section, Overlay OL02717</v>
      </c>
      <c r="NW461" t="str">
        <v>Section, See Image</v>
      </c>
      <c r="NX461" t="str">
        <v>Section, See Image, DWG# 100448-41</v>
      </c>
      <c r="NY461" t="str">
        <v>Section, Without Sots</v>
      </c>
      <c r="NZ461" t="str">
        <v>See Comments Sheet</v>
      </c>
      <c r="OA461" t="str">
        <v>See Comments Sheet, OL02318</v>
      </c>
      <c r="OB461" t="str">
        <v>See Image</v>
      </c>
      <c r="OC461" t="str">
        <v>See Image, .005 or Less = Pass</v>
      </c>
      <c r="OD461" t="str">
        <v>See Image, Check Near Radius</v>
      </c>
      <c r="OE461" t="str">
        <v>See Image, Constrained</v>
      </c>
      <c r="OF461" t="str">
        <v>See Image, Distance Between Flats</v>
      </c>
      <c r="OG461" t="str">
        <v xml:space="preserve">See Image, Mfg. Tol, Section A-A </v>
      </c>
      <c r="OH461" t="str">
        <v>See image, Mfg. Tol.</v>
      </c>
      <c r="OI461" t="str">
        <v>See Image, Mic. Across Flats</v>
      </c>
      <c r="OJ461" t="str">
        <v>See Image, OL02850</v>
      </c>
      <c r="OK461" t="str">
        <v>See Image, OL02880</v>
      </c>
      <c r="OL461" t="str">
        <v>See Image, OL03926</v>
      </c>
      <c r="OM461" t="str">
        <v>See Image, OL03927</v>
      </c>
      <c r="ON461" t="str">
        <v>See Image, OL04003</v>
      </c>
      <c r="OO461" t="str">
        <v>'See Image, OL04342,  Best Fit Joe Block</v>
      </c>
      <c r="OP461" t="str">
        <v>See Image, OL04342,  Blank</v>
      </c>
      <c r="OQ461" t="str">
        <v>See Image, OL04342, Blank</v>
      </c>
      <c r="OR461" t="str">
        <v>See Image, OL04343, Blank</v>
      </c>
      <c r="OS461" t="str">
        <v>See Image, Pass = .002 or Less</v>
      </c>
      <c r="OT461" t="str">
        <v>See Image, Rcd. MAX</v>
      </c>
      <c r="OU461" t="str">
        <v>See Image, Rcd. MIN</v>
      </c>
      <c r="OV461" t="str">
        <v>See Image, Section</v>
      </c>
      <c r="OW461" t="str">
        <v>See Image, Section A-A</v>
      </c>
      <c r="OX461" t="str">
        <v>See Image, Section B-B</v>
      </c>
      <c r="OY461" t="str">
        <v>See Image, Section B-B, TSC</v>
      </c>
      <c r="OZ461" t="str">
        <v>See Image, Shank Drawing # 18000-XX-XX A</v>
      </c>
      <c r="PA461" t="str">
        <v>Sequencial Laser 01, 120 Per Print</v>
      </c>
      <c r="PB461" t="str">
        <v>Set to .202, Zero on Thread Lead</v>
      </c>
      <c r="PC461" t="str">
        <v>Sharp OK, No Burr</v>
      </c>
      <c r="PD461" t="str">
        <v>Sharp OK, No Raised Edge, See Image</v>
      </c>
      <c r="PE461" t="str">
        <v>Sharp OK, No Raised Edges</v>
      </c>
      <c r="PF461" t="str">
        <v>Sharp okay no raised edge</v>
      </c>
      <c r="PG461" t="str">
        <v>Sharp Okay, No Burr</v>
      </c>
      <c r="PH461" t="str">
        <v>Sharp Okay, No Raised Edge</v>
      </c>
      <c r="PI461" t="str">
        <v>Sharp Okay, No Raised Edges,</v>
      </c>
      <c r="PJ461" t="str">
        <v>Sharp Okay, See Image</v>
      </c>
      <c r="PK461" t="str">
        <v xml:space="preserve">Start of Radius @ .195 </v>
      </c>
      <c r="PL461" t="str">
        <v xml:space="preserve">Start of Radius @ .21 </v>
      </c>
      <c r="PM461" t="str">
        <v xml:space="preserve">T.S.C. </v>
      </c>
      <c r="PN461" t="str">
        <v>Tangent Point</v>
      </c>
      <c r="PO461" t="str">
        <v>Tangent point of R.50</v>
      </c>
      <c r="PP461" t="str">
        <v>Taper Check, Mfg.Tol.</v>
      </c>
      <c r="PQ461" t="str">
        <v>Taper Check, Mfg.Tol., See Image</v>
      </c>
      <c r="PR461" t="str">
        <v>Thrd. Minor Ø</v>
      </c>
      <c r="PS461" t="str">
        <v>Thrd. Relief Ø</v>
      </c>
      <c r="PT461" t="str">
        <v>Threadless Blank</v>
      </c>
      <c r="PU461" t="str">
        <v>Threadless Blank, From Major Ø</v>
      </c>
      <c r="PV461" t="str">
        <v>Threadless Blank, Mfg. Tol.</v>
      </c>
      <c r="PW461" t="str">
        <v>Threadless Blank, Thrd. to Neck Rad.</v>
      </c>
      <c r="PX461" t="str">
        <v>Thredless Blank</v>
      </c>
      <c r="PY461" t="str">
        <v>To center of R.005</v>
      </c>
      <c r="PZ461" t="str">
        <v>Torx Min. Dia.</v>
      </c>
      <c r="QA461" t="str">
        <v>Turn Ø Free of Mill Marks</v>
      </c>
      <c r="QB461" t="str">
        <v>Use (Full) GO Hex</v>
      </c>
      <c r="QC461" t="str">
        <v>Use Balloon 1 FULL Gauge</v>
      </c>
      <c r="QD461" t="str">
        <v>Use Balloon 9 FULL GO</v>
      </c>
      <c r="QE461" t="str">
        <v>Use Best Fit Pin</v>
      </c>
      <c r="QF461" t="str">
        <v>Use Disk Tip</v>
      </c>
      <c r="QG461" t="str">
        <v>Use flat bottomed indicator tip.</v>
      </c>
      <c r="QH461" t="str">
        <v xml:space="preserve">Use Full .093 Go Hex </v>
      </c>
      <c r="QI461" t="str">
        <v xml:space="preserve">Use Full .0930 Go Hex </v>
      </c>
      <c r="QJ461" t="str">
        <v>Use Full .1235 Go Hex</v>
      </c>
      <c r="QK461" t="str">
        <v>Use Gauge K2-98-8019-04, See Image</v>
      </c>
      <c r="QL461" t="str">
        <v>Use large flat indicator tip</v>
      </c>
      <c r="QM461" t="str">
        <v>Use Pins.3330/.3350, See Image MAX NO-GO</v>
      </c>
      <c r="QN461" t="str">
        <v>Use Pointed Drop Indicator Tip</v>
      </c>
      <c r="QO461" t="str">
        <v>V-Block</v>
      </c>
      <c r="QP461" t="str">
        <v>V-Block,  AMB for 13</v>
      </c>
      <c r="QQ461" t="str">
        <v>V-Block,  Hex Cham. Dia.</v>
      </c>
      <c r="QR461" t="str">
        <v>V-Block, Hex Depth</v>
      </c>
      <c r="QS461" t="str">
        <v>VBU Gauge</v>
      </c>
      <c r="QT461" t="str">
        <v>Visibally smaller than HEX=Pass</v>
      </c>
      <c r="QU461" t="str">
        <v>Visual Per Drawing</v>
      </c>
      <c r="QV461" t="str">
        <v>Whirl Blank</v>
      </c>
      <c r="QW461" t="str">
        <v xml:space="preserve">Whirl Blank </v>
      </c>
      <c r="QX461" t="str">
        <v>Whirl Blank, Neck Rad. End to Head CL</v>
      </c>
      <c r="QY461" t="str">
        <v>Whirl Blank, Nose Start Dia.</v>
      </c>
      <c r="QZ461" t="str">
        <v>Whirl Blank, Nose Start Dist.</v>
      </c>
      <c r="RA461" t="str">
        <v>Whirl Blank, Thrd. Minor</v>
      </c>
      <c r="RB461" t="str">
        <v>Whirl Blank, Thrd. Pullout Dia.</v>
      </c>
      <c r="RC461" t="str">
        <v>Whole Part, Removal is at Assy. Level</v>
      </c>
      <c r="RD461" t="str">
        <v>Wide Area</v>
      </c>
      <c r="RE461" t="str">
        <v>Zero on End of Go Gauge</v>
      </c>
    </row>
    <row r="462" spans="1:473">
      <c r="A462" t="s">
        <v>1079</v>
      </c>
      <c r="C462" t="str" cm="1">
        <f t="array" ref="C462:RE462">TRANSPOSE(_xlfn._xlws.SORT(_xlfn._xlws.FILTER($A$2:$A$600,ISNUMBER(SEARCH('PartLib Table'!M479,$A$2:$A$600)),"not found")))</f>
        <v xml:space="preserve"> 'C', Whirl Blank</v>
      </c>
      <c r="D462" t="str">
        <v xml:space="preserve"> See Image, Constrained</v>
      </c>
      <c r="E462" t="str">
        <v>(.04 to .12 range = Pass)</v>
      </c>
      <c r="F462" t="str">
        <v>(.042 FULL) Go Pin Seat Fully</v>
      </c>
      <c r="G462" t="str">
        <v>(B), Mfg. Tol.</v>
      </c>
      <c r="H462" t="str">
        <v>(B), O.A.L.</v>
      </c>
      <c r="I462" t="str">
        <v>.001 or less =Pass</v>
      </c>
      <c r="J462" t="str">
        <v>.001 or less out of center = Pass</v>
      </c>
      <c r="K462" t="str">
        <v>.002 or Less = Pass</v>
      </c>
      <c r="L462" t="str">
        <v>.002 or Less out of center = Pass</v>
      </c>
      <c r="M462" t="str">
        <v>.005 to .015 = Pass</v>
      </c>
      <c r="N462" t="str">
        <v>.0125 Mean, Section</v>
      </c>
      <c r="O462" t="str">
        <v>.025 or Less in X &amp; Y=Pass</v>
      </c>
      <c r="P462" t="str">
        <v>.038 Mean</v>
      </c>
      <c r="Q462" t="str">
        <v>.063 MM = .0024 IN, See Image</v>
      </c>
      <c r="R462" t="str">
        <v>.063MM = .0024"</v>
      </c>
      <c r="S462" t="str">
        <v>.243 NO-GO, Unconstrained, Must Not Start</v>
      </c>
      <c r="T462" t="str">
        <v>@ Back Face &amp; ID, No Raised Edge</v>
      </c>
      <c r="U462" t="str">
        <v>@ Back Face &amp; OD, No Raised Edge</v>
      </c>
      <c r="V462" t="str">
        <v>@ ID &amp; FACE</v>
      </c>
      <c r="W462" t="str">
        <v>@ OD &amp; BACK FACE</v>
      </c>
      <c r="X462" t="str">
        <v>@ OD &amp; FACE</v>
      </c>
      <c r="Y462" t="str">
        <v>Across from slot</v>
      </c>
      <c r="Z462" t="str">
        <v>All Edge Breaks</v>
      </c>
      <c r="AA462" t="str">
        <v>Attached to bar stock</v>
      </c>
      <c r="AB462" t="str">
        <v xml:space="preserve">Back Turn Fillet Rad. </v>
      </c>
      <c r="AC462" t="str">
        <v>Balloon 1 (DWG FRM0105 Page 2, NV-27)</v>
      </c>
      <c r="AD462" t="str">
        <v>Balloon 1 (DWG FRM0105, NV-30)</v>
      </c>
      <c r="AE462" t="str">
        <v>Balloon 1 (P# 9890002-20) OL00429/A</v>
      </c>
      <c r="AF462" t="str">
        <v>Balloon 1, DWG#FRM0105</v>
      </c>
      <c r="AG462" t="str">
        <v>Balloon 11, See Image</v>
      </c>
      <c r="AH462" t="str">
        <v xml:space="preserve">Balloon 2 (DWG FRM0105 Page 2, NV-27) </v>
      </c>
      <c r="AI462" t="str">
        <v>Balloon 2 (DWG FRM0105, NV-30)</v>
      </c>
      <c r="AJ462" t="str">
        <v>Balloon 2 (P# 9890002-20)</v>
      </c>
      <c r="AK462" t="str">
        <v>Balloon 2, DWG#FRM0105</v>
      </c>
      <c r="AL462" t="str">
        <v>Balloon 2, DWG#FRM0105, See Image</v>
      </c>
      <c r="AM462" t="str">
        <v>Balloon 3 (DWG FRM0105, NV-30 Minor)</v>
      </c>
      <c r="AN462" t="str">
        <v>Balloon 3 (DWG FRM0105, NV-30)</v>
      </c>
      <c r="AO462" t="str">
        <v>Balloon 3 (P# 9890002-20)</v>
      </c>
      <c r="AP462" t="str">
        <v>Balloon 4</v>
      </c>
      <c r="AQ462" t="str">
        <v>Balloon 4 (P# 9890002-20)</v>
      </c>
      <c r="AR462" t="str">
        <v>Below Middle Band</v>
      </c>
      <c r="AS462" t="str">
        <v>Best Fit Pin, .003 or Less =Pass</v>
      </c>
      <c r="AT462" t="str">
        <v>Blank</v>
      </c>
      <c r="AU462" t="str">
        <v>Blank Turn Maj.</v>
      </c>
      <c r="AV462" t="str">
        <v>Blank Turn Maj. Mill Flt., OL4172</v>
      </c>
      <c r="AW462" t="str">
        <v>Blank Without .010 Slots</v>
      </c>
      <c r="AX462" t="str">
        <v>Blank Without .010 Slots, Section</v>
      </c>
      <c r="AY462" t="str">
        <v>Blank without thread</v>
      </c>
      <c r="AZ462" t="str">
        <v xml:space="preserve">Blank, Center of V Grv. </v>
      </c>
      <c r="BA462" t="str">
        <v>Blank, Check R adjacent Balloon 17</v>
      </c>
      <c r="BB462" t="str">
        <v>Blank, EXT. Feature</v>
      </c>
      <c r="BC462" t="str">
        <v>Blank, See Image, OL04335</v>
      </c>
      <c r="BD462" t="str">
        <v>Blank, See Image, OL04336</v>
      </c>
      <c r="BE462" t="str">
        <v xml:space="preserve">Blank, Thrd. </v>
      </c>
      <c r="BF462" t="str">
        <v>Blank, Turn Tip</v>
      </c>
      <c r="BG462" t="str">
        <v>Blank, Without Thrd.</v>
      </c>
      <c r="BH462" t="str">
        <v>Blank, Without Thread</v>
      </c>
      <c r="BI462" t="str">
        <v xml:space="preserve">Blunt Start Blend to Minor </v>
      </c>
      <c r="BJ462" t="str">
        <v>Calc., Use Go HEX</v>
      </c>
      <c r="BK462" t="str">
        <v>Can't dig into OD</v>
      </c>
      <c r="BL462" t="str">
        <v>Carbide Gauge</v>
      </c>
      <c r="BM462" t="str">
        <v xml:space="preserve">Center of V Grv. </v>
      </c>
      <c r="BN462" t="str">
        <v>Centered Less than .03 = Pass</v>
      </c>
      <c r="BO462" t="str">
        <v>Centered within .0005 or Less = Pass</v>
      </c>
      <c r="BP462" t="str">
        <v>Centered within .001 or Less = Pass</v>
      </c>
      <c r="BQ462" t="str">
        <v>Centered within .0254 or Less = Pass</v>
      </c>
      <c r="BR462" t="str">
        <v>Check close to Rod Slot</v>
      </c>
      <c r="BS462" t="str">
        <v>Check every other hole</v>
      </c>
      <c r="BT462" t="str">
        <v>Check Go over full length of slot.</v>
      </c>
      <c r="BU462" t="str">
        <v>Check Near Closed End</v>
      </c>
      <c r="BV462" t="str">
        <v>Check per Print View, Away from Rod Slot</v>
      </c>
      <c r="BW462" t="str">
        <v>Check to Balloon 30 Go Pin</v>
      </c>
      <c r="BX462" t="str">
        <v>Check with .2705 SET Pin Inside Part</v>
      </c>
      <c r="BY462" t="str">
        <v>Check with Hex Up</v>
      </c>
      <c r="BZ462" t="str">
        <v>CMM Blank</v>
      </c>
      <c r="CA462" t="str">
        <v>Confirm Full Radius</v>
      </c>
      <c r="CB462" t="str">
        <v>Constrained in fixture</v>
      </c>
      <c r="CC462" t="str">
        <v>Constrained with Ring</v>
      </c>
      <c r="CD462" t="str">
        <v>Constrained, See Image</v>
      </c>
      <c r="CE462" t="str">
        <v>Dim. "A"</v>
      </c>
      <c r="CF462" t="str">
        <v>Dim. "B"</v>
      </c>
      <c r="CG462" t="str">
        <v>Dim. "C"</v>
      </c>
      <c r="CH462" t="str">
        <v>Dim. "D", Whirl Blank</v>
      </c>
      <c r="CI462" t="str">
        <v>Dim. "G"</v>
      </c>
      <c r="CJ462" t="str">
        <v>Dim. E, Blank Turn Maj. &amp;  Mill Flt</v>
      </c>
      <c r="CK462" t="str">
        <v>Dim. E, Blank Turn Maj.&amp;  Mill Flt</v>
      </c>
      <c r="CL462" t="str">
        <v>Dim. H, Whirl Blank</v>
      </c>
      <c r="CM462" t="str">
        <v>Dim. J, 'Blank Turn Maj. &amp; Whirl Blank</v>
      </c>
      <c r="CN462" t="str">
        <v>Disk Drop Indicator Tip</v>
      </c>
      <c r="CO462" t="str">
        <v>DWG 100448-15, Balloon F_1</v>
      </c>
      <c r="CP462" t="str">
        <v>DWG 100448-15, OL02571</v>
      </c>
      <c r="CQ462" t="str">
        <v>DWG 100448-41</v>
      </c>
      <c r="CR462" t="str">
        <v>DWG 9890040, (10E),Section Part, OL01139</v>
      </c>
      <c r="CS462" t="str">
        <v>DWG 9890040, (10E),Section, OL01139</v>
      </c>
      <c r="CT462" t="str">
        <v>DWG 9890040, (11E)</v>
      </c>
      <c r="CU462" t="str">
        <v>DWG 9890040, (11E), Pins with Flats</v>
      </c>
      <c r="CV462" t="str">
        <v>DWG 9890040, (12E),  Pass=.002 or less</v>
      </c>
      <c r="CW462" t="str">
        <v>DWG 9890040, (12E), See Image</v>
      </c>
      <c r="CX462" t="str">
        <v>DWG 9890040, (1E), OL01431</v>
      </c>
      <c r="CY462" t="str">
        <v>DWG 9890040, (1E), OL01432</v>
      </c>
      <c r="CZ462" t="str">
        <v>DWG 9890040, (2E), OL01432</v>
      </c>
      <c r="DA462" t="str">
        <v>DWG 9890040, (3E)</v>
      </c>
      <c r="DB462" t="str">
        <v>DWG 9890040, (4E)</v>
      </c>
      <c r="DC462" t="str">
        <v>DWG 9890040, (5E), OL02336</v>
      </c>
      <c r="DD462" t="str">
        <v>DWG 9890040, (6E)</v>
      </c>
      <c r="DE462" t="str">
        <v>DWG 9890040, (7E)</v>
      </c>
      <c r="DF462" t="str">
        <v>DWG 9890040, (8E), OL01433</v>
      </c>
      <c r="DG462" t="str">
        <v>DWG 9890040, (8E), OL01433, Section</v>
      </c>
      <c r="DH462" t="str">
        <v>DWG 9890040, (9E), Close to Rod Slot</v>
      </c>
      <c r="DI462" t="str">
        <v>DWG 9890040, (9E),Close to Rod Slot</v>
      </c>
      <c r="DJ462" t="str">
        <v>DWG FRM0105 PAGE 2</v>
      </c>
      <c r="DK462" t="str">
        <v>DWG# 100448-41</v>
      </c>
      <c r="DL462" t="str">
        <v>DWG# 100448-44</v>
      </c>
      <c r="DM462" t="str">
        <v>DWG# 9890003  (1), Section OL00436/A</v>
      </c>
      <c r="DN462" t="str">
        <v>DWG# 9890003 (3), Ring Gauge Constrained</v>
      </c>
      <c r="DO462" t="str">
        <v>DWG# 9890003 (4), Section</v>
      </c>
      <c r="DP462" t="str">
        <v>DWG#100448-26, Balloon 1K, OL02350</v>
      </c>
      <c r="DQ462" t="str">
        <v>DWG#100448-26, Balloon 2K, OL02350</v>
      </c>
      <c r="DR462" t="str">
        <v>DWG#100448-26, Balloon 3K, OL02363</v>
      </c>
      <c r="DS462" t="str">
        <v>DWG#100448-26, Balloon 4K</v>
      </c>
      <c r="DT462" t="str">
        <v>DWG#100448-26, Balloon 5K, Section</v>
      </c>
      <c r="DU462" t="str">
        <v>DWG#100448-26, Balloon 6K</v>
      </c>
      <c r="DV462" t="str">
        <v>DWG#100448-26, Balloon 7K, Section</v>
      </c>
      <c r="DW462" t="str">
        <v>DWG#100448-26, Mfg. Tol.</v>
      </c>
      <c r="DX462" t="str">
        <v>DWG#9890003 (2) Ring Gauge Constrained</v>
      </c>
      <c r="DY462" t="str">
        <v>DWG#9890044</v>
      </c>
      <c r="DZ462" t="str">
        <v>DWG#9890044 .1985 to .2005=Pass</v>
      </c>
      <c r="EA462" t="str">
        <v>DWG#9890044 Overlay OL02441</v>
      </c>
      <c r="EB462" t="str">
        <v>DWG#9890044, OL02441</v>
      </c>
      <c r="EC462" t="str">
        <v>DWG#FRM0105</v>
      </c>
      <c r="ED462" t="str">
        <v>EXT.</v>
      </c>
      <c r="EE462" t="str">
        <v>EXT. Section, OL02460</v>
      </c>
      <c r="EF462" t="str">
        <v>EXT., OL04223</v>
      </c>
      <c r="EG462" t="str">
        <v>Flat Drop Indicator Tip</v>
      </c>
      <c r="EH462" t="str">
        <v>Full Go Pin, No Light, at Radius</v>
      </c>
      <c r="EI462" t="str">
        <v>Function Check</v>
      </c>
      <c r="EJ462" t="str">
        <v>GO Function Gauge</v>
      </c>
      <c r="EK462" t="str">
        <v>Go Gauge for Balloon 1 &amp; 4</v>
      </c>
      <c r="EL462" t="str">
        <v>Go Pin must pass through</v>
      </c>
      <c r="EM462" t="str">
        <v>Greater than .005 = Fail, Section</v>
      </c>
      <c r="EN462" t="str">
        <v>Greater than .025 out of center = Fail</v>
      </c>
      <c r="EO462" t="str">
        <v>Greater than 2.6 = Pass</v>
      </c>
      <c r="EP462" t="str">
        <v>Green = Pass, Red = Fail</v>
      </c>
      <c r="EQ462" t="str">
        <v>Hex Depth</v>
      </c>
      <c r="ER462" t="str">
        <v>Hex Minor</v>
      </c>
      <c r="ES462" t="str">
        <v>Hole Dia.</v>
      </c>
      <c r="ET462" t="str">
        <v>Hook or Disk Tip</v>
      </c>
      <c r="EU462" t="str">
        <v>ID Sphere Finish</v>
      </c>
      <c r="EV462" t="str">
        <v>ID/OD Both Sides, Diff. .002 or less = Pass</v>
      </c>
      <c r="EW462" t="str">
        <v>If Looks Big, Section</v>
      </c>
      <c r="EX462" t="str">
        <v>If Looks Small, Section</v>
      </c>
      <c r="EY462" t="str">
        <v>Insp. Close to Break Away, Mfg.Tol.</v>
      </c>
      <c r="EZ462" t="str">
        <v>INT.</v>
      </c>
      <c r="FA462" t="str">
        <v>INT. Section, OL02460</v>
      </c>
      <c r="FB462" t="str">
        <v>INT., OL04223</v>
      </c>
      <c r="FC462" t="str">
        <v>Intersect. of 7.7 &amp; R0.10</v>
      </c>
      <c r="FD462" t="str">
        <v>Intersect. of 8.79 and R.25 MAX</v>
      </c>
      <c r="FE462" t="str">
        <v>Keep Ind. Tip away from corner</v>
      </c>
      <c r="FF462" t="str">
        <v>L31</v>
      </c>
      <c r="FG462" t="str">
        <v>Laser Mark</v>
      </c>
      <c r="FH462" t="str">
        <v>LASER PER NOTE 4</v>
      </c>
      <c r="FI462" t="str">
        <v>LASER PER NOTE 4, Final Check 1 only</v>
      </c>
      <c r="FJ462" t="str">
        <v>Less than .002 out of center = Pass</v>
      </c>
      <c r="FK462" t="str">
        <v>Less than 2.75 = Pass, Section</v>
      </c>
      <c r="FL462" t="str">
        <v>List as pin. Not Calibrated</v>
      </c>
      <c r="FM462" t="str">
        <v>M9 X 1.25 BUTT See Comment Image</v>
      </c>
      <c r="FN462" t="str">
        <v>Manual Section</v>
      </c>
      <c r="FO462" t="str">
        <v>Max Deep .241 NO-GO =.42</v>
      </c>
      <c r="FP462" t="str">
        <v>MAX Depth of (Note 7) .241 NO-GO Pin</v>
      </c>
      <c r="FQ462" t="str">
        <v>Measure from Blue Line, See Image</v>
      </c>
      <c r="FR462" t="str">
        <v>Measure Width of Blue Area, See Image</v>
      </c>
      <c r="FS462" t="str">
        <v>Mfg. Tol</v>
      </c>
      <c r="FT462" t="str">
        <v>Mfg. Tol, See Image</v>
      </c>
      <c r="FU462" t="str">
        <v>Mfg. Tol.</v>
      </c>
      <c r="FV462" t="str">
        <v>Mfg. Tol. "A"</v>
      </c>
      <c r="FW462" t="str">
        <v>Mfg. Tol. (Zero on Gauge Full Dia. Lead)</v>
      </c>
      <c r="FX462" t="str">
        <v>Mfg. Tol. Balloon 11, See Image</v>
      </c>
      <c r="FY462" t="str">
        <v>Mfg. Tol. Balloon 4</v>
      </c>
      <c r="FZ462" t="str">
        <v>Mfg. Tol. Balloon 7</v>
      </c>
      <c r="GA462" t="str">
        <v xml:space="preserve">Mfg. Tol. C-Bore Face (Ballo 28) </v>
      </c>
      <c r="GB462" t="str">
        <v>Mfg. Tol. Section</v>
      </c>
      <c r="GC462" t="str">
        <v>Mfg. Tol. See Image</v>
      </c>
      <c r="GD462" t="str">
        <v>Mfg. Tol., 3 Places, Record MAX</v>
      </c>
      <c r="GE462" t="str">
        <v>Mfg. Tol., Balloon 11</v>
      </c>
      <c r="GF462" t="str">
        <v>Mfg. Tol., Balloon 7</v>
      </c>
      <c r="GG462" t="str">
        <v>Mfg. Tol., Blank</v>
      </c>
      <c r="GH462" t="str">
        <v>Mfg. Tol., Blank, Balloon 12</v>
      </c>
      <c r="GI462" t="str">
        <v>Mfg. Tol., Blend to SØ.320</v>
      </c>
      <c r="GJ462" t="str">
        <v>Mfg. Tol., Calculation</v>
      </c>
      <c r="GK462" t="str">
        <v>Mfg. Tol., For Mill Fixture</v>
      </c>
      <c r="GL462" t="str">
        <v>Mfg. Tol., L32</v>
      </c>
      <c r="GM462" t="str">
        <v>Mfg. Tol., L33</v>
      </c>
      <c r="GN462" t="str">
        <v>Mfg. Tol., No Tool Marks</v>
      </c>
      <c r="GO462" t="str">
        <v>Mfg. Tol., OL03361</v>
      </c>
      <c r="GP462" t="str">
        <v>Mfg. Tol., Record off center value</v>
      </c>
      <c r="GQ462" t="str">
        <v>Mfg. Tol., Same 3 Places, Record MIN</v>
      </c>
      <c r="GR462" t="str">
        <v>Mfg. Tol., Section</v>
      </c>
      <c r="GS462" t="str">
        <v>Mfg. Tol., Section B-B</v>
      </c>
      <c r="GT462" t="str">
        <v>Mfg. Tol., Section, OL03361</v>
      </c>
      <c r="GU462" t="str">
        <v>Mfg. Tol., Section, Per Note 2</v>
      </c>
      <c r="GV462" t="str">
        <v>Mfg. Tol., See Image</v>
      </c>
      <c r="GW462" t="str">
        <v>Mfg. Tol., See Image, Bore in Blue</v>
      </c>
      <c r="GX462" t="str">
        <v>Mfg. Tol., See Image, Hook Tip</v>
      </c>
      <c r="GY462" t="str">
        <v>Mfg. Tol., Sharp Okay No Burr</v>
      </c>
      <c r="GZ462" t="str">
        <v>Mfg. Tol., Threadless Blank</v>
      </c>
      <c r="HA462" t="str">
        <v>Mfg.Tol.</v>
      </c>
      <c r="HB462" t="str">
        <v>Mgf. To., T.S.C.</v>
      </c>
      <c r="HC462" t="str">
        <v>Milled Feature</v>
      </c>
      <c r="HD462" t="str">
        <v>Milled Feature, OL04045</v>
      </c>
      <c r="HE462" t="str">
        <v>More than .0005 out of center = Fail</v>
      </c>
      <c r="HF462" t="str">
        <v>Must Pass Through</v>
      </c>
      <c r="HG462" t="str">
        <v>Must pass through gauge</v>
      </c>
      <c r="HH462" t="str">
        <v>Must Pass Through Go Gauge</v>
      </c>
      <c r="HI462" t="str">
        <v>Must Pass, See Image.</v>
      </c>
      <c r="HJ462" t="str">
        <v>NA</v>
      </c>
      <c r="HK462" t="str">
        <v>Narrow Area</v>
      </c>
      <c r="HL462" t="str">
        <v>Near Balloon 21</v>
      </c>
      <c r="HM462" t="str">
        <v>Near Datum B</v>
      </c>
      <c r="HN462" t="str">
        <v>Neck Dia.</v>
      </c>
      <c r="HO462" t="str">
        <v>Neck to Head Rad.</v>
      </c>
      <c r="HP462" t="str">
        <v>No Copper Deposits Allowed</v>
      </c>
      <c r="HQ462" t="str">
        <v>No Section</v>
      </c>
      <c r="HR462" t="str">
        <v>No Section, .01 to .014 = Pass</v>
      </c>
      <c r="HS462" t="str">
        <v>No Section, Rotate Part</v>
      </c>
      <c r="HT462" t="str">
        <v>No Section, See Image</v>
      </c>
      <c r="HU462" t="str">
        <v>No Slot, Section B-B</v>
      </c>
      <c r="HV462" t="str">
        <v>No visual step = Pass</v>
      </c>
      <c r="HW462" t="str">
        <v>Not to exceed .95 Deep</v>
      </c>
      <c r="HX462" t="str">
        <v>Note 1</v>
      </c>
      <c r="HY462" t="str">
        <v>OL00333/A</v>
      </c>
      <c r="HZ462" t="str">
        <v>OL00519</v>
      </c>
      <c r="IA462" t="str">
        <v>OL00520</v>
      </c>
      <c r="IB462" t="str">
        <v>OL00529</v>
      </c>
      <c r="IC462" t="str">
        <v>OL00542</v>
      </c>
      <c r="ID462" t="str">
        <v>OL00724</v>
      </c>
      <c r="IE462" t="str">
        <v>OL01250</v>
      </c>
      <c r="IF462" t="str">
        <v>OL01869, Threadless Blank</v>
      </c>
      <c r="IG462" t="str">
        <v>OL01870, Section</v>
      </c>
      <c r="IH462" t="str">
        <v>OL02255</v>
      </c>
      <c r="II462" t="str">
        <v>OL02255, Mfg. Tol.</v>
      </c>
      <c r="IJ462" t="str">
        <v>OL02302</v>
      </c>
      <c r="IK462" t="str">
        <v xml:space="preserve">OL02318  needed per image instructions </v>
      </c>
      <c r="IL462" t="str">
        <v>OL02556</v>
      </c>
      <c r="IM462" t="str">
        <v>OL02557</v>
      </c>
      <c r="IN462" t="str">
        <v>OL02567</v>
      </c>
      <c r="IO462" t="str">
        <v>OL02653</v>
      </c>
      <c r="IP462" t="str">
        <v>OL02718</v>
      </c>
      <c r="IQ462" t="str">
        <v>OL02841</v>
      </c>
      <c r="IR462" t="str">
        <v>OL02842</v>
      </c>
      <c r="IS462" t="str">
        <v>OL02844</v>
      </c>
      <c r="IT462" t="str">
        <v>OL02871</v>
      </c>
      <c r="IU462" t="str">
        <v>OL02887</v>
      </c>
      <c r="IV462" t="str">
        <v>OL03500</v>
      </c>
      <c r="IW462" t="str">
        <v>OL03766</v>
      </c>
      <c r="IX462" t="str">
        <v>OL03868</v>
      </c>
      <c r="IY462" t="str">
        <v>OL03869</v>
      </c>
      <c r="IZ462" t="str">
        <v>OL03870</v>
      </c>
      <c r="JA462" t="str">
        <v>OL03873, DWG# 100448-44</v>
      </c>
      <c r="JB462" t="str">
        <v>OL03949</v>
      </c>
      <c r="JC462" t="str">
        <v xml:space="preserve">OL04043, Section </v>
      </c>
      <c r="JD462" t="str">
        <v xml:space="preserve">OL04044, Section </v>
      </c>
      <c r="JE462" t="str">
        <v>OL04045</v>
      </c>
      <c r="JF462" t="str">
        <v>OL04045, Milled Feature</v>
      </c>
      <c r="JG462" t="str">
        <v>OL04063</v>
      </c>
      <c r="JH462" t="str">
        <v>OL04064</v>
      </c>
      <c r="JI462" t="str">
        <v>OL04065</v>
      </c>
      <c r="JJ462" t="str">
        <v>OL04181</v>
      </c>
      <c r="JK462" t="str">
        <v>OL04218</v>
      </c>
      <c r="JL462" t="str">
        <v>OL04224, See Image</v>
      </c>
      <c r="JM462" t="str">
        <v>OL04374</v>
      </c>
      <c r="JN462" t="str">
        <v>OL04375, Section M-M</v>
      </c>
      <c r="JO462" t="str">
        <v>OL04376, Section M-M</v>
      </c>
      <c r="JP462" t="str">
        <v>OL04443</v>
      </c>
      <c r="JQ462" t="str">
        <v>OL04444</v>
      </c>
      <c r="JR462" t="str">
        <v>OL05000</v>
      </c>
      <c r="JS462" t="str">
        <v>One side of slot</v>
      </c>
      <c r="JT462" t="str">
        <v>Other side of slot</v>
      </c>
      <c r="JU462" t="str">
        <v>Out of center more than .002 = Fail</v>
      </c>
      <c r="JV462" t="str">
        <v>Out of center more than.002 = Fail</v>
      </c>
      <c r="JW462" t="str">
        <v>Overlay OL02713</v>
      </c>
      <c r="JX462" t="str">
        <v>Overlay OL02714</v>
      </c>
      <c r="JY462" t="str">
        <v>Overlay OL02718</v>
      </c>
      <c r="JZ462" t="str">
        <v>Overlay OL03831, Mfg. Tol.</v>
      </c>
      <c r="KA462" t="str">
        <v>Part Without Slots</v>
      </c>
      <c r="KB462" t="str">
        <v>Part Without Slots, See Image</v>
      </c>
      <c r="KC462" t="str">
        <v xml:space="preserve">Pass = .0254 or Less </v>
      </c>
      <c r="KD462" t="str">
        <v>PD MIN = 4.361, PD MAX = 4.456</v>
      </c>
      <c r="KE462" t="str">
        <v>Per Balloon 2 Note</v>
      </c>
      <c r="KF462" t="str">
        <v>Per drawing note(s) 8.</v>
      </c>
      <c r="KG462" t="str">
        <v>Point or Sphere Tip</v>
      </c>
      <c r="KH462" t="str">
        <v>Point Tip</v>
      </c>
      <c r="KI462" t="str">
        <v>R.9 to R1.1 = Pass, See Image</v>
      </c>
      <c r="KJ462" t="str">
        <v>Ram Construction</v>
      </c>
      <c r="KK462" t="str">
        <v>Record Same Pass / Fail All Balloons</v>
      </c>
      <c r="KL462" t="str">
        <v>Ref. Balloon 1</v>
      </c>
      <c r="KM462" t="str">
        <v>Ref. Balloon 12</v>
      </c>
      <c r="KN462" t="str">
        <v>Ref. Balloon 13, 100% AQL</v>
      </c>
      <c r="KO462" t="str">
        <v>Ref. Balloon 2</v>
      </c>
      <c r="KP462" t="str">
        <v>Ref. Balloon 21, 100% AQL</v>
      </c>
      <c r="KQ462" t="str">
        <v>Ref. Balloon 4</v>
      </c>
      <c r="KR462" t="str">
        <v>Ref. Balloon 7</v>
      </c>
      <c r="KS462" t="str">
        <v>Ref. Balloon 8</v>
      </c>
      <c r="KT462" t="str">
        <v>Relieved Pin Gauges 09236 &amp; 09235</v>
      </c>
      <c r="KU462" t="str">
        <v>Rotate Part</v>
      </c>
      <c r="KV462" t="str">
        <v>Rotate Part, See Image</v>
      </c>
      <c r="KW462" t="str">
        <v>Same as Root Radius</v>
      </c>
      <c r="KX462" t="str">
        <v>Section</v>
      </c>
      <c r="KY462" t="str">
        <v>Section B-B</v>
      </c>
      <c r="KZ462" t="str">
        <v>Section B-B, Distance Between Grooves</v>
      </c>
      <c r="LA462" t="str">
        <v>Section C-C</v>
      </c>
      <c r="LB462" t="str">
        <v>Section Part</v>
      </c>
      <c r="LC462" t="str">
        <v>Section Part, Measured from Opposite Face</v>
      </c>
      <c r="LD462" t="str">
        <v>Section, Broachless Blank</v>
      </c>
      <c r="LE462" t="str">
        <v>Section, EXT. Sphere Location.</v>
      </c>
      <c r="LF462" t="str">
        <v>Section, Hex Cham. Ang.</v>
      </c>
      <c r="LG462" t="str">
        <v>Section, Hex Fillet Rad.</v>
      </c>
      <c r="LH462" t="str">
        <v>Section, INT. Feature</v>
      </c>
      <c r="LI462" t="str">
        <v>Section, INT. Sphere Location.</v>
      </c>
      <c r="LJ462" t="str">
        <v>Section, Mfg. Tol.</v>
      </c>
      <c r="LK462" t="str">
        <v>Section, Mfg. Tol., See Image</v>
      </c>
      <c r="LL462" t="str">
        <v>Section, OL00486</v>
      </c>
      <c r="LM462" t="str">
        <v>Section, OL00542</v>
      </c>
      <c r="LN462" t="str">
        <v>Section, OL00543</v>
      </c>
      <c r="LO462" t="str">
        <v>Section, OL00544</v>
      </c>
      <c r="LP462" t="str">
        <v>Section, OL00545</v>
      </c>
      <c r="LQ462" t="str">
        <v>Section, OL00546</v>
      </c>
      <c r="LR462" t="str">
        <v>Section, OL00547</v>
      </c>
      <c r="LS462" t="str">
        <v>Section, OL00555</v>
      </c>
      <c r="LT462" t="str">
        <v>Section, OL00725</v>
      </c>
      <c r="LU462" t="str">
        <v>Section, OL01430</v>
      </c>
      <c r="LV462" t="str">
        <v>Section, OL01434</v>
      </c>
      <c r="LW462" t="str">
        <v>Section, OL01435</v>
      </c>
      <c r="LX462" t="str">
        <v>Section, OL01807</v>
      </c>
      <c r="LY462" t="str">
        <v>Section, OL01830</v>
      </c>
      <c r="LZ462" t="str">
        <v>Section, OL02351</v>
      </c>
      <c r="MA462" t="str">
        <v>Section, OL02519</v>
      </c>
      <c r="MB462" t="str">
        <v>Section, OL02520</v>
      </c>
      <c r="MC462" t="str">
        <v>Section, OL02522</v>
      </c>
      <c r="MD462" t="str">
        <v>Section, OL02540</v>
      </c>
      <c r="ME462" t="str">
        <v>Section, OL02541</v>
      </c>
      <c r="MF462" t="str">
        <v>Section, OL02552</v>
      </c>
      <c r="MG462" t="str">
        <v>Section, OL02553</v>
      </c>
      <c r="MH462" t="str">
        <v>Section, OL02554</v>
      </c>
      <c r="MI462" t="str">
        <v>Section, OL02555</v>
      </c>
      <c r="MJ462" t="str">
        <v>Section, OL02558</v>
      </c>
      <c r="MK462" t="str">
        <v>Section, OL02559</v>
      </c>
      <c r="ML462" t="str">
        <v>Section, OL02560</v>
      </c>
      <c r="MM462" t="str">
        <v>Section, OL02619</v>
      </c>
      <c r="MN462" t="str">
        <v>Section, OL02620</v>
      </c>
      <c r="MO462" t="str">
        <v>Section, OL02621</v>
      </c>
      <c r="MP462" t="str">
        <v>Section, OL02622</v>
      </c>
      <c r="MQ462" t="str">
        <v>Section, OL02623</v>
      </c>
      <c r="MR462" t="str">
        <v>Section, OL02624</v>
      </c>
      <c r="MS462" t="str">
        <v>Section, OL02652</v>
      </c>
      <c r="MT462" t="str">
        <v>Section, OL02680</v>
      </c>
      <c r="MU462" t="str">
        <v>Section, OL02793</v>
      </c>
      <c r="MV462" t="str">
        <v>Section, OL02823</v>
      </c>
      <c r="MW462" t="str">
        <v>Section, OL02843</v>
      </c>
      <c r="MX462" t="str">
        <v>Section, OL03026, Ext.</v>
      </c>
      <c r="MY462" t="str">
        <v>Section, OL03026, Int.</v>
      </c>
      <c r="MZ462" t="str">
        <v>Section, OL03570, DWG# 100448-41</v>
      </c>
      <c r="NA462" t="str">
        <v>Section, OL03781</v>
      </c>
      <c r="NB462" t="str">
        <v>Section, OL03911</v>
      </c>
      <c r="NC462" t="str">
        <v>Section, OL03912</v>
      </c>
      <c r="ND462" t="str">
        <v>Section, OL03928</v>
      </c>
      <c r="NE462" t="str">
        <v>Section, OL03929</v>
      </c>
      <c r="NF462" t="str">
        <v>Section, OL04030</v>
      </c>
      <c r="NG462" t="str">
        <v>Section, OL04037</v>
      </c>
      <c r="NH462" t="str">
        <v>Section, OL04038</v>
      </c>
      <c r="NI462" t="str">
        <v>Section, OL04046</v>
      </c>
      <c r="NJ462" t="str">
        <v>Section, OL04065</v>
      </c>
      <c r="NK462" t="str">
        <v>Section, OL04066</v>
      </c>
      <c r="NL462" t="str">
        <v>Section, OL04067</v>
      </c>
      <c r="NM462" t="str">
        <v>Section, OL04069</v>
      </c>
      <c r="NN462" t="str">
        <v>Section, OL04071</v>
      </c>
      <c r="NO462" t="str">
        <v>Section, OL04173</v>
      </c>
      <c r="NP462" t="str">
        <v>Section, OL04174</v>
      </c>
      <c r="NQ462" t="str">
        <v>Section, OL04214</v>
      </c>
      <c r="NR462" t="str">
        <v>Section, OL04215</v>
      </c>
      <c r="NS462" t="str">
        <v>Section, OL04216</v>
      </c>
      <c r="NT462" t="str">
        <v>Section, OL04217</v>
      </c>
      <c r="NU462" t="str">
        <v>Section, Overlay OL02716</v>
      </c>
      <c r="NV462" t="str">
        <v>Section, Overlay OL02717</v>
      </c>
      <c r="NW462" t="str">
        <v>Section, See Image</v>
      </c>
      <c r="NX462" t="str">
        <v>Section, See Image, DWG# 100448-41</v>
      </c>
      <c r="NY462" t="str">
        <v>Section, Without Sots</v>
      </c>
      <c r="NZ462" t="str">
        <v>See Comments Sheet</v>
      </c>
      <c r="OA462" t="str">
        <v>See Comments Sheet, OL02318</v>
      </c>
      <c r="OB462" t="str">
        <v>See Image</v>
      </c>
      <c r="OC462" t="str">
        <v>See Image, .005 or Less = Pass</v>
      </c>
      <c r="OD462" t="str">
        <v>See Image, Check Near Radius</v>
      </c>
      <c r="OE462" t="str">
        <v>See Image, Constrained</v>
      </c>
      <c r="OF462" t="str">
        <v>See Image, Distance Between Flats</v>
      </c>
      <c r="OG462" t="str">
        <v xml:space="preserve">See Image, Mfg. Tol, Section A-A </v>
      </c>
      <c r="OH462" t="str">
        <v>See image, Mfg. Tol.</v>
      </c>
      <c r="OI462" t="str">
        <v>See Image, Mic. Across Flats</v>
      </c>
      <c r="OJ462" t="str">
        <v>See Image, OL02850</v>
      </c>
      <c r="OK462" t="str">
        <v>See Image, OL02880</v>
      </c>
      <c r="OL462" t="str">
        <v>See Image, OL03926</v>
      </c>
      <c r="OM462" t="str">
        <v>See Image, OL03927</v>
      </c>
      <c r="ON462" t="str">
        <v>See Image, OL04003</v>
      </c>
      <c r="OO462" t="str">
        <v>'See Image, OL04342,  Best Fit Joe Block</v>
      </c>
      <c r="OP462" t="str">
        <v>See Image, OL04342,  Blank</v>
      </c>
      <c r="OQ462" t="str">
        <v>See Image, OL04342, Blank</v>
      </c>
      <c r="OR462" t="str">
        <v>See Image, OL04343, Blank</v>
      </c>
      <c r="OS462" t="str">
        <v>See Image, Pass = .002 or Less</v>
      </c>
      <c r="OT462" t="str">
        <v>See Image, Rcd. MAX</v>
      </c>
      <c r="OU462" t="str">
        <v>See Image, Rcd. MIN</v>
      </c>
      <c r="OV462" t="str">
        <v>See Image, Section</v>
      </c>
      <c r="OW462" t="str">
        <v>See Image, Section A-A</v>
      </c>
      <c r="OX462" t="str">
        <v>See Image, Section B-B</v>
      </c>
      <c r="OY462" t="str">
        <v>See Image, Section B-B, TSC</v>
      </c>
      <c r="OZ462" t="str">
        <v>See Image, Shank Drawing # 18000-XX-XX A</v>
      </c>
      <c r="PA462" t="str">
        <v>Sequencial Laser 01, 120 Per Print</v>
      </c>
      <c r="PB462" t="str">
        <v>Set to .202, Zero on Thread Lead</v>
      </c>
      <c r="PC462" t="str">
        <v>Sharp OK, No Burr</v>
      </c>
      <c r="PD462" t="str">
        <v>Sharp OK, No Raised Edge, See Image</v>
      </c>
      <c r="PE462" t="str">
        <v>Sharp OK, No Raised Edges</v>
      </c>
      <c r="PF462" t="str">
        <v>Sharp okay no raised edge</v>
      </c>
      <c r="PG462" t="str">
        <v>Sharp Okay, No Burr</v>
      </c>
      <c r="PH462" t="str">
        <v>Sharp Okay, No Raised Edge</v>
      </c>
      <c r="PI462" t="str">
        <v>Sharp Okay, No Raised Edges,</v>
      </c>
      <c r="PJ462" t="str">
        <v>Sharp Okay, See Image</v>
      </c>
      <c r="PK462" t="str">
        <v xml:space="preserve">Start of Radius @ .195 </v>
      </c>
      <c r="PL462" t="str">
        <v xml:space="preserve">Start of Radius @ .21 </v>
      </c>
      <c r="PM462" t="str">
        <v xml:space="preserve">T.S.C. </v>
      </c>
      <c r="PN462" t="str">
        <v>Tangent Point</v>
      </c>
      <c r="PO462" t="str">
        <v>Tangent point of R.50</v>
      </c>
      <c r="PP462" t="str">
        <v>Taper Check, Mfg.Tol.</v>
      </c>
      <c r="PQ462" t="str">
        <v>Taper Check, Mfg.Tol., See Image</v>
      </c>
      <c r="PR462" t="str">
        <v>Thrd. Minor Ø</v>
      </c>
      <c r="PS462" t="str">
        <v>Thrd. Relief Ø</v>
      </c>
      <c r="PT462" t="str">
        <v>Threadless Blank</v>
      </c>
      <c r="PU462" t="str">
        <v>Threadless Blank, From Major Ø</v>
      </c>
      <c r="PV462" t="str">
        <v>Threadless Blank, Mfg. Tol.</v>
      </c>
      <c r="PW462" t="str">
        <v>Threadless Blank, Thrd. to Neck Rad.</v>
      </c>
      <c r="PX462" t="str">
        <v>Thredless Blank</v>
      </c>
      <c r="PY462" t="str">
        <v>To center of R.005</v>
      </c>
      <c r="PZ462" t="str">
        <v>Torx Min. Dia.</v>
      </c>
      <c r="QA462" t="str">
        <v>Turn Ø Free of Mill Marks</v>
      </c>
      <c r="QB462" t="str">
        <v>Use (Full) GO Hex</v>
      </c>
      <c r="QC462" t="str">
        <v>Use Balloon 1 FULL Gauge</v>
      </c>
      <c r="QD462" t="str">
        <v>Use Balloon 9 FULL GO</v>
      </c>
      <c r="QE462" t="str">
        <v>Use Best Fit Pin</v>
      </c>
      <c r="QF462" t="str">
        <v>Use Disk Tip</v>
      </c>
      <c r="QG462" t="str">
        <v>Use flat bottomed indicator tip.</v>
      </c>
      <c r="QH462" t="str">
        <v xml:space="preserve">Use Full .093 Go Hex </v>
      </c>
      <c r="QI462" t="str">
        <v xml:space="preserve">Use Full .0930 Go Hex </v>
      </c>
      <c r="QJ462" t="str">
        <v>Use Full .1235 Go Hex</v>
      </c>
      <c r="QK462" t="str">
        <v>Use Gauge K2-98-8019-04, See Image</v>
      </c>
      <c r="QL462" t="str">
        <v>Use large flat indicator tip</v>
      </c>
      <c r="QM462" t="str">
        <v>Use Pins.3330/.3350, See Image MAX NO-GO</v>
      </c>
      <c r="QN462" t="str">
        <v>Use Pointed Drop Indicator Tip</v>
      </c>
      <c r="QO462" t="str">
        <v>V-Block</v>
      </c>
      <c r="QP462" t="str">
        <v>V-Block,  AMB for 13</v>
      </c>
      <c r="QQ462" t="str">
        <v>V-Block,  Hex Cham. Dia.</v>
      </c>
      <c r="QR462" t="str">
        <v>V-Block, Hex Depth</v>
      </c>
      <c r="QS462" t="str">
        <v>VBU Gauge</v>
      </c>
      <c r="QT462" t="str">
        <v>Visibally smaller than HEX=Pass</v>
      </c>
      <c r="QU462" t="str">
        <v>Visual Per Drawing</v>
      </c>
      <c r="QV462" t="str">
        <v>Whirl Blank</v>
      </c>
      <c r="QW462" t="str">
        <v xml:space="preserve">Whirl Blank </v>
      </c>
      <c r="QX462" t="str">
        <v>Whirl Blank, Neck Rad. End to Head CL</v>
      </c>
      <c r="QY462" t="str">
        <v>Whirl Blank, Nose Start Dia.</v>
      </c>
      <c r="QZ462" t="str">
        <v>Whirl Blank, Nose Start Dist.</v>
      </c>
      <c r="RA462" t="str">
        <v>Whirl Blank, Thrd. Minor</v>
      </c>
      <c r="RB462" t="str">
        <v>Whirl Blank, Thrd. Pullout Dia.</v>
      </c>
      <c r="RC462" t="str">
        <v>Whole Part, Removal is at Assy. Level</v>
      </c>
      <c r="RD462" t="str">
        <v>Wide Area</v>
      </c>
      <c r="RE462" t="str">
        <v>Zero on End of Go Gauge</v>
      </c>
    </row>
    <row r="463" spans="1:473">
      <c r="A463" t="s">
        <v>1080</v>
      </c>
      <c r="C463" t="str" cm="1">
        <f t="array" ref="C463:RE463">TRANSPOSE(_xlfn._xlws.SORT(_xlfn._xlws.FILTER($A$2:$A$600,ISNUMBER(SEARCH('PartLib Table'!M480,$A$2:$A$600)),"not found")))</f>
        <v xml:space="preserve"> 'C', Whirl Blank</v>
      </c>
      <c r="D463" t="str">
        <v xml:space="preserve"> See Image, Constrained</v>
      </c>
      <c r="E463" t="str">
        <v>(.04 to .12 range = Pass)</v>
      </c>
      <c r="F463" t="str">
        <v>(.042 FULL) Go Pin Seat Fully</v>
      </c>
      <c r="G463" t="str">
        <v>(B), Mfg. Tol.</v>
      </c>
      <c r="H463" t="str">
        <v>(B), O.A.L.</v>
      </c>
      <c r="I463" t="str">
        <v>.001 or less =Pass</v>
      </c>
      <c r="J463" t="str">
        <v>.001 or less out of center = Pass</v>
      </c>
      <c r="K463" t="str">
        <v>.002 or Less = Pass</v>
      </c>
      <c r="L463" t="str">
        <v>.002 or Less out of center = Pass</v>
      </c>
      <c r="M463" t="str">
        <v>.005 to .015 = Pass</v>
      </c>
      <c r="N463" t="str">
        <v>.0125 Mean, Section</v>
      </c>
      <c r="O463" t="str">
        <v>.025 or Less in X &amp; Y=Pass</v>
      </c>
      <c r="P463" t="str">
        <v>.038 Mean</v>
      </c>
      <c r="Q463" t="str">
        <v>.063 MM = .0024 IN, See Image</v>
      </c>
      <c r="R463" t="str">
        <v>.063MM = .0024"</v>
      </c>
      <c r="S463" t="str">
        <v>.243 NO-GO, Unconstrained, Must Not Start</v>
      </c>
      <c r="T463" t="str">
        <v>@ Back Face &amp; ID, No Raised Edge</v>
      </c>
      <c r="U463" t="str">
        <v>@ Back Face &amp; OD, No Raised Edge</v>
      </c>
      <c r="V463" t="str">
        <v>@ ID &amp; FACE</v>
      </c>
      <c r="W463" t="str">
        <v>@ OD &amp; BACK FACE</v>
      </c>
      <c r="X463" t="str">
        <v>@ OD &amp; FACE</v>
      </c>
      <c r="Y463" t="str">
        <v>Across from slot</v>
      </c>
      <c r="Z463" t="str">
        <v>All Edge Breaks</v>
      </c>
      <c r="AA463" t="str">
        <v>Attached to bar stock</v>
      </c>
      <c r="AB463" t="str">
        <v xml:space="preserve">Back Turn Fillet Rad. </v>
      </c>
      <c r="AC463" t="str">
        <v>Balloon 1 (DWG FRM0105 Page 2, NV-27)</v>
      </c>
      <c r="AD463" t="str">
        <v>Balloon 1 (DWG FRM0105, NV-30)</v>
      </c>
      <c r="AE463" t="str">
        <v>Balloon 1 (P# 9890002-20) OL00429/A</v>
      </c>
      <c r="AF463" t="str">
        <v>Balloon 1, DWG#FRM0105</v>
      </c>
      <c r="AG463" t="str">
        <v>Balloon 11, See Image</v>
      </c>
      <c r="AH463" t="str">
        <v xml:space="preserve">Balloon 2 (DWG FRM0105 Page 2, NV-27) </v>
      </c>
      <c r="AI463" t="str">
        <v>Balloon 2 (DWG FRM0105, NV-30)</v>
      </c>
      <c r="AJ463" t="str">
        <v>Balloon 2 (P# 9890002-20)</v>
      </c>
      <c r="AK463" t="str">
        <v>Balloon 2, DWG#FRM0105</v>
      </c>
      <c r="AL463" t="str">
        <v>Balloon 2, DWG#FRM0105, See Image</v>
      </c>
      <c r="AM463" t="str">
        <v>Balloon 3 (DWG FRM0105, NV-30 Minor)</v>
      </c>
      <c r="AN463" t="str">
        <v>Balloon 3 (DWG FRM0105, NV-30)</v>
      </c>
      <c r="AO463" t="str">
        <v>Balloon 3 (P# 9890002-20)</v>
      </c>
      <c r="AP463" t="str">
        <v>Balloon 4</v>
      </c>
      <c r="AQ463" t="str">
        <v>Balloon 4 (P# 9890002-20)</v>
      </c>
      <c r="AR463" t="str">
        <v>Below Middle Band</v>
      </c>
      <c r="AS463" t="str">
        <v>Best Fit Pin, .003 or Less =Pass</v>
      </c>
      <c r="AT463" t="str">
        <v>Blank</v>
      </c>
      <c r="AU463" t="str">
        <v>Blank Turn Maj.</v>
      </c>
      <c r="AV463" t="str">
        <v>Blank Turn Maj. Mill Flt., OL4172</v>
      </c>
      <c r="AW463" t="str">
        <v>Blank Without .010 Slots</v>
      </c>
      <c r="AX463" t="str">
        <v>Blank Without .010 Slots, Section</v>
      </c>
      <c r="AY463" t="str">
        <v>Blank without thread</v>
      </c>
      <c r="AZ463" t="str">
        <v xml:space="preserve">Blank, Center of V Grv. </v>
      </c>
      <c r="BA463" t="str">
        <v>Blank, Check R adjacent Balloon 17</v>
      </c>
      <c r="BB463" t="str">
        <v>Blank, EXT. Feature</v>
      </c>
      <c r="BC463" t="str">
        <v>Blank, See Image, OL04335</v>
      </c>
      <c r="BD463" t="str">
        <v>Blank, See Image, OL04336</v>
      </c>
      <c r="BE463" t="str">
        <v xml:space="preserve">Blank, Thrd. </v>
      </c>
      <c r="BF463" t="str">
        <v>Blank, Turn Tip</v>
      </c>
      <c r="BG463" t="str">
        <v>Blank, Without Thrd.</v>
      </c>
      <c r="BH463" t="str">
        <v>Blank, Without Thread</v>
      </c>
      <c r="BI463" t="str">
        <v xml:space="preserve">Blunt Start Blend to Minor </v>
      </c>
      <c r="BJ463" t="str">
        <v>Calc., Use Go HEX</v>
      </c>
      <c r="BK463" t="str">
        <v>Can't dig into OD</v>
      </c>
      <c r="BL463" t="str">
        <v>Carbide Gauge</v>
      </c>
      <c r="BM463" t="str">
        <v xml:space="preserve">Center of V Grv. </v>
      </c>
      <c r="BN463" t="str">
        <v>Centered Less than .03 = Pass</v>
      </c>
      <c r="BO463" t="str">
        <v>Centered within .0005 or Less = Pass</v>
      </c>
      <c r="BP463" t="str">
        <v>Centered within .001 or Less = Pass</v>
      </c>
      <c r="BQ463" t="str">
        <v>Centered within .0254 or Less = Pass</v>
      </c>
      <c r="BR463" t="str">
        <v>Check close to Rod Slot</v>
      </c>
      <c r="BS463" t="str">
        <v>Check every other hole</v>
      </c>
      <c r="BT463" t="str">
        <v>Check Go over full length of slot.</v>
      </c>
      <c r="BU463" t="str">
        <v>Check Near Closed End</v>
      </c>
      <c r="BV463" t="str">
        <v>Check per Print View, Away from Rod Slot</v>
      </c>
      <c r="BW463" t="str">
        <v>Check to Balloon 30 Go Pin</v>
      </c>
      <c r="BX463" t="str">
        <v>Check with .2705 SET Pin Inside Part</v>
      </c>
      <c r="BY463" t="str">
        <v>Check with Hex Up</v>
      </c>
      <c r="BZ463" t="str">
        <v>CMM Blank</v>
      </c>
      <c r="CA463" t="str">
        <v>Confirm Full Radius</v>
      </c>
      <c r="CB463" t="str">
        <v>Constrained in fixture</v>
      </c>
      <c r="CC463" t="str">
        <v>Constrained with Ring</v>
      </c>
      <c r="CD463" t="str">
        <v>Constrained, See Image</v>
      </c>
      <c r="CE463" t="str">
        <v>Dim. "A"</v>
      </c>
      <c r="CF463" t="str">
        <v>Dim. "B"</v>
      </c>
      <c r="CG463" t="str">
        <v>Dim. "C"</v>
      </c>
      <c r="CH463" t="str">
        <v>Dim. "D", Whirl Blank</v>
      </c>
      <c r="CI463" t="str">
        <v>Dim. "G"</v>
      </c>
      <c r="CJ463" t="str">
        <v>Dim. E, Blank Turn Maj. &amp;  Mill Flt</v>
      </c>
      <c r="CK463" t="str">
        <v>Dim. E, Blank Turn Maj.&amp;  Mill Flt</v>
      </c>
      <c r="CL463" t="str">
        <v>Dim. H, Whirl Blank</v>
      </c>
      <c r="CM463" t="str">
        <v>Dim. J, 'Blank Turn Maj. &amp; Whirl Blank</v>
      </c>
      <c r="CN463" t="str">
        <v>Disk Drop Indicator Tip</v>
      </c>
      <c r="CO463" t="str">
        <v>DWG 100448-15, Balloon F_1</v>
      </c>
      <c r="CP463" t="str">
        <v>DWG 100448-15, OL02571</v>
      </c>
      <c r="CQ463" t="str">
        <v>DWG 100448-41</v>
      </c>
      <c r="CR463" t="str">
        <v>DWG 9890040, (10E),Section Part, OL01139</v>
      </c>
      <c r="CS463" t="str">
        <v>DWG 9890040, (10E),Section, OL01139</v>
      </c>
      <c r="CT463" t="str">
        <v>DWG 9890040, (11E)</v>
      </c>
      <c r="CU463" t="str">
        <v>DWG 9890040, (11E), Pins with Flats</v>
      </c>
      <c r="CV463" t="str">
        <v>DWG 9890040, (12E),  Pass=.002 or less</v>
      </c>
      <c r="CW463" t="str">
        <v>DWG 9890040, (12E), See Image</v>
      </c>
      <c r="CX463" t="str">
        <v>DWG 9890040, (1E), OL01431</v>
      </c>
      <c r="CY463" t="str">
        <v>DWG 9890040, (1E), OL01432</v>
      </c>
      <c r="CZ463" t="str">
        <v>DWG 9890040, (2E), OL01432</v>
      </c>
      <c r="DA463" t="str">
        <v>DWG 9890040, (3E)</v>
      </c>
      <c r="DB463" t="str">
        <v>DWG 9890040, (4E)</v>
      </c>
      <c r="DC463" t="str">
        <v>DWG 9890040, (5E), OL02336</v>
      </c>
      <c r="DD463" t="str">
        <v>DWG 9890040, (6E)</v>
      </c>
      <c r="DE463" t="str">
        <v>DWG 9890040, (7E)</v>
      </c>
      <c r="DF463" t="str">
        <v>DWG 9890040, (8E), OL01433</v>
      </c>
      <c r="DG463" t="str">
        <v>DWG 9890040, (8E), OL01433, Section</v>
      </c>
      <c r="DH463" t="str">
        <v>DWG 9890040, (9E), Close to Rod Slot</v>
      </c>
      <c r="DI463" t="str">
        <v>DWG 9890040, (9E),Close to Rod Slot</v>
      </c>
      <c r="DJ463" t="str">
        <v>DWG FRM0105 PAGE 2</v>
      </c>
      <c r="DK463" t="str">
        <v>DWG# 100448-41</v>
      </c>
      <c r="DL463" t="str">
        <v>DWG# 100448-44</v>
      </c>
      <c r="DM463" t="str">
        <v>DWG# 9890003  (1), Section OL00436/A</v>
      </c>
      <c r="DN463" t="str">
        <v>DWG# 9890003 (3), Ring Gauge Constrained</v>
      </c>
      <c r="DO463" t="str">
        <v>DWG# 9890003 (4), Section</v>
      </c>
      <c r="DP463" t="str">
        <v>DWG#100448-26, Balloon 1K, OL02350</v>
      </c>
      <c r="DQ463" t="str">
        <v>DWG#100448-26, Balloon 2K, OL02350</v>
      </c>
      <c r="DR463" t="str">
        <v>DWG#100448-26, Balloon 3K, OL02363</v>
      </c>
      <c r="DS463" t="str">
        <v>DWG#100448-26, Balloon 4K</v>
      </c>
      <c r="DT463" t="str">
        <v>DWG#100448-26, Balloon 5K, Section</v>
      </c>
      <c r="DU463" t="str">
        <v>DWG#100448-26, Balloon 6K</v>
      </c>
      <c r="DV463" t="str">
        <v>DWG#100448-26, Balloon 7K, Section</v>
      </c>
      <c r="DW463" t="str">
        <v>DWG#100448-26, Mfg. Tol.</v>
      </c>
      <c r="DX463" t="str">
        <v>DWG#9890003 (2) Ring Gauge Constrained</v>
      </c>
      <c r="DY463" t="str">
        <v>DWG#9890044</v>
      </c>
      <c r="DZ463" t="str">
        <v>DWG#9890044 .1985 to .2005=Pass</v>
      </c>
      <c r="EA463" t="str">
        <v>DWG#9890044 Overlay OL02441</v>
      </c>
      <c r="EB463" t="str">
        <v>DWG#9890044, OL02441</v>
      </c>
      <c r="EC463" t="str">
        <v>DWG#FRM0105</v>
      </c>
      <c r="ED463" t="str">
        <v>EXT.</v>
      </c>
      <c r="EE463" t="str">
        <v>EXT. Section, OL02460</v>
      </c>
      <c r="EF463" t="str">
        <v>EXT., OL04223</v>
      </c>
      <c r="EG463" t="str">
        <v>Flat Drop Indicator Tip</v>
      </c>
      <c r="EH463" t="str">
        <v>Full Go Pin, No Light, at Radius</v>
      </c>
      <c r="EI463" t="str">
        <v>Function Check</v>
      </c>
      <c r="EJ463" t="str">
        <v>GO Function Gauge</v>
      </c>
      <c r="EK463" t="str">
        <v>Go Gauge for Balloon 1 &amp; 4</v>
      </c>
      <c r="EL463" t="str">
        <v>Go Pin must pass through</v>
      </c>
      <c r="EM463" t="str">
        <v>Greater than .005 = Fail, Section</v>
      </c>
      <c r="EN463" t="str">
        <v>Greater than .025 out of center = Fail</v>
      </c>
      <c r="EO463" t="str">
        <v>Greater than 2.6 = Pass</v>
      </c>
      <c r="EP463" t="str">
        <v>Green = Pass, Red = Fail</v>
      </c>
      <c r="EQ463" t="str">
        <v>Hex Depth</v>
      </c>
      <c r="ER463" t="str">
        <v>Hex Minor</v>
      </c>
      <c r="ES463" t="str">
        <v>Hole Dia.</v>
      </c>
      <c r="ET463" t="str">
        <v>Hook or Disk Tip</v>
      </c>
      <c r="EU463" t="str">
        <v>ID Sphere Finish</v>
      </c>
      <c r="EV463" t="str">
        <v>ID/OD Both Sides, Diff. .002 or less = Pass</v>
      </c>
      <c r="EW463" t="str">
        <v>If Looks Big, Section</v>
      </c>
      <c r="EX463" t="str">
        <v>If Looks Small, Section</v>
      </c>
      <c r="EY463" t="str">
        <v>Insp. Close to Break Away, Mfg.Tol.</v>
      </c>
      <c r="EZ463" t="str">
        <v>INT.</v>
      </c>
      <c r="FA463" t="str">
        <v>INT. Section, OL02460</v>
      </c>
      <c r="FB463" t="str">
        <v>INT., OL04223</v>
      </c>
      <c r="FC463" t="str">
        <v>Intersect. of 7.7 &amp; R0.10</v>
      </c>
      <c r="FD463" t="str">
        <v>Intersect. of 8.79 and R.25 MAX</v>
      </c>
      <c r="FE463" t="str">
        <v>Keep Ind. Tip away from corner</v>
      </c>
      <c r="FF463" t="str">
        <v>L31</v>
      </c>
      <c r="FG463" t="str">
        <v>Laser Mark</v>
      </c>
      <c r="FH463" t="str">
        <v>LASER PER NOTE 4</v>
      </c>
      <c r="FI463" t="str">
        <v>LASER PER NOTE 4, Final Check 1 only</v>
      </c>
      <c r="FJ463" t="str">
        <v>Less than .002 out of center = Pass</v>
      </c>
      <c r="FK463" t="str">
        <v>Less than 2.75 = Pass, Section</v>
      </c>
      <c r="FL463" t="str">
        <v>List as pin. Not Calibrated</v>
      </c>
      <c r="FM463" t="str">
        <v>M9 X 1.25 BUTT See Comment Image</v>
      </c>
      <c r="FN463" t="str">
        <v>Manual Section</v>
      </c>
      <c r="FO463" t="str">
        <v>Max Deep .241 NO-GO =.42</v>
      </c>
      <c r="FP463" t="str">
        <v>MAX Depth of (Note 7) .241 NO-GO Pin</v>
      </c>
      <c r="FQ463" t="str">
        <v>Measure from Blue Line, See Image</v>
      </c>
      <c r="FR463" t="str">
        <v>Measure Width of Blue Area, See Image</v>
      </c>
      <c r="FS463" t="str">
        <v>Mfg. Tol</v>
      </c>
      <c r="FT463" t="str">
        <v>Mfg. Tol, See Image</v>
      </c>
      <c r="FU463" t="str">
        <v>Mfg. Tol.</v>
      </c>
      <c r="FV463" t="str">
        <v>Mfg. Tol. "A"</v>
      </c>
      <c r="FW463" t="str">
        <v>Mfg. Tol. (Zero on Gauge Full Dia. Lead)</v>
      </c>
      <c r="FX463" t="str">
        <v>Mfg. Tol. Balloon 11, See Image</v>
      </c>
      <c r="FY463" t="str">
        <v>Mfg. Tol. Balloon 4</v>
      </c>
      <c r="FZ463" t="str">
        <v>Mfg. Tol. Balloon 7</v>
      </c>
      <c r="GA463" t="str">
        <v xml:space="preserve">Mfg. Tol. C-Bore Face (Ballo 28) </v>
      </c>
      <c r="GB463" t="str">
        <v>Mfg. Tol. Section</v>
      </c>
      <c r="GC463" t="str">
        <v>Mfg. Tol. See Image</v>
      </c>
      <c r="GD463" t="str">
        <v>Mfg. Tol., 3 Places, Record MAX</v>
      </c>
      <c r="GE463" t="str">
        <v>Mfg. Tol., Balloon 11</v>
      </c>
      <c r="GF463" t="str">
        <v>Mfg. Tol., Balloon 7</v>
      </c>
      <c r="GG463" t="str">
        <v>Mfg. Tol., Blank</v>
      </c>
      <c r="GH463" t="str">
        <v>Mfg. Tol., Blank, Balloon 12</v>
      </c>
      <c r="GI463" t="str">
        <v>Mfg. Tol., Blend to SØ.320</v>
      </c>
      <c r="GJ463" t="str">
        <v>Mfg. Tol., Calculation</v>
      </c>
      <c r="GK463" t="str">
        <v>Mfg. Tol., For Mill Fixture</v>
      </c>
      <c r="GL463" t="str">
        <v>Mfg. Tol., L32</v>
      </c>
      <c r="GM463" t="str">
        <v>Mfg. Tol., L33</v>
      </c>
      <c r="GN463" t="str">
        <v>Mfg. Tol., No Tool Marks</v>
      </c>
      <c r="GO463" t="str">
        <v>Mfg. Tol., OL03361</v>
      </c>
      <c r="GP463" t="str">
        <v>Mfg. Tol., Record off center value</v>
      </c>
      <c r="GQ463" t="str">
        <v>Mfg. Tol., Same 3 Places, Record MIN</v>
      </c>
      <c r="GR463" t="str">
        <v>Mfg. Tol., Section</v>
      </c>
      <c r="GS463" t="str">
        <v>Mfg. Tol., Section B-B</v>
      </c>
      <c r="GT463" t="str">
        <v>Mfg. Tol., Section, OL03361</v>
      </c>
      <c r="GU463" t="str">
        <v>Mfg. Tol., Section, Per Note 2</v>
      </c>
      <c r="GV463" t="str">
        <v>Mfg. Tol., See Image</v>
      </c>
      <c r="GW463" t="str">
        <v>Mfg. Tol., See Image, Bore in Blue</v>
      </c>
      <c r="GX463" t="str">
        <v>Mfg. Tol., See Image, Hook Tip</v>
      </c>
      <c r="GY463" t="str">
        <v>Mfg. Tol., Sharp Okay No Burr</v>
      </c>
      <c r="GZ463" t="str">
        <v>Mfg. Tol., Threadless Blank</v>
      </c>
      <c r="HA463" t="str">
        <v>Mfg.Tol.</v>
      </c>
      <c r="HB463" t="str">
        <v>Mgf. To., T.S.C.</v>
      </c>
      <c r="HC463" t="str">
        <v>Milled Feature</v>
      </c>
      <c r="HD463" t="str">
        <v>Milled Feature, OL04045</v>
      </c>
      <c r="HE463" t="str">
        <v>More than .0005 out of center = Fail</v>
      </c>
      <c r="HF463" t="str">
        <v>Must Pass Through</v>
      </c>
      <c r="HG463" t="str">
        <v>Must pass through gauge</v>
      </c>
      <c r="HH463" t="str">
        <v>Must Pass Through Go Gauge</v>
      </c>
      <c r="HI463" t="str">
        <v>Must Pass, See Image.</v>
      </c>
      <c r="HJ463" t="str">
        <v>NA</v>
      </c>
      <c r="HK463" t="str">
        <v>Narrow Area</v>
      </c>
      <c r="HL463" t="str">
        <v>Near Balloon 21</v>
      </c>
      <c r="HM463" t="str">
        <v>Near Datum B</v>
      </c>
      <c r="HN463" t="str">
        <v>Neck Dia.</v>
      </c>
      <c r="HO463" t="str">
        <v>Neck to Head Rad.</v>
      </c>
      <c r="HP463" t="str">
        <v>No Copper Deposits Allowed</v>
      </c>
      <c r="HQ463" t="str">
        <v>No Section</v>
      </c>
      <c r="HR463" t="str">
        <v>No Section, .01 to .014 = Pass</v>
      </c>
      <c r="HS463" t="str">
        <v>No Section, Rotate Part</v>
      </c>
      <c r="HT463" t="str">
        <v>No Section, See Image</v>
      </c>
      <c r="HU463" t="str">
        <v>No Slot, Section B-B</v>
      </c>
      <c r="HV463" t="str">
        <v>No visual step = Pass</v>
      </c>
      <c r="HW463" t="str">
        <v>Not to exceed .95 Deep</v>
      </c>
      <c r="HX463" t="str">
        <v>Note 1</v>
      </c>
      <c r="HY463" t="str">
        <v>OL00333/A</v>
      </c>
      <c r="HZ463" t="str">
        <v>OL00519</v>
      </c>
      <c r="IA463" t="str">
        <v>OL00520</v>
      </c>
      <c r="IB463" t="str">
        <v>OL00529</v>
      </c>
      <c r="IC463" t="str">
        <v>OL00542</v>
      </c>
      <c r="ID463" t="str">
        <v>OL00724</v>
      </c>
      <c r="IE463" t="str">
        <v>OL01250</v>
      </c>
      <c r="IF463" t="str">
        <v>OL01869, Threadless Blank</v>
      </c>
      <c r="IG463" t="str">
        <v>OL01870, Section</v>
      </c>
      <c r="IH463" t="str">
        <v>OL02255</v>
      </c>
      <c r="II463" t="str">
        <v>OL02255, Mfg. Tol.</v>
      </c>
      <c r="IJ463" t="str">
        <v>OL02302</v>
      </c>
      <c r="IK463" t="str">
        <v xml:space="preserve">OL02318  needed per image instructions </v>
      </c>
      <c r="IL463" t="str">
        <v>OL02556</v>
      </c>
      <c r="IM463" t="str">
        <v>OL02557</v>
      </c>
      <c r="IN463" t="str">
        <v>OL02567</v>
      </c>
      <c r="IO463" t="str">
        <v>OL02653</v>
      </c>
      <c r="IP463" t="str">
        <v>OL02718</v>
      </c>
      <c r="IQ463" t="str">
        <v>OL02841</v>
      </c>
      <c r="IR463" t="str">
        <v>OL02842</v>
      </c>
      <c r="IS463" t="str">
        <v>OL02844</v>
      </c>
      <c r="IT463" t="str">
        <v>OL02871</v>
      </c>
      <c r="IU463" t="str">
        <v>OL02887</v>
      </c>
      <c r="IV463" t="str">
        <v>OL03500</v>
      </c>
      <c r="IW463" t="str">
        <v>OL03766</v>
      </c>
      <c r="IX463" t="str">
        <v>OL03868</v>
      </c>
      <c r="IY463" t="str">
        <v>OL03869</v>
      </c>
      <c r="IZ463" t="str">
        <v>OL03870</v>
      </c>
      <c r="JA463" t="str">
        <v>OL03873, DWG# 100448-44</v>
      </c>
      <c r="JB463" t="str">
        <v>OL03949</v>
      </c>
      <c r="JC463" t="str">
        <v xml:space="preserve">OL04043, Section </v>
      </c>
      <c r="JD463" t="str">
        <v xml:space="preserve">OL04044, Section </v>
      </c>
      <c r="JE463" t="str">
        <v>OL04045</v>
      </c>
      <c r="JF463" t="str">
        <v>OL04045, Milled Feature</v>
      </c>
      <c r="JG463" t="str">
        <v>OL04063</v>
      </c>
      <c r="JH463" t="str">
        <v>OL04064</v>
      </c>
      <c r="JI463" t="str">
        <v>OL04065</v>
      </c>
      <c r="JJ463" t="str">
        <v>OL04181</v>
      </c>
      <c r="JK463" t="str">
        <v>OL04218</v>
      </c>
      <c r="JL463" t="str">
        <v>OL04224, See Image</v>
      </c>
      <c r="JM463" t="str">
        <v>OL04374</v>
      </c>
      <c r="JN463" t="str">
        <v>OL04375, Section M-M</v>
      </c>
      <c r="JO463" t="str">
        <v>OL04376, Section M-M</v>
      </c>
      <c r="JP463" t="str">
        <v>OL04443</v>
      </c>
      <c r="JQ463" t="str">
        <v>OL04444</v>
      </c>
      <c r="JR463" t="str">
        <v>OL05000</v>
      </c>
      <c r="JS463" t="str">
        <v>One side of slot</v>
      </c>
      <c r="JT463" t="str">
        <v>Other side of slot</v>
      </c>
      <c r="JU463" t="str">
        <v>Out of center more than .002 = Fail</v>
      </c>
      <c r="JV463" t="str">
        <v>Out of center more than.002 = Fail</v>
      </c>
      <c r="JW463" t="str">
        <v>Overlay OL02713</v>
      </c>
      <c r="JX463" t="str">
        <v>Overlay OL02714</v>
      </c>
      <c r="JY463" t="str">
        <v>Overlay OL02718</v>
      </c>
      <c r="JZ463" t="str">
        <v>Overlay OL03831, Mfg. Tol.</v>
      </c>
      <c r="KA463" t="str">
        <v>Part Without Slots</v>
      </c>
      <c r="KB463" t="str">
        <v>Part Without Slots, See Image</v>
      </c>
      <c r="KC463" t="str">
        <v xml:space="preserve">Pass = .0254 or Less </v>
      </c>
      <c r="KD463" t="str">
        <v>PD MIN = 4.361, PD MAX = 4.456</v>
      </c>
      <c r="KE463" t="str">
        <v>Per Balloon 2 Note</v>
      </c>
      <c r="KF463" t="str">
        <v>Per drawing note(s) 8.</v>
      </c>
      <c r="KG463" t="str">
        <v>Point or Sphere Tip</v>
      </c>
      <c r="KH463" t="str">
        <v>Point Tip</v>
      </c>
      <c r="KI463" t="str">
        <v>R.9 to R1.1 = Pass, See Image</v>
      </c>
      <c r="KJ463" t="str">
        <v>Ram Construction</v>
      </c>
      <c r="KK463" t="str">
        <v>Record Same Pass / Fail All Balloons</v>
      </c>
      <c r="KL463" t="str">
        <v>Ref. Balloon 1</v>
      </c>
      <c r="KM463" t="str">
        <v>Ref. Balloon 12</v>
      </c>
      <c r="KN463" t="str">
        <v>Ref. Balloon 13, 100% AQL</v>
      </c>
      <c r="KO463" t="str">
        <v>Ref. Balloon 2</v>
      </c>
      <c r="KP463" t="str">
        <v>Ref. Balloon 21, 100% AQL</v>
      </c>
      <c r="KQ463" t="str">
        <v>Ref. Balloon 4</v>
      </c>
      <c r="KR463" t="str">
        <v>Ref. Balloon 7</v>
      </c>
      <c r="KS463" t="str">
        <v>Ref. Balloon 8</v>
      </c>
      <c r="KT463" t="str">
        <v>Relieved Pin Gauges 09236 &amp; 09235</v>
      </c>
      <c r="KU463" t="str">
        <v>Rotate Part</v>
      </c>
      <c r="KV463" t="str">
        <v>Rotate Part, See Image</v>
      </c>
      <c r="KW463" t="str">
        <v>Same as Root Radius</v>
      </c>
      <c r="KX463" t="str">
        <v>Section</v>
      </c>
      <c r="KY463" t="str">
        <v>Section B-B</v>
      </c>
      <c r="KZ463" t="str">
        <v>Section B-B, Distance Between Grooves</v>
      </c>
      <c r="LA463" t="str">
        <v>Section C-C</v>
      </c>
      <c r="LB463" t="str">
        <v>Section Part</v>
      </c>
      <c r="LC463" t="str">
        <v>Section Part, Measured from Opposite Face</v>
      </c>
      <c r="LD463" t="str">
        <v>Section, Broachless Blank</v>
      </c>
      <c r="LE463" t="str">
        <v>Section, EXT. Sphere Location.</v>
      </c>
      <c r="LF463" t="str">
        <v>Section, Hex Cham. Ang.</v>
      </c>
      <c r="LG463" t="str">
        <v>Section, Hex Fillet Rad.</v>
      </c>
      <c r="LH463" t="str">
        <v>Section, INT. Feature</v>
      </c>
      <c r="LI463" t="str">
        <v>Section, INT. Sphere Location.</v>
      </c>
      <c r="LJ463" t="str">
        <v>Section, Mfg. Tol.</v>
      </c>
      <c r="LK463" t="str">
        <v>Section, Mfg. Tol., See Image</v>
      </c>
      <c r="LL463" t="str">
        <v>Section, OL00486</v>
      </c>
      <c r="LM463" t="str">
        <v>Section, OL00542</v>
      </c>
      <c r="LN463" t="str">
        <v>Section, OL00543</v>
      </c>
      <c r="LO463" t="str">
        <v>Section, OL00544</v>
      </c>
      <c r="LP463" t="str">
        <v>Section, OL00545</v>
      </c>
      <c r="LQ463" t="str">
        <v>Section, OL00546</v>
      </c>
      <c r="LR463" t="str">
        <v>Section, OL00547</v>
      </c>
      <c r="LS463" t="str">
        <v>Section, OL00555</v>
      </c>
      <c r="LT463" t="str">
        <v>Section, OL00725</v>
      </c>
      <c r="LU463" t="str">
        <v>Section, OL01430</v>
      </c>
      <c r="LV463" t="str">
        <v>Section, OL01434</v>
      </c>
      <c r="LW463" t="str">
        <v>Section, OL01435</v>
      </c>
      <c r="LX463" t="str">
        <v>Section, OL01807</v>
      </c>
      <c r="LY463" t="str">
        <v>Section, OL01830</v>
      </c>
      <c r="LZ463" t="str">
        <v>Section, OL02351</v>
      </c>
      <c r="MA463" t="str">
        <v>Section, OL02519</v>
      </c>
      <c r="MB463" t="str">
        <v>Section, OL02520</v>
      </c>
      <c r="MC463" t="str">
        <v>Section, OL02522</v>
      </c>
      <c r="MD463" t="str">
        <v>Section, OL02540</v>
      </c>
      <c r="ME463" t="str">
        <v>Section, OL02541</v>
      </c>
      <c r="MF463" t="str">
        <v>Section, OL02552</v>
      </c>
      <c r="MG463" t="str">
        <v>Section, OL02553</v>
      </c>
      <c r="MH463" t="str">
        <v>Section, OL02554</v>
      </c>
      <c r="MI463" t="str">
        <v>Section, OL02555</v>
      </c>
      <c r="MJ463" t="str">
        <v>Section, OL02558</v>
      </c>
      <c r="MK463" t="str">
        <v>Section, OL02559</v>
      </c>
      <c r="ML463" t="str">
        <v>Section, OL02560</v>
      </c>
      <c r="MM463" t="str">
        <v>Section, OL02619</v>
      </c>
      <c r="MN463" t="str">
        <v>Section, OL02620</v>
      </c>
      <c r="MO463" t="str">
        <v>Section, OL02621</v>
      </c>
      <c r="MP463" t="str">
        <v>Section, OL02622</v>
      </c>
      <c r="MQ463" t="str">
        <v>Section, OL02623</v>
      </c>
      <c r="MR463" t="str">
        <v>Section, OL02624</v>
      </c>
      <c r="MS463" t="str">
        <v>Section, OL02652</v>
      </c>
      <c r="MT463" t="str">
        <v>Section, OL02680</v>
      </c>
      <c r="MU463" t="str">
        <v>Section, OL02793</v>
      </c>
      <c r="MV463" t="str">
        <v>Section, OL02823</v>
      </c>
      <c r="MW463" t="str">
        <v>Section, OL02843</v>
      </c>
      <c r="MX463" t="str">
        <v>Section, OL03026, Ext.</v>
      </c>
      <c r="MY463" t="str">
        <v>Section, OL03026, Int.</v>
      </c>
      <c r="MZ463" t="str">
        <v>Section, OL03570, DWG# 100448-41</v>
      </c>
      <c r="NA463" t="str">
        <v>Section, OL03781</v>
      </c>
      <c r="NB463" t="str">
        <v>Section, OL03911</v>
      </c>
      <c r="NC463" t="str">
        <v>Section, OL03912</v>
      </c>
      <c r="ND463" t="str">
        <v>Section, OL03928</v>
      </c>
      <c r="NE463" t="str">
        <v>Section, OL03929</v>
      </c>
      <c r="NF463" t="str">
        <v>Section, OL04030</v>
      </c>
      <c r="NG463" t="str">
        <v>Section, OL04037</v>
      </c>
      <c r="NH463" t="str">
        <v>Section, OL04038</v>
      </c>
      <c r="NI463" t="str">
        <v>Section, OL04046</v>
      </c>
      <c r="NJ463" t="str">
        <v>Section, OL04065</v>
      </c>
      <c r="NK463" t="str">
        <v>Section, OL04066</v>
      </c>
      <c r="NL463" t="str">
        <v>Section, OL04067</v>
      </c>
      <c r="NM463" t="str">
        <v>Section, OL04069</v>
      </c>
      <c r="NN463" t="str">
        <v>Section, OL04071</v>
      </c>
      <c r="NO463" t="str">
        <v>Section, OL04173</v>
      </c>
      <c r="NP463" t="str">
        <v>Section, OL04174</v>
      </c>
      <c r="NQ463" t="str">
        <v>Section, OL04214</v>
      </c>
      <c r="NR463" t="str">
        <v>Section, OL04215</v>
      </c>
      <c r="NS463" t="str">
        <v>Section, OL04216</v>
      </c>
      <c r="NT463" t="str">
        <v>Section, OL04217</v>
      </c>
      <c r="NU463" t="str">
        <v>Section, Overlay OL02716</v>
      </c>
      <c r="NV463" t="str">
        <v>Section, Overlay OL02717</v>
      </c>
      <c r="NW463" t="str">
        <v>Section, See Image</v>
      </c>
      <c r="NX463" t="str">
        <v>Section, See Image, DWG# 100448-41</v>
      </c>
      <c r="NY463" t="str">
        <v>Section, Without Sots</v>
      </c>
      <c r="NZ463" t="str">
        <v>See Comments Sheet</v>
      </c>
      <c r="OA463" t="str">
        <v>See Comments Sheet, OL02318</v>
      </c>
      <c r="OB463" t="str">
        <v>See Image</v>
      </c>
      <c r="OC463" t="str">
        <v>See Image, .005 or Less = Pass</v>
      </c>
      <c r="OD463" t="str">
        <v>See Image, Check Near Radius</v>
      </c>
      <c r="OE463" t="str">
        <v>See Image, Constrained</v>
      </c>
      <c r="OF463" t="str">
        <v>See Image, Distance Between Flats</v>
      </c>
      <c r="OG463" t="str">
        <v xml:space="preserve">See Image, Mfg. Tol, Section A-A </v>
      </c>
      <c r="OH463" t="str">
        <v>See image, Mfg. Tol.</v>
      </c>
      <c r="OI463" t="str">
        <v>See Image, Mic. Across Flats</v>
      </c>
      <c r="OJ463" t="str">
        <v>See Image, OL02850</v>
      </c>
      <c r="OK463" t="str">
        <v>See Image, OL02880</v>
      </c>
      <c r="OL463" t="str">
        <v>See Image, OL03926</v>
      </c>
      <c r="OM463" t="str">
        <v>See Image, OL03927</v>
      </c>
      <c r="ON463" t="str">
        <v>See Image, OL04003</v>
      </c>
      <c r="OO463" t="str">
        <v>'See Image, OL04342,  Best Fit Joe Block</v>
      </c>
      <c r="OP463" t="str">
        <v>See Image, OL04342,  Blank</v>
      </c>
      <c r="OQ463" t="str">
        <v>See Image, OL04342, Blank</v>
      </c>
      <c r="OR463" t="str">
        <v>See Image, OL04343, Blank</v>
      </c>
      <c r="OS463" t="str">
        <v>See Image, Pass = .002 or Less</v>
      </c>
      <c r="OT463" t="str">
        <v>See Image, Rcd. MAX</v>
      </c>
      <c r="OU463" t="str">
        <v>See Image, Rcd. MIN</v>
      </c>
      <c r="OV463" t="str">
        <v>See Image, Section</v>
      </c>
      <c r="OW463" t="str">
        <v>See Image, Section A-A</v>
      </c>
      <c r="OX463" t="str">
        <v>See Image, Section B-B</v>
      </c>
      <c r="OY463" t="str">
        <v>See Image, Section B-B, TSC</v>
      </c>
      <c r="OZ463" t="str">
        <v>See Image, Shank Drawing # 18000-XX-XX A</v>
      </c>
      <c r="PA463" t="str">
        <v>Sequencial Laser 01, 120 Per Print</v>
      </c>
      <c r="PB463" t="str">
        <v>Set to .202, Zero on Thread Lead</v>
      </c>
      <c r="PC463" t="str">
        <v>Sharp OK, No Burr</v>
      </c>
      <c r="PD463" t="str">
        <v>Sharp OK, No Raised Edge, See Image</v>
      </c>
      <c r="PE463" t="str">
        <v>Sharp OK, No Raised Edges</v>
      </c>
      <c r="PF463" t="str">
        <v>Sharp okay no raised edge</v>
      </c>
      <c r="PG463" t="str">
        <v>Sharp Okay, No Burr</v>
      </c>
      <c r="PH463" t="str">
        <v>Sharp Okay, No Raised Edge</v>
      </c>
      <c r="PI463" t="str">
        <v>Sharp Okay, No Raised Edges,</v>
      </c>
      <c r="PJ463" t="str">
        <v>Sharp Okay, See Image</v>
      </c>
      <c r="PK463" t="str">
        <v xml:space="preserve">Start of Radius @ .195 </v>
      </c>
      <c r="PL463" t="str">
        <v xml:space="preserve">Start of Radius @ .21 </v>
      </c>
      <c r="PM463" t="str">
        <v xml:space="preserve">T.S.C. </v>
      </c>
      <c r="PN463" t="str">
        <v>Tangent Point</v>
      </c>
      <c r="PO463" t="str">
        <v>Tangent point of R.50</v>
      </c>
      <c r="PP463" t="str">
        <v>Taper Check, Mfg.Tol.</v>
      </c>
      <c r="PQ463" t="str">
        <v>Taper Check, Mfg.Tol., See Image</v>
      </c>
      <c r="PR463" t="str">
        <v>Thrd. Minor Ø</v>
      </c>
      <c r="PS463" t="str">
        <v>Thrd. Relief Ø</v>
      </c>
      <c r="PT463" t="str">
        <v>Threadless Blank</v>
      </c>
      <c r="PU463" t="str">
        <v>Threadless Blank, From Major Ø</v>
      </c>
      <c r="PV463" t="str">
        <v>Threadless Blank, Mfg. Tol.</v>
      </c>
      <c r="PW463" t="str">
        <v>Threadless Blank, Thrd. to Neck Rad.</v>
      </c>
      <c r="PX463" t="str">
        <v>Thredless Blank</v>
      </c>
      <c r="PY463" t="str">
        <v>To center of R.005</v>
      </c>
      <c r="PZ463" t="str">
        <v>Torx Min. Dia.</v>
      </c>
      <c r="QA463" t="str">
        <v>Turn Ø Free of Mill Marks</v>
      </c>
      <c r="QB463" t="str">
        <v>Use (Full) GO Hex</v>
      </c>
      <c r="QC463" t="str">
        <v>Use Balloon 1 FULL Gauge</v>
      </c>
      <c r="QD463" t="str">
        <v>Use Balloon 9 FULL GO</v>
      </c>
      <c r="QE463" t="str">
        <v>Use Best Fit Pin</v>
      </c>
      <c r="QF463" t="str">
        <v>Use Disk Tip</v>
      </c>
      <c r="QG463" t="str">
        <v>Use flat bottomed indicator tip.</v>
      </c>
      <c r="QH463" t="str">
        <v xml:space="preserve">Use Full .093 Go Hex </v>
      </c>
      <c r="QI463" t="str">
        <v xml:space="preserve">Use Full .0930 Go Hex </v>
      </c>
      <c r="QJ463" t="str">
        <v>Use Full .1235 Go Hex</v>
      </c>
      <c r="QK463" t="str">
        <v>Use Gauge K2-98-8019-04, See Image</v>
      </c>
      <c r="QL463" t="str">
        <v>Use large flat indicator tip</v>
      </c>
      <c r="QM463" t="str">
        <v>Use Pins.3330/.3350, See Image MAX NO-GO</v>
      </c>
      <c r="QN463" t="str">
        <v>Use Pointed Drop Indicator Tip</v>
      </c>
      <c r="QO463" t="str">
        <v>V-Block</v>
      </c>
      <c r="QP463" t="str">
        <v>V-Block,  AMB for 13</v>
      </c>
      <c r="QQ463" t="str">
        <v>V-Block,  Hex Cham. Dia.</v>
      </c>
      <c r="QR463" t="str">
        <v>V-Block, Hex Depth</v>
      </c>
      <c r="QS463" t="str">
        <v>VBU Gauge</v>
      </c>
      <c r="QT463" t="str">
        <v>Visibally smaller than HEX=Pass</v>
      </c>
      <c r="QU463" t="str">
        <v>Visual Per Drawing</v>
      </c>
      <c r="QV463" t="str">
        <v>Whirl Blank</v>
      </c>
      <c r="QW463" t="str">
        <v xml:space="preserve">Whirl Blank </v>
      </c>
      <c r="QX463" t="str">
        <v>Whirl Blank, Neck Rad. End to Head CL</v>
      </c>
      <c r="QY463" t="str">
        <v>Whirl Blank, Nose Start Dia.</v>
      </c>
      <c r="QZ463" t="str">
        <v>Whirl Blank, Nose Start Dist.</v>
      </c>
      <c r="RA463" t="str">
        <v>Whirl Blank, Thrd. Minor</v>
      </c>
      <c r="RB463" t="str">
        <v>Whirl Blank, Thrd. Pullout Dia.</v>
      </c>
      <c r="RC463" t="str">
        <v>Whole Part, Removal is at Assy. Level</v>
      </c>
      <c r="RD463" t="str">
        <v>Wide Area</v>
      </c>
      <c r="RE463" t="str">
        <v>Zero on End of Go Gauge</v>
      </c>
    </row>
    <row r="464" spans="1:473">
      <c r="A464" t="s">
        <v>1081</v>
      </c>
      <c r="C464" t="str" cm="1">
        <f t="array" ref="C464:RE464">TRANSPOSE(_xlfn._xlws.SORT(_xlfn._xlws.FILTER($A$2:$A$600,ISNUMBER(SEARCH('PartLib Table'!M481,$A$2:$A$600)),"not found")))</f>
        <v xml:space="preserve"> 'C', Whirl Blank</v>
      </c>
      <c r="D464" t="str">
        <v xml:space="preserve"> See Image, Constrained</v>
      </c>
      <c r="E464" t="str">
        <v>(.04 to .12 range = Pass)</v>
      </c>
      <c r="F464" t="str">
        <v>(.042 FULL) Go Pin Seat Fully</v>
      </c>
      <c r="G464" t="str">
        <v>(B), Mfg. Tol.</v>
      </c>
      <c r="H464" t="str">
        <v>(B), O.A.L.</v>
      </c>
      <c r="I464" t="str">
        <v>.001 or less =Pass</v>
      </c>
      <c r="J464" t="str">
        <v>.001 or less out of center = Pass</v>
      </c>
      <c r="K464" t="str">
        <v>.002 or Less = Pass</v>
      </c>
      <c r="L464" t="str">
        <v>.002 or Less out of center = Pass</v>
      </c>
      <c r="M464" t="str">
        <v>.005 to .015 = Pass</v>
      </c>
      <c r="N464" t="str">
        <v>.0125 Mean, Section</v>
      </c>
      <c r="O464" t="str">
        <v>.025 or Less in X &amp; Y=Pass</v>
      </c>
      <c r="P464" t="str">
        <v>.038 Mean</v>
      </c>
      <c r="Q464" t="str">
        <v>.063 MM = .0024 IN, See Image</v>
      </c>
      <c r="R464" t="str">
        <v>.063MM = .0024"</v>
      </c>
      <c r="S464" t="str">
        <v>.243 NO-GO, Unconstrained, Must Not Start</v>
      </c>
      <c r="T464" t="str">
        <v>@ Back Face &amp; ID, No Raised Edge</v>
      </c>
      <c r="U464" t="str">
        <v>@ Back Face &amp; OD, No Raised Edge</v>
      </c>
      <c r="V464" t="str">
        <v>@ ID &amp; FACE</v>
      </c>
      <c r="W464" t="str">
        <v>@ OD &amp; BACK FACE</v>
      </c>
      <c r="X464" t="str">
        <v>@ OD &amp; FACE</v>
      </c>
      <c r="Y464" t="str">
        <v>Across from slot</v>
      </c>
      <c r="Z464" t="str">
        <v>All Edge Breaks</v>
      </c>
      <c r="AA464" t="str">
        <v>Attached to bar stock</v>
      </c>
      <c r="AB464" t="str">
        <v xml:space="preserve">Back Turn Fillet Rad. </v>
      </c>
      <c r="AC464" t="str">
        <v>Balloon 1 (DWG FRM0105 Page 2, NV-27)</v>
      </c>
      <c r="AD464" t="str">
        <v>Balloon 1 (DWG FRM0105, NV-30)</v>
      </c>
      <c r="AE464" t="str">
        <v>Balloon 1 (P# 9890002-20) OL00429/A</v>
      </c>
      <c r="AF464" t="str">
        <v>Balloon 1, DWG#FRM0105</v>
      </c>
      <c r="AG464" t="str">
        <v>Balloon 11, See Image</v>
      </c>
      <c r="AH464" t="str">
        <v xml:space="preserve">Balloon 2 (DWG FRM0105 Page 2, NV-27) </v>
      </c>
      <c r="AI464" t="str">
        <v>Balloon 2 (DWG FRM0105, NV-30)</v>
      </c>
      <c r="AJ464" t="str">
        <v>Balloon 2 (P# 9890002-20)</v>
      </c>
      <c r="AK464" t="str">
        <v>Balloon 2, DWG#FRM0105</v>
      </c>
      <c r="AL464" t="str">
        <v>Balloon 2, DWG#FRM0105, See Image</v>
      </c>
      <c r="AM464" t="str">
        <v>Balloon 3 (DWG FRM0105, NV-30 Minor)</v>
      </c>
      <c r="AN464" t="str">
        <v>Balloon 3 (DWG FRM0105, NV-30)</v>
      </c>
      <c r="AO464" t="str">
        <v>Balloon 3 (P# 9890002-20)</v>
      </c>
      <c r="AP464" t="str">
        <v>Balloon 4</v>
      </c>
      <c r="AQ464" t="str">
        <v>Balloon 4 (P# 9890002-20)</v>
      </c>
      <c r="AR464" t="str">
        <v>Below Middle Band</v>
      </c>
      <c r="AS464" t="str">
        <v>Best Fit Pin, .003 or Less =Pass</v>
      </c>
      <c r="AT464" t="str">
        <v>Blank</v>
      </c>
      <c r="AU464" t="str">
        <v>Blank Turn Maj.</v>
      </c>
      <c r="AV464" t="str">
        <v>Blank Turn Maj. Mill Flt., OL4172</v>
      </c>
      <c r="AW464" t="str">
        <v>Blank Without .010 Slots</v>
      </c>
      <c r="AX464" t="str">
        <v>Blank Without .010 Slots, Section</v>
      </c>
      <c r="AY464" t="str">
        <v>Blank without thread</v>
      </c>
      <c r="AZ464" t="str">
        <v xml:space="preserve">Blank, Center of V Grv. </v>
      </c>
      <c r="BA464" t="str">
        <v>Blank, Check R adjacent Balloon 17</v>
      </c>
      <c r="BB464" t="str">
        <v>Blank, EXT. Feature</v>
      </c>
      <c r="BC464" t="str">
        <v>Blank, See Image, OL04335</v>
      </c>
      <c r="BD464" t="str">
        <v>Blank, See Image, OL04336</v>
      </c>
      <c r="BE464" t="str">
        <v xml:space="preserve">Blank, Thrd. </v>
      </c>
      <c r="BF464" t="str">
        <v>Blank, Turn Tip</v>
      </c>
      <c r="BG464" t="str">
        <v>Blank, Without Thrd.</v>
      </c>
      <c r="BH464" t="str">
        <v>Blank, Without Thread</v>
      </c>
      <c r="BI464" t="str">
        <v xml:space="preserve">Blunt Start Blend to Minor </v>
      </c>
      <c r="BJ464" t="str">
        <v>Calc., Use Go HEX</v>
      </c>
      <c r="BK464" t="str">
        <v>Can't dig into OD</v>
      </c>
      <c r="BL464" t="str">
        <v>Carbide Gauge</v>
      </c>
      <c r="BM464" t="str">
        <v xml:space="preserve">Center of V Grv. </v>
      </c>
      <c r="BN464" t="str">
        <v>Centered Less than .03 = Pass</v>
      </c>
      <c r="BO464" t="str">
        <v>Centered within .0005 or Less = Pass</v>
      </c>
      <c r="BP464" t="str">
        <v>Centered within .001 or Less = Pass</v>
      </c>
      <c r="BQ464" t="str">
        <v>Centered within .0254 or Less = Pass</v>
      </c>
      <c r="BR464" t="str">
        <v>Check close to Rod Slot</v>
      </c>
      <c r="BS464" t="str">
        <v>Check every other hole</v>
      </c>
      <c r="BT464" t="str">
        <v>Check Go over full length of slot.</v>
      </c>
      <c r="BU464" t="str">
        <v>Check Near Closed End</v>
      </c>
      <c r="BV464" t="str">
        <v>Check per Print View, Away from Rod Slot</v>
      </c>
      <c r="BW464" t="str">
        <v>Check to Balloon 30 Go Pin</v>
      </c>
      <c r="BX464" t="str">
        <v>Check with .2705 SET Pin Inside Part</v>
      </c>
      <c r="BY464" t="str">
        <v>Check with Hex Up</v>
      </c>
      <c r="BZ464" t="str">
        <v>CMM Blank</v>
      </c>
      <c r="CA464" t="str">
        <v>Confirm Full Radius</v>
      </c>
      <c r="CB464" t="str">
        <v>Constrained in fixture</v>
      </c>
      <c r="CC464" t="str">
        <v>Constrained with Ring</v>
      </c>
      <c r="CD464" t="str">
        <v>Constrained, See Image</v>
      </c>
      <c r="CE464" t="str">
        <v>Dim. "A"</v>
      </c>
      <c r="CF464" t="str">
        <v>Dim. "B"</v>
      </c>
      <c r="CG464" t="str">
        <v>Dim. "C"</v>
      </c>
      <c r="CH464" t="str">
        <v>Dim. "D", Whirl Blank</v>
      </c>
      <c r="CI464" t="str">
        <v>Dim. "G"</v>
      </c>
      <c r="CJ464" t="str">
        <v>Dim. E, Blank Turn Maj. &amp;  Mill Flt</v>
      </c>
      <c r="CK464" t="str">
        <v>Dim. E, Blank Turn Maj.&amp;  Mill Flt</v>
      </c>
      <c r="CL464" t="str">
        <v>Dim. H, Whirl Blank</v>
      </c>
      <c r="CM464" t="str">
        <v>Dim. J, 'Blank Turn Maj. &amp; Whirl Blank</v>
      </c>
      <c r="CN464" t="str">
        <v>Disk Drop Indicator Tip</v>
      </c>
      <c r="CO464" t="str">
        <v>DWG 100448-15, Balloon F_1</v>
      </c>
      <c r="CP464" t="str">
        <v>DWG 100448-15, OL02571</v>
      </c>
      <c r="CQ464" t="str">
        <v>DWG 100448-41</v>
      </c>
      <c r="CR464" t="str">
        <v>DWG 9890040, (10E),Section Part, OL01139</v>
      </c>
      <c r="CS464" t="str">
        <v>DWG 9890040, (10E),Section, OL01139</v>
      </c>
      <c r="CT464" t="str">
        <v>DWG 9890040, (11E)</v>
      </c>
      <c r="CU464" t="str">
        <v>DWG 9890040, (11E), Pins with Flats</v>
      </c>
      <c r="CV464" t="str">
        <v>DWG 9890040, (12E),  Pass=.002 or less</v>
      </c>
      <c r="CW464" t="str">
        <v>DWG 9890040, (12E), See Image</v>
      </c>
      <c r="CX464" t="str">
        <v>DWG 9890040, (1E), OL01431</v>
      </c>
      <c r="CY464" t="str">
        <v>DWG 9890040, (1E), OL01432</v>
      </c>
      <c r="CZ464" t="str">
        <v>DWG 9890040, (2E), OL01432</v>
      </c>
      <c r="DA464" t="str">
        <v>DWG 9890040, (3E)</v>
      </c>
      <c r="DB464" t="str">
        <v>DWG 9890040, (4E)</v>
      </c>
      <c r="DC464" t="str">
        <v>DWG 9890040, (5E), OL02336</v>
      </c>
      <c r="DD464" t="str">
        <v>DWG 9890040, (6E)</v>
      </c>
      <c r="DE464" t="str">
        <v>DWG 9890040, (7E)</v>
      </c>
      <c r="DF464" t="str">
        <v>DWG 9890040, (8E), OL01433</v>
      </c>
      <c r="DG464" t="str">
        <v>DWG 9890040, (8E), OL01433, Section</v>
      </c>
      <c r="DH464" t="str">
        <v>DWG 9890040, (9E), Close to Rod Slot</v>
      </c>
      <c r="DI464" t="str">
        <v>DWG 9890040, (9E),Close to Rod Slot</v>
      </c>
      <c r="DJ464" t="str">
        <v>DWG FRM0105 PAGE 2</v>
      </c>
      <c r="DK464" t="str">
        <v>DWG# 100448-41</v>
      </c>
      <c r="DL464" t="str">
        <v>DWG# 100448-44</v>
      </c>
      <c r="DM464" t="str">
        <v>DWG# 9890003  (1), Section OL00436/A</v>
      </c>
      <c r="DN464" t="str">
        <v>DWG# 9890003 (3), Ring Gauge Constrained</v>
      </c>
      <c r="DO464" t="str">
        <v>DWG# 9890003 (4), Section</v>
      </c>
      <c r="DP464" t="str">
        <v>DWG#100448-26, Balloon 1K, OL02350</v>
      </c>
      <c r="DQ464" t="str">
        <v>DWG#100448-26, Balloon 2K, OL02350</v>
      </c>
      <c r="DR464" t="str">
        <v>DWG#100448-26, Balloon 3K, OL02363</v>
      </c>
      <c r="DS464" t="str">
        <v>DWG#100448-26, Balloon 4K</v>
      </c>
      <c r="DT464" t="str">
        <v>DWG#100448-26, Balloon 5K, Section</v>
      </c>
      <c r="DU464" t="str">
        <v>DWG#100448-26, Balloon 6K</v>
      </c>
      <c r="DV464" t="str">
        <v>DWG#100448-26, Balloon 7K, Section</v>
      </c>
      <c r="DW464" t="str">
        <v>DWG#100448-26, Mfg. Tol.</v>
      </c>
      <c r="DX464" t="str">
        <v>DWG#9890003 (2) Ring Gauge Constrained</v>
      </c>
      <c r="DY464" t="str">
        <v>DWG#9890044</v>
      </c>
      <c r="DZ464" t="str">
        <v>DWG#9890044 .1985 to .2005=Pass</v>
      </c>
      <c r="EA464" t="str">
        <v>DWG#9890044 Overlay OL02441</v>
      </c>
      <c r="EB464" t="str">
        <v>DWG#9890044, OL02441</v>
      </c>
      <c r="EC464" t="str">
        <v>DWG#FRM0105</v>
      </c>
      <c r="ED464" t="str">
        <v>EXT.</v>
      </c>
      <c r="EE464" t="str">
        <v>EXT. Section, OL02460</v>
      </c>
      <c r="EF464" t="str">
        <v>EXT., OL04223</v>
      </c>
      <c r="EG464" t="str">
        <v>Flat Drop Indicator Tip</v>
      </c>
      <c r="EH464" t="str">
        <v>Full Go Pin, No Light, at Radius</v>
      </c>
      <c r="EI464" t="str">
        <v>Function Check</v>
      </c>
      <c r="EJ464" t="str">
        <v>GO Function Gauge</v>
      </c>
      <c r="EK464" t="str">
        <v>Go Gauge for Balloon 1 &amp; 4</v>
      </c>
      <c r="EL464" t="str">
        <v>Go Pin must pass through</v>
      </c>
      <c r="EM464" t="str">
        <v>Greater than .005 = Fail, Section</v>
      </c>
      <c r="EN464" t="str">
        <v>Greater than .025 out of center = Fail</v>
      </c>
      <c r="EO464" t="str">
        <v>Greater than 2.6 = Pass</v>
      </c>
      <c r="EP464" t="str">
        <v>Green = Pass, Red = Fail</v>
      </c>
      <c r="EQ464" t="str">
        <v>Hex Depth</v>
      </c>
      <c r="ER464" t="str">
        <v>Hex Minor</v>
      </c>
      <c r="ES464" t="str">
        <v>Hole Dia.</v>
      </c>
      <c r="ET464" t="str">
        <v>Hook or Disk Tip</v>
      </c>
      <c r="EU464" t="str">
        <v>ID Sphere Finish</v>
      </c>
      <c r="EV464" t="str">
        <v>ID/OD Both Sides, Diff. .002 or less = Pass</v>
      </c>
      <c r="EW464" t="str">
        <v>If Looks Big, Section</v>
      </c>
      <c r="EX464" t="str">
        <v>If Looks Small, Section</v>
      </c>
      <c r="EY464" t="str">
        <v>Insp. Close to Break Away, Mfg.Tol.</v>
      </c>
      <c r="EZ464" t="str">
        <v>INT.</v>
      </c>
      <c r="FA464" t="str">
        <v>INT. Section, OL02460</v>
      </c>
      <c r="FB464" t="str">
        <v>INT., OL04223</v>
      </c>
      <c r="FC464" t="str">
        <v>Intersect. of 7.7 &amp; R0.10</v>
      </c>
      <c r="FD464" t="str">
        <v>Intersect. of 8.79 and R.25 MAX</v>
      </c>
      <c r="FE464" t="str">
        <v>Keep Ind. Tip away from corner</v>
      </c>
      <c r="FF464" t="str">
        <v>L31</v>
      </c>
      <c r="FG464" t="str">
        <v>Laser Mark</v>
      </c>
      <c r="FH464" t="str">
        <v>LASER PER NOTE 4</v>
      </c>
      <c r="FI464" t="str">
        <v>LASER PER NOTE 4, Final Check 1 only</v>
      </c>
      <c r="FJ464" t="str">
        <v>Less than .002 out of center = Pass</v>
      </c>
      <c r="FK464" t="str">
        <v>Less than 2.75 = Pass, Section</v>
      </c>
      <c r="FL464" t="str">
        <v>List as pin. Not Calibrated</v>
      </c>
      <c r="FM464" t="str">
        <v>M9 X 1.25 BUTT See Comment Image</v>
      </c>
      <c r="FN464" t="str">
        <v>Manual Section</v>
      </c>
      <c r="FO464" t="str">
        <v>Max Deep .241 NO-GO =.42</v>
      </c>
      <c r="FP464" t="str">
        <v>MAX Depth of (Note 7) .241 NO-GO Pin</v>
      </c>
      <c r="FQ464" t="str">
        <v>Measure from Blue Line, See Image</v>
      </c>
      <c r="FR464" t="str">
        <v>Measure Width of Blue Area, See Image</v>
      </c>
      <c r="FS464" t="str">
        <v>Mfg. Tol</v>
      </c>
      <c r="FT464" t="str">
        <v>Mfg. Tol, See Image</v>
      </c>
      <c r="FU464" t="str">
        <v>Mfg. Tol.</v>
      </c>
      <c r="FV464" t="str">
        <v>Mfg. Tol. "A"</v>
      </c>
      <c r="FW464" t="str">
        <v>Mfg. Tol. (Zero on Gauge Full Dia. Lead)</v>
      </c>
      <c r="FX464" t="str">
        <v>Mfg. Tol. Balloon 11, See Image</v>
      </c>
      <c r="FY464" t="str">
        <v>Mfg. Tol. Balloon 4</v>
      </c>
      <c r="FZ464" t="str">
        <v>Mfg. Tol. Balloon 7</v>
      </c>
      <c r="GA464" t="str">
        <v xml:space="preserve">Mfg. Tol. C-Bore Face (Ballo 28) </v>
      </c>
      <c r="GB464" t="str">
        <v>Mfg. Tol. Section</v>
      </c>
      <c r="GC464" t="str">
        <v>Mfg. Tol. See Image</v>
      </c>
      <c r="GD464" t="str">
        <v>Mfg. Tol., 3 Places, Record MAX</v>
      </c>
      <c r="GE464" t="str">
        <v>Mfg. Tol., Balloon 11</v>
      </c>
      <c r="GF464" t="str">
        <v>Mfg. Tol., Balloon 7</v>
      </c>
      <c r="GG464" t="str">
        <v>Mfg. Tol., Blank</v>
      </c>
      <c r="GH464" t="str">
        <v>Mfg. Tol., Blank, Balloon 12</v>
      </c>
      <c r="GI464" t="str">
        <v>Mfg. Tol., Blend to SØ.320</v>
      </c>
      <c r="GJ464" t="str">
        <v>Mfg. Tol., Calculation</v>
      </c>
      <c r="GK464" t="str">
        <v>Mfg. Tol., For Mill Fixture</v>
      </c>
      <c r="GL464" t="str">
        <v>Mfg. Tol., L32</v>
      </c>
      <c r="GM464" t="str">
        <v>Mfg. Tol., L33</v>
      </c>
      <c r="GN464" t="str">
        <v>Mfg. Tol., No Tool Marks</v>
      </c>
      <c r="GO464" t="str">
        <v>Mfg. Tol., OL03361</v>
      </c>
      <c r="GP464" t="str">
        <v>Mfg. Tol., Record off center value</v>
      </c>
      <c r="GQ464" t="str">
        <v>Mfg. Tol., Same 3 Places, Record MIN</v>
      </c>
      <c r="GR464" t="str">
        <v>Mfg. Tol., Section</v>
      </c>
      <c r="GS464" t="str">
        <v>Mfg. Tol., Section B-B</v>
      </c>
      <c r="GT464" t="str">
        <v>Mfg. Tol., Section, OL03361</v>
      </c>
      <c r="GU464" t="str">
        <v>Mfg. Tol., Section, Per Note 2</v>
      </c>
      <c r="GV464" t="str">
        <v>Mfg. Tol., See Image</v>
      </c>
      <c r="GW464" t="str">
        <v>Mfg. Tol., See Image, Bore in Blue</v>
      </c>
      <c r="GX464" t="str">
        <v>Mfg. Tol., See Image, Hook Tip</v>
      </c>
      <c r="GY464" t="str">
        <v>Mfg. Tol., Sharp Okay No Burr</v>
      </c>
      <c r="GZ464" t="str">
        <v>Mfg. Tol., Threadless Blank</v>
      </c>
      <c r="HA464" t="str">
        <v>Mfg.Tol.</v>
      </c>
      <c r="HB464" t="str">
        <v>Mgf. To., T.S.C.</v>
      </c>
      <c r="HC464" t="str">
        <v>Milled Feature</v>
      </c>
      <c r="HD464" t="str">
        <v>Milled Feature, OL04045</v>
      </c>
      <c r="HE464" t="str">
        <v>More than .0005 out of center = Fail</v>
      </c>
      <c r="HF464" t="str">
        <v>Must Pass Through</v>
      </c>
      <c r="HG464" t="str">
        <v>Must pass through gauge</v>
      </c>
      <c r="HH464" t="str">
        <v>Must Pass Through Go Gauge</v>
      </c>
      <c r="HI464" t="str">
        <v>Must Pass, See Image.</v>
      </c>
      <c r="HJ464" t="str">
        <v>NA</v>
      </c>
      <c r="HK464" t="str">
        <v>Narrow Area</v>
      </c>
      <c r="HL464" t="str">
        <v>Near Balloon 21</v>
      </c>
      <c r="HM464" t="str">
        <v>Near Datum B</v>
      </c>
      <c r="HN464" t="str">
        <v>Neck Dia.</v>
      </c>
      <c r="HO464" t="str">
        <v>Neck to Head Rad.</v>
      </c>
      <c r="HP464" t="str">
        <v>No Copper Deposits Allowed</v>
      </c>
      <c r="HQ464" t="str">
        <v>No Section</v>
      </c>
      <c r="HR464" t="str">
        <v>No Section, .01 to .014 = Pass</v>
      </c>
      <c r="HS464" t="str">
        <v>No Section, Rotate Part</v>
      </c>
      <c r="HT464" t="str">
        <v>No Section, See Image</v>
      </c>
      <c r="HU464" t="str">
        <v>No Slot, Section B-B</v>
      </c>
      <c r="HV464" t="str">
        <v>No visual step = Pass</v>
      </c>
      <c r="HW464" t="str">
        <v>Not to exceed .95 Deep</v>
      </c>
      <c r="HX464" t="str">
        <v>Note 1</v>
      </c>
      <c r="HY464" t="str">
        <v>OL00333/A</v>
      </c>
      <c r="HZ464" t="str">
        <v>OL00519</v>
      </c>
      <c r="IA464" t="str">
        <v>OL00520</v>
      </c>
      <c r="IB464" t="str">
        <v>OL00529</v>
      </c>
      <c r="IC464" t="str">
        <v>OL00542</v>
      </c>
      <c r="ID464" t="str">
        <v>OL00724</v>
      </c>
      <c r="IE464" t="str">
        <v>OL01250</v>
      </c>
      <c r="IF464" t="str">
        <v>OL01869, Threadless Blank</v>
      </c>
      <c r="IG464" t="str">
        <v>OL01870, Section</v>
      </c>
      <c r="IH464" t="str">
        <v>OL02255</v>
      </c>
      <c r="II464" t="str">
        <v>OL02255, Mfg. Tol.</v>
      </c>
      <c r="IJ464" t="str">
        <v>OL02302</v>
      </c>
      <c r="IK464" t="str">
        <v xml:space="preserve">OL02318  needed per image instructions </v>
      </c>
      <c r="IL464" t="str">
        <v>OL02556</v>
      </c>
      <c r="IM464" t="str">
        <v>OL02557</v>
      </c>
      <c r="IN464" t="str">
        <v>OL02567</v>
      </c>
      <c r="IO464" t="str">
        <v>OL02653</v>
      </c>
      <c r="IP464" t="str">
        <v>OL02718</v>
      </c>
      <c r="IQ464" t="str">
        <v>OL02841</v>
      </c>
      <c r="IR464" t="str">
        <v>OL02842</v>
      </c>
      <c r="IS464" t="str">
        <v>OL02844</v>
      </c>
      <c r="IT464" t="str">
        <v>OL02871</v>
      </c>
      <c r="IU464" t="str">
        <v>OL02887</v>
      </c>
      <c r="IV464" t="str">
        <v>OL03500</v>
      </c>
      <c r="IW464" t="str">
        <v>OL03766</v>
      </c>
      <c r="IX464" t="str">
        <v>OL03868</v>
      </c>
      <c r="IY464" t="str">
        <v>OL03869</v>
      </c>
      <c r="IZ464" t="str">
        <v>OL03870</v>
      </c>
      <c r="JA464" t="str">
        <v>OL03873, DWG# 100448-44</v>
      </c>
      <c r="JB464" t="str">
        <v>OL03949</v>
      </c>
      <c r="JC464" t="str">
        <v xml:space="preserve">OL04043, Section </v>
      </c>
      <c r="JD464" t="str">
        <v xml:space="preserve">OL04044, Section </v>
      </c>
      <c r="JE464" t="str">
        <v>OL04045</v>
      </c>
      <c r="JF464" t="str">
        <v>OL04045, Milled Feature</v>
      </c>
      <c r="JG464" t="str">
        <v>OL04063</v>
      </c>
      <c r="JH464" t="str">
        <v>OL04064</v>
      </c>
      <c r="JI464" t="str">
        <v>OL04065</v>
      </c>
      <c r="JJ464" t="str">
        <v>OL04181</v>
      </c>
      <c r="JK464" t="str">
        <v>OL04218</v>
      </c>
      <c r="JL464" t="str">
        <v>OL04224, See Image</v>
      </c>
      <c r="JM464" t="str">
        <v>OL04374</v>
      </c>
      <c r="JN464" t="str">
        <v>OL04375, Section M-M</v>
      </c>
      <c r="JO464" t="str">
        <v>OL04376, Section M-M</v>
      </c>
      <c r="JP464" t="str">
        <v>OL04443</v>
      </c>
      <c r="JQ464" t="str">
        <v>OL04444</v>
      </c>
      <c r="JR464" t="str">
        <v>OL05000</v>
      </c>
      <c r="JS464" t="str">
        <v>One side of slot</v>
      </c>
      <c r="JT464" t="str">
        <v>Other side of slot</v>
      </c>
      <c r="JU464" t="str">
        <v>Out of center more than .002 = Fail</v>
      </c>
      <c r="JV464" t="str">
        <v>Out of center more than.002 = Fail</v>
      </c>
      <c r="JW464" t="str">
        <v>Overlay OL02713</v>
      </c>
      <c r="JX464" t="str">
        <v>Overlay OL02714</v>
      </c>
      <c r="JY464" t="str">
        <v>Overlay OL02718</v>
      </c>
      <c r="JZ464" t="str">
        <v>Overlay OL03831, Mfg. Tol.</v>
      </c>
      <c r="KA464" t="str">
        <v>Part Without Slots</v>
      </c>
      <c r="KB464" t="str">
        <v>Part Without Slots, See Image</v>
      </c>
      <c r="KC464" t="str">
        <v xml:space="preserve">Pass = .0254 or Less </v>
      </c>
      <c r="KD464" t="str">
        <v>PD MIN = 4.361, PD MAX = 4.456</v>
      </c>
      <c r="KE464" t="str">
        <v>Per Balloon 2 Note</v>
      </c>
      <c r="KF464" t="str">
        <v>Per drawing note(s) 8.</v>
      </c>
      <c r="KG464" t="str">
        <v>Point or Sphere Tip</v>
      </c>
      <c r="KH464" t="str">
        <v>Point Tip</v>
      </c>
      <c r="KI464" t="str">
        <v>R.9 to R1.1 = Pass, See Image</v>
      </c>
      <c r="KJ464" t="str">
        <v>Ram Construction</v>
      </c>
      <c r="KK464" t="str">
        <v>Record Same Pass / Fail All Balloons</v>
      </c>
      <c r="KL464" t="str">
        <v>Ref. Balloon 1</v>
      </c>
      <c r="KM464" t="str">
        <v>Ref. Balloon 12</v>
      </c>
      <c r="KN464" t="str">
        <v>Ref. Balloon 13, 100% AQL</v>
      </c>
      <c r="KO464" t="str">
        <v>Ref. Balloon 2</v>
      </c>
      <c r="KP464" t="str">
        <v>Ref. Balloon 21, 100% AQL</v>
      </c>
      <c r="KQ464" t="str">
        <v>Ref. Balloon 4</v>
      </c>
      <c r="KR464" t="str">
        <v>Ref. Balloon 7</v>
      </c>
      <c r="KS464" t="str">
        <v>Ref. Balloon 8</v>
      </c>
      <c r="KT464" t="str">
        <v>Relieved Pin Gauges 09236 &amp; 09235</v>
      </c>
      <c r="KU464" t="str">
        <v>Rotate Part</v>
      </c>
      <c r="KV464" t="str">
        <v>Rotate Part, See Image</v>
      </c>
      <c r="KW464" t="str">
        <v>Same as Root Radius</v>
      </c>
      <c r="KX464" t="str">
        <v>Section</v>
      </c>
      <c r="KY464" t="str">
        <v>Section B-B</v>
      </c>
      <c r="KZ464" t="str">
        <v>Section B-B, Distance Between Grooves</v>
      </c>
      <c r="LA464" t="str">
        <v>Section C-C</v>
      </c>
      <c r="LB464" t="str">
        <v>Section Part</v>
      </c>
      <c r="LC464" t="str">
        <v>Section Part, Measured from Opposite Face</v>
      </c>
      <c r="LD464" t="str">
        <v>Section, Broachless Blank</v>
      </c>
      <c r="LE464" t="str">
        <v>Section, EXT. Sphere Location.</v>
      </c>
      <c r="LF464" t="str">
        <v>Section, Hex Cham. Ang.</v>
      </c>
      <c r="LG464" t="str">
        <v>Section, Hex Fillet Rad.</v>
      </c>
      <c r="LH464" t="str">
        <v>Section, INT. Feature</v>
      </c>
      <c r="LI464" t="str">
        <v>Section, INT. Sphere Location.</v>
      </c>
      <c r="LJ464" t="str">
        <v>Section, Mfg. Tol.</v>
      </c>
      <c r="LK464" t="str">
        <v>Section, Mfg. Tol., See Image</v>
      </c>
      <c r="LL464" t="str">
        <v>Section, OL00486</v>
      </c>
      <c r="LM464" t="str">
        <v>Section, OL00542</v>
      </c>
      <c r="LN464" t="str">
        <v>Section, OL00543</v>
      </c>
      <c r="LO464" t="str">
        <v>Section, OL00544</v>
      </c>
      <c r="LP464" t="str">
        <v>Section, OL00545</v>
      </c>
      <c r="LQ464" t="str">
        <v>Section, OL00546</v>
      </c>
      <c r="LR464" t="str">
        <v>Section, OL00547</v>
      </c>
      <c r="LS464" t="str">
        <v>Section, OL00555</v>
      </c>
      <c r="LT464" t="str">
        <v>Section, OL00725</v>
      </c>
      <c r="LU464" t="str">
        <v>Section, OL01430</v>
      </c>
      <c r="LV464" t="str">
        <v>Section, OL01434</v>
      </c>
      <c r="LW464" t="str">
        <v>Section, OL01435</v>
      </c>
      <c r="LX464" t="str">
        <v>Section, OL01807</v>
      </c>
      <c r="LY464" t="str">
        <v>Section, OL01830</v>
      </c>
      <c r="LZ464" t="str">
        <v>Section, OL02351</v>
      </c>
      <c r="MA464" t="str">
        <v>Section, OL02519</v>
      </c>
      <c r="MB464" t="str">
        <v>Section, OL02520</v>
      </c>
      <c r="MC464" t="str">
        <v>Section, OL02522</v>
      </c>
      <c r="MD464" t="str">
        <v>Section, OL02540</v>
      </c>
      <c r="ME464" t="str">
        <v>Section, OL02541</v>
      </c>
      <c r="MF464" t="str">
        <v>Section, OL02552</v>
      </c>
      <c r="MG464" t="str">
        <v>Section, OL02553</v>
      </c>
      <c r="MH464" t="str">
        <v>Section, OL02554</v>
      </c>
      <c r="MI464" t="str">
        <v>Section, OL02555</v>
      </c>
      <c r="MJ464" t="str">
        <v>Section, OL02558</v>
      </c>
      <c r="MK464" t="str">
        <v>Section, OL02559</v>
      </c>
      <c r="ML464" t="str">
        <v>Section, OL02560</v>
      </c>
      <c r="MM464" t="str">
        <v>Section, OL02619</v>
      </c>
      <c r="MN464" t="str">
        <v>Section, OL02620</v>
      </c>
      <c r="MO464" t="str">
        <v>Section, OL02621</v>
      </c>
      <c r="MP464" t="str">
        <v>Section, OL02622</v>
      </c>
      <c r="MQ464" t="str">
        <v>Section, OL02623</v>
      </c>
      <c r="MR464" t="str">
        <v>Section, OL02624</v>
      </c>
      <c r="MS464" t="str">
        <v>Section, OL02652</v>
      </c>
      <c r="MT464" t="str">
        <v>Section, OL02680</v>
      </c>
      <c r="MU464" t="str">
        <v>Section, OL02793</v>
      </c>
      <c r="MV464" t="str">
        <v>Section, OL02823</v>
      </c>
      <c r="MW464" t="str">
        <v>Section, OL02843</v>
      </c>
      <c r="MX464" t="str">
        <v>Section, OL03026, Ext.</v>
      </c>
      <c r="MY464" t="str">
        <v>Section, OL03026, Int.</v>
      </c>
      <c r="MZ464" t="str">
        <v>Section, OL03570, DWG# 100448-41</v>
      </c>
      <c r="NA464" t="str">
        <v>Section, OL03781</v>
      </c>
      <c r="NB464" t="str">
        <v>Section, OL03911</v>
      </c>
      <c r="NC464" t="str">
        <v>Section, OL03912</v>
      </c>
      <c r="ND464" t="str">
        <v>Section, OL03928</v>
      </c>
      <c r="NE464" t="str">
        <v>Section, OL03929</v>
      </c>
      <c r="NF464" t="str">
        <v>Section, OL04030</v>
      </c>
      <c r="NG464" t="str">
        <v>Section, OL04037</v>
      </c>
      <c r="NH464" t="str">
        <v>Section, OL04038</v>
      </c>
      <c r="NI464" t="str">
        <v>Section, OL04046</v>
      </c>
      <c r="NJ464" t="str">
        <v>Section, OL04065</v>
      </c>
      <c r="NK464" t="str">
        <v>Section, OL04066</v>
      </c>
      <c r="NL464" t="str">
        <v>Section, OL04067</v>
      </c>
      <c r="NM464" t="str">
        <v>Section, OL04069</v>
      </c>
      <c r="NN464" t="str">
        <v>Section, OL04071</v>
      </c>
      <c r="NO464" t="str">
        <v>Section, OL04173</v>
      </c>
      <c r="NP464" t="str">
        <v>Section, OL04174</v>
      </c>
      <c r="NQ464" t="str">
        <v>Section, OL04214</v>
      </c>
      <c r="NR464" t="str">
        <v>Section, OL04215</v>
      </c>
      <c r="NS464" t="str">
        <v>Section, OL04216</v>
      </c>
      <c r="NT464" t="str">
        <v>Section, OL04217</v>
      </c>
      <c r="NU464" t="str">
        <v>Section, Overlay OL02716</v>
      </c>
      <c r="NV464" t="str">
        <v>Section, Overlay OL02717</v>
      </c>
      <c r="NW464" t="str">
        <v>Section, See Image</v>
      </c>
      <c r="NX464" t="str">
        <v>Section, See Image, DWG# 100448-41</v>
      </c>
      <c r="NY464" t="str">
        <v>Section, Without Sots</v>
      </c>
      <c r="NZ464" t="str">
        <v>See Comments Sheet</v>
      </c>
      <c r="OA464" t="str">
        <v>See Comments Sheet, OL02318</v>
      </c>
      <c r="OB464" t="str">
        <v>See Image</v>
      </c>
      <c r="OC464" t="str">
        <v>See Image, .005 or Less = Pass</v>
      </c>
      <c r="OD464" t="str">
        <v>See Image, Check Near Radius</v>
      </c>
      <c r="OE464" t="str">
        <v>See Image, Constrained</v>
      </c>
      <c r="OF464" t="str">
        <v>See Image, Distance Between Flats</v>
      </c>
      <c r="OG464" t="str">
        <v xml:space="preserve">See Image, Mfg. Tol, Section A-A </v>
      </c>
      <c r="OH464" t="str">
        <v>See image, Mfg. Tol.</v>
      </c>
      <c r="OI464" t="str">
        <v>See Image, Mic. Across Flats</v>
      </c>
      <c r="OJ464" t="str">
        <v>See Image, OL02850</v>
      </c>
      <c r="OK464" t="str">
        <v>See Image, OL02880</v>
      </c>
      <c r="OL464" t="str">
        <v>See Image, OL03926</v>
      </c>
      <c r="OM464" t="str">
        <v>See Image, OL03927</v>
      </c>
      <c r="ON464" t="str">
        <v>See Image, OL04003</v>
      </c>
      <c r="OO464" t="str">
        <v>'See Image, OL04342,  Best Fit Joe Block</v>
      </c>
      <c r="OP464" t="str">
        <v>See Image, OL04342,  Blank</v>
      </c>
      <c r="OQ464" t="str">
        <v>See Image, OL04342, Blank</v>
      </c>
      <c r="OR464" t="str">
        <v>See Image, OL04343, Blank</v>
      </c>
      <c r="OS464" t="str">
        <v>See Image, Pass = .002 or Less</v>
      </c>
      <c r="OT464" t="str">
        <v>See Image, Rcd. MAX</v>
      </c>
      <c r="OU464" t="str">
        <v>See Image, Rcd. MIN</v>
      </c>
      <c r="OV464" t="str">
        <v>See Image, Section</v>
      </c>
      <c r="OW464" t="str">
        <v>See Image, Section A-A</v>
      </c>
      <c r="OX464" t="str">
        <v>See Image, Section B-B</v>
      </c>
      <c r="OY464" t="str">
        <v>See Image, Section B-B, TSC</v>
      </c>
      <c r="OZ464" t="str">
        <v>See Image, Shank Drawing # 18000-XX-XX A</v>
      </c>
      <c r="PA464" t="str">
        <v>Sequencial Laser 01, 120 Per Print</v>
      </c>
      <c r="PB464" t="str">
        <v>Set to .202, Zero on Thread Lead</v>
      </c>
      <c r="PC464" t="str">
        <v>Sharp OK, No Burr</v>
      </c>
      <c r="PD464" t="str">
        <v>Sharp OK, No Raised Edge, See Image</v>
      </c>
      <c r="PE464" t="str">
        <v>Sharp OK, No Raised Edges</v>
      </c>
      <c r="PF464" t="str">
        <v>Sharp okay no raised edge</v>
      </c>
      <c r="PG464" t="str">
        <v>Sharp Okay, No Burr</v>
      </c>
      <c r="PH464" t="str">
        <v>Sharp Okay, No Raised Edge</v>
      </c>
      <c r="PI464" t="str">
        <v>Sharp Okay, No Raised Edges,</v>
      </c>
      <c r="PJ464" t="str">
        <v>Sharp Okay, See Image</v>
      </c>
      <c r="PK464" t="str">
        <v xml:space="preserve">Start of Radius @ .195 </v>
      </c>
      <c r="PL464" t="str">
        <v xml:space="preserve">Start of Radius @ .21 </v>
      </c>
      <c r="PM464" t="str">
        <v xml:space="preserve">T.S.C. </v>
      </c>
      <c r="PN464" t="str">
        <v>Tangent Point</v>
      </c>
      <c r="PO464" t="str">
        <v>Tangent point of R.50</v>
      </c>
      <c r="PP464" t="str">
        <v>Taper Check, Mfg.Tol.</v>
      </c>
      <c r="PQ464" t="str">
        <v>Taper Check, Mfg.Tol., See Image</v>
      </c>
      <c r="PR464" t="str">
        <v>Thrd. Minor Ø</v>
      </c>
      <c r="PS464" t="str">
        <v>Thrd. Relief Ø</v>
      </c>
      <c r="PT464" t="str">
        <v>Threadless Blank</v>
      </c>
      <c r="PU464" t="str">
        <v>Threadless Blank, From Major Ø</v>
      </c>
      <c r="PV464" t="str">
        <v>Threadless Blank, Mfg. Tol.</v>
      </c>
      <c r="PW464" t="str">
        <v>Threadless Blank, Thrd. to Neck Rad.</v>
      </c>
      <c r="PX464" t="str">
        <v>Thredless Blank</v>
      </c>
      <c r="PY464" t="str">
        <v>To center of R.005</v>
      </c>
      <c r="PZ464" t="str">
        <v>Torx Min. Dia.</v>
      </c>
      <c r="QA464" t="str">
        <v>Turn Ø Free of Mill Marks</v>
      </c>
      <c r="QB464" t="str">
        <v>Use (Full) GO Hex</v>
      </c>
      <c r="QC464" t="str">
        <v>Use Balloon 1 FULL Gauge</v>
      </c>
      <c r="QD464" t="str">
        <v>Use Balloon 9 FULL GO</v>
      </c>
      <c r="QE464" t="str">
        <v>Use Best Fit Pin</v>
      </c>
      <c r="QF464" t="str">
        <v>Use Disk Tip</v>
      </c>
      <c r="QG464" t="str">
        <v>Use flat bottomed indicator tip.</v>
      </c>
      <c r="QH464" t="str">
        <v xml:space="preserve">Use Full .093 Go Hex </v>
      </c>
      <c r="QI464" t="str">
        <v xml:space="preserve">Use Full .0930 Go Hex </v>
      </c>
      <c r="QJ464" t="str">
        <v>Use Full .1235 Go Hex</v>
      </c>
      <c r="QK464" t="str">
        <v>Use Gauge K2-98-8019-04, See Image</v>
      </c>
      <c r="QL464" t="str">
        <v>Use large flat indicator tip</v>
      </c>
      <c r="QM464" t="str">
        <v>Use Pins.3330/.3350, See Image MAX NO-GO</v>
      </c>
      <c r="QN464" t="str">
        <v>Use Pointed Drop Indicator Tip</v>
      </c>
      <c r="QO464" t="str">
        <v>V-Block</v>
      </c>
      <c r="QP464" t="str">
        <v>V-Block,  AMB for 13</v>
      </c>
      <c r="QQ464" t="str">
        <v>V-Block,  Hex Cham. Dia.</v>
      </c>
      <c r="QR464" t="str">
        <v>V-Block, Hex Depth</v>
      </c>
      <c r="QS464" t="str">
        <v>VBU Gauge</v>
      </c>
      <c r="QT464" t="str">
        <v>Visibally smaller than HEX=Pass</v>
      </c>
      <c r="QU464" t="str">
        <v>Visual Per Drawing</v>
      </c>
      <c r="QV464" t="str">
        <v>Whirl Blank</v>
      </c>
      <c r="QW464" t="str">
        <v xml:space="preserve">Whirl Blank </v>
      </c>
      <c r="QX464" t="str">
        <v>Whirl Blank, Neck Rad. End to Head CL</v>
      </c>
      <c r="QY464" t="str">
        <v>Whirl Blank, Nose Start Dia.</v>
      </c>
      <c r="QZ464" t="str">
        <v>Whirl Blank, Nose Start Dist.</v>
      </c>
      <c r="RA464" t="str">
        <v>Whirl Blank, Thrd. Minor</v>
      </c>
      <c r="RB464" t="str">
        <v>Whirl Blank, Thrd. Pullout Dia.</v>
      </c>
      <c r="RC464" t="str">
        <v>Whole Part, Removal is at Assy. Level</v>
      </c>
      <c r="RD464" t="str">
        <v>Wide Area</v>
      </c>
      <c r="RE464" t="str">
        <v>Zero on End of Go Gauge</v>
      </c>
    </row>
    <row r="465" spans="1:473">
      <c r="A465" t="s">
        <v>1082</v>
      </c>
      <c r="C465" t="str" cm="1">
        <f t="array" ref="C465:RE465">TRANSPOSE(_xlfn._xlws.SORT(_xlfn._xlws.FILTER($A$2:$A$600,ISNUMBER(SEARCH('PartLib Table'!M482,$A$2:$A$600)),"not found")))</f>
        <v xml:space="preserve"> 'C', Whirl Blank</v>
      </c>
      <c r="D465" t="str">
        <v xml:space="preserve"> See Image, Constrained</v>
      </c>
      <c r="E465" t="str">
        <v>(.04 to .12 range = Pass)</v>
      </c>
      <c r="F465" t="str">
        <v>(.042 FULL) Go Pin Seat Fully</v>
      </c>
      <c r="G465" t="str">
        <v>(B), Mfg. Tol.</v>
      </c>
      <c r="H465" t="str">
        <v>(B), O.A.L.</v>
      </c>
      <c r="I465" t="str">
        <v>.001 or less =Pass</v>
      </c>
      <c r="J465" t="str">
        <v>.001 or less out of center = Pass</v>
      </c>
      <c r="K465" t="str">
        <v>.002 or Less = Pass</v>
      </c>
      <c r="L465" t="str">
        <v>.002 or Less out of center = Pass</v>
      </c>
      <c r="M465" t="str">
        <v>.005 to .015 = Pass</v>
      </c>
      <c r="N465" t="str">
        <v>.0125 Mean, Section</v>
      </c>
      <c r="O465" t="str">
        <v>.025 or Less in X &amp; Y=Pass</v>
      </c>
      <c r="P465" t="str">
        <v>.038 Mean</v>
      </c>
      <c r="Q465" t="str">
        <v>.063 MM = .0024 IN, See Image</v>
      </c>
      <c r="R465" t="str">
        <v>.063MM = .0024"</v>
      </c>
      <c r="S465" t="str">
        <v>.243 NO-GO, Unconstrained, Must Not Start</v>
      </c>
      <c r="T465" t="str">
        <v>@ Back Face &amp; ID, No Raised Edge</v>
      </c>
      <c r="U465" t="str">
        <v>@ Back Face &amp; OD, No Raised Edge</v>
      </c>
      <c r="V465" t="str">
        <v>@ ID &amp; FACE</v>
      </c>
      <c r="W465" t="str">
        <v>@ OD &amp; BACK FACE</v>
      </c>
      <c r="X465" t="str">
        <v>@ OD &amp; FACE</v>
      </c>
      <c r="Y465" t="str">
        <v>Across from slot</v>
      </c>
      <c r="Z465" t="str">
        <v>All Edge Breaks</v>
      </c>
      <c r="AA465" t="str">
        <v>Attached to bar stock</v>
      </c>
      <c r="AB465" t="str">
        <v xml:space="preserve">Back Turn Fillet Rad. </v>
      </c>
      <c r="AC465" t="str">
        <v>Balloon 1 (DWG FRM0105 Page 2, NV-27)</v>
      </c>
      <c r="AD465" t="str">
        <v>Balloon 1 (DWG FRM0105, NV-30)</v>
      </c>
      <c r="AE465" t="str">
        <v>Balloon 1 (P# 9890002-20) OL00429/A</v>
      </c>
      <c r="AF465" t="str">
        <v>Balloon 1, DWG#FRM0105</v>
      </c>
      <c r="AG465" t="str">
        <v>Balloon 11, See Image</v>
      </c>
      <c r="AH465" t="str">
        <v xml:space="preserve">Balloon 2 (DWG FRM0105 Page 2, NV-27) </v>
      </c>
      <c r="AI465" t="str">
        <v>Balloon 2 (DWG FRM0105, NV-30)</v>
      </c>
      <c r="AJ465" t="str">
        <v>Balloon 2 (P# 9890002-20)</v>
      </c>
      <c r="AK465" t="str">
        <v>Balloon 2, DWG#FRM0105</v>
      </c>
      <c r="AL465" t="str">
        <v>Balloon 2, DWG#FRM0105, See Image</v>
      </c>
      <c r="AM465" t="str">
        <v>Balloon 3 (DWG FRM0105, NV-30 Minor)</v>
      </c>
      <c r="AN465" t="str">
        <v>Balloon 3 (DWG FRM0105, NV-30)</v>
      </c>
      <c r="AO465" t="str">
        <v>Balloon 3 (P# 9890002-20)</v>
      </c>
      <c r="AP465" t="str">
        <v>Balloon 4</v>
      </c>
      <c r="AQ465" t="str">
        <v>Balloon 4 (P# 9890002-20)</v>
      </c>
      <c r="AR465" t="str">
        <v>Below Middle Band</v>
      </c>
      <c r="AS465" t="str">
        <v>Best Fit Pin, .003 or Less =Pass</v>
      </c>
      <c r="AT465" t="str">
        <v>Blank</v>
      </c>
      <c r="AU465" t="str">
        <v>Blank Turn Maj.</v>
      </c>
      <c r="AV465" t="str">
        <v>Blank Turn Maj. Mill Flt., OL4172</v>
      </c>
      <c r="AW465" t="str">
        <v>Blank Without .010 Slots</v>
      </c>
      <c r="AX465" t="str">
        <v>Blank Without .010 Slots, Section</v>
      </c>
      <c r="AY465" t="str">
        <v>Blank without thread</v>
      </c>
      <c r="AZ465" t="str">
        <v xml:space="preserve">Blank, Center of V Grv. </v>
      </c>
      <c r="BA465" t="str">
        <v>Blank, Check R adjacent Balloon 17</v>
      </c>
      <c r="BB465" t="str">
        <v>Blank, EXT. Feature</v>
      </c>
      <c r="BC465" t="str">
        <v>Blank, See Image, OL04335</v>
      </c>
      <c r="BD465" t="str">
        <v>Blank, See Image, OL04336</v>
      </c>
      <c r="BE465" t="str">
        <v xml:space="preserve">Blank, Thrd. </v>
      </c>
      <c r="BF465" t="str">
        <v>Blank, Turn Tip</v>
      </c>
      <c r="BG465" t="str">
        <v>Blank, Without Thrd.</v>
      </c>
      <c r="BH465" t="str">
        <v>Blank, Without Thread</v>
      </c>
      <c r="BI465" t="str">
        <v xml:space="preserve">Blunt Start Blend to Minor </v>
      </c>
      <c r="BJ465" t="str">
        <v>Calc., Use Go HEX</v>
      </c>
      <c r="BK465" t="str">
        <v>Can't dig into OD</v>
      </c>
      <c r="BL465" t="str">
        <v>Carbide Gauge</v>
      </c>
      <c r="BM465" t="str">
        <v xml:space="preserve">Center of V Grv. </v>
      </c>
      <c r="BN465" t="str">
        <v>Centered Less than .03 = Pass</v>
      </c>
      <c r="BO465" t="str">
        <v>Centered within .0005 or Less = Pass</v>
      </c>
      <c r="BP465" t="str">
        <v>Centered within .001 or Less = Pass</v>
      </c>
      <c r="BQ465" t="str">
        <v>Centered within .0254 or Less = Pass</v>
      </c>
      <c r="BR465" t="str">
        <v>Check close to Rod Slot</v>
      </c>
      <c r="BS465" t="str">
        <v>Check every other hole</v>
      </c>
      <c r="BT465" t="str">
        <v>Check Go over full length of slot.</v>
      </c>
      <c r="BU465" t="str">
        <v>Check Near Closed End</v>
      </c>
      <c r="BV465" t="str">
        <v>Check per Print View, Away from Rod Slot</v>
      </c>
      <c r="BW465" t="str">
        <v>Check to Balloon 30 Go Pin</v>
      </c>
      <c r="BX465" t="str">
        <v>Check with .2705 SET Pin Inside Part</v>
      </c>
      <c r="BY465" t="str">
        <v>Check with Hex Up</v>
      </c>
      <c r="BZ465" t="str">
        <v>CMM Blank</v>
      </c>
      <c r="CA465" t="str">
        <v>Confirm Full Radius</v>
      </c>
      <c r="CB465" t="str">
        <v>Constrained in fixture</v>
      </c>
      <c r="CC465" t="str">
        <v>Constrained with Ring</v>
      </c>
      <c r="CD465" t="str">
        <v>Constrained, See Image</v>
      </c>
      <c r="CE465" t="str">
        <v>Dim. "A"</v>
      </c>
      <c r="CF465" t="str">
        <v>Dim. "B"</v>
      </c>
      <c r="CG465" t="str">
        <v>Dim. "C"</v>
      </c>
      <c r="CH465" t="str">
        <v>Dim. "D", Whirl Blank</v>
      </c>
      <c r="CI465" t="str">
        <v>Dim. "G"</v>
      </c>
      <c r="CJ465" t="str">
        <v>Dim. E, Blank Turn Maj. &amp;  Mill Flt</v>
      </c>
      <c r="CK465" t="str">
        <v>Dim. E, Blank Turn Maj.&amp;  Mill Flt</v>
      </c>
      <c r="CL465" t="str">
        <v>Dim. H, Whirl Blank</v>
      </c>
      <c r="CM465" t="str">
        <v>Dim. J, 'Blank Turn Maj. &amp; Whirl Blank</v>
      </c>
      <c r="CN465" t="str">
        <v>Disk Drop Indicator Tip</v>
      </c>
      <c r="CO465" t="str">
        <v>DWG 100448-15, Balloon F_1</v>
      </c>
      <c r="CP465" t="str">
        <v>DWG 100448-15, OL02571</v>
      </c>
      <c r="CQ465" t="str">
        <v>DWG 100448-41</v>
      </c>
      <c r="CR465" t="str">
        <v>DWG 9890040, (10E),Section Part, OL01139</v>
      </c>
      <c r="CS465" t="str">
        <v>DWG 9890040, (10E),Section, OL01139</v>
      </c>
      <c r="CT465" t="str">
        <v>DWG 9890040, (11E)</v>
      </c>
      <c r="CU465" t="str">
        <v>DWG 9890040, (11E), Pins with Flats</v>
      </c>
      <c r="CV465" t="str">
        <v>DWG 9890040, (12E),  Pass=.002 or less</v>
      </c>
      <c r="CW465" t="str">
        <v>DWG 9890040, (12E), See Image</v>
      </c>
      <c r="CX465" t="str">
        <v>DWG 9890040, (1E), OL01431</v>
      </c>
      <c r="CY465" t="str">
        <v>DWG 9890040, (1E), OL01432</v>
      </c>
      <c r="CZ465" t="str">
        <v>DWG 9890040, (2E), OL01432</v>
      </c>
      <c r="DA465" t="str">
        <v>DWG 9890040, (3E)</v>
      </c>
      <c r="DB465" t="str">
        <v>DWG 9890040, (4E)</v>
      </c>
      <c r="DC465" t="str">
        <v>DWG 9890040, (5E), OL02336</v>
      </c>
      <c r="DD465" t="str">
        <v>DWG 9890040, (6E)</v>
      </c>
      <c r="DE465" t="str">
        <v>DWG 9890040, (7E)</v>
      </c>
      <c r="DF465" t="str">
        <v>DWG 9890040, (8E), OL01433</v>
      </c>
      <c r="DG465" t="str">
        <v>DWG 9890040, (8E), OL01433, Section</v>
      </c>
      <c r="DH465" t="str">
        <v>DWG 9890040, (9E), Close to Rod Slot</v>
      </c>
      <c r="DI465" t="str">
        <v>DWG 9890040, (9E),Close to Rod Slot</v>
      </c>
      <c r="DJ465" t="str">
        <v>DWG FRM0105 PAGE 2</v>
      </c>
      <c r="DK465" t="str">
        <v>DWG# 100448-41</v>
      </c>
      <c r="DL465" t="str">
        <v>DWG# 100448-44</v>
      </c>
      <c r="DM465" t="str">
        <v>DWG# 9890003  (1), Section OL00436/A</v>
      </c>
      <c r="DN465" t="str">
        <v>DWG# 9890003 (3), Ring Gauge Constrained</v>
      </c>
      <c r="DO465" t="str">
        <v>DWG# 9890003 (4), Section</v>
      </c>
      <c r="DP465" t="str">
        <v>DWG#100448-26, Balloon 1K, OL02350</v>
      </c>
      <c r="DQ465" t="str">
        <v>DWG#100448-26, Balloon 2K, OL02350</v>
      </c>
      <c r="DR465" t="str">
        <v>DWG#100448-26, Balloon 3K, OL02363</v>
      </c>
      <c r="DS465" t="str">
        <v>DWG#100448-26, Balloon 4K</v>
      </c>
      <c r="DT465" t="str">
        <v>DWG#100448-26, Balloon 5K, Section</v>
      </c>
      <c r="DU465" t="str">
        <v>DWG#100448-26, Balloon 6K</v>
      </c>
      <c r="DV465" t="str">
        <v>DWG#100448-26, Balloon 7K, Section</v>
      </c>
      <c r="DW465" t="str">
        <v>DWG#100448-26, Mfg. Tol.</v>
      </c>
      <c r="DX465" t="str">
        <v>DWG#9890003 (2) Ring Gauge Constrained</v>
      </c>
      <c r="DY465" t="str">
        <v>DWG#9890044</v>
      </c>
      <c r="DZ465" t="str">
        <v>DWG#9890044 .1985 to .2005=Pass</v>
      </c>
      <c r="EA465" t="str">
        <v>DWG#9890044 Overlay OL02441</v>
      </c>
      <c r="EB465" t="str">
        <v>DWG#9890044, OL02441</v>
      </c>
      <c r="EC465" t="str">
        <v>DWG#FRM0105</v>
      </c>
      <c r="ED465" t="str">
        <v>EXT.</v>
      </c>
      <c r="EE465" t="str">
        <v>EXT. Section, OL02460</v>
      </c>
      <c r="EF465" t="str">
        <v>EXT., OL04223</v>
      </c>
      <c r="EG465" t="str">
        <v>Flat Drop Indicator Tip</v>
      </c>
      <c r="EH465" t="str">
        <v>Full Go Pin, No Light, at Radius</v>
      </c>
      <c r="EI465" t="str">
        <v>Function Check</v>
      </c>
      <c r="EJ465" t="str">
        <v>GO Function Gauge</v>
      </c>
      <c r="EK465" t="str">
        <v>Go Gauge for Balloon 1 &amp; 4</v>
      </c>
      <c r="EL465" t="str">
        <v>Go Pin must pass through</v>
      </c>
      <c r="EM465" t="str">
        <v>Greater than .005 = Fail, Section</v>
      </c>
      <c r="EN465" t="str">
        <v>Greater than .025 out of center = Fail</v>
      </c>
      <c r="EO465" t="str">
        <v>Greater than 2.6 = Pass</v>
      </c>
      <c r="EP465" t="str">
        <v>Green = Pass, Red = Fail</v>
      </c>
      <c r="EQ465" t="str">
        <v>Hex Depth</v>
      </c>
      <c r="ER465" t="str">
        <v>Hex Minor</v>
      </c>
      <c r="ES465" t="str">
        <v>Hole Dia.</v>
      </c>
      <c r="ET465" t="str">
        <v>Hook or Disk Tip</v>
      </c>
      <c r="EU465" t="str">
        <v>ID Sphere Finish</v>
      </c>
      <c r="EV465" t="str">
        <v>ID/OD Both Sides, Diff. .002 or less = Pass</v>
      </c>
      <c r="EW465" t="str">
        <v>If Looks Big, Section</v>
      </c>
      <c r="EX465" t="str">
        <v>If Looks Small, Section</v>
      </c>
      <c r="EY465" t="str">
        <v>Insp. Close to Break Away, Mfg.Tol.</v>
      </c>
      <c r="EZ465" t="str">
        <v>INT.</v>
      </c>
      <c r="FA465" t="str">
        <v>INT. Section, OL02460</v>
      </c>
      <c r="FB465" t="str">
        <v>INT., OL04223</v>
      </c>
      <c r="FC465" t="str">
        <v>Intersect. of 7.7 &amp; R0.10</v>
      </c>
      <c r="FD465" t="str">
        <v>Intersect. of 8.79 and R.25 MAX</v>
      </c>
      <c r="FE465" t="str">
        <v>Keep Ind. Tip away from corner</v>
      </c>
      <c r="FF465" t="str">
        <v>L31</v>
      </c>
      <c r="FG465" t="str">
        <v>Laser Mark</v>
      </c>
      <c r="FH465" t="str">
        <v>LASER PER NOTE 4</v>
      </c>
      <c r="FI465" t="str">
        <v>LASER PER NOTE 4, Final Check 1 only</v>
      </c>
      <c r="FJ465" t="str">
        <v>Less than .002 out of center = Pass</v>
      </c>
      <c r="FK465" t="str">
        <v>Less than 2.75 = Pass, Section</v>
      </c>
      <c r="FL465" t="str">
        <v>List as pin. Not Calibrated</v>
      </c>
      <c r="FM465" t="str">
        <v>M9 X 1.25 BUTT See Comment Image</v>
      </c>
      <c r="FN465" t="str">
        <v>Manual Section</v>
      </c>
      <c r="FO465" t="str">
        <v>Max Deep .241 NO-GO =.42</v>
      </c>
      <c r="FP465" t="str">
        <v>MAX Depth of (Note 7) .241 NO-GO Pin</v>
      </c>
      <c r="FQ465" t="str">
        <v>Measure from Blue Line, See Image</v>
      </c>
      <c r="FR465" t="str">
        <v>Measure Width of Blue Area, See Image</v>
      </c>
      <c r="FS465" t="str">
        <v>Mfg. Tol</v>
      </c>
      <c r="FT465" t="str">
        <v>Mfg. Tol, See Image</v>
      </c>
      <c r="FU465" t="str">
        <v>Mfg. Tol.</v>
      </c>
      <c r="FV465" t="str">
        <v>Mfg. Tol. "A"</v>
      </c>
      <c r="FW465" t="str">
        <v>Mfg. Tol. (Zero on Gauge Full Dia. Lead)</v>
      </c>
      <c r="FX465" t="str">
        <v>Mfg. Tol. Balloon 11, See Image</v>
      </c>
      <c r="FY465" t="str">
        <v>Mfg. Tol. Balloon 4</v>
      </c>
      <c r="FZ465" t="str">
        <v>Mfg. Tol. Balloon 7</v>
      </c>
      <c r="GA465" t="str">
        <v xml:space="preserve">Mfg. Tol. C-Bore Face (Ballo 28) </v>
      </c>
      <c r="GB465" t="str">
        <v>Mfg. Tol. Section</v>
      </c>
      <c r="GC465" t="str">
        <v>Mfg. Tol. See Image</v>
      </c>
      <c r="GD465" t="str">
        <v>Mfg. Tol., 3 Places, Record MAX</v>
      </c>
      <c r="GE465" t="str">
        <v>Mfg. Tol., Balloon 11</v>
      </c>
      <c r="GF465" t="str">
        <v>Mfg. Tol., Balloon 7</v>
      </c>
      <c r="GG465" t="str">
        <v>Mfg. Tol., Blank</v>
      </c>
      <c r="GH465" t="str">
        <v>Mfg. Tol., Blank, Balloon 12</v>
      </c>
      <c r="GI465" t="str">
        <v>Mfg. Tol., Blend to SØ.320</v>
      </c>
      <c r="GJ465" t="str">
        <v>Mfg. Tol., Calculation</v>
      </c>
      <c r="GK465" t="str">
        <v>Mfg. Tol., For Mill Fixture</v>
      </c>
      <c r="GL465" t="str">
        <v>Mfg. Tol., L32</v>
      </c>
      <c r="GM465" t="str">
        <v>Mfg. Tol., L33</v>
      </c>
      <c r="GN465" t="str">
        <v>Mfg. Tol., No Tool Marks</v>
      </c>
      <c r="GO465" t="str">
        <v>Mfg. Tol., OL03361</v>
      </c>
      <c r="GP465" t="str">
        <v>Mfg. Tol., Record off center value</v>
      </c>
      <c r="GQ465" t="str">
        <v>Mfg. Tol., Same 3 Places, Record MIN</v>
      </c>
      <c r="GR465" t="str">
        <v>Mfg. Tol., Section</v>
      </c>
      <c r="GS465" t="str">
        <v>Mfg. Tol., Section B-B</v>
      </c>
      <c r="GT465" t="str">
        <v>Mfg. Tol., Section, OL03361</v>
      </c>
      <c r="GU465" t="str">
        <v>Mfg. Tol., Section, Per Note 2</v>
      </c>
      <c r="GV465" t="str">
        <v>Mfg. Tol., See Image</v>
      </c>
      <c r="GW465" t="str">
        <v>Mfg. Tol., See Image, Bore in Blue</v>
      </c>
      <c r="GX465" t="str">
        <v>Mfg. Tol., See Image, Hook Tip</v>
      </c>
      <c r="GY465" t="str">
        <v>Mfg. Tol., Sharp Okay No Burr</v>
      </c>
      <c r="GZ465" t="str">
        <v>Mfg. Tol., Threadless Blank</v>
      </c>
      <c r="HA465" t="str">
        <v>Mfg.Tol.</v>
      </c>
      <c r="HB465" t="str">
        <v>Mgf. To., T.S.C.</v>
      </c>
      <c r="HC465" t="str">
        <v>Milled Feature</v>
      </c>
      <c r="HD465" t="str">
        <v>Milled Feature, OL04045</v>
      </c>
      <c r="HE465" t="str">
        <v>More than .0005 out of center = Fail</v>
      </c>
      <c r="HF465" t="str">
        <v>Must Pass Through</v>
      </c>
      <c r="HG465" t="str">
        <v>Must pass through gauge</v>
      </c>
      <c r="HH465" t="str">
        <v>Must Pass Through Go Gauge</v>
      </c>
      <c r="HI465" t="str">
        <v>Must Pass, See Image.</v>
      </c>
      <c r="HJ465" t="str">
        <v>NA</v>
      </c>
      <c r="HK465" t="str">
        <v>Narrow Area</v>
      </c>
      <c r="HL465" t="str">
        <v>Near Balloon 21</v>
      </c>
      <c r="HM465" t="str">
        <v>Near Datum B</v>
      </c>
      <c r="HN465" t="str">
        <v>Neck Dia.</v>
      </c>
      <c r="HO465" t="str">
        <v>Neck to Head Rad.</v>
      </c>
      <c r="HP465" t="str">
        <v>No Copper Deposits Allowed</v>
      </c>
      <c r="HQ465" t="str">
        <v>No Section</v>
      </c>
      <c r="HR465" t="str">
        <v>No Section, .01 to .014 = Pass</v>
      </c>
      <c r="HS465" t="str">
        <v>No Section, Rotate Part</v>
      </c>
      <c r="HT465" t="str">
        <v>No Section, See Image</v>
      </c>
      <c r="HU465" t="str">
        <v>No Slot, Section B-B</v>
      </c>
      <c r="HV465" t="str">
        <v>No visual step = Pass</v>
      </c>
      <c r="HW465" t="str">
        <v>Not to exceed .95 Deep</v>
      </c>
      <c r="HX465" t="str">
        <v>Note 1</v>
      </c>
      <c r="HY465" t="str">
        <v>OL00333/A</v>
      </c>
      <c r="HZ465" t="str">
        <v>OL00519</v>
      </c>
      <c r="IA465" t="str">
        <v>OL00520</v>
      </c>
      <c r="IB465" t="str">
        <v>OL00529</v>
      </c>
      <c r="IC465" t="str">
        <v>OL00542</v>
      </c>
      <c r="ID465" t="str">
        <v>OL00724</v>
      </c>
      <c r="IE465" t="str">
        <v>OL01250</v>
      </c>
      <c r="IF465" t="str">
        <v>OL01869, Threadless Blank</v>
      </c>
      <c r="IG465" t="str">
        <v>OL01870, Section</v>
      </c>
      <c r="IH465" t="str">
        <v>OL02255</v>
      </c>
      <c r="II465" t="str">
        <v>OL02255, Mfg. Tol.</v>
      </c>
      <c r="IJ465" t="str">
        <v>OL02302</v>
      </c>
      <c r="IK465" t="str">
        <v xml:space="preserve">OL02318  needed per image instructions </v>
      </c>
      <c r="IL465" t="str">
        <v>OL02556</v>
      </c>
      <c r="IM465" t="str">
        <v>OL02557</v>
      </c>
      <c r="IN465" t="str">
        <v>OL02567</v>
      </c>
      <c r="IO465" t="str">
        <v>OL02653</v>
      </c>
      <c r="IP465" t="str">
        <v>OL02718</v>
      </c>
      <c r="IQ465" t="str">
        <v>OL02841</v>
      </c>
      <c r="IR465" t="str">
        <v>OL02842</v>
      </c>
      <c r="IS465" t="str">
        <v>OL02844</v>
      </c>
      <c r="IT465" t="str">
        <v>OL02871</v>
      </c>
      <c r="IU465" t="str">
        <v>OL02887</v>
      </c>
      <c r="IV465" t="str">
        <v>OL03500</v>
      </c>
      <c r="IW465" t="str">
        <v>OL03766</v>
      </c>
      <c r="IX465" t="str">
        <v>OL03868</v>
      </c>
      <c r="IY465" t="str">
        <v>OL03869</v>
      </c>
      <c r="IZ465" t="str">
        <v>OL03870</v>
      </c>
      <c r="JA465" t="str">
        <v>OL03873, DWG# 100448-44</v>
      </c>
      <c r="JB465" t="str">
        <v>OL03949</v>
      </c>
      <c r="JC465" t="str">
        <v xml:space="preserve">OL04043, Section </v>
      </c>
      <c r="JD465" t="str">
        <v xml:space="preserve">OL04044, Section </v>
      </c>
      <c r="JE465" t="str">
        <v>OL04045</v>
      </c>
      <c r="JF465" t="str">
        <v>OL04045, Milled Feature</v>
      </c>
      <c r="JG465" t="str">
        <v>OL04063</v>
      </c>
      <c r="JH465" t="str">
        <v>OL04064</v>
      </c>
      <c r="JI465" t="str">
        <v>OL04065</v>
      </c>
      <c r="JJ465" t="str">
        <v>OL04181</v>
      </c>
      <c r="JK465" t="str">
        <v>OL04218</v>
      </c>
      <c r="JL465" t="str">
        <v>OL04224, See Image</v>
      </c>
      <c r="JM465" t="str">
        <v>OL04374</v>
      </c>
      <c r="JN465" t="str">
        <v>OL04375, Section M-M</v>
      </c>
      <c r="JO465" t="str">
        <v>OL04376, Section M-M</v>
      </c>
      <c r="JP465" t="str">
        <v>OL04443</v>
      </c>
      <c r="JQ465" t="str">
        <v>OL04444</v>
      </c>
      <c r="JR465" t="str">
        <v>OL05000</v>
      </c>
      <c r="JS465" t="str">
        <v>One side of slot</v>
      </c>
      <c r="JT465" t="str">
        <v>Other side of slot</v>
      </c>
      <c r="JU465" t="str">
        <v>Out of center more than .002 = Fail</v>
      </c>
      <c r="JV465" t="str">
        <v>Out of center more than.002 = Fail</v>
      </c>
      <c r="JW465" t="str">
        <v>Overlay OL02713</v>
      </c>
      <c r="JX465" t="str">
        <v>Overlay OL02714</v>
      </c>
      <c r="JY465" t="str">
        <v>Overlay OL02718</v>
      </c>
      <c r="JZ465" t="str">
        <v>Overlay OL03831, Mfg. Tol.</v>
      </c>
      <c r="KA465" t="str">
        <v>Part Without Slots</v>
      </c>
      <c r="KB465" t="str">
        <v>Part Without Slots, See Image</v>
      </c>
      <c r="KC465" t="str">
        <v xml:space="preserve">Pass = .0254 or Less </v>
      </c>
      <c r="KD465" t="str">
        <v>PD MIN = 4.361, PD MAX = 4.456</v>
      </c>
      <c r="KE465" t="str">
        <v>Per Balloon 2 Note</v>
      </c>
      <c r="KF465" t="str">
        <v>Per drawing note(s) 8.</v>
      </c>
      <c r="KG465" t="str">
        <v>Point or Sphere Tip</v>
      </c>
      <c r="KH465" t="str">
        <v>Point Tip</v>
      </c>
      <c r="KI465" t="str">
        <v>R.9 to R1.1 = Pass, See Image</v>
      </c>
      <c r="KJ465" t="str">
        <v>Ram Construction</v>
      </c>
      <c r="KK465" t="str">
        <v>Record Same Pass / Fail All Balloons</v>
      </c>
      <c r="KL465" t="str">
        <v>Ref. Balloon 1</v>
      </c>
      <c r="KM465" t="str">
        <v>Ref. Balloon 12</v>
      </c>
      <c r="KN465" t="str">
        <v>Ref. Balloon 13, 100% AQL</v>
      </c>
      <c r="KO465" t="str">
        <v>Ref. Balloon 2</v>
      </c>
      <c r="KP465" t="str">
        <v>Ref. Balloon 21, 100% AQL</v>
      </c>
      <c r="KQ465" t="str">
        <v>Ref. Balloon 4</v>
      </c>
      <c r="KR465" t="str">
        <v>Ref. Balloon 7</v>
      </c>
      <c r="KS465" t="str">
        <v>Ref. Balloon 8</v>
      </c>
      <c r="KT465" t="str">
        <v>Relieved Pin Gauges 09236 &amp; 09235</v>
      </c>
      <c r="KU465" t="str">
        <v>Rotate Part</v>
      </c>
      <c r="KV465" t="str">
        <v>Rotate Part, See Image</v>
      </c>
      <c r="KW465" t="str">
        <v>Same as Root Radius</v>
      </c>
      <c r="KX465" t="str">
        <v>Section</v>
      </c>
      <c r="KY465" t="str">
        <v>Section B-B</v>
      </c>
      <c r="KZ465" t="str">
        <v>Section B-B, Distance Between Grooves</v>
      </c>
      <c r="LA465" t="str">
        <v>Section C-C</v>
      </c>
      <c r="LB465" t="str">
        <v>Section Part</v>
      </c>
      <c r="LC465" t="str">
        <v>Section Part, Measured from Opposite Face</v>
      </c>
      <c r="LD465" t="str">
        <v>Section, Broachless Blank</v>
      </c>
      <c r="LE465" t="str">
        <v>Section, EXT. Sphere Location.</v>
      </c>
      <c r="LF465" t="str">
        <v>Section, Hex Cham. Ang.</v>
      </c>
      <c r="LG465" t="str">
        <v>Section, Hex Fillet Rad.</v>
      </c>
      <c r="LH465" t="str">
        <v>Section, INT. Feature</v>
      </c>
      <c r="LI465" t="str">
        <v>Section, INT. Sphere Location.</v>
      </c>
      <c r="LJ465" t="str">
        <v>Section, Mfg. Tol.</v>
      </c>
      <c r="LK465" t="str">
        <v>Section, Mfg. Tol., See Image</v>
      </c>
      <c r="LL465" t="str">
        <v>Section, OL00486</v>
      </c>
      <c r="LM465" t="str">
        <v>Section, OL00542</v>
      </c>
      <c r="LN465" t="str">
        <v>Section, OL00543</v>
      </c>
      <c r="LO465" t="str">
        <v>Section, OL00544</v>
      </c>
      <c r="LP465" t="str">
        <v>Section, OL00545</v>
      </c>
      <c r="LQ465" t="str">
        <v>Section, OL00546</v>
      </c>
      <c r="LR465" t="str">
        <v>Section, OL00547</v>
      </c>
      <c r="LS465" t="str">
        <v>Section, OL00555</v>
      </c>
      <c r="LT465" t="str">
        <v>Section, OL00725</v>
      </c>
      <c r="LU465" t="str">
        <v>Section, OL01430</v>
      </c>
      <c r="LV465" t="str">
        <v>Section, OL01434</v>
      </c>
      <c r="LW465" t="str">
        <v>Section, OL01435</v>
      </c>
      <c r="LX465" t="str">
        <v>Section, OL01807</v>
      </c>
      <c r="LY465" t="str">
        <v>Section, OL01830</v>
      </c>
      <c r="LZ465" t="str">
        <v>Section, OL02351</v>
      </c>
      <c r="MA465" t="str">
        <v>Section, OL02519</v>
      </c>
      <c r="MB465" t="str">
        <v>Section, OL02520</v>
      </c>
      <c r="MC465" t="str">
        <v>Section, OL02522</v>
      </c>
      <c r="MD465" t="str">
        <v>Section, OL02540</v>
      </c>
      <c r="ME465" t="str">
        <v>Section, OL02541</v>
      </c>
      <c r="MF465" t="str">
        <v>Section, OL02552</v>
      </c>
      <c r="MG465" t="str">
        <v>Section, OL02553</v>
      </c>
      <c r="MH465" t="str">
        <v>Section, OL02554</v>
      </c>
      <c r="MI465" t="str">
        <v>Section, OL02555</v>
      </c>
      <c r="MJ465" t="str">
        <v>Section, OL02558</v>
      </c>
      <c r="MK465" t="str">
        <v>Section, OL02559</v>
      </c>
      <c r="ML465" t="str">
        <v>Section, OL02560</v>
      </c>
      <c r="MM465" t="str">
        <v>Section, OL02619</v>
      </c>
      <c r="MN465" t="str">
        <v>Section, OL02620</v>
      </c>
      <c r="MO465" t="str">
        <v>Section, OL02621</v>
      </c>
      <c r="MP465" t="str">
        <v>Section, OL02622</v>
      </c>
      <c r="MQ465" t="str">
        <v>Section, OL02623</v>
      </c>
      <c r="MR465" t="str">
        <v>Section, OL02624</v>
      </c>
      <c r="MS465" t="str">
        <v>Section, OL02652</v>
      </c>
      <c r="MT465" t="str">
        <v>Section, OL02680</v>
      </c>
      <c r="MU465" t="str">
        <v>Section, OL02793</v>
      </c>
      <c r="MV465" t="str">
        <v>Section, OL02823</v>
      </c>
      <c r="MW465" t="str">
        <v>Section, OL02843</v>
      </c>
      <c r="MX465" t="str">
        <v>Section, OL03026, Ext.</v>
      </c>
      <c r="MY465" t="str">
        <v>Section, OL03026, Int.</v>
      </c>
      <c r="MZ465" t="str">
        <v>Section, OL03570, DWG# 100448-41</v>
      </c>
      <c r="NA465" t="str">
        <v>Section, OL03781</v>
      </c>
      <c r="NB465" t="str">
        <v>Section, OL03911</v>
      </c>
      <c r="NC465" t="str">
        <v>Section, OL03912</v>
      </c>
      <c r="ND465" t="str">
        <v>Section, OL03928</v>
      </c>
      <c r="NE465" t="str">
        <v>Section, OL03929</v>
      </c>
      <c r="NF465" t="str">
        <v>Section, OL04030</v>
      </c>
      <c r="NG465" t="str">
        <v>Section, OL04037</v>
      </c>
      <c r="NH465" t="str">
        <v>Section, OL04038</v>
      </c>
      <c r="NI465" t="str">
        <v>Section, OL04046</v>
      </c>
      <c r="NJ465" t="str">
        <v>Section, OL04065</v>
      </c>
      <c r="NK465" t="str">
        <v>Section, OL04066</v>
      </c>
      <c r="NL465" t="str">
        <v>Section, OL04067</v>
      </c>
      <c r="NM465" t="str">
        <v>Section, OL04069</v>
      </c>
      <c r="NN465" t="str">
        <v>Section, OL04071</v>
      </c>
      <c r="NO465" t="str">
        <v>Section, OL04173</v>
      </c>
      <c r="NP465" t="str">
        <v>Section, OL04174</v>
      </c>
      <c r="NQ465" t="str">
        <v>Section, OL04214</v>
      </c>
      <c r="NR465" t="str">
        <v>Section, OL04215</v>
      </c>
      <c r="NS465" t="str">
        <v>Section, OL04216</v>
      </c>
      <c r="NT465" t="str">
        <v>Section, OL04217</v>
      </c>
      <c r="NU465" t="str">
        <v>Section, Overlay OL02716</v>
      </c>
      <c r="NV465" t="str">
        <v>Section, Overlay OL02717</v>
      </c>
      <c r="NW465" t="str">
        <v>Section, See Image</v>
      </c>
      <c r="NX465" t="str">
        <v>Section, See Image, DWG# 100448-41</v>
      </c>
      <c r="NY465" t="str">
        <v>Section, Without Sots</v>
      </c>
      <c r="NZ465" t="str">
        <v>See Comments Sheet</v>
      </c>
      <c r="OA465" t="str">
        <v>See Comments Sheet, OL02318</v>
      </c>
      <c r="OB465" t="str">
        <v>See Image</v>
      </c>
      <c r="OC465" t="str">
        <v>See Image, .005 or Less = Pass</v>
      </c>
      <c r="OD465" t="str">
        <v>See Image, Check Near Radius</v>
      </c>
      <c r="OE465" t="str">
        <v>See Image, Constrained</v>
      </c>
      <c r="OF465" t="str">
        <v>See Image, Distance Between Flats</v>
      </c>
      <c r="OG465" t="str">
        <v xml:space="preserve">See Image, Mfg. Tol, Section A-A </v>
      </c>
      <c r="OH465" t="str">
        <v>See image, Mfg. Tol.</v>
      </c>
      <c r="OI465" t="str">
        <v>See Image, Mic. Across Flats</v>
      </c>
      <c r="OJ465" t="str">
        <v>See Image, OL02850</v>
      </c>
      <c r="OK465" t="str">
        <v>See Image, OL02880</v>
      </c>
      <c r="OL465" t="str">
        <v>See Image, OL03926</v>
      </c>
      <c r="OM465" t="str">
        <v>See Image, OL03927</v>
      </c>
      <c r="ON465" t="str">
        <v>See Image, OL04003</v>
      </c>
      <c r="OO465" t="str">
        <v>'See Image, OL04342,  Best Fit Joe Block</v>
      </c>
      <c r="OP465" t="str">
        <v>See Image, OL04342,  Blank</v>
      </c>
      <c r="OQ465" t="str">
        <v>See Image, OL04342, Blank</v>
      </c>
      <c r="OR465" t="str">
        <v>See Image, OL04343, Blank</v>
      </c>
      <c r="OS465" t="str">
        <v>See Image, Pass = .002 or Less</v>
      </c>
      <c r="OT465" t="str">
        <v>See Image, Rcd. MAX</v>
      </c>
      <c r="OU465" t="str">
        <v>See Image, Rcd. MIN</v>
      </c>
      <c r="OV465" t="str">
        <v>See Image, Section</v>
      </c>
      <c r="OW465" t="str">
        <v>See Image, Section A-A</v>
      </c>
      <c r="OX465" t="str">
        <v>See Image, Section B-B</v>
      </c>
      <c r="OY465" t="str">
        <v>See Image, Section B-B, TSC</v>
      </c>
      <c r="OZ465" t="str">
        <v>See Image, Shank Drawing # 18000-XX-XX A</v>
      </c>
      <c r="PA465" t="str">
        <v>Sequencial Laser 01, 120 Per Print</v>
      </c>
      <c r="PB465" t="str">
        <v>Set to .202, Zero on Thread Lead</v>
      </c>
      <c r="PC465" t="str">
        <v>Sharp OK, No Burr</v>
      </c>
      <c r="PD465" t="str">
        <v>Sharp OK, No Raised Edge, See Image</v>
      </c>
      <c r="PE465" t="str">
        <v>Sharp OK, No Raised Edges</v>
      </c>
      <c r="PF465" t="str">
        <v>Sharp okay no raised edge</v>
      </c>
      <c r="PG465" t="str">
        <v>Sharp Okay, No Burr</v>
      </c>
      <c r="PH465" t="str">
        <v>Sharp Okay, No Raised Edge</v>
      </c>
      <c r="PI465" t="str">
        <v>Sharp Okay, No Raised Edges,</v>
      </c>
      <c r="PJ465" t="str">
        <v>Sharp Okay, See Image</v>
      </c>
      <c r="PK465" t="str">
        <v xml:space="preserve">Start of Radius @ .195 </v>
      </c>
      <c r="PL465" t="str">
        <v xml:space="preserve">Start of Radius @ .21 </v>
      </c>
      <c r="PM465" t="str">
        <v xml:space="preserve">T.S.C. </v>
      </c>
      <c r="PN465" t="str">
        <v>Tangent Point</v>
      </c>
      <c r="PO465" t="str">
        <v>Tangent point of R.50</v>
      </c>
      <c r="PP465" t="str">
        <v>Taper Check, Mfg.Tol.</v>
      </c>
      <c r="PQ465" t="str">
        <v>Taper Check, Mfg.Tol., See Image</v>
      </c>
      <c r="PR465" t="str">
        <v>Thrd. Minor Ø</v>
      </c>
      <c r="PS465" t="str">
        <v>Thrd. Relief Ø</v>
      </c>
      <c r="PT465" t="str">
        <v>Threadless Blank</v>
      </c>
      <c r="PU465" t="str">
        <v>Threadless Blank, From Major Ø</v>
      </c>
      <c r="PV465" t="str">
        <v>Threadless Blank, Mfg. Tol.</v>
      </c>
      <c r="PW465" t="str">
        <v>Threadless Blank, Thrd. to Neck Rad.</v>
      </c>
      <c r="PX465" t="str">
        <v>Thredless Blank</v>
      </c>
      <c r="PY465" t="str">
        <v>To center of R.005</v>
      </c>
      <c r="PZ465" t="str">
        <v>Torx Min. Dia.</v>
      </c>
      <c r="QA465" t="str">
        <v>Turn Ø Free of Mill Marks</v>
      </c>
      <c r="QB465" t="str">
        <v>Use (Full) GO Hex</v>
      </c>
      <c r="QC465" t="str">
        <v>Use Balloon 1 FULL Gauge</v>
      </c>
      <c r="QD465" t="str">
        <v>Use Balloon 9 FULL GO</v>
      </c>
      <c r="QE465" t="str">
        <v>Use Best Fit Pin</v>
      </c>
      <c r="QF465" t="str">
        <v>Use Disk Tip</v>
      </c>
      <c r="QG465" t="str">
        <v>Use flat bottomed indicator tip.</v>
      </c>
      <c r="QH465" t="str">
        <v xml:space="preserve">Use Full .093 Go Hex </v>
      </c>
      <c r="QI465" t="str">
        <v xml:space="preserve">Use Full .0930 Go Hex </v>
      </c>
      <c r="QJ465" t="str">
        <v>Use Full .1235 Go Hex</v>
      </c>
      <c r="QK465" t="str">
        <v>Use Gauge K2-98-8019-04, See Image</v>
      </c>
      <c r="QL465" t="str">
        <v>Use large flat indicator tip</v>
      </c>
      <c r="QM465" t="str">
        <v>Use Pins.3330/.3350, See Image MAX NO-GO</v>
      </c>
      <c r="QN465" t="str">
        <v>Use Pointed Drop Indicator Tip</v>
      </c>
      <c r="QO465" t="str">
        <v>V-Block</v>
      </c>
      <c r="QP465" t="str">
        <v>V-Block,  AMB for 13</v>
      </c>
      <c r="QQ465" t="str">
        <v>V-Block,  Hex Cham. Dia.</v>
      </c>
      <c r="QR465" t="str">
        <v>V-Block, Hex Depth</v>
      </c>
      <c r="QS465" t="str">
        <v>VBU Gauge</v>
      </c>
      <c r="QT465" t="str">
        <v>Visibally smaller than HEX=Pass</v>
      </c>
      <c r="QU465" t="str">
        <v>Visual Per Drawing</v>
      </c>
      <c r="QV465" t="str">
        <v>Whirl Blank</v>
      </c>
      <c r="QW465" t="str">
        <v xml:space="preserve">Whirl Blank </v>
      </c>
      <c r="QX465" t="str">
        <v>Whirl Blank, Neck Rad. End to Head CL</v>
      </c>
      <c r="QY465" t="str">
        <v>Whirl Blank, Nose Start Dia.</v>
      </c>
      <c r="QZ465" t="str">
        <v>Whirl Blank, Nose Start Dist.</v>
      </c>
      <c r="RA465" t="str">
        <v>Whirl Blank, Thrd. Minor</v>
      </c>
      <c r="RB465" t="str">
        <v>Whirl Blank, Thrd. Pullout Dia.</v>
      </c>
      <c r="RC465" t="str">
        <v>Whole Part, Removal is at Assy. Level</v>
      </c>
      <c r="RD465" t="str">
        <v>Wide Area</v>
      </c>
      <c r="RE465" t="str">
        <v>Zero on End of Go Gauge</v>
      </c>
    </row>
    <row r="466" spans="1:473">
      <c r="A466" t="s">
        <v>1083</v>
      </c>
      <c r="C466" t="str" cm="1">
        <f t="array" ref="C466:RE466">TRANSPOSE(_xlfn._xlws.SORT(_xlfn._xlws.FILTER($A$2:$A$600,ISNUMBER(SEARCH('PartLib Table'!M483,$A$2:$A$600)),"not found")))</f>
        <v xml:space="preserve"> 'C', Whirl Blank</v>
      </c>
      <c r="D466" t="str">
        <v xml:space="preserve"> See Image, Constrained</v>
      </c>
      <c r="E466" t="str">
        <v>(.04 to .12 range = Pass)</v>
      </c>
      <c r="F466" t="str">
        <v>(.042 FULL) Go Pin Seat Fully</v>
      </c>
      <c r="G466" t="str">
        <v>(B), Mfg. Tol.</v>
      </c>
      <c r="H466" t="str">
        <v>(B), O.A.L.</v>
      </c>
      <c r="I466" t="str">
        <v>.001 or less =Pass</v>
      </c>
      <c r="J466" t="str">
        <v>.001 or less out of center = Pass</v>
      </c>
      <c r="K466" t="str">
        <v>.002 or Less = Pass</v>
      </c>
      <c r="L466" t="str">
        <v>.002 or Less out of center = Pass</v>
      </c>
      <c r="M466" t="str">
        <v>.005 to .015 = Pass</v>
      </c>
      <c r="N466" t="str">
        <v>.0125 Mean, Section</v>
      </c>
      <c r="O466" t="str">
        <v>.025 or Less in X &amp; Y=Pass</v>
      </c>
      <c r="P466" t="str">
        <v>.038 Mean</v>
      </c>
      <c r="Q466" t="str">
        <v>.063 MM = .0024 IN, See Image</v>
      </c>
      <c r="R466" t="str">
        <v>.063MM = .0024"</v>
      </c>
      <c r="S466" t="str">
        <v>.243 NO-GO, Unconstrained, Must Not Start</v>
      </c>
      <c r="T466" t="str">
        <v>@ Back Face &amp; ID, No Raised Edge</v>
      </c>
      <c r="U466" t="str">
        <v>@ Back Face &amp; OD, No Raised Edge</v>
      </c>
      <c r="V466" t="str">
        <v>@ ID &amp; FACE</v>
      </c>
      <c r="W466" t="str">
        <v>@ OD &amp; BACK FACE</v>
      </c>
      <c r="X466" t="str">
        <v>@ OD &amp; FACE</v>
      </c>
      <c r="Y466" t="str">
        <v>Across from slot</v>
      </c>
      <c r="Z466" t="str">
        <v>All Edge Breaks</v>
      </c>
      <c r="AA466" t="str">
        <v>Attached to bar stock</v>
      </c>
      <c r="AB466" t="str">
        <v xml:space="preserve">Back Turn Fillet Rad. </v>
      </c>
      <c r="AC466" t="str">
        <v>Balloon 1 (DWG FRM0105 Page 2, NV-27)</v>
      </c>
      <c r="AD466" t="str">
        <v>Balloon 1 (DWG FRM0105, NV-30)</v>
      </c>
      <c r="AE466" t="str">
        <v>Balloon 1 (P# 9890002-20) OL00429/A</v>
      </c>
      <c r="AF466" t="str">
        <v>Balloon 1, DWG#FRM0105</v>
      </c>
      <c r="AG466" t="str">
        <v>Balloon 11, See Image</v>
      </c>
      <c r="AH466" t="str">
        <v xml:space="preserve">Balloon 2 (DWG FRM0105 Page 2, NV-27) </v>
      </c>
      <c r="AI466" t="str">
        <v>Balloon 2 (DWG FRM0105, NV-30)</v>
      </c>
      <c r="AJ466" t="str">
        <v>Balloon 2 (P# 9890002-20)</v>
      </c>
      <c r="AK466" t="str">
        <v>Balloon 2, DWG#FRM0105</v>
      </c>
      <c r="AL466" t="str">
        <v>Balloon 2, DWG#FRM0105, See Image</v>
      </c>
      <c r="AM466" t="str">
        <v>Balloon 3 (DWG FRM0105, NV-30 Minor)</v>
      </c>
      <c r="AN466" t="str">
        <v>Balloon 3 (DWG FRM0105, NV-30)</v>
      </c>
      <c r="AO466" t="str">
        <v>Balloon 3 (P# 9890002-20)</v>
      </c>
      <c r="AP466" t="str">
        <v>Balloon 4</v>
      </c>
      <c r="AQ466" t="str">
        <v>Balloon 4 (P# 9890002-20)</v>
      </c>
      <c r="AR466" t="str">
        <v>Below Middle Band</v>
      </c>
      <c r="AS466" t="str">
        <v>Best Fit Pin, .003 or Less =Pass</v>
      </c>
      <c r="AT466" t="str">
        <v>Blank</v>
      </c>
      <c r="AU466" t="str">
        <v>Blank Turn Maj.</v>
      </c>
      <c r="AV466" t="str">
        <v>Blank Turn Maj. Mill Flt., OL4172</v>
      </c>
      <c r="AW466" t="str">
        <v>Blank Without .010 Slots</v>
      </c>
      <c r="AX466" t="str">
        <v>Blank Without .010 Slots, Section</v>
      </c>
      <c r="AY466" t="str">
        <v>Blank without thread</v>
      </c>
      <c r="AZ466" t="str">
        <v xml:space="preserve">Blank, Center of V Grv. </v>
      </c>
      <c r="BA466" t="str">
        <v>Blank, Check R adjacent Balloon 17</v>
      </c>
      <c r="BB466" t="str">
        <v>Blank, EXT. Feature</v>
      </c>
      <c r="BC466" t="str">
        <v>Blank, See Image, OL04335</v>
      </c>
      <c r="BD466" t="str">
        <v>Blank, See Image, OL04336</v>
      </c>
      <c r="BE466" t="str">
        <v xml:space="preserve">Blank, Thrd. </v>
      </c>
      <c r="BF466" t="str">
        <v>Blank, Turn Tip</v>
      </c>
      <c r="BG466" t="str">
        <v>Blank, Without Thrd.</v>
      </c>
      <c r="BH466" t="str">
        <v>Blank, Without Thread</v>
      </c>
      <c r="BI466" t="str">
        <v xml:space="preserve">Blunt Start Blend to Minor </v>
      </c>
      <c r="BJ466" t="str">
        <v>Calc., Use Go HEX</v>
      </c>
      <c r="BK466" t="str">
        <v>Can't dig into OD</v>
      </c>
      <c r="BL466" t="str">
        <v>Carbide Gauge</v>
      </c>
      <c r="BM466" t="str">
        <v xml:space="preserve">Center of V Grv. </v>
      </c>
      <c r="BN466" t="str">
        <v>Centered Less than .03 = Pass</v>
      </c>
      <c r="BO466" t="str">
        <v>Centered within .0005 or Less = Pass</v>
      </c>
      <c r="BP466" t="str">
        <v>Centered within .001 or Less = Pass</v>
      </c>
      <c r="BQ466" t="str">
        <v>Centered within .0254 or Less = Pass</v>
      </c>
      <c r="BR466" t="str">
        <v>Check close to Rod Slot</v>
      </c>
      <c r="BS466" t="str">
        <v>Check every other hole</v>
      </c>
      <c r="BT466" t="str">
        <v>Check Go over full length of slot.</v>
      </c>
      <c r="BU466" t="str">
        <v>Check Near Closed End</v>
      </c>
      <c r="BV466" t="str">
        <v>Check per Print View, Away from Rod Slot</v>
      </c>
      <c r="BW466" t="str">
        <v>Check to Balloon 30 Go Pin</v>
      </c>
      <c r="BX466" t="str">
        <v>Check with .2705 SET Pin Inside Part</v>
      </c>
      <c r="BY466" t="str">
        <v>Check with Hex Up</v>
      </c>
      <c r="BZ466" t="str">
        <v>CMM Blank</v>
      </c>
      <c r="CA466" t="str">
        <v>Confirm Full Radius</v>
      </c>
      <c r="CB466" t="str">
        <v>Constrained in fixture</v>
      </c>
      <c r="CC466" t="str">
        <v>Constrained with Ring</v>
      </c>
      <c r="CD466" t="str">
        <v>Constrained, See Image</v>
      </c>
      <c r="CE466" t="str">
        <v>Dim. "A"</v>
      </c>
      <c r="CF466" t="str">
        <v>Dim. "B"</v>
      </c>
      <c r="CG466" t="str">
        <v>Dim. "C"</v>
      </c>
      <c r="CH466" t="str">
        <v>Dim. "D", Whirl Blank</v>
      </c>
      <c r="CI466" t="str">
        <v>Dim. "G"</v>
      </c>
      <c r="CJ466" t="str">
        <v>Dim. E, Blank Turn Maj. &amp;  Mill Flt</v>
      </c>
      <c r="CK466" t="str">
        <v>Dim. E, Blank Turn Maj.&amp;  Mill Flt</v>
      </c>
      <c r="CL466" t="str">
        <v>Dim. H, Whirl Blank</v>
      </c>
      <c r="CM466" t="str">
        <v>Dim. J, 'Blank Turn Maj. &amp; Whirl Blank</v>
      </c>
      <c r="CN466" t="str">
        <v>Disk Drop Indicator Tip</v>
      </c>
      <c r="CO466" t="str">
        <v>DWG 100448-15, Balloon F_1</v>
      </c>
      <c r="CP466" t="str">
        <v>DWG 100448-15, OL02571</v>
      </c>
      <c r="CQ466" t="str">
        <v>DWG 100448-41</v>
      </c>
      <c r="CR466" t="str">
        <v>DWG 9890040, (10E),Section Part, OL01139</v>
      </c>
      <c r="CS466" t="str">
        <v>DWG 9890040, (10E),Section, OL01139</v>
      </c>
      <c r="CT466" t="str">
        <v>DWG 9890040, (11E)</v>
      </c>
      <c r="CU466" t="str">
        <v>DWG 9890040, (11E), Pins with Flats</v>
      </c>
      <c r="CV466" t="str">
        <v>DWG 9890040, (12E),  Pass=.002 or less</v>
      </c>
      <c r="CW466" t="str">
        <v>DWG 9890040, (12E), See Image</v>
      </c>
      <c r="CX466" t="str">
        <v>DWG 9890040, (1E), OL01431</v>
      </c>
      <c r="CY466" t="str">
        <v>DWG 9890040, (1E), OL01432</v>
      </c>
      <c r="CZ466" t="str">
        <v>DWG 9890040, (2E), OL01432</v>
      </c>
      <c r="DA466" t="str">
        <v>DWG 9890040, (3E)</v>
      </c>
      <c r="DB466" t="str">
        <v>DWG 9890040, (4E)</v>
      </c>
      <c r="DC466" t="str">
        <v>DWG 9890040, (5E), OL02336</v>
      </c>
      <c r="DD466" t="str">
        <v>DWG 9890040, (6E)</v>
      </c>
      <c r="DE466" t="str">
        <v>DWG 9890040, (7E)</v>
      </c>
      <c r="DF466" t="str">
        <v>DWG 9890040, (8E), OL01433</v>
      </c>
      <c r="DG466" t="str">
        <v>DWG 9890040, (8E), OL01433, Section</v>
      </c>
      <c r="DH466" t="str">
        <v>DWG 9890040, (9E), Close to Rod Slot</v>
      </c>
      <c r="DI466" t="str">
        <v>DWG 9890040, (9E),Close to Rod Slot</v>
      </c>
      <c r="DJ466" t="str">
        <v>DWG FRM0105 PAGE 2</v>
      </c>
      <c r="DK466" t="str">
        <v>DWG# 100448-41</v>
      </c>
      <c r="DL466" t="str">
        <v>DWG# 100448-44</v>
      </c>
      <c r="DM466" t="str">
        <v>DWG# 9890003  (1), Section OL00436/A</v>
      </c>
      <c r="DN466" t="str">
        <v>DWG# 9890003 (3), Ring Gauge Constrained</v>
      </c>
      <c r="DO466" t="str">
        <v>DWG# 9890003 (4), Section</v>
      </c>
      <c r="DP466" t="str">
        <v>DWG#100448-26, Balloon 1K, OL02350</v>
      </c>
      <c r="DQ466" t="str">
        <v>DWG#100448-26, Balloon 2K, OL02350</v>
      </c>
      <c r="DR466" t="str">
        <v>DWG#100448-26, Balloon 3K, OL02363</v>
      </c>
      <c r="DS466" t="str">
        <v>DWG#100448-26, Balloon 4K</v>
      </c>
      <c r="DT466" t="str">
        <v>DWG#100448-26, Balloon 5K, Section</v>
      </c>
      <c r="DU466" t="str">
        <v>DWG#100448-26, Balloon 6K</v>
      </c>
      <c r="DV466" t="str">
        <v>DWG#100448-26, Balloon 7K, Section</v>
      </c>
      <c r="DW466" t="str">
        <v>DWG#100448-26, Mfg. Tol.</v>
      </c>
      <c r="DX466" t="str">
        <v>DWG#9890003 (2) Ring Gauge Constrained</v>
      </c>
      <c r="DY466" t="str">
        <v>DWG#9890044</v>
      </c>
      <c r="DZ466" t="str">
        <v>DWG#9890044 .1985 to .2005=Pass</v>
      </c>
      <c r="EA466" t="str">
        <v>DWG#9890044 Overlay OL02441</v>
      </c>
      <c r="EB466" t="str">
        <v>DWG#9890044, OL02441</v>
      </c>
      <c r="EC466" t="str">
        <v>DWG#FRM0105</v>
      </c>
      <c r="ED466" t="str">
        <v>EXT.</v>
      </c>
      <c r="EE466" t="str">
        <v>EXT. Section, OL02460</v>
      </c>
      <c r="EF466" t="str">
        <v>EXT., OL04223</v>
      </c>
      <c r="EG466" t="str">
        <v>Flat Drop Indicator Tip</v>
      </c>
      <c r="EH466" t="str">
        <v>Full Go Pin, No Light, at Radius</v>
      </c>
      <c r="EI466" t="str">
        <v>Function Check</v>
      </c>
      <c r="EJ466" t="str">
        <v>GO Function Gauge</v>
      </c>
      <c r="EK466" t="str">
        <v>Go Gauge for Balloon 1 &amp; 4</v>
      </c>
      <c r="EL466" t="str">
        <v>Go Pin must pass through</v>
      </c>
      <c r="EM466" t="str">
        <v>Greater than .005 = Fail, Section</v>
      </c>
      <c r="EN466" t="str">
        <v>Greater than .025 out of center = Fail</v>
      </c>
      <c r="EO466" t="str">
        <v>Greater than 2.6 = Pass</v>
      </c>
      <c r="EP466" t="str">
        <v>Green = Pass, Red = Fail</v>
      </c>
      <c r="EQ466" t="str">
        <v>Hex Depth</v>
      </c>
      <c r="ER466" t="str">
        <v>Hex Minor</v>
      </c>
      <c r="ES466" t="str">
        <v>Hole Dia.</v>
      </c>
      <c r="ET466" t="str">
        <v>Hook or Disk Tip</v>
      </c>
      <c r="EU466" t="str">
        <v>ID Sphere Finish</v>
      </c>
      <c r="EV466" t="str">
        <v>ID/OD Both Sides, Diff. .002 or less = Pass</v>
      </c>
      <c r="EW466" t="str">
        <v>If Looks Big, Section</v>
      </c>
      <c r="EX466" t="str">
        <v>If Looks Small, Section</v>
      </c>
      <c r="EY466" t="str">
        <v>Insp. Close to Break Away, Mfg.Tol.</v>
      </c>
      <c r="EZ466" t="str">
        <v>INT.</v>
      </c>
      <c r="FA466" t="str">
        <v>INT. Section, OL02460</v>
      </c>
      <c r="FB466" t="str">
        <v>INT., OL04223</v>
      </c>
      <c r="FC466" t="str">
        <v>Intersect. of 7.7 &amp; R0.10</v>
      </c>
      <c r="FD466" t="str">
        <v>Intersect. of 8.79 and R.25 MAX</v>
      </c>
      <c r="FE466" t="str">
        <v>Keep Ind. Tip away from corner</v>
      </c>
      <c r="FF466" t="str">
        <v>L31</v>
      </c>
      <c r="FG466" t="str">
        <v>Laser Mark</v>
      </c>
      <c r="FH466" t="str">
        <v>LASER PER NOTE 4</v>
      </c>
      <c r="FI466" t="str">
        <v>LASER PER NOTE 4, Final Check 1 only</v>
      </c>
      <c r="FJ466" t="str">
        <v>Less than .002 out of center = Pass</v>
      </c>
      <c r="FK466" t="str">
        <v>Less than 2.75 = Pass, Section</v>
      </c>
      <c r="FL466" t="str">
        <v>List as pin. Not Calibrated</v>
      </c>
      <c r="FM466" t="str">
        <v>M9 X 1.25 BUTT See Comment Image</v>
      </c>
      <c r="FN466" t="str">
        <v>Manual Section</v>
      </c>
      <c r="FO466" t="str">
        <v>Max Deep .241 NO-GO =.42</v>
      </c>
      <c r="FP466" t="str">
        <v>MAX Depth of (Note 7) .241 NO-GO Pin</v>
      </c>
      <c r="FQ466" t="str">
        <v>Measure from Blue Line, See Image</v>
      </c>
      <c r="FR466" t="str">
        <v>Measure Width of Blue Area, See Image</v>
      </c>
      <c r="FS466" t="str">
        <v>Mfg. Tol</v>
      </c>
      <c r="FT466" t="str">
        <v>Mfg. Tol, See Image</v>
      </c>
      <c r="FU466" t="str">
        <v>Mfg. Tol.</v>
      </c>
      <c r="FV466" t="str">
        <v>Mfg. Tol. "A"</v>
      </c>
      <c r="FW466" t="str">
        <v>Mfg. Tol. (Zero on Gauge Full Dia. Lead)</v>
      </c>
      <c r="FX466" t="str">
        <v>Mfg. Tol. Balloon 11, See Image</v>
      </c>
      <c r="FY466" t="str">
        <v>Mfg. Tol. Balloon 4</v>
      </c>
      <c r="FZ466" t="str">
        <v>Mfg. Tol. Balloon 7</v>
      </c>
      <c r="GA466" t="str">
        <v xml:space="preserve">Mfg. Tol. C-Bore Face (Ballo 28) </v>
      </c>
      <c r="GB466" t="str">
        <v>Mfg. Tol. Section</v>
      </c>
      <c r="GC466" t="str">
        <v>Mfg. Tol. See Image</v>
      </c>
      <c r="GD466" t="str">
        <v>Mfg. Tol., 3 Places, Record MAX</v>
      </c>
      <c r="GE466" t="str">
        <v>Mfg. Tol., Balloon 11</v>
      </c>
      <c r="GF466" t="str">
        <v>Mfg. Tol., Balloon 7</v>
      </c>
      <c r="GG466" t="str">
        <v>Mfg. Tol., Blank</v>
      </c>
      <c r="GH466" t="str">
        <v>Mfg. Tol., Blank, Balloon 12</v>
      </c>
      <c r="GI466" t="str">
        <v>Mfg. Tol., Blend to SØ.320</v>
      </c>
      <c r="GJ466" t="str">
        <v>Mfg. Tol., Calculation</v>
      </c>
      <c r="GK466" t="str">
        <v>Mfg. Tol., For Mill Fixture</v>
      </c>
      <c r="GL466" t="str">
        <v>Mfg. Tol., L32</v>
      </c>
      <c r="GM466" t="str">
        <v>Mfg. Tol., L33</v>
      </c>
      <c r="GN466" t="str">
        <v>Mfg. Tol., No Tool Marks</v>
      </c>
      <c r="GO466" t="str">
        <v>Mfg. Tol., OL03361</v>
      </c>
      <c r="GP466" t="str">
        <v>Mfg. Tol., Record off center value</v>
      </c>
      <c r="GQ466" t="str">
        <v>Mfg. Tol., Same 3 Places, Record MIN</v>
      </c>
      <c r="GR466" t="str">
        <v>Mfg. Tol., Section</v>
      </c>
      <c r="GS466" t="str">
        <v>Mfg. Tol., Section B-B</v>
      </c>
      <c r="GT466" t="str">
        <v>Mfg. Tol., Section, OL03361</v>
      </c>
      <c r="GU466" t="str">
        <v>Mfg. Tol., Section, Per Note 2</v>
      </c>
      <c r="GV466" t="str">
        <v>Mfg. Tol., See Image</v>
      </c>
      <c r="GW466" t="str">
        <v>Mfg. Tol., See Image, Bore in Blue</v>
      </c>
      <c r="GX466" t="str">
        <v>Mfg. Tol., See Image, Hook Tip</v>
      </c>
      <c r="GY466" t="str">
        <v>Mfg. Tol., Sharp Okay No Burr</v>
      </c>
      <c r="GZ466" t="str">
        <v>Mfg. Tol., Threadless Blank</v>
      </c>
      <c r="HA466" t="str">
        <v>Mfg.Tol.</v>
      </c>
      <c r="HB466" t="str">
        <v>Mgf. To., T.S.C.</v>
      </c>
      <c r="HC466" t="str">
        <v>Milled Feature</v>
      </c>
      <c r="HD466" t="str">
        <v>Milled Feature, OL04045</v>
      </c>
      <c r="HE466" t="str">
        <v>More than .0005 out of center = Fail</v>
      </c>
      <c r="HF466" t="str">
        <v>Must Pass Through</v>
      </c>
      <c r="HG466" t="str">
        <v>Must pass through gauge</v>
      </c>
      <c r="HH466" t="str">
        <v>Must Pass Through Go Gauge</v>
      </c>
      <c r="HI466" t="str">
        <v>Must Pass, See Image.</v>
      </c>
      <c r="HJ466" t="str">
        <v>NA</v>
      </c>
      <c r="HK466" t="str">
        <v>Narrow Area</v>
      </c>
      <c r="HL466" t="str">
        <v>Near Balloon 21</v>
      </c>
      <c r="HM466" t="str">
        <v>Near Datum B</v>
      </c>
      <c r="HN466" t="str">
        <v>Neck Dia.</v>
      </c>
      <c r="HO466" t="str">
        <v>Neck to Head Rad.</v>
      </c>
      <c r="HP466" t="str">
        <v>No Copper Deposits Allowed</v>
      </c>
      <c r="HQ466" t="str">
        <v>No Section</v>
      </c>
      <c r="HR466" t="str">
        <v>No Section, .01 to .014 = Pass</v>
      </c>
      <c r="HS466" t="str">
        <v>No Section, Rotate Part</v>
      </c>
      <c r="HT466" t="str">
        <v>No Section, See Image</v>
      </c>
      <c r="HU466" t="str">
        <v>No Slot, Section B-B</v>
      </c>
      <c r="HV466" t="str">
        <v>No visual step = Pass</v>
      </c>
      <c r="HW466" t="str">
        <v>Not to exceed .95 Deep</v>
      </c>
      <c r="HX466" t="str">
        <v>Note 1</v>
      </c>
      <c r="HY466" t="str">
        <v>OL00333/A</v>
      </c>
      <c r="HZ466" t="str">
        <v>OL00519</v>
      </c>
      <c r="IA466" t="str">
        <v>OL00520</v>
      </c>
      <c r="IB466" t="str">
        <v>OL00529</v>
      </c>
      <c r="IC466" t="str">
        <v>OL00542</v>
      </c>
      <c r="ID466" t="str">
        <v>OL00724</v>
      </c>
      <c r="IE466" t="str">
        <v>OL01250</v>
      </c>
      <c r="IF466" t="str">
        <v>OL01869, Threadless Blank</v>
      </c>
      <c r="IG466" t="str">
        <v>OL01870, Section</v>
      </c>
      <c r="IH466" t="str">
        <v>OL02255</v>
      </c>
      <c r="II466" t="str">
        <v>OL02255, Mfg. Tol.</v>
      </c>
      <c r="IJ466" t="str">
        <v>OL02302</v>
      </c>
      <c r="IK466" t="str">
        <v xml:space="preserve">OL02318  needed per image instructions </v>
      </c>
      <c r="IL466" t="str">
        <v>OL02556</v>
      </c>
      <c r="IM466" t="str">
        <v>OL02557</v>
      </c>
      <c r="IN466" t="str">
        <v>OL02567</v>
      </c>
      <c r="IO466" t="str">
        <v>OL02653</v>
      </c>
      <c r="IP466" t="str">
        <v>OL02718</v>
      </c>
      <c r="IQ466" t="str">
        <v>OL02841</v>
      </c>
      <c r="IR466" t="str">
        <v>OL02842</v>
      </c>
      <c r="IS466" t="str">
        <v>OL02844</v>
      </c>
      <c r="IT466" t="str">
        <v>OL02871</v>
      </c>
      <c r="IU466" t="str">
        <v>OL02887</v>
      </c>
      <c r="IV466" t="str">
        <v>OL03500</v>
      </c>
      <c r="IW466" t="str">
        <v>OL03766</v>
      </c>
      <c r="IX466" t="str">
        <v>OL03868</v>
      </c>
      <c r="IY466" t="str">
        <v>OL03869</v>
      </c>
      <c r="IZ466" t="str">
        <v>OL03870</v>
      </c>
      <c r="JA466" t="str">
        <v>OL03873, DWG# 100448-44</v>
      </c>
      <c r="JB466" t="str">
        <v>OL03949</v>
      </c>
      <c r="JC466" t="str">
        <v xml:space="preserve">OL04043, Section </v>
      </c>
      <c r="JD466" t="str">
        <v xml:space="preserve">OL04044, Section </v>
      </c>
      <c r="JE466" t="str">
        <v>OL04045</v>
      </c>
      <c r="JF466" t="str">
        <v>OL04045, Milled Feature</v>
      </c>
      <c r="JG466" t="str">
        <v>OL04063</v>
      </c>
      <c r="JH466" t="str">
        <v>OL04064</v>
      </c>
      <c r="JI466" t="str">
        <v>OL04065</v>
      </c>
      <c r="JJ466" t="str">
        <v>OL04181</v>
      </c>
      <c r="JK466" t="str">
        <v>OL04218</v>
      </c>
      <c r="JL466" t="str">
        <v>OL04224, See Image</v>
      </c>
      <c r="JM466" t="str">
        <v>OL04374</v>
      </c>
      <c r="JN466" t="str">
        <v>OL04375, Section M-M</v>
      </c>
      <c r="JO466" t="str">
        <v>OL04376, Section M-M</v>
      </c>
      <c r="JP466" t="str">
        <v>OL04443</v>
      </c>
      <c r="JQ466" t="str">
        <v>OL04444</v>
      </c>
      <c r="JR466" t="str">
        <v>OL05000</v>
      </c>
      <c r="JS466" t="str">
        <v>One side of slot</v>
      </c>
      <c r="JT466" t="str">
        <v>Other side of slot</v>
      </c>
      <c r="JU466" t="str">
        <v>Out of center more than .002 = Fail</v>
      </c>
      <c r="JV466" t="str">
        <v>Out of center more than.002 = Fail</v>
      </c>
      <c r="JW466" t="str">
        <v>Overlay OL02713</v>
      </c>
      <c r="JX466" t="str">
        <v>Overlay OL02714</v>
      </c>
      <c r="JY466" t="str">
        <v>Overlay OL02718</v>
      </c>
      <c r="JZ466" t="str">
        <v>Overlay OL03831, Mfg. Tol.</v>
      </c>
      <c r="KA466" t="str">
        <v>Part Without Slots</v>
      </c>
      <c r="KB466" t="str">
        <v>Part Without Slots, See Image</v>
      </c>
      <c r="KC466" t="str">
        <v xml:space="preserve">Pass = .0254 or Less </v>
      </c>
      <c r="KD466" t="str">
        <v>PD MIN = 4.361, PD MAX = 4.456</v>
      </c>
      <c r="KE466" t="str">
        <v>Per Balloon 2 Note</v>
      </c>
      <c r="KF466" t="str">
        <v>Per drawing note(s) 8.</v>
      </c>
      <c r="KG466" t="str">
        <v>Point or Sphere Tip</v>
      </c>
      <c r="KH466" t="str">
        <v>Point Tip</v>
      </c>
      <c r="KI466" t="str">
        <v>R.9 to R1.1 = Pass, See Image</v>
      </c>
      <c r="KJ466" t="str">
        <v>Ram Construction</v>
      </c>
      <c r="KK466" t="str">
        <v>Record Same Pass / Fail All Balloons</v>
      </c>
      <c r="KL466" t="str">
        <v>Ref. Balloon 1</v>
      </c>
      <c r="KM466" t="str">
        <v>Ref. Balloon 12</v>
      </c>
      <c r="KN466" t="str">
        <v>Ref. Balloon 13, 100% AQL</v>
      </c>
      <c r="KO466" t="str">
        <v>Ref. Balloon 2</v>
      </c>
      <c r="KP466" t="str">
        <v>Ref. Balloon 21, 100% AQL</v>
      </c>
      <c r="KQ466" t="str">
        <v>Ref. Balloon 4</v>
      </c>
      <c r="KR466" t="str">
        <v>Ref. Balloon 7</v>
      </c>
      <c r="KS466" t="str">
        <v>Ref. Balloon 8</v>
      </c>
      <c r="KT466" t="str">
        <v>Relieved Pin Gauges 09236 &amp; 09235</v>
      </c>
      <c r="KU466" t="str">
        <v>Rotate Part</v>
      </c>
      <c r="KV466" t="str">
        <v>Rotate Part, See Image</v>
      </c>
      <c r="KW466" t="str">
        <v>Same as Root Radius</v>
      </c>
      <c r="KX466" t="str">
        <v>Section</v>
      </c>
      <c r="KY466" t="str">
        <v>Section B-B</v>
      </c>
      <c r="KZ466" t="str">
        <v>Section B-B, Distance Between Grooves</v>
      </c>
      <c r="LA466" t="str">
        <v>Section C-C</v>
      </c>
      <c r="LB466" t="str">
        <v>Section Part</v>
      </c>
      <c r="LC466" t="str">
        <v>Section Part, Measured from Opposite Face</v>
      </c>
      <c r="LD466" t="str">
        <v>Section, Broachless Blank</v>
      </c>
      <c r="LE466" t="str">
        <v>Section, EXT. Sphere Location.</v>
      </c>
      <c r="LF466" t="str">
        <v>Section, Hex Cham. Ang.</v>
      </c>
      <c r="LG466" t="str">
        <v>Section, Hex Fillet Rad.</v>
      </c>
      <c r="LH466" t="str">
        <v>Section, INT. Feature</v>
      </c>
      <c r="LI466" t="str">
        <v>Section, INT. Sphere Location.</v>
      </c>
      <c r="LJ466" t="str">
        <v>Section, Mfg. Tol.</v>
      </c>
      <c r="LK466" t="str">
        <v>Section, Mfg. Tol., See Image</v>
      </c>
      <c r="LL466" t="str">
        <v>Section, OL00486</v>
      </c>
      <c r="LM466" t="str">
        <v>Section, OL00542</v>
      </c>
      <c r="LN466" t="str">
        <v>Section, OL00543</v>
      </c>
      <c r="LO466" t="str">
        <v>Section, OL00544</v>
      </c>
      <c r="LP466" t="str">
        <v>Section, OL00545</v>
      </c>
      <c r="LQ466" t="str">
        <v>Section, OL00546</v>
      </c>
      <c r="LR466" t="str">
        <v>Section, OL00547</v>
      </c>
      <c r="LS466" t="str">
        <v>Section, OL00555</v>
      </c>
      <c r="LT466" t="str">
        <v>Section, OL00725</v>
      </c>
      <c r="LU466" t="str">
        <v>Section, OL01430</v>
      </c>
      <c r="LV466" t="str">
        <v>Section, OL01434</v>
      </c>
      <c r="LW466" t="str">
        <v>Section, OL01435</v>
      </c>
      <c r="LX466" t="str">
        <v>Section, OL01807</v>
      </c>
      <c r="LY466" t="str">
        <v>Section, OL01830</v>
      </c>
      <c r="LZ466" t="str">
        <v>Section, OL02351</v>
      </c>
      <c r="MA466" t="str">
        <v>Section, OL02519</v>
      </c>
      <c r="MB466" t="str">
        <v>Section, OL02520</v>
      </c>
      <c r="MC466" t="str">
        <v>Section, OL02522</v>
      </c>
      <c r="MD466" t="str">
        <v>Section, OL02540</v>
      </c>
      <c r="ME466" t="str">
        <v>Section, OL02541</v>
      </c>
      <c r="MF466" t="str">
        <v>Section, OL02552</v>
      </c>
      <c r="MG466" t="str">
        <v>Section, OL02553</v>
      </c>
      <c r="MH466" t="str">
        <v>Section, OL02554</v>
      </c>
      <c r="MI466" t="str">
        <v>Section, OL02555</v>
      </c>
      <c r="MJ466" t="str">
        <v>Section, OL02558</v>
      </c>
      <c r="MK466" t="str">
        <v>Section, OL02559</v>
      </c>
      <c r="ML466" t="str">
        <v>Section, OL02560</v>
      </c>
      <c r="MM466" t="str">
        <v>Section, OL02619</v>
      </c>
      <c r="MN466" t="str">
        <v>Section, OL02620</v>
      </c>
      <c r="MO466" t="str">
        <v>Section, OL02621</v>
      </c>
      <c r="MP466" t="str">
        <v>Section, OL02622</v>
      </c>
      <c r="MQ466" t="str">
        <v>Section, OL02623</v>
      </c>
      <c r="MR466" t="str">
        <v>Section, OL02624</v>
      </c>
      <c r="MS466" t="str">
        <v>Section, OL02652</v>
      </c>
      <c r="MT466" t="str">
        <v>Section, OL02680</v>
      </c>
      <c r="MU466" t="str">
        <v>Section, OL02793</v>
      </c>
      <c r="MV466" t="str">
        <v>Section, OL02823</v>
      </c>
      <c r="MW466" t="str">
        <v>Section, OL02843</v>
      </c>
      <c r="MX466" t="str">
        <v>Section, OL03026, Ext.</v>
      </c>
      <c r="MY466" t="str">
        <v>Section, OL03026, Int.</v>
      </c>
      <c r="MZ466" t="str">
        <v>Section, OL03570, DWG# 100448-41</v>
      </c>
      <c r="NA466" t="str">
        <v>Section, OL03781</v>
      </c>
      <c r="NB466" t="str">
        <v>Section, OL03911</v>
      </c>
      <c r="NC466" t="str">
        <v>Section, OL03912</v>
      </c>
      <c r="ND466" t="str">
        <v>Section, OL03928</v>
      </c>
      <c r="NE466" t="str">
        <v>Section, OL03929</v>
      </c>
      <c r="NF466" t="str">
        <v>Section, OL04030</v>
      </c>
      <c r="NG466" t="str">
        <v>Section, OL04037</v>
      </c>
      <c r="NH466" t="str">
        <v>Section, OL04038</v>
      </c>
      <c r="NI466" t="str">
        <v>Section, OL04046</v>
      </c>
      <c r="NJ466" t="str">
        <v>Section, OL04065</v>
      </c>
      <c r="NK466" t="str">
        <v>Section, OL04066</v>
      </c>
      <c r="NL466" t="str">
        <v>Section, OL04067</v>
      </c>
      <c r="NM466" t="str">
        <v>Section, OL04069</v>
      </c>
      <c r="NN466" t="str">
        <v>Section, OL04071</v>
      </c>
      <c r="NO466" t="str">
        <v>Section, OL04173</v>
      </c>
      <c r="NP466" t="str">
        <v>Section, OL04174</v>
      </c>
      <c r="NQ466" t="str">
        <v>Section, OL04214</v>
      </c>
      <c r="NR466" t="str">
        <v>Section, OL04215</v>
      </c>
      <c r="NS466" t="str">
        <v>Section, OL04216</v>
      </c>
      <c r="NT466" t="str">
        <v>Section, OL04217</v>
      </c>
      <c r="NU466" t="str">
        <v>Section, Overlay OL02716</v>
      </c>
      <c r="NV466" t="str">
        <v>Section, Overlay OL02717</v>
      </c>
      <c r="NW466" t="str">
        <v>Section, See Image</v>
      </c>
      <c r="NX466" t="str">
        <v>Section, See Image, DWG# 100448-41</v>
      </c>
      <c r="NY466" t="str">
        <v>Section, Without Sots</v>
      </c>
      <c r="NZ466" t="str">
        <v>See Comments Sheet</v>
      </c>
      <c r="OA466" t="str">
        <v>See Comments Sheet, OL02318</v>
      </c>
      <c r="OB466" t="str">
        <v>See Image</v>
      </c>
      <c r="OC466" t="str">
        <v>See Image, .005 or Less = Pass</v>
      </c>
      <c r="OD466" t="str">
        <v>See Image, Check Near Radius</v>
      </c>
      <c r="OE466" t="str">
        <v>See Image, Constrained</v>
      </c>
      <c r="OF466" t="str">
        <v>See Image, Distance Between Flats</v>
      </c>
      <c r="OG466" t="str">
        <v xml:space="preserve">See Image, Mfg. Tol, Section A-A </v>
      </c>
      <c r="OH466" t="str">
        <v>See image, Mfg. Tol.</v>
      </c>
      <c r="OI466" t="str">
        <v>See Image, Mic. Across Flats</v>
      </c>
      <c r="OJ466" t="str">
        <v>See Image, OL02850</v>
      </c>
      <c r="OK466" t="str">
        <v>See Image, OL02880</v>
      </c>
      <c r="OL466" t="str">
        <v>See Image, OL03926</v>
      </c>
      <c r="OM466" t="str">
        <v>See Image, OL03927</v>
      </c>
      <c r="ON466" t="str">
        <v>See Image, OL04003</v>
      </c>
      <c r="OO466" t="str">
        <v>'See Image, OL04342,  Best Fit Joe Block</v>
      </c>
      <c r="OP466" t="str">
        <v>See Image, OL04342,  Blank</v>
      </c>
      <c r="OQ466" t="str">
        <v>See Image, OL04342, Blank</v>
      </c>
      <c r="OR466" t="str">
        <v>See Image, OL04343, Blank</v>
      </c>
      <c r="OS466" t="str">
        <v>See Image, Pass = .002 or Less</v>
      </c>
      <c r="OT466" t="str">
        <v>See Image, Rcd. MAX</v>
      </c>
      <c r="OU466" t="str">
        <v>See Image, Rcd. MIN</v>
      </c>
      <c r="OV466" t="str">
        <v>See Image, Section</v>
      </c>
      <c r="OW466" t="str">
        <v>See Image, Section A-A</v>
      </c>
      <c r="OX466" t="str">
        <v>See Image, Section B-B</v>
      </c>
      <c r="OY466" t="str">
        <v>See Image, Section B-B, TSC</v>
      </c>
      <c r="OZ466" t="str">
        <v>See Image, Shank Drawing # 18000-XX-XX A</v>
      </c>
      <c r="PA466" t="str">
        <v>Sequencial Laser 01, 120 Per Print</v>
      </c>
      <c r="PB466" t="str">
        <v>Set to .202, Zero on Thread Lead</v>
      </c>
      <c r="PC466" t="str">
        <v>Sharp OK, No Burr</v>
      </c>
      <c r="PD466" t="str">
        <v>Sharp OK, No Raised Edge, See Image</v>
      </c>
      <c r="PE466" t="str">
        <v>Sharp OK, No Raised Edges</v>
      </c>
      <c r="PF466" t="str">
        <v>Sharp okay no raised edge</v>
      </c>
      <c r="PG466" t="str">
        <v>Sharp Okay, No Burr</v>
      </c>
      <c r="PH466" t="str">
        <v>Sharp Okay, No Raised Edge</v>
      </c>
      <c r="PI466" t="str">
        <v>Sharp Okay, No Raised Edges,</v>
      </c>
      <c r="PJ466" t="str">
        <v>Sharp Okay, See Image</v>
      </c>
      <c r="PK466" t="str">
        <v xml:space="preserve">Start of Radius @ .195 </v>
      </c>
      <c r="PL466" t="str">
        <v xml:space="preserve">Start of Radius @ .21 </v>
      </c>
      <c r="PM466" t="str">
        <v xml:space="preserve">T.S.C. </v>
      </c>
      <c r="PN466" t="str">
        <v>Tangent Point</v>
      </c>
      <c r="PO466" t="str">
        <v>Tangent point of R.50</v>
      </c>
      <c r="PP466" t="str">
        <v>Taper Check, Mfg.Tol.</v>
      </c>
      <c r="PQ466" t="str">
        <v>Taper Check, Mfg.Tol., See Image</v>
      </c>
      <c r="PR466" t="str">
        <v>Thrd. Minor Ø</v>
      </c>
      <c r="PS466" t="str">
        <v>Thrd. Relief Ø</v>
      </c>
      <c r="PT466" t="str">
        <v>Threadless Blank</v>
      </c>
      <c r="PU466" t="str">
        <v>Threadless Blank, From Major Ø</v>
      </c>
      <c r="PV466" t="str">
        <v>Threadless Blank, Mfg. Tol.</v>
      </c>
      <c r="PW466" t="str">
        <v>Threadless Blank, Thrd. to Neck Rad.</v>
      </c>
      <c r="PX466" t="str">
        <v>Thredless Blank</v>
      </c>
      <c r="PY466" t="str">
        <v>To center of R.005</v>
      </c>
      <c r="PZ466" t="str">
        <v>Torx Min. Dia.</v>
      </c>
      <c r="QA466" t="str">
        <v>Turn Ø Free of Mill Marks</v>
      </c>
      <c r="QB466" t="str">
        <v>Use (Full) GO Hex</v>
      </c>
      <c r="QC466" t="str">
        <v>Use Balloon 1 FULL Gauge</v>
      </c>
      <c r="QD466" t="str">
        <v>Use Balloon 9 FULL GO</v>
      </c>
      <c r="QE466" t="str">
        <v>Use Best Fit Pin</v>
      </c>
      <c r="QF466" t="str">
        <v>Use Disk Tip</v>
      </c>
      <c r="QG466" t="str">
        <v>Use flat bottomed indicator tip.</v>
      </c>
      <c r="QH466" t="str">
        <v xml:space="preserve">Use Full .093 Go Hex </v>
      </c>
      <c r="QI466" t="str">
        <v xml:space="preserve">Use Full .0930 Go Hex </v>
      </c>
      <c r="QJ466" t="str">
        <v>Use Full .1235 Go Hex</v>
      </c>
      <c r="QK466" t="str">
        <v>Use Gauge K2-98-8019-04, See Image</v>
      </c>
      <c r="QL466" t="str">
        <v>Use large flat indicator tip</v>
      </c>
      <c r="QM466" t="str">
        <v>Use Pins.3330/.3350, See Image MAX NO-GO</v>
      </c>
      <c r="QN466" t="str">
        <v>Use Pointed Drop Indicator Tip</v>
      </c>
      <c r="QO466" t="str">
        <v>V-Block</v>
      </c>
      <c r="QP466" t="str">
        <v>V-Block,  AMB for 13</v>
      </c>
      <c r="QQ466" t="str">
        <v>V-Block,  Hex Cham. Dia.</v>
      </c>
      <c r="QR466" t="str">
        <v>V-Block, Hex Depth</v>
      </c>
      <c r="QS466" t="str">
        <v>VBU Gauge</v>
      </c>
      <c r="QT466" t="str">
        <v>Visibally smaller than HEX=Pass</v>
      </c>
      <c r="QU466" t="str">
        <v>Visual Per Drawing</v>
      </c>
      <c r="QV466" t="str">
        <v>Whirl Blank</v>
      </c>
      <c r="QW466" t="str">
        <v xml:space="preserve">Whirl Blank </v>
      </c>
      <c r="QX466" t="str">
        <v>Whirl Blank, Neck Rad. End to Head CL</v>
      </c>
      <c r="QY466" t="str">
        <v>Whirl Blank, Nose Start Dia.</v>
      </c>
      <c r="QZ466" t="str">
        <v>Whirl Blank, Nose Start Dist.</v>
      </c>
      <c r="RA466" t="str">
        <v>Whirl Blank, Thrd. Minor</v>
      </c>
      <c r="RB466" t="str">
        <v>Whirl Blank, Thrd. Pullout Dia.</v>
      </c>
      <c r="RC466" t="str">
        <v>Whole Part, Removal is at Assy. Level</v>
      </c>
      <c r="RD466" t="str">
        <v>Wide Area</v>
      </c>
      <c r="RE466" t="str">
        <v>Zero on End of Go Gauge</v>
      </c>
    </row>
    <row r="467" spans="1:473">
      <c r="A467" t="s">
        <v>1084</v>
      </c>
      <c r="C467" t="str" cm="1">
        <f t="array" ref="C467:RE467">TRANSPOSE(_xlfn._xlws.SORT(_xlfn._xlws.FILTER($A$2:$A$600,ISNUMBER(SEARCH('PartLib Table'!M484,$A$2:$A$600)),"not found")))</f>
        <v xml:space="preserve"> 'C', Whirl Blank</v>
      </c>
      <c r="D467" t="str">
        <v xml:space="preserve"> See Image, Constrained</v>
      </c>
      <c r="E467" t="str">
        <v>(.04 to .12 range = Pass)</v>
      </c>
      <c r="F467" t="str">
        <v>(.042 FULL) Go Pin Seat Fully</v>
      </c>
      <c r="G467" t="str">
        <v>(B), Mfg. Tol.</v>
      </c>
      <c r="H467" t="str">
        <v>(B), O.A.L.</v>
      </c>
      <c r="I467" t="str">
        <v>.001 or less =Pass</v>
      </c>
      <c r="J467" t="str">
        <v>.001 or less out of center = Pass</v>
      </c>
      <c r="K467" t="str">
        <v>.002 or Less = Pass</v>
      </c>
      <c r="L467" t="str">
        <v>.002 or Less out of center = Pass</v>
      </c>
      <c r="M467" t="str">
        <v>.005 to .015 = Pass</v>
      </c>
      <c r="N467" t="str">
        <v>.0125 Mean, Section</v>
      </c>
      <c r="O467" t="str">
        <v>.025 or Less in X &amp; Y=Pass</v>
      </c>
      <c r="P467" t="str">
        <v>.038 Mean</v>
      </c>
      <c r="Q467" t="str">
        <v>.063 MM = .0024 IN, See Image</v>
      </c>
      <c r="R467" t="str">
        <v>.063MM = .0024"</v>
      </c>
      <c r="S467" t="str">
        <v>.243 NO-GO, Unconstrained, Must Not Start</v>
      </c>
      <c r="T467" t="str">
        <v>@ Back Face &amp; ID, No Raised Edge</v>
      </c>
      <c r="U467" t="str">
        <v>@ Back Face &amp; OD, No Raised Edge</v>
      </c>
      <c r="V467" t="str">
        <v>@ ID &amp; FACE</v>
      </c>
      <c r="W467" t="str">
        <v>@ OD &amp; BACK FACE</v>
      </c>
      <c r="X467" t="str">
        <v>@ OD &amp; FACE</v>
      </c>
      <c r="Y467" t="str">
        <v>Across from slot</v>
      </c>
      <c r="Z467" t="str">
        <v>All Edge Breaks</v>
      </c>
      <c r="AA467" t="str">
        <v>Attached to bar stock</v>
      </c>
      <c r="AB467" t="str">
        <v xml:space="preserve">Back Turn Fillet Rad. </v>
      </c>
      <c r="AC467" t="str">
        <v>Balloon 1 (DWG FRM0105 Page 2, NV-27)</v>
      </c>
      <c r="AD467" t="str">
        <v>Balloon 1 (DWG FRM0105, NV-30)</v>
      </c>
      <c r="AE467" t="str">
        <v>Balloon 1 (P# 9890002-20) OL00429/A</v>
      </c>
      <c r="AF467" t="str">
        <v>Balloon 1, DWG#FRM0105</v>
      </c>
      <c r="AG467" t="str">
        <v>Balloon 11, See Image</v>
      </c>
      <c r="AH467" t="str">
        <v xml:space="preserve">Balloon 2 (DWG FRM0105 Page 2, NV-27) </v>
      </c>
      <c r="AI467" t="str">
        <v>Balloon 2 (DWG FRM0105, NV-30)</v>
      </c>
      <c r="AJ467" t="str">
        <v>Balloon 2 (P# 9890002-20)</v>
      </c>
      <c r="AK467" t="str">
        <v>Balloon 2, DWG#FRM0105</v>
      </c>
      <c r="AL467" t="str">
        <v>Balloon 2, DWG#FRM0105, See Image</v>
      </c>
      <c r="AM467" t="str">
        <v>Balloon 3 (DWG FRM0105, NV-30 Minor)</v>
      </c>
      <c r="AN467" t="str">
        <v>Balloon 3 (DWG FRM0105, NV-30)</v>
      </c>
      <c r="AO467" t="str">
        <v>Balloon 3 (P# 9890002-20)</v>
      </c>
      <c r="AP467" t="str">
        <v>Balloon 4</v>
      </c>
      <c r="AQ467" t="str">
        <v>Balloon 4 (P# 9890002-20)</v>
      </c>
      <c r="AR467" t="str">
        <v>Below Middle Band</v>
      </c>
      <c r="AS467" t="str">
        <v>Best Fit Pin, .003 or Less =Pass</v>
      </c>
      <c r="AT467" t="str">
        <v>Blank</v>
      </c>
      <c r="AU467" t="str">
        <v>Blank Turn Maj.</v>
      </c>
      <c r="AV467" t="str">
        <v>Blank Turn Maj. Mill Flt., OL4172</v>
      </c>
      <c r="AW467" t="str">
        <v>Blank Without .010 Slots</v>
      </c>
      <c r="AX467" t="str">
        <v>Blank Without .010 Slots, Section</v>
      </c>
      <c r="AY467" t="str">
        <v>Blank without thread</v>
      </c>
      <c r="AZ467" t="str">
        <v xml:space="preserve">Blank, Center of V Grv. </v>
      </c>
      <c r="BA467" t="str">
        <v>Blank, Check R adjacent Balloon 17</v>
      </c>
      <c r="BB467" t="str">
        <v>Blank, EXT. Feature</v>
      </c>
      <c r="BC467" t="str">
        <v>Blank, See Image, OL04335</v>
      </c>
      <c r="BD467" t="str">
        <v>Blank, See Image, OL04336</v>
      </c>
      <c r="BE467" t="str">
        <v xml:space="preserve">Blank, Thrd. </v>
      </c>
      <c r="BF467" t="str">
        <v>Blank, Turn Tip</v>
      </c>
      <c r="BG467" t="str">
        <v>Blank, Without Thrd.</v>
      </c>
      <c r="BH467" t="str">
        <v>Blank, Without Thread</v>
      </c>
      <c r="BI467" t="str">
        <v xml:space="preserve">Blunt Start Blend to Minor </v>
      </c>
      <c r="BJ467" t="str">
        <v>Calc., Use Go HEX</v>
      </c>
      <c r="BK467" t="str">
        <v>Can't dig into OD</v>
      </c>
      <c r="BL467" t="str">
        <v>Carbide Gauge</v>
      </c>
      <c r="BM467" t="str">
        <v xml:space="preserve">Center of V Grv. </v>
      </c>
      <c r="BN467" t="str">
        <v>Centered Less than .03 = Pass</v>
      </c>
      <c r="BO467" t="str">
        <v>Centered within .0005 or Less = Pass</v>
      </c>
      <c r="BP467" t="str">
        <v>Centered within .001 or Less = Pass</v>
      </c>
      <c r="BQ467" t="str">
        <v>Centered within .0254 or Less = Pass</v>
      </c>
      <c r="BR467" t="str">
        <v>Check close to Rod Slot</v>
      </c>
      <c r="BS467" t="str">
        <v>Check every other hole</v>
      </c>
      <c r="BT467" t="str">
        <v>Check Go over full length of slot.</v>
      </c>
      <c r="BU467" t="str">
        <v>Check Near Closed End</v>
      </c>
      <c r="BV467" t="str">
        <v>Check per Print View, Away from Rod Slot</v>
      </c>
      <c r="BW467" t="str">
        <v>Check to Balloon 30 Go Pin</v>
      </c>
      <c r="BX467" t="str">
        <v>Check with .2705 SET Pin Inside Part</v>
      </c>
      <c r="BY467" t="str">
        <v>Check with Hex Up</v>
      </c>
      <c r="BZ467" t="str">
        <v>CMM Blank</v>
      </c>
      <c r="CA467" t="str">
        <v>Confirm Full Radius</v>
      </c>
      <c r="CB467" t="str">
        <v>Constrained in fixture</v>
      </c>
      <c r="CC467" t="str">
        <v>Constrained with Ring</v>
      </c>
      <c r="CD467" t="str">
        <v>Constrained, See Image</v>
      </c>
      <c r="CE467" t="str">
        <v>Dim. "A"</v>
      </c>
      <c r="CF467" t="str">
        <v>Dim. "B"</v>
      </c>
      <c r="CG467" t="str">
        <v>Dim. "C"</v>
      </c>
      <c r="CH467" t="str">
        <v>Dim. "D", Whirl Blank</v>
      </c>
      <c r="CI467" t="str">
        <v>Dim. "G"</v>
      </c>
      <c r="CJ467" t="str">
        <v>Dim. E, Blank Turn Maj. &amp;  Mill Flt</v>
      </c>
      <c r="CK467" t="str">
        <v>Dim. E, Blank Turn Maj.&amp;  Mill Flt</v>
      </c>
      <c r="CL467" t="str">
        <v>Dim. H, Whirl Blank</v>
      </c>
      <c r="CM467" t="str">
        <v>Dim. J, 'Blank Turn Maj. &amp; Whirl Blank</v>
      </c>
      <c r="CN467" t="str">
        <v>Disk Drop Indicator Tip</v>
      </c>
      <c r="CO467" t="str">
        <v>DWG 100448-15, Balloon F_1</v>
      </c>
      <c r="CP467" t="str">
        <v>DWG 100448-15, OL02571</v>
      </c>
      <c r="CQ467" t="str">
        <v>DWG 100448-41</v>
      </c>
      <c r="CR467" t="str">
        <v>DWG 9890040, (10E),Section Part, OL01139</v>
      </c>
      <c r="CS467" t="str">
        <v>DWG 9890040, (10E),Section, OL01139</v>
      </c>
      <c r="CT467" t="str">
        <v>DWG 9890040, (11E)</v>
      </c>
      <c r="CU467" t="str">
        <v>DWG 9890040, (11E), Pins with Flats</v>
      </c>
      <c r="CV467" t="str">
        <v>DWG 9890040, (12E),  Pass=.002 or less</v>
      </c>
      <c r="CW467" t="str">
        <v>DWG 9890040, (12E), See Image</v>
      </c>
      <c r="CX467" t="str">
        <v>DWG 9890040, (1E), OL01431</v>
      </c>
      <c r="CY467" t="str">
        <v>DWG 9890040, (1E), OL01432</v>
      </c>
      <c r="CZ467" t="str">
        <v>DWG 9890040, (2E), OL01432</v>
      </c>
      <c r="DA467" t="str">
        <v>DWG 9890040, (3E)</v>
      </c>
      <c r="DB467" t="str">
        <v>DWG 9890040, (4E)</v>
      </c>
      <c r="DC467" t="str">
        <v>DWG 9890040, (5E), OL02336</v>
      </c>
      <c r="DD467" t="str">
        <v>DWG 9890040, (6E)</v>
      </c>
      <c r="DE467" t="str">
        <v>DWG 9890040, (7E)</v>
      </c>
      <c r="DF467" t="str">
        <v>DWG 9890040, (8E), OL01433</v>
      </c>
      <c r="DG467" t="str">
        <v>DWG 9890040, (8E), OL01433, Section</v>
      </c>
      <c r="DH467" t="str">
        <v>DWG 9890040, (9E), Close to Rod Slot</v>
      </c>
      <c r="DI467" t="str">
        <v>DWG 9890040, (9E),Close to Rod Slot</v>
      </c>
      <c r="DJ467" t="str">
        <v>DWG FRM0105 PAGE 2</v>
      </c>
      <c r="DK467" t="str">
        <v>DWG# 100448-41</v>
      </c>
      <c r="DL467" t="str">
        <v>DWG# 100448-44</v>
      </c>
      <c r="DM467" t="str">
        <v>DWG# 9890003  (1), Section OL00436/A</v>
      </c>
      <c r="DN467" t="str">
        <v>DWG# 9890003 (3), Ring Gauge Constrained</v>
      </c>
      <c r="DO467" t="str">
        <v>DWG# 9890003 (4), Section</v>
      </c>
      <c r="DP467" t="str">
        <v>DWG#100448-26, Balloon 1K, OL02350</v>
      </c>
      <c r="DQ467" t="str">
        <v>DWG#100448-26, Balloon 2K, OL02350</v>
      </c>
      <c r="DR467" t="str">
        <v>DWG#100448-26, Balloon 3K, OL02363</v>
      </c>
      <c r="DS467" t="str">
        <v>DWG#100448-26, Balloon 4K</v>
      </c>
      <c r="DT467" t="str">
        <v>DWG#100448-26, Balloon 5K, Section</v>
      </c>
      <c r="DU467" t="str">
        <v>DWG#100448-26, Balloon 6K</v>
      </c>
      <c r="DV467" t="str">
        <v>DWG#100448-26, Balloon 7K, Section</v>
      </c>
      <c r="DW467" t="str">
        <v>DWG#100448-26, Mfg. Tol.</v>
      </c>
      <c r="DX467" t="str">
        <v>DWG#9890003 (2) Ring Gauge Constrained</v>
      </c>
      <c r="DY467" t="str">
        <v>DWG#9890044</v>
      </c>
      <c r="DZ467" t="str">
        <v>DWG#9890044 .1985 to .2005=Pass</v>
      </c>
      <c r="EA467" t="str">
        <v>DWG#9890044 Overlay OL02441</v>
      </c>
      <c r="EB467" t="str">
        <v>DWG#9890044, OL02441</v>
      </c>
      <c r="EC467" t="str">
        <v>DWG#FRM0105</v>
      </c>
      <c r="ED467" t="str">
        <v>EXT.</v>
      </c>
      <c r="EE467" t="str">
        <v>EXT. Section, OL02460</v>
      </c>
      <c r="EF467" t="str">
        <v>EXT., OL04223</v>
      </c>
      <c r="EG467" t="str">
        <v>Flat Drop Indicator Tip</v>
      </c>
      <c r="EH467" t="str">
        <v>Full Go Pin, No Light, at Radius</v>
      </c>
      <c r="EI467" t="str">
        <v>Function Check</v>
      </c>
      <c r="EJ467" t="str">
        <v>GO Function Gauge</v>
      </c>
      <c r="EK467" t="str">
        <v>Go Gauge for Balloon 1 &amp; 4</v>
      </c>
      <c r="EL467" t="str">
        <v>Go Pin must pass through</v>
      </c>
      <c r="EM467" t="str">
        <v>Greater than .005 = Fail, Section</v>
      </c>
      <c r="EN467" t="str">
        <v>Greater than .025 out of center = Fail</v>
      </c>
      <c r="EO467" t="str">
        <v>Greater than 2.6 = Pass</v>
      </c>
      <c r="EP467" t="str">
        <v>Green = Pass, Red = Fail</v>
      </c>
      <c r="EQ467" t="str">
        <v>Hex Depth</v>
      </c>
      <c r="ER467" t="str">
        <v>Hex Minor</v>
      </c>
      <c r="ES467" t="str">
        <v>Hole Dia.</v>
      </c>
      <c r="ET467" t="str">
        <v>Hook or Disk Tip</v>
      </c>
      <c r="EU467" t="str">
        <v>ID Sphere Finish</v>
      </c>
      <c r="EV467" t="str">
        <v>ID/OD Both Sides, Diff. .002 or less = Pass</v>
      </c>
      <c r="EW467" t="str">
        <v>If Looks Big, Section</v>
      </c>
      <c r="EX467" t="str">
        <v>If Looks Small, Section</v>
      </c>
      <c r="EY467" t="str">
        <v>Insp. Close to Break Away, Mfg.Tol.</v>
      </c>
      <c r="EZ467" t="str">
        <v>INT.</v>
      </c>
      <c r="FA467" t="str">
        <v>INT. Section, OL02460</v>
      </c>
      <c r="FB467" t="str">
        <v>INT., OL04223</v>
      </c>
      <c r="FC467" t="str">
        <v>Intersect. of 7.7 &amp; R0.10</v>
      </c>
      <c r="FD467" t="str">
        <v>Intersect. of 8.79 and R.25 MAX</v>
      </c>
      <c r="FE467" t="str">
        <v>Keep Ind. Tip away from corner</v>
      </c>
      <c r="FF467" t="str">
        <v>L31</v>
      </c>
      <c r="FG467" t="str">
        <v>Laser Mark</v>
      </c>
      <c r="FH467" t="str">
        <v>LASER PER NOTE 4</v>
      </c>
      <c r="FI467" t="str">
        <v>LASER PER NOTE 4, Final Check 1 only</v>
      </c>
      <c r="FJ467" t="str">
        <v>Less than .002 out of center = Pass</v>
      </c>
      <c r="FK467" t="str">
        <v>Less than 2.75 = Pass, Section</v>
      </c>
      <c r="FL467" t="str">
        <v>List as pin. Not Calibrated</v>
      </c>
      <c r="FM467" t="str">
        <v>M9 X 1.25 BUTT See Comment Image</v>
      </c>
      <c r="FN467" t="str">
        <v>Manual Section</v>
      </c>
      <c r="FO467" t="str">
        <v>Max Deep .241 NO-GO =.42</v>
      </c>
      <c r="FP467" t="str">
        <v>MAX Depth of (Note 7) .241 NO-GO Pin</v>
      </c>
      <c r="FQ467" t="str">
        <v>Measure from Blue Line, See Image</v>
      </c>
      <c r="FR467" t="str">
        <v>Measure Width of Blue Area, See Image</v>
      </c>
      <c r="FS467" t="str">
        <v>Mfg. Tol</v>
      </c>
      <c r="FT467" t="str">
        <v>Mfg. Tol, See Image</v>
      </c>
      <c r="FU467" t="str">
        <v>Mfg. Tol.</v>
      </c>
      <c r="FV467" t="str">
        <v>Mfg. Tol. "A"</v>
      </c>
      <c r="FW467" t="str">
        <v>Mfg. Tol. (Zero on Gauge Full Dia. Lead)</v>
      </c>
      <c r="FX467" t="str">
        <v>Mfg. Tol. Balloon 11, See Image</v>
      </c>
      <c r="FY467" t="str">
        <v>Mfg. Tol. Balloon 4</v>
      </c>
      <c r="FZ467" t="str">
        <v>Mfg. Tol. Balloon 7</v>
      </c>
      <c r="GA467" t="str">
        <v xml:space="preserve">Mfg. Tol. C-Bore Face (Ballo 28) </v>
      </c>
      <c r="GB467" t="str">
        <v>Mfg. Tol. Section</v>
      </c>
      <c r="GC467" t="str">
        <v>Mfg. Tol. See Image</v>
      </c>
      <c r="GD467" t="str">
        <v>Mfg. Tol., 3 Places, Record MAX</v>
      </c>
      <c r="GE467" t="str">
        <v>Mfg. Tol., Balloon 11</v>
      </c>
      <c r="GF467" t="str">
        <v>Mfg. Tol., Balloon 7</v>
      </c>
      <c r="GG467" t="str">
        <v>Mfg. Tol., Blank</v>
      </c>
      <c r="GH467" t="str">
        <v>Mfg. Tol., Blank, Balloon 12</v>
      </c>
      <c r="GI467" t="str">
        <v>Mfg. Tol., Blend to SØ.320</v>
      </c>
      <c r="GJ467" t="str">
        <v>Mfg. Tol., Calculation</v>
      </c>
      <c r="GK467" t="str">
        <v>Mfg. Tol., For Mill Fixture</v>
      </c>
      <c r="GL467" t="str">
        <v>Mfg. Tol., L32</v>
      </c>
      <c r="GM467" t="str">
        <v>Mfg. Tol., L33</v>
      </c>
      <c r="GN467" t="str">
        <v>Mfg. Tol., No Tool Marks</v>
      </c>
      <c r="GO467" t="str">
        <v>Mfg. Tol., OL03361</v>
      </c>
      <c r="GP467" t="str">
        <v>Mfg. Tol., Record off center value</v>
      </c>
      <c r="GQ467" t="str">
        <v>Mfg. Tol., Same 3 Places, Record MIN</v>
      </c>
      <c r="GR467" t="str">
        <v>Mfg. Tol., Section</v>
      </c>
      <c r="GS467" t="str">
        <v>Mfg. Tol., Section B-B</v>
      </c>
      <c r="GT467" t="str">
        <v>Mfg. Tol., Section, OL03361</v>
      </c>
      <c r="GU467" t="str">
        <v>Mfg. Tol., Section, Per Note 2</v>
      </c>
      <c r="GV467" t="str">
        <v>Mfg. Tol., See Image</v>
      </c>
      <c r="GW467" t="str">
        <v>Mfg. Tol., See Image, Bore in Blue</v>
      </c>
      <c r="GX467" t="str">
        <v>Mfg. Tol., See Image, Hook Tip</v>
      </c>
      <c r="GY467" t="str">
        <v>Mfg. Tol., Sharp Okay No Burr</v>
      </c>
      <c r="GZ467" t="str">
        <v>Mfg. Tol., Threadless Blank</v>
      </c>
      <c r="HA467" t="str">
        <v>Mfg.Tol.</v>
      </c>
      <c r="HB467" t="str">
        <v>Mgf. To., T.S.C.</v>
      </c>
      <c r="HC467" t="str">
        <v>Milled Feature</v>
      </c>
      <c r="HD467" t="str">
        <v>Milled Feature, OL04045</v>
      </c>
      <c r="HE467" t="str">
        <v>More than .0005 out of center = Fail</v>
      </c>
      <c r="HF467" t="str">
        <v>Must Pass Through</v>
      </c>
      <c r="HG467" t="str">
        <v>Must pass through gauge</v>
      </c>
      <c r="HH467" t="str">
        <v>Must Pass Through Go Gauge</v>
      </c>
      <c r="HI467" t="str">
        <v>Must Pass, See Image.</v>
      </c>
      <c r="HJ467" t="str">
        <v>NA</v>
      </c>
      <c r="HK467" t="str">
        <v>Narrow Area</v>
      </c>
      <c r="HL467" t="str">
        <v>Near Balloon 21</v>
      </c>
      <c r="HM467" t="str">
        <v>Near Datum B</v>
      </c>
      <c r="HN467" t="str">
        <v>Neck Dia.</v>
      </c>
      <c r="HO467" t="str">
        <v>Neck to Head Rad.</v>
      </c>
      <c r="HP467" t="str">
        <v>No Copper Deposits Allowed</v>
      </c>
      <c r="HQ467" t="str">
        <v>No Section</v>
      </c>
      <c r="HR467" t="str">
        <v>No Section, .01 to .014 = Pass</v>
      </c>
      <c r="HS467" t="str">
        <v>No Section, Rotate Part</v>
      </c>
      <c r="HT467" t="str">
        <v>No Section, See Image</v>
      </c>
      <c r="HU467" t="str">
        <v>No Slot, Section B-B</v>
      </c>
      <c r="HV467" t="str">
        <v>No visual step = Pass</v>
      </c>
      <c r="HW467" t="str">
        <v>Not to exceed .95 Deep</v>
      </c>
      <c r="HX467" t="str">
        <v>Note 1</v>
      </c>
      <c r="HY467" t="str">
        <v>OL00333/A</v>
      </c>
      <c r="HZ467" t="str">
        <v>OL00519</v>
      </c>
      <c r="IA467" t="str">
        <v>OL00520</v>
      </c>
      <c r="IB467" t="str">
        <v>OL00529</v>
      </c>
      <c r="IC467" t="str">
        <v>OL00542</v>
      </c>
      <c r="ID467" t="str">
        <v>OL00724</v>
      </c>
      <c r="IE467" t="str">
        <v>OL01250</v>
      </c>
      <c r="IF467" t="str">
        <v>OL01869, Threadless Blank</v>
      </c>
      <c r="IG467" t="str">
        <v>OL01870, Section</v>
      </c>
      <c r="IH467" t="str">
        <v>OL02255</v>
      </c>
      <c r="II467" t="str">
        <v>OL02255, Mfg. Tol.</v>
      </c>
      <c r="IJ467" t="str">
        <v>OL02302</v>
      </c>
      <c r="IK467" t="str">
        <v xml:space="preserve">OL02318  needed per image instructions </v>
      </c>
      <c r="IL467" t="str">
        <v>OL02556</v>
      </c>
      <c r="IM467" t="str">
        <v>OL02557</v>
      </c>
      <c r="IN467" t="str">
        <v>OL02567</v>
      </c>
      <c r="IO467" t="str">
        <v>OL02653</v>
      </c>
      <c r="IP467" t="str">
        <v>OL02718</v>
      </c>
      <c r="IQ467" t="str">
        <v>OL02841</v>
      </c>
      <c r="IR467" t="str">
        <v>OL02842</v>
      </c>
      <c r="IS467" t="str">
        <v>OL02844</v>
      </c>
      <c r="IT467" t="str">
        <v>OL02871</v>
      </c>
      <c r="IU467" t="str">
        <v>OL02887</v>
      </c>
      <c r="IV467" t="str">
        <v>OL03500</v>
      </c>
      <c r="IW467" t="str">
        <v>OL03766</v>
      </c>
      <c r="IX467" t="str">
        <v>OL03868</v>
      </c>
      <c r="IY467" t="str">
        <v>OL03869</v>
      </c>
      <c r="IZ467" t="str">
        <v>OL03870</v>
      </c>
      <c r="JA467" t="str">
        <v>OL03873, DWG# 100448-44</v>
      </c>
      <c r="JB467" t="str">
        <v>OL03949</v>
      </c>
      <c r="JC467" t="str">
        <v xml:space="preserve">OL04043, Section </v>
      </c>
      <c r="JD467" t="str">
        <v xml:space="preserve">OL04044, Section </v>
      </c>
      <c r="JE467" t="str">
        <v>OL04045</v>
      </c>
      <c r="JF467" t="str">
        <v>OL04045, Milled Feature</v>
      </c>
      <c r="JG467" t="str">
        <v>OL04063</v>
      </c>
      <c r="JH467" t="str">
        <v>OL04064</v>
      </c>
      <c r="JI467" t="str">
        <v>OL04065</v>
      </c>
      <c r="JJ467" t="str">
        <v>OL04181</v>
      </c>
      <c r="JK467" t="str">
        <v>OL04218</v>
      </c>
      <c r="JL467" t="str">
        <v>OL04224, See Image</v>
      </c>
      <c r="JM467" t="str">
        <v>OL04374</v>
      </c>
      <c r="JN467" t="str">
        <v>OL04375, Section M-M</v>
      </c>
      <c r="JO467" t="str">
        <v>OL04376, Section M-M</v>
      </c>
      <c r="JP467" t="str">
        <v>OL04443</v>
      </c>
      <c r="JQ467" t="str">
        <v>OL04444</v>
      </c>
      <c r="JR467" t="str">
        <v>OL05000</v>
      </c>
      <c r="JS467" t="str">
        <v>One side of slot</v>
      </c>
      <c r="JT467" t="str">
        <v>Other side of slot</v>
      </c>
      <c r="JU467" t="str">
        <v>Out of center more than .002 = Fail</v>
      </c>
      <c r="JV467" t="str">
        <v>Out of center more than.002 = Fail</v>
      </c>
      <c r="JW467" t="str">
        <v>Overlay OL02713</v>
      </c>
      <c r="JX467" t="str">
        <v>Overlay OL02714</v>
      </c>
      <c r="JY467" t="str">
        <v>Overlay OL02718</v>
      </c>
      <c r="JZ467" t="str">
        <v>Overlay OL03831, Mfg. Tol.</v>
      </c>
      <c r="KA467" t="str">
        <v>Part Without Slots</v>
      </c>
      <c r="KB467" t="str">
        <v>Part Without Slots, See Image</v>
      </c>
      <c r="KC467" t="str">
        <v xml:space="preserve">Pass = .0254 or Less </v>
      </c>
      <c r="KD467" t="str">
        <v>PD MIN = 4.361, PD MAX = 4.456</v>
      </c>
      <c r="KE467" t="str">
        <v>Per Balloon 2 Note</v>
      </c>
      <c r="KF467" t="str">
        <v>Per drawing note(s) 8.</v>
      </c>
      <c r="KG467" t="str">
        <v>Point or Sphere Tip</v>
      </c>
      <c r="KH467" t="str">
        <v>Point Tip</v>
      </c>
      <c r="KI467" t="str">
        <v>R.9 to R1.1 = Pass, See Image</v>
      </c>
      <c r="KJ467" t="str">
        <v>Ram Construction</v>
      </c>
      <c r="KK467" t="str">
        <v>Record Same Pass / Fail All Balloons</v>
      </c>
      <c r="KL467" t="str">
        <v>Ref. Balloon 1</v>
      </c>
      <c r="KM467" t="str">
        <v>Ref. Balloon 12</v>
      </c>
      <c r="KN467" t="str">
        <v>Ref. Balloon 13, 100% AQL</v>
      </c>
      <c r="KO467" t="str">
        <v>Ref. Balloon 2</v>
      </c>
      <c r="KP467" t="str">
        <v>Ref. Balloon 21, 100% AQL</v>
      </c>
      <c r="KQ467" t="str">
        <v>Ref. Balloon 4</v>
      </c>
      <c r="KR467" t="str">
        <v>Ref. Balloon 7</v>
      </c>
      <c r="KS467" t="str">
        <v>Ref. Balloon 8</v>
      </c>
      <c r="KT467" t="str">
        <v>Relieved Pin Gauges 09236 &amp; 09235</v>
      </c>
      <c r="KU467" t="str">
        <v>Rotate Part</v>
      </c>
      <c r="KV467" t="str">
        <v>Rotate Part, See Image</v>
      </c>
      <c r="KW467" t="str">
        <v>Same as Root Radius</v>
      </c>
      <c r="KX467" t="str">
        <v>Section</v>
      </c>
      <c r="KY467" t="str">
        <v>Section B-B</v>
      </c>
      <c r="KZ467" t="str">
        <v>Section B-B, Distance Between Grooves</v>
      </c>
      <c r="LA467" t="str">
        <v>Section C-C</v>
      </c>
      <c r="LB467" t="str">
        <v>Section Part</v>
      </c>
      <c r="LC467" t="str">
        <v>Section Part, Measured from Opposite Face</v>
      </c>
      <c r="LD467" t="str">
        <v>Section, Broachless Blank</v>
      </c>
      <c r="LE467" t="str">
        <v>Section, EXT. Sphere Location.</v>
      </c>
      <c r="LF467" t="str">
        <v>Section, Hex Cham. Ang.</v>
      </c>
      <c r="LG467" t="str">
        <v>Section, Hex Fillet Rad.</v>
      </c>
      <c r="LH467" t="str">
        <v>Section, INT. Feature</v>
      </c>
      <c r="LI467" t="str">
        <v>Section, INT. Sphere Location.</v>
      </c>
      <c r="LJ467" t="str">
        <v>Section, Mfg. Tol.</v>
      </c>
      <c r="LK467" t="str">
        <v>Section, Mfg. Tol., See Image</v>
      </c>
      <c r="LL467" t="str">
        <v>Section, OL00486</v>
      </c>
      <c r="LM467" t="str">
        <v>Section, OL00542</v>
      </c>
      <c r="LN467" t="str">
        <v>Section, OL00543</v>
      </c>
      <c r="LO467" t="str">
        <v>Section, OL00544</v>
      </c>
      <c r="LP467" t="str">
        <v>Section, OL00545</v>
      </c>
      <c r="LQ467" t="str">
        <v>Section, OL00546</v>
      </c>
      <c r="LR467" t="str">
        <v>Section, OL00547</v>
      </c>
      <c r="LS467" t="str">
        <v>Section, OL00555</v>
      </c>
      <c r="LT467" t="str">
        <v>Section, OL00725</v>
      </c>
      <c r="LU467" t="str">
        <v>Section, OL01430</v>
      </c>
      <c r="LV467" t="str">
        <v>Section, OL01434</v>
      </c>
      <c r="LW467" t="str">
        <v>Section, OL01435</v>
      </c>
      <c r="LX467" t="str">
        <v>Section, OL01807</v>
      </c>
      <c r="LY467" t="str">
        <v>Section, OL01830</v>
      </c>
      <c r="LZ467" t="str">
        <v>Section, OL02351</v>
      </c>
      <c r="MA467" t="str">
        <v>Section, OL02519</v>
      </c>
      <c r="MB467" t="str">
        <v>Section, OL02520</v>
      </c>
      <c r="MC467" t="str">
        <v>Section, OL02522</v>
      </c>
      <c r="MD467" t="str">
        <v>Section, OL02540</v>
      </c>
      <c r="ME467" t="str">
        <v>Section, OL02541</v>
      </c>
      <c r="MF467" t="str">
        <v>Section, OL02552</v>
      </c>
      <c r="MG467" t="str">
        <v>Section, OL02553</v>
      </c>
      <c r="MH467" t="str">
        <v>Section, OL02554</v>
      </c>
      <c r="MI467" t="str">
        <v>Section, OL02555</v>
      </c>
      <c r="MJ467" t="str">
        <v>Section, OL02558</v>
      </c>
      <c r="MK467" t="str">
        <v>Section, OL02559</v>
      </c>
      <c r="ML467" t="str">
        <v>Section, OL02560</v>
      </c>
      <c r="MM467" t="str">
        <v>Section, OL02619</v>
      </c>
      <c r="MN467" t="str">
        <v>Section, OL02620</v>
      </c>
      <c r="MO467" t="str">
        <v>Section, OL02621</v>
      </c>
      <c r="MP467" t="str">
        <v>Section, OL02622</v>
      </c>
      <c r="MQ467" t="str">
        <v>Section, OL02623</v>
      </c>
      <c r="MR467" t="str">
        <v>Section, OL02624</v>
      </c>
      <c r="MS467" t="str">
        <v>Section, OL02652</v>
      </c>
      <c r="MT467" t="str">
        <v>Section, OL02680</v>
      </c>
      <c r="MU467" t="str">
        <v>Section, OL02793</v>
      </c>
      <c r="MV467" t="str">
        <v>Section, OL02823</v>
      </c>
      <c r="MW467" t="str">
        <v>Section, OL02843</v>
      </c>
      <c r="MX467" t="str">
        <v>Section, OL03026, Ext.</v>
      </c>
      <c r="MY467" t="str">
        <v>Section, OL03026, Int.</v>
      </c>
      <c r="MZ467" t="str">
        <v>Section, OL03570, DWG# 100448-41</v>
      </c>
      <c r="NA467" t="str">
        <v>Section, OL03781</v>
      </c>
      <c r="NB467" t="str">
        <v>Section, OL03911</v>
      </c>
      <c r="NC467" t="str">
        <v>Section, OL03912</v>
      </c>
      <c r="ND467" t="str">
        <v>Section, OL03928</v>
      </c>
      <c r="NE467" t="str">
        <v>Section, OL03929</v>
      </c>
      <c r="NF467" t="str">
        <v>Section, OL04030</v>
      </c>
      <c r="NG467" t="str">
        <v>Section, OL04037</v>
      </c>
      <c r="NH467" t="str">
        <v>Section, OL04038</v>
      </c>
      <c r="NI467" t="str">
        <v>Section, OL04046</v>
      </c>
      <c r="NJ467" t="str">
        <v>Section, OL04065</v>
      </c>
      <c r="NK467" t="str">
        <v>Section, OL04066</v>
      </c>
      <c r="NL467" t="str">
        <v>Section, OL04067</v>
      </c>
      <c r="NM467" t="str">
        <v>Section, OL04069</v>
      </c>
      <c r="NN467" t="str">
        <v>Section, OL04071</v>
      </c>
      <c r="NO467" t="str">
        <v>Section, OL04173</v>
      </c>
      <c r="NP467" t="str">
        <v>Section, OL04174</v>
      </c>
      <c r="NQ467" t="str">
        <v>Section, OL04214</v>
      </c>
      <c r="NR467" t="str">
        <v>Section, OL04215</v>
      </c>
      <c r="NS467" t="str">
        <v>Section, OL04216</v>
      </c>
      <c r="NT467" t="str">
        <v>Section, OL04217</v>
      </c>
      <c r="NU467" t="str">
        <v>Section, Overlay OL02716</v>
      </c>
      <c r="NV467" t="str">
        <v>Section, Overlay OL02717</v>
      </c>
      <c r="NW467" t="str">
        <v>Section, See Image</v>
      </c>
      <c r="NX467" t="str">
        <v>Section, See Image, DWG# 100448-41</v>
      </c>
      <c r="NY467" t="str">
        <v>Section, Without Sots</v>
      </c>
      <c r="NZ467" t="str">
        <v>See Comments Sheet</v>
      </c>
      <c r="OA467" t="str">
        <v>See Comments Sheet, OL02318</v>
      </c>
      <c r="OB467" t="str">
        <v>See Image</v>
      </c>
      <c r="OC467" t="str">
        <v>See Image, .005 or Less = Pass</v>
      </c>
      <c r="OD467" t="str">
        <v>See Image, Check Near Radius</v>
      </c>
      <c r="OE467" t="str">
        <v>See Image, Constrained</v>
      </c>
      <c r="OF467" t="str">
        <v>See Image, Distance Between Flats</v>
      </c>
      <c r="OG467" t="str">
        <v xml:space="preserve">See Image, Mfg. Tol, Section A-A </v>
      </c>
      <c r="OH467" t="str">
        <v>See image, Mfg. Tol.</v>
      </c>
      <c r="OI467" t="str">
        <v>See Image, Mic. Across Flats</v>
      </c>
      <c r="OJ467" t="str">
        <v>See Image, OL02850</v>
      </c>
      <c r="OK467" t="str">
        <v>See Image, OL02880</v>
      </c>
      <c r="OL467" t="str">
        <v>See Image, OL03926</v>
      </c>
      <c r="OM467" t="str">
        <v>See Image, OL03927</v>
      </c>
      <c r="ON467" t="str">
        <v>See Image, OL04003</v>
      </c>
      <c r="OO467" t="str">
        <v>'See Image, OL04342,  Best Fit Joe Block</v>
      </c>
      <c r="OP467" t="str">
        <v>See Image, OL04342,  Blank</v>
      </c>
      <c r="OQ467" t="str">
        <v>See Image, OL04342, Blank</v>
      </c>
      <c r="OR467" t="str">
        <v>See Image, OL04343, Blank</v>
      </c>
      <c r="OS467" t="str">
        <v>See Image, Pass = .002 or Less</v>
      </c>
      <c r="OT467" t="str">
        <v>See Image, Rcd. MAX</v>
      </c>
      <c r="OU467" t="str">
        <v>See Image, Rcd. MIN</v>
      </c>
      <c r="OV467" t="str">
        <v>See Image, Section</v>
      </c>
      <c r="OW467" t="str">
        <v>See Image, Section A-A</v>
      </c>
      <c r="OX467" t="str">
        <v>See Image, Section B-B</v>
      </c>
      <c r="OY467" t="str">
        <v>See Image, Section B-B, TSC</v>
      </c>
      <c r="OZ467" t="str">
        <v>See Image, Shank Drawing # 18000-XX-XX A</v>
      </c>
      <c r="PA467" t="str">
        <v>Sequencial Laser 01, 120 Per Print</v>
      </c>
      <c r="PB467" t="str">
        <v>Set to .202, Zero on Thread Lead</v>
      </c>
      <c r="PC467" t="str">
        <v>Sharp OK, No Burr</v>
      </c>
      <c r="PD467" t="str">
        <v>Sharp OK, No Raised Edge, See Image</v>
      </c>
      <c r="PE467" t="str">
        <v>Sharp OK, No Raised Edges</v>
      </c>
      <c r="PF467" t="str">
        <v>Sharp okay no raised edge</v>
      </c>
      <c r="PG467" t="str">
        <v>Sharp Okay, No Burr</v>
      </c>
      <c r="PH467" t="str">
        <v>Sharp Okay, No Raised Edge</v>
      </c>
      <c r="PI467" t="str">
        <v>Sharp Okay, No Raised Edges,</v>
      </c>
      <c r="PJ467" t="str">
        <v>Sharp Okay, See Image</v>
      </c>
      <c r="PK467" t="str">
        <v xml:space="preserve">Start of Radius @ .195 </v>
      </c>
      <c r="PL467" t="str">
        <v xml:space="preserve">Start of Radius @ .21 </v>
      </c>
      <c r="PM467" t="str">
        <v xml:space="preserve">T.S.C. </v>
      </c>
      <c r="PN467" t="str">
        <v>Tangent Point</v>
      </c>
      <c r="PO467" t="str">
        <v>Tangent point of R.50</v>
      </c>
      <c r="PP467" t="str">
        <v>Taper Check, Mfg.Tol.</v>
      </c>
      <c r="PQ467" t="str">
        <v>Taper Check, Mfg.Tol., See Image</v>
      </c>
      <c r="PR467" t="str">
        <v>Thrd. Minor Ø</v>
      </c>
      <c r="PS467" t="str">
        <v>Thrd. Relief Ø</v>
      </c>
      <c r="PT467" t="str">
        <v>Threadless Blank</v>
      </c>
      <c r="PU467" t="str">
        <v>Threadless Blank, From Major Ø</v>
      </c>
      <c r="PV467" t="str">
        <v>Threadless Blank, Mfg. Tol.</v>
      </c>
      <c r="PW467" t="str">
        <v>Threadless Blank, Thrd. to Neck Rad.</v>
      </c>
      <c r="PX467" t="str">
        <v>Thredless Blank</v>
      </c>
      <c r="PY467" t="str">
        <v>To center of R.005</v>
      </c>
      <c r="PZ467" t="str">
        <v>Torx Min. Dia.</v>
      </c>
      <c r="QA467" t="str">
        <v>Turn Ø Free of Mill Marks</v>
      </c>
      <c r="QB467" t="str">
        <v>Use (Full) GO Hex</v>
      </c>
      <c r="QC467" t="str">
        <v>Use Balloon 1 FULL Gauge</v>
      </c>
      <c r="QD467" t="str">
        <v>Use Balloon 9 FULL GO</v>
      </c>
      <c r="QE467" t="str">
        <v>Use Best Fit Pin</v>
      </c>
      <c r="QF467" t="str">
        <v>Use Disk Tip</v>
      </c>
      <c r="QG467" t="str">
        <v>Use flat bottomed indicator tip.</v>
      </c>
      <c r="QH467" t="str">
        <v xml:space="preserve">Use Full .093 Go Hex </v>
      </c>
      <c r="QI467" t="str">
        <v xml:space="preserve">Use Full .0930 Go Hex </v>
      </c>
      <c r="QJ467" t="str">
        <v>Use Full .1235 Go Hex</v>
      </c>
      <c r="QK467" t="str">
        <v>Use Gauge K2-98-8019-04, See Image</v>
      </c>
      <c r="QL467" t="str">
        <v>Use large flat indicator tip</v>
      </c>
      <c r="QM467" t="str">
        <v>Use Pins.3330/.3350, See Image MAX NO-GO</v>
      </c>
      <c r="QN467" t="str">
        <v>Use Pointed Drop Indicator Tip</v>
      </c>
      <c r="QO467" t="str">
        <v>V-Block</v>
      </c>
      <c r="QP467" t="str">
        <v>V-Block,  AMB for 13</v>
      </c>
      <c r="QQ467" t="str">
        <v>V-Block,  Hex Cham. Dia.</v>
      </c>
      <c r="QR467" t="str">
        <v>V-Block, Hex Depth</v>
      </c>
      <c r="QS467" t="str">
        <v>VBU Gauge</v>
      </c>
      <c r="QT467" t="str">
        <v>Visibally smaller than HEX=Pass</v>
      </c>
      <c r="QU467" t="str">
        <v>Visual Per Drawing</v>
      </c>
      <c r="QV467" t="str">
        <v>Whirl Blank</v>
      </c>
      <c r="QW467" t="str">
        <v xml:space="preserve">Whirl Blank </v>
      </c>
      <c r="QX467" t="str">
        <v>Whirl Blank, Neck Rad. End to Head CL</v>
      </c>
      <c r="QY467" t="str">
        <v>Whirl Blank, Nose Start Dia.</v>
      </c>
      <c r="QZ467" t="str">
        <v>Whirl Blank, Nose Start Dist.</v>
      </c>
      <c r="RA467" t="str">
        <v>Whirl Blank, Thrd. Minor</v>
      </c>
      <c r="RB467" t="str">
        <v>Whirl Blank, Thrd. Pullout Dia.</v>
      </c>
      <c r="RC467" t="str">
        <v>Whole Part, Removal is at Assy. Level</v>
      </c>
      <c r="RD467" t="str">
        <v>Wide Area</v>
      </c>
      <c r="RE467" t="str">
        <v>Zero on End of Go Gauge</v>
      </c>
    </row>
    <row r="468" spans="1:473">
      <c r="A468" t="s">
        <v>1085</v>
      </c>
      <c r="C468" t="str" cm="1">
        <f t="array" ref="C468:RE468">TRANSPOSE(_xlfn._xlws.SORT(_xlfn._xlws.FILTER($A$2:$A$600,ISNUMBER(SEARCH('PartLib Table'!M485,$A$2:$A$600)),"not found")))</f>
        <v xml:space="preserve"> 'C', Whirl Blank</v>
      </c>
      <c r="D468" t="str">
        <v xml:space="preserve"> See Image, Constrained</v>
      </c>
      <c r="E468" t="str">
        <v>(.04 to .12 range = Pass)</v>
      </c>
      <c r="F468" t="str">
        <v>(.042 FULL) Go Pin Seat Fully</v>
      </c>
      <c r="G468" t="str">
        <v>(B), Mfg. Tol.</v>
      </c>
      <c r="H468" t="str">
        <v>(B), O.A.L.</v>
      </c>
      <c r="I468" t="str">
        <v>.001 or less =Pass</v>
      </c>
      <c r="J468" t="str">
        <v>.001 or less out of center = Pass</v>
      </c>
      <c r="K468" t="str">
        <v>.002 or Less = Pass</v>
      </c>
      <c r="L468" t="str">
        <v>.002 or Less out of center = Pass</v>
      </c>
      <c r="M468" t="str">
        <v>.005 to .015 = Pass</v>
      </c>
      <c r="N468" t="str">
        <v>.0125 Mean, Section</v>
      </c>
      <c r="O468" t="str">
        <v>.025 or Less in X &amp; Y=Pass</v>
      </c>
      <c r="P468" t="str">
        <v>.038 Mean</v>
      </c>
      <c r="Q468" t="str">
        <v>.063 MM = .0024 IN, See Image</v>
      </c>
      <c r="R468" t="str">
        <v>.063MM = .0024"</v>
      </c>
      <c r="S468" t="str">
        <v>.243 NO-GO, Unconstrained, Must Not Start</v>
      </c>
      <c r="T468" t="str">
        <v>@ Back Face &amp; ID, No Raised Edge</v>
      </c>
      <c r="U468" t="str">
        <v>@ Back Face &amp; OD, No Raised Edge</v>
      </c>
      <c r="V468" t="str">
        <v>@ ID &amp; FACE</v>
      </c>
      <c r="W468" t="str">
        <v>@ OD &amp; BACK FACE</v>
      </c>
      <c r="X468" t="str">
        <v>@ OD &amp; FACE</v>
      </c>
      <c r="Y468" t="str">
        <v>Across from slot</v>
      </c>
      <c r="Z468" t="str">
        <v>All Edge Breaks</v>
      </c>
      <c r="AA468" t="str">
        <v>Attached to bar stock</v>
      </c>
      <c r="AB468" t="str">
        <v xml:space="preserve">Back Turn Fillet Rad. </v>
      </c>
      <c r="AC468" t="str">
        <v>Balloon 1 (DWG FRM0105 Page 2, NV-27)</v>
      </c>
      <c r="AD468" t="str">
        <v>Balloon 1 (DWG FRM0105, NV-30)</v>
      </c>
      <c r="AE468" t="str">
        <v>Balloon 1 (P# 9890002-20) OL00429/A</v>
      </c>
      <c r="AF468" t="str">
        <v>Balloon 1, DWG#FRM0105</v>
      </c>
      <c r="AG468" t="str">
        <v>Balloon 11, See Image</v>
      </c>
      <c r="AH468" t="str">
        <v xml:space="preserve">Balloon 2 (DWG FRM0105 Page 2, NV-27) </v>
      </c>
      <c r="AI468" t="str">
        <v>Balloon 2 (DWG FRM0105, NV-30)</v>
      </c>
      <c r="AJ468" t="str">
        <v>Balloon 2 (P# 9890002-20)</v>
      </c>
      <c r="AK468" t="str">
        <v>Balloon 2, DWG#FRM0105</v>
      </c>
      <c r="AL468" t="str">
        <v>Balloon 2, DWG#FRM0105, See Image</v>
      </c>
      <c r="AM468" t="str">
        <v>Balloon 3 (DWG FRM0105, NV-30 Minor)</v>
      </c>
      <c r="AN468" t="str">
        <v>Balloon 3 (DWG FRM0105, NV-30)</v>
      </c>
      <c r="AO468" t="str">
        <v>Balloon 3 (P# 9890002-20)</v>
      </c>
      <c r="AP468" t="str">
        <v>Balloon 4</v>
      </c>
      <c r="AQ468" t="str">
        <v>Balloon 4 (P# 9890002-20)</v>
      </c>
      <c r="AR468" t="str">
        <v>Below Middle Band</v>
      </c>
      <c r="AS468" t="str">
        <v>Best Fit Pin, .003 or Less =Pass</v>
      </c>
      <c r="AT468" t="str">
        <v>Blank</v>
      </c>
      <c r="AU468" t="str">
        <v>Blank Turn Maj.</v>
      </c>
      <c r="AV468" t="str">
        <v>Blank Turn Maj. Mill Flt., OL4172</v>
      </c>
      <c r="AW468" t="str">
        <v>Blank Without .010 Slots</v>
      </c>
      <c r="AX468" t="str">
        <v>Blank Without .010 Slots, Section</v>
      </c>
      <c r="AY468" t="str">
        <v>Blank without thread</v>
      </c>
      <c r="AZ468" t="str">
        <v xml:space="preserve">Blank, Center of V Grv. </v>
      </c>
      <c r="BA468" t="str">
        <v>Blank, Check R adjacent Balloon 17</v>
      </c>
      <c r="BB468" t="str">
        <v>Blank, EXT. Feature</v>
      </c>
      <c r="BC468" t="str">
        <v>Blank, See Image, OL04335</v>
      </c>
      <c r="BD468" t="str">
        <v>Blank, See Image, OL04336</v>
      </c>
      <c r="BE468" t="str">
        <v xml:space="preserve">Blank, Thrd. </v>
      </c>
      <c r="BF468" t="str">
        <v>Blank, Turn Tip</v>
      </c>
      <c r="BG468" t="str">
        <v>Blank, Without Thrd.</v>
      </c>
      <c r="BH468" t="str">
        <v>Blank, Without Thread</v>
      </c>
      <c r="BI468" t="str">
        <v xml:space="preserve">Blunt Start Blend to Minor </v>
      </c>
      <c r="BJ468" t="str">
        <v>Calc., Use Go HEX</v>
      </c>
      <c r="BK468" t="str">
        <v>Can't dig into OD</v>
      </c>
      <c r="BL468" t="str">
        <v>Carbide Gauge</v>
      </c>
      <c r="BM468" t="str">
        <v xml:space="preserve">Center of V Grv. </v>
      </c>
      <c r="BN468" t="str">
        <v>Centered Less than .03 = Pass</v>
      </c>
      <c r="BO468" t="str">
        <v>Centered within .0005 or Less = Pass</v>
      </c>
      <c r="BP468" t="str">
        <v>Centered within .001 or Less = Pass</v>
      </c>
      <c r="BQ468" t="str">
        <v>Centered within .0254 or Less = Pass</v>
      </c>
      <c r="BR468" t="str">
        <v>Check close to Rod Slot</v>
      </c>
      <c r="BS468" t="str">
        <v>Check every other hole</v>
      </c>
      <c r="BT468" t="str">
        <v>Check Go over full length of slot.</v>
      </c>
      <c r="BU468" t="str">
        <v>Check Near Closed End</v>
      </c>
      <c r="BV468" t="str">
        <v>Check per Print View, Away from Rod Slot</v>
      </c>
      <c r="BW468" t="str">
        <v>Check to Balloon 30 Go Pin</v>
      </c>
      <c r="BX468" t="str">
        <v>Check with .2705 SET Pin Inside Part</v>
      </c>
      <c r="BY468" t="str">
        <v>Check with Hex Up</v>
      </c>
      <c r="BZ468" t="str">
        <v>CMM Blank</v>
      </c>
      <c r="CA468" t="str">
        <v>Confirm Full Radius</v>
      </c>
      <c r="CB468" t="str">
        <v>Constrained in fixture</v>
      </c>
      <c r="CC468" t="str">
        <v>Constrained with Ring</v>
      </c>
      <c r="CD468" t="str">
        <v>Constrained, See Image</v>
      </c>
      <c r="CE468" t="str">
        <v>Dim. "A"</v>
      </c>
      <c r="CF468" t="str">
        <v>Dim. "B"</v>
      </c>
      <c r="CG468" t="str">
        <v>Dim. "C"</v>
      </c>
      <c r="CH468" t="str">
        <v>Dim. "D", Whirl Blank</v>
      </c>
      <c r="CI468" t="str">
        <v>Dim. "G"</v>
      </c>
      <c r="CJ468" t="str">
        <v>Dim. E, Blank Turn Maj. &amp;  Mill Flt</v>
      </c>
      <c r="CK468" t="str">
        <v>Dim. E, Blank Turn Maj.&amp;  Mill Flt</v>
      </c>
      <c r="CL468" t="str">
        <v>Dim. H, Whirl Blank</v>
      </c>
      <c r="CM468" t="str">
        <v>Dim. J, 'Blank Turn Maj. &amp; Whirl Blank</v>
      </c>
      <c r="CN468" t="str">
        <v>Disk Drop Indicator Tip</v>
      </c>
      <c r="CO468" t="str">
        <v>DWG 100448-15, Balloon F_1</v>
      </c>
      <c r="CP468" t="str">
        <v>DWG 100448-15, OL02571</v>
      </c>
      <c r="CQ468" t="str">
        <v>DWG 100448-41</v>
      </c>
      <c r="CR468" t="str">
        <v>DWG 9890040, (10E),Section Part, OL01139</v>
      </c>
      <c r="CS468" t="str">
        <v>DWG 9890040, (10E),Section, OL01139</v>
      </c>
      <c r="CT468" t="str">
        <v>DWG 9890040, (11E)</v>
      </c>
      <c r="CU468" t="str">
        <v>DWG 9890040, (11E), Pins with Flats</v>
      </c>
      <c r="CV468" t="str">
        <v>DWG 9890040, (12E),  Pass=.002 or less</v>
      </c>
      <c r="CW468" t="str">
        <v>DWG 9890040, (12E), See Image</v>
      </c>
      <c r="CX468" t="str">
        <v>DWG 9890040, (1E), OL01431</v>
      </c>
      <c r="CY468" t="str">
        <v>DWG 9890040, (1E), OL01432</v>
      </c>
      <c r="CZ468" t="str">
        <v>DWG 9890040, (2E), OL01432</v>
      </c>
      <c r="DA468" t="str">
        <v>DWG 9890040, (3E)</v>
      </c>
      <c r="DB468" t="str">
        <v>DWG 9890040, (4E)</v>
      </c>
      <c r="DC468" t="str">
        <v>DWG 9890040, (5E), OL02336</v>
      </c>
      <c r="DD468" t="str">
        <v>DWG 9890040, (6E)</v>
      </c>
      <c r="DE468" t="str">
        <v>DWG 9890040, (7E)</v>
      </c>
      <c r="DF468" t="str">
        <v>DWG 9890040, (8E), OL01433</v>
      </c>
      <c r="DG468" t="str">
        <v>DWG 9890040, (8E), OL01433, Section</v>
      </c>
      <c r="DH468" t="str">
        <v>DWG 9890040, (9E), Close to Rod Slot</v>
      </c>
      <c r="DI468" t="str">
        <v>DWG 9890040, (9E),Close to Rod Slot</v>
      </c>
      <c r="DJ468" t="str">
        <v>DWG FRM0105 PAGE 2</v>
      </c>
      <c r="DK468" t="str">
        <v>DWG# 100448-41</v>
      </c>
      <c r="DL468" t="str">
        <v>DWG# 100448-44</v>
      </c>
      <c r="DM468" t="str">
        <v>DWG# 9890003  (1), Section OL00436/A</v>
      </c>
      <c r="DN468" t="str">
        <v>DWG# 9890003 (3), Ring Gauge Constrained</v>
      </c>
      <c r="DO468" t="str">
        <v>DWG# 9890003 (4), Section</v>
      </c>
      <c r="DP468" t="str">
        <v>DWG#100448-26, Balloon 1K, OL02350</v>
      </c>
      <c r="DQ468" t="str">
        <v>DWG#100448-26, Balloon 2K, OL02350</v>
      </c>
      <c r="DR468" t="str">
        <v>DWG#100448-26, Balloon 3K, OL02363</v>
      </c>
      <c r="DS468" t="str">
        <v>DWG#100448-26, Balloon 4K</v>
      </c>
      <c r="DT468" t="str">
        <v>DWG#100448-26, Balloon 5K, Section</v>
      </c>
      <c r="DU468" t="str">
        <v>DWG#100448-26, Balloon 6K</v>
      </c>
      <c r="DV468" t="str">
        <v>DWG#100448-26, Balloon 7K, Section</v>
      </c>
      <c r="DW468" t="str">
        <v>DWG#100448-26, Mfg. Tol.</v>
      </c>
      <c r="DX468" t="str">
        <v>DWG#9890003 (2) Ring Gauge Constrained</v>
      </c>
      <c r="DY468" t="str">
        <v>DWG#9890044</v>
      </c>
      <c r="DZ468" t="str">
        <v>DWG#9890044 .1985 to .2005=Pass</v>
      </c>
      <c r="EA468" t="str">
        <v>DWG#9890044 Overlay OL02441</v>
      </c>
      <c r="EB468" t="str">
        <v>DWG#9890044, OL02441</v>
      </c>
      <c r="EC468" t="str">
        <v>DWG#FRM0105</v>
      </c>
      <c r="ED468" t="str">
        <v>EXT.</v>
      </c>
      <c r="EE468" t="str">
        <v>EXT. Section, OL02460</v>
      </c>
      <c r="EF468" t="str">
        <v>EXT., OL04223</v>
      </c>
      <c r="EG468" t="str">
        <v>Flat Drop Indicator Tip</v>
      </c>
      <c r="EH468" t="str">
        <v>Full Go Pin, No Light, at Radius</v>
      </c>
      <c r="EI468" t="str">
        <v>Function Check</v>
      </c>
      <c r="EJ468" t="str">
        <v>GO Function Gauge</v>
      </c>
      <c r="EK468" t="str">
        <v>Go Gauge for Balloon 1 &amp; 4</v>
      </c>
      <c r="EL468" t="str">
        <v>Go Pin must pass through</v>
      </c>
      <c r="EM468" t="str">
        <v>Greater than .005 = Fail, Section</v>
      </c>
      <c r="EN468" t="str">
        <v>Greater than .025 out of center = Fail</v>
      </c>
      <c r="EO468" t="str">
        <v>Greater than 2.6 = Pass</v>
      </c>
      <c r="EP468" t="str">
        <v>Green = Pass, Red = Fail</v>
      </c>
      <c r="EQ468" t="str">
        <v>Hex Depth</v>
      </c>
      <c r="ER468" t="str">
        <v>Hex Minor</v>
      </c>
      <c r="ES468" t="str">
        <v>Hole Dia.</v>
      </c>
      <c r="ET468" t="str">
        <v>Hook or Disk Tip</v>
      </c>
      <c r="EU468" t="str">
        <v>ID Sphere Finish</v>
      </c>
      <c r="EV468" t="str">
        <v>ID/OD Both Sides, Diff. .002 or less = Pass</v>
      </c>
      <c r="EW468" t="str">
        <v>If Looks Big, Section</v>
      </c>
      <c r="EX468" t="str">
        <v>If Looks Small, Section</v>
      </c>
      <c r="EY468" t="str">
        <v>Insp. Close to Break Away, Mfg.Tol.</v>
      </c>
      <c r="EZ468" t="str">
        <v>INT.</v>
      </c>
      <c r="FA468" t="str">
        <v>INT. Section, OL02460</v>
      </c>
      <c r="FB468" t="str">
        <v>INT., OL04223</v>
      </c>
      <c r="FC468" t="str">
        <v>Intersect. of 7.7 &amp; R0.10</v>
      </c>
      <c r="FD468" t="str">
        <v>Intersect. of 8.79 and R.25 MAX</v>
      </c>
      <c r="FE468" t="str">
        <v>Keep Ind. Tip away from corner</v>
      </c>
      <c r="FF468" t="str">
        <v>L31</v>
      </c>
      <c r="FG468" t="str">
        <v>Laser Mark</v>
      </c>
      <c r="FH468" t="str">
        <v>LASER PER NOTE 4</v>
      </c>
      <c r="FI468" t="str">
        <v>LASER PER NOTE 4, Final Check 1 only</v>
      </c>
      <c r="FJ468" t="str">
        <v>Less than .002 out of center = Pass</v>
      </c>
      <c r="FK468" t="str">
        <v>Less than 2.75 = Pass, Section</v>
      </c>
      <c r="FL468" t="str">
        <v>List as pin. Not Calibrated</v>
      </c>
      <c r="FM468" t="str">
        <v>M9 X 1.25 BUTT See Comment Image</v>
      </c>
      <c r="FN468" t="str">
        <v>Manual Section</v>
      </c>
      <c r="FO468" t="str">
        <v>Max Deep .241 NO-GO =.42</v>
      </c>
      <c r="FP468" t="str">
        <v>MAX Depth of (Note 7) .241 NO-GO Pin</v>
      </c>
      <c r="FQ468" t="str">
        <v>Measure from Blue Line, See Image</v>
      </c>
      <c r="FR468" t="str">
        <v>Measure Width of Blue Area, See Image</v>
      </c>
      <c r="FS468" t="str">
        <v>Mfg. Tol</v>
      </c>
      <c r="FT468" t="str">
        <v>Mfg. Tol, See Image</v>
      </c>
      <c r="FU468" t="str">
        <v>Mfg. Tol.</v>
      </c>
      <c r="FV468" t="str">
        <v>Mfg. Tol. "A"</v>
      </c>
      <c r="FW468" t="str">
        <v>Mfg. Tol. (Zero on Gauge Full Dia. Lead)</v>
      </c>
      <c r="FX468" t="str">
        <v>Mfg. Tol. Balloon 11, See Image</v>
      </c>
      <c r="FY468" t="str">
        <v>Mfg. Tol. Balloon 4</v>
      </c>
      <c r="FZ468" t="str">
        <v>Mfg. Tol. Balloon 7</v>
      </c>
      <c r="GA468" t="str">
        <v xml:space="preserve">Mfg. Tol. C-Bore Face (Ballo 28) </v>
      </c>
      <c r="GB468" t="str">
        <v>Mfg. Tol. Section</v>
      </c>
      <c r="GC468" t="str">
        <v>Mfg. Tol. See Image</v>
      </c>
      <c r="GD468" t="str">
        <v>Mfg. Tol., 3 Places, Record MAX</v>
      </c>
      <c r="GE468" t="str">
        <v>Mfg. Tol., Balloon 11</v>
      </c>
      <c r="GF468" t="str">
        <v>Mfg. Tol., Balloon 7</v>
      </c>
      <c r="GG468" t="str">
        <v>Mfg. Tol., Blank</v>
      </c>
      <c r="GH468" t="str">
        <v>Mfg. Tol., Blank, Balloon 12</v>
      </c>
      <c r="GI468" t="str">
        <v>Mfg. Tol., Blend to SØ.320</v>
      </c>
      <c r="GJ468" t="str">
        <v>Mfg. Tol., Calculation</v>
      </c>
      <c r="GK468" t="str">
        <v>Mfg. Tol., For Mill Fixture</v>
      </c>
      <c r="GL468" t="str">
        <v>Mfg. Tol., L32</v>
      </c>
      <c r="GM468" t="str">
        <v>Mfg. Tol., L33</v>
      </c>
      <c r="GN468" t="str">
        <v>Mfg. Tol., No Tool Marks</v>
      </c>
      <c r="GO468" t="str">
        <v>Mfg. Tol., OL03361</v>
      </c>
      <c r="GP468" t="str">
        <v>Mfg. Tol., Record off center value</v>
      </c>
      <c r="GQ468" t="str">
        <v>Mfg. Tol., Same 3 Places, Record MIN</v>
      </c>
      <c r="GR468" t="str">
        <v>Mfg. Tol., Section</v>
      </c>
      <c r="GS468" t="str">
        <v>Mfg. Tol., Section B-B</v>
      </c>
      <c r="GT468" t="str">
        <v>Mfg. Tol., Section, OL03361</v>
      </c>
      <c r="GU468" t="str">
        <v>Mfg. Tol., Section, Per Note 2</v>
      </c>
      <c r="GV468" t="str">
        <v>Mfg. Tol., See Image</v>
      </c>
      <c r="GW468" t="str">
        <v>Mfg. Tol., See Image, Bore in Blue</v>
      </c>
      <c r="GX468" t="str">
        <v>Mfg. Tol., See Image, Hook Tip</v>
      </c>
      <c r="GY468" t="str">
        <v>Mfg. Tol., Sharp Okay No Burr</v>
      </c>
      <c r="GZ468" t="str">
        <v>Mfg. Tol., Threadless Blank</v>
      </c>
      <c r="HA468" t="str">
        <v>Mfg.Tol.</v>
      </c>
      <c r="HB468" t="str">
        <v>Mgf. To., T.S.C.</v>
      </c>
      <c r="HC468" t="str">
        <v>Milled Feature</v>
      </c>
      <c r="HD468" t="str">
        <v>Milled Feature, OL04045</v>
      </c>
      <c r="HE468" t="str">
        <v>More than .0005 out of center = Fail</v>
      </c>
      <c r="HF468" t="str">
        <v>Must Pass Through</v>
      </c>
      <c r="HG468" t="str">
        <v>Must pass through gauge</v>
      </c>
      <c r="HH468" t="str">
        <v>Must Pass Through Go Gauge</v>
      </c>
      <c r="HI468" t="str">
        <v>Must Pass, See Image.</v>
      </c>
      <c r="HJ468" t="str">
        <v>NA</v>
      </c>
      <c r="HK468" t="str">
        <v>Narrow Area</v>
      </c>
      <c r="HL468" t="str">
        <v>Near Balloon 21</v>
      </c>
      <c r="HM468" t="str">
        <v>Near Datum B</v>
      </c>
      <c r="HN468" t="str">
        <v>Neck Dia.</v>
      </c>
      <c r="HO468" t="str">
        <v>Neck to Head Rad.</v>
      </c>
      <c r="HP468" t="str">
        <v>No Copper Deposits Allowed</v>
      </c>
      <c r="HQ468" t="str">
        <v>No Section</v>
      </c>
      <c r="HR468" t="str">
        <v>No Section, .01 to .014 = Pass</v>
      </c>
      <c r="HS468" t="str">
        <v>No Section, Rotate Part</v>
      </c>
      <c r="HT468" t="str">
        <v>No Section, See Image</v>
      </c>
      <c r="HU468" t="str">
        <v>No Slot, Section B-B</v>
      </c>
      <c r="HV468" t="str">
        <v>No visual step = Pass</v>
      </c>
      <c r="HW468" t="str">
        <v>Not to exceed .95 Deep</v>
      </c>
      <c r="HX468" t="str">
        <v>Note 1</v>
      </c>
      <c r="HY468" t="str">
        <v>OL00333/A</v>
      </c>
      <c r="HZ468" t="str">
        <v>OL00519</v>
      </c>
      <c r="IA468" t="str">
        <v>OL00520</v>
      </c>
      <c r="IB468" t="str">
        <v>OL00529</v>
      </c>
      <c r="IC468" t="str">
        <v>OL00542</v>
      </c>
      <c r="ID468" t="str">
        <v>OL00724</v>
      </c>
      <c r="IE468" t="str">
        <v>OL01250</v>
      </c>
      <c r="IF468" t="str">
        <v>OL01869, Threadless Blank</v>
      </c>
      <c r="IG468" t="str">
        <v>OL01870, Section</v>
      </c>
      <c r="IH468" t="str">
        <v>OL02255</v>
      </c>
      <c r="II468" t="str">
        <v>OL02255, Mfg. Tol.</v>
      </c>
      <c r="IJ468" t="str">
        <v>OL02302</v>
      </c>
      <c r="IK468" t="str">
        <v xml:space="preserve">OL02318  needed per image instructions </v>
      </c>
      <c r="IL468" t="str">
        <v>OL02556</v>
      </c>
      <c r="IM468" t="str">
        <v>OL02557</v>
      </c>
      <c r="IN468" t="str">
        <v>OL02567</v>
      </c>
      <c r="IO468" t="str">
        <v>OL02653</v>
      </c>
      <c r="IP468" t="str">
        <v>OL02718</v>
      </c>
      <c r="IQ468" t="str">
        <v>OL02841</v>
      </c>
      <c r="IR468" t="str">
        <v>OL02842</v>
      </c>
      <c r="IS468" t="str">
        <v>OL02844</v>
      </c>
      <c r="IT468" t="str">
        <v>OL02871</v>
      </c>
      <c r="IU468" t="str">
        <v>OL02887</v>
      </c>
      <c r="IV468" t="str">
        <v>OL03500</v>
      </c>
      <c r="IW468" t="str">
        <v>OL03766</v>
      </c>
      <c r="IX468" t="str">
        <v>OL03868</v>
      </c>
      <c r="IY468" t="str">
        <v>OL03869</v>
      </c>
      <c r="IZ468" t="str">
        <v>OL03870</v>
      </c>
      <c r="JA468" t="str">
        <v>OL03873, DWG# 100448-44</v>
      </c>
      <c r="JB468" t="str">
        <v>OL03949</v>
      </c>
      <c r="JC468" t="str">
        <v xml:space="preserve">OL04043, Section </v>
      </c>
      <c r="JD468" t="str">
        <v xml:space="preserve">OL04044, Section </v>
      </c>
      <c r="JE468" t="str">
        <v>OL04045</v>
      </c>
      <c r="JF468" t="str">
        <v>OL04045, Milled Feature</v>
      </c>
      <c r="JG468" t="str">
        <v>OL04063</v>
      </c>
      <c r="JH468" t="str">
        <v>OL04064</v>
      </c>
      <c r="JI468" t="str">
        <v>OL04065</v>
      </c>
      <c r="JJ468" t="str">
        <v>OL04181</v>
      </c>
      <c r="JK468" t="str">
        <v>OL04218</v>
      </c>
      <c r="JL468" t="str">
        <v>OL04224, See Image</v>
      </c>
      <c r="JM468" t="str">
        <v>OL04374</v>
      </c>
      <c r="JN468" t="str">
        <v>OL04375, Section M-M</v>
      </c>
      <c r="JO468" t="str">
        <v>OL04376, Section M-M</v>
      </c>
      <c r="JP468" t="str">
        <v>OL04443</v>
      </c>
      <c r="JQ468" t="str">
        <v>OL04444</v>
      </c>
      <c r="JR468" t="str">
        <v>OL05000</v>
      </c>
      <c r="JS468" t="str">
        <v>One side of slot</v>
      </c>
      <c r="JT468" t="str">
        <v>Other side of slot</v>
      </c>
      <c r="JU468" t="str">
        <v>Out of center more than .002 = Fail</v>
      </c>
      <c r="JV468" t="str">
        <v>Out of center more than.002 = Fail</v>
      </c>
      <c r="JW468" t="str">
        <v>Overlay OL02713</v>
      </c>
      <c r="JX468" t="str">
        <v>Overlay OL02714</v>
      </c>
      <c r="JY468" t="str">
        <v>Overlay OL02718</v>
      </c>
      <c r="JZ468" t="str">
        <v>Overlay OL03831, Mfg. Tol.</v>
      </c>
      <c r="KA468" t="str">
        <v>Part Without Slots</v>
      </c>
      <c r="KB468" t="str">
        <v>Part Without Slots, See Image</v>
      </c>
      <c r="KC468" t="str">
        <v xml:space="preserve">Pass = .0254 or Less </v>
      </c>
      <c r="KD468" t="str">
        <v>PD MIN = 4.361, PD MAX = 4.456</v>
      </c>
      <c r="KE468" t="str">
        <v>Per Balloon 2 Note</v>
      </c>
      <c r="KF468" t="str">
        <v>Per drawing note(s) 8.</v>
      </c>
      <c r="KG468" t="str">
        <v>Point or Sphere Tip</v>
      </c>
      <c r="KH468" t="str">
        <v>Point Tip</v>
      </c>
      <c r="KI468" t="str">
        <v>R.9 to R1.1 = Pass, See Image</v>
      </c>
      <c r="KJ468" t="str">
        <v>Ram Construction</v>
      </c>
      <c r="KK468" t="str">
        <v>Record Same Pass / Fail All Balloons</v>
      </c>
      <c r="KL468" t="str">
        <v>Ref. Balloon 1</v>
      </c>
      <c r="KM468" t="str">
        <v>Ref. Balloon 12</v>
      </c>
      <c r="KN468" t="str">
        <v>Ref. Balloon 13, 100% AQL</v>
      </c>
      <c r="KO468" t="str">
        <v>Ref. Balloon 2</v>
      </c>
      <c r="KP468" t="str">
        <v>Ref. Balloon 21, 100% AQL</v>
      </c>
      <c r="KQ468" t="str">
        <v>Ref. Balloon 4</v>
      </c>
      <c r="KR468" t="str">
        <v>Ref. Balloon 7</v>
      </c>
      <c r="KS468" t="str">
        <v>Ref. Balloon 8</v>
      </c>
      <c r="KT468" t="str">
        <v>Relieved Pin Gauges 09236 &amp; 09235</v>
      </c>
      <c r="KU468" t="str">
        <v>Rotate Part</v>
      </c>
      <c r="KV468" t="str">
        <v>Rotate Part, See Image</v>
      </c>
      <c r="KW468" t="str">
        <v>Same as Root Radius</v>
      </c>
      <c r="KX468" t="str">
        <v>Section</v>
      </c>
      <c r="KY468" t="str">
        <v>Section B-B</v>
      </c>
      <c r="KZ468" t="str">
        <v>Section B-B, Distance Between Grooves</v>
      </c>
      <c r="LA468" t="str">
        <v>Section C-C</v>
      </c>
      <c r="LB468" t="str">
        <v>Section Part</v>
      </c>
      <c r="LC468" t="str">
        <v>Section Part, Measured from Opposite Face</v>
      </c>
      <c r="LD468" t="str">
        <v>Section, Broachless Blank</v>
      </c>
      <c r="LE468" t="str">
        <v>Section, EXT. Sphere Location.</v>
      </c>
      <c r="LF468" t="str">
        <v>Section, Hex Cham. Ang.</v>
      </c>
      <c r="LG468" t="str">
        <v>Section, Hex Fillet Rad.</v>
      </c>
      <c r="LH468" t="str">
        <v>Section, INT. Feature</v>
      </c>
      <c r="LI468" t="str">
        <v>Section, INT. Sphere Location.</v>
      </c>
      <c r="LJ468" t="str">
        <v>Section, Mfg. Tol.</v>
      </c>
      <c r="LK468" t="str">
        <v>Section, Mfg. Tol., See Image</v>
      </c>
      <c r="LL468" t="str">
        <v>Section, OL00486</v>
      </c>
      <c r="LM468" t="str">
        <v>Section, OL00542</v>
      </c>
      <c r="LN468" t="str">
        <v>Section, OL00543</v>
      </c>
      <c r="LO468" t="str">
        <v>Section, OL00544</v>
      </c>
      <c r="LP468" t="str">
        <v>Section, OL00545</v>
      </c>
      <c r="LQ468" t="str">
        <v>Section, OL00546</v>
      </c>
      <c r="LR468" t="str">
        <v>Section, OL00547</v>
      </c>
      <c r="LS468" t="str">
        <v>Section, OL00555</v>
      </c>
      <c r="LT468" t="str">
        <v>Section, OL00725</v>
      </c>
      <c r="LU468" t="str">
        <v>Section, OL01430</v>
      </c>
      <c r="LV468" t="str">
        <v>Section, OL01434</v>
      </c>
      <c r="LW468" t="str">
        <v>Section, OL01435</v>
      </c>
      <c r="LX468" t="str">
        <v>Section, OL01807</v>
      </c>
      <c r="LY468" t="str">
        <v>Section, OL01830</v>
      </c>
      <c r="LZ468" t="str">
        <v>Section, OL02351</v>
      </c>
      <c r="MA468" t="str">
        <v>Section, OL02519</v>
      </c>
      <c r="MB468" t="str">
        <v>Section, OL02520</v>
      </c>
      <c r="MC468" t="str">
        <v>Section, OL02522</v>
      </c>
      <c r="MD468" t="str">
        <v>Section, OL02540</v>
      </c>
      <c r="ME468" t="str">
        <v>Section, OL02541</v>
      </c>
      <c r="MF468" t="str">
        <v>Section, OL02552</v>
      </c>
      <c r="MG468" t="str">
        <v>Section, OL02553</v>
      </c>
      <c r="MH468" t="str">
        <v>Section, OL02554</v>
      </c>
      <c r="MI468" t="str">
        <v>Section, OL02555</v>
      </c>
      <c r="MJ468" t="str">
        <v>Section, OL02558</v>
      </c>
      <c r="MK468" t="str">
        <v>Section, OL02559</v>
      </c>
      <c r="ML468" t="str">
        <v>Section, OL02560</v>
      </c>
      <c r="MM468" t="str">
        <v>Section, OL02619</v>
      </c>
      <c r="MN468" t="str">
        <v>Section, OL02620</v>
      </c>
      <c r="MO468" t="str">
        <v>Section, OL02621</v>
      </c>
      <c r="MP468" t="str">
        <v>Section, OL02622</v>
      </c>
      <c r="MQ468" t="str">
        <v>Section, OL02623</v>
      </c>
      <c r="MR468" t="str">
        <v>Section, OL02624</v>
      </c>
      <c r="MS468" t="str">
        <v>Section, OL02652</v>
      </c>
      <c r="MT468" t="str">
        <v>Section, OL02680</v>
      </c>
      <c r="MU468" t="str">
        <v>Section, OL02793</v>
      </c>
      <c r="MV468" t="str">
        <v>Section, OL02823</v>
      </c>
      <c r="MW468" t="str">
        <v>Section, OL02843</v>
      </c>
      <c r="MX468" t="str">
        <v>Section, OL03026, Ext.</v>
      </c>
      <c r="MY468" t="str">
        <v>Section, OL03026, Int.</v>
      </c>
      <c r="MZ468" t="str">
        <v>Section, OL03570, DWG# 100448-41</v>
      </c>
      <c r="NA468" t="str">
        <v>Section, OL03781</v>
      </c>
      <c r="NB468" t="str">
        <v>Section, OL03911</v>
      </c>
      <c r="NC468" t="str">
        <v>Section, OL03912</v>
      </c>
      <c r="ND468" t="str">
        <v>Section, OL03928</v>
      </c>
      <c r="NE468" t="str">
        <v>Section, OL03929</v>
      </c>
      <c r="NF468" t="str">
        <v>Section, OL04030</v>
      </c>
      <c r="NG468" t="str">
        <v>Section, OL04037</v>
      </c>
      <c r="NH468" t="str">
        <v>Section, OL04038</v>
      </c>
      <c r="NI468" t="str">
        <v>Section, OL04046</v>
      </c>
      <c r="NJ468" t="str">
        <v>Section, OL04065</v>
      </c>
      <c r="NK468" t="str">
        <v>Section, OL04066</v>
      </c>
      <c r="NL468" t="str">
        <v>Section, OL04067</v>
      </c>
      <c r="NM468" t="str">
        <v>Section, OL04069</v>
      </c>
      <c r="NN468" t="str">
        <v>Section, OL04071</v>
      </c>
      <c r="NO468" t="str">
        <v>Section, OL04173</v>
      </c>
      <c r="NP468" t="str">
        <v>Section, OL04174</v>
      </c>
      <c r="NQ468" t="str">
        <v>Section, OL04214</v>
      </c>
      <c r="NR468" t="str">
        <v>Section, OL04215</v>
      </c>
      <c r="NS468" t="str">
        <v>Section, OL04216</v>
      </c>
      <c r="NT468" t="str">
        <v>Section, OL04217</v>
      </c>
      <c r="NU468" t="str">
        <v>Section, Overlay OL02716</v>
      </c>
      <c r="NV468" t="str">
        <v>Section, Overlay OL02717</v>
      </c>
      <c r="NW468" t="str">
        <v>Section, See Image</v>
      </c>
      <c r="NX468" t="str">
        <v>Section, See Image, DWG# 100448-41</v>
      </c>
      <c r="NY468" t="str">
        <v>Section, Without Sots</v>
      </c>
      <c r="NZ468" t="str">
        <v>See Comments Sheet</v>
      </c>
      <c r="OA468" t="str">
        <v>See Comments Sheet, OL02318</v>
      </c>
      <c r="OB468" t="str">
        <v>See Image</v>
      </c>
      <c r="OC468" t="str">
        <v>See Image, .005 or Less = Pass</v>
      </c>
      <c r="OD468" t="str">
        <v>See Image, Check Near Radius</v>
      </c>
      <c r="OE468" t="str">
        <v>See Image, Constrained</v>
      </c>
      <c r="OF468" t="str">
        <v>See Image, Distance Between Flats</v>
      </c>
      <c r="OG468" t="str">
        <v xml:space="preserve">See Image, Mfg. Tol, Section A-A </v>
      </c>
      <c r="OH468" t="str">
        <v>See image, Mfg. Tol.</v>
      </c>
      <c r="OI468" t="str">
        <v>See Image, Mic. Across Flats</v>
      </c>
      <c r="OJ468" t="str">
        <v>See Image, OL02850</v>
      </c>
      <c r="OK468" t="str">
        <v>See Image, OL02880</v>
      </c>
      <c r="OL468" t="str">
        <v>See Image, OL03926</v>
      </c>
      <c r="OM468" t="str">
        <v>See Image, OL03927</v>
      </c>
      <c r="ON468" t="str">
        <v>See Image, OL04003</v>
      </c>
      <c r="OO468" t="str">
        <v>'See Image, OL04342,  Best Fit Joe Block</v>
      </c>
      <c r="OP468" t="str">
        <v>See Image, OL04342,  Blank</v>
      </c>
      <c r="OQ468" t="str">
        <v>See Image, OL04342, Blank</v>
      </c>
      <c r="OR468" t="str">
        <v>See Image, OL04343, Blank</v>
      </c>
      <c r="OS468" t="str">
        <v>See Image, Pass = .002 or Less</v>
      </c>
      <c r="OT468" t="str">
        <v>See Image, Rcd. MAX</v>
      </c>
      <c r="OU468" t="str">
        <v>See Image, Rcd. MIN</v>
      </c>
      <c r="OV468" t="str">
        <v>See Image, Section</v>
      </c>
      <c r="OW468" t="str">
        <v>See Image, Section A-A</v>
      </c>
      <c r="OX468" t="str">
        <v>See Image, Section B-B</v>
      </c>
      <c r="OY468" t="str">
        <v>See Image, Section B-B, TSC</v>
      </c>
      <c r="OZ468" t="str">
        <v>See Image, Shank Drawing # 18000-XX-XX A</v>
      </c>
      <c r="PA468" t="str">
        <v>Sequencial Laser 01, 120 Per Print</v>
      </c>
      <c r="PB468" t="str">
        <v>Set to .202, Zero on Thread Lead</v>
      </c>
      <c r="PC468" t="str">
        <v>Sharp OK, No Burr</v>
      </c>
      <c r="PD468" t="str">
        <v>Sharp OK, No Raised Edge, See Image</v>
      </c>
      <c r="PE468" t="str">
        <v>Sharp OK, No Raised Edges</v>
      </c>
      <c r="PF468" t="str">
        <v>Sharp okay no raised edge</v>
      </c>
      <c r="PG468" t="str">
        <v>Sharp Okay, No Burr</v>
      </c>
      <c r="PH468" t="str">
        <v>Sharp Okay, No Raised Edge</v>
      </c>
      <c r="PI468" t="str">
        <v>Sharp Okay, No Raised Edges,</v>
      </c>
      <c r="PJ468" t="str">
        <v>Sharp Okay, See Image</v>
      </c>
      <c r="PK468" t="str">
        <v xml:space="preserve">Start of Radius @ .195 </v>
      </c>
      <c r="PL468" t="str">
        <v xml:space="preserve">Start of Radius @ .21 </v>
      </c>
      <c r="PM468" t="str">
        <v xml:space="preserve">T.S.C. </v>
      </c>
      <c r="PN468" t="str">
        <v>Tangent Point</v>
      </c>
      <c r="PO468" t="str">
        <v>Tangent point of R.50</v>
      </c>
      <c r="PP468" t="str">
        <v>Taper Check, Mfg.Tol.</v>
      </c>
      <c r="PQ468" t="str">
        <v>Taper Check, Mfg.Tol., See Image</v>
      </c>
      <c r="PR468" t="str">
        <v>Thrd. Minor Ø</v>
      </c>
      <c r="PS468" t="str">
        <v>Thrd. Relief Ø</v>
      </c>
      <c r="PT468" t="str">
        <v>Threadless Blank</v>
      </c>
      <c r="PU468" t="str">
        <v>Threadless Blank, From Major Ø</v>
      </c>
      <c r="PV468" t="str">
        <v>Threadless Blank, Mfg. Tol.</v>
      </c>
      <c r="PW468" t="str">
        <v>Threadless Blank, Thrd. to Neck Rad.</v>
      </c>
      <c r="PX468" t="str">
        <v>Thredless Blank</v>
      </c>
      <c r="PY468" t="str">
        <v>To center of R.005</v>
      </c>
      <c r="PZ468" t="str">
        <v>Torx Min. Dia.</v>
      </c>
      <c r="QA468" t="str">
        <v>Turn Ø Free of Mill Marks</v>
      </c>
      <c r="QB468" t="str">
        <v>Use (Full) GO Hex</v>
      </c>
      <c r="QC468" t="str">
        <v>Use Balloon 1 FULL Gauge</v>
      </c>
      <c r="QD468" t="str">
        <v>Use Balloon 9 FULL GO</v>
      </c>
      <c r="QE468" t="str">
        <v>Use Best Fit Pin</v>
      </c>
      <c r="QF468" t="str">
        <v>Use Disk Tip</v>
      </c>
      <c r="QG468" t="str">
        <v>Use flat bottomed indicator tip.</v>
      </c>
      <c r="QH468" t="str">
        <v xml:space="preserve">Use Full .093 Go Hex </v>
      </c>
      <c r="QI468" t="str">
        <v xml:space="preserve">Use Full .0930 Go Hex </v>
      </c>
      <c r="QJ468" t="str">
        <v>Use Full .1235 Go Hex</v>
      </c>
      <c r="QK468" t="str">
        <v>Use Gauge K2-98-8019-04, See Image</v>
      </c>
      <c r="QL468" t="str">
        <v>Use large flat indicator tip</v>
      </c>
      <c r="QM468" t="str">
        <v>Use Pins.3330/.3350, See Image MAX NO-GO</v>
      </c>
      <c r="QN468" t="str">
        <v>Use Pointed Drop Indicator Tip</v>
      </c>
      <c r="QO468" t="str">
        <v>V-Block</v>
      </c>
      <c r="QP468" t="str">
        <v>V-Block,  AMB for 13</v>
      </c>
      <c r="QQ468" t="str">
        <v>V-Block,  Hex Cham. Dia.</v>
      </c>
      <c r="QR468" t="str">
        <v>V-Block, Hex Depth</v>
      </c>
      <c r="QS468" t="str">
        <v>VBU Gauge</v>
      </c>
      <c r="QT468" t="str">
        <v>Visibally smaller than HEX=Pass</v>
      </c>
      <c r="QU468" t="str">
        <v>Visual Per Drawing</v>
      </c>
      <c r="QV468" t="str">
        <v>Whirl Blank</v>
      </c>
      <c r="QW468" t="str">
        <v xml:space="preserve">Whirl Blank </v>
      </c>
      <c r="QX468" t="str">
        <v>Whirl Blank, Neck Rad. End to Head CL</v>
      </c>
      <c r="QY468" t="str">
        <v>Whirl Blank, Nose Start Dia.</v>
      </c>
      <c r="QZ468" t="str">
        <v>Whirl Blank, Nose Start Dist.</v>
      </c>
      <c r="RA468" t="str">
        <v>Whirl Blank, Thrd. Minor</v>
      </c>
      <c r="RB468" t="str">
        <v>Whirl Blank, Thrd. Pullout Dia.</v>
      </c>
      <c r="RC468" t="str">
        <v>Whole Part, Removal is at Assy. Level</v>
      </c>
      <c r="RD468" t="str">
        <v>Wide Area</v>
      </c>
      <c r="RE468" t="str">
        <v>Zero on End of Go Gauge</v>
      </c>
    </row>
    <row r="469" spans="1:473">
      <c r="A469" t="s">
        <v>1086</v>
      </c>
      <c r="C469" t="str" cm="1">
        <f t="array" ref="C469:RE469">TRANSPOSE(_xlfn._xlws.SORT(_xlfn._xlws.FILTER($A$2:$A$600,ISNUMBER(SEARCH('PartLib Table'!M486,$A$2:$A$600)),"not found")))</f>
        <v xml:space="preserve"> 'C', Whirl Blank</v>
      </c>
      <c r="D469" t="str">
        <v xml:space="preserve"> See Image, Constrained</v>
      </c>
      <c r="E469" t="str">
        <v>(.04 to .12 range = Pass)</v>
      </c>
      <c r="F469" t="str">
        <v>(.042 FULL) Go Pin Seat Fully</v>
      </c>
      <c r="G469" t="str">
        <v>(B), Mfg. Tol.</v>
      </c>
      <c r="H469" t="str">
        <v>(B), O.A.L.</v>
      </c>
      <c r="I469" t="str">
        <v>.001 or less =Pass</v>
      </c>
      <c r="J469" t="str">
        <v>.001 or less out of center = Pass</v>
      </c>
      <c r="K469" t="str">
        <v>.002 or Less = Pass</v>
      </c>
      <c r="L469" t="str">
        <v>.002 or Less out of center = Pass</v>
      </c>
      <c r="M469" t="str">
        <v>.005 to .015 = Pass</v>
      </c>
      <c r="N469" t="str">
        <v>.0125 Mean, Section</v>
      </c>
      <c r="O469" t="str">
        <v>.025 or Less in X &amp; Y=Pass</v>
      </c>
      <c r="P469" t="str">
        <v>.038 Mean</v>
      </c>
      <c r="Q469" t="str">
        <v>.063 MM = .0024 IN, See Image</v>
      </c>
      <c r="R469" t="str">
        <v>.063MM = .0024"</v>
      </c>
      <c r="S469" t="str">
        <v>.243 NO-GO, Unconstrained, Must Not Start</v>
      </c>
      <c r="T469" t="str">
        <v>@ Back Face &amp; ID, No Raised Edge</v>
      </c>
      <c r="U469" t="str">
        <v>@ Back Face &amp; OD, No Raised Edge</v>
      </c>
      <c r="V469" t="str">
        <v>@ ID &amp; FACE</v>
      </c>
      <c r="W469" t="str">
        <v>@ OD &amp; BACK FACE</v>
      </c>
      <c r="X469" t="str">
        <v>@ OD &amp; FACE</v>
      </c>
      <c r="Y469" t="str">
        <v>Across from slot</v>
      </c>
      <c r="Z469" t="str">
        <v>All Edge Breaks</v>
      </c>
      <c r="AA469" t="str">
        <v>Attached to bar stock</v>
      </c>
      <c r="AB469" t="str">
        <v xml:space="preserve">Back Turn Fillet Rad. </v>
      </c>
      <c r="AC469" t="str">
        <v>Balloon 1 (DWG FRM0105 Page 2, NV-27)</v>
      </c>
      <c r="AD469" t="str">
        <v>Balloon 1 (DWG FRM0105, NV-30)</v>
      </c>
      <c r="AE469" t="str">
        <v>Balloon 1 (P# 9890002-20) OL00429/A</v>
      </c>
      <c r="AF469" t="str">
        <v>Balloon 1, DWG#FRM0105</v>
      </c>
      <c r="AG469" t="str">
        <v>Balloon 11, See Image</v>
      </c>
      <c r="AH469" t="str">
        <v xml:space="preserve">Balloon 2 (DWG FRM0105 Page 2, NV-27) </v>
      </c>
      <c r="AI469" t="str">
        <v>Balloon 2 (DWG FRM0105, NV-30)</v>
      </c>
      <c r="AJ469" t="str">
        <v>Balloon 2 (P# 9890002-20)</v>
      </c>
      <c r="AK469" t="str">
        <v>Balloon 2, DWG#FRM0105</v>
      </c>
      <c r="AL469" t="str">
        <v>Balloon 2, DWG#FRM0105, See Image</v>
      </c>
      <c r="AM469" t="str">
        <v>Balloon 3 (DWG FRM0105, NV-30 Minor)</v>
      </c>
      <c r="AN469" t="str">
        <v>Balloon 3 (DWG FRM0105, NV-30)</v>
      </c>
      <c r="AO469" t="str">
        <v>Balloon 3 (P# 9890002-20)</v>
      </c>
      <c r="AP469" t="str">
        <v>Balloon 4</v>
      </c>
      <c r="AQ469" t="str">
        <v>Balloon 4 (P# 9890002-20)</v>
      </c>
      <c r="AR469" t="str">
        <v>Below Middle Band</v>
      </c>
      <c r="AS469" t="str">
        <v>Best Fit Pin, .003 or Less =Pass</v>
      </c>
      <c r="AT469" t="str">
        <v>Blank</v>
      </c>
      <c r="AU469" t="str">
        <v>Blank Turn Maj.</v>
      </c>
      <c r="AV469" t="str">
        <v>Blank Turn Maj. Mill Flt., OL4172</v>
      </c>
      <c r="AW469" t="str">
        <v>Blank Without .010 Slots</v>
      </c>
      <c r="AX469" t="str">
        <v>Blank Without .010 Slots, Section</v>
      </c>
      <c r="AY469" t="str">
        <v>Blank without thread</v>
      </c>
      <c r="AZ469" t="str">
        <v xml:space="preserve">Blank, Center of V Grv. </v>
      </c>
      <c r="BA469" t="str">
        <v>Blank, Check R adjacent Balloon 17</v>
      </c>
      <c r="BB469" t="str">
        <v>Blank, EXT. Feature</v>
      </c>
      <c r="BC469" t="str">
        <v>Blank, See Image, OL04335</v>
      </c>
      <c r="BD469" t="str">
        <v>Blank, See Image, OL04336</v>
      </c>
      <c r="BE469" t="str">
        <v xml:space="preserve">Blank, Thrd. </v>
      </c>
      <c r="BF469" t="str">
        <v>Blank, Turn Tip</v>
      </c>
      <c r="BG469" t="str">
        <v>Blank, Without Thrd.</v>
      </c>
      <c r="BH469" t="str">
        <v>Blank, Without Thread</v>
      </c>
      <c r="BI469" t="str">
        <v xml:space="preserve">Blunt Start Blend to Minor </v>
      </c>
      <c r="BJ469" t="str">
        <v>Calc., Use Go HEX</v>
      </c>
      <c r="BK469" t="str">
        <v>Can't dig into OD</v>
      </c>
      <c r="BL469" t="str">
        <v>Carbide Gauge</v>
      </c>
      <c r="BM469" t="str">
        <v xml:space="preserve">Center of V Grv. </v>
      </c>
      <c r="BN469" t="str">
        <v>Centered Less than .03 = Pass</v>
      </c>
      <c r="BO469" t="str">
        <v>Centered within .0005 or Less = Pass</v>
      </c>
      <c r="BP469" t="str">
        <v>Centered within .001 or Less = Pass</v>
      </c>
      <c r="BQ469" t="str">
        <v>Centered within .0254 or Less = Pass</v>
      </c>
      <c r="BR469" t="str">
        <v>Check close to Rod Slot</v>
      </c>
      <c r="BS469" t="str">
        <v>Check every other hole</v>
      </c>
      <c r="BT469" t="str">
        <v>Check Go over full length of slot.</v>
      </c>
      <c r="BU469" t="str">
        <v>Check Near Closed End</v>
      </c>
      <c r="BV469" t="str">
        <v>Check per Print View, Away from Rod Slot</v>
      </c>
      <c r="BW469" t="str">
        <v>Check to Balloon 30 Go Pin</v>
      </c>
      <c r="BX469" t="str">
        <v>Check with .2705 SET Pin Inside Part</v>
      </c>
      <c r="BY469" t="str">
        <v>Check with Hex Up</v>
      </c>
      <c r="BZ469" t="str">
        <v>CMM Blank</v>
      </c>
      <c r="CA469" t="str">
        <v>Confirm Full Radius</v>
      </c>
      <c r="CB469" t="str">
        <v>Constrained in fixture</v>
      </c>
      <c r="CC469" t="str">
        <v>Constrained with Ring</v>
      </c>
      <c r="CD469" t="str">
        <v>Constrained, See Image</v>
      </c>
      <c r="CE469" t="str">
        <v>Dim. "A"</v>
      </c>
      <c r="CF469" t="str">
        <v>Dim. "B"</v>
      </c>
      <c r="CG469" t="str">
        <v>Dim. "C"</v>
      </c>
      <c r="CH469" t="str">
        <v>Dim. "D", Whirl Blank</v>
      </c>
      <c r="CI469" t="str">
        <v>Dim. "G"</v>
      </c>
      <c r="CJ469" t="str">
        <v>Dim. E, Blank Turn Maj. &amp;  Mill Flt</v>
      </c>
      <c r="CK469" t="str">
        <v>Dim. E, Blank Turn Maj.&amp;  Mill Flt</v>
      </c>
      <c r="CL469" t="str">
        <v>Dim. H, Whirl Blank</v>
      </c>
      <c r="CM469" t="str">
        <v>Dim. J, 'Blank Turn Maj. &amp; Whirl Blank</v>
      </c>
      <c r="CN469" t="str">
        <v>Disk Drop Indicator Tip</v>
      </c>
      <c r="CO469" t="str">
        <v>DWG 100448-15, Balloon F_1</v>
      </c>
      <c r="CP469" t="str">
        <v>DWG 100448-15, OL02571</v>
      </c>
      <c r="CQ469" t="str">
        <v>DWG 100448-41</v>
      </c>
      <c r="CR469" t="str">
        <v>DWG 9890040, (10E),Section Part, OL01139</v>
      </c>
      <c r="CS469" t="str">
        <v>DWG 9890040, (10E),Section, OL01139</v>
      </c>
      <c r="CT469" t="str">
        <v>DWG 9890040, (11E)</v>
      </c>
      <c r="CU469" t="str">
        <v>DWG 9890040, (11E), Pins with Flats</v>
      </c>
      <c r="CV469" t="str">
        <v>DWG 9890040, (12E),  Pass=.002 or less</v>
      </c>
      <c r="CW469" t="str">
        <v>DWG 9890040, (12E), See Image</v>
      </c>
      <c r="CX469" t="str">
        <v>DWG 9890040, (1E), OL01431</v>
      </c>
      <c r="CY469" t="str">
        <v>DWG 9890040, (1E), OL01432</v>
      </c>
      <c r="CZ469" t="str">
        <v>DWG 9890040, (2E), OL01432</v>
      </c>
      <c r="DA469" t="str">
        <v>DWG 9890040, (3E)</v>
      </c>
      <c r="DB469" t="str">
        <v>DWG 9890040, (4E)</v>
      </c>
      <c r="DC469" t="str">
        <v>DWG 9890040, (5E), OL02336</v>
      </c>
      <c r="DD469" t="str">
        <v>DWG 9890040, (6E)</v>
      </c>
      <c r="DE469" t="str">
        <v>DWG 9890040, (7E)</v>
      </c>
      <c r="DF469" t="str">
        <v>DWG 9890040, (8E), OL01433</v>
      </c>
      <c r="DG469" t="str">
        <v>DWG 9890040, (8E), OL01433, Section</v>
      </c>
      <c r="DH469" t="str">
        <v>DWG 9890040, (9E), Close to Rod Slot</v>
      </c>
      <c r="DI469" t="str">
        <v>DWG 9890040, (9E),Close to Rod Slot</v>
      </c>
      <c r="DJ469" t="str">
        <v>DWG FRM0105 PAGE 2</v>
      </c>
      <c r="DK469" t="str">
        <v>DWG# 100448-41</v>
      </c>
      <c r="DL469" t="str">
        <v>DWG# 100448-44</v>
      </c>
      <c r="DM469" t="str">
        <v>DWG# 9890003  (1), Section OL00436/A</v>
      </c>
      <c r="DN469" t="str">
        <v>DWG# 9890003 (3), Ring Gauge Constrained</v>
      </c>
      <c r="DO469" t="str">
        <v>DWG# 9890003 (4), Section</v>
      </c>
      <c r="DP469" t="str">
        <v>DWG#100448-26, Balloon 1K, OL02350</v>
      </c>
      <c r="DQ469" t="str">
        <v>DWG#100448-26, Balloon 2K, OL02350</v>
      </c>
      <c r="DR469" t="str">
        <v>DWG#100448-26, Balloon 3K, OL02363</v>
      </c>
      <c r="DS469" t="str">
        <v>DWG#100448-26, Balloon 4K</v>
      </c>
      <c r="DT469" t="str">
        <v>DWG#100448-26, Balloon 5K, Section</v>
      </c>
      <c r="DU469" t="str">
        <v>DWG#100448-26, Balloon 6K</v>
      </c>
      <c r="DV469" t="str">
        <v>DWG#100448-26, Balloon 7K, Section</v>
      </c>
      <c r="DW469" t="str">
        <v>DWG#100448-26, Mfg. Tol.</v>
      </c>
      <c r="DX469" t="str">
        <v>DWG#9890003 (2) Ring Gauge Constrained</v>
      </c>
      <c r="DY469" t="str">
        <v>DWG#9890044</v>
      </c>
      <c r="DZ469" t="str">
        <v>DWG#9890044 .1985 to .2005=Pass</v>
      </c>
      <c r="EA469" t="str">
        <v>DWG#9890044 Overlay OL02441</v>
      </c>
      <c r="EB469" t="str">
        <v>DWG#9890044, OL02441</v>
      </c>
      <c r="EC469" t="str">
        <v>DWG#FRM0105</v>
      </c>
      <c r="ED469" t="str">
        <v>EXT.</v>
      </c>
      <c r="EE469" t="str">
        <v>EXT. Section, OL02460</v>
      </c>
      <c r="EF469" t="str">
        <v>EXT., OL04223</v>
      </c>
      <c r="EG469" t="str">
        <v>Flat Drop Indicator Tip</v>
      </c>
      <c r="EH469" t="str">
        <v>Full Go Pin, No Light, at Radius</v>
      </c>
      <c r="EI469" t="str">
        <v>Function Check</v>
      </c>
      <c r="EJ469" t="str">
        <v>GO Function Gauge</v>
      </c>
      <c r="EK469" t="str">
        <v>Go Gauge for Balloon 1 &amp; 4</v>
      </c>
      <c r="EL469" t="str">
        <v>Go Pin must pass through</v>
      </c>
      <c r="EM469" t="str">
        <v>Greater than .005 = Fail, Section</v>
      </c>
      <c r="EN469" t="str">
        <v>Greater than .025 out of center = Fail</v>
      </c>
      <c r="EO469" t="str">
        <v>Greater than 2.6 = Pass</v>
      </c>
      <c r="EP469" t="str">
        <v>Green = Pass, Red = Fail</v>
      </c>
      <c r="EQ469" t="str">
        <v>Hex Depth</v>
      </c>
      <c r="ER469" t="str">
        <v>Hex Minor</v>
      </c>
      <c r="ES469" t="str">
        <v>Hole Dia.</v>
      </c>
      <c r="ET469" t="str">
        <v>Hook or Disk Tip</v>
      </c>
      <c r="EU469" t="str">
        <v>ID Sphere Finish</v>
      </c>
      <c r="EV469" t="str">
        <v>ID/OD Both Sides, Diff. .002 or less = Pass</v>
      </c>
      <c r="EW469" t="str">
        <v>If Looks Big, Section</v>
      </c>
      <c r="EX469" t="str">
        <v>If Looks Small, Section</v>
      </c>
      <c r="EY469" t="str">
        <v>Insp. Close to Break Away, Mfg.Tol.</v>
      </c>
      <c r="EZ469" t="str">
        <v>INT.</v>
      </c>
      <c r="FA469" t="str">
        <v>INT. Section, OL02460</v>
      </c>
      <c r="FB469" t="str">
        <v>INT., OL04223</v>
      </c>
      <c r="FC469" t="str">
        <v>Intersect. of 7.7 &amp; R0.10</v>
      </c>
      <c r="FD469" t="str">
        <v>Intersect. of 8.79 and R.25 MAX</v>
      </c>
      <c r="FE469" t="str">
        <v>Keep Ind. Tip away from corner</v>
      </c>
      <c r="FF469" t="str">
        <v>L31</v>
      </c>
      <c r="FG469" t="str">
        <v>Laser Mark</v>
      </c>
      <c r="FH469" t="str">
        <v>LASER PER NOTE 4</v>
      </c>
      <c r="FI469" t="str">
        <v>LASER PER NOTE 4, Final Check 1 only</v>
      </c>
      <c r="FJ469" t="str">
        <v>Less than .002 out of center = Pass</v>
      </c>
      <c r="FK469" t="str">
        <v>Less than 2.75 = Pass, Section</v>
      </c>
      <c r="FL469" t="str">
        <v>List as pin. Not Calibrated</v>
      </c>
      <c r="FM469" t="str">
        <v>M9 X 1.25 BUTT See Comment Image</v>
      </c>
      <c r="FN469" t="str">
        <v>Manual Section</v>
      </c>
      <c r="FO469" t="str">
        <v>Max Deep .241 NO-GO =.42</v>
      </c>
      <c r="FP469" t="str">
        <v>MAX Depth of (Note 7) .241 NO-GO Pin</v>
      </c>
      <c r="FQ469" t="str">
        <v>Measure from Blue Line, See Image</v>
      </c>
      <c r="FR469" t="str">
        <v>Measure Width of Blue Area, See Image</v>
      </c>
      <c r="FS469" t="str">
        <v>Mfg. Tol</v>
      </c>
      <c r="FT469" t="str">
        <v>Mfg. Tol, See Image</v>
      </c>
      <c r="FU469" t="str">
        <v>Mfg. Tol.</v>
      </c>
      <c r="FV469" t="str">
        <v>Mfg. Tol. "A"</v>
      </c>
      <c r="FW469" t="str">
        <v>Mfg. Tol. (Zero on Gauge Full Dia. Lead)</v>
      </c>
      <c r="FX469" t="str">
        <v>Mfg. Tol. Balloon 11, See Image</v>
      </c>
      <c r="FY469" t="str">
        <v>Mfg. Tol. Balloon 4</v>
      </c>
      <c r="FZ469" t="str">
        <v>Mfg. Tol. Balloon 7</v>
      </c>
      <c r="GA469" t="str">
        <v xml:space="preserve">Mfg. Tol. C-Bore Face (Ballo 28) </v>
      </c>
      <c r="GB469" t="str">
        <v>Mfg. Tol. Section</v>
      </c>
      <c r="GC469" t="str">
        <v>Mfg. Tol. See Image</v>
      </c>
      <c r="GD469" t="str">
        <v>Mfg. Tol., 3 Places, Record MAX</v>
      </c>
      <c r="GE469" t="str">
        <v>Mfg. Tol., Balloon 11</v>
      </c>
      <c r="GF469" t="str">
        <v>Mfg. Tol., Balloon 7</v>
      </c>
      <c r="GG469" t="str">
        <v>Mfg. Tol., Blank</v>
      </c>
      <c r="GH469" t="str">
        <v>Mfg. Tol., Blank, Balloon 12</v>
      </c>
      <c r="GI469" t="str">
        <v>Mfg. Tol., Blend to SØ.320</v>
      </c>
      <c r="GJ469" t="str">
        <v>Mfg. Tol., Calculation</v>
      </c>
      <c r="GK469" t="str">
        <v>Mfg. Tol., For Mill Fixture</v>
      </c>
      <c r="GL469" t="str">
        <v>Mfg. Tol., L32</v>
      </c>
      <c r="GM469" t="str">
        <v>Mfg. Tol., L33</v>
      </c>
      <c r="GN469" t="str">
        <v>Mfg. Tol., No Tool Marks</v>
      </c>
      <c r="GO469" t="str">
        <v>Mfg. Tol., OL03361</v>
      </c>
      <c r="GP469" t="str">
        <v>Mfg. Tol., Record off center value</v>
      </c>
      <c r="GQ469" t="str">
        <v>Mfg. Tol., Same 3 Places, Record MIN</v>
      </c>
      <c r="GR469" t="str">
        <v>Mfg. Tol., Section</v>
      </c>
      <c r="GS469" t="str">
        <v>Mfg. Tol., Section B-B</v>
      </c>
      <c r="GT469" t="str">
        <v>Mfg. Tol., Section, OL03361</v>
      </c>
      <c r="GU469" t="str">
        <v>Mfg. Tol., Section, Per Note 2</v>
      </c>
      <c r="GV469" t="str">
        <v>Mfg. Tol., See Image</v>
      </c>
      <c r="GW469" t="str">
        <v>Mfg. Tol., See Image, Bore in Blue</v>
      </c>
      <c r="GX469" t="str">
        <v>Mfg. Tol., See Image, Hook Tip</v>
      </c>
      <c r="GY469" t="str">
        <v>Mfg. Tol., Sharp Okay No Burr</v>
      </c>
      <c r="GZ469" t="str">
        <v>Mfg. Tol., Threadless Blank</v>
      </c>
      <c r="HA469" t="str">
        <v>Mfg.Tol.</v>
      </c>
      <c r="HB469" t="str">
        <v>Mgf. To., T.S.C.</v>
      </c>
      <c r="HC469" t="str">
        <v>Milled Feature</v>
      </c>
      <c r="HD469" t="str">
        <v>Milled Feature, OL04045</v>
      </c>
      <c r="HE469" t="str">
        <v>More than .0005 out of center = Fail</v>
      </c>
      <c r="HF469" t="str">
        <v>Must Pass Through</v>
      </c>
      <c r="HG469" t="str">
        <v>Must pass through gauge</v>
      </c>
      <c r="HH469" t="str">
        <v>Must Pass Through Go Gauge</v>
      </c>
      <c r="HI469" t="str">
        <v>Must Pass, See Image.</v>
      </c>
      <c r="HJ469" t="str">
        <v>NA</v>
      </c>
      <c r="HK469" t="str">
        <v>Narrow Area</v>
      </c>
      <c r="HL469" t="str">
        <v>Near Balloon 21</v>
      </c>
      <c r="HM469" t="str">
        <v>Near Datum B</v>
      </c>
      <c r="HN469" t="str">
        <v>Neck Dia.</v>
      </c>
      <c r="HO469" t="str">
        <v>Neck to Head Rad.</v>
      </c>
      <c r="HP469" t="str">
        <v>No Copper Deposits Allowed</v>
      </c>
      <c r="HQ469" t="str">
        <v>No Section</v>
      </c>
      <c r="HR469" t="str">
        <v>No Section, .01 to .014 = Pass</v>
      </c>
      <c r="HS469" t="str">
        <v>No Section, Rotate Part</v>
      </c>
      <c r="HT469" t="str">
        <v>No Section, See Image</v>
      </c>
      <c r="HU469" t="str">
        <v>No Slot, Section B-B</v>
      </c>
      <c r="HV469" t="str">
        <v>No visual step = Pass</v>
      </c>
      <c r="HW469" t="str">
        <v>Not to exceed .95 Deep</v>
      </c>
      <c r="HX469" t="str">
        <v>Note 1</v>
      </c>
      <c r="HY469" t="str">
        <v>OL00333/A</v>
      </c>
      <c r="HZ469" t="str">
        <v>OL00519</v>
      </c>
      <c r="IA469" t="str">
        <v>OL00520</v>
      </c>
      <c r="IB469" t="str">
        <v>OL00529</v>
      </c>
      <c r="IC469" t="str">
        <v>OL00542</v>
      </c>
      <c r="ID469" t="str">
        <v>OL00724</v>
      </c>
      <c r="IE469" t="str">
        <v>OL01250</v>
      </c>
      <c r="IF469" t="str">
        <v>OL01869, Threadless Blank</v>
      </c>
      <c r="IG469" t="str">
        <v>OL01870, Section</v>
      </c>
      <c r="IH469" t="str">
        <v>OL02255</v>
      </c>
      <c r="II469" t="str">
        <v>OL02255, Mfg. Tol.</v>
      </c>
      <c r="IJ469" t="str">
        <v>OL02302</v>
      </c>
      <c r="IK469" t="str">
        <v xml:space="preserve">OL02318  needed per image instructions </v>
      </c>
      <c r="IL469" t="str">
        <v>OL02556</v>
      </c>
      <c r="IM469" t="str">
        <v>OL02557</v>
      </c>
      <c r="IN469" t="str">
        <v>OL02567</v>
      </c>
      <c r="IO469" t="str">
        <v>OL02653</v>
      </c>
      <c r="IP469" t="str">
        <v>OL02718</v>
      </c>
      <c r="IQ469" t="str">
        <v>OL02841</v>
      </c>
      <c r="IR469" t="str">
        <v>OL02842</v>
      </c>
      <c r="IS469" t="str">
        <v>OL02844</v>
      </c>
      <c r="IT469" t="str">
        <v>OL02871</v>
      </c>
      <c r="IU469" t="str">
        <v>OL02887</v>
      </c>
      <c r="IV469" t="str">
        <v>OL03500</v>
      </c>
      <c r="IW469" t="str">
        <v>OL03766</v>
      </c>
      <c r="IX469" t="str">
        <v>OL03868</v>
      </c>
      <c r="IY469" t="str">
        <v>OL03869</v>
      </c>
      <c r="IZ469" t="str">
        <v>OL03870</v>
      </c>
      <c r="JA469" t="str">
        <v>OL03873, DWG# 100448-44</v>
      </c>
      <c r="JB469" t="str">
        <v>OL03949</v>
      </c>
      <c r="JC469" t="str">
        <v xml:space="preserve">OL04043, Section </v>
      </c>
      <c r="JD469" t="str">
        <v xml:space="preserve">OL04044, Section </v>
      </c>
      <c r="JE469" t="str">
        <v>OL04045</v>
      </c>
      <c r="JF469" t="str">
        <v>OL04045, Milled Feature</v>
      </c>
      <c r="JG469" t="str">
        <v>OL04063</v>
      </c>
      <c r="JH469" t="str">
        <v>OL04064</v>
      </c>
      <c r="JI469" t="str">
        <v>OL04065</v>
      </c>
      <c r="JJ469" t="str">
        <v>OL04181</v>
      </c>
      <c r="JK469" t="str">
        <v>OL04218</v>
      </c>
      <c r="JL469" t="str">
        <v>OL04224, See Image</v>
      </c>
      <c r="JM469" t="str">
        <v>OL04374</v>
      </c>
      <c r="JN469" t="str">
        <v>OL04375, Section M-M</v>
      </c>
      <c r="JO469" t="str">
        <v>OL04376, Section M-M</v>
      </c>
      <c r="JP469" t="str">
        <v>OL04443</v>
      </c>
      <c r="JQ469" t="str">
        <v>OL04444</v>
      </c>
      <c r="JR469" t="str">
        <v>OL05000</v>
      </c>
      <c r="JS469" t="str">
        <v>One side of slot</v>
      </c>
      <c r="JT469" t="str">
        <v>Other side of slot</v>
      </c>
      <c r="JU469" t="str">
        <v>Out of center more than .002 = Fail</v>
      </c>
      <c r="JV469" t="str">
        <v>Out of center more than.002 = Fail</v>
      </c>
      <c r="JW469" t="str">
        <v>Overlay OL02713</v>
      </c>
      <c r="JX469" t="str">
        <v>Overlay OL02714</v>
      </c>
      <c r="JY469" t="str">
        <v>Overlay OL02718</v>
      </c>
      <c r="JZ469" t="str">
        <v>Overlay OL03831, Mfg. Tol.</v>
      </c>
      <c r="KA469" t="str">
        <v>Part Without Slots</v>
      </c>
      <c r="KB469" t="str">
        <v>Part Without Slots, See Image</v>
      </c>
      <c r="KC469" t="str">
        <v xml:space="preserve">Pass = .0254 or Less </v>
      </c>
      <c r="KD469" t="str">
        <v>PD MIN = 4.361, PD MAX = 4.456</v>
      </c>
      <c r="KE469" t="str">
        <v>Per Balloon 2 Note</v>
      </c>
      <c r="KF469" t="str">
        <v>Per drawing note(s) 8.</v>
      </c>
      <c r="KG469" t="str">
        <v>Point or Sphere Tip</v>
      </c>
      <c r="KH469" t="str">
        <v>Point Tip</v>
      </c>
      <c r="KI469" t="str">
        <v>R.9 to R1.1 = Pass, See Image</v>
      </c>
      <c r="KJ469" t="str">
        <v>Ram Construction</v>
      </c>
      <c r="KK469" t="str">
        <v>Record Same Pass / Fail All Balloons</v>
      </c>
      <c r="KL469" t="str">
        <v>Ref. Balloon 1</v>
      </c>
      <c r="KM469" t="str">
        <v>Ref. Balloon 12</v>
      </c>
      <c r="KN469" t="str">
        <v>Ref. Balloon 13, 100% AQL</v>
      </c>
      <c r="KO469" t="str">
        <v>Ref. Balloon 2</v>
      </c>
      <c r="KP469" t="str">
        <v>Ref. Balloon 21, 100% AQL</v>
      </c>
      <c r="KQ469" t="str">
        <v>Ref. Balloon 4</v>
      </c>
      <c r="KR469" t="str">
        <v>Ref. Balloon 7</v>
      </c>
      <c r="KS469" t="str">
        <v>Ref. Balloon 8</v>
      </c>
      <c r="KT469" t="str">
        <v>Relieved Pin Gauges 09236 &amp; 09235</v>
      </c>
      <c r="KU469" t="str">
        <v>Rotate Part</v>
      </c>
      <c r="KV469" t="str">
        <v>Rotate Part, See Image</v>
      </c>
      <c r="KW469" t="str">
        <v>Same as Root Radius</v>
      </c>
      <c r="KX469" t="str">
        <v>Section</v>
      </c>
      <c r="KY469" t="str">
        <v>Section B-B</v>
      </c>
      <c r="KZ469" t="str">
        <v>Section B-B, Distance Between Grooves</v>
      </c>
      <c r="LA469" t="str">
        <v>Section C-C</v>
      </c>
      <c r="LB469" t="str">
        <v>Section Part</v>
      </c>
      <c r="LC469" t="str">
        <v>Section Part, Measured from Opposite Face</v>
      </c>
      <c r="LD469" t="str">
        <v>Section, Broachless Blank</v>
      </c>
      <c r="LE469" t="str">
        <v>Section, EXT. Sphere Location.</v>
      </c>
      <c r="LF469" t="str">
        <v>Section, Hex Cham. Ang.</v>
      </c>
      <c r="LG469" t="str">
        <v>Section, Hex Fillet Rad.</v>
      </c>
      <c r="LH469" t="str">
        <v>Section, INT. Feature</v>
      </c>
      <c r="LI469" t="str">
        <v>Section, INT. Sphere Location.</v>
      </c>
      <c r="LJ469" t="str">
        <v>Section, Mfg. Tol.</v>
      </c>
      <c r="LK469" t="str">
        <v>Section, Mfg. Tol., See Image</v>
      </c>
      <c r="LL469" t="str">
        <v>Section, OL00486</v>
      </c>
      <c r="LM469" t="str">
        <v>Section, OL00542</v>
      </c>
      <c r="LN469" t="str">
        <v>Section, OL00543</v>
      </c>
      <c r="LO469" t="str">
        <v>Section, OL00544</v>
      </c>
      <c r="LP469" t="str">
        <v>Section, OL00545</v>
      </c>
      <c r="LQ469" t="str">
        <v>Section, OL00546</v>
      </c>
      <c r="LR469" t="str">
        <v>Section, OL00547</v>
      </c>
      <c r="LS469" t="str">
        <v>Section, OL00555</v>
      </c>
      <c r="LT469" t="str">
        <v>Section, OL00725</v>
      </c>
      <c r="LU469" t="str">
        <v>Section, OL01430</v>
      </c>
      <c r="LV469" t="str">
        <v>Section, OL01434</v>
      </c>
      <c r="LW469" t="str">
        <v>Section, OL01435</v>
      </c>
      <c r="LX469" t="str">
        <v>Section, OL01807</v>
      </c>
      <c r="LY469" t="str">
        <v>Section, OL01830</v>
      </c>
      <c r="LZ469" t="str">
        <v>Section, OL02351</v>
      </c>
      <c r="MA469" t="str">
        <v>Section, OL02519</v>
      </c>
      <c r="MB469" t="str">
        <v>Section, OL02520</v>
      </c>
      <c r="MC469" t="str">
        <v>Section, OL02522</v>
      </c>
      <c r="MD469" t="str">
        <v>Section, OL02540</v>
      </c>
      <c r="ME469" t="str">
        <v>Section, OL02541</v>
      </c>
      <c r="MF469" t="str">
        <v>Section, OL02552</v>
      </c>
      <c r="MG469" t="str">
        <v>Section, OL02553</v>
      </c>
      <c r="MH469" t="str">
        <v>Section, OL02554</v>
      </c>
      <c r="MI469" t="str">
        <v>Section, OL02555</v>
      </c>
      <c r="MJ469" t="str">
        <v>Section, OL02558</v>
      </c>
      <c r="MK469" t="str">
        <v>Section, OL02559</v>
      </c>
      <c r="ML469" t="str">
        <v>Section, OL02560</v>
      </c>
      <c r="MM469" t="str">
        <v>Section, OL02619</v>
      </c>
      <c r="MN469" t="str">
        <v>Section, OL02620</v>
      </c>
      <c r="MO469" t="str">
        <v>Section, OL02621</v>
      </c>
      <c r="MP469" t="str">
        <v>Section, OL02622</v>
      </c>
      <c r="MQ469" t="str">
        <v>Section, OL02623</v>
      </c>
      <c r="MR469" t="str">
        <v>Section, OL02624</v>
      </c>
      <c r="MS469" t="str">
        <v>Section, OL02652</v>
      </c>
      <c r="MT469" t="str">
        <v>Section, OL02680</v>
      </c>
      <c r="MU469" t="str">
        <v>Section, OL02793</v>
      </c>
      <c r="MV469" t="str">
        <v>Section, OL02823</v>
      </c>
      <c r="MW469" t="str">
        <v>Section, OL02843</v>
      </c>
      <c r="MX469" t="str">
        <v>Section, OL03026, Ext.</v>
      </c>
      <c r="MY469" t="str">
        <v>Section, OL03026, Int.</v>
      </c>
      <c r="MZ469" t="str">
        <v>Section, OL03570, DWG# 100448-41</v>
      </c>
      <c r="NA469" t="str">
        <v>Section, OL03781</v>
      </c>
      <c r="NB469" t="str">
        <v>Section, OL03911</v>
      </c>
      <c r="NC469" t="str">
        <v>Section, OL03912</v>
      </c>
      <c r="ND469" t="str">
        <v>Section, OL03928</v>
      </c>
      <c r="NE469" t="str">
        <v>Section, OL03929</v>
      </c>
      <c r="NF469" t="str">
        <v>Section, OL04030</v>
      </c>
      <c r="NG469" t="str">
        <v>Section, OL04037</v>
      </c>
      <c r="NH469" t="str">
        <v>Section, OL04038</v>
      </c>
      <c r="NI469" t="str">
        <v>Section, OL04046</v>
      </c>
      <c r="NJ469" t="str">
        <v>Section, OL04065</v>
      </c>
      <c r="NK469" t="str">
        <v>Section, OL04066</v>
      </c>
      <c r="NL469" t="str">
        <v>Section, OL04067</v>
      </c>
      <c r="NM469" t="str">
        <v>Section, OL04069</v>
      </c>
      <c r="NN469" t="str">
        <v>Section, OL04071</v>
      </c>
      <c r="NO469" t="str">
        <v>Section, OL04173</v>
      </c>
      <c r="NP469" t="str">
        <v>Section, OL04174</v>
      </c>
      <c r="NQ469" t="str">
        <v>Section, OL04214</v>
      </c>
      <c r="NR469" t="str">
        <v>Section, OL04215</v>
      </c>
      <c r="NS469" t="str">
        <v>Section, OL04216</v>
      </c>
      <c r="NT469" t="str">
        <v>Section, OL04217</v>
      </c>
      <c r="NU469" t="str">
        <v>Section, Overlay OL02716</v>
      </c>
      <c r="NV469" t="str">
        <v>Section, Overlay OL02717</v>
      </c>
      <c r="NW469" t="str">
        <v>Section, See Image</v>
      </c>
      <c r="NX469" t="str">
        <v>Section, See Image, DWG# 100448-41</v>
      </c>
      <c r="NY469" t="str">
        <v>Section, Without Sots</v>
      </c>
      <c r="NZ469" t="str">
        <v>See Comments Sheet</v>
      </c>
      <c r="OA469" t="str">
        <v>See Comments Sheet, OL02318</v>
      </c>
      <c r="OB469" t="str">
        <v>See Image</v>
      </c>
      <c r="OC469" t="str">
        <v>See Image, .005 or Less = Pass</v>
      </c>
      <c r="OD469" t="str">
        <v>See Image, Check Near Radius</v>
      </c>
      <c r="OE469" t="str">
        <v>See Image, Constrained</v>
      </c>
      <c r="OF469" t="str">
        <v>See Image, Distance Between Flats</v>
      </c>
      <c r="OG469" t="str">
        <v xml:space="preserve">See Image, Mfg. Tol, Section A-A </v>
      </c>
      <c r="OH469" t="str">
        <v>See image, Mfg. Tol.</v>
      </c>
      <c r="OI469" t="str">
        <v>See Image, Mic. Across Flats</v>
      </c>
      <c r="OJ469" t="str">
        <v>See Image, OL02850</v>
      </c>
      <c r="OK469" t="str">
        <v>See Image, OL02880</v>
      </c>
      <c r="OL469" t="str">
        <v>See Image, OL03926</v>
      </c>
      <c r="OM469" t="str">
        <v>See Image, OL03927</v>
      </c>
      <c r="ON469" t="str">
        <v>See Image, OL04003</v>
      </c>
      <c r="OO469" t="str">
        <v>'See Image, OL04342,  Best Fit Joe Block</v>
      </c>
      <c r="OP469" t="str">
        <v>See Image, OL04342,  Blank</v>
      </c>
      <c r="OQ469" t="str">
        <v>See Image, OL04342, Blank</v>
      </c>
      <c r="OR469" t="str">
        <v>See Image, OL04343, Blank</v>
      </c>
      <c r="OS469" t="str">
        <v>See Image, Pass = .002 or Less</v>
      </c>
      <c r="OT469" t="str">
        <v>See Image, Rcd. MAX</v>
      </c>
      <c r="OU469" t="str">
        <v>See Image, Rcd. MIN</v>
      </c>
      <c r="OV469" t="str">
        <v>See Image, Section</v>
      </c>
      <c r="OW469" t="str">
        <v>See Image, Section A-A</v>
      </c>
      <c r="OX469" t="str">
        <v>See Image, Section B-B</v>
      </c>
      <c r="OY469" t="str">
        <v>See Image, Section B-B, TSC</v>
      </c>
      <c r="OZ469" t="str">
        <v>See Image, Shank Drawing # 18000-XX-XX A</v>
      </c>
      <c r="PA469" t="str">
        <v>Sequencial Laser 01, 120 Per Print</v>
      </c>
      <c r="PB469" t="str">
        <v>Set to .202, Zero on Thread Lead</v>
      </c>
      <c r="PC469" t="str">
        <v>Sharp OK, No Burr</v>
      </c>
      <c r="PD469" t="str">
        <v>Sharp OK, No Raised Edge, See Image</v>
      </c>
      <c r="PE469" t="str">
        <v>Sharp OK, No Raised Edges</v>
      </c>
      <c r="PF469" t="str">
        <v>Sharp okay no raised edge</v>
      </c>
      <c r="PG469" t="str">
        <v>Sharp Okay, No Burr</v>
      </c>
      <c r="PH469" t="str">
        <v>Sharp Okay, No Raised Edge</v>
      </c>
      <c r="PI469" t="str">
        <v>Sharp Okay, No Raised Edges,</v>
      </c>
      <c r="PJ469" t="str">
        <v>Sharp Okay, See Image</v>
      </c>
      <c r="PK469" t="str">
        <v xml:space="preserve">Start of Radius @ .195 </v>
      </c>
      <c r="PL469" t="str">
        <v xml:space="preserve">Start of Radius @ .21 </v>
      </c>
      <c r="PM469" t="str">
        <v xml:space="preserve">T.S.C. </v>
      </c>
      <c r="PN469" t="str">
        <v>Tangent Point</v>
      </c>
      <c r="PO469" t="str">
        <v>Tangent point of R.50</v>
      </c>
      <c r="PP469" t="str">
        <v>Taper Check, Mfg.Tol.</v>
      </c>
      <c r="PQ469" t="str">
        <v>Taper Check, Mfg.Tol., See Image</v>
      </c>
      <c r="PR469" t="str">
        <v>Thrd. Minor Ø</v>
      </c>
      <c r="PS469" t="str">
        <v>Thrd. Relief Ø</v>
      </c>
      <c r="PT469" t="str">
        <v>Threadless Blank</v>
      </c>
      <c r="PU469" t="str">
        <v>Threadless Blank, From Major Ø</v>
      </c>
      <c r="PV469" t="str">
        <v>Threadless Blank, Mfg. Tol.</v>
      </c>
      <c r="PW469" t="str">
        <v>Threadless Blank, Thrd. to Neck Rad.</v>
      </c>
      <c r="PX469" t="str">
        <v>Thredless Blank</v>
      </c>
      <c r="PY469" t="str">
        <v>To center of R.005</v>
      </c>
      <c r="PZ469" t="str">
        <v>Torx Min. Dia.</v>
      </c>
      <c r="QA469" t="str">
        <v>Turn Ø Free of Mill Marks</v>
      </c>
      <c r="QB469" t="str">
        <v>Use (Full) GO Hex</v>
      </c>
      <c r="QC469" t="str">
        <v>Use Balloon 1 FULL Gauge</v>
      </c>
      <c r="QD469" t="str">
        <v>Use Balloon 9 FULL GO</v>
      </c>
      <c r="QE469" t="str">
        <v>Use Best Fit Pin</v>
      </c>
      <c r="QF469" t="str">
        <v>Use Disk Tip</v>
      </c>
      <c r="QG469" t="str">
        <v>Use flat bottomed indicator tip.</v>
      </c>
      <c r="QH469" t="str">
        <v xml:space="preserve">Use Full .093 Go Hex </v>
      </c>
      <c r="QI469" t="str">
        <v xml:space="preserve">Use Full .0930 Go Hex </v>
      </c>
      <c r="QJ469" t="str">
        <v>Use Full .1235 Go Hex</v>
      </c>
      <c r="QK469" t="str">
        <v>Use Gauge K2-98-8019-04, See Image</v>
      </c>
      <c r="QL469" t="str">
        <v>Use large flat indicator tip</v>
      </c>
      <c r="QM469" t="str">
        <v>Use Pins.3330/.3350, See Image MAX NO-GO</v>
      </c>
      <c r="QN469" t="str">
        <v>Use Pointed Drop Indicator Tip</v>
      </c>
      <c r="QO469" t="str">
        <v>V-Block</v>
      </c>
      <c r="QP469" t="str">
        <v>V-Block,  AMB for 13</v>
      </c>
      <c r="QQ469" t="str">
        <v>V-Block,  Hex Cham. Dia.</v>
      </c>
      <c r="QR469" t="str">
        <v>V-Block, Hex Depth</v>
      </c>
      <c r="QS469" t="str">
        <v>VBU Gauge</v>
      </c>
      <c r="QT469" t="str">
        <v>Visibally smaller than HEX=Pass</v>
      </c>
      <c r="QU469" t="str">
        <v>Visual Per Drawing</v>
      </c>
      <c r="QV469" t="str">
        <v>Whirl Blank</v>
      </c>
      <c r="QW469" t="str">
        <v xml:space="preserve">Whirl Blank </v>
      </c>
      <c r="QX469" t="str">
        <v>Whirl Blank, Neck Rad. End to Head CL</v>
      </c>
      <c r="QY469" t="str">
        <v>Whirl Blank, Nose Start Dia.</v>
      </c>
      <c r="QZ469" t="str">
        <v>Whirl Blank, Nose Start Dist.</v>
      </c>
      <c r="RA469" t="str">
        <v>Whirl Blank, Thrd. Minor</v>
      </c>
      <c r="RB469" t="str">
        <v>Whirl Blank, Thrd. Pullout Dia.</v>
      </c>
      <c r="RC469" t="str">
        <v>Whole Part, Removal is at Assy. Level</v>
      </c>
      <c r="RD469" t="str">
        <v>Wide Area</v>
      </c>
      <c r="RE469" t="str">
        <v>Zero on End of Go Gauge</v>
      </c>
    </row>
    <row r="470" spans="1:473">
      <c r="A470" t="s">
        <v>1087</v>
      </c>
      <c r="C470" t="str" cm="1">
        <f t="array" ref="C470:RE470">TRANSPOSE(_xlfn._xlws.SORT(_xlfn._xlws.FILTER($A$2:$A$600,ISNUMBER(SEARCH('PartLib Table'!M487,$A$2:$A$600)),"not found")))</f>
        <v xml:space="preserve"> 'C', Whirl Blank</v>
      </c>
      <c r="D470" t="str">
        <v xml:space="preserve"> See Image, Constrained</v>
      </c>
      <c r="E470" t="str">
        <v>(.04 to .12 range = Pass)</v>
      </c>
      <c r="F470" t="str">
        <v>(.042 FULL) Go Pin Seat Fully</v>
      </c>
      <c r="G470" t="str">
        <v>(B), Mfg. Tol.</v>
      </c>
      <c r="H470" t="str">
        <v>(B), O.A.L.</v>
      </c>
      <c r="I470" t="str">
        <v>.001 or less =Pass</v>
      </c>
      <c r="J470" t="str">
        <v>.001 or less out of center = Pass</v>
      </c>
      <c r="K470" t="str">
        <v>.002 or Less = Pass</v>
      </c>
      <c r="L470" t="str">
        <v>.002 or Less out of center = Pass</v>
      </c>
      <c r="M470" t="str">
        <v>.005 to .015 = Pass</v>
      </c>
      <c r="N470" t="str">
        <v>.0125 Mean, Section</v>
      </c>
      <c r="O470" t="str">
        <v>.025 or Less in X &amp; Y=Pass</v>
      </c>
      <c r="P470" t="str">
        <v>.038 Mean</v>
      </c>
      <c r="Q470" t="str">
        <v>.063 MM = .0024 IN, See Image</v>
      </c>
      <c r="R470" t="str">
        <v>.063MM = .0024"</v>
      </c>
      <c r="S470" t="str">
        <v>.243 NO-GO, Unconstrained, Must Not Start</v>
      </c>
      <c r="T470" t="str">
        <v>@ Back Face &amp; ID, No Raised Edge</v>
      </c>
      <c r="U470" t="str">
        <v>@ Back Face &amp; OD, No Raised Edge</v>
      </c>
      <c r="V470" t="str">
        <v>@ ID &amp; FACE</v>
      </c>
      <c r="W470" t="str">
        <v>@ OD &amp; BACK FACE</v>
      </c>
      <c r="X470" t="str">
        <v>@ OD &amp; FACE</v>
      </c>
      <c r="Y470" t="str">
        <v>Across from slot</v>
      </c>
      <c r="Z470" t="str">
        <v>All Edge Breaks</v>
      </c>
      <c r="AA470" t="str">
        <v>Attached to bar stock</v>
      </c>
      <c r="AB470" t="str">
        <v xml:space="preserve">Back Turn Fillet Rad. </v>
      </c>
      <c r="AC470" t="str">
        <v>Balloon 1 (DWG FRM0105 Page 2, NV-27)</v>
      </c>
      <c r="AD470" t="str">
        <v>Balloon 1 (DWG FRM0105, NV-30)</v>
      </c>
      <c r="AE470" t="str">
        <v>Balloon 1 (P# 9890002-20) OL00429/A</v>
      </c>
      <c r="AF470" t="str">
        <v>Balloon 1, DWG#FRM0105</v>
      </c>
      <c r="AG470" t="str">
        <v>Balloon 11, See Image</v>
      </c>
      <c r="AH470" t="str">
        <v xml:space="preserve">Balloon 2 (DWG FRM0105 Page 2, NV-27) </v>
      </c>
      <c r="AI470" t="str">
        <v>Balloon 2 (DWG FRM0105, NV-30)</v>
      </c>
      <c r="AJ470" t="str">
        <v>Balloon 2 (P# 9890002-20)</v>
      </c>
      <c r="AK470" t="str">
        <v>Balloon 2, DWG#FRM0105</v>
      </c>
      <c r="AL470" t="str">
        <v>Balloon 2, DWG#FRM0105, See Image</v>
      </c>
      <c r="AM470" t="str">
        <v>Balloon 3 (DWG FRM0105, NV-30 Minor)</v>
      </c>
      <c r="AN470" t="str">
        <v>Balloon 3 (DWG FRM0105, NV-30)</v>
      </c>
      <c r="AO470" t="str">
        <v>Balloon 3 (P# 9890002-20)</v>
      </c>
      <c r="AP470" t="str">
        <v>Balloon 4</v>
      </c>
      <c r="AQ470" t="str">
        <v>Balloon 4 (P# 9890002-20)</v>
      </c>
      <c r="AR470" t="str">
        <v>Below Middle Band</v>
      </c>
      <c r="AS470" t="str">
        <v>Best Fit Pin, .003 or Less =Pass</v>
      </c>
      <c r="AT470" t="str">
        <v>Blank</v>
      </c>
      <c r="AU470" t="str">
        <v>Blank Turn Maj.</v>
      </c>
      <c r="AV470" t="str">
        <v>Blank Turn Maj. Mill Flt., OL4172</v>
      </c>
      <c r="AW470" t="str">
        <v>Blank Without .010 Slots</v>
      </c>
      <c r="AX470" t="str">
        <v>Blank Without .010 Slots, Section</v>
      </c>
      <c r="AY470" t="str">
        <v>Blank without thread</v>
      </c>
      <c r="AZ470" t="str">
        <v xml:space="preserve">Blank, Center of V Grv. </v>
      </c>
      <c r="BA470" t="str">
        <v>Blank, Check R adjacent Balloon 17</v>
      </c>
      <c r="BB470" t="str">
        <v>Blank, EXT. Feature</v>
      </c>
      <c r="BC470" t="str">
        <v>Blank, See Image, OL04335</v>
      </c>
      <c r="BD470" t="str">
        <v>Blank, See Image, OL04336</v>
      </c>
      <c r="BE470" t="str">
        <v xml:space="preserve">Blank, Thrd. </v>
      </c>
      <c r="BF470" t="str">
        <v>Blank, Turn Tip</v>
      </c>
      <c r="BG470" t="str">
        <v>Blank, Without Thrd.</v>
      </c>
      <c r="BH470" t="str">
        <v>Blank, Without Thread</v>
      </c>
      <c r="BI470" t="str">
        <v xml:space="preserve">Blunt Start Blend to Minor </v>
      </c>
      <c r="BJ470" t="str">
        <v>Calc., Use Go HEX</v>
      </c>
      <c r="BK470" t="str">
        <v>Can't dig into OD</v>
      </c>
      <c r="BL470" t="str">
        <v>Carbide Gauge</v>
      </c>
      <c r="BM470" t="str">
        <v xml:space="preserve">Center of V Grv. </v>
      </c>
      <c r="BN470" t="str">
        <v>Centered Less than .03 = Pass</v>
      </c>
      <c r="BO470" t="str">
        <v>Centered within .0005 or Less = Pass</v>
      </c>
      <c r="BP470" t="str">
        <v>Centered within .001 or Less = Pass</v>
      </c>
      <c r="BQ470" t="str">
        <v>Centered within .0254 or Less = Pass</v>
      </c>
      <c r="BR470" t="str">
        <v>Check close to Rod Slot</v>
      </c>
      <c r="BS470" t="str">
        <v>Check every other hole</v>
      </c>
      <c r="BT470" t="str">
        <v>Check Go over full length of slot.</v>
      </c>
      <c r="BU470" t="str">
        <v>Check Near Closed End</v>
      </c>
      <c r="BV470" t="str">
        <v>Check per Print View, Away from Rod Slot</v>
      </c>
      <c r="BW470" t="str">
        <v>Check to Balloon 30 Go Pin</v>
      </c>
      <c r="BX470" t="str">
        <v>Check with .2705 SET Pin Inside Part</v>
      </c>
      <c r="BY470" t="str">
        <v>Check with Hex Up</v>
      </c>
      <c r="BZ470" t="str">
        <v>CMM Blank</v>
      </c>
      <c r="CA470" t="str">
        <v>Confirm Full Radius</v>
      </c>
      <c r="CB470" t="str">
        <v>Constrained in fixture</v>
      </c>
      <c r="CC470" t="str">
        <v>Constrained with Ring</v>
      </c>
      <c r="CD470" t="str">
        <v>Constrained, See Image</v>
      </c>
      <c r="CE470" t="str">
        <v>Dim. "A"</v>
      </c>
      <c r="CF470" t="str">
        <v>Dim. "B"</v>
      </c>
      <c r="CG470" t="str">
        <v>Dim. "C"</v>
      </c>
      <c r="CH470" t="str">
        <v>Dim. "D", Whirl Blank</v>
      </c>
      <c r="CI470" t="str">
        <v>Dim. "G"</v>
      </c>
      <c r="CJ470" t="str">
        <v>Dim. E, Blank Turn Maj. &amp;  Mill Flt</v>
      </c>
      <c r="CK470" t="str">
        <v>Dim. E, Blank Turn Maj.&amp;  Mill Flt</v>
      </c>
      <c r="CL470" t="str">
        <v>Dim. H, Whirl Blank</v>
      </c>
      <c r="CM470" t="str">
        <v>Dim. J, 'Blank Turn Maj. &amp; Whirl Blank</v>
      </c>
      <c r="CN470" t="str">
        <v>Disk Drop Indicator Tip</v>
      </c>
      <c r="CO470" t="str">
        <v>DWG 100448-15, Balloon F_1</v>
      </c>
      <c r="CP470" t="str">
        <v>DWG 100448-15, OL02571</v>
      </c>
      <c r="CQ470" t="str">
        <v>DWG 100448-41</v>
      </c>
      <c r="CR470" t="str">
        <v>DWG 9890040, (10E),Section Part, OL01139</v>
      </c>
      <c r="CS470" t="str">
        <v>DWG 9890040, (10E),Section, OL01139</v>
      </c>
      <c r="CT470" t="str">
        <v>DWG 9890040, (11E)</v>
      </c>
      <c r="CU470" t="str">
        <v>DWG 9890040, (11E), Pins with Flats</v>
      </c>
      <c r="CV470" t="str">
        <v>DWG 9890040, (12E),  Pass=.002 or less</v>
      </c>
      <c r="CW470" t="str">
        <v>DWG 9890040, (12E), See Image</v>
      </c>
      <c r="CX470" t="str">
        <v>DWG 9890040, (1E), OL01431</v>
      </c>
      <c r="CY470" t="str">
        <v>DWG 9890040, (1E), OL01432</v>
      </c>
      <c r="CZ470" t="str">
        <v>DWG 9890040, (2E), OL01432</v>
      </c>
      <c r="DA470" t="str">
        <v>DWG 9890040, (3E)</v>
      </c>
      <c r="DB470" t="str">
        <v>DWG 9890040, (4E)</v>
      </c>
      <c r="DC470" t="str">
        <v>DWG 9890040, (5E), OL02336</v>
      </c>
      <c r="DD470" t="str">
        <v>DWG 9890040, (6E)</v>
      </c>
      <c r="DE470" t="str">
        <v>DWG 9890040, (7E)</v>
      </c>
      <c r="DF470" t="str">
        <v>DWG 9890040, (8E), OL01433</v>
      </c>
      <c r="DG470" t="str">
        <v>DWG 9890040, (8E), OL01433, Section</v>
      </c>
      <c r="DH470" t="str">
        <v>DWG 9890040, (9E), Close to Rod Slot</v>
      </c>
      <c r="DI470" t="str">
        <v>DWG 9890040, (9E),Close to Rod Slot</v>
      </c>
      <c r="DJ470" t="str">
        <v>DWG FRM0105 PAGE 2</v>
      </c>
      <c r="DK470" t="str">
        <v>DWG# 100448-41</v>
      </c>
      <c r="DL470" t="str">
        <v>DWG# 100448-44</v>
      </c>
      <c r="DM470" t="str">
        <v>DWG# 9890003  (1), Section OL00436/A</v>
      </c>
      <c r="DN470" t="str">
        <v>DWG# 9890003 (3), Ring Gauge Constrained</v>
      </c>
      <c r="DO470" t="str">
        <v>DWG# 9890003 (4), Section</v>
      </c>
      <c r="DP470" t="str">
        <v>DWG#100448-26, Balloon 1K, OL02350</v>
      </c>
      <c r="DQ470" t="str">
        <v>DWG#100448-26, Balloon 2K, OL02350</v>
      </c>
      <c r="DR470" t="str">
        <v>DWG#100448-26, Balloon 3K, OL02363</v>
      </c>
      <c r="DS470" t="str">
        <v>DWG#100448-26, Balloon 4K</v>
      </c>
      <c r="DT470" t="str">
        <v>DWG#100448-26, Balloon 5K, Section</v>
      </c>
      <c r="DU470" t="str">
        <v>DWG#100448-26, Balloon 6K</v>
      </c>
      <c r="DV470" t="str">
        <v>DWG#100448-26, Balloon 7K, Section</v>
      </c>
      <c r="DW470" t="str">
        <v>DWG#100448-26, Mfg. Tol.</v>
      </c>
      <c r="DX470" t="str">
        <v>DWG#9890003 (2) Ring Gauge Constrained</v>
      </c>
      <c r="DY470" t="str">
        <v>DWG#9890044</v>
      </c>
      <c r="DZ470" t="str">
        <v>DWG#9890044 .1985 to .2005=Pass</v>
      </c>
      <c r="EA470" t="str">
        <v>DWG#9890044 Overlay OL02441</v>
      </c>
      <c r="EB470" t="str">
        <v>DWG#9890044, OL02441</v>
      </c>
      <c r="EC470" t="str">
        <v>DWG#FRM0105</v>
      </c>
      <c r="ED470" t="str">
        <v>EXT.</v>
      </c>
      <c r="EE470" t="str">
        <v>EXT. Section, OL02460</v>
      </c>
      <c r="EF470" t="str">
        <v>EXT., OL04223</v>
      </c>
      <c r="EG470" t="str">
        <v>Flat Drop Indicator Tip</v>
      </c>
      <c r="EH470" t="str">
        <v>Full Go Pin, No Light, at Radius</v>
      </c>
      <c r="EI470" t="str">
        <v>Function Check</v>
      </c>
      <c r="EJ470" t="str">
        <v>GO Function Gauge</v>
      </c>
      <c r="EK470" t="str">
        <v>Go Gauge for Balloon 1 &amp; 4</v>
      </c>
      <c r="EL470" t="str">
        <v>Go Pin must pass through</v>
      </c>
      <c r="EM470" t="str">
        <v>Greater than .005 = Fail, Section</v>
      </c>
      <c r="EN470" t="str">
        <v>Greater than .025 out of center = Fail</v>
      </c>
      <c r="EO470" t="str">
        <v>Greater than 2.6 = Pass</v>
      </c>
      <c r="EP470" t="str">
        <v>Green = Pass, Red = Fail</v>
      </c>
      <c r="EQ470" t="str">
        <v>Hex Depth</v>
      </c>
      <c r="ER470" t="str">
        <v>Hex Minor</v>
      </c>
      <c r="ES470" t="str">
        <v>Hole Dia.</v>
      </c>
      <c r="ET470" t="str">
        <v>Hook or Disk Tip</v>
      </c>
      <c r="EU470" t="str">
        <v>ID Sphere Finish</v>
      </c>
      <c r="EV470" t="str">
        <v>ID/OD Both Sides, Diff. .002 or less = Pass</v>
      </c>
      <c r="EW470" t="str">
        <v>If Looks Big, Section</v>
      </c>
      <c r="EX470" t="str">
        <v>If Looks Small, Section</v>
      </c>
      <c r="EY470" t="str">
        <v>Insp. Close to Break Away, Mfg.Tol.</v>
      </c>
      <c r="EZ470" t="str">
        <v>INT.</v>
      </c>
      <c r="FA470" t="str">
        <v>INT. Section, OL02460</v>
      </c>
      <c r="FB470" t="str">
        <v>INT., OL04223</v>
      </c>
      <c r="FC470" t="str">
        <v>Intersect. of 7.7 &amp; R0.10</v>
      </c>
      <c r="FD470" t="str">
        <v>Intersect. of 8.79 and R.25 MAX</v>
      </c>
      <c r="FE470" t="str">
        <v>Keep Ind. Tip away from corner</v>
      </c>
      <c r="FF470" t="str">
        <v>L31</v>
      </c>
      <c r="FG470" t="str">
        <v>Laser Mark</v>
      </c>
      <c r="FH470" t="str">
        <v>LASER PER NOTE 4</v>
      </c>
      <c r="FI470" t="str">
        <v>LASER PER NOTE 4, Final Check 1 only</v>
      </c>
      <c r="FJ470" t="str">
        <v>Less than .002 out of center = Pass</v>
      </c>
      <c r="FK470" t="str">
        <v>Less than 2.75 = Pass, Section</v>
      </c>
      <c r="FL470" t="str">
        <v>List as pin. Not Calibrated</v>
      </c>
      <c r="FM470" t="str">
        <v>M9 X 1.25 BUTT See Comment Image</v>
      </c>
      <c r="FN470" t="str">
        <v>Manual Section</v>
      </c>
      <c r="FO470" t="str">
        <v>Max Deep .241 NO-GO =.42</v>
      </c>
      <c r="FP470" t="str">
        <v>MAX Depth of (Note 7) .241 NO-GO Pin</v>
      </c>
      <c r="FQ470" t="str">
        <v>Measure from Blue Line, See Image</v>
      </c>
      <c r="FR470" t="str">
        <v>Measure Width of Blue Area, See Image</v>
      </c>
      <c r="FS470" t="str">
        <v>Mfg. Tol</v>
      </c>
      <c r="FT470" t="str">
        <v>Mfg. Tol, See Image</v>
      </c>
      <c r="FU470" t="str">
        <v>Mfg. Tol.</v>
      </c>
      <c r="FV470" t="str">
        <v>Mfg. Tol. "A"</v>
      </c>
      <c r="FW470" t="str">
        <v>Mfg. Tol. (Zero on Gauge Full Dia. Lead)</v>
      </c>
      <c r="FX470" t="str">
        <v>Mfg. Tol. Balloon 11, See Image</v>
      </c>
      <c r="FY470" t="str">
        <v>Mfg. Tol. Balloon 4</v>
      </c>
      <c r="FZ470" t="str">
        <v>Mfg. Tol. Balloon 7</v>
      </c>
      <c r="GA470" t="str">
        <v xml:space="preserve">Mfg. Tol. C-Bore Face (Ballo 28) </v>
      </c>
      <c r="GB470" t="str">
        <v>Mfg. Tol. Section</v>
      </c>
      <c r="GC470" t="str">
        <v>Mfg. Tol. See Image</v>
      </c>
      <c r="GD470" t="str">
        <v>Mfg. Tol., 3 Places, Record MAX</v>
      </c>
      <c r="GE470" t="str">
        <v>Mfg. Tol., Balloon 11</v>
      </c>
      <c r="GF470" t="str">
        <v>Mfg. Tol., Balloon 7</v>
      </c>
      <c r="GG470" t="str">
        <v>Mfg. Tol., Blank</v>
      </c>
      <c r="GH470" t="str">
        <v>Mfg. Tol., Blank, Balloon 12</v>
      </c>
      <c r="GI470" t="str">
        <v>Mfg. Tol., Blend to SØ.320</v>
      </c>
      <c r="GJ470" t="str">
        <v>Mfg. Tol., Calculation</v>
      </c>
      <c r="GK470" t="str">
        <v>Mfg. Tol., For Mill Fixture</v>
      </c>
      <c r="GL470" t="str">
        <v>Mfg. Tol., L32</v>
      </c>
      <c r="GM470" t="str">
        <v>Mfg. Tol., L33</v>
      </c>
      <c r="GN470" t="str">
        <v>Mfg. Tol., No Tool Marks</v>
      </c>
      <c r="GO470" t="str">
        <v>Mfg. Tol., OL03361</v>
      </c>
      <c r="GP470" t="str">
        <v>Mfg. Tol., Record off center value</v>
      </c>
      <c r="GQ470" t="str">
        <v>Mfg. Tol., Same 3 Places, Record MIN</v>
      </c>
      <c r="GR470" t="str">
        <v>Mfg. Tol., Section</v>
      </c>
      <c r="GS470" t="str">
        <v>Mfg. Tol., Section B-B</v>
      </c>
      <c r="GT470" t="str">
        <v>Mfg. Tol., Section, OL03361</v>
      </c>
      <c r="GU470" t="str">
        <v>Mfg. Tol., Section, Per Note 2</v>
      </c>
      <c r="GV470" t="str">
        <v>Mfg. Tol., See Image</v>
      </c>
      <c r="GW470" t="str">
        <v>Mfg. Tol., See Image, Bore in Blue</v>
      </c>
      <c r="GX470" t="str">
        <v>Mfg. Tol., See Image, Hook Tip</v>
      </c>
      <c r="GY470" t="str">
        <v>Mfg. Tol., Sharp Okay No Burr</v>
      </c>
      <c r="GZ470" t="str">
        <v>Mfg. Tol., Threadless Blank</v>
      </c>
      <c r="HA470" t="str">
        <v>Mfg.Tol.</v>
      </c>
      <c r="HB470" t="str">
        <v>Mgf. To., T.S.C.</v>
      </c>
      <c r="HC470" t="str">
        <v>Milled Feature</v>
      </c>
      <c r="HD470" t="str">
        <v>Milled Feature, OL04045</v>
      </c>
      <c r="HE470" t="str">
        <v>More than .0005 out of center = Fail</v>
      </c>
      <c r="HF470" t="str">
        <v>Must Pass Through</v>
      </c>
      <c r="HG470" t="str">
        <v>Must pass through gauge</v>
      </c>
      <c r="HH470" t="str">
        <v>Must Pass Through Go Gauge</v>
      </c>
      <c r="HI470" t="str">
        <v>Must Pass, See Image.</v>
      </c>
      <c r="HJ470" t="str">
        <v>NA</v>
      </c>
      <c r="HK470" t="str">
        <v>Narrow Area</v>
      </c>
      <c r="HL470" t="str">
        <v>Near Balloon 21</v>
      </c>
      <c r="HM470" t="str">
        <v>Near Datum B</v>
      </c>
      <c r="HN470" t="str">
        <v>Neck Dia.</v>
      </c>
      <c r="HO470" t="str">
        <v>Neck to Head Rad.</v>
      </c>
      <c r="HP470" t="str">
        <v>No Copper Deposits Allowed</v>
      </c>
      <c r="HQ470" t="str">
        <v>No Section</v>
      </c>
      <c r="HR470" t="str">
        <v>No Section, .01 to .014 = Pass</v>
      </c>
      <c r="HS470" t="str">
        <v>No Section, Rotate Part</v>
      </c>
      <c r="HT470" t="str">
        <v>No Section, See Image</v>
      </c>
      <c r="HU470" t="str">
        <v>No Slot, Section B-B</v>
      </c>
      <c r="HV470" t="str">
        <v>No visual step = Pass</v>
      </c>
      <c r="HW470" t="str">
        <v>Not to exceed .95 Deep</v>
      </c>
      <c r="HX470" t="str">
        <v>Note 1</v>
      </c>
      <c r="HY470" t="str">
        <v>OL00333/A</v>
      </c>
      <c r="HZ470" t="str">
        <v>OL00519</v>
      </c>
      <c r="IA470" t="str">
        <v>OL00520</v>
      </c>
      <c r="IB470" t="str">
        <v>OL00529</v>
      </c>
      <c r="IC470" t="str">
        <v>OL00542</v>
      </c>
      <c r="ID470" t="str">
        <v>OL00724</v>
      </c>
      <c r="IE470" t="str">
        <v>OL01250</v>
      </c>
      <c r="IF470" t="str">
        <v>OL01869, Threadless Blank</v>
      </c>
      <c r="IG470" t="str">
        <v>OL01870, Section</v>
      </c>
      <c r="IH470" t="str">
        <v>OL02255</v>
      </c>
      <c r="II470" t="str">
        <v>OL02255, Mfg. Tol.</v>
      </c>
      <c r="IJ470" t="str">
        <v>OL02302</v>
      </c>
      <c r="IK470" t="str">
        <v xml:space="preserve">OL02318  needed per image instructions </v>
      </c>
      <c r="IL470" t="str">
        <v>OL02556</v>
      </c>
      <c r="IM470" t="str">
        <v>OL02557</v>
      </c>
      <c r="IN470" t="str">
        <v>OL02567</v>
      </c>
      <c r="IO470" t="str">
        <v>OL02653</v>
      </c>
      <c r="IP470" t="str">
        <v>OL02718</v>
      </c>
      <c r="IQ470" t="str">
        <v>OL02841</v>
      </c>
      <c r="IR470" t="str">
        <v>OL02842</v>
      </c>
      <c r="IS470" t="str">
        <v>OL02844</v>
      </c>
      <c r="IT470" t="str">
        <v>OL02871</v>
      </c>
      <c r="IU470" t="str">
        <v>OL02887</v>
      </c>
      <c r="IV470" t="str">
        <v>OL03500</v>
      </c>
      <c r="IW470" t="str">
        <v>OL03766</v>
      </c>
      <c r="IX470" t="str">
        <v>OL03868</v>
      </c>
      <c r="IY470" t="str">
        <v>OL03869</v>
      </c>
      <c r="IZ470" t="str">
        <v>OL03870</v>
      </c>
      <c r="JA470" t="str">
        <v>OL03873, DWG# 100448-44</v>
      </c>
      <c r="JB470" t="str">
        <v>OL03949</v>
      </c>
      <c r="JC470" t="str">
        <v xml:space="preserve">OL04043, Section </v>
      </c>
      <c r="JD470" t="str">
        <v xml:space="preserve">OL04044, Section </v>
      </c>
      <c r="JE470" t="str">
        <v>OL04045</v>
      </c>
      <c r="JF470" t="str">
        <v>OL04045, Milled Feature</v>
      </c>
      <c r="JG470" t="str">
        <v>OL04063</v>
      </c>
      <c r="JH470" t="str">
        <v>OL04064</v>
      </c>
      <c r="JI470" t="str">
        <v>OL04065</v>
      </c>
      <c r="JJ470" t="str">
        <v>OL04181</v>
      </c>
      <c r="JK470" t="str">
        <v>OL04218</v>
      </c>
      <c r="JL470" t="str">
        <v>OL04224, See Image</v>
      </c>
      <c r="JM470" t="str">
        <v>OL04374</v>
      </c>
      <c r="JN470" t="str">
        <v>OL04375, Section M-M</v>
      </c>
      <c r="JO470" t="str">
        <v>OL04376, Section M-M</v>
      </c>
      <c r="JP470" t="str">
        <v>OL04443</v>
      </c>
      <c r="JQ470" t="str">
        <v>OL04444</v>
      </c>
      <c r="JR470" t="str">
        <v>OL05000</v>
      </c>
      <c r="JS470" t="str">
        <v>One side of slot</v>
      </c>
      <c r="JT470" t="str">
        <v>Other side of slot</v>
      </c>
      <c r="JU470" t="str">
        <v>Out of center more than .002 = Fail</v>
      </c>
      <c r="JV470" t="str">
        <v>Out of center more than.002 = Fail</v>
      </c>
      <c r="JW470" t="str">
        <v>Overlay OL02713</v>
      </c>
      <c r="JX470" t="str">
        <v>Overlay OL02714</v>
      </c>
      <c r="JY470" t="str">
        <v>Overlay OL02718</v>
      </c>
      <c r="JZ470" t="str">
        <v>Overlay OL03831, Mfg. Tol.</v>
      </c>
      <c r="KA470" t="str">
        <v>Part Without Slots</v>
      </c>
      <c r="KB470" t="str">
        <v>Part Without Slots, See Image</v>
      </c>
      <c r="KC470" t="str">
        <v xml:space="preserve">Pass = .0254 or Less </v>
      </c>
      <c r="KD470" t="str">
        <v>PD MIN = 4.361, PD MAX = 4.456</v>
      </c>
      <c r="KE470" t="str">
        <v>Per Balloon 2 Note</v>
      </c>
      <c r="KF470" t="str">
        <v>Per drawing note(s) 8.</v>
      </c>
      <c r="KG470" t="str">
        <v>Point or Sphere Tip</v>
      </c>
      <c r="KH470" t="str">
        <v>Point Tip</v>
      </c>
      <c r="KI470" t="str">
        <v>R.9 to R1.1 = Pass, See Image</v>
      </c>
      <c r="KJ470" t="str">
        <v>Ram Construction</v>
      </c>
      <c r="KK470" t="str">
        <v>Record Same Pass / Fail All Balloons</v>
      </c>
      <c r="KL470" t="str">
        <v>Ref. Balloon 1</v>
      </c>
      <c r="KM470" t="str">
        <v>Ref. Balloon 12</v>
      </c>
      <c r="KN470" t="str">
        <v>Ref. Balloon 13, 100% AQL</v>
      </c>
      <c r="KO470" t="str">
        <v>Ref. Balloon 2</v>
      </c>
      <c r="KP470" t="str">
        <v>Ref. Balloon 21, 100% AQL</v>
      </c>
      <c r="KQ470" t="str">
        <v>Ref. Balloon 4</v>
      </c>
      <c r="KR470" t="str">
        <v>Ref. Balloon 7</v>
      </c>
      <c r="KS470" t="str">
        <v>Ref. Balloon 8</v>
      </c>
      <c r="KT470" t="str">
        <v>Relieved Pin Gauges 09236 &amp; 09235</v>
      </c>
      <c r="KU470" t="str">
        <v>Rotate Part</v>
      </c>
      <c r="KV470" t="str">
        <v>Rotate Part, See Image</v>
      </c>
      <c r="KW470" t="str">
        <v>Same as Root Radius</v>
      </c>
      <c r="KX470" t="str">
        <v>Section</v>
      </c>
      <c r="KY470" t="str">
        <v>Section B-B</v>
      </c>
      <c r="KZ470" t="str">
        <v>Section B-B, Distance Between Grooves</v>
      </c>
      <c r="LA470" t="str">
        <v>Section C-C</v>
      </c>
      <c r="LB470" t="str">
        <v>Section Part</v>
      </c>
      <c r="LC470" t="str">
        <v>Section Part, Measured from Opposite Face</v>
      </c>
      <c r="LD470" t="str">
        <v>Section, Broachless Blank</v>
      </c>
      <c r="LE470" t="str">
        <v>Section, EXT. Sphere Location.</v>
      </c>
      <c r="LF470" t="str">
        <v>Section, Hex Cham. Ang.</v>
      </c>
      <c r="LG470" t="str">
        <v>Section, Hex Fillet Rad.</v>
      </c>
      <c r="LH470" t="str">
        <v>Section, INT. Feature</v>
      </c>
      <c r="LI470" t="str">
        <v>Section, INT. Sphere Location.</v>
      </c>
      <c r="LJ470" t="str">
        <v>Section, Mfg. Tol.</v>
      </c>
      <c r="LK470" t="str">
        <v>Section, Mfg. Tol., See Image</v>
      </c>
      <c r="LL470" t="str">
        <v>Section, OL00486</v>
      </c>
      <c r="LM470" t="str">
        <v>Section, OL00542</v>
      </c>
      <c r="LN470" t="str">
        <v>Section, OL00543</v>
      </c>
      <c r="LO470" t="str">
        <v>Section, OL00544</v>
      </c>
      <c r="LP470" t="str">
        <v>Section, OL00545</v>
      </c>
      <c r="LQ470" t="str">
        <v>Section, OL00546</v>
      </c>
      <c r="LR470" t="str">
        <v>Section, OL00547</v>
      </c>
      <c r="LS470" t="str">
        <v>Section, OL00555</v>
      </c>
      <c r="LT470" t="str">
        <v>Section, OL00725</v>
      </c>
      <c r="LU470" t="str">
        <v>Section, OL01430</v>
      </c>
      <c r="LV470" t="str">
        <v>Section, OL01434</v>
      </c>
      <c r="LW470" t="str">
        <v>Section, OL01435</v>
      </c>
      <c r="LX470" t="str">
        <v>Section, OL01807</v>
      </c>
      <c r="LY470" t="str">
        <v>Section, OL01830</v>
      </c>
      <c r="LZ470" t="str">
        <v>Section, OL02351</v>
      </c>
      <c r="MA470" t="str">
        <v>Section, OL02519</v>
      </c>
      <c r="MB470" t="str">
        <v>Section, OL02520</v>
      </c>
      <c r="MC470" t="str">
        <v>Section, OL02522</v>
      </c>
      <c r="MD470" t="str">
        <v>Section, OL02540</v>
      </c>
      <c r="ME470" t="str">
        <v>Section, OL02541</v>
      </c>
      <c r="MF470" t="str">
        <v>Section, OL02552</v>
      </c>
      <c r="MG470" t="str">
        <v>Section, OL02553</v>
      </c>
      <c r="MH470" t="str">
        <v>Section, OL02554</v>
      </c>
      <c r="MI470" t="str">
        <v>Section, OL02555</v>
      </c>
      <c r="MJ470" t="str">
        <v>Section, OL02558</v>
      </c>
      <c r="MK470" t="str">
        <v>Section, OL02559</v>
      </c>
      <c r="ML470" t="str">
        <v>Section, OL02560</v>
      </c>
      <c r="MM470" t="str">
        <v>Section, OL02619</v>
      </c>
      <c r="MN470" t="str">
        <v>Section, OL02620</v>
      </c>
      <c r="MO470" t="str">
        <v>Section, OL02621</v>
      </c>
      <c r="MP470" t="str">
        <v>Section, OL02622</v>
      </c>
      <c r="MQ470" t="str">
        <v>Section, OL02623</v>
      </c>
      <c r="MR470" t="str">
        <v>Section, OL02624</v>
      </c>
      <c r="MS470" t="str">
        <v>Section, OL02652</v>
      </c>
      <c r="MT470" t="str">
        <v>Section, OL02680</v>
      </c>
      <c r="MU470" t="str">
        <v>Section, OL02793</v>
      </c>
      <c r="MV470" t="str">
        <v>Section, OL02823</v>
      </c>
      <c r="MW470" t="str">
        <v>Section, OL02843</v>
      </c>
      <c r="MX470" t="str">
        <v>Section, OL03026, Ext.</v>
      </c>
      <c r="MY470" t="str">
        <v>Section, OL03026, Int.</v>
      </c>
      <c r="MZ470" t="str">
        <v>Section, OL03570, DWG# 100448-41</v>
      </c>
      <c r="NA470" t="str">
        <v>Section, OL03781</v>
      </c>
      <c r="NB470" t="str">
        <v>Section, OL03911</v>
      </c>
      <c r="NC470" t="str">
        <v>Section, OL03912</v>
      </c>
      <c r="ND470" t="str">
        <v>Section, OL03928</v>
      </c>
      <c r="NE470" t="str">
        <v>Section, OL03929</v>
      </c>
      <c r="NF470" t="str">
        <v>Section, OL04030</v>
      </c>
      <c r="NG470" t="str">
        <v>Section, OL04037</v>
      </c>
      <c r="NH470" t="str">
        <v>Section, OL04038</v>
      </c>
      <c r="NI470" t="str">
        <v>Section, OL04046</v>
      </c>
      <c r="NJ470" t="str">
        <v>Section, OL04065</v>
      </c>
      <c r="NK470" t="str">
        <v>Section, OL04066</v>
      </c>
      <c r="NL470" t="str">
        <v>Section, OL04067</v>
      </c>
      <c r="NM470" t="str">
        <v>Section, OL04069</v>
      </c>
      <c r="NN470" t="str">
        <v>Section, OL04071</v>
      </c>
      <c r="NO470" t="str">
        <v>Section, OL04173</v>
      </c>
      <c r="NP470" t="str">
        <v>Section, OL04174</v>
      </c>
      <c r="NQ470" t="str">
        <v>Section, OL04214</v>
      </c>
      <c r="NR470" t="str">
        <v>Section, OL04215</v>
      </c>
      <c r="NS470" t="str">
        <v>Section, OL04216</v>
      </c>
      <c r="NT470" t="str">
        <v>Section, OL04217</v>
      </c>
      <c r="NU470" t="str">
        <v>Section, Overlay OL02716</v>
      </c>
      <c r="NV470" t="str">
        <v>Section, Overlay OL02717</v>
      </c>
      <c r="NW470" t="str">
        <v>Section, See Image</v>
      </c>
      <c r="NX470" t="str">
        <v>Section, See Image, DWG# 100448-41</v>
      </c>
      <c r="NY470" t="str">
        <v>Section, Without Sots</v>
      </c>
      <c r="NZ470" t="str">
        <v>See Comments Sheet</v>
      </c>
      <c r="OA470" t="str">
        <v>See Comments Sheet, OL02318</v>
      </c>
      <c r="OB470" t="str">
        <v>See Image</v>
      </c>
      <c r="OC470" t="str">
        <v>See Image, .005 or Less = Pass</v>
      </c>
      <c r="OD470" t="str">
        <v>See Image, Check Near Radius</v>
      </c>
      <c r="OE470" t="str">
        <v>See Image, Constrained</v>
      </c>
      <c r="OF470" t="str">
        <v>See Image, Distance Between Flats</v>
      </c>
      <c r="OG470" t="str">
        <v xml:space="preserve">See Image, Mfg. Tol, Section A-A </v>
      </c>
      <c r="OH470" t="str">
        <v>See image, Mfg. Tol.</v>
      </c>
      <c r="OI470" t="str">
        <v>See Image, Mic. Across Flats</v>
      </c>
      <c r="OJ470" t="str">
        <v>See Image, OL02850</v>
      </c>
      <c r="OK470" t="str">
        <v>See Image, OL02880</v>
      </c>
      <c r="OL470" t="str">
        <v>See Image, OL03926</v>
      </c>
      <c r="OM470" t="str">
        <v>See Image, OL03927</v>
      </c>
      <c r="ON470" t="str">
        <v>See Image, OL04003</v>
      </c>
      <c r="OO470" t="str">
        <v>'See Image, OL04342,  Best Fit Joe Block</v>
      </c>
      <c r="OP470" t="str">
        <v>See Image, OL04342,  Blank</v>
      </c>
      <c r="OQ470" t="str">
        <v>See Image, OL04342, Blank</v>
      </c>
      <c r="OR470" t="str">
        <v>See Image, OL04343, Blank</v>
      </c>
      <c r="OS470" t="str">
        <v>See Image, Pass = .002 or Less</v>
      </c>
      <c r="OT470" t="str">
        <v>See Image, Rcd. MAX</v>
      </c>
      <c r="OU470" t="str">
        <v>See Image, Rcd. MIN</v>
      </c>
      <c r="OV470" t="str">
        <v>See Image, Section</v>
      </c>
      <c r="OW470" t="str">
        <v>See Image, Section A-A</v>
      </c>
      <c r="OX470" t="str">
        <v>See Image, Section B-B</v>
      </c>
      <c r="OY470" t="str">
        <v>See Image, Section B-B, TSC</v>
      </c>
      <c r="OZ470" t="str">
        <v>See Image, Shank Drawing # 18000-XX-XX A</v>
      </c>
      <c r="PA470" t="str">
        <v>Sequencial Laser 01, 120 Per Print</v>
      </c>
      <c r="PB470" t="str">
        <v>Set to .202, Zero on Thread Lead</v>
      </c>
      <c r="PC470" t="str">
        <v>Sharp OK, No Burr</v>
      </c>
      <c r="PD470" t="str">
        <v>Sharp OK, No Raised Edge, See Image</v>
      </c>
      <c r="PE470" t="str">
        <v>Sharp OK, No Raised Edges</v>
      </c>
      <c r="PF470" t="str">
        <v>Sharp okay no raised edge</v>
      </c>
      <c r="PG470" t="str">
        <v>Sharp Okay, No Burr</v>
      </c>
      <c r="PH470" t="str">
        <v>Sharp Okay, No Raised Edge</v>
      </c>
      <c r="PI470" t="str">
        <v>Sharp Okay, No Raised Edges,</v>
      </c>
      <c r="PJ470" t="str">
        <v>Sharp Okay, See Image</v>
      </c>
      <c r="PK470" t="str">
        <v xml:space="preserve">Start of Radius @ .195 </v>
      </c>
      <c r="PL470" t="str">
        <v xml:space="preserve">Start of Radius @ .21 </v>
      </c>
      <c r="PM470" t="str">
        <v xml:space="preserve">T.S.C. </v>
      </c>
      <c r="PN470" t="str">
        <v>Tangent Point</v>
      </c>
      <c r="PO470" t="str">
        <v>Tangent point of R.50</v>
      </c>
      <c r="PP470" t="str">
        <v>Taper Check, Mfg.Tol.</v>
      </c>
      <c r="PQ470" t="str">
        <v>Taper Check, Mfg.Tol., See Image</v>
      </c>
      <c r="PR470" t="str">
        <v>Thrd. Minor Ø</v>
      </c>
      <c r="PS470" t="str">
        <v>Thrd. Relief Ø</v>
      </c>
      <c r="PT470" t="str">
        <v>Threadless Blank</v>
      </c>
      <c r="PU470" t="str">
        <v>Threadless Blank, From Major Ø</v>
      </c>
      <c r="PV470" t="str">
        <v>Threadless Blank, Mfg. Tol.</v>
      </c>
      <c r="PW470" t="str">
        <v>Threadless Blank, Thrd. to Neck Rad.</v>
      </c>
      <c r="PX470" t="str">
        <v>Thredless Blank</v>
      </c>
      <c r="PY470" t="str">
        <v>To center of R.005</v>
      </c>
      <c r="PZ470" t="str">
        <v>Torx Min. Dia.</v>
      </c>
      <c r="QA470" t="str">
        <v>Turn Ø Free of Mill Marks</v>
      </c>
      <c r="QB470" t="str">
        <v>Use (Full) GO Hex</v>
      </c>
      <c r="QC470" t="str">
        <v>Use Balloon 1 FULL Gauge</v>
      </c>
      <c r="QD470" t="str">
        <v>Use Balloon 9 FULL GO</v>
      </c>
      <c r="QE470" t="str">
        <v>Use Best Fit Pin</v>
      </c>
      <c r="QF470" t="str">
        <v>Use Disk Tip</v>
      </c>
      <c r="QG470" t="str">
        <v>Use flat bottomed indicator tip.</v>
      </c>
      <c r="QH470" t="str">
        <v xml:space="preserve">Use Full .093 Go Hex </v>
      </c>
      <c r="QI470" t="str">
        <v xml:space="preserve">Use Full .0930 Go Hex </v>
      </c>
      <c r="QJ470" t="str">
        <v>Use Full .1235 Go Hex</v>
      </c>
      <c r="QK470" t="str">
        <v>Use Gauge K2-98-8019-04, See Image</v>
      </c>
      <c r="QL470" t="str">
        <v>Use large flat indicator tip</v>
      </c>
      <c r="QM470" t="str">
        <v>Use Pins.3330/.3350, See Image MAX NO-GO</v>
      </c>
      <c r="QN470" t="str">
        <v>Use Pointed Drop Indicator Tip</v>
      </c>
      <c r="QO470" t="str">
        <v>V-Block</v>
      </c>
      <c r="QP470" t="str">
        <v>V-Block,  AMB for 13</v>
      </c>
      <c r="QQ470" t="str">
        <v>V-Block,  Hex Cham. Dia.</v>
      </c>
      <c r="QR470" t="str">
        <v>V-Block, Hex Depth</v>
      </c>
      <c r="QS470" t="str">
        <v>VBU Gauge</v>
      </c>
      <c r="QT470" t="str">
        <v>Visibally smaller than HEX=Pass</v>
      </c>
      <c r="QU470" t="str">
        <v>Visual Per Drawing</v>
      </c>
      <c r="QV470" t="str">
        <v>Whirl Blank</v>
      </c>
      <c r="QW470" t="str">
        <v xml:space="preserve">Whirl Blank </v>
      </c>
      <c r="QX470" t="str">
        <v>Whirl Blank, Neck Rad. End to Head CL</v>
      </c>
      <c r="QY470" t="str">
        <v>Whirl Blank, Nose Start Dia.</v>
      </c>
      <c r="QZ470" t="str">
        <v>Whirl Blank, Nose Start Dist.</v>
      </c>
      <c r="RA470" t="str">
        <v>Whirl Blank, Thrd. Minor</v>
      </c>
      <c r="RB470" t="str">
        <v>Whirl Blank, Thrd. Pullout Dia.</v>
      </c>
      <c r="RC470" t="str">
        <v>Whole Part, Removal is at Assy. Level</v>
      </c>
      <c r="RD470" t="str">
        <v>Wide Area</v>
      </c>
      <c r="RE470" t="str">
        <v>Zero on End of Go Gauge</v>
      </c>
    </row>
    <row r="471" spans="1:473">
      <c r="A471" t="s">
        <v>1088</v>
      </c>
      <c r="C471" t="str" cm="1">
        <f t="array" ref="C471:RE471">TRANSPOSE(_xlfn._xlws.SORT(_xlfn._xlws.FILTER($A$2:$A$600,ISNUMBER(SEARCH('PartLib Table'!M488,$A$2:$A$600)),"not found")))</f>
        <v xml:space="preserve"> 'C', Whirl Blank</v>
      </c>
      <c r="D471" t="str">
        <v xml:space="preserve"> See Image, Constrained</v>
      </c>
      <c r="E471" t="str">
        <v>(.04 to .12 range = Pass)</v>
      </c>
      <c r="F471" t="str">
        <v>(.042 FULL) Go Pin Seat Fully</v>
      </c>
      <c r="G471" t="str">
        <v>(B), Mfg. Tol.</v>
      </c>
      <c r="H471" t="str">
        <v>(B), O.A.L.</v>
      </c>
      <c r="I471" t="str">
        <v>.001 or less =Pass</v>
      </c>
      <c r="J471" t="str">
        <v>.001 or less out of center = Pass</v>
      </c>
      <c r="K471" t="str">
        <v>.002 or Less = Pass</v>
      </c>
      <c r="L471" t="str">
        <v>.002 or Less out of center = Pass</v>
      </c>
      <c r="M471" t="str">
        <v>.005 to .015 = Pass</v>
      </c>
      <c r="N471" t="str">
        <v>.0125 Mean, Section</v>
      </c>
      <c r="O471" t="str">
        <v>.025 or Less in X &amp; Y=Pass</v>
      </c>
      <c r="P471" t="str">
        <v>.038 Mean</v>
      </c>
      <c r="Q471" t="str">
        <v>.063 MM = .0024 IN, See Image</v>
      </c>
      <c r="R471" t="str">
        <v>.063MM = .0024"</v>
      </c>
      <c r="S471" t="str">
        <v>.243 NO-GO, Unconstrained, Must Not Start</v>
      </c>
      <c r="T471" t="str">
        <v>@ Back Face &amp; ID, No Raised Edge</v>
      </c>
      <c r="U471" t="str">
        <v>@ Back Face &amp; OD, No Raised Edge</v>
      </c>
      <c r="V471" t="str">
        <v>@ ID &amp; FACE</v>
      </c>
      <c r="W471" t="str">
        <v>@ OD &amp; BACK FACE</v>
      </c>
      <c r="X471" t="str">
        <v>@ OD &amp; FACE</v>
      </c>
      <c r="Y471" t="str">
        <v>Across from slot</v>
      </c>
      <c r="Z471" t="str">
        <v>All Edge Breaks</v>
      </c>
      <c r="AA471" t="str">
        <v>Attached to bar stock</v>
      </c>
      <c r="AB471" t="str">
        <v xml:space="preserve">Back Turn Fillet Rad. </v>
      </c>
      <c r="AC471" t="str">
        <v>Balloon 1 (DWG FRM0105 Page 2, NV-27)</v>
      </c>
      <c r="AD471" t="str">
        <v>Balloon 1 (DWG FRM0105, NV-30)</v>
      </c>
      <c r="AE471" t="str">
        <v>Balloon 1 (P# 9890002-20) OL00429/A</v>
      </c>
      <c r="AF471" t="str">
        <v>Balloon 1, DWG#FRM0105</v>
      </c>
      <c r="AG471" t="str">
        <v>Balloon 11, See Image</v>
      </c>
      <c r="AH471" t="str">
        <v xml:space="preserve">Balloon 2 (DWG FRM0105 Page 2, NV-27) </v>
      </c>
      <c r="AI471" t="str">
        <v>Balloon 2 (DWG FRM0105, NV-30)</v>
      </c>
      <c r="AJ471" t="str">
        <v>Balloon 2 (P# 9890002-20)</v>
      </c>
      <c r="AK471" t="str">
        <v>Balloon 2, DWG#FRM0105</v>
      </c>
      <c r="AL471" t="str">
        <v>Balloon 2, DWG#FRM0105, See Image</v>
      </c>
      <c r="AM471" t="str">
        <v>Balloon 3 (DWG FRM0105, NV-30 Minor)</v>
      </c>
      <c r="AN471" t="str">
        <v>Balloon 3 (DWG FRM0105, NV-30)</v>
      </c>
      <c r="AO471" t="str">
        <v>Balloon 3 (P# 9890002-20)</v>
      </c>
      <c r="AP471" t="str">
        <v>Balloon 4</v>
      </c>
      <c r="AQ471" t="str">
        <v>Balloon 4 (P# 9890002-20)</v>
      </c>
      <c r="AR471" t="str">
        <v>Below Middle Band</v>
      </c>
      <c r="AS471" t="str">
        <v>Best Fit Pin, .003 or Less =Pass</v>
      </c>
      <c r="AT471" t="str">
        <v>Blank</v>
      </c>
      <c r="AU471" t="str">
        <v>Blank Turn Maj.</v>
      </c>
      <c r="AV471" t="str">
        <v>Blank Turn Maj. Mill Flt., OL4172</v>
      </c>
      <c r="AW471" t="str">
        <v>Blank Without .010 Slots</v>
      </c>
      <c r="AX471" t="str">
        <v>Blank Without .010 Slots, Section</v>
      </c>
      <c r="AY471" t="str">
        <v>Blank without thread</v>
      </c>
      <c r="AZ471" t="str">
        <v xml:space="preserve">Blank, Center of V Grv. </v>
      </c>
      <c r="BA471" t="str">
        <v>Blank, Check R adjacent Balloon 17</v>
      </c>
      <c r="BB471" t="str">
        <v>Blank, EXT. Feature</v>
      </c>
      <c r="BC471" t="str">
        <v>Blank, See Image, OL04335</v>
      </c>
      <c r="BD471" t="str">
        <v>Blank, See Image, OL04336</v>
      </c>
      <c r="BE471" t="str">
        <v xml:space="preserve">Blank, Thrd. </v>
      </c>
      <c r="BF471" t="str">
        <v>Blank, Turn Tip</v>
      </c>
      <c r="BG471" t="str">
        <v>Blank, Without Thrd.</v>
      </c>
      <c r="BH471" t="str">
        <v>Blank, Without Thread</v>
      </c>
      <c r="BI471" t="str">
        <v xml:space="preserve">Blunt Start Blend to Minor </v>
      </c>
      <c r="BJ471" t="str">
        <v>Calc., Use Go HEX</v>
      </c>
      <c r="BK471" t="str">
        <v>Can't dig into OD</v>
      </c>
      <c r="BL471" t="str">
        <v>Carbide Gauge</v>
      </c>
      <c r="BM471" t="str">
        <v xml:space="preserve">Center of V Grv. </v>
      </c>
      <c r="BN471" t="str">
        <v>Centered Less than .03 = Pass</v>
      </c>
      <c r="BO471" t="str">
        <v>Centered within .0005 or Less = Pass</v>
      </c>
      <c r="BP471" t="str">
        <v>Centered within .001 or Less = Pass</v>
      </c>
      <c r="BQ471" t="str">
        <v>Centered within .0254 or Less = Pass</v>
      </c>
      <c r="BR471" t="str">
        <v>Check close to Rod Slot</v>
      </c>
      <c r="BS471" t="str">
        <v>Check every other hole</v>
      </c>
      <c r="BT471" t="str">
        <v>Check Go over full length of slot.</v>
      </c>
      <c r="BU471" t="str">
        <v>Check Near Closed End</v>
      </c>
      <c r="BV471" t="str">
        <v>Check per Print View, Away from Rod Slot</v>
      </c>
      <c r="BW471" t="str">
        <v>Check to Balloon 30 Go Pin</v>
      </c>
      <c r="BX471" t="str">
        <v>Check with .2705 SET Pin Inside Part</v>
      </c>
      <c r="BY471" t="str">
        <v>Check with Hex Up</v>
      </c>
      <c r="BZ471" t="str">
        <v>CMM Blank</v>
      </c>
      <c r="CA471" t="str">
        <v>Confirm Full Radius</v>
      </c>
      <c r="CB471" t="str">
        <v>Constrained in fixture</v>
      </c>
      <c r="CC471" t="str">
        <v>Constrained with Ring</v>
      </c>
      <c r="CD471" t="str">
        <v>Constrained, See Image</v>
      </c>
      <c r="CE471" t="str">
        <v>Dim. "A"</v>
      </c>
      <c r="CF471" t="str">
        <v>Dim. "B"</v>
      </c>
      <c r="CG471" t="str">
        <v>Dim. "C"</v>
      </c>
      <c r="CH471" t="str">
        <v>Dim. "D", Whirl Blank</v>
      </c>
      <c r="CI471" t="str">
        <v>Dim. "G"</v>
      </c>
      <c r="CJ471" t="str">
        <v>Dim. E, Blank Turn Maj. &amp;  Mill Flt</v>
      </c>
      <c r="CK471" t="str">
        <v>Dim. E, Blank Turn Maj.&amp;  Mill Flt</v>
      </c>
      <c r="CL471" t="str">
        <v>Dim. H, Whirl Blank</v>
      </c>
      <c r="CM471" t="str">
        <v>Dim. J, 'Blank Turn Maj. &amp; Whirl Blank</v>
      </c>
      <c r="CN471" t="str">
        <v>Disk Drop Indicator Tip</v>
      </c>
      <c r="CO471" t="str">
        <v>DWG 100448-15, Balloon F_1</v>
      </c>
      <c r="CP471" t="str">
        <v>DWG 100448-15, OL02571</v>
      </c>
      <c r="CQ471" t="str">
        <v>DWG 100448-41</v>
      </c>
      <c r="CR471" t="str">
        <v>DWG 9890040, (10E),Section Part, OL01139</v>
      </c>
      <c r="CS471" t="str">
        <v>DWG 9890040, (10E),Section, OL01139</v>
      </c>
      <c r="CT471" t="str">
        <v>DWG 9890040, (11E)</v>
      </c>
      <c r="CU471" t="str">
        <v>DWG 9890040, (11E), Pins with Flats</v>
      </c>
      <c r="CV471" t="str">
        <v>DWG 9890040, (12E),  Pass=.002 or less</v>
      </c>
      <c r="CW471" t="str">
        <v>DWG 9890040, (12E), See Image</v>
      </c>
      <c r="CX471" t="str">
        <v>DWG 9890040, (1E), OL01431</v>
      </c>
      <c r="CY471" t="str">
        <v>DWG 9890040, (1E), OL01432</v>
      </c>
      <c r="CZ471" t="str">
        <v>DWG 9890040, (2E), OL01432</v>
      </c>
      <c r="DA471" t="str">
        <v>DWG 9890040, (3E)</v>
      </c>
      <c r="DB471" t="str">
        <v>DWG 9890040, (4E)</v>
      </c>
      <c r="DC471" t="str">
        <v>DWG 9890040, (5E), OL02336</v>
      </c>
      <c r="DD471" t="str">
        <v>DWG 9890040, (6E)</v>
      </c>
      <c r="DE471" t="str">
        <v>DWG 9890040, (7E)</v>
      </c>
      <c r="DF471" t="str">
        <v>DWG 9890040, (8E), OL01433</v>
      </c>
      <c r="DG471" t="str">
        <v>DWG 9890040, (8E), OL01433, Section</v>
      </c>
      <c r="DH471" t="str">
        <v>DWG 9890040, (9E), Close to Rod Slot</v>
      </c>
      <c r="DI471" t="str">
        <v>DWG 9890040, (9E),Close to Rod Slot</v>
      </c>
      <c r="DJ471" t="str">
        <v>DWG FRM0105 PAGE 2</v>
      </c>
      <c r="DK471" t="str">
        <v>DWG# 100448-41</v>
      </c>
      <c r="DL471" t="str">
        <v>DWG# 100448-44</v>
      </c>
      <c r="DM471" t="str">
        <v>DWG# 9890003  (1), Section OL00436/A</v>
      </c>
      <c r="DN471" t="str">
        <v>DWG# 9890003 (3), Ring Gauge Constrained</v>
      </c>
      <c r="DO471" t="str">
        <v>DWG# 9890003 (4), Section</v>
      </c>
      <c r="DP471" t="str">
        <v>DWG#100448-26, Balloon 1K, OL02350</v>
      </c>
      <c r="DQ471" t="str">
        <v>DWG#100448-26, Balloon 2K, OL02350</v>
      </c>
      <c r="DR471" t="str">
        <v>DWG#100448-26, Balloon 3K, OL02363</v>
      </c>
      <c r="DS471" t="str">
        <v>DWG#100448-26, Balloon 4K</v>
      </c>
      <c r="DT471" t="str">
        <v>DWG#100448-26, Balloon 5K, Section</v>
      </c>
      <c r="DU471" t="str">
        <v>DWG#100448-26, Balloon 6K</v>
      </c>
      <c r="DV471" t="str">
        <v>DWG#100448-26, Balloon 7K, Section</v>
      </c>
      <c r="DW471" t="str">
        <v>DWG#100448-26, Mfg. Tol.</v>
      </c>
      <c r="DX471" t="str">
        <v>DWG#9890003 (2) Ring Gauge Constrained</v>
      </c>
      <c r="DY471" t="str">
        <v>DWG#9890044</v>
      </c>
      <c r="DZ471" t="str">
        <v>DWG#9890044 .1985 to .2005=Pass</v>
      </c>
      <c r="EA471" t="str">
        <v>DWG#9890044 Overlay OL02441</v>
      </c>
      <c r="EB471" t="str">
        <v>DWG#9890044, OL02441</v>
      </c>
      <c r="EC471" t="str">
        <v>DWG#FRM0105</v>
      </c>
      <c r="ED471" t="str">
        <v>EXT.</v>
      </c>
      <c r="EE471" t="str">
        <v>EXT. Section, OL02460</v>
      </c>
      <c r="EF471" t="str">
        <v>EXT., OL04223</v>
      </c>
      <c r="EG471" t="str">
        <v>Flat Drop Indicator Tip</v>
      </c>
      <c r="EH471" t="str">
        <v>Full Go Pin, No Light, at Radius</v>
      </c>
      <c r="EI471" t="str">
        <v>Function Check</v>
      </c>
      <c r="EJ471" t="str">
        <v>GO Function Gauge</v>
      </c>
      <c r="EK471" t="str">
        <v>Go Gauge for Balloon 1 &amp; 4</v>
      </c>
      <c r="EL471" t="str">
        <v>Go Pin must pass through</v>
      </c>
      <c r="EM471" t="str">
        <v>Greater than .005 = Fail, Section</v>
      </c>
      <c r="EN471" t="str">
        <v>Greater than .025 out of center = Fail</v>
      </c>
      <c r="EO471" t="str">
        <v>Greater than 2.6 = Pass</v>
      </c>
      <c r="EP471" t="str">
        <v>Green = Pass, Red = Fail</v>
      </c>
      <c r="EQ471" t="str">
        <v>Hex Depth</v>
      </c>
      <c r="ER471" t="str">
        <v>Hex Minor</v>
      </c>
      <c r="ES471" t="str">
        <v>Hole Dia.</v>
      </c>
      <c r="ET471" t="str">
        <v>Hook or Disk Tip</v>
      </c>
      <c r="EU471" t="str">
        <v>ID Sphere Finish</v>
      </c>
      <c r="EV471" t="str">
        <v>ID/OD Both Sides, Diff. .002 or less = Pass</v>
      </c>
      <c r="EW471" t="str">
        <v>If Looks Big, Section</v>
      </c>
      <c r="EX471" t="str">
        <v>If Looks Small, Section</v>
      </c>
      <c r="EY471" t="str">
        <v>Insp. Close to Break Away, Mfg.Tol.</v>
      </c>
      <c r="EZ471" t="str">
        <v>INT.</v>
      </c>
      <c r="FA471" t="str">
        <v>INT. Section, OL02460</v>
      </c>
      <c r="FB471" t="str">
        <v>INT., OL04223</v>
      </c>
      <c r="FC471" t="str">
        <v>Intersect. of 7.7 &amp; R0.10</v>
      </c>
      <c r="FD471" t="str">
        <v>Intersect. of 8.79 and R.25 MAX</v>
      </c>
      <c r="FE471" t="str">
        <v>Keep Ind. Tip away from corner</v>
      </c>
      <c r="FF471" t="str">
        <v>L31</v>
      </c>
      <c r="FG471" t="str">
        <v>Laser Mark</v>
      </c>
      <c r="FH471" t="str">
        <v>LASER PER NOTE 4</v>
      </c>
      <c r="FI471" t="str">
        <v>LASER PER NOTE 4, Final Check 1 only</v>
      </c>
      <c r="FJ471" t="str">
        <v>Less than .002 out of center = Pass</v>
      </c>
      <c r="FK471" t="str">
        <v>Less than 2.75 = Pass, Section</v>
      </c>
      <c r="FL471" t="str">
        <v>List as pin. Not Calibrated</v>
      </c>
      <c r="FM471" t="str">
        <v>M9 X 1.25 BUTT See Comment Image</v>
      </c>
      <c r="FN471" t="str">
        <v>Manual Section</v>
      </c>
      <c r="FO471" t="str">
        <v>Max Deep .241 NO-GO =.42</v>
      </c>
      <c r="FP471" t="str">
        <v>MAX Depth of (Note 7) .241 NO-GO Pin</v>
      </c>
      <c r="FQ471" t="str">
        <v>Measure from Blue Line, See Image</v>
      </c>
      <c r="FR471" t="str">
        <v>Measure Width of Blue Area, See Image</v>
      </c>
      <c r="FS471" t="str">
        <v>Mfg. Tol</v>
      </c>
      <c r="FT471" t="str">
        <v>Mfg. Tol, See Image</v>
      </c>
      <c r="FU471" t="str">
        <v>Mfg. Tol.</v>
      </c>
      <c r="FV471" t="str">
        <v>Mfg. Tol. "A"</v>
      </c>
      <c r="FW471" t="str">
        <v>Mfg. Tol. (Zero on Gauge Full Dia. Lead)</v>
      </c>
      <c r="FX471" t="str">
        <v>Mfg. Tol. Balloon 11, See Image</v>
      </c>
      <c r="FY471" t="str">
        <v>Mfg. Tol. Balloon 4</v>
      </c>
      <c r="FZ471" t="str">
        <v>Mfg. Tol. Balloon 7</v>
      </c>
      <c r="GA471" t="str">
        <v xml:space="preserve">Mfg. Tol. C-Bore Face (Ballo 28) </v>
      </c>
      <c r="GB471" t="str">
        <v>Mfg. Tol. Section</v>
      </c>
      <c r="GC471" t="str">
        <v>Mfg. Tol. See Image</v>
      </c>
      <c r="GD471" t="str">
        <v>Mfg. Tol., 3 Places, Record MAX</v>
      </c>
      <c r="GE471" t="str">
        <v>Mfg. Tol., Balloon 11</v>
      </c>
      <c r="GF471" t="str">
        <v>Mfg. Tol., Balloon 7</v>
      </c>
      <c r="GG471" t="str">
        <v>Mfg. Tol., Blank</v>
      </c>
      <c r="GH471" t="str">
        <v>Mfg. Tol., Blank, Balloon 12</v>
      </c>
      <c r="GI471" t="str">
        <v>Mfg. Tol., Blend to SØ.320</v>
      </c>
      <c r="GJ471" t="str">
        <v>Mfg. Tol., Calculation</v>
      </c>
      <c r="GK471" t="str">
        <v>Mfg. Tol., For Mill Fixture</v>
      </c>
      <c r="GL471" t="str">
        <v>Mfg. Tol., L32</v>
      </c>
      <c r="GM471" t="str">
        <v>Mfg. Tol., L33</v>
      </c>
      <c r="GN471" t="str">
        <v>Mfg. Tol., No Tool Marks</v>
      </c>
      <c r="GO471" t="str">
        <v>Mfg. Tol., OL03361</v>
      </c>
      <c r="GP471" t="str">
        <v>Mfg. Tol., Record off center value</v>
      </c>
      <c r="GQ471" t="str">
        <v>Mfg. Tol., Same 3 Places, Record MIN</v>
      </c>
      <c r="GR471" t="str">
        <v>Mfg. Tol., Section</v>
      </c>
      <c r="GS471" t="str">
        <v>Mfg. Tol., Section B-B</v>
      </c>
      <c r="GT471" t="str">
        <v>Mfg. Tol., Section, OL03361</v>
      </c>
      <c r="GU471" t="str">
        <v>Mfg. Tol., Section, Per Note 2</v>
      </c>
      <c r="GV471" t="str">
        <v>Mfg. Tol., See Image</v>
      </c>
      <c r="GW471" t="str">
        <v>Mfg. Tol., See Image, Bore in Blue</v>
      </c>
      <c r="GX471" t="str">
        <v>Mfg. Tol., See Image, Hook Tip</v>
      </c>
      <c r="GY471" t="str">
        <v>Mfg. Tol., Sharp Okay No Burr</v>
      </c>
      <c r="GZ471" t="str">
        <v>Mfg. Tol., Threadless Blank</v>
      </c>
      <c r="HA471" t="str">
        <v>Mfg.Tol.</v>
      </c>
      <c r="HB471" t="str">
        <v>Mgf. To., T.S.C.</v>
      </c>
      <c r="HC471" t="str">
        <v>Milled Feature</v>
      </c>
      <c r="HD471" t="str">
        <v>Milled Feature, OL04045</v>
      </c>
      <c r="HE471" t="str">
        <v>More than .0005 out of center = Fail</v>
      </c>
      <c r="HF471" t="str">
        <v>Must Pass Through</v>
      </c>
      <c r="HG471" t="str">
        <v>Must pass through gauge</v>
      </c>
      <c r="HH471" t="str">
        <v>Must Pass Through Go Gauge</v>
      </c>
      <c r="HI471" t="str">
        <v>Must Pass, See Image.</v>
      </c>
      <c r="HJ471" t="str">
        <v>NA</v>
      </c>
      <c r="HK471" t="str">
        <v>Narrow Area</v>
      </c>
      <c r="HL471" t="str">
        <v>Near Balloon 21</v>
      </c>
      <c r="HM471" t="str">
        <v>Near Datum B</v>
      </c>
      <c r="HN471" t="str">
        <v>Neck Dia.</v>
      </c>
      <c r="HO471" t="str">
        <v>Neck to Head Rad.</v>
      </c>
      <c r="HP471" t="str">
        <v>No Copper Deposits Allowed</v>
      </c>
      <c r="HQ471" t="str">
        <v>No Section</v>
      </c>
      <c r="HR471" t="str">
        <v>No Section, .01 to .014 = Pass</v>
      </c>
      <c r="HS471" t="str">
        <v>No Section, Rotate Part</v>
      </c>
      <c r="HT471" t="str">
        <v>No Section, See Image</v>
      </c>
      <c r="HU471" t="str">
        <v>No Slot, Section B-B</v>
      </c>
      <c r="HV471" t="str">
        <v>No visual step = Pass</v>
      </c>
      <c r="HW471" t="str">
        <v>Not to exceed .95 Deep</v>
      </c>
      <c r="HX471" t="str">
        <v>Note 1</v>
      </c>
      <c r="HY471" t="str">
        <v>OL00333/A</v>
      </c>
      <c r="HZ471" t="str">
        <v>OL00519</v>
      </c>
      <c r="IA471" t="str">
        <v>OL00520</v>
      </c>
      <c r="IB471" t="str">
        <v>OL00529</v>
      </c>
      <c r="IC471" t="str">
        <v>OL00542</v>
      </c>
      <c r="ID471" t="str">
        <v>OL00724</v>
      </c>
      <c r="IE471" t="str">
        <v>OL01250</v>
      </c>
      <c r="IF471" t="str">
        <v>OL01869, Threadless Blank</v>
      </c>
      <c r="IG471" t="str">
        <v>OL01870, Section</v>
      </c>
      <c r="IH471" t="str">
        <v>OL02255</v>
      </c>
      <c r="II471" t="str">
        <v>OL02255, Mfg. Tol.</v>
      </c>
      <c r="IJ471" t="str">
        <v>OL02302</v>
      </c>
      <c r="IK471" t="str">
        <v xml:space="preserve">OL02318  needed per image instructions </v>
      </c>
      <c r="IL471" t="str">
        <v>OL02556</v>
      </c>
      <c r="IM471" t="str">
        <v>OL02557</v>
      </c>
      <c r="IN471" t="str">
        <v>OL02567</v>
      </c>
      <c r="IO471" t="str">
        <v>OL02653</v>
      </c>
      <c r="IP471" t="str">
        <v>OL02718</v>
      </c>
      <c r="IQ471" t="str">
        <v>OL02841</v>
      </c>
      <c r="IR471" t="str">
        <v>OL02842</v>
      </c>
      <c r="IS471" t="str">
        <v>OL02844</v>
      </c>
      <c r="IT471" t="str">
        <v>OL02871</v>
      </c>
      <c r="IU471" t="str">
        <v>OL02887</v>
      </c>
      <c r="IV471" t="str">
        <v>OL03500</v>
      </c>
      <c r="IW471" t="str">
        <v>OL03766</v>
      </c>
      <c r="IX471" t="str">
        <v>OL03868</v>
      </c>
      <c r="IY471" t="str">
        <v>OL03869</v>
      </c>
      <c r="IZ471" t="str">
        <v>OL03870</v>
      </c>
      <c r="JA471" t="str">
        <v>OL03873, DWG# 100448-44</v>
      </c>
      <c r="JB471" t="str">
        <v>OL03949</v>
      </c>
      <c r="JC471" t="str">
        <v xml:space="preserve">OL04043, Section </v>
      </c>
      <c r="JD471" t="str">
        <v xml:space="preserve">OL04044, Section </v>
      </c>
      <c r="JE471" t="str">
        <v>OL04045</v>
      </c>
      <c r="JF471" t="str">
        <v>OL04045, Milled Feature</v>
      </c>
      <c r="JG471" t="str">
        <v>OL04063</v>
      </c>
      <c r="JH471" t="str">
        <v>OL04064</v>
      </c>
      <c r="JI471" t="str">
        <v>OL04065</v>
      </c>
      <c r="JJ471" t="str">
        <v>OL04181</v>
      </c>
      <c r="JK471" t="str">
        <v>OL04218</v>
      </c>
      <c r="JL471" t="str">
        <v>OL04224, See Image</v>
      </c>
      <c r="JM471" t="str">
        <v>OL04374</v>
      </c>
      <c r="JN471" t="str">
        <v>OL04375, Section M-M</v>
      </c>
      <c r="JO471" t="str">
        <v>OL04376, Section M-M</v>
      </c>
      <c r="JP471" t="str">
        <v>OL04443</v>
      </c>
      <c r="JQ471" t="str">
        <v>OL04444</v>
      </c>
      <c r="JR471" t="str">
        <v>OL05000</v>
      </c>
      <c r="JS471" t="str">
        <v>One side of slot</v>
      </c>
      <c r="JT471" t="str">
        <v>Other side of slot</v>
      </c>
      <c r="JU471" t="str">
        <v>Out of center more than .002 = Fail</v>
      </c>
      <c r="JV471" t="str">
        <v>Out of center more than.002 = Fail</v>
      </c>
      <c r="JW471" t="str">
        <v>Overlay OL02713</v>
      </c>
      <c r="JX471" t="str">
        <v>Overlay OL02714</v>
      </c>
      <c r="JY471" t="str">
        <v>Overlay OL02718</v>
      </c>
      <c r="JZ471" t="str">
        <v>Overlay OL03831, Mfg. Tol.</v>
      </c>
      <c r="KA471" t="str">
        <v>Part Without Slots</v>
      </c>
      <c r="KB471" t="str">
        <v>Part Without Slots, See Image</v>
      </c>
      <c r="KC471" t="str">
        <v xml:space="preserve">Pass = .0254 or Less </v>
      </c>
      <c r="KD471" t="str">
        <v>PD MIN = 4.361, PD MAX = 4.456</v>
      </c>
      <c r="KE471" t="str">
        <v>Per Balloon 2 Note</v>
      </c>
      <c r="KF471" t="str">
        <v>Per drawing note(s) 8.</v>
      </c>
      <c r="KG471" t="str">
        <v>Point or Sphere Tip</v>
      </c>
      <c r="KH471" t="str">
        <v>Point Tip</v>
      </c>
      <c r="KI471" t="str">
        <v>R.9 to R1.1 = Pass, See Image</v>
      </c>
      <c r="KJ471" t="str">
        <v>Ram Construction</v>
      </c>
      <c r="KK471" t="str">
        <v>Record Same Pass / Fail All Balloons</v>
      </c>
      <c r="KL471" t="str">
        <v>Ref. Balloon 1</v>
      </c>
      <c r="KM471" t="str">
        <v>Ref. Balloon 12</v>
      </c>
      <c r="KN471" t="str">
        <v>Ref. Balloon 13, 100% AQL</v>
      </c>
      <c r="KO471" t="str">
        <v>Ref. Balloon 2</v>
      </c>
      <c r="KP471" t="str">
        <v>Ref. Balloon 21, 100% AQL</v>
      </c>
      <c r="KQ471" t="str">
        <v>Ref. Balloon 4</v>
      </c>
      <c r="KR471" t="str">
        <v>Ref. Balloon 7</v>
      </c>
      <c r="KS471" t="str">
        <v>Ref. Balloon 8</v>
      </c>
      <c r="KT471" t="str">
        <v>Relieved Pin Gauges 09236 &amp; 09235</v>
      </c>
      <c r="KU471" t="str">
        <v>Rotate Part</v>
      </c>
      <c r="KV471" t="str">
        <v>Rotate Part, See Image</v>
      </c>
      <c r="KW471" t="str">
        <v>Same as Root Radius</v>
      </c>
      <c r="KX471" t="str">
        <v>Section</v>
      </c>
      <c r="KY471" t="str">
        <v>Section B-B</v>
      </c>
      <c r="KZ471" t="str">
        <v>Section B-B, Distance Between Grooves</v>
      </c>
      <c r="LA471" t="str">
        <v>Section C-C</v>
      </c>
      <c r="LB471" t="str">
        <v>Section Part</v>
      </c>
      <c r="LC471" t="str">
        <v>Section Part, Measured from Opposite Face</v>
      </c>
      <c r="LD471" t="str">
        <v>Section, Broachless Blank</v>
      </c>
      <c r="LE471" t="str">
        <v>Section, EXT. Sphere Location.</v>
      </c>
      <c r="LF471" t="str">
        <v>Section, Hex Cham. Ang.</v>
      </c>
      <c r="LG471" t="str">
        <v>Section, Hex Fillet Rad.</v>
      </c>
      <c r="LH471" t="str">
        <v>Section, INT. Feature</v>
      </c>
      <c r="LI471" t="str">
        <v>Section, INT. Sphere Location.</v>
      </c>
      <c r="LJ471" t="str">
        <v>Section, Mfg. Tol.</v>
      </c>
      <c r="LK471" t="str">
        <v>Section, Mfg. Tol., See Image</v>
      </c>
      <c r="LL471" t="str">
        <v>Section, OL00486</v>
      </c>
      <c r="LM471" t="str">
        <v>Section, OL00542</v>
      </c>
      <c r="LN471" t="str">
        <v>Section, OL00543</v>
      </c>
      <c r="LO471" t="str">
        <v>Section, OL00544</v>
      </c>
      <c r="LP471" t="str">
        <v>Section, OL00545</v>
      </c>
      <c r="LQ471" t="str">
        <v>Section, OL00546</v>
      </c>
      <c r="LR471" t="str">
        <v>Section, OL00547</v>
      </c>
      <c r="LS471" t="str">
        <v>Section, OL00555</v>
      </c>
      <c r="LT471" t="str">
        <v>Section, OL00725</v>
      </c>
      <c r="LU471" t="str">
        <v>Section, OL01430</v>
      </c>
      <c r="LV471" t="str">
        <v>Section, OL01434</v>
      </c>
      <c r="LW471" t="str">
        <v>Section, OL01435</v>
      </c>
      <c r="LX471" t="str">
        <v>Section, OL01807</v>
      </c>
      <c r="LY471" t="str">
        <v>Section, OL01830</v>
      </c>
      <c r="LZ471" t="str">
        <v>Section, OL02351</v>
      </c>
      <c r="MA471" t="str">
        <v>Section, OL02519</v>
      </c>
      <c r="MB471" t="str">
        <v>Section, OL02520</v>
      </c>
      <c r="MC471" t="str">
        <v>Section, OL02522</v>
      </c>
      <c r="MD471" t="str">
        <v>Section, OL02540</v>
      </c>
      <c r="ME471" t="str">
        <v>Section, OL02541</v>
      </c>
      <c r="MF471" t="str">
        <v>Section, OL02552</v>
      </c>
      <c r="MG471" t="str">
        <v>Section, OL02553</v>
      </c>
      <c r="MH471" t="str">
        <v>Section, OL02554</v>
      </c>
      <c r="MI471" t="str">
        <v>Section, OL02555</v>
      </c>
      <c r="MJ471" t="str">
        <v>Section, OL02558</v>
      </c>
      <c r="MK471" t="str">
        <v>Section, OL02559</v>
      </c>
      <c r="ML471" t="str">
        <v>Section, OL02560</v>
      </c>
      <c r="MM471" t="str">
        <v>Section, OL02619</v>
      </c>
      <c r="MN471" t="str">
        <v>Section, OL02620</v>
      </c>
      <c r="MO471" t="str">
        <v>Section, OL02621</v>
      </c>
      <c r="MP471" t="str">
        <v>Section, OL02622</v>
      </c>
      <c r="MQ471" t="str">
        <v>Section, OL02623</v>
      </c>
      <c r="MR471" t="str">
        <v>Section, OL02624</v>
      </c>
      <c r="MS471" t="str">
        <v>Section, OL02652</v>
      </c>
      <c r="MT471" t="str">
        <v>Section, OL02680</v>
      </c>
      <c r="MU471" t="str">
        <v>Section, OL02793</v>
      </c>
      <c r="MV471" t="str">
        <v>Section, OL02823</v>
      </c>
      <c r="MW471" t="str">
        <v>Section, OL02843</v>
      </c>
      <c r="MX471" t="str">
        <v>Section, OL03026, Ext.</v>
      </c>
      <c r="MY471" t="str">
        <v>Section, OL03026, Int.</v>
      </c>
      <c r="MZ471" t="str">
        <v>Section, OL03570, DWG# 100448-41</v>
      </c>
      <c r="NA471" t="str">
        <v>Section, OL03781</v>
      </c>
      <c r="NB471" t="str">
        <v>Section, OL03911</v>
      </c>
      <c r="NC471" t="str">
        <v>Section, OL03912</v>
      </c>
      <c r="ND471" t="str">
        <v>Section, OL03928</v>
      </c>
      <c r="NE471" t="str">
        <v>Section, OL03929</v>
      </c>
      <c r="NF471" t="str">
        <v>Section, OL04030</v>
      </c>
      <c r="NG471" t="str">
        <v>Section, OL04037</v>
      </c>
      <c r="NH471" t="str">
        <v>Section, OL04038</v>
      </c>
      <c r="NI471" t="str">
        <v>Section, OL04046</v>
      </c>
      <c r="NJ471" t="str">
        <v>Section, OL04065</v>
      </c>
      <c r="NK471" t="str">
        <v>Section, OL04066</v>
      </c>
      <c r="NL471" t="str">
        <v>Section, OL04067</v>
      </c>
      <c r="NM471" t="str">
        <v>Section, OL04069</v>
      </c>
      <c r="NN471" t="str">
        <v>Section, OL04071</v>
      </c>
      <c r="NO471" t="str">
        <v>Section, OL04173</v>
      </c>
      <c r="NP471" t="str">
        <v>Section, OL04174</v>
      </c>
      <c r="NQ471" t="str">
        <v>Section, OL04214</v>
      </c>
      <c r="NR471" t="str">
        <v>Section, OL04215</v>
      </c>
      <c r="NS471" t="str">
        <v>Section, OL04216</v>
      </c>
      <c r="NT471" t="str">
        <v>Section, OL04217</v>
      </c>
      <c r="NU471" t="str">
        <v>Section, Overlay OL02716</v>
      </c>
      <c r="NV471" t="str">
        <v>Section, Overlay OL02717</v>
      </c>
      <c r="NW471" t="str">
        <v>Section, See Image</v>
      </c>
      <c r="NX471" t="str">
        <v>Section, See Image, DWG# 100448-41</v>
      </c>
      <c r="NY471" t="str">
        <v>Section, Without Sots</v>
      </c>
      <c r="NZ471" t="str">
        <v>See Comments Sheet</v>
      </c>
      <c r="OA471" t="str">
        <v>See Comments Sheet, OL02318</v>
      </c>
      <c r="OB471" t="str">
        <v>See Image</v>
      </c>
      <c r="OC471" t="str">
        <v>See Image, .005 or Less = Pass</v>
      </c>
      <c r="OD471" t="str">
        <v>See Image, Check Near Radius</v>
      </c>
      <c r="OE471" t="str">
        <v>See Image, Constrained</v>
      </c>
      <c r="OF471" t="str">
        <v>See Image, Distance Between Flats</v>
      </c>
      <c r="OG471" t="str">
        <v xml:space="preserve">See Image, Mfg. Tol, Section A-A </v>
      </c>
      <c r="OH471" t="str">
        <v>See image, Mfg. Tol.</v>
      </c>
      <c r="OI471" t="str">
        <v>See Image, Mic. Across Flats</v>
      </c>
      <c r="OJ471" t="str">
        <v>See Image, OL02850</v>
      </c>
      <c r="OK471" t="str">
        <v>See Image, OL02880</v>
      </c>
      <c r="OL471" t="str">
        <v>See Image, OL03926</v>
      </c>
      <c r="OM471" t="str">
        <v>See Image, OL03927</v>
      </c>
      <c r="ON471" t="str">
        <v>See Image, OL04003</v>
      </c>
      <c r="OO471" t="str">
        <v>'See Image, OL04342,  Best Fit Joe Block</v>
      </c>
      <c r="OP471" t="str">
        <v>See Image, OL04342,  Blank</v>
      </c>
      <c r="OQ471" t="str">
        <v>See Image, OL04342, Blank</v>
      </c>
      <c r="OR471" t="str">
        <v>See Image, OL04343, Blank</v>
      </c>
      <c r="OS471" t="str">
        <v>See Image, Pass = .002 or Less</v>
      </c>
      <c r="OT471" t="str">
        <v>See Image, Rcd. MAX</v>
      </c>
      <c r="OU471" t="str">
        <v>See Image, Rcd. MIN</v>
      </c>
      <c r="OV471" t="str">
        <v>See Image, Section</v>
      </c>
      <c r="OW471" t="str">
        <v>See Image, Section A-A</v>
      </c>
      <c r="OX471" t="str">
        <v>See Image, Section B-B</v>
      </c>
      <c r="OY471" t="str">
        <v>See Image, Section B-B, TSC</v>
      </c>
      <c r="OZ471" t="str">
        <v>See Image, Shank Drawing # 18000-XX-XX A</v>
      </c>
      <c r="PA471" t="str">
        <v>Sequencial Laser 01, 120 Per Print</v>
      </c>
      <c r="PB471" t="str">
        <v>Set to .202, Zero on Thread Lead</v>
      </c>
      <c r="PC471" t="str">
        <v>Sharp OK, No Burr</v>
      </c>
      <c r="PD471" t="str">
        <v>Sharp OK, No Raised Edge, See Image</v>
      </c>
      <c r="PE471" t="str">
        <v>Sharp OK, No Raised Edges</v>
      </c>
      <c r="PF471" t="str">
        <v>Sharp okay no raised edge</v>
      </c>
      <c r="PG471" t="str">
        <v>Sharp Okay, No Burr</v>
      </c>
      <c r="PH471" t="str">
        <v>Sharp Okay, No Raised Edge</v>
      </c>
      <c r="PI471" t="str">
        <v>Sharp Okay, No Raised Edges,</v>
      </c>
      <c r="PJ471" t="str">
        <v>Sharp Okay, See Image</v>
      </c>
      <c r="PK471" t="str">
        <v xml:space="preserve">Start of Radius @ .195 </v>
      </c>
      <c r="PL471" t="str">
        <v xml:space="preserve">Start of Radius @ .21 </v>
      </c>
      <c r="PM471" t="str">
        <v xml:space="preserve">T.S.C. </v>
      </c>
      <c r="PN471" t="str">
        <v>Tangent Point</v>
      </c>
      <c r="PO471" t="str">
        <v>Tangent point of R.50</v>
      </c>
      <c r="PP471" t="str">
        <v>Taper Check, Mfg.Tol.</v>
      </c>
      <c r="PQ471" t="str">
        <v>Taper Check, Mfg.Tol., See Image</v>
      </c>
      <c r="PR471" t="str">
        <v>Thrd. Minor Ø</v>
      </c>
      <c r="PS471" t="str">
        <v>Thrd. Relief Ø</v>
      </c>
      <c r="PT471" t="str">
        <v>Threadless Blank</v>
      </c>
      <c r="PU471" t="str">
        <v>Threadless Blank, From Major Ø</v>
      </c>
      <c r="PV471" t="str">
        <v>Threadless Blank, Mfg. Tol.</v>
      </c>
      <c r="PW471" t="str">
        <v>Threadless Blank, Thrd. to Neck Rad.</v>
      </c>
      <c r="PX471" t="str">
        <v>Thredless Blank</v>
      </c>
      <c r="PY471" t="str">
        <v>To center of R.005</v>
      </c>
      <c r="PZ471" t="str">
        <v>Torx Min. Dia.</v>
      </c>
      <c r="QA471" t="str">
        <v>Turn Ø Free of Mill Marks</v>
      </c>
      <c r="QB471" t="str">
        <v>Use (Full) GO Hex</v>
      </c>
      <c r="QC471" t="str">
        <v>Use Balloon 1 FULL Gauge</v>
      </c>
      <c r="QD471" t="str">
        <v>Use Balloon 9 FULL GO</v>
      </c>
      <c r="QE471" t="str">
        <v>Use Best Fit Pin</v>
      </c>
      <c r="QF471" t="str">
        <v>Use Disk Tip</v>
      </c>
      <c r="QG471" t="str">
        <v>Use flat bottomed indicator tip.</v>
      </c>
      <c r="QH471" t="str">
        <v xml:space="preserve">Use Full .093 Go Hex </v>
      </c>
      <c r="QI471" t="str">
        <v xml:space="preserve">Use Full .0930 Go Hex </v>
      </c>
      <c r="QJ471" t="str">
        <v>Use Full .1235 Go Hex</v>
      </c>
      <c r="QK471" t="str">
        <v>Use Gauge K2-98-8019-04, See Image</v>
      </c>
      <c r="QL471" t="str">
        <v>Use large flat indicator tip</v>
      </c>
      <c r="QM471" t="str">
        <v>Use Pins.3330/.3350, See Image MAX NO-GO</v>
      </c>
      <c r="QN471" t="str">
        <v>Use Pointed Drop Indicator Tip</v>
      </c>
      <c r="QO471" t="str">
        <v>V-Block</v>
      </c>
      <c r="QP471" t="str">
        <v>V-Block,  AMB for 13</v>
      </c>
      <c r="QQ471" t="str">
        <v>V-Block,  Hex Cham. Dia.</v>
      </c>
      <c r="QR471" t="str">
        <v>V-Block, Hex Depth</v>
      </c>
      <c r="QS471" t="str">
        <v>VBU Gauge</v>
      </c>
      <c r="QT471" t="str">
        <v>Visibally smaller than HEX=Pass</v>
      </c>
      <c r="QU471" t="str">
        <v>Visual Per Drawing</v>
      </c>
      <c r="QV471" t="str">
        <v>Whirl Blank</v>
      </c>
      <c r="QW471" t="str">
        <v xml:space="preserve">Whirl Blank </v>
      </c>
      <c r="QX471" t="str">
        <v>Whirl Blank, Neck Rad. End to Head CL</v>
      </c>
      <c r="QY471" t="str">
        <v>Whirl Blank, Nose Start Dia.</v>
      </c>
      <c r="QZ471" t="str">
        <v>Whirl Blank, Nose Start Dist.</v>
      </c>
      <c r="RA471" t="str">
        <v>Whirl Blank, Thrd. Minor</v>
      </c>
      <c r="RB471" t="str">
        <v>Whirl Blank, Thrd. Pullout Dia.</v>
      </c>
      <c r="RC471" t="str">
        <v>Whole Part, Removal is at Assy. Level</v>
      </c>
      <c r="RD471" t="str">
        <v>Wide Area</v>
      </c>
      <c r="RE471" t="str">
        <v>Zero on End of Go Gauge</v>
      </c>
    </row>
    <row r="472" spans="1:473">
      <c r="A472" t="s">
        <v>1089</v>
      </c>
      <c r="C472" t="str" cm="1">
        <f t="array" ref="C472:RE472">TRANSPOSE(_xlfn._xlws.SORT(_xlfn._xlws.FILTER($A$2:$A$600,ISNUMBER(SEARCH('PartLib Table'!M489,$A$2:$A$600)),"not found")))</f>
        <v xml:space="preserve"> 'C', Whirl Blank</v>
      </c>
      <c r="D472" t="str">
        <v xml:space="preserve"> See Image, Constrained</v>
      </c>
      <c r="E472" t="str">
        <v>(.04 to .12 range = Pass)</v>
      </c>
      <c r="F472" t="str">
        <v>(.042 FULL) Go Pin Seat Fully</v>
      </c>
      <c r="G472" t="str">
        <v>(B), Mfg. Tol.</v>
      </c>
      <c r="H472" t="str">
        <v>(B), O.A.L.</v>
      </c>
      <c r="I472" t="str">
        <v>.001 or less =Pass</v>
      </c>
      <c r="J472" t="str">
        <v>.001 or less out of center = Pass</v>
      </c>
      <c r="K472" t="str">
        <v>.002 or Less = Pass</v>
      </c>
      <c r="L472" t="str">
        <v>.002 or Less out of center = Pass</v>
      </c>
      <c r="M472" t="str">
        <v>.005 to .015 = Pass</v>
      </c>
      <c r="N472" t="str">
        <v>.0125 Mean, Section</v>
      </c>
      <c r="O472" t="str">
        <v>.025 or Less in X &amp; Y=Pass</v>
      </c>
      <c r="P472" t="str">
        <v>.038 Mean</v>
      </c>
      <c r="Q472" t="str">
        <v>.063 MM = .0024 IN, See Image</v>
      </c>
      <c r="R472" t="str">
        <v>.063MM = .0024"</v>
      </c>
      <c r="S472" t="str">
        <v>.243 NO-GO, Unconstrained, Must Not Start</v>
      </c>
      <c r="T472" t="str">
        <v>@ Back Face &amp; ID, No Raised Edge</v>
      </c>
      <c r="U472" t="str">
        <v>@ Back Face &amp; OD, No Raised Edge</v>
      </c>
      <c r="V472" t="str">
        <v>@ ID &amp; FACE</v>
      </c>
      <c r="W472" t="str">
        <v>@ OD &amp; BACK FACE</v>
      </c>
      <c r="X472" t="str">
        <v>@ OD &amp; FACE</v>
      </c>
      <c r="Y472" t="str">
        <v>Across from slot</v>
      </c>
      <c r="Z472" t="str">
        <v>All Edge Breaks</v>
      </c>
      <c r="AA472" t="str">
        <v>Attached to bar stock</v>
      </c>
      <c r="AB472" t="str">
        <v xml:space="preserve">Back Turn Fillet Rad. </v>
      </c>
      <c r="AC472" t="str">
        <v>Balloon 1 (DWG FRM0105 Page 2, NV-27)</v>
      </c>
      <c r="AD472" t="str">
        <v>Balloon 1 (DWG FRM0105, NV-30)</v>
      </c>
      <c r="AE472" t="str">
        <v>Balloon 1 (P# 9890002-20) OL00429/A</v>
      </c>
      <c r="AF472" t="str">
        <v>Balloon 1, DWG#FRM0105</v>
      </c>
      <c r="AG472" t="str">
        <v>Balloon 11, See Image</v>
      </c>
      <c r="AH472" t="str">
        <v xml:space="preserve">Balloon 2 (DWG FRM0105 Page 2, NV-27) </v>
      </c>
      <c r="AI472" t="str">
        <v>Balloon 2 (DWG FRM0105, NV-30)</v>
      </c>
      <c r="AJ472" t="str">
        <v>Balloon 2 (P# 9890002-20)</v>
      </c>
      <c r="AK472" t="str">
        <v>Balloon 2, DWG#FRM0105</v>
      </c>
      <c r="AL472" t="str">
        <v>Balloon 2, DWG#FRM0105, See Image</v>
      </c>
      <c r="AM472" t="str">
        <v>Balloon 3 (DWG FRM0105, NV-30 Minor)</v>
      </c>
      <c r="AN472" t="str">
        <v>Balloon 3 (DWG FRM0105, NV-30)</v>
      </c>
      <c r="AO472" t="str">
        <v>Balloon 3 (P# 9890002-20)</v>
      </c>
      <c r="AP472" t="str">
        <v>Balloon 4</v>
      </c>
      <c r="AQ472" t="str">
        <v>Balloon 4 (P# 9890002-20)</v>
      </c>
      <c r="AR472" t="str">
        <v>Below Middle Band</v>
      </c>
      <c r="AS472" t="str">
        <v>Best Fit Pin, .003 or Less =Pass</v>
      </c>
      <c r="AT472" t="str">
        <v>Blank</v>
      </c>
      <c r="AU472" t="str">
        <v>Blank Turn Maj.</v>
      </c>
      <c r="AV472" t="str">
        <v>Blank Turn Maj. Mill Flt., OL4172</v>
      </c>
      <c r="AW472" t="str">
        <v>Blank Without .010 Slots</v>
      </c>
      <c r="AX472" t="str">
        <v>Blank Without .010 Slots, Section</v>
      </c>
      <c r="AY472" t="str">
        <v>Blank without thread</v>
      </c>
      <c r="AZ472" t="str">
        <v xml:space="preserve">Blank, Center of V Grv. </v>
      </c>
      <c r="BA472" t="str">
        <v>Blank, Check R adjacent Balloon 17</v>
      </c>
      <c r="BB472" t="str">
        <v>Blank, EXT. Feature</v>
      </c>
      <c r="BC472" t="str">
        <v>Blank, See Image, OL04335</v>
      </c>
      <c r="BD472" t="str">
        <v>Blank, See Image, OL04336</v>
      </c>
      <c r="BE472" t="str">
        <v xml:space="preserve">Blank, Thrd. </v>
      </c>
      <c r="BF472" t="str">
        <v>Blank, Turn Tip</v>
      </c>
      <c r="BG472" t="str">
        <v>Blank, Without Thrd.</v>
      </c>
      <c r="BH472" t="str">
        <v>Blank, Without Thread</v>
      </c>
      <c r="BI472" t="str">
        <v xml:space="preserve">Blunt Start Blend to Minor </v>
      </c>
      <c r="BJ472" t="str">
        <v>Calc., Use Go HEX</v>
      </c>
      <c r="BK472" t="str">
        <v>Can't dig into OD</v>
      </c>
      <c r="BL472" t="str">
        <v>Carbide Gauge</v>
      </c>
      <c r="BM472" t="str">
        <v xml:space="preserve">Center of V Grv. </v>
      </c>
      <c r="BN472" t="str">
        <v>Centered Less than .03 = Pass</v>
      </c>
      <c r="BO472" t="str">
        <v>Centered within .0005 or Less = Pass</v>
      </c>
      <c r="BP472" t="str">
        <v>Centered within .001 or Less = Pass</v>
      </c>
      <c r="BQ472" t="str">
        <v>Centered within .0254 or Less = Pass</v>
      </c>
      <c r="BR472" t="str">
        <v>Check close to Rod Slot</v>
      </c>
      <c r="BS472" t="str">
        <v>Check every other hole</v>
      </c>
      <c r="BT472" t="str">
        <v>Check Go over full length of slot.</v>
      </c>
      <c r="BU472" t="str">
        <v>Check Near Closed End</v>
      </c>
      <c r="BV472" t="str">
        <v>Check per Print View, Away from Rod Slot</v>
      </c>
      <c r="BW472" t="str">
        <v>Check to Balloon 30 Go Pin</v>
      </c>
      <c r="BX472" t="str">
        <v>Check with .2705 SET Pin Inside Part</v>
      </c>
      <c r="BY472" t="str">
        <v>Check with Hex Up</v>
      </c>
      <c r="BZ472" t="str">
        <v>CMM Blank</v>
      </c>
      <c r="CA472" t="str">
        <v>Confirm Full Radius</v>
      </c>
      <c r="CB472" t="str">
        <v>Constrained in fixture</v>
      </c>
      <c r="CC472" t="str">
        <v>Constrained with Ring</v>
      </c>
      <c r="CD472" t="str">
        <v>Constrained, See Image</v>
      </c>
      <c r="CE472" t="str">
        <v>Dim. "A"</v>
      </c>
      <c r="CF472" t="str">
        <v>Dim. "B"</v>
      </c>
      <c r="CG472" t="str">
        <v>Dim. "C"</v>
      </c>
      <c r="CH472" t="str">
        <v>Dim. "D", Whirl Blank</v>
      </c>
      <c r="CI472" t="str">
        <v>Dim. "G"</v>
      </c>
      <c r="CJ472" t="str">
        <v>Dim. E, Blank Turn Maj. &amp;  Mill Flt</v>
      </c>
      <c r="CK472" t="str">
        <v>Dim. E, Blank Turn Maj.&amp;  Mill Flt</v>
      </c>
      <c r="CL472" t="str">
        <v>Dim. H, Whirl Blank</v>
      </c>
      <c r="CM472" t="str">
        <v>Dim. J, 'Blank Turn Maj. &amp; Whirl Blank</v>
      </c>
      <c r="CN472" t="str">
        <v>Disk Drop Indicator Tip</v>
      </c>
      <c r="CO472" t="str">
        <v>DWG 100448-15, Balloon F_1</v>
      </c>
      <c r="CP472" t="str">
        <v>DWG 100448-15, OL02571</v>
      </c>
      <c r="CQ472" t="str">
        <v>DWG 100448-41</v>
      </c>
      <c r="CR472" t="str">
        <v>DWG 9890040, (10E),Section Part, OL01139</v>
      </c>
      <c r="CS472" t="str">
        <v>DWG 9890040, (10E),Section, OL01139</v>
      </c>
      <c r="CT472" t="str">
        <v>DWG 9890040, (11E)</v>
      </c>
      <c r="CU472" t="str">
        <v>DWG 9890040, (11E), Pins with Flats</v>
      </c>
      <c r="CV472" t="str">
        <v>DWG 9890040, (12E),  Pass=.002 or less</v>
      </c>
      <c r="CW472" t="str">
        <v>DWG 9890040, (12E), See Image</v>
      </c>
      <c r="CX472" t="str">
        <v>DWG 9890040, (1E), OL01431</v>
      </c>
      <c r="CY472" t="str">
        <v>DWG 9890040, (1E), OL01432</v>
      </c>
      <c r="CZ472" t="str">
        <v>DWG 9890040, (2E), OL01432</v>
      </c>
      <c r="DA472" t="str">
        <v>DWG 9890040, (3E)</v>
      </c>
      <c r="DB472" t="str">
        <v>DWG 9890040, (4E)</v>
      </c>
      <c r="DC472" t="str">
        <v>DWG 9890040, (5E), OL02336</v>
      </c>
      <c r="DD472" t="str">
        <v>DWG 9890040, (6E)</v>
      </c>
      <c r="DE472" t="str">
        <v>DWG 9890040, (7E)</v>
      </c>
      <c r="DF472" t="str">
        <v>DWG 9890040, (8E), OL01433</v>
      </c>
      <c r="DG472" t="str">
        <v>DWG 9890040, (8E), OL01433, Section</v>
      </c>
      <c r="DH472" t="str">
        <v>DWG 9890040, (9E), Close to Rod Slot</v>
      </c>
      <c r="DI472" t="str">
        <v>DWG 9890040, (9E),Close to Rod Slot</v>
      </c>
      <c r="DJ472" t="str">
        <v>DWG FRM0105 PAGE 2</v>
      </c>
      <c r="DK472" t="str">
        <v>DWG# 100448-41</v>
      </c>
      <c r="DL472" t="str">
        <v>DWG# 100448-44</v>
      </c>
      <c r="DM472" t="str">
        <v>DWG# 9890003  (1), Section OL00436/A</v>
      </c>
      <c r="DN472" t="str">
        <v>DWG# 9890003 (3), Ring Gauge Constrained</v>
      </c>
      <c r="DO472" t="str">
        <v>DWG# 9890003 (4), Section</v>
      </c>
      <c r="DP472" t="str">
        <v>DWG#100448-26, Balloon 1K, OL02350</v>
      </c>
      <c r="DQ472" t="str">
        <v>DWG#100448-26, Balloon 2K, OL02350</v>
      </c>
      <c r="DR472" t="str">
        <v>DWG#100448-26, Balloon 3K, OL02363</v>
      </c>
      <c r="DS472" t="str">
        <v>DWG#100448-26, Balloon 4K</v>
      </c>
      <c r="DT472" t="str">
        <v>DWG#100448-26, Balloon 5K, Section</v>
      </c>
      <c r="DU472" t="str">
        <v>DWG#100448-26, Balloon 6K</v>
      </c>
      <c r="DV472" t="str">
        <v>DWG#100448-26, Balloon 7K, Section</v>
      </c>
      <c r="DW472" t="str">
        <v>DWG#100448-26, Mfg. Tol.</v>
      </c>
      <c r="DX472" t="str">
        <v>DWG#9890003 (2) Ring Gauge Constrained</v>
      </c>
      <c r="DY472" t="str">
        <v>DWG#9890044</v>
      </c>
      <c r="DZ472" t="str">
        <v>DWG#9890044 .1985 to .2005=Pass</v>
      </c>
      <c r="EA472" t="str">
        <v>DWG#9890044 Overlay OL02441</v>
      </c>
      <c r="EB472" t="str">
        <v>DWG#9890044, OL02441</v>
      </c>
      <c r="EC472" t="str">
        <v>DWG#FRM0105</v>
      </c>
      <c r="ED472" t="str">
        <v>EXT.</v>
      </c>
      <c r="EE472" t="str">
        <v>EXT. Section, OL02460</v>
      </c>
      <c r="EF472" t="str">
        <v>EXT., OL04223</v>
      </c>
      <c r="EG472" t="str">
        <v>Flat Drop Indicator Tip</v>
      </c>
      <c r="EH472" t="str">
        <v>Full Go Pin, No Light, at Radius</v>
      </c>
      <c r="EI472" t="str">
        <v>Function Check</v>
      </c>
      <c r="EJ472" t="str">
        <v>GO Function Gauge</v>
      </c>
      <c r="EK472" t="str">
        <v>Go Gauge for Balloon 1 &amp; 4</v>
      </c>
      <c r="EL472" t="str">
        <v>Go Pin must pass through</v>
      </c>
      <c r="EM472" t="str">
        <v>Greater than .005 = Fail, Section</v>
      </c>
      <c r="EN472" t="str">
        <v>Greater than .025 out of center = Fail</v>
      </c>
      <c r="EO472" t="str">
        <v>Greater than 2.6 = Pass</v>
      </c>
      <c r="EP472" t="str">
        <v>Green = Pass, Red = Fail</v>
      </c>
      <c r="EQ472" t="str">
        <v>Hex Depth</v>
      </c>
      <c r="ER472" t="str">
        <v>Hex Minor</v>
      </c>
      <c r="ES472" t="str">
        <v>Hole Dia.</v>
      </c>
      <c r="ET472" t="str">
        <v>Hook or Disk Tip</v>
      </c>
      <c r="EU472" t="str">
        <v>ID Sphere Finish</v>
      </c>
      <c r="EV472" t="str">
        <v>ID/OD Both Sides, Diff. .002 or less = Pass</v>
      </c>
      <c r="EW472" t="str">
        <v>If Looks Big, Section</v>
      </c>
      <c r="EX472" t="str">
        <v>If Looks Small, Section</v>
      </c>
      <c r="EY472" t="str">
        <v>Insp. Close to Break Away, Mfg.Tol.</v>
      </c>
      <c r="EZ472" t="str">
        <v>INT.</v>
      </c>
      <c r="FA472" t="str">
        <v>INT. Section, OL02460</v>
      </c>
      <c r="FB472" t="str">
        <v>INT., OL04223</v>
      </c>
      <c r="FC472" t="str">
        <v>Intersect. of 7.7 &amp; R0.10</v>
      </c>
      <c r="FD472" t="str">
        <v>Intersect. of 8.79 and R.25 MAX</v>
      </c>
      <c r="FE472" t="str">
        <v>Keep Ind. Tip away from corner</v>
      </c>
      <c r="FF472" t="str">
        <v>L31</v>
      </c>
      <c r="FG472" t="str">
        <v>Laser Mark</v>
      </c>
      <c r="FH472" t="str">
        <v>LASER PER NOTE 4</v>
      </c>
      <c r="FI472" t="str">
        <v>LASER PER NOTE 4, Final Check 1 only</v>
      </c>
      <c r="FJ472" t="str">
        <v>Less than .002 out of center = Pass</v>
      </c>
      <c r="FK472" t="str">
        <v>Less than 2.75 = Pass, Section</v>
      </c>
      <c r="FL472" t="str">
        <v>List as pin. Not Calibrated</v>
      </c>
      <c r="FM472" t="str">
        <v>M9 X 1.25 BUTT See Comment Image</v>
      </c>
      <c r="FN472" t="str">
        <v>Manual Section</v>
      </c>
      <c r="FO472" t="str">
        <v>Max Deep .241 NO-GO =.42</v>
      </c>
      <c r="FP472" t="str">
        <v>MAX Depth of (Note 7) .241 NO-GO Pin</v>
      </c>
      <c r="FQ472" t="str">
        <v>Measure from Blue Line, See Image</v>
      </c>
      <c r="FR472" t="str">
        <v>Measure Width of Blue Area, See Image</v>
      </c>
      <c r="FS472" t="str">
        <v>Mfg. Tol</v>
      </c>
      <c r="FT472" t="str">
        <v>Mfg. Tol, See Image</v>
      </c>
      <c r="FU472" t="str">
        <v>Mfg. Tol.</v>
      </c>
      <c r="FV472" t="str">
        <v>Mfg. Tol. "A"</v>
      </c>
      <c r="FW472" t="str">
        <v>Mfg. Tol. (Zero on Gauge Full Dia. Lead)</v>
      </c>
      <c r="FX472" t="str">
        <v>Mfg. Tol. Balloon 11, See Image</v>
      </c>
      <c r="FY472" t="str">
        <v>Mfg. Tol. Balloon 4</v>
      </c>
      <c r="FZ472" t="str">
        <v>Mfg. Tol. Balloon 7</v>
      </c>
      <c r="GA472" t="str">
        <v xml:space="preserve">Mfg. Tol. C-Bore Face (Ballo 28) </v>
      </c>
      <c r="GB472" t="str">
        <v>Mfg. Tol. Section</v>
      </c>
      <c r="GC472" t="str">
        <v>Mfg. Tol. See Image</v>
      </c>
      <c r="GD472" t="str">
        <v>Mfg. Tol., 3 Places, Record MAX</v>
      </c>
      <c r="GE472" t="str">
        <v>Mfg. Tol., Balloon 11</v>
      </c>
      <c r="GF472" t="str">
        <v>Mfg. Tol., Balloon 7</v>
      </c>
      <c r="GG472" t="str">
        <v>Mfg. Tol., Blank</v>
      </c>
      <c r="GH472" t="str">
        <v>Mfg. Tol., Blank, Balloon 12</v>
      </c>
      <c r="GI472" t="str">
        <v>Mfg. Tol., Blend to SØ.320</v>
      </c>
      <c r="GJ472" t="str">
        <v>Mfg. Tol., Calculation</v>
      </c>
      <c r="GK472" t="str">
        <v>Mfg. Tol., For Mill Fixture</v>
      </c>
      <c r="GL472" t="str">
        <v>Mfg. Tol., L32</v>
      </c>
      <c r="GM472" t="str">
        <v>Mfg. Tol., L33</v>
      </c>
      <c r="GN472" t="str">
        <v>Mfg. Tol., No Tool Marks</v>
      </c>
      <c r="GO472" t="str">
        <v>Mfg. Tol., OL03361</v>
      </c>
      <c r="GP472" t="str">
        <v>Mfg. Tol., Record off center value</v>
      </c>
      <c r="GQ472" t="str">
        <v>Mfg. Tol., Same 3 Places, Record MIN</v>
      </c>
      <c r="GR472" t="str">
        <v>Mfg. Tol., Section</v>
      </c>
      <c r="GS472" t="str">
        <v>Mfg. Tol., Section B-B</v>
      </c>
      <c r="GT472" t="str">
        <v>Mfg. Tol., Section, OL03361</v>
      </c>
      <c r="GU472" t="str">
        <v>Mfg. Tol., Section, Per Note 2</v>
      </c>
      <c r="GV472" t="str">
        <v>Mfg. Tol., See Image</v>
      </c>
      <c r="GW472" t="str">
        <v>Mfg. Tol., See Image, Bore in Blue</v>
      </c>
      <c r="GX472" t="str">
        <v>Mfg. Tol., See Image, Hook Tip</v>
      </c>
      <c r="GY472" t="str">
        <v>Mfg. Tol., Sharp Okay No Burr</v>
      </c>
      <c r="GZ472" t="str">
        <v>Mfg. Tol., Threadless Blank</v>
      </c>
      <c r="HA472" t="str">
        <v>Mfg.Tol.</v>
      </c>
      <c r="HB472" t="str">
        <v>Mgf. To., T.S.C.</v>
      </c>
      <c r="HC472" t="str">
        <v>Milled Feature</v>
      </c>
      <c r="HD472" t="str">
        <v>Milled Feature, OL04045</v>
      </c>
      <c r="HE472" t="str">
        <v>More than .0005 out of center = Fail</v>
      </c>
      <c r="HF472" t="str">
        <v>Must Pass Through</v>
      </c>
      <c r="HG472" t="str">
        <v>Must pass through gauge</v>
      </c>
      <c r="HH472" t="str">
        <v>Must Pass Through Go Gauge</v>
      </c>
      <c r="HI472" t="str">
        <v>Must Pass, See Image.</v>
      </c>
      <c r="HJ472" t="str">
        <v>NA</v>
      </c>
      <c r="HK472" t="str">
        <v>Narrow Area</v>
      </c>
      <c r="HL472" t="str">
        <v>Near Balloon 21</v>
      </c>
      <c r="HM472" t="str">
        <v>Near Datum B</v>
      </c>
      <c r="HN472" t="str">
        <v>Neck Dia.</v>
      </c>
      <c r="HO472" t="str">
        <v>Neck to Head Rad.</v>
      </c>
      <c r="HP472" t="str">
        <v>No Copper Deposits Allowed</v>
      </c>
      <c r="HQ472" t="str">
        <v>No Section</v>
      </c>
      <c r="HR472" t="str">
        <v>No Section, .01 to .014 = Pass</v>
      </c>
      <c r="HS472" t="str">
        <v>No Section, Rotate Part</v>
      </c>
      <c r="HT472" t="str">
        <v>No Section, See Image</v>
      </c>
      <c r="HU472" t="str">
        <v>No Slot, Section B-B</v>
      </c>
      <c r="HV472" t="str">
        <v>No visual step = Pass</v>
      </c>
      <c r="HW472" t="str">
        <v>Not to exceed .95 Deep</v>
      </c>
      <c r="HX472" t="str">
        <v>Note 1</v>
      </c>
      <c r="HY472" t="str">
        <v>OL00333/A</v>
      </c>
      <c r="HZ472" t="str">
        <v>OL00519</v>
      </c>
      <c r="IA472" t="str">
        <v>OL00520</v>
      </c>
      <c r="IB472" t="str">
        <v>OL00529</v>
      </c>
      <c r="IC472" t="str">
        <v>OL00542</v>
      </c>
      <c r="ID472" t="str">
        <v>OL00724</v>
      </c>
      <c r="IE472" t="str">
        <v>OL01250</v>
      </c>
      <c r="IF472" t="str">
        <v>OL01869, Threadless Blank</v>
      </c>
      <c r="IG472" t="str">
        <v>OL01870, Section</v>
      </c>
      <c r="IH472" t="str">
        <v>OL02255</v>
      </c>
      <c r="II472" t="str">
        <v>OL02255, Mfg. Tol.</v>
      </c>
      <c r="IJ472" t="str">
        <v>OL02302</v>
      </c>
      <c r="IK472" t="str">
        <v xml:space="preserve">OL02318  needed per image instructions </v>
      </c>
      <c r="IL472" t="str">
        <v>OL02556</v>
      </c>
      <c r="IM472" t="str">
        <v>OL02557</v>
      </c>
      <c r="IN472" t="str">
        <v>OL02567</v>
      </c>
      <c r="IO472" t="str">
        <v>OL02653</v>
      </c>
      <c r="IP472" t="str">
        <v>OL02718</v>
      </c>
      <c r="IQ472" t="str">
        <v>OL02841</v>
      </c>
      <c r="IR472" t="str">
        <v>OL02842</v>
      </c>
      <c r="IS472" t="str">
        <v>OL02844</v>
      </c>
      <c r="IT472" t="str">
        <v>OL02871</v>
      </c>
      <c r="IU472" t="str">
        <v>OL02887</v>
      </c>
      <c r="IV472" t="str">
        <v>OL03500</v>
      </c>
      <c r="IW472" t="str">
        <v>OL03766</v>
      </c>
      <c r="IX472" t="str">
        <v>OL03868</v>
      </c>
      <c r="IY472" t="str">
        <v>OL03869</v>
      </c>
      <c r="IZ472" t="str">
        <v>OL03870</v>
      </c>
      <c r="JA472" t="str">
        <v>OL03873, DWG# 100448-44</v>
      </c>
      <c r="JB472" t="str">
        <v>OL03949</v>
      </c>
      <c r="JC472" t="str">
        <v xml:space="preserve">OL04043, Section </v>
      </c>
      <c r="JD472" t="str">
        <v xml:space="preserve">OL04044, Section </v>
      </c>
      <c r="JE472" t="str">
        <v>OL04045</v>
      </c>
      <c r="JF472" t="str">
        <v>OL04045, Milled Feature</v>
      </c>
      <c r="JG472" t="str">
        <v>OL04063</v>
      </c>
      <c r="JH472" t="str">
        <v>OL04064</v>
      </c>
      <c r="JI472" t="str">
        <v>OL04065</v>
      </c>
      <c r="JJ472" t="str">
        <v>OL04181</v>
      </c>
      <c r="JK472" t="str">
        <v>OL04218</v>
      </c>
      <c r="JL472" t="str">
        <v>OL04224, See Image</v>
      </c>
      <c r="JM472" t="str">
        <v>OL04374</v>
      </c>
      <c r="JN472" t="str">
        <v>OL04375, Section M-M</v>
      </c>
      <c r="JO472" t="str">
        <v>OL04376, Section M-M</v>
      </c>
      <c r="JP472" t="str">
        <v>OL04443</v>
      </c>
      <c r="JQ472" t="str">
        <v>OL04444</v>
      </c>
      <c r="JR472" t="str">
        <v>OL05000</v>
      </c>
      <c r="JS472" t="str">
        <v>One side of slot</v>
      </c>
      <c r="JT472" t="str">
        <v>Other side of slot</v>
      </c>
      <c r="JU472" t="str">
        <v>Out of center more than .002 = Fail</v>
      </c>
      <c r="JV472" t="str">
        <v>Out of center more than.002 = Fail</v>
      </c>
      <c r="JW472" t="str">
        <v>Overlay OL02713</v>
      </c>
      <c r="JX472" t="str">
        <v>Overlay OL02714</v>
      </c>
      <c r="JY472" t="str">
        <v>Overlay OL02718</v>
      </c>
      <c r="JZ472" t="str">
        <v>Overlay OL03831, Mfg. Tol.</v>
      </c>
      <c r="KA472" t="str">
        <v>Part Without Slots</v>
      </c>
      <c r="KB472" t="str">
        <v>Part Without Slots, See Image</v>
      </c>
      <c r="KC472" t="str">
        <v xml:space="preserve">Pass = .0254 or Less </v>
      </c>
      <c r="KD472" t="str">
        <v>PD MIN = 4.361, PD MAX = 4.456</v>
      </c>
      <c r="KE472" t="str">
        <v>Per Balloon 2 Note</v>
      </c>
      <c r="KF472" t="str">
        <v>Per drawing note(s) 8.</v>
      </c>
      <c r="KG472" t="str">
        <v>Point or Sphere Tip</v>
      </c>
      <c r="KH472" t="str">
        <v>Point Tip</v>
      </c>
      <c r="KI472" t="str">
        <v>R.9 to R1.1 = Pass, See Image</v>
      </c>
      <c r="KJ472" t="str">
        <v>Ram Construction</v>
      </c>
      <c r="KK472" t="str">
        <v>Record Same Pass / Fail All Balloons</v>
      </c>
      <c r="KL472" t="str">
        <v>Ref. Balloon 1</v>
      </c>
      <c r="KM472" t="str">
        <v>Ref. Balloon 12</v>
      </c>
      <c r="KN472" t="str">
        <v>Ref. Balloon 13, 100% AQL</v>
      </c>
      <c r="KO472" t="str">
        <v>Ref. Balloon 2</v>
      </c>
      <c r="KP472" t="str">
        <v>Ref. Balloon 21, 100% AQL</v>
      </c>
      <c r="KQ472" t="str">
        <v>Ref. Balloon 4</v>
      </c>
      <c r="KR472" t="str">
        <v>Ref. Balloon 7</v>
      </c>
      <c r="KS472" t="str">
        <v>Ref. Balloon 8</v>
      </c>
      <c r="KT472" t="str">
        <v>Relieved Pin Gauges 09236 &amp; 09235</v>
      </c>
      <c r="KU472" t="str">
        <v>Rotate Part</v>
      </c>
      <c r="KV472" t="str">
        <v>Rotate Part, See Image</v>
      </c>
      <c r="KW472" t="str">
        <v>Same as Root Radius</v>
      </c>
      <c r="KX472" t="str">
        <v>Section</v>
      </c>
      <c r="KY472" t="str">
        <v>Section B-B</v>
      </c>
      <c r="KZ472" t="str">
        <v>Section B-B, Distance Between Grooves</v>
      </c>
      <c r="LA472" t="str">
        <v>Section C-C</v>
      </c>
      <c r="LB472" t="str">
        <v>Section Part</v>
      </c>
      <c r="LC472" t="str">
        <v>Section Part, Measured from Opposite Face</v>
      </c>
      <c r="LD472" t="str">
        <v>Section, Broachless Blank</v>
      </c>
      <c r="LE472" t="str">
        <v>Section, EXT. Sphere Location.</v>
      </c>
      <c r="LF472" t="str">
        <v>Section, Hex Cham. Ang.</v>
      </c>
      <c r="LG472" t="str">
        <v>Section, Hex Fillet Rad.</v>
      </c>
      <c r="LH472" t="str">
        <v>Section, INT. Feature</v>
      </c>
      <c r="LI472" t="str">
        <v>Section, INT. Sphere Location.</v>
      </c>
      <c r="LJ472" t="str">
        <v>Section, Mfg. Tol.</v>
      </c>
      <c r="LK472" t="str">
        <v>Section, Mfg. Tol., See Image</v>
      </c>
      <c r="LL472" t="str">
        <v>Section, OL00486</v>
      </c>
      <c r="LM472" t="str">
        <v>Section, OL00542</v>
      </c>
      <c r="LN472" t="str">
        <v>Section, OL00543</v>
      </c>
      <c r="LO472" t="str">
        <v>Section, OL00544</v>
      </c>
      <c r="LP472" t="str">
        <v>Section, OL00545</v>
      </c>
      <c r="LQ472" t="str">
        <v>Section, OL00546</v>
      </c>
      <c r="LR472" t="str">
        <v>Section, OL00547</v>
      </c>
      <c r="LS472" t="str">
        <v>Section, OL00555</v>
      </c>
      <c r="LT472" t="str">
        <v>Section, OL00725</v>
      </c>
      <c r="LU472" t="str">
        <v>Section, OL01430</v>
      </c>
      <c r="LV472" t="str">
        <v>Section, OL01434</v>
      </c>
      <c r="LW472" t="str">
        <v>Section, OL01435</v>
      </c>
      <c r="LX472" t="str">
        <v>Section, OL01807</v>
      </c>
      <c r="LY472" t="str">
        <v>Section, OL01830</v>
      </c>
      <c r="LZ472" t="str">
        <v>Section, OL02351</v>
      </c>
      <c r="MA472" t="str">
        <v>Section, OL02519</v>
      </c>
      <c r="MB472" t="str">
        <v>Section, OL02520</v>
      </c>
      <c r="MC472" t="str">
        <v>Section, OL02522</v>
      </c>
      <c r="MD472" t="str">
        <v>Section, OL02540</v>
      </c>
      <c r="ME472" t="str">
        <v>Section, OL02541</v>
      </c>
      <c r="MF472" t="str">
        <v>Section, OL02552</v>
      </c>
      <c r="MG472" t="str">
        <v>Section, OL02553</v>
      </c>
      <c r="MH472" t="str">
        <v>Section, OL02554</v>
      </c>
      <c r="MI472" t="str">
        <v>Section, OL02555</v>
      </c>
      <c r="MJ472" t="str">
        <v>Section, OL02558</v>
      </c>
      <c r="MK472" t="str">
        <v>Section, OL02559</v>
      </c>
      <c r="ML472" t="str">
        <v>Section, OL02560</v>
      </c>
      <c r="MM472" t="str">
        <v>Section, OL02619</v>
      </c>
      <c r="MN472" t="str">
        <v>Section, OL02620</v>
      </c>
      <c r="MO472" t="str">
        <v>Section, OL02621</v>
      </c>
      <c r="MP472" t="str">
        <v>Section, OL02622</v>
      </c>
      <c r="MQ472" t="str">
        <v>Section, OL02623</v>
      </c>
      <c r="MR472" t="str">
        <v>Section, OL02624</v>
      </c>
      <c r="MS472" t="str">
        <v>Section, OL02652</v>
      </c>
      <c r="MT472" t="str">
        <v>Section, OL02680</v>
      </c>
      <c r="MU472" t="str">
        <v>Section, OL02793</v>
      </c>
      <c r="MV472" t="str">
        <v>Section, OL02823</v>
      </c>
      <c r="MW472" t="str">
        <v>Section, OL02843</v>
      </c>
      <c r="MX472" t="str">
        <v>Section, OL03026, Ext.</v>
      </c>
      <c r="MY472" t="str">
        <v>Section, OL03026, Int.</v>
      </c>
      <c r="MZ472" t="str">
        <v>Section, OL03570, DWG# 100448-41</v>
      </c>
      <c r="NA472" t="str">
        <v>Section, OL03781</v>
      </c>
      <c r="NB472" t="str">
        <v>Section, OL03911</v>
      </c>
      <c r="NC472" t="str">
        <v>Section, OL03912</v>
      </c>
      <c r="ND472" t="str">
        <v>Section, OL03928</v>
      </c>
      <c r="NE472" t="str">
        <v>Section, OL03929</v>
      </c>
      <c r="NF472" t="str">
        <v>Section, OL04030</v>
      </c>
      <c r="NG472" t="str">
        <v>Section, OL04037</v>
      </c>
      <c r="NH472" t="str">
        <v>Section, OL04038</v>
      </c>
      <c r="NI472" t="str">
        <v>Section, OL04046</v>
      </c>
      <c r="NJ472" t="str">
        <v>Section, OL04065</v>
      </c>
      <c r="NK472" t="str">
        <v>Section, OL04066</v>
      </c>
      <c r="NL472" t="str">
        <v>Section, OL04067</v>
      </c>
      <c r="NM472" t="str">
        <v>Section, OL04069</v>
      </c>
      <c r="NN472" t="str">
        <v>Section, OL04071</v>
      </c>
      <c r="NO472" t="str">
        <v>Section, OL04173</v>
      </c>
      <c r="NP472" t="str">
        <v>Section, OL04174</v>
      </c>
      <c r="NQ472" t="str">
        <v>Section, OL04214</v>
      </c>
      <c r="NR472" t="str">
        <v>Section, OL04215</v>
      </c>
      <c r="NS472" t="str">
        <v>Section, OL04216</v>
      </c>
      <c r="NT472" t="str">
        <v>Section, OL04217</v>
      </c>
      <c r="NU472" t="str">
        <v>Section, Overlay OL02716</v>
      </c>
      <c r="NV472" t="str">
        <v>Section, Overlay OL02717</v>
      </c>
      <c r="NW472" t="str">
        <v>Section, See Image</v>
      </c>
      <c r="NX472" t="str">
        <v>Section, See Image, DWG# 100448-41</v>
      </c>
      <c r="NY472" t="str">
        <v>Section, Without Sots</v>
      </c>
      <c r="NZ472" t="str">
        <v>See Comments Sheet</v>
      </c>
      <c r="OA472" t="str">
        <v>See Comments Sheet, OL02318</v>
      </c>
      <c r="OB472" t="str">
        <v>See Image</v>
      </c>
      <c r="OC472" t="str">
        <v>See Image, .005 or Less = Pass</v>
      </c>
      <c r="OD472" t="str">
        <v>See Image, Check Near Radius</v>
      </c>
      <c r="OE472" t="str">
        <v>See Image, Constrained</v>
      </c>
      <c r="OF472" t="str">
        <v>See Image, Distance Between Flats</v>
      </c>
      <c r="OG472" t="str">
        <v xml:space="preserve">See Image, Mfg. Tol, Section A-A </v>
      </c>
      <c r="OH472" t="str">
        <v>See image, Mfg. Tol.</v>
      </c>
      <c r="OI472" t="str">
        <v>See Image, Mic. Across Flats</v>
      </c>
      <c r="OJ472" t="str">
        <v>See Image, OL02850</v>
      </c>
      <c r="OK472" t="str">
        <v>See Image, OL02880</v>
      </c>
      <c r="OL472" t="str">
        <v>See Image, OL03926</v>
      </c>
      <c r="OM472" t="str">
        <v>See Image, OL03927</v>
      </c>
      <c r="ON472" t="str">
        <v>See Image, OL04003</v>
      </c>
      <c r="OO472" t="str">
        <v>'See Image, OL04342,  Best Fit Joe Block</v>
      </c>
      <c r="OP472" t="str">
        <v>See Image, OL04342,  Blank</v>
      </c>
      <c r="OQ472" t="str">
        <v>See Image, OL04342, Blank</v>
      </c>
      <c r="OR472" t="str">
        <v>See Image, OL04343, Blank</v>
      </c>
      <c r="OS472" t="str">
        <v>See Image, Pass = .002 or Less</v>
      </c>
      <c r="OT472" t="str">
        <v>See Image, Rcd. MAX</v>
      </c>
      <c r="OU472" t="str">
        <v>See Image, Rcd. MIN</v>
      </c>
      <c r="OV472" t="str">
        <v>See Image, Section</v>
      </c>
      <c r="OW472" t="str">
        <v>See Image, Section A-A</v>
      </c>
      <c r="OX472" t="str">
        <v>See Image, Section B-B</v>
      </c>
      <c r="OY472" t="str">
        <v>See Image, Section B-B, TSC</v>
      </c>
      <c r="OZ472" t="str">
        <v>See Image, Shank Drawing # 18000-XX-XX A</v>
      </c>
      <c r="PA472" t="str">
        <v>Sequencial Laser 01, 120 Per Print</v>
      </c>
      <c r="PB472" t="str">
        <v>Set to .202, Zero on Thread Lead</v>
      </c>
      <c r="PC472" t="str">
        <v>Sharp OK, No Burr</v>
      </c>
      <c r="PD472" t="str">
        <v>Sharp OK, No Raised Edge, See Image</v>
      </c>
      <c r="PE472" t="str">
        <v>Sharp OK, No Raised Edges</v>
      </c>
      <c r="PF472" t="str">
        <v>Sharp okay no raised edge</v>
      </c>
      <c r="PG472" t="str">
        <v>Sharp Okay, No Burr</v>
      </c>
      <c r="PH472" t="str">
        <v>Sharp Okay, No Raised Edge</v>
      </c>
      <c r="PI472" t="str">
        <v>Sharp Okay, No Raised Edges,</v>
      </c>
      <c r="PJ472" t="str">
        <v>Sharp Okay, See Image</v>
      </c>
      <c r="PK472" t="str">
        <v xml:space="preserve">Start of Radius @ .195 </v>
      </c>
      <c r="PL472" t="str">
        <v xml:space="preserve">Start of Radius @ .21 </v>
      </c>
      <c r="PM472" t="str">
        <v xml:space="preserve">T.S.C. </v>
      </c>
      <c r="PN472" t="str">
        <v>Tangent Point</v>
      </c>
      <c r="PO472" t="str">
        <v>Tangent point of R.50</v>
      </c>
      <c r="PP472" t="str">
        <v>Taper Check, Mfg.Tol.</v>
      </c>
      <c r="PQ472" t="str">
        <v>Taper Check, Mfg.Tol., See Image</v>
      </c>
      <c r="PR472" t="str">
        <v>Thrd. Minor Ø</v>
      </c>
      <c r="PS472" t="str">
        <v>Thrd. Relief Ø</v>
      </c>
      <c r="PT472" t="str">
        <v>Threadless Blank</v>
      </c>
      <c r="PU472" t="str">
        <v>Threadless Blank, From Major Ø</v>
      </c>
      <c r="PV472" t="str">
        <v>Threadless Blank, Mfg. Tol.</v>
      </c>
      <c r="PW472" t="str">
        <v>Threadless Blank, Thrd. to Neck Rad.</v>
      </c>
      <c r="PX472" t="str">
        <v>Thredless Blank</v>
      </c>
      <c r="PY472" t="str">
        <v>To center of R.005</v>
      </c>
      <c r="PZ472" t="str">
        <v>Torx Min. Dia.</v>
      </c>
      <c r="QA472" t="str">
        <v>Turn Ø Free of Mill Marks</v>
      </c>
      <c r="QB472" t="str">
        <v>Use (Full) GO Hex</v>
      </c>
      <c r="QC472" t="str">
        <v>Use Balloon 1 FULL Gauge</v>
      </c>
      <c r="QD472" t="str">
        <v>Use Balloon 9 FULL GO</v>
      </c>
      <c r="QE472" t="str">
        <v>Use Best Fit Pin</v>
      </c>
      <c r="QF472" t="str">
        <v>Use Disk Tip</v>
      </c>
      <c r="QG472" t="str">
        <v>Use flat bottomed indicator tip.</v>
      </c>
      <c r="QH472" t="str">
        <v xml:space="preserve">Use Full .093 Go Hex </v>
      </c>
      <c r="QI472" t="str">
        <v xml:space="preserve">Use Full .0930 Go Hex </v>
      </c>
      <c r="QJ472" t="str">
        <v>Use Full .1235 Go Hex</v>
      </c>
      <c r="QK472" t="str">
        <v>Use Gauge K2-98-8019-04, See Image</v>
      </c>
      <c r="QL472" t="str">
        <v>Use large flat indicator tip</v>
      </c>
      <c r="QM472" t="str">
        <v>Use Pins.3330/.3350, See Image MAX NO-GO</v>
      </c>
      <c r="QN472" t="str">
        <v>Use Pointed Drop Indicator Tip</v>
      </c>
      <c r="QO472" t="str">
        <v>V-Block</v>
      </c>
      <c r="QP472" t="str">
        <v>V-Block,  AMB for 13</v>
      </c>
      <c r="QQ472" t="str">
        <v>V-Block,  Hex Cham. Dia.</v>
      </c>
      <c r="QR472" t="str">
        <v>V-Block, Hex Depth</v>
      </c>
      <c r="QS472" t="str">
        <v>VBU Gauge</v>
      </c>
      <c r="QT472" t="str">
        <v>Visibally smaller than HEX=Pass</v>
      </c>
      <c r="QU472" t="str">
        <v>Visual Per Drawing</v>
      </c>
      <c r="QV472" t="str">
        <v>Whirl Blank</v>
      </c>
      <c r="QW472" t="str">
        <v xml:space="preserve">Whirl Blank </v>
      </c>
      <c r="QX472" t="str">
        <v>Whirl Blank, Neck Rad. End to Head CL</v>
      </c>
      <c r="QY472" t="str">
        <v>Whirl Blank, Nose Start Dia.</v>
      </c>
      <c r="QZ472" t="str">
        <v>Whirl Blank, Nose Start Dist.</v>
      </c>
      <c r="RA472" t="str">
        <v>Whirl Blank, Thrd. Minor</v>
      </c>
      <c r="RB472" t="str">
        <v>Whirl Blank, Thrd. Pullout Dia.</v>
      </c>
      <c r="RC472" t="str">
        <v>Whole Part, Removal is at Assy. Level</v>
      </c>
      <c r="RD472" t="str">
        <v>Wide Area</v>
      </c>
      <c r="RE472" t="str">
        <v>Zero on End of Go Gauge</v>
      </c>
    </row>
    <row r="473" spans="1:473">
      <c r="C473" t="str" cm="1">
        <f t="array" ref="C473:RE473">TRANSPOSE(_xlfn._xlws.SORT(_xlfn._xlws.FILTER($A$2:$A$600,ISNUMBER(SEARCH('PartLib Table'!M490,$A$2:$A$600)),"not found")))</f>
        <v xml:space="preserve"> 'C', Whirl Blank</v>
      </c>
      <c r="D473" t="str">
        <v xml:space="preserve"> See Image, Constrained</v>
      </c>
      <c r="E473" t="str">
        <v>(.04 to .12 range = Pass)</v>
      </c>
      <c r="F473" t="str">
        <v>(.042 FULL) Go Pin Seat Fully</v>
      </c>
      <c r="G473" t="str">
        <v>(B), Mfg. Tol.</v>
      </c>
      <c r="H473" t="str">
        <v>(B), O.A.L.</v>
      </c>
      <c r="I473" t="str">
        <v>.001 or less =Pass</v>
      </c>
      <c r="J473" t="str">
        <v>.001 or less out of center = Pass</v>
      </c>
      <c r="K473" t="str">
        <v>.002 or Less = Pass</v>
      </c>
      <c r="L473" t="str">
        <v>.002 or Less out of center = Pass</v>
      </c>
      <c r="M473" t="str">
        <v>.005 to .015 = Pass</v>
      </c>
      <c r="N473" t="str">
        <v>.0125 Mean, Section</v>
      </c>
      <c r="O473" t="str">
        <v>.025 or Less in X &amp; Y=Pass</v>
      </c>
      <c r="P473" t="str">
        <v>.038 Mean</v>
      </c>
      <c r="Q473" t="str">
        <v>.063 MM = .0024 IN, See Image</v>
      </c>
      <c r="R473" t="str">
        <v>.063MM = .0024"</v>
      </c>
      <c r="S473" t="str">
        <v>.243 NO-GO, Unconstrained, Must Not Start</v>
      </c>
      <c r="T473" t="str">
        <v>@ Back Face &amp; ID, No Raised Edge</v>
      </c>
      <c r="U473" t="str">
        <v>@ Back Face &amp; OD, No Raised Edge</v>
      </c>
      <c r="V473" t="str">
        <v>@ ID &amp; FACE</v>
      </c>
      <c r="W473" t="str">
        <v>@ OD &amp; BACK FACE</v>
      </c>
      <c r="X473" t="str">
        <v>@ OD &amp; FACE</v>
      </c>
      <c r="Y473" t="str">
        <v>Across from slot</v>
      </c>
      <c r="Z473" t="str">
        <v>All Edge Breaks</v>
      </c>
      <c r="AA473" t="str">
        <v>Attached to bar stock</v>
      </c>
      <c r="AB473" t="str">
        <v xml:space="preserve">Back Turn Fillet Rad. </v>
      </c>
      <c r="AC473" t="str">
        <v>Balloon 1 (DWG FRM0105 Page 2, NV-27)</v>
      </c>
      <c r="AD473" t="str">
        <v>Balloon 1 (DWG FRM0105, NV-30)</v>
      </c>
      <c r="AE473" t="str">
        <v>Balloon 1 (P# 9890002-20) OL00429/A</v>
      </c>
      <c r="AF473" t="str">
        <v>Balloon 1, DWG#FRM0105</v>
      </c>
      <c r="AG473" t="str">
        <v>Balloon 11, See Image</v>
      </c>
      <c r="AH473" t="str">
        <v xml:space="preserve">Balloon 2 (DWG FRM0105 Page 2, NV-27) </v>
      </c>
      <c r="AI473" t="str">
        <v>Balloon 2 (DWG FRM0105, NV-30)</v>
      </c>
      <c r="AJ473" t="str">
        <v>Balloon 2 (P# 9890002-20)</v>
      </c>
      <c r="AK473" t="str">
        <v>Balloon 2, DWG#FRM0105</v>
      </c>
      <c r="AL473" t="str">
        <v>Balloon 2, DWG#FRM0105, See Image</v>
      </c>
      <c r="AM473" t="str">
        <v>Balloon 3 (DWG FRM0105, NV-30 Minor)</v>
      </c>
      <c r="AN473" t="str">
        <v>Balloon 3 (DWG FRM0105, NV-30)</v>
      </c>
      <c r="AO473" t="str">
        <v>Balloon 3 (P# 9890002-20)</v>
      </c>
      <c r="AP473" t="str">
        <v>Balloon 4</v>
      </c>
      <c r="AQ473" t="str">
        <v>Balloon 4 (P# 9890002-20)</v>
      </c>
      <c r="AR473" t="str">
        <v>Below Middle Band</v>
      </c>
      <c r="AS473" t="str">
        <v>Best Fit Pin, .003 or Less =Pass</v>
      </c>
      <c r="AT473" t="str">
        <v>Blank</v>
      </c>
      <c r="AU473" t="str">
        <v>Blank Turn Maj.</v>
      </c>
      <c r="AV473" t="str">
        <v>Blank Turn Maj. Mill Flt., OL4172</v>
      </c>
      <c r="AW473" t="str">
        <v>Blank Without .010 Slots</v>
      </c>
      <c r="AX473" t="str">
        <v>Blank Without .010 Slots, Section</v>
      </c>
      <c r="AY473" t="str">
        <v>Blank without thread</v>
      </c>
      <c r="AZ473" t="str">
        <v xml:space="preserve">Blank, Center of V Grv. </v>
      </c>
      <c r="BA473" t="str">
        <v>Blank, Check R adjacent Balloon 17</v>
      </c>
      <c r="BB473" t="str">
        <v>Blank, EXT. Feature</v>
      </c>
      <c r="BC473" t="str">
        <v>Blank, See Image, OL04335</v>
      </c>
      <c r="BD473" t="str">
        <v>Blank, See Image, OL04336</v>
      </c>
      <c r="BE473" t="str">
        <v xml:space="preserve">Blank, Thrd. </v>
      </c>
      <c r="BF473" t="str">
        <v>Blank, Turn Tip</v>
      </c>
      <c r="BG473" t="str">
        <v>Blank, Without Thrd.</v>
      </c>
      <c r="BH473" t="str">
        <v>Blank, Without Thread</v>
      </c>
      <c r="BI473" t="str">
        <v xml:space="preserve">Blunt Start Blend to Minor </v>
      </c>
      <c r="BJ473" t="str">
        <v>Calc., Use Go HEX</v>
      </c>
      <c r="BK473" t="str">
        <v>Can't dig into OD</v>
      </c>
      <c r="BL473" t="str">
        <v>Carbide Gauge</v>
      </c>
      <c r="BM473" t="str">
        <v xml:space="preserve">Center of V Grv. </v>
      </c>
      <c r="BN473" t="str">
        <v>Centered Less than .03 = Pass</v>
      </c>
      <c r="BO473" t="str">
        <v>Centered within .0005 or Less = Pass</v>
      </c>
      <c r="BP473" t="str">
        <v>Centered within .001 or Less = Pass</v>
      </c>
      <c r="BQ473" t="str">
        <v>Centered within .0254 or Less = Pass</v>
      </c>
      <c r="BR473" t="str">
        <v>Check close to Rod Slot</v>
      </c>
      <c r="BS473" t="str">
        <v>Check every other hole</v>
      </c>
      <c r="BT473" t="str">
        <v>Check Go over full length of slot.</v>
      </c>
      <c r="BU473" t="str">
        <v>Check Near Closed End</v>
      </c>
      <c r="BV473" t="str">
        <v>Check per Print View, Away from Rod Slot</v>
      </c>
      <c r="BW473" t="str">
        <v>Check to Balloon 30 Go Pin</v>
      </c>
      <c r="BX473" t="str">
        <v>Check with .2705 SET Pin Inside Part</v>
      </c>
      <c r="BY473" t="str">
        <v>Check with Hex Up</v>
      </c>
      <c r="BZ473" t="str">
        <v>CMM Blank</v>
      </c>
      <c r="CA473" t="str">
        <v>Confirm Full Radius</v>
      </c>
      <c r="CB473" t="str">
        <v>Constrained in fixture</v>
      </c>
      <c r="CC473" t="str">
        <v>Constrained with Ring</v>
      </c>
      <c r="CD473" t="str">
        <v>Constrained, See Image</v>
      </c>
      <c r="CE473" t="str">
        <v>Dim. "A"</v>
      </c>
      <c r="CF473" t="str">
        <v>Dim. "B"</v>
      </c>
      <c r="CG473" t="str">
        <v>Dim. "C"</v>
      </c>
      <c r="CH473" t="str">
        <v>Dim. "D", Whirl Blank</v>
      </c>
      <c r="CI473" t="str">
        <v>Dim. "G"</v>
      </c>
      <c r="CJ473" t="str">
        <v>Dim. E, Blank Turn Maj. &amp;  Mill Flt</v>
      </c>
      <c r="CK473" t="str">
        <v>Dim. E, Blank Turn Maj.&amp;  Mill Flt</v>
      </c>
      <c r="CL473" t="str">
        <v>Dim. H, Whirl Blank</v>
      </c>
      <c r="CM473" t="str">
        <v>Dim. J, 'Blank Turn Maj. &amp; Whirl Blank</v>
      </c>
      <c r="CN473" t="str">
        <v>Disk Drop Indicator Tip</v>
      </c>
      <c r="CO473" t="str">
        <v>DWG 100448-15, Balloon F_1</v>
      </c>
      <c r="CP473" t="str">
        <v>DWG 100448-15, OL02571</v>
      </c>
      <c r="CQ473" t="str">
        <v>DWG 100448-41</v>
      </c>
      <c r="CR473" t="str">
        <v>DWG 9890040, (10E),Section Part, OL01139</v>
      </c>
      <c r="CS473" t="str">
        <v>DWG 9890040, (10E),Section, OL01139</v>
      </c>
      <c r="CT473" t="str">
        <v>DWG 9890040, (11E)</v>
      </c>
      <c r="CU473" t="str">
        <v>DWG 9890040, (11E), Pins with Flats</v>
      </c>
      <c r="CV473" t="str">
        <v>DWG 9890040, (12E),  Pass=.002 or less</v>
      </c>
      <c r="CW473" t="str">
        <v>DWG 9890040, (12E), See Image</v>
      </c>
      <c r="CX473" t="str">
        <v>DWG 9890040, (1E), OL01431</v>
      </c>
      <c r="CY473" t="str">
        <v>DWG 9890040, (1E), OL01432</v>
      </c>
      <c r="CZ473" t="str">
        <v>DWG 9890040, (2E), OL01432</v>
      </c>
      <c r="DA473" t="str">
        <v>DWG 9890040, (3E)</v>
      </c>
      <c r="DB473" t="str">
        <v>DWG 9890040, (4E)</v>
      </c>
      <c r="DC473" t="str">
        <v>DWG 9890040, (5E), OL02336</v>
      </c>
      <c r="DD473" t="str">
        <v>DWG 9890040, (6E)</v>
      </c>
      <c r="DE473" t="str">
        <v>DWG 9890040, (7E)</v>
      </c>
      <c r="DF473" t="str">
        <v>DWG 9890040, (8E), OL01433</v>
      </c>
      <c r="DG473" t="str">
        <v>DWG 9890040, (8E), OL01433, Section</v>
      </c>
      <c r="DH473" t="str">
        <v>DWG 9890040, (9E), Close to Rod Slot</v>
      </c>
      <c r="DI473" t="str">
        <v>DWG 9890040, (9E),Close to Rod Slot</v>
      </c>
      <c r="DJ473" t="str">
        <v>DWG FRM0105 PAGE 2</v>
      </c>
      <c r="DK473" t="str">
        <v>DWG# 100448-41</v>
      </c>
      <c r="DL473" t="str">
        <v>DWG# 100448-44</v>
      </c>
      <c r="DM473" t="str">
        <v>DWG# 9890003  (1), Section OL00436/A</v>
      </c>
      <c r="DN473" t="str">
        <v>DWG# 9890003 (3), Ring Gauge Constrained</v>
      </c>
      <c r="DO473" t="str">
        <v>DWG# 9890003 (4), Section</v>
      </c>
      <c r="DP473" t="str">
        <v>DWG#100448-26, Balloon 1K, OL02350</v>
      </c>
      <c r="DQ473" t="str">
        <v>DWG#100448-26, Balloon 2K, OL02350</v>
      </c>
      <c r="DR473" t="str">
        <v>DWG#100448-26, Balloon 3K, OL02363</v>
      </c>
      <c r="DS473" t="str">
        <v>DWG#100448-26, Balloon 4K</v>
      </c>
      <c r="DT473" t="str">
        <v>DWG#100448-26, Balloon 5K, Section</v>
      </c>
      <c r="DU473" t="str">
        <v>DWG#100448-26, Balloon 6K</v>
      </c>
      <c r="DV473" t="str">
        <v>DWG#100448-26, Balloon 7K, Section</v>
      </c>
      <c r="DW473" t="str">
        <v>DWG#100448-26, Mfg. Tol.</v>
      </c>
      <c r="DX473" t="str">
        <v>DWG#9890003 (2) Ring Gauge Constrained</v>
      </c>
      <c r="DY473" t="str">
        <v>DWG#9890044</v>
      </c>
      <c r="DZ473" t="str">
        <v>DWG#9890044 .1985 to .2005=Pass</v>
      </c>
      <c r="EA473" t="str">
        <v>DWG#9890044 Overlay OL02441</v>
      </c>
      <c r="EB473" t="str">
        <v>DWG#9890044, OL02441</v>
      </c>
      <c r="EC473" t="str">
        <v>DWG#FRM0105</v>
      </c>
      <c r="ED473" t="str">
        <v>EXT.</v>
      </c>
      <c r="EE473" t="str">
        <v>EXT. Section, OL02460</v>
      </c>
      <c r="EF473" t="str">
        <v>EXT., OL04223</v>
      </c>
      <c r="EG473" t="str">
        <v>Flat Drop Indicator Tip</v>
      </c>
      <c r="EH473" t="str">
        <v>Full Go Pin, No Light, at Radius</v>
      </c>
      <c r="EI473" t="str">
        <v>Function Check</v>
      </c>
      <c r="EJ473" t="str">
        <v>GO Function Gauge</v>
      </c>
      <c r="EK473" t="str">
        <v>Go Gauge for Balloon 1 &amp; 4</v>
      </c>
      <c r="EL473" t="str">
        <v>Go Pin must pass through</v>
      </c>
      <c r="EM473" t="str">
        <v>Greater than .005 = Fail, Section</v>
      </c>
      <c r="EN473" t="str">
        <v>Greater than .025 out of center = Fail</v>
      </c>
      <c r="EO473" t="str">
        <v>Greater than 2.6 = Pass</v>
      </c>
      <c r="EP473" t="str">
        <v>Green = Pass, Red = Fail</v>
      </c>
      <c r="EQ473" t="str">
        <v>Hex Depth</v>
      </c>
      <c r="ER473" t="str">
        <v>Hex Minor</v>
      </c>
      <c r="ES473" t="str">
        <v>Hole Dia.</v>
      </c>
      <c r="ET473" t="str">
        <v>Hook or Disk Tip</v>
      </c>
      <c r="EU473" t="str">
        <v>ID Sphere Finish</v>
      </c>
      <c r="EV473" t="str">
        <v>ID/OD Both Sides, Diff. .002 or less = Pass</v>
      </c>
      <c r="EW473" t="str">
        <v>If Looks Big, Section</v>
      </c>
      <c r="EX473" t="str">
        <v>If Looks Small, Section</v>
      </c>
      <c r="EY473" t="str">
        <v>Insp. Close to Break Away, Mfg.Tol.</v>
      </c>
      <c r="EZ473" t="str">
        <v>INT.</v>
      </c>
      <c r="FA473" t="str">
        <v>INT. Section, OL02460</v>
      </c>
      <c r="FB473" t="str">
        <v>INT., OL04223</v>
      </c>
      <c r="FC473" t="str">
        <v>Intersect. of 7.7 &amp; R0.10</v>
      </c>
      <c r="FD473" t="str">
        <v>Intersect. of 8.79 and R.25 MAX</v>
      </c>
      <c r="FE473" t="str">
        <v>Keep Ind. Tip away from corner</v>
      </c>
      <c r="FF473" t="str">
        <v>L31</v>
      </c>
      <c r="FG473" t="str">
        <v>Laser Mark</v>
      </c>
      <c r="FH473" t="str">
        <v>LASER PER NOTE 4</v>
      </c>
      <c r="FI473" t="str">
        <v>LASER PER NOTE 4, Final Check 1 only</v>
      </c>
      <c r="FJ473" t="str">
        <v>Less than .002 out of center = Pass</v>
      </c>
      <c r="FK473" t="str">
        <v>Less than 2.75 = Pass, Section</v>
      </c>
      <c r="FL473" t="str">
        <v>List as pin. Not Calibrated</v>
      </c>
      <c r="FM473" t="str">
        <v>M9 X 1.25 BUTT See Comment Image</v>
      </c>
      <c r="FN473" t="str">
        <v>Manual Section</v>
      </c>
      <c r="FO473" t="str">
        <v>Max Deep .241 NO-GO =.42</v>
      </c>
      <c r="FP473" t="str">
        <v>MAX Depth of (Note 7) .241 NO-GO Pin</v>
      </c>
      <c r="FQ473" t="str">
        <v>Measure from Blue Line, See Image</v>
      </c>
      <c r="FR473" t="str">
        <v>Measure Width of Blue Area, See Image</v>
      </c>
      <c r="FS473" t="str">
        <v>Mfg. Tol</v>
      </c>
      <c r="FT473" t="str">
        <v>Mfg. Tol, See Image</v>
      </c>
      <c r="FU473" t="str">
        <v>Mfg. Tol.</v>
      </c>
      <c r="FV473" t="str">
        <v>Mfg. Tol. "A"</v>
      </c>
      <c r="FW473" t="str">
        <v>Mfg. Tol. (Zero on Gauge Full Dia. Lead)</v>
      </c>
      <c r="FX473" t="str">
        <v>Mfg. Tol. Balloon 11, See Image</v>
      </c>
      <c r="FY473" t="str">
        <v>Mfg. Tol. Balloon 4</v>
      </c>
      <c r="FZ473" t="str">
        <v>Mfg. Tol. Balloon 7</v>
      </c>
      <c r="GA473" t="str">
        <v xml:space="preserve">Mfg. Tol. C-Bore Face (Ballo 28) </v>
      </c>
      <c r="GB473" t="str">
        <v>Mfg. Tol. Section</v>
      </c>
      <c r="GC473" t="str">
        <v>Mfg. Tol. See Image</v>
      </c>
      <c r="GD473" t="str">
        <v>Mfg. Tol., 3 Places, Record MAX</v>
      </c>
      <c r="GE473" t="str">
        <v>Mfg. Tol., Balloon 11</v>
      </c>
      <c r="GF473" t="str">
        <v>Mfg. Tol., Balloon 7</v>
      </c>
      <c r="GG473" t="str">
        <v>Mfg. Tol., Blank</v>
      </c>
      <c r="GH473" t="str">
        <v>Mfg. Tol., Blank, Balloon 12</v>
      </c>
      <c r="GI473" t="str">
        <v>Mfg. Tol., Blend to SØ.320</v>
      </c>
      <c r="GJ473" t="str">
        <v>Mfg. Tol., Calculation</v>
      </c>
      <c r="GK473" t="str">
        <v>Mfg. Tol., For Mill Fixture</v>
      </c>
      <c r="GL473" t="str">
        <v>Mfg. Tol., L32</v>
      </c>
      <c r="GM473" t="str">
        <v>Mfg. Tol., L33</v>
      </c>
      <c r="GN473" t="str">
        <v>Mfg. Tol., No Tool Marks</v>
      </c>
      <c r="GO473" t="str">
        <v>Mfg. Tol., OL03361</v>
      </c>
      <c r="GP473" t="str">
        <v>Mfg. Tol., Record off center value</v>
      </c>
      <c r="GQ473" t="str">
        <v>Mfg. Tol., Same 3 Places, Record MIN</v>
      </c>
      <c r="GR473" t="str">
        <v>Mfg. Tol., Section</v>
      </c>
      <c r="GS473" t="str">
        <v>Mfg. Tol., Section B-B</v>
      </c>
      <c r="GT473" t="str">
        <v>Mfg. Tol., Section, OL03361</v>
      </c>
      <c r="GU473" t="str">
        <v>Mfg. Tol., Section, Per Note 2</v>
      </c>
      <c r="GV473" t="str">
        <v>Mfg. Tol., See Image</v>
      </c>
      <c r="GW473" t="str">
        <v>Mfg. Tol., See Image, Bore in Blue</v>
      </c>
      <c r="GX473" t="str">
        <v>Mfg. Tol., See Image, Hook Tip</v>
      </c>
      <c r="GY473" t="str">
        <v>Mfg. Tol., Sharp Okay No Burr</v>
      </c>
      <c r="GZ473" t="str">
        <v>Mfg. Tol., Threadless Blank</v>
      </c>
      <c r="HA473" t="str">
        <v>Mfg.Tol.</v>
      </c>
      <c r="HB473" t="str">
        <v>Mgf. To., T.S.C.</v>
      </c>
      <c r="HC473" t="str">
        <v>Milled Feature</v>
      </c>
      <c r="HD473" t="str">
        <v>Milled Feature, OL04045</v>
      </c>
      <c r="HE473" t="str">
        <v>More than .0005 out of center = Fail</v>
      </c>
      <c r="HF473" t="str">
        <v>Must Pass Through</v>
      </c>
      <c r="HG473" t="str">
        <v>Must pass through gauge</v>
      </c>
      <c r="HH473" t="str">
        <v>Must Pass Through Go Gauge</v>
      </c>
      <c r="HI473" t="str">
        <v>Must Pass, See Image.</v>
      </c>
      <c r="HJ473" t="str">
        <v>NA</v>
      </c>
      <c r="HK473" t="str">
        <v>Narrow Area</v>
      </c>
      <c r="HL473" t="str">
        <v>Near Balloon 21</v>
      </c>
      <c r="HM473" t="str">
        <v>Near Datum B</v>
      </c>
      <c r="HN473" t="str">
        <v>Neck Dia.</v>
      </c>
      <c r="HO473" t="str">
        <v>Neck to Head Rad.</v>
      </c>
      <c r="HP473" t="str">
        <v>No Copper Deposits Allowed</v>
      </c>
      <c r="HQ473" t="str">
        <v>No Section</v>
      </c>
      <c r="HR473" t="str">
        <v>No Section, .01 to .014 = Pass</v>
      </c>
      <c r="HS473" t="str">
        <v>No Section, Rotate Part</v>
      </c>
      <c r="HT473" t="str">
        <v>No Section, See Image</v>
      </c>
      <c r="HU473" t="str">
        <v>No Slot, Section B-B</v>
      </c>
      <c r="HV473" t="str">
        <v>No visual step = Pass</v>
      </c>
      <c r="HW473" t="str">
        <v>Not to exceed .95 Deep</v>
      </c>
      <c r="HX473" t="str">
        <v>Note 1</v>
      </c>
      <c r="HY473" t="str">
        <v>OL00333/A</v>
      </c>
      <c r="HZ473" t="str">
        <v>OL00519</v>
      </c>
      <c r="IA473" t="str">
        <v>OL00520</v>
      </c>
      <c r="IB473" t="str">
        <v>OL00529</v>
      </c>
      <c r="IC473" t="str">
        <v>OL00542</v>
      </c>
      <c r="ID473" t="str">
        <v>OL00724</v>
      </c>
      <c r="IE473" t="str">
        <v>OL01250</v>
      </c>
      <c r="IF473" t="str">
        <v>OL01869, Threadless Blank</v>
      </c>
      <c r="IG473" t="str">
        <v>OL01870, Section</v>
      </c>
      <c r="IH473" t="str">
        <v>OL02255</v>
      </c>
      <c r="II473" t="str">
        <v>OL02255, Mfg. Tol.</v>
      </c>
      <c r="IJ473" t="str">
        <v>OL02302</v>
      </c>
      <c r="IK473" t="str">
        <v xml:space="preserve">OL02318  needed per image instructions </v>
      </c>
      <c r="IL473" t="str">
        <v>OL02556</v>
      </c>
      <c r="IM473" t="str">
        <v>OL02557</v>
      </c>
      <c r="IN473" t="str">
        <v>OL02567</v>
      </c>
      <c r="IO473" t="str">
        <v>OL02653</v>
      </c>
      <c r="IP473" t="str">
        <v>OL02718</v>
      </c>
      <c r="IQ473" t="str">
        <v>OL02841</v>
      </c>
      <c r="IR473" t="str">
        <v>OL02842</v>
      </c>
      <c r="IS473" t="str">
        <v>OL02844</v>
      </c>
      <c r="IT473" t="str">
        <v>OL02871</v>
      </c>
      <c r="IU473" t="str">
        <v>OL02887</v>
      </c>
      <c r="IV473" t="str">
        <v>OL03500</v>
      </c>
      <c r="IW473" t="str">
        <v>OL03766</v>
      </c>
      <c r="IX473" t="str">
        <v>OL03868</v>
      </c>
      <c r="IY473" t="str">
        <v>OL03869</v>
      </c>
      <c r="IZ473" t="str">
        <v>OL03870</v>
      </c>
      <c r="JA473" t="str">
        <v>OL03873, DWG# 100448-44</v>
      </c>
      <c r="JB473" t="str">
        <v>OL03949</v>
      </c>
      <c r="JC473" t="str">
        <v xml:space="preserve">OL04043, Section </v>
      </c>
      <c r="JD473" t="str">
        <v xml:space="preserve">OL04044, Section </v>
      </c>
      <c r="JE473" t="str">
        <v>OL04045</v>
      </c>
      <c r="JF473" t="str">
        <v>OL04045, Milled Feature</v>
      </c>
      <c r="JG473" t="str">
        <v>OL04063</v>
      </c>
      <c r="JH473" t="str">
        <v>OL04064</v>
      </c>
      <c r="JI473" t="str">
        <v>OL04065</v>
      </c>
      <c r="JJ473" t="str">
        <v>OL04181</v>
      </c>
      <c r="JK473" t="str">
        <v>OL04218</v>
      </c>
      <c r="JL473" t="str">
        <v>OL04224, See Image</v>
      </c>
      <c r="JM473" t="str">
        <v>OL04374</v>
      </c>
      <c r="JN473" t="str">
        <v>OL04375, Section M-M</v>
      </c>
      <c r="JO473" t="str">
        <v>OL04376, Section M-M</v>
      </c>
      <c r="JP473" t="str">
        <v>OL04443</v>
      </c>
      <c r="JQ473" t="str">
        <v>OL04444</v>
      </c>
      <c r="JR473" t="str">
        <v>OL05000</v>
      </c>
      <c r="JS473" t="str">
        <v>One side of slot</v>
      </c>
      <c r="JT473" t="str">
        <v>Other side of slot</v>
      </c>
      <c r="JU473" t="str">
        <v>Out of center more than .002 = Fail</v>
      </c>
      <c r="JV473" t="str">
        <v>Out of center more than.002 = Fail</v>
      </c>
      <c r="JW473" t="str">
        <v>Overlay OL02713</v>
      </c>
      <c r="JX473" t="str">
        <v>Overlay OL02714</v>
      </c>
      <c r="JY473" t="str">
        <v>Overlay OL02718</v>
      </c>
      <c r="JZ473" t="str">
        <v>Overlay OL03831, Mfg. Tol.</v>
      </c>
      <c r="KA473" t="str">
        <v>Part Without Slots</v>
      </c>
      <c r="KB473" t="str">
        <v>Part Without Slots, See Image</v>
      </c>
      <c r="KC473" t="str">
        <v xml:space="preserve">Pass = .0254 or Less </v>
      </c>
      <c r="KD473" t="str">
        <v>PD MIN = 4.361, PD MAX = 4.456</v>
      </c>
      <c r="KE473" t="str">
        <v>Per Balloon 2 Note</v>
      </c>
      <c r="KF473" t="str">
        <v>Per drawing note(s) 8.</v>
      </c>
      <c r="KG473" t="str">
        <v>Point or Sphere Tip</v>
      </c>
      <c r="KH473" t="str">
        <v>Point Tip</v>
      </c>
      <c r="KI473" t="str">
        <v>R.9 to R1.1 = Pass, See Image</v>
      </c>
      <c r="KJ473" t="str">
        <v>Ram Construction</v>
      </c>
      <c r="KK473" t="str">
        <v>Record Same Pass / Fail All Balloons</v>
      </c>
      <c r="KL473" t="str">
        <v>Ref. Balloon 1</v>
      </c>
      <c r="KM473" t="str">
        <v>Ref. Balloon 12</v>
      </c>
      <c r="KN473" t="str">
        <v>Ref. Balloon 13, 100% AQL</v>
      </c>
      <c r="KO473" t="str">
        <v>Ref. Balloon 2</v>
      </c>
      <c r="KP473" t="str">
        <v>Ref. Balloon 21, 100% AQL</v>
      </c>
      <c r="KQ473" t="str">
        <v>Ref. Balloon 4</v>
      </c>
      <c r="KR473" t="str">
        <v>Ref. Balloon 7</v>
      </c>
      <c r="KS473" t="str">
        <v>Ref. Balloon 8</v>
      </c>
      <c r="KT473" t="str">
        <v>Relieved Pin Gauges 09236 &amp; 09235</v>
      </c>
      <c r="KU473" t="str">
        <v>Rotate Part</v>
      </c>
      <c r="KV473" t="str">
        <v>Rotate Part, See Image</v>
      </c>
      <c r="KW473" t="str">
        <v>Same as Root Radius</v>
      </c>
      <c r="KX473" t="str">
        <v>Section</v>
      </c>
      <c r="KY473" t="str">
        <v>Section B-B</v>
      </c>
      <c r="KZ473" t="str">
        <v>Section B-B, Distance Between Grooves</v>
      </c>
      <c r="LA473" t="str">
        <v>Section C-C</v>
      </c>
      <c r="LB473" t="str">
        <v>Section Part</v>
      </c>
      <c r="LC473" t="str">
        <v>Section Part, Measured from Opposite Face</v>
      </c>
      <c r="LD473" t="str">
        <v>Section, Broachless Blank</v>
      </c>
      <c r="LE473" t="str">
        <v>Section, EXT. Sphere Location.</v>
      </c>
      <c r="LF473" t="str">
        <v>Section, Hex Cham. Ang.</v>
      </c>
      <c r="LG473" t="str">
        <v>Section, Hex Fillet Rad.</v>
      </c>
      <c r="LH473" t="str">
        <v>Section, INT. Feature</v>
      </c>
      <c r="LI473" t="str">
        <v>Section, INT. Sphere Location.</v>
      </c>
      <c r="LJ473" t="str">
        <v>Section, Mfg. Tol.</v>
      </c>
      <c r="LK473" t="str">
        <v>Section, Mfg. Tol., See Image</v>
      </c>
      <c r="LL473" t="str">
        <v>Section, OL00486</v>
      </c>
      <c r="LM473" t="str">
        <v>Section, OL00542</v>
      </c>
      <c r="LN473" t="str">
        <v>Section, OL00543</v>
      </c>
      <c r="LO473" t="str">
        <v>Section, OL00544</v>
      </c>
      <c r="LP473" t="str">
        <v>Section, OL00545</v>
      </c>
      <c r="LQ473" t="str">
        <v>Section, OL00546</v>
      </c>
      <c r="LR473" t="str">
        <v>Section, OL00547</v>
      </c>
      <c r="LS473" t="str">
        <v>Section, OL00555</v>
      </c>
      <c r="LT473" t="str">
        <v>Section, OL00725</v>
      </c>
      <c r="LU473" t="str">
        <v>Section, OL01430</v>
      </c>
      <c r="LV473" t="str">
        <v>Section, OL01434</v>
      </c>
      <c r="LW473" t="str">
        <v>Section, OL01435</v>
      </c>
      <c r="LX473" t="str">
        <v>Section, OL01807</v>
      </c>
      <c r="LY473" t="str">
        <v>Section, OL01830</v>
      </c>
      <c r="LZ473" t="str">
        <v>Section, OL02351</v>
      </c>
      <c r="MA473" t="str">
        <v>Section, OL02519</v>
      </c>
      <c r="MB473" t="str">
        <v>Section, OL02520</v>
      </c>
      <c r="MC473" t="str">
        <v>Section, OL02522</v>
      </c>
      <c r="MD473" t="str">
        <v>Section, OL02540</v>
      </c>
      <c r="ME473" t="str">
        <v>Section, OL02541</v>
      </c>
      <c r="MF473" t="str">
        <v>Section, OL02552</v>
      </c>
      <c r="MG473" t="str">
        <v>Section, OL02553</v>
      </c>
      <c r="MH473" t="str">
        <v>Section, OL02554</v>
      </c>
      <c r="MI473" t="str">
        <v>Section, OL02555</v>
      </c>
      <c r="MJ473" t="str">
        <v>Section, OL02558</v>
      </c>
      <c r="MK473" t="str">
        <v>Section, OL02559</v>
      </c>
      <c r="ML473" t="str">
        <v>Section, OL02560</v>
      </c>
      <c r="MM473" t="str">
        <v>Section, OL02619</v>
      </c>
      <c r="MN473" t="str">
        <v>Section, OL02620</v>
      </c>
      <c r="MO473" t="str">
        <v>Section, OL02621</v>
      </c>
      <c r="MP473" t="str">
        <v>Section, OL02622</v>
      </c>
      <c r="MQ473" t="str">
        <v>Section, OL02623</v>
      </c>
      <c r="MR473" t="str">
        <v>Section, OL02624</v>
      </c>
      <c r="MS473" t="str">
        <v>Section, OL02652</v>
      </c>
      <c r="MT473" t="str">
        <v>Section, OL02680</v>
      </c>
      <c r="MU473" t="str">
        <v>Section, OL02793</v>
      </c>
      <c r="MV473" t="str">
        <v>Section, OL02823</v>
      </c>
      <c r="MW473" t="str">
        <v>Section, OL02843</v>
      </c>
      <c r="MX473" t="str">
        <v>Section, OL03026, Ext.</v>
      </c>
      <c r="MY473" t="str">
        <v>Section, OL03026, Int.</v>
      </c>
      <c r="MZ473" t="str">
        <v>Section, OL03570, DWG# 100448-41</v>
      </c>
      <c r="NA473" t="str">
        <v>Section, OL03781</v>
      </c>
      <c r="NB473" t="str">
        <v>Section, OL03911</v>
      </c>
      <c r="NC473" t="str">
        <v>Section, OL03912</v>
      </c>
      <c r="ND473" t="str">
        <v>Section, OL03928</v>
      </c>
      <c r="NE473" t="str">
        <v>Section, OL03929</v>
      </c>
      <c r="NF473" t="str">
        <v>Section, OL04030</v>
      </c>
      <c r="NG473" t="str">
        <v>Section, OL04037</v>
      </c>
      <c r="NH473" t="str">
        <v>Section, OL04038</v>
      </c>
      <c r="NI473" t="str">
        <v>Section, OL04046</v>
      </c>
      <c r="NJ473" t="str">
        <v>Section, OL04065</v>
      </c>
      <c r="NK473" t="str">
        <v>Section, OL04066</v>
      </c>
      <c r="NL473" t="str">
        <v>Section, OL04067</v>
      </c>
      <c r="NM473" t="str">
        <v>Section, OL04069</v>
      </c>
      <c r="NN473" t="str">
        <v>Section, OL04071</v>
      </c>
      <c r="NO473" t="str">
        <v>Section, OL04173</v>
      </c>
      <c r="NP473" t="str">
        <v>Section, OL04174</v>
      </c>
      <c r="NQ473" t="str">
        <v>Section, OL04214</v>
      </c>
      <c r="NR473" t="str">
        <v>Section, OL04215</v>
      </c>
      <c r="NS473" t="str">
        <v>Section, OL04216</v>
      </c>
      <c r="NT473" t="str">
        <v>Section, OL04217</v>
      </c>
      <c r="NU473" t="str">
        <v>Section, Overlay OL02716</v>
      </c>
      <c r="NV473" t="str">
        <v>Section, Overlay OL02717</v>
      </c>
      <c r="NW473" t="str">
        <v>Section, See Image</v>
      </c>
      <c r="NX473" t="str">
        <v>Section, See Image, DWG# 100448-41</v>
      </c>
      <c r="NY473" t="str">
        <v>Section, Without Sots</v>
      </c>
      <c r="NZ473" t="str">
        <v>See Comments Sheet</v>
      </c>
      <c r="OA473" t="str">
        <v>See Comments Sheet, OL02318</v>
      </c>
      <c r="OB473" t="str">
        <v>See Image</v>
      </c>
      <c r="OC473" t="str">
        <v>See Image, .005 or Less = Pass</v>
      </c>
      <c r="OD473" t="str">
        <v>See Image, Check Near Radius</v>
      </c>
      <c r="OE473" t="str">
        <v>See Image, Constrained</v>
      </c>
      <c r="OF473" t="str">
        <v>See Image, Distance Between Flats</v>
      </c>
      <c r="OG473" t="str">
        <v xml:space="preserve">See Image, Mfg. Tol, Section A-A </v>
      </c>
      <c r="OH473" t="str">
        <v>See image, Mfg. Tol.</v>
      </c>
      <c r="OI473" t="str">
        <v>See Image, Mic. Across Flats</v>
      </c>
      <c r="OJ473" t="str">
        <v>See Image, OL02850</v>
      </c>
      <c r="OK473" t="str">
        <v>See Image, OL02880</v>
      </c>
      <c r="OL473" t="str">
        <v>See Image, OL03926</v>
      </c>
      <c r="OM473" t="str">
        <v>See Image, OL03927</v>
      </c>
      <c r="ON473" t="str">
        <v>See Image, OL04003</v>
      </c>
      <c r="OO473" t="str">
        <v>'See Image, OL04342,  Best Fit Joe Block</v>
      </c>
      <c r="OP473" t="str">
        <v>See Image, OL04342,  Blank</v>
      </c>
      <c r="OQ473" t="str">
        <v>See Image, OL04342, Blank</v>
      </c>
      <c r="OR473" t="str">
        <v>See Image, OL04343, Blank</v>
      </c>
      <c r="OS473" t="str">
        <v>See Image, Pass = .002 or Less</v>
      </c>
      <c r="OT473" t="str">
        <v>See Image, Rcd. MAX</v>
      </c>
      <c r="OU473" t="str">
        <v>See Image, Rcd. MIN</v>
      </c>
      <c r="OV473" t="str">
        <v>See Image, Section</v>
      </c>
      <c r="OW473" t="str">
        <v>See Image, Section A-A</v>
      </c>
      <c r="OX473" t="str">
        <v>See Image, Section B-B</v>
      </c>
      <c r="OY473" t="str">
        <v>See Image, Section B-B, TSC</v>
      </c>
      <c r="OZ473" t="str">
        <v>See Image, Shank Drawing # 18000-XX-XX A</v>
      </c>
      <c r="PA473" t="str">
        <v>Sequencial Laser 01, 120 Per Print</v>
      </c>
      <c r="PB473" t="str">
        <v>Set to .202, Zero on Thread Lead</v>
      </c>
      <c r="PC473" t="str">
        <v>Sharp OK, No Burr</v>
      </c>
      <c r="PD473" t="str">
        <v>Sharp OK, No Raised Edge, See Image</v>
      </c>
      <c r="PE473" t="str">
        <v>Sharp OK, No Raised Edges</v>
      </c>
      <c r="PF473" t="str">
        <v>Sharp okay no raised edge</v>
      </c>
      <c r="PG473" t="str">
        <v>Sharp Okay, No Burr</v>
      </c>
      <c r="PH473" t="str">
        <v>Sharp Okay, No Raised Edge</v>
      </c>
      <c r="PI473" t="str">
        <v>Sharp Okay, No Raised Edges,</v>
      </c>
      <c r="PJ473" t="str">
        <v>Sharp Okay, See Image</v>
      </c>
      <c r="PK473" t="str">
        <v xml:space="preserve">Start of Radius @ .195 </v>
      </c>
      <c r="PL473" t="str">
        <v xml:space="preserve">Start of Radius @ .21 </v>
      </c>
      <c r="PM473" t="str">
        <v xml:space="preserve">T.S.C. </v>
      </c>
      <c r="PN473" t="str">
        <v>Tangent Point</v>
      </c>
      <c r="PO473" t="str">
        <v>Tangent point of R.50</v>
      </c>
      <c r="PP473" t="str">
        <v>Taper Check, Mfg.Tol.</v>
      </c>
      <c r="PQ473" t="str">
        <v>Taper Check, Mfg.Tol., See Image</v>
      </c>
      <c r="PR473" t="str">
        <v>Thrd. Minor Ø</v>
      </c>
      <c r="PS473" t="str">
        <v>Thrd. Relief Ø</v>
      </c>
      <c r="PT473" t="str">
        <v>Threadless Blank</v>
      </c>
      <c r="PU473" t="str">
        <v>Threadless Blank, From Major Ø</v>
      </c>
      <c r="PV473" t="str">
        <v>Threadless Blank, Mfg. Tol.</v>
      </c>
      <c r="PW473" t="str">
        <v>Threadless Blank, Thrd. to Neck Rad.</v>
      </c>
      <c r="PX473" t="str">
        <v>Thredless Blank</v>
      </c>
      <c r="PY473" t="str">
        <v>To center of R.005</v>
      </c>
      <c r="PZ473" t="str">
        <v>Torx Min. Dia.</v>
      </c>
      <c r="QA473" t="str">
        <v>Turn Ø Free of Mill Marks</v>
      </c>
      <c r="QB473" t="str">
        <v>Use (Full) GO Hex</v>
      </c>
      <c r="QC473" t="str">
        <v>Use Balloon 1 FULL Gauge</v>
      </c>
      <c r="QD473" t="str">
        <v>Use Balloon 9 FULL GO</v>
      </c>
      <c r="QE473" t="str">
        <v>Use Best Fit Pin</v>
      </c>
      <c r="QF473" t="str">
        <v>Use Disk Tip</v>
      </c>
      <c r="QG473" t="str">
        <v>Use flat bottomed indicator tip.</v>
      </c>
      <c r="QH473" t="str">
        <v xml:space="preserve">Use Full .093 Go Hex </v>
      </c>
      <c r="QI473" t="str">
        <v xml:space="preserve">Use Full .0930 Go Hex </v>
      </c>
      <c r="QJ473" t="str">
        <v>Use Full .1235 Go Hex</v>
      </c>
      <c r="QK473" t="str">
        <v>Use Gauge K2-98-8019-04, See Image</v>
      </c>
      <c r="QL473" t="str">
        <v>Use large flat indicator tip</v>
      </c>
      <c r="QM473" t="str">
        <v>Use Pins.3330/.3350, See Image MAX NO-GO</v>
      </c>
      <c r="QN473" t="str">
        <v>Use Pointed Drop Indicator Tip</v>
      </c>
      <c r="QO473" t="str">
        <v>V-Block</v>
      </c>
      <c r="QP473" t="str">
        <v>V-Block,  AMB for 13</v>
      </c>
      <c r="QQ473" t="str">
        <v>V-Block,  Hex Cham. Dia.</v>
      </c>
      <c r="QR473" t="str">
        <v>V-Block, Hex Depth</v>
      </c>
      <c r="QS473" t="str">
        <v>VBU Gauge</v>
      </c>
      <c r="QT473" t="str">
        <v>Visibally smaller than HEX=Pass</v>
      </c>
      <c r="QU473" t="str">
        <v>Visual Per Drawing</v>
      </c>
      <c r="QV473" t="str">
        <v>Whirl Blank</v>
      </c>
      <c r="QW473" t="str">
        <v xml:space="preserve">Whirl Blank </v>
      </c>
      <c r="QX473" t="str">
        <v>Whirl Blank, Neck Rad. End to Head CL</v>
      </c>
      <c r="QY473" t="str">
        <v>Whirl Blank, Nose Start Dia.</v>
      </c>
      <c r="QZ473" t="str">
        <v>Whirl Blank, Nose Start Dist.</v>
      </c>
      <c r="RA473" t="str">
        <v>Whirl Blank, Thrd. Minor</v>
      </c>
      <c r="RB473" t="str">
        <v>Whirl Blank, Thrd. Pullout Dia.</v>
      </c>
      <c r="RC473" t="str">
        <v>Whole Part, Removal is at Assy. Level</v>
      </c>
      <c r="RD473" t="str">
        <v>Wide Area</v>
      </c>
      <c r="RE473" t="str">
        <v>Zero on End of Go Gauge</v>
      </c>
    </row>
    <row r="474" spans="1:473">
      <c r="C474" t="str" cm="1">
        <f t="array" ref="C474:RE474">TRANSPOSE(_xlfn._xlws.SORT(_xlfn._xlws.FILTER($A$2:$A$600,ISNUMBER(SEARCH('PartLib Table'!M491,$A$2:$A$600)),"not found")))</f>
        <v xml:space="preserve"> 'C', Whirl Blank</v>
      </c>
      <c r="D474" t="str">
        <v xml:space="preserve"> See Image, Constrained</v>
      </c>
      <c r="E474" t="str">
        <v>(.04 to .12 range = Pass)</v>
      </c>
      <c r="F474" t="str">
        <v>(.042 FULL) Go Pin Seat Fully</v>
      </c>
      <c r="G474" t="str">
        <v>(B), Mfg. Tol.</v>
      </c>
      <c r="H474" t="str">
        <v>(B), O.A.L.</v>
      </c>
      <c r="I474" t="str">
        <v>.001 or less =Pass</v>
      </c>
      <c r="J474" t="str">
        <v>.001 or less out of center = Pass</v>
      </c>
      <c r="K474" t="str">
        <v>.002 or Less = Pass</v>
      </c>
      <c r="L474" t="str">
        <v>.002 or Less out of center = Pass</v>
      </c>
      <c r="M474" t="str">
        <v>.005 to .015 = Pass</v>
      </c>
      <c r="N474" t="str">
        <v>.0125 Mean, Section</v>
      </c>
      <c r="O474" t="str">
        <v>.025 or Less in X &amp; Y=Pass</v>
      </c>
      <c r="P474" t="str">
        <v>.038 Mean</v>
      </c>
      <c r="Q474" t="str">
        <v>.063 MM = .0024 IN, See Image</v>
      </c>
      <c r="R474" t="str">
        <v>.063MM = .0024"</v>
      </c>
      <c r="S474" t="str">
        <v>.243 NO-GO, Unconstrained, Must Not Start</v>
      </c>
      <c r="T474" t="str">
        <v>@ Back Face &amp; ID, No Raised Edge</v>
      </c>
      <c r="U474" t="str">
        <v>@ Back Face &amp; OD, No Raised Edge</v>
      </c>
      <c r="V474" t="str">
        <v>@ ID &amp; FACE</v>
      </c>
      <c r="W474" t="str">
        <v>@ OD &amp; BACK FACE</v>
      </c>
      <c r="X474" t="str">
        <v>@ OD &amp; FACE</v>
      </c>
      <c r="Y474" t="str">
        <v>Across from slot</v>
      </c>
      <c r="Z474" t="str">
        <v>All Edge Breaks</v>
      </c>
      <c r="AA474" t="str">
        <v>Attached to bar stock</v>
      </c>
      <c r="AB474" t="str">
        <v xml:space="preserve">Back Turn Fillet Rad. </v>
      </c>
      <c r="AC474" t="str">
        <v>Balloon 1 (DWG FRM0105 Page 2, NV-27)</v>
      </c>
      <c r="AD474" t="str">
        <v>Balloon 1 (DWG FRM0105, NV-30)</v>
      </c>
      <c r="AE474" t="str">
        <v>Balloon 1 (P# 9890002-20) OL00429/A</v>
      </c>
      <c r="AF474" t="str">
        <v>Balloon 1, DWG#FRM0105</v>
      </c>
      <c r="AG474" t="str">
        <v>Balloon 11, See Image</v>
      </c>
      <c r="AH474" t="str">
        <v xml:space="preserve">Balloon 2 (DWG FRM0105 Page 2, NV-27) </v>
      </c>
      <c r="AI474" t="str">
        <v>Balloon 2 (DWG FRM0105, NV-30)</v>
      </c>
      <c r="AJ474" t="str">
        <v>Balloon 2 (P# 9890002-20)</v>
      </c>
      <c r="AK474" t="str">
        <v>Balloon 2, DWG#FRM0105</v>
      </c>
      <c r="AL474" t="str">
        <v>Balloon 2, DWG#FRM0105, See Image</v>
      </c>
      <c r="AM474" t="str">
        <v>Balloon 3 (DWG FRM0105, NV-30 Minor)</v>
      </c>
      <c r="AN474" t="str">
        <v>Balloon 3 (DWG FRM0105, NV-30)</v>
      </c>
      <c r="AO474" t="str">
        <v>Balloon 3 (P# 9890002-20)</v>
      </c>
      <c r="AP474" t="str">
        <v>Balloon 4</v>
      </c>
      <c r="AQ474" t="str">
        <v>Balloon 4 (P# 9890002-20)</v>
      </c>
      <c r="AR474" t="str">
        <v>Below Middle Band</v>
      </c>
      <c r="AS474" t="str">
        <v>Best Fit Pin, .003 or Less =Pass</v>
      </c>
      <c r="AT474" t="str">
        <v>Blank</v>
      </c>
      <c r="AU474" t="str">
        <v>Blank Turn Maj.</v>
      </c>
      <c r="AV474" t="str">
        <v>Blank Turn Maj. Mill Flt., OL4172</v>
      </c>
      <c r="AW474" t="str">
        <v>Blank Without .010 Slots</v>
      </c>
      <c r="AX474" t="str">
        <v>Blank Without .010 Slots, Section</v>
      </c>
      <c r="AY474" t="str">
        <v>Blank without thread</v>
      </c>
      <c r="AZ474" t="str">
        <v xml:space="preserve">Blank, Center of V Grv. </v>
      </c>
      <c r="BA474" t="str">
        <v>Blank, Check R adjacent Balloon 17</v>
      </c>
      <c r="BB474" t="str">
        <v>Blank, EXT. Feature</v>
      </c>
      <c r="BC474" t="str">
        <v>Blank, See Image, OL04335</v>
      </c>
      <c r="BD474" t="str">
        <v>Blank, See Image, OL04336</v>
      </c>
      <c r="BE474" t="str">
        <v xml:space="preserve">Blank, Thrd. </v>
      </c>
      <c r="BF474" t="str">
        <v>Blank, Turn Tip</v>
      </c>
      <c r="BG474" t="str">
        <v>Blank, Without Thrd.</v>
      </c>
      <c r="BH474" t="str">
        <v>Blank, Without Thread</v>
      </c>
      <c r="BI474" t="str">
        <v xml:space="preserve">Blunt Start Blend to Minor </v>
      </c>
      <c r="BJ474" t="str">
        <v>Calc., Use Go HEX</v>
      </c>
      <c r="BK474" t="str">
        <v>Can't dig into OD</v>
      </c>
      <c r="BL474" t="str">
        <v>Carbide Gauge</v>
      </c>
      <c r="BM474" t="str">
        <v xml:space="preserve">Center of V Grv. </v>
      </c>
      <c r="BN474" t="str">
        <v>Centered Less than .03 = Pass</v>
      </c>
      <c r="BO474" t="str">
        <v>Centered within .0005 or Less = Pass</v>
      </c>
      <c r="BP474" t="str">
        <v>Centered within .001 or Less = Pass</v>
      </c>
      <c r="BQ474" t="str">
        <v>Centered within .0254 or Less = Pass</v>
      </c>
      <c r="BR474" t="str">
        <v>Check close to Rod Slot</v>
      </c>
      <c r="BS474" t="str">
        <v>Check every other hole</v>
      </c>
      <c r="BT474" t="str">
        <v>Check Go over full length of slot.</v>
      </c>
      <c r="BU474" t="str">
        <v>Check Near Closed End</v>
      </c>
      <c r="BV474" t="str">
        <v>Check per Print View, Away from Rod Slot</v>
      </c>
      <c r="BW474" t="str">
        <v>Check to Balloon 30 Go Pin</v>
      </c>
      <c r="BX474" t="str">
        <v>Check with .2705 SET Pin Inside Part</v>
      </c>
      <c r="BY474" t="str">
        <v>Check with Hex Up</v>
      </c>
      <c r="BZ474" t="str">
        <v>CMM Blank</v>
      </c>
      <c r="CA474" t="str">
        <v>Confirm Full Radius</v>
      </c>
      <c r="CB474" t="str">
        <v>Constrained in fixture</v>
      </c>
      <c r="CC474" t="str">
        <v>Constrained with Ring</v>
      </c>
      <c r="CD474" t="str">
        <v>Constrained, See Image</v>
      </c>
      <c r="CE474" t="str">
        <v>Dim. "A"</v>
      </c>
      <c r="CF474" t="str">
        <v>Dim. "B"</v>
      </c>
      <c r="CG474" t="str">
        <v>Dim. "C"</v>
      </c>
      <c r="CH474" t="str">
        <v>Dim. "D", Whirl Blank</v>
      </c>
      <c r="CI474" t="str">
        <v>Dim. "G"</v>
      </c>
      <c r="CJ474" t="str">
        <v>Dim. E, Blank Turn Maj. &amp;  Mill Flt</v>
      </c>
      <c r="CK474" t="str">
        <v>Dim. E, Blank Turn Maj.&amp;  Mill Flt</v>
      </c>
      <c r="CL474" t="str">
        <v>Dim. H, Whirl Blank</v>
      </c>
      <c r="CM474" t="str">
        <v>Dim. J, 'Blank Turn Maj. &amp; Whirl Blank</v>
      </c>
      <c r="CN474" t="str">
        <v>Disk Drop Indicator Tip</v>
      </c>
      <c r="CO474" t="str">
        <v>DWG 100448-15, Balloon F_1</v>
      </c>
      <c r="CP474" t="str">
        <v>DWG 100448-15, OL02571</v>
      </c>
      <c r="CQ474" t="str">
        <v>DWG 100448-41</v>
      </c>
      <c r="CR474" t="str">
        <v>DWG 9890040, (10E),Section Part, OL01139</v>
      </c>
      <c r="CS474" t="str">
        <v>DWG 9890040, (10E),Section, OL01139</v>
      </c>
      <c r="CT474" t="str">
        <v>DWG 9890040, (11E)</v>
      </c>
      <c r="CU474" t="str">
        <v>DWG 9890040, (11E), Pins with Flats</v>
      </c>
      <c r="CV474" t="str">
        <v>DWG 9890040, (12E),  Pass=.002 or less</v>
      </c>
      <c r="CW474" t="str">
        <v>DWG 9890040, (12E), See Image</v>
      </c>
      <c r="CX474" t="str">
        <v>DWG 9890040, (1E), OL01431</v>
      </c>
      <c r="CY474" t="str">
        <v>DWG 9890040, (1E), OL01432</v>
      </c>
      <c r="CZ474" t="str">
        <v>DWG 9890040, (2E), OL01432</v>
      </c>
      <c r="DA474" t="str">
        <v>DWG 9890040, (3E)</v>
      </c>
      <c r="DB474" t="str">
        <v>DWG 9890040, (4E)</v>
      </c>
      <c r="DC474" t="str">
        <v>DWG 9890040, (5E), OL02336</v>
      </c>
      <c r="DD474" t="str">
        <v>DWG 9890040, (6E)</v>
      </c>
      <c r="DE474" t="str">
        <v>DWG 9890040, (7E)</v>
      </c>
      <c r="DF474" t="str">
        <v>DWG 9890040, (8E), OL01433</v>
      </c>
      <c r="DG474" t="str">
        <v>DWG 9890040, (8E), OL01433, Section</v>
      </c>
      <c r="DH474" t="str">
        <v>DWG 9890040, (9E), Close to Rod Slot</v>
      </c>
      <c r="DI474" t="str">
        <v>DWG 9890040, (9E),Close to Rod Slot</v>
      </c>
      <c r="DJ474" t="str">
        <v>DWG FRM0105 PAGE 2</v>
      </c>
      <c r="DK474" t="str">
        <v>DWG# 100448-41</v>
      </c>
      <c r="DL474" t="str">
        <v>DWG# 100448-44</v>
      </c>
      <c r="DM474" t="str">
        <v>DWG# 9890003  (1), Section OL00436/A</v>
      </c>
      <c r="DN474" t="str">
        <v>DWG# 9890003 (3), Ring Gauge Constrained</v>
      </c>
      <c r="DO474" t="str">
        <v>DWG# 9890003 (4), Section</v>
      </c>
      <c r="DP474" t="str">
        <v>DWG#100448-26, Balloon 1K, OL02350</v>
      </c>
      <c r="DQ474" t="str">
        <v>DWG#100448-26, Balloon 2K, OL02350</v>
      </c>
      <c r="DR474" t="str">
        <v>DWG#100448-26, Balloon 3K, OL02363</v>
      </c>
      <c r="DS474" t="str">
        <v>DWG#100448-26, Balloon 4K</v>
      </c>
      <c r="DT474" t="str">
        <v>DWG#100448-26, Balloon 5K, Section</v>
      </c>
      <c r="DU474" t="str">
        <v>DWG#100448-26, Balloon 6K</v>
      </c>
      <c r="DV474" t="str">
        <v>DWG#100448-26, Balloon 7K, Section</v>
      </c>
      <c r="DW474" t="str">
        <v>DWG#100448-26, Mfg. Tol.</v>
      </c>
      <c r="DX474" t="str">
        <v>DWG#9890003 (2) Ring Gauge Constrained</v>
      </c>
      <c r="DY474" t="str">
        <v>DWG#9890044</v>
      </c>
      <c r="DZ474" t="str">
        <v>DWG#9890044 .1985 to .2005=Pass</v>
      </c>
      <c r="EA474" t="str">
        <v>DWG#9890044 Overlay OL02441</v>
      </c>
      <c r="EB474" t="str">
        <v>DWG#9890044, OL02441</v>
      </c>
      <c r="EC474" t="str">
        <v>DWG#FRM0105</v>
      </c>
      <c r="ED474" t="str">
        <v>EXT.</v>
      </c>
      <c r="EE474" t="str">
        <v>EXT. Section, OL02460</v>
      </c>
      <c r="EF474" t="str">
        <v>EXT., OL04223</v>
      </c>
      <c r="EG474" t="str">
        <v>Flat Drop Indicator Tip</v>
      </c>
      <c r="EH474" t="str">
        <v>Full Go Pin, No Light, at Radius</v>
      </c>
      <c r="EI474" t="str">
        <v>Function Check</v>
      </c>
      <c r="EJ474" t="str">
        <v>GO Function Gauge</v>
      </c>
      <c r="EK474" t="str">
        <v>Go Gauge for Balloon 1 &amp; 4</v>
      </c>
      <c r="EL474" t="str">
        <v>Go Pin must pass through</v>
      </c>
      <c r="EM474" t="str">
        <v>Greater than .005 = Fail, Section</v>
      </c>
      <c r="EN474" t="str">
        <v>Greater than .025 out of center = Fail</v>
      </c>
      <c r="EO474" t="str">
        <v>Greater than 2.6 = Pass</v>
      </c>
      <c r="EP474" t="str">
        <v>Green = Pass, Red = Fail</v>
      </c>
      <c r="EQ474" t="str">
        <v>Hex Depth</v>
      </c>
      <c r="ER474" t="str">
        <v>Hex Minor</v>
      </c>
      <c r="ES474" t="str">
        <v>Hole Dia.</v>
      </c>
      <c r="ET474" t="str">
        <v>Hook or Disk Tip</v>
      </c>
      <c r="EU474" t="str">
        <v>ID Sphere Finish</v>
      </c>
      <c r="EV474" t="str">
        <v>ID/OD Both Sides, Diff. .002 or less = Pass</v>
      </c>
      <c r="EW474" t="str">
        <v>If Looks Big, Section</v>
      </c>
      <c r="EX474" t="str">
        <v>If Looks Small, Section</v>
      </c>
      <c r="EY474" t="str">
        <v>Insp. Close to Break Away, Mfg.Tol.</v>
      </c>
      <c r="EZ474" t="str">
        <v>INT.</v>
      </c>
      <c r="FA474" t="str">
        <v>INT. Section, OL02460</v>
      </c>
      <c r="FB474" t="str">
        <v>INT., OL04223</v>
      </c>
      <c r="FC474" t="str">
        <v>Intersect. of 7.7 &amp; R0.10</v>
      </c>
      <c r="FD474" t="str">
        <v>Intersect. of 8.79 and R.25 MAX</v>
      </c>
      <c r="FE474" t="str">
        <v>Keep Ind. Tip away from corner</v>
      </c>
      <c r="FF474" t="str">
        <v>L31</v>
      </c>
      <c r="FG474" t="str">
        <v>Laser Mark</v>
      </c>
      <c r="FH474" t="str">
        <v>LASER PER NOTE 4</v>
      </c>
      <c r="FI474" t="str">
        <v>LASER PER NOTE 4, Final Check 1 only</v>
      </c>
      <c r="FJ474" t="str">
        <v>Less than .002 out of center = Pass</v>
      </c>
      <c r="FK474" t="str">
        <v>Less than 2.75 = Pass, Section</v>
      </c>
      <c r="FL474" t="str">
        <v>List as pin. Not Calibrated</v>
      </c>
      <c r="FM474" t="str">
        <v>M9 X 1.25 BUTT See Comment Image</v>
      </c>
      <c r="FN474" t="str">
        <v>Manual Section</v>
      </c>
      <c r="FO474" t="str">
        <v>Max Deep .241 NO-GO =.42</v>
      </c>
      <c r="FP474" t="str">
        <v>MAX Depth of (Note 7) .241 NO-GO Pin</v>
      </c>
      <c r="FQ474" t="str">
        <v>Measure from Blue Line, See Image</v>
      </c>
      <c r="FR474" t="str">
        <v>Measure Width of Blue Area, See Image</v>
      </c>
      <c r="FS474" t="str">
        <v>Mfg. Tol</v>
      </c>
      <c r="FT474" t="str">
        <v>Mfg. Tol, See Image</v>
      </c>
      <c r="FU474" t="str">
        <v>Mfg. Tol.</v>
      </c>
      <c r="FV474" t="str">
        <v>Mfg. Tol. "A"</v>
      </c>
      <c r="FW474" t="str">
        <v>Mfg. Tol. (Zero on Gauge Full Dia. Lead)</v>
      </c>
      <c r="FX474" t="str">
        <v>Mfg. Tol. Balloon 11, See Image</v>
      </c>
      <c r="FY474" t="str">
        <v>Mfg. Tol. Balloon 4</v>
      </c>
      <c r="FZ474" t="str">
        <v>Mfg. Tol. Balloon 7</v>
      </c>
      <c r="GA474" t="str">
        <v xml:space="preserve">Mfg. Tol. C-Bore Face (Ballo 28) </v>
      </c>
      <c r="GB474" t="str">
        <v>Mfg. Tol. Section</v>
      </c>
      <c r="GC474" t="str">
        <v>Mfg. Tol. See Image</v>
      </c>
      <c r="GD474" t="str">
        <v>Mfg. Tol., 3 Places, Record MAX</v>
      </c>
      <c r="GE474" t="str">
        <v>Mfg. Tol., Balloon 11</v>
      </c>
      <c r="GF474" t="str">
        <v>Mfg. Tol., Balloon 7</v>
      </c>
      <c r="GG474" t="str">
        <v>Mfg. Tol., Blank</v>
      </c>
      <c r="GH474" t="str">
        <v>Mfg. Tol., Blank, Balloon 12</v>
      </c>
      <c r="GI474" t="str">
        <v>Mfg. Tol., Blend to SØ.320</v>
      </c>
      <c r="GJ474" t="str">
        <v>Mfg. Tol., Calculation</v>
      </c>
      <c r="GK474" t="str">
        <v>Mfg. Tol., For Mill Fixture</v>
      </c>
      <c r="GL474" t="str">
        <v>Mfg. Tol., L32</v>
      </c>
      <c r="GM474" t="str">
        <v>Mfg. Tol., L33</v>
      </c>
      <c r="GN474" t="str">
        <v>Mfg. Tol., No Tool Marks</v>
      </c>
      <c r="GO474" t="str">
        <v>Mfg. Tol., OL03361</v>
      </c>
      <c r="GP474" t="str">
        <v>Mfg. Tol., Record off center value</v>
      </c>
      <c r="GQ474" t="str">
        <v>Mfg. Tol., Same 3 Places, Record MIN</v>
      </c>
      <c r="GR474" t="str">
        <v>Mfg. Tol., Section</v>
      </c>
      <c r="GS474" t="str">
        <v>Mfg. Tol., Section B-B</v>
      </c>
      <c r="GT474" t="str">
        <v>Mfg. Tol., Section, OL03361</v>
      </c>
      <c r="GU474" t="str">
        <v>Mfg. Tol., Section, Per Note 2</v>
      </c>
      <c r="GV474" t="str">
        <v>Mfg. Tol., See Image</v>
      </c>
      <c r="GW474" t="str">
        <v>Mfg. Tol., See Image, Bore in Blue</v>
      </c>
      <c r="GX474" t="str">
        <v>Mfg. Tol., See Image, Hook Tip</v>
      </c>
      <c r="GY474" t="str">
        <v>Mfg. Tol., Sharp Okay No Burr</v>
      </c>
      <c r="GZ474" t="str">
        <v>Mfg. Tol., Threadless Blank</v>
      </c>
      <c r="HA474" t="str">
        <v>Mfg.Tol.</v>
      </c>
      <c r="HB474" t="str">
        <v>Mgf. To., T.S.C.</v>
      </c>
      <c r="HC474" t="str">
        <v>Milled Feature</v>
      </c>
      <c r="HD474" t="str">
        <v>Milled Feature, OL04045</v>
      </c>
      <c r="HE474" t="str">
        <v>More than .0005 out of center = Fail</v>
      </c>
      <c r="HF474" t="str">
        <v>Must Pass Through</v>
      </c>
      <c r="HG474" t="str">
        <v>Must pass through gauge</v>
      </c>
      <c r="HH474" t="str">
        <v>Must Pass Through Go Gauge</v>
      </c>
      <c r="HI474" t="str">
        <v>Must Pass, See Image.</v>
      </c>
      <c r="HJ474" t="str">
        <v>NA</v>
      </c>
      <c r="HK474" t="str">
        <v>Narrow Area</v>
      </c>
      <c r="HL474" t="str">
        <v>Near Balloon 21</v>
      </c>
      <c r="HM474" t="str">
        <v>Near Datum B</v>
      </c>
      <c r="HN474" t="str">
        <v>Neck Dia.</v>
      </c>
      <c r="HO474" t="str">
        <v>Neck to Head Rad.</v>
      </c>
      <c r="HP474" t="str">
        <v>No Copper Deposits Allowed</v>
      </c>
      <c r="HQ474" t="str">
        <v>No Section</v>
      </c>
      <c r="HR474" t="str">
        <v>No Section, .01 to .014 = Pass</v>
      </c>
      <c r="HS474" t="str">
        <v>No Section, Rotate Part</v>
      </c>
      <c r="HT474" t="str">
        <v>No Section, See Image</v>
      </c>
      <c r="HU474" t="str">
        <v>No Slot, Section B-B</v>
      </c>
      <c r="HV474" t="str">
        <v>No visual step = Pass</v>
      </c>
      <c r="HW474" t="str">
        <v>Not to exceed .95 Deep</v>
      </c>
      <c r="HX474" t="str">
        <v>Note 1</v>
      </c>
      <c r="HY474" t="str">
        <v>OL00333/A</v>
      </c>
      <c r="HZ474" t="str">
        <v>OL00519</v>
      </c>
      <c r="IA474" t="str">
        <v>OL00520</v>
      </c>
      <c r="IB474" t="str">
        <v>OL00529</v>
      </c>
      <c r="IC474" t="str">
        <v>OL00542</v>
      </c>
      <c r="ID474" t="str">
        <v>OL00724</v>
      </c>
      <c r="IE474" t="str">
        <v>OL01250</v>
      </c>
      <c r="IF474" t="str">
        <v>OL01869, Threadless Blank</v>
      </c>
      <c r="IG474" t="str">
        <v>OL01870, Section</v>
      </c>
      <c r="IH474" t="str">
        <v>OL02255</v>
      </c>
      <c r="II474" t="str">
        <v>OL02255, Mfg. Tol.</v>
      </c>
      <c r="IJ474" t="str">
        <v>OL02302</v>
      </c>
      <c r="IK474" t="str">
        <v xml:space="preserve">OL02318  needed per image instructions </v>
      </c>
      <c r="IL474" t="str">
        <v>OL02556</v>
      </c>
      <c r="IM474" t="str">
        <v>OL02557</v>
      </c>
      <c r="IN474" t="str">
        <v>OL02567</v>
      </c>
      <c r="IO474" t="str">
        <v>OL02653</v>
      </c>
      <c r="IP474" t="str">
        <v>OL02718</v>
      </c>
      <c r="IQ474" t="str">
        <v>OL02841</v>
      </c>
      <c r="IR474" t="str">
        <v>OL02842</v>
      </c>
      <c r="IS474" t="str">
        <v>OL02844</v>
      </c>
      <c r="IT474" t="str">
        <v>OL02871</v>
      </c>
      <c r="IU474" t="str">
        <v>OL02887</v>
      </c>
      <c r="IV474" t="str">
        <v>OL03500</v>
      </c>
      <c r="IW474" t="str">
        <v>OL03766</v>
      </c>
      <c r="IX474" t="str">
        <v>OL03868</v>
      </c>
      <c r="IY474" t="str">
        <v>OL03869</v>
      </c>
      <c r="IZ474" t="str">
        <v>OL03870</v>
      </c>
      <c r="JA474" t="str">
        <v>OL03873, DWG# 100448-44</v>
      </c>
      <c r="JB474" t="str">
        <v>OL03949</v>
      </c>
      <c r="JC474" t="str">
        <v xml:space="preserve">OL04043, Section </v>
      </c>
      <c r="JD474" t="str">
        <v xml:space="preserve">OL04044, Section </v>
      </c>
      <c r="JE474" t="str">
        <v>OL04045</v>
      </c>
      <c r="JF474" t="str">
        <v>OL04045, Milled Feature</v>
      </c>
      <c r="JG474" t="str">
        <v>OL04063</v>
      </c>
      <c r="JH474" t="str">
        <v>OL04064</v>
      </c>
      <c r="JI474" t="str">
        <v>OL04065</v>
      </c>
      <c r="JJ474" t="str">
        <v>OL04181</v>
      </c>
      <c r="JK474" t="str">
        <v>OL04218</v>
      </c>
      <c r="JL474" t="str">
        <v>OL04224, See Image</v>
      </c>
      <c r="JM474" t="str">
        <v>OL04374</v>
      </c>
      <c r="JN474" t="str">
        <v>OL04375, Section M-M</v>
      </c>
      <c r="JO474" t="str">
        <v>OL04376, Section M-M</v>
      </c>
      <c r="JP474" t="str">
        <v>OL04443</v>
      </c>
      <c r="JQ474" t="str">
        <v>OL04444</v>
      </c>
      <c r="JR474" t="str">
        <v>OL05000</v>
      </c>
      <c r="JS474" t="str">
        <v>One side of slot</v>
      </c>
      <c r="JT474" t="str">
        <v>Other side of slot</v>
      </c>
      <c r="JU474" t="str">
        <v>Out of center more than .002 = Fail</v>
      </c>
      <c r="JV474" t="str">
        <v>Out of center more than.002 = Fail</v>
      </c>
      <c r="JW474" t="str">
        <v>Overlay OL02713</v>
      </c>
      <c r="JX474" t="str">
        <v>Overlay OL02714</v>
      </c>
      <c r="JY474" t="str">
        <v>Overlay OL02718</v>
      </c>
      <c r="JZ474" t="str">
        <v>Overlay OL03831, Mfg. Tol.</v>
      </c>
      <c r="KA474" t="str">
        <v>Part Without Slots</v>
      </c>
      <c r="KB474" t="str">
        <v>Part Without Slots, See Image</v>
      </c>
      <c r="KC474" t="str">
        <v xml:space="preserve">Pass = .0254 or Less </v>
      </c>
      <c r="KD474" t="str">
        <v>PD MIN = 4.361, PD MAX = 4.456</v>
      </c>
      <c r="KE474" t="str">
        <v>Per Balloon 2 Note</v>
      </c>
      <c r="KF474" t="str">
        <v>Per drawing note(s) 8.</v>
      </c>
      <c r="KG474" t="str">
        <v>Point or Sphere Tip</v>
      </c>
      <c r="KH474" t="str">
        <v>Point Tip</v>
      </c>
      <c r="KI474" t="str">
        <v>R.9 to R1.1 = Pass, See Image</v>
      </c>
      <c r="KJ474" t="str">
        <v>Ram Construction</v>
      </c>
      <c r="KK474" t="str">
        <v>Record Same Pass / Fail All Balloons</v>
      </c>
      <c r="KL474" t="str">
        <v>Ref. Balloon 1</v>
      </c>
      <c r="KM474" t="str">
        <v>Ref. Balloon 12</v>
      </c>
      <c r="KN474" t="str">
        <v>Ref. Balloon 13, 100% AQL</v>
      </c>
      <c r="KO474" t="str">
        <v>Ref. Balloon 2</v>
      </c>
      <c r="KP474" t="str">
        <v>Ref. Balloon 21, 100% AQL</v>
      </c>
      <c r="KQ474" t="str">
        <v>Ref. Balloon 4</v>
      </c>
      <c r="KR474" t="str">
        <v>Ref. Balloon 7</v>
      </c>
      <c r="KS474" t="str">
        <v>Ref. Balloon 8</v>
      </c>
      <c r="KT474" t="str">
        <v>Relieved Pin Gauges 09236 &amp; 09235</v>
      </c>
      <c r="KU474" t="str">
        <v>Rotate Part</v>
      </c>
      <c r="KV474" t="str">
        <v>Rotate Part, See Image</v>
      </c>
      <c r="KW474" t="str">
        <v>Same as Root Radius</v>
      </c>
      <c r="KX474" t="str">
        <v>Section</v>
      </c>
      <c r="KY474" t="str">
        <v>Section B-B</v>
      </c>
      <c r="KZ474" t="str">
        <v>Section B-B, Distance Between Grooves</v>
      </c>
      <c r="LA474" t="str">
        <v>Section C-C</v>
      </c>
      <c r="LB474" t="str">
        <v>Section Part</v>
      </c>
      <c r="LC474" t="str">
        <v>Section Part, Measured from Opposite Face</v>
      </c>
      <c r="LD474" t="str">
        <v>Section, Broachless Blank</v>
      </c>
      <c r="LE474" t="str">
        <v>Section, EXT. Sphere Location.</v>
      </c>
      <c r="LF474" t="str">
        <v>Section, Hex Cham. Ang.</v>
      </c>
      <c r="LG474" t="str">
        <v>Section, Hex Fillet Rad.</v>
      </c>
      <c r="LH474" t="str">
        <v>Section, INT. Feature</v>
      </c>
      <c r="LI474" t="str">
        <v>Section, INT. Sphere Location.</v>
      </c>
      <c r="LJ474" t="str">
        <v>Section, Mfg. Tol.</v>
      </c>
      <c r="LK474" t="str">
        <v>Section, Mfg. Tol., See Image</v>
      </c>
      <c r="LL474" t="str">
        <v>Section, OL00486</v>
      </c>
      <c r="LM474" t="str">
        <v>Section, OL00542</v>
      </c>
      <c r="LN474" t="str">
        <v>Section, OL00543</v>
      </c>
      <c r="LO474" t="str">
        <v>Section, OL00544</v>
      </c>
      <c r="LP474" t="str">
        <v>Section, OL00545</v>
      </c>
      <c r="LQ474" t="str">
        <v>Section, OL00546</v>
      </c>
      <c r="LR474" t="str">
        <v>Section, OL00547</v>
      </c>
      <c r="LS474" t="str">
        <v>Section, OL00555</v>
      </c>
      <c r="LT474" t="str">
        <v>Section, OL00725</v>
      </c>
      <c r="LU474" t="str">
        <v>Section, OL01430</v>
      </c>
      <c r="LV474" t="str">
        <v>Section, OL01434</v>
      </c>
      <c r="LW474" t="str">
        <v>Section, OL01435</v>
      </c>
      <c r="LX474" t="str">
        <v>Section, OL01807</v>
      </c>
      <c r="LY474" t="str">
        <v>Section, OL01830</v>
      </c>
      <c r="LZ474" t="str">
        <v>Section, OL02351</v>
      </c>
      <c r="MA474" t="str">
        <v>Section, OL02519</v>
      </c>
      <c r="MB474" t="str">
        <v>Section, OL02520</v>
      </c>
      <c r="MC474" t="str">
        <v>Section, OL02522</v>
      </c>
      <c r="MD474" t="str">
        <v>Section, OL02540</v>
      </c>
      <c r="ME474" t="str">
        <v>Section, OL02541</v>
      </c>
      <c r="MF474" t="str">
        <v>Section, OL02552</v>
      </c>
      <c r="MG474" t="str">
        <v>Section, OL02553</v>
      </c>
      <c r="MH474" t="str">
        <v>Section, OL02554</v>
      </c>
      <c r="MI474" t="str">
        <v>Section, OL02555</v>
      </c>
      <c r="MJ474" t="str">
        <v>Section, OL02558</v>
      </c>
      <c r="MK474" t="str">
        <v>Section, OL02559</v>
      </c>
      <c r="ML474" t="str">
        <v>Section, OL02560</v>
      </c>
      <c r="MM474" t="str">
        <v>Section, OL02619</v>
      </c>
      <c r="MN474" t="str">
        <v>Section, OL02620</v>
      </c>
      <c r="MO474" t="str">
        <v>Section, OL02621</v>
      </c>
      <c r="MP474" t="str">
        <v>Section, OL02622</v>
      </c>
      <c r="MQ474" t="str">
        <v>Section, OL02623</v>
      </c>
      <c r="MR474" t="str">
        <v>Section, OL02624</v>
      </c>
      <c r="MS474" t="str">
        <v>Section, OL02652</v>
      </c>
      <c r="MT474" t="str">
        <v>Section, OL02680</v>
      </c>
      <c r="MU474" t="str">
        <v>Section, OL02793</v>
      </c>
      <c r="MV474" t="str">
        <v>Section, OL02823</v>
      </c>
      <c r="MW474" t="str">
        <v>Section, OL02843</v>
      </c>
      <c r="MX474" t="str">
        <v>Section, OL03026, Ext.</v>
      </c>
      <c r="MY474" t="str">
        <v>Section, OL03026, Int.</v>
      </c>
      <c r="MZ474" t="str">
        <v>Section, OL03570, DWG# 100448-41</v>
      </c>
      <c r="NA474" t="str">
        <v>Section, OL03781</v>
      </c>
      <c r="NB474" t="str">
        <v>Section, OL03911</v>
      </c>
      <c r="NC474" t="str">
        <v>Section, OL03912</v>
      </c>
      <c r="ND474" t="str">
        <v>Section, OL03928</v>
      </c>
      <c r="NE474" t="str">
        <v>Section, OL03929</v>
      </c>
      <c r="NF474" t="str">
        <v>Section, OL04030</v>
      </c>
      <c r="NG474" t="str">
        <v>Section, OL04037</v>
      </c>
      <c r="NH474" t="str">
        <v>Section, OL04038</v>
      </c>
      <c r="NI474" t="str">
        <v>Section, OL04046</v>
      </c>
      <c r="NJ474" t="str">
        <v>Section, OL04065</v>
      </c>
      <c r="NK474" t="str">
        <v>Section, OL04066</v>
      </c>
      <c r="NL474" t="str">
        <v>Section, OL04067</v>
      </c>
      <c r="NM474" t="str">
        <v>Section, OL04069</v>
      </c>
      <c r="NN474" t="str">
        <v>Section, OL04071</v>
      </c>
      <c r="NO474" t="str">
        <v>Section, OL04173</v>
      </c>
      <c r="NP474" t="str">
        <v>Section, OL04174</v>
      </c>
      <c r="NQ474" t="str">
        <v>Section, OL04214</v>
      </c>
      <c r="NR474" t="str">
        <v>Section, OL04215</v>
      </c>
      <c r="NS474" t="str">
        <v>Section, OL04216</v>
      </c>
      <c r="NT474" t="str">
        <v>Section, OL04217</v>
      </c>
      <c r="NU474" t="str">
        <v>Section, Overlay OL02716</v>
      </c>
      <c r="NV474" t="str">
        <v>Section, Overlay OL02717</v>
      </c>
      <c r="NW474" t="str">
        <v>Section, See Image</v>
      </c>
      <c r="NX474" t="str">
        <v>Section, See Image, DWG# 100448-41</v>
      </c>
      <c r="NY474" t="str">
        <v>Section, Without Sots</v>
      </c>
      <c r="NZ474" t="str">
        <v>See Comments Sheet</v>
      </c>
      <c r="OA474" t="str">
        <v>See Comments Sheet, OL02318</v>
      </c>
      <c r="OB474" t="str">
        <v>See Image</v>
      </c>
      <c r="OC474" t="str">
        <v>See Image, .005 or Less = Pass</v>
      </c>
      <c r="OD474" t="str">
        <v>See Image, Check Near Radius</v>
      </c>
      <c r="OE474" t="str">
        <v>See Image, Constrained</v>
      </c>
      <c r="OF474" t="str">
        <v>See Image, Distance Between Flats</v>
      </c>
      <c r="OG474" t="str">
        <v xml:space="preserve">See Image, Mfg. Tol, Section A-A </v>
      </c>
      <c r="OH474" t="str">
        <v>See image, Mfg. Tol.</v>
      </c>
      <c r="OI474" t="str">
        <v>See Image, Mic. Across Flats</v>
      </c>
      <c r="OJ474" t="str">
        <v>See Image, OL02850</v>
      </c>
      <c r="OK474" t="str">
        <v>See Image, OL02880</v>
      </c>
      <c r="OL474" t="str">
        <v>See Image, OL03926</v>
      </c>
      <c r="OM474" t="str">
        <v>See Image, OL03927</v>
      </c>
      <c r="ON474" t="str">
        <v>See Image, OL04003</v>
      </c>
      <c r="OO474" t="str">
        <v>'See Image, OL04342,  Best Fit Joe Block</v>
      </c>
      <c r="OP474" t="str">
        <v>See Image, OL04342,  Blank</v>
      </c>
      <c r="OQ474" t="str">
        <v>See Image, OL04342, Blank</v>
      </c>
      <c r="OR474" t="str">
        <v>See Image, OL04343, Blank</v>
      </c>
      <c r="OS474" t="str">
        <v>See Image, Pass = .002 or Less</v>
      </c>
      <c r="OT474" t="str">
        <v>See Image, Rcd. MAX</v>
      </c>
      <c r="OU474" t="str">
        <v>See Image, Rcd. MIN</v>
      </c>
      <c r="OV474" t="str">
        <v>See Image, Section</v>
      </c>
      <c r="OW474" t="str">
        <v>See Image, Section A-A</v>
      </c>
      <c r="OX474" t="str">
        <v>See Image, Section B-B</v>
      </c>
      <c r="OY474" t="str">
        <v>See Image, Section B-B, TSC</v>
      </c>
      <c r="OZ474" t="str">
        <v>See Image, Shank Drawing # 18000-XX-XX A</v>
      </c>
      <c r="PA474" t="str">
        <v>Sequencial Laser 01, 120 Per Print</v>
      </c>
      <c r="PB474" t="str">
        <v>Set to .202, Zero on Thread Lead</v>
      </c>
      <c r="PC474" t="str">
        <v>Sharp OK, No Burr</v>
      </c>
      <c r="PD474" t="str">
        <v>Sharp OK, No Raised Edge, See Image</v>
      </c>
      <c r="PE474" t="str">
        <v>Sharp OK, No Raised Edges</v>
      </c>
      <c r="PF474" t="str">
        <v>Sharp okay no raised edge</v>
      </c>
      <c r="PG474" t="str">
        <v>Sharp Okay, No Burr</v>
      </c>
      <c r="PH474" t="str">
        <v>Sharp Okay, No Raised Edge</v>
      </c>
      <c r="PI474" t="str">
        <v>Sharp Okay, No Raised Edges,</v>
      </c>
      <c r="PJ474" t="str">
        <v>Sharp Okay, See Image</v>
      </c>
      <c r="PK474" t="str">
        <v xml:space="preserve">Start of Radius @ .195 </v>
      </c>
      <c r="PL474" t="str">
        <v xml:space="preserve">Start of Radius @ .21 </v>
      </c>
      <c r="PM474" t="str">
        <v xml:space="preserve">T.S.C. </v>
      </c>
      <c r="PN474" t="str">
        <v>Tangent Point</v>
      </c>
      <c r="PO474" t="str">
        <v>Tangent point of R.50</v>
      </c>
      <c r="PP474" t="str">
        <v>Taper Check, Mfg.Tol.</v>
      </c>
      <c r="PQ474" t="str">
        <v>Taper Check, Mfg.Tol., See Image</v>
      </c>
      <c r="PR474" t="str">
        <v>Thrd. Minor Ø</v>
      </c>
      <c r="PS474" t="str">
        <v>Thrd. Relief Ø</v>
      </c>
      <c r="PT474" t="str">
        <v>Threadless Blank</v>
      </c>
      <c r="PU474" t="str">
        <v>Threadless Blank, From Major Ø</v>
      </c>
      <c r="PV474" t="str">
        <v>Threadless Blank, Mfg. Tol.</v>
      </c>
      <c r="PW474" t="str">
        <v>Threadless Blank, Thrd. to Neck Rad.</v>
      </c>
      <c r="PX474" t="str">
        <v>Thredless Blank</v>
      </c>
      <c r="PY474" t="str">
        <v>To center of R.005</v>
      </c>
      <c r="PZ474" t="str">
        <v>Torx Min. Dia.</v>
      </c>
      <c r="QA474" t="str">
        <v>Turn Ø Free of Mill Marks</v>
      </c>
      <c r="QB474" t="str">
        <v>Use (Full) GO Hex</v>
      </c>
      <c r="QC474" t="str">
        <v>Use Balloon 1 FULL Gauge</v>
      </c>
      <c r="QD474" t="str">
        <v>Use Balloon 9 FULL GO</v>
      </c>
      <c r="QE474" t="str">
        <v>Use Best Fit Pin</v>
      </c>
      <c r="QF474" t="str">
        <v>Use Disk Tip</v>
      </c>
      <c r="QG474" t="str">
        <v>Use flat bottomed indicator tip.</v>
      </c>
      <c r="QH474" t="str">
        <v xml:space="preserve">Use Full .093 Go Hex </v>
      </c>
      <c r="QI474" t="str">
        <v xml:space="preserve">Use Full .0930 Go Hex </v>
      </c>
      <c r="QJ474" t="str">
        <v>Use Full .1235 Go Hex</v>
      </c>
      <c r="QK474" t="str">
        <v>Use Gauge K2-98-8019-04, See Image</v>
      </c>
      <c r="QL474" t="str">
        <v>Use large flat indicator tip</v>
      </c>
      <c r="QM474" t="str">
        <v>Use Pins.3330/.3350, See Image MAX NO-GO</v>
      </c>
      <c r="QN474" t="str">
        <v>Use Pointed Drop Indicator Tip</v>
      </c>
      <c r="QO474" t="str">
        <v>V-Block</v>
      </c>
      <c r="QP474" t="str">
        <v>V-Block,  AMB for 13</v>
      </c>
      <c r="QQ474" t="str">
        <v>V-Block,  Hex Cham. Dia.</v>
      </c>
      <c r="QR474" t="str">
        <v>V-Block, Hex Depth</v>
      </c>
      <c r="QS474" t="str">
        <v>VBU Gauge</v>
      </c>
      <c r="QT474" t="str">
        <v>Visibally smaller than HEX=Pass</v>
      </c>
      <c r="QU474" t="str">
        <v>Visual Per Drawing</v>
      </c>
      <c r="QV474" t="str">
        <v>Whirl Blank</v>
      </c>
      <c r="QW474" t="str">
        <v xml:space="preserve">Whirl Blank </v>
      </c>
      <c r="QX474" t="str">
        <v>Whirl Blank, Neck Rad. End to Head CL</v>
      </c>
      <c r="QY474" t="str">
        <v>Whirl Blank, Nose Start Dia.</v>
      </c>
      <c r="QZ474" t="str">
        <v>Whirl Blank, Nose Start Dist.</v>
      </c>
      <c r="RA474" t="str">
        <v>Whirl Blank, Thrd. Minor</v>
      </c>
      <c r="RB474" t="str">
        <v>Whirl Blank, Thrd. Pullout Dia.</v>
      </c>
      <c r="RC474" t="str">
        <v>Whole Part, Removal is at Assy. Level</v>
      </c>
      <c r="RD474" t="str">
        <v>Wide Area</v>
      </c>
      <c r="RE474" t="str">
        <v>Zero on End of Go Gauge</v>
      </c>
    </row>
    <row r="475" spans="1:473">
      <c r="C475" t="str" cm="1">
        <f t="array" ref="C475:RE475">TRANSPOSE(_xlfn._xlws.SORT(_xlfn._xlws.FILTER($A$2:$A$600,ISNUMBER(SEARCH('PartLib Table'!M492,$A$2:$A$600)),"not found")))</f>
        <v xml:space="preserve"> 'C', Whirl Blank</v>
      </c>
      <c r="D475" t="str">
        <v xml:space="preserve"> See Image, Constrained</v>
      </c>
      <c r="E475" t="str">
        <v>(.04 to .12 range = Pass)</v>
      </c>
      <c r="F475" t="str">
        <v>(.042 FULL) Go Pin Seat Fully</v>
      </c>
      <c r="G475" t="str">
        <v>(B), Mfg. Tol.</v>
      </c>
      <c r="H475" t="str">
        <v>(B), O.A.L.</v>
      </c>
      <c r="I475" t="str">
        <v>.001 or less =Pass</v>
      </c>
      <c r="J475" t="str">
        <v>.001 or less out of center = Pass</v>
      </c>
      <c r="K475" t="str">
        <v>.002 or Less = Pass</v>
      </c>
      <c r="L475" t="str">
        <v>.002 or Less out of center = Pass</v>
      </c>
      <c r="M475" t="str">
        <v>.005 to .015 = Pass</v>
      </c>
      <c r="N475" t="str">
        <v>.0125 Mean, Section</v>
      </c>
      <c r="O475" t="str">
        <v>.025 or Less in X &amp; Y=Pass</v>
      </c>
      <c r="P475" t="str">
        <v>.038 Mean</v>
      </c>
      <c r="Q475" t="str">
        <v>.063 MM = .0024 IN, See Image</v>
      </c>
      <c r="R475" t="str">
        <v>.063MM = .0024"</v>
      </c>
      <c r="S475" t="str">
        <v>.243 NO-GO, Unconstrained, Must Not Start</v>
      </c>
      <c r="T475" t="str">
        <v>@ Back Face &amp; ID, No Raised Edge</v>
      </c>
      <c r="U475" t="str">
        <v>@ Back Face &amp; OD, No Raised Edge</v>
      </c>
      <c r="V475" t="str">
        <v>@ ID &amp; FACE</v>
      </c>
      <c r="W475" t="str">
        <v>@ OD &amp; BACK FACE</v>
      </c>
      <c r="X475" t="str">
        <v>@ OD &amp; FACE</v>
      </c>
      <c r="Y475" t="str">
        <v>Across from slot</v>
      </c>
      <c r="Z475" t="str">
        <v>All Edge Breaks</v>
      </c>
      <c r="AA475" t="str">
        <v>Attached to bar stock</v>
      </c>
      <c r="AB475" t="str">
        <v xml:space="preserve">Back Turn Fillet Rad. </v>
      </c>
      <c r="AC475" t="str">
        <v>Balloon 1 (DWG FRM0105 Page 2, NV-27)</v>
      </c>
      <c r="AD475" t="str">
        <v>Balloon 1 (DWG FRM0105, NV-30)</v>
      </c>
      <c r="AE475" t="str">
        <v>Balloon 1 (P# 9890002-20) OL00429/A</v>
      </c>
      <c r="AF475" t="str">
        <v>Balloon 1, DWG#FRM0105</v>
      </c>
      <c r="AG475" t="str">
        <v>Balloon 11, See Image</v>
      </c>
      <c r="AH475" t="str">
        <v xml:space="preserve">Balloon 2 (DWG FRM0105 Page 2, NV-27) </v>
      </c>
      <c r="AI475" t="str">
        <v>Balloon 2 (DWG FRM0105, NV-30)</v>
      </c>
      <c r="AJ475" t="str">
        <v>Balloon 2 (P# 9890002-20)</v>
      </c>
      <c r="AK475" t="str">
        <v>Balloon 2, DWG#FRM0105</v>
      </c>
      <c r="AL475" t="str">
        <v>Balloon 2, DWG#FRM0105, See Image</v>
      </c>
      <c r="AM475" t="str">
        <v>Balloon 3 (DWG FRM0105, NV-30 Minor)</v>
      </c>
      <c r="AN475" t="str">
        <v>Balloon 3 (DWG FRM0105, NV-30)</v>
      </c>
      <c r="AO475" t="str">
        <v>Balloon 3 (P# 9890002-20)</v>
      </c>
      <c r="AP475" t="str">
        <v>Balloon 4</v>
      </c>
      <c r="AQ475" t="str">
        <v>Balloon 4 (P# 9890002-20)</v>
      </c>
      <c r="AR475" t="str">
        <v>Below Middle Band</v>
      </c>
      <c r="AS475" t="str">
        <v>Best Fit Pin, .003 or Less =Pass</v>
      </c>
      <c r="AT475" t="str">
        <v>Blank</v>
      </c>
      <c r="AU475" t="str">
        <v>Blank Turn Maj.</v>
      </c>
      <c r="AV475" t="str">
        <v>Blank Turn Maj. Mill Flt., OL4172</v>
      </c>
      <c r="AW475" t="str">
        <v>Blank Without .010 Slots</v>
      </c>
      <c r="AX475" t="str">
        <v>Blank Without .010 Slots, Section</v>
      </c>
      <c r="AY475" t="str">
        <v>Blank without thread</v>
      </c>
      <c r="AZ475" t="str">
        <v xml:space="preserve">Blank, Center of V Grv. </v>
      </c>
      <c r="BA475" t="str">
        <v>Blank, Check R adjacent Balloon 17</v>
      </c>
      <c r="BB475" t="str">
        <v>Blank, EXT. Feature</v>
      </c>
      <c r="BC475" t="str">
        <v>Blank, See Image, OL04335</v>
      </c>
      <c r="BD475" t="str">
        <v>Blank, See Image, OL04336</v>
      </c>
      <c r="BE475" t="str">
        <v xml:space="preserve">Blank, Thrd. </v>
      </c>
      <c r="BF475" t="str">
        <v>Blank, Turn Tip</v>
      </c>
      <c r="BG475" t="str">
        <v>Blank, Without Thrd.</v>
      </c>
      <c r="BH475" t="str">
        <v>Blank, Without Thread</v>
      </c>
      <c r="BI475" t="str">
        <v xml:space="preserve">Blunt Start Blend to Minor </v>
      </c>
      <c r="BJ475" t="str">
        <v>Calc., Use Go HEX</v>
      </c>
      <c r="BK475" t="str">
        <v>Can't dig into OD</v>
      </c>
      <c r="BL475" t="str">
        <v>Carbide Gauge</v>
      </c>
      <c r="BM475" t="str">
        <v xml:space="preserve">Center of V Grv. </v>
      </c>
      <c r="BN475" t="str">
        <v>Centered Less than .03 = Pass</v>
      </c>
      <c r="BO475" t="str">
        <v>Centered within .0005 or Less = Pass</v>
      </c>
      <c r="BP475" t="str">
        <v>Centered within .001 or Less = Pass</v>
      </c>
      <c r="BQ475" t="str">
        <v>Centered within .0254 or Less = Pass</v>
      </c>
      <c r="BR475" t="str">
        <v>Check close to Rod Slot</v>
      </c>
      <c r="BS475" t="str">
        <v>Check every other hole</v>
      </c>
      <c r="BT475" t="str">
        <v>Check Go over full length of slot.</v>
      </c>
      <c r="BU475" t="str">
        <v>Check Near Closed End</v>
      </c>
      <c r="BV475" t="str">
        <v>Check per Print View, Away from Rod Slot</v>
      </c>
      <c r="BW475" t="str">
        <v>Check to Balloon 30 Go Pin</v>
      </c>
      <c r="BX475" t="str">
        <v>Check with .2705 SET Pin Inside Part</v>
      </c>
      <c r="BY475" t="str">
        <v>Check with Hex Up</v>
      </c>
      <c r="BZ475" t="str">
        <v>CMM Blank</v>
      </c>
      <c r="CA475" t="str">
        <v>Confirm Full Radius</v>
      </c>
      <c r="CB475" t="str">
        <v>Constrained in fixture</v>
      </c>
      <c r="CC475" t="str">
        <v>Constrained with Ring</v>
      </c>
      <c r="CD475" t="str">
        <v>Constrained, See Image</v>
      </c>
      <c r="CE475" t="str">
        <v>Dim. "A"</v>
      </c>
      <c r="CF475" t="str">
        <v>Dim. "B"</v>
      </c>
      <c r="CG475" t="str">
        <v>Dim. "C"</v>
      </c>
      <c r="CH475" t="str">
        <v>Dim. "D", Whirl Blank</v>
      </c>
      <c r="CI475" t="str">
        <v>Dim. "G"</v>
      </c>
      <c r="CJ475" t="str">
        <v>Dim. E, Blank Turn Maj. &amp;  Mill Flt</v>
      </c>
      <c r="CK475" t="str">
        <v>Dim. E, Blank Turn Maj.&amp;  Mill Flt</v>
      </c>
      <c r="CL475" t="str">
        <v>Dim. H, Whirl Blank</v>
      </c>
      <c r="CM475" t="str">
        <v>Dim. J, 'Blank Turn Maj. &amp; Whirl Blank</v>
      </c>
      <c r="CN475" t="str">
        <v>Disk Drop Indicator Tip</v>
      </c>
      <c r="CO475" t="str">
        <v>DWG 100448-15, Balloon F_1</v>
      </c>
      <c r="CP475" t="str">
        <v>DWG 100448-15, OL02571</v>
      </c>
      <c r="CQ475" t="str">
        <v>DWG 100448-41</v>
      </c>
      <c r="CR475" t="str">
        <v>DWG 9890040, (10E),Section Part, OL01139</v>
      </c>
      <c r="CS475" t="str">
        <v>DWG 9890040, (10E),Section, OL01139</v>
      </c>
      <c r="CT475" t="str">
        <v>DWG 9890040, (11E)</v>
      </c>
      <c r="CU475" t="str">
        <v>DWG 9890040, (11E), Pins with Flats</v>
      </c>
      <c r="CV475" t="str">
        <v>DWG 9890040, (12E),  Pass=.002 or less</v>
      </c>
      <c r="CW475" t="str">
        <v>DWG 9890040, (12E), See Image</v>
      </c>
      <c r="CX475" t="str">
        <v>DWG 9890040, (1E), OL01431</v>
      </c>
      <c r="CY475" t="str">
        <v>DWG 9890040, (1E), OL01432</v>
      </c>
      <c r="CZ475" t="str">
        <v>DWG 9890040, (2E), OL01432</v>
      </c>
      <c r="DA475" t="str">
        <v>DWG 9890040, (3E)</v>
      </c>
      <c r="DB475" t="str">
        <v>DWG 9890040, (4E)</v>
      </c>
      <c r="DC475" t="str">
        <v>DWG 9890040, (5E), OL02336</v>
      </c>
      <c r="DD475" t="str">
        <v>DWG 9890040, (6E)</v>
      </c>
      <c r="DE475" t="str">
        <v>DWG 9890040, (7E)</v>
      </c>
      <c r="DF475" t="str">
        <v>DWG 9890040, (8E), OL01433</v>
      </c>
      <c r="DG475" t="str">
        <v>DWG 9890040, (8E), OL01433, Section</v>
      </c>
      <c r="DH475" t="str">
        <v>DWG 9890040, (9E), Close to Rod Slot</v>
      </c>
      <c r="DI475" t="str">
        <v>DWG 9890040, (9E),Close to Rod Slot</v>
      </c>
      <c r="DJ475" t="str">
        <v>DWG FRM0105 PAGE 2</v>
      </c>
      <c r="DK475" t="str">
        <v>DWG# 100448-41</v>
      </c>
      <c r="DL475" t="str">
        <v>DWG# 100448-44</v>
      </c>
      <c r="DM475" t="str">
        <v>DWG# 9890003  (1), Section OL00436/A</v>
      </c>
      <c r="DN475" t="str">
        <v>DWG# 9890003 (3), Ring Gauge Constrained</v>
      </c>
      <c r="DO475" t="str">
        <v>DWG# 9890003 (4), Section</v>
      </c>
      <c r="DP475" t="str">
        <v>DWG#100448-26, Balloon 1K, OL02350</v>
      </c>
      <c r="DQ475" t="str">
        <v>DWG#100448-26, Balloon 2K, OL02350</v>
      </c>
      <c r="DR475" t="str">
        <v>DWG#100448-26, Balloon 3K, OL02363</v>
      </c>
      <c r="DS475" t="str">
        <v>DWG#100448-26, Balloon 4K</v>
      </c>
      <c r="DT475" t="str">
        <v>DWG#100448-26, Balloon 5K, Section</v>
      </c>
      <c r="DU475" t="str">
        <v>DWG#100448-26, Balloon 6K</v>
      </c>
      <c r="DV475" t="str">
        <v>DWG#100448-26, Balloon 7K, Section</v>
      </c>
      <c r="DW475" t="str">
        <v>DWG#100448-26, Mfg. Tol.</v>
      </c>
      <c r="DX475" t="str">
        <v>DWG#9890003 (2) Ring Gauge Constrained</v>
      </c>
      <c r="DY475" t="str">
        <v>DWG#9890044</v>
      </c>
      <c r="DZ475" t="str">
        <v>DWG#9890044 .1985 to .2005=Pass</v>
      </c>
      <c r="EA475" t="str">
        <v>DWG#9890044 Overlay OL02441</v>
      </c>
      <c r="EB475" t="str">
        <v>DWG#9890044, OL02441</v>
      </c>
      <c r="EC475" t="str">
        <v>DWG#FRM0105</v>
      </c>
      <c r="ED475" t="str">
        <v>EXT.</v>
      </c>
      <c r="EE475" t="str">
        <v>EXT. Section, OL02460</v>
      </c>
      <c r="EF475" t="str">
        <v>EXT., OL04223</v>
      </c>
      <c r="EG475" t="str">
        <v>Flat Drop Indicator Tip</v>
      </c>
      <c r="EH475" t="str">
        <v>Full Go Pin, No Light, at Radius</v>
      </c>
      <c r="EI475" t="str">
        <v>Function Check</v>
      </c>
      <c r="EJ475" t="str">
        <v>GO Function Gauge</v>
      </c>
      <c r="EK475" t="str">
        <v>Go Gauge for Balloon 1 &amp; 4</v>
      </c>
      <c r="EL475" t="str">
        <v>Go Pin must pass through</v>
      </c>
      <c r="EM475" t="str">
        <v>Greater than .005 = Fail, Section</v>
      </c>
      <c r="EN475" t="str">
        <v>Greater than .025 out of center = Fail</v>
      </c>
      <c r="EO475" t="str">
        <v>Greater than 2.6 = Pass</v>
      </c>
      <c r="EP475" t="str">
        <v>Green = Pass, Red = Fail</v>
      </c>
      <c r="EQ475" t="str">
        <v>Hex Depth</v>
      </c>
      <c r="ER475" t="str">
        <v>Hex Minor</v>
      </c>
      <c r="ES475" t="str">
        <v>Hole Dia.</v>
      </c>
      <c r="ET475" t="str">
        <v>Hook or Disk Tip</v>
      </c>
      <c r="EU475" t="str">
        <v>ID Sphere Finish</v>
      </c>
      <c r="EV475" t="str">
        <v>ID/OD Both Sides, Diff. .002 or less = Pass</v>
      </c>
      <c r="EW475" t="str">
        <v>If Looks Big, Section</v>
      </c>
      <c r="EX475" t="str">
        <v>If Looks Small, Section</v>
      </c>
      <c r="EY475" t="str">
        <v>Insp. Close to Break Away, Mfg.Tol.</v>
      </c>
      <c r="EZ475" t="str">
        <v>INT.</v>
      </c>
      <c r="FA475" t="str">
        <v>INT. Section, OL02460</v>
      </c>
      <c r="FB475" t="str">
        <v>INT., OL04223</v>
      </c>
      <c r="FC475" t="str">
        <v>Intersect. of 7.7 &amp; R0.10</v>
      </c>
      <c r="FD475" t="str">
        <v>Intersect. of 8.79 and R.25 MAX</v>
      </c>
      <c r="FE475" t="str">
        <v>Keep Ind. Tip away from corner</v>
      </c>
      <c r="FF475" t="str">
        <v>L31</v>
      </c>
      <c r="FG475" t="str">
        <v>Laser Mark</v>
      </c>
      <c r="FH475" t="str">
        <v>LASER PER NOTE 4</v>
      </c>
      <c r="FI475" t="str">
        <v>LASER PER NOTE 4, Final Check 1 only</v>
      </c>
      <c r="FJ475" t="str">
        <v>Less than .002 out of center = Pass</v>
      </c>
      <c r="FK475" t="str">
        <v>Less than 2.75 = Pass, Section</v>
      </c>
      <c r="FL475" t="str">
        <v>List as pin. Not Calibrated</v>
      </c>
      <c r="FM475" t="str">
        <v>M9 X 1.25 BUTT See Comment Image</v>
      </c>
      <c r="FN475" t="str">
        <v>Manual Section</v>
      </c>
      <c r="FO475" t="str">
        <v>Max Deep .241 NO-GO =.42</v>
      </c>
      <c r="FP475" t="str">
        <v>MAX Depth of (Note 7) .241 NO-GO Pin</v>
      </c>
      <c r="FQ475" t="str">
        <v>Measure from Blue Line, See Image</v>
      </c>
      <c r="FR475" t="str">
        <v>Measure Width of Blue Area, See Image</v>
      </c>
      <c r="FS475" t="str">
        <v>Mfg. Tol</v>
      </c>
      <c r="FT475" t="str">
        <v>Mfg. Tol, See Image</v>
      </c>
      <c r="FU475" t="str">
        <v>Mfg. Tol.</v>
      </c>
      <c r="FV475" t="str">
        <v>Mfg. Tol. "A"</v>
      </c>
      <c r="FW475" t="str">
        <v>Mfg. Tol. (Zero on Gauge Full Dia. Lead)</v>
      </c>
      <c r="FX475" t="str">
        <v>Mfg. Tol. Balloon 11, See Image</v>
      </c>
      <c r="FY475" t="str">
        <v>Mfg. Tol. Balloon 4</v>
      </c>
      <c r="FZ475" t="str">
        <v>Mfg. Tol. Balloon 7</v>
      </c>
      <c r="GA475" t="str">
        <v xml:space="preserve">Mfg. Tol. C-Bore Face (Ballo 28) </v>
      </c>
      <c r="GB475" t="str">
        <v>Mfg. Tol. Section</v>
      </c>
      <c r="GC475" t="str">
        <v>Mfg. Tol. See Image</v>
      </c>
      <c r="GD475" t="str">
        <v>Mfg. Tol., 3 Places, Record MAX</v>
      </c>
      <c r="GE475" t="str">
        <v>Mfg. Tol., Balloon 11</v>
      </c>
      <c r="GF475" t="str">
        <v>Mfg. Tol., Balloon 7</v>
      </c>
      <c r="GG475" t="str">
        <v>Mfg. Tol., Blank</v>
      </c>
      <c r="GH475" t="str">
        <v>Mfg. Tol., Blank, Balloon 12</v>
      </c>
      <c r="GI475" t="str">
        <v>Mfg. Tol., Blend to SØ.320</v>
      </c>
      <c r="GJ475" t="str">
        <v>Mfg. Tol., Calculation</v>
      </c>
      <c r="GK475" t="str">
        <v>Mfg. Tol., For Mill Fixture</v>
      </c>
      <c r="GL475" t="str">
        <v>Mfg. Tol., L32</v>
      </c>
      <c r="GM475" t="str">
        <v>Mfg. Tol., L33</v>
      </c>
      <c r="GN475" t="str">
        <v>Mfg. Tol., No Tool Marks</v>
      </c>
      <c r="GO475" t="str">
        <v>Mfg. Tol., OL03361</v>
      </c>
      <c r="GP475" t="str">
        <v>Mfg. Tol., Record off center value</v>
      </c>
      <c r="GQ475" t="str">
        <v>Mfg. Tol., Same 3 Places, Record MIN</v>
      </c>
      <c r="GR475" t="str">
        <v>Mfg. Tol., Section</v>
      </c>
      <c r="GS475" t="str">
        <v>Mfg. Tol., Section B-B</v>
      </c>
      <c r="GT475" t="str">
        <v>Mfg. Tol., Section, OL03361</v>
      </c>
      <c r="GU475" t="str">
        <v>Mfg. Tol., Section, Per Note 2</v>
      </c>
      <c r="GV475" t="str">
        <v>Mfg. Tol., See Image</v>
      </c>
      <c r="GW475" t="str">
        <v>Mfg. Tol., See Image, Bore in Blue</v>
      </c>
      <c r="GX475" t="str">
        <v>Mfg. Tol., See Image, Hook Tip</v>
      </c>
      <c r="GY475" t="str">
        <v>Mfg. Tol., Sharp Okay No Burr</v>
      </c>
      <c r="GZ475" t="str">
        <v>Mfg. Tol., Threadless Blank</v>
      </c>
      <c r="HA475" t="str">
        <v>Mfg.Tol.</v>
      </c>
      <c r="HB475" t="str">
        <v>Mgf. To., T.S.C.</v>
      </c>
      <c r="HC475" t="str">
        <v>Milled Feature</v>
      </c>
      <c r="HD475" t="str">
        <v>Milled Feature, OL04045</v>
      </c>
      <c r="HE475" t="str">
        <v>More than .0005 out of center = Fail</v>
      </c>
      <c r="HF475" t="str">
        <v>Must Pass Through</v>
      </c>
      <c r="HG475" t="str">
        <v>Must pass through gauge</v>
      </c>
      <c r="HH475" t="str">
        <v>Must Pass Through Go Gauge</v>
      </c>
      <c r="HI475" t="str">
        <v>Must Pass, See Image.</v>
      </c>
      <c r="HJ475" t="str">
        <v>NA</v>
      </c>
      <c r="HK475" t="str">
        <v>Narrow Area</v>
      </c>
      <c r="HL475" t="str">
        <v>Near Balloon 21</v>
      </c>
      <c r="HM475" t="str">
        <v>Near Datum B</v>
      </c>
      <c r="HN475" t="str">
        <v>Neck Dia.</v>
      </c>
      <c r="HO475" t="str">
        <v>Neck to Head Rad.</v>
      </c>
      <c r="HP475" t="str">
        <v>No Copper Deposits Allowed</v>
      </c>
      <c r="HQ475" t="str">
        <v>No Section</v>
      </c>
      <c r="HR475" t="str">
        <v>No Section, .01 to .014 = Pass</v>
      </c>
      <c r="HS475" t="str">
        <v>No Section, Rotate Part</v>
      </c>
      <c r="HT475" t="str">
        <v>No Section, See Image</v>
      </c>
      <c r="HU475" t="str">
        <v>No Slot, Section B-B</v>
      </c>
      <c r="HV475" t="str">
        <v>No visual step = Pass</v>
      </c>
      <c r="HW475" t="str">
        <v>Not to exceed .95 Deep</v>
      </c>
      <c r="HX475" t="str">
        <v>Note 1</v>
      </c>
      <c r="HY475" t="str">
        <v>OL00333/A</v>
      </c>
      <c r="HZ475" t="str">
        <v>OL00519</v>
      </c>
      <c r="IA475" t="str">
        <v>OL00520</v>
      </c>
      <c r="IB475" t="str">
        <v>OL00529</v>
      </c>
      <c r="IC475" t="str">
        <v>OL00542</v>
      </c>
      <c r="ID475" t="str">
        <v>OL00724</v>
      </c>
      <c r="IE475" t="str">
        <v>OL01250</v>
      </c>
      <c r="IF475" t="str">
        <v>OL01869, Threadless Blank</v>
      </c>
      <c r="IG475" t="str">
        <v>OL01870, Section</v>
      </c>
      <c r="IH475" t="str">
        <v>OL02255</v>
      </c>
      <c r="II475" t="str">
        <v>OL02255, Mfg. Tol.</v>
      </c>
      <c r="IJ475" t="str">
        <v>OL02302</v>
      </c>
      <c r="IK475" t="str">
        <v xml:space="preserve">OL02318  needed per image instructions </v>
      </c>
      <c r="IL475" t="str">
        <v>OL02556</v>
      </c>
      <c r="IM475" t="str">
        <v>OL02557</v>
      </c>
      <c r="IN475" t="str">
        <v>OL02567</v>
      </c>
      <c r="IO475" t="str">
        <v>OL02653</v>
      </c>
      <c r="IP475" t="str">
        <v>OL02718</v>
      </c>
      <c r="IQ475" t="str">
        <v>OL02841</v>
      </c>
      <c r="IR475" t="str">
        <v>OL02842</v>
      </c>
      <c r="IS475" t="str">
        <v>OL02844</v>
      </c>
      <c r="IT475" t="str">
        <v>OL02871</v>
      </c>
      <c r="IU475" t="str">
        <v>OL02887</v>
      </c>
      <c r="IV475" t="str">
        <v>OL03500</v>
      </c>
      <c r="IW475" t="str">
        <v>OL03766</v>
      </c>
      <c r="IX475" t="str">
        <v>OL03868</v>
      </c>
      <c r="IY475" t="str">
        <v>OL03869</v>
      </c>
      <c r="IZ475" t="str">
        <v>OL03870</v>
      </c>
      <c r="JA475" t="str">
        <v>OL03873, DWG# 100448-44</v>
      </c>
      <c r="JB475" t="str">
        <v>OL03949</v>
      </c>
      <c r="JC475" t="str">
        <v xml:space="preserve">OL04043, Section </v>
      </c>
      <c r="JD475" t="str">
        <v xml:space="preserve">OL04044, Section </v>
      </c>
      <c r="JE475" t="str">
        <v>OL04045</v>
      </c>
      <c r="JF475" t="str">
        <v>OL04045, Milled Feature</v>
      </c>
      <c r="JG475" t="str">
        <v>OL04063</v>
      </c>
      <c r="JH475" t="str">
        <v>OL04064</v>
      </c>
      <c r="JI475" t="str">
        <v>OL04065</v>
      </c>
      <c r="JJ475" t="str">
        <v>OL04181</v>
      </c>
      <c r="JK475" t="str">
        <v>OL04218</v>
      </c>
      <c r="JL475" t="str">
        <v>OL04224, See Image</v>
      </c>
      <c r="JM475" t="str">
        <v>OL04374</v>
      </c>
      <c r="JN475" t="str">
        <v>OL04375, Section M-M</v>
      </c>
      <c r="JO475" t="str">
        <v>OL04376, Section M-M</v>
      </c>
      <c r="JP475" t="str">
        <v>OL04443</v>
      </c>
      <c r="JQ475" t="str">
        <v>OL04444</v>
      </c>
      <c r="JR475" t="str">
        <v>OL05000</v>
      </c>
      <c r="JS475" t="str">
        <v>One side of slot</v>
      </c>
      <c r="JT475" t="str">
        <v>Other side of slot</v>
      </c>
      <c r="JU475" t="str">
        <v>Out of center more than .002 = Fail</v>
      </c>
      <c r="JV475" t="str">
        <v>Out of center more than.002 = Fail</v>
      </c>
      <c r="JW475" t="str">
        <v>Overlay OL02713</v>
      </c>
      <c r="JX475" t="str">
        <v>Overlay OL02714</v>
      </c>
      <c r="JY475" t="str">
        <v>Overlay OL02718</v>
      </c>
      <c r="JZ475" t="str">
        <v>Overlay OL03831, Mfg. Tol.</v>
      </c>
      <c r="KA475" t="str">
        <v>Part Without Slots</v>
      </c>
      <c r="KB475" t="str">
        <v>Part Without Slots, See Image</v>
      </c>
      <c r="KC475" t="str">
        <v xml:space="preserve">Pass = .0254 or Less </v>
      </c>
      <c r="KD475" t="str">
        <v>PD MIN = 4.361, PD MAX = 4.456</v>
      </c>
      <c r="KE475" t="str">
        <v>Per Balloon 2 Note</v>
      </c>
      <c r="KF475" t="str">
        <v>Per drawing note(s) 8.</v>
      </c>
      <c r="KG475" t="str">
        <v>Point or Sphere Tip</v>
      </c>
      <c r="KH475" t="str">
        <v>Point Tip</v>
      </c>
      <c r="KI475" t="str">
        <v>R.9 to R1.1 = Pass, See Image</v>
      </c>
      <c r="KJ475" t="str">
        <v>Ram Construction</v>
      </c>
      <c r="KK475" t="str">
        <v>Record Same Pass / Fail All Balloons</v>
      </c>
      <c r="KL475" t="str">
        <v>Ref. Balloon 1</v>
      </c>
      <c r="KM475" t="str">
        <v>Ref. Balloon 12</v>
      </c>
      <c r="KN475" t="str">
        <v>Ref. Balloon 13, 100% AQL</v>
      </c>
      <c r="KO475" t="str">
        <v>Ref. Balloon 2</v>
      </c>
      <c r="KP475" t="str">
        <v>Ref. Balloon 21, 100% AQL</v>
      </c>
      <c r="KQ475" t="str">
        <v>Ref. Balloon 4</v>
      </c>
      <c r="KR475" t="str">
        <v>Ref. Balloon 7</v>
      </c>
      <c r="KS475" t="str">
        <v>Ref. Balloon 8</v>
      </c>
      <c r="KT475" t="str">
        <v>Relieved Pin Gauges 09236 &amp; 09235</v>
      </c>
      <c r="KU475" t="str">
        <v>Rotate Part</v>
      </c>
      <c r="KV475" t="str">
        <v>Rotate Part, See Image</v>
      </c>
      <c r="KW475" t="str">
        <v>Same as Root Radius</v>
      </c>
      <c r="KX475" t="str">
        <v>Section</v>
      </c>
      <c r="KY475" t="str">
        <v>Section B-B</v>
      </c>
      <c r="KZ475" t="str">
        <v>Section B-B, Distance Between Grooves</v>
      </c>
      <c r="LA475" t="str">
        <v>Section C-C</v>
      </c>
      <c r="LB475" t="str">
        <v>Section Part</v>
      </c>
      <c r="LC475" t="str">
        <v>Section Part, Measured from Opposite Face</v>
      </c>
      <c r="LD475" t="str">
        <v>Section, Broachless Blank</v>
      </c>
      <c r="LE475" t="str">
        <v>Section, EXT. Sphere Location.</v>
      </c>
      <c r="LF475" t="str">
        <v>Section, Hex Cham. Ang.</v>
      </c>
      <c r="LG475" t="str">
        <v>Section, Hex Fillet Rad.</v>
      </c>
      <c r="LH475" t="str">
        <v>Section, INT. Feature</v>
      </c>
      <c r="LI475" t="str">
        <v>Section, INT. Sphere Location.</v>
      </c>
      <c r="LJ475" t="str">
        <v>Section, Mfg. Tol.</v>
      </c>
      <c r="LK475" t="str">
        <v>Section, Mfg. Tol., See Image</v>
      </c>
      <c r="LL475" t="str">
        <v>Section, OL00486</v>
      </c>
      <c r="LM475" t="str">
        <v>Section, OL00542</v>
      </c>
      <c r="LN475" t="str">
        <v>Section, OL00543</v>
      </c>
      <c r="LO475" t="str">
        <v>Section, OL00544</v>
      </c>
      <c r="LP475" t="str">
        <v>Section, OL00545</v>
      </c>
      <c r="LQ475" t="str">
        <v>Section, OL00546</v>
      </c>
      <c r="LR475" t="str">
        <v>Section, OL00547</v>
      </c>
      <c r="LS475" t="str">
        <v>Section, OL00555</v>
      </c>
      <c r="LT475" t="str">
        <v>Section, OL00725</v>
      </c>
      <c r="LU475" t="str">
        <v>Section, OL01430</v>
      </c>
      <c r="LV475" t="str">
        <v>Section, OL01434</v>
      </c>
      <c r="LW475" t="str">
        <v>Section, OL01435</v>
      </c>
      <c r="LX475" t="str">
        <v>Section, OL01807</v>
      </c>
      <c r="LY475" t="str">
        <v>Section, OL01830</v>
      </c>
      <c r="LZ475" t="str">
        <v>Section, OL02351</v>
      </c>
      <c r="MA475" t="str">
        <v>Section, OL02519</v>
      </c>
      <c r="MB475" t="str">
        <v>Section, OL02520</v>
      </c>
      <c r="MC475" t="str">
        <v>Section, OL02522</v>
      </c>
      <c r="MD475" t="str">
        <v>Section, OL02540</v>
      </c>
      <c r="ME475" t="str">
        <v>Section, OL02541</v>
      </c>
      <c r="MF475" t="str">
        <v>Section, OL02552</v>
      </c>
      <c r="MG475" t="str">
        <v>Section, OL02553</v>
      </c>
      <c r="MH475" t="str">
        <v>Section, OL02554</v>
      </c>
      <c r="MI475" t="str">
        <v>Section, OL02555</v>
      </c>
      <c r="MJ475" t="str">
        <v>Section, OL02558</v>
      </c>
      <c r="MK475" t="str">
        <v>Section, OL02559</v>
      </c>
      <c r="ML475" t="str">
        <v>Section, OL02560</v>
      </c>
      <c r="MM475" t="str">
        <v>Section, OL02619</v>
      </c>
      <c r="MN475" t="str">
        <v>Section, OL02620</v>
      </c>
      <c r="MO475" t="str">
        <v>Section, OL02621</v>
      </c>
      <c r="MP475" t="str">
        <v>Section, OL02622</v>
      </c>
      <c r="MQ475" t="str">
        <v>Section, OL02623</v>
      </c>
      <c r="MR475" t="str">
        <v>Section, OL02624</v>
      </c>
      <c r="MS475" t="str">
        <v>Section, OL02652</v>
      </c>
      <c r="MT475" t="str">
        <v>Section, OL02680</v>
      </c>
      <c r="MU475" t="str">
        <v>Section, OL02793</v>
      </c>
      <c r="MV475" t="str">
        <v>Section, OL02823</v>
      </c>
      <c r="MW475" t="str">
        <v>Section, OL02843</v>
      </c>
      <c r="MX475" t="str">
        <v>Section, OL03026, Ext.</v>
      </c>
      <c r="MY475" t="str">
        <v>Section, OL03026, Int.</v>
      </c>
      <c r="MZ475" t="str">
        <v>Section, OL03570, DWG# 100448-41</v>
      </c>
      <c r="NA475" t="str">
        <v>Section, OL03781</v>
      </c>
      <c r="NB475" t="str">
        <v>Section, OL03911</v>
      </c>
      <c r="NC475" t="str">
        <v>Section, OL03912</v>
      </c>
      <c r="ND475" t="str">
        <v>Section, OL03928</v>
      </c>
      <c r="NE475" t="str">
        <v>Section, OL03929</v>
      </c>
      <c r="NF475" t="str">
        <v>Section, OL04030</v>
      </c>
      <c r="NG475" t="str">
        <v>Section, OL04037</v>
      </c>
      <c r="NH475" t="str">
        <v>Section, OL04038</v>
      </c>
      <c r="NI475" t="str">
        <v>Section, OL04046</v>
      </c>
      <c r="NJ475" t="str">
        <v>Section, OL04065</v>
      </c>
      <c r="NK475" t="str">
        <v>Section, OL04066</v>
      </c>
      <c r="NL475" t="str">
        <v>Section, OL04067</v>
      </c>
      <c r="NM475" t="str">
        <v>Section, OL04069</v>
      </c>
      <c r="NN475" t="str">
        <v>Section, OL04071</v>
      </c>
      <c r="NO475" t="str">
        <v>Section, OL04173</v>
      </c>
      <c r="NP475" t="str">
        <v>Section, OL04174</v>
      </c>
      <c r="NQ475" t="str">
        <v>Section, OL04214</v>
      </c>
      <c r="NR475" t="str">
        <v>Section, OL04215</v>
      </c>
      <c r="NS475" t="str">
        <v>Section, OL04216</v>
      </c>
      <c r="NT475" t="str">
        <v>Section, OL04217</v>
      </c>
      <c r="NU475" t="str">
        <v>Section, Overlay OL02716</v>
      </c>
      <c r="NV475" t="str">
        <v>Section, Overlay OL02717</v>
      </c>
      <c r="NW475" t="str">
        <v>Section, See Image</v>
      </c>
      <c r="NX475" t="str">
        <v>Section, See Image, DWG# 100448-41</v>
      </c>
      <c r="NY475" t="str">
        <v>Section, Without Sots</v>
      </c>
      <c r="NZ475" t="str">
        <v>See Comments Sheet</v>
      </c>
      <c r="OA475" t="str">
        <v>See Comments Sheet, OL02318</v>
      </c>
      <c r="OB475" t="str">
        <v>See Image</v>
      </c>
      <c r="OC475" t="str">
        <v>See Image, .005 or Less = Pass</v>
      </c>
      <c r="OD475" t="str">
        <v>See Image, Check Near Radius</v>
      </c>
      <c r="OE475" t="str">
        <v>See Image, Constrained</v>
      </c>
      <c r="OF475" t="str">
        <v>See Image, Distance Between Flats</v>
      </c>
      <c r="OG475" t="str">
        <v xml:space="preserve">See Image, Mfg. Tol, Section A-A </v>
      </c>
      <c r="OH475" t="str">
        <v>See image, Mfg. Tol.</v>
      </c>
      <c r="OI475" t="str">
        <v>See Image, Mic. Across Flats</v>
      </c>
      <c r="OJ475" t="str">
        <v>See Image, OL02850</v>
      </c>
      <c r="OK475" t="str">
        <v>See Image, OL02880</v>
      </c>
      <c r="OL475" t="str">
        <v>See Image, OL03926</v>
      </c>
      <c r="OM475" t="str">
        <v>See Image, OL03927</v>
      </c>
      <c r="ON475" t="str">
        <v>See Image, OL04003</v>
      </c>
      <c r="OO475" t="str">
        <v>'See Image, OL04342,  Best Fit Joe Block</v>
      </c>
      <c r="OP475" t="str">
        <v>See Image, OL04342,  Blank</v>
      </c>
      <c r="OQ475" t="str">
        <v>See Image, OL04342, Blank</v>
      </c>
      <c r="OR475" t="str">
        <v>See Image, OL04343, Blank</v>
      </c>
      <c r="OS475" t="str">
        <v>See Image, Pass = .002 or Less</v>
      </c>
      <c r="OT475" t="str">
        <v>See Image, Rcd. MAX</v>
      </c>
      <c r="OU475" t="str">
        <v>See Image, Rcd. MIN</v>
      </c>
      <c r="OV475" t="str">
        <v>See Image, Section</v>
      </c>
      <c r="OW475" t="str">
        <v>See Image, Section A-A</v>
      </c>
      <c r="OX475" t="str">
        <v>See Image, Section B-B</v>
      </c>
      <c r="OY475" t="str">
        <v>See Image, Section B-B, TSC</v>
      </c>
      <c r="OZ475" t="str">
        <v>See Image, Shank Drawing # 18000-XX-XX A</v>
      </c>
      <c r="PA475" t="str">
        <v>Sequencial Laser 01, 120 Per Print</v>
      </c>
      <c r="PB475" t="str">
        <v>Set to .202, Zero on Thread Lead</v>
      </c>
      <c r="PC475" t="str">
        <v>Sharp OK, No Burr</v>
      </c>
      <c r="PD475" t="str">
        <v>Sharp OK, No Raised Edge, See Image</v>
      </c>
      <c r="PE475" t="str">
        <v>Sharp OK, No Raised Edges</v>
      </c>
      <c r="PF475" t="str">
        <v>Sharp okay no raised edge</v>
      </c>
      <c r="PG475" t="str">
        <v>Sharp Okay, No Burr</v>
      </c>
      <c r="PH475" t="str">
        <v>Sharp Okay, No Raised Edge</v>
      </c>
      <c r="PI475" t="str">
        <v>Sharp Okay, No Raised Edges,</v>
      </c>
      <c r="PJ475" t="str">
        <v>Sharp Okay, See Image</v>
      </c>
      <c r="PK475" t="str">
        <v xml:space="preserve">Start of Radius @ .195 </v>
      </c>
      <c r="PL475" t="str">
        <v xml:space="preserve">Start of Radius @ .21 </v>
      </c>
      <c r="PM475" t="str">
        <v xml:space="preserve">T.S.C. </v>
      </c>
      <c r="PN475" t="str">
        <v>Tangent Point</v>
      </c>
      <c r="PO475" t="str">
        <v>Tangent point of R.50</v>
      </c>
      <c r="PP475" t="str">
        <v>Taper Check, Mfg.Tol.</v>
      </c>
      <c r="PQ475" t="str">
        <v>Taper Check, Mfg.Tol., See Image</v>
      </c>
      <c r="PR475" t="str">
        <v>Thrd. Minor Ø</v>
      </c>
      <c r="PS475" t="str">
        <v>Thrd. Relief Ø</v>
      </c>
      <c r="PT475" t="str">
        <v>Threadless Blank</v>
      </c>
      <c r="PU475" t="str">
        <v>Threadless Blank, From Major Ø</v>
      </c>
      <c r="PV475" t="str">
        <v>Threadless Blank, Mfg. Tol.</v>
      </c>
      <c r="PW475" t="str">
        <v>Threadless Blank, Thrd. to Neck Rad.</v>
      </c>
      <c r="PX475" t="str">
        <v>Thredless Blank</v>
      </c>
      <c r="PY475" t="str">
        <v>To center of R.005</v>
      </c>
      <c r="PZ475" t="str">
        <v>Torx Min. Dia.</v>
      </c>
      <c r="QA475" t="str">
        <v>Turn Ø Free of Mill Marks</v>
      </c>
      <c r="QB475" t="str">
        <v>Use (Full) GO Hex</v>
      </c>
      <c r="QC475" t="str">
        <v>Use Balloon 1 FULL Gauge</v>
      </c>
      <c r="QD475" t="str">
        <v>Use Balloon 9 FULL GO</v>
      </c>
      <c r="QE475" t="str">
        <v>Use Best Fit Pin</v>
      </c>
      <c r="QF475" t="str">
        <v>Use Disk Tip</v>
      </c>
      <c r="QG475" t="str">
        <v>Use flat bottomed indicator tip.</v>
      </c>
      <c r="QH475" t="str">
        <v xml:space="preserve">Use Full .093 Go Hex </v>
      </c>
      <c r="QI475" t="str">
        <v xml:space="preserve">Use Full .0930 Go Hex </v>
      </c>
      <c r="QJ475" t="str">
        <v>Use Full .1235 Go Hex</v>
      </c>
      <c r="QK475" t="str">
        <v>Use Gauge K2-98-8019-04, See Image</v>
      </c>
      <c r="QL475" t="str">
        <v>Use large flat indicator tip</v>
      </c>
      <c r="QM475" t="str">
        <v>Use Pins.3330/.3350, See Image MAX NO-GO</v>
      </c>
      <c r="QN475" t="str">
        <v>Use Pointed Drop Indicator Tip</v>
      </c>
      <c r="QO475" t="str">
        <v>V-Block</v>
      </c>
      <c r="QP475" t="str">
        <v>V-Block,  AMB for 13</v>
      </c>
      <c r="QQ475" t="str">
        <v>V-Block,  Hex Cham. Dia.</v>
      </c>
      <c r="QR475" t="str">
        <v>V-Block, Hex Depth</v>
      </c>
      <c r="QS475" t="str">
        <v>VBU Gauge</v>
      </c>
      <c r="QT475" t="str">
        <v>Visibally smaller than HEX=Pass</v>
      </c>
      <c r="QU475" t="str">
        <v>Visual Per Drawing</v>
      </c>
      <c r="QV475" t="str">
        <v>Whirl Blank</v>
      </c>
      <c r="QW475" t="str">
        <v xml:space="preserve">Whirl Blank </v>
      </c>
      <c r="QX475" t="str">
        <v>Whirl Blank, Neck Rad. End to Head CL</v>
      </c>
      <c r="QY475" t="str">
        <v>Whirl Blank, Nose Start Dia.</v>
      </c>
      <c r="QZ475" t="str">
        <v>Whirl Blank, Nose Start Dist.</v>
      </c>
      <c r="RA475" t="str">
        <v>Whirl Blank, Thrd. Minor</v>
      </c>
      <c r="RB475" t="str">
        <v>Whirl Blank, Thrd. Pullout Dia.</v>
      </c>
      <c r="RC475" t="str">
        <v>Whole Part, Removal is at Assy. Level</v>
      </c>
      <c r="RD475" t="str">
        <v>Wide Area</v>
      </c>
      <c r="RE475" t="str">
        <v>Zero on End of Go Gauge</v>
      </c>
    </row>
    <row r="476" spans="1:473">
      <c r="C476" t="str" cm="1">
        <f t="array" ref="C476:RE476">TRANSPOSE(_xlfn._xlws.SORT(_xlfn._xlws.FILTER($A$2:$A$600,ISNUMBER(SEARCH('PartLib Table'!M493,$A$2:$A$600)),"not found")))</f>
        <v xml:space="preserve"> 'C', Whirl Blank</v>
      </c>
      <c r="D476" t="str">
        <v xml:space="preserve"> See Image, Constrained</v>
      </c>
      <c r="E476" t="str">
        <v>(.04 to .12 range = Pass)</v>
      </c>
      <c r="F476" t="str">
        <v>(.042 FULL) Go Pin Seat Fully</v>
      </c>
      <c r="G476" t="str">
        <v>(B), Mfg. Tol.</v>
      </c>
      <c r="H476" t="str">
        <v>(B), O.A.L.</v>
      </c>
      <c r="I476" t="str">
        <v>.001 or less =Pass</v>
      </c>
      <c r="J476" t="str">
        <v>.001 or less out of center = Pass</v>
      </c>
      <c r="K476" t="str">
        <v>.002 or Less = Pass</v>
      </c>
      <c r="L476" t="str">
        <v>.002 or Less out of center = Pass</v>
      </c>
      <c r="M476" t="str">
        <v>.005 to .015 = Pass</v>
      </c>
      <c r="N476" t="str">
        <v>.0125 Mean, Section</v>
      </c>
      <c r="O476" t="str">
        <v>.025 or Less in X &amp; Y=Pass</v>
      </c>
      <c r="P476" t="str">
        <v>.038 Mean</v>
      </c>
      <c r="Q476" t="str">
        <v>.063 MM = .0024 IN, See Image</v>
      </c>
      <c r="R476" t="str">
        <v>.063MM = .0024"</v>
      </c>
      <c r="S476" t="str">
        <v>.243 NO-GO, Unconstrained, Must Not Start</v>
      </c>
      <c r="T476" t="str">
        <v>@ Back Face &amp; ID, No Raised Edge</v>
      </c>
      <c r="U476" t="str">
        <v>@ Back Face &amp; OD, No Raised Edge</v>
      </c>
      <c r="V476" t="str">
        <v>@ ID &amp; FACE</v>
      </c>
      <c r="W476" t="str">
        <v>@ OD &amp; BACK FACE</v>
      </c>
      <c r="X476" t="str">
        <v>@ OD &amp; FACE</v>
      </c>
      <c r="Y476" t="str">
        <v>Across from slot</v>
      </c>
      <c r="Z476" t="str">
        <v>All Edge Breaks</v>
      </c>
      <c r="AA476" t="str">
        <v>Attached to bar stock</v>
      </c>
      <c r="AB476" t="str">
        <v xml:space="preserve">Back Turn Fillet Rad. </v>
      </c>
      <c r="AC476" t="str">
        <v>Balloon 1 (DWG FRM0105 Page 2, NV-27)</v>
      </c>
      <c r="AD476" t="str">
        <v>Balloon 1 (DWG FRM0105, NV-30)</v>
      </c>
      <c r="AE476" t="str">
        <v>Balloon 1 (P# 9890002-20) OL00429/A</v>
      </c>
      <c r="AF476" t="str">
        <v>Balloon 1, DWG#FRM0105</v>
      </c>
      <c r="AG476" t="str">
        <v>Balloon 11, See Image</v>
      </c>
      <c r="AH476" t="str">
        <v xml:space="preserve">Balloon 2 (DWG FRM0105 Page 2, NV-27) </v>
      </c>
      <c r="AI476" t="str">
        <v>Balloon 2 (DWG FRM0105, NV-30)</v>
      </c>
      <c r="AJ476" t="str">
        <v>Balloon 2 (P# 9890002-20)</v>
      </c>
      <c r="AK476" t="str">
        <v>Balloon 2, DWG#FRM0105</v>
      </c>
      <c r="AL476" t="str">
        <v>Balloon 2, DWG#FRM0105, See Image</v>
      </c>
      <c r="AM476" t="str">
        <v>Balloon 3 (DWG FRM0105, NV-30 Minor)</v>
      </c>
      <c r="AN476" t="str">
        <v>Balloon 3 (DWG FRM0105, NV-30)</v>
      </c>
      <c r="AO476" t="str">
        <v>Balloon 3 (P# 9890002-20)</v>
      </c>
      <c r="AP476" t="str">
        <v>Balloon 4</v>
      </c>
      <c r="AQ476" t="str">
        <v>Balloon 4 (P# 9890002-20)</v>
      </c>
      <c r="AR476" t="str">
        <v>Below Middle Band</v>
      </c>
      <c r="AS476" t="str">
        <v>Best Fit Pin, .003 or Less =Pass</v>
      </c>
      <c r="AT476" t="str">
        <v>Blank</v>
      </c>
      <c r="AU476" t="str">
        <v>Blank Turn Maj.</v>
      </c>
      <c r="AV476" t="str">
        <v>Blank Turn Maj. Mill Flt., OL4172</v>
      </c>
      <c r="AW476" t="str">
        <v>Blank Without .010 Slots</v>
      </c>
      <c r="AX476" t="str">
        <v>Blank Without .010 Slots, Section</v>
      </c>
      <c r="AY476" t="str">
        <v>Blank without thread</v>
      </c>
      <c r="AZ476" t="str">
        <v xml:space="preserve">Blank, Center of V Grv. </v>
      </c>
      <c r="BA476" t="str">
        <v>Blank, Check R adjacent Balloon 17</v>
      </c>
      <c r="BB476" t="str">
        <v>Blank, EXT. Feature</v>
      </c>
      <c r="BC476" t="str">
        <v>Blank, See Image, OL04335</v>
      </c>
      <c r="BD476" t="str">
        <v>Blank, See Image, OL04336</v>
      </c>
      <c r="BE476" t="str">
        <v xml:space="preserve">Blank, Thrd. </v>
      </c>
      <c r="BF476" t="str">
        <v>Blank, Turn Tip</v>
      </c>
      <c r="BG476" t="str">
        <v>Blank, Without Thrd.</v>
      </c>
      <c r="BH476" t="str">
        <v>Blank, Without Thread</v>
      </c>
      <c r="BI476" t="str">
        <v xml:space="preserve">Blunt Start Blend to Minor </v>
      </c>
      <c r="BJ476" t="str">
        <v>Calc., Use Go HEX</v>
      </c>
      <c r="BK476" t="str">
        <v>Can't dig into OD</v>
      </c>
      <c r="BL476" t="str">
        <v>Carbide Gauge</v>
      </c>
      <c r="BM476" t="str">
        <v xml:space="preserve">Center of V Grv. </v>
      </c>
      <c r="BN476" t="str">
        <v>Centered Less than .03 = Pass</v>
      </c>
      <c r="BO476" t="str">
        <v>Centered within .0005 or Less = Pass</v>
      </c>
      <c r="BP476" t="str">
        <v>Centered within .001 or Less = Pass</v>
      </c>
      <c r="BQ476" t="str">
        <v>Centered within .0254 or Less = Pass</v>
      </c>
      <c r="BR476" t="str">
        <v>Check close to Rod Slot</v>
      </c>
      <c r="BS476" t="str">
        <v>Check every other hole</v>
      </c>
      <c r="BT476" t="str">
        <v>Check Go over full length of slot.</v>
      </c>
      <c r="BU476" t="str">
        <v>Check Near Closed End</v>
      </c>
      <c r="BV476" t="str">
        <v>Check per Print View, Away from Rod Slot</v>
      </c>
      <c r="BW476" t="str">
        <v>Check to Balloon 30 Go Pin</v>
      </c>
      <c r="BX476" t="str">
        <v>Check with .2705 SET Pin Inside Part</v>
      </c>
      <c r="BY476" t="str">
        <v>Check with Hex Up</v>
      </c>
      <c r="BZ476" t="str">
        <v>CMM Blank</v>
      </c>
      <c r="CA476" t="str">
        <v>Confirm Full Radius</v>
      </c>
      <c r="CB476" t="str">
        <v>Constrained in fixture</v>
      </c>
      <c r="CC476" t="str">
        <v>Constrained with Ring</v>
      </c>
      <c r="CD476" t="str">
        <v>Constrained, See Image</v>
      </c>
      <c r="CE476" t="str">
        <v>Dim. "A"</v>
      </c>
      <c r="CF476" t="str">
        <v>Dim. "B"</v>
      </c>
      <c r="CG476" t="str">
        <v>Dim. "C"</v>
      </c>
      <c r="CH476" t="str">
        <v>Dim. "D", Whirl Blank</v>
      </c>
      <c r="CI476" t="str">
        <v>Dim. "G"</v>
      </c>
      <c r="CJ476" t="str">
        <v>Dim. E, Blank Turn Maj. &amp;  Mill Flt</v>
      </c>
      <c r="CK476" t="str">
        <v>Dim. E, Blank Turn Maj.&amp;  Mill Flt</v>
      </c>
      <c r="CL476" t="str">
        <v>Dim. H, Whirl Blank</v>
      </c>
      <c r="CM476" t="str">
        <v>Dim. J, 'Blank Turn Maj. &amp; Whirl Blank</v>
      </c>
      <c r="CN476" t="str">
        <v>Disk Drop Indicator Tip</v>
      </c>
      <c r="CO476" t="str">
        <v>DWG 100448-15, Balloon F_1</v>
      </c>
      <c r="CP476" t="str">
        <v>DWG 100448-15, OL02571</v>
      </c>
      <c r="CQ476" t="str">
        <v>DWG 100448-41</v>
      </c>
      <c r="CR476" t="str">
        <v>DWG 9890040, (10E),Section Part, OL01139</v>
      </c>
      <c r="CS476" t="str">
        <v>DWG 9890040, (10E),Section, OL01139</v>
      </c>
      <c r="CT476" t="str">
        <v>DWG 9890040, (11E)</v>
      </c>
      <c r="CU476" t="str">
        <v>DWG 9890040, (11E), Pins with Flats</v>
      </c>
      <c r="CV476" t="str">
        <v>DWG 9890040, (12E),  Pass=.002 or less</v>
      </c>
      <c r="CW476" t="str">
        <v>DWG 9890040, (12E), See Image</v>
      </c>
      <c r="CX476" t="str">
        <v>DWG 9890040, (1E), OL01431</v>
      </c>
      <c r="CY476" t="str">
        <v>DWG 9890040, (1E), OL01432</v>
      </c>
      <c r="CZ476" t="str">
        <v>DWG 9890040, (2E), OL01432</v>
      </c>
      <c r="DA476" t="str">
        <v>DWG 9890040, (3E)</v>
      </c>
      <c r="DB476" t="str">
        <v>DWG 9890040, (4E)</v>
      </c>
      <c r="DC476" t="str">
        <v>DWG 9890040, (5E), OL02336</v>
      </c>
      <c r="DD476" t="str">
        <v>DWG 9890040, (6E)</v>
      </c>
      <c r="DE476" t="str">
        <v>DWG 9890040, (7E)</v>
      </c>
      <c r="DF476" t="str">
        <v>DWG 9890040, (8E), OL01433</v>
      </c>
      <c r="DG476" t="str">
        <v>DWG 9890040, (8E), OL01433, Section</v>
      </c>
      <c r="DH476" t="str">
        <v>DWG 9890040, (9E), Close to Rod Slot</v>
      </c>
      <c r="DI476" t="str">
        <v>DWG 9890040, (9E),Close to Rod Slot</v>
      </c>
      <c r="DJ476" t="str">
        <v>DWG FRM0105 PAGE 2</v>
      </c>
      <c r="DK476" t="str">
        <v>DWG# 100448-41</v>
      </c>
      <c r="DL476" t="str">
        <v>DWG# 100448-44</v>
      </c>
      <c r="DM476" t="str">
        <v>DWG# 9890003  (1), Section OL00436/A</v>
      </c>
      <c r="DN476" t="str">
        <v>DWG# 9890003 (3), Ring Gauge Constrained</v>
      </c>
      <c r="DO476" t="str">
        <v>DWG# 9890003 (4), Section</v>
      </c>
      <c r="DP476" t="str">
        <v>DWG#100448-26, Balloon 1K, OL02350</v>
      </c>
      <c r="DQ476" t="str">
        <v>DWG#100448-26, Balloon 2K, OL02350</v>
      </c>
      <c r="DR476" t="str">
        <v>DWG#100448-26, Balloon 3K, OL02363</v>
      </c>
      <c r="DS476" t="str">
        <v>DWG#100448-26, Balloon 4K</v>
      </c>
      <c r="DT476" t="str">
        <v>DWG#100448-26, Balloon 5K, Section</v>
      </c>
      <c r="DU476" t="str">
        <v>DWG#100448-26, Balloon 6K</v>
      </c>
      <c r="DV476" t="str">
        <v>DWG#100448-26, Balloon 7K, Section</v>
      </c>
      <c r="DW476" t="str">
        <v>DWG#100448-26, Mfg. Tol.</v>
      </c>
      <c r="DX476" t="str">
        <v>DWG#9890003 (2) Ring Gauge Constrained</v>
      </c>
      <c r="DY476" t="str">
        <v>DWG#9890044</v>
      </c>
      <c r="DZ476" t="str">
        <v>DWG#9890044 .1985 to .2005=Pass</v>
      </c>
      <c r="EA476" t="str">
        <v>DWG#9890044 Overlay OL02441</v>
      </c>
      <c r="EB476" t="str">
        <v>DWG#9890044, OL02441</v>
      </c>
      <c r="EC476" t="str">
        <v>DWG#FRM0105</v>
      </c>
      <c r="ED476" t="str">
        <v>EXT.</v>
      </c>
      <c r="EE476" t="str">
        <v>EXT. Section, OL02460</v>
      </c>
      <c r="EF476" t="str">
        <v>EXT., OL04223</v>
      </c>
      <c r="EG476" t="str">
        <v>Flat Drop Indicator Tip</v>
      </c>
      <c r="EH476" t="str">
        <v>Full Go Pin, No Light, at Radius</v>
      </c>
      <c r="EI476" t="str">
        <v>Function Check</v>
      </c>
      <c r="EJ476" t="str">
        <v>GO Function Gauge</v>
      </c>
      <c r="EK476" t="str">
        <v>Go Gauge for Balloon 1 &amp; 4</v>
      </c>
      <c r="EL476" t="str">
        <v>Go Pin must pass through</v>
      </c>
      <c r="EM476" t="str">
        <v>Greater than .005 = Fail, Section</v>
      </c>
      <c r="EN476" t="str">
        <v>Greater than .025 out of center = Fail</v>
      </c>
      <c r="EO476" t="str">
        <v>Greater than 2.6 = Pass</v>
      </c>
      <c r="EP476" t="str">
        <v>Green = Pass, Red = Fail</v>
      </c>
      <c r="EQ476" t="str">
        <v>Hex Depth</v>
      </c>
      <c r="ER476" t="str">
        <v>Hex Minor</v>
      </c>
      <c r="ES476" t="str">
        <v>Hole Dia.</v>
      </c>
      <c r="ET476" t="str">
        <v>Hook or Disk Tip</v>
      </c>
      <c r="EU476" t="str">
        <v>ID Sphere Finish</v>
      </c>
      <c r="EV476" t="str">
        <v>ID/OD Both Sides, Diff. .002 or less = Pass</v>
      </c>
      <c r="EW476" t="str">
        <v>If Looks Big, Section</v>
      </c>
      <c r="EX476" t="str">
        <v>If Looks Small, Section</v>
      </c>
      <c r="EY476" t="str">
        <v>Insp. Close to Break Away, Mfg.Tol.</v>
      </c>
      <c r="EZ476" t="str">
        <v>INT.</v>
      </c>
      <c r="FA476" t="str">
        <v>INT. Section, OL02460</v>
      </c>
      <c r="FB476" t="str">
        <v>INT., OL04223</v>
      </c>
      <c r="FC476" t="str">
        <v>Intersect. of 7.7 &amp; R0.10</v>
      </c>
      <c r="FD476" t="str">
        <v>Intersect. of 8.79 and R.25 MAX</v>
      </c>
      <c r="FE476" t="str">
        <v>Keep Ind. Tip away from corner</v>
      </c>
      <c r="FF476" t="str">
        <v>L31</v>
      </c>
      <c r="FG476" t="str">
        <v>Laser Mark</v>
      </c>
      <c r="FH476" t="str">
        <v>LASER PER NOTE 4</v>
      </c>
      <c r="FI476" t="str">
        <v>LASER PER NOTE 4, Final Check 1 only</v>
      </c>
      <c r="FJ476" t="str">
        <v>Less than .002 out of center = Pass</v>
      </c>
      <c r="FK476" t="str">
        <v>Less than 2.75 = Pass, Section</v>
      </c>
      <c r="FL476" t="str">
        <v>List as pin. Not Calibrated</v>
      </c>
      <c r="FM476" t="str">
        <v>M9 X 1.25 BUTT See Comment Image</v>
      </c>
      <c r="FN476" t="str">
        <v>Manual Section</v>
      </c>
      <c r="FO476" t="str">
        <v>Max Deep .241 NO-GO =.42</v>
      </c>
      <c r="FP476" t="str">
        <v>MAX Depth of (Note 7) .241 NO-GO Pin</v>
      </c>
      <c r="FQ476" t="str">
        <v>Measure from Blue Line, See Image</v>
      </c>
      <c r="FR476" t="str">
        <v>Measure Width of Blue Area, See Image</v>
      </c>
      <c r="FS476" t="str">
        <v>Mfg. Tol</v>
      </c>
      <c r="FT476" t="str">
        <v>Mfg. Tol, See Image</v>
      </c>
      <c r="FU476" t="str">
        <v>Mfg. Tol.</v>
      </c>
      <c r="FV476" t="str">
        <v>Mfg. Tol. "A"</v>
      </c>
      <c r="FW476" t="str">
        <v>Mfg. Tol. (Zero on Gauge Full Dia. Lead)</v>
      </c>
      <c r="FX476" t="str">
        <v>Mfg. Tol. Balloon 11, See Image</v>
      </c>
      <c r="FY476" t="str">
        <v>Mfg. Tol. Balloon 4</v>
      </c>
      <c r="FZ476" t="str">
        <v>Mfg. Tol. Balloon 7</v>
      </c>
      <c r="GA476" t="str">
        <v xml:space="preserve">Mfg. Tol. C-Bore Face (Ballo 28) </v>
      </c>
      <c r="GB476" t="str">
        <v>Mfg. Tol. Section</v>
      </c>
      <c r="GC476" t="str">
        <v>Mfg. Tol. See Image</v>
      </c>
      <c r="GD476" t="str">
        <v>Mfg. Tol., 3 Places, Record MAX</v>
      </c>
      <c r="GE476" t="str">
        <v>Mfg. Tol., Balloon 11</v>
      </c>
      <c r="GF476" t="str">
        <v>Mfg. Tol., Balloon 7</v>
      </c>
      <c r="GG476" t="str">
        <v>Mfg. Tol., Blank</v>
      </c>
      <c r="GH476" t="str">
        <v>Mfg. Tol., Blank, Balloon 12</v>
      </c>
      <c r="GI476" t="str">
        <v>Mfg. Tol., Blend to SØ.320</v>
      </c>
      <c r="GJ476" t="str">
        <v>Mfg. Tol., Calculation</v>
      </c>
      <c r="GK476" t="str">
        <v>Mfg. Tol., For Mill Fixture</v>
      </c>
      <c r="GL476" t="str">
        <v>Mfg. Tol., L32</v>
      </c>
      <c r="GM476" t="str">
        <v>Mfg. Tol., L33</v>
      </c>
      <c r="GN476" t="str">
        <v>Mfg. Tol., No Tool Marks</v>
      </c>
      <c r="GO476" t="str">
        <v>Mfg. Tol., OL03361</v>
      </c>
      <c r="GP476" t="str">
        <v>Mfg. Tol., Record off center value</v>
      </c>
      <c r="GQ476" t="str">
        <v>Mfg. Tol., Same 3 Places, Record MIN</v>
      </c>
      <c r="GR476" t="str">
        <v>Mfg. Tol., Section</v>
      </c>
      <c r="GS476" t="str">
        <v>Mfg. Tol., Section B-B</v>
      </c>
      <c r="GT476" t="str">
        <v>Mfg. Tol., Section, OL03361</v>
      </c>
      <c r="GU476" t="str">
        <v>Mfg. Tol., Section, Per Note 2</v>
      </c>
      <c r="GV476" t="str">
        <v>Mfg. Tol., See Image</v>
      </c>
      <c r="GW476" t="str">
        <v>Mfg. Tol., See Image, Bore in Blue</v>
      </c>
      <c r="GX476" t="str">
        <v>Mfg. Tol., See Image, Hook Tip</v>
      </c>
      <c r="GY476" t="str">
        <v>Mfg. Tol., Sharp Okay No Burr</v>
      </c>
      <c r="GZ476" t="str">
        <v>Mfg. Tol., Threadless Blank</v>
      </c>
      <c r="HA476" t="str">
        <v>Mfg.Tol.</v>
      </c>
      <c r="HB476" t="str">
        <v>Mgf. To., T.S.C.</v>
      </c>
      <c r="HC476" t="str">
        <v>Milled Feature</v>
      </c>
      <c r="HD476" t="str">
        <v>Milled Feature, OL04045</v>
      </c>
      <c r="HE476" t="str">
        <v>More than .0005 out of center = Fail</v>
      </c>
      <c r="HF476" t="str">
        <v>Must Pass Through</v>
      </c>
      <c r="HG476" t="str">
        <v>Must pass through gauge</v>
      </c>
      <c r="HH476" t="str">
        <v>Must Pass Through Go Gauge</v>
      </c>
      <c r="HI476" t="str">
        <v>Must Pass, See Image.</v>
      </c>
      <c r="HJ476" t="str">
        <v>NA</v>
      </c>
      <c r="HK476" t="str">
        <v>Narrow Area</v>
      </c>
      <c r="HL476" t="str">
        <v>Near Balloon 21</v>
      </c>
      <c r="HM476" t="str">
        <v>Near Datum B</v>
      </c>
      <c r="HN476" t="str">
        <v>Neck Dia.</v>
      </c>
      <c r="HO476" t="str">
        <v>Neck to Head Rad.</v>
      </c>
      <c r="HP476" t="str">
        <v>No Copper Deposits Allowed</v>
      </c>
      <c r="HQ476" t="str">
        <v>No Section</v>
      </c>
      <c r="HR476" t="str">
        <v>No Section, .01 to .014 = Pass</v>
      </c>
      <c r="HS476" t="str">
        <v>No Section, Rotate Part</v>
      </c>
      <c r="HT476" t="str">
        <v>No Section, See Image</v>
      </c>
      <c r="HU476" t="str">
        <v>No Slot, Section B-B</v>
      </c>
      <c r="HV476" t="str">
        <v>No visual step = Pass</v>
      </c>
      <c r="HW476" t="str">
        <v>Not to exceed .95 Deep</v>
      </c>
      <c r="HX476" t="str">
        <v>Note 1</v>
      </c>
      <c r="HY476" t="str">
        <v>OL00333/A</v>
      </c>
      <c r="HZ476" t="str">
        <v>OL00519</v>
      </c>
      <c r="IA476" t="str">
        <v>OL00520</v>
      </c>
      <c r="IB476" t="str">
        <v>OL00529</v>
      </c>
      <c r="IC476" t="str">
        <v>OL00542</v>
      </c>
      <c r="ID476" t="str">
        <v>OL00724</v>
      </c>
      <c r="IE476" t="str">
        <v>OL01250</v>
      </c>
      <c r="IF476" t="str">
        <v>OL01869, Threadless Blank</v>
      </c>
      <c r="IG476" t="str">
        <v>OL01870, Section</v>
      </c>
      <c r="IH476" t="str">
        <v>OL02255</v>
      </c>
      <c r="II476" t="str">
        <v>OL02255, Mfg. Tol.</v>
      </c>
      <c r="IJ476" t="str">
        <v>OL02302</v>
      </c>
      <c r="IK476" t="str">
        <v xml:space="preserve">OL02318  needed per image instructions </v>
      </c>
      <c r="IL476" t="str">
        <v>OL02556</v>
      </c>
      <c r="IM476" t="str">
        <v>OL02557</v>
      </c>
      <c r="IN476" t="str">
        <v>OL02567</v>
      </c>
      <c r="IO476" t="str">
        <v>OL02653</v>
      </c>
      <c r="IP476" t="str">
        <v>OL02718</v>
      </c>
      <c r="IQ476" t="str">
        <v>OL02841</v>
      </c>
      <c r="IR476" t="str">
        <v>OL02842</v>
      </c>
      <c r="IS476" t="str">
        <v>OL02844</v>
      </c>
      <c r="IT476" t="str">
        <v>OL02871</v>
      </c>
      <c r="IU476" t="str">
        <v>OL02887</v>
      </c>
      <c r="IV476" t="str">
        <v>OL03500</v>
      </c>
      <c r="IW476" t="str">
        <v>OL03766</v>
      </c>
      <c r="IX476" t="str">
        <v>OL03868</v>
      </c>
      <c r="IY476" t="str">
        <v>OL03869</v>
      </c>
      <c r="IZ476" t="str">
        <v>OL03870</v>
      </c>
      <c r="JA476" t="str">
        <v>OL03873, DWG# 100448-44</v>
      </c>
      <c r="JB476" t="str">
        <v>OL03949</v>
      </c>
      <c r="JC476" t="str">
        <v xml:space="preserve">OL04043, Section </v>
      </c>
      <c r="JD476" t="str">
        <v xml:space="preserve">OL04044, Section </v>
      </c>
      <c r="JE476" t="str">
        <v>OL04045</v>
      </c>
      <c r="JF476" t="str">
        <v>OL04045, Milled Feature</v>
      </c>
      <c r="JG476" t="str">
        <v>OL04063</v>
      </c>
      <c r="JH476" t="str">
        <v>OL04064</v>
      </c>
      <c r="JI476" t="str">
        <v>OL04065</v>
      </c>
      <c r="JJ476" t="str">
        <v>OL04181</v>
      </c>
      <c r="JK476" t="str">
        <v>OL04218</v>
      </c>
      <c r="JL476" t="str">
        <v>OL04224, See Image</v>
      </c>
      <c r="JM476" t="str">
        <v>OL04374</v>
      </c>
      <c r="JN476" t="str">
        <v>OL04375, Section M-M</v>
      </c>
      <c r="JO476" t="str">
        <v>OL04376, Section M-M</v>
      </c>
      <c r="JP476" t="str">
        <v>OL04443</v>
      </c>
      <c r="JQ476" t="str">
        <v>OL04444</v>
      </c>
      <c r="JR476" t="str">
        <v>OL05000</v>
      </c>
      <c r="JS476" t="str">
        <v>One side of slot</v>
      </c>
      <c r="JT476" t="str">
        <v>Other side of slot</v>
      </c>
      <c r="JU476" t="str">
        <v>Out of center more than .002 = Fail</v>
      </c>
      <c r="JV476" t="str">
        <v>Out of center more than.002 = Fail</v>
      </c>
      <c r="JW476" t="str">
        <v>Overlay OL02713</v>
      </c>
      <c r="JX476" t="str">
        <v>Overlay OL02714</v>
      </c>
      <c r="JY476" t="str">
        <v>Overlay OL02718</v>
      </c>
      <c r="JZ476" t="str">
        <v>Overlay OL03831, Mfg. Tol.</v>
      </c>
      <c r="KA476" t="str">
        <v>Part Without Slots</v>
      </c>
      <c r="KB476" t="str">
        <v>Part Without Slots, See Image</v>
      </c>
      <c r="KC476" t="str">
        <v xml:space="preserve">Pass = .0254 or Less </v>
      </c>
      <c r="KD476" t="str">
        <v>PD MIN = 4.361, PD MAX = 4.456</v>
      </c>
      <c r="KE476" t="str">
        <v>Per Balloon 2 Note</v>
      </c>
      <c r="KF476" t="str">
        <v>Per drawing note(s) 8.</v>
      </c>
      <c r="KG476" t="str">
        <v>Point or Sphere Tip</v>
      </c>
      <c r="KH476" t="str">
        <v>Point Tip</v>
      </c>
      <c r="KI476" t="str">
        <v>R.9 to R1.1 = Pass, See Image</v>
      </c>
      <c r="KJ476" t="str">
        <v>Ram Construction</v>
      </c>
      <c r="KK476" t="str">
        <v>Record Same Pass / Fail All Balloons</v>
      </c>
      <c r="KL476" t="str">
        <v>Ref. Balloon 1</v>
      </c>
      <c r="KM476" t="str">
        <v>Ref. Balloon 12</v>
      </c>
      <c r="KN476" t="str">
        <v>Ref. Balloon 13, 100% AQL</v>
      </c>
      <c r="KO476" t="str">
        <v>Ref. Balloon 2</v>
      </c>
      <c r="KP476" t="str">
        <v>Ref. Balloon 21, 100% AQL</v>
      </c>
      <c r="KQ476" t="str">
        <v>Ref. Balloon 4</v>
      </c>
      <c r="KR476" t="str">
        <v>Ref. Balloon 7</v>
      </c>
      <c r="KS476" t="str">
        <v>Ref. Balloon 8</v>
      </c>
      <c r="KT476" t="str">
        <v>Relieved Pin Gauges 09236 &amp; 09235</v>
      </c>
      <c r="KU476" t="str">
        <v>Rotate Part</v>
      </c>
      <c r="KV476" t="str">
        <v>Rotate Part, See Image</v>
      </c>
      <c r="KW476" t="str">
        <v>Same as Root Radius</v>
      </c>
      <c r="KX476" t="str">
        <v>Section</v>
      </c>
      <c r="KY476" t="str">
        <v>Section B-B</v>
      </c>
      <c r="KZ476" t="str">
        <v>Section B-B, Distance Between Grooves</v>
      </c>
      <c r="LA476" t="str">
        <v>Section C-C</v>
      </c>
      <c r="LB476" t="str">
        <v>Section Part</v>
      </c>
      <c r="LC476" t="str">
        <v>Section Part, Measured from Opposite Face</v>
      </c>
      <c r="LD476" t="str">
        <v>Section, Broachless Blank</v>
      </c>
      <c r="LE476" t="str">
        <v>Section, EXT. Sphere Location.</v>
      </c>
      <c r="LF476" t="str">
        <v>Section, Hex Cham. Ang.</v>
      </c>
      <c r="LG476" t="str">
        <v>Section, Hex Fillet Rad.</v>
      </c>
      <c r="LH476" t="str">
        <v>Section, INT. Feature</v>
      </c>
      <c r="LI476" t="str">
        <v>Section, INT. Sphere Location.</v>
      </c>
      <c r="LJ476" t="str">
        <v>Section, Mfg. Tol.</v>
      </c>
      <c r="LK476" t="str">
        <v>Section, Mfg. Tol., See Image</v>
      </c>
      <c r="LL476" t="str">
        <v>Section, OL00486</v>
      </c>
      <c r="LM476" t="str">
        <v>Section, OL00542</v>
      </c>
      <c r="LN476" t="str">
        <v>Section, OL00543</v>
      </c>
      <c r="LO476" t="str">
        <v>Section, OL00544</v>
      </c>
      <c r="LP476" t="str">
        <v>Section, OL00545</v>
      </c>
      <c r="LQ476" t="str">
        <v>Section, OL00546</v>
      </c>
      <c r="LR476" t="str">
        <v>Section, OL00547</v>
      </c>
      <c r="LS476" t="str">
        <v>Section, OL00555</v>
      </c>
      <c r="LT476" t="str">
        <v>Section, OL00725</v>
      </c>
      <c r="LU476" t="str">
        <v>Section, OL01430</v>
      </c>
      <c r="LV476" t="str">
        <v>Section, OL01434</v>
      </c>
      <c r="LW476" t="str">
        <v>Section, OL01435</v>
      </c>
      <c r="LX476" t="str">
        <v>Section, OL01807</v>
      </c>
      <c r="LY476" t="str">
        <v>Section, OL01830</v>
      </c>
      <c r="LZ476" t="str">
        <v>Section, OL02351</v>
      </c>
      <c r="MA476" t="str">
        <v>Section, OL02519</v>
      </c>
      <c r="MB476" t="str">
        <v>Section, OL02520</v>
      </c>
      <c r="MC476" t="str">
        <v>Section, OL02522</v>
      </c>
      <c r="MD476" t="str">
        <v>Section, OL02540</v>
      </c>
      <c r="ME476" t="str">
        <v>Section, OL02541</v>
      </c>
      <c r="MF476" t="str">
        <v>Section, OL02552</v>
      </c>
      <c r="MG476" t="str">
        <v>Section, OL02553</v>
      </c>
      <c r="MH476" t="str">
        <v>Section, OL02554</v>
      </c>
      <c r="MI476" t="str">
        <v>Section, OL02555</v>
      </c>
      <c r="MJ476" t="str">
        <v>Section, OL02558</v>
      </c>
      <c r="MK476" t="str">
        <v>Section, OL02559</v>
      </c>
      <c r="ML476" t="str">
        <v>Section, OL02560</v>
      </c>
      <c r="MM476" t="str">
        <v>Section, OL02619</v>
      </c>
      <c r="MN476" t="str">
        <v>Section, OL02620</v>
      </c>
      <c r="MO476" t="str">
        <v>Section, OL02621</v>
      </c>
      <c r="MP476" t="str">
        <v>Section, OL02622</v>
      </c>
      <c r="MQ476" t="str">
        <v>Section, OL02623</v>
      </c>
      <c r="MR476" t="str">
        <v>Section, OL02624</v>
      </c>
      <c r="MS476" t="str">
        <v>Section, OL02652</v>
      </c>
      <c r="MT476" t="str">
        <v>Section, OL02680</v>
      </c>
      <c r="MU476" t="str">
        <v>Section, OL02793</v>
      </c>
      <c r="MV476" t="str">
        <v>Section, OL02823</v>
      </c>
      <c r="MW476" t="str">
        <v>Section, OL02843</v>
      </c>
      <c r="MX476" t="str">
        <v>Section, OL03026, Ext.</v>
      </c>
      <c r="MY476" t="str">
        <v>Section, OL03026, Int.</v>
      </c>
      <c r="MZ476" t="str">
        <v>Section, OL03570, DWG# 100448-41</v>
      </c>
      <c r="NA476" t="str">
        <v>Section, OL03781</v>
      </c>
      <c r="NB476" t="str">
        <v>Section, OL03911</v>
      </c>
      <c r="NC476" t="str">
        <v>Section, OL03912</v>
      </c>
      <c r="ND476" t="str">
        <v>Section, OL03928</v>
      </c>
      <c r="NE476" t="str">
        <v>Section, OL03929</v>
      </c>
      <c r="NF476" t="str">
        <v>Section, OL04030</v>
      </c>
      <c r="NG476" t="str">
        <v>Section, OL04037</v>
      </c>
      <c r="NH476" t="str">
        <v>Section, OL04038</v>
      </c>
      <c r="NI476" t="str">
        <v>Section, OL04046</v>
      </c>
      <c r="NJ476" t="str">
        <v>Section, OL04065</v>
      </c>
      <c r="NK476" t="str">
        <v>Section, OL04066</v>
      </c>
      <c r="NL476" t="str">
        <v>Section, OL04067</v>
      </c>
      <c r="NM476" t="str">
        <v>Section, OL04069</v>
      </c>
      <c r="NN476" t="str">
        <v>Section, OL04071</v>
      </c>
      <c r="NO476" t="str">
        <v>Section, OL04173</v>
      </c>
      <c r="NP476" t="str">
        <v>Section, OL04174</v>
      </c>
      <c r="NQ476" t="str">
        <v>Section, OL04214</v>
      </c>
      <c r="NR476" t="str">
        <v>Section, OL04215</v>
      </c>
      <c r="NS476" t="str">
        <v>Section, OL04216</v>
      </c>
      <c r="NT476" t="str">
        <v>Section, OL04217</v>
      </c>
      <c r="NU476" t="str">
        <v>Section, Overlay OL02716</v>
      </c>
      <c r="NV476" t="str">
        <v>Section, Overlay OL02717</v>
      </c>
      <c r="NW476" t="str">
        <v>Section, See Image</v>
      </c>
      <c r="NX476" t="str">
        <v>Section, See Image, DWG# 100448-41</v>
      </c>
      <c r="NY476" t="str">
        <v>Section, Without Sots</v>
      </c>
      <c r="NZ476" t="str">
        <v>See Comments Sheet</v>
      </c>
      <c r="OA476" t="str">
        <v>See Comments Sheet, OL02318</v>
      </c>
      <c r="OB476" t="str">
        <v>See Image</v>
      </c>
      <c r="OC476" t="str">
        <v>See Image, .005 or Less = Pass</v>
      </c>
      <c r="OD476" t="str">
        <v>See Image, Check Near Radius</v>
      </c>
      <c r="OE476" t="str">
        <v>See Image, Constrained</v>
      </c>
      <c r="OF476" t="str">
        <v>See Image, Distance Between Flats</v>
      </c>
      <c r="OG476" t="str">
        <v xml:space="preserve">See Image, Mfg. Tol, Section A-A </v>
      </c>
      <c r="OH476" t="str">
        <v>See image, Mfg. Tol.</v>
      </c>
      <c r="OI476" t="str">
        <v>See Image, Mic. Across Flats</v>
      </c>
      <c r="OJ476" t="str">
        <v>See Image, OL02850</v>
      </c>
      <c r="OK476" t="str">
        <v>See Image, OL02880</v>
      </c>
      <c r="OL476" t="str">
        <v>See Image, OL03926</v>
      </c>
      <c r="OM476" t="str">
        <v>See Image, OL03927</v>
      </c>
      <c r="ON476" t="str">
        <v>See Image, OL04003</v>
      </c>
      <c r="OO476" t="str">
        <v>'See Image, OL04342,  Best Fit Joe Block</v>
      </c>
      <c r="OP476" t="str">
        <v>See Image, OL04342,  Blank</v>
      </c>
      <c r="OQ476" t="str">
        <v>See Image, OL04342, Blank</v>
      </c>
      <c r="OR476" t="str">
        <v>See Image, OL04343, Blank</v>
      </c>
      <c r="OS476" t="str">
        <v>See Image, Pass = .002 or Less</v>
      </c>
      <c r="OT476" t="str">
        <v>See Image, Rcd. MAX</v>
      </c>
      <c r="OU476" t="str">
        <v>See Image, Rcd. MIN</v>
      </c>
      <c r="OV476" t="str">
        <v>See Image, Section</v>
      </c>
      <c r="OW476" t="str">
        <v>See Image, Section A-A</v>
      </c>
      <c r="OX476" t="str">
        <v>See Image, Section B-B</v>
      </c>
      <c r="OY476" t="str">
        <v>See Image, Section B-B, TSC</v>
      </c>
      <c r="OZ476" t="str">
        <v>See Image, Shank Drawing # 18000-XX-XX A</v>
      </c>
      <c r="PA476" t="str">
        <v>Sequencial Laser 01, 120 Per Print</v>
      </c>
      <c r="PB476" t="str">
        <v>Set to .202, Zero on Thread Lead</v>
      </c>
      <c r="PC476" t="str">
        <v>Sharp OK, No Burr</v>
      </c>
      <c r="PD476" t="str">
        <v>Sharp OK, No Raised Edge, See Image</v>
      </c>
      <c r="PE476" t="str">
        <v>Sharp OK, No Raised Edges</v>
      </c>
      <c r="PF476" t="str">
        <v>Sharp okay no raised edge</v>
      </c>
      <c r="PG476" t="str">
        <v>Sharp Okay, No Burr</v>
      </c>
      <c r="PH476" t="str">
        <v>Sharp Okay, No Raised Edge</v>
      </c>
      <c r="PI476" t="str">
        <v>Sharp Okay, No Raised Edges,</v>
      </c>
      <c r="PJ476" t="str">
        <v>Sharp Okay, See Image</v>
      </c>
      <c r="PK476" t="str">
        <v xml:space="preserve">Start of Radius @ .195 </v>
      </c>
      <c r="PL476" t="str">
        <v xml:space="preserve">Start of Radius @ .21 </v>
      </c>
      <c r="PM476" t="str">
        <v xml:space="preserve">T.S.C. </v>
      </c>
      <c r="PN476" t="str">
        <v>Tangent Point</v>
      </c>
      <c r="PO476" t="str">
        <v>Tangent point of R.50</v>
      </c>
      <c r="PP476" t="str">
        <v>Taper Check, Mfg.Tol.</v>
      </c>
      <c r="PQ476" t="str">
        <v>Taper Check, Mfg.Tol., See Image</v>
      </c>
      <c r="PR476" t="str">
        <v>Thrd. Minor Ø</v>
      </c>
      <c r="PS476" t="str">
        <v>Thrd. Relief Ø</v>
      </c>
      <c r="PT476" t="str">
        <v>Threadless Blank</v>
      </c>
      <c r="PU476" t="str">
        <v>Threadless Blank, From Major Ø</v>
      </c>
      <c r="PV476" t="str">
        <v>Threadless Blank, Mfg. Tol.</v>
      </c>
      <c r="PW476" t="str">
        <v>Threadless Blank, Thrd. to Neck Rad.</v>
      </c>
      <c r="PX476" t="str">
        <v>Thredless Blank</v>
      </c>
      <c r="PY476" t="str">
        <v>To center of R.005</v>
      </c>
      <c r="PZ476" t="str">
        <v>Torx Min. Dia.</v>
      </c>
      <c r="QA476" t="str">
        <v>Turn Ø Free of Mill Marks</v>
      </c>
      <c r="QB476" t="str">
        <v>Use (Full) GO Hex</v>
      </c>
      <c r="QC476" t="str">
        <v>Use Balloon 1 FULL Gauge</v>
      </c>
      <c r="QD476" t="str">
        <v>Use Balloon 9 FULL GO</v>
      </c>
      <c r="QE476" t="str">
        <v>Use Best Fit Pin</v>
      </c>
      <c r="QF476" t="str">
        <v>Use Disk Tip</v>
      </c>
      <c r="QG476" t="str">
        <v>Use flat bottomed indicator tip.</v>
      </c>
      <c r="QH476" t="str">
        <v xml:space="preserve">Use Full .093 Go Hex </v>
      </c>
      <c r="QI476" t="str">
        <v xml:space="preserve">Use Full .0930 Go Hex </v>
      </c>
      <c r="QJ476" t="str">
        <v>Use Full .1235 Go Hex</v>
      </c>
      <c r="QK476" t="str">
        <v>Use Gauge K2-98-8019-04, See Image</v>
      </c>
      <c r="QL476" t="str">
        <v>Use large flat indicator tip</v>
      </c>
      <c r="QM476" t="str">
        <v>Use Pins.3330/.3350, See Image MAX NO-GO</v>
      </c>
      <c r="QN476" t="str">
        <v>Use Pointed Drop Indicator Tip</v>
      </c>
      <c r="QO476" t="str">
        <v>V-Block</v>
      </c>
      <c r="QP476" t="str">
        <v>V-Block,  AMB for 13</v>
      </c>
      <c r="QQ476" t="str">
        <v>V-Block,  Hex Cham. Dia.</v>
      </c>
      <c r="QR476" t="str">
        <v>V-Block, Hex Depth</v>
      </c>
      <c r="QS476" t="str">
        <v>VBU Gauge</v>
      </c>
      <c r="QT476" t="str">
        <v>Visibally smaller than HEX=Pass</v>
      </c>
      <c r="QU476" t="str">
        <v>Visual Per Drawing</v>
      </c>
      <c r="QV476" t="str">
        <v>Whirl Blank</v>
      </c>
      <c r="QW476" t="str">
        <v xml:space="preserve">Whirl Blank </v>
      </c>
      <c r="QX476" t="str">
        <v>Whirl Blank, Neck Rad. End to Head CL</v>
      </c>
      <c r="QY476" t="str">
        <v>Whirl Blank, Nose Start Dia.</v>
      </c>
      <c r="QZ476" t="str">
        <v>Whirl Blank, Nose Start Dist.</v>
      </c>
      <c r="RA476" t="str">
        <v>Whirl Blank, Thrd. Minor</v>
      </c>
      <c r="RB476" t="str">
        <v>Whirl Blank, Thrd. Pullout Dia.</v>
      </c>
      <c r="RC476" t="str">
        <v>Whole Part, Removal is at Assy. Level</v>
      </c>
      <c r="RD476" t="str">
        <v>Wide Area</v>
      </c>
      <c r="RE476" t="str">
        <v>Zero on End of Go Gauge</v>
      </c>
    </row>
    <row r="477" spans="1:473">
      <c r="C477" t="str" cm="1">
        <f t="array" ref="C477:RE477">TRANSPOSE(_xlfn._xlws.SORT(_xlfn._xlws.FILTER($A$2:$A$600,ISNUMBER(SEARCH('PartLib Table'!M494,$A$2:$A$600)),"not found")))</f>
        <v xml:space="preserve"> 'C', Whirl Blank</v>
      </c>
      <c r="D477" t="str">
        <v xml:space="preserve"> See Image, Constrained</v>
      </c>
      <c r="E477" t="str">
        <v>(.04 to .12 range = Pass)</v>
      </c>
      <c r="F477" t="str">
        <v>(.042 FULL) Go Pin Seat Fully</v>
      </c>
      <c r="G477" t="str">
        <v>(B), Mfg. Tol.</v>
      </c>
      <c r="H477" t="str">
        <v>(B), O.A.L.</v>
      </c>
      <c r="I477" t="str">
        <v>.001 or less =Pass</v>
      </c>
      <c r="J477" t="str">
        <v>.001 or less out of center = Pass</v>
      </c>
      <c r="K477" t="str">
        <v>.002 or Less = Pass</v>
      </c>
      <c r="L477" t="str">
        <v>.002 or Less out of center = Pass</v>
      </c>
      <c r="M477" t="str">
        <v>.005 to .015 = Pass</v>
      </c>
      <c r="N477" t="str">
        <v>.0125 Mean, Section</v>
      </c>
      <c r="O477" t="str">
        <v>.025 or Less in X &amp; Y=Pass</v>
      </c>
      <c r="P477" t="str">
        <v>.038 Mean</v>
      </c>
      <c r="Q477" t="str">
        <v>.063 MM = .0024 IN, See Image</v>
      </c>
      <c r="R477" t="str">
        <v>.063MM = .0024"</v>
      </c>
      <c r="S477" t="str">
        <v>.243 NO-GO, Unconstrained, Must Not Start</v>
      </c>
      <c r="T477" t="str">
        <v>@ Back Face &amp; ID, No Raised Edge</v>
      </c>
      <c r="U477" t="str">
        <v>@ Back Face &amp; OD, No Raised Edge</v>
      </c>
      <c r="V477" t="str">
        <v>@ ID &amp; FACE</v>
      </c>
      <c r="W477" t="str">
        <v>@ OD &amp; BACK FACE</v>
      </c>
      <c r="X477" t="str">
        <v>@ OD &amp; FACE</v>
      </c>
      <c r="Y477" t="str">
        <v>Across from slot</v>
      </c>
      <c r="Z477" t="str">
        <v>All Edge Breaks</v>
      </c>
      <c r="AA477" t="str">
        <v>Attached to bar stock</v>
      </c>
      <c r="AB477" t="str">
        <v xml:space="preserve">Back Turn Fillet Rad. </v>
      </c>
      <c r="AC477" t="str">
        <v>Balloon 1 (DWG FRM0105 Page 2, NV-27)</v>
      </c>
      <c r="AD477" t="str">
        <v>Balloon 1 (DWG FRM0105, NV-30)</v>
      </c>
      <c r="AE477" t="str">
        <v>Balloon 1 (P# 9890002-20) OL00429/A</v>
      </c>
      <c r="AF477" t="str">
        <v>Balloon 1, DWG#FRM0105</v>
      </c>
      <c r="AG477" t="str">
        <v>Balloon 11, See Image</v>
      </c>
      <c r="AH477" t="str">
        <v xml:space="preserve">Balloon 2 (DWG FRM0105 Page 2, NV-27) </v>
      </c>
      <c r="AI477" t="str">
        <v>Balloon 2 (DWG FRM0105, NV-30)</v>
      </c>
      <c r="AJ477" t="str">
        <v>Balloon 2 (P# 9890002-20)</v>
      </c>
      <c r="AK477" t="str">
        <v>Balloon 2, DWG#FRM0105</v>
      </c>
      <c r="AL477" t="str">
        <v>Balloon 2, DWG#FRM0105, See Image</v>
      </c>
      <c r="AM477" t="str">
        <v>Balloon 3 (DWG FRM0105, NV-30 Minor)</v>
      </c>
      <c r="AN477" t="str">
        <v>Balloon 3 (DWG FRM0105, NV-30)</v>
      </c>
      <c r="AO477" t="str">
        <v>Balloon 3 (P# 9890002-20)</v>
      </c>
      <c r="AP477" t="str">
        <v>Balloon 4</v>
      </c>
      <c r="AQ477" t="str">
        <v>Balloon 4 (P# 9890002-20)</v>
      </c>
      <c r="AR477" t="str">
        <v>Below Middle Band</v>
      </c>
      <c r="AS477" t="str">
        <v>Best Fit Pin, .003 or Less =Pass</v>
      </c>
      <c r="AT477" t="str">
        <v>Blank</v>
      </c>
      <c r="AU477" t="str">
        <v>Blank Turn Maj.</v>
      </c>
      <c r="AV477" t="str">
        <v>Blank Turn Maj. Mill Flt., OL4172</v>
      </c>
      <c r="AW477" t="str">
        <v>Blank Without .010 Slots</v>
      </c>
      <c r="AX477" t="str">
        <v>Blank Without .010 Slots, Section</v>
      </c>
      <c r="AY477" t="str">
        <v>Blank without thread</v>
      </c>
      <c r="AZ477" t="str">
        <v xml:space="preserve">Blank, Center of V Grv. </v>
      </c>
      <c r="BA477" t="str">
        <v>Blank, Check R adjacent Balloon 17</v>
      </c>
      <c r="BB477" t="str">
        <v>Blank, EXT. Feature</v>
      </c>
      <c r="BC477" t="str">
        <v>Blank, See Image, OL04335</v>
      </c>
      <c r="BD477" t="str">
        <v>Blank, See Image, OL04336</v>
      </c>
      <c r="BE477" t="str">
        <v xml:space="preserve">Blank, Thrd. </v>
      </c>
      <c r="BF477" t="str">
        <v>Blank, Turn Tip</v>
      </c>
      <c r="BG477" t="str">
        <v>Blank, Without Thrd.</v>
      </c>
      <c r="BH477" t="str">
        <v>Blank, Without Thread</v>
      </c>
      <c r="BI477" t="str">
        <v xml:space="preserve">Blunt Start Blend to Minor </v>
      </c>
      <c r="BJ477" t="str">
        <v>Calc., Use Go HEX</v>
      </c>
      <c r="BK477" t="str">
        <v>Can't dig into OD</v>
      </c>
      <c r="BL477" t="str">
        <v>Carbide Gauge</v>
      </c>
      <c r="BM477" t="str">
        <v xml:space="preserve">Center of V Grv. </v>
      </c>
      <c r="BN477" t="str">
        <v>Centered Less than .03 = Pass</v>
      </c>
      <c r="BO477" t="str">
        <v>Centered within .0005 or Less = Pass</v>
      </c>
      <c r="BP477" t="str">
        <v>Centered within .001 or Less = Pass</v>
      </c>
      <c r="BQ477" t="str">
        <v>Centered within .0254 or Less = Pass</v>
      </c>
      <c r="BR477" t="str">
        <v>Check close to Rod Slot</v>
      </c>
      <c r="BS477" t="str">
        <v>Check every other hole</v>
      </c>
      <c r="BT477" t="str">
        <v>Check Go over full length of slot.</v>
      </c>
      <c r="BU477" t="str">
        <v>Check Near Closed End</v>
      </c>
      <c r="BV477" t="str">
        <v>Check per Print View, Away from Rod Slot</v>
      </c>
      <c r="BW477" t="str">
        <v>Check to Balloon 30 Go Pin</v>
      </c>
      <c r="BX477" t="str">
        <v>Check with .2705 SET Pin Inside Part</v>
      </c>
      <c r="BY477" t="str">
        <v>Check with Hex Up</v>
      </c>
      <c r="BZ477" t="str">
        <v>CMM Blank</v>
      </c>
      <c r="CA477" t="str">
        <v>Confirm Full Radius</v>
      </c>
      <c r="CB477" t="str">
        <v>Constrained in fixture</v>
      </c>
      <c r="CC477" t="str">
        <v>Constrained with Ring</v>
      </c>
      <c r="CD477" t="str">
        <v>Constrained, See Image</v>
      </c>
      <c r="CE477" t="str">
        <v>Dim. "A"</v>
      </c>
      <c r="CF477" t="str">
        <v>Dim. "B"</v>
      </c>
      <c r="CG477" t="str">
        <v>Dim. "C"</v>
      </c>
      <c r="CH477" t="str">
        <v>Dim. "D", Whirl Blank</v>
      </c>
      <c r="CI477" t="str">
        <v>Dim. "G"</v>
      </c>
      <c r="CJ477" t="str">
        <v>Dim. E, Blank Turn Maj. &amp;  Mill Flt</v>
      </c>
      <c r="CK477" t="str">
        <v>Dim. E, Blank Turn Maj.&amp;  Mill Flt</v>
      </c>
      <c r="CL477" t="str">
        <v>Dim. H, Whirl Blank</v>
      </c>
      <c r="CM477" t="str">
        <v>Dim. J, 'Blank Turn Maj. &amp; Whirl Blank</v>
      </c>
      <c r="CN477" t="str">
        <v>Disk Drop Indicator Tip</v>
      </c>
      <c r="CO477" t="str">
        <v>DWG 100448-15, Balloon F_1</v>
      </c>
      <c r="CP477" t="str">
        <v>DWG 100448-15, OL02571</v>
      </c>
      <c r="CQ477" t="str">
        <v>DWG 100448-41</v>
      </c>
      <c r="CR477" t="str">
        <v>DWG 9890040, (10E),Section Part, OL01139</v>
      </c>
      <c r="CS477" t="str">
        <v>DWG 9890040, (10E),Section, OL01139</v>
      </c>
      <c r="CT477" t="str">
        <v>DWG 9890040, (11E)</v>
      </c>
      <c r="CU477" t="str">
        <v>DWG 9890040, (11E), Pins with Flats</v>
      </c>
      <c r="CV477" t="str">
        <v>DWG 9890040, (12E),  Pass=.002 or less</v>
      </c>
      <c r="CW477" t="str">
        <v>DWG 9890040, (12E), See Image</v>
      </c>
      <c r="CX477" t="str">
        <v>DWG 9890040, (1E), OL01431</v>
      </c>
      <c r="CY477" t="str">
        <v>DWG 9890040, (1E), OL01432</v>
      </c>
      <c r="CZ477" t="str">
        <v>DWG 9890040, (2E), OL01432</v>
      </c>
      <c r="DA477" t="str">
        <v>DWG 9890040, (3E)</v>
      </c>
      <c r="DB477" t="str">
        <v>DWG 9890040, (4E)</v>
      </c>
      <c r="DC477" t="str">
        <v>DWG 9890040, (5E), OL02336</v>
      </c>
      <c r="DD477" t="str">
        <v>DWG 9890040, (6E)</v>
      </c>
      <c r="DE477" t="str">
        <v>DWG 9890040, (7E)</v>
      </c>
      <c r="DF477" t="str">
        <v>DWG 9890040, (8E), OL01433</v>
      </c>
      <c r="DG477" t="str">
        <v>DWG 9890040, (8E), OL01433, Section</v>
      </c>
      <c r="DH477" t="str">
        <v>DWG 9890040, (9E), Close to Rod Slot</v>
      </c>
      <c r="DI477" t="str">
        <v>DWG 9890040, (9E),Close to Rod Slot</v>
      </c>
      <c r="DJ477" t="str">
        <v>DWG FRM0105 PAGE 2</v>
      </c>
      <c r="DK477" t="str">
        <v>DWG# 100448-41</v>
      </c>
      <c r="DL477" t="str">
        <v>DWG# 100448-44</v>
      </c>
      <c r="DM477" t="str">
        <v>DWG# 9890003  (1), Section OL00436/A</v>
      </c>
      <c r="DN477" t="str">
        <v>DWG# 9890003 (3), Ring Gauge Constrained</v>
      </c>
      <c r="DO477" t="str">
        <v>DWG# 9890003 (4), Section</v>
      </c>
      <c r="DP477" t="str">
        <v>DWG#100448-26, Balloon 1K, OL02350</v>
      </c>
      <c r="DQ477" t="str">
        <v>DWG#100448-26, Balloon 2K, OL02350</v>
      </c>
      <c r="DR477" t="str">
        <v>DWG#100448-26, Balloon 3K, OL02363</v>
      </c>
      <c r="DS477" t="str">
        <v>DWG#100448-26, Balloon 4K</v>
      </c>
      <c r="DT477" t="str">
        <v>DWG#100448-26, Balloon 5K, Section</v>
      </c>
      <c r="DU477" t="str">
        <v>DWG#100448-26, Balloon 6K</v>
      </c>
      <c r="DV477" t="str">
        <v>DWG#100448-26, Balloon 7K, Section</v>
      </c>
      <c r="DW477" t="str">
        <v>DWG#100448-26, Mfg. Tol.</v>
      </c>
      <c r="DX477" t="str">
        <v>DWG#9890003 (2) Ring Gauge Constrained</v>
      </c>
      <c r="DY477" t="str">
        <v>DWG#9890044</v>
      </c>
      <c r="DZ477" t="str">
        <v>DWG#9890044 .1985 to .2005=Pass</v>
      </c>
      <c r="EA477" t="str">
        <v>DWG#9890044 Overlay OL02441</v>
      </c>
      <c r="EB477" t="str">
        <v>DWG#9890044, OL02441</v>
      </c>
      <c r="EC477" t="str">
        <v>DWG#FRM0105</v>
      </c>
      <c r="ED477" t="str">
        <v>EXT.</v>
      </c>
      <c r="EE477" t="str">
        <v>EXT. Section, OL02460</v>
      </c>
      <c r="EF477" t="str">
        <v>EXT., OL04223</v>
      </c>
      <c r="EG477" t="str">
        <v>Flat Drop Indicator Tip</v>
      </c>
      <c r="EH477" t="str">
        <v>Full Go Pin, No Light, at Radius</v>
      </c>
      <c r="EI477" t="str">
        <v>Function Check</v>
      </c>
      <c r="EJ477" t="str">
        <v>GO Function Gauge</v>
      </c>
      <c r="EK477" t="str">
        <v>Go Gauge for Balloon 1 &amp; 4</v>
      </c>
      <c r="EL477" t="str">
        <v>Go Pin must pass through</v>
      </c>
      <c r="EM477" t="str">
        <v>Greater than .005 = Fail, Section</v>
      </c>
      <c r="EN477" t="str">
        <v>Greater than .025 out of center = Fail</v>
      </c>
      <c r="EO477" t="str">
        <v>Greater than 2.6 = Pass</v>
      </c>
      <c r="EP477" t="str">
        <v>Green = Pass, Red = Fail</v>
      </c>
      <c r="EQ477" t="str">
        <v>Hex Depth</v>
      </c>
      <c r="ER477" t="str">
        <v>Hex Minor</v>
      </c>
      <c r="ES477" t="str">
        <v>Hole Dia.</v>
      </c>
      <c r="ET477" t="str">
        <v>Hook or Disk Tip</v>
      </c>
      <c r="EU477" t="str">
        <v>ID Sphere Finish</v>
      </c>
      <c r="EV477" t="str">
        <v>ID/OD Both Sides, Diff. .002 or less = Pass</v>
      </c>
      <c r="EW477" t="str">
        <v>If Looks Big, Section</v>
      </c>
      <c r="EX477" t="str">
        <v>If Looks Small, Section</v>
      </c>
      <c r="EY477" t="str">
        <v>Insp. Close to Break Away, Mfg.Tol.</v>
      </c>
      <c r="EZ477" t="str">
        <v>INT.</v>
      </c>
      <c r="FA477" t="str">
        <v>INT. Section, OL02460</v>
      </c>
      <c r="FB477" t="str">
        <v>INT., OL04223</v>
      </c>
      <c r="FC477" t="str">
        <v>Intersect. of 7.7 &amp; R0.10</v>
      </c>
      <c r="FD477" t="str">
        <v>Intersect. of 8.79 and R.25 MAX</v>
      </c>
      <c r="FE477" t="str">
        <v>Keep Ind. Tip away from corner</v>
      </c>
      <c r="FF477" t="str">
        <v>L31</v>
      </c>
      <c r="FG477" t="str">
        <v>Laser Mark</v>
      </c>
      <c r="FH477" t="str">
        <v>LASER PER NOTE 4</v>
      </c>
      <c r="FI477" t="str">
        <v>LASER PER NOTE 4, Final Check 1 only</v>
      </c>
      <c r="FJ477" t="str">
        <v>Less than .002 out of center = Pass</v>
      </c>
      <c r="FK477" t="str">
        <v>Less than 2.75 = Pass, Section</v>
      </c>
      <c r="FL477" t="str">
        <v>List as pin. Not Calibrated</v>
      </c>
      <c r="FM477" t="str">
        <v>M9 X 1.25 BUTT See Comment Image</v>
      </c>
      <c r="FN477" t="str">
        <v>Manual Section</v>
      </c>
      <c r="FO477" t="str">
        <v>Max Deep .241 NO-GO =.42</v>
      </c>
      <c r="FP477" t="str">
        <v>MAX Depth of (Note 7) .241 NO-GO Pin</v>
      </c>
      <c r="FQ477" t="str">
        <v>Measure from Blue Line, See Image</v>
      </c>
      <c r="FR477" t="str">
        <v>Measure Width of Blue Area, See Image</v>
      </c>
      <c r="FS477" t="str">
        <v>Mfg. Tol</v>
      </c>
      <c r="FT477" t="str">
        <v>Mfg. Tol, See Image</v>
      </c>
      <c r="FU477" t="str">
        <v>Mfg. Tol.</v>
      </c>
      <c r="FV477" t="str">
        <v>Mfg. Tol. "A"</v>
      </c>
      <c r="FW477" t="str">
        <v>Mfg. Tol. (Zero on Gauge Full Dia. Lead)</v>
      </c>
      <c r="FX477" t="str">
        <v>Mfg. Tol. Balloon 11, See Image</v>
      </c>
      <c r="FY477" t="str">
        <v>Mfg. Tol. Balloon 4</v>
      </c>
      <c r="FZ477" t="str">
        <v>Mfg. Tol. Balloon 7</v>
      </c>
      <c r="GA477" t="str">
        <v xml:space="preserve">Mfg. Tol. C-Bore Face (Ballo 28) </v>
      </c>
      <c r="GB477" t="str">
        <v>Mfg. Tol. Section</v>
      </c>
      <c r="GC477" t="str">
        <v>Mfg. Tol. See Image</v>
      </c>
      <c r="GD477" t="str">
        <v>Mfg. Tol., 3 Places, Record MAX</v>
      </c>
      <c r="GE477" t="str">
        <v>Mfg. Tol., Balloon 11</v>
      </c>
      <c r="GF477" t="str">
        <v>Mfg. Tol., Balloon 7</v>
      </c>
      <c r="GG477" t="str">
        <v>Mfg. Tol., Blank</v>
      </c>
      <c r="GH477" t="str">
        <v>Mfg. Tol., Blank, Balloon 12</v>
      </c>
      <c r="GI477" t="str">
        <v>Mfg. Tol., Blend to SØ.320</v>
      </c>
      <c r="GJ477" t="str">
        <v>Mfg. Tol., Calculation</v>
      </c>
      <c r="GK477" t="str">
        <v>Mfg. Tol., For Mill Fixture</v>
      </c>
      <c r="GL477" t="str">
        <v>Mfg. Tol., L32</v>
      </c>
      <c r="GM477" t="str">
        <v>Mfg. Tol., L33</v>
      </c>
      <c r="GN477" t="str">
        <v>Mfg. Tol., No Tool Marks</v>
      </c>
      <c r="GO477" t="str">
        <v>Mfg. Tol., OL03361</v>
      </c>
      <c r="GP477" t="str">
        <v>Mfg. Tol., Record off center value</v>
      </c>
      <c r="GQ477" t="str">
        <v>Mfg. Tol., Same 3 Places, Record MIN</v>
      </c>
      <c r="GR477" t="str">
        <v>Mfg. Tol., Section</v>
      </c>
      <c r="GS477" t="str">
        <v>Mfg. Tol., Section B-B</v>
      </c>
      <c r="GT477" t="str">
        <v>Mfg. Tol., Section, OL03361</v>
      </c>
      <c r="GU477" t="str">
        <v>Mfg. Tol., Section, Per Note 2</v>
      </c>
      <c r="GV477" t="str">
        <v>Mfg. Tol., See Image</v>
      </c>
      <c r="GW477" t="str">
        <v>Mfg. Tol., See Image, Bore in Blue</v>
      </c>
      <c r="GX477" t="str">
        <v>Mfg. Tol., See Image, Hook Tip</v>
      </c>
      <c r="GY477" t="str">
        <v>Mfg. Tol., Sharp Okay No Burr</v>
      </c>
      <c r="GZ477" t="str">
        <v>Mfg. Tol., Threadless Blank</v>
      </c>
      <c r="HA477" t="str">
        <v>Mfg.Tol.</v>
      </c>
      <c r="HB477" t="str">
        <v>Mgf. To., T.S.C.</v>
      </c>
      <c r="HC477" t="str">
        <v>Milled Feature</v>
      </c>
      <c r="HD477" t="str">
        <v>Milled Feature, OL04045</v>
      </c>
      <c r="HE477" t="str">
        <v>More than .0005 out of center = Fail</v>
      </c>
      <c r="HF477" t="str">
        <v>Must Pass Through</v>
      </c>
      <c r="HG477" t="str">
        <v>Must pass through gauge</v>
      </c>
      <c r="HH477" t="str">
        <v>Must Pass Through Go Gauge</v>
      </c>
      <c r="HI477" t="str">
        <v>Must Pass, See Image.</v>
      </c>
      <c r="HJ477" t="str">
        <v>NA</v>
      </c>
      <c r="HK477" t="str">
        <v>Narrow Area</v>
      </c>
      <c r="HL477" t="str">
        <v>Near Balloon 21</v>
      </c>
      <c r="HM477" t="str">
        <v>Near Datum B</v>
      </c>
      <c r="HN477" t="str">
        <v>Neck Dia.</v>
      </c>
      <c r="HO477" t="str">
        <v>Neck to Head Rad.</v>
      </c>
      <c r="HP477" t="str">
        <v>No Copper Deposits Allowed</v>
      </c>
      <c r="HQ477" t="str">
        <v>No Section</v>
      </c>
      <c r="HR477" t="str">
        <v>No Section, .01 to .014 = Pass</v>
      </c>
      <c r="HS477" t="str">
        <v>No Section, Rotate Part</v>
      </c>
      <c r="HT477" t="str">
        <v>No Section, See Image</v>
      </c>
      <c r="HU477" t="str">
        <v>No Slot, Section B-B</v>
      </c>
      <c r="HV477" t="str">
        <v>No visual step = Pass</v>
      </c>
      <c r="HW477" t="str">
        <v>Not to exceed .95 Deep</v>
      </c>
      <c r="HX477" t="str">
        <v>Note 1</v>
      </c>
      <c r="HY477" t="str">
        <v>OL00333/A</v>
      </c>
      <c r="HZ477" t="str">
        <v>OL00519</v>
      </c>
      <c r="IA477" t="str">
        <v>OL00520</v>
      </c>
      <c r="IB477" t="str">
        <v>OL00529</v>
      </c>
      <c r="IC477" t="str">
        <v>OL00542</v>
      </c>
      <c r="ID477" t="str">
        <v>OL00724</v>
      </c>
      <c r="IE477" t="str">
        <v>OL01250</v>
      </c>
      <c r="IF477" t="str">
        <v>OL01869, Threadless Blank</v>
      </c>
      <c r="IG477" t="str">
        <v>OL01870, Section</v>
      </c>
      <c r="IH477" t="str">
        <v>OL02255</v>
      </c>
      <c r="II477" t="str">
        <v>OL02255, Mfg. Tol.</v>
      </c>
      <c r="IJ477" t="str">
        <v>OL02302</v>
      </c>
      <c r="IK477" t="str">
        <v xml:space="preserve">OL02318  needed per image instructions </v>
      </c>
      <c r="IL477" t="str">
        <v>OL02556</v>
      </c>
      <c r="IM477" t="str">
        <v>OL02557</v>
      </c>
      <c r="IN477" t="str">
        <v>OL02567</v>
      </c>
      <c r="IO477" t="str">
        <v>OL02653</v>
      </c>
      <c r="IP477" t="str">
        <v>OL02718</v>
      </c>
      <c r="IQ477" t="str">
        <v>OL02841</v>
      </c>
      <c r="IR477" t="str">
        <v>OL02842</v>
      </c>
      <c r="IS477" t="str">
        <v>OL02844</v>
      </c>
      <c r="IT477" t="str">
        <v>OL02871</v>
      </c>
      <c r="IU477" t="str">
        <v>OL02887</v>
      </c>
      <c r="IV477" t="str">
        <v>OL03500</v>
      </c>
      <c r="IW477" t="str">
        <v>OL03766</v>
      </c>
      <c r="IX477" t="str">
        <v>OL03868</v>
      </c>
      <c r="IY477" t="str">
        <v>OL03869</v>
      </c>
      <c r="IZ477" t="str">
        <v>OL03870</v>
      </c>
      <c r="JA477" t="str">
        <v>OL03873, DWG# 100448-44</v>
      </c>
      <c r="JB477" t="str">
        <v>OL03949</v>
      </c>
      <c r="JC477" t="str">
        <v xml:space="preserve">OL04043, Section </v>
      </c>
      <c r="JD477" t="str">
        <v xml:space="preserve">OL04044, Section </v>
      </c>
      <c r="JE477" t="str">
        <v>OL04045</v>
      </c>
      <c r="JF477" t="str">
        <v>OL04045, Milled Feature</v>
      </c>
      <c r="JG477" t="str">
        <v>OL04063</v>
      </c>
      <c r="JH477" t="str">
        <v>OL04064</v>
      </c>
      <c r="JI477" t="str">
        <v>OL04065</v>
      </c>
      <c r="JJ477" t="str">
        <v>OL04181</v>
      </c>
      <c r="JK477" t="str">
        <v>OL04218</v>
      </c>
      <c r="JL477" t="str">
        <v>OL04224, See Image</v>
      </c>
      <c r="JM477" t="str">
        <v>OL04374</v>
      </c>
      <c r="JN477" t="str">
        <v>OL04375, Section M-M</v>
      </c>
      <c r="JO477" t="str">
        <v>OL04376, Section M-M</v>
      </c>
      <c r="JP477" t="str">
        <v>OL04443</v>
      </c>
      <c r="JQ477" t="str">
        <v>OL04444</v>
      </c>
      <c r="JR477" t="str">
        <v>OL05000</v>
      </c>
      <c r="JS477" t="str">
        <v>One side of slot</v>
      </c>
      <c r="JT477" t="str">
        <v>Other side of slot</v>
      </c>
      <c r="JU477" t="str">
        <v>Out of center more than .002 = Fail</v>
      </c>
      <c r="JV477" t="str">
        <v>Out of center more than.002 = Fail</v>
      </c>
      <c r="JW477" t="str">
        <v>Overlay OL02713</v>
      </c>
      <c r="JX477" t="str">
        <v>Overlay OL02714</v>
      </c>
      <c r="JY477" t="str">
        <v>Overlay OL02718</v>
      </c>
      <c r="JZ477" t="str">
        <v>Overlay OL03831, Mfg. Tol.</v>
      </c>
      <c r="KA477" t="str">
        <v>Part Without Slots</v>
      </c>
      <c r="KB477" t="str">
        <v>Part Without Slots, See Image</v>
      </c>
      <c r="KC477" t="str">
        <v xml:space="preserve">Pass = .0254 or Less </v>
      </c>
      <c r="KD477" t="str">
        <v>PD MIN = 4.361, PD MAX = 4.456</v>
      </c>
      <c r="KE477" t="str">
        <v>Per Balloon 2 Note</v>
      </c>
      <c r="KF477" t="str">
        <v>Per drawing note(s) 8.</v>
      </c>
      <c r="KG477" t="str">
        <v>Point or Sphere Tip</v>
      </c>
      <c r="KH477" t="str">
        <v>Point Tip</v>
      </c>
      <c r="KI477" t="str">
        <v>R.9 to R1.1 = Pass, See Image</v>
      </c>
      <c r="KJ477" t="str">
        <v>Ram Construction</v>
      </c>
      <c r="KK477" t="str">
        <v>Record Same Pass / Fail All Balloons</v>
      </c>
      <c r="KL477" t="str">
        <v>Ref. Balloon 1</v>
      </c>
      <c r="KM477" t="str">
        <v>Ref. Balloon 12</v>
      </c>
      <c r="KN477" t="str">
        <v>Ref. Balloon 13, 100% AQL</v>
      </c>
      <c r="KO477" t="str">
        <v>Ref. Balloon 2</v>
      </c>
      <c r="KP477" t="str">
        <v>Ref. Balloon 21, 100% AQL</v>
      </c>
      <c r="KQ477" t="str">
        <v>Ref. Balloon 4</v>
      </c>
      <c r="KR477" t="str">
        <v>Ref. Balloon 7</v>
      </c>
      <c r="KS477" t="str">
        <v>Ref. Balloon 8</v>
      </c>
      <c r="KT477" t="str">
        <v>Relieved Pin Gauges 09236 &amp; 09235</v>
      </c>
      <c r="KU477" t="str">
        <v>Rotate Part</v>
      </c>
      <c r="KV477" t="str">
        <v>Rotate Part, See Image</v>
      </c>
      <c r="KW477" t="str">
        <v>Same as Root Radius</v>
      </c>
      <c r="KX477" t="str">
        <v>Section</v>
      </c>
      <c r="KY477" t="str">
        <v>Section B-B</v>
      </c>
      <c r="KZ477" t="str">
        <v>Section B-B, Distance Between Grooves</v>
      </c>
      <c r="LA477" t="str">
        <v>Section C-C</v>
      </c>
      <c r="LB477" t="str">
        <v>Section Part</v>
      </c>
      <c r="LC477" t="str">
        <v>Section Part, Measured from Opposite Face</v>
      </c>
      <c r="LD477" t="str">
        <v>Section, Broachless Blank</v>
      </c>
      <c r="LE477" t="str">
        <v>Section, EXT. Sphere Location.</v>
      </c>
      <c r="LF477" t="str">
        <v>Section, Hex Cham. Ang.</v>
      </c>
      <c r="LG477" t="str">
        <v>Section, Hex Fillet Rad.</v>
      </c>
      <c r="LH477" t="str">
        <v>Section, INT. Feature</v>
      </c>
      <c r="LI477" t="str">
        <v>Section, INT. Sphere Location.</v>
      </c>
      <c r="LJ477" t="str">
        <v>Section, Mfg. Tol.</v>
      </c>
      <c r="LK477" t="str">
        <v>Section, Mfg. Tol., See Image</v>
      </c>
      <c r="LL477" t="str">
        <v>Section, OL00486</v>
      </c>
      <c r="LM477" t="str">
        <v>Section, OL00542</v>
      </c>
      <c r="LN477" t="str">
        <v>Section, OL00543</v>
      </c>
      <c r="LO477" t="str">
        <v>Section, OL00544</v>
      </c>
      <c r="LP477" t="str">
        <v>Section, OL00545</v>
      </c>
      <c r="LQ477" t="str">
        <v>Section, OL00546</v>
      </c>
      <c r="LR477" t="str">
        <v>Section, OL00547</v>
      </c>
      <c r="LS477" t="str">
        <v>Section, OL00555</v>
      </c>
      <c r="LT477" t="str">
        <v>Section, OL00725</v>
      </c>
      <c r="LU477" t="str">
        <v>Section, OL01430</v>
      </c>
      <c r="LV477" t="str">
        <v>Section, OL01434</v>
      </c>
      <c r="LW477" t="str">
        <v>Section, OL01435</v>
      </c>
      <c r="LX477" t="str">
        <v>Section, OL01807</v>
      </c>
      <c r="LY477" t="str">
        <v>Section, OL01830</v>
      </c>
      <c r="LZ477" t="str">
        <v>Section, OL02351</v>
      </c>
      <c r="MA477" t="str">
        <v>Section, OL02519</v>
      </c>
      <c r="MB477" t="str">
        <v>Section, OL02520</v>
      </c>
      <c r="MC477" t="str">
        <v>Section, OL02522</v>
      </c>
      <c r="MD477" t="str">
        <v>Section, OL02540</v>
      </c>
      <c r="ME477" t="str">
        <v>Section, OL02541</v>
      </c>
      <c r="MF477" t="str">
        <v>Section, OL02552</v>
      </c>
      <c r="MG477" t="str">
        <v>Section, OL02553</v>
      </c>
      <c r="MH477" t="str">
        <v>Section, OL02554</v>
      </c>
      <c r="MI477" t="str">
        <v>Section, OL02555</v>
      </c>
      <c r="MJ477" t="str">
        <v>Section, OL02558</v>
      </c>
      <c r="MK477" t="str">
        <v>Section, OL02559</v>
      </c>
      <c r="ML477" t="str">
        <v>Section, OL02560</v>
      </c>
      <c r="MM477" t="str">
        <v>Section, OL02619</v>
      </c>
      <c r="MN477" t="str">
        <v>Section, OL02620</v>
      </c>
      <c r="MO477" t="str">
        <v>Section, OL02621</v>
      </c>
      <c r="MP477" t="str">
        <v>Section, OL02622</v>
      </c>
      <c r="MQ477" t="str">
        <v>Section, OL02623</v>
      </c>
      <c r="MR477" t="str">
        <v>Section, OL02624</v>
      </c>
      <c r="MS477" t="str">
        <v>Section, OL02652</v>
      </c>
      <c r="MT477" t="str">
        <v>Section, OL02680</v>
      </c>
      <c r="MU477" t="str">
        <v>Section, OL02793</v>
      </c>
      <c r="MV477" t="str">
        <v>Section, OL02823</v>
      </c>
      <c r="MW477" t="str">
        <v>Section, OL02843</v>
      </c>
      <c r="MX477" t="str">
        <v>Section, OL03026, Ext.</v>
      </c>
      <c r="MY477" t="str">
        <v>Section, OL03026, Int.</v>
      </c>
      <c r="MZ477" t="str">
        <v>Section, OL03570, DWG# 100448-41</v>
      </c>
      <c r="NA477" t="str">
        <v>Section, OL03781</v>
      </c>
      <c r="NB477" t="str">
        <v>Section, OL03911</v>
      </c>
      <c r="NC477" t="str">
        <v>Section, OL03912</v>
      </c>
      <c r="ND477" t="str">
        <v>Section, OL03928</v>
      </c>
      <c r="NE477" t="str">
        <v>Section, OL03929</v>
      </c>
      <c r="NF477" t="str">
        <v>Section, OL04030</v>
      </c>
      <c r="NG477" t="str">
        <v>Section, OL04037</v>
      </c>
      <c r="NH477" t="str">
        <v>Section, OL04038</v>
      </c>
      <c r="NI477" t="str">
        <v>Section, OL04046</v>
      </c>
      <c r="NJ477" t="str">
        <v>Section, OL04065</v>
      </c>
      <c r="NK477" t="str">
        <v>Section, OL04066</v>
      </c>
      <c r="NL477" t="str">
        <v>Section, OL04067</v>
      </c>
      <c r="NM477" t="str">
        <v>Section, OL04069</v>
      </c>
      <c r="NN477" t="str">
        <v>Section, OL04071</v>
      </c>
      <c r="NO477" t="str">
        <v>Section, OL04173</v>
      </c>
      <c r="NP477" t="str">
        <v>Section, OL04174</v>
      </c>
      <c r="NQ477" t="str">
        <v>Section, OL04214</v>
      </c>
      <c r="NR477" t="str">
        <v>Section, OL04215</v>
      </c>
      <c r="NS477" t="str">
        <v>Section, OL04216</v>
      </c>
      <c r="NT477" t="str">
        <v>Section, OL04217</v>
      </c>
      <c r="NU477" t="str">
        <v>Section, Overlay OL02716</v>
      </c>
      <c r="NV477" t="str">
        <v>Section, Overlay OL02717</v>
      </c>
      <c r="NW477" t="str">
        <v>Section, See Image</v>
      </c>
      <c r="NX477" t="str">
        <v>Section, See Image, DWG# 100448-41</v>
      </c>
      <c r="NY477" t="str">
        <v>Section, Without Sots</v>
      </c>
      <c r="NZ477" t="str">
        <v>See Comments Sheet</v>
      </c>
      <c r="OA477" t="str">
        <v>See Comments Sheet, OL02318</v>
      </c>
      <c r="OB477" t="str">
        <v>See Image</v>
      </c>
      <c r="OC477" t="str">
        <v>See Image, .005 or Less = Pass</v>
      </c>
      <c r="OD477" t="str">
        <v>See Image, Check Near Radius</v>
      </c>
      <c r="OE477" t="str">
        <v>See Image, Constrained</v>
      </c>
      <c r="OF477" t="str">
        <v>See Image, Distance Between Flats</v>
      </c>
      <c r="OG477" t="str">
        <v xml:space="preserve">See Image, Mfg. Tol, Section A-A </v>
      </c>
      <c r="OH477" t="str">
        <v>See image, Mfg. Tol.</v>
      </c>
      <c r="OI477" t="str">
        <v>See Image, Mic. Across Flats</v>
      </c>
      <c r="OJ477" t="str">
        <v>See Image, OL02850</v>
      </c>
      <c r="OK477" t="str">
        <v>See Image, OL02880</v>
      </c>
      <c r="OL477" t="str">
        <v>See Image, OL03926</v>
      </c>
      <c r="OM477" t="str">
        <v>See Image, OL03927</v>
      </c>
      <c r="ON477" t="str">
        <v>See Image, OL04003</v>
      </c>
      <c r="OO477" t="str">
        <v>'See Image, OL04342,  Best Fit Joe Block</v>
      </c>
      <c r="OP477" t="str">
        <v>See Image, OL04342,  Blank</v>
      </c>
      <c r="OQ477" t="str">
        <v>See Image, OL04342, Blank</v>
      </c>
      <c r="OR477" t="str">
        <v>See Image, OL04343, Blank</v>
      </c>
      <c r="OS477" t="str">
        <v>See Image, Pass = .002 or Less</v>
      </c>
      <c r="OT477" t="str">
        <v>See Image, Rcd. MAX</v>
      </c>
      <c r="OU477" t="str">
        <v>See Image, Rcd. MIN</v>
      </c>
      <c r="OV477" t="str">
        <v>See Image, Section</v>
      </c>
      <c r="OW477" t="str">
        <v>See Image, Section A-A</v>
      </c>
      <c r="OX477" t="str">
        <v>See Image, Section B-B</v>
      </c>
      <c r="OY477" t="str">
        <v>See Image, Section B-B, TSC</v>
      </c>
      <c r="OZ477" t="str">
        <v>See Image, Shank Drawing # 18000-XX-XX A</v>
      </c>
      <c r="PA477" t="str">
        <v>Sequencial Laser 01, 120 Per Print</v>
      </c>
      <c r="PB477" t="str">
        <v>Set to .202, Zero on Thread Lead</v>
      </c>
      <c r="PC477" t="str">
        <v>Sharp OK, No Burr</v>
      </c>
      <c r="PD477" t="str">
        <v>Sharp OK, No Raised Edge, See Image</v>
      </c>
      <c r="PE477" t="str">
        <v>Sharp OK, No Raised Edges</v>
      </c>
      <c r="PF477" t="str">
        <v>Sharp okay no raised edge</v>
      </c>
      <c r="PG477" t="str">
        <v>Sharp Okay, No Burr</v>
      </c>
      <c r="PH477" t="str">
        <v>Sharp Okay, No Raised Edge</v>
      </c>
      <c r="PI477" t="str">
        <v>Sharp Okay, No Raised Edges,</v>
      </c>
      <c r="PJ477" t="str">
        <v>Sharp Okay, See Image</v>
      </c>
      <c r="PK477" t="str">
        <v xml:space="preserve">Start of Radius @ .195 </v>
      </c>
      <c r="PL477" t="str">
        <v xml:space="preserve">Start of Radius @ .21 </v>
      </c>
      <c r="PM477" t="str">
        <v xml:space="preserve">T.S.C. </v>
      </c>
      <c r="PN477" t="str">
        <v>Tangent Point</v>
      </c>
      <c r="PO477" t="str">
        <v>Tangent point of R.50</v>
      </c>
      <c r="PP477" t="str">
        <v>Taper Check, Mfg.Tol.</v>
      </c>
      <c r="PQ477" t="str">
        <v>Taper Check, Mfg.Tol., See Image</v>
      </c>
      <c r="PR477" t="str">
        <v>Thrd. Minor Ø</v>
      </c>
      <c r="PS477" t="str">
        <v>Thrd. Relief Ø</v>
      </c>
      <c r="PT477" t="str">
        <v>Threadless Blank</v>
      </c>
      <c r="PU477" t="str">
        <v>Threadless Blank, From Major Ø</v>
      </c>
      <c r="PV477" t="str">
        <v>Threadless Blank, Mfg. Tol.</v>
      </c>
      <c r="PW477" t="str">
        <v>Threadless Blank, Thrd. to Neck Rad.</v>
      </c>
      <c r="PX477" t="str">
        <v>Thredless Blank</v>
      </c>
      <c r="PY477" t="str">
        <v>To center of R.005</v>
      </c>
      <c r="PZ477" t="str">
        <v>Torx Min. Dia.</v>
      </c>
      <c r="QA477" t="str">
        <v>Turn Ø Free of Mill Marks</v>
      </c>
      <c r="QB477" t="str">
        <v>Use (Full) GO Hex</v>
      </c>
      <c r="QC477" t="str">
        <v>Use Balloon 1 FULL Gauge</v>
      </c>
      <c r="QD477" t="str">
        <v>Use Balloon 9 FULL GO</v>
      </c>
      <c r="QE477" t="str">
        <v>Use Best Fit Pin</v>
      </c>
      <c r="QF477" t="str">
        <v>Use Disk Tip</v>
      </c>
      <c r="QG477" t="str">
        <v>Use flat bottomed indicator tip.</v>
      </c>
      <c r="QH477" t="str">
        <v xml:space="preserve">Use Full .093 Go Hex </v>
      </c>
      <c r="QI477" t="str">
        <v xml:space="preserve">Use Full .0930 Go Hex </v>
      </c>
      <c r="QJ477" t="str">
        <v>Use Full .1235 Go Hex</v>
      </c>
      <c r="QK477" t="str">
        <v>Use Gauge K2-98-8019-04, See Image</v>
      </c>
      <c r="QL477" t="str">
        <v>Use large flat indicator tip</v>
      </c>
      <c r="QM477" t="str">
        <v>Use Pins.3330/.3350, See Image MAX NO-GO</v>
      </c>
      <c r="QN477" t="str">
        <v>Use Pointed Drop Indicator Tip</v>
      </c>
      <c r="QO477" t="str">
        <v>V-Block</v>
      </c>
      <c r="QP477" t="str">
        <v>V-Block,  AMB for 13</v>
      </c>
      <c r="QQ477" t="str">
        <v>V-Block,  Hex Cham. Dia.</v>
      </c>
      <c r="QR477" t="str">
        <v>V-Block, Hex Depth</v>
      </c>
      <c r="QS477" t="str">
        <v>VBU Gauge</v>
      </c>
      <c r="QT477" t="str">
        <v>Visibally smaller than HEX=Pass</v>
      </c>
      <c r="QU477" t="str">
        <v>Visual Per Drawing</v>
      </c>
      <c r="QV477" t="str">
        <v>Whirl Blank</v>
      </c>
      <c r="QW477" t="str">
        <v xml:space="preserve">Whirl Blank </v>
      </c>
      <c r="QX477" t="str">
        <v>Whirl Blank, Neck Rad. End to Head CL</v>
      </c>
      <c r="QY477" t="str">
        <v>Whirl Blank, Nose Start Dia.</v>
      </c>
      <c r="QZ477" t="str">
        <v>Whirl Blank, Nose Start Dist.</v>
      </c>
      <c r="RA477" t="str">
        <v>Whirl Blank, Thrd. Minor</v>
      </c>
      <c r="RB477" t="str">
        <v>Whirl Blank, Thrd. Pullout Dia.</v>
      </c>
      <c r="RC477" t="str">
        <v>Whole Part, Removal is at Assy. Level</v>
      </c>
      <c r="RD477" t="str">
        <v>Wide Area</v>
      </c>
      <c r="RE477" t="str">
        <v>Zero on End of Go Gauge</v>
      </c>
    </row>
    <row r="478" spans="1:473">
      <c r="C478" t="str" cm="1">
        <f t="array" ref="C478:RE478">TRANSPOSE(_xlfn._xlws.SORT(_xlfn._xlws.FILTER($A$2:$A$600,ISNUMBER(SEARCH('PartLib Table'!M495,$A$2:$A$600)),"not found")))</f>
        <v xml:space="preserve"> 'C', Whirl Blank</v>
      </c>
      <c r="D478" t="str">
        <v xml:space="preserve"> See Image, Constrained</v>
      </c>
      <c r="E478" t="str">
        <v>(.04 to .12 range = Pass)</v>
      </c>
      <c r="F478" t="str">
        <v>(.042 FULL) Go Pin Seat Fully</v>
      </c>
      <c r="G478" t="str">
        <v>(B), Mfg. Tol.</v>
      </c>
      <c r="H478" t="str">
        <v>(B), O.A.L.</v>
      </c>
      <c r="I478" t="str">
        <v>.001 or less =Pass</v>
      </c>
      <c r="J478" t="str">
        <v>.001 or less out of center = Pass</v>
      </c>
      <c r="K478" t="str">
        <v>.002 or Less = Pass</v>
      </c>
      <c r="L478" t="str">
        <v>.002 or Less out of center = Pass</v>
      </c>
      <c r="M478" t="str">
        <v>.005 to .015 = Pass</v>
      </c>
      <c r="N478" t="str">
        <v>.0125 Mean, Section</v>
      </c>
      <c r="O478" t="str">
        <v>.025 or Less in X &amp; Y=Pass</v>
      </c>
      <c r="P478" t="str">
        <v>.038 Mean</v>
      </c>
      <c r="Q478" t="str">
        <v>.063 MM = .0024 IN, See Image</v>
      </c>
      <c r="R478" t="str">
        <v>.063MM = .0024"</v>
      </c>
      <c r="S478" t="str">
        <v>.243 NO-GO, Unconstrained, Must Not Start</v>
      </c>
      <c r="T478" t="str">
        <v>@ Back Face &amp; ID, No Raised Edge</v>
      </c>
      <c r="U478" t="str">
        <v>@ Back Face &amp; OD, No Raised Edge</v>
      </c>
      <c r="V478" t="str">
        <v>@ ID &amp; FACE</v>
      </c>
      <c r="W478" t="str">
        <v>@ OD &amp; BACK FACE</v>
      </c>
      <c r="X478" t="str">
        <v>@ OD &amp; FACE</v>
      </c>
      <c r="Y478" t="str">
        <v>Across from slot</v>
      </c>
      <c r="Z478" t="str">
        <v>All Edge Breaks</v>
      </c>
      <c r="AA478" t="str">
        <v>Attached to bar stock</v>
      </c>
      <c r="AB478" t="str">
        <v xml:space="preserve">Back Turn Fillet Rad. </v>
      </c>
      <c r="AC478" t="str">
        <v>Balloon 1 (DWG FRM0105 Page 2, NV-27)</v>
      </c>
      <c r="AD478" t="str">
        <v>Balloon 1 (DWG FRM0105, NV-30)</v>
      </c>
      <c r="AE478" t="str">
        <v>Balloon 1 (P# 9890002-20) OL00429/A</v>
      </c>
      <c r="AF478" t="str">
        <v>Balloon 1, DWG#FRM0105</v>
      </c>
      <c r="AG478" t="str">
        <v>Balloon 11, See Image</v>
      </c>
      <c r="AH478" t="str">
        <v xml:space="preserve">Balloon 2 (DWG FRM0105 Page 2, NV-27) </v>
      </c>
      <c r="AI478" t="str">
        <v>Balloon 2 (DWG FRM0105, NV-30)</v>
      </c>
      <c r="AJ478" t="str">
        <v>Balloon 2 (P# 9890002-20)</v>
      </c>
      <c r="AK478" t="str">
        <v>Balloon 2, DWG#FRM0105</v>
      </c>
      <c r="AL478" t="str">
        <v>Balloon 2, DWG#FRM0105, See Image</v>
      </c>
      <c r="AM478" t="str">
        <v>Balloon 3 (DWG FRM0105, NV-30 Minor)</v>
      </c>
      <c r="AN478" t="str">
        <v>Balloon 3 (DWG FRM0105, NV-30)</v>
      </c>
      <c r="AO478" t="str">
        <v>Balloon 3 (P# 9890002-20)</v>
      </c>
      <c r="AP478" t="str">
        <v>Balloon 4</v>
      </c>
      <c r="AQ478" t="str">
        <v>Balloon 4 (P# 9890002-20)</v>
      </c>
      <c r="AR478" t="str">
        <v>Below Middle Band</v>
      </c>
      <c r="AS478" t="str">
        <v>Best Fit Pin, .003 or Less =Pass</v>
      </c>
      <c r="AT478" t="str">
        <v>Blank</v>
      </c>
      <c r="AU478" t="str">
        <v>Blank Turn Maj.</v>
      </c>
      <c r="AV478" t="str">
        <v>Blank Turn Maj. Mill Flt., OL4172</v>
      </c>
      <c r="AW478" t="str">
        <v>Blank Without .010 Slots</v>
      </c>
      <c r="AX478" t="str">
        <v>Blank Without .010 Slots, Section</v>
      </c>
      <c r="AY478" t="str">
        <v>Blank without thread</v>
      </c>
      <c r="AZ478" t="str">
        <v xml:space="preserve">Blank, Center of V Grv. </v>
      </c>
      <c r="BA478" t="str">
        <v>Blank, Check R adjacent Balloon 17</v>
      </c>
      <c r="BB478" t="str">
        <v>Blank, EXT. Feature</v>
      </c>
      <c r="BC478" t="str">
        <v>Blank, See Image, OL04335</v>
      </c>
      <c r="BD478" t="str">
        <v>Blank, See Image, OL04336</v>
      </c>
      <c r="BE478" t="str">
        <v xml:space="preserve">Blank, Thrd. </v>
      </c>
      <c r="BF478" t="str">
        <v>Blank, Turn Tip</v>
      </c>
      <c r="BG478" t="str">
        <v>Blank, Without Thrd.</v>
      </c>
      <c r="BH478" t="str">
        <v>Blank, Without Thread</v>
      </c>
      <c r="BI478" t="str">
        <v xml:space="preserve">Blunt Start Blend to Minor </v>
      </c>
      <c r="BJ478" t="str">
        <v>Calc., Use Go HEX</v>
      </c>
      <c r="BK478" t="str">
        <v>Can't dig into OD</v>
      </c>
      <c r="BL478" t="str">
        <v>Carbide Gauge</v>
      </c>
      <c r="BM478" t="str">
        <v xml:space="preserve">Center of V Grv. </v>
      </c>
      <c r="BN478" t="str">
        <v>Centered Less than .03 = Pass</v>
      </c>
      <c r="BO478" t="str">
        <v>Centered within .0005 or Less = Pass</v>
      </c>
      <c r="BP478" t="str">
        <v>Centered within .001 or Less = Pass</v>
      </c>
      <c r="BQ478" t="str">
        <v>Centered within .0254 or Less = Pass</v>
      </c>
      <c r="BR478" t="str">
        <v>Check close to Rod Slot</v>
      </c>
      <c r="BS478" t="str">
        <v>Check every other hole</v>
      </c>
      <c r="BT478" t="str">
        <v>Check Go over full length of slot.</v>
      </c>
      <c r="BU478" t="str">
        <v>Check Near Closed End</v>
      </c>
      <c r="BV478" t="str">
        <v>Check per Print View, Away from Rod Slot</v>
      </c>
      <c r="BW478" t="str">
        <v>Check to Balloon 30 Go Pin</v>
      </c>
      <c r="BX478" t="str">
        <v>Check with .2705 SET Pin Inside Part</v>
      </c>
      <c r="BY478" t="str">
        <v>Check with Hex Up</v>
      </c>
      <c r="BZ478" t="str">
        <v>CMM Blank</v>
      </c>
      <c r="CA478" t="str">
        <v>Confirm Full Radius</v>
      </c>
      <c r="CB478" t="str">
        <v>Constrained in fixture</v>
      </c>
      <c r="CC478" t="str">
        <v>Constrained with Ring</v>
      </c>
      <c r="CD478" t="str">
        <v>Constrained, See Image</v>
      </c>
      <c r="CE478" t="str">
        <v>Dim. "A"</v>
      </c>
      <c r="CF478" t="str">
        <v>Dim. "B"</v>
      </c>
      <c r="CG478" t="str">
        <v>Dim. "C"</v>
      </c>
      <c r="CH478" t="str">
        <v>Dim. "D", Whirl Blank</v>
      </c>
      <c r="CI478" t="str">
        <v>Dim. "G"</v>
      </c>
      <c r="CJ478" t="str">
        <v>Dim. E, Blank Turn Maj. &amp;  Mill Flt</v>
      </c>
      <c r="CK478" t="str">
        <v>Dim. E, Blank Turn Maj.&amp;  Mill Flt</v>
      </c>
      <c r="CL478" t="str">
        <v>Dim. H, Whirl Blank</v>
      </c>
      <c r="CM478" t="str">
        <v>Dim. J, 'Blank Turn Maj. &amp; Whirl Blank</v>
      </c>
      <c r="CN478" t="str">
        <v>Disk Drop Indicator Tip</v>
      </c>
      <c r="CO478" t="str">
        <v>DWG 100448-15, Balloon F_1</v>
      </c>
      <c r="CP478" t="str">
        <v>DWG 100448-15, OL02571</v>
      </c>
      <c r="CQ478" t="str">
        <v>DWG 100448-41</v>
      </c>
      <c r="CR478" t="str">
        <v>DWG 9890040, (10E),Section Part, OL01139</v>
      </c>
      <c r="CS478" t="str">
        <v>DWG 9890040, (10E),Section, OL01139</v>
      </c>
      <c r="CT478" t="str">
        <v>DWG 9890040, (11E)</v>
      </c>
      <c r="CU478" t="str">
        <v>DWG 9890040, (11E), Pins with Flats</v>
      </c>
      <c r="CV478" t="str">
        <v>DWG 9890040, (12E),  Pass=.002 or less</v>
      </c>
      <c r="CW478" t="str">
        <v>DWG 9890040, (12E), See Image</v>
      </c>
      <c r="CX478" t="str">
        <v>DWG 9890040, (1E), OL01431</v>
      </c>
      <c r="CY478" t="str">
        <v>DWG 9890040, (1E), OL01432</v>
      </c>
      <c r="CZ478" t="str">
        <v>DWG 9890040, (2E), OL01432</v>
      </c>
      <c r="DA478" t="str">
        <v>DWG 9890040, (3E)</v>
      </c>
      <c r="DB478" t="str">
        <v>DWG 9890040, (4E)</v>
      </c>
      <c r="DC478" t="str">
        <v>DWG 9890040, (5E), OL02336</v>
      </c>
      <c r="DD478" t="str">
        <v>DWG 9890040, (6E)</v>
      </c>
      <c r="DE478" t="str">
        <v>DWG 9890040, (7E)</v>
      </c>
      <c r="DF478" t="str">
        <v>DWG 9890040, (8E), OL01433</v>
      </c>
      <c r="DG478" t="str">
        <v>DWG 9890040, (8E), OL01433, Section</v>
      </c>
      <c r="DH478" t="str">
        <v>DWG 9890040, (9E), Close to Rod Slot</v>
      </c>
      <c r="DI478" t="str">
        <v>DWG 9890040, (9E),Close to Rod Slot</v>
      </c>
      <c r="DJ478" t="str">
        <v>DWG FRM0105 PAGE 2</v>
      </c>
      <c r="DK478" t="str">
        <v>DWG# 100448-41</v>
      </c>
      <c r="DL478" t="str">
        <v>DWG# 100448-44</v>
      </c>
      <c r="DM478" t="str">
        <v>DWG# 9890003  (1), Section OL00436/A</v>
      </c>
      <c r="DN478" t="str">
        <v>DWG# 9890003 (3), Ring Gauge Constrained</v>
      </c>
      <c r="DO478" t="str">
        <v>DWG# 9890003 (4), Section</v>
      </c>
      <c r="DP478" t="str">
        <v>DWG#100448-26, Balloon 1K, OL02350</v>
      </c>
      <c r="DQ478" t="str">
        <v>DWG#100448-26, Balloon 2K, OL02350</v>
      </c>
      <c r="DR478" t="str">
        <v>DWG#100448-26, Balloon 3K, OL02363</v>
      </c>
      <c r="DS478" t="str">
        <v>DWG#100448-26, Balloon 4K</v>
      </c>
      <c r="DT478" t="str">
        <v>DWG#100448-26, Balloon 5K, Section</v>
      </c>
      <c r="DU478" t="str">
        <v>DWG#100448-26, Balloon 6K</v>
      </c>
      <c r="DV478" t="str">
        <v>DWG#100448-26, Balloon 7K, Section</v>
      </c>
      <c r="DW478" t="str">
        <v>DWG#100448-26, Mfg. Tol.</v>
      </c>
      <c r="DX478" t="str">
        <v>DWG#9890003 (2) Ring Gauge Constrained</v>
      </c>
      <c r="DY478" t="str">
        <v>DWG#9890044</v>
      </c>
      <c r="DZ478" t="str">
        <v>DWG#9890044 .1985 to .2005=Pass</v>
      </c>
      <c r="EA478" t="str">
        <v>DWG#9890044 Overlay OL02441</v>
      </c>
      <c r="EB478" t="str">
        <v>DWG#9890044, OL02441</v>
      </c>
      <c r="EC478" t="str">
        <v>DWG#FRM0105</v>
      </c>
      <c r="ED478" t="str">
        <v>EXT.</v>
      </c>
      <c r="EE478" t="str">
        <v>EXT. Section, OL02460</v>
      </c>
      <c r="EF478" t="str">
        <v>EXT., OL04223</v>
      </c>
      <c r="EG478" t="str">
        <v>Flat Drop Indicator Tip</v>
      </c>
      <c r="EH478" t="str">
        <v>Full Go Pin, No Light, at Radius</v>
      </c>
      <c r="EI478" t="str">
        <v>Function Check</v>
      </c>
      <c r="EJ478" t="str">
        <v>GO Function Gauge</v>
      </c>
      <c r="EK478" t="str">
        <v>Go Gauge for Balloon 1 &amp; 4</v>
      </c>
      <c r="EL478" t="str">
        <v>Go Pin must pass through</v>
      </c>
      <c r="EM478" t="str">
        <v>Greater than .005 = Fail, Section</v>
      </c>
      <c r="EN478" t="str">
        <v>Greater than .025 out of center = Fail</v>
      </c>
      <c r="EO478" t="str">
        <v>Greater than 2.6 = Pass</v>
      </c>
      <c r="EP478" t="str">
        <v>Green = Pass, Red = Fail</v>
      </c>
      <c r="EQ478" t="str">
        <v>Hex Depth</v>
      </c>
      <c r="ER478" t="str">
        <v>Hex Minor</v>
      </c>
      <c r="ES478" t="str">
        <v>Hole Dia.</v>
      </c>
      <c r="ET478" t="str">
        <v>Hook or Disk Tip</v>
      </c>
      <c r="EU478" t="str">
        <v>ID Sphere Finish</v>
      </c>
      <c r="EV478" t="str">
        <v>ID/OD Both Sides, Diff. .002 or less = Pass</v>
      </c>
      <c r="EW478" t="str">
        <v>If Looks Big, Section</v>
      </c>
      <c r="EX478" t="str">
        <v>If Looks Small, Section</v>
      </c>
      <c r="EY478" t="str">
        <v>Insp. Close to Break Away, Mfg.Tol.</v>
      </c>
      <c r="EZ478" t="str">
        <v>INT.</v>
      </c>
      <c r="FA478" t="str">
        <v>INT. Section, OL02460</v>
      </c>
      <c r="FB478" t="str">
        <v>INT., OL04223</v>
      </c>
      <c r="FC478" t="str">
        <v>Intersect. of 7.7 &amp; R0.10</v>
      </c>
      <c r="FD478" t="str">
        <v>Intersect. of 8.79 and R.25 MAX</v>
      </c>
      <c r="FE478" t="str">
        <v>Keep Ind. Tip away from corner</v>
      </c>
      <c r="FF478" t="str">
        <v>L31</v>
      </c>
      <c r="FG478" t="str">
        <v>Laser Mark</v>
      </c>
      <c r="FH478" t="str">
        <v>LASER PER NOTE 4</v>
      </c>
      <c r="FI478" t="str">
        <v>LASER PER NOTE 4, Final Check 1 only</v>
      </c>
      <c r="FJ478" t="str">
        <v>Less than .002 out of center = Pass</v>
      </c>
      <c r="FK478" t="str">
        <v>Less than 2.75 = Pass, Section</v>
      </c>
      <c r="FL478" t="str">
        <v>List as pin. Not Calibrated</v>
      </c>
      <c r="FM478" t="str">
        <v>M9 X 1.25 BUTT See Comment Image</v>
      </c>
      <c r="FN478" t="str">
        <v>Manual Section</v>
      </c>
      <c r="FO478" t="str">
        <v>Max Deep .241 NO-GO =.42</v>
      </c>
      <c r="FP478" t="str">
        <v>MAX Depth of (Note 7) .241 NO-GO Pin</v>
      </c>
      <c r="FQ478" t="str">
        <v>Measure from Blue Line, See Image</v>
      </c>
      <c r="FR478" t="str">
        <v>Measure Width of Blue Area, See Image</v>
      </c>
      <c r="FS478" t="str">
        <v>Mfg. Tol</v>
      </c>
      <c r="FT478" t="str">
        <v>Mfg. Tol, See Image</v>
      </c>
      <c r="FU478" t="str">
        <v>Mfg. Tol.</v>
      </c>
      <c r="FV478" t="str">
        <v>Mfg. Tol. "A"</v>
      </c>
      <c r="FW478" t="str">
        <v>Mfg. Tol. (Zero on Gauge Full Dia. Lead)</v>
      </c>
      <c r="FX478" t="str">
        <v>Mfg. Tol. Balloon 11, See Image</v>
      </c>
      <c r="FY478" t="str">
        <v>Mfg. Tol. Balloon 4</v>
      </c>
      <c r="FZ478" t="str">
        <v>Mfg. Tol. Balloon 7</v>
      </c>
      <c r="GA478" t="str">
        <v xml:space="preserve">Mfg. Tol. C-Bore Face (Ballo 28) </v>
      </c>
      <c r="GB478" t="str">
        <v>Mfg. Tol. Section</v>
      </c>
      <c r="GC478" t="str">
        <v>Mfg. Tol. See Image</v>
      </c>
      <c r="GD478" t="str">
        <v>Mfg. Tol., 3 Places, Record MAX</v>
      </c>
      <c r="GE478" t="str">
        <v>Mfg. Tol., Balloon 11</v>
      </c>
      <c r="GF478" t="str">
        <v>Mfg. Tol., Balloon 7</v>
      </c>
      <c r="GG478" t="str">
        <v>Mfg. Tol., Blank</v>
      </c>
      <c r="GH478" t="str">
        <v>Mfg. Tol., Blank, Balloon 12</v>
      </c>
      <c r="GI478" t="str">
        <v>Mfg. Tol., Blend to SØ.320</v>
      </c>
      <c r="GJ478" t="str">
        <v>Mfg. Tol., Calculation</v>
      </c>
      <c r="GK478" t="str">
        <v>Mfg. Tol., For Mill Fixture</v>
      </c>
      <c r="GL478" t="str">
        <v>Mfg. Tol., L32</v>
      </c>
      <c r="GM478" t="str">
        <v>Mfg. Tol., L33</v>
      </c>
      <c r="GN478" t="str">
        <v>Mfg. Tol., No Tool Marks</v>
      </c>
      <c r="GO478" t="str">
        <v>Mfg. Tol., OL03361</v>
      </c>
      <c r="GP478" t="str">
        <v>Mfg. Tol., Record off center value</v>
      </c>
      <c r="GQ478" t="str">
        <v>Mfg. Tol., Same 3 Places, Record MIN</v>
      </c>
      <c r="GR478" t="str">
        <v>Mfg. Tol., Section</v>
      </c>
      <c r="GS478" t="str">
        <v>Mfg. Tol., Section B-B</v>
      </c>
      <c r="GT478" t="str">
        <v>Mfg. Tol., Section, OL03361</v>
      </c>
      <c r="GU478" t="str">
        <v>Mfg. Tol., Section, Per Note 2</v>
      </c>
      <c r="GV478" t="str">
        <v>Mfg. Tol., See Image</v>
      </c>
      <c r="GW478" t="str">
        <v>Mfg. Tol., See Image, Bore in Blue</v>
      </c>
      <c r="GX478" t="str">
        <v>Mfg. Tol., See Image, Hook Tip</v>
      </c>
      <c r="GY478" t="str">
        <v>Mfg. Tol., Sharp Okay No Burr</v>
      </c>
      <c r="GZ478" t="str">
        <v>Mfg. Tol., Threadless Blank</v>
      </c>
      <c r="HA478" t="str">
        <v>Mfg.Tol.</v>
      </c>
      <c r="HB478" t="str">
        <v>Mgf. To., T.S.C.</v>
      </c>
      <c r="HC478" t="str">
        <v>Milled Feature</v>
      </c>
      <c r="HD478" t="str">
        <v>Milled Feature, OL04045</v>
      </c>
      <c r="HE478" t="str">
        <v>More than .0005 out of center = Fail</v>
      </c>
      <c r="HF478" t="str">
        <v>Must Pass Through</v>
      </c>
      <c r="HG478" t="str">
        <v>Must pass through gauge</v>
      </c>
      <c r="HH478" t="str">
        <v>Must Pass Through Go Gauge</v>
      </c>
      <c r="HI478" t="str">
        <v>Must Pass, See Image.</v>
      </c>
      <c r="HJ478" t="str">
        <v>NA</v>
      </c>
      <c r="HK478" t="str">
        <v>Narrow Area</v>
      </c>
      <c r="HL478" t="str">
        <v>Near Balloon 21</v>
      </c>
      <c r="HM478" t="str">
        <v>Near Datum B</v>
      </c>
      <c r="HN478" t="str">
        <v>Neck Dia.</v>
      </c>
      <c r="HO478" t="str">
        <v>Neck to Head Rad.</v>
      </c>
      <c r="HP478" t="str">
        <v>No Copper Deposits Allowed</v>
      </c>
      <c r="HQ478" t="str">
        <v>No Section</v>
      </c>
      <c r="HR478" t="str">
        <v>No Section, .01 to .014 = Pass</v>
      </c>
      <c r="HS478" t="str">
        <v>No Section, Rotate Part</v>
      </c>
      <c r="HT478" t="str">
        <v>No Section, See Image</v>
      </c>
      <c r="HU478" t="str">
        <v>No Slot, Section B-B</v>
      </c>
      <c r="HV478" t="str">
        <v>No visual step = Pass</v>
      </c>
      <c r="HW478" t="str">
        <v>Not to exceed .95 Deep</v>
      </c>
      <c r="HX478" t="str">
        <v>Note 1</v>
      </c>
      <c r="HY478" t="str">
        <v>OL00333/A</v>
      </c>
      <c r="HZ478" t="str">
        <v>OL00519</v>
      </c>
      <c r="IA478" t="str">
        <v>OL00520</v>
      </c>
      <c r="IB478" t="str">
        <v>OL00529</v>
      </c>
      <c r="IC478" t="str">
        <v>OL00542</v>
      </c>
      <c r="ID478" t="str">
        <v>OL00724</v>
      </c>
      <c r="IE478" t="str">
        <v>OL01250</v>
      </c>
      <c r="IF478" t="str">
        <v>OL01869, Threadless Blank</v>
      </c>
      <c r="IG478" t="str">
        <v>OL01870, Section</v>
      </c>
      <c r="IH478" t="str">
        <v>OL02255</v>
      </c>
      <c r="II478" t="str">
        <v>OL02255, Mfg. Tol.</v>
      </c>
      <c r="IJ478" t="str">
        <v>OL02302</v>
      </c>
      <c r="IK478" t="str">
        <v xml:space="preserve">OL02318  needed per image instructions </v>
      </c>
      <c r="IL478" t="str">
        <v>OL02556</v>
      </c>
      <c r="IM478" t="str">
        <v>OL02557</v>
      </c>
      <c r="IN478" t="str">
        <v>OL02567</v>
      </c>
      <c r="IO478" t="str">
        <v>OL02653</v>
      </c>
      <c r="IP478" t="str">
        <v>OL02718</v>
      </c>
      <c r="IQ478" t="str">
        <v>OL02841</v>
      </c>
      <c r="IR478" t="str">
        <v>OL02842</v>
      </c>
      <c r="IS478" t="str">
        <v>OL02844</v>
      </c>
      <c r="IT478" t="str">
        <v>OL02871</v>
      </c>
      <c r="IU478" t="str">
        <v>OL02887</v>
      </c>
      <c r="IV478" t="str">
        <v>OL03500</v>
      </c>
      <c r="IW478" t="str">
        <v>OL03766</v>
      </c>
      <c r="IX478" t="str">
        <v>OL03868</v>
      </c>
      <c r="IY478" t="str">
        <v>OL03869</v>
      </c>
      <c r="IZ478" t="str">
        <v>OL03870</v>
      </c>
      <c r="JA478" t="str">
        <v>OL03873, DWG# 100448-44</v>
      </c>
      <c r="JB478" t="str">
        <v>OL03949</v>
      </c>
      <c r="JC478" t="str">
        <v xml:space="preserve">OL04043, Section </v>
      </c>
      <c r="JD478" t="str">
        <v xml:space="preserve">OL04044, Section </v>
      </c>
      <c r="JE478" t="str">
        <v>OL04045</v>
      </c>
      <c r="JF478" t="str">
        <v>OL04045, Milled Feature</v>
      </c>
      <c r="JG478" t="str">
        <v>OL04063</v>
      </c>
      <c r="JH478" t="str">
        <v>OL04064</v>
      </c>
      <c r="JI478" t="str">
        <v>OL04065</v>
      </c>
      <c r="JJ478" t="str">
        <v>OL04181</v>
      </c>
      <c r="JK478" t="str">
        <v>OL04218</v>
      </c>
      <c r="JL478" t="str">
        <v>OL04224, See Image</v>
      </c>
      <c r="JM478" t="str">
        <v>OL04374</v>
      </c>
      <c r="JN478" t="str">
        <v>OL04375, Section M-M</v>
      </c>
      <c r="JO478" t="str">
        <v>OL04376, Section M-M</v>
      </c>
      <c r="JP478" t="str">
        <v>OL04443</v>
      </c>
      <c r="JQ478" t="str">
        <v>OL04444</v>
      </c>
      <c r="JR478" t="str">
        <v>OL05000</v>
      </c>
      <c r="JS478" t="str">
        <v>One side of slot</v>
      </c>
      <c r="JT478" t="str">
        <v>Other side of slot</v>
      </c>
      <c r="JU478" t="str">
        <v>Out of center more than .002 = Fail</v>
      </c>
      <c r="JV478" t="str">
        <v>Out of center more than.002 = Fail</v>
      </c>
      <c r="JW478" t="str">
        <v>Overlay OL02713</v>
      </c>
      <c r="JX478" t="str">
        <v>Overlay OL02714</v>
      </c>
      <c r="JY478" t="str">
        <v>Overlay OL02718</v>
      </c>
      <c r="JZ478" t="str">
        <v>Overlay OL03831, Mfg. Tol.</v>
      </c>
      <c r="KA478" t="str">
        <v>Part Without Slots</v>
      </c>
      <c r="KB478" t="str">
        <v>Part Without Slots, See Image</v>
      </c>
      <c r="KC478" t="str">
        <v xml:space="preserve">Pass = .0254 or Less </v>
      </c>
      <c r="KD478" t="str">
        <v>PD MIN = 4.361, PD MAX = 4.456</v>
      </c>
      <c r="KE478" t="str">
        <v>Per Balloon 2 Note</v>
      </c>
      <c r="KF478" t="str">
        <v>Per drawing note(s) 8.</v>
      </c>
      <c r="KG478" t="str">
        <v>Point or Sphere Tip</v>
      </c>
      <c r="KH478" t="str">
        <v>Point Tip</v>
      </c>
      <c r="KI478" t="str">
        <v>R.9 to R1.1 = Pass, See Image</v>
      </c>
      <c r="KJ478" t="str">
        <v>Ram Construction</v>
      </c>
      <c r="KK478" t="str">
        <v>Record Same Pass / Fail All Balloons</v>
      </c>
      <c r="KL478" t="str">
        <v>Ref. Balloon 1</v>
      </c>
      <c r="KM478" t="str">
        <v>Ref. Balloon 12</v>
      </c>
      <c r="KN478" t="str">
        <v>Ref. Balloon 13, 100% AQL</v>
      </c>
      <c r="KO478" t="str">
        <v>Ref. Balloon 2</v>
      </c>
      <c r="KP478" t="str">
        <v>Ref. Balloon 21, 100% AQL</v>
      </c>
      <c r="KQ478" t="str">
        <v>Ref. Balloon 4</v>
      </c>
      <c r="KR478" t="str">
        <v>Ref. Balloon 7</v>
      </c>
      <c r="KS478" t="str">
        <v>Ref. Balloon 8</v>
      </c>
      <c r="KT478" t="str">
        <v>Relieved Pin Gauges 09236 &amp; 09235</v>
      </c>
      <c r="KU478" t="str">
        <v>Rotate Part</v>
      </c>
      <c r="KV478" t="str">
        <v>Rotate Part, See Image</v>
      </c>
      <c r="KW478" t="str">
        <v>Same as Root Radius</v>
      </c>
      <c r="KX478" t="str">
        <v>Section</v>
      </c>
      <c r="KY478" t="str">
        <v>Section B-B</v>
      </c>
      <c r="KZ478" t="str">
        <v>Section B-B, Distance Between Grooves</v>
      </c>
      <c r="LA478" t="str">
        <v>Section C-C</v>
      </c>
      <c r="LB478" t="str">
        <v>Section Part</v>
      </c>
      <c r="LC478" t="str">
        <v>Section Part, Measured from Opposite Face</v>
      </c>
      <c r="LD478" t="str">
        <v>Section, Broachless Blank</v>
      </c>
      <c r="LE478" t="str">
        <v>Section, EXT. Sphere Location.</v>
      </c>
      <c r="LF478" t="str">
        <v>Section, Hex Cham. Ang.</v>
      </c>
      <c r="LG478" t="str">
        <v>Section, Hex Fillet Rad.</v>
      </c>
      <c r="LH478" t="str">
        <v>Section, INT. Feature</v>
      </c>
      <c r="LI478" t="str">
        <v>Section, INT. Sphere Location.</v>
      </c>
      <c r="LJ478" t="str">
        <v>Section, Mfg. Tol.</v>
      </c>
      <c r="LK478" t="str">
        <v>Section, Mfg. Tol., See Image</v>
      </c>
      <c r="LL478" t="str">
        <v>Section, OL00486</v>
      </c>
      <c r="LM478" t="str">
        <v>Section, OL00542</v>
      </c>
      <c r="LN478" t="str">
        <v>Section, OL00543</v>
      </c>
      <c r="LO478" t="str">
        <v>Section, OL00544</v>
      </c>
      <c r="LP478" t="str">
        <v>Section, OL00545</v>
      </c>
      <c r="LQ478" t="str">
        <v>Section, OL00546</v>
      </c>
      <c r="LR478" t="str">
        <v>Section, OL00547</v>
      </c>
      <c r="LS478" t="str">
        <v>Section, OL00555</v>
      </c>
      <c r="LT478" t="str">
        <v>Section, OL00725</v>
      </c>
      <c r="LU478" t="str">
        <v>Section, OL01430</v>
      </c>
      <c r="LV478" t="str">
        <v>Section, OL01434</v>
      </c>
      <c r="LW478" t="str">
        <v>Section, OL01435</v>
      </c>
      <c r="LX478" t="str">
        <v>Section, OL01807</v>
      </c>
      <c r="LY478" t="str">
        <v>Section, OL01830</v>
      </c>
      <c r="LZ478" t="str">
        <v>Section, OL02351</v>
      </c>
      <c r="MA478" t="str">
        <v>Section, OL02519</v>
      </c>
      <c r="MB478" t="str">
        <v>Section, OL02520</v>
      </c>
      <c r="MC478" t="str">
        <v>Section, OL02522</v>
      </c>
      <c r="MD478" t="str">
        <v>Section, OL02540</v>
      </c>
      <c r="ME478" t="str">
        <v>Section, OL02541</v>
      </c>
      <c r="MF478" t="str">
        <v>Section, OL02552</v>
      </c>
      <c r="MG478" t="str">
        <v>Section, OL02553</v>
      </c>
      <c r="MH478" t="str">
        <v>Section, OL02554</v>
      </c>
      <c r="MI478" t="str">
        <v>Section, OL02555</v>
      </c>
      <c r="MJ478" t="str">
        <v>Section, OL02558</v>
      </c>
      <c r="MK478" t="str">
        <v>Section, OL02559</v>
      </c>
      <c r="ML478" t="str">
        <v>Section, OL02560</v>
      </c>
      <c r="MM478" t="str">
        <v>Section, OL02619</v>
      </c>
      <c r="MN478" t="str">
        <v>Section, OL02620</v>
      </c>
      <c r="MO478" t="str">
        <v>Section, OL02621</v>
      </c>
      <c r="MP478" t="str">
        <v>Section, OL02622</v>
      </c>
      <c r="MQ478" t="str">
        <v>Section, OL02623</v>
      </c>
      <c r="MR478" t="str">
        <v>Section, OL02624</v>
      </c>
      <c r="MS478" t="str">
        <v>Section, OL02652</v>
      </c>
      <c r="MT478" t="str">
        <v>Section, OL02680</v>
      </c>
      <c r="MU478" t="str">
        <v>Section, OL02793</v>
      </c>
      <c r="MV478" t="str">
        <v>Section, OL02823</v>
      </c>
      <c r="MW478" t="str">
        <v>Section, OL02843</v>
      </c>
      <c r="MX478" t="str">
        <v>Section, OL03026, Ext.</v>
      </c>
      <c r="MY478" t="str">
        <v>Section, OL03026, Int.</v>
      </c>
      <c r="MZ478" t="str">
        <v>Section, OL03570, DWG# 100448-41</v>
      </c>
      <c r="NA478" t="str">
        <v>Section, OL03781</v>
      </c>
      <c r="NB478" t="str">
        <v>Section, OL03911</v>
      </c>
      <c r="NC478" t="str">
        <v>Section, OL03912</v>
      </c>
      <c r="ND478" t="str">
        <v>Section, OL03928</v>
      </c>
      <c r="NE478" t="str">
        <v>Section, OL03929</v>
      </c>
      <c r="NF478" t="str">
        <v>Section, OL04030</v>
      </c>
      <c r="NG478" t="str">
        <v>Section, OL04037</v>
      </c>
      <c r="NH478" t="str">
        <v>Section, OL04038</v>
      </c>
      <c r="NI478" t="str">
        <v>Section, OL04046</v>
      </c>
      <c r="NJ478" t="str">
        <v>Section, OL04065</v>
      </c>
      <c r="NK478" t="str">
        <v>Section, OL04066</v>
      </c>
      <c r="NL478" t="str">
        <v>Section, OL04067</v>
      </c>
      <c r="NM478" t="str">
        <v>Section, OL04069</v>
      </c>
      <c r="NN478" t="str">
        <v>Section, OL04071</v>
      </c>
      <c r="NO478" t="str">
        <v>Section, OL04173</v>
      </c>
      <c r="NP478" t="str">
        <v>Section, OL04174</v>
      </c>
      <c r="NQ478" t="str">
        <v>Section, OL04214</v>
      </c>
      <c r="NR478" t="str">
        <v>Section, OL04215</v>
      </c>
      <c r="NS478" t="str">
        <v>Section, OL04216</v>
      </c>
      <c r="NT478" t="str">
        <v>Section, OL04217</v>
      </c>
      <c r="NU478" t="str">
        <v>Section, Overlay OL02716</v>
      </c>
      <c r="NV478" t="str">
        <v>Section, Overlay OL02717</v>
      </c>
      <c r="NW478" t="str">
        <v>Section, See Image</v>
      </c>
      <c r="NX478" t="str">
        <v>Section, See Image, DWG# 100448-41</v>
      </c>
      <c r="NY478" t="str">
        <v>Section, Without Sots</v>
      </c>
      <c r="NZ478" t="str">
        <v>See Comments Sheet</v>
      </c>
      <c r="OA478" t="str">
        <v>See Comments Sheet, OL02318</v>
      </c>
      <c r="OB478" t="str">
        <v>See Image</v>
      </c>
      <c r="OC478" t="str">
        <v>See Image, .005 or Less = Pass</v>
      </c>
      <c r="OD478" t="str">
        <v>See Image, Check Near Radius</v>
      </c>
      <c r="OE478" t="str">
        <v>See Image, Constrained</v>
      </c>
      <c r="OF478" t="str">
        <v>See Image, Distance Between Flats</v>
      </c>
      <c r="OG478" t="str">
        <v xml:space="preserve">See Image, Mfg. Tol, Section A-A </v>
      </c>
      <c r="OH478" t="str">
        <v>See image, Mfg. Tol.</v>
      </c>
      <c r="OI478" t="str">
        <v>See Image, Mic. Across Flats</v>
      </c>
      <c r="OJ478" t="str">
        <v>See Image, OL02850</v>
      </c>
      <c r="OK478" t="str">
        <v>See Image, OL02880</v>
      </c>
      <c r="OL478" t="str">
        <v>See Image, OL03926</v>
      </c>
      <c r="OM478" t="str">
        <v>See Image, OL03927</v>
      </c>
      <c r="ON478" t="str">
        <v>See Image, OL04003</v>
      </c>
      <c r="OO478" t="str">
        <v>'See Image, OL04342,  Best Fit Joe Block</v>
      </c>
      <c r="OP478" t="str">
        <v>See Image, OL04342,  Blank</v>
      </c>
      <c r="OQ478" t="str">
        <v>See Image, OL04342, Blank</v>
      </c>
      <c r="OR478" t="str">
        <v>See Image, OL04343, Blank</v>
      </c>
      <c r="OS478" t="str">
        <v>See Image, Pass = .002 or Less</v>
      </c>
      <c r="OT478" t="str">
        <v>See Image, Rcd. MAX</v>
      </c>
      <c r="OU478" t="str">
        <v>See Image, Rcd. MIN</v>
      </c>
      <c r="OV478" t="str">
        <v>See Image, Section</v>
      </c>
      <c r="OW478" t="str">
        <v>See Image, Section A-A</v>
      </c>
      <c r="OX478" t="str">
        <v>See Image, Section B-B</v>
      </c>
      <c r="OY478" t="str">
        <v>See Image, Section B-B, TSC</v>
      </c>
      <c r="OZ478" t="str">
        <v>See Image, Shank Drawing # 18000-XX-XX A</v>
      </c>
      <c r="PA478" t="str">
        <v>Sequencial Laser 01, 120 Per Print</v>
      </c>
      <c r="PB478" t="str">
        <v>Set to .202, Zero on Thread Lead</v>
      </c>
      <c r="PC478" t="str">
        <v>Sharp OK, No Burr</v>
      </c>
      <c r="PD478" t="str">
        <v>Sharp OK, No Raised Edge, See Image</v>
      </c>
      <c r="PE478" t="str">
        <v>Sharp OK, No Raised Edges</v>
      </c>
      <c r="PF478" t="str">
        <v>Sharp okay no raised edge</v>
      </c>
      <c r="PG478" t="str">
        <v>Sharp Okay, No Burr</v>
      </c>
      <c r="PH478" t="str">
        <v>Sharp Okay, No Raised Edge</v>
      </c>
      <c r="PI478" t="str">
        <v>Sharp Okay, No Raised Edges,</v>
      </c>
      <c r="PJ478" t="str">
        <v>Sharp Okay, See Image</v>
      </c>
      <c r="PK478" t="str">
        <v xml:space="preserve">Start of Radius @ .195 </v>
      </c>
      <c r="PL478" t="str">
        <v xml:space="preserve">Start of Radius @ .21 </v>
      </c>
      <c r="PM478" t="str">
        <v xml:space="preserve">T.S.C. </v>
      </c>
      <c r="PN478" t="str">
        <v>Tangent Point</v>
      </c>
      <c r="PO478" t="str">
        <v>Tangent point of R.50</v>
      </c>
      <c r="PP478" t="str">
        <v>Taper Check, Mfg.Tol.</v>
      </c>
      <c r="PQ478" t="str">
        <v>Taper Check, Mfg.Tol., See Image</v>
      </c>
      <c r="PR478" t="str">
        <v>Thrd. Minor Ø</v>
      </c>
      <c r="PS478" t="str">
        <v>Thrd. Relief Ø</v>
      </c>
      <c r="PT478" t="str">
        <v>Threadless Blank</v>
      </c>
      <c r="PU478" t="str">
        <v>Threadless Blank, From Major Ø</v>
      </c>
      <c r="PV478" t="str">
        <v>Threadless Blank, Mfg. Tol.</v>
      </c>
      <c r="PW478" t="str">
        <v>Threadless Blank, Thrd. to Neck Rad.</v>
      </c>
      <c r="PX478" t="str">
        <v>Thredless Blank</v>
      </c>
      <c r="PY478" t="str">
        <v>To center of R.005</v>
      </c>
      <c r="PZ478" t="str">
        <v>Torx Min. Dia.</v>
      </c>
      <c r="QA478" t="str">
        <v>Turn Ø Free of Mill Marks</v>
      </c>
      <c r="QB478" t="str">
        <v>Use (Full) GO Hex</v>
      </c>
      <c r="QC478" t="str">
        <v>Use Balloon 1 FULL Gauge</v>
      </c>
      <c r="QD478" t="str">
        <v>Use Balloon 9 FULL GO</v>
      </c>
      <c r="QE478" t="str">
        <v>Use Best Fit Pin</v>
      </c>
      <c r="QF478" t="str">
        <v>Use Disk Tip</v>
      </c>
      <c r="QG478" t="str">
        <v>Use flat bottomed indicator tip.</v>
      </c>
      <c r="QH478" t="str">
        <v xml:space="preserve">Use Full .093 Go Hex </v>
      </c>
      <c r="QI478" t="str">
        <v xml:space="preserve">Use Full .0930 Go Hex </v>
      </c>
      <c r="QJ478" t="str">
        <v>Use Full .1235 Go Hex</v>
      </c>
      <c r="QK478" t="str">
        <v>Use Gauge K2-98-8019-04, See Image</v>
      </c>
      <c r="QL478" t="str">
        <v>Use large flat indicator tip</v>
      </c>
      <c r="QM478" t="str">
        <v>Use Pins.3330/.3350, See Image MAX NO-GO</v>
      </c>
      <c r="QN478" t="str">
        <v>Use Pointed Drop Indicator Tip</v>
      </c>
      <c r="QO478" t="str">
        <v>V-Block</v>
      </c>
      <c r="QP478" t="str">
        <v>V-Block,  AMB for 13</v>
      </c>
      <c r="QQ478" t="str">
        <v>V-Block,  Hex Cham. Dia.</v>
      </c>
      <c r="QR478" t="str">
        <v>V-Block, Hex Depth</v>
      </c>
      <c r="QS478" t="str">
        <v>VBU Gauge</v>
      </c>
      <c r="QT478" t="str">
        <v>Visibally smaller than HEX=Pass</v>
      </c>
      <c r="QU478" t="str">
        <v>Visual Per Drawing</v>
      </c>
      <c r="QV478" t="str">
        <v>Whirl Blank</v>
      </c>
      <c r="QW478" t="str">
        <v xml:space="preserve">Whirl Blank </v>
      </c>
      <c r="QX478" t="str">
        <v>Whirl Blank, Neck Rad. End to Head CL</v>
      </c>
      <c r="QY478" t="str">
        <v>Whirl Blank, Nose Start Dia.</v>
      </c>
      <c r="QZ478" t="str">
        <v>Whirl Blank, Nose Start Dist.</v>
      </c>
      <c r="RA478" t="str">
        <v>Whirl Blank, Thrd. Minor</v>
      </c>
      <c r="RB478" t="str">
        <v>Whirl Blank, Thrd. Pullout Dia.</v>
      </c>
      <c r="RC478" t="str">
        <v>Whole Part, Removal is at Assy. Level</v>
      </c>
      <c r="RD478" t="str">
        <v>Wide Area</v>
      </c>
      <c r="RE478" t="str">
        <v>Zero on End of Go Gauge</v>
      </c>
    </row>
    <row r="479" spans="1:473">
      <c r="C479" t="str" cm="1">
        <f t="array" ref="C479:RE479">TRANSPOSE(_xlfn._xlws.SORT(_xlfn._xlws.FILTER($A$2:$A$600,ISNUMBER(SEARCH('PartLib Table'!M496,$A$2:$A$600)),"not found")))</f>
        <v xml:space="preserve"> 'C', Whirl Blank</v>
      </c>
      <c r="D479" t="str">
        <v xml:space="preserve"> See Image, Constrained</v>
      </c>
      <c r="E479" t="str">
        <v>(.04 to .12 range = Pass)</v>
      </c>
      <c r="F479" t="str">
        <v>(.042 FULL) Go Pin Seat Fully</v>
      </c>
      <c r="G479" t="str">
        <v>(B), Mfg. Tol.</v>
      </c>
      <c r="H479" t="str">
        <v>(B), O.A.L.</v>
      </c>
      <c r="I479" t="str">
        <v>.001 or less =Pass</v>
      </c>
      <c r="J479" t="str">
        <v>.001 or less out of center = Pass</v>
      </c>
      <c r="K479" t="str">
        <v>.002 or Less = Pass</v>
      </c>
      <c r="L479" t="str">
        <v>.002 or Less out of center = Pass</v>
      </c>
      <c r="M479" t="str">
        <v>.005 to .015 = Pass</v>
      </c>
      <c r="N479" t="str">
        <v>.0125 Mean, Section</v>
      </c>
      <c r="O479" t="str">
        <v>.025 or Less in X &amp; Y=Pass</v>
      </c>
      <c r="P479" t="str">
        <v>.038 Mean</v>
      </c>
      <c r="Q479" t="str">
        <v>.063 MM = .0024 IN, See Image</v>
      </c>
      <c r="R479" t="str">
        <v>.063MM = .0024"</v>
      </c>
      <c r="S479" t="str">
        <v>.243 NO-GO, Unconstrained, Must Not Start</v>
      </c>
      <c r="T479" t="str">
        <v>@ Back Face &amp; ID, No Raised Edge</v>
      </c>
      <c r="U479" t="str">
        <v>@ Back Face &amp; OD, No Raised Edge</v>
      </c>
      <c r="V479" t="str">
        <v>@ ID &amp; FACE</v>
      </c>
      <c r="W479" t="str">
        <v>@ OD &amp; BACK FACE</v>
      </c>
      <c r="X479" t="str">
        <v>@ OD &amp; FACE</v>
      </c>
      <c r="Y479" t="str">
        <v>Across from slot</v>
      </c>
      <c r="Z479" t="str">
        <v>All Edge Breaks</v>
      </c>
      <c r="AA479" t="str">
        <v>Attached to bar stock</v>
      </c>
      <c r="AB479" t="str">
        <v xml:space="preserve">Back Turn Fillet Rad. </v>
      </c>
      <c r="AC479" t="str">
        <v>Balloon 1 (DWG FRM0105 Page 2, NV-27)</v>
      </c>
      <c r="AD479" t="str">
        <v>Balloon 1 (DWG FRM0105, NV-30)</v>
      </c>
      <c r="AE479" t="str">
        <v>Balloon 1 (P# 9890002-20) OL00429/A</v>
      </c>
      <c r="AF479" t="str">
        <v>Balloon 1, DWG#FRM0105</v>
      </c>
      <c r="AG479" t="str">
        <v>Balloon 11, See Image</v>
      </c>
      <c r="AH479" t="str">
        <v xml:space="preserve">Balloon 2 (DWG FRM0105 Page 2, NV-27) </v>
      </c>
      <c r="AI479" t="str">
        <v>Balloon 2 (DWG FRM0105, NV-30)</v>
      </c>
      <c r="AJ479" t="str">
        <v>Balloon 2 (P# 9890002-20)</v>
      </c>
      <c r="AK479" t="str">
        <v>Balloon 2, DWG#FRM0105</v>
      </c>
      <c r="AL479" t="str">
        <v>Balloon 2, DWG#FRM0105, See Image</v>
      </c>
      <c r="AM479" t="str">
        <v>Balloon 3 (DWG FRM0105, NV-30 Minor)</v>
      </c>
      <c r="AN479" t="str">
        <v>Balloon 3 (DWG FRM0105, NV-30)</v>
      </c>
      <c r="AO479" t="str">
        <v>Balloon 3 (P# 9890002-20)</v>
      </c>
      <c r="AP479" t="str">
        <v>Balloon 4</v>
      </c>
      <c r="AQ479" t="str">
        <v>Balloon 4 (P# 9890002-20)</v>
      </c>
      <c r="AR479" t="str">
        <v>Below Middle Band</v>
      </c>
      <c r="AS479" t="str">
        <v>Best Fit Pin, .003 or Less =Pass</v>
      </c>
      <c r="AT479" t="str">
        <v>Blank</v>
      </c>
      <c r="AU479" t="str">
        <v>Blank Turn Maj.</v>
      </c>
      <c r="AV479" t="str">
        <v>Blank Turn Maj. Mill Flt., OL4172</v>
      </c>
      <c r="AW479" t="str">
        <v>Blank Without .010 Slots</v>
      </c>
      <c r="AX479" t="str">
        <v>Blank Without .010 Slots, Section</v>
      </c>
      <c r="AY479" t="str">
        <v>Blank without thread</v>
      </c>
      <c r="AZ479" t="str">
        <v xml:space="preserve">Blank, Center of V Grv. </v>
      </c>
      <c r="BA479" t="str">
        <v>Blank, Check R adjacent Balloon 17</v>
      </c>
      <c r="BB479" t="str">
        <v>Blank, EXT. Feature</v>
      </c>
      <c r="BC479" t="str">
        <v>Blank, See Image, OL04335</v>
      </c>
      <c r="BD479" t="str">
        <v>Blank, See Image, OL04336</v>
      </c>
      <c r="BE479" t="str">
        <v xml:space="preserve">Blank, Thrd. </v>
      </c>
      <c r="BF479" t="str">
        <v>Blank, Turn Tip</v>
      </c>
      <c r="BG479" t="str">
        <v>Blank, Without Thrd.</v>
      </c>
      <c r="BH479" t="str">
        <v>Blank, Without Thread</v>
      </c>
      <c r="BI479" t="str">
        <v xml:space="preserve">Blunt Start Blend to Minor </v>
      </c>
      <c r="BJ479" t="str">
        <v>Calc., Use Go HEX</v>
      </c>
      <c r="BK479" t="str">
        <v>Can't dig into OD</v>
      </c>
      <c r="BL479" t="str">
        <v>Carbide Gauge</v>
      </c>
      <c r="BM479" t="str">
        <v xml:space="preserve">Center of V Grv. </v>
      </c>
      <c r="BN479" t="str">
        <v>Centered Less than .03 = Pass</v>
      </c>
      <c r="BO479" t="str">
        <v>Centered within .0005 or Less = Pass</v>
      </c>
      <c r="BP479" t="str">
        <v>Centered within .001 or Less = Pass</v>
      </c>
      <c r="BQ479" t="str">
        <v>Centered within .0254 or Less = Pass</v>
      </c>
      <c r="BR479" t="str">
        <v>Check close to Rod Slot</v>
      </c>
      <c r="BS479" t="str">
        <v>Check every other hole</v>
      </c>
      <c r="BT479" t="str">
        <v>Check Go over full length of slot.</v>
      </c>
      <c r="BU479" t="str">
        <v>Check Near Closed End</v>
      </c>
      <c r="BV479" t="str">
        <v>Check per Print View, Away from Rod Slot</v>
      </c>
      <c r="BW479" t="str">
        <v>Check to Balloon 30 Go Pin</v>
      </c>
      <c r="BX479" t="str">
        <v>Check with .2705 SET Pin Inside Part</v>
      </c>
      <c r="BY479" t="str">
        <v>Check with Hex Up</v>
      </c>
      <c r="BZ479" t="str">
        <v>CMM Blank</v>
      </c>
      <c r="CA479" t="str">
        <v>Confirm Full Radius</v>
      </c>
      <c r="CB479" t="str">
        <v>Constrained in fixture</v>
      </c>
      <c r="CC479" t="str">
        <v>Constrained with Ring</v>
      </c>
      <c r="CD479" t="str">
        <v>Constrained, See Image</v>
      </c>
      <c r="CE479" t="str">
        <v>Dim. "A"</v>
      </c>
      <c r="CF479" t="str">
        <v>Dim. "B"</v>
      </c>
      <c r="CG479" t="str">
        <v>Dim. "C"</v>
      </c>
      <c r="CH479" t="str">
        <v>Dim. "D", Whirl Blank</v>
      </c>
      <c r="CI479" t="str">
        <v>Dim. "G"</v>
      </c>
      <c r="CJ479" t="str">
        <v>Dim. E, Blank Turn Maj. &amp;  Mill Flt</v>
      </c>
      <c r="CK479" t="str">
        <v>Dim. E, Blank Turn Maj.&amp;  Mill Flt</v>
      </c>
      <c r="CL479" t="str">
        <v>Dim. H, Whirl Blank</v>
      </c>
      <c r="CM479" t="str">
        <v>Dim. J, 'Blank Turn Maj. &amp; Whirl Blank</v>
      </c>
      <c r="CN479" t="str">
        <v>Disk Drop Indicator Tip</v>
      </c>
      <c r="CO479" t="str">
        <v>DWG 100448-15, Balloon F_1</v>
      </c>
      <c r="CP479" t="str">
        <v>DWG 100448-15, OL02571</v>
      </c>
      <c r="CQ479" t="str">
        <v>DWG 100448-41</v>
      </c>
      <c r="CR479" t="str">
        <v>DWG 9890040, (10E),Section Part, OL01139</v>
      </c>
      <c r="CS479" t="str">
        <v>DWG 9890040, (10E),Section, OL01139</v>
      </c>
      <c r="CT479" t="str">
        <v>DWG 9890040, (11E)</v>
      </c>
      <c r="CU479" t="str">
        <v>DWG 9890040, (11E), Pins with Flats</v>
      </c>
      <c r="CV479" t="str">
        <v>DWG 9890040, (12E),  Pass=.002 or less</v>
      </c>
      <c r="CW479" t="str">
        <v>DWG 9890040, (12E), See Image</v>
      </c>
      <c r="CX479" t="str">
        <v>DWG 9890040, (1E), OL01431</v>
      </c>
      <c r="CY479" t="str">
        <v>DWG 9890040, (1E), OL01432</v>
      </c>
      <c r="CZ479" t="str">
        <v>DWG 9890040, (2E), OL01432</v>
      </c>
      <c r="DA479" t="str">
        <v>DWG 9890040, (3E)</v>
      </c>
      <c r="DB479" t="str">
        <v>DWG 9890040, (4E)</v>
      </c>
      <c r="DC479" t="str">
        <v>DWG 9890040, (5E), OL02336</v>
      </c>
      <c r="DD479" t="str">
        <v>DWG 9890040, (6E)</v>
      </c>
      <c r="DE479" t="str">
        <v>DWG 9890040, (7E)</v>
      </c>
      <c r="DF479" t="str">
        <v>DWG 9890040, (8E), OL01433</v>
      </c>
      <c r="DG479" t="str">
        <v>DWG 9890040, (8E), OL01433, Section</v>
      </c>
      <c r="DH479" t="str">
        <v>DWG 9890040, (9E), Close to Rod Slot</v>
      </c>
      <c r="DI479" t="str">
        <v>DWG 9890040, (9E),Close to Rod Slot</v>
      </c>
      <c r="DJ479" t="str">
        <v>DWG FRM0105 PAGE 2</v>
      </c>
      <c r="DK479" t="str">
        <v>DWG# 100448-41</v>
      </c>
      <c r="DL479" t="str">
        <v>DWG# 100448-44</v>
      </c>
      <c r="DM479" t="str">
        <v>DWG# 9890003  (1), Section OL00436/A</v>
      </c>
      <c r="DN479" t="str">
        <v>DWG# 9890003 (3), Ring Gauge Constrained</v>
      </c>
      <c r="DO479" t="str">
        <v>DWG# 9890003 (4), Section</v>
      </c>
      <c r="DP479" t="str">
        <v>DWG#100448-26, Balloon 1K, OL02350</v>
      </c>
      <c r="DQ479" t="str">
        <v>DWG#100448-26, Balloon 2K, OL02350</v>
      </c>
      <c r="DR479" t="str">
        <v>DWG#100448-26, Balloon 3K, OL02363</v>
      </c>
      <c r="DS479" t="str">
        <v>DWG#100448-26, Balloon 4K</v>
      </c>
      <c r="DT479" t="str">
        <v>DWG#100448-26, Balloon 5K, Section</v>
      </c>
      <c r="DU479" t="str">
        <v>DWG#100448-26, Balloon 6K</v>
      </c>
      <c r="DV479" t="str">
        <v>DWG#100448-26, Balloon 7K, Section</v>
      </c>
      <c r="DW479" t="str">
        <v>DWG#100448-26, Mfg. Tol.</v>
      </c>
      <c r="DX479" t="str">
        <v>DWG#9890003 (2) Ring Gauge Constrained</v>
      </c>
      <c r="DY479" t="str">
        <v>DWG#9890044</v>
      </c>
      <c r="DZ479" t="str">
        <v>DWG#9890044 .1985 to .2005=Pass</v>
      </c>
      <c r="EA479" t="str">
        <v>DWG#9890044 Overlay OL02441</v>
      </c>
      <c r="EB479" t="str">
        <v>DWG#9890044, OL02441</v>
      </c>
      <c r="EC479" t="str">
        <v>DWG#FRM0105</v>
      </c>
      <c r="ED479" t="str">
        <v>EXT.</v>
      </c>
      <c r="EE479" t="str">
        <v>EXT. Section, OL02460</v>
      </c>
      <c r="EF479" t="str">
        <v>EXT., OL04223</v>
      </c>
      <c r="EG479" t="str">
        <v>Flat Drop Indicator Tip</v>
      </c>
      <c r="EH479" t="str">
        <v>Full Go Pin, No Light, at Radius</v>
      </c>
      <c r="EI479" t="str">
        <v>Function Check</v>
      </c>
      <c r="EJ479" t="str">
        <v>GO Function Gauge</v>
      </c>
      <c r="EK479" t="str">
        <v>Go Gauge for Balloon 1 &amp; 4</v>
      </c>
      <c r="EL479" t="str">
        <v>Go Pin must pass through</v>
      </c>
      <c r="EM479" t="str">
        <v>Greater than .005 = Fail, Section</v>
      </c>
      <c r="EN479" t="str">
        <v>Greater than .025 out of center = Fail</v>
      </c>
      <c r="EO479" t="str">
        <v>Greater than 2.6 = Pass</v>
      </c>
      <c r="EP479" t="str">
        <v>Green = Pass, Red = Fail</v>
      </c>
      <c r="EQ479" t="str">
        <v>Hex Depth</v>
      </c>
      <c r="ER479" t="str">
        <v>Hex Minor</v>
      </c>
      <c r="ES479" t="str">
        <v>Hole Dia.</v>
      </c>
      <c r="ET479" t="str">
        <v>Hook or Disk Tip</v>
      </c>
      <c r="EU479" t="str">
        <v>ID Sphere Finish</v>
      </c>
      <c r="EV479" t="str">
        <v>ID/OD Both Sides, Diff. .002 or less = Pass</v>
      </c>
      <c r="EW479" t="str">
        <v>If Looks Big, Section</v>
      </c>
      <c r="EX479" t="str">
        <v>If Looks Small, Section</v>
      </c>
      <c r="EY479" t="str">
        <v>Insp. Close to Break Away, Mfg.Tol.</v>
      </c>
      <c r="EZ479" t="str">
        <v>INT.</v>
      </c>
      <c r="FA479" t="str">
        <v>INT. Section, OL02460</v>
      </c>
      <c r="FB479" t="str">
        <v>INT., OL04223</v>
      </c>
      <c r="FC479" t="str">
        <v>Intersect. of 7.7 &amp; R0.10</v>
      </c>
      <c r="FD479" t="str">
        <v>Intersect. of 8.79 and R.25 MAX</v>
      </c>
      <c r="FE479" t="str">
        <v>Keep Ind. Tip away from corner</v>
      </c>
      <c r="FF479" t="str">
        <v>L31</v>
      </c>
      <c r="FG479" t="str">
        <v>Laser Mark</v>
      </c>
      <c r="FH479" t="str">
        <v>LASER PER NOTE 4</v>
      </c>
      <c r="FI479" t="str">
        <v>LASER PER NOTE 4, Final Check 1 only</v>
      </c>
      <c r="FJ479" t="str">
        <v>Less than .002 out of center = Pass</v>
      </c>
      <c r="FK479" t="str">
        <v>Less than 2.75 = Pass, Section</v>
      </c>
      <c r="FL479" t="str">
        <v>List as pin. Not Calibrated</v>
      </c>
      <c r="FM479" t="str">
        <v>M9 X 1.25 BUTT See Comment Image</v>
      </c>
      <c r="FN479" t="str">
        <v>Manual Section</v>
      </c>
      <c r="FO479" t="str">
        <v>Max Deep .241 NO-GO =.42</v>
      </c>
      <c r="FP479" t="str">
        <v>MAX Depth of (Note 7) .241 NO-GO Pin</v>
      </c>
      <c r="FQ479" t="str">
        <v>Measure from Blue Line, See Image</v>
      </c>
      <c r="FR479" t="str">
        <v>Measure Width of Blue Area, See Image</v>
      </c>
      <c r="FS479" t="str">
        <v>Mfg. Tol</v>
      </c>
      <c r="FT479" t="str">
        <v>Mfg. Tol, See Image</v>
      </c>
      <c r="FU479" t="str">
        <v>Mfg. Tol.</v>
      </c>
      <c r="FV479" t="str">
        <v>Mfg. Tol. "A"</v>
      </c>
      <c r="FW479" t="str">
        <v>Mfg. Tol. (Zero on Gauge Full Dia. Lead)</v>
      </c>
      <c r="FX479" t="str">
        <v>Mfg. Tol. Balloon 11, See Image</v>
      </c>
      <c r="FY479" t="str">
        <v>Mfg. Tol. Balloon 4</v>
      </c>
      <c r="FZ479" t="str">
        <v>Mfg. Tol. Balloon 7</v>
      </c>
      <c r="GA479" t="str">
        <v xml:space="preserve">Mfg. Tol. C-Bore Face (Ballo 28) </v>
      </c>
      <c r="GB479" t="str">
        <v>Mfg. Tol. Section</v>
      </c>
      <c r="GC479" t="str">
        <v>Mfg. Tol. See Image</v>
      </c>
      <c r="GD479" t="str">
        <v>Mfg. Tol., 3 Places, Record MAX</v>
      </c>
      <c r="GE479" t="str">
        <v>Mfg. Tol., Balloon 11</v>
      </c>
      <c r="GF479" t="str">
        <v>Mfg. Tol., Balloon 7</v>
      </c>
      <c r="GG479" t="str">
        <v>Mfg. Tol., Blank</v>
      </c>
      <c r="GH479" t="str">
        <v>Mfg. Tol., Blank, Balloon 12</v>
      </c>
      <c r="GI479" t="str">
        <v>Mfg. Tol., Blend to SØ.320</v>
      </c>
      <c r="GJ479" t="str">
        <v>Mfg. Tol., Calculation</v>
      </c>
      <c r="GK479" t="str">
        <v>Mfg. Tol., For Mill Fixture</v>
      </c>
      <c r="GL479" t="str">
        <v>Mfg. Tol., L32</v>
      </c>
      <c r="GM479" t="str">
        <v>Mfg. Tol., L33</v>
      </c>
      <c r="GN479" t="str">
        <v>Mfg. Tol., No Tool Marks</v>
      </c>
      <c r="GO479" t="str">
        <v>Mfg. Tol., OL03361</v>
      </c>
      <c r="GP479" t="str">
        <v>Mfg. Tol., Record off center value</v>
      </c>
      <c r="GQ479" t="str">
        <v>Mfg. Tol., Same 3 Places, Record MIN</v>
      </c>
      <c r="GR479" t="str">
        <v>Mfg. Tol., Section</v>
      </c>
      <c r="GS479" t="str">
        <v>Mfg. Tol., Section B-B</v>
      </c>
      <c r="GT479" t="str">
        <v>Mfg. Tol., Section, OL03361</v>
      </c>
      <c r="GU479" t="str">
        <v>Mfg. Tol., Section, Per Note 2</v>
      </c>
      <c r="GV479" t="str">
        <v>Mfg. Tol., See Image</v>
      </c>
      <c r="GW479" t="str">
        <v>Mfg. Tol., See Image, Bore in Blue</v>
      </c>
      <c r="GX479" t="str">
        <v>Mfg. Tol., See Image, Hook Tip</v>
      </c>
      <c r="GY479" t="str">
        <v>Mfg. Tol., Sharp Okay No Burr</v>
      </c>
      <c r="GZ479" t="str">
        <v>Mfg. Tol., Threadless Blank</v>
      </c>
      <c r="HA479" t="str">
        <v>Mfg.Tol.</v>
      </c>
      <c r="HB479" t="str">
        <v>Mgf. To., T.S.C.</v>
      </c>
      <c r="HC479" t="str">
        <v>Milled Feature</v>
      </c>
      <c r="HD479" t="str">
        <v>Milled Feature, OL04045</v>
      </c>
      <c r="HE479" t="str">
        <v>More than .0005 out of center = Fail</v>
      </c>
      <c r="HF479" t="str">
        <v>Must Pass Through</v>
      </c>
      <c r="HG479" t="str">
        <v>Must pass through gauge</v>
      </c>
      <c r="HH479" t="str">
        <v>Must Pass Through Go Gauge</v>
      </c>
      <c r="HI479" t="str">
        <v>Must Pass, See Image.</v>
      </c>
      <c r="HJ479" t="str">
        <v>NA</v>
      </c>
      <c r="HK479" t="str">
        <v>Narrow Area</v>
      </c>
      <c r="HL479" t="str">
        <v>Near Balloon 21</v>
      </c>
      <c r="HM479" t="str">
        <v>Near Datum B</v>
      </c>
      <c r="HN479" t="str">
        <v>Neck Dia.</v>
      </c>
      <c r="HO479" t="str">
        <v>Neck to Head Rad.</v>
      </c>
      <c r="HP479" t="str">
        <v>No Copper Deposits Allowed</v>
      </c>
      <c r="HQ479" t="str">
        <v>No Section</v>
      </c>
      <c r="HR479" t="str">
        <v>No Section, .01 to .014 = Pass</v>
      </c>
      <c r="HS479" t="str">
        <v>No Section, Rotate Part</v>
      </c>
      <c r="HT479" t="str">
        <v>No Section, See Image</v>
      </c>
      <c r="HU479" t="str">
        <v>No Slot, Section B-B</v>
      </c>
      <c r="HV479" t="str">
        <v>No visual step = Pass</v>
      </c>
      <c r="HW479" t="str">
        <v>Not to exceed .95 Deep</v>
      </c>
      <c r="HX479" t="str">
        <v>Note 1</v>
      </c>
      <c r="HY479" t="str">
        <v>OL00333/A</v>
      </c>
      <c r="HZ479" t="str">
        <v>OL00519</v>
      </c>
      <c r="IA479" t="str">
        <v>OL00520</v>
      </c>
      <c r="IB479" t="str">
        <v>OL00529</v>
      </c>
      <c r="IC479" t="str">
        <v>OL00542</v>
      </c>
      <c r="ID479" t="str">
        <v>OL00724</v>
      </c>
      <c r="IE479" t="str">
        <v>OL01250</v>
      </c>
      <c r="IF479" t="str">
        <v>OL01869, Threadless Blank</v>
      </c>
      <c r="IG479" t="str">
        <v>OL01870, Section</v>
      </c>
      <c r="IH479" t="str">
        <v>OL02255</v>
      </c>
      <c r="II479" t="str">
        <v>OL02255, Mfg. Tol.</v>
      </c>
      <c r="IJ479" t="str">
        <v>OL02302</v>
      </c>
      <c r="IK479" t="str">
        <v xml:space="preserve">OL02318  needed per image instructions </v>
      </c>
      <c r="IL479" t="str">
        <v>OL02556</v>
      </c>
      <c r="IM479" t="str">
        <v>OL02557</v>
      </c>
      <c r="IN479" t="str">
        <v>OL02567</v>
      </c>
      <c r="IO479" t="str">
        <v>OL02653</v>
      </c>
      <c r="IP479" t="str">
        <v>OL02718</v>
      </c>
      <c r="IQ479" t="str">
        <v>OL02841</v>
      </c>
      <c r="IR479" t="str">
        <v>OL02842</v>
      </c>
      <c r="IS479" t="str">
        <v>OL02844</v>
      </c>
      <c r="IT479" t="str">
        <v>OL02871</v>
      </c>
      <c r="IU479" t="str">
        <v>OL02887</v>
      </c>
      <c r="IV479" t="str">
        <v>OL03500</v>
      </c>
      <c r="IW479" t="str">
        <v>OL03766</v>
      </c>
      <c r="IX479" t="str">
        <v>OL03868</v>
      </c>
      <c r="IY479" t="str">
        <v>OL03869</v>
      </c>
      <c r="IZ479" t="str">
        <v>OL03870</v>
      </c>
      <c r="JA479" t="str">
        <v>OL03873, DWG# 100448-44</v>
      </c>
      <c r="JB479" t="str">
        <v>OL03949</v>
      </c>
      <c r="JC479" t="str">
        <v xml:space="preserve">OL04043, Section </v>
      </c>
      <c r="JD479" t="str">
        <v xml:space="preserve">OL04044, Section </v>
      </c>
      <c r="JE479" t="str">
        <v>OL04045</v>
      </c>
      <c r="JF479" t="str">
        <v>OL04045, Milled Feature</v>
      </c>
      <c r="JG479" t="str">
        <v>OL04063</v>
      </c>
      <c r="JH479" t="str">
        <v>OL04064</v>
      </c>
      <c r="JI479" t="str">
        <v>OL04065</v>
      </c>
      <c r="JJ479" t="str">
        <v>OL04181</v>
      </c>
      <c r="JK479" t="str">
        <v>OL04218</v>
      </c>
      <c r="JL479" t="str">
        <v>OL04224, See Image</v>
      </c>
      <c r="JM479" t="str">
        <v>OL04374</v>
      </c>
      <c r="JN479" t="str">
        <v>OL04375, Section M-M</v>
      </c>
      <c r="JO479" t="str">
        <v>OL04376, Section M-M</v>
      </c>
      <c r="JP479" t="str">
        <v>OL04443</v>
      </c>
      <c r="JQ479" t="str">
        <v>OL04444</v>
      </c>
      <c r="JR479" t="str">
        <v>OL05000</v>
      </c>
      <c r="JS479" t="str">
        <v>One side of slot</v>
      </c>
      <c r="JT479" t="str">
        <v>Other side of slot</v>
      </c>
      <c r="JU479" t="str">
        <v>Out of center more than .002 = Fail</v>
      </c>
      <c r="JV479" t="str">
        <v>Out of center more than.002 = Fail</v>
      </c>
      <c r="JW479" t="str">
        <v>Overlay OL02713</v>
      </c>
      <c r="JX479" t="str">
        <v>Overlay OL02714</v>
      </c>
      <c r="JY479" t="str">
        <v>Overlay OL02718</v>
      </c>
      <c r="JZ479" t="str">
        <v>Overlay OL03831, Mfg. Tol.</v>
      </c>
      <c r="KA479" t="str">
        <v>Part Without Slots</v>
      </c>
      <c r="KB479" t="str">
        <v>Part Without Slots, See Image</v>
      </c>
      <c r="KC479" t="str">
        <v xml:space="preserve">Pass = .0254 or Less </v>
      </c>
      <c r="KD479" t="str">
        <v>PD MIN = 4.361, PD MAX = 4.456</v>
      </c>
      <c r="KE479" t="str">
        <v>Per Balloon 2 Note</v>
      </c>
      <c r="KF479" t="str">
        <v>Per drawing note(s) 8.</v>
      </c>
      <c r="KG479" t="str">
        <v>Point or Sphere Tip</v>
      </c>
      <c r="KH479" t="str">
        <v>Point Tip</v>
      </c>
      <c r="KI479" t="str">
        <v>R.9 to R1.1 = Pass, See Image</v>
      </c>
      <c r="KJ479" t="str">
        <v>Ram Construction</v>
      </c>
      <c r="KK479" t="str">
        <v>Record Same Pass / Fail All Balloons</v>
      </c>
      <c r="KL479" t="str">
        <v>Ref. Balloon 1</v>
      </c>
      <c r="KM479" t="str">
        <v>Ref. Balloon 12</v>
      </c>
      <c r="KN479" t="str">
        <v>Ref. Balloon 13, 100% AQL</v>
      </c>
      <c r="KO479" t="str">
        <v>Ref. Balloon 2</v>
      </c>
      <c r="KP479" t="str">
        <v>Ref. Balloon 21, 100% AQL</v>
      </c>
      <c r="KQ479" t="str">
        <v>Ref. Balloon 4</v>
      </c>
      <c r="KR479" t="str">
        <v>Ref. Balloon 7</v>
      </c>
      <c r="KS479" t="str">
        <v>Ref. Balloon 8</v>
      </c>
      <c r="KT479" t="str">
        <v>Relieved Pin Gauges 09236 &amp; 09235</v>
      </c>
      <c r="KU479" t="str">
        <v>Rotate Part</v>
      </c>
      <c r="KV479" t="str">
        <v>Rotate Part, See Image</v>
      </c>
      <c r="KW479" t="str">
        <v>Same as Root Radius</v>
      </c>
      <c r="KX479" t="str">
        <v>Section</v>
      </c>
      <c r="KY479" t="str">
        <v>Section B-B</v>
      </c>
      <c r="KZ479" t="str">
        <v>Section B-B, Distance Between Grooves</v>
      </c>
      <c r="LA479" t="str">
        <v>Section C-C</v>
      </c>
      <c r="LB479" t="str">
        <v>Section Part</v>
      </c>
      <c r="LC479" t="str">
        <v>Section Part, Measured from Opposite Face</v>
      </c>
      <c r="LD479" t="str">
        <v>Section, Broachless Blank</v>
      </c>
      <c r="LE479" t="str">
        <v>Section, EXT. Sphere Location.</v>
      </c>
      <c r="LF479" t="str">
        <v>Section, Hex Cham. Ang.</v>
      </c>
      <c r="LG479" t="str">
        <v>Section, Hex Fillet Rad.</v>
      </c>
      <c r="LH479" t="str">
        <v>Section, INT. Feature</v>
      </c>
      <c r="LI479" t="str">
        <v>Section, INT. Sphere Location.</v>
      </c>
      <c r="LJ479" t="str">
        <v>Section, Mfg. Tol.</v>
      </c>
      <c r="LK479" t="str">
        <v>Section, Mfg. Tol., See Image</v>
      </c>
      <c r="LL479" t="str">
        <v>Section, OL00486</v>
      </c>
      <c r="LM479" t="str">
        <v>Section, OL00542</v>
      </c>
      <c r="LN479" t="str">
        <v>Section, OL00543</v>
      </c>
      <c r="LO479" t="str">
        <v>Section, OL00544</v>
      </c>
      <c r="LP479" t="str">
        <v>Section, OL00545</v>
      </c>
      <c r="LQ479" t="str">
        <v>Section, OL00546</v>
      </c>
      <c r="LR479" t="str">
        <v>Section, OL00547</v>
      </c>
      <c r="LS479" t="str">
        <v>Section, OL00555</v>
      </c>
      <c r="LT479" t="str">
        <v>Section, OL00725</v>
      </c>
      <c r="LU479" t="str">
        <v>Section, OL01430</v>
      </c>
      <c r="LV479" t="str">
        <v>Section, OL01434</v>
      </c>
      <c r="LW479" t="str">
        <v>Section, OL01435</v>
      </c>
      <c r="LX479" t="str">
        <v>Section, OL01807</v>
      </c>
      <c r="LY479" t="str">
        <v>Section, OL01830</v>
      </c>
      <c r="LZ479" t="str">
        <v>Section, OL02351</v>
      </c>
      <c r="MA479" t="str">
        <v>Section, OL02519</v>
      </c>
      <c r="MB479" t="str">
        <v>Section, OL02520</v>
      </c>
      <c r="MC479" t="str">
        <v>Section, OL02522</v>
      </c>
      <c r="MD479" t="str">
        <v>Section, OL02540</v>
      </c>
      <c r="ME479" t="str">
        <v>Section, OL02541</v>
      </c>
      <c r="MF479" t="str">
        <v>Section, OL02552</v>
      </c>
      <c r="MG479" t="str">
        <v>Section, OL02553</v>
      </c>
      <c r="MH479" t="str">
        <v>Section, OL02554</v>
      </c>
      <c r="MI479" t="str">
        <v>Section, OL02555</v>
      </c>
      <c r="MJ479" t="str">
        <v>Section, OL02558</v>
      </c>
      <c r="MK479" t="str">
        <v>Section, OL02559</v>
      </c>
      <c r="ML479" t="str">
        <v>Section, OL02560</v>
      </c>
      <c r="MM479" t="str">
        <v>Section, OL02619</v>
      </c>
      <c r="MN479" t="str">
        <v>Section, OL02620</v>
      </c>
      <c r="MO479" t="str">
        <v>Section, OL02621</v>
      </c>
      <c r="MP479" t="str">
        <v>Section, OL02622</v>
      </c>
      <c r="MQ479" t="str">
        <v>Section, OL02623</v>
      </c>
      <c r="MR479" t="str">
        <v>Section, OL02624</v>
      </c>
      <c r="MS479" t="str">
        <v>Section, OL02652</v>
      </c>
      <c r="MT479" t="str">
        <v>Section, OL02680</v>
      </c>
      <c r="MU479" t="str">
        <v>Section, OL02793</v>
      </c>
      <c r="MV479" t="str">
        <v>Section, OL02823</v>
      </c>
      <c r="MW479" t="str">
        <v>Section, OL02843</v>
      </c>
      <c r="MX479" t="str">
        <v>Section, OL03026, Ext.</v>
      </c>
      <c r="MY479" t="str">
        <v>Section, OL03026, Int.</v>
      </c>
      <c r="MZ479" t="str">
        <v>Section, OL03570, DWG# 100448-41</v>
      </c>
      <c r="NA479" t="str">
        <v>Section, OL03781</v>
      </c>
      <c r="NB479" t="str">
        <v>Section, OL03911</v>
      </c>
      <c r="NC479" t="str">
        <v>Section, OL03912</v>
      </c>
      <c r="ND479" t="str">
        <v>Section, OL03928</v>
      </c>
      <c r="NE479" t="str">
        <v>Section, OL03929</v>
      </c>
      <c r="NF479" t="str">
        <v>Section, OL04030</v>
      </c>
      <c r="NG479" t="str">
        <v>Section, OL04037</v>
      </c>
      <c r="NH479" t="str">
        <v>Section, OL04038</v>
      </c>
      <c r="NI479" t="str">
        <v>Section, OL04046</v>
      </c>
      <c r="NJ479" t="str">
        <v>Section, OL04065</v>
      </c>
      <c r="NK479" t="str">
        <v>Section, OL04066</v>
      </c>
      <c r="NL479" t="str">
        <v>Section, OL04067</v>
      </c>
      <c r="NM479" t="str">
        <v>Section, OL04069</v>
      </c>
      <c r="NN479" t="str">
        <v>Section, OL04071</v>
      </c>
      <c r="NO479" t="str">
        <v>Section, OL04173</v>
      </c>
      <c r="NP479" t="str">
        <v>Section, OL04174</v>
      </c>
      <c r="NQ479" t="str">
        <v>Section, OL04214</v>
      </c>
      <c r="NR479" t="str">
        <v>Section, OL04215</v>
      </c>
      <c r="NS479" t="str">
        <v>Section, OL04216</v>
      </c>
      <c r="NT479" t="str">
        <v>Section, OL04217</v>
      </c>
      <c r="NU479" t="str">
        <v>Section, Overlay OL02716</v>
      </c>
      <c r="NV479" t="str">
        <v>Section, Overlay OL02717</v>
      </c>
      <c r="NW479" t="str">
        <v>Section, See Image</v>
      </c>
      <c r="NX479" t="str">
        <v>Section, See Image, DWG# 100448-41</v>
      </c>
      <c r="NY479" t="str">
        <v>Section, Without Sots</v>
      </c>
      <c r="NZ479" t="str">
        <v>See Comments Sheet</v>
      </c>
      <c r="OA479" t="str">
        <v>See Comments Sheet, OL02318</v>
      </c>
      <c r="OB479" t="str">
        <v>See Image</v>
      </c>
      <c r="OC479" t="str">
        <v>See Image, .005 or Less = Pass</v>
      </c>
      <c r="OD479" t="str">
        <v>See Image, Check Near Radius</v>
      </c>
      <c r="OE479" t="str">
        <v>See Image, Constrained</v>
      </c>
      <c r="OF479" t="str">
        <v>See Image, Distance Between Flats</v>
      </c>
      <c r="OG479" t="str">
        <v xml:space="preserve">See Image, Mfg. Tol, Section A-A </v>
      </c>
      <c r="OH479" t="str">
        <v>See image, Mfg. Tol.</v>
      </c>
      <c r="OI479" t="str">
        <v>See Image, Mic. Across Flats</v>
      </c>
      <c r="OJ479" t="str">
        <v>See Image, OL02850</v>
      </c>
      <c r="OK479" t="str">
        <v>See Image, OL02880</v>
      </c>
      <c r="OL479" t="str">
        <v>See Image, OL03926</v>
      </c>
      <c r="OM479" t="str">
        <v>See Image, OL03927</v>
      </c>
      <c r="ON479" t="str">
        <v>See Image, OL04003</v>
      </c>
      <c r="OO479" t="str">
        <v>'See Image, OL04342,  Best Fit Joe Block</v>
      </c>
      <c r="OP479" t="str">
        <v>See Image, OL04342,  Blank</v>
      </c>
      <c r="OQ479" t="str">
        <v>See Image, OL04342, Blank</v>
      </c>
      <c r="OR479" t="str">
        <v>See Image, OL04343, Blank</v>
      </c>
      <c r="OS479" t="str">
        <v>See Image, Pass = .002 or Less</v>
      </c>
      <c r="OT479" t="str">
        <v>See Image, Rcd. MAX</v>
      </c>
      <c r="OU479" t="str">
        <v>See Image, Rcd. MIN</v>
      </c>
      <c r="OV479" t="str">
        <v>See Image, Section</v>
      </c>
      <c r="OW479" t="str">
        <v>See Image, Section A-A</v>
      </c>
      <c r="OX479" t="str">
        <v>See Image, Section B-B</v>
      </c>
      <c r="OY479" t="str">
        <v>See Image, Section B-B, TSC</v>
      </c>
      <c r="OZ479" t="str">
        <v>See Image, Shank Drawing # 18000-XX-XX A</v>
      </c>
      <c r="PA479" t="str">
        <v>Sequencial Laser 01, 120 Per Print</v>
      </c>
      <c r="PB479" t="str">
        <v>Set to .202, Zero on Thread Lead</v>
      </c>
      <c r="PC479" t="str">
        <v>Sharp OK, No Burr</v>
      </c>
      <c r="PD479" t="str">
        <v>Sharp OK, No Raised Edge, See Image</v>
      </c>
      <c r="PE479" t="str">
        <v>Sharp OK, No Raised Edges</v>
      </c>
      <c r="PF479" t="str">
        <v>Sharp okay no raised edge</v>
      </c>
      <c r="PG479" t="str">
        <v>Sharp Okay, No Burr</v>
      </c>
      <c r="PH479" t="str">
        <v>Sharp Okay, No Raised Edge</v>
      </c>
      <c r="PI479" t="str">
        <v>Sharp Okay, No Raised Edges,</v>
      </c>
      <c r="PJ479" t="str">
        <v>Sharp Okay, See Image</v>
      </c>
      <c r="PK479" t="str">
        <v xml:space="preserve">Start of Radius @ .195 </v>
      </c>
      <c r="PL479" t="str">
        <v xml:space="preserve">Start of Radius @ .21 </v>
      </c>
      <c r="PM479" t="str">
        <v xml:space="preserve">T.S.C. </v>
      </c>
      <c r="PN479" t="str">
        <v>Tangent Point</v>
      </c>
      <c r="PO479" t="str">
        <v>Tangent point of R.50</v>
      </c>
      <c r="PP479" t="str">
        <v>Taper Check, Mfg.Tol.</v>
      </c>
      <c r="PQ479" t="str">
        <v>Taper Check, Mfg.Tol., See Image</v>
      </c>
      <c r="PR479" t="str">
        <v>Thrd. Minor Ø</v>
      </c>
      <c r="PS479" t="str">
        <v>Thrd. Relief Ø</v>
      </c>
      <c r="PT479" t="str">
        <v>Threadless Blank</v>
      </c>
      <c r="PU479" t="str">
        <v>Threadless Blank, From Major Ø</v>
      </c>
      <c r="PV479" t="str">
        <v>Threadless Blank, Mfg. Tol.</v>
      </c>
      <c r="PW479" t="str">
        <v>Threadless Blank, Thrd. to Neck Rad.</v>
      </c>
      <c r="PX479" t="str">
        <v>Thredless Blank</v>
      </c>
      <c r="PY479" t="str">
        <v>To center of R.005</v>
      </c>
      <c r="PZ479" t="str">
        <v>Torx Min. Dia.</v>
      </c>
      <c r="QA479" t="str">
        <v>Turn Ø Free of Mill Marks</v>
      </c>
      <c r="QB479" t="str">
        <v>Use (Full) GO Hex</v>
      </c>
      <c r="QC479" t="str">
        <v>Use Balloon 1 FULL Gauge</v>
      </c>
      <c r="QD479" t="str">
        <v>Use Balloon 9 FULL GO</v>
      </c>
      <c r="QE479" t="str">
        <v>Use Best Fit Pin</v>
      </c>
      <c r="QF479" t="str">
        <v>Use Disk Tip</v>
      </c>
      <c r="QG479" t="str">
        <v>Use flat bottomed indicator tip.</v>
      </c>
      <c r="QH479" t="str">
        <v xml:space="preserve">Use Full .093 Go Hex </v>
      </c>
      <c r="QI479" t="str">
        <v xml:space="preserve">Use Full .0930 Go Hex </v>
      </c>
      <c r="QJ479" t="str">
        <v>Use Full .1235 Go Hex</v>
      </c>
      <c r="QK479" t="str">
        <v>Use Gauge K2-98-8019-04, See Image</v>
      </c>
      <c r="QL479" t="str">
        <v>Use large flat indicator tip</v>
      </c>
      <c r="QM479" t="str">
        <v>Use Pins.3330/.3350, See Image MAX NO-GO</v>
      </c>
      <c r="QN479" t="str">
        <v>Use Pointed Drop Indicator Tip</v>
      </c>
      <c r="QO479" t="str">
        <v>V-Block</v>
      </c>
      <c r="QP479" t="str">
        <v>V-Block,  AMB for 13</v>
      </c>
      <c r="QQ479" t="str">
        <v>V-Block,  Hex Cham. Dia.</v>
      </c>
      <c r="QR479" t="str">
        <v>V-Block, Hex Depth</v>
      </c>
      <c r="QS479" t="str">
        <v>VBU Gauge</v>
      </c>
      <c r="QT479" t="str">
        <v>Visibally smaller than HEX=Pass</v>
      </c>
      <c r="QU479" t="str">
        <v>Visual Per Drawing</v>
      </c>
      <c r="QV479" t="str">
        <v>Whirl Blank</v>
      </c>
      <c r="QW479" t="str">
        <v xml:space="preserve">Whirl Blank </v>
      </c>
      <c r="QX479" t="str">
        <v>Whirl Blank, Neck Rad. End to Head CL</v>
      </c>
      <c r="QY479" t="str">
        <v>Whirl Blank, Nose Start Dia.</v>
      </c>
      <c r="QZ479" t="str">
        <v>Whirl Blank, Nose Start Dist.</v>
      </c>
      <c r="RA479" t="str">
        <v>Whirl Blank, Thrd. Minor</v>
      </c>
      <c r="RB479" t="str">
        <v>Whirl Blank, Thrd. Pullout Dia.</v>
      </c>
      <c r="RC479" t="str">
        <v>Whole Part, Removal is at Assy. Level</v>
      </c>
      <c r="RD479" t="str">
        <v>Wide Area</v>
      </c>
      <c r="RE479" t="str">
        <v>Zero on End of Go Gauge</v>
      </c>
    </row>
    <row r="480" spans="1:473">
      <c r="C480" t="str" cm="1">
        <f t="array" ref="C480:RE480">TRANSPOSE(_xlfn._xlws.SORT(_xlfn._xlws.FILTER($A$2:$A$600,ISNUMBER(SEARCH('PartLib Table'!M497,$A$2:$A$600)),"not found")))</f>
        <v xml:space="preserve"> 'C', Whirl Blank</v>
      </c>
      <c r="D480" t="str">
        <v xml:space="preserve"> See Image, Constrained</v>
      </c>
      <c r="E480" t="str">
        <v>(.04 to .12 range = Pass)</v>
      </c>
      <c r="F480" t="str">
        <v>(.042 FULL) Go Pin Seat Fully</v>
      </c>
      <c r="G480" t="str">
        <v>(B), Mfg. Tol.</v>
      </c>
      <c r="H480" t="str">
        <v>(B), O.A.L.</v>
      </c>
      <c r="I480" t="str">
        <v>.001 or less =Pass</v>
      </c>
      <c r="J480" t="str">
        <v>.001 or less out of center = Pass</v>
      </c>
      <c r="K480" t="str">
        <v>.002 or Less = Pass</v>
      </c>
      <c r="L480" t="str">
        <v>.002 or Less out of center = Pass</v>
      </c>
      <c r="M480" t="str">
        <v>.005 to .015 = Pass</v>
      </c>
      <c r="N480" t="str">
        <v>.0125 Mean, Section</v>
      </c>
      <c r="O480" t="str">
        <v>.025 or Less in X &amp; Y=Pass</v>
      </c>
      <c r="P480" t="str">
        <v>.038 Mean</v>
      </c>
      <c r="Q480" t="str">
        <v>.063 MM = .0024 IN, See Image</v>
      </c>
      <c r="R480" t="str">
        <v>.063MM = .0024"</v>
      </c>
      <c r="S480" t="str">
        <v>.243 NO-GO, Unconstrained, Must Not Start</v>
      </c>
      <c r="T480" t="str">
        <v>@ Back Face &amp; ID, No Raised Edge</v>
      </c>
      <c r="U480" t="str">
        <v>@ Back Face &amp; OD, No Raised Edge</v>
      </c>
      <c r="V480" t="str">
        <v>@ ID &amp; FACE</v>
      </c>
      <c r="W480" t="str">
        <v>@ OD &amp; BACK FACE</v>
      </c>
      <c r="X480" t="str">
        <v>@ OD &amp; FACE</v>
      </c>
      <c r="Y480" t="str">
        <v>Across from slot</v>
      </c>
      <c r="Z480" t="str">
        <v>All Edge Breaks</v>
      </c>
      <c r="AA480" t="str">
        <v>Attached to bar stock</v>
      </c>
      <c r="AB480" t="str">
        <v xml:space="preserve">Back Turn Fillet Rad. </v>
      </c>
      <c r="AC480" t="str">
        <v>Balloon 1 (DWG FRM0105 Page 2, NV-27)</v>
      </c>
      <c r="AD480" t="str">
        <v>Balloon 1 (DWG FRM0105, NV-30)</v>
      </c>
      <c r="AE480" t="str">
        <v>Balloon 1 (P# 9890002-20) OL00429/A</v>
      </c>
      <c r="AF480" t="str">
        <v>Balloon 1, DWG#FRM0105</v>
      </c>
      <c r="AG480" t="str">
        <v>Balloon 11, See Image</v>
      </c>
      <c r="AH480" t="str">
        <v xml:space="preserve">Balloon 2 (DWG FRM0105 Page 2, NV-27) </v>
      </c>
      <c r="AI480" t="str">
        <v>Balloon 2 (DWG FRM0105, NV-30)</v>
      </c>
      <c r="AJ480" t="str">
        <v>Balloon 2 (P# 9890002-20)</v>
      </c>
      <c r="AK480" t="str">
        <v>Balloon 2, DWG#FRM0105</v>
      </c>
      <c r="AL480" t="str">
        <v>Balloon 2, DWG#FRM0105, See Image</v>
      </c>
      <c r="AM480" t="str">
        <v>Balloon 3 (DWG FRM0105, NV-30 Minor)</v>
      </c>
      <c r="AN480" t="str">
        <v>Balloon 3 (DWG FRM0105, NV-30)</v>
      </c>
      <c r="AO480" t="str">
        <v>Balloon 3 (P# 9890002-20)</v>
      </c>
      <c r="AP480" t="str">
        <v>Balloon 4</v>
      </c>
      <c r="AQ480" t="str">
        <v>Balloon 4 (P# 9890002-20)</v>
      </c>
      <c r="AR480" t="str">
        <v>Below Middle Band</v>
      </c>
      <c r="AS480" t="str">
        <v>Best Fit Pin, .003 or Less =Pass</v>
      </c>
      <c r="AT480" t="str">
        <v>Blank</v>
      </c>
      <c r="AU480" t="str">
        <v>Blank Turn Maj.</v>
      </c>
      <c r="AV480" t="str">
        <v>Blank Turn Maj. Mill Flt., OL4172</v>
      </c>
      <c r="AW480" t="str">
        <v>Blank Without .010 Slots</v>
      </c>
      <c r="AX480" t="str">
        <v>Blank Without .010 Slots, Section</v>
      </c>
      <c r="AY480" t="str">
        <v>Blank without thread</v>
      </c>
      <c r="AZ480" t="str">
        <v xml:space="preserve">Blank, Center of V Grv. </v>
      </c>
      <c r="BA480" t="str">
        <v>Blank, Check R adjacent Balloon 17</v>
      </c>
      <c r="BB480" t="str">
        <v>Blank, EXT. Feature</v>
      </c>
      <c r="BC480" t="str">
        <v>Blank, See Image, OL04335</v>
      </c>
      <c r="BD480" t="str">
        <v>Blank, See Image, OL04336</v>
      </c>
      <c r="BE480" t="str">
        <v xml:space="preserve">Blank, Thrd. </v>
      </c>
      <c r="BF480" t="str">
        <v>Blank, Turn Tip</v>
      </c>
      <c r="BG480" t="str">
        <v>Blank, Without Thrd.</v>
      </c>
      <c r="BH480" t="str">
        <v>Blank, Without Thread</v>
      </c>
      <c r="BI480" t="str">
        <v xml:space="preserve">Blunt Start Blend to Minor </v>
      </c>
      <c r="BJ480" t="str">
        <v>Calc., Use Go HEX</v>
      </c>
      <c r="BK480" t="str">
        <v>Can't dig into OD</v>
      </c>
      <c r="BL480" t="str">
        <v>Carbide Gauge</v>
      </c>
      <c r="BM480" t="str">
        <v xml:space="preserve">Center of V Grv. </v>
      </c>
      <c r="BN480" t="str">
        <v>Centered Less than .03 = Pass</v>
      </c>
      <c r="BO480" t="str">
        <v>Centered within .0005 or Less = Pass</v>
      </c>
      <c r="BP480" t="str">
        <v>Centered within .001 or Less = Pass</v>
      </c>
      <c r="BQ480" t="str">
        <v>Centered within .0254 or Less = Pass</v>
      </c>
      <c r="BR480" t="str">
        <v>Check close to Rod Slot</v>
      </c>
      <c r="BS480" t="str">
        <v>Check every other hole</v>
      </c>
      <c r="BT480" t="str">
        <v>Check Go over full length of slot.</v>
      </c>
      <c r="BU480" t="str">
        <v>Check Near Closed End</v>
      </c>
      <c r="BV480" t="str">
        <v>Check per Print View, Away from Rod Slot</v>
      </c>
      <c r="BW480" t="str">
        <v>Check to Balloon 30 Go Pin</v>
      </c>
      <c r="BX480" t="str">
        <v>Check with .2705 SET Pin Inside Part</v>
      </c>
      <c r="BY480" t="str">
        <v>Check with Hex Up</v>
      </c>
      <c r="BZ480" t="str">
        <v>CMM Blank</v>
      </c>
      <c r="CA480" t="str">
        <v>Confirm Full Radius</v>
      </c>
      <c r="CB480" t="str">
        <v>Constrained in fixture</v>
      </c>
      <c r="CC480" t="str">
        <v>Constrained with Ring</v>
      </c>
      <c r="CD480" t="str">
        <v>Constrained, See Image</v>
      </c>
      <c r="CE480" t="str">
        <v>Dim. "A"</v>
      </c>
      <c r="CF480" t="str">
        <v>Dim. "B"</v>
      </c>
      <c r="CG480" t="str">
        <v>Dim. "C"</v>
      </c>
      <c r="CH480" t="str">
        <v>Dim. "D", Whirl Blank</v>
      </c>
      <c r="CI480" t="str">
        <v>Dim. "G"</v>
      </c>
      <c r="CJ480" t="str">
        <v>Dim. E, Blank Turn Maj. &amp;  Mill Flt</v>
      </c>
      <c r="CK480" t="str">
        <v>Dim. E, Blank Turn Maj.&amp;  Mill Flt</v>
      </c>
      <c r="CL480" t="str">
        <v>Dim. H, Whirl Blank</v>
      </c>
      <c r="CM480" t="str">
        <v>Dim. J, 'Blank Turn Maj. &amp; Whirl Blank</v>
      </c>
      <c r="CN480" t="str">
        <v>Disk Drop Indicator Tip</v>
      </c>
      <c r="CO480" t="str">
        <v>DWG 100448-15, Balloon F_1</v>
      </c>
      <c r="CP480" t="str">
        <v>DWG 100448-15, OL02571</v>
      </c>
      <c r="CQ480" t="str">
        <v>DWG 100448-41</v>
      </c>
      <c r="CR480" t="str">
        <v>DWG 9890040, (10E),Section Part, OL01139</v>
      </c>
      <c r="CS480" t="str">
        <v>DWG 9890040, (10E),Section, OL01139</v>
      </c>
      <c r="CT480" t="str">
        <v>DWG 9890040, (11E)</v>
      </c>
      <c r="CU480" t="str">
        <v>DWG 9890040, (11E), Pins with Flats</v>
      </c>
      <c r="CV480" t="str">
        <v>DWG 9890040, (12E),  Pass=.002 or less</v>
      </c>
      <c r="CW480" t="str">
        <v>DWG 9890040, (12E), See Image</v>
      </c>
      <c r="CX480" t="str">
        <v>DWG 9890040, (1E), OL01431</v>
      </c>
      <c r="CY480" t="str">
        <v>DWG 9890040, (1E), OL01432</v>
      </c>
      <c r="CZ480" t="str">
        <v>DWG 9890040, (2E), OL01432</v>
      </c>
      <c r="DA480" t="str">
        <v>DWG 9890040, (3E)</v>
      </c>
      <c r="DB480" t="str">
        <v>DWG 9890040, (4E)</v>
      </c>
      <c r="DC480" t="str">
        <v>DWG 9890040, (5E), OL02336</v>
      </c>
      <c r="DD480" t="str">
        <v>DWG 9890040, (6E)</v>
      </c>
      <c r="DE480" t="str">
        <v>DWG 9890040, (7E)</v>
      </c>
      <c r="DF480" t="str">
        <v>DWG 9890040, (8E), OL01433</v>
      </c>
      <c r="DG480" t="str">
        <v>DWG 9890040, (8E), OL01433, Section</v>
      </c>
      <c r="DH480" t="str">
        <v>DWG 9890040, (9E), Close to Rod Slot</v>
      </c>
      <c r="DI480" t="str">
        <v>DWG 9890040, (9E),Close to Rod Slot</v>
      </c>
      <c r="DJ480" t="str">
        <v>DWG FRM0105 PAGE 2</v>
      </c>
      <c r="DK480" t="str">
        <v>DWG# 100448-41</v>
      </c>
      <c r="DL480" t="str">
        <v>DWG# 100448-44</v>
      </c>
      <c r="DM480" t="str">
        <v>DWG# 9890003  (1), Section OL00436/A</v>
      </c>
      <c r="DN480" t="str">
        <v>DWG# 9890003 (3), Ring Gauge Constrained</v>
      </c>
      <c r="DO480" t="str">
        <v>DWG# 9890003 (4), Section</v>
      </c>
      <c r="DP480" t="str">
        <v>DWG#100448-26, Balloon 1K, OL02350</v>
      </c>
      <c r="DQ480" t="str">
        <v>DWG#100448-26, Balloon 2K, OL02350</v>
      </c>
      <c r="DR480" t="str">
        <v>DWG#100448-26, Balloon 3K, OL02363</v>
      </c>
      <c r="DS480" t="str">
        <v>DWG#100448-26, Balloon 4K</v>
      </c>
      <c r="DT480" t="str">
        <v>DWG#100448-26, Balloon 5K, Section</v>
      </c>
      <c r="DU480" t="str">
        <v>DWG#100448-26, Balloon 6K</v>
      </c>
      <c r="DV480" t="str">
        <v>DWG#100448-26, Balloon 7K, Section</v>
      </c>
      <c r="DW480" t="str">
        <v>DWG#100448-26, Mfg. Tol.</v>
      </c>
      <c r="DX480" t="str">
        <v>DWG#9890003 (2) Ring Gauge Constrained</v>
      </c>
      <c r="DY480" t="str">
        <v>DWG#9890044</v>
      </c>
      <c r="DZ480" t="str">
        <v>DWG#9890044 .1985 to .2005=Pass</v>
      </c>
      <c r="EA480" t="str">
        <v>DWG#9890044 Overlay OL02441</v>
      </c>
      <c r="EB480" t="str">
        <v>DWG#9890044, OL02441</v>
      </c>
      <c r="EC480" t="str">
        <v>DWG#FRM0105</v>
      </c>
      <c r="ED480" t="str">
        <v>EXT.</v>
      </c>
      <c r="EE480" t="str">
        <v>EXT. Section, OL02460</v>
      </c>
      <c r="EF480" t="str">
        <v>EXT., OL04223</v>
      </c>
      <c r="EG480" t="str">
        <v>Flat Drop Indicator Tip</v>
      </c>
      <c r="EH480" t="str">
        <v>Full Go Pin, No Light, at Radius</v>
      </c>
      <c r="EI480" t="str">
        <v>Function Check</v>
      </c>
      <c r="EJ480" t="str">
        <v>GO Function Gauge</v>
      </c>
      <c r="EK480" t="str">
        <v>Go Gauge for Balloon 1 &amp; 4</v>
      </c>
      <c r="EL480" t="str">
        <v>Go Pin must pass through</v>
      </c>
      <c r="EM480" t="str">
        <v>Greater than .005 = Fail, Section</v>
      </c>
      <c r="EN480" t="str">
        <v>Greater than .025 out of center = Fail</v>
      </c>
      <c r="EO480" t="str">
        <v>Greater than 2.6 = Pass</v>
      </c>
      <c r="EP480" t="str">
        <v>Green = Pass, Red = Fail</v>
      </c>
      <c r="EQ480" t="str">
        <v>Hex Depth</v>
      </c>
      <c r="ER480" t="str">
        <v>Hex Minor</v>
      </c>
      <c r="ES480" t="str">
        <v>Hole Dia.</v>
      </c>
      <c r="ET480" t="str">
        <v>Hook or Disk Tip</v>
      </c>
      <c r="EU480" t="str">
        <v>ID Sphere Finish</v>
      </c>
      <c r="EV480" t="str">
        <v>ID/OD Both Sides, Diff. .002 or less = Pass</v>
      </c>
      <c r="EW480" t="str">
        <v>If Looks Big, Section</v>
      </c>
      <c r="EX480" t="str">
        <v>If Looks Small, Section</v>
      </c>
      <c r="EY480" t="str">
        <v>Insp. Close to Break Away, Mfg.Tol.</v>
      </c>
      <c r="EZ480" t="str">
        <v>INT.</v>
      </c>
      <c r="FA480" t="str">
        <v>INT. Section, OL02460</v>
      </c>
      <c r="FB480" t="str">
        <v>INT., OL04223</v>
      </c>
      <c r="FC480" t="str">
        <v>Intersect. of 7.7 &amp; R0.10</v>
      </c>
      <c r="FD480" t="str">
        <v>Intersect. of 8.79 and R.25 MAX</v>
      </c>
      <c r="FE480" t="str">
        <v>Keep Ind. Tip away from corner</v>
      </c>
      <c r="FF480" t="str">
        <v>L31</v>
      </c>
      <c r="FG480" t="str">
        <v>Laser Mark</v>
      </c>
      <c r="FH480" t="str">
        <v>LASER PER NOTE 4</v>
      </c>
      <c r="FI480" t="str">
        <v>LASER PER NOTE 4, Final Check 1 only</v>
      </c>
      <c r="FJ480" t="str">
        <v>Less than .002 out of center = Pass</v>
      </c>
      <c r="FK480" t="str">
        <v>Less than 2.75 = Pass, Section</v>
      </c>
      <c r="FL480" t="str">
        <v>List as pin. Not Calibrated</v>
      </c>
      <c r="FM480" t="str">
        <v>M9 X 1.25 BUTT See Comment Image</v>
      </c>
      <c r="FN480" t="str">
        <v>Manual Section</v>
      </c>
      <c r="FO480" t="str">
        <v>Max Deep .241 NO-GO =.42</v>
      </c>
      <c r="FP480" t="str">
        <v>MAX Depth of (Note 7) .241 NO-GO Pin</v>
      </c>
      <c r="FQ480" t="str">
        <v>Measure from Blue Line, See Image</v>
      </c>
      <c r="FR480" t="str">
        <v>Measure Width of Blue Area, See Image</v>
      </c>
      <c r="FS480" t="str">
        <v>Mfg. Tol</v>
      </c>
      <c r="FT480" t="str">
        <v>Mfg. Tol, See Image</v>
      </c>
      <c r="FU480" t="str">
        <v>Mfg. Tol.</v>
      </c>
      <c r="FV480" t="str">
        <v>Mfg. Tol. "A"</v>
      </c>
      <c r="FW480" t="str">
        <v>Mfg. Tol. (Zero on Gauge Full Dia. Lead)</v>
      </c>
      <c r="FX480" t="str">
        <v>Mfg. Tol. Balloon 11, See Image</v>
      </c>
      <c r="FY480" t="str">
        <v>Mfg. Tol. Balloon 4</v>
      </c>
      <c r="FZ480" t="str">
        <v>Mfg. Tol. Balloon 7</v>
      </c>
      <c r="GA480" t="str">
        <v xml:space="preserve">Mfg. Tol. C-Bore Face (Ballo 28) </v>
      </c>
      <c r="GB480" t="str">
        <v>Mfg. Tol. Section</v>
      </c>
      <c r="GC480" t="str">
        <v>Mfg. Tol. See Image</v>
      </c>
      <c r="GD480" t="str">
        <v>Mfg. Tol., 3 Places, Record MAX</v>
      </c>
      <c r="GE480" t="str">
        <v>Mfg. Tol., Balloon 11</v>
      </c>
      <c r="GF480" t="str">
        <v>Mfg. Tol., Balloon 7</v>
      </c>
      <c r="GG480" t="str">
        <v>Mfg. Tol., Blank</v>
      </c>
      <c r="GH480" t="str">
        <v>Mfg. Tol., Blank, Balloon 12</v>
      </c>
      <c r="GI480" t="str">
        <v>Mfg. Tol., Blend to SØ.320</v>
      </c>
      <c r="GJ480" t="str">
        <v>Mfg. Tol., Calculation</v>
      </c>
      <c r="GK480" t="str">
        <v>Mfg. Tol., For Mill Fixture</v>
      </c>
      <c r="GL480" t="str">
        <v>Mfg. Tol., L32</v>
      </c>
      <c r="GM480" t="str">
        <v>Mfg. Tol., L33</v>
      </c>
      <c r="GN480" t="str">
        <v>Mfg. Tol., No Tool Marks</v>
      </c>
      <c r="GO480" t="str">
        <v>Mfg. Tol., OL03361</v>
      </c>
      <c r="GP480" t="str">
        <v>Mfg. Tol., Record off center value</v>
      </c>
      <c r="GQ480" t="str">
        <v>Mfg. Tol., Same 3 Places, Record MIN</v>
      </c>
      <c r="GR480" t="str">
        <v>Mfg. Tol., Section</v>
      </c>
      <c r="GS480" t="str">
        <v>Mfg. Tol., Section B-B</v>
      </c>
      <c r="GT480" t="str">
        <v>Mfg. Tol., Section, OL03361</v>
      </c>
      <c r="GU480" t="str">
        <v>Mfg. Tol., Section, Per Note 2</v>
      </c>
      <c r="GV480" t="str">
        <v>Mfg. Tol., See Image</v>
      </c>
      <c r="GW480" t="str">
        <v>Mfg. Tol., See Image, Bore in Blue</v>
      </c>
      <c r="GX480" t="str">
        <v>Mfg. Tol., See Image, Hook Tip</v>
      </c>
      <c r="GY480" t="str">
        <v>Mfg. Tol., Sharp Okay No Burr</v>
      </c>
      <c r="GZ480" t="str">
        <v>Mfg. Tol., Threadless Blank</v>
      </c>
      <c r="HA480" t="str">
        <v>Mfg.Tol.</v>
      </c>
      <c r="HB480" t="str">
        <v>Mgf. To., T.S.C.</v>
      </c>
      <c r="HC480" t="str">
        <v>Milled Feature</v>
      </c>
      <c r="HD480" t="str">
        <v>Milled Feature, OL04045</v>
      </c>
      <c r="HE480" t="str">
        <v>More than .0005 out of center = Fail</v>
      </c>
      <c r="HF480" t="str">
        <v>Must Pass Through</v>
      </c>
      <c r="HG480" t="str">
        <v>Must pass through gauge</v>
      </c>
      <c r="HH480" t="str">
        <v>Must Pass Through Go Gauge</v>
      </c>
      <c r="HI480" t="str">
        <v>Must Pass, See Image.</v>
      </c>
      <c r="HJ480" t="str">
        <v>NA</v>
      </c>
      <c r="HK480" t="str">
        <v>Narrow Area</v>
      </c>
      <c r="HL480" t="str">
        <v>Near Balloon 21</v>
      </c>
      <c r="HM480" t="str">
        <v>Near Datum B</v>
      </c>
      <c r="HN480" t="str">
        <v>Neck Dia.</v>
      </c>
      <c r="HO480" t="str">
        <v>Neck to Head Rad.</v>
      </c>
      <c r="HP480" t="str">
        <v>No Copper Deposits Allowed</v>
      </c>
      <c r="HQ480" t="str">
        <v>No Section</v>
      </c>
      <c r="HR480" t="str">
        <v>No Section, .01 to .014 = Pass</v>
      </c>
      <c r="HS480" t="str">
        <v>No Section, Rotate Part</v>
      </c>
      <c r="HT480" t="str">
        <v>No Section, See Image</v>
      </c>
      <c r="HU480" t="str">
        <v>No Slot, Section B-B</v>
      </c>
      <c r="HV480" t="str">
        <v>No visual step = Pass</v>
      </c>
      <c r="HW480" t="str">
        <v>Not to exceed .95 Deep</v>
      </c>
      <c r="HX480" t="str">
        <v>Note 1</v>
      </c>
      <c r="HY480" t="str">
        <v>OL00333/A</v>
      </c>
      <c r="HZ480" t="str">
        <v>OL00519</v>
      </c>
      <c r="IA480" t="str">
        <v>OL00520</v>
      </c>
      <c r="IB480" t="str">
        <v>OL00529</v>
      </c>
      <c r="IC480" t="str">
        <v>OL00542</v>
      </c>
      <c r="ID480" t="str">
        <v>OL00724</v>
      </c>
      <c r="IE480" t="str">
        <v>OL01250</v>
      </c>
      <c r="IF480" t="str">
        <v>OL01869, Threadless Blank</v>
      </c>
      <c r="IG480" t="str">
        <v>OL01870, Section</v>
      </c>
      <c r="IH480" t="str">
        <v>OL02255</v>
      </c>
      <c r="II480" t="str">
        <v>OL02255, Mfg. Tol.</v>
      </c>
      <c r="IJ480" t="str">
        <v>OL02302</v>
      </c>
      <c r="IK480" t="str">
        <v xml:space="preserve">OL02318  needed per image instructions </v>
      </c>
      <c r="IL480" t="str">
        <v>OL02556</v>
      </c>
      <c r="IM480" t="str">
        <v>OL02557</v>
      </c>
      <c r="IN480" t="str">
        <v>OL02567</v>
      </c>
      <c r="IO480" t="str">
        <v>OL02653</v>
      </c>
      <c r="IP480" t="str">
        <v>OL02718</v>
      </c>
      <c r="IQ480" t="str">
        <v>OL02841</v>
      </c>
      <c r="IR480" t="str">
        <v>OL02842</v>
      </c>
      <c r="IS480" t="str">
        <v>OL02844</v>
      </c>
      <c r="IT480" t="str">
        <v>OL02871</v>
      </c>
      <c r="IU480" t="str">
        <v>OL02887</v>
      </c>
      <c r="IV480" t="str">
        <v>OL03500</v>
      </c>
      <c r="IW480" t="str">
        <v>OL03766</v>
      </c>
      <c r="IX480" t="str">
        <v>OL03868</v>
      </c>
      <c r="IY480" t="str">
        <v>OL03869</v>
      </c>
      <c r="IZ480" t="str">
        <v>OL03870</v>
      </c>
      <c r="JA480" t="str">
        <v>OL03873, DWG# 100448-44</v>
      </c>
      <c r="JB480" t="str">
        <v>OL03949</v>
      </c>
      <c r="JC480" t="str">
        <v xml:space="preserve">OL04043, Section </v>
      </c>
      <c r="JD480" t="str">
        <v xml:space="preserve">OL04044, Section </v>
      </c>
      <c r="JE480" t="str">
        <v>OL04045</v>
      </c>
      <c r="JF480" t="str">
        <v>OL04045, Milled Feature</v>
      </c>
      <c r="JG480" t="str">
        <v>OL04063</v>
      </c>
      <c r="JH480" t="str">
        <v>OL04064</v>
      </c>
      <c r="JI480" t="str">
        <v>OL04065</v>
      </c>
      <c r="JJ480" t="str">
        <v>OL04181</v>
      </c>
      <c r="JK480" t="str">
        <v>OL04218</v>
      </c>
      <c r="JL480" t="str">
        <v>OL04224, See Image</v>
      </c>
      <c r="JM480" t="str">
        <v>OL04374</v>
      </c>
      <c r="JN480" t="str">
        <v>OL04375, Section M-M</v>
      </c>
      <c r="JO480" t="str">
        <v>OL04376, Section M-M</v>
      </c>
      <c r="JP480" t="str">
        <v>OL04443</v>
      </c>
      <c r="JQ480" t="str">
        <v>OL04444</v>
      </c>
      <c r="JR480" t="str">
        <v>OL05000</v>
      </c>
      <c r="JS480" t="str">
        <v>One side of slot</v>
      </c>
      <c r="JT480" t="str">
        <v>Other side of slot</v>
      </c>
      <c r="JU480" t="str">
        <v>Out of center more than .002 = Fail</v>
      </c>
      <c r="JV480" t="str">
        <v>Out of center more than.002 = Fail</v>
      </c>
      <c r="JW480" t="str">
        <v>Overlay OL02713</v>
      </c>
      <c r="JX480" t="str">
        <v>Overlay OL02714</v>
      </c>
      <c r="JY480" t="str">
        <v>Overlay OL02718</v>
      </c>
      <c r="JZ480" t="str">
        <v>Overlay OL03831, Mfg. Tol.</v>
      </c>
      <c r="KA480" t="str">
        <v>Part Without Slots</v>
      </c>
      <c r="KB480" t="str">
        <v>Part Without Slots, See Image</v>
      </c>
      <c r="KC480" t="str">
        <v xml:space="preserve">Pass = .0254 or Less </v>
      </c>
      <c r="KD480" t="str">
        <v>PD MIN = 4.361, PD MAX = 4.456</v>
      </c>
      <c r="KE480" t="str">
        <v>Per Balloon 2 Note</v>
      </c>
      <c r="KF480" t="str">
        <v>Per drawing note(s) 8.</v>
      </c>
      <c r="KG480" t="str">
        <v>Point or Sphere Tip</v>
      </c>
      <c r="KH480" t="str">
        <v>Point Tip</v>
      </c>
      <c r="KI480" t="str">
        <v>R.9 to R1.1 = Pass, See Image</v>
      </c>
      <c r="KJ480" t="str">
        <v>Ram Construction</v>
      </c>
      <c r="KK480" t="str">
        <v>Record Same Pass / Fail All Balloons</v>
      </c>
      <c r="KL480" t="str">
        <v>Ref. Balloon 1</v>
      </c>
      <c r="KM480" t="str">
        <v>Ref. Balloon 12</v>
      </c>
      <c r="KN480" t="str">
        <v>Ref. Balloon 13, 100% AQL</v>
      </c>
      <c r="KO480" t="str">
        <v>Ref. Balloon 2</v>
      </c>
      <c r="KP480" t="str">
        <v>Ref. Balloon 21, 100% AQL</v>
      </c>
      <c r="KQ480" t="str">
        <v>Ref. Balloon 4</v>
      </c>
      <c r="KR480" t="str">
        <v>Ref. Balloon 7</v>
      </c>
      <c r="KS480" t="str">
        <v>Ref. Balloon 8</v>
      </c>
      <c r="KT480" t="str">
        <v>Relieved Pin Gauges 09236 &amp; 09235</v>
      </c>
      <c r="KU480" t="str">
        <v>Rotate Part</v>
      </c>
      <c r="KV480" t="str">
        <v>Rotate Part, See Image</v>
      </c>
      <c r="KW480" t="str">
        <v>Same as Root Radius</v>
      </c>
      <c r="KX480" t="str">
        <v>Section</v>
      </c>
      <c r="KY480" t="str">
        <v>Section B-B</v>
      </c>
      <c r="KZ480" t="str">
        <v>Section B-B, Distance Between Grooves</v>
      </c>
      <c r="LA480" t="str">
        <v>Section C-C</v>
      </c>
      <c r="LB480" t="str">
        <v>Section Part</v>
      </c>
      <c r="LC480" t="str">
        <v>Section Part, Measured from Opposite Face</v>
      </c>
      <c r="LD480" t="str">
        <v>Section, Broachless Blank</v>
      </c>
      <c r="LE480" t="str">
        <v>Section, EXT. Sphere Location.</v>
      </c>
      <c r="LF480" t="str">
        <v>Section, Hex Cham. Ang.</v>
      </c>
      <c r="LG480" t="str">
        <v>Section, Hex Fillet Rad.</v>
      </c>
      <c r="LH480" t="str">
        <v>Section, INT. Feature</v>
      </c>
      <c r="LI480" t="str">
        <v>Section, INT. Sphere Location.</v>
      </c>
      <c r="LJ480" t="str">
        <v>Section, Mfg. Tol.</v>
      </c>
      <c r="LK480" t="str">
        <v>Section, Mfg. Tol., See Image</v>
      </c>
      <c r="LL480" t="str">
        <v>Section, OL00486</v>
      </c>
      <c r="LM480" t="str">
        <v>Section, OL00542</v>
      </c>
      <c r="LN480" t="str">
        <v>Section, OL00543</v>
      </c>
      <c r="LO480" t="str">
        <v>Section, OL00544</v>
      </c>
      <c r="LP480" t="str">
        <v>Section, OL00545</v>
      </c>
      <c r="LQ480" t="str">
        <v>Section, OL00546</v>
      </c>
      <c r="LR480" t="str">
        <v>Section, OL00547</v>
      </c>
      <c r="LS480" t="str">
        <v>Section, OL00555</v>
      </c>
      <c r="LT480" t="str">
        <v>Section, OL00725</v>
      </c>
      <c r="LU480" t="str">
        <v>Section, OL01430</v>
      </c>
      <c r="LV480" t="str">
        <v>Section, OL01434</v>
      </c>
      <c r="LW480" t="str">
        <v>Section, OL01435</v>
      </c>
      <c r="LX480" t="str">
        <v>Section, OL01807</v>
      </c>
      <c r="LY480" t="str">
        <v>Section, OL01830</v>
      </c>
      <c r="LZ480" t="str">
        <v>Section, OL02351</v>
      </c>
      <c r="MA480" t="str">
        <v>Section, OL02519</v>
      </c>
      <c r="MB480" t="str">
        <v>Section, OL02520</v>
      </c>
      <c r="MC480" t="str">
        <v>Section, OL02522</v>
      </c>
      <c r="MD480" t="str">
        <v>Section, OL02540</v>
      </c>
      <c r="ME480" t="str">
        <v>Section, OL02541</v>
      </c>
      <c r="MF480" t="str">
        <v>Section, OL02552</v>
      </c>
      <c r="MG480" t="str">
        <v>Section, OL02553</v>
      </c>
      <c r="MH480" t="str">
        <v>Section, OL02554</v>
      </c>
      <c r="MI480" t="str">
        <v>Section, OL02555</v>
      </c>
      <c r="MJ480" t="str">
        <v>Section, OL02558</v>
      </c>
      <c r="MK480" t="str">
        <v>Section, OL02559</v>
      </c>
      <c r="ML480" t="str">
        <v>Section, OL02560</v>
      </c>
      <c r="MM480" t="str">
        <v>Section, OL02619</v>
      </c>
      <c r="MN480" t="str">
        <v>Section, OL02620</v>
      </c>
      <c r="MO480" t="str">
        <v>Section, OL02621</v>
      </c>
      <c r="MP480" t="str">
        <v>Section, OL02622</v>
      </c>
      <c r="MQ480" t="str">
        <v>Section, OL02623</v>
      </c>
      <c r="MR480" t="str">
        <v>Section, OL02624</v>
      </c>
      <c r="MS480" t="str">
        <v>Section, OL02652</v>
      </c>
      <c r="MT480" t="str">
        <v>Section, OL02680</v>
      </c>
      <c r="MU480" t="str">
        <v>Section, OL02793</v>
      </c>
      <c r="MV480" t="str">
        <v>Section, OL02823</v>
      </c>
      <c r="MW480" t="str">
        <v>Section, OL02843</v>
      </c>
      <c r="MX480" t="str">
        <v>Section, OL03026, Ext.</v>
      </c>
      <c r="MY480" t="str">
        <v>Section, OL03026, Int.</v>
      </c>
      <c r="MZ480" t="str">
        <v>Section, OL03570, DWG# 100448-41</v>
      </c>
      <c r="NA480" t="str">
        <v>Section, OL03781</v>
      </c>
      <c r="NB480" t="str">
        <v>Section, OL03911</v>
      </c>
      <c r="NC480" t="str">
        <v>Section, OL03912</v>
      </c>
      <c r="ND480" t="str">
        <v>Section, OL03928</v>
      </c>
      <c r="NE480" t="str">
        <v>Section, OL03929</v>
      </c>
      <c r="NF480" t="str">
        <v>Section, OL04030</v>
      </c>
      <c r="NG480" t="str">
        <v>Section, OL04037</v>
      </c>
      <c r="NH480" t="str">
        <v>Section, OL04038</v>
      </c>
      <c r="NI480" t="str">
        <v>Section, OL04046</v>
      </c>
      <c r="NJ480" t="str">
        <v>Section, OL04065</v>
      </c>
      <c r="NK480" t="str">
        <v>Section, OL04066</v>
      </c>
      <c r="NL480" t="str">
        <v>Section, OL04067</v>
      </c>
      <c r="NM480" t="str">
        <v>Section, OL04069</v>
      </c>
      <c r="NN480" t="str">
        <v>Section, OL04071</v>
      </c>
      <c r="NO480" t="str">
        <v>Section, OL04173</v>
      </c>
      <c r="NP480" t="str">
        <v>Section, OL04174</v>
      </c>
      <c r="NQ480" t="str">
        <v>Section, OL04214</v>
      </c>
      <c r="NR480" t="str">
        <v>Section, OL04215</v>
      </c>
      <c r="NS480" t="str">
        <v>Section, OL04216</v>
      </c>
      <c r="NT480" t="str">
        <v>Section, OL04217</v>
      </c>
      <c r="NU480" t="str">
        <v>Section, Overlay OL02716</v>
      </c>
      <c r="NV480" t="str">
        <v>Section, Overlay OL02717</v>
      </c>
      <c r="NW480" t="str">
        <v>Section, See Image</v>
      </c>
      <c r="NX480" t="str">
        <v>Section, See Image, DWG# 100448-41</v>
      </c>
      <c r="NY480" t="str">
        <v>Section, Without Sots</v>
      </c>
      <c r="NZ480" t="str">
        <v>See Comments Sheet</v>
      </c>
      <c r="OA480" t="str">
        <v>See Comments Sheet, OL02318</v>
      </c>
      <c r="OB480" t="str">
        <v>See Image</v>
      </c>
      <c r="OC480" t="str">
        <v>See Image, .005 or Less = Pass</v>
      </c>
      <c r="OD480" t="str">
        <v>See Image, Check Near Radius</v>
      </c>
      <c r="OE480" t="str">
        <v>See Image, Constrained</v>
      </c>
      <c r="OF480" t="str">
        <v>See Image, Distance Between Flats</v>
      </c>
      <c r="OG480" t="str">
        <v xml:space="preserve">See Image, Mfg. Tol, Section A-A </v>
      </c>
      <c r="OH480" t="str">
        <v>See image, Mfg. Tol.</v>
      </c>
      <c r="OI480" t="str">
        <v>See Image, Mic. Across Flats</v>
      </c>
      <c r="OJ480" t="str">
        <v>See Image, OL02850</v>
      </c>
      <c r="OK480" t="str">
        <v>See Image, OL02880</v>
      </c>
      <c r="OL480" t="str">
        <v>See Image, OL03926</v>
      </c>
      <c r="OM480" t="str">
        <v>See Image, OL03927</v>
      </c>
      <c r="ON480" t="str">
        <v>See Image, OL04003</v>
      </c>
      <c r="OO480" t="str">
        <v>'See Image, OL04342,  Best Fit Joe Block</v>
      </c>
      <c r="OP480" t="str">
        <v>See Image, OL04342,  Blank</v>
      </c>
      <c r="OQ480" t="str">
        <v>See Image, OL04342, Blank</v>
      </c>
      <c r="OR480" t="str">
        <v>See Image, OL04343, Blank</v>
      </c>
      <c r="OS480" t="str">
        <v>See Image, Pass = .002 or Less</v>
      </c>
      <c r="OT480" t="str">
        <v>See Image, Rcd. MAX</v>
      </c>
      <c r="OU480" t="str">
        <v>See Image, Rcd. MIN</v>
      </c>
      <c r="OV480" t="str">
        <v>See Image, Section</v>
      </c>
      <c r="OW480" t="str">
        <v>See Image, Section A-A</v>
      </c>
      <c r="OX480" t="str">
        <v>See Image, Section B-B</v>
      </c>
      <c r="OY480" t="str">
        <v>See Image, Section B-B, TSC</v>
      </c>
      <c r="OZ480" t="str">
        <v>See Image, Shank Drawing # 18000-XX-XX A</v>
      </c>
      <c r="PA480" t="str">
        <v>Sequencial Laser 01, 120 Per Print</v>
      </c>
      <c r="PB480" t="str">
        <v>Set to .202, Zero on Thread Lead</v>
      </c>
      <c r="PC480" t="str">
        <v>Sharp OK, No Burr</v>
      </c>
      <c r="PD480" t="str">
        <v>Sharp OK, No Raised Edge, See Image</v>
      </c>
      <c r="PE480" t="str">
        <v>Sharp OK, No Raised Edges</v>
      </c>
      <c r="PF480" t="str">
        <v>Sharp okay no raised edge</v>
      </c>
      <c r="PG480" t="str">
        <v>Sharp Okay, No Burr</v>
      </c>
      <c r="PH480" t="str">
        <v>Sharp Okay, No Raised Edge</v>
      </c>
      <c r="PI480" t="str">
        <v>Sharp Okay, No Raised Edges,</v>
      </c>
      <c r="PJ480" t="str">
        <v>Sharp Okay, See Image</v>
      </c>
      <c r="PK480" t="str">
        <v xml:space="preserve">Start of Radius @ .195 </v>
      </c>
      <c r="PL480" t="str">
        <v xml:space="preserve">Start of Radius @ .21 </v>
      </c>
      <c r="PM480" t="str">
        <v xml:space="preserve">T.S.C. </v>
      </c>
      <c r="PN480" t="str">
        <v>Tangent Point</v>
      </c>
      <c r="PO480" t="str">
        <v>Tangent point of R.50</v>
      </c>
      <c r="PP480" t="str">
        <v>Taper Check, Mfg.Tol.</v>
      </c>
      <c r="PQ480" t="str">
        <v>Taper Check, Mfg.Tol., See Image</v>
      </c>
      <c r="PR480" t="str">
        <v>Thrd. Minor Ø</v>
      </c>
      <c r="PS480" t="str">
        <v>Thrd. Relief Ø</v>
      </c>
      <c r="PT480" t="str">
        <v>Threadless Blank</v>
      </c>
      <c r="PU480" t="str">
        <v>Threadless Blank, From Major Ø</v>
      </c>
      <c r="PV480" t="str">
        <v>Threadless Blank, Mfg. Tol.</v>
      </c>
      <c r="PW480" t="str">
        <v>Threadless Blank, Thrd. to Neck Rad.</v>
      </c>
      <c r="PX480" t="str">
        <v>Thredless Blank</v>
      </c>
      <c r="PY480" t="str">
        <v>To center of R.005</v>
      </c>
      <c r="PZ480" t="str">
        <v>Torx Min. Dia.</v>
      </c>
      <c r="QA480" t="str">
        <v>Turn Ø Free of Mill Marks</v>
      </c>
      <c r="QB480" t="str">
        <v>Use (Full) GO Hex</v>
      </c>
      <c r="QC480" t="str">
        <v>Use Balloon 1 FULL Gauge</v>
      </c>
      <c r="QD480" t="str">
        <v>Use Balloon 9 FULL GO</v>
      </c>
      <c r="QE480" t="str">
        <v>Use Best Fit Pin</v>
      </c>
      <c r="QF480" t="str">
        <v>Use Disk Tip</v>
      </c>
      <c r="QG480" t="str">
        <v>Use flat bottomed indicator tip.</v>
      </c>
      <c r="QH480" t="str">
        <v xml:space="preserve">Use Full .093 Go Hex </v>
      </c>
      <c r="QI480" t="str">
        <v xml:space="preserve">Use Full .0930 Go Hex </v>
      </c>
      <c r="QJ480" t="str">
        <v>Use Full .1235 Go Hex</v>
      </c>
      <c r="QK480" t="str">
        <v>Use Gauge K2-98-8019-04, See Image</v>
      </c>
      <c r="QL480" t="str">
        <v>Use large flat indicator tip</v>
      </c>
      <c r="QM480" t="str">
        <v>Use Pins.3330/.3350, See Image MAX NO-GO</v>
      </c>
      <c r="QN480" t="str">
        <v>Use Pointed Drop Indicator Tip</v>
      </c>
      <c r="QO480" t="str">
        <v>V-Block</v>
      </c>
      <c r="QP480" t="str">
        <v>V-Block,  AMB for 13</v>
      </c>
      <c r="QQ480" t="str">
        <v>V-Block,  Hex Cham. Dia.</v>
      </c>
      <c r="QR480" t="str">
        <v>V-Block, Hex Depth</v>
      </c>
      <c r="QS480" t="str">
        <v>VBU Gauge</v>
      </c>
      <c r="QT480" t="str">
        <v>Visibally smaller than HEX=Pass</v>
      </c>
      <c r="QU480" t="str">
        <v>Visual Per Drawing</v>
      </c>
      <c r="QV480" t="str">
        <v>Whirl Blank</v>
      </c>
      <c r="QW480" t="str">
        <v xml:space="preserve">Whirl Blank </v>
      </c>
      <c r="QX480" t="str">
        <v>Whirl Blank, Neck Rad. End to Head CL</v>
      </c>
      <c r="QY480" t="str">
        <v>Whirl Blank, Nose Start Dia.</v>
      </c>
      <c r="QZ480" t="str">
        <v>Whirl Blank, Nose Start Dist.</v>
      </c>
      <c r="RA480" t="str">
        <v>Whirl Blank, Thrd. Minor</v>
      </c>
      <c r="RB480" t="str">
        <v>Whirl Blank, Thrd. Pullout Dia.</v>
      </c>
      <c r="RC480" t="str">
        <v>Whole Part, Removal is at Assy. Level</v>
      </c>
      <c r="RD480" t="str">
        <v>Wide Area</v>
      </c>
      <c r="RE480" t="str">
        <v>Zero on End of Go Gauge</v>
      </c>
    </row>
    <row r="481" spans="3:473">
      <c r="C481" t="str" cm="1">
        <f t="array" ref="C481:RE481">TRANSPOSE(_xlfn._xlws.SORT(_xlfn._xlws.FILTER($A$2:$A$600,ISNUMBER(SEARCH('PartLib Table'!M498,$A$2:$A$600)),"not found")))</f>
        <v xml:space="preserve"> 'C', Whirl Blank</v>
      </c>
      <c r="D481" t="str">
        <v xml:space="preserve"> See Image, Constrained</v>
      </c>
      <c r="E481" t="str">
        <v>(.04 to .12 range = Pass)</v>
      </c>
      <c r="F481" t="str">
        <v>(.042 FULL) Go Pin Seat Fully</v>
      </c>
      <c r="G481" t="str">
        <v>(B), Mfg. Tol.</v>
      </c>
      <c r="H481" t="str">
        <v>(B), O.A.L.</v>
      </c>
      <c r="I481" t="str">
        <v>.001 or less =Pass</v>
      </c>
      <c r="J481" t="str">
        <v>.001 or less out of center = Pass</v>
      </c>
      <c r="K481" t="str">
        <v>.002 or Less = Pass</v>
      </c>
      <c r="L481" t="str">
        <v>.002 or Less out of center = Pass</v>
      </c>
      <c r="M481" t="str">
        <v>.005 to .015 = Pass</v>
      </c>
      <c r="N481" t="str">
        <v>.0125 Mean, Section</v>
      </c>
      <c r="O481" t="str">
        <v>.025 or Less in X &amp; Y=Pass</v>
      </c>
      <c r="P481" t="str">
        <v>.038 Mean</v>
      </c>
      <c r="Q481" t="str">
        <v>.063 MM = .0024 IN, See Image</v>
      </c>
      <c r="R481" t="str">
        <v>.063MM = .0024"</v>
      </c>
      <c r="S481" t="str">
        <v>.243 NO-GO, Unconstrained, Must Not Start</v>
      </c>
      <c r="T481" t="str">
        <v>@ Back Face &amp; ID, No Raised Edge</v>
      </c>
      <c r="U481" t="str">
        <v>@ Back Face &amp; OD, No Raised Edge</v>
      </c>
      <c r="V481" t="str">
        <v>@ ID &amp; FACE</v>
      </c>
      <c r="W481" t="str">
        <v>@ OD &amp; BACK FACE</v>
      </c>
      <c r="X481" t="str">
        <v>@ OD &amp; FACE</v>
      </c>
      <c r="Y481" t="str">
        <v>Across from slot</v>
      </c>
      <c r="Z481" t="str">
        <v>All Edge Breaks</v>
      </c>
      <c r="AA481" t="str">
        <v>Attached to bar stock</v>
      </c>
      <c r="AB481" t="str">
        <v xml:space="preserve">Back Turn Fillet Rad. </v>
      </c>
      <c r="AC481" t="str">
        <v>Balloon 1 (DWG FRM0105 Page 2, NV-27)</v>
      </c>
      <c r="AD481" t="str">
        <v>Balloon 1 (DWG FRM0105, NV-30)</v>
      </c>
      <c r="AE481" t="str">
        <v>Balloon 1 (P# 9890002-20) OL00429/A</v>
      </c>
      <c r="AF481" t="str">
        <v>Balloon 1, DWG#FRM0105</v>
      </c>
      <c r="AG481" t="str">
        <v>Balloon 11, See Image</v>
      </c>
      <c r="AH481" t="str">
        <v xml:space="preserve">Balloon 2 (DWG FRM0105 Page 2, NV-27) </v>
      </c>
      <c r="AI481" t="str">
        <v>Balloon 2 (DWG FRM0105, NV-30)</v>
      </c>
      <c r="AJ481" t="str">
        <v>Balloon 2 (P# 9890002-20)</v>
      </c>
      <c r="AK481" t="str">
        <v>Balloon 2, DWG#FRM0105</v>
      </c>
      <c r="AL481" t="str">
        <v>Balloon 2, DWG#FRM0105, See Image</v>
      </c>
      <c r="AM481" t="str">
        <v>Balloon 3 (DWG FRM0105, NV-30 Minor)</v>
      </c>
      <c r="AN481" t="str">
        <v>Balloon 3 (DWG FRM0105, NV-30)</v>
      </c>
      <c r="AO481" t="str">
        <v>Balloon 3 (P# 9890002-20)</v>
      </c>
      <c r="AP481" t="str">
        <v>Balloon 4</v>
      </c>
      <c r="AQ481" t="str">
        <v>Balloon 4 (P# 9890002-20)</v>
      </c>
      <c r="AR481" t="str">
        <v>Below Middle Band</v>
      </c>
      <c r="AS481" t="str">
        <v>Best Fit Pin, .003 or Less =Pass</v>
      </c>
      <c r="AT481" t="str">
        <v>Blank</v>
      </c>
      <c r="AU481" t="str">
        <v>Blank Turn Maj.</v>
      </c>
      <c r="AV481" t="str">
        <v>Blank Turn Maj. Mill Flt., OL4172</v>
      </c>
      <c r="AW481" t="str">
        <v>Blank Without .010 Slots</v>
      </c>
      <c r="AX481" t="str">
        <v>Blank Without .010 Slots, Section</v>
      </c>
      <c r="AY481" t="str">
        <v>Blank without thread</v>
      </c>
      <c r="AZ481" t="str">
        <v xml:space="preserve">Blank, Center of V Grv. </v>
      </c>
      <c r="BA481" t="str">
        <v>Blank, Check R adjacent Balloon 17</v>
      </c>
      <c r="BB481" t="str">
        <v>Blank, EXT. Feature</v>
      </c>
      <c r="BC481" t="str">
        <v>Blank, See Image, OL04335</v>
      </c>
      <c r="BD481" t="str">
        <v>Blank, See Image, OL04336</v>
      </c>
      <c r="BE481" t="str">
        <v xml:space="preserve">Blank, Thrd. </v>
      </c>
      <c r="BF481" t="str">
        <v>Blank, Turn Tip</v>
      </c>
      <c r="BG481" t="str">
        <v>Blank, Without Thrd.</v>
      </c>
      <c r="BH481" t="str">
        <v>Blank, Without Thread</v>
      </c>
      <c r="BI481" t="str">
        <v xml:space="preserve">Blunt Start Blend to Minor </v>
      </c>
      <c r="BJ481" t="str">
        <v>Calc., Use Go HEX</v>
      </c>
      <c r="BK481" t="str">
        <v>Can't dig into OD</v>
      </c>
      <c r="BL481" t="str">
        <v>Carbide Gauge</v>
      </c>
      <c r="BM481" t="str">
        <v xml:space="preserve">Center of V Grv. </v>
      </c>
      <c r="BN481" t="str">
        <v>Centered Less than .03 = Pass</v>
      </c>
      <c r="BO481" t="str">
        <v>Centered within .0005 or Less = Pass</v>
      </c>
      <c r="BP481" t="str">
        <v>Centered within .001 or Less = Pass</v>
      </c>
      <c r="BQ481" t="str">
        <v>Centered within .0254 or Less = Pass</v>
      </c>
      <c r="BR481" t="str">
        <v>Check close to Rod Slot</v>
      </c>
      <c r="BS481" t="str">
        <v>Check every other hole</v>
      </c>
      <c r="BT481" t="str">
        <v>Check Go over full length of slot.</v>
      </c>
      <c r="BU481" t="str">
        <v>Check Near Closed End</v>
      </c>
      <c r="BV481" t="str">
        <v>Check per Print View, Away from Rod Slot</v>
      </c>
      <c r="BW481" t="str">
        <v>Check to Balloon 30 Go Pin</v>
      </c>
      <c r="BX481" t="str">
        <v>Check with .2705 SET Pin Inside Part</v>
      </c>
      <c r="BY481" t="str">
        <v>Check with Hex Up</v>
      </c>
      <c r="BZ481" t="str">
        <v>CMM Blank</v>
      </c>
      <c r="CA481" t="str">
        <v>Confirm Full Radius</v>
      </c>
      <c r="CB481" t="str">
        <v>Constrained in fixture</v>
      </c>
      <c r="CC481" t="str">
        <v>Constrained with Ring</v>
      </c>
      <c r="CD481" t="str">
        <v>Constrained, See Image</v>
      </c>
      <c r="CE481" t="str">
        <v>Dim. "A"</v>
      </c>
      <c r="CF481" t="str">
        <v>Dim. "B"</v>
      </c>
      <c r="CG481" t="str">
        <v>Dim. "C"</v>
      </c>
      <c r="CH481" t="str">
        <v>Dim. "D", Whirl Blank</v>
      </c>
      <c r="CI481" t="str">
        <v>Dim. "G"</v>
      </c>
      <c r="CJ481" t="str">
        <v>Dim. E, Blank Turn Maj. &amp;  Mill Flt</v>
      </c>
      <c r="CK481" t="str">
        <v>Dim. E, Blank Turn Maj.&amp;  Mill Flt</v>
      </c>
      <c r="CL481" t="str">
        <v>Dim. H, Whirl Blank</v>
      </c>
      <c r="CM481" t="str">
        <v>Dim. J, 'Blank Turn Maj. &amp; Whirl Blank</v>
      </c>
      <c r="CN481" t="str">
        <v>Disk Drop Indicator Tip</v>
      </c>
      <c r="CO481" t="str">
        <v>DWG 100448-15, Balloon F_1</v>
      </c>
      <c r="CP481" t="str">
        <v>DWG 100448-15, OL02571</v>
      </c>
      <c r="CQ481" t="str">
        <v>DWG 100448-41</v>
      </c>
      <c r="CR481" t="str">
        <v>DWG 9890040, (10E),Section Part, OL01139</v>
      </c>
      <c r="CS481" t="str">
        <v>DWG 9890040, (10E),Section, OL01139</v>
      </c>
      <c r="CT481" t="str">
        <v>DWG 9890040, (11E)</v>
      </c>
      <c r="CU481" t="str">
        <v>DWG 9890040, (11E), Pins with Flats</v>
      </c>
      <c r="CV481" t="str">
        <v>DWG 9890040, (12E),  Pass=.002 or less</v>
      </c>
      <c r="CW481" t="str">
        <v>DWG 9890040, (12E), See Image</v>
      </c>
      <c r="CX481" t="str">
        <v>DWG 9890040, (1E), OL01431</v>
      </c>
      <c r="CY481" t="str">
        <v>DWG 9890040, (1E), OL01432</v>
      </c>
      <c r="CZ481" t="str">
        <v>DWG 9890040, (2E), OL01432</v>
      </c>
      <c r="DA481" t="str">
        <v>DWG 9890040, (3E)</v>
      </c>
      <c r="DB481" t="str">
        <v>DWG 9890040, (4E)</v>
      </c>
      <c r="DC481" t="str">
        <v>DWG 9890040, (5E), OL02336</v>
      </c>
      <c r="DD481" t="str">
        <v>DWG 9890040, (6E)</v>
      </c>
      <c r="DE481" t="str">
        <v>DWG 9890040, (7E)</v>
      </c>
      <c r="DF481" t="str">
        <v>DWG 9890040, (8E), OL01433</v>
      </c>
      <c r="DG481" t="str">
        <v>DWG 9890040, (8E), OL01433, Section</v>
      </c>
      <c r="DH481" t="str">
        <v>DWG 9890040, (9E), Close to Rod Slot</v>
      </c>
      <c r="DI481" t="str">
        <v>DWG 9890040, (9E),Close to Rod Slot</v>
      </c>
      <c r="DJ481" t="str">
        <v>DWG FRM0105 PAGE 2</v>
      </c>
      <c r="DK481" t="str">
        <v>DWG# 100448-41</v>
      </c>
      <c r="DL481" t="str">
        <v>DWG# 100448-44</v>
      </c>
      <c r="DM481" t="str">
        <v>DWG# 9890003  (1), Section OL00436/A</v>
      </c>
      <c r="DN481" t="str">
        <v>DWG# 9890003 (3), Ring Gauge Constrained</v>
      </c>
      <c r="DO481" t="str">
        <v>DWG# 9890003 (4), Section</v>
      </c>
      <c r="DP481" t="str">
        <v>DWG#100448-26, Balloon 1K, OL02350</v>
      </c>
      <c r="DQ481" t="str">
        <v>DWG#100448-26, Balloon 2K, OL02350</v>
      </c>
      <c r="DR481" t="str">
        <v>DWG#100448-26, Balloon 3K, OL02363</v>
      </c>
      <c r="DS481" t="str">
        <v>DWG#100448-26, Balloon 4K</v>
      </c>
      <c r="DT481" t="str">
        <v>DWG#100448-26, Balloon 5K, Section</v>
      </c>
      <c r="DU481" t="str">
        <v>DWG#100448-26, Balloon 6K</v>
      </c>
      <c r="DV481" t="str">
        <v>DWG#100448-26, Balloon 7K, Section</v>
      </c>
      <c r="DW481" t="str">
        <v>DWG#100448-26, Mfg. Tol.</v>
      </c>
      <c r="DX481" t="str">
        <v>DWG#9890003 (2) Ring Gauge Constrained</v>
      </c>
      <c r="DY481" t="str">
        <v>DWG#9890044</v>
      </c>
      <c r="DZ481" t="str">
        <v>DWG#9890044 .1985 to .2005=Pass</v>
      </c>
      <c r="EA481" t="str">
        <v>DWG#9890044 Overlay OL02441</v>
      </c>
      <c r="EB481" t="str">
        <v>DWG#9890044, OL02441</v>
      </c>
      <c r="EC481" t="str">
        <v>DWG#FRM0105</v>
      </c>
      <c r="ED481" t="str">
        <v>EXT.</v>
      </c>
      <c r="EE481" t="str">
        <v>EXT. Section, OL02460</v>
      </c>
      <c r="EF481" t="str">
        <v>EXT., OL04223</v>
      </c>
      <c r="EG481" t="str">
        <v>Flat Drop Indicator Tip</v>
      </c>
      <c r="EH481" t="str">
        <v>Full Go Pin, No Light, at Radius</v>
      </c>
      <c r="EI481" t="str">
        <v>Function Check</v>
      </c>
      <c r="EJ481" t="str">
        <v>GO Function Gauge</v>
      </c>
      <c r="EK481" t="str">
        <v>Go Gauge for Balloon 1 &amp; 4</v>
      </c>
      <c r="EL481" t="str">
        <v>Go Pin must pass through</v>
      </c>
      <c r="EM481" t="str">
        <v>Greater than .005 = Fail, Section</v>
      </c>
      <c r="EN481" t="str">
        <v>Greater than .025 out of center = Fail</v>
      </c>
      <c r="EO481" t="str">
        <v>Greater than 2.6 = Pass</v>
      </c>
      <c r="EP481" t="str">
        <v>Green = Pass, Red = Fail</v>
      </c>
      <c r="EQ481" t="str">
        <v>Hex Depth</v>
      </c>
      <c r="ER481" t="str">
        <v>Hex Minor</v>
      </c>
      <c r="ES481" t="str">
        <v>Hole Dia.</v>
      </c>
      <c r="ET481" t="str">
        <v>Hook or Disk Tip</v>
      </c>
      <c r="EU481" t="str">
        <v>ID Sphere Finish</v>
      </c>
      <c r="EV481" t="str">
        <v>ID/OD Both Sides, Diff. .002 or less = Pass</v>
      </c>
      <c r="EW481" t="str">
        <v>If Looks Big, Section</v>
      </c>
      <c r="EX481" t="str">
        <v>If Looks Small, Section</v>
      </c>
      <c r="EY481" t="str">
        <v>Insp. Close to Break Away, Mfg.Tol.</v>
      </c>
      <c r="EZ481" t="str">
        <v>INT.</v>
      </c>
      <c r="FA481" t="str">
        <v>INT. Section, OL02460</v>
      </c>
      <c r="FB481" t="str">
        <v>INT., OL04223</v>
      </c>
      <c r="FC481" t="str">
        <v>Intersect. of 7.7 &amp; R0.10</v>
      </c>
      <c r="FD481" t="str">
        <v>Intersect. of 8.79 and R.25 MAX</v>
      </c>
      <c r="FE481" t="str">
        <v>Keep Ind. Tip away from corner</v>
      </c>
      <c r="FF481" t="str">
        <v>L31</v>
      </c>
      <c r="FG481" t="str">
        <v>Laser Mark</v>
      </c>
      <c r="FH481" t="str">
        <v>LASER PER NOTE 4</v>
      </c>
      <c r="FI481" t="str">
        <v>LASER PER NOTE 4, Final Check 1 only</v>
      </c>
      <c r="FJ481" t="str">
        <v>Less than .002 out of center = Pass</v>
      </c>
      <c r="FK481" t="str">
        <v>Less than 2.75 = Pass, Section</v>
      </c>
      <c r="FL481" t="str">
        <v>List as pin. Not Calibrated</v>
      </c>
      <c r="FM481" t="str">
        <v>M9 X 1.25 BUTT See Comment Image</v>
      </c>
      <c r="FN481" t="str">
        <v>Manual Section</v>
      </c>
      <c r="FO481" t="str">
        <v>Max Deep .241 NO-GO =.42</v>
      </c>
      <c r="FP481" t="str">
        <v>MAX Depth of (Note 7) .241 NO-GO Pin</v>
      </c>
      <c r="FQ481" t="str">
        <v>Measure from Blue Line, See Image</v>
      </c>
      <c r="FR481" t="str">
        <v>Measure Width of Blue Area, See Image</v>
      </c>
      <c r="FS481" t="str">
        <v>Mfg. Tol</v>
      </c>
      <c r="FT481" t="str">
        <v>Mfg. Tol, See Image</v>
      </c>
      <c r="FU481" t="str">
        <v>Mfg. Tol.</v>
      </c>
      <c r="FV481" t="str">
        <v>Mfg. Tol. "A"</v>
      </c>
      <c r="FW481" t="str">
        <v>Mfg. Tol. (Zero on Gauge Full Dia. Lead)</v>
      </c>
      <c r="FX481" t="str">
        <v>Mfg. Tol. Balloon 11, See Image</v>
      </c>
      <c r="FY481" t="str">
        <v>Mfg. Tol. Balloon 4</v>
      </c>
      <c r="FZ481" t="str">
        <v>Mfg. Tol. Balloon 7</v>
      </c>
      <c r="GA481" t="str">
        <v xml:space="preserve">Mfg. Tol. C-Bore Face (Ballo 28) </v>
      </c>
      <c r="GB481" t="str">
        <v>Mfg. Tol. Section</v>
      </c>
      <c r="GC481" t="str">
        <v>Mfg. Tol. See Image</v>
      </c>
      <c r="GD481" t="str">
        <v>Mfg. Tol., 3 Places, Record MAX</v>
      </c>
      <c r="GE481" t="str">
        <v>Mfg. Tol., Balloon 11</v>
      </c>
      <c r="GF481" t="str">
        <v>Mfg. Tol., Balloon 7</v>
      </c>
      <c r="GG481" t="str">
        <v>Mfg. Tol., Blank</v>
      </c>
      <c r="GH481" t="str">
        <v>Mfg. Tol., Blank, Balloon 12</v>
      </c>
      <c r="GI481" t="str">
        <v>Mfg. Tol., Blend to SØ.320</v>
      </c>
      <c r="GJ481" t="str">
        <v>Mfg. Tol., Calculation</v>
      </c>
      <c r="GK481" t="str">
        <v>Mfg. Tol., For Mill Fixture</v>
      </c>
      <c r="GL481" t="str">
        <v>Mfg. Tol., L32</v>
      </c>
      <c r="GM481" t="str">
        <v>Mfg. Tol., L33</v>
      </c>
      <c r="GN481" t="str">
        <v>Mfg. Tol., No Tool Marks</v>
      </c>
      <c r="GO481" t="str">
        <v>Mfg. Tol., OL03361</v>
      </c>
      <c r="GP481" t="str">
        <v>Mfg. Tol., Record off center value</v>
      </c>
      <c r="GQ481" t="str">
        <v>Mfg. Tol., Same 3 Places, Record MIN</v>
      </c>
      <c r="GR481" t="str">
        <v>Mfg. Tol., Section</v>
      </c>
      <c r="GS481" t="str">
        <v>Mfg. Tol., Section B-B</v>
      </c>
      <c r="GT481" t="str">
        <v>Mfg. Tol., Section, OL03361</v>
      </c>
      <c r="GU481" t="str">
        <v>Mfg. Tol., Section, Per Note 2</v>
      </c>
      <c r="GV481" t="str">
        <v>Mfg. Tol., See Image</v>
      </c>
      <c r="GW481" t="str">
        <v>Mfg. Tol., See Image, Bore in Blue</v>
      </c>
      <c r="GX481" t="str">
        <v>Mfg. Tol., See Image, Hook Tip</v>
      </c>
      <c r="GY481" t="str">
        <v>Mfg. Tol., Sharp Okay No Burr</v>
      </c>
      <c r="GZ481" t="str">
        <v>Mfg. Tol., Threadless Blank</v>
      </c>
      <c r="HA481" t="str">
        <v>Mfg.Tol.</v>
      </c>
      <c r="HB481" t="str">
        <v>Mgf. To., T.S.C.</v>
      </c>
      <c r="HC481" t="str">
        <v>Milled Feature</v>
      </c>
      <c r="HD481" t="str">
        <v>Milled Feature, OL04045</v>
      </c>
      <c r="HE481" t="str">
        <v>More than .0005 out of center = Fail</v>
      </c>
      <c r="HF481" t="str">
        <v>Must Pass Through</v>
      </c>
      <c r="HG481" t="str">
        <v>Must pass through gauge</v>
      </c>
      <c r="HH481" t="str">
        <v>Must Pass Through Go Gauge</v>
      </c>
      <c r="HI481" t="str">
        <v>Must Pass, See Image.</v>
      </c>
      <c r="HJ481" t="str">
        <v>NA</v>
      </c>
      <c r="HK481" t="str">
        <v>Narrow Area</v>
      </c>
      <c r="HL481" t="str">
        <v>Near Balloon 21</v>
      </c>
      <c r="HM481" t="str">
        <v>Near Datum B</v>
      </c>
      <c r="HN481" t="str">
        <v>Neck Dia.</v>
      </c>
      <c r="HO481" t="str">
        <v>Neck to Head Rad.</v>
      </c>
      <c r="HP481" t="str">
        <v>No Copper Deposits Allowed</v>
      </c>
      <c r="HQ481" t="str">
        <v>No Section</v>
      </c>
      <c r="HR481" t="str">
        <v>No Section, .01 to .014 = Pass</v>
      </c>
      <c r="HS481" t="str">
        <v>No Section, Rotate Part</v>
      </c>
      <c r="HT481" t="str">
        <v>No Section, See Image</v>
      </c>
      <c r="HU481" t="str">
        <v>No Slot, Section B-B</v>
      </c>
      <c r="HV481" t="str">
        <v>No visual step = Pass</v>
      </c>
      <c r="HW481" t="str">
        <v>Not to exceed .95 Deep</v>
      </c>
      <c r="HX481" t="str">
        <v>Note 1</v>
      </c>
      <c r="HY481" t="str">
        <v>OL00333/A</v>
      </c>
      <c r="HZ481" t="str">
        <v>OL00519</v>
      </c>
      <c r="IA481" t="str">
        <v>OL00520</v>
      </c>
      <c r="IB481" t="str">
        <v>OL00529</v>
      </c>
      <c r="IC481" t="str">
        <v>OL00542</v>
      </c>
      <c r="ID481" t="str">
        <v>OL00724</v>
      </c>
      <c r="IE481" t="str">
        <v>OL01250</v>
      </c>
      <c r="IF481" t="str">
        <v>OL01869, Threadless Blank</v>
      </c>
      <c r="IG481" t="str">
        <v>OL01870, Section</v>
      </c>
      <c r="IH481" t="str">
        <v>OL02255</v>
      </c>
      <c r="II481" t="str">
        <v>OL02255, Mfg. Tol.</v>
      </c>
      <c r="IJ481" t="str">
        <v>OL02302</v>
      </c>
      <c r="IK481" t="str">
        <v xml:space="preserve">OL02318  needed per image instructions </v>
      </c>
      <c r="IL481" t="str">
        <v>OL02556</v>
      </c>
      <c r="IM481" t="str">
        <v>OL02557</v>
      </c>
      <c r="IN481" t="str">
        <v>OL02567</v>
      </c>
      <c r="IO481" t="str">
        <v>OL02653</v>
      </c>
      <c r="IP481" t="str">
        <v>OL02718</v>
      </c>
      <c r="IQ481" t="str">
        <v>OL02841</v>
      </c>
      <c r="IR481" t="str">
        <v>OL02842</v>
      </c>
      <c r="IS481" t="str">
        <v>OL02844</v>
      </c>
      <c r="IT481" t="str">
        <v>OL02871</v>
      </c>
      <c r="IU481" t="str">
        <v>OL02887</v>
      </c>
      <c r="IV481" t="str">
        <v>OL03500</v>
      </c>
      <c r="IW481" t="str">
        <v>OL03766</v>
      </c>
      <c r="IX481" t="str">
        <v>OL03868</v>
      </c>
      <c r="IY481" t="str">
        <v>OL03869</v>
      </c>
      <c r="IZ481" t="str">
        <v>OL03870</v>
      </c>
      <c r="JA481" t="str">
        <v>OL03873, DWG# 100448-44</v>
      </c>
      <c r="JB481" t="str">
        <v>OL03949</v>
      </c>
      <c r="JC481" t="str">
        <v xml:space="preserve">OL04043, Section </v>
      </c>
      <c r="JD481" t="str">
        <v xml:space="preserve">OL04044, Section </v>
      </c>
      <c r="JE481" t="str">
        <v>OL04045</v>
      </c>
      <c r="JF481" t="str">
        <v>OL04045, Milled Feature</v>
      </c>
      <c r="JG481" t="str">
        <v>OL04063</v>
      </c>
      <c r="JH481" t="str">
        <v>OL04064</v>
      </c>
      <c r="JI481" t="str">
        <v>OL04065</v>
      </c>
      <c r="JJ481" t="str">
        <v>OL04181</v>
      </c>
      <c r="JK481" t="str">
        <v>OL04218</v>
      </c>
      <c r="JL481" t="str">
        <v>OL04224, See Image</v>
      </c>
      <c r="JM481" t="str">
        <v>OL04374</v>
      </c>
      <c r="JN481" t="str">
        <v>OL04375, Section M-M</v>
      </c>
      <c r="JO481" t="str">
        <v>OL04376, Section M-M</v>
      </c>
      <c r="JP481" t="str">
        <v>OL04443</v>
      </c>
      <c r="JQ481" t="str">
        <v>OL04444</v>
      </c>
      <c r="JR481" t="str">
        <v>OL05000</v>
      </c>
      <c r="JS481" t="str">
        <v>One side of slot</v>
      </c>
      <c r="JT481" t="str">
        <v>Other side of slot</v>
      </c>
      <c r="JU481" t="str">
        <v>Out of center more than .002 = Fail</v>
      </c>
      <c r="JV481" t="str">
        <v>Out of center more than.002 = Fail</v>
      </c>
      <c r="JW481" t="str">
        <v>Overlay OL02713</v>
      </c>
      <c r="JX481" t="str">
        <v>Overlay OL02714</v>
      </c>
      <c r="JY481" t="str">
        <v>Overlay OL02718</v>
      </c>
      <c r="JZ481" t="str">
        <v>Overlay OL03831, Mfg. Tol.</v>
      </c>
      <c r="KA481" t="str">
        <v>Part Without Slots</v>
      </c>
      <c r="KB481" t="str">
        <v>Part Without Slots, See Image</v>
      </c>
      <c r="KC481" t="str">
        <v xml:space="preserve">Pass = .0254 or Less </v>
      </c>
      <c r="KD481" t="str">
        <v>PD MIN = 4.361, PD MAX = 4.456</v>
      </c>
      <c r="KE481" t="str">
        <v>Per Balloon 2 Note</v>
      </c>
      <c r="KF481" t="str">
        <v>Per drawing note(s) 8.</v>
      </c>
      <c r="KG481" t="str">
        <v>Point or Sphere Tip</v>
      </c>
      <c r="KH481" t="str">
        <v>Point Tip</v>
      </c>
      <c r="KI481" t="str">
        <v>R.9 to R1.1 = Pass, See Image</v>
      </c>
      <c r="KJ481" t="str">
        <v>Ram Construction</v>
      </c>
      <c r="KK481" t="str">
        <v>Record Same Pass / Fail All Balloons</v>
      </c>
      <c r="KL481" t="str">
        <v>Ref. Balloon 1</v>
      </c>
      <c r="KM481" t="str">
        <v>Ref. Balloon 12</v>
      </c>
      <c r="KN481" t="str">
        <v>Ref. Balloon 13, 100% AQL</v>
      </c>
      <c r="KO481" t="str">
        <v>Ref. Balloon 2</v>
      </c>
      <c r="KP481" t="str">
        <v>Ref. Balloon 21, 100% AQL</v>
      </c>
      <c r="KQ481" t="str">
        <v>Ref. Balloon 4</v>
      </c>
      <c r="KR481" t="str">
        <v>Ref. Balloon 7</v>
      </c>
      <c r="KS481" t="str">
        <v>Ref. Balloon 8</v>
      </c>
      <c r="KT481" t="str">
        <v>Relieved Pin Gauges 09236 &amp; 09235</v>
      </c>
      <c r="KU481" t="str">
        <v>Rotate Part</v>
      </c>
      <c r="KV481" t="str">
        <v>Rotate Part, See Image</v>
      </c>
      <c r="KW481" t="str">
        <v>Same as Root Radius</v>
      </c>
      <c r="KX481" t="str">
        <v>Section</v>
      </c>
      <c r="KY481" t="str">
        <v>Section B-B</v>
      </c>
      <c r="KZ481" t="str">
        <v>Section B-B, Distance Between Grooves</v>
      </c>
      <c r="LA481" t="str">
        <v>Section C-C</v>
      </c>
      <c r="LB481" t="str">
        <v>Section Part</v>
      </c>
      <c r="LC481" t="str">
        <v>Section Part, Measured from Opposite Face</v>
      </c>
      <c r="LD481" t="str">
        <v>Section, Broachless Blank</v>
      </c>
      <c r="LE481" t="str">
        <v>Section, EXT. Sphere Location.</v>
      </c>
      <c r="LF481" t="str">
        <v>Section, Hex Cham. Ang.</v>
      </c>
      <c r="LG481" t="str">
        <v>Section, Hex Fillet Rad.</v>
      </c>
      <c r="LH481" t="str">
        <v>Section, INT. Feature</v>
      </c>
      <c r="LI481" t="str">
        <v>Section, INT. Sphere Location.</v>
      </c>
      <c r="LJ481" t="str">
        <v>Section, Mfg. Tol.</v>
      </c>
      <c r="LK481" t="str">
        <v>Section, Mfg. Tol., See Image</v>
      </c>
      <c r="LL481" t="str">
        <v>Section, OL00486</v>
      </c>
      <c r="LM481" t="str">
        <v>Section, OL00542</v>
      </c>
      <c r="LN481" t="str">
        <v>Section, OL00543</v>
      </c>
      <c r="LO481" t="str">
        <v>Section, OL00544</v>
      </c>
      <c r="LP481" t="str">
        <v>Section, OL00545</v>
      </c>
      <c r="LQ481" t="str">
        <v>Section, OL00546</v>
      </c>
      <c r="LR481" t="str">
        <v>Section, OL00547</v>
      </c>
      <c r="LS481" t="str">
        <v>Section, OL00555</v>
      </c>
      <c r="LT481" t="str">
        <v>Section, OL00725</v>
      </c>
      <c r="LU481" t="str">
        <v>Section, OL01430</v>
      </c>
      <c r="LV481" t="str">
        <v>Section, OL01434</v>
      </c>
      <c r="LW481" t="str">
        <v>Section, OL01435</v>
      </c>
      <c r="LX481" t="str">
        <v>Section, OL01807</v>
      </c>
      <c r="LY481" t="str">
        <v>Section, OL01830</v>
      </c>
      <c r="LZ481" t="str">
        <v>Section, OL02351</v>
      </c>
      <c r="MA481" t="str">
        <v>Section, OL02519</v>
      </c>
      <c r="MB481" t="str">
        <v>Section, OL02520</v>
      </c>
      <c r="MC481" t="str">
        <v>Section, OL02522</v>
      </c>
      <c r="MD481" t="str">
        <v>Section, OL02540</v>
      </c>
      <c r="ME481" t="str">
        <v>Section, OL02541</v>
      </c>
      <c r="MF481" t="str">
        <v>Section, OL02552</v>
      </c>
      <c r="MG481" t="str">
        <v>Section, OL02553</v>
      </c>
      <c r="MH481" t="str">
        <v>Section, OL02554</v>
      </c>
      <c r="MI481" t="str">
        <v>Section, OL02555</v>
      </c>
      <c r="MJ481" t="str">
        <v>Section, OL02558</v>
      </c>
      <c r="MK481" t="str">
        <v>Section, OL02559</v>
      </c>
      <c r="ML481" t="str">
        <v>Section, OL02560</v>
      </c>
      <c r="MM481" t="str">
        <v>Section, OL02619</v>
      </c>
      <c r="MN481" t="str">
        <v>Section, OL02620</v>
      </c>
      <c r="MO481" t="str">
        <v>Section, OL02621</v>
      </c>
      <c r="MP481" t="str">
        <v>Section, OL02622</v>
      </c>
      <c r="MQ481" t="str">
        <v>Section, OL02623</v>
      </c>
      <c r="MR481" t="str">
        <v>Section, OL02624</v>
      </c>
      <c r="MS481" t="str">
        <v>Section, OL02652</v>
      </c>
      <c r="MT481" t="str">
        <v>Section, OL02680</v>
      </c>
      <c r="MU481" t="str">
        <v>Section, OL02793</v>
      </c>
      <c r="MV481" t="str">
        <v>Section, OL02823</v>
      </c>
      <c r="MW481" t="str">
        <v>Section, OL02843</v>
      </c>
      <c r="MX481" t="str">
        <v>Section, OL03026, Ext.</v>
      </c>
      <c r="MY481" t="str">
        <v>Section, OL03026, Int.</v>
      </c>
      <c r="MZ481" t="str">
        <v>Section, OL03570, DWG# 100448-41</v>
      </c>
      <c r="NA481" t="str">
        <v>Section, OL03781</v>
      </c>
      <c r="NB481" t="str">
        <v>Section, OL03911</v>
      </c>
      <c r="NC481" t="str">
        <v>Section, OL03912</v>
      </c>
      <c r="ND481" t="str">
        <v>Section, OL03928</v>
      </c>
      <c r="NE481" t="str">
        <v>Section, OL03929</v>
      </c>
      <c r="NF481" t="str">
        <v>Section, OL04030</v>
      </c>
      <c r="NG481" t="str">
        <v>Section, OL04037</v>
      </c>
      <c r="NH481" t="str">
        <v>Section, OL04038</v>
      </c>
      <c r="NI481" t="str">
        <v>Section, OL04046</v>
      </c>
      <c r="NJ481" t="str">
        <v>Section, OL04065</v>
      </c>
      <c r="NK481" t="str">
        <v>Section, OL04066</v>
      </c>
      <c r="NL481" t="str">
        <v>Section, OL04067</v>
      </c>
      <c r="NM481" t="str">
        <v>Section, OL04069</v>
      </c>
      <c r="NN481" t="str">
        <v>Section, OL04071</v>
      </c>
      <c r="NO481" t="str">
        <v>Section, OL04173</v>
      </c>
      <c r="NP481" t="str">
        <v>Section, OL04174</v>
      </c>
      <c r="NQ481" t="str">
        <v>Section, OL04214</v>
      </c>
      <c r="NR481" t="str">
        <v>Section, OL04215</v>
      </c>
      <c r="NS481" t="str">
        <v>Section, OL04216</v>
      </c>
      <c r="NT481" t="str">
        <v>Section, OL04217</v>
      </c>
      <c r="NU481" t="str">
        <v>Section, Overlay OL02716</v>
      </c>
      <c r="NV481" t="str">
        <v>Section, Overlay OL02717</v>
      </c>
      <c r="NW481" t="str">
        <v>Section, See Image</v>
      </c>
      <c r="NX481" t="str">
        <v>Section, See Image, DWG# 100448-41</v>
      </c>
      <c r="NY481" t="str">
        <v>Section, Without Sots</v>
      </c>
      <c r="NZ481" t="str">
        <v>See Comments Sheet</v>
      </c>
      <c r="OA481" t="str">
        <v>See Comments Sheet, OL02318</v>
      </c>
      <c r="OB481" t="str">
        <v>See Image</v>
      </c>
      <c r="OC481" t="str">
        <v>See Image, .005 or Less = Pass</v>
      </c>
      <c r="OD481" t="str">
        <v>See Image, Check Near Radius</v>
      </c>
      <c r="OE481" t="str">
        <v>See Image, Constrained</v>
      </c>
      <c r="OF481" t="str">
        <v>See Image, Distance Between Flats</v>
      </c>
      <c r="OG481" t="str">
        <v xml:space="preserve">See Image, Mfg. Tol, Section A-A </v>
      </c>
      <c r="OH481" t="str">
        <v>See image, Mfg. Tol.</v>
      </c>
      <c r="OI481" t="str">
        <v>See Image, Mic. Across Flats</v>
      </c>
      <c r="OJ481" t="str">
        <v>See Image, OL02850</v>
      </c>
      <c r="OK481" t="str">
        <v>See Image, OL02880</v>
      </c>
      <c r="OL481" t="str">
        <v>See Image, OL03926</v>
      </c>
      <c r="OM481" t="str">
        <v>See Image, OL03927</v>
      </c>
      <c r="ON481" t="str">
        <v>See Image, OL04003</v>
      </c>
      <c r="OO481" t="str">
        <v>'See Image, OL04342,  Best Fit Joe Block</v>
      </c>
      <c r="OP481" t="str">
        <v>See Image, OL04342,  Blank</v>
      </c>
      <c r="OQ481" t="str">
        <v>See Image, OL04342, Blank</v>
      </c>
      <c r="OR481" t="str">
        <v>See Image, OL04343, Blank</v>
      </c>
      <c r="OS481" t="str">
        <v>See Image, Pass = .002 or Less</v>
      </c>
      <c r="OT481" t="str">
        <v>See Image, Rcd. MAX</v>
      </c>
      <c r="OU481" t="str">
        <v>See Image, Rcd. MIN</v>
      </c>
      <c r="OV481" t="str">
        <v>See Image, Section</v>
      </c>
      <c r="OW481" t="str">
        <v>See Image, Section A-A</v>
      </c>
      <c r="OX481" t="str">
        <v>See Image, Section B-B</v>
      </c>
      <c r="OY481" t="str">
        <v>See Image, Section B-B, TSC</v>
      </c>
      <c r="OZ481" t="str">
        <v>See Image, Shank Drawing # 18000-XX-XX A</v>
      </c>
      <c r="PA481" t="str">
        <v>Sequencial Laser 01, 120 Per Print</v>
      </c>
      <c r="PB481" t="str">
        <v>Set to .202, Zero on Thread Lead</v>
      </c>
      <c r="PC481" t="str">
        <v>Sharp OK, No Burr</v>
      </c>
      <c r="PD481" t="str">
        <v>Sharp OK, No Raised Edge, See Image</v>
      </c>
      <c r="PE481" t="str">
        <v>Sharp OK, No Raised Edges</v>
      </c>
      <c r="PF481" t="str">
        <v>Sharp okay no raised edge</v>
      </c>
      <c r="PG481" t="str">
        <v>Sharp Okay, No Burr</v>
      </c>
      <c r="PH481" t="str">
        <v>Sharp Okay, No Raised Edge</v>
      </c>
      <c r="PI481" t="str">
        <v>Sharp Okay, No Raised Edges,</v>
      </c>
      <c r="PJ481" t="str">
        <v>Sharp Okay, See Image</v>
      </c>
      <c r="PK481" t="str">
        <v xml:space="preserve">Start of Radius @ .195 </v>
      </c>
      <c r="PL481" t="str">
        <v xml:space="preserve">Start of Radius @ .21 </v>
      </c>
      <c r="PM481" t="str">
        <v xml:space="preserve">T.S.C. </v>
      </c>
      <c r="PN481" t="str">
        <v>Tangent Point</v>
      </c>
      <c r="PO481" t="str">
        <v>Tangent point of R.50</v>
      </c>
      <c r="PP481" t="str">
        <v>Taper Check, Mfg.Tol.</v>
      </c>
      <c r="PQ481" t="str">
        <v>Taper Check, Mfg.Tol., See Image</v>
      </c>
      <c r="PR481" t="str">
        <v>Thrd. Minor Ø</v>
      </c>
      <c r="PS481" t="str">
        <v>Thrd. Relief Ø</v>
      </c>
      <c r="PT481" t="str">
        <v>Threadless Blank</v>
      </c>
      <c r="PU481" t="str">
        <v>Threadless Blank, From Major Ø</v>
      </c>
      <c r="PV481" t="str">
        <v>Threadless Blank, Mfg. Tol.</v>
      </c>
      <c r="PW481" t="str">
        <v>Threadless Blank, Thrd. to Neck Rad.</v>
      </c>
      <c r="PX481" t="str">
        <v>Thredless Blank</v>
      </c>
      <c r="PY481" t="str">
        <v>To center of R.005</v>
      </c>
      <c r="PZ481" t="str">
        <v>Torx Min. Dia.</v>
      </c>
      <c r="QA481" t="str">
        <v>Turn Ø Free of Mill Marks</v>
      </c>
      <c r="QB481" t="str">
        <v>Use (Full) GO Hex</v>
      </c>
      <c r="QC481" t="str">
        <v>Use Balloon 1 FULL Gauge</v>
      </c>
      <c r="QD481" t="str">
        <v>Use Balloon 9 FULL GO</v>
      </c>
      <c r="QE481" t="str">
        <v>Use Best Fit Pin</v>
      </c>
      <c r="QF481" t="str">
        <v>Use Disk Tip</v>
      </c>
      <c r="QG481" t="str">
        <v>Use flat bottomed indicator tip.</v>
      </c>
      <c r="QH481" t="str">
        <v xml:space="preserve">Use Full .093 Go Hex </v>
      </c>
      <c r="QI481" t="str">
        <v xml:space="preserve">Use Full .0930 Go Hex </v>
      </c>
      <c r="QJ481" t="str">
        <v>Use Full .1235 Go Hex</v>
      </c>
      <c r="QK481" t="str">
        <v>Use Gauge K2-98-8019-04, See Image</v>
      </c>
      <c r="QL481" t="str">
        <v>Use large flat indicator tip</v>
      </c>
      <c r="QM481" t="str">
        <v>Use Pins.3330/.3350, See Image MAX NO-GO</v>
      </c>
      <c r="QN481" t="str">
        <v>Use Pointed Drop Indicator Tip</v>
      </c>
      <c r="QO481" t="str">
        <v>V-Block</v>
      </c>
      <c r="QP481" t="str">
        <v>V-Block,  AMB for 13</v>
      </c>
      <c r="QQ481" t="str">
        <v>V-Block,  Hex Cham. Dia.</v>
      </c>
      <c r="QR481" t="str">
        <v>V-Block, Hex Depth</v>
      </c>
      <c r="QS481" t="str">
        <v>VBU Gauge</v>
      </c>
      <c r="QT481" t="str">
        <v>Visibally smaller than HEX=Pass</v>
      </c>
      <c r="QU481" t="str">
        <v>Visual Per Drawing</v>
      </c>
      <c r="QV481" t="str">
        <v>Whirl Blank</v>
      </c>
      <c r="QW481" t="str">
        <v xml:space="preserve">Whirl Blank </v>
      </c>
      <c r="QX481" t="str">
        <v>Whirl Blank, Neck Rad. End to Head CL</v>
      </c>
      <c r="QY481" t="str">
        <v>Whirl Blank, Nose Start Dia.</v>
      </c>
      <c r="QZ481" t="str">
        <v>Whirl Blank, Nose Start Dist.</v>
      </c>
      <c r="RA481" t="str">
        <v>Whirl Blank, Thrd. Minor</v>
      </c>
      <c r="RB481" t="str">
        <v>Whirl Blank, Thrd. Pullout Dia.</v>
      </c>
      <c r="RC481" t="str">
        <v>Whole Part, Removal is at Assy. Level</v>
      </c>
      <c r="RD481" t="str">
        <v>Wide Area</v>
      </c>
      <c r="RE481" t="str">
        <v>Zero on End of Go Gauge</v>
      </c>
    </row>
    <row r="482" spans="3:473">
      <c r="C482" t="str" cm="1">
        <f t="array" ref="C482:RE482">TRANSPOSE(_xlfn._xlws.SORT(_xlfn._xlws.FILTER($A$2:$A$600,ISNUMBER(SEARCH('PartLib Table'!M499,$A$2:$A$600)),"not found")))</f>
        <v xml:space="preserve"> 'C', Whirl Blank</v>
      </c>
      <c r="D482" t="str">
        <v xml:space="preserve"> See Image, Constrained</v>
      </c>
      <c r="E482" t="str">
        <v>(.04 to .12 range = Pass)</v>
      </c>
      <c r="F482" t="str">
        <v>(.042 FULL) Go Pin Seat Fully</v>
      </c>
      <c r="G482" t="str">
        <v>(B), Mfg. Tol.</v>
      </c>
      <c r="H482" t="str">
        <v>(B), O.A.L.</v>
      </c>
      <c r="I482" t="str">
        <v>.001 or less =Pass</v>
      </c>
      <c r="J482" t="str">
        <v>.001 or less out of center = Pass</v>
      </c>
      <c r="K482" t="str">
        <v>.002 or Less = Pass</v>
      </c>
      <c r="L482" t="str">
        <v>.002 or Less out of center = Pass</v>
      </c>
      <c r="M482" t="str">
        <v>.005 to .015 = Pass</v>
      </c>
      <c r="N482" t="str">
        <v>.0125 Mean, Section</v>
      </c>
      <c r="O482" t="str">
        <v>.025 or Less in X &amp; Y=Pass</v>
      </c>
      <c r="P482" t="str">
        <v>.038 Mean</v>
      </c>
      <c r="Q482" t="str">
        <v>.063 MM = .0024 IN, See Image</v>
      </c>
      <c r="R482" t="str">
        <v>.063MM = .0024"</v>
      </c>
      <c r="S482" t="str">
        <v>.243 NO-GO, Unconstrained, Must Not Start</v>
      </c>
      <c r="T482" t="str">
        <v>@ Back Face &amp; ID, No Raised Edge</v>
      </c>
      <c r="U482" t="str">
        <v>@ Back Face &amp; OD, No Raised Edge</v>
      </c>
      <c r="V482" t="str">
        <v>@ ID &amp; FACE</v>
      </c>
      <c r="W482" t="str">
        <v>@ OD &amp; BACK FACE</v>
      </c>
      <c r="X482" t="str">
        <v>@ OD &amp; FACE</v>
      </c>
      <c r="Y482" t="str">
        <v>Across from slot</v>
      </c>
      <c r="Z482" t="str">
        <v>All Edge Breaks</v>
      </c>
      <c r="AA482" t="str">
        <v>Attached to bar stock</v>
      </c>
      <c r="AB482" t="str">
        <v xml:space="preserve">Back Turn Fillet Rad. </v>
      </c>
      <c r="AC482" t="str">
        <v>Balloon 1 (DWG FRM0105 Page 2, NV-27)</v>
      </c>
      <c r="AD482" t="str">
        <v>Balloon 1 (DWG FRM0105, NV-30)</v>
      </c>
      <c r="AE482" t="str">
        <v>Balloon 1 (P# 9890002-20) OL00429/A</v>
      </c>
      <c r="AF482" t="str">
        <v>Balloon 1, DWG#FRM0105</v>
      </c>
      <c r="AG482" t="str">
        <v>Balloon 11, See Image</v>
      </c>
      <c r="AH482" t="str">
        <v xml:space="preserve">Balloon 2 (DWG FRM0105 Page 2, NV-27) </v>
      </c>
      <c r="AI482" t="str">
        <v>Balloon 2 (DWG FRM0105, NV-30)</v>
      </c>
      <c r="AJ482" t="str">
        <v>Balloon 2 (P# 9890002-20)</v>
      </c>
      <c r="AK482" t="str">
        <v>Balloon 2, DWG#FRM0105</v>
      </c>
      <c r="AL482" t="str">
        <v>Balloon 2, DWG#FRM0105, See Image</v>
      </c>
      <c r="AM482" t="str">
        <v>Balloon 3 (DWG FRM0105, NV-30 Minor)</v>
      </c>
      <c r="AN482" t="str">
        <v>Balloon 3 (DWG FRM0105, NV-30)</v>
      </c>
      <c r="AO482" t="str">
        <v>Balloon 3 (P# 9890002-20)</v>
      </c>
      <c r="AP482" t="str">
        <v>Balloon 4</v>
      </c>
      <c r="AQ482" t="str">
        <v>Balloon 4 (P# 9890002-20)</v>
      </c>
      <c r="AR482" t="str">
        <v>Below Middle Band</v>
      </c>
      <c r="AS482" t="str">
        <v>Best Fit Pin, .003 or Less =Pass</v>
      </c>
      <c r="AT482" t="str">
        <v>Blank</v>
      </c>
      <c r="AU482" t="str">
        <v>Blank Turn Maj.</v>
      </c>
      <c r="AV482" t="str">
        <v>Blank Turn Maj. Mill Flt., OL4172</v>
      </c>
      <c r="AW482" t="str">
        <v>Blank Without .010 Slots</v>
      </c>
      <c r="AX482" t="str">
        <v>Blank Without .010 Slots, Section</v>
      </c>
      <c r="AY482" t="str">
        <v>Blank without thread</v>
      </c>
      <c r="AZ482" t="str">
        <v xml:space="preserve">Blank, Center of V Grv. </v>
      </c>
      <c r="BA482" t="str">
        <v>Blank, Check R adjacent Balloon 17</v>
      </c>
      <c r="BB482" t="str">
        <v>Blank, EXT. Feature</v>
      </c>
      <c r="BC482" t="str">
        <v>Blank, See Image, OL04335</v>
      </c>
      <c r="BD482" t="str">
        <v>Blank, See Image, OL04336</v>
      </c>
      <c r="BE482" t="str">
        <v xml:space="preserve">Blank, Thrd. </v>
      </c>
      <c r="BF482" t="str">
        <v>Blank, Turn Tip</v>
      </c>
      <c r="BG482" t="str">
        <v>Blank, Without Thrd.</v>
      </c>
      <c r="BH482" t="str">
        <v>Blank, Without Thread</v>
      </c>
      <c r="BI482" t="str">
        <v xml:space="preserve">Blunt Start Blend to Minor </v>
      </c>
      <c r="BJ482" t="str">
        <v>Calc., Use Go HEX</v>
      </c>
      <c r="BK482" t="str">
        <v>Can't dig into OD</v>
      </c>
      <c r="BL482" t="str">
        <v>Carbide Gauge</v>
      </c>
      <c r="BM482" t="str">
        <v xml:space="preserve">Center of V Grv. </v>
      </c>
      <c r="BN482" t="str">
        <v>Centered Less than .03 = Pass</v>
      </c>
      <c r="BO482" t="str">
        <v>Centered within .0005 or Less = Pass</v>
      </c>
      <c r="BP482" t="str">
        <v>Centered within .001 or Less = Pass</v>
      </c>
      <c r="BQ482" t="str">
        <v>Centered within .0254 or Less = Pass</v>
      </c>
      <c r="BR482" t="str">
        <v>Check close to Rod Slot</v>
      </c>
      <c r="BS482" t="str">
        <v>Check every other hole</v>
      </c>
      <c r="BT482" t="str">
        <v>Check Go over full length of slot.</v>
      </c>
      <c r="BU482" t="str">
        <v>Check Near Closed End</v>
      </c>
      <c r="BV482" t="str">
        <v>Check per Print View, Away from Rod Slot</v>
      </c>
      <c r="BW482" t="str">
        <v>Check to Balloon 30 Go Pin</v>
      </c>
      <c r="BX482" t="str">
        <v>Check with .2705 SET Pin Inside Part</v>
      </c>
      <c r="BY482" t="str">
        <v>Check with Hex Up</v>
      </c>
      <c r="BZ482" t="str">
        <v>CMM Blank</v>
      </c>
      <c r="CA482" t="str">
        <v>Confirm Full Radius</v>
      </c>
      <c r="CB482" t="str">
        <v>Constrained in fixture</v>
      </c>
      <c r="CC482" t="str">
        <v>Constrained with Ring</v>
      </c>
      <c r="CD482" t="str">
        <v>Constrained, See Image</v>
      </c>
      <c r="CE482" t="str">
        <v>Dim. "A"</v>
      </c>
      <c r="CF482" t="str">
        <v>Dim. "B"</v>
      </c>
      <c r="CG482" t="str">
        <v>Dim. "C"</v>
      </c>
      <c r="CH482" t="str">
        <v>Dim. "D", Whirl Blank</v>
      </c>
      <c r="CI482" t="str">
        <v>Dim. "G"</v>
      </c>
      <c r="CJ482" t="str">
        <v>Dim. E, Blank Turn Maj. &amp;  Mill Flt</v>
      </c>
      <c r="CK482" t="str">
        <v>Dim. E, Blank Turn Maj.&amp;  Mill Flt</v>
      </c>
      <c r="CL482" t="str">
        <v>Dim. H, Whirl Blank</v>
      </c>
      <c r="CM482" t="str">
        <v>Dim. J, 'Blank Turn Maj. &amp; Whirl Blank</v>
      </c>
      <c r="CN482" t="str">
        <v>Disk Drop Indicator Tip</v>
      </c>
      <c r="CO482" t="str">
        <v>DWG 100448-15, Balloon F_1</v>
      </c>
      <c r="CP482" t="str">
        <v>DWG 100448-15, OL02571</v>
      </c>
      <c r="CQ482" t="str">
        <v>DWG 100448-41</v>
      </c>
      <c r="CR482" t="str">
        <v>DWG 9890040, (10E),Section Part, OL01139</v>
      </c>
      <c r="CS482" t="str">
        <v>DWG 9890040, (10E),Section, OL01139</v>
      </c>
      <c r="CT482" t="str">
        <v>DWG 9890040, (11E)</v>
      </c>
      <c r="CU482" t="str">
        <v>DWG 9890040, (11E), Pins with Flats</v>
      </c>
      <c r="CV482" t="str">
        <v>DWG 9890040, (12E),  Pass=.002 or less</v>
      </c>
      <c r="CW482" t="str">
        <v>DWG 9890040, (12E), See Image</v>
      </c>
      <c r="CX482" t="str">
        <v>DWG 9890040, (1E), OL01431</v>
      </c>
      <c r="CY482" t="str">
        <v>DWG 9890040, (1E), OL01432</v>
      </c>
      <c r="CZ482" t="str">
        <v>DWG 9890040, (2E), OL01432</v>
      </c>
      <c r="DA482" t="str">
        <v>DWG 9890040, (3E)</v>
      </c>
      <c r="DB482" t="str">
        <v>DWG 9890040, (4E)</v>
      </c>
      <c r="DC482" t="str">
        <v>DWG 9890040, (5E), OL02336</v>
      </c>
      <c r="DD482" t="str">
        <v>DWG 9890040, (6E)</v>
      </c>
      <c r="DE482" t="str">
        <v>DWG 9890040, (7E)</v>
      </c>
      <c r="DF482" t="str">
        <v>DWG 9890040, (8E), OL01433</v>
      </c>
      <c r="DG482" t="str">
        <v>DWG 9890040, (8E), OL01433, Section</v>
      </c>
      <c r="DH482" t="str">
        <v>DWG 9890040, (9E), Close to Rod Slot</v>
      </c>
      <c r="DI482" t="str">
        <v>DWG 9890040, (9E),Close to Rod Slot</v>
      </c>
      <c r="DJ482" t="str">
        <v>DWG FRM0105 PAGE 2</v>
      </c>
      <c r="DK482" t="str">
        <v>DWG# 100448-41</v>
      </c>
      <c r="DL482" t="str">
        <v>DWG# 100448-44</v>
      </c>
      <c r="DM482" t="str">
        <v>DWG# 9890003  (1), Section OL00436/A</v>
      </c>
      <c r="DN482" t="str">
        <v>DWG# 9890003 (3), Ring Gauge Constrained</v>
      </c>
      <c r="DO482" t="str">
        <v>DWG# 9890003 (4), Section</v>
      </c>
      <c r="DP482" t="str">
        <v>DWG#100448-26, Balloon 1K, OL02350</v>
      </c>
      <c r="DQ482" t="str">
        <v>DWG#100448-26, Balloon 2K, OL02350</v>
      </c>
      <c r="DR482" t="str">
        <v>DWG#100448-26, Balloon 3K, OL02363</v>
      </c>
      <c r="DS482" t="str">
        <v>DWG#100448-26, Balloon 4K</v>
      </c>
      <c r="DT482" t="str">
        <v>DWG#100448-26, Balloon 5K, Section</v>
      </c>
      <c r="DU482" t="str">
        <v>DWG#100448-26, Balloon 6K</v>
      </c>
      <c r="DV482" t="str">
        <v>DWG#100448-26, Balloon 7K, Section</v>
      </c>
      <c r="DW482" t="str">
        <v>DWG#100448-26, Mfg. Tol.</v>
      </c>
      <c r="DX482" t="str">
        <v>DWG#9890003 (2) Ring Gauge Constrained</v>
      </c>
      <c r="DY482" t="str">
        <v>DWG#9890044</v>
      </c>
      <c r="DZ482" t="str">
        <v>DWG#9890044 .1985 to .2005=Pass</v>
      </c>
      <c r="EA482" t="str">
        <v>DWG#9890044 Overlay OL02441</v>
      </c>
      <c r="EB482" t="str">
        <v>DWG#9890044, OL02441</v>
      </c>
      <c r="EC482" t="str">
        <v>DWG#FRM0105</v>
      </c>
      <c r="ED482" t="str">
        <v>EXT.</v>
      </c>
      <c r="EE482" t="str">
        <v>EXT. Section, OL02460</v>
      </c>
      <c r="EF482" t="str">
        <v>EXT., OL04223</v>
      </c>
      <c r="EG482" t="str">
        <v>Flat Drop Indicator Tip</v>
      </c>
      <c r="EH482" t="str">
        <v>Full Go Pin, No Light, at Radius</v>
      </c>
      <c r="EI482" t="str">
        <v>Function Check</v>
      </c>
      <c r="EJ482" t="str">
        <v>GO Function Gauge</v>
      </c>
      <c r="EK482" t="str">
        <v>Go Gauge for Balloon 1 &amp; 4</v>
      </c>
      <c r="EL482" t="str">
        <v>Go Pin must pass through</v>
      </c>
      <c r="EM482" t="str">
        <v>Greater than .005 = Fail, Section</v>
      </c>
      <c r="EN482" t="str">
        <v>Greater than .025 out of center = Fail</v>
      </c>
      <c r="EO482" t="str">
        <v>Greater than 2.6 = Pass</v>
      </c>
      <c r="EP482" t="str">
        <v>Green = Pass, Red = Fail</v>
      </c>
      <c r="EQ482" t="str">
        <v>Hex Depth</v>
      </c>
      <c r="ER482" t="str">
        <v>Hex Minor</v>
      </c>
      <c r="ES482" t="str">
        <v>Hole Dia.</v>
      </c>
      <c r="ET482" t="str">
        <v>Hook or Disk Tip</v>
      </c>
      <c r="EU482" t="str">
        <v>ID Sphere Finish</v>
      </c>
      <c r="EV482" t="str">
        <v>ID/OD Both Sides, Diff. .002 or less = Pass</v>
      </c>
      <c r="EW482" t="str">
        <v>If Looks Big, Section</v>
      </c>
      <c r="EX482" t="str">
        <v>If Looks Small, Section</v>
      </c>
      <c r="EY482" t="str">
        <v>Insp. Close to Break Away, Mfg.Tol.</v>
      </c>
      <c r="EZ482" t="str">
        <v>INT.</v>
      </c>
      <c r="FA482" t="str">
        <v>INT. Section, OL02460</v>
      </c>
      <c r="FB482" t="str">
        <v>INT., OL04223</v>
      </c>
      <c r="FC482" t="str">
        <v>Intersect. of 7.7 &amp; R0.10</v>
      </c>
      <c r="FD482" t="str">
        <v>Intersect. of 8.79 and R.25 MAX</v>
      </c>
      <c r="FE482" t="str">
        <v>Keep Ind. Tip away from corner</v>
      </c>
      <c r="FF482" t="str">
        <v>L31</v>
      </c>
      <c r="FG482" t="str">
        <v>Laser Mark</v>
      </c>
      <c r="FH482" t="str">
        <v>LASER PER NOTE 4</v>
      </c>
      <c r="FI482" t="str">
        <v>LASER PER NOTE 4, Final Check 1 only</v>
      </c>
      <c r="FJ482" t="str">
        <v>Less than .002 out of center = Pass</v>
      </c>
      <c r="FK482" t="str">
        <v>Less than 2.75 = Pass, Section</v>
      </c>
      <c r="FL482" t="str">
        <v>List as pin. Not Calibrated</v>
      </c>
      <c r="FM482" t="str">
        <v>M9 X 1.25 BUTT See Comment Image</v>
      </c>
      <c r="FN482" t="str">
        <v>Manual Section</v>
      </c>
      <c r="FO482" t="str">
        <v>Max Deep .241 NO-GO =.42</v>
      </c>
      <c r="FP482" t="str">
        <v>MAX Depth of (Note 7) .241 NO-GO Pin</v>
      </c>
      <c r="FQ482" t="str">
        <v>Measure from Blue Line, See Image</v>
      </c>
      <c r="FR482" t="str">
        <v>Measure Width of Blue Area, See Image</v>
      </c>
      <c r="FS482" t="str">
        <v>Mfg. Tol</v>
      </c>
      <c r="FT482" t="str">
        <v>Mfg. Tol, See Image</v>
      </c>
      <c r="FU482" t="str">
        <v>Mfg. Tol.</v>
      </c>
      <c r="FV482" t="str">
        <v>Mfg. Tol. "A"</v>
      </c>
      <c r="FW482" t="str">
        <v>Mfg. Tol. (Zero on Gauge Full Dia. Lead)</v>
      </c>
      <c r="FX482" t="str">
        <v>Mfg. Tol. Balloon 11, See Image</v>
      </c>
      <c r="FY482" t="str">
        <v>Mfg. Tol. Balloon 4</v>
      </c>
      <c r="FZ482" t="str">
        <v>Mfg. Tol. Balloon 7</v>
      </c>
      <c r="GA482" t="str">
        <v xml:space="preserve">Mfg. Tol. C-Bore Face (Ballo 28) </v>
      </c>
      <c r="GB482" t="str">
        <v>Mfg. Tol. Section</v>
      </c>
      <c r="GC482" t="str">
        <v>Mfg. Tol. See Image</v>
      </c>
      <c r="GD482" t="str">
        <v>Mfg. Tol., 3 Places, Record MAX</v>
      </c>
      <c r="GE482" t="str">
        <v>Mfg. Tol., Balloon 11</v>
      </c>
      <c r="GF482" t="str">
        <v>Mfg. Tol., Balloon 7</v>
      </c>
      <c r="GG482" t="str">
        <v>Mfg. Tol., Blank</v>
      </c>
      <c r="GH482" t="str">
        <v>Mfg. Tol., Blank, Balloon 12</v>
      </c>
      <c r="GI482" t="str">
        <v>Mfg. Tol., Blend to SØ.320</v>
      </c>
      <c r="GJ482" t="str">
        <v>Mfg. Tol., Calculation</v>
      </c>
      <c r="GK482" t="str">
        <v>Mfg. Tol., For Mill Fixture</v>
      </c>
      <c r="GL482" t="str">
        <v>Mfg. Tol., L32</v>
      </c>
      <c r="GM482" t="str">
        <v>Mfg. Tol., L33</v>
      </c>
      <c r="GN482" t="str">
        <v>Mfg. Tol., No Tool Marks</v>
      </c>
      <c r="GO482" t="str">
        <v>Mfg. Tol., OL03361</v>
      </c>
      <c r="GP482" t="str">
        <v>Mfg. Tol., Record off center value</v>
      </c>
      <c r="GQ482" t="str">
        <v>Mfg. Tol., Same 3 Places, Record MIN</v>
      </c>
      <c r="GR482" t="str">
        <v>Mfg. Tol., Section</v>
      </c>
      <c r="GS482" t="str">
        <v>Mfg. Tol., Section B-B</v>
      </c>
      <c r="GT482" t="str">
        <v>Mfg. Tol., Section, OL03361</v>
      </c>
      <c r="GU482" t="str">
        <v>Mfg. Tol., Section, Per Note 2</v>
      </c>
      <c r="GV482" t="str">
        <v>Mfg. Tol., See Image</v>
      </c>
      <c r="GW482" t="str">
        <v>Mfg. Tol., See Image, Bore in Blue</v>
      </c>
      <c r="GX482" t="str">
        <v>Mfg. Tol., See Image, Hook Tip</v>
      </c>
      <c r="GY482" t="str">
        <v>Mfg. Tol., Sharp Okay No Burr</v>
      </c>
      <c r="GZ482" t="str">
        <v>Mfg. Tol., Threadless Blank</v>
      </c>
      <c r="HA482" t="str">
        <v>Mfg.Tol.</v>
      </c>
      <c r="HB482" t="str">
        <v>Mgf. To., T.S.C.</v>
      </c>
      <c r="HC482" t="str">
        <v>Milled Feature</v>
      </c>
      <c r="HD482" t="str">
        <v>Milled Feature, OL04045</v>
      </c>
      <c r="HE482" t="str">
        <v>More than .0005 out of center = Fail</v>
      </c>
      <c r="HF482" t="str">
        <v>Must Pass Through</v>
      </c>
      <c r="HG482" t="str">
        <v>Must pass through gauge</v>
      </c>
      <c r="HH482" t="str">
        <v>Must Pass Through Go Gauge</v>
      </c>
      <c r="HI482" t="str">
        <v>Must Pass, See Image.</v>
      </c>
      <c r="HJ482" t="str">
        <v>NA</v>
      </c>
      <c r="HK482" t="str">
        <v>Narrow Area</v>
      </c>
      <c r="HL482" t="str">
        <v>Near Balloon 21</v>
      </c>
      <c r="HM482" t="str">
        <v>Near Datum B</v>
      </c>
      <c r="HN482" t="str">
        <v>Neck Dia.</v>
      </c>
      <c r="HO482" t="str">
        <v>Neck to Head Rad.</v>
      </c>
      <c r="HP482" t="str">
        <v>No Copper Deposits Allowed</v>
      </c>
      <c r="HQ482" t="str">
        <v>No Section</v>
      </c>
      <c r="HR482" t="str">
        <v>No Section, .01 to .014 = Pass</v>
      </c>
      <c r="HS482" t="str">
        <v>No Section, Rotate Part</v>
      </c>
      <c r="HT482" t="str">
        <v>No Section, See Image</v>
      </c>
      <c r="HU482" t="str">
        <v>No Slot, Section B-B</v>
      </c>
      <c r="HV482" t="str">
        <v>No visual step = Pass</v>
      </c>
      <c r="HW482" t="str">
        <v>Not to exceed .95 Deep</v>
      </c>
      <c r="HX482" t="str">
        <v>Note 1</v>
      </c>
      <c r="HY482" t="str">
        <v>OL00333/A</v>
      </c>
      <c r="HZ482" t="str">
        <v>OL00519</v>
      </c>
      <c r="IA482" t="str">
        <v>OL00520</v>
      </c>
      <c r="IB482" t="str">
        <v>OL00529</v>
      </c>
      <c r="IC482" t="str">
        <v>OL00542</v>
      </c>
      <c r="ID482" t="str">
        <v>OL00724</v>
      </c>
      <c r="IE482" t="str">
        <v>OL01250</v>
      </c>
      <c r="IF482" t="str">
        <v>OL01869, Threadless Blank</v>
      </c>
      <c r="IG482" t="str">
        <v>OL01870, Section</v>
      </c>
      <c r="IH482" t="str">
        <v>OL02255</v>
      </c>
      <c r="II482" t="str">
        <v>OL02255, Mfg. Tol.</v>
      </c>
      <c r="IJ482" t="str">
        <v>OL02302</v>
      </c>
      <c r="IK482" t="str">
        <v xml:space="preserve">OL02318  needed per image instructions </v>
      </c>
      <c r="IL482" t="str">
        <v>OL02556</v>
      </c>
      <c r="IM482" t="str">
        <v>OL02557</v>
      </c>
      <c r="IN482" t="str">
        <v>OL02567</v>
      </c>
      <c r="IO482" t="str">
        <v>OL02653</v>
      </c>
      <c r="IP482" t="str">
        <v>OL02718</v>
      </c>
      <c r="IQ482" t="str">
        <v>OL02841</v>
      </c>
      <c r="IR482" t="str">
        <v>OL02842</v>
      </c>
      <c r="IS482" t="str">
        <v>OL02844</v>
      </c>
      <c r="IT482" t="str">
        <v>OL02871</v>
      </c>
      <c r="IU482" t="str">
        <v>OL02887</v>
      </c>
      <c r="IV482" t="str">
        <v>OL03500</v>
      </c>
      <c r="IW482" t="str">
        <v>OL03766</v>
      </c>
      <c r="IX482" t="str">
        <v>OL03868</v>
      </c>
      <c r="IY482" t="str">
        <v>OL03869</v>
      </c>
      <c r="IZ482" t="str">
        <v>OL03870</v>
      </c>
      <c r="JA482" t="str">
        <v>OL03873, DWG# 100448-44</v>
      </c>
      <c r="JB482" t="str">
        <v>OL03949</v>
      </c>
      <c r="JC482" t="str">
        <v xml:space="preserve">OL04043, Section </v>
      </c>
      <c r="JD482" t="str">
        <v xml:space="preserve">OL04044, Section </v>
      </c>
      <c r="JE482" t="str">
        <v>OL04045</v>
      </c>
      <c r="JF482" t="str">
        <v>OL04045, Milled Feature</v>
      </c>
      <c r="JG482" t="str">
        <v>OL04063</v>
      </c>
      <c r="JH482" t="str">
        <v>OL04064</v>
      </c>
      <c r="JI482" t="str">
        <v>OL04065</v>
      </c>
      <c r="JJ482" t="str">
        <v>OL04181</v>
      </c>
      <c r="JK482" t="str">
        <v>OL04218</v>
      </c>
      <c r="JL482" t="str">
        <v>OL04224, See Image</v>
      </c>
      <c r="JM482" t="str">
        <v>OL04374</v>
      </c>
      <c r="JN482" t="str">
        <v>OL04375, Section M-M</v>
      </c>
      <c r="JO482" t="str">
        <v>OL04376, Section M-M</v>
      </c>
      <c r="JP482" t="str">
        <v>OL04443</v>
      </c>
      <c r="JQ482" t="str">
        <v>OL04444</v>
      </c>
      <c r="JR482" t="str">
        <v>OL05000</v>
      </c>
      <c r="JS482" t="str">
        <v>One side of slot</v>
      </c>
      <c r="JT482" t="str">
        <v>Other side of slot</v>
      </c>
      <c r="JU482" t="str">
        <v>Out of center more than .002 = Fail</v>
      </c>
      <c r="JV482" t="str">
        <v>Out of center more than.002 = Fail</v>
      </c>
      <c r="JW482" t="str">
        <v>Overlay OL02713</v>
      </c>
      <c r="JX482" t="str">
        <v>Overlay OL02714</v>
      </c>
      <c r="JY482" t="str">
        <v>Overlay OL02718</v>
      </c>
      <c r="JZ482" t="str">
        <v>Overlay OL03831, Mfg. Tol.</v>
      </c>
      <c r="KA482" t="str">
        <v>Part Without Slots</v>
      </c>
      <c r="KB482" t="str">
        <v>Part Without Slots, See Image</v>
      </c>
      <c r="KC482" t="str">
        <v xml:space="preserve">Pass = .0254 or Less </v>
      </c>
      <c r="KD482" t="str">
        <v>PD MIN = 4.361, PD MAX = 4.456</v>
      </c>
      <c r="KE482" t="str">
        <v>Per Balloon 2 Note</v>
      </c>
      <c r="KF482" t="str">
        <v>Per drawing note(s) 8.</v>
      </c>
      <c r="KG482" t="str">
        <v>Point or Sphere Tip</v>
      </c>
      <c r="KH482" t="str">
        <v>Point Tip</v>
      </c>
      <c r="KI482" t="str">
        <v>R.9 to R1.1 = Pass, See Image</v>
      </c>
      <c r="KJ482" t="str">
        <v>Ram Construction</v>
      </c>
      <c r="KK482" t="str">
        <v>Record Same Pass / Fail All Balloons</v>
      </c>
      <c r="KL482" t="str">
        <v>Ref. Balloon 1</v>
      </c>
      <c r="KM482" t="str">
        <v>Ref. Balloon 12</v>
      </c>
      <c r="KN482" t="str">
        <v>Ref. Balloon 13, 100% AQL</v>
      </c>
      <c r="KO482" t="str">
        <v>Ref. Balloon 2</v>
      </c>
      <c r="KP482" t="str">
        <v>Ref. Balloon 21, 100% AQL</v>
      </c>
      <c r="KQ482" t="str">
        <v>Ref. Balloon 4</v>
      </c>
      <c r="KR482" t="str">
        <v>Ref. Balloon 7</v>
      </c>
      <c r="KS482" t="str">
        <v>Ref. Balloon 8</v>
      </c>
      <c r="KT482" t="str">
        <v>Relieved Pin Gauges 09236 &amp; 09235</v>
      </c>
      <c r="KU482" t="str">
        <v>Rotate Part</v>
      </c>
      <c r="KV482" t="str">
        <v>Rotate Part, See Image</v>
      </c>
      <c r="KW482" t="str">
        <v>Same as Root Radius</v>
      </c>
      <c r="KX482" t="str">
        <v>Section</v>
      </c>
      <c r="KY482" t="str">
        <v>Section B-B</v>
      </c>
      <c r="KZ482" t="str">
        <v>Section B-B, Distance Between Grooves</v>
      </c>
      <c r="LA482" t="str">
        <v>Section C-C</v>
      </c>
      <c r="LB482" t="str">
        <v>Section Part</v>
      </c>
      <c r="LC482" t="str">
        <v>Section Part, Measured from Opposite Face</v>
      </c>
      <c r="LD482" t="str">
        <v>Section, Broachless Blank</v>
      </c>
      <c r="LE482" t="str">
        <v>Section, EXT. Sphere Location.</v>
      </c>
      <c r="LF482" t="str">
        <v>Section, Hex Cham. Ang.</v>
      </c>
      <c r="LG482" t="str">
        <v>Section, Hex Fillet Rad.</v>
      </c>
      <c r="LH482" t="str">
        <v>Section, INT. Feature</v>
      </c>
      <c r="LI482" t="str">
        <v>Section, INT. Sphere Location.</v>
      </c>
      <c r="LJ482" t="str">
        <v>Section, Mfg. Tol.</v>
      </c>
      <c r="LK482" t="str">
        <v>Section, Mfg. Tol., See Image</v>
      </c>
      <c r="LL482" t="str">
        <v>Section, OL00486</v>
      </c>
      <c r="LM482" t="str">
        <v>Section, OL00542</v>
      </c>
      <c r="LN482" t="str">
        <v>Section, OL00543</v>
      </c>
      <c r="LO482" t="str">
        <v>Section, OL00544</v>
      </c>
      <c r="LP482" t="str">
        <v>Section, OL00545</v>
      </c>
      <c r="LQ482" t="str">
        <v>Section, OL00546</v>
      </c>
      <c r="LR482" t="str">
        <v>Section, OL00547</v>
      </c>
      <c r="LS482" t="str">
        <v>Section, OL00555</v>
      </c>
      <c r="LT482" t="str">
        <v>Section, OL00725</v>
      </c>
      <c r="LU482" t="str">
        <v>Section, OL01430</v>
      </c>
      <c r="LV482" t="str">
        <v>Section, OL01434</v>
      </c>
      <c r="LW482" t="str">
        <v>Section, OL01435</v>
      </c>
      <c r="LX482" t="str">
        <v>Section, OL01807</v>
      </c>
      <c r="LY482" t="str">
        <v>Section, OL01830</v>
      </c>
      <c r="LZ482" t="str">
        <v>Section, OL02351</v>
      </c>
      <c r="MA482" t="str">
        <v>Section, OL02519</v>
      </c>
      <c r="MB482" t="str">
        <v>Section, OL02520</v>
      </c>
      <c r="MC482" t="str">
        <v>Section, OL02522</v>
      </c>
      <c r="MD482" t="str">
        <v>Section, OL02540</v>
      </c>
      <c r="ME482" t="str">
        <v>Section, OL02541</v>
      </c>
      <c r="MF482" t="str">
        <v>Section, OL02552</v>
      </c>
      <c r="MG482" t="str">
        <v>Section, OL02553</v>
      </c>
      <c r="MH482" t="str">
        <v>Section, OL02554</v>
      </c>
      <c r="MI482" t="str">
        <v>Section, OL02555</v>
      </c>
      <c r="MJ482" t="str">
        <v>Section, OL02558</v>
      </c>
      <c r="MK482" t="str">
        <v>Section, OL02559</v>
      </c>
      <c r="ML482" t="str">
        <v>Section, OL02560</v>
      </c>
      <c r="MM482" t="str">
        <v>Section, OL02619</v>
      </c>
      <c r="MN482" t="str">
        <v>Section, OL02620</v>
      </c>
      <c r="MO482" t="str">
        <v>Section, OL02621</v>
      </c>
      <c r="MP482" t="str">
        <v>Section, OL02622</v>
      </c>
      <c r="MQ482" t="str">
        <v>Section, OL02623</v>
      </c>
      <c r="MR482" t="str">
        <v>Section, OL02624</v>
      </c>
      <c r="MS482" t="str">
        <v>Section, OL02652</v>
      </c>
      <c r="MT482" t="str">
        <v>Section, OL02680</v>
      </c>
      <c r="MU482" t="str">
        <v>Section, OL02793</v>
      </c>
      <c r="MV482" t="str">
        <v>Section, OL02823</v>
      </c>
      <c r="MW482" t="str">
        <v>Section, OL02843</v>
      </c>
      <c r="MX482" t="str">
        <v>Section, OL03026, Ext.</v>
      </c>
      <c r="MY482" t="str">
        <v>Section, OL03026, Int.</v>
      </c>
      <c r="MZ482" t="str">
        <v>Section, OL03570, DWG# 100448-41</v>
      </c>
      <c r="NA482" t="str">
        <v>Section, OL03781</v>
      </c>
      <c r="NB482" t="str">
        <v>Section, OL03911</v>
      </c>
      <c r="NC482" t="str">
        <v>Section, OL03912</v>
      </c>
      <c r="ND482" t="str">
        <v>Section, OL03928</v>
      </c>
      <c r="NE482" t="str">
        <v>Section, OL03929</v>
      </c>
      <c r="NF482" t="str">
        <v>Section, OL04030</v>
      </c>
      <c r="NG482" t="str">
        <v>Section, OL04037</v>
      </c>
      <c r="NH482" t="str">
        <v>Section, OL04038</v>
      </c>
      <c r="NI482" t="str">
        <v>Section, OL04046</v>
      </c>
      <c r="NJ482" t="str">
        <v>Section, OL04065</v>
      </c>
      <c r="NK482" t="str">
        <v>Section, OL04066</v>
      </c>
      <c r="NL482" t="str">
        <v>Section, OL04067</v>
      </c>
      <c r="NM482" t="str">
        <v>Section, OL04069</v>
      </c>
      <c r="NN482" t="str">
        <v>Section, OL04071</v>
      </c>
      <c r="NO482" t="str">
        <v>Section, OL04173</v>
      </c>
      <c r="NP482" t="str">
        <v>Section, OL04174</v>
      </c>
      <c r="NQ482" t="str">
        <v>Section, OL04214</v>
      </c>
      <c r="NR482" t="str">
        <v>Section, OL04215</v>
      </c>
      <c r="NS482" t="str">
        <v>Section, OL04216</v>
      </c>
      <c r="NT482" t="str">
        <v>Section, OL04217</v>
      </c>
      <c r="NU482" t="str">
        <v>Section, Overlay OL02716</v>
      </c>
      <c r="NV482" t="str">
        <v>Section, Overlay OL02717</v>
      </c>
      <c r="NW482" t="str">
        <v>Section, See Image</v>
      </c>
      <c r="NX482" t="str">
        <v>Section, See Image, DWG# 100448-41</v>
      </c>
      <c r="NY482" t="str">
        <v>Section, Without Sots</v>
      </c>
      <c r="NZ482" t="str">
        <v>See Comments Sheet</v>
      </c>
      <c r="OA482" t="str">
        <v>See Comments Sheet, OL02318</v>
      </c>
      <c r="OB482" t="str">
        <v>See Image</v>
      </c>
      <c r="OC482" t="str">
        <v>See Image, .005 or Less = Pass</v>
      </c>
      <c r="OD482" t="str">
        <v>See Image, Check Near Radius</v>
      </c>
      <c r="OE482" t="str">
        <v>See Image, Constrained</v>
      </c>
      <c r="OF482" t="str">
        <v>See Image, Distance Between Flats</v>
      </c>
      <c r="OG482" t="str">
        <v xml:space="preserve">See Image, Mfg. Tol, Section A-A </v>
      </c>
      <c r="OH482" t="str">
        <v>See image, Mfg. Tol.</v>
      </c>
      <c r="OI482" t="str">
        <v>See Image, Mic. Across Flats</v>
      </c>
      <c r="OJ482" t="str">
        <v>See Image, OL02850</v>
      </c>
      <c r="OK482" t="str">
        <v>See Image, OL02880</v>
      </c>
      <c r="OL482" t="str">
        <v>See Image, OL03926</v>
      </c>
      <c r="OM482" t="str">
        <v>See Image, OL03927</v>
      </c>
      <c r="ON482" t="str">
        <v>See Image, OL04003</v>
      </c>
      <c r="OO482" t="str">
        <v>'See Image, OL04342,  Best Fit Joe Block</v>
      </c>
      <c r="OP482" t="str">
        <v>See Image, OL04342,  Blank</v>
      </c>
      <c r="OQ482" t="str">
        <v>See Image, OL04342, Blank</v>
      </c>
      <c r="OR482" t="str">
        <v>See Image, OL04343, Blank</v>
      </c>
      <c r="OS482" t="str">
        <v>See Image, Pass = .002 or Less</v>
      </c>
      <c r="OT482" t="str">
        <v>See Image, Rcd. MAX</v>
      </c>
      <c r="OU482" t="str">
        <v>See Image, Rcd. MIN</v>
      </c>
      <c r="OV482" t="str">
        <v>See Image, Section</v>
      </c>
      <c r="OW482" t="str">
        <v>See Image, Section A-A</v>
      </c>
      <c r="OX482" t="str">
        <v>See Image, Section B-B</v>
      </c>
      <c r="OY482" t="str">
        <v>See Image, Section B-B, TSC</v>
      </c>
      <c r="OZ482" t="str">
        <v>See Image, Shank Drawing # 18000-XX-XX A</v>
      </c>
      <c r="PA482" t="str">
        <v>Sequencial Laser 01, 120 Per Print</v>
      </c>
      <c r="PB482" t="str">
        <v>Set to .202, Zero on Thread Lead</v>
      </c>
      <c r="PC482" t="str">
        <v>Sharp OK, No Burr</v>
      </c>
      <c r="PD482" t="str">
        <v>Sharp OK, No Raised Edge, See Image</v>
      </c>
      <c r="PE482" t="str">
        <v>Sharp OK, No Raised Edges</v>
      </c>
      <c r="PF482" t="str">
        <v>Sharp okay no raised edge</v>
      </c>
      <c r="PG482" t="str">
        <v>Sharp Okay, No Burr</v>
      </c>
      <c r="PH482" t="str">
        <v>Sharp Okay, No Raised Edge</v>
      </c>
      <c r="PI482" t="str">
        <v>Sharp Okay, No Raised Edges,</v>
      </c>
      <c r="PJ482" t="str">
        <v>Sharp Okay, See Image</v>
      </c>
      <c r="PK482" t="str">
        <v xml:space="preserve">Start of Radius @ .195 </v>
      </c>
      <c r="PL482" t="str">
        <v xml:space="preserve">Start of Radius @ .21 </v>
      </c>
      <c r="PM482" t="str">
        <v xml:space="preserve">T.S.C. </v>
      </c>
      <c r="PN482" t="str">
        <v>Tangent Point</v>
      </c>
      <c r="PO482" t="str">
        <v>Tangent point of R.50</v>
      </c>
      <c r="PP482" t="str">
        <v>Taper Check, Mfg.Tol.</v>
      </c>
      <c r="PQ482" t="str">
        <v>Taper Check, Mfg.Tol., See Image</v>
      </c>
      <c r="PR482" t="str">
        <v>Thrd. Minor Ø</v>
      </c>
      <c r="PS482" t="str">
        <v>Thrd. Relief Ø</v>
      </c>
      <c r="PT482" t="str">
        <v>Threadless Blank</v>
      </c>
      <c r="PU482" t="str">
        <v>Threadless Blank, From Major Ø</v>
      </c>
      <c r="PV482" t="str">
        <v>Threadless Blank, Mfg. Tol.</v>
      </c>
      <c r="PW482" t="str">
        <v>Threadless Blank, Thrd. to Neck Rad.</v>
      </c>
      <c r="PX482" t="str">
        <v>Thredless Blank</v>
      </c>
      <c r="PY482" t="str">
        <v>To center of R.005</v>
      </c>
      <c r="PZ482" t="str">
        <v>Torx Min. Dia.</v>
      </c>
      <c r="QA482" t="str">
        <v>Turn Ø Free of Mill Marks</v>
      </c>
      <c r="QB482" t="str">
        <v>Use (Full) GO Hex</v>
      </c>
      <c r="QC482" t="str">
        <v>Use Balloon 1 FULL Gauge</v>
      </c>
      <c r="QD482" t="str">
        <v>Use Balloon 9 FULL GO</v>
      </c>
      <c r="QE482" t="str">
        <v>Use Best Fit Pin</v>
      </c>
      <c r="QF482" t="str">
        <v>Use Disk Tip</v>
      </c>
      <c r="QG482" t="str">
        <v>Use flat bottomed indicator tip.</v>
      </c>
      <c r="QH482" t="str">
        <v xml:space="preserve">Use Full .093 Go Hex </v>
      </c>
      <c r="QI482" t="str">
        <v xml:space="preserve">Use Full .0930 Go Hex </v>
      </c>
      <c r="QJ482" t="str">
        <v>Use Full .1235 Go Hex</v>
      </c>
      <c r="QK482" t="str">
        <v>Use Gauge K2-98-8019-04, See Image</v>
      </c>
      <c r="QL482" t="str">
        <v>Use large flat indicator tip</v>
      </c>
      <c r="QM482" t="str">
        <v>Use Pins.3330/.3350, See Image MAX NO-GO</v>
      </c>
      <c r="QN482" t="str">
        <v>Use Pointed Drop Indicator Tip</v>
      </c>
      <c r="QO482" t="str">
        <v>V-Block</v>
      </c>
      <c r="QP482" t="str">
        <v>V-Block,  AMB for 13</v>
      </c>
      <c r="QQ482" t="str">
        <v>V-Block,  Hex Cham. Dia.</v>
      </c>
      <c r="QR482" t="str">
        <v>V-Block, Hex Depth</v>
      </c>
      <c r="QS482" t="str">
        <v>VBU Gauge</v>
      </c>
      <c r="QT482" t="str">
        <v>Visibally smaller than HEX=Pass</v>
      </c>
      <c r="QU482" t="str">
        <v>Visual Per Drawing</v>
      </c>
      <c r="QV482" t="str">
        <v>Whirl Blank</v>
      </c>
      <c r="QW482" t="str">
        <v xml:space="preserve">Whirl Blank </v>
      </c>
      <c r="QX482" t="str">
        <v>Whirl Blank, Neck Rad. End to Head CL</v>
      </c>
      <c r="QY482" t="str">
        <v>Whirl Blank, Nose Start Dia.</v>
      </c>
      <c r="QZ482" t="str">
        <v>Whirl Blank, Nose Start Dist.</v>
      </c>
      <c r="RA482" t="str">
        <v>Whirl Blank, Thrd. Minor</v>
      </c>
      <c r="RB482" t="str">
        <v>Whirl Blank, Thrd. Pullout Dia.</v>
      </c>
      <c r="RC482" t="str">
        <v>Whole Part, Removal is at Assy. Level</v>
      </c>
      <c r="RD482" t="str">
        <v>Wide Area</v>
      </c>
      <c r="RE482" t="str">
        <v>Zero on End of Go Gauge</v>
      </c>
    </row>
    <row r="483" spans="3:473">
      <c r="C483" t="str" cm="1">
        <f t="array" ref="C483:RE483">TRANSPOSE(_xlfn._xlws.SORT(_xlfn._xlws.FILTER($A$2:$A$600,ISNUMBER(SEARCH('PartLib Table'!M500,$A$2:$A$600)),"not found")))</f>
        <v xml:space="preserve"> 'C', Whirl Blank</v>
      </c>
      <c r="D483" t="str">
        <v xml:space="preserve"> See Image, Constrained</v>
      </c>
      <c r="E483" t="str">
        <v>(.04 to .12 range = Pass)</v>
      </c>
      <c r="F483" t="str">
        <v>(.042 FULL) Go Pin Seat Fully</v>
      </c>
      <c r="G483" t="str">
        <v>(B), Mfg. Tol.</v>
      </c>
      <c r="H483" t="str">
        <v>(B), O.A.L.</v>
      </c>
      <c r="I483" t="str">
        <v>.001 or less =Pass</v>
      </c>
      <c r="J483" t="str">
        <v>.001 or less out of center = Pass</v>
      </c>
      <c r="K483" t="str">
        <v>.002 or Less = Pass</v>
      </c>
      <c r="L483" t="str">
        <v>.002 or Less out of center = Pass</v>
      </c>
      <c r="M483" t="str">
        <v>.005 to .015 = Pass</v>
      </c>
      <c r="N483" t="str">
        <v>.0125 Mean, Section</v>
      </c>
      <c r="O483" t="str">
        <v>.025 or Less in X &amp; Y=Pass</v>
      </c>
      <c r="P483" t="str">
        <v>.038 Mean</v>
      </c>
      <c r="Q483" t="str">
        <v>.063 MM = .0024 IN, See Image</v>
      </c>
      <c r="R483" t="str">
        <v>.063MM = .0024"</v>
      </c>
      <c r="S483" t="str">
        <v>.243 NO-GO, Unconstrained, Must Not Start</v>
      </c>
      <c r="T483" t="str">
        <v>@ Back Face &amp; ID, No Raised Edge</v>
      </c>
      <c r="U483" t="str">
        <v>@ Back Face &amp; OD, No Raised Edge</v>
      </c>
      <c r="V483" t="str">
        <v>@ ID &amp; FACE</v>
      </c>
      <c r="W483" t="str">
        <v>@ OD &amp; BACK FACE</v>
      </c>
      <c r="X483" t="str">
        <v>@ OD &amp; FACE</v>
      </c>
      <c r="Y483" t="str">
        <v>Across from slot</v>
      </c>
      <c r="Z483" t="str">
        <v>All Edge Breaks</v>
      </c>
      <c r="AA483" t="str">
        <v>Attached to bar stock</v>
      </c>
      <c r="AB483" t="str">
        <v xml:space="preserve">Back Turn Fillet Rad. </v>
      </c>
      <c r="AC483" t="str">
        <v>Balloon 1 (DWG FRM0105 Page 2, NV-27)</v>
      </c>
      <c r="AD483" t="str">
        <v>Balloon 1 (DWG FRM0105, NV-30)</v>
      </c>
      <c r="AE483" t="str">
        <v>Balloon 1 (P# 9890002-20) OL00429/A</v>
      </c>
      <c r="AF483" t="str">
        <v>Balloon 1, DWG#FRM0105</v>
      </c>
      <c r="AG483" t="str">
        <v>Balloon 11, See Image</v>
      </c>
      <c r="AH483" t="str">
        <v xml:space="preserve">Balloon 2 (DWG FRM0105 Page 2, NV-27) </v>
      </c>
      <c r="AI483" t="str">
        <v>Balloon 2 (DWG FRM0105, NV-30)</v>
      </c>
      <c r="AJ483" t="str">
        <v>Balloon 2 (P# 9890002-20)</v>
      </c>
      <c r="AK483" t="str">
        <v>Balloon 2, DWG#FRM0105</v>
      </c>
      <c r="AL483" t="str">
        <v>Balloon 2, DWG#FRM0105, See Image</v>
      </c>
      <c r="AM483" t="str">
        <v>Balloon 3 (DWG FRM0105, NV-30 Minor)</v>
      </c>
      <c r="AN483" t="str">
        <v>Balloon 3 (DWG FRM0105, NV-30)</v>
      </c>
      <c r="AO483" t="str">
        <v>Balloon 3 (P# 9890002-20)</v>
      </c>
      <c r="AP483" t="str">
        <v>Balloon 4</v>
      </c>
      <c r="AQ483" t="str">
        <v>Balloon 4 (P# 9890002-20)</v>
      </c>
      <c r="AR483" t="str">
        <v>Below Middle Band</v>
      </c>
      <c r="AS483" t="str">
        <v>Best Fit Pin, .003 or Less =Pass</v>
      </c>
      <c r="AT483" t="str">
        <v>Blank</v>
      </c>
      <c r="AU483" t="str">
        <v>Blank Turn Maj.</v>
      </c>
      <c r="AV483" t="str">
        <v>Blank Turn Maj. Mill Flt., OL4172</v>
      </c>
      <c r="AW483" t="str">
        <v>Blank Without .010 Slots</v>
      </c>
      <c r="AX483" t="str">
        <v>Blank Without .010 Slots, Section</v>
      </c>
      <c r="AY483" t="str">
        <v>Blank without thread</v>
      </c>
      <c r="AZ483" t="str">
        <v xml:space="preserve">Blank, Center of V Grv. </v>
      </c>
      <c r="BA483" t="str">
        <v>Blank, Check R adjacent Balloon 17</v>
      </c>
      <c r="BB483" t="str">
        <v>Blank, EXT. Feature</v>
      </c>
      <c r="BC483" t="str">
        <v>Blank, See Image, OL04335</v>
      </c>
      <c r="BD483" t="str">
        <v>Blank, See Image, OL04336</v>
      </c>
      <c r="BE483" t="str">
        <v xml:space="preserve">Blank, Thrd. </v>
      </c>
      <c r="BF483" t="str">
        <v>Blank, Turn Tip</v>
      </c>
      <c r="BG483" t="str">
        <v>Blank, Without Thrd.</v>
      </c>
      <c r="BH483" t="str">
        <v>Blank, Without Thread</v>
      </c>
      <c r="BI483" t="str">
        <v xml:space="preserve">Blunt Start Blend to Minor </v>
      </c>
      <c r="BJ483" t="str">
        <v>Calc., Use Go HEX</v>
      </c>
      <c r="BK483" t="str">
        <v>Can't dig into OD</v>
      </c>
      <c r="BL483" t="str">
        <v>Carbide Gauge</v>
      </c>
      <c r="BM483" t="str">
        <v xml:space="preserve">Center of V Grv. </v>
      </c>
      <c r="BN483" t="str">
        <v>Centered Less than .03 = Pass</v>
      </c>
      <c r="BO483" t="str">
        <v>Centered within .0005 or Less = Pass</v>
      </c>
      <c r="BP483" t="str">
        <v>Centered within .001 or Less = Pass</v>
      </c>
      <c r="BQ483" t="str">
        <v>Centered within .0254 or Less = Pass</v>
      </c>
      <c r="BR483" t="str">
        <v>Check close to Rod Slot</v>
      </c>
      <c r="BS483" t="str">
        <v>Check every other hole</v>
      </c>
      <c r="BT483" t="str">
        <v>Check Go over full length of slot.</v>
      </c>
      <c r="BU483" t="str">
        <v>Check Near Closed End</v>
      </c>
      <c r="BV483" t="str">
        <v>Check per Print View, Away from Rod Slot</v>
      </c>
      <c r="BW483" t="str">
        <v>Check to Balloon 30 Go Pin</v>
      </c>
      <c r="BX483" t="str">
        <v>Check with .2705 SET Pin Inside Part</v>
      </c>
      <c r="BY483" t="str">
        <v>Check with Hex Up</v>
      </c>
      <c r="BZ483" t="str">
        <v>CMM Blank</v>
      </c>
      <c r="CA483" t="str">
        <v>Confirm Full Radius</v>
      </c>
      <c r="CB483" t="str">
        <v>Constrained in fixture</v>
      </c>
      <c r="CC483" t="str">
        <v>Constrained with Ring</v>
      </c>
      <c r="CD483" t="str">
        <v>Constrained, See Image</v>
      </c>
      <c r="CE483" t="str">
        <v>Dim. "A"</v>
      </c>
      <c r="CF483" t="str">
        <v>Dim. "B"</v>
      </c>
      <c r="CG483" t="str">
        <v>Dim. "C"</v>
      </c>
      <c r="CH483" t="str">
        <v>Dim. "D", Whirl Blank</v>
      </c>
      <c r="CI483" t="str">
        <v>Dim. "G"</v>
      </c>
      <c r="CJ483" t="str">
        <v>Dim. E, Blank Turn Maj. &amp;  Mill Flt</v>
      </c>
      <c r="CK483" t="str">
        <v>Dim. E, Blank Turn Maj.&amp;  Mill Flt</v>
      </c>
      <c r="CL483" t="str">
        <v>Dim. H, Whirl Blank</v>
      </c>
      <c r="CM483" t="str">
        <v>Dim. J, 'Blank Turn Maj. &amp; Whirl Blank</v>
      </c>
      <c r="CN483" t="str">
        <v>Disk Drop Indicator Tip</v>
      </c>
      <c r="CO483" t="str">
        <v>DWG 100448-15, Balloon F_1</v>
      </c>
      <c r="CP483" t="str">
        <v>DWG 100448-15, OL02571</v>
      </c>
      <c r="CQ483" t="str">
        <v>DWG 100448-41</v>
      </c>
      <c r="CR483" t="str">
        <v>DWG 9890040, (10E),Section Part, OL01139</v>
      </c>
      <c r="CS483" t="str">
        <v>DWG 9890040, (10E),Section, OL01139</v>
      </c>
      <c r="CT483" t="str">
        <v>DWG 9890040, (11E)</v>
      </c>
      <c r="CU483" t="str">
        <v>DWG 9890040, (11E), Pins with Flats</v>
      </c>
      <c r="CV483" t="str">
        <v>DWG 9890040, (12E),  Pass=.002 or less</v>
      </c>
      <c r="CW483" t="str">
        <v>DWG 9890040, (12E), See Image</v>
      </c>
      <c r="CX483" t="str">
        <v>DWG 9890040, (1E), OL01431</v>
      </c>
      <c r="CY483" t="str">
        <v>DWG 9890040, (1E), OL01432</v>
      </c>
      <c r="CZ483" t="str">
        <v>DWG 9890040, (2E), OL01432</v>
      </c>
      <c r="DA483" t="str">
        <v>DWG 9890040, (3E)</v>
      </c>
      <c r="DB483" t="str">
        <v>DWG 9890040, (4E)</v>
      </c>
      <c r="DC483" t="str">
        <v>DWG 9890040, (5E), OL02336</v>
      </c>
      <c r="DD483" t="str">
        <v>DWG 9890040, (6E)</v>
      </c>
      <c r="DE483" t="str">
        <v>DWG 9890040, (7E)</v>
      </c>
      <c r="DF483" t="str">
        <v>DWG 9890040, (8E), OL01433</v>
      </c>
      <c r="DG483" t="str">
        <v>DWG 9890040, (8E), OL01433, Section</v>
      </c>
      <c r="DH483" t="str">
        <v>DWG 9890040, (9E), Close to Rod Slot</v>
      </c>
      <c r="DI483" t="str">
        <v>DWG 9890040, (9E),Close to Rod Slot</v>
      </c>
      <c r="DJ483" t="str">
        <v>DWG FRM0105 PAGE 2</v>
      </c>
      <c r="DK483" t="str">
        <v>DWG# 100448-41</v>
      </c>
      <c r="DL483" t="str">
        <v>DWG# 100448-44</v>
      </c>
      <c r="DM483" t="str">
        <v>DWG# 9890003  (1), Section OL00436/A</v>
      </c>
      <c r="DN483" t="str">
        <v>DWG# 9890003 (3), Ring Gauge Constrained</v>
      </c>
      <c r="DO483" t="str">
        <v>DWG# 9890003 (4), Section</v>
      </c>
      <c r="DP483" t="str">
        <v>DWG#100448-26, Balloon 1K, OL02350</v>
      </c>
      <c r="DQ483" t="str">
        <v>DWG#100448-26, Balloon 2K, OL02350</v>
      </c>
      <c r="DR483" t="str">
        <v>DWG#100448-26, Balloon 3K, OL02363</v>
      </c>
      <c r="DS483" t="str">
        <v>DWG#100448-26, Balloon 4K</v>
      </c>
      <c r="DT483" t="str">
        <v>DWG#100448-26, Balloon 5K, Section</v>
      </c>
      <c r="DU483" t="str">
        <v>DWG#100448-26, Balloon 6K</v>
      </c>
      <c r="DV483" t="str">
        <v>DWG#100448-26, Balloon 7K, Section</v>
      </c>
      <c r="DW483" t="str">
        <v>DWG#100448-26, Mfg. Tol.</v>
      </c>
      <c r="DX483" t="str">
        <v>DWG#9890003 (2) Ring Gauge Constrained</v>
      </c>
      <c r="DY483" t="str">
        <v>DWG#9890044</v>
      </c>
      <c r="DZ483" t="str">
        <v>DWG#9890044 .1985 to .2005=Pass</v>
      </c>
      <c r="EA483" t="str">
        <v>DWG#9890044 Overlay OL02441</v>
      </c>
      <c r="EB483" t="str">
        <v>DWG#9890044, OL02441</v>
      </c>
      <c r="EC483" t="str">
        <v>DWG#FRM0105</v>
      </c>
      <c r="ED483" t="str">
        <v>EXT.</v>
      </c>
      <c r="EE483" t="str">
        <v>EXT. Section, OL02460</v>
      </c>
      <c r="EF483" t="str">
        <v>EXT., OL04223</v>
      </c>
      <c r="EG483" t="str">
        <v>Flat Drop Indicator Tip</v>
      </c>
      <c r="EH483" t="str">
        <v>Full Go Pin, No Light, at Radius</v>
      </c>
      <c r="EI483" t="str">
        <v>Function Check</v>
      </c>
      <c r="EJ483" t="str">
        <v>GO Function Gauge</v>
      </c>
      <c r="EK483" t="str">
        <v>Go Gauge for Balloon 1 &amp; 4</v>
      </c>
      <c r="EL483" t="str">
        <v>Go Pin must pass through</v>
      </c>
      <c r="EM483" t="str">
        <v>Greater than .005 = Fail, Section</v>
      </c>
      <c r="EN483" t="str">
        <v>Greater than .025 out of center = Fail</v>
      </c>
      <c r="EO483" t="str">
        <v>Greater than 2.6 = Pass</v>
      </c>
      <c r="EP483" t="str">
        <v>Green = Pass, Red = Fail</v>
      </c>
      <c r="EQ483" t="str">
        <v>Hex Depth</v>
      </c>
      <c r="ER483" t="str">
        <v>Hex Minor</v>
      </c>
      <c r="ES483" t="str">
        <v>Hole Dia.</v>
      </c>
      <c r="ET483" t="str">
        <v>Hook or Disk Tip</v>
      </c>
      <c r="EU483" t="str">
        <v>ID Sphere Finish</v>
      </c>
      <c r="EV483" t="str">
        <v>ID/OD Both Sides, Diff. .002 or less = Pass</v>
      </c>
      <c r="EW483" t="str">
        <v>If Looks Big, Section</v>
      </c>
      <c r="EX483" t="str">
        <v>If Looks Small, Section</v>
      </c>
      <c r="EY483" t="str">
        <v>Insp. Close to Break Away, Mfg.Tol.</v>
      </c>
      <c r="EZ483" t="str">
        <v>INT.</v>
      </c>
      <c r="FA483" t="str">
        <v>INT. Section, OL02460</v>
      </c>
      <c r="FB483" t="str">
        <v>INT., OL04223</v>
      </c>
      <c r="FC483" t="str">
        <v>Intersect. of 7.7 &amp; R0.10</v>
      </c>
      <c r="FD483" t="str">
        <v>Intersect. of 8.79 and R.25 MAX</v>
      </c>
      <c r="FE483" t="str">
        <v>Keep Ind. Tip away from corner</v>
      </c>
      <c r="FF483" t="str">
        <v>L31</v>
      </c>
      <c r="FG483" t="str">
        <v>Laser Mark</v>
      </c>
      <c r="FH483" t="str">
        <v>LASER PER NOTE 4</v>
      </c>
      <c r="FI483" t="str">
        <v>LASER PER NOTE 4, Final Check 1 only</v>
      </c>
      <c r="FJ483" t="str">
        <v>Less than .002 out of center = Pass</v>
      </c>
      <c r="FK483" t="str">
        <v>Less than 2.75 = Pass, Section</v>
      </c>
      <c r="FL483" t="str">
        <v>List as pin. Not Calibrated</v>
      </c>
      <c r="FM483" t="str">
        <v>M9 X 1.25 BUTT See Comment Image</v>
      </c>
      <c r="FN483" t="str">
        <v>Manual Section</v>
      </c>
      <c r="FO483" t="str">
        <v>Max Deep .241 NO-GO =.42</v>
      </c>
      <c r="FP483" t="str">
        <v>MAX Depth of (Note 7) .241 NO-GO Pin</v>
      </c>
      <c r="FQ483" t="str">
        <v>Measure from Blue Line, See Image</v>
      </c>
      <c r="FR483" t="str">
        <v>Measure Width of Blue Area, See Image</v>
      </c>
      <c r="FS483" t="str">
        <v>Mfg. Tol</v>
      </c>
      <c r="FT483" t="str">
        <v>Mfg. Tol, See Image</v>
      </c>
      <c r="FU483" t="str">
        <v>Mfg. Tol.</v>
      </c>
      <c r="FV483" t="str">
        <v>Mfg. Tol. "A"</v>
      </c>
      <c r="FW483" t="str">
        <v>Mfg. Tol. (Zero on Gauge Full Dia. Lead)</v>
      </c>
      <c r="FX483" t="str">
        <v>Mfg. Tol. Balloon 11, See Image</v>
      </c>
      <c r="FY483" t="str">
        <v>Mfg. Tol. Balloon 4</v>
      </c>
      <c r="FZ483" t="str">
        <v>Mfg. Tol. Balloon 7</v>
      </c>
      <c r="GA483" t="str">
        <v xml:space="preserve">Mfg. Tol. C-Bore Face (Ballo 28) </v>
      </c>
      <c r="GB483" t="str">
        <v>Mfg. Tol. Section</v>
      </c>
      <c r="GC483" t="str">
        <v>Mfg. Tol. See Image</v>
      </c>
      <c r="GD483" t="str">
        <v>Mfg. Tol., 3 Places, Record MAX</v>
      </c>
      <c r="GE483" t="str">
        <v>Mfg. Tol., Balloon 11</v>
      </c>
      <c r="GF483" t="str">
        <v>Mfg. Tol., Balloon 7</v>
      </c>
      <c r="GG483" t="str">
        <v>Mfg. Tol., Blank</v>
      </c>
      <c r="GH483" t="str">
        <v>Mfg. Tol., Blank, Balloon 12</v>
      </c>
      <c r="GI483" t="str">
        <v>Mfg. Tol., Blend to SØ.320</v>
      </c>
      <c r="GJ483" t="str">
        <v>Mfg. Tol., Calculation</v>
      </c>
      <c r="GK483" t="str">
        <v>Mfg. Tol., For Mill Fixture</v>
      </c>
      <c r="GL483" t="str">
        <v>Mfg. Tol., L32</v>
      </c>
      <c r="GM483" t="str">
        <v>Mfg. Tol., L33</v>
      </c>
      <c r="GN483" t="str">
        <v>Mfg. Tol., No Tool Marks</v>
      </c>
      <c r="GO483" t="str">
        <v>Mfg. Tol., OL03361</v>
      </c>
      <c r="GP483" t="str">
        <v>Mfg. Tol., Record off center value</v>
      </c>
      <c r="GQ483" t="str">
        <v>Mfg. Tol., Same 3 Places, Record MIN</v>
      </c>
      <c r="GR483" t="str">
        <v>Mfg. Tol., Section</v>
      </c>
      <c r="GS483" t="str">
        <v>Mfg. Tol., Section B-B</v>
      </c>
      <c r="GT483" t="str">
        <v>Mfg. Tol., Section, OL03361</v>
      </c>
      <c r="GU483" t="str">
        <v>Mfg. Tol., Section, Per Note 2</v>
      </c>
      <c r="GV483" t="str">
        <v>Mfg. Tol., See Image</v>
      </c>
      <c r="GW483" t="str">
        <v>Mfg. Tol., See Image, Bore in Blue</v>
      </c>
      <c r="GX483" t="str">
        <v>Mfg. Tol., See Image, Hook Tip</v>
      </c>
      <c r="GY483" t="str">
        <v>Mfg. Tol., Sharp Okay No Burr</v>
      </c>
      <c r="GZ483" t="str">
        <v>Mfg. Tol., Threadless Blank</v>
      </c>
      <c r="HA483" t="str">
        <v>Mfg.Tol.</v>
      </c>
      <c r="HB483" t="str">
        <v>Mgf. To., T.S.C.</v>
      </c>
      <c r="HC483" t="str">
        <v>Milled Feature</v>
      </c>
      <c r="HD483" t="str">
        <v>Milled Feature, OL04045</v>
      </c>
      <c r="HE483" t="str">
        <v>More than .0005 out of center = Fail</v>
      </c>
      <c r="HF483" t="str">
        <v>Must Pass Through</v>
      </c>
      <c r="HG483" t="str">
        <v>Must pass through gauge</v>
      </c>
      <c r="HH483" t="str">
        <v>Must Pass Through Go Gauge</v>
      </c>
      <c r="HI483" t="str">
        <v>Must Pass, See Image.</v>
      </c>
      <c r="HJ483" t="str">
        <v>NA</v>
      </c>
      <c r="HK483" t="str">
        <v>Narrow Area</v>
      </c>
      <c r="HL483" t="str">
        <v>Near Balloon 21</v>
      </c>
      <c r="HM483" t="str">
        <v>Near Datum B</v>
      </c>
      <c r="HN483" t="str">
        <v>Neck Dia.</v>
      </c>
      <c r="HO483" t="str">
        <v>Neck to Head Rad.</v>
      </c>
      <c r="HP483" t="str">
        <v>No Copper Deposits Allowed</v>
      </c>
      <c r="HQ483" t="str">
        <v>No Section</v>
      </c>
      <c r="HR483" t="str">
        <v>No Section, .01 to .014 = Pass</v>
      </c>
      <c r="HS483" t="str">
        <v>No Section, Rotate Part</v>
      </c>
      <c r="HT483" t="str">
        <v>No Section, See Image</v>
      </c>
      <c r="HU483" t="str">
        <v>No Slot, Section B-B</v>
      </c>
      <c r="HV483" t="str">
        <v>No visual step = Pass</v>
      </c>
      <c r="HW483" t="str">
        <v>Not to exceed .95 Deep</v>
      </c>
      <c r="HX483" t="str">
        <v>Note 1</v>
      </c>
      <c r="HY483" t="str">
        <v>OL00333/A</v>
      </c>
      <c r="HZ483" t="str">
        <v>OL00519</v>
      </c>
      <c r="IA483" t="str">
        <v>OL00520</v>
      </c>
      <c r="IB483" t="str">
        <v>OL00529</v>
      </c>
      <c r="IC483" t="str">
        <v>OL00542</v>
      </c>
      <c r="ID483" t="str">
        <v>OL00724</v>
      </c>
      <c r="IE483" t="str">
        <v>OL01250</v>
      </c>
      <c r="IF483" t="str">
        <v>OL01869, Threadless Blank</v>
      </c>
      <c r="IG483" t="str">
        <v>OL01870, Section</v>
      </c>
      <c r="IH483" t="str">
        <v>OL02255</v>
      </c>
      <c r="II483" t="str">
        <v>OL02255, Mfg. Tol.</v>
      </c>
      <c r="IJ483" t="str">
        <v>OL02302</v>
      </c>
      <c r="IK483" t="str">
        <v xml:space="preserve">OL02318  needed per image instructions </v>
      </c>
      <c r="IL483" t="str">
        <v>OL02556</v>
      </c>
      <c r="IM483" t="str">
        <v>OL02557</v>
      </c>
      <c r="IN483" t="str">
        <v>OL02567</v>
      </c>
      <c r="IO483" t="str">
        <v>OL02653</v>
      </c>
      <c r="IP483" t="str">
        <v>OL02718</v>
      </c>
      <c r="IQ483" t="str">
        <v>OL02841</v>
      </c>
      <c r="IR483" t="str">
        <v>OL02842</v>
      </c>
      <c r="IS483" t="str">
        <v>OL02844</v>
      </c>
      <c r="IT483" t="str">
        <v>OL02871</v>
      </c>
      <c r="IU483" t="str">
        <v>OL02887</v>
      </c>
      <c r="IV483" t="str">
        <v>OL03500</v>
      </c>
      <c r="IW483" t="str">
        <v>OL03766</v>
      </c>
      <c r="IX483" t="str">
        <v>OL03868</v>
      </c>
      <c r="IY483" t="str">
        <v>OL03869</v>
      </c>
      <c r="IZ483" t="str">
        <v>OL03870</v>
      </c>
      <c r="JA483" t="str">
        <v>OL03873, DWG# 100448-44</v>
      </c>
      <c r="JB483" t="str">
        <v>OL03949</v>
      </c>
      <c r="JC483" t="str">
        <v xml:space="preserve">OL04043, Section </v>
      </c>
      <c r="JD483" t="str">
        <v xml:space="preserve">OL04044, Section </v>
      </c>
      <c r="JE483" t="str">
        <v>OL04045</v>
      </c>
      <c r="JF483" t="str">
        <v>OL04045, Milled Feature</v>
      </c>
      <c r="JG483" t="str">
        <v>OL04063</v>
      </c>
      <c r="JH483" t="str">
        <v>OL04064</v>
      </c>
      <c r="JI483" t="str">
        <v>OL04065</v>
      </c>
      <c r="JJ483" t="str">
        <v>OL04181</v>
      </c>
      <c r="JK483" t="str">
        <v>OL04218</v>
      </c>
      <c r="JL483" t="str">
        <v>OL04224, See Image</v>
      </c>
      <c r="JM483" t="str">
        <v>OL04374</v>
      </c>
      <c r="JN483" t="str">
        <v>OL04375, Section M-M</v>
      </c>
      <c r="JO483" t="str">
        <v>OL04376, Section M-M</v>
      </c>
      <c r="JP483" t="str">
        <v>OL04443</v>
      </c>
      <c r="JQ483" t="str">
        <v>OL04444</v>
      </c>
      <c r="JR483" t="str">
        <v>OL05000</v>
      </c>
      <c r="JS483" t="str">
        <v>One side of slot</v>
      </c>
      <c r="JT483" t="str">
        <v>Other side of slot</v>
      </c>
      <c r="JU483" t="str">
        <v>Out of center more than .002 = Fail</v>
      </c>
      <c r="JV483" t="str">
        <v>Out of center more than.002 = Fail</v>
      </c>
      <c r="JW483" t="str">
        <v>Overlay OL02713</v>
      </c>
      <c r="JX483" t="str">
        <v>Overlay OL02714</v>
      </c>
      <c r="JY483" t="str">
        <v>Overlay OL02718</v>
      </c>
      <c r="JZ483" t="str">
        <v>Overlay OL03831, Mfg. Tol.</v>
      </c>
      <c r="KA483" t="str">
        <v>Part Without Slots</v>
      </c>
      <c r="KB483" t="str">
        <v>Part Without Slots, See Image</v>
      </c>
      <c r="KC483" t="str">
        <v xml:space="preserve">Pass = .0254 or Less </v>
      </c>
      <c r="KD483" t="str">
        <v>PD MIN = 4.361, PD MAX = 4.456</v>
      </c>
      <c r="KE483" t="str">
        <v>Per Balloon 2 Note</v>
      </c>
      <c r="KF483" t="str">
        <v>Per drawing note(s) 8.</v>
      </c>
      <c r="KG483" t="str">
        <v>Point or Sphere Tip</v>
      </c>
      <c r="KH483" t="str">
        <v>Point Tip</v>
      </c>
      <c r="KI483" t="str">
        <v>R.9 to R1.1 = Pass, See Image</v>
      </c>
      <c r="KJ483" t="str">
        <v>Ram Construction</v>
      </c>
      <c r="KK483" t="str">
        <v>Record Same Pass / Fail All Balloons</v>
      </c>
      <c r="KL483" t="str">
        <v>Ref. Balloon 1</v>
      </c>
      <c r="KM483" t="str">
        <v>Ref. Balloon 12</v>
      </c>
      <c r="KN483" t="str">
        <v>Ref. Balloon 13, 100% AQL</v>
      </c>
      <c r="KO483" t="str">
        <v>Ref. Balloon 2</v>
      </c>
      <c r="KP483" t="str">
        <v>Ref. Balloon 21, 100% AQL</v>
      </c>
      <c r="KQ483" t="str">
        <v>Ref. Balloon 4</v>
      </c>
      <c r="KR483" t="str">
        <v>Ref. Balloon 7</v>
      </c>
      <c r="KS483" t="str">
        <v>Ref. Balloon 8</v>
      </c>
      <c r="KT483" t="str">
        <v>Relieved Pin Gauges 09236 &amp; 09235</v>
      </c>
      <c r="KU483" t="str">
        <v>Rotate Part</v>
      </c>
      <c r="KV483" t="str">
        <v>Rotate Part, See Image</v>
      </c>
      <c r="KW483" t="str">
        <v>Same as Root Radius</v>
      </c>
      <c r="KX483" t="str">
        <v>Section</v>
      </c>
      <c r="KY483" t="str">
        <v>Section B-B</v>
      </c>
      <c r="KZ483" t="str">
        <v>Section B-B, Distance Between Grooves</v>
      </c>
      <c r="LA483" t="str">
        <v>Section C-C</v>
      </c>
      <c r="LB483" t="str">
        <v>Section Part</v>
      </c>
      <c r="LC483" t="str">
        <v>Section Part, Measured from Opposite Face</v>
      </c>
      <c r="LD483" t="str">
        <v>Section, Broachless Blank</v>
      </c>
      <c r="LE483" t="str">
        <v>Section, EXT. Sphere Location.</v>
      </c>
      <c r="LF483" t="str">
        <v>Section, Hex Cham. Ang.</v>
      </c>
      <c r="LG483" t="str">
        <v>Section, Hex Fillet Rad.</v>
      </c>
      <c r="LH483" t="str">
        <v>Section, INT. Feature</v>
      </c>
      <c r="LI483" t="str">
        <v>Section, INT. Sphere Location.</v>
      </c>
      <c r="LJ483" t="str">
        <v>Section, Mfg. Tol.</v>
      </c>
      <c r="LK483" t="str">
        <v>Section, Mfg. Tol., See Image</v>
      </c>
      <c r="LL483" t="str">
        <v>Section, OL00486</v>
      </c>
      <c r="LM483" t="str">
        <v>Section, OL00542</v>
      </c>
      <c r="LN483" t="str">
        <v>Section, OL00543</v>
      </c>
      <c r="LO483" t="str">
        <v>Section, OL00544</v>
      </c>
      <c r="LP483" t="str">
        <v>Section, OL00545</v>
      </c>
      <c r="LQ483" t="str">
        <v>Section, OL00546</v>
      </c>
      <c r="LR483" t="str">
        <v>Section, OL00547</v>
      </c>
      <c r="LS483" t="str">
        <v>Section, OL00555</v>
      </c>
      <c r="LT483" t="str">
        <v>Section, OL00725</v>
      </c>
      <c r="LU483" t="str">
        <v>Section, OL01430</v>
      </c>
      <c r="LV483" t="str">
        <v>Section, OL01434</v>
      </c>
      <c r="LW483" t="str">
        <v>Section, OL01435</v>
      </c>
      <c r="LX483" t="str">
        <v>Section, OL01807</v>
      </c>
      <c r="LY483" t="str">
        <v>Section, OL01830</v>
      </c>
      <c r="LZ483" t="str">
        <v>Section, OL02351</v>
      </c>
      <c r="MA483" t="str">
        <v>Section, OL02519</v>
      </c>
      <c r="MB483" t="str">
        <v>Section, OL02520</v>
      </c>
      <c r="MC483" t="str">
        <v>Section, OL02522</v>
      </c>
      <c r="MD483" t="str">
        <v>Section, OL02540</v>
      </c>
      <c r="ME483" t="str">
        <v>Section, OL02541</v>
      </c>
      <c r="MF483" t="str">
        <v>Section, OL02552</v>
      </c>
      <c r="MG483" t="str">
        <v>Section, OL02553</v>
      </c>
      <c r="MH483" t="str">
        <v>Section, OL02554</v>
      </c>
      <c r="MI483" t="str">
        <v>Section, OL02555</v>
      </c>
      <c r="MJ483" t="str">
        <v>Section, OL02558</v>
      </c>
      <c r="MK483" t="str">
        <v>Section, OL02559</v>
      </c>
      <c r="ML483" t="str">
        <v>Section, OL02560</v>
      </c>
      <c r="MM483" t="str">
        <v>Section, OL02619</v>
      </c>
      <c r="MN483" t="str">
        <v>Section, OL02620</v>
      </c>
      <c r="MO483" t="str">
        <v>Section, OL02621</v>
      </c>
      <c r="MP483" t="str">
        <v>Section, OL02622</v>
      </c>
      <c r="MQ483" t="str">
        <v>Section, OL02623</v>
      </c>
      <c r="MR483" t="str">
        <v>Section, OL02624</v>
      </c>
      <c r="MS483" t="str">
        <v>Section, OL02652</v>
      </c>
      <c r="MT483" t="str">
        <v>Section, OL02680</v>
      </c>
      <c r="MU483" t="str">
        <v>Section, OL02793</v>
      </c>
      <c r="MV483" t="str">
        <v>Section, OL02823</v>
      </c>
      <c r="MW483" t="str">
        <v>Section, OL02843</v>
      </c>
      <c r="MX483" t="str">
        <v>Section, OL03026, Ext.</v>
      </c>
      <c r="MY483" t="str">
        <v>Section, OL03026, Int.</v>
      </c>
      <c r="MZ483" t="str">
        <v>Section, OL03570, DWG# 100448-41</v>
      </c>
      <c r="NA483" t="str">
        <v>Section, OL03781</v>
      </c>
      <c r="NB483" t="str">
        <v>Section, OL03911</v>
      </c>
      <c r="NC483" t="str">
        <v>Section, OL03912</v>
      </c>
      <c r="ND483" t="str">
        <v>Section, OL03928</v>
      </c>
      <c r="NE483" t="str">
        <v>Section, OL03929</v>
      </c>
      <c r="NF483" t="str">
        <v>Section, OL04030</v>
      </c>
      <c r="NG483" t="str">
        <v>Section, OL04037</v>
      </c>
      <c r="NH483" t="str">
        <v>Section, OL04038</v>
      </c>
      <c r="NI483" t="str">
        <v>Section, OL04046</v>
      </c>
      <c r="NJ483" t="str">
        <v>Section, OL04065</v>
      </c>
      <c r="NK483" t="str">
        <v>Section, OL04066</v>
      </c>
      <c r="NL483" t="str">
        <v>Section, OL04067</v>
      </c>
      <c r="NM483" t="str">
        <v>Section, OL04069</v>
      </c>
      <c r="NN483" t="str">
        <v>Section, OL04071</v>
      </c>
      <c r="NO483" t="str">
        <v>Section, OL04173</v>
      </c>
      <c r="NP483" t="str">
        <v>Section, OL04174</v>
      </c>
      <c r="NQ483" t="str">
        <v>Section, OL04214</v>
      </c>
      <c r="NR483" t="str">
        <v>Section, OL04215</v>
      </c>
      <c r="NS483" t="str">
        <v>Section, OL04216</v>
      </c>
      <c r="NT483" t="str">
        <v>Section, OL04217</v>
      </c>
      <c r="NU483" t="str">
        <v>Section, Overlay OL02716</v>
      </c>
      <c r="NV483" t="str">
        <v>Section, Overlay OL02717</v>
      </c>
      <c r="NW483" t="str">
        <v>Section, See Image</v>
      </c>
      <c r="NX483" t="str">
        <v>Section, See Image, DWG# 100448-41</v>
      </c>
      <c r="NY483" t="str">
        <v>Section, Without Sots</v>
      </c>
      <c r="NZ483" t="str">
        <v>See Comments Sheet</v>
      </c>
      <c r="OA483" t="str">
        <v>See Comments Sheet, OL02318</v>
      </c>
      <c r="OB483" t="str">
        <v>See Image</v>
      </c>
      <c r="OC483" t="str">
        <v>See Image, .005 or Less = Pass</v>
      </c>
      <c r="OD483" t="str">
        <v>See Image, Check Near Radius</v>
      </c>
      <c r="OE483" t="str">
        <v>See Image, Constrained</v>
      </c>
      <c r="OF483" t="str">
        <v>See Image, Distance Between Flats</v>
      </c>
      <c r="OG483" t="str">
        <v xml:space="preserve">See Image, Mfg. Tol, Section A-A </v>
      </c>
      <c r="OH483" t="str">
        <v>See image, Mfg. Tol.</v>
      </c>
      <c r="OI483" t="str">
        <v>See Image, Mic. Across Flats</v>
      </c>
      <c r="OJ483" t="str">
        <v>See Image, OL02850</v>
      </c>
      <c r="OK483" t="str">
        <v>See Image, OL02880</v>
      </c>
      <c r="OL483" t="str">
        <v>See Image, OL03926</v>
      </c>
      <c r="OM483" t="str">
        <v>See Image, OL03927</v>
      </c>
      <c r="ON483" t="str">
        <v>See Image, OL04003</v>
      </c>
      <c r="OO483" t="str">
        <v>'See Image, OL04342,  Best Fit Joe Block</v>
      </c>
      <c r="OP483" t="str">
        <v>See Image, OL04342,  Blank</v>
      </c>
      <c r="OQ483" t="str">
        <v>See Image, OL04342, Blank</v>
      </c>
      <c r="OR483" t="str">
        <v>See Image, OL04343, Blank</v>
      </c>
      <c r="OS483" t="str">
        <v>See Image, Pass = .002 or Less</v>
      </c>
      <c r="OT483" t="str">
        <v>See Image, Rcd. MAX</v>
      </c>
      <c r="OU483" t="str">
        <v>See Image, Rcd. MIN</v>
      </c>
      <c r="OV483" t="str">
        <v>See Image, Section</v>
      </c>
      <c r="OW483" t="str">
        <v>See Image, Section A-A</v>
      </c>
      <c r="OX483" t="str">
        <v>See Image, Section B-B</v>
      </c>
      <c r="OY483" t="str">
        <v>See Image, Section B-B, TSC</v>
      </c>
      <c r="OZ483" t="str">
        <v>See Image, Shank Drawing # 18000-XX-XX A</v>
      </c>
      <c r="PA483" t="str">
        <v>Sequencial Laser 01, 120 Per Print</v>
      </c>
      <c r="PB483" t="str">
        <v>Set to .202, Zero on Thread Lead</v>
      </c>
      <c r="PC483" t="str">
        <v>Sharp OK, No Burr</v>
      </c>
      <c r="PD483" t="str">
        <v>Sharp OK, No Raised Edge, See Image</v>
      </c>
      <c r="PE483" t="str">
        <v>Sharp OK, No Raised Edges</v>
      </c>
      <c r="PF483" t="str">
        <v>Sharp okay no raised edge</v>
      </c>
      <c r="PG483" t="str">
        <v>Sharp Okay, No Burr</v>
      </c>
      <c r="PH483" t="str">
        <v>Sharp Okay, No Raised Edge</v>
      </c>
      <c r="PI483" t="str">
        <v>Sharp Okay, No Raised Edges,</v>
      </c>
      <c r="PJ483" t="str">
        <v>Sharp Okay, See Image</v>
      </c>
      <c r="PK483" t="str">
        <v xml:space="preserve">Start of Radius @ .195 </v>
      </c>
      <c r="PL483" t="str">
        <v xml:space="preserve">Start of Radius @ .21 </v>
      </c>
      <c r="PM483" t="str">
        <v xml:space="preserve">T.S.C. </v>
      </c>
      <c r="PN483" t="str">
        <v>Tangent Point</v>
      </c>
      <c r="PO483" t="str">
        <v>Tangent point of R.50</v>
      </c>
      <c r="PP483" t="str">
        <v>Taper Check, Mfg.Tol.</v>
      </c>
      <c r="PQ483" t="str">
        <v>Taper Check, Mfg.Tol., See Image</v>
      </c>
      <c r="PR483" t="str">
        <v>Thrd. Minor Ø</v>
      </c>
      <c r="PS483" t="str">
        <v>Thrd. Relief Ø</v>
      </c>
      <c r="PT483" t="str">
        <v>Threadless Blank</v>
      </c>
      <c r="PU483" t="str">
        <v>Threadless Blank, From Major Ø</v>
      </c>
      <c r="PV483" t="str">
        <v>Threadless Blank, Mfg. Tol.</v>
      </c>
      <c r="PW483" t="str">
        <v>Threadless Blank, Thrd. to Neck Rad.</v>
      </c>
      <c r="PX483" t="str">
        <v>Thredless Blank</v>
      </c>
      <c r="PY483" t="str">
        <v>To center of R.005</v>
      </c>
      <c r="PZ483" t="str">
        <v>Torx Min. Dia.</v>
      </c>
      <c r="QA483" t="str">
        <v>Turn Ø Free of Mill Marks</v>
      </c>
      <c r="QB483" t="str">
        <v>Use (Full) GO Hex</v>
      </c>
      <c r="QC483" t="str">
        <v>Use Balloon 1 FULL Gauge</v>
      </c>
      <c r="QD483" t="str">
        <v>Use Balloon 9 FULL GO</v>
      </c>
      <c r="QE483" t="str">
        <v>Use Best Fit Pin</v>
      </c>
      <c r="QF483" t="str">
        <v>Use Disk Tip</v>
      </c>
      <c r="QG483" t="str">
        <v>Use flat bottomed indicator tip.</v>
      </c>
      <c r="QH483" t="str">
        <v xml:space="preserve">Use Full .093 Go Hex </v>
      </c>
      <c r="QI483" t="str">
        <v xml:space="preserve">Use Full .0930 Go Hex </v>
      </c>
      <c r="QJ483" t="str">
        <v>Use Full .1235 Go Hex</v>
      </c>
      <c r="QK483" t="str">
        <v>Use Gauge K2-98-8019-04, See Image</v>
      </c>
      <c r="QL483" t="str">
        <v>Use large flat indicator tip</v>
      </c>
      <c r="QM483" t="str">
        <v>Use Pins.3330/.3350, See Image MAX NO-GO</v>
      </c>
      <c r="QN483" t="str">
        <v>Use Pointed Drop Indicator Tip</v>
      </c>
      <c r="QO483" t="str">
        <v>V-Block</v>
      </c>
      <c r="QP483" t="str">
        <v>V-Block,  AMB for 13</v>
      </c>
      <c r="QQ483" t="str">
        <v>V-Block,  Hex Cham. Dia.</v>
      </c>
      <c r="QR483" t="str">
        <v>V-Block, Hex Depth</v>
      </c>
      <c r="QS483" t="str">
        <v>VBU Gauge</v>
      </c>
      <c r="QT483" t="str">
        <v>Visibally smaller than HEX=Pass</v>
      </c>
      <c r="QU483" t="str">
        <v>Visual Per Drawing</v>
      </c>
      <c r="QV483" t="str">
        <v>Whirl Blank</v>
      </c>
      <c r="QW483" t="str">
        <v xml:space="preserve">Whirl Blank </v>
      </c>
      <c r="QX483" t="str">
        <v>Whirl Blank, Neck Rad. End to Head CL</v>
      </c>
      <c r="QY483" t="str">
        <v>Whirl Blank, Nose Start Dia.</v>
      </c>
      <c r="QZ483" t="str">
        <v>Whirl Blank, Nose Start Dist.</v>
      </c>
      <c r="RA483" t="str">
        <v>Whirl Blank, Thrd. Minor</v>
      </c>
      <c r="RB483" t="str">
        <v>Whirl Blank, Thrd. Pullout Dia.</v>
      </c>
      <c r="RC483" t="str">
        <v>Whole Part, Removal is at Assy. Level</v>
      </c>
      <c r="RD483" t="str">
        <v>Wide Area</v>
      </c>
      <c r="RE483" t="str">
        <v>Zero on End of Go Gauge</v>
      </c>
    </row>
    <row r="484" spans="3:473">
      <c r="C484" t="str" cm="1">
        <f t="array" ref="C484:RE484">TRANSPOSE(_xlfn._xlws.SORT(_xlfn._xlws.FILTER($A$2:$A$600,ISNUMBER(SEARCH('PartLib Table'!M501,$A$2:$A$600)),"not found")))</f>
        <v xml:space="preserve"> 'C', Whirl Blank</v>
      </c>
      <c r="D484" t="str">
        <v xml:space="preserve"> See Image, Constrained</v>
      </c>
      <c r="E484" t="str">
        <v>(.04 to .12 range = Pass)</v>
      </c>
      <c r="F484" t="str">
        <v>(.042 FULL) Go Pin Seat Fully</v>
      </c>
      <c r="G484" t="str">
        <v>(B), Mfg. Tol.</v>
      </c>
      <c r="H484" t="str">
        <v>(B), O.A.L.</v>
      </c>
      <c r="I484" t="str">
        <v>.001 or less =Pass</v>
      </c>
      <c r="J484" t="str">
        <v>.001 or less out of center = Pass</v>
      </c>
      <c r="K484" t="str">
        <v>.002 or Less = Pass</v>
      </c>
      <c r="L484" t="str">
        <v>.002 or Less out of center = Pass</v>
      </c>
      <c r="M484" t="str">
        <v>.005 to .015 = Pass</v>
      </c>
      <c r="N484" t="str">
        <v>.0125 Mean, Section</v>
      </c>
      <c r="O484" t="str">
        <v>.025 or Less in X &amp; Y=Pass</v>
      </c>
      <c r="P484" t="str">
        <v>.038 Mean</v>
      </c>
      <c r="Q484" t="str">
        <v>.063 MM = .0024 IN, See Image</v>
      </c>
      <c r="R484" t="str">
        <v>.063MM = .0024"</v>
      </c>
      <c r="S484" t="str">
        <v>.243 NO-GO, Unconstrained, Must Not Start</v>
      </c>
      <c r="T484" t="str">
        <v>@ Back Face &amp; ID, No Raised Edge</v>
      </c>
      <c r="U484" t="str">
        <v>@ Back Face &amp; OD, No Raised Edge</v>
      </c>
      <c r="V484" t="str">
        <v>@ ID &amp; FACE</v>
      </c>
      <c r="W484" t="str">
        <v>@ OD &amp; BACK FACE</v>
      </c>
      <c r="X484" t="str">
        <v>@ OD &amp; FACE</v>
      </c>
      <c r="Y484" t="str">
        <v>Across from slot</v>
      </c>
      <c r="Z484" t="str">
        <v>All Edge Breaks</v>
      </c>
      <c r="AA484" t="str">
        <v>Attached to bar stock</v>
      </c>
      <c r="AB484" t="str">
        <v xml:space="preserve">Back Turn Fillet Rad. </v>
      </c>
      <c r="AC484" t="str">
        <v>Balloon 1 (DWG FRM0105 Page 2, NV-27)</v>
      </c>
      <c r="AD484" t="str">
        <v>Balloon 1 (DWG FRM0105, NV-30)</v>
      </c>
      <c r="AE484" t="str">
        <v>Balloon 1 (P# 9890002-20) OL00429/A</v>
      </c>
      <c r="AF484" t="str">
        <v>Balloon 1, DWG#FRM0105</v>
      </c>
      <c r="AG484" t="str">
        <v>Balloon 11, See Image</v>
      </c>
      <c r="AH484" t="str">
        <v xml:space="preserve">Balloon 2 (DWG FRM0105 Page 2, NV-27) </v>
      </c>
      <c r="AI484" t="str">
        <v>Balloon 2 (DWG FRM0105, NV-30)</v>
      </c>
      <c r="AJ484" t="str">
        <v>Balloon 2 (P# 9890002-20)</v>
      </c>
      <c r="AK484" t="str">
        <v>Balloon 2, DWG#FRM0105</v>
      </c>
      <c r="AL484" t="str">
        <v>Balloon 2, DWG#FRM0105, See Image</v>
      </c>
      <c r="AM484" t="str">
        <v>Balloon 3 (DWG FRM0105, NV-30 Minor)</v>
      </c>
      <c r="AN484" t="str">
        <v>Balloon 3 (DWG FRM0105, NV-30)</v>
      </c>
      <c r="AO484" t="str">
        <v>Balloon 3 (P# 9890002-20)</v>
      </c>
      <c r="AP484" t="str">
        <v>Balloon 4</v>
      </c>
      <c r="AQ484" t="str">
        <v>Balloon 4 (P# 9890002-20)</v>
      </c>
      <c r="AR484" t="str">
        <v>Below Middle Band</v>
      </c>
      <c r="AS484" t="str">
        <v>Best Fit Pin, .003 or Less =Pass</v>
      </c>
      <c r="AT484" t="str">
        <v>Blank</v>
      </c>
      <c r="AU484" t="str">
        <v>Blank Turn Maj.</v>
      </c>
      <c r="AV484" t="str">
        <v>Blank Turn Maj. Mill Flt., OL4172</v>
      </c>
      <c r="AW484" t="str">
        <v>Blank Without .010 Slots</v>
      </c>
      <c r="AX484" t="str">
        <v>Blank Without .010 Slots, Section</v>
      </c>
      <c r="AY484" t="str">
        <v>Blank without thread</v>
      </c>
      <c r="AZ484" t="str">
        <v xml:space="preserve">Blank, Center of V Grv. </v>
      </c>
      <c r="BA484" t="str">
        <v>Blank, Check R adjacent Balloon 17</v>
      </c>
      <c r="BB484" t="str">
        <v>Blank, EXT. Feature</v>
      </c>
      <c r="BC484" t="str">
        <v>Blank, See Image, OL04335</v>
      </c>
      <c r="BD484" t="str">
        <v>Blank, See Image, OL04336</v>
      </c>
      <c r="BE484" t="str">
        <v xml:space="preserve">Blank, Thrd. </v>
      </c>
      <c r="BF484" t="str">
        <v>Blank, Turn Tip</v>
      </c>
      <c r="BG484" t="str">
        <v>Blank, Without Thrd.</v>
      </c>
      <c r="BH484" t="str">
        <v>Blank, Without Thread</v>
      </c>
      <c r="BI484" t="str">
        <v xml:space="preserve">Blunt Start Blend to Minor </v>
      </c>
      <c r="BJ484" t="str">
        <v>Calc., Use Go HEX</v>
      </c>
      <c r="BK484" t="str">
        <v>Can't dig into OD</v>
      </c>
      <c r="BL484" t="str">
        <v>Carbide Gauge</v>
      </c>
      <c r="BM484" t="str">
        <v xml:space="preserve">Center of V Grv. </v>
      </c>
      <c r="BN484" t="str">
        <v>Centered Less than .03 = Pass</v>
      </c>
      <c r="BO484" t="str">
        <v>Centered within .0005 or Less = Pass</v>
      </c>
      <c r="BP484" t="str">
        <v>Centered within .001 or Less = Pass</v>
      </c>
      <c r="BQ484" t="str">
        <v>Centered within .0254 or Less = Pass</v>
      </c>
      <c r="BR484" t="str">
        <v>Check close to Rod Slot</v>
      </c>
      <c r="BS484" t="str">
        <v>Check every other hole</v>
      </c>
      <c r="BT484" t="str">
        <v>Check Go over full length of slot.</v>
      </c>
      <c r="BU484" t="str">
        <v>Check Near Closed End</v>
      </c>
      <c r="BV484" t="str">
        <v>Check per Print View, Away from Rod Slot</v>
      </c>
      <c r="BW484" t="str">
        <v>Check to Balloon 30 Go Pin</v>
      </c>
      <c r="BX484" t="str">
        <v>Check with .2705 SET Pin Inside Part</v>
      </c>
      <c r="BY484" t="str">
        <v>Check with Hex Up</v>
      </c>
      <c r="BZ484" t="str">
        <v>CMM Blank</v>
      </c>
      <c r="CA484" t="str">
        <v>Confirm Full Radius</v>
      </c>
      <c r="CB484" t="str">
        <v>Constrained in fixture</v>
      </c>
      <c r="CC484" t="str">
        <v>Constrained with Ring</v>
      </c>
      <c r="CD484" t="str">
        <v>Constrained, See Image</v>
      </c>
      <c r="CE484" t="str">
        <v>Dim. "A"</v>
      </c>
      <c r="CF484" t="str">
        <v>Dim. "B"</v>
      </c>
      <c r="CG484" t="str">
        <v>Dim. "C"</v>
      </c>
      <c r="CH484" t="str">
        <v>Dim. "D", Whirl Blank</v>
      </c>
      <c r="CI484" t="str">
        <v>Dim. "G"</v>
      </c>
      <c r="CJ484" t="str">
        <v>Dim. E, Blank Turn Maj. &amp;  Mill Flt</v>
      </c>
      <c r="CK484" t="str">
        <v>Dim. E, Blank Turn Maj.&amp;  Mill Flt</v>
      </c>
      <c r="CL484" t="str">
        <v>Dim. H, Whirl Blank</v>
      </c>
      <c r="CM484" t="str">
        <v>Dim. J, 'Blank Turn Maj. &amp; Whirl Blank</v>
      </c>
      <c r="CN484" t="str">
        <v>Disk Drop Indicator Tip</v>
      </c>
      <c r="CO484" t="str">
        <v>DWG 100448-15, Balloon F_1</v>
      </c>
      <c r="CP484" t="str">
        <v>DWG 100448-15, OL02571</v>
      </c>
      <c r="CQ484" t="str">
        <v>DWG 100448-41</v>
      </c>
      <c r="CR484" t="str">
        <v>DWG 9890040, (10E),Section Part, OL01139</v>
      </c>
      <c r="CS484" t="str">
        <v>DWG 9890040, (10E),Section, OL01139</v>
      </c>
      <c r="CT484" t="str">
        <v>DWG 9890040, (11E)</v>
      </c>
      <c r="CU484" t="str">
        <v>DWG 9890040, (11E), Pins with Flats</v>
      </c>
      <c r="CV484" t="str">
        <v>DWG 9890040, (12E),  Pass=.002 or less</v>
      </c>
      <c r="CW484" t="str">
        <v>DWG 9890040, (12E), See Image</v>
      </c>
      <c r="CX484" t="str">
        <v>DWG 9890040, (1E), OL01431</v>
      </c>
      <c r="CY484" t="str">
        <v>DWG 9890040, (1E), OL01432</v>
      </c>
      <c r="CZ484" t="str">
        <v>DWG 9890040, (2E), OL01432</v>
      </c>
      <c r="DA484" t="str">
        <v>DWG 9890040, (3E)</v>
      </c>
      <c r="DB484" t="str">
        <v>DWG 9890040, (4E)</v>
      </c>
      <c r="DC484" t="str">
        <v>DWG 9890040, (5E), OL02336</v>
      </c>
      <c r="DD484" t="str">
        <v>DWG 9890040, (6E)</v>
      </c>
      <c r="DE484" t="str">
        <v>DWG 9890040, (7E)</v>
      </c>
      <c r="DF484" t="str">
        <v>DWG 9890040, (8E), OL01433</v>
      </c>
      <c r="DG484" t="str">
        <v>DWG 9890040, (8E), OL01433, Section</v>
      </c>
      <c r="DH484" t="str">
        <v>DWG 9890040, (9E), Close to Rod Slot</v>
      </c>
      <c r="DI484" t="str">
        <v>DWG 9890040, (9E),Close to Rod Slot</v>
      </c>
      <c r="DJ484" t="str">
        <v>DWG FRM0105 PAGE 2</v>
      </c>
      <c r="DK484" t="str">
        <v>DWG# 100448-41</v>
      </c>
      <c r="DL484" t="str">
        <v>DWG# 100448-44</v>
      </c>
      <c r="DM484" t="str">
        <v>DWG# 9890003  (1), Section OL00436/A</v>
      </c>
      <c r="DN484" t="str">
        <v>DWG# 9890003 (3), Ring Gauge Constrained</v>
      </c>
      <c r="DO484" t="str">
        <v>DWG# 9890003 (4), Section</v>
      </c>
      <c r="DP484" t="str">
        <v>DWG#100448-26, Balloon 1K, OL02350</v>
      </c>
      <c r="DQ484" t="str">
        <v>DWG#100448-26, Balloon 2K, OL02350</v>
      </c>
      <c r="DR484" t="str">
        <v>DWG#100448-26, Balloon 3K, OL02363</v>
      </c>
      <c r="DS484" t="str">
        <v>DWG#100448-26, Balloon 4K</v>
      </c>
      <c r="DT484" t="str">
        <v>DWG#100448-26, Balloon 5K, Section</v>
      </c>
      <c r="DU484" t="str">
        <v>DWG#100448-26, Balloon 6K</v>
      </c>
      <c r="DV484" t="str">
        <v>DWG#100448-26, Balloon 7K, Section</v>
      </c>
      <c r="DW484" t="str">
        <v>DWG#100448-26, Mfg. Tol.</v>
      </c>
      <c r="DX484" t="str">
        <v>DWG#9890003 (2) Ring Gauge Constrained</v>
      </c>
      <c r="DY484" t="str">
        <v>DWG#9890044</v>
      </c>
      <c r="DZ484" t="str">
        <v>DWG#9890044 .1985 to .2005=Pass</v>
      </c>
      <c r="EA484" t="str">
        <v>DWG#9890044 Overlay OL02441</v>
      </c>
      <c r="EB484" t="str">
        <v>DWG#9890044, OL02441</v>
      </c>
      <c r="EC484" t="str">
        <v>DWG#FRM0105</v>
      </c>
      <c r="ED484" t="str">
        <v>EXT.</v>
      </c>
      <c r="EE484" t="str">
        <v>EXT. Section, OL02460</v>
      </c>
      <c r="EF484" t="str">
        <v>EXT., OL04223</v>
      </c>
      <c r="EG484" t="str">
        <v>Flat Drop Indicator Tip</v>
      </c>
      <c r="EH484" t="str">
        <v>Full Go Pin, No Light, at Radius</v>
      </c>
      <c r="EI484" t="str">
        <v>Function Check</v>
      </c>
      <c r="EJ484" t="str">
        <v>GO Function Gauge</v>
      </c>
      <c r="EK484" t="str">
        <v>Go Gauge for Balloon 1 &amp; 4</v>
      </c>
      <c r="EL484" t="str">
        <v>Go Pin must pass through</v>
      </c>
      <c r="EM484" t="str">
        <v>Greater than .005 = Fail, Section</v>
      </c>
      <c r="EN484" t="str">
        <v>Greater than .025 out of center = Fail</v>
      </c>
      <c r="EO484" t="str">
        <v>Greater than 2.6 = Pass</v>
      </c>
      <c r="EP484" t="str">
        <v>Green = Pass, Red = Fail</v>
      </c>
      <c r="EQ484" t="str">
        <v>Hex Depth</v>
      </c>
      <c r="ER484" t="str">
        <v>Hex Minor</v>
      </c>
      <c r="ES484" t="str">
        <v>Hole Dia.</v>
      </c>
      <c r="ET484" t="str">
        <v>Hook or Disk Tip</v>
      </c>
      <c r="EU484" t="str">
        <v>ID Sphere Finish</v>
      </c>
      <c r="EV484" t="str">
        <v>ID/OD Both Sides, Diff. .002 or less = Pass</v>
      </c>
      <c r="EW484" t="str">
        <v>If Looks Big, Section</v>
      </c>
      <c r="EX484" t="str">
        <v>If Looks Small, Section</v>
      </c>
      <c r="EY484" t="str">
        <v>Insp. Close to Break Away, Mfg.Tol.</v>
      </c>
      <c r="EZ484" t="str">
        <v>INT.</v>
      </c>
      <c r="FA484" t="str">
        <v>INT. Section, OL02460</v>
      </c>
      <c r="FB484" t="str">
        <v>INT., OL04223</v>
      </c>
      <c r="FC484" t="str">
        <v>Intersect. of 7.7 &amp; R0.10</v>
      </c>
      <c r="FD484" t="str">
        <v>Intersect. of 8.79 and R.25 MAX</v>
      </c>
      <c r="FE484" t="str">
        <v>Keep Ind. Tip away from corner</v>
      </c>
      <c r="FF484" t="str">
        <v>L31</v>
      </c>
      <c r="FG484" t="str">
        <v>Laser Mark</v>
      </c>
      <c r="FH484" t="str">
        <v>LASER PER NOTE 4</v>
      </c>
      <c r="FI484" t="str">
        <v>LASER PER NOTE 4, Final Check 1 only</v>
      </c>
      <c r="FJ484" t="str">
        <v>Less than .002 out of center = Pass</v>
      </c>
      <c r="FK484" t="str">
        <v>Less than 2.75 = Pass, Section</v>
      </c>
      <c r="FL484" t="str">
        <v>List as pin. Not Calibrated</v>
      </c>
      <c r="FM484" t="str">
        <v>M9 X 1.25 BUTT See Comment Image</v>
      </c>
      <c r="FN484" t="str">
        <v>Manual Section</v>
      </c>
      <c r="FO484" t="str">
        <v>Max Deep .241 NO-GO =.42</v>
      </c>
      <c r="FP484" t="str">
        <v>MAX Depth of (Note 7) .241 NO-GO Pin</v>
      </c>
      <c r="FQ484" t="str">
        <v>Measure from Blue Line, See Image</v>
      </c>
      <c r="FR484" t="str">
        <v>Measure Width of Blue Area, See Image</v>
      </c>
      <c r="FS484" t="str">
        <v>Mfg. Tol</v>
      </c>
      <c r="FT484" t="str">
        <v>Mfg. Tol, See Image</v>
      </c>
      <c r="FU484" t="str">
        <v>Mfg. Tol.</v>
      </c>
      <c r="FV484" t="str">
        <v>Mfg. Tol. "A"</v>
      </c>
      <c r="FW484" t="str">
        <v>Mfg. Tol. (Zero on Gauge Full Dia. Lead)</v>
      </c>
      <c r="FX484" t="str">
        <v>Mfg. Tol. Balloon 11, See Image</v>
      </c>
      <c r="FY484" t="str">
        <v>Mfg. Tol. Balloon 4</v>
      </c>
      <c r="FZ484" t="str">
        <v>Mfg. Tol. Balloon 7</v>
      </c>
      <c r="GA484" t="str">
        <v xml:space="preserve">Mfg. Tol. C-Bore Face (Ballo 28) </v>
      </c>
      <c r="GB484" t="str">
        <v>Mfg. Tol. Section</v>
      </c>
      <c r="GC484" t="str">
        <v>Mfg. Tol. See Image</v>
      </c>
      <c r="GD484" t="str">
        <v>Mfg. Tol., 3 Places, Record MAX</v>
      </c>
      <c r="GE484" t="str">
        <v>Mfg. Tol., Balloon 11</v>
      </c>
      <c r="GF484" t="str">
        <v>Mfg. Tol., Balloon 7</v>
      </c>
      <c r="GG484" t="str">
        <v>Mfg. Tol., Blank</v>
      </c>
      <c r="GH484" t="str">
        <v>Mfg. Tol., Blank, Balloon 12</v>
      </c>
      <c r="GI484" t="str">
        <v>Mfg. Tol., Blend to SØ.320</v>
      </c>
      <c r="GJ484" t="str">
        <v>Mfg. Tol., Calculation</v>
      </c>
      <c r="GK484" t="str">
        <v>Mfg. Tol., For Mill Fixture</v>
      </c>
      <c r="GL484" t="str">
        <v>Mfg. Tol., L32</v>
      </c>
      <c r="GM484" t="str">
        <v>Mfg. Tol., L33</v>
      </c>
      <c r="GN484" t="str">
        <v>Mfg. Tol., No Tool Marks</v>
      </c>
      <c r="GO484" t="str">
        <v>Mfg. Tol., OL03361</v>
      </c>
      <c r="GP484" t="str">
        <v>Mfg. Tol., Record off center value</v>
      </c>
      <c r="GQ484" t="str">
        <v>Mfg. Tol., Same 3 Places, Record MIN</v>
      </c>
      <c r="GR484" t="str">
        <v>Mfg. Tol., Section</v>
      </c>
      <c r="GS484" t="str">
        <v>Mfg. Tol., Section B-B</v>
      </c>
      <c r="GT484" t="str">
        <v>Mfg. Tol., Section, OL03361</v>
      </c>
      <c r="GU484" t="str">
        <v>Mfg. Tol., Section, Per Note 2</v>
      </c>
      <c r="GV484" t="str">
        <v>Mfg. Tol., See Image</v>
      </c>
      <c r="GW484" t="str">
        <v>Mfg. Tol., See Image, Bore in Blue</v>
      </c>
      <c r="GX484" t="str">
        <v>Mfg. Tol., See Image, Hook Tip</v>
      </c>
      <c r="GY484" t="str">
        <v>Mfg. Tol., Sharp Okay No Burr</v>
      </c>
      <c r="GZ484" t="str">
        <v>Mfg. Tol., Threadless Blank</v>
      </c>
      <c r="HA484" t="str">
        <v>Mfg.Tol.</v>
      </c>
      <c r="HB484" t="str">
        <v>Mgf. To., T.S.C.</v>
      </c>
      <c r="HC484" t="str">
        <v>Milled Feature</v>
      </c>
      <c r="HD484" t="str">
        <v>Milled Feature, OL04045</v>
      </c>
      <c r="HE484" t="str">
        <v>More than .0005 out of center = Fail</v>
      </c>
      <c r="HF484" t="str">
        <v>Must Pass Through</v>
      </c>
      <c r="HG484" t="str">
        <v>Must pass through gauge</v>
      </c>
      <c r="HH484" t="str">
        <v>Must Pass Through Go Gauge</v>
      </c>
      <c r="HI484" t="str">
        <v>Must Pass, See Image.</v>
      </c>
      <c r="HJ484" t="str">
        <v>NA</v>
      </c>
      <c r="HK484" t="str">
        <v>Narrow Area</v>
      </c>
      <c r="HL484" t="str">
        <v>Near Balloon 21</v>
      </c>
      <c r="HM484" t="str">
        <v>Near Datum B</v>
      </c>
      <c r="HN484" t="str">
        <v>Neck Dia.</v>
      </c>
      <c r="HO484" t="str">
        <v>Neck to Head Rad.</v>
      </c>
      <c r="HP484" t="str">
        <v>No Copper Deposits Allowed</v>
      </c>
      <c r="HQ484" t="str">
        <v>No Section</v>
      </c>
      <c r="HR484" t="str">
        <v>No Section, .01 to .014 = Pass</v>
      </c>
      <c r="HS484" t="str">
        <v>No Section, Rotate Part</v>
      </c>
      <c r="HT484" t="str">
        <v>No Section, See Image</v>
      </c>
      <c r="HU484" t="str">
        <v>No Slot, Section B-B</v>
      </c>
      <c r="HV484" t="str">
        <v>No visual step = Pass</v>
      </c>
      <c r="HW484" t="str">
        <v>Not to exceed .95 Deep</v>
      </c>
      <c r="HX484" t="str">
        <v>Note 1</v>
      </c>
      <c r="HY484" t="str">
        <v>OL00333/A</v>
      </c>
      <c r="HZ484" t="str">
        <v>OL00519</v>
      </c>
      <c r="IA484" t="str">
        <v>OL00520</v>
      </c>
      <c r="IB484" t="str">
        <v>OL00529</v>
      </c>
      <c r="IC484" t="str">
        <v>OL00542</v>
      </c>
      <c r="ID484" t="str">
        <v>OL00724</v>
      </c>
      <c r="IE484" t="str">
        <v>OL01250</v>
      </c>
      <c r="IF484" t="str">
        <v>OL01869, Threadless Blank</v>
      </c>
      <c r="IG484" t="str">
        <v>OL01870, Section</v>
      </c>
      <c r="IH484" t="str">
        <v>OL02255</v>
      </c>
      <c r="II484" t="str">
        <v>OL02255, Mfg. Tol.</v>
      </c>
      <c r="IJ484" t="str">
        <v>OL02302</v>
      </c>
      <c r="IK484" t="str">
        <v xml:space="preserve">OL02318  needed per image instructions </v>
      </c>
      <c r="IL484" t="str">
        <v>OL02556</v>
      </c>
      <c r="IM484" t="str">
        <v>OL02557</v>
      </c>
      <c r="IN484" t="str">
        <v>OL02567</v>
      </c>
      <c r="IO484" t="str">
        <v>OL02653</v>
      </c>
      <c r="IP484" t="str">
        <v>OL02718</v>
      </c>
      <c r="IQ484" t="str">
        <v>OL02841</v>
      </c>
      <c r="IR484" t="str">
        <v>OL02842</v>
      </c>
      <c r="IS484" t="str">
        <v>OL02844</v>
      </c>
      <c r="IT484" t="str">
        <v>OL02871</v>
      </c>
      <c r="IU484" t="str">
        <v>OL02887</v>
      </c>
      <c r="IV484" t="str">
        <v>OL03500</v>
      </c>
      <c r="IW484" t="str">
        <v>OL03766</v>
      </c>
      <c r="IX484" t="str">
        <v>OL03868</v>
      </c>
      <c r="IY484" t="str">
        <v>OL03869</v>
      </c>
      <c r="IZ484" t="str">
        <v>OL03870</v>
      </c>
      <c r="JA484" t="str">
        <v>OL03873, DWG# 100448-44</v>
      </c>
      <c r="JB484" t="str">
        <v>OL03949</v>
      </c>
      <c r="JC484" t="str">
        <v xml:space="preserve">OL04043, Section </v>
      </c>
      <c r="JD484" t="str">
        <v xml:space="preserve">OL04044, Section </v>
      </c>
      <c r="JE484" t="str">
        <v>OL04045</v>
      </c>
      <c r="JF484" t="str">
        <v>OL04045, Milled Feature</v>
      </c>
      <c r="JG484" t="str">
        <v>OL04063</v>
      </c>
      <c r="JH484" t="str">
        <v>OL04064</v>
      </c>
      <c r="JI484" t="str">
        <v>OL04065</v>
      </c>
      <c r="JJ484" t="str">
        <v>OL04181</v>
      </c>
      <c r="JK484" t="str">
        <v>OL04218</v>
      </c>
      <c r="JL484" t="str">
        <v>OL04224, See Image</v>
      </c>
      <c r="JM484" t="str">
        <v>OL04374</v>
      </c>
      <c r="JN484" t="str">
        <v>OL04375, Section M-M</v>
      </c>
      <c r="JO484" t="str">
        <v>OL04376, Section M-M</v>
      </c>
      <c r="JP484" t="str">
        <v>OL04443</v>
      </c>
      <c r="JQ484" t="str">
        <v>OL04444</v>
      </c>
      <c r="JR484" t="str">
        <v>OL05000</v>
      </c>
      <c r="JS484" t="str">
        <v>One side of slot</v>
      </c>
      <c r="JT484" t="str">
        <v>Other side of slot</v>
      </c>
      <c r="JU484" t="str">
        <v>Out of center more than .002 = Fail</v>
      </c>
      <c r="JV484" t="str">
        <v>Out of center more than.002 = Fail</v>
      </c>
      <c r="JW484" t="str">
        <v>Overlay OL02713</v>
      </c>
      <c r="JX484" t="str">
        <v>Overlay OL02714</v>
      </c>
      <c r="JY484" t="str">
        <v>Overlay OL02718</v>
      </c>
      <c r="JZ484" t="str">
        <v>Overlay OL03831, Mfg. Tol.</v>
      </c>
      <c r="KA484" t="str">
        <v>Part Without Slots</v>
      </c>
      <c r="KB484" t="str">
        <v>Part Without Slots, See Image</v>
      </c>
      <c r="KC484" t="str">
        <v xml:space="preserve">Pass = .0254 or Less </v>
      </c>
      <c r="KD484" t="str">
        <v>PD MIN = 4.361, PD MAX = 4.456</v>
      </c>
      <c r="KE484" t="str">
        <v>Per Balloon 2 Note</v>
      </c>
      <c r="KF484" t="str">
        <v>Per drawing note(s) 8.</v>
      </c>
      <c r="KG484" t="str">
        <v>Point or Sphere Tip</v>
      </c>
      <c r="KH484" t="str">
        <v>Point Tip</v>
      </c>
      <c r="KI484" t="str">
        <v>R.9 to R1.1 = Pass, See Image</v>
      </c>
      <c r="KJ484" t="str">
        <v>Ram Construction</v>
      </c>
      <c r="KK484" t="str">
        <v>Record Same Pass / Fail All Balloons</v>
      </c>
      <c r="KL484" t="str">
        <v>Ref. Balloon 1</v>
      </c>
      <c r="KM484" t="str">
        <v>Ref. Balloon 12</v>
      </c>
      <c r="KN484" t="str">
        <v>Ref. Balloon 13, 100% AQL</v>
      </c>
      <c r="KO484" t="str">
        <v>Ref. Balloon 2</v>
      </c>
      <c r="KP484" t="str">
        <v>Ref. Balloon 21, 100% AQL</v>
      </c>
      <c r="KQ484" t="str">
        <v>Ref. Balloon 4</v>
      </c>
      <c r="KR484" t="str">
        <v>Ref. Balloon 7</v>
      </c>
      <c r="KS484" t="str">
        <v>Ref. Balloon 8</v>
      </c>
      <c r="KT484" t="str">
        <v>Relieved Pin Gauges 09236 &amp; 09235</v>
      </c>
      <c r="KU484" t="str">
        <v>Rotate Part</v>
      </c>
      <c r="KV484" t="str">
        <v>Rotate Part, See Image</v>
      </c>
      <c r="KW484" t="str">
        <v>Same as Root Radius</v>
      </c>
      <c r="KX484" t="str">
        <v>Section</v>
      </c>
      <c r="KY484" t="str">
        <v>Section B-B</v>
      </c>
      <c r="KZ484" t="str">
        <v>Section B-B, Distance Between Grooves</v>
      </c>
      <c r="LA484" t="str">
        <v>Section C-C</v>
      </c>
      <c r="LB484" t="str">
        <v>Section Part</v>
      </c>
      <c r="LC484" t="str">
        <v>Section Part, Measured from Opposite Face</v>
      </c>
      <c r="LD484" t="str">
        <v>Section, Broachless Blank</v>
      </c>
      <c r="LE484" t="str">
        <v>Section, EXT. Sphere Location.</v>
      </c>
      <c r="LF484" t="str">
        <v>Section, Hex Cham. Ang.</v>
      </c>
      <c r="LG484" t="str">
        <v>Section, Hex Fillet Rad.</v>
      </c>
      <c r="LH484" t="str">
        <v>Section, INT. Feature</v>
      </c>
      <c r="LI484" t="str">
        <v>Section, INT. Sphere Location.</v>
      </c>
      <c r="LJ484" t="str">
        <v>Section, Mfg. Tol.</v>
      </c>
      <c r="LK484" t="str">
        <v>Section, Mfg. Tol., See Image</v>
      </c>
      <c r="LL484" t="str">
        <v>Section, OL00486</v>
      </c>
      <c r="LM484" t="str">
        <v>Section, OL00542</v>
      </c>
      <c r="LN484" t="str">
        <v>Section, OL00543</v>
      </c>
      <c r="LO484" t="str">
        <v>Section, OL00544</v>
      </c>
      <c r="LP484" t="str">
        <v>Section, OL00545</v>
      </c>
      <c r="LQ484" t="str">
        <v>Section, OL00546</v>
      </c>
      <c r="LR484" t="str">
        <v>Section, OL00547</v>
      </c>
      <c r="LS484" t="str">
        <v>Section, OL00555</v>
      </c>
      <c r="LT484" t="str">
        <v>Section, OL00725</v>
      </c>
      <c r="LU484" t="str">
        <v>Section, OL01430</v>
      </c>
      <c r="LV484" t="str">
        <v>Section, OL01434</v>
      </c>
      <c r="LW484" t="str">
        <v>Section, OL01435</v>
      </c>
      <c r="LX484" t="str">
        <v>Section, OL01807</v>
      </c>
      <c r="LY484" t="str">
        <v>Section, OL01830</v>
      </c>
      <c r="LZ484" t="str">
        <v>Section, OL02351</v>
      </c>
      <c r="MA484" t="str">
        <v>Section, OL02519</v>
      </c>
      <c r="MB484" t="str">
        <v>Section, OL02520</v>
      </c>
      <c r="MC484" t="str">
        <v>Section, OL02522</v>
      </c>
      <c r="MD484" t="str">
        <v>Section, OL02540</v>
      </c>
      <c r="ME484" t="str">
        <v>Section, OL02541</v>
      </c>
      <c r="MF484" t="str">
        <v>Section, OL02552</v>
      </c>
      <c r="MG484" t="str">
        <v>Section, OL02553</v>
      </c>
      <c r="MH484" t="str">
        <v>Section, OL02554</v>
      </c>
      <c r="MI484" t="str">
        <v>Section, OL02555</v>
      </c>
      <c r="MJ484" t="str">
        <v>Section, OL02558</v>
      </c>
      <c r="MK484" t="str">
        <v>Section, OL02559</v>
      </c>
      <c r="ML484" t="str">
        <v>Section, OL02560</v>
      </c>
      <c r="MM484" t="str">
        <v>Section, OL02619</v>
      </c>
      <c r="MN484" t="str">
        <v>Section, OL02620</v>
      </c>
      <c r="MO484" t="str">
        <v>Section, OL02621</v>
      </c>
      <c r="MP484" t="str">
        <v>Section, OL02622</v>
      </c>
      <c r="MQ484" t="str">
        <v>Section, OL02623</v>
      </c>
      <c r="MR484" t="str">
        <v>Section, OL02624</v>
      </c>
      <c r="MS484" t="str">
        <v>Section, OL02652</v>
      </c>
      <c r="MT484" t="str">
        <v>Section, OL02680</v>
      </c>
      <c r="MU484" t="str">
        <v>Section, OL02793</v>
      </c>
      <c r="MV484" t="str">
        <v>Section, OL02823</v>
      </c>
      <c r="MW484" t="str">
        <v>Section, OL02843</v>
      </c>
      <c r="MX484" t="str">
        <v>Section, OL03026, Ext.</v>
      </c>
      <c r="MY484" t="str">
        <v>Section, OL03026, Int.</v>
      </c>
      <c r="MZ484" t="str">
        <v>Section, OL03570, DWG# 100448-41</v>
      </c>
      <c r="NA484" t="str">
        <v>Section, OL03781</v>
      </c>
      <c r="NB484" t="str">
        <v>Section, OL03911</v>
      </c>
      <c r="NC484" t="str">
        <v>Section, OL03912</v>
      </c>
      <c r="ND484" t="str">
        <v>Section, OL03928</v>
      </c>
      <c r="NE484" t="str">
        <v>Section, OL03929</v>
      </c>
      <c r="NF484" t="str">
        <v>Section, OL04030</v>
      </c>
      <c r="NG484" t="str">
        <v>Section, OL04037</v>
      </c>
      <c r="NH484" t="str">
        <v>Section, OL04038</v>
      </c>
      <c r="NI484" t="str">
        <v>Section, OL04046</v>
      </c>
      <c r="NJ484" t="str">
        <v>Section, OL04065</v>
      </c>
      <c r="NK484" t="str">
        <v>Section, OL04066</v>
      </c>
      <c r="NL484" t="str">
        <v>Section, OL04067</v>
      </c>
      <c r="NM484" t="str">
        <v>Section, OL04069</v>
      </c>
      <c r="NN484" t="str">
        <v>Section, OL04071</v>
      </c>
      <c r="NO484" t="str">
        <v>Section, OL04173</v>
      </c>
      <c r="NP484" t="str">
        <v>Section, OL04174</v>
      </c>
      <c r="NQ484" t="str">
        <v>Section, OL04214</v>
      </c>
      <c r="NR484" t="str">
        <v>Section, OL04215</v>
      </c>
      <c r="NS484" t="str">
        <v>Section, OL04216</v>
      </c>
      <c r="NT484" t="str">
        <v>Section, OL04217</v>
      </c>
      <c r="NU484" t="str">
        <v>Section, Overlay OL02716</v>
      </c>
      <c r="NV484" t="str">
        <v>Section, Overlay OL02717</v>
      </c>
      <c r="NW484" t="str">
        <v>Section, See Image</v>
      </c>
      <c r="NX484" t="str">
        <v>Section, See Image, DWG# 100448-41</v>
      </c>
      <c r="NY484" t="str">
        <v>Section, Without Sots</v>
      </c>
      <c r="NZ484" t="str">
        <v>See Comments Sheet</v>
      </c>
      <c r="OA484" t="str">
        <v>See Comments Sheet, OL02318</v>
      </c>
      <c r="OB484" t="str">
        <v>See Image</v>
      </c>
      <c r="OC484" t="str">
        <v>See Image, .005 or Less = Pass</v>
      </c>
      <c r="OD484" t="str">
        <v>See Image, Check Near Radius</v>
      </c>
      <c r="OE484" t="str">
        <v>See Image, Constrained</v>
      </c>
      <c r="OF484" t="str">
        <v>See Image, Distance Between Flats</v>
      </c>
      <c r="OG484" t="str">
        <v xml:space="preserve">See Image, Mfg. Tol, Section A-A </v>
      </c>
      <c r="OH484" t="str">
        <v>See image, Mfg. Tol.</v>
      </c>
      <c r="OI484" t="str">
        <v>See Image, Mic. Across Flats</v>
      </c>
      <c r="OJ484" t="str">
        <v>See Image, OL02850</v>
      </c>
      <c r="OK484" t="str">
        <v>See Image, OL02880</v>
      </c>
      <c r="OL484" t="str">
        <v>See Image, OL03926</v>
      </c>
      <c r="OM484" t="str">
        <v>See Image, OL03927</v>
      </c>
      <c r="ON484" t="str">
        <v>See Image, OL04003</v>
      </c>
      <c r="OO484" t="str">
        <v>'See Image, OL04342,  Best Fit Joe Block</v>
      </c>
      <c r="OP484" t="str">
        <v>See Image, OL04342,  Blank</v>
      </c>
      <c r="OQ484" t="str">
        <v>See Image, OL04342, Blank</v>
      </c>
      <c r="OR484" t="str">
        <v>See Image, OL04343, Blank</v>
      </c>
      <c r="OS484" t="str">
        <v>See Image, Pass = .002 or Less</v>
      </c>
      <c r="OT484" t="str">
        <v>See Image, Rcd. MAX</v>
      </c>
      <c r="OU484" t="str">
        <v>See Image, Rcd. MIN</v>
      </c>
      <c r="OV484" t="str">
        <v>See Image, Section</v>
      </c>
      <c r="OW484" t="str">
        <v>See Image, Section A-A</v>
      </c>
      <c r="OX484" t="str">
        <v>See Image, Section B-B</v>
      </c>
      <c r="OY484" t="str">
        <v>See Image, Section B-B, TSC</v>
      </c>
      <c r="OZ484" t="str">
        <v>See Image, Shank Drawing # 18000-XX-XX A</v>
      </c>
      <c r="PA484" t="str">
        <v>Sequencial Laser 01, 120 Per Print</v>
      </c>
      <c r="PB484" t="str">
        <v>Set to .202, Zero on Thread Lead</v>
      </c>
      <c r="PC484" t="str">
        <v>Sharp OK, No Burr</v>
      </c>
      <c r="PD484" t="str">
        <v>Sharp OK, No Raised Edge, See Image</v>
      </c>
      <c r="PE484" t="str">
        <v>Sharp OK, No Raised Edges</v>
      </c>
      <c r="PF484" t="str">
        <v>Sharp okay no raised edge</v>
      </c>
      <c r="PG484" t="str">
        <v>Sharp Okay, No Burr</v>
      </c>
      <c r="PH484" t="str">
        <v>Sharp Okay, No Raised Edge</v>
      </c>
      <c r="PI484" t="str">
        <v>Sharp Okay, No Raised Edges,</v>
      </c>
      <c r="PJ484" t="str">
        <v>Sharp Okay, See Image</v>
      </c>
      <c r="PK484" t="str">
        <v xml:space="preserve">Start of Radius @ .195 </v>
      </c>
      <c r="PL484" t="str">
        <v xml:space="preserve">Start of Radius @ .21 </v>
      </c>
      <c r="PM484" t="str">
        <v xml:space="preserve">T.S.C. </v>
      </c>
      <c r="PN484" t="str">
        <v>Tangent Point</v>
      </c>
      <c r="PO484" t="str">
        <v>Tangent point of R.50</v>
      </c>
      <c r="PP484" t="str">
        <v>Taper Check, Mfg.Tol.</v>
      </c>
      <c r="PQ484" t="str">
        <v>Taper Check, Mfg.Tol., See Image</v>
      </c>
      <c r="PR484" t="str">
        <v>Thrd. Minor Ø</v>
      </c>
      <c r="PS484" t="str">
        <v>Thrd. Relief Ø</v>
      </c>
      <c r="PT484" t="str">
        <v>Threadless Blank</v>
      </c>
      <c r="PU484" t="str">
        <v>Threadless Blank, From Major Ø</v>
      </c>
      <c r="PV484" t="str">
        <v>Threadless Blank, Mfg. Tol.</v>
      </c>
      <c r="PW484" t="str">
        <v>Threadless Blank, Thrd. to Neck Rad.</v>
      </c>
      <c r="PX484" t="str">
        <v>Thredless Blank</v>
      </c>
      <c r="PY484" t="str">
        <v>To center of R.005</v>
      </c>
      <c r="PZ484" t="str">
        <v>Torx Min. Dia.</v>
      </c>
      <c r="QA484" t="str">
        <v>Turn Ø Free of Mill Marks</v>
      </c>
      <c r="QB484" t="str">
        <v>Use (Full) GO Hex</v>
      </c>
      <c r="QC484" t="str">
        <v>Use Balloon 1 FULL Gauge</v>
      </c>
      <c r="QD484" t="str">
        <v>Use Balloon 9 FULL GO</v>
      </c>
      <c r="QE484" t="str">
        <v>Use Best Fit Pin</v>
      </c>
      <c r="QF484" t="str">
        <v>Use Disk Tip</v>
      </c>
      <c r="QG484" t="str">
        <v>Use flat bottomed indicator tip.</v>
      </c>
      <c r="QH484" t="str">
        <v xml:space="preserve">Use Full .093 Go Hex </v>
      </c>
      <c r="QI484" t="str">
        <v xml:space="preserve">Use Full .0930 Go Hex </v>
      </c>
      <c r="QJ484" t="str">
        <v>Use Full .1235 Go Hex</v>
      </c>
      <c r="QK484" t="str">
        <v>Use Gauge K2-98-8019-04, See Image</v>
      </c>
      <c r="QL484" t="str">
        <v>Use large flat indicator tip</v>
      </c>
      <c r="QM484" t="str">
        <v>Use Pins.3330/.3350, See Image MAX NO-GO</v>
      </c>
      <c r="QN484" t="str">
        <v>Use Pointed Drop Indicator Tip</v>
      </c>
      <c r="QO484" t="str">
        <v>V-Block</v>
      </c>
      <c r="QP484" t="str">
        <v>V-Block,  AMB for 13</v>
      </c>
      <c r="QQ484" t="str">
        <v>V-Block,  Hex Cham. Dia.</v>
      </c>
      <c r="QR484" t="str">
        <v>V-Block, Hex Depth</v>
      </c>
      <c r="QS484" t="str">
        <v>VBU Gauge</v>
      </c>
      <c r="QT484" t="str">
        <v>Visibally smaller than HEX=Pass</v>
      </c>
      <c r="QU484" t="str">
        <v>Visual Per Drawing</v>
      </c>
      <c r="QV484" t="str">
        <v>Whirl Blank</v>
      </c>
      <c r="QW484" t="str">
        <v xml:space="preserve">Whirl Blank </v>
      </c>
      <c r="QX484" t="str">
        <v>Whirl Blank, Neck Rad. End to Head CL</v>
      </c>
      <c r="QY484" t="str">
        <v>Whirl Blank, Nose Start Dia.</v>
      </c>
      <c r="QZ484" t="str">
        <v>Whirl Blank, Nose Start Dist.</v>
      </c>
      <c r="RA484" t="str">
        <v>Whirl Blank, Thrd. Minor</v>
      </c>
      <c r="RB484" t="str">
        <v>Whirl Blank, Thrd. Pullout Dia.</v>
      </c>
      <c r="RC484" t="str">
        <v>Whole Part, Removal is at Assy. Level</v>
      </c>
      <c r="RD484" t="str">
        <v>Wide Area</v>
      </c>
      <c r="RE484" t="str">
        <v>Zero on End of Go Gauge</v>
      </c>
    </row>
    <row r="485" spans="3:473">
      <c r="C485" t="str" cm="1">
        <f t="array" ref="C485:RE485">TRANSPOSE(_xlfn._xlws.SORT(_xlfn._xlws.FILTER($A$2:$A$600,ISNUMBER(SEARCH('PartLib Table'!M502,$A$2:$A$600)),"not found")))</f>
        <v xml:space="preserve"> 'C', Whirl Blank</v>
      </c>
      <c r="D485" t="str">
        <v xml:space="preserve"> See Image, Constrained</v>
      </c>
      <c r="E485" t="str">
        <v>(.04 to .12 range = Pass)</v>
      </c>
      <c r="F485" t="str">
        <v>(.042 FULL) Go Pin Seat Fully</v>
      </c>
      <c r="G485" t="str">
        <v>(B), Mfg. Tol.</v>
      </c>
      <c r="H485" t="str">
        <v>(B), O.A.L.</v>
      </c>
      <c r="I485" t="str">
        <v>.001 or less =Pass</v>
      </c>
      <c r="J485" t="str">
        <v>.001 or less out of center = Pass</v>
      </c>
      <c r="K485" t="str">
        <v>.002 or Less = Pass</v>
      </c>
      <c r="L485" t="str">
        <v>.002 or Less out of center = Pass</v>
      </c>
      <c r="M485" t="str">
        <v>.005 to .015 = Pass</v>
      </c>
      <c r="N485" t="str">
        <v>.0125 Mean, Section</v>
      </c>
      <c r="O485" t="str">
        <v>.025 or Less in X &amp; Y=Pass</v>
      </c>
      <c r="P485" t="str">
        <v>.038 Mean</v>
      </c>
      <c r="Q485" t="str">
        <v>.063 MM = .0024 IN, See Image</v>
      </c>
      <c r="R485" t="str">
        <v>.063MM = .0024"</v>
      </c>
      <c r="S485" t="str">
        <v>.243 NO-GO, Unconstrained, Must Not Start</v>
      </c>
      <c r="T485" t="str">
        <v>@ Back Face &amp; ID, No Raised Edge</v>
      </c>
      <c r="U485" t="str">
        <v>@ Back Face &amp; OD, No Raised Edge</v>
      </c>
      <c r="V485" t="str">
        <v>@ ID &amp; FACE</v>
      </c>
      <c r="W485" t="str">
        <v>@ OD &amp; BACK FACE</v>
      </c>
      <c r="X485" t="str">
        <v>@ OD &amp; FACE</v>
      </c>
      <c r="Y485" t="str">
        <v>Across from slot</v>
      </c>
      <c r="Z485" t="str">
        <v>All Edge Breaks</v>
      </c>
      <c r="AA485" t="str">
        <v>Attached to bar stock</v>
      </c>
      <c r="AB485" t="str">
        <v xml:space="preserve">Back Turn Fillet Rad. </v>
      </c>
      <c r="AC485" t="str">
        <v>Balloon 1 (DWG FRM0105 Page 2, NV-27)</v>
      </c>
      <c r="AD485" t="str">
        <v>Balloon 1 (DWG FRM0105, NV-30)</v>
      </c>
      <c r="AE485" t="str">
        <v>Balloon 1 (P# 9890002-20) OL00429/A</v>
      </c>
      <c r="AF485" t="str">
        <v>Balloon 1, DWG#FRM0105</v>
      </c>
      <c r="AG485" t="str">
        <v>Balloon 11, See Image</v>
      </c>
      <c r="AH485" t="str">
        <v xml:space="preserve">Balloon 2 (DWG FRM0105 Page 2, NV-27) </v>
      </c>
      <c r="AI485" t="str">
        <v>Balloon 2 (DWG FRM0105, NV-30)</v>
      </c>
      <c r="AJ485" t="str">
        <v>Balloon 2 (P# 9890002-20)</v>
      </c>
      <c r="AK485" t="str">
        <v>Balloon 2, DWG#FRM0105</v>
      </c>
      <c r="AL485" t="str">
        <v>Balloon 2, DWG#FRM0105, See Image</v>
      </c>
      <c r="AM485" t="str">
        <v>Balloon 3 (DWG FRM0105, NV-30 Minor)</v>
      </c>
      <c r="AN485" t="str">
        <v>Balloon 3 (DWG FRM0105, NV-30)</v>
      </c>
      <c r="AO485" t="str">
        <v>Balloon 3 (P# 9890002-20)</v>
      </c>
      <c r="AP485" t="str">
        <v>Balloon 4</v>
      </c>
      <c r="AQ485" t="str">
        <v>Balloon 4 (P# 9890002-20)</v>
      </c>
      <c r="AR485" t="str">
        <v>Below Middle Band</v>
      </c>
      <c r="AS485" t="str">
        <v>Best Fit Pin, .003 or Less =Pass</v>
      </c>
      <c r="AT485" t="str">
        <v>Blank</v>
      </c>
      <c r="AU485" t="str">
        <v>Blank Turn Maj.</v>
      </c>
      <c r="AV485" t="str">
        <v>Blank Turn Maj. Mill Flt., OL4172</v>
      </c>
      <c r="AW485" t="str">
        <v>Blank Without .010 Slots</v>
      </c>
      <c r="AX485" t="str">
        <v>Blank Without .010 Slots, Section</v>
      </c>
      <c r="AY485" t="str">
        <v>Blank without thread</v>
      </c>
      <c r="AZ485" t="str">
        <v xml:space="preserve">Blank, Center of V Grv. </v>
      </c>
      <c r="BA485" t="str">
        <v>Blank, Check R adjacent Balloon 17</v>
      </c>
      <c r="BB485" t="str">
        <v>Blank, EXT. Feature</v>
      </c>
      <c r="BC485" t="str">
        <v>Blank, See Image, OL04335</v>
      </c>
      <c r="BD485" t="str">
        <v>Blank, See Image, OL04336</v>
      </c>
      <c r="BE485" t="str">
        <v xml:space="preserve">Blank, Thrd. </v>
      </c>
      <c r="BF485" t="str">
        <v>Blank, Turn Tip</v>
      </c>
      <c r="BG485" t="str">
        <v>Blank, Without Thrd.</v>
      </c>
      <c r="BH485" t="str">
        <v>Blank, Without Thread</v>
      </c>
      <c r="BI485" t="str">
        <v xml:space="preserve">Blunt Start Blend to Minor </v>
      </c>
      <c r="BJ485" t="str">
        <v>Calc., Use Go HEX</v>
      </c>
      <c r="BK485" t="str">
        <v>Can't dig into OD</v>
      </c>
      <c r="BL485" t="str">
        <v>Carbide Gauge</v>
      </c>
      <c r="BM485" t="str">
        <v xml:space="preserve">Center of V Grv. </v>
      </c>
      <c r="BN485" t="str">
        <v>Centered Less than .03 = Pass</v>
      </c>
      <c r="BO485" t="str">
        <v>Centered within .0005 or Less = Pass</v>
      </c>
      <c r="BP485" t="str">
        <v>Centered within .001 or Less = Pass</v>
      </c>
      <c r="BQ485" t="str">
        <v>Centered within .0254 or Less = Pass</v>
      </c>
      <c r="BR485" t="str">
        <v>Check close to Rod Slot</v>
      </c>
      <c r="BS485" t="str">
        <v>Check every other hole</v>
      </c>
      <c r="BT485" t="str">
        <v>Check Go over full length of slot.</v>
      </c>
      <c r="BU485" t="str">
        <v>Check Near Closed End</v>
      </c>
      <c r="BV485" t="str">
        <v>Check per Print View, Away from Rod Slot</v>
      </c>
      <c r="BW485" t="str">
        <v>Check to Balloon 30 Go Pin</v>
      </c>
      <c r="BX485" t="str">
        <v>Check with .2705 SET Pin Inside Part</v>
      </c>
      <c r="BY485" t="str">
        <v>Check with Hex Up</v>
      </c>
      <c r="BZ485" t="str">
        <v>CMM Blank</v>
      </c>
      <c r="CA485" t="str">
        <v>Confirm Full Radius</v>
      </c>
      <c r="CB485" t="str">
        <v>Constrained in fixture</v>
      </c>
      <c r="CC485" t="str">
        <v>Constrained with Ring</v>
      </c>
      <c r="CD485" t="str">
        <v>Constrained, See Image</v>
      </c>
      <c r="CE485" t="str">
        <v>Dim. "A"</v>
      </c>
      <c r="CF485" t="str">
        <v>Dim. "B"</v>
      </c>
      <c r="CG485" t="str">
        <v>Dim. "C"</v>
      </c>
      <c r="CH485" t="str">
        <v>Dim. "D", Whirl Blank</v>
      </c>
      <c r="CI485" t="str">
        <v>Dim. "G"</v>
      </c>
      <c r="CJ485" t="str">
        <v>Dim. E, Blank Turn Maj. &amp;  Mill Flt</v>
      </c>
      <c r="CK485" t="str">
        <v>Dim. E, Blank Turn Maj.&amp;  Mill Flt</v>
      </c>
      <c r="CL485" t="str">
        <v>Dim. H, Whirl Blank</v>
      </c>
      <c r="CM485" t="str">
        <v>Dim. J, 'Blank Turn Maj. &amp; Whirl Blank</v>
      </c>
      <c r="CN485" t="str">
        <v>Disk Drop Indicator Tip</v>
      </c>
      <c r="CO485" t="str">
        <v>DWG 100448-15, Balloon F_1</v>
      </c>
      <c r="CP485" t="str">
        <v>DWG 100448-15, OL02571</v>
      </c>
      <c r="CQ485" t="str">
        <v>DWG 100448-41</v>
      </c>
      <c r="CR485" t="str">
        <v>DWG 9890040, (10E),Section Part, OL01139</v>
      </c>
      <c r="CS485" t="str">
        <v>DWG 9890040, (10E),Section, OL01139</v>
      </c>
      <c r="CT485" t="str">
        <v>DWG 9890040, (11E)</v>
      </c>
      <c r="CU485" t="str">
        <v>DWG 9890040, (11E), Pins with Flats</v>
      </c>
      <c r="CV485" t="str">
        <v>DWG 9890040, (12E),  Pass=.002 or less</v>
      </c>
      <c r="CW485" t="str">
        <v>DWG 9890040, (12E), See Image</v>
      </c>
      <c r="CX485" t="str">
        <v>DWG 9890040, (1E), OL01431</v>
      </c>
      <c r="CY485" t="str">
        <v>DWG 9890040, (1E), OL01432</v>
      </c>
      <c r="CZ485" t="str">
        <v>DWG 9890040, (2E), OL01432</v>
      </c>
      <c r="DA485" t="str">
        <v>DWG 9890040, (3E)</v>
      </c>
      <c r="DB485" t="str">
        <v>DWG 9890040, (4E)</v>
      </c>
      <c r="DC485" t="str">
        <v>DWG 9890040, (5E), OL02336</v>
      </c>
      <c r="DD485" t="str">
        <v>DWG 9890040, (6E)</v>
      </c>
      <c r="DE485" t="str">
        <v>DWG 9890040, (7E)</v>
      </c>
      <c r="DF485" t="str">
        <v>DWG 9890040, (8E), OL01433</v>
      </c>
      <c r="DG485" t="str">
        <v>DWG 9890040, (8E), OL01433, Section</v>
      </c>
      <c r="DH485" t="str">
        <v>DWG 9890040, (9E), Close to Rod Slot</v>
      </c>
      <c r="DI485" t="str">
        <v>DWG 9890040, (9E),Close to Rod Slot</v>
      </c>
      <c r="DJ485" t="str">
        <v>DWG FRM0105 PAGE 2</v>
      </c>
      <c r="DK485" t="str">
        <v>DWG# 100448-41</v>
      </c>
      <c r="DL485" t="str">
        <v>DWG# 100448-44</v>
      </c>
      <c r="DM485" t="str">
        <v>DWG# 9890003  (1), Section OL00436/A</v>
      </c>
      <c r="DN485" t="str">
        <v>DWG# 9890003 (3), Ring Gauge Constrained</v>
      </c>
      <c r="DO485" t="str">
        <v>DWG# 9890003 (4), Section</v>
      </c>
      <c r="DP485" t="str">
        <v>DWG#100448-26, Balloon 1K, OL02350</v>
      </c>
      <c r="DQ485" t="str">
        <v>DWG#100448-26, Balloon 2K, OL02350</v>
      </c>
      <c r="DR485" t="str">
        <v>DWG#100448-26, Balloon 3K, OL02363</v>
      </c>
      <c r="DS485" t="str">
        <v>DWG#100448-26, Balloon 4K</v>
      </c>
      <c r="DT485" t="str">
        <v>DWG#100448-26, Balloon 5K, Section</v>
      </c>
      <c r="DU485" t="str">
        <v>DWG#100448-26, Balloon 6K</v>
      </c>
      <c r="DV485" t="str">
        <v>DWG#100448-26, Balloon 7K, Section</v>
      </c>
      <c r="DW485" t="str">
        <v>DWG#100448-26, Mfg. Tol.</v>
      </c>
      <c r="DX485" t="str">
        <v>DWG#9890003 (2) Ring Gauge Constrained</v>
      </c>
      <c r="DY485" t="str">
        <v>DWG#9890044</v>
      </c>
      <c r="DZ485" t="str">
        <v>DWG#9890044 .1985 to .2005=Pass</v>
      </c>
      <c r="EA485" t="str">
        <v>DWG#9890044 Overlay OL02441</v>
      </c>
      <c r="EB485" t="str">
        <v>DWG#9890044, OL02441</v>
      </c>
      <c r="EC485" t="str">
        <v>DWG#FRM0105</v>
      </c>
      <c r="ED485" t="str">
        <v>EXT.</v>
      </c>
      <c r="EE485" t="str">
        <v>EXT. Section, OL02460</v>
      </c>
      <c r="EF485" t="str">
        <v>EXT., OL04223</v>
      </c>
      <c r="EG485" t="str">
        <v>Flat Drop Indicator Tip</v>
      </c>
      <c r="EH485" t="str">
        <v>Full Go Pin, No Light, at Radius</v>
      </c>
      <c r="EI485" t="str">
        <v>Function Check</v>
      </c>
      <c r="EJ485" t="str">
        <v>GO Function Gauge</v>
      </c>
      <c r="EK485" t="str">
        <v>Go Gauge for Balloon 1 &amp; 4</v>
      </c>
      <c r="EL485" t="str">
        <v>Go Pin must pass through</v>
      </c>
      <c r="EM485" t="str">
        <v>Greater than .005 = Fail, Section</v>
      </c>
      <c r="EN485" t="str">
        <v>Greater than .025 out of center = Fail</v>
      </c>
      <c r="EO485" t="str">
        <v>Greater than 2.6 = Pass</v>
      </c>
      <c r="EP485" t="str">
        <v>Green = Pass, Red = Fail</v>
      </c>
      <c r="EQ485" t="str">
        <v>Hex Depth</v>
      </c>
      <c r="ER485" t="str">
        <v>Hex Minor</v>
      </c>
      <c r="ES485" t="str">
        <v>Hole Dia.</v>
      </c>
      <c r="ET485" t="str">
        <v>Hook or Disk Tip</v>
      </c>
      <c r="EU485" t="str">
        <v>ID Sphere Finish</v>
      </c>
      <c r="EV485" t="str">
        <v>ID/OD Both Sides, Diff. .002 or less = Pass</v>
      </c>
      <c r="EW485" t="str">
        <v>If Looks Big, Section</v>
      </c>
      <c r="EX485" t="str">
        <v>If Looks Small, Section</v>
      </c>
      <c r="EY485" t="str">
        <v>Insp. Close to Break Away, Mfg.Tol.</v>
      </c>
      <c r="EZ485" t="str">
        <v>INT.</v>
      </c>
      <c r="FA485" t="str">
        <v>INT. Section, OL02460</v>
      </c>
      <c r="FB485" t="str">
        <v>INT., OL04223</v>
      </c>
      <c r="FC485" t="str">
        <v>Intersect. of 7.7 &amp; R0.10</v>
      </c>
      <c r="FD485" t="str">
        <v>Intersect. of 8.79 and R.25 MAX</v>
      </c>
      <c r="FE485" t="str">
        <v>Keep Ind. Tip away from corner</v>
      </c>
      <c r="FF485" t="str">
        <v>L31</v>
      </c>
      <c r="FG485" t="str">
        <v>Laser Mark</v>
      </c>
      <c r="FH485" t="str">
        <v>LASER PER NOTE 4</v>
      </c>
      <c r="FI485" t="str">
        <v>LASER PER NOTE 4, Final Check 1 only</v>
      </c>
      <c r="FJ485" t="str">
        <v>Less than .002 out of center = Pass</v>
      </c>
      <c r="FK485" t="str">
        <v>Less than 2.75 = Pass, Section</v>
      </c>
      <c r="FL485" t="str">
        <v>List as pin. Not Calibrated</v>
      </c>
      <c r="FM485" t="str">
        <v>M9 X 1.25 BUTT See Comment Image</v>
      </c>
      <c r="FN485" t="str">
        <v>Manual Section</v>
      </c>
      <c r="FO485" t="str">
        <v>Max Deep .241 NO-GO =.42</v>
      </c>
      <c r="FP485" t="str">
        <v>MAX Depth of (Note 7) .241 NO-GO Pin</v>
      </c>
      <c r="FQ485" t="str">
        <v>Measure from Blue Line, See Image</v>
      </c>
      <c r="FR485" t="str">
        <v>Measure Width of Blue Area, See Image</v>
      </c>
      <c r="FS485" t="str">
        <v>Mfg. Tol</v>
      </c>
      <c r="FT485" t="str">
        <v>Mfg. Tol, See Image</v>
      </c>
      <c r="FU485" t="str">
        <v>Mfg. Tol.</v>
      </c>
      <c r="FV485" t="str">
        <v>Mfg. Tol. "A"</v>
      </c>
      <c r="FW485" t="str">
        <v>Mfg. Tol. (Zero on Gauge Full Dia. Lead)</v>
      </c>
      <c r="FX485" t="str">
        <v>Mfg. Tol. Balloon 11, See Image</v>
      </c>
      <c r="FY485" t="str">
        <v>Mfg. Tol. Balloon 4</v>
      </c>
      <c r="FZ485" t="str">
        <v>Mfg. Tol. Balloon 7</v>
      </c>
      <c r="GA485" t="str">
        <v xml:space="preserve">Mfg. Tol. C-Bore Face (Ballo 28) </v>
      </c>
      <c r="GB485" t="str">
        <v>Mfg. Tol. Section</v>
      </c>
      <c r="GC485" t="str">
        <v>Mfg. Tol. See Image</v>
      </c>
      <c r="GD485" t="str">
        <v>Mfg. Tol., 3 Places, Record MAX</v>
      </c>
      <c r="GE485" t="str">
        <v>Mfg. Tol., Balloon 11</v>
      </c>
      <c r="GF485" t="str">
        <v>Mfg. Tol., Balloon 7</v>
      </c>
      <c r="GG485" t="str">
        <v>Mfg. Tol., Blank</v>
      </c>
      <c r="GH485" t="str">
        <v>Mfg. Tol., Blank, Balloon 12</v>
      </c>
      <c r="GI485" t="str">
        <v>Mfg. Tol., Blend to SØ.320</v>
      </c>
      <c r="GJ485" t="str">
        <v>Mfg. Tol., Calculation</v>
      </c>
      <c r="GK485" t="str">
        <v>Mfg. Tol., For Mill Fixture</v>
      </c>
      <c r="GL485" t="str">
        <v>Mfg. Tol., L32</v>
      </c>
      <c r="GM485" t="str">
        <v>Mfg. Tol., L33</v>
      </c>
      <c r="GN485" t="str">
        <v>Mfg. Tol., No Tool Marks</v>
      </c>
      <c r="GO485" t="str">
        <v>Mfg. Tol., OL03361</v>
      </c>
      <c r="GP485" t="str">
        <v>Mfg. Tol., Record off center value</v>
      </c>
      <c r="GQ485" t="str">
        <v>Mfg. Tol., Same 3 Places, Record MIN</v>
      </c>
      <c r="GR485" t="str">
        <v>Mfg. Tol., Section</v>
      </c>
      <c r="GS485" t="str">
        <v>Mfg. Tol., Section B-B</v>
      </c>
      <c r="GT485" t="str">
        <v>Mfg. Tol., Section, OL03361</v>
      </c>
      <c r="GU485" t="str">
        <v>Mfg. Tol., Section, Per Note 2</v>
      </c>
      <c r="GV485" t="str">
        <v>Mfg. Tol., See Image</v>
      </c>
      <c r="GW485" t="str">
        <v>Mfg. Tol., See Image, Bore in Blue</v>
      </c>
      <c r="GX485" t="str">
        <v>Mfg. Tol., See Image, Hook Tip</v>
      </c>
      <c r="GY485" t="str">
        <v>Mfg. Tol., Sharp Okay No Burr</v>
      </c>
      <c r="GZ485" t="str">
        <v>Mfg. Tol., Threadless Blank</v>
      </c>
      <c r="HA485" t="str">
        <v>Mfg.Tol.</v>
      </c>
      <c r="HB485" t="str">
        <v>Mgf. To., T.S.C.</v>
      </c>
      <c r="HC485" t="str">
        <v>Milled Feature</v>
      </c>
      <c r="HD485" t="str">
        <v>Milled Feature, OL04045</v>
      </c>
      <c r="HE485" t="str">
        <v>More than .0005 out of center = Fail</v>
      </c>
      <c r="HF485" t="str">
        <v>Must Pass Through</v>
      </c>
      <c r="HG485" t="str">
        <v>Must pass through gauge</v>
      </c>
      <c r="HH485" t="str">
        <v>Must Pass Through Go Gauge</v>
      </c>
      <c r="HI485" t="str">
        <v>Must Pass, See Image.</v>
      </c>
      <c r="HJ485" t="str">
        <v>NA</v>
      </c>
      <c r="HK485" t="str">
        <v>Narrow Area</v>
      </c>
      <c r="HL485" t="str">
        <v>Near Balloon 21</v>
      </c>
      <c r="HM485" t="str">
        <v>Near Datum B</v>
      </c>
      <c r="HN485" t="str">
        <v>Neck Dia.</v>
      </c>
      <c r="HO485" t="str">
        <v>Neck to Head Rad.</v>
      </c>
      <c r="HP485" t="str">
        <v>No Copper Deposits Allowed</v>
      </c>
      <c r="HQ485" t="str">
        <v>No Section</v>
      </c>
      <c r="HR485" t="str">
        <v>No Section, .01 to .014 = Pass</v>
      </c>
      <c r="HS485" t="str">
        <v>No Section, Rotate Part</v>
      </c>
      <c r="HT485" t="str">
        <v>No Section, See Image</v>
      </c>
      <c r="HU485" t="str">
        <v>No Slot, Section B-B</v>
      </c>
      <c r="HV485" t="str">
        <v>No visual step = Pass</v>
      </c>
      <c r="HW485" t="str">
        <v>Not to exceed .95 Deep</v>
      </c>
      <c r="HX485" t="str">
        <v>Note 1</v>
      </c>
      <c r="HY485" t="str">
        <v>OL00333/A</v>
      </c>
      <c r="HZ485" t="str">
        <v>OL00519</v>
      </c>
      <c r="IA485" t="str">
        <v>OL00520</v>
      </c>
      <c r="IB485" t="str">
        <v>OL00529</v>
      </c>
      <c r="IC485" t="str">
        <v>OL00542</v>
      </c>
      <c r="ID485" t="str">
        <v>OL00724</v>
      </c>
      <c r="IE485" t="str">
        <v>OL01250</v>
      </c>
      <c r="IF485" t="str">
        <v>OL01869, Threadless Blank</v>
      </c>
      <c r="IG485" t="str">
        <v>OL01870, Section</v>
      </c>
      <c r="IH485" t="str">
        <v>OL02255</v>
      </c>
      <c r="II485" t="str">
        <v>OL02255, Mfg. Tol.</v>
      </c>
      <c r="IJ485" t="str">
        <v>OL02302</v>
      </c>
      <c r="IK485" t="str">
        <v xml:space="preserve">OL02318  needed per image instructions </v>
      </c>
      <c r="IL485" t="str">
        <v>OL02556</v>
      </c>
      <c r="IM485" t="str">
        <v>OL02557</v>
      </c>
      <c r="IN485" t="str">
        <v>OL02567</v>
      </c>
      <c r="IO485" t="str">
        <v>OL02653</v>
      </c>
      <c r="IP485" t="str">
        <v>OL02718</v>
      </c>
      <c r="IQ485" t="str">
        <v>OL02841</v>
      </c>
      <c r="IR485" t="str">
        <v>OL02842</v>
      </c>
      <c r="IS485" t="str">
        <v>OL02844</v>
      </c>
      <c r="IT485" t="str">
        <v>OL02871</v>
      </c>
      <c r="IU485" t="str">
        <v>OL02887</v>
      </c>
      <c r="IV485" t="str">
        <v>OL03500</v>
      </c>
      <c r="IW485" t="str">
        <v>OL03766</v>
      </c>
      <c r="IX485" t="str">
        <v>OL03868</v>
      </c>
      <c r="IY485" t="str">
        <v>OL03869</v>
      </c>
      <c r="IZ485" t="str">
        <v>OL03870</v>
      </c>
      <c r="JA485" t="str">
        <v>OL03873, DWG# 100448-44</v>
      </c>
      <c r="JB485" t="str">
        <v>OL03949</v>
      </c>
      <c r="JC485" t="str">
        <v xml:space="preserve">OL04043, Section </v>
      </c>
      <c r="JD485" t="str">
        <v xml:space="preserve">OL04044, Section </v>
      </c>
      <c r="JE485" t="str">
        <v>OL04045</v>
      </c>
      <c r="JF485" t="str">
        <v>OL04045, Milled Feature</v>
      </c>
      <c r="JG485" t="str">
        <v>OL04063</v>
      </c>
      <c r="JH485" t="str">
        <v>OL04064</v>
      </c>
      <c r="JI485" t="str">
        <v>OL04065</v>
      </c>
      <c r="JJ485" t="str">
        <v>OL04181</v>
      </c>
      <c r="JK485" t="str">
        <v>OL04218</v>
      </c>
      <c r="JL485" t="str">
        <v>OL04224, See Image</v>
      </c>
      <c r="JM485" t="str">
        <v>OL04374</v>
      </c>
      <c r="JN485" t="str">
        <v>OL04375, Section M-M</v>
      </c>
      <c r="JO485" t="str">
        <v>OL04376, Section M-M</v>
      </c>
      <c r="JP485" t="str">
        <v>OL04443</v>
      </c>
      <c r="JQ485" t="str">
        <v>OL04444</v>
      </c>
      <c r="JR485" t="str">
        <v>OL05000</v>
      </c>
      <c r="JS485" t="str">
        <v>One side of slot</v>
      </c>
      <c r="JT485" t="str">
        <v>Other side of slot</v>
      </c>
      <c r="JU485" t="str">
        <v>Out of center more than .002 = Fail</v>
      </c>
      <c r="JV485" t="str">
        <v>Out of center more than.002 = Fail</v>
      </c>
      <c r="JW485" t="str">
        <v>Overlay OL02713</v>
      </c>
      <c r="JX485" t="str">
        <v>Overlay OL02714</v>
      </c>
      <c r="JY485" t="str">
        <v>Overlay OL02718</v>
      </c>
      <c r="JZ485" t="str">
        <v>Overlay OL03831, Mfg. Tol.</v>
      </c>
      <c r="KA485" t="str">
        <v>Part Without Slots</v>
      </c>
      <c r="KB485" t="str">
        <v>Part Without Slots, See Image</v>
      </c>
      <c r="KC485" t="str">
        <v xml:space="preserve">Pass = .0254 or Less </v>
      </c>
      <c r="KD485" t="str">
        <v>PD MIN = 4.361, PD MAX = 4.456</v>
      </c>
      <c r="KE485" t="str">
        <v>Per Balloon 2 Note</v>
      </c>
      <c r="KF485" t="str">
        <v>Per drawing note(s) 8.</v>
      </c>
      <c r="KG485" t="str">
        <v>Point or Sphere Tip</v>
      </c>
      <c r="KH485" t="str">
        <v>Point Tip</v>
      </c>
      <c r="KI485" t="str">
        <v>R.9 to R1.1 = Pass, See Image</v>
      </c>
      <c r="KJ485" t="str">
        <v>Ram Construction</v>
      </c>
      <c r="KK485" t="str">
        <v>Record Same Pass / Fail All Balloons</v>
      </c>
      <c r="KL485" t="str">
        <v>Ref. Balloon 1</v>
      </c>
      <c r="KM485" t="str">
        <v>Ref. Balloon 12</v>
      </c>
      <c r="KN485" t="str">
        <v>Ref. Balloon 13, 100% AQL</v>
      </c>
      <c r="KO485" t="str">
        <v>Ref. Balloon 2</v>
      </c>
      <c r="KP485" t="str">
        <v>Ref. Balloon 21, 100% AQL</v>
      </c>
      <c r="KQ485" t="str">
        <v>Ref. Balloon 4</v>
      </c>
      <c r="KR485" t="str">
        <v>Ref. Balloon 7</v>
      </c>
      <c r="KS485" t="str">
        <v>Ref. Balloon 8</v>
      </c>
      <c r="KT485" t="str">
        <v>Relieved Pin Gauges 09236 &amp; 09235</v>
      </c>
      <c r="KU485" t="str">
        <v>Rotate Part</v>
      </c>
      <c r="KV485" t="str">
        <v>Rotate Part, See Image</v>
      </c>
      <c r="KW485" t="str">
        <v>Same as Root Radius</v>
      </c>
      <c r="KX485" t="str">
        <v>Section</v>
      </c>
      <c r="KY485" t="str">
        <v>Section B-B</v>
      </c>
      <c r="KZ485" t="str">
        <v>Section B-B, Distance Between Grooves</v>
      </c>
      <c r="LA485" t="str">
        <v>Section C-C</v>
      </c>
      <c r="LB485" t="str">
        <v>Section Part</v>
      </c>
      <c r="LC485" t="str">
        <v>Section Part, Measured from Opposite Face</v>
      </c>
      <c r="LD485" t="str">
        <v>Section, Broachless Blank</v>
      </c>
      <c r="LE485" t="str">
        <v>Section, EXT. Sphere Location.</v>
      </c>
      <c r="LF485" t="str">
        <v>Section, Hex Cham. Ang.</v>
      </c>
      <c r="LG485" t="str">
        <v>Section, Hex Fillet Rad.</v>
      </c>
      <c r="LH485" t="str">
        <v>Section, INT. Feature</v>
      </c>
      <c r="LI485" t="str">
        <v>Section, INT. Sphere Location.</v>
      </c>
      <c r="LJ485" t="str">
        <v>Section, Mfg. Tol.</v>
      </c>
      <c r="LK485" t="str">
        <v>Section, Mfg. Tol., See Image</v>
      </c>
      <c r="LL485" t="str">
        <v>Section, OL00486</v>
      </c>
      <c r="LM485" t="str">
        <v>Section, OL00542</v>
      </c>
      <c r="LN485" t="str">
        <v>Section, OL00543</v>
      </c>
      <c r="LO485" t="str">
        <v>Section, OL00544</v>
      </c>
      <c r="LP485" t="str">
        <v>Section, OL00545</v>
      </c>
      <c r="LQ485" t="str">
        <v>Section, OL00546</v>
      </c>
      <c r="LR485" t="str">
        <v>Section, OL00547</v>
      </c>
      <c r="LS485" t="str">
        <v>Section, OL00555</v>
      </c>
      <c r="LT485" t="str">
        <v>Section, OL00725</v>
      </c>
      <c r="LU485" t="str">
        <v>Section, OL01430</v>
      </c>
      <c r="LV485" t="str">
        <v>Section, OL01434</v>
      </c>
      <c r="LW485" t="str">
        <v>Section, OL01435</v>
      </c>
      <c r="LX485" t="str">
        <v>Section, OL01807</v>
      </c>
      <c r="LY485" t="str">
        <v>Section, OL01830</v>
      </c>
      <c r="LZ485" t="str">
        <v>Section, OL02351</v>
      </c>
      <c r="MA485" t="str">
        <v>Section, OL02519</v>
      </c>
      <c r="MB485" t="str">
        <v>Section, OL02520</v>
      </c>
      <c r="MC485" t="str">
        <v>Section, OL02522</v>
      </c>
      <c r="MD485" t="str">
        <v>Section, OL02540</v>
      </c>
      <c r="ME485" t="str">
        <v>Section, OL02541</v>
      </c>
      <c r="MF485" t="str">
        <v>Section, OL02552</v>
      </c>
      <c r="MG485" t="str">
        <v>Section, OL02553</v>
      </c>
      <c r="MH485" t="str">
        <v>Section, OL02554</v>
      </c>
      <c r="MI485" t="str">
        <v>Section, OL02555</v>
      </c>
      <c r="MJ485" t="str">
        <v>Section, OL02558</v>
      </c>
      <c r="MK485" t="str">
        <v>Section, OL02559</v>
      </c>
      <c r="ML485" t="str">
        <v>Section, OL02560</v>
      </c>
      <c r="MM485" t="str">
        <v>Section, OL02619</v>
      </c>
      <c r="MN485" t="str">
        <v>Section, OL02620</v>
      </c>
      <c r="MO485" t="str">
        <v>Section, OL02621</v>
      </c>
      <c r="MP485" t="str">
        <v>Section, OL02622</v>
      </c>
      <c r="MQ485" t="str">
        <v>Section, OL02623</v>
      </c>
      <c r="MR485" t="str">
        <v>Section, OL02624</v>
      </c>
      <c r="MS485" t="str">
        <v>Section, OL02652</v>
      </c>
      <c r="MT485" t="str">
        <v>Section, OL02680</v>
      </c>
      <c r="MU485" t="str">
        <v>Section, OL02793</v>
      </c>
      <c r="MV485" t="str">
        <v>Section, OL02823</v>
      </c>
      <c r="MW485" t="str">
        <v>Section, OL02843</v>
      </c>
      <c r="MX485" t="str">
        <v>Section, OL03026, Ext.</v>
      </c>
      <c r="MY485" t="str">
        <v>Section, OL03026, Int.</v>
      </c>
      <c r="MZ485" t="str">
        <v>Section, OL03570, DWG# 100448-41</v>
      </c>
      <c r="NA485" t="str">
        <v>Section, OL03781</v>
      </c>
      <c r="NB485" t="str">
        <v>Section, OL03911</v>
      </c>
      <c r="NC485" t="str">
        <v>Section, OL03912</v>
      </c>
      <c r="ND485" t="str">
        <v>Section, OL03928</v>
      </c>
      <c r="NE485" t="str">
        <v>Section, OL03929</v>
      </c>
      <c r="NF485" t="str">
        <v>Section, OL04030</v>
      </c>
      <c r="NG485" t="str">
        <v>Section, OL04037</v>
      </c>
      <c r="NH485" t="str">
        <v>Section, OL04038</v>
      </c>
      <c r="NI485" t="str">
        <v>Section, OL04046</v>
      </c>
      <c r="NJ485" t="str">
        <v>Section, OL04065</v>
      </c>
      <c r="NK485" t="str">
        <v>Section, OL04066</v>
      </c>
      <c r="NL485" t="str">
        <v>Section, OL04067</v>
      </c>
      <c r="NM485" t="str">
        <v>Section, OL04069</v>
      </c>
      <c r="NN485" t="str">
        <v>Section, OL04071</v>
      </c>
      <c r="NO485" t="str">
        <v>Section, OL04173</v>
      </c>
      <c r="NP485" t="str">
        <v>Section, OL04174</v>
      </c>
      <c r="NQ485" t="str">
        <v>Section, OL04214</v>
      </c>
      <c r="NR485" t="str">
        <v>Section, OL04215</v>
      </c>
      <c r="NS485" t="str">
        <v>Section, OL04216</v>
      </c>
      <c r="NT485" t="str">
        <v>Section, OL04217</v>
      </c>
      <c r="NU485" t="str">
        <v>Section, Overlay OL02716</v>
      </c>
      <c r="NV485" t="str">
        <v>Section, Overlay OL02717</v>
      </c>
      <c r="NW485" t="str">
        <v>Section, See Image</v>
      </c>
      <c r="NX485" t="str">
        <v>Section, See Image, DWG# 100448-41</v>
      </c>
      <c r="NY485" t="str">
        <v>Section, Without Sots</v>
      </c>
      <c r="NZ485" t="str">
        <v>See Comments Sheet</v>
      </c>
      <c r="OA485" t="str">
        <v>See Comments Sheet, OL02318</v>
      </c>
      <c r="OB485" t="str">
        <v>See Image</v>
      </c>
      <c r="OC485" t="str">
        <v>See Image, .005 or Less = Pass</v>
      </c>
      <c r="OD485" t="str">
        <v>See Image, Check Near Radius</v>
      </c>
      <c r="OE485" t="str">
        <v>See Image, Constrained</v>
      </c>
      <c r="OF485" t="str">
        <v>See Image, Distance Between Flats</v>
      </c>
      <c r="OG485" t="str">
        <v xml:space="preserve">See Image, Mfg. Tol, Section A-A </v>
      </c>
      <c r="OH485" t="str">
        <v>See image, Mfg. Tol.</v>
      </c>
      <c r="OI485" t="str">
        <v>See Image, Mic. Across Flats</v>
      </c>
      <c r="OJ485" t="str">
        <v>See Image, OL02850</v>
      </c>
      <c r="OK485" t="str">
        <v>See Image, OL02880</v>
      </c>
      <c r="OL485" t="str">
        <v>See Image, OL03926</v>
      </c>
      <c r="OM485" t="str">
        <v>See Image, OL03927</v>
      </c>
      <c r="ON485" t="str">
        <v>See Image, OL04003</v>
      </c>
      <c r="OO485" t="str">
        <v>'See Image, OL04342,  Best Fit Joe Block</v>
      </c>
      <c r="OP485" t="str">
        <v>See Image, OL04342,  Blank</v>
      </c>
      <c r="OQ485" t="str">
        <v>See Image, OL04342, Blank</v>
      </c>
      <c r="OR485" t="str">
        <v>See Image, OL04343, Blank</v>
      </c>
      <c r="OS485" t="str">
        <v>See Image, Pass = .002 or Less</v>
      </c>
      <c r="OT485" t="str">
        <v>See Image, Rcd. MAX</v>
      </c>
      <c r="OU485" t="str">
        <v>See Image, Rcd. MIN</v>
      </c>
      <c r="OV485" t="str">
        <v>See Image, Section</v>
      </c>
      <c r="OW485" t="str">
        <v>See Image, Section A-A</v>
      </c>
      <c r="OX485" t="str">
        <v>See Image, Section B-B</v>
      </c>
      <c r="OY485" t="str">
        <v>See Image, Section B-B, TSC</v>
      </c>
      <c r="OZ485" t="str">
        <v>See Image, Shank Drawing # 18000-XX-XX A</v>
      </c>
      <c r="PA485" t="str">
        <v>Sequencial Laser 01, 120 Per Print</v>
      </c>
      <c r="PB485" t="str">
        <v>Set to .202, Zero on Thread Lead</v>
      </c>
      <c r="PC485" t="str">
        <v>Sharp OK, No Burr</v>
      </c>
      <c r="PD485" t="str">
        <v>Sharp OK, No Raised Edge, See Image</v>
      </c>
      <c r="PE485" t="str">
        <v>Sharp OK, No Raised Edges</v>
      </c>
      <c r="PF485" t="str">
        <v>Sharp okay no raised edge</v>
      </c>
      <c r="PG485" t="str">
        <v>Sharp Okay, No Burr</v>
      </c>
      <c r="PH485" t="str">
        <v>Sharp Okay, No Raised Edge</v>
      </c>
      <c r="PI485" t="str">
        <v>Sharp Okay, No Raised Edges,</v>
      </c>
      <c r="PJ485" t="str">
        <v>Sharp Okay, See Image</v>
      </c>
      <c r="PK485" t="str">
        <v xml:space="preserve">Start of Radius @ .195 </v>
      </c>
      <c r="PL485" t="str">
        <v xml:space="preserve">Start of Radius @ .21 </v>
      </c>
      <c r="PM485" t="str">
        <v xml:space="preserve">T.S.C. </v>
      </c>
      <c r="PN485" t="str">
        <v>Tangent Point</v>
      </c>
      <c r="PO485" t="str">
        <v>Tangent point of R.50</v>
      </c>
      <c r="PP485" t="str">
        <v>Taper Check, Mfg.Tol.</v>
      </c>
      <c r="PQ485" t="str">
        <v>Taper Check, Mfg.Tol., See Image</v>
      </c>
      <c r="PR485" t="str">
        <v>Thrd. Minor Ø</v>
      </c>
      <c r="PS485" t="str">
        <v>Thrd. Relief Ø</v>
      </c>
      <c r="PT485" t="str">
        <v>Threadless Blank</v>
      </c>
      <c r="PU485" t="str">
        <v>Threadless Blank, From Major Ø</v>
      </c>
      <c r="PV485" t="str">
        <v>Threadless Blank, Mfg. Tol.</v>
      </c>
      <c r="PW485" t="str">
        <v>Threadless Blank, Thrd. to Neck Rad.</v>
      </c>
      <c r="PX485" t="str">
        <v>Thredless Blank</v>
      </c>
      <c r="PY485" t="str">
        <v>To center of R.005</v>
      </c>
      <c r="PZ485" t="str">
        <v>Torx Min. Dia.</v>
      </c>
      <c r="QA485" t="str">
        <v>Turn Ø Free of Mill Marks</v>
      </c>
      <c r="QB485" t="str">
        <v>Use (Full) GO Hex</v>
      </c>
      <c r="QC485" t="str">
        <v>Use Balloon 1 FULL Gauge</v>
      </c>
      <c r="QD485" t="str">
        <v>Use Balloon 9 FULL GO</v>
      </c>
      <c r="QE485" t="str">
        <v>Use Best Fit Pin</v>
      </c>
      <c r="QF485" t="str">
        <v>Use Disk Tip</v>
      </c>
      <c r="QG485" t="str">
        <v>Use flat bottomed indicator tip.</v>
      </c>
      <c r="QH485" t="str">
        <v xml:space="preserve">Use Full .093 Go Hex </v>
      </c>
      <c r="QI485" t="str">
        <v xml:space="preserve">Use Full .0930 Go Hex </v>
      </c>
      <c r="QJ485" t="str">
        <v>Use Full .1235 Go Hex</v>
      </c>
      <c r="QK485" t="str">
        <v>Use Gauge K2-98-8019-04, See Image</v>
      </c>
      <c r="QL485" t="str">
        <v>Use large flat indicator tip</v>
      </c>
      <c r="QM485" t="str">
        <v>Use Pins.3330/.3350, See Image MAX NO-GO</v>
      </c>
      <c r="QN485" t="str">
        <v>Use Pointed Drop Indicator Tip</v>
      </c>
      <c r="QO485" t="str">
        <v>V-Block</v>
      </c>
      <c r="QP485" t="str">
        <v>V-Block,  AMB for 13</v>
      </c>
      <c r="QQ485" t="str">
        <v>V-Block,  Hex Cham. Dia.</v>
      </c>
      <c r="QR485" t="str">
        <v>V-Block, Hex Depth</v>
      </c>
      <c r="QS485" t="str">
        <v>VBU Gauge</v>
      </c>
      <c r="QT485" t="str">
        <v>Visibally smaller than HEX=Pass</v>
      </c>
      <c r="QU485" t="str">
        <v>Visual Per Drawing</v>
      </c>
      <c r="QV485" t="str">
        <v>Whirl Blank</v>
      </c>
      <c r="QW485" t="str">
        <v xml:space="preserve">Whirl Blank </v>
      </c>
      <c r="QX485" t="str">
        <v>Whirl Blank, Neck Rad. End to Head CL</v>
      </c>
      <c r="QY485" t="str">
        <v>Whirl Blank, Nose Start Dia.</v>
      </c>
      <c r="QZ485" t="str">
        <v>Whirl Blank, Nose Start Dist.</v>
      </c>
      <c r="RA485" t="str">
        <v>Whirl Blank, Thrd. Minor</v>
      </c>
      <c r="RB485" t="str">
        <v>Whirl Blank, Thrd. Pullout Dia.</v>
      </c>
      <c r="RC485" t="str">
        <v>Whole Part, Removal is at Assy. Level</v>
      </c>
      <c r="RD485" t="str">
        <v>Wide Area</v>
      </c>
      <c r="RE485" t="str">
        <v>Zero on End of Go Gauge</v>
      </c>
    </row>
    <row r="486" spans="3:473">
      <c r="C486" t="str" cm="1">
        <f t="array" ref="C486:RE486">TRANSPOSE(_xlfn._xlws.SORT(_xlfn._xlws.FILTER($A$2:$A$600,ISNUMBER(SEARCH('PartLib Table'!M503,$A$2:$A$600)),"not found")))</f>
        <v xml:space="preserve"> 'C', Whirl Blank</v>
      </c>
      <c r="D486" t="str">
        <v xml:space="preserve"> See Image, Constrained</v>
      </c>
      <c r="E486" t="str">
        <v>(.04 to .12 range = Pass)</v>
      </c>
      <c r="F486" t="str">
        <v>(.042 FULL) Go Pin Seat Fully</v>
      </c>
      <c r="G486" t="str">
        <v>(B), Mfg. Tol.</v>
      </c>
      <c r="H486" t="str">
        <v>(B), O.A.L.</v>
      </c>
      <c r="I486" t="str">
        <v>.001 or less =Pass</v>
      </c>
      <c r="J486" t="str">
        <v>.001 or less out of center = Pass</v>
      </c>
      <c r="K486" t="str">
        <v>.002 or Less = Pass</v>
      </c>
      <c r="L486" t="str">
        <v>.002 or Less out of center = Pass</v>
      </c>
      <c r="M486" t="str">
        <v>.005 to .015 = Pass</v>
      </c>
      <c r="N486" t="str">
        <v>.0125 Mean, Section</v>
      </c>
      <c r="O486" t="str">
        <v>.025 or Less in X &amp; Y=Pass</v>
      </c>
      <c r="P486" t="str">
        <v>.038 Mean</v>
      </c>
      <c r="Q486" t="str">
        <v>.063 MM = .0024 IN, See Image</v>
      </c>
      <c r="R486" t="str">
        <v>.063MM = .0024"</v>
      </c>
      <c r="S486" t="str">
        <v>.243 NO-GO, Unconstrained, Must Not Start</v>
      </c>
      <c r="T486" t="str">
        <v>@ Back Face &amp; ID, No Raised Edge</v>
      </c>
      <c r="U486" t="str">
        <v>@ Back Face &amp; OD, No Raised Edge</v>
      </c>
      <c r="V486" t="str">
        <v>@ ID &amp; FACE</v>
      </c>
      <c r="W486" t="str">
        <v>@ OD &amp; BACK FACE</v>
      </c>
      <c r="X486" t="str">
        <v>@ OD &amp; FACE</v>
      </c>
      <c r="Y486" t="str">
        <v>Across from slot</v>
      </c>
      <c r="Z486" t="str">
        <v>All Edge Breaks</v>
      </c>
      <c r="AA486" t="str">
        <v>Attached to bar stock</v>
      </c>
      <c r="AB486" t="str">
        <v xml:space="preserve">Back Turn Fillet Rad. </v>
      </c>
      <c r="AC486" t="str">
        <v>Balloon 1 (DWG FRM0105 Page 2, NV-27)</v>
      </c>
      <c r="AD486" t="str">
        <v>Balloon 1 (DWG FRM0105, NV-30)</v>
      </c>
      <c r="AE486" t="str">
        <v>Balloon 1 (P# 9890002-20) OL00429/A</v>
      </c>
      <c r="AF486" t="str">
        <v>Balloon 1, DWG#FRM0105</v>
      </c>
      <c r="AG486" t="str">
        <v>Balloon 11, See Image</v>
      </c>
      <c r="AH486" t="str">
        <v xml:space="preserve">Balloon 2 (DWG FRM0105 Page 2, NV-27) </v>
      </c>
      <c r="AI486" t="str">
        <v>Balloon 2 (DWG FRM0105, NV-30)</v>
      </c>
      <c r="AJ486" t="str">
        <v>Balloon 2 (P# 9890002-20)</v>
      </c>
      <c r="AK486" t="str">
        <v>Balloon 2, DWG#FRM0105</v>
      </c>
      <c r="AL486" t="str">
        <v>Balloon 2, DWG#FRM0105, See Image</v>
      </c>
      <c r="AM486" t="str">
        <v>Balloon 3 (DWG FRM0105, NV-30 Minor)</v>
      </c>
      <c r="AN486" t="str">
        <v>Balloon 3 (DWG FRM0105, NV-30)</v>
      </c>
      <c r="AO486" t="str">
        <v>Balloon 3 (P# 9890002-20)</v>
      </c>
      <c r="AP486" t="str">
        <v>Balloon 4</v>
      </c>
      <c r="AQ486" t="str">
        <v>Balloon 4 (P# 9890002-20)</v>
      </c>
      <c r="AR486" t="str">
        <v>Below Middle Band</v>
      </c>
      <c r="AS486" t="str">
        <v>Best Fit Pin, .003 or Less =Pass</v>
      </c>
      <c r="AT486" t="str">
        <v>Blank</v>
      </c>
      <c r="AU486" t="str">
        <v>Blank Turn Maj.</v>
      </c>
      <c r="AV486" t="str">
        <v>Blank Turn Maj. Mill Flt., OL4172</v>
      </c>
      <c r="AW486" t="str">
        <v>Blank Without .010 Slots</v>
      </c>
      <c r="AX486" t="str">
        <v>Blank Without .010 Slots, Section</v>
      </c>
      <c r="AY486" t="str">
        <v>Blank without thread</v>
      </c>
      <c r="AZ486" t="str">
        <v xml:space="preserve">Blank, Center of V Grv. </v>
      </c>
      <c r="BA486" t="str">
        <v>Blank, Check R adjacent Balloon 17</v>
      </c>
      <c r="BB486" t="str">
        <v>Blank, EXT. Feature</v>
      </c>
      <c r="BC486" t="str">
        <v>Blank, See Image, OL04335</v>
      </c>
      <c r="BD486" t="str">
        <v>Blank, See Image, OL04336</v>
      </c>
      <c r="BE486" t="str">
        <v xml:space="preserve">Blank, Thrd. </v>
      </c>
      <c r="BF486" t="str">
        <v>Blank, Turn Tip</v>
      </c>
      <c r="BG486" t="str">
        <v>Blank, Without Thrd.</v>
      </c>
      <c r="BH486" t="str">
        <v>Blank, Without Thread</v>
      </c>
      <c r="BI486" t="str">
        <v xml:space="preserve">Blunt Start Blend to Minor </v>
      </c>
      <c r="BJ486" t="str">
        <v>Calc., Use Go HEX</v>
      </c>
      <c r="BK486" t="str">
        <v>Can't dig into OD</v>
      </c>
      <c r="BL486" t="str">
        <v>Carbide Gauge</v>
      </c>
      <c r="BM486" t="str">
        <v xml:space="preserve">Center of V Grv. </v>
      </c>
      <c r="BN486" t="str">
        <v>Centered Less than .03 = Pass</v>
      </c>
      <c r="BO486" t="str">
        <v>Centered within .0005 or Less = Pass</v>
      </c>
      <c r="BP486" t="str">
        <v>Centered within .001 or Less = Pass</v>
      </c>
      <c r="BQ486" t="str">
        <v>Centered within .0254 or Less = Pass</v>
      </c>
      <c r="BR486" t="str">
        <v>Check close to Rod Slot</v>
      </c>
      <c r="BS486" t="str">
        <v>Check every other hole</v>
      </c>
      <c r="BT486" t="str">
        <v>Check Go over full length of slot.</v>
      </c>
      <c r="BU486" t="str">
        <v>Check Near Closed End</v>
      </c>
      <c r="BV486" t="str">
        <v>Check per Print View, Away from Rod Slot</v>
      </c>
      <c r="BW486" t="str">
        <v>Check to Balloon 30 Go Pin</v>
      </c>
      <c r="BX486" t="str">
        <v>Check with .2705 SET Pin Inside Part</v>
      </c>
      <c r="BY486" t="str">
        <v>Check with Hex Up</v>
      </c>
      <c r="BZ486" t="str">
        <v>CMM Blank</v>
      </c>
      <c r="CA486" t="str">
        <v>Confirm Full Radius</v>
      </c>
      <c r="CB486" t="str">
        <v>Constrained in fixture</v>
      </c>
      <c r="CC486" t="str">
        <v>Constrained with Ring</v>
      </c>
      <c r="CD486" t="str">
        <v>Constrained, See Image</v>
      </c>
      <c r="CE486" t="str">
        <v>Dim. "A"</v>
      </c>
      <c r="CF486" t="str">
        <v>Dim. "B"</v>
      </c>
      <c r="CG486" t="str">
        <v>Dim. "C"</v>
      </c>
      <c r="CH486" t="str">
        <v>Dim. "D", Whirl Blank</v>
      </c>
      <c r="CI486" t="str">
        <v>Dim. "G"</v>
      </c>
      <c r="CJ486" t="str">
        <v>Dim. E, Blank Turn Maj. &amp;  Mill Flt</v>
      </c>
      <c r="CK486" t="str">
        <v>Dim. E, Blank Turn Maj.&amp;  Mill Flt</v>
      </c>
      <c r="CL486" t="str">
        <v>Dim. H, Whirl Blank</v>
      </c>
      <c r="CM486" t="str">
        <v>Dim. J, 'Blank Turn Maj. &amp; Whirl Blank</v>
      </c>
      <c r="CN486" t="str">
        <v>Disk Drop Indicator Tip</v>
      </c>
      <c r="CO486" t="str">
        <v>DWG 100448-15, Balloon F_1</v>
      </c>
      <c r="CP486" t="str">
        <v>DWG 100448-15, OL02571</v>
      </c>
      <c r="CQ486" t="str">
        <v>DWG 100448-41</v>
      </c>
      <c r="CR486" t="str">
        <v>DWG 9890040, (10E),Section Part, OL01139</v>
      </c>
      <c r="CS486" t="str">
        <v>DWG 9890040, (10E),Section, OL01139</v>
      </c>
      <c r="CT486" t="str">
        <v>DWG 9890040, (11E)</v>
      </c>
      <c r="CU486" t="str">
        <v>DWG 9890040, (11E), Pins with Flats</v>
      </c>
      <c r="CV486" t="str">
        <v>DWG 9890040, (12E),  Pass=.002 or less</v>
      </c>
      <c r="CW486" t="str">
        <v>DWG 9890040, (12E), See Image</v>
      </c>
      <c r="CX486" t="str">
        <v>DWG 9890040, (1E), OL01431</v>
      </c>
      <c r="CY486" t="str">
        <v>DWG 9890040, (1E), OL01432</v>
      </c>
      <c r="CZ486" t="str">
        <v>DWG 9890040, (2E), OL01432</v>
      </c>
      <c r="DA486" t="str">
        <v>DWG 9890040, (3E)</v>
      </c>
      <c r="DB486" t="str">
        <v>DWG 9890040, (4E)</v>
      </c>
      <c r="DC486" t="str">
        <v>DWG 9890040, (5E), OL02336</v>
      </c>
      <c r="DD486" t="str">
        <v>DWG 9890040, (6E)</v>
      </c>
      <c r="DE486" t="str">
        <v>DWG 9890040, (7E)</v>
      </c>
      <c r="DF486" t="str">
        <v>DWG 9890040, (8E), OL01433</v>
      </c>
      <c r="DG486" t="str">
        <v>DWG 9890040, (8E), OL01433, Section</v>
      </c>
      <c r="DH486" t="str">
        <v>DWG 9890040, (9E), Close to Rod Slot</v>
      </c>
      <c r="DI486" t="str">
        <v>DWG 9890040, (9E),Close to Rod Slot</v>
      </c>
      <c r="DJ486" t="str">
        <v>DWG FRM0105 PAGE 2</v>
      </c>
      <c r="DK486" t="str">
        <v>DWG# 100448-41</v>
      </c>
      <c r="DL486" t="str">
        <v>DWG# 100448-44</v>
      </c>
      <c r="DM486" t="str">
        <v>DWG# 9890003  (1), Section OL00436/A</v>
      </c>
      <c r="DN486" t="str">
        <v>DWG# 9890003 (3), Ring Gauge Constrained</v>
      </c>
      <c r="DO486" t="str">
        <v>DWG# 9890003 (4), Section</v>
      </c>
      <c r="DP486" t="str">
        <v>DWG#100448-26, Balloon 1K, OL02350</v>
      </c>
      <c r="DQ486" t="str">
        <v>DWG#100448-26, Balloon 2K, OL02350</v>
      </c>
      <c r="DR486" t="str">
        <v>DWG#100448-26, Balloon 3K, OL02363</v>
      </c>
      <c r="DS486" t="str">
        <v>DWG#100448-26, Balloon 4K</v>
      </c>
      <c r="DT486" t="str">
        <v>DWG#100448-26, Balloon 5K, Section</v>
      </c>
      <c r="DU486" t="str">
        <v>DWG#100448-26, Balloon 6K</v>
      </c>
      <c r="DV486" t="str">
        <v>DWG#100448-26, Balloon 7K, Section</v>
      </c>
      <c r="DW486" t="str">
        <v>DWG#100448-26, Mfg. Tol.</v>
      </c>
      <c r="DX486" t="str">
        <v>DWG#9890003 (2) Ring Gauge Constrained</v>
      </c>
      <c r="DY486" t="str">
        <v>DWG#9890044</v>
      </c>
      <c r="DZ486" t="str">
        <v>DWG#9890044 .1985 to .2005=Pass</v>
      </c>
      <c r="EA486" t="str">
        <v>DWG#9890044 Overlay OL02441</v>
      </c>
      <c r="EB486" t="str">
        <v>DWG#9890044, OL02441</v>
      </c>
      <c r="EC486" t="str">
        <v>DWG#FRM0105</v>
      </c>
      <c r="ED486" t="str">
        <v>EXT.</v>
      </c>
      <c r="EE486" t="str">
        <v>EXT. Section, OL02460</v>
      </c>
      <c r="EF486" t="str">
        <v>EXT., OL04223</v>
      </c>
      <c r="EG486" t="str">
        <v>Flat Drop Indicator Tip</v>
      </c>
      <c r="EH486" t="str">
        <v>Full Go Pin, No Light, at Radius</v>
      </c>
      <c r="EI486" t="str">
        <v>Function Check</v>
      </c>
      <c r="EJ486" t="str">
        <v>GO Function Gauge</v>
      </c>
      <c r="EK486" t="str">
        <v>Go Gauge for Balloon 1 &amp; 4</v>
      </c>
      <c r="EL486" t="str">
        <v>Go Pin must pass through</v>
      </c>
      <c r="EM486" t="str">
        <v>Greater than .005 = Fail, Section</v>
      </c>
      <c r="EN486" t="str">
        <v>Greater than .025 out of center = Fail</v>
      </c>
      <c r="EO486" t="str">
        <v>Greater than 2.6 = Pass</v>
      </c>
      <c r="EP486" t="str">
        <v>Green = Pass, Red = Fail</v>
      </c>
      <c r="EQ486" t="str">
        <v>Hex Depth</v>
      </c>
      <c r="ER486" t="str">
        <v>Hex Minor</v>
      </c>
      <c r="ES486" t="str">
        <v>Hole Dia.</v>
      </c>
      <c r="ET486" t="str">
        <v>Hook or Disk Tip</v>
      </c>
      <c r="EU486" t="str">
        <v>ID Sphere Finish</v>
      </c>
      <c r="EV486" t="str">
        <v>ID/OD Both Sides, Diff. .002 or less = Pass</v>
      </c>
      <c r="EW486" t="str">
        <v>If Looks Big, Section</v>
      </c>
      <c r="EX486" t="str">
        <v>If Looks Small, Section</v>
      </c>
      <c r="EY486" t="str">
        <v>Insp. Close to Break Away, Mfg.Tol.</v>
      </c>
      <c r="EZ486" t="str">
        <v>INT.</v>
      </c>
      <c r="FA486" t="str">
        <v>INT. Section, OL02460</v>
      </c>
      <c r="FB486" t="str">
        <v>INT., OL04223</v>
      </c>
      <c r="FC486" t="str">
        <v>Intersect. of 7.7 &amp; R0.10</v>
      </c>
      <c r="FD486" t="str">
        <v>Intersect. of 8.79 and R.25 MAX</v>
      </c>
      <c r="FE486" t="str">
        <v>Keep Ind. Tip away from corner</v>
      </c>
      <c r="FF486" t="str">
        <v>L31</v>
      </c>
      <c r="FG486" t="str">
        <v>Laser Mark</v>
      </c>
      <c r="FH486" t="str">
        <v>LASER PER NOTE 4</v>
      </c>
      <c r="FI486" t="str">
        <v>LASER PER NOTE 4, Final Check 1 only</v>
      </c>
      <c r="FJ486" t="str">
        <v>Less than .002 out of center = Pass</v>
      </c>
      <c r="FK486" t="str">
        <v>Less than 2.75 = Pass, Section</v>
      </c>
      <c r="FL486" t="str">
        <v>List as pin. Not Calibrated</v>
      </c>
      <c r="FM486" t="str">
        <v>M9 X 1.25 BUTT See Comment Image</v>
      </c>
      <c r="FN486" t="str">
        <v>Manual Section</v>
      </c>
      <c r="FO486" t="str">
        <v>Max Deep .241 NO-GO =.42</v>
      </c>
      <c r="FP486" t="str">
        <v>MAX Depth of (Note 7) .241 NO-GO Pin</v>
      </c>
      <c r="FQ486" t="str">
        <v>Measure from Blue Line, See Image</v>
      </c>
      <c r="FR486" t="str">
        <v>Measure Width of Blue Area, See Image</v>
      </c>
      <c r="FS486" t="str">
        <v>Mfg. Tol</v>
      </c>
      <c r="FT486" t="str">
        <v>Mfg. Tol, See Image</v>
      </c>
      <c r="FU486" t="str">
        <v>Mfg. Tol.</v>
      </c>
      <c r="FV486" t="str">
        <v>Mfg. Tol. "A"</v>
      </c>
      <c r="FW486" t="str">
        <v>Mfg. Tol. (Zero on Gauge Full Dia. Lead)</v>
      </c>
      <c r="FX486" t="str">
        <v>Mfg. Tol. Balloon 11, See Image</v>
      </c>
      <c r="FY486" t="str">
        <v>Mfg. Tol. Balloon 4</v>
      </c>
      <c r="FZ486" t="str">
        <v>Mfg. Tol. Balloon 7</v>
      </c>
      <c r="GA486" t="str">
        <v xml:space="preserve">Mfg. Tol. C-Bore Face (Ballo 28) </v>
      </c>
      <c r="GB486" t="str">
        <v>Mfg. Tol. Section</v>
      </c>
      <c r="GC486" t="str">
        <v>Mfg. Tol. See Image</v>
      </c>
      <c r="GD486" t="str">
        <v>Mfg. Tol., 3 Places, Record MAX</v>
      </c>
      <c r="GE486" t="str">
        <v>Mfg. Tol., Balloon 11</v>
      </c>
      <c r="GF486" t="str">
        <v>Mfg. Tol., Balloon 7</v>
      </c>
      <c r="GG486" t="str">
        <v>Mfg. Tol., Blank</v>
      </c>
      <c r="GH486" t="str">
        <v>Mfg. Tol., Blank, Balloon 12</v>
      </c>
      <c r="GI486" t="str">
        <v>Mfg. Tol., Blend to SØ.320</v>
      </c>
      <c r="GJ486" t="str">
        <v>Mfg. Tol., Calculation</v>
      </c>
      <c r="GK486" t="str">
        <v>Mfg. Tol., For Mill Fixture</v>
      </c>
      <c r="GL486" t="str">
        <v>Mfg. Tol., L32</v>
      </c>
      <c r="GM486" t="str">
        <v>Mfg. Tol., L33</v>
      </c>
      <c r="GN486" t="str">
        <v>Mfg. Tol., No Tool Marks</v>
      </c>
      <c r="GO486" t="str">
        <v>Mfg. Tol., OL03361</v>
      </c>
      <c r="GP486" t="str">
        <v>Mfg. Tol., Record off center value</v>
      </c>
      <c r="GQ486" t="str">
        <v>Mfg. Tol., Same 3 Places, Record MIN</v>
      </c>
      <c r="GR486" t="str">
        <v>Mfg. Tol., Section</v>
      </c>
      <c r="GS486" t="str">
        <v>Mfg. Tol., Section B-B</v>
      </c>
      <c r="GT486" t="str">
        <v>Mfg. Tol., Section, OL03361</v>
      </c>
      <c r="GU486" t="str">
        <v>Mfg. Tol., Section, Per Note 2</v>
      </c>
      <c r="GV486" t="str">
        <v>Mfg. Tol., See Image</v>
      </c>
      <c r="GW486" t="str">
        <v>Mfg. Tol., See Image, Bore in Blue</v>
      </c>
      <c r="GX486" t="str">
        <v>Mfg. Tol., See Image, Hook Tip</v>
      </c>
      <c r="GY486" t="str">
        <v>Mfg. Tol., Sharp Okay No Burr</v>
      </c>
      <c r="GZ486" t="str">
        <v>Mfg. Tol., Threadless Blank</v>
      </c>
      <c r="HA486" t="str">
        <v>Mfg.Tol.</v>
      </c>
      <c r="HB486" t="str">
        <v>Mgf. To., T.S.C.</v>
      </c>
      <c r="HC486" t="str">
        <v>Milled Feature</v>
      </c>
      <c r="HD486" t="str">
        <v>Milled Feature, OL04045</v>
      </c>
      <c r="HE486" t="str">
        <v>More than .0005 out of center = Fail</v>
      </c>
      <c r="HF486" t="str">
        <v>Must Pass Through</v>
      </c>
      <c r="HG486" t="str">
        <v>Must pass through gauge</v>
      </c>
      <c r="HH486" t="str">
        <v>Must Pass Through Go Gauge</v>
      </c>
      <c r="HI486" t="str">
        <v>Must Pass, See Image.</v>
      </c>
      <c r="HJ486" t="str">
        <v>NA</v>
      </c>
      <c r="HK486" t="str">
        <v>Narrow Area</v>
      </c>
      <c r="HL486" t="str">
        <v>Near Balloon 21</v>
      </c>
      <c r="HM486" t="str">
        <v>Near Datum B</v>
      </c>
      <c r="HN486" t="str">
        <v>Neck Dia.</v>
      </c>
      <c r="HO486" t="str">
        <v>Neck to Head Rad.</v>
      </c>
      <c r="HP486" t="str">
        <v>No Copper Deposits Allowed</v>
      </c>
      <c r="HQ486" t="str">
        <v>No Section</v>
      </c>
      <c r="HR486" t="str">
        <v>No Section, .01 to .014 = Pass</v>
      </c>
      <c r="HS486" t="str">
        <v>No Section, Rotate Part</v>
      </c>
      <c r="HT486" t="str">
        <v>No Section, See Image</v>
      </c>
      <c r="HU486" t="str">
        <v>No Slot, Section B-B</v>
      </c>
      <c r="HV486" t="str">
        <v>No visual step = Pass</v>
      </c>
      <c r="HW486" t="str">
        <v>Not to exceed .95 Deep</v>
      </c>
      <c r="HX486" t="str">
        <v>Note 1</v>
      </c>
      <c r="HY486" t="str">
        <v>OL00333/A</v>
      </c>
      <c r="HZ486" t="str">
        <v>OL00519</v>
      </c>
      <c r="IA486" t="str">
        <v>OL00520</v>
      </c>
      <c r="IB486" t="str">
        <v>OL00529</v>
      </c>
      <c r="IC486" t="str">
        <v>OL00542</v>
      </c>
      <c r="ID486" t="str">
        <v>OL00724</v>
      </c>
      <c r="IE486" t="str">
        <v>OL01250</v>
      </c>
      <c r="IF486" t="str">
        <v>OL01869, Threadless Blank</v>
      </c>
      <c r="IG486" t="str">
        <v>OL01870, Section</v>
      </c>
      <c r="IH486" t="str">
        <v>OL02255</v>
      </c>
      <c r="II486" t="str">
        <v>OL02255, Mfg. Tol.</v>
      </c>
      <c r="IJ486" t="str">
        <v>OL02302</v>
      </c>
      <c r="IK486" t="str">
        <v xml:space="preserve">OL02318  needed per image instructions </v>
      </c>
      <c r="IL486" t="str">
        <v>OL02556</v>
      </c>
      <c r="IM486" t="str">
        <v>OL02557</v>
      </c>
      <c r="IN486" t="str">
        <v>OL02567</v>
      </c>
      <c r="IO486" t="str">
        <v>OL02653</v>
      </c>
      <c r="IP486" t="str">
        <v>OL02718</v>
      </c>
      <c r="IQ486" t="str">
        <v>OL02841</v>
      </c>
      <c r="IR486" t="str">
        <v>OL02842</v>
      </c>
      <c r="IS486" t="str">
        <v>OL02844</v>
      </c>
      <c r="IT486" t="str">
        <v>OL02871</v>
      </c>
      <c r="IU486" t="str">
        <v>OL02887</v>
      </c>
      <c r="IV486" t="str">
        <v>OL03500</v>
      </c>
      <c r="IW486" t="str">
        <v>OL03766</v>
      </c>
      <c r="IX486" t="str">
        <v>OL03868</v>
      </c>
      <c r="IY486" t="str">
        <v>OL03869</v>
      </c>
      <c r="IZ486" t="str">
        <v>OL03870</v>
      </c>
      <c r="JA486" t="str">
        <v>OL03873, DWG# 100448-44</v>
      </c>
      <c r="JB486" t="str">
        <v>OL03949</v>
      </c>
      <c r="JC486" t="str">
        <v xml:space="preserve">OL04043, Section </v>
      </c>
      <c r="JD486" t="str">
        <v xml:space="preserve">OL04044, Section </v>
      </c>
      <c r="JE486" t="str">
        <v>OL04045</v>
      </c>
      <c r="JF486" t="str">
        <v>OL04045, Milled Feature</v>
      </c>
      <c r="JG486" t="str">
        <v>OL04063</v>
      </c>
      <c r="JH486" t="str">
        <v>OL04064</v>
      </c>
      <c r="JI486" t="str">
        <v>OL04065</v>
      </c>
      <c r="JJ486" t="str">
        <v>OL04181</v>
      </c>
      <c r="JK486" t="str">
        <v>OL04218</v>
      </c>
      <c r="JL486" t="str">
        <v>OL04224, See Image</v>
      </c>
      <c r="JM486" t="str">
        <v>OL04374</v>
      </c>
      <c r="JN486" t="str">
        <v>OL04375, Section M-M</v>
      </c>
      <c r="JO486" t="str">
        <v>OL04376, Section M-M</v>
      </c>
      <c r="JP486" t="str">
        <v>OL04443</v>
      </c>
      <c r="JQ486" t="str">
        <v>OL04444</v>
      </c>
      <c r="JR486" t="str">
        <v>OL05000</v>
      </c>
      <c r="JS486" t="str">
        <v>One side of slot</v>
      </c>
      <c r="JT486" t="str">
        <v>Other side of slot</v>
      </c>
      <c r="JU486" t="str">
        <v>Out of center more than .002 = Fail</v>
      </c>
      <c r="JV486" t="str">
        <v>Out of center more than.002 = Fail</v>
      </c>
      <c r="JW486" t="str">
        <v>Overlay OL02713</v>
      </c>
      <c r="JX486" t="str">
        <v>Overlay OL02714</v>
      </c>
      <c r="JY486" t="str">
        <v>Overlay OL02718</v>
      </c>
      <c r="JZ486" t="str">
        <v>Overlay OL03831, Mfg. Tol.</v>
      </c>
      <c r="KA486" t="str">
        <v>Part Without Slots</v>
      </c>
      <c r="KB486" t="str">
        <v>Part Without Slots, See Image</v>
      </c>
      <c r="KC486" t="str">
        <v xml:space="preserve">Pass = .0254 or Less </v>
      </c>
      <c r="KD486" t="str">
        <v>PD MIN = 4.361, PD MAX = 4.456</v>
      </c>
      <c r="KE486" t="str">
        <v>Per Balloon 2 Note</v>
      </c>
      <c r="KF486" t="str">
        <v>Per drawing note(s) 8.</v>
      </c>
      <c r="KG486" t="str">
        <v>Point or Sphere Tip</v>
      </c>
      <c r="KH486" t="str">
        <v>Point Tip</v>
      </c>
      <c r="KI486" t="str">
        <v>R.9 to R1.1 = Pass, See Image</v>
      </c>
      <c r="KJ486" t="str">
        <v>Ram Construction</v>
      </c>
      <c r="KK486" t="str">
        <v>Record Same Pass / Fail All Balloons</v>
      </c>
      <c r="KL486" t="str">
        <v>Ref. Balloon 1</v>
      </c>
      <c r="KM486" t="str">
        <v>Ref. Balloon 12</v>
      </c>
      <c r="KN486" t="str">
        <v>Ref. Balloon 13, 100% AQL</v>
      </c>
      <c r="KO486" t="str">
        <v>Ref. Balloon 2</v>
      </c>
      <c r="KP486" t="str">
        <v>Ref. Balloon 21, 100% AQL</v>
      </c>
      <c r="KQ486" t="str">
        <v>Ref. Balloon 4</v>
      </c>
      <c r="KR486" t="str">
        <v>Ref. Balloon 7</v>
      </c>
      <c r="KS486" t="str">
        <v>Ref. Balloon 8</v>
      </c>
      <c r="KT486" t="str">
        <v>Relieved Pin Gauges 09236 &amp; 09235</v>
      </c>
      <c r="KU486" t="str">
        <v>Rotate Part</v>
      </c>
      <c r="KV486" t="str">
        <v>Rotate Part, See Image</v>
      </c>
      <c r="KW486" t="str">
        <v>Same as Root Radius</v>
      </c>
      <c r="KX486" t="str">
        <v>Section</v>
      </c>
      <c r="KY486" t="str">
        <v>Section B-B</v>
      </c>
      <c r="KZ486" t="str">
        <v>Section B-B, Distance Between Grooves</v>
      </c>
      <c r="LA486" t="str">
        <v>Section C-C</v>
      </c>
      <c r="LB486" t="str">
        <v>Section Part</v>
      </c>
      <c r="LC486" t="str">
        <v>Section Part, Measured from Opposite Face</v>
      </c>
      <c r="LD486" t="str">
        <v>Section, Broachless Blank</v>
      </c>
      <c r="LE486" t="str">
        <v>Section, EXT. Sphere Location.</v>
      </c>
      <c r="LF486" t="str">
        <v>Section, Hex Cham. Ang.</v>
      </c>
      <c r="LG486" t="str">
        <v>Section, Hex Fillet Rad.</v>
      </c>
      <c r="LH486" t="str">
        <v>Section, INT. Feature</v>
      </c>
      <c r="LI486" t="str">
        <v>Section, INT. Sphere Location.</v>
      </c>
      <c r="LJ486" t="str">
        <v>Section, Mfg. Tol.</v>
      </c>
      <c r="LK486" t="str">
        <v>Section, Mfg. Tol., See Image</v>
      </c>
      <c r="LL486" t="str">
        <v>Section, OL00486</v>
      </c>
      <c r="LM486" t="str">
        <v>Section, OL00542</v>
      </c>
      <c r="LN486" t="str">
        <v>Section, OL00543</v>
      </c>
      <c r="LO486" t="str">
        <v>Section, OL00544</v>
      </c>
      <c r="LP486" t="str">
        <v>Section, OL00545</v>
      </c>
      <c r="LQ486" t="str">
        <v>Section, OL00546</v>
      </c>
      <c r="LR486" t="str">
        <v>Section, OL00547</v>
      </c>
      <c r="LS486" t="str">
        <v>Section, OL00555</v>
      </c>
      <c r="LT486" t="str">
        <v>Section, OL00725</v>
      </c>
      <c r="LU486" t="str">
        <v>Section, OL01430</v>
      </c>
      <c r="LV486" t="str">
        <v>Section, OL01434</v>
      </c>
      <c r="LW486" t="str">
        <v>Section, OL01435</v>
      </c>
      <c r="LX486" t="str">
        <v>Section, OL01807</v>
      </c>
      <c r="LY486" t="str">
        <v>Section, OL01830</v>
      </c>
      <c r="LZ486" t="str">
        <v>Section, OL02351</v>
      </c>
      <c r="MA486" t="str">
        <v>Section, OL02519</v>
      </c>
      <c r="MB486" t="str">
        <v>Section, OL02520</v>
      </c>
      <c r="MC486" t="str">
        <v>Section, OL02522</v>
      </c>
      <c r="MD486" t="str">
        <v>Section, OL02540</v>
      </c>
      <c r="ME486" t="str">
        <v>Section, OL02541</v>
      </c>
      <c r="MF486" t="str">
        <v>Section, OL02552</v>
      </c>
      <c r="MG486" t="str">
        <v>Section, OL02553</v>
      </c>
      <c r="MH486" t="str">
        <v>Section, OL02554</v>
      </c>
      <c r="MI486" t="str">
        <v>Section, OL02555</v>
      </c>
      <c r="MJ486" t="str">
        <v>Section, OL02558</v>
      </c>
      <c r="MK486" t="str">
        <v>Section, OL02559</v>
      </c>
      <c r="ML486" t="str">
        <v>Section, OL02560</v>
      </c>
      <c r="MM486" t="str">
        <v>Section, OL02619</v>
      </c>
      <c r="MN486" t="str">
        <v>Section, OL02620</v>
      </c>
      <c r="MO486" t="str">
        <v>Section, OL02621</v>
      </c>
      <c r="MP486" t="str">
        <v>Section, OL02622</v>
      </c>
      <c r="MQ486" t="str">
        <v>Section, OL02623</v>
      </c>
      <c r="MR486" t="str">
        <v>Section, OL02624</v>
      </c>
      <c r="MS486" t="str">
        <v>Section, OL02652</v>
      </c>
      <c r="MT486" t="str">
        <v>Section, OL02680</v>
      </c>
      <c r="MU486" t="str">
        <v>Section, OL02793</v>
      </c>
      <c r="MV486" t="str">
        <v>Section, OL02823</v>
      </c>
      <c r="MW486" t="str">
        <v>Section, OL02843</v>
      </c>
      <c r="MX486" t="str">
        <v>Section, OL03026, Ext.</v>
      </c>
      <c r="MY486" t="str">
        <v>Section, OL03026, Int.</v>
      </c>
      <c r="MZ486" t="str">
        <v>Section, OL03570, DWG# 100448-41</v>
      </c>
      <c r="NA486" t="str">
        <v>Section, OL03781</v>
      </c>
      <c r="NB486" t="str">
        <v>Section, OL03911</v>
      </c>
      <c r="NC486" t="str">
        <v>Section, OL03912</v>
      </c>
      <c r="ND486" t="str">
        <v>Section, OL03928</v>
      </c>
      <c r="NE486" t="str">
        <v>Section, OL03929</v>
      </c>
      <c r="NF486" t="str">
        <v>Section, OL04030</v>
      </c>
      <c r="NG486" t="str">
        <v>Section, OL04037</v>
      </c>
      <c r="NH486" t="str">
        <v>Section, OL04038</v>
      </c>
      <c r="NI486" t="str">
        <v>Section, OL04046</v>
      </c>
      <c r="NJ486" t="str">
        <v>Section, OL04065</v>
      </c>
      <c r="NK486" t="str">
        <v>Section, OL04066</v>
      </c>
      <c r="NL486" t="str">
        <v>Section, OL04067</v>
      </c>
      <c r="NM486" t="str">
        <v>Section, OL04069</v>
      </c>
      <c r="NN486" t="str">
        <v>Section, OL04071</v>
      </c>
      <c r="NO486" t="str">
        <v>Section, OL04173</v>
      </c>
      <c r="NP486" t="str">
        <v>Section, OL04174</v>
      </c>
      <c r="NQ486" t="str">
        <v>Section, OL04214</v>
      </c>
      <c r="NR486" t="str">
        <v>Section, OL04215</v>
      </c>
      <c r="NS486" t="str">
        <v>Section, OL04216</v>
      </c>
      <c r="NT486" t="str">
        <v>Section, OL04217</v>
      </c>
      <c r="NU486" t="str">
        <v>Section, Overlay OL02716</v>
      </c>
      <c r="NV486" t="str">
        <v>Section, Overlay OL02717</v>
      </c>
      <c r="NW486" t="str">
        <v>Section, See Image</v>
      </c>
      <c r="NX486" t="str">
        <v>Section, See Image, DWG# 100448-41</v>
      </c>
      <c r="NY486" t="str">
        <v>Section, Without Sots</v>
      </c>
      <c r="NZ486" t="str">
        <v>See Comments Sheet</v>
      </c>
      <c r="OA486" t="str">
        <v>See Comments Sheet, OL02318</v>
      </c>
      <c r="OB486" t="str">
        <v>See Image</v>
      </c>
      <c r="OC486" t="str">
        <v>See Image, .005 or Less = Pass</v>
      </c>
      <c r="OD486" t="str">
        <v>See Image, Check Near Radius</v>
      </c>
      <c r="OE486" t="str">
        <v>See Image, Constrained</v>
      </c>
      <c r="OF486" t="str">
        <v>See Image, Distance Between Flats</v>
      </c>
      <c r="OG486" t="str">
        <v xml:space="preserve">See Image, Mfg. Tol, Section A-A </v>
      </c>
      <c r="OH486" t="str">
        <v>See image, Mfg. Tol.</v>
      </c>
      <c r="OI486" t="str">
        <v>See Image, Mic. Across Flats</v>
      </c>
      <c r="OJ486" t="str">
        <v>See Image, OL02850</v>
      </c>
      <c r="OK486" t="str">
        <v>See Image, OL02880</v>
      </c>
      <c r="OL486" t="str">
        <v>See Image, OL03926</v>
      </c>
      <c r="OM486" t="str">
        <v>See Image, OL03927</v>
      </c>
      <c r="ON486" t="str">
        <v>See Image, OL04003</v>
      </c>
      <c r="OO486" t="str">
        <v>'See Image, OL04342,  Best Fit Joe Block</v>
      </c>
      <c r="OP486" t="str">
        <v>See Image, OL04342,  Blank</v>
      </c>
      <c r="OQ486" t="str">
        <v>See Image, OL04342, Blank</v>
      </c>
      <c r="OR486" t="str">
        <v>See Image, OL04343, Blank</v>
      </c>
      <c r="OS486" t="str">
        <v>See Image, Pass = .002 or Less</v>
      </c>
      <c r="OT486" t="str">
        <v>See Image, Rcd. MAX</v>
      </c>
      <c r="OU486" t="str">
        <v>See Image, Rcd. MIN</v>
      </c>
      <c r="OV486" t="str">
        <v>See Image, Section</v>
      </c>
      <c r="OW486" t="str">
        <v>See Image, Section A-A</v>
      </c>
      <c r="OX486" t="str">
        <v>See Image, Section B-B</v>
      </c>
      <c r="OY486" t="str">
        <v>See Image, Section B-B, TSC</v>
      </c>
      <c r="OZ486" t="str">
        <v>See Image, Shank Drawing # 18000-XX-XX A</v>
      </c>
      <c r="PA486" t="str">
        <v>Sequencial Laser 01, 120 Per Print</v>
      </c>
      <c r="PB486" t="str">
        <v>Set to .202, Zero on Thread Lead</v>
      </c>
      <c r="PC486" t="str">
        <v>Sharp OK, No Burr</v>
      </c>
      <c r="PD486" t="str">
        <v>Sharp OK, No Raised Edge, See Image</v>
      </c>
      <c r="PE486" t="str">
        <v>Sharp OK, No Raised Edges</v>
      </c>
      <c r="PF486" t="str">
        <v>Sharp okay no raised edge</v>
      </c>
      <c r="PG486" t="str">
        <v>Sharp Okay, No Burr</v>
      </c>
      <c r="PH486" t="str">
        <v>Sharp Okay, No Raised Edge</v>
      </c>
      <c r="PI486" t="str">
        <v>Sharp Okay, No Raised Edges,</v>
      </c>
      <c r="PJ486" t="str">
        <v>Sharp Okay, See Image</v>
      </c>
      <c r="PK486" t="str">
        <v xml:space="preserve">Start of Radius @ .195 </v>
      </c>
      <c r="PL486" t="str">
        <v xml:space="preserve">Start of Radius @ .21 </v>
      </c>
      <c r="PM486" t="str">
        <v xml:space="preserve">T.S.C. </v>
      </c>
      <c r="PN486" t="str">
        <v>Tangent Point</v>
      </c>
      <c r="PO486" t="str">
        <v>Tangent point of R.50</v>
      </c>
      <c r="PP486" t="str">
        <v>Taper Check, Mfg.Tol.</v>
      </c>
      <c r="PQ486" t="str">
        <v>Taper Check, Mfg.Tol., See Image</v>
      </c>
      <c r="PR486" t="str">
        <v>Thrd. Minor Ø</v>
      </c>
      <c r="PS486" t="str">
        <v>Thrd. Relief Ø</v>
      </c>
      <c r="PT486" t="str">
        <v>Threadless Blank</v>
      </c>
      <c r="PU486" t="str">
        <v>Threadless Blank, From Major Ø</v>
      </c>
      <c r="PV486" t="str">
        <v>Threadless Blank, Mfg. Tol.</v>
      </c>
      <c r="PW486" t="str">
        <v>Threadless Blank, Thrd. to Neck Rad.</v>
      </c>
      <c r="PX486" t="str">
        <v>Thredless Blank</v>
      </c>
      <c r="PY486" t="str">
        <v>To center of R.005</v>
      </c>
      <c r="PZ486" t="str">
        <v>Torx Min. Dia.</v>
      </c>
      <c r="QA486" t="str">
        <v>Turn Ø Free of Mill Marks</v>
      </c>
      <c r="QB486" t="str">
        <v>Use (Full) GO Hex</v>
      </c>
      <c r="QC486" t="str">
        <v>Use Balloon 1 FULL Gauge</v>
      </c>
      <c r="QD486" t="str">
        <v>Use Balloon 9 FULL GO</v>
      </c>
      <c r="QE486" t="str">
        <v>Use Best Fit Pin</v>
      </c>
      <c r="QF486" t="str">
        <v>Use Disk Tip</v>
      </c>
      <c r="QG486" t="str">
        <v>Use flat bottomed indicator tip.</v>
      </c>
      <c r="QH486" t="str">
        <v xml:space="preserve">Use Full .093 Go Hex </v>
      </c>
      <c r="QI486" t="str">
        <v xml:space="preserve">Use Full .0930 Go Hex </v>
      </c>
      <c r="QJ486" t="str">
        <v>Use Full .1235 Go Hex</v>
      </c>
      <c r="QK486" t="str">
        <v>Use Gauge K2-98-8019-04, See Image</v>
      </c>
      <c r="QL486" t="str">
        <v>Use large flat indicator tip</v>
      </c>
      <c r="QM486" t="str">
        <v>Use Pins.3330/.3350, See Image MAX NO-GO</v>
      </c>
      <c r="QN486" t="str">
        <v>Use Pointed Drop Indicator Tip</v>
      </c>
      <c r="QO486" t="str">
        <v>V-Block</v>
      </c>
      <c r="QP486" t="str">
        <v>V-Block,  AMB for 13</v>
      </c>
      <c r="QQ486" t="str">
        <v>V-Block,  Hex Cham. Dia.</v>
      </c>
      <c r="QR486" t="str">
        <v>V-Block, Hex Depth</v>
      </c>
      <c r="QS486" t="str">
        <v>VBU Gauge</v>
      </c>
      <c r="QT486" t="str">
        <v>Visibally smaller than HEX=Pass</v>
      </c>
      <c r="QU486" t="str">
        <v>Visual Per Drawing</v>
      </c>
      <c r="QV486" t="str">
        <v>Whirl Blank</v>
      </c>
      <c r="QW486" t="str">
        <v xml:space="preserve">Whirl Blank </v>
      </c>
      <c r="QX486" t="str">
        <v>Whirl Blank, Neck Rad. End to Head CL</v>
      </c>
      <c r="QY486" t="str">
        <v>Whirl Blank, Nose Start Dia.</v>
      </c>
      <c r="QZ486" t="str">
        <v>Whirl Blank, Nose Start Dist.</v>
      </c>
      <c r="RA486" t="str">
        <v>Whirl Blank, Thrd. Minor</v>
      </c>
      <c r="RB486" t="str">
        <v>Whirl Blank, Thrd. Pullout Dia.</v>
      </c>
      <c r="RC486" t="str">
        <v>Whole Part, Removal is at Assy. Level</v>
      </c>
      <c r="RD486" t="str">
        <v>Wide Area</v>
      </c>
      <c r="RE486" t="str">
        <v>Zero on End of Go Gauge</v>
      </c>
    </row>
    <row r="487" spans="3:473">
      <c r="C487" t="str" cm="1">
        <f t="array" ref="C487:RE487">TRANSPOSE(_xlfn._xlws.SORT(_xlfn._xlws.FILTER($A$2:$A$600,ISNUMBER(SEARCH('PartLib Table'!M504,$A$2:$A$600)),"not found")))</f>
        <v xml:space="preserve"> 'C', Whirl Blank</v>
      </c>
      <c r="D487" t="str">
        <v xml:space="preserve"> See Image, Constrained</v>
      </c>
      <c r="E487" t="str">
        <v>(.04 to .12 range = Pass)</v>
      </c>
      <c r="F487" t="str">
        <v>(.042 FULL) Go Pin Seat Fully</v>
      </c>
      <c r="G487" t="str">
        <v>(B), Mfg. Tol.</v>
      </c>
      <c r="H487" t="str">
        <v>(B), O.A.L.</v>
      </c>
      <c r="I487" t="str">
        <v>.001 or less =Pass</v>
      </c>
      <c r="J487" t="str">
        <v>.001 or less out of center = Pass</v>
      </c>
      <c r="K487" t="str">
        <v>.002 or Less = Pass</v>
      </c>
      <c r="L487" t="str">
        <v>.002 or Less out of center = Pass</v>
      </c>
      <c r="M487" t="str">
        <v>.005 to .015 = Pass</v>
      </c>
      <c r="N487" t="str">
        <v>.0125 Mean, Section</v>
      </c>
      <c r="O487" t="str">
        <v>.025 or Less in X &amp; Y=Pass</v>
      </c>
      <c r="P487" t="str">
        <v>.038 Mean</v>
      </c>
      <c r="Q487" t="str">
        <v>.063 MM = .0024 IN, See Image</v>
      </c>
      <c r="R487" t="str">
        <v>.063MM = .0024"</v>
      </c>
      <c r="S487" t="str">
        <v>.243 NO-GO, Unconstrained, Must Not Start</v>
      </c>
      <c r="T487" t="str">
        <v>@ Back Face &amp; ID, No Raised Edge</v>
      </c>
      <c r="U487" t="str">
        <v>@ Back Face &amp; OD, No Raised Edge</v>
      </c>
      <c r="V487" t="str">
        <v>@ ID &amp; FACE</v>
      </c>
      <c r="W487" t="str">
        <v>@ OD &amp; BACK FACE</v>
      </c>
      <c r="X487" t="str">
        <v>@ OD &amp; FACE</v>
      </c>
      <c r="Y487" t="str">
        <v>Across from slot</v>
      </c>
      <c r="Z487" t="str">
        <v>All Edge Breaks</v>
      </c>
      <c r="AA487" t="str">
        <v>Attached to bar stock</v>
      </c>
      <c r="AB487" t="str">
        <v xml:space="preserve">Back Turn Fillet Rad. </v>
      </c>
      <c r="AC487" t="str">
        <v>Balloon 1 (DWG FRM0105 Page 2, NV-27)</v>
      </c>
      <c r="AD487" t="str">
        <v>Balloon 1 (DWG FRM0105, NV-30)</v>
      </c>
      <c r="AE487" t="str">
        <v>Balloon 1 (P# 9890002-20) OL00429/A</v>
      </c>
      <c r="AF487" t="str">
        <v>Balloon 1, DWG#FRM0105</v>
      </c>
      <c r="AG487" t="str">
        <v>Balloon 11, See Image</v>
      </c>
      <c r="AH487" t="str">
        <v xml:space="preserve">Balloon 2 (DWG FRM0105 Page 2, NV-27) </v>
      </c>
      <c r="AI487" t="str">
        <v>Balloon 2 (DWG FRM0105, NV-30)</v>
      </c>
      <c r="AJ487" t="str">
        <v>Balloon 2 (P# 9890002-20)</v>
      </c>
      <c r="AK487" t="str">
        <v>Balloon 2, DWG#FRM0105</v>
      </c>
      <c r="AL487" t="str">
        <v>Balloon 2, DWG#FRM0105, See Image</v>
      </c>
      <c r="AM487" t="str">
        <v>Balloon 3 (DWG FRM0105, NV-30 Minor)</v>
      </c>
      <c r="AN487" t="str">
        <v>Balloon 3 (DWG FRM0105, NV-30)</v>
      </c>
      <c r="AO487" t="str">
        <v>Balloon 3 (P# 9890002-20)</v>
      </c>
      <c r="AP487" t="str">
        <v>Balloon 4</v>
      </c>
      <c r="AQ487" t="str">
        <v>Balloon 4 (P# 9890002-20)</v>
      </c>
      <c r="AR487" t="str">
        <v>Below Middle Band</v>
      </c>
      <c r="AS487" t="str">
        <v>Best Fit Pin, .003 or Less =Pass</v>
      </c>
      <c r="AT487" t="str">
        <v>Blank</v>
      </c>
      <c r="AU487" t="str">
        <v>Blank Turn Maj.</v>
      </c>
      <c r="AV487" t="str">
        <v>Blank Turn Maj. Mill Flt., OL4172</v>
      </c>
      <c r="AW487" t="str">
        <v>Blank Without .010 Slots</v>
      </c>
      <c r="AX487" t="str">
        <v>Blank Without .010 Slots, Section</v>
      </c>
      <c r="AY487" t="str">
        <v>Blank without thread</v>
      </c>
      <c r="AZ487" t="str">
        <v xml:space="preserve">Blank, Center of V Grv. </v>
      </c>
      <c r="BA487" t="str">
        <v>Blank, Check R adjacent Balloon 17</v>
      </c>
      <c r="BB487" t="str">
        <v>Blank, EXT. Feature</v>
      </c>
      <c r="BC487" t="str">
        <v>Blank, See Image, OL04335</v>
      </c>
      <c r="BD487" t="str">
        <v>Blank, See Image, OL04336</v>
      </c>
      <c r="BE487" t="str">
        <v xml:space="preserve">Blank, Thrd. </v>
      </c>
      <c r="BF487" t="str">
        <v>Blank, Turn Tip</v>
      </c>
      <c r="BG487" t="str">
        <v>Blank, Without Thrd.</v>
      </c>
      <c r="BH487" t="str">
        <v>Blank, Without Thread</v>
      </c>
      <c r="BI487" t="str">
        <v xml:space="preserve">Blunt Start Blend to Minor </v>
      </c>
      <c r="BJ487" t="str">
        <v>Calc., Use Go HEX</v>
      </c>
      <c r="BK487" t="str">
        <v>Can't dig into OD</v>
      </c>
      <c r="BL487" t="str">
        <v>Carbide Gauge</v>
      </c>
      <c r="BM487" t="str">
        <v xml:space="preserve">Center of V Grv. </v>
      </c>
      <c r="BN487" t="str">
        <v>Centered Less than .03 = Pass</v>
      </c>
      <c r="BO487" t="str">
        <v>Centered within .0005 or Less = Pass</v>
      </c>
      <c r="BP487" t="str">
        <v>Centered within .001 or Less = Pass</v>
      </c>
      <c r="BQ487" t="str">
        <v>Centered within .0254 or Less = Pass</v>
      </c>
      <c r="BR487" t="str">
        <v>Check close to Rod Slot</v>
      </c>
      <c r="BS487" t="str">
        <v>Check every other hole</v>
      </c>
      <c r="BT487" t="str">
        <v>Check Go over full length of slot.</v>
      </c>
      <c r="BU487" t="str">
        <v>Check Near Closed End</v>
      </c>
      <c r="BV487" t="str">
        <v>Check per Print View, Away from Rod Slot</v>
      </c>
      <c r="BW487" t="str">
        <v>Check to Balloon 30 Go Pin</v>
      </c>
      <c r="BX487" t="str">
        <v>Check with .2705 SET Pin Inside Part</v>
      </c>
      <c r="BY487" t="str">
        <v>Check with Hex Up</v>
      </c>
      <c r="BZ487" t="str">
        <v>CMM Blank</v>
      </c>
      <c r="CA487" t="str">
        <v>Confirm Full Radius</v>
      </c>
      <c r="CB487" t="str">
        <v>Constrained in fixture</v>
      </c>
      <c r="CC487" t="str">
        <v>Constrained with Ring</v>
      </c>
      <c r="CD487" t="str">
        <v>Constrained, See Image</v>
      </c>
      <c r="CE487" t="str">
        <v>Dim. "A"</v>
      </c>
      <c r="CF487" t="str">
        <v>Dim. "B"</v>
      </c>
      <c r="CG487" t="str">
        <v>Dim. "C"</v>
      </c>
      <c r="CH487" t="str">
        <v>Dim. "D", Whirl Blank</v>
      </c>
      <c r="CI487" t="str">
        <v>Dim. "G"</v>
      </c>
      <c r="CJ487" t="str">
        <v>Dim. E, Blank Turn Maj. &amp;  Mill Flt</v>
      </c>
      <c r="CK487" t="str">
        <v>Dim. E, Blank Turn Maj.&amp;  Mill Flt</v>
      </c>
      <c r="CL487" t="str">
        <v>Dim. H, Whirl Blank</v>
      </c>
      <c r="CM487" t="str">
        <v>Dim. J, 'Blank Turn Maj. &amp; Whirl Blank</v>
      </c>
      <c r="CN487" t="str">
        <v>Disk Drop Indicator Tip</v>
      </c>
      <c r="CO487" t="str">
        <v>DWG 100448-15, Balloon F_1</v>
      </c>
      <c r="CP487" t="str">
        <v>DWG 100448-15, OL02571</v>
      </c>
      <c r="CQ487" t="str">
        <v>DWG 100448-41</v>
      </c>
      <c r="CR487" t="str">
        <v>DWG 9890040, (10E),Section Part, OL01139</v>
      </c>
      <c r="CS487" t="str">
        <v>DWG 9890040, (10E),Section, OL01139</v>
      </c>
      <c r="CT487" t="str">
        <v>DWG 9890040, (11E)</v>
      </c>
      <c r="CU487" t="str">
        <v>DWG 9890040, (11E), Pins with Flats</v>
      </c>
      <c r="CV487" t="str">
        <v>DWG 9890040, (12E),  Pass=.002 or less</v>
      </c>
      <c r="CW487" t="str">
        <v>DWG 9890040, (12E), See Image</v>
      </c>
      <c r="CX487" t="str">
        <v>DWG 9890040, (1E), OL01431</v>
      </c>
      <c r="CY487" t="str">
        <v>DWG 9890040, (1E), OL01432</v>
      </c>
      <c r="CZ487" t="str">
        <v>DWG 9890040, (2E), OL01432</v>
      </c>
      <c r="DA487" t="str">
        <v>DWG 9890040, (3E)</v>
      </c>
      <c r="DB487" t="str">
        <v>DWG 9890040, (4E)</v>
      </c>
      <c r="DC487" t="str">
        <v>DWG 9890040, (5E), OL02336</v>
      </c>
      <c r="DD487" t="str">
        <v>DWG 9890040, (6E)</v>
      </c>
      <c r="DE487" t="str">
        <v>DWG 9890040, (7E)</v>
      </c>
      <c r="DF487" t="str">
        <v>DWG 9890040, (8E), OL01433</v>
      </c>
      <c r="DG487" t="str">
        <v>DWG 9890040, (8E), OL01433, Section</v>
      </c>
      <c r="DH487" t="str">
        <v>DWG 9890040, (9E), Close to Rod Slot</v>
      </c>
      <c r="DI487" t="str">
        <v>DWG 9890040, (9E),Close to Rod Slot</v>
      </c>
      <c r="DJ487" t="str">
        <v>DWG FRM0105 PAGE 2</v>
      </c>
      <c r="DK487" t="str">
        <v>DWG# 100448-41</v>
      </c>
      <c r="DL487" t="str">
        <v>DWG# 100448-44</v>
      </c>
      <c r="DM487" t="str">
        <v>DWG# 9890003  (1), Section OL00436/A</v>
      </c>
      <c r="DN487" t="str">
        <v>DWG# 9890003 (3), Ring Gauge Constrained</v>
      </c>
      <c r="DO487" t="str">
        <v>DWG# 9890003 (4), Section</v>
      </c>
      <c r="DP487" t="str">
        <v>DWG#100448-26, Balloon 1K, OL02350</v>
      </c>
      <c r="DQ487" t="str">
        <v>DWG#100448-26, Balloon 2K, OL02350</v>
      </c>
      <c r="DR487" t="str">
        <v>DWG#100448-26, Balloon 3K, OL02363</v>
      </c>
      <c r="DS487" t="str">
        <v>DWG#100448-26, Balloon 4K</v>
      </c>
      <c r="DT487" t="str">
        <v>DWG#100448-26, Balloon 5K, Section</v>
      </c>
      <c r="DU487" t="str">
        <v>DWG#100448-26, Balloon 6K</v>
      </c>
      <c r="DV487" t="str">
        <v>DWG#100448-26, Balloon 7K, Section</v>
      </c>
      <c r="DW487" t="str">
        <v>DWG#100448-26, Mfg. Tol.</v>
      </c>
      <c r="DX487" t="str">
        <v>DWG#9890003 (2) Ring Gauge Constrained</v>
      </c>
      <c r="DY487" t="str">
        <v>DWG#9890044</v>
      </c>
      <c r="DZ487" t="str">
        <v>DWG#9890044 .1985 to .2005=Pass</v>
      </c>
      <c r="EA487" t="str">
        <v>DWG#9890044 Overlay OL02441</v>
      </c>
      <c r="EB487" t="str">
        <v>DWG#9890044, OL02441</v>
      </c>
      <c r="EC487" t="str">
        <v>DWG#FRM0105</v>
      </c>
      <c r="ED487" t="str">
        <v>EXT.</v>
      </c>
      <c r="EE487" t="str">
        <v>EXT. Section, OL02460</v>
      </c>
      <c r="EF487" t="str">
        <v>EXT., OL04223</v>
      </c>
      <c r="EG487" t="str">
        <v>Flat Drop Indicator Tip</v>
      </c>
      <c r="EH487" t="str">
        <v>Full Go Pin, No Light, at Radius</v>
      </c>
      <c r="EI487" t="str">
        <v>Function Check</v>
      </c>
      <c r="EJ487" t="str">
        <v>GO Function Gauge</v>
      </c>
      <c r="EK487" t="str">
        <v>Go Gauge for Balloon 1 &amp; 4</v>
      </c>
      <c r="EL487" t="str">
        <v>Go Pin must pass through</v>
      </c>
      <c r="EM487" t="str">
        <v>Greater than .005 = Fail, Section</v>
      </c>
      <c r="EN487" t="str">
        <v>Greater than .025 out of center = Fail</v>
      </c>
      <c r="EO487" t="str">
        <v>Greater than 2.6 = Pass</v>
      </c>
      <c r="EP487" t="str">
        <v>Green = Pass, Red = Fail</v>
      </c>
      <c r="EQ487" t="str">
        <v>Hex Depth</v>
      </c>
      <c r="ER487" t="str">
        <v>Hex Minor</v>
      </c>
      <c r="ES487" t="str">
        <v>Hole Dia.</v>
      </c>
      <c r="ET487" t="str">
        <v>Hook or Disk Tip</v>
      </c>
      <c r="EU487" t="str">
        <v>ID Sphere Finish</v>
      </c>
      <c r="EV487" t="str">
        <v>ID/OD Both Sides, Diff. .002 or less = Pass</v>
      </c>
      <c r="EW487" t="str">
        <v>If Looks Big, Section</v>
      </c>
      <c r="EX487" t="str">
        <v>If Looks Small, Section</v>
      </c>
      <c r="EY487" t="str">
        <v>Insp. Close to Break Away, Mfg.Tol.</v>
      </c>
      <c r="EZ487" t="str">
        <v>INT.</v>
      </c>
      <c r="FA487" t="str">
        <v>INT. Section, OL02460</v>
      </c>
      <c r="FB487" t="str">
        <v>INT., OL04223</v>
      </c>
      <c r="FC487" t="str">
        <v>Intersect. of 7.7 &amp; R0.10</v>
      </c>
      <c r="FD487" t="str">
        <v>Intersect. of 8.79 and R.25 MAX</v>
      </c>
      <c r="FE487" t="str">
        <v>Keep Ind. Tip away from corner</v>
      </c>
      <c r="FF487" t="str">
        <v>L31</v>
      </c>
      <c r="FG487" t="str">
        <v>Laser Mark</v>
      </c>
      <c r="FH487" t="str">
        <v>LASER PER NOTE 4</v>
      </c>
      <c r="FI487" t="str">
        <v>LASER PER NOTE 4, Final Check 1 only</v>
      </c>
      <c r="FJ487" t="str">
        <v>Less than .002 out of center = Pass</v>
      </c>
      <c r="FK487" t="str">
        <v>Less than 2.75 = Pass, Section</v>
      </c>
      <c r="FL487" t="str">
        <v>List as pin. Not Calibrated</v>
      </c>
      <c r="FM487" t="str">
        <v>M9 X 1.25 BUTT See Comment Image</v>
      </c>
      <c r="FN487" t="str">
        <v>Manual Section</v>
      </c>
      <c r="FO487" t="str">
        <v>Max Deep .241 NO-GO =.42</v>
      </c>
      <c r="FP487" t="str">
        <v>MAX Depth of (Note 7) .241 NO-GO Pin</v>
      </c>
      <c r="FQ487" t="str">
        <v>Measure from Blue Line, See Image</v>
      </c>
      <c r="FR487" t="str">
        <v>Measure Width of Blue Area, See Image</v>
      </c>
      <c r="FS487" t="str">
        <v>Mfg. Tol</v>
      </c>
      <c r="FT487" t="str">
        <v>Mfg. Tol, See Image</v>
      </c>
      <c r="FU487" t="str">
        <v>Mfg. Tol.</v>
      </c>
      <c r="FV487" t="str">
        <v>Mfg. Tol. "A"</v>
      </c>
      <c r="FW487" t="str">
        <v>Mfg. Tol. (Zero on Gauge Full Dia. Lead)</v>
      </c>
      <c r="FX487" t="str">
        <v>Mfg. Tol. Balloon 11, See Image</v>
      </c>
      <c r="FY487" t="str">
        <v>Mfg. Tol. Balloon 4</v>
      </c>
      <c r="FZ487" t="str">
        <v>Mfg. Tol. Balloon 7</v>
      </c>
      <c r="GA487" t="str">
        <v xml:space="preserve">Mfg. Tol. C-Bore Face (Ballo 28) </v>
      </c>
      <c r="GB487" t="str">
        <v>Mfg. Tol. Section</v>
      </c>
      <c r="GC487" t="str">
        <v>Mfg. Tol. See Image</v>
      </c>
      <c r="GD487" t="str">
        <v>Mfg. Tol., 3 Places, Record MAX</v>
      </c>
      <c r="GE487" t="str">
        <v>Mfg. Tol., Balloon 11</v>
      </c>
      <c r="GF487" t="str">
        <v>Mfg. Tol., Balloon 7</v>
      </c>
      <c r="GG487" t="str">
        <v>Mfg. Tol., Blank</v>
      </c>
      <c r="GH487" t="str">
        <v>Mfg. Tol., Blank, Balloon 12</v>
      </c>
      <c r="GI487" t="str">
        <v>Mfg. Tol., Blend to SØ.320</v>
      </c>
      <c r="GJ487" t="str">
        <v>Mfg. Tol., Calculation</v>
      </c>
      <c r="GK487" t="str">
        <v>Mfg. Tol., For Mill Fixture</v>
      </c>
      <c r="GL487" t="str">
        <v>Mfg. Tol., L32</v>
      </c>
      <c r="GM487" t="str">
        <v>Mfg. Tol., L33</v>
      </c>
      <c r="GN487" t="str">
        <v>Mfg. Tol., No Tool Marks</v>
      </c>
      <c r="GO487" t="str">
        <v>Mfg. Tol., OL03361</v>
      </c>
      <c r="GP487" t="str">
        <v>Mfg. Tol., Record off center value</v>
      </c>
      <c r="GQ487" t="str">
        <v>Mfg. Tol., Same 3 Places, Record MIN</v>
      </c>
      <c r="GR487" t="str">
        <v>Mfg. Tol., Section</v>
      </c>
      <c r="GS487" t="str">
        <v>Mfg. Tol., Section B-B</v>
      </c>
      <c r="GT487" t="str">
        <v>Mfg. Tol., Section, OL03361</v>
      </c>
      <c r="GU487" t="str">
        <v>Mfg. Tol., Section, Per Note 2</v>
      </c>
      <c r="GV487" t="str">
        <v>Mfg. Tol., See Image</v>
      </c>
      <c r="GW487" t="str">
        <v>Mfg. Tol., See Image, Bore in Blue</v>
      </c>
      <c r="GX487" t="str">
        <v>Mfg. Tol., See Image, Hook Tip</v>
      </c>
      <c r="GY487" t="str">
        <v>Mfg. Tol., Sharp Okay No Burr</v>
      </c>
      <c r="GZ487" t="str">
        <v>Mfg. Tol., Threadless Blank</v>
      </c>
      <c r="HA487" t="str">
        <v>Mfg.Tol.</v>
      </c>
      <c r="HB487" t="str">
        <v>Mgf. To., T.S.C.</v>
      </c>
      <c r="HC487" t="str">
        <v>Milled Feature</v>
      </c>
      <c r="HD487" t="str">
        <v>Milled Feature, OL04045</v>
      </c>
      <c r="HE487" t="str">
        <v>More than .0005 out of center = Fail</v>
      </c>
      <c r="HF487" t="str">
        <v>Must Pass Through</v>
      </c>
      <c r="HG487" t="str">
        <v>Must pass through gauge</v>
      </c>
      <c r="HH487" t="str">
        <v>Must Pass Through Go Gauge</v>
      </c>
      <c r="HI487" t="str">
        <v>Must Pass, See Image.</v>
      </c>
      <c r="HJ487" t="str">
        <v>NA</v>
      </c>
      <c r="HK487" t="str">
        <v>Narrow Area</v>
      </c>
      <c r="HL487" t="str">
        <v>Near Balloon 21</v>
      </c>
      <c r="HM487" t="str">
        <v>Near Datum B</v>
      </c>
      <c r="HN487" t="str">
        <v>Neck Dia.</v>
      </c>
      <c r="HO487" t="str">
        <v>Neck to Head Rad.</v>
      </c>
      <c r="HP487" t="str">
        <v>No Copper Deposits Allowed</v>
      </c>
      <c r="HQ487" t="str">
        <v>No Section</v>
      </c>
      <c r="HR487" t="str">
        <v>No Section, .01 to .014 = Pass</v>
      </c>
      <c r="HS487" t="str">
        <v>No Section, Rotate Part</v>
      </c>
      <c r="HT487" t="str">
        <v>No Section, See Image</v>
      </c>
      <c r="HU487" t="str">
        <v>No Slot, Section B-B</v>
      </c>
      <c r="HV487" t="str">
        <v>No visual step = Pass</v>
      </c>
      <c r="HW487" t="str">
        <v>Not to exceed .95 Deep</v>
      </c>
      <c r="HX487" t="str">
        <v>Note 1</v>
      </c>
      <c r="HY487" t="str">
        <v>OL00333/A</v>
      </c>
      <c r="HZ487" t="str">
        <v>OL00519</v>
      </c>
      <c r="IA487" t="str">
        <v>OL00520</v>
      </c>
      <c r="IB487" t="str">
        <v>OL00529</v>
      </c>
      <c r="IC487" t="str">
        <v>OL00542</v>
      </c>
      <c r="ID487" t="str">
        <v>OL00724</v>
      </c>
      <c r="IE487" t="str">
        <v>OL01250</v>
      </c>
      <c r="IF487" t="str">
        <v>OL01869, Threadless Blank</v>
      </c>
      <c r="IG487" t="str">
        <v>OL01870, Section</v>
      </c>
      <c r="IH487" t="str">
        <v>OL02255</v>
      </c>
      <c r="II487" t="str">
        <v>OL02255, Mfg. Tol.</v>
      </c>
      <c r="IJ487" t="str">
        <v>OL02302</v>
      </c>
      <c r="IK487" t="str">
        <v xml:space="preserve">OL02318  needed per image instructions </v>
      </c>
      <c r="IL487" t="str">
        <v>OL02556</v>
      </c>
      <c r="IM487" t="str">
        <v>OL02557</v>
      </c>
      <c r="IN487" t="str">
        <v>OL02567</v>
      </c>
      <c r="IO487" t="str">
        <v>OL02653</v>
      </c>
      <c r="IP487" t="str">
        <v>OL02718</v>
      </c>
      <c r="IQ487" t="str">
        <v>OL02841</v>
      </c>
      <c r="IR487" t="str">
        <v>OL02842</v>
      </c>
      <c r="IS487" t="str">
        <v>OL02844</v>
      </c>
      <c r="IT487" t="str">
        <v>OL02871</v>
      </c>
      <c r="IU487" t="str">
        <v>OL02887</v>
      </c>
      <c r="IV487" t="str">
        <v>OL03500</v>
      </c>
      <c r="IW487" t="str">
        <v>OL03766</v>
      </c>
      <c r="IX487" t="str">
        <v>OL03868</v>
      </c>
      <c r="IY487" t="str">
        <v>OL03869</v>
      </c>
      <c r="IZ487" t="str">
        <v>OL03870</v>
      </c>
      <c r="JA487" t="str">
        <v>OL03873, DWG# 100448-44</v>
      </c>
      <c r="JB487" t="str">
        <v>OL03949</v>
      </c>
      <c r="JC487" t="str">
        <v xml:space="preserve">OL04043, Section </v>
      </c>
      <c r="JD487" t="str">
        <v xml:space="preserve">OL04044, Section </v>
      </c>
      <c r="JE487" t="str">
        <v>OL04045</v>
      </c>
      <c r="JF487" t="str">
        <v>OL04045, Milled Feature</v>
      </c>
      <c r="JG487" t="str">
        <v>OL04063</v>
      </c>
      <c r="JH487" t="str">
        <v>OL04064</v>
      </c>
      <c r="JI487" t="str">
        <v>OL04065</v>
      </c>
      <c r="JJ487" t="str">
        <v>OL04181</v>
      </c>
      <c r="JK487" t="str">
        <v>OL04218</v>
      </c>
      <c r="JL487" t="str">
        <v>OL04224, See Image</v>
      </c>
      <c r="JM487" t="str">
        <v>OL04374</v>
      </c>
      <c r="JN487" t="str">
        <v>OL04375, Section M-M</v>
      </c>
      <c r="JO487" t="str">
        <v>OL04376, Section M-M</v>
      </c>
      <c r="JP487" t="str">
        <v>OL04443</v>
      </c>
      <c r="JQ487" t="str">
        <v>OL04444</v>
      </c>
      <c r="JR487" t="str">
        <v>OL05000</v>
      </c>
      <c r="JS487" t="str">
        <v>One side of slot</v>
      </c>
      <c r="JT487" t="str">
        <v>Other side of slot</v>
      </c>
      <c r="JU487" t="str">
        <v>Out of center more than .002 = Fail</v>
      </c>
      <c r="JV487" t="str">
        <v>Out of center more than.002 = Fail</v>
      </c>
      <c r="JW487" t="str">
        <v>Overlay OL02713</v>
      </c>
      <c r="JX487" t="str">
        <v>Overlay OL02714</v>
      </c>
      <c r="JY487" t="str">
        <v>Overlay OL02718</v>
      </c>
      <c r="JZ487" t="str">
        <v>Overlay OL03831, Mfg. Tol.</v>
      </c>
      <c r="KA487" t="str">
        <v>Part Without Slots</v>
      </c>
      <c r="KB487" t="str">
        <v>Part Without Slots, See Image</v>
      </c>
      <c r="KC487" t="str">
        <v xml:space="preserve">Pass = .0254 or Less </v>
      </c>
      <c r="KD487" t="str">
        <v>PD MIN = 4.361, PD MAX = 4.456</v>
      </c>
      <c r="KE487" t="str">
        <v>Per Balloon 2 Note</v>
      </c>
      <c r="KF487" t="str">
        <v>Per drawing note(s) 8.</v>
      </c>
      <c r="KG487" t="str">
        <v>Point or Sphere Tip</v>
      </c>
      <c r="KH487" t="str">
        <v>Point Tip</v>
      </c>
      <c r="KI487" t="str">
        <v>R.9 to R1.1 = Pass, See Image</v>
      </c>
      <c r="KJ487" t="str">
        <v>Ram Construction</v>
      </c>
      <c r="KK487" t="str">
        <v>Record Same Pass / Fail All Balloons</v>
      </c>
      <c r="KL487" t="str">
        <v>Ref. Balloon 1</v>
      </c>
      <c r="KM487" t="str">
        <v>Ref. Balloon 12</v>
      </c>
      <c r="KN487" t="str">
        <v>Ref. Balloon 13, 100% AQL</v>
      </c>
      <c r="KO487" t="str">
        <v>Ref. Balloon 2</v>
      </c>
      <c r="KP487" t="str">
        <v>Ref. Balloon 21, 100% AQL</v>
      </c>
      <c r="KQ487" t="str">
        <v>Ref. Balloon 4</v>
      </c>
      <c r="KR487" t="str">
        <v>Ref. Balloon 7</v>
      </c>
      <c r="KS487" t="str">
        <v>Ref. Balloon 8</v>
      </c>
      <c r="KT487" t="str">
        <v>Relieved Pin Gauges 09236 &amp; 09235</v>
      </c>
      <c r="KU487" t="str">
        <v>Rotate Part</v>
      </c>
      <c r="KV487" t="str">
        <v>Rotate Part, See Image</v>
      </c>
      <c r="KW487" t="str">
        <v>Same as Root Radius</v>
      </c>
      <c r="KX487" t="str">
        <v>Section</v>
      </c>
      <c r="KY487" t="str">
        <v>Section B-B</v>
      </c>
      <c r="KZ487" t="str">
        <v>Section B-B, Distance Between Grooves</v>
      </c>
      <c r="LA487" t="str">
        <v>Section C-C</v>
      </c>
      <c r="LB487" t="str">
        <v>Section Part</v>
      </c>
      <c r="LC487" t="str">
        <v>Section Part, Measured from Opposite Face</v>
      </c>
      <c r="LD487" t="str">
        <v>Section, Broachless Blank</v>
      </c>
      <c r="LE487" t="str">
        <v>Section, EXT. Sphere Location.</v>
      </c>
      <c r="LF487" t="str">
        <v>Section, Hex Cham. Ang.</v>
      </c>
      <c r="LG487" t="str">
        <v>Section, Hex Fillet Rad.</v>
      </c>
      <c r="LH487" t="str">
        <v>Section, INT. Feature</v>
      </c>
      <c r="LI487" t="str">
        <v>Section, INT. Sphere Location.</v>
      </c>
      <c r="LJ487" t="str">
        <v>Section, Mfg. Tol.</v>
      </c>
      <c r="LK487" t="str">
        <v>Section, Mfg. Tol., See Image</v>
      </c>
      <c r="LL487" t="str">
        <v>Section, OL00486</v>
      </c>
      <c r="LM487" t="str">
        <v>Section, OL00542</v>
      </c>
      <c r="LN487" t="str">
        <v>Section, OL00543</v>
      </c>
      <c r="LO487" t="str">
        <v>Section, OL00544</v>
      </c>
      <c r="LP487" t="str">
        <v>Section, OL00545</v>
      </c>
      <c r="LQ487" t="str">
        <v>Section, OL00546</v>
      </c>
      <c r="LR487" t="str">
        <v>Section, OL00547</v>
      </c>
      <c r="LS487" t="str">
        <v>Section, OL00555</v>
      </c>
      <c r="LT487" t="str">
        <v>Section, OL00725</v>
      </c>
      <c r="LU487" t="str">
        <v>Section, OL01430</v>
      </c>
      <c r="LV487" t="str">
        <v>Section, OL01434</v>
      </c>
      <c r="LW487" t="str">
        <v>Section, OL01435</v>
      </c>
      <c r="LX487" t="str">
        <v>Section, OL01807</v>
      </c>
      <c r="LY487" t="str">
        <v>Section, OL01830</v>
      </c>
      <c r="LZ487" t="str">
        <v>Section, OL02351</v>
      </c>
      <c r="MA487" t="str">
        <v>Section, OL02519</v>
      </c>
      <c r="MB487" t="str">
        <v>Section, OL02520</v>
      </c>
      <c r="MC487" t="str">
        <v>Section, OL02522</v>
      </c>
      <c r="MD487" t="str">
        <v>Section, OL02540</v>
      </c>
      <c r="ME487" t="str">
        <v>Section, OL02541</v>
      </c>
      <c r="MF487" t="str">
        <v>Section, OL02552</v>
      </c>
      <c r="MG487" t="str">
        <v>Section, OL02553</v>
      </c>
      <c r="MH487" t="str">
        <v>Section, OL02554</v>
      </c>
      <c r="MI487" t="str">
        <v>Section, OL02555</v>
      </c>
      <c r="MJ487" t="str">
        <v>Section, OL02558</v>
      </c>
      <c r="MK487" t="str">
        <v>Section, OL02559</v>
      </c>
      <c r="ML487" t="str">
        <v>Section, OL02560</v>
      </c>
      <c r="MM487" t="str">
        <v>Section, OL02619</v>
      </c>
      <c r="MN487" t="str">
        <v>Section, OL02620</v>
      </c>
      <c r="MO487" t="str">
        <v>Section, OL02621</v>
      </c>
      <c r="MP487" t="str">
        <v>Section, OL02622</v>
      </c>
      <c r="MQ487" t="str">
        <v>Section, OL02623</v>
      </c>
      <c r="MR487" t="str">
        <v>Section, OL02624</v>
      </c>
      <c r="MS487" t="str">
        <v>Section, OL02652</v>
      </c>
      <c r="MT487" t="str">
        <v>Section, OL02680</v>
      </c>
      <c r="MU487" t="str">
        <v>Section, OL02793</v>
      </c>
      <c r="MV487" t="str">
        <v>Section, OL02823</v>
      </c>
      <c r="MW487" t="str">
        <v>Section, OL02843</v>
      </c>
      <c r="MX487" t="str">
        <v>Section, OL03026, Ext.</v>
      </c>
      <c r="MY487" t="str">
        <v>Section, OL03026, Int.</v>
      </c>
      <c r="MZ487" t="str">
        <v>Section, OL03570, DWG# 100448-41</v>
      </c>
      <c r="NA487" t="str">
        <v>Section, OL03781</v>
      </c>
      <c r="NB487" t="str">
        <v>Section, OL03911</v>
      </c>
      <c r="NC487" t="str">
        <v>Section, OL03912</v>
      </c>
      <c r="ND487" t="str">
        <v>Section, OL03928</v>
      </c>
      <c r="NE487" t="str">
        <v>Section, OL03929</v>
      </c>
      <c r="NF487" t="str">
        <v>Section, OL04030</v>
      </c>
      <c r="NG487" t="str">
        <v>Section, OL04037</v>
      </c>
      <c r="NH487" t="str">
        <v>Section, OL04038</v>
      </c>
      <c r="NI487" t="str">
        <v>Section, OL04046</v>
      </c>
      <c r="NJ487" t="str">
        <v>Section, OL04065</v>
      </c>
      <c r="NK487" t="str">
        <v>Section, OL04066</v>
      </c>
      <c r="NL487" t="str">
        <v>Section, OL04067</v>
      </c>
      <c r="NM487" t="str">
        <v>Section, OL04069</v>
      </c>
      <c r="NN487" t="str">
        <v>Section, OL04071</v>
      </c>
      <c r="NO487" t="str">
        <v>Section, OL04173</v>
      </c>
      <c r="NP487" t="str">
        <v>Section, OL04174</v>
      </c>
      <c r="NQ487" t="str">
        <v>Section, OL04214</v>
      </c>
      <c r="NR487" t="str">
        <v>Section, OL04215</v>
      </c>
      <c r="NS487" t="str">
        <v>Section, OL04216</v>
      </c>
      <c r="NT487" t="str">
        <v>Section, OL04217</v>
      </c>
      <c r="NU487" t="str">
        <v>Section, Overlay OL02716</v>
      </c>
      <c r="NV487" t="str">
        <v>Section, Overlay OL02717</v>
      </c>
      <c r="NW487" t="str">
        <v>Section, See Image</v>
      </c>
      <c r="NX487" t="str">
        <v>Section, See Image, DWG# 100448-41</v>
      </c>
      <c r="NY487" t="str">
        <v>Section, Without Sots</v>
      </c>
      <c r="NZ487" t="str">
        <v>See Comments Sheet</v>
      </c>
      <c r="OA487" t="str">
        <v>See Comments Sheet, OL02318</v>
      </c>
      <c r="OB487" t="str">
        <v>See Image</v>
      </c>
      <c r="OC487" t="str">
        <v>See Image, .005 or Less = Pass</v>
      </c>
      <c r="OD487" t="str">
        <v>See Image, Check Near Radius</v>
      </c>
      <c r="OE487" t="str">
        <v>See Image, Constrained</v>
      </c>
      <c r="OF487" t="str">
        <v>See Image, Distance Between Flats</v>
      </c>
      <c r="OG487" t="str">
        <v xml:space="preserve">See Image, Mfg. Tol, Section A-A </v>
      </c>
      <c r="OH487" t="str">
        <v>See image, Mfg. Tol.</v>
      </c>
      <c r="OI487" t="str">
        <v>See Image, Mic. Across Flats</v>
      </c>
      <c r="OJ487" t="str">
        <v>See Image, OL02850</v>
      </c>
      <c r="OK487" t="str">
        <v>See Image, OL02880</v>
      </c>
      <c r="OL487" t="str">
        <v>See Image, OL03926</v>
      </c>
      <c r="OM487" t="str">
        <v>See Image, OL03927</v>
      </c>
      <c r="ON487" t="str">
        <v>See Image, OL04003</v>
      </c>
      <c r="OO487" t="str">
        <v>'See Image, OL04342,  Best Fit Joe Block</v>
      </c>
      <c r="OP487" t="str">
        <v>See Image, OL04342,  Blank</v>
      </c>
      <c r="OQ487" t="str">
        <v>See Image, OL04342, Blank</v>
      </c>
      <c r="OR487" t="str">
        <v>See Image, OL04343, Blank</v>
      </c>
      <c r="OS487" t="str">
        <v>See Image, Pass = .002 or Less</v>
      </c>
      <c r="OT487" t="str">
        <v>See Image, Rcd. MAX</v>
      </c>
      <c r="OU487" t="str">
        <v>See Image, Rcd. MIN</v>
      </c>
      <c r="OV487" t="str">
        <v>See Image, Section</v>
      </c>
      <c r="OW487" t="str">
        <v>See Image, Section A-A</v>
      </c>
      <c r="OX487" t="str">
        <v>See Image, Section B-B</v>
      </c>
      <c r="OY487" t="str">
        <v>See Image, Section B-B, TSC</v>
      </c>
      <c r="OZ487" t="str">
        <v>See Image, Shank Drawing # 18000-XX-XX A</v>
      </c>
      <c r="PA487" t="str">
        <v>Sequencial Laser 01, 120 Per Print</v>
      </c>
      <c r="PB487" t="str">
        <v>Set to .202, Zero on Thread Lead</v>
      </c>
      <c r="PC487" t="str">
        <v>Sharp OK, No Burr</v>
      </c>
      <c r="PD487" t="str">
        <v>Sharp OK, No Raised Edge, See Image</v>
      </c>
      <c r="PE487" t="str">
        <v>Sharp OK, No Raised Edges</v>
      </c>
      <c r="PF487" t="str">
        <v>Sharp okay no raised edge</v>
      </c>
      <c r="PG487" t="str">
        <v>Sharp Okay, No Burr</v>
      </c>
      <c r="PH487" t="str">
        <v>Sharp Okay, No Raised Edge</v>
      </c>
      <c r="PI487" t="str">
        <v>Sharp Okay, No Raised Edges,</v>
      </c>
      <c r="PJ487" t="str">
        <v>Sharp Okay, See Image</v>
      </c>
      <c r="PK487" t="str">
        <v xml:space="preserve">Start of Radius @ .195 </v>
      </c>
      <c r="PL487" t="str">
        <v xml:space="preserve">Start of Radius @ .21 </v>
      </c>
      <c r="PM487" t="str">
        <v xml:space="preserve">T.S.C. </v>
      </c>
      <c r="PN487" t="str">
        <v>Tangent Point</v>
      </c>
      <c r="PO487" t="str">
        <v>Tangent point of R.50</v>
      </c>
      <c r="PP487" t="str">
        <v>Taper Check, Mfg.Tol.</v>
      </c>
      <c r="PQ487" t="str">
        <v>Taper Check, Mfg.Tol., See Image</v>
      </c>
      <c r="PR487" t="str">
        <v>Thrd. Minor Ø</v>
      </c>
      <c r="PS487" t="str">
        <v>Thrd. Relief Ø</v>
      </c>
      <c r="PT487" t="str">
        <v>Threadless Blank</v>
      </c>
      <c r="PU487" t="str">
        <v>Threadless Blank, From Major Ø</v>
      </c>
      <c r="PV487" t="str">
        <v>Threadless Blank, Mfg. Tol.</v>
      </c>
      <c r="PW487" t="str">
        <v>Threadless Blank, Thrd. to Neck Rad.</v>
      </c>
      <c r="PX487" t="str">
        <v>Thredless Blank</v>
      </c>
      <c r="PY487" t="str">
        <v>To center of R.005</v>
      </c>
      <c r="PZ487" t="str">
        <v>Torx Min. Dia.</v>
      </c>
      <c r="QA487" t="str">
        <v>Turn Ø Free of Mill Marks</v>
      </c>
      <c r="QB487" t="str">
        <v>Use (Full) GO Hex</v>
      </c>
      <c r="QC487" t="str">
        <v>Use Balloon 1 FULL Gauge</v>
      </c>
      <c r="QD487" t="str">
        <v>Use Balloon 9 FULL GO</v>
      </c>
      <c r="QE487" t="str">
        <v>Use Best Fit Pin</v>
      </c>
      <c r="QF487" t="str">
        <v>Use Disk Tip</v>
      </c>
      <c r="QG487" t="str">
        <v>Use flat bottomed indicator tip.</v>
      </c>
      <c r="QH487" t="str">
        <v xml:space="preserve">Use Full .093 Go Hex </v>
      </c>
      <c r="QI487" t="str">
        <v xml:space="preserve">Use Full .0930 Go Hex </v>
      </c>
      <c r="QJ487" t="str">
        <v>Use Full .1235 Go Hex</v>
      </c>
      <c r="QK487" t="str">
        <v>Use Gauge K2-98-8019-04, See Image</v>
      </c>
      <c r="QL487" t="str">
        <v>Use large flat indicator tip</v>
      </c>
      <c r="QM487" t="str">
        <v>Use Pins.3330/.3350, See Image MAX NO-GO</v>
      </c>
      <c r="QN487" t="str">
        <v>Use Pointed Drop Indicator Tip</v>
      </c>
      <c r="QO487" t="str">
        <v>V-Block</v>
      </c>
      <c r="QP487" t="str">
        <v>V-Block,  AMB for 13</v>
      </c>
      <c r="QQ487" t="str">
        <v>V-Block,  Hex Cham. Dia.</v>
      </c>
      <c r="QR487" t="str">
        <v>V-Block, Hex Depth</v>
      </c>
      <c r="QS487" t="str">
        <v>VBU Gauge</v>
      </c>
      <c r="QT487" t="str">
        <v>Visibally smaller than HEX=Pass</v>
      </c>
      <c r="QU487" t="str">
        <v>Visual Per Drawing</v>
      </c>
      <c r="QV487" t="str">
        <v>Whirl Blank</v>
      </c>
      <c r="QW487" t="str">
        <v xml:space="preserve">Whirl Blank </v>
      </c>
      <c r="QX487" t="str">
        <v>Whirl Blank, Neck Rad. End to Head CL</v>
      </c>
      <c r="QY487" t="str">
        <v>Whirl Blank, Nose Start Dia.</v>
      </c>
      <c r="QZ487" t="str">
        <v>Whirl Blank, Nose Start Dist.</v>
      </c>
      <c r="RA487" t="str">
        <v>Whirl Blank, Thrd. Minor</v>
      </c>
      <c r="RB487" t="str">
        <v>Whirl Blank, Thrd. Pullout Dia.</v>
      </c>
      <c r="RC487" t="str">
        <v>Whole Part, Removal is at Assy. Level</v>
      </c>
      <c r="RD487" t="str">
        <v>Wide Area</v>
      </c>
      <c r="RE487" t="str">
        <v>Zero on End of Go Gauge</v>
      </c>
    </row>
    <row r="488" spans="3:473">
      <c r="C488" t="str" cm="1">
        <f t="array" ref="C488:RE488">TRANSPOSE(_xlfn._xlws.SORT(_xlfn._xlws.FILTER($A$2:$A$600,ISNUMBER(SEARCH('PartLib Table'!M505,$A$2:$A$600)),"not found")))</f>
        <v xml:space="preserve"> 'C', Whirl Blank</v>
      </c>
      <c r="D488" t="str">
        <v xml:space="preserve"> See Image, Constrained</v>
      </c>
      <c r="E488" t="str">
        <v>(.04 to .12 range = Pass)</v>
      </c>
      <c r="F488" t="str">
        <v>(.042 FULL) Go Pin Seat Fully</v>
      </c>
      <c r="G488" t="str">
        <v>(B), Mfg. Tol.</v>
      </c>
      <c r="H488" t="str">
        <v>(B), O.A.L.</v>
      </c>
      <c r="I488" t="str">
        <v>.001 or less =Pass</v>
      </c>
      <c r="J488" t="str">
        <v>.001 or less out of center = Pass</v>
      </c>
      <c r="K488" t="str">
        <v>.002 or Less = Pass</v>
      </c>
      <c r="L488" t="str">
        <v>.002 or Less out of center = Pass</v>
      </c>
      <c r="M488" t="str">
        <v>.005 to .015 = Pass</v>
      </c>
      <c r="N488" t="str">
        <v>.0125 Mean, Section</v>
      </c>
      <c r="O488" t="str">
        <v>.025 or Less in X &amp; Y=Pass</v>
      </c>
      <c r="P488" t="str">
        <v>.038 Mean</v>
      </c>
      <c r="Q488" t="str">
        <v>.063 MM = .0024 IN, See Image</v>
      </c>
      <c r="R488" t="str">
        <v>.063MM = .0024"</v>
      </c>
      <c r="S488" t="str">
        <v>.243 NO-GO, Unconstrained, Must Not Start</v>
      </c>
      <c r="T488" t="str">
        <v>@ Back Face &amp; ID, No Raised Edge</v>
      </c>
      <c r="U488" t="str">
        <v>@ Back Face &amp; OD, No Raised Edge</v>
      </c>
      <c r="V488" t="str">
        <v>@ ID &amp; FACE</v>
      </c>
      <c r="W488" t="str">
        <v>@ OD &amp; BACK FACE</v>
      </c>
      <c r="X488" t="str">
        <v>@ OD &amp; FACE</v>
      </c>
      <c r="Y488" t="str">
        <v>Across from slot</v>
      </c>
      <c r="Z488" t="str">
        <v>All Edge Breaks</v>
      </c>
      <c r="AA488" t="str">
        <v>Attached to bar stock</v>
      </c>
      <c r="AB488" t="str">
        <v xml:space="preserve">Back Turn Fillet Rad. </v>
      </c>
      <c r="AC488" t="str">
        <v>Balloon 1 (DWG FRM0105 Page 2, NV-27)</v>
      </c>
      <c r="AD488" t="str">
        <v>Balloon 1 (DWG FRM0105, NV-30)</v>
      </c>
      <c r="AE488" t="str">
        <v>Balloon 1 (P# 9890002-20) OL00429/A</v>
      </c>
      <c r="AF488" t="str">
        <v>Balloon 1, DWG#FRM0105</v>
      </c>
      <c r="AG488" t="str">
        <v>Balloon 11, See Image</v>
      </c>
      <c r="AH488" t="str">
        <v xml:space="preserve">Balloon 2 (DWG FRM0105 Page 2, NV-27) </v>
      </c>
      <c r="AI488" t="str">
        <v>Balloon 2 (DWG FRM0105, NV-30)</v>
      </c>
      <c r="AJ488" t="str">
        <v>Balloon 2 (P# 9890002-20)</v>
      </c>
      <c r="AK488" t="str">
        <v>Balloon 2, DWG#FRM0105</v>
      </c>
      <c r="AL488" t="str">
        <v>Balloon 2, DWG#FRM0105, See Image</v>
      </c>
      <c r="AM488" t="str">
        <v>Balloon 3 (DWG FRM0105, NV-30 Minor)</v>
      </c>
      <c r="AN488" t="str">
        <v>Balloon 3 (DWG FRM0105, NV-30)</v>
      </c>
      <c r="AO488" t="str">
        <v>Balloon 3 (P# 9890002-20)</v>
      </c>
      <c r="AP488" t="str">
        <v>Balloon 4</v>
      </c>
      <c r="AQ488" t="str">
        <v>Balloon 4 (P# 9890002-20)</v>
      </c>
      <c r="AR488" t="str">
        <v>Below Middle Band</v>
      </c>
      <c r="AS488" t="str">
        <v>Best Fit Pin, .003 or Less =Pass</v>
      </c>
      <c r="AT488" t="str">
        <v>Blank</v>
      </c>
      <c r="AU488" t="str">
        <v>Blank Turn Maj.</v>
      </c>
      <c r="AV488" t="str">
        <v>Blank Turn Maj. Mill Flt., OL4172</v>
      </c>
      <c r="AW488" t="str">
        <v>Blank Without .010 Slots</v>
      </c>
      <c r="AX488" t="str">
        <v>Blank Without .010 Slots, Section</v>
      </c>
      <c r="AY488" t="str">
        <v>Blank without thread</v>
      </c>
      <c r="AZ488" t="str">
        <v xml:space="preserve">Blank, Center of V Grv. </v>
      </c>
      <c r="BA488" t="str">
        <v>Blank, Check R adjacent Balloon 17</v>
      </c>
      <c r="BB488" t="str">
        <v>Blank, EXT. Feature</v>
      </c>
      <c r="BC488" t="str">
        <v>Blank, See Image, OL04335</v>
      </c>
      <c r="BD488" t="str">
        <v>Blank, See Image, OL04336</v>
      </c>
      <c r="BE488" t="str">
        <v xml:space="preserve">Blank, Thrd. </v>
      </c>
      <c r="BF488" t="str">
        <v>Blank, Turn Tip</v>
      </c>
      <c r="BG488" t="str">
        <v>Blank, Without Thrd.</v>
      </c>
      <c r="BH488" t="str">
        <v>Blank, Without Thread</v>
      </c>
      <c r="BI488" t="str">
        <v xml:space="preserve">Blunt Start Blend to Minor </v>
      </c>
      <c r="BJ488" t="str">
        <v>Calc., Use Go HEX</v>
      </c>
      <c r="BK488" t="str">
        <v>Can't dig into OD</v>
      </c>
      <c r="BL488" t="str">
        <v>Carbide Gauge</v>
      </c>
      <c r="BM488" t="str">
        <v xml:space="preserve">Center of V Grv. </v>
      </c>
      <c r="BN488" t="str">
        <v>Centered Less than .03 = Pass</v>
      </c>
      <c r="BO488" t="str">
        <v>Centered within .0005 or Less = Pass</v>
      </c>
      <c r="BP488" t="str">
        <v>Centered within .001 or Less = Pass</v>
      </c>
      <c r="BQ488" t="str">
        <v>Centered within .0254 or Less = Pass</v>
      </c>
      <c r="BR488" t="str">
        <v>Check close to Rod Slot</v>
      </c>
      <c r="BS488" t="str">
        <v>Check every other hole</v>
      </c>
      <c r="BT488" t="str">
        <v>Check Go over full length of slot.</v>
      </c>
      <c r="BU488" t="str">
        <v>Check Near Closed End</v>
      </c>
      <c r="BV488" t="str">
        <v>Check per Print View, Away from Rod Slot</v>
      </c>
      <c r="BW488" t="str">
        <v>Check to Balloon 30 Go Pin</v>
      </c>
      <c r="BX488" t="str">
        <v>Check with .2705 SET Pin Inside Part</v>
      </c>
      <c r="BY488" t="str">
        <v>Check with Hex Up</v>
      </c>
      <c r="BZ488" t="str">
        <v>CMM Blank</v>
      </c>
      <c r="CA488" t="str">
        <v>Confirm Full Radius</v>
      </c>
      <c r="CB488" t="str">
        <v>Constrained in fixture</v>
      </c>
      <c r="CC488" t="str">
        <v>Constrained with Ring</v>
      </c>
      <c r="CD488" t="str">
        <v>Constrained, See Image</v>
      </c>
      <c r="CE488" t="str">
        <v>Dim. "A"</v>
      </c>
      <c r="CF488" t="str">
        <v>Dim. "B"</v>
      </c>
      <c r="CG488" t="str">
        <v>Dim. "C"</v>
      </c>
      <c r="CH488" t="str">
        <v>Dim. "D", Whirl Blank</v>
      </c>
      <c r="CI488" t="str">
        <v>Dim. "G"</v>
      </c>
      <c r="CJ488" t="str">
        <v>Dim. E, Blank Turn Maj. &amp;  Mill Flt</v>
      </c>
      <c r="CK488" t="str">
        <v>Dim. E, Blank Turn Maj.&amp;  Mill Flt</v>
      </c>
      <c r="CL488" t="str">
        <v>Dim. H, Whirl Blank</v>
      </c>
      <c r="CM488" t="str">
        <v>Dim. J, 'Blank Turn Maj. &amp; Whirl Blank</v>
      </c>
      <c r="CN488" t="str">
        <v>Disk Drop Indicator Tip</v>
      </c>
      <c r="CO488" t="str">
        <v>DWG 100448-15, Balloon F_1</v>
      </c>
      <c r="CP488" t="str">
        <v>DWG 100448-15, OL02571</v>
      </c>
      <c r="CQ488" t="str">
        <v>DWG 100448-41</v>
      </c>
      <c r="CR488" t="str">
        <v>DWG 9890040, (10E),Section Part, OL01139</v>
      </c>
      <c r="CS488" t="str">
        <v>DWG 9890040, (10E),Section, OL01139</v>
      </c>
      <c r="CT488" t="str">
        <v>DWG 9890040, (11E)</v>
      </c>
      <c r="CU488" t="str">
        <v>DWG 9890040, (11E), Pins with Flats</v>
      </c>
      <c r="CV488" t="str">
        <v>DWG 9890040, (12E),  Pass=.002 or less</v>
      </c>
      <c r="CW488" t="str">
        <v>DWG 9890040, (12E), See Image</v>
      </c>
      <c r="CX488" t="str">
        <v>DWG 9890040, (1E), OL01431</v>
      </c>
      <c r="CY488" t="str">
        <v>DWG 9890040, (1E), OL01432</v>
      </c>
      <c r="CZ488" t="str">
        <v>DWG 9890040, (2E), OL01432</v>
      </c>
      <c r="DA488" t="str">
        <v>DWG 9890040, (3E)</v>
      </c>
      <c r="DB488" t="str">
        <v>DWG 9890040, (4E)</v>
      </c>
      <c r="DC488" t="str">
        <v>DWG 9890040, (5E), OL02336</v>
      </c>
      <c r="DD488" t="str">
        <v>DWG 9890040, (6E)</v>
      </c>
      <c r="DE488" t="str">
        <v>DWG 9890040, (7E)</v>
      </c>
      <c r="DF488" t="str">
        <v>DWG 9890040, (8E), OL01433</v>
      </c>
      <c r="DG488" t="str">
        <v>DWG 9890040, (8E), OL01433, Section</v>
      </c>
      <c r="DH488" t="str">
        <v>DWG 9890040, (9E), Close to Rod Slot</v>
      </c>
      <c r="DI488" t="str">
        <v>DWG 9890040, (9E),Close to Rod Slot</v>
      </c>
      <c r="DJ488" t="str">
        <v>DWG FRM0105 PAGE 2</v>
      </c>
      <c r="DK488" t="str">
        <v>DWG# 100448-41</v>
      </c>
      <c r="DL488" t="str">
        <v>DWG# 100448-44</v>
      </c>
      <c r="DM488" t="str">
        <v>DWG# 9890003  (1), Section OL00436/A</v>
      </c>
      <c r="DN488" t="str">
        <v>DWG# 9890003 (3), Ring Gauge Constrained</v>
      </c>
      <c r="DO488" t="str">
        <v>DWG# 9890003 (4), Section</v>
      </c>
      <c r="DP488" t="str">
        <v>DWG#100448-26, Balloon 1K, OL02350</v>
      </c>
      <c r="DQ488" t="str">
        <v>DWG#100448-26, Balloon 2K, OL02350</v>
      </c>
      <c r="DR488" t="str">
        <v>DWG#100448-26, Balloon 3K, OL02363</v>
      </c>
      <c r="DS488" t="str">
        <v>DWG#100448-26, Balloon 4K</v>
      </c>
      <c r="DT488" t="str">
        <v>DWG#100448-26, Balloon 5K, Section</v>
      </c>
      <c r="DU488" t="str">
        <v>DWG#100448-26, Balloon 6K</v>
      </c>
      <c r="DV488" t="str">
        <v>DWG#100448-26, Balloon 7K, Section</v>
      </c>
      <c r="DW488" t="str">
        <v>DWG#100448-26, Mfg. Tol.</v>
      </c>
      <c r="DX488" t="str">
        <v>DWG#9890003 (2) Ring Gauge Constrained</v>
      </c>
      <c r="DY488" t="str">
        <v>DWG#9890044</v>
      </c>
      <c r="DZ488" t="str">
        <v>DWG#9890044 .1985 to .2005=Pass</v>
      </c>
      <c r="EA488" t="str">
        <v>DWG#9890044 Overlay OL02441</v>
      </c>
      <c r="EB488" t="str">
        <v>DWG#9890044, OL02441</v>
      </c>
      <c r="EC488" t="str">
        <v>DWG#FRM0105</v>
      </c>
      <c r="ED488" t="str">
        <v>EXT.</v>
      </c>
      <c r="EE488" t="str">
        <v>EXT. Section, OL02460</v>
      </c>
      <c r="EF488" t="str">
        <v>EXT., OL04223</v>
      </c>
      <c r="EG488" t="str">
        <v>Flat Drop Indicator Tip</v>
      </c>
      <c r="EH488" t="str">
        <v>Full Go Pin, No Light, at Radius</v>
      </c>
      <c r="EI488" t="str">
        <v>Function Check</v>
      </c>
      <c r="EJ488" t="str">
        <v>GO Function Gauge</v>
      </c>
      <c r="EK488" t="str">
        <v>Go Gauge for Balloon 1 &amp; 4</v>
      </c>
      <c r="EL488" t="str">
        <v>Go Pin must pass through</v>
      </c>
      <c r="EM488" t="str">
        <v>Greater than .005 = Fail, Section</v>
      </c>
      <c r="EN488" t="str">
        <v>Greater than .025 out of center = Fail</v>
      </c>
      <c r="EO488" t="str">
        <v>Greater than 2.6 = Pass</v>
      </c>
      <c r="EP488" t="str">
        <v>Green = Pass, Red = Fail</v>
      </c>
      <c r="EQ488" t="str">
        <v>Hex Depth</v>
      </c>
      <c r="ER488" t="str">
        <v>Hex Minor</v>
      </c>
      <c r="ES488" t="str">
        <v>Hole Dia.</v>
      </c>
      <c r="ET488" t="str">
        <v>Hook or Disk Tip</v>
      </c>
      <c r="EU488" t="str">
        <v>ID Sphere Finish</v>
      </c>
      <c r="EV488" t="str">
        <v>ID/OD Both Sides, Diff. .002 or less = Pass</v>
      </c>
      <c r="EW488" t="str">
        <v>If Looks Big, Section</v>
      </c>
      <c r="EX488" t="str">
        <v>If Looks Small, Section</v>
      </c>
      <c r="EY488" t="str">
        <v>Insp. Close to Break Away, Mfg.Tol.</v>
      </c>
      <c r="EZ488" t="str">
        <v>INT.</v>
      </c>
      <c r="FA488" t="str">
        <v>INT. Section, OL02460</v>
      </c>
      <c r="FB488" t="str">
        <v>INT., OL04223</v>
      </c>
      <c r="FC488" t="str">
        <v>Intersect. of 7.7 &amp; R0.10</v>
      </c>
      <c r="FD488" t="str">
        <v>Intersect. of 8.79 and R.25 MAX</v>
      </c>
      <c r="FE488" t="str">
        <v>Keep Ind. Tip away from corner</v>
      </c>
      <c r="FF488" t="str">
        <v>L31</v>
      </c>
      <c r="FG488" t="str">
        <v>Laser Mark</v>
      </c>
      <c r="FH488" t="str">
        <v>LASER PER NOTE 4</v>
      </c>
      <c r="FI488" t="str">
        <v>LASER PER NOTE 4, Final Check 1 only</v>
      </c>
      <c r="FJ488" t="str">
        <v>Less than .002 out of center = Pass</v>
      </c>
      <c r="FK488" t="str">
        <v>Less than 2.75 = Pass, Section</v>
      </c>
      <c r="FL488" t="str">
        <v>List as pin. Not Calibrated</v>
      </c>
      <c r="FM488" t="str">
        <v>M9 X 1.25 BUTT See Comment Image</v>
      </c>
      <c r="FN488" t="str">
        <v>Manual Section</v>
      </c>
      <c r="FO488" t="str">
        <v>Max Deep .241 NO-GO =.42</v>
      </c>
      <c r="FP488" t="str">
        <v>MAX Depth of (Note 7) .241 NO-GO Pin</v>
      </c>
      <c r="FQ488" t="str">
        <v>Measure from Blue Line, See Image</v>
      </c>
      <c r="FR488" t="str">
        <v>Measure Width of Blue Area, See Image</v>
      </c>
      <c r="FS488" t="str">
        <v>Mfg. Tol</v>
      </c>
      <c r="FT488" t="str">
        <v>Mfg. Tol, See Image</v>
      </c>
      <c r="FU488" t="str">
        <v>Mfg. Tol.</v>
      </c>
      <c r="FV488" t="str">
        <v>Mfg. Tol. "A"</v>
      </c>
      <c r="FW488" t="str">
        <v>Mfg. Tol. (Zero on Gauge Full Dia. Lead)</v>
      </c>
      <c r="FX488" t="str">
        <v>Mfg. Tol. Balloon 11, See Image</v>
      </c>
      <c r="FY488" t="str">
        <v>Mfg. Tol. Balloon 4</v>
      </c>
      <c r="FZ488" t="str">
        <v>Mfg. Tol. Balloon 7</v>
      </c>
      <c r="GA488" t="str">
        <v xml:space="preserve">Mfg. Tol. C-Bore Face (Ballo 28) </v>
      </c>
      <c r="GB488" t="str">
        <v>Mfg. Tol. Section</v>
      </c>
      <c r="GC488" t="str">
        <v>Mfg. Tol. See Image</v>
      </c>
      <c r="GD488" t="str">
        <v>Mfg. Tol., 3 Places, Record MAX</v>
      </c>
      <c r="GE488" t="str">
        <v>Mfg. Tol., Balloon 11</v>
      </c>
      <c r="GF488" t="str">
        <v>Mfg. Tol., Balloon 7</v>
      </c>
      <c r="GG488" t="str">
        <v>Mfg. Tol., Blank</v>
      </c>
      <c r="GH488" t="str">
        <v>Mfg. Tol., Blank, Balloon 12</v>
      </c>
      <c r="GI488" t="str">
        <v>Mfg. Tol., Blend to SØ.320</v>
      </c>
      <c r="GJ488" t="str">
        <v>Mfg. Tol., Calculation</v>
      </c>
      <c r="GK488" t="str">
        <v>Mfg. Tol., For Mill Fixture</v>
      </c>
      <c r="GL488" t="str">
        <v>Mfg. Tol., L32</v>
      </c>
      <c r="GM488" t="str">
        <v>Mfg. Tol., L33</v>
      </c>
      <c r="GN488" t="str">
        <v>Mfg. Tol., No Tool Marks</v>
      </c>
      <c r="GO488" t="str">
        <v>Mfg. Tol., OL03361</v>
      </c>
      <c r="GP488" t="str">
        <v>Mfg. Tol., Record off center value</v>
      </c>
      <c r="GQ488" t="str">
        <v>Mfg. Tol., Same 3 Places, Record MIN</v>
      </c>
      <c r="GR488" t="str">
        <v>Mfg. Tol., Section</v>
      </c>
      <c r="GS488" t="str">
        <v>Mfg. Tol., Section B-B</v>
      </c>
      <c r="GT488" t="str">
        <v>Mfg. Tol., Section, OL03361</v>
      </c>
      <c r="GU488" t="str">
        <v>Mfg. Tol., Section, Per Note 2</v>
      </c>
      <c r="GV488" t="str">
        <v>Mfg. Tol., See Image</v>
      </c>
      <c r="GW488" t="str">
        <v>Mfg. Tol., See Image, Bore in Blue</v>
      </c>
      <c r="GX488" t="str">
        <v>Mfg. Tol., See Image, Hook Tip</v>
      </c>
      <c r="GY488" t="str">
        <v>Mfg. Tol., Sharp Okay No Burr</v>
      </c>
      <c r="GZ488" t="str">
        <v>Mfg. Tol., Threadless Blank</v>
      </c>
      <c r="HA488" t="str">
        <v>Mfg.Tol.</v>
      </c>
      <c r="HB488" t="str">
        <v>Mgf. To., T.S.C.</v>
      </c>
      <c r="HC488" t="str">
        <v>Milled Feature</v>
      </c>
      <c r="HD488" t="str">
        <v>Milled Feature, OL04045</v>
      </c>
      <c r="HE488" t="str">
        <v>More than .0005 out of center = Fail</v>
      </c>
      <c r="HF488" t="str">
        <v>Must Pass Through</v>
      </c>
      <c r="HG488" t="str">
        <v>Must pass through gauge</v>
      </c>
      <c r="HH488" t="str">
        <v>Must Pass Through Go Gauge</v>
      </c>
      <c r="HI488" t="str">
        <v>Must Pass, See Image.</v>
      </c>
      <c r="HJ488" t="str">
        <v>NA</v>
      </c>
      <c r="HK488" t="str">
        <v>Narrow Area</v>
      </c>
      <c r="HL488" t="str">
        <v>Near Balloon 21</v>
      </c>
      <c r="HM488" t="str">
        <v>Near Datum B</v>
      </c>
      <c r="HN488" t="str">
        <v>Neck Dia.</v>
      </c>
      <c r="HO488" t="str">
        <v>Neck to Head Rad.</v>
      </c>
      <c r="HP488" t="str">
        <v>No Copper Deposits Allowed</v>
      </c>
      <c r="HQ488" t="str">
        <v>No Section</v>
      </c>
      <c r="HR488" t="str">
        <v>No Section, .01 to .014 = Pass</v>
      </c>
      <c r="HS488" t="str">
        <v>No Section, Rotate Part</v>
      </c>
      <c r="HT488" t="str">
        <v>No Section, See Image</v>
      </c>
      <c r="HU488" t="str">
        <v>No Slot, Section B-B</v>
      </c>
      <c r="HV488" t="str">
        <v>No visual step = Pass</v>
      </c>
      <c r="HW488" t="str">
        <v>Not to exceed .95 Deep</v>
      </c>
      <c r="HX488" t="str">
        <v>Note 1</v>
      </c>
      <c r="HY488" t="str">
        <v>OL00333/A</v>
      </c>
      <c r="HZ488" t="str">
        <v>OL00519</v>
      </c>
      <c r="IA488" t="str">
        <v>OL00520</v>
      </c>
      <c r="IB488" t="str">
        <v>OL00529</v>
      </c>
      <c r="IC488" t="str">
        <v>OL00542</v>
      </c>
      <c r="ID488" t="str">
        <v>OL00724</v>
      </c>
      <c r="IE488" t="str">
        <v>OL01250</v>
      </c>
      <c r="IF488" t="str">
        <v>OL01869, Threadless Blank</v>
      </c>
      <c r="IG488" t="str">
        <v>OL01870, Section</v>
      </c>
      <c r="IH488" t="str">
        <v>OL02255</v>
      </c>
      <c r="II488" t="str">
        <v>OL02255, Mfg. Tol.</v>
      </c>
      <c r="IJ488" t="str">
        <v>OL02302</v>
      </c>
      <c r="IK488" t="str">
        <v xml:space="preserve">OL02318  needed per image instructions </v>
      </c>
      <c r="IL488" t="str">
        <v>OL02556</v>
      </c>
      <c r="IM488" t="str">
        <v>OL02557</v>
      </c>
      <c r="IN488" t="str">
        <v>OL02567</v>
      </c>
      <c r="IO488" t="str">
        <v>OL02653</v>
      </c>
      <c r="IP488" t="str">
        <v>OL02718</v>
      </c>
      <c r="IQ488" t="str">
        <v>OL02841</v>
      </c>
      <c r="IR488" t="str">
        <v>OL02842</v>
      </c>
      <c r="IS488" t="str">
        <v>OL02844</v>
      </c>
      <c r="IT488" t="str">
        <v>OL02871</v>
      </c>
      <c r="IU488" t="str">
        <v>OL02887</v>
      </c>
      <c r="IV488" t="str">
        <v>OL03500</v>
      </c>
      <c r="IW488" t="str">
        <v>OL03766</v>
      </c>
      <c r="IX488" t="str">
        <v>OL03868</v>
      </c>
      <c r="IY488" t="str">
        <v>OL03869</v>
      </c>
      <c r="IZ488" t="str">
        <v>OL03870</v>
      </c>
      <c r="JA488" t="str">
        <v>OL03873, DWG# 100448-44</v>
      </c>
      <c r="JB488" t="str">
        <v>OL03949</v>
      </c>
      <c r="JC488" t="str">
        <v xml:space="preserve">OL04043, Section </v>
      </c>
      <c r="JD488" t="str">
        <v xml:space="preserve">OL04044, Section </v>
      </c>
      <c r="JE488" t="str">
        <v>OL04045</v>
      </c>
      <c r="JF488" t="str">
        <v>OL04045, Milled Feature</v>
      </c>
      <c r="JG488" t="str">
        <v>OL04063</v>
      </c>
      <c r="JH488" t="str">
        <v>OL04064</v>
      </c>
      <c r="JI488" t="str">
        <v>OL04065</v>
      </c>
      <c r="JJ488" t="str">
        <v>OL04181</v>
      </c>
      <c r="JK488" t="str">
        <v>OL04218</v>
      </c>
      <c r="JL488" t="str">
        <v>OL04224, See Image</v>
      </c>
      <c r="JM488" t="str">
        <v>OL04374</v>
      </c>
      <c r="JN488" t="str">
        <v>OL04375, Section M-M</v>
      </c>
      <c r="JO488" t="str">
        <v>OL04376, Section M-M</v>
      </c>
      <c r="JP488" t="str">
        <v>OL04443</v>
      </c>
      <c r="JQ488" t="str">
        <v>OL04444</v>
      </c>
      <c r="JR488" t="str">
        <v>OL05000</v>
      </c>
      <c r="JS488" t="str">
        <v>One side of slot</v>
      </c>
      <c r="JT488" t="str">
        <v>Other side of slot</v>
      </c>
      <c r="JU488" t="str">
        <v>Out of center more than .002 = Fail</v>
      </c>
      <c r="JV488" t="str">
        <v>Out of center more than.002 = Fail</v>
      </c>
      <c r="JW488" t="str">
        <v>Overlay OL02713</v>
      </c>
      <c r="JX488" t="str">
        <v>Overlay OL02714</v>
      </c>
      <c r="JY488" t="str">
        <v>Overlay OL02718</v>
      </c>
      <c r="JZ488" t="str">
        <v>Overlay OL03831, Mfg. Tol.</v>
      </c>
      <c r="KA488" t="str">
        <v>Part Without Slots</v>
      </c>
      <c r="KB488" t="str">
        <v>Part Without Slots, See Image</v>
      </c>
      <c r="KC488" t="str">
        <v xml:space="preserve">Pass = .0254 or Less </v>
      </c>
      <c r="KD488" t="str">
        <v>PD MIN = 4.361, PD MAX = 4.456</v>
      </c>
      <c r="KE488" t="str">
        <v>Per Balloon 2 Note</v>
      </c>
      <c r="KF488" t="str">
        <v>Per drawing note(s) 8.</v>
      </c>
      <c r="KG488" t="str">
        <v>Point or Sphere Tip</v>
      </c>
      <c r="KH488" t="str">
        <v>Point Tip</v>
      </c>
      <c r="KI488" t="str">
        <v>R.9 to R1.1 = Pass, See Image</v>
      </c>
      <c r="KJ488" t="str">
        <v>Ram Construction</v>
      </c>
      <c r="KK488" t="str">
        <v>Record Same Pass / Fail All Balloons</v>
      </c>
      <c r="KL488" t="str">
        <v>Ref. Balloon 1</v>
      </c>
      <c r="KM488" t="str">
        <v>Ref. Balloon 12</v>
      </c>
      <c r="KN488" t="str">
        <v>Ref. Balloon 13, 100% AQL</v>
      </c>
      <c r="KO488" t="str">
        <v>Ref. Balloon 2</v>
      </c>
      <c r="KP488" t="str">
        <v>Ref. Balloon 21, 100% AQL</v>
      </c>
      <c r="KQ488" t="str">
        <v>Ref. Balloon 4</v>
      </c>
      <c r="KR488" t="str">
        <v>Ref. Balloon 7</v>
      </c>
      <c r="KS488" t="str">
        <v>Ref. Balloon 8</v>
      </c>
      <c r="KT488" t="str">
        <v>Relieved Pin Gauges 09236 &amp; 09235</v>
      </c>
      <c r="KU488" t="str">
        <v>Rotate Part</v>
      </c>
      <c r="KV488" t="str">
        <v>Rotate Part, See Image</v>
      </c>
      <c r="KW488" t="str">
        <v>Same as Root Radius</v>
      </c>
      <c r="KX488" t="str">
        <v>Section</v>
      </c>
      <c r="KY488" t="str">
        <v>Section B-B</v>
      </c>
      <c r="KZ488" t="str">
        <v>Section B-B, Distance Between Grooves</v>
      </c>
      <c r="LA488" t="str">
        <v>Section C-C</v>
      </c>
      <c r="LB488" t="str">
        <v>Section Part</v>
      </c>
      <c r="LC488" t="str">
        <v>Section Part, Measured from Opposite Face</v>
      </c>
      <c r="LD488" t="str">
        <v>Section, Broachless Blank</v>
      </c>
      <c r="LE488" t="str">
        <v>Section, EXT. Sphere Location.</v>
      </c>
      <c r="LF488" t="str">
        <v>Section, Hex Cham. Ang.</v>
      </c>
      <c r="LG488" t="str">
        <v>Section, Hex Fillet Rad.</v>
      </c>
      <c r="LH488" t="str">
        <v>Section, INT. Feature</v>
      </c>
      <c r="LI488" t="str">
        <v>Section, INT. Sphere Location.</v>
      </c>
      <c r="LJ488" t="str">
        <v>Section, Mfg. Tol.</v>
      </c>
      <c r="LK488" t="str">
        <v>Section, Mfg. Tol., See Image</v>
      </c>
      <c r="LL488" t="str">
        <v>Section, OL00486</v>
      </c>
      <c r="LM488" t="str">
        <v>Section, OL00542</v>
      </c>
      <c r="LN488" t="str">
        <v>Section, OL00543</v>
      </c>
      <c r="LO488" t="str">
        <v>Section, OL00544</v>
      </c>
      <c r="LP488" t="str">
        <v>Section, OL00545</v>
      </c>
      <c r="LQ488" t="str">
        <v>Section, OL00546</v>
      </c>
      <c r="LR488" t="str">
        <v>Section, OL00547</v>
      </c>
      <c r="LS488" t="str">
        <v>Section, OL00555</v>
      </c>
      <c r="LT488" t="str">
        <v>Section, OL00725</v>
      </c>
      <c r="LU488" t="str">
        <v>Section, OL01430</v>
      </c>
      <c r="LV488" t="str">
        <v>Section, OL01434</v>
      </c>
      <c r="LW488" t="str">
        <v>Section, OL01435</v>
      </c>
      <c r="LX488" t="str">
        <v>Section, OL01807</v>
      </c>
      <c r="LY488" t="str">
        <v>Section, OL01830</v>
      </c>
      <c r="LZ488" t="str">
        <v>Section, OL02351</v>
      </c>
      <c r="MA488" t="str">
        <v>Section, OL02519</v>
      </c>
      <c r="MB488" t="str">
        <v>Section, OL02520</v>
      </c>
      <c r="MC488" t="str">
        <v>Section, OL02522</v>
      </c>
      <c r="MD488" t="str">
        <v>Section, OL02540</v>
      </c>
      <c r="ME488" t="str">
        <v>Section, OL02541</v>
      </c>
      <c r="MF488" t="str">
        <v>Section, OL02552</v>
      </c>
      <c r="MG488" t="str">
        <v>Section, OL02553</v>
      </c>
      <c r="MH488" t="str">
        <v>Section, OL02554</v>
      </c>
      <c r="MI488" t="str">
        <v>Section, OL02555</v>
      </c>
      <c r="MJ488" t="str">
        <v>Section, OL02558</v>
      </c>
      <c r="MK488" t="str">
        <v>Section, OL02559</v>
      </c>
      <c r="ML488" t="str">
        <v>Section, OL02560</v>
      </c>
      <c r="MM488" t="str">
        <v>Section, OL02619</v>
      </c>
      <c r="MN488" t="str">
        <v>Section, OL02620</v>
      </c>
      <c r="MO488" t="str">
        <v>Section, OL02621</v>
      </c>
      <c r="MP488" t="str">
        <v>Section, OL02622</v>
      </c>
      <c r="MQ488" t="str">
        <v>Section, OL02623</v>
      </c>
      <c r="MR488" t="str">
        <v>Section, OL02624</v>
      </c>
      <c r="MS488" t="str">
        <v>Section, OL02652</v>
      </c>
      <c r="MT488" t="str">
        <v>Section, OL02680</v>
      </c>
      <c r="MU488" t="str">
        <v>Section, OL02793</v>
      </c>
      <c r="MV488" t="str">
        <v>Section, OL02823</v>
      </c>
      <c r="MW488" t="str">
        <v>Section, OL02843</v>
      </c>
      <c r="MX488" t="str">
        <v>Section, OL03026, Ext.</v>
      </c>
      <c r="MY488" t="str">
        <v>Section, OL03026, Int.</v>
      </c>
      <c r="MZ488" t="str">
        <v>Section, OL03570, DWG# 100448-41</v>
      </c>
      <c r="NA488" t="str">
        <v>Section, OL03781</v>
      </c>
      <c r="NB488" t="str">
        <v>Section, OL03911</v>
      </c>
      <c r="NC488" t="str">
        <v>Section, OL03912</v>
      </c>
      <c r="ND488" t="str">
        <v>Section, OL03928</v>
      </c>
      <c r="NE488" t="str">
        <v>Section, OL03929</v>
      </c>
      <c r="NF488" t="str">
        <v>Section, OL04030</v>
      </c>
      <c r="NG488" t="str">
        <v>Section, OL04037</v>
      </c>
      <c r="NH488" t="str">
        <v>Section, OL04038</v>
      </c>
      <c r="NI488" t="str">
        <v>Section, OL04046</v>
      </c>
      <c r="NJ488" t="str">
        <v>Section, OL04065</v>
      </c>
      <c r="NK488" t="str">
        <v>Section, OL04066</v>
      </c>
      <c r="NL488" t="str">
        <v>Section, OL04067</v>
      </c>
      <c r="NM488" t="str">
        <v>Section, OL04069</v>
      </c>
      <c r="NN488" t="str">
        <v>Section, OL04071</v>
      </c>
      <c r="NO488" t="str">
        <v>Section, OL04173</v>
      </c>
      <c r="NP488" t="str">
        <v>Section, OL04174</v>
      </c>
      <c r="NQ488" t="str">
        <v>Section, OL04214</v>
      </c>
      <c r="NR488" t="str">
        <v>Section, OL04215</v>
      </c>
      <c r="NS488" t="str">
        <v>Section, OL04216</v>
      </c>
      <c r="NT488" t="str">
        <v>Section, OL04217</v>
      </c>
      <c r="NU488" t="str">
        <v>Section, Overlay OL02716</v>
      </c>
      <c r="NV488" t="str">
        <v>Section, Overlay OL02717</v>
      </c>
      <c r="NW488" t="str">
        <v>Section, See Image</v>
      </c>
      <c r="NX488" t="str">
        <v>Section, See Image, DWG# 100448-41</v>
      </c>
      <c r="NY488" t="str">
        <v>Section, Without Sots</v>
      </c>
      <c r="NZ488" t="str">
        <v>See Comments Sheet</v>
      </c>
      <c r="OA488" t="str">
        <v>See Comments Sheet, OL02318</v>
      </c>
      <c r="OB488" t="str">
        <v>See Image</v>
      </c>
      <c r="OC488" t="str">
        <v>See Image, .005 or Less = Pass</v>
      </c>
      <c r="OD488" t="str">
        <v>See Image, Check Near Radius</v>
      </c>
      <c r="OE488" t="str">
        <v>See Image, Constrained</v>
      </c>
      <c r="OF488" t="str">
        <v>See Image, Distance Between Flats</v>
      </c>
      <c r="OG488" t="str">
        <v xml:space="preserve">See Image, Mfg. Tol, Section A-A </v>
      </c>
      <c r="OH488" t="str">
        <v>See image, Mfg. Tol.</v>
      </c>
      <c r="OI488" t="str">
        <v>See Image, Mic. Across Flats</v>
      </c>
      <c r="OJ488" t="str">
        <v>See Image, OL02850</v>
      </c>
      <c r="OK488" t="str">
        <v>See Image, OL02880</v>
      </c>
      <c r="OL488" t="str">
        <v>See Image, OL03926</v>
      </c>
      <c r="OM488" t="str">
        <v>See Image, OL03927</v>
      </c>
      <c r="ON488" t="str">
        <v>See Image, OL04003</v>
      </c>
      <c r="OO488" t="str">
        <v>'See Image, OL04342,  Best Fit Joe Block</v>
      </c>
      <c r="OP488" t="str">
        <v>See Image, OL04342,  Blank</v>
      </c>
      <c r="OQ488" t="str">
        <v>See Image, OL04342, Blank</v>
      </c>
      <c r="OR488" t="str">
        <v>See Image, OL04343, Blank</v>
      </c>
      <c r="OS488" t="str">
        <v>See Image, Pass = .002 or Less</v>
      </c>
      <c r="OT488" t="str">
        <v>See Image, Rcd. MAX</v>
      </c>
      <c r="OU488" t="str">
        <v>See Image, Rcd. MIN</v>
      </c>
      <c r="OV488" t="str">
        <v>See Image, Section</v>
      </c>
      <c r="OW488" t="str">
        <v>See Image, Section A-A</v>
      </c>
      <c r="OX488" t="str">
        <v>See Image, Section B-B</v>
      </c>
      <c r="OY488" t="str">
        <v>See Image, Section B-B, TSC</v>
      </c>
      <c r="OZ488" t="str">
        <v>See Image, Shank Drawing # 18000-XX-XX A</v>
      </c>
      <c r="PA488" t="str">
        <v>Sequencial Laser 01, 120 Per Print</v>
      </c>
      <c r="PB488" t="str">
        <v>Set to .202, Zero on Thread Lead</v>
      </c>
      <c r="PC488" t="str">
        <v>Sharp OK, No Burr</v>
      </c>
      <c r="PD488" t="str">
        <v>Sharp OK, No Raised Edge, See Image</v>
      </c>
      <c r="PE488" t="str">
        <v>Sharp OK, No Raised Edges</v>
      </c>
      <c r="PF488" t="str">
        <v>Sharp okay no raised edge</v>
      </c>
      <c r="PG488" t="str">
        <v>Sharp Okay, No Burr</v>
      </c>
      <c r="PH488" t="str">
        <v>Sharp Okay, No Raised Edge</v>
      </c>
      <c r="PI488" t="str">
        <v>Sharp Okay, No Raised Edges,</v>
      </c>
      <c r="PJ488" t="str">
        <v>Sharp Okay, See Image</v>
      </c>
      <c r="PK488" t="str">
        <v xml:space="preserve">Start of Radius @ .195 </v>
      </c>
      <c r="PL488" t="str">
        <v xml:space="preserve">Start of Radius @ .21 </v>
      </c>
      <c r="PM488" t="str">
        <v xml:space="preserve">T.S.C. </v>
      </c>
      <c r="PN488" t="str">
        <v>Tangent Point</v>
      </c>
      <c r="PO488" t="str">
        <v>Tangent point of R.50</v>
      </c>
      <c r="PP488" t="str">
        <v>Taper Check, Mfg.Tol.</v>
      </c>
      <c r="PQ488" t="str">
        <v>Taper Check, Mfg.Tol., See Image</v>
      </c>
      <c r="PR488" t="str">
        <v>Thrd. Minor Ø</v>
      </c>
      <c r="PS488" t="str">
        <v>Thrd. Relief Ø</v>
      </c>
      <c r="PT488" t="str">
        <v>Threadless Blank</v>
      </c>
      <c r="PU488" t="str">
        <v>Threadless Blank, From Major Ø</v>
      </c>
      <c r="PV488" t="str">
        <v>Threadless Blank, Mfg. Tol.</v>
      </c>
      <c r="PW488" t="str">
        <v>Threadless Blank, Thrd. to Neck Rad.</v>
      </c>
      <c r="PX488" t="str">
        <v>Thredless Blank</v>
      </c>
      <c r="PY488" t="str">
        <v>To center of R.005</v>
      </c>
      <c r="PZ488" t="str">
        <v>Torx Min. Dia.</v>
      </c>
      <c r="QA488" t="str">
        <v>Turn Ø Free of Mill Marks</v>
      </c>
      <c r="QB488" t="str">
        <v>Use (Full) GO Hex</v>
      </c>
      <c r="QC488" t="str">
        <v>Use Balloon 1 FULL Gauge</v>
      </c>
      <c r="QD488" t="str">
        <v>Use Balloon 9 FULL GO</v>
      </c>
      <c r="QE488" t="str">
        <v>Use Best Fit Pin</v>
      </c>
      <c r="QF488" t="str">
        <v>Use Disk Tip</v>
      </c>
      <c r="QG488" t="str">
        <v>Use flat bottomed indicator tip.</v>
      </c>
      <c r="QH488" t="str">
        <v xml:space="preserve">Use Full .093 Go Hex </v>
      </c>
      <c r="QI488" t="str">
        <v xml:space="preserve">Use Full .0930 Go Hex </v>
      </c>
      <c r="QJ488" t="str">
        <v>Use Full .1235 Go Hex</v>
      </c>
      <c r="QK488" t="str">
        <v>Use Gauge K2-98-8019-04, See Image</v>
      </c>
      <c r="QL488" t="str">
        <v>Use large flat indicator tip</v>
      </c>
      <c r="QM488" t="str">
        <v>Use Pins.3330/.3350, See Image MAX NO-GO</v>
      </c>
      <c r="QN488" t="str">
        <v>Use Pointed Drop Indicator Tip</v>
      </c>
      <c r="QO488" t="str">
        <v>V-Block</v>
      </c>
      <c r="QP488" t="str">
        <v>V-Block,  AMB for 13</v>
      </c>
      <c r="QQ488" t="str">
        <v>V-Block,  Hex Cham. Dia.</v>
      </c>
      <c r="QR488" t="str">
        <v>V-Block, Hex Depth</v>
      </c>
      <c r="QS488" t="str">
        <v>VBU Gauge</v>
      </c>
      <c r="QT488" t="str">
        <v>Visibally smaller than HEX=Pass</v>
      </c>
      <c r="QU488" t="str">
        <v>Visual Per Drawing</v>
      </c>
      <c r="QV488" t="str">
        <v>Whirl Blank</v>
      </c>
      <c r="QW488" t="str">
        <v xml:space="preserve">Whirl Blank </v>
      </c>
      <c r="QX488" t="str">
        <v>Whirl Blank, Neck Rad. End to Head CL</v>
      </c>
      <c r="QY488" t="str">
        <v>Whirl Blank, Nose Start Dia.</v>
      </c>
      <c r="QZ488" t="str">
        <v>Whirl Blank, Nose Start Dist.</v>
      </c>
      <c r="RA488" t="str">
        <v>Whirl Blank, Thrd. Minor</v>
      </c>
      <c r="RB488" t="str">
        <v>Whirl Blank, Thrd. Pullout Dia.</v>
      </c>
      <c r="RC488" t="str">
        <v>Whole Part, Removal is at Assy. Level</v>
      </c>
      <c r="RD488" t="str">
        <v>Wide Area</v>
      </c>
      <c r="RE488" t="str">
        <v>Zero on End of Go Gauge</v>
      </c>
    </row>
    <row r="489" spans="3:473">
      <c r="C489" t="str" cm="1">
        <f t="array" ref="C489:RE489">TRANSPOSE(_xlfn._xlws.SORT(_xlfn._xlws.FILTER($A$2:$A$600,ISNUMBER(SEARCH('PartLib Table'!M506,$A$2:$A$600)),"not found")))</f>
        <v xml:space="preserve"> 'C', Whirl Blank</v>
      </c>
      <c r="D489" t="str">
        <v xml:space="preserve"> See Image, Constrained</v>
      </c>
      <c r="E489" t="str">
        <v>(.04 to .12 range = Pass)</v>
      </c>
      <c r="F489" t="str">
        <v>(.042 FULL) Go Pin Seat Fully</v>
      </c>
      <c r="G489" t="str">
        <v>(B), Mfg. Tol.</v>
      </c>
      <c r="H489" t="str">
        <v>(B), O.A.L.</v>
      </c>
      <c r="I489" t="str">
        <v>.001 or less =Pass</v>
      </c>
      <c r="J489" t="str">
        <v>.001 or less out of center = Pass</v>
      </c>
      <c r="K489" t="str">
        <v>.002 or Less = Pass</v>
      </c>
      <c r="L489" t="str">
        <v>.002 or Less out of center = Pass</v>
      </c>
      <c r="M489" t="str">
        <v>.005 to .015 = Pass</v>
      </c>
      <c r="N489" t="str">
        <v>.0125 Mean, Section</v>
      </c>
      <c r="O489" t="str">
        <v>.025 or Less in X &amp; Y=Pass</v>
      </c>
      <c r="P489" t="str">
        <v>.038 Mean</v>
      </c>
      <c r="Q489" t="str">
        <v>.063 MM = .0024 IN, See Image</v>
      </c>
      <c r="R489" t="str">
        <v>.063MM = .0024"</v>
      </c>
      <c r="S489" t="str">
        <v>.243 NO-GO, Unconstrained, Must Not Start</v>
      </c>
      <c r="T489" t="str">
        <v>@ Back Face &amp; ID, No Raised Edge</v>
      </c>
      <c r="U489" t="str">
        <v>@ Back Face &amp; OD, No Raised Edge</v>
      </c>
      <c r="V489" t="str">
        <v>@ ID &amp; FACE</v>
      </c>
      <c r="W489" t="str">
        <v>@ OD &amp; BACK FACE</v>
      </c>
      <c r="X489" t="str">
        <v>@ OD &amp; FACE</v>
      </c>
      <c r="Y489" t="str">
        <v>Across from slot</v>
      </c>
      <c r="Z489" t="str">
        <v>All Edge Breaks</v>
      </c>
      <c r="AA489" t="str">
        <v>Attached to bar stock</v>
      </c>
      <c r="AB489" t="str">
        <v xml:space="preserve">Back Turn Fillet Rad. </v>
      </c>
      <c r="AC489" t="str">
        <v>Balloon 1 (DWG FRM0105 Page 2, NV-27)</v>
      </c>
      <c r="AD489" t="str">
        <v>Balloon 1 (DWG FRM0105, NV-30)</v>
      </c>
      <c r="AE489" t="str">
        <v>Balloon 1 (P# 9890002-20) OL00429/A</v>
      </c>
      <c r="AF489" t="str">
        <v>Balloon 1, DWG#FRM0105</v>
      </c>
      <c r="AG489" t="str">
        <v>Balloon 11, See Image</v>
      </c>
      <c r="AH489" t="str">
        <v xml:space="preserve">Balloon 2 (DWG FRM0105 Page 2, NV-27) </v>
      </c>
      <c r="AI489" t="str">
        <v>Balloon 2 (DWG FRM0105, NV-30)</v>
      </c>
      <c r="AJ489" t="str">
        <v>Balloon 2 (P# 9890002-20)</v>
      </c>
      <c r="AK489" t="str">
        <v>Balloon 2, DWG#FRM0105</v>
      </c>
      <c r="AL489" t="str">
        <v>Balloon 2, DWG#FRM0105, See Image</v>
      </c>
      <c r="AM489" t="str">
        <v>Balloon 3 (DWG FRM0105, NV-30 Minor)</v>
      </c>
      <c r="AN489" t="str">
        <v>Balloon 3 (DWG FRM0105, NV-30)</v>
      </c>
      <c r="AO489" t="str">
        <v>Balloon 3 (P# 9890002-20)</v>
      </c>
      <c r="AP489" t="str">
        <v>Balloon 4</v>
      </c>
      <c r="AQ489" t="str">
        <v>Balloon 4 (P# 9890002-20)</v>
      </c>
      <c r="AR489" t="str">
        <v>Below Middle Band</v>
      </c>
      <c r="AS489" t="str">
        <v>Best Fit Pin, .003 or Less =Pass</v>
      </c>
      <c r="AT489" t="str">
        <v>Blank</v>
      </c>
      <c r="AU489" t="str">
        <v>Blank Turn Maj.</v>
      </c>
      <c r="AV489" t="str">
        <v>Blank Turn Maj. Mill Flt., OL4172</v>
      </c>
      <c r="AW489" t="str">
        <v>Blank Without .010 Slots</v>
      </c>
      <c r="AX489" t="str">
        <v>Blank Without .010 Slots, Section</v>
      </c>
      <c r="AY489" t="str">
        <v>Blank without thread</v>
      </c>
      <c r="AZ489" t="str">
        <v xml:space="preserve">Blank, Center of V Grv. </v>
      </c>
      <c r="BA489" t="str">
        <v>Blank, Check R adjacent Balloon 17</v>
      </c>
      <c r="BB489" t="str">
        <v>Blank, EXT. Feature</v>
      </c>
      <c r="BC489" t="str">
        <v>Blank, See Image, OL04335</v>
      </c>
      <c r="BD489" t="str">
        <v>Blank, See Image, OL04336</v>
      </c>
      <c r="BE489" t="str">
        <v xml:space="preserve">Blank, Thrd. </v>
      </c>
      <c r="BF489" t="str">
        <v>Blank, Turn Tip</v>
      </c>
      <c r="BG489" t="str">
        <v>Blank, Without Thrd.</v>
      </c>
      <c r="BH489" t="str">
        <v>Blank, Without Thread</v>
      </c>
      <c r="BI489" t="str">
        <v xml:space="preserve">Blunt Start Blend to Minor </v>
      </c>
      <c r="BJ489" t="str">
        <v>Calc., Use Go HEX</v>
      </c>
      <c r="BK489" t="str">
        <v>Can't dig into OD</v>
      </c>
      <c r="BL489" t="str">
        <v>Carbide Gauge</v>
      </c>
      <c r="BM489" t="str">
        <v xml:space="preserve">Center of V Grv. </v>
      </c>
      <c r="BN489" t="str">
        <v>Centered Less than .03 = Pass</v>
      </c>
      <c r="BO489" t="str">
        <v>Centered within .0005 or Less = Pass</v>
      </c>
      <c r="BP489" t="str">
        <v>Centered within .001 or Less = Pass</v>
      </c>
      <c r="BQ489" t="str">
        <v>Centered within .0254 or Less = Pass</v>
      </c>
      <c r="BR489" t="str">
        <v>Check close to Rod Slot</v>
      </c>
      <c r="BS489" t="str">
        <v>Check every other hole</v>
      </c>
      <c r="BT489" t="str">
        <v>Check Go over full length of slot.</v>
      </c>
      <c r="BU489" t="str">
        <v>Check Near Closed End</v>
      </c>
      <c r="BV489" t="str">
        <v>Check per Print View, Away from Rod Slot</v>
      </c>
      <c r="BW489" t="str">
        <v>Check to Balloon 30 Go Pin</v>
      </c>
      <c r="BX489" t="str">
        <v>Check with .2705 SET Pin Inside Part</v>
      </c>
      <c r="BY489" t="str">
        <v>Check with Hex Up</v>
      </c>
      <c r="BZ489" t="str">
        <v>CMM Blank</v>
      </c>
      <c r="CA489" t="str">
        <v>Confirm Full Radius</v>
      </c>
      <c r="CB489" t="str">
        <v>Constrained in fixture</v>
      </c>
      <c r="CC489" t="str">
        <v>Constrained with Ring</v>
      </c>
      <c r="CD489" t="str">
        <v>Constrained, See Image</v>
      </c>
      <c r="CE489" t="str">
        <v>Dim. "A"</v>
      </c>
      <c r="CF489" t="str">
        <v>Dim. "B"</v>
      </c>
      <c r="CG489" t="str">
        <v>Dim. "C"</v>
      </c>
      <c r="CH489" t="str">
        <v>Dim. "D", Whirl Blank</v>
      </c>
      <c r="CI489" t="str">
        <v>Dim. "G"</v>
      </c>
      <c r="CJ489" t="str">
        <v>Dim. E, Blank Turn Maj. &amp;  Mill Flt</v>
      </c>
      <c r="CK489" t="str">
        <v>Dim. E, Blank Turn Maj.&amp;  Mill Flt</v>
      </c>
      <c r="CL489" t="str">
        <v>Dim. H, Whirl Blank</v>
      </c>
      <c r="CM489" t="str">
        <v>Dim. J, 'Blank Turn Maj. &amp; Whirl Blank</v>
      </c>
      <c r="CN489" t="str">
        <v>Disk Drop Indicator Tip</v>
      </c>
      <c r="CO489" t="str">
        <v>DWG 100448-15, Balloon F_1</v>
      </c>
      <c r="CP489" t="str">
        <v>DWG 100448-15, OL02571</v>
      </c>
      <c r="CQ489" t="str">
        <v>DWG 100448-41</v>
      </c>
      <c r="CR489" t="str">
        <v>DWG 9890040, (10E),Section Part, OL01139</v>
      </c>
      <c r="CS489" t="str">
        <v>DWG 9890040, (10E),Section, OL01139</v>
      </c>
      <c r="CT489" t="str">
        <v>DWG 9890040, (11E)</v>
      </c>
      <c r="CU489" t="str">
        <v>DWG 9890040, (11E), Pins with Flats</v>
      </c>
      <c r="CV489" t="str">
        <v>DWG 9890040, (12E),  Pass=.002 or less</v>
      </c>
      <c r="CW489" t="str">
        <v>DWG 9890040, (12E), See Image</v>
      </c>
      <c r="CX489" t="str">
        <v>DWG 9890040, (1E), OL01431</v>
      </c>
      <c r="CY489" t="str">
        <v>DWG 9890040, (1E), OL01432</v>
      </c>
      <c r="CZ489" t="str">
        <v>DWG 9890040, (2E), OL01432</v>
      </c>
      <c r="DA489" t="str">
        <v>DWG 9890040, (3E)</v>
      </c>
      <c r="DB489" t="str">
        <v>DWG 9890040, (4E)</v>
      </c>
      <c r="DC489" t="str">
        <v>DWG 9890040, (5E), OL02336</v>
      </c>
      <c r="DD489" t="str">
        <v>DWG 9890040, (6E)</v>
      </c>
      <c r="DE489" t="str">
        <v>DWG 9890040, (7E)</v>
      </c>
      <c r="DF489" t="str">
        <v>DWG 9890040, (8E), OL01433</v>
      </c>
      <c r="DG489" t="str">
        <v>DWG 9890040, (8E), OL01433, Section</v>
      </c>
      <c r="DH489" t="str">
        <v>DWG 9890040, (9E), Close to Rod Slot</v>
      </c>
      <c r="DI489" t="str">
        <v>DWG 9890040, (9E),Close to Rod Slot</v>
      </c>
      <c r="DJ489" t="str">
        <v>DWG FRM0105 PAGE 2</v>
      </c>
      <c r="DK489" t="str">
        <v>DWG# 100448-41</v>
      </c>
      <c r="DL489" t="str">
        <v>DWG# 100448-44</v>
      </c>
      <c r="DM489" t="str">
        <v>DWG# 9890003  (1), Section OL00436/A</v>
      </c>
      <c r="DN489" t="str">
        <v>DWG# 9890003 (3), Ring Gauge Constrained</v>
      </c>
      <c r="DO489" t="str">
        <v>DWG# 9890003 (4), Section</v>
      </c>
      <c r="DP489" t="str">
        <v>DWG#100448-26, Balloon 1K, OL02350</v>
      </c>
      <c r="DQ489" t="str">
        <v>DWG#100448-26, Balloon 2K, OL02350</v>
      </c>
      <c r="DR489" t="str">
        <v>DWG#100448-26, Balloon 3K, OL02363</v>
      </c>
      <c r="DS489" t="str">
        <v>DWG#100448-26, Balloon 4K</v>
      </c>
      <c r="DT489" t="str">
        <v>DWG#100448-26, Balloon 5K, Section</v>
      </c>
      <c r="DU489" t="str">
        <v>DWG#100448-26, Balloon 6K</v>
      </c>
      <c r="DV489" t="str">
        <v>DWG#100448-26, Balloon 7K, Section</v>
      </c>
      <c r="DW489" t="str">
        <v>DWG#100448-26, Mfg. Tol.</v>
      </c>
      <c r="DX489" t="str">
        <v>DWG#9890003 (2) Ring Gauge Constrained</v>
      </c>
      <c r="DY489" t="str">
        <v>DWG#9890044</v>
      </c>
      <c r="DZ489" t="str">
        <v>DWG#9890044 .1985 to .2005=Pass</v>
      </c>
      <c r="EA489" t="str">
        <v>DWG#9890044 Overlay OL02441</v>
      </c>
      <c r="EB489" t="str">
        <v>DWG#9890044, OL02441</v>
      </c>
      <c r="EC489" t="str">
        <v>DWG#FRM0105</v>
      </c>
      <c r="ED489" t="str">
        <v>EXT.</v>
      </c>
      <c r="EE489" t="str">
        <v>EXT. Section, OL02460</v>
      </c>
      <c r="EF489" t="str">
        <v>EXT., OL04223</v>
      </c>
      <c r="EG489" t="str">
        <v>Flat Drop Indicator Tip</v>
      </c>
      <c r="EH489" t="str">
        <v>Full Go Pin, No Light, at Radius</v>
      </c>
      <c r="EI489" t="str">
        <v>Function Check</v>
      </c>
      <c r="EJ489" t="str">
        <v>GO Function Gauge</v>
      </c>
      <c r="EK489" t="str">
        <v>Go Gauge for Balloon 1 &amp; 4</v>
      </c>
      <c r="EL489" t="str">
        <v>Go Pin must pass through</v>
      </c>
      <c r="EM489" t="str">
        <v>Greater than .005 = Fail, Section</v>
      </c>
      <c r="EN489" t="str">
        <v>Greater than .025 out of center = Fail</v>
      </c>
      <c r="EO489" t="str">
        <v>Greater than 2.6 = Pass</v>
      </c>
      <c r="EP489" t="str">
        <v>Green = Pass, Red = Fail</v>
      </c>
      <c r="EQ489" t="str">
        <v>Hex Depth</v>
      </c>
      <c r="ER489" t="str">
        <v>Hex Minor</v>
      </c>
      <c r="ES489" t="str">
        <v>Hole Dia.</v>
      </c>
      <c r="ET489" t="str">
        <v>Hook or Disk Tip</v>
      </c>
      <c r="EU489" t="str">
        <v>ID Sphere Finish</v>
      </c>
      <c r="EV489" t="str">
        <v>ID/OD Both Sides, Diff. .002 or less = Pass</v>
      </c>
      <c r="EW489" t="str">
        <v>If Looks Big, Section</v>
      </c>
      <c r="EX489" t="str">
        <v>If Looks Small, Section</v>
      </c>
      <c r="EY489" t="str">
        <v>Insp. Close to Break Away, Mfg.Tol.</v>
      </c>
      <c r="EZ489" t="str">
        <v>INT.</v>
      </c>
      <c r="FA489" t="str">
        <v>INT. Section, OL02460</v>
      </c>
      <c r="FB489" t="str">
        <v>INT., OL04223</v>
      </c>
      <c r="FC489" t="str">
        <v>Intersect. of 7.7 &amp; R0.10</v>
      </c>
      <c r="FD489" t="str">
        <v>Intersect. of 8.79 and R.25 MAX</v>
      </c>
      <c r="FE489" t="str">
        <v>Keep Ind. Tip away from corner</v>
      </c>
      <c r="FF489" t="str">
        <v>L31</v>
      </c>
      <c r="FG489" t="str">
        <v>Laser Mark</v>
      </c>
      <c r="FH489" t="str">
        <v>LASER PER NOTE 4</v>
      </c>
      <c r="FI489" t="str">
        <v>LASER PER NOTE 4, Final Check 1 only</v>
      </c>
      <c r="FJ489" t="str">
        <v>Less than .002 out of center = Pass</v>
      </c>
      <c r="FK489" t="str">
        <v>Less than 2.75 = Pass, Section</v>
      </c>
      <c r="FL489" t="str">
        <v>List as pin. Not Calibrated</v>
      </c>
      <c r="FM489" t="str">
        <v>M9 X 1.25 BUTT See Comment Image</v>
      </c>
      <c r="FN489" t="str">
        <v>Manual Section</v>
      </c>
      <c r="FO489" t="str">
        <v>Max Deep .241 NO-GO =.42</v>
      </c>
      <c r="FP489" t="str">
        <v>MAX Depth of (Note 7) .241 NO-GO Pin</v>
      </c>
      <c r="FQ489" t="str">
        <v>Measure from Blue Line, See Image</v>
      </c>
      <c r="FR489" t="str">
        <v>Measure Width of Blue Area, See Image</v>
      </c>
      <c r="FS489" t="str">
        <v>Mfg. Tol</v>
      </c>
      <c r="FT489" t="str">
        <v>Mfg. Tol, See Image</v>
      </c>
      <c r="FU489" t="str">
        <v>Mfg. Tol.</v>
      </c>
      <c r="FV489" t="str">
        <v>Mfg. Tol. "A"</v>
      </c>
      <c r="FW489" t="str">
        <v>Mfg. Tol. (Zero on Gauge Full Dia. Lead)</v>
      </c>
      <c r="FX489" t="str">
        <v>Mfg. Tol. Balloon 11, See Image</v>
      </c>
      <c r="FY489" t="str">
        <v>Mfg. Tol. Balloon 4</v>
      </c>
      <c r="FZ489" t="str">
        <v>Mfg. Tol. Balloon 7</v>
      </c>
      <c r="GA489" t="str">
        <v xml:space="preserve">Mfg. Tol. C-Bore Face (Ballo 28) </v>
      </c>
      <c r="GB489" t="str">
        <v>Mfg. Tol. Section</v>
      </c>
      <c r="GC489" t="str">
        <v>Mfg. Tol. See Image</v>
      </c>
      <c r="GD489" t="str">
        <v>Mfg. Tol., 3 Places, Record MAX</v>
      </c>
      <c r="GE489" t="str">
        <v>Mfg. Tol., Balloon 11</v>
      </c>
      <c r="GF489" t="str">
        <v>Mfg. Tol., Balloon 7</v>
      </c>
      <c r="GG489" t="str">
        <v>Mfg. Tol., Blank</v>
      </c>
      <c r="GH489" t="str">
        <v>Mfg. Tol., Blank, Balloon 12</v>
      </c>
      <c r="GI489" t="str">
        <v>Mfg. Tol., Blend to SØ.320</v>
      </c>
      <c r="GJ489" t="str">
        <v>Mfg. Tol., Calculation</v>
      </c>
      <c r="GK489" t="str">
        <v>Mfg. Tol., For Mill Fixture</v>
      </c>
      <c r="GL489" t="str">
        <v>Mfg. Tol., L32</v>
      </c>
      <c r="GM489" t="str">
        <v>Mfg. Tol., L33</v>
      </c>
      <c r="GN489" t="str">
        <v>Mfg. Tol., No Tool Marks</v>
      </c>
      <c r="GO489" t="str">
        <v>Mfg. Tol., OL03361</v>
      </c>
      <c r="GP489" t="str">
        <v>Mfg. Tol., Record off center value</v>
      </c>
      <c r="GQ489" t="str">
        <v>Mfg. Tol., Same 3 Places, Record MIN</v>
      </c>
      <c r="GR489" t="str">
        <v>Mfg. Tol., Section</v>
      </c>
      <c r="GS489" t="str">
        <v>Mfg. Tol., Section B-B</v>
      </c>
      <c r="GT489" t="str">
        <v>Mfg. Tol., Section, OL03361</v>
      </c>
      <c r="GU489" t="str">
        <v>Mfg. Tol., Section, Per Note 2</v>
      </c>
      <c r="GV489" t="str">
        <v>Mfg. Tol., See Image</v>
      </c>
      <c r="GW489" t="str">
        <v>Mfg. Tol., See Image, Bore in Blue</v>
      </c>
      <c r="GX489" t="str">
        <v>Mfg. Tol., See Image, Hook Tip</v>
      </c>
      <c r="GY489" t="str">
        <v>Mfg. Tol., Sharp Okay No Burr</v>
      </c>
      <c r="GZ489" t="str">
        <v>Mfg. Tol., Threadless Blank</v>
      </c>
      <c r="HA489" t="str">
        <v>Mfg.Tol.</v>
      </c>
      <c r="HB489" t="str">
        <v>Mgf. To., T.S.C.</v>
      </c>
      <c r="HC489" t="str">
        <v>Milled Feature</v>
      </c>
      <c r="HD489" t="str">
        <v>Milled Feature, OL04045</v>
      </c>
      <c r="HE489" t="str">
        <v>More than .0005 out of center = Fail</v>
      </c>
      <c r="HF489" t="str">
        <v>Must Pass Through</v>
      </c>
      <c r="HG489" t="str">
        <v>Must pass through gauge</v>
      </c>
      <c r="HH489" t="str">
        <v>Must Pass Through Go Gauge</v>
      </c>
      <c r="HI489" t="str">
        <v>Must Pass, See Image.</v>
      </c>
      <c r="HJ489" t="str">
        <v>NA</v>
      </c>
      <c r="HK489" t="str">
        <v>Narrow Area</v>
      </c>
      <c r="HL489" t="str">
        <v>Near Balloon 21</v>
      </c>
      <c r="HM489" t="str">
        <v>Near Datum B</v>
      </c>
      <c r="HN489" t="str">
        <v>Neck Dia.</v>
      </c>
      <c r="HO489" t="str">
        <v>Neck to Head Rad.</v>
      </c>
      <c r="HP489" t="str">
        <v>No Copper Deposits Allowed</v>
      </c>
      <c r="HQ489" t="str">
        <v>No Section</v>
      </c>
      <c r="HR489" t="str">
        <v>No Section, .01 to .014 = Pass</v>
      </c>
      <c r="HS489" t="str">
        <v>No Section, Rotate Part</v>
      </c>
      <c r="HT489" t="str">
        <v>No Section, See Image</v>
      </c>
      <c r="HU489" t="str">
        <v>No Slot, Section B-B</v>
      </c>
      <c r="HV489" t="str">
        <v>No visual step = Pass</v>
      </c>
      <c r="HW489" t="str">
        <v>Not to exceed .95 Deep</v>
      </c>
      <c r="HX489" t="str">
        <v>Note 1</v>
      </c>
      <c r="HY489" t="str">
        <v>OL00333/A</v>
      </c>
      <c r="HZ489" t="str">
        <v>OL00519</v>
      </c>
      <c r="IA489" t="str">
        <v>OL00520</v>
      </c>
      <c r="IB489" t="str">
        <v>OL00529</v>
      </c>
      <c r="IC489" t="str">
        <v>OL00542</v>
      </c>
      <c r="ID489" t="str">
        <v>OL00724</v>
      </c>
      <c r="IE489" t="str">
        <v>OL01250</v>
      </c>
      <c r="IF489" t="str">
        <v>OL01869, Threadless Blank</v>
      </c>
      <c r="IG489" t="str">
        <v>OL01870, Section</v>
      </c>
      <c r="IH489" t="str">
        <v>OL02255</v>
      </c>
      <c r="II489" t="str">
        <v>OL02255, Mfg. Tol.</v>
      </c>
      <c r="IJ489" t="str">
        <v>OL02302</v>
      </c>
      <c r="IK489" t="str">
        <v xml:space="preserve">OL02318  needed per image instructions </v>
      </c>
      <c r="IL489" t="str">
        <v>OL02556</v>
      </c>
      <c r="IM489" t="str">
        <v>OL02557</v>
      </c>
      <c r="IN489" t="str">
        <v>OL02567</v>
      </c>
      <c r="IO489" t="str">
        <v>OL02653</v>
      </c>
      <c r="IP489" t="str">
        <v>OL02718</v>
      </c>
      <c r="IQ489" t="str">
        <v>OL02841</v>
      </c>
      <c r="IR489" t="str">
        <v>OL02842</v>
      </c>
      <c r="IS489" t="str">
        <v>OL02844</v>
      </c>
      <c r="IT489" t="str">
        <v>OL02871</v>
      </c>
      <c r="IU489" t="str">
        <v>OL02887</v>
      </c>
      <c r="IV489" t="str">
        <v>OL03500</v>
      </c>
      <c r="IW489" t="str">
        <v>OL03766</v>
      </c>
      <c r="IX489" t="str">
        <v>OL03868</v>
      </c>
      <c r="IY489" t="str">
        <v>OL03869</v>
      </c>
      <c r="IZ489" t="str">
        <v>OL03870</v>
      </c>
      <c r="JA489" t="str">
        <v>OL03873, DWG# 100448-44</v>
      </c>
      <c r="JB489" t="str">
        <v>OL03949</v>
      </c>
      <c r="JC489" t="str">
        <v xml:space="preserve">OL04043, Section </v>
      </c>
      <c r="JD489" t="str">
        <v xml:space="preserve">OL04044, Section </v>
      </c>
      <c r="JE489" t="str">
        <v>OL04045</v>
      </c>
      <c r="JF489" t="str">
        <v>OL04045, Milled Feature</v>
      </c>
      <c r="JG489" t="str">
        <v>OL04063</v>
      </c>
      <c r="JH489" t="str">
        <v>OL04064</v>
      </c>
      <c r="JI489" t="str">
        <v>OL04065</v>
      </c>
      <c r="JJ489" t="str">
        <v>OL04181</v>
      </c>
      <c r="JK489" t="str">
        <v>OL04218</v>
      </c>
      <c r="JL489" t="str">
        <v>OL04224, See Image</v>
      </c>
      <c r="JM489" t="str">
        <v>OL04374</v>
      </c>
      <c r="JN489" t="str">
        <v>OL04375, Section M-M</v>
      </c>
      <c r="JO489" t="str">
        <v>OL04376, Section M-M</v>
      </c>
      <c r="JP489" t="str">
        <v>OL04443</v>
      </c>
      <c r="JQ489" t="str">
        <v>OL04444</v>
      </c>
      <c r="JR489" t="str">
        <v>OL05000</v>
      </c>
      <c r="JS489" t="str">
        <v>One side of slot</v>
      </c>
      <c r="JT489" t="str">
        <v>Other side of slot</v>
      </c>
      <c r="JU489" t="str">
        <v>Out of center more than .002 = Fail</v>
      </c>
      <c r="JV489" t="str">
        <v>Out of center more than.002 = Fail</v>
      </c>
      <c r="JW489" t="str">
        <v>Overlay OL02713</v>
      </c>
      <c r="JX489" t="str">
        <v>Overlay OL02714</v>
      </c>
      <c r="JY489" t="str">
        <v>Overlay OL02718</v>
      </c>
      <c r="JZ489" t="str">
        <v>Overlay OL03831, Mfg. Tol.</v>
      </c>
      <c r="KA489" t="str">
        <v>Part Without Slots</v>
      </c>
      <c r="KB489" t="str">
        <v>Part Without Slots, See Image</v>
      </c>
      <c r="KC489" t="str">
        <v xml:space="preserve">Pass = .0254 or Less </v>
      </c>
      <c r="KD489" t="str">
        <v>PD MIN = 4.361, PD MAX = 4.456</v>
      </c>
      <c r="KE489" t="str">
        <v>Per Balloon 2 Note</v>
      </c>
      <c r="KF489" t="str">
        <v>Per drawing note(s) 8.</v>
      </c>
      <c r="KG489" t="str">
        <v>Point or Sphere Tip</v>
      </c>
      <c r="KH489" t="str">
        <v>Point Tip</v>
      </c>
      <c r="KI489" t="str">
        <v>R.9 to R1.1 = Pass, See Image</v>
      </c>
      <c r="KJ489" t="str">
        <v>Ram Construction</v>
      </c>
      <c r="KK489" t="str">
        <v>Record Same Pass / Fail All Balloons</v>
      </c>
      <c r="KL489" t="str">
        <v>Ref. Balloon 1</v>
      </c>
      <c r="KM489" t="str">
        <v>Ref. Balloon 12</v>
      </c>
      <c r="KN489" t="str">
        <v>Ref. Balloon 13, 100% AQL</v>
      </c>
      <c r="KO489" t="str">
        <v>Ref. Balloon 2</v>
      </c>
      <c r="KP489" t="str">
        <v>Ref. Balloon 21, 100% AQL</v>
      </c>
      <c r="KQ489" t="str">
        <v>Ref. Balloon 4</v>
      </c>
      <c r="KR489" t="str">
        <v>Ref. Balloon 7</v>
      </c>
      <c r="KS489" t="str">
        <v>Ref. Balloon 8</v>
      </c>
      <c r="KT489" t="str">
        <v>Relieved Pin Gauges 09236 &amp; 09235</v>
      </c>
      <c r="KU489" t="str">
        <v>Rotate Part</v>
      </c>
      <c r="KV489" t="str">
        <v>Rotate Part, See Image</v>
      </c>
      <c r="KW489" t="str">
        <v>Same as Root Radius</v>
      </c>
      <c r="KX489" t="str">
        <v>Section</v>
      </c>
      <c r="KY489" t="str">
        <v>Section B-B</v>
      </c>
      <c r="KZ489" t="str">
        <v>Section B-B, Distance Between Grooves</v>
      </c>
      <c r="LA489" t="str">
        <v>Section C-C</v>
      </c>
      <c r="LB489" t="str">
        <v>Section Part</v>
      </c>
      <c r="LC489" t="str">
        <v>Section Part, Measured from Opposite Face</v>
      </c>
      <c r="LD489" t="str">
        <v>Section, Broachless Blank</v>
      </c>
      <c r="LE489" t="str">
        <v>Section, EXT. Sphere Location.</v>
      </c>
      <c r="LF489" t="str">
        <v>Section, Hex Cham. Ang.</v>
      </c>
      <c r="LG489" t="str">
        <v>Section, Hex Fillet Rad.</v>
      </c>
      <c r="LH489" t="str">
        <v>Section, INT. Feature</v>
      </c>
      <c r="LI489" t="str">
        <v>Section, INT. Sphere Location.</v>
      </c>
      <c r="LJ489" t="str">
        <v>Section, Mfg. Tol.</v>
      </c>
      <c r="LK489" t="str">
        <v>Section, Mfg. Tol., See Image</v>
      </c>
      <c r="LL489" t="str">
        <v>Section, OL00486</v>
      </c>
      <c r="LM489" t="str">
        <v>Section, OL00542</v>
      </c>
      <c r="LN489" t="str">
        <v>Section, OL00543</v>
      </c>
      <c r="LO489" t="str">
        <v>Section, OL00544</v>
      </c>
      <c r="LP489" t="str">
        <v>Section, OL00545</v>
      </c>
      <c r="LQ489" t="str">
        <v>Section, OL00546</v>
      </c>
      <c r="LR489" t="str">
        <v>Section, OL00547</v>
      </c>
      <c r="LS489" t="str">
        <v>Section, OL00555</v>
      </c>
      <c r="LT489" t="str">
        <v>Section, OL00725</v>
      </c>
      <c r="LU489" t="str">
        <v>Section, OL01430</v>
      </c>
      <c r="LV489" t="str">
        <v>Section, OL01434</v>
      </c>
      <c r="LW489" t="str">
        <v>Section, OL01435</v>
      </c>
      <c r="LX489" t="str">
        <v>Section, OL01807</v>
      </c>
      <c r="LY489" t="str">
        <v>Section, OL01830</v>
      </c>
      <c r="LZ489" t="str">
        <v>Section, OL02351</v>
      </c>
      <c r="MA489" t="str">
        <v>Section, OL02519</v>
      </c>
      <c r="MB489" t="str">
        <v>Section, OL02520</v>
      </c>
      <c r="MC489" t="str">
        <v>Section, OL02522</v>
      </c>
      <c r="MD489" t="str">
        <v>Section, OL02540</v>
      </c>
      <c r="ME489" t="str">
        <v>Section, OL02541</v>
      </c>
      <c r="MF489" t="str">
        <v>Section, OL02552</v>
      </c>
      <c r="MG489" t="str">
        <v>Section, OL02553</v>
      </c>
      <c r="MH489" t="str">
        <v>Section, OL02554</v>
      </c>
      <c r="MI489" t="str">
        <v>Section, OL02555</v>
      </c>
      <c r="MJ489" t="str">
        <v>Section, OL02558</v>
      </c>
      <c r="MK489" t="str">
        <v>Section, OL02559</v>
      </c>
      <c r="ML489" t="str">
        <v>Section, OL02560</v>
      </c>
      <c r="MM489" t="str">
        <v>Section, OL02619</v>
      </c>
      <c r="MN489" t="str">
        <v>Section, OL02620</v>
      </c>
      <c r="MO489" t="str">
        <v>Section, OL02621</v>
      </c>
      <c r="MP489" t="str">
        <v>Section, OL02622</v>
      </c>
      <c r="MQ489" t="str">
        <v>Section, OL02623</v>
      </c>
      <c r="MR489" t="str">
        <v>Section, OL02624</v>
      </c>
      <c r="MS489" t="str">
        <v>Section, OL02652</v>
      </c>
      <c r="MT489" t="str">
        <v>Section, OL02680</v>
      </c>
      <c r="MU489" t="str">
        <v>Section, OL02793</v>
      </c>
      <c r="MV489" t="str">
        <v>Section, OL02823</v>
      </c>
      <c r="MW489" t="str">
        <v>Section, OL02843</v>
      </c>
      <c r="MX489" t="str">
        <v>Section, OL03026, Ext.</v>
      </c>
      <c r="MY489" t="str">
        <v>Section, OL03026, Int.</v>
      </c>
      <c r="MZ489" t="str">
        <v>Section, OL03570, DWG# 100448-41</v>
      </c>
      <c r="NA489" t="str">
        <v>Section, OL03781</v>
      </c>
      <c r="NB489" t="str">
        <v>Section, OL03911</v>
      </c>
      <c r="NC489" t="str">
        <v>Section, OL03912</v>
      </c>
      <c r="ND489" t="str">
        <v>Section, OL03928</v>
      </c>
      <c r="NE489" t="str">
        <v>Section, OL03929</v>
      </c>
      <c r="NF489" t="str">
        <v>Section, OL04030</v>
      </c>
      <c r="NG489" t="str">
        <v>Section, OL04037</v>
      </c>
      <c r="NH489" t="str">
        <v>Section, OL04038</v>
      </c>
      <c r="NI489" t="str">
        <v>Section, OL04046</v>
      </c>
      <c r="NJ489" t="str">
        <v>Section, OL04065</v>
      </c>
      <c r="NK489" t="str">
        <v>Section, OL04066</v>
      </c>
      <c r="NL489" t="str">
        <v>Section, OL04067</v>
      </c>
      <c r="NM489" t="str">
        <v>Section, OL04069</v>
      </c>
      <c r="NN489" t="str">
        <v>Section, OL04071</v>
      </c>
      <c r="NO489" t="str">
        <v>Section, OL04173</v>
      </c>
      <c r="NP489" t="str">
        <v>Section, OL04174</v>
      </c>
      <c r="NQ489" t="str">
        <v>Section, OL04214</v>
      </c>
      <c r="NR489" t="str">
        <v>Section, OL04215</v>
      </c>
      <c r="NS489" t="str">
        <v>Section, OL04216</v>
      </c>
      <c r="NT489" t="str">
        <v>Section, OL04217</v>
      </c>
      <c r="NU489" t="str">
        <v>Section, Overlay OL02716</v>
      </c>
      <c r="NV489" t="str">
        <v>Section, Overlay OL02717</v>
      </c>
      <c r="NW489" t="str">
        <v>Section, See Image</v>
      </c>
      <c r="NX489" t="str">
        <v>Section, See Image, DWG# 100448-41</v>
      </c>
      <c r="NY489" t="str">
        <v>Section, Without Sots</v>
      </c>
      <c r="NZ489" t="str">
        <v>See Comments Sheet</v>
      </c>
      <c r="OA489" t="str">
        <v>See Comments Sheet, OL02318</v>
      </c>
      <c r="OB489" t="str">
        <v>See Image</v>
      </c>
      <c r="OC489" t="str">
        <v>See Image, .005 or Less = Pass</v>
      </c>
      <c r="OD489" t="str">
        <v>See Image, Check Near Radius</v>
      </c>
      <c r="OE489" t="str">
        <v>See Image, Constrained</v>
      </c>
      <c r="OF489" t="str">
        <v>See Image, Distance Between Flats</v>
      </c>
      <c r="OG489" t="str">
        <v xml:space="preserve">See Image, Mfg. Tol, Section A-A </v>
      </c>
      <c r="OH489" t="str">
        <v>See image, Mfg. Tol.</v>
      </c>
      <c r="OI489" t="str">
        <v>See Image, Mic. Across Flats</v>
      </c>
      <c r="OJ489" t="str">
        <v>See Image, OL02850</v>
      </c>
      <c r="OK489" t="str">
        <v>See Image, OL02880</v>
      </c>
      <c r="OL489" t="str">
        <v>See Image, OL03926</v>
      </c>
      <c r="OM489" t="str">
        <v>See Image, OL03927</v>
      </c>
      <c r="ON489" t="str">
        <v>See Image, OL04003</v>
      </c>
      <c r="OO489" t="str">
        <v>'See Image, OL04342,  Best Fit Joe Block</v>
      </c>
      <c r="OP489" t="str">
        <v>See Image, OL04342,  Blank</v>
      </c>
      <c r="OQ489" t="str">
        <v>See Image, OL04342, Blank</v>
      </c>
      <c r="OR489" t="str">
        <v>See Image, OL04343, Blank</v>
      </c>
      <c r="OS489" t="str">
        <v>See Image, Pass = .002 or Less</v>
      </c>
      <c r="OT489" t="str">
        <v>See Image, Rcd. MAX</v>
      </c>
      <c r="OU489" t="str">
        <v>See Image, Rcd. MIN</v>
      </c>
      <c r="OV489" t="str">
        <v>See Image, Section</v>
      </c>
      <c r="OW489" t="str">
        <v>See Image, Section A-A</v>
      </c>
      <c r="OX489" t="str">
        <v>See Image, Section B-B</v>
      </c>
      <c r="OY489" t="str">
        <v>See Image, Section B-B, TSC</v>
      </c>
      <c r="OZ489" t="str">
        <v>See Image, Shank Drawing # 18000-XX-XX A</v>
      </c>
      <c r="PA489" t="str">
        <v>Sequencial Laser 01, 120 Per Print</v>
      </c>
      <c r="PB489" t="str">
        <v>Set to .202, Zero on Thread Lead</v>
      </c>
      <c r="PC489" t="str">
        <v>Sharp OK, No Burr</v>
      </c>
      <c r="PD489" t="str">
        <v>Sharp OK, No Raised Edge, See Image</v>
      </c>
      <c r="PE489" t="str">
        <v>Sharp OK, No Raised Edges</v>
      </c>
      <c r="PF489" t="str">
        <v>Sharp okay no raised edge</v>
      </c>
      <c r="PG489" t="str">
        <v>Sharp Okay, No Burr</v>
      </c>
      <c r="PH489" t="str">
        <v>Sharp Okay, No Raised Edge</v>
      </c>
      <c r="PI489" t="str">
        <v>Sharp Okay, No Raised Edges,</v>
      </c>
      <c r="PJ489" t="str">
        <v>Sharp Okay, See Image</v>
      </c>
      <c r="PK489" t="str">
        <v xml:space="preserve">Start of Radius @ .195 </v>
      </c>
      <c r="PL489" t="str">
        <v xml:space="preserve">Start of Radius @ .21 </v>
      </c>
      <c r="PM489" t="str">
        <v xml:space="preserve">T.S.C. </v>
      </c>
      <c r="PN489" t="str">
        <v>Tangent Point</v>
      </c>
      <c r="PO489" t="str">
        <v>Tangent point of R.50</v>
      </c>
      <c r="PP489" t="str">
        <v>Taper Check, Mfg.Tol.</v>
      </c>
      <c r="PQ489" t="str">
        <v>Taper Check, Mfg.Tol., See Image</v>
      </c>
      <c r="PR489" t="str">
        <v>Thrd. Minor Ø</v>
      </c>
      <c r="PS489" t="str">
        <v>Thrd. Relief Ø</v>
      </c>
      <c r="PT489" t="str">
        <v>Threadless Blank</v>
      </c>
      <c r="PU489" t="str">
        <v>Threadless Blank, From Major Ø</v>
      </c>
      <c r="PV489" t="str">
        <v>Threadless Blank, Mfg. Tol.</v>
      </c>
      <c r="PW489" t="str">
        <v>Threadless Blank, Thrd. to Neck Rad.</v>
      </c>
      <c r="PX489" t="str">
        <v>Thredless Blank</v>
      </c>
      <c r="PY489" t="str">
        <v>To center of R.005</v>
      </c>
      <c r="PZ489" t="str">
        <v>Torx Min. Dia.</v>
      </c>
      <c r="QA489" t="str">
        <v>Turn Ø Free of Mill Marks</v>
      </c>
      <c r="QB489" t="str">
        <v>Use (Full) GO Hex</v>
      </c>
      <c r="QC489" t="str">
        <v>Use Balloon 1 FULL Gauge</v>
      </c>
      <c r="QD489" t="str">
        <v>Use Balloon 9 FULL GO</v>
      </c>
      <c r="QE489" t="str">
        <v>Use Best Fit Pin</v>
      </c>
      <c r="QF489" t="str">
        <v>Use Disk Tip</v>
      </c>
      <c r="QG489" t="str">
        <v>Use flat bottomed indicator tip.</v>
      </c>
      <c r="QH489" t="str">
        <v xml:space="preserve">Use Full .093 Go Hex </v>
      </c>
      <c r="QI489" t="str">
        <v xml:space="preserve">Use Full .0930 Go Hex </v>
      </c>
      <c r="QJ489" t="str">
        <v>Use Full .1235 Go Hex</v>
      </c>
      <c r="QK489" t="str">
        <v>Use Gauge K2-98-8019-04, See Image</v>
      </c>
      <c r="QL489" t="str">
        <v>Use large flat indicator tip</v>
      </c>
      <c r="QM489" t="str">
        <v>Use Pins.3330/.3350, See Image MAX NO-GO</v>
      </c>
      <c r="QN489" t="str">
        <v>Use Pointed Drop Indicator Tip</v>
      </c>
      <c r="QO489" t="str">
        <v>V-Block</v>
      </c>
      <c r="QP489" t="str">
        <v>V-Block,  AMB for 13</v>
      </c>
      <c r="QQ489" t="str">
        <v>V-Block,  Hex Cham. Dia.</v>
      </c>
      <c r="QR489" t="str">
        <v>V-Block, Hex Depth</v>
      </c>
      <c r="QS489" t="str">
        <v>VBU Gauge</v>
      </c>
      <c r="QT489" t="str">
        <v>Visibally smaller than HEX=Pass</v>
      </c>
      <c r="QU489" t="str">
        <v>Visual Per Drawing</v>
      </c>
      <c r="QV489" t="str">
        <v>Whirl Blank</v>
      </c>
      <c r="QW489" t="str">
        <v xml:space="preserve">Whirl Blank </v>
      </c>
      <c r="QX489" t="str">
        <v>Whirl Blank, Neck Rad. End to Head CL</v>
      </c>
      <c r="QY489" t="str">
        <v>Whirl Blank, Nose Start Dia.</v>
      </c>
      <c r="QZ489" t="str">
        <v>Whirl Blank, Nose Start Dist.</v>
      </c>
      <c r="RA489" t="str">
        <v>Whirl Blank, Thrd. Minor</v>
      </c>
      <c r="RB489" t="str">
        <v>Whirl Blank, Thrd. Pullout Dia.</v>
      </c>
      <c r="RC489" t="str">
        <v>Whole Part, Removal is at Assy. Level</v>
      </c>
      <c r="RD489" t="str">
        <v>Wide Area</v>
      </c>
      <c r="RE489" t="str">
        <v>Zero on End of Go Gauge</v>
      </c>
    </row>
    <row r="490" spans="3:473">
      <c r="C490" t="str" cm="1">
        <f t="array" ref="C490:RE490">TRANSPOSE(_xlfn._xlws.SORT(_xlfn._xlws.FILTER($A$2:$A$600,ISNUMBER(SEARCH('PartLib Table'!M507,$A$2:$A$600)),"not found")))</f>
        <v xml:space="preserve"> 'C', Whirl Blank</v>
      </c>
      <c r="D490" t="str">
        <v xml:space="preserve"> See Image, Constrained</v>
      </c>
      <c r="E490" t="str">
        <v>(.04 to .12 range = Pass)</v>
      </c>
      <c r="F490" t="str">
        <v>(.042 FULL) Go Pin Seat Fully</v>
      </c>
      <c r="G490" t="str">
        <v>(B), Mfg. Tol.</v>
      </c>
      <c r="H490" t="str">
        <v>(B), O.A.L.</v>
      </c>
      <c r="I490" t="str">
        <v>.001 or less =Pass</v>
      </c>
      <c r="J490" t="str">
        <v>.001 or less out of center = Pass</v>
      </c>
      <c r="K490" t="str">
        <v>.002 or Less = Pass</v>
      </c>
      <c r="L490" t="str">
        <v>.002 or Less out of center = Pass</v>
      </c>
      <c r="M490" t="str">
        <v>.005 to .015 = Pass</v>
      </c>
      <c r="N490" t="str">
        <v>.0125 Mean, Section</v>
      </c>
      <c r="O490" t="str">
        <v>.025 or Less in X &amp; Y=Pass</v>
      </c>
      <c r="P490" t="str">
        <v>.038 Mean</v>
      </c>
      <c r="Q490" t="str">
        <v>.063 MM = .0024 IN, See Image</v>
      </c>
      <c r="R490" t="str">
        <v>.063MM = .0024"</v>
      </c>
      <c r="S490" t="str">
        <v>.243 NO-GO, Unconstrained, Must Not Start</v>
      </c>
      <c r="T490" t="str">
        <v>@ Back Face &amp; ID, No Raised Edge</v>
      </c>
      <c r="U490" t="str">
        <v>@ Back Face &amp; OD, No Raised Edge</v>
      </c>
      <c r="V490" t="str">
        <v>@ ID &amp; FACE</v>
      </c>
      <c r="W490" t="str">
        <v>@ OD &amp; BACK FACE</v>
      </c>
      <c r="X490" t="str">
        <v>@ OD &amp; FACE</v>
      </c>
      <c r="Y490" t="str">
        <v>Across from slot</v>
      </c>
      <c r="Z490" t="str">
        <v>All Edge Breaks</v>
      </c>
      <c r="AA490" t="str">
        <v>Attached to bar stock</v>
      </c>
      <c r="AB490" t="str">
        <v xml:space="preserve">Back Turn Fillet Rad. </v>
      </c>
      <c r="AC490" t="str">
        <v>Balloon 1 (DWG FRM0105 Page 2, NV-27)</v>
      </c>
      <c r="AD490" t="str">
        <v>Balloon 1 (DWG FRM0105, NV-30)</v>
      </c>
      <c r="AE490" t="str">
        <v>Balloon 1 (P# 9890002-20) OL00429/A</v>
      </c>
      <c r="AF490" t="str">
        <v>Balloon 1, DWG#FRM0105</v>
      </c>
      <c r="AG490" t="str">
        <v>Balloon 11, See Image</v>
      </c>
      <c r="AH490" t="str">
        <v xml:space="preserve">Balloon 2 (DWG FRM0105 Page 2, NV-27) </v>
      </c>
      <c r="AI490" t="str">
        <v>Balloon 2 (DWG FRM0105, NV-30)</v>
      </c>
      <c r="AJ490" t="str">
        <v>Balloon 2 (P# 9890002-20)</v>
      </c>
      <c r="AK490" t="str">
        <v>Balloon 2, DWG#FRM0105</v>
      </c>
      <c r="AL490" t="str">
        <v>Balloon 2, DWG#FRM0105, See Image</v>
      </c>
      <c r="AM490" t="str">
        <v>Balloon 3 (DWG FRM0105, NV-30 Minor)</v>
      </c>
      <c r="AN490" t="str">
        <v>Balloon 3 (DWG FRM0105, NV-30)</v>
      </c>
      <c r="AO490" t="str">
        <v>Balloon 3 (P# 9890002-20)</v>
      </c>
      <c r="AP490" t="str">
        <v>Balloon 4</v>
      </c>
      <c r="AQ490" t="str">
        <v>Balloon 4 (P# 9890002-20)</v>
      </c>
      <c r="AR490" t="str">
        <v>Below Middle Band</v>
      </c>
      <c r="AS490" t="str">
        <v>Best Fit Pin, .003 or Less =Pass</v>
      </c>
      <c r="AT490" t="str">
        <v>Blank</v>
      </c>
      <c r="AU490" t="str">
        <v>Blank Turn Maj.</v>
      </c>
      <c r="AV490" t="str">
        <v>Blank Turn Maj. Mill Flt., OL4172</v>
      </c>
      <c r="AW490" t="str">
        <v>Blank Without .010 Slots</v>
      </c>
      <c r="AX490" t="str">
        <v>Blank Without .010 Slots, Section</v>
      </c>
      <c r="AY490" t="str">
        <v>Blank without thread</v>
      </c>
      <c r="AZ490" t="str">
        <v xml:space="preserve">Blank, Center of V Grv. </v>
      </c>
      <c r="BA490" t="str">
        <v>Blank, Check R adjacent Balloon 17</v>
      </c>
      <c r="BB490" t="str">
        <v>Blank, EXT. Feature</v>
      </c>
      <c r="BC490" t="str">
        <v>Blank, See Image, OL04335</v>
      </c>
      <c r="BD490" t="str">
        <v>Blank, See Image, OL04336</v>
      </c>
      <c r="BE490" t="str">
        <v xml:space="preserve">Blank, Thrd. </v>
      </c>
      <c r="BF490" t="str">
        <v>Blank, Turn Tip</v>
      </c>
      <c r="BG490" t="str">
        <v>Blank, Without Thrd.</v>
      </c>
      <c r="BH490" t="str">
        <v>Blank, Without Thread</v>
      </c>
      <c r="BI490" t="str">
        <v xml:space="preserve">Blunt Start Blend to Minor </v>
      </c>
      <c r="BJ490" t="str">
        <v>Calc., Use Go HEX</v>
      </c>
      <c r="BK490" t="str">
        <v>Can't dig into OD</v>
      </c>
      <c r="BL490" t="str">
        <v>Carbide Gauge</v>
      </c>
      <c r="BM490" t="str">
        <v xml:space="preserve">Center of V Grv. </v>
      </c>
      <c r="BN490" t="str">
        <v>Centered Less than .03 = Pass</v>
      </c>
      <c r="BO490" t="str">
        <v>Centered within .0005 or Less = Pass</v>
      </c>
      <c r="BP490" t="str">
        <v>Centered within .001 or Less = Pass</v>
      </c>
      <c r="BQ490" t="str">
        <v>Centered within .0254 or Less = Pass</v>
      </c>
      <c r="BR490" t="str">
        <v>Check close to Rod Slot</v>
      </c>
      <c r="BS490" t="str">
        <v>Check every other hole</v>
      </c>
      <c r="BT490" t="str">
        <v>Check Go over full length of slot.</v>
      </c>
      <c r="BU490" t="str">
        <v>Check Near Closed End</v>
      </c>
      <c r="BV490" t="str">
        <v>Check per Print View, Away from Rod Slot</v>
      </c>
      <c r="BW490" t="str">
        <v>Check to Balloon 30 Go Pin</v>
      </c>
      <c r="BX490" t="str">
        <v>Check with .2705 SET Pin Inside Part</v>
      </c>
      <c r="BY490" t="str">
        <v>Check with Hex Up</v>
      </c>
      <c r="BZ490" t="str">
        <v>CMM Blank</v>
      </c>
      <c r="CA490" t="str">
        <v>Confirm Full Radius</v>
      </c>
      <c r="CB490" t="str">
        <v>Constrained in fixture</v>
      </c>
      <c r="CC490" t="str">
        <v>Constrained with Ring</v>
      </c>
      <c r="CD490" t="str">
        <v>Constrained, See Image</v>
      </c>
      <c r="CE490" t="str">
        <v>Dim. "A"</v>
      </c>
      <c r="CF490" t="str">
        <v>Dim. "B"</v>
      </c>
      <c r="CG490" t="str">
        <v>Dim. "C"</v>
      </c>
      <c r="CH490" t="str">
        <v>Dim. "D", Whirl Blank</v>
      </c>
      <c r="CI490" t="str">
        <v>Dim. "G"</v>
      </c>
      <c r="CJ490" t="str">
        <v>Dim. E, Blank Turn Maj. &amp;  Mill Flt</v>
      </c>
      <c r="CK490" t="str">
        <v>Dim. E, Blank Turn Maj.&amp;  Mill Flt</v>
      </c>
      <c r="CL490" t="str">
        <v>Dim. H, Whirl Blank</v>
      </c>
      <c r="CM490" t="str">
        <v>Dim. J, 'Blank Turn Maj. &amp; Whirl Blank</v>
      </c>
      <c r="CN490" t="str">
        <v>Disk Drop Indicator Tip</v>
      </c>
      <c r="CO490" t="str">
        <v>DWG 100448-15, Balloon F_1</v>
      </c>
      <c r="CP490" t="str">
        <v>DWG 100448-15, OL02571</v>
      </c>
      <c r="CQ490" t="str">
        <v>DWG 100448-41</v>
      </c>
      <c r="CR490" t="str">
        <v>DWG 9890040, (10E),Section Part, OL01139</v>
      </c>
      <c r="CS490" t="str">
        <v>DWG 9890040, (10E),Section, OL01139</v>
      </c>
      <c r="CT490" t="str">
        <v>DWG 9890040, (11E)</v>
      </c>
      <c r="CU490" t="str">
        <v>DWG 9890040, (11E), Pins with Flats</v>
      </c>
      <c r="CV490" t="str">
        <v>DWG 9890040, (12E),  Pass=.002 or less</v>
      </c>
      <c r="CW490" t="str">
        <v>DWG 9890040, (12E), See Image</v>
      </c>
      <c r="CX490" t="str">
        <v>DWG 9890040, (1E), OL01431</v>
      </c>
      <c r="CY490" t="str">
        <v>DWG 9890040, (1E), OL01432</v>
      </c>
      <c r="CZ490" t="str">
        <v>DWG 9890040, (2E), OL01432</v>
      </c>
      <c r="DA490" t="str">
        <v>DWG 9890040, (3E)</v>
      </c>
      <c r="DB490" t="str">
        <v>DWG 9890040, (4E)</v>
      </c>
      <c r="DC490" t="str">
        <v>DWG 9890040, (5E), OL02336</v>
      </c>
      <c r="DD490" t="str">
        <v>DWG 9890040, (6E)</v>
      </c>
      <c r="DE490" t="str">
        <v>DWG 9890040, (7E)</v>
      </c>
      <c r="DF490" t="str">
        <v>DWG 9890040, (8E), OL01433</v>
      </c>
      <c r="DG490" t="str">
        <v>DWG 9890040, (8E), OL01433, Section</v>
      </c>
      <c r="DH490" t="str">
        <v>DWG 9890040, (9E), Close to Rod Slot</v>
      </c>
      <c r="DI490" t="str">
        <v>DWG 9890040, (9E),Close to Rod Slot</v>
      </c>
      <c r="DJ490" t="str">
        <v>DWG FRM0105 PAGE 2</v>
      </c>
      <c r="DK490" t="str">
        <v>DWG# 100448-41</v>
      </c>
      <c r="DL490" t="str">
        <v>DWG# 100448-44</v>
      </c>
      <c r="DM490" t="str">
        <v>DWG# 9890003  (1), Section OL00436/A</v>
      </c>
      <c r="DN490" t="str">
        <v>DWG# 9890003 (3), Ring Gauge Constrained</v>
      </c>
      <c r="DO490" t="str">
        <v>DWG# 9890003 (4), Section</v>
      </c>
      <c r="DP490" t="str">
        <v>DWG#100448-26, Balloon 1K, OL02350</v>
      </c>
      <c r="DQ490" t="str">
        <v>DWG#100448-26, Balloon 2K, OL02350</v>
      </c>
      <c r="DR490" t="str">
        <v>DWG#100448-26, Balloon 3K, OL02363</v>
      </c>
      <c r="DS490" t="str">
        <v>DWG#100448-26, Balloon 4K</v>
      </c>
      <c r="DT490" t="str">
        <v>DWG#100448-26, Balloon 5K, Section</v>
      </c>
      <c r="DU490" t="str">
        <v>DWG#100448-26, Balloon 6K</v>
      </c>
      <c r="DV490" t="str">
        <v>DWG#100448-26, Balloon 7K, Section</v>
      </c>
      <c r="DW490" t="str">
        <v>DWG#100448-26, Mfg. Tol.</v>
      </c>
      <c r="DX490" t="str">
        <v>DWG#9890003 (2) Ring Gauge Constrained</v>
      </c>
      <c r="DY490" t="str">
        <v>DWG#9890044</v>
      </c>
      <c r="DZ490" t="str">
        <v>DWG#9890044 .1985 to .2005=Pass</v>
      </c>
      <c r="EA490" t="str">
        <v>DWG#9890044 Overlay OL02441</v>
      </c>
      <c r="EB490" t="str">
        <v>DWG#9890044, OL02441</v>
      </c>
      <c r="EC490" t="str">
        <v>DWG#FRM0105</v>
      </c>
      <c r="ED490" t="str">
        <v>EXT.</v>
      </c>
      <c r="EE490" t="str">
        <v>EXT. Section, OL02460</v>
      </c>
      <c r="EF490" t="str">
        <v>EXT., OL04223</v>
      </c>
      <c r="EG490" t="str">
        <v>Flat Drop Indicator Tip</v>
      </c>
      <c r="EH490" t="str">
        <v>Full Go Pin, No Light, at Radius</v>
      </c>
      <c r="EI490" t="str">
        <v>Function Check</v>
      </c>
      <c r="EJ490" t="str">
        <v>GO Function Gauge</v>
      </c>
      <c r="EK490" t="str">
        <v>Go Gauge for Balloon 1 &amp; 4</v>
      </c>
      <c r="EL490" t="str">
        <v>Go Pin must pass through</v>
      </c>
      <c r="EM490" t="str">
        <v>Greater than .005 = Fail, Section</v>
      </c>
      <c r="EN490" t="str">
        <v>Greater than .025 out of center = Fail</v>
      </c>
      <c r="EO490" t="str">
        <v>Greater than 2.6 = Pass</v>
      </c>
      <c r="EP490" t="str">
        <v>Green = Pass, Red = Fail</v>
      </c>
      <c r="EQ490" t="str">
        <v>Hex Depth</v>
      </c>
      <c r="ER490" t="str">
        <v>Hex Minor</v>
      </c>
      <c r="ES490" t="str">
        <v>Hole Dia.</v>
      </c>
      <c r="ET490" t="str">
        <v>Hook or Disk Tip</v>
      </c>
      <c r="EU490" t="str">
        <v>ID Sphere Finish</v>
      </c>
      <c r="EV490" t="str">
        <v>ID/OD Both Sides, Diff. .002 or less = Pass</v>
      </c>
      <c r="EW490" t="str">
        <v>If Looks Big, Section</v>
      </c>
      <c r="EX490" t="str">
        <v>If Looks Small, Section</v>
      </c>
      <c r="EY490" t="str">
        <v>Insp. Close to Break Away, Mfg.Tol.</v>
      </c>
      <c r="EZ490" t="str">
        <v>INT.</v>
      </c>
      <c r="FA490" t="str">
        <v>INT. Section, OL02460</v>
      </c>
      <c r="FB490" t="str">
        <v>INT., OL04223</v>
      </c>
      <c r="FC490" t="str">
        <v>Intersect. of 7.7 &amp; R0.10</v>
      </c>
      <c r="FD490" t="str">
        <v>Intersect. of 8.79 and R.25 MAX</v>
      </c>
      <c r="FE490" t="str">
        <v>Keep Ind. Tip away from corner</v>
      </c>
      <c r="FF490" t="str">
        <v>L31</v>
      </c>
      <c r="FG490" t="str">
        <v>Laser Mark</v>
      </c>
      <c r="FH490" t="str">
        <v>LASER PER NOTE 4</v>
      </c>
      <c r="FI490" t="str">
        <v>LASER PER NOTE 4, Final Check 1 only</v>
      </c>
      <c r="FJ490" t="str">
        <v>Less than .002 out of center = Pass</v>
      </c>
      <c r="FK490" t="str">
        <v>Less than 2.75 = Pass, Section</v>
      </c>
      <c r="FL490" t="str">
        <v>List as pin. Not Calibrated</v>
      </c>
      <c r="FM490" t="str">
        <v>M9 X 1.25 BUTT See Comment Image</v>
      </c>
      <c r="FN490" t="str">
        <v>Manual Section</v>
      </c>
      <c r="FO490" t="str">
        <v>Max Deep .241 NO-GO =.42</v>
      </c>
      <c r="FP490" t="str">
        <v>MAX Depth of (Note 7) .241 NO-GO Pin</v>
      </c>
      <c r="FQ490" t="str">
        <v>Measure from Blue Line, See Image</v>
      </c>
      <c r="FR490" t="str">
        <v>Measure Width of Blue Area, See Image</v>
      </c>
      <c r="FS490" t="str">
        <v>Mfg. Tol</v>
      </c>
      <c r="FT490" t="str">
        <v>Mfg. Tol, See Image</v>
      </c>
      <c r="FU490" t="str">
        <v>Mfg. Tol.</v>
      </c>
      <c r="FV490" t="str">
        <v>Mfg. Tol. "A"</v>
      </c>
      <c r="FW490" t="str">
        <v>Mfg. Tol. (Zero on Gauge Full Dia. Lead)</v>
      </c>
      <c r="FX490" t="str">
        <v>Mfg. Tol. Balloon 11, See Image</v>
      </c>
      <c r="FY490" t="str">
        <v>Mfg. Tol. Balloon 4</v>
      </c>
      <c r="FZ490" t="str">
        <v>Mfg. Tol. Balloon 7</v>
      </c>
      <c r="GA490" t="str">
        <v xml:space="preserve">Mfg. Tol. C-Bore Face (Ballo 28) </v>
      </c>
      <c r="GB490" t="str">
        <v>Mfg. Tol. Section</v>
      </c>
      <c r="GC490" t="str">
        <v>Mfg. Tol. See Image</v>
      </c>
      <c r="GD490" t="str">
        <v>Mfg. Tol., 3 Places, Record MAX</v>
      </c>
      <c r="GE490" t="str">
        <v>Mfg. Tol., Balloon 11</v>
      </c>
      <c r="GF490" t="str">
        <v>Mfg. Tol., Balloon 7</v>
      </c>
      <c r="GG490" t="str">
        <v>Mfg. Tol., Blank</v>
      </c>
      <c r="GH490" t="str">
        <v>Mfg. Tol., Blank, Balloon 12</v>
      </c>
      <c r="GI490" t="str">
        <v>Mfg. Tol., Blend to SØ.320</v>
      </c>
      <c r="GJ490" t="str">
        <v>Mfg. Tol., Calculation</v>
      </c>
      <c r="GK490" t="str">
        <v>Mfg. Tol., For Mill Fixture</v>
      </c>
      <c r="GL490" t="str">
        <v>Mfg. Tol., L32</v>
      </c>
      <c r="GM490" t="str">
        <v>Mfg. Tol., L33</v>
      </c>
      <c r="GN490" t="str">
        <v>Mfg. Tol., No Tool Marks</v>
      </c>
      <c r="GO490" t="str">
        <v>Mfg. Tol., OL03361</v>
      </c>
      <c r="GP490" t="str">
        <v>Mfg. Tol., Record off center value</v>
      </c>
      <c r="GQ490" t="str">
        <v>Mfg. Tol., Same 3 Places, Record MIN</v>
      </c>
      <c r="GR490" t="str">
        <v>Mfg. Tol., Section</v>
      </c>
      <c r="GS490" t="str">
        <v>Mfg. Tol., Section B-B</v>
      </c>
      <c r="GT490" t="str">
        <v>Mfg. Tol., Section, OL03361</v>
      </c>
      <c r="GU490" t="str">
        <v>Mfg. Tol., Section, Per Note 2</v>
      </c>
      <c r="GV490" t="str">
        <v>Mfg. Tol., See Image</v>
      </c>
      <c r="GW490" t="str">
        <v>Mfg. Tol., See Image, Bore in Blue</v>
      </c>
      <c r="GX490" t="str">
        <v>Mfg. Tol., See Image, Hook Tip</v>
      </c>
      <c r="GY490" t="str">
        <v>Mfg. Tol., Sharp Okay No Burr</v>
      </c>
      <c r="GZ490" t="str">
        <v>Mfg. Tol., Threadless Blank</v>
      </c>
      <c r="HA490" t="str">
        <v>Mfg.Tol.</v>
      </c>
      <c r="HB490" t="str">
        <v>Mgf. To., T.S.C.</v>
      </c>
      <c r="HC490" t="str">
        <v>Milled Feature</v>
      </c>
      <c r="HD490" t="str">
        <v>Milled Feature, OL04045</v>
      </c>
      <c r="HE490" t="str">
        <v>More than .0005 out of center = Fail</v>
      </c>
      <c r="HF490" t="str">
        <v>Must Pass Through</v>
      </c>
      <c r="HG490" t="str">
        <v>Must pass through gauge</v>
      </c>
      <c r="HH490" t="str">
        <v>Must Pass Through Go Gauge</v>
      </c>
      <c r="HI490" t="str">
        <v>Must Pass, See Image.</v>
      </c>
      <c r="HJ490" t="str">
        <v>NA</v>
      </c>
      <c r="HK490" t="str">
        <v>Narrow Area</v>
      </c>
      <c r="HL490" t="str">
        <v>Near Balloon 21</v>
      </c>
      <c r="HM490" t="str">
        <v>Near Datum B</v>
      </c>
      <c r="HN490" t="str">
        <v>Neck Dia.</v>
      </c>
      <c r="HO490" t="str">
        <v>Neck to Head Rad.</v>
      </c>
      <c r="HP490" t="str">
        <v>No Copper Deposits Allowed</v>
      </c>
      <c r="HQ490" t="str">
        <v>No Section</v>
      </c>
      <c r="HR490" t="str">
        <v>No Section, .01 to .014 = Pass</v>
      </c>
      <c r="HS490" t="str">
        <v>No Section, Rotate Part</v>
      </c>
      <c r="HT490" t="str">
        <v>No Section, See Image</v>
      </c>
      <c r="HU490" t="str">
        <v>No Slot, Section B-B</v>
      </c>
      <c r="HV490" t="str">
        <v>No visual step = Pass</v>
      </c>
      <c r="HW490" t="str">
        <v>Not to exceed .95 Deep</v>
      </c>
      <c r="HX490" t="str">
        <v>Note 1</v>
      </c>
      <c r="HY490" t="str">
        <v>OL00333/A</v>
      </c>
      <c r="HZ490" t="str">
        <v>OL00519</v>
      </c>
      <c r="IA490" t="str">
        <v>OL00520</v>
      </c>
      <c r="IB490" t="str">
        <v>OL00529</v>
      </c>
      <c r="IC490" t="str">
        <v>OL00542</v>
      </c>
      <c r="ID490" t="str">
        <v>OL00724</v>
      </c>
      <c r="IE490" t="str">
        <v>OL01250</v>
      </c>
      <c r="IF490" t="str">
        <v>OL01869, Threadless Blank</v>
      </c>
      <c r="IG490" t="str">
        <v>OL01870, Section</v>
      </c>
      <c r="IH490" t="str">
        <v>OL02255</v>
      </c>
      <c r="II490" t="str">
        <v>OL02255, Mfg. Tol.</v>
      </c>
      <c r="IJ490" t="str">
        <v>OL02302</v>
      </c>
      <c r="IK490" t="str">
        <v xml:space="preserve">OL02318  needed per image instructions </v>
      </c>
      <c r="IL490" t="str">
        <v>OL02556</v>
      </c>
      <c r="IM490" t="str">
        <v>OL02557</v>
      </c>
      <c r="IN490" t="str">
        <v>OL02567</v>
      </c>
      <c r="IO490" t="str">
        <v>OL02653</v>
      </c>
      <c r="IP490" t="str">
        <v>OL02718</v>
      </c>
      <c r="IQ490" t="str">
        <v>OL02841</v>
      </c>
      <c r="IR490" t="str">
        <v>OL02842</v>
      </c>
      <c r="IS490" t="str">
        <v>OL02844</v>
      </c>
      <c r="IT490" t="str">
        <v>OL02871</v>
      </c>
      <c r="IU490" t="str">
        <v>OL02887</v>
      </c>
      <c r="IV490" t="str">
        <v>OL03500</v>
      </c>
      <c r="IW490" t="str">
        <v>OL03766</v>
      </c>
      <c r="IX490" t="str">
        <v>OL03868</v>
      </c>
      <c r="IY490" t="str">
        <v>OL03869</v>
      </c>
      <c r="IZ490" t="str">
        <v>OL03870</v>
      </c>
      <c r="JA490" t="str">
        <v>OL03873, DWG# 100448-44</v>
      </c>
      <c r="JB490" t="str">
        <v>OL03949</v>
      </c>
      <c r="JC490" t="str">
        <v xml:space="preserve">OL04043, Section </v>
      </c>
      <c r="JD490" t="str">
        <v xml:space="preserve">OL04044, Section </v>
      </c>
      <c r="JE490" t="str">
        <v>OL04045</v>
      </c>
      <c r="JF490" t="str">
        <v>OL04045, Milled Feature</v>
      </c>
      <c r="JG490" t="str">
        <v>OL04063</v>
      </c>
      <c r="JH490" t="str">
        <v>OL04064</v>
      </c>
      <c r="JI490" t="str">
        <v>OL04065</v>
      </c>
      <c r="JJ490" t="str">
        <v>OL04181</v>
      </c>
      <c r="JK490" t="str">
        <v>OL04218</v>
      </c>
      <c r="JL490" t="str">
        <v>OL04224, See Image</v>
      </c>
      <c r="JM490" t="str">
        <v>OL04374</v>
      </c>
      <c r="JN490" t="str">
        <v>OL04375, Section M-M</v>
      </c>
      <c r="JO490" t="str">
        <v>OL04376, Section M-M</v>
      </c>
      <c r="JP490" t="str">
        <v>OL04443</v>
      </c>
      <c r="JQ490" t="str">
        <v>OL04444</v>
      </c>
      <c r="JR490" t="str">
        <v>OL05000</v>
      </c>
      <c r="JS490" t="str">
        <v>One side of slot</v>
      </c>
      <c r="JT490" t="str">
        <v>Other side of slot</v>
      </c>
      <c r="JU490" t="str">
        <v>Out of center more than .002 = Fail</v>
      </c>
      <c r="JV490" t="str">
        <v>Out of center more than.002 = Fail</v>
      </c>
      <c r="JW490" t="str">
        <v>Overlay OL02713</v>
      </c>
      <c r="JX490" t="str">
        <v>Overlay OL02714</v>
      </c>
      <c r="JY490" t="str">
        <v>Overlay OL02718</v>
      </c>
      <c r="JZ490" t="str">
        <v>Overlay OL03831, Mfg. Tol.</v>
      </c>
      <c r="KA490" t="str">
        <v>Part Without Slots</v>
      </c>
      <c r="KB490" t="str">
        <v>Part Without Slots, See Image</v>
      </c>
      <c r="KC490" t="str">
        <v xml:space="preserve">Pass = .0254 or Less </v>
      </c>
      <c r="KD490" t="str">
        <v>PD MIN = 4.361, PD MAX = 4.456</v>
      </c>
      <c r="KE490" t="str">
        <v>Per Balloon 2 Note</v>
      </c>
      <c r="KF490" t="str">
        <v>Per drawing note(s) 8.</v>
      </c>
      <c r="KG490" t="str">
        <v>Point or Sphere Tip</v>
      </c>
      <c r="KH490" t="str">
        <v>Point Tip</v>
      </c>
      <c r="KI490" t="str">
        <v>R.9 to R1.1 = Pass, See Image</v>
      </c>
      <c r="KJ490" t="str">
        <v>Ram Construction</v>
      </c>
      <c r="KK490" t="str">
        <v>Record Same Pass / Fail All Balloons</v>
      </c>
      <c r="KL490" t="str">
        <v>Ref. Balloon 1</v>
      </c>
      <c r="KM490" t="str">
        <v>Ref. Balloon 12</v>
      </c>
      <c r="KN490" t="str">
        <v>Ref. Balloon 13, 100% AQL</v>
      </c>
      <c r="KO490" t="str">
        <v>Ref. Balloon 2</v>
      </c>
      <c r="KP490" t="str">
        <v>Ref. Balloon 21, 100% AQL</v>
      </c>
      <c r="KQ490" t="str">
        <v>Ref. Balloon 4</v>
      </c>
      <c r="KR490" t="str">
        <v>Ref. Balloon 7</v>
      </c>
      <c r="KS490" t="str">
        <v>Ref. Balloon 8</v>
      </c>
      <c r="KT490" t="str">
        <v>Relieved Pin Gauges 09236 &amp; 09235</v>
      </c>
      <c r="KU490" t="str">
        <v>Rotate Part</v>
      </c>
      <c r="KV490" t="str">
        <v>Rotate Part, See Image</v>
      </c>
      <c r="KW490" t="str">
        <v>Same as Root Radius</v>
      </c>
      <c r="KX490" t="str">
        <v>Section</v>
      </c>
      <c r="KY490" t="str">
        <v>Section B-B</v>
      </c>
      <c r="KZ490" t="str">
        <v>Section B-B, Distance Between Grooves</v>
      </c>
      <c r="LA490" t="str">
        <v>Section C-C</v>
      </c>
      <c r="LB490" t="str">
        <v>Section Part</v>
      </c>
      <c r="LC490" t="str">
        <v>Section Part, Measured from Opposite Face</v>
      </c>
      <c r="LD490" t="str">
        <v>Section, Broachless Blank</v>
      </c>
      <c r="LE490" t="str">
        <v>Section, EXT. Sphere Location.</v>
      </c>
      <c r="LF490" t="str">
        <v>Section, Hex Cham. Ang.</v>
      </c>
      <c r="LG490" t="str">
        <v>Section, Hex Fillet Rad.</v>
      </c>
      <c r="LH490" t="str">
        <v>Section, INT. Feature</v>
      </c>
      <c r="LI490" t="str">
        <v>Section, INT. Sphere Location.</v>
      </c>
      <c r="LJ490" t="str">
        <v>Section, Mfg. Tol.</v>
      </c>
      <c r="LK490" t="str">
        <v>Section, Mfg. Tol., See Image</v>
      </c>
      <c r="LL490" t="str">
        <v>Section, OL00486</v>
      </c>
      <c r="LM490" t="str">
        <v>Section, OL00542</v>
      </c>
      <c r="LN490" t="str">
        <v>Section, OL00543</v>
      </c>
      <c r="LO490" t="str">
        <v>Section, OL00544</v>
      </c>
      <c r="LP490" t="str">
        <v>Section, OL00545</v>
      </c>
      <c r="LQ490" t="str">
        <v>Section, OL00546</v>
      </c>
      <c r="LR490" t="str">
        <v>Section, OL00547</v>
      </c>
      <c r="LS490" t="str">
        <v>Section, OL00555</v>
      </c>
      <c r="LT490" t="str">
        <v>Section, OL00725</v>
      </c>
      <c r="LU490" t="str">
        <v>Section, OL01430</v>
      </c>
      <c r="LV490" t="str">
        <v>Section, OL01434</v>
      </c>
      <c r="LW490" t="str">
        <v>Section, OL01435</v>
      </c>
      <c r="LX490" t="str">
        <v>Section, OL01807</v>
      </c>
      <c r="LY490" t="str">
        <v>Section, OL01830</v>
      </c>
      <c r="LZ490" t="str">
        <v>Section, OL02351</v>
      </c>
      <c r="MA490" t="str">
        <v>Section, OL02519</v>
      </c>
      <c r="MB490" t="str">
        <v>Section, OL02520</v>
      </c>
      <c r="MC490" t="str">
        <v>Section, OL02522</v>
      </c>
      <c r="MD490" t="str">
        <v>Section, OL02540</v>
      </c>
      <c r="ME490" t="str">
        <v>Section, OL02541</v>
      </c>
      <c r="MF490" t="str">
        <v>Section, OL02552</v>
      </c>
      <c r="MG490" t="str">
        <v>Section, OL02553</v>
      </c>
      <c r="MH490" t="str">
        <v>Section, OL02554</v>
      </c>
      <c r="MI490" t="str">
        <v>Section, OL02555</v>
      </c>
      <c r="MJ490" t="str">
        <v>Section, OL02558</v>
      </c>
      <c r="MK490" t="str">
        <v>Section, OL02559</v>
      </c>
      <c r="ML490" t="str">
        <v>Section, OL02560</v>
      </c>
      <c r="MM490" t="str">
        <v>Section, OL02619</v>
      </c>
      <c r="MN490" t="str">
        <v>Section, OL02620</v>
      </c>
      <c r="MO490" t="str">
        <v>Section, OL02621</v>
      </c>
      <c r="MP490" t="str">
        <v>Section, OL02622</v>
      </c>
      <c r="MQ490" t="str">
        <v>Section, OL02623</v>
      </c>
      <c r="MR490" t="str">
        <v>Section, OL02624</v>
      </c>
      <c r="MS490" t="str">
        <v>Section, OL02652</v>
      </c>
      <c r="MT490" t="str">
        <v>Section, OL02680</v>
      </c>
      <c r="MU490" t="str">
        <v>Section, OL02793</v>
      </c>
      <c r="MV490" t="str">
        <v>Section, OL02823</v>
      </c>
      <c r="MW490" t="str">
        <v>Section, OL02843</v>
      </c>
      <c r="MX490" t="str">
        <v>Section, OL03026, Ext.</v>
      </c>
      <c r="MY490" t="str">
        <v>Section, OL03026, Int.</v>
      </c>
      <c r="MZ490" t="str">
        <v>Section, OL03570, DWG# 100448-41</v>
      </c>
      <c r="NA490" t="str">
        <v>Section, OL03781</v>
      </c>
      <c r="NB490" t="str">
        <v>Section, OL03911</v>
      </c>
      <c r="NC490" t="str">
        <v>Section, OL03912</v>
      </c>
      <c r="ND490" t="str">
        <v>Section, OL03928</v>
      </c>
      <c r="NE490" t="str">
        <v>Section, OL03929</v>
      </c>
      <c r="NF490" t="str">
        <v>Section, OL04030</v>
      </c>
      <c r="NG490" t="str">
        <v>Section, OL04037</v>
      </c>
      <c r="NH490" t="str">
        <v>Section, OL04038</v>
      </c>
      <c r="NI490" t="str">
        <v>Section, OL04046</v>
      </c>
      <c r="NJ490" t="str">
        <v>Section, OL04065</v>
      </c>
      <c r="NK490" t="str">
        <v>Section, OL04066</v>
      </c>
      <c r="NL490" t="str">
        <v>Section, OL04067</v>
      </c>
      <c r="NM490" t="str">
        <v>Section, OL04069</v>
      </c>
      <c r="NN490" t="str">
        <v>Section, OL04071</v>
      </c>
      <c r="NO490" t="str">
        <v>Section, OL04173</v>
      </c>
      <c r="NP490" t="str">
        <v>Section, OL04174</v>
      </c>
      <c r="NQ490" t="str">
        <v>Section, OL04214</v>
      </c>
      <c r="NR490" t="str">
        <v>Section, OL04215</v>
      </c>
      <c r="NS490" t="str">
        <v>Section, OL04216</v>
      </c>
      <c r="NT490" t="str">
        <v>Section, OL04217</v>
      </c>
      <c r="NU490" t="str">
        <v>Section, Overlay OL02716</v>
      </c>
      <c r="NV490" t="str">
        <v>Section, Overlay OL02717</v>
      </c>
      <c r="NW490" t="str">
        <v>Section, See Image</v>
      </c>
      <c r="NX490" t="str">
        <v>Section, See Image, DWG# 100448-41</v>
      </c>
      <c r="NY490" t="str">
        <v>Section, Without Sots</v>
      </c>
      <c r="NZ490" t="str">
        <v>See Comments Sheet</v>
      </c>
      <c r="OA490" t="str">
        <v>See Comments Sheet, OL02318</v>
      </c>
      <c r="OB490" t="str">
        <v>See Image</v>
      </c>
      <c r="OC490" t="str">
        <v>See Image, .005 or Less = Pass</v>
      </c>
      <c r="OD490" t="str">
        <v>See Image, Check Near Radius</v>
      </c>
      <c r="OE490" t="str">
        <v>See Image, Constrained</v>
      </c>
      <c r="OF490" t="str">
        <v>See Image, Distance Between Flats</v>
      </c>
      <c r="OG490" t="str">
        <v xml:space="preserve">See Image, Mfg. Tol, Section A-A </v>
      </c>
      <c r="OH490" t="str">
        <v>See image, Mfg. Tol.</v>
      </c>
      <c r="OI490" t="str">
        <v>See Image, Mic. Across Flats</v>
      </c>
      <c r="OJ490" t="str">
        <v>See Image, OL02850</v>
      </c>
      <c r="OK490" t="str">
        <v>See Image, OL02880</v>
      </c>
      <c r="OL490" t="str">
        <v>See Image, OL03926</v>
      </c>
      <c r="OM490" t="str">
        <v>See Image, OL03927</v>
      </c>
      <c r="ON490" t="str">
        <v>See Image, OL04003</v>
      </c>
      <c r="OO490" t="str">
        <v>'See Image, OL04342,  Best Fit Joe Block</v>
      </c>
      <c r="OP490" t="str">
        <v>See Image, OL04342,  Blank</v>
      </c>
      <c r="OQ490" t="str">
        <v>See Image, OL04342, Blank</v>
      </c>
      <c r="OR490" t="str">
        <v>See Image, OL04343, Blank</v>
      </c>
      <c r="OS490" t="str">
        <v>See Image, Pass = .002 or Less</v>
      </c>
      <c r="OT490" t="str">
        <v>See Image, Rcd. MAX</v>
      </c>
      <c r="OU490" t="str">
        <v>See Image, Rcd. MIN</v>
      </c>
      <c r="OV490" t="str">
        <v>See Image, Section</v>
      </c>
      <c r="OW490" t="str">
        <v>See Image, Section A-A</v>
      </c>
      <c r="OX490" t="str">
        <v>See Image, Section B-B</v>
      </c>
      <c r="OY490" t="str">
        <v>See Image, Section B-B, TSC</v>
      </c>
      <c r="OZ490" t="str">
        <v>See Image, Shank Drawing # 18000-XX-XX A</v>
      </c>
      <c r="PA490" t="str">
        <v>Sequencial Laser 01, 120 Per Print</v>
      </c>
      <c r="PB490" t="str">
        <v>Set to .202, Zero on Thread Lead</v>
      </c>
      <c r="PC490" t="str">
        <v>Sharp OK, No Burr</v>
      </c>
      <c r="PD490" t="str">
        <v>Sharp OK, No Raised Edge, See Image</v>
      </c>
      <c r="PE490" t="str">
        <v>Sharp OK, No Raised Edges</v>
      </c>
      <c r="PF490" t="str">
        <v>Sharp okay no raised edge</v>
      </c>
      <c r="PG490" t="str">
        <v>Sharp Okay, No Burr</v>
      </c>
      <c r="PH490" t="str">
        <v>Sharp Okay, No Raised Edge</v>
      </c>
      <c r="PI490" t="str">
        <v>Sharp Okay, No Raised Edges,</v>
      </c>
      <c r="PJ490" t="str">
        <v>Sharp Okay, See Image</v>
      </c>
      <c r="PK490" t="str">
        <v xml:space="preserve">Start of Radius @ .195 </v>
      </c>
      <c r="PL490" t="str">
        <v xml:space="preserve">Start of Radius @ .21 </v>
      </c>
      <c r="PM490" t="str">
        <v xml:space="preserve">T.S.C. </v>
      </c>
      <c r="PN490" t="str">
        <v>Tangent Point</v>
      </c>
      <c r="PO490" t="str">
        <v>Tangent point of R.50</v>
      </c>
      <c r="PP490" t="str">
        <v>Taper Check, Mfg.Tol.</v>
      </c>
      <c r="PQ490" t="str">
        <v>Taper Check, Mfg.Tol., See Image</v>
      </c>
      <c r="PR490" t="str">
        <v>Thrd. Minor Ø</v>
      </c>
      <c r="PS490" t="str">
        <v>Thrd. Relief Ø</v>
      </c>
      <c r="PT490" t="str">
        <v>Threadless Blank</v>
      </c>
      <c r="PU490" t="str">
        <v>Threadless Blank, From Major Ø</v>
      </c>
      <c r="PV490" t="str">
        <v>Threadless Blank, Mfg. Tol.</v>
      </c>
      <c r="PW490" t="str">
        <v>Threadless Blank, Thrd. to Neck Rad.</v>
      </c>
      <c r="PX490" t="str">
        <v>Thredless Blank</v>
      </c>
      <c r="PY490" t="str">
        <v>To center of R.005</v>
      </c>
      <c r="PZ490" t="str">
        <v>Torx Min. Dia.</v>
      </c>
      <c r="QA490" t="str">
        <v>Turn Ø Free of Mill Marks</v>
      </c>
      <c r="QB490" t="str">
        <v>Use (Full) GO Hex</v>
      </c>
      <c r="QC490" t="str">
        <v>Use Balloon 1 FULL Gauge</v>
      </c>
      <c r="QD490" t="str">
        <v>Use Balloon 9 FULL GO</v>
      </c>
      <c r="QE490" t="str">
        <v>Use Best Fit Pin</v>
      </c>
      <c r="QF490" t="str">
        <v>Use Disk Tip</v>
      </c>
      <c r="QG490" t="str">
        <v>Use flat bottomed indicator tip.</v>
      </c>
      <c r="QH490" t="str">
        <v xml:space="preserve">Use Full .093 Go Hex </v>
      </c>
      <c r="QI490" t="str">
        <v xml:space="preserve">Use Full .0930 Go Hex </v>
      </c>
      <c r="QJ490" t="str">
        <v>Use Full .1235 Go Hex</v>
      </c>
      <c r="QK490" t="str">
        <v>Use Gauge K2-98-8019-04, See Image</v>
      </c>
      <c r="QL490" t="str">
        <v>Use large flat indicator tip</v>
      </c>
      <c r="QM490" t="str">
        <v>Use Pins.3330/.3350, See Image MAX NO-GO</v>
      </c>
      <c r="QN490" t="str">
        <v>Use Pointed Drop Indicator Tip</v>
      </c>
      <c r="QO490" t="str">
        <v>V-Block</v>
      </c>
      <c r="QP490" t="str">
        <v>V-Block,  AMB for 13</v>
      </c>
      <c r="QQ490" t="str">
        <v>V-Block,  Hex Cham. Dia.</v>
      </c>
      <c r="QR490" t="str">
        <v>V-Block, Hex Depth</v>
      </c>
      <c r="QS490" t="str">
        <v>VBU Gauge</v>
      </c>
      <c r="QT490" t="str">
        <v>Visibally smaller than HEX=Pass</v>
      </c>
      <c r="QU490" t="str">
        <v>Visual Per Drawing</v>
      </c>
      <c r="QV490" t="str">
        <v>Whirl Blank</v>
      </c>
      <c r="QW490" t="str">
        <v xml:space="preserve">Whirl Blank </v>
      </c>
      <c r="QX490" t="str">
        <v>Whirl Blank, Neck Rad. End to Head CL</v>
      </c>
      <c r="QY490" t="str">
        <v>Whirl Blank, Nose Start Dia.</v>
      </c>
      <c r="QZ490" t="str">
        <v>Whirl Blank, Nose Start Dist.</v>
      </c>
      <c r="RA490" t="str">
        <v>Whirl Blank, Thrd. Minor</v>
      </c>
      <c r="RB490" t="str">
        <v>Whirl Blank, Thrd. Pullout Dia.</v>
      </c>
      <c r="RC490" t="str">
        <v>Whole Part, Removal is at Assy. Level</v>
      </c>
      <c r="RD490" t="str">
        <v>Wide Area</v>
      </c>
      <c r="RE490" t="str">
        <v>Zero on End of Go Gauge</v>
      </c>
    </row>
    <row r="491" spans="3:473">
      <c r="C491" t="str" cm="1">
        <f t="array" ref="C491:RE491">TRANSPOSE(_xlfn._xlws.SORT(_xlfn._xlws.FILTER($A$2:$A$600,ISNUMBER(SEARCH('PartLib Table'!M508,$A$2:$A$600)),"not found")))</f>
        <v xml:space="preserve"> 'C', Whirl Blank</v>
      </c>
      <c r="D491" t="str">
        <v xml:space="preserve"> See Image, Constrained</v>
      </c>
      <c r="E491" t="str">
        <v>(.04 to .12 range = Pass)</v>
      </c>
      <c r="F491" t="str">
        <v>(.042 FULL) Go Pin Seat Fully</v>
      </c>
      <c r="G491" t="str">
        <v>(B), Mfg. Tol.</v>
      </c>
      <c r="H491" t="str">
        <v>(B), O.A.L.</v>
      </c>
      <c r="I491" t="str">
        <v>.001 or less =Pass</v>
      </c>
      <c r="J491" t="str">
        <v>.001 or less out of center = Pass</v>
      </c>
      <c r="K491" t="str">
        <v>.002 or Less = Pass</v>
      </c>
      <c r="L491" t="str">
        <v>.002 or Less out of center = Pass</v>
      </c>
      <c r="M491" t="str">
        <v>.005 to .015 = Pass</v>
      </c>
      <c r="N491" t="str">
        <v>.0125 Mean, Section</v>
      </c>
      <c r="O491" t="str">
        <v>.025 or Less in X &amp; Y=Pass</v>
      </c>
      <c r="P491" t="str">
        <v>.038 Mean</v>
      </c>
      <c r="Q491" t="str">
        <v>.063 MM = .0024 IN, See Image</v>
      </c>
      <c r="R491" t="str">
        <v>.063MM = .0024"</v>
      </c>
      <c r="S491" t="str">
        <v>.243 NO-GO, Unconstrained, Must Not Start</v>
      </c>
      <c r="T491" t="str">
        <v>@ Back Face &amp; ID, No Raised Edge</v>
      </c>
      <c r="U491" t="str">
        <v>@ Back Face &amp; OD, No Raised Edge</v>
      </c>
      <c r="V491" t="str">
        <v>@ ID &amp; FACE</v>
      </c>
      <c r="W491" t="str">
        <v>@ OD &amp; BACK FACE</v>
      </c>
      <c r="X491" t="str">
        <v>@ OD &amp; FACE</v>
      </c>
      <c r="Y491" t="str">
        <v>Across from slot</v>
      </c>
      <c r="Z491" t="str">
        <v>All Edge Breaks</v>
      </c>
      <c r="AA491" t="str">
        <v>Attached to bar stock</v>
      </c>
      <c r="AB491" t="str">
        <v xml:space="preserve">Back Turn Fillet Rad. </v>
      </c>
      <c r="AC491" t="str">
        <v>Balloon 1 (DWG FRM0105 Page 2, NV-27)</v>
      </c>
      <c r="AD491" t="str">
        <v>Balloon 1 (DWG FRM0105, NV-30)</v>
      </c>
      <c r="AE491" t="str">
        <v>Balloon 1 (P# 9890002-20) OL00429/A</v>
      </c>
      <c r="AF491" t="str">
        <v>Balloon 1, DWG#FRM0105</v>
      </c>
      <c r="AG491" t="str">
        <v>Balloon 11, See Image</v>
      </c>
      <c r="AH491" t="str">
        <v xml:space="preserve">Balloon 2 (DWG FRM0105 Page 2, NV-27) </v>
      </c>
      <c r="AI491" t="str">
        <v>Balloon 2 (DWG FRM0105, NV-30)</v>
      </c>
      <c r="AJ491" t="str">
        <v>Balloon 2 (P# 9890002-20)</v>
      </c>
      <c r="AK491" t="str">
        <v>Balloon 2, DWG#FRM0105</v>
      </c>
      <c r="AL491" t="str">
        <v>Balloon 2, DWG#FRM0105, See Image</v>
      </c>
      <c r="AM491" t="str">
        <v>Balloon 3 (DWG FRM0105, NV-30 Minor)</v>
      </c>
      <c r="AN491" t="str">
        <v>Balloon 3 (DWG FRM0105, NV-30)</v>
      </c>
      <c r="AO491" t="str">
        <v>Balloon 3 (P# 9890002-20)</v>
      </c>
      <c r="AP491" t="str">
        <v>Balloon 4</v>
      </c>
      <c r="AQ491" t="str">
        <v>Balloon 4 (P# 9890002-20)</v>
      </c>
      <c r="AR491" t="str">
        <v>Below Middle Band</v>
      </c>
      <c r="AS491" t="str">
        <v>Best Fit Pin, .003 or Less =Pass</v>
      </c>
      <c r="AT491" t="str">
        <v>Blank</v>
      </c>
      <c r="AU491" t="str">
        <v>Blank Turn Maj.</v>
      </c>
      <c r="AV491" t="str">
        <v>Blank Turn Maj. Mill Flt., OL4172</v>
      </c>
      <c r="AW491" t="str">
        <v>Blank Without .010 Slots</v>
      </c>
      <c r="AX491" t="str">
        <v>Blank Without .010 Slots, Section</v>
      </c>
      <c r="AY491" t="str">
        <v>Blank without thread</v>
      </c>
      <c r="AZ491" t="str">
        <v xml:space="preserve">Blank, Center of V Grv. </v>
      </c>
      <c r="BA491" t="str">
        <v>Blank, Check R adjacent Balloon 17</v>
      </c>
      <c r="BB491" t="str">
        <v>Blank, EXT. Feature</v>
      </c>
      <c r="BC491" t="str">
        <v>Blank, See Image, OL04335</v>
      </c>
      <c r="BD491" t="str">
        <v>Blank, See Image, OL04336</v>
      </c>
      <c r="BE491" t="str">
        <v xml:space="preserve">Blank, Thrd. </v>
      </c>
      <c r="BF491" t="str">
        <v>Blank, Turn Tip</v>
      </c>
      <c r="BG491" t="str">
        <v>Blank, Without Thrd.</v>
      </c>
      <c r="BH491" t="str">
        <v>Blank, Without Thread</v>
      </c>
      <c r="BI491" t="str">
        <v xml:space="preserve">Blunt Start Blend to Minor </v>
      </c>
      <c r="BJ491" t="str">
        <v>Calc., Use Go HEX</v>
      </c>
      <c r="BK491" t="str">
        <v>Can't dig into OD</v>
      </c>
      <c r="BL491" t="str">
        <v>Carbide Gauge</v>
      </c>
      <c r="BM491" t="str">
        <v xml:space="preserve">Center of V Grv. </v>
      </c>
      <c r="BN491" t="str">
        <v>Centered Less than .03 = Pass</v>
      </c>
      <c r="BO491" t="str">
        <v>Centered within .0005 or Less = Pass</v>
      </c>
      <c r="BP491" t="str">
        <v>Centered within .001 or Less = Pass</v>
      </c>
      <c r="BQ491" t="str">
        <v>Centered within .0254 or Less = Pass</v>
      </c>
      <c r="BR491" t="str">
        <v>Check close to Rod Slot</v>
      </c>
      <c r="BS491" t="str">
        <v>Check every other hole</v>
      </c>
      <c r="BT491" t="str">
        <v>Check Go over full length of slot.</v>
      </c>
      <c r="BU491" t="str">
        <v>Check Near Closed End</v>
      </c>
      <c r="BV491" t="str">
        <v>Check per Print View, Away from Rod Slot</v>
      </c>
      <c r="BW491" t="str">
        <v>Check to Balloon 30 Go Pin</v>
      </c>
      <c r="BX491" t="str">
        <v>Check with .2705 SET Pin Inside Part</v>
      </c>
      <c r="BY491" t="str">
        <v>Check with Hex Up</v>
      </c>
      <c r="BZ491" t="str">
        <v>CMM Blank</v>
      </c>
      <c r="CA491" t="str">
        <v>Confirm Full Radius</v>
      </c>
      <c r="CB491" t="str">
        <v>Constrained in fixture</v>
      </c>
      <c r="CC491" t="str">
        <v>Constrained with Ring</v>
      </c>
      <c r="CD491" t="str">
        <v>Constrained, See Image</v>
      </c>
      <c r="CE491" t="str">
        <v>Dim. "A"</v>
      </c>
      <c r="CF491" t="str">
        <v>Dim. "B"</v>
      </c>
      <c r="CG491" t="str">
        <v>Dim. "C"</v>
      </c>
      <c r="CH491" t="str">
        <v>Dim. "D", Whirl Blank</v>
      </c>
      <c r="CI491" t="str">
        <v>Dim. "G"</v>
      </c>
      <c r="CJ491" t="str">
        <v>Dim. E, Blank Turn Maj. &amp;  Mill Flt</v>
      </c>
      <c r="CK491" t="str">
        <v>Dim. E, Blank Turn Maj.&amp;  Mill Flt</v>
      </c>
      <c r="CL491" t="str">
        <v>Dim. H, Whirl Blank</v>
      </c>
      <c r="CM491" t="str">
        <v>Dim. J, 'Blank Turn Maj. &amp; Whirl Blank</v>
      </c>
      <c r="CN491" t="str">
        <v>Disk Drop Indicator Tip</v>
      </c>
      <c r="CO491" t="str">
        <v>DWG 100448-15, Balloon F_1</v>
      </c>
      <c r="CP491" t="str">
        <v>DWG 100448-15, OL02571</v>
      </c>
      <c r="CQ491" t="str">
        <v>DWG 100448-41</v>
      </c>
      <c r="CR491" t="str">
        <v>DWG 9890040, (10E),Section Part, OL01139</v>
      </c>
      <c r="CS491" t="str">
        <v>DWG 9890040, (10E),Section, OL01139</v>
      </c>
      <c r="CT491" t="str">
        <v>DWG 9890040, (11E)</v>
      </c>
      <c r="CU491" t="str">
        <v>DWG 9890040, (11E), Pins with Flats</v>
      </c>
      <c r="CV491" t="str">
        <v>DWG 9890040, (12E),  Pass=.002 or less</v>
      </c>
      <c r="CW491" t="str">
        <v>DWG 9890040, (12E), See Image</v>
      </c>
      <c r="CX491" t="str">
        <v>DWG 9890040, (1E), OL01431</v>
      </c>
      <c r="CY491" t="str">
        <v>DWG 9890040, (1E), OL01432</v>
      </c>
      <c r="CZ491" t="str">
        <v>DWG 9890040, (2E), OL01432</v>
      </c>
      <c r="DA491" t="str">
        <v>DWG 9890040, (3E)</v>
      </c>
      <c r="DB491" t="str">
        <v>DWG 9890040, (4E)</v>
      </c>
      <c r="DC491" t="str">
        <v>DWG 9890040, (5E), OL02336</v>
      </c>
      <c r="DD491" t="str">
        <v>DWG 9890040, (6E)</v>
      </c>
      <c r="DE491" t="str">
        <v>DWG 9890040, (7E)</v>
      </c>
      <c r="DF491" t="str">
        <v>DWG 9890040, (8E), OL01433</v>
      </c>
      <c r="DG491" t="str">
        <v>DWG 9890040, (8E), OL01433, Section</v>
      </c>
      <c r="DH491" t="str">
        <v>DWG 9890040, (9E), Close to Rod Slot</v>
      </c>
      <c r="DI491" t="str">
        <v>DWG 9890040, (9E),Close to Rod Slot</v>
      </c>
      <c r="DJ491" t="str">
        <v>DWG FRM0105 PAGE 2</v>
      </c>
      <c r="DK491" t="str">
        <v>DWG# 100448-41</v>
      </c>
      <c r="DL491" t="str">
        <v>DWG# 100448-44</v>
      </c>
      <c r="DM491" t="str">
        <v>DWG# 9890003  (1), Section OL00436/A</v>
      </c>
      <c r="DN491" t="str">
        <v>DWG# 9890003 (3), Ring Gauge Constrained</v>
      </c>
      <c r="DO491" t="str">
        <v>DWG# 9890003 (4), Section</v>
      </c>
      <c r="DP491" t="str">
        <v>DWG#100448-26, Balloon 1K, OL02350</v>
      </c>
      <c r="DQ491" t="str">
        <v>DWG#100448-26, Balloon 2K, OL02350</v>
      </c>
      <c r="DR491" t="str">
        <v>DWG#100448-26, Balloon 3K, OL02363</v>
      </c>
      <c r="DS491" t="str">
        <v>DWG#100448-26, Balloon 4K</v>
      </c>
      <c r="DT491" t="str">
        <v>DWG#100448-26, Balloon 5K, Section</v>
      </c>
      <c r="DU491" t="str">
        <v>DWG#100448-26, Balloon 6K</v>
      </c>
      <c r="DV491" t="str">
        <v>DWG#100448-26, Balloon 7K, Section</v>
      </c>
      <c r="DW491" t="str">
        <v>DWG#100448-26, Mfg. Tol.</v>
      </c>
      <c r="DX491" t="str">
        <v>DWG#9890003 (2) Ring Gauge Constrained</v>
      </c>
      <c r="DY491" t="str">
        <v>DWG#9890044</v>
      </c>
      <c r="DZ491" t="str">
        <v>DWG#9890044 .1985 to .2005=Pass</v>
      </c>
      <c r="EA491" t="str">
        <v>DWG#9890044 Overlay OL02441</v>
      </c>
      <c r="EB491" t="str">
        <v>DWG#9890044, OL02441</v>
      </c>
      <c r="EC491" t="str">
        <v>DWG#FRM0105</v>
      </c>
      <c r="ED491" t="str">
        <v>EXT.</v>
      </c>
      <c r="EE491" t="str">
        <v>EXT. Section, OL02460</v>
      </c>
      <c r="EF491" t="str">
        <v>EXT., OL04223</v>
      </c>
      <c r="EG491" t="str">
        <v>Flat Drop Indicator Tip</v>
      </c>
      <c r="EH491" t="str">
        <v>Full Go Pin, No Light, at Radius</v>
      </c>
      <c r="EI491" t="str">
        <v>Function Check</v>
      </c>
      <c r="EJ491" t="str">
        <v>GO Function Gauge</v>
      </c>
      <c r="EK491" t="str">
        <v>Go Gauge for Balloon 1 &amp; 4</v>
      </c>
      <c r="EL491" t="str">
        <v>Go Pin must pass through</v>
      </c>
      <c r="EM491" t="str">
        <v>Greater than .005 = Fail, Section</v>
      </c>
      <c r="EN491" t="str">
        <v>Greater than .025 out of center = Fail</v>
      </c>
      <c r="EO491" t="str">
        <v>Greater than 2.6 = Pass</v>
      </c>
      <c r="EP491" t="str">
        <v>Green = Pass, Red = Fail</v>
      </c>
      <c r="EQ491" t="str">
        <v>Hex Depth</v>
      </c>
      <c r="ER491" t="str">
        <v>Hex Minor</v>
      </c>
      <c r="ES491" t="str">
        <v>Hole Dia.</v>
      </c>
      <c r="ET491" t="str">
        <v>Hook or Disk Tip</v>
      </c>
      <c r="EU491" t="str">
        <v>ID Sphere Finish</v>
      </c>
      <c r="EV491" t="str">
        <v>ID/OD Both Sides, Diff. .002 or less = Pass</v>
      </c>
      <c r="EW491" t="str">
        <v>If Looks Big, Section</v>
      </c>
      <c r="EX491" t="str">
        <v>If Looks Small, Section</v>
      </c>
      <c r="EY491" t="str">
        <v>Insp. Close to Break Away, Mfg.Tol.</v>
      </c>
      <c r="EZ491" t="str">
        <v>INT.</v>
      </c>
      <c r="FA491" t="str">
        <v>INT. Section, OL02460</v>
      </c>
      <c r="FB491" t="str">
        <v>INT., OL04223</v>
      </c>
      <c r="FC491" t="str">
        <v>Intersect. of 7.7 &amp; R0.10</v>
      </c>
      <c r="FD491" t="str">
        <v>Intersect. of 8.79 and R.25 MAX</v>
      </c>
      <c r="FE491" t="str">
        <v>Keep Ind. Tip away from corner</v>
      </c>
      <c r="FF491" t="str">
        <v>L31</v>
      </c>
      <c r="FG491" t="str">
        <v>Laser Mark</v>
      </c>
      <c r="FH491" t="str">
        <v>LASER PER NOTE 4</v>
      </c>
      <c r="FI491" t="str">
        <v>LASER PER NOTE 4, Final Check 1 only</v>
      </c>
      <c r="FJ491" t="str">
        <v>Less than .002 out of center = Pass</v>
      </c>
      <c r="FK491" t="str">
        <v>Less than 2.75 = Pass, Section</v>
      </c>
      <c r="FL491" t="str">
        <v>List as pin. Not Calibrated</v>
      </c>
      <c r="FM491" t="str">
        <v>M9 X 1.25 BUTT See Comment Image</v>
      </c>
      <c r="FN491" t="str">
        <v>Manual Section</v>
      </c>
      <c r="FO491" t="str">
        <v>Max Deep .241 NO-GO =.42</v>
      </c>
      <c r="FP491" t="str">
        <v>MAX Depth of (Note 7) .241 NO-GO Pin</v>
      </c>
      <c r="FQ491" t="str">
        <v>Measure from Blue Line, See Image</v>
      </c>
      <c r="FR491" t="str">
        <v>Measure Width of Blue Area, See Image</v>
      </c>
      <c r="FS491" t="str">
        <v>Mfg. Tol</v>
      </c>
      <c r="FT491" t="str">
        <v>Mfg. Tol, See Image</v>
      </c>
      <c r="FU491" t="str">
        <v>Mfg. Tol.</v>
      </c>
      <c r="FV491" t="str">
        <v>Mfg. Tol. "A"</v>
      </c>
      <c r="FW491" t="str">
        <v>Mfg. Tol. (Zero on Gauge Full Dia. Lead)</v>
      </c>
      <c r="FX491" t="str">
        <v>Mfg. Tol. Balloon 11, See Image</v>
      </c>
      <c r="FY491" t="str">
        <v>Mfg. Tol. Balloon 4</v>
      </c>
      <c r="FZ491" t="str">
        <v>Mfg. Tol. Balloon 7</v>
      </c>
      <c r="GA491" t="str">
        <v xml:space="preserve">Mfg. Tol. C-Bore Face (Ballo 28) </v>
      </c>
      <c r="GB491" t="str">
        <v>Mfg. Tol. Section</v>
      </c>
      <c r="GC491" t="str">
        <v>Mfg. Tol. See Image</v>
      </c>
      <c r="GD491" t="str">
        <v>Mfg. Tol., 3 Places, Record MAX</v>
      </c>
      <c r="GE491" t="str">
        <v>Mfg. Tol., Balloon 11</v>
      </c>
      <c r="GF491" t="str">
        <v>Mfg. Tol., Balloon 7</v>
      </c>
      <c r="GG491" t="str">
        <v>Mfg. Tol., Blank</v>
      </c>
      <c r="GH491" t="str">
        <v>Mfg. Tol., Blank, Balloon 12</v>
      </c>
      <c r="GI491" t="str">
        <v>Mfg. Tol., Blend to SØ.320</v>
      </c>
      <c r="GJ491" t="str">
        <v>Mfg. Tol., Calculation</v>
      </c>
      <c r="GK491" t="str">
        <v>Mfg. Tol., For Mill Fixture</v>
      </c>
      <c r="GL491" t="str">
        <v>Mfg. Tol., L32</v>
      </c>
      <c r="GM491" t="str">
        <v>Mfg. Tol., L33</v>
      </c>
      <c r="GN491" t="str">
        <v>Mfg. Tol., No Tool Marks</v>
      </c>
      <c r="GO491" t="str">
        <v>Mfg. Tol., OL03361</v>
      </c>
      <c r="GP491" t="str">
        <v>Mfg. Tol., Record off center value</v>
      </c>
      <c r="GQ491" t="str">
        <v>Mfg. Tol., Same 3 Places, Record MIN</v>
      </c>
      <c r="GR491" t="str">
        <v>Mfg. Tol., Section</v>
      </c>
      <c r="GS491" t="str">
        <v>Mfg. Tol., Section B-B</v>
      </c>
      <c r="GT491" t="str">
        <v>Mfg. Tol., Section, OL03361</v>
      </c>
      <c r="GU491" t="str">
        <v>Mfg. Tol., Section, Per Note 2</v>
      </c>
      <c r="GV491" t="str">
        <v>Mfg. Tol., See Image</v>
      </c>
      <c r="GW491" t="str">
        <v>Mfg. Tol., See Image, Bore in Blue</v>
      </c>
      <c r="GX491" t="str">
        <v>Mfg. Tol., See Image, Hook Tip</v>
      </c>
      <c r="GY491" t="str">
        <v>Mfg. Tol., Sharp Okay No Burr</v>
      </c>
      <c r="GZ491" t="str">
        <v>Mfg. Tol., Threadless Blank</v>
      </c>
      <c r="HA491" t="str">
        <v>Mfg.Tol.</v>
      </c>
      <c r="HB491" t="str">
        <v>Mgf. To., T.S.C.</v>
      </c>
      <c r="HC491" t="str">
        <v>Milled Feature</v>
      </c>
      <c r="HD491" t="str">
        <v>Milled Feature, OL04045</v>
      </c>
      <c r="HE491" t="str">
        <v>More than .0005 out of center = Fail</v>
      </c>
      <c r="HF491" t="str">
        <v>Must Pass Through</v>
      </c>
      <c r="HG491" t="str">
        <v>Must pass through gauge</v>
      </c>
      <c r="HH491" t="str">
        <v>Must Pass Through Go Gauge</v>
      </c>
      <c r="HI491" t="str">
        <v>Must Pass, See Image.</v>
      </c>
      <c r="HJ491" t="str">
        <v>NA</v>
      </c>
      <c r="HK491" t="str">
        <v>Narrow Area</v>
      </c>
      <c r="HL491" t="str">
        <v>Near Balloon 21</v>
      </c>
      <c r="HM491" t="str">
        <v>Near Datum B</v>
      </c>
      <c r="HN491" t="str">
        <v>Neck Dia.</v>
      </c>
      <c r="HO491" t="str">
        <v>Neck to Head Rad.</v>
      </c>
      <c r="HP491" t="str">
        <v>No Copper Deposits Allowed</v>
      </c>
      <c r="HQ491" t="str">
        <v>No Section</v>
      </c>
      <c r="HR491" t="str">
        <v>No Section, .01 to .014 = Pass</v>
      </c>
      <c r="HS491" t="str">
        <v>No Section, Rotate Part</v>
      </c>
      <c r="HT491" t="str">
        <v>No Section, See Image</v>
      </c>
      <c r="HU491" t="str">
        <v>No Slot, Section B-B</v>
      </c>
      <c r="HV491" t="str">
        <v>No visual step = Pass</v>
      </c>
      <c r="HW491" t="str">
        <v>Not to exceed .95 Deep</v>
      </c>
      <c r="HX491" t="str">
        <v>Note 1</v>
      </c>
      <c r="HY491" t="str">
        <v>OL00333/A</v>
      </c>
      <c r="HZ491" t="str">
        <v>OL00519</v>
      </c>
      <c r="IA491" t="str">
        <v>OL00520</v>
      </c>
      <c r="IB491" t="str">
        <v>OL00529</v>
      </c>
      <c r="IC491" t="str">
        <v>OL00542</v>
      </c>
      <c r="ID491" t="str">
        <v>OL00724</v>
      </c>
      <c r="IE491" t="str">
        <v>OL01250</v>
      </c>
      <c r="IF491" t="str">
        <v>OL01869, Threadless Blank</v>
      </c>
      <c r="IG491" t="str">
        <v>OL01870, Section</v>
      </c>
      <c r="IH491" t="str">
        <v>OL02255</v>
      </c>
      <c r="II491" t="str">
        <v>OL02255, Mfg. Tol.</v>
      </c>
      <c r="IJ491" t="str">
        <v>OL02302</v>
      </c>
      <c r="IK491" t="str">
        <v xml:space="preserve">OL02318  needed per image instructions </v>
      </c>
      <c r="IL491" t="str">
        <v>OL02556</v>
      </c>
      <c r="IM491" t="str">
        <v>OL02557</v>
      </c>
      <c r="IN491" t="str">
        <v>OL02567</v>
      </c>
      <c r="IO491" t="str">
        <v>OL02653</v>
      </c>
      <c r="IP491" t="str">
        <v>OL02718</v>
      </c>
      <c r="IQ491" t="str">
        <v>OL02841</v>
      </c>
      <c r="IR491" t="str">
        <v>OL02842</v>
      </c>
      <c r="IS491" t="str">
        <v>OL02844</v>
      </c>
      <c r="IT491" t="str">
        <v>OL02871</v>
      </c>
      <c r="IU491" t="str">
        <v>OL02887</v>
      </c>
      <c r="IV491" t="str">
        <v>OL03500</v>
      </c>
      <c r="IW491" t="str">
        <v>OL03766</v>
      </c>
      <c r="IX491" t="str">
        <v>OL03868</v>
      </c>
      <c r="IY491" t="str">
        <v>OL03869</v>
      </c>
      <c r="IZ491" t="str">
        <v>OL03870</v>
      </c>
      <c r="JA491" t="str">
        <v>OL03873, DWG# 100448-44</v>
      </c>
      <c r="JB491" t="str">
        <v>OL03949</v>
      </c>
      <c r="JC491" t="str">
        <v xml:space="preserve">OL04043, Section </v>
      </c>
      <c r="JD491" t="str">
        <v xml:space="preserve">OL04044, Section </v>
      </c>
      <c r="JE491" t="str">
        <v>OL04045</v>
      </c>
      <c r="JF491" t="str">
        <v>OL04045, Milled Feature</v>
      </c>
      <c r="JG491" t="str">
        <v>OL04063</v>
      </c>
      <c r="JH491" t="str">
        <v>OL04064</v>
      </c>
      <c r="JI491" t="str">
        <v>OL04065</v>
      </c>
      <c r="JJ491" t="str">
        <v>OL04181</v>
      </c>
      <c r="JK491" t="str">
        <v>OL04218</v>
      </c>
      <c r="JL491" t="str">
        <v>OL04224, See Image</v>
      </c>
      <c r="JM491" t="str">
        <v>OL04374</v>
      </c>
      <c r="JN491" t="str">
        <v>OL04375, Section M-M</v>
      </c>
      <c r="JO491" t="str">
        <v>OL04376, Section M-M</v>
      </c>
      <c r="JP491" t="str">
        <v>OL04443</v>
      </c>
      <c r="JQ491" t="str">
        <v>OL04444</v>
      </c>
      <c r="JR491" t="str">
        <v>OL05000</v>
      </c>
      <c r="JS491" t="str">
        <v>One side of slot</v>
      </c>
      <c r="JT491" t="str">
        <v>Other side of slot</v>
      </c>
      <c r="JU491" t="str">
        <v>Out of center more than .002 = Fail</v>
      </c>
      <c r="JV491" t="str">
        <v>Out of center more than.002 = Fail</v>
      </c>
      <c r="JW491" t="str">
        <v>Overlay OL02713</v>
      </c>
      <c r="JX491" t="str">
        <v>Overlay OL02714</v>
      </c>
      <c r="JY491" t="str">
        <v>Overlay OL02718</v>
      </c>
      <c r="JZ491" t="str">
        <v>Overlay OL03831, Mfg. Tol.</v>
      </c>
      <c r="KA491" t="str">
        <v>Part Without Slots</v>
      </c>
      <c r="KB491" t="str">
        <v>Part Without Slots, See Image</v>
      </c>
      <c r="KC491" t="str">
        <v xml:space="preserve">Pass = .0254 or Less </v>
      </c>
      <c r="KD491" t="str">
        <v>PD MIN = 4.361, PD MAX = 4.456</v>
      </c>
      <c r="KE491" t="str">
        <v>Per Balloon 2 Note</v>
      </c>
      <c r="KF491" t="str">
        <v>Per drawing note(s) 8.</v>
      </c>
      <c r="KG491" t="str">
        <v>Point or Sphere Tip</v>
      </c>
      <c r="KH491" t="str">
        <v>Point Tip</v>
      </c>
      <c r="KI491" t="str">
        <v>R.9 to R1.1 = Pass, See Image</v>
      </c>
      <c r="KJ491" t="str">
        <v>Ram Construction</v>
      </c>
      <c r="KK491" t="str">
        <v>Record Same Pass / Fail All Balloons</v>
      </c>
      <c r="KL491" t="str">
        <v>Ref. Balloon 1</v>
      </c>
      <c r="KM491" t="str">
        <v>Ref. Balloon 12</v>
      </c>
      <c r="KN491" t="str">
        <v>Ref. Balloon 13, 100% AQL</v>
      </c>
      <c r="KO491" t="str">
        <v>Ref. Balloon 2</v>
      </c>
      <c r="KP491" t="str">
        <v>Ref. Balloon 21, 100% AQL</v>
      </c>
      <c r="KQ491" t="str">
        <v>Ref. Balloon 4</v>
      </c>
      <c r="KR491" t="str">
        <v>Ref. Balloon 7</v>
      </c>
      <c r="KS491" t="str">
        <v>Ref. Balloon 8</v>
      </c>
      <c r="KT491" t="str">
        <v>Relieved Pin Gauges 09236 &amp; 09235</v>
      </c>
      <c r="KU491" t="str">
        <v>Rotate Part</v>
      </c>
      <c r="KV491" t="str">
        <v>Rotate Part, See Image</v>
      </c>
      <c r="KW491" t="str">
        <v>Same as Root Radius</v>
      </c>
      <c r="KX491" t="str">
        <v>Section</v>
      </c>
      <c r="KY491" t="str">
        <v>Section B-B</v>
      </c>
      <c r="KZ491" t="str">
        <v>Section B-B, Distance Between Grooves</v>
      </c>
      <c r="LA491" t="str">
        <v>Section C-C</v>
      </c>
      <c r="LB491" t="str">
        <v>Section Part</v>
      </c>
      <c r="LC491" t="str">
        <v>Section Part, Measured from Opposite Face</v>
      </c>
      <c r="LD491" t="str">
        <v>Section, Broachless Blank</v>
      </c>
      <c r="LE491" t="str">
        <v>Section, EXT. Sphere Location.</v>
      </c>
      <c r="LF491" t="str">
        <v>Section, Hex Cham. Ang.</v>
      </c>
      <c r="LG491" t="str">
        <v>Section, Hex Fillet Rad.</v>
      </c>
      <c r="LH491" t="str">
        <v>Section, INT. Feature</v>
      </c>
      <c r="LI491" t="str">
        <v>Section, INT. Sphere Location.</v>
      </c>
      <c r="LJ491" t="str">
        <v>Section, Mfg. Tol.</v>
      </c>
      <c r="LK491" t="str">
        <v>Section, Mfg. Tol., See Image</v>
      </c>
      <c r="LL491" t="str">
        <v>Section, OL00486</v>
      </c>
      <c r="LM491" t="str">
        <v>Section, OL00542</v>
      </c>
      <c r="LN491" t="str">
        <v>Section, OL00543</v>
      </c>
      <c r="LO491" t="str">
        <v>Section, OL00544</v>
      </c>
      <c r="LP491" t="str">
        <v>Section, OL00545</v>
      </c>
      <c r="LQ491" t="str">
        <v>Section, OL00546</v>
      </c>
      <c r="LR491" t="str">
        <v>Section, OL00547</v>
      </c>
      <c r="LS491" t="str">
        <v>Section, OL00555</v>
      </c>
      <c r="LT491" t="str">
        <v>Section, OL00725</v>
      </c>
      <c r="LU491" t="str">
        <v>Section, OL01430</v>
      </c>
      <c r="LV491" t="str">
        <v>Section, OL01434</v>
      </c>
      <c r="LW491" t="str">
        <v>Section, OL01435</v>
      </c>
      <c r="LX491" t="str">
        <v>Section, OL01807</v>
      </c>
      <c r="LY491" t="str">
        <v>Section, OL01830</v>
      </c>
      <c r="LZ491" t="str">
        <v>Section, OL02351</v>
      </c>
      <c r="MA491" t="str">
        <v>Section, OL02519</v>
      </c>
      <c r="MB491" t="str">
        <v>Section, OL02520</v>
      </c>
      <c r="MC491" t="str">
        <v>Section, OL02522</v>
      </c>
      <c r="MD491" t="str">
        <v>Section, OL02540</v>
      </c>
      <c r="ME491" t="str">
        <v>Section, OL02541</v>
      </c>
      <c r="MF491" t="str">
        <v>Section, OL02552</v>
      </c>
      <c r="MG491" t="str">
        <v>Section, OL02553</v>
      </c>
      <c r="MH491" t="str">
        <v>Section, OL02554</v>
      </c>
      <c r="MI491" t="str">
        <v>Section, OL02555</v>
      </c>
      <c r="MJ491" t="str">
        <v>Section, OL02558</v>
      </c>
      <c r="MK491" t="str">
        <v>Section, OL02559</v>
      </c>
      <c r="ML491" t="str">
        <v>Section, OL02560</v>
      </c>
      <c r="MM491" t="str">
        <v>Section, OL02619</v>
      </c>
      <c r="MN491" t="str">
        <v>Section, OL02620</v>
      </c>
      <c r="MO491" t="str">
        <v>Section, OL02621</v>
      </c>
      <c r="MP491" t="str">
        <v>Section, OL02622</v>
      </c>
      <c r="MQ491" t="str">
        <v>Section, OL02623</v>
      </c>
      <c r="MR491" t="str">
        <v>Section, OL02624</v>
      </c>
      <c r="MS491" t="str">
        <v>Section, OL02652</v>
      </c>
      <c r="MT491" t="str">
        <v>Section, OL02680</v>
      </c>
      <c r="MU491" t="str">
        <v>Section, OL02793</v>
      </c>
      <c r="MV491" t="str">
        <v>Section, OL02823</v>
      </c>
      <c r="MW491" t="str">
        <v>Section, OL02843</v>
      </c>
      <c r="MX491" t="str">
        <v>Section, OL03026, Ext.</v>
      </c>
      <c r="MY491" t="str">
        <v>Section, OL03026, Int.</v>
      </c>
      <c r="MZ491" t="str">
        <v>Section, OL03570, DWG# 100448-41</v>
      </c>
      <c r="NA491" t="str">
        <v>Section, OL03781</v>
      </c>
      <c r="NB491" t="str">
        <v>Section, OL03911</v>
      </c>
      <c r="NC491" t="str">
        <v>Section, OL03912</v>
      </c>
      <c r="ND491" t="str">
        <v>Section, OL03928</v>
      </c>
      <c r="NE491" t="str">
        <v>Section, OL03929</v>
      </c>
      <c r="NF491" t="str">
        <v>Section, OL04030</v>
      </c>
      <c r="NG491" t="str">
        <v>Section, OL04037</v>
      </c>
      <c r="NH491" t="str">
        <v>Section, OL04038</v>
      </c>
      <c r="NI491" t="str">
        <v>Section, OL04046</v>
      </c>
      <c r="NJ491" t="str">
        <v>Section, OL04065</v>
      </c>
      <c r="NK491" t="str">
        <v>Section, OL04066</v>
      </c>
      <c r="NL491" t="str">
        <v>Section, OL04067</v>
      </c>
      <c r="NM491" t="str">
        <v>Section, OL04069</v>
      </c>
      <c r="NN491" t="str">
        <v>Section, OL04071</v>
      </c>
      <c r="NO491" t="str">
        <v>Section, OL04173</v>
      </c>
      <c r="NP491" t="str">
        <v>Section, OL04174</v>
      </c>
      <c r="NQ491" t="str">
        <v>Section, OL04214</v>
      </c>
      <c r="NR491" t="str">
        <v>Section, OL04215</v>
      </c>
      <c r="NS491" t="str">
        <v>Section, OL04216</v>
      </c>
      <c r="NT491" t="str">
        <v>Section, OL04217</v>
      </c>
      <c r="NU491" t="str">
        <v>Section, Overlay OL02716</v>
      </c>
      <c r="NV491" t="str">
        <v>Section, Overlay OL02717</v>
      </c>
      <c r="NW491" t="str">
        <v>Section, See Image</v>
      </c>
      <c r="NX491" t="str">
        <v>Section, See Image, DWG# 100448-41</v>
      </c>
      <c r="NY491" t="str">
        <v>Section, Without Sots</v>
      </c>
      <c r="NZ491" t="str">
        <v>See Comments Sheet</v>
      </c>
      <c r="OA491" t="str">
        <v>See Comments Sheet, OL02318</v>
      </c>
      <c r="OB491" t="str">
        <v>See Image</v>
      </c>
      <c r="OC491" t="str">
        <v>See Image, .005 or Less = Pass</v>
      </c>
      <c r="OD491" t="str">
        <v>See Image, Check Near Radius</v>
      </c>
      <c r="OE491" t="str">
        <v>See Image, Constrained</v>
      </c>
      <c r="OF491" t="str">
        <v>See Image, Distance Between Flats</v>
      </c>
      <c r="OG491" t="str">
        <v xml:space="preserve">See Image, Mfg. Tol, Section A-A </v>
      </c>
      <c r="OH491" t="str">
        <v>See image, Mfg. Tol.</v>
      </c>
      <c r="OI491" t="str">
        <v>See Image, Mic. Across Flats</v>
      </c>
      <c r="OJ491" t="str">
        <v>See Image, OL02850</v>
      </c>
      <c r="OK491" t="str">
        <v>See Image, OL02880</v>
      </c>
      <c r="OL491" t="str">
        <v>See Image, OL03926</v>
      </c>
      <c r="OM491" t="str">
        <v>See Image, OL03927</v>
      </c>
      <c r="ON491" t="str">
        <v>See Image, OL04003</v>
      </c>
      <c r="OO491" t="str">
        <v>'See Image, OL04342,  Best Fit Joe Block</v>
      </c>
      <c r="OP491" t="str">
        <v>See Image, OL04342,  Blank</v>
      </c>
      <c r="OQ491" t="str">
        <v>See Image, OL04342, Blank</v>
      </c>
      <c r="OR491" t="str">
        <v>See Image, OL04343, Blank</v>
      </c>
      <c r="OS491" t="str">
        <v>See Image, Pass = .002 or Less</v>
      </c>
      <c r="OT491" t="str">
        <v>See Image, Rcd. MAX</v>
      </c>
      <c r="OU491" t="str">
        <v>See Image, Rcd. MIN</v>
      </c>
      <c r="OV491" t="str">
        <v>See Image, Section</v>
      </c>
      <c r="OW491" t="str">
        <v>See Image, Section A-A</v>
      </c>
      <c r="OX491" t="str">
        <v>See Image, Section B-B</v>
      </c>
      <c r="OY491" t="str">
        <v>See Image, Section B-B, TSC</v>
      </c>
      <c r="OZ491" t="str">
        <v>See Image, Shank Drawing # 18000-XX-XX A</v>
      </c>
      <c r="PA491" t="str">
        <v>Sequencial Laser 01, 120 Per Print</v>
      </c>
      <c r="PB491" t="str">
        <v>Set to .202, Zero on Thread Lead</v>
      </c>
      <c r="PC491" t="str">
        <v>Sharp OK, No Burr</v>
      </c>
      <c r="PD491" t="str">
        <v>Sharp OK, No Raised Edge, See Image</v>
      </c>
      <c r="PE491" t="str">
        <v>Sharp OK, No Raised Edges</v>
      </c>
      <c r="PF491" t="str">
        <v>Sharp okay no raised edge</v>
      </c>
      <c r="PG491" t="str">
        <v>Sharp Okay, No Burr</v>
      </c>
      <c r="PH491" t="str">
        <v>Sharp Okay, No Raised Edge</v>
      </c>
      <c r="PI491" t="str">
        <v>Sharp Okay, No Raised Edges,</v>
      </c>
      <c r="PJ491" t="str">
        <v>Sharp Okay, See Image</v>
      </c>
      <c r="PK491" t="str">
        <v xml:space="preserve">Start of Radius @ .195 </v>
      </c>
      <c r="PL491" t="str">
        <v xml:space="preserve">Start of Radius @ .21 </v>
      </c>
      <c r="PM491" t="str">
        <v xml:space="preserve">T.S.C. </v>
      </c>
      <c r="PN491" t="str">
        <v>Tangent Point</v>
      </c>
      <c r="PO491" t="str">
        <v>Tangent point of R.50</v>
      </c>
      <c r="PP491" t="str">
        <v>Taper Check, Mfg.Tol.</v>
      </c>
      <c r="PQ491" t="str">
        <v>Taper Check, Mfg.Tol., See Image</v>
      </c>
      <c r="PR491" t="str">
        <v>Thrd. Minor Ø</v>
      </c>
      <c r="PS491" t="str">
        <v>Thrd. Relief Ø</v>
      </c>
      <c r="PT491" t="str">
        <v>Threadless Blank</v>
      </c>
      <c r="PU491" t="str">
        <v>Threadless Blank, From Major Ø</v>
      </c>
      <c r="PV491" t="str">
        <v>Threadless Blank, Mfg. Tol.</v>
      </c>
      <c r="PW491" t="str">
        <v>Threadless Blank, Thrd. to Neck Rad.</v>
      </c>
      <c r="PX491" t="str">
        <v>Thredless Blank</v>
      </c>
      <c r="PY491" t="str">
        <v>To center of R.005</v>
      </c>
      <c r="PZ491" t="str">
        <v>Torx Min. Dia.</v>
      </c>
      <c r="QA491" t="str">
        <v>Turn Ø Free of Mill Marks</v>
      </c>
      <c r="QB491" t="str">
        <v>Use (Full) GO Hex</v>
      </c>
      <c r="QC491" t="str">
        <v>Use Balloon 1 FULL Gauge</v>
      </c>
      <c r="QD491" t="str">
        <v>Use Balloon 9 FULL GO</v>
      </c>
      <c r="QE491" t="str">
        <v>Use Best Fit Pin</v>
      </c>
      <c r="QF491" t="str">
        <v>Use Disk Tip</v>
      </c>
      <c r="QG491" t="str">
        <v>Use flat bottomed indicator tip.</v>
      </c>
      <c r="QH491" t="str">
        <v xml:space="preserve">Use Full .093 Go Hex </v>
      </c>
      <c r="QI491" t="str">
        <v xml:space="preserve">Use Full .0930 Go Hex </v>
      </c>
      <c r="QJ491" t="str">
        <v>Use Full .1235 Go Hex</v>
      </c>
      <c r="QK491" t="str">
        <v>Use Gauge K2-98-8019-04, See Image</v>
      </c>
      <c r="QL491" t="str">
        <v>Use large flat indicator tip</v>
      </c>
      <c r="QM491" t="str">
        <v>Use Pins.3330/.3350, See Image MAX NO-GO</v>
      </c>
      <c r="QN491" t="str">
        <v>Use Pointed Drop Indicator Tip</v>
      </c>
      <c r="QO491" t="str">
        <v>V-Block</v>
      </c>
      <c r="QP491" t="str">
        <v>V-Block,  AMB for 13</v>
      </c>
      <c r="QQ491" t="str">
        <v>V-Block,  Hex Cham. Dia.</v>
      </c>
      <c r="QR491" t="str">
        <v>V-Block, Hex Depth</v>
      </c>
      <c r="QS491" t="str">
        <v>VBU Gauge</v>
      </c>
      <c r="QT491" t="str">
        <v>Visibally smaller than HEX=Pass</v>
      </c>
      <c r="QU491" t="str">
        <v>Visual Per Drawing</v>
      </c>
      <c r="QV491" t="str">
        <v>Whirl Blank</v>
      </c>
      <c r="QW491" t="str">
        <v xml:space="preserve">Whirl Blank </v>
      </c>
      <c r="QX491" t="str">
        <v>Whirl Blank, Neck Rad. End to Head CL</v>
      </c>
      <c r="QY491" t="str">
        <v>Whirl Blank, Nose Start Dia.</v>
      </c>
      <c r="QZ491" t="str">
        <v>Whirl Blank, Nose Start Dist.</v>
      </c>
      <c r="RA491" t="str">
        <v>Whirl Blank, Thrd. Minor</v>
      </c>
      <c r="RB491" t="str">
        <v>Whirl Blank, Thrd. Pullout Dia.</v>
      </c>
      <c r="RC491" t="str">
        <v>Whole Part, Removal is at Assy. Level</v>
      </c>
      <c r="RD491" t="str">
        <v>Wide Area</v>
      </c>
      <c r="RE491" t="str">
        <v>Zero on End of Go Gauge</v>
      </c>
    </row>
    <row r="492" spans="3:473">
      <c r="C492" t="str" cm="1">
        <f t="array" ref="C492:RE492">TRANSPOSE(_xlfn._xlws.SORT(_xlfn._xlws.FILTER($A$2:$A$600,ISNUMBER(SEARCH('PartLib Table'!M509,$A$2:$A$600)),"not found")))</f>
        <v xml:space="preserve"> 'C', Whirl Blank</v>
      </c>
      <c r="D492" t="str">
        <v xml:space="preserve"> See Image, Constrained</v>
      </c>
      <c r="E492" t="str">
        <v>(.04 to .12 range = Pass)</v>
      </c>
      <c r="F492" t="str">
        <v>(.042 FULL) Go Pin Seat Fully</v>
      </c>
      <c r="G492" t="str">
        <v>(B), Mfg. Tol.</v>
      </c>
      <c r="H492" t="str">
        <v>(B), O.A.L.</v>
      </c>
      <c r="I492" t="str">
        <v>.001 or less =Pass</v>
      </c>
      <c r="J492" t="str">
        <v>.001 or less out of center = Pass</v>
      </c>
      <c r="K492" t="str">
        <v>.002 or Less = Pass</v>
      </c>
      <c r="L492" t="str">
        <v>.002 or Less out of center = Pass</v>
      </c>
      <c r="M492" t="str">
        <v>.005 to .015 = Pass</v>
      </c>
      <c r="N492" t="str">
        <v>.0125 Mean, Section</v>
      </c>
      <c r="O492" t="str">
        <v>.025 or Less in X &amp; Y=Pass</v>
      </c>
      <c r="P492" t="str">
        <v>.038 Mean</v>
      </c>
      <c r="Q492" t="str">
        <v>.063 MM = .0024 IN, See Image</v>
      </c>
      <c r="R492" t="str">
        <v>.063MM = .0024"</v>
      </c>
      <c r="S492" t="str">
        <v>.243 NO-GO, Unconstrained, Must Not Start</v>
      </c>
      <c r="T492" t="str">
        <v>@ Back Face &amp; ID, No Raised Edge</v>
      </c>
      <c r="U492" t="str">
        <v>@ Back Face &amp; OD, No Raised Edge</v>
      </c>
      <c r="V492" t="str">
        <v>@ ID &amp; FACE</v>
      </c>
      <c r="W492" t="str">
        <v>@ OD &amp; BACK FACE</v>
      </c>
      <c r="X492" t="str">
        <v>@ OD &amp; FACE</v>
      </c>
      <c r="Y492" t="str">
        <v>Across from slot</v>
      </c>
      <c r="Z492" t="str">
        <v>All Edge Breaks</v>
      </c>
      <c r="AA492" t="str">
        <v>Attached to bar stock</v>
      </c>
      <c r="AB492" t="str">
        <v xml:space="preserve">Back Turn Fillet Rad. </v>
      </c>
      <c r="AC492" t="str">
        <v>Balloon 1 (DWG FRM0105 Page 2, NV-27)</v>
      </c>
      <c r="AD492" t="str">
        <v>Balloon 1 (DWG FRM0105, NV-30)</v>
      </c>
      <c r="AE492" t="str">
        <v>Balloon 1 (P# 9890002-20) OL00429/A</v>
      </c>
      <c r="AF492" t="str">
        <v>Balloon 1, DWG#FRM0105</v>
      </c>
      <c r="AG492" t="str">
        <v>Balloon 11, See Image</v>
      </c>
      <c r="AH492" t="str">
        <v xml:space="preserve">Balloon 2 (DWG FRM0105 Page 2, NV-27) </v>
      </c>
      <c r="AI492" t="str">
        <v>Balloon 2 (DWG FRM0105, NV-30)</v>
      </c>
      <c r="AJ492" t="str">
        <v>Balloon 2 (P# 9890002-20)</v>
      </c>
      <c r="AK492" t="str">
        <v>Balloon 2, DWG#FRM0105</v>
      </c>
      <c r="AL492" t="str">
        <v>Balloon 2, DWG#FRM0105, See Image</v>
      </c>
      <c r="AM492" t="str">
        <v>Balloon 3 (DWG FRM0105, NV-30 Minor)</v>
      </c>
      <c r="AN492" t="str">
        <v>Balloon 3 (DWG FRM0105, NV-30)</v>
      </c>
      <c r="AO492" t="str">
        <v>Balloon 3 (P# 9890002-20)</v>
      </c>
      <c r="AP492" t="str">
        <v>Balloon 4</v>
      </c>
      <c r="AQ492" t="str">
        <v>Balloon 4 (P# 9890002-20)</v>
      </c>
      <c r="AR492" t="str">
        <v>Below Middle Band</v>
      </c>
      <c r="AS492" t="str">
        <v>Best Fit Pin, .003 or Less =Pass</v>
      </c>
      <c r="AT492" t="str">
        <v>Blank</v>
      </c>
      <c r="AU492" t="str">
        <v>Blank Turn Maj.</v>
      </c>
      <c r="AV492" t="str">
        <v>Blank Turn Maj. Mill Flt., OL4172</v>
      </c>
      <c r="AW492" t="str">
        <v>Blank Without .010 Slots</v>
      </c>
      <c r="AX492" t="str">
        <v>Blank Without .010 Slots, Section</v>
      </c>
      <c r="AY492" t="str">
        <v>Blank without thread</v>
      </c>
      <c r="AZ492" t="str">
        <v xml:space="preserve">Blank, Center of V Grv. </v>
      </c>
      <c r="BA492" t="str">
        <v>Blank, Check R adjacent Balloon 17</v>
      </c>
      <c r="BB492" t="str">
        <v>Blank, EXT. Feature</v>
      </c>
      <c r="BC492" t="str">
        <v>Blank, See Image, OL04335</v>
      </c>
      <c r="BD492" t="str">
        <v>Blank, See Image, OL04336</v>
      </c>
      <c r="BE492" t="str">
        <v xml:space="preserve">Blank, Thrd. </v>
      </c>
      <c r="BF492" t="str">
        <v>Blank, Turn Tip</v>
      </c>
      <c r="BG492" t="str">
        <v>Blank, Without Thrd.</v>
      </c>
      <c r="BH492" t="str">
        <v>Blank, Without Thread</v>
      </c>
      <c r="BI492" t="str">
        <v xml:space="preserve">Blunt Start Blend to Minor </v>
      </c>
      <c r="BJ492" t="str">
        <v>Calc., Use Go HEX</v>
      </c>
      <c r="BK492" t="str">
        <v>Can't dig into OD</v>
      </c>
      <c r="BL492" t="str">
        <v>Carbide Gauge</v>
      </c>
      <c r="BM492" t="str">
        <v xml:space="preserve">Center of V Grv. </v>
      </c>
      <c r="BN492" t="str">
        <v>Centered Less than .03 = Pass</v>
      </c>
      <c r="BO492" t="str">
        <v>Centered within .0005 or Less = Pass</v>
      </c>
      <c r="BP492" t="str">
        <v>Centered within .001 or Less = Pass</v>
      </c>
      <c r="BQ492" t="str">
        <v>Centered within .0254 or Less = Pass</v>
      </c>
      <c r="BR492" t="str">
        <v>Check close to Rod Slot</v>
      </c>
      <c r="BS492" t="str">
        <v>Check every other hole</v>
      </c>
      <c r="BT492" t="str">
        <v>Check Go over full length of slot.</v>
      </c>
      <c r="BU492" t="str">
        <v>Check Near Closed End</v>
      </c>
      <c r="BV492" t="str">
        <v>Check per Print View, Away from Rod Slot</v>
      </c>
      <c r="BW492" t="str">
        <v>Check to Balloon 30 Go Pin</v>
      </c>
      <c r="BX492" t="str">
        <v>Check with .2705 SET Pin Inside Part</v>
      </c>
      <c r="BY492" t="str">
        <v>Check with Hex Up</v>
      </c>
      <c r="BZ492" t="str">
        <v>CMM Blank</v>
      </c>
      <c r="CA492" t="str">
        <v>Confirm Full Radius</v>
      </c>
      <c r="CB492" t="str">
        <v>Constrained in fixture</v>
      </c>
      <c r="CC492" t="str">
        <v>Constrained with Ring</v>
      </c>
      <c r="CD492" t="str">
        <v>Constrained, See Image</v>
      </c>
      <c r="CE492" t="str">
        <v>Dim. "A"</v>
      </c>
      <c r="CF492" t="str">
        <v>Dim. "B"</v>
      </c>
      <c r="CG492" t="str">
        <v>Dim. "C"</v>
      </c>
      <c r="CH492" t="str">
        <v>Dim. "D", Whirl Blank</v>
      </c>
      <c r="CI492" t="str">
        <v>Dim. "G"</v>
      </c>
      <c r="CJ492" t="str">
        <v>Dim. E, Blank Turn Maj. &amp;  Mill Flt</v>
      </c>
      <c r="CK492" t="str">
        <v>Dim. E, Blank Turn Maj.&amp;  Mill Flt</v>
      </c>
      <c r="CL492" t="str">
        <v>Dim. H, Whirl Blank</v>
      </c>
      <c r="CM492" t="str">
        <v>Dim. J, 'Blank Turn Maj. &amp; Whirl Blank</v>
      </c>
      <c r="CN492" t="str">
        <v>Disk Drop Indicator Tip</v>
      </c>
      <c r="CO492" t="str">
        <v>DWG 100448-15, Balloon F_1</v>
      </c>
      <c r="CP492" t="str">
        <v>DWG 100448-15, OL02571</v>
      </c>
      <c r="CQ492" t="str">
        <v>DWG 100448-41</v>
      </c>
      <c r="CR492" t="str">
        <v>DWG 9890040, (10E),Section Part, OL01139</v>
      </c>
      <c r="CS492" t="str">
        <v>DWG 9890040, (10E),Section, OL01139</v>
      </c>
      <c r="CT492" t="str">
        <v>DWG 9890040, (11E)</v>
      </c>
      <c r="CU492" t="str">
        <v>DWG 9890040, (11E), Pins with Flats</v>
      </c>
      <c r="CV492" t="str">
        <v>DWG 9890040, (12E),  Pass=.002 or less</v>
      </c>
      <c r="CW492" t="str">
        <v>DWG 9890040, (12E), See Image</v>
      </c>
      <c r="CX492" t="str">
        <v>DWG 9890040, (1E), OL01431</v>
      </c>
      <c r="CY492" t="str">
        <v>DWG 9890040, (1E), OL01432</v>
      </c>
      <c r="CZ492" t="str">
        <v>DWG 9890040, (2E), OL01432</v>
      </c>
      <c r="DA492" t="str">
        <v>DWG 9890040, (3E)</v>
      </c>
      <c r="DB492" t="str">
        <v>DWG 9890040, (4E)</v>
      </c>
      <c r="DC492" t="str">
        <v>DWG 9890040, (5E), OL02336</v>
      </c>
      <c r="DD492" t="str">
        <v>DWG 9890040, (6E)</v>
      </c>
      <c r="DE492" t="str">
        <v>DWG 9890040, (7E)</v>
      </c>
      <c r="DF492" t="str">
        <v>DWG 9890040, (8E), OL01433</v>
      </c>
      <c r="DG492" t="str">
        <v>DWG 9890040, (8E), OL01433, Section</v>
      </c>
      <c r="DH492" t="str">
        <v>DWG 9890040, (9E), Close to Rod Slot</v>
      </c>
      <c r="DI492" t="str">
        <v>DWG 9890040, (9E),Close to Rod Slot</v>
      </c>
      <c r="DJ492" t="str">
        <v>DWG FRM0105 PAGE 2</v>
      </c>
      <c r="DK492" t="str">
        <v>DWG# 100448-41</v>
      </c>
      <c r="DL492" t="str">
        <v>DWG# 100448-44</v>
      </c>
      <c r="DM492" t="str">
        <v>DWG# 9890003  (1), Section OL00436/A</v>
      </c>
      <c r="DN492" t="str">
        <v>DWG# 9890003 (3), Ring Gauge Constrained</v>
      </c>
      <c r="DO492" t="str">
        <v>DWG# 9890003 (4), Section</v>
      </c>
      <c r="DP492" t="str">
        <v>DWG#100448-26, Balloon 1K, OL02350</v>
      </c>
      <c r="DQ492" t="str">
        <v>DWG#100448-26, Balloon 2K, OL02350</v>
      </c>
      <c r="DR492" t="str">
        <v>DWG#100448-26, Balloon 3K, OL02363</v>
      </c>
      <c r="DS492" t="str">
        <v>DWG#100448-26, Balloon 4K</v>
      </c>
      <c r="DT492" t="str">
        <v>DWG#100448-26, Balloon 5K, Section</v>
      </c>
      <c r="DU492" t="str">
        <v>DWG#100448-26, Balloon 6K</v>
      </c>
      <c r="DV492" t="str">
        <v>DWG#100448-26, Balloon 7K, Section</v>
      </c>
      <c r="DW492" t="str">
        <v>DWG#100448-26, Mfg. Tol.</v>
      </c>
      <c r="DX492" t="str">
        <v>DWG#9890003 (2) Ring Gauge Constrained</v>
      </c>
      <c r="DY492" t="str">
        <v>DWG#9890044</v>
      </c>
      <c r="DZ492" t="str">
        <v>DWG#9890044 .1985 to .2005=Pass</v>
      </c>
      <c r="EA492" t="str">
        <v>DWG#9890044 Overlay OL02441</v>
      </c>
      <c r="EB492" t="str">
        <v>DWG#9890044, OL02441</v>
      </c>
      <c r="EC492" t="str">
        <v>DWG#FRM0105</v>
      </c>
      <c r="ED492" t="str">
        <v>EXT.</v>
      </c>
      <c r="EE492" t="str">
        <v>EXT. Section, OL02460</v>
      </c>
      <c r="EF492" t="str">
        <v>EXT., OL04223</v>
      </c>
      <c r="EG492" t="str">
        <v>Flat Drop Indicator Tip</v>
      </c>
      <c r="EH492" t="str">
        <v>Full Go Pin, No Light, at Radius</v>
      </c>
      <c r="EI492" t="str">
        <v>Function Check</v>
      </c>
      <c r="EJ492" t="str">
        <v>GO Function Gauge</v>
      </c>
      <c r="EK492" t="str">
        <v>Go Gauge for Balloon 1 &amp; 4</v>
      </c>
      <c r="EL492" t="str">
        <v>Go Pin must pass through</v>
      </c>
      <c r="EM492" t="str">
        <v>Greater than .005 = Fail, Section</v>
      </c>
      <c r="EN492" t="str">
        <v>Greater than .025 out of center = Fail</v>
      </c>
      <c r="EO492" t="str">
        <v>Greater than 2.6 = Pass</v>
      </c>
      <c r="EP492" t="str">
        <v>Green = Pass, Red = Fail</v>
      </c>
      <c r="EQ492" t="str">
        <v>Hex Depth</v>
      </c>
      <c r="ER492" t="str">
        <v>Hex Minor</v>
      </c>
      <c r="ES492" t="str">
        <v>Hole Dia.</v>
      </c>
      <c r="ET492" t="str">
        <v>Hook or Disk Tip</v>
      </c>
      <c r="EU492" t="str">
        <v>ID Sphere Finish</v>
      </c>
      <c r="EV492" t="str">
        <v>ID/OD Both Sides, Diff. .002 or less = Pass</v>
      </c>
      <c r="EW492" t="str">
        <v>If Looks Big, Section</v>
      </c>
      <c r="EX492" t="str">
        <v>If Looks Small, Section</v>
      </c>
      <c r="EY492" t="str">
        <v>Insp. Close to Break Away, Mfg.Tol.</v>
      </c>
      <c r="EZ492" t="str">
        <v>INT.</v>
      </c>
      <c r="FA492" t="str">
        <v>INT. Section, OL02460</v>
      </c>
      <c r="FB492" t="str">
        <v>INT., OL04223</v>
      </c>
      <c r="FC492" t="str">
        <v>Intersect. of 7.7 &amp; R0.10</v>
      </c>
      <c r="FD492" t="str">
        <v>Intersect. of 8.79 and R.25 MAX</v>
      </c>
      <c r="FE492" t="str">
        <v>Keep Ind. Tip away from corner</v>
      </c>
      <c r="FF492" t="str">
        <v>L31</v>
      </c>
      <c r="FG492" t="str">
        <v>Laser Mark</v>
      </c>
      <c r="FH492" t="str">
        <v>LASER PER NOTE 4</v>
      </c>
      <c r="FI492" t="str">
        <v>LASER PER NOTE 4, Final Check 1 only</v>
      </c>
      <c r="FJ492" t="str">
        <v>Less than .002 out of center = Pass</v>
      </c>
      <c r="FK492" t="str">
        <v>Less than 2.75 = Pass, Section</v>
      </c>
      <c r="FL492" t="str">
        <v>List as pin. Not Calibrated</v>
      </c>
      <c r="FM492" t="str">
        <v>M9 X 1.25 BUTT See Comment Image</v>
      </c>
      <c r="FN492" t="str">
        <v>Manual Section</v>
      </c>
      <c r="FO492" t="str">
        <v>Max Deep .241 NO-GO =.42</v>
      </c>
      <c r="FP492" t="str">
        <v>MAX Depth of (Note 7) .241 NO-GO Pin</v>
      </c>
      <c r="FQ492" t="str">
        <v>Measure from Blue Line, See Image</v>
      </c>
      <c r="FR492" t="str">
        <v>Measure Width of Blue Area, See Image</v>
      </c>
      <c r="FS492" t="str">
        <v>Mfg. Tol</v>
      </c>
      <c r="FT492" t="str">
        <v>Mfg. Tol, See Image</v>
      </c>
      <c r="FU492" t="str">
        <v>Mfg. Tol.</v>
      </c>
      <c r="FV492" t="str">
        <v>Mfg. Tol. "A"</v>
      </c>
      <c r="FW492" t="str">
        <v>Mfg. Tol. (Zero on Gauge Full Dia. Lead)</v>
      </c>
      <c r="FX492" t="str">
        <v>Mfg. Tol. Balloon 11, See Image</v>
      </c>
      <c r="FY492" t="str">
        <v>Mfg. Tol. Balloon 4</v>
      </c>
      <c r="FZ492" t="str">
        <v>Mfg. Tol. Balloon 7</v>
      </c>
      <c r="GA492" t="str">
        <v xml:space="preserve">Mfg. Tol. C-Bore Face (Ballo 28) </v>
      </c>
      <c r="GB492" t="str">
        <v>Mfg. Tol. Section</v>
      </c>
      <c r="GC492" t="str">
        <v>Mfg. Tol. See Image</v>
      </c>
      <c r="GD492" t="str">
        <v>Mfg. Tol., 3 Places, Record MAX</v>
      </c>
      <c r="GE492" t="str">
        <v>Mfg. Tol., Balloon 11</v>
      </c>
      <c r="GF492" t="str">
        <v>Mfg. Tol., Balloon 7</v>
      </c>
      <c r="GG492" t="str">
        <v>Mfg. Tol., Blank</v>
      </c>
      <c r="GH492" t="str">
        <v>Mfg. Tol., Blank, Balloon 12</v>
      </c>
      <c r="GI492" t="str">
        <v>Mfg. Tol., Blend to SØ.320</v>
      </c>
      <c r="GJ492" t="str">
        <v>Mfg. Tol., Calculation</v>
      </c>
      <c r="GK492" t="str">
        <v>Mfg. Tol., For Mill Fixture</v>
      </c>
      <c r="GL492" t="str">
        <v>Mfg. Tol., L32</v>
      </c>
      <c r="GM492" t="str">
        <v>Mfg. Tol., L33</v>
      </c>
      <c r="GN492" t="str">
        <v>Mfg. Tol., No Tool Marks</v>
      </c>
      <c r="GO492" t="str">
        <v>Mfg. Tol., OL03361</v>
      </c>
      <c r="GP492" t="str">
        <v>Mfg. Tol., Record off center value</v>
      </c>
      <c r="GQ492" t="str">
        <v>Mfg. Tol., Same 3 Places, Record MIN</v>
      </c>
      <c r="GR492" t="str">
        <v>Mfg. Tol., Section</v>
      </c>
      <c r="GS492" t="str">
        <v>Mfg. Tol., Section B-B</v>
      </c>
      <c r="GT492" t="str">
        <v>Mfg. Tol., Section, OL03361</v>
      </c>
      <c r="GU492" t="str">
        <v>Mfg. Tol., Section, Per Note 2</v>
      </c>
      <c r="GV492" t="str">
        <v>Mfg. Tol., See Image</v>
      </c>
      <c r="GW492" t="str">
        <v>Mfg. Tol., See Image, Bore in Blue</v>
      </c>
      <c r="GX492" t="str">
        <v>Mfg. Tol., See Image, Hook Tip</v>
      </c>
      <c r="GY492" t="str">
        <v>Mfg. Tol., Sharp Okay No Burr</v>
      </c>
      <c r="GZ492" t="str">
        <v>Mfg. Tol., Threadless Blank</v>
      </c>
      <c r="HA492" t="str">
        <v>Mfg.Tol.</v>
      </c>
      <c r="HB492" t="str">
        <v>Mgf. To., T.S.C.</v>
      </c>
      <c r="HC492" t="str">
        <v>Milled Feature</v>
      </c>
      <c r="HD492" t="str">
        <v>Milled Feature, OL04045</v>
      </c>
      <c r="HE492" t="str">
        <v>More than .0005 out of center = Fail</v>
      </c>
      <c r="HF492" t="str">
        <v>Must Pass Through</v>
      </c>
      <c r="HG492" t="str">
        <v>Must pass through gauge</v>
      </c>
      <c r="HH492" t="str">
        <v>Must Pass Through Go Gauge</v>
      </c>
      <c r="HI492" t="str">
        <v>Must Pass, See Image.</v>
      </c>
      <c r="HJ492" t="str">
        <v>NA</v>
      </c>
      <c r="HK492" t="str">
        <v>Narrow Area</v>
      </c>
      <c r="HL492" t="str">
        <v>Near Balloon 21</v>
      </c>
      <c r="HM492" t="str">
        <v>Near Datum B</v>
      </c>
      <c r="HN492" t="str">
        <v>Neck Dia.</v>
      </c>
      <c r="HO492" t="str">
        <v>Neck to Head Rad.</v>
      </c>
      <c r="HP492" t="str">
        <v>No Copper Deposits Allowed</v>
      </c>
      <c r="HQ492" t="str">
        <v>No Section</v>
      </c>
      <c r="HR492" t="str">
        <v>No Section, .01 to .014 = Pass</v>
      </c>
      <c r="HS492" t="str">
        <v>No Section, Rotate Part</v>
      </c>
      <c r="HT492" t="str">
        <v>No Section, See Image</v>
      </c>
      <c r="HU492" t="str">
        <v>No Slot, Section B-B</v>
      </c>
      <c r="HV492" t="str">
        <v>No visual step = Pass</v>
      </c>
      <c r="HW492" t="str">
        <v>Not to exceed .95 Deep</v>
      </c>
      <c r="HX492" t="str">
        <v>Note 1</v>
      </c>
      <c r="HY492" t="str">
        <v>OL00333/A</v>
      </c>
      <c r="HZ492" t="str">
        <v>OL00519</v>
      </c>
      <c r="IA492" t="str">
        <v>OL00520</v>
      </c>
      <c r="IB492" t="str">
        <v>OL00529</v>
      </c>
      <c r="IC492" t="str">
        <v>OL00542</v>
      </c>
      <c r="ID492" t="str">
        <v>OL00724</v>
      </c>
      <c r="IE492" t="str">
        <v>OL01250</v>
      </c>
      <c r="IF492" t="str">
        <v>OL01869, Threadless Blank</v>
      </c>
      <c r="IG492" t="str">
        <v>OL01870, Section</v>
      </c>
      <c r="IH492" t="str">
        <v>OL02255</v>
      </c>
      <c r="II492" t="str">
        <v>OL02255, Mfg. Tol.</v>
      </c>
      <c r="IJ492" t="str">
        <v>OL02302</v>
      </c>
      <c r="IK492" t="str">
        <v xml:space="preserve">OL02318  needed per image instructions </v>
      </c>
      <c r="IL492" t="str">
        <v>OL02556</v>
      </c>
      <c r="IM492" t="str">
        <v>OL02557</v>
      </c>
      <c r="IN492" t="str">
        <v>OL02567</v>
      </c>
      <c r="IO492" t="str">
        <v>OL02653</v>
      </c>
      <c r="IP492" t="str">
        <v>OL02718</v>
      </c>
      <c r="IQ492" t="str">
        <v>OL02841</v>
      </c>
      <c r="IR492" t="str">
        <v>OL02842</v>
      </c>
      <c r="IS492" t="str">
        <v>OL02844</v>
      </c>
      <c r="IT492" t="str">
        <v>OL02871</v>
      </c>
      <c r="IU492" t="str">
        <v>OL02887</v>
      </c>
      <c r="IV492" t="str">
        <v>OL03500</v>
      </c>
      <c r="IW492" t="str">
        <v>OL03766</v>
      </c>
      <c r="IX492" t="str">
        <v>OL03868</v>
      </c>
      <c r="IY492" t="str">
        <v>OL03869</v>
      </c>
      <c r="IZ492" t="str">
        <v>OL03870</v>
      </c>
      <c r="JA492" t="str">
        <v>OL03873, DWG# 100448-44</v>
      </c>
      <c r="JB492" t="str">
        <v>OL03949</v>
      </c>
      <c r="JC492" t="str">
        <v xml:space="preserve">OL04043, Section </v>
      </c>
      <c r="JD492" t="str">
        <v xml:space="preserve">OL04044, Section </v>
      </c>
      <c r="JE492" t="str">
        <v>OL04045</v>
      </c>
      <c r="JF492" t="str">
        <v>OL04045, Milled Feature</v>
      </c>
      <c r="JG492" t="str">
        <v>OL04063</v>
      </c>
      <c r="JH492" t="str">
        <v>OL04064</v>
      </c>
      <c r="JI492" t="str">
        <v>OL04065</v>
      </c>
      <c r="JJ492" t="str">
        <v>OL04181</v>
      </c>
      <c r="JK492" t="str">
        <v>OL04218</v>
      </c>
      <c r="JL492" t="str">
        <v>OL04224, See Image</v>
      </c>
      <c r="JM492" t="str">
        <v>OL04374</v>
      </c>
      <c r="JN492" t="str">
        <v>OL04375, Section M-M</v>
      </c>
      <c r="JO492" t="str">
        <v>OL04376, Section M-M</v>
      </c>
      <c r="JP492" t="str">
        <v>OL04443</v>
      </c>
      <c r="JQ492" t="str">
        <v>OL04444</v>
      </c>
      <c r="JR492" t="str">
        <v>OL05000</v>
      </c>
      <c r="JS492" t="str">
        <v>One side of slot</v>
      </c>
      <c r="JT492" t="str">
        <v>Other side of slot</v>
      </c>
      <c r="JU492" t="str">
        <v>Out of center more than .002 = Fail</v>
      </c>
      <c r="JV492" t="str">
        <v>Out of center more than.002 = Fail</v>
      </c>
      <c r="JW492" t="str">
        <v>Overlay OL02713</v>
      </c>
      <c r="JX492" t="str">
        <v>Overlay OL02714</v>
      </c>
      <c r="JY492" t="str">
        <v>Overlay OL02718</v>
      </c>
      <c r="JZ492" t="str">
        <v>Overlay OL03831, Mfg. Tol.</v>
      </c>
      <c r="KA492" t="str">
        <v>Part Without Slots</v>
      </c>
      <c r="KB492" t="str">
        <v>Part Without Slots, See Image</v>
      </c>
      <c r="KC492" t="str">
        <v xml:space="preserve">Pass = .0254 or Less </v>
      </c>
      <c r="KD492" t="str">
        <v>PD MIN = 4.361, PD MAX = 4.456</v>
      </c>
      <c r="KE492" t="str">
        <v>Per Balloon 2 Note</v>
      </c>
      <c r="KF492" t="str">
        <v>Per drawing note(s) 8.</v>
      </c>
      <c r="KG492" t="str">
        <v>Point or Sphere Tip</v>
      </c>
      <c r="KH492" t="str">
        <v>Point Tip</v>
      </c>
      <c r="KI492" t="str">
        <v>R.9 to R1.1 = Pass, See Image</v>
      </c>
      <c r="KJ492" t="str">
        <v>Ram Construction</v>
      </c>
      <c r="KK492" t="str">
        <v>Record Same Pass / Fail All Balloons</v>
      </c>
      <c r="KL492" t="str">
        <v>Ref. Balloon 1</v>
      </c>
      <c r="KM492" t="str">
        <v>Ref. Balloon 12</v>
      </c>
      <c r="KN492" t="str">
        <v>Ref. Balloon 13, 100% AQL</v>
      </c>
      <c r="KO492" t="str">
        <v>Ref. Balloon 2</v>
      </c>
      <c r="KP492" t="str">
        <v>Ref. Balloon 21, 100% AQL</v>
      </c>
      <c r="KQ492" t="str">
        <v>Ref. Balloon 4</v>
      </c>
      <c r="KR492" t="str">
        <v>Ref. Balloon 7</v>
      </c>
      <c r="KS492" t="str">
        <v>Ref. Balloon 8</v>
      </c>
      <c r="KT492" t="str">
        <v>Relieved Pin Gauges 09236 &amp; 09235</v>
      </c>
      <c r="KU492" t="str">
        <v>Rotate Part</v>
      </c>
      <c r="KV492" t="str">
        <v>Rotate Part, See Image</v>
      </c>
      <c r="KW492" t="str">
        <v>Same as Root Radius</v>
      </c>
      <c r="KX492" t="str">
        <v>Section</v>
      </c>
      <c r="KY492" t="str">
        <v>Section B-B</v>
      </c>
      <c r="KZ492" t="str">
        <v>Section B-B, Distance Between Grooves</v>
      </c>
      <c r="LA492" t="str">
        <v>Section C-C</v>
      </c>
      <c r="LB492" t="str">
        <v>Section Part</v>
      </c>
      <c r="LC492" t="str">
        <v>Section Part, Measured from Opposite Face</v>
      </c>
      <c r="LD492" t="str">
        <v>Section, Broachless Blank</v>
      </c>
      <c r="LE492" t="str">
        <v>Section, EXT. Sphere Location.</v>
      </c>
      <c r="LF492" t="str">
        <v>Section, Hex Cham. Ang.</v>
      </c>
      <c r="LG492" t="str">
        <v>Section, Hex Fillet Rad.</v>
      </c>
      <c r="LH492" t="str">
        <v>Section, INT. Feature</v>
      </c>
      <c r="LI492" t="str">
        <v>Section, INT. Sphere Location.</v>
      </c>
      <c r="LJ492" t="str">
        <v>Section, Mfg. Tol.</v>
      </c>
      <c r="LK492" t="str">
        <v>Section, Mfg. Tol., See Image</v>
      </c>
      <c r="LL492" t="str">
        <v>Section, OL00486</v>
      </c>
      <c r="LM492" t="str">
        <v>Section, OL00542</v>
      </c>
      <c r="LN492" t="str">
        <v>Section, OL00543</v>
      </c>
      <c r="LO492" t="str">
        <v>Section, OL00544</v>
      </c>
      <c r="LP492" t="str">
        <v>Section, OL00545</v>
      </c>
      <c r="LQ492" t="str">
        <v>Section, OL00546</v>
      </c>
      <c r="LR492" t="str">
        <v>Section, OL00547</v>
      </c>
      <c r="LS492" t="str">
        <v>Section, OL00555</v>
      </c>
      <c r="LT492" t="str">
        <v>Section, OL00725</v>
      </c>
      <c r="LU492" t="str">
        <v>Section, OL01430</v>
      </c>
      <c r="LV492" t="str">
        <v>Section, OL01434</v>
      </c>
      <c r="LW492" t="str">
        <v>Section, OL01435</v>
      </c>
      <c r="LX492" t="str">
        <v>Section, OL01807</v>
      </c>
      <c r="LY492" t="str">
        <v>Section, OL01830</v>
      </c>
      <c r="LZ492" t="str">
        <v>Section, OL02351</v>
      </c>
      <c r="MA492" t="str">
        <v>Section, OL02519</v>
      </c>
      <c r="MB492" t="str">
        <v>Section, OL02520</v>
      </c>
      <c r="MC492" t="str">
        <v>Section, OL02522</v>
      </c>
      <c r="MD492" t="str">
        <v>Section, OL02540</v>
      </c>
      <c r="ME492" t="str">
        <v>Section, OL02541</v>
      </c>
      <c r="MF492" t="str">
        <v>Section, OL02552</v>
      </c>
      <c r="MG492" t="str">
        <v>Section, OL02553</v>
      </c>
      <c r="MH492" t="str">
        <v>Section, OL02554</v>
      </c>
      <c r="MI492" t="str">
        <v>Section, OL02555</v>
      </c>
      <c r="MJ492" t="str">
        <v>Section, OL02558</v>
      </c>
      <c r="MK492" t="str">
        <v>Section, OL02559</v>
      </c>
      <c r="ML492" t="str">
        <v>Section, OL02560</v>
      </c>
      <c r="MM492" t="str">
        <v>Section, OL02619</v>
      </c>
      <c r="MN492" t="str">
        <v>Section, OL02620</v>
      </c>
      <c r="MO492" t="str">
        <v>Section, OL02621</v>
      </c>
      <c r="MP492" t="str">
        <v>Section, OL02622</v>
      </c>
      <c r="MQ492" t="str">
        <v>Section, OL02623</v>
      </c>
      <c r="MR492" t="str">
        <v>Section, OL02624</v>
      </c>
      <c r="MS492" t="str">
        <v>Section, OL02652</v>
      </c>
      <c r="MT492" t="str">
        <v>Section, OL02680</v>
      </c>
      <c r="MU492" t="str">
        <v>Section, OL02793</v>
      </c>
      <c r="MV492" t="str">
        <v>Section, OL02823</v>
      </c>
      <c r="MW492" t="str">
        <v>Section, OL02843</v>
      </c>
      <c r="MX492" t="str">
        <v>Section, OL03026, Ext.</v>
      </c>
      <c r="MY492" t="str">
        <v>Section, OL03026, Int.</v>
      </c>
      <c r="MZ492" t="str">
        <v>Section, OL03570, DWG# 100448-41</v>
      </c>
      <c r="NA492" t="str">
        <v>Section, OL03781</v>
      </c>
      <c r="NB492" t="str">
        <v>Section, OL03911</v>
      </c>
      <c r="NC492" t="str">
        <v>Section, OL03912</v>
      </c>
      <c r="ND492" t="str">
        <v>Section, OL03928</v>
      </c>
      <c r="NE492" t="str">
        <v>Section, OL03929</v>
      </c>
      <c r="NF492" t="str">
        <v>Section, OL04030</v>
      </c>
      <c r="NG492" t="str">
        <v>Section, OL04037</v>
      </c>
      <c r="NH492" t="str">
        <v>Section, OL04038</v>
      </c>
      <c r="NI492" t="str">
        <v>Section, OL04046</v>
      </c>
      <c r="NJ492" t="str">
        <v>Section, OL04065</v>
      </c>
      <c r="NK492" t="str">
        <v>Section, OL04066</v>
      </c>
      <c r="NL492" t="str">
        <v>Section, OL04067</v>
      </c>
      <c r="NM492" t="str">
        <v>Section, OL04069</v>
      </c>
      <c r="NN492" t="str">
        <v>Section, OL04071</v>
      </c>
      <c r="NO492" t="str">
        <v>Section, OL04173</v>
      </c>
      <c r="NP492" t="str">
        <v>Section, OL04174</v>
      </c>
      <c r="NQ492" t="str">
        <v>Section, OL04214</v>
      </c>
      <c r="NR492" t="str">
        <v>Section, OL04215</v>
      </c>
      <c r="NS492" t="str">
        <v>Section, OL04216</v>
      </c>
      <c r="NT492" t="str">
        <v>Section, OL04217</v>
      </c>
      <c r="NU492" t="str">
        <v>Section, Overlay OL02716</v>
      </c>
      <c r="NV492" t="str">
        <v>Section, Overlay OL02717</v>
      </c>
      <c r="NW492" t="str">
        <v>Section, See Image</v>
      </c>
      <c r="NX492" t="str">
        <v>Section, See Image, DWG# 100448-41</v>
      </c>
      <c r="NY492" t="str">
        <v>Section, Without Sots</v>
      </c>
      <c r="NZ492" t="str">
        <v>See Comments Sheet</v>
      </c>
      <c r="OA492" t="str">
        <v>See Comments Sheet, OL02318</v>
      </c>
      <c r="OB492" t="str">
        <v>See Image</v>
      </c>
      <c r="OC492" t="str">
        <v>See Image, .005 or Less = Pass</v>
      </c>
      <c r="OD492" t="str">
        <v>See Image, Check Near Radius</v>
      </c>
      <c r="OE492" t="str">
        <v>See Image, Constrained</v>
      </c>
      <c r="OF492" t="str">
        <v>See Image, Distance Between Flats</v>
      </c>
      <c r="OG492" t="str">
        <v xml:space="preserve">See Image, Mfg. Tol, Section A-A </v>
      </c>
      <c r="OH492" t="str">
        <v>See image, Mfg. Tol.</v>
      </c>
      <c r="OI492" t="str">
        <v>See Image, Mic. Across Flats</v>
      </c>
      <c r="OJ492" t="str">
        <v>See Image, OL02850</v>
      </c>
      <c r="OK492" t="str">
        <v>See Image, OL02880</v>
      </c>
      <c r="OL492" t="str">
        <v>See Image, OL03926</v>
      </c>
      <c r="OM492" t="str">
        <v>See Image, OL03927</v>
      </c>
      <c r="ON492" t="str">
        <v>See Image, OL04003</v>
      </c>
      <c r="OO492" t="str">
        <v>'See Image, OL04342,  Best Fit Joe Block</v>
      </c>
      <c r="OP492" t="str">
        <v>See Image, OL04342,  Blank</v>
      </c>
      <c r="OQ492" t="str">
        <v>See Image, OL04342, Blank</v>
      </c>
      <c r="OR492" t="str">
        <v>See Image, OL04343, Blank</v>
      </c>
      <c r="OS492" t="str">
        <v>See Image, Pass = .002 or Less</v>
      </c>
      <c r="OT492" t="str">
        <v>See Image, Rcd. MAX</v>
      </c>
      <c r="OU492" t="str">
        <v>See Image, Rcd. MIN</v>
      </c>
      <c r="OV492" t="str">
        <v>See Image, Section</v>
      </c>
      <c r="OW492" t="str">
        <v>See Image, Section A-A</v>
      </c>
      <c r="OX492" t="str">
        <v>See Image, Section B-B</v>
      </c>
      <c r="OY492" t="str">
        <v>See Image, Section B-B, TSC</v>
      </c>
      <c r="OZ492" t="str">
        <v>See Image, Shank Drawing # 18000-XX-XX A</v>
      </c>
      <c r="PA492" t="str">
        <v>Sequencial Laser 01, 120 Per Print</v>
      </c>
      <c r="PB492" t="str">
        <v>Set to .202, Zero on Thread Lead</v>
      </c>
      <c r="PC492" t="str">
        <v>Sharp OK, No Burr</v>
      </c>
      <c r="PD492" t="str">
        <v>Sharp OK, No Raised Edge, See Image</v>
      </c>
      <c r="PE492" t="str">
        <v>Sharp OK, No Raised Edges</v>
      </c>
      <c r="PF492" t="str">
        <v>Sharp okay no raised edge</v>
      </c>
      <c r="PG492" t="str">
        <v>Sharp Okay, No Burr</v>
      </c>
      <c r="PH492" t="str">
        <v>Sharp Okay, No Raised Edge</v>
      </c>
      <c r="PI492" t="str">
        <v>Sharp Okay, No Raised Edges,</v>
      </c>
      <c r="PJ492" t="str">
        <v>Sharp Okay, See Image</v>
      </c>
      <c r="PK492" t="str">
        <v xml:space="preserve">Start of Radius @ .195 </v>
      </c>
      <c r="PL492" t="str">
        <v xml:space="preserve">Start of Radius @ .21 </v>
      </c>
      <c r="PM492" t="str">
        <v xml:space="preserve">T.S.C. </v>
      </c>
      <c r="PN492" t="str">
        <v>Tangent Point</v>
      </c>
      <c r="PO492" t="str">
        <v>Tangent point of R.50</v>
      </c>
      <c r="PP492" t="str">
        <v>Taper Check, Mfg.Tol.</v>
      </c>
      <c r="PQ492" t="str">
        <v>Taper Check, Mfg.Tol., See Image</v>
      </c>
      <c r="PR492" t="str">
        <v>Thrd. Minor Ø</v>
      </c>
      <c r="PS492" t="str">
        <v>Thrd. Relief Ø</v>
      </c>
      <c r="PT492" t="str">
        <v>Threadless Blank</v>
      </c>
      <c r="PU492" t="str">
        <v>Threadless Blank, From Major Ø</v>
      </c>
      <c r="PV492" t="str">
        <v>Threadless Blank, Mfg. Tol.</v>
      </c>
      <c r="PW492" t="str">
        <v>Threadless Blank, Thrd. to Neck Rad.</v>
      </c>
      <c r="PX492" t="str">
        <v>Thredless Blank</v>
      </c>
      <c r="PY492" t="str">
        <v>To center of R.005</v>
      </c>
      <c r="PZ492" t="str">
        <v>Torx Min. Dia.</v>
      </c>
      <c r="QA492" t="str">
        <v>Turn Ø Free of Mill Marks</v>
      </c>
      <c r="QB492" t="str">
        <v>Use (Full) GO Hex</v>
      </c>
      <c r="QC492" t="str">
        <v>Use Balloon 1 FULL Gauge</v>
      </c>
      <c r="QD492" t="str">
        <v>Use Balloon 9 FULL GO</v>
      </c>
      <c r="QE492" t="str">
        <v>Use Best Fit Pin</v>
      </c>
      <c r="QF492" t="str">
        <v>Use Disk Tip</v>
      </c>
      <c r="QG492" t="str">
        <v>Use flat bottomed indicator tip.</v>
      </c>
      <c r="QH492" t="str">
        <v xml:space="preserve">Use Full .093 Go Hex </v>
      </c>
      <c r="QI492" t="str">
        <v xml:space="preserve">Use Full .0930 Go Hex </v>
      </c>
      <c r="QJ492" t="str">
        <v>Use Full .1235 Go Hex</v>
      </c>
      <c r="QK492" t="str">
        <v>Use Gauge K2-98-8019-04, See Image</v>
      </c>
      <c r="QL492" t="str">
        <v>Use large flat indicator tip</v>
      </c>
      <c r="QM492" t="str">
        <v>Use Pins.3330/.3350, See Image MAX NO-GO</v>
      </c>
      <c r="QN492" t="str">
        <v>Use Pointed Drop Indicator Tip</v>
      </c>
      <c r="QO492" t="str">
        <v>V-Block</v>
      </c>
      <c r="QP492" t="str">
        <v>V-Block,  AMB for 13</v>
      </c>
      <c r="QQ492" t="str">
        <v>V-Block,  Hex Cham. Dia.</v>
      </c>
      <c r="QR492" t="str">
        <v>V-Block, Hex Depth</v>
      </c>
      <c r="QS492" t="str">
        <v>VBU Gauge</v>
      </c>
      <c r="QT492" t="str">
        <v>Visibally smaller than HEX=Pass</v>
      </c>
      <c r="QU492" t="str">
        <v>Visual Per Drawing</v>
      </c>
      <c r="QV492" t="str">
        <v>Whirl Blank</v>
      </c>
      <c r="QW492" t="str">
        <v xml:space="preserve">Whirl Blank </v>
      </c>
      <c r="QX492" t="str">
        <v>Whirl Blank, Neck Rad. End to Head CL</v>
      </c>
      <c r="QY492" t="str">
        <v>Whirl Blank, Nose Start Dia.</v>
      </c>
      <c r="QZ492" t="str">
        <v>Whirl Blank, Nose Start Dist.</v>
      </c>
      <c r="RA492" t="str">
        <v>Whirl Blank, Thrd. Minor</v>
      </c>
      <c r="RB492" t="str">
        <v>Whirl Blank, Thrd. Pullout Dia.</v>
      </c>
      <c r="RC492" t="str">
        <v>Whole Part, Removal is at Assy. Level</v>
      </c>
      <c r="RD492" t="str">
        <v>Wide Area</v>
      </c>
      <c r="RE492" t="str">
        <v>Zero on End of Go Gauge</v>
      </c>
    </row>
    <row r="493" spans="3:473">
      <c r="C493" t="str" cm="1">
        <f t="array" ref="C493:RE493">TRANSPOSE(_xlfn._xlws.SORT(_xlfn._xlws.FILTER($A$2:$A$600,ISNUMBER(SEARCH('PartLib Table'!M510,$A$2:$A$600)),"not found")))</f>
        <v xml:space="preserve"> 'C', Whirl Blank</v>
      </c>
      <c r="D493" t="str">
        <v xml:space="preserve"> See Image, Constrained</v>
      </c>
      <c r="E493" t="str">
        <v>(.04 to .12 range = Pass)</v>
      </c>
      <c r="F493" t="str">
        <v>(.042 FULL) Go Pin Seat Fully</v>
      </c>
      <c r="G493" t="str">
        <v>(B), Mfg. Tol.</v>
      </c>
      <c r="H493" t="str">
        <v>(B), O.A.L.</v>
      </c>
      <c r="I493" t="str">
        <v>.001 or less =Pass</v>
      </c>
      <c r="J493" t="str">
        <v>.001 or less out of center = Pass</v>
      </c>
      <c r="K493" t="str">
        <v>.002 or Less = Pass</v>
      </c>
      <c r="L493" t="str">
        <v>.002 or Less out of center = Pass</v>
      </c>
      <c r="M493" t="str">
        <v>.005 to .015 = Pass</v>
      </c>
      <c r="N493" t="str">
        <v>.0125 Mean, Section</v>
      </c>
      <c r="O493" t="str">
        <v>.025 or Less in X &amp; Y=Pass</v>
      </c>
      <c r="P493" t="str">
        <v>.038 Mean</v>
      </c>
      <c r="Q493" t="str">
        <v>.063 MM = .0024 IN, See Image</v>
      </c>
      <c r="R493" t="str">
        <v>.063MM = .0024"</v>
      </c>
      <c r="S493" t="str">
        <v>.243 NO-GO, Unconstrained, Must Not Start</v>
      </c>
      <c r="T493" t="str">
        <v>@ Back Face &amp; ID, No Raised Edge</v>
      </c>
      <c r="U493" t="str">
        <v>@ Back Face &amp; OD, No Raised Edge</v>
      </c>
      <c r="V493" t="str">
        <v>@ ID &amp; FACE</v>
      </c>
      <c r="W493" t="str">
        <v>@ OD &amp; BACK FACE</v>
      </c>
      <c r="X493" t="str">
        <v>@ OD &amp; FACE</v>
      </c>
      <c r="Y493" t="str">
        <v>Across from slot</v>
      </c>
      <c r="Z493" t="str">
        <v>All Edge Breaks</v>
      </c>
      <c r="AA493" t="str">
        <v>Attached to bar stock</v>
      </c>
      <c r="AB493" t="str">
        <v xml:space="preserve">Back Turn Fillet Rad. </v>
      </c>
      <c r="AC493" t="str">
        <v>Balloon 1 (DWG FRM0105 Page 2, NV-27)</v>
      </c>
      <c r="AD493" t="str">
        <v>Balloon 1 (DWG FRM0105, NV-30)</v>
      </c>
      <c r="AE493" t="str">
        <v>Balloon 1 (P# 9890002-20) OL00429/A</v>
      </c>
      <c r="AF493" t="str">
        <v>Balloon 1, DWG#FRM0105</v>
      </c>
      <c r="AG493" t="str">
        <v>Balloon 11, See Image</v>
      </c>
      <c r="AH493" t="str">
        <v xml:space="preserve">Balloon 2 (DWG FRM0105 Page 2, NV-27) </v>
      </c>
      <c r="AI493" t="str">
        <v>Balloon 2 (DWG FRM0105, NV-30)</v>
      </c>
      <c r="AJ493" t="str">
        <v>Balloon 2 (P# 9890002-20)</v>
      </c>
      <c r="AK493" t="str">
        <v>Balloon 2, DWG#FRM0105</v>
      </c>
      <c r="AL493" t="str">
        <v>Balloon 2, DWG#FRM0105, See Image</v>
      </c>
      <c r="AM493" t="str">
        <v>Balloon 3 (DWG FRM0105, NV-30 Minor)</v>
      </c>
      <c r="AN493" t="str">
        <v>Balloon 3 (DWG FRM0105, NV-30)</v>
      </c>
      <c r="AO493" t="str">
        <v>Balloon 3 (P# 9890002-20)</v>
      </c>
      <c r="AP493" t="str">
        <v>Balloon 4</v>
      </c>
      <c r="AQ493" t="str">
        <v>Balloon 4 (P# 9890002-20)</v>
      </c>
      <c r="AR493" t="str">
        <v>Below Middle Band</v>
      </c>
      <c r="AS493" t="str">
        <v>Best Fit Pin, .003 or Less =Pass</v>
      </c>
      <c r="AT493" t="str">
        <v>Blank</v>
      </c>
      <c r="AU493" t="str">
        <v>Blank Turn Maj.</v>
      </c>
      <c r="AV493" t="str">
        <v>Blank Turn Maj. Mill Flt., OL4172</v>
      </c>
      <c r="AW493" t="str">
        <v>Blank Without .010 Slots</v>
      </c>
      <c r="AX493" t="str">
        <v>Blank Without .010 Slots, Section</v>
      </c>
      <c r="AY493" t="str">
        <v>Blank without thread</v>
      </c>
      <c r="AZ493" t="str">
        <v xml:space="preserve">Blank, Center of V Grv. </v>
      </c>
      <c r="BA493" t="str">
        <v>Blank, Check R adjacent Balloon 17</v>
      </c>
      <c r="BB493" t="str">
        <v>Blank, EXT. Feature</v>
      </c>
      <c r="BC493" t="str">
        <v>Blank, See Image, OL04335</v>
      </c>
      <c r="BD493" t="str">
        <v>Blank, See Image, OL04336</v>
      </c>
      <c r="BE493" t="str">
        <v xml:space="preserve">Blank, Thrd. </v>
      </c>
      <c r="BF493" t="str">
        <v>Blank, Turn Tip</v>
      </c>
      <c r="BG493" t="str">
        <v>Blank, Without Thrd.</v>
      </c>
      <c r="BH493" t="str">
        <v>Blank, Without Thread</v>
      </c>
      <c r="BI493" t="str">
        <v xml:space="preserve">Blunt Start Blend to Minor </v>
      </c>
      <c r="BJ493" t="str">
        <v>Calc., Use Go HEX</v>
      </c>
      <c r="BK493" t="str">
        <v>Can't dig into OD</v>
      </c>
      <c r="BL493" t="str">
        <v>Carbide Gauge</v>
      </c>
      <c r="BM493" t="str">
        <v xml:space="preserve">Center of V Grv. </v>
      </c>
      <c r="BN493" t="str">
        <v>Centered Less than .03 = Pass</v>
      </c>
      <c r="BO493" t="str">
        <v>Centered within .0005 or Less = Pass</v>
      </c>
      <c r="BP493" t="str">
        <v>Centered within .001 or Less = Pass</v>
      </c>
      <c r="BQ493" t="str">
        <v>Centered within .0254 or Less = Pass</v>
      </c>
      <c r="BR493" t="str">
        <v>Check close to Rod Slot</v>
      </c>
      <c r="BS493" t="str">
        <v>Check every other hole</v>
      </c>
      <c r="BT493" t="str">
        <v>Check Go over full length of slot.</v>
      </c>
      <c r="BU493" t="str">
        <v>Check Near Closed End</v>
      </c>
      <c r="BV493" t="str">
        <v>Check per Print View, Away from Rod Slot</v>
      </c>
      <c r="BW493" t="str">
        <v>Check to Balloon 30 Go Pin</v>
      </c>
      <c r="BX493" t="str">
        <v>Check with .2705 SET Pin Inside Part</v>
      </c>
      <c r="BY493" t="str">
        <v>Check with Hex Up</v>
      </c>
      <c r="BZ493" t="str">
        <v>CMM Blank</v>
      </c>
      <c r="CA493" t="str">
        <v>Confirm Full Radius</v>
      </c>
      <c r="CB493" t="str">
        <v>Constrained in fixture</v>
      </c>
      <c r="CC493" t="str">
        <v>Constrained with Ring</v>
      </c>
      <c r="CD493" t="str">
        <v>Constrained, See Image</v>
      </c>
      <c r="CE493" t="str">
        <v>Dim. "A"</v>
      </c>
      <c r="CF493" t="str">
        <v>Dim. "B"</v>
      </c>
      <c r="CG493" t="str">
        <v>Dim. "C"</v>
      </c>
      <c r="CH493" t="str">
        <v>Dim. "D", Whirl Blank</v>
      </c>
      <c r="CI493" t="str">
        <v>Dim. "G"</v>
      </c>
      <c r="CJ493" t="str">
        <v>Dim. E, Blank Turn Maj. &amp;  Mill Flt</v>
      </c>
      <c r="CK493" t="str">
        <v>Dim. E, Blank Turn Maj.&amp;  Mill Flt</v>
      </c>
      <c r="CL493" t="str">
        <v>Dim. H, Whirl Blank</v>
      </c>
      <c r="CM493" t="str">
        <v>Dim. J, 'Blank Turn Maj. &amp; Whirl Blank</v>
      </c>
      <c r="CN493" t="str">
        <v>Disk Drop Indicator Tip</v>
      </c>
      <c r="CO493" t="str">
        <v>DWG 100448-15, Balloon F_1</v>
      </c>
      <c r="CP493" t="str">
        <v>DWG 100448-15, OL02571</v>
      </c>
      <c r="CQ493" t="str">
        <v>DWG 100448-41</v>
      </c>
      <c r="CR493" t="str">
        <v>DWG 9890040, (10E),Section Part, OL01139</v>
      </c>
      <c r="CS493" t="str">
        <v>DWG 9890040, (10E),Section, OL01139</v>
      </c>
      <c r="CT493" t="str">
        <v>DWG 9890040, (11E)</v>
      </c>
      <c r="CU493" t="str">
        <v>DWG 9890040, (11E), Pins with Flats</v>
      </c>
      <c r="CV493" t="str">
        <v>DWG 9890040, (12E),  Pass=.002 or less</v>
      </c>
      <c r="CW493" t="str">
        <v>DWG 9890040, (12E), See Image</v>
      </c>
      <c r="CX493" t="str">
        <v>DWG 9890040, (1E), OL01431</v>
      </c>
      <c r="CY493" t="str">
        <v>DWG 9890040, (1E), OL01432</v>
      </c>
      <c r="CZ493" t="str">
        <v>DWG 9890040, (2E), OL01432</v>
      </c>
      <c r="DA493" t="str">
        <v>DWG 9890040, (3E)</v>
      </c>
      <c r="DB493" t="str">
        <v>DWG 9890040, (4E)</v>
      </c>
      <c r="DC493" t="str">
        <v>DWG 9890040, (5E), OL02336</v>
      </c>
      <c r="DD493" t="str">
        <v>DWG 9890040, (6E)</v>
      </c>
      <c r="DE493" t="str">
        <v>DWG 9890040, (7E)</v>
      </c>
      <c r="DF493" t="str">
        <v>DWG 9890040, (8E), OL01433</v>
      </c>
      <c r="DG493" t="str">
        <v>DWG 9890040, (8E), OL01433, Section</v>
      </c>
      <c r="DH493" t="str">
        <v>DWG 9890040, (9E), Close to Rod Slot</v>
      </c>
      <c r="DI493" t="str">
        <v>DWG 9890040, (9E),Close to Rod Slot</v>
      </c>
      <c r="DJ493" t="str">
        <v>DWG FRM0105 PAGE 2</v>
      </c>
      <c r="DK493" t="str">
        <v>DWG# 100448-41</v>
      </c>
      <c r="DL493" t="str">
        <v>DWG# 100448-44</v>
      </c>
      <c r="DM493" t="str">
        <v>DWG# 9890003  (1), Section OL00436/A</v>
      </c>
      <c r="DN493" t="str">
        <v>DWG# 9890003 (3), Ring Gauge Constrained</v>
      </c>
      <c r="DO493" t="str">
        <v>DWG# 9890003 (4), Section</v>
      </c>
      <c r="DP493" t="str">
        <v>DWG#100448-26, Balloon 1K, OL02350</v>
      </c>
      <c r="DQ493" t="str">
        <v>DWG#100448-26, Balloon 2K, OL02350</v>
      </c>
      <c r="DR493" t="str">
        <v>DWG#100448-26, Balloon 3K, OL02363</v>
      </c>
      <c r="DS493" t="str">
        <v>DWG#100448-26, Balloon 4K</v>
      </c>
      <c r="DT493" t="str">
        <v>DWG#100448-26, Balloon 5K, Section</v>
      </c>
      <c r="DU493" t="str">
        <v>DWG#100448-26, Balloon 6K</v>
      </c>
      <c r="DV493" t="str">
        <v>DWG#100448-26, Balloon 7K, Section</v>
      </c>
      <c r="DW493" t="str">
        <v>DWG#100448-26, Mfg. Tol.</v>
      </c>
      <c r="DX493" t="str">
        <v>DWG#9890003 (2) Ring Gauge Constrained</v>
      </c>
      <c r="DY493" t="str">
        <v>DWG#9890044</v>
      </c>
      <c r="DZ493" t="str">
        <v>DWG#9890044 .1985 to .2005=Pass</v>
      </c>
      <c r="EA493" t="str">
        <v>DWG#9890044 Overlay OL02441</v>
      </c>
      <c r="EB493" t="str">
        <v>DWG#9890044, OL02441</v>
      </c>
      <c r="EC493" t="str">
        <v>DWG#FRM0105</v>
      </c>
      <c r="ED493" t="str">
        <v>EXT.</v>
      </c>
      <c r="EE493" t="str">
        <v>EXT. Section, OL02460</v>
      </c>
      <c r="EF493" t="str">
        <v>EXT., OL04223</v>
      </c>
      <c r="EG493" t="str">
        <v>Flat Drop Indicator Tip</v>
      </c>
      <c r="EH493" t="str">
        <v>Full Go Pin, No Light, at Radius</v>
      </c>
      <c r="EI493" t="str">
        <v>Function Check</v>
      </c>
      <c r="EJ493" t="str">
        <v>GO Function Gauge</v>
      </c>
      <c r="EK493" t="str">
        <v>Go Gauge for Balloon 1 &amp; 4</v>
      </c>
      <c r="EL493" t="str">
        <v>Go Pin must pass through</v>
      </c>
      <c r="EM493" t="str">
        <v>Greater than .005 = Fail, Section</v>
      </c>
      <c r="EN493" t="str">
        <v>Greater than .025 out of center = Fail</v>
      </c>
      <c r="EO493" t="str">
        <v>Greater than 2.6 = Pass</v>
      </c>
      <c r="EP493" t="str">
        <v>Green = Pass, Red = Fail</v>
      </c>
      <c r="EQ493" t="str">
        <v>Hex Depth</v>
      </c>
      <c r="ER493" t="str">
        <v>Hex Minor</v>
      </c>
      <c r="ES493" t="str">
        <v>Hole Dia.</v>
      </c>
      <c r="ET493" t="str">
        <v>Hook or Disk Tip</v>
      </c>
      <c r="EU493" t="str">
        <v>ID Sphere Finish</v>
      </c>
      <c r="EV493" t="str">
        <v>ID/OD Both Sides, Diff. .002 or less = Pass</v>
      </c>
      <c r="EW493" t="str">
        <v>If Looks Big, Section</v>
      </c>
      <c r="EX493" t="str">
        <v>If Looks Small, Section</v>
      </c>
      <c r="EY493" t="str">
        <v>Insp. Close to Break Away, Mfg.Tol.</v>
      </c>
      <c r="EZ493" t="str">
        <v>INT.</v>
      </c>
      <c r="FA493" t="str">
        <v>INT. Section, OL02460</v>
      </c>
      <c r="FB493" t="str">
        <v>INT., OL04223</v>
      </c>
      <c r="FC493" t="str">
        <v>Intersect. of 7.7 &amp; R0.10</v>
      </c>
      <c r="FD493" t="str">
        <v>Intersect. of 8.79 and R.25 MAX</v>
      </c>
      <c r="FE493" t="str">
        <v>Keep Ind. Tip away from corner</v>
      </c>
      <c r="FF493" t="str">
        <v>L31</v>
      </c>
      <c r="FG493" t="str">
        <v>Laser Mark</v>
      </c>
      <c r="FH493" t="str">
        <v>LASER PER NOTE 4</v>
      </c>
      <c r="FI493" t="str">
        <v>LASER PER NOTE 4, Final Check 1 only</v>
      </c>
      <c r="FJ493" t="str">
        <v>Less than .002 out of center = Pass</v>
      </c>
      <c r="FK493" t="str">
        <v>Less than 2.75 = Pass, Section</v>
      </c>
      <c r="FL493" t="str">
        <v>List as pin. Not Calibrated</v>
      </c>
      <c r="FM493" t="str">
        <v>M9 X 1.25 BUTT See Comment Image</v>
      </c>
      <c r="FN493" t="str">
        <v>Manual Section</v>
      </c>
      <c r="FO493" t="str">
        <v>Max Deep .241 NO-GO =.42</v>
      </c>
      <c r="FP493" t="str">
        <v>MAX Depth of (Note 7) .241 NO-GO Pin</v>
      </c>
      <c r="FQ493" t="str">
        <v>Measure from Blue Line, See Image</v>
      </c>
      <c r="FR493" t="str">
        <v>Measure Width of Blue Area, See Image</v>
      </c>
      <c r="FS493" t="str">
        <v>Mfg. Tol</v>
      </c>
      <c r="FT493" t="str">
        <v>Mfg. Tol, See Image</v>
      </c>
      <c r="FU493" t="str">
        <v>Mfg. Tol.</v>
      </c>
      <c r="FV493" t="str">
        <v>Mfg. Tol. "A"</v>
      </c>
      <c r="FW493" t="str">
        <v>Mfg. Tol. (Zero on Gauge Full Dia. Lead)</v>
      </c>
      <c r="FX493" t="str">
        <v>Mfg. Tol. Balloon 11, See Image</v>
      </c>
      <c r="FY493" t="str">
        <v>Mfg. Tol. Balloon 4</v>
      </c>
      <c r="FZ493" t="str">
        <v>Mfg. Tol. Balloon 7</v>
      </c>
      <c r="GA493" t="str">
        <v xml:space="preserve">Mfg. Tol. C-Bore Face (Ballo 28) </v>
      </c>
      <c r="GB493" t="str">
        <v>Mfg. Tol. Section</v>
      </c>
      <c r="GC493" t="str">
        <v>Mfg. Tol. See Image</v>
      </c>
      <c r="GD493" t="str">
        <v>Mfg. Tol., 3 Places, Record MAX</v>
      </c>
      <c r="GE493" t="str">
        <v>Mfg. Tol., Balloon 11</v>
      </c>
      <c r="GF493" t="str">
        <v>Mfg. Tol., Balloon 7</v>
      </c>
      <c r="GG493" t="str">
        <v>Mfg. Tol., Blank</v>
      </c>
      <c r="GH493" t="str">
        <v>Mfg. Tol., Blank, Balloon 12</v>
      </c>
      <c r="GI493" t="str">
        <v>Mfg. Tol., Blend to SØ.320</v>
      </c>
      <c r="GJ493" t="str">
        <v>Mfg. Tol., Calculation</v>
      </c>
      <c r="GK493" t="str">
        <v>Mfg. Tol., For Mill Fixture</v>
      </c>
      <c r="GL493" t="str">
        <v>Mfg. Tol., L32</v>
      </c>
      <c r="GM493" t="str">
        <v>Mfg. Tol., L33</v>
      </c>
      <c r="GN493" t="str">
        <v>Mfg. Tol., No Tool Marks</v>
      </c>
      <c r="GO493" t="str">
        <v>Mfg. Tol., OL03361</v>
      </c>
      <c r="GP493" t="str">
        <v>Mfg. Tol., Record off center value</v>
      </c>
      <c r="GQ493" t="str">
        <v>Mfg. Tol., Same 3 Places, Record MIN</v>
      </c>
      <c r="GR493" t="str">
        <v>Mfg. Tol., Section</v>
      </c>
      <c r="GS493" t="str">
        <v>Mfg. Tol., Section B-B</v>
      </c>
      <c r="GT493" t="str">
        <v>Mfg. Tol., Section, OL03361</v>
      </c>
      <c r="GU493" t="str">
        <v>Mfg. Tol., Section, Per Note 2</v>
      </c>
      <c r="GV493" t="str">
        <v>Mfg. Tol., See Image</v>
      </c>
      <c r="GW493" t="str">
        <v>Mfg. Tol., See Image, Bore in Blue</v>
      </c>
      <c r="GX493" t="str">
        <v>Mfg. Tol., See Image, Hook Tip</v>
      </c>
      <c r="GY493" t="str">
        <v>Mfg. Tol., Sharp Okay No Burr</v>
      </c>
      <c r="GZ493" t="str">
        <v>Mfg. Tol., Threadless Blank</v>
      </c>
      <c r="HA493" t="str">
        <v>Mfg.Tol.</v>
      </c>
      <c r="HB493" t="str">
        <v>Mgf. To., T.S.C.</v>
      </c>
      <c r="HC493" t="str">
        <v>Milled Feature</v>
      </c>
      <c r="HD493" t="str">
        <v>Milled Feature, OL04045</v>
      </c>
      <c r="HE493" t="str">
        <v>More than .0005 out of center = Fail</v>
      </c>
      <c r="HF493" t="str">
        <v>Must Pass Through</v>
      </c>
      <c r="HG493" t="str">
        <v>Must pass through gauge</v>
      </c>
      <c r="HH493" t="str">
        <v>Must Pass Through Go Gauge</v>
      </c>
      <c r="HI493" t="str">
        <v>Must Pass, See Image.</v>
      </c>
      <c r="HJ493" t="str">
        <v>NA</v>
      </c>
      <c r="HK493" t="str">
        <v>Narrow Area</v>
      </c>
      <c r="HL493" t="str">
        <v>Near Balloon 21</v>
      </c>
      <c r="HM493" t="str">
        <v>Near Datum B</v>
      </c>
      <c r="HN493" t="str">
        <v>Neck Dia.</v>
      </c>
      <c r="HO493" t="str">
        <v>Neck to Head Rad.</v>
      </c>
      <c r="HP493" t="str">
        <v>No Copper Deposits Allowed</v>
      </c>
      <c r="HQ493" t="str">
        <v>No Section</v>
      </c>
      <c r="HR493" t="str">
        <v>No Section, .01 to .014 = Pass</v>
      </c>
      <c r="HS493" t="str">
        <v>No Section, Rotate Part</v>
      </c>
      <c r="HT493" t="str">
        <v>No Section, See Image</v>
      </c>
      <c r="HU493" t="str">
        <v>No Slot, Section B-B</v>
      </c>
      <c r="HV493" t="str">
        <v>No visual step = Pass</v>
      </c>
      <c r="HW493" t="str">
        <v>Not to exceed .95 Deep</v>
      </c>
      <c r="HX493" t="str">
        <v>Note 1</v>
      </c>
      <c r="HY493" t="str">
        <v>OL00333/A</v>
      </c>
      <c r="HZ493" t="str">
        <v>OL00519</v>
      </c>
      <c r="IA493" t="str">
        <v>OL00520</v>
      </c>
      <c r="IB493" t="str">
        <v>OL00529</v>
      </c>
      <c r="IC493" t="str">
        <v>OL00542</v>
      </c>
      <c r="ID493" t="str">
        <v>OL00724</v>
      </c>
      <c r="IE493" t="str">
        <v>OL01250</v>
      </c>
      <c r="IF493" t="str">
        <v>OL01869, Threadless Blank</v>
      </c>
      <c r="IG493" t="str">
        <v>OL01870, Section</v>
      </c>
      <c r="IH493" t="str">
        <v>OL02255</v>
      </c>
      <c r="II493" t="str">
        <v>OL02255, Mfg. Tol.</v>
      </c>
      <c r="IJ493" t="str">
        <v>OL02302</v>
      </c>
      <c r="IK493" t="str">
        <v xml:space="preserve">OL02318  needed per image instructions </v>
      </c>
      <c r="IL493" t="str">
        <v>OL02556</v>
      </c>
      <c r="IM493" t="str">
        <v>OL02557</v>
      </c>
      <c r="IN493" t="str">
        <v>OL02567</v>
      </c>
      <c r="IO493" t="str">
        <v>OL02653</v>
      </c>
      <c r="IP493" t="str">
        <v>OL02718</v>
      </c>
      <c r="IQ493" t="str">
        <v>OL02841</v>
      </c>
      <c r="IR493" t="str">
        <v>OL02842</v>
      </c>
      <c r="IS493" t="str">
        <v>OL02844</v>
      </c>
      <c r="IT493" t="str">
        <v>OL02871</v>
      </c>
      <c r="IU493" t="str">
        <v>OL02887</v>
      </c>
      <c r="IV493" t="str">
        <v>OL03500</v>
      </c>
      <c r="IW493" t="str">
        <v>OL03766</v>
      </c>
      <c r="IX493" t="str">
        <v>OL03868</v>
      </c>
      <c r="IY493" t="str">
        <v>OL03869</v>
      </c>
      <c r="IZ493" t="str">
        <v>OL03870</v>
      </c>
      <c r="JA493" t="str">
        <v>OL03873, DWG# 100448-44</v>
      </c>
      <c r="JB493" t="str">
        <v>OL03949</v>
      </c>
      <c r="JC493" t="str">
        <v xml:space="preserve">OL04043, Section </v>
      </c>
      <c r="JD493" t="str">
        <v xml:space="preserve">OL04044, Section </v>
      </c>
      <c r="JE493" t="str">
        <v>OL04045</v>
      </c>
      <c r="JF493" t="str">
        <v>OL04045, Milled Feature</v>
      </c>
      <c r="JG493" t="str">
        <v>OL04063</v>
      </c>
      <c r="JH493" t="str">
        <v>OL04064</v>
      </c>
      <c r="JI493" t="str">
        <v>OL04065</v>
      </c>
      <c r="JJ493" t="str">
        <v>OL04181</v>
      </c>
      <c r="JK493" t="str">
        <v>OL04218</v>
      </c>
      <c r="JL493" t="str">
        <v>OL04224, See Image</v>
      </c>
      <c r="JM493" t="str">
        <v>OL04374</v>
      </c>
      <c r="JN493" t="str">
        <v>OL04375, Section M-M</v>
      </c>
      <c r="JO493" t="str">
        <v>OL04376, Section M-M</v>
      </c>
      <c r="JP493" t="str">
        <v>OL04443</v>
      </c>
      <c r="JQ493" t="str">
        <v>OL04444</v>
      </c>
      <c r="JR493" t="str">
        <v>OL05000</v>
      </c>
      <c r="JS493" t="str">
        <v>One side of slot</v>
      </c>
      <c r="JT493" t="str">
        <v>Other side of slot</v>
      </c>
      <c r="JU493" t="str">
        <v>Out of center more than .002 = Fail</v>
      </c>
      <c r="JV493" t="str">
        <v>Out of center more than.002 = Fail</v>
      </c>
      <c r="JW493" t="str">
        <v>Overlay OL02713</v>
      </c>
      <c r="JX493" t="str">
        <v>Overlay OL02714</v>
      </c>
      <c r="JY493" t="str">
        <v>Overlay OL02718</v>
      </c>
      <c r="JZ493" t="str">
        <v>Overlay OL03831, Mfg. Tol.</v>
      </c>
      <c r="KA493" t="str">
        <v>Part Without Slots</v>
      </c>
      <c r="KB493" t="str">
        <v>Part Without Slots, See Image</v>
      </c>
      <c r="KC493" t="str">
        <v xml:space="preserve">Pass = .0254 or Less </v>
      </c>
      <c r="KD493" t="str">
        <v>PD MIN = 4.361, PD MAX = 4.456</v>
      </c>
      <c r="KE493" t="str">
        <v>Per Balloon 2 Note</v>
      </c>
      <c r="KF493" t="str">
        <v>Per drawing note(s) 8.</v>
      </c>
      <c r="KG493" t="str">
        <v>Point or Sphere Tip</v>
      </c>
      <c r="KH493" t="str">
        <v>Point Tip</v>
      </c>
      <c r="KI493" t="str">
        <v>R.9 to R1.1 = Pass, See Image</v>
      </c>
      <c r="KJ493" t="str">
        <v>Ram Construction</v>
      </c>
      <c r="KK493" t="str">
        <v>Record Same Pass / Fail All Balloons</v>
      </c>
      <c r="KL493" t="str">
        <v>Ref. Balloon 1</v>
      </c>
      <c r="KM493" t="str">
        <v>Ref. Balloon 12</v>
      </c>
      <c r="KN493" t="str">
        <v>Ref. Balloon 13, 100% AQL</v>
      </c>
      <c r="KO493" t="str">
        <v>Ref. Balloon 2</v>
      </c>
      <c r="KP493" t="str">
        <v>Ref. Balloon 21, 100% AQL</v>
      </c>
      <c r="KQ493" t="str">
        <v>Ref. Balloon 4</v>
      </c>
      <c r="KR493" t="str">
        <v>Ref. Balloon 7</v>
      </c>
      <c r="KS493" t="str">
        <v>Ref. Balloon 8</v>
      </c>
      <c r="KT493" t="str">
        <v>Relieved Pin Gauges 09236 &amp; 09235</v>
      </c>
      <c r="KU493" t="str">
        <v>Rotate Part</v>
      </c>
      <c r="KV493" t="str">
        <v>Rotate Part, See Image</v>
      </c>
      <c r="KW493" t="str">
        <v>Same as Root Radius</v>
      </c>
      <c r="KX493" t="str">
        <v>Section</v>
      </c>
      <c r="KY493" t="str">
        <v>Section B-B</v>
      </c>
      <c r="KZ493" t="str">
        <v>Section B-B, Distance Between Grooves</v>
      </c>
      <c r="LA493" t="str">
        <v>Section C-C</v>
      </c>
      <c r="LB493" t="str">
        <v>Section Part</v>
      </c>
      <c r="LC493" t="str">
        <v>Section Part, Measured from Opposite Face</v>
      </c>
      <c r="LD493" t="str">
        <v>Section, Broachless Blank</v>
      </c>
      <c r="LE493" t="str">
        <v>Section, EXT. Sphere Location.</v>
      </c>
      <c r="LF493" t="str">
        <v>Section, Hex Cham. Ang.</v>
      </c>
      <c r="LG493" t="str">
        <v>Section, Hex Fillet Rad.</v>
      </c>
      <c r="LH493" t="str">
        <v>Section, INT. Feature</v>
      </c>
      <c r="LI493" t="str">
        <v>Section, INT. Sphere Location.</v>
      </c>
      <c r="LJ493" t="str">
        <v>Section, Mfg. Tol.</v>
      </c>
      <c r="LK493" t="str">
        <v>Section, Mfg. Tol., See Image</v>
      </c>
      <c r="LL493" t="str">
        <v>Section, OL00486</v>
      </c>
      <c r="LM493" t="str">
        <v>Section, OL00542</v>
      </c>
      <c r="LN493" t="str">
        <v>Section, OL00543</v>
      </c>
      <c r="LO493" t="str">
        <v>Section, OL00544</v>
      </c>
      <c r="LP493" t="str">
        <v>Section, OL00545</v>
      </c>
      <c r="LQ493" t="str">
        <v>Section, OL00546</v>
      </c>
      <c r="LR493" t="str">
        <v>Section, OL00547</v>
      </c>
      <c r="LS493" t="str">
        <v>Section, OL00555</v>
      </c>
      <c r="LT493" t="str">
        <v>Section, OL00725</v>
      </c>
      <c r="LU493" t="str">
        <v>Section, OL01430</v>
      </c>
      <c r="LV493" t="str">
        <v>Section, OL01434</v>
      </c>
      <c r="LW493" t="str">
        <v>Section, OL01435</v>
      </c>
      <c r="LX493" t="str">
        <v>Section, OL01807</v>
      </c>
      <c r="LY493" t="str">
        <v>Section, OL01830</v>
      </c>
      <c r="LZ493" t="str">
        <v>Section, OL02351</v>
      </c>
      <c r="MA493" t="str">
        <v>Section, OL02519</v>
      </c>
      <c r="MB493" t="str">
        <v>Section, OL02520</v>
      </c>
      <c r="MC493" t="str">
        <v>Section, OL02522</v>
      </c>
      <c r="MD493" t="str">
        <v>Section, OL02540</v>
      </c>
      <c r="ME493" t="str">
        <v>Section, OL02541</v>
      </c>
      <c r="MF493" t="str">
        <v>Section, OL02552</v>
      </c>
      <c r="MG493" t="str">
        <v>Section, OL02553</v>
      </c>
      <c r="MH493" t="str">
        <v>Section, OL02554</v>
      </c>
      <c r="MI493" t="str">
        <v>Section, OL02555</v>
      </c>
      <c r="MJ493" t="str">
        <v>Section, OL02558</v>
      </c>
      <c r="MK493" t="str">
        <v>Section, OL02559</v>
      </c>
      <c r="ML493" t="str">
        <v>Section, OL02560</v>
      </c>
      <c r="MM493" t="str">
        <v>Section, OL02619</v>
      </c>
      <c r="MN493" t="str">
        <v>Section, OL02620</v>
      </c>
      <c r="MO493" t="str">
        <v>Section, OL02621</v>
      </c>
      <c r="MP493" t="str">
        <v>Section, OL02622</v>
      </c>
      <c r="MQ493" t="str">
        <v>Section, OL02623</v>
      </c>
      <c r="MR493" t="str">
        <v>Section, OL02624</v>
      </c>
      <c r="MS493" t="str">
        <v>Section, OL02652</v>
      </c>
      <c r="MT493" t="str">
        <v>Section, OL02680</v>
      </c>
      <c r="MU493" t="str">
        <v>Section, OL02793</v>
      </c>
      <c r="MV493" t="str">
        <v>Section, OL02823</v>
      </c>
      <c r="MW493" t="str">
        <v>Section, OL02843</v>
      </c>
      <c r="MX493" t="str">
        <v>Section, OL03026, Ext.</v>
      </c>
      <c r="MY493" t="str">
        <v>Section, OL03026, Int.</v>
      </c>
      <c r="MZ493" t="str">
        <v>Section, OL03570, DWG# 100448-41</v>
      </c>
      <c r="NA493" t="str">
        <v>Section, OL03781</v>
      </c>
      <c r="NB493" t="str">
        <v>Section, OL03911</v>
      </c>
      <c r="NC493" t="str">
        <v>Section, OL03912</v>
      </c>
      <c r="ND493" t="str">
        <v>Section, OL03928</v>
      </c>
      <c r="NE493" t="str">
        <v>Section, OL03929</v>
      </c>
      <c r="NF493" t="str">
        <v>Section, OL04030</v>
      </c>
      <c r="NG493" t="str">
        <v>Section, OL04037</v>
      </c>
      <c r="NH493" t="str">
        <v>Section, OL04038</v>
      </c>
      <c r="NI493" t="str">
        <v>Section, OL04046</v>
      </c>
      <c r="NJ493" t="str">
        <v>Section, OL04065</v>
      </c>
      <c r="NK493" t="str">
        <v>Section, OL04066</v>
      </c>
      <c r="NL493" t="str">
        <v>Section, OL04067</v>
      </c>
      <c r="NM493" t="str">
        <v>Section, OL04069</v>
      </c>
      <c r="NN493" t="str">
        <v>Section, OL04071</v>
      </c>
      <c r="NO493" t="str">
        <v>Section, OL04173</v>
      </c>
      <c r="NP493" t="str">
        <v>Section, OL04174</v>
      </c>
      <c r="NQ493" t="str">
        <v>Section, OL04214</v>
      </c>
      <c r="NR493" t="str">
        <v>Section, OL04215</v>
      </c>
      <c r="NS493" t="str">
        <v>Section, OL04216</v>
      </c>
      <c r="NT493" t="str">
        <v>Section, OL04217</v>
      </c>
      <c r="NU493" t="str">
        <v>Section, Overlay OL02716</v>
      </c>
      <c r="NV493" t="str">
        <v>Section, Overlay OL02717</v>
      </c>
      <c r="NW493" t="str">
        <v>Section, See Image</v>
      </c>
      <c r="NX493" t="str">
        <v>Section, See Image, DWG# 100448-41</v>
      </c>
      <c r="NY493" t="str">
        <v>Section, Without Sots</v>
      </c>
      <c r="NZ493" t="str">
        <v>See Comments Sheet</v>
      </c>
      <c r="OA493" t="str">
        <v>See Comments Sheet, OL02318</v>
      </c>
      <c r="OB493" t="str">
        <v>See Image</v>
      </c>
      <c r="OC493" t="str">
        <v>See Image, .005 or Less = Pass</v>
      </c>
      <c r="OD493" t="str">
        <v>See Image, Check Near Radius</v>
      </c>
      <c r="OE493" t="str">
        <v>See Image, Constrained</v>
      </c>
      <c r="OF493" t="str">
        <v>See Image, Distance Between Flats</v>
      </c>
      <c r="OG493" t="str">
        <v xml:space="preserve">See Image, Mfg. Tol, Section A-A </v>
      </c>
      <c r="OH493" t="str">
        <v>See image, Mfg. Tol.</v>
      </c>
      <c r="OI493" t="str">
        <v>See Image, Mic. Across Flats</v>
      </c>
      <c r="OJ493" t="str">
        <v>See Image, OL02850</v>
      </c>
      <c r="OK493" t="str">
        <v>See Image, OL02880</v>
      </c>
      <c r="OL493" t="str">
        <v>See Image, OL03926</v>
      </c>
      <c r="OM493" t="str">
        <v>See Image, OL03927</v>
      </c>
      <c r="ON493" t="str">
        <v>See Image, OL04003</v>
      </c>
      <c r="OO493" t="str">
        <v>'See Image, OL04342,  Best Fit Joe Block</v>
      </c>
      <c r="OP493" t="str">
        <v>See Image, OL04342,  Blank</v>
      </c>
      <c r="OQ493" t="str">
        <v>See Image, OL04342, Blank</v>
      </c>
      <c r="OR493" t="str">
        <v>See Image, OL04343, Blank</v>
      </c>
      <c r="OS493" t="str">
        <v>See Image, Pass = .002 or Less</v>
      </c>
      <c r="OT493" t="str">
        <v>See Image, Rcd. MAX</v>
      </c>
      <c r="OU493" t="str">
        <v>See Image, Rcd. MIN</v>
      </c>
      <c r="OV493" t="str">
        <v>See Image, Section</v>
      </c>
      <c r="OW493" t="str">
        <v>See Image, Section A-A</v>
      </c>
      <c r="OX493" t="str">
        <v>See Image, Section B-B</v>
      </c>
      <c r="OY493" t="str">
        <v>See Image, Section B-B, TSC</v>
      </c>
      <c r="OZ493" t="str">
        <v>See Image, Shank Drawing # 18000-XX-XX A</v>
      </c>
      <c r="PA493" t="str">
        <v>Sequencial Laser 01, 120 Per Print</v>
      </c>
      <c r="PB493" t="str">
        <v>Set to .202, Zero on Thread Lead</v>
      </c>
      <c r="PC493" t="str">
        <v>Sharp OK, No Burr</v>
      </c>
      <c r="PD493" t="str">
        <v>Sharp OK, No Raised Edge, See Image</v>
      </c>
      <c r="PE493" t="str">
        <v>Sharp OK, No Raised Edges</v>
      </c>
      <c r="PF493" t="str">
        <v>Sharp okay no raised edge</v>
      </c>
      <c r="PG493" t="str">
        <v>Sharp Okay, No Burr</v>
      </c>
      <c r="PH493" t="str">
        <v>Sharp Okay, No Raised Edge</v>
      </c>
      <c r="PI493" t="str">
        <v>Sharp Okay, No Raised Edges,</v>
      </c>
      <c r="PJ493" t="str">
        <v>Sharp Okay, See Image</v>
      </c>
      <c r="PK493" t="str">
        <v xml:space="preserve">Start of Radius @ .195 </v>
      </c>
      <c r="PL493" t="str">
        <v xml:space="preserve">Start of Radius @ .21 </v>
      </c>
      <c r="PM493" t="str">
        <v xml:space="preserve">T.S.C. </v>
      </c>
      <c r="PN493" t="str">
        <v>Tangent Point</v>
      </c>
      <c r="PO493" t="str">
        <v>Tangent point of R.50</v>
      </c>
      <c r="PP493" t="str">
        <v>Taper Check, Mfg.Tol.</v>
      </c>
      <c r="PQ493" t="str">
        <v>Taper Check, Mfg.Tol., See Image</v>
      </c>
      <c r="PR493" t="str">
        <v>Thrd. Minor Ø</v>
      </c>
      <c r="PS493" t="str">
        <v>Thrd. Relief Ø</v>
      </c>
      <c r="PT493" t="str">
        <v>Threadless Blank</v>
      </c>
      <c r="PU493" t="str">
        <v>Threadless Blank, From Major Ø</v>
      </c>
      <c r="PV493" t="str">
        <v>Threadless Blank, Mfg. Tol.</v>
      </c>
      <c r="PW493" t="str">
        <v>Threadless Blank, Thrd. to Neck Rad.</v>
      </c>
      <c r="PX493" t="str">
        <v>Thredless Blank</v>
      </c>
      <c r="PY493" t="str">
        <v>To center of R.005</v>
      </c>
      <c r="PZ493" t="str">
        <v>Torx Min. Dia.</v>
      </c>
      <c r="QA493" t="str">
        <v>Turn Ø Free of Mill Marks</v>
      </c>
      <c r="QB493" t="str">
        <v>Use (Full) GO Hex</v>
      </c>
      <c r="QC493" t="str">
        <v>Use Balloon 1 FULL Gauge</v>
      </c>
      <c r="QD493" t="str">
        <v>Use Balloon 9 FULL GO</v>
      </c>
      <c r="QE493" t="str">
        <v>Use Best Fit Pin</v>
      </c>
      <c r="QF493" t="str">
        <v>Use Disk Tip</v>
      </c>
      <c r="QG493" t="str">
        <v>Use flat bottomed indicator tip.</v>
      </c>
      <c r="QH493" t="str">
        <v xml:space="preserve">Use Full .093 Go Hex </v>
      </c>
      <c r="QI493" t="str">
        <v xml:space="preserve">Use Full .0930 Go Hex </v>
      </c>
      <c r="QJ493" t="str">
        <v>Use Full .1235 Go Hex</v>
      </c>
      <c r="QK493" t="str">
        <v>Use Gauge K2-98-8019-04, See Image</v>
      </c>
      <c r="QL493" t="str">
        <v>Use large flat indicator tip</v>
      </c>
      <c r="QM493" t="str">
        <v>Use Pins.3330/.3350, See Image MAX NO-GO</v>
      </c>
      <c r="QN493" t="str">
        <v>Use Pointed Drop Indicator Tip</v>
      </c>
      <c r="QO493" t="str">
        <v>V-Block</v>
      </c>
      <c r="QP493" t="str">
        <v>V-Block,  AMB for 13</v>
      </c>
      <c r="QQ493" t="str">
        <v>V-Block,  Hex Cham. Dia.</v>
      </c>
      <c r="QR493" t="str">
        <v>V-Block, Hex Depth</v>
      </c>
      <c r="QS493" t="str">
        <v>VBU Gauge</v>
      </c>
      <c r="QT493" t="str">
        <v>Visibally smaller than HEX=Pass</v>
      </c>
      <c r="QU493" t="str">
        <v>Visual Per Drawing</v>
      </c>
      <c r="QV493" t="str">
        <v>Whirl Blank</v>
      </c>
      <c r="QW493" t="str">
        <v xml:space="preserve">Whirl Blank </v>
      </c>
      <c r="QX493" t="str">
        <v>Whirl Blank, Neck Rad. End to Head CL</v>
      </c>
      <c r="QY493" t="str">
        <v>Whirl Blank, Nose Start Dia.</v>
      </c>
      <c r="QZ493" t="str">
        <v>Whirl Blank, Nose Start Dist.</v>
      </c>
      <c r="RA493" t="str">
        <v>Whirl Blank, Thrd. Minor</v>
      </c>
      <c r="RB493" t="str">
        <v>Whirl Blank, Thrd. Pullout Dia.</v>
      </c>
      <c r="RC493" t="str">
        <v>Whole Part, Removal is at Assy. Level</v>
      </c>
      <c r="RD493" t="str">
        <v>Wide Area</v>
      </c>
      <c r="RE493" t="str">
        <v>Zero on End of Go Gauge</v>
      </c>
    </row>
    <row r="494" spans="3:473">
      <c r="C494" t="str" cm="1">
        <f t="array" ref="C494:RE494">TRANSPOSE(_xlfn._xlws.SORT(_xlfn._xlws.FILTER($A$2:$A$600,ISNUMBER(SEARCH('PartLib Table'!M511,$A$2:$A$600)),"not found")))</f>
        <v xml:space="preserve"> 'C', Whirl Blank</v>
      </c>
      <c r="D494" t="str">
        <v xml:space="preserve"> See Image, Constrained</v>
      </c>
      <c r="E494" t="str">
        <v>(.04 to .12 range = Pass)</v>
      </c>
      <c r="F494" t="str">
        <v>(.042 FULL) Go Pin Seat Fully</v>
      </c>
      <c r="G494" t="str">
        <v>(B), Mfg. Tol.</v>
      </c>
      <c r="H494" t="str">
        <v>(B), O.A.L.</v>
      </c>
      <c r="I494" t="str">
        <v>.001 or less =Pass</v>
      </c>
      <c r="J494" t="str">
        <v>.001 or less out of center = Pass</v>
      </c>
      <c r="K494" t="str">
        <v>.002 or Less = Pass</v>
      </c>
      <c r="L494" t="str">
        <v>.002 or Less out of center = Pass</v>
      </c>
      <c r="M494" t="str">
        <v>.005 to .015 = Pass</v>
      </c>
      <c r="N494" t="str">
        <v>.0125 Mean, Section</v>
      </c>
      <c r="O494" t="str">
        <v>.025 or Less in X &amp; Y=Pass</v>
      </c>
      <c r="P494" t="str">
        <v>.038 Mean</v>
      </c>
      <c r="Q494" t="str">
        <v>.063 MM = .0024 IN, See Image</v>
      </c>
      <c r="R494" t="str">
        <v>.063MM = .0024"</v>
      </c>
      <c r="S494" t="str">
        <v>.243 NO-GO, Unconstrained, Must Not Start</v>
      </c>
      <c r="T494" t="str">
        <v>@ Back Face &amp; ID, No Raised Edge</v>
      </c>
      <c r="U494" t="str">
        <v>@ Back Face &amp; OD, No Raised Edge</v>
      </c>
      <c r="V494" t="str">
        <v>@ ID &amp; FACE</v>
      </c>
      <c r="W494" t="str">
        <v>@ OD &amp; BACK FACE</v>
      </c>
      <c r="X494" t="str">
        <v>@ OD &amp; FACE</v>
      </c>
      <c r="Y494" t="str">
        <v>Across from slot</v>
      </c>
      <c r="Z494" t="str">
        <v>All Edge Breaks</v>
      </c>
      <c r="AA494" t="str">
        <v>Attached to bar stock</v>
      </c>
      <c r="AB494" t="str">
        <v xml:space="preserve">Back Turn Fillet Rad. </v>
      </c>
      <c r="AC494" t="str">
        <v>Balloon 1 (DWG FRM0105 Page 2, NV-27)</v>
      </c>
      <c r="AD494" t="str">
        <v>Balloon 1 (DWG FRM0105, NV-30)</v>
      </c>
      <c r="AE494" t="str">
        <v>Balloon 1 (P# 9890002-20) OL00429/A</v>
      </c>
      <c r="AF494" t="str">
        <v>Balloon 1, DWG#FRM0105</v>
      </c>
      <c r="AG494" t="str">
        <v>Balloon 11, See Image</v>
      </c>
      <c r="AH494" t="str">
        <v xml:space="preserve">Balloon 2 (DWG FRM0105 Page 2, NV-27) </v>
      </c>
      <c r="AI494" t="str">
        <v>Balloon 2 (DWG FRM0105, NV-30)</v>
      </c>
      <c r="AJ494" t="str">
        <v>Balloon 2 (P# 9890002-20)</v>
      </c>
      <c r="AK494" t="str">
        <v>Balloon 2, DWG#FRM0105</v>
      </c>
      <c r="AL494" t="str">
        <v>Balloon 2, DWG#FRM0105, See Image</v>
      </c>
      <c r="AM494" t="str">
        <v>Balloon 3 (DWG FRM0105, NV-30 Minor)</v>
      </c>
      <c r="AN494" t="str">
        <v>Balloon 3 (DWG FRM0105, NV-30)</v>
      </c>
      <c r="AO494" t="str">
        <v>Balloon 3 (P# 9890002-20)</v>
      </c>
      <c r="AP494" t="str">
        <v>Balloon 4</v>
      </c>
      <c r="AQ494" t="str">
        <v>Balloon 4 (P# 9890002-20)</v>
      </c>
      <c r="AR494" t="str">
        <v>Below Middle Band</v>
      </c>
      <c r="AS494" t="str">
        <v>Best Fit Pin, .003 or Less =Pass</v>
      </c>
      <c r="AT494" t="str">
        <v>Blank</v>
      </c>
      <c r="AU494" t="str">
        <v>Blank Turn Maj.</v>
      </c>
      <c r="AV494" t="str">
        <v>Blank Turn Maj. Mill Flt., OL4172</v>
      </c>
      <c r="AW494" t="str">
        <v>Blank Without .010 Slots</v>
      </c>
      <c r="AX494" t="str">
        <v>Blank Without .010 Slots, Section</v>
      </c>
      <c r="AY494" t="str">
        <v>Blank without thread</v>
      </c>
      <c r="AZ494" t="str">
        <v xml:space="preserve">Blank, Center of V Grv. </v>
      </c>
      <c r="BA494" t="str">
        <v>Blank, Check R adjacent Balloon 17</v>
      </c>
      <c r="BB494" t="str">
        <v>Blank, EXT. Feature</v>
      </c>
      <c r="BC494" t="str">
        <v>Blank, See Image, OL04335</v>
      </c>
      <c r="BD494" t="str">
        <v>Blank, See Image, OL04336</v>
      </c>
      <c r="BE494" t="str">
        <v xml:space="preserve">Blank, Thrd. </v>
      </c>
      <c r="BF494" t="str">
        <v>Blank, Turn Tip</v>
      </c>
      <c r="BG494" t="str">
        <v>Blank, Without Thrd.</v>
      </c>
      <c r="BH494" t="str">
        <v>Blank, Without Thread</v>
      </c>
      <c r="BI494" t="str">
        <v xml:space="preserve">Blunt Start Blend to Minor </v>
      </c>
      <c r="BJ494" t="str">
        <v>Calc., Use Go HEX</v>
      </c>
      <c r="BK494" t="str">
        <v>Can't dig into OD</v>
      </c>
      <c r="BL494" t="str">
        <v>Carbide Gauge</v>
      </c>
      <c r="BM494" t="str">
        <v xml:space="preserve">Center of V Grv. </v>
      </c>
      <c r="BN494" t="str">
        <v>Centered Less than .03 = Pass</v>
      </c>
      <c r="BO494" t="str">
        <v>Centered within .0005 or Less = Pass</v>
      </c>
      <c r="BP494" t="str">
        <v>Centered within .001 or Less = Pass</v>
      </c>
      <c r="BQ494" t="str">
        <v>Centered within .0254 or Less = Pass</v>
      </c>
      <c r="BR494" t="str">
        <v>Check close to Rod Slot</v>
      </c>
      <c r="BS494" t="str">
        <v>Check every other hole</v>
      </c>
      <c r="BT494" t="str">
        <v>Check Go over full length of slot.</v>
      </c>
      <c r="BU494" t="str">
        <v>Check Near Closed End</v>
      </c>
      <c r="BV494" t="str">
        <v>Check per Print View, Away from Rod Slot</v>
      </c>
      <c r="BW494" t="str">
        <v>Check to Balloon 30 Go Pin</v>
      </c>
      <c r="BX494" t="str">
        <v>Check with .2705 SET Pin Inside Part</v>
      </c>
      <c r="BY494" t="str">
        <v>Check with Hex Up</v>
      </c>
      <c r="BZ494" t="str">
        <v>CMM Blank</v>
      </c>
      <c r="CA494" t="str">
        <v>Confirm Full Radius</v>
      </c>
      <c r="CB494" t="str">
        <v>Constrained in fixture</v>
      </c>
      <c r="CC494" t="str">
        <v>Constrained with Ring</v>
      </c>
      <c r="CD494" t="str">
        <v>Constrained, See Image</v>
      </c>
      <c r="CE494" t="str">
        <v>Dim. "A"</v>
      </c>
      <c r="CF494" t="str">
        <v>Dim. "B"</v>
      </c>
      <c r="CG494" t="str">
        <v>Dim. "C"</v>
      </c>
      <c r="CH494" t="str">
        <v>Dim. "D", Whirl Blank</v>
      </c>
      <c r="CI494" t="str">
        <v>Dim. "G"</v>
      </c>
      <c r="CJ494" t="str">
        <v>Dim. E, Blank Turn Maj. &amp;  Mill Flt</v>
      </c>
      <c r="CK494" t="str">
        <v>Dim. E, Blank Turn Maj.&amp;  Mill Flt</v>
      </c>
      <c r="CL494" t="str">
        <v>Dim. H, Whirl Blank</v>
      </c>
      <c r="CM494" t="str">
        <v>Dim. J, 'Blank Turn Maj. &amp; Whirl Blank</v>
      </c>
      <c r="CN494" t="str">
        <v>Disk Drop Indicator Tip</v>
      </c>
      <c r="CO494" t="str">
        <v>DWG 100448-15, Balloon F_1</v>
      </c>
      <c r="CP494" t="str">
        <v>DWG 100448-15, OL02571</v>
      </c>
      <c r="CQ494" t="str">
        <v>DWG 100448-41</v>
      </c>
      <c r="CR494" t="str">
        <v>DWG 9890040, (10E),Section Part, OL01139</v>
      </c>
      <c r="CS494" t="str">
        <v>DWG 9890040, (10E),Section, OL01139</v>
      </c>
      <c r="CT494" t="str">
        <v>DWG 9890040, (11E)</v>
      </c>
      <c r="CU494" t="str">
        <v>DWG 9890040, (11E), Pins with Flats</v>
      </c>
      <c r="CV494" t="str">
        <v>DWG 9890040, (12E),  Pass=.002 or less</v>
      </c>
      <c r="CW494" t="str">
        <v>DWG 9890040, (12E), See Image</v>
      </c>
      <c r="CX494" t="str">
        <v>DWG 9890040, (1E), OL01431</v>
      </c>
      <c r="CY494" t="str">
        <v>DWG 9890040, (1E), OL01432</v>
      </c>
      <c r="CZ494" t="str">
        <v>DWG 9890040, (2E), OL01432</v>
      </c>
      <c r="DA494" t="str">
        <v>DWG 9890040, (3E)</v>
      </c>
      <c r="DB494" t="str">
        <v>DWG 9890040, (4E)</v>
      </c>
      <c r="DC494" t="str">
        <v>DWG 9890040, (5E), OL02336</v>
      </c>
      <c r="DD494" t="str">
        <v>DWG 9890040, (6E)</v>
      </c>
      <c r="DE494" t="str">
        <v>DWG 9890040, (7E)</v>
      </c>
      <c r="DF494" t="str">
        <v>DWG 9890040, (8E), OL01433</v>
      </c>
      <c r="DG494" t="str">
        <v>DWG 9890040, (8E), OL01433, Section</v>
      </c>
      <c r="DH494" t="str">
        <v>DWG 9890040, (9E), Close to Rod Slot</v>
      </c>
      <c r="DI494" t="str">
        <v>DWG 9890040, (9E),Close to Rod Slot</v>
      </c>
      <c r="DJ494" t="str">
        <v>DWG FRM0105 PAGE 2</v>
      </c>
      <c r="DK494" t="str">
        <v>DWG# 100448-41</v>
      </c>
      <c r="DL494" t="str">
        <v>DWG# 100448-44</v>
      </c>
      <c r="DM494" t="str">
        <v>DWG# 9890003  (1), Section OL00436/A</v>
      </c>
      <c r="DN494" t="str">
        <v>DWG# 9890003 (3), Ring Gauge Constrained</v>
      </c>
      <c r="DO494" t="str">
        <v>DWG# 9890003 (4), Section</v>
      </c>
      <c r="DP494" t="str">
        <v>DWG#100448-26, Balloon 1K, OL02350</v>
      </c>
      <c r="DQ494" t="str">
        <v>DWG#100448-26, Balloon 2K, OL02350</v>
      </c>
      <c r="DR494" t="str">
        <v>DWG#100448-26, Balloon 3K, OL02363</v>
      </c>
      <c r="DS494" t="str">
        <v>DWG#100448-26, Balloon 4K</v>
      </c>
      <c r="DT494" t="str">
        <v>DWG#100448-26, Balloon 5K, Section</v>
      </c>
      <c r="DU494" t="str">
        <v>DWG#100448-26, Balloon 6K</v>
      </c>
      <c r="DV494" t="str">
        <v>DWG#100448-26, Balloon 7K, Section</v>
      </c>
      <c r="DW494" t="str">
        <v>DWG#100448-26, Mfg. Tol.</v>
      </c>
      <c r="DX494" t="str">
        <v>DWG#9890003 (2) Ring Gauge Constrained</v>
      </c>
      <c r="DY494" t="str">
        <v>DWG#9890044</v>
      </c>
      <c r="DZ494" t="str">
        <v>DWG#9890044 .1985 to .2005=Pass</v>
      </c>
      <c r="EA494" t="str">
        <v>DWG#9890044 Overlay OL02441</v>
      </c>
      <c r="EB494" t="str">
        <v>DWG#9890044, OL02441</v>
      </c>
      <c r="EC494" t="str">
        <v>DWG#FRM0105</v>
      </c>
      <c r="ED494" t="str">
        <v>EXT.</v>
      </c>
      <c r="EE494" t="str">
        <v>EXT. Section, OL02460</v>
      </c>
      <c r="EF494" t="str">
        <v>EXT., OL04223</v>
      </c>
      <c r="EG494" t="str">
        <v>Flat Drop Indicator Tip</v>
      </c>
      <c r="EH494" t="str">
        <v>Full Go Pin, No Light, at Radius</v>
      </c>
      <c r="EI494" t="str">
        <v>Function Check</v>
      </c>
      <c r="EJ494" t="str">
        <v>GO Function Gauge</v>
      </c>
      <c r="EK494" t="str">
        <v>Go Gauge for Balloon 1 &amp; 4</v>
      </c>
      <c r="EL494" t="str">
        <v>Go Pin must pass through</v>
      </c>
      <c r="EM494" t="str">
        <v>Greater than .005 = Fail, Section</v>
      </c>
      <c r="EN494" t="str">
        <v>Greater than .025 out of center = Fail</v>
      </c>
      <c r="EO494" t="str">
        <v>Greater than 2.6 = Pass</v>
      </c>
      <c r="EP494" t="str">
        <v>Green = Pass, Red = Fail</v>
      </c>
      <c r="EQ494" t="str">
        <v>Hex Depth</v>
      </c>
      <c r="ER494" t="str">
        <v>Hex Minor</v>
      </c>
      <c r="ES494" t="str">
        <v>Hole Dia.</v>
      </c>
      <c r="ET494" t="str">
        <v>Hook or Disk Tip</v>
      </c>
      <c r="EU494" t="str">
        <v>ID Sphere Finish</v>
      </c>
      <c r="EV494" t="str">
        <v>ID/OD Both Sides, Diff. .002 or less = Pass</v>
      </c>
      <c r="EW494" t="str">
        <v>If Looks Big, Section</v>
      </c>
      <c r="EX494" t="str">
        <v>If Looks Small, Section</v>
      </c>
      <c r="EY494" t="str">
        <v>Insp. Close to Break Away, Mfg.Tol.</v>
      </c>
      <c r="EZ494" t="str">
        <v>INT.</v>
      </c>
      <c r="FA494" t="str">
        <v>INT. Section, OL02460</v>
      </c>
      <c r="FB494" t="str">
        <v>INT., OL04223</v>
      </c>
      <c r="FC494" t="str">
        <v>Intersect. of 7.7 &amp; R0.10</v>
      </c>
      <c r="FD494" t="str">
        <v>Intersect. of 8.79 and R.25 MAX</v>
      </c>
      <c r="FE494" t="str">
        <v>Keep Ind. Tip away from corner</v>
      </c>
      <c r="FF494" t="str">
        <v>L31</v>
      </c>
      <c r="FG494" t="str">
        <v>Laser Mark</v>
      </c>
      <c r="FH494" t="str">
        <v>LASER PER NOTE 4</v>
      </c>
      <c r="FI494" t="str">
        <v>LASER PER NOTE 4, Final Check 1 only</v>
      </c>
      <c r="FJ494" t="str">
        <v>Less than .002 out of center = Pass</v>
      </c>
      <c r="FK494" t="str">
        <v>Less than 2.75 = Pass, Section</v>
      </c>
      <c r="FL494" t="str">
        <v>List as pin. Not Calibrated</v>
      </c>
      <c r="FM494" t="str">
        <v>M9 X 1.25 BUTT See Comment Image</v>
      </c>
      <c r="FN494" t="str">
        <v>Manual Section</v>
      </c>
      <c r="FO494" t="str">
        <v>Max Deep .241 NO-GO =.42</v>
      </c>
      <c r="FP494" t="str">
        <v>MAX Depth of (Note 7) .241 NO-GO Pin</v>
      </c>
      <c r="FQ494" t="str">
        <v>Measure from Blue Line, See Image</v>
      </c>
      <c r="FR494" t="str">
        <v>Measure Width of Blue Area, See Image</v>
      </c>
      <c r="FS494" t="str">
        <v>Mfg. Tol</v>
      </c>
      <c r="FT494" t="str">
        <v>Mfg. Tol, See Image</v>
      </c>
      <c r="FU494" t="str">
        <v>Mfg. Tol.</v>
      </c>
      <c r="FV494" t="str">
        <v>Mfg. Tol. "A"</v>
      </c>
      <c r="FW494" t="str">
        <v>Mfg. Tol. (Zero on Gauge Full Dia. Lead)</v>
      </c>
      <c r="FX494" t="str">
        <v>Mfg. Tol. Balloon 11, See Image</v>
      </c>
      <c r="FY494" t="str">
        <v>Mfg. Tol. Balloon 4</v>
      </c>
      <c r="FZ494" t="str">
        <v>Mfg. Tol. Balloon 7</v>
      </c>
      <c r="GA494" t="str">
        <v xml:space="preserve">Mfg. Tol. C-Bore Face (Ballo 28) </v>
      </c>
      <c r="GB494" t="str">
        <v>Mfg. Tol. Section</v>
      </c>
      <c r="GC494" t="str">
        <v>Mfg. Tol. See Image</v>
      </c>
      <c r="GD494" t="str">
        <v>Mfg. Tol., 3 Places, Record MAX</v>
      </c>
      <c r="GE494" t="str">
        <v>Mfg. Tol., Balloon 11</v>
      </c>
      <c r="GF494" t="str">
        <v>Mfg. Tol., Balloon 7</v>
      </c>
      <c r="GG494" t="str">
        <v>Mfg. Tol., Blank</v>
      </c>
      <c r="GH494" t="str">
        <v>Mfg. Tol., Blank, Balloon 12</v>
      </c>
      <c r="GI494" t="str">
        <v>Mfg. Tol., Blend to SØ.320</v>
      </c>
      <c r="GJ494" t="str">
        <v>Mfg. Tol., Calculation</v>
      </c>
      <c r="GK494" t="str">
        <v>Mfg. Tol., For Mill Fixture</v>
      </c>
      <c r="GL494" t="str">
        <v>Mfg. Tol., L32</v>
      </c>
      <c r="GM494" t="str">
        <v>Mfg. Tol., L33</v>
      </c>
      <c r="GN494" t="str">
        <v>Mfg. Tol., No Tool Marks</v>
      </c>
      <c r="GO494" t="str">
        <v>Mfg. Tol., OL03361</v>
      </c>
      <c r="GP494" t="str">
        <v>Mfg. Tol., Record off center value</v>
      </c>
      <c r="GQ494" t="str">
        <v>Mfg. Tol., Same 3 Places, Record MIN</v>
      </c>
      <c r="GR494" t="str">
        <v>Mfg. Tol., Section</v>
      </c>
      <c r="GS494" t="str">
        <v>Mfg. Tol., Section B-B</v>
      </c>
      <c r="GT494" t="str">
        <v>Mfg. Tol., Section, OL03361</v>
      </c>
      <c r="GU494" t="str">
        <v>Mfg. Tol., Section, Per Note 2</v>
      </c>
      <c r="GV494" t="str">
        <v>Mfg. Tol., See Image</v>
      </c>
      <c r="GW494" t="str">
        <v>Mfg. Tol., See Image, Bore in Blue</v>
      </c>
      <c r="GX494" t="str">
        <v>Mfg. Tol., See Image, Hook Tip</v>
      </c>
      <c r="GY494" t="str">
        <v>Mfg. Tol., Sharp Okay No Burr</v>
      </c>
      <c r="GZ494" t="str">
        <v>Mfg. Tol., Threadless Blank</v>
      </c>
      <c r="HA494" t="str">
        <v>Mfg.Tol.</v>
      </c>
      <c r="HB494" t="str">
        <v>Mgf. To., T.S.C.</v>
      </c>
      <c r="HC494" t="str">
        <v>Milled Feature</v>
      </c>
      <c r="HD494" t="str">
        <v>Milled Feature, OL04045</v>
      </c>
      <c r="HE494" t="str">
        <v>More than .0005 out of center = Fail</v>
      </c>
      <c r="HF494" t="str">
        <v>Must Pass Through</v>
      </c>
      <c r="HG494" t="str">
        <v>Must pass through gauge</v>
      </c>
      <c r="HH494" t="str">
        <v>Must Pass Through Go Gauge</v>
      </c>
      <c r="HI494" t="str">
        <v>Must Pass, See Image.</v>
      </c>
      <c r="HJ494" t="str">
        <v>NA</v>
      </c>
      <c r="HK494" t="str">
        <v>Narrow Area</v>
      </c>
      <c r="HL494" t="str">
        <v>Near Balloon 21</v>
      </c>
      <c r="HM494" t="str">
        <v>Near Datum B</v>
      </c>
      <c r="HN494" t="str">
        <v>Neck Dia.</v>
      </c>
      <c r="HO494" t="str">
        <v>Neck to Head Rad.</v>
      </c>
      <c r="HP494" t="str">
        <v>No Copper Deposits Allowed</v>
      </c>
      <c r="HQ494" t="str">
        <v>No Section</v>
      </c>
      <c r="HR494" t="str">
        <v>No Section, .01 to .014 = Pass</v>
      </c>
      <c r="HS494" t="str">
        <v>No Section, Rotate Part</v>
      </c>
      <c r="HT494" t="str">
        <v>No Section, See Image</v>
      </c>
      <c r="HU494" t="str">
        <v>No Slot, Section B-B</v>
      </c>
      <c r="HV494" t="str">
        <v>No visual step = Pass</v>
      </c>
      <c r="HW494" t="str">
        <v>Not to exceed .95 Deep</v>
      </c>
      <c r="HX494" t="str">
        <v>Note 1</v>
      </c>
      <c r="HY494" t="str">
        <v>OL00333/A</v>
      </c>
      <c r="HZ494" t="str">
        <v>OL00519</v>
      </c>
      <c r="IA494" t="str">
        <v>OL00520</v>
      </c>
      <c r="IB494" t="str">
        <v>OL00529</v>
      </c>
      <c r="IC494" t="str">
        <v>OL00542</v>
      </c>
      <c r="ID494" t="str">
        <v>OL00724</v>
      </c>
      <c r="IE494" t="str">
        <v>OL01250</v>
      </c>
      <c r="IF494" t="str">
        <v>OL01869, Threadless Blank</v>
      </c>
      <c r="IG494" t="str">
        <v>OL01870, Section</v>
      </c>
      <c r="IH494" t="str">
        <v>OL02255</v>
      </c>
      <c r="II494" t="str">
        <v>OL02255, Mfg. Tol.</v>
      </c>
      <c r="IJ494" t="str">
        <v>OL02302</v>
      </c>
      <c r="IK494" t="str">
        <v xml:space="preserve">OL02318  needed per image instructions </v>
      </c>
      <c r="IL494" t="str">
        <v>OL02556</v>
      </c>
      <c r="IM494" t="str">
        <v>OL02557</v>
      </c>
      <c r="IN494" t="str">
        <v>OL02567</v>
      </c>
      <c r="IO494" t="str">
        <v>OL02653</v>
      </c>
      <c r="IP494" t="str">
        <v>OL02718</v>
      </c>
      <c r="IQ494" t="str">
        <v>OL02841</v>
      </c>
      <c r="IR494" t="str">
        <v>OL02842</v>
      </c>
      <c r="IS494" t="str">
        <v>OL02844</v>
      </c>
      <c r="IT494" t="str">
        <v>OL02871</v>
      </c>
      <c r="IU494" t="str">
        <v>OL02887</v>
      </c>
      <c r="IV494" t="str">
        <v>OL03500</v>
      </c>
      <c r="IW494" t="str">
        <v>OL03766</v>
      </c>
      <c r="IX494" t="str">
        <v>OL03868</v>
      </c>
      <c r="IY494" t="str">
        <v>OL03869</v>
      </c>
      <c r="IZ494" t="str">
        <v>OL03870</v>
      </c>
      <c r="JA494" t="str">
        <v>OL03873, DWG# 100448-44</v>
      </c>
      <c r="JB494" t="str">
        <v>OL03949</v>
      </c>
      <c r="JC494" t="str">
        <v xml:space="preserve">OL04043, Section </v>
      </c>
      <c r="JD494" t="str">
        <v xml:space="preserve">OL04044, Section </v>
      </c>
      <c r="JE494" t="str">
        <v>OL04045</v>
      </c>
      <c r="JF494" t="str">
        <v>OL04045, Milled Feature</v>
      </c>
      <c r="JG494" t="str">
        <v>OL04063</v>
      </c>
      <c r="JH494" t="str">
        <v>OL04064</v>
      </c>
      <c r="JI494" t="str">
        <v>OL04065</v>
      </c>
      <c r="JJ494" t="str">
        <v>OL04181</v>
      </c>
      <c r="JK494" t="str">
        <v>OL04218</v>
      </c>
      <c r="JL494" t="str">
        <v>OL04224, See Image</v>
      </c>
      <c r="JM494" t="str">
        <v>OL04374</v>
      </c>
      <c r="JN494" t="str">
        <v>OL04375, Section M-M</v>
      </c>
      <c r="JO494" t="str">
        <v>OL04376, Section M-M</v>
      </c>
      <c r="JP494" t="str">
        <v>OL04443</v>
      </c>
      <c r="JQ494" t="str">
        <v>OL04444</v>
      </c>
      <c r="JR494" t="str">
        <v>OL05000</v>
      </c>
      <c r="JS494" t="str">
        <v>One side of slot</v>
      </c>
      <c r="JT494" t="str">
        <v>Other side of slot</v>
      </c>
      <c r="JU494" t="str">
        <v>Out of center more than .002 = Fail</v>
      </c>
      <c r="JV494" t="str">
        <v>Out of center more than.002 = Fail</v>
      </c>
      <c r="JW494" t="str">
        <v>Overlay OL02713</v>
      </c>
      <c r="JX494" t="str">
        <v>Overlay OL02714</v>
      </c>
      <c r="JY494" t="str">
        <v>Overlay OL02718</v>
      </c>
      <c r="JZ494" t="str">
        <v>Overlay OL03831, Mfg. Tol.</v>
      </c>
      <c r="KA494" t="str">
        <v>Part Without Slots</v>
      </c>
      <c r="KB494" t="str">
        <v>Part Without Slots, See Image</v>
      </c>
      <c r="KC494" t="str">
        <v xml:space="preserve">Pass = .0254 or Less </v>
      </c>
      <c r="KD494" t="str">
        <v>PD MIN = 4.361, PD MAX = 4.456</v>
      </c>
      <c r="KE494" t="str">
        <v>Per Balloon 2 Note</v>
      </c>
      <c r="KF494" t="str">
        <v>Per drawing note(s) 8.</v>
      </c>
      <c r="KG494" t="str">
        <v>Point or Sphere Tip</v>
      </c>
      <c r="KH494" t="str">
        <v>Point Tip</v>
      </c>
      <c r="KI494" t="str">
        <v>R.9 to R1.1 = Pass, See Image</v>
      </c>
      <c r="KJ494" t="str">
        <v>Ram Construction</v>
      </c>
      <c r="KK494" t="str">
        <v>Record Same Pass / Fail All Balloons</v>
      </c>
      <c r="KL494" t="str">
        <v>Ref. Balloon 1</v>
      </c>
      <c r="KM494" t="str">
        <v>Ref. Balloon 12</v>
      </c>
      <c r="KN494" t="str">
        <v>Ref. Balloon 13, 100% AQL</v>
      </c>
      <c r="KO494" t="str">
        <v>Ref. Balloon 2</v>
      </c>
      <c r="KP494" t="str">
        <v>Ref. Balloon 21, 100% AQL</v>
      </c>
      <c r="KQ494" t="str">
        <v>Ref. Balloon 4</v>
      </c>
      <c r="KR494" t="str">
        <v>Ref. Balloon 7</v>
      </c>
      <c r="KS494" t="str">
        <v>Ref. Balloon 8</v>
      </c>
      <c r="KT494" t="str">
        <v>Relieved Pin Gauges 09236 &amp; 09235</v>
      </c>
      <c r="KU494" t="str">
        <v>Rotate Part</v>
      </c>
      <c r="KV494" t="str">
        <v>Rotate Part, See Image</v>
      </c>
      <c r="KW494" t="str">
        <v>Same as Root Radius</v>
      </c>
      <c r="KX494" t="str">
        <v>Section</v>
      </c>
      <c r="KY494" t="str">
        <v>Section B-B</v>
      </c>
      <c r="KZ494" t="str">
        <v>Section B-B, Distance Between Grooves</v>
      </c>
      <c r="LA494" t="str">
        <v>Section C-C</v>
      </c>
      <c r="LB494" t="str">
        <v>Section Part</v>
      </c>
      <c r="LC494" t="str">
        <v>Section Part, Measured from Opposite Face</v>
      </c>
      <c r="LD494" t="str">
        <v>Section, Broachless Blank</v>
      </c>
      <c r="LE494" t="str">
        <v>Section, EXT. Sphere Location.</v>
      </c>
      <c r="LF494" t="str">
        <v>Section, Hex Cham. Ang.</v>
      </c>
      <c r="LG494" t="str">
        <v>Section, Hex Fillet Rad.</v>
      </c>
      <c r="LH494" t="str">
        <v>Section, INT. Feature</v>
      </c>
      <c r="LI494" t="str">
        <v>Section, INT. Sphere Location.</v>
      </c>
      <c r="LJ494" t="str">
        <v>Section, Mfg. Tol.</v>
      </c>
      <c r="LK494" t="str">
        <v>Section, Mfg. Tol., See Image</v>
      </c>
      <c r="LL494" t="str">
        <v>Section, OL00486</v>
      </c>
      <c r="LM494" t="str">
        <v>Section, OL00542</v>
      </c>
      <c r="LN494" t="str">
        <v>Section, OL00543</v>
      </c>
      <c r="LO494" t="str">
        <v>Section, OL00544</v>
      </c>
      <c r="LP494" t="str">
        <v>Section, OL00545</v>
      </c>
      <c r="LQ494" t="str">
        <v>Section, OL00546</v>
      </c>
      <c r="LR494" t="str">
        <v>Section, OL00547</v>
      </c>
      <c r="LS494" t="str">
        <v>Section, OL00555</v>
      </c>
      <c r="LT494" t="str">
        <v>Section, OL00725</v>
      </c>
      <c r="LU494" t="str">
        <v>Section, OL01430</v>
      </c>
      <c r="LV494" t="str">
        <v>Section, OL01434</v>
      </c>
      <c r="LW494" t="str">
        <v>Section, OL01435</v>
      </c>
      <c r="LX494" t="str">
        <v>Section, OL01807</v>
      </c>
      <c r="LY494" t="str">
        <v>Section, OL01830</v>
      </c>
      <c r="LZ494" t="str">
        <v>Section, OL02351</v>
      </c>
      <c r="MA494" t="str">
        <v>Section, OL02519</v>
      </c>
      <c r="MB494" t="str">
        <v>Section, OL02520</v>
      </c>
      <c r="MC494" t="str">
        <v>Section, OL02522</v>
      </c>
      <c r="MD494" t="str">
        <v>Section, OL02540</v>
      </c>
      <c r="ME494" t="str">
        <v>Section, OL02541</v>
      </c>
      <c r="MF494" t="str">
        <v>Section, OL02552</v>
      </c>
      <c r="MG494" t="str">
        <v>Section, OL02553</v>
      </c>
      <c r="MH494" t="str">
        <v>Section, OL02554</v>
      </c>
      <c r="MI494" t="str">
        <v>Section, OL02555</v>
      </c>
      <c r="MJ494" t="str">
        <v>Section, OL02558</v>
      </c>
      <c r="MK494" t="str">
        <v>Section, OL02559</v>
      </c>
      <c r="ML494" t="str">
        <v>Section, OL02560</v>
      </c>
      <c r="MM494" t="str">
        <v>Section, OL02619</v>
      </c>
      <c r="MN494" t="str">
        <v>Section, OL02620</v>
      </c>
      <c r="MO494" t="str">
        <v>Section, OL02621</v>
      </c>
      <c r="MP494" t="str">
        <v>Section, OL02622</v>
      </c>
      <c r="MQ494" t="str">
        <v>Section, OL02623</v>
      </c>
      <c r="MR494" t="str">
        <v>Section, OL02624</v>
      </c>
      <c r="MS494" t="str">
        <v>Section, OL02652</v>
      </c>
      <c r="MT494" t="str">
        <v>Section, OL02680</v>
      </c>
      <c r="MU494" t="str">
        <v>Section, OL02793</v>
      </c>
      <c r="MV494" t="str">
        <v>Section, OL02823</v>
      </c>
      <c r="MW494" t="str">
        <v>Section, OL02843</v>
      </c>
      <c r="MX494" t="str">
        <v>Section, OL03026, Ext.</v>
      </c>
      <c r="MY494" t="str">
        <v>Section, OL03026, Int.</v>
      </c>
      <c r="MZ494" t="str">
        <v>Section, OL03570, DWG# 100448-41</v>
      </c>
      <c r="NA494" t="str">
        <v>Section, OL03781</v>
      </c>
      <c r="NB494" t="str">
        <v>Section, OL03911</v>
      </c>
      <c r="NC494" t="str">
        <v>Section, OL03912</v>
      </c>
      <c r="ND494" t="str">
        <v>Section, OL03928</v>
      </c>
      <c r="NE494" t="str">
        <v>Section, OL03929</v>
      </c>
      <c r="NF494" t="str">
        <v>Section, OL04030</v>
      </c>
      <c r="NG494" t="str">
        <v>Section, OL04037</v>
      </c>
      <c r="NH494" t="str">
        <v>Section, OL04038</v>
      </c>
      <c r="NI494" t="str">
        <v>Section, OL04046</v>
      </c>
      <c r="NJ494" t="str">
        <v>Section, OL04065</v>
      </c>
      <c r="NK494" t="str">
        <v>Section, OL04066</v>
      </c>
      <c r="NL494" t="str">
        <v>Section, OL04067</v>
      </c>
      <c r="NM494" t="str">
        <v>Section, OL04069</v>
      </c>
      <c r="NN494" t="str">
        <v>Section, OL04071</v>
      </c>
      <c r="NO494" t="str">
        <v>Section, OL04173</v>
      </c>
      <c r="NP494" t="str">
        <v>Section, OL04174</v>
      </c>
      <c r="NQ494" t="str">
        <v>Section, OL04214</v>
      </c>
      <c r="NR494" t="str">
        <v>Section, OL04215</v>
      </c>
      <c r="NS494" t="str">
        <v>Section, OL04216</v>
      </c>
      <c r="NT494" t="str">
        <v>Section, OL04217</v>
      </c>
      <c r="NU494" t="str">
        <v>Section, Overlay OL02716</v>
      </c>
      <c r="NV494" t="str">
        <v>Section, Overlay OL02717</v>
      </c>
      <c r="NW494" t="str">
        <v>Section, See Image</v>
      </c>
      <c r="NX494" t="str">
        <v>Section, See Image, DWG# 100448-41</v>
      </c>
      <c r="NY494" t="str">
        <v>Section, Without Sots</v>
      </c>
      <c r="NZ494" t="str">
        <v>See Comments Sheet</v>
      </c>
      <c r="OA494" t="str">
        <v>See Comments Sheet, OL02318</v>
      </c>
      <c r="OB494" t="str">
        <v>See Image</v>
      </c>
      <c r="OC494" t="str">
        <v>See Image, .005 or Less = Pass</v>
      </c>
      <c r="OD494" t="str">
        <v>See Image, Check Near Radius</v>
      </c>
      <c r="OE494" t="str">
        <v>See Image, Constrained</v>
      </c>
      <c r="OF494" t="str">
        <v>See Image, Distance Between Flats</v>
      </c>
      <c r="OG494" t="str">
        <v xml:space="preserve">See Image, Mfg. Tol, Section A-A </v>
      </c>
      <c r="OH494" t="str">
        <v>See image, Mfg. Tol.</v>
      </c>
      <c r="OI494" t="str">
        <v>See Image, Mic. Across Flats</v>
      </c>
      <c r="OJ494" t="str">
        <v>See Image, OL02850</v>
      </c>
      <c r="OK494" t="str">
        <v>See Image, OL02880</v>
      </c>
      <c r="OL494" t="str">
        <v>See Image, OL03926</v>
      </c>
      <c r="OM494" t="str">
        <v>See Image, OL03927</v>
      </c>
      <c r="ON494" t="str">
        <v>See Image, OL04003</v>
      </c>
      <c r="OO494" t="str">
        <v>'See Image, OL04342,  Best Fit Joe Block</v>
      </c>
      <c r="OP494" t="str">
        <v>See Image, OL04342,  Blank</v>
      </c>
      <c r="OQ494" t="str">
        <v>See Image, OL04342, Blank</v>
      </c>
      <c r="OR494" t="str">
        <v>See Image, OL04343, Blank</v>
      </c>
      <c r="OS494" t="str">
        <v>See Image, Pass = .002 or Less</v>
      </c>
      <c r="OT494" t="str">
        <v>See Image, Rcd. MAX</v>
      </c>
      <c r="OU494" t="str">
        <v>See Image, Rcd. MIN</v>
      </c>
      <c r="OV494" t="str">
        <v>See Image, Section</v>
      </c>
      <c r="OW494" t="str">
        <v>See Image, Section A-A</v>
      </c>
      <c r="OX494" t="str">
        <v>See Image, Section B-B</v>
      </c>
      <c r="OY494" t="str">
        <v>See Image, Section B-B, TSC</v>
      </c>
      <c r="OZ494" t="str">
        <v>See Image, Shank Drawing # 18000-XX-XX A</v>
      </c>
      <c r="PA494" t="str">
        <v>Sequencial Laser 01, 120 Per Print</v>
      </c>
      <c r="PB494" t="str">
        <v>Set to .202, Zero on Thread Lead</v>
      </c>
      <c r="PC494" t="str">
        <v>Sharp OK, No Burr</v>
      </c>
      <c r="PD494" t="str">
        <v>Sharp OK, No Raised Edge, See Image</v>
      </c>
      <c r="PE494" t="str">
        <v>Sharp OK, No Raised Edges</v>
      </c>
      <c r="PF494" t="str">
        <v>Sharp okay no raised edge</v>
      </c>
      <c r="PG494" t="str">
        <v>Sharp Okay, No Burr</v>
      </c>
      <c r="PH494" t="str">
        <v>Sharp Okay, No Raised Edge</v>
      </c>
      <c r="PI494" t="str">
        <v>Sharp Okay, No Raised Edges,</v>
      </c>
      <c r="PJ494" t="str">
        <v>Sharp Okay, See Image</v>
      </c>
      <c r="PK494" t="str">
        <v xml:space="preserve">Start of Radius @ .195 </v>
      </c>
      <c r="PL494" t="str">
        <v xml:space="preserve">Start of Radius @ .21 </v>
      </c>
      <c r="PM494" t="str">
        <v xml:space="preserve">T.S.C. </v>
      </c>
      <c r="PN494" t="str">
        <v>Tangent Point</v>
      </c>
      <c r="PO494" t="str">
        <v>Tangent point of R.50</v>
      </c>
      <c r="PP494" t="str">
        <v>Taper Check, Mfg.Tol.</v>
      </c>
      <c r="PQ494" t="str">
        <v>Taper Check, Mfg.Tol., See Image</v>
      </c>
      <c r="PR494" t="str">
        <v>Thrd. Minor Ø</v>
      </c>
      <c r="PS494" t="str">
        <v>Thrd. Relief Ø</v>
      </c>
      <c r="PT494" t="str">
        <v>Threadless Blank</v>
      </c>
      <c r="PU494" t="str">
        <v>Threadless Blank, From Major Ø</v>
      </c>
      <c r="PV494" t="str">
        <v>Threadless Blank, Mfg. Tol.</v>
      </c>
      <c r="PW494" t="str">
        <v>Threadless Blank, Thrd. to Neck Rad.</v>
      </c>
      <c r="PX494" t="str">
        <v>Thredless Blank</v>
      </c>
      <c r="PY494" t="str">
        <v>To center of R.005</v>
      </c>
      <c r="PZ494" t="str">
        <v>Torx Min. Dia.</v>
      </c>
      <c r="QA494" t="str">
        <v>Turn Ø Free of Mill Marks</v>
      </c>
      <c r="QB494" t="str">
        <v>Use (Full) GO Hex</v>
      </c>
      <c r="QC494" t="str">
        <v>Use Balloon 1 FULL Gauge</v>
      </c>
      <c r="QD494" t="str">
        <v>Use Balloon 9 FULL GO</v>
      </c>
      <c r="QE494" t="str">
        <v>Use Best Fit Pin</v>
      </c>
      <c r="QF494" t="str">
        <v>Use Disk Tip</v>
      </c>
      <c r="QG494" t="str">
        <v>Use flat bottomed indicator tip.</v>
      </c>
      <c r="QH494" t="str">
        <v xml:space="preserve">Use Full .093 Go Hex </v>
      </c>
      <c r="QI494" t="str">
        <v xml:space="preserve">Use Full .0930 Go Hex </v>
      </c>
      <c r="QJ494" t="str">
        <v>Use Full .1235 Go Hex</v>
      </c>
      <c r="QK494" t="str">
        <v>Use Gauge K2-98-8019-04, See Image</v>
      </c>
      <c r="QL494" t="str">
        <v>Use large flat indicator tip</v>
      </c>
      <c r="QM494" t="str">
        <v>Use Pins.3330/.3350, See Image MAX NO-GO</v>
      </c>
      <c r="QN494" t="str">
        <v>Use Pointed Drop Indicator Tip</v>
      </c>
      <c r="QO494" t="str">
        <v>V-Block</v>
      </c>
      <c r="QP494" t="str">
        <v>V-Block,  AMB for 13</v>
      </c>
      <c r="QQ494" t="str">
        <v>V-Block,  Hex Cham. Dia.</v>
      </c>
      <c r="QR494" t="str">
        <v>V-Block, Hex Depth</v>
      </c>
      <c r="QS494" t="str">
        <v>VBU Gauge</v>
      </c>
      <c r="QT494" t="str">
        <v>Visibally smaller than HEX=Pass</v>
      </c>
      <c r="QU494" t="str">
        <v>Visual Per Drawing</v>
      </c>
      <c r="QV494" t="str">
        <v>Whirl Blank</v>
      </c>
      <c r="QW494" t="str">
        <v xml:space="preserve">Whirl Blank </v>
      </c>
      <c r="QX494" t="str">
        <v>Whirl Blank, Neck Rad. End to Head CL</v>
      </c>
      <c r="QY494" t="str">
        <v>Whirl Blank, Nose Start Dia.</v>
      </c>
      <c r="QZ494" t="str">
        <v>Whirl Blank, Nose Start Dist.</v>
      </c>
      <c r="RA494" t="str">
        <v>Whirl Blank, Thrd. Minor</v>
      </c>
      <c r="RB494" t="str">
        <v>Whirl Blank, Thrd. Pullout Dia.</v>
      </c>
      <c r="RC494" t="str">
        <v>Whole Part, Removal is at Assy. Level</v>
      </c>
      <c r="RD494" t="str">
        <v>Wide Area</v>
      </c>
      <c r="RE494" t="str">
        <v>Zero on End of Go Gauge</v>
      </c>
    </row>
    <row r="495" spans="3:473">
      <c r="C495" t="str" cm="1">
        <f t="array" ref="C495:RE495">TRANSPOSE(_xlfn._xlws.SORT(_xlfn._xlws.FILTER($A$2:$A$600,ISNUMBER(SEARCH('PartLib Table'!M512,$A$2:$A$600)),"not found")))</f>
        <v xml:space="preserve"> 'C', Whirl Blank</v>
      </c>
      <c r="D495" t="str">
        <v xml:space="preserve"> See Image, Constrained</v>
      </c>
      <c r="E495" t="str">
        <v>(.04 to .12 range = Pass)</v>
      </c>
      <c r="F495" t="str">
        <v>(.042 FULL) Go Pin Seat Fully</v>
      </c>
      <c r="G495" t="str">
        <v>(B), Mfg. Tol.</v>
      </c>
      <c r="H495" t="str">
        <v>(B), O.A.L.</v>
      </c>
      <c r="I495" t="str">
        <v>.001 or less =Pass</v>
      </c>
      <c r="J495" t="str">
        <v>.001 or less out of center = Pass</v>
      </c>
      <c r="K495" t="str">
        <v>.002 or Less = Pass</v>
      </c>
      <c r="L495" t="str">
        <v>.002 or Less out of center = Pass</v>
      </c>
      <c r="M495" t="str">
        <v>.005 to .015 = Pass</v>
      </c>
      <c r="N495" t="str">
        <v>.0125 Mean, Section</v>
      </c>
      <c r="O495" t="str">
        <v>.025 or Less in X &amp; Y=Pass</v>
      </c>
      <c r="P495" t="str">
        <v>.038 Mean</v>
      </c>
      <c r="Q495" t="str">
        <v>.063 MM = .0024 IN, See Image</v>
      </c>
      <c r="R495" t="str">
        <v>.063MM = .0024"</v>
      </c>
      <c r="S495" t="str">
        <v>.243 NO-GO, Unconstrained, Must Not Start</v>
      </c>
      <c r="T495" t="str">
        <v>@ Back Face &amp; ID, No Raised Edge</v>
      </c>
      <c r="U495" t="str">
        <v>@ Back Face &amp; OD, No Raised Edge</v>
      </c>
      <c r="V495" t="str">
        <v>@ ID &amp; FACE</v>
      </c>
      <c r="W495" t="str">
        <v>@ OD &amp; BACK FACE</v>
      </c>
      <c r="X495" t="str">
        <v>@ OD &amp; FACE</v>
      </c>
      <c r="Y495" t="str">
        <v>Across from slot</v>
      </c>
      <c r="Z495" t="str">
        <v>All Edge Breaks</v>
      </c>
      <c r="AA495" t="str">
        <v>Attached to bar stock</v>
      </c>
      <c r="AB495" t="str">
        <v xml:space="preserve">Back Turn Fillet Rad. </v>
      </c>
      <c r="AC495" t="str">
        <v>Balloon 1 (DWG FRM0105 Page 2, NV-27)</v>
      </c>
      <c r="AD495" t="str">
        <v>Balloon 1 (DWG FRM0105, NV-30)</v>
      </c>
      <c r="AE495" t="str">
        <v>Balloon 1 (P# 9890002-20) OL00429/A</v>
      </c>
      <c r="AF495" t="str">
        <v>Balloon 1, DWG#FRM0105</v>
      </c>
      <c r="AG495" t="str">
        <v>Balloon 11, See Image</v>
      </c>
      <c r="AH495" t="str">
        <v xml:space="preserve">Balloon 2 (DWG FRM0105 Page 2, NV-27) </v>
      </c>
      <c r="AI495" t="str">
        <v>Balloon 2 (DWG FRM0105, NV-30)</v>
      </c>
      <c r="AJ495" t="str">
        <v>Balloon 2 (P# 9890002-20)</v>
      </c>
      <c r="AK495" t="str">
        <v>Balloon 2, DWG#FRM0105</v>
      </c>
      <c r="AL495" t="str">
        <v>Balloon 2, DWG#FRM0105, See Image</v>
      </c>
      <c r="AM495" t="str">
        <v>Balloon 3 (DWG FRM0105, NV-30 Minor)</v>
      </c>
      <c r="AN495" t="str">
        <v>Balloon 3 (DWG FRM0105, NV-30)</v>
      </c>
      <c r="AO495" t="str">
        <v>Balloon 3 (P# 9890002-20)</v>
      </c>
      <c r="AP495" t="str">
        <v>Balloon 4</v>
      </c>
      <c r="AQ495" t="str">
        <v>Balloon 4 (P# 9890002-20)</v>
      </c>
      <c r="AR495" t="str">
        <v>Below Middle Band</v>
      </c>
      <c r="AS495" t="str">
        <v>Best Fit Pin, .003 or Less =Pass</v>
      </c>
      <c r="AT495" t="str">
        <v>Blank</v>
      </c>
      <c r="AU495" t="str">
        <v>Blank Turn Maj.</v>
      </c>
      <c r="AV495" t="str">
        <v>Blank Turn Maj. Mill Flt., OL4172</v>
      </c>
      <c r="AW495" t="str">
        <v>Blank Without .010 Slots</v>
      </c>
      <c r="AX495" t="str">
        <v>Blank Without .010 Slots, Section</v>
      </c>
      <c r="AY495" t="str">
        <v>Blank without thread</v>
      </c>
      <c r="AZ495" t="str">
        <v xml:space="preserve">Blank, Center of V Grv. </v>
      </c>
      <c r="BA495" t="str">
        <v>Blank, Check R adjacent Balloon 17</v>
      </c>
      <c r="BB495" t="str">
        <v>Blank, EXT. Feature</v>
      </c>
      <c r="BC495" t="str">
        <v>Blank, See Image, OL04335</v>
      </c>
      <c r="BD495" t="str">
        <v>Blank, See Image, OL04336</v>
      </c>
      <c r="BE495" t="str">
        <v xml:space="preserve">Blank, Thrd. </v>
      </c>
      <c r="BF495" t="str">
        <v>Blank, Turn Tip</v>
      </c>
      <c r="BG495" t="str">
        <v>Blank, Without Thrd.</v>
      </c>
      <c r="BH495" t="str">
        <v>Blank, Without Thread</v>
      </c>
      <c r="BI495" t="str">
        <v xml:space="preserve">Blunt Start Blend to Minor </v>
      </c>
      <c r="BJ495" t="str">
        <v>Calc., Use Go HEX</v>
      </c>
      <c r="BK495" t="str">
        <v>Can't dig into OD</v>
      </c>
      <c r="BL495" t="str">
        <v>Carbide Gauge</v>
      </c>
      <c r="BM495" t="str">
        <v xml:space="preserve">Center of V Grv. </v>
      </c>
      <c r="BN495" t="str">
        <v>Centered Less than .03 = Pass</v>
      </c>
      <c r="BO495" t="str">
        <v>Centered within .0005 or Less = Pass</v>
      </c>
      <c r="BP495" t="str">
        <v>Centered within .001 or Less = Pass</v>
      </c>
      <c r="BQ495" t="str">
        <v>Centered within .0254 or Less = Pass</v>
      </c>
      <c r="BR495" t="str">
        <v>Check close to Rod Slot</v>
      </c>
      <c r="BS495" t="str">
        <v>Check every other hole</v>
      </c>
      <c r="BT495" t="str">
        <v>Check Go over full length of slot.</v>
      </c>
      <c r="BU495" t="str">
        <v>Check Near Closed End</v>
      </c>
      <c r="BV495" t="str">
        <v>Check per Print View, Away from Rod Slot</v>
      </c>
      <c r="BW495" t="str">
        <v>Check to Balloon 30 Go Pin</v>
      </c>
      <c r="BX495" t="str">
        <v>Check with .2705 SET Pin Inside Part</v>
      </c>
      <c r="BY495" t="str">
        <v>Check with Hex Up</v>
      </c>
      <c r="BZ495" t="str">
        <v>CMM Blank</v>
      </c>
      <c r="CA495" t="str">
        <v>Confirm Full Radius</v>
      </c>
      <c r="CB495" t="str">
        <v>Constrained in fixture</v>
      </c>
      <c r="CC495" t="str">
        <v>Constrained with Ring</v>
      </c>
      <c r="CD495" t="str">
        <v>Constrained, See Image</v>
      </c>
      <c r="CE495" t="str">
        <v>Dim. "A"</v>
      </c>
      <c r="CF495" t="str">
        <v>Dim. "B"</v>
      </c>
      <c r="CG495" t="str">
        <v>Dim. "C"</v>
      </c>
      <c r="CH495" t="str">
        <v>Dim. "D", Whirl Blank</v>
      </c>
      <c r="CI495" t="str">
        <v>Dim. "G"</v>
      </c>
      <c r="CJ495" t="str">
        <v>Dim. E, Blank Turn Maj. &amp;  Mill Flt</v>
      </c>
      <c r="CK495" t="str">
        <v>Dim. E, Blank Turn Maj.&amp;  Mill Flt</v>
      </c>
      <c r="CL495" t="str">
        <v>Dim. H, Whirl Blank</v>
      </c>
      <c r="CM495" t="str">
        <v>Dim. J, 'Blank Turn Maj. &amp; Whirl Blank</v>
      </c>
      <c r="CN495" t="str">
        <v>Disk Drop Indicator Tip</v>
      </c>
      <c r="CO495" t="str">
        <v>DWG 100448-15, Balloon F_1</v>
      </c>
      <c r="CP495" t="str">
        <v>DWG 100448-15, OL02571</v>
      </c>
      <c r="CQ495" t="str">
        <v>DWG 100448-41</v>
      </c>
      <c r="CR495" t="str">
        <v>DWG 9890040, (10E),Section Part, OL01139</v>
      </c>
      <c r="CS495" t="str">
        <v>DWG 9890040, (10E),Section, OL01139</v>
      </c>
      <c r="CT495" t="str">
        <v>DWG 9890040, (11E)</v>
      </c>
      <c r="CU495" t="str">
        <v>DWG 9890040, (11E), Pins with Flats</v>
      </c>
      <c r="CV495" t="str">
        <v>DWG 9890040, (12E),  Pass=.002 or less</v>
      </c>
      <c r="CW495" t="str">
        <v>DWG 9890040, (12E), See Image</v>
      </c>
      <c r="CX495" t="str">
        <v>DWG 9890040, (1E), OL01431</v>
      </c>
      <c r="CY495" t="str">
        <v>DWG 9890040, (1E), OL01432</v>
      </c>
      <c r="CZ495" t="str">
        <v>DWG 9890040, (2E), OL01432</v>
      </c>
      <c r="DA495" t="str">
        <v>DWG 9890040, (3E)</v>
      </c>
      <c r="DB495" t="str">
        <v>DWG 9890040, (4E)</v>
      </c>
      <c r="DC495" t="str">
        <v>DWG 9890040, (5E), OL02336</v>
      </c>
      <c r="DD495" t="str">
        <v>DWG 9890040, (6E)</v>
      </c>
      <c r="DE495" t="str">
        <v>DWG 9890040, (7E)</v>
      </c>
      <c r="DF495" t="str">
        <v>DWG 9890040, (8E), OL01433</v>
      </c>
      <c r="DG495" t="str">
        <v>DWG 9890040, (8E), OL01433, Section</v>
      </c>
      <c r="DH495" t="str">
        <v>DWG 9890040, (9E), Close to Rod Slot</v>
      </c>
      <c r="DI495" t="str">
        <v>DWG 9890040, (9E),Close to Rod Slot</v>
      </c>
      <c r="DJ495" t="str">
        <v>DWG FRM0105 PAGE 2</v>
      </c>
      <c r="DK495" t="str">
        <v>DWG# 100448-41</v>
      </c>
      <c r="DL495" t="str">
        <v>DWG# 100448-44</v>
      </c>
      <c r="DM495" t="str">
        <v>DWG# 9890003  (1), Section OL00436/A</v>
      </c>
      <c r="DN495" t="str">
        <v>DWG# 9890003 (3), Ring Gauge Constrained</v>
      </c>
      <c r="DO495" t="str">
        <v>DWG# 9890003 (4), Section</v>
      </c>
      <c r="DP495" t="str">
        <v>DWG#100448-26, Balloon 1K, OL02350</v>
      </c>
      <c r="DQ495" t="str">
        <v>DWG#100448-26, Balloon 2K, OL02350</v>
      </c>
      <c r="DR495" t="str">
        <v>DWG#100448-26, Balloon 3K, OL02363</v>
      </c>
      <c r="DS495" t="str">
        <v>DWG#100448-26, Balloon 4K</v>
      </c>
      <c r="DT495" t="str">
        <v>DWG#100448-26, Balloon 5K, Section</v>
      </c>
      <c r="DU495" t="str">
        <v>DWG#100448-26, Balloon 6K</v>
      </c>
      <c r="DV495" t="str">
        <v>DWG#100448-26, Balloon 7K, Section</v>
      </c>
      <c r="DW495" t="str">
        <v>DWG#100448-26, Mfg. Tol.</v>
      </c>
      <c r="DX495" t="str">
        <v>DWG#9890003 (2) Ring Gauge Constrained</v>
      </c>
      <c r="DY495" t="str">
        <v>DWG#9890044</v>
      </c>
      <c r="DZ495" t="str">
        <v>DWG#9890044 .1985 to .2005=Pass</v>
      </c>
      <c r="EA495" t="str">
        <v>DWG#9890044 Overlay OL02441</v>
      </c>
      <c r="EB495" t="str">
        <v>DWG#9890044, OL02441</v>
      </c>
      <c r="EC495" t="str">
        <v>DWG#FRM0105</v>
      </c>
      <c r="ED495" t="str">
        <v>EXT.</v>
      </c>
      <c r="EE495" t="str">
        <v>EXT. Section, OL02460</v>
      </c>
      <c r="EF495" t="str">
        <v>EXT., OL04223</v>
      </c>
      <c r="EG495" t="str">
        <v>Flat Drop Indicator Tip</v>
      </c>
      <c r="EH495" t="str">
        <v>Full Go Pin, No Light, at Radius</v>
      </c>
      <c r="EI495" t="str">
        <v>Function Check</v>
      </c>
      <c r="EJ495" t="str">
        <v>GO Function Gauge</v>
      </c>
      <c r="EK495" t="str">
        <v>Go Gauge for Balloon 1 &amp; 4</v>
      </c>
      <c r="EL495" t="str">
        <v>Go Pin must pass through</v>
      </c>
      <c r="EM495" t="str">
        <v>Greater than .005 = Fail, Section</v>
      </c>
      <c r="EN495" t="str">
        <v>Greater than .025 out of center = Fail</v>
      </c>
      <c r="EO495" t="str">
        <v>Greater than 2.6 = Pass</v>
      </c>
      <c r="EP495" t="str">
        <v>Green = Pass, Red = Fail</v>
      </c>
      <c r="EQ495" t="str">
        <v>Hex Depth</v>
      </c>
      <c r="ER495" t="str">
        <v>Hex Minor</v>
      </c>
      <c r="ES495" t="str">
        <v>Hole Dia.</v>
      </c>
      <c r="ET495" t="str">
        <v>Hook or Disk Tip</v>
      </c>
      <c r="EU495" t="str">
        <v>ID Sphere Finish</v>
      </c>
      <c r="EV495" t="str">
        <v>ID/OD Both Sides, Diff. .002 or less = Pass</v>
      </c>
      <c r="EW495" t="str">
        <v>If Looks Big, Section</v>
      </c>
      <c r="EX495" t="str">
        <v>If Looks Small, Section</v>
      </c>
      <c r="EY495" t="str">
        <v>Insp. Close to Break Away, Mfg.Tol.</v>
      </c>
      <c r="EZ495" t="str">
        <v>INT.</v>
      </c>
      <c r="FA495" t="str">
        <v>INT. Section, OL02460</v>
      </c>
      <c r="FB495" t="str">
        <v>INT., OL04223</v>
      </c>
      <c r="FC495" t="str">
        <v>Intersect. of 7.7 &amp; R0.10</v>
      </c>
      <c r="FD495" t="str">
        <v>Intersect. of 8.79 and R.25 MAX</v>
      </c>
      <c r="FE495" t="str">
        <v>Keep Ind. Tip away from corner</v>
      </c>
      <c r="FF495" t="str">
        <v>L31</v>
      </c>
      <c r="FG495" t="str">
        <v>Laser Mark</v>
      </c>
      <c r="FH495" t="str">
        <v>LASER PER NOTE 4</v>
      </c>
      <c r="FI495" t="str">
        <v>LASER PER NOTE 4, Final Check 1 only</v>
      </c>
      <c r="FJ495" t="str">
        <v>Less than .002 out of center = Pass</v>
      </c>
      <c r="FK495" t="str">
        <v>Less than 2.75 = Pass, Section</v>
      </c>
      <c r="FL495" t="str">
        <v>List as pin. Not Calibrated</v>
      </c>
      <c r="FM495" t="str">
        <v>M9 X 1.25 BUTT See Comment Image</v>
      </c>
      <c r="FN495" t="str">
        <v>Manual Section</v>
      </c>
      <c r="FO495" t="str">
        <v>Max Deep .241 NO-GO =.42</v>
      </c>
      <c r="FP495" t="str">
        <v>MAX Depth of (Note 7) .241 NO-GO Pin</v>
      </c>
      <c r="FQ495" t="str">
        <v>Measure from Blue Line, See Image</v>
      </c>
      <c r="FR495" t="str">
        <v>Measure Width of Blue Area, See Image</v>
      </c>
      <c r="FS495" t="str">
        <v>Mfg. Tol</v>
      </c>
      <c r="FT495" t="str">
        <v>Mfg. Tol, See Image</v>
      </c>
      <c r="FU495" t="str">
        <v>Mfg. Tol.</v>
      </c>
      <c r="FV495" t="str">
        <v>Mfg. Tol. "A"</v>
      </c>
      <c r="FW495" t="str">
        <v>Mfg. Tol. (Zero on Gauge Full Dia. Lead)</v>
      </c>
      <c r="FX495" t="str">
        <v>Mfg. Tol. Balloon 11, See Image</v>
      </c>
      <c r="FY495" t="str">
        <v>Mfg. Tol. Balloon 4</v>
      </c>
      <c r="FZ495" t="str">
        <v>Mfg. Tol. Balloon 7</v>
      </c>
      <c r="GA495" t="str">
        <v xml:space="preserve">Mfg. Tol. C-Bore Face (Ballo 28) </v>
      </c>
      <c r="GB495" t="str">
        <v>Mfg. Tol. Section</v>
      </c>
      <c r="GC495" t="str">
        <v>Mfg. Tol. See Image</v>
      </c>
      <c r="GD495" t="str">
        <v>Mfg. Tol., 3 Places, Record MAX</v>
      </c>
      <c r="GE495" t="str">
        <v>Mfg. Tol., Balloon 11</v>
      </c>
      <c r="GF495" t="str">
        <v>Mfg. Tol., Balloon 7</v>
      </c>
      <c r="GG495" t="str">
        <v>Mfg. Tol., Blank</v>
      </c>
      <c r="GH495" t="str">
        <v>Mfg. Tol., Blank, Balloon 12</v>
      </c>
      <c r="GI495" t="str">
        <v>Mfg. Tol., Blend to SØ.320</v>
      </c>
      <c r="GJ495" t="str">
        <v>Mfg. Tol., Calculation</v>
      </c>
      <c r="GK495" t="str">
        <v>Mfg. Tol., For Mill Fixture</v>
      </c>
      <c r="GL495" t="str">
        <v>Mfg. Tol., L32</v>
      </c>
      <c r="GM495" t="str">
        <v>Mfg. Tol., L33</v>
      </c>
      <c r="GN495" t="str">
        <v>Mfg. Tol., No Tool Marks</v>
      </c>
      <c r="GO495" t="str">
        <v>Mfg. Tol., OL03361</v>
      </c>
      <c r="GP495" t="str">
        <v>Mfg. Tol., Record off center value</v>
      </c>
      <c r="GQ495" t="str">
        <v>Mfg. Tol., Same 3 Places, Record MIN</v>
      </c>
      <c r="GR495" t="str">
        <v>Mfg. Tol., Section</v>
      </c>
      <c r="GS495" t="str">
        <v>Mfg. Tol., Section B-B</v>
      </c>
      <c r="GT495" t="str">
        <v>Mfg. Tol., Section, OL03361</v>
      </c>
      <c r="GU495" t="str">
        <v>Mfg. Tol., Section, Per Note 2</v>
      </c>
      <c r="GV495" t="str">
        <v>Mfg. Tol., See Image</v>
      </c>
      <c r="GW495" t="str">
        <v>Mfg. Tol., See Image, Bore in Blue</v>
      </c>
      <c r="GX495" t="str">
        <v>Mfg. Tol., See Image, Hook Tip</v>
      </c>
      <c r="GY495" t="str">
        <v>Mfg. Tol., Sharp Okay No Burr</v>
      </c>
      <c r="GZ495" t="str">
        <v>Mfg. Tol., Threadless Blank</v>
      </c>
      <c r="HA495" t="str">
        <v>Mfg.Tol.</v>
      </c>
      <c r="HB495" t="str">
        <v>Mgf. To., T.S.C.</v>
      </c>
      <c r="HC495" t="str">
        <v>Milled Feature</v>
      </c>
      <c r="HD495" t="str">
        <v>Milled Feature, OL04045</v>
      </c>
      <c r="HE495" t="str">
        <v>More than .0005 out of center = Fail</v>
      </c>
      <c r="HF495" t="str">
        <v>Must Pass Through</v>
      </c>
      <c r="HG495" t="str">
        <v>Must pass through gauge</v>
      </c>
      <c r="HH495" t="str">
        <v>Must Pass Through Go Gauge</v>
      </c>
      <c r="HI495" t="str">
        <v>Must Pass, See Image.</v>
      </c>
      <c r="HJ495" t="str">
        <v>NA</v>
      </c>
      <c r="HK495" t="str">
        <v>Narrow Area</v>
      </c>
      <c r="HL495" t="str">
        <v>Near Balloon 21</v>
      </c>
      <c r="HM495" t="str">
        <v>Near Datum B</v>
      </c>
      <c r="HN495" t="str">
        <v>Neck Dia.</v>
      </c>
      <c r="HO495" t="str">
        <v>Neck to Head Rad.</v>
      </c>
      <c r="HP495" t="str">
        <v>No Copper Deposits Allowed</v>
      </c>
      <c r="HQ495" t="str">
        <v>No Section</v>
      </c>
      <c r="HR495" t="str">
        <v>No Section, .01 to .014 = Pass</v>
      </c>
      <c r="HS495" t="str">
        <v>No Section, Rotate Part</v>
      </c>
      <c r="HT495" t="str">
        <v>No Section, See Image</v>
      </c>
      <c r="HU495" t="str">
        <v>No Slot, Section B-B</v>
      </c>
      <c r="HV495" t="str">
        <v>No visual step = Pass</v>
      </c>
      <c r="HW495" t="str">
        <v>Not to exceed .95 Deep</v>
      </c>
      <c r="HX495" t="str">
        <v>Note 1</v>
      </c>
      <c r="HY495" t="str">
        <v>OL00333/A</v>
      </c>
      <c r="HZ495" t="str">
        <v>OL00519</v>
      </c>
      <c r="IA495" t="str">
        <v>OL00520</v>
      </c>
      <c r="IB495" t="str">
        <v>OL00529</v>
      </c>
      <c r="IC495" t="str">
        <v>OL00542</v>
      </c>
      <c r="ID495" t="str">
        <v>OL00724</v>
      </c>
      <c r="IE495" t="str">
        <v>OL01250</v>
      </c>
      <c r="IF495" t="str">
        <v>OL01869, Threadless Blank</v>
      </c>
      <c r="IG495" t="str">
        <v>OL01870, Section</v>
      </c>
      <c r="IH495" t="str">
        <v>OL02255</v>
      </c>
      <c r="II495" t="str">
        <v>OL02255, Mfg. Tol.</v>
      </c>
      <c r="IJ495" t="str">
        <v>OL02302</v>
      </c>
      <c r="IK495" t="str">
        <v xml:space="preserve">OL02318  needed per image instructions </v>
      </c>
      <c r="IL495" t="str">
        <v>OL02556</v>
      </c>
      <c r="IM495" t="str">
        <v>OL02557</v>
      </c>
      <c r="IN495" t="str">
        <v>OL02567</v>
      </c>
      <c r="IO495" t="str">
        <v>OL02653</v>
      </c>
      <c r="IP495" t="str">
        <v>OL02718</v>
      </c>
      <c r="IQ495" t="str">
        <v>OL02841</v>
      </c>
      <c r="IR495" t="str">
        <v>OL02842</v>
      </c>
      <c r="IS495" t="str">
        <v>OL02844</v>
      </c>
      <c r="IT495" t="str">
        <v>OL02871</v>
      </c>
      <c r="IU495" t="str">
        <v>OL02887</v>
      </c>
      <c r="IV495" t="str">
        <v>OL03500</v>
      </c>
      <c r="IW495" t="str">
        <v>OL03766</v>
      </c>
      <c r="IX495" t="str">
        <v>OL03868</v>
      </c>
      <c r="IY495" t="str">
        <v>OL03869</v>
      </c>
      <c r="IZ495" t="str">
        <v>OL03870</v>
      </c>
      <c r="JA495" t="str">
        <v>OL03873, DWG# 100448-44</v>
      </c>
      <c r="JB495" t="str">
        <v>OL03949</v>
      </c>
      <c r="JC495" t="str">
        <v xml:space="preserve">OL04043, Section </v>
      </c>
      <c r="JD495" t="str">
        <v xml:space="preserve">OL04044, Section </v>
      </c>
      <c r="JE495" t="str">
        <v>OL04045</v>
      </c>
      <c r="JF495" t="str">
        <v>OL04045, Milled Feature</v>
      </c>
      <c r="JG495" t="str">
        <v>OL04063</v>
      </c>
      <c r="JH495" t="str">
        <v>OL04064</v>
      </c>
      <c r="JI495" t="str">
        <v>OL04065</v>
      </c>
      <c r="JJ495" t="str">
        <v>OL04181</v>
      </c>
      <c r="JK495" t="str">
        <v>OL04218</v>
      </c>
      <c r="JL495" t="str">
        <v>OL04224, See Image</v>
      </c>
      <c r="JM495" t="str">
        <v>OL04374</v>
      </c>
      <c r="JN495" t="str">
        <v>OL04375, Section M-M</v>
      </c>
      <c r="JO495" t="str">
        <v>OL04376, Section M-M</v>
      </c>
      <c r="JP495" t="str">
        <v>OL04443</v>
      </c>
      <c r="JQ495" t="str">
        <v>OL04444</v>
      </c>
      <c r="JR495" t="str">
        <v>OL05000</v>
      </c>
      <c r="JS495" t="str">
        <v>One side of slot</v>
      </c>
      <c r="JT495" t="str">
        <v>Other side of slot</v>
      </c>
      <c r="JU495" t="str">
        <v>Out of center more than .002 = Fail</v>
      </c>
      <c r="JV495" t="str">
        <v>Out of center more than.002 = Fail</v>
      </c>
      <c r="JW495" t="str">
        <v>Overlay OL02713</v>
      </c>
      <c r="JX495" t="str">
        <v>Overlay OL02714</v>
      </c>
      <c r="JY495" t="str">
        <v>Overlay OL02718</v>
      </c>
      <c r="JZ495" t="str">
        <v>Overlay OL03831, Mfg. Tol.</v>
      </c>
      <c r="KA495" t="str">
        <v>Part Without Slots</v>
      </c>
      <c r="KB495" t="str">
        <v>Part Without Slots, See Image</v>
      </c>
      <c r="KC495" t="str">
        <v xml:space="preserve">Pass = .0254 or Less </v>
      </c>
      <c r="KD495" t="str">
        <v>PD MIN = 4.361, PD MAX = 4.456</v>
      </c>
      <c r="KE495" t="str">
        <v>Per Balloon 2 Note</v>
      </c>
      <c r="KF495" t="str">
        <v>Per drawing note(s) 8.</v>
      </c>
      <c r="KG495" t="str">
        <v>Point or Sphere Tip</v>
      </c>
      <c r="KH495" t="str">
        <v>Point Tip</v>
      </c>
      <c r="KI495" t="str">
        <v>R.9 to R1.1 = Pass, See Image</v>
      </c>
      <c r="KJ495" t="str">
        <v>Ram Construction</v>
      </c>
      <c r="KK495" t="str">
        <v>Record Same Pass / Fail All Balloons</v>
      </c>
      <c r="KL495" t="str">
        <v>Ref. Balloon 1</v>
      </c>
      <c r="KM495" t="str">
        <v>Ref. Balloon 12</v>
      </c>
      <c r="KN495" t="str">
        <v>Ref. Balloon 13, 100% AQL</v>
      </c>
      <c r="KO495" t="str">
        <v>Ref. Balloon 2</v>
      </c>
      <c r="KP495" t="str">
        <v>Ref. Balloon 21, 100% AQL</v>
      </c>
      <c r="KQ495" t="str">
        <v>Ref. Balloon 4</v>
      </c>
      <c r="KR495" t="str">
        <v>Ref. Balloon 7</v>
      </c>
      <c r="KS495" t="str">
        <v>Ref. Balloon 8</v>
      </c>
      <c r="KT495" t="str">
        <v>Relieved Pin Gauges 09236 &amp; 09235</v>
      </c>
      <c r="KU495" t="str">
        <v>Rotate Part</v>
      </c>
      <c r="KV495" t="str">
        <v>Rotate Part, See Image</v>
      </c>
      <c r="KW495" t="str">
        <v>Same as Root Radius</v>
      </c>
      <c r="KX495" t="str">
        <v>Section</v>
      </c>
      <c r="KY495" t="str">
        <v>Section B-B</v>
      </c>
      <c r="KZ495" t="str">
        <v>Section B-B, Distance Between Grooves</v>
      </c>
      <c r="LA495" t="str">
        <v>Section C-C</v>
      </c>
      <c r="LB495" t="str">
        <v>Section Part</v>
      </c>
      <c r="LC495" t="str">
        <v>Section Part, Measured from Opposite Face</v>
      </c>
      <c r="LD495" t="str">
        <v>Section, Broachless Blank</v>
      </c>
      <c r="LE495" t="str">
        <v>Section, EXT. Sphere Location.</v>
      </c>
      <c r="LF495" t="str">
        <v>Section, Hex Cham. Ang.</v>
      </c>
      <c r="LG495" t="str">
        <v>Section, Hex Fillet Rad.</v>
      </c>
      <c r="LH495" t="str">
        <v>Section, INT. Feature</v>
      </c>
      <c r="LI495" t="str">
        <v>Section, INT. Sphere Location.</v>
      </c>
      <c r="LJ495" t="str">
        <v>Section, Mfg. Tol.</v>
      </c>
      <c r="LK495" t="str">
        <v>Section, Mfg. Tol., See Image</v>
      </c>
      <c r="LL495" t="str">
        <v>Section, OL00486</v>
      </c>
      <c r="LM495" t="str">
        <v>Section, OL00542</v>
      </c>
      <c r="LN495" t="str">
        <v>Section, OL00543</v>
      </c>
      <c r="LO495" t="str">
        <v>Section, OL00544</v>
      </c>
      <c r="LP495" t="str">
        <v>Section, OL00545</v>
      </c>
      <c r="LQ495" t="str">
        <v>Section, OL00546</v>
      </c>
      <c r="LR495" t="str">
        <v>Section, OL00547</v>
      </c>
      <c r="LS495" t="str">
        <v>Section, OL00555</v>
      </c>
      <c r="LT495" t="str">
        <v>Section, OL00725</v>
      </c>
      <c r="LU495" t="str">
        <v>Section, OL01430</v>
      </c>
      <c r="LV495" t="str">
        <v>Section, OL01434</v>
      </c>
      <c r="LW495" t="str">
        <v>Section, OL01435</v>
      </c>
      <c r="LX495" t="str">
        <v>Section, OL01807</v>
      </c>
      <c r="LY495" t="str">
        <v>Section, OL01830</v>
      </c>
      <c r="LZ495" t="str">
        <v>Section, OL02351</v>
      </c>
      <c r="MA495" t="str">
        <v>Section, OL02519</v>
      </c>
      <c r="MB495" t="str">
        <v>Section, OL02520</v>
      </c>
      <c r="MC495" t="str">
        <v>Section, OL02522</v>
      </c>
      <c r="MD495" t="str">
        <v>Section, OL02540</v>
      </c>
      <c r="ME495" t="str">
        <v>Section, OL02541</v>
      </c>
      <c r="MF495" t="str">
        <v>Section, OL02552</v>
      </c>
      <c r="MG495" t="str">
        <v>Section, OL02553</v>
      </c>
      <c r="MH495" t="str">
        <v>Section, OL02554</v>
      </c>
      <c r="MI495" t="str">
        <v>Section, OL02555</v>
      </c>
      <c r="MJ495" t="str">
        <v>Section, OL02558</v>
      </c>
      <c r="MK495" t="str">
        <v>Section, OL02559</v>
      </c>
      <c r="ML495" t="str">
        <v>Section, OL02560</v>
      </c>
      <c r="MM495" t="str">
        <v>Section, OL02619</v>
      </c>
      <c r="MN495" t="str">
        <v>Section, OL02620</v>
      </c>
      <c r="MO495" t="str">
        <v>Section, OL02621</v>
      </c>
      <c r="MP495" t="str">
        <v>Section, OL02622</v>
      </c>
      <c r="MQ495" t="str">
        <v>Section, OL02623</v>
      </c>
      <c r="MR495" t="str">
        <v>Section, OL02624</v>
      </c>
      <c r="MS495" t="str">
        <v>Section, OL02652</v>
      </c>
      <c r="MT495" t="str">
        <v>Section, OL02680</v>
      </c>
      <c r="MU495" t="str">
        <v>Section, OL02793</v>
      </c>
      <c r="MV495" t="str">
        <v>Section, OL02823</v>
      </c>
      <c r="MW495" t="str">
        <v>Section, OL02843</v>
      </c>
      <c r="MX495" t="str">
        <v>Section, OL03026, Ext.</v>
      </c>
      <c r="MY495" t="str">
        <v>Section, OL03026, Int.</v>
      </c>
      <c r="MZ495" t="str">
        <v>Section, OL03570, DWG# 100448-41</v>
      </c>
      <c r="NA495" t="str">
        <v>Section, OL03781</v>
      </c>
      <c r="NB495" t="str">
        <v>Section, OL03911</v>
      </c>
      <c r="NC495" t="str">
        <v>Section, OL03912</v>
      </c>
      <c r="ND495" t="str">
        <v>Section, OL03928</v>
      </c>
      <c r="NE495" t="str">
        <v>Section, OL03929</v>
      </c>
      <c r="NF495" t="str">
        <v>Section, OL04030</v>
      </c>
      <c r="NG495" t="str">
        <v>Section, OL04037</v>
      </c>
      <c r="NH495" t="str">
        <v>Section, OL04038</v>
      </c>
      <c r="NI495" t="str">
        <v>Section, OL04046</v>
      </c>
      <c r="NJ495" t="str">
        <v>Section, OL04065</v>
      </c>
      <c r="NK495" t="str">
        <v>Section, OL04066</v>
      </c>
      <c r="NL495" t="str">
        <v>Section, OL04067</v>
      </c>
      <c r="NM495" t="str">
        <v>Section, OL04069</v>
      </c>
      <c r="NN495" t="str">
        <v>Section, OL04071</v>
      </c>
      <c r="NO495" t="str">
        <v>Section, OL04173</v>
      </c>
      <c r="NP495" t="str">
        <v>Section, OL04174</v>
      </c>
      <c r="NQ495" t="str">
        <v>Section, OL04214</v>
      </c>
      <c r="NR495" t="str">
        <v>Section, OL04215</v>
      </c>
      <c r="NS495" t="str">
        <v>Section, OL04216</v>
      </c>
      <c r="NT495" t="str">
        <v>Section, OL04217</v>
      </c>
      <c r="NU495" t="str">
        <v>Section, Overlay OL02716</v>
      </c>
      <c r="NV495" t="str">
        <v>Section, Overlay OL02717</v>
      </c>
      <c r="NW495" t="str">
        <v>Section, See Image</v>
      </c>
      <c r="NX495" t="str">
        <v>Section, See Image, DWG# 100448-41</v>
      </c>
      <c r="NY495" t="str">
        <v>Section, Without Sots</v>
      </c>
      <c r="NZ495" t="str">
        <v>See Comments Sheet</v>
      </c>
      <c r="OA495" t="str">
        <v>See Comments Sheet, OL02318</v>
      </c>
      <c r="OB495" t="str">
        <v>See Image</v>
      </c>
      <c r="OC495" t="str">
        <v>See Image, .005 or Less = Pass</v>
      </c>
      <c r="OD495" t="str">
        <v>See Image, Check Near Radius</v>
      </c>
      <c r="OE495" t="str">
        <v>See Image, Constrained</v>
      </c>
      <c r="OF495" t="str">
        <v>See Image, Distance Between Flats</v>
      </c>
      <c r="OG495" t="str">
        <v xml:space="preserve">See Image, Mfg. Tol, Section A-A </v>
      </c>
      <c r="OH495" t="str">
        <v>See image, Mfg. Tol.</v>
      </c>
      <c r="OI495" t="str">
        <v>See Image, Mic. Across Flats</v>
      </c>
      <c r="OJ495" t="str">
        <v>See Image, OL02850</v>
      </c>
      <c r="OK495" t="str">
        <v>See Image, OL02880</v>
      </c>
      <c r="OL495" t="str">
        <v>See Image, OL03926</v>
      </c>
      <c r="OM495" t="str">
        <v>See Image, OL03927</v>
      </c>
      <c r="ON495" t="str">
        <v>See Image, OL04003</v>
      </c>
      <c r="OO495" t="str">
        <v>'See Image, OL04342,  Best Fit Joe Block</v>
      </c>
      <c r="OP495" t="str">
        <v>See Image, OL04342,  Blank</v>
      </c>
      <c r="OQ495" t="str">
        <v>See Image, OL04342, Blank</v>
      </c>
      <c r="OR495" t="str">
        <v>See Image, OL04343, Blank</v>
      </c>
      <c r="OS495" t="str">
        <v>See Image, Pass = .002 or Less</v>
      </c>
      <c r="OT495" t="str">
        <v>See Image, Rcd. MAX</v>
      </c>
      <c r="OU495" t="str">
        <v>See Image, Rcd. MIN</v>
      </c>
      <c r="OV495" t="str">
        <v>See Image, Section</v>
      </c>
      <c r="OW495" t="str">
        <v>See Image, Section A-A</v>
      </c>
      <c r="OX495" t="str">
        <v>See Image, Section B-B</v>
      </c>
      <c r="OY495" t="str">
        <v>See Image, Section B-B, TSC</v>
      </c>
      <c r="OZ495" t="str">
        <v>See Image, Shank Drawing # 18000-XX-XX A</v>
      </c>
      <c r="PA495" t="str">
        <v>Sequencial Laser 01, 120 Per Print</v>
      </c>
      <c r="PB495" t="str">
        <v>Set to .202, Zero on Thread Lead</v>
      </c>
      <c r="PC495" t="str">
        <v>Sharp OK, No Burr</v>
      </c>
      <c r="PD495" t="str">
        <v>Sharp OK, No Raised Edge, See Image</v>
      </c>
      <c r="PE495" t="str">
        <v>Sharp OK, No Raised Edges</v>
      </c>
      <c r="PF495" t="str">
        <v>Sharp okay no raised edge</v>
      </c>
      <c r="PG495" t="str">
        <v>Sharp Okay, No Burr</v>
      </c>
      <c r="PH495" t="str">
        <v>Sharp Okay, No Raised Edge</v>
      </c>
      <c r="PI495" t="str">
        <v>Sharp Okay, No Raised Edges,</v>
      </c>
      <c r="PJ495" t="str">
        <v>Sharp Okay, See Image</v>
      </c>
      <c r="PK495" t="str">
        <v xml:space="preserve">Start of Radius @ .195 </v>
      </c>
      <c r="PL495" t="str">
        <v xml:space="preserve">Start of Radius @ .21 </v>
      </c>
      <c r="PM495" t="str">
        <v xml:space="preserve">T.S.C. </v>
      </c>
      <c r="PN495" t="str">
        <v>Tangent Point</v>
      </c>
      <c r="PO495" t="str">
        <v>Tangent point of R.50</v>
      </c>
      <c r="PP495" t="str">
        <v>Taper Check, Mfg.Tol.</v>
      </c>
      <c r="PQ495" t="str">
        <v>Taper Check, Mfg.Tol., See Image</v>
      </c>
      <c r="PR495" t="str">
        <v>Thrd. Minor Ø</v>
      </c>
      <c r="PS495" t="str">
        <v>Thrd. Relief Ø</v>
      </c>
      <c r="PT495" t="str">
        <v>Threadless Blank</v>
      </c>
      <c r="PU495" t="str">
        <v>Threadless Blank, From Major Ø</v>
      </c>
      <c r="PV495" t="str">
        <v>Threadless Blank, Mfg. Tol.</v>
      </c>
      <c r="PW495" t="str">
        <v>Threadless Blank, Thrd. to Neck Rad.</v>
      </c>
      <c r="PX495" t="str">
        <v>Thredless Blank</v>
      </c>
      <c r="PY495" t="str">
        <v>To center of R.005</v>
      </c>
      <c r="PZ495" t="str">
        <v>Torx Min. Dia.</v>
      </c>
      <c r="QA495" t="str">
        <v>Turn Ø Free of Mill Marks</v>
      </c>
      <c r="QB495" t="str">
        <v>Use (Full) GO Hex</v>
      </c>
      <c r="QC495" t="str">
        <v>Use Balloon 1 FULL Gauge</v>
      </c>
      <c r="QD495" t="str">
        <v>Use Balloon 9 FULL GO</v>
      </c>
      <c r="QE495" t="str">
        <v>Use Best Fit Pin</v>
      </c>
      <c r="QF495" t="str">
        <v>Use Disk Tip</v>
      </c>
      <c r="QG495" t="str">
        <v>Use flat bottomed indicator tip.</v>
      </c>
      <c r="QH495" t="str">
        <v xml:space="preserve">Use Full .093 Go Hex </v>
      </c>
      <c r="QI495" t="str">
        <v xml:space="preserve">Use Full .0930 Go Hex </v>
      </c>
      <c r="QJ495" t="str">
        <v>Use Full .1235 Go Hex</v>
      </c>
      <c r="QK495" t="str">
        <v>Use Gauge K2-98-8019-04, See Image</v>
      </c>
      <c r="QL495" t="str">
        <v>Use large flat indicator tip</v>
      </c>
      <c r="QM495" t="str">
        <v>Use Pins.3330/.3350, See Image MAX NO-GO</v>
      </c>
      <c r="QN495" t="str">
        <v>Use Pointed Drop Indicator Tip</v>
      </c>
      <c r="QO495" t="str">
        <v>V-Block</v>
      </c>
      <c r="QP495" t="str">
        <v>V-Block,  AMB for 13</v>
      </c>
      <c r="QQ495" t="str">
        <v>V-Block,  Hex Cham. Dia.</v>
      </c>
      <c r="QR495" t="str">
        <v>V-Block, Hex Depth</v>
      </c>
      <c r="QS495" t="str">
        <v>VBU Gauge</v>
      </c>
      <c r="QT495" t="str">
        <v>Visibally smaller than HEX=Pass</v>
      </c>
      <c r="QU495" t="str">
        <v>Visual Per Drawing</v>
      </c>
      <c r="QV495" t="str">
        <v>Whirl Blank</v>
      </c>
      <c r="QW495" t="str">
        <v xml:space="preserve">Whirl Blank </v>
      </c>
      <c r="QX495" t="str">
        <v>Whirl Blank, Neck Rad. End to Head CL</v>
      </c>
      <c r="QY495" t="str">
        <v>Whirl Blank, Nose Start Dia.</v>
      </c>
      <c r="QZ495" t="str">
        <v>Whirl Blank, Nose Start Dist.</v>
      </c>
      <c r="RA495" t="str">
        <v>Whirl Blank, Thrd. Minor</v>
      </c>
      <c r="RB495" t="str">
        <v>Whirl Blank, Thrd. Pullout Dia.</v>
      </c>
      <c r="RC495" t="str">
        <v>Whole Part, Removal is at Assy. Level</v>
      </c>
      <c r="RD495" t="str">
        <v>Wide Area</v>
      </c>
      <c r="RE495" t="str">
        <v>Zero on End of Go Gauge</v>
      </c>
    </row>
    <row r="496" spans="3:473">
      <c r="C496" t="str" cm="1">
        <f t="array" ref="C496:RE496">TRANSPOSE(_xlfn._xlws.SORT(_xlfn._xlws.FILTER($A$2:$A$600,ISNUMBER(SEARCH('PartLib Table'!M513,$A$2:$A$600)),"not found")))</f>
        <v xml:space="preserve"> 'C', Whirl Blank</v>
      </c>
      <c r="D496" t="str">
        <v xml:space="preserve"> See Image, Constrained</v>
      </c>
      <c r="E496" t="str">
        <v>(.04 to .12 range = Pass)</v>
      </c>
      <c r="F496" t="str">
        <v>(.042 FULL) Go Pin Seat Fully</v>
      </c>
      <c r="G496" t="str">
        <v>(B), Mfg. Tol.</v>
      </c>
      <c r="H496" t="str">
        <v>(B), O.A.L.</v>
      </c>
      <c r="I496" t="str">
        <v>.001 or less =Pass</v>
      </c>
      <c r="J496" t="str">
        <v>.001 or less out of center = Pass</v>
      </c>
      <c r="K496" t="str">
        <v>.002 or Less = Pass</v>
      </c>
      <c r="L496" t="str">
        <v>.002 or Less out of center = Pass</v>
      </c>
      <c r="M496" t="str">
        <v>.005 to .015 = Pass</v>
      </c>
      <c r="N496" t="str">
        <v>.0125 Mean, Section</v>
      </c>
      <c r="O496" t="str">
        <v>.025 or Less in X &amp; Y=Pass</v>
      </c>
      <c r="P496" t="str">
        <v>.038 Mean</v>
      </c>
      <c r="Q496" t="str">
        <v>.063 MM = .0024 IN, See Image</v>
      </c>
      <c r="R496" t="str">
        <v>.063MM = .0024"</v>
      </c>
      <c r="S496" t="str">
        <v>.243 NO-GO, Unconstrained, Must Not Start</v>
      </c>
      <c r="T496" t="str">
        <v>@ Back Face &amp; ID, No Raised Edge</v>
      </c>
      <c r="U496" t="str">
        <v>@ Back Face &amp; OD, No Raised Edge</v>
      </c>
      <c r="V496" t="str">
        <v>@ ID &amp; FACE</v>
      </c>
      <c r="W496" t="str">
        <v>@ OD &amp; BACK FACE</v>
      </c>
      <c r="X496" t="str">
        <v>@ OD &amp; FACE</v>
      </c>
      <c r="Y496" t="str">
        <v>Across from slot</v>
      </c>
      <c r="Z496" t="str">
        <v>All Edge Breaks</v>
      </c>
      <c r="AA496" t="str">
        <v>Attached to bar stock</v>
      </c>
      <c r="AB496" t="str">
        <v xml:space="preserve">Back Turn Fillet Rad. </v>
      </c>
      <c r="AC496" t="str">
        <v>Balloon 1 (DWG FRM0105 Page 2, NV-27)</v>
      </c>
      <c r="AD496" t="str">
        <v>Balloon 1 (DWG FRM0105, NV-30)</v>
      </c>
      <c r="AE496" t="str">
        <v>Balloon 1 (P# 9890002-20) OL00429/A</v>
      </c>
      <c r="AF496" t="str">
        <v>Balloon 1, DWG#FRM0105</v>
      </c>
      <c r="AG496" t="str">
        <v>Balloon 11, See Image</v>
      </c>
      <c r="AH496" t="str">
        <v xml:space="preserve">Balloon 2 (DWG FRM0105 Page 2, NV-27) </v>
      </c>
      <c r="AI496" t="str">
        <v>Balloon 2 (DWG FRM0105, NV-30)</v>
      </c>
      <c r="AJ496" t="str">
        <v>Balloon 2 (P# 9890002-20)</v>
      </c>
      <c r="AK496" t="str">
        <v>Balloon 2, DWG#FRM0105</v>
      </c>
      <c r="AL496" t="str">
        <v>Balloon 2, DWG#FRM0105, See Image</v>
      </c>
      <c r="AM496" t="str">
        <v>Balloon 3 (DWG FRM0105, NV-30 Minor)</v>
      </c>
      <c r="AN496" t="str">
        <v>Balloon 3 (DWG FRM0105, NV-30)</v>
      </c>
      <c r="AO496" t="str">
        <v>Balloon 3 (P# 9890002-20)</v>
      </c>
      <c r="AP496" t="str">
        <v>Balloon 4</v>
      </c>
      <c r="AQ496" t="str">
        <v>Balloon 4 (P# 9890002-20)</v>
      </c>
      <c r="AR496" t="str">
        <v>Below Middle Band</v>
      </c>
      <c r="AS496" t="str">
        <v>Best Fit Pin, .003 or Less =Pass</v>
      </c>
      <c r="AT496" t="str">
        <v>Blank</v>
      </c>
      <c r="AU496" t="str">
        <v>Blank Turn Maj.</v>
      </c>
      <c r="AV496" t="str">
        <v>Blank Turn Maj. Mill Flt., OL4172</v>
      </c>
      <c r="AW496" t="str">
        <v>Blank Without .010 Slots</v>
      </c>
      <c r="AX496" t="str">
        <v>Blank Without .010 Slots, Section</v>
      </c>
      <c r="AY496" t="str">
        <v>Blank without thread</v>
      </c>
      <c r="AZ496" t="str">
        <v xml:space="preserve">Blank, Center of V Grv. </v>
      </c>
      <c r="BA496" t="str">
        <v>Blank, Check R adjacent Balloon 17</v>
      </c>
      <c r="BB496" t="str">
        <v>Blank, EXT. Feature</v>
      </c>
      <c r="BC496" t="str">
        <v>Blank, See Image, OL04335</v>
      </c>
      <c r="BD496" t="str">
        <v>Blank, See Image, OL04336</v>
      </c>
      <c r="BE496" t="str">
        <v xml:space="preserve">Blank, Thrd. </v>
      </c>
      <c r="BF496" t="str">
        <v>Blank, Turn Tip</v>
      </c>
      <c r="BG496" t="str">
        <v>Blank, Without Thrd.</v>
      </c>
      <c r="BH496" t="str">
        <v>Blank, Without Thread</v>
      </c>
      <c r="BI496" t="str">
        <v xml:space="preserve">Blunt Start Blend to Minor </v>
      </c>
      <c r="BJ496" t="str">
        <v>Calc., Use Go HEX</v>
      </c>
      <c r="BK496" t="str">
        <v>Can't dig into OD</v>
      </c>
      <c r="BL496" t="str">
        <v>Carbide Gauge</v>
      </c>
      <c r="BM496" t="str">
        <v xml:space="preserve">Center of V Grv. </v>
      </c>
      <c r="BN496" t="str">
        <v>Centered Less than .03 = Pass</v>
      </c>
      <c r="BO496" t="str">
        <v>Centered within .0005 or Less = Pass</v>
      </c>
      <c r="BP496" t="str">
        <v>Centered within .001 or Less = Pass</v>
      </c>
      <c r="BQ496" t="str">
        <v>Centered within .0254 or Less = Pass</v>
      </c>
      <c r="BR496" t="str">
        <v>Check close to Rod Slot</v>
      </c>
      <c r="BS496" t="str">
        <v>Check every other hole</v>
      </c>
      <c r="BT496" t="str">
        <v>Check Go over full length of slot.</v>
      </c>
      <c r="BU496" t="str">
        <v>Check Near Closed End</v>
      </c>
      <c r="BV496" t="str">
        <v>Check per Print View, Away from Rod Slot</v>
      </c>
      <c r="BW496" t="str">
        <v>Check to Balloon 30 Go Pin</v>
      </c>
      <c r="BX496" t="str">
        <v>Check with .2705 SET Pin Inside Part</v>
      </c>
      <c r="BY496" t="str">
        <v>Check with Hex Up</v>
      </c>
      <c r="BZ496" t="str">
        <v>CMM Blank</v>
      </c>
      <c r="CA496" t="str">
        <v>Confirm Full Radius</v>
      </c>
      <c r="CB496" t="str">
        <v>Constrained in fixture</v>
      </c>
      <c r="CC496" t="str">
        <v>Constrained with Ring</v>
      </c>
      <c r="CD496" t="str">
        <v>Constrained, See Image</v>
      </c>
      <c r="CE496" t="str">
        <v>Dim. "A"</v>
      </c>
      <c r="CF496" t="str">
        <v>Dim. "B"</v>
      </c>
      <c r="CG496" t="str">
        <v>Dim. "C"</v>
      </c>
      <c r="CH496" t="str">
        <v>Dim. "D", Whirl Blank</v>
      </c>
      <c r="CI496" t="str">
        <v>Dim. "G"</v>
      </c>
      <c r="CJ496" t="str">
        <v>Dim. E, Blank Turn Maj. &amp;  Mill Flt</v>
      </c>
      <c r="CK496" t="str">
        <v>Dim. E, Blank Turn Maj.&amp;  Mill Flt</v>
      </c>
      <c r="CL496" t="str">
        <v>Dim. H, Whirl Blank</v>
      </c>
      <c r="CM496" t="str">
        <v>Dim. J, 'Blank Turn Maj. &amp; Whirl Blank</v>
      </c>
      <c r="CN496" t="str">
        <v>Disk Drop Indicator Tip</v>
      </c>
      <c r="CO496" t="str">
        <v>DWG 100448-15, Balloon F_1</v>
      </c>
      <c r="CP496" t="str">
        <v>DWG 100448-15, OL02571</v>
      </c>
      <c r="CQ496" t="str">
        <v>DWG 100448-41</v>
      </c>
      <c r="CR496" t="str">
        <v>DWG 9890040, (10E),Section Part, OL01139</v>
      </c>
      <c r="CS496" t="str">
        <v>DWG 9890040, (10E),Section, OL01139</v>
      </c>
      <c r="CT496" t="str">
        <v>DWG 9890040, (11E)</v>
      </c>
      <c r="CU496" t="str">
        <v>DWG 9890040, (11E), Pins with Flats</v>
      </c>
      <c r="CV496" t="str">
        <v>DWG 9890040, (12E),  Pass=.002 or less</v>
      </c>
      <c r="CW496" t="str">
        <v>DWG 9890040, (12E), See Image</v>
      </c>
      <c r="CX496" t="str">
        <v>DWG 9890040, (1E), OL01431</v>
      </c>
      <c r="CY496" t="str">
        <v>DWG 9890040, (1E), OL01432</v>
      </c>
      <c r="CZ496" t="str">
        <v>DWG 9890040, (2E), OL01432</v>
      </c>
      <c r="DA496" t="str">
        <v>DWG 9890040, (3E)</v>
      </c>
      <c r="DB496" t="str">
        <v>DWG 9890040, (4E)</v>
      </c>
      <c r="DC496" t="str">
        <v>DWG 9890040, (5E), OL02336</v>
      </c>
      <c r="DD496" t="str">
        <v>DWG 9890040, (6E)</v>
      </c>
      <c r="DE496" t="str">
        <v>DWG 9890040, (7E)</v>
      </c>
      <c r="DF496" t="str">
        <v>DWG 9890040, (8E), OL01433</v>
      </c>
      <c r="DG496" t="str">
        <v>DWG 9890040, (8E), OL01433, Section</v>
      </c>
      <c r="DH496" t="str">
        <v>DWG 9890040, (9E), Close to Rod Slot</v>
      </c>
      <c r="DI496" t="str">
        <v>DWG 9890040, (9E),Close to Rod Slot</v>
      </c>
      <c r="DJ496" t="str">
        <v>DWG FRM0105 PAGE 2</v>
      </c>
      <c r="DK496" t="str">
        <v>DWG# 100448-41</v>
      </c>
      <c r="DL496" t="str">
        <v>DWG# 100448-44</v>
      </c>
      <c r="DM496" t="str">
        <v>DWG# 9890003  (1), Section OL00436/A</v>
      </c>
      <c r="DN496" t="str">
        <v>DWG# 9890003 (3), Ring Gauge Constrained</v>
      </c>
      <c r="DO496" t="str">
        <v>DWG# 9890003 (4), Section</v>
      </c>
      <c r="DP496" t="str">
        <v>DWG#100448-26, Balloon 1K, OL02350</v>
      </c>
      <c r="DQ496" t="str">
        <v>DWG#100448-26, Balloon 2K, OL02350</v>
      </c>
      <c r="DR496" t="str">
        <v>DWG#100448-26, Balloon 3K, OL02363</v>
      </c>
      <c r="DS496" t="str">
        <v>DWG#100448-26, Balloon 4K</v>
      </c>
      <c r="DT496" t="str">
        <v>DWG#100448-26, Balloon 5K, Section</v>
      </c>
      <c r="DU496" t="str">
        <v>DWG#100448-26, Balloon 6K</v>
      </c>
      <c r="DV496" t="str">
        <v>DWG#100448-26, Balloon 7K, Section</v>
      </c>
      <c r="DW496" t="str">
        <v>DWG#100448-26, Mfg. Tol.</v>
      </c>
      <c r="DX496" t="str">
        <v>DWG#9890003 (2) Ring Gauge Constrained</v>
      </c>
      <c r="DY496" t="str">
        <v>DWG#9890044</v>
      </c>
      <c r="DZ496" t="str">
        <v>DWG#9890044 .1985 to .2005=Pass</v>
      </c>
      <c r="EA496" t="str">
        <v>DWG#9890044 Overlay OL02441</v>
      </c>
      <c r="EB496" t="str">
        <v>DWG#9890044, OL02441</v>
      </c>
      <c r="EC496" t="str">
        <v>DWG#FRM0105</v>
      </c>
      <c r="ED496" t="str">
        <v>EXT.</v>
      </c>
      <c r="EE496" t="str">
        <v>EXT. Section, OL02460</v>
      </c>
      <c r="EF496" t="str">
        <v>EXT., OL04223</v>
      </c>
      <c r="EG496" t="str">
        <v>Flat Drop Indicator Tip</v>
      </c>
      <c r="EH496" t="str">
        <v>Full Go Pin, No Light, at Radius</v>
      </c>
      <c r="EI496" t="str">
        <v>Function Check</v>
      </c>
      <c r="EJ496" t="str">
        <v>GO Function Gauge</v>
      </c>
      <c r="EK496" t="str">
        <v>Go Gauge for Balloon 1 &amp; 4</v>
      </c>
      <c r="EL496" t="str">
        <v>Go Pin must pass through</v>
      </c>
      <c r="EM496" t="str">
        <v>Greater than .005 = Fail, Section</v>
      </c>
      <c r="EN496" t="str">
        <v>Greater than .025 out of center = Fail</v>
      </c>
      <c r="EO496" t="str">
        <v>Greater than 2.6 = Pass</v>
      </c>
      <c r="EP496" t="str">
        <v>Green = Pass, Red = Fail</v>
      </c>
      <c r="EQ496" t="str">
        <v>Hex Depth</v>
      </c>
      <c r="ER496" t="str">
        <v>Hex Minor</v>
      </c>
      <c r="ES496" t="str">
        <v>Hole Dia.</v>
      </c>
      <c r="ET496" t="str">
        <v>Hook or Disk Tip</v>
      </c>
      <c r="EU496" t="str">
        <v>ID Sphere Finish</v>
      </c>
      <c r="EV496" t="str">
        <v>ID/OD Both Sides, Diff. .002 or less = Pass</v>
      </c>
      <c r="EW496" t="str">
        <v>If Looks Big, Section</v>
      </c>
      <c r="EX496" t="str">
        <v>If Looks Small, Section</v>
      </c>
      <c r="EY496" t="str">
        <v>Insp. Close to Break Away, Mfg.Tol.</v>
      </c>
      <c r="EZ496" t="str">
        <v>INT.</v>
      </c>
      <c r="FA496" t="str">
        <v>INT. Section, OL02460</v>
      </c>
      <c r="FB496" t="str">
        <v>INT., OL04223</v>
      </c>
      <c r="FC496" t="str">
        <v>Intersect. of 7.7 &amp; R0.10</v>
      </c>
      <c r="FD496" t="str">
        <v>Intersect. of 8.79 and R.25 MAX</v>
      </c>
      <c r="FE496" t="str">
        <v>Keep Ind. Tip away from corner</v>
      </c>
      <c r="FF496" t="str">
        <v>L31</v>
      </c>
      <c r="FG496" t="str">
        <v>Laser Mark</v>
      </c>
      <c r="FH496" t="str">
        <v>LASER PER NOTE 4</v>
      </c>
      <c r="FI496" t="str">
        <v>LASER PER NOTE 4, Final Check 1 only</v>
      </c>
      <c r="FJ496" t="str">
        <v>Less than .002 out of center = Pass</v>
      </c>
      <c r="FK496" t="str">
        <v>Less than 2.75 = Pass, Section</v>
      </c>
      <c r="FL496" t="str">
        <v>List as pin. Not Calibrated</v>
      </c>
      <c r="FM496" t="str">
        <v>M9 X 1.25 BUTT See Comment Image</v>
      </c>
      <c r="FN496" t="str">
        <v>Manual Section</v>
      </c>
      <c r="FO496" t="str">
        <v>Max Deep .241 NO-GO =.42</v>
      </c>
      <c r="FP496" t="str">
        <v>MAX Depth of (Note 7) .241 NO-GO Pin</v>
      </c>
      <c r="FQ496" t="str">
        <v>Measure from Blue Line, See Image</v>
      </c>
      <c r="FR496" t="str">
        <v>Measure Width of Blue Area, See Image</v>
      </c>
      <c r="FS496" t="str">
        <v>Mfg. Tol</v>
      </c>
      <c r="FT496" t="str">
        <v>Mfg. Tol, See Image</v>
      </c>
      <c r="FU496" t="str">
        <v>Mfg. Tol.</v>
      </c>
      <c r="FV496" t="str">
        <v>Mfg. Tol. "A"</v>
      </c>
      <c r="FW496" t="str">
        <v>Mfg. Tol. (Zero on Gauge Full Dia. Lead)</v>
      </c>
      <c r="FX496" t="str">
        <v>Mfg. Tol. Balloon 11, See Image</v>
      </c>
      <c r="FY496" t="str">
        <v>Mfg. Tol. Balloon 4</v>
      </c>
      <c r="FZ496" t="str">
        <v>Mfg. Tol. Balloon 7</v>
      </c>
      <c r="GA496" t="str">
        <v xml:space="preserve">Mfg. Tol. C-Bore Face (Ballo 28) </v>
      </c>
      <c r="GB496" t="str">
        <v>Mfg. Tol. Section</v>
      </c>
      <c r="GC496" t="str">
        <v>Mfg. Tol. See Image</v>
      </c>
      <c r="GD496" t="str">
        <v>Mfg. Tol., 3 Places, Record MAX</v>
      </c>
      <c r="GE496" t="str">
        <v>Mfg. Tol., Balloon 11</v>
      </c>
      <c r="GF496" t="str">
        <v>Mfg. Tol., Balloon 7</v>
      </c>
      <c r="GG496" t="str">
        <v>Mfg. Tol., Blank</v>
      </c>
      <c r="GH496" t="str">
        <v>Mfg. Tol., Blank, Balloon 12</v>
      </c>
      <c r="GI496" t="str">
        <v>Mfg. Tol., Blend to SØ.320</v>
      </c>
      <c r="GJ496" t="str">
        <v>Mfg. Tol., Calculation</v>
      </c>
      <c r="GK496" t="str">
        <v>Mfg. Tol., For Mill Fixture</v>
      </c>
      <c r="GL496" t="str">
        <v>Mfg. Tol., L32</v>
      </c>
      <c r="GM496" t="str">
        <v>Mfg. Tol., L33</v>
      </c>
      <c r="GN496" t="str">
        <v>Mfg. Tol., No Tool Marks</v>
      </c>
      <c r="GO496" t="str">
        <v>Mfg. Tol., OL03361</v>
      </c>
      <c r="GP496" t="str">
        <v>Mfg. Tol., Record off center value</v>
      </c>
      <c r="GQ496" t="str">
        <v>Mfg. Tol., Same 3 Places, Record MIN</v>
      </c>
      <c r="GR496" t="str">
        <v>Mfg. Tol., Section</v>
      </c>
      <c r="GS496" t="str">
        <v>Mfg. Tol., Section B-B</v>
      </c>
      <c r="GT496" t="str">
        <v>Mfg. Tol., Section, OL03361</v>
      </c>
      <c r="GU496" t="str">
        <v>Mfg. Tol., Section, Per Note 2</v>
      </c>
      <c r="GV496" t="str">
        <v>Mfg. Tol., See Image</v>
      </c>
      <c r="GW496" t="str">
        <v>Mfg. Tol., See Image, Bore in Blue</v>
      </c>
      <c r="GX496" t="str">
        <v>Mfg. Tol., See Image, Hook Tip</v>
      </c>
      <c r="GY496" t="str">
        <v>Mfg. Tol., Sharp Okay No Burr</v>
      </c>
      <c r="GZ496" t="str">
        <v>Mfg. Tol., Threadless Blank</v>
      </c>
      <c r="HA496" t="str">
        <v>Mfg.Tol.</v>
      </c>
      <c r="HB496" t="str">
        <v>Mgf. To., T.S.C.</v>
      </c>
      <c r="HC496" t="str">
        <v>Milled Feature</v>
      </c>
      <c r="HD496" t="str">
        <v>Milled Feature, OL04045</v>
      </c>
      <c r="HE496" t="str">
        <v>More than .0005 out of center = Fail</v>
      </c>
      <c r="HF496" t="str">
        <v>Must Pass Through</v>
      </c>
      <c r="HG496" t="str">
        <v>Must pass through gauge</v>
      </c>
      <c r="HH496" t="str">
        <v>Must Pass Through Go Gauge</v>
      </c>
      <c r="HI496" t="str">
        <v>Must Pass, See Image.</v>
      </c>
      <c r="HJ496" t="str">
        <v>NA</v>
      </c>
      <c r="HK496" t="str">
        <v>Narrow Area</v>
      </c>
      <c r="HL496" t="str">
        <v>Near Balloon 21</v>
      </c>
      <c r="HM496" t="str">
        <v>Near Datum B</v>
      </c>
      <c r="HN496" t="str">
        <v>Neck Dia.</v>
      </c>
      <c r="HO496" t="str">
        <v>Neck to Head Rad.</v>
      </c>
      <c r="HP496" t="str">
        <v>No Copper Deposits Allowed</v>
      </c>
      <c r="HQ496" t="str">
        <v>No Section</v>
      </c>
      <c r="HR496" t="str">
        <v>No Section, .01 to .014 = Pass</v>
      </c>
      <c r="HS496" t="str">
        <v>No Section, Rotate Part</v>
      </c>
      <c r="HT496" t="str">
        <v>No Section, See Image</v>
      </c>
      <c r="HU496" t="str">
        <v>No Slot, Section B-B</v>
      </c>
      <c r="HV496" t="str">
        <v>No visual step = Pass</v>
      </c>
      <c r="HW496" t="str">
        <v>Not to exceed .95 Deep</v>
      </c>
      <c r="HX496" t="str">
        <v>Note 1</v>
      </c>
      <c r="HY496" t="str">
        <v>OL00333/A</v>
      </c>
      <c r="HZ496" t="str">
        <v>OL00519</v>
      </c>
      <c r="IA496" t="str">
        <v>OL00520</v>
      </c>
      <c r="IB496" t="str">
        <v>OL00529</v>
      </c>
      <c r="IC496" t="str">
        <v>OL00542</v>
      </c>
      <c r="ID496" t="str">
        <v>OL00724</v>
      </c>
      <c r="IE496" t="str">
        <v>OL01250</v>
      </c>
      <c r="IF496" t="str">
        <v>OL01869, Threadless Blank</v>
      </c>
      <c r="IG496" t="str">
        <v>OL01870, Section</v>
      </c>
      <c r="IH496" t="str">
        <v>OL02255</v>
      </c>
      <c r="II496" t="str">
        <v>OL02255, Mfg. Tol.</v>
      </c>
      <c r="IJ496" t="str">
        <v>OL02302</v>
      </c>
      <c r="IK496" t="str">
        <v xml:space="preserve">OL02318  needed per image instructions </v>
      </c>
      <c r="IL496" t="str">
        <v>OL02556</v>
      </c>
      <c r="IM496" t="str">
        <v>OL02557</v>
      </c>
      <c r="IN496" t="str">
        <v>OL02567</v>
      </c>
      <c r="IO496" t="str">
        <v>OL02653</v>
      </c>
      <c r="IP496" t="str">
        <v>OL02718</v>
      </c>
      <c r="IQ496" t="str">
        <v>OL02841</v>
      </c>
      <c r="IR496" t="str">
        <v>OL02842</v>
      </c>
      <c r="IS496" t="str">
        <v>OL02844</v>
      </c>
      <c r="IT496" t="str">
        <v>OL02871</v>
      </c>
      <c r="IU496" t="str">
        <v>OL02887</v>
      </c>
      <c r="IV496" t="str">
        <v>OL03500</v>
      </c>
      <c r="IW496" t="str">
        <v>OL03766</v>
      </c>
      <c r="IX496" t="str">
        <v>OL03868</v>
      </c>
      <c r="IY496" t="str">
        <v>OL03869</v>
      </c>
      <c r="IZ496" t="str">
        <v>OL03870</v>
      </c>
      <c r="JA496" t="str">
        <v>OL03873, DWG# 100448-44</v>
      </c>
      <c r="JB496" t="str">
        <v>OL03949</v>
      </c>
      <c r="JC496" t="str">
        <v xml:space="preserve">OL04043, Section </v>
      </c>
      <c r="JD496" t="str">
        <v xml:space="preserve">OL04044, Section </v>
      </c>
      <c r="JE496" t="str">
        <v>OL04045</v>
      </c>
      <c r="JF496" t="str">
        <v>OL04045, Milled Feature</v>
      </c>
      <c r="JG496" t="str">
        <v>OL04063</v>
      </c>
      <c r="JH496" t="str">
        <v>OL04064</v>
      </c>
      <c r="JI496" t="str">
        <v>OL04065</v>
      </c>
      <c r="JJ496" t="str">
        <v>OL04181</v>
      </c>
      <c r="JK496" t="str">
        <v>OL04218</v>
      </c>
      <c r="JL496" t="str">
        <v>OL04224, See Image</v>
      </c>
      <c r="JM496" t="str">
        <v>OL04374</v>
      </c>
      <c r="JN496" t="str">
        <v>OL04375, Section M-M</v>
      </c>
      <c r="JO496" t="str">
        <v>OL04376, Section M-M</v>
      </c>
      <c r="JP496" t="str">
        <v>OL04443</v>
      </c>
      <c r="JQ496" t="str">
        <v>OL04444</v>
      </c>
      <c r="JR496" t="str">
        <v>OL05000</v>
      </c>
      <c r="JS496" t="str">
        <v>One side of slot</v>
      </c>
      <c r="JT496" t="str">
        <v>Other side of slot</v>
      </c>
      <c r="JU496" t="str">
        <v>Out of center more than .002 = Fail</v>
      </c>
      <c r="JV496" t="str">
        <v>Out of center more than.002 = Fail</v>
      </c>
      <c r="JW496" t="str">
        <v>Overlay OL02713</v>
      </c>
      <c r="JX496" t="str">
        <v>Overlay OL02714</v>
      </c>
      <c r="JY496" t="str">
        <v>Overlay OL02718</v>
      </c>
      <c r="JZ496" t="str">
        <v>Overlay OL03831, Mfg. Tol.</v>
      </c>
      <c r="KA496" t="str">
        <v>Part Without Slots</v>
      </c>
      <c r="KB496" t="str">
        <v>Part Without Slots, See Image</v>
      </c>
      <c r="KC496" t="str">
        <v xml:space="preserve">Pass = .0254 or Less </v>
      </c>
      <c r="KD496" t="str">
        <v>PD MIN = 4.361, PD MAX = 4.456</v>
      </c>
      <c r="KE496" t="str">
        <v>Per Balloon 2 Note</v>
      </c>
      <c r="KF496" t="str">
        <v>Per drawing note(s) 8.</v>
      </c>
      <c r="KG496" t="str">
        <v>Point or Sphere Tip</v>
      </c>
      <c r="KH496" t="str">
        <v>Point Tip</v>
      </c>
      <c r="KI496" t="str">
        <v>R.9 to R1.1 = Pass, See Image</v>
      </c>
      <c r="KJ496" t="str">
        <v>Ram Construction</v>
      </c>
      <c r="KK496" t="str">
        <v>Record Same Pass / Fail All Balloons</v>
      </c>
      <c r="KL496" t="str">
        <v>Ref. Balloon 1</v>
      </c>
      <c r="KM496" t="str">
        <v>Ref. Balloon 12</v>
      </c>
      <c r="KN496" t="str">
        <v>Ref. Balloon 13, 100% AQL</v>
      </c>
      <c r="KO496" t="str">
        <v>Ref. Balloon 2</v>
      </c>
      <c r="KP496" t="str">
        <v>Ref. Balloon 21, 100% AQL</v>
      </c>
      <c r="KQ496" t="str">
        <v>Ref. Balloon 4</v>
      </c>
      <c r="KR496" t="str">
        <v>Ref. Balloon 7</v>
      </c>
      <c r="KS496" t="str">
        <v>Ref. Balloon 8</v>
      </c>
      <c r="KT496" t="str">
        <v>Relieved Pin Gauges 09236 &amp; 09235</v>
      </c>
      <c r="KU496" t="str">
        <v>Rotate Part</v>
      </c>
      <c r="KV496" t="str">
        <v>Rotate Part, See Image</v>
      </c>
      <c r="KW496" t="str">
        <v>Same as Root Radius</v>
      </c>
      <c r="KX496" t="str">
        <v>Section</v>
      </c>
      <c r="KY496" t="str">
        <v>Section B-B</v>
      </c>
      <c r="KZ496" t="str">
        <v>Section B-B, Distance Between Grooves</v>
      </c>
      <c r="LA496" t="str">
        <v>Section C-C</v>
      </c>
      <c r="LB496" t="str">
        <v>Section Part</v>
      </c>
      <c r="LC496" t="str">
        <v>Section Part, Measured from Opposite Face</v>
      </c>
      <c r="LD496" t="str">
        <v>Section, Broachless Blank</v>
      </c>
      <c r="LE496" t="str">
        <v>Section, EXT. Sphere Location.</v>
      </c>
      <c r="LF496" t="str">
        <v>Section, Hex Cham. Ang.</v>
      </c>
      <c r="LG496" t="str">
        <v>Section, Hex Fillet Rad.</v>
      </c>
      <c r="LH496" t="str">
        <v>Section, INT. Feature</v>
      </c>
      <c r="LI496" t="str">
        <v>Section, INT. Sphere Location.</v>
      </c>
      <c r="LJ496" t="str">
        <v>Section, Mfg. Tol.</v>
      </c>
      <c r="LK496" t="str">
        <v>Section, Mfg. Tol., See Image</v>
      </c>
      <c r="LL496" t="str">
        <v>Section, OL00486</v>
      </c>
      <c r="LM496" t="str">
        <v>Section, OL00542</v>
      </c>
      <c r="LN496" t="str">
        <v>Section, OL00543</v>
      </c>
      <c r="LO496" t="str">
        <v>Section, OL00544</v>
      </c>
      <c r="LP496" t="str">
        <v>Section, OL00545</v>
      </c>
      <c r="LQ496" t="str">
        <v>Section, OL00546</v>
      </c>
      <c r="LR496" t="str">
        <v>Section, OL00547</v>
      </c>
      <c r="LS496" t="str">
        <v>Section, OL00555</v>
      </c>
      <c r="LT496" t="str">
        <v>Section, OL00725</v>
      </c>
      <c r="LU496" t="str">
        <v>Section, OL01430</v>
      </c>
      <c r="LV496" t="str">
        <v>Section, OL01434</v>
      </c>
      <c r="LW496" t="str">
        <v>Section, OL01435</v>
      </c>
      <c r="LX496" t="str">
        <v>Section, OL01807</v>
      </c>
      <c r="LY496" t="str">
        <v>Section, OL01830</v>
      </c>
      <c r="LZ496" t="str">
        <v>Section, OL02351</v>
      </c>
      <c r="MA496" t="str">
        <v>Section, OL02519</v>
      </c>
      <c r="MB496" t="str">
        <v>Section, OL02520</v>
      </c>
      <c r="MC496" t="str">
        <v>Section, OL02522</v>
      </c>
      <c r="MD496" t="str">
        <v>Section, OL02540</v>
      </c>
      <c r="ME496" t="str">
        <v>Section, OL02541</v>
      </c>
      <c r="MF496" t="str">
        <v>Section, OL02552</v>
      </c>
      <c r="MG496" t="str">
        <v>Section, OL02553</v>
      </c>
      <c r="MH496" t="str">
        <v>Section, OL02554</v>
      </c>
      <c r="MI496" t="str">
        <v>Section, OL02555</v>
      </c>
      <c r="MJ496" t="str">
        <v>Section, OL02558</v>
      </c>
      <c r="MK496" t="str">
        <v>Section, OL02559</v>
      </c>
      <c r="ML496" t="str">
        <v>Section, OL02560</v>
      </c>
      <c r="MM496" t="str">
        <v>Section, OL02619</v>
      </c>
      <c r="MN496" t="str">
        <v>Section, OL02620</v>
      </c>
      <c r="MO496" t="str">
        <v>Section, OL02621</v>
      </c>
      <c r="MP496" t="str">
        <v>Section, OL02622</v>
      </c>
      <c r="MQ496" t="str">
        <v>Section, OL02623</v>
      </c>
      <c r="MR496" t="str">
        <v>Section, OL02624</v>
      </c>
      <c r="MS496" t="str">
        <v>Section, OL02652</v>
      </c>
      <c r="MT496" t="str">
        <v>Section, OL02680</v>
      </c>
      <c r="MU496" t="str">
        <v>Section, OL02793</v>
      </c>
      <c r="MV496" t="str">
        <v>Section, OL02823</v>
      </c>
      <c r="MW496" t="str">
        <v>Section, OL02843</v>
      </c>
      <c r="MX496" t="str">
        <v>Section, OL03026, Ext.</v>
      </c>
      <c r="MY496" t="str">
        <v>Section, OL03026, Int.</v>
      </c>
      <c r="MZ496" t="str">
        <v>Section, OL03570, DWG# 100448-41</v>
      </c>
      <c r="NA496" t="str">
        <v>Section, OL03781</v>
      </c>
      <c r="NB496" t="str">
        <v>Section, OL03911</v>
      </c>
      <c r="NC496" t="str">
        <v>Section, OL03912</v>
      </c>
      <c r="ND496" t="str">
        <v>Section, OL03928</v>
      </c>
      <c r="NE496" t="str">
        <v>Section, OL03929</v>
      </c>
      <c r="NF496" t="str">
        <v>Section, OL04030</v>
      </c>
      <c r="NG496" t="str">
        <v>Section, OL04037</v>
      </c>
      <c r="NH496" t="str">
        <v>Section, OL04038</v>
      </c>
      <c r="NI496" t="str">
        <v>Section, OL04046</v>
      </c>
      <c r="NJ496" t="str">
        <v>Section, OL04065</v>
      </c>
      <c r="NK496" t="str">
        <v>Section, OL04066</v>
      </c>
      <c r="NL496" t="str">
        <v>Section, OL04067</v>
      </c>
      <c r="NM496" t="str">
        <v>Section, OL04069</v>
      </c>
      <c r="NN496" t="str">
        <v>Section, OL04071</v>
      </c>
      <c r="NO496" t="str">
        <v>Section, OL04173</v>
      </c>
      <c r="NP496" t="str">
        <v>Section, OL04174</v>
      </c>
      <c r="NQ496" t="str">
        <v>Section, OL04214</v>
      </c>
      <c r="NR496" t="str">
        <v>Section, OL04215</v>
      </c>
      <c r="NS496" t="str">
        <v>Section, OL04216</v>
      </c>
      <c r="NT496" t="str">
        <v>Section, OL04217</v>
      </c>
      <c r="NU496" t="str">
        <v>Section, Overlay OL02716</v>
      </c>
      <c r="NV496" t="str">
        <v>Section, Overlay OL02717</v>
      </c>
      <c r="NW496" t="str">
        <v>Section, See Image</v>
      </c>
      <c r="NX496" t="str">
        <v>Section, See Image, DWG# 100448-41</v>
      </c>
      <c r="NY496" t="str">
        <v>Section, Without Sots</v>
      </c>
      <c r="NZ496" t="str">
        <v>See Comments Sheet</v>
      </c>
      <c r="OA496" t="str">
        <v>See Comments Sheet, OL02318</v>
      </c>
      <c r="OB496" t="str">
        <v>See Image</v>
      </c>
      <c r="OC496" t="str">
        <v>See Image, .005 or Less = Pass</v>
      </c>
      <c r="OD496" t="str">
        <v>See Image, Check Near Radius</v>
      </c>
      <c r="OE496" t="str">
        <v>See Image, Constrained</v>
      </c>
      <c r="OF496" t="str">
        <v>See Image, Distance Between Flats</v>
      </c>
      <c r="OG496" t="str">
        <v xml:space="preserve">See Image, Mfg. Tol, Section A-A </v>
      </c>
      <c r="OH496" t="str">
        <v>See image, Mfg. Tol.</v>
      </c>
      <c r="OI496" t="str">
        <v>See Image, Mic. Across Flats</v>
      </c>
      <c r="OJ496" t="str">
        <v>See Image, OL02850</v>
      </c>
      <c r="OK496" t="str">
        <v>See Image, OL02880</v>
      </c>
      <c r="OL496" t="str">
        <v>See Image, OL03926</v>
      </c>
      <c r="OM496" t="str">
        <v>See Image, OL03927</v>
      </c>
      <c r="ON496" t="str">
        <v>See Image, OL04003</v>
      </c>
      <c r="OO496" t="str">
        <v>'See Image, OL04342,  Best Fit Joe Block</v>
      </c>
      <c r="OP496" t="str">
        <v>See Image, OL04342,  Blank</v>
      </c>
      <c r="OQ496" t="str">
        <v>See Image, OL04342, Blank</v>
      </c>
      <c r="OR496" t="str">
        <v>See Image, OL04343, Blank</v>
      </c>
      <c r="OS496" t="str">
        <v>See Image, Pass = .002 or Less</v>
      </c>
      <c r="OT496" t="str">
        <v>See Image, Rcd. MAX</v>
      </c>
      <c r="OU496" t="str">
        <v>See Image, Rcd. MIN</v>
      </c>
      <c r="OV496" t="str">
        <v>See Image, Section</v>
      </c>
      <c r="OW496" t="str">
        <v>See Image, Section A-A</v>
      </c>
      <c r="OX496" t="str">
        <v>See Image, Section B-B</v>
      </c>
      <c r="OY496" t="str">
        <v>See Image, Section B-B, TSC</v>
      </c>
      <c r="OZ496" t="str">
        <v>See Image, Shank Drawing # 18000-XX-XX A</v>
      </c>
      <c r="PA496" t="str">
        <v>Sequencial Laser 01, 120 Per Print</v>
      </c>
      <c r="PB496" t="str">
        <v>Set to .202, Zero on Thread Lead</v>
      </c>
      <c r="PC496" t="str">
        <v>Sharp OK, No Burr</v>
      </c>
      <c r="PD496" t="str">
        <v>Sharp OK, No Raised Edge, See Image</v>
      </c>
      <c r="PE496" t="str">
        <v>Sharp OK, No Raised Edges</v>
      </c>
      <c r="PF496" t="str">
        <v>Sharp okay no raised edge</v>
      </c>
      <c r="PG496" t="str">
        <v>Sharp Okay, No Burr</v>
      </c>
      <c r="PH496" t="str">
        <v>Sharp Okay, No Raised Edge</v>
      </c>
      <c r="PI496" t="str">
        <v>Sharp Okay, No Raised Edges,</v>
      </c>
      <c r="PJ496" t="str">
        <v>Sharp Okay, See Image</v>
      </c>
      <c r="PK496" t="str">
        <v xml:space="preserve">Start of Radius @ .195 </v>
      </c>
      <c r="PL496" t="str">
        <v xml:space="preserve">Start of Radius @ .21 </v>
      </c>
      <c r="PM496" t="str">
        <v xml:space="preserve">T.S.C. </v>
      </c>
      <c r="PN496" t="str">
        <v>Tangent Point</v>
      </c>
      <c r="PO496" t="str">
        <v>Tangent point of R.50</v>
      </c>
      <c r="PP496" t="str">
        <v>Taper Check, Mfg.Tol.</v>
      </c>
      <c r="PQ496" t="str">
        <v>Taper Check, Mfg.Tol., See Image</v>
      </c>
      <c r="PR496" t="str">
        <v>Thrd. Minor Ø</v>
      </c>
      <c r="PS496" t="str">
        <v>Thrd. Relief Ø</v>
      </c>
      <c r="PT496" t="str">
        <v>Threadless Blank</v>
      </c>
      <c r="PU496" t="str">
        <v>Threadless Blank, From Major Ø</v>
      </c>
      <c r="PV496" t="str">
        <v>Threadless Blank, Mfg. Tol.</v>
      </c>
      <c r="PW496" t="str">
        <v>Threadless Blank, Thrd. to Neck Rad.</v>
      </c>
      <c r="PX496" t="str">
        <v>Thredless Blank</v>
      </c>
      <c r="PY496" t="str">
        <v>To center of R.005</v>
      </c>
      <c r="PZ496" t="str">
        <v>Torx Min. Dia.</v>
      </c>
      <c r="QA496" t="str">
        <v>Turn Ø Free of Mill Marks</v>
      </c>
      <c r="QB496" t="str">
        <v>Use (Full) GO Hex</v>
      </c>
      <c r="QC496" t="str">
        <v>Use Balloon 1 FULL Gauge</v>
      </c>
      <c r="QD496" t="str">
        <v>Use Balloon 9 FULL GO</v>
      </c>
      <c r="QE496" t="str">
        <v>Use Best Fit Pin</v>
      </c>
      <c r="QF496" t="str">
        <v>Use Disk Tip</v>
      </c>
      <c r="QG496" t="str">
        <v>Use flat bottomed indicator tip.</v>
      </c>
      <c r="QH496" t="str">
        <v xml:space="preserve">Use Full .093 Go Hex </v>
      </c>
      <c r="QI496" t="str">
        <v xml:space="preserve">Use Full .0930 Go Hex </v>
      </c>
      <c r="QJ496" t="str">
        <v>Use Full .1235 Go Hex</v>
      </c>
      <c r="QK496" t="str">
        <v>Use Gauge K2-98-8019-04, See Image</v>
      </c>
      <c r="QL496" t="str">
        <v>Use large flat indicator tip</v>
      </c>
      <c r="QM496" t="str">
        <v>Use Pins.3330/.3350, See Image MAX NO-GO</v>
      </c>
      <c r="QN496" t="str">
        <v>Use Pointed Drop Indicator Tip</v>
      </c>
      <c r="QO496" t="str">
        <v>V-Block</v>
      </c>
      <c r="QP496" t="str">
        <v>V-Block,  AMB for 13</v>
      </c>
      <c r="QQ496" t="str">
        <v>V-Block,  Hex Cham. Dia.</v>
      </c>
      <c r="QR496" t="str">
        <v>V-Block, Hex Depth</v>
      </c>
      <c r="QS496" t="str">
        <v>VBU Gauge</v>
      </c>
      <c r="QT496" t="str">
        <v>Visibally smaller than HEX=Pass</v>
      </c>
      <c r="QU496" t="str">
        <v>Visual Per Drawing</v>
      </c>
      <c r="QV496" t="str">
        <v>Whirl Blank</v>
      </c>
      <c r="QW496" t="str">
        <v xml:space="preserve">Whirl Blank </v>
      </c>
      <c r="QX496" t="str">
        <v>Whirl Blank, Neck Rad. End to Head CL</v>
      </c>
      <c r="QY496" t="str">
        <v>Whirl Blank, Nose Start Dia.</v>
      </c>
      <c r="QZ496" t="str">
        <v>Whirl Blank, Nose Start Dist.</v>
      </c>
      <c r="RA496" t="str">
        <v>Whirl Blank, Thrd. Minor</v>
      </c>
      <c r="RB496" t="str">
        <v>Whirl Blank, Thrd. Pullout Dia.</v>
      </c>
      <c r="RC496" t="str">
        <v>Whole Part, Removal is at Assy. Level</v>
      </c>
      <c r="RD496" t="str">
        <v>Wide Area</v>
      </c>
      <c r="RE496" t="str">
        <v>Zero on End of Go Gauge</v>
      </c>
    </row>
    <row r="497" spans="3:473">
      <c r="C497" t="str" cm="1">
        <f t="array" ref="C497:RE497">TRANSPOSE(_xlfn._xlws.SORT(_xlfn._xlws.FILTER($A$2:$A$600,ISNUMBER(SEARCH('PartLib Table'!M514,$A$2:$A$600)),"not found")))</f>
        <v xml:space="preserve"> 'C', Whirl Blank</v>
      </c>
      <c r="D497" t="str">
        <v xml:space="preserve"> See Image, Constrained</v>
      </c>
      <c r="E497" t="str">
        <v>(.04 to .12 range = Pass)</v>
      </c>
      <c r="F497" t="str">
        <v>(.042 FULL) Go Pin Seat Fully</v>
      </c>
      <c r="G497" t="str">
        <v>(B), Mfg. Tol.</v>
      </c>
      <c r="H497" t="str">
        <v>(B), O.A.L.</v>
      </c>
      <c r="I497" t="str">
        <v>.001 or less =Pass</v>
      </c>
      <c r="J497" t="str">
        <v>.001 or less out of center = Pass</v>
      </c>
      <c r="K497" t="str">
        <v>.002 or Less = Pass</v>
      </c>
      <c r="L497" t="str">
        <v>.002 or Less out of center = Pass</v>
      </c>
      <c r="M497" t="str">
        <v>.005 to .015 = Pass</v>
      </c>
      <c r="N497" t="str">
        <v>.0125 Mean, Section</v>
      </c>
      <c r="O497" t="str">
        <v>.025 or Less in X &amp; Y=Pass</v>
      </c>
      <c r="P497" t="str">
        <v>.038 Mean</v>
      </c>
      <c r="Q497" t="str">
        <v>.063 MM = .0024 IN, See Image</v>
      </c>
      <c r="R497" t="str">
        <v>.063MM = .0024"</v>
      </c>
      <c r="S497" t="str">
        <v>.243 NO-GO, Unconstrained, Must Not Start</v>
      </c>
      <c r="T497" t="str">
        <v>@ Back Face &amp; ID, No Raised Edge</v>
      </c>
      <c r="U497" t="str">
        <v>@ Back Face &amp; OD, No Raised Edge</v>
      </c>
      <c r="V497" t="str">
        <v>@ ID &amp; FACE</v>
      </c>
      <c r="W497" t="str">
        <v>@ OD &amp; BACK FACE</v>
      </c>
      <c r="X497" t="str">
        <v>@ OD &amp; FACE</v>
      </c>
      <c r="Y497" t="str">
        <v>Across from slot</v>
      </c>
      <c r="Z497" t="str">
        <v>All Edge Breaks</v>
      </c>
      <c r="AA497" t="str">
        <v>Attached to bar stock</v>
      </c>
      <c r="AB497" t="str">
        <v xml:space="preserve">Back Turn Fillet Rad. </v>
      </c>
      <c r="AC497" t="str">
        <v>Balloon 1 (DWG FRM0105 Page 2, NV-27)</v>
      </c>
      <c r="AD497" t="str">
        <v>Balloon 1 (DWG FRM0105, NV-30)</v>
      </c>
      <c r="AE497" t="str">
        <v>Balloon 1 (P# 9890002-20) OL00429/A</v>
      </c>
      <c r="AF497" t="str">
        <v>Balloon 1, DWG#FRM0105</v>
      </c>
      <c r="AG497" t="str">
        <v>Balloon 11, See Image</v>
      </c>
      <c r="AH497" t="str">
        <v xml:space="preserve">Balloon 2 (DWG FRM0105 Page 2, NV-27) </v>
      </c>
      <c r="AI497" t="str">
        <v>Balloon 2 (DWG FRM0105, NV-30)</v>
      </c>
      <c r="AJ497" t="str">
        <v>Balloon 2 (P# 9890002-20)</v>
      </c>
      <c r="AK497" t="str">
        <v>Balloon 2, DWG#FRM0105</v>
      </c>
      <c r="AL497" t="str">
        <v>Balloon 2, DWG#FRM0105, See Image</v>
      </c>
      <c r="AM497" t="str">
        <v>Balloon 3 (DWG FRM0105, NV-30 Minor)</v>
      </c>
      <c r="AN497" t="str">
        <v>Balloon 3 (DWG FRM0105, NV-30)</v>
      </c>
      <c r="AO497" t="str">
        <v>Balloon 3 (P# 9890002-20)</v>
      </c>
      <c r="AP497" t="str">
        <v>Balloon 4</v>
      </c>
      <c r="AQ497" t="str">
        <v>Balloon 4 (P# 9890002-20)</v>
      </c>
      <c r="AR497" t="str">
        <v>Below Middle Band</v>
      </c>
      <c r="AS497" t="str">
        <v>Best Fit Pin, .003 or Less =Pass</v>
      </c>
      <c r="AT497" t="str">
        <v>Blank</v>
      </c>
      <c r="AU497" t="str">
        <v>Blank Turn Maj.</v>
      </c>
      <c r="AV497" t="str">
        <v>Blank Turn Maj. Mill Flt., OL4172</v>
      </c>
      <c r="AW497" t="str">
        <v>Blank Without .010 Slots</v>
      </c>
      <c r="AX497" t="str">
        <v>Blank Without .010 Slots, Section</v>
      </c>
      <c r="AY497" t="str">
        <v>Blank without thread</v>
      </c>
      <c r="AZ497" t="str">
        <v xml:space="preserve">Blank, Center of V Grv. </v>
      </c>
      <c r="BA497" t="str">
        <v>Blank, Check R adjacent Balloon 17</v>
      </c>
      <c r="BB497" t="str">
        <v>Blank, EXT. Feature</v>
      </c>
      <c r="BC497" t="str">
        <v>Blank, See Image, OL04335</v>
      </c>
      <c r="BD497" t="str">
        <v>Blank, See Image, OL04336</v>
      </c>
      <c r="BE497" t="str">
        <v xml:space="preserve">Blank, Thrd. </v>
      </c>
      <c r="BF497" t="str">
        <v>Blank, Turn Tip</v>
      </c>
      <c r="BG497" t="str">
        <v>Blank, Without Thrd.</v>
      </c>
      <c r="BH497" t="str">
        <v>Blank, Without Thread</v>
      </c>
      <c r="BI497" t="str">
        <v xml:space="preserve">Blunt Start Blend to Minor </v>
      </c>
      <c r="BJ497" t="str">
        <v>Calc., Use Go HEX</v>
      </c>
      <c r="BK497" t="str">
        <v>Can't dig into OD</v>
      </c>
      <c r="BL497" t="str">
        <v>Carbide Gauge</v>
      </c>
      <c r="BM497" t="str">
        <v xml:space="preserve">Center of V Grv. </v>
      </c>
      <c r="BN497" t="str">
        <v>Centered Less than .03 = Pass</v>
      </c>
      <c r="BO497" t="str">
        <v>Centered within .0005 or Less = Pass</v>
      </c>
      <c r="BP497" t="str">
        <v>Centered within .001 or Less = Pass</v>
      </c>
      <c r="BQ497" t="str">
        <v>Centered within .0254 or Less = Pass</v>
      </c>
      <c r="BR497" t="str">
        <v>Check close to Rod Slot</v>
      </c>
      <c r="BS497" t="str">
        <v>Check every other hole</v>
      </c>
      <c r="BT497" t="str">
        <v>Check Go over full length of slot.</v>
      </c>
      <c r="BU497" t="str">
        <v>Check Near Closed End</v>
      </c>
      <c r="BV497" t="str">
        <v>Check per Print View, Away from Rod Slot</v>
      </c>
      <c r="BW497" t="str">
        <v>Check to Balloon 30 Go Pin</v>
      </c>
      <c r="BX497" t="str">
        <v>Check with .2705 SET Pin Inside Part</v>
      </c>
      <c r="BY497" t="str">
        <v>Check with Hex Up</v>
      </c>
      <c r="BZ497" t="str">
        <v>CMM Blank</v>
      </c>
      <c r="CA497" t="str">
        <v>Confirm Full Radius</v>
      </c>
      <c r="CB497" t="str">
        <v>Constrained in fixture</v>
      </c>
      <c r="CC497" t="str">
        <v>Constrained with Ring</v>
      </c>
      <c r="CD497" t="str">
        <v>Constrained, See Image</v>
      </c>
      <c r="CE497" t="str">
        <v>Dim. "A"</v>
      </c>
      <c r="CF497" t="str">
        <v>Dim. "B"</v>
      </c>
      <c r="CG497" t="str">
        <v>Dim. "C"</v>
      </c>
      <c r="CH497" t="str">
        <v>Dim. "D", Whirl Blank</v>
      </c>
      <c r="CI497" t="str">
        <v>Dim. "G"</v>
      </c>
      <c r="CJ497" t="str">
        <v>Dim. E, Blank Turn Maj. &amp;  Mill Flt</v>
      </c>
      <c r="CK497" t="str">
        <v>Dim. E, Blank Turn Maj.&amp;  Mill Flt</v>
      </c>
      <c r="CL497" t="str">
        <v>Dim. H, Whirl Blank</v>
      </c>
      <c r="CM497" t="str">
        <v>Dim. J, 'Blank Turn Maj. &amp; Whirl Blank</v>
      </c>
      <c r="CN497" t="str">
        <v>Disk Drop Indicator Tip</v>
      </c>
      <c r="CO497" t="str">
        <v>DWG 100448-15, Balloon F_1</v>
      </c>
      <c r="CP497" t="str">
        <v>DWG 100448-15, OL02571</v>
      </c>
      <c r="CQ497" t="str">
        <v>DWG 100448-41</v>
      </c>
      <c r="CR497" t="str">
        <v>DWG 9890040, (10E),Section Part, OL01139</v>
      </c>
      <c r="CS497" t="str">
        <v>DWG 9890040, (10E),Section, OL01139</v>
      </c>
      <c r="CT497" t="str">
        <v>DWG 9890040, (11E)</v>
      </c>
      <c r="CU497" t="str">
        <v>DWG 9890040, (11E), Pins with Flats</v>
      </c>
      <c r="CV497" t="str">
        <v>DWG 9890040, (12E),  Pass=.002 or less</v>
      </c>
      <c r="CW497" t="str">
        <v>DWG 9890040, (12E), See Image</v>
      </c>
      <c r="CX497" t="str">
        <v>DWG 9890040, (1E), OL01431</v>
      </c>
      <c r="CY497" t="str">
        <v>DWG 9890040, (1E), OL01432</v>
      </c>
      <c r="CZ497" t="str">
        <v>DWG 9890040, (2E), OL01432</v>
      </c>
      <c r="DA497" t="str">
        <v>DWG 9890040, (3E)</v>
      </c>
      <c r="DB497" t="str">
        <v>DWG 9890040, (4E)</v>
      </c>
      <c r="DC497" t="str">
        <v>DWG 9890040, (5E), OL02336</v>
      </c>
      <c r="DD497" t="str">
        <v>DWG 9890040, (6E)</v>
      </c>
      <c r="DE497" t="str">
        <v>DWG 9890040, (7E)</v>
      </c>
      <c r="DF497" t="str">
        <v>DWG 9890040, (8E), OL01433</v>
      </c>
      <c r="DG497" t="str">
        <v>DWG 9890040, (8E), OL01433, Section</v>
      </c>
      <c r="DH497" t="str">
        <v>DWG 9890040, (9E), Close to Rod Slot</v>
      </c>
      <c r="DI497" t="str">
        <v>DWG 9890040, (9E),Close to Rod Slot</v>
      </c>
      <c r="DJ497" t="str">
        <v>DWG FRM0105 PAGE 2</v>
      </c>
      <c r="DK497" t="str">
        <v>DWG# 100448-41</v>
      </c>
      <c r="DL497" t="str">
        <v>DWG# 100448-44</v>
      </c>
      <c r="DM497" t="str">
        <v>DWG# 9890003  (1), Section OL00436/A</v>
      </c>
      <c r="DN497" t="str">
        <v>DWG# 9890003 (3), Ring Gauge Constrained</v>
      </c>
      <c r="DO497" t="str">
        <v>DWG# 9890003 (4), Section</v>
      </c>
      <c r="DP497" t="str">
        <v>DWG#100448-26, Balloon 1K, OL02350</v>
      </c>
      <c r="DQ497" t="str">
        <v>DWG#100448-26, Balloon 2K, OL02350</v>
      </c>
      <c r="DR497" t="str">
        <v>DWG#100448-26, Balloon 3K, OL02363</v>
      </c>
      <c r="DS497" t="str">
        <v>DWG#100448-26, Balloon 4K</v>
      </c>
      <c r="DT497" t="str">
        <v>DWG#100448-26, Balloon 5K, Section</v>
      </c>
      <c r="DU497" t="str">
        <v>DWG#100448-26, Balloon 6K</v>
      </c>
      <c r="DV497" t="str">
        <v>DWG#100448-26, Balloon 7K, Section</v>
      </c>
      <c r="DW497" t="str">
        <v>DWG#100448-26, Mfg. Tol.</v>
      </c>
      <c r="DX497" t="str">
        <v>DWG#9890003 (2) Ring Gauge Constrained</v>
      </c>
      <c r="DY497" t="str">
        <v>DWG#9890044</v>
      </c>
      <c r="DZ497" t="str">
        <v>DWG#9890044 .1985 to .2005=Pass</v>
      </c>
      <c r="EA497" t="str">
        <v>DWG#9890044 Overlay OL02441</v>
      </c>
      <c r="EB497" t="str">
        <v>DWG#9890044, OL02441</v>
      </c>
      <c r="EC497" t="str">
        <v>DWG#FRM0105</v>
      </c>
      <c r="ED497" t="str">
        <v>EXT.</v>
      </c>
      <c r="EE497" t="str">
        <v>EXT. Section, OL02460</v>
      </c>
      <c r="EF497" t="str">
        <v>EXT., OL04223</v>
      </c>
      <c r="EG497" t="str">
        <v>Flat Drop Indicator Tip</v>
      </c>
      <c r="EH497" t="str">
        <v>Full Go Pin, No Light, at Radius</v>
      </c>
      <c r="EI497" t="str">
        <v>Function Check</v>
      </c>
      <c r="EJ497" t="str">
        <v>GO Function Gauge</v>
      </c>
      <c r="EK497" t="str">
        <v>Go Gauge for Balloon 1 &amp; 4</v>
      </c>
      <c r="EL497" t="str">
        <v>Go Pin must pass through</v>
      </c>
      <c r="EM497" t="str">
        <v>Greater than .005 = Fail, Section</v>
      </c>
      <c r="EN497" t="str">
        <v>Greater than .025 out of center = Fail</v>
      </c>
      <c r="EO497" t="str">
        <v>Greater than 2.6 = Pass</v>
      </c>
      <c r="EP497" t="str">
        <v>Green = Pass, Red = Fail</v>
      </c>
      <c r="EQ497" t="str">
        <v>Hex Depth</v>
      </c>
      <c r="ER497" t="str">
        <v>Hex Minor</v>
      </c>
      <c r="ES497" t="str">
        <v>Hole Dia.</v>
      </c>
      <c r="ET497" t="str">
        <v>Hook or Disk Tip</v>
      </c>
      <c r="EU497" t="str">
        <v>ID Sphere Finish</v>
      </c>
      <c r="EV497" t="str">
        <v>ID/OD Both Sides, Diff. .002 or less = Pass</v>
      </c>
      <c r="EW497" t="str">
        <v>If Looks Big, Section</v>
      </c>
      <c r="EX497" t="str">
        <v>If Looks Small, Section</v>
      </c>
      <c r="EY497" t="str">
        <v>Insp. Close to Break Away, Mfg.Tol.</v>
      </c>
      <c r="EZ497" t="str">
        <v>INT.</v>
      </c>
      <c r="FA497" t="str">
        <v>INT. Section, OL02460</v>
      </c>
      <c r="FB497" t="str">
        <v>INT., OL04223</v>
      </c>
      <c r="FC497" t="str">
        <v>Intersect. of 7.7 &amp; R0.10</v>
      </c>
      <c r="FD497" t="str">
        <v>Intersect. of 8.79 and R.25 MAX</v>
      </c>
      <c r="FE497" t="str">
        <v>Keep Ind. Tip away from corner</v>
      </c>
      <c r="FF497" t="str">
        <v>L31</v>
      </c>
      <c r="FG497" t="str">
        <v>Laser Mark</v>
      </c>
      <c r="FH497" t="str">
        <v>LASER PER NOTE 4</v>
      </c>
      <c r="FI497" t="str">
        <v>LASER PER NOTE 4, Final Check 1 only</v>
      </c>
      <c r="FJ497" t="str">
        <v>Less than .002 out of center = Pass</v>
      </c>
      <c r="FK497" t="str">
        <v>Less than 2.75 = Pass, Section</v>
      </c>
      <c r="FL497" t="str">
        <v>List as pin. Not Calibrated</v>
      </c>
      <c r="FM497" t="str">
        <v>M9 X 1.25 BUTT See Comment Image</v>
      </c>
      <c r="FN497" t="str">
        <v>Manual Section</v>
      </c>
      <c r="FO497" t="str">
        <v>Max Deep .241 NO-GO =.42</v>
      </c>
      <c r="FP497" t="str">
        <v>MAX Depth of (Note 7) .241 NO-GO Pin</v>
      </c>
      <c r="FQ497" t="str">
        <v>Measure from Blue Line, See Image</v>
      </c>
      <c r="FR497" t="str">
        <v>Measure Width of Blue Area, See Image</v>
      </c>
      <c r="FS497" t="str">
        <v>Mfg. Tol</v>
      </c>
      <c r="FT497" t="str">
        <v>Mfg. Tol, See Image</v>
      </c>
      <c r="FU497" t="str">
        <v>Mfg. Tol.</v>
      </c>
      <c r="FV497" t="str">
        <v>Mfg. Tol. "A"</v>
      </c>
      <c r="FW497" t="str">
        <v>Mfg. Tol. (Zero on Gauge Full Dia. Lead)</v>
      </c>
      <c r="FX497" t="str">
        <v>Mfg. Tol. Balloon 11, See Image</v>
      </c>
      <c r="FY497" t="str">
        <v>Mfg. Tol. Balloon 4</v>
      </c>
      <c r="FZ497" t="str">
        <v>Mfg. Tol. Balloon 7</v>
      </c>
      <c r="GA497" t="str">
        <v xml:space="preserve">Mfg. Tol. C-Bore Face (Ballo 28) </v>
      </c>
      <c r="GB497" t="str">
        <v>Mfg. Tol. Section</v>
      </c>
      <c r="GC497" t="str">
        <v>Mfg. Tol. See Image</v>
      </c>
      <c r="GD497" t="str">
        <v>Mfg. Tol., 3 Places, Record MAX</v>
      </c>
      <c r="GE497" t="str">
        <v>Mfg. Tol., Balloon 11</v>
      </c>
      <c r="GF497" t="str">
        <v>Mfg. Tol., Balloon 7</v>
      </c>
      <c r="GG497" t="str">
        <v>Mfg. Tol., Blank</v>
      </c>
      <c r="GH497" t="str">
        <v>Mfg. Tol., Blank, Balloon 12</v>
      </c>
      <c r="GI497" t="str">
        <v>Mfg. Tol., Blend to SØ.320</v>
      </c>
      <c r="GJ497" t="str">
        <v>Mfg. Tol., Calculation</v>
      </c>
      <c r="GK497" t="str">
        <v>Mfg. Tol., For Mill Fixture</v>
      </c>
      <c r="GL497" t="str">
        <v>Mfg. Tol., L32</v>
      </c>
      <c r="GM497" t="str">
        <v>Mfg. Tol., L33</v>
      </c>
      <c r="GN497" t="str">
        <v>Mfg. Tol., No Tool Marks</v>
      </c>
      <c r="GO497" t="str">
        <v>Mfg. Tol., OL03361</v>
      </c>
      <c r="GP497" t="str">
        <v>Mfg. Tol., Record off center value</v>
      </c>
      <c r="GQ497" t="str">
        <v>Mfg. Tol., Same 3 Places, Record MIN</v>
      </c>
      <c r="GR497" t="str">
        <v>Mfg. Tol., Section</v>
      </c>
      <c r="GS497" t="str">
        <v>Mfg. Tol., Section B-B</v>
      </c>
      <c r="GT497" t="str">
        <v>Mfg. Tol., Section, OL03361</v>
      </c>
      <c r="GU497" t="str">
        <v>Mfg. Tol., Section, Per Note 2</v>
      </c>
      <c r="GV497" t="str">
        <v>Mfg. Tol., See Image</v>
      </c>
      <c r="GW497" t="str">
        <v>Mfg. Tol., See Image, Bore in Blue</v>
      </c>
      <c r="GX497" t="str">
        <v>Mfg. Tol., See Image, Hook Tip</v>
      </c>
      <c r="GY497" t="str">
        <v>Mfg. Tol., Sharp Okay No Burr</v>
      </c>
      <c r="GZ497" t="str">
        <v>Mfg. Tol., Threadless Blank</v>
      </c>
      <c r="HA497" t="str">
        <v>Mfg.Tol.</v>
      </c>
      <c r="HB497" t="str">
        <v>Mgf. To., T.S.C.</v>
      </c>
      <c r="HC497" t="str">
        <v>Milled Feature</v>
      </c>
      <c r="HD497" t="str">
        <v>Milled Feature, OL04045</v>
      </c>
      <c r="HE497" t="str">
        <v>More than .0005 out of center = Fail</v>
      </c>
      <c r="HF497" t="str">
        <v>Must Pass Through</v>
      </c>
      <c r="HG497" t="str">
        <v>Must pass through gauge</v>
      </c>
      <c r="HH497" t="str">
        <v>Must Pass Through Go Gauge</v>
      </c>
      <c r="HI497" t="str">
        <v>Must Pass, See Image.</v>
      </c>
      <c r="HJ497" t="str">
        <v>NA</v>
      </c>
      <c r="HK497" t="str">
        <v>Narrow Area</v>
      </c>
      <c r="HL497" t="str">
        <v>Near Balloon 21</v>
      </c>
      <c r="HM497" t="str">
        <v>Near Datum B</v>
      </c>
      <c r="HN497" t="str">
        <v>Neck Dia.</v>
      </c>
      <c r="HO497" t="str">
        <v>Neck to Head Rad.</v>
      </c>
      <c r="HP497" t="str">
        <v>No Copper Deposits Allowed</v>
      </c>
      <c r="HQ497" t="str">
        <v>No Section</v>
      </c>
      <c r="HR497" t="str">
        <v>No Section, .01 to .014 = Pass</v>
      </c>
      <c r="HS497" t="str">
        <v>No Section, Rotate Part</v>
      </c>
      <c r="HT497" t="str">
        <v>No Section, See Image</v>
      </c>
      <c r="HU497" t="str">
        <v>No Slot, Section B-B</v>
      </c>
      <c r="HV497" t="str">
        <v>No visual step = Pass</v>
      </c>
      <c r="HW497" t="str">
        <v>Not to exceed .95 Deep</v>
      </c>
      <c r="HX497" t="str">
        <v>Note 1</v>
      </c>
      <c r="HY497" t="str">
        <v>OL00333/A</v>
      </c>
      <c r="HZ497" t="str">
        <v>OL00519</v>
      </c>
      <c r="IA497" t="str">
        <v>OL00520</v>
      </c>
      <c r="IB497" t="str">
        <v>OL00529</v>
      </c>
      <c r="IC497" t="str">
        <v>OL00542</v>
      </c>
      <c r="ID497" t="str">
        <v>OL00724</v>
      </c>
      <c r="IE497" t="str">
        <v>OL01250</v>
      </c>
      <c r="IF497" t="str">
        <v>OL01869, Threadless Blank</v>
      </c>
      <c r="IG497" t="str">
        <v>OL01870, Section</v>
      </c>
      <c r="IH497" t="str">
        <v>OL02255</v>
      </c>
      <c r="II497" t="str">
        <v>OL02255, Mfg. Tol.</v>
      </c>
      <c r="IJ497" t="str">
        <v>OL02302</v>
      </c>
      <c r="IK497" t="str">
        <v xml:space="preserve">OL02318  needed per image instructions </v>
      </c>
      <c r="IL497" t="str">
        <v>OL02556</v>
      </c>
      <c r="IM497" t="str">
        <v>OL02557</v>
      </c>
      <c r="IN497" t="str">
        <v>OL02567</v>
      </c>
      <c r="IO497" t="str">
        <v>OL02653</v>
      </c>
      <c r="IP497" t="str">
        <v>OL02718</v>
      </c>
      <c r="IQ497" t="str">
        <v>OL02841</v>
      </c>
      <c r="IR497" t="str">
        <v>OL02842</v>
      </c>
      <c r="IS497" t="str">
        <v>OL02844</v>
      </c>
      <c r="IT497" t="str">
        <v>OL02871</v>
      </c>
      <c r="IU497" t="str">
        <v>OL02887</v>
      </c>
      <c r="IV497" t="str">
        <v>OL03500</v>
      </c>
      <c r="IW497" t="str">
        <v>OL03766</v>
      </c>
      <c r="IX497" t="str">
        <v>OL03868</v>
      </c>
      <c r="IY497" t="str">
        <v>OL03869</v>
      </c>
      <c r="IZ497" t="str">
        <v>OL03870</v>
      </c>
      <c r="JA497" t="str">
        <v>OL03873, DWG# 100448-44</v>
      </c>
      <c r="JB497" t="str">
        <v>OL03949</v>
      </c>
      <c r="JC497" t="str">
        <v xml:space="preserve">OL04043, Section </v>
      </c>
      <c r="JD497" t="str">
        <v xml:space="preserve">OL04044, Section </v>
      </c>
      <c r="JE497" t="str">
        <v>OL04045</v>
      </c>
      <c r="JF497" t="str">
        <v>OL04045, Milled Feature</v>
      </c>
      <c r="JG497" t="str">
        <v>OL04063</v>
      </c>
      <c r="JH497" t="str">
        <v>OL04064</v>
      </c>
      <c r="JI497" t="str">
        <v>OL04065</v>
      </c>
      <c r="JJ497" t="str">
        <v>OL04181</v>
      </c>
      <c r="JK497" t="str">
        <v>OL04218</v>
      </c>
      <c r="JL497" t="str">
        <v>OL04224, See Image</v>
      </c>
      <c r="JM497" t="str">
        <v>OL04374</v>
      </c>
      <c r="JN497" t="str">
        <v>OL04375, Section M-M</v>
      </c>
      <c r="JO497" t="str">
        <v>OL04376, Section M-M</v>
      </c>
      <c r="JP497" t="str">
        <v>OL04443</v>
      </c>
      <c r="JQ497" t="str">
        <v>OL04444</v>
      </c>
      <c r="JR497" t="str">
        <v>OL05000</v>
      </c>
      <c r="JS497" t="str">
        <v>One side of slot</v>
      </c>
      <c r="JT497" t="str">
        <v>Other side of slot</v>
      </c>
      <c r="JU497" t="str">
        <v>Out of center more than .002 = Fail</v>
      </c>
      <c r="JV497" t="str">
        <v>Out of center more than.002 = Fail</v>
      </c>
      <c r="JW497" t="str">
        <v>Overlay OL02713</v>
      </c>
      <c r="JX497" t="str">
        <v>Overlay OL02714</v>
      </c>
      <c r="JY497" t="str">
        <v>Overlay OL02718</v>
      </c>
      <c r="JZ497" t="str">
        <v>Overlay OL03831, Mfg. Tol.</v>
      </c>
      <c r="KA497" t="str">
        <v>Part Without Slots</v>
      </c>
      <c r="KB497" t="str">
        <v>Part Without Slots, See Image</v>
      </c>
      <c r="KC497" t="str">
        <v xml:space="preserve">Pass = .0254 or Less </v>
      </c>
      <c r="KD497" t="str">
        <v>PD MIN = 4.361, PD MAX = 4.456</v>
      </c>
      <c r="KE497" t="str">
        <v>Per Balloon 2 Note</v>
      </c>
      <c r="KF497" t="str">
        <v>Per drawing note(s) 8.</v>
      </c>
      <c r="KG497" t="str">
        <v>Point or Sphere Tip</v>
      </c>
      <c r="KH497" t="str">
        <v>Point Tip</v>
      </c>
      <c r="KI497" t="str">
        <v>R.9 to R1.1 = Pass, See Image</v>
      </c>
      <c r="KJ497" t="str">
        <v>Ram Construction</v>
      </c>
      <c r="KK497" t="str">
        <v>Record Same Pass / Fail All Balloons</v>
      </c>
      <c r="KL497" t="str">
        <v>Ref. Balloon 1</v>
      </c>
      <c r="KM497" t="str">
        <v>Ref. Balloon 12</v>
      </c>
      <c r="KN497" t="str">
        <v>Ref. Balloon 13, 100% AQL</v>
      </c>
      <c r="KO497" t="str">
        <v>Ref. Balloon 2</v>
      </c>
      <c r="KP497" t="str">
        <v>Ref. Balloon 21, 100% AQL</v>
      </c>
      <c r="KQ497" t="str">
        <v>Ref. Balloon 4</v>
      </c>
      <c r="KR497" t="str">
        <v>Ref. Balloon 7</v>
      </c>
      <c r="KS497" t="str">
        <v>Ref. Balloon 8</v>
      </c>
      <c r="KT497" t="str">
        <v>Relieved Pin Gauges 09236 &amp; 09235</v>
      </c>
      <c r="KU497" t="str">
        <v>Rotate Part</v>
      </c>
      <c r="KV497" t="str">
        <v>Rotate Part, See Image</v>
      </c>
      <c r="KW497" t="str">
        <v>Same as Root Radius</v>
      </c>
      <c r="KX497" t="str">
        <v>Section</v>
      </c>
      <c r="KY497" t="str">
        <v>Section B-B</v>
      </c>
      <c r="KZ497" t="str">
        <v>Section B-B, Distance Between Grooves</v>
      </c>
      <c r="LA497" t="str">
        <v>Section C-C</v>
      </c>
      <c r="LB497" t="str">
        <v>Section Part</v>
      </c>
      <c r="LC497" t="str">
        <v>Section Part, Measured from Opposite Face</v>
      </c>
      <c r="LD497" t="str">
        <v>Section, Broachless Blank</v>
      </c>
      <c r="LE497" t="str">
        <v>Section, EXT. Sphere Location.</v>
      </c>
      <c r="LF497" t="str">
        <v>Section, Hex Cham. Ang.</v>
      </c>
      <c r="LG497" t="str">
        <v>Section, Hex Fillet Rad.</v>
      </c>
      <c r="LH497" t="str">
        <v>Section, INT. Feature</v>
      </c>
      <c r="LI497" t="str">
        <v>Section, INT. Sphere Location.</v>
      </c>
      <c r="LJ497" t="str">
        <v>Section, Mfg. Tol.</v>
      </c>
      <c r="LK497" t="str">
        <v>Section, Mfg. Tol., See Image</v>
      </c>
      <c r="LL497" t="str">
        <v>Section, OL00486</v>
      </c>
      <c r="LM497" t="str">
        <v>Section, OL00542</v>
      </c>
      <c r="LN497" t="str">
        <v>Section, OL00543</v>
      </c>
      <c r="LO497" t="str">
        <v>Section, OL00544</v>
      </c>
      <c r="LP497" t="str">
        <v>Section, OL00545</v>
      </c>
      <c r="LQ497" t="str">
        <v>Section, OL00546</v>
      </c>
      <c r="LR497" t="str">
        <v>Section, OL00547</v>
      </c>
      <c r="LS497" t="str">
        <v>Section, OL00555</v>
      </c>
      <c r="LT497" t="str">
        <v>Section, OL00725</v>
      </c>
      <c r="LU497" t="str">
        <v>Section, OL01430</v>
      </c>
      <c r="LV497" t="str">
        <v>Section, OL01434</v>
      </c>
      <c r="LW497" t="str">
        <v>Section, OL01435</v>
      </c>
      <c r="LX497" t="str">
        <v>Section, OL01807</v>
      </c>
      <c r="LY497" t="str">
        <v>Section, OL01830</v>
      </c>
      <c r="LZ497" t="str">
        <v>Section, OL02351</v>
      </c>
      <c r="MA497" t="str">
        <v>Section, OL02519</v>
      </c>
      <c r="MB497" t="str">
        <v>Section, OL02520</v>
      </c>
      <c r="MC497" t="str">
        <v>Section, OL02522</v>
      </c>
      <c r="MD497" t="str">
        <v>Section, OL02540</v>
      </c>
      <c r="ME497" t="str">
        <v>Section, OL02541</v>
      </c>
      <c r="MF497" t="str">
        <v>Section, OL02552</v>
      </c>
      <c r="MG497" t="str">
        <v>Section, OL02553</v>
      </c>
      <c r="MH497" t="str">
        <v>Section, OL02554</v>
      </c>
      <c r="MI497" t="str">
        <v>Section, OL02555</v>
      </c>
      <c r="MJ497" t="str">
        <v>Section, OL02558</v>
      </c>
      <c r="MK497" t="str">
        <v>Section, OL02559</v>
      </c>
      <c r="ML497" t="str">
        <v>Section, OL02560</v>
      </c>
      <c r="MM497" t="str">
        <v>Section, OL02619</v>
      </c>
      <c r="MN497" t="str">
        <v>Section, OL02620</v>
      </c>
      <c r="MO497" t="str">
        <v>Section, OL02621</v>
      </c>
      <c r="MP497" t="str">
        <v>Section, OL02622</v>
      </c>
      <c r="MQ497" t="str">
        <v>Section, OL02623</v>
      </c>
      <c r="MR497" t="str">
        <v>Section, OL02624</v>
      </c>
      <c r="MS497" t="str">
        <v>Section, OL02652</v>
      </c>
      <c r="MT497" t="str">
        <v>Section, OL02680</v>
      </c>
      <c r="MU497" t="str">
        <v>Section, OL02793</v>
      </c>
      <c r="MV497" t="str">
        <v>Section, OL02823</v>
      </c>
      <c r="MW497" t="str">
        <v>Section, OL02843</v>
      </c>
      <c r="MX497" t="str">
        <v>Section, OL03026, Ext.</v>
      </c>
      <c r="MY497" t="str">
        <v>Section, OL03026, Int.</v>
      </c>
      <c r="MZ497" t="str">
        <v>Section, OL03570, DWG# 100448-41</v>
      </c>
      <c r="NA497" t="str">
        <v>Section, OL03781</v>
      </c>
      <c r="NB497" t="str">
        <v>Section, OL03911</v>
      </c>
      <c r="NC497" t="str">
        <v>Section, OL03912</v>
      </c>
      <c r="ND497" t="str">
        <v>Section, OL03928</v>
      </c>
      <c r="NE497" t="str">
        <v>Section, OL03929</v>
      </c>
      <c r="NF497" t="str">
        <v>Section, OL04030</v>
      </c>
      <c r="NG497" t="str">
        <v>Section, OL04037</v>
      </c>
      <c r="NH497" t="str">
        <v>Section, OL04038</v>
      </c>
      <c r="NI497" t="str">
        <v>Section, OL04046</v>
      </c>
      <c r="NJ497" t="str">
        <v>Section, OL04065</v>
      </c>
      <c r="NK497" t="str">
        <v>Section, OL04066</v>
      </c>
      <c r="NL497" t="str">
        <v>Section, OL04067</v>
      </c>
      <c r="NM497" t="str">
        <v>Section, OL04069</v>
      </c>
      <c r="NN497" t="str">
        <v>Section, OL04071</v>
      </c>
      <c r="NO497" t="str">
        <v>Section, OL04173</v>
      </c>
      <c r="NP497" t="str">
        <v>Section, OL04174</v>
      </c>
      <c r="NQ497" t="str">
        <v>Section, OL04214</v>
      </c>
      <c r="NR497" t="str">
        <v>Section, OL04215</v>
      </c>
      <c r="NS497" t="str">
        <v>Section, OL04216</v>
      </c>
      <c r="NT497" t="str">
        <v>Section, OL04217</v>
      </c>
      <c r="NU497" t="str">
        <v>Section, Overlay OL02716</v>
      </c>
      <c r="NV497" t="str">
        <v>Section, Overlay OL02717</v>
      </c>
      <c r="NW497" t="str">
        <v>Section, See Image</v>
      </c>
      <c r="NX497" t="str">
        <v>Section, See Image, DWG# 100448-41</v>
      </c>
      <c r="NY497" t="str">
        <v>Section, Without Sots</v>
      </c>
      <c r="NZ497" t="str">
        <v>See Comments Sheet</v>
      </c>
      <c r="OA497" t="str">
        <v>See Comments Sheet, OL02318</v>
      </c>
      <c r="OB497" t="str">
        <v>See Image</v>
      </c>
      <c r="OC497" t="str">
        <v>See Image, .005 or Less = Pass</v>
      </c>
      <c r="OD497" t="str">
        <v>See Image, Check Near Radius</v>
      </c>
      <c r="OE497" t="str">
        <v>See Image, Constrained</v>
      </c>
      <c r="OF497" t="str">
        <v>See Image, Distance Between Flats</v>
      </c>
      <c r="OG497" t="str">
        <v xml:space="preserve">See Image, Mfg. Tol, Section A-A </v>
      </c>
      <c r="OH497" t="str">
        <v>See image, Mfg. Tol.</v>
      </c>
      <c r="OI497" t="str">
        <v>See Image, Mic. Across Flats</v>
      </c>
      <c r="OJ497" t="str">
        <v>See Image, OL02850</v>
      </c>
      <c r="OK497" t="str">
        <v>See Image, OL02880</v>
      </c>
      <c r="OL497" t="str">
        <v>See Image, OL03926</v>
      </c>
      <c r="OM497" t="str">
        <v>See Image, OL03927</v>
      </c>
      <c r="ON497" t="str">
        <v>See Image, OL04003</v>
      </c>
      <c r="OO497" t="str">
        <v>'See Image, OL04342,  Best Fit Joe Block</v>
      </c>
      <c r="OP497" t="str">
        <v>See Image, OL04342,  Blank</v>
      </c>
      <c r="OQ497" t="str">
        <v>See Image, OL04342, Blank</v>
      </c>
      <c r="OR497" t="str">
        <v>See Image, OL04343, Blank</v>
      </c>
      <c r="OS497" t="str">
        <v>See Image, Pass = .002 or Less</v>
      </c>
      <c r="OT497" t="str">
        <v>See Image, Rcd. MAX</v>
      </c>
      <c r="OU497" t="str">
        <v>See Image, Rcd. MIN</v>
      </c>
      <c r="OV497" t="str">
        <v>See Image, Section</v>
      </c>
      <c r="OW497" t="str">
        <v>See Image, Section A-A</v>
      </c>
      <c r="OX497" t="str">
        <v>See Image, Section B-B</v>
      </c>
      <c r="OY497" t="str">
        <v>See Image, Section B-B, TSC</v>
      </c>
      <c r="OZ497" t="str">
        <v>See Image, Shank Drawing # 18000-XX-XX A</v>
      </c>
      <c r="PA497" t="str">
        <v>Sequencial Laser 01, 120 Per Print</v>
      </c>
      <c r="PB497" t="str">
        <v>Set to .202, Zero on Thread Lead</v>
      </c>
      <c r="PC497" t="str">
        <v>Sharp OK, No Burr</v>
      </c>
      <c r="PD497" t="str">
        <v>Sharp OK, No Raised Edge, See Image</v>
      </c>
      <c r="PE497" t="str">
        <v>Sharp OK, No Raised Edges</v>
      </c>
      <c r="PF497" t="str">
        <v>Sharp okay no raised edge</v>
      </c>
      <c r="PG497" t="str">
        <v>Sharp Okay, No Burr</v>
      </c>
      <c r="PH497" t="str">
        <v>Sharp Okay, No Raised Edge</v>
      </c>
      <c r="PI497" t="str">
        <v>Sharp Okay, No Raised Edges,</v>
      </c>
      <c r="PJ497" t="str">
        <v>Sharp Okay, See Image</v>
      </c>
      <c r="PK497" t="str">
        <v xml:space="preserve">Start of Radius @ .195 </v>
      </c>
      <c r="PL497" t="str">
        <v xml:space="preserve">Start of Radius @ .21 </v>
      </c>
      <c r="PM497" t="str">
        <v xml:space="preserve">T.S.C. </v>
      </c>
      <c r="PN497" t="str">
        <v>Tangent Point</v>
      </c>
      <c r="PO497" t="str">
        <v>Tangent point of R.50</v>
      </c>
      <c r="PP497" t="str">
        <v>Taper Check, Mfg.Tol.</v>
      </c>
      <c r="PQ497" t="str">
        <v>Taper Check, Mfg.Tol., See Image</v>
      </c>
      <c r="PR497" t="str">
        <v>Thrd. Minor Ø</v>
      </c>
      <c r="PS497" t="str">
        <v>Thrd. Relief Ø</v>
      </c>
      <c r="PT497" t="str">
        <v>Threadless Blank</v>
      </c>
      <c r="PU497" t="str">
        <v>Threadless Blank, From Major Ø</v>
      </c>
      <c r="PV497" t="str">
        <v>Threadless Blank, Mfg. Tol.</v>
      </c>
      <c r="PW497" t="str">
        <v>Threadless Blank, Thrd. to Neck Rad.</v>
      </c>
      <c r="PX497" t="str">
        <v>Thredless Blank</v>
      </c>
      <c r="PY497" t="str">
        <v>To center of R.005</v>
      </c>
      <c r="PZ497" t="str">
        <v>Torx Min. Dia.</v>
      </c>
      <c r="QA497" t="str">
        <v>Turn Ø Free of Mill Marks</v>
      </c>
      <c r="QB497" t="str">
        <v>Use (Full) GO Hex</v>
      </c>
      <c r="QC497" t="str">
        <v>Use Balloon 1 FULL Gauge</v>
      </c>
      <c r="QD497" t="str">
        <v>Use Balloon 9 FULL GO</v>
      </c>
      <c r="QE497" t="str">
        <v>Use Best Fit Pin</v>
      </c>
      <c r="QF497" t="str">
        <v>Use Disk Tip</v>
      </c>
      <c r="QG497" t="str">
        <v>Use flat bottomed indicator tip.</v>
      </c>
      <c r="QH497" t="str">
        <v xml:space="preserve">Use Full .093 Go Hex </v>
      </c>
      <c r="QI497" t="str">
        <v xml:space="preserve">Use Full .0930 Go Hex </v>
      </c>
      <c r="QJ497" t="str">
        <v>Use Full .1235 Go Hex</v>
      </c>
      <c r="QK497" t="str">
        <v>Use Gauge K2-98-8019-04, See Image</v>
      </c>
      <c r="QL497" t="str">
        <v>Use large flat indicator tip</v>
      </c>
      <c r="QM497" t="str">
        <v>Use Pins.3330/.3350, See Image MAX NO-GO</v>
      </c>
      <c r="QN497" t="str">
        <v>Use Pointed Drop Indicator Tip</v>
      </c>
      <c r="QO497" t="str">
        <v>V-Block</v>
      </c>
      <c r="QP497" t="str">
        <v>V-Block,  AMB for 13</v>
      </c>
      <c r="QQ497" t="str">
        <v>V-Block,  Hex Cham. Dia.</v>
      </c>
      <c r="QR497" t="str">
        <v>V-Block, Hex Depth</v>
      </c>
      <c r="QS497" t="str">
        <v>VBU Gauge</v>
      </c>
      <c r="QT497" t="str">
        <v>Visibally smaller than HEX=Pass</v>
      </c>
      <c r="QU497" t="str">
        <v>Visual Per Drawing</v>
      </c>
      <c r="QV497" t="str">
        <v>Whirl Blank</v>
      </c>
      <c r="QW497" t="str">
        <v xml:space="preserve">Whirl Blank </v>
      </c>
      <c r="QX497" t="str">
        <v>Whirl Blank, Neck Rad. End to Head CL</v>
      </c>
      <c r="QY497" t="str">
        <v>Whirl Blank, Nose Start Dia.</v>
      </c>
      <c r="QZ497" t="str">
        <v>Whirl Blank, Nose Start Dist.</v>
      </c>
      <c r="RA497" t="str">
        <v>Whirl Blank, Thrd. Minor</v>
      </c>
      <c r="RB497" t="str">
        <v>Whirl Blank, Thrd. Pullout Dia.</v>
      </c>
      <c r="RC497" t="str">
        <v>Whole Part, Removal is at Assy. Level</v>
      </c>
      <c r="RD497" t="str">
        <v>Wide Area</v>
      </c>
      <c r="RE497" t="str">
        <v>Zero on End of Go Gauge</v>
      </c>
    </row>
    <row r="498" spans="3:473">
      <c r="C498" t="str" cm="1">
        <f t="array" ref="C498:RE498">TRANSPOSE(_xlfn._xlws.SORT(_xlfn._xlws.FILTER($A$2:$A$600,ISNUMBER(SEARCH('PartLib Table'!M515,$A$2:$A$600)),"not found")))</f>
        <v xml:space="preserve"> 'C', Whirl Blank</v>
      </c>
      <c r="D498" t="str">
        <v xml:space="preserve"> See Image, Constrained</v>
      </c>
      <c r="E498" t="str">
        <v>(.04 to .12 range = Pass)</v>
      </c>
      <c r="F498" t="str">
        <v>(.042 FULL) Go Pin Seat Fully</v>
      </c>
      <c r="G498" t="str">
        <v>(B), Mfg. Tol.</v>
      </c>
      <c r="H498" t="str">
        <v>(B), O.A.L.</v>
      </c>
      <c r="I498" t="str">
        <v>.001 or less =Pass</v>
      </c>
      <c r="J498" t="str">
        <v>.001 or less out of center = Pass</v>
      </c>
      <c r="K498" t="str">
        <v>.002 or Less = Pass</v>
      </c>
      <c r="L498" t="str">
        <v>.002 or Less out of center = Pass</v>
      </c>
      <c r="M498" t="str">
        <v>.005 to .015 = Pass</v>
      </c>
      <c r="N498" t="str">
        <v>.0125 Mean, Section</v>
      </c>
      <c r="O498" t="str">
        <v>.025 or Less in X &amp; Y=Pass</v>
      </c>
      <c r="P498" t="str">
        <v>.038 Mean</v>
      </c>
      <c r="Q498" t="str">
        <v>.063 MM = .0024 IN, See Image</v>
      </c>
      <c r="R498" t="str">
        <v>.063MM = .0024"</v>
      </c>
      <c r="S498" t="str">
        <v>.243 NO-GO, Unconstrained, Must Not Start</v>
      </c>
      <c r="T498" t="str">
        <v>@ Back Face &amp; ID, No Raised Edge</v>
      </c>
      <c r="U498" t="str">
        <v>@ Back Face &amp; OD, No Raised Edge</v>
      </c>
      <c r="V498" t="str">
        <v>@ ID &amp; FACE</v>
      </c>
      <c r="W498" t="str">
        <v>@ OD &amp; BACK FACE</v>
      </c>
      <c r="X498" t="str">
        <v>@ OD &amp; FACE</v>
      </c>
      <c r="Y498" t="str">
        <v>Across from slot</v>
      </c>
      <c r="Z498" t="str">
        <v>All Edge Breaks</v>
      </c>
      <c r="AA498" t="str">
        <v>Attached to bar stock</v>
      </c>
      <c r="AB498" t="str">
        <v xml:space="preserve">Back Turn Fillet Rad. </v>
      </c>
      <c r="AC498" t="str">
        <v>Balloon 1 (DWG FRM0105 Page 2, NV-27)</v>
      </c>
      <c r="AD498" t="str">
        <v>Balloon 1 (DWG FRM0105, NV-30)</v>
      </c>
      <c r="AE498" t="str">
        <v>Balloon 1 (P# 9890002-20) OL00429/A</v>
      </c>
      <c r="AF498" t="str">
        <v>Balloon 1, DWG#FRM0105</v>
      </c>
      <c r="AG498" t="str">
        <v>Balloon 11, See Image</v>
      </c>
      <c r="AH498" t="str">
        <v xml:space="preserve">Balloon 2 (DWG FRM0105 Page 2, NV-27) </v>
      </c>
      <c r="AI498" t="str">
        <v>Balloon 2 (DWG FRM0105, NV-30)</v>
      </c>
      <c r="AJ498" t="str">
        <v>Balloon 2 (P# 9890002-20)</v>
      </c>
      <c r="AK498" t="str">
        <v>Balloon 2, DWG#FRM0105</v>
      </c>
      <c r="AL498" t="str">
        <v>Balloon 2, DWG#FRM0105, See Image</v>
      </c>
      <c r="AM498" t="str">
        <v>Balloon 3 (DWG FRM0105, NV-30 Minor)</v>
      </c>
      <c r="AN498" t="str">
        <v>Balloon 3 (DWG FRM0105, NV-30)</v>
      </c>
      <c r="AO498" t="str">
        <v>Balloon 3 (P# 9890002-20)</v>
      </c>
      <c r="AP498" t="str">
        <v>Balloon 4</v>
      </c>
      <c r="AQ498" t="str">
        <v>Balloon 4 (P# 9890002-20)</v>
      </c>
      <c r="AR498" t="str">
        <v>Below Middle Band</v>
      </c>
      <c r="AS498" t="str">
        <v>Best Fit Pin, .003 or Less =Pass</v>
      </c>
      <c r="AT498" t="str">
        <v>Blank</v>
      </c>
      <c r="AU498" t="str">
        <v>Blank Turn Maj.</v>
      </c>
      <c r="AV498" t="str">
        <v>Blank Turn Maj. Mill Flt., OL4172</v>
      </c>
      <c r="AW498" t="str">
        <v>Blank Without .010 Slots</v>
      </c>
      <c r="AX498" t="str">
        <v>Blank Without .010 Slots, Section</v>
      </c>
      <c r="AY498" t="str">
        <v>Blank without thread</v>
      </c>
      <c r="AZ498" t="str">
        <v xml:space="preserve">Blank, Center of V Grv. </v>
      </c>
      <c r="BA498" t="str">
        <v>Blank, Check R adjacent Balloon 17</v>
      </c>
      <c r="BB498" t="str">
        <v>Blank, EXT. Feature</v>
      </c>
      <c r="BC498" t="str">
        <v>Blank, See Image, OL04335</v>
      </c>
      <c r="BD498" t="str">
        <v>Blank, See Image, OL04336</v>
      </c>
      <c r="BE498" t="str">
        <v xml:space="preserve">Blank, Thrd. </v>
      </c>
      <c r="BF498" t="str">
        <v>Blank, Turn Tip</v>
      </c>
      <c r="BG498" t="str">
        <v>Blank, Without Thrd.</v>
      </c>
      <c r="BH498" t="str">
        <v>Blank, Without Thread</v>
      </c>
      <c r="BI498" t="str">
        <v xml:space="preserve">Blunt Start Blend to Minor </v>
      </c>
      <c r="BJ498" t="str">
        <v>Calc., Use Go HEX</v>
      </c>
      <c r="BK498" t="str">
        <v>Can't dig into OD</v>
      </c>
      <c r="BL498" t="str">
        <v>Carbide Gauge</v>
      </c>
      <c r="BM498" t="str">
        <v xml:space="preserve">Center of V Grv. </v>
      </c>
      <c r="BN498" t="str">
        <v>Centered Less than .03 = Pass</v>
      </c>
      <c r="BO498" t="str">
        <v>Centered within .0005 or Less = Pass</v>
      </c>
      <c r="BP498" t="str">
        <v>Centered within .001 or Less = Pass</v>
      </c>
      <c r="BQ498" t="str">
        <v>Centered within .0254 or Less = Pass</v>
      </c>
      <c r="BR498" t="str">
        <v>Check close to Rod Slot</v>
      </c>
      <c r="BS498" t="str">
        <v>Check every other hole</v>
      </c>
      <c r="BT498" t="str">
        <v>Check Go over full length of slot.</v>
      </c>
      <c r="BU498" t="str">
        <v>Check Near Closed End</v>
      </c>
      <c r="BV498" t="str">
        <v>Check per Print View, Away from Rod Slot</v>
      </c>
      <c r="BW498" t="str">
        <v>Check to Balloon 30 Go Pin</v>
      </c>
      <c r="BX498" t="str">
        <v>Check with .2705 SET Pin Inside Part</v>
      </c>
      <c r="BY498" t="str">
        <v>Check with Hex Up</v>
      </c>
      <c r="BZ498" t="str">
        <v>CMM Blank</v>
      </c>
      <c r="CA498" t="str">
        <v>Confirm Full Radius</v>
      </c>
      <c r="CB498" t="str">
        <v>Constrained in fixture</v>
      </c>
      <c r="CC498" t="str">
        <v>Constrained with Ring</v>
      </c>
      <c r="CD498" t="str">
        <v>Constrained, See Image</v>
      </c>
      <c r="CE498" t="str">
        <v>Dim. "A"</v>
      </c>
      <c r="CF498" t="str">
        <v>Dim. "B"</v>
      </c>
      <c r="CG498" t="str">
        <v>Dim. "C"</v>
      </c>
      <c r="CH498" t="str">
        <v>Dim. "D", Whirl Blank</v>
      </c>
      <c r="CI498" t="str">
        <v>Dim. "G"</v>
      </c>
      <c r="CJ498" t="str">
        <v>Dim. E, Blank Turn Maj. &amp;  Mill Flt</v>
      </c>
      <c r="CK498" t="str">
        <v>Dim. E, Blank Turn Maj.&amp;  Mill Flt</v>
      </c>
      <c r="CL498" t="str">
        <v>Dim. H, Whirl Blank</v>
      </c>
      <c r="CM498" t="str">
        <v>Dim. J, 'Blank Turn Maj. &amp; Whirl Blank</v>
      </c>
      <c r="CN498" t="str">
        <v>Disk Drop Indicator Tip</v>
      </c>
      <c r="CO498" t="str">
        <v>DWG 100448-15, Balloon F_1</v>
      </c>
      <c r="CP498" t="str">
        <v>DWG 100448-15, OL02571</v>
      </c>
      <c r="CQ498" t="str">
        <v>DWG 100448-41</v>
      </c>
      <c r="CR498" t="str">
        <v>DWG 9890040, (10E),Section Part, OL01139</v>
      </c>
      <c r="CS498" t="str">
        <v>DWG 9890040, (10E),Section, OL01139</v>
      </c>
      <c r="CT498" t="str">
        <v>DWG 9890040, (11E)</v>
      </c>
      <c r="CU498" t="str">
        <v>DWG 9890040, (11E), Pins with Flats</v>
      </c>
      <c r="CV498" t="str">
        <v>DWG 9890040, (12E),  Pass=.002 or less</v>
      </c>
      <c r="CW498" t="str">
        <v>DWG 9890040, (12E), See Image</v>
      </c>
      <c r="CX498" t="str">
        <v>DWG 9890040, (1E), OL01431</v>
      </c>
      <c r="CY498" t="str">
        <v>DWG 9890040, (1E), OL01432</v>
      </c>
      <c r="CZ498" t="str">
        <v>DWG 9890040, (2E), OL01432</v>
      </c>
      <c r="DA498" t="str">
        <v>DWG 9890040, (3E)</v>
      </c>
      <c r="DB498" t="str">
        <v>DWG 9890040, (4E)</v>
      </c>
      <c r="DC498" t="str">
        <v>DWG 9890040, (5E), OL02336</v>
      </c>
      <c r="DD498" t="str">
        <v>DWG 9890040, (6E)</v>
      </c>
      <c r="DE498" t="str">
        <v>DWG 9890040, (7E)</v>
      </c>
      <c r="DF498" t="str">
        <v>DWG 9890040, (8E), OL01433</v>
      </c>
      <c r="DG498" t="str">
        <v>DWG 9890040, (8E), OL01433, Section</v>
      </c>
      <c r="DH498" t="str">
        <v>DWG 9890040, (9E), Close to Rod Slot</v>
      </c>
      <c r="DI498" t="str">
        <v>DWG 9890040, (9E),Close to Rod Slot</v>
      </c>
      <c r="DJ498" t="str">
        <v>DWG FRM0105 PAGE 2</v>
      </c>
      <c r="DK498" t="str">
        <v>DWG# 100448-41</v>
      </c>
      <c r="DL498" t="str">
        <v>DWG# 100448-44</v>
      </c>
      <c r="DM498" t="str">
        <v>DWG# 9890003  (1), Section OL00436/A</v>
      </c>
      <c r="DN498" t="str">
        <v>DWG# 9890003 (3), Ring Gauge Constrained</v>
      </c>
      <c r="DO498" t="str">
        <v>DWG# 9890003 (4), Section</v>
      </c>
      <c r="DP498" t="str">
        <v>DWG#100448-26, Balloon 1K, OL02350</v>
      </c>
      <c r="DQ498" t="str">
        <v>DWG#100448-26, Balloon 2K, OL02350</v>
      </c>
      <c r="DR498" t="str">
        <v>DWG#100448-26, Balloon 3K, OL02363</v>
      </c>
      <c r="DS498" t="str">
        <v>DWG#100448-26, Balloon 4K</v>
      </c>
      <c r="DT498" t="str">
        <v>DWG#100448-26, Balloon 5K, Section</v>
      </c>
      <c r="DU498" t="str">
        <v>DWG#100448-26, Balloon 6K</v>
      </c>
      <c r="DV498" t="str">
        <v>DWG#100448-26, Balloon 7K, Section</v>
      </c>
      <c r="DW498" t="str">
        <v>DWG#100448-26, Mfg. Tol.</v>
      </c>
      <c r="DX498" t="str">
        <v>DWG#9890003 (2) Ring Gauge Constrained</v>
      </c>
      <c r="DY498" t="str">
        <v>DWG#9890044</v>
      </c>
      <c r="DZ498" t="str">
        <v>DWG#9890044 .1985 to .2005=Pass</v>
      </c>
      <c r="EA498" t="str">
        <v>DWG#9890044 Overlay OL02441</v>
      </c>
      <c r="EB498" t="str">
        <v>DWG#9890044, OL02441</v>
      </c>
      <c r="EC498" t="str">
        <v>DWG#FRM0105</v>
      </c>
      <c r="ED498" t="str">
        <v>EXT.</v>
      </c>
      <c r="EE498" t="str">
        <v>EXT. Section, OL02460</v>
      </c>
      <c r="EF498" t="str">
        <v>EXT., OL04223</v>
      </c>
      <c r="EG498" t="str">
        <v>Flat Drop Indicator Tip</v>
      </c>
      <c r="EH498" t="str">
        <v>Full Go Pin, No Light, at Radius</v>
      </c>
      <c r="EI498" t="str">
        <v>Function Check</v>
      </c>
      <c r="EJ498" t="str">
        <v>GO Function Gauge</v>
      </c>
      <c r="EK498" t="str">
        <v>Go Gauge for Balloon 1 &amp; 4</v>
      </c>
      <c r="EL498" t="str">
        <v>Go Pin must pass through</v>
      </c>
      <c r="EM498" t="str">
        <v>Greater than .005 = Fail, Section</v>
      </c>
      <c r="EN498" t="str">
        <v>Greater than .025 out of center = Fail</v>
      </c>
      <c r="EO498" t="str">
        <v>Greater than 2.6 = Pass</v>
      </c>
      <c r="EP498" t="str">
        <v>Green = Pass, Red = Fail</v>
      </c>
      <c r="EQ498" t="str">
        <v>Hex Depth</v>
      </c>
      <c r="ER498" t="str">
        <v>Hex Minor</v>
      </c>
      <c r="ES498" t="str">
        <v>Hole Dia.</v>
      </c>
      <c r="ET498" t="str">
        <v>Hook or Disk Tip</v>
      </c>
      <c r="EU498" t="str">
        <v>ID Sphere Finish</v>
      </c>
      <c r="EV498" t="str">
        <v>ID/OD Both Sides, Diff. .002 or less = Pass</v>
      </c>
      <c r="EW498" t="str">
        <v>If Looks Big, Section</v>
      </c>
      <c r="EX498" t="str">
        <v>If Looks Small, Section</v>
      </c>
      <c r="EY498" t="str">
        <v>Insp. Close to Break Away, Mfg.Tol.</v>
      </c>
      <c r="EZ498" t="str">
        <v>INT.</v>
      </c>
      <c r="FA498" t="str">
        <v>INT. Section, OL02460</v>
      </c>
      <c r="FB498" t="str">
        <v>INT., OL04223</v>
      </c>
      <c r="FC498" t="str">
        <v>Intersect. of 7.7 &amp; R0.10</v>
      </c>
      <c r="FD498" t="str">
        <v>Intersect. of 8.79 and R.25 MAX</v>
      </c>
      <c r="FE498" t="str">
        <v>Keep Ind. Tip away from corner</v>
      </c>
      <c r="FF498" t="str">
        <v>L31</v>
      </c>
      <c r="FG498" t="str">
        <v>Laser Mark</v>
      </c>
      <c r="FH498" t="str">
        <v>LASER PER NOTE 4</v>
      </c>
      <c r="FI498" t="str">
        <v>LASER PER NOTE 4, Final Check 1 only</v>
      </c>
      <c r="FJ498" t="str">
        <v>Less than .002 out of center = Pass</v>
      </c>
      <c r="FK498" t="str">
        <v>Less than 2.75 = Pass, Section</v>
      </c>
      <c r="FL498" t="str">
        <v>List as pin. Not Calibrated</v>
      </c>
      <c r="FM498" t="str">
        <v>M9 X 1.25 BUTT See Comment Image</v>
      </c>
      <c r="FN498" t="str">
        <v>Manual Section</v>
      </c>
      <c r="FO498" t="str">
        <v>Max Deep .241 NO-GO =.42</v>
      </c>
      <c r="FP498" t="str">
        <v>MAX Depth of (Note 7) .241 NO-GO Pin</v>
      </c>
      <c r="FQ498" t="str">
        <v>Measure from Blue Line, See Image</v>
      </c>
      <c r="FR498" t="str">
        <v>Measure Width of Blue Area, See Image</v>
      </c>
      <c r="FS498" t="str">
        <v>Mfg. Tol</v>
      </c>
      <c r="FT498" t="str">
        <v>Mfg. Tol, See Image</v>
      </c>
      <c r="FU498" t="str">
        <v>Mfg. Tol.</v>
      </c>
      <c r="FV498" t="str">
        <v>Mfg. Tol. "A"</v>
      </c>
      <c r="FW498" t="str">
        <v>Mfg. Tol. (Zero on Gauge Full Dia. Lead)</v>
      </c>
      <c r="FX498" t="str">
        <v>Mfg. Tol. Balloon 11, See Image</v>
      </c>
      <c r="FY498" t="str">
        <v>Mfg. Tol. Balloon 4</v>
      </c>
      <c r="FZ498" t="str">
        <v>Mfg. Tol. Balloon 7</v>
      </c>
      <c r="GA498" t="str">
        <v xml:space="preserve">Mfg. Tol. C-Bore Face (Ballo 28) </v>
      </c>
      <c r="GB498" t="str">
        <v>Mfg. Tol. Section</v>
      </c>
      <c r="GC498" t="str">
        <v>Mfg. Tol. See Image</v>
      </c>
      <c r="GD498" t="str">
        <v>Mfg. Tol., 3 Places, Record MAX</v>
      </c>
      <c r="GE498" t="str">
        <v>Mfg. Tol., Balloon 11</v>
      </c>
      <c r="GF498" t="str">
        <v>Mfg. Tol., Balloon 7</v>
      </c>
      <c r="GG498" t="str">
        <v>Mfg. Tol., Blank</v>
      </c>
      <c r="GH498" t="str">
        <v>Mfg. Tol., Blank, Balloon 12</v>
      </c>
      <c r="GI498" t="str">
        <v>Mfg. Tol., Blend to SØ.320</v>
      </c>
      <c r="GJ498" t="str">
        <v>Mfg. Tol., Calculation</v>
      </c>
      <c r="GK498" t="str">
        <v>Mfg. Tol., For Mill Fixture</v>
      </c>
      <c r="GL498" t="str">
        <v>Mfg. Tol., L32</v>
      </c>
      <c r="GM498" t="str">
        <v>Mfg. Tol., L33</v>
      </c>
      <c r="GN498" t="str">
        <v>Mfg. Tol., No Tool Marks</v>
      </c>
      <c r="GO498" t="str">
        <v>Mfg. Tol., OL03361</v>
      </c>
      <c r="GP498" t="str">
        <v>Mfg. Tol., Record off center value</v>
      </c>
      <c r="GQ498" t="str">
        <v>Mfg. Tol., Same 3 Places, Record MIN</v>
      </c>
      <c r="GR498" t="str">
        <v>Mfg. Tol., Section</v>
      </c>
      <c r="GS498" t="str">
        <v>Mfg. Tol., Section B-B</v>
      </c>
      <c r="GT498" t="str">
        <v>Mfg. Tol., Section, OL03361</v>
      </c>
      <c r="GU498" t="str">
        <v>Mfg. Tol., Section, Per Note 2</v>
      </c>
      <c r="GV498" t="str">
        <v>Mfg. Tol., See Image</v>
      </c>
      <c r="GW498" t="str">
        <v>Mfg. Tol., See Image, Bore in Blue</v>
      </c>
      <c r="GX498" t="str">
        <v>Mfg. Tol., See Image, Hook Tip</v>
      </c>
      <c r="GY498" t="str">
        <v>Mfg. Tol., Sharp Okay No Burr</v>
      </c>
      <c r="GZ498" t="str">
        <v>Mfg. Tol., Threadless Blank</v>
      </c>
      <c r="HA498" t="str">
        <v>Mfg.Tol.</v>
      </c>
      <c r="HB498" t="str">
        <v>Mgf. To., T.S.C.</v>
      </c>
      <c r="HC498" t="str">
        <v>Milled Feature</v>
      </c>
      <c r="HD498" t="str">
        <v>Milled Feature, OL04045</v>
      </c>
      <c r="HE498" t="str">
        <v>More than .0005 out of center = Fail</v>
      </c>
      <c r="HF498" t="str">
        <v>Must Pass Through</v>
      </c>
      <c r="HG498" t="str">
        <v>Must pass through gauge</v>
      </c>
      <c r="HH498" t="str">
        <v>Must Pass Through Go Gauge</v>
      </c>
      <c r="HI498" t="str">
        <v>Must Pass, See Image.</v>
      </c>
      <c r="HJ498" t="str">
        <v>NA</v>
      </c>
      <c r="HK498" t="str">
        <v>Narrow Area</v>
      </c>
      <c r="HL498" t="str">
        <v>Near Balloon 21</v>
      </c>
      <c r="HM498" t="str">
        <v>Near Datum B</v>
      </c>
      <c r="HN498" t="str">
        <v>Neck Dia.</v>
      </c>
      <c r="HO498" t="str">
        <v>Neck to Head Rad.</v>
      </c>
      <c r="HP498" t="str">
        <v>No Copper Deposits Allowed</v>
      </c>
      <c r="HQ498" t="str">
        <v>No Section</v>
      </c>
      <c r="HR498" t="str">
        <v>No Section, .01 to .014 = Pass</v>
      </c>
      <c r="HS498" t="str">
        <v>No Section, Rotate Part</v>
      </c>
      <c r="HT498" t="str">
        <v>No Section, See Image</v>
      </c>
      <c r="HU498" t="str">
        <v>No Slot, Section B-B</v>
      </c>
      <c r="HV498" t="str">
        <v>No visual step = Pass</v>
      </c>
      <c r="HW498" t="str">
        <v>Not to exceed .95 Deep</v>
      </c>
      <c r="HX498" t="str">
        <v>Note 1</v>
      </c>
      <c r="HY498" t="str">
        <v>OL00333/A</v>
      </c>
      <c r="HZ498" t="str">
        <v>OL00519</v>
      </c>
      <c r="IA498" t="str">
        <v>OL00520</v>
      </c>
      <c r="IB498" t="str">
        <v>OL00529</v>
      </c>
      <c r="IC498" t="str">
        <v>OL00542</v>
      </c>
      <c r="ID498" t="str">
        <v>OL00724</v>
      </c>
      <c r="IE498" t="str">
        <v>OL01250</v>
      </c>
      <c r="IF498" t="str">
        <v>OL01869, Threadless Blank</v>
      </c>
      <c r="IG498" t="str">
        <v>OL01870, Section</v>
      </c>
      <c r="IH498" t="str">
        <v>OL02255</v>
      </c>
      <c r="II498" t="str">
        <v>OL02255, Mfg. Tol.</v>
      </c>
      <c r="IJ498" t="str">
        <v>OL02302</v>
      </c>
      <c r="IK498" t="str">
        <v xml:space="preserve">OL02318  needed per image instructions </v>
      </c>
      <c r="IL498" t="str">
        <v>OL02556</v>
      </c>
      <c r="IM498" t="str">
        <v>OL02557</v>
      </c>
      <c r="IN498" t="str">
        <v>OL02567</v>
      </c>
      <c r="IO498" t="str">
        <v>OL02653</v>
      </c>
      <c r="IP498" t="str">
        <v>OL02718</v>
      </c>
      <c r="IQ498" t="str">
        <v>OL02841</v>
      </c>
      <c r="IR498" t="str">
        <v>OL02842</v>
      </c>
      <c r="IS498" t="str">
        <v>OL02844</v>
      </c>
      <c r="IT498" t="str">
        <v>OL02871</v>
      </c>
      <c r="IU498" t="str">
        <v>OL02887</v>
      </c>
      <c r="IV498" t="str">
        <v>OL03500</v>
      </c>
      <c r="IW498" t="str">
        <v>OL03766</v>
      </c>
      <c r="IX498" t="str">
        <v>OL03868</v>
      </c>
      <c r="IY498" t="str">
        <v>OL03869</v>
      </c>
      <c r="IZ498" t="str">
        <v>OL03870</v>
      </c>
      <c r="JA498" t="str">
        <v>OL03873, DWG# 100448-44</v>
      </c>
      <c r="JB498" t="str">
        <v>OL03949</v>
      </c>
      <c r="JC498" t="str">
        <v xml:space="preserve">OL04043, Section </v>
      </c>
      <c r="JD498" t="str">
        <v xml:space="preserve">OL04044, Section </v>
      </c>
      <c r="JE498" t="str">
        <v>OL04045</v>
      </c>
      <c r="JF498" t="str">
        <v>OL04045, Milled Feature</v>
      </c>
      <c r="JG498" t="str">
        <v>OL04063</v>
      </c>
      <c r="JH498" t="str">
        <v>OL04064</v>
      </c>
      <c r="JI498" t="str">
        <v>OL04065</v>
      </c>
      <c r="JJ498" t="str">
        <v>OL04181</v>
      </c>
      <c r="JK498" t="str">
        <v>OL04218</v>
      </c>
      <c r="JL498" t="str">
        <v>OL04224, See Image</v>
      </c>
      <c r="JM498" t="str">
        <v>OL04374</v>
      </c>
      <c r="JN498" t="str">
        <v>OL04375, Section M-M</v>
      </c>
      <c r="JO498" t="str">
        <v>OL04376, Section M-M</v>
      </c>
      <c r="JP498" t="str">
        <v>OL04443</v>
      </c>
      <c r="JQ498" t="str">
        <v>OL04444</v>
      </c>
      <c r="JR498" t="str">
        <v>OL05000</v>
      </c>
      <c r="JS498" t="str">
        <v>One side of slot</v>
      </c>
      <c r="JT498" t="str">
        <v>Other side of slot</v>
      </c>
      <c r="JU498" t="str">
        <v>Out of center more than .002 = Fail</v>
      </c>
      <c r="JV498" t="str">
        <v>Out of center more than.002 = Fail</v>
      </c>
      <c r="JW498" t="str">
        <v>Overlay OL02713</v>
      </c>
      <c r="JX498" t="str">
        <v>Overlay OL02714</v>
      </c>
      <c r="JY498" t="str">
        <v>Overlay OL02718</v>
      </c>
      <c r="JZ498" t="str">
        <v>Overlay OL03831, Mfg. Tol.</v>
      </c>
      <c r="KA498" t="str">
        <v>Part Without Slots</v>
      </c>
      <c r="KB498" t="str">
        <v>Part Without Slots, See Image</v>
      </c>
      <c r="KC498" t="str">
        <v xml:space="preserve">Pass = .0254 or Less </v>
      </c>
      <c r="KD498" t="str">
        <v>PD MIN = 4.361, PD MAX = 4.456</v>
      </c>
      <c r="KE498" t="str">
        <v>Per Balloon 2 Note</v>
      </c>
      <c r="KF498" t="str">
        <v>Per drawing note(s) 8.</v>
      </c>
      <c r="KG498" t="str">
        <v>Point or Sphere Tip</v>
      </c>
      <c r="KH498" t="str">
        <v>Point Tip</v>
      </c>
      <c r="KI498" t="str">
        <v>R.9 to R1.1 = Pass, See Image</v>
      </c>
      <c r="KJ498" t="str">
        <v>Ram Construction</v>
      </c>
      <c r="KK498" t="str">
        <v>Record Same Pass / Fail All Balloons</v>
      </c>
      <c r="KL498" t="str">
        <v>Ref. Balloon 1</v>
      </c>
      <c r="KM498" t="str">
        <v>Ref. Balloon 12</v>
      </c>
      <c r="KN498" t="str">
        <v>Ref. Balloon 13, 100% AQL</v>
      </c>
      <c r="KO498" t="str">
        <v>Ref. Balloon 2</v>
      </c>
      <c r="KP498" t="str">
        <v>Ref. Balloon 21, 100% AQL</v>
      </c>
      <c r="KQ498" t="str">
        <v>Ref. Balloon 4</v>
      </c>
      <c r="KR498" t="str">
        <v>Ref. Balloon 7</v>
      </c>
      <c r="KS498" t="str">
        <v>Ref. Balloon 8</v>
      </c>
      <c r="KT498" t="str">
        <v>Relieved Pin Gauges 09236 &amp; 09235</v>
      </c>
      <c r="KU498" t="str">
        <v>Rotate Part</v>
      </c>
      <c r="KV498" t="str">
        <v>Rotate Part, See Image</v>
      </c>
      <c r="KW498" t="str">
        <v>Same as Root Radius</v>
      </c>
      <c r="KX498" t="str">
        <v>Section</v>
      </c>
      <c r="KY498" t="str">
        <v>Section B-B</v>
      </c>
      <c r="KZ498" t="str">
        <v>Section B-B, Distance Between Grooves</v>
      </c>
      <c r="LA498" t="str">
        <v>Section C-C</v>
      </c>
      <c r="LB498" t="str">
        <v>Section Part</v>
      </c>
      <c r="LC498" t="str">
        <v>Section Part, Measured from Opposite Face</v>
      </c>
      <c r="LD498" t="str">
        <v>Section, Broachless Blank</v>
      </c>
      <c r="LE498" t="str">
        <v>Section, EXT. Sphere Location.</v>
      </c>
      <c r="LF498" t="str">
        <v>Section, Hex Cham. Ang.</v>
      </c>
      <c r="LG498" t="str">
        <v>Section, Hex Fillet Rad.</v>
      </c>
      <c r="LH498" t="str">
        <v>Section, INT. Feature</v>
      </c>
      <c r="LI498" t="str">
        <v>Section, INT. Sphere Location.</v>
      </c>
      <c r="LJ498" t="str">
        <v>Section, Mfg. Tol.</v>
      </c>
      <c r="LK498" t="str">
        <v>Section, Mfg. Tol., See Image</v>
      </c>
      <c r="LL498" t="str">
        <v>Section, OL00486</v>
      </c>
      <c r="LM498" t="str">
        <v>Section, OL00542</v>
      </c>
      <c r="LN498" t="str">
        <v>Section, OL00543</v>
      </c>
      <c r="LO498" t="str">
        <v>Section, OL00544</v>
      </c>
      <c r="LP498" t="str">
        <v>Section, OL00545</v>
      </c>
      <c r="LQ498" t="str">
        <v>Section, OL00546</v>
      </c>
      <c r="LR498" t="str">
        <v>Section, OL00547</v>
      </c>
      <c r="LS498" t="str">
        <v>Section, OL00555</v>
      </c>
      <c r="LT498" t="str">
        <v>Section, OL00725</v>
      </c>
      <c r="LU498" t="str">
        <v>Section, OL01430</v>
      </c>
      <c r="LV498" t="str">
        <v>Section, OL01434</v>
      </c>
      <c r="LW498" t="str">
        <v>Section, OL01435</v>
      </c>
      <c r="LX498" t="str">
        <v>Section, OL01807</v>
      </c>
      <c r="LY498" t="str">
        <v>Section, OL01830</v>
      </c>
      <c r="LZ498" t="str">
        <v>Section, OL02351</v>
      </c>
      <c r="MA498" t="str">
        <v>Section, OL02519</v>
      </c>
      <c r="MB498" t="str">
        <v>Section, OL02520</v>
      </c>
      <c r="MC498" t="str">
        <v>Section, OL02522</v>
      </c>
      <c r="MD498" t="str">
        <v>Section, OL02540</v>
      </c>
      <c r="ME498" t="str">
        <v>Section, OL02541</v>
      </c>
      <c r="MF498" t="str">
        <v>Section, OL02552</v>
      </c>
      <c r="MG498" t="str">
        <v>Section, OL02553</v>
      </c>
      <c r="MH498" t="str">
        <v>Section, OL02554</v>
      </c>
      <c r="MI498" t="str">
        <v>Section, OL02555</v>
      </c>
      <c r="MJ498" t="str">
        <v>Section, OL02558</v>
      </c>
      <c r="MK498" t="str">
        <v>Section, OL02559</v>
      </c>
      <c r="ML498" t="str">
        <v>Section, OL02560</v>
      </c>
      <c r="MM498" t="str">
        <v>Section, OL02619</v>
      </c>
      <c r="MN498" t="str">
        <v>Section, OL02620</v>
      </c>
      <c r="MO498" t="str">
        <v>Section, OL02621</v>
      </c>
      <c r="MP498" t="str">
        <v>Section, OL02622</v>
      </c>
      <c r="MQ498" t="str">
        <v>Section, OL02623</v>
      </c>
      <c r="MR498" t="str">
        <v>Section, OL02624</v>
      </c>
      <c r="MS498" t="str">
        <v>Section, OL02652</v>
      </c>
      <c r="MT498" t="str">
        <v>Section, OL02680</v>
      </c>
      <c r="MU498" t="str">
        <v>Section, OL02793</v>
      </c>
      <c r="MV498" t="str">
        <v>Section, OL02823</v>
      </c>
      <c r="MW498" t="str">
        <v>Section, OL02843</v>
      </c>
      <c r="MX498" t="str">
        <v>Section, OL03026, Ext.</v>
      </c>
      <c r="MY498" t="str">
        <v>Section, OL03026, Int.</v>
      </c>
      <c r="MZ498" t="str">
        <v>Section, OL03570, DWG# 100448-41</v>
      </c>
      <c r="NA498" t="str">
        <v>Section, OL03781</v>
      </c>
      <c r="NB498" t="str">
        <v>Section, OL03911</v>
      </c>
      <c r="NC498" t="str">
        <v>Section, OL03912</v>
      </c>
      <c r="ND498" t="str">
        <v>Section, OL03928</v>
      </c>
      <c r="NE498" t="str">
        <v>Section, OL03929</v>
      </c>
      <c r="NF498" t="str">
        <v>Section, OL04030</v>
      </c>
      <c r="NG498" t="str">
        <v>Section, OL04037</v>
      </c>
      <c r="NH498" t="str">
        <v>Section, OL04038</v>
      </c>
      <c r="NI498" t="str">
        <v>Section, OL04046</v>
      </c>
      <c r="NJ498" t="str">
        <v>Section, OL04065</v>
      </c>
      <c r="NK498" t="str">
        <v>Section, OL04066</v>
      </c>
      <c r="NL498" t="str">
        <v>Section, OL04067</v>
      </c>
      <c r="NM498" t="str">
        <v>Section, OL04069</v>
      </c>
      <c r="NN498" t="str">
        <v>Section, OL04071</v>
      </c>
      <c r="NO498" t="str">
        <v>Section, OL04173</v>
      </c>
      <c r="NP498" t="str">
        <v>Section, OL04174</v>
      </c>
      <c r="NQ498" t="str">
        <v>Section, OL04214</v>
      </c>
      <c r="NR498" t="str">
        <v>Section, OL04215</v>
      </c>
      <c r="NS498" t="str">
        <v>Section, OL04216</v>
      </c>
      <c r="NT498" t="str">
        <v>Section, OL04217</v>
      </c>
      <c r="NU498" t="str">
        <v>Section, Overlay OL02716</v>
      </c>
      <c r="NV498" t="str">
        <v>Section, Overlay OL02717</v>
      </c>
      <c r="NW498" t="str">
        <v>Section, See Image</v>
      </c>
      <c r="NX498" t="str">
        <v>Section, See Image, DWG# 100448-41</v>
      </c>
      <c r="NY498" t="str">
        <v>Section, Without Sots</v>
      </c>
      <c r="NZ498" t="str">
        <v>See Comments Sheet</v>
      </c>
      <c r="OA498" t="str">
        <v>See Comments Sheet, OL02318</v>
      </c>
      <c r="OB498" t="str">
        <v>See Image</v>
      </c>
      <c r="OC498" t="str">
        <v>See Image, .005 or Less = Pass</v>
      </c>
      <c r="OD498" t="str">
        <v>See Image, Check Near Radius</v>
      </c>
      <c r="OE498" t="str">
        <v>See Image, Constrained</v>
      </c>
      <c r="OF498" t="str">
        <v>See Image, Distance Between Flats</v>
      </c>
      <c r="OG498" t="str">
        <v xml:space="preserve">See Image, Mfg. Tol, Section A-A </v>
      </c>
      <c r="OH498" t="str">
        <v>See image, Mfg. Tol.</v>
      </c>
      <c r="OI498" t="str">
        <v>See Image, Mic. Across Flats</v>
      </c>
      <c r="OJ498" t="str">
        <v>See Image, OL02850</v>
      </c>
      <c r="OK498" t="str">
        <v>See Image, OL02880</v>
      </c>
      <c r="OL498" t="str">
        <v>See Image, OL03926</v>
      </c>
      <c r="OM498" t="str">
        <v>See Image, OL03927</v>
      </c>
      <c r="ON498" t="str">
        <v>See Image, OL04003</v>
      </c>
      <c r="OO498" t="str">
        <v>'See Image, OL04342,  Best Fit Joe Block</v>
      </c>
      <c r="OP498" t="str">
        <v>See Image, OL04342,  Blank</v>
      </c>
      <c r="OQ498" t="str">
        <v>See Image, OL04342, Blank</v>
      </c>
      <c r="OR498" t="str">
        <v>See Image, OL04343, Blank</v>
      </c>
      <c r="OS498" t="str">
        <v>See Image, Pass = .002 or Less</v>
      </c>
      <c r="OT498" t="str">
        <v>See Image, Rcd. MAX</v>
      </c>
      <c r="OU498" t="str">
        <v>See Image, Rcd. MIN</v>
      </c>
      <c r="OV498" t="str">
        <v>See Image, Section</v>
      </c>
      <c r="OW498" t="str">
        <v>See Image, Section A-A</v>
      </c>
      <c r="OX498" t="str">
        <v>See Image, Section B-B</v>
      </c>
      <c r="OY498" t="str">
        <v>See Image, Section B-B, TSC</v>
      </c>
      <c r="OZ498" t="str">
        <v>See Image, Shank Drawing # 18000-XX-XX A</v>
      </c>
      <c r="PA498" t="str">
        <v>Sequencial Laser 01, 120 Per Print</v>
      </c>
      <c r="PB498" t="str">
        <v>Set to .202, Zero on Thread Lead</v>
      </c>
      <c r="PC498" t="str">
        <v>Sharp OK, No Burr</v>
      </c>
      <c r="PD498" t="str">
        <v>Sharp OK, No Raised Edge, See Image</v>
      </c>
      <c r="PE498" t="str">
        <v>Sharp OK, No Raised Edges</v>
      </c>
      <c r="PF498" t="str">
        <v>Sharp okay no raised edge</v>
      </c>
      <c r="PG498" t="str">
        <v>Sharp Okay, No Burr</v>
      </c>
      <c r="PH498" t="str">
        <v>Sharp Okay, No Raised Edge</v>
      </c>
      <c r="PI498" t="str">
        <v>Sharp Okay, No Raised Edges,</v>
      </c>
      <c r="PJ498" t="str">
        <v>Sharp Okay, See Image</v>
      </c>
      <c r="PK498" t="str">
        <v xml:space="preserve">Start of Radius @ .195 </v>
      </c>
      <c r="PL498" t="str">
        <v xml:space="preserve">Start of Radius @ .21 </v>
      </c>
      <c r="PM498" t="str">
        <v xml:space="preserve">T.S.C. </v>
      </c>
      <c r="PN498" t="str">
        <v>Tangent Point</v>
      </c>
      <c r="PO498" t="str">
        <v>Tangent point of R.50</v>
      </c>
      <c r="PP498" t="str">
        <v>Taper Check, Mfg.Tol.</v>
      </c>
      <c r="PQ498" t="str">
        <v>Taper Check, Mfg.Tol., See Image</v>
      </c>
      <c r="PR498" t="str">
        <v>Thrd. Minor Ø</v>
      </c>
      <c r="PS498" t="str">
        <v>Thrd. Relief Ø</v>
      </c>
      <c r="PT498" t="str">
        <v>Threadless Blank</v>
      </c>
      <c r="PU498" t="str">
        <v>Threadless Blank, From Major Ø</v>
      </c>
      <c r="PV498" t="str">
        <v>Threadless Blank, Mfg. Tol.</v>
      </c>
      <c r="PW498" t="str">
        <v>Threadless Blank, Thrd. to Neck Rad.</v>
      </c>
      <c r="PX498" t="str">
        <v>Thredless Blank</v>
      </c>
      <c r="PY498" t="str">
        <v>To center of R.005</v>
      </c>
      <c r="PZ498" t="str">
        <v>Torx Min. Dia.</v>
      </c>
      <c r="QA498" t="str">
        <v>Turn Ø Free of Mill Marks</v>
      </c>
      <c r="QB498" t="str">
        <v>Use (Full) GO Hex</v>
      </c>
      <c r="QC498" t="str">
        <v>Use Balloon 1 FULL Gauge</v>
      </c>
      <c r="QD498" t="str">
        <v>Use Balloon 9 FULL GO</v>
      </c>
      <c r="QE498" t="str">
        <v>Use Best Fit Pin</v>
      </c>
      <c r="QF498" t="str">
        <v>Use Disk Tip</v>
      </c>
      <c r="QG498" t="str">
        <v>Use flat bottomed indicator tip.</v>
      </c>
      <c r="QH498" t="str">
        <v xml:space="preserve">Use Full .093 Go Hex </v>
      </c>
      <c r="QI498" t="str">
        <v xml:space="preserve">Use Full .0930 Go Hex </v>
      </c>
      <c r="QJ498" t="str">
        <v>Use Full .1235 Go Hex</v>
      </c>
      <c r="QK498" t="str">
        <v>Use Gauge K2-98-8019-04, See Image</v>
      </c>
      <c r="QL498" t="str">
        <v>Use large flat indicator tip</v>
      </c>
      <c r="QM498" t="str">
        <v>Use Pins.3330/.3350, See Image MAX NO-GO</v>
      </c>
      <c r="QN498" t="str">
        <v>Use Pointed Drop Indicator Tip</v>
      </c>
      <c r="QO498" t="str">
        <v>V-Block</v>
      </c>
      <c r="QP498" t="str">
        <v>V-Block,  AMB for 13</v>
      </c>
      <c r="QQ498" t="str">
        <v>V-Block,  Hex Cham. Dia.</v>
      </c>
      <c r="QR498" t="str">
        <v>V-Block, Hex Depth</v>
      </c>
      <c r="QS498" t="str">
        <v>VBU Gauge</v>
      </c>
      <c r="QT498" t="str">
        <v>Visibally smaller than HEX=Pass</v>
      </c>
      <c r="QU498" t="str">
        <v>Visual Per Drawing</v>
      </c>
      <c r="QV498" t="str">
        <v>Whirl Blank</v>
      </c>
      <c r="QW498" t="str">
        <v xml:space="preserve">Whirl Blank </v>
      </c>
      <c r="QX498" t="str">
        <v>Whirl Blank, Neck Rad. End to Head CL</v>
      </c>
      <c r="QY498" t="str">
        <v>Whirl Blank, Nose Start Dia.</v>
      </c>
      <c r="QZ498" t="str">
        <v>Whirl Blank, Nose Start Dist.</v>
      </c>
      <c r="RA498" t="str">
        <v>Whirl Blank, Thrd. Minor</v>
      </c>
      <c r="RB498" t="str">
        <v>Whirl Blank, Thrd. Pullout Dia.</v>
      </c>
      <c r="RC498" t="str">
        <v>Whole Part, Removal is at Assy. Level</v>
      </c>
      <c r="RD498" t="str">
        <v>Wide Area</v>
      </c>
      <c r="RE498" t="str">
        <v>Zero on End of Go Gauge</v>
      </c>
    </row>
    <row r="499" spans="3:473">
      <c r="C499" t="str" cm="1">
        <f t="array" ref="C499:RE499">TRANSPOSE(_xlfn._xlws.SORT(_xlfn._xlws.FILTER($A$2:$A$600,ISNUMBER(SEARCH('PartLib Table'!M516,$A$2:$A$600)),"not found")))</f>
        <v xml:space="preserve"> 'C', Whirl Blank</v>
      </c>
      <c r="D499" t="str">
        <v xml:space="preserve"> See Image, Constrained</v>
      </c>
      <c r="E499" t="str">
        <v>(.04 to .12 range = Pass)</v>
      </c>
      <c r="F499" t="str">
        <v>(.042 FULL) Go Pin Seat Fully</v>
      </c>
      <c r="G499" t="str">
        <v>(B), Mfg. Tol.</v>
      </c>
      <c r="H499" t="str">
        <v>(B), O.A.L.</v>
      </c>
      <c r="I499" t="str">
        <v>.001 or less =Pass</v>
      </c>
      <c r="J499" t="str">
        <v>.001 or less out of center = Pass</v>
      </c>
      <c r="K499" t="str">
        <v>.002 or Less = Pass</v>
      </c>
      <c r="L499" t="str">
        <v>.002 or Less out of center = Pass</v>
      </c>
      <c r="M499" t="str">
        <v>.005 to .015 = Pass</v>
      </c>
      <c r="N499" t="str">
        <v>.0125 Mean, Section</v>
      </c>
      <c r="O499" t="str">
        <v>.025 or Less in X &amp; Y=Pass</v>
      </c>
      <c r="P499" t="str">
        <v>.038 Mean</v>
      </c>
      <c r="Q499" t="str">
        <v>.063 MM = .0024 IN, See Image</v>
      </c>
      <c r="R499" t="str">
        <v>.063MM = .0024"</v>
      </c>
      <c r="S499" t="str">
        <v>.243 NO-GO, Unconstrained, Must Not Start</v>
      </c>
      <c r="T499" t="str">
        <v>@ Back Face &amp; ID, No Raised Edge</v>
      </c>
      <c r="U499" t="str">
        <v>@ Back Face &amp; OD, No Raised Edge</v>
      </c>
      <c r="V499" t="str">
        <v>@ ID &amp; FACE</v>
      </c>
      <c r="W499" t="str">
        <v>@ OD &amp; BACK FACE</v>
      </c>
      <c r="X499" t="str">
        <v>@ OD &amp; FACE</v>
      </c>
      <c r="Y499" t="str">
        <v>Across from slot</v>
      </c>
      <c r="Z499" t="str">
        <v>All Edge Breaks</v>
      </c>
      <c r="AA499" t="str">
        <v>Attached to bar stock</v>
      </c>
      <c r="AB499" t="str">
        <v xml:space="preserve">Back Turn Fillet Rad. </v>
      </c>
      <c r="AC499" t="str">
        <v>Balloon 1 (DWG FRM0105 Page 2, NV-27)</v>
      </c>
      <c r="AD499" t="str">
        <v>Balloon 1 (DWG FRM0105, NV-30)</v>
      </c>
      <c r="AE499" t="str">
        <v>Balloon 1 (P# 9890002-20) OL00429/A</v>
      </c>
      <c r="AF499" t="str">
        <v>Balloon 1, DWG#FRM0105</v>
      </c>
      <c r="AG499" t="str">
        <v>Balloon 11, See Image</v>
      </c>
      <c r="AH499" t="str">
        <v xml:space="preserve">Balloon 2 (DWG FRM0105 Page 2, NV-27) </v>
      </c>
      <c r="AI499" t="str">
        <v>Balloon 2 (DWG FRM0105, NV-30)</v>
      </c>
      <c r="AJ499" t="str">
        <v>Balloon 2 (P# 9890002-20)</v>
      </c>
      <c r="AK499" t="str">
        <v>Balloon 2, DWG#FRM0105</v>
      </c>
      <c r="AL499" t="str">
        <v>Balloon 2, DWG#FRM0105, See Image</v>
      </c>
      <c r="AM499" t="str">
        <v>Balloon 3 (DWG FRM0105, NV-30 Minor)</v>
      </c>
      <c r="AN499" t="str">
        <v>Balloon 3 (DWG FRM0105, NV-30)</v>
      </c>
      <c r="AO499" t="str">
        <v>Balloon 3 (P# 9890002-20)</v>
      </c>
      <c r="AP499" t="str">
        <v>Balloon 4</v>
      </c>
      <c r="AQ499" t="str">
        <v>Balloon 4 (P# 9890002-20)</v>
      </c>
      <c r="AR499" t="str">
        <v>Below Middle Band</v>
      </c>
      <c r="AS499" t="str">
        <v>Best Fit Pin, .003 or Less =Pass</v>
      </c>
      <c r="AT499" t="str">
        <v>Blank</v>
      </c>
      <c r="AU499" t="str">
        <v>Blank Turn Maj.</v>
      </c>
      <c r="AV499" t="str">
        <v>Blank Turn Maj. Mill Flt., OL4172</v>
      </c>
      <c r="AW499" t="str">
        <v>Blank Without .010 Slots</v>
      </c>
      <c r="AX499" t="str">
        <v>Blank Without .010 Slots, Section</v>
      </c>
      <c r="AY499" t="str">
        <v>Blank without thread</v>
      </c>
      <c r="AZ499" t="str">
        <v xml:space="preserve">Blank, Center of V Grv. </v>
      </c>
      <c r="BA499" t="str">
        <v>Blank, Check R adjacent Balloon 17</v>
      </c>
      <c r="BB499" t="str">
        <v>Blank, EXT. Feature</v>
      </c>
      <c r="BC499" t="str">
        <v>Blank, See Image, OL04335</v>
      </c>
      <c r="BD499" t="str">
        <v>Blank, See Image, OL04336</v>
      </c>
      <c r="BE499" t="str">
        <v xml:space="preserve">Blank, Thrd. </v>
      </c>
      <c r="BF499" t="str">
        <v>Blank, Turn Tip</v>
      </c>
      <c r="BG499" t="str">
        <v>Blank, Without Thrd.</v>
      </c>
      <c r="BH499" t="str">
        <v>Blank, Without Thread</v>
      </c>
      <c r="BI499" t="str">
        <v xml:space="preserve">Blunt Start Blend to Minor </v>
      </c>
      <c r="BJ499" t="str">
        <v>Calc., Use Go HEX</v>
      </c>
      <c r="BK499" t="str">
        <v>Can't dig into OD</v>
      </c>
      <c r="BL499" t="str">
        <v>Carbide Gauge</v>
      </c>
      <c r="BM499" t="str">
        <v xml:space="preserve">Center of V Grv. </v>
      </c>
      <c r="BN499" t="str">
        <v>Centered Less than .03 = Pass</v>
      </c>
      <c r="BO499" t="str">
        <v>Centered within .0005 or Less = Pass</v>
      </c>
      <c r="BP499" t="str">
        <v>Centered within .001 or Less = Pass</v>
      </c>
      <c r="BQ499" t="str">
        <v>Centered within .0254 or Less = Pass</v>
      </c>
      <c r="BR499" t="str">
        <v>Check close to Rod Slot</v>
      </c>
      <c r="BS499" t="str">
        <v>Check every other hole</v>
      </c>
      <c r="BT499" t="str">
        <v>Check Go over full length of slot.</v>
      </c>
      <c r="BU499" t="str">
        <v>Check Near Closed End</v>
      </c>
      <c r="BV499" t="str">
        <v>Check per Print View, Away from Rod Slot</v>
      </c>
      <c r="BW499" t="str">
        <v>Check to Balloon 30 Go Pin</v>
      </c>
      <c r="BX499" t="str">
        <v>Check with .2705 SET Pin Inside Part</v>
      </c>
      <c r="BY499" t="str">
        <v>Check with Hex Up</v>
      </c>
      <c r="BZ499" t="str">
        <v>CMM Blank</v>
      </c>
      <c r="CA499" t="str">
        <v>Confirm Full Radius</v>
      </c>
      <c r="CB499" t="str">
        <v>Constrained in fixture</v>
      </c>
      <c r="CC499" t="str">
        <v>Constrained with Ring</v>
      </c>
      <c r="CD499" t="str">
        <v>Constrained, See Image</v>
      </c>
      <c r="CE499" t="str">
        <v>Dim. "A"</v>
      </c>
      <c r="CF499" t="str">
        <v>Dim. "B"</v>
      </c>
      <c r="CG499" t="str">
        <v>Dim. "C"</v>
      </c>
      <c r="CH499" t="str">
        <v>Dim. "D", Whirl Blank</v>
      </c>
      <c r="CI499" t="str">
        <v>Dim. "G"</v>
      </c>
      <c r="CJ499" t="str">
        <v>Dim. E, Blank Turn Maj. &amp;  Mill Flt</v>
      </c>
      <c r="CK499" t="str">
        <v>Dim. E, Blank Turn Maj.&amp;  Mill Flt</v>
      </c>
      <c r="CL499" t="str">
        <v>Dim. H, Whirl Blank</v>
      </c>
      <c r="CM499" t="str">
        <v>Dim. J, 'Blank Turn Maj. &amp; Whirl Blank</v>
      </c>
      <c r="CN499" t="str">
        <v>Disk Drop Indicator Tip</v>
      </c>
      <c r="CO499" t="str">
        <v>DWG 100448-15, Balloon F_1</v>
      </c>
      <c r="CP499" t="str">
        <v>DWG 100448-15, OL02571</v>
      </c>
      <c r="CQ499" t="str">
        <v>DWG 100448-41</v>
      </c>
      <c r="CR499" t="str">
        <v>DWG 9890040, (10E),Section Part, OL01139</v>
      </c>
      <c r="CS499" t="str">
        <v>DWG 9890040, (10E),Section, OL01139</v>
      </c>
      <c r="CT499" t="str">
        <v>DWG 9890040, (11E)</v>
      </c>
      <c r="CU499" t="str">
        <v>DWG 9890040, (11E), Pins with Flats</v>
      </c>
      <c r="CV499" t="str">
        <v>DWG 9890040, (12E),  Pass=.002 or less</v>
      </c>
      <c r="CW499" t="str">
        <v>DWG 9890040, (12E), See Image</v>
      </c>
      <c r="CX499" t="str">
        <v>DWG 9890040, (1E), OL01431</v>
      </c>
      <c r="CY499" t="str">
        <v>DWG 9890040, (1E), OL01432</v>
      </c>
      <c r="CZ499" t="str">
        <v>DWG 9890040, (2E), OL01432</v>
      </c>
      <c r="DA499" t="str">
        <v>DWG 9890040, (3E)</v>
      </c>
      <c r="DB499" t="str">
        <v>DWG 9890040, (4E)</v>
      </c>
      <c r="DC499" t="str">
        <v>DWG 9890040, (5E), OL02336</v>
      </c>
      <c r="DD499" t="str">
        <v>DWG 9890040, (6E)</v>
      </c>
      <c r="DE499" t="str">
        <v>DWG 9890040, (7E)</v>
      </c>
      <c r="DF499" t="str">
        <v>DWG 9890040, (8E), OL01433</v>
      </c>
      <c r="DG499" t="str">
        <v>DWG 9890040, (8E), OL01433, Section</v>
      </c>
      <c r="DH499" t="str">
        <v>DWG 9890040, (9E), Close to Rod Slot</v>
      </c>
      <c r="DI499" t="str">
        <v>DWG 9890040, (9E),Close to Rod Slot</v>
      </c>
      <c r="DJ499" t="str">
        <v>DWG FRM0105 PAGE 2</v>
      </c>
      <c r="DK499" t="str">
        <v>DWG# 100448-41</v>
      </c>
      <c r="DL499" t="str">
        <v>DWG# 100448-44</v>
      </c>
      <c r="DM499" t="str">
        <v>DWG# 9890003  (1), Section OL00436/A</v>
      </c>
      <c r="DN499" t="str">
        <v>DWG# 9890003 (3), Ring Gauge Constrained</v>
      </c>
      <c r="DO499" t="str">
        <v>DWG# 9890003 (4), Section</v>
      </c>
      <c r="DP499" t="str">
        <v>DWG#100448-26, Balloon 1K, OL02350</v>
      </c>
      <c r="DQ499" t="str">
        <v>DWG#100448-26, Balloon 2K, OL02350</v>
      </c>
      <c r="DR499" t="str">
        <v>DWG#100448-26, Balloon 3K, OL02363</v>
      </c>
      <c r="DS499" t="str">
        <v>DWG#100448-26, Balloon 4K</v>
      </c>
      <c r="DT499" t="str">
        <v>DWG#100448-26, Balloon 5K, Section</v>
      </c>
      <c r="DU499" t="str">
        <v>DWG#100448-26, Balloon 6K</v>
      </c>
      <c r="DV499" t="str">
        <v>DWG#100448-26, Balloon 7K, Section</v>
      </c>
      <c r="DW499" t="str">
        <v>DWG#100448-26, Mfg. Tol.</v>
      </c>
      <c r="DX499" t="str">
        <v>DWG#9890003 (2) Ring Gauge Constrained</v>
      </c>
      <c r="DY499" t="str">
        <v>DWG#9890044</v>
      </c>
      <c r="DZ499" t="str">
        <v>DWG#9890044 .1985 to .2005=Pass</v>
      </c>
      <c r="EA499" t="str">
        <v>DWG#9890044 Overlay OL02441</v>
      </c>
      <c r="EB499" t="str">
        <v>DWG#9890044, OL02441</v>
      </c>
      <c r="EC499" t="str">
        <v>DWG#FRM0105</v>
      </c>
      <c r="ED499" t="str">
        <v>EXT.</v>
      </c>
      <c r="EE499" t="str">
        <v>EXT. Section, OL02460</v>
      </c>
      <c r="EF499" t="str">
        <v>EXT., OL04223</v>
      </c>
      <c r="EG499" t="str">
        <v>Flat Drop Indicator Tip</v>
      </c>
      <c r="EH499" t="str">
        <v>Full Go Pin, No Light, at Radius</v>
      </c>
      <c r="EI499" t="str">
        <v>Function Check</v>
      </c>
      <c r="EJ499" t="str">
        <v>GO Function Gauge</v>
      </c>
      <c r="EK499" t="str">
        <v>Go Gauge for Balloon 1 &amp; 4</v>
      </c>
      <c r="EL499" t="str">
        <v>Go Pin must pass through</v>
      </c>
      <c r="EM499" t="str">
        <v>Greater than .005 = Fail, Section</v>
      </c>
      <c r="EN499" t="str">
        <v>Greater than .025 out of center = Fail</v>
      </c>
      <c r="EO499" t="str">
        <v>Greater than 2.6 = Pass</v>
      </c>
      <c r="EP499" t="str">
        <v>Green = Pass, Red = Fail</v>
      </c>
      <c r="EQ499" t="str">
        <v>Hex Depth</v>
      </c>
      <c r="ER499" t="str">
        <v>Hex Minor</v>
      </c>
      <c r="ES499" t="str">
        <v>Hole Dia.</v>
      </c>
      <c r="ET499" t="str">
        <v>Hook or Disk Tip</v>
      </c>
      <c r="EU499" t="str">
        <v>ID Sphere Finish</v>
      </c>
      <c r="EV499" t="str">
        <v>ID/OD Both Sides, Diff. .002 or less = Pass</v>
      </c>
      <c r="EW499" t="str">
        <v>If Looks Big, Section</v>
      </c>
      <c r="EX499" t="str">
        <v>If Looks Small, Section</v>
      </c>
      <c r="EY499" t="str">
        <v>Insp. Close to Break Away, Mfg.Tol.</v>
      </c>
      <c r="EZ499" t="str">
        <v>INT.</v>
      </c>
      <c r="FA499" t="str">
        <v>INT. Section, OL02460</v>
      </c>
      <c r="FB499" t="str">
        <v>INT., OL04223</v>
      </c>
      <c r="FC499" t="str">
        <v>Intersect. of 7.7 &amp; R0.10</v>
      </c>
      <c r="FD499" t="str">
        <v>Intersect. of 8.79 and R.25 MAX</v>
      </c>
      <c r="FE499" t="str">
        <v>Keep Ind. Tip away from corner</v>
      </c>
      <c r="FF499" t="str">
        <v>L31</v>
      </c>
      <c r="FG499" t="str">
        <v>Laser Mark</v>
      </c>
      <c r="FH499" t="str">
        <v>LASER PER NOTE 4</v>
      </c>
      <c r="FI499" t="str">
        <v>LASER PER NOTE 4, Final Check 1 only</v>
      </c>
      <c r="FJ499" t="str">
        <v>Less than .002 out of center = Pass</v>
      </c>
      <c r="FK499" t="str">
        <v>Less than 2.75 = Pass, Section</v>
      </c>
      <c r="FL499" t="str">
        <v>List as pin. Not Calibrated</v>
      </c>
      <c r="FM499" t="str">
        <v>M9 X 1.25 BUTT See Comment Image</v>
      </c>
      <c r="FN499" t="str">
        <v>Manual Section</v>
      </c>
      <c r="FO499" t="str">
        <v>Max Deep .241 NO-GO =.42</v>
      </c>
      <c r="FP499" t="str">
        <v>MAX Depth of (Note 7) .241 NO-GO Pin</v>
      </c>
      <c r="FQ499" t="str">
        <v>Measure from Blue Line, See Image</v>
      </c>
      <c r="FR499" t="str">
        <v>Measure Width of Blue Area, See Image</v>
      </c>
      <c r="FS499" t="str">
        <v>Mfg. Tol</v>
      </c>
      <c r="FT499" t="str">
        <v>Mfg. Tol, See Image</v>
      </c>
      <c r="FU499" t="str">
        <v>Mfg. Tol.</v>
      </c>
      <c r="FV499" t="str">
        <v>Mfg. Tol. "A"</v>
      </c>
      <c r="FW499" t="str">
        <v>Mfg. Tol. (Zero on Gauge Full Dia. Lead)</v>
      </c>
      <c r="FX499" t="str">
        <v>Mfg. Tol. Balloon 11, See Image</v>
      </c>
      <c r="FY499" t="str">
        <v>Mfg. Tol. Balloon 4</v>
      </c>
      <c r="FZ499" t="str">
        <v>Mfg. Tol. Balloon 7</v>
      </c>
      <c r="GA499" t="str">
        <v xml:space="preserve">Mfg. Tol. C-Bore Face (Ballo 28) </v>
      </c>
      <c r="GB499" t="str">
        <v>Mfg. Tol. Section</v>
      </c>
      <c r="GC499" t="str">
        <v>Mfg. Tol. See Image</v>
      </c>
      <c r="GD499" t="str">
        <v>Mfg. Tol., 3 Places, Record MAX</v>
      </c>
      <c r="GE499" t="str">
        <v>Mfg. Tol., Balloon 11</v>
      </c>
      <c r="GF499" t="str">
        <v>Mfg. Tol., Balloon 7</v>
      </c>
      <c r="GG499" t="str">
        <v>Mfg. Tol., Blank</v>
      </c>
      <c r="GH499" t="str">
        <v>Mfg. Tol., Blank, Balloon 12</v>
      </c>
      <c r="GI499" t="str">
        <v>Mfg. Tol., Blend to SØ.320</v>
      </c>
      <c r="GJ499" t="str">
        <v>Mfg. Tol., Calculation</v>
      </c>
      <c r="GK499" t="str">
        <v>Mfg. Tol., For Mill Fixture</v>
      </c>
      <c r="GL499" t="str">
        <v>Mfg. Tol., L32</v>
      </c>
      <c r="GM499" t="str">
        <v>Mfg. Tol., L33</v>
      </c>
      <c r="GN499" t="str">
        <v>Mfg. Tol., No Tool Marks</v>
      </c>
      <c r="GO499" t="str">
        <v>Mfg. Tol., OL03361</v>
      </c>
      <c r="GP499" t="str">
        <v>Mfg. Tol., Record off center value</v>
      </c>
      <c r="GQ499" t="str">
        <v>Mfg. Tol., Same 3 Places, Record MIN</v>
      </c>
      <c r="GR499" t="str">
        <v>Mfg. Tol., Section</v>
      </c>
      <c r="GS499" t="str">
        <v>Mfg. Tol., Section B-B</v>
      </c>
      <c r="GT499" t="str">
        <v>Mfg. Tol., Section, OL03361</v>
      </c>
      <c r="GU499" t="str">
        <v>Mfg. Tol., Section, Per Note 2</v>
      </c>
      <c r="GV499" t="str">
        <v>Mfg. Tol., See Image</v>
      </c>
      <c r="GW499" t="str">
        <v>Mfg. Tol., See Image, Bore in Blue</v>
      </c>
      <c r="GX499" t="str">
        <v>Mfg. Tol., See Image, Hook Tip</v>
      </c>
      <c r="GY499" t="str">
        <v>Mfg. Tol., Sharp Okay No Burr</v>
      </c>
      <c r="GZ499" t="str">
        <v>Mfg. Tol., Threadless Blank</v>
      </c>
      <c r="HA499" t="str">
        <v>Mfg.Tol.</v>
      </c>
      <c r="HB499" t="str">
        <v>Mgf. To., T.S.C.</v>
      </c>
      <c r="HC499" t="str">
        <v>Milled Feature</v>
      </c>
      <c r="HD499" t="str">
        <v>Milled Feature, OL04045</v>
      </c>
      <c r="HE499" t="str">
        <v>More than .0005 out of center = Fail</v>
      </c>
      <c r="HF499" t="str">
        <v>Must Pass Through</v>
      </c>
      <c r="HG499" t="str">
        <v>Must pass through gauge</v>
      </c>
      <c r="HH499" t="str">
        <v>Must Pass Through Go Gauge</v>
      </c>
      <c r="HI499" t="str">
        <v>Must Pass, See Image.</v>
      </c>
      <c r="HJ499" t="str">
        <v>NA</v>
      </c>
      <c r="HK499" t="str">
        <v>Narrow Area</v>
      </c>
      <c r="HL499" t="str">
        <v>Near Balloon 21</v>
      </c>
      <c r="HM499" t="str">
        <v>Near Datum B</v>
      </c>
      <c r="HN499" t="str">
        <v>Neck Dia.</v>
      </c>
      <c r="HO499" t="str">
        <v>Neck to Head Rad.</v>
      </c>
      <c r="HP499" t="str">
        <v>No Copper Deposits Allowed</v>
      </c>
      <c r="HQ499" t="str">
        <v>No Section</v>
      </c>
      <c r="HR499" t="str">
        <v>No Section, .01 to .014 = Pass</v>
      </c>
      <c r="HS499" t="str">
        <v>No Section, Rotate Part</v>
      </c>
      <c r="HT499" t="str">
        <v>No Section, See Image</v>
      </c>
      <c r="HU499" t="str">
        <v>No Slot, Section B-B</v>
      </c>
      <c r="HV499" t="str">
        <v>No visual step = Pass</v>
      </c>
      <c r="HW499" t="str">
        <v>Not to exceed .95 Deep</v>
      </c>
      <c r="HX499" t="str">
        <v>Note 1</v>
      </c>
      <c r="HY499" t="str">
        <v>OL00333/A</v>
      </c>
      <c r="HZ499" t="str">
        <v>OL00519</v>
      </c>
      <c r="IA499" t="str">
        <v>OL00520</v>
      </c>
      <c r="IB499" t="str">
        <v>OL00529</v>
      </c>
      <c r="IC499" t="str">
        <v>OL00542</v>
      </c>
      <c r="ID499" t="str">
        <v>OL00724</v>
      </c>
      <c r="IE499" t="str">
        <v>OL01250</v>
      </c>
      <c r="IF499" t="str">
        <v>OL01869, Threadless Blank</v>
      </c>
      <c r="IG499" t="str">
        <v>OL01870, Section</v>
      </c>
      <c r="IH499" t="str">
        <v>OL02255</v>
      </c>
      <c r="II499" t="str">
        <v>OL02255, Mfg. Tol.</v>
      </c>
      <c r="IJ499" t="str">
        <v>OL02302</v>
      </c>
      <c r="IK499" t="str">
        <v xml:space="preserve">OL02318  needed per image instructions </v>
      </c>
      <c r="IL499" t="str">
        <v>OL02556</v>
      </c>
      <c r="IM499" t="str">
        <v>OL02557</v>
      </c>
      <c r="IN499" t="str">
        <v>OL02567</v>
      </c>
      <c r="IO499" t="str">
        <v>OL02653</v>
      </c>
      <c r="IP499" t="str">
        <v>OL02718</v>
      </c>
      <c r="IQ499" t="str">
        <v>OL02841</v>
      </c>
      <c r="IR499" t="str">
        <v>OL02842</v>
      </c>
      <c r="IS499" t="str">
        <v>OL02844</v>
      </c>
      <c r="IT499" t="str">
        <v>OL02871</v>
      </c>
      <c r="IU499" t="str">
        <v>OL02887</v>
      </c>
      <c r="IV499" t="str">
        <v>OL03500</v>
      </c>
      <c r="IW499" t="str">
        <v>OL03766</v>
      </c>
      <c r="IX499" t="str">
        <v>OL03868</v>
      </c>
      <c r="IY499" t="str">
        <v>OL03869</v>
      </c>
      <c r="IZ499" t="str">
        <v>OL03870</v>
      </c>
      <c r="JA499" t="str">
        <v>OL03873, DWG# 100448-44</v>
      </c>
      <c r="JB499" t="str">
        <v>OL03949</v>
      </c>
      <c r="JC499" t="str">
        <v xml:space="preserve">OL04043, Section </v>
      </c>
      <c r="JD499" t="str">
        <v xml:space="preserve">OL04044, Section </v>
      </c>
      <c r="JE499" t="str">
        <v>OL04045</v>
      </c>
      <c r="JF499" t="str">
        <v>OL04045, Milled Feature</v>
      </c>
      <c r="JG499" t="str">
        <v>OL04063</v>
      </c>
      <c r="JH499" t="str">
        <v>OL04064</v>
      </c>
      <c r="JI499" t="str">
        <v>OL04065</v>
      </c>
      <c r="JJ499" t="str">
        <v>OL04181</v>
      </c>
      <c r="JK499" t="str">
        <v>OL04218</v>
      </c>
      <c r="JL499" t="str">
        <v>OL04224, See Image</v>
      </c>
      <c r="JM499" t="str">
        <v>OL04374</v>
      </c>
      <c r="JN499" t="str">
        <v>OL04375, Section M-M</v>
      </c>
      <c r="JO499" t="str">
        <v>OL04376, Section M-M</v>
      </c>
      <c r="JP499" t="str">
        <v>OL04443</v>
      </c>
      <c r="JQ499" t="str">
        <v>OL04444</v>
      </c>
      <c r="JR499" t="str">
        <v>OL05000</v>
      </c>
      <c r="JS499" t="str">
        <v>One side of slot</v>
      </c>
      <c r="JT499" t="str">
        <v>Other side of slot</v>
      </c>
      <c r="JU499" t="str">
        <v>Out of center more than .002 = Fail</v>
      </c>
      <c r="JV499" t="str">
        <v>Out of center more than.002 = Fail</v>
      </c>
      <c r="JW499" t="str">
        <v>Overlay OL02713</v>
      </c>
      <c r="JX499" t="str">
        <v>Overlay OL02714</v>
      </c>
      <c r="JY499" t="str">
        <v>Overlay OL02718</v>
      </c>
      <c r="JZ499" t="str">
        <v>Overlay OL03831, Mfg. Tol.</v>
      </c>
      <c r="KA499" t="str">
        <v>Part Without Slots</v>
      </c>
      <c r="KB499" t="str">
        <v>Part Without Slots, See Image</v>
      </c>
      <c r="KC499" t="str">
        <v xml:space="preserve">Pass = .0254 or Less </v>
      </c>
      <c r="KD499" t="str">
        <v>PD MIN = 4.361, PD MAX = 4.456</v>
      </c>
      <c r="KE499" t="str">
        <v>Per Balloon 2 Note</v>
      </c>
      <c r="KF499" t="str">
        <v>Per drawing note(s) 8.</v>
      </c>
      <c r="KG499" t="str">
        <v>Point or Sphere Tip</v>
      </c>
      <c r="KH499" t="str">
        <v>Point Tip</v>
      </c>
      <c r="KI499" t="str">
        <v>R.9 to R1.1 = Pass, See Image</v>
      </c>
      <c r="KJ499" t="str">
        <v>Ram Construction</v>
      </c>
      <c r="KK499" t="str">
        <v>Record Same Pass / Fail All Balloons</v>
      </c>
      <c r="KL499" t="str">
        <v>Ref. Balloon 1</v>
      </c>
      <c r="KM499" t="str">
        <v>Ref. Balloon 12</v>
      </c>
      <c r="KN499" t="str">
        <v>Ref. Balloon 13, 100% AQL</v>
      </c>
      <c r="KO499" t="str">
        <v>Ref. Balloon 2</v>
      </c>
      <c r="KP499" t="str">
        <v>Ref. Balloon 21, 100% AQL</v>
      </c>
      <c r="KQ499" t="str">
        <v>Ref. Balloon 4</v>
      </c>
      <c r="KR499" t="str">
        <v>Ref. Balloon 7</v>
      </c>
      <c r="KS499" t="str">
        <v>Ref. Balloon 8</v>
      </c>
      <c r="KT499" t="str">
        <v>Relieved Pin Gauges 09236 &amp; 09235</v>
      </c>
      <c r="KU499" t="str">
        <v>Rotate Part</v>
      </c>
      <c r="KV499" t="str">
        <v>Rotate Part, See Image</v>
      </c>
      <c r="KW499" t="str">
        <v>Same as Root Radius</v>
      </c>
      <c r="KX499" t="str">
        <v>Section</v>
      </c>
      <c r="KY499" t="str">
        <v>Section B-B</v>
      </c>
      <c r="KZ499" t="str">
        <v>Section B-B, Distance Between Grooves</v>
      </c>
      <c r="LA499" t="str">
        <v>Section C-C</v>
      </c>
      <c r="LB499" t="str">
        <v>Section Part</v>
      </c>
      <c r="LC499" t="str">
        <v>Section Part, Measured from Opposite Face</v>
      </c>
      <c r="LD499" t="str">
        <v>Section, Broachless Blank</v>
      </c>
      <c r="LE499" t="str">
        <v>Section, EXT. Sphere Location.</v>
      </c>
      <c r="LF499" t="str">
        <v>Section, Hex Cham. Ang.</v>
      </c>
      <c r="LG499" t="str">
        <v>Section, Hex Fillet Rad.</v>
      </c>
      <c r="LH499" t="str">
        <v>Section, INT. Feature</v>
      </c>
      <c r="LI499" t="str">
        <v>Section, INT. Sphere Location.</v>
      </c>
      <c r="LJ499" t="str">
        <v>Section, Mfg. Tol.</v>
      </c>
      <c r="LK499" t="str">
        <v>Section, Mfg. Tol., See Image</v>
      </c>
      <c r="LL499" t="str">
        <v>Section, OL00486</v>
      </c>
      <c r="LM499" t="str">
        <v>Section, OL00542</v>
      </c>
      <c r="LN499" t="str">
        <v>Section, OL00543</v>
      </c>
      <c r="LO499" t="str">
        <v>Section, OL00544</v>
      </c>
      <c r="LP499" t="str">
        <v>Section, OL00545</v>
      </c>
      <c r="LQ499" t="str">
        <v>Section, OL00546</v>
      </c>
      <c r="LR499" t="str">
        <v>Section, OL00547</v>
      </c>
      <c r="LS499" t="str">
        <v>Section, OL00555</v>
      </c>
      <c r="LT499" t="str">
        <v>Section, OL00725</v>
      </c>
      <c r="LU499" t="str">
        <v>Section, OL01430</v>
      </c>
      <c r="LV499" t="str">
        <v>Section, OL01434</v>
      </c>
      <c r="LW499" t="str">
        <v>Section, OL01435</v>
      </c>
      <c r="LX499" t="str">
        <v>Section, OL01807</v>
      </c>
      <c r="LY499" t="str">
        <v>Section, OL01830</v>
      </c>
      <c r="LZ499" t="str">
        <v>Section, OL02351</v>
      </c>
      <c r="MA499" t="str">
        <v>Section, OL02519</v>
      </c>
      <c r="MB499" t="str">
        <v>Section, OL02520</v>
      </c>
      <c r="MC499" t="str">
        <v>Section, OL02522</v>
      </c>
      <c r="MD499" t="str">
        <v>Section, OL02540</v>
      </c>
      <c r="ME499" t="str">
        <v>Section, OL02541</v>
      </c>
      <c r="MF499" t="str">
        <v>Section, OL02552</v>
      </c>
      <c r="MG499" t="str">
        <v>Section, OL02553</v>
      </c>
      <c r="MH499" t="str">
        <v>Section, OL02554</v>
      </c>
      <c r="MI499" t="str">
        <v>Section, OL02555</v>
      </c>
      <c r="MJ499" t="str">
        <v>Section, OL02558</v>
      </c>
      <c r="MK499" t="str">
        <v>Section, OL02559</v>
      </c>
      <c r="ML499" t="str">
        <v>Section, OL02560</v>
      </c>
      <c r="MM499" t="str">
        <v>Section, OL02619</v>
      </c>
      <c r="MN499" t="str">
        <v>Section, OL02620</v>
      </c>
      <c r="MO499" t="str">
        <v>Section, OL02621</v>
      </c>
      <c r="MP499" t="str">
        <v>Section, OL02622</v>
      </c>
      <c r="MQ499" t="str">
        <v>Section, OL02623</v>
      </c>
      <c r="MR499" t="str">
        <v>Section, OL02624</v>
      </c>
      <c r="MS499" t="str">
        <v>Section, OL02652</v>
      </c>
      <c r="MT499" t="str">
        <v>Section, OL02680</v>
      </c>
      <c r="MU499" t="str">
        <v>Section, OL02793</v>
      </c>
      <c r="MV499" t="str">
        <v>Section, OL02823</v>
      </c>
      <c r="MW499" t="str">
        <v>Section, OL02843</v>
      </c>
      <c r="MX499" t="str">
        <v>Section, OL03026, Ext.</v>
      </c>
      <c r="MY499" t="str">
        <v>Section, OL03026, Int.</v>
      </c>
      <c r="MZ499" t="str">
        <v>Section, OL03570, DWG# 100448-41</v>
      </c>
      <c r="NA499" t="str">
        <v>Section, OL03781</v>
      </c>
      <c r="NB499" t="str">
        <v>Section, OL03911</v>
      </c>
      <c r="NC499" t="str">
        <v>Section, OL03912</v>
      </c>
      <c r="ND499" t="str">
        <v>Section, OL03928</v>
      </c>
      <c r="NE499" t="str">
        <v>Section, OL03929</v>
      </c>
      <c r="NF499" t="str">
        <v>Section, OL04030</v>
      </c>
      <c r="NG499" t="str">
        <v>Section, OL04037</v>
      </c>
      <c r="NH499" t="str">
        <v>Section, OL04038</v>
      </c>
      <c r="NI499" t="str">
        <v>Section, OL04046</v>
      </c>
      <c r="NJ499" t="str">
        <v>Section, OL04065</v>
      </c>
      <c r="NK499" t="str">
        <v>Section, OL04066</v>
      </c>
      <c r="NL499" t="str">
        <v>Section, OL04067</v>
      </c>
      <c r="NM499" t="str">
        <v>Section, OL04069</v>
      </c>
      <c r="NN499" t="str">
        <v>Section, OL04071</v>
      </c>
      <c r="NO499" t="str">
        <v>Section, OL04173</v>
      </c>
      <c r="NP499" t="str">
        <v>Section, OL04174</v>
      </c>
      <c r="NQ499" t="str">
        <v>Section, OL04214</v>
      </c>
      <c r="NR499" t="str">
        <v>Section, OL04215</v>
      </c>
      <c r="NS499" t="str">
        <v>Section, OL04216</v>
      </c>
      <c r="NT499" t="str">
        <v>Section, OL04217</v>
      </c>
      <c r="NU499" t="str">
        <v>Section, Overlay OL02716</v>
      </c>
      <c r="NV499" t="str">
        <v>Section, Overlay OL02717</v>
      </c>
      <c r="NW499" t="str">
        <v>Section, See Image</v>
      </c>
      <c r="NX499" t="str">
        <v>Section, See Image, DWG# 100448-41</v>
      </c>
      <c r="NY499" t="str">
        <v>Section, Without Sots</v>
      </c>
      <c r="NZ499" t="str">
        <v>See Comments Sheet</v>
      </c>
      <c r="OA499" t="str">
        <v>See Comments Sheet, OL02318</v>
      </c>
      <c r="OB499" t="str">
        <v>See Image</v>
      </c>
      <c r="OC499" t="str">
        <v>See Image, .005 or Less = Pass</v>
      </c>
      <c r="OD499" t="str">
        <v>See Image, Check Near Radius</v>
      </c>
      <c r="OE499" t="str">
        <v>See Image, Constrained</v>
      </c>
      <c r="OF499" t="str">
        <v>See Image, Distance Between Flats</v>
      </c>
      <c r="OG499" t="str">
        <v xml:space="preserve">See Image, Mfg. Tol, Section A-A </v>
      </c>
      <c r="OH499" t="str">
        <v>See image, Mfg. Tol.</v>
      </c>
      <c r="OI499" t="str">
        <v>See Image, Mic. Across Flats</v>
      </c>
      <c r="OJ499" t="str">
        <v>See Image, OL02850</v>
      </c>
      <c r="OK499" t="str">
        <v>See Image, OL02880</v>
      </c>
      <c r="OL499" t="str">
        <v>See Image, OL03926</v>
      </c>
      <c r="OM499" t="str">
        <v>See Image, OL03927</v>
      </c>
      <c r="ON499" t="str">
        <v>See Image, OL04003</v>
      </c>
      <c r="OO499" t="str">
        <v>'See Image, OL04342,  Best Fit Joe Block</v>
      </c>
      <c r="OP499" t="str">
        <v>See Image, OL04342,  Blank</v>
      </c>
      <c r="OQ499" t="str">
        <v>See Image, OL04342, Blank</v>
      </c>
      <c r="OR499" t="str">
        <v>See Image, OL04343, Blank</v>
      </c>
      <c r="OS499" t="str">
        <v>See Image, Pass = .002 or Less</v>
      </c>
      <c r="OT499" t="str">
        <v>See Image, Rcd. MAX</v>
      </c>
      <c r="OU499" t="str">
        <v>See Image, Rcd. MIN</v>
      </c>
      <c r="OV499" t="str">
        <v>See Image, Section</v>
      </c>
      <c r="OW499" t="str">
        <v>See Image, Section A-A</v>
      </c>
      <c r="OX499" t="str">
        <v>See Image, Section B-B</v>
      </c>
      <c r="OY499" t="str">
        <v>See Image, Section B-B, TSC</v>
      </c>
      <c r="OZ499" t="str">
        <v>See Image, Shank Drawing # 18000-XX-XX A</v>
      </c>
      <c r="PA499" t="str">
        <v>Sequencial Laser 01, 120 Per Print</v>
      </c>
      <c r="PB499" t="str">
        <v>Set to .202, Zero on Thread Lead</v>
      </c>
      <c r="PC499" t="str">
        <v>Sharp OK, No Burr</v>
      </c>
      <c r="PD499" t="str">
        <v>Sharp OK, No Raised Edge, See Image</v>
      </c>
      <c r="PE499" t="str">
        <v>Sharp OK, No Raised Edges</v>
      </c>
      <c r="PF499" t="str">
        <v>Sharp okay no raised edge</v>
      </c>
      <c r="PG499" t="str">
        <v>Sharp Okay, No Burr</v>
      </c>
      <c r="PH499" t="str">
        <v>Sharp Okay, No Raised Edge</v>
      </c>
      <c r="PI499" t="str">
        <v>Sharp Okay, No Raised Edges,</v>
      </c>
      <c r="PJ499" t="str">
        <v>Sharp Okay, See Image</v>
      </c>
      <c r="PK499" t="str">
        <v xml:space="preserve">Start of Radius @ .195 </v>
      </c>
      <c r="PL499" t="str">
        <v xml:space="preserve">Start of Radius @ .21 </v>
      </c>
      <c r="PM499" t="str">
        <v xml:space="preserve">T.S.C. </v>
      </c>
      <c r="PN499" t="str">
        <v>Tangent Point</v>
      </c>
      <c r="PO499" t="str">
        <v>Tangent point of R.50</v>
      </c>
      <c r="PP499" t="str">
        <v>Taper Check, Mfg.Tol.</v>
      </c>
      <c r="PQ499" t="str">
        <v>Taper Check, Mfg.Tol., See Image</v>
      </c>
      <c r="PR499" t="str">
        <v>Thrd. Minor Ø</v>
      </c>
      <c r="PS499" t="str">
        <v>Thrd. Relief Ø</v>
      </c>
      <c r="PT499" t="str">
        <v>Threadless Blank</v>
      </c>
      <c r="PU499" t="str">
        <v>Threadless Blank, From Major Ø</v>
      </c>
      <c r="PV499" t="str">
        <v>Threadless Blank, Mfg. Tol.</v>
      </c>
      <c r="PW499" t="str">
        <v>Threadless Blank, Thrd. to Neck Rad.</v>
      </c>
      <c r="PX499" t="str">
        <v>Thredless Blank</v>
      </c>
      <c r="PY499" t="str">
        <v>To center of R.005</v>
      </c>
      <c r="PZ499" t="str">
        <v>Torx Min. Dia.</v>
      </c>
      <c r="QA499" t="str">
        <v>Turn Ø Free of Mill Marks</v>
      </c>
      <c r="QB499" t="str">
        <v>Use (Full) GO Hex</v>
      </c>
      <c r="QC499" t="str">
        <v>Use Balloon 1 FULL Gauge</v>
      </c>
      <c r="QD499" t="str">
        <v>Use Balloon 9 FULL GO</v>
      </c>
      <c r="QE499" t="str">
        <v>Use Best Fit Pin</v>
      </c>
      <c r="QF499" t="str">
        <v>Use Disk Tip</v>
      </c>
      <c r="QG499" t="str">
        <v>Use flat bottomed indicator tip.</v>
      </c>
      <c r="QH499" t="str">
        <v xml:space="preserve">Use Full .093 Go Hex </v>
      </c>
      <c r="QI499" t="str">
        <v xml:space="preserve">Use Full .0930 Go Hex </v>
      </c>
      <c r="QJ499" t="str">
        <v>Use Full .1235 Go Hex</v>
      </c>
      <c r="QK499" t="str">
        <v>Use Gauge K2-98-8019-04, See Image</v>
      </c>
      <c r="QL499" t="str">
        <v>Use large flat indicator tip</v>
      </c>
      <c r="QM499" t="str">
        <v>Use Pins.3330/.3350, See Image MAX NO-GO</v>
      </c>
      <c r="QN499" t="str">
        <v>Use Pointed Drop Indicator Tip</v>
      </c>
      <c r="QO499" t="str">
        <v>V-Block</v>
      </c>
      <c r="QP499" t="str">
        <v>V-Block,  AMB for 13</v>
      </c>
      <c r="QQ499" t="str">
        <v>V-Block,  Hex Cham. Dia.</v>
      </c>
      <c r="QR499" t="str">
        <v>V-Block, Hex Depth</v>
      </c>
      <c r="QS499" t="str">
        <v>VBU Gauge</v>
      </c>
      <c r="QT499" t="str">
        <v>Visibally smaller than HEX=Pass</v>
      </c>
      <c r="QU499" t="str">
        <v>Visual Per Drawing</v>
      </c>
      <c r="QV499" t="str">
        <v>Whirl Blank</v>
      </c>
      <c r="QW499" t="str">
        <v xml:space="preserve">Whirl Blank </v>
      </c>
      <c r="QX499" t="str">
        <v>Whirl Blank, Neck Rad. End to Head CL</v>
      </c>
      <c r="QY499" t="str">
        <v>Whirl Blank, Nose Start Dia.</v>
      </c>
      <c r="QZ499" t="str">
        <v>Whirl Blank, Nose Start Dist.</v>
      </c>
      <c r="RA499" t="str">
        <v>Whirl Blank, Thrd. Minor</v>
      </c>
      <c r="RB499" t="str">
        <v>Whirl Blank, Thrd. Pullout Dia.</v>
      </c>
      <c r="RC499" t="str">
        <v>Whole Part, Removal is at Assy. Level</v>
      </c>
      <c r="RD499" t="str">
        <v>Wide Area</v>
      </c>
      <c r="RE499" t="str">
        <v>Zero on End of Go Gauge</v>
      </c>
    </row>
    <row r="500" spans="3:473">
      <c r="C500" t="str" cm="1">
        <f t="array" ref="C500:RE500">TRANSPOSE(_xlfn._xlws.SORT(_xlfn._xlws.FILTER($A$2:$A$600,ISNUMBER(SEARCH('PartLib Table'!M517,$A$2:$A$600)),"not found")))</f>
        <v xml:space="preserve"> 'C', Whirl Blank</v>
      </c>
      <c r="D500" t="str">
        <v xml:space="preserve"> See Image, Constrained</v>
      </c>
      <c r="E500" t="str">
        <v>(.04 to .12 range = Pass)</v>
      </c>
      <c r="F500" t="str">
        <v>(.042 FULL) Go Pin Seat Fully</v>
      </c>
      <c r="G500" t="str">
        <v>(B), Mfg. Tol.</v>
      </c>
      <c r="H500" t="str">
        <v>(B), O.A.L.</v>
      </c>
      <c r="I500" t="str">
        <v>.001 or less =Pass</v>
      </c>
      <c r="J500" t="str">
        <v>.001 or less out of center = Pass</v>
      </c>
      <c r="K500" t="str">
        <v>.002 or Less = Pass</v>
      </c>
      <c r="L500" t="str">
        <v>.002 or Less out of center = Pass</v>
      </c>
      <c r="M500" t="str">
        <v>.005 to .015 = Pass</v>
      </c>
      <c r="N500" t="str">
        <v>.0125 Mean, Section</v>
      </c>
      <c r="O500" t="str">
        <v>.025 or Less in X &amp; Y=Pass</v>
      </c>
      <c r="P500" t="str">
        <v>.038 Mean</v>
      </c>
      <c r="Q500" t="str">
        <v>.063 MM = .0024 IN, See Image</v>
      </c>
      <c r="R500" t="str">
        <v>.063MM = .0024"</v>
      </c>
      <c r="S500" t="str">
        <v>.243 NO-GO, Unconstrained, Must Not Start</v>
      </c>
      <c r="T500" t="str">
        <v>@ Back Face &amp; ID, No Raised Edge</v>
      </c>
      <c r="U500" t="str">
        <v>@ Back Face &amp; OD, No Raised Edge</v>
      </c>
      <c r="V500" t="str">
        <v>@ ID &amp; FACE</v>
      </c>
      <c r="W500" t="str">
        <v>@ OD &amp; BACK FACE</v>
      </c>
      <c r="X500" t="str">
        <v>@ OD &amp; FACE</v>
      </c>
      <c r="Y500" t="str">
        <v>Across from slot</v>
      </c>
      <c r="Z500" t="str">
        <v>All Edge Breaks</v>
      </c>
      <c r="AA500" t="str">
        <v>Attached to bar stock</v>
      </c>
      <c r="AB500" t="str">
        <v xml:space="preserve">Back Turn Fillet Rad. </v>
      </c>
      <c r="AC500" t="str">
        <v>Balloon 1 (DWG FRM0105 Page 2, NV-27)</v>
      </c>
      <c r="AD500" t="str">
        <v>Balloon 1 (DWG FRM0105, NV-30)</v>
      </c>
      <c r="AE500" t="str">
        <v>Balloon 1 (P# 9890002-20) OL00429/A</v>
      </c>
      <c r="AF500" t="str">
        <v>Balloon 1, DWG#FRM0105</v>
      </c>
      <c r="AG500" t="str">
        <v>Balloon 11, See Image</v>
      </c>
      <c r="AH500" t="str">
        <v xml:space="preserve">Balloon 2 (DWG FRM0105 Page 2, NV-27) </v>
      </c>
      <c r="AI500" t="str">
        <v>Balloon 2 (DWG FRM0105, NV-30)</v>
      </c>
      <c r="AJ500" t="str">
        <v>Balloon 2 (P# 9890002-20)</v>
      </c>
      <c r="AK500" t="str">
        <v>Balloon 2, DWG#FRM0105</v>
      </c>
      <c r="AL500" t="str">
        <v>Balloon 2, DWG#FRM0105, See Image</v>
      </c>
      <c r="AM500" t="str">
        <v>Balloon 3 (DWG FRM0105, NV-30 Minor)</v>
      </c>
      <c r="AN500" t="str">
        <v>Balloon 3 (DWG FRM0105, NV-30)</v>
      </c>
      <c r="AO500" t="str">
        <v>Balloon 3 (P# 9890002-20)</v>
      </c>
      <c r="AP500" t="str">
        <v>Balloon 4</v>
      </c>
      <c r="AQ500" t="str">
        <v>Balloon 4 (P# 9890002-20)</v>
      </c>
      <c r="AR500" t="str">
        <v>Below Middle Band</v>
      </c>
      <c r="AS500" t="str">
        <v>Best Fit Pin, .003 or Less =Pass</v>
      </c>
      <c r="AT500" t="str">
        <v>Blank</v>
      </c>
      <c r="AU500" t="str">
        <v>Blank Turn Maj.</v>
      </c>
      <c r="AV500" t="str">
        <v>Blank Turn Maj. Mill Flt., OL4172</v>
      </c>
      <c r="AW500" t="str">
        <v>Blank Without .010 Slots</v>
      </c>
      <c r="AX500" t="str">
        <v>Blank Without .010 Slots, Section</v>
      </c>
      <c r="AY500" t="str">
        <v>Blank without thread</v>
      </c>
      <c r="AZ500" t="str">
        <v xml:space="preserve">Blank, Center of V Grv. </v>
      </c>
      <c r="BA500" t="str">
        <v>Blank, Check R adjacent Balloon 17</v>
      </c>
      <c r="BB500" t="str">
        <v>Blank, EXT. Feature</v>
      </c>
      <c r="BC500" t="str">
        <v>Blank, See Image, OL04335</v>
      </c>
      <c r="BD500" t="str">
        <v>Blank, See Image, OL04336</v>
      </c>
      <c r="BE500" t="str">
        <v xml:space="preserve">Blank, Thrd. </v>
      </c>
      <c r="BF500" t="str">
        <v>Blank, Turn Tip</v>
      </c>
      <c r="BG500" t="str">
        <v>Blank, Without Thrd.</v>
      </c>
      <c r="BH500" t="str">
        <v>Blank, Without Thread</v>
      </c>
      <c r="BI500" t="str">
        <v xml:space="preserve">Blunt Start Blend to Minor </v>
      </c>
      <c r="BJ500" t="str">
        <v>Calc., Use Go HEX</v>
      </c>
      <c r="BK500" t="str">
        <v>Can't dig into OD</v>
      </c>
      <c r="BL500" t="str">
        <v>Carbide Gauge</v>
      </c>
      <c r="BM500" t="str">
        <v xml:space="preserve">Center of V Grv. </v>
      </c>
      <c r="BN500" t="str">
        <v>Centered Less than .03 = Pass</v>
      </c>
      <c r="BO500" t="str">
        <v>Centered within .0005 or Less = Pass</v>
      </c>
      <c r="BP500" t="str">
        <v>Centered within .001 or Less = Pass</v>
      </c>
      <c r="BQ500" t="str">
        <v>Centered within .0254 or Less = Pass</v>
      </c>
      <c r="BR500" t="str">
        <v>Check close to Rod Slot</v>
      </c>
      <c r="BS500" t="str">
        <v>Check every other hole</v>
      </c>
      <c r="BT500" t="str">
        <v>Check Go over full length of slot.</v>
      </c>
      <c r="BU500" t="str">
        <v>Check Near Closed End</v>
      </c>
      <c r="BV500" t="str">
        <v>Check per Print View, Away from Rod Slot</v>
      </c>
      <c r="BW500" t="str">
        <v>Check to Balloon 30 Go Pin</v>
      </c>
      <c r="BX500" t="str">
        <v>Check with .2705 SET Pin Inside Part</v>
      </c>
      <c r="BY500" t="str">
        <v>Check with Hex Up</v>
      </c>
      <c r="BZ500" t="str">
        <v>CMM Blank</v>
      </c>
      <c r="CA500" t="str">
        <v>Confirm Full Radius</v>
      </c>
      <c r="CB500" t="str">
        <v>Constrained in fixture</v>
      </c>
      <c r="CC500" t="str">
        <v>Constrained with Ring</v>
      </c>
      <c r="CD500" t="str">
        <v>Constrained, See Image</v>
      </c>
      <c r="CE500" t="str">
        <v>Dim. "A"</v>
      </c>
      <c r="CF500" t="str">
        <v>Dim. "B"</v>
      </c>
      <c r="CG500" t="str">
        <v>Dim. "C"</v>
      </c>
      <c r="CH500" t="str">
        <v>Dim. "D", Whirl Blank</v>
      </c>
      <c r="CI500" t="str">
        <v>Dim. "G"</v>
      </c>
      <c r="CJ500" t="str">
        <v>Dim. E, Blank Turn Maj. &amp;  Mill Flt</v>
      </c>
      <c r="CK500" t="str">
        <v>Dim. E, Blank Turn Maj.&amp;  Mill Flt</v>
      </c>
      <c r="CL500" t="str">
        <v>Dim. H, Whirl Blank</v>
      </c>
      <c r="CM500" t="str">
        <v>Dim. J, 'Blank Turn Maj. &amp; Whirl Blank</v>
      </c>
      <c r="CN500" t="str">
        <v>Disk Drop Indicator Tip</v>
      </c>
      <c r="CO500" t="str">
        <v>DWG 100448-15, Balloon F_1</v>
      </c>
      <c r="CP500" t="str">
        <v>DWG 100448-15, OL02571</v>
      </c>
      <c r="CQ500" t="str">
        <v>DWG 100448-41</v>
      </c>
      <c r="CR500" t="str">
        <v>DWG 9890040, (10E),Section Part, OL01139</v>
      </c>
      <c r="CS500" t="str">
        <v>DWG 9890040, (10E),Section, OL01139</v>
      </c>
      <c r="CT500" t="str">
        <v>DWG 9890040, (11E)</v>
      </c>
      <c r="CU500" t="str">
        <v>DWG 9890040, (11E), Pins with Flats</v>
      </c>
      <c r="CV500" t="str">
        <v>DWG 9890040, (12E),  Pass=.002 or less</v>
      </c>
      <c r="CW500" t="str">
        <v>DWG 9890040, (12E), See Image</v>
      </c>
      <c r="CX500" t="str">
        <v>DWG 9890040, (1E), OL01431</v>
      </c>
      <c r="CY500" t="str">
        <v>DWG 9890040, (1E), OL01432</v>
      </c>
      <c r="CZ500" t="str">
        <v>DWG 9890040, (2E), OL01432</v>
      </c>
      <c r="DA500" t="str">
        <v>DWG 9890040, (3E)</v>
      </c>
      <c r="DB500" t="str">
        <v>DWG 9890040, (4E)</v>
      </c>
      <c r="DC500" t="str">
        <v>DWG 9890040, (5E), OL02336</v>
      </c>
      <c r="DD500" t="str">
        <v>DWG 9890040, (6E)</v>
      </c>
      <c r="DE500" t="str">
        <v>DWG 9890040, (7E)</v>
      </c>
      <c r="DF500" t="str">
        <v>DWG 9890040, (8E), OL01433</v>
      </c>
      <c r="DG500" t="str">
        <v>DWG 9890040, (8E), OL01433, Section</v>
      </c>
      <c r="DH500" t="str">
        <v>DWG 9890040, (9E), Close to Rod Slot</v>
      </c>
      <c r="DI500" t="str">
        <v>DWG 9890040, (9E),Close to Rod Slot</v>
      </c>
      <c r="DJ500" t="str">
        <v>DWG FRM0105 PAGE 2</v>
      </c>
      <c r="DK500" t="str">
        <v>DWG# 100448-41</v>
      </c>
      <c r="DL500" t="str">
        <v>DWG# 100448-44</v>
      </c>
      <c r="DM500" t="str">
        <v>DWG# 9890003  (1), Section OL00436/A</v>
      </c>
      <c r="DN500" t="str">
        <v>DWG# 9890003 (3), Ring Gauge Constrained</v>
      </c>
      <c r="DO500" t="str">
        <v>DWG# 9890003 (4), Section</v>
      </c>
      <c r="DP500" t="str">
        <v>DWG#100448-26, Balloon 1K, OL02350</v>
      </c>
      <c r="DQ500" t="str">
        <v>DWG#100448-26, Balloon 2K, OL02350</v>
      </c>
      <c r="DR500" t="str">
        <v>DWG#100448-26, Balloon 3K, OL02363</v>
      </c>
      <c r="DS500" t="str">
        <v>DWG#100448-26, Balloon 4K</v>
      </c>
      <c r="DT500" t="str">
        <v>DWG#100448-26, Balloon 5K, Section</v>
      </c>
      <c r="DU500" t="str">
        <v>DWG#100448-26, Balloon 6K</v>
      </c>
      <c r="DV500" t="str">
        <v>DWG#100448-26, Balloon 7K, Section</v>
      </c>
      <c r="DW500" t="str">
        <v>DWG#100448-26, Mfg. Tol.</v>
      </c>
      <c r="DX500" t="str">
        <v>DWG#9890003 (2) Ring Gauge Constrained</v>
      </c>
      <c r="DY500" t="str">
        <v>DWG#9890044</v>
      </c>
      <c r="DZ500" t="str">
        <v>DWG#9890044 .1985 to .2005=Pass</v>
      </c>
      <c r="EA500" t="str">
        <v>DWG#9890044 Overlay OL02441</v>
      </c>
      <c r="EB500" t="str">
        <v>DWG#9890044, OL02441</v>
      </c>
      <c r="EC500" t="str">
        <v>DWG#FRM0105</v>
      </c>
      <c r="ED500" t="str">
        <v>EXT.</v>
      </c>
      <c r="EE500" t="str">
        <v>EXT. Section, OL02460</v>
      </c>
      <c r="EF500" t="str">
        <v>EXT., OL04223</v>
      </c>
      <c r="EG500" t="str">
        <v>Flat Drop Indicator Tip</v>
      </c>
      <c r="EH500" t="str">
        <v>Full Go Pin, No Light, at Radius</v>
      </c>
      <c r="EI500" t="str">
        <v>Function Check</v>
      </c>
      <c r="EJ500" t="str">
        <v>GO Function Gauge</v>
      </c>
      <c r="EK500" t="str">
        <v>Go Gauge for Balloon 1 &amp; 4</v>
      </c>
      <c r="EL500" t="str">
        <v>Go Pin must pass through</v>
      </c>
      <c r="EM500" t="str">
        <v>Greater than .005 = Fail, Section</v>
      </c>
      <c r="EN500" t="str">
        <v>Greater than .025 out of center = Fail</v>
      </c>
      <c r="EO500" t="str">
        <v>Greater than 2.6 = Pass</v>
      </c>
      <c r="EP500" t="str">
        <v>Green = Pass, Red = Fail</v>
      </c>
      <c r="EQ500" t="str">
        <v>Hex Depth</v>
      </c>
      <c r="ER500" t="str">
        <v>Hex Minor</v>
      </c>
      <c r="ES500" t="str">
        <v>Hole Dia.</v>
      </c>
      <c r="ET500" t="str">
        <v>Hook or Disk Tip</v>
      </c>
      <c r="EU500" t="str">
        <v>ID Sphere Finish</v>
      </c>
      <c r="EV500" t="str">
        <v>ID/OD Both Sides, Diff. .002 or less = Pass</v>
      </c>
      <c r="EW500" t="str">
        <v>If Looks Big, Section</v>
      </c>
      <c r="EX500" t="str">
        <v>If Looks Small, Section</v>
      </c>
      <c r="EY500" t="str">
        <v>Insp. Close to Break Away, Mfg.Tol.</v>
      </c>
      <c r="EZ500" t="str">
        <v>INT.</v>
      </c>
      <c r="FA500" t="str">
        <v>INT. Section, OL02460</v>
      </c>
      <c r="FB500" t="str">
        <v>INT., OL04223</v>
      </c>
      <c r="FC500" t="str">
        <v>Intersect. of 7.7 &amp; R0.10</v>
      </c>
      <c r="FD500" t="str">
        <v>Intersect. of 8.79 and R.25 MAX</v>
      </c>
      <c r="FE500" t="str">
        <v>Keep Ind. Tip away from corner</v>
      </c>
      <c r="FF500" t="str">
        <v>L31</v>
      </c>
      <c r="FG500" t="str">
        <v>Laser Mark</v>
      </c>
      <c r="FH500" t="str">
        <v>LASER PER NOTE 4</v>
      </c>
      <c r="FI500" t="str">
        <v>LASER PER NOTE 4, Final Check 1 only</v>
      </c>
      <c r="FJ500" t="str">
        <v>Less than .002 out of center = Pass</v>
      </c>
      <c r="FK500" t="str">
        <v>Less than 2.75 = Pass, Section</v>
      </c>
      <c r="FL500" t="str">
        <v>List as pin. Not Calibrated</v>
      </c>
      <c r="FM500" t="str">
        <v>M9 X 1.25 BUTT See Comment Image</v>
      </c>
      <c r="FN500" t="str">
        <v>Manual Section</v>
      </c>
      <c r="FO500" t="str">
        <v>Max Deep .241 NO-GO =.42</v>
      </c>
      <c r="FP500" t="str">
        <v>MAX Depth of (Note 7) .241 NO-GO Pin</v>
      </c>
      <c r="FQ500" t="str">
        <v>Measure from Blue Line, See Image</v>
      </c>
      <c r="FR500" t="str">
        <v>Measure Width of Blue Area, See Image</v>
      </c>
      <c r="FS500" t="str">
        <v>Mfg. Tol</v>
      </c>
      <c r="FT500" t="str">
        <v>Mfg. Tol, See Image</v>
      </c>
      <c r="FU500" t="str">
        <v>Mfg. Tol.</v>
      </c>
      <c r="FV500" t="str">
        <v>Mfg. Tol. "A"</v>
      </c>
      <c r="FW500" t="str">
        <v>Mfg. Tol. (Zero on Gauge Full Dia. Lead)</v>
      </c>
      <c r="FX500" t="str">
        <v>Mfg. Tol. Balloon 11, See Image</v>
      </c>
      <c r="FY500" t="str">
        <v>Mfg. Tol. Balloon 4</v>
      </c>
      <c r="FZ500" t="str">
        <v>Mfg. Tol. Balloon 7</v>
      </c>
      <c r="GA500" t="str">
        <v xml:space="preserve">Mfg. Tol. C-Bore Face (Ballo 28) </v>
      </c>
      <c r="GB500" t="str">
        <v>Mfg. Tol. Section</v>
      </c>
      <c r="GC500" t="str">
        <v>Mfg. Tol. See Image</v>
      </c>
      <c r="GD500" t="str">
        <v>Mfg. Tol., 3 Places, Record MAX</v>
      </c>
      <c r="GE500" t="str">
        <v>Mfg. Tol., Balloon 11</v>
      </c>
      <c r="GF500" t="str">
        <v>Mfg. Tol., Balloon 7</v>
      </c>
      <c r="GG500" t="str">
        <v>Mfg. Tol., Blank</v>
      </c>
      <c r="GH500" t="str">
        <v>Mfg. Tol., Blank, Balloon 12</v>
      </c>
      <c r="GI500" t="str">
        <v>Mfg. Tol., Blend to SØ.320</v>
      </c>
      <c r="GJ500" t="str">
        <v>Mfg. Tol., Calculation</v>
      </c>
      <c r="GK500" t="str">
        <v>Mfg. Tol., For Mill Fixture</v>
      </c>
      <c r="GL500" t="str">
        <v>Mfg. Tol., L32</v>
      </c>
      <c r="GM500" t="str">
        <v>Mfg. Tol., L33</v>
      </c>
      <c r="GN500" t="str">
        <v>Mfg. Tol., No Tool Marks</v>
      </c>
      <c r="GO500" t="str">
        <v>Mfg. Tol., OL03361</v>
      </c>
      <c r="GP500" t="str">
        <v>Mfg. Tol., Record off center value</v>
      </c>
      <c r="GQ500" t="str">
        <v>Mfg. Tol., Same 3 Places, Record MIN</v>
      </c>
      <c r="GR500" t="str">
        <v>Mfg. Tol., Section</v>
      </c>
      <c r="GS500" t="str">
        <v>Mfg. Tol., Section B-B</v>
      </c>
      <c r="GT500" t="str">
        <v>Mfg. Tol., Section, OL03361</v>
      </c>
      <c r="GU500" t="str">
        <v>Mfg. Tol., Section, Per Note 2</v>
      </c>
      <c r="GV500" t="str">
        <v>Mfg. Tol., See Image</v>
      </c>
      <c r="GW500" t="str">
        <v>Mfg. Tol., See Image, Bore in Blue</v>
      </c>
      <c r="GX500" t="str">
        <v>Mfg. Tol., See Image, Hook Tip</v>
      </c>
      <c r="GY500" t="str">
        <v>Mfg. Tol., Sharp Okay No Burr</v>
      </c>
      <c r="GZ500" t="str">
        <v>Mfg. Tol., Threadless Blank</v>
      </c>
      <c r="HA500" t="str">
        <v>Mfg.Tol.</v>
      </c>
      <c r="HB500" t="str">
        <v>Mgf. To., T.S.C.</v>
      </c>
      <c r="HC500" t="str">
        <v>Milled Feature</v>
      </c>
      <c r="HD500" t="str">
        <v>Milled Feature, OL04045</v>
      </c>
      <c r="HE500" t="str">
        <v>More than .0005 out of center = Fail</v>
      </c>
      <c r="HF500" t="str">
        <v>Must Pass Through</v>
      </c>
      <c r="HG500" t="str">
        <v>Must pass through gauge</v>
      </c>
      <c r="HH500" t="str">
        <v>Must Pass Through Go Gauge</v>
      </c>
      <c r="HI500" t="str">
        <v>Must Pass, See Image.</v>
      </c>
      <c r="HJ500" t="str">
        <v>NA</v>
      </c>
      <c r="HK500" t="str">
        <v>Narrow Area</v>
      </c>
      <c r="HL500" t="str">
        <v>Near Balloon 21</v>
      </c>
      <c r="HM500" t="str">
        <v>Near Datum B</v>
      </c>
      <c r="HN500" t="str">
        <v>Neck Dia.</v>
      </c>
      <c r="HO500" t="str">
        <v>Neck to Head Rad.</v>
      </c>
      <c r="HP500" t="str">
        <v>No Copper Deposits Allowed</v>
      </c>
      <c r="HQ500" t="str">
        <v>No Section</v>
      </c>
      <c r="HR500" t="str">
        <v>No Section, .01 to .014 = Pass</v>
      </c>
      <c r="HS500" t="str">
        <v>No Section, Rotate Part</v>
      </c>
      <c r="HT500" t="str">
        <v>No Section, See Image</v>
      </c>
      <c r="HU500" t="str">
        <v>No Slot, Section B-B</v>
      </c>
      <c r="HV500" t="str">
        <v>No visual step = Pass</v>
      </c>
      <c r="HW500" t="str">
        <v>Not to exceed .95 Deep</v>
      </c>
      <c r="HX500" t="str">
        <v>Note 1</v>
      </c>
      <c r="HY500" t="str">
        <v>OL00333/A</v>
      </c>
      <c r="HZ500" t="str">
        <v>OL00519</v>
      </c>
      <c r="IA500" t="str">
        <v>OL00520</v>
      </c>
      <c r="IB500" t="str">
        <v>OL00529</v>
      </c>
      <c r="IC500" t="str">
        <v>OL00542</v>
      </c>
      <c r="ID500" t="str">
        <v>OL00724</v>
      </c>
      <c r="IE500" t="str">
        <v>OL01250</v>
      </c>
      <c r="IF500" t="str">
        <v>OL01869, Threadless Blank</v>
      </c>
      <c r="IG500" t="str">
        <v>OL01870, Section</v>
      </c>
      <c r="IH500" t="str">
        <v>OL02255</v>
      </c>
      <c r="II500" t="str">
        <v>OL02255, Mfg. Tol.</v>
      </c>
      <c r="IJ500" t="str">
        <v>OL02302</v>
      </c>
      <c r="IK500" t="str">
        <v xml:space="preserve">OL02318  needed per image instructions </v>
      </c>
      <c r="IL500" t="str">
        <v>OL02556</v>
      </c>
      <c r="IM500" t="str">
        <v>OL02557</v>
      </c>
      <c r="IN500" t="str">
        <v>OL02567</v>
      </c>
      <c r="IO500" t="str">
        <v>OL02653</v>
      </c>
      <c r="IP500" t="str">
        <v>OL02718</v>
      </c>
      <c r="IQ500" t="str">
        <v>OL02841</v>
      </c>
      <c r="IR500" t="str">
        <v>OL02842</v>
      </c>
      <c r="IS500" t="str">
        <v>OL02844</v>
      </c>
      <c r="IT500" t="str">
        <v>OL02871</v>
      </c>
      <c r="IU500" t="str">
        <v>OL02887</v>
      </c>
      <c r="IV500" t="str">
        <v>OL03500</v>
      </c>
      <c r="IW500" t="str">
        <v>OL03766</v>
      </c>
      <c r="IX500" t="str">
        <v>OL03868</v>
      </c>
      <c r="IY500" t="str">
        <v>OL03869</v>
      </c>
      <c r="IZ500" t="str">
        <v>OL03870</v>
      </c>
      <c r="JA500" t="str">
        <v>OL03873, DWG# 100448-44</v>
      </c>
      <c r="JB500" t="str">
        <v>OL03949</v>
      </c>
      <c r="JC500" t="str">
        <v xml:space="preserve">OL04043, Section </v>
      </c>
      <c r="JD500" t="str">
        <v xml:space="preserve">OL04044, Section </v>
      </c>
      <c r="JE500" t="str">
        <v>OL04045</v>
      </c>
      <c r="JF500" t="str">
        <v>OL04045, Milled Feature</v>
      </c>
      <c r="JG500" t="str">
        <v>OL04063</v>
      </c>
      <c r="JH500" t="str">
        <v>OL04064</v>
      </c>
      <c r="JI500" t="str">
        <v>OL04065</v>
      </c>
      <c r="JJ500" t="str">
        <v>OL04181</v>
      </c>
      <c r="JK500" t="str">
        <v>OL04218</v>
      </c>
      <c r="JL500" t="str">
        <v>OL04224, See Image</v>
      </c>
      <c r="JM500" t="str">
        <v>OL04374</v>
      </c>
      <c r="JN500" t="str">
        <v>OL04375, Section M-M</v>
      </c>
      <c r="JO500" t="str">
        <v>OL04376, Section M-M</v>
      </c>
      <c r="JP500" t="str">
        <v>OL04443</v>
      </c>
      <c r="JQ500" t="str">
        <v>OL04444</v>
      </c>
      <c r="JR500" t="str">
        <v>OL05000</v>
      </c>
      <c r="JS500" t="str">
        <v>One side of slot</v>
      </c>
      <c r="JT500" t="str">
        <v>Other side of slot</v>
      </c>
      <c r="JU500" t="str">
        <v>Out of center more than .002 = Fail</v>
      </c>
      <c r="JV500" t="str">
        <v>Out of center more than.002 = Fail</v>
      </c>
      <c r="JW500" t="str">
        <v>Overlay OL02713</v>
      </c>
      <c r="JX500" t="str">
        <v>Overlay OL02714</v>
      </c>
      <c r="JY500" t="str">
        <v>Overlay OL02718</v>
      </c>
      <c r="JZ500" t="str">
        <v>Overlay OL03831, Mfg. Tol.</v>
      </c>
      <c r="KA500" t="str">
        <v>Part Without Slots</v>
      </c>
      <c r="KB500" t="str">
        <v>Part Without Slots, See Image</v>
      </c>
      <c r="KC500" t="str">
        <v xml:space="preserve">Pass = .0254 or Less </v>
      </c>
      <c r="KD500" t="str">
        <v>PD MIN = 4.361, PD MAX = 4.456</v>
      </c>
      <c r="KE500" t="str">
        <v>Per Balloon 2 Note</v>
      </c>
      <c r="KF500" t="str">
        <v>Per drawing note(s) 8.</v>
      </c>
      <c r="KG500" t="str">
        <v>Point or Sphere Tip</v>
      </c>
      <c r="KH500" t="str">
        <v>Point Tip</v>
      </c>
      <c r="KI500" t="str">
        <v>R.9 to R1.1 = Pass, See Image</v>
      </c>
      <c r="KJ500" t="str">
        <v>Ram Construction</v>
      </c>
      <c r="KK500" t="str">
        <v>Record Same Pass / Fail All Balloons</v>
      </c>
      <c r="KL500" t="str">
        <v>Ref. Balloon 1</v>
      </c>
      <c r="KM500" t="str">
        <v>Ref. Balloon 12</v>
      </c>
      <c r="KN500" t="str">
        <v>Ref. Balloon 13, 100% AQL</v>
      </c>
      <c r="KO500" t="str">
        <v>Ref. Balloon 2</v>
      </c>
      <c r="KP500" t="str">
        <v>Ref. Balloon 21, 100% AQL</v>
      </c>
      <c r="KQ500" t="str">
        <v>Ref. Balloon 4</v>
      </c>
      <c r="KR500" t="str">
        <v>Ref. Balloon 7</v>
      </c>
      <c r="KS500" t="str">
        <v>Ref. Balloon 8</v>
      </c>
      <c r="KT500" t="str">
        <v>Relieved Pin Gauges 09236 &amp; 09235</v>
      </c>
      <c r="KU500" t="str">
        <v>Rotate Part</v>
      </c>
      <c r="KV500" t="str">
        <v>Rotate Part, See Image</v>
      </c>
      <c r="KW500" t="str">
        <v>Same as Root Radius</v>
      </c>
      <c r="KX500" t="str">
        <v>Section</v>
      </c>
      <c r="KY500" t="str">
        <v>Section B-B</v>
      </c>
      <c r="KZ500" t="str">
        <v>Section B-B, Distance Between Grooves</v>
      </c>
      <c r="LA500" t="str">
        <v>Section C-C</v>
      </c>
      <c r="LB500" t="str">
        <v>Section Part</v>
      </c>
      <c r="LC500" t="str">
        <v>Section Part, Measured from Opposite Face</v>
      </c>
      <c r="LD500" t="str">
        <v>Section, Broachless Blank</v>
      </c>
      <c r="LE500" t="str">
        <v>Section, EXT. Sphere Location.</v>
      </c>
      <c r="LF500" t="str">
        <v>Section, Hex Cham. Ang.</v>
      </c>
      <c r="LG500" t="str">
        <v>Section, Hex Fillet Rad.</v>
      </c>
      <c r="LH500" t="str">
        <v>Section, INT. Feature</v>
      </c>
      <c r="LI500" t="str">
        <v>Section, INT. Sphere Location.</v>
      </c>
      <c r="LJ500" t="str">
        <v>Section, Mfg. Tol.</v>
      </c>
      <c r="LK500" t="str">
        <v>Section, Mfg. Tol., See Image</v>
      </c>
      <c r="LL500" t="str">
        <v>Section, OL00486</v>
      </c>
      <c r="LM500" t="str">
        <v>Section, OL00542</v>
      </c>
      <c r="LN500" t="str">
        <v>Section, OL00543</v>
      </c>
      <c r="LO500" t="str">
        <v>Section, OL00544</v>
      </c>
      <c r="LP500" t="str">
        <v>Section, OL00545</v>
      </c>
      <c r="LQ500" t="str">
        <v>Section, OL00546</v>
      </c>
      <c r="LR500" t="str">
        <v>Section, OL00547</v>
      </c>
      <c r="LS500" t="str">
        <v>Section, OL00555</v>
      </c>
      <c r="LT500" t="str">
        <v>Section, OL00725</v>
      </c>
      <c r="LU500" t="str">
        <v>Section, OL01430</v>
      </c>
      <c r="LV500" t="str">
        <v>Section, OL01434</v>
      </c>
      <c r="LW500" t="str">
        <v>Section, OL01435</v>
      </c>
      <c r="LX500" t="str">
        <v>Section, OL01807</v>
      </c>
      <c r="LY500" t="str">
        <v>Section, OL01830</v>
      </c>
      <c r="LZ500" t="str">
        <v>Section, OL02351</v>
      </c>
      <c r="MA500" t="str">
        <v>Section, OL02519</v>
      </c>
      <c r="MB500" t="str">
        <v>Section, OL02520</v>
      </c>
      <c r="MC500" t="str">
        <v>Section, OL02522</v>
      </c>
      <c r="MD500" t="str">
        <v>Section, OL02540</v>
      </c>
      <c r="ME500" t="str">
        <v>Section, OL02541</v>
      </c>
      <c r="MF500" t="str">
        <v>Section, OL02552</v>
      </c>
      <c r="MG500" t="str">
        <v>Section, OL02553</v>
      </c>
      <c r="MH500" t="str">
        <v>Section, OL02554</v>
      </c>
      <c r="MI500" t="str">
        <v>Section, OL02555</v>
      </c>
      <c r="MJ500" t="str">
        <v>Section, OL02558</v>
      </c>
      <c r="MK500" t="str">
        <v>Section, OL02559</v>
      </c>
      <c r="ML500" t="str">
        <v>Section, OL02560</v>
      </c>
      <c r="MM500" t="str">
        <v>Section, OL02619</v>
      </c>
      <c r="MN500" t="str">
        <v>Section, OL02620</v>
      </c>
      <c r="MO500" t="str">
        <v>Section, OL02621</v>
      </c>
      <c r="MP500" t="str">
        <v>Section, OL02622</v>
      </c>
      <c r="MQ500" t="str">
        <v>Section, OL02623</v>
      </c>
      <c r="MR500" t="str">
        <v>Section, OL02624</v>
      </c>
      <c r="MS500" t="str">
        <v>Section, OL02652</v>
      </c>
      <c r="MT500" t="str">
        <v>Section, OL02680</v>
      </c>
      <c r="MU500" t="str">
        <v>Section, OL02793</v>
      </c>
      <c r="MV500" t="str">
        <v>Section, OL02823</v>
      </c>
      <c r="MW500" t="str">
        <v>Section, OL02843</v>
      </c>
      <c r="MX500" t="str">
        <v>Section, OL03026, Ext.</v>
      </c>
      <c r="MY500" t="str">
        <v>Section, OL03026, Int.</v>
      </c>
      <c r="MZ500" t="str">
        <v>Section, OL03570, DWG# 100448-41</v>
      </c>
      <c r="NA500" t="str">
        <v>Section, OL03781</v>
      </c>
      <c r="NB500" t="str">
        <v>Section, OL03911</v>
      </c>
      <c r="NC500" t="str">
        <v>Section, OL03912</v>
      </c>
      <c r="ND500" t="str">
        <v>Section, OL03928</v>
      </c>
      <c r="NE500" t="str">
        <v>Section, OL03929</v>
      </c>
      <c r="NF500" t="str">
        <v>Section, OL04030</v>
      </c>
      <c r="NG500" t="str">
        <v>Section, OL04037</v>
      </c>
      <c r="NH500" t="str">
        <v>Section, OL04038</v>
      </c>
      <c r="NI500" t="str">
        <v>Section, OL04046</v>
      </c>
      <c r="NJ500" t="str">
        <v>Section, OL04065</v>
      </c>
      <c r="NK500" t="str">
        <v>Section, OL04066</v>
      </c>
      <c r="NL500" t="str">
        <v>Section, OL04067</v>
      </c>
      <c r="NM500" t="str">
        <v>Section, OL04069</v>
      </c>
      <c r="NN500" t="str">
        <v>Section, OL04071</v>
      </c>
      <c r="NO500" t="str">
        <v>Section, OL04173</v>
      </c>
      <c r="NP500" t="str">
        <v>Section, OL04174</v>
      </c>
      <c r="NQ500" t="str">
        <v>Section, OL04214</v>
      </c>
      <c r="NR500" t="str">
        <v>Section, OL04215</v>
      </c>
      <c r="NS500" t="str">
        <v>Section, OL04216</v>
      </c>
      <c r="NT500" t="str">
        <v>Section, OL04217</v>
      </c>
      <c r="NU500" t="str">
        <v>Section, Overlay OL02716</v>
      </c>
      <c r="NV500" t="str">
        <v>Section, Overlay OL02717</v>
      </c>
      <c r="NW500" t="str">
        <v>Section, See Image</v>
      </c>
      <c r="NX500" t="str">
        <v>Section, See Image, DWG# 100448-41</v>
      </c>
      <c r="NY500" t="str">
        <v>Section, Without Sots</v>
      </c>
      <c r="NZ500" t="str">
        <v>See Comments Sheet</v>
      </c>
      <c r="OA500" t="str">
        <v>See Comments Sheet, OL02318</v>
      </c>
      <c r="OB500" t="str">
        <v>See Image</v>
      </c>
      <c r="OC500" t="str">
        <v>See Image, .005 or Less = Pass</v>
      </c>
      <c r="OD500" t="str">
        <v>See Image, Check Near Radius</v>
      </c>
      <c r="OE500" t="str">
        <v>See Image, Constrained</v>
      </c>
      <c r="OF500" t="str">
        <v>See Image, Distance Between Flats</v>
      </c>
      <c r="OG500" t="str">
        <v xml:space="preserve">See Image, Mfg. Tol, Section A-A </v>
      </c>
      <c r="OH500" t="str">
        <v>See image, Mfg. Tol.</v>
      </c>
      <c r="OI500" t="str">
        <v>See Image, Mic. Across Flats</v>
      </c>
      <c r="OJ500" t="str">
        <v>See Image, OL02850</v>
      </c>
      <c r="OK500" t="str">
        <v>See Image, OL02880</v>
      </c>
      <c r="OL500" t="str">
        <v>See Image, OL03926</v>
      </c>
      <c r="OM500" t="str">
        <v>See Image, OL03927</v>
      </c>
      <c r="ON500" t="str">
        <v>See Image, OL04003</v>
      </c>
      <c r="OO500" t="str">
        <v>'See Image, OL04342,  Best Fit Joe Block</v>
      </c>
      <c r="OP500" t="str">
        <v>See Image, OL04342,  Blank</v>
      </c>
      <c r="OQ500" t="str">
        <v>See Image, OL04342, Blank</v>
      </c>
      <c r="OR500" t="str">
        <v>See Image, OL04343, Blank</v>
      </c>
      <c r="OS500" t="str">
        <v>See Image, Pass = .002 or Less</v>
      </c>
      <c r="OT500" t="str">
        <v>See Image, Rcd. MAX</v>
      </c>
      <c r="OU500" t="str">
        <v>See Image, Rcd. MIN</v>
      </c>
      <c r="OV500" t="str">
        <v>See Image, Section</v>
      </c>
      <c r="OW500" t="str">
        <v>See Image, Section A-A</v>
      </c>
      <c r="OX500" t="str">
        <v>See Image, Section B-B</v>
      </c>
      <c r="OY500" t="str">
        <v>See Image, Section B-B, TSC</v>
      </c>
      <c r="OZ500" t="str">
        <v>See Image, Shank Drawing # 18000-XX-XX A</v>
      </c>
      <c r="PA500" t="str">
        <v>Sequencial Laser 01, 120 Per Print</v>
      </c>
      <c r="PB500" t="str">
        <v>Set to .202, Zero on Thread Lead</v>
      </c>
      <c r="PC500" t="str">
        <v>Sharp OK, No Burr</v>
      </c>
      <c r="PD500" t="str">
        <v>Sharp OK, No Raised Edge, See Image</v>
      </c>
      <c r="PE500" t="str">
        <v>Sharp OK, No Raised Edges</v>
      </c>
      <c r="PF500" t="str">
        <v>Sharp okay no raised edge</v>
      </c>
      <c r="PG500" t="str">
        <v>Sharp Okay, No Burr</v>
      </c>
      <c r="PH500" t="str">
        <v>Sharp Okay, No Raised Edge</v>
      </c>
      <c r="PI500" t="str">
        <v>Sharp Okay, No Raised Edges,</v>
      </c>
      <c r="PJ500" t="str">
        <v>Sharp Okay, See Image</v>
      </c>
      <c r="PK500" t="str">
        <v xml:space="preserve">Start of Radius @ .195 </v>
      </c>
      <c r="PL500" t="str">
        <v xml:space="preserve">Start of Radius @ .21 </v>
      </c>
      <c r="PM500" t="str">
        <v xml:space="preserve">T.S.C. </v>
      </c>
      <c r="PN500" t="str">
        <v>Tangent Point</v>
      </c>
      <c r="PO500" t="str">
        <v>Tangent point of R.50</v>
      </c>
      <c r="PP500" t="str">
        <v>Taper Check, Mfg.Tol.</v>
      </c>
      <c r="PQ500" t="str">
        <v>Taper Check, Mfg.Tol., See Image</v>
      </c>
      <c r="PR500" t="str">
        <v>Thrd. Minor Ø</v>
      </c>
      <c r="PS500" t="str">
        <v>Thrd. Relief Ø</v>
      </c>
      <c r="PT500" t="str">
        <v>Threadless Blank</v>
      </c>
      <c r="PU500" t="str">
        <v>Threadless Blank, From Major Ø</v>
      </c>
      <c r="PV500" t="str">
        <v>Threadless Blank, Mfg. Tol.</v>
      </c>
      <c r="PW500" t="str">
        <v>Threadless Blank, Thrd. to Neck Rad.</v>
      </c>
      <c r="PX500" t="str">
        <v>Thredless Blank</v>
      </c>
      <c r="PY500" t="str">
        <v>To center of R.005</v>
      </c>
      <c r="PZ500" t="str">
        <v>Torx Min. Dia.</v>
      </c>
      <c r="QA500" t="str">
        <v>Turn Ø Free of Mill Marks</v>
      </c>
      <c r="QB500" t="str">
        <v>Use (Full) GO Hex</v>
      </c>
      <c r="QC500" t="str">
        <v>Use Balloon 1 FULL Gauge</v>
      </c>
      <c r="QD500" t="str">
        <v>Use Balloon 9 FULL GO</v>
      </c>
      <c r="QE500" t="str">
        <v>Use Best Fit Pin</v>
      </c>
      <c r="QF500" t="str">
        <v>Use Disk Tip</v>
      </c>
      <c r="QG500" t="str">
        <v>Use flat bottomed indicator tip.</v>
      </c>
      <c r="QH500" t="str">
        <v xml:space="preserve">Use Full .093 Go Hex </v>
      </c>
      <c r="QI500" t="str">
        <v xml:space="preserve">Use Full .0930 Go Hex </v>
      </c>
      <c r="QJ500" t="str">
        <v>Use Full .1235 Go Hex</v>
      </c>
      <c r="QK500" t="str">
        <v>Use Gauge K2-98-8019-04, See Image</v>
      </c>
      <c r="QL500" t="str">
        <v>Use large flat indicator tip</v>
      </c>
      <c r="QM500" t="str">
        <v>Use Pins.3330/.3350, See Image MAX NO-GO</v>
      </c>
      <c r="QN500" t="str">
        <v>Use Pointed Drop Indicator Tip</v>
      </c>
      <c r="QO500" t="str">
        <v>V-Block</v>
      </c>
      <c r="QP500" t="str">
        <v>V-Block,  AMB for 13</v>
      </c>
      <c r="QQ500" t="str">
        <v>V-Block,  Hex Cham. Dia.</v>
      </c>
      <c r="QR500" t="str">
        <v>V-Block, Hex Depth</v>
      </c>
      <c r="QS500" t="str">
        <v>VBU Gauge</v>
      </c>
      <c r="QT500" t="str">
        <v>Visibally smaller than HEX=Pass</v>
      </c>
      <c r="QU500" t="str">
        <v>Visual Per Drawing</v>
      </c>
      <c r="QV500" t="str">
        <v>Whirl Blank</v>
      </c>
      <c r="QW500" t="str">
        <v xml:space="preserve">Whirl Blank </v>
      </c>
      <c r="QX500" t="str">
        <v>Whirl Blank, Neck Rad. End to Head CL</v>
      </c>
      <c r="QY500" t="str">
        <v>Whirl Blank, Nose Start Dia.</v>
      </c>
      <c r="QZ500" t="str">
        <v>Whirl Blank, Nose Start Dist.</v>
      </c>
      <c r="RA500" t="str">
        <v>Whirl Blank, Thrd. Minor</v>
      </c>
      <c r="RB500" t="str">
        <v>Whirl Blank, Thrd. Pullout Dia.</v>
      </c>
      <c r="RC500" t="str">
        <v>Whole Part, Removal is at Assy. Level</v>
      </c>
      <c r="RD500" t="str">
        <v>Wide Area</v>
      </c>
      <c r="RE500" t="str">
        <v>Zero on End of Go Gauge</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30"/>
  <sheetViews>
    <sheetView workbookViewId="0">
      <selection activeCell="G9" sqref="G9"/>
    </sheetView>
  </sheetViews>
  <sheetFormatPr defaultRowHeight="15"/>
  <cols>
    <col min="1" max="1" width="20.5703125" bestFit="1" customWidth="1"/>
    <col min="2" max="2" width="10.5703125" customWidth="1"/>
    <col min="3" max="3" width="14.140625" customWidth="1"/>
    <col min="4" max="4" width="11.28515625" customWidth="1"/>
    <col min="6" max="6" width="14.140625" customWidth="1"/>
    <col min="7" max="7" width="35.85546875" customWidth="1"/>
    <col min="9" max="9" width="10.85546875" customWidth="1"/>
    <col min="10" max="10" width="4.28515625" customWidth="1"/>
    <col min="11" max="11" width="25.28515625" customWidth="1"/>
    <col min="12" max="12" width="7.7109375" customWidth="1"/>
    <col min="14" max="14" width="25.85546875" bestFit="1" customWidth="1"/>
    <col min="15" max="15" width="7.42578125" customWidth="1"/>
    <col min="16" max="16" width="3.7109375" customWidth="1"/>
  </cols>
  <sheetData>
    <row r="1" spans="1:15" s="43" customFormat="1" ht="18.75">
      <c r="A1" s="44" t="s">
        <v>220</v>
      </c>
      <c r="B1" s="45"/>
      <c r="C1" s="45"/>
      <c r="D1" s="45"/>
      <c r="E1" s="45"/>
      <c r="F1" s="45"/>
      <c r="G1" s="45"/>
      <c r="H1" s="45"/>
      <c r="I1" s="46"/>
      <c r="K1" s="44" t="s">
        <v>219</v>
      </c>
      <c r="L1" s="51"/>
      <c r="M1" s="45"/>
      <c r="N1" s="45"/>
      <c r="O1" s="46"/>
    </row>
    <row r="2" spans="1:15" s="43" customFormat="1" ht="18.75">
      <c r="A2" s="47" t="s">
        <v>221</v>
      </c>
      <c r="I2" s="48"/>
      <c r="K2" s="47" t="s">
        <v>93</v>
      </c>
      <c r="L2" s="52"/>
      <c r="O2" s="48"/>
    </row>
    <row r="3" spans="1:15" s="43" customFormat="1" ht="18.75">
      <c r="A3" s="47" t="s">
        <v>222</v>
      </c>
      <c r="I3" s="48"/>
      <c r="K3" s="47" t="s">
        <v>167</v>
      </c>
      <c r="L3" s="52"/>
      <c r="O3" s="48"/>
    </row>
    <row r="4" spans="1:15" s="43" customFormat="1" ht="18.75">
      <c r="A4" s="47"/>
      <c r="I4" s="48"/>
      <c r="K4" s="47" t="s">
        <v>206</v>
      </c>
      <c r="L4" s="52"/>
      <c r="O4" s="48"/>
    </row>
    <row r="5" spans="1:15" ht="15.75" thickBot="1">
      <c r="A5" s="34"/>
      <c r="I5" s="41"/>
      <c r="K5" s="34"/>
      <c r="O5" s="41"/>
    </row>
    <row r="6" spans="1:15" ht="15.75" thickBot="1">
      <c r="A6" s="314" t="s">
        <v>198</v>
      </c>
      <c r="B6" s="316"/>
      <c r="C6" s="316"/>
      <c r="D6" s="315"/>
      <c r="I6" s="41"/>
      <c r="K6" s="314" t="s">
        <v>199</v>
      </c>
      <c r="L6" s="315"/>
      <c r="N6" s="314" t="s">
        <v>200</v>
      </c>
      <c r="O6" s="315"/>
    </row>
    <row r="7" spans="1:15" ht="16.5" thickTop="1" thickBot="1">
      <c r="A7" s="34" t="s">
        <v>195</v>
      </c>
      <c r="B7" s="33">
        <v>7.8E-2</v>
      </c>
      <c r="C7" s="39"/>
      <c r="D7" s="41"/>
      <c r="I7" s="41"/>
      <c r="K7" s="34" t="s">
        <v>204</v>
      </c>
      <c r="L7" s="35">
        <f>$D$12</f>
        <v>7.5999999999999998E-2</v>
      </c>
      <c r="N7" s="34" t="s">
        <v>204</v>
      </c>
      <c r="O7" s="35">
        <f>$D$12</f>
        <v>7.5999999999999998E-2</v>
      </c>
    </row>
    <row r="8" spans="1:15" ht="16.5" thickTop="1" thickBot="1">
      <c r="A8" s="34" t="s">
        <v>193</v>
      </c>
      <c r="B8" s="33">
        <v>2E-3</v>
      </c>
      <c r="C8" s="39"/>
      <c r="D8" s="41"/>
      <c r="I8" s="41"/>
      <c r="K8" s="34" t="s">
        <v>86</v>
      </c>
      <c r="L8" s="35">
        <f>SUM(L7,L9)/2</f>
        <v>7.8E-2</v>
      </c>
      <c r="N8" s="34" t="s">
        <v>86</v>
      </c>
      <c r="O8" s="35">
        <f>SUM(O7,O9)/2</f>
        <v>7.8E-2</v>
      </c>
    </row>
    <row r="9" spans="1:15" ht="16.5" thickTop="1" thickBot="1">
      <c r="A9" s="34" t="s">
        <v>194</v>
      </c>
      <c r="B9" s="33">
        <v>2E-3</v>
      </c>
      <c r="C9" s="39"/>
      <c r="D9" s="41"/>
      <c r="I9" s="41"/>
      <c r="K9" s="34" t="s">
        <v>205</v>
      </c>
      <c r="L9" s="35">
        <f>$D$14</f>
        <v>0.08</v>
      </c>
      <c r="N9" s="34" t="s">
        <v>205</v>
      </c>
      <c r="O9" s="35">
        <f>$D$14</f>
        <v>0.08</v>
      </c>
    </row>
    <row r="10" spans="1:15" ht="16.5" thickTop="1" thickBot="1">
      <c r="A10" s="34" t="s">
        <v>202</v>
      </c>
      <c r="B10" s="42" t="s">
        <v>201</v>
      </c>
      <c r="C10" s="40"/>
      <c r="D10" s="41"/>
      <c r="I10" s="41"/>
      <c r="K10" s="34"/>
      <c r="L10" s="35"/>
      <c r="N10" s="34"/>
      <c r="O10" s="35"/>
    </row>
    <row r="11" spans="1:15" ht="15.75" thickTop="1">
      <c r="A11" s="34"/>
      <c r="D11" s="41"/>
      <c r="I11" s="41"/>
      <c r="K11" s="36" t="s">
        <v>166</v>
      </c>
      <c r="L11" s="37">
        <f>SUM(L9-L7)</f>
        <v>4.0000000000000036E-3</v>
      </c>
      <c r="M11" s="32"/>
      <c r="N11" s="36" t="s">
        <v>166</v>
      </c>
      <c r="O11" s="37">
        <f>SUM(O9-O7)</f>
        <v>4.0000000000000036E-3</v>
      </c>
    </row>
    <row r="12" spans="1:15">
      <c r="A12" s="34" t="s">
        <v>197</v>
      </c>
      <c r="B12" s="55">
        <f>SUM(B7-(ABS(B9)))</f>
        <v>7.5999999999999998E-2</v>
      </c>
      <c r="C12" s="55" t="s">
        <v>203</v>
      </c>
      <c r="D12" s="35">
        <f>IF(B10="yes",B12/25.4,B12)</f>
        <v>7.5999999999999998E-2</v>
      </c>
      <c r="I12" s="41"/>
      <c r="K12" s="36" t="s">
        <v>165</v>
      </c>
      <c r="L12" s="37">
        <f>SUM((L11)*0.5)/2</f>
        <v>1.0000000000000009E-3</v>
      </c>
      <c r="M12" s="32"/>
      <c r="N12" s="36" t="s">
        <v>165</v>
      </c>
      <c r="O12" s="37">
        <f>SUM((O11)*0.75)/2</f>
        <v>1.5000000000000013E-3</v>
      </c>
    </row>
    <row r="13" spans="1:15">
      <c r="A13" s="34" t="s">
        <v>86</v>
      </c>
      <c r="B13" s="55">
        <f>SUM(B14,B12)/2</f>
        <v>7.8E-2</v>
      </c>
      <c r="C13" s="55" t="s">
        <v>203</v>
      </c>
      <c r="D13" s="35">
        <f>IF(B10="yes",B13/25.4,B13)</f>
        <v>7.8E-2</v>
      </c>
      <c r="I13" s="41"/>
      <c r="K13" s="34" t="s">
        <v>91</v>
      </c>
      <c r="L13" s="35">
        <f>SUM(L8-L12)</f>
        <v>7.6999999999999999E-2</v>
      </c>
      <c r="N13" s="34" t="s">
        <v>91</v>
      </c>
      <c r="O13" s="35">
        <f>SUM(O8-O12)</f>
        <v>7.6499999999999999E-2</v>
      </c>
    </row>
    <row r="14" spans="1:15" ht="15.75" thickBot="1">
      <c r="A14" s="38" t="s">
        <v>196</v>
      </c>
      <c r="B14" s="56">
        <f>SUM(B7+(ABS(B8)))</f>
        <v>0.08</v>
      </c>
      <c r="C14" s="56" t="s">
        <v>203</v>
      </c>
      <c r="D14" s="57">
        <f>IF(B10="yes",B14/25.4,B14)</f>
        <v>0.08</v>
      </c>
      <c r="E14" s="49"/>
      <c r="F14" s="49"/>
      <c r="G14" s="49"/>
      <c r="H14" s="49"/>
      <c r="I14" s="50"/>
      <c r="K14" s="38" t="s">
        <v>92</v>
      </c>
      <c r="L14" s="57">
        <f>SUM(L8+L12)</f>
        <v>7.9000000000000001E-2</v>
      </c>
      <c r="M14" s="49"/>
      <c r="N14" s="38" t="s">
        <v>92</v>
      </c>
      <c r="O14" s="57">
        <f>SUM(O8+O12)</f>
        <v>7.9500000000000001E-2</v>
      </c>
    </row>
    <row r="15" spans="1:15">
      <c r="L15" s="26"/>
    </row>
    <row r="16" spans="1:15">
      <c r="L16" s="26"/>
    </row>
    <row r="17" spans="1:20" ht="76.5" customHeight="1">
      <c r="A17" s="317" t="s">
        <v>241</v>
      </c>
      <c r="B17" s="318"/>
      <c r="C17" s="318"/>
      <c r="D17" s="318"/>
      <c r="E17" s="318"/>
      <c r="F17" s="318"/>
      <c r="G17" s="318"/>
      <c r="H17" s="318"/>
      <c r="I17" s="318"/>
      <c r="J17" s="318"/>
      <c r="K17" s="318"/>
      <c r="L17" s="318"/>
      <c r="M17" s="318"/>
      <c r="N17" s="318"/>
      <c r="O17" s="318"/>
      <c r="P17" s="318"/>
      <c r="Q17" s="318"/>
      <c r="R17" s="318"/>
      <c r="S17" s="318"/>
      <c r="T17" s="318"/>
    </row>
    <row r="18" spans="1:20">
      <c r="L18" s="26"/>
    </row>
    <row r="19" spans="1:20">
      <c r="B19" s="4" t="s">
        <v>89</v>
      </c>
      <c r="C19" s="4" t="s">
        <v>235</v>
      </c>
      <c r="D19" s="4" t="s">
        <v>289</v>
      </c>
      <c r="F19" s="4" t="s">
        <v>240</v>
      </c>
      <c r="G19" s="4" t="s">
        <v>237</v>
      </c>
      <c r="L19" s="26"/>
    </row>
    <row r="20" spans="1:20">
      <c r="B20" s="53">
        <f>$B$12</f>
        <v>7.5999999999999998E-2</v>
      </c>
      <c r="C20" s="53">
        <f>$B$13</f>
        <v>7.8E-2</v>
      </c>
      <c r="D20" s="53">
        <f>$B$14</f>
        <v>0.08</v>
      </c>
      <c r="F20" s="25" t="s">
        <v>236</v>
      </c>
      <c r="G20" s="54" t="str">
        <f>CONCATENATE("(",TEXT(L13,".0000")," ",TEXT(L14,".0000")," SET) (",TEXT(L7,".0000")," ",TEXT(L9,".0000")," FULL)")</f>
        <v>(.0770 .0790 SET) (.0760 .0800 FULL)</v>
      </c>
      <c r="L20" s="26"/>
    </row>
    <row r="21" spans="1:20">
      <c r="F21" s="25" t="s">
        <v>238</v>
      </c>
      <c r="G21" s="54" t="str">
        <f>CONCATENATE("(",TEXT(O13,".0000")," ",TEXT(O14,".0000")," SET) (",TEXT(L7,".0000")," ",TEXT(L9,".0000")," FULL)")</f>
        <v>(.0765 .0795 SET) (.0760 .0800 FULL)</v>
      </c>
      <c r="L21" s="26"/>
    </row>
    <row r="22" spans="1:20">
      <c r="F22" s="25" t="s">
        <v>239</v>
      </c>
      <c r="G22" s="54" t="str">
        <f>CONCATENATE(" (",TEXT(L7,".0000")," ",TEXT(L9,".0000")," FULL)")</f>
        <v xml:space="preserve"> (.0760 .0800 FULL)</v>
      </c>
      <c r="L22" s="26"/>
    </row>
    <row r="23" spans="1:20">
      <c r="L23" s="26"/>
    </row>
    <row r="24" spans="1:20">
      <c r="L24" s="26"/>
    </row>
    <row r="25" spans="1:20">
      <c r="L25" s="26"/>
    </row>
    <row r="26" spans="1:20">
      <c r="L26" s="26"/>
    </row>
    <row r="27" spans="1:20">
      <c r="L27" s="26"/>
    </row>
    <row r="28" spans="1:20">
      <c r="L28" s="26"/>
    </row>
    <row r="29" spans="1:20">
      <c r="L29" s="26"/>
    </row>
    <row r="30" spans="1:20">
      <c r="L30" s="26"/>
    </row>
  </sheetData>
  <customSheetViews>
    <customSheetView guid="{F0DBE041-7F72-4DC6-B849-ADDFA5F25C5A}">
      <selection activeCell="F2" sqref="F2"/>
      <pageMargins left="0.7" right="0.7" top="0.75" bottom="0.75" header="0.3" footer="0.3"/>
      <pageSetup orientation="portrait"/>
    </customSheetView>
  </customSheetViews>
  <mergeCells count="4">
    <mergeCell ref="K6:L6"/>
    <mergeCell ref="N6:O6"/>
    <mergeCell ref="A6:D6"/>
    <mergeCell ref="A17:T17"/>
  </mergeCells>
  <conditionalFormatting sqref="F20">
    <cfRule type="expression" dxfId="36" priority="5">
      <formula>$L$11&gt;=0.002</formula>
    </cfRule>
  </conditionalFormatting>
  <conditionalFormatting sqref="F21">
    <cfRule type="expression" dxfId="35" priority="2">
      <formula>AND(L11&gt;0.001,L11&lt;0.002)</formula>
    </cfRule>
  </conditionalFormatting>
  <conditionalFormatting sqref="F22">
    <cfRule type="expression" dxfId="34" priority="1">
      <formula>$L$11&lt;=0.001</formula>
    </cfRule>
  </conditionalFormatting>
  <dataValidations count="1">
    <dataValidation type="list" allowBlank="1" showInputMessage="1" showErrorMessage="1" sqref="C10" xr:uid="{00000000-0002-0000-0800-000000000000}">
      <formula1>#REF!</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581777D-0168-4D53-BCE7-7C644818E77B}">
          <x14:formula1>
            <xm:f>'Data Validations'!$J$1:$J$2</xm:f>
          </x14:formula1>
          <xm:sqref>B10</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3C908-93A6-4AE5-89FE-BE6687076500}">
  <sheetPr codeName="Sheet13"/>
  <dimension ref="A1:K224"/>
  <sheetViews>
    <sheetView topLeftCell="E4" workbookViewId="0">
      <selection activeCell="E7" sqref="E7"/>
    </sheetView>
  </sheetViews>
  <sheetFormatPr defaultColWidth="9.140625" defaultRowHeight="15"/>
  <cols>
    <col min="1" max="1" width="61.42578125" customWidth="1"/>
    <col min="5" max="5" width="31.7109375" bestFit="1" customWidth="1"/>
    <col min="6" max="6" width="31.7109375" customWidth="1"/>
    <col min="7" max="7" width="54" customWidth="1"/>
    <col min="8" max="8" width="32.7109375" style="268" bestFit="1" customWidth="1"/>
    <col min="11" max="11" width="39.28515625" bestFit="1" customWidth="1"/>
  </cols>
  <sheetData>
    <row r="1" spans="1:11">
      <c r="A1" t="s">
        <v>89</v>
      </c>
      <c r="C1" t="s">
        <v>1090</v>
      </c>
      <c r="E1" s="2" t="s">
        <v>1091</v>
      </c>
      <c r="H1" s="268" t="s">
        <v>1092</v>
      </c>
      <c r="J1" t="s">
        <v>1093</v>
      </c>
      <c r="K1" s="219" t="s">
        <v>1133</v>
      </c>
    </row>
    <row r="2" spans="1:11">
      <c r="A2" s="2" t="s">
        <v>81</v>
      </c>
      <c r="C2" t="s">
        <v>94</v>
      </c>
      <c r="E2" s="269" t="s">
        <v>604</v>
      </c>
      <c r="F2" s="270" t="s">
        <v>1094</v>
      </c>
      <c r="G2" t="s">
        <v>82</v>
      </c>
      <c r="H2" s="271" t="s">
        <v>65</v>
      </c>
      <c r="J2" t="s">
        <v>201</v>
      </c>
      <c r="K2" s="269" t="s">
        <v>90</v>
      </c>
    </row>
    <row r="3" spans="1:11">
      <c r="A3" s="2" t="s">
        <v>1094</v>
      </c>
      <c r="C3" t="s">
        <v>95</v>
      </c>
      <c r="E3" s="269" t="s">
        <v>605</v>
      </c>
      <c r="F3" s="270" t="s">
        <v>1094</v>
      </c>
      <c r="G3" t="s">
        <v>315</v>
      </c>
      <c r="H3" s="271" t="s">
        <v>1134</v>
      </c>
      <c r="K3" s="269" t="s">
        <v>59</v>
      </c>
    </row>
    <row r="4" spans="1:11">
      <c r="C4" t="s">
        <v>96</v>
      </c>
      <c r="E4" s="269" t="s">
        <v>606</v>
      </c>
      <c r="F4" s="270" t="s">
        <v>1094</v>
      </c>
      <c r="G4" t="s">
        <v>316</v>
      </c>
      <c r="H4" s="271" t="s">
        <v>1151</v>
      </c>
      <c r="K4" s="269" t="s">
        <v>644</v>
      </c>
    </row>
    <row r="5" spans="1:11">
      <c r="C5" t="s">
        <v>33</v>
      </c>
      <c r="E5" s="269" t="s">
        <v>607</v>
      </c>
      <c r="F5" s="270" t="s">
        <v>1094</v>
      </c>
      <c r="G5" t="s">
        <v>322</v>
      </c>
      <c r="H5" s="271" t="s">
        <v>1152</v>
      </c>
      <c r="K5" s="269" t="s">
        <v>645</v>
      </c>
    </row>
    <row r="6" spans="1:11">
      <c r="E6" s="269" t="s">
        <v>608</v>
      </c>
      <c r="F6" s="270" t="s">
        <v>1094</v>
      </c>
      <c r="G6" t="s">
        <v>317</v>
      </c>
      <c r="H6" s="271" t="s">
        <v>1153</v>
      </c>
      <c r="K6" s="272" t="s">
        <v>646</v>
      </c>
    </row>
    <row r="7" spans="1:11">
      <c r="E7" s="269" t="s">
        <v>609</v>
      </c>
      <c r="F7" s="270" t="s">
        <v>81</v>
      </c>
      <c r="G7" t="s">
        <v>318</v>
      </c>
      <c r="H7" s="271" t="s">
        <v>1095</v>
      </c>
      <c r="K7" s="269" t="s">
        <v>1154</v>
      </c>
    </row>
    <row r="8" spans="1:11">
      <c r="E8" s="269" t="s">
        <v>610</v>
      </c>
      <c r="F8" s="270" t="s">
        <v>1094</v>
      </c>
      <c r="G8" t="s">
        <v>319</v>
      </c>
      <c r="H8" s="271" t="s">
        <v>1135</v>
      </c>
      <c r="K8" s="269" t="s">
        <v>622</v>
      </c>
    </row>
    <row r="9" spans="1:11">
      <c r="E9" s="269" t="s">
        <v>611</v>
      </c>
      <c r="F9" s="270" t="s">
        <v>81</v>
      </c>
      <c r="G9" t="s">
        <v>320</v>
      </c>
      <c r="H9" s="271" t="s">
        <v>1096</v>
      </c>
      <c r="K9" s="269" t="s">
        <v>621</v>
      </c>
    </row>
    <row r="10" spans="1:11">
      <c r="E10" s="269" t="s">
        <v>612</v>
      </c>
      <c r="F10" s="270" t="s">
        <v>81</v>
      </c>
      <c r="G10" t="s">
        <v>321</v>
      </c>
      <c r="H10" s="271" t="s">
        <v>1136</v>
      </c>
      <c r="K10" s="269" t="s">
        <v>604</v>
      </c>
    </row>
    <row r="11" spans="1:11">
      <c r="E11" s="269" t="s">
        <v>613</v>
      </c>
      <c r="F11" s="270" t="s">
        <v>81</v>
      </c>
      <c r="G11" t="s">
        <v>1102</v>
      </c>
      <c r="H11" s="271" t="s">
        <v>1097</v>
      </c>
      <c r="K11" s="269" t="s">
        <v>605</v>
      </c>
    </row>
    <row r="12" spans="1:11">
      <c r="E12" s="269" t="s">
        <v>614</v>
      </c>
      <c r="F12" s="270" t="s">
        <v>1094</v>
      </c>
      <c r="G12" t="s">
        <v>33</v>
      </c>
      <c r="H12" s="271" t="s">
        <v>1137</v>
      </c>
      <c r="K12" s="269" t="s">
        <v>606</v>
      </c>
    </row>
    <row r="13" spans="1:11">
      <c r="E13" s="269" t="s">
        <v>62</v>
      </c>
      <c r="F13" s="270" t="s">
        <v>81</v>
      </c>
      <c r="G13" t="s">
        <v>357</v>
      </c>
      <c r="H13" s="271" t="s">
        <v>1098</v>
      </c>
      <c r="K13" s="269" t="s">
        <v>607</v>
      </c>
    </row>
    <row r="14" spans="1:11">
      <c r="E14" s="269" t="s">
        <v>615</v>
      </c>
      <c r="F14" s="270" t="s">
        <v>81</v>
      </c>
      <c r="G14" t="s">
        <v>1104</v>
      </c>
      <c r="H14" s="271" t="s">
        <v>1099</v>
      </c>
      <c r="K14" s="269" t="s">
        <v>610</v>
      </c>
    </row>
    <row r="15" spans="1:11">
      <c r="E15" s="269" t="s">
        <v>616</v>
      </c>
      <c r="F15" s="270" t="s">
        <v>81</v>
      </c>
      <c r="H15" s="271" t="s">
        <v>1100</v>
      </c>
      <c r="K15" s="269" t="s">
        <v>611</v>
      </c>
    </row>
    <row r="16" spans="1:11">
      <c r="E16" s="269" t="s">
        <v>60</v>
      </c>
      <c r="F16" s="270" t="s">
        <v>81</v>
      </c>
      <c r="H16" s="271" t="s">
        <v>1148</v>
      </c>
      <c r="K16" s="269" t="s">
        <v>612</v>
      </c>
    </row>
    <row r="17" spans="5:11">
      <c r="E17" s="269" t="s">
        <v>617</v>
      </c>
      <c r="F17" s="270" t="s">
        <v>81</v>
      </c>
      <c r="H17" s="271" t="s">
        <v>1138</v>
      </c>
      <c r="K17" s="269" t="s">
        <v>613</v>
      </c>
    </row>
    <row r="18" spans="5:11">
      <c r="E18" s="269" t="s">
        <v>618</v>
      </c>
      <c r="F18" s="270" t="s">
        <v>81</v>
      </c>
      <c r="H18" s="271" t="s">
        <v>1101</v>
      </c>
      <c r="K18" s="269" t="s">
        <v>614</v>
      </c>
    </row>
    <row r="19" spans="5:11">
      <c r="E19" s="269" t="s">
        <v>619</v>
      </c>
      <c r="F19" s="270" t="s">
        <v>1094</v>
      </c>
      <c r="H19" s="271" t="s">
        <v>1139</v>
      </c>
      <c r="K19" s="269" t="s">
        <v>62</v>
      </c>
    </row>
    <row r="20" spans="5:11">
      <c r="E20" s="269" t="s">
        <v>620</v>
      </c>
      <c r="F20" s="270" t="s">
        <v>81</v>
      </c>
      <c r="H20" s="271" t="s">
        <v>1140</v>
      </c>
      <c r="K20" s="269" t="s">
        <v>615</v>
      </c>
    </row>
    <row r="21" spans="5:11">
      <c r="E21" s="269" t="s">
        <v>621</v>
      </c>
      <c r="F21" s="270" t="s">
        <v>1094</v>
      </c>
      <c r="H21" s="271" t="s">
        <v>1141</v>
      </c>
      <c r="K21" s="269" t="s">
        <v>616</v>
      </c>
    </row>
    <row r="22" spans="5:11">
      <c r="E22" s="269" t="s">
        <v>622</v>
      </c>
      <c r="F22" s="270" t="s">
        <v>1094</v>
      </c>
      <c r="H22" s="271" t="s">
        <v>1142</v>
      </c>
      <c r="K22" s="269" t="s">
        <v>60</v>
      </c>
    </row>
    <row r="23" spans="5:11">
      <c r="E23" s="269" t="s">
        <v>623</v>
      </c>
      <c r="F23" s="270" t="s">
        <v>81</v>
      </c>
      <c r="H23" s="271" t="s">
        <v>1143</v>
      </c>
      <c r="K23" s="269" t="s">
        <v>617</v>
      </c>
    </row>
    <row r="24" spans="5:11">
      <c r="E24" s="269" t="s">
        <v>624</v>
      </c>
      <c r="F24" s="270" t="s">
        <v>1094</v>
      </c>
      <c r="H24" s="271" t="s">
        <v>1103</v>
      </c>
      <c r="K24" s="269" t="s">
        <v>618</v>
      </c>
    </row>
    <row r="25" spans="5:11">
      <c r="E25" s="269" t="s">
        <v>625</v>
      </c>
      <c r="F25" s="270" t="s">
        <v>1094</v>
      </c>
      <c r="H25" s="271" t="s">
        <v>1144</v>
      </c>
      <c r="K25" s="269" t="s">
        <v>619</v>
      </c>
    </row>
    <row r="26" spans="5:11">
      <c r="E26" s="269" t="s">
        <v>626</v>
      </c>
      <c r="F26" s="270" t="s">
        <v>1094</v>
      </c>
      <c r="H26" s="271" t="s">
        <v>1145</v>
      </c>
      <c r="K26" s="269" t="s">
        <v>625</v>
      </c>
    </row>
    <row r="27" spans="5:11">
      <c r="E27" s="269" t="s">
        <v>627</v>
      </c>
      <c r="F27" s="270" t="s">
        <v>81</v>
      </c>
      <c r="H27" s="271" t="s">
        <v>1146</v>
      </c>
      <c r="K27" s="269" t="s">
        <v>626</v>
      </c>
    </row>
    <row r="28" spans="5:11">
      <c r="E28" s="269" t="s">
        <v>628</v>
      </c>
      <c r="F28" s="270" t="s">
        <v>81</v>
      </c>
      <c r="H28" s="271" t="s">
        <v>1105</v>
      </c>
      <c r="K28" s="269" t="s">
        <v>627</v>
      </c>
    </row>
    <row r="29" spans="5:11">
      <c r="E29" s="269" t="s">
        <v>629</v>
      </c>
      <c r="F29" s="270" t="s">
        <v>1094</v>
      </c>
      <c r="H29" s="271" t="s">
        <v>1147</v>
      </c>
      <c r="K29" s="269" t="s">
        <v>628</v>
      </c>
    </row>
    <row r="30" spans="5:11">
      <c r="E30" s="269" t="s">
        <v>630</v>
      </c>
      <c r="F30" s="270" t="s">
        <v>1094</v>
      </c>
      <c r="H30" s="271" t="s">
        <v>33</v>
      </c>
      <c r="K30" s="269" t="s">
        <v>629</v>
      </c>
    </row>
    <row r="31" spans="5:11">
      <c r="E31" s="269" t="s">
        <v>631</v>
      </c>
      <c r="F31" s="270" t="s">
        <v>1094</v>
      </c>
      <c r="H31" s="271"/>
      <c r="K31" s="269" t="s">
        <v>630</v>
      </c>
    </row>
    <row r="32" spans="5:11">
      <c r="E32" s="269" t="s">
        <v>632</v>
      </c>
      <c r="F32" s="270" t="s">
        <v>1094</v>
      </c>
      <c r="H32" s="271"/>
      <c r="K32" s="269" t="s">
        <v>631</v>
      </c>
    </row>
    <row r="33" spans="5:11">
      <c r="E33" s="269" t="s">
        <v>633</v>
      </c>
      <c r="F33" s="270" t="s">
        <v>1094</v>
      </c>
      <c r="H33" s="271"/>
      <c r="K33" s="269" t="s">
        <v>632</v>
      </c>
    </row>
    <row r="34" spans="5:11">
      <c r="E34" s="269" t="s">
        <v>634</v>
      </c>
      <c r="F34" s="270" t="s">
        <v>1094</v>
      </c>
      <c r="H34" s="271"/>
      <c r="K34" s="269" t="s">
        <v>633</v>
      </c>
    </row>
    <row r="35" spans="5:11">
      <c r="E35" s="269" t="s">
        <v>635</v>
      </c>
      <c r="F35" s="270" t="s">
        <v>1094</v>
      </c>
      <c r="H35" s="271"/>
      <c r="K35" s="269" t="s">
        <v>634</v>
      </c>
    </row>
    <row r="36" spans="5:11">
      <c r="E36" s="269" t="s">
        <v>636</v>
      </c>
      <c r="F36" s="270" t="s">
        <v>1094</v>
      </c>
      <c r="H36" s="271"/>
      <c r="K36" s="269" t="s">
        <v>635</v>
      </c>
    </row>
    <row r="37" spans="5:11">
      <c r="E37" s="269" t="s">
        <v>637</v>
      </c>
      <c r="F37" s="270" t="s">
        <v>1094</v>
      </c>
      <c r="H37" s="271"/>
      <c r="K37" s="269" t="s">
        <v>636</v>
      </c>
    </row>
    <row r="38" spans="5:11">
      <c r="E38" s="269" t="s">
        <v>638</v>
      </c>
      <c r="F38" s="270" t="s">
        <v>81</v>
      </c>
      <c r="H38" s="271"/>
      <c r="K38" s="269" t="s">
        <v>637</v>
      </c>
    </row>
    <row r="39" spans="5:11">
      <c r="E39" s="269" t="s">
        <v>639</v>
      </c>
      <c r="F39" s="270" t="s">
        <v>81</v>
      </c>
      <c r="H39" s="271"/>
      <c r="K39" s="269" t="s">
        <v>638</v>
      </c>
    </row>
    <row r="40" spans="5:11">
      <c r="E40" s="269" t="s">
        <v>640</v>
      </c>
      <c r="F40" s="270" t="s">
        <v>81</v>
      </c>
      <c r="H40" s="271"/>
      <c r="K40" s="269" t="s">
        <v>639</v>
      </c>
    </row>
    <row r="41" spans="5:11">
      <c r="E41" s="269" t="s">
        <v>641</v>
      </c>
      <c r="F41" s="270" t="s">
        <v>81</v>
      </c>
      <c r="H41" s="271"/>
      <c r="K41" s="269" t="s">
        <v>640</v>
      </c>
    </row>
    <row r="42" spans="5:11">
      <c r="E42" s="269" t="s">
        <v>642</v>
      </c>
      <c r="F42" s="270" t="s">
        <v>81</v>
      </c>
      <c r="H42" s="271"/>
      <c r="K42" s="269" t="s">
        <v>641</v>
      </c>
    </row>
    <row r="43" spans="5:11">
      <c r="E43" s="269" t="s">
        <v>643</v>
      </c>
      <c r="F43" s="270" t="s">
        <v>81</v>
      </c>
      <c r="H43" s="271"/>
      <c r="K43" s="269" t="s">
        <v>642</v>
      </c>
    </row>
    <row r="44" spans="5:11">
      <c r="E44" s="269" t="s">
        <v>90</v>
      </c>
      <c r="F44" s="270" t="s">
        <v>81</v>
      </c>
      <c r="H44" s="271"/>
      <c r="K44" s="269" t="s">
        <v>643</v>
      </c>
    </row>
    <row r="45" spans="5:11">
      <c r="E45" s="269" t="s">
        <v>59</v>
      </c>
      <c r="F45" s="270" t="s">
        <v>81</v>
      </c>
      <c r="H45" s="271"/>
      <c r="K45" s="269" t="s">
        <v>620</v>
      </c>
    </row>
    <row r="46" spans="5:11">
      <c r="E46" s="269" t="s">
        <v>644</v>
      </c>
      <c r="F46" s="270" t="s">
        <v>81</v>
      </c>
      <c r="H46" s="271"/>
      <c r="K46" s="269" t="s">
        <v>623</v>
      </c>
    </row>
    <row r="47" spans="5:11">
      <c r="E47" s="269" t="s">
        <v>645</v>
      </c>
      <c r="F47" s="270" t="s">
        <v>81</v>
      </c>
      <c r="H47" s="271"/>
      <c r="K47" s="269" t="s">
        <v>624</v>
      </c>
    </row>
    <row r="48" spans="5:11">
      <c r="E48" s="272" t="s">
        <v>646</v>
      </c>
      <c r="F48" s="270" t="s">
        <v>81</v>
      </c>
      <c r="H48" s="271"/>
      <c r="K48" s="269" t="s">
        <v>608</v>
      </c>
    </row>
    <row r="49" spans="5:11">
      <c r="E49" s="269" t="s">
        <v>1154</v>
      </c>
      <c r="F49" s="270" t="s">
        <v>81</v>
      </c>
      <c r="H49" s="271"/>
      <c r="K49" s="269" t="s">
        <v>609</v>
      </c>
    </row>
    <row r="50" spans="5:11">
      <c r="E50" s="269" t="s">
        <v>1128</v>
      </c>
      <c r="F50" s="270" t="s">
        <v>81</v>
      </c>
      <c r="H50" s="271"/>
    </row>
    <row r="51" spans="5:11">
      <c r="E51" s="269" t="s">
        <v>1129</v>
      </c>
      <c r="F51" s="270" t="s">
        <v>81</v>
      </c>
      <c r="H51" s="271"/>
    </row>
    <row r="52" spans="5:11">
      <c r="E52" s="269" t="s">
        <v>1130</v>
      </c>
      <c r="F52" s="270" t="s">
        <v>81</v>
      </c>
      <c r="H52" s="271"/>
    </row>
    <row r="53" spans="5:11">
      <c r="E53" s="269" t="s">
        <v>1131</v>
      </c>
      <c r="F53" s="270" t="s">
        <v>81</v>
      </c>
      <c r="H53" s="271"/>
    </row>
    <row r="54" spans="5:11">
      <c r="E54" s="272" t="s">
        <v>1132</v>
      </c>
      <c r="F54" s="270" t="s">
        <v>81</v>
      </c>
      <c r="H54" s="271"/>
    </row>
    <row r="55" spans="5:11">
      <c r="E55" s="272"/>
      <c r="F55" s="273"/>
      <c r="H55" s="271"/>
    </row>
    <row r="56" spans="5:11">
      <c r="E56" s="272"/>
      <c r="F56" s="273"/>
      <c r="H56" s="271"/>
    </row>
    <row r="57" spans="5:11">
      <c r="E57" s="272"/>
      <c r="F57" s="273"/>
      <c r="H57" s="271"/>
    </row>
    <row r="58" spans="5:11">
      <c r="E58" s="272"/>
      <c r="F58" s="273"/>
      <c r="H58" s="271"/>
    </row>
    <row r="59" spans="5:11">
      <c r="E59" s="272"/>
      <c r="F59" s="273"/>
      <c r="H59" s="271"/>
    </row>
    <row r="60" spans="5:11">
      <c r="E60" s="272"/>
      <c r="F60" s="273"/>
      <c r="H60" s="271"/>
    </row>
    <row r="61" spans="5:11">
      <c r="E61" s="272"/>
      <c r="F61" s="273"/>
      <c r="H61" s="271"/>
    </row>
    <row r="62" spans="5:11">
      <c r="E62" s="272"/>
      <c r="F62" s="273"/>
      <c r="H62" s="271"/>
    </row>
    <row r="63" spans="5:11">
      <c r="E63" s="272"/>
      <c r="F63" s="273"/>
      <c r="H63" s="271"/>
    </row>
    <row r="64" spans="5:11">
      <c r="E64" s="272"/>
      <c r="F64" s="273"/>
      <c r="H64" s="271"/>
    </row>
    <row r="65" spans="5:8">
      <c r="E65" s="272"/>
      <c r="F65" s="273"/>
      <c r="H65" s="271"/>
    </row>
    <row r="66" spans="5:8">
      <c r="E66" s="272"/>
      <c r="F66" s="273"/>
      <c r="H66" s="271"/>
    </row>
    <row r="67" spans="5:8">
      <c r="E67" s="272"/>
      <c r="F67" s="273"/>
      <c r="H67" s="271"/>
    </row>
    <row r="68" spans="5:8">
      <c r="E68" s="272"/>
      <c r="F68" s="273"/>
      <c r="H68" s="271"/>
    </row>
    <row r="69" spans="5:8">
      <c r="E69" s="272"/>
      <c r="F69" s="273"/>
    </row>
    <row r="70" spans="5:8">
      <c r="E70" s="272"/>
      <c r="F70" s="273"/>
    </row>
    <row r="71" spans="5:8">
      <c r="E71" s="272"/>
      <c r="F71" s="273"/>
    </row>
    <row r="72" spans="5:8">
      <c r="E72" s="272"/>
      <c r="F72" s="273"/>
    </row>
    <row r="73" spans="5:8">
      <c r="E73" s="272"/>
      <c r="F73" s="273"/>
    </row>
    <row r="74" spans="5:8">
      <c r="E74" s="272"/>
      <c r="F74" s="273"/>
    </row>
    <row r="75" spans="5:8">
      <c r="E75" s="272"/>
      <c r="F75" s="273"/>
    </row>
    <row r="76" spans="5:8">
      <c r="E76" s="272"/>
      <c r="F76" s="273"/>
    </row>
    <row r="77" spans="5:8">
      <c r="E77" s="272"/>
      <c r="F77" s="273"/>
    </row>
    <row r="78" spans="5:8">
      <c r="E78" s="272"/>
      <c r="F78" s="273"/>
    </row>
    <row r="79" spans="5:8">
      <c r="E79" s="272"/>
      <c r="F79" s="273"/>
    </row>
    <row r="80" spans="5:8">
      <c r="E80" s="272"/>
      <c r="F80" s="273"/>
    </row>
    <row r="81" spans="5:6">
      <c r="E81" s="272"/>
      <c r="F81" s="273"/>
    </row>
    <row r="82" spans="5:6">
      <c r="E82" s="272"/>
      <c r="F82" s="273"/>
    </row>
    <row r="83" spans="5:6">
      <c r="E83" s="272"/>
      <c r="F83" s="273"/>
    </row>
    <row r="84" spans="5:6">
      <c r="E84" s="272"/>
      <c r="F84" s="273"/>
    </row>
    <row r="85" spans="5:6">
      <c r="E85" s="272"/>
      <c r="F85" s="273"/>
    </row>
    <row r="86" spans="5:6">
      <c r="E86" s="272"/>
      <c r="F86" s="273"/>
    </row>
    <row r="87" spans="5:6">
      <c r="E87" s="272"/>
      <c r="F87" s="273"/>
    </row>
    <row r="88" spans="5:6">
      <c r="E88" s="272"/>
      <c r="F88" s="273"/>
    </row>
    <row r="89" spans="5:6">
      <c r="E89" s="272"/>
      <c r="F89" s="273"/>
    </row>
    <row r="90" spans="5:6">
      <c r="E90" s="272"/>
      <c r="F90" s="273"/>
    </row>
    <row r="91" spans="5:6">
      <c r="E91" s="272"/>
      <c r="F91" s="273"/>
    </row>
    <row r="92" spans="5:6">
      <c r="E92" s="272"/>
      <c r="F92" s="273"/>
    </row>
    <row r="93" spans="5:6">
      <c r="E93" s="272"/>
      <c r="F93" s="273"/>
    </row>
    <row r="94" spans="5:6">
      <c r="E94" s="272"/>
      <c r="F94" s="273"/>
    </row>
    <row r="95" spans="5:6">
      <c r="E95" s="272"/>
      <c r="F95" s="273"/>
    </row>
    <row r="96" spans="5:6">
      <c r="E96" s="272"/>
      <c r="F96" s="273"/>
    </row>
    <row r="97" spans="5:6">
      <c r="E97" s="272"/>
      <c r="F97" s="273"/>
    </row>
    <row r="98" spans="5:6">
      <c r="E98" s="272"/>
      <c r="F98" s="273"/>
    </row>
    <row r="99" spans="5:6">
      <c r="E99" s="272"/>
      <c r="F99" s="273"/>
    </row>
    <row r="100" spans="5:6">
      <c r="E100" s="272"/>
      <c r="F100" s="273"/>
    </row>
    <row r="101" spans="5:6">
      <c r="E101" s="272"/>
      <c r="F101" s="273"/>
    </row>
    <row r="102" spans="5:6">
      <c r="E102" s="272"/>
      <c r="F102" s="273"/>
    </row>
    <row r="103" spans="5:6">
      <c r="E103" s="272"/>
      <c r="F103" s="273"/>
    </row>
    <row r="104" spans="5:6">
      <c r="E104" s="272"/>
      <c r="F104" s="273"/>
    </row>
    <row r="105" spans="5:6">
      <c r="E105" s="272"/>
      <c r="F105" s="273"/>
    </row>
    <row r="106" spans="5:6">
      <c r="E106" s="272"/>
      <c r="F106" s="273"/>
    </row>
    <row r="107" spans="5:6">
      <c r="E107" s="272"/>
      <c r="F107" s="273"/>
    </row>
    <row r="108" spans="5:6">
      <c r="E108" s="272"/>
      <c r="F108" s="273"/>
    </row>
    <row r="109" spans="5:6">
      <c r="E109" s="272"/>
      <c r="F109" s="273"/>
    </row>
    <row r="110" spans="5:6">
      <c r="E110" s="272"/>
      <c r="F110" s="273"/>
    </row>
    <row r="111" spans="5:6">
      <c r="E111" s="272"/>
      <c r="F111" s="273"/>
    </row>
    <row r="112" spans="5:6">
      <c r="E112" s="272"/>
      <c r="F112" s="273"/>
    </row>
    <row r="113" spans="5:6">
      <c r="E113" s="272"/>
      <c r="F113" s="273"/>
    </row>
    <row r="114" spans="5:6">
      <c r="E114" s="272"/>
      <c r="F114" s="273"/>
    </row>
    <row r="115" spans="5:6">
      <c r="E115" s="272"/>
      <c r="F115" s="273"/>
    </row>
    <row r="116" spans="5:6">
      <c r="E116" s="272"/>
      <c r="F116" s="273"/>
    </row>
    <row r="117" spans="5:6">
      <c r="E117" s="272"/>
      <c r="F117" s="273"/>
    </row>
    <row r="118" spans="5:6">
      <c r="E118" s="272"/>
      <c r="F118" s="273"/>
    </row>
    <row r="119" spans="5:6">
      <c r="E119" s="272"/>
      <c r="F119" s="273"/>
    </row>
    <row r="120" spans="5:6">
      <c r="E120" s="272"/>
      <c r="F120" s="273"/>
    </row>
    <row r="121" spans="5:6">
      <c r="E121" s="272"/>
      <c r="F121" s="273"/>
    </row>
    <row r="122" spans="5:6">
      <c r="E122" s="272"/>
      <c r="F122" s="273"/>
    </row>
    <row r="123" spans="5:6">
      <c r="E123" s="272"/>
      <c r="F123" s="273"/>
    </row>
    <row r="124" spans="5:6">
      <c r="E124" s="272"/>
      <c r="F124" s="273"/>
    </row>
    <row r="125" spans="5:6">
      <c r="E125" s="272"/>
      <c r="F125" s="273"/>
    </row>
    <row r="126" spans="5:6">
      <c r="E126" s="272"/>
      <c r="F126" s="273"/>
    </row>
    <row r="127" spans="5:6">
      <c r="E127" s="272"/>
      <c r="F127" s="273"/>
    </row>
    <row r="128" spans="5:6">
      <c r="E128" s="272"/>
      <c r="F128" s="273"/>
    </row>
    <row r="129" spans="5:6">
      <c r="E129" s="272"/>
      <c r="F129" s="273"/>
    </row>
    <row r="130" spans="5:6">
      <c r="E130" s="272"/>
      <c r="F130" s="273"/>
    </row>
    <row r="131" spans="5:6">
      <c r="E131" s="272"/>
      <c r="F131" s="273"/>
    </row>
    <row r="132" spans="5:6">
      <c r="E132" s="272"/>
      <c r="F132" s="273"/>
    </row>
    <row r="133" spans="5:6">
      <c r="E133" s="272"/>
      <c r="F133" s="273"/>
    </row>
    <row r="134" spans="5:6">
      <c r="E134" s="272"/>
      <c r="F134" s="273"/>
    </row>
    <row r="135" spans="5:6">
      <c r="E135" s="272"/>
      <c r="F135" s="273"/>
    </row>
    <row r="136" spans="5:6">
      <c r="E136" s="272"/>
      <c r="F136" s="273"/>
    </row>
    <row r="137" spans="5:6">
      <c r="E137" s="272"/>
      <c r="F137" s="273"/>
    </row>
    <row r="138" spans="5:6">
      <c r="E138" s="272"/>
      <c r="F138" s="273"/>
    </row>
    <row r="139" spans="5:6">
      <c r="E139" s="272"/>
      <c r="F139" s="273"/>
    </row>
    <row r="140" spans="5:6">
      <c r="E140" s="272"/>
      <c r="F140" s="273"/>
    </row>
    <row r="141" spans="5:6">
      <c r="E141" s="272"/>
      <c r="F141" s="273"/>
    </row>
    <row r="142" spans="5:6">
      <c r="E142" s="272"/>
      <c r="F142" s="273"/>
    </row>
    <row r="143" spans="5:6">
      <c r="E143" s="272"/>
      <c r="F143" s="273"/>
    </row>
    <row r="144" spans="5:6">
      <c r="E144" s="272"/>
      <c r="F144" s="273"/>
    </row>
    <row r="145" spans="5:6">
      <c r="E145" s="272"/>
      <c r="F145" s="273"/>
    </row>
    <row r="146" spans="5:6">
      <c r="E146" s="272"/>
      <c r="F146" s="273"/>
    </row>
    <row r="147" spans="5:6">
      <c r="E147" s="272"/>
      <c r="F147" s="273"/>
    </row>
    <row r="148" spans="5:6">
      <c r="E148" s="272"/>
      <c r="F148" s="273"/>
    </row>
    <row r="149" spans="5:6">
      <c r="E149" s="272"/>
      <c r="F149" s="273"/>
    </row>
    <row r="150" spans="5:6">
      <c r="E150" s="272"/>
      <c r="F150" s="273"/>
    </row>
    <row r="151" spans="5:6">
      <c r="E151" s="272"/>
      <c r="F151" s="273"/>
    </row>
    <row r="152" spans="5:6">
      <c r="E152" s="272"/>
      <c r="F152" s="273"/>
    </row>
    <row r="153" spans="5:6">
      <c r="E153" s="272"/>
      <c r="F153" s="273"/>
    </row>
    <row r="154" spans="5:6">
      <c r="E154" s="272"/>
      <c r="F154" s="273"/>
    </row>
    <row r="155" spans="5:6">
      <c r="E155" s="272"/>
      <c r="F155" s="273"/>
    </row>
    <row r="156" spans="5:6">
      <c r="E156" s="272"/>
      <c r="F156" s="273"/>
    </row>
    <row r="157" spans="5:6">
      <c r="E157" s="272"/>
      <c r="F157" s="273"/>
    </row>
    <row r="158" spans="5:6">
      <c r="E158" s="272"/>
      <c r="F158" s="273"/>
    </row>
    <row r="159" spans="5:6">
      <c r="E159" s="272"/>
      <c r="F159" s="273"/>
    </row>
    <row r="160" spans="5:6">
      <c r="E160" s="272"/>
      <c r="F160" s="273"/>
    </row>
    <row r="161" spans="5:6">
      <c r="E161" s="272"/>
      <c r="F161" s="273"/>
    </row>
    <row r="162" spans="5:6">
      <c r="E162" s="272"/>
      <c r="F162" s="273"/>
    </row>
    <row r="163" spans="5:6">
      <c r="E163" s="272"/>
      <c r="F163" s="273"/>
    </row>
    <row r="164" spans="5:6">
      <c r="E164" s="272"/>
      <c r="F164" s="273"/>
    </row>
    <row r="165" spans="5:6">
      <c r="E165" s="272"/>
      <c r="F165" s="273"/>
    </row>
    <row r="166" spans="5:6">
      <c r="E166" s="272"/>
      <c r="F166" s="273"/>
    </row>
    <row r="167" spans="5:6">
      <c r="E167" s="272"/>
      <c r="F167" s="273"/>
    </row>
    <row r="168" spans="5:6">
      <c r="E168" s="272"/>
      <c r="F168" s="273"/>
    </row>
    <row r="169" spans="5:6">
      <c r="E169" s="272"/>
      <c r="F169" s="273"/>
    </row>
    <row r="170" spans="5:6">
      <c r="E170" s="272"/>
      <c r="F170" s="273"/>
    </row>
    <row r="171" spans="5:6">
      <c r="E171" s="272"/>
      <c r="F171" s="273"/>
    </row>
    <row r="172" spans="5:6">
      <c r="E172" s="272"/>
      <c r="F172" s="273"/>
    </row>
    <row r="173" spans="5:6">
      <c r="E173" s="272"/>
      <c r="F173" s="273"/>
    </row>
    <row r="174" spans="5:6">
      <c r="E174" s="272"/>
      <c r="F174" s="273"/>
    </row>
    <row r="175" spans="5:6">
      <c r="E175" s="272"/>
      <c r="F175" s="273"/>
    </row>
    <row r="176" spans="5:6">
      <c r="E176" s="272"/>
      <c r="F176" s="273"/>
    </row>
    <row r="177" spans="5:6">
      <c r="E177" s="272"/>
      <c r="F177" s="273"/>
    </row>
    <row r="178" spans="5:6">
      <c r="E178" s="272"/>
      <c r="F178" s="273"/>
    </row>
    <row r="179" spans="5:6">
      <c r="E179" s="272"/>
      <c r="F179" s="273"/>
    </row>
    <row r="180" spans="5:6">
      <c r="E180" s="272"/>
      <c r="F180" s="273"/>
    </row>
    <row r="181" spans="5:6">
      <c r="E181" s="272"/>
      <c r="F181" s="273"/>
    </row>
    <row r="182" spans="5:6">
      <c r="E182" s="272"/>
      <c r="F182" s="273"/>
    </row>
    <row r="183" spans="5:6">
      <c r="E183" s="272"/>
      <c r="F183" s="273"/>
    </row>
    <row r="184" spans="5:6">
      <c r="E184" s="272"/>
      <c r="F184" s="273"/>
    </row>
    <row r="185" spans="5:6">
      <c r="E185" s="272"/>
      <c r="F185" s="273"/>
    </row>
    <row r="186" spans="5:6">
      <c r="E186" s="272"/>
      <c r="F186" s="273"/>
    </row>
    <row r="187" spans="5:6">
      <c r="E187" s="272"/>
      <c r="F187" s="273"/>
    </row>
    <row r="188" spans="5:6">
      <c r="E188" s="272"/>
      <c r="F188" s="273"/>
    </row>
    <row r="189" spans="5:6">
      <c r="E189" s="272"/>
      <c r="F189" s="273"/>
    </row>
    <row r="190" spans="5:6">
      <c r="E190" s="272"/>
      <c r="F190" s="273"/>
    </row>
    <row r="191" spans="5:6">
      <c r="E191" s="272"/>
      <c r="F191" s="273"/>
    </row>
    <row r="192" spans="5:6">
      <c r="E192" s="272"/>
      <c r="F192" s="273"/>
    </row>
    <row r="193" spans="5:6">
      <c r="E193" s="272"/>
      <c r="F193" s="273"/>
    </row>
    <row r="194" spans="5:6">
      <c r="E194" s="272"/>
      <c r="F194" s="273"/>
    </row>
    <row r="195" spans="5:6">
      <c r="E195" s="272"/>
      <c r="F195" s="273"/>
    </row>
    <row r="196" spans="5:6">
      <c r="E196" s="272"/>
      <c r="F196" s="273"/>
    </row>
    <row r="197" spans="5:6">
      <c r="E197" s="272"/>
      <c r="F197" s="273"/>
    </row>
    <row r="198" spans="5:6">
      <c r="E198" s="272"/>
      <c r="F198" s="273"/>
    </row>
    <row r="199" spans="5:6">
      <c r="E199" s="272"/>
      <c r="F199" s="273"/>
    </row>
    <row r="200" spans="5:6">
      <c r="E200" s="272"/>
      <c r="F200" s="273"/>
    </row>
    <row r="201" spans="5:6">
      <c r="E201" s="272"/>
      <c r="F201" s="273"/>
    </row>
    <row r="202" spans="5:6">
      <c r="E202" s="272"/>
      <c r="F202" s="273"/>
    </row>
    <row r="203" spans="5:6">
      <c r="E203" s="272"/>
      <c r="F203" s="273"/>
    </row>
    <row r="204" spans="5:6">
      <c r="E204" s="272"/>
      <c r="F204" s="273"/>
    </row>
    <row r="205" spans="5:6">
      <c r="E205" s="272"/>
      <c r="F205" s="273"/>
    </row>
    <row r="206" spans="5:6">
      <c r="E206" s="272"/>
      <c r="F206" s="273"/>
    </row>
    <row r="207" spans="5:6">
      <c r="E207" s="272"/>
      <c r="F207" s="273"/>
    </row>
    <row r="208" spans="5:6">
      <c r="E208" s="272"/>
      <c r="F208" s="273"/>
    </row>
    <row r="209" spans="5:6">
      <c r="E209" s="272"/>
      <c r="F209" s="273"/>
    </row>
    <row r="210" spans="5:6">
      <c r="E210" s="272"/>
      <c r="F210" s="273"/>
    </row>
    <row r="211" spans="5:6">
      <c r="E211" s="272"/>
      <c r="F211" s="273"/>
    </row>
    <row r="212" spans="5:6">
      <c r="E212" s="272"/>
      <c r="F212" s="273"/>
    </row>
    <row r="213" spans="5:6">
      <c r="E213" s="272"/>
      <c r="F213" s="273"/>
    </row>
    <row r="214" spans="5:6">
      <c r="E214" s="272"/>
      <c r="F214" s="273"/>
    </row>
    <row r="215" spans="5:6">
      <c r="E215" s="272"/>
      <c r="F215" s="273"/>
    </row>
    <row r="216" spans="5:6">
      <c r="E216" s="272"/>
      <c r="F216" s="273"/>
    </row>
    <row r="217" spans="5:6">
      <c r="E217" s="272"/>
      <c r="F217" s="273"/>
    </row>
    <row r="218" spans="5:6">
      <c r="E218" s="272"/>
      <c r="F218" s="273"/>
    </row>
    <row r="219" spans="5:6">
      <c r="E219" s="272"/>
      <c r="F219" s="273"/>
    </row>
    <row r="220" spans="5:6">
      <c r="E220" s="272"/>
      <c r="F220" s="273"/>
    </row>
    <row r="221" spans="5:6">
      <c r="E221" s="272"/>
      <c r="F221" s="273"/>
    </row>
    <row r="222" spans="5:6">
      <c r="E222" s="272"/>
      <c r="F222" s="273"/>
    </row>
    <row r="223" spans="5:6">
      <c r="E223" s="272"/>
      <c r="F223" s="273"/>
    </row>
    <row r="224" spans="5:6" ht="15.75" thickBot="1">
      <c r="E224" s="272"/>
      <c r="F224" s="273"/>
    </row>
  </sheetData>
  <autoFilter ref="A1:H1" xr:uid="{00000000-0009-0000-0000-000009000000}">
    <sortState xmlns:xlrd2="http://schemas.microsoft.com/office/spreadsheetml/2017/richdata2" ref="A2:H3">
      <sortCondition descending="1" ref="E2:E3"/>
    </sortState>
  </autoFilter>
  <conditionalFormatting sqref="H7 H9:H10 E54:F100 H12:H15 H17:H68">
    <cfRule type="expression" dxfId="33" priority="35">
      <formula>LEN(E7)&gt;30</formula>
    </cfRule>
  </conditionalFormatting>
  <conditionalFormatting sqref="H3">
    <cfRule type="expression" dxfId="32" priority="34">
      <formula>LEN(H3)&gt;30</formula>
    </cfRule>
  </conditionalFormatting>
  <conditionalFormatting sqref="H11">
    <cfRule type="expression" dxfId="31" priority="32">
      <formula>LEN(H11)&gt;30</formula>
    </cfRule>
  </conditionalFormatting>
  <conditionalFormatting sqref="H8">
    <cfRule type="expression" dxfId="30" priority="31">
      <formula>LEN(H8)&gt;30</formula>
    </cfRule>
  </conditionalFormatting>
  <conditionalFormatting sqref="E101:F125">
    <cfRule type="expression" dxfId="29" priority="30">
      <formula>LEN(E101)&gt;30</formula>
    </cfRule>
  </conditionalFormatting>
  <conditionalFormatting sqref="E126:F150">
    <cfRule type="expression" dxfId="28" priority="29">
      <formula>LEN(E126)&gt;30</formula>
    </cfRule>
  </conditionalFormatting>
  <conditionalFormatting sqref="E151:F175">
    <cfRule type="expression" dxfId="27" priority="28">
      <formula>LEN(E151)&gt;30</formula>
    </cfRule>
  </conditionalFormatting>
  <conditionalFormatting sqref="E176:F199">
    <cfRule type="expression" dxfId="26" priority="27">
      <formula>LEN(E176)&gt;30</formula>
    </cfRule>
  </conditionalFormatting>
  <conditionalFormatting sqref="E200:F224">
    <cfRule type="expression" dxfId="25" priority="26">
      <formula>LEN(E200)&gt;30</formula>
    </cfRule>
  </conditionalFormatting>
  <conditionalFormatting sqref="K29:K49 K2:K6 K8:K27">
    <cfRule type="expression" dxfId="24" priority="10">
      <formula>LEN(K2)&gt;30</formula>
    </cfRule>
  </conditionalFormatting>
  <conditionalFormatting sqref="K27:K29">
    <cfRule type="expression" dxfId="23" priority="9">
      <formula>LEN(K27)&gt;30</formula>
    </cfRule>
  </conditionalFormatting>
  <conditionalFormatting sqref="E2:E26 E29:E48">
    <cfRule type="expression" dxfId="22" priority="8">
      <formula>LEN(E2)&gt;30</formula>
    </cfRule>
  </conditionalFormatting>
  <conditionalFormatting sqref="E27:E28">
    <cfRule type="expression" dxfId="21" priority="7">
      <formula>LEN(E27)&gt;30</formula>
    </cfRule>
  </conditionalFormatting>
  <conditionalFormatting sqref="E49:E54">
    <cfRule type="expression" dxfId="20" priority="6">
      <formula>LEN(E49)&gt;30</formula>
    </cfRule>
  </conditionalFormatting>
  <conditionalFormatting sqref="H16">
    <cfRule type="expression" dxfId="19" priority="5">
      <formula>LEN(H16)&gt;30</formula>
    </cfRule>
  </conditionalFormatting>
  <conditionalFormatting sqref="H4">
    <cfRule type="expression" dxfId="18" priority="4">
      <formula>LEN(H4)&gt;30</formula>
    </cfRule>
  </conditionalFormatting>
  <conditionalFormatting sqref="H5">
    <cfRule type="expression" dxfId="17" priority="3">
      <formula>LEN(H5)&gt;30</formula>
    </cfRule>
  </conditionalFormatting>
  <conditionalFormatting sqref="H6">
    <cfRule type="expression" dxfId="16" priority="2">
      <formula>LEN(H6)&gt;30</formula>
    </cfRule>
  </conditionalFormatting>
  <conditionalFormatting sqref="K7">
    <cfRule type="expression" dxfId="15" priority="1">
      <formula>LEN(K7)&gt;30</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C2CAC-6B8C-4E45-AABD-9093AAD687D5}">
  <sheetPr codeName="Sheet3"/>
  <dimension ref="A1:M55"/>
  <sheetViews>
    <sheetView workbookViewId="0">
      <selection activeCell="G8" sqref="G8"/>
    </sheetView>
  </sheetViews>
  <sheetFormatPr defaultColWidth="9.140625" defaultRowHeight="15"/>
  <cols>
    <col min="1" max="1" width="15.5703125" bestFit="1" customWidth="1"/>
    <col min="2" max="2" width="19.7109375" bestFit="1" customWidth="1"/>
    <col min="3" max="3" width="10.42578125" style="86" bestFit="1" customWidth="1"/>
    <col min="4" max="4" width="11.28515625" style="88" bestFit="1" customWidth="1"/>
    <col min="5" max="5" width="10" style="86" customWidth="1"/>
    <col min="6" max="6" width="11.5703125" style="88" bestFit="1" customWidth="1"/>
    <col min="7" max="8" width="19.28515625" style="89" customWidth="1"/>
    <col min="9" max="9" width="9.140625" style="86"/>
    <col min="10" max="10" width="10.85546875" style="86" bestFit="1" customWidth="1"/>
    <col min="11" max="11" width="9.5703125" style="86" bestFit="1" customWidth="1"/>
    <col min="12" max="12" width="11.28515625" style="87" bestFit="1" customWidth="1"/>
    <col min="13" max="13" width="43.7109375" customWidth="1"/>
  </cols>
  <sheetData>
    <row r="1" spans="1:13">
      <c r="A1" s="319" t="s">
        <v>297</v>
      </c>
      <c r="B1" s="319"/>
      <c r="C1" s="319"/>
      <c r="D1" s="319"/>
      <c r="E1" s="319"/>
      <c r="F1" s="319"/>
      <c r="G1" s="319"/>
      <c r="H1" s="319"/>
      <c r="I1" s="319"/>
      <c r="J1" s="319"/>
      <c r="K1" s="319"/>
      <c r="L1" s="319"/>
      <c r="M1" s="319"/>
    </row>
    <row r="2" spans="1:13">
      <c r="A2" s="2" t="s">
        <v>298</v>
      </c>
      <c r="B2" s="2" t="s">
        <v>299</v>
      </c>
      <c r="C2" s="82" t="s">
        <v>300</v>
      </c>
      <c r="D2" s="83" t="s">
        <v>301</v>
      </c>
      <c r="E2" s="82" t="s">
        <v>302</v>
      </c>
      <c r="F2" s="83" t="s">
        <v>303</v>
      </c>
      <c r="G2" s="13" t="s">
        <v>304</v>
      </c>
      <c r="H2" s="13" t="s">
        <v>305</v>
      </c>
      <c r="I2" s="82" t="s">
        <v>306</v>
      </c>
      <c r="J2" s="82" t="s">
        <v>307</v>
      </c>
      <c r="K2" s="82" t="s">
        <v>308</v>
      </c>
      <c r="L2" s="84" t="s">
        <v>309</v>
      </c>
      <c r="M2" s="2" t="s">
        <v>311</v>
      </c>
    </row>
    <row r="3" spans="1:13">
      <c r="A3" s="2">
        <v>4</v>
      </c>
      <c r="B3" s="2" t="s">
        <v>310</v>
      </c>
      <c r="C3" s="82">
        <f>SUM(D3-F3)</f>
        <v>0</v>
      </c>
      <c r="D3" s="83"/>
      <c r="E3" s="82">
        <f>SUM(D3+F3)</f>
        <v>0</v>
      </c>
      <c r="F3" s="83"/>
      <c r="G3" s="13"/>
      <c r="H3" s="13"/>
      <c r="I3" s="82">
        <f>SUM(C3-G3)</f>
        <v>0</v>
      </c>
      <c r="J3" s="82">
        <f>SUM(I3,K3)/2</f>
        <v>0</v>
      </c>
      <c r="K3" s="82">
        <f>SUM(E3-H3)</f>
        <v>0</v>
      </c>
      <c r="L3" s="84">
        <f>SUM(K3-I3)/2</f>
        <v>0</v>
      </c>
      <c r="M3" s="2"/>
    </row>
    <row r="4" spans="1:13">
      <c r="A4" s="2">
        <v>6</v>
      </c>
      <c r="B4" s="2" t="s">
        <v>310</v>
      </c>
      <c r="C4" s="82">
        <f>SUM(D4-F4)</f>
        <v>0</v>
      </c>
      <c r="D4" s="83"/>
      <c r="E4" s="82">
        <f>SUM(D4+F4)</f>
        <v>0</v>
      </c>
      <c r="F4" s="83"/>
      <c r="G4" s="13"/>
      <c r="H4" s="13"/>
      <c r="I4" s="82">
        <f>SUM(C4-G4)</f>
        <v>0</v>
      </c>
      <c r="J4" s="82">
        <f>SUM(I4,K4)/2</f>
        <v>0</v>
      </c>
      <c r="K4" s="82">
        <f>SUM(E4-H4)</f>
        <v>0</v>
      </c>
      <c r="L4" s="85">
        <f>SUM(K4-I4)/2</f>
        <v>0</v>
      </c>
      <c r="M4" s="2"/>
    </row>
    <row r="5" spans="1:13">
      <c r="A5" s="2">
        <v>7</v>
      </c>
      <c r="B5" s="2" t="s">
        <v>310</v>
      </c>
      <c r="C5" s="82">
        <f>SUM(D5-F5)</f>
        <v>0</v>
      </c>
      <c r="D5" s="83"/>
      <c r="E5" s="82">
        <f>SUM(D5+F5)</f>
        <v>0</v>
      </c>
      <c r="F5" s="83"/>
      <c r="G5" s="13"/>
      <c r="H5" s="13"/>
      <c r="I5" s="82">
        <f>SUM(C5-G5)</f>
        <v>0</v>
      </c>
      <c r="J5" s="82">
        <f>SUM(I5,K5)/2</f>
        <v>0</v>
      </c>
      <c r="K5" s="82">
        <f>SUM(E5-H5)</f>
        <v>0</v>
      </c>
      <c r="L5" s="85">
        <f>SUM(K5-I5)/2</f>
        <v>0</v>
      </c>
      <c r="M5" s="2"/>
    </row>
    <row r="6" spans="1:13">
      <c r="A6" s="2">
        <v>11</v>
      </c>
      <c r="B6" s="2" t="s">
        <v>310</v>
      </c>
      <c r="C6" s="82">
        <f>SUM(D6-F6)</f>
        <v>0</v>
      </c>
      <c r="D6" s="83"/>
      <c r="E6" s="82">
        <f>SUM(D6+F6)</f>
        <v>0</v>
      </c>
      <c r="F6" s="83"/>
      <c r="G6" s="13"/>
      <c r="H6" s="13"/>
      <c r="I6" s="82">
        <f>SUM(C6-G6)</f>
        <v>0</v>
      </c>
      <c r="J6" s="82">
        <f>SUM(I6,K6)/2</f>
        <v>0</v>
      </c>
      <c r="K6" s="82">
        <f>SUM(E6-H6)</f>
        <v>0</v>
      </c>
      <c r="L6" s="84">
        <f>SUM(K6-I6)/2</f>
        <v>0</v>
      </c>
      <c r="M6" s="2"/>
    </row>
    <row r="7" spans="1:13">
      <c r="A7" s="2"/>
      <c r="B7" s="2"/>
      <c r="C7" s="82"/>
      <c r="D7" s="83"/>
      <c r="E7" s="82"/>
      <c r="F7" s="83"/>
      <c r="G7" s="13"/>
      <c r="H7" s="13"/>
      <c r="I7" s="82"/>
      <c r="J7" s="82"/>
      <c r="K7" s="82"/>
      <c r="L7" s="84"/>
      <c r="M7" s="2"/>
    </row>
    <row r="8" spans="1:13">
      <c r="A8" s="2"/>
      <c r="B8" s="2"/>
      <c r="C8" s="82"/>
      <c r="D8" s="83"/>
      <c r="E8" s="82"/>
      <c r="F8" s="83"/>
      <c r="G8" s="13"/>
      <c r="H8" s="13"/>
      <c r="I8" s="82"/>
      <c r="K8" s="82"/>
    </row>
    <row r="9" spans="1:13">
      <c r="A9" s="2"/>
      <c r="B9" s="2"/>
      <c r="C9" s="82"/>
      <c r="D9" s="83"/>
      <c r="E9" s="82"/>
      <c r="F9" s="83"/>
      <c r="G9" s="13"/>
      <c r="H9" s="13"/>
      <c r="I9" s="82"/>
      <c r="K9" s="82"/>
    </row>
    <row r="10" spans="1:13">
      <c r="A10" s="2"/>
      <c r="B10" s="2"/>
      <c r="C10" s="82"/>
      <c r="D10" s="83"/>
      <c r="E10" s="82"/>
      <c r="F10" s="83"/>
      <c r="G10" s="13"/>
      <c r="H10" s="13"/>
      <c r="I10" s="82"/>
      <c r="K10" s="82"/>
    </row>
    <row r="11" spans="1:13">
      <c r="A11" s="2"/>
      <c r="B11" s="2"/>
      <c r="C11" s="82"/>
      <c r="D11" s="83"/>
      <c r="E11" s="82"/>
      <c r="F11" s="83"/>
      <c r="G11" s="13"/>
      <c r="H11" s="13"/>
      <c r="I11" s="82"/>
      <c r="K11" s="82"/>
    </row>
    <row r="12" spans="1:13">
      <c r="A12" s="2"/>
      <c r="B12" s="2"/>
      <c r="C12" s="82"/>
      <c r="D12" s="83"/>
      <c r="E12" s="82"/>
      <c r="F12" s="83"/>
      <c r="G12" s="13"/>
      <c r="H12" s="13"/>
      <c r="I12" s="82"/>
      <c r="K12" s="82"/>
    </row>
    <row r="13" spans="1:13">
      <c r="A13" s="2"/>
      <c r="B13" s="2"/>
      <c r="C13" s="82"/>
      <c r="D13" s="83"/>
      <c r="E13" s="82"/>
      <c r="F13" s="83"/>
      <c r="G13" s="13"/>
      <c r="H13" s="13"/>
      <c r="I13" s="82"/>
      <c r="K13" s="82"/>
    </row>
    <row r="14" spans="1:13">
      <c r="A14" s="2"/>
      <c r="B14" s="2"/>
      <c r="C14" s="82"/>
      <c r="D14" s="83"/>
      <c r="E14" s="82"/>
      <c r="F14" s="83"/>
      <c r="G14" s="13"/>
      <c r="H14" s="13"/>
      <c r="I14" s="82"/>
      <c r="K14" s="82"/>
    </row>
    <row r="15" spans="1:13">
      <c r="A15" s="2"/>
      <c r="B15" s="2"/>
      <c r="C15" s="82"/>
      <c r="D15" s="83"/>
      <c r="E15" s="82"/>
      <c r="F15" s="83"/>
      <c r="G15" s="13"/>
      <c r="H15" s="13"/>
      <c r="I15" s="82"/>
      <c r="K15" s="82"/>
    </row>
    <row r="16" spans="1:13">
      <c r="A16" s="2"/>
      <c r="B16" s="2"/>
      <c r="C16" s="82"/>
      <c r="D16" s="83"/>
      <c r="E16" s="82"/>
      <c r="F16" s="83"/>
      <c r="G16" s="13"/>
      <c r="H16" s="13"/>
      <c r="I16" s="82"/>
      <c r="K16" s="82"/>
    </row>
    <row r="17" spans="1:11">
      <c r="A17" s="2"/>
      <c r="B17" s="2"/>
      <c r="C17" s="82"/>
      <c r="D17" s="83"/>
      <c r="E17" s="82"/>
      <c r="F17" s="83"/>
      <c r="G17" s="13"/>
      <c r="H17" s="13"/>
      <c r="I17" s="82"/>
      <c r="K17" s="82"/>
    </row>
    <row r="18" spans="1:11">
      <c r="A18" s="2"/>
      <c r="B18" s="2"/>
      <c r="C18" s="82"/>
      <c r="D18" s="83"/>
      <c r="E18" s="82"/>
      <c r="F18" s="83"/>
      <c r="G18" s="13"/>
      <c r="H18" s="13"/>
      <c r="I18" s="82"/>
      <c r="K18" s="82"/>
    </row>
    <row r="19" spans="1:11">
      <c r="A19" s="2"/>
      <c r="B19" s="2"/>
      <c r="C19" s="82"/>
      <c r="D19" s="83"/>
      <c r="E19" s="82"/>
      <c r="F19" s="83"/>
      <c r="G19" s="13"/>
      <c r="H19" s="13"/>
      <c r="I19" s="82"/>
      <c r="K19" s="82"/>
    </row>
    <row r="20" spans="1:11">
      <c r="A20" s="2"/>
      <c r="B20" s="2"/>
      <c r="C20" s="82"/>
      <c r="D20" s="83"/>
      <c r="E20" s="82"/>
      <c r="F20" s="83"/>
      <c r="G20" s="13"/>
      <c r="H20" s="13"/>
      <c r="I20" s="82"/>
      <c r="K20" s="82"/>
    </row>
    <row r="21" spans="1:11">
      <c r="A21" s="2"/>
      <c r="B21" s="2"/>
      <c r="C21" s="82"/>
      <c r="D21" s="83"/>
      <c r="E21" s="82"/>
      <c r="F21" s="83"/>
      <c r="G21" s="13"/>
      <c r="H21" s="13"/>
      <c r="I21" s="82"/>
      <c r="K21" s="82"/>
    </row>
    <row r="22" spans="1:11">
      <c r="A22" s="2"/>
      <c r="B22" s="2"/>
      <c r="C22" s="82"/>
      <c r="D22" s="83"/>
      <c r="E22" s="82"/>
      <c r="F22" s="83"/>
      <c r="G22" s="13"/>
      <c r="H22" s="13"/>
      <c r="I22" s="82"/>
      <c r="K22" s="82"/>
    </row>
    <row r="23" spans="1:11">
      <c r="A23" s="2"/>
      <c r="B23" s="2"/>
      <c r="C23" s="82"/>
      <c r="D23" s="83"/>
      <c r="E23" s="82"/>
      <c r="F23" s="83"/>
      <c r="G23" s="13"/>
      <c r="H23" s="13"/>
      <c r="I23" s="82"/>
      <c r="K23" s="82"/>
    </row>
    <row r="24" spans="1:11">
      <c r="A24" s="2"/>
      <c r="B24" s="2"/>
      <c r="C24" s="82"/>
      <c r="D24" s="83"/>
      <c r="E24" s="82"/>
      <c r="F24" s="83"/>
      <c r="G24" s="13"/>
      <c r="H24" s="13"/>
      <c r="I24" s="82"/>
      <c r="K24" s="82"/>
    </row>
    <row r="25" spans="1:11">
      <c r="A25" s="2"/>
      <c r="B25" s="2"/>
      <c r="C25" s="82"/>
      <c r="D25" s="83"/>
      <c r="E25" s="82"/>
      <c r="F25" s="83"/>
      <c r="G25" s="13"/>
      <c r="H25" s="13"/>
      <c r="I25" s="82"/>
      <c r="K25" s="82"/>
    </row>
    <row r="26" spans="1:11">
      <c r="A26" s="2"/>
      <c r="B26" s="2"/>
      <c r="C26" s="82"/>
      <c r="D26" s="83"/>
      <c r="E26" s="82"/>
      <c r="F26" s="83"/>
      <c r="G26" s="13"/>
      <c r="H26" s="13"/>
      <c r="I26" s="82"/>
      <c r="K26" s="82"/>
    </row>
    <row r="27" spans="1:11">
      <c r="A27" s="2"/>
      <c r="B27" s="2"/>
      <c r="C27" s="82"/>
      <c r="D27" s="83"/>
      <c r="E27" s="82"/>
      <c r="F27" s="83"/>
      <c r="G27" s="13"/>
      <c r="H27" s="13"/>
      <c r="I27" s="82"/>
      <c r="K27" s="82"/>
    </row>
    <row r="28" spans="1:11">
      <c r="A28" s="2"/>
      <c r="B28" s="2"/>
      <c r="C28" s="82"/>
      <c r="D28" s="83"/>
      <c r="E28" s="82"/>
      <c r="F28" s="83"/>
      <c r="G28" s="13"/>
      <c r="H28" s="13"/>
      <c r="I28" s="82"/>
      <c r="K28" s="82"/>
    </row>
    <row r="29" spans="1:11">
      <c r="A29" s="2"/>
      <c r="B29" s="2"/>
      <c r="C29" s="82"/>
      <c r="D29" s="83"/>
      <c r="E29" s="82"/>
      <c r="F29" s="83"/>
      <c r="G29" s="13"/>
      <c r="H29" s="13"/>
      <c r="I29" s="82"/>
      <c r="K29" s="82"/>
    </row>
    <row r="30" spans="1:11">
      <c r="A30" s="2"/>
      <c r="B30" s="2"/>
      <c r="C30" s="82"/>
      <c r="D30" s="83"/>
      <c r="E30" s="82"/>
      <c r="F30" s="83"/>
      <c r="G30" s="13"/>
      <c r="H30" s="13"/>
      <c r="I30" s="82"/>
      <c r="K30" s="82"/>
    </row>
    <row r="31" spans="1:11">
      <c r="A31" s="2"/>
      <c r="B31" s="2"/>
      <c r="C31" s="82"/>
      <c r="D31" s="83"/>
      <c r="E31" s="82"/>
      <c r="F31" s="83"/>
      <c r="G31" s="13"/>
      <c r="H31" s="13"/>
      <c r="I31" s="82"/>
      <c r="K31" s="82"/>
    </row>
    <row r="32" spans="1:11">
      <c r="A32" s="2"/>
      <c r="B32" s="2"/>
      <c r="C32" s="82"/>
      <c r="D32" s="83"/>
      <c r="E32" s="82"/>
      <c r="F32" s="83"/>
      <c r="G32" s="13"/>
      <c r="H32" s="13"/>
      <c r="I32" s="82"/>
      <c r="K32" s="82"/>
    </row>
    <row r="33" spans="1:11">
      <c r="A33" s="2"/>
      <c r="B33" s="2"/>
      <c r="C33" s="82"/>
      <c r="D33" s="83"/>
      <c r="E33" s="82"/>
      <c r="F33" s="83"/>
      <c r="G33" s="13"/>
      <c r="H33" s="13"/>
      <c r="I33" s="82"/>
      <c r="K33" s="82"/>
    </row>
    <row r="34" spans="1:11">
      <c r="A34" s="2"/>
      <c r="B34" s="2"/>
      <c r="C34" s="82"/>
      <c r="D34" s="83"/>
      <c r="E34" s="82"/>
      <c r="F34" s="83"/>
      <c r="G34" s="13"/>
      <c r="H34" s="13"/>
      <c r="I34" s="82"/>
      <c r="K34" s="82"/>
    </row>
    <row r="35" spans="1:11">
      <c r="A35" s="2"/>
      <c r="B35" s="2"/>
      <c r="C35" s="82"/>
      <c r="D35" s="83"/>
      <c r="E35" s="82"/>
      <c r="F35" s="83"/>
      <c r="G35" s="13"/>
      <c r="H35" s="13"/>
      <c r="I35" s="82"/>
      <c r="K35" s="82"/>
    </row>
    <row r="36" spans="1:11">
      <c r="A36" s="2"/>
      <c r="B36" s="2"/>
      <c r="C36" s="82"/>
      <c r="D36" s="83"/>
      <c r="E36" s="82"/>
      <c r="F36" s="83"/>
      <c r="G36" s="13"/>
      <c r="H36" s="13"/>
      <c r="I36" s="82"/>
      <c r="K36" s="82"/>
    </row>
    <row r="37" spans="1:11">
      <c r="A37" s="2"/>
      <c r="B37" s="2"/>
      <c r="C37" s="82"/>
      <c r="D37" s="83"/>
      <c r="E37" s="82"/>
      <c r="F37" s="83"/>
      <c r="G37" s="13"/>
      <c r="H37" s="13"/>
      <c r="I37" s="82"/>
      <c r="K37" s="82"/>
    </row>
    <row r="38" spans="1:11">
      <c r="A38" s="2"/>
      <c r="B38" s="2"/>
      <c r="C38" s="82"/>
      <c r="D38" s="83"/>
      <c r="E38" s="82"/>
      <c r="F38" s="83"/>
      <c r="G38" s="13"/>
      <c r="H38" s="13"/>
      <c r="I38" s="82"/>
      <c r="K38" s="82"/>
    </row>
    <row r="39" spans="1:11">
      <c r="A39" s="2"/>
      <c r="B39" s="2"/>
      <c r="C39" s="82"/>
      <c r="D39" s="83"/>
      <c r="E39" s="82"/>
      <c r="F39" s="83"/>
      <c r="G39" s="13"/>
      <c r="H39" s="13"/>
      <c r="I39" s="82"/>
      <c r="K39" s="82"/>
    </row>
    <row r="40" spans="1:11">
      <c r="A40" s="2"/>
      <c r="B40" s="2"/>
      <c r="C40" s="82"/>
      <c r="D40" s="83"/>
      <c r="E40" s="82"/>
      <c r="F40" s="83"/>
      <c r="G40" s="13"/>
      <c r="H40" s="13"/>
      <c r="I40" s="82"/>
      <c r="K40" s="82"/>
    </row>
    <row r="41" spans="1:11">
      <c r="A41" s="2"/>
      <c r="B41" s="2"/>
      <c r="C41" s="82"/>
      <c r="D41" s="83"/>
      <c r="E41" s="82"/>
      <c r="F41" s="83"/>
      <c r="G41" s="13"/>
      <c r="H41" s="13"/>
      <c r="I41" s="82"/>
      <c r="K41" s="82"/>
    </row>
    <row r="42" spans="1:11">
      <c r="A42" s="2"/>
      <c r="B42" s="2"/>
      <c r="C42" s="82"/>
      <c r="D42" s="83"/>
      <c r="E42" s="82"/>
      <c r="F42" s="83"/>
      <c r="G42" s="13"/>
      <c r="H42" s="13"/>
      <c r="I42" s="82"/>
      <c r="K42" s="82"/>
    </row>
    <row r="43" spans="1:11">
      <c r="A43" s="2"/>
      <c r="B43" s="2"/>
      <c r="C43" s="82"/>
      <c r="D43" s="83"/>
      <c r="E43" s="82"/>
      <c r="F43" s="83"/>
      <c r="G43" s="13"/>
      <c r="H43" s="13"/>
      <c r="I43" s="82"/>
      <c r="K43" s="82"/>
    </row>
    <row r="44" spans="1:11">
      <c r="A44" s="2"/>
      <c r="B44" s="2"/>
      <c r="C44" s="82"/>
      <c r="D44" s="83"/>
      <c r="E44" s="82"/>
      <c r="F44" s="83"/>
      <c r="G44" s="13"/>
      <c r="H44" s="13"/>
      <c r="I44" s="82"/>
      <c r="K44" s="82"/>
    </row>
    <row r="45" spans="1:11">
      <c r="A45" s="2"/>
      <c r="B45" s="2"/>
      <c r="C45" s="82"/>
      <c r="D45" s="83"/>
      <c r="E45" s="82"/>
      <c r="F45" s="83"/>
      <c r="G45" s="13"/>
      <c r="H45" s="13"/>
      <c r="I45" s="82"/>
      <c r="K45" s="82"/>
    </row>
    <row r="46" spans="1:11">
      <c r="A46" s="2"/>
      <c r="B46" s="2"/>
      <c r="C46" s="82"/>
      <c r="D46" s="83"/>
      <c r="E46" s="82"/>
      <c r="F46" s="83"/>
      <c r="G46" s="13"/>
      <c r="H46" s="13"/>
      <c r="I46" s="82"/>
      <c r="K46" s="82"/>
    </row>
    <row r="47" spans="1:11">
      <c r="A47" s="2"/>
      <c r="B47" s="2"/>
      <c r="C47" s="82"/>
      <c r="D47" s="83"/>
      <c r="E47" s="82"/>
      <c r="F47" s="83"/>
      <c r="G47" s="13"/>
      <c r="H47" s="13"/>
      <c r="I47" s="82"/>
      <c r="K47" s="82"/>
    </row>
    <row r="48" spans="1:11">
      <c r="A48" s="2"/>
      <c r="B48" s="2"/>
      <c r="C48" s="82"/>
      <c r="D48" s="83"/>
      <c r="E48" s="82"/>
      <c r="F48" s="83"/>
      <c r="G48" s="13"/>
      <c r="H48" s="13"/>
      <c r="I48" s="82"/>
      <c r="K48" s="82"/>
    </row>
    <row r="49" spans="1:11">
      <c r="A49" s="2"/>
      <c r="B49" s="2"/>
      <c r="C49" s="82"/>
      <c r="D49" s="83"/>
      <c r="E49" s="82"/>
      <c r="F49" s="83"/>
      <c r="G49" s="13"/>
      <c r="H49" s="13"/>
      <c r="I49" s="82"/>
      <c r="K49" s="82"/>
    </row>
    <row r="50" spans="1:11">
      <c r="A50" s="2"/>
      <c r="B50" s="2"/>
      <c r="C50" s="82"/>
      <c r="D50" s="83"/>
      <c r="E50" s="82"/>
      <c r="F50" s="83"/>
      <c r="G50" s="13"/>
      <c r="H50" s="13"/>
      <c r="I50" s="82"/>
      <c r="K50" s="82"/>
    </row>
    <row r="51" spans="1:11">
      <c r="A51" s="2"/>
      <c r="B51" s="2"/>
      <c r="C51" s="82"/>
      <c r="D51" s="83"/>
      <c r="E51" s="82"/>
      <c r="F51" s="83"/>
      <c r="G51" s="13"/>
      <c r="H51" s="13"/>
      <c r="I51" s="82"/>
      <c r="K51" s="82"/>
    </row>
    <row r="52" spans="1:11">
      <c r="A52" s="2"/>
      <c r="B52" s="2"/>
      <c r="C52" s="82"/>
      <c r="D52" s="83"/>
      <c r="E52" s="82"/>
      <c r="F52" s="83"/>
      <c r="G52" s="13"/>
      <c r="H52" s="13"/>
      <c r="I52" s="82"/>
      <c r="K52" s="82"/>
    </row>
    <row r="53" spans="1:11">
      <c r="A53" s="2"/>
      <c r="B53" s="2"/>
      <c r="C53" s="82"/>
      <c r="D53" s="83"/>
      <c r="E53" s="82"/>
      <c r="F53" s="83"/>
      <c r="G53" s="13"/>
      <c r="H53" s="13"/>
      <c r="I53" s="82"/>
      <c r="K53" s="82"/>
    </row>
    <row r="54" spans="1:11">
      <c r="A54" s="2"/>
      <c r="B54" s="2"/>
      <c r="C54" s="82"/>
      <c r="D54" s="83"/>
      <c r="E54" s="82"/>
      <c r="F54" s="83"/>
      <c r="G54" s="13"/>
      <c r="H54" s="13"/>
      <c r="I54" s="82"/>
      <c r="K54" s="82"/>
    </row>
    <row r="55" spans="1:11">
      <c r="A55" s="2"/>
      <c r="B55" s="2"/>
      <c r="C55" s="82"/>
      <c r="D55" s="83"/>
      <c r="E55" s="82"/>
      <c r="F55" s="83"/>
      <c r="G55" s="13"/>
      <c r="H55" s="13"/>
      <c r="I55" s="82"/>
      <c r="K55" s="82"/>
    </row>
  </sheetData>
  <mergeCells count="1">
    <mergeCell ref="A1:M1"/>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F1020"/>
  <sheetViews>
    <sheetView topLeftCell="B1" workbookViewId="0">
      <pane ySplit="2" topLeftCell="A3" activePane="bottomLeft" state="frozen"/>
      <selection activeCell="E1" sqref="E1"/>
      <selection pane="bottomLeft" activeCell="E3" sqref="E3"/>
    </sheetView>
  </sheetViews>
  <sheetFormatPr defaultRowHeight="15"/>
  <cols>
    <col min="2" max="2" width="33" customWidth="1"/>
    <col min="3" max="3" width="4" style="27" customWidth="1"/>
    <col min="4" max="4" width="108.140625" bestFit="1" customWidth="1"/>
    <col min="5" max="5" width="33.5703125" bestFit="1" customWidth="1"/>
  </cols>
  <sheetData>
    <row r="1" spans="1:84">
      <c r="A1" s="320" t="s">
        <v>174</v>
      </c>
      <c r="B1" s="321"/>
      <c r="C1" s="321"/>
      <c r="D1" s="321"/>
    </row>
    <row r="2" spans="1:84">
      <c r="A2" s="24" t="s">
        <v>80</v>
      </c>
      <c r="B2" s="94" t="s">
        <v>113</v>
      </c>
      <c r="D2" s="29" t="s">
        <v>215</v>
      </c>
      <c r="E2" t="s">
        <v>323</v>
      </c>
    </row>
    <row r="3" spans="1:84">
      <c r="A3" s="2">
        <v>1</v>
      </c>
      <c r="B3" s="91" t="s">
        <v>97</v>
      </c>
      <c r="D3" s="2" t="s">
        <v>98</v>
      </c>
      <c r="E3" t="str">
        <f t="array" ref="E3:CF3">TRANSPOSE(_xlfn._xlws.SORT(_xlfn._xlws.FILTER(B3:B370,ISNUMBER(SEARCH('PartLib Table'!M9,B3:B370)),"not found")))</f>
        <v>(.2160 .2200 SET) (.2150 .2250 FINAL)</v>
      </c>
      <c r="F3" t="str">
        <v>.1250 HEX</v>
      </c>
      <c r="G3" t="str">
        <v>@ ID &amp; FACE</v>
      </c>
      <c r="H3" t="str">
        <v>@ OD &amp; BACK FACE</v>
      </c>
      <c r="I3" t="str">
        <v>AQL 1.0</v>
      </c>
      <c r="J3" t="str">
        <v>Balloon 7 Blank, Datum A = Ø.370</v>
      </c>
      <c r="K3" t="str">
        <v>Blank</v>
      </c>
      <c r="L3" t="str">
        <v xml:space="preserve">Blank, Thrd. </v>
      </c>
      <c r="M3" t="str">
        <v>BLAST Per Note 3</v>
      </c>
      <c r="N3" t="str">
        <v>Blast Per Note 4</v>
      </c>
      <c r="O3" t="str">
        <v>Blend to .340 Ø</v>
      </c>
      <c r="P3" t="str">
        <v>Broachless Blank</v>
      </c>
      <c r="Q3" t="str">
        <v>Calc.</v>
      </c>
      <c r="R3" t="str">
        <v xml:space="preserve">Center of V Grv. </v>
      </c>
      <c r="S3" t="str">
        <v>Centered within .001 or Less=Pass</v>
      </c>
      <c r="T3" t="str">
        <v>Check across from slot, Final AQL 1.0</v>
      </c>
      <c r="U3" t="str">
        <v>Check close to Rod Slot</v>
      </c>
      <c r="V3" t="str">
        <v>CMM Blank</v>
      </c>
      <c r="W3" t="str">
        <v>C-Sink</v>
      </c>
      <c r="X3" t="str">
        <v>Cust. Gauge</v>
      </c>
      <c r="Y3" t="str">
        <v>Diff.</v>
      </c>
      <c r="Z3" t="str">
        <v>Drawing Note 3</v>
      </c>
      <c r="AA3" t="str">
        <v>EXT. Sphere Location</v>
      </c>
      <c r="AB3" t="str">
        <v>Fav. Ang. Align</v>
      </c>
      <c r="AC3" t="str">
        <v>Final AQL 1.0</v>
      </c>
      <c r="AD3" t="str">
        <v>Go GaugeFunc.</v>
      </c>
      <c r="AE3" t="str">
        <v>Go Pin must pass through</v>
      </c>
      <c r="AF3" t="str">
        <v>Go Pin, No Light, at Radius</v>
      </c>
      <c r="AG3" t="str">
        <v>Grv. Wth.</v>
      </c>
      <c r="AH3" t="str">
        <v>Hex &amp; Lobe Oriented</v>
      </c>
      <c r="AI3" t="str">
        <v>Hex Minor to OD .0005 or less = Pass</v>
      </c>
      <c r="AJ3" t="str">
        <v>ID @ Face</v>
      </c>
      <c r="AK3" t="str">
        <v>Ind. Tip</v>
      </c>
      <c r="AL3" t="str">
        <v>Insp.</v>
      </c>
      <c r="AM3" t="str">
        <v>Insp. Fixt.</v>
      </c>
      <c r="AN3" t="str">
        <v>INT. Sphere Location.</v>
      </c>
      <c r="AO3" t="str">
        <v>Mfg. Tol.</v>
      </c>
      <c r="AP3" t="str">
        <v>NA</v>
      </c>
      <c r="AQ3" t="str">
        <v>NA</v>
      </c>
      <c r="AR3" t="str">
        <v>No Copper Deposits Allowed</v>
      </c>
      <c r="AS3" t="str">
        <v>No Section</v>
      </c>
      <c r="AT3" t="str">
        <v>O.A.L.</v>
      </c>
      <c r="AU3" t="str">
        <v>OL1234</v>
      </c>
      <c r="AV3" t="str">
        <v>One side of slot</v>
      </c>
      <c r="AW3" t="str">
        <v>Perp.|0.05|A|</v>
      </c>
      <c r="AX3" t="str">
        <v>Point Tip</v>
      </c>
      <c r="AY3" t="str">
        <v>Profile|.001|A|B| A&lt;-&gt;B C&lt;-&gt;D</v>
      </c>
      <c r="AZ3" t="str">
        <v>Profile|.0016|B|D|</v>
      </c>
      <c r="BA3" t="str">
        <v>Profile|.005|A|C|</v>
      </c>
      <c r="BB3" t="str">
        <v>Profile|.010|A|B|</v>
      </c>
      <c r="BC3" t="str">
        <v>Rotate Part</v>
      </c>
      <c r="BD3" t="str">
        <v>Same as 38_1</v>
      </c>
      <c r="BE3" t="str">
        <v>Section</v>
      </c>
      <c r="BF3" t="str">
        <v>Section, OL02560</v>
      </c>
      <c r="BG3" t="str">
        <v>See Comments Sheet</v>
      </c>
      <c r="BH3" t="str">
        <v>See Image</v>
      </c>
      <c r="BI3" t="str">
        <v>Sharp Okay, No Burr</v>
      </c>
      <c r="BJ3" t="str">
        <v>SØ.331</v>
      </c>
      <c r="BK3" t="str">
        <v>Start of Radius</v>
      </c>
      <c r="BL3" t="str">
        <v>Start of Radius @ .21 Ø</v>
      </c>
      <c r="BM3" t="str">
        <v>Surface Finish Per Note 1</v>
      </c>
      <c r="BN3" t="str">
        <v>T.S.C.</v>
      </c>
      <c r="BO3" t="str">
        <v>T3 HD1 TOOL SFI</v>
      </c>
      <c r="BP3" t="str">
        <v>Tangent Point</v>
      </c>
      <c r="BQ3" t="str">
        <v>Taper Check</v>
      </c>
      <c r="BR3" t="str">
        <v>Theo.</v>
      </c>
      <c r="BS3" t="str">
        <v>Thrd. Minor Ø</v>
      </c>
      <c r="BT3" t="str">
        <v>Thrd. Relief Ø</v>
      </c>
      <c r="BU3" t="str">
        <v>Threadless Blank</v>
      </c>
      <c r="BV3" t="str">
        <v>Threadless Blank</v>
      </c>
      <c r="BW3" t="str">
        <v>Thru. Hole Present</v>
      </c>
      <c r="BX3" t="str">
        <v>To center of R.005</v>
      </c>
      <c r="BY3" t="str">
        <v>Tot. Runout</v>
      </c>
      <c r="BZ3" t="str">
        <v>True Pos.</v>
      </c>
      <c r="CA3" t="str">
        <v>True Pos.|.001|B|</v>
      </c>
      <c r="CB3" t="str">
        <v>True Pos.|Ø.03 (M)|A</v>
      </c>
      <c r="CC3" t="str">
        <v>True. Pos.|Ø.001(M)|A|</v>
      </c>
      <c r="CD3" t="str">
        <v>Turn Ø Free of Mill Marks</v>
      </c>
      <c r="CE3" t="str">
        <v>UNI.</v>
      </c>
      <c r="CF3" t="str">
        <v>Use Go Hex</v>
      </c>
    </row>
    <row r="4" spans="1:84">
      <c r="A4" s="2">
        <v>2</v>
      </c>
      <c r="B4" s="91" t="s">
        <v>99</v>
      </c>
      <c r="D4" s="2" t="s">
        <v>100</v>
      </c>
      <c r="E4" t="str">
        <f t="array" ref="E4:CE4">TRANSPOSE(_xlfn._xlws.SORT(_xlfn._xlws.FILTER(B4:B371,ISNUMBER(SEARCH('PartLib Table'!M19,B4:B371)),"not found")))</f>
        <v>(.2160 .2200 SET) (.2150 .2250 FINAL)</v>
      </c>
      <c r="F4" t="str">
        <v>.1250 HEX</v>
      </c>
      <c r="G4" t="str">
        <v>@ ID &amp; FACE</v>
      </c>
      <c r="H4" t="str">
        <v>@ OD &amp; BACK FACE</v>
      </c>
      <c r="I4" t="str">
        <v>AQL 1.0</v>
      </c>
      <c r="J4" t="str">
        <v>Balloon 7 Blank, Datum A = Ø.370</v>
      </c>
      <c r="K4" t="str">
        <v>Blank</v>
      </c>
      <c r="L4" t="str">
        <v xml:space="preserve">Blank, Thrd. </v>
      </c>
      <c r="M4" t="str">
        <v>BLAST Per Note 3</v>
      </c>
      <c r="N4" t="str">
        <v>Blast Per Note 4</v>
      </c>
      <c r="O4" t="str">
        <v>Blend to .340 Ø</v>
      </c>
      <c r="P4" t="str">
        <v>Broachless Blank</v>
      </c>
      <c r="Q4" t="str">
        <v>Calc.</v>
      </c>
      <c r="R4" t="str">
        <v xml:space="preserve">Center of V Grv. </v>
      </c>
      <c r="S4" t="str">
        <v>Centered within .001 or Less=Pass</v>
      </c>
      <c r="T4" t="str">
        <v>Check across from slot, Final AQL 1.0</v>
      </c>
      <c r="U4" t="str">
        <v>Check close to Rod Slot</v>
      </c>
      <c r="V4" t="str">
        <v>CMM Blank</v>
      </c>
      <c r="W4" t="str">
        <v>C-Sink</v>
      </c>
      <c r="X4" t="str">
        <v>Cust. Gauge</v>
      </c>
      <c r="Y4" t="str">
        <v>Diff.</v>
      </c>
      <c r="Z4" t="str">
        <v>Drawing Note 3</v>
      </c>
      <c r="AA4" t="str">
        <v>EXT. Sphere Location</v>
      </c>
      <c r="AB4" t="str">
        <v>Fav. Ang. Align</v>
      </c>
      <c r="AC4" t="str">
        <v>Final AQL 1.0</v>
      </c>
      <c r="AD4" t="str">
        <v>Go GaugeFunc.</v>
      </c>
      <c r="AE4" t="str">
        <v>Go Pin must pass through</v>
      </c>
      <c r="AF4" t="str">
        <v>Go Pin, No Light, at Radius</v>
      </c>
      <c r="AG4" t="str">
        <v>Grv. Wth.</v>
      </c>
      <c r="AH4" t="str">
        <v>Hex &amp; Lobe Oriented</v>
      </c>
      <c r="AI4" t="str">
        <v>Hex Minor to OD .0005 or less = Pass</v>
      </c>
      <c r="AJ4" t="str">
        <v>ID @ Face</v>
      </c>
      <c r="AK4" t="str">
        <v>Ind. Tip</v>
      </c>
      <c r="AL4" t="str">
        <v>Insp.</v>
      </c>
      <c r="AM4" t="str">
        <v>Insp. Fixt.</v>
      </c>
      <c r="AN4" t="str">
        <v>INT. Sphere Location.</v>
      </c>
      <c r="AO4" t="str">
        <v>Mfg. Tol.</v>
      </c>
      <c r="AP4" t="str">
        <v>NA</v>
      </c>
      <c r="AQ4" t="str">
        <v>NA</v>
      </c>
      <c r="AR4" t="str">
        <v>No Copper Deposits Allowed</v>
      </c>
      <c r="AS4" t="str">
        <v>No Section</v>
      </c>
      <c r="AT4" t="str">
        <v>O.A.L.</v>
      </c>
      <c r="AU4" t="str">
        <v>One side of slot</v>
      </c>
      <c r="AV4" t="str">
        <v>Perp.|0.05|A|</v>
      </c>
      <c r="AW4" t="str">
        <v>Point Tip</v>
      </c>
      <c r="AX4" t="str">
        <v>Profile|.001|A|B| A&lt;-&gt;B C&lt;-&gt;D</v>
      </c>
      <c r="AY4" t="str">
        <v>Profile|.0016|B|D|</v>
      </c>
      <c r="AZ4" t="str">
        <v>Profile|.005|A|C|</v>
      </c>
      <c r="BA4" t="str">
        <v>Profile|.010|A|B|</v>
      </c>
      <c r="BB4" t="str">
        <v>Rotate Part</v>
      </c>
      <c r="BC4" t="str">
        <v>Same as 38_1</v>
      </c>
      <c r="BD4" t="str">
        <v>Section</v>
      </c>
      <c r="BE4" t="str">
        <v>Section, OL02560</v>
      </c>
      <c r="BF4" t="str">
        <v>See Comments Sheet</v>
      </c>
      <c r="BG4" t="str">
        <v>See Image</v>
      </c>
      <c r="BH4" t="str">
        <v>Sharp Okay, No Burr</v>
      </c>
      <c r="BI4" t="str">
        <v>SØ.331</v>
      </c>
      <c r="BJ4" t="str">
        <v>Start of Radius</v>
      </c>
      <c r="BK4" t="str">
        <v>Start of Radius @ .21 Ø</v>
      </c>
      <c r="BL4" t="str">
        <v>Surface Finish Per Note 1</v>
      </c>
      <c r="BM4" t="str">
        <v>T.S.C.</v>
      </c>
      <c r="BN4" t="str">
        <v>T3 HD1 TOOL SFI</v>
      </c>
      <c r="BO4" t="str">
        <v>Tangent Point</v>
      </c>
      <c r="BP4" t="str">
        <v>Taper Check</v>
      </c>
      <c r="BQ4" t="str">
        <v>Theo.</v>
      </c>
      <c r="BR4" t="str">
        <v>Thrd. Minor Ø</v>
      </c>
      <c r="BS4" t="str">
        <v>Thrd. Relief Ø</v>
      </c>
      <c r="BT4" t="str">
        <v>Threadless Blank</v>
      </c>
      <c r="BU4" t="str">
        <v>Threadless Blank</v>
      </c>
      <c r="BV4" t="str">
        <v>Thru. Hole Present</v>
      </c>
      <c r="BW4" t="str">
        <v>To center of R.005</v>
      </c>
      <c r="BX4" t="str">
        <v>Tot. Runout</v>
      </c>
      <c r="BY4" t="str">
        <v>True Pos.</v>
      </c>
      <c r="BZ4" t="str">
        <v>True Pos.|.001|B|</v>
      </c>
      <c r="CA4" t="str">
        <v>True Pos.|Ø.03 (M)|A</v>
      </c>
      <c r="CB4" t="str">
        <v>True. Pos.|Ø.001(M)|A|</v>
      </c>
      <c r="CC4" t="str">
        <v>Turn Ø Free of Mill Marks</v>
      </c>
      <c r="CD4" t="str">
        <v>UNI.</v>
      </c>
      <c r="CE4" t="str">
        <v>Use Go Hex</v>
      </c>
    </row>
    <row r="5" spans="1:84">
      <c r="A5" s="2">
        <v>3</v>
      </c>
      <c r="B5" s="91" t="s">
        <v>101</v>
      </c>
      <c r="D5" s="2" t="s">
        <v>128</v>
      </c>
      <c r="E5" t="str">
        <f t="array" ref="E5:CD5">TRANSPOSE(_xlfn._xlws.SORT(_xlfn._xlws.FILTER(B5:B372,ISNUMBER(SEARCH('PartLib Table'!M20,B5:B372)),"not found")))</f>
        <v>(.2160 .2200 SET) (.2150 .2250 FINAL)</v>
      </c>
      <c r="F5" t="str">
        <v>.1250 HEX</v>
      </c>
      <c r="G5" t="str">
        <v>@ ID &amp; FACE</v>
      </c>
      <c r="H5" t="str">
        <v>@ OD &amp; BACK FACE</v>
      </c>
      <c r="I5" t="str">
        <v>Balloon 7 Blank, Datum A = Ø.370</v>
      </c>
      <c r="J5" t="str">
        <v>Blank</v>
      </c>
      <c r="K5" t="str">
        <v xml:space="preserve">Blank, Thrd. </v>
      </c>
      <c r="L5" t="str">
        <v>BLAST Per Note 3</v>
      </c>
      <c r="M5" t="str">
        <v>Blast Per Note 4</v>
      </c>
      <c r="N5" t="str">
        <v>Blend to .340 Ø</v>
      </c>
      <c r="O5" t="str">
        <v>Broachless Blank</v>
      </c>
      <c r="P5" t="str">
        <v>Calc.</v>
      </c>
      <c r="Q5" t="str">
        <v xml:space="preserve">Center of V Grv. </v>
      </c>
      <c r="R5" t="str">
        <v>Centered within .001 or Less=Pass</v>
      </c>
      <c r="S5" t="str">
        <v>Check across from slot, Final AQL 1.0</v>
      </c>
      <c r="T5" t="str">
        <v>Check close to Rod Slot</v>
      </c>
      <c r="U5" t="str">
        <v>CMM Blank</v>
      </c>
      <c r="V5" t="str">
        <v>C-Sink</v>
      </c>
      <c r="W5" t="str">
        <v>Cust. Gauge</v>
      </c>
      <c r="X5" t="str">
        <v>Diff.</v>
      </c>
      <c r="Y5" t="str">
        <v>Drawing Note 3</v>
      </c>
      <c r="Z5" t="str">
        <v>EXT. Sphere Location</v>
      </c>
      <c r="AA5" t="str">
        <v>Fav. Ang. Align</v>
      </c>
      <c r="AB5" t="str">
        <v>Final AQL 1.0</v>
      </c>
      <c r="AC5" t="str">
        <v>Go GaugeFunc.</v>
      </c>
      <c r="AD5" t="str">
        <v>Go Pin must pass through</v>
      </c>
      <c r="AE5" t="str">
        <v>Go Pin, No Light, at Radius</v>
      </c>
      <c r="AF5" t="str">
        <v>Grv. Wth.</v>
      </c>
      <c r="AG5" t="str">
        <v>Hex &amp; Lobe Oriented</v>
      </c>
      <c r="AH5" t="str">
        <v>Hex Minor to OD .0005 or less = Pass</v>
      </c>
      <c r="AI5" t="str">
        <v>ID @ Face</v>
      </c>
      <c r="AJ5" t="str">
        <v>Ind. Tip</v>
      </c>
      <c r="AK5" t="str">
        <v>Insp.</v>
      </c>
      <c r="AL5" t="str">
        <v>Insp. Fixt.</v>
      </c>
      <c r="AM5" t="str">
        <v>INT. Sphere Location.</v>
      </c>
      <c r="AN5" t="str">
        <v>Mfg. Tol.</v>
      </c>
      <c r="AO5" t="str">
        <v>NA</v>
      </c>
      <c r="AP5" t="str">
        <v>NA</v>
      </c>
      <c r="AQ5" t="str">
        <v>No Copper Deposits Allowed</v>
      </c>
      <c r="AR5" t="str">
        <v>No Section</v>
      </c>
      <c r="AS5" t="str">
        <v>O.A.L.</v>
      </c>
      <c r="AT5" t="str">
        <v>One side of slot</v>
      </c>
      <c r="AU5" t="str">
        <v>Perp.|0.05|A|</v>
      </c>
      <c r="AV5" t="str">
        <v>Point Tip</v>
      </c>
      <c r="AW5" t="str">
        <v>Profile|.001|A|B| A&lt;-&gt;B C&lt;-&gt;D</v>
      </c>
      <c r="AX5" t="str">
        <v>Profile|.0016|B|D|</v>
      </c>
      <c r="AY5" t="str">
        <v>Profile|.005|A|C|</v>
      </c>
      <c r="AZ5" t="str">
        <v>Profile|.010|A|B|</v>
      </c>
      <c r="BA5" t="str">
        <v>Rotate Part</v>
      </c>
      <c r="BB5" t="str">
        <v>Same as 38_1</v>
      </c>
      <c r="BC5" t="str">
        <v>Section</v>
      </c>
      <c r="BD5" t="str">
        <v>Section, OL02560</v>
      </c>
      <c r="BE5" t="str">
        <v>See Comments Sheet</v>
      </c>
      <c r="BF5" t="str">
        <v>See Image</v>
      </c>
      <c r="BG5" t="str">
        <v>Sharp Okay, No Burr</v>
      </c>
      <c r="BH5" t="str">
        <v>SØ.331</v>
      </c>
      <c r="BI5" t="str">
        <v>Start of Radius</v>
      </c>
      <c r="BJ5" t="str">
        <v>Start of Radius @ .21 Ø</v>
      </c>
      <c r="BK5" t="str">
        <v>Surface Finish Per Note 1</v>
      </c>
      <c r="BL5" t="str">
        <v>T.S.C.</v>
      </c>
      <c r="BM5" t="str">
        <v>T3 HD1 TOOL SFI</v>
      </c>
      <c r="BN5" t="str">
        <v>Tangent Point</v>
      </c>
      <c r="BO5" t="str">
        <v>Taper Check</v>
      </c>
      <c r="BP5" t="str">
        <v>Theo.</v>
      </c>
      <c r="BQ5" t="str">
        <v>Thrd. Minor Ø</v>
      </c>
      <c r="BR5" t="str">
        <v>Thrd. Relief Ø</v>
      </c>
      <c r="BS5" t="str">
        <v>Threadless Blank</v>
      </c>
      <c r="BT5" t="str">
        <v>Threadless Blank</v>
      </c>
      <c r="BU5" t="str">
        <v>Thru. Hole Present</v>
      </c>
      <c r="BV5" t="str">
        <v>To center of R.005</v>
      </c>
      <c r="BW5" t="str">
        <v>Tot. Runout</v>
      </c>
      <c r="BX5" t="str">
        <v>True Pos.</v>
      </c>
      <c r="BY5" t="str">
        <v>True Pos.|.001|B|</v>
      </c>
      <c r="BZ5" t="str">
        <v>True Pos.|Ø.03 (M)|A</v>
      </c>
      <c r="CA5" t="str">
        <v>True. Pos.|Ø.001(M)|A|</v>
      </c>
      <c r="CB5" t="str">
        <v>Turn Ø Free of Mill Marks</v>
      </c>
      <c r="CC5" t="str">
        <v>UNI.</v>
      </c>
      <c r="CD5" t="str">
        <v>Use Go Hex</v>
      </c>
    </row>
    <row r="6" spans="1:84">
      <c r="A6" s="2">
        <v>4</v>
      </c>
      <c r="B6" s="91" t="s">
        <v>102</v>
      </c>
      <c r="D6" s="2" t="s">
        <v>103</v>
      </c>
      <c r="E6" t="str">
        <f t="array" ref="E6:CC6">TRANSPOSE(_xlfn._xlws.SORT(_xlfn._xlws.FILTER(B6:B373,ISNUMBER(SEARCH('PartLib Table'!M22,B6:B373)),"not found")))</f>
        <v>(.2160 .2200 SET) (.2150 .2250 FINAL)</v>
      </c>
      <c r="F6" t="str">
        <v>.1250 HEX</v>
      </c>
      <c r="G6" t="str">
        <v>@ ID &amp; FACE</v>
      </c>
      <c r="H6" t="str">
        <v>@ OD &amp; BACK FACE</v>
      </c>
      <c r="I6" t="str">
        <v>Balloon 7 Blank, Datum A = Ø.370</v>
      </c>
      <c r="J6" t="str">
        <v>Blank</v>
      </c>
      <c r="K6" t="str">
        <v xml:space="preserve">Blank, Thrd. </v>
      </c>
      <c r="L6" t="str">
        <v>BLAST Per Note 3</v>
      </c>
      <c r="M6" t="str">
        <v>Blast Per Note 4</v>
      </c>
      <c r="N6" t="str">
        <v>Blend to .340 Ø</v>
      </c>
      <c r="O6" t="str">
        <v>Broachless Blank</v>
      </c>
      <c r="P6" t="str">
        <v>Calc.</v>
      </c>
      <c r="Q6" t="str">
        <v xml:space="preserve">Center of V Grv. </v>
      </c>
      <c r="R6" t="str">
        <v>Centered within .001 or Less=Pass</v>
      </c>
      <c r="S6" t="str">
        <v>Check across from slot, Final AQL 1.0</v>
      </c>
      <c r="T6" t="str">
        <v>Check close to Rod Slot</v>
      </c>
      <c r="U6" t="str">
        <v>CMM Blank</v>
      </c>
      <c r="V6" t="str">
        <v>C-Sink</v>
      </c>
      <c r="W6" t="str">
        <v>Cust. Gauge</v>
      </c>
      <c r="X6" t="str">
        <v>Diff.</v>
      </c>
      <c r="Y6" t="str">
        <v>Drawing Note 3</v>
      </c>
      <c r="Z6" t="str">
        <v>EXT. Sphere Location</v>
      </c>
      <c r="AA6" t="str">
        <v>Fav. Ang. Align</v>
      </c>
      <c r="AB6" t="str">
        <v>Go GaugeFunc.</v>
      </c>
      <c r="AC6" t="str">
        <v>Go Pin must pass through</v>
      </c>
      <c r="AD6" t="str">
        <v>Go Pin, No Light, at Radius</v>
      </c>
      <c r="AE6" t="str">
        <v>Grv. Wth.</v>
      </c>
      <c r="AF6" t="str">
        <v>Hex &amp; Lobe Oriented</v>
      </c>
      <c r="AG6" t="str">
        <v>Hex Minor to OD .0005 or less = Pass</v>
      </c>
      <c r="AH6" t="str">
        <v>ID @ Face</v>
      </c>
      <c r="AI6" t="str">
        <v>Ind. Tip</v>
      </c>
      <c r="AJ6" t="str">
        <v>Insp.</v>
      </c>
      <c r="AK6" t="str">
        <v>Insp. Fixt.</v>
      </c>
      <c r="AL6" t="str">
        <v>INT. Sphere Location.</v>
      </c>
      <c r="AM6" t="str">
        <v>Mfg. Tol.</v>
      </c>
      <c r="AN6" t="str">
        <v>NA</v>
      </c>
      <c r="AO6" t="str">
        <v>NA</v>
      </c>
      <c r="AP6" t="str">
        <v>No Copper Deposits Allowed</v>
      </c>
      <c r="AQ6" t="str">
        <v>No Section</v>
      </c>
      <c r="AR6" t="str">
        <v>O.A.L.</v>
      </c>
      <c r="AS6" t="str">
        <v>One side of slot</v>
      </c>
      <c r="AT6" t="str">
        <v>Perp.|0.05|A|</v>
      </c>
      <c r="AU6" t="str">
        <v>Point Tip</v>
      </c>
      <c r="AV6" t="str">
        <v>Profile|.001|A|B| A&lt;-&gt;B C&lt;-&gt;D</v>
      </c>
      <c r="AW6" t="str">
        <v>Profile|.0016|B|D|</v>
      </c>
      <c r="AX6" t="str">
        <v>Profile|.005|A|C|</v>
      </c>
      <c r="AY6" t="str">
        <v>Profile|.010|A|B|</v>
      </c>
      <c r="AZ6" t="str">
        <v>Rotate Part</v>
      </c>
      <c r="BA6" t="str">
        <v>Same as 38_1</v>
      </c>
      <c r="BB6" t="str">
        <v>Section</v>
      </c>
      <c r="BC6" t="str">
        <v>Section, OL02560</v>
      </c>
      <c r="BD6" t="str">
        <v>See Comments Sheet</v>
      </c>
      <c r="BE6" t="str">
        <v>See Image</v>
      </c>
      <c r="BF6" t="str">
        <v>Sharp Okay, No Burr</v>
      </c>
      <c r="BG6" t="str">
        <v>SØ.331</v>
      </c>
      <c r="BH6" t="str">
        <v>Start of Radius</v>
      </c>
      <c r="BI6" t="str">
        <v>Start of Radius @ .21 Ø</v>
      </c>
      <c r="BJ6" t="str">
        <v>Surface Finish Per Note 1</v>
      </c>
      <c r="BK6" t="str">
        <v>T.S.C.</v>
      </c>
      <c r="BL6" t="str">
        <v>T3 HD1 TOOL SFI</v>
      </c>
      <c r="BM6" t="str">
        <v>Tangent Point</v>
      </c>
      <c r="BN6" t="str">
        <v>Taper Check</v>
      </c>
      <c r="BO6" t="str">
        <v>Theo.</v>
      </c>
      <c r="BP6" t="str">
        <v>Thrd. Minor Ø</v>
      </c>
      <c r="BQ6" t="str">
        <v>Thrd. Relief Ø</v>
      </c>
      <c r="BR6" t="str">
        <v>Threadless Blank</v>
      </c>
      <c r="BS6" t="str">
        <v>Threadless Blank</v>
      </c>
      <c r="BT6" t="str">
        <v>Thru. Hole Present</v>
      </c>
      <c r="BU6" t="str">
        <v>To center of R.005</v>
      </c>
      <c r="BV6" t="str">
        <v>Tot. Runout</v>
      </c>
      <c r="BW6" t="str">
        <v>True Pos.</v>
      </c>
      <c r="BX6" t="str">
        <v>True Pos.|.001|B|</v>
      </c>
      <c r="BY6" t="str">
        <v>True Pos.|Ø.03 (M)|A</v>
      </c>
      <c r="BZ6" t="str">
        <v>True. Pos.|Ø.001(M)|A|</v>
      </c>
      <c r="CA6" t="str">
        <v>Turn Ø Free of Mill Marks</v>
      </c>
      <c r="CB6" t="str">
        <v>UNI.</v>
      </c>
      <c r="CC6" t="str">
        <v>Use Go Hex</v>
      </c>
    </row>
    <row r="7" spans="1:84">
      <c r="A7" s="2">
        <v>5</v>
      </c>
      <c r="B7" s="91" t="s">
        <v>104</v>
      </c>
      <c r="D7" s="2" t="s">
        <v>110</v>
      </c>
      <c r="E7" t="str">
        <f t="array" ref="E7:CB7">TRANSPOSE(_xlfn._xlws.SORT(_xlfn._xlws.FILTER(B7:B374,ISNUMBER(SEARCH('PartLib Table'!M23,B7:B374)),"not found")))</f>
        <v>.1250 HEX</v>
      </c>
      <c r="F7" t="str">
        <v>@ ID &amp; FACE</v>
      </c>
      <c r="G7" t="str">
        <v>@ OD &amp; BACK FACE</v>
      </c>
      <c r="H7" t="str">
        <v>Balloon 7 Blank, Datum A = Ø.370</v>
      </c>
      <c r="I7" t="str">
        <v>Blank</v>
      </c>
      <c r="J7" t="str">
        <v xml:space="preserve">Blank, Thrd. </v>
      </c>
      <c r="K7" t="str">
        <v>BLAST Per Note 3</v>
      </c>
      <c r="L7" t="str">
        <v>Blast Per Note 4</v>
      </c>
      <c r="M7" t="str">
        <v>Blend to .340 Ø</v>
      </c>
      <c r="N7" t="str">
        <v>Broachless Blank</v>
      </c>
      <c r="O7" t="str">
        <v>Calc.</v>
      </c>
      <c r="P7" t="str">
        <v xml:space="preserve">Center of V Grv. </v>
      </c>
      <c r="Q7" t="str">
        <v>Centered within .001 or Less=Pass</v>
      </c>
      <c r="R7" t="str">
        <v>Check across from slot, Final AQL 1.0</v>
      </c>
      <c r="S7" t="str">
        <v>Check close to Rod Slot</v>
      </c>
      <c r="T7" t="str">
        <v>CMM Blank</v>
      </c>
      <c r="U7" t="str">
        <v>C-Sink</v>
      </c>
      <c r="V7" t="str">
        <v>Cust. Gauge</v>
      </c>
      <c r="W7" t="str">
        <v>Diff.</v>
      </c>
      <c r="X7" t="str">
        <v>Drawing Note 3</v>
      </c>
      <c r="Y7" t="str">
        <v>EXT. Sphere Location</v>
      </c>
      <c r="Z7" t="str">
        <v>Fav. Ang. Align</v>
      </c>
      <c r="AA7" t="str">
        <v>Go GaugeFunc.</v>
      </c>
      <c r="AB7" t="str">
        <v>Go Pin must pass through</v>
      </c>
      <c r="AC7" t="str">
        <v>Go Pin, No Light, at Radius</v>
      </c>
      <c r="AD7" t="str">
        <v>Grv. Wth.</v>
      </c>
      <c r="AE7" t="str">
        <v>Hex &amp; Lobe Oriented</v>
      </c>
      <c r="AF7" t="str">
        <v>Hex Minor to OD .0005 or less = Pass</v>
      </c>
      <c r="AG7" t="str">
        <v>ID @ Face</v>
      </c>
      <c r="AH7" t="str">
        <v>Ind. Tip</v>
      </c>
      <c r="AI7" t="str">
        <v>Insp.</v>
      </c>
      <c r="AJ7" t="str">
        <v>Insp. Fixt.</v>
      </c>
      <c r="AK7" t="str">
        <v>INT. Sphere Location.</v>
      </c>
      <c r="AL7" t="str">
        <v>Mfg. Tol.</v>
      </c>
      <c r="AM7" t="str">
        <v>NA</v>
      </c>
      <c r="AN7" t="str">
        <v>NA</v>
      </c>
      <c r="AO7" t="str">
        <v>No Copper Deposits Allowed</v>
      </c>
      <c r="AP7" t="str">
        <v>No Section</v>
      </c>
      <c r="AQ7" t="str">
        <v>O.A.L.</v>
      </c>
      <c r="AR7" t="str">
        <v>One side of slot</v>
      </c>
      <c r="AS7" t="str">
        <v>Perp.|0.05|A|</v>
      </c>
      <c r="AT7" t="str">
        <v>Point Tip</v>
      </c>
      <c r="AU7" t="str">
        <v>Profile|.001|A|B| A&lt;-&gt;B C&lt;-&gt;D</v>
      </c>
      <c r="AV7" t="str">
        <v>Profile|.0016|B|D|</v>
      </c>
      <c r="AW7" t="str">
        <v>Profile|.005|A|C|</v>
      </c>
      <c r="AX7" t="str">
        <v>Profile|.010|A|B|</v>
      </c>
      <c r="AY7" t="str">
        <v>Rotate Part</v>
      </c>
      <c r="AZ7" t="str">
        <v>Same as 38_1</v>
      </c>
      <c r="BA7" t="str">
        <v>Section</v>
      </c>
      <c r="BB7" t="str">
        <v>Section, OL02560</v>
      </c>
      <c r="BC7" t="str">
        <v>See Comments Sheet</v>
      </c>
      <c r="BD7" t="str">
        <v>See Image</v>
      </c>
      <c r="BE7" t="str">
        <v>Sharp Okay, No Burr</v>
      </c>
      <c r="BF7" t="str">
        <v>SØ.331</v>
      </c>
      <c r="BG7" t="str">
        <v>Start of Radius</v>
      </c>
      <c r="BH7" t="str">
        <v>Start of Radius @ .21 Ø</v>
      </c>
      <c r="BI7" t="str">
        <v>Surface Finish Per Note 1</v>
      </c>
      <c r="BJ7" t="str">
        <v>T.S.C.</v>
      </c>
      <c r="BK7" t="str">
        <v>T3 HD1 TOOL SFI</v>
      </c>
      <c r="BL7" t="str">
        <v>Tangent Point</v>
      </c>
      <c r="BM7" t="str">
        <v>Taper Check</v>
      </c>
      <c r="BN7" t="str">
        <v>Theo.</v>
      </c>
      <c r="BO7" t="str">
        <v>Thrd. Minor Ø</v>
      </c>
      <c r="BP7" t="str">
        <v>Thrd. Relief Ø</v>
      </c>
      <c r="BQ7" t="str">
        <v>Threadless Blank</v>
      </c>
      <c r="BR7" t="str">
        <v>Threadless Blank</v>
      </c>
      <c r="BS7" t="str">
        <v>Thru. Hole Present</v>
      </c>
      <c r="BT7" t="str">
        <v>To center of R.005</v>
      </c>
      <c r="BU7" t="str">
        <v>Tot. Runout</v>
      </c>
      <c r="BV7" t="str">
        <v>True Pos.</v>
      </c>
      <c r="BW7" t="str">
        <v>True Pos.|.001|B|</v>
      </c>
      <c r="BX7" t="str">
        <v>True Pos.|Ø.03 (M)|A</v>
      </c>
      <c r="BY7" t="str">
        <v>True. Pos.|Ø.001(M)|A|</v>
      </c>
      <c r="BZ7" t="str">
        <v>Turn Ø Free of Mill Marks</v>
      </c>
      <c r="CA7" t="str">
        <v>UNI.</v>
      </c>
      <c r="CB7" t="str">
        <v>Use Go Hex</v>
      </c>
    </row>
    <row r="8" spans="1:84">
      <c r="A8" s="2">
        <v>6</v>
      </c>
      <c r="B8" s="91" t="s">
        <v>105</v>
      </c>
      <c r="D8" s="2" t="s">
        <v>124</v>
      </c>
      <c r="E8" t="str">
        <f t="array" ref="E8:CA8">TRANSPOSE(_xlfn._xlws.SORT(_xlfn._xlws.FILTER(B8:B375,ISNUMBER(SEARCH('PartLib Table'!M27,B8:B375)),"not found")))</f>
        <v>.1250 HEX</v>
      </c>
      <c r="F8" t="str">
        <v>@ ID &amp; FACE</v>
      </c>
      <c r="G8" t="str">
        <v>@ OD &amp; BACK FACE</v>
      </c>
      <c r="H8" t="str">
        <v>Balloon 7 Blank, Datum A = Ø.370</v>
      </c>
      <c r="I8" t="str">
        <v>Blank</v>
      </c>
      <c r="J8" t="str">
        <v xml:space="preserve">Blank, Thrd. </v>
      </c>
      <c r="K8" t="str">
        <v>BLAST Per Note 3</v>
      </c>
      <c r="L8" t="str">
        <v>Blast Per Note 4</v>
      </c>
      <c r="M8" t="str">
        <v>Blend to .340 Ø</v>
      </c>
      <c r="N8" t="str">
        <v>Broachless Blank</v>
      </c>
      <c r="O8" t="str">
        <v>Calc.</v>
      </c>
      <c r="P8" t="str">
        <v xml:space="preserve">Center of V Grv. </v>
      </c>
      <c r="Q8" t="str">
        <v>Centered within .001 or Less=Pass</v>
      </c>
      <c r="R8" t="str">
        <v>Check across from slot, Final AQL 1.0</v>
      </c>
      <c r="S8" t="str">
        <v>Check close to Rod Slot</v>
      </c>
      <c r="T8" t="str">
        <v>CMM Blank</v>
      </c>
      <c r="U8" t="str">
        <v>C-Sink</v>
      </c>
      <c r="V8" t="str">
        <v>Cust. Gauge</v>
      </c>
      <c r="W8" t="str">
        <v>Diff.</v>
      </c>
      <c r="X8" t="str">
        <v>Drawing Note 3</v>
      </c>
      <c r="Y8" t="str">
        <v>EXT. Sphere Location</v>
      </c>
      <c r="Z8" t="str">
        <v>Fav. Ang. Align</v>
      </c>
      <c r="AA8" t="str">
        <v>Go GaugeFunc.</v>
      </c>
      <c r="AB8" t="str">
        <v>Go Pin must pass through</v>
      </c>
      <c r="AC8" t="str">
        <v>Go Pin, No Light, at Radius</v>
      </c>
      <c r="AD8" t="str">
        <v>Grv. Wth.</v>
      </c>
      <c r="AE8" t="str">
        <v>Hex &amp; Lobe Oriented</v>
      </c>
      <c r="AF8" t="str">
        <v>Hex Minor to OD .0005 or less = Pass</v>
      </c>
      <c r="AG8" t="str">
        <v>ID @ Face</v>
      </c>
      <c r="AH8" t="str">
        <v>Ind. Tip</v>
      </c>
      <c r="AI8" t="str">
        <v>Insp.</v>
      </c>
      <c r="AJ8" t="str">
        <v>Insp. Fixt.</v>
      </c>
      <c r="AK8" t="str">
        <v>INT. Sphere Location.</v>
      </c>
      <c r="AL8" t="str">
        <v>Mfg. Tol.</v>
      </c>
      <c r="AM8" t="str">
        <v>NA</v>
      </c>
      <c r="AN8" t="str">
        <v>NA</v>
      </c>
      <c r="AO8" t="str">
        <v>No Copper Deposits Allowed</v>
      </c>
      <c r="AP8" t="str">
        <v>No Section</v>
      </c>
      <c r="AQ8" t="str">
        <v>O.A.L.</v>
      </c>
      <c r="AR8" t="str">
        <v>One side of slot</v>
      </c>
      <c r="AS8" t="str">
        <v>Perp.|0.05|A|</v>
      </c>
      <c r="AT8" t="str">
        <v>Point Tip</v>
      </c>
      <c r="AU8" t="str">
        <v>Profile|.001|A|B| A&lt;-&gt;B C&lt;-&gt;D</v>
      </c>
      <c r="AV8" t="str">
        <v>Profile|.0016|B|D|</v>
      </c>
      <c r="AW8" t="str">
        <v>Profile|.005|A|C|</v>
      </c>
      <c r="AX8" t="str">
        <v>Profile|.010|A|B|</v>
      </c>
      <c r="AY8" t="str">
        <v>Rotate Part</v>
      </c>
      <c r="AZ8" t="str">
        <v>Same as 38_1</v>
      </c>
      <c r="BA8" t="str">
        <v>Section, OL02560</v>
      </c>
      <c r="BB8" t="str">
        <v>See Comments Sheet</v>
      </c>
      <c r="BC8" t="str">
        <v>See Image</v>
      </c>
      <c r="BD8" t="str">
        <v>Sharp Okay, No Burr</v>
      </c>
      <c r="BE8" t="str">
        <v>SØ.331</v>
      </c>
      <c r="BF8" t="str">
        <v>Start of Radius</v>
      </c>
      <c r="BG8" t="str">
        <v>Start of Radius @ .21 Ø</v>
      </c>
      <c r="BH8" t="str">
        <v>Surface Finish Per Note 1</v>
      </c>
      <c r="BI8" t="str">
        <v>T.S.C.</v>
      </c>
      <c r="BJ8" t="str">
        <v>T3 HD1 TOOL SFI</v>
      </c>
      <c r="BK8" t="str">
        <v>Tangent Point</v>
      </c>
      <c r="BL8" t="str">
        <v>Taper Check</v>
      </c>
      <c r="BM8" t="str">
        <v>Theo.</v>
      </c>
      <c r="BN8" t="str">
        <v>Thrd. Minor Ø</v>
      </c>
      <c r="BO8" t="str">
        <v>Thrd. Relief Ø</v>
      </c>
      <c r="BP8" t="str">
        <v>Threadless Blank</v>
      </c>
      <c r="BQ8" t="str">
        <v>Threadless Blank</v>
      </c>
      <c r="BR8" t="str">
        <v>Thru. Hole Present</v>
      </c>
      <c r="BS8" t="str">
        <v>To center of R.005</v>
      </c>
      <c r="BT8" t="str">
        <v>Tot. Runout</v>
      </c>
      <c r="BU8" t="str">
        <v>True Pos.</v>
      </c>
      <c r="BV8" t="str">
        <v>True Pos.|.001|B|</v>
      </c>
      <c r="BW8" t="str">
        <v>True Pos.|Ø.03 (M)|A</v>
      </c>
      <c r="BX8" t="str">
        <v>True. Pos.|Ø.001(M)|A|</v>
      </c>
      <c r="BY8" t="str">
        <v>Turn Ø Free of Mill Marks</v>
      </c>
      <c r="BZ8" t="str">
        <v>UNI.</v>
      </c>
      <c r="CA8" t="str">
        <v>Use Go Hex</v>
      </c>
    </row>
    <row r="9" spans="1:84">
      <c r="A9" s="2">
        <v>7</v>
      </c>
      <c r="B9" s="91" t="s">
        <v>107</v>
      </c>
      <c r="C9" s="28"/>
      <c r="D9" s="2" t="s">
        <v>106</v>
      </c>
      <c r="E9" t="str">
        <f t="array" ref="E9:BZ9">TRANSPOSE(_xlfn._xlws.SORT(_xlfn._xlws.FILTER(B9:B376,ISNUMBER(SEARCH('PartLib Table'!M30,B9:B376)),"not found")))</f>
        <v>.1250 HEX</v>
      </c>
      <c r="F9" t="str">
        <v>@ ID &amp; FACE</v>
      </c>
      <c r="G9" t="str">
        <v>@ OD &amp; BACK FACE</v>
      </c>
      <c r="H9" t="str">
        <v>Balloon 7 Blank, Datum A = Ø.370</v>
      </c>
      <c r="I9" t="str">
        <v xml:space="preserve">Blank, Thrd. </v>
      </c>
      <c r="J9" t="str">
        <v>BLAST Per Note 3</v>
      </c>
      <c r="K9" t="str">
        <v>Blast Per Note 4</v>
      </c>
      <c r="L9" t="str">
        <v>Blend to .340 Ø</v>
      </c>
      <c r="M9" t="str">
        <v>Broachless Blank</v>
      </c>
      <c r="N9" t="str">
        <v>Calc.</v>
      </c>
      <c r="O9" t="str">
        <v xml:space="preserve">Center of V Grv. </v>
      </c>
      <c r="P9" t="str">
        <v>Centered within .001 or Less=Pass</v>
      </c>
      <c r="Q9" t="str">
        <v>Check across from slot, Final AQL 1.0</v>
      </c>
      <c r="R9" t="str">
        <v>Check close to Rod Slot</v>
      </c>
      <c r="S9" t="str">
        <v>CMM Blank</v>
      </c>
      <c r="T9" t="str">
        <v>C-Sink</v>
      </c>
      <c r="U9" t="str">
        <v>Cust. Gauge</v>
      </c>
      <c r="V9" t="str">
        <v>Diff.</v>
      </c>
      <c r="W9" t="str">
        <v>Drawing Note 3</v>
      </c>
      <c r="X9" t="str">
        <v>EXT. Sphere Location</v>
      </c>
      <c r="Y9" t="str">
        <v>Fav. Ang. Align</v>
      </c>
      <c r="Z9" t="str">
        <v>Go GaugeFunc.</v>
      </c>
      <c r="AA9" t="str">
        <v>Go Pin must pass through</v>
      </c>
      <c r="AB9" t="str">
        <v>Go Pin, No Light, at Radius</v>
      </c>
      <c r="AC9" t="str">
        <v>Grv. Wth.</v>
      </c>
      <c r="AD9" t="str">
        <v>Hex &amp; Lobe Oriented</v>
      </c>
      <c r="AE9" t="str">
        <v>Hex Minor to OD .0005 or less = Pass</v>
      </c>
      <c r="AF9" t="str">
        <v>ID @ Face</v>
      </c>
      <c r="AG9" t="str">
        <v>Ind. Tip</v>
      </c>
      <c r="AH9" t="str">
        <v>Insp.</v>
      </c>
      <c r="AI9" t="str">
        <v>Insp. Fixt.</v>
      </c>
      <c r="AJ9" t="str">
        <v>INT. Sphere Location.</v>
      </c>
      <c r="AK9" t="str">
        <v>Mfg. Tol.</v>
      </c>
      <c r="AL9" t="str">
        <v>NA</v>
      </c>
      <c r="AM9" t="str">
        <v>NA</v>
      </c>
      <c r="AN9" t="str">
        <v>No Copper Deposits Allowed</v>
      </c>
      <c r="AO9" t="str">
        <v>No Section</v>
      </c>
      <c r="AP9" t="str">
        <v>O.A.L.</v>
      </c>
      <c r="AQ9" t="str">
        <v>One side of slot</v>
      </c>
      <c r="AR9" t="str">
        <v>Perp.|0.05|A|</v>
      </c>
      <c r="AS9" t="str">
        <v>Point Tip</v>
      </c>
      <c r="AT9" t="str">
        <v>Profile|.001|A|B| A&lt;-&gt;B C&lt;-&gt;D</v>
      </c>
      <c r="AU9" t="str">
        <v>Profile|.0016|B|D|</v>
      </c>
      <c r="AV9" t="str">
        <v>Profile|.005|A|C|</v>
      </c>
      <c r="AW9" t="str">
        <v>Profile|.010|A|B|</v>
      </c>
      <c r="AX9" t="str">
        <v>Rotate Part</v>
      </c>
      <c r="AY9" t="str">
        <v>Same as 38_1</v>
      </c>
      <c r="AZ9" t="str">
        <v>Section, OL02560</v>
      </c>
      <c r="BA9" t="str">
        <v>See Comments Sheet</v>
      </c>
      <c r="BB9" t="str">
        <v>See Image</v>
      </c>
      <c r="BC9" t="str">
        <v>Sharp Okay, No Burr</v>
      </c>
      <c r="BD9" t="str">
        <v>SØ.331</v>
      </c>
      <c r="BE9" t="str">
        <v>Start of Radius</v>
      </c>
      <c r="BF9" t="str">
        <v>Start of Radius @ .21 Ø</v>
      </c>
      <c r="BG9" t="str">
        <v>Surface Finish Per Note 1</v>
      </c>
      <c r="BH9" t="str">
        <v>T.S.C.</v>
      </c>
      <c r="BI9" t="str">
        <v>T3 HD1 TOOL SFI</v>
      </c>
      <c r="BJ9" t="str">
        <v>Tangent Point</v>
      </c>
      <c r="BK9" t="str">
        <v>Taper Check</v>
      </c>
      <c r="BL9" t="str">
        <v>Theo.</v>
      </c>
      <c r="BM9" t="str">
        <v>Thrd. Minor Ø</v>
      </c>
      <c r="BN9" t="str">
        <v>Thrd. Relief Ø</v>
      </c>
      <c r="BO9" t="str">
        <v>Threadless Blank</v>
      </c>
      <c r="BP9" t="str">
        <v>Threadless Blank</v>
      </c>
      <c r="BQ9" t="str">
        <v>Thru. Hole Present</v>
      </c>
      <c r="BR9" t="str">
        <v>To center of R.005</v>
      </c>
      <c r="BS9" t="str">
        <v>Tot. Runout</v>
      </c>
      <c r="BT9" t="str">
        <v>True Pos.</v>
      </c>
      <c r="BU9" t="str">
        <v>True Pos.|.001|B|</v>
      </c>
      <c r="BV9" t="str">
        <v>True Pos.|Ø.03 (M)|A</v>
      </c>
      <c r="BW9" t="str">
        <v>True. Pos.|Ø.001(M)|A|</v>
      </c>
      <c r="BX9" t="str">
        <v>Turn Ø Free of Mill Marks</v>
      </c>
      <c r="BY9" t="str">
        <v>UNI.</v>
      </c>
      <c r="BZ9" t="str">
        <v>Use Go Hex</v>
      </c>
    </row>
    <row r="10" spans="1:84">
      <c r="A10" s="2">
        <v>8</v>
      </c>
      <c r="B10" s="91" t="s">
        <v>109</v>
      </c>
      <c r="D10" s="2" t="s">
        <v>108</v>
      </c>
      <c r="E10" t="str">
        <f t="array" ref="E10:BY10">TRANSPOSE(_xlfn._xlws.SORT(_xlfn._xlws.FILTER(B10:B377,ISNUMBER(SEARCH('PartLib Table'!M31,B10:B377)),"not found")))</f>
        <v>.1250 HEX</v>
      </c>
      <c r="F10" t="str">
        <v>@ ID &amp; FACE</v>
      </c>
      <c r="G10" t="str">
        <v>@ OD &amp; BACK FACE</v>
      </c>
      <c r="H10" t="str">
        <v>Balloon 7 Blank, Datum A = Ø.370</v>
      </c>
      <c r="I10" t="str">
        <v xml:space="preserve">Blank, Thrd. </v>
      </c>
      <c r="J10" t="str">
        <v>BLAST Per Note 3</v>
      </c>
      <c r="K10" t="str">
        <v>Blast Per Note 4</v>
      </c>
      <c r="L10" t="str">
        <v>Blend to .340 Ø</v>
      </c>
      <c r="M10" t="str">
        <v>Broachless Blank</v>
      </c>
      <c r="N10" t="str">
        <v>Calc.</v>
      </c>
      <c r="O10" t="str">
        <v xml:space="preserve">Center of V Grv. </v>
      </c>
      <c r="P10" t="str">
        <v>Centered within .001 or Less=Pass</v>
      </c>
      <c r="Q10" t="str">
        <v>Check across from slot, Final AQL 1.0</v>
      </c>
      <c r="R10" t="str">
        <v>Check close to Rod Slot</v>
      </c>
      <c r="S10" t="str">
        <v>CMM Blank</v>
      </c>
      <c r="T10" t="str">
        <v>C-Sink</v>
      </c>
      <c r="U10" t="str">
        <v>Cust. Gauge</v>
      </c>
      <c r="V10" t="str">
        <v>Diff.</v>
      </c>
      <c r="W10" t="str">
        <v>Drawing Note 3</v>
      </c>
      <c r="X10" t="str">
        <v>EXT. Sphere Location</v>
      </c>
      <c r="Y10" t="str">
        <v>Fav. Ang. Align</v>
      </c>
      <c r="Z10" t="str">
        <v>Go GaugeFunc.</v>
      </c>
      <c r="AA10" t="str">
        <v>Go Pin must pass through</v>
      </c>
      <c r="AB10" t="str">
        <v>Go Pin, No Light, at Radius</v>
      </c>
      <c r="AC10" t="str">
        <v>Grv. Wth.</v>
      </c>
      <c r="AD10" t="str">
        <v>Hex &amp; Lobe Oriented</v>
      </c>
      <c r="AE10" t="str">
        <v>Hex Minor to OD .0005 or less = Pass</v>
      </c>
      <c r="AF10" t="str">
        <v>ID @ Face</v>
      </c>
      <c r="AG10" t="str">
        <v>Ind. Tip</v>
      </c>
      <c r="AH10" t="str">
        <v>Insp.</v>
      </c>
      <c r="AI10" t="str">
        <v>Insp. Fixt.</v>
      </c>
      <c r="AJ10" t="str">
        <v>INT. Sphere Location.</v>
      </c>
      <c r="AK10" t="str">
        <v>Mfg. Tol.</v>
      </c>
      <c r="AL10" t="str">
        <v>NA</v>
      </c>
      <c r="AM10" t="str">
        <v>NA</v>
      </c>
      <c r="AN10" t="str">
        <v>No Copper Deposits Allowed</v>
      </c>
      <c r="AO10" t="str">
        <v>No Section</v>
      </c>
      <c r="AP10" t="str">
        <v>O.A.L.</v>
      </c>
      <c r="AQ10" t="str">
        <v>One side of slot</v>
      </c>
      <c r="AR10" t="str">
        <v>Perp.|0.05|A|</v>
      </c>
      <c r="AS10" t="str">
        <v>Point Tip</v>
      </c>
      <c r="AT10" t="str">
        <v>Profile|.001|A|B| A&lt;-&gt;B C&lt;-&gt;D</v>
      </c>
      <c r="AU10" t="str">
        <v>Profile|.0016|B|D|</v>
      </c>
      <c r="AV10" t="str">
        <v>Profile|.005|A|C|</v>
      </c>
      <c r="AW10" t="str">
        <v>Profile|.010|A|B|</v>
      </c>
      <c r="AX10" t="str">
        <v>Rotate Part</v>
      </c>
      <c r="AY10" t="str">
        <v>Same as 38_1</v>
      </c>
      <c r="AZ10" t="str">
        <v>See Comments Sheet</v>
      </c>
      <c r="BA10" t="str">
        <v>See Image</v>
      </c>
      <c r="BB10" t="str">
        <v>Sharp Okay, No Burr</v>
      </c>
      <c r="BC10" t="str">
        <v>SØ.331</v>
      </c>
      <c r="BD10" t="str">
        <v>Start of Radius</v>
      </c>
      <c r="BE10" t="str">
        <v>Start of Radius @ .21 Ø</v>
      </c>
      <c r="BF10" t="str">
        <v>Surface Finish Per Note 1</v>
      </c>
      <c r="BG10" t="str">
        <v>T.S.C.</v>
      </c>
      <c r="BH10" t="str">
        <v>T3 HD1 TOOL SFI</v>
      </c>
      <c r="BI10" t="str">
        <v>Tangent Point</v>
      </c>
      <c r="BJ10" t="str">
        <v>Taper Check</v>
      </c>
      <c r="BK10" t="str">
        <v>Theo.</v>
      </c>
      <c r="BL10" t="str">
        <v>Thrd. Minor Ø</v>
      </c>
      <c r="BM10" t="str">
        <v>Thrd. Relief Ø</v>
      </c>
      <c r="BN10" t="str">
        <v>Threadless Blank</v>
      </c>
      <c r="BO10" t="str">
        <v>Threadless Blank</v>
      </c>
      <c r="BP10" t="str">
        <v>Thru. Hole Present</v>
      </c>
      <c r="BQ10" t="str">
        <v>To center of R.005</v>
      </c>
      <c r="BR10" t="str">
        <v>Tot. Runout</v>
      </c>
      <c r="BS10" t="str">
        <v>True Pos.</v>
      </c>
      <c r="BT10" t="str">
        <v>True Pos.|.001|B|</v>
      </c>
      <c r="BU10" t="str">
        <v>True Pos.|Ø.03 (M)|A</v>
      </c>
      <c r="BV10" t="str">
        <v>True. Pos.|Ø.001(M)|A|</v>
      </c>
      <c r="BW10" t="str">
        <v>Turn Ø Free of Mill Marks</v>
      </c>
      <c r="BX10" t="str">
        <v>UNI.</v>
      </c>
      <c r="BY10" t="str">
        <v>Use Go Hex</v>
      </c>
    </row>
    <row r="11" spans="1:84">
      <c r="A11" s="2">
        <v>9</v>
      </c>
      <c r="B11" s="91" t="s">
        <v>250</v>
      </c>
      <c r="D11" s="2" t="s">
        <v>143</v>
      </c>
      <c r="E11" t="str">
        <f t="array" ref="E11:BX11">TRANSPOSE(_xlfn._xlws.SORT(_xlfn._xlws.FILTER(B11:B378,ISNUMBER(SEARCH('PartLib Table'!M32,B11:B378)),"not found")))</f>
        <v>.1250 HEX</v>
      </c>
      <c r="F11" t="str">
        <v>@ ID &amp; FACE</v>
      </c>
      <c r="G11" t="str">
        <v>@ OD &amp; BACK FACE</v>
      </c>
      <c r="H11" t="str">
        <v>Balloon 7 Blank, Datum A = Ø.370</v>
      </c>
      <c r="I11" t="str">
        <v xml:space="preserve">Blank, Thrd. </v>
      </c>
      <c r="J11" t="str">
        <v>BLAST Per Note 3</v>
      </c>
      <c r="K11" t="str">
        <v>Blast Per Note 4</v>
      </c>
      <c r="L11" t="str">
        <v>Blend to .340 Ø</v>
      </c>
      <c r="M11" t="str">
        <v>Broachless Blank</v>
      </c>
      <c r="N11" t="str">
        <v>Calc.</v>
      </c>
      <c r="O11" t="str">
        <v xml:space="preserve">Center of V Grv. </v>
      </c>
      <c r="P11" t="str">
        <v>Centered within .001 or Less=Pass</v>
      </c>
      <c r="Q11" t="str">
        <v>Check across from slot, Final AQL 1.0</v>
      </c>
      <c r="R11" t="str">
        <v>Check close to Rod Slot</v>
      </c>
      <c r="S11" t="str">
        <v>CMM Blank</v>
      </c>
      <c r="T11" t="str">
        <v>C-Sink</v>
      </c>
      <c r="U11" t="str">
        <v>Cust. Gauge</v>
      </c>
      <c r="V11" t="str">
        <v>Diff.</v>
      </c>
      <c r="W11" t="str">
        <v>Drawing Note 3</v>
      </c>
      <c r="X11" t="str">
        <v>EXT. Sphere Location</v>
      </c>
      <c r="Y11" t="str">
        <v>Fav. Ang. Align</v>
      </c>
      <c r="Z11" t="str">
        <v>Go GaugeFunc.</v>
      </c>
      <c r="AA11" t="str">
        <v>Go Pin must pass through</v>
      </c>
      <c r="AB11" t="str">
        <v>Go Pin, No Light, at Radius</v>
      </c>
      <c r="AC11" t="str">
        <v>Grv. Wth.</v>
      </c>
      <c r="AD11" t="str">
        <v>Hex &amp; Lobe Oriented</v>
      </c>
      <c r="AE11" t="str">
        <v>Hex Minor to OD .0005 or less = Pass</v>
      </c>
      <c r="AF11" t="str">
        <v>ID @ Face</v>
      </c>
      <c r="AG11" t="str">
        <v>Ind. Tip</v>
      </c>
      <c r="AH11" t="str">
        <v>Insp.</v>
      </c>
      <c r="AI11" t="str">
        <v>Insp. Fixt.</v>
      </c>
      <c r="AJ11" t="str">
        <v>INT. Sphere Location.</v>
      </c>
      <c r="AK11" t="str">
        <v>NA</v>
      </c>
      <c r="AL11" t="str">
        <v>NA</v>
      </c>
      <c r="AM11" t="str">
        <v>No Copper Deposits Allowed</v>
      </c>
      <c r="AN11" t="str">
        <v>No Section</v>
      </c>
      <c r="AO11" t="str">
        <v>O.A.L.</v>
      </c>
      <c r="AP11" t="str">
        <v>One side of slot</v>
      </c>
      <c r="AQ11" t="str">
        <v>Perp.|0.05|A|</v>
      </c>
      <c r="AR11" t="str">
        <v>Point Tip</v>
      </c>
      <c r="AS11" t="str">
        <v>Profile|.001|A|B| A&lt;-&gt;B C&lt;-&gt;D</v>
      </c>
      <c r="AT11" t="str">
        <v>Profile|.0016|B|D|</v>
      </c>
      <c r="AU11" t="str">
        <v>Profile|.005|A|C|</v>
      </c>
      <c r="AV11" t="str">
        <v>Profile|.010|A|B|</v>
      </c>
      <c r="AW11" t="str">
        <v>Rotate Part</v>
      </c>
      <c r="AX11" t="str">
        <v>Same as 38_1</v>
      </c>
      <c r="AY11" t="str">
        <v>See Comments Sheet</v>
      </c>
      <c r="AZ11" t="str">
        <v>See Image</v>
      </c>
      <c r="BA11" t="str">
        <v>Sharp Okay, No Burr</v>
      </c>
      <c r="BB11" t="str">
        <v>SØ.331</v>
      </c>
      <c r="BC11" t="str">
        <v>Start of Radius</v>
      </c>
      <c r="BD11" t="str">
        <v>Start of Radius @ .21 Ø</v>
      </c>
      <c r="BE11" t="str">
        <v>Surface Finish Per Note 1</v>
      </c>
      <c r="BF11" t="str">
        <v>T.S.C.</v>
      </c>
      <c r="BG11" t="str">
        <v>T3 HD1 TOOL SFI</v>
      </c>
      <c r="BH11" t="str">
        <v>Tangent Point</v>
      </c>
      <c r="BI11" t="str">
        <v>Taper Check</v>
      </c>
      <c r="BJ11" t="str">
        <v>Theo.</v>
      </c>
      <c r="BK11" t="str">
        <v>Thrd. Minor Ø</v>
      </c>
      <c r="BL11" t="str">
        <v>Thrd. Relief Ø</v>
      </c>
      <c r="BM11" t="str">
        <v>Threadless Blank</v>
      </c>
      <c r="BN11" t="str">
        <v>Threadless Blank</v>
      </c>
      <c r="BO11" t="str">
        <v>Thru. Hole Present</v>
      </c>
      <c r="BP11" t="str">
        <v>To center of R.005</v>
      </c>
      <c r="BQ11" t="str">
        <v>Tot. Runout</v>
      </c>
      <c r="BR11" t="str">
        <v>True Pos.</v>
      </c>
      <c r="BS11" t="str">
        <v>True Pos.|.001|B|</v>
      </c>
      <c r="BT11" t="str">
        <v>True Pos.|Ø.03 (M)|A</v>
      </c>
      <c r="BU11" t="str">
        <v>True. Pos.|Ø.001(M)|A|</v>
      </c>
      <c r="BV11" t="str">
        <v>Turn Ø Free of Mill Marks</v>
      </c>
      <c r="BW11" t="str">
        <v>UNI.</v>
      </c>
      <c r="BX11" t="str">
        <v>Use Go Hex</v>
      </c>
    </row>
    <row r="12" spans="1:84">
      <c r="A12" s="2">
        <v>10</v>
      </c>
      <c r="B12" s="91" t="s">
        <v>111</v>
      </c>
      <c r="D12" s="2" t="s">
        <v>112</v>
      </c>
      <c r="E12" t="str">
        <f t="array" ref="E12:BW12">TRANSPOSE(_xlfn._xlws.SORT(_xlfn._xlws.FILTER(B12:B379,ISNUMBER(SEARCH('PartLib Table'!M33,B12:B379)),"not found")))</f>
        <v>.1250 HEX</v>
      </c>
      <c r="F12" t="str">
        <v>@ ID &amp; FACE</v>
      </c>
      <c r="G12" t="str">
        <v>@ OD &amp; BACK FACE</v>
      </c>
      <c r="H12" t="str">
        <v>Balloon 7 Blank, Datum A = Ø.370</v>
      </c>
      <c r="I12" t="str">
        <v xml:space="preserve">Blank, Thrd. </v>
      </c>
      <c r="J12" t="str">
        <v>BLAST Per Note 3</v>
      </c>
      <c r="K12" t="str">
        <v>Blast Per Note 4</v>
      </c>
      <c r="L12" t="str">
        <v>Blend to .340 Ø</v>
      </c>
      <c r="M12" t="str">
        <v>Broachless Blank</v>
      </c>
      <c r="N12" t="str">
        <v>Calc.</v>
      </c>
      <c r="O12" t="str">
        <v xml:space="preserve">Center of V Grv. </v>
      </c>
      <c r="P12" t="str">
        <v>Centered within .001 or Less=Pass</v>
      </c>
      <c r="Q12" t="str">
        <v>Check across from slot, Final AQL 1.0</v>
      </c>
      <c r="R12" t="str">
        <v>Check close to Rod Slot</v>
      </c>
      <c r="S12" t="str">
        <v>CMM Blank</v>
      </c>
      <c r="T12" t="str">
        <v>C-Sink</v>
      </c>
      <c r="U12" t="str">
        <v>Cust. Gauge</v>
      </c>
      <c r="V12" t="str">
        <v>Diff.</v>
      </c>
      <c r="W12" t="str">
        <v>Drawing Note 3</v>
      </c>
      <c r="X12" t="str">
        <v>EXT. Sphere Location</v>
      </c>
      <c r="Y12" t="str">
        <v>Fav. Ang. Align</v>
      </c>
      <c r="Z12" t="str">
        <v>Go GaugeFunc.</v>
      </c>
      <c r="AA12" t="str">
        <v>Go Pin must pass through</v>
      </c>
      <c r="AB12" t="str">
        <v>Go Pin, No Light, at Radius</v>
      </c>
      <c r="AC12" t="str">
        <v>Grv. Wth.</v>
      </c>
      <c r="AD12" t="str">
        <v>Hex &amp; Lobe Oriented</v>
      </c>
      <c r="AE12" t="str">
        <v>Hex Minor to OD .0005 or less = Pass</v>
      </c>
      <c r="AF12" t="str">
        <v>ID @ Face</v>
      </c>
      <c r="AG12" t="str">
        <v>Ind. Tip</v>
      </c>
      <c r="AH12" t="str">
        <v>Insp.</v>
      </c>
      <c r="AI12" t="str">
        <v>Insp. Fixt.</v>
      </c>
      <c r="AJ12" t="str">
        <v>INT. Sphere Location.</v>
      </c>
      <c r="AK12" t="str">
        <v>NA</v>
      </c>
      <c r="AL12" t="str">
        <v>NA</v>
      </c>
      <c r="AM12" t="str">
        <v>No Copper Deposits Allowed</v>
      </c>
      <c r="AN12" t="str">
        <v>No Section</v>
      </c>
      <c r="AO12" t="str">
        <v>O.A.L.</v>
      </c>
      <c r="AP12" t="str">
        <v>One side of slot</v>
      </c>
      <c r="AQ12" t="str">
        <v>Perp.|0.05|A|</v>
      </c>
      <c r="AR12" t="str">
        <v>Point Tip</v>
      </c>
      <c r="AS12" t="str">
        <v>Profile|.001|A|B| A&lt;-&gt;B C&lt;-&gt;D</v>
      </c>
      <c r="AT12" t="str">
        <v>Profile|.0016|B|D|</v>
      </c>
      <c r="AU12" t="str">
        <v>Profile|.005|A|C|</v>
      </c>
      <c r="AV12" t="str">
        <v>Profile|.010|A|B|</v>
      </c>
      <c r="AW12" t="str">
        <v>Rotate Part</v>
      </c>
      <c r="AX12" t="str">
        <v>Same as 38_1</v>
      </c>
      <c r="AY12" t="str">
        <v>See Comments Sheet</v>
      </c>
      <c r="AZ12" t="str">
        <v>See Image</v>
      </c>
      <c r="BA12" t="str">
        <v>Sharp Okay, No Burr</v>
      </c>
      <c r="BB12" t="str">
        <v>SØ.331</v>
      </c>
      <c r="BC12" t="str">
        <v>Start of Radius</v>
      </c>
      <c r="BD12" t="str">
        <v>Start of Radius @ .21 Ø</v>
      </c>
      <c r="BE12" t="str">
        <v>Surface Finish Per Note 1</v>
      </c>
      <c r="BF12" t="str">
        <v>T.S.C.</v>
      </c>
      <c r="BG12" t="str">
        <v>T3 HD1 TOOL SFI</v>
      </c>
      <c r="BH12" t="str">
        <v>Tangent Point</v>
      </c>
      <c r="BI12" t="str">
        <v>Taper Check</v>
      </c>
      <c r="BJ12" t="str">
        <v>Theo.</v>
      </c>
      <c r="BK12" t="str">
        <v>Thrd. Minor Ø</v>
      </c>
      <c r="BL12" t="str">
        <v>Thrd. Relief Ø</v>
      </c>
      <c r="BM12" t="str">
        <v>Threadless Blank</v>
      </c>
      <c r="BN12" t="str">
        <v>Thru. Hole Present</v>
      </c>
      <c r="BO12" t="str">
        <v>To center of R.005</v>
      </c>
      <c r="BP12" t="str">
        <v>Tot. Runout</v>
      </c>
      <c r="BQ12" t="str">
        <v>True Pos.</v>
      </c>
      <c r="BR12" t="str">
        <v>True Pos.|.001|B|</v>
      </c>
      <c r="BS12" t="str">
        <v>True Pos.|Ø.03 (M)|A</v>
      </c>
      <c r="BT12" t="str">
        <v>True. Pos.|Ø.001(M)|A|</v>
      </c>
      <c r="BU12" t="str">
        <v>Turn Ø Free of Mill Marks</v>
      </c>
      <c r="BV12" t="str">
        <v>UNI.</v>
      </c>
      <c r="BW12" t="str">
        <v>Use Go Hex</v>
      </c>
    </row>
    <row r="13" spans="1:84">
      <c r="A13" s="2">
        <v>11</v>
      </c>
      <c r="B13" s="91" t="s">
        <v>114</v>
      </c>
      <c r="D13" s="2" t="s">
        <v>115</v>
      </c>
      <c r="E13" t="str">
        <f t="array" ref="E13:BV13">TRANSPOSE(_xlfn._xlws.SORT(_xlfn._xlws.FILTER(B13:B380,ISNUMBER(SEARCH('PartLib Table'!M34,B13:B380)),"not found")))</f>
        <v>.1250 HEX</v>
      </c>
      <c r="F13" t="str">
        <v>@ ID &amp; FACE</v>
      </c>
      <c r="G13" t="str">
        <v>@ OD &amp; BACK FACE</v>
      </c>
      <c r="H13" t="str">
        <v>Balloon 7 Blank, Datum A = Ø.370</v>
      </c>
      <c r="I13" t="str">
        <v xml:space="preserve">Blank, Thrd. </v>
      </c>
      <c r="J13" t="str">
        <v>BLAST Per Note 3</v>
      </c>
      <c r="K13" t="str">
        <v>Blast Per Note 4</v>
      </c>
      <c r="L13" t="str">
        <v>Blend to .340 Ø</v>
      </c>
      <c r="M13" t="str">
        <v>Broachless Blank</v>
      </c>
      <c r="N13" t="str">
        <v>Calc.</v>
      </c>
      <c r="O13" t="str">
        <v xml:space="preserve">Center of V Grv. </v>
      </c>
      <c r="P13" t="str">
        <v>Centered within .001 or Less=Pass</v>
      </c>
      <c r="Q13" t="str">
        <v>Check across from slot, Final AQL 1.0</v>
      </c>
      <c r="R13" t="str">
        <v>Check close to Rod Slot</v>
      </c>
      <c r="S13" t="str">
        <v>CMM Blank</v>
      </c>
      <c r="T13" t="str">
        <v>C-Sink</v>
      </c>
      <c r="U13" t="str">
        <v>Cust. Gauge</v>
      </c>
      <c r="V13" t="str">
        <v>Diff.</v>
      </c>
      <c r="W13" t="str">
        <v>Drawing Note 3</v>
      </c>
      <c r="X13" t="str">
        <v>EXT. Sphere Location</v>
      </c>
      <c r="Y13" t="str">
        <v>Fav. Ang. Align</v>
      </c>
      <c r="Z13" t="str">
        <v>Go GaugeFunc.</v>
      </c>
      <c r="AA13" t="str">
        <v>Go Pin must pass through</v>
      </c>
      <c r="AB13" t="str">
        <v>Go Pin, No Light, at Radius</v>
      </c>
      <c r="AC13" t="str">
        <v>Hex &amp; Lobe Oriented</v>
      </c>
      <c r="AD13" t="str">
        <v>Hex Minor to OD .0005 or less = Pass</v>
      </c>
      <c r="AE13" t="str">
        <v>ID @ Face</v>
      </c>
      <c r="AF13" t="str">
        <v>Ind. Tip</v>
      </c>
      <c r="AG13" t="str">
        <v>Insp.</v>
      </c>
      <c r="AH13" t="str">
        <v>Insp. Fixt.</v>
      </c>
      <c r="AI13" t="str">
        <v>INT. Sphere Location.</v>
      </c>
      <c r="AJ13" t="str">
        <v>NA</v>
      </c>
      <c r="AK13" t="str">
        <v>NA</v>
      </c>
      <c r="AL13" t="str">
        <v>No Copper Deposits Allowed</v>
      </c>
      <c r="AM13" t="str">
        <v>No Section</v>
      </c>
      <c r="AN13" t="str">
        <v>O.A.L.</v>
      </c>
      <c r="AO13" t="str">
        <v>One side of slot</v>
      </c>
      <c r="AP13" t="str">
        <v>Perp.|0.05|A|</v>
      </c>
      <c r="AQ13" t="str">
        <v>Point Tip</v>
      </c>
      <c r="AR13" t="str">
        <v>Profile|.001|A|B| A&lt;-&gt;B C&lt;-&gt;D</v>
      </c>
      <c r="AS13" t="str">
        <v>Profile|.0016|B|D|</v>
      </c>
      <c r="AT13" t="str">
        <v>Profile|.005|A|C|</v>
      </c>
      <c r="AU13" t="str">
        <v>Profile|.010|A|B|</v>
      </c>
      <c r="AV13" t="str">
        <v>Rotate Part</v>
      </c>
      <c r="AW13" t="str">
        <v>Same as 38_1</v>
      </c>
      <c r="AX13" t="str">
        <v>See Comments Sheet</v>
      </c>
      <c r="AY13" t="str">
        <v>See Image</v>
      </c>
      <c r="AZ13" t="str">
        <v>Sharp Okay, No Burr</v>
      </c>
      <c r="BA13" t="str">
        <v>SØ.331</v>
      </c>
      <c r="BB13" t="str">
        <v>Start of Radius</v>
      </c>
      <c r="BC13" t="str">
        <v>Start of Radius @ .21 Ø</v>
      </c>
      <c r="BD13" t="str">
        <v>Surface Finish Per Note 1</v>
      </c>
      <c r="BE13" t="str">
        <v>T.S.C.</v>
      </c>
      <c r="BF13" t="str">
        <v>T3 HD1 TOOL SFI</v>
      </c>
      <c r="BG13" t="str">
        <v>Tangent Point</v>
      </c>
      <c r="BH13" t="str">
        <v>Taper Check</v>
      </c>
      <c r="BI13" t="str">
        <v>Theo.</v>
      </c>
      <c r="BJ13" t="str">
        <v>Thrd. Minor Ø</v>
      </c>
      <c r="BK13" t="str">
        <v>Thrd. Relief Ø</v>
      </c>
      <c r="BL13" t="str">
        <v>Threadless Blank</v>
      </c>
      <c r="BM13" t="str">
        <v>Thru. Hole Present</v>
      </c>
      <c r="BN13" t="str">
        <v>To center of R.005</v>
      </c>
      <c r="BO13" t="str">
        <v>Tot. Runout</v>
      </c>
      <c r="BP13" t="str">
        <v>True Pos.</v>
      </c>
      <c r="BQ13" t="str">
        <v>True Pos.|.001|B|</v>
      </c>
      <c r="BR13" t="str">
        <v>True Pos.|Ø.03 (M)|A</v>
      </c>
      <c r="BS13" t="str">
        <v>True. Pos.|Ø.001(M)|A|</v>
      </c>
      <c r="BT13" t="str">
        <v>Turn Ø Free of Mill Marks</v>
      </c>
      <c r="BU13" t="str">
        <v>UNI.</v>
      </c>
      <c r="BV13" t="str">
        <v>Use Go Hex</v>
      </c>
    </row>
    <row r="14" spans="1:84">
      <c r="A14" s="2">
        <v>12</v>
      </c>
      <c r="B14" s="91" t="s">
        <v>116</v>
      </c>
      <c r="D14" s="2" t="s">
        <v>117</v>
      </c>
      <c r="E14" t="str">
        <f t="array" ref="E14:BU14">TRANSPOSE(_xlfn._xlws.SORT(_xlfn._xlws.FILTER(B14:B381,ISNUMBER(SEARCH('PartLib Table'!M35,B14:B381)),"not found")))</f>
        <v>.1250 HEX</v>
      </c>
      <c r="F14" t="str">
        <v>@ ID &amp; FACE</v>
      </c>
      <c r="G14" t="str">
        <v>@ OD &amp; BACK FACE</v>
      </c>
      <c r="H14" t="str">
        <v>Balloon 7 Blank, Datum A = Ø.370</v>
      </c>
      <c r="I14" t="str">
        <v xml:space="preserve">Blank, Thrd. </v>
      </c>
      <c r="J14" t="str">
        <v>BLAST Per Note 3</v>
      </c>
      <c r="K14" t="str">
        <v>Blast Per Note 4</v>
      </c>
      <c r="L14" t="str">
        <v>Blend to .340 Ø</v>
      </c>
      <c r="M14" t="str">
        <v>Broachless Blank</v>
      </c>
      <c r="N14" t="str">
        <v>Calc.</v>
      </c>
      <c r="O14" t="str">
        <v xml:space="preserve">Center of V Grv. </v>
      </c>
      <c r="P14" t="str">
        <v>Centered within .001 or Less=Pass</v>
      </c>
      <c r="Q14" t="str">
        <v>Check across from slot, Final AQL 1.0</v>
      </c>
      <c r="R14" t="str">
        <v>Check close to Rod Slot</v>
      </c>
      <c r="S14" t="str">
        <v>CMM Blank</v>
      </c>
      <c r="T14" t="str">
        <v>C-Sink</v>
      </c>
      <c r="U14" t="str">
        <v>Cust. Gauge</v>
      </c>
      <c r="V14" t="str">
        <v>Diff.</v>
      </c>
      <c r="W14" t="str">
        <v>Drawing Note 3</v>
      </c>
      <c r="X14" t="str">
        <v>EXT. Sphere Location</v>
      </c>
      <c r="Y14" t="str">
        <v>Fav. Ang. Align</v>
      </c>
      <c r="Z14" t="str">
        <v>Go GaugeFunc.</v>
      </c>
      <c r="AA14" t="str">
        <v>Go Pin must pass through</v>
      </c>
      <c r="AB14" t="str">
        <v>Go Pin, No Light, at Radius</v>
      </c>
      <c r="AC14" t="str">
        <v>Hex &amp; Lobe Oriented</v>
      </c>
      <c r="AD14" t="str">
        <v>Hex Minor to OD .0005 or less = Pass</v>
      </c>
      <c r="AE14" t="str">
        <v>ID @ Face</v>
      </c>
      <c r="AF14" t="str">
        <v>Insp.</v>
      </c>
      <c r="AG14" t="str">
        <v>Insp. Fixt.</v>
      </c>
      <c r="AH14" t="str">
        <v>INT. Sphere Location.</v>
      </c>
      <c r="AI14" t="str">
        <v>NA</v>
      </c>
      <c r="AJ14" t="str">
        <v>NA</v>
      </c>
      <c r="AK14" t="str">
        <v>No Copper Deposits Allowed</v>
      </c>
      <c r="AL14" t="str">
        <v>No Section</v>
      </c>
      <c r="AM14" t="str">
        <v>O.A.L.</v>
      </c>
      <c r="AN14" t="str">
        <v>One side of slot</v>
      </c>
      <c r="AO14" t="str">
        <v>Perp.|0.05|A|</v>
      </c>
      <c r="AP14" t="str">
        <v>Point Tip</v>
      </c>
      <c r="AQ14" t="str">
        <v>Profile|.001|A|B| A&lt;-&gt;B C&lt;-&gt;D</v>
      </c>
      <c r="AR14" t="str">
        <v>Profile|.0016|B|D|</v>
      </c>
      <c r="AS14" t="str">
        <v>Profile|.005|A|C|</v>
      </c>
      <c r="AT14" t="str">
        <v>Profile|.010|A|B|</v>
      </c>
      <c r="AU14" t="str">
        <v>Rotate Part</v>
      </c>
      <c r="AV14" t="str">
        <v>Same as 38_1</v>
      </c>
      <c r="AW14" t="str">
        <v>See Comments Sheet</v>
      </c>
      <c r="AX14" t="str">
        <v>See Image</v>
      </c>
      <c r="AY14" t="str">
        <v>Sharp Okay, No Burr</v>
      </c>
      <c r="AZ14" t="str">
        <v>SØ.331</v>
      </c>
      <c r="BA14" t="str">
        <v>Start of Radius</v>
      </c>
      <c r="BB14" t="str">
        <v>Start of Radius @ .21 Ø</v>
      </c>
      <c r="BC14" t="str">
        <v>Surface Finish Per Note 1</v>
      </c>
      <c r="BD14" t="str">
        <v>T.S.C.</v>
      </c>
      <c r="BE14" t="str">
        <v>T3 HD1 TOOL SFI</v>
      </c>
      <c r="BF14" t="str">
        <v>Tangent Point</v>
      </c>
      <c r="BG14" t="str">
        <v>Taper Check</v>
      </c>
      <c r="BH14" t="str">
        <v>Theo.</v>
      </c>
      <c r="BI14" t="str">
        <v>Thrd. Minor Ø</v>
      </c>
      <c r="BJ14" t="str">
        <v>Thrd. Relief Ø</v>
      </c>
      <c r="BK14" t="str">
        <v>Threadless Blank</v>
      </c>
      <c r="BL14" t="str">
        <v>Thru. Hole Present</v>
      </c>
      <c r="BM14" t="str">
        <v>To center of R.005</v>
      </c>
      <c r="BN14" t="str">
        <v>Tot. Runout</v>
      </c>
      <c r="BO14" t="str">
        <v>True Pos.</v>
      </c>
      <c r="BP14" t="str">
        <v>True Pos.|.001|B|</v>
      </c>
      <c r="BQ14" t="str">
        <v>True Pos.|Ø.03 (M)|A</v>
      </c>
      <c r="BR14" t="str">
        <v>True. Pos.|Ø.001(M)|A|</v>
      </c>
      <c r="BS14" t="str">
        <v>Turn Ø Free of Mill Marks</v>
      </c>
      <c r="BT14" t="str">
        <v>UNI.</v>
      </c>
      <c r="BU14" t="str">
        <v>Use Go Hex</v>
      </c>
    </row>
    <row r="15" spans="1:84">
      <c r="A15" s="2">
        <v>13</v>
      </c>
      <c r="B15" s="91" t="s">
        <v>118</v>
      </c>
      <c r="D15" s="2" t="s">
        <v>119</v>
      </c>
      <c r="E15" t="str">
        <f t="array" ref="E15:BT15">TRANSPOSE(_xlfn._xlws.SORT(_xlfn._xlws.FILTER(B15:B382,ISNUMBER(SEARCH('PartLib Table'!M36,B15:B382)),"not found")))</f>
        <v>.1250 HEX</v>
      </c>
      <c r="F15" t="str">
        <v>@ ID &amp; FACE</v>
      </c>
      <c r="G15" t="str">
        <v>@ OD &amp; BACK FACE</v>
      </c>
      <c r="H15" t="str">
        <v>Balloon 7 Blank, Datum A = Ø.370</v>
      </c>
      <c r="I15" t="str">
        <v xml:space="preserve">Blank, Thrd. </v>
      </c>
      <c r="J15" t="str">
        <v>BLAST Per Note 3</v>
      </c>
      <c r="K15" t="str">
        <v>Blast Per Note 4</v>
      </c>
      <c r="L15" t="str">
        <v>Blend to .340 Ø</v>
      </c>
      <c r="M15" t="str">
        <v>Broachless Blank</v>
      </c>
      <c r="N15" t="str">
        <v>Calc.</v>
      </c>
      <c r="O15" t="str">
        <v xml:space="preserve">Center of V Grv. </v>
      </c>
      <c r="P15" t="str">
        <v>Centered within .001 or Less=Pass</v>
      </c>
      <c r="Q15" t="str">
        <v>Check across from slot, Final AQL 1.0</v>
      </c>
      <c r="R15" t="str">
        <v>Check close to Rod Slot</v>
      </c>
      <c r="S15" t="str">
        <v>CMM Blank</v>
      </c>
      <c r="T15" t="str">
        <v>C-Sink</v>
      </c>
      <c r="U15" t="str">
        <v>Cust. Gauge</v>
      </c>
      <c r="V15" t="str">
        <v>Diff.</v>
      </c>
      <c r="W15" t="str">
        <v>Drawing Note 3</v>
      </c>
      <c r="X15" t="str">
        <v>EXT. Sphere Location</v>
      </c>
      <c r="Y15" t="str">
        <v>Fav. Ang. Align</v>
      </c>
      <c r="Z15" t="str">
        <v>Go GaugeFunc.</v>
      </c>
      <c r="AA15" t="str">
        <v>Go Pin must pass through</v>
      </c>
      <c r="AB15" t="str">
        <v>Go Pin, No Light, at Radius</v>
      </c>
      <c r="AC15" t="str">
        <v>Hex &amp; Lobe Oriented</v>
      </c>
      <c r="AD15" t="str">
        <v>Hex Minor to OD .0005 or less = Pass</v>
      </c>
      <c r="AE15" t="str">
        <v>ID @ Face</v>
      </c>
      <c r="AF15" t="str">
        <v>Insp. Fixt.</v>
      </c>
      <c r="AG15" t="str">
        <v>INT. Sphere Location.</v>
      </c>
      <c r="AH15" t="str">
        <v>NA</v>
      </c>
      <c r="AI15" t="str">
        <v>NA</v>
      </c>
      <c r="AJ15" t="str">
        <v>No Copper Deposits Allowed</v>
      </c>
      <c r="AK15" t="str">
        <v>No Section</v>
      </c>
      <c r="AL15" t="str">
        <v>O.A.L.</v>
      </c>
      <c r="AM15" t="str">
        <v>One side of slot</v>
      </c>
      <c r="AN15" t="str">
        <v>Perp.|0.05|A|</v>
      </c>
      <c r="AO15" t="str">
        <v>Point Tip</v>
      </c>
      <c r="AP15" t="str">
        <v>Profile|.001|A|B| A&lt;-&gt;B C&lt;-&gt;D</v>
      </c>
      <c r="AQ15" t="str">
        <v>Profile|.0016|B|D|</v>
      </c>
      <c r="AR15" t="str">
        <v>Profile|.005|A|C|</v>
      </c>
      <c r="AS15" t="str">
        <v>Profile|.010|A|B|</v>
      </c>
      <c r="AT15" t="str">
        <v>Rotate Part</v>
      </c>
      <c r="AU15" t="str">
        <v>Same as 38_1</v>
      </c>
      <c r="AV15" t="str">
        <v>See Comments Sheet</v>
      </c>
      <c r="AW15" t="str">
        <v>See Image</v>
      </c>
      <c r="AX15" t="str">
        <v>Sharp Okay, No Burr</v>
      </c>
      <c r="AY15" t="str">
        <v>SØ.331</v>
      </c>
      <c r="AZ15" t="str">
        <v>Start of Radius</v>
      </c>
      <c r="BA15" t="str">
        <v>Start of Radius @ .21 Ø</v>
      </c>
      <c r="BB15" t="str">
        <v>Surface Finish Per Note 1</v>
      </c>
      <c r="BC15" t="str">
        <v>T.S.C.</v>
      </c>
      <c r="BD15" t="str">
        <v>T3 HD1 TOOL SFI</v>
      </c>
      <c r="BE15" t="str">
        <v>Tangent Point</v>
      </c>
      <c r="BF15" t="str">
        <v>Taper Check</v>
      </c>
      <c r="BG15" t="str">
        <v>Theo.</v>
      </c>
      <c r="BH15" t="str">
        <v>Thrd. Minor Ø</v>
      </c>
      <c r="BI15" t="str">
        <v>Thrd. Relief Ø</v>
      </c>
      <c r="BJ15" t="str">
        <v>Threadless Blank</v>
      </c>
      <c r="BK15" t="str">
        <v>Thru. Hole Present</v>
      </c>
      <c r="BL15" t="str">
        <v>To center of R.005</v>
      </c>
      <c r="BM15" t="str">
        <v>Tot. Runout</v>
      </c>
      <c r="BN15" t="str">
        <v>True Pos.</v>
      </c>
      <c r="BO15" t="str">
        <v>True Pos.|.001|B|</v>
      </c>
      <c r="BP15" t="str">
        <v>True Pos.|Ø.03 (M)|A</v>
      </c>
      <c r="BQ15" t="str">
        <v>True. Pos.|Ø.001(M)|A|</v>
      </c>
      <c r="BR15" t="str">
        <v>Turn Ø Free of Mill Marks</v>
      </c>
      <c r="BS15" t="str">
        <v>UNI.</v>
      </c>
      <c r="BT15" t="str">
        <v>Use Go Hex</v>
      </c>
    </row>
    <row r="16" spans="1:84">
      <c r="A16" s="2">
        <v>14</v>
      </c>
      <c r="B16" s="91" t="s">
        <v>120</v>
      </c>
      <c r="D16" s="2" t="s">
        <v>121</v>
      </c>
      <c r="E16" t="str">
        <f t="array" ref="E16:BS16">TRANSPOSE(_xlfn._xlws.SORT(_xlfn._xlws.FILTER(B16:B383,ISNUMBER(SEARCH('PartLib Table'!M37,B16:B383)),"not found")))</f>
        <v>.1250 HEX</v>
      </c>
      <c r="F16" t="str">
        <v>@ ID &amp; FACE</v>
      </c>
      <c r="G16" t="str">
        <v>@ OD &amp; BACK FACE</v>
      </c>
      <c r="H16" t="str">
        <v>Balloon 7 Blank, Datum A = Ø.370</v>
      </c>
      <c r="I16" t="str">
        <v xml:space="preserve">Blank, Thrd. </v>
      </c>
      <c r="J16" t="str">
        <v>BLAST Per Note 3</v>
      </c>
      <c r="K16" t="str">
        <v>Blast Per Note 4</v>
      </c>
      <c r="L16" t="str">
        <v>Blend to .340 Ø</v>
      </c>
      <c r="M16" t="str">
        <v>Broachless Blank</v>
      </c>
      <c r="N16" t="str">
        <v>Calc.</v>
      </c>
      <c r="O16" t="str">
        <v xml:space="preserve">Center of V Grv. </v>
      </c>
      <c r="P16" t="str">
        <v>Centered within .001 or Less=Pass</v>
      </c>
      <c r="Q16" t="str">
        <v>Check across from slot, Final AQL 1.0</v>
      </c>
      <c r="R16" t="str">
        <v>Check close to Rod Slot</v>
      </c>
      <c r="S16" t="str">
        <v>CMM Blank</v>
      </c>
      <c r="T16" t="str">
        <v>C-Sink</v>
      </c>
      <c r="U16" t="str">
        <v>Cust. Gauge</v>
      </c>
      <c r="V16" t="str">
        <v>Drawing Note 3</v>
      </c>
      <c r="W16" t="str">
        <v>EXT. Sphere Location</v>
      </c>
      <c r="X16" t="str">
        <v>Fav. Ang. Align</v>
      </c>
      <c r="Y16" t="str">
        <v>Go GaugeFunc.</v>
      </c>
      <c r="Z16" t="str">
        <v>Go Pin must pass through</v>
      </c>
      <c r="AA16" t="str">
        <v>Go Pin, No Light, at Radius</v>
      </c>
      <c r="AB16" t="str">
        <v>Hex &amp; Lobe Oriented</v>
      </c>
      <c r="AC16" t="str">
        <v>Hex Minor to OD .0005 or less = Pass</v>
      </c>
      <c r="AD16" t="str">
        <v>ID @ Face</v>
      </c>
      <c r="AE16" t="str">
        <v>Insp. Fixt.</v>
      </c>
      <c r="AF16" t="str">
        <v>INT. Sphere Location.</v>
      </c>
      <c r="AG16" t="str">
        <v>NA</v>
      </c>
      <c r="AH16" t="str">
        <v>NA</v>
      </c>
      <c r="AI16" t="str">
        <v>No Copper Deposits Allowed</v>
      </c>
      <c r="AJ16" t="str">
        <v>No Section</v>
      </c>
      <c r="AK16" t="str">
        <v>O.A.L.</v>
      </c>
      <c r="AL16" t="str">
        <v>One side of slot</v>
      </c>
      <c r="AM16" t="str">
        <v>Perp.|0.05|A|</v>
      </c>
      <c r="AN16" t="str">
        <v>Point Tip</v>
      </c>
      <c r="AO16" t="str">
        <v>Profile|.001|A|B| A&lt;-&gt;B C&lt;-&gt;D</v>
      </c>
      <c r="AP16" t="str">
        <v>Profile|.0016|B|D|</v>
      </c>
      <c r="AQ16" t="str">
        <v>Profile|.005|A|C|</v>
      </c>
      <c r="AR16" t="str">
        <v>Profile|.010|A|B|</v>
      </c>
      <c r="AS16" t="str">
        <v>Rotate Part</v>
      </c>
      <c r="AT16" t="str">
        <v>Same as 38_1</v>
      </c>
      <c r="AU16" t="str">
        <v>See Comments Sheet</v>
      </c>
      <c r="AV16" t="str">
        <v>See Image</v>
      </c>
      <c r="AW16" t="str">
        <v>Sharp Okay, No Burr</v>
      </c>
      <c r="AX16" t="str">
        <v>SØ.331</v>
      </c>
      <c r="AY16" t="str">
        <v>Start of Radius</v>
      </c>
      <c r="AZ16" t="str">
        <v>Start of Radius @ .21 Ø</v>
      </c>
      <c r="BA16" t="str">
        <v>Surface Finish Per Note 1</v>
      </c>
      <c r="BB16" t="str">
        <v>T.S.C.</v>
      </c>
      <c r="BC16" t="str">
        <v>T3 HD1 TOOL SFI</v>
      </c>
      <c r="BD16" t="str">
        <v>Tangent Point</v>
      </c>
      <c r="BE16" t="str">
        <v>Taper Check</v>
      </c>
      <c r="BF16" t="str">
        <v>Theo.</v>
      </c>
      <c r="BG16" t="str">
        <v>Thrd. Minor Ø</v>
      </c>
      <c r="BH16" t="str">
        <v>Thrd. Relief Ø</v>
      </c>
      <c r="BI16" t="str">
        <v>Threadless Blank</v>
      </c>
      <c r="BJ16" t="str">
        <v>Thru. Hole Present</v>
      </c>
      <c r="BK16" t="str">
        <v>To center of R.005</v>
      </c>
      <c r="BL16" t="str">
        <v>Tot. Runout</v>
      </c>
      <c r="BM16" t="str">
        <v>True Pos.</v>
      </c>
      <c r="BN16" t="str">
        <v>True Pos.|.001|B|</v>
      </c>
      <c r="BO16" t="str">
        <v>True Pos.|Ø.03 (M)|A</v>
      </c>
      <c r="BP16" t="str">
        <v>True. Pos.|Ø.001(M)|A|</v>
      </c>
      <c r="BQ16" t="str">
        <v>Turn Ø Free of Mill Marks</v>
      </c>
      <c r="BR16" t="str">
        <v>UNI.</v>
      </c>
      <c r="BS16" t="str">
        <v>Use Go Hex</v>
      </c>
    </row>
    <row r="17" spans="1:70">
      <c r="A17" s="2">
        <v>15</v>
      </c>
      <c r="B17" s="91" t="s">
        <v>123</v>
      </c>
      <c r="D17" s="2" t="s">
        <v>122</v>
      </c>
      <c r="E17" t="str">
        <f t="array" ref="E17:BR17">TRANSPOSE(_xlfn._xlws.SORT(_xlfn._xlws.FILTER(B17:B384,ISNUMBER(SEARCH('PartLib Table'!M38,B17:B384)),"not found")))</f>
        <v>.1250 HEX</v>
      </c>
      <c r="F17" t="str">
        <v>@ ID &amp; FACE</v>
      </c>
      <c r="G17" t="str">
        <v>@ OD &amp; BACK FACE</v>
      </c>
      <c r="H17" t="str">
        <v>Balloon 7 Blank, Datum A = Ø.370</v>
      </c>
      <c r="I17" t="str">
        <v xml:space="preserve">Blank, Thrd. </v>
      </c>
      <c r="J17" t="str">
        <v>BLAST Per Note 3</v>
      </c>
      <c r="K17" t="str">
        <v>Blast Per Note 4</v>
      </c>
      <c r="L17" t="str">
        <v>Blend to .340 Ø</v>
      </c>
      <c r="M17" t="str">
        <v>Broachless Blank</v>
      </c>
      <c r="N17" t="str">
        <v>Calc.</v>
      </c>
      <c r="O17" t="str">
        <v xml:space="preserve">Center of V Grv. </v>
      </c>
      <c r="P17" t="str">
        <v>Centered within .001 or Less=Pass</v>
      </c>
      <c r="Q17" t="str">
        <v>Check across from slot, Final AQL 1.0</v>
      </c>
      <c r="R17" t="str">
        <v>Check close to Rod Slot</v>
      </c>
      <c r="S17" t="str">
        <v>CMM Blank</v>
      </c>
      <c r="T17" t="str">
        <v>C-Sink</v>
      </c>
      <c r="U17" t="str">
        <v>Cust. Gauge</v>
      </c>
      <c r="V17" t="str">
        <v>Drawing Note 3</v>
      </c>
      <c r="W17" t="str">
        <v>EXT. Sphere Location</v>
      </c>
      <c r="X17" t="str">
        <v>Fav. Ang. Align</v>
      </c>
      <c r="Y17" t="str">
        <v>Go GaugeFunc.</v>
      </c>
      <c r="Z17" t="str">
        <v>Go Pin must pass through</v>
      </c>
      <c r="AA17" t="str">
        <v>Go Pin, No Light, at Radius</v>
      </c>
      <c r="AB17" t="str">
        <v>Hex &amp; Lobe Oriented</v>
      </c>
      <c r="AC17" t="str">
        <v>Hex Minor to OD .0005 or less = Pass</v>
      </c>
      <c r="AD17" t="str">
        <v>ID @ Face</v>
      </c>
      <c r="AE17" t="str">
        <v>Insp. Fixt.</v>
      </c>
      <c r="AF17" t="str">
        <v>INT. Sphere Location.</v>
      </c>
      <c r="AG17" t="str">
        <v>NA</v>
      </c>
      <c r="AH17" t="str">
        <v>NA</v>
      </c>
      <c r="AI17" t="str">
        <v>No Copper Deposits Allowed</v>
      </c>
      <c r="AJ17" t="str">
        <v>No Section</v>
      </c>
      <c r="AK17" t="str">
        <v>O.A.L.</v>
      </c>
      <c r="AL17" t="str">
        <v>One side of slot</v>
      </c>
      <c r="AM17" t="str">
        <v>Perp.|0.05|A|</v>
      </c>
      <c r="AN17" t="str">
        <v>Point Tip</v>
      </c>
      <c r="AO17" t="str">
        <v>Profile|.001|A|B| A&lt;-&gt;B C&lt;-&gt;D</v>
      </c>
      <c r="AP17" t="str">
        <v>Profile|.0016|B|D|</v>
      </c>
      <c r="AQ17" t="str">
        <v>Profile|.005|A|C|</v>
      </c>
      <c r="AR17" t="str">
        <v>Profile|.010|A|B|</v>
      </c>
      <c r="AS17" t="str">
        <v>Rotate Part</v>
      </c>
      <c r="AT17" t="str">
        <v>See Comments Sheet</v>
      </c>
      <c r="AU17" t="str">
        <v>See Image</v>
      </c>
      <c r="AV17" t="str">
        <v>Sharp Okay, No Burr</v>
      </c>
      <c r="AW17" t="str">
        <v>SØ.331</v>
      </c>
      <c r="AX17" t="str">
        <v>Start of Radius</v>
      </c>
      <c r="AY17" t="str">
        <v>Start of Radius @ .21 Ø</v>
      </c>
      <c r="AZ17" t="str">
        <v>Surface Finish Per Note 1</v>
      </c>
      <c r="BA17" t="str">
        <v>T.S.C.</v>
      </c>
      <c r="BB17" t="str">
        <v>T3 HD1 TOOL SFI</v>
      </c>
      <c r="BC17" t="str">
        <v>Tangent Point</v>
      </c>
      <c r="BD17" t="str">
        <v>Taper Check</v>
      </c>
      <c r="BE17" t="str">
        <v>Theo.</v>
      </c>
      <c r="BF17" t="str">
        <v>Thrd. Minor Ø</v>
      </c>
      <c r="BG17" t="str">
        <v>Thrd. Relief Ø</v>
      </c>
      <c r="BH17" t="str">
        <v>Threadless Blank</v>
      </c>
      <c r="BI17" t="str">
        <v>Thru. Hole Present</v>
      </c>
      <c r="BJ17" t="str">
        <v>To center of R.005</v>
      </c>
      <c r="BK17" t="str">
        <v>Tot. Runout</v>
      </c>
      <c r="BL17" t="str">
        <v>True Pos.</v>
      </c>
      <c r="BM17" t="str">
        <v>True Pos.|.001|B|</v>
      </c>
      <c r="BN17" t="str">
        <v>True Pos.|Ø.03 (M)|A</v>
      </c>
      <c r="BO17" t="str">
        <v>True. Pos.|Ø.001(M)|A|</v>
      </c>
      <c r="BP17" t="str">
        <v>Turn Ø Free of Mill Marks</v>
      </c>
      <c r="BQ17" t="str">
        <v>UNI.</v>
      </c>
      <c r="BR17" t="str">
        <v>Use Go Hex</v>
      </c>
    </row>
    <row r="18" spans="1:70">
      <c r="A18" s="2">
        <v>16</v>
      </c>
      <c r="B18" s="91" t="s">
        <v>249</v>
      </c>
      <c r="D18" s="2" t="s">
        <v>125</v>
      </c>
      <c r="E18" t="str">
        <f t="array" ref="E18:BQ18">TRANSPOSE(_xlfn._xlws.SORT(_xlfn._xlws.FILTER(B18:B385,ISNUMBER(SEARCH(#REF!,B18:B385)),"not found")))</f>
        <v>not found</v>
      </c>
      <c r="F18" t="str">
        <v>not found</v>
      </c>
      <c r="G18" t="str">
        <v>not found</v>
      </c>
      <c r="H18" t="str">
        <v>not found</v>
      </c>
      <c r="I18" t="str">
        <v>not found</v>
      </c>
      <c r="J18" t="str">
        <v>not found</v>
      </c>
      <c r="K18" t="str">
        <v>not found</v>
      </c>
      <c r="L18" t="str">
        <v>not found</v>
      </c>
      <c r="M18" t="str">
        <v>not found</v>
      </c>
      <c r="N18" t="str">
        <v>not found</v>
      </c>
      <c r="O18" t="str">
        <v>not found</v>
      </c>
      <c r="P18" t="str">
        <v>not found</v>
      </c>
      <c r="Q18" t="str">
        <v>not found</v>
      </c>
      <c r="R18" t="str">
        <v>not found</v>
      </c>
      <c r="S18" t="str">
        <v>not found</v>
      </c>
      <c r="T18" t="str">
        <v>not found</v>
      </c>
      <c r="U18" t="str">
        <v>not found</v>
      </c>
      <c r="V18" t="str">
        <v>not found</v>
      </c>
      <c r="W18" t="str">
        <v>not found</v>
      </c>
      <c r="X18" t="str">
        <v>not found</v>
      </c>
      <c r="Y18" t="str">
        <v>not found</v>
      </c>
      <c r="Z18" t="str">
        <v>not found</v>
      </c>
      <c r="AA18" t="str">
        <v>not found</v>
      </c>
      <c r="AB18" t="str">
        <v>not found</v>
      </c>
      <c r="AC18" t="str">
        <v>not found</v>
      </c>
      <c r="AD18" t="str">
        <v>not found</v>
      </c>
      <c r="AE18" t="str">
        <v>not found</v>
      </c>
      <c r="AF18" t="str">
        <v>not found</v>
      </c>
      <c r="AG18" t="str">
        <v>not found</v>
      </c>
      <c r="AH18" t="str">
        <v>not found</v>
      </c>
      <c r="AI18" t="str">
        <v>not found</v>
      </c>
      <c r="AJ18" t="str">
        <v>not found</v>
      </c>
      <c r="AK18" t="str">
        <v>not found</v>
      </c>
      <c r="AL18" t="str">
        <v>not found</v>
      </c>
      <c r="AM18" t="str">
        <v>not found</v>
      </c>
      <c r="AN18" t="str">
        <v>not found</v>
      </c>
      <c r="AO18" t="str">
        <v>not found</v>
      </c>
      <c r="AP18" t="str">
        <v>not found</v>
      </c>
      <c r="AQ18" t="str">
        <v>not found</v>
      </c>
      <c r="AR18" t="str">
        <v>not found</v>
      </c>
      <c r="AS18" t="str">
        <v>not found</v>
      </c>
      <c r="AT18" t="str">
        <v>not found</v>
      </c>
      <c r="AU18" t="str">
        <v>not found</v>
      </c>
      <c r="AV18" t="str">
        <v>not found</v>
      </c>
      <c r="AW18" t="str">
        <v>not found</v>
      </c>
      <c r="AX18" t="str">
        <v>not found</v>
      </c>
      <c r="AY18" t="str">
        <v>not found</v>
      </c>
      <c r="AZ18" t="str">
        <v>not found</v>
      </c>
      <c r="BA18" t="str">
        <v>not found</v>
      </c>
      <c r="BB18" t="str">
        <v>not found</v>
      </c>
      <c r="BC18" t="str">
        <v>not found</v>
      </c>
      <c r="BD18" t="str">
        <v>not found</v>
      </c>
      <c r="BE18" t="str">
        <v>not found</v>
      </c>
      <c r="BF18" t="str">
        <v>not found</v>
      </c>
      <c r="BG18" t="str">
        <v>not found</v>
      </c>
      <c r="BH18" t="str">
        <v>not found</v>
      </c>
      <c r="BI18" t="str">
        <v>not found</v>
      </c>
      <c r="BJ18" t="str">
        <v>not found</v>
      </c>
      <c r="BK18" t="str">
        <v>not found</v>
      </c>
      <c r="BL18" t="str">
        <v>not found</v>
      </c>
      <c r="BM18" t="str">
        <v>not found</v>
      </c>
      <c r="BN18" t="str">
        <v>not found</v>
      </c>
      <c r="BO18" t="str">
        <v>not found</v>
      </c>
      <c r="BP18" t="str">
        <v>not found</v>
      </c>
      <c r="BQ18" t="str">
        <v>not found</v>
      </c>
    </row>
    <row r="19" spans="1:70">
      <c r="A19" s="2">
        <v>17</v>
      </c>
      <c r="B19" s="91" t="s">
        <v>127</v>
      </c>
      <c r="D19" s="2" t="s">
        <v>126</v>
      </c>
      <c r="E19" t="str">
        <f t="array" ref="E19:BP19">TRANSPOSE(_xlfn._xlws.SORT(_xlfn._xlws.FILTER(B19:B386,ISNUMBER(SEARCH(#REF!,B19:B386)),"not found")))</f>
        <v>not found</v>
      </c>
      <c r="F19" t="str">
        <v>not found</v>
      </c>
      <c r="G19" t="str">
        <v>not found</v>
      </c>
      <c r="H19" t="str">
        <v>not found</v>
      </c>
      <c r="I19" t="str">
        <v>not found</v>
      </c>
      <c r="J19" t="str">
        <v>not found</v>
      </c>
      <c r="K19" t="str">
        <v>not found</v>
      </c>
      <c r="L19" t="str">
        <v>not found</v>
      </c>
      <c r="M19" t="str">
        <v>not found</v>
      </c>
      <c r="N19" t="str">
        <v>not found</v>
      </c>
      <c r="O19" t="str">
        <v>not found</v>
      </c>
      <c r="P19" t="str">
        <v>not found</v>
      </c>
      <c r="Q19" t="str">
        <v>not found</v>
      </c>
      <c r="R19" t="str">
        <v>not found</v>
      </c>
      <c r="S19" t="str">
        <v>not found</v>
      </c>
      <c r="T19" t="str">
        <v>not found</v>
      </c>
      <c r="U19" t="str">
        <v>not found</v>
      </c>
      <c r="V19" t="str">
        <v>not found</v>
      </c>
      <c r="W19" t="str">
        <v>not found</v>
      </c>
      <c r="X19" t="str">
        <v>not found</v>
      </c>
      <c r="Y19" t="str">
        <v>not found</v>
      </c>
      <c r="Z19" t="str">
        <v>not found</v>
      </c>
      <c r="AA19" t="str">
        <v>not found</v>
      </c>
      <c r="AB19" t="str">
        <v>not found</v>
      </c>
      <c r="AC19" t="str">
        <v>not found</v>
      </c>
      <c r="AD19" t="str">
        <v>not found</v>
      </c>
      <c r="AE19" t="str">
        <v>not found</v>
      </c>
      <c r="AF19" t="str">
        <v>not found</v>
      </c>
      <c r="AG19" t="str">
        <v>not found</v>
      </c>
      <c r="AH19" t="str">
        <v>not found</v>
      </c>
      <c r="AI19" t="str">
        <v>not found</v>
      </c>
      <c r="AJ19" t="str">
        <v>not found</v>
      </c>
      <c r="AK19" t="str">
        <v>not found</v>
      </c>
      <c r="AL19" t="str">
        <v>not found</v>
      </c>
      <c r="AM19" t="str">
        <v>not found</v>
      </c>
      <c r="AN19" t="str">
        <v>not found</v>
      </c>
      <c r="AO19" t="str">
        <v>not found</v>
      </c>
      <c r="AP19" t="str">
        <v>not found</v>
      </c>
      <c r="AQ19" t="str">
        <v>not found</v>
      </c>
      <c r="AR19" t="str">
        <v>not found</v>
      </c>
      <c r="AS19" t="str">
        <v>not found</v>
      </c>
      <c r="AT19" t="str">
        <v>not found</v>
      </c>
      <c r="AU19" t="str">
        <v>not found</v>
      </c>
      <c r="AV19" t="str">
        <v>not found</v>
      </c>
      <c r="AW19" t="str">
        <v>not found</v>
      </c>
      <c r="AX19" t="str">
        <v>not found</v>
      </c>
      <c r="AY19" t="str">
        <v>not found</v>
      </c>
      <c r="AZ19" t="str">
        <v>not found</v>
      </c>
      <c r="BA19" t="str">
        <v>not found</v>
      </c>
      <c r="BB19" t="str">
        <v>not found</v>
      </c>
      <c r="BC19" t="str">
        <v>not found</v>
      </c>
      <c r="BD19" t="str">
        <v>not found</v>
      </c>
      <c r="BE19" t="str">
        <v>not found</v>
      </c>
      <c r="BF19" t="str">
        <v>not found</v>
      </c>
      <c r="BG19" t="str">
        <v>not found</v>
      </c>
      <c r="BH19" t="str">
        <v>not found</v>
      </c>
      <c r="BI19" t="str">
        <v>not found</v>
      </c>
      <c r="BJ19" t="str">
        <v>not found</v>
      </c>
      <c r="BK19" t="str">
        <v>not found</v>
      </c>
      <c r="BL19" t="str">
        <v>not found</v>
      </c>
      <c r="BM19" t="str">
        <v>not found</v>
      </c>
      <c r="BN19" t="str">
        <v>not found</v>
      </c>
      <c r="BO19" t="str">
        <v>not found</v>
      </c>
      <c r="BP19" t="str">
        <v>not found</v>
      </c>
    </row>
    <row r="20" spans="1:70">
      <c r="A20" s="2">
        <v>18</v>
      </c>
      <c r="B20" s="91" t="s">
        <v>130</v>
      </c>
      <c r="D20" s="2" t="s">
        <v>129</v>
      </c>
      <c r="E20" t="str">
        <f t="array" ref="E20:BO20">TRANSPOSE(_xlfn._xlws.SORT(_xlfn._xlws.FILTER(B20:B387,ISNUMBER(SEARCH(#REF!,B20:B387)),"not found")))</f>
        <v>not found</v>
      </c>
      <c r="F20" t="str">
        <v>not found</v>
      </c>
      <c r="G20" t="str">
        <v>not found</v>
      </c>
      <c r="H20" t="str">
        <v>not found</v>
      </c>
      <c r="I20" t="str">
        <v>not found</v>
      </c>
      <c r="J20" t="str">
        <v>not found</v>
      </c>
      <c r="K20" t="str">
        <v>not found</v>
      </c>
      <c r="L20" t="str">
        <v>not found</v>
      </c>
      <c r="M20" t="str">
        <v>not found</v>
      </c>
      <c r="N20" t="str">
        <v>not found</v>
      </c>
      <c r="O20" t="str">
        <v>not found</v>
      </c>
      <c r="P20" t="str">
        <v>not found</v>
      </c>
      <c r="Q20" t="str">
        <v>not found</v>
      </c>
      <c r="R20" t="str">
        <v>not found</v>
      </c>
      <c r="S20" t="str">
        <v>not found</v>
      </c>
      <c r="T20" t="str">
        <v>not found</v>
      </c>
      <c r="U20" t="str">
        <v>not found</v>
      </c>
      <c r="V20" t="str">
        <v>not found</v>
      </c>
      <c r="W20" t="str">
        <v>not found</v>
      </c>
      <c r="X20" t="str">
        <v>not found</v>
      </c>
      <c r="Y20" t="str">
        <v>not found</v>
      </c>
      <c r="Z20" t="str">
        <v>not found</v>
      </c>
      <c r="AA20" t="str">
        <v>not found</v>
      </c>
      <c r="AB20" t="str">
        <v>not found</v>
      </c>
      <c r="AC20" t="str">
        <v>not found</v>
      </c>
      <c r="AD20" t="str">
        <v>not found</v>
      </c>
      <c r="AE20" t="str">
        <v>not found</v>
      </c>
      <c r="AF20" t="str">
        <v>not found</v>
      </c>
      <c r="AG20" t="str">
        <v>not found</v>
      </c>
      <c r="AH20" t="str">
        <v>not found</v>
      </c>
      <c r="AI20" t="str">
        <v>not found</v>
      </c>
      <c r="AJ20" t="str">
        <v>not found</v>
      </c>
      <c r="AK20" t="str">
        <v>not found</v>
      </c>
      <c r="AL20" t="str">
        <v>not found</v>
      </c>
      <c r="AM20" t="str">
        <v>not found</v>
      </c>
      <c r="AN20" t="str">
        <v>not found</v>
      </c>
      <c r="AO20" t="str">
        <v>not found</v>
      </c>
      <c r="AP20" t="str">
        <v>not found</v>
      </c>
      <c r="AQ20" t="str">
        <v>not found</v>
      </c>
      <c r="AR20" t="str">
        <v>not found</v>
      </c>
      <c r="AS20" t="str">
        <v>not found</v>
      </c>
      <c r="AT20" t="str">
        <v>not found</v>
      </c>
      <c r="AU20" t="str">
        <v>not found</v>
      </c>
      <c r="AV20" t="str">
        <v>not found</v>
      </c>
      <c r="AW20" t="str">
        <v>not found</v>
      </c>
      <c r="AX20" t="str">
        <v>not found</v>
      </c>
      <c r="AY20" t="str">
        <v>not found</v>
      </c>
      <c r="AZ20" t="str">
        <v>not found</v>
      </c>
      <c r="BA20" t="str">
        <v>not found</v>
      </c>
      <c r="BB20" t="str">
        <v>not found</v>
      </c>
      <c r="BC20" t="str">
        <v>not found</v>
      </c>
      <c r="BD20" t="str">
        <v>not found</v>
      </c>
      <c r="BE20" t="str">
        <v>not found</v>
      </c>
      <c r="BF20" t="str">
        <v>not found</v>
      </c>
      <c r="BG20" t="str">
        <v>not found</v>
      </c>
      <c r="BH20" t="str">
        <v>not found</v>
      </c>
      <c r="BI20" t="str">
        <v>not found</v>
      </c>
      <c r="BJ20" t="str">
        <v>not found</v>
      </c>
      <c r="BK20" t="str">
        <v>not found</v>
      </c>
      <c r="BL20" t="str">
        <v>not found</v>
      </c>
      <c r="BM20" t="str">
        <v>not found</v>
      </c>
      <c r="BN20" t="str">
        <v>not found</v>
      </c>
      <c r="BO20" t="str">
        <v>not found</v>
      </c>
    </row>
    <row r="21" spans="1:70">
      <c r="A21" s="2">
        <v>19</v>
      </c>
      <c r="B21" s="91" t="s">
        <v>131</v>
      </c>
      <c r="D21" s="2" t="s">
        <v>132</v>
      </c>
      <c r="E21" t="str">
        <f t="array" ref="E21:BN21">TRANSPOSE(_xlfn._xlws.SORT(_xlfn._xlws.FILTER(B21:B388,ISNUMBER(SEARCH(#REF!,B21:B388)),"not found")))</f>
        <v>not found</v>
      </c>
      <c r="F21" t="str">
        <v>not found</v>
      </c>
      <c r="G21" t="str">
        <v>not found</v>
      </c>
      <c r="H21" t="str">
        <v>not found</v>
      </c>
      <c r="I21" t="str">
        <v>not found</v>
      </c>
      <c r="J21" t="str">
        <v>not found</v>
      </c>
      <c r="K21" t="str">
        <v>not found</v>
      </c>
      <c r="L21" t="str">
        <v>not found</v>
      </c>
      <c r="M21" t="str">
        <v>not found</v>
      </c>
      <c r="N21" t="str">
        <v>not found</v>
      </c>
      <c r="O21" t="str">
        <v>not found</v>
      </c>
      <c r="P21" t="str">
        <v>not found</v>
      </c>
      <c r="Q21" t="str">
        <v>not found</v>
      </c>
      <c r="R21" t="str">
        <v>not found</v>
      </c>
      <c r="S21" t="str">
        <v>not found</v>
      </c>
      <c r="T21" t="str">
        <v>not found</v>
      </c>
      <c r="U21" t="str">
        <v>not found</v>
      </c>
      <c r="V21" t="str">
        <v>not found</v>
      </c>
      <c r="W21" t="str">
        <v>not found</v>
      </c>
      <c r="X21" t="str">
        <v>not found</v>
      </c>
      <c r="Y21" t="str">
        <v>not found</v>
      </c>
      <c r="Z21" t="str">
        <v>not found</v>
      </c>
      <c r="AA21" t="str">
        <v>not found</v>
      </c>
      <c r="AB21" t="str">
        <v>not found</v>
      </c>
      <c r="AC21" t="str">
        <v>not found</v>
      </c>
      <c r="AD21" t="str">
        <v>not found</v>
      </c>
      <c r="AE21" t="str">
        <v>not found</v>
      </c>
      <c r="AF21" t="str">
        <v>not found</v>
      </c>
      <c r="AG21" t="str">
        <v>not found</v>
      </c>
      <c r="AH21" t="str">
        <v>not found</v>
      </c>
      <c r="AI21" t="str">
        <v>not found</v>
      </c>
      <c r="AJ21" t="str">
        <v>not found</v>
      </c>
      <c r="AK21" t="str">
        <v>not found</v>
      </c>
      <c r="AL21" t="str">
        <v>not found</v>
      </c>
      <c r="AM21" t="str">
        <v>not found</v>
      </c>
      <c r="AN21" t="str">
        <v>not found</v>
      </c>
      <c r="AO21" t="str">
        <v>not found</v>
      </c>
      <c r="AP21" t="str">
        <v>not found</v>
      </c>
      <c r="AQ21" t="str">
        <v>not found</v>
      </c>
      <c r="AR21" t="str">
        <v>not found</v>
      </c>
      <c r="AS21" t="str">
        <v>not found</v>
      </c>
      <c r="AT21" t="str">
        <v>not found</v>
      </c>
      <c r="AU21" t="str">
        <v>not found</v>
      </c>
      <c r="AV21" t="str">
        <v>not found</v>
      </c>
      <c r="AW21" t="str">
        <v>not found</v>
      </c>
      <c r="AX21" t="str">
        <v>not found</v>
      </c>
      <c r="AY21" t="str">
        <v>not found</v>
      </c>
      <c r="AZ21" t="str">
        <v>not found</v>
      </c>
      <c r="BA21" t="str">
        <v>not found</v>
      </c>
      <c r="BB21" t="str">
        <v>not found</v>
      </c>
      <c r="BC21" t="str">
        <v>not found</v>
      </c>
      <c r="BD21" t="str">
        <v>not found</v>
      </c>
      <c r="BE21" t="str">
        <v>not found</v>
      </c>
      <c r="BF21" t="str">
        <v>not found</v>
      </c>
      <c r="BG21" t="str">
        <v>not found</v>
      </c>
      <c r="BH21" t="str">
        <v>not found</v>
      </c>
      <c r="BI21" t="str">
        <v>not found</v>
      </c>
      <c r="BJ21" t="str">
        <v>not found</v>
      </c>
      <c r="BK21" t="str">
        <v>not found</v>
      </c>
      <c r="BL21" t="str">
        <v>not found</v>
      </c>
      <c r="BM21" t="str">
        <v>not found</v>
      </c>
      <c r="BN21" t="str">
        <v>not found</v>
      </c>
    </row>
    <row r="22" spans="1:70">
      <c r="A22" s="2">
        <v>20</v>
      </c>
      <c r="B22" s="91" t="s">
        <v>134</v>
      </c>
      <c r="D22" s="2" t="s">
        <v>133</v>
      </c>
      <c r="E22" t="str">
        <f t="array" ref="E22:BM22">TRANSPOSE(_xlfn._xlws.SORT(_xlfn._xlws.FILTER(B22:B389,ISNUMBER(SEARCH(#REF!,B22:B389)),"not found")))</f>
        <v>not found</v>
      </c>
      <c r="F22" t="str">
        <v>not found</v>
      </c>
      <c r="G22" t="str">
        <v>not found</v>
      </c>
      <c r="H22" t="str">
        <v>not found</v>
      </c>
      <c r="I22" t="str">
        <v>not found</v>
      </c>
      <c r="J22" t="str">
        <v>not found</v>
      </c>
      <c r="K22" t="str">
        <v>not found</v>
      </c>
      <c r="L22" t="str">
        <v>not found</v>
      </c>
      <c r="M22" t="str">
        <v>not found</v>
      </c>
      <c r="N22" t="str">
        <v>not found</v>
      </c>
      <c r="O22" t="str">
        <v>not found</v>
      </c>
      <c r="P22" t="str">
        <v>not found</v>
      </c>
      <c r="Q22" t="str">
        <v>not found</v>
      </c>
      <c r="R22" t="str">
        <v>not found</v>
      </c>
      <c r="S22" t="str">
        <v>not found</v>
      </c>
      <c r="T22" t="str">
        <v>not found</v>
      </c>
      <c r="U22" t="str">
        <v>not found</v>
      </c>
      <c r="V22" t="str">
        <v>not found</v>
      </c>
      <c r="W22" t="str">
        <v>not found</v>
      </c>
      <c r="X22" t="str">
        <v>not found</v>
      </c>
      <c r="Y22" t="str">
        <v>not found</v>
      </c>
      <c r="Z22" t="str">
        <v>not found</v>
      </c>
      <c r="AA22" t="str">
        <v>not found</v>
      </c>
      <c r="AB22" t="str">
        <v>not found</v>
      </c>
      <c r="AC22" t="str">
        <v>not found</v>
      </c>
      <c r="AD22" t="str">
        <v>not found</v>
      </c>
      <c r="AE22" t="str">
        <v>not found</v>
      </c>
      <c r="AF22" t="str">
        <v>not found</v>
      </c>
      <c r="AG22" t="str">
        <v>not found</v>
      </c>
      <c r="AH22" t="str">
        <v>not found</v>
      </c>
      <c r="AI22" t="str">
        <v>not found</v>
      </c>
      <c r="AJ22" t="str">
        <v>not found</v>
      </c>
      <c r="AK22" t="str">
        <v>not found</v>
      </c>
      <c r="AL22" t="str">
        <v>not found</v>
      </c>
      <c r="AM22" t="str">
        <v>not found</v>
      </c>
      <c r="AN22" t="str">
        <v>not found</v>
      </c>
      <c r="AO22" t="str">
        <v>not found</v>
      </c>
      <c r="AP22" t="str">
        <v>not found</v>
      </c>
      <c r="AQ22" t="str">
        <v>not found</v>
      </c>
      <c r="AR22" t="str">
        <v>not found</v>
      </c>
      <c r="AS22" t="str">
        <v>not found</v>
      </c>
      <c r="AT22" t="str">
        <v>not found</v>
      </c>
      <c r="AU22" t="str">
        <v>not found</v>
      </c>
      <c r="AV22" t="str">
        <v>not found</v>
      </c>
      <c r="AW22" t="str">
        <v>not found</v>
      </c>
      <c r="AX22" t="str">
        <v>not found</v>
      </c>
      <c r="AY22" t="str">
        <v>not found</v>
      </c>
      <c r="AZ22" t="str">
        <v>not found</v>
      </c>
      <c r="BA22" t="str">
        <v>not found</v>
      </c>
      <c r="BB22" t="str">
        <v>not found</v>
      </c>
      <c r="BC22" t="str">
        <v>not found</v>
      </c>
      <c r="BD22" t="str">
        <v>not found</v>
      </c>
      <c r="BE22" t="str">
        <v>not found</v>
      </c>
      <c r="BF22" t="str">
        <v>not found</v>
      </c>
      <c r="BG22" t="str">
        <v>not found</v>
      </c>
      <c r="BH22" t="str">
        <v>not found</v>
      </c>
      <c r="BI22" t="str">
        <v>not found</v>
      </c>
      <c r="BJ22" t="str">
        <v>not found</v>
      </c>
      <c r="BK22" t="str">
        <v>not found</v>
      </c>
      <c r="BL22" t="str">
        <v>not found</v>
      </c>
      <c r="BM22" t="str">
        <v>not found</v>
      </c>
    </row>
    <row r="23" spans="1:70">
      <c r="A23" s="2">
        <v>21</v>
      </c>
      <c r="B23" s="91" t="s">
        <v>136</v>
      </c>
      <c r="D23" s="2" t="s">
        <v>135</v>
      </c>
      <c r="E23" t="str">
        <f t="array" ref="E23:BL23">TRANSPOSE(_xlfn._xlws.SORT(_xlfn._xlws.FILTER(B23:B390,ISNUMBER(SEARCH(#REF!,B23:B390)),"not found")))</f>
        <v>not found</v>
      </c>
      <c r="F23" t="str">
        <v>not found</v>
      </c>
      <c r="G23" t="str">
        <v>not found</v>
      </c>
      <c r="H23" t="str">
        <v>not found</v>
      </c>
      <c r="I23" t="str">
        <v>not found</v>
      </c>
      <c r="J23" t="str">
        <v>not found</v>
      </c>
      <c r="K23" t="str">
        <v>not found</v>
      </c>
      <c r="L23" t="str">
        <v>not found</v>
      </c>
      <c r="M23" t="str">
        <v>not found</v>
      </c>
      <c r="N23" t="str">
        <v>not found</v>
      </c>
      <c r="O23" t="str">
        <v>not found</v>
      </c>
      <c r="P23" t="str">
        <v>not found</v>
      </c>
      <c r="Q23" t="str">
        <v>not found</v>
      </c>
      <c r="R23" t="str">
        <v>not found</v>
      </c>
      <c r="S23" t="str">
        <v>not found</v>
      </c>
      <c r="T23" t="str">
        <v>not found</v>
      </c>
      <c r="U23" t="str">
        <v>not found</v>
      </c>
      <c r="V23" t="str">
        <v>not found</v>
      </c>
      <c r="W23" t="str">
        <v>not found</v>
      </c>
      <c r="X23" t="str">
        <v>not found</v>
      </c>
      <c r="Y23" t="str">
        <v>not found</v>
      </c>
      <c r="Z23" t="str">
        <v>not found</v>
      </c>
      <c r="AA23" t="str">
        <v>not found</v>
      </c>
      <c r="AB23" t="str">
        <v>not found</v>
      </c>
      <c r="AC23" t="str">
        <v>not found</v>
      </c>
      <c r="AD23" t="str">
        <v>not found</v>
      </c>
      <c r="AE23" t="str">
        <v>not found</v>
      </c>
      <c r="AF23" t="str">
        <v>not found</v>
      </c>
      <c r="AG23" t="str">
        <v>not found</v>
      </c>
      <c r="AH23" t="str">
        <v>not found</v>
      </c>
      <c r="AI23" t="str">
        <v>not found</v>
      </c>
      <c r="AJ23" t="str">
        <v>not found</v>
      </c>
      <c r="AK23" t="str">
        <v>not found</v>
      </c>
      <c r="AL23" t="str">
        <v>not found</v>
      </c>
      <c r="AM23" t="str">
        <v>not found</v>
      </c>
      <c r="AN23" t="str">
        <v>not found</v>
      </c>
      <c r="AO23" t="str">
        <v>not found</v>
      </c>
      <c r="AP23" t="str">
        <v>not found</v>
      </c>
      <c r="AQ23" t="str">
        <v>not found</v>
      </c>
      <c r="AR23" t="str">
        <v>not found</v>
      </c>
      <c r="AS23" t="str">
        <v>not found</v>
      </c>
      <c r="AT23" t="str">
        <v>not found</v>
      </c>
      <c r="AU23" t="str">
        <v>not found</v>
      </c>
      <c r="AV23" t="str">
        <v>not found</v>
      </c>
      <c r="AW23" t="str">
        <v>not found</v>
      </c>
      <c r="AX23" t="str">
        <v>not found</v>
      </c>
      <c r="AY23" t="str">
        <v>not found</v>
      </c>
      <c r="AZ23" t="str">
        <v>not found</v>
      </c>
      <c r="BA23" t="str">
        <v>not found</v>
      </c>
      <c r="BB23" t="str">
        <v>not found</v>
      </c>
      <c r="BC23" t="str">
        <v>not found</v>
      </c>
      <c r="BD23" t="str">
        <v>not found</v>
      </c>
      <c r="BE23" t="str">
        <v>not found</v>
      </c>
      <c r="BF23" t="str">
        <v>not found</v>
      </c>
      <c r="BG23" t="str">
        <v>not found</v>
      </c>
      <c r="BH23" t="str">
        <v>not found</v>
      </c>
      <c r="BI23" t="str">
        <v>not found</v>
      </c>
      <c r="BJ23" t="str">
        <v>not found</v>
      </c>
      <c r="BK23" t="str">
        <v>not found</v>
      </c>
      <c r="BL23" t="str">
        <v>not found</v>
      </c>
    </row>
    <row r="24" spans="1:70">
      <c r="A24" s="2">
        <v>22</v>
      </c>
      <c r="B24" s="91" t="s">
        <v>137</v>
      </c>
      <c r="D24" s="2" t="s">
        <v>138</v>
      </c>
      <c r="E24" t="str">
        <f t="array" ref="E24:BK24">TRANSPOSE(_xlfn._xlws.SORT(_xlfn._xlws.FILTER(B24:B391,ISNUMBER(SEARCH('PartLib Table'!M39,B24:B391)),"not found")))</f>
        <v>.1250 HEX</v>
      </c>
      <c r="F24" t="str">
        <v>@ ID &amp; FACE</v>
      </c>
      <c r="G24" t="str">
        <v>@ OD &amp; BACK FACE</v>
      </c>
      <c r="H24" t="str">
        <v xml:space="preserve">Blank, Thrd. </v>
      </c>
      <c r="I24" t="str">
        <v>BLAST Per Note 3</v>
      </c>
      <c r="J24" t="str">
        <v>Blast Per Note 4</v>
      </c>
      <c r="K24" t="str">
        <v>Broachless Blank</v>
      </c>
      <c r="L24" t="str">
        <v>Calc.</v>
      </c>
      <c r="M24" t="str">
        <v xml:space="preserve">Center of V Grv. </v>
      </c>
      <c r="N24" t="str">
        <v>Centered within .001 or Less=Pass</v>
      </c>
      <c r="O24" t="str">
        <v>Check across from slot, Final AQL 1.0</v>
      </c>
      <c r="P24" t="str">
        <v>C-Sink</v>
      </c>
      <c r="Q24" t="str">
        <v>Cust. Gauge</v>
      </c>
      <c r="R24" t="str">
        <v>EXT. Sphere Location</v>
      </c>
      <c r="S24" t="str">
        <v>Fav. Ang. Align</v>
      </c>
      <c r="T24" t="str">
        <v>Go GaugeFunc.</v>
      </c>
      <c r="U24" t="str">
        <v>Go Pin must pass through</v>
      </c>
      <c r="V24" t="str">
        <v>Go Pin, No Light, at Radius</v>
      </c>
      <c r="W24" t="str">
        <v>Hex &amp; Lobe Oriented</v>
      </c>
      <c r="X24" t="str">
        <v>Hex Minor to OD .0005 or less = Pass</v>
      </c>
      <c r="Y24" t="str">
        <v>Insp. Fixt.</v>
      </c>
      <c r="Z24" t="str">
        <v>INT. Sphere Location.</v>
      </c>
      <c r="AA24" t="str">
        <v>NA</v>
      </c>
      <c r="AB24" t="str">
        <v>NA</v>
      </c>
      <c r="AC24" t="str">
        <v>No Copper Deposits Allowed</v>
      </c>
      <c r="AD24" t="str">
        <v>No Section</v>
      </c>
      <c r="AE24" t="str">
        <v>O.A.L.</v>
      </c>
      <c r="AF24" t="str">
        <v>One side of slot</v>
      </c>
      <c r="AG24" t="str">
        <v>Perp.|0.05|A|</v>
      </c>
      <c r="AH24" t="str">
        <v>Point Tip</v>
      </c>
      <c r="AI24" t="str">
        <v>Profile|.001|A|B| A&lt;-&gt;B C&lt;-&gt;D</v>
      </c>
      <c r="AJ24" t="str">
        <v>Profile|.0016|B|D|</v>
      </c>
      <c r="AK24" t="str">
        <v>Profile|.005|A|C|</v>
      </c>
      <c r="AL24" t="str">
        <v>Profile|.010|A|B|</v>
      </c>
      <c r="AM24" t="str">
        <v>Rotate Part</v>
      </c>
      <c r="AN24" t="str">
        <v>See Comments Sheet</v>
      </c>
      <c r="AO24" t="str">
        <v>See Image</v>
      </c>
      <c r="AP24" t="str">
        <v>Sharp Okay, No Burr</v>
      </c>
      <c r="AQ24" t="str">
        <v>SØ.331</v>
      </c>
      <c r="AR24" t="str">
        <v>Start of Radius</v>
      </c>
      <c r="AS24" t="str">
        <v>Start of Radius @ .21 Ø</v>
      </c>
      <c r="AT24" t="str">
        <v>Surface Finish Per Note 1</v>
      </c>
      <c r="AU24" t="str">
        <v>T.S.C.</v>
      </c>
      <c r="AV24" t="str">
        <v>T3 HD1 TOOL SFI</v>
      </c>
      <c r="AW24" t="str">
        <v>Tangent Point</v>
      </c>
      <c r="AX24" t="str">
        <v>Taper Check</v>
      </c>
      <c r="AY24" t="str">
        <v>Theo.</v>
      </c>
      <c r="AZ24" t="str">
        <v>Thrd. Minor Ø</v>
      </c>
      <c r="BA24" t="str">
        <v>Thrd. Relief Ø</v>
      </c>
      <c r="BB24" t="str">
        <v>Threadless Blank</v>
      </c>
      <c r="BC24" t="str">
        <v>Thru. Hole Present</v>
      </c>
      <c r="BD24" t="str">
        <v>To center of R.005</v>
      </c>
      <c r="BE24" t="str">
        <v>Tot. Runout</v>
      </c>
      <c r="BF24" t="str">
        <v>True Pos.|.001|B|</v>
      </c>
      <c r="BG24" t="str">
        <v>True Pos.|Ø.03 (M)|A</v>
      </c>
      <c r="BH24" t="str">
        <v>True. Pos.|Ø.001(M)|A|</v>
      </c>
      <c r="BI24" t="str">
        <v>Turn Ø Free of Mill Marks</v>
      </c>
      <c r="BJ24" t="str">
        <v>UNI.</v>
      </c>
      <c r="BK24" t="str">
        <v>Use Go Hex</v>
      </c>
    </row>
    <row r="25" spans="1:70">
      <c r="A25" s="2">
        <v>23</v>
      </c>
      <c r="B25" s="91" t="s">
        <v>140</v>
      </c>
      <c r="D25" s="2" t="s">
        <v>139</v>
      </c>
      <c r="E25" t="str">
        <f t="array" ref="E25:BJ25">TRANSPOSE(_xlfn._xlws.SORT(_xlfn._xlws.FILTER(B25:B392,ISNUMBER(SEARCH('PartLib Table'!M40,B25:B392)),"not found")))</f>
        <v>.1250 HEX</v>
      </c>
      <c r="F25" t="str">
        <v>@ ID &amp; FACE</v>
      </c>
      <c r="G25" t="str">
        <v>@ OD &amp; BACK FACE</v>
      </c>
      <c r="H25" t="str">
        <v xml:space="preserve">Blank, Thrd. </v>
      </c>
      <c r="I25" t="str">
        <v>BLAST Per Note 3</v>
      </c>
      <c r="J25" t="str">
        <v>Blast Per Note 4</v>
      </c>
      <c r="K25" t="str">
        <v>Broachless Blank</v>
      </c>
      <c r="L25" t="str">
        <v>Calc.</v>
      </c>
      <c r="M25" t="str">
        <v xml:space="preserve">Center of V Grv. </v>
      </c>
      <c r="N25" t="str">
        <v>Centered within .001 or Less=Pass</v>
      </c>
      <c r="O25" t="str">
        <v>C-Sink</v>
      </c>
      <c r="P25" t="str">
        <v>Cust. Gauge</v>
      </c>
      <c r="Q25" t="str">
        <v>EXT. Sphere Location</v>
      </c>
      <c r="R25" t="str">
        <v>Fav. Ang. Align</v>
      </c>
      <c r="S25" t="str">
        <v>Go GaugeFunc.</v>
      </c>
      <c r="T25" t="str">
        <v>Go Pin must pass through</v>
      </c>
      <c r="U25" t="str">
        <v>Go Pin, No Light, at Radius</v>
      </c>
      <c r="V25" t="str">
        <v>Hex &amp; Lobe Oriented</v>
      </c>
      <c r="W25" t="str">
        <v>Hex Minor to OD .0005 or less = Pass</v>
      </c>
      <c r="X25" t="str">
        <v>Insp. Fixt.</v>
      </c>
      <c r="Y25" t="str">
        <v>INT. Sphere Location.</v>
      </c>
      <c r="Z25" t="str">
        <v>NA</v>
      </c>
      <c r="AA25" t="str">
        <v>NA</v>
      </c>
      <c r="AB25" t="str">
        <v>No Copper Deposits Allowed</v>
      </c>
      <c r="AC25" t="str">
        <v>No Section</v>
      </c>
      <c r="AD25" t="str">
        <v>O.A.L.</v>
      </c>
      <c r="AE25" t="str">
        <v>One side of slot</v>
      </c>
      <c r="AF25" t="str">
        <v>Perp.|0.05|A|</v>
      </c>
      <c r="AG25" t="str">
        <v>Point Tip</v>
      </c>
      <c r="AH25" t="str">
        <v>Profile|.001|A|B| A&lt;-&gt;B C&lt;-&gt;D</v>
      </c>
      <c r="AI25" t="str">
        <v>Profile|.0016|B|D|</v>
      </c>
      <c r="AJ25" t="str">
        <v>Profile|.005|A|C|</v>
      </c>
      <c r="AK25" t="str">
        <v>Profile|.010|A|B|</v>
      </c>
      <c r="AL25" t="str">
        <v>Rotate Part</v>
      </c>
      <c r="AM25" t="str">
        <v>See Comments Sheet</v>
      </c>
      <c r="AN25" t="str">
        <v>See Image</v>
      </c>
      <c r="AO25" t="str">
        <v>Sharp Okay, No Burr</v>
      </c>
      <c r="AP25" t="str">
        <v>SØ.331</v>
      </c>
      <c r="AQ25" t="str">
        <v>Start of Radius</v>
      </c>
      <c r="AR25" t="str">
        <v>Start of Radius @ .21 Ø</v>
      </c>
      <c r="AS25" t="str">
        <v>Surface Finish Per Note 1</v>
      </c>
      <c r="AT25" t="str">
        <v>T.S.C.</v>
      </c>
      <c r="AU25" t="str">
        <v>T3 HD1 TOOL SFI</v>
      </c>
      <c r="AV25" t="str">
        <v>Tangent Point</v>
      </c>
      <c r="AW25" t="str">
        <v>Taper Check</v>
      </c>
      <c r="AX25" t="str">
        <v>Theo.</v>
      </c>
      <c r="AY25" t="str">
        <v>Thrd. Minor Ø</v>
      </c>
      <c r="AZ25" t="str">
        <v>Thrd. Relief Ø</v>
      </c>
      <c r="BA25" t="str">
        <v>Threadless Blank</v>
      </c>
      <c r="BB25" t="str">
        <v>Thru. Hole Present</v>
      </c>
      <c r="BC25" t="str">
        <v>To center of R.005</v>
      </c>
      <c r="BD25" t="str">
        <v>Tot. Runout</v>
      </c>
      <c r="BE25" t="str">
        <v>True Pos.|.001|B|</v>
      </c>
      <c r="BF25" t="str">
        <v>True Pos.|Ø.03 (M)|A</v>
      </c>
      <c r="BG25" t="str">
        <v>True. Pos.|Ø.001(M)|A|</v>
      </c>
      <c r="BH25" t="str">
        <v>Turn Ø Free of Mill Marks</v>
      </c>
      <c r="BI25" t="str">
        <v>UNI.</v>
      </c>
      <c r="BJ25" t="str">
        <v>Use Go Hex</v>
      </c>
    </row>
    <row r="26" spans="1:70">
      <c r="A26" s="2">
        <v>24</v>
      </c>
      <c r="B26" s="91" t="s">
        <v>142</v>
      </c>
      <c r="D26" s="2" t="s">
        <v>141</v>
      </c>
      <c r="E26" t="str">
        <f t="array" ref="E26:BI26">TRANSPOSE(_xlfn._xlws.SORT(_xlfn._xlws.FILTER(B26:B393,ISNUMBER(SEARCH('PartLib Table'!M41,B26:B393)),"not found")))</f>
        <v>.1250 HEX</v>
      </c>
      <c r="F26" t="str">
        <v>@ OD &amp; BACK FACE</v>
      </c>
      <c r="G26" t="str">
        <v xml:space="preserve">Blank, Thrd. </v>
      </c>
      <c r="H26" t="str">
        <v>BLAST Per Note 3</v>
      </c>
      <c r="I26" t="str">
        <v>Blast Per Note 4</v>
      </c>
      <c r="J26" t="str">
        <v>Broachless Blank</v>
      </c>
      <c r="K26" t="str">
        <v>Calc.</v>
      </c>
      <c r="L26" t="str">
        <v xml:space="preserve">Center of V Grv. </v>
      </c>
      <c r="M26" t="str">
        <v>Centered within .001 or Less=Pass</v>
      </c>
      <c r="N26" t="str">
        <v>C-Sink</v>
      </c>
      <c r="O26" t="str">
        <v>Cust. Gauge</v>
      </c>
      <c r="P26" t="str">
        <v>EXT. Sphere Location</v>
      </c>
      <c r="Q26" t="str">
        <v>Fav. Ang. Align</v>
      </c>
      <c r="R26" t="str">
        <v>Go GaugeFunc.</v>
      </c>
      <c r="S26" t="str">
        <v>Go Pin must pass through</v>
      </c>
      <c r="T26" t="str">
        <v>Go Pin, No Light, at Radius</v>
      </c>
      <c r="U26" t="str">
        <v>Hex &amp; Lobe Oriented</v>
      </c>
      <c r="V26" t="str">
        <v>Hex Minor to OD .0005 or less = Pass</v>
      </c>
      <c r="W26" t="str">
        <v>Insp. Fixt.</v>
      </c>
      <c r="X26" t="str">
        <v>INT. Sphere Location.</v>
      </c>
      <c r="Y26" t="str">
        <v>NA</v>
      </c>
      <c r="Z26" t="str">
        <v>NA</v>
      </c>
      <c r="AA26" t="str">
        <v>No Copper Deposits Allowed</v>
      </c>
      <c r="AB26" t="str">
        <v>No Section</v>
      </c>
      <c r="AC26" t="str">
        <v>O.A.L.</v>
      </c>
      <c r="AD26" t="str">
        <v>One side of slot</v>
      </c>
      <c r="AE26" t="str">
        <v>Perp.|0.05|A|</v>
      </c>
      <c r="AF26" t="str">
        <v>Point Tip</v>
      </c>
      <c r="AG26" t="str">
        <v>Profile|.001|A|B| A&lt;-&gt;B C&lt;-&gt;D</v>
      </c>
      <c r="AH26" t="str">
        <v>Profile|.0016|B|D|</v>
      </c>
      <c r="AI26" t="str">
        <v>Profile|.005|A|C|</v>
      </c>
      <c r="AJ26" t="str">
        <v>Profile|.010|A|B|</v>
      </c>
      <c r="AK26" t="str">
        <v>Rotate Part</v>
      </c>
      <c r="AL26" t="str">
        <v>See Comments Sheet</v>
      </c>
      <c r="AM26" t="str">
        <v>See Image</v>
      </c>
      <c r="AN26" t="str">
        <v>Sharp Okay, No Burr</v>
      </c>
      <c r="AO26" t="str">
        <v>SØ.331</v>
      </c>
      <c r="AP26" t="str">
        <v>Start of Radius</v>
      </c>
      <c r="AQ26" t="str">
        <v>Start of Radius @ .21 Ø</v>
      </c>
      <c r="AR26" t="str">
        <v>Surface Finish Per Note 1</v>
      </c>
      <c r="AS26" t="str">
        <v>T.S.C.</v>
      </c>
      <c r="AT26" t="str">
        <v>T3 HD1 TOOL SFI</v>
      </c>
      <c r="AU26" t="str">
        <v>Tangent Point</v>
      </c>
      <c r="AV26" t="str">
        <v>Taper Check</v>
      </c>
      <c r="AW26" t="str">
        <v>Theo.</v>
      </c>
      <c r="AX26" t="str">
        <v>Thrd. Minor Ø</v>
      </c>
      <c r="AY26" t="str">
        <v>Thrd. Relief Ø</v>
      </c>
      <c r="AZ26" t="str">
        <v>Threadless Blank</v>
      </c>
      <c r="BA26" t="str">
        <v>Thru. Hole Present</v>
      </c>
      <c r="BB26" t="str">
        <v>To center of R.005</v>
      </c>
      <c r="BC26" t="str">
        <v>Tot. Runout</v>
      </c>
      <c r="BD26" t="str">
        <v>True Pos.|.001|B|</v>
      </c>
      <c r="BE26" t="str">
        <v>True Pos.|Ø.03 (M)|A</v>
      </c>
      <c r="BF26" t="str">
        <v>True. Pos.|Ø.001(M)|A|</v>
      </c>
      <c r="BG26" t="str">
        <v>Turn Ø Free of Mill Marks</v>
      </c>
      <c r="BH26" t="str">
        <v>UNI.</v>
      </c>
      <c r="BI26" t="str">
        <v>Use Go Hex</v>
      </c>
    </row>
    <row r="27" spans="1:70">
      <c r="A27" s="2">
        <v>25</v>
      </c>
      <c r="B27" s="91" t="s">
        <v>145</v>
      </c>
      <c r="D27" s="2" t="s">
        <v>144</v>
      </c>
      <c r="E27" t="str">
        <f t="array" ref="E27:BH27">TRANSPOSE(_xlfn._xlws.SORT(_xlfn._xlws.FILTER(B27:B394,ISNUMBER(SEARCH('PartLib Table'!M42,B27:B394)),"not found")))</f>
        <v>.1250 HEX</v>
      </c>
      <c r="F27" t="str">
        <v xml:space="preserve">Blank, Thrd. </v>
      </c>
      <c r="G27" t="str">
        <v>BLAST Per Note 3</v>
      </c>
      <c r="H27" t="str">
        <v>Blast Per Note 4</v>
      </c>
      <c r="I27" t="str">
        <v>Broachless Blank</v>
      </c>
      <c r="J27" t="str">
        <v>Calc.</v>
      </c>
      <c r="K27" t="str">
        <v xml:space="preserve">Center of V Grv. </v>
      </c>
      <c r="L27" t="str">
        <v>Centered within .001 or Less=Pass</v>
      </c>
      <c r="M27" t="str">
        <v>C-Sink</v>
      </c>
      <c r="N27" t="str">
        <v>Cust. Gauge</v>
      </c>
      <c r="O27" t="str">
        <v>EXT. Sphere Location</v>
      </c>
      <c r="P27" t="str">
        <v>Fav. Ang. Align</v>
      </c>
      <c r="Q27" t="str">
        <v>Go GaugeFunc.</v>
      </c>
      <c r="R27" t="str">
        <v>Go Pin must pass through</v>
      </c>
      <c r="S27" t="str">
        <v>Go Pin, No Light, at Radius</v>
      </c>
      <c r="T27" t="str">
        <v>Hex &amp; Lobe Oriented</v>
      </c>
      <c r="U27" t="str">
        <v>Hex Minor to OD .0005 or less = Pass</v>
      </c>
      <c r="V27" t="str">
        <v>Insp. Fixt.</v>
      </c>
      <c r="W27" t="str">
        <v>INT. Sphere Location.</v>
      </c>
      <c r="X27" t="str">
        <v>NA</v>
      </c>
      <c r="Y27" t="str">
        <v>NA</v>
      </c>
      <c r="Z27" t="str">
        <v>No Copper Deposits Allowed</v>
      </c>
      <c r="AA27" t="str">
        <v>No Section</v>
      </c>
      <c r="AB27" t="str">
        <v>O.A.L.</v>
      </c>
      <c r="AC27" t="str">
        <v>One side of slot</v>
      </c>
      <c r="AD27" t="str">
        <v>Perp.|0.05|A|</v>
      </c>
      <c r="AE27" t="str">
        <v>Point Tip</v>
      </c>
      <c r="AF27" t="str">
        <v>Profile|.001|A|B| A&lt;-&gt;B C&lt;-&gt;D</v>
      </c>
      <c r="AG27" t="str">
        <v>Profile|.0016|B|D|</v>
      </c>
      <c r="AH27" t="str">
        <v>Profile|.005|A|C|</v>
      </c>
      <c r="AI27" t="str">
        <v>Profile|.010|A|B|</v>
      </c>
      <c r="AJ27" t="str">
        <v>Rotate Part</v>
      </c>
      <c r="AK27" t="str">
        <v>See Comments Sheet</v>
      </c>
      <c r="AL27" t="str">
        <v>See Image</v>
      </c>
      <c r="AM27" t="str">
        <v>Sharp Okay, No Burr</v>
      </c>
      <c r="AN27" t="str">
        <v>SØ.331</v>
      </c>
      <c r="AO27" t="str">
        <v>Start of Radius</v>
      </c>
      <c r="AP27" t="str">
        <v>Start of Radius @ .21 Ø</v>
      </c>
      <c r="AQ27" t="str">
        <v>Surface Finish Per Note 1</v>
      </c>
      <c r="AR27" t="str">
        <v>T.S.C.</v>
      </c>
      <c r="AS27" t="str">
        <v>T3 HD1 TOOL SFI</v>
      </c>
      <c r="AT27" t="str">
        <v>Tangent Point</v>
      </c>
      <c r="AU27" t="str">
        <v>Taper Check</v>
      </c>
      <c r="AV27" t="str">
        <v>Theo.</v>
      </c>
      <c r="AW27" t="str">
        <v>Thrd. Minor Ø</v>
      </c>
      <c r="AX27" t="str">
        <v>Thrd. Relief Ø</v>
      </c>
      <c r="AY27" t="str">
        <v>Threadless Blank</v>
      </c>
      <c r="AZ27" t="str">
        <v>Thru. Hole Present</v>
      </c>
      <c r="BA27" t="str">
        <v>To center of R.005</v>
      </c>
      <c r="BB27" t="str">
        <v>Tot. Runout</v>
      </c>
      <c r="BC27" t="str">
        <v>True Pos.|.001|B|</v>
      </c>
      <c r="BD27" t="str">
        <v>True Pos.|Ø.03 (M)|A</v>
      </c>
      <c r="BE27" t="str">
        <v>True. Pos.|Ø.001(M)|A|</v>
      </c>
      <c r="BF27" t="str">
        <v>Turn Ø Free of Mill Marks</v>
      </c>
      <c r="BG27" t="str">
        <v>UNI.</v>
      </c>
      <c r="BH27" t="str">
        <v>Use Go Hex</v>
      </c>
    </row>
    <row r="28" spans="1:70">
      <c r="A28" s="2">
        <v>26</v>
      </c>
      <c r="B28" s="91" t="s">
        <v>33</v>
      </c>
      <c r="D28" s="2" t="s">
        <v>146</v>
      </c>
      <c r="E28" t="str">
        <f t="array" ref="E28:BG28">TRANSPOSE(_xlfn._xlws.SORT(_xlfn._xlws.FILTER(B28:B395,ISNUMBER(SEARCH('PartLib Table'!M43,B28:B395)),"not found")))</f>
        <v>.1250 HEX</v>
      </c>
      <c r="F28" t="str">
        <v xml:space="preserve">Blank, Thrd. </v>
      </c>
      <c r="G28" t="str">
        <v>BLAST Per Note 3</v>
      </c>
      <c r="H28" t="str">
        <v>Blast Per Note 4</v>
      </c>
      <c r="I28" t="str">
        <v>Broachless Blank</v>
      </c>
      <c r="J28" t="str">
        <v>Calc.</v>
      </c>
      <c r="K28" t="str">
        <v xml:space="preserve">Center of V Grv. </v>
      </c>
      <c r="L28" t="str">
        <v>Centered within .001 or Less=Pass</v>
      </c>
      <c r="M28" t="str">
        <v>C-Sink</v>
      </c>
      <c r="N28" t="str">
        <v>Cust. Gauge</v>
      </c>
      <c r="O28" t="str">
        <v>EXT. Sphere Location</v>
      </c>
      <c r="P28" t="str">
        <v>Fav. Ang. Align</v>
      </c>
      <c r="Q28" t="str">
        <v>Go GaugeFunc.</v>
      </c>
      <c r="R28" t="str">
        <v>Go Pin must pass through</v>
      </c>
      <c r="S28" t="str">
        <v>Go Pin, No Light, at Radius</v>
      </c>
      <c r="T28" t="str">
        <v>Hex &amp; Lobe Oriented</v>
      </c>
      <c r="U28" t="str">
        <v>Hex Minor to OD .0005 or less = Pass</v>
      </c>
      <c r="V28" t="str">
        <v>Insp. Fixt.</v>
      </c>
      <c r="W28" t="str">
        <v>INT. Sphere Location.</v>
      </c>
      <c r="X28" t="str">
        <v>NA</v>
      </c>
      <c r="Y28" t="str">
        <v>NA</v>
      </c>
      <c r="Z28" t="str">
        <v>No Copper Deposits Allowed</v>
      </c>
      <c r="AA28" t="str">
        <v>No Section</v>
      </c>
      <c r="AB28" t="str">
        <v>O.A.L.</v>
      </c>
      <c r="AC28" t="str">
        <v>Perp.|0.05|A|</v>
      </c>
      <c r="AD28" t="str">
        <v>Point Tip</v>
      </c>
      <c r="AE28" t="str">
        <v>Profile|.001|A|B| A&lt;-&gt;B C&lt;-&gt;D</v>
      </c>
      <c r="AF28" t="str">
        <v>Profile|.0016|B|D|</v>
      </c>
      <c r="AG28" t="str">
        <v>Profile|.005|A|C|</v>
      </c>
      <c r="AH28" t="str">
        <v>Profile|.010|A|B|</v>
      </c>
      <c r="AI28" t="str">
        <v>Rotate Part</v>
      </c>
      <c r="AJ28" t="str">
        <v>See Comments Sheet</v>
      </c>
      <c r="AK28" t="str">
        <v>See Image</v>
      </c>
      <c r="AL28" t="str">
        <v>Sharp Okay, No Burr</v>
      </c>
      <c r="AM28" t="str">
        <v>SØ.331</v>
      </c>
      <c r="AN28" t="str">
        <v>Start of Radius</v>
      </c>
      <c r="AO28" t="str">
        <v>Start of Radius @ .21 Ø</v>
      </c>
      <c r="AP28" t="str">
        <v>Surface Finish Per Note 1</v>
      </c>
      <c r="AQ28" t="str">
        <v>T.S.C.</v>
      </c>
      <c r="AR28" t="str">
        <v>T3 HD1 TOOL SFI</v>
      </c>
      <c r="AS28" t="str">
        <v>Tangent Point</v>
      </c>
      <c r="AT28" t="str">
        <v>Taper Check</v>
      </c>
      <c r="AU28" t="str">
        <v>Theo.</v>
      </c>
      <c r="AV28" t="str">
        <v>Thrd. Minor Ø</v>
      </c>
      <c r="AW28" t="str">
        <v>Thrd. Relief Ø</v>
      </c>
      <c r="AX28" t="str">
        <v>Threadless Blank</v>
      </c>
      <c r="AY28" t="str">
        <v>Thru. Hole Present</v>
      </c>
      <c r="AZ28" t="str">
        <v>To center of R.005</v>
      </c>
      <c r="BA28" t="str">
        <v>Tot. Runout</v>
      </c>
      <c r="BB28" t="str">
        <v>True Pos.|.001|B|</v>
      </c>
      <c r="BC28" t="str">
        <v>True Pos.|Ø.03 (M)|A</v>
      </c>
      <c r="BD28" t="str">
        <v>True. Pos.|Ø.001(M)|A|</v>
      </c>
      <c r="BE28" t="str">
        <v>Turn Ø Free of Mill Marks</v>
      </c>
      <c r="BF28" t="str">
        <v>UNI.</v>
      </c>
      <c r="BG28" t="str">
        <v>Use Go Hex</v>
      </c>
    </row>
    <row r="29" spans="1:70">
      <c r="A29" s="2">
        <v>27</v>
      </c>
      <c r="B29" s="91" t="s">
        <v>148</v>
      </c>
      <c r="D29" s="2" t="s">
        <v>147</v>
      </c>
      <c r="E29" t="str">
        <f t="array" ref="E29:BF29">TRANSPOSE(_xlfn._xlws.SORT(_xlfn._xlws.FILTER(B29:B396,ISNUMBER(SEARCH('PartLib Table'!M44,B29:B396)),"not found")))</f>
        <v>.1250 HEX</v>
      </c>
      <c r="F29" t="str">
        <v xml:space="preserve">Blank, Thrd. </v>
      </c>
      <c r="G29" t="str">
        <v>BLAST Per Note 3</v>
      </c>
      <c r="H29" t="str">
        <v>Blast Per Note 4</v>
      </c>
      <c r="I29" t="str">
        <v>Broachless Blank</v>
      </c>
      <c r="J29" t="str">
        <v>Calc.</v>
      </c>
      <c r="K29" t="str">
        <v xml:space="preserve">Center of V Grv. </v>
      </c>
      <c r="L29" t="str">
        <v>Centered within .001 or Less=Pass</v>
      </c>
      <c r="M29" t="str">
        <v>C-Sink</v>
      </c>
      <c r="N29" t="str">
        <v>Cust. Gauge</v>
      </c>
      <c r="O29" t="str">
        <v>EXT. Sphere Location</v>
      </c>
      <c r="P29" t="str">
        <v>Fav. Ang. Align</v>
      </c>
      <c r="Q29" t="str">
        <v>Go GaugeFunc.</v>
      </c>
      <c r="R29" t="str">
        <v>Go Pin must pass through</v>
      </c>
      <c r="S29" t="str">
        <v>Go Pin, No Light, at Radius</v>
      </c>
      <c r="T29" t="str">
        <v>Hex &amp; Lobe Oriented</v>
      </c>
      <c r="U29" t="str">
        <v>Hex Minor to OD .0005 or less = Pass</v>
      </c>
      <c r="V29" t="str">
        <v>Insp. Fixt.</v>
      </c>
      <c r="W29" t="str">
        <v>INT. Sphere Location.</v>
      </c>
      <c r="X29" t="str">
        <v>NA</v>
      </c>
      <c r="Y29" t="str">
        <v>No Copper Deposits Allowed</v>
      </c>
      <c r="Z29" t="str">
        <v>No Section</v>
      </c>
      <c r="AA29" t="str">
        <v>O.A.L.</v>
      </c>
      <c r="AB29" t="str">
        <v>Perp.|0.05|A|</v>
      </c>
      <c r="AC29" t="str">
        <v>Point Tip</v>
      </c>
      <c r="AD29" t="str">
        <v>Profile|.001|A|B| A&lt;-&gt;B C&lt;-&gt;D</v>
      </c>
      <c r="AE29" t="str">
        <v>Profile|.0016|B|D|</v>
      </c>
      <c r="AF29" t="str">
        <v>Profile|.005|A|C|</v>
      </c>
      <c r="AG29" t="str">
        <v>Profile|.010|A|B|</v>
      </c>
      <c r="AH29" t="str">
        <v>Rotate Part</v>
      </c>
      <c r="AI29" t="str">
        <v>See Comments Sheet</v>
      </c>
      <c r="AJ29" t="str">
        <v>See Image</v>
      </c>
      <c r="AK29" t="str">
        <v>Sharp Okay, No Burr</v>
      </c>
      <c r="AL29" t="str">
        <v>SØ.331</v>
      </c>
      <c r="AM29" t="str">
        <v>Start of Radius</v>
      </c>
      <c r="AN29" t="str">
        <v>Start of Radius @ .21 Ø</v>
      </c>
      <c r="AO29" t="str">
        <v>Surface Finish Per Note 1</v>
      </c>
      <c r="AP29" t="str">
        <v>T.S.C.</v>
      </c>
      <c r="AQ29" t="str">
        <v>T3 HD1 TOOL SFI</v>
      </c>
      <c r="AR29" t="str">
        <v>Tangent Point</v>
      </c>
      <c r="AS29" t="str">
        <v>Taper Check</v>
      </c>
      <c r="AT29" t="str">
        <v>Theo.</v>
      </c>
      <c r="AU29" t="str">
        <v>Thrd. Minor Ø</v>
      </c>
      <c r="AV29" t="str">
        <v>Thrd. Relief Ø</v>
      </c>
      <c r="AW29" t="str">
        <v>Threadless Blank</v>
      </c>
      <c r="AX29" t="str">
        <v>Thru. Hole Present</v>
      </c>
      <c r="AY29" t="str">
        <v>To center of R.005</v>
      </c>
      <c r="AZ29" t="str">
        <v>Tot. Runout</v>
      </c>
      <c r="BA29" t="str">
        <v>True Pos.|.001|B|</v>
      </c>
      <c r="BB29" t="str">
        <v>True Pos.|Ø.03 (M)|A</v>
      </c>
      <c r="BC29" t="str">
        <v>True. Pos.|Ø.001(M)|A|</v>
      </c>
      <c r="BD29" t="str">
        <v>Turn Ø Free of Mill Marks</v>
      </c>
      <c r="BE29" t="str">
        <v>UNI.</v>
      </c>
      <c r="BF29" t="str">
        <v>Use Go Hex</v>
      </c>
    </row>
    <row r="30" spans="1:70">
      <c r="A30" s="2">
        <v>28</v>
      </c>
      <c r="B30" s="91" t="s">
        <v>150</v>
      </c>
      <c r="D30" s="2" t="s">
        <v>149</v>
      </c>
      <c r="E30" t="str">
        <f t="array" ref="E30:BE30">TRANSPOSE(_xlfn._xlws.SORT(_xlfn._xlws.FILTER(B30:B397,ISNUMBER(SEARCH('PartLib Table'!M45,B30:B397)),"not found")))</f>
        <v>.1250 HEX</v>
      </c>
      <c r="F30" t="str">
        <v xml:space="preserve">Blank, Thrd. </v>
      </c>
      <c r="G30" t="str">
        <v>BLAST Per Note 3</v>
      </c>
      <c r="H30" t="str">
        <v>Blast Per Note 4</v>
      </c>
      <c r="I30" t="str">
        <v>Broachless Blank</v>
      </c>
      <c r="J30" t="str">
        <v>Calc.</v>
      </c>
      <c r="K30" t="str">
        <v xml:space="preserve">Center of V Grv. </v>
      </c>
      <c r="L30" t="str">
        <v>Centered within .001 or Less=Pass</v>
      </c>
      <c r="M30" t="str">
        <v>C-Sink</v>
      </c>
      <c r="N30" t="str">
        <v>Cust. Gauge</v>
      </c>
      <c r="O30" t="str">
        <v>EXT. Sphere Location</v>
      </c>
      <c r="P30" t="str">
        <v>Fav. Ang. Align</v>
      </c>
      <c r="Q30" t="str">
        <v>Go GaugeFunc.</v>
      </c>
      <c r="R30" t="str">
        <v>Go Pin must pass through</v>
      </c>
      <c r="S30" t="str">
        <v>Go Pin, No Light, at Radius</v>
      </c>
      <c r="T30" t="str">
        <v>Hex &amp; Lobe Oriented</v>
      </c>
      <c r="U30" t="str">
        <v>Hex Minor to OD .0005 or less = Pass</v>
      </c>
      <c r="V30" t="str">
        <v>Insp. Fixt.</v>
      </c>
      <c r="W30" t="str">
        <v>INT. Sphere Location.</v>
      </c>
      <c r="X30" t="str">
        <v>NA</v>
      </c>
      <c r="Y30" t="str">
        <v>No Copper Deposits Allowed</v>
      </c>
      <c r="Z30" t="str">
        <v>No Section</v>
      </c>
      <c r="AA30" t="str">
        <v>O.A.L.</v>
      </c>
      <c r="AB30" t="str">
        <v>Perp.|0.05|A|</v>
      </c>
      <c r="AC30" t="str">
        <v>Point Tip</v>
      </c>
      <c r="AD30" t="str">
        <v>Profile|.001|A|B| A&lt;-&gt;B C&lt;-&gt;D</v>
      </c>
      <c r="AE30" t="str">
        <v>Profile|.0016|B|D|</v>
      </c>
      <c r="AF30" t="str">
        <v>Profile|.005|A|C|</v>
      </c>
      <c r="AG30" t="str">
        <v>Profile|.010|A|B|</v>
      </c>
      <c r="AH30" t="str">
        <v>Rotate Part</v>
      </c>
      <c r="AI30" t="str">
        <v>See Comments Sheet</v>
      </c>
      <c r="AJ30" t="str">
        <v>See Image</v>
      </c>
      <c r="AK30" t="str">
        <v>Sharp Okay, No Burr</v>
      </c>
      <c r="AL30" t="str">
        <v>SØ.331</v>
      </c>
      <c r="AM30" t="str">
        <v>Start of Radius</v>
      </c>
      <c r="AN30" t="str">
        <v>Start of Radius @ .21 Ø</v>
      </c>
      <c r="AO30" t="str">
        <v>Surface Finish Per Note 1</v>
      </c>
      <c r="AP30" t="str">
        <v>T.S.C.</v>
      </c>
      <c r="AQ30" t="str">
        <v>T3 HD1 TOOL SFI</v>
      </c>
      <c r="AR30" t="str">
        <v>Tangent Point</v>
      </c>
      <c r="AS30" t="str">
        <v>Taper Check</v>
      </c>
      <c r="AT30" t="str">
        <v>Theo.</v>
      </c>
      <c r="AU30" t="str">
        <v>Thrd. Relief Ø</v>
      </c>
      <c r="AV30" t="str">
        <v>Threadless Blank</v>
      </c>
      <c r="AW30" t="str">
        <v>Thru. Hole Present</v>
      </c>
      <c r="AX30" t="str">
        <v>To center of R.005</v>
      </c>
      <c r="AY30" t="str">
        <v>Tot. Runout</v>
      </c>
      <c r="AZ30" t="str">
        <v>True Pos.|.001|B|</v>
      </c>
      <c r="BA30" t="str">
        <v>True Pos.|Ø.03 (M)|A</v>
      </c>
      <c r="BB30" t="str">
        <v>True. Pos.|Ø.001(M)|A|</v>
      </c>
      <c r="BC30" t="str">
        <v>Turn Ø Free of Mill Marks</v>
      </c>
      <c r="BD30" t="str">
        <v>UNI.</v>
      </c>
      <c r="BE30" t="str">
        <v>Use Go Hex</v>
      </c>
    </row>
    <row r="31" spans="1:70">
      <c r="A31" s="2">
        <v>29</v>
      </c>
      <c r="B31" s="91" t="s">
        <v>152</v>
      </c>
      <c r="D31" s="2" t="s">
        <v>151</v>
      </c>
      <c r="E31" t="str">
        <f t="array" ref="E31:BD31">TRANSPOSE(_xlfn._xlws.SORT(_xlfn._xlws.FILTER(B31:B398,ISNUMBER(SEARCH('PartLib Table'!M46,B31:B398)),"not found")))</f>
        <v>.1250 HEX</v>
      </c>
      <c r="F31" t="str">
        <v xml:space="preserve">Blank, Thrd. </v>
      </c>
      <c r="G31" t="str">
        <v>BLAST Per Note 3</v>
      </c>
      <c r="H31" t="str">
        <v>Blast Per Note 4</v>
      </c>
      <c r="I31" t="str">
        <v>Broachless Blank</v>
      </c>
      <c r="J31" t="str">
        <v>Calc.</v>
      </c>
      <c r="K31" t="str">
        <v xml:space="preserve">Center of V Grv. </v>
      </c>
      <c r="L31" t="str">
        <v>Centered within .001 or Less=Pass</v>
      </c>
      <c r="M31" t="str">
        <v>C-Sink</v>
      </c>
      <c r="N31" t="str">
        <v>Cust. Gauge</v>
      </c>
      <c r="O31" t="str">
        <v>EXT. Sphere Location</v>
      </c>
      <c r="P31" t="str">
        <v>Fav. Ang. Align</v>
      </c>
      <c r="Q31" t="str">
        <v>Go GaugeFunc.</v>
      </c>
      <c r="R31" t="str">
        <v>Go Pin must pass through</v>
      </c>
      <c r="S31" t="str">
        <v>Go Pin, No Light, at Radius</v>
      </c>
      <c r="T31" t="str">
        <v>Hex &amp; Lobe Oriented</v>
      </c>
      <c r="U31" t="str">
        <v>Hex Minor to OD .0005 or less = Pass</v>
      </c>
      <c r="V31" t="str">
        <v>Insp. Fixt.</v>
      </c>
      <c r="W31" t="str">
        <v>INT. Sphere Location.</v>
      </c>
      <c r="X31" t="str">
        <v>NA</v>
      </c>
      <c r="Y31" t="str">
        <v>No Copper Deposits Allowed</v>
      </c>
      <c r="Z31" t="str">
        <v>No Section</v>
      </c>
      <c r="AA31" t="str">
        <v>O.A.L.</v>
      </c>
      <c r="AB31" t="str">
        <v>Perp.|0.05|A|</v>
      </c>
      <c r="AC31" t="str">
        <v>Point Tip</v>
      </c>
      <c r="AD31" t="str">
        <v>Profile|.001|A|B| A&lt;-&gt;B C&lt;-&gt;D</v>
      </c>
      <c r="AE31" t="str">
        <v>Profile|.0016|B|D|</v>
      </c>
      <c r="AF31" t="str">
        <v>Profile|.005|A|C|</v>
      </c>
      <c r="AG31" t="str">
        <v>Profile|.010|A|B|</v>
      </c>
      <c r="AH31" t="str">
        <v>Rotate Part</v>
      </c>
      <c r="AI31" t="str">
        <v>See Comments Sheet</v>
      </c>
      <c r="AJ31" t="str">
        <v>See Image</v>
      </c>
      <c r="AK31" t="str">
        <v>Sharp Okay, No Burr</v>
      </c>
      <c r="AL31" t="str">
        <v>SØ.331</v>
      </c>
      <c r="AM31" t="str">
        <v>Start of Radius</v>
      </c>
      <c r="AN31" t="str">
        <v>Start of Radius @ .21 Ø</v>
      </c>
      <c r="AO31" t="str">
        <v>Surface Finish Per Note 1</v>
      </c>
      <c r="AP31" t="str">
        <v>T.S.C.</v>
      </c>
      <c r="AQ31" t="str">
        <v>T3 HD1 TOOL SFI</v>
      </c>
      <c r="AR31" t="str">
        <v>Tangent Point</v>
      </c>
      <c r="AS31" t="str">
        <v>Taper Check</v>
      </c>
      <c r="AT31" t="str">
        <v>Theo.</v>
      </c>
      <c r="AU31" t="str">
        <v>Threadless Blank</v>
      </c>
      <c r="AV31" t="str">
        <v>Thru. Hole Present</v>
      </c>
      <c r="AW31" t="str">
        <v>To center of R.005</v>
      </c>
      <c r="AX31" t="str">
        <v>Tot. Runout</v>
      </c>
      <c r="AY31" t="str">
        <v>True Pos.|.001|B|</v>
      </c>
      <c r="AZ31" t="str">
        <v>True Pos.|Ø.03 (M)|A</v>
      </c>
      <c r="BA31" t="str">
        <v>True. Pos.|Ø.001(M)|A|</v>
      </c>
      <c r="BB31" t="str">
        <v>Turn Ø Free of Mill Marks</v>
      </c>
      <c r="BC31" t="str">
        <v>UNI.</v>
      </c>
      <c r="BD31" t="str">
        <v>Use Go Hex</v>
      </c>
    </row>
    <row r="32" spans="1:70">
      <c r="A32" s="2">
        <v>30</v>
      </c>
      <c r="B32" s="91" t="s">
        <v>154</v>
      </c>
      <c r="D32" s="2" t="s">
        <v>153</v>
      </c>
      <c r="E32" t="str">
        <f t="array" ref="E32:BC32">TRANSPOSE(_xlfn._xlws.SORT(_xlfn._xlws.FILTER(B32:B399,ISNUMBER(SEARCH('PartLib Table'!M47,B32:B399)),"not found")))</f>
        <v>.1250 HEX</v>
      </c>
      <c r="F32" t="str">
        <v>BLAST Per Note 3</v>
      </c>
      <c r="G32" t="str">
        <v>Blast Per Note 4</v>
      </c>
      <c r="H32" t="str">
        <v>Broachless Blank</v>
      </c>
      <c r="I32" t="str">
        <v>Calc.</v>
      </c>
      <c r="J32" t="str">
        <v xml:space="preserve">Center of V Grv. </v>
      </c>
      <c r="K32" t="str">
        <v>Centered within .001 or Less=Pass</v>
      </c>
      <c r="L32" t="str">
        <v>C-Sink</v>
      </c>
      <c r="M32" t="str">
        <v>Cust. Gauge</v>
      </c>
      <c r="N32" t="str">
        <v>EXT. Sphere Location</v>
      </c>
      <c r="O32" t="str">
        <v>Fav. Ang. Align</v>
      </c>
      <c r="P32" t="str">
        <v>Go GaugeFunc.</v>
      </c>
      <c r="Q32" t="str">
        <v>Go Pin must pass through</v>
      </c>
      <c r="R32" t="str">
        <v>Go Pin, No Light, at Radius</v>
      </c>
      <c r="S32" t="str">
        <v>Hex &amp; Lobe Oriented</v>
      </c>
      <c r="T32" t="str">
        <v>Hex Minor to OD .0005 or less = Pass</v>
      </c>
      <c r="U32" t="str">
        <v>Insp. Fixt.</v>
      </c>
      <c r="V32" t="str">
        <v>INT. Sphere Location.</v>
      </c>
      <c r="W32" t="str">
        <v>NA</v>
      </c>
      <c r="X32" t="str">
        <v>No Copper Deposits Allowed</v>
      </c>
      <c r="Y32" t="str">
        <v>No Section</v>
      </c>
      <c r="Z32" t="str">
        <v>O.A.L.</v>
      </c>
      <c r="AA32" t="str">
        <v>Perp.|0.05|A|</v>
      </c>
      <c r="AB32" t="str">
        <v>Point Tip</v>
      </c>
      <c r="AC32" t="str">
        <v>Profile|.001|A|B| A&lt;-&gt;B C&lt;-&gt;D</v>
      </c>
      <c r="AD32" t="str">
        <v>Profile|.0016|B|D|</v>
      </c>
      <c r="AE32" t="str">
        <v>Profile|.005|A|C|</v>
      </c>
      <c r="AF32" t="str">
        <v>Profile|.010|A|B|</v>
      </c>
      <c r="AG32" t="str">
        <v>Rotate Part</v>
      </c>
      <c r="AH32" t="str">
        <v>See Comments Sheet</v>
      </c>
      <c r="AI32" t="str">
        <v>See Image</v>
      </c>
      <c r="AJ32" t="str">
        <v>Sharp Okay, No Burr</v>
      </c>
      <c r="AK32" t="str">
        <v>SØ.331</v>
      </c>
      <c r="AL32" t="str">
        <v>Start of Radius</v>
      </c>
      <c r="AM32" t="str">
        <v>Start of Radius @ .21 Ø</v>
      </c>
      <c r="AN32" t="str">
        <v>Surface Finish Per Note 1</v>
      </c>
      <c r="AO32" t="str">
        <v>T.S.C.</v>
      </c>
      <c r="AP32" t="str">
        <v>T3 HD1 TOOL SFI</v>
      </c>
      <c r="AQ32" t="str">
        <v>Tangent Point</v>
      </c>
      <c r="AR32" t="str">
        <v>Taper Check</v>
      </c>
      <c r="AS32" t="str">
        <v>Theo.</v>
      </c>
      <c r="AT32" t="str">
        <v>Threadless Blank</v>
      </c>
      <c r="AU32" t="str">
        <v>Thru. Hole Present</v>
      </c>
      <c r="AV32" t="str">
        <v>To center of R.005</v>
      </c>
      <c r="AW32" t="str">
        <v>Tot. Runout</v>
      </c>
      <c r="AX32" t="str">
        <v>True Pos.|.001|B|</v>
      </c>
      <c r="AY32" t="str">
        <v>True Pos.|Ø.03 (M)|A</v>
      </c>
      <c r="AZ32" t="str">
        <v>True. Pos.|Ø.001(M)|A|</v>
      </c>
      <c r="BA32" t="str">
        <v>Turn Ø Free of Mill Marks</v>
      </c>
      <c r="BB32" t="str">
        <v>UNI.</v>
      </c>
      <c r="BC32" t="str">
        <v>Use Go Hex</v>
      </c>
    </row>
    <row r="33" spans="1:54">
      <c r="A33" s="2">
        <v>31</v>
      </c>
      <c r="B33" s="91" t="s">
        <v>155</v>
      </c>
      <c r="D33" s="2" t="s">
        <v>156</v>
      </c>
      <c r="E33" t="str">
        <f t="array" ref="E33:BB33">TRANSPOSE(_xlfn._xlws.SORT(_xlfn._xlws.FILTER(B33:B400,ISNUMBER(SEARCH('PartLib Table'!M48,B33:B400)),"not found")))</f>
        <v>.1250 HEX</v>
      </c>
      <c r="F33" t="str">
        <v>BLAST Per Note 3</v>
      </c>
      <c r="G33" t="str">
        <v>Blast Per Note 4</v>
      </c>
      <c r="H33" t="str">
        <v>Broachless Blank</v>
      </c>
      <c r="I33" t="str">
        <v>Calc.</v>
      </c>
      <c r="J33" t="str">
        <v xml:space="preserve">Center of V Grv. </v>
      </c>
      <c r="K33" t="str">
        <v>Centered within .001 or Less=Pass</v>
      </c>
      <c r="L33" t="str">
        <v>C-Sink</v>
      </c>
      <c r="M33" t="str">
        <v>Cust. Gauge</v>
      </c>
      <c r="N33" t="str">
        <v>EXT. Sphere Location</v>
      </c>
      <c r="O33" t="str">
        <v>Fav. Ang. Align</v>
      </c>
      <c r="P33" t="str">
        <v>Go GaugeFunc.</v>
      </c>
      <c r="Q33" t="str">
        <v>Go Pin must pass through</v>
      </c>
      <c r="R33" t="str">
        <v>Go Pin, No Light, at Radius</v>
      </c>
      <c r="S33" t="str">
        <v>Hex &amp; Lobe Oriented</v>
      </c>
      <c r="T33" t="str">
        <v>Hex Minor to OD .0005 or less = Pass</v>
      </c>
      <c r="U33" t="str">
        <v>Insp. Fixt.</v>
      </c>
      <c r="V33" t="str">
        <v>INT. Sphere Location.</v>
      </c>
      <c r="W33" t="str">
        <v>NA</v>
      </c>
      <c r="X33" t="str">
        <v>No Copper Deposits Allowed</v>
      </c>
      <c r="Y33" t="str">
        <v>No Section</v>
      </c>
      <c r="Z33" t="str">
        <v>O.A.L.</v>
      </c>
      <c r="AA33" t="str">
        <v>Perp.|0.05|A|</v>
      </c>
      <c r="AB33" t="str">
        <v>Point Tip</v>
      </c>
      <c r="AC33" t="str">
        <v>Profile|.001|A|B| A&lt;-&gt;B C&lt;-&gt;D</v>
      </c>
      <c r="AD33" t="str">
        <v>Profile|.0016|B|D|</v>
      </c>
      <c r="AE33" t="str">
        <v>Profile|.005|A|C|</v>
      </c>
      <c r="AF33" t="str">
        <v>Profile|.010|A|B|</v>
      </c>
      <c r="AG33" t="str">
        <v>Rotate Part</v>
      </c>
      <c r="AH33" t="str">
        <v>See Comments Sheet</v>
      </c>
      <c r="AI33" t="str">
        <v>See Image</v>
      </c>
      <c r="AJ33" t="str">
        <v>Sharp Okay, No Burr</v>
      </c>
      <c r="AK33" t="str">
        <v>SØ.331</v>
      </c>
      <c r="AL33" t="str">
        <v>Start of Radius</v>
      </c>
      <c r="AM33" t="str">
        <v>Start of Radius @ .21 Ø</v>
      </c>
      <c r="AN33" t="str">
        <v>Surface Finish Per Note 1</v>
      </c>
      <c r="AO33" t="str">
        <v>T.S.C.</v>
      </c>
      <c r="AP33" t="str">
        <v>Tangent Point</v>
      </c>
      <c r="AQ33" t="str">
        <v>Taper Check</v>
      </c>
      <c r="AR33" t="str">
        <v>Theo.</v>
      </c>
      <c r="AS33" t="str">
        <v>Threadless Blank</v>
      </c>
      <c r="AT33" t="str">
        <v>Thru. Hole Present</v>
      </c>
      <c r="AU33" t="str">
        <v>To center of R.005</v>
      </c>
      <c r="AV33" t="str">
        <v>Tot. Runout</v>
      </c>
      <c r="AW33" t="str">
        <v>True Pos.|.001|B|</v>
      </c>
      <c r="AX33" t="str">
        <v>True Pos.|Ø.03 (M)|A</v>
      </c>
      <c r="AY33" t="str">
        <v>True. Pos.|Ø.001(M)|A|</v>
      </c>
      <c r="AZ33" t="str">
        <v>Turn Ø Free of Mill Marks</v>
      </c>
      <c r="BA33" t="str">
        <v>UNI.</v>
      </c>
      <c r="BB33" t="str">
        <v>Use Go Hex</v>
      </c>
    </row>
    <row r="34" spans="1:54">
      <c r="A34" s="2">
        <v>32</v>
      </c>
      <c r="B34" s="91" t="s">
        <v>158</v>
      </c>
      <c r="D34" s="2" t="s">
        <v>157</v>
      </c>
      <c r="E34" t="str">
        <f t="array" ref="E34:BA34">TRANSPOSE(_xlfn._xlws.SORT(_xlfn._xlws.FILTER(B34:B401,ISNUMBER(SEARCH('PartLib Table'!M49,B34:B401)),"not found")))</f>
        <v>.1250 HEX</v>
      </c>
      <c r="F34" t="str">
        <v>BLAST Per Note 3</v>
      </c>
      <c r="G34" t="str">
        <v>Blast Per Note 4</v>
      </c>
      <c r="H34" t="str">
        <v>Broachless Blank</v>
      </c>
      <c r="I34" t="str">
        <v>Calc.</v>
      </c>
      <c r="J34" t="str">
        <v>Centered within .001 or Less=Pass</v>
      </c>
      <c r="K34" t="str">
        <v>C-Sink</v>
      </c>
      <c r="L34" t="str">
        <v>Cust. Gauge</v>
      </c>
      <c r="M34" t="str">
        <v>EXT. Sphere Location</v>
      </c>
      <c r="N34" t="str">
        <v>Fav. Ang. Align</v>
      </c>
      <c r="O34" t="str">
        <v>Go GaugeFunc.</v>
      </c>
      <c r="P34" t="str">
        <v>Go Pin must pass through</v>
      </c>
      <c r="Q34" t="str">
        <v>Go Pin, No Light, at Radius</v>
      </c>
      <c r="R34" t="str">
        <v>Hex &amp; Lobe Oriented</v>
      </c>
      <c r="S34" t="str">
        <v>Hex Minor to OD .0005 or less = Pass</v>
      </c>
      <c r="T34" t="str">
        <v>Insp. Fixt.</v>
      </c>
      <c r="U34" t="str">
        <v>INT. Sphere Location.</v>
      </c>
      <c r="V34" t="str">
        <v>NA</v>
      </c>
      <c r="W34" t="str">
        <v>No Copper Deposits Allowed</v>
      </c>
      <c r="X34" t="str">
        <v>No Section</v>
      </c>
      <c r="Y34" t="str">
        <v>O.A.L.</v>
      </c>
      <c r="Z34" t="str">
        <v>Perp.|0.05|A|</v>
      </c>
      <c r="AA34" t="str">
        <v>Point Tip</v>
      </c>
      <c r="AB34" t="str">
        <v>Profile|.001|A|B| A&lt;-&gt;B C&lt;-&gt;D</v>
      </c>
      <c r="AC34" t="str">
        <v>Profile|.0016|B|D|</v>
      </c>
      <c r="AD34" t="str">
        <v>Profile|.005|A|C|</v>
      </c>
      <c r="AE34" t="str">
        <v>Profile|.010|A|B|</v>
      </c>
      <c r="AF34" t="str">
        <v>Rotate Part</v>
      </c>
      <c r="AG34" t="str">
        <v>See Comments Sheet</v>
      </c>
      <c r="AH34" t="str">
        <v>See Image</v>
      </c>
      <c r="AI34" t="str">
        <v>Sharp Okay, No Burr</v>
      </c>
      <c r="AJ34" t="str">
        <v>SØ.331</v>
      </c>
      <c r="AK34" t="str">
        <v>Start of Radius</v>
      </c>
      <c r="AL34" t="str">
        <v>Start of Radius @ .21 Ø</v>
      </c>
      <c r="AM34" t="str">
        <v>Surface Finish Per Note 1</v>
      </c>
      <c r="AN34" t="str">
        <v>T.S.C.</v>
      </c>
      <c r="AO34" t="str">
        <v>Tangent Point</v>
      </c>
      <c r="AP34" t="str">
        <v>Taper Check</v>
      </c>
      <c r="AQ34" t="str">
        <v>Theo.</v>
      </c>
      <c r="AR34" t="str">
        <v>Threadless Blank</v>
      </c>
      <c r="AS34" t="str">
        <v>Thru. Hole Present</v>
      </c>
      <c r="AT34" t="str">
        <v>To center of R.005</v>
      </c>
      <c r="AU34" t="str">
        <v>Tot. Runout</v>
      </c>
      <c r="AV34" t="str">
        <v>True Pos.|.001|B|</v>
      </c>
      <c r="AW34" t="str">
        <v>True Pos.|Ø.03 (M)|A</v>
      </c>
      <c r="AX34" t="str">
        <v>True. Pos.|Ø.001(M)|A|</v>
      </c>
      <c r="AY34" t="str">
        <v>Turn Ø Free of Mill Marks</v>
      </c>
      <c r="AZ34" t="str">
        <v>UNI.</v>
      </c>
      <c r="BA34" t="str">
        <v>Use Go Hex</v>
      </c>
    </row>
    <row r="35" spans="1:54">
      <c r="A35" s="2">
        <v>33</v>
      </c>
      <c r="B35" s="91" t="s">
        <v>160</v>
      </c>
      <c r="D35" s="2" t="s">
        <v>159</v>
      </c>
      <c r="E35" t="str">
        <f t="array" ref="E35:AZ35">TRANSPOSE(_xlfn._xlws.SORT(_xlfn._xlws.FILTER(B35:B402,ISNUMBER(SEARCH('PartLib Table'!M50,B35:B402)),"not found")))</f>
        <v>.1250 HEX</v>
      </c>
      <c r="F35" t="str">
        <v>BLAST Per Note 3</v>
      </c>
      <c r="G35" t="str">
        <v>Blast Per Note 4</v>
      </c>
      <c r="H35" t="str">
        <v>Broachless Blank</v>
      </c>
      <c r="I35" t="str">
        <v>Calc.</v>
      </c>
      <c r="J35" t="str">
        <v>Centered within .001 or Less=Pass</v>
      </c>
      <c r="K35" t="str">
        <v>C-Sink</v>
      </c>
      <c r="L35" t="str">
        <v>Cust. Gauge</v>
      </c>
      <c r="M35" t="str">
        <v>EXT. Sphere Location</v>
      </c>
      <c r="N35" t="str">
        <v>Fav. Ang. Align</v>
      </c>
      <c r="O35" t="str">
        <v>Go GaugeFunc.</v>
      </c>
      <c r="P35" t="str">
        <v>Go Pin must pass through</v>
      </c>
      <c r="Q35" t="str">
        <v>Go Pin, No Light, at Radius</v>
      </c>
      <c r="R35" t="str">
        <v>Hex &amp; Lobe Oriented</v>
      </c>
      <c r="S35" t="str">
        <v>Hex Minor to OD .0005 or less = Pass</v>
      </c>
      <c r="T35" t="str">
        <v>Insp. Fixt.</v>
      </c>
      <c r="U35" t="str">
        <v>INT. Sphere Location.</v>
      </c>
      <c r="V35" t="str">
        <v>NA</v>
      </c>
      <c r="W35" t="str">
        <v>No Copper Deposits Allowed</v>
      </c>
      <c r="X35" t="str">
        <v>No Section</v>
      </c>
      <c r="Y35" t="str">
        <v>O.A.L.</v>
      </c>
      <c r="Z35" t="str">
        <v>Perp.|0.05|A|</v>
      </c>
      <c r="AA35" t="str">
        <v>Point Tip</v>
      </c>
      <c r="AB35" t="str">
        <v>Profile|.001|A|B| A&lt;-&gt;B C&lt;-&gt;D</v>
      </c>
      <c r="AC35" t="str">
        <v>Profile|.0016|B|D|</v>
      </c>
      <c r="AD35" t="str">
        <v>Profile|.005|A|C|</v>
      </c>
      <c r="AE35" t="str">
        <v>Profile|.010|A|B|</v>
      </c>
      <c r="AF35" t="str">
        <v>Rotate Part</v>
      </c>
      <c r="AG35" t="str">
        <v>See Comments Sheet</v>
      </c>
      <c r="AH35" t="str">
        <v>See Image</v>
      </c>
      <c r="AI35" t="str">
        <v>Sharp Okay, No Burr</v>
      </c>
      <c r="AJ35" t="str">
        <v>SØ.331</v>
      </c>
      <c r="AK35" t="str">
        <v>Start of Radius</v>
      </c>
      <c r="AL35" t="str">
        <v>Start of Radius @ .21 Ø</v>
      </c>
      <c r="AM35" t="str">
        <v>Surface Finish Per Note 1</v>
      </c>
      <c r="AN35" t="str">
        <v>T.S.C.</v>
      </c>
      <c r="AO35" t="str">
        <v>Taper Check</v>
      </c>
      <c r="AP35" t="str">
        <v>Theo.</v>
      </c>
      <c r="AQ35" t="str">
        <v>Threadless Blank</v>
      </c>
      <c r="AR35" t="str">
        <v>Thru. Hole Present</v>
      </c>
      <c r="AS35" t="str">
        <v>To center of R.005</v>
      </c>
      <c r="AT35" t="str">
        <v>Tot. Runout</v>
      </c>
      <c r="AU35" t="str">
        <v>True Pos.|.001|B|</v>
      </c>
      <c r="AV35" t="str">
        <v>True Pos.|Ø.03 (M)|A</v>
      </c>
      <c r="AW35" t="str">
        <v>True. Pos.|Ø.001(M)|A|</v>
      </c>
      <c r="AX35" t="str">
        <v>Turn Ø Free of Mill Marks</v>
      </c>
      <c r="AY35" t="str">
        <v>UNI.</v>
      </c>
      <c r="AZ35" t="str">
        <v>Use Go Hex</v>
      </c>
    </row>
    <row r="36" spans="1:54">
      <c r="A36" s="2">
        <v>34</v>
      </c>
      <c r="B36" s="91" t="s">
        <v>162</v>
      </c>
      <c r="D36" s="2" t="s">
        <v>161</v>
      </c>
      <c r="E36" t="str">
        <f t="array" ref="E36:AY36">TRANSPOSE(_xlfn._xlws.SORT(_xlfn._xlws.FILTER(B36:B403,ISNUMBER(SEARCH('PartLib Table'!M51,B36:B403)),"not found")))</f>
        <v>.1250 HEX</v>
      </c>
      <c r="F36" t="str">
        <v>BLAST Per Note 3</v>
      </c>
      <c r="G36" t="str">
        <v>Blast Per Note 4</v>
      </c>
      <c r="H36" t="str">
        <v>Broachless Blank</v>
      </c>
      <c r="I36" t="str">
        <v>Calc.</v>
      </c>
      <c r="J36" t="str">
        <v>Centered within .001 or Less=Pass</v>
      </c>
      <c r="K36" t="str">
        <v>C-Sink</v>
      </c>
      <c r="L36" t="str">
        <v>Cust. Gauge</v>
      </c>
      <c r="M36" t="str">
        <v>EXT. Sphere Location</v>
      </c>
      <c r="N36" t="str">
        <v>Fav. Ang. Align</v>
      </c>
      <c r="O36" t="str">
        <v>Go GaugeFunc.</v>
      </c>
      <c r="P36" t="str">
        <v>Go Pin must pass through</v>
      </c>
      <c r="Q36" t="str">
        <v>Go Pin, No Light, at Radius</v>
      </c>
      <c r="R36" t="str">
        <v>Hex &amp; Lobe Oriented</v>
      </c>
      <c r="S36" t="str">
        <v>Hex Minor to OD .0005 or less = Pass</v>
      </c>
      <c r="T36" t="str">
        <v>Insp. Fixt.</v>
      </c>
      <c r="U36" t="str">
        <v>INT. Sphere Location.</v>
      </c>
      <c r="V36" t="str">
        <v>NA</v>
      </c>
      <c r="W36" t="str">
        <v>No Copper Deposits Allowed</v>
      </c>
      <c r="X36" t="str">
        <v>No Section</v>
      </c>
      <c r="Y36" t="str">
        <v>O.A.L.</v>
      </c>
      <c r="Z36" t="str">
        <v>Perp.|0.05|A|</v>
      </c>
      <c r="AA36" t="str">
        <v>Point Tip</v>
      </c>
      <c r="AB36" t="str">
        <v>Profile|.001|A|B| A&lt;-&gt;B C&lt;-&gt;D</v>
      </c>
      <c r="AC36" t="str">
        <v>Profile|.0016|B|D|</v>
      </c>
      <c r="AD36" t="str">
        <v>Profile|.005|A|C|</v>
      </c>
      <c r="AE36" t="str">
        <v>Profile|.010|A|B|</v>
      </c>
      <c r="AF36" t="str">
        <v>Rotate Part</v>
      </c>
      <c r="AG36" t="str">
        <v>See Comments Sheet</v>
      </c>
      <c r="AH36" t="str">
        <v>See Image</v>
      </c>
      <c r="AI36" t="str">
        <v>Sharp Okay, No Burr</v>
      </c>
      <c r="AJ36" t="str">
        <v>SØ.331</v>
      </c>
      <c r="AK36" t="str">
        <v>Start of Radius @ .21 Ø</v>
      </c>
      <c r="AL36" t="str">
        <v>Surface Finish Per Note 1</v>
      </c>
      <c r="AM36" t="str">
        <v>T.S.C.</v>
      </c>
      <c r="AN36" t="str">
        <v>Taper Check</v>
      </c>
      <c r="AO36" t="str">
        <v>Theo.</v>
      </c>
      <c r="AP36" t="str">
        <v>Threadless Blank</v>
      </c>
      <c r="AQ36" t="str">
        <v>Thru. Hole Present</v>
      </c>
      <c r="AR36" t="str">
        <v>To center of R.005</v>
      </c>
      <c r="AS36" t="str">
        <v>Tot. Runout</v>
      </c>
      <c r="AT36" t="str">
        <v>True Pos.|.001|B|</v>
      </c>
      <c r="AU36" t="str">
        <v>True Pos.|Ø.03 (M)|A</v>
      </c>
      <c r="AV36" t="str">
        <v>True. Pos.|Ø.001(M)|A|</v>
      </c>
      <c r="AW36" t="str">
        <v>Turn Ø Free of Mill Marks</v>
      </c>
      <c r="AX36" t="str">
        <v>UNI.</v>
      </c>
      <c r="AY36" t="str">
        <v>Use Go Hex</v>
      </c>
    </row>
    <row r="37" spans="1:54">
      <c r="A37" s="2">
        <v>35</v>
      </c>
      <c r="B37" s="91" t="s">
        <v>164</v>
      </c>
      <c r="D37" s="2" t="s">
        <v>163</v>
      </c>
      <c r="E37" t="str">
        <f t="array" ref="E37:AX37">TRANSPOSE(_xlfn._xlws.SORT(_xlfn._xlws.FILTER(B37:B404,ISNUMBER(SEARCH('PartLib Table'!M52,B37:B404)),"not found")))</f>
        <v>.1250 HEX</v>
      </c>
      <c r="F37" t="str">
        <v>BLAST Per Note 3</v>
      </c>
      <c r="G37" t="str">
        <v>Blast Per Note 4</v>
      </c>
      <c r="H37" t="str">
        <v>Broachless Blank</v>
      </c>
      <c r="I37" t="str">
        <v>Calc.</v>
      </c>
      <c r="J37" t="str">
        <v>Centered within .001 or Less=Pass</v>
      </c>
      <c r="K37" t="str">
        <v>C-Sink</v>
      </c>
      <c r="L37" t="str">
        <v>Cust. Gauge</v>
      </c>
      <c r="M37" t="str">
        <v>EXT. Sphere Location</v>
      </c>
      <c r="N37" t="str">
        <v>Fav. Ang. Align</v>
      </c>
      <c r="O37" t="str">
        <v>Go GaugeFunc.</v>
      </c>
      <c r="P37" t="str">
        <v>Go Pin must pass through</v>
      </c>
      <c r="Q37" t="str">
        <v>Go Pin, No Light, at Radius</v>
      </c>
      <c r="R37" t="str">
        <v>Hex Minor to OD .0005 or less = Pass</v>
      </c>
      <c r="S37" t="str">
        <v>Insp. Fixt.</v>
      </c>
      <c r="T37" t="str">
        <v>INT. Sphere Location.</v>
      </c>
      <c r="U37" t="str">
        <v>NA</v>
      </c>
      <c r="V37" t="str">
        <v>No Copper Deposits Allowed</v>
      </c>
      <c r="W37" t="str">
        <v>No Section</v>
      </c>
      <c r="X37" t="str">
        <v>O.A.L.</v>
      </c>
      <c r="Y37" t="str">
        <v>Perp.|0.05|A|</v>
      </c>
      <c r="Z37" t="str">
        <v>Point Tip</v>
      </c>
      <c r="AA37" t="str">
        <v>Profile|.001|A|B| A&lt;-&gt;B C&lt;-&gt;D</v>
      </c>
      <c r="AB37" t="str">
        <v>Profile|.0016|B|D|</v>
      </c>
      <c r="AC37" t="str">
        <v>Profile|.005|A|C|</v>
      </c>
      <c r="AD37" t="str">
        <v>Profile|.010|A|B|</v>
      </c>
      <c r="AE37" t="str">
        <v>Rotate Part</v>
      </c>
      <c r="AF37" t="str">
        <v>See Comments Sheet</v>
      </c>
      <c r="AG37" t="str">
        <v>See Image</v>
      </c>
      <c r="AH37" t="str">
        <v>Sharp Okay, No Burr</v>
      </c>
      <c r="AI37" t="str">
        <v>SØ.331</v>
      </c>
      <c r="AJ37" t="str">
        <v>Start of Radius @ .21 Ø</v>
      </c>
      <c r="AK37" t="str">
        <v>Surface Finish Per Note 1</v>
      </c>
      <c r="AL37" t="str">
        <v>T.S.C.</v>
      </c>
      <c r="AM37" t="str">
        <v>Taper Check</v>
      </c>
      <c r="AN37" t="str">
        <v>Theo.</v>
      </c>
      <c r="AO37" t="str">
        <v>Threadless Blank</v>
      </c>
      <c r="AP37" t="str">
        <v>Thru. Hole Present</v>
      </c>
      <c r="AQ37" t="str">
        <v>To center of R.005</v>
      </c>
      <c r="AR37" t="str">
        <v>Tot. Runout</v>
      </c>
      <c r="AS37" t="str">
        <v>True Pos.|.001|B|</v>
      </c>
      <c r="AT37" t="str">
        <v>True Pos.|Ø.03 (M)|A</v>
      </c>
      <c r="AU37" t="str">
        <v>True. Pos.|Ø.001(M)|A|</v>
      </c>
      <c r="AV37" t="str">
        <v>Turn Ø Free of Mill Marks</v>
      </c>
      <c r="AW37" t="str">
        <v>UNI.</v>
      </c>
      <c r="AX37" t="str">
        <v>Use Go Hex</v>
      </c>
    </row>
    <row r="38" spans="1:54">
      <c r="A38" s="2">
        <v>36</v>
      </c>
      <c r="B38" s="91" t="s">
        <v>168</v>
      </c>
      <c r="D38" s="2" t="s">
        <v>169</v>
      </c>
      <c r="E38" t="str">
        <f t="array" ref="E38:AW38">TRANSPOSE(_xlfn._xlws.SORT(_xlfn._xlws.FILTER(B38:B405,ISNUMBER(SEARCH('PartLib Table'!M53,B38:B405)),"not found")))</f>
        <v>.1250 HEX</v>
      </c>
      <c r="F38" t="str">
        <v>BLAST Per Note 3</v>
      </c>
      <c r="G38" t="str">
        <v>Blast Per Note 4</v>
      </c>
      <c r="H38" t="str">
        <v>Broachless Blank</v>
      </c>
      <c r="I38" t="str">
        <v>Calc.</v>
      </c>
      <c r="J38" t="str">
        <v>Centered within .001 or Less=Pass</v>
      </c>
      <c r="K38" t="str">
        <v>C-Sink</v>
      </c>
      <c r="L38" t="str">
        <v>Cust. Gauge</v>
      </c>
      <c r="M38" t="str">
        <v>EXT. Sphere Location</v>
      </c>
      <c r="N38" t="str">
        <v>Fav. Ang. Align</v>
      </c>
      <c r="O38" t="str">
        <v>Go GaugeFunc.</v>
      </c>
      <c r="P38" t="str">
        <v>Go Pin must pass through</v>
      </c>
      <c r="Q38" t="str">
        <v>Go Pin, No Light, at Radius</v>
      </c>
      <c r="R38" t="str">
        <v>Hex Minor to OD .0005 or less = Pass</v>
      </c>
      <c r="S38" t="str">
        <v>Insp. Fixt.</v>
      </c>
      <c r="T38" t="str">
        <v>INT. Sphere Location.</v>
      </c>
      <c r="U38" t="str">
        <v>NA</v>
      </c>
      <c r="V38" t="str">
        <v>No Copper Deposits Allowed</v>
      </c>
      <c r="W38" t="str">
        <v>No Section</v>
      </c>
      <c r="X38" t="str">
        <v>Perp.|0.05|A|</v>
      </c>
      <c r="Y38" t="str">
        <v>Point Tip</v>
      </c>
      <c r="Z38" t="str">
        <v>Profile|.001|A|B| A&lt;-&gt;B C&lt;-&gt;D</v>
      </c>
      <c r="AA38" t="str">
        <v>Profile|.0016|B|D|</v>
      </c>
      <c r="AB38" t="str">
        <v>Profile|.005|A|C|</v>
      </c>
      <c r="AC38" t="str">
        <v>Profile|.010|A|B|</v>
      </c>
      <c r="AD38" t="str">
        <v>Rotate Part</v>
      </c>
      <c r="AE38" t="str">
        <v>See Comments Sheet</v>
      </c>
      <c r="AF38" t="str">
        <v>See Image</v>
      </c>
      <c r="AG38" t="str">
        <v>Sharp Okay, No Burr</v>
      </c>
      <c r="AH38" t="str">
        <v>SØ.331</v>
      </c>
      <c r="AI38" t="str">
        <v>Start of Radius @ .21 Ø</v>
      </c>
      <c r="AJ38" t="str">
        <v>Surface Finish Per Note 1</v>
      </c>
      <c r="AK38" t="str">
        <v>T.S.C.</v>
      </c>
      <c r="AL38" t="str">
        <v>Taper Check</v>
      </c>
      <c r="AM38" t="str">
        <v>Theo.</v>
      </c>
      <c r="AN38" t="str">
        <v>Threadless Blank</v>
      </c>
      <c r="AO38" t="str">
        <v>Thru. Hole Present</v>
      </c>
      <c r="AP38" t="str">
        <v>To center of R.005</v>
      </c>
      <c r="AQ38" t="str">
        <v>Tot. Runout</v>
      </c>
      <c r="AR38" t="str">
        <v>True Pos.|.001|B|</v>
      </c>
      <c r="AS38" t="str">
        <v>True Pos.|Ø.03 (M)|A</v>
      </c>
      <c r="AT38" t="str">
        <v>True. Pos.|Ø.001(M)|A|</v>
      </c>
      <c r="AU38" t="str">
        <v>Turn Ø Free of Mill Marks</v>
      </c>
      <c r="AV38" t="str">
        <v>UNI.</v>
      </c>
      <c r="AW38" t="str">
        <v>Use Go Hex</v>
      </c>
    </row>
    <row r="39" spans="1:54">
      <c r="A39" s="2">
        <v>37</v>
      </c>
      <c r="B39" s="91" t="s">
        <v>170</v>
      </c>
      <c r="D39" s="2" t="s">
        <v>171</v>
      </c>
      <c r="E39" t="str">
        <f t="array" ref="E39:AV39">TRANSPOSE(_xlfn._xlws.SORT(_xlfn._xlws.FILTER(B39:B406,ISNUMBER(SEARCH('PartLib Table'!M54,B39:B406)),"not found")))</f>
        <v>.1250 HEX</v>
      </c>
      <c r="F39" t="str">
        <v>BLAST Per Note 3</v>
      </c>
      <c r="G39" t="str">
        <v>Blast Per Note 4</v>
      </c>
      <c r="H39" t="str">
        <v>Broachless Blank</v>
      </c>
      <c r="I39" t="str">
        <v>Calc.</v>
      </c>
      <c r="J39" t="str">
        <v>Centered within .001 or Less=Pass</v>
      </c>
      <c r="K39" t="str">
        <v>C-Sink</v>
      </c>
      <c r="L39" t="str">
        <v>Cust. Gauge</v>
      </c>
      <c r="M39" t="str">
        <v>EXT. Sphere Location</v>
      </c>
      <c r="N39" t="str">
        <v>Fav. Ang. Align</v>
      </c>
      <c r="O39" t="str">
        <v>Go GaugeFunc.</v>
      </c>
      <c r="P39" t="str">
        <v>Go Pin must pass through</v>
      </c>
      <c r="Q39" t="str">
        <v>Go Pin, No Light, at Radius</v>
      </c>
      <c r="R39" t="str">
        <v>Hex Minor to OD .0005 or less = Pass</v>
      </c>
      <c r="S39" t="str">
        <v>Insp. Fixt.</v>
      </c>
      <c r="T39" t="str">
        <v>INT. Sphere Location.</v>
      </c>
      <c r="U39" t="str">
        <v>NA</v>
      </c>
      <c r="V39" t="str">
        <v>No Copper Deposits Allowed</v>
      </c>
      <c r="W39" t="str">
        <v>No Section</v>
      </c>
      <c r="X39" t="str">
        <v>Perp.|0.05|A|</v>
      </c>
      <c r="Y39" t="str">
        <v>Point Tip</v>
      </c>
      <c r="Z39" t="str">
        <v>Profile|.001|A|B| A&lt;-&gt;B C&lt;-&gt;D</v>
      </c>
      <c r="AA39" t="str">
        <v>Profile|.0016|B|D|</v>
      </c>
      <c r="AB39" t="str">
        <v>Profile|.005|A|C|</v>
      </c>
      <c r="AC39" t="str">
        <v>Profile|.010|A|B|</v>
      </c>
      <c r="AD39" t="str">
        <v>Rotate Part</v>
      </c>
      <c r="AE39" t="str">
        <v>See Comments Sheet</v>
      </c>
      <c r="AF39" t="str">
        <v>See Image</v>
      </c>
      <c r="AG39" t="str">
        <v>Sharp Okay, No Burr</v>
      </c>
      <c r="AH39" t="str">
        <v>SØ.331</v>
      </c>
      <c r="AI39" t="str">
        <v>Surface Finish Per Note 1</v>
      </c>
      <c r="AJ39" t="str">
        <v>T.S.C.</v>
      </c>
      <c r="AK39" t="str">
        <v>Taper Check</v>
      </c>
      <c r="AL39" t="str">
        <v>Theo.</v>
      </c>
      <c r="AM39" t="str">
        <v>Threadless Blank</v>
      </c>
      <c r="AN39" t="str">
        <v>Thru. Hole Present</v>
      </c>
      <c r="AO39" t="str">
        <v>To center of R.005</v>
      </c>
      <c r="AP39" t="str">
        <v>Tot. Runout</v>
      </c>
      <c r="AQ39" t="str">
        <v>True Pos.|.001|B|</v>
      </c>
      <c r="AR39" t="str">
        <v>True Pos.|Ø.03 (M)|A</v>
      </c>
      <c r="AS39" t="str">
        <v>True. Pos.|Ø.001(M)|A|</v>
      </c>
      <c r="AT39" t="str">
        <v>Turn Ø Free of Mill Marks</v>
      </c>
      <c r="AU39" t="str">
        <v>UNI.</v>
      </c>
      <c r="AV39" t="str">
        <v>Use Go Hex</v>
      </c>
    </row>
    <row r="40" spans="1:54">
      <c r="A40" s="2">
        <v>38</v>
      </c>
      <c r="B40" s="91" t="s">
        <v>172</v>
      </c>
      <c r="D40" s="2" t="s">
        <v>173</v>
      </c>
      <c r="E40" t="str">
        <f t="array" ref="E40:AU40">TRANSPOSE(_xlfn._xlws.SORT(_xlfn._xlws.FILTER(B40:B407,ISNUMBER(SEARCH('PartLib Table'!M55,B40:B407)),"not found")))</f>
        <v>.1250 HEX</v>
      </c>
      <c r="F40" t="str">
        <v>BLAST Per Note 3</v>
      </c>
      <c r="G40" t="str">
        <v>Blast Per Note 4</v>
      </c>
      <c r="H40" t="str">
        <v>Broachless Blank</v>
      </c>
      <c r="I40" t="str">
        <v>Calc.</v>
      </c>
      <c r="J40" t="str">
        <v>Centered within .001 or Less=Pass</v>
      </c>
      <c r="K40" t="str">
        <v>C-Sink</v>
      </c>
      <c r="L40" t="str">
        <v>Cust. Gauge</v>
      </c>
      <c r="M40" t="str">
        <v>EXT. Sphere Location</v>
      </c>
      <c r="N40" t="str">
        <v>Fav. Ang. Align</v>
      </c>
      <c r="O40" t="str">
        <v>Go GaugeFunc.</v>
      </c>
      <c r="P40" t="str">
        <v>Go Pin must pass through</v>
      </c>
      <c r="Q40" t="str">
        <v>Go Pin, No Light, at Radius</v>
      </c>
      <c r="R40" t="str">
        <v>Hex Minor to OD .0005 or less = Pass</v>
      </c>
      <c r="S40" t="str">
        <v>Insp. Fixt.</v>
      </c>
      <c r="T40" t="str">
        <v>INT. Sphere Location.</v>
      </c>
      <c r="U40" t="str">
        <v>NA</v>
      </c>
      <c r="V40" t="str">
        <v>No Copper Deposits Allowed</v>
      </c>
      <c r="W40" t="str">
        <v>No Section</v>
      </c>
      <c r="X40" t="str">
        <v>Perp.|0.05|A|</v>
      </c>
      <c r="Y40" t="str">
        <v>Point Tip</v>
      </c>
      <c r="Z40" t="str">
        <v>Profile|.001|A|B| A&lt;-&gt;B C&lt;-&gt;D</v>
      </c>
      <c r="AA40" t="str">
        <v>Profile|.0016|B|D|</v>
      </c>
      <c r="AB40" t="str">
        <v>Profile|.005|A|C|</v>
      </c>
      <c r="AC40" t="str">
        <v>Profile|.010|A|B|</v>
      </c>
      <c r="AD40" t="str">
        <v>Rotate Part</v>
      </c>
      <c r="AE40" t="str">
        <v>See Comments Sheet</v>
      </c>
      <c r="AF40" t="str">
        <v>See Image</v>
      </c>
      <c r="AG40" t="str">
        <v>Sharp Okay, No Burr</v>
      </c>
      <c r="AH40" t="str">
        <v>SØ.331</v>
      </c>
      <c r="AI40" t="str">
        <v>Surface Finish Per Note 1</v>
      </c>
      <c r="AJ40" t="str">
        <v>T.S.C.</v>
      </c>
      <c r="AK40" t="str">
        <v>Taper Check</v>
      </c>
      <c r="AL40" t="str">
        <v>Theo.</v>
      </c>
      <c r="AM40" t="str">
        <v>Threadless Blank</v>
      </c>
      <c r="AN40" t="str">
        <v>Thru. Hole Present</v>
      </c>
      <c r="AO40" t="str">
        <v>To center of R.005</v>
      </c>
      <c r="AP40" t="str">
        <v>Tot. Runout</v>
      </c>
      <c r="AQ40" t="str">
        <v>True Pos.|.001|B|</v>
      </c>
      <c r="AR40" t="str">
        <v>True Pos.|Ø.03 (M)|A</v>
      </c>
      <c r="AS40" t="str">
        <v>True. Pos.|Ø.001(M)|A|</v>
      </c>
      <c r="AT40" t="str">
        <v>Turn Ø Free of Mill Marks</v>
      </c>
      <c r="AU40" t="str">
        <v>UNI.</v>
      </c>
    </row>
    <row r="41" spans="1:54">
      <c r="A41" s="2">
        <v>39</v>
      </c>
      <c r="B41" s="91" t="s">
        <v>176</v>
      </c>
      <c r="C41" s="31"/>
      <c r="D41" s="2" t="s">
        <v>175</v>
      </c>
      <c r="E41" t="str">
        <f t="array" ref="E41:AT41">TRANSPOSE(_xlfn._xlws.SORT(_xlfn._xlws.FILTER(B41:B408,ISNUMBER(SEARCH('PartLib Table'!M56,B41:B408)),"not found")))</f>
        <v>BLAST Per Note 3</v>
      </c>
      <c r="F41" t="str">
        <v>Blast Per Note 4</v>
      </c>
      <c r="G41" t="str">
        <v>Broachless Blank</v>
      </c>
      <c r="H41" t="str">
        <v>Calc.</v>
      </c>
      <c r="I41" t="str">
        <v>Centered within .001 or Less=Pass</v>
      </c>
      <c r="J41" t="str">
        <v>C-Sink</v>
      </c>
      <c r="K41" t="str">
        <v>Cust. Gauge</v>
      </c>
      <c r="L41" t="str">
        <v>EXT. Sphere Location</v>
      </c>
      <c r="M41" t="str">
        <v>Fav. Ang. Align</v>
      </c>
      <c r="N41" t="str">
        <v>Go GaugeFunc.</v>
      </c>
      <c r="O41" t="str">
        <v>Go Pin must pass through</v>
      </c>
      <c r="P41" t="str">
        <v>Go Pin, No Light, at Radius</v>
      </c>
      <c r="Q41" t="str">
        <v>Hex Minor to OD .0005 or less = Pass</v>
      </c>
      <c r="R41" t="str">
        <v>Insp. Fixt.</v>
      </c>
      <c r="S41" t="str">
        <v>INT. Sphere Location.</v>
      </c>
      <c r="T41" t="str">
        <v>NA</v>
      </c>
      <c r="U41" t="str">
        <v>No Copper Deposits Allowed</v>
      </c>
      <c r="V41" t="str">
        <v>No Section</v>
      </c>
      <c r="W41" t="str">
        <v>Perp.|0.05|A|</v>
      </c>
      <c r="X41" t="str">
        <v>Point Tip</v>
      </c>
      <c r="Y41" t="str">
        <v>Profile|.001|A|B| A&lt;-&gt;B C&lt;-&gt;D</v>
      </c>
      <c r="Z41" t="str">
        <v>Profile|.0016|B|D|</v>
      </c>
      <c r="AA41" t="str">
        <v>Profile|.005|A|C|</v>
      </c>
      <c r="AB41" t="str">
        <v>Profile|.010|A|B|</v>
      </c>
      <c r="AC41" t="str">
        <v>Rotate Part</v>
      </c>
      <c r="AD41" t="str">
        <v>See Comments Sheet</v>
      </c>
      <c r="AE41" t="str">
        <v>See Image</v>
      </c>
      <c r="AF41" t="str">
        <v>Sharp Okay, No Burr</v>
      </c>
      <c r="AG41" t="str">
        <v>SØ.331</v>
      </c>
      <c r="AH41" t="str">
        <v>Surface Finish Per Note 1</v>
      </c>
      <c r="AI41" t="str">
        <v>T.S.C.</v>
      </c>
      <c r="AJ41" t="str">
        <v>Taper Check</v>
      </c>
      <c r="AK41" t="str">
        <v>Theo.</v>
      </c>
      <c r="AL41" t="str">
        <v>Threadless Blank</v>
      </c>
      <c r="AM41" t="str">
        <v>Thru. Hole Present</v>
      </c>
      <c r="AN41" t="str">
        <v>To center of R.005</v>
      </c>
      <c r="AO41" t="str">
        <v>Tot. Runout</v>
      </c>
      <c r="AP41" t="str">
        <v>True Pos.|.001|B|</v>
      </c>
      <c r="AQ41" t="str">
        <v>True Pos.|Ø.03 (M)|A</v>
      </c>
      <c r="AR41" t="str">
        <v>True. Pos.|Ø.001(M)|A|</v>
      </c>
      <c r="AS41" t="str">
        <v>Turn Ø Free of Mill Marks</v>
      </c>
      <c r="AT41" t="str">
        <v>UNI.</v>
      </c>
    </row>
    <row r="42" spans="1:54">
      <c r="A42" s="2">
        <v>40</v>
      </c>
      <c r="B42" s="91" t="s">
        <v>178</v>
      </c>
      <c r="C42" s="31"/>
      <c r="D42" s="2" t="s">
        <v>177</v>
      </c>
      <c r="E42" t="str">
        <f t="array" ref="E42:AS42">TRANSPOSE(_xlfn._xlws.SORT(_xlfn._xlws.FILTER(B42:B409,ISNUMBER(SEARCH('PartLib Table'!M57,B42:B409)),"not found")))</f>
        <v>BLAST Per Note 3</v>
      </c>
      <c r="F42" t="str">
        <v>Blast Per Note 4</v>
      </c>
      <c r="G42" t="str">
        <v>Broachless Blank</v>
      </c>
      <c r="H42" t="str">
        <v>Calc.</v>
      </c>
      <c r="I42" t="str">
        <v>Centered within .001 or Less=Pass</v>
      </c>
      <c r="J42" t="str">
        <v>C-Sink</v>
      </c>
      <c r="K42" t="str">
        <v>Cust. Gauge</v>
      </c>
      <c r="L42" t="str">
        <v>EXT. Sphere Location</v>
      </c>
      <c r="M42" t="str">
        <v>Fav. Ang. Align</v>
      </c>
      <c r="N42" t="str">
        <v>Go GaugeFunc.</v>
      </c>
      <c r="O42" t="str">
        <v>Go Pin must pass through</v>
      </c>
      <c r="P42" t="str">
        <v>Go Pin, No Light, at Radius</v>
      </c>
      <c r="Q42" t="str">
        <v>Hex Minor to OD .0005 or less = Pass</v>
      </c>
      <c r="R42" t="str">
        <v>Insp. Fixt.</v>
      </c>
      <c r="S42" t="str">
        <v>INT. Sphere Location.</v>
      </c>
      <c r="T42" t="str">
        <v>NA</v>
      </c>
      <c r="U42" t="str">
        <v>No Copper Deposits Allowed</v>
      </c>
      <c r="V42" t="str">
        <v>No Section</v>
      </c>
      <c r="W42" t="str">
        <v>Perp.|0.05|A|</v>
      </c>
      <c r="X42" t="str">
        <v>Point Tip</v>
      </c>
      <c r="Y42" t="str">
        <v>Profile|.001|A|B| A&lt;-&gt;B C&lt;-&gt;D</v>
      </c>
      <c r="Z42" t="str">
        <v>Profile|.005|A|C|</v>
      </c>
      <c r="AA42" t="str">
        <v>Profile|.010|A|B|</v>
      </c>
      <c r="AB42" t="str">
        <v>Rotate Part</v>
      </c>
      <c r="AC42" t="str">
        <v>See Comments Sheet</v>
      </c>
      <c r="AD42" t="str">
        <v>See Image</v>
      </c>
      <c r="AE42" t="str">
        <v>Sharp Okay, No Burr</v>
      </c>
      <c r="AF42" t="str">
        <v>SØ.331</v>
      </c>
      <c r="AG42" t="str">
        <v>Surface Finish Per Note 1</v>
      </c>
      <c r="AH42" t="str">
        <v>T.S.C.</v>
      </c>
      <c r="AI42" t="str">
        <v>Taper Check</v>
      </c>
      <c r="AJ42" t="str">
        <v>Theo.</v>
      </c>
      <c r="AK42" t="str">
        <v>Threadless Blank</v>
      </c>
      <c r="AL42" t="str">
        <v>Thru. Hole Present</v>
      </c>
      <c r="AM42" t="str">
        <v>To center of R.005</v>
      </c>
      <c r="AN42" t="str">
        <v>Tot. Runout</v>
      </c>
      <c r="AO42" t="str">
        <v>True Pos.|.001|B|</v>
      </c>
      <c r="AP42" t="str">
        <v>True Pos.|Ø.03 (M)|A</v>
      </c>
      <c r="AQ42" t="str">
        <v>True. Pos.|Ø.001(M)|A|</v>
      </c>
      <c r="AR42" t="str">
        <v>Turn Ø Free of Mill Marks</v>
      </c>
      <c r="AS42" t="str">
        <v>UNI.</v>
      </c>
    </row>
    <row r="43" spans="1:54">
      <c r="A43" s="2">
        <v>41</v>
      </c>
      <c r="B43" s="91" t="s">
        <v>180</v>
      </c>
      <c r="C43" s="31"/>
      <c r="D43" s="2" t="s">
        <v>179</v>
      </c>
      <c r="E43" t="str">
        <f t="array" ref="E43:AR43">TRANSPOSE(_xlfn._xlws.SORT(_xlfn._xlws.FILTER(B43:B410,ISNUMBER(SEARCH('PartLib Table'!M58,B43:B410)),"not found")))</f>
        <v>BLAST Per Note 3</v>
      </c>
      <c r="F43" t="str">
        <v>Blast Per Note 4</v>
      </c>
      <c r="G43" t="str">
        <v>Broachless Blank</v>
      </c>
      <c r="H43" t="str">
        <v>Calc.</v>
      </c>
      <c r="I43" t="str">
        <v>Centered within .001 or Less=Pass</v>
      </c>
      <c r="J43" t="str">
        <v>C-Sink</v>
      </c>
      <c r="K43" t="str">
        <v>Cust. Gauge</v>
      </c>
      <c r="L43" t="str">
        <v>EXT. Sphere Location</v>
      </c>
      <c r="M43" t="str">
        <v>Fav. Ang. Align</v>
      </c>
      <c r="N43" t="str">
        <v>Go GaugeFunc.</v>
      </c>
      <c r="O43" t="str">
        <v>Go Pin must pass through</v>
      </c>
      <c r="P43" t="str">
        <v>Go Pin, No Light, at Radius</v>
      </c>
      <c r="Q43" t="str">
        <v>Hex Minor to OD .0005 or less = Pass</v>
      </c>
      <c r="R43" t="str">
        <v>Insp. Fixt.</v>
      </c>
      <c r="S43" t="str">
        <v>INT. Sphere Location.</v>
      </c>
      <c r="T43" t="str">
        <v>NA</v>
      </c>
      <c r="U43" t="str">
        <v>No Copper Deposits Allowed</v>
      </c>
      <c r="V43" t="str">
        <v>No Section</v>
      </c>
      <c r="W43" t="str">
        <v>Perp.|0.05|A|</v>
      </c>
      <c r="X43" t="str">
        <v>Point Tip</v>
      </c>
      <c r="Y43" t="str">
        <v>Profile|.001|A|B| A&lt;-&gt;B C&lt;-&gt;D</v>
      </c>
      <c r="Z43" t="str">
        <v>Profile|.005|A|C|</v>
      </c>
      <c r="AA43" t="str">
        <v>Profile|.010|A|B|</v>
      </c>
      <c r="AB43" t="str">
        <v>Rotate Part</v>
      </c>
      <c r="AC43" t="str">
        <v>See Comments Sheet</v>
      </c>
      <c r="AD43" t="str">
        <v>See Image</v>
      </c>
      <c r="AE43" t="str">
        <v>Sharp Okay, No Burr</v>
      </c>
      <c r="AF43" t="str">
        <v>SØ.331</v>
      </c>
      <c r="AG43" t="str">
        <v>Surface Finish Per Note 1</v>
      </c>
      <c r="AH43" t="str">
        <v>T.S.C.</v>
      </c>
      <c r="AI43" t="str">
        <v>Taper Check</v>
      </c>
      <c r="AJ43" t="str">
        <v>Theo.</v>
      </c>
      <c r="AK43" t="str">
        <v>Threadless Blank</v>
      </c>
      <c r="AL43" t="str">
        <v>Thru. Hole Present</v>
      </c>
      <c r="AM43" t="str">
        <v>To center of R.005</v>
      </c>
      <c r="AN43" t="str">
        <v>Tot. Runout</v>
      </c>
      <c r="AO43" t="str">
        <v>True Pos.|Ø.03 (M)|A</v>
      </c>
      <c r="AP43" t="str">
        <v>True. Pos.|Ø.001(M)|A|</v>
      </c>
      <c r="AQ43" t="str">
        <v>Turn Ø Free of Mill Marks</v>
      </c>
      <c r="AR43" t="str">
        <v>UNI.</v>
      </c>
    </row>
    <row r="44" spans="1:54">
      <c r="A44" s="2">
        <v>42</v>
      </c>
      <c r="B44" s="91" t="s">
        <v>183</v>
      </c>
      <c r="C44" s="31"/>
      <c r="D44" s="2" t="s">
        <v>182</v>
      </c>
      <c r="E44" t="str">
        <f t="array" ref="E44:AQ44">TRANSPOSE(_xlfn._xlws.SORT(_xlfn._xlws.FILTER(B44:B411,ISNUMBER(SEARCH('PartLib Table'!M59,B44:B411)),"not found")))</f>
        <v>BLAST Per Note 3</v>
      </c>
      <c r="F44" t="str">
        <v>Blast Per Note 4</v>
      </c>
      <c r="G44" t="str">
        <v>Broachless Blank</v>
      </c>
      <c r="H44" t="str">
        <v>Calc.</v>
      </c>
      <c r="I44" t="str">
        <v>Centered within .001 or Less=Pass</v>
      </c>
      <c r="J44" t="str">
        <v>C-Sink</v>
      </c>
      <c r="K44" t="str">
        <v>Cust. Gauge</v>
      </c>
      <c r="L44" t="str">
        <v>EXT. Sphere Location</v>
      </c>
      <c r="M44" t="str">
        <v>Fav. Ang. Align</v>
      </c>
      <c r="N44" t="str">
        <v>Go GaugeFunc.</v>
      </c>
      <c r="O44" t="str">
        <v>Go Pin must pass through</v>
      </c>
      <c r="P44" t="str">
        <v>Go Pin, No Light, at Radius</v>
      </c>
      <c r="Q44" t="str">
        <v>Insp. Fixt.</v>
      </c>
      <c r="R44" t="str">
        <v>INT. Sphere Location.</v>
      </c>
      <c r="S44" t="str">
        <v>NA</v>
      </c>
      <c r="T44" t="str">
        <v>No Copper Deposits Allowed</v>
      </c>
      <c r="U44" t="str">
        <v>No Section</v>
      </c>
      <c r="V44" t="str">
        <v>Perp.|0.05|A|</v>
      </c>
      <c r="W44" t="str">
        <v>Point Tip</v>
      </c>
      <c r="X44" t="str">
        <v>Profile|.001|A|B| A&lt;-&gt;B C&lt;-&gt;D</v>
      </c>
      <c r="Y44" t="str">
        <v>Profile|.005|A|C|</v>
      </c>
      <c r="Z44" t="str">
        <v>Profile|.010|A|B|</v>
      </c>
      <c r="AA44" t="str">
        <v>Rotate Part</v>
      </c>
      <c r="AB44" t="str">
        <v>See Comments Sheet</v>
      </c>
      <c r="AC44" t="str">
        <v>See Image</v>
      </c>
      <c r="AD44" t="str">
        <v>Sharp Okay, No Burr</v>
      </c>
      <c r="AE44" t="str">
        <v>SØ.331</v>
      </c>
      <c r="AF44" t="str">
        <v>Surface Finish Per Note 1</v>
      </c>
      <c r="AG44" t="str">
        <v>T.S.C.</v>
      </c>
      <c r="AH44" t="str">
        <v>Taper Check</v>
      </c>
      <c r="AI44" t="str">
        <v>Theo.</v>
      </c>
      <c r="AJ44" t="str">
        <v>Threadless Blank</v>
      </c>
      <c r="AK44" t="str">
        <v>Thru. Hole Present</v>
      </c>
      <c r="AL44" t="str">
        <v>To center of R.005</v>
      </c>
      <c r="AM44" t="str">
        <v>Tot. Runout</v>
      </c>
      <c r="AN44" t="str">
        <v>True Pos.|Ø.03 (M)|A</v>
      </c>
      <c r="AO44" t="str">
        <v>True. Pos.|Ø.001(M)|A|</v>
      </c>
      <c r="AP44" t="str">
        <v>Turn Ø Free of Mill Marks</v>
      </c>
      <c r="AQ44" t="str">
        <v>UNI.</v>
      </c>
    </row>
    <row r="45" spans="1:54">
      <c r="A45" s="2">
        <v>43</v>
      </c>
      <c r="B45" s="91" t="s">
        <v>186</v>
      </c>
      <c r="C45" s="31"/>
      <c r="D45" s="2" t="s">
        <v>185</v>
      </c>
      <c r="E45" t="str">
        <f t="array" ref="E45:AP45">TRANSPOSE(_xlfn._xlws.SORT(_xlfn._xlws.FILTER(B45:B412,ISNUMBER(SEARCH('PartLib Table'!M60,B45:B412)),"not found")))</f>
        <v>BLAST Per Note 3</v>
      </c>
      <c r="F45" t="str">
        <v>Blast Per Note 4</v>
      </c>
      <c r="G45" t="str">
        <v>Broachless Blank</v>
      </c>
      <c r="H45" t="str">
        <v>Calc.</v>
      </c>
      <c r="I45" t="str">
        <v>Centered within .001 or Less=Pass</v>
      </c>
      <c r="J45" t="str">
        <v>C-Sink</v>
      </c>
      <c r="K45" t="str">
        <v>Cust. Gauge</v>
      </c>
      <c r="L45" t="str">
        <v>EXT. Sphere Location</v>
      </c>
      <c r="M45" t="str">
        <v>Fav. Ang. Align</v>
      </c>
      <c r="N45" t="str">
        <v>Go GaugeFunc.</v>
      </c>
      <c r="O45" t="str">
        <v>Go Pin must pass through</v>
      </c>
      <c r="P45" t="str">
        <v>Go Pin, No Light, at Radius</v>
      </c>
      <c r="Q45" t="str">
        <v>Insp. Fixt.</v>
      </c>
      <c r="R45" t="str">
        <v>INT. Sphere Location.</v>
      </c>
      <c r="S45" t="str">
        <v>NA</v>
      </c>
      <c r="T45" t="str">
        <v>No Copper Deposits Allowed</v>
      </c>
      <c r="U45" t="str">
        <v>No Section</v>
      </c>
      <c r="V45" t="str">
        <v>Perp.|0.05|A|</v>
      </c>
      <c r="W45" t="str">
        <v>Point Tip</v>
      </c>
      <c r="X45" t="str">
        <v>Profile|.001|A|B| A&lt;-&gt;B C&lt;-&gt;D</v>
      </c>
      <c r="Y45" t="str">
        <v>Profile|.005|A|C|</v>
      </c>
      <c r="Z45" t="str">
        <v>Profile|.010|A|B|</v>
      </c>
      <c r="AA45" t="str">
        <v>Rotate Part</v>
      </c>
      <c r="AB45" t="str">
        <v>See Comments Sheet</v>
      </c>
      <c r="AC45" t="str">
        <v>See Image</v>
      </c>
      <c r="AD45" t="str">
        <v>Sharp Okay, No Burr</v>
      </c>
      <c r="AE45" t="str">
        <v>SØ.331</v>
      </c>
      <c r="AF45" t="str">
        <v>Surface Finish Per Note 1</v>
      </c>
      <c r="AG45" t="str">
        <v>T.S.C.</v>
      </c>
      <c r="AH45" t="str">
        <v>Taper Check</v>
      </c>
      <c r="AI45" t="str">
        <v>Theo.</v>
      </c>
      <c r="AJ45" t="str">
        <v>Threadless Blank</v>
      </c>
      <c r="AK45" t="str">
        <v>Thru. Hole Present</v>
      </c>
      <c r="AL45" t="str">
        <v>Tot. Runout</v>
      </c>
      <c r="AM45" t="str">
        <v>True Pos.|Ø.03 (M)|A</v>
      </c>
      <c r="AN45" t="str">
        <v>True. Pos.|Ø.001(M)|A|</v>
      </c>
      <c r="AO45" t="str">
        <v>Turn Ø Free of Mill Marks</v>
      </c>
      <c r="AP45" t="str">
        <v>UNI.</v>
      </c>
    </row>
    <row r="46" spans="1:54">
      <c r="A46" s="2">
        <v>44</v>
      </c>
      <c r="B46" s="91" t="s">
        <v>188</v>
      </c>
      <c r="C46" s="31"/>
      <c r="D46" s="2" t="s">
        <v>187</v>
      </c>
      <c r="E46" t="str">
        <f t="array" ref="E46:AO46">TRANSPOSE(_xlfn._xlws.SORT(_xlfn._xlws.FILTER(B46:B413,ISNUMBER(SEARCH('PartLib Table'!M61,B46:B413)),"not found")))</f>
        <v>BLAST Per Note 3</v>
      </c>
      <c r="F46" t="str">
        <v>Blast Per Note 4</v>
      </c>
      <c r="G46" t="str">
        <v>Broachless Blank</v>
      </c>
      <c r="H46" t="str">
        <v>Calc.</v>
      </c>
      <c r="I46" t="str">
        <v>Centered within .001 or Less=Pass</v>
      </c>
      <c r="J46" t="str">
        <v>C-Sink</v>
      </c>
      <c r="K46" t="str">
        <v>Cust. Gauge</v>
      </c>
      <c r="L46" t="str">
        <v>EXT. Sphere Location</v>
      </c>
      <c r="M46" t="str">
        <v>Fav. Ang. Align</v>
      </c>
      <c r="N46" t="str">
        <v>Go GaugeFunc.</v>
      </c>
      <c r="O46" t="str">
        <v>Go Pin must pass through</v>
      </c>
      <c r="P46" t="str">
        <v>Go Pin, No Light, at Radius</v>
      </c>
      <c r="Q46" t="str">
        <v>Insp. Fixt.</v>
      </c>
      <c r="R46" t="str">
        <v>INT. Sphere Location.</v>
      </c>
      <c r="S46" t="str">
        <v>NA</v>
      </c>
      <c r="T46" t="str">
        <v>No Copper Deposits Allowed</v>
      </c>
      <c r="U46" t="str">
        <v>No Section</v>
      </c>
      <c r="V46" t="str">
        <v>Perp.|0.05|A|</v>
      </c>
      <c r="W46" t="str">
        <v>Point Tip</v>
      </c>
      <c r="X46" t="str">
        <v>Profile|.001|A|B| A&lt;-&gt;B C&lt;-&gt;D</v>
      </c>
      <c r="Y46" t="str">
        <v>Profile|.005|A|C|</v>
      </c>
      <c r="Z46" t="str">
        <v>Profile|.010|A|B|</v>
      </c>
      <c r="AA46" t="str">
        <v>Rotate Part</v>
      </c>
      <c r="AB46" t="str">
        <v>See Comments Sheet</v>
      </c>
      <c r="AC46" t="str">
        <v>See Image</v>
      </c>
      <c r="AD46" t="str">
        <v>Sharp Okay, No Burr</v>
      </c>
      <c r="AE46" t="str">
        <v>SØ.331</v>
      </c>
      <c r="AF46" t="str">
        <v>Surface Finish Per Note 1</v>
      </c>
      <c r="AG46" t="str">
        <v>T.S.C.</v>
      </c>
      <c r="AH46" t="str">
        <v>Taper Check</v>
      </c>
      <c r="AI46" t="str">
        <v>Theo.</v>
      </c>
      <c r="AJ46" t="str">
        <v>Threadless Blank</v>
      </c>
      <c r="AK46" t="str">
        <v>Thru. Hole Present</v>
      </c>
      <c r="AL46" t="str">
        <v>Tot. Runout</v>
      </c>
      <c r="AM46" t="str">
        <v>True. Pos.|Ø.001(M)|A|</v>
      </c>
      <c r="AN46" t="str">
        <v>Turn Ø Free of Mill Marks</v>
      </c>
      <c r="AO46" t="str">
        <v>UNI.</v>
      </c>
    </row>
    <row r="47" spans="1:54">
      <c r="A47" s="2">
        <v>45</v>
      </c>
      <c r="B47" s="91" t="s">
        <v>190</v>
      </c>
      <c r="C47" s="31"/>
      <c r="D47" s="2" t="s">
        <v>189</v>
      </c>
      <c r="E47" t="str">
        <f t="array" ref="E47:AN47">TRANSPOSE(_xlfn._xlws.SORT(_xlfn._xlws.FILTER(B47:B414,ISNUMBER(SEARCH('PartLib Table'!M62,B47:B414)),"not found")))</f>
        <v>BLAST Per Note 3</v>
      </c>
      <c r="F47" t="str">
        <v>Blast Per Note 4</v>
      </c>
      <c r="G47" t="str">
        <v>Broachless Blank</v>
      </c>
      <c r="H47" t="str">
        <v>Calc.</v>
      </c>
      <c r="I47" t="str">
        <v>Centered within .001 or Less=Pass</v>
      </c>
      <c r="J47" t="str">
        <v>C-Sink</v>
      </c>
      <c r="K47" t="str">
        <v>Cust. Gauge</v>
      </c>
      <c r="L47" t="str">
        <v>EXT. Sphere Location</v>
      </c>
      <c r="M47" t="str">
        <v>Fav. Ang. Align</v>
      </c>
      <c r="N47" t="str">
        <v>Go GaugeFunc.</v>
      </c>
      <c r="O47" t="str">
        <v>Go Pin must pass through</v>
      </c>
      <c r="P47" t="str">
        <v>Go Pin, No Light, at Radius</v>
      </c>
      <c r="Q47" t="str">
        <v>Insp. Fixt.</v>
      </c>
      <c r="R47" t="str">
        <v>INT. Sphere Location.</v>
      </c>
      <c r="S47" t="str">
        <v>NA</v>
      </c>
      <c r="T47" t="str">
        <v>No Copper Deposits Allowed</v>
      </c>
      <c r="U47" t="str">
        <v>No Section</v>
      </c>
      <c r="V47" t="str">
        <v>Perp.|0.05|A|</v>
      </c>
      <c r="W47" t="str">
        <v>Point Tip</v>
      </c>
      <c r="X47" t="str">
        <v>Profile|.001|A|B| A&lt;-&gt;B C&lt;-&gt;D</v>
      </c>
      <c r="Y47" t="str">
        <v>Profile|.005|A|C|</v>
      </c>
      <c r="Z47" t="str">
        <v>Profile|.010|A|B|</v>
      </c>
      <c r="AA47" t="str">
        <v>Rotate Part</v>
      </c>
      <c r="AB47" t="str">
        <v>See Comments Sheet</v>
      </c>
      <c r="AC47" t="str">
        <v>See Image</v>
      </c>
      <c r="AD47" t="str">
        <v>Sharp Okay, No Burr</v>
      </c>
      <c r="AE47" t="str">
        <v>SØ.331</v>
      </c>
      <c r="AF47" t="str">
        <v>T.S.C.</v>
      </c>
      <c r="AG47" t="str">
        <v>Taper Check</v>
      </c>
      <c r="AH47" t="str">
        <v>Theo.</v>
      </c>
      <c r="AI47" t="str">
        <v>Threadless Blank</v>
      </c>
      <c r="AJ47" t="str">
        <v>Thru. Hole Present</v>
      </c>
      <c r="AK47" t="str">
        <v>Tot. Runout</v>
      </c>
      <c r="AL47" t="str">
        <v>True. Pos.|Ø.001(M)|A|</v>
      </c>
      <c r="AM47" t="str">
        <v>Turn Ø Free of Mill Marks</v>
      </c>
      <c r="AN47" t="str">
        <v>UNI.</v>
      </c>
    </row>
    <row r="48" spans="1:54">
      <c r="A48" s="2">
        <v>46</v>
      </c>
      <c r="B48" s="91" t="s">
        <v>192</v>
      </c>
      <c r="D48" s="2" t="s">
        <v>191</v>
      </c>
      <c r="E48" t="str">
        <f t="array" ref="E48:AM48">TRANSPOSE(_xlfn._xlws.SORT(_xlfn._xlws.FILTER(B48:B415,ISNUMBER(SEARCH('PartLib Table'!M63,B48:B415)),"not found")))</f>
        <v>BLAST Per Note 3</v>
      </c>
      <c r="F48" t="str">
        <v>Blast Per Note 4</v>
      </c>
      <c r="G48" t="str">
        <v>Broachless Blank</v>
      </c>
      <c r="H48" t="str">
        <v>Calc.</v>
      </c>
      <c r="I48" t="str">
        <v>Centered within .001 or Less=Pass</v>
      </c>
      <c r="J48" t="str">
        <v>C-Sink</v>
      </c>
      <c r="K48" t="str">
        <v>Cust. Gauge</v>
      </c>
      <c r="L48" t="str">
        <v>EXT. Sphere Location</v>
      </c>
      <c r="M48" t="str">
        <v>Fav. Ang. Align</v>
      </c>
      <c r="N48" t="str">
        <v>Go GaugeFunc.</v>
      </c>
      <c r="O48" t="str">
        <v>Go Pin must pass through</v>
      </c>
      <c r="P48" t="str">
        <v>Go Pin, No Light, at Radius</v>
      </c>
      <c r="Q48" t="str">
        <v>Insp. Fixt.</v>
      </c>
      <c r="R48" t="str">
        <v>INT. Sphere Location.</v>
      </c>
      <c r="S48" t="str">
        <v>NA</v>
      </c>
      <c r="T48" t="str">
        <v>No Copper Deposits Allowed</v>
      </c>
      <c r="U48" t="str">
        <v>No Section</v>
      </c>
      <c r="V48" t="str">
        <v>Point Tip</v>
      </c>
      <c r="W48" t="str">
        <v>Profile|.001|A|B| A&lt;-&gt;B C&lt;-&gt;D</v>
      </c>
      <c r="X48" t="str">
        <v>Profile|.005|A|C|</v>
      </c>
      <c r="Y48" t="str">
        <v>Profile|.010|A|B|</v>
      </c>
      <c r="Z48" t="str">
        <v>Rotate Part</v>
      </c>
      <c r="AA48" t="str">
        <v>See Comments Sheet</v>
      </c>
      <c r="AB48" t="str">
        <v>See Image</v>
      </c>
      <c r="AC48" t="str">
        <v>Sharp Okay, No Burr</v>
      </c>
      <c r="AD48" t="str">
        <v>SØ.331</v>
      </c>
      <c r="AE48" t="str">
        <v>T.S.C.</v>
      </c>
      <c r="AF48" t="str">
        <v>Taper Check</v>
      </c>
      <c r="AG48" t="str">
        <v>Theo.</v>
      </c>
      <c r="AH48" t="str">
        <v>Threadless Blank</v>
      </c>
      <c r="AI48" t="str">
        <v>Thru. Hole Present</v>
      </c>
      <c r="AJ48" t="str">
        <v>Tot. Runout</v>
      </c>
      <c r="AK48" t="str">
        <v>True. Pos.|Ø.001(M)|A|</v>
      </c>
      <c r="AL48" t="str">
        <v>Turn Ø Free of Mill Marks</v>
      </c>
      <c r="AM48" t="str">
        <v>UNI.</v>
      </c>
    </row>
    <row r="49" spans="1:38">
      <c r="A49" s="2">
        <v>47</v>
      </c>
      <c r="B49" s="91" t="s">
        <v>218</v>
      </c>
      <c r="D49" s="2" t="s">
        <v>207</v>
      </c>
      <c r="E49" t="str">
        <f t="array" ref="E49:AL49">TRANSPOSE(_xlfn._xlws.SORT(_xlfn._xlws.FILTER(B49:B416,ISNUMBER(SEARCH('PartLib Table'!M64,B49:B416)),"not found")))</f>
        <v>BLAST Per Note 3</v>
      </c>
      <c r="F49" t="str">
        <v>Blast Per Note 4</v>
      </c>
      <c r="G49" t="str">
        <v>Broachless Blank</v>
      </c>
      <c r="H49" t="str">
        <v>Calc.</v>
      </c>
      <c r="I49" t="str">
        <v>Centered within .001 or Less=Pass</v>
      </c>
      <c r="J49" t="str">
        <v>Cust. Gauge</v>
      </c>
      <c r="K49" t="str">
        <v>EXT. Sphere Location</v>
      </c>
      <c r="L49" t="str">
        <v>Fav. Ang. Align</v>
      </c>
      <c r="M49" t="str">
        <v>Go GaugeFunc.</v>
      </c>
      <c r="N49" t="str">
        <v>Go Pin must pass through</v>
      </c>
      <c r="O49" t="str">
        <v>Go Pin, No Light, at Radius</v>
      </c>
      <c r="P49" t="str">
        <v>Insp. Fixt.</v>
      </c>
      <c r="Q49" t="str">
        <v>INT. Sphere Location.</v>
      </c>
      <c r="R49" t="str">
        <v>NA</v>
      </c>
      <c r="S49" t="str">
        <v>No Copper Deposits Allowed</v>
      </c>
      <c r="T49" t="str">
        <v>No Section</v>
      </c>
      <c r="U49" t="str">
        <v>Point Tip</v>
      </c>
      <c r="V49" t="str">
        <v>Profile|.001|A|B| A&lt;-&gt;B C&lt;-&gt;D</v>
      </c>
      <c r="W49" t="str">
        <v>Profile|.005|A|C|</v>
      </c>
      <c r="X49" t="str">
        <v>Profile|.010|A|B|</v>
      </c>
      <c r="Y49" t="str">
        <v>Rotate Part</v>
      </c>
      <c r="Z49" t="str">
        <v>See Comments Sheet</v>
      </c>
      <c r="AA49" t="str">
        <v>See Image</v>
      </c>
      <c r="AB49" t="str">
        <v>Sharp Okay, No Burr</v>
      </c>
      <c r="AC49" t="str">
        <v>SØ.331</v>
      </c>
      <c r="AD49" t="str">
        <v>T.S.C.</v>
      </c>
      <c r="AE49" t="str">
        <v>Taper Check</v>
      </c>
      <c r="AF49" t="str">
        <v>Theo.</v>
      </c>
      <c r="AG49" t="str">
        <v>Threadless Blank</v>
      </c>
      <c r="AH49" t="str">
        <v>Thru. Hole Present</v>
      </c>
      <c r="AI49" t="str">
        <v>Tot. Runout</v>
      </c>
      <c r="AJ49" t="str">
        <v>True. Pos.|Ø.001(M)|A|</v>
      </c>
      <c r="AK49" t="str">
        <v>Turn Ø Free of Mill Marks</v>
      </c>
      <c r="AL49" t="str">
        <v>UNI.</v>
      </c>
    </row>
    <row r="50" spans="1:38">
      <c r="A50" s="2">
        <v>48</v>
      </c>
      <c r="B50" s="91" t="s">
        <v>210</v>
      </c>
      <c r="C50" s="31"/>
      <c r="D50" s="2" t="s">
        <v>211</v>
      </c>
      <c r="E50" t="str">
        <f t="array" ref="E50:AK50">TRANSPOSE(_xlfn._xlws.SORT(_xlfn._xlws.FILTER(B50:B417,ISNUMBER(SEARCH('PartLib Table'!M65,B50:B417)),"not found")))</f>
        <v>Blast Per Note 4</v>
      </c>
      <c r="F50" t="str">
        <v>Broachless Blank</v>
      </c>
      <c r="G50" t="str">
        <v>Calc.</v>
      </c>
      <c r="H50" t="str">
        <v>Centered within .001 or Less=Pass</v>
      </c>
      <c r="I50" t="str">
        <v>Cust. Gauge</v>
      </c>
      <c r="J50" t="str">
        <v>EXT. Sphere Location</v>
      </c>
      <c r="K50" t="str">
        <v>Fav. Ang. Align</v>
      </c>
      <c r="L50" t="str">
        <v>Go GaugeFunc.</v>
      </c>
      <c r="M50" t="str">
        <v>Go Pin must pass through</v>
      </c>
      <c r="N50" t="str">
        <v>Go Pin, No Light, at Radius</v>
      </c>
      <c r="O50" t="str">
        <v>Insp. Fixt.</v>
      </c>
      <c r="P50" t="str">
        <v>INT. Sphere Location.</v>
      </c>
      <c r="Q50" t="str">
        <v>NA</v>
      </c>
      <c r="R50" t="str">
        <v>No Copper Deposits Allowed</v>
      </c>
      <c r="S50" t="str">
        <v>No Section</v>
      </c>
      <c r="T50" t="str">
        <v>Point Tip</v>
      </c>
      <c r="U50" t="str">
        <v>Profile|.001|A|B| A&lt;-&gt;B C&lt;-&gt;D</v>
      </c>
      <c r="V50" t="str">
        <v>Profile|.005|A|C|</v>
      </c>
      <c r="W50" t="str">
        <v>Profile|.010|A|B|</v>
      </c>
      <c r="X50" t="str">
        <v>Rotate Part</v>
      </c>
      <c r="Y50" t="str">
        <v>See Comments Sheet</v>
      </c>
      <c r="Z50" t="str">
        <v>See Image</v>
      </c>
      <c r="AA50" t="str">
        <v>Sharp Okay, No Burr</v>
      </c>
      <c r="AB50" t="str">
        <v>SØ.331</v>
      </c>
      <c r="AC50" t="str">
        <v>T.S.C.</v>
      </c>
      <c r="AD50" t="str">
        <v>Taper Check</v>
      </c>
      <c r="AE50" t="str">
        <v>Theo.</v>
      </c>
      <c r="AF50" t="str">
        <v>Threadless Blank</v>
      </c>
      <c r="AG50" t="str">
        <v>Thru. Hole Present</v>
      </c>
      <c r="AH50" t="str">
        <v>Tot. Runout</v>
      </c>
      <c r="AI50" t="str">
        <v>True. Pos.|Ø.001(M)|A|</v>
      </c>
      <c r="AJ50" t="str">
        <v>Turn Ø Free of Mill Marks</v>
      </c>
      <c r="AK50" t="str">
        <v>UNI.</v>
      </c>
    </row>
    <row r="51" spans="1:38">
      <c r="A51" s="2">
        <v>49</v>
      </c>
      <c r="B51" s="91" t="s">
        <v>209</v>
      </c>
      <c r="C51" s="31"/>
      <c r="D51" s="2" t="s">
        <v>208</v>
      </c>
      <c r="E51" t="str">
        <f t="array" ref="E51:AJ51">TRANSPOSE(_xlfn._xlws.SORT(_xlfn._xlws.FILTER(B51:B418,ISNUMBER(SEARCH('PartLib Table'!M66,B51:B418)),"not found")))</f>
        <v>Blast Per Note 4</v>
      </c>
      <c r="F51" t="str">
        <v>Broachless Blank</v>
      </c>
      <c r="G51" t="str">
        <v>Calc.</v>
      </c>
      <c r="H51" t="str">
        <v>Centered within .001 or Less=Pass</v>
      </c>
      <c r="I51" t="str">
        <v>Cust. Gauge</v>
      </c>
      <c r="J51" t="str">
        <v>EXT. Sphere Location</v>
      </c>
      <c r="K51" t="str">
        <v>Fav. Ang. Align</v>
      </c>
      <c r="L51" t="str">
        <v>Go GaugeFunc.</v>
      </c>
      <c r="M51" t="str">
        <v>Go Pin must pass through</v>
      </c>
      <c r="N51" t="str">
        <v>Go Pin, No Light, at Radius</v>
      </c>
      <c r="O51" t="str">
        <v>Insp. Fixt.</v>
      </c>
      <c r="P51" t="str">
        <v>NA</v>
      </c>
      <c r="Q51" t="str">
        <v>No Copper Deposits Allowed</v>
      </c>
      <c r="R51" t="str">
        <v>No Section</v>
      </c>
      <c r="S51" t="str">
        <v>Point Tip</v>
      </c>
      <c r="T51" t="str">
        <v>Profile|.001|A|B| A&lt;-&gt;B C&lt;-&gt;D</v>
      </c>
      <c r="U51" t="str">
        <v>Profile|.005|A|C|</v>
      </c>
      <c r="V51" t="str">
        <v>Profile|.010|A|B|</v>
      </c>
      <c r="W51" t="str">
        <v>Rotate Part</v>
      </c>
      <c r="X51" t="str">
        <v>See Comments Sheet</v>
      </c>
      <c r="Y51" t="str">
        <v>See Image</v>
      </c>
      <c r="Z51" t="str">
        <v>Sharp Okay, No Burr</v>
      </c>
      <c r="AA51" t="str">
        <v>SØ.331</v>
      </c>
      <c r="AB51" t="str">
        <v>T.S.C.</v>
      </c>
      <c r="AC51" t="str">
        <v>Taper Check</v>
      </c>
      <c r="AD51" t="str">
        <v>Theo.</v>
      </c>
      <c r="AE51" t="str">
        <v>Threadless Blank</v>
      </c>
      <c r="AF51" t="str">
        <v>Thru. Hole Present</v>
      </c>
      <c r="AG51" t="str">
        <v>Tot. Runout</v>
      </c>
      <c r="AH51" t="str">
        <v>True. Pos.|Ø.001(M)|A|</v>
      </c>
      <c r="AI51" t="str">
        <v>Turn Ø Free of Mill Marks</v>
      </c>
      <c r="AJ51" t="str">
        <v>UNI.</v>
      </c>
    </row>
    <row r="52" spans="1:38">
      <c r="A52" s="2">
        <v>50</v>
      </c>
      <c r="B52" s="91" t="s">
        <v>212</v>
      </c>
      <c r="C52" s="31"/>
      <c r="D52" s="2" t="s">
        <v>213</v>
      </c>
      <c r="E52" t="str">
        <f t="array" ref="E52:AI52">TRANSPOSE(_xlfn._xlws.SORT(_xlfn._xlws.FILTER(B52:B419,ISNUMBER(SEARCH('PartLib Table'!M67,B52:B419)),"not found")))</f>
        <v>Blast Per Note 4</v>
      </c>
      <c r="F52" t="str">
        <v>Broachless Blank</v>
      </c>
      <c r="G52" t="str">
        <v>Calc.</v>
      </c>
      <c r="H52" t="str">
        <v>Centered within .001 or Less=Pass</v>
      </c>
      <c r="I52" t="str">
        <v>Cust. Gauge</v>
      </c>
      <c r="J52" t="str">
        <v>Fav. Ang. Align</v>
      </c>
      <c r="K52" t="str">
        <v>Go GaugeFunc.</v>
      </c>
      <c r="L52" t="str">
        <v>Go Pin must pass through</v>
      </c>
      <c r="M52" t="str">
        <v>Go Pin, No Light, at Radius</v>
      </c>
      <c r="N52" t="str">
        <v>Insp. Fixt.</v>
      </c>
      <c r="O52" t="str">
        <v>NA</v>
      </c>
      <c r="P52" t="str">
        <v>No Copper Deposits Allowed</v>
      </c>
      <c r="Q52" t="str">
        <v>No Section</v>
      </c>
      <c r="R52" t="str">
        <v>Point Tip</v>
      </c>
      <c r="S52" t="str">
        <v>Profile|.001|A|B| A&lt;-&gt;B C&lt;-&gt;D</v>
      </c>
      <c r="T52" t="str">
        <v>Profile|.005|A|C|</v>
      </c>
      <c r="U52" t="str">
        <v>Profile|.010|A|B|</v>
      </c>
      <c r="V52" t="str">
        <v>Rotate Part</v>
      </c>
      <c r="W52" t="str">
        <v>See Comments Sheet</v>
      </c>
      <c r="X52" t="str">
        <v>See Image</v>
      </c>
      <c r="Y52" t="str">
        <v>Sharp Okay, No Burr</v>
      </c>
      <c r="Z52" t="str">
        <v>SØ.331</v>
      </c>
      <c r="AA52" t="str">
        <v>T.S.C.</v>
      </c>
      <c r="AB52" t="str">
        <v>Taper Check</v>
      </c>
      <c r="AC52" t="str">
        <v>Theo.</v>
      </c>
      <c r="AD52" t="str">
        <v>Threadless Blank</v>
      </c>
      <c r="AE52" t="str">
        <v>Thru. Hole Present</v>
      </c>
      <c r="AF52" t="str">
        <v>Tot. Runout</v>
      </c>
      <c r="AG52" t="str">
        <v>True. Pos.|Ø.001(M)|A|</v>
      </c>
      <c r="AH52" t="str">
        <v>Turn Ø Free of Mill Marks</v>
      </c>
      <c r="AI52" t="str">
        <v>UNI.</v>
      </c>
    </row>
    <row r="53" spans="1:38">
      <c r="A53" s="2">
        <v>51</v>
      </c>
      <c r="B53" s="91" t="s">
        <v>223</v>
      </c>
      <c r="C53" s="31"/>
      <c r="D53" s="2" t="s">
        <v>214</v>
      </c>
      <c r="E53" t="str">
        <f t="array" ref="E53:AH53">TRANSPOSE(_xlfn._xlws.SORT(_xlfn._xlws.FILTER(B53:B420,ISNUMBER(SEARCH('PartLib Table'!M68,B53:B420)),"not found")))</f>
        <v>Blast Per Note 4</v>
      </c>
      <c r="F53" t="str">
        <v>Broachless Blank</v>
      </c>
      <c r="G53" t="str">
        <v>Calc.</v>
      </c>
      <c r="H53" t="str">
        <v>Centered within .001 or Less=Pass</v>
      </c>
      <c r="I53" t="str">
        <v>Cust. Gauge</v>
      </c>
      <c r="J53" t="str">
        <v>Fav. Ang. Align</v>
      </c>
      <c r="K53" t="str">
        <v>Go GaugeFunc.</v>
      </c>
      <c r="L53" t="str">
        <v>Go Pin must pass through</v>
      </c>
      <c r="M53" t="str">
        <v>Go Pin, No Light, at Radius</v>
      </c>
      <c r="N53" t="str">
        <v>Insp. Fixt.</v>
      </c>
      <c r="O53" t="str">
        <v>NA</v>
      </c>
      <c r="P53" t="str">
        <v>No Copper Deposits Allowed</v>
      </c>
      <c r="Q53" t="str">
        <v>No Section</v>
      </c>
      <c r="R53" t="str">
        <v>Point Tip</v>
      </c>
      <c r="S53" t="str">
        <v>Profile|.001|A|B| A&lt;-&gt;B C&lt;-&gt;D</v>
      </c>
      <c r="T53" t="str">
        <v>Profile|.005|A|C|</v>
      </c>
      <c r="U53" t="str">
        <v>Profile|.010|A|B|</v>
      </c>
      <c r="V53" t="str">
        <v>Rotate Part</v>
      </c>
      <c r="W53" t="str">
        <v>See Comments Sheet</v>
      </c>
      <c r="X53" t="str">
        <v>See Image</v>
      </c>
      <c r="Y53" t="str">
        <v>Sharp Okay, No Burr</v>
      </c>
      <c r="Z53" t="str">
        <v>T.S.C.</v>
      </c>
      <c r="AA53" t="str">
        <v>Taper Check</v>
      </c>
      <c r="AB53" t="str">
        <v>Theo.</v>
      </c>
      <c r="AC53" t="str">
        <v>Threadless Blank</v>
      </c>
      <c r="AD53" t="str">
        <v>Thru. Hole Present</v>
      </c>
      <c r="AE53" t="str">
        <v>Tot. Runout</v>
      </c>
      <c r="AF53" t="str">
        <v>True. Pos.|Ø.001(M)|A|</v>
      </c>
      <c r="AG53" t="str">
        <v>Turn Ø Free of Mill Marks</v>
      </c>
      <c r="AH53" t="str">
        <v>UNI.</v>
      </c>
    </row>
    <row r="54" spans="1:38">
      <c r="A54" s="2">
        <v>52</v>
      </c>
      <c r="B54" s="91" t="s">
        <v>217</v>
      </c>
      <c r="C54" s="31"/>
      <c r="D54" s="2" t="s">
        <v>216</v>
      </c>
      <c r="E54" t="str">
        <f t="array" ref="E54:AG54">TRANSPOSE(_xlfn._xlws.SORT(_xlfn._xlws.FILTER(B54:B421,ISNUMBER(SEARCH('PartLib Table'!M69,B54:B421)),"not found")))</f>
        <v>Broachless Blank</v>
      </c>
      <c r="F54" t="str">
        <v>Calc.</v>
      </c>
      <c r="G54" t="str">
        <v>Centered within .001 or Less=Pass</v>
      </c>
      <c r="H54" t="str">
        <v>Cust. Gauge</v>
      </c>
      <c r="I54" t="str">
        <v>Fav. Ang. Align</v>
      </c>
      <c r="J54" t="str">
        <v>Go GaugeFunc.</v>
      </c>
      <c r="K54" t="str">
        <v>Go Pin must pass through</v>
      </c>
      <c r="L54" t="str">
        <v>Go Pin, No Light, at Radius</v>
      </c>
      <c r="M54" t="str">
        <v>Insp. Fixt.</v>
      </c>
      <c r="N54" t="str">
        <v>NA</v>
      </c>
      <c r="O54" t="str">
        <v>No Copper Deposits Allowed</v>
      </c>
      <c r="P54" t="str">
        <v>No Section</v>
      </c>
      <c r="Q54" t="str">
        <v>Point Tip</v>
      </c>
      <c r="R54" t="str">
        <v>Profile|.001|A|B| A&lt;-&gt;B C&lt;-&gt;D</v>
      </c>
      <c r="S54" t="str">
        <v>Profile|.005|A|C|</v>
      </c>
      <c r="T54" t="str">
        <v>Profile|.010|A|B|</v>
      </c>
      <c r="U54" t="str">
        <v>Rotate Part</v>
      </c>
      <c r="V54" t="str">
        <v>See Comments Sheet</v>
      </c>
      <c r="W54" t="str">
        <v>See Image</v>
      </c>
      <c r="X54" t="str">
        <v>Sharp Okay, No Burr</v>
      </c>
      <c r="Y54" t="str">
        <v>T.S.C.</v>
      </c>
      <c r="Z54" t="str">
        <v>Taper Check</v>
      </c>
      <c r="AA54" t="str">
        <v>Theo.</v>
      </c>
      <c r="AB54" t="str">
        <v>Threadless Blank</v>
      </c>
      <c r="AC54" t="str">
        <v>Thru. Hole Present</v>
      </c>
      <c r="AD54" t="str">
        <v>Tot. Runout</v>
      </c>
      <c r="AE54" t="str">
        <v>True. Pos.|Ø.001(M)|A|</v>
      </c>
      <c r="AF54" t="str">
        <v>Turn Ø Free of Mill Marks</v>
      </c>
      <c r="AG54" t="str">
        <v>UNI.</v>
      </c>
    </row>
    <row r="55" spans="1:38">
      <c r="A55" s="2">
        <v>53</v>
      </c>
      <c r="B55" s="91" t="s">
        <v>225</v>
      </c>
      <c r="C55" s="31"/>
      <c r="D55" s="2" t="s">
        <v>224</v>
      </c>
      <c r="E55" t="str">
        <f t="array" ref="E55:AF55">TRANSPOSE(_xlfn._xlws.SORT(_xlfn._xlws.FILTER(B55:B422,ISNUMBER(SEARCH('PartLib Table'!M70,B55:B422)),"not found")))</f>
        <v>Broachless Blank</v>
      </c>
      <c r="F55" t="str">
        <v>Calc.</v>
      </c>
      <c r="G55" t="str">
        <v>Centered within .001 or Less=Pass</v>
      </c>
      <c r="H55" t="str">
        <v>Cust. Gauge</v>
      </c>
      <c r="I55" t="str">
        <v>Fav. Ang. Align</v>
      </c>
      <c r="J55" t="str">
        <v>Go GaugeFunc.</v>
      </c>
      <c r="K55" t="str">
        <v>Go Pin must pass through</v>
      </c>
      <c r="L55" t="str">
        <v>Go Pin, No Light, at Radius</v>
      </c>
      <c r="M55" t="str">
        <v>Insp. Fixt.</v>
      </c>
      <c r="N55" t="str">
        <v>NA</v>
      </c>
      <c r="O55" t="str">
        <v>No Copper Deposits Allowed</v>
      </c>
      <c r="P55" t="str">
        <v>No Section</v>
      </c>
      <c r="Q55" t="str">
        <v>Point Tip</v>
      </c>
      <c r="R55" t="str">
        <v>Profile|.001|A|B| A&lt;-&gt;B C&lt;-&gt;D</v>
      </c>
      <c r="S55" t="str">
        <v>Profile|.005|A|C|</v>
      </c>
      <c r="T55" t="str">
        <v>Profile|.010|A|B|</v>
      </c>
      <c r="U55" t="str">
        <v>Rotate Part</v>
      </c>
      <c r="V55" t="str">
        <v>See Comments Sheet</v>
      </c>
      <c r="W55" t="str">
        <v>See Image</v>
      </c>
      <c r="X55" t="str">
        <v>Sharp Okay, No Burr</v>
      </c>
      <c r="Y55" t="str">
        <v>T.S.C.</v>
      </c>
      <c r="Z55" t="str">
        <v>Taper Check</v>
      </c>
      <c r="AA55" t="str">
        <v>Threadless Blank</v>
      </c>
      <c r="AB55" t="str">
        <v>Thru. Hole Present</v>
      </c>
      <c r="AC55" t="str">
        <v>Tot. Runout</v>
      </c>
      <c r="AD55" t="str">
        <v>True. Pos.|Ø.001(M)|A|</v>
      </c>
      <c r="AE55" t="str">
        <v>Turn Ø Free of Mill Marks</v>
      </c>
      <c r="AF55" t="str">
        <v>UNI.</v>
      </c>
    </row>
    <row r="56" spans="1:38">
      <c r="A56" s="2">
        <v>54</v>
      </c>
      <c r="B56" s="91" t="s">
        <v>227</v>
      </c>
      <c r="C56" s="31"/>
      <c r="D56" s="2" t="s">
        <v>226</v>
      </c>
      <c r="E56" t="str">
        <f t="array" ref="E56:AE56">TRANSPOSE(_xlfn._xlws.SORT(_xlfn._xlws.FILTER(B56:B423,ISNUMBER(SEARCH('PartLib Table'!M71,B56:B423)),"not found")))</f>
        <v>Broachless Blank</v>
      </c>
      <c r="F56" t="str">
        <v>Calc.</v>
      </c>
      <c r="G56" t="str">
        <v>Centered within .001 or Less=Pass</v>
      </c>
      <c r="H56" t="str">
        <v>Cust. Gauge</v>
      </c>
      <c r="I56" t="str">
        <v>Fav. Ang. Align</v>
      </c>
      <c r="J56" t="str">
        <v>Go GaugeFunc.</v>
      </c>
      <c r="K56" t="str">
        <v>Go Pin must pass through</v>
      </c>
      <c r="L56" t="str">
        <v>Go Pin, No Light, at Radius</v>
      </c>
      <c r="M56" t="str">
        <v>Insp. Fixt.</v>
      </c>
      <c r="N56" t="str">
        <v>NA</v>
      </c>
      <c r="O56" t="str">
        <v>No Copper Deposits Allowed</v>
      </c>
      <c r="P56" t="str">
        <v>No Section</v>
      </c>
      <c r="Q56" t="str">
        <v>Profile|.001|A|B| A&lt;-&gt;B C&lt;-&gt;D</v>
      </c>
      <c r="R56" t="str">
        <v>Profile|.005|A|C|</v>
      </c>
      <c r="S56" t="str">
        <v>Profile|.010|A|B|</v>
      </c>
      <c r="T56" t="str">
        <v>Rotate Part</v>
      </c>
      <c r="U56" t="str">
        <v>See Comments Sheet</v>
      </c>
      <c r="V56" t="str">
        <v>See Image</v>
      </c>
      <c r="W56" t="str">
        <v>Sharp Okay, No Burr</v>
      </c>
      <c r="X56" t="str">
        <v>T.S.C.</v>
      </c>
      <c r="Y56" t="str">
        <v>Taper Check</v>
      </c>
      <c r="Z56" t="str">
        <v>Threadless Blank</v>
      </c>
      <c r="AA56" t="str">
        <v>Thru. Hole Present</v>
      </c>
      <c r="AB56" t="str">
        <v>Tot. Runout</v>
      </c>
      <c r="AC56" t="str">
        <v>True. Pos.|Ø.001(M)|A|</v>
      </c>
      <c r="AD56" t="str">
        <v>Turn Ø Free of Mill Marks</v>
      </c>
      <c r="AE56" t="str">
        <v>UNI.</v>
      </c>
    </row>
    <row r="57" spans="1:38">
      <c r="A57" s="2">
        <v>55</v>
      </c>
      <c r="B57" s="91" t="s">
        <v>229</v>
      </c>
      <c r="C57" s="31"/>
      <c r="D57" s="2" t="s">
        <v>228</v>
      </c>
      <c r="E57" t="str">
        <f t="array" ref="E57:AD57">TRANSPOSE(_xlfn._xlws.SORT(_xlfn._xlws.FILTER(B57:B424,ISNUMBER(SEARCH('PartLib Table'!M72,B57:B424)),"not found")))</f>
        <v>Broachless Blank</v>
      </c>
      <c r="F57" t="str">
        <v>Calc.</v>
      </c>
      <c r="G57" t="str">
        <v>Centered within .001 or Less=Pass</v>
      </c>
      <c r="H57" t="str">
        <v>Cust. Gauge</v>
      </c>
      <c r="I57" t="str">
        <v>Fav. Ang. Align</v>
      </c>
      <c r="J57" t="str">
        <v>Go GaugeFunc.</v>
      </c>
      <c r="K57" t="str">
        <v>Go Pin must pass through</v>
      </c>
      <c r="L57" t="str">
        <v>Go Pin, No Light, at Radius</v>
      </c>
      <c r="M57" t="str">
        <v>Insp. Fixt.</v>
      </c>
      <c r="N57" t="str">
        <v>NA</v>
      </c>
      <c r="O57" t="str">
        <v>No Copper Deposits Allowed</v>
      </c>
      <c r="P57" t="str">
        <v>No Section</v>
      </c>
      <c r="Q57" t="str">
        <v>Profile|.001|A|B| A&lt;-&gt;B C&lt;-&gt;D</v>
      </c>
      <c r="R57" t="str">
        <v>Profile|.005|A|C|</v>
      </c>
      <c r="S57" t="str">
        <v>Profile|.010|A|B|</v>
      </c>
      <c r="T57" t="str">
        <v>Rotate Part</v>
      </c>
      <c r="U57" t="str">
        <v>See Comments Sheet</v>
      </c>
      <c r="V57" t="str">
        <v>See Image</v>
      </c>
      <c r="W57" t="str">
        <v>Sharp Okay, No Burr</v>
      </c>
      <c r="X57" t="str">
        <v>T.S.C.</v>
      </c>
      <c r="Y57" t="str">
        <v>Taper Check</v>
      </c>
      <c r="Z57" t="str">
        <v>Threadless Blank</v>
      </c>
      <c r="AA57" t="str">
        <v>Thru. Hole Present</v>
      </c>
      <c r="AB57" t="str">
        <v>Tot. Runout</v>
      </c>
      <c r="AC57" t="str">
        <v>True. Pos.|Ø.001(M)|A|</v>
      </c>
      <c r="AD57" t="str">
        <v>Turn Ø Free of Mill Marks</v>
      </c>
    </row>
    <row r="58" spans="1:38">
      <c r="A58" s="2">
        <v>56</v>
      </c>
      <c r="B58" s="91" t="s">
        <v>231</v>
      </c>
      <c r="C58" s="31"/>
      <c r="D58" s="2" t="s">
        <v>230</v>
      </c>
      <c r="E58" t="str">
        <f t="array" ref="E58:AC58">TRANSPOSE(_xlfn._xlws.SORT(_xlfn._xlws.FILTER(B58:B425,ISNUMBER(SEARCH('PartLib Table'!M73,B58:B425)),"not found")))</f>
        <v>Broachless Blank</v>
      </c>
      <c r="F58" t="str">
        <v>Calc.</v>
      </c>
      <c r="G58" t="str">
        <v>Centered within .001 or Less=Pass</v>
      </c>
      <c r="H58" t="str">
        <v>Cust. Gauge</v>
      </c>
      <c r="I58" t="str">
        <v>Fav. Ang. Align</v>
      </c>
      <c r="J58" t="str">
        <v>Go GaugeFunc.</v>
      </c>
      <c r="K58" t="str">
        <v>Go Pin must pass through</v>
      </c>
      <c r="L58" t="str">
        <v>Go Pin, No Light, at Radius</v>
      </c>
      <c r="M58" t="str">
        <v>Insp. Fixt.</v>
      </c>
      <c r="N58" t="str">
        <v>NA</v>
      </c>
      <c r="O58" t="str">
        <v>No Copper Deposits Allowed</v>
      </c>
      <c r="P58" t="str">
        <v>No Section</v>
      </c>
      <c r="Q58" t="str">
        <v>Profile|.001|A|B| A&lt;-&gt;B C&lt;-&gt;D</v>
      </c>
      <c r="R58" t="str">
        <v>Profile|.005|A|C|</v>
      </c>
      <c r="S58" t="str">
        <v>Profile|.010|A|B|</v>
      </c>
      <c r="T58" t="str">
        <v>Rotate Part</v>
      </c>
      <c r="U58" t="str">
        <v>See Comments Sheet</v>
      </c>
      <c r="V58" t="str">
        <v>See Image</v>
      </c>
      <c r="W58" t="str">
        <v>Sharp Okay, No Burr</v>
      </c>
      <c r="X58" t="str">
        <v>T.S.C.</v>
      </c>
      <c r="Y58" t="str">
        <v>Threadless Blank</v>
      </c>
      <c r="Z58" t="str">
        <v>Thru. Hole Present</v>
      </c>
      <c r="AA58" t="str">
        <v>Tot. Runout</v>
      </c>
      <c r="AB58" t="str">
        <v>True. Pos.|Ø.001(M)|A|</v>
      </c>
      <c r="AC58" t="str">
        <v>Turn Ø Free of Mill Marks</v>
      </c>
    </row>
    <row r="59" spans="1:38">
      <c r="A59" s="2">
        <v>57</v>
      </c>
      <c r="B59" s="91" t="s">
        <v>33</v>
      </c>
      <c r="C59" s="31"/>
      <c r="D59" s="2" t="s">
        <v>232</v>
      </c>
      <c r="E59" t="str">
        <f t="array" ref="E59:AB59">TRANSPOSE(_xlfn._xlws.SORT(_xlfn._xlws.FILTER(B59:B426,ISNUMBER(SEARCH('PartLib Table'!M74,B59:B426)),"not found")))</f>
        <v>Broachless Blank</v>
      </c>
      <c r="F59" t="str">
        <v>Calc.</v>
      </c>
      <c r="G59" t="str">
        <v>Centered within .001 or Less=Pass</v>
      </c>
      <c r="H59" t="str">
        <v>Cust. Gauge</v>
      </c>
      <c r="I59" t="str">
        <v>Fav. Ang. Align</v>
      </c>
      <c r="J59" t="str">
        <v>Go GaugeFunc.</v>
      </c>
      <c r="K59" t="str">
        <v>Go Pin must pass through</v>
      </c>
      <c r="L59" t="str">
        <v>Go Pin, No Light, at Radius</v>
      </c>
      <c r="M59" t="str">
        <v>Insp. Fixt.</v>
      </c>
      <c r="N59" t="str">
        <v>NA</v>
      </c>
      <c r="O59" t="str">
        <v>No Copper Deposits Allowed</v>
      </c>
      <c r="P59" t="str">
        <v>Profile|.001|A|B| A&lt;-&gt;B C&lt;-&gt;D</v>
      </c>
      <c r="Q59" t="str">
        <v>Profile|.005|A|C|</v>
      </c>
      <c r="R59" t="str">
        <v>Profile|.010|A|B|</v>
      </c>
      <c r="S59" t="str">
        <v>Rotate Part</v>
      </c>
      <c r="T59" t="str">
        <v>See Comments Sheet</v>
      </c>
      <c r="U59" t="str">
        <v>See Image</v>
      </c>
      <c r="V59" t="str">
        <v>Sharp Okay, No Burr</v>
      </c>
      <c r="W59" t="str">
        <v>T.S.C.</v>
      </c>
      <c r="X59" t="str">
        <v>Threadless Blank</v>
      </c>
      <c r="Y59" t="str">
        <v>Thru. Hole Present</v>
      </c>
      <c r="Z59" t="str">
        <v>Tot. Runout</v>
      </c>
      <c r="AA59" t="str">
        <v>True. Pos.|Ø.001(M)|A|</v>
      </c>
      <c r="AB59" t="str">
        <v>Turn Ø Free of Mill Marks</v>
      </c>
    </row>
    <row r="60" spans="1:38">
      <c r="A60" s="2">
        <v>58</v>
      </c>
      <c r="B60" s="91" t="s">
        <v>234</v>
      </c>
      <c r="C60" s="31"/>
      <c r="D60" s="2" t="s">
        <v>233</v>
      </c>
      <c r="E60" t="str">
        <f t="array" ref="E60:AA60">TRANSPOSE(_xlfn._xlws.SORT(_xlfn._xlws.FILTER(B60:B427,ISNUMBER(SEARCH('PartLib Table'!M75,B60:B427)),"not found")))</f>
        <v>Broachless Blank</v>
      </c>
      <c r="F60" t="str">
        <v>Calc.</v>
      </c>
      <c r="G60" t="str">
        <v>Centered within .001 or Less=Pass</v>
      </c>
      <c r="H60" t="str">
        <v>Cust. Gauge</v>
      </c>
      <c r="I60" t="str">
        <v>Fav. Ang. Align</v>
      </c>
      <c r="J60" t="str">
        <v>Go GaugeFunc.</v>
      </c>
      <c r="K60" t="str">
        <v>Go Pin must pass through</v>
      </c>
      <c r="L60" t="str">
        <v>Go Pin, No Light, at Radius</v>
      </c>
      <c r="M60" t="str">
        <v>Insp. Fixt.</v>
      </c>
      <c r="N60" t="str">
        <v>No Copper Deposits Allowed</v>
      </c>
      <c r="O60" t="str">
        <v>Profile|.001|A|B| A&lt;-&gt;B C&lt;-&gt;D</v>
      </c>
      <c r="P60" t="str">
        <v>Profile|.005|A|C|</v>
      </c>
      <c r="Q60" t="str">
        <v>Profile|.010|A|B|</v>
      </c>
      <c r="R60" t="str">
        <v>Rotate Part</v>
      </c>
      <c r="S60" t="str">
        <v>See Comments Sheet</v>
      </c>
      <c r="T60" t="str">
        <v>See Image</v>
      </c>
      <c r="U60" t="str">
        <v>Sharp Okay, No Burr</v>
      </c>
      <c r="V60" t="str">
        <v>T.S.C.</v>
      </c>
      <c r="W60" t="str">
        <v>Threadless Blank</v>
      </c>
      <c r="X60" t="str">
        <v>Thru. Hole Present</v>
      </c>
      <c r="Y60" t="str">
        <v>Tot. Runout</v>
      </c>
      <c r="Z60" t="str">
        <v>True. Pos.|Ø.001(M)|A|</v>
      </c>
      <c r="AA60" t="str">
        <v>Turn Ø Free of Mill Marks</v>
      </c>
    </row>
    <row r="61" spans="1:38" ht="19.5" customHeight="1">
      <c r="A61" s="2">
        <v>59</v>
      </c>
      <c r="B61" s="91" t="s">
        <v>243</v>
      </c>
      <c r="C61" s="31"/>
      <c r="D61" s="2" t="s">
        <v>242</v>
      </c>
      <c r="E61" t="str">
        <f t="array" ref="E61:Z61">TRANSPOSE(_xlfn._xlws.SORT(_xlfn._xlws.FILTER(B61:B428,ISNUMBER(SEARCH('PartLib Table'!M76,B61:B428)),"not found")))</f>
        <v>Broachless Blank</v>
      </c>
      <c r="F61" t="str">
        <v>Calc.</v>
      </c>
      <c r="G61" t="str">
        <v>Centered within .001 or Less=Pass</v>
      </c>
      <c r="H61" t="str">
        <v>Cust. Gauge</v>
      </c>
      <c r="I61" t="str">
        <v>Fav. Ang. Align</v>
      </c>
      <c r="J61" t="str">
        <v>Go GaugeFunc.</v>
      </c>
      <c r="K61" t="str">
        <v>Go Pin must pass through</v>
      </c>
      <c r="L61" t="str">
        <v>Go Pin, No Light, at Radius</v>
      </c>
      <c r="M61" t="str">
        <v>Insp. Fixt.</v>
      </c>
      <c r="N61" t="str">
        <v>No Copper Deposits Allowed</v>
      </c>
      <c r="O61" t="str">
        <v>Profile|.001|A|B| A&lt;-&gt;B C&lt;-&gt;D</v>
      </c>
      <c r="P61" t="str">
        <v>Profile|.005|A|C|</v>
      </c>
      <c r="Q61" t="str">
        <v>Rotate Part</v>
      </c>
      <c r="R61" t="str">
        <v>See Comments Sheet</v>
      </c>
      <c r="S61" t="str">
        <v>See Image</v>
      </c>
      <c r="T61" t="str">
        <v>Sharp Okay, No Burr</v>
      </c>
      <c r="U61" t="str">
        <v>T.S.C.</v>
      </c>
      <c r="V61" t="str">
        <v>Threadless Blank</v>
      </c>
      <c r="W61" t="str">
        <v>Thru. Hole Present</v>
      </c>
      <c r="X61" t="str">
        <v>Tot. Runout</v>
      </c>
      <c r="Y61" t="str">
        <v>True. Pos.|Ø.001(M)|A|</v>
      </c>
      <c r="Z61" t="str">
        <v>Turn Ø Free of Mill Marks</v>
      </c>
    </row>
    <row r="62" spans="1:38">
      <c r="A62" s="2">
        <v>60</v>
      </c>
      <c r="B62" s="91" t="s">
        <v>245</v>
      </c>
      <c r="C62" s="31"/>
      <c r="D62" s="2" t="s">
        <v>244</v>
      </c>
      <c r="E62" t="str">
        <f t="array" ref="E62:Y62">TRANSPOSE(_xlfn._xlws.SORT(_xlfn._xlws.FILTER(B62:B429,ISNUMBER(SEARCH('PartLib Table'!M77,B62:B429)),"not found")))</f>
        <v>Broachless Blank</v>
      </c>
      <c r="F62" s="58" t="str">
        <v>Calc.</v>
      </c>
      <c r="G62" t="str">
        <v>Centered within .001 or Less=Pass</v>
      </c>
      <c r="H62" t="str">
        <v>Cust. Gauge</v>
      </c>
      <c r="I62" t="str">
        <v>Fav. Ang. Align</v>
      </c>
      <c r="J62" t="str">
        <v>Go GaugeFunc.</v>
      </c>
      <c r="K62" t="str">
        <v>Go Pin must pass through</v>
      </c>
      <c r="L62" t="str">
        <v>Go Pin, No Light, at Radius</v>
      </c>
      <c r="M62" t="str">
        <v>Insp. Fixt.</v>
      </c>
      <c r="N62" t="str">
        <v>No Copper Deposits Allowed</v>
      </c>
      <c r="O62" t="str">
        <v>Profile|.001|A|B| A&lt;-&gt;B C&lt;-&gt;D</v>
      </c>
      <c r="P62" t="str">
        <v>Profile|.005|A|C|</v>
      </c>
      <c r="Q62" t="str">
        <v>Rotate Part</v>
      </c>
      <c r="R62" t="str">
        <v>See Comments Sheet</v>
      </c>
      <c r="S62" t="str">
        <v>See Image</v>
      </c>
      <c r="T62" t="str">
        <v>Sharp Okay, No Burr</v>
      </c>
      <c r="U62" t="str">
        <v>T.S.C.</v>
      </c>
      <c r="V62" t="str">
        <v>Threadless Blank</v>
      </c>
      <c r="W62" t="str">
        <v>Thru. Hole Present</v>
      </c>
      <c r="X62" t="str">
        <v>Tot. Runout</v>
      </c>
      <c r="Y62" t="str">
        <v>Turn Ø Free of Mill Marks</v>
      </c>
    </row>
    <row r="63" spans="1:38">
      <c r="A63" s="2">
        <v>61</v>
      </c>
      <c r="B63" s="91" t="s">
        <v>246</v>
      </c>
      <c r="C63" s="31"/>
      <c r="D63" s="2" t="s">
        <v>248</v>
      </c>
      <c r="E63" t="str">
        <f t="array" ref="E63:X63">TRANSPOSE(_xlfn._xlws.SORT(_xlfn._xlws.FILTER(B63:B430,ISNUMBER(SEARCH('PartLib Table'!M78,B63:B430)),"not found")))</f>
        <v>Broachless Blank</v>
      </c>
      <c r="F63" t="str">
        <v>Calc.</v>
      </c>
      <c r="G63" t="str">
        <v>Centered within .001 or Less=Pass</v>
      </c>
      <c r="H63" t="str">
        <v>Cust. Gauge</v>
      </c>
      <c r="I63" t="str">
        <v>Fav. Ang. Align</v>
      </c>
      <c r="J63" t="str">
        <v>Go GaugeFunc.</v>
      </c>
      <c r="K63" t="str">
        <v>Go Pin must pass through</v>
      </c>
      <c r="L63" t="str">
        <v>Go Pin, No Light, at Radius</v>
      </c>
      <c r="M63" t="str">
        <v>Insp. Fixt.</v>
      </c>
      <c r="N63" t="str">
        <v>No Copper Deposits Allowed</v>
      </c>
      <c r="O63" t="str">
        <v>Profile|.001|A|B| A&lt;-&gt;B C&lt;-&gt;D</v>
      </c>
      <c r="P63" t="str">
        <v>Rotate Part</v>
      </c>
      <c r="Q63" t="str">
        <v>See Comments Sheet</v>
      </c>
      <c r="R63" t="str">
        <v>See Image</v>
      </c>
      <c r="S63" t="str">
        <v>Sharp Okay, No Burr</v>
      </c>
      <c r="T63" t="str">
        <v>T.S.C.</v>
      </c>
      <c r="U63" t="str">
        <v>Threadless Blank</v>
      </c>
      <c r="V63" t="str">
        <v>Thru. Hole Present</v>
      </c>
      <c r="W63" t="str">
        <v>Tot. Runout</v>
      </c>
      <c r="X63" t="str">
        <v>Turn Ø Free of Mill Marks</v>
      </c>
    </row>
    <row r="64" spans="1:38" ht="15.6" customHeight="1">
      <c r="A64" s="2">
        <v>62</v>
      </c>
      <c r="B64" s="91" t="s">
        <v>181</v>
      </c>
      <c r="C64" s="31"/>
      <c r="D64" s="2" t="s">
        <v>247</v>
      </c>
      <c r="E64" t="str">
        <f t="array" ref="E64:W64">TRANSPOSE(_xlfn._xlws.SORT(_xlfn._xlws.FILTER(B64:B431,ISNUMBER(SEARCH('PartLib Table'!M79,B64:B431)),"not found")))</f>
        <v>Broachless Blank</v>
      </c>
      <c r="F64" t="str">
        <v>Calc.</v>
      </c>
      <c r="G64" t="str">
        <v>Centered within .001 or Less=Pass</v>
      </c>
      <c r="H64" t="str">
        <v>Cust. Gauge</v>
      </c>
      <c r="I64" t="str">
        <v>Fav. Ang. Align</v>
      </c>
      <c r="J64" t="str">
        <v>Go GaugeFunc.</v>
      </c>
      <c r="K64" t="str">
        <v>Go Pin must pass through</v>
      </c>
      <c r="L64" t="str">
        <v>Go Pin, No Light, at Radius</v>
      </c>
      <c r="M64" t="str">
        <v>Insp. Fixt.</v>
      </c>
      <c r="N64" t="str">
        <v>No Copper Deposits Allowed</v>
      </c>
      <c r="O64" t="str">
        <v>Rotate Part</v>
      </c>
      <c r="P64" t="str">
        <v>See Comments Sheet</v>
      </c>
      <c r="Q64" t="str">
        <v>See Image</v>
      </c>
      <c r="R64" t="str">
        <v>Sharp Okay, No Burr</v>
      </c>
      <c r="S64" t="str">
        <v>T.S.C.</v>
      </c>
      <c r="T64" t="str">
        <v>Threadless Blank</v>
      </c>
      <c r="U64" t="str">
        <v>Thru. Hole Present</v>
      </c>
      <c r="V64" t="str">
        <v>Tot. Runout</v>
      </c>
      <c r="W64" t="str">
        <v>Turn Ø Free of Mill Marks</v>
      </c>
    </row>
    <row r="65" spans="1:22">
      <c r="A65" s="2">
        <v>63</v>
      </c>
      <c r="B65" s="91" t="s">
        <v>250</v>
      </c>
      <c r="D65" s="2" t="s">
        <v>251</v>
      </c>
      <c r="E65" t="str">
        <f t="array" ref="E65:V65">TRANSPOSE(_xlfn._xlws.SORT(_xlfn._xlws.FILTER(B65:B432,ISNUMBER(SEARCH('PartLib Table'!M80,B65:B432)),"not found")))</f>
        <v>Broachless Blank</v>
      </c>
      <c r="F65" t="str">
        <v>Calc.</v>
      </c>
      <c r="G65" t="str">
        <v>Centered within .001 or Less=Pass</v>
      </c>
      <c r="H65" t="str">
        <v>Cust. Gauge</v>
      </c>
      <c r="I65" t="str">
        <v>Fav. Ang. Align</v>
      </c>
      <c r="J65" t="str">
        <v>Go GaugeFunc.</v>
      </c>
      <c r="K65" t="str">
        <v>Go Pin must pass through</v>
      </c>
      <c r="L65" t="str">
        <v>Go Pin, No Light, at Radius</v>
      </c>
      <c r="M65" t="str">
        <v>Insp. Fixt.</v>
      </c>
      <c r="N65" t="str">
        <v>No Copper Deposits Allowed</v>
      </c>
      <c r="O65" t="str">
        <v>Rotate Part</v>
      </c>
      <c r="P65" t="str">
        <v>See Comments Sheet</v>
      </c>
      <c r="Q65" t="str">
        <v>Sharp Okay, No Burr</v>
      </c>
      <c r="R65" t="str">
        <v>T.S.C.</v>
      </c>
      <c r="S65" t="str">
        <v>Threadless Blank</v>
      </c>
      <c r="T65" t="str">
        <v>Thru. Hole Present</v>
      </c>
      <c r="U65" t="str">
        <v>Tot. Runout</v>
      </c>
      <c r="V65" t="str">
        <v>Turn Ø Free of Mill Marks</v>
      </c>
    </row>
    <row r="66" spans="1:22">
      <c r="A66" s="2">
        <v>64</v>
      </c>
      <c r="B66" s="91" t="s">
        <v>258</v>
      </c>
      <c r="C66" s="31"/>
      <c r="D66" s="2" t="s">
        <v>259</v>
      </c>
      <c r="E66" t="str">
        <f t="array" ref="E66:U66">TRANSPOSE(_xlfn._xlws.SORT(_xlfn._xlws.FILTER(B66:B433,ISNUMBER(SEARCH('PartLib Table'!M81,B66:B433)),"not found")))</f>
        <v>Broachless Blank</v>
      </c>
      <c r="F66" t="str">
        <v>Calc.</v>
      </c>
      <c r="G66" t="str">
        <v>Centered within .001 or Less=Pass</v>
      </c>
      <c r="H66" t="str">
        <v>Cust. Gauge</v>
      </c>
      <c r="I66" t="str">
        <v>Fav. Ang. Align</v>
      </c>
      <c r="J66" t="str">
        <v>Go GaugeFunc.</v>
      </c>
      <c r="K66" t="str">
        <v>Go Pin must pass through</v>
      </c>
      <c r="L66" t="str">
        <v>Go Pin, No Light, at Radius</v>
      </c>
      <c r="M66" t="str">
        <v>Insp. Fixt.</v>
      </c>
      <c r="N66" t="str">
        <v>No Copper Deposits Allowed</v>
      </c>
      <c r="O66" t="str">
        <v>Rotate Part</v>
      </c>
      <c r="P66" t="str">
        <v>See Comments Sheet</v>
      </c>
      <c r="Q66" t="str">
        <v>Sharp Okay, No Burr</v>
      </c>
      <c r="R66" t="str">
        <v>T.S.C.</v>
      </c>
      <c r="S66" t="str">
        <v>Thru. Hole Present</v>
      </c>
      <c r="T66" t="str">
        <v>Tot. Runout</v>
      </c>
      <c r="U66" t="str">
        <v>Turn Ø Free of Mill Marks</v>
      </c>
    </row>
    <row r="67" spans="1:22">
      <c r="A67" s="2">
        <v>65</v>
      </c>
      <c r="B67" s="91" t="s">
        <v>261</v>
      </c>
      <c r="C67" s="31"/>
      <c r="D67" s="2" t="s">
        <v>260</v>
      </c>
      <c r="E67" t="str">
        <f t="array" ref="E67:T67">TRANSPOSE(_xlfn._xlws.SORT(_xlfn._xlws.FILTER(B67:B434,ISNUMBER(SEARCH('PartLib Table'!M82,B67:B434)),"not found")))</f>
        <v>Broachless Blank</v>
      </c>
      <c r="F67" t="str">
        <v>Calc.</v>
      </c>
      <c r="G67" t="str">
        <v>Centered within .001 or Less=Pass</v>
      </c>
      <c r="H67" t="str">
        <v>Fav. Ang. Align</v>
      </c>
      <c r="I67" t="str">
        <v>Go GaugeFunc.</v>
      </c>
      <c r="J67" t="str">
        <v>Go Pin must pass through</v>
      </c>
      <c r="K67" t="str">
        <v>Go Pin, No Light, at Radius</v>
      </c>
      <c r="L67" t="str">
        <v>Insp. Fixt.</v>
      </c>
      <c r="M67" t="str">
        <v>No Copper Deposits Allowed</v>
      </c>
      <c r="N67" t="str">
        <v>Rotate Part</v>
      </c>
      <c r="O67" t="str">
        <v>See Comments Sheet</v>
      </c>
      <c r="P67" t="str">
        <v>Sharp Okay, No Burr</v>
      </c>
      <c r="Q67" t="str">
        <v>T.S.C.</v>
      </c>
      <c r="R67" t="str">
        <v>Thru. Hole Present</v>
      </c>
      <c r="S67" t="str">
        <v>Tot. Runout</v>
      </c>
      <c r="T67" t="str">
        <v>Turn Ø Free of Mill Marks</v>
      </c>
    </row>
    <row r="68" spans="1:22">
      <c r="A68" s="2">
        <v>66</v>
      </c>
      <c r="B68" s="91" t="s">
        <v>262</v>
      </c>
      <c r="C68" s="31"/>
      <c r="D68" s="2" t="s">
        <v>263</v>
      </c>
      <c r="E68" t="str">
        <f t="array" ref="E68:S68">TRANSPOSE(_xlfn._xlws.SORT(_xlfn._xlws.FILTER(B68:B435,ISNUMBER(SEARCH('PartLib Table'!M83,B68:B435)),"not found")))</f>
        <v>Broachless Blank</v>
      </c>
      <c r="F68" t="str">
        <v>Calc.</v>
      </c>
      <c r="G68" t="str">
        <v>Fav. Ang. Align</v>
      </c>
      <c r="H68" t="str">
        <v>Go GaugeFunc.</v>
      </c>
      <c r="I68" t="str">
        <v>Go Pin must pass through</v>
      </c>
      <c r="J68" t="str">
        <v>Go Pin, No Light, at Radius</v>
      </c>
      <c r="K68" t="str">
        <v>Insp. Fixt.</v>
      </c>
      <c r="L68" t="str">
        <v>No Copper Deposits Allowed</v>
      </c>
      <c r="M68" t="str">
        <v>Rotate Part</v>
      </c>
      <c r="N68" t="str">
        <v>See Comments Sheet</v>
      </c>
      <c r="O68" t="str">
        <v>Sharp Okay, No Burr</v>
      </c>
      <c r="P68" t="str">
        <v>T.S.C.</v>
      </c>
      <c r="Q68" t="str">
        <v>Thru. Hole Present</v>
      </c>
      <c r="R68" t="str">
        <v>Tot. Runout</v>
      </c>
      <c r="S68" t="str">
        <v>Turn Ø Free of Mill Marks</v>
      </c>
    </row>
    <row r="69" spans="1:22">
      <c r="A69" s="2">
        <v>67</v>
      </c>
      <c r="B69" s="91" t="s">
        <v>264</v>
      </c>
      <c r="C69" s="31"/>
      <c r="D69" s="2" t="s">
        <v>265</v>
      </c>
      <c r="E69" t="str">
        <f t="array" ref="E69:R69">TRANSPOSE(_xlfn._xlws.SORT(_xlfn._xlws.FILTER(B69:B436,ISNUMBER(SEARCH('PartLib Table'!M84,B69:B436)),"not found")))</f>
        <v>Broachless Blank</v>
      </c>
      <c r="F69" t="str">
        <v>Calc.</v>
      </c>
      <c r="G69" t="str">
        <v>Fav. Ang. Align</v>
      </c>
      <c r="H69" t="str">
        <v>Go GaugeFunc.</v>
      </c>
      <c r="I69" t="str">
        <v>Go Pin must pass through</v>
      </c>
      <c r="J69" t="str">
        <v>Go Pin, No Light, at Radius</v>
      </c>
      <c r="K69" t="str">
        <v>No Copper Deposits Allowed</v>
      </c>
      <c r="L69" t="str">
        <v>Rotate Part</v>
      </c>
      <c r="M69" t="str">
        <v>See Comments Sheet</v>
      </c>
      <c r="N69" t="str">
        <v>Sharp Okay, No Burr</v>
      </c>
      <c r="O69" t="str">
        <v>T.S.C.</v>
      </c>
      <c r="P69" t="str">
        <v>Thru. Hole Present</v>
      </c>
      <c r="Q69" t="str">
        <v>Tot. Runout</v>
      </c>
      <c r="R69" t="str">
        <v>Turn Ø Free of Mill Marks</v>
      </c>
    </row>
    <row r="70" spans="1:22">
      <c r="A70" s="2">
        <v>68</v>
      </c>
      <c r="B70" s="91" t="s">
        <v>268</v>
      </c>
      <c r="C70" s="31"/>
      <c r="D70" s="2" t="s">
        <v>267</v>
      </c>
      <c r="E70" t="str">
        <f t="array" ref="E70:Q70">TRANSPOSE(_xlfn._xlws.SORT(_xlfn._xlws.FILTER(B70:B437,ISNUMBER(SEARCH('PartLib Table'!M85,B70:B437)),"not found")))</f>
        <v>Broachless Blank</v>
      </c>
      <c r="F70" t="str">
        <v>Fav. Ang. Align</v>
      </c>
      <c r="G70" t="str">
        <v>Go GaugeFunc.</v>
      </c>
      <c r="H70" t="str">
        <v>Go Pin must pass through</v>
      </c>
      <c r="I70" t="str">
        <v>Go Pin, No Light, at Radius</v>
      </c>
      <c r="J70" t="str">
        <v>No Copper Deposits Allowed</v>
      </c>
      <c r="K70" t="str">
        <v>Rotate Part</v>
      </c>
      <c r="L70" t="str">
        <v>See Comments Sheet</v>
      </c>
      <c r="M70" t="str">
        <v>Sharp Okay, No Burr</v>
      </c>
      <c r="N70" t="str">
        <v>T.S.C.</v>
      </c>
      <c r="O70" t="str">
        <v>Thru. Hole Present</v>
      </c>
      <c r="P70" t="str">
        <v>Tot. Runout</v>
      </c>
      <c r="Q70" t="str">
        <v>Turn Ø Free of Mill Marks</v>
      </c>
    </row>
    <row r="71" spans="1:22">
      <c r="A71" s="2">
        <v>69</v>
      </c>
      <c r="B71" s="92" t="s">
        <v>269</v>
      </c>
      <c r="D71" s="30" t="s">
        <v>270</v>
      </c>
      <c r="E71" t="str">
        <f t="array" ref="E71:P71">TRANSPOSE(_xlfn._xlws.SORT(_xlfn._xlws.FILTER(B71:B438,ISNUMBER(SEARCH('PartLib Table'!M86,B71:B438)),"not found")))</f>
        <v>Broachless Blank</v>
      </c>
      <c r="F71" t="str">
        <v>Fav. Ang. Align</v>
      </c>
      <c r="G71" t="str">
        <v>Go GaugeFunc.</v>
      </c>
      <c r="H71" t="str">
        <v>Go Pin must pass through</v>
      </c>
      <c r="I71" t="str">
        <v>Go Pin, No Light, at Radius</v>
      </c>
      <c r="J71" t="str">
        <v>No Copper Deposits Allowed</v>
      </c>
      <c r="K71" t="str">
        <v>Rotate Part</v>
      </c>
      <c r="L71" t="str">
        <v>See Comments Sheet</v>
      </c>
      <c r="M71" t="str">
        <v>Sharp Okay, No Burr</v>
      </c>
      <c r="N71" t="str">
        <v>T.S.C.</v>
      </c>
      <c r="O71" t="str">
        <v>Thru. Hole Present</v>
      </c>
      <c r="P71" t="str">
        <v>Turn Ø Free of Mill Marks</v>
      </c>
    </row>
    <row r="72" spans="1:22">
      <c r="A72" s="2">
        <v>70</v>
      </c>
      <c r="B72" s="91" t="s">
        <v>271</v>
      </c>
      <c r="C72" s="31"/>
      <c r="D72" s="2" t="s">
        <v>272</v>
      </c>
      <c r="E72" t="str">
        <f t="array" ref="E72:O72">TRANSPOSE(_xlfn._xlws.SORT(_xlfn._xlws.FILTER(B72:B439,ISNUMBER(SEARCH('PartLib Table'!M87,B72:B439)),"not found")))</f>
        <v>Broachless Blank</v>
      </c>
      <c r="F72" t="str">
        <v>Fav. Ang. Align</v>
      </c>
      <c r="G72" t="str">
        <v>Go GaugeFunc.</v>
      </c>
      <c r="H72" t="str">
        <v>Go Pin must pass through</v>
      </c>
      <c r="I72" t="str">
        <v>Go Pin, No Light, at Radius</v>
      </c>
      <c r="J72" t="str">
        <v>No Copper Deposits Allowed</v>
      </c>
      <c r="K72" t="str">
        <v>Rotate Part</v>
      </c>
      <c r="L72" t="str">
        <v>See Comments Sheet</v>
      </c>
      <c r="M72" t="str">
        <v>T.S.C.</v>
      </c>
      <c r="N72" t="str">
        <v>Thru. Hole Present</v>
      </c>
      <c r="O72" t="str">
        <v>Turn Ø Free of Mill Marks</v>
      </c>
    </row>
    <row r="73" spans="1:22">
      <c r="A73" s="2">
        <v>71</v>
      </c>
      <c r="B73" s="93" t="s">
        <v>274</v>
      </c>
      <c r="D73" s="61" t="s">
        <v>273</v>
      </c>
      <c r="E73" t="str">
        <f t="array" ref="E73:N73">TRANSPOSE(_xlfn._xlws.SORT(_xlfn._xlws.FILTER(B73:B440,ISNUMBER(SEARCH('PartLib Table'!M88,B73:B440)),"not found")))</f>
        <v>Broachless Blank</v>
      </c>
      <c r="F73" t="str">
        <v>Fav. Ang. Align</v>
      </c>
      <c r="G73" t="str">
        <v>Go GaugeFunc.</v>
      </c>
      <c r="H73" t="str">
        <v>Go Pin must pass through</v>
      </c>
      <c r="I73" t="str">
        <v>Go Pin, No Light, at Radius</v>
      </c>
      <c r="J73" t="str">
        <v>No Copper Deposits Allowed</v>
      </c>
      <c r="K73" t="str">
        <v>Rotate Part</v>
      </c>
      <c r="L73" t="str">
        <v>See Comments Sheet</v>
      </c>
      <c r="M73" t="str">
        <v>Thru. Hole Present</v>
      </c>
      <c r="N73" t="str">
        <v>Turn Ø Free of Mill Marks</v>
      </c>
    </row>
    <row r="74" spans="1:22">
      <c r="A74" s="2">
        <v>72</v>
      </c>
      <c r="B74" s="91" t="s">
        <v>276</v>
      </c>
      <c r="D74" s="2" t="s">
        <v>275</v>
      </c>
      <c r="E74" t="str">
        <f t="array" ref="E74:M74">TRANSPOSE(_xlfn._xlws.SORT(_xlfn._xlws.FILTER(B74:B441,ISNUMBER(SEARCH('PartLib Table'!M89,B74:B441)),"not found")))</f>
        <v>Fav. Ang. Align</v>
      </c>
      <c r="F74" t="str">
        <v>Go GaugeFunc.</v>
      </c>
      <c r="G74" t="str">
        <v>Go Pin must pass through</v>
      </c>
      <c r="H74" t="str">
        <v>Go Pin, No Light, at Radius</v>
      </c>
      <c r="I74" t="str">
        <v>No Copper Deposits Allowed</v>
      </c>
      <c r="J74" t="str">
        <v>Rotate Part</v>
      </c>
      <c r="K74" t="str">
        <v>See Comments Sheet</v>
      </c>
      <c r="L74" t="str">
        <v>Thru. Hole Present</v>
      </c>
      <c r="M74" t="str">
        <v>Turn Ø Free of Mill Marks</v>
      </c>
    </row>
    <row r="75" spans="1:22">
      <c r="A75" s="2">
        <v>73</v>
      </c>
      <c r="B75" s="91" t="s">
        <v>278</v>
      </c>
      <c r="D75" s="2" t="s">
        <v>277</v>
      </c>
      <c r="E75" t="str">
        <f t="array" ref="E75:L75">TRANSPOSE(_xlfn._xlws.SORT(_xlfn._xlws.FILTER(B75:B442,ISNUMBER(SEARCH('PartLib Table'!M90,B75:B442)),"not found")))</f>
        <v>Fav. Ang. Align</v>
      </c>
      <c r="F75" t="str">
        <v>Go GaugeFunc.</v>
      </c>
      <c r="G75" t="str">
        <v>Go Pin must pass through</v>
      </c>
      <c r="H75" t="str">
        <v>Go Pin, No Light, at Radius</v>
      </c>
      <c r="I75" t="str">
        <v>No Copper Deposits Allowed</v>
      </c>
      <c r="J75" t="str">
        <v>Rotate Part</v>
      </c>
      <c r="K75" t="str">
        <v>See Comments Sheet</v>
      </c>
      <c r="L75" t="str">
        <v>Thru. Hole Present</v>
      </c>
    </row>
    <row r="76" spans="1:22">
      <c r="A76" s="2">
        <v>74</v>
      </c>
      <c r="B76" s="91" t="s">
        <v>324</v>
      </c>
      <c r="D76" s="2" t="s">
        <v>281</v>
      </c>
      <c r="E76" t="str">
        <f t="array" ref="E76:K76">TRANSPOSE(_xlfn._xlws.SORT(_xlfn._xlws.FILTER(B76:B443,ISNUMBER(SEARCH('PartLib Table'!M91,B76:B443)),"not found")))</f>
        <v>Fav. Ang. Align</v>
      </c>
      <c r="F76" t="str">
        <v>Go GaugeFunc.</v>
      </c>
      <c r="G76" t="str">
        <v>Go Pin must pass through</v>
      </c>
      <c r="H76" t="str">
        <v>Go Pin, No Light, at Radius</v>
      </c>
      <c r="I76" t="str">
        <v>No Copper Deposits Allowed</v>
      </c>
      <c r="J76" t="str">
        <v>Rotate Part</v>
      </c>
      <c r="K76" t="str">
        <v>Thru. Hole Present</v>
      </c>
    </row>
    <row r="77" spans="1:22">
      <c r="A77" s="2">
        <v>75</v>
      </c>
      <c r="B77" s="91" t="s">
        <v>283</v>
      </c>
      <c r="D77" s="2" t="s">
        <v>282</v>
      </c>
      <c r="E77" t="str">
        <f t="array" ref="E77:J77">TRANSPOSE(_xlfn._xlws.SORT(_xlfn._xlws.FILTER(B77:B444,ISNUMBER(SEARCH('PartLib Table'!M92,B77:B444)),"not found")))</f>
        <v>Fav. Ang. Align</v>
      </c>
      <c r="F77" t="str">
        <v>Go Pin must pass through</v>
      </c>
      <c r="G77" t="str">
        <v>Go Pin, No Light, at Radius</v>
      </c>
      <c r="H77" t="str">
        <v>No Copper Deposits Allowed</v>
      </c>
      <c r="I77" t="str">
        <v>Rotate Part</v>
      </c>
      <c r="J77" t="str">
        <v>Thru. Hole Present</v>
      </c>
    </row>
    <row r="78" spans="1:22">
      <c r="A78" s="2">
        <v>76</v>
      </c>
      <c r="B78" s="91" t="s">
        <v>325</v>
      </c>
      <c r="D78" s="2" t="s">
        <v>288</v>
      </c>
      <c r="E78" t="str">
        <f t="array" ref="E78:I78">TRANSPOSE(_xlfn._xlws.SORT(_xlfn._xlws.FILTER(B78:B445,ISNUMBER(SEARCH('PartLib Table'!M93,B78:B445)),"not found")))</f>
        <v>Go Pin must pass through</v>
      </c>
      <c r="F78" t="str">
        <v>Go Pin, No Light, at Radius</v>
      </c>
      <c r="G78" t="str">
        <v>No Copper Deposits Allowed</v>
      </c>
      <c r="H78" t="str">
        <v>Rotate Part</v>
      </c>
      <c r="I78" t="str">
        <v>Thru. Hole Present</v>
      </c>
    </row>
    <row r="79" spans="1:22">
      <c r="A79" s="80">
        <v>77</v>
      </c>
      <c r="B79" s="91" t="s">
        <v>291</v>
      </c>
      <c r="D79" s="2" t="s">
        <v>290</v>
      </c>
      <c r="E79" t="str">
        <f t="array" ref="E79:H79">TRANSPOSE(_xlfn._xlws.SORT(_xlfn._xlws.FILTER(B79:B446,ISNUMBER(SEARCH('PartLib Table'!M94,B79:B446)),"not found")))</f>
        <v>Go Pin must pass through</v>
      </c>
      <c r="F79" t="str">
        <v>Go Pin, No Light, at Radius</v>
      </c>
      <c r="G79" t="str">
        <v>No Copper Deposits Allowed</v>
      </c>
      <c r="H79" t="str">
        <v>Rotate Part</v>
      </c>
    </row>
    <row r="80" spans="1:22">
      <c r="A80" s="80">
        <v>78</v>
      </c>
      <c r="B80" s="91" t="s">
        <v>293</v>
      </c>
      <c r="D80" s="2" t="s">
        <v>292</v>
      </c>
      <c r="E80" t="str">
        <f t="array" ref="E80:G80">TRANSPOSE(_xlfn._xlws.SORT(_xlfn._xlws.FILTER(B80:B447,ISNUMBER(SEARCH('PartLib Table'!M95,B80:B447)),"not found")))</f>
        <v>Go Pin must pass through</v>
      </c>
      <c r="F80" t="str">
        <v>Go Pin, No Light, at Radius</v>
      </c>
      <c r="G80" t="str">
        <v>Rotate Part</v>
      </c>
    </row>
    <row r="81" spans="1:6">
      <c r="A81" s="80">
        <v>79</v>
      </c>
      <c r="B81" s="91" t="s">
        <v>296</v>
      </c>
      <c r="D81" s="2" t="s">
        <v>295</v>
      </c>
      <c r="E81" t="str">
        <f t="array" ref="E81:F81">TRANSPOSE(_xlfn._xlws.SORT(_xlfn._xlws.FILTER(B81:B448,ISNUMBER(SEARCH('PartLib Table'!M96,B81:B448)),"not found")))</f>
        <v>Go Pin must pass through</v>
      </c>
      <c r="F81" t="str">
        <v>Go Pin, No Light, at Radius</v>
      </c>
    </row>
    <row r="82" spans="1:6">
      <c r="A82" s="80">
        <v>80</v>
      </c>
      <c r="B82" s="92" t="s">
        <v>313</v>
      </c>
      <c r="D82" s="2" t="s">
        <v>312</v>
      </c>
      <c r="E82" t="str">
        <f t="array" ref="E82">TRANSPOSE(_xlfn._xlws.SORT(_xlfn._xlws.FILTER(B82:B449,ISNUMBER(SEARCH('PartLib Table'!M97,B82:B449)),"not found")))</f>
        <v>Go Pin must pass through</v>
      </c>
    </row>
    <row r="83" spans="1:6">
      <c r="B83" s="92"/>
      <c r="D83" s="2"/>
      <c r="E83" t="str">
        <f t="array" ref="E83">TRANSPOSE(_xlfn._xlws.SORT(_xlfn._xlws.FILTER(B83:B450,ISNUMBER(SEARCH('PartLib Table'!M98,B83:B450)),"not found")))</f>
        <v>not found</v>
      </c>
    </row>
    <row r="84" spans="1:6">
      <c r="B84" s="2"/>
      <c r="D84" s="2"/>
      <c r="E84" t="str">
        <f t="array" ref="E84">TRANSPOSE(_xlfn._xlws.SORT(_xlfn._xlws.FILTER(B84:B451,ISNUMBER(SEARCH('PartLib Table'!M99,B84:B451)),"not found")))</f>
        <v>not found</v>
      </c>
    </row>
    <row r="85" spans="1:6">
      <c r="B85" s="2"/>
      <c r="D85" s="2"/>
      <c r="E85" t="str">
        <f t="array" ref="E85">TRANSPOSE(_xlfn._xlws.SORT(_xlfn._xlws.FILTER(B85:B452,ISNUMBER(SEARCH('PartLib Table'!M100,B85:B452)),"not found")))</f>
        <v>not found</v>
      </c>
    </row>
    <row r="86" spans="1:6">
      <c r="B86" s="2"/>
      <c r="D86" s="2"/>
      <c r="E86" t="str">
        <f t="array" ref="E86">TRANSPOSE(_xlfn._xlws.SORT(_xlfn._xlws.FILTER(B86:B453,ISNUMBER(SEARCH('PartLib Table'!M101,B86:B453)),"not found")))</f>
        <v>not found</v>
      </c>
    </row>
    <row r="87" spans="1:6">
      <c r="B87" s="2"/>
      <c r="D87" s="2"/>
      <c r="E87" t="str">
        <f t="array" ref="E87">TRANSPOSE(_xlfn._xlws.SORT(_xlfn._xlws.FILTER(B87:B454,ISNUMBER(SEARCH('PartLib Table'!M102,B87:B454)),"not found")))</f>
        <v>not found</v>
      </c>
    </row>
    <row r="88" spans="1:6">
      <c r="B88" s="2"/>
      <c r="D88" s="2"/>
      <c r="E88" t="str">
        <f t="array" ref="E88">TRANSPOSE(_xlfn._xlws.SORT(_xlfn._xlws.FILTER(B88:B455,ISNUMBER(SEARCH('PartLib Table'!M103,B88:B455)),"not found")))</f>
        <v>not found</v>
      </c>
    </row>
    <row r="89" spans="1:6">
      <c r="B89" s="2"/>
      <c r="D89" s="2"/>
      <c r="E89" t="str">
        <f t="array" ref="E89">TRANSPOSE(_xlfn._xlws.SORT(_xlfn._xlws.FILTER(B89:B456,ISNUMBER(SEARCH('PartLib Table'!M104,B89:B456)),"not found")))</f>
        <v>not found</v>
      </c>
    </row>
    <row r="90" spans="1:6">
      <c r="B90" s="2"/>
      <c r="D90" s="2"/>
      <c r="E90" t="str">
        <f t="array" ref="E90">TRANSPOSE(_xlfn._xlws.SORT(_xlfn._xlws.FILTER(B90:B457,ISNUMBER(SEARCH('PartLib Table'!M105,B90:B457)),"not found")))</f>
        <v>not found</v>
      </c>
    </row>
    <row r="91" spans="1:6">
      <c r="B91" s="2"/>
      <c r="D91" s="2"/>
      <c r="E91" t="str">
        <f t="array" ref="E91">TRANSPOSE(_xlfn._xlws.SORT(_xlfn._xlws.FILTER(B91:B458,ISNUMBER(SEARCH('PartLib Table'!M106,B91:B458)),"not found")))</f>
        <v>not found</v>
      </c>
    </row>
    <row r="92" spans="1:6">
      <c r="B92" s="2"/>
      <c r="D92" s="2"/>
      <c r="E92" t="str">
        <f t="array" ref="E92">TRANSPOSE(_xlfn._xlws.SORT(_xlfn._xlws.FILTER(B92:B459,ISNUMBER(SEARCH('PartLib Table'!M107,B92:B459)),"not found")))</f>
        <v>not found</v>
      </c>
    </row>
    <row r="93" spans="1:6">
      <c r="B93" s="2"/>
      <c r="D93" s="2"/>
      <c r="E93" t="str">
        <f t="array" ref="E93">TRANSPOSE(_xlfn._xlws.SORT(_xlfn._xlws.FILTER(B93:B460,ISNUMBER(SEARCH('PartLib Table'!M108,B93:B460)),"not found")))</f>
        <v>not found</v>
      </c>
    </row>
    <row r="94" spans="1:6">
      <c r="B94" s="2"/>
      <c r="D94" s="2"/>
      <c r="E94" t="str">
        <f t="array" ref="E94">TRANSPOSE(_xlfn._xlws.SORT(_xlfn._xlws.FILTER(B94:B461,ISNUMBER(SEARCH('PartLib Table'!M109,B94:B461)),"not found")))</f>
        <v>not found</v>
      </c>
    </row>
    <row r="95" spans="1:6">
      <c r="B95" s="2"/>
      <c r="D95" s="2"/>
      <c r="E95" t="str">
        <f t="array" ref="E95">TRANSPOSE(_xlfn._xlws.SORT(_xlfn._xlws.FILTER(B95:B462,ISNUMBER(SEARCH('PartLib Table'!M110,B95:B462)),"not found")))</f>
        <v>not found</v>
      </c>
    </row>
    <row r="96" spans="1:6">
      <c r="B96" s="2"/>
      <c r="D96" s="2"/>
      <c r="E96" t="str">
        <f t="array" ref="E96">TRANSPOSE(_xlfn._xlws.SORT(_xlfn._xlws.FILTER(B96:B463,ISNUMBER(SEARCH('PartLib Table'!M111,B96:B463)),"not found")))</f>
        <v>not found</v>
      </c>
    </row>
    <row r="97" spans="2:5">
      <c r="B97" s="2"/>
      <c r="D97" s="2"/>
      <c r="E97" t="str">
        <f t="array" ref="E97">TRANSPOSE(_xlfn._xlws.SORT(_xlfn._xlws.FILTER(B97:B464,ISNUMBER(SEARCH('PartLib Table'!M112,B97:B464)),"not found")))</f>
        <v>not found</v>
      </c>
    </row>
    <row r="98" spans="2:5">
      <c r="B98" s="2"/>
      <c r="D98" s="2"/>
      <c r="E98" t="str">
        <f t="array" ref="E98">TRANSPOSE(_xlfn._xlws.SORT(_xlfn._xlws.FILTER(B98:B465,ISNUMBER(SEARCH('PartLib Table'!M113,B98:B465)),"not found")))</f>
        <v>not found</v>
      </c>
    </row>
    <row r="99" spans="2:5">
      <c r="B99" s="2"/>
      <c r="D99" s="2"/>
      <c r="E99" t="str">
        <f t="array" ref="E99">TRANSPOSE(_xlfn._xlws.SORT(_xlfn._xlws.FILTER(B99:B466,ISNUMBER(SEARCH('PartLib Table'!M114,B99:B466)),"not found")))</f>
        <v>not found</v>
      </c>
    </row>
    <row r="100" spans="2:5">
      <c r="B100" s="2"/>
      <c r="D100" s="2"/>
      <c r="E100" t="str">
        <f t="array" ref="E100">TRANSPOSE(_xlfn._xlws.SORT(_xlfn._xlws.FILTER(B100:B467,ISNUMBER(SEARCH('PartLib Table'!M115,B100:B467)),"not found")))</f>
        <v>not found</v>
      </c>
    </row>
    <row r="101" spans="2:5">
      <c r="B101" s="2"/>
      <c r="D101" s="2"/>
      <c r="E101" t="str">
        <f t="array" ref="E101">TRANSPOSE(_xlfn._xlws.SORT(_xlfn._xlws.FILTER(B101:B468,ISNUMBER(SEARCH('PartLib Table'!M116,B101:B468)),"not found")))</f>
        <v>not found</v>
      </c>
    </row>
    <row r="102" spans="2:5">
      <c r="B102" s="2"/>
      <c r="D102" s="2"/>
      <c r="E102" t="str">
        <f t="array" ref="E102">TRANSPOSE(_xlfn._xlws.SORT(_xlfn._xlws.FILTER(B102:B469,ISNUMBER(SEARCH('PartLib Table'!M117,B102:B469)),"not found")))</f>
        <v>not found</v>
      </c>
    </row>
    <row r="103" spans="2:5">
      <c r="B103" s="2"/>
      <c r="D103" s="2"/>
      <c r="E103" t="str">
        <f t="array" ref="E103">TRANSPOSE(_xlfn._xlws.SORT(_xlfn._xlws.FILTER(B103:B470,ISNUMBER(SEARCH('PartLib Table'!M118,B103:B470)),"not found")))</f>
        <v>not found</v>
      </c>
    </row>
    <row r="104" spans="2:5">
      <c r="B104" s="2"/>
      <c r="D104" s="2"/>
      <c r="E104" t="str">
        <f t="array" ref="E104">TRANSPOSE(_xlfn._xlws.SORT(_xlfn._xlws.FILTER(B104:B471,ISNUMBER(SEARCH('PartLib Table'!M119,B104:B471)),"not found")))</f>
        <v>not found</v>
      </c>
    </row>
    <row r="105" spans="2:5">
      <c r="B105" s="2"/>
      <c r="D105" s="2"/>
      <c r="E105" t="str">
        <f t="array" ref="E105">TRANSPOSE(_xlfn._xlws.SORT(_xlfn._xlws.FILTER(B105:B472,ISNUMBER(SEARCH('PartLib Table'!M120,B105:B472)),"not found")))</f>
        <v>not found</v>
      </c>
    </row>
    <row r="106" spans="2:5">
      <c r="B106" s="2"/>
      <c r="D106" s="2"/>
      <c r="E106" t="str">
        <f t="array" ref="E106">TRANSPOSE(_xlfn._xlws.SORT(_xlfn._xlws.FILTER(B106:B473,ISNUMBER(SEARCH('PartLib Table'!M121,B106:B473)),"not found")))</f>
        <v>not found</v>
      </c>
    </row>
    <row r="107" spans="2:5">
      <c r="B107" s="2"/>
      <c r="D107" s="2"/>
      <c r="E107" t="str">
        <f t="array" ref="E107">TRANSPOSE(_xlfn._xlws.SORT(_xlfn._xlws.FILTER(B107:B474,ISNUMBER(SEARCH('PartLib Table'!M122,B107:B474)),"not found")))</f>
        <v>not found</v>
      </c>
    </row>
    <row r="108" spans="2:5">
      <c r="B108" s="2"/>
      <c r="D108" s="2"/>
      <c r="E108" t="str">
        <f t="array" ref="E108">TRANSPOSE(_xlfn._xlws.SORT(_xlfn._xlws.FILTER(B108:B475,ISNUMBER(SEARCH('PartLib Table'!M123,B108:B475)),"not found")))</f>
        <v>not found</v>
      </c>
    </row>
    <row r="109" spans="2:5">
      <c r="B109" s="2"/>
      <c r="D109" s="2"/>
      <c r="E109" t="str">
        <f t="array" ref="E109">TRANSPOSE(_xlfn._xlws.SORT(_xlfn._xlws.FILTER(B109:B476,ISNUMBER(SEARCH('PartLib Table'!M124,B109:B476)),"not found")))</f>
        <v>not found</v>
      </c>
    </row>
    <row r="110" spans="2:5">
      <c r="B110" s="2"/>
      <c r="D110" s="2"/>
      <c r="E110" t="str">
        <f t="array" ref="E110">TRANSPOSE(_xlfn._xlws.SORT(_xlfn._xlws.FILTER(B110:B477,ISNUMBER(SEARCH('PartLib Table'!M125,B110:B477)),"not found")))</f>
        <v>not found</v>
      </c>
    </row>
    <row r="111" spans="2:5">
      <c r="B111" s="2"/>
      <c r="D111" s="2"/>
      <c r="E111" t="str">
        <f t="array" ref="E111">TRANSPOSE(_xlfn._xlws.SORT(_xlfn._xlws.FILTER(B111:B478,ISNUMBER(SEARCH('PartLib Table'!M126,B111:B478)),"not found")))</f>
        <v>not found</v>
      </c>
    </row>
    <row r="112" spans="2:5">
      <c r="B112" s="2"/>
      <c r="D112" s="2"/>
      <c r="E112" t="str">
        <f t="array" ref="E112">TRANSPOSE(_xlfn._xlws.SORT(_xlfn._xlws.FILTER(B112:B479,ISNUMBER(SEARCH('PartLib Table'!M127,B112:B479)),"not found")))</f>
        <v>not found</v>
      </c>
    </row>
    <row r="113" spans="2:5">
      <c r="B113" s="2"/>
      <c r="D113" s="2"/>
      <c r="E113" t="str">
        <f t="array" ref="E113">TRANSPOSE(_xlfn._xlws.SORT(_xlfn._xlws.FILTER(B113:B480,ISNUMBER(SEARCH('PartLib Table'!M128,B113:B480)),"not found")))</f>
        <v>not found</v>
      </c>
    </row>
    <row r="114" spans="2:5">
      <c r="B114" s="2"/>
      <c r="D114" s="2"/>
      <c r="E114" t="str">
        <f t="array" ref="E114">TRANSPOSE(_xlfn._xlws.SORT(_xlfn._xlws.FILTER(B114:B481,ISNUMBER(SEARCH('PartLib Table'!M129,B114:B481)),"not found")))</f>
        <v>not found</v>
      </c>
    </row>
    <row r="115" spans="2:5">
      <c r="B115" s="2"/>
      <c r="D115" s="2"/>
      <c r="E115" t="str">
        <f t="array" ref="E115">TRANSPOSE(_xlfn._xlws.SORT(_xlfn._xlws.FILTER(B115:B482,ISNUMBER(SEARCH('PartLib Table'!M130,B115:B482)),"not found")))</f>
        <v>not found</v>
      </c>
    </row>
    <row r="116" spans="2:5">
      <c r="B116" s="2"/>
      <c r="D116" s="2"/>
      <c r="E116" t="str">
        <f t="array" ref="E116">TRANSPOSE(_xlfn._xlws.SORT(_xlfn._xlws.FILTER(B116:B483,ISNUMBER(SEARCH('PartLib Table'!M131,B116:B483)),"not found")))</f>
        <v>not found</v>
      </c>
    </row>
    <row r="117" spans="2:5">
      <c r="B117" s="2"/>
      <c r="D117" s="2"/>
      <c r="E117" t="str">
        <f t="array" ref="E117">TRANSPOSE(_xlfn._xlws.SORT(_xlfn._xlws.FILTER(B117:B484,ISNUMBER(SEARCH('PartLib Table'!M132,B117:B484)),"not found")))</f>
        <v>not found</v>
      </c>
    </row>
    <row r="118" spans="2:5">
      <c r="B118" s="2"/>
      <c r="D118" s="2"/>
      <c r="E118" t="str">
        <f t="array" ref="E118">TRANSPOSE(_xlfn._xlws.SORT(_xlfn._xlws.FILTER(B118:B485,ISNUMBER(SEARCH('PartLib Table'!M133,B118:B485)),"not found")))</f>
        <v>not found</v>
      </c>
    </row>
    <row r="119" spans="2:5">
      <c r="B119" s="2"/>
      <c r="D119" s="2"/>
      <c r="E119" t="str">
        <f t="array" ref="E119">TRANSPOSE(_xlfn._xlws.SORT(_xlfn._xlws.FILTER(B119:B486,ISNUMBER(SEARCH('PartLib Table'!M134,B119:B486)),"not found")))</f>
        <v>not found</v>
      </c>
    </row>
    <row r="120" spans="2:5">
      <c r="B120" s="2"/>
      <c r="D120" s="2"/>
      <c r="E120" t="str">
        <f t="array" ref="E120">TRANSPOSE(_xlfn._xlws.SORT(_xlfn._xlws.FILTER(B120:B487,ISNUMBER(SEARCH('PartLib Table'!M135,B120:B487)),"not found")))</f>
        <v>not found</v>
      </c>
    </row>
    <row r="121" spans="2:5">
      <c r="B121" s="2"/>
      <c r="D121" s="2"/>
      <c r="E121" t="str">
        <f t="array" ref="E121">TRANSPOSE(_xlfn._xlws.SORT(_xlfn._xlws.FILTER(B121:B488,ISNUMBER(SEARCH('PartLib Table'!M136,B121:B488)),"not found")))</f>
        <v>not found</v>
      </c>
    </row>
    <row r="122" spans="2:5">
      <c r="B122" s="2"/>
      <c r="D122" s="2"/>
      <c r="E122" t="str">
        <f t="array" ref="E122">TRANSPOSE(_xlfn._xlws.SORT(_xlfn._xlws.FILTER(B122:B489,ISNUMBER(SEARCH('PartLib Table'!M137,B122:B489)),"not found")))</f>
        <v>not found</v>
      </c>
    </row>
    <row r="123" spans="2:5">
      <c r="B123" s="2"/>
      <c r="D123" s="2"/>
      <c r="E123" t="str">
        <f t="array" ref="E123">TRANSPOSE(_xlfn._xlws.SORT(_xlfn._xlws.FILTER(B123:B490,ISNUMBER(SEARCH('PartLib Table'!M138,B123:B490)),"not found")))</f>
        <v>not found</v>
      </c>
    </row>
    <row r="124" spans="2:5">
      <c r="B124" s="2"/>
      <c r="D124" s="2"/>
      <c r="E124" t="str">
        <f t="array" ref="E124">TRANSPOSE(_xlfn._xlws.SORT(_xlfn._xlws.FILTER(B124:B491,ISNUMBER(SEARCH('PartLib Table'!M139,B124:B491)),"not found")))</f>
        <v>not found</v>
      </c>
    </row>
    <row r="125" spans="2:5">
      <c r="B125" s="2"/>
      <c r="D125" s="2"/>
      <c r="E125" t="str">
        <f t="array" ref="E125">TRANSPOSE(_xlfn._xlws.SORT(_xlfn._xlws.FILTER(B125:B492,ISNUMBER(SEARCH('PartLib Table'!M140,B125:B492)),"not found")))</f>
        <v>not found</v>
      </c>
    </row>
    <row r="126" spans="2:5">
      <c r="B126" s="2"/>
      <c r="D126" s="2"/>
      <c r="E126" t="str">
        <f t="array" ref="E126">TRANSPOSE(_xlfn._xlws.SORT(_xlfn._xlws.FILTER(B126:B493,ISNUMBER(SEARCH('PartLib Table'!M141,B126:B493)),"not found")))</f>
        <v>not found</v>
      </c>
    </row>
    <row r="127" spans="2:5">
      <c r="B127" s="2"/>
      <c r="D127" s="2"/>
      <c r="E127" t="str">
        <f t="array" ref="E127">TRANSPOSE(_xlfn._xlws.SORT(_xlfn._xlws.FILTER(B127:B494,ISNUMBER(SEARCH('PartLib Table'!M142,B127:B494)),"not found")))</f>
        <v>not found</v>
      </c>
    </row>
    <row r="128" spans="2:5">
      <c r="B128" s="2"/>
      <c r="D128" s="2"/>
      <c r="E128" t="str">
        <f t="array" ref="E128">TRANSPOSE(_xlfn._xlws.SORT(_xlfn._xlws.FILTER(B128:B495,ISNUMBER(SEARCH('PartLib Table'!M143,B128:B495)),"not found")))</f>
        <v>not found</v>
      </c>
    </row>
    <row r="129" spans="2:5">
      <c r="B129" s="2"/>
      <c r="D129" s="2"/>
      <c r="E129" t="str">
        <f t="array" ref="E129">TRANSPOSE(_xlfn._xlws.SORT(_xlfn._xlws.FILTER(B129:B496,ISNUMBER(SEARCH('PartLib Table'!M144,B129:B496)),"not found")))</f>
        <v>not found</v>
      </c>
    </row>
    <row r="130" spans="2:5">
      <c r="B130" s="2"/>
      <c r="D130" s="2"/>
      <c r="E130" t="str">
        <f t="array" ref="E130">TRANSPOSE(_xlfn._xlws.SORT(_xlfn._xlws.FILTER(B130:B497,ISNUMBER(SEARCH('PartLib Table'!M145,B130:B497)),"not found")))</f>
        <v>not found</v>
      </c>
    </row>
    <row r="131" spans="2:5">
      <c r="B131" s="2"/>
      <c r="D131" s="2"/>
      <c r="E131" t="str">
        <f t="array" ref="E131">TRANSPOSE(_xlfn._xlws.SORT(_xlfn._xlws.FILTER(B131:B498,ISNUMBER(SEARCH('PartLib Table'!M146,B131:B498)),"not found")))</f>
        <v>not found</v>
      </c>
    </row>
    <row r="132" spans="2:5">
      <c r="B132" s="2"/>
      <c r="D132" s="2"/>
      <c r="E132" t="str">
        <f t="array" ref="E132">TRANSPOSE(_xlfn._xlws.SORT(_xlfn._xlws.FILTER(B132:B499,ISNUMBER(SEARCH('PartLib Table'!M147,B132:B499)),"not found")))</f>
        <v>not found</v>
      </c>
    </row>
    <row r="133" spans="2:5">
      <c r="B133" s="2"/>
      <c r="D133" s="2"/>
      <c r="E133" t="str">
        <f t="array" ref="E133">TRANSPOSE(_xlfn._xlws.SORT(_xlfn._xlws.FILTER(B133:B500,ISNUMBER(SEARCH('PartLib Table'!M148,B133:B500)),"not found")))</f>
        <v>not found</v>
      </c>
    </row>
    <row r="134" spans="2:5">
      <c r="B134" s="2"/>
      <c r="D134" s="2"/>
      <c r="E134" t="str">
        <f t="array" ref="E134">TRANSPOSE(_xlfn._xlws.SORT(_xlfn._xlws.FILTER(B134:B501,ISNUMBER(SEARCH('PartLib Table'!M149,B134:B501)),"not found")))</f>
        <v>not found</v>
      </c>
    </row>
    <row r="135" spans="2:5">
      <c r="B135" s="2"/>
      <c r="D135" s="2"/>
      <c r="E135" t="str">
        <f t="array" ref="E135">TRANSPOSE(_xlfn._xlws.SORT(_xlfn._xlws.FILTER(B135:B502,ISNUMBER(SEARCH('PartLib Table'!M150,B135:B502)),"not found")))</f>
        <v>not found</v>
      </c>
    </row>
    <row r="136" spans="2:5">
      <c r="B136" s="2"/>
      <c r="D136" s="2"/>
      <c r="E136" t="str">
        <f t="array" ref="E136">TRANSPOSE(_xlfn._xlws.SORT(_xlfn._xlws.FILTER(B136:B503,ISNUMBER(SEARCH('PartLib Table'!M151,B136:B503)),"not found")))</f>
        <v>not found</v>
      </c>
    </row>
    <row r="137" spans="2:5">
      <c r="B137" s="2"/>
      <c r="D137" s="2"/>
      <c r="E137" t="str">
        <f t="array" ref="E137">TRANSPOSE(_xlfn._xlws.SORT(_xlfn._xlws.FILTER(B137:B504,ISNUMBER(SEARCH('PartLib Table'!M152,B137:B504)),"not found")))</f>
        <v>not found</v>
      </c>
    </row>
    <row r="138" spans="2:5">
      <c r="B138" s="2"/>
      <c r="D138" s="2"/>
      <c r="E138" t="str">
        <f t="array" ref="E138">TRANSPOSE(_xlfn._xlws.SORT(_xlfn._xlws.FILTER(B138:B505,ISNUMBER(SEARCH('PartLib Table'!M153,B138:B505)),"not found")))</f>
        <v>not found</v>
      </c>
    </row>
    <row r="139" spans="2:5">
      <c r="B139" s="2"/>
      <c r="D139" s="2"/>
      <c r="E139" t="str">
        <f t="array" ref="E139">TRANSPOSE(_xlfn._xlws.SORT(_xlfn._xlws.FILTER(B139:B506,ISNUMBER(SEARCH('PartLib Table'!M154,B139:B506)),"not found")))</f>
        <v>not found</v>
      </c>
    </row>
    <row r="140" spans="2:5">
      <c r="B140" s="2"/>
      <c r="D140" s="2"/>
      <c r="E140" t="str">
        <f t="array" ref="E140">TRANSPOSE(_xlfn._xlws.SORT(_xlfn._xlws.FILTER(B140:B507,ISNUMBER(SEARCH('PartLib Table'!M155,B140:B507)),"not found")))</f>
        <v>not found</v>
      </c>
    </row>
    <row r="141" spans="2:5">
      <c r="B141" s="2"/>
      <c r="D141" s="2"/>
      <c r="E141" t="str">
        <f t="array" ref="E141">TRANSPOSE(_xlfn._xlws.SORT(_xlfn._xlws.FILTER(B141:B508,ISNUMBER(SEARCH('PartLib Table'!M156,B141:B508)),"not found")))</f>
        <v>not found</v>
      </c>
    </row>
    <row r="142" spans="2:5">
      <c r="B142" s="2"/>
      <c r="D142" s="2"/>
      <c r="E142" t="str">
        <f t="array" ref="E142">TRANSPOSE(_xlfn._xlws.SORT(_xlfn._xlws.FILTER(B142:B509,ISNUMBER(SEARCH('PartLib Table'!M157,B142:B509)),"not found")))</f>
        <v>not found</v>
      </c>
    </row>
    <row r="143" spans="2:5">
      <c r="B143" s="2"/>
      <c r="D143" s="2"/>
      <c r="E143" t="str">
        <f t="array" ref="E143">TRANSPOSE(_xlfn._xlws.SORT(_xlfn._xlws.FILTER(B143:B510,ISNUMBER(SEARCH('PartLib Table'!M158,B143:B510)),"not found")))</f>
        <v>not found</v>
      </c>
    </row>
    <row r="144" spans="2:5">
      <c r="B144" s="2"/>
      <c r="D144" s="2"/>
      <c r="E144" t="str">
        <f t="array" ref="E144">TRANSPOSE(_xlfn._xlws.SORT(_xlfn._xlws.FILTER(B144:B511,ISNUMBER(SEARCH('PartLib Table'!M159,B144:B511)),"not found")))</f>
        <v>not found</v>
      </c>
    </row>
    <row r="145" spans="2:5">
      <c r="B145" s="2"/>
      <c r="D145" s="2"/>
      <c r="E145" t="str">
        <f t="array" ref="E145">TRANSPOSE(_xlfn._xlws.SORT(_xlfn._xlws.FILTER(B145:B512,ISNUMBER(SEARCH('PartLib Table'!M160,B145:B512)),"not found")))</f>
        <v>not found</v>
      </c>
    </row>
    <row r="146" spans="2:5">
      <c r="B146" s="2"/>
      <c r="D146" s="2"/>
      <c r="E146" t="str">
        <f t="array" ref="E146">TRANSPOSE(_xlfn._xlws.SORT(_xlfn._xlws.FILTER(B146:B513,ISNUMBER(SEARCH('PartLib Table'!M161,B146:B513)),"not found")))</f>
        <v>not found</v>
      </c>
    </row>
    <row r="147" spans="2:5">
      <c r="B147" s="2"/>
      <c r="D147" s="2"/>
      <c r="E147" t="str">
        <f t="array" ref="E147">TRANSPOSE(_xlfn._xlws.SORT(_xlfn._xlws.FILTER(B147:B514,ISNUMBER(SEARCH('PartLib Table'!M162,B147:B514)),"not found")))</f>
        <v>not found</v>
      </c>
    </row>
    <row r="148" spans="2:5">
      <c r="B148" s="2"/>
      <c r="D148" s="2"/>
      <c r="E148" t="str">
        <f t="array" ref="E148">TRANSPOSE(_xlfn._xlws.SORT(_xlfn._xlws.FILTER(B148:B515,ISNUMBER(SEARCH('PartLib Table'!M163,B148:B515)),"not found")))</f>
        <v>not found</v>
      </c>
    </row>
    <row r="149" spans="2:5">
      <c r="B149" s="2"/>
      <c r="D149" s="2"/>
      <c r="E149" t="str">
        <f t="array" ref="E149">TRANSPOSE(_xlfn._xlws.SORT(_xlfn._xlws.FILTER(B149:B516,ISNUMBER(SEARCH('PartLib Table'!M164,B149:B516)),"not found")))</f>
        <v>not found</v>
      </c>
    </row>
    <row r="150" spans="2:5">
      <c r="B150" s="2"/>
      <c r="D150" s="2"/>
      <c r="E150" t="str">
        <f t="array" ref="E150">TRANSPOSE(_xlfn._xlws.SORT(_xlfn._xlws.FILTER(B150:B517,ISNUMBER(SEARCH('PartLib Table'!M165,B150:B517)),"not found")))</f>
        <v>not found</v>
      </c>
    </row>
    <row r="151" spans="2:5">
      <c r="B151" s="2"/>
      <c r="D151" s="2"/>
      <c r="E151" t="str">
        <f t="array" ref="E151">TRANSPOSE(_xlfn._xlws.SORT(_xlfn._xlws.FILTER(B151:B518,ISNUMBER(SEARCH('PartLib Table'!M166,B151:B518)),"not found")))</f>
        <v>not found</v>
      </c>
    </row>
    <row r="152" spans="2:5">
      <c r="B152" s="2"/>
      <c r="D152" s="2"/>
      <c r="E152" t="str">
        <f t="array" ref="E152">TRANSPOSE(_xlfn._xlws.SORT(_xlfn._xlws.FILTER(B152:B519,ISNUMBER(SEARCH('PartLib Table'!M167,B152:B519)),"not found")))</f>
        <v>not found</v>
      </c>
    </row>
    <row r="153" spans="2:5">
      <c r="B153" s="2"/>
      <c r="D153" s="2"/>
      <c r="E153" t="str">
        <f t="array" ref="E153">TRANSPOSE(_xlfn._xlws.SORT(_xlfn._xlws.FILTER(B153:B520,ISNUMBER(SEARCH('PartLib Table'!M168,B153:B520)),"not found")))</f>
        <v>not found</v>
      </c>
    </row>
    <row r="154" spans="2:5">
      <c r="B154" s="2"/>
      <c r="D154" s="2"/>
      <c r="E154" t="str">
        <f t="array" ref="E154">TRANSPOSE(_xlfn._xlws.SORT(_xlfn._xlws.FILTER(B154:B521,ISNUMBER(SEARCH('PartLib Table'!M169,B154:B521)),"not found")))</f>
        <v>not found</v>
      </c>
    </row>
    <row r="155" spans="2:5">
      <c r="B155" s="2"/>
      <c r="D155" s="2"/>
      <c r="E155" t="str">
        <f t="array" ref="E155">TRANSPOSE(_xlfn._xlws.SORT(_xlfn._xlws.FILTER(B155:B522,ISNUMBER(SEARCH('PartLib Table'!M170,B155:B522)),"not found")))</f>
        <v>not found</v>
      </c>
    </row>
    <row r="156" spans="2:5">
      <c r="B156" s="2"/>
      <c r="D156" s="2"/>
      <c r="E156" t="str">
        <f t="array" ref="E156">TRANSPOSE(_xlfn._xlws.SORT(_xlfn._xlws.FILTER(B156:B523,ISNUMBER(SEARCH('PartLib Table'!M171,B156:B523)),"not found")))</f>
        <v>not found</v>
      </c>
    </row>
    <row r="157" spans="2:5">
      <c r="B157" s="2"/>
      <c r="D157" s="2"/>
      <c r="E157" t="str">
        <f t="array" ref="E157">TRANSPOSE(_xlfn._xlws.SORT(_xlfn._xlws.FILTER(B157:B524,ISNUMBER(SEARCH('PartLib Table'!M172,B157:B524)),"not found")))</f>
        <v>not found</v>
      </c>
    </row>
    <row r="158" spans="2:5">
      <c r="B158" s="2"/>
      <c r="D158" s="2"/>
      <c r="E158" t="str">
        <f t="array" ref="E158">TRANSPOSE(_xlfn._xlws.SORT(_xlfn._xlws.FILTER(B158:B525,ISNUMBER(SEARCH('PartLib Table'!M173,B158:B525)),"not found")))</f>
        <v>not found</v>
      </c>
    </row>
    <row r="159" spans="2:5">
      <c r="B159" s="2"/>
      <c r="D159" s="2"/>
      <c r="E159" t="str">
        <f t="array" ref="E159">TRANSPOSE(_xlfn._xlws.SORT(_xlfn._xlws.FILTER(B159:B526,ISNUMBER(SEARCH('PartLib Table'!M174,B159:B526)),"not found")))</f>
        <v>not found</v>
      </c>
    </row>
    <row r="160" spans="2:5">
      <c r="B160" s="2"/>
      <c r="D160" s="2"/>
      <c r="E160" t="str">
        <f t="array" ref="E160">TRANSPOSE(_xlfn._xlws.SORT(_xlfn._xlws.FILTER(B160:B527,ISNUMBER(SEARCH('PartLib Table'!M175,B160:B527)),"not found")))</f>
        <v>not found</v>
      </c>
    </row>
    <row r="161" spans="2:5">
      <c r="B161" s="2"/>
      <c r="D161" s="2"/>
      <c r="E161" t="str">
        <f t="array" ref="E161">TRANSPOSE(_xlfn._xlws.SORT(_xlfn._xlws.FILTER(B161:B528,ISNUMBER(SEARCH('PartLib Table'!M176,B161:B528)),"not found")))</f>
        <v>not found</v>
      </c>
    </row>
    <row r="162" spans="2:5">
      <c r="B162" s="2"/>
      <c r="D162" s="2"/>
      <c r="E162" t="str">
        <f t="array" ref="E162">TRANSPOSE(_xlfn._xlws.SORT(_xlfn._xlws.FILTER(B162:B529,ISNUMBER(SEARCH('PartLib Table'!M177,B162:B529)),"not found")))</f>
        <v>not found</v>
      </c>
    </row>
    <row r="163" spans="2:5">
      <c r="B163" s="2"/>
      <c r="D163" s="2"/>
      <c r="E163" t="str">
        <f t="array" ref="E163">TRANSPOSE(_xlfn._xlws.SORT(_xlfn._xlws.FILTER(B163:B530,ISNUMBER(SEARCH('PartLib Table'!M178,B163:B530)),"not found")))</f>
        <v>not found</v>
      </c>
    </row>
    <row r="164" spans="2:5">
      <c r="B164" s="2"/>
      <c r="D164" s="2"/>
      <c r="E164" t="str">
        <f t="array" ref="E164">TRANSPOSE(_xlfn._xlws.SORT(_xlfn._xlws.FILTER(B164:B531,ISNUMBER(SEARCH('PartLib Table'!M179,B164:B531)),"not found")))</f>
        <v>not found</v>
      </c>
    </row>
    <row r="165" spans="2:5">
      <c r="B165" s="2"/>
      <c r="D165" s="2"/>
      <c r="E165" t="str">
        <f t="array" ref="E165">TRANSPOSE(_xlfn._xlws.SORT(_xlfn._xlws.FILTER(B165:B532,ISNUMBER(SEARCH('PartLib Table'!M180,B165:B532)),"not found")))</f>
        <v>not found</v>
      </c>
    </row>
    <row r="166" spans="2:5">
      <c r="B166" s="2"/>
      <c r="D166" s="2"/>
      <c r="E166" t="str">
        <f t="array" ref="E166">TRANSPOSE(_xlfn._xlws.SORT(_xlfn._xlws.FILTER(B166:B533,ISNUMBER(SEARCH('PartLib Table'!M181,B166:B533)),"not found")))</f>
        <v>not found</v>
      </c>
    </row>
    <row r="167" spans="2:5">
      <c r="B167" s="2"/>
      <c r="D167" s="2"/>
      <c r="E167" t="str">
        <f t="array" ref="E167">TRANSPOSE(_xlfn._xlws.SORT(_xlfn._xlws.FILTER(B167:B534,ISNUMBER(SEARCH('PartLib Table'!M182,B167:B534)),"not found")))</f>
        <v>not found</v>
      </c>
    </row>
    <row r="168" spans="2:5">
      <c r="B168" s="2"/>
      <c r="D168" s="2"/>
      <c r="E168" t="str">
        <f t="array" ref="E168">TRANSPOSE(_xlfn._xlws.SORT(_xlfn._xlws.FILTER(B168:B535,ISNUMBER(SEARCH('PartLib Table'!M183,B168:B535)),"not found")))</f>
        <v>not found</v>
      </c>
    </row>
    <row r="169" spans="2:5">
      <c r="B169" s="2"/>
      <c r="D169" s="2"/>
      <c r="E169" t="str">
        <f t="array" ref="E169">TRANSPOSE(_xlfn._xlws.SORT(_xlfn._xlws.FILTER(B169:B536,ISNUMBER(SEARCH('PartLib Table'!M184,B169:B536)),"not found")))</f>
        <v>not found</v>
      </c>
    </row>
    <row r="170" spans="2:5">
      <c r="B170" s="2"/>
      <c r="D170" s="2"/>
      <c r="E170" t="str">
        <f t="array" ref="E170">TRANSPOSE(_xlfn._xlws.SORT(_xlfn._xlws.FILTER(B170:B537,ISNUMBER(SEARCH('PartLib Table'!M185,B170:B537)),"not found")))</f>
        <v>not found</v>
      </c>
    </row>
    <row r="171" spans="2:5">
      <c r="B171" s="2"/>
      <c r="D171" s="2"/>
      <c r="E171" t="str">
        <f t="array" ref="E171">TRANSPOSE(_xlfn._xlws.SORT(_xlfn._xlws.FILTER(B171:B538,ISNUMBER(SEARCH('PartLib Table'!M186,B171:B538)),"not found")))</f>
        <v>not found</v>
      </c>
    </row>
    <row r="172" spans="2:5">
      <c r="B172" s="2"/>
      <c r="D172" s="2"/>
      <c r="E172" t="str">
        <f t="array" ref="E172">TRANSPOSE(_xlfn._xlws.SORT(_xlfn._xlws.FILTER(B172:B539,ISNUMBER(SEARCH('PartLib Table'!M187,B172:B539)),"not found")))</f>
        <v>not found</v>
      </c>
    </row>
    <row r="173" spans="2:5">
      <c r="B173" s="2"/>
      <c r="D173" s="2"/>
      <c r="E173" t="str">
        <f t="array" ref="E173">TRANSPOSE(_xlfn._xlws.SORT(_xlfn._xlws.FILTER(B173:B540,ISNUMBER(SEARCH('PartLib Table'!M188,B173:B540)),"not found")))</f>
        <v>not found</v>
      </c>
    </row>
    <row r="174" spans="2:5">
      <c r="B174" s="2"/>
      <c r="D174" s="2"/>
      <c r="E174" t="str">
        <f t="array" ref="E174">TRANSPOSE(_xlfn._xlws.SORT(_xlfn._xlws.FILTER(B174:B541,ISNUMBER(SEARCH('PartLib Table'!M189,B174:B541)),"not found")))</f>
        <v>not found</v>
      </c>
    </row>
    <row r="175" spans="2:5">
      <c r="B175" s="2"/>
      <c r="D175" s="2"/>
      <c r="E175" t="str">
        <f t="array" ref="E175">TRANSPOSE(_xlfn._xlws.SORT(_xlfn._xlws.FILTER(B175:B542,ISNUMBER(SEARCH('PartLib Table'!M190,B175:B542)),"not found")))</f>
        <v>not found</v>
      </c>
    </row>
    <row r="176" spans="2:5">
      <c r="B176" s="2"/>
      <c r="D176" s="2"/>
      <c r="E176" t="str">
        <f t="array" ref="E176">TRANSPOSE(_xlfn._xlws.SORT(_xlfn._xlws.FILTER(B176:B543,ISNUMBER(SEARCH('PartLib Table'!M191,B176:B543)),"not found")))</f>
        <v>not found</v>
      </c>
    </row>
    <row r="177" spans="2:5">
      <c r="B177" s="2"/>
      <c r="D177" s="2"/>
      <c r="E177" t="str">
        <f t="array" ref="E177">TRANSPOSE(_xlfn._xlws.SORT(_xlfn._xlws.FILTER(B177:B544,ISNUMBER(SEARCH('PartLib Table'!M192,B177:B544)),"not found")))</f>
        <v>not found</v>
      </c>
    </row>
    <row r="178" spans="2:5">
      <c r="B178" s="2"/>
      <c r="D178" s="2"/>
      <c r="E178" t="str">
        <f t="array" ref="E178">TRANSPOSE(_xlfn._xlws.SORT(_xlfn._xlws.FILTER(B178:B545,ISNUMBER(SEARCH('PartLib Table'!M193,B178:B545)),"not found")))</f>
        <v>not found</v>
      </c>
    </row>
    <row r="179" spans="2:5">
      <c r="B179" s="2"/>
      <c r="D179" s="2"/>
      <c r="E179" t="str">
        <f t="array" ref="E179">TRANSPOSE(_xlfn._xlws.SORT(_xlfn._xlws.FILTER(B179:B546,ISNUMBER(SEARCH('PartLib Table'!M194,B179:B546)),"not found")))</f>
        <v>not found</v>
      </c>
    </row>
    <row r="180" spans="2:5">
      <c r="B180" s="2"/>
      <c r="D180" s="2"/>
      <c r="E180" t="str">
        <f t="array" ref="E180">TRANSPOSE(_xlfn._xlws.SORT(_xlfn._xlws.FILTER(B180:B547,ISNUMBER(SEARCH('PartLib Table'!M195,B180:B547)),"not found")))</f>
        <v>not found</v>
      </c>
    </row>
    <row r="181" spans="2:5">
      <c r="B181" s="2"/>
      <c r="D181" s="2"/>
      <c r="E181" t="str">
        <f t="array" ref="E181">TRANSPOSE(_xlfn._xlws.SORT(_xlfn._xlws.FILTER(B181:B548,ISNUMBER(SEARCH('PartLib Table'!M196,B181:B548)),"not found")))</f>
        <v>not found</v>
      </c>
    </row>
    <row r="182" spans="2:5">
      <c r="B182" s="2"/>
      <c r="D182" s="2"/>
      <c r="E182" t="str">
        <f t="array" ref="E182">TRANSPOSE(_xlfn._xlws.SORT(_xlfn._xlws.FILTER(B182:B549,ISNUMBER(SEARCH('PartLib Table'!M197,B182:B549)),"not found")))</f>
        <v>not found</v>
      </c>
    </row>
    <row r="183" spans="2:5">
      <c r="B183" s="2"/>
      <c r="D183" s="2"/>
      <c r="E183" t="str">
        <f t="array" ref="E183">TRANSPOSE(_xlfn._xlws.SORT(_xlfn._xlws.FILTER(B183:B550,ISNUMBER(SEARCH('PartLib Table'!M198,B183:B550)),"not found")))</f>
        <v>not found</v>
      </c>
    </row>
    <row r="184" spans="2:5">
      <c r="B184" s="2"/>
      <c r="D184" s="2"/>
      <c r="E184" t="str">
        <f t="array" ref="E184">TRANSPOSE(_xlfn._xlws.SORT(_xlfn._xlws.FILTER(B184:B551,ISNUMBER(SEARCH('PartLib Table'!M199,B184:B551)),"not found")))</f>
        <v>not found</v>
      </c>
    </row>
    <row r="185" spans="2:5">
      <c r="B185" s="2"/>
      <c r="D185" s="2"/>
      <c r="E185" t="str">
        <f t="array" ref="E185">TRANSPOSE(_xlfn._xlws.SORT(_xlfn._xlws.FILTER(B185:B552,ISNUMBER(SEARCH('PartLib Table'!M200,B185:B552)),"not found")))</f>
        <v>not found</v>
      </c>
    </row>
    <row r="186" spans="2:5">
      <c r="B186" s="2"/>
      <c r="D186" s="2"/>
      <c r="E186" t="str">
        <f t="array" ref="E186">TRANSPOSE(_xlfn._xlws.SORT(_xlfn._xlws.FILTER(B186:B553,ISNUMBER(SEARCH('PartLib Table'!M201,B186:B553)),"not found")))</f>
        <v>not found</v>
      </c>
    </row>
    <row r="187" spans="2:5">
      <c r="B187" s="2"/>
      <c r="D187" s="2"/>
      <c r="E187" t="str">
        <f t="array" ref="E187">TRANSPOSE(_xlfn._xlws.SORT(_xlfn._xlws.FILTER(B187:B554,ISNUMBER(SEARCH('PartLib Table'!M202,B187:B554)),"not found")))</f>
        <v>not found</v>
      </c>
    </row>
    <row r="188" spans="2:5">
      <c r="B188" s="2"/>
      <c r="D188" s="2"/>
      <c r="E188" t="str">
        <f t="array" ref="E188">TRANSPOSE(_xlfn._xlws.SORT(_xlfn._xlws.FILTER(B188:B555,ISNUMBER(SEARCH('PartLib Table'!M203,B188:B555)),"not found")))</f>
        <v>not found</v>
      </c>
    </row>
    <row r="189" spans="2:5">
      <c r="B189" s="2"/>
      <c r="D189" s="2"/>
      <c r="E189" t="str">
        <f t="array" ref="E189">TRANSPOSE(_xlfn._xlws.SORT(_xlfn._xlws.FILTER(B189:B556,ISNUMBER(SEARCH('PartLib Table'!M204,B189:B556)),"not found")))</f>
        <v>not found</v>
      </c>
    </row>
    <row r="190" spans="2:5">
      <c r="B190" s="2"/>
      <c r="D190" s="2"/>
      <c r="E190" t="str">
        <f t="array" ref="E190">TRANSPOSE(_xlfn._xlws.SORT(_xlfn._xlws.FILTER(B190:B557,ISNUMBER(SEARCH('PartLib Table'!M205,B190:B557)),"not found")))</f>
        <v>not found</v>
      </c>
    </row>
    <row r="191" spans="2:5">
      <c r="B191" s="2"/>
      <c r="D191" s="2"/>
      <c r="E191" t="str">
        <f t="array" ref="E191">TRANSPOSE(_xlfn._xlws.SORT(_xlfn._xlws.FILTER(B191:B558,ISNUMBER(SEARCH('PartLib Table'!M206,B191:B558)),"not found")))</f>
        <v>not found</v>
      </c>
    </row>
    <row r="192" spans="2:5">
      <c r="B192" s="2"/>
      <c r="D192" s="2"/>
      <c r="E192" t="str">
        <f t="array" ref="E192">TRANSPOSE(_xlfn._xlws.SORT(_xlfn._xlws.FILTER(B192:B559,ISNUMBER(SEARCH('PartLib Table'!M207,B192:B559)),"not found")))</f>
        <v>not found</v>
      </c>
    </row>
    <row r="193" spans="2:5">
      <c r="B193" s="2"/>
      <c r="D193" s="2"/>
      <c r="E193" t="str">
        <f t="array" ref="E193">TRANSPOSE(_xlfn._xlws.SORT(_xlfn._xlws.FILTER(B193:B560,ISNUMBER(SEARCH('PartLib Table'!M208,B193:B560)),"not found")))</f>
        <v>not found</v>
      </c>
    </row>
    <row r="194" spans="2:5">
      <c r="B194" s="2"/>
      <c r="D194" s="2"/>
      <c r="E194" t="str">
        <f t="array" ref="E194">TRANSPOSE(_xlfn._xlws.SORT(_xlfn._xlws.FILTER(B194:B561,ISNUMBER(SEARCH('PartLib Table'!M209,B194:B561)),"not found")))</f>
        <v>not found</v>
      </c>
    </row>
    <row r="195" spans="2:5">
      <c r="B195" s="2"/>
      <c r="D195" s="2"/>
      <c r="E195" t="str">
        <f t="array" ref="E195">TRANSPOSE(_xlfn._xlws.SORT(_xlfn._xlws.FILTER(B195:B562,ISNUMBER(SEARCH('PartLib Table'!M210,B195:B562)),"not found")))</f>
        <v>not found</v>
      </c>
    </row>
    <row r="196" spans="2:5">
      <c r="B196" s="2"/>
      <c r="D196" s="2"/>
      <c r="E196" t="str">
        <f t="array" ref="E196">TRANSPOSE(_xlfn._xlws.SORT(_xlfn._xlws.FILTER(B196:B563,ISNUMBER(SEARCH('PartLib Table'!M211,B196:B563)),"not found")))</f>
        <v>not found</v>
      </c>
    </row>
    <row r="197" spans="2:5">
      <c r="B197" s="2"/>
      <c r="D197" s="2"/>
      <c r="E197" t="str">
        <f t="array" ref="E197">TRANSPOSE(_xlfn._xlws.SORT(_xlfn._xlws.FILTER(B197:B564,ISNUMBER(SEARCH('PartLib Table'!M212,B197:B564)),"not found")))</f>
        <v>not found</v>
      </c>
    </row>
    <row r="198" spans="2:5">
      <c r="B198" s="2"/>
      <c r="D198" s="2"/>
      <c r="E198" t="str">
        <f t="array" ref="E198">TRANSPOSE(_xlfn._xlws.SORT(_xlfn._xlws.FILTER(B198:B565,ISNUMBER(SEARCH('PartLib Table'!M213,B198:B565)),"not found")))</f>
        <v>not found</v>
      </c>
    </row>
    <row r="199" spans="2:5">
      <c r="B199" s="2"/>
      <c r="D199" s="2"/>
      <c r="E199" t="str">
        <f t="array" ref="E199">TRANSPOSE(_xlfn._xlws.SORT(_xlfn._xlws.FILTER(B199:B566,ISNUMBER(SEARCH('PartLib Table'!M214,B199:B566)),"not found")))</f>
        <v>not found</v>
      </c>
    </row>
    <row r="200" spans="2:5">
      <c r="B200" s="2"/>
      <c r="D200" s="2"/>
      <c r="E200" t="str">
        <f t="array" ref="E200">TRANSPOSE(_xlfn._xlws.SORT(_xlfn._xlws.FILTER(B200:B567,ISNUMBER(SEARCH('PartLib Table'!M215,B200:B567)),"not found")))</f>
        <v>not found</v>
      </c>
    </row>
    <row r="201" spans="2:5">
      <c r="B201" s="2"/>
      <c r="D201" s="2"/>
      <c r="E201" t="str">
        <f t="array" ref="E201">TRANSPOSE(_xlfn._xlws.SORT(_xlfn._xlws.FILTER(B201:B568,ISNUMBER(SEARCH('PartLib Table'!M216,B201:B568)),"not found")))</f>
        <v>not found</v>
      </c>
    </row>
    <row r="202" spans="2:5">
      <c r="B202" s="2"/>
      <c r="D202" s="2"/>
      <c r="E202" t="str">
        <f t="array" ref="E202">TRANSPOSE(_xlfn._xlws.SORT(_xlfn._xlws.FILTER(B202:B569,ISNUMBER(SEARCH('PartLib Table'!M217,B202:B569)),"not found")))</f>
        <v>not found</v>
      </c>
    </row>
    <row r="203" spans="2:5">
      <c r="B203" s="2"/>
      <c r="D203" s="2"/>
      <c r="E203" t="str">
        <f t="array" ref="E203">TRANSPOSE(_xlfn._xlws.SORT(_xlfn._xlws.FILTER(B203:B570,ISNUMBER(SEARCH('PartLib Table'!M218,B203:B570)),"not found")))</f>
        <v>not found</v>
      </c>
    </row>
    <row r="204" spans="2:5">
      <c r="B204" s="2"/>
      <c r="D204" s="2"/>
      <c r="E204" t="str">
        <f t="array" ref="E204">TRANSPOSE(_xlfn._xlws.SORT(_xlfn._xlws.FILTER(B204:B571,ISNUMBER(SEARCH('PartLib Table'!M219,B204:B571)),"not found")))</f>
        <v>not found</v>
      </c>
    </row>
    <row r="205" spans="2:5">
      <c r="B205" s="2"/>
      <c r="D205" s="2"/>
      <c r="E205" t="str">
        <f t="array" ref="E205">TRANSPOSE(_xlfn._xlws.SORT(_xlfn._xlws.FILTER(B205:B572,ISNUMBER(SEARCH('PartLib Table'!M220,B205:B572)),"not found")))</f>
        <v>not found</v>
      </c>
    </row>
    <row r="206" spans="2:5">
      <c r="B206" s="2"/>
      <c r="D206" s="2"/>
      <c r="E206" t="str">
        <f t="array" ref="E206">TRANSPOSE(_xlfn._xlws.SORT(_xlfn._xlws.FILTER(B206:B573,ISNUMBER(SEARCH('PartLib Table'!M221,B206:B573)),"not found")))</f>
        <v>not found</v>
      </c>
    </row>
    <row r="207" spans="2:5">
      <c r="B207" s="2"/>
      <c r="D207" s="2"/>
      <c r="E207" t="str">
        <f t="array" ref="E207">TRANSPOSE(_xlfn._xlws.SORT(_xlfn._xlws.FILTER(B207:B574,ISNUMBER(SEARCH('PartLib Table'!M222,B207:B574)),"not found")))</f>
        <v>not found</v>
      </c>
    </row>
    <row r="208" spans="2:5">
      <c r="B208" s="2"/>
      <c r="D208" s="2"/>
      <c r="E208" t="str">
        <f t="array" ref="E208">TRANSPOSE(_xlfn._xlws.SORT(_xlfn._xlws.FILTER(B208:B575,ISNUMBER(SEARCH('PartLib Table'!M223,B208:B575)),"not found")))</f>
        <v>not found</v>
      </c>
    </row>
    <row r="209" spans="2:5">
      <c r="B209" s="2"/>
      <c r="D209" s="2"/>
      <c r="E209" t="str">
        <f t="array" ref="E209">TRANSPOSE(_xlfn._xlws.SORT(_xlfn._xlws.FILTER(B209:B576,ISNUMBER(SEARCH('PartLib Table'!M224,B209:B576)),"not found")))</f>
        <v>not found</v>
      </c>
    </row>
    <row r="210" spans="2:5">
      <c r="B210" s="2"/>
      <c r="D210" s="2"/>
      <c r="E210" t="str">
        <f t="array" ref="E210">TRANSPOSE(_xlfn._xlws.SORT(_xlfn._xlws.FILTER(B210:B577,ISNUMBER(SEARCH('PartLib Table'!M225,B210:B577)),"not found")))</f>
        <v>not found</v>
      </c>
    </row>
    <row r="211" spans="2:5">
      <c r="B211" s="2"/>
      <c r="D211" s="2"/>
      <c r="E211" t="str">
        <f t="array" ref="E211">TRANSPOSE(_xlfn._xlws.SORT(_xlfn._xlws.FILTER(B211:B578,ISNUMBER(SEARCH('PartLib Table'!M226,B211:B578)),"not found")))</f>
        <v>not found</v>
      </c>
    </row>
    <row r="212" spans="2:5">
      <c r="B212" s="2"/>
      <c r="D212" s="2"/>
      <c r="E212" t="str">
        <f t="array" ref="E212">TRANSPOSE(_xlfn._xlws.SORT(_xlfn._xlws.FILTER(B212:B579,ISNUMBER(SEARCH('PartLib Table'!M227,B212:B579)),"not found")))</f>
        <v>not found</v>
      </c>
    </row>
    <row r="213" spans="2:5">
      <c r="B213" s="2"/>
      <c r="D213" s="2"/>
      <c r="E213" t="str">
        <f t="array" ref="E213">TRANSPOSE(_xlfn._xlws.SORT(_xlfn._xlws.FILTER(B213:B580,ISNUMBER(SEARCH('PartLib Table'!M228,B213:B580)),"not found")))</f>
        <v>not found</v>
      </c>
    </row>
    <row r="214" spans="2:5">
      <c r="B214" s="2"/>
      <c r="D214" s="2"/>
      <c r="E214" t="str">
        <f t="array" ref="E214">TRANSPOSE(_xlfn._xlws.SORT(_xlfn._xlws.FILTER(B214:B581,ISNUMBER(SEARCH('PartLib Table'!M229,B214:B581)),"not found")))</f>
        <v>not found</v>
      </c>
    </row>
    <row r="215" spans="2:5">
      <c r="B215" s="2"/>
      <c r="D215" s="2"/>
      <c r="E215" t="str">
        <f t="array" ref="E215">TRANSPOSE(_xlfn._xlws.SORT(_xlfn._xlws.FILTER(B215:B582,ISNUMBER(SEARCH('PartLib Table'!M230,B215:B582)),"not found")))</f>
        <v>not found</v>
      </c>
    </row>
    <row r="216" spans="2:5">
      <c r="B216" s="2"/>
      <c r="D216" s="2"/>
      <c r="E216" t="str">
        <f t="array" ref="E216">TRANSPOSE(_xlfn._xlws.SORT(_xlfn._xlws.FILTER(B216:B583,ISNUMBER(SEARCH('PartLib Table'!M231,B216:B583)),"not found")))</f>
        <v>not found</v>
      </c>
    </row>
    <row r="217" spans="2:5">
      <c r="B217" s="2"/>
      <c r="D217" s="2"/>
      <c r="E217" t="str">
        <f t="array" ref="E217">TRANSPOSE(_xlfn._xlws.SORT(_xlfn._xlws.FILTER(B217:B584,ISNUMBER(SEARCH('PartLib Table'!M232,B217:B584)),"not found")))</f>
        <v>not found</v>
      </c>
    </row>
    <row r="218" spans="2:5">
      <c r="B218" s="2"/>
      <c r="D218" s="2"/>
      <c r="E218" t="str">
        <f t="array" ref="E218">TRANSPOSE(_xlfn._xlws.SORT(_xlfn._xlws.FILTER(B218:B585,ISNUMBER(SEARCH('PartLib Table'!M233,B218:B585)),"not found")))</f>
        <v>not found</v>
      </c>
    </row>
    <row r="219" spans="2:5">
      <c r="B219" s="2"/>
      <c r="D219" s="2"/>
      <c r="E219" t="str">
        <f t="array" ref="E219">TRANSPOSE(_xlfn._xlws.SORT(_xlfn._xlws.FILTER(B219:B586,ISNUMBER(SEARCH('PartLib Table'!M234,B219:B586)),"not found")))</f>
        <v>not found</v>
      </c>
    </row>
    <row r="220" spans="2:5">
      <c r="B220" s="2"/>
      <c r="D220" s="2"/>
      <c r="E220" t="str">
        <f t="array" ref="E220">TRANSPOSE(_xlfn._xlws.SORT(_xlfn._xlws.FILTER(B220:B587,ISNUMBER(SEARCH('PartLib Table'!M235,B220:B587)),"not found")))</f>
        <v>not found</v>
      </c>
    </row>
    <row r="221" spans="2:5">
      <c r="B221" s="2"/>
      <c r="D221" s="2"/>
      <c r="E221" t="str">
        <f t="array" ref="E221">TRANSPOSE(_xlfn._xlws.SORT(_xlfn._xlws.FILTER(B221:B588,ISNUMBER(SEARCH('PartLib Table'!M236,B221:B588)),"not found")))</f>
        <v>not found</v>
      </c>
    </row>
    <row r="222" spans="2:5">
      <c r="B222" s="2"/>
      <c r="D222" s="2"/>
      <c r="E222" t="str">
        <f t="array" ref="E222">TRANSPOSE(_xlfn._xlws.SORT(_xlfn._xlws.FILTER(B222:B589,ISNUMBER(SEARCH('PartLib Table'!M237,B222:B589)),"not found")))</f>
        <v>not found</v>
      </c>
    </row>
    <row r="223" spans="2:5">
      <c r="B223" s="2"/>
      <c r="D223" s="2"/>
      <c r="E223" t="str">
        <f t="array" ref="E223">TRANSPOSE(_xlfn._xlws.SORT(_xlfn._xlws.FILTER(B223:B590,ISNUMBER(SEARCH('PartLib Table'!M238,B223:B590)),"not found")))</f>
        <v>not found</v>
      </c>
    </row>
    <row r="224" spans="2:5">
      <c r="B224" s="2"/>
      <c r="D224" s="2"/>
      <c r="E224" t="str">
        <f t="array" ref="E224">TRANSPOSE(_xlfn._xlws.SORT(_xlfn._xlws.FILTER(B224:B591,ISNUMBER(SEARCH('PartLib Table'!M239,B224:B591)),"not found")))</f>
        <v>not found</v>
      </c>
    </row>
    <row r="225" spans="2:5">
      <c r="B225" s="2"/>
      <c r="D225" s="2"/>
      <c r="E225" t="str">
        <f t="array" ref="E225">TRANSPOSE(_xlfn._xlws.SORT(_xlfn._xlws.FILTER(B225:B592,ISNUMBER(SEARCH('PartLib Table'!M240,B225:B592)),"not found")))</f>
        <v>not found</v>
      </c>
    </row>
    <row r="226" spans="2:5">
      <c r="B226" s="2"/>
      <c r="D226" s="2"/>
      <c r="E226" t="str">
        <f t="array" ref="E226">TRANSPOSE(_xlfn._xlws.SORT(_xlfn._xlws.FILTER(B226:B593,ISNUMBER(SEARCH('PartLib Table'!M241,B226:B593)),"not found")))</f>
        <v>not found</v>
      </c>
    </row>
    <row r="227" spans="2:5">
      <c r="B227" s="2"/>
      <c r="D227" s="2"/>
      <c r="E227" t="str">
        <f t="array" ref="E227">TRANSPOSE(_xlfn._xlws.SORT(_xlfn._xlws.FILTER(B227:B594,ISNUMBER(SEARCH('PartLib Table'!M242,B227:B594)),"not found")))</f>
        <v>not found</v>
      </c>
    </row>
    <row r="228" spans="2:5">
      <c r="B228" s="2"/>
      <c r="D228" s="2"/>
      <c r="E228" t="str">
        <f t="array" ref="E228">TRANSPOSE(_xlfn._xlws.SORT(_xlfn._xlws.FILTER(B228:B595,ISNUMBER(SEARCH('PartLib Table'!M243,B228:B595)),"not found")))</f>
        <v>not found</v>
      </c>
    </row>
    <row r="229" spans="2:5">
      <c r="B229" s="2"/>
      <c r="D229" s="2"/>
      <c r="E229" t="str">
        <f t="array" ref="E229">TRANSPOSE(_xlfn._xlws.SORT(_xlfn._xlws.FILTER(B229:B596,ISNUMBER(SEARCH('PartLib Table'!M244,B229:B596)),"not found")))</f>
        <v>not found</v>
      </c>
    </row>
    <row r="230" spans="2:5">
      <c r="B230" s="2"/>
      <c r="D230" s="2"/>
      <c r="E230" t="str">
        <f t="array" ref="E230">TRANSPOSE(_xlfn._xlws.SORT(_xlfn._xlws.FILTER(B230:B597,ISNUMBER(SEARCH('PartLib Table'!M245,B230:B597)),"not found")))</f>
        <v>not found</v>
      </c>
    </row>
    <row r="231" spans="2:5">
      <c r="B231" s="2"/>
      <c r="D231" s="2"/>
      <c r="E231" t="str">
        <f t="array" ref="E231">TRANSPOSE(_xlfn._xlws.SORT(_xlfn._xlws.FILTER(B231:B598,ISNUMBER(SEARCH('PartLib Table'!M246,B231:B598)),"not found")))</f>
        <v>not found</v>
      </c>
    </row>
    <row r="232" spans="2:5">
      <c r="B232" s="2"/>
      <c r="D232" s="2"/>
      <c r="E232" t="str">
        <f t="array" ref="E232">TRANSPOSE(_xlfn._xlws.SORT(_xlfn._xlws.FILTER(B232:B599,ISNUMBER(SEARCH('PartLib Table'!M247,B232:B599)),"not found")))</f>
        <v>not found</v>
      </c>
    </row>
    <row r="233" spans="2:5">
      <c r="B233" s="2"/>
      <c r="D233" s="2"/>
      <c r="E233" t="str">
        <f t="array" ref="E233">TRANSPOSE(_xlfn._xlws.SORT(_xlfn._xlws.FILTER(B233:B600,ISNUMBER(SEARCH('PartLib Table'!M248,B233:B600)),"not found")))</f>
        <v>not found</v>
      </c>
    </row>
    <row r="234" spans="2:5">
      <c r="B234" s="2"/>
      <c r="D234" s="2"/>
      <c r="E234" t="str">
        <f t="array" ref="E234">TRANSPOSE(_xlfn._xlws.SORT(_xlfn._xlws.FILTER(B234:B601,ISNUMBER(SEARCH('PartLib Table'!M249,B234:B601)),"not found")))</f>
        <v>not found</v>
      </c>
    </row>
    <row r="235" spans="2:5">
      <c r="B235" s="2"/>
      <c r="D235" s="2"/>
      <c r="E235" t="str">
        <f t="array" ref="E235">TRANSPOSE(_xlfn._xlws.SORT(_xlfn._xlws.FILTER(B235:B602,ISNUMBER(SEARCH('PartLib Table'!M250,B235:B602)),"not found")))</f>
        <v>not found</v>
      </c>
    </row>
    <row r="236" spans="2:5">
      <c r="B236" s="2"/>
      <c r="D236" s="2"/>
      <c r="E236" t="str">
        <f t="array" ref="E236">TRANSPOSE(_xlfn._xlws.SORT(_xlfn._xlws.FILTER(B236:B603,ISNUMBER(SEARCH('PartLib Table'!M251,B236:B603)),"not found")))</f>
        <v>not found</v>
      </c>
    </row>
    <row r="237" spans="2:5">
      <c r="B237" s="2"/>
      <c r="D237" s="2"/>
      <c r="E237" t="str">
        <f t="array" ref="E237">TRANSPOSE(_xlfn._xlws.SORT(_xlfn._xlws.FILTER(B237:B604,ISNUMBER(SEARCH('PartLib Table'!M252,B237:B604)),"not found")))</f>
        <v>not found</v>
      </c>
    </row>
    <row r="238" spans="2:5">
      <c r="B238" s="2"/>
      <c r="D238" s="2"/>
      <c r="E238" t="str">
        <f t="array" ref="E238">TRANSPOSE(_xlfn._xlws.SORT(_xlfn._xlws.FILTER(B238:B605,ISNUMBER(SEARCH('PartLib Table'!M253,B238:B605)),"not found")))</f>
        <v>not found</v>
      </c>
    </row>
    <row r="239" spans="2:5">
      <c r="B239" s="2"/>
      <c r="D239" s="2"/>
      <c r="E239" t="str">
        <f t="array" ref="E239">TRANSPOSE(_xlfn._xlws.SORT(_xlfn._xlws.FILTER(B239:B606,ISNUMBER(SEARCH('PartLib Table'!M254,B239:B606)),"not found")))</f>
        <v>not found</v>
      </c>
    </row>
    <row r="240" spans="2:5">
      <c r="B240" s="2"/>
      <c r="D240" s="2"/>
      <c r="E240" t="str">
        <f t="array" ref="E240">TRANSPOSE(_xlfn._xlws.SORT(_xlfn._xlws.FILTER(B240:B607,ISNUMBER(SEARCH('PartLib Table'!M255,B240:B607)),"not found")))</f>
        <v>not found</v>
      </c>
    </row>
    <row r="241" spans="2:5">
      <c r="B241" s="2"/>
      <c r="D241" s="2"/>
      <c r="E241" t="str">
        <f t="array" ref="E241">TRANSPOSE(_xlfn._xlws.SORT(_xlfn._xlws.FILTER(B241:B608,ISNUMBER(SEARCH('PartLib Table'!M256,B241:B608)),"not found")))</f>
        <v>not found</v>
      </c>
    </row>
    <row r="242" spans="2:5">
      <c r="B242" s="2"/>
      <c r="D242" s="2"/>
      <c r="E242" t="str">
        <f t="array" ref="E242">TRANSPOSE(_xlfn._xlws.SORT(_xlfn._xlws.FILTER(B242:B609,ISNUMBER(SEARCH('PartLib Table'!M257,B242:B609)),"not found")))</f>
        <v>not found</v>
      </c>
    </row>
    <row r="243" spans="2:5">
      <c r="B243" s="2"/>
      <c r="D243" s="2"/>
      <c r="E243" t="str">
        <f t="array" ref="E243">TRANSPOSE(_xlfn._xlws.SORT(_xlfn._xlws.FILTER(B243:B610,ISNUMBER(SEARCH('PartLib Table'!M258,B243:B610)),"not found")))</f>
        <v>not found</v>
      </c>
    </row>
    <row r="244" spans="2:5">
      <c r="B244" s="2"/>
      <c r="D244" s="2"/>
      <c r="E244" t="str">
        <f t="array" ref="E244">TRANSPOSE(_xlfn._xlws.SORT(_xlfn._xlws.FILTER(B244:B611,ISNUMBER(SEARCH('PartLib Table'!M259,B244:B611)),"not found")))</f>
        <v>not found</v>
      </c>
    </row>
    <row r="245" spans="2:5">
      <c r="B245" s="2"/>
      <c r="D245" s="2"/>
      <c r="E245" t="str">
        <f t="array" ref="E245">TRANSPOSE(_xlfn._xlws.SORT(_xlfn._xlws.FILTER(B245:B612,ISNUMBER(SEARCH('PartLib Table'!M260,B245:B612)),"not found")))</f>
        <v>not found</v>
      </c>
    </row>
    <row r="246" spans="2:5">
      <c r="B246" s="2"/>
      <c r="D246" s="2"/>
      <c r="E246" t="str">
        <f t="array" ref="E246">TRANSPOSE(_xlfn._xlws.SORT(_xlfn._xlws.FILTER(B246:B613,ISNUMBER(SEARCH('PartLib Table'!M261,B246:B613)),"not found")))</f>
        <v>not found</v>
      </c>
    </row>
    <row r="247" spans="2:5">
      <c r="B247" s="2"/>
      <c r="D247" s="2"/>
      <c r="E247" t="str">
        <f t="array" ref="E247">TRANSPOSE(_xlfn._xlws.SORT(_xlfn._xlws.FILTER(B247:B614,ISNUMBER(SEARCH('PartLib Table'!M262,B247:B614)),"not found")))</f>
        <v>not found</v>
      </c>
    </row>
    <row r="248" spans="2:5">
      <c r="B248" s="2"/>
      <c r="D248" s="2"/>
      <c r="E248" t="str">
        <f t="array" ref="E248">TRANSPOSE(_xlfn._xlws.SORT(_xlfn._xlws.FILTER(B248:B615,ISNUMBER(SEARCH('PartLib Table'!M263,B248:B615)),"not found")))</f>
        <v>not found</v>
      </c>
    </row>
    <row r="249" spans="2:5">
      <c r="B249" s="2"/>
      <c r="D249" s="2"/>
      <c r="E249" t="str">
        <f t="array" ref="E249">TRANSPOSE(_xlfn._xlws.SORT(_xlfn._xlws.FILTER(B249:B616,ISNUMBER(SEARCH('PartLib Table'!M264,B249:B616)),"not found")))</f>
        <v>not found</v>
      </c>
    </row>
    <row r="250" spans="2:5">
      <c r="B250" s="2"/>
      <c r="D250" s="2"/>
      <c r="E250" t="str">
        <f t="array" ref="E250">TRANSPOSE(_xlfn._xlws.SORT(_xlfn._xlws.FILTER(B250:B617,ISNUMBER(SEARCH('PartLib Table'!M265,B250:B617)),"not found")))</f>
        <v>not found</v>
      </c>
    </row>
    <row r="251" spans="2:5">
      <c r="B251" s="2"/>
      <c r="D251" s="2"/>
      <c r="E251" t="str">
        <f t="array" ref="E251">TRANSPOSE(_xlfn._xlws.SORT(_xlfn._xlws.FILTER(B251:B618,ISNUMBER(SEARCH('PartLib Table'!M266,B251:B618)),"not found")))</f>
        <v>not found</v>
      </c>
    </row>
    <row r="252" spans="2:5">
      <c r="B252" s="2"/>
      <c r="D252" s="2"/>
      <c r="E252" t="str">
        <f t="array" ref="E252">TRANSPOSE(_xlfn._xlws.SORT(_xlfn._xlws.FILTER(B252:B619,ISNUMBER(SEARCH('PartLib Table'!M267,B252:B619)),"not found")))</f>
        <v>not found</v>
      </c>
    </row>
    <row r="253" spans="2:5">
      <c r="B253" s="2"/>
      <c r="D253" s="2"/>
      <c r="E253" t="str">
        <f t="array" ref="E253">TRANSPOSE(_xlfn._xlws.SORT(_xlfn._xlws.FILTER(B253:B620,ISNUMBER(SEARCH('PartLib Table'!M268,B253:B620)),"not found")))</f>
        <v>not found</v>
      </c>
    </row>
    <row r="254" spans="2:5">
      <c r="B254" s="2"/>
      <c r="D254" s="2"/>
      <c r="E254" t="str">
        <f t="array" ref="E254">TRANSPOSE(_xlfn._xlws.SORT(_xlfn._xlws.FILTER(B254:B621,ISNUMBER(SEARCH('PartLib Table'!M269,B254:B621)),"not found")))</f>
        <v>not found</v>
      </c>
    </row>
    <row r="255" spans="2:5">
      <c r="B255" s="2"/>
      <c r="D255" s="2"/>
      <c r="E255" t="str">
        <f t="array" ref="E255">TRANSPOSE(_xlfn._xlws.SORT(_xlfn._xlws.FILTER(B255:B622,ISNUMBER(SEARCH('PartLib Table'!M270,B255:B622)),"not found")))</f>
        <v>not found</v>
      </c>
    </row>
    <row r="256" spans="2:5">
      <c r="B256" s="2"/>
      <c r="D256" s="2"/>
      <c r="E256" t="str">
        <f t="array" ref="E256">TRANSPOSE(_xlfn._xlws.SORT(_xlfn._xlws.FILTER(B256:B623,ISNUMBER(SEARCH('PartLib Table'!M271,B256:B623)),"not found")))</f>
        <v>not found</v>
      </c>
    </row>
    <row r="257" spans="2:5">
      <c r="B257" s="2"/>
      <c r="D257" s="2"/>
      <c r="E257" t="str">
        <f t="array" ref="E257">TRANSPOSE(_xlfn._xlws.SORT(_xlfn._xlws.FILTER(B257:B624,ISNUMBER(SEARCH('PartLib Table'!M272,B257:B624)),"not found")))</f>
        <v>not found</v>
      </c>
    </row>
    <row r="258" spans="2:5">
      <c r="B258" s="2"/>
      <c r="D258" s="2"/>
      <c r="E258" t="str">
        <f t="array" ref="E258">TRANSPOSE(_xlfn._xlws.SORT(_xlfn._xlws.FILTER(B258:B625,ISNUMBER(SEARCH('PartLib Table'!M273,B258:B625)),"not found")))</f>
        <v>not found</v>
      </c>
    </row>
    <row r="259" spans="2:5">
      <c r="B259" s="2"/>
      <c r="D259" s="2"/>
      <c r="E259" t="str">
        <f t="array" ref="E259">TRANSPOSE(_xlfn._xlws.SORT(_xlfn._xlws.FILTER(B259:B626,ISNUMBER(SEARCH('PartLib Table'!M274,B259:B626)),"not found")))</f>
        <v>not found</v>
      </c>
    </row>
    <row r="260" spans="2:5">
      <c r="B260" s="2"/>
      <c r="D260" s="2"/>
      <c r="E260" t="str">
        <f t="array" ref="E260">TRANSPOSE(_xlfn._xlws.SORT(_xlfn._xlws.FILTER(B260:B627,ISNUMBER(SEARCH('PartLib Table'!M275,B260:B627)),"not found")))</f>
        <v>not found</v>
      </c>
    </row>
    <row r="261" spans="2:5">
      <c r="B261" s="2"/>
      <c r="D261" s="2"/>
      <c r="E261" t="str">
        <f t="array" ref="E261">TRANSPOSE(_xlfn._xlws.SORT(_xlfn._xlws.FILTER(B261:B628,ISNUMBER(SEARCH('PartLib Table'!M276,B261:B628)),"not found")))</f>
        <v>not found</v>
      </c>
    </row>
    <row r="262" spans="2:5">
      <c r="B262" s="2"/>
      <c r="D262" s="2"/>
      <c r="E262" t="str">
        <f t="array" ref="E262">TRANSPOSE(_xlfn._xlws.SORT(_xlfn._xlws.FILTER(B262:B629,ISNUMBER(SEARCH('PartLib Table'!M277,B262:B629)),"not found")))</f>
        <v>not found</v>
      </c>
    </row>
    <row r="263" spans="2:5">
      <c r="B263" s="2"/>
      <c r="D263" s="2"/>
      <c r="E263" t="str">
        <f t="array" ref="E263">TRANSPOSE(_xlfn._xlws.SORT(_xlfn._xlws.FILTER(B263:B630,ISNUMBER(SEARCH('PartLib Table'!M278,B263:B630)),"not found")))</f>
        <v>not found</v>
      </c>
    </row>
    <row r="264" spans="2:5">
      <c r="B264" s="2"/>
      <c r="D264" s="2"/>
      <c r="E264" t="str">
        <f t="array" ref="E264">TRANSPOSE(_xlfn._xlws.SORT(_xlfn._xlws.FILTER(B264:B631,ISNUMBER(SEARCH('PartLib Table'!M279,B264:B631)),"not found")))</f>
        <v>not found</v>
      </c>
    </row>
    <row r="265" spans="2:5">
      <c r="B265" s="2"/>
      <c r="D265" s="2"/>
      <c r="E265" t="str">
        <f t="array" ref="E265">TRANSPOSE(_xlfn._xlws.SORT(_xlfn._xlws.FILTER(B265:B632,ISNUMBER(SEARCH('PartLib Table'!M280,B265:B632)),"not found")))</f>
        <v>not found</v>
      </c>
    </row>
    <row r="266" spans="2:5">
      <c r="B266" s="2"/>
      <c r="D266" s="2"/>
      <c r="E266" t="str">
        <f t="array" ref="E266">TRANSPOSE(_xlfn._xlws.SORT(_xlfn._xlws.FILTER(B266:B633,ISNUMBER(SEARCH('PartLib Table'!M281,B266:B633)),"not found")))</f>
        <v>not found</v>
      </c>
    </row>
    <row r="267" spans="2:5">
      <c r="B267" s="2"/>
      <c r="D267" s="2"/>
      <c r="E267" t="str">
        <f t="array" ref="E267">TRANSPOSE(_xlfn._xlws.SORT(_xlfn._xlws.FILTER(B267:B634,ISNUMBER(SEARCH('PartLib Table'!M282,B267:B634)),"not found")))</f>
        <v>not found</v>
      </c>
    </row>
    <row r="268" spans="2:5">
      <c r="B268" s="2"/>
      <c r="D268" s="2"/>
      <c r="E268" t="str">
        <f t="array" ref="E268">TRANSPOSE(_xlfn._xlws.SORT(_xlfn._xlws.FILTER(B268:B635,ISNUMBER(SEARCH('PartLib Table'!M283,B268:B635)),"not found")))</f>
        <v>not found</v>
      </c>
    </row>
    <row r="269" spans="2:5">
      <c r="B269" s="2"/>
      <c r="D269" s="2"/>
      <c r="E269" t="str">
        <f t="array" ref="E269">TRANSPOSE(_xlfn._xlws.SORT(_xlfn._xlws.FILTER(B269:B636,ISNUMBER(SEARCH('PartLib Table'!M284,B269:B636)),"not found")))</f>
        <v>not found</v>
      </c>
    </row>
    <row r="270" spans="2:5">
      <c r="B270" s="2"/>
      <c r="D270" s="2"/>
      <c r="E270" t="str">
        <f t="array" ref="E270">TRANSPOSE(_xlfn._xlws.SORT(_xlfn._xlws.FILTER(B270:B637,ISNUMBER(SEARCH('PartLib Table'!M285,B270:B637)),"not found")))</f>
        <v>not found</v>
      </c>
    </row>
    <row r="271" spans="2:5">
      <c r="B271" s="2"/>
      <c r="D271" s="2"/>
      <c r="E271" t="str">
        <f t="array" ref="E271">TRANSPOSE(_xlfn._xlws.SORT(_xlfn._xlws.FILTER(B271:B638,ISNUMBER(SEARCH('PartLib Table'!M286,B271:B638)),"not found")))</f>
        <v>not found</v>
      </c>
    </row>
    <row r="272" spans="2:5">
      <c r="B272" s="2"/>
      <c r="D272" s="2"/>
      <c r="E272" t="str">
        <f t="array" ref="E272">TRANSPOSE(_xlfn._xlws.SORT(_xlfn._xlws.FILTER(B272:B639,ISNUMBER(SEARCH('PartLib Table'!M287,B272:B639)),"not found")))</f>
        <v>not found</v>
      </c>
    </row>
    <row r="273" spans="2:5">
      <c r="B273" s="2"/>
      <c r="D273" s="2"/>
      <c r="E273" t="str">
        <f t="array" ref="E273">TRANSPOSE(_xlfn._xlws.SORT(_xlfn._xlws.FILTER(B273:B640,ISNUMBER(SEARCH('PartLib Table'!M288,B273:B640)),"not found")))</f>
        <v>not found</v>
      </c>
    </row>
    <row r="274" spans="2:5">
      <c r="B274" s="2"/>
      <c r="D274" s="2"/>
      <c r="E274" t="str">
        <f t="array" ref="E274">TRANSPOSE(_xlfn._xlws.SORT(_xlfn._xlws.FILTER(B274:B641,ISNUMBER(SEARCH('PartLib Table'!M289,B274:B641)),"not found")))</f>
        <v>not found</v>
      </c>
    </row>
    <row r="275" spans="2:5">
      <c r="B275" s="2"/>
      <c r="D275" s="2"/>
      <c r="E275" t="str">
        <f t="array" ref="E275">TRANSPOSE(_xlfn._xlws.SORT(_xlfn._xlws.FILTER(B275:B642,ISNUMBER(SEARCH('PartLib Table'!M290,B275:B642)),"not found")))</f>
        <v>not found</v>
      </c>
    </row>
    <row r="276" spans="2:5">
      <c r="B276" s="2"/>
      <c r="D276" s="2"/>
      <c r="E276" t="str">
        <f t="array" ref="E276">TRANSPOSE(_xlfn._xlws.SORT(_xlfn._xlws.FILTER(B276:B643,ISNUMBER(SEARCH('PartLib Table'!M291,B276:B643)),"not found")))</f>
        <v>not found</v>
      </c>
    </row>
    <row r="277" spans="2:5">
      <c r="B277" s="2"/>
      <c r="D277" s="2"/>
      <c r="E277" t="str">
        <f t="array" ref="E277">TRANSPOSE(_xlfn._xlws.SORT(_xlfn._xlws.FILTER(B277:B644,ISNUMBER(SEARCH('PartLib Table'!M292,B277:B644)),"not found")))</f>
        <v>not found</v>
      </c>
    </row>
    <row r="278" spans="2:5">
      <c r="B278" s="2"/>
      <c r="D278" s="2"/>
      <c r="E278" t="str">
        <f t="array" ref="E278">TRANSPOSE(_xlfn._xlws.SORT(_xlfn._xlws.FILTER(B278:B645,ISNUMBER(SEARCH('PartLib Table'!M293,B278:B645)),"not found")))</f>
        <v>not found</v>
      </c>
    </row>
    <row r="279" spans="2:5">
      <c r="B279" s="2"/>
      <c r="D279" s="2"/>
      <c r="E279" t="str">
        <f t="array" ref="E279">TRANSPOSE(_xlfn._xlws.SORT(_xlfn._xlws.FILTER(B279:B646,ISNUMBER(SEARCH('PartLib Table'!M294,B279:B646)),"not found")))</f>
        <v>not found</v>
      </c>
    </row>
    <row r="280" spans="2:5">
      <c r="B280" s="2"/>
      <c r="D280" s="2"/>
      <c r="E280" t="str">
        <f t="array" ref="E280">TRANSPOSE(_xlfn._xlws.SORT(_xlfn._xlws.FILTER(B280:B647,ISNUMBER(SEARCH('PartLib Table'!M295,B280:B647)),"not found")))</f>
        <v>not found</v>
      </c>
    </row>
    <row r="281" spans="2:5">
      <c r="B281" s="2"/>
      <c r="D281" s="2"/>
      <c r="E281" t="str">
        <f t="array" ref="E281">TRANSPOSE(_xlfn._xlws.SORT(_xlfn._xlws.FILTER(B281:B648,ISNUMBER(SEARCH('PartLib Table'!M296,B281:B648)),"not found")))</f>
        <v>not found</v>
      </c>
    </row>
    <row r="282" spans="2:5">
      <c r="B282" s="2"/>
      <c r="D282" s="2"/>
      <c r="E282" t="str">
        <f t="array" ref="E282">TRANSPOSE(_xlfn._xlws.SORT(_xlfn._xlws.FILTER(B282:B649,ISNUMBER(SEARCH('PartLib Table'!M297,B282:B649)),"not found")))</f>
        <v>not found</v>
      </c>
    </row>
    <row r="283" spans="2:5">
      <c r="B283" s="2"/>
      <c r="D283" s="2"/>
      <c r="E283" t="str">
        <f t="array" ref="E283">TRANSPOSE(_xlfn._xlws.SORT(_xlfn._xlws.FILTER(B283:B650,ISNUMBER(SEARCH('PartLib Table'!M298,B283:B650)),"not found")))</f>
        <v>not found</v>
      </c>
    </row>
    <row r="284" spans="2:5">
      <c r="B284" s="2"/>
      <c r="D284" s="2"/>
      <c r="E284" t="str">
        <f t="array" ref="E284">TRANSPOSE(_xlfn._xlws.SORT(_xlfn._xlws.FILTER(B284:B651,ISNUMBER(SEARCH('PartLib Table'!M299,B284:B651)),"not found")))</f>
        <v>not found</v>
      </c>
    </row>
    <row r="285" spans="2:5">
      <c r="B285" s="2"/>
      <c r="D285" s="2"/>
      <c r="E285" t="str">
        <f t="array" ref="E285">TRANSPOSE(_xlfn._xlws.SORT(_xlfn._xlws.FILTER(B285:B652,ISNUMBER(SEARCH('PartLib Table'!M300,B285:B652)),"not found")))</f>
        <v>not found</v>
      </c>
    </row>
    <row r="286" spans="2:5">
      <c r="B286" s="2"/>
      <c r="D286" s="2"/>
      <c r="E286" t="str">
        <f t="array" ref="E286">TRANSPOSE(_xlfn._xlws.SORT(_xlfn._xlws.FILTER(B286:B653,ISNUMBER(SEARCH('PartLib Table'!M301,B286:B653)),"not found")))</f>
        <v>not found</v>
      </c>
    </row>
    <row r="287" spans="2:5">
      <c r="B287" s="2"/>
      <c r="D287" s="2"/>
      <c r="E287" t="str">
        <f t="array" ref="E287">TRANSPOSE(_xlfn._xlws.SORT(_xlfn._xlws.FILTER(B287:B654,ISNUMBER(SEARCH('PartLib Table'!M302,B287:B654)),"not found")))</f>
        <v>not found</v>
      </c>
    </row>
    <row r="288" spans="2:5">
      <c r="B288" s="2"/>
      <c r="D288" s="2"/>
      <c r="E288" t="str">
        <f t="array" ref="E288">TRANSPOSE(_xlfn._xlws.SORT(_xlfn._xlws.FILTER(B288:B655,ISNUMBER(SEARCH('PartLib Table'!M303,B288:B655)),"not found")))</f>
        <v>not found</v>
      </c>
    </row>
    <row r="289" spans="2:5">
      <c r="B289" s="2"/>
      <c r="D289" s="2"/>
      <c r="E289" t="str">
        <f t="array" ref="E289">TRANSPOSE(_xlfn._xlws.SORT(_xlfn._xlws.FILTER(B289:B656,ISNUMBER(SEARCH('PartLib Table'!M304,B289:B656)),"not found")))</f>
        <v>not found</v>
      </c>
    </row>
    <row r="290" spans="2:5">
      <c r="B290" s="2"/>
      <c r="D290" s="2"/>
      <c r="E290" t="str">
        <f t="array" ref="E290">TRANSPOSE(_xlfn._xlws.SORT(_xlfn._xlws.FILTER(B290:B657,ISNUMBER(SEARCH('PartLib Table'!M305,B290:B657)),"not found")))</f>
        <v>not found</v>
      </c>
    </row>
    <row r="291" spans="2:5">
      <c r="B291" s="2"/>
      <c r="D291" s="2"/>
      <c r="E291" t="str">
        <f t="array" ref="E291">TRANSPOSE(_xlfn._xlws.SORT(_xlfn._xlws.FILTER(B291:B658,ISNUMBER(SEARCH('PartLib Table'!M306,B291:B658)),"not found")))</f>
        <v>not found</v>
      </c>
    </row>
    <row r="292" spans="2:5">
      <c r="B292" s="2"/>
      <c r="D292" s="2"/>
      <c r="E292" t="str">
        <f t="array" ref="E292">TRANSPOSE(_xlfn._xlws.SORT(_xlfn._xlws.FILTER(B292:B659,ISNUMBER(SEARCH('PartLib Table'!M307,B292:B659)),"not found")))</f>
        <v>not found</v>
      </c>
    </row>
    <row r="293" spans="2:5">
      <c r="B293" s="2"/>
      <c r="D293" s="2"/>
      <c r="E293" t="str">
        <f t="array" ref="E293">TRANSPOSE(_xlfn._xlws.SORT(_xlfn._xlws.FILTER(B293:B660,ISNUMBER(SEARCH('PartLib Table'!M308,B293:B660)),"not found")))</f>
        <v>not found</v>
      </c>
    </row>
    <row r="294" spans="2:5">
      <c r="B294" s="2"/>
      <c r="D294" s="2"/>
      <c r="E294" t="str">
        <f t="array" ref="E294">TRANSPOSE(_xlfn._xlws.SORT(_xlfn._xlws.FILTER(B294:B661,ISNUMBER(SEARCH('PartLib Table'!M309,B294:B661)),"not found")))</f>
        <v>not found</v>
      </c>
    </row>
    <row r="295" spans="2:5">
      <c r="B295" s="2"/>
      <c r="D295" s="2"/>
      <c r="E295" t="str">
        <f t="array" ref="E295">TRANSPOSE(_xlfn._xlws.SORT(_xlfn._xlws.FILTER(B295:B662,ISNUMBER(SEARCH('PartLib Table'!M310,B295:B662)),"not found")))</f>
        <v>not found</v>
      </c>
    </row>
    <row r="296" spans="2:5">
      <c r="B296" s="2"/>
      <c r="D296" s="2"/>
      <c r="E296" t="str">
        <f t="array" ref="E296">TRANSPOSE(_xlfn._xlws.SORT(_xlfn._xlws.FILTER(B296:B663,ISNUMBER(SEARCH('PartLib Table'!M311,B296:B663)),"not found")))</f>
        <v>not found</v>
      </c>
    </row>
    <row r="297" spans="2:5">
      <c r="B297" s="2"/>
      <c r="D297" s="2"/>
      <c r="E297" t="str">
        <f t="array" ref="E297">TRANSPOSE(_xlfn._xlws.SORT(_xlfn._xlws.FILTER(B297:B664,ISNUMBER(SEARCH('PartLib Table'!M312,B297:B664)),"not found")))</f>
        <v>not found</v>
      </c>
    </row>
    <row r="298" spans="2:5">
      <c r="B298" s="2"/>
      <c r="D298" s="2"/>
      <c r="E298" t="str">
        <f t="array" ref="E298">TRANSPOSE(_xlfn._xlws.SORT(_xlfn._xlws.FILTER(B298:B665,ISNUMBER(SEARCH('PartLib Table'!M313,B298:B665)),"not found")))</f>
        <v>not found</v>
      </c>
    </row>
    <row r="299" spans="2:5">
      <c r="B299" s="2"/>
      <c r="D299" s="2"/>
      <c r="E299" t="str">
        <f t="array" ref="E299">TRANSPOSE(_xlfn._xlws.SORT(_xlfn._xlws.FILTER(B299:B666,ISNUMBER(SEARCH('PartLib Table'!M314,B299:B666)),"not found")))</f>
        <v>not found</v>
      </c>
    </row>
    <row r="300" spans="2:5">
      <c r="B300" s="2"/>
      <c r="D300" s="2"/>
      <c r="E300" t="str">
        <f t="array" ref="E300">TRANSPOSE(_xlfn._xlws.SORT(_xlfn._xlws.FILTER(B300:B667,ISNUMBER(SEARCH('PartLib Table'!M315,B300:B667)),"not found")))</f>
        <v>not found</v>
      </c>
    </row>
    <row r="301" spans="2:5">
      <c r="B301" s="2"/>
      <c r="D301" s="2"/>
      <c r="E301" t="str">
        <f t="array" ref="E301">TRANSPOSE(_xlfn._xlws.SORT(_xlfn._xlws.FILTER(B301:B668,ISNUMBER(SEARCH('PartLib Table'!M316,B301:B668)),"not found")))</f>
        <v>not found</v>
      </c>
    </row>
    <row r="302" spans="2:5">
      <c r="B302" s="2"/>
      <c r="D302" s="2"/>
      <c r="E302" t="str">
        <f t="array" ref="E302">TRANSPOSE(_xlfn._xlws.SORT(_xlfn._xlws.FILTER(B302:B669,ISNUMBER(SEARCH('PartLib Table'!M317,B302:B669)),"not found")))</f>
        <v>not found</v>
      </c>
    </row>
    <row r="303" spans="2:5">
      <c r="B303" s="2"/>
      <c r="D303" s="2"/>
      <c r="E303" t="str">
        <f t="array" ref="E303">TRANSPOSE(_xlfn._xlws.SORT(_xlfn._xlws.FILTER(B303:B670,ISNUMBER(SEARCH('PartLib Table'!M318,B303:B670)),"not found")))</f>
        <v>not found</v>
      </c>
    </row>
    <row r="304" spans="2:5">
      <c r="B304" s="2"/>
      <c r="D304" s="2"/>
      <c r="E304" t="str">
        <f t="array" ref="E304">TRANSPOSE(_xlfn._xlws.SORT(_xlfn._xlws.FILTER(B304:B671,ISNUMBER(SEARCH('PartLib Table'!M319,B304:B671)),"not found")))</f>
        <v>not found</v>
      </c>
    </row>
    <row r="305" spans="2:5">
      <c r="B305" s="2"/>
      <c r="D305" s="2"/>
      <c r="E305" t="str">
        <f t="array" ref="E305">TRANSPOSE(_xlfn._xlws.SORT(_xlfn._xlws.FILTER(B305:B672,ISNUMBER(SEARCH('PartLib Table'!M320,B305:B672)),"not found")))</f>
        <v>not found</v>
      </c>
    </row>
    <row r="306" spans="2:5">
      <c r="B306" s="2"/>
      <c r="D306" s="2"/>
      <c r="E306" t="str">
        <f t="array" ref="E306">TRANSPOSE(_xlfn._xlws.SORT(_xlfn._xlws.FILTER(B306:B673,ISNUMBER(SEARCH('PartLib Table'!M321,B306:B673)),"not found")))</f>
        <v>not found</v>
      </c>
    </row>
    <row r="307" spans="2:5">
      <c r="B307" s="2"/>
      <c r="D307" s="2"/>
      <c r="E307" t="str">
        <f t="array" ref="E307">TRANSPOSE(_xlfn._xlws.SORT(_xlfn._xlws.FILTER(B307:B674,ISNUMBER(SEARCH('PartLib Table'!M322,B307:B674)),"not found")))</f>
        <v>not found</v>
      </c>
    </row>
    <row r="308" spans="2:5">
      <c r="B308" s="2"/>
      <c r="D308" s="2"/>
      <c r="E308" t="str">
        <f t="array" ref="E308">TRANSPOSE(_xlfn._xlws.SORT(_xlfn._xlws.FILTER(B308:B675,ISNUMBER(SEARCH('PartLib Table'!M323,B308:B675)),"not found")))</f>
        <v>not found</v>
      </c>
    </row>
    <row r="309" spans="2:5">
      <c r="B309" s="2"/>
      <c r="D309" s="2"/>
      <c r="E309" t="str">
        <f t="array" ref="E309">TRANSPOSE(_xlfn._xlws.SORT(_xlfn._xlws.FILTER(B309:B676,ISNUMBER(SEARCH('PartLib Table'!M324,B309:B676)),"not found")))</f>
        <v>not found</v>
      </c>
    </row>
    <row r="310" spans="2:5">
      <c r="B310" s="2"/>
      <c r="D310" s="2"/>
      <c r="E310" t="str">
        <f t="array" ref="E310">TRANSPOSE(_xlfn._xlws.SORT(_xlfn._xlws.FILTER(B310:B677,ISNUMBER(SEARCH('PartLib Table'!M325,B310:B677)),"not found")))</f>
        <v>not found</v>
      </c>
    </row>
    <row r="311" spans="2:5">
      <c r="B311" s="2"/>
      <c r="D311" s="2"/>
      <c r="E311" t="str">
        <f t="array" ref="E311">TRANSPOSE(_xlfn._xlws.SORT(_xlfn._xlws.FILTER(B311:B678,ISNUMBER(SEARCH('PartLib Table'!M326,B311:B678)),"not found")))</f>
        <v>not found</v>
      </c>
    </row>
    <row r="312" spans="2:5">
      <c r="B312" s="2"/>
      <c r="D312" s="2"/>
      <c r="E312" t="str">
        <f t="array" ref="E312">TRANSPOSE(_xlfn._xlws.SORT(_xlfn._xlws.FILTER(B312:B679,ISNUMBER(SEARCH('PartLib Table'!M327,B312:B679)),"not found")))</f>
        <v>not found</v>
      </c>
    </row>
    <row r="313" spans="2:5">
      <c r="B313" s="2"/>
      <c r="D313" s="2"/>
      <c r="E313" t="str">
        <f t="array" ref="E313">TRANSPOSE(_xlfn._xlws.SORT(_xlfn._xlws.FILTER(B313:B680,ISNUMBER(SEARCH('PartLib Table'!M328,B313:B680)),"not found")))</f>
        <v>not found</v>
      </c>
    </row>
    <row r="314" spans="2:5">
      <c r="B314" s="2"/>
      <c r="D314" s="2"/>
      <c r="E314" t="str">
        <f t="array" ref="E314">TRANSPOSE(_xlfn._xlws.SORT(_xlfn._xlws.FILTER(B314:B681,ISNUMBER(SEARCH('PartLib Table'!M329,B314:B681)),"not found")))</f>
        <v>not found</v>
      </c>
    </row>
    <row r="315" spans="2:5">
      <c r="B315" s="2"/>
      <c r="D315" s="2"/>
      <c r="E315" t="str">
        <f t="array" ref="E315">TRANSPOSE(_xlfn._xlws.SORT(_xlfn._xlws.FILTER(B315:B682,ISNUMBER(SEARCH('PartLib Table'!M330,B315:B682)),"not found")))</f>
        <v>not found</v>
      </c>
    </row>
    <row r="316" spans="2:5">
      <c r="B316" s="2"/>
      <c r="D316" s="2"/>
      <c r="E316" t="str">
        <f t="array" ref="E316">TRANSPOSE(_xlfn._xlws.SORT(_xlfn._xlws.FILTER(B316:B683,ISNUMBER(SEARCH('PartLib Table'!M331,B316:B683)),"not found")))</f>
        <v>not found</v>
      </c>
    </row>
    <row r="317" spans="2:5">
      <c r="B317" s="2"/>
      <c r="D317" s="2"/>
      <c r="E317" t="str">
        <f t="array" ref="E317">TRANSPOSE(_xlfn._xlws.SORT(_xlfn._xlws.FILTER(B317:B684,ISNUMBER(SEARCH('PartLib Table'!M332,B317:B684)),"not found")))</f>
        <v>not found</v>
      </c>
    </row>
    <row r="318" spans="2:5">
      <c r="B318" s="2"/>
      <c r="D318" s="2"/>
      <c r="E318" t="str">
        <f t="array" ref="E318">TRANSPOSE(_xlfn._xlws.SORT(_xlfn._xlws.FILTER(B318:B685,ISNUMBER(SEARCH('PartLib Table'!M333,B318:B685)),"not found")))</f>
        <v>not found</v>
      </c>
    </row>
    <row r="319" spans="2:5">
      <c r="B319" s="2"/>
      <c r="D319" s="2"/>
      <c r="E319" t="str">
        <f t="array" ref="E319">TRANSPOSE(_xlfn._xlws.SORT(_xlfn._xlws.FILTER(B319:B686,ISNUMBER(SEARCH('PartLib Table'!M334,B319:B686)),"not found")))</f>
        <v>not found</v>
      </c>
    </row>
    <row r="320" spans="2:5">
      <c r="B320" s="2"/>
      <c r="D320" s="2"/>
      <c r="E320" t="str">
        <f t="array" ref="E320">TRANSPOSE(_xlfn._xlws.SORT(_xlfn._xlws.FILTER(B320:B687,ISNUMBER(SEARCH('PartLib Table'!M335,B320:B687)),"not found")))</f>
        <v>not found</v>
      </c>
    </row>
    <row r="321" spans="2:5">
      <c r="B321" s="2"/>
      <c r="D321" s="2"/>
      <c r="E321" t="str">
        <f t="array" ref="E321">TRANSPOSE(_xlfn._xlws.SORT(_xlfn._xlws.FILTER(B321:B688,ISNUMBER(SEARCH('PartLib Table'!M336,B321:B688)),"not found")))</f>
        <v>not found</v>
      </c>
    </row>
    <row r="322" spans="2:5">
      <c r="B322" s="2"/>
      <c r="D322" s="2"/>
      <c r="E322" t="str">
        <f t="array" ref="E322">TRANSPOSE(_xlfn._xlws.SORT(_xlfn._xlws.FILTER(B322:B689,ISNUMBER(SEARCH('PartLib Table'!M337,B322:B689)),"not found")))</f>
        <v>not found</v>
      </c>
    </row>
    <row r="323" spans="2:5">
      <c r="B323" s="2"/>
      <c r="D323" s="2"/>
      <c r="E323" t="str">
        <f t="array" ref="E323">TRANSPOSE(_xlfn._xlws.SORT(_xlfn._xlws.FILTER(B323:B690,ISNUMBER(SEARCH('PartLib Table'!M338,B323:B690)),"not found")))</f>
        <v>not found</v>
      </c>
    </row>
    <row r="324" spans="2:5">
      <c r="B324" s="2"/>
      <c r="D324" s="2"/>
      <c r="E324" t="str">
        <f t="array" ref="E324">TRANSPOSE(_xlfn._xlws.SORT(_xlfn._xlws.FILTER(B324:B691,ISNUMBER(SEARCH('PartLib Table'!M339,B324:B691)),"not found")))</f>
        <v>not found</v>
      </c>
    </row>
    <row r="325" spans="2:5">
      <c r="B325" s="2"/>
      <c r="D325" s="2"/>
      <c r="E325" t="str">
        <f t="array" ref="E325">TRANSPOSE(_xlfn._xlws.SORT(_xlfn._xlws.FILTER(B325:B692,ISNUMBER(SEARCH('PartLib Table'!M340,B325:B692)),"not found")))</f>
        <v>not found</v>
      </c>
    </row>
    <row r="326" spans="2:5">
      <c r="B326" s="2"/>
      <c r="D326" s="2"/>
      <c r="E326" t="str">
        <f t="array" ref="E326">TRANSPOSE(_xlfn._xlws.SORT(_xlfn._xlws.FILTER(B326:B693,ISNUMBER(SEARCH('PartLib Table'!M341,B326:B693)),"not found")))</f>
        <v>not found</v>
      </c>
    </row>
    <row r="327" spans="2:5">
      <c r="B327" s="2"/>
      <c r="D327" s="2"/>
      <c r="E327" t="str">
        <f t="array" ref="E327">TRANSPOSE(_xlfn._xlws.SORT(_xlfn._xlws.FILTER(B327:B694,ISNUMBER(SEARCH('PartLib Table'!M342,B327:B694)),"not found")))</f>
        <v>not found</v>
      </c>
    </row>
    <row r="328" spans="2:5">
      <c r="B328" s="2"/>
      <c r="D328" s="2"/>
      <c r="E328" t="str">
        <f t="array" ref="E328">TRANSPOSE(_xlfn._xlws.SORT(_xlfn._xlws.FILTER(B328:B695,ISNUMBER(SEARCH('PartLib Table'!M343,B328:B695)),"not found")))</f>
        <v>not found</v>
      </c>
    </row>
    <row r="329" spans="2:5">
      <c r="B329" s="2"/>
      <c r="D329" s="2"/>
      <c r="E329" t="str">
        <f t="array" ref="E329">TRANSPOSE(_xlfn._xlws.SORT(_xlfn._xlws.FILTER(B329:B696,ISNUMBER(SEARCH('PartLib Table'!M344,B329:B696)),"not found")))</f>
        <v>not found</v>
      </c>
    </row>
    <row r="330" spans="2:5">
      <c r="B330" s="2"/>
      <c r="D330" s="2"/>
      <c r="E330" t="str">
        <f t="array" ref="E330">TRANSPOSE(_xlfn._xlws.SORT(_xlfn._xlws.FILTER(B330:B697,ISNUMBER(SEARCH('PartLib Table'!M345,B330:B697)),"not found")))</f>
        <v>not found</v>
      </c>
    </row>
    <row r="331" spans="2:5">
      <c r="B331" s="2"/>
      <c r="D331" s="2"/>
      <c r="E331" t="str">
        <f t="array" ref="E331">TRANSPOSE(_xlfn._xlws.SORT(_xlfn._xlws.FILTER(B331:B698,ISNUMBER(SEARCH('PartLib Table'!M346,B331:B698)),"not found")))</f>
        <v>not found</v>
      </c>
    </row>
    <row r="332" spans="2:5">
      <c r="B332" s="2"/>
      <c r="D332" s="2"/>
      <c r="E332" t="str">
        <f t="array" ref="E332">TRANSPOSE(_xlfn._xlws.SORT(_xlfn._xlws.FILTER(B332:B699,ISNUMBER(SEARCH('PartLib Table'!M347,B332:B699)),"not found")))</f>
        <v>not found</v>
      </c>
    </row>
    <row r="333" spans="2:5">
      <c r="B333" s="2"/>
      <c r="D333" s="2"/>
      <c r="E333" t="str">
        <f t="array" ref="E333">TRANSPOSE(_xlfn._xlws.SORT(_xlfn._xlws.FILTER(B333:B700,ISNUMBER(SEARCH('PartLib Table'!M348,B333:B700)),"not found")))</f>
        <v>not found</v>
      </c>
    </row>
    <row r="334" spans="2:5">
      <c r="B334" s="2"/>
      <c r="D334" s="2"/>
      <c r="E334" t="str">
        <f t="array" ref="E334">TRANSPOSE(_xlfn._xlws.SORT(_xlfn._xlws.FILTER(B334:B701,ISNUMBER(SEARCH('PartLib Table'!M349,B334:B701)),"not found")))</f>
        <v>not found</v>
      </c>
    </row>
    <row r="335" spans="2:5">
      <c r="B335" s="2"/>
      <c r="D335" s="2"/>
      <c r="E335" t="str">
        <f t="array" ref="E335">TRANSPOSE(_xlfn._xlws.SORT(_xlfn._xlws.FILTER(B335:B702,ISNUMBER(SEARCH('PartLib Table'!M350,B335:B702)),"not found")))</f>
        <v>not found</v>
      </c>
    </row>
    <row r="336" spans="2:5">
      <c r="B336" s="2"/>
      <c r="D336" s="2"/>
      <c r="E336" t="str">
        <f t="array" ref="E336">TRANSPOSE(_xlfn._xlws.SORT(_xlfn._xlws.FILTER(B336:B703,ISNUMBER(SEARCH('PartLib Table'!M351,B336:B703)),"not found")))</f>
        <v>not found</v>
      </c>
    </row>
    <row r="337" spans="2:5">
      <c r="B337" s="2"/>
      <c r="D337" s="2"/>
      <c r="E337" t="str">
        <f t="array" ref="E337">TRANSPOSE(_xlfn._xlws.SORT(_xlfn._xlws.FILTER(B337:B704,ISNUMBER(SEARCH('PartLib Table'!M352,B337:B704)),"not found")))</f>
        <v>not found</v>
      </c>
    </row>
    <row r="338" spans="2:5">
      <c r="B338" s="2"/>
      <c r="D338" s="2"/>
      <c r="E338" t="str">
        <f t="array" ref="E338">TRANSPOSE(_xlfn._xlws.SORT(_xlfn._xlws.FILTER(B338:B705,ISNUMBER(SEARCH('PartLib Table'!M353,B338:B705)),"not found")))</f>
        <v>not found</v>
      </c>
    </row>
    <row r="339" spans="2:5">
      <c r="B339" s="2"/>
      <c r="D339" s="2"/>
      <c r="E339" t="str">
        <f t="array" ref="E339">TRANSPOSE(_xlfn._xlws.SORT(_xlfn._xlws.FILTER(B339:B706,ISNUMBER(SEARCH('PartLib Table'!M354,B339:B706)),"not found")))</f>
        <v>not found</v>
      </c>
    </row>
    <row r="340" spans="2:5">
      <c r="B340" s="2"/>
      <c r="D340" s="2"/>
      <c r="E340" t="str">
        <f t="array" ref="E340">TRANSPOSE(_xlfn._xlws.SORT(_xlfn._xlws.FILTER(B340:B707,ISNUMBER(SEARCH('PartLib Table'!M355,B340:B707)),"not found")))</f>
        <v>not found</v>
      </c>
    </row>
    <row r="341" spans="2:5">
      <c r="B341" s="2"/>
      <c r="D341" s="2"/>
      <c r="E341" t="str">
        <f t="array" ref="E341">TRANSPOSE(_xlfn._xlws.SORT(_xlfn._xlws.FILTER(B341:B708,ISNUMBER(SEARCH('PartLib Table'!M356,B341:B708)),"not found")))</f>
        <v>not found</v>
      </c>
    </row>
    <row r="342" spans="2:5">
      <c r="B342" s="2"/>
      <c r="D342" s="2"/>
      <c r="E342" t="str">
        <f t="array" ref="E342">TRANSPOSE(_xlfn._xlws.SORT(_xlfn._xlws.FILTER(B342:B709,ISNUMBER(SEARCH('PartLib Table'!M357,B342:B709)),"not found")))</f>
        <v>not found</v>
      </c>
    </row>
    <row r="343" spans="2:5">
      <c r="B343" s="2"/>
      <c r="D343" s="2"/>
      <c r="E343" t="str">
        <f t="array" ref="E343">TRANSPOSE(_xlfn._xlws.SORT(_xlfn._xlws.FILTER(B343:B710,ISNUMBER(SEARCH('PartLib Table'!M358,B343:B710)),"not found")))</f>
        <v>not found</v>
      </c>
    </row>
    <row r="344" spans="2:5">
      <c r="B344" s="2"/>
      <c r="D344" s="2"/>
      <c r="E344" t="str">
        <f t="array" ref="E344">TRANSPOSE(_xlfn._xlws.SORT(_xlfn._xlws.FILTER(B344:B711,ISNUMBER(SEARCH('PartLib Table'!M359,B344:B711)),"not found")))</f>
        <v>not found</v>
      </c>
    </row>
    <row r="345" spans="2:5">
      <c r="B345" s="2"/>
      <c r="D345" s="2"/>
      <c r="E345" t="str">
        <f t="array" ref="E345">TRANSPOSE(_xlfn._xlws.SORT(_xlfn._xlws.FILTER(B345:B712,ISNUMBER(SEARCH('PartLib Table'!M360,B345:B712)),"not found")))</f>
        <v>not found</v>
      </c>
    </row>
    <row r="346" spans="2:5">
      <c r="B346" s="2"/>
      <c r="D346" s="2"/>
      <c r="E346" t="str">
        <f t="array" ref="E346">TRANSPOSE(_xlfn._xlws.SORT(_xlfn._xlws.FILTER(B346:B713,ISNUMBER(SEARCH('PartLib Table'!M361,B346:B713)),"not found")))</f>
        <v>not found</v>
      </c>
    </row>
    <row r="347" spans="2:5">
      <c r="B347" s="2"/>
      <c r="D347" s="2"/>
      <c r="E347" t="str">
        <f t="array" ref="E347">TRANSPOSE(_xlfn._xlws.SORT(_xlfn._xlws.FILTER(B347:B714,ISNUMBER(SEARCH('PartLib Table'!M362,B347:B714)),"not found")))</f>
        <v>not found</v>
      </c>
    </row>
    <row r="348" spans="2:5">
      <c r="B348" s="2"/>
      <c r="D348" s="2"/>
      <c r="E348" t="str">
        <f t="array" ref="E348">TRANSPOSE(_xlfn._xlws.SORT(_xlfn._xlws.FILTER(B348:B715,ISNUMBER(SEARCH('PartLib Table'!M363,B348:B715)),"not found")))</f>
        <v>not found</v>
      </c>
    </row>
    <row r="349" spans="2:5">
      <c r="B349" s="2"/>
      <c r="D349" s="2"/>
      <c r="E349" t="str">
        <f t="array" ref="E349">TRANSPOSE(_xlfn._xlws.SORT(_xlfn._xlws.FILTER(B349:B716,ISNUMBER(SEARCH('PartLib Table'!M364,B349:B716)),"not found")))</f>
        <v>not found</v>
      </c>
    </row>
    <row r="350" spans="2:5">
      <c r="B350" s="2"/>
      <c r="D350" s="2"/>
      <c r="E350" t="str">
        <f t="array" ref="E350">TRANSPOSE(_xlfn._xlws.SORT(_xlfn._xlws.FILTER(B350:B717,ISNUMBER(SEARCH('PartLib Table'!M365,B350:B717)),"not found")))</f>
        <v>not found</v>
      </c>
    </row>
    <row r="351" spans="2:5">
      <c r="B351" s="2"/>
      <c r="D351" s="2"/>
      <c r="E351" t="str">
        <f t="array" ref="E351">TRANSPOSE(_xlfn._xlws.SORT(_xlfn._xlws.FILTER(B351:B718,ISNUMBER(SEARCH('PartLib Table'!M366,B351:B718)),"not found")))</f>
        <v>not found</v>
      </c>
    </row>
    <row r="352" spans="2:5">
      <c r="B352" s="2"/>
      <c r="D352" s="2"/>
      <c r="E352" t="str">
        <f t="array" ref="E352">TRANSPOSE(_xlfn._xlws.SORT(_xlfn._xlws.FILTER(B352:B719,ISNUMBER(SEARCH('PartLib Table'!M367,B352:B719)),"not found")))</f>
        <v>not found</v>
      </c>
    </row>
    <row r="353" spans="2:5">
      <c r="B353" s="2"/>
      <c r="D353" s="2"/>
      <c r="E353" t="str">
        <f t="array" ref="E353">TRANSPOSE(_xlfn._xlws.SORT(_xlfn._xlws.FILTER(B353:B720,ISNUMBER(SEARCH('PartLib Table'!M368,B353:B720)),"not found")))</f>
        <v>not found</v>
      </c>
    </row>
    <row r="354" spans="2:5">
      <c r="B354" s="2"/>
      <c r="D354" s="2"/>
      <c r="E354" t="str">
        <f t="array" ref="E354">TRANSPOSE(_xlfn._xlws.SORT(_xlfn._xlws.FILTER(B354:B721,ISNUMBER(SEARCH('PartLib Table'!M369,B354:B721)),"not found")))</f>
        <v>not found</v>
      </c>
    </row>
    <row r="355" spans="2:5">
      <c r="B355" s="2"/>
      <c r="D355" s="2"/>
      <c r="E355" t="str">
        <f t="array" ref="E355">TRANSPOSE(_xlfn._xlws.SORT(_xlfn._xlws.FILTER(B355:B722,ISNUMBER(SEARCH('PartLib Table'!M370,B355:B722)),"not found")))</f>
        <v>not found</v>
      </c>
    </row>
    <row r="356" spans="2:5">
      <c r="B356" s="2"/>
      <c r="D356" s="2"/>
      <c r="E356" t="str">
        <f t="array" ref="E356">TRANSPOSE(_xlfn._xlws.SORT(_xlfn._xlws.FILTER(B356:B723,ISNUMBER(SEARCH('PartLib Table'!M371,B356:B723)),"not found")))</f>
        <v>not found</v>
      </c>
    </row>
    <row r="357" spans="2:5">
      <c r="B357" s="2"/>
      <c r="D357" s="2"/>
      <c r="E357" t="str">
        <f t="array" ref="E357">TRANSPOSE(_xlfn._xlws.SORT(_xlfn._xlws.FILTER(B357:B724,ISNUMBER(SEARCH('PartLib Table'!M372,B357:B724)),"not found")))</f>
        <v>not found</v>
      </c>
    </row>
    <row r="358" spans="2:5">
      <c r="B358" s="2"/>
      <c r="D358" s="2"/>
      <c r="E358" t="str">
        <f t="array" ref="E358">TRANSPOSE(_xlfn._xlws.SORT(_xlfn._xlws.FILTER(B358:B725,ISNUMBER(SEARCH('PartLib Table'!M373,B358:B725)),"not found")))</f>
        <v>not found</v>
      </c>
    </row>
    <row r="359" spans="2:5">
      <c r="B359" s="2"/>
      <c r="D359" s="2"/>
      <c r="E359" t="str">
        <f t="array" ref="E359">TRANSPOSE(_xlfn._xlws.SORT(_xlfn._xlws.FILTER(B359:B726,ISNUMBER(SEARCH('PartLib Table'!M374,B359:B726)),"not found")))</f>
        <v>not found</v>
      </c>
    </row>
    <row r="360" spans="2:5">
      <c r="B360" s="2"/>
      <c r="D360" s="2"/>
      <c r="E360" t="str">
        <f t="array" ref="E360">TRANSPOSE(_xlfn._xlws.SORT(_xlfn._xlws.FILTER(B360:B727,ISNUMBER(SEARCH('PartLib Table'!M375,B360:B727)),"not found")))</f>
        <v>not found</v>
      </c>
    </row>
    <row r="361" spans="2:5">
      <c r="B361" s="2"/>
      <c r="D361" s="2"/>
      <c r="E361" t="str">
        <f t="array" ref="E361">TRANSPOSE(_xlfn._xlws.SORT(_xlfn._xlws.FILTER(B361:B728,ISNUMBER(SEARCH('PartLib Table'!M376,B361:B728)),"not found")))</f>
        <v>not found</v>
      </c>
    </row>
    <row r="362" spans="2:5">
      <c r="B362" s="2"/>
      <c r="D362" s="2"/>
      <c r="E362" t="str">
        <f t="array" ref="E362">TRANSPOSE(_xlfn._xlws.SORT(_xlfn._xlws.FILTER(B362:B729,ISNUMBER(SEARCH('PartLib Table'!M377,B362:B729)),"not found")))</f>
        <v>not found</v>
      </c>
    </row>
    <row r="363" spans="2:5">
      <c r="B363" s="2"/>
      <c r="D363" s="2"/>
      <c r="E363" t="str">
        <f t="array" ref="E363">TRANSPOSE(_xlfn._xlws.SORT(_xlfn._xlws.FILTER(B363:B730,ISNUMBER(SEARCH('PartLib Table'!M378,B363:B730)),"not found")))</f>
        <v>not found</v>
      </c>
    </row>
    <row r="364" spans="2:5">
      <c r="B364" s="2"/>
      <c r="D364" s="2"/>
      <c r="E364" t="str">
        <f t="array" ref="E364">TRANSPOSE(_xlfn._xlws.SORT(_xlfn._xlws.FILTER(B364:B731,ISNUMBER(SEARCH('PartLib Table'!M379,B364:B731)),"not found")))</f>
        <v>not found</v>
      </c>
    </row>
    <row r="365" spans="2:5">
      <c r="B365" s="2"/>
      <c r="D365" s="2"/>
      <c r="E365" t="str">
        <f t="array" ref="E365">TRANSPOSE(_xlfn._xlws.SORT(_xlfn._xlws.FILTER(B365:B732,ISNUMBER(SEARCH('PartLib Table'!M380,B365:B732)),"not found")))</f>
        <v>not found</v>
      </c>
    </row>
    <row r="366" spans="2:5">
      <c r="B366" s="2"/>
      <c r="D366" s="2"/>
      <c r="E366" t="str">
        <f t="array" ref="E366">TRANSPOSE(_xlfn._xlws.SORT(_xlfn._xlws.FILTER(B366:B733,ISNUMBER(SEARCH('PartLib Table'!M381,B366:B733)),"not found")))</f>
        <v>not found</v>
      </c>
    </row>
    <row r="367" spans="2:5">
      <c r="B367" s="2"/>
      <c r="D367" s="2"/>
      <c r="E367" t="str">
        <f t="array" ref="E367">TRANSPOSE(_xlfn._xlws.SORT(_xlfn._xlws.FILTER(B367:B734,ISNUMBER(SEARCH('PartLib Table'!M382,B367:B734)),"not found")))</f>
        <v>not found</v>
      </c>
    </row>
    <row r="368" spans="2:5">
      <c r="B368" s="2"/>
      <c r="D368" s="2"/>
      <c r="E368" t="str">
        <f t="array" ref="E368">TRANSPOSE(_xlfn._xlws.SORT(_xlfn._xlws.FILTER(B368:B735,ISNUMBER(SEARCH('PartLib Table'!M383,B368:B735)),"not found")))</f>
        <v>not found</v>
      </c>
    </row>
    <row r="369" spans="2:5">
      <c r="B369" s="2"/>
      <c r="D369" s="2"/>
      <c r="E369" t="str">
        <f t="array" ref="E369">TRANSPOSE(_xlfn._xlws.SORT(_xlfn._xlws.FILTER(B369:B736,ISNUMBER(SEARCH('PartLib Table'!M384,B369:B736)),"not found")))</f>
        <v>not found</v>
      </c>
    </row>
    <row r="370" spans="2:5">
      <c r="B370" s="2"/>
      <c r="D370" s="2"/>
      <c r="E370" t="str">
        <f t="array" ref="E370">TRANSPOSE(_xlfn._xlws.SORT(_xlfn._xlws.FILTER(B370:B737,ISNUMBER(SEARCH('PartLib Table'!M385,B370:B737)),"not found")))</f>
        <v>not found</v>
      </c>
    </row>
    <row r="371" spans="2:5">
      <c r="B371" s="2"/>
      <c r="D371" s="2"/>
      <c r="E371" t="str">
        <f t="array" ref="E371">TRANSPOSE(_xlfn._xlws.SORT(_xlfn._xlws.FILTER(B371:B738,ISNUMBER(SEARCH('PartLib Table'!M386,B371:B738)),"not found")))</f>
        <v>not found</v>
      </c>
    </row>
    <row r="372" spans="2:5">
      <c r="B372" s="2"/>
      <c r="D372" s="2"/>
      <c r="E372" t="str">
        <f t="array" ref="E372">TRANSPOSE(_xlfn._xlws.SORT(_xlfn._xlws.FILTER(B372:B739,ISNUMBER(SEARCH('PartLib Table'!M387,B372:B739)),"not found")))</f>
        <v>not found</v>
      </c>
    </row>
    <row r="373" spans="2:5">
      <c r="B373" s="2"/>
      <c r="D373" s="2"/>
      <c r="E373" t="str">
        <f t="array" ref="E373">TRANSPOSE(_xlfn._xlws.SORT(_xlfn._xlws.FILTER(B373:B740,ISNUMBER(SEARCH('PartLib Table'!M388,B373:B740)),"not found")))</f>
        <v>not found</v>
      </c>
    </row>
    <row r="374" spans="2:5">
      <c r="B374" s="2"/>
      <c r="D374" s="2"/>
      <c r="E374" t="str">
        <f t="array" ref="E374">TRANSPOSE(_xlfn._xlws.SORT(_xlfn._xlws.FILTER(B374:B741,ISNUMBER(SEARCH('PartLib Table'!M389,B374:B741)),"not found")))</f>
        <v>not found</v>
      </c>
    </row>
    <row r="375" spans="2:5">
      <c r="B375" s="2"/>
      <c r="D375" s="2"/>
      <c r="E375" t="str">
        <f t="array" ref="E375">TRANSPOSE(_xlfn._xlws.SORT(_xlfn._xlws.FILTER(B375:B742,ISNUMBER(SEARCH('PartLib Table'!M390,B375:B742)),"not found")))</f>
        <v>not found</v>
      </c>
    </row>
    <row r="376" spans="2:5">
      <c r="B376" s="2"/>
      <c r="D376" s="2"/>
      <c r="E376" t="str">
        <f t="array" ref="E376">TRANSPOSE(_xlfn._xlws.SORT(_xlfn._xlws.FILTER(B376:B743,ISNUMBER(SEARCH('PartLib Table'!M391,B376:B743)),"not found")))</f>
        <v>not found</v>
      </c>
    </row>
    <row r="377" spans="2:5">
      <c r="B377" s="2"/>
      <c r="D377" s="2"/>
      <c r="E377" t="str">
        <f t="array" ref="E377">TRANSPOSE(_xlfn._xlws.SORT(_xlfn._xlws.FILTER(B377:B744,ISNUMBER(SEARCH('PartLib Table'!M392,B377:B744)),"not found")))</f>
        <v>not found</v>
      </c>
    </row>
    <row r="378" spans="2:5">
      <c r="B378" s="2"/>
      <c r="D378" s="2"/>
      <c r="E378" t="str">
        <f t="array" ref="E378">TRANSPOSE(_xlfn._xlws.SORT(_xlfn._xlws.FILTER(B378:B745,ISNUMBER(SEARCH('PartLib Table'!M393,B378:B745)),"not found")))</f>
        <v>not found</v>
      </c>
    </row>
    <row r="379" spans="2:5">
      <c r="B379" s="2"/>
      <c r="D379" s="2"/>
      <c r="E379" t="str">
        <f t="array" ref="E379">TRANSPOSE(_xlfn._xlws.SORT(_xlfn._xlws.FILTER(B379:B746,ISNUMBER(SEARCH('PartLib Table'!M394,B379:B746)),"not found")))</f>
        <v>not found</v>
      </c>
    </row>
    <row r="380" spans="2:5">
      <c r="B380" s="2"/>
      <c r="D380" s="2"/>
      <c r="E380" t="str">
        <f t="array" ref="E380">TRANSPOSE(_xlfn._xlws.SORT(_xlfn._xlws.FILTER(B380:B747,ISNUMBER(SEARCH('PartLib Table'!M395,B380:B747)),"not found")))</f>
        <v>not found</v>
      </c>
    </row>
    <row r="381" spans="2:5">
      <c r="B381" s="2"/>
      <c r="D381" s="2"/>
      <c r="E381" t="str">
        <f t="array" ref="E381">TRANSPOSE(_xlfn._xlws.SORT(_xlfn._xlws.FILTER(B381:B748,ISNUMBER(SEARCH('PartLib Table'!M396,B381:B748)),"not found")))</f>
        <v>not found</v>
      </c>
    </row>
    <row r="382" spans="2:5">
      <c r="B382" s="2"/>
      <c r="D382" s="2"/>
      <c r="E382" t="str">
        <f t="array" ref="E382">TRANSPOSE(_xlfn._xlws.SORT(_xlfn._xlws.FILTER(B382:B749,ISNUMBER(SEARCH('PartLib Table'!M397,B382:B749)),"not found")))</f>
        <v>not found</v>
      </c>
    </row>
    <row r="383" spans="2:5">
      <c r="B383" s="2"/>
      <c r="D383" s="2"/>
      <c r="E383" t="str">
        <f t="array" ref="E383">TRANSPOSE(_xlfn._xlws.SORT(_xlfn._xlws.FILTER(B383:B750,ISNUMBER(SEARCH('PartLib Table'!M398,B383:B750)),"not found")))</f>
        <v>not found</v>
      </c>
    </row>
    <row r="384" spans="2:5">
      <c r="B384" s="2"/>
      <c r="D384" s="2"/>
      <c r="E384" t="str">
        <f t="array" ref="E384">TRANSPOSE(_xlfn._xlws.SORT(_xlfn._xlws.FILTER(B384:B751,ISNUMBER(SEARCH('PartLib Table'!M399,B384:B751)),"not found")))</f>
        <v>not found</v>
      </c>
    </row>
    <row r="385" spans="2:5">
      <c r="B385" s="2"/>
      <c r="D385" s="2"/>
      <c r="E385" t="str">
        <f t="array" ref="E385">TRANSPOSE(_xlfn._xlws.SORT(_xlfn._xlws.FILTER(B385:B752,ISNUMBER(SEARCH('PartLib Table'!M400,B385:B752)),"not found")))</f>
        <v>not found</v>
      </c>
    </row>
    <row r="386" spans="2:5">
      <c r="B386" s="2"/>
      <c r="D386" s="2"/>
      <c r="E386" t="str">
        <f t="array" ref="E386">TRANSPOSE(_xlfn._xlws.SORT(_xlfn._xlws.FILTER(B386:B753,ISNUMBER(SEARCH('PartLib Table'!M401,B386:B753)),"not found")))</f>
        <v>not found</v>
      </c>
    </row>
    <row r="387" spans="2:5">
      <c r="B387" s="2"/>
      <c r="D387" s="2"/>
      <c r="E387" t="str">
        <f t="array" ref="E387">TRANSPOSE(_xlfn._xlws.SORT(_xlfn._xlws.FILTER(B387:B754,ISNUMBER(SEARCH('PartLib Table'!M402,B387:B754)),"not found")))</f>
        <v>not found</v>
      </c>
    </row>
    <row r="388" spans="2:5">
      <c r="B388" s="2"/>
      <c r="D388" s="2"/>
      <c r="E388" t="str">
        <f t="array" ref="E388">TRANSPOSE(_xlfn._xlws.SORT(_xlfn._xlws.FILTER(B388:B755,ISNUMBER(SEARCH('PartLib Table'!M403,B388:B755)),"not found")))</f>
        <v>not found</v>
      </c>
    </row>
    <row r="389" spans="2:5">
      <c r="B389" s="2"/>
      <c r="D389" s="2"/>
      <c r="E389" t="str">
        <f t="array" ref="E389">TRANSPOSE(_xlfn._xlws.SORT(_xlfn._xlws.FILTER(B389:B756,ISNUMBER(SEARCH('PartLib Table'!M404,B389:B756)),"not found")))</f>
        <v>not found</v>
      </c>
    </row>
    <row r="390" spans="2:5">
      <c r="B390" s="2"/>
      <c r="D390" s="2"/>
      <c r="E390" t="str">
        <f t="array" ref="E390">TRANSPOSE(_xlfn._xlws.SORT(_xlfn._xlws.FILTER(B390:B757,ISNUMBER(SEARCH('PartLib Table'!M405,B390:B757)),"not found")))</f>
        <v>not found</v>
      </c>
    </row>
    <row r="391" spans="2:5">
      <c r="B391" s="2"/>
      <c r="D391" s="2"/>
      <c r="E391" t="str">
        <f t="array" ref="E391">TRANSPOSE(_xlfn._xlws.SORT(_xlfn._xlws.FILTER(B391:B758,ISNUMBER(SEARCH('PartLib Table'!M406,B391:B758)),"not found")))</f>
        <v>not found</v>
      </c>
    </row>
    <row r="392" spans="2:5">
      <c r="B392" s="2"/>
      <c r="D392" s="2"/>
      <c r="E392" t="str">
        <f t="array" ref="E392">TRANSPOSE(_xlfn._xlws.SORT(_xlfn._xlws.FILTER(B392:B759,ISNUMBER(SEARCH('PartLib Table'!M407,B392:B759)),"not found")))</f>
        <v>not found</v>
      </c>
    </row>
    <row r="393" spans="2:5">
      <c r="B393" s="2"/>
      <c r="D393" s="2"/>
      <c r="E393" t="str">
        <f t="array" ref="E393">TRANSPOSE(_xlfn._xlws.SORT(_xlfn._xlws.FILTER(B393:B760,ISNUMBER(SEARCH('PartLib Table'!M408,B393:B760)),"not found")))</f>
        <v>not found</v>
      </c>
    </row>
    <row r="394" spans="2:5">
      <c r="B394" s="2"/>
      <c r="D394" s="2"/>
      <c r="E394" t="str">
        <f t="array" ref="E394">TRANSPOSE(_xlfn._xlws.SORT(_xlfn._xlws.FILTER(B394:B761,ISNUMBER(SEARCH('PartLib Table'!M409,B394:B761)),"not found")))</f>
        <v>not found</v>
      </c>
    </row>
    <row r="395" spans="2:5">
      <c r="B395" s="2"/>
      <c r="D395" s="2"/>
      <c r="E395" t="str">
        <f t="array" ref="E395">TRANSPOSE(_xlfn._xlws.SORT(_xlfn._xlws.FILTER(B395:B762,ISNUMBER(SEARCH('PartLib Table'!M410,B395:B762)),"not found")))</f>
        <v>not found</v>
      </c>
    </row>
    <row r="396" spans="2:5">
      <c r="B396" s="2"/>
      <c r="D396" s="2"/>
      <c r="E396" t="str">
        <f t="array" ref="E396">TRANSPOSE(_xlfn._xlws.SORT(_xlfn._xlws.FILTER(B396:B763,ISNUMBER(SEARCH('PartLib Table'!M411,B396:B763)),"not found")))</f>
        <v>not found</v>
      </c>
    </row>
    <row r="397" spans="2:5">
      <c r="B397" s="2"/>
      <c r="D397" s="2"/>
      <c r="E397" t="str">
        <f t="array" ref="E397">TRANSPOSE(_xlfn._xlws.SORT(_xlfn._xlws.FILTER(B397:B764,ISNUMBER(SEARCH('PartLib Table'!M412,B397:B764)),"not found")))</f>
        <v>not found</v>
      </c>
    </row>
    <row r="398" spans="2:5">
      <c r="B398" s="2"/>
      <c r="D398" s="2"/>
      <c r="E398" t="str">
        <f t="array" ref="E398">TRANSPOSE(_xlfn._xlws.SORT(_xlfn._xlws.FILTER(B398:B765,ISNUMBER(SEARCH('PartLib Table'!M413,B398:B765)),"not found")))</f>
        <v>not found</v>
      </c>
    </row>
    <row r="399" spans="2:5">
      <c r="B399" s="2"/>
      <c r="D399" s="2"/>
      <c r="E399" t="str">
        <f t="array" ref="E399">TRANSPOSE(_xlfn._xlws.SORT(_xlfn._xlws.FILTER(B399:B766,ISNUMBER(SEARCH('PartLib Table'!M414,B399:B766)),"not found")))</f>
        <v>not found</v>
      </c>
    </row>
    <row r="400" spans="2:5">
      <c r="B400" s="2"/>
      <c r="D400" s="2"/>
      <c r="E400" t="str">
        <f t="array" ref="E400">TRANSPOSE(_xlfn._xlws.SORT(_xlfn._xlws.FILTER(B400:B767,ISNUMBER(SEARCH('PartLib Table'!M415,B400:B767)),"not found")))</f>
        <v>not found</v>
      </c>
    </row>
    <row r="401" spans="2:5">
      <c r="B401" s="2"/>
      <c r="D401" s="2"/>
      <c r="E401" t="str">
        <f t="array" ref="E401">TRANSPOSE(_xlfn._xlws.SORT(_xlfn._xlws.FILTER(B401:B768,ISNUMBER(SEARCH('PartLib Table'!M416,B401:B768)),"not found")))</f>
        <v>not found</v>
      </c>
    </row>
    <row r="402" spans="2:5">
      <c r="B402" s="2"/>
      <c r="D402" s="2"/>
      <c r="E402" t="str">
        <f t="array" ref="E402">TRANSPOSE(_xlfn._xlws.SORT(_xlfn._xlws.FILTER(B402:B769,ISNUMBER(SEARCH('PartLib Table'!M417,B402:B769)),"not found")))</f>
        <v>not found</v>
      </c>
    </row>
    <row r="403" spans="2:5">
      <c r="B403" s="2"/>
      <c r="D403" s="2"/>
      <c r="E403" t="str">
        <f t="array" ref="E403">TRANSPOSE(_xlfn._xlws.SORT(_xlfn._xlws.FILTER(B403:B770,ISNUMBER(SEARCH('PartLib Table'!M418,B403:B770)),"not found")))</f>
        <v>not found</v>
      </c>
    </row>
    <row r="404" spans="2:5">
      <c r="B404" s="2"/>
      <c r="D404" s="2"/>
      <c r="E404" t="str">
        <f t="array" ref="E404">TRANSPOSE(_xlfn._xlws.SORT(_xlfn._xlws.FILTER(B404:B771,ISNUMBER(SEARCH('PartLib Table'!M419,B404:B771)),"not found")))</f>
        <v>not found</v>
      </c>
    </row>
    <row r="405" spans="2:5">
      <c r="B405" s="2"/>
      <c r="D405" s="2"/>
      <c r="E405" t="str">
        <f t="array" ref="E405">TRANSPOSE(_xlfn._xlws.SORT(_xlfn._xlws.FILTER(B405:B772,ISNUMBER(SEARCH('PartLib Table'!M420,B405:B772)),"not found")))</f>
        <v>not found</v>
      </c>
    </row>
    <row r="406" spans="2:5">
      <c r="B406" s="2"/>
      <c r="D406" s="2"/>
      <c r="E406" t="str">
        <f t="array" ref="E406">TRANSPOSE(_xlfn._xlws.SORT(_xlfn._xlws.FILTER(B406:B773,ISNUMBER(SEARCH('PartLib Table'!M421,B406:B773)),"not found")))</f>
        <v>not found</v>
      </c>
    </row>
    <row r="407" spans="2:5">
      <c r="B407" s="2"/>
      <c r="D407" s="2"/>
    </row>
    <row r="408" spans="2:5">
      <c r="B408" s="2"/>
      <c r="D408" s="2"/>
    </row>
    <row r="409" spans="2:5">
      <c r="B409" s="2"/>
      <c r="D409" s="2"/>
    </row>
    <row r="410" spans="2:5">
      <c r="B410" s="2"/>
      <c r="D410" s="2"/>
    </row>
    <row r="411" spans="2:5">
      <c r="B411" s="2"/>
      <c r="D411" s="2"/>
    </row>
    <row r="412" spans="2:5">
      <c r="B412" s="2"/>
      <c r="D412" s="2"/>
    </row>
    <row r="413" spans="2:5">
      <c r="B413" s="2"/>
      <c r="D413" s="2"/>
    </row>
    <row r="414" spans="2:5">
      <c r="B414" s="2"/>
      <c r="D414" s="2"/>
    </row>
    <row r="415" spans="2:5">
      <c r="B415" s="2"/>
      <c r="D415" s="2"/>
    </row>
    <row r="416" spans="2:5">
      <c r="B416" s="2"/>
      <c r="D416" s="2"/>
    </row>
    <row r="417" spans="2:4">
      <c r="B417" s="2"/>
      <c r="D417" s="2"/>
    </row>
    <row r="418" spans="2:4">
      <c r="B418" s="2"/>
      <c r="D418" s="2"/>
    </row>
    <row r="419" spans="2:4">
      <c r="B419" s="2"/>
      <c r="D419" s="2"/>
    </row>
    <row r="420" spans="2:4">
      <c r="B420" s="2"/>
      <c r="D420" s="2"/>
    </row>
    <row r="421" spans="2:4">
      <c r="B421" s="2"/>
      <c r="D421" s="2"/>
    </row>
    <row r="422" spans="2:4">
      <c r="B422" s="2"/>
      <c r="D422" s="2"/>
    </row>
    <row r="423" spans="2:4">
      <c r="B423" s="2"/>
      <c r="D423" s="2"/>
    </row>
    <row r="424" spans="2:4">
      <c r="B424" s="2"/>
      <c r="D424" s="2"/>
    </row>
    <row r="425" spans="2:4">
      <c r="B425" s="2"/>
      <c r="D425" s="2"/>
    </row>
    <row r="426" spans="2:4">
      <c r="B426" s="2"/>
      <c r="D426" s="2"/>
    </row>
    <row r="427" spans="2:4">
      <c r="B427" s="2"/>
      <c r="D427" s="2"/>
    </row>
    <row r="428" spans="2:4">
      <c r="B428" s="2"/>
      <c r="D428" s="2"/>
    </row>
    <row r="429" spans="2:4">
      <c r="B429" s="2"/>
      <c r="D429" s="2"/>
    </row>
    <row r="430" spans="2:4">
      <c r="B430" s="2"/>
      <c r="D430" s="2"/>
    </row>
    <row r="431" spans="2:4">
      <c r="B431" s="2"/>
      <c r="D431" s="2"/>
    </row>
    <row r="432" spans="2:4">
      <c r="B432" s="2"/>
      <c r="D432" s="2"/>
    </row>
    <row r="433" spans="2:4">
      <c r="B433" s="2"/>
      <c r="D433" s="2"/>
    </row>
    <row r="434" spans="2:4">
      <c r="B434" s="2"/>
      <c r="D434" s="2"/>
    </row>
    <row r="435" spans="2:4">
      <c r="B435" s="2"/>
      <c r="D435" s="2"/>
    </row>
    <row r="436" spans="2:4">
      <c r="B436" s="2"/>
      <c r="D436" s="2"/>
    </row>
    <row r="437" spans="2:4">
      <c r="B437" s="2"/>
      <c r="D437" s="2"/>
    </row>
    <row r="438" spans="2:4">
      <c r="B438" s="2"/>
      <c r="D438" s="2"/>
    </row>
    <row r="439" spans="2:4">
      <c r="B439" s="2"/>
      <c r="D439" s="2"/>
    </row>
    <row r="440" spans="2:4">
      <c r="B440" s="2"/>
      <c r="D440" s="2"/>
    </row>
    <row r="441" spans="2:4">
      <c r="B441" s="2"/>
      <c r="D441" s="2"/>
    </row>
    <row r="442" spans="2:4">
      <c r="B442" s="2"/>
      <c r="D442" s="2"/>
    </row>
    <row r="443" spans="2:4">
      <c r="B443" s="2"/>
      <c r="D443" s="2"/>
    </row>
    <row r="444" spans="2:4">
      <c r="B444" s="2"/>
      <c r="D444" s="2"/>
    </row>
    <row r="445" spans="2:4">
      <c r="B445" s="2"/>
      <c r="D445" s="2"/>
    </row>
    <row r="446" spans="2:4">
      <c r="B446" s="2"/>
      <c r="D446" s="2"/>
    </row>
    <row r="447" spans="2:4">
      <c r="B447" s="2"/>
      <c r="D447" s="2"/>
    </row>
    <row r="448" spans="2:4">
      <c r="B448" s="2"/>
      <c r="D448" s="2"/>
    </row>
    <row r="449" spans="2:4">
      <c r="B449" s="2"/>
      <c r="D449" s="2"/>
    </row>
    <row r="450" spans="2:4">
      <c r="B450" s="2"/>
      <c r="D450" s="2"/>
    </row>
    <row r="451" spans="2:4">
      <c r="B451" s="2"/>
      <c r="D451" s="2"/>
    </row>
    <row r="452" spans="2:4">
      <c r="B452" s="2"/>
      <c r="D452" s="2"/>
    </row>
    <row r="453" spans="2:4">
      <c r="B453" s="2"/>
      <c r="D453" s="2"/>
    </row>
    <row r="454" spans="2:4">
      <c r="B454" s="2"/>
      <c r="D454" s="2"/>
    </row>
    <row r="455" spans="2:4">
      <c r="B455" s="2"/>
      <c r="D455" s="2"/>
    </row>
    <row r="456" spans="2:4">
      <c r="B456" s="2"/>
      <c r="D456" s="2"/>
    </row>
    <row r="457" spans="2:4">
      <c r="B457" s="2"/>
      <c r="D457" s="2"/>
    </row>
    <row r="458" spans="2:4">
      <c r="B458" s="2"/>
      <c r="D458" s="2"/>
    </row>
    <row r="459" spans="2:4">
      <c r="B459" s="2"/>
      <c r="D459" s="2"/>
    </row>
    <row r="460" spans="2:4">
      <c r="B460" s="2"/>
      <c r="D460" s="2"/>
    </row>
    <row r="461" spans="2:4">
      <c r="B461" s="2"/>
      <c r="D461" s="2"/>
    </row>
    <row r="462" spans="2:4">
      <c r="B462" s="2"/>
      <c r="D462" s="2"/>
    </row>
    <row r="463" spans="2:4">
      <c r="B463" s="2"/>
      <c r="D463" s="2"/>
    </row>
    <row r="464" spans="2:4">
      <c r="B464" s="2"/>
      <c r="D464" s="2"/>
    </row>
    <row r="465" spans="2:4">
      <c r="B465" s="2"/>
      <c r="D465" s="2"/>
    </row>
    <row r="466" spans="2:4">
      <c r="B466" s="2"/>
      <c r="D466" s="2"/>
    </row>
    <row r="467" spans="2:4">
      <c r="B467" s="2"/>
      <c r="D467" s="2"/>
    </row>
    <row r="468" spans="2:4">
      <c r="B468" s="2"/>
      <c r="D468" s="2"/>
    </row>
    <row r="469" spans="2:4">
      <c r="B469" s="2"/>
      <c r="D469" s="2"/>
    </row>
    <row r="470" spans="2:4">
      <c r="B470" s="2"/>
      <c r="D470" s="2"/>
    </row>
    <row r="471" spans="2:4">
      <c r="B471" s="2"/>
      <c r="D471" s="2"/>
    </row>
    <row r="472" spans="2:4">
      <c r="B472" s="2"/>
      <c r="D472" s="2"/>
    </row>
    <row r="473" spans="2:4">
      <c r="B473" s="2"/>
      <c r="D473" s="2"/>
    </row>
    <row r="474" spans="2:4">
      <c r="B474" s="2"/>
      <c r="D474" s="2"/>
    </row>
    <row r="475" spans="2:4">
      <c r="B475" s="2"/>
      <c r="D475" s="2"/>
    </row>
    <row r="476" spans="2:4">
      <c r="B476" s="2"/>
      <c r="D476" s="2"/>
    </row>
    <row r="477" spans="2:4">
      <c r="B477" s="2"/>
      <c r="D477" s="2"/>
    </row>
    <row r="478" spans="2:4">
      <c r="B478" s="2"/>
      <c r="D478" s="2"/>
    </row>
    <row r="479" spans="2:4">
      <c r="B479" s="2"/>
      <c r="D479" s="2"/>
    </row>
    <row r="480" spans="2:4">
      <c r="B480" s="2"/>
      <c r="D480" s="2"/>
    </row>
    <row r="481" spans="2:4">
      <c r="B481" s="2"/>
      <c r="D481" s="2"/>
    </row>
    <row r="482" spans="2:4">
      <c r="B482" s="2"/>
      <c r="D482" s="2"/>
    </row>
    <row r="483" spans="2:4">
      <c r="B483" s="2"/>
      <c r="D483" s="2"/>
    </row>
    <row r="484" spans="2:4">
      <c r="B484" s="2"/>
      <c r="D484" s="2"/>
    </row>
    <row r="485" spans="2:4">
      <c r="B485" s="2"/>
      <c r="D485" s="2"/>
    </row>
    <row r="486" spans="2:4">
      <c r="B486" s="2"/>
      <c r="D486" s="2"/>
    </row>
    <row r="487" spans="2:4">
      <c r="B487" s="2"/>
      <c r="D487" s="2"/>
    </row>
    <row r="488" spans="2:4">
      <c r="B488" s="2"/>
      <c r="D488" s="2"/>
    </row>
    <row r="489" spans="2:4">
      <c r="B489" s="2"/>
      <c r="D489" s="2"/>
    </row>
    <row r="490" spans="2:4">
      <c r="B490" s="2"/>
      <c r="D490" s="2"/>
    </row>
    <row r="491" spans="2:4">
      <c r="B491" s="2"/>
      <c r="D491" s="2"/>
    </row>
    <row r="492" spans="2:4">
      <c r="B492" s="2"/>
      <c r="D492" s="2"/>
    </row>
    <row r="493" spans="2:4">
      <c r="B493" s="2"/>
      <c r="D493" s="2"/>
    </row>
    <row r="494" spans="2:4">
      <c r="B494" s="2"/>
      <c r="D494" s="2"/>
    </row>
    <row r="495" spans="2:4">
      <c r="B495" s="2"/>
      <c r="D495" s="2"/>
    </row>
    <row r="496" spans="2:4">
      <c r="B496" s="2"/>
      <c r="D496" s="2"/>
    </row>
    <row r="497" spans="2:4">
      <c r="B497" s="2"/>
      <c r="D497" s="2"/>
    </row>
    <row r="498" spans="2:4">
      <c r="B498" s="2"/>
      <c r="D498" s="2"/>
    </row>
    <row r="499" spans="2:4">
      <c r="B499" s="2"/>
      <c r="D499" s="2"/>
    </row>
    <row r="500" spans="2:4">
      <c r="B500" s="2"/>
      <c r="D500" s="2"/>
    </row>
    <row r="501" spans="2:4">
      <c r="B501" s="2"/>
      <c r="D501" s="2"/>
    </row>
    <row r="502" spans="2:4">
      <c r="B502" s="2"/>
      <c r="D502" s="2"/>
    </row>
    <row r="503" spans="2:4">
      <c r="B503" s="2"/>
      <c r="D503" s="2"/>
    </row>
    <row r="504" spans="2:4">
      <c r="B504" s="2"/>
      <c r="D504" s="2"/>
    </row>
    <row r="505" spans="2:4">
      <c r="B505" s="2"/>
      <c r="D505" s="2"/>
    </row>
    <row r="506" spans="2:4">
      <c r="B506" s="2"/>
      <c r="D506" s="2"/>
    </row>
    <row r="507" spans="2:4">
      <c r="B507" s="2"/>
      <c r="D507" s="2"/>
    </row>
    <row r="508" spans="2:4">
      <c r="B508" s="2"/>
      <c r="D508" s="2"/>
    </row>
    <row r="509" spans="2:4">
      <c r="B509" s="2"/>
      <c r="D509" s="2"/>
    </row>
    <row r="510" spans="2:4">
      <c r="B510" s="2"/>
      <c r="D510" s="2"/>
    </row>
    <row r="511" spans="2:4">
      <c r="B511" s="2"/>
      <c r="D511" s="2"/>
    </row>
    <row r="512" spans="2:4">
      <c r="B512" s="2"/>
      <c r="D512" s="2"/>
    </row>
    <row r="513" spans="2:4">
      <c r="B513" s="2"/>
      <c r="D513" s="2"/>
    </row>
    <row r="514" spans="2:4">
      <c r="B514" s="2"/>
      <c r="D514" s="2"/>
    </row>
    <row r="515" spans="2:4">
      <c r="B515" s="2"/>
      <c r="D515" s="2"/>
    </row>
    <row r="516" spans="2:4">
      <c r="B516" s="2"/>
      <c r="D516" s="2"/>
    </row>
    <row r="517" spans="2:4">
      <c r="B517" s="2"/>
      <c r="D517" s="2"/>
    </row>
    <row r="518" spans="2:4">
      <c r="B518" s="2"/>
      <c r="D518" s="2"/>
    </row>
    <row r="519" spans="2:4">
      <c r="B519" s="2"/>
      <c r="D519" s="2"/>
    </row>
    <row r="520" spans="2:4">
      <c r="B520" s="2"/>
      <c r="D520" s="2"/>
    </row>
    <row r="521" spans="2:4">
      <c r="B521" s="2"/>
      <c r="D521" s="2"/>
    </row>
    <row r="522" spans="2:4">
      <c r="B522" s="2"/>
      <c r="D522" s="2"/>
    </row>
    <row r="523" spans="2:4">
      <c r="B523" s="2"/>
      <c r="D523" s="2"/>
    </row>
    <row r="524" spans="2:4">
      <c r="B524" s="2"/>
      <c r="D524" s="2"/>
    </row>
    <row r="525" spans="2:4">
      <c r="B525" s="2"/>
      <c r="D525" s="2"/>
    </row>
    <row r="526" spans="2:4">
      <c r="B526" s="2"/>
      <c r="D526" s="2"/>
    </row>
    <row r="527" spans="2:4">
      <c r="B527" s="2"/>
      <c r="D527" s="2"/>
    </row>
    <row r="528" spans="2:4">
      <c r="B528" s="2"/>
      <c r="D528" s="2"/>
    </row>
    <row r="529" spans="2:4">
      <c r="B529" s="2"/>
      <c r="D529" s="2"/>
    </row>
    <row r="530" spans="2:4">
      <c r="B530" s="2"/>
      <c r="D530" s="2"/>
    </row>
    <row r="531" spans="2:4">
      <c r="B531" s="2"/>
      <c r="D531" s="2"/>
    </row>
    <row r="532" spans="2:4">
      <c r="B532" s="2"/>
      <c r="D532" s="2"/>
    </row>
    <row r="533" spans="2:4">
      <c r="B533" s="2"/>
      <c r="D533" s="2"/>
    </row>
    <row r="534" spans="2:4">
      <c r="B534" s="2"/>
      <c r="D534" s="2"/>
    </row>
    <row r="535" spans="2:4">
      <c r="B535" s="2"/>
      <c r="D535" s="2"/>
    </row>
    <row r="536" spans="2:4">
      <c r="B536" s="2"/>
      <c r="D536" s="2"/>
    </row>
    <row r="537" spans="2:4">
      <c r="B537" s="2"/>
      <c r="D537" s="2"/>
    </row>
    <row r="538" spans="2:4">
      <c r="B538" s="2"/>
      <c r="D538" s="2"/>
    </row>
    <row r="539" spans="2:4">
      <c r="B539" s="2"/>
      <c r="D539" s="2"/>
    </row>
    <row r="540" spans="2:4">
      <c r="B540" s="2"/>
      <c r="D540" s="2"/>
    </row>
    <row r="541" spans="2:4">
      <c r="B541" s="2"/>
      <c r="D541" s="2"/>
    </row>
    <row r="542" spans="2:4">
      <c r="B542" s="2"/>
      <c r="D542" s="2"/>
    </row>
    <row r="543" spans="2:4">
      <c r="B543" s="2"/>
      <c r="D543" s="2"/>
    </row>
    <row r="544" spans="2:4">
      <c r="B544" s="2"/>
      <c r="D544" s="2"/>
    </row>
    <row r="545" spans="2:4">
      <c r="B545" s="2"/>
      <c r="D545" s="2"/>
    </row>
    <row r="546" spans="2:4">
      <c r="B546" s="2"/>
      <c r="D546" s="2"/>
    </row>
    <row r="547" spans="2:4">
      <c r="B547" s="2"/>
      <c r="D547" s="2"/>
    </row>
    <row r="548" spans="2:4">
      <c r="B548" s="2"/>
      <c r="D548" s="2"/>
    </row>
    <row r="549" spans="2:4">
      <c r="B549" s="2"/>
      <c r="D549" s="2"/>
    </row>
    <row r="550" spans="2:4">
      <c r="B550" s="2"/>
      <c r="D550" s="2"/>
    </row>
    <row r="551" spans="2:4">
      <c r="B551" s="2"/>
      <c r="D551" s="2"/>
    </row>
    <row r="552" spans="2:4">
      <c r="B552" s="2"/>
      <c r="D552" s="2"/>
    </row>
    <row r="553" spans="2:4">
      <c r="B553" s="2"/>
      <c r="D553" s="2"/>
    </row>
    <row r="554" spans="2:4">
      <c r="B554" s="2"/>
      <c r="D554" s="2"/>
    </row>
    <row r="555" spans="2:4">
      <c r="B555" s="2"/>
      <c r="D555" s="2"/>
    </row>
    <row r="556" spans="2:4">
      <c r="B556" s="2"/>
      <c r="D556" s="2"/>
    </row>
    <row r="557" spans="2:4">
      <c r="B557" s="2"/>
      <c r="D557" s="2"/>
    </row>
    <row r="558" spans="2:4">
      <c r="B558" s="2"/>
      <c r="D558" s="2"/>
    </row>
    <row r="559" spans="2:4">
      <c r="B559" s="2"/>
      <c r="D559" s="2"/>
    </row>
    <row r="560" spans="2:4">
      <c r="B560" s="2"/>
      <c r="D560" s="2"/>
    </row>
    <row r="561" spans="2:4">
      <c r="B561" s="2"/>
      <c r="D561" s="2"/>
    </row>
    <row r="562" spans="2:4">
      <c r="D562" s="2"/>
    </row>
    <row r="563" spans="2:4">
      <c r="D563" s="2"/>
    </row>
    <row r="564" spans="2:4">
      <c r="D564" s="2"/>
    </row>
    <row r="565" spans="2:4">
      <c r="D565" s="2"/>
    </row>
    <row r="566" spans="2:4">
      <c r="D566" s="2"/>
    </row>
    <row r="567" spans="2:4">
      <c r="D567" s="2"/>
    </row>
    <row r="568" spans="2:4">
      <c r="D568" s="2"/>
    </row>
    <row r="569" spans="2:4">
      <c r="D569" s="2"/>
    </row>
    <row r="570" spans="2:4">
      <c r="D570" s="2"/>
    </row>
    <row r="571" spans="2:4">
      <c r="D571" s="2"/>
    </row>
    <row r="572" spans="2:4">
      <c r="D572" s="2"/>
    </row>
    <row r="573" spans="2:4">
      <c r="D573" s="2"/>
    </row>
    <row r="574" spans="2:4">
      <c r="D574" s="2"/>
    </row>
    <row r="575" spans="2:4">
      <c r="D575" s="2"/>
    </row>
    <row r="576" spans="2:4">
      <c r="D576" s="2"/>
    </row>
    <row r="577" spans="4:4">
      <c r="D577" s="2"/>
    </row>
    <row r="578" spans="4:4">
      <c r="D578" s="2"/>
    </row>
    <row r="579" spans="4:4">
      <c r="D579" s="2"/>
    </row>
    <row r="580" spans="4:4">
      <c r="D580" s="2"/>
    </row>
    <row r="581" spans="4:4">
      <c r="D581" s="2"/>
    </row>
    <row r="582" spans="4:4">
      <c r="D582" s="2"/>
    </row>
    <row r="583" spans="4:4">
      <c r="D583" s="2"/>
    </row>
    <row r="584" spans="4:4">
      <c r="D584" s="2"/>
    </row>
    <row r="585" spans="4:4">
      <c r="D585" s="2"/>
    </row>
    <row r="586" spans="4:4">
      <c r="D586" s="2"/>
    </row>
    <row r="587" spans="4:4">
      <c r="D587" s="2"/>
    </row>
    <row r="588" spans="4:4">
      <c r="D588" s="2"/>
    </row>
    <row r="589" spans="4:4">
      <c r="D589" s="2"/>
    </row>
    <row r="590" spans="4:4">
      <c r="D590" s="2"/>
    </row>
    <row r="591" spans="4:4">
      <c r="D591" s="2"/>
    </row>
    <row r="592" spans="4:4">
      <c r="D592" s="2"/>
    </row>
    <row r="593" spans="4:4">
      <c r="D593" s="2"/>
    </row>
    <row r="594" spans="4:4">
      <c r="D594" s="2"/>
    </row>
    <row r="595" spans="4:4">
      <c r="D595" s="2"/>
    </row>
    <row r="596" spans="4:4">
      <c r="D596" s="2"/>
    </row>
    <row r="597" spans="4:4">
      <c r="D597" s="2"/>
    </row>
    <row r="598" spans="4:4">
      <c r="D598" s="2"/>
    </row>
    <row r="599" spans="4:4">
      <c r="D599" s="2"/>
    </row>
    <row r="600" spans="4:4">
      <c r="D600" s="2"/>
    </row>
    <row r="601" spans="4:4">
      <c r="D601" s="2"/>
    </row>
    <row r="602" spans="4:4">
      <c r="D602" s="2"/>
    </row>
    <row r="603" spans="4:4">
      <c r="D603" s="2"/>
    </row>
    <row r="604" spans="4:4">
      <c r="D604" s="2"/>
    </row>
    <row r="605" spans="4:4">
      <c r="D605" s="2"/>
    </row>
    <row r="606" spans="4:4">
      <c r="D606" s="2"/>
    </row>
    <row r="607" spans="4:4">
      <c r="D607" s="2"/>
    </row>
    <row r="608" spans="4:4">
      <c r="D608" s="2"/>
    </row>
    <row r="609" spans="4:4">
      <c r="D609" s="2"/>
    </row>
    <row r="610" spans="4:4">
      <c r="D610" s="2"/>
    </row>
    <row r="611" spans="4:4">
      <c r="D611" s="2"/>
    </row>
    <row r="612" spans="4:4">
      <c r="D612" s="2"/>
    </row>
    <row r="613" spans="4:4">
      <c r="D613" s="2"/>
    </row>
    <row r="614" spans="4:4">
      <c r="D614" s="2"/>
    </row>
    <row r="615" spans="4:4">
      <c r="D615" s="2"/>
    </row>
    <row r="616" spans="4:4">
      <c r="D616" s="2"/>
    </row>
    <row r="617" spans="4:4">
      <c r="D617" s="2"/>
    </row>
    <row r="618" spans="4:4">
      <c r="D618" s="2"/>
    </row>
    <row r="619" spans="4:4">
      <c r="D619" s="2"/>
    </row>
    <row r="620" spans="4:4">
      <c r="D620" s="2"/>
    </row>
    <row r="621" spans="4:4">
      <c r="D621" s="2"/>
    </row>
    <row r="622" spans="4:4">
      <c r="D622" s="2"/>
    </row>
    <row r="623" spans="4:4">
      <c r="D623" s="2"/>
    </row>
    <row r="624" spans="4:4">
      <c r="D624" s="2"/>
    </row>
    <row r="625" spans="4:4">
      <c r="D625" s="2"/>
    </row>
    <row r="626" spans="4:4">
      <c r="D626" s="2"/>
    </row>
    <row r="627" spans="4:4">
      <c r="D627" s="2"/>
    </row>
    <row r="628" spans="4:4">
      <c r="D628" s="2"/>
    </row>
    <row r="629" spans="4:4">
      <c r="D629" s="2"/>
    </row>
    <row r="630" spans="4:4">
      <c r="D630" s="2"/>
    </row>
    <row r="631" spans="4:4">
      <c r="D631" s="2"/>
    </row>
    <row r="632" spans="4:4">
      <c r="D632" s="2"/>
    </row>
    <row r="633" spans="4:4">
      <c r="D633" s="2"/>
    </row>
    <row r="634" spans="4:4">
      <c r="D634" s="2"/>
    </row>
    <row r="635" spans="4:4">
      <c r="D635" s="2"/>
    </row>
    <row r="636" spans="4:4">
      <c r="D636" s="2"/>
    </row>
    <row r="637" spans="4:4">
      <c r="D637" s="2"/>
    </row>
    <row r="638" spans="4:4">
      <c r="D638" s="2"/>
    </row>
    <row r="639" spans="4:4">
      <c r="D639" s="2"/>
    </row>
    <row r="640" spans="4:4">
      <c r="D640" s="2"/>
    </row>
    <row r="641" spans="4:4">
      <c r="D641" s="2"/>
    </row>
    <row r="642" spans="4:4">
      <c r="D642" s="2"/>
    </row>
    <row r="643" spans="4:4">
      <c r="D643" s="2"/>
    </row>
    <row r="644" spans="4:4">
      <c r="D644" s="2"/>
    </row>
    <row r="645" spans="4:4">
      <c r="D645" s="2"/>
    </row>
    <row r="646" spans="4:4">
      <c r="D646" s="2"/>
    </row>
    <row r="647" spans="4:4">
      <c r="D647" s="2"/>
    </row>
    <row r="648" spans="4:4">
      <c r="D648" s="2"/>
    </row>
    <row r="649" spans="4:4">
      <c r="D649" s="2"/>
    </row>
    <row r="650" spans="4:4">
      <c r="D650" s="2"/>
    </row>
    <row r="651" spans="4:4">
      <c r="D651" s="2"/>
    </row>
    <row r="652" spans="4:4">
      <c r="D652" s="2"/>
    </row>
    <row r="653" spans="4:4">
      <c r="D653" s="2"/>
    </row>
    <row r="654" spans="4:4">
      <c r="D654" s="2"/>
    </row>
    <row r="655" spans="4:4">
      <c r="D655" s="2"/>
    </row>
    <row r="656" spans="4:4">
      <c r="D656" s="2"/>
    </row>
    <row r="657" spans="4:4">
      <c r="D657" s="2"/>
    </row>
    <row r="658" spans="4:4">
      <c r="D658" s="2"/>
    </row>
    <row r="659" spans="4:4">
      <c r="D659" s="2"/>
    </row>
    <row r="660" spans="4:4">
      <c r="D660" s="2"/>
    </row>
    <row r="661" spans="4:4">
      <c r="D661" s="2"/>
    </row>
    <row r="662" spans="4:4">
      <c r="D662" s="2"/>
    </row>
    <row r="663" spans="4:4">
      <c r="D663" s="2"/>
    </row>
    <row r="664" spans="4:4">
      <c r="D664" s="2"/>
    </row>
    <row r="665" spans="4:4">
      <c r="D665" s="2"/>
    </row>
    <row r="666" spans="4:4">
      <c r="D666" s="2"/>
    </row>
    <row r="667" spans="4:4">
      <c r="D667" s="2"/>
    </row>
    <row r="668" spans="4:4">
      <c r="D668" s="2"/>
    </row>
    <row r="669" spans="4:4">
      <c r="D669" s="2"/>
    </row>
    <row r="670" spans="4:4">
      <c r="D670" s="2"/>
    </row>
    <row r="671" spans="4:4">
      <c r="D671" s="2"/>
    </row>
    <row r="672" spans="4:4">
      <c r="D672" s="2"/>
    </row>
    <row r="673" spans="4:4">
      <c r="D673" s="2"/>
    </row>
    <row r="674" spans="4:4">
      <c r="D674" s="2"/>
    </row>
    <row r="675" spans="4:4">
      <c r="D675" s="2"/>
    </row>
    <row r="676" spans="4:4">
      <c r="D676" s="2"/>
    </row>
    <row r="677" spans="4:4">
      <c r="D677" s="2"/>
    </row>
    <row r="678" spans="4:4">
      <c r="D678" s="2"/>
    </row>
    <row r="679" spans="4:4">
      <c r="D679" s="2"/>
    </row>
    <row r="680" spans="4:4">
      <c r="D680" s="2"/>
    </row>
    <row r="681" spans="4:4">
      <c r="D681" s="2"/>
    </row>
    <row r="682" spans="4:4">
      <c r="D682" s="2"/>
    </row>
    <row r="683" spans="4:4">
      <c r="D683" s="2"/>
    </row>
    <row r="684" spans="4:4">
      <c r="D684" s="2"/>
    </row>
    <row r="685" spans="4:4">
      <c r="D685" s="2"/>
    </row>
    <row r="686" spans="4:4">
      <c r="D686" s="2"/>
    </row>
    <row r="687" spans="4:4">
      <c r="D687" s="2"/>
    </row>
    <row r="688" spans="4:4">
      <c r="D688" s="2"/>
    </row>
    <row r="689" spans="4:4">
      <c r="D689" s="2"/>
    </row>
    <row r="690" spans="4:4">
      <c r="D690" s="2"/>
    </row>
    <row r="691" spans="4:4">
      <c r="D691" s="2"/>
    </row>
    <row r="692" spans="4:4">
      <c r="D692" s="2"/>
    </row>
    <row r="693" spans="4:4">
      <c r="D693" s="2"/>
    </row>
    <row r="694" spans="4:4">
      <c r="D694" s="2"/>
    </row>
    <row r="695" spans="4:4">
      <c r="D695" s="2"/>
    </row>
    <row r="696" spans="4:4">
      <c r="D696" s="2"/>
    </row>
    <row r="697" spans="4:4">
      <c r="D697" s="2"/>
    </row>
    <row r="698" spans="4:4">
      <c r="D698" s="2"/>
    </row>
    <row r="699" spans="4:4">
      <c r="D699" s="2"/>
    </row>
    <row r="700" spans="4:4">
      <c r="D700" s="2"/>
    </row>
    <row r="701" spans="4:4">
      <c r="D701" s="2"/>
    </row>
    <row r="702" spans="4:4">
      <c r="D702" s="2"/>
    </row>
    <row r="703" spans="4:4">
      <c r="D703" s="2"/>
    </row>
    <row r="704" spans="4:4">
      <c r="D704" s="2"/>
    </row>
    <row r="705" spans="4:4">
      <c r="D705" s="2"/>
    </row>
    <row r="706" spans="4:4">
      <c r="D706" s="2"/>
    </row>
    <row r="707" spans="4:4">
      <c r="D707" s="2"/>
    </row>
    <row r="708" spans="4:4">
      <c r="D708" s="2"/>
    </row>
    <row r="709" spans="4:4">
      <c r="D709" s="2"/>
    </row>
    <row r="710" spans="4:4">
      <c r="D710" s="2"/>
    </row>
    <row r="711" spans="4:4">
      <c r="D711" s="2"/>
    </row>
    <row r="712" spans="4:4">
      <c r="D712" s="2"/>
    </row>
    <row r="713" spans="4:4">
      <c r="D713" s="2"/>
    </row>
    <row r="714" spans="4:4">
      <c r="D714" s="2"/>
    </row>
    <row r="715" spans="4:4">
      <c r="D715" s="2"/>
    </row>
    <row r="716" spans="4:4">
      <c r="D716" s="2"/>
    </row>
    <row r="717" spans="4:4">
      <c r="D717" s="2"/>
    </row>
    <row r="718" spans="4:4">
      <c r="D718" s="2"/>
    </row>
    <row r="719" spans="4:4">
      <c r="D719" s="2"/>
    </row>
    <row r="720" spans="4:4">
      <c r="D720" s="2"/>
    </row>
    <row r="721" spans="4:4">
      <c r="D721" s="2"/>
    </row>
    <row r="722" spans="4:4">
      <c r="D722" s="2"/>
    </row>
    <row r="723" spans="4:4">
      <c r="D723" s="2"/>
    </row>
    <row r="724" spans="4:4">
      <c r="D724" s="2"/>
    </row>
    <row r="725" spans="4:4">
      <c r="D725" s="2"/>
    </row>
    <row r="726" spans="4:4">
      <c r="D726" s="2"/>
    </row>
    <row r="727" spans="4:4">
      <c r="D727" s="2"/>
    </row>
    <row r="728" spans="4:4">
      <c r="D728" s="2"/>
    </row>
    <row r="729" spans="4:4">
      <c r="D729" s="2"/>
    </row>
    <row r="730" spans="4:4">
      <c r="D730" s="2"/>
    </row>
    <row r="731" spans="4:4">
      <c r="D731" s="2"/>
    </row>
    <row r="732" spans="4:4">
      <c r="D732" s="2"/>
    </row>
    <row r="733" spans="4:4">
      <c r="D733" s="2"/>
    </row>
    <row r="734" spans="4:4">
      <c r="D734" s="2"/>
    </row>
    <row r="735" spans="4:4">
      <c r="D735" s="2"/>
    </row>
    <row r="736" spans="4:4">
      <c r="D736" s="2"/>
    </row>
    <row r="737" spans="4:4">
      <c r="D737" s="2"/>
    </row>
    <row r="738" spans="4:4">
      <c r="D738" s="2"/>
    </row>
    <row r="739" spans="4:4">
      <c r="D739" s="2"/>
    </row>
    <row r="740" spans="4:4">
      <c r="D740" s="2"/>
    </row>
    <row r="741" spans="4:4">
      <c r="D741" s="2"/>
    </row>
    <row r="742" spans="4:4">
      <c r="D742" s="2"/>
    </row>
    <row r="743" spans="4:4">
      <c r="D743" s="2"/>
    </row>
    <row r="744" spans="4:4">
      <c r="D744" s="2"/>
    </row>
    <row r="745" spans="4:4">
      <c r="D745" s="2"/>
    </row>
    <row r="746" spans="4:4">
      <c r="D746" s="2"/>
    </row>
    <row r="747" spans="4:4">
      <c r="D747" s="2"/>
    </row>
    <row r="748" spans="4:4">
      <c r="D748" s="2"/>
    </row>
    <row r="749" spans="4:4">
      <c r="D749" s="2"/>
    </row>
    <row r="750" spans="4:4">
      <c r="D750" s="2"/>
    </row>
    <row r="751" spans="4:4">
      <c r="D751" s="2"/>
    </row>
    <row r="752" spans="4:4">
      <c r="D752" s="2"/>
    </row>
    <row r="753" spans="4:4">
      <c r="D753" s="2"/>
    </row>
    <row r="754" spans="4:4">
      <c r="D754" s="2"/>
    </row>
    <row r="755" spans="4:4">
      <c r="D755" s="2"/>
    </row>
    <row r="756" spans="4:4">
      <c r="D756" s="2"/>
    </row>
    <row r="757" spans="4:4">
      <c r="D757" s="2"/>
    </row>
    <row r="758" spans="4:4">
      <c r="D758" s="2"/>
    </row>
    <row r="759" spans="4:4">
      <c r="D759" s="2"/>
    </row>
    <row r="760" spans="4:4">
      <c r="D760" s="2"/>
    </row>
    <row r="761" spans="4:4">
      <c r="D761" s="2"/>
    </row>
    <row r="762" spans="4:4">
      <c r="D762" s="2"/>
    </row>
    <row r="763" spans="4:4">
      <c r="D763" s="2"/>
    </row>
    <row r="764" spans="4:4">
      <c r="D764" s="2"/>
    </row>
    <row r="765" spans="4:4">
      <c r="D765" s="2"/>
    </row>
    <row r="766" spans="4:4">
      <c r="D766" s="2"/>
    </row>
    <row r="767" spans="4:4">
      <c r="D767" s="2"/>
    </row>
    <row r="768" spans="4:4">
      <c r="D768" s="2"/>
    </row>
    <row r="769" spans="4:4">
      <c r="D769" s="2"/>
    </row>
    <row r="770" spans="4:4">
      <c r="D770" s="2"/>
    </row>
    <row r="771" spans="4:4">
      <c r="D771" s="2"/>
    </row>
    <row r="772" spans="4:4">
      <c r="D772" s="2"/>
    </row>
    <row r="773" spans="4:4">
      <c r="D773" s="2"/>
    </row>
    <row r="774" spans="4:4">
      <c r="D774" s="2"/>
    </row>
    <row r="775" spans="4:4">
      <c r="D775" s="2"/>
    </row>
    <row r="776" spans="4:4">
      <c r="D776" s="2"/>
    </row>
    <row r="777" spans="4:4">
      <c r="D777" s="2"/>
    </row>
    <row r="778" spans="4:4">
      <c r="D778" s="2"/>
    </row>
    <row r="779" spans="4:4">
      <c r="D779" s="2"/>
    </row>
    <row r="780" spans="4:4">
      <c r="D780" s="2"/>
    </row>
    <row r="781" spans="4:4">
      <c r="D781" s="2"/>
    </row>
    <row r="782" spans="4:4">
      <c r="D782" s="2"/>
    </row>
    <row r="783" spans="4:4">
      <c r="D783" s="2"/>
    </row>
    <row r="784" spans="4:4">
      <c r="D784" s="2"/>
    </row>
    <row r="785" spans="4:4">
      <c r="D785" s="2"/>
    </row>
    <row r="786" spans="4:4">
      <c r="D786" s="2"/>
    </row>
    <row r="787" spans="4:4">
      <c r="D787" s="2"/>
    </row>
    <row r="788" spans="4:4">
      <c r="D788" s="2"/>
    </row>
    <row r="789" spans="4:4">
      <c r="D789" s="2"/>
    </row>
    <row r="790" spans="4:4">
      <c r="D790" s="2"/>
    </row>
    <row r="791" spans="4:4">
      <c r="D791" s="2"/>
    </row>
    <row r="792" spans="4:4">
      <c r="D792" s="2"/>
    </row>
    <row r="793" spans="4:4">
      <c r="D793" s="2"/>
    </row>
    <row r="794" spans="4:4">
      <c r="D794" s="2"/>
    </row>
    <row r="795" spans="4:4">
      <c r="D795" s="2"/>
    </row>
    <row r="796" spans="4:4">
      <c r="D796" s="2"/>
    </row>
    <row r="797" spans="4:4">
      <c r="D797" s="2"/>
    </row>
    <row r="798" spans="4:4">
      <c r="D798" s="2"/>
    </row>
    <row r="799" spans="4:4">
      <c r="D799" s="2"/>
    </row>
    <row r="800" spans="4:4">
      <c r="D800" s="2"/>
    </row>
    <row r="801" spans="4:4">
      <c r="D801" s="2"/>
    </row>
    <row r="802" spans="4:4">
      <c r="D802" s="2"/>
    </row>
    <row r="803" spans="4:4">
      <c r="D803" s="2"/>
    </row>
    <row r="804" spans="4:4">
      <c r="D804" s="2"/>
    </row>
    <row r="805" spans="4:4">
      <c r="D805" s="2"/>
    </row>
    <row r="806" spans="4:4">
      <c r="D806" s="2"/>
    </row>
    <row r="807" spans="4:4">
      <c r="D807" s="2"/>
    </row>
    <row r="808" spans="4:4">
      <c r="D808" s="2"/>
    </row>
    <row r="809" spans="4:4">
      <c r="D809" s="2"/>
    </row>
    <row r="810" spans="4:4">
      <c r="D810" s="2"/>
    </row>
    <row r="811" spans="4:4">
      <c r="D811" s="2"/>
    </row>
    <row r="812" spans="4:4">
      <c r="D812" s="2"/>
    </row>
    <row r="813" spans="4:4">
      <c r="D813" s="2"/>
    </row>
    <row r="814" spans="4:4">
      <c r="D814" s="2"/>
    </row>
    <row r="815" spans="4:4">
      <c r="D815" s="2"/>
    </row>
    <row r="816" spans="4:4">
      <c r="D816" s="2"/>
    </row>
    <row r="817" spans="4:4">
      <c r="D817" s="2"/>
    </row>
    <row r="818" spans="4:4">
      <c r="D818" s="2"/>
    </row>
    <row r="819" spans="4:4">
      <c r="D819" s="2"/>
    </row>
    <row r="820" spans="4:4">
      <c r="D820" s="2"/>
    </row>
    <row r="821" spans="4:4">
      <c r="D821" s="2"/>
    </row>
    <row r="822" spans="4:4">
      <c r="D822" s="2"/>
    </row>
    <row r="823" spans="4:4">
      <c r="D823" s="2"/>
    </row>
    <row r="824" spans="4:4">
      <c r="D824" s="2"/>
    </row>
    <row r="825" spans="4:4">
      <c r="D825" s="2"/>
    </row>
    <row r="826" spans="4:4">
      <c r="D826" s="2"/>
    </row>
    <row r="827" spans="4:4">
      <c r="D827" s="2"/>
    </row>
    <row r="828" spans="4:4">
      <c r="D828" s="2"/>
    </row>
    <row r="829" spans="4:4">
      <c r="D829" s="2"/>
    </row>
    <row r="830" spans="4:4">
      <c r="D830" s="2"/>
    </row>
    <row r="831" spans="4:4">
      <c r="D831" s="2"/>
    </row>
    <row r="832" spans="4:4">
      <c r="D832" s="2"/>
    </row>
    <row r="833" spans="4:4">
      <c r="D833" s="2"/>
    </row>
    <row r="834" spans="4:4">
      <c r="D834" s="2"/>
    </row>
    <row r="835" spans="4:4">
      <c r="D835" s="2"/>
    </row>
    <row r="836" spans="4:4">
      <c r="D836" s="2"/>
    </row>
    <row r="837" spans="4:4">
      <c r="D837" s="2"/>
    </row>
    <row r="838" spans="4:4">
      <c r="D838" s="2"/>
    </row>
    <row r="839" spans="4:4">
      <c r="D839" s="2"/>
    </row>
    <row r="840" spans="4:4">
      <c r="D840" s="2"/>
    </row>
    <row r="841" spans="4:4">
      <c r="D841" s="2"/>
    </row>
    <row r="842" spans="4:4">
      <c r="D842" s="2"/>
    </row>
    <row r="843" spans="4:4">
      <c r="D843" s="2"/>
    </row>
    <row r="844" spans="4:4">
      <c r="D844" s="2"/>
    </row>
    <row r="845" spans="4:4">
      <c r="D845" s="2"/>
    </row>
    <row r="846" spans="4:4">
      <c r="D846" s="2"/>
    </row>
    <row r="847" spans="4:4">
      <c r="D847" s="2"/>
    </row>
    <row r="848" spans="4:4">
      <c r="D848" s="2"/>
    </row>
    <row r="849" spans="4:4">
      <c r="D849" s="2"/>
    </row>
    <row r="850" spans="4:4">
      <c r="D850" s="2"/>
    </row>
    <row r="851" spans="4:4">
      <c r="D851" s="2"/>
    </row>
    <row r="852" spans="4:4">
      <c r="D852" s="2"/>
    </row>
    <row r="853" spans="4:4">
      <c r="D853" s="2"/>
    </row>
    <row r="854" spans="4:4">
      <c r="D854" s="2"/>
    </row>
    <row r="855" spans="4:4">
      <c r="D855" s="2"/>
    </row>
    <row r="856" spans="4:4">
      <c r="D856" s="2"/>
    </row>
    <row r="857" spans="4:4">
      <c r="D857" s="2"/>
    </row>
    <row r="858" spans="4:4">
      <c r="D858" s="2"/>
    </row>
    <row r="859" spans="4:4">
      <c r="D859" s="2"/>
    </row>
    <row r="860" spans="4:4">
      <c r="D860" s="2"/>
    </row>
    <row r="861" spans="4:4">
      <c r="D861" s="2"/>
    </row>
    <row r="862" spans="4:4">
      <c r="D862" s="2"/>
    </row>
    <row r="863" spans="4:4">
      <c r="D863" s="2"/>
    </row>
    <row r="864" spans="4:4">
      <c r="D864" s="2"/>
    </row>
    <row r="865" spans="4:4">
      <c r="D865" s="2"/>
    </row>
    <row r="866" spans="4:4">
      <c r="D866" s="2"/>
    </row>
    <row r="867" spans="4:4">
      <c r="D867" s="2"/>
    </row>
    <row r="868" spans="4:4">
      <c r="D868" s="2"/>
    </row>
    <row r="869" spans="4:4">
      <c r="D869" s="2"/>
    </row>
    <row r="870" spans="4:4">
      <c r="D870" s="2"/>
    </row>
    <row r="871" spans="4:4">
      <c r="D871" s="2"/>
    </row>
    <row r="872" spans="4:4">
      <c r="D872" s="2"/>
    </row>
    <row r="873" spans="4:4">
      <c r="D873" s="2"/>
    </row>
    <row r="874" spans="4:4">
      <c r="D874" s="2"/>
    </row>
    <row r="875" spans="4:4">
      <c r="D875" s="2"/>
    </row>
    <row r="876" spans="4:4">
      <c r="D876" s="2"/>
    </row>
    <row r="877" spans="4:4">
      <c r="D877" s="2"/>
    </row>
    <row r="878" spans="4:4">
      <c r="D878" s="2"/>
    </row>
    <row r="879" spans="4:4">
      <c r="D879" s="2"/>
    </row>
    <row r="880" spans="4:4">
      <c r="D880" s="2"/>
    </row>
    <row r="881" spans="4:4">
      <c r="D881" s="2"/>
    </row>
    <row r="882" spans="4:4">
      <c r="D882" s="2"/>
    </row>
    <row r="883" spans="4:4">
      <c r="D883" s="2"/>
    </row>
    <row r="884" spans="4:4">
      <c r="D884" s="2"/>
    </row>
    <row r="885" spans="4:4">
      <c r="D885" s="2"/>
    </row>
    <row r="886" spans="4:4">
      <c r="D886" s="2"/>
    </row>
    <row r="887" spans="4:4">
      <c r="D887" s="2"/>
    </row>
    <row r="888" spans="4:4">
      <c r="D888" s="2"/>
    </row>
    <row r="889" spans="4:4">
      <c r="D889" s="2"/>
    </row>
    <row r="890" spans="4:4">
      <c r="D890" s="2"/>
    </row>
    <row r="891" spans="4:4">
      <c r="D891" s="2"/>
    </row>
    <row r="892" spans="4:4">
      <c r="D892" s="2"/>
    </row>
    <row r="893" spans="4:4">
      <c r="D893" s="2"/>
    </row>
    <row r="894" spans="4:4">
      <c r="D894" s="2"/>
    </row>
    <row r="895" spans="4:4">
      <c r="D895" s="2"/>
    </row>
    <row r="896" spans="4:4">
      <c r="D896" s="2"/>
    </row>
    <row r="897" spans="4:4">
      <c r="D897" s="2"/>
    </row>
    <row r="898" spans="4:4">
      <c r="D898" s="2"/>
    </row>
    <row r="899" spans="4:4">
      <c r="D899" s="2"/>
    </row>
    <row r="900" spans="4:4">
      <c r="D900" s="2"/>
    </row>
    <row r="901" spans="4:4">
      <c r="D901" s="2"/>
    </row>
    <row r="902" spans="4:4">
      <c r="D902" s="2"/>
    </row>
    <row r="903" spans="4:4">
      <c r="D903" s="2"/>
    </row>
    <row r="904" spans="4:4">
      <c r="D904" s="2"/>
    </row>
    <row r="905" spans="4:4">
      <c r="D905" s="2"/>
    </row>
    <row r="906" spans="4:4">
      <c r="D906" s="2"/>
    </row>
    <row r="907" spans="4:4">
      <c r="D907" s="2"/>
    </row>
    <row r="908" spans="4:4">
      <c r="D908" s="2"/>
    </row>
    <row r="909" spans="4:4">
      <c r="D909" s="2"/>
    </row>
    <row r="910" spans="4:4">
      <c r="D910" s="2"/>
    </row>
    <row r="911" spans="4:4">
      <c r="D911" s="2"/>
    </row>
    <row r="912" spans="4:4">
      <c r="D912" s="2"/>
    </row>
    <row r="913" spans="4:4">
      <c r="D913" s="2"/>
    </row>
    <row r="914" spans="4:4">
      <c r="D914" s="2"/>
    </row>
    <row r="915" spans="4:4">
      <c r="D915" s="2"/>
    </row>
    <row r="916" spans="4:4">
      <c r="D916" s="2"/>
    </row>
    <row r="917" spans="4:4">
      <c r="D917" s="2"/>
    </row>
    <row r="918" spans="4:4">
      <c r="D918" s="2"/>
    </row>
    <row r="919" spans="4:4">
      <c r="D919" s="2"/>
    </row>
    <row r="920" spans="4:4">
      <c r="D920" s="2"/>
    </row>
    <row r="921" spans="4:4">
      <c r="D921" s="2"/>
    </row>
    <row r="922" spans="4:4">
      <c r="D922" s="2"/>
    </row>
    <row r="923" spans="4:4">
      <c r="D923" s="2"/>
    </row>
    <row r="924" spans="4:4">
      <c r="D924" s="2"/>
    </row>
    <row r="925" spans="4:4">
      <c r="D925" s="2"/>
    </row>
    <row r="926" spans="4:4">
      <c r="D926" s="2"/>
    </row>
    <row r="927" spans="4:4">
      <c r="D927" s="2"/>
    </row>
    <row r="928" spans="4:4">
      <c r="D928" s="2"/>
    </row>
    <row r="929" spans="4:4">
      <c r="D929" s="2"/>
    </row>
    <row r="930" spans="4:4">
      <c r="D930" s="2"/>
    </row>
    <row r="931" spans="4:4">
      <c r="D931" s="2"/>
    </row>
    <row r="932" spans="4:4">
      <c r="D932" s="2"/>
    </row>
    <row r="933" spans="4:4">
      <c r="D933" s="2"/>
    </row>
    <row r="934" spans="4:4">
      <c r="D934" s="2"/>
    </row>
    <row r="935" spans="4:4">
      <c r="D935" s="2"/>
    </row>
    <row r="936" spans="4:4">
      <c r="D936" s="2"/>
    </row>
    <row r="937" spans="4:4">
      <c r="D937" s="2"/>
    </row>
    <row r="938" spans="4:4">
      <c r="D938" s="2"/>
    </row>
    <row r="939" spans="4:4">
      <c r="D939" s="2"/>
    </row>
    <row r="940" spans="4:4">
      <c r="D940" s="2"/>
    </row>
    <row r="941" spans="4:4">
      <c r="D941" s="2"/>
    </row>
    <row r="942" spans="4:4">
      <c r="D942" s="2"/>
    </row>
    <row r="943" spans="4:4">
      <c r="D943" s="2"/>
    </row>
    <row r="944" spans="4:4">
      <c r="D944" s="2"/>
    </row>
    <row r="945" spans="4:4">
      <c r="D945" s="2"/>
    </row>
    <row r="946" spans="4:4">
      <c r="D946" s="2"/>
    </row>
    <row r="947" spans="4:4">
      <c r="D947" s="2"/>
    </row>
    <row r="948" spans="4:4">
      <c r="D948" s="2"/>
    </row>
    <row r="949" spans="4:4">
      <c r="D949" s="2"/>
    </row>
    <row r="950" spans="4:4">
      <c r="D950" s="2"/>
    </row>
    <row r="951" spans="4:4">
      <c r="D951" s="2"/>
    </row>
    <row r="952" spans="4:4">
      <c r="D952" s="2"/>
    </row>
    <row r="953" spans="4:4">
      <c r="D953" s="2"/>
    </row>
    <row r="954" spans="4:4">
      <c r="D954" s="2"/>
    </row>
    <row r="955" spans="4:4">
      <c r="D955" s="2"/>
    </row>
    <row r="956" spans="4:4">
      <c r="D956" s="2"/>
    </row>
    <row r="957" spans="4:4">
      <c r="D957" s="2"/>
    </row>
    <row r="958" spans="4:4">
      <c r="D958" s="2"/>
    </row>
    <row r="959" spans="4:4">
      <c r="D959" s="2"/>
    </row>
    <row r="960" spans="4:4">
      <c r="D960" s="2"/>
    </row>
    <row r="961" spans="4:4">
      <c r="D961" s="2"/>
    </row>
    <row r="962" spans="4:4">
      <c r="D962" s="2"/>
    </row>
    <row r="963" spans="4:4">
      <c r="D963" s="2"/>
    </row>
    <row r="964" spans="4:4">
      <c r="D964" s="2"/>
    </row>
    <row r="965" spans="4:4">
      <c r="D965" s="2"/>
    </row>
    <row r="966" spans="4:4">
      <c r="D966" s="2"/>
    </row>
    <row r="967" spans="4:4">
      <c r="D967" s="2"/>
    </row>
    <row r="968" spans="4:4">
      <c r="D968" s="2"/>
    </row>
    <row r="969" spans="4:4">
      <c r="D969" s="2"/>
    </row>
    <row r="970" spans="4:4">
      <c r="D970" s="2"/>
    </row>
    <row r="971" spans="4:4">
      <c r="D971" s="2"/>
    </row>
    <row r="972" spans="4:4">
      <c r="D972" s="2"/>
    </row>
    <row r="973" spans="4:4">
      <c r="D973" s="2"/>
    </row>
    <row r="974" spans="4:4">
      <c r="D974" s="2"/>
    </row>
    <row r="975" spans="4:4">
      <c r="D975" s="2"/>
    </row>
    <row r="976" spans="4:4">
      <c r="D976" s="2"/>
    </row>
    <row r="977" spans="4:4">
      <c r="D977" s="2"/>
    </row>
    <row r="978" spans="4:4">
      <c r="D978" s="2"/>
    </row>
    <row r="979" spans="4:4">
      <c r="D979" s="2"/>
    </row>
    <row r="980" spans="4:4">
      <c r="D980" s="2"/>
    </row>
    <row r="981" spans="4:4">
      <c r="D981" s="2"/>
    </row>
    <row r="982" spans="4:4">
      <c r="D982" s="2"/>
    </row>
    <row r="983" spans="4:4">
      <c r="D983" s="2"/>
    </row>
    <row r="984" spans="4:4">
      <c r="D984" s="2"/>
    </row>
    <row r="985" spans="4:4">
      <c r="D985" s="2"/>
    </row>
    <row r="986" spans="4:4">
      <c r="D986" s="2"/>
    </row>
    <row r="987" spans="4:4">
      <c r="D987" s="2"/>
    </row>
    <row r="988" spans="4:4">
      <c r="D988" s="2"/>
    </row>
    <row r="989" spans="4:4">
      <c r="D989" s="2"/>
    </row>
    <row r="990" spans="4:4">
      <c r="D990" s="2"/>
    </row>
    <row r="991" spans="4:4">
      <c r="D991" s="2"/>
    </row>
    <row r="992" spans="4:4">
      <c r="D992" s="2"/>
    </row>
    <row r="993" spans="4:4">
      <c r="D993" s="2"/>
    </row>
    <row r="994" spans="4:4">
      <c r="D994" s="2"/>
    </row>
    <row r="995" spans="4:4">
      <c r="D995" s="2"/>
    </row>
    <row r="996" spans="4:4">
      <c r="D996" s="2"/>
    </row>
    <row r="997" spans="4:4">
      <c r="D997" s="2"/>
    </row>
    <row r="998" spans="4:4">
      <c r="D998" s="2"/>
    </row>
    <row r="999" spans="4:4">
      <c r="D999" s="2"/>
    </row>
    <row r="1000" spans="4:4">
      <c r="D1000" s="2"/>
    </row>
    <row r="1001" spans="4:4">
      <c r="D1001" s="2"/>
    </row>
    <row r="1002" spans="4:4">
      <c r="D1002" s="2"/>
    </row>
    <row r="1003" spans="4:4">
      <c r="D1003" s="2"/>
    </row>
    <row r="1004" spans="4:4">
      <c r="D1004" s="2"/>
    </row>
    <row r="1005" spans="4:4">
      <c r="D1005" s="2"/>
    </row>
    <row r="1006" spans="4:4">
      <c r="D1006" s="2"/>
    </row>
    <row r="1007" spans="4:4">
      <c r="D1007" s="2"/>
    </row>
    <row r="1008" spans="4:4">
      <c r="D1008" s="2"/>
    </row>
    <row r="1009" spans="4:4">
      <c r="D1009" s="2"/>
    </row>
    <row r="1010" spans="4:4">
      <c r="D1010" s="2"/>
    </row>
    <row r="1011" spans="4:4">
      <c r="D1011" s="2"/>
    </row>
    <row r="1012" spans="4:4">
      <c r="D1012" s="2"/>
    </row>
    <row r="1013" spans="4:4">
      <c r="D1013" s="2"/>
    </row>
    <row r="1014" spans="4:4">
      <c r="D1014" s="2"/>
    </row>
    <row r="1015" spans="4:4">
      <c r="D1015" s="2"/>
    </row>
    <row r="1016" spans="4:4">
      <c r="D1016" s="2"/>
    </row>
    <row r="1017" spans="4:4">
      <c r="D1017" s="2"/>
    </row>
    <row r="1018" spans="4:4">
      <c r="D1018" s="2"/>
    </row>
    <row r="1019" spans="4:4">
      <c r="D1019" s="2"/>
    </row>
    <row r="1020" spans="4:4">
      <c r="D1020" s="2"/>
    </row>
  </sheetData>
  <mergeCells count="1">
    <mergeCell ref="A1:D1"/>
  </mergeCells>
  <conditionalFormatting sqref="D68:D70 D3:D66 D72:D80 D82:D582">
    <cfRule type="duplicateValues" dxfId="14" priority="11"/>
  </conditionalFormatting>
  <conditionalFormatting sqref="B72:B75 B77:B80 B3:B70 B82:B561">
    <cfRule type="duplicateValues" dxfId="13" priority="33"/>
  </conditionalFormatting>
  <conditionalFormatting sqref="D71">
    <cfRule type="expression" dxfId="12" priority="8">
      <formula>LEN(D71)&gt;41</formula>
    </cfRule>
  </conditionalFormatting>
  <conditionalFormatting sqref="D71">
    <cfRule type="duplicateValues" dxfId="11" priority="7"/>
  </conditionalFormatting>
  <conditionalFormatting sqref="B71">
    <cfRule type="duplicateValues" dxfId="10" priority="9"/>
  </conditionalFormatting>
  <conditionalFormatting sqref="B76">
    <cfRule type="expression" dxfId="9" priority="6">
      <formula>LEN(B76)&gt;41</formula>
    </cfRule>
  </conditionalFormatting>
  <conditionalFormatting sqref="B76">
    <cfRule type="duplicateValues" dxfId="8" priority="5"/>
  </conditionalFormatting>
  <conditionalFormatting sqref="B78">
    <cfRule type="expression" dxfId="7" priority="4">
      <formula>LEN(B78)&gt;41</formula>
    </cfRule>
  </conditionalFormatting>
  <conditionalFormatting sqref="D80">
    <cfRule type="expression" dxfId="6" priority="3">
      <formula>LEN(D80)&gt;41</formula>
    </cfRule>
  </conditionalFormatting>
  <conditionalFormatting sqref="D81">
    <cfRule type="duplicateValues" dxfId="5" priority="2"/>
  </conditionalFormatting>
  <conditionalFormatting sqref="B81">
    <cfRule type="duplicateValues" dxfId="4" priority="1"/>
  </conditionalFormatting>
  <pageMargins left="0.7" right="0.7" top="0.75" bottom="0.75" header="0.3" footer="0.3"/>
  <pageSetup orientation="portrait" horizontalDpi="300" verticalDpi="300" r:id="rId1"/>
  <legacy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heetViews>
  <sheetFormatPr defaultRowHeight="15"/>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heetViews>
  <sheetFormatPr defaultRowHeight="15"/>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1E0C6-A252-48F0-84E7-CA7DD135210E}">
  <sheetPr codeName="Sheet10"/>
  <dimension ref="A1:A3"/>
  <sheetViews>
    <sheetView workbookViewId="0">
      <selection activeCell="A2" sqref="A2"/>
    </sheetView>
  </sheetViews>
  <sheetFormatPr defaultRowHeight="15"/>
  <cols>
    <col min="1" max="1" width="18.7109375" style="250" customWidth="1"/>
  </cols>
  <sheetData>
    <row r="1" spans="1:1">
      <c r="A1" s="250" t="s">
        <v>33</v>
      </c>
    </row>
    <row r="2" spans="1:1">
      <c r="A2" s="250" t="s">
        <v>1149</v>
      </c>
    </row>
    <row r="3" spans="1:1">
      <c r="A3" s="250" t="s">
        <v>1150</v>
      </c>
    </row>
  </sheetData>
  <sheetProtection algorithmName="SHA-512" hashValue="u7SJ7bBn3VDuuz4swhM8SSyo78Y24bskqpcL9zhlSTTZKowdYmYHrvR2ypJQpjBCe3Gbkeh02Yymoi7nwOJkWw==" saltValue="IzVeMKWfIaATnrOwPhNL2A==" spinCount="100000" sheet="1" objects="1" scenarios="1"/>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98"/>
  <sheetViews>
    <sheetView topLeftCell="B1" workbookViewId="0">
      <selection activeCell="F5" sqref="F5"/>
    </sheetView>
  </sheetViews>
  <sheetFormatPr defaultColWidth="9.140625" defaultRowHeight="15"/>
  <cols>
    <col min="1" max="1" width="19" style="60" hidden="1" customWidth="1"/>
    <col min="2" max="2" width="13.42578125" style="60" bestFit="1" customWidth="1"/>
    <col min="3" max="3" width="36.42578125" style="60" bestFit="1" customWidth="1"/>
    <col min="4" max="4" width="12.28515625" style="60" bestFit="1" customWidth="1"/>
    <col min="5" max="5" width="20.140625" style="60" bestFit="1" customWidth="1"/>
    <col min="6" max="6" width="43.7109375" style="108" customWidth="1"/>
    <col min="7" max="7" width="14.140625" style="60" bestFit="1" customWidth="1"/>
    <col min="8" max="8" width="17.28515625" style="60" bestFit="1" customWidth="1"/>
    <col min="9" max="16384" width="9.140625" style="60"/>
  </cols>
  <sheetData>
    <row r="1" spans="1:8">
      <c r="A1" s="90" t="str">
        <f>'PartLib Table'!C3</f>
        <v>Characteristic Name</v>
      </c>
      <c r="B1" s="15" t="str">
        <f>'PartLib Table'!K3</f>
        <v>BALLOON NO.</v>
      </c>
      <c r="C1" s="15" t="str">
        <f>'PartLib Table'!L3</f>
        <v>Characteristic Description</v>
      </c>
      <c r="D1" s="15" t="str">
        <f>'PartLib Table'!M3</f>
        <v>COMMENTS</v>
      </c>
      <c r="E1" s="15" t="str">
        <f>'PartLib Table'!N3</f>
        <v>INSPECTION METHOD</v>
      </c>
      <c r="F1" s="59" t="str">
        <f>'PartLib Table'!O3</f>
        <v>IN-PROCESS, INSPECTION FREQUENCY</v>
      </c>
      <c r="G1" s="15" t="str">
        <f>'PartLib Table'!P3</f>
        <v>PINS / GAUGES</v>
      </c>
      <c r="H1" s="15" t="str">
        <f>'PartLib Table'!Q3</f>
        <v>ATTRIBUTE TOLERANCE</v>
      </c>
    </row>
    <row r="2" spans="1:8">
      <c r="A2" s="60" t="str">
        <f>'PartLib Table'!C4</f>
        <v>(i)</v>
      </c>
      <c r="B2" s="15" t="str">
        <f>'PartLib Table'!K4</f>
        <v>i</v>
      </c>
      <c r="C2" s="15" t="str">
        <f>'PartLib Table'!L4</f>
        <v>No Nicks, Scratches, Tool Marks,etc.</v>
      </c>
      <c r="D2" s="15" t="str">
        <f>'PartLib Table'!M4</f>
        <v>NA</v>
      </c>
      <c r="E2" s="15" t="str">
        <f>'PartLib Table'!N4</f>
        <v>Visual · 2.25×</v>
      </c>
      <c r="F2" s="59" t="str">
        <f>'PartLib Table'!O4</f>
        <v>100%</v>
      </c>
      <c r="G2" s="15" t="str">
        <f>'PartLib Table'!P4</f>
        <v>NA</v>
      </c>
      <c r="H2" s="15" t="str">
        <f>'PartLib Table'!Q4</f>
        <v>NA</v>
      </c>
    </row>
    <row r="3" spans="1:8">
      <c r="A3" s="60" t="str">
        <f>'PartLib Table'!C5</f>
        <v>(ii)</v>
      </c>
      <c r="B3" s="15" t="str">
        <f>'PartLib Table'!K5</f>
        <v>ii</v>
      </c>
      <c r="C3" s="15" t="str">
        <f>'PartLib Table'!L5</f>
        <v>Deburred</v>
      </c>
      <c r="D3" s="15" t="str">
        <f>'PartLib Table'!M5</f>
        <v>NA</v>
      </c>
      <c r="E3" s="15" t="str">
        <f>'PartLib Table'!N5</f>
        <v>Visual · 2.25×</v>
      </c>
      <c r="F3" s="59" t="str">
        <f>'PartLib Table'!O5</f>
        <v>100%</v>
      </c>
      <c r="G3" s="15" t="str">
        <f>'PartLib Table'!P5</f>
        <v>NA</v>
      </c>
      <c r="H3" s="15" t="str">
        <f>'PartLib Table'!Q5</f>
        <v>NA</v>
      </c>
    </row>
    <row r="4" spans="1:8">
      <c r="A4" s="60" t="str">
        <f>'PartLib Table'!C6</f>
        <v>(iii)</v>
      </c>
      <c r="B4" s="15" t="str">
        <f>'PartLib Table'!K6</f>
        <v>iii</v>
      </c>
      <c r="C4" s="15" t="str">
        <f>'PartLib Table'!L6</f>
        <v>Chips/Debris Removed</v>
      </c>
      <c r="D4" s="15" t="str">
        <f>'PartLib Table'!M6</f>
        <v>NA</v>
      </c>
      <c r="E4" s="15" t="str">
        <f>'PartLib Table'!N6</f>
        <v>Visual · 2.25×</v>
      </c>
      <c r="F4" s="59" t="str">
        <f>'PartLib Table'!O6</f>
        <v>100%</v>
      </c>
      <c r="G4" s="15" t="str">
        <f>'PartLib Table'!P6</f>
        <v>NA</v>
      </c>
      <c r="H4" s="15" t="str">
        <f>'PartLib Table'!Q6</f>
        <v>NA</v>
      </c>
    </row>
    <row r="5" spans="1:8">
      <c r="A5" s="60" t="str">
        <f>'PartLib Table'!C7</f>
        <v>(iv)</v>
      </c>
      <c r="B5" s="15" t="str">
        <f>'PartLib Table'!K7</f>
        <v>iv</v>
      </c>
      <c r="C5" s="15" t="str">
        <f>'PartLib Table'!L7</f>
        <v>Gauges issued &amp; verified per FO-82-030</v>
      </c>
      <c r="D5" s="15" t="str">
        <f>'PartLib Table'!M7</f>
        <v>NA</v>
      </c>
      <c r="E5" s="15" t="str">
        <f>'PartLib Table'!N7</f>
        <v>Visual</v>
      </c>
      <c r="F5" s="59" t="str">
        <f>'PartLib Table'!O7</f>
        <v xml:space="preserve">FAI, FIRST VISUAL </v>
      </c>
      <c r="G5" s="15" t="str">
        <f>'PartLib Table'!P7</f>
        <v>NA</v>
      </c>
      <c r="H5" s="15" t="str">
        <f>'PartLib Table'!Q7</f>
        <v>NA</v>
      </c>
    </row>
    <row r="6" spans="1:8">
      <c r="A6" s="60" t="str">
        <f>'PartLib Table'!C8</f>
        <v>(v)</v>
      </c>
      <c r="B6" s="15" t="str">
        <f>'PartLib Table'!K8</f>
        <v>v</v>
      </c>
      <c r="C6" s="15" t="str">
        <f>'PartLib Table'!L8</f>
        <v>Length Equal in all Tray Cavities/Racks</v>
      </c>
      <c r="D6" s="15" t="str">
        <f>'PartLib Table'!M8</f>
        <v>NA</v>
      </c>
      <c r="E6" s="15" t="str">
        <f>'PartLib Table'!N8</f>
        <v>Visual</v>
      </c>
      <c r="F6" s="59" t="str">
        <f>'PartLib Table'!O8</f>
        <v>100%</v>
      </c>
      <c r="G6" s="15" t="str">
        <f>'PartLib Table'!P8</f>
        <v>NA</v>
      </c>
      <c r="H6" s="15" t="str">
        <f>'PartLib Table'!Q8</f>
        <v>NA</v>
      </c>
    </row>
    <row r="7" spans="1:8">
      <c r="A7" s="60">
        <f>'PartLib Table'!C9</f>
        <v>0</v>
      </c>
      <c r="B7" s="15" t="str">
        <f>'PartLib Table'!K9</f>
        <v/>
      </c>
      <c r="C7" s="15">
        <f>'PartLib Table'!L9</f>
        <v>0</v>
      </c>
      <c r="D7" s="15">
        <f>'PartLib Table'!M9</f>
        <v>0</v>
      </c>
      <c r="E7" s="15">
        <f>'PartLib Table'!N9</f>
        <v>0</v>
      </c>
      <c r="F7" s="59">
        <f>'PartLib Table'!O9</f>
        <v>0</v>
      </c>
      <c r="G7" s="15">
        <f>'PartLib Table'!P9</f>
        <v>0</v>
      </c>
      <c r="H7" s="15" t="str">
        <f>'PartLib Table'!Q9</f>
        <v/>
      </c>
    </row>
    <row r="8" spans="1:8">
      <c r="A8" s="60">
        <f>'PartLib Table'!C19</f>
        <v>0</v>
      </c>
      <c r="B8" s="15" t="str">
        <f>'PartLib Table'!K19</f>
        <v/>
      </c>
      <c r="C8" s="15">
        <f>'PartLib Table'!L19</f>
        <v>0</v>
      </c>
      <c r="D8" s="15">
        <f>'PartLib Table'!M19</f>
        <v>0</v>
      </c>
      <c r="E8" s="15">
        <f>'PartLib Table'!N19</f>
        <v>0</v>
      </c>
      <c r="F8" s="59">
        <f>'PartLib Table'!O19</f>
        <v>0</v>
      </c>
      <c r="G8" s="15">
        <f>'PartLib Table'!P19</f>
        <v>0</v>
      </c>
      <c r="H8" s="15" t="str">
        <f>'PartLib Table'!Q19</f>
        <v/>
      </c>
    </row>
    <row r="9" spans="1:8">
      <c r="A9" s="60">
        <f>'PartLib Table'!C20</f>
        <v>0</v>
      </c>
      <c r="B9" s="15" t="str">
        <f>'PartLib Table'!K20</f>
        <v/>
      </c>
      <c r="C9" s="15">
        <f>'PartLib Table'!L20</f>
        <v>0</v>
      </c>
      <c r="D9" s="15">
        <f>'PartLib Table'!M20</f>
        <v>0</v>
      </c>
      <c r="E9" s="15">
        <f>'PartLib Table'!N20</f>
        <v>0</v>
      </c>
      <c r="F9" s="59">
        <f>'PartLib Table'!O20</f>
        <v>0</v>
      </c>
      <c r="G9" s="15">
        <f>'PartLib Table'!P20</f>
        <v>0</v>
      </c>
      <c r="H9" s="15" t="str">
        <f>'PartLib Table'!Q20</f>
        <v/>
      </c>
    </row>
    <row r="10" spans="1:8">
      <c r="A10" s="60">
        <f>'PartLib Table'!C22</f>
        <v>0</v>
      </c>
      <c r="B10" s="15" t="str">
        <f>'PartLib Table'!K22</f>
        <v/>
      </c>
      <c r="C10" s="15">
        <f>'PartLib Table'!L22</f>
        <v>0</v>
      </c>
      <c r="D10" s="15">
        <f>'PartLib Table'!M22</f>
        <v>0</v>
      </c>
      <c r="E10" s="15">
        <f>'PartLib Table'!N22</f>
        <v>0</v>
      </c>
      <c r="F10" s="59">
        <f>'PartLib Table'!O22</f>
        <v>0</v>
      </c>
      <c r="G10" s="15">
        <f>'PartLib Table'!P22</f>
        <v>0</v>
      </c>
      <c r="H10" s="15" t="str">
        <f>'PartLib Table'!Q22</f>
        <v/>
      </c>
    </row>
    <row r="11" spans="1:8">
      <c r="A11" s="60">
        <f>'PartLib Table'!C23</f>
        <v>0</v>
      </c>
      <c r="B11" s="15" t="str">
        <f>'PartLib Table'!K23</f>
        <v/>
      </c>
      <c r="C11" s="15">
        <f>'PartLib Table'!L23</f>
        <v>0</v>
      </c>
      <c r="D11" s="15">
        <f>'PartLib Table'!M23</f>
        <v>0</v>
      </c>
      <c r="E11" s="15">
        <f>'PartLib Table'!N23</f>
        <v>0</v>
      </c>
      <c r="F11" s="59">
        <f>'PartLib Table'!O23</f>
        <v>0</v>
      </c>
      <c r="G11" s="15">
        <f>'PartLib Table'!P23</f>
        <v>0</v>
      </c>
      <c r="H11" s="15" t="str">
        <f>'PartLib Table'!Q23</f>
        <v/>
      </c>
    </row>
    <row r="12" spans="1:8">
      <c r="A12" s="60">
        <f>'PartLib Table'!C27</f>
        <v>0</v>
      </c>
      <c r="B12" s="15" t="str">
        <f>'PartLib Table'!K27</f>
        <v/>
      </c>
      <c r="C12" s="15">
        <f>'PartLib Table'!L27</f>
        <v>0</v>
      </c>
      <c r="D12" s="15">
        <f>'PartLib Table'!M27</f>
        <v>0</v>
      </c>
      <c r="E12" s="15">
        <f>'PartLib Table'!N27</f>
        <v>0</v>
      </c>
      <c r="F12" s="59">
        <f>'PartLib Table'!O27</f>
        <v>0</v>
      </c>
      <c r="G12" s="15">
        <f>'PartLib Table'!P27</f>
        <v>0</v>
      </c>
      <c r="H12" s="15" t="str">
        <f>'PartLib Table'!Q27</f>
        <v/>
      </c>
    </row>
    <row r="13" spans="1:8">
      <c r="A13" s="60">
        <f>'PartLib Table'!C30</f>
        <v>0</v>
      </c>
      <c r="B13" s="15" t="str">
        <f>'PartLib Table'!K30</f>
        <v/>
      </c>
      <c r="C13" s="15">
        <f>'PartLib Table'!L30</f>
        <v>0</v>
      </c>
      <c r="D13" s="15">
        <f>'PartLib Table'!M30</f>
        <v>0</v>
      </c>
      <c r="E13" s="15">
        <f>'PartLib Table'!N30</f>
        <v>0</v>
      </c>
      <c r="F13" s="59">
        <f>'PartLib Table'!O30</f>
        <v>0</v>
      </c>
      <c r="G13" s="15">
        <f>'PartLib Table'!P30</f>
        <v>0</v>
      </c>
      <c r="H13" s="15" t="str">
        <f>'PartLib Table'!Q30</f>
        <v/>
      </c>
    </row>
    <row r="14" spans="1:8">
      <c r="A14" s="60">
        <f>'PartLib Table'!C31</f>
        <v>0</v>
      </c>
      <c r="B14" s="15" t="str">
        <f>'PartLib Table'!K31</f>
        <v/>
      </c>
      <c r="C14" s="15">
        <f>'PartLib Table'!L31</f>
        <v>0</v>
      </c>
      <c r="D14" s="15">
        <f>'PartLib Table'!M31</f>
        <v>0</v>
      </c>
      <c r="E14" s="15">
        <f>'PartLib Table'!N31</f>
        <v>0</v>
      </c>
      <c r="F14" s="59">
        <f>'PartLib Table'!O31</f>
        <v>0</v>
      </c>
      <c r="G14" s="15">
        <f>'PartLib Table'!P31</f>
        <v>0</v>
      </c>
      <c r="H14" s="15" t="str">
        <f>'PartLib Table'!Q31</f>
        <v/>
      </c>
    </row>
    <row r="15" spans="1:8">
      <c r="A15" s="60">
        <f>'PartLib Table'!C32</f>
        <v>0</v>
      </c>
      <c r="B15" s="15" t="str">
        <f>'PartLib Table'!K32</f>
        <v/>
      </c>
      <c r="C15" s="15">
        <f>'PartLib Table'!L32</f>
        <v>0</v>
      </c>
      <c r="D15" s="15">
        <f>'PartLib Table'!M32</f>
        <v>0</v>
      </c>
      <c r="E15" s="15">
        <f>'PartLib Table'!N32</f>
        <v>0</v>
      </c>
      <c r="F15" s="59">
        <f>'PartLib Table'!O32</f>
        <v>0</v>
      </c>
      <c r="G15" s="15">
        <f>'PartLib Table'!P32</f>
        <v>0</v>
      </c>
      <c r="H15" s="15" t="str">
        <f>'PartLib Table'!Q32</f>
        <v/>
      </c>
    </row>
    <row r="16" spans="1:8">
      <c r="A16" s="60">
        <f>'PartLib Table'!C33</f>
        <v>0</v>
      </c>
      <c r="B16" s="15" t="str">
        <f>'PartLib Table'!K33</f>
        <v/>
      </c>
      <c r="C16" s="15">
        <f>'PartLib Table'!L33</f>
        <v>0</v>
      </c>
      <c r="D16" s="15">
        <f>'PartLib Table'!M33</f>
        <v>0</v>
      </c>
      <c r="E16" s="15">
        <f>'PartLib Table'!N33</f>
        <v>0</v>
      </c>
      <c r="F16" s="59">
        <f>'PartLib Table'!O33</f>
        <v>0</v>
      </c>
      <c r="G16" s="15">
        <f>'PartLib Table'!P33</f>
        <v>0</v>
      </c>
      <c r="H16" s="15" t="str">
        <f>'PartLib Table'!Q33</f>
        <v/>
      </c>
    </row>
    <row r="17" spans="1:8">
      <c r="A17" s="60">
        <f>'PartLib Table'!C34</f>
        <v>0</v>
      </c>
      <c r="B17" s="15" t="str">
        <f>'PartLib Table'!K34</f>
        <v/>
      </c>
      <c r="C17" s="15">
        <f>'PartLib Table'!L34</f>
        <v>0</v>
      </c>
      <c r="D17" s="15">
        <f>'PartLib Table'!M34</f>
        <v>0</v>
      </c>
      <c r="E17" s="15">
        <f>'PartLib Table'!N34</f>
        <v>0</v>
      </c>
      <c r="F17" s="59">
        <f>'PartLib Table'!O34</f>
        <v>0</v>
      </c>
      <c r="G17" s="15">
        <f>'PartLib Table'!P34</f>
        <v>0</v>
      </c>
      <c r="H17" s="15" t="str">
        <f>'PartLib Table'!Q34</f>
        <v/>
      </c>
    </row>
    <row r="18" spans="1:8">
      <c r="A18" s="60">
        <f>'PartLib Table'!C35</f>
        <v>0</v>
      </c>
      <c r="B18" s="15" t="str">
        <f>'PartLib Table'!K35</f>
        <v/>
      </c>
      <c r="C18" s="15">
        <f>'PartLib Table'!L35</f>
        <v>0</v>
      </c>
      <c r="D18" s="15">
        <f>'PartLib Table'!M35</f>
        <v>0</v>
      </c>
      <c r="E18" s="15">
        <f>'PartLib Table'!N35</f>
        <v>0</v>
      </c>
      <c r="F18" s="59">
        <f>'PartLib Table'!O35</f>
        <v>0</v>
      </c>
      <c r="G18" s="15">
        <f>'PartLib Table'!P35</f>
        <v>0</v>
      </c>
      <c r="H18" s="15" t="str">
        <f>'PartLib Table'!Q35</f>
        <v/>
      </c>
    </row>
    <row r="19" spans="1:8">
      <c r="A19" s="60">
        <f>'PartLib Table'!C36</f>
        <v>0</v>
      </c>
      <c r="B19" s="15" t="str">
        <f>'PartLib Table'!K36</f>
        <v/>
      </c>
      <c r="C19" s="15">
        <f>'PartLib Table'!L36</f>
        <v>0</v>
      </c>
      <c r="D19" s="15">
        <f>'PartLib Table'!M36</f>
        <v>0</v>
      </c>
      <c r="E19" s="15">
        <f>'PartLib Table'!N36</f>
        <v>0</v>
      </c>
      <c r="F19" s="59">
        <f>'PartLib Table'!O36</f>
        <v>0</v>
      </c>
      <c r="G19" s="15">
        <f>'PartLib Table'!P36</f>
        <v>0</v>
      </c>
      <c r="H19" s="15" t="str">
        <f>'PartLib Table'!Q36</f>
        <v/>
      </c>
    </row>
    <row r="20" spans="1:8">
      <c r="A20" s="60">
        <f>'PartLib Table'!C37</f>
        <v>0</v>
      </c>
      <c r="B20" s="15" t="str">
        <f>'PartLib Table'!K37</f>
        <v/>
      </c>
      <c r="C20" s="15">
        <f>'PartLib Table'!L37</f>
        <v>0</v>
      </c>
      <c r="D20" s="15">
        <f>'PartLib Table'!M37</f>
        <v>0</v>
      </c>
      <c r="E20" s="15">
        <f>'PartLib Table'!N37</f>
        <v>0</v>
      </c>
      <c r="F20" s="59">
        <f>'PartLib Table'!O37</f>
        <v>0</v>
      </c>
      <c r="G20" s="15">
        <f>'PartLib Table'!P37</f>
        <v>0</v>
      </c>
      <c r="H20" s="15" t="str">
        <f>'PartLib Table'!Q37</f>
        <v/>
      </c>
    </row>
    <row r="21" spans="1:8">
      <c r="A21" s="60">
        <f>'PartLib Table'!C38</f>
        <v>0</v>
      </c>
      <c r="B21" s="15" t="str">
        <f>'PartLib Table'!K38</f>
        <v/>
      </c>
      <c r="C21" s="15">
        <f>'PartLib Table'!L38</f>
        <v>0</v>
      </c>
      <c r="D21" s="15">
        <f>'PartLib Table'!M38</f>
        <v>0</v>
      </c>
      <c r="E21" s="15">
        <f>'PartLib Table'!N38</f>
        <v>0</v>
      </c>
      <c r="F21" s="59">
        <f>'PartLib Table'!O38</f>
        <v>0</v>
      </c>
      <c r="G21" s="15">
        <f>'PartLib Table'!P38</f>
        <v>0</v>
      </c>
      <c r="H21" s="15" t="str">
        <f>'PartLib Table'!Q38</f>
        <v/>
      </c>
    </row>
    <row r="22" spans="1:8">
      <c r="A22" s="60" t="e">
        <f>#REF!</f>
        <v>#REF!</v>
      </c>
      <c r="B22" s="15" t="e">
        <f>#REF!</f>
        <v>#REF!</v>
      </c>
      <c r="C22" s="15" t="e">
        <f>#REF!</f>
        <v>#REF!</v>
      </c>
      <c r="D22" s="15" t="e">
        <f>#REF!</f>
        <v>#REF!</v>
      </c>
      <c r="E22" s="15" t="e">
        <f>#REF!</f>
        <v>#REF!</v>
      </c>
      <c r="F22" s="59" t="e">
        <f>#REF!</f>
        <v>#REF!</v>
      </c>
      <c r="G22" s="15" t="e">
        <f>#REF!</f>
        <v>#REF!</v>
      </c>
      <c r="H22" s="15" t="e">
        <f>#REF!</f>
        <v>#REF!</v>
      </c>
    </row>
    <row r="23" spans="1:8">
      <c r="A23" s="60" t="e">
        <f>#REF!</f>
        <v>#REF!</v>
      </c>
      <c r="B23" s="15" t="e">
        <f>#REF!</f>
        <v>#REF!</v>
      </c>
      <c r="C23" s="15" t="e">
        <f>#REF!</f>
        <v>#REF!</v>
      </c>
      <c r="D23" s="15" t="e">
        <f>#REF!</f>
        <v>#REF!</v>
      </c>
      <c r="E23" s="15" t="e">
        <f>#REF!</f>
        <v>#REF!</v>
      </c>
      <c r="F23" s="59" t="e">
        <f>#REF!</f>
        <v>#REF!</v>
      </c>
      <c r="G23" s="15" t="e">
        <f>#REF!</f>
        <v>#REF!</v>
      </c>
      <c r="H23" s="15" t="e">
        <f>#REF!</f>
        <v>#REF!</v>
      </c>
    </row>
    <row r="24" spans="1:8">
      <c r="A24" s="60" t="e">
        <f>#REF!</f>
        <v>#REF!</v>
      </c>
      <c r="B24" s="15" t="e">
        <f>#REF!</f>
        <v>#REF!</v>
      </c>
      <c r="C24" s="15" t="e">
        <f>#REF!</f>
        <v>#REF!</v>
      </c>
      <c r="D24" s="15" t="e">
        <f>#REF!</f>
        <v>#REF!</v>
      </c>
      <c r="E24" s="15" t="e">
        <f>#REF!</f>
        <v>#REF!</v>
      </c>
      <c r="F24" s="59" t="e">
        <f>#REF!</f>
        <v>#REF!</v>
      </c>
      <c r="G24" s="15" t="e">
        <f>#REF!</f>
        <v>#REF!</v>
      </c>
      <c r="H24" s="15" t="e">
        <f>#REF!</f>
        <v>#REF!</v>
      </c>
    </row>
    <row r="25" spans="1:8">
      <c r="A25" s="60" t="e">
        <f>#REF!</f>
        <v>#REF!</v>
      </c>
      <c r="B25" s="15" t="e">
        <f>#REF!</f>
        <v>#REF!</v>
      </c>
      <c r="C25" s="15" t="e">
        <f>#REF!</f>
        <v>#REF!</v>
      </c>
      <c r="D25" s="15" t="e">
        <f>#REF!</f>
        <v>#REF!</v>
      </c>
      <c r="E25" s="15" t="e">
        <f>#REF!</f>
        <v>#REF!</v>
      </c>
      <c r="F25" s="59" t="e">
        <f>#REF!</f>
        <v>#REF!</v>
      </c>
      <c r="G25" s="15" t="e">
        <f>#REF!</f>
        <v>#REF!</v>
      </c>
      <c r="H25" s="15" t="e">
        <f>#REF!</f>
        <v>#REF!</v>
      </c>
    </row>
    <row r="26" spans="1:8">
      <c r="A26" s="60" t="e">
        <f>#REF!</f>
        <v>#REF!</v>
      </c>
      <c r="B26" s="15" t="e">
        <f>#REF!</f>
        <v>#REF!</v>
      </c>
      <c r="C26" s="15" t="e">
        <f>#REF!</f>
        <v>#REF!</v>
      </c>
      <c r="D26" s="15" t="e">
        <f>#REF!</f>
        <v>#REF!</v>
      </c>
      <c r="E26" s="15" t="e">
        <f>#REF!</f>
        <v>#REF!</v>
      </c>
      <c r="F26" s="59" t="e">
        <f>#REF!</f>
        <v>#REF!</v>
      </c>
      <c r="G26" s="15" t="e">
        <f>#REF!</f>
        <v>#REF!</v>
      </c>
      <c r="H26" s="15" t="e">
        <f>#REF!</f>
        <v>#REF!</v>
      </c>
    </row>
    <row r="27" spans="1:8">
      <c r="A27" s="60" t="e">
        <f>#REF!</f>
        <v>#REF!</v>
      </c>
      <c r="B27" s="15" t="e">
        <f>#REF!</f>
        <v>#REF!</v>
      </c>
      <c r="C27" s="15" t="e">
        <f>#REF!</f>
        <v>#REF!</v>
      </c>
      <c r="D27" s="15" t="e">
        <f>#REF!</f>
        <v>#REF!</v>
      </c>
      <c r="E27" s="15" t="e">
        <f>#REF!</f>
        <v>#REF!</v>
      </c>
      <c r="F27" s="59" t="e">
        <f>#REF!</f>
        <v>#REF!</v>
      </c>
      <c r="G27" s="15" t="e">
        <f>#REF!</f>
        <v>#REF!</v>
      </c>
      <c r="H27" s="15" t="e">
        <f>#REF!</f>
        <v>#REF!</v>
      </c>
    </row>
    <row r="28" spans="1:8">
      <c r="A28" s="60">
        <f>'PartLib Table'!C39</f>
        <v>0</v>
      </c>
      <c r="B28" s="15" t="str">
        <f>'PartLib Table'!K39</f>
        <v/>
      </c>
      <c r="C28" s="15">
        <f>'PartLib Table'!L39</f>
        <v>0</v>
      </c>
      <c r="D28" s="15">
        <f>'PartLib Table'!M39</f>
        <v>0</v>
      </c>
      <c r="E28" s="15">
        <f>'PartLib Table'!N39</f>
        <v>0</v>
      </c>
      <c r="F28" s="59">
        <f>'PartLib Table'!O39</f>
        <v>0</v>
      </c>
      <c r="G28" s="15">
        <f>'PartLib Table'!P39</f>
        <v>0</v>
      </c>
      <c r="H28" s="15" t="str">
        <f>'PartLib Table'!Q39</f>
        <v/>
      </c>
    </row>
    <row r="29" spans="1:8">
      <c r="A29" s="60">
        <f>'PartLib Table'!C40</f>
        <v>0</v>
      </c>
      <c r="B29" s="15" t="str">
        <f>'PartLib Table'!K40</f>
        <v/>
      </c>
      <c r="C29" s="15">
        <f>'PartLib Table'!L40</f>
        <v>0</v>
      </c>
      <c r="D29" s="15">
        <f>'PartLib Table'!M40</f>
        <v>0</v>
      </c>
      <c r="E29" s="15">
        <f>'PartLib Table'!N40</f>
        <v>0</v>
      </c>
      <c r="F29" s="59">
        <f>'PartLib Table'!O40</f>
        <v>0</v>
      </c>
      <c r="G29" s="15">
        <f>'PartLib Table'!P40</f>
        <v>0</v>
      </c>
      <c r="H29" s="15" t="str">
        <f>'PartLib Table'!Q40</f>
        <v/>
      </c>
    </row>
    <row r="30" spans="1:8">
      <c r="A30" s="60">
        <f>'PartLib Table'!C41</f>
        <v>0</v>
      </c>
      <c r="B30" s="15" t="str">
        <f>'PartLib Table'!K41</f>
        <v/>
      </c>
      <c r="C30" s="15">
        <f>'PartLib Table'!L41</f>
        <v>0</v>
      </c>
      <c r="D30" s="15">
        <f>'PartLib Table'!M41</f>
        <v>0</v>
      </c>
      <c r="E30" s="15">
        <f>'PartLib Table'!N41</f>
        <v>0</v>
      </c>
      <c r="F30" s="59">
        <f>'PartLib Table'!O41</f>
        <v>0</v>
      </c>
      <c r="G30" s="15">
        <f>'PartLib Table'!P41</f>
        <v>0</v>
      </c>
      <c r="H30" s="15" t="str">
        <f>'PartLib Table'!Q41</f>
        <v/>
      </c>
    </row>
    <row r="31" spans="1:8">
      <c r="A31" s="60">
        <f>'PartLib Table'!C42</f>
        <v>0</v>
      </c>
      <c r="B31" s="15" t="str">
        <f>'PartLib Table'!K42</f>
        <v/>
      </c>
      <c r="C31" s="15">
        <f>'PartLib Table'!L42</f>
        <v>0</v>
      </c>
      <c r="D31" s="15">
        <f>'PartLib Table'!M42</f>
        <v>0</v>
      </c>
      <c r="E31" s="15">
        <f>'PartLib Table'!N42</f>
        <v>0</v>
      </c>
      <c r="F31" s="59">
        <f>'PartLib Table'!O42</f>
        <v>0</v>
      </c>
      <c r="G31" s="15">
        <f>'PartLib Table'!P42</f>
        <v>0</v>
      </c>
      <c r="H31" s="15" t="str">
        <f>'PartLib Table'!Q42</f>
        <v/>
      </c>
    </row>
    <row r="32" spans="1:8">
      <c r="A32" s="60">
        <f>'PartLib Table'!C43</f>
        <v>0</v>
      </c>
      <c r="B32" s="15" t="str">
        <f>'PartLib Table'!K43</f>
        <v/>
      </c>
      <c r="C32" s="15">
        <f>'PartLib Table'!L43</f>
        <v>0</v>
      </c>
      <c r="D32" s="15">
        <f>'PartLib Table'!M43</f>
        <v>0</v>
      </c>
      <c r="E32" s="15">
        <f>'PartLib Table'!N43</f>
        <v>0</v>
      </c>
      <c r="F32" s="59">
        <f>'PartLib Table'!O43</f>
        <v>0</v>
      </c>
      <c r="G32" s="15">
        <f>'PartLib Table'!P43</f>
        <v>0</v>
      </c>
      <c r="H32" s="15" t="str">
        <f>'PartLib Table'!Q43</f>
        <v/>
      </c>
    </row>
    <row r="33" spans="1:8">
      <c r="A33" s="60">
        <f>'PartLib Table'!C44</f>
        <v>0</v>
      </c>
      <c r="B33" s="15" t="str">
        <f>'PartLib Table'!K44</f>
        <v/>
      </c>
      <c r="C33" s="15">
        <f>'PartLib Table'!L44</f>
        <v>0</v>
      </c>
      <c r="D33" s="15">
        <f>'PartLib Table'!M44</f>
        <v>0</v>
      </c>
      <c r="E33" s="15">
        <f>'PartLib Table'!N44</f>
        <v>0</v>
      </c>
      <c r="F33" s="59">
        <f>'PartLib Table'!O44</f>
        <v>0</v>
      </c>
      <c r="G33" s="15">
        <f>'PartLib Table'!P44</f>
        <v>0</v>
      </c>
      <c r="H33" s="15" t="str">
        <f>'PartLib Table'!Q44</f>
        <v/>
      </c>
    </row>
    <row r="34" spans="1:8">
      <c r="A34" s="60">
        <f>'PartLib Table'!C45</f>
        <v>0</v>
      </c>
      <c r="B34" s="15" t="str">
        <f>'PartLib Table'!K45</f>
        <v/>
      </c>
      <c r="C34" s="15">
        <f>'PartLib Table'!L45</f>
        <v>0</v>
      </c>
      <c r="D34" s="15">
        <f>'PartLib Table'!M45</f>
        <v>0</v>
      </c>
      <c r="E34" s="15">
        <f>'PartLib Table'!N45</f>
        <v>0</v>
      </c>
      <c r="F34" s="59">
        <f>'PartLib Table'!O45</f>
        <v>0</v>
      </c>
      <c r="G34" s="15">
        <f>'PartLib Table'!P45</f>
        <v>0</v>
      </c>
      <c r="H34" s="15" t="str">
        <f>'PartLib Table'!Q45</f>
        <v/>
      </c>
    </row>
    <row r="35" spans="1:8">
      <c r="A35" s="60">
        <f>'PartLib Table'!C46</f>
        <v>0</v>
      </c>
      <c r="B35" s="15" t="str">
        <f>'PartLib Table'!K46</f>
        <v/>
      </c>
      <c r="C35" s="15">
        <f>'PartLib Table'!L46</f>
        <v>0</v>
      </c>
      <c r="D35" s="15">
        <f>'PartLib Table'!M46</f>
        <v>0</v>
      </c>
      <c r="E35" s="15">
        <f>'PartLib Table'!N46</f>
        <v>0</v>
      </c>
      <c r="F35" s="59">
        <f>'PartLib Table'!O46</f>
        <v>0</v>
      </c>
      <c r="G35" s="15">
        <f>'PartLib Table'!P46</f>
        <v>0</v>
      </c>
      <c r="H35" s="15" t="str">
        <f>'PartLib Table'!Q46</f>
        <v/>
      </c>
    </row>
    <row r="36" spans="1:8">
      <c r="A36" s="60">
        <f>'PartLib Table'!C47</f>
        <v>0</v>
      </c>
      <c r="B36" s="15" t="str">
        <f>'PartLib Table'!K47</f>
        <v/>
      </c>
      <c r="C36" s="15">
        <f>'PartLib Table'!L47</f>
        <v>0</v>
      </c>
      <c r="D36" s="15">
        <f>'PartLib Table'!M47</f>
        <v>0</v>
      </c>
      <c r="E36" s="15">
        <f>'PartLib Table'!N47</f>
        <v>0</v>
      </c>
      <c r="F36" s="59">
        <f>'PartLib Table'!O47</f>
        <v>0</v>
      </c>
      <c r="G36" s="15">
        <f>'PartLib Table'!P47</f>
        <v>0</v>
      </c>
      <c r="H36" s="15" t="str">
        <f>'PartLib Table'!Q47</f>
        <v/>
      </c>
    </row>
    <row r="37" spans="1:8">
      <c r="A37" s="60">
        <f>'PartLib Table'!C48</f>
        <v>0</v>
      </c>
      <c r="B37" s="15" t="str">
        <f>'PartLib Table'!K48</f>
        <v/>
      </c>
      <c r="C37" s="15">
        <f>'PartLib Table'!L48</f>
        <v>0</v>
      </c>
      <c r="D37" s="15">
        <f>'PartLib Table'!M48</f>
        <v>0</v>
      </c>
      <c r="E37" s="15">
        <f>'PartLib Table'!N48</f>
        <v>0</v>
      </c>
      <c r="F37" s="59">
        <f>'PartLib Table'!O48</f>
        <v>0</v>
      </c>
      <c r="G37" s="15">
        <f>'PartLib Table'!P48</f>
        <v>0</v>
      </c>
      <c r="H37" s="15" t="str">
        <f>'PartLib Table'!Q48</f>
        <v/>
      </c>
    </row>
    <row r="38" spans="1:8">
      <c r="A38" s="60">
        <f>'PartLib Table'!C49</f>
        <v>0</v>
      </c>
      <c r="B38" s="15" t="str">
        <f>'PartLib Table'!K49</f>
        <v/>
      </c>
      <c r="C38" s="15">
        <f>'PartLib Table'!L49</f>
        <v>0</v>
      </c>
      <c r="D38" s="15">
        <f>'PartLib Table'!M49</f>
        <v>0</v>
      </c>
      <c r="E38" s="15">
        <f>'PartLib Table'!N49</f>
        <v>0</v>
      </c>
      <c r="F38" s="59">
        <f>'PartLib Table'!O49</f>
        <v>0</v>
      </c>
      <c r="G38" s="15">
        <f>'PartLib Table'!P49</f>
        <v>0</v>
      </c>
      <c r="H38" s="15" t="str">
        <f>'PartLib Table'!Q49</f>
        <v/>
      </c>
    </row>
    <row r="39" spans="1:8">
      <c r="A39" s="60">
        <f>'PartLib Table'!C50</f>
        <v>0</v>
      </c>
      <c r="B39" s="15" t="str">
        <f>'PartLib Table'!K50</f>
        <v/>
      </c>
      <c r="C39" s="15">
        <f>'PartLib Table'!L50</f>
        <v>0</v>
      </c>
      <c r="D39" s="15">
        <f>'PartLib Table'!M50</f>
        <v>0</v>
      </c>
      <c r="E39" s="15">
        <f>'PartLib Table'!N50</f>
        <v>0</v>
      </c>
      <c r="F39" s="59">
        <f>'PartLib Table'!O50</f>
        <v>0</v>
      </c>
      <c r="G39" s="15">
        <f>'PartLib Table'!P50</f>
        <v>0</v>
      </c>
      <c r="H39" s="15" t="str">
        <f>'PartLib Table'!Q50</f>
        <v/>
      </c>
    </row>
    <row r="40" spans="1:8">
      <c r="A40" s="60">
        <f>'PartLib Table'!C51</f>
        <v>0</v>
      </c>
      <c r="B40" s="15" t="str">
        <f>'PartLib Table'!K51</f>
        <v/>
      </c>
      <c r="C40" s="15">
        <f>'PartLib Table'!L51</f>
        <v>0</v>
      </c>
      <c r="D40" s="15">
        <f>'PartLib Table'!M51</f>
        <v>0</v>
      </c>
      <c r="E40" s="15">
        <f>'PartLib Table'!N51</f>
        <v>0</v>
      </c>
      <c r="F40" s="59">
        <f>'PartLib Table'!O51</f>
        <v>0</v>
      </c>
      <c r="G40" s="15">
        <f>'PartLib Table'!P51</f>
        <v>0</v>
      </c>
      <c r="H40" s="15" t="str">
        <f>'PartLib Table'!Q51</f>
        <v/>
      </c>
    </row>
    <row r="41" spans="1:8">
      <c r="A41" s="60">
        <f>'PartLib Table'!C52</f>
        <v>0</v>
      </c>
      <c r="B41" s="15" t="str">
        <f>'PartLib Table'!K52</f>
        <v/>
      </c>
      <c r="C41" s="15">
        <f>'PartLib Table'!L52</f>
        <v>0</v>
      </c>
      <c r="D41" s="15">
        <f>'PartLib Table'!M52</f>
        <v>0</v>
      </c>
      <c r="E41" s="15">
        <f>'PartLib Table'!N52</f>
        <v>0</v>
      </c>
      <c r="F41" s="59">
        <f>'PartLib Table'!O52</f>
        <v>0</v>
      </c>
      <c r="G41" s="15">
        <f>'PartLib Table'!P52</f>
        <v>0</v>
      </c>
      <c r="H41" s="15" t="str">
        <f>'PartLib Table'!Q52</f>
        <v/>
      </c>
    </row>
    <row r="42" spans="1:8">
      <c r="A42" s="60">
        <f>'PartLib Table'!C53</f>
        <v>0</v>
      </c>
      <c r="B42" s="15" t="str">
        <f>'PartLib Table'!K53</f>
        <v/>
      </c>
      <c r="C42" s="15">
        <f>'PartLib Table'!L53</f>
        <v>0</v>
      </c>
      <c r="D42" s="15">
        <f>'PartLib Table'!M53</f>
        <v>0</v>
      </c>
      <c r="E42" s="15">
        <f>'PartLib Table'!N53</f>
        <v>0</v>
      </c>
      <c r="F42" s="59">
        <f>'PartLib Table'!O53</f>
        <v>0</v>
      </c>
      <c r="G42" s="15">
        <f>'PartLib Table'!P53</f>
        <v>0</v>
      </c>
      <c r="H42" s="15" t="str">
        <f>'PartLib Table'!Q53</f>
        <v/>
      </c>
    </row>
    <row r="43" spans="1:8">
      <c r="A43" s="60">
        <f>'PartLib Table'!C54</f>
        <v>0</v>
      </c>
      <c r="B43" s="15" t="str">
        <f>'PartLib Table'!K54</f>
        <v/>
      </c>
      <c r="C43" s="15">
        <f>'PartLib Table'!L54</f>
        <v>0</v>
      </c>
      <c r="D43" s="15">
        <f>'PartLib Table'!M54</f>
        <v>0</v>
      </c>
      <c r="E43" s="15">
        <f>'PartLib Table'!N54</f>
        <v>0</v>
      </c>
      <c r="F43" s="59">
        <f>'PartLib Table'!O54</f>
        <v>0</v>
      </c>
      <c r="G43" s="15">
        <f>'PartLib Table'!P54</f>
        <v>0</v>
      </c>
      <c r="H43" s="15" t="str">
        <f>'PartLib Table'!Q54</f>
        <v/>
      </c>
    </row>
    <row r="44" spans="1:8">
      <c r="A44" s="60">
        <f>'PartLib Table'!C55</f>
        <v>0</v>
      </c>
      <c r="B44" s="15" t="str">
        <f>'PartLib Table'!K55</f>
        <v/>
      </c>
      <c r="C44" s="15">
        <f>'PartLib Table'!L55</f>
        <v>0</v>
      </c>
      <c r="D44" s="15">
        <f>'PartLib Table'!M55</f>
        <v>0</v>
      </c>
      <c r="E44" s="15">
        <f>'PartLib Table'!N55</f>
        <v>0</v>
      </c>
      <c r="F44" s="59">
        <f>'PartLib Table'!O55</f>
        <v>0</v>
      </c>
      <c r="G44" s="15">
        <f>'PartLib Table'!P55</f>
        <v>0</v>
      </c>
      <c r="H44" s="15" t="str">
        <f>'PartLib Table'!Q55</f>
        <v/>
      </c>
    </row>
    <row r="45" spans="1:8">
      <c r="A45" s="60">
        <f>'PartLib Table'!C56</f>
        <v>0</v>
      </c>
      <c r="B45" s="15" t="str">
        <f>'PartLib Table'!K56</f>
        <v/>
      </c>
      <c r="C45" s="15">
        <f>'PartLib Table'!L56</f>
        <v>0</v>
      </c>
      <c r="D45" s="15">
        <f>'PartLib Table'!M56</f>
        <v>0</v>
      </c>
      <c r="E45" s="15">
        <f>'PartLib Table'!N56</f>
        <v>0</v>
      </c>
      <c r="F45" s="59">
        <f>'PartLib Table'!O56</f>
        <v>0</v>
      </c>
      <c r="G45" s="15">
        <f>'PartLib Table'!P56</f>
        <v>0</v>
      </c>
      <c r="H45" s="15" t="str">
        <f>'PartLib Table'!Q56</f>
        <v/>
      </c>
    </row>
    <row r="46" spans="1:8">
      <c r="A46" s="60">
        <f>'PartLib Table'!C57</f>
        <v>0</v>
      </c>
      <c r="B46" s="15" t="str">
        <f>'PartLib Table'!K57</f>
        <v/>
      </c>
      <c r="C46" s="15">
        <f>'PartLib Table'!L57</f>
        <v>0</v>
      </c>
      <c r="D46" s="15">
        <f>'PartLib Table'!M57</f>
        <v>0</v>
      </c>
      <c r="E46" s="15">
        <f>'PartLib Table'!N57</f>
        <v>0</v>
      </c>
      <c r="F46" s="59">
        <f>'PartLib Table'!O57</f>
        <v>0</v>
      </c>
      <c r="G46" s="15">
        <f>'PartLib Table'!P57</f>
        <v>0</v>
      </c>
      <c r="H46" s="15" t="str">
        <f>'PartLib Table'!Q57</f>
        <v/>
      </c>
    </row>
    <row r="47" spans="1:8">
      <c r="A47" s="60">
        <f>'PartLib Table'!C58</f>
        <v>0</v>
      </c>
      <c r="B47" s="15" t="str">
        <f>'PartLib Table'!K58</f>
        <v/>
      </c>
      <c r="C47" s="15">
        <f>'PartLib Table'!L58</f>
        <v>0</v>
      </c>
      <c r="D47" s="15">
        <f>'PartLib Table'!M58</f>
        <v>0</v>
      </c>
      <c r="E47" s="15">
        <f>'PartLib Table'!N58</f>
        <v>0</v>
      </c>
      <c r="F47" s="59">
        <f>'PartLib Table'!O58</f>
        <v>0</v>
      </c>
      <c r="G47" s="15">
        <f>'PartLib Table'!P58</f>
        <v>0</v>
      </c>
      <c r="H47" s="15" t="str">
        <f>'PartLib Table'!Q58</f>
        <v/>
      </c>
    </row>
    <row r="48" spans="1:8">
      <c r="A48" s="60">
        <f>'PartLib Table'!C59</f>
        <v>0</v>
      </c>
      <c r="B48" s="15" t="str">
        <f>'PartLib Table'!K59</f>
        <v/>
      </c>
      <c r="C48" s="15">
        <f>'PartLib Table'!L59</f>
        <v>0</v>
      </c>
      <c r="D48" s="15">
        <f>'PartLib Table'!M59</f>
        <v>0</v>
      </c>
      <c r="E48" s="15">
        <f>'PartLib Table'!N59</f>
        <v>0</v>
      </c>
      <c r="F48" s="59">
        <f>'PartLib Table'!O59</f>
        <v>0</v>
      </c>
      <c r="G48" s="15">
        <f>'PartLib Table'!P59</f>
        <v>0</v>
      </c>
      <c r="H48" s="15" t="str">
        <f>'PartLib Table'!Q59</f>
        <v/>
      </c>
    </row>
    <row r="49" spans="1:8">
      <c r="A49" s="60">
        <f>'PartLib Table'!C60</f>
        <v>0</v>
      </c>
      <c r="B49" s="15" t="str">
        <f>'PartLib Table'!K60</f>
        <v/>
      </c>
      <c r="C49" s="15">
        <f>'PartLib Table'!L60</f>
        <v>0</v>
      </c>
      <c r="D49" s="15">
        <f>'PartLib Table'!M60</f>
        <v>0</v>
      </c>
      <c r="E49" s="15">
        <f>'PartLib Table'!N60</f>
        <v>0</v>
      </c>
      <c r="F49" s="59">
        <f>'PartLib Table'!O60</f>
        <v>0</v>
      </c>
      <c r="G49" s="15">
        <f>'PartLib Table'!P60</f>
        <v>0</v>
      </c>
      <c r="H49" s="15" t="str">
        <f>'PartLib Table'!Q60</f>
        <v/>
      </c>
    </row>
    <row r="50" spans="1:8">
      <c r="A50" s="60">
        <f>'PartLib Table'!C61</f>
        <v>0</v>
      </c>
      <c r="B50" s="15" t="str">
        <f>'PartLib Table'!K61</f>
        <v/>
      </c>
      <c r="C50" s="15">
        <f>'PartLib Table'!L61</f>
        <v>0</v>
      </c>
      <c r="D50" s="15">
        <f>'PartLib Table'!M61</f>
        <v>0</v>
      </c>
      <c r="E50" s="15">
        <f>'PartLib Table'!N61</f>
        <v>0</v>
      </c>
      <c r="F50" s="59">
        <f>'PartLib Table'!O61</f>
        <v>0</v>
      </c>
      <c r="G50" s="15">
        <f>'PartLib Table'!P61</f>
        <v>0</v>
      </c>
      <c r="H50" s="15" t="str">
        <f>'PartLib Table'!Q61</f>
        <v/>
      </c>
    </row>
    <row r="51" spans="1:8">
      <c r="A51" s="60">
        <f>'PartLib Table'!C62</f>
        <v>0</v>
      </c>
      <c r="B51" s="15" t="str">
        <f>'PartLib Table'!K62</f>
        <v/>
      </c>
      <c r="C51" s="15">
        <f>'PartLib Table'!L62</f>
        <v>0</v>
      </c>
      <c r="D51" s="15">
        <f>'PartLib Table'!M62</f>
        <v>0</v>
      </c>
      <c r="E51" s="15">
        <f>'PartLib Table'!N62</f>
        <v>0</v>
      </c>
      <c r="F51" s="59">
        <f>'PartLib Table'!O62</f>
        <v>0</v>
      </c>
      <c r="G51" s="15">
        <f>'PartLib Table'!P62</f>
        <v>0</v>
      </c>
      <c r="H51" s="15" t="str">
        <f>'PartLib Table'!Q62</f>
        <v/>
      </c>
    </row>
    <row r="52" spans="1:8">
      <c r="A52" s="60">
        <f>'PartLib Table'!C63</f>
        <v>0</v>
      </c>
      <c r="B52" s="15" t="str">
        <f>'PartLib Table'!K63</f>
        <v/>
      </c>
      <c r="C52" s="15">
        <f>'PartLib Table'!L63</f>
        <v>0</v>
      </c>
      <c r="D52" s="15">
        <f>'PartLib Table'!M63</f>
        <v>0</v>
      </c>
      <c r="E52" s="15">
        <f>'PartLib Table'!N63</f>
        <v>0</v>
      </c>
      <c r="F52" s="59">
        <f>'PartLib Table'!O63</f>
        <v>0</v>
      </c>
      <c r="G52" s="15">
        <f>'PartLib Table'!P63</f>
        <v>0</v>
      </c>
      <c r="H52" s="15" t="str">
        <f>'PartLib Table'!Q63</f>
        <v/>
      </c>
    </row>
    <row r="53" spans="1:8">
      <c r="A53" s="60">
        <f>'PartLib Table'!C64</f>
        <v>0</v>
      </c>
      <c r="B53" s="15" t="str">
        <f>'PartLib Table'!K64</f>
        <v/>
      </c>
      <c r="C53" s="15">
        <f>'PartLib Table'!L64</f>
        <v>0</v>
      </c>
      <c r="D53" s="15">
        <f>'PartLib Table'!M64</f>
        <v>0</v>
      </c>
      <c r="E53" s="15">
        <f>'PartLib Table'!N64</f>
        <v>0</v>
      </c>
      <c r="F53" s="59">
        <f>'PartLib Table'!O64</f>
        <v>0</v>
      </c>
      <c r="G53" s="15">
        <f>'PartLib Table'!P64</f>
        <v>0</v>
      </c>
      <c r="H53" s="15" t="str">
        <f>'PartLib Table'!Q64</f>
        <v/>
      </c>
    </row>
    <row r="54" spans="1:8">
      <c r="A54" s="60">
        <f>'PartLib Table'!C65</f>
        <v>0</v>
      </c>
      <c r="B54" s="15" t="str">
        <f>'PartLib Table'!K65</f>
        <v/>
      </c>
      <c r="C54" s="15">
        <f>'PartLib Table'!L65</f>
        <v>0</v>
      </c>
      <c r="D54" s="15">
        <f>'PartLib Table'!M65</f>
        <v>0</v>
      </c>
      <c r="E54" s="15">
        <f>'PartLib Table'!N65</f>
        <v>0</v>
      </c>
      <c r="F54" s="59">
        <f>'PartLib Table'!O65</f>
        <v>0</v>
      </c>
      <c r="G54" s="15">
        <f>'PartLib Table'!P65</f>
        <v>0</v>
      </c>
      <c r="H54" s="15" t="str">
        <f>'PartLib Table'!Q65</f>
        <v/>
      </c>
    </row>
    <row r="55" spans="1:8">
      <c r="A55" s="60">
        <f>'PartLib Table'!C66</f>
        <v>0</v>
      </c>
      <c r="B55" s="15" t="str">
        <f>'PartLib Table'!K66</f>
        <v/>
      </c>
      <c r="C55" s="15">
        <f>'PartLib Table'!L66</f>
        <v>0</v>
      </c>
      <c r="D55" s="15">
        <f>'PartLib Table'!M66</f>
        <v>0</v>
      </c>
      <c r="E55" s="15">
        <f>'PartLib Table'!N66</f>
        <v>0</v>
      </c>
      <c r="F55" s="59">
        <f>'PartLib Table'!O66</f>
        <v>0</v>
      </c>
      <c r="G55" s="15">
        <f>'PartLib Table'!P66</f>
        <v>0</v>
      </c>
      <c r="H55" s="15" t="str">
        <f>'PartLib Table'!Q66</f>
        <v/>
      </c>
    </row>
    <row r="56" spans="1:8">
      <c r="A56" s="60">
        <f>'PartLib Table'!C67</f>
        <v>0</v>
      </c>
      <c r="B56" s="15" t="str">
        <f>'PartLib Table'!K67</f>
        <v/>
      </c>
      <c r="C56" s="15">
        <f>'PartLib Table'!L67</f>
        <v>0</v>
      </c>
      <c r="D56" s="15">
        <f>'PartLib Table'!M67</f>
        <v>0</v>
      </c>
      <c r="E56" s="15">
        <f>'PartLib Table'!N67</f>
        <v>0</v>
      </c>
      <c r="F56" s="59">
        <f>'PartLib Table'!O67</f>
        <v>0</v>
      </c>
      <c r="G56" s="15">
        <f>'PartLib Table'!P67</f>
        <v>0</v>
      </c>
      <c r="H56" s="15" t="str">
        <f>'PartLib Table'!Q67</f>
        <v/>
      </c>
    </row>
    <row r="57" spans="1:8">
      <c r="A57" s="60">
        <f>'PartLib Table'!C68</f>
        <v>0</v>
      </c>
      <c r="B57" s="15" t="str">
        <f>'PartLib Table'!K68</f>
        <v/>
      </c>
      <c r="C57" s="15">
        <f>'PartLib Table'!L68</f>
        <v>0</v>
      </c>
      <c r="D57" s="15">
        <f>'PartLib Table'!M68</f>
        <v>0</v>
      </c>
      <c r="E57" s="15">
        <f>'PartLib Table'!N68</f>
        <v>0</v>
      </c>
      <c r="F57" s="59">
        <f>'PartLib Table'!O68</f>
        <v>0</v>
      </c>
      <c r="G57" s="15">
        <f>'PartLib Table'!P68</f>
        <v>0</v>
      </c>
      <c r="H57" s="15" t="str">
        <f>'PartLib Table'!Q68</f>
        <v/>
      </c>
    </row>
    <row r="58" spans="1:8">
      <c r="A58" s="60">
        <f>'PartLib Table'!C69</f>
        <v>0</v>
      </c>
      <c r="B58" s="15" t="str">
        <f>'PartLib Table'!K69</f>
        <v/>
      </c>
      <c r="C58" s="15">
        <f>'PartLib Table'!L69</f>
        <v>0</v>
      </c>
      <c r="D58" s="15">
        <f>'PartLib Table'!M69</f>
        <v>0</v>
      </c>
      <c r="E58" s="15">
        <f>'PartLib Table'!N69</f>
        <v>0</v>
      </c>
      <c r="F58" s="59">
        <f>'PartLib Table'!O69</f>
        <v>0</v>
      </c>
      <c r="G58" s="15">
        <f>'PartLib Table'!P69</f>
        <v>0</v>
      </c>
      <c r="H58" s="15" t="str">
        <f>'PartLib Table'!Q69</f>
        <v/>
      </c>
    </row>
    <row r="59" spans="1:8">
      <c r="A59" s="60">
        <f>'PartLib Table'!C70</f>
        <v>0</v>
      </c>
      <c r="B59" s="15" t="str">
        <f>'PartLib Table'!K70</f>
        <v/>
      </c>
      <c r="C59" s="15">
        <f>'PartLib Table'!L70</f>
        <v>0</v>
      </c>
      <c r="D59" s="15">
        <f>'PartLib Table'!M70</f>
        <v>0</v>
      </c>
      <c r="E59" s="15">
        <f>'PartLib Table'!N70</f>
        <v>0</v>
      </c>
      <c r="F59" s="59">
        <f>'PartLib Table'!O70</f>
        <v>0</v>
      </c>
      <c r="G59" s="15">
        <f>'PartLib Table'!P70</f>
        <v>0</v>
      </c>
      <c r="H59" s="15" t="str">
        <f>'PartLib Table'!Q70</f>
        <v/>
      </c>
    </row>
    <row r="60" spans="1:8">
      <c r="A60" s="60">
        <f>'PartLib Table'!C71</f>
        <v>0</v>
      </c>
      <c r="B60" s="15" t="str">
        <f>'PartLib Table'!K71</f>
        <v/>
      </c>
      <c r="C60" s="15">
        <f>'PartLib Table'!L71</f>
        <v>0</v>
      </c>
      <c r="D60" s="15">
        <f>'PartLib Table'!M71</f>
        <v>0</v>
      </c>
      <c r="E60" s="15">
        <f>'PartLib Table'!N71</f>
        <v>0</v>
      </c>
      <c r="F60" s="59">
        <f>'PartLib Table'!O71</f>
        <v>0</v>
      </c>
      <c r="G60" s="15">
        <f>'PartLib Table'!P71</f>
        <v>0</v>
      </c>
      <c r="H60" s="15" t="str">
        <f>'PartLib Table'!Q71</f>
        <v/>
      </c>
    </row>
    <row r="61" spans="1:8">
      <c r="A61" s="60">
        <f>'PartLib Table'!C72</f>
        <v>0</v>
      </c>
      <c r="B61" s="15" t="str">
        <f>'PartLib Table'!K72</f>
        <v/>
      </c>
      <c r="C61" s="15">
        <f>'PartLib Table'!L72</f>
        <v>0</v>
      </c>
      <c r="D61" s="15">
        <f>'PartLib Table'!M72</f>
        <v>0</v>
      </c>
      <c r="E61" s="15">
        <f>'PartLib Table'!N72</f>
        <v>0</v>
      </c>
      <c r="F61" s="59">
        <f>'PartLib Table'!O72</f>
        <v>0</v>
      </c>
      <c r="G61" s="15">
        <f>'PartLib Table'!P72</f>
        <v>0</v>
      </c>
      <c r="H61" s="15" t="str">
        <f>'PartLib Table'!Q72</f>
        <v/>
      </c>
    </row>
    <row r="62" spans="1:8">
      <c r="A62" s="60">
        <f>'PartLib Table'!C73</f>
        <v>0</v>
      </c>
      <c r="B62" s="15" t="str">
        <f>'PartLib Table'!K73</f>
        <v/>
      </c>
      <c r="C62" s="15">
        <f>'PartLib Table'!L73</f>
        <v>0</v>
      </c>
      <c r="D62" s="15">
        <f>'PartLib Table'!M73</f>
        <v>0</v>
      </c>
      <c r="E62" s="15">
        <f>'PartLib Table'!N73</f>
        <v>0</v>
      </c>
      <c r="F62" s="59">
        <f>'PartLib Table'!O73</f>
        <v>0</v>
      </c>
      <c r="G62" s="15">
        <f>'PartLib Table'!P73</f>
        <v>0</v>
      </c>
      <c r="H62" s="15" t="str">
        <f>'PartLib Table'!Q73</f>
        <v/>
      </c>
    </row>
    <row r="63" spans="1:8">
      <c r="A63" s="60">
        <f>'PartLib Table'!C74</f>
        <v>0</v>
      </c>
      <c r="B63" s="15" t="str">
        <f>'PartLib Table'!K74</f>
        <v/>
      </c>
      <c r="C63" s="15">
        <f>'PartLib Table'!L74</f>
        <v>0</v>
      </c>
      <c r="D63" s="15">
        <f>'PartLib Table'!M74</f>
        <v>0</v>
      </c>
      <c r="E63" s="15">
        <f>'PartLib Table'!N74</f>
        <v>0</v>
      </c>
      <c r="F63" s="59">
        <f>'PartLib Table'!O74</f>
        <v>0</v>
      </c>
      <c r="G63" s="15">
        <f>'PartLib Table'!P74</f>
        <v>0</v>
      </c>
      <c r="H63" s="15" t="str">
        <f>'PartLib Table'!Q74</f>
        <v/>
      </c>
    </row>
    <row r="64" spans="1:8">
      <c r="A64" s="60">
        <f>'PartLib Table'!C75</f>
        <v>0</v>
      </c>
      <c r="B64" s="15" t="str">
        <f>'PartLib Table'!K75</f>
        <v/>
      </c>
      <c r="C64" s="15">
        <f>'PartLib Table'!L75</f>
        <v>0</v>
      </c>
      <c r="D64" s="15">
        <f>'PartLib Table'!M75</f>
        <v>0</v>
      </c>
      <c r="E64" s="15">
        <f>'PartLib Table'!N75</f>
        <v>0</v>
      </c>
      <c r="F64" s="59">
        <f>'PartLib Table'!O75</f>
        <v>0</v>
      </c>
      <c r="G64" s="15">
        <f>'PartLib Table'!P75</f>
        <v>0</v>
      </c>
      <c r="H64" s="15" t="str">
        <f>'PartLib Table'!Q75</f>
        <v/>
      </c>
    </row>
    <row r="65" spans="1:8">
      <c r="A65" s="60">
        <f>'PartLib Table'!C76</f>
        <v>0</v>
      </c>
      <c r="B65" s="15" t="str">
        <f>'PartLib Table'!K76</f>
        <v/>
      </c>
      <c r="C65" s="15">
        <f>'PartLib Table'!L76</f>
        <v>0</v>
      </c>
      <c r="D65" s="15">
        <f>'PartLib Table'!M76</f>
        <v>0</v>
      </c>
      <c r="E65" s="15">
        <f>'PartLib Table'!N76</f>
        <v>0</v>
      </c>
      <c r="F65" s="59">
        <f>'PartLib Table'!O76</f>
        <v>0</v>
      </c>
      <c r="G65" s="15">
        <f>'PartLib Table'!P76</f>
        <v>0</v>
      </c>
      <c r="H65" s="15" t="str">
        <f>'PartLib Table'!Q76</f>
        <v/>
      </c>
    </row>
    <row r="66" spans="1:8">
      <c r="A66" s="60">
        <f>'PartLib Table'!C77</f>
        <v>0</v>
      </c>
      <c r="B66" s="15" t="str">
        <f>'PartLib Table'!K77</f>
        <v/>
      </c>
      <c r="C66" s="15">
        <f>'PartLib Table'!L77</f>
        <v>0</v>
      </c>
      <c r="D66" s="15">
        <f>'PartLib Table'!M77</f>
        <v>0</v>
      </c>
      <c r="E66" s="15">
        <f>'PartLib Table'!N77</f>
        <v>0</v>
      </c>
      <c r="F66" s="59">
        <f>'PartLib Table'!O77</f>
        <v>0</v>
      </c>
      <c r="G66" s="15">
        <f>'PartLib Table'!P77</f>
        <v>0</v>
      </c>
      <c r="H66" s="15" t="str">
        <f>'PartLib Table'!Q77</f>
        <v/>
      </c>
    </row>
    <row r="67" spans="1:8">
      <c r="A67" s="60">
        <f>'PartLib Table'!C78</f>
        <v>0</v>
      </c>
      <c r="B67" s="15" t="str">
        <f>'PartLib Table'!K78</f>
        <v/>
      </c>
      <c r="C67" s="15">
        <f>'PartLib Table'!L78</f>
        <v>0</v>
      </c>
      <c r="D67" s="15">
        <f>'PartLib Table'!M78</f>
        <v>0</v>
      </c>
      <c r="E67" s="15">
        <f>'PartLib Table'!N78</f>
        <v>0</v>
      </c>
      <c r="F67" s="59">
        <f>'PartLib Table'!O78</f>
        <v>0</v>
      </c>
      <c r="G67" s="15">
        <f>'PartLib Table'!P78</f>
        <v>0</v>
      </c>
      <c r="H67" s="15" t="str">
        <f>'PartLib Table'!Q78</f>
        <v/>
      </c>
    </row>
    <row r="68" spans="1:8">
      <c r="A68" s="60">
        <f>'PartLib Table'!C79</f>
        <v>0</v>
      </c>
      <c r="B68" s="15" t="str">
        <f>'PartLib Table'!K79</f>
        <v/>
      </c>
      <c r="C68" s="15">
        <f>'PartLib Table'!L79</f>
        <v>0</v>
      </c>
      <c r="D68" s="15">
        <f>'PartLib Table'!M79</f>
        <v>0</v>
      </c>
      <c r="E68" s="15">
        <f>'PartLib Table'!N79</f>
        <v>0</v>
      </c>
      <c r="F68" s="59">
        <f>'PartLib Table'!O79</f>
        <v>0</v>
      </c>
      <c r="G68" s="15">
        <f>'PartLib Table'!P79</f>
        <v>0</v>
      </c>
      <c r="H68" s="15" t="str">
        <f>'PartLib Table'!Q79</f>
        <v/>
      </c>
    </row>
    <row r="69" spans="1:8">
      <c r="A69" s="60">
        <f>'PartLib Table'!C80</f>
        <v>0</v>
      </c>
      <c r="B69" s="15" t="str">
        <f>'PartLib Table'!K80</f>
        <v/>
      </c>
      <c r="C69" s="15">
        <f>'PartLib Table'!L80</f>
        <v>0</v>
      </c>
      <c r="D69" s="15">
        <f>'PartLib Table'!M80</f>
        <v>0</v>
      </c>
      <c r="E69" s="15">
        <f>'PartLib Table'!N80</f>
        <v>0</v>
      </c>
      <c r="F69" s="59">
        <f>'PartLib Table'!O80</f>
        <v>0</v>
      </c>
      <c r="G69" s="15">
        <f>'PartLib Table'!P80</f>
        <v>0</v>
      </c>
      <c r="H69" s="15" t="str">
        <f>'PartLib Table'!Q80</f>
        <v/>
      </c>
    </row>
    <row r="70" spans="1:8">
      <c r="A70" s="60">
        <f>'PartLib Table'!C81</f>
        <v>0</v>
      </c>
      <c r="B70" s="15" t="str">
        <f>'PartLib Table'!K81</f>
        <v/>
      </c>
      <c r="C70" s="15">
        <f>'PartLib Table'!L81</f>
        <v>0</v>
      </c>
      <c r="D70" s="15">
        <f>'PartLib Table'!M81</f>
        <v>0</v>
      </c>
      <c r="E70" s="15">
        <f>'PartLib Table'!N81</f>
        <v>0</v>
      </c>
      <c r="F70" s="59">
        <f>'PartLib Table'!O81</f>
        <v>0</v>
      </c>
      <c r="G70" s="15">
        <f>'PartLib Table'!P81</f>
        <v>0</v>
      </c>
      <c r="H70" s="15" t="str">
        <f>'PartLib Table'!Q81</f>
        <v/>
      </c>
    </row>
    <row r="71" spans="1:8">
      <c r="A71" s="60">
        <f>'PartLib Table'!C82</f>
        <v>0</v>
      </c>
      <c r="B71" s="15" t="str">
        <f>'PartLib Table'!K82</f>
        <v/>
      </c>
      <c r="C71" s="15">
        <f>'PartLib Table'!L82</f>
        <v>0</v>
      </c>
      <c r="D71" s="15">
        <f>'PartLib Table'!M82</f>
        <v>0</v>
      </c>
      <c r="E71" s="15">
        <f>'PartLib Table'!N82</f>
        <v>0</v>
      </c>
      <c r="F71" s="59">
        <f>'PartLib Table'!O82</f>
        <v>0</v>
      </c>
      <c r="G71" s="15">
        <f>'PartLib Table'!P82</f>
        <v>0</v>
      </c>
      <c r="H71" s="15" t="str">
        <f>'PartLib Table'!Q82</f>
        <v/>
      </c>
    </row>
    <row r="72" spans="1:8">
      <c r="A72" s="60">
        <f>'PartLib Table'!C83</f>
        <v>0</v>
      </c>
      <c r="B72" s="15" t="str">
        <f>'PartLib Table'!K83</f>
        <v/>
      </c>
      <c r="C72" s="15">
        <f>'PartLib Table'!L83</f>
        <v>0</v>
      </c>
      <c r="D72" s="15">
        <f>'PartLib Table'!M83</f>
        <v>0</v>
      </c>
      <c r="E72" s="15">
        <f>'PartLib Table'!N83</f>
        <v>0</v>
      </c>
      <c r="F72" s="59">
        <f>'PartLib Table'!O83</f>
        <v>0</v>
      </c>
      <c r="G72" s="15">
        <f>'PartLib Table'!P83</f>
        <v>0</v>
      </c>
      <c r="H72" s="15" t="str">
        <f>'PartLib Table'!Q83</f>
        <v/>
      </c>
    </row>
    <row r="73" spans="1:8">
      <c r="A73" s="60">
        <f>'PartLib Table'!C84</f>
        <v>0</v>
      </c>
      <c r="B73" s="15" t="str">
        <f>'PartLib Table'!K84</f>
        <v/>
      </c>
      <c r="C73" s="15">
        <f>'PartLib Table'!L84</f>
        <v>0</v>
      </c>
      <c r="D73" s="15">
        <f>'PartLib Table'!M84</f>
        <v>0</v>
      </c>
      <c r="E73" s="15">
        <f>'PartLib Table'!N84</f>
        <v>0</v>
      </c>
      <c r="F73" s="59">
        <f>'PartLib Table'!O84</f>
        <v>0</v>
      </c>
      <c r="G73" s="15">
        <f>'PartLib Table'!P84</f>
        <v>0</v>
      </c>
      <c r="H73" s="15" t="str">
        <f>'PartLib Table'!Q84</f>
        <v/>
      </c>
    </row>
    <row r="74" spans="1:8">
      <c r="A74" s="60">
        <f>'PartLib Table'!C85</f>
        <v>0</v>
      </c>
      <c r="B74" s="15" t="str">
        <f>'PartLib Table'!K85</f>
        <v/>
      </c>
      <c r="C74" s="15">
        <f>'PartLib Table'!L85</f>
        <v>0</v>
      </c>
      <c r="D74" s="15">
        <f>'PartLib Table'!M85</f>
        <v>0</v>
      </c>
      <c r="E74" s="15">
        <f>'PartLib Table'!N85</f>
        <v>0</v>
      </c>
      <c r="F74" s="59">
        <f>'PartLib Table'!O85</f>
        <v>0</v>
      </c>
      <c r="G74" s="15">
        <f>'PartLib Table'!P85</f>
        <v>0</v>
      </c>
      <c r="H74" s="15" t="str">
        <f>'PartLib Table'!Q85</f>
        <v/>
      </c>
    </row>
    <row r="75" spans="1:8">
      <c r="A75" s="60">
        <f>'PartLib Table'!C86</f>
        <v>0</v>
      </c>
      <c r="B75" s="15" t="str">
        <f>'PartLib Table'!K86</f>
        <v/>
      </c>
      <c r="C75" s="15">
        <f>'PartLib Table'!L86</f>
        <v>0</v>
      </c>
      <c r="D75" s="15">
        <f>'PartLib Table'!M86</f>
        <v>0</v>
      </c>
      <c r="E75" s="15">
        <f>'PartLib Table'!N86</f>
        <v>0</v>
      </c>
      <c r="F75" s="59">
        <f>'PartLib Table'!O86</f>
        <v>0</v>
      </c>
      <c r="G75" s="15">
        <f>'PartLib Table'!P86</f>
        <v>0</v>
      </c>
      <c r="H75" s="15" t="str">
        <f>'PartLib Table'!Q86</f>
        <v/>
      </c>
    </row>
    <row r="76" spans="1:8">
      <c r="A76" s="60">
        <f>'PartLib Table'!C87</f>
        <v>0</v>
      </c>
      <c r="B76" s="15" t="str">
        <f>'PartLib Table'!K87</f>
        <v/>
      </c>
      <c r="C76" s="15">
        <f>'PartLib Table'!L87</f>
        <v>0</v>
      </c>
      <c r="D76" s="15">
        <f>'PartLib Table'!M87</f>
        <v>0</v>
      </c>
      <c r="E76" s="15">
        <f>'PartLib Table'!N87</f>
        <v>0</v>
      </c>
      <c r="F76" s="59">
        <f>'PartLib Table'!O87</f>
        <v>0</v>
      </c>
      <c r="G76" s="15">
        <f>'PartLib Table'!P87</f>
        <v>0</v>
      </c>
      <c r="H76" s="15" t="str">
        <f>'PartLib Table'!Q87</f>
        <v/>
      </c>
    </row>
    <row r="77" spans="1:8">
      <c r="A77" s="60">
        <f>'PartLib Table'!C88</f>
        <v>0</v>
      </c>
      <c r="B77" s="15" t="str">
        <f>'PartLib Table'!K88</f>
        <v/>
      </c>
      <c r="C77" s="15">
        <f>'PartLib Table'!L88</f>
        <v>0</v>
      </c>
      <c r="D77" s="15">
        <f>'PartLib Table'!M88</f>
        <v>0</v>
      </c>
      <c r="E77" s="15">
        <f>'PartLib Table'!N88</f>
        <v>0</v>
      </c>
      <c r="F77" s="59">
        <f>'PartLib Table'!O88</f>
        <v>0</v>
      </c>
      <c r="G77" s="15">
        <f>'PartLib Table'!P88</f>
        <v>0</v>
      </c>
      <c r="H77" s="15" t="str">
        <f>'PartLib Table'!Q88</f>
        <v/>
      </c>
    </row>
    <row r="78" spans="1:8">
      <c r="A78" s="60">
        <f>'PartLib Table'!C89</f>
        <v>0</v>
      </c>
      <c r="B78" s="15" t="str">
        <f>'PartLib Table'!K89</f>
        <v/>
      </c>
      <c r="C78" s="15">
        <f>'PartLib Table'!L89</f>
        <v>0</v>
      </c>
      <c r="D78" s="15">
        <f>'PartLib Table'!M89</f>
        <v>0</v>
      </c>
      <c r="E78" s="15">
        <f>'PartLib Table'!N89</f>
        <v>0</v>
      </c>
      <c r="F78" s="59">
        <f>'PartLib Table'!O89</f>
        <v>0</v>
      </c>
      <c r="G78" s="15">
        <f>'PartLib Table'!P89</f>
        <v>0</v>
      </c>
      <c r="H78" s="15" t="str">
        <f>'PartLib Table'!Q89</f>
        <v/>
      </c>
    </row>
    <row r="79" spans="1:8">
      <c r="A79" s="60">
        <f>'PartLib Table'!C90</f>
        <v>0</v>
      </c>
      <c r="B79" s="15" t="str">
        <f>'PartLib Table'!K90</f>
        <v/>
      </c>
      <c r="C79" s="15">
        <f>'PartLib Table'!L90</f>
        <v>0</v>
      </c>
      <c r="D79" s="15">
        <f>'PartLib Table'!M90</f>
        <v>0</v>
      </c>
      <c r="E79" s="15">
        <f>'PartLib Table'!N90</f>
        <v>0</v>
      </c>
      <c r="F79" s="59">
        <f>'PartLib Table'!O90</f>
        <v>0</v>
      </c>
      <c r="G79" s="15">
        <f>'PartLib Table'!P90</f>
        <v>0</v>
      </c>
      <c r="H79" s="15" t="str">
        <f>'PartLib Table'!Q90</f>
        <v/>
      </c>
    </row>
    <row r="80" spans="1:8">
      <c r="A80" s="60">
        <f>'PartLib Table'!C91</f>
        <v>0</v>
      </c>
      <c r="B80" s="15" t="str">
        <f>'PartLib Table'!K91</f>
        <v/>
      </c>
      <c r="C80" s="15">
        <f>'PartLib Table'!L91</f>
        <v>0</v>
      </c>
      <c r="D80" s="15">
        <f>'PartLib Table'!M91</f>
        <v>0</v>
      </c>
      <c r="E80" s="15">
        <f>'PartLib Table'!N91</f>
        <v>0</v>
      </c>
      <c r="F80" s="59">
        <f>'PartLib Table'!O91</f>
        <v>0</v>
      </c>
      <c r="G80" s="15">
        <f>'PartLib Table'!P91</f>
        <v>0</v>
      </c>
      <c r="H80" s="15" t="str">
        <f>'PartLib Table'!Q91</f>
        <v/>
      </c>
    </row>
    <row r="81" spans="1:8">
      <c r="A81" s="60">
        <f>'PartLib Table'!C92</f>
        <v>0</v>
      </c>
      <c r="B81" s="15" t="str">
        <f>'PartLib Table'!K92</f>
        <v/>
      </c>
      <c r="C81" s="15">
        <f>'PartLib Table'!L92</f>
        <v>0</v>
      </c>
      <c r="D81" s="15">
        <f>'PartLib Table'!M92</f>
        <v>0</v>
      </c>
      <c r="E81" s="15">
        <f>'PartLib Table'!N92</f>
        <v>0</v>
      </c>
      <c r="F81" s="59">
        <f>'PartLib Table'!O92</f>
        <v>0</v>
      </c>
      <c r="G81" s="15">
        <f>'PartLib Table'!P92</f>
        <v>0</v>
      </c>
      <c r="H81" s="15" t="str">
        <f>'PartLib Table'!Q92</f>
        <v/>
      </c>
    </row>
    <row r="82" spans="1:8">
      <c r="A82" s="60">
        <f>'PartLib Table'!C93</f>
        <v>0</v>
      </c>
      <c r="B82" s="15" t="str">
        <f>'PartLib Table'!K93</f>
        <v/>
      </c>
      <c r="C82" s="15">
        <f>'PartLib Table'!L93</f>
        <v>0</v>
      </c>
      <c r="D82" s="15">
        <f>'PartLib Table'!M93</f>
        <v>0</v>
      </c>
      <c r="E82" s="15">
        <f>'PartLib Table'!N93</f>
        <v>0</v>
      </c>
      <c r="F82" s="59">
        <f>'PartLib Table'!O93</f>
        <v>0</v>
      </c>
      <c r="G82" s="15">
        <f>'PartLib Table'!P93</f>
        <v>0</v>
      </c>
      <c r="H82" s="15" t="str">
        <f>'PartLib Table'!Q93</f>
        <v/>
      </c>
    </row>
    <row r="83" spans="1:8">
      <c r="A83" s="60">
        <f>'PartLib Table'!C94</f>
        <v>0</v>
      </c>
      <c r="B83" s="15" t="str">
        <f>'PartLib Table'!K94</f>
        <v/>
      </c>
      <c r="C83" s="15">
        <f>'PartLib Table'!L94</f>
        <v>0</v>
      </c>
      <c r="D83" s="15">
        <f>'PartLib Table'!M94</f>
        <v>0</v>
      </c>
      <c r="E83" s="15">
        <f>'PartLib Table'!N94</f>
        <v>0</v>
      </c>
      <c r="F83" s="59">
        <f>'PartLib Table'!O94</f>
        <v>0</v>
      </c>
      <c r="G83" s="15">
        <f>'PartLib Table'!P94</f>
        <v>0</v>
      </c>
      <c r="H83" s="15" t="str">
        <f>'PartLib Table'!Q94</f>
        <v/>
      </c>
    </row>
    <row r="84" spans="1:8">
      <c r="A84" s="60">
        <f>'PartLib Table'!C95</f>
        <v>0</v>
      </c>
      <c r="B84" s="15" t="str">
        <f>'PartLib Table'!K95</f>
        <v/>
      </c>
      <c r="C84" s="15">
        <f>'PartLib Table'!L95</f>
        <v>0</v>
      </c>
      <c r="D84" s="15">
        <f>'PartLib Table'!M95</f>
        <v>0</v>
      </c>
      <c r="E84" s="15">
        <f>'PartLib Table'!N95</f>
        <v>0</v>
      </c>
      <c r="F84" s="59">
        <f>'PartLib Table'!O95</f>
        <v>0</v>
      </c>
      <c r="G84" s="15">
        <f>'PartLib Table'!P95</f>
        <v>0</v>
      </c>
      <c r="H84" s="15" t="str">
        <f>'PartLib Table'!Q95</f>
        <v/>
      </c>
    </row>
    <row r="85" spans="1:8">
      <c r="A85" s="60">
        <f>'PartLib Table'!C96</f>
        <v>0</v>
      </c>
      <c r="B85" s="15" t="str">
        <f>'PartLib Table'!K96</f>
        <v/>
      </c>
      <c r="C85" s="15">
        <f>'PartLib Table'!L96</f>
        <v>0</v>
      </c>
      <c r="D85" s="15">
        <f>'PartLib Table'!M96</f>
        <v>0</v>
      </c>
      <c r="E85" s="15">
        <f>'PartLib Table'!N96</f>
        <v>0</v>
      </c>
      <c r="F85" s="59">
        <f>'PartLib Table'!O96</f>
        <v>0</v>
      </c>
      <c r="G85" s="15">
        <f>'PartLib Table'!P96</f>
        <v>0</v>
      </c>
      <c r="H85" s="15" t="str">
        <f>'PartLib Table'!Q96</f>
        <v/>
      </c>
    </row>
    <row r="86" spans="1:8">
      <c r="A86" s="60">
        <f>'PartLib Table'!C97</f>
        <v>0</v>
      </c>
      <c r="B86" s="15" t="str">
        <f>'PartLib Table'!K97</f>
        <v/>
      </c>
      <c r="C86" s="15">
        <f>'PartLib Table'!L97</f>
        <v>0</v>
      </c>
      <c r="D86" s="15">
        <f>'PartLib Table'!M97</f>
        <v>0</v>
      </c>
      <c r="E86" s="15">
        <f>'PartLib Table'!N97</f>
        <v>0</v>
      </c>
      <c r="F86" s="59">
        <f>'PartLib Table'!O97</f>
        <v>0</v>
      </c>
      <c r="G86" s="15">
        <f>'PartLib Table'!P97</f>
        <v>0</v>
      </c>
      <c r="H86" s="15" t="str">
        <f>'PartLib Table'!Q97</f>
        <v/>
      </c>
    </row>
    <row r="87" spans="1:8">
      <c r="A87" s="60">
        <f>'PartLib Table'!C98</f>
        <v>0</v>
      </c>
      <c r="B87" s="15" t="str">
        <f>'PartLib Table'!K98</f>
        <v/>
      </c>
      <c r="C87" s="15">
        <f>'PartLib Table'!L98</f>
        <v>0</v>
      </c>
      <c r="D87" s="15">
        <f>'PartLib Table'!M98</f>
        <v>0</v>
      </c>
      <c r="E87" s="15">
        <f>'PartLib Table'!N98</f>
        <v>0</v>
      </c>
      <c r="F87" s="59">
        <f>'PartLib Table'!O98</f>
        <v>0</v>
      </c>
      <c r="G87" s="15">
        <f>'PartLib Table'!P98</f>
        <v>0</v>
      </c>
      <c r="H87" s="15" t="str">
        <f>'PartLib Table'!Q98</f>
        <v/>
      </c>
    </row>
    <row r="88" spans="1:8">
      <c r="A88" s="60">
        <f>'PartLib Table'!C99</f>
        <v>0</v>
      </c>
      <c r="B88" s="15" t="str">
        <f>'PartLib Table'!K99</f>
        <v/>
      </c>
      <c r="C88" s="15">
        <f>'PartLib Table'!L99</f>
        <v>0</v>
      </c>
      <c r="D88" s="15">
        <f>'PartLib Table'!M99</f>
        <v>0</v>
      </c>
      <c r="E88" s="15">
        <f>'PartLib Table'!N99</f>
        <v>0</v>
      </c>
      <c r="F88" s="59">
        <f>'PartLib Table'!O99</f>
        <v>0</v>
      </c>
      <c r="G88" s="15">
        <f>'PartLib Table'!P99</f>
        <v>0</v>
      </c>
      <c r="H88" s="15" t="str">
        <f>'PartLib Table'!Q99</f>
        <v/>
      </c>
    </row>
    <row r="89" spans="1:8">
      <c r="A89" s="60">
        <f>'PartLib Table'!C100</f>
        <v>0</v>
      </c>
      <c r="B89" s="15" t="str">
        <f>'PartLib Table'!K100</f>
        <v/>
      </c>
      <c r="C89" s="15">
        <f>'PartLib Table'!L100</f>
        <v>0</v>
      </c>
      <c r="D89" s="15">
        <f>'PartLib Table'!M100</f>
        <v>0</v>
      </c>
      <c r="E89" s="15">
        <f>'PartLib Table'!N100</f>
        <v>0</v>
      </c>
      <c r="F89" s="59">
        <f>'PartLib Table'!O100</f>
        <v>0</v>
      </c>
      <c r="G89" s="15">
        <f>'PartLib Table'!P100</f>
        <v>0</v>
      </c>
      <c r="H89" s="15" t="str">
        <f>'PartLib Table'!Q100</f>
        <v/>
      </c>
    </row>
    <row r="90" spans="1:8">
      <c r="A90" s="60">
        <f>'PartLib Table'!C101</f>
        <v>0</v>
      </c>
      <c r="B90" s="15" t="str">
        <f>'PartLib Table'!K101</f>
        <v/>
      </c>
      <c r="C90" s="15">
        <f>'PartLib Table'!L101</f>
        <v>0</v>
      </c>
      <c r="D90" s="15">
        <f>'PartLib Table'!M101</f>
        <v>0</v>
      </c>
      <c r="E90" s="15">
        <f>'PartLib Table'!N101</f>
        <v>0</v>
      </c>
      <c r="F90" s="59">
        <f>'PartLib Table'!O101</f>
        <v>0</v>
      </c>
      <c r="G90" s="15">
        <f>'PartLib Table'!P101</f>
        <v>0</v>
      </c>
      <c r="H90" s="15" t="str">
        <f>'PartLib Table'!Q101</f>
        <v/>
      </c>
    </row>
    <row r="91" spans="1:8">
      <c r="A91" s="60">
        <f>'PartLib Table'!C102</f>
        <v>0</v>
      </c>
      <c r="B91" s="15" t="str">
        <f>'PartLib Table'!K102</f>
        <v/>
      </c>
      <c r="C91" s="15">
        <f>'PartLib Table'!L102</f>
        <v>0</v>
      </c>
      <c r="D91" s="15">
        <f>'PartLib Table'!M102</f>
        <v>0</v>
      </c>
      <c r="E91" s="15">
        <f>'PartLib Table'!N102</f>
        <v>0</v>
      </c>
      <c r="F91" s="59">
        <f>'PartLib Table'!O102</f>
        <v>0</v>
      </c>
      <c r="G91" s="15">
        <f>'PartLib Table'!P102</f>
        <v>0</v>
      </c>
      <c r="H91" s="15" t="str">
        <f>'PartLib Table'!Q102</f>
        <v/>
      </c>
    </row>
    <row r="92" spans="1:8">
      <c r="A92" s="60">
        <f>'PartLib Table'!C103</f>
        <v>0</v>
      </c>
      <c r="B92" s="15" t="str">
        <f>'PartLib Table'!K103</f>
        <v/>
      </c>
      <c r="C92" s="15">
        <f>'PartLib Table'!L103</f>
        <v>0</v>
      </c>
      <c r="D92" s="15">
        <f>'PartLib Table'!M103</f>
        <v>0</v>
      </c>
      <c r="E92" s="15">
        <f>'PartLib Table'!N103</f>
        <v>0</v>
      </c>
      <c r="F92" s="59">
        <f>'PartLib Table'!O103</f>
        <v>0</v>
      </c>
      <c r="G92" s="15">
        <f>'PartLib Table'!P103</f>
        <v>0</v>
      </c>
      <c r="H92" s="15" t="str">
        <f>'PartLib Table'!Q103</f>
        <v/>
      </c>
    </row>
    <row r="93" spans="1:8">
      <c r="A93" s="60">
        <f>'PartLib Table'!C104</f>
        <v>0</v>
      </c>
      <c r="B93" s="15" t="str">
        <f>'PartLib Table'!K104</f>
        <v/>
      </c>
      <c r="C93" s="15">
        <f>'PartLib Table'!L104</f>
        <v>0</v>
      </c>
      <c r="D93" s="15">
        <f>'PartLib Table'!M104</f>
        <v>0</v>
      </c>
      <c r="E93" s="15">
        <f>'PartLib Table'!N104</f>
        <v>0</v>
      </c>
      <c r="F93" s="59">
        <f>'PartLib Table'!O104</f>
        <v>0</v>
      </c>
      <c r="G93" s="15">
        <f>'PartLib Table'!P104</f>
        <v>0</v>
      </c>
      <c r="H93" s="15" t="str">
        <f>'PartLib Table'!Q104</f>
        <v/>
      </c>
    </row>
    <row r="94" spans="1:8">
      <c r="A94" s="60">
        <f>'PartLib Table'!C105</f>
        <v>0</v>
      </c>
      <c r="B94" s="15" t="str">
        <f>'PartLib Table'!K105</f>
        <v/>
      </c>
      <c r="C94" s="15">
        <f>'PartLib Table'!L105</f>
        <v>0</v>
      </c>
      <c r="D94" s="15">
        <f>'PartLib Table'!M105</f>
        <v>0</v>
      </c>
      <c r="E94" s="15">
        <f>'PartLib Table'!N105</f>
        <v>0</v>
      </c>
      <c r="F94" s="59">
        <f>'PartLib Table'!O105</f>
        <v>0</v>
      </c>
      <c r="G94" s="15">
        <f>'PartLib Table'!P105</f>
        <v>0</v>
      </c>
      <c r="H94" s="15" t="str">
        <f>'PartLib Table'!Q105</f>
        <v/>
      </c>
    </row>
    <row r="95" spans="1:8">
      <c r="A95" s="60">
        <f>'PartLib Table'!C106</f>
        <v>0</v>
      </c>
      <c r="B95" s="15" t="str">
        <f>'PartLib Table'!K106</f>
        <v/>
      </c>
      <c r="C95" s="15">
        <f>'PartLib Table'!L106</f>
        <v>0</v>
      </c>
      <c r="D95" s="15">
        <f>'PartLib Table'!M106</f>
        <v>0</v>
      </c>
      <c r="E95" s="15">
        <f>'PartLib Table'!N106</f>
        <v>0</v>
      </c>
      <c r="F95" s="59">
        <f>'PartLib Table'!O106</f>
        <v>0</v>
      </c>
      <c r="G95" s="15">
        <f>'PartLib Table'!P106</f>
        <v>0</v>
      </c>
      <c r="H95" s="15" t="str">
        <f>'PartLib Table'!Q106</f>
        <v/>
      </c>
    </row>
    <row r="96" spans="1:8">
      <c r="A96" s="60">
        <f>'PartLib Table'!C107</f>
        <v>0</v>
      </c>
      <c r="B96" s="15" t="str">
        <f>'PartLib Table'!K107</f>
        <v/>
      </c>
      <c r="C96" s="15">
        <f>'PartLib Table'!L107</f>
        <v>0</v>
      </c>
      <c r="D96" s="15">
        <f>'PartLib Table'!M107</f>
        <v>0</v>
      </c>
      <c r="E96" s="15">
        <f>'PartLib Table'!N107</f>
        <v>0</v>
      </c>
      <c r="F96" s="59">
        <f>'PartLib Table'!O107</f>
        <v>0</v>
      </c>
      <c r="G96" s="15">
        <f>'PartLib Table'!P107</f>
        <v>0</v>
      </c>
      <c r="H96" s="15" t="str">
        <f>'PartLib Table'!Q107</f>
        <v/>
      </c>
    </row>
    <row r="97" spans="1:8">
      <c r="A97" s="60">
        <f>'PartLib Table'!C108</f>
        <v>0</v>
      </c>
      <c r="B97" s="15" t="str">
        <f>'PartLib Table'!K108</f>
        <v/>
      </c>
      <c r="C97" s="15">
        <f>'PartLib Table'!L108</f>
        <v>0</v>
      </c>
      <c r="D97" s="15">
        <f>'PartLib Table'!M108</f>
        <v>0</v>
      </c>
      <c r="E97" s="15">
        <f>'PartLib Table'!N108</f>
        <v>0</v>
      </c>
      <c r="F97" s="59">
        <f>'PartLib Table'!O108</f>
        <v>0</v>
      </c>
      <c r="G97" s="15">
        <f>'PartLib Table'!P108</f>
        <v>0</v>
      </c>
      <c r="H97" s="15" t="str">
        <f>'PartLib Table'!Q108</f>
        <v/>
      </c>
    </row>
    <row r="98" spans="1:8">
      <c r="A98" s="60">
        <f>'PartLib Table'!C109</f>
        <v>0</v>
      </c>
      <c r="B98" s="15" t="str">
        <f>'PartLib Table'!K109</f>
        <v/>
      </c>
      <c r="C98" s="15">
        <f>'PartLib Table'!L109</f>
        <v>0</v>
      </c>
      <c r="D98" s="15">
        <f>'PartLib Table'!M109</f>
        <v>0</v>
      </c>
      <c r="E98" s="15">
        <f>'PartLib Table'!N109</f>
        <v>0</v>
      </c>
      <c r="F98" s="59">
        <f>'PartLib Table'!O109</f>
        <v>0</v>
      </c>
      <c r="G98" s="15">
        <f>'PartLib Table'!P109</f>
        <v>0</v>
      </c>
      <c r="H98" s="15" t="str">
        <f>'PartLib Table'!Q109</f>
        <v/>
      </c>
    </row>
    <row r="99" spans="1:8">
      <c r="A99" s="60">
        <f>'PartLib Table'!C110</f>
        <v>0</v>
      </c>
      <c r="B99" s="15" t="str">
        <f>'PartLib Table'!K110</f>
        <v/>
      </c>
      <c r="C99" s="15">
        <f>'PartLib Table'!L110</f>
        <v>0</v>
      </c>
      <c r="D99" s="15">
        <f>'PartLib Table'!M110</f>
        <v>0</v>
      </c>
      <c r="E99" s="15">
        <f>'PartLib Table'!N110</f>
        <v>0</v>
      </c>
      <c r="F99" s="59">
        <f>'PartLib Table'!O110</f>
        <v>0</v>
      </c>
      <c r="G99" s="15">
        <f>'PartLib Table'!P110</f>
        <v>0</v>
      </c>
      <c r="H99" s="15" t="str">
        <f>'PartLib Table'!Q110</f>
        <v/>
      </c>
    </row>
    <row r="100" spans="1:8">
      <c r="A100" s="60">
        <f>'PartLib Table'!C111</f>
        <v>0</v>
      </c>
      <c r="B100" s="15" t="str">
        <f>'PartLib Table'!K111</f>
        <v/>
      </c>
      <c r="C100" s="15">
        <f>'PartLib Table'!L111</f>
        <v>0</v>
      </c>
      <c r="D100" s="15">
        <f>'PartLib Table'!M111</f>
        <v>0</v>
      </c>
      <c r="E100" s="15">
        <f>'PartLib Table'!N111</f>
        <v>0</v>
      </c>
      <c r="F100" s="59">
        <f>'PartLib Table'!O111</f>
        <v>0</v>
      </c>
      <c r="G100" s="15">
        <f>'PartLib Table'!P111</f>
        <v>0</v>
      </c>
      <c r="H100" s="15" t="str">
        <f>'PartLib Table'!Q111</f>
        <v/>
      </c>
    </row>
    <row r="101" spans="1:8">
      <c r="A101" s="60">
        <f>'PartLib Table'!C112</f>
        <v>0</v>
      </c>
      <c r="B101" s="15" t="str">
        <f>'PartLib Table'!K112</f>
        <v/>
      </c>
      <c r="C101" s="15">
        <f>'PartLib Table'!L112</f>
        <v>0</v>
      </c>
      <c r="D101" s="15">
        <f>'PartLib Table'!M112</f>
        <v>0</v>
      </c>
      <c r="E101" s="15">
        <f>'PartLib Table'!N112</f>
        <v>0</v>
      </c>
      <c r="F101" s="59">
        <f>'PartLib Table'!O112</f>
        <v>0</v>
      </c>
      <c r="G101" s="15">
        <f>'PartLib Table'!P112</f>
        <v>0</v>
      </c>
      <c r="H101" s="15" t="str">
        <f>'PartLib Table'!Q112</f>
        <v/>
      </c>
    </row>
    <row r="102" spans="1:8">
      <c r="A102" s="60">
        <f>'PartLib Table'!C113</f>
        <v>0</v>
      </c>
      <c r="B102" s="15" t="str">
        <f>'PartLib Table'!K113</f>
        <v/>
      </c>
      <c r="C102" s="15">
        <f>'PartLib Table'!L113</f>
        <v>0</v>
      </c>
      <c r="D102" s="15">
        <f>'PartLib Table'!M113</f>
        <v>0</v>
      </c>
      <c r="E102" s="15">
        <f>'PartLib Table'!N113</f>
        <v>0</v>
      </c>
      <c r="F102" s="59">
        <f>'PartLib Table'!O113</f>
        <v>0</v>
      </c>
      <c r="G102" s="15">
        <f>'PartLib Table'!P113</f>
        <v>0</v>
      </c>
      <c r="H102" s="15" t="str">
        <f>'PartLib Table'!Q113</f>
        <v/>
      </c>
    </row>
    <row r="103" spans="1:8">
      <c r="A103" s="60">
        <f>'PartLib Table'!C114</f>
        <v>0</v>
      </c>
      <c r="B103" s="15" t="str">
        <f>'PartLib Table'!K114</f>
        <v/>
      </c>
      <c r="C103" s="15">
        <f>'PartLib Table'!L114</f>
        <v>0</v>
      </c>
      <c r="D103" s="15">
        <f>'PartLib Table'!M114</f>
        <v>0</v>
      </c>
      <c r="E103" s="15">
        <f>'PartLib Table'!N114</f>
        <v>0</v>
      </c>
      <c r="F103" s="59">
        <f>'PartLib Table'!O114</f>
        <v>0</v>
      </c>
      <c r="G103" s="15">
        <f>'PartLib Table'!P114</f>
        <v>0</v>
      </c>
      <c r="H103" s="15" t="str">
        <f>'PartLib Table'!Q114</f>
        <v/>
      </c>
    </row>
    <row r="104" spans="1:8">
      <c r="A104" s="60">
        <f>'PartLib Table'!C115</f>
        <v>0</v>
      </c>
      <c r="B104" s="15" t="str">
        <f>'PartLib Table'!K115</f>
        <v/>
      </c>
      <c r="C104" s="15">
        <f>'PartLib Table'!L115</f>
        <v>0</v>
      </c>
      <c r="D104" s="15">
        <f>'PartLib Table'!M115</f>
        <v>0</v>
      </c>
      <c r="E104" s="15">
        <f>'PartLib Table'!N115</f>
        <v>0</v>
      </c>
      <c r="F104" s="59">
        <f>'PartLib Table'!O115</f>
        <v>0</v>
      </c>
      <c r="G104" s="15">
        <f>'PartLib Table'!P115</f>
        <v>0</v>
      </c>
      <c r="H104" s="15" t="str">
        <f>'PartLib Table'!Q115</f>
        <v/>
      </c>
    </row>
    <row r="105" spans="1:8">
      <c r="A105" s="60">
        <f>'PartLib Table'!C116</f>
        <v>0</v>
      </c>
      <c r="B105" s="15" t="str">
        <f>'PartLib Table'!K116</f>
        <v/>
      </c>
      <c r="C105" s="15">
        <f>'PartLib Table'!L116</f>
        <v>0</v>
      </c>
      <c r="D105" s="15">
        <f>'PartLib Table'!M116</f>
        <v>0</v>
      </c>
      <c r="E105" s="15">
        <f>'PartLib Table'!N116</f>
        <v>0</v>
      </c>
      <c r="F105" s="59">
        <f>'PartLib Table'!O116</f>
        <v>0</v>
      </c>
      <c r="G105" s="15">
        <f>'PartLib Table'!P116</f>
        <v>0</v>
      </c>
      <c r="H105" s="15" t="str">
        <f>'PartLib Table'!Q116</f>
        <v/>
      </c>
    </row>
    <row r="106" spans="1:8">
      <c r="A106" s="60">
        <f>'PartLib Table'!C117</f>
        <v>0</v>
      </c>
      <c r="B106" s="15" t="str">
        <f>'PartLib Table'!K117</f>
        <v/>
      </c>
      <c r="C106" s="15">
        <f>'PartLib Table'!L117</f>
        <v>0</v>
      </c>
      <c r="D106" s="15">
        <f>'PartLib Table'!M117</f>
        <v>0</v>
      </c>
      <c r="E106" s="15">
        <f>'PartLib Table'!N117</f>
        <v>0</v>
      </c>
      <c r="F106" s="59">
        <f>'PartLib Table'!O117</f>
        <v>0</v>
      </c>
      <c r="G106" s="15">
        <f>'PartLib Table'!P117</f>
        <v>0</v>
      </c>
      <c r="H106" s="15" t="str">
        <f>'PartLib Table'!Q117</f>
        <v/>
      </c>
    </row>
    <row r="107" spans="1:8">
      <c r="A107" s="60">
        <f>'PartLib Table'!C118</f>
        <v>0</v>
      </c>
      <c r="B107" s="15" t="str">
        <f>'PartLib Table'!K118</f>
        <v/>
      </c>
      <c r="C107" s="15">
        <f>'PartLib Table'!L118</f>
        <v>0</v>
      </c>
      <c r="D107" s="15">
        <f>'PartLib Table'!M118</f>
        <v>0</v>
      </c>
      <c r="E107" s="15">
        <f>'PartLib Table'!N118</f>
        <v>0</v>
      </c>
      <c r="F107" s="59">
        <f>'PartLib Table'!O118</f>
        <v>0</v>
      </c>
      <c r="G107" s="15">
        <f>'PartLib Table'!P118</f>
        <v>0</v>
      </c>
      <c r="H107" s="15" t="str">
        <f>'PartLib Table'!Q118</f>
        <v/>
      </c>
    </row>
    <row r="108" spans="1:8">
      <c r="A108" s="60">
        <f>'PartLib Table'!C119</f>
        <v>0</v>
      </c>
      <c r="B108" s="15" t="str">
        <f>'PartLib Table'!K119</f>
        <v/>
      </c>
      <c r="C108" s="15">
        <f>'PartLib Table'!L119</f>
        <v>0</v>
      </c>
      <c r="D108" s="15">
        <f>'PartLib Table'!M119</f>
        <v>0</v>
      </c>
      <c r="E108" s="15">
        <f>'PartLib Table'!N119</f>
        <v>0</v>
      </c>
      <c r="F108" s="59">
        <f>'PartLib Table'!O119</f>
        <v>0</v>
      </c>
      <c r="G108" s="15">
        <f>'PartLib Table'!P119</f>
        <v>0</v>
      </c>
      <c r="H108" s="15" t="str">
        <f>'PartLib Table'!Q119</f>
        <v/>
      </c>
    </row>
    <row r="109" spans="1:8">
      <c r="A109" s="60">
        <f>'PartLib Table'!C120</f>
        <v>0</v>
      </c>
      <c r="B109" s="15" t="str">
        <f>'PartLib Table'!K120</f>
        <v/>
      </c>
      <c r="C109" s="15">
        <f>'PartLib Table'!L120</f>
        <v>0</v>
      </c>
      <c r="D109" s="15">
        <f>'PartLib Table'!M120</f>
        <v>0</v>
      </c>
      <c r="E109" s="15">
        <f>'PartLib Table'!N120</f>
        <v>0</v>
      </c>
      <c r="F109" s="59">
        <f>'PartLib Table'!O120</f>
        <v>0</v>
      </c>
      <c r="G109" s="15">
        <f>'PartLib Table'!P120</f>
        <v>0</v>
      </c>
      <c r="H109" s="15" t="str">
        <f>'PartLib Table'!Q120</f>
        <v/>
      </c>
    </row>
    <row r="110" spans="1:8">
      <c r="A110" s="60">
        <f>'PartLib Table'!C121</f>
        <v>0</v>
      </c>
      <c r="B110" s="15" t="str">
        <f>'PartLib Table'!K121</f>
        <v/>
      </c>
      <c r="C110" s="15">
        <f>'PartLib Table'!L121</f>
        <v>0</v>
      </c>
      <c r="D110" s="15">
        <f>'PartLib Table'!M121</f>
        <v>0</v>
      </c>
      <c r="E110" s="15">
        <f>'PartLib Table'!N121</f>
        <v>0</v>
      </c>
      <c r="F110" s="59">
        <f>'PartLib Table'!O121</f>
        <v>0</v>
      </c>
      <c r="G110" s="15">
        <f>'PartLib Table'!P121</f>
        <v>0</v>
      </c>
      <c r="H110" s="15" t="str">
        <f>'PartLib Table'!Q121</f>
        <v/>
      </c>
    </row>
    <row r="111" spans="1:8">
      <c r="A111" s="60">
        <f>'PartLib Table'!C122</f>
        <v>0</v>
      </c>
      <c r="B111" s="15" t="str">
        <f>'PartLib Table'!K122</f>
        <v/>
      </c>
      <c r="C111" s="15">
        <f>'PartLib Table'!L122</f>
        <v>0</v>
      </c>
      <c r="D111" s="15">
        <f>'PartLib Table'!M122</f>
        <v>0</v>
      </c>
      <c r="E111" s="15">
        <f>'PartLib Table'!N122</f>
        <v>0</v>
      </c>
      <c r="F111" s="59">
        <f>'PartLib Table'!O122</f>
        <v>0</v>
      </c>
      <c r="G111" s="15">
        <f>'PartLib Table'!P122</f>
        <v>0</v>
      </c>
      <c r="H111" s="15" t="str">
        <f>'PartLib Table'!Q122</f>
        <v/>
      </c>
    </row>
    <row r="112" spans="1:8">
      <c r="A112" s="60">
        <f>'PartLib Table'!C123</f>
        <v>0</v>
      </c>
      <c r="B112" s="15" t="str">
        <f>'PartLib Table'!K123</f>
        <v/>
      </c>
      <c r="C112" s="15">
        <f>'PartLib Table'!L123</f>
        <v>0</v>
      </c>
      <c r="D112" s="15">
        <f>'PartLib Table'!M123</f>
        <v>0</v>
      </c>
      <c r="E112" s="15">
        <f>'PartLib Table'!N123</f>
        <v>0</v>
      </c>
      <c r="F112" s="59">
        <f>'PartLib Table'!O123</f>
        <v>0</v>
      </c>
      <c r="G112" s="15">
        <f>'PartLib Table'!P123</f>
        <v>0</v>
      </c>
      <c r="H112" s="15" t="str">
        <f>'PartLib Table'!Q123</f>
        <v/>
      </c>
    </row>
    <row r="113" spans="1:8">
      <c r="A113" s="60">
        <f>'PartLib Table'!C124</f>
        <v>0</v>
      </c>
      <c r="B113" s="15" t="str">
        <f>'PartLib Table'!K124</f>
        <v/>
      </c>
      <c r="C113" s="15">
        <f>'PartLib Table'!L124</f>
        <v>0</v>
      </c>
      <c r="D113" s="15">
        <f>'PartLib Table'!M124</f>
        <v>0</v>
      </c>
      <c r="E113" s="15">
        <f>'PartLib Table'!N124</f>
        <v>0</v>
      </c>
      <c r="F113" s="59">
        <f>'PartLib Table'!O124</f>
        <v>0</v>
      </c>
      <c r="G113" s="15">
        <f>'PartLib Table'!P124</f>
        <v>0</v>
      </c>
      <c r="H113" s="15" t="str">
        <f>'PartLib Table'!Q124</f>
        <v/>
      </c>
    </row>
    <row r="114" spans="1:8">
      <c r="A114" s="60">
        <f>'PartLib Table'!C125</f>
        <v>0</v>
      </c>
      <c r="B114" s="15" t="str">
        <f>'PartLib Table'!K125</f>
        <v/>
      </c>
      <c r="C114" s="15">
        <f>'PartLib Table'!L125</f>
        <v>0</v>
      </c>
      <c r="D114" s="15">
        <f>'PartLib Table'!M125</f>
        <v>0</v>
      </c>
      <c r="E114" s="15">
        <f>'PartLib Table'!N125</f>
        <v>0</v>
      </c>
      <c r="F114" s="59">
        <f>'PartLib Table'!O125</f>
        <v>0</v>
      </c>
      <c r="G114" s="15">
        <f>'PartLib Table'!P125</f>
        <v>0</v>
      </c>
      <c r="H114" s="15" t="str">
        <f>'PartLib Table'!Q125</f>
        <v/>
      </c>
    </row>
    <row r="115" spans="1:8">
      <c r="A115" s="60">
        <f>'PartLib Table'!C126</f>
        <v>0</v>
      </c>
      <c r="B115" s="15" t="str">
        <f>'PartLib Table'!K126</f>
        <v/>
      </c>
      <c r="C115" s="15">
        <f>'PartLib Table'!L126</f>
        <v>0</v>
      </c>
      <c r="D115" s="15">
        <f>'PartLib Table'!M126</f>
        <v>0</v>
      </c>
      <c r="E115" s="15">
        <f>'PartLib Table'!N126</f>
        <v>0</v>
      </c>
      <c r="F115" s="59">
        <f>'PartLib Table'!O126</f>
        <v>0</v>
      </c>
      <c r="G115" s="15">
        <f>'PartLib Table'!P126</f>
        <v>0</v>
      </c>
      <c r="H115" s="15" t="str">
        <f>'PartLib Table'!Q126</f>
        <v/>
      </c>
    </row>
    <row r="116" spans="1:8">
      <c r="A116" s="60">
        <f>'PartLib Table'!C127</f>
        <v>0</v>
      </c>
      <c r="B116" s="15" t="str">
        <f>'PartLib Table'!K127</f>
        <v/>
      </c>
      <c r="C116" s="15">
        <f>'PartLib Table'!L127</f>
        <v>0</v>
      </c>
      <c r="D116" s="15">
        <f>'PartLib Table'!M127</f>
        <v>0</v>
      </c>
      <c r="E116" s="15">
        <f>'PartLib Table'!N127</f>
        <v>0</v>
      </c>
      <c r="F116" s="59">
        <f>'PartLib Table'!O127</f>
        <v>0</v>
      </c>
      <c r="G116" s="15">
        <f>'PartLib Table'!P127</f>
        <v>0</v>
      </c>
      <c r="H116" s="15" t="str">
        <f>'PartLib Table'!Q127</f>
        <v/>
      </c>
    </row>
    <row r="117" spans="1:8">
      <c r="A117" s="60">
        <f>'PartLib Table'!C128</f>
        <v>0</v>
      </c>
      <c r="B117" s="15" t="str">
        <f>'PartLib Table'!K128</f>
        <v/>
      </c>
      <c r="C117" s="15">
        <f>'PartLib Table'!L128</f>
        <v>0</v>
      </c>
      <c r="D117" s="15">
        <f>'PartLib Table'!M128</f>
        <v>0</v>
      </c>
      <c r="E117" s="15">
        <f>'PartLib Table'!N128</f>
        <v>0</v>
      </c>
      <c r="F117" s="59">
        <f>'PartLib Table'!O128</f>
        <v>0</v>
      </c>
      <c r="G117" s="15">
        <f>'PartLib Table'!P128</f>
        <v>0</v>
      </c>
      <c r="H117" s="15" t="str">
        <f>'PartLib Table'!Q128</f>
        <v/>
      </c>
    </row>
    <row r="118" spans="1:8">
      <c r="A118" s="60">
        <f>'PartLib Table'!C129</f>
        <v>0</v>
      </c>
      <c r="B118" s="15" t="str">
        <f>'PartLib Table'!K129</f>
        <v/>
      </c>
      <c r="C118" s="15">
        <f>'PartLib Table'!L129</f>
        <v>0</v>
      </c>
      <c r="D118" s="15">
        <f>'PartLib Table'!M129</f>
        <v>0</v>
      </c>
      <c r="E118" s="15">
        <f>'PartLib Table'!N129</f>
        <v>0</v>
      </c>
      <c r="F118" s="59">
        <f>'PartLib Table'!O129</f>
        <v>0</v>
      </c>
      <c r="G118" s="15">
        <f>'PartLib Table'!P129</f>
        <v>0</v>
      </c>
      <c r="H118" s="15" t="str">
        <f>'PartLib Table'!Q129</f>
        <v/>
      </c>
    </row>
    <row r="119" spans="1:8">
      <c r="A119" s="60">
        <f>'PartLib Table'!C130</f>
        <v>0</v>
      </c>
      <c r="B119" s="15" t="str">
        <f>'PartLib Table'!K130</f>
        <v/>
      </c>
      <c r="C119" s="15">
        <f>'PartLib Table'!L130</f>
        <v>0</v>
      </c>
      <c r="D119" s="15">
        <f>'PartLib Table'!M130</f>
        <v>0</v>
      </c>
      <c r="E119" s="15">
        <f>'PartLib Table'!N130</f>
        <v>0</v>
      </c>
      <c r="F119" s="59">
        <f>'PartLib Table'!O130</f>
        <v>0</v>
      </c>
      <c r="G119" s="15">
        <f>'PartLib Table'!P130</f>
        <v>0</v>
      </c>
      <c r="H119" s="15" t="str">
        <f>'PartLib Table'!Q130</f>
        <v/>
      </c>
    </row>
    <row r="120" spans="1:8">
      <c r="A120" s="60">
        <f>'PartLib Table'!C131</f>
        <v>0</v>
      </c>
      <c r="B120" s="15" t="str">
        <f>'PartLib Table'!K131</f>
        <v/>
      </c>
      <c r="C120" s="15">
        <f>'PartLib Table'!L131</f>
        <v>0</v>
      </c>
      <c r="D120" s="15">
        <f>'PartLib Table'!M131</f>
        <v>0</v>
      </c>
      <c r="E120" s="15">
        <f>'PartLib Table'!N131</f>
        <v>0</v>
      </c>
      <c r="F120" s="59">
        <f>'PartLib Table'!O131</f>
        <v>0</v>
      </c>
      <c r="G120" s="15">
        <f>'PartLib Table'!P131</f>
        <v>0</v>
      </c>
      <c r="H120" s="15" t="str">
        <f>'PartLib Table'!Q131</f>
        <v/>
      </c>
    </row>
    <row r="121" spans="1:8">
      <c r="A121" s="60">
        <f>'PartLib Table'!C132</f>
        <v>0</v>
      </c>
      <c r="B121" s="15" t="str">
        <f>'PartLib Table'!K132</f>
        <v/>
      </c>
      <c r="C121" s="15">
        <f>'PartLib Table'!L132</f>
        <v>0</v>
      </c>
      <c r="D121" s="15">
        <f>'PartLib Table'!M132</f>
        <v>0</v>
      </c>
      <c r="E121" s="15">
        <f>'PartLib Table'!N132</f>
        <v>0</v>
      </c>
      <c r="F121" s="59">
        <f>'PartLib Table'!O132</f>
        <v>0</v>
      </c>
      <c r="G121" s="15">
        <f>'PartLib Table'!P132</f>
        <v>0</v>
      </c>
      <c r="H121" s="15" t="str">
        <f>'PartLib Table'!Q132</f>
        <v/>
      </c>
    </row>
    <row r="122" spans="1:8">
      <c r="A122" s="60">
        <f>'PartLib Table'!C133</f>
        <v>0</v>
      </c>
      <c r="B122" s="15" t="str">
        <f>'PartLib Table'!K133</f>
        <v/>
      </c>
      <c r="C122" s="15">
        <f>'PartLib Table'!L133</f>
        <v>0</v>
      </c>
      <c r="D122" s="15">
        <f>'PartLib Table'!M133</f>
        <v>0</v>
      </c>
      <c r="E122" s="15">
        <f>'PartLib Table'!N133</f>
        <v>0</v>
      </c>
      <c r="F122" s="59">
        <f>'PartLib Table'!O133</f>
        <v>0</v>
      </c>
      <c r="G122" s="15">
        <f>'PartLib Table'!P133</f>
        <v>0</v>
      </c>
      <c r="H122" s="15" t="str">
        <f>'PartLib Table'!Q133</f>
        <v/>
      </c>
    </row>
    <row r="123" spans="1:8">
      <c r="A123" s="60">
        <f>'PartLib Table'!C134</f>
        <v>0</v>
      </c>
      <c r="B123" s="15" t="str">
        <f>'PartLib Table'!K134</f>
        <v/>
      </c>
      <c r="C123" s="15">
        <f>'PartLib Table'!L134</f>
        <v>0</v>
      </c>
      <c r="D123" s="15">
        <f>'PartLib Table'!M134</f>
        <v>0</v>
      </c>
      <c r="E123" s="15">
        <f>'PartLib Table'!N134</f>
        <v>0</v>
      </c>
      <c r="F123" s="59">
        <f>'PartLib Table'!O134</f>
        <v>0</v>
      </c>
      <c r="G123" s="15">
        <f>'PartLib Table'!P134</f>
        <v>0</v>
      </c>
      <c r="H123" s="15" t="str">
        <f>'PartLib Table'!Q134</f>
        <v/>
      </c>
    </row>
    <row r="124" spans="1:8">
      <c r="A124" s="60">
        <f>'PartLib Table'!C135</f>
        <v>0</v>
      </c>
      <c r="B124" s="15" t="str">
        <f>'PartLib Table'!K135</f>
        <v/>
      </c>
      <c r="C124" s="15">
        <f>'PartLib Table'!L135</f>
        <v>0</v>
      </c>
      <c r="D124" s="15">
        <f>'PartLib Table'!M135</f>
        <v>0</v>
      </c>
      <c r="E124" s="15">
        <f>'PartLib Table'!N135</f>
        <v>0</v>
      </c>
      <c r="F124" s="59">
        <f>'PartLib Table'!O135</f>
        <v>0</v>
      </c>
      <c r="G124" s="15">
        <f>'PartLib Table'!P135</f>
        <v>0</v>
      </c>
      <c r="H124" s="15" t="str">
        <f>'PartLib Table'!Q135</f>
        <v/>
      </c>
    </row>
    <row r="125" spans="1:8">
      <c r="A125" s="60">
        <f>'PartLib Table'!C136</f>
        <v>0</v>
      </c>
      <c r="B125" s="15" t="str">
        <f>'PartLib Table'!K136</f>
        <v/>
      </c>
      <c r="C125" s="15">
        <f>'PartLib Table'!L136</f>
        <v>0</v>
      </c>
      <c r="D125" s="15">
        <f>'PartLib Table'!M136</f>
        <v>0</v>
      </c>
      <c r="E125" s="15">
        <f>'PartLib Table'!N136</f>
        <v>0</v>
      </c>
      <c r="F125" s="59">
        <f>'PartLib Table'!O136</f>
        <v>0</v>
      </c>
      <c r="G125" s="15">
        <f>'PartLib Table'!P136</f>
        <v>0</v>
      </c>
      <c r="H125" s="15" t="str">
        <f>'PartLib Table'!Q136</f>
        <v/>
      </c>
    </row>
    <row r="126" spans="1:8">
      <c r="A126" s="60">
        <f>'PartLib Table'!C137</f>
        <v>0</v>
      </c>
      <c r="B126" s="15" t="str">
        <f>'PartLib Table'!K137</f>
        <v/>
      </c>
      <c r="C126" s="15">
        <f>'PartLib Table'!L137</f>
        <v>0</v>
      </c>
      <c r="D126" s="15">
        <f>'PartLib Table'!M137</f>
        <v>0</v>
      </c>
      <c r="E126" s="15">
        <f>'PartLib Table'!N137</f>
        <v>0</v>
      </c>
      <c r="F126" s="59">
        <f>'PartLib Table'!O137</f>
        <v>0</v>
      </c>
      <c r="G126" s="15">
        <f>'PartLib Table'!P137</f>
        <v>0</v>
      </c>
      <c r="H126" s="15" t="str">
        <f>'PartLib Table'!Q137</f>
        <v/>
      </c>
    </row>
    <row r="127" spans="1:8">
      <c r="A127" s="60">
        <f>'PartLib Table'!C138</f>
        <v>0</v>
      </c>
      <c r="B127" s="15" t="str">
        <f>'PartLib Table'!K138</f>
        <v/>
      </c>
      <c r="C127" s="15">
        <f>'PartLib Table'!L138</f>
        <v>0</v>
      </c>
      <c r="D127" s="15">
        <f>'PartLib Table'!M138</f>
        <v>0</v>
      </c>
      <c r="E127" s="15">
        <f>'PartLib Table'!N138</f>
        <v>0</v>
      </c>
      <c r="F127" s="59">
        <f>'PartLib Table'!O138</f>
        <v>0</v>
      </c>
      <c r="G127" s="15">
        <f>'PartLib Table'!P138</f>
        <v>0</v>
      </c>
      <c r="H127" s="15" t="str">
        <f>'PartLib Table'!Q138</f>
        <v/>
      </c>
    </row>
    <row r="128" spans="1:8">
      <c r="A128" s="60">
        <f>'PartLib Table'!C139</f>
        <v>0</v>
      </c>
      <c r="B128" s="15" t="str">
        <f>'PartLib Table'!K139</f>
        <v/>
      </c>
      <c r="C128" s="15">
        <f>'PartLib Table'!L139</f>
        <v>0</v>
      </c>
      <c r="D128" s="15">
        <f>'PartLib Table'!M139</f>
        <v>0</v>
      </c>
      <c r="E128" s="15">
        <f>'PartLib Table'!N139</f>
        <v>0</v>
      </c>
      <c r="F128" s="59">
        <f>'PartLib Table'!O139</f>
        <v>0</v>
      </c>
      <c r="G128" s="15">
        <f>'PartLib Table'!P139</f>
        <v>0</v>
      </c>
      <c r="H128" s="15" t="str">
        <f>'PartLib Table'!Q139</f>
        <v/>
      </c>
    </row>
    <row r="129" spans="1:8">
      <c r="A129" s="60">
        <f>'PartLib Table'!C140</f>
        <v>0</v>
      </c>
      <c r="B129" s="15" t="str">
        <f>'PartLib Table'!K140</f>
        <v/>
      </c>
      <c r="C129" s="15">
        <f>'PartLib Table'!L140</f>
        <v>0</v>
      </c>
      <c r="D129" s="15">
        <f>'PartLib Table'!M140</f>
        <v>0</v>
      </c>
      <c r="E129" s="15">
        <f>'PartLib Table'!N140</f>
        <v>0</v>
      </c>
      <c r="F129" s="59">
        <f>'PartLib Table'!O140</f>
        <v>0</v>
      </c>
      <c r="G129" s="15">
        <f>'PartLib Table'!P140</f>
        <v>0</v>
      </c>
      <c r="H129" s="15" t="str">
        <f>'PartLib Table'!Q140</f>
        <v/>
      </c>
    </row>
    <row r="130" spans="1:8">
      <c r="A130" s="60">
        <f>'PartLib Table'!C141</f>
        <v>0</v>
      </c>
      <c r="B130" s="15" t="str">
        <f>'PartLib Table'!K141</f>
        <v/>
      </c>
      <c r="C130" s="15">
        <f>'PartLib Table'!L141</f>
        <v>0</v>
      </c>
      <c r="D130" s="15">
        <f>'PartLib Table'!M141</f>
        <v>0</v>
      </c>
      <c r="E130" s="15">
        <f>'PartLib Table'!N141</f>
        <v>0</v>
      </c>
      <c r="F130" s="59">
        <f>'PartLib Table'!O141</f>
        <v>0</v>
      </c>
      <c r="G130" s="15">
        <f>'PartLib Table'!P141</f>
        <v>0</v>
      </c>
      <c r="H130" s="15" t="str">
        <f>'PartLib Table'!Q141</f>
        <v/>
      </c>
    </row>
    <row r="131" spans="1:8">
      <c r="A131" s="60">
        <f>'PartLib Table'!C142</f>
        <v>0</v>
      </c>
      <c r="B131" s="15" t="str">
        <f>'PartLib Table'!K142</f>
        <v/>
      </c>
      <c r="C131" s="15">
        <f>'PartLib Table'!L142</f>
        <v>0</v>
      </c>
      <c r="D131" s="15">
        <f>'PartLib Table'!M142</f>
        <v>0</v>
      </c>
      <c r="E131" s="15">
        <f>'PartLib Table'!N142</f>
        <v>0</v>
      </c>
      <c r="F131" s="59">
        <f>'PartLib Table'!O142</f>
        <v>0</v>
      </c>
      <c r="G131" s="15">
        <f>'PartLib Table'!P142</f>
        <v>0</v>
      </c>
      <c r="H131" s="15" t="str">
        <f>'PartLib Table'!Q142</f>
        <v/>
      </c>
    </row>
    <row r="132" spans="1:8">
      <c r="A132" s="60">
        <f>'PartLib Table'!C143</f>
        <v>0</v>
      </c>
      <c r="B132" s="15" t="str">
        <f>'PartLib Table'!K143</f>
        <v/>
      </c>
      <c r="C132" s="15">
        <f>'PartLib Table'!L143</f>
        <v>0</v>
      </c>
      <c r="D132" s="15">
        <f>'PartLib Table'!M143</f>
        <v>0</v>
      </c>
      <c r="E132" s="15">
        <f>'PartLib Table'!N143</f>
        <v>0</v>
      </c>
      <c r="F132" s="59">
        <f>'PartLib Table'!O143</f>
        <v>0</v>
      </c>
      <c r="G132" s="15">
        <f>'PartLib Table'!P143</f>
        <v>0</v>
      </c>
      <c r="H132" s="15" t="str">
        <f>'PartLib Table'!Q143</f>
        <v/>
      </c>
    </row>
    <row r="133" spans="1:8">
      <c r="A133" s="60">
        <f>'PartLib Table'!C144</f>
        <v>0</v>
      </c>
      <c r="B133" s="15" t="str">
        <f>'PartLib Table'!K144</f>
        <v/>
      </c>
      <c r="C133" s="15">
        <f>'PartLib Table'!L144</f>
        <v>0</v>
      </c>
      <c r="D133" s="15">
        <f>'PartLib Table'!M144</f>
        <v>0</v>
      </c>
      <c r="E133" s="15">
        <f>'PartLib Table'!N144</f>
        <v>0</v>
      </c>
      <c r="F133" s="59">
        <f>'PartLib Table'!O144</f>
        <v>0</v>
      </c>
      <c r="G133" s="15">
        <f>'PartLib Table'!P144</f>
        <v>0</v>
      </c>
      <c r="H133" s="15" t="str">
        <f>'PartLib Table'!Q144</f>
        <v/>
      </c>
    </row>
    <row r="134" spans="1:8">
      <c r="A134" s="60">
        <f>'PartLib Table'!C145</f>
        <v>0</v>
      </c>
      <c r="B134" s="15" t="str">
        <f>'PartLib Table'!K145</f>
        <v/>
      </c>
      <c r="C134" s="15">
        <f>'PartLib Table'!L145</f>
        <v>0</v>
      </c>
      <c r="D134" s="15">
        <f>'PartLib Table'!M145</f>
        <v>0</v>
      </c>
      <c r="E134" s="15">
        <f>'PartLib Table'!N145</f>
        <v>0</v>
      </c>
      <c r="F134" s="59">
        <f>'PartLib Table'!O145</f>
        <v>0</v>
      </c>
      <c r="G134" s="15">
        <f>'PartLib Table'!P145</f>
        <v>0</v>
      </c>
      <c r="H134" s="15" t="str">
        <f>'PartLib Table'!Q145</f>
        <v/>
      </c>
    </row>
    <row r="135" spans="1:8">
      <c r="A135" s="60">
        <f>'PartLib Table'!C146</f>
        <v>0</v>
      </c>
      <c r="B135" s="15" t="str">
        <f>'PartLib Table'!K146</f>
        <v/>
      </c>
      <c r="C135" s="15">
        <f>'PartLib Table'!L146</f>
        <v>0</v>
      </c>
      <c r="D135" s="15">
        <f>'PartLib Table'!M146</f>
        <v>0</v>
      </c>
      <c r="E135" s="15">
        <f>'PartLib Table'!N146</f>
        <v>0</v>
      </c>
      <c r="F135" s="59">
        <f>'PartLib Table'!O146</f>
        <v>0</v>
      </c>
      <c r="G135" s="15">
        <f>'PartLib Table'!P146</f>
        <v>0</v>
      </c>
      <c r="H135" s="15" t="str">
        <f>'PartLib Table'!Q146</f>
        <v/>
      </c>
    </row>
    <row r="136" spans="1:8">
      <c r="A136" s="60">
        <f>'PartLib Table'!C147</f>
        <v>0</v>
      </c>
      <c r="B136" s="15" t="str">
        <f>'PartLib Table'!K147</f>
        <v/>
      </c>
      <c r="C136" s="15">
        <f>'PartLib Table'!L147</f>
        <v>0</v>
      </c>
      <c r="D136" s="15">
        <f>'PartLib Table'!M147</f>
        <v>0</v>
      </c>
      <c r="E136" s="15">
        <f>'PartLib Table'!N147</f>
        <v>0</v>
      </c>
      <c r="F136" s="59">
        <f>'PartLib Table'!O147</f>
        <v>0</v>
      </c>
      <c r="G136" s="15">
        <f>'PartLib Table'!P147</f>
        <v>0</v>
      </c>
      <c r="H136" s="15" t="str">
        <f>'PartLib Table'!Q147</f>
        <v/>
      </c>
    </row>
    <row r="137" spans="1:8">
      <c r="A137" s="60">
        <f>'PartLib Table'!C148</f>
        <v>0</v>
      </c>
      <c r="B137" s="15" t="str">
        <f>'PartLib Table'!K148</f>
        <v/>
      </c>
      <c r="C137" s="15">
        <f>'PartLib Table'!L148</f>
        <v>0</v>
      </c>
      <c r="D137" s="15">
        <f>'PartLib Table'!M148</f>
        <v>0</v>
      </c>
      <c r="E137" s="15">
        <f>'PartLib Table'!N148</f>
        <v>0</v>
      </c>
      <c r="F137" s="59">
        <f>'PartLib Table'!O148</f>
        <v>0</v>
      </c>
      <c r="G137" s="15">
        <f>'PartLib Table'!P148</f>
        <v>0</v>
      </c>
      <c r="H137" s="15" t="str">
        <f>'PartLib Table'!Q148</f>
        <v/>
      </c>
    </row>
    <row r="138" spans="1:8">
      <c r="A138" s="60">
        <f>'PartLib Table'!C149</f>
        <v>0</v>
      </c>
      <c r="B138" s="15" t="str">
        <f>'PartLib Table'!K149</f>
        <v/>
      </c>
      <c r="C138" s="15">
        <f>'PartLib Table'!L149</f>
        <v>0</v>
      </c>
      <c r="D138" s="15">
        <f>'PartLib Table'!M149</f>
        <v>0</v>
      </c>
      <c r="E138" s="15">
        <f>'PartLib Table'!N149</f>
        <v>0</v>
      </c>
      <c r="F138" s="59">
        <f>'PartLib Table'!O149</f>
        <v>0</v>
      </c>
      <c r="G138" s="15">
        <f>'PartLib Table'!P149</f>
        <v>0</v>
      </c>
      <c r="H138" s="15" t="str">
        <f>'PartLib Table'!Q149</f>
        <v/>
      </c>
    </row>
    <row r="139" spans="1:8">
      <c r="A139" s="60">
        <f>'PartLib Table'!C150</f>
        <v>0</v>
      </c>
      <c r="B139" s="15" t="str">
        <f>'PartLib Table'!K150</f>
        <v/>
      </c>
      <c r="C139" s="15">
        <f>'PartLib Table'!L150</f>
        <v>0</v>
      </c>
      <c r="D139" s="15">
        <f>'PartLib Table'!M150</f>
        <v>0</v>
      </c>
      <c r="E139" s="15">
        <f>'PartLib Table'!N150</f>
        <v>0</v>
      </c>
      <c r="F139" s="59">
        <f>'PartLib Table'!O150</f>
        <v>0</v>
      </c>
      <c r="G139" s="15">
        <f>'PartLib Table'!P150</f>
        <v>0</v>
      </c>
      <c r="H139" s="15" t="str">
        <f>'PartLib Table'!Q150</f>
        <v/>
      </c>
    </row>
    <row r="140" spans="1:8">
      <c r="A140" s="60">
        <f>'PartLib Table'!C151</f>
        <v>0</v>
      </c>
      <c r="B140" s="15" t="str">
        <f>'PartLib Table'!K151</f>
        <v/>
      </c>
      <c r="C140" s="15">
        <f>'PartLib Table'!L151</f>
        <v>0</v>
      </c>
      <c r="D140" s="15">
        <f>'PartLib Table'!M151</f>
        <v>0</v>
      </c>
      <c r="E140" s="15">
        <f>'PartLib Table'!N151</f>
        <v>0</v>
      </c>
      <c r="F140" s="59">
        <f>'PartLib Table'!O151</f>
        <v>0</v>
      </c>
      <c r="G140" s="15">
        <f>'PartLib Table'!P151</f>
        <v>0</v>
      </c>
      <c r="H140" s="15" t="str">
        <f>'PartLib Table'!Q151</f>
        <v/>
      </c>
    </row>
    <row r="141" spans="1:8">
      <c r="A141" s="60">
        <f>'PartLib Table'!C152</f>
        <v>0</v>
      </c>
      <c r="B141" s="15" t="str">
        <f>'PartLib Table'!K152</f>
        <v/>
      </c>
      <c r="C141" s="15">
        <f>'PartLib Table'!L152</f>
        <v>0</v>
      </c>
      <c r="D141" s="15">
        <f>'PartLib Table'!M152</f>
        <v>0</v>
      </c>
      <c r="E141" s="15">
        <f>'PartLib Table'!N152</f>
        <v>0</v>
      </c>
      <c r="F141" s="59">
        <f>'PartLib Table'!O152</f>
        <v>0</v>
      </c>
      <c r="G141" s="15">
        <f>'PartLib Table'!P152</f>
        <v>0</v>
      </c>
      <c r="H141" s="15" t="str">
        <f>'PartLib Table'!Q152</f>
        <v/>
      </c>
    </row>
    <row r="142" spans="1:8">
      <c r="A142" s="60">
        <f>'PartLib Table'!C153</f>
        <v>0</v>
      </c>
      <c r="B142" s="15" t="str">
        <f>'PartLib Table'!K153</f>
        <v/>
      </c>
      <c r="C142" s="15">
        <f>'PartLib Table'!L153</f>
        <v>0</v>
      </c>
      <c r="D142" s="15">
        <f>'PartLib Table'!M153</f>
        <v>0</v>
      </c>
      <c r="E142" s="15">
        <f>'PartLib Table'!N153</f>
        <v>0</v>
      </c>
      <c r="F142" s="59">
        <f>'PartLib Table'!O153</f>
        <v>0</v>
      </c>
      <c r="G142" s="15">
        <f>'PartLib Table'!P153</f>
        <v>0</v>
      </c>
      <c r="H142" s="15" t="str">
        <f>'PartLib Table'!Q153</f>
        <v/>
      </c>
    </row>
    <row r="143" spans="1:8">
      <c r="A143" s="60">
        <f>'PartLib Table'!C154</f>
        <v>0</v>
      </c>
      <c r="B143" s="15" t="str">
        <f>'PartLib Table'!K154</f>
        <v/>
      </c>
      <c r="C143" s="15">
        <f>'PartLib Table'!L154</f>
        <v>0</v>
      </c>
      <c r="D143" s="15">
        <f>'PartLib Table'!M154</f>
        <v>0</v>
      </c>
      <c r="E143" s="15">
        <f>'PartLib Table'!N154</f>
        <v>0</v>
      </c>
      <c r="F143" s="59">
        <f>'PartLib Table'!O154</f>
        <v>0</v>
      </c>
      <c r="G143" s="15">
        <f>'PartLib Table'!P154</f>
        <v>0</v>
      </c>
      <c r="H143" s="15" t="str">
        <f>'PartLib Table'!Q154</f>
        <v/>
      </c>
    </row>
    <row r="144" spans="1:8">
      <c r="A144" s="60">
        <f>'PartLib Table'!C155</f>
        <v>0</v>
      </c>
      <c r="B144" s="15" t="str">
        <f>'PartLib Table'!K155</f>
        <v/>
      </c>
      <c r="C144" s="15">
        <f>'PartLib Table'!L155</f>
        <v>0</v>
      </c>
      <c r="D144" s="15">
        <f>'PartLib Table'!M155</f>
        <v>0</v>
      </c>
      <c r="E144" s="15">
        <f>'PartLib Table'!N155</f>
        <v>0</v>
      </c>
      <c r="F144" s="59">
        <f>'PartLib Table'!O155</f>
        <v>0</v>
      </c>
      <c r="G144" s="15">
        <f>'PartLib Table'!P155</f>
        <v>0</v>
      </c>
      <c r="H144" s="15" t="str">
        <f>'PartLib Table'!Q155</f>
        <v/>
      </c>
    </row>
    <row r="145" spans="1:8">
      <c r="A145" s="60">
        <f>'PartLib Table'!C156</f>
        <v>0</v>
      </c>
      <c r="B145" s="15" t="str">
        <f>'PartLib Table'!K156</f>
        <v/>
      </c>
      <c r="C145" s="15">
        <f>'PartLib Table'!L156</f>
        <v>0</v>
      </c>
      <c r="D145" s="15">
        <f>'PartLib Table'!M156</f>
        <v>0</v>
      </c>
      <c r="E145" s="15">
        <f>'PartLib Table'!N156</f>
        <v>0</v>
      </c>
      <c r="F145" s="59">
        <f>'PartLib Table'!O156</f>
        <v>0</v>
      </c>
      <c r="G145" s="15">
        <f>'PartLib Table'!P156</f>
        <v>0</v>
      </c>
      <c r="H145" s="15" t="str">
        <f>'PartLib Table'!Q156</f>
        <v/>
      </c>
    </row>
    <row r="146" spans="1:8">
      <c r="A146" s="60">
        <f>'PartLib Table'!C157</f>
        <v>0</v>
      </c>
      <c r="B146" s="15" t="str">
        <f>'PartLib Table'!K157</f>
        <v/>
      </c>
      <c r="C146" s="15">
        <f>'PartLib Table'!L157</f>
        <v>0</v>
      </c>
      <c r="D146" s="15">
        <f>'PartLib Table'!M157</f>
        <v>0</v>
      </c>
      <c r="E146" s="15">
        <f>'PartLib Table'!N157</f>
        <v>0</v>
      </c>
      <c r="F146" s="59">
        <f>'PartLib Table'!O157</f>
        <v>0</v>
      </c>
      <c r="G146" s="15">
        <f>'PartLib Table'!P157</f>
        <v>0</v>
      </c>
      <c r="H146" s="15" t="str">
        <f>'PartLib Table'!Q157</f>
        <v/>
      </c>
    </row>
    <row r="147" spans="1:8">
      <c r="A147" s="60">
        <f>'PartLib Table'!C158</f>
        <v>0</v>
      </c>
      <c r="B147" s="15" t="str">
        <f>'PartLib Table'!K158</f>
        <v/>
      </c>
      <c r="C147" s="15">
        <f>'PartLib Table'!L158</f>
        <v>0</v>
      </c>
      <c r="D147" s="15">
        <f>'PartLib Table'!M158</f>
        <v>0</v>
      </c>
      <c r="E147" s="15">
        <f>'PartLib Table'!N158</f>
        <v>0</v>
      </c>
      <c r="F147" s="59">
        <f>'PartLib Table'!O158</f>
        <v>0</v>
      </c>
      <c r="G147" s="15">
        <f>'PartLib Table'!P158</f>
        <v>0</v>
      </c>
      <c r="H147" s="15" t="str">
        <f>'PartLib Table'!Q158</f>
        <v/>
      </c>
    </row>
    <row r="148" spans="1:8">
      <c r="A148" s="60">
        <f>'PartLib Table'!C159</f>
        <v>0</v>
      </c>
      <c r="B148" s="15" t="str">
        <f>'PartLib Table'!K159</f>
        <v/>
      </c>
      <c r="C148" s="15">
        <f>'PartLib Table'!L159</f>
        <v>0</v>
      </c>
      <c r="D148" s="15">
        <f>'PartLib Table'!M159</f>
        <v>0</v>
      </c>
      <c r="E148" s="15">
        <f>'PartLib Table'!N159</f>
        <v>0</v>
      </c>
      <c r="F148" s="59">
        <f>'PartLib Table'!O159</f>
        <v>0</v>
      </c>
      <c r="G148" s="15">
        <f>'PartLib Table'!P159</f>
        <v>0</v>
      </c>
      <c r="H148" s="15" t="str">
        <f>'PartLib Table'!Q159</f>
        <v/>
      </c>
    </row>
    <row r="149" spans="1:8">
      <c r="A149" s="60">
        <f>'PartLib Table'!C160</f>
        <v>0</v>
      </c>
      <c r="B149" s="15" t="str">
        <f>'PartLib Table'!K160</f>
        <v/>
      </c>
      <c r="C149" s="15">
        <f>'PartLib Table'!L160</f>
        <v>0</v>
      </c>
      <c r="D149" s="15">
        <f>'PartLib Table'!M160</f>
        <v>0</v>
      </c>
      <c r="E149" s="15">
        <f>'PartLib Table'!N160</f>
        <v>0</v>
      </c>
      <c r="F149" s="59">
        <f>'PartLib Table'!O160</f>
        <v>0</v>
      </c>
      <c r="G149" s="15">
        <f>'PartLib Table'!P160</f>
        <v>0</v>
      </c>
      <c r="H149" s="15" t="str">
        <f>'PartLib Table'!Q160</f>
        <v/>
      </c>
    </row>
    <row r="150" spans="1:8">
      <c r="A150" s="60">
        <f>'PartLib Table'!C161</f>
        <v>0</v>
      </c>
      <c r="B150" s="15" t="str">
        <f>'PartLib Table'!K161</f>
        <v/>
      </c>
      <c r="C150" s="15">
        <f>'PartLib Table'!L161</f>
        <v>0</v>
      </c>
      <c r="D150" s="15">
        <f>'PartLib Table'!M161</f>
        <v>0</v>
      </c>
      <c r="E150" s="15">
        <f>'PartLib Table'!N161</f>
        <v>0</v>
      </c>
      <c r="F150" s="59">
        <f>'PartLib Table'!O161</f>
        <v>0</v>
      </c>
      <c r="G150" s="15">
        <f>'PartLib Table'!P161</f>
        <v>0</v>
      </c>
      <c r="H150" s="15" t="str">
        <f>'PartLib Table'!Q161</f>
        <v/>
      </c>
    </row>
    <row r="151" spans="1:8">
      <c r="A151" s="60">
        <f>'PartLib Table'!C162</f>
        <v>0</v>
      </c>
      <c r="B151" s="15" t="str">
        <f>'PartLib Table'!K162</f>
        <v/>
      </c>
      <c r="C151" s="15">
        <f>'PartLib Table'!L162</f>
        <v>0</v>
      </c>
      <c r="D151" s="15">
        <f>'PartLib Table'!M162</f>
        <v>0</v>
      </c>
      <c r="E151" s="15">
        <f>'PartLib Table'!N162</f>
        <v>0</v>
      </c>
      <c r="F151" s="59">
        <f>'PartLib Table'!O162</f>
        <v>0</v>
      </c>
      <c r="G151" s="15">
        <f>'PartLib Table'!P162</f>
        <v>0</v>
      </c>
      <c r="H151" s="15" t="str">
        <f>'PartLib Table'!Q162</f>
        <v/>
      </c>
    </row>
    <row r="152" spans="1:8">
      <c r="A152" s="60">
        <f>'PartLib Table'!C163</f>
        <v>0</v>
      </c>
      <c r="B152" s="15" t="str">
        <f>'PartLib Table'!K163</f>
        <v/>
      </c>
      <c r="C152" s="15">
        <f>'PartLib Table'!L163</f>
        <v>0</v>
      </c>
      <c r="D152" s="15">
        <f>'PartLib Table'!M163</f>
        <v>0</v>
      </c>
      <c r="E152" s="15">
        <f>'PartLib Table'!N163</f>
        <v>0</v>
      </c>
      <c r="F152" s="59">
        <f>'PartLib Table'!O163</f>
        <v>0</v>
      </c>
      <c r="G152" s="15">
        <f>'PartLib Table'!P163</f>
        <v>0</v>
      </c>
      <c r="H152" s="15" t="str">
        <f>'PartLib Table'!Q163</f>
        <v/>
      </c>
    </row>
    <row r="153" spans="1:8">
      <c r="A153" s="60">
        <f>'PartLib Table'!C164</f>
        <v>0</v>
      </c>
      <c r="B153" s="15" t="str">
        <f>'PartLib Table'!K164</f>
        <v/>
      </c>
      <c r="C153" s="15">
        <f>'PartLib Table'!L164</f>
        <v>0</v>
      </c>
      <c r="D153" s="15">
        <f>'PartLib Table'!M164</f>
        <v>0</v>
      </c>
      <c r="E153" s="15">
        <f>'PartLib Table'!N164</f>
        <v>0</v>
      </c>
      <c r="F153" s="59">
        <f>'PartLib Table'!O164</f>
        <v>0</v>
      </c>
      <c r="G153" s="15">
        <f>'PartLib Table'!P164</f>
        <v>0</v>
      </c>
      <c r="H153" s="15" t="str">
        <f>'PartLib Table'!Q164</f>
        <v/>
      </c>
    </row>
    <row r="154" spans="1:8">
      <c r="A154" s="60">
        <f>'PartLib Table'!C165</f>
        <v>0</v>
      </c>
      <c r="B154" s="15" t="str">
        <f>'PartLib Table'!K165</f>
        <v/>
      </c>
      <c r="C154" s="15">
        <f>'PartLib Table'!L165</f>
        <v>0</v>
      </c>
      <c r="D154" s="15">
        <f>'PartLib Table'!M165</f>
        <v>0</v>
      </c>
      <c r="E154" s="15">
        <f>'PartLib Table'!N165</f>
        <v>0</v>
      </c>
      <c r="F154" s="59">
        <f>'PartLib Table'!O165</f>
        <v>0</v>
      </c>
      <c r="G154" s="15">
        <f>'PartLib Table'!P165</f>
        <v>0</v>
      </c>
      <c r="H154" s="15" t="str">
        <f>'PartLib Table'!Q165</f>
        <v/>
      </c>
    </row>
    <row r="155" spans="1:8">
      <c r="A155" s="60">
        <f>'PartLib Table'!C166</f>
        <v>0</v>
      </c>
      <c r="B155" s="15" t="str">
        <f>'PartLib Table'!K166</f>
        <v/>
      </c>
      <c r="C155" s="15">
        <f>'PartLib Table'!L166</f>
        <v>0</v>
      </c>
      <c r="D155" s="15">
        <f>'PartLib Table'!M166</f>
        <v>0</v>
      </c>
      <c r="E155" s="15">
        <f>'PartLib Table'!N166</f>
        <v>0</v>
      </c>
      <c r="F155" s="59">
        <f>'PartLib Table'!O166</f>
        <v>0</v>
      </c>
      <c r="G155" s="15">
        <f>'PartLib Table'!P166</f>
        <v>0</v>
      </c>
      <c r="H155" s="15" t="str">
        <f>'PartLib Table'!Q166</f>
        <v/>
      </c>
    </row>
    <row r="156" spans="1:8">
      <c r="A156" s="60">
        <f>'PartLib Table'!C167</f>
        <v>0</v>
      </c>
      <c r="B156" s="15" t="str">
        <f>'PartLib Table'!K167</f>
        <v/>
      </c>
      <c r="C156" s="15">
        <f>'PartLib Table'!L167</f>
        <v>0</v>
      </c>
      <c r="D156" s="15">
        <f>'PartLib Table'!M167</f>
        <v>0</v>
      </c>
      <c r="E156" s="15">
        <f>'PartLib Table'!N167</f>
        <v>0</v>
      </c>
      <c r="F156" s="59">
        <f>'PartLib Table'!O167</f>
        <v>0</v>
      </c>
      <c r="G156" s="15">
        <f>'PartLib Table'!P167</f>
        <v>0</v>
      </c>
      <c r="H156" s="15" t="str">
        <f>'PartLib Table'!Q167</f>
        <v/>
      </c>
    </row>
    <row r="157" spans="1:8">
      <c r="A157" s="60">
        <f>'PartLib Table'!C168</f>
        <v>0</v>
      </c>
      <c r="B157" s="15" t="str">
        <f>'PartLib Table'!K168</f>
        <v/>
      </c>
      <c r="C157" s="15">
        <f>'PartLib Table'!L168</f>
        <v>0</v>
      </c>
      <c r="D157" s="15">
        <f>'PartLib Table'!M168</f>
        <v>0</v>
      </c>
      <c r="E157" s="15">
        <f>'PartLib Table'!N168</f>
        <v>0</v>
      </c>
      <c r="F157" s="59">
        <f>'PartLib Table'!O168</f>
        <v>0</v>
      </c>
      <c r="G157" s="15">
        <f>'PartLib Table'!P168</f>
        <v>0</v>
      </c>
      <c r="H157" s="15" t="str">
        <f>'PartLib Table'!Q168</f>
        <v/>
      </c>
    </row>
    <row r="158" spans="1:8">
      <c r="A158" s="60">
        <f>'PartLib Table'!C169</f>
        <v>0</v>
      </c>
      <c r="B158" s="15" t="str">
        <f>'PartLib Table'!K169</f>
        <v/>
      </c>
      <c r="C158" s="15">
        <f>'PartLib Table'!L169</f>
        <v>0</v>
      </c>
      <c r="D158" s="15">
        <f>'PartLib Table'!M169</f>
        <v>0</v>
      </c>
      <c r="E158" s="15">
        <f>'PartLib Table'!N169</f>
        <v>0</v>
      </c>
      <c r="F158" s="59">
        <f>'PartLib Table'!O169</f>
        <v>0</v>
      </c>
      <c r="G158" s="15">
        <f>'PartLib Table'!P169</f>
        <v>0</v>
      </c>
      <c r="H158" s="15" t="str">
        <f>'PartLib Table'!Q169</f>
        <v/>
      </c>
    </row>
    <row r="159" spans="1:8">
      <c r="A159" s="60">
        <f>'PartLib Table'!C170</f>
        <v>0</v>
      </c>
      <c r="B159" s="15" t="str">
        <f>'PartLib Table'!K170</f>
        <v/>
      </c>
      <c r="C159" s="15">
        <f>'PartLib Table'!L170</f>
        <v>0</v>
      </c>
      <c r="D159" s="15">
        <f>'PartLib Table'!M170</f>
        <v>0</v>
      </c>
      <c r="E159" s="15">
        <f>'PartLib Table'!N170</f>
        <v>0</v>
      </c>
      <c r="F159" s="59">
        <f>'PartLib Table'!O170</f>
        <v>0</v>
      </c>
      <c r="G159" s="15">
        <f>'PartLib Table'!P170</f>
        <v>0</v>
      </c>
      <c r="H159" s="15" t="str">
        <f>'PartLib Table'!Q170</f>
        <v/>
      </c>
    </row>
    <row r="160" spans="1:8">
      <c r="A160" s="60">
        <f>'PartLib Table'!C171</f>
        <v>0</v>
      </c>
      <c r="B160" s="15" t="str">
        <f>'PartLib Table'!K171</f>
        <v/>
      </c>
      <c r="C160" s="15">
        <f>'PartLib Table'!L171</f>
        <v>0</v>
      </c>
      <c r="D160" s="15">
        <f>'PartLib Table'!M171</f>
        <v>0</v>
      </c>
      <c r="E160" s="15">
        <f>'PartLib Table'!N171</f>
        <v>0</v>
      </c>
      <c r="F160" s="59">
        <f>'PartLib Table'!O171</f>
        <v>0</v>
      </c>
      <c r="G160" s="15">
        <f>'PartLib Table'!P171</f>
        <v>0</v>
      </c>
      <c r="H160" s="15" t="str">
        <f>'PartLib Table'!Q171</f>
        <v/>
      </c>
    </row>
    <row r="161" spans="1:8">
      <c r="A161" s="60">
        <f>'PartLib Table'!C172</f>
        <v>0</v>
      </c>
      <c r="B161" s="15" t="str">
        <f>'PartLib Table'!K172</f>
        <v/>
      </c>
      <c r="C161" s="15">
        <f>'PartLib Table'!L172</f>
        <v>0</v>
      </c>
      <c r="D161" s="15">
        <f>'PartLib Table'!M172</f>
        <v>0</v>
      </c>
      <c r="E161" s="15">
        <f>'PartLib Table'!N172</f>
        <v>0</v>
      </c>
      <c r="F161" s="59">
        <f>'PartLib Table'!O172</f>
        <v>0</v>
      </c>
      <c r="G161" s="15">
        <f>'PartLib Table'!P172</f>
        <v>0</v>
      </c>
      <c r="H161" s="15" t="str">
        <f>'PartLib Table'!Q172</f>
        <v/>
      </c>
    </row>
    <row r="162" spans="1:8">
      <c r="A162" s="60">
        <f>'PartLib Table'!C173</f>
        <v>0</v>
      </c>
      <c r="B162" s="15" t="str">
        <f>'PartLib Table'!K173</f>
        <v/>
      </c>
      <c r="C162" s="15">
        <f>'PartLib Table'!L173</f>
        <v>0</v>
      </c>
      <c r="D162" s="15">
        <f>'PartLib Table'!M173</f>
        <v>0</v>
      </c>
      <c r="E162" s="15">
        <f>'PartLib Table'!N173</f>
        <v>0</v>
      </c>
      <c r="F162" s="59">
        <f>'PartLib Table'!O173</f>
        <v>0</v>
      </c>
      <c r="G162" s="15">
        <f>'PartLib Table'!P173</f>
        <v>0</v>
      </c>
      <c r="H162" s="15" t="str">
        <f>'PartLib Table'!Q173</f>
        <v/>
      </c>
    </row>
    <row r="163" spans="1:8">
      <c r="A163" s="60">
        <f>'PartLib Table'!C174</f>
        <v>0</v>
      </c>
      <c r="B163" s="15" t="str">
        <f>'PartLib Table'!K174</f>
        <v/>
      </c>
      <c r="C163" s="15">
        <f>'PartLib Table'!L174</f>
        <v>0</v>
      </c>
      <c r="D163" s="15">
        <f>'PartLib Table'!M174</f>
        <v>0</v>
      </c>
      <c r="E163" s="15">
        <f>'PartLib Table'!N174</f>
        <v>0</v>
      </c>
      <c r="F163" s="59">
        <f>'PartLib Table'!O174</f>
        <v>0</v>
      </c>
      <c r="G163" s="15">
        <f>'PartLib Table'!P174</f>
        <v>0</v>
      </c>
      <c r="H163" s="15" t="str">
        <f>'PartLib Table'!Q174</f>
        <v/>
      </c>
    </row>
    <row r="164" spans="1:8">
      <c r="A164" s="60">
        <f>'PartLib Table'!C175</f>
        <v>0</v>
      </c>
      <c r="B164" s="15" t="str">
        <f>'PartLib Table'!K175</f>
        <v/>
      </c>
      <c r="C164" s="15">
        <f>'PartLib Table'!L175</f>
        <v>0</v>
      </c>
      <c r="D164" s="15">
        <f>'PartLib Table'!M175</f>
        <v>0</v>
      </c>
      <c r="E164" s="15">
        <f>'PartLib Table'!N175</f>
        <v>0</v>
      </c>
      <c r="F164" s="59">
        <f>'PartLib Table'!O175</f>
        <v>0</v>
      </c>
      <c r="G164" s="15">
        <f>'PartLib Table'!P175</f>
        <v>0</v>
      </c>
      <c r="H164" s="15" t="str">
        <f>'PartLib Table'!Q175</f>
        <v/>
      </c>
    </row>
    <row r="165" spans="1:8">
      <c r="A165" s="60">
        <f>'PartLib Table'!C176</f>
        <v>0</v>
      </c>
      <c r="B165" s="15" t="str">
        <f>'PartLib Table'!K176</f>
        <v/>
      </c>
      <c r="C165" s="15">
        <f>'PartLib Table'!L176</f>
        <v>0</v>
      </c>
      <c r="D165" s="15">
        <f>'PartLib Table'!M176</f>
        <v>0</v>
      </c>
      <c r="E165" s="15">
        <f>'PartLib Table'!N176</f>
        <v>0</v>
      </c>
      <c r="F165" s="59">
        <f>'PartLib Table'!O176</f>
        <v>0</v>
      </c>
      <c r="G165" s="15">
        <f>'PartLib Table'!P176</f>
        <v>0</v>
      </c>
      <c r="H165" s="15" t="str">
        <f>'PartLib Table'!Q176</f>
        <v/>
      </c>
    </row>
    <row r="166" spans="1:8">
      <c r="A166" s="60">
        <f>'PartLib Table'!C177</f>
        <v>0</v>
      </c>
      <c r="B166" s="15" t="str">
        <f>'PartLib Table'!K177</f>
        <v/>
      </c>
      <c r="C166" s="15">
        <f>'PartLib Table'!L177</f>
        <v>0</v>
      </c>
      <c r="D166" s="15">
        <f>'PartLib Table'!M177</f>
        <v>0</v>
      </c>
      <c r="E166" s="15">
        <f>'PartLib Table'!N177</f>
        <v>0</v>
      </c>
      <c r="F166" s="59">
        <f>'PartLib Table'!O177</f>
        <v>0</v>
      </c>
      <c r="G166" s="15">
        <f>'PartLib Table'!P177</f>
        <v>0</v>
      </c>
      <c r="H166" s="15" t="str">
        <f>'PartLib Table'!Q177</f>
        <v/>
      </c>
    </row>
    <row r="167" spans="1:8">
      <c r="A167" s="60">
        <f>'PartLib Table'!C178</f>
        <v>0</v>
      </c>
      <c r="B167" s="15" t="str">
        <f>'PartLib Table'!K178</f>
        <v/>
      </c>
      <c r="C167" s="15">
        <f>'PartLib Table'!L178</f>
        <v>0</v>
      </c>
      <c r="D167" s="15">
        <f>'PartLib Table'!M178</f>
        <v>0</v>
      </c>
      <c r="E167" s="15">
        <f>'PartLib Table'!N178</f>
        <v>0</v>
      </c>
      <c r="F167" s="59">
        <f>'PartLib Table'!O178</f>
        <v>0</v>
      </c>
      <c r="G167" s="15">
        <f>'PartLib Table'!P178</f>
        <v>0</v>
      </c>
      <c r="H167" s="15" t="str">
        <f>'PartLib Table'!Q178</f>
        <v/>
      </c>
    </row>
    <row r="168" spans="1:8">
      <c r="A168" s="60">
        <f>'PartLib Table'!C179</f>
        <v>0</v>
      </c>
      <c r="B168" s="15" t="str">
        <f>'PartLib Table'!K179</f>
        <v/>
      </c>
      <c r="C168" s="15">
        <f>'PartLib Table'!L179</f>
        <v>0</v>
      </c>
      <c r="D168" s="15">
        <f>'PartLib Table'!M179</f>
        <v>0</v>
      </c>
      <c r="E168" s="15">
        <f>'PartLib Table'!N179</f>
        <v>0</v>
      </c>
      <c r="F168" s="59">
        <f>'PartLib Table'!O179</f>
        <v>0</v>
      </c>
      <c r="G168" s="15">
        <f>'PartLib Table'!P179</f>
        <v>0</v>
      </c>
      <c r="H168" s="15" t="str">
        <f>'PartLib Table'!Q179</f>
        <v/>
      </c>
    </row>
    <row r="169" spans="1:8">
      <c r="A169" s="60">
        <f>'PartLib Table'!C180</f>
        <v>0</v>
      </c>
      <c r="B169" s="15" t="str">
        <f>'PartLib Table'!K180</f>
        <v/>
      </c>
      <c r="C169" s="15">
        <f>'PartLib Table'!L180</f>
        <v>0</v>
      </c>
      <c r="D169" s="15">
        <f>'PartLib Table'!M180</f>
        <v>0</v>
      </c>
      <c r="E169" s="15">
        <f>'PartLib Table'!N180</f>
        <v>0</v>
      </c>
      <c r="F169" s="59">
        <f>'PartLib Table'!O180</f>
        <v>0</v>
      </c>
      <c r="G169" s="15">
        <f>'PartLib Table'!P180</f>
        <v>0</v>
      </c>
      <c r="H169" s="15" t="str">
        <f>'PartLib Table'!Q180</f>
        <v/>
      </c>
    </row>
    <row r="170" spans="1:8">
      <c r="A170" s="60">
        <f>'PartLib Table'!C181</f>
        <v>0</v>
      </c>
      <c r="B170" s="15" t="str">
        <f>'PartLib Table'!K181</f>
        <v/>
      </c>
      <c r="C170" s="15">
        <f>'PartLib Table'!L181</f>
        <v>0</v>
      </c>
      <c r="D170" s="15">
        <f>'PartLib Table'!M181</f>
        <v>0</v>
      </c>
      <c r="E170" s="15">
        <f>'PartLib Table'!N181</f>
        <v>0</v>
      </c>
      <c r="F170" s="59">
        <f>'PartLib Table'!O181</f>
        <v>0</v>
      </c>
      <c r="G170" s="15">
        <f>'PartLib Table'!P181</f>
        <v>0</v>
      </c>
      <c r="H170" s="15" t="str">
        <f>'PartLib Table'!Q181</f>
        <v/>
      </c>
    </row>
    <row r="171" spans="1:8">
      <c r="A171" s="60">
        <f>'PartLib Table'!C182</f>
        <v>0</v>
      </c>
      <c r="B171" s="15" t="str">
        <f>'PartLib Table'!K182</f>
        <v/>
      </c>
      <c r="C171" s="15">
        <f>'PartLib Table'!L182</f>
        <v>0</v>
      </c>
      <c r="D171" s="15">
        <f>'PartLib Table'!M182</f>
        <v>0</v>
      </c>
      <c r="E171" s="15">
        <f>'PartLib Table'!N182</f>
        <v>0</v>
      </c>
      <c r="F171" s="59">
        <f>'PartLib Table'!O182</f>
        <v>0</v>
      </c>
      <c r="G171" s="15">
        <f>'PartLib Table'!P182</f>
        <v>0</v>
      </c>
      <c r="H171" s="15" t="str">
        <f>'PartLib Table'!Q182</f>
        <v/>
      </c>
    </row>
    <row r="172" spans="1:8">
      <c r="A172" s="60">
        <f>'PartLib Table'!C183</f>
        <v>0</v>
      </c>
      <c r="B172" s="15" t="str">
        <f>'PartLib Table'!K183</f>
        <v/>
      </c>
      <c r="C172" s="15">
        <f>'PartLib Table'!L183</f>
        <v>0</v>
      </c>
      <c r="D172" s="15">
        <f>'PartLib Table'!M183</f>
        <v>0</v>
      </c>
      <c r="E172" s="15">
        <f>'PartLib Table'!N183</f>
        <v>0</v>
      </c>
      <c r="F172" s="59">
        <f>'PartLib Table'!O183</f>
        <v>0</v>
      </c>
      <c r="G172" s="15">
        <f>'PartLib Table'!P183</f>
        <v>0</v>
      </c>
      <c r="H172" s="15" t="str">
        <f>'PartLib Table'!Q183</f>
        <v/>
      </c>
    </row>
    <row r="173" spans="1:8">
      <c r="A173" s="60">
        <f>'PartLib Table'!C184</f>
        <v>0</v>
      </c>
      <c r="B173" s="15" t="str">
        <f>'PartLib Table'!K184</f>
        <v/>
      </c>
      <c r="C173" s="15">
        <f>'PartLib Table'!L184</f>
        <v>0</v>
      </c>
      <c r="D173" s="15">
        <f>'PartLib Table'!M184</f>
        <v>0</v>
      </c>
      <c r="E173" s="15">
        <f>'PartLib Table'!N184</f>
        <v>0</v>
      </c>
      <c r="F173" s="59">
        <f>'PartLib Table'!O184</f>
        <v>0</v>
      </c>
      <c r="G173" s="15">
        <f>'PartLib Table'!P184</f>
        <v>0</v>
      </c>
      <c r="H173" s="15" t="str">
        <f>'PartLib Table'!Q184</f>
        <v/>
      </c>
    </row>
    <row r="174" spans="1:8">
      <c r="A174" s="60">
        <f>'PartLib Table'!C185</f>
        <v>0</v>
      </c>
      <c r="B174" s="15" t="str">
        <f>'PartLib Table'!K185</f>
        <v/>
      </c>
      <c r="C174" s="15">
        <f>'PartLib Table'!L185</f>
        <v>0</v>
      </c>
      <c r="D174" s="15">
        <f>'PartLib Table'!M185</f>
        <v>0</v>
      </c>
      <c r="E174" s="15">
        <f>'PartLib Table'!N185</f>
        <v>0</v>
      </c>
      <c r="F174" s="59">
        <f>'PartLib Table'!O185</f>
        <v>0</v>
      </c>
      <c r="G174" s="15">
        <f>'PartLib Table'!P185</f>
        <v>0</v>
      </c>
      <c r="H174" s="15" t="str">
        <f>'PartLib Table'!Q185</f>
        <v/>
      </c>
    </row>
    <row r="175" spans="1:8">
      <c r="A175" s="60">
        <f>'PartLib Table'!C186</f>
        <v>0</v>
      </c>
      <c r="B175" s="15" t="str">
        <f>'PartLib Table'!K186</f>
        <v/>
      </c>
      <c r="C175" s="15">
        <f>'PartLib Table'!L186</f>
        <v>0</v>
      </c>
      <c r="D175" s="15">
        <f>'PartLib Table'!M186</f>
        <v>0</v>
      </c>
      <c r="E175" s="15">
        <f>'PartLib Table'!N186</f>
        <v>0</v>
      </c>
      <c r="F175" s="59">
        <f>'PartLib Table'!O186</f>
        <v>0</v>
      </c>
      <c r="G175" s="15">
        <f>'PartLib Table'!P186</f>
        <v>0</v>
      </c>
      <c r="H175" s="15" t="str">
        <f>'PartLib Table'!Q186</f>
        <v/>
      </c>
    </row>
    <row r="176" spans="1:8">
      <c r="A176" s="60">
        <f>'PartLib Table'!C187</f>
        <v>0</v>
      </c>
      <c r="B176" s="15" t="str">
        <f>'PartLib Table'!K187</f>
        <v/>
      </c>
      <c r="C176" s="15">
        <f>'PartLib Table'!L187</f>
        <v>0</v>
      </c>
      <c r="D176" s="15">
        <f>'PartLib Table'!M187</f>
        <v>0</v>
      </c>
      <c r="E176" s="15">
        <f>'PartLib Table'!N187</f>
        <v>0</v>
      </c>
      <c r="F176" s="59">
        <f>'PartLib Table'!O187</f>
        <v>0</v>
      </c>
      <c r="G176" s="15">
        <f>'PartLib Table'!P187</f>
        <v>0</v>
      </c>
      <c r="H176" s="15" t="str">
        <f>'PartLib Table'!Q187</f>
        <v/>
      </c>
    </row>
    <row r="177" spans="1:8">
      <c r="A177" s="60">
        <f>'PartLib Table'!C188</f>
        <v>0</v>
      </c>
      <c r="B177" s="15" t="str">
        <f>'PartLib Table'!K188</f>
        <v/>
      </c>
      <c r="C177" s="15">
        <f>'PartLib Table'!L188</f>
        <v>0</v>
      </c>
      <c r="D177" s="15">
        <f>'PartLib Table'!M188</f>
        <v>0</v>
      </c>
      <c r="E177" s="15">
        <f>'PartLib Table'!N188</f>
        <v>0</v>
      </c>
      <c r="F177" s="59">
        <f>'PartLib Table'!O188</f>
        <v>0</v>
      </c>
      <c r="G177" s="15">
        <f>'PartLib Table'!P188</f>
        <v>0</v>
      </c>
      <c r="H177" s="15" t="str">
        <f>'PartLib Table'!Q188</f>
        <v/>
      </c>
    </row>
    <row r="178" spans="1:8">
      <c r="A178" s="60">
        <f>'PartLib Table'!C189</f>
        <v>0</v>
      </c>
      <c r="B178" s="15" t="str">
        <f>'PartLib Table'!K189</f>
        <v/>
      </c>
      <c r="C178" s="15">
        <f>'PartLib Table'!L189</f>
        <v>0</v>
      </c>
      <c r="D178" s="15">
        <f>'PartLib Table'!M189</f>
        <v>0</v>
      </c>
      <c r="E178" s="15">
        <f>'PartLib Table'!N189</f>
        <v>0</v>
      </c>
      <c r="F178" s="59">
        <f>'PartLib Table'!O189</f>
        <v>0</v>
      </c>
      <c r="G178" s="15">
        <f>'PartLib Table'!P189</f>
        <v>0</v>
      </c>
      <c r="H178" s="15" t="str">
        <f>'PartLib Table'!Q189</f>
        <v/>
      </c>
    </row>
    <row r="179" spans="1:8">
      <c r="A179" s="60">
        <f>'PartLib Table'!C190</f>
        <v>0</v>
      </c>
      <c r="B179" s="15" t="str">
        <f>'PartLib Table'!K190</f>
        <v/>
      </c>
      <c r="C179" s="15">
        <f>'PartLib Table'!L190</f>
        <v>0</v>
      </c>
      <c r="D179" s="15">
        <f>'PartLib Table'!M190</f>
        <v>0</v>
      </c>
      <c r="E179" s="15">
        <f>'PartLib Table'!N190</f>
        <v>0</v>
      </c>
      <c r="F179" s="59">
        <f>'PartLib Table'!O190</f>
        <v>0</v>
      </c>
      <c r="G179" s="15">
        <f>'PartLib Table'!P190</f>
        <v>0</v>
      </c>
      <c r="H179" s="15" t="str">
        <f>'PartLib Table'!Q190</f>
        <v/>
      </c>
    </row>
    <row r="180" spans="1:8">
      <c r="A180" s="60">
        <f>'PartLib Table'!C191</f>
        <v>0</v>
      </c>
      <c r="B180" s="15" t="str">
        <f>'PartLib Table'!K191</f>
        <v/>
      </c>
      <c r="C180" s="15">
        <f>'PartLib Table'!L191</f>
        <v>0</v>
      </c>
      <c r="D180" s="15">
        <f>'PartLib Table'!M191</f>
        <v>0</v>
      </c>
      <c r="E180" s="15">
        <f>'PartLib Table'!N191</f>
        <v>0</v>
      </c>
      <c r="F180" s="59">
        <f>'PartLib Table'!O191</f>
        <v>0</v>
      </c>
      <c r="G180" s="15">
        <f>'PartLib Table'!P191</f>
        <v>0</v>
      </c>
      <c r="H180" s="15" t="str">
        <f>'PartLib Table'!Q191</f>
        <v/>
      </c>
    </row>
    <row r="181" spans="1:8">
      <c r="A181" s="60">
        <f>'PartLib Table'!C192</f>
        <v>0</v>
      </c>
      <c r="B181" s="15" t="str">
        <f>'PartLib Table'!K192</f>
        <v/>
      </c>
      <c r="C181" s="15">
        <f>'PartLib Table'!L192</f>
        <v>0</v>
      </c>
      <c r="D181" s="15">
        <f>'PartLib Table'!M192</f>
        <v>0</v>
      </c>
      <c r="E181" s="15">
        <f>'PartLib Table'!N192</f>
        <v>0</v>
      </c>
      <c r="F181" s="59">
        <f>'PartLib Table'!O192</f>
        <v>0</v>
      </c>
      <c r="G181" s="15">
        <f>'PartLib Table'!P192</f>
        <v>0</v>
      </c>
      <c r="H181" s="15" t="str">
        <f>'PartLib Table'!Q192</f>
        <v/>
      </c>
    </row>
    <row r="182" spans="1:8">
      <c r="A182" s="60">
        <f>'PartLib Table'!C193</f>
        <v>0</v>
      </c>
      <c r="B182" s="15" t="str">
        <f>'PartLib Table'!K193</f>
        <v/>
      </c>
      <c r="C182" s="15">
        <f>'PartLib Table'!L193</f>
        <v>0</v>
      </c>
      <c r="D182" s="15">
        <f>'PartLib Table'!M193</f>
        <v>0</v>
      </c>
      <c r="E182" s="15">
        <f>'PartLib Table'!N193</f>
        <v>0</v>
      </c>
      <c r="F182" s="59">
        <f>'PartLib Table'!O193</f>
        <v>0</v>
      </c>
      <c r="G182" s="15">
        <f>'PartLib Table'!P193</f>
        <v>0</v>
      </c>
      <c r="H182" s="15" t="str">
        <f>'PartLib Table'!Q193</f>
        <v/>
      </c>
    </row>
    <row r="183" spans="1:8">
      <c r="A183" s="60">
        <f>'PartLib Table'!C194</f>
        <v>0</v>
      </c>
      <c r="B183" s="15" t="str">
        <f>'PartLib Table'!K194</f>
        <v/>
      </c>
      <c r="C183" s="15">
        <f>'PartLib Table'!L194</f>
        <v>0</v>
      </c>
      <c r="D183" s="15">
        <f>'PartLib Table'!M194</f>
        <v>0</v>
      </c>
      <c r="E183" s="15">
        <f>'PartLib Table'!N194</f>
        <v>0</v>
      </c>
      <c r="F183" s="59">
        <f>'PartLib Table'!O194</f>
        <v>0</v>
      </c>
      <c r="G183" s="15">
        <f>'PartLib Table'!P194</f>
        <v>0</v>
      </c>
      <c r="H183" s="15" t="str">
        <f>'PartLib Table'!Q194</f>
        <v/>
      </c>
    </row>
    <row r="184" spans="1:8">
      <c r="A184" s="60">
        <f>'PartLib Table'!C195</f>
        <v>0</v>
      </c>
      <c r="B184" s="15" t="str">
        <f>'PartLib Table'!K195</f>
        <v/>
      </c>
      <c r="C184" s="15">
        <f>'PartLib Table'!L195</f>
        <v>0</v>
      </c>
      <c r="D184" s="15">
        <f>'PartLib Table'!M195</f>
        <v>0</v>
      </c>
      <c r="E184" s="15">
        <f>'PartLib Table'!N195</f>
        <v>0</v>
      </c>
      <c r="F184" s="59">
        <f>'PartLib Table'!O195</f>
        <v>0</v>
      </c>
      <c r="G184" s="15">
        <f>'PartLib Table'!P195</f>
        <v>0</v>
      </c>
      <c r="H184" s="15" t="str">
        <f>'PartLib Table'!Q195</f>
        <v/>
      </c>
    </row>
    <row r="185" spans="1:8">
      <c r="A185" s="60">
        <f>'PartLib Table'!C196</f>
        <v>0</v>
      </c>
      <c r="B185" s="15" t="str">
        <f>'PartLib Table'!K196</f>
        <v/>
      </c>
      <c r="C185" s="15">
        <f>'PartLib Table'!L196</f>
        <v>0</v>
      </c>
      <c r="D185" s="15">
        <f>'PartLib Table'!M196</f>
        <v>0</v>
      </c>
      <c r="E185" s="15">
        <f>'PartLib Table'!N196</f>
        <v>0</v>
      </c>
      <c r="F185" s="59">
        <f>'PartLib Table'!O196</f>
        <v>0</v>
      </c>
      <c r="G185" s="15">
        <f>'PartLib Table'!P196</f>
        <v>0</v>
      </c>
      <c r="H185" s="15" t="str">
        <f>'PartLib Table'!Q196</f>
        <v/>
      </c>
    </row>
    <row r="186" spans="1:8">
      <c r="A186" s="60">
        <f>'PartLib Table'!C197</f>
        <v>0</v>
      </c>
      <c r="B186" s="15" t="str">
        <f>'PartLib Table'!K197</f>
        <v/>
      </c>
      <c r="C186" s="15">
        <f>'PartLib Table'!L197</f>
        <v>0</v>
      </c>
      <c r="D186" s="15">
        <f>'PartLib Table'!M197</f>
        <v>0</v>
      </c>
      <c r="E186" s="15">
        <f>'PartLib Table'!N197</f>
        <v>0</v>
      </c>
      <c r="F186" s="59">
        <f>'PartLib Table'!O197</f>
        <v>0</v>
      </c>
      <c r="G186" s="15">
        <f>'PartLib Table'!P197</f>
        <v>0</v>
      </c>
      <c r="H186" s="15" t="str">
        <f>'PartLib Table'!Q197</f>
        <v/>
      </c>
    </row>
    <row r="187" spans="1:8">
      <c r="A187" s="60">
        <f>'PartLib Table'!C198</f>
        <v>0</v>
      </c>
      <c r="B187" s="15" t="str">
        <f>'PartLib Table'!K198</f>
        <v/>
      </c>
      <c r="C187" s="15">
        <f>'PartLib Table'!L198</f>
        <v>0</v>
      </c>
      <c r="D187" s="15">
        <f>'PartLib Table'!M198</f>
        <v>0</v>
      </c>
      <c r="E187" s="15">
        <f>'PartLib Table'!N198</f>
        <v>0</v>
      </c>
      <c r="F187" s="59">
        <f>'PartLib Table'!O198</f>
        <v>0</v>
      </c>
      <c r="G187" s="15">
        <f>'PartLib Table'!P198</f>
        <v>0</v>
      </c>
      <c r="H187" s="15" t="str">
        <f>'PartLib Table'!Q198</f>
        <v/>
      </c>
    </row>
    <row r="188" spans="1:8">
      <c r="A188" s="60">
        <f>'PartLib Table'!C199</f>
        <v>0</v>
      </c>
      <c r="B188" s="15" t="str">
        <f>'PartLib Table'!K199</f>
        <v/>
      </c>
      <c r="C188" s="15">
        <f>'PartLib Table'!L199</f>
        <v>0</v>
      </c>
      <c r="D188" s="15">
        <f>'PartLib Table'!M199</f>
        <v>0</v>
      </c>
      <c r="E188" s="15">
        <f>'PartLib Table'!N199</f>
        <v>0</v>
      </c>
      <c r="F188" s="59">
        <f>'PartLib Table'!O199</f>
        <v>0</v>
      </c>
      <c r="G188" s="15">
        <f>'PartLib Table'!P199</f>
        <v>0</v>
      </c>
      <c r="H188" s="15" t="str">
        <f>'PartLib Table'!Q199</f>
        <v/>
      </c>
    </row>
    <row r="189" spans="1:8">
      <c r="A189" s="60">
        <f>'PartLib Table'!C200</f>
        <v>0</v>
      </c>
      <c r="B189" s="15" t="str">
        <f>'PartLib Table'!K200</f>
        <v/>
      </c>
      <c r="C189" s="15">
        <f>'PartLib Table'!L200</f>
        <v>0</v>
      </c>
      <c r="D189" s="15">
        <f>'PartLib Table'!M200</f>
        <v>0</v>
      </c>
      <c r="E189" s="15">
        <f>'PartLib Table'!N200</f>
        <v>0</v>
      </c>
      <c r="F189" s="59">
        <f>'PartLib Table'!O200</f>
        <v>0</v>
      </c>
      <c r="G189" s="15">
        <f>'PartLib Table'!P200</f>
        <v>0</v>
      </c>
      <c r="H189" s="15" t="str">
        <f>'PartLib Table'!Q200</f>
        <v/>
      </c>
    </row>
    <row r="190" spans="1:8">
      <c r="A190" s="60">
        <f>'PartLib Table'!C201</f>
        <v>0</v>
      </c>
      <c r="B190" s="15" t="str">
        <f>'PartLib Table'!K201</f>
        <v/>
      </c>
      <c r="C190" s="15">
        <f>'PartLib Table'!L201</f>
        <v>0</v>
      </c>
      <c r="D190" s="15">
        <f>'PartLib Table'!M201</f>
        <v>0</v>
      </c>
      <c r="E190" s="15">
        <f>'PartLib Table'!N201</f>
        <v>0</v>
      </c>
      <c r="F190" s="59">
        <f>'PartLib Table'!O201</f>
        <v>0</v>
      </c>
      <c r="G190" s="15">
        <f>'PartLib Table'!P201</f>
        <v>0</v>
      </c>
      <c r="H190" s="15" t="str">
        <f>'PartLib Table'!Q201</f>
        <v/>
      </c>
    </row>
    <row r="191" spans="1:8">
      <c r="A191" s="60">
        <f>'PartLib Table'!C202</f>
        <v>0</v>
      </c>
      <c r="B191" s="15" t="str">
        <f>'PartLib Table'!K202</f>
        <v/>
      </c>
      <c r="C191" s="15">
        <f>'PartLib Table'!L202</f>
        <v>0</v>
      </c>
      <c r="D191" s="15">
        <f>'PartLib Table'!M202</f>
        <v>0</v>
      </c>
      <c r="E191" s="15">
        <f>'PartLib Table'!N202</f>
        <v>0</v>
      </c>
      <c r="F191" s="59">
        <f>'PartLib Table'!O202</f>
        <v>0</v>
      </c>
      <c r="G191" s="15">
        <f>'PartLib Table'!P202</f>
        <v>0</v>
      </c>
      <c r="H191" s="15" t="str">
        <f>'PartLib Table'!Q202</f>
        <v/>
      </c>
    </row>
    <row r="192" spans="1:8">
      <c r="A192" s="60">
        <f>'PartLib Table'!C203</f>
        <v>0</v>
      </c>
      <c r="B192" s="15" t="str">
        <f>'PartLib Table'!K203</f>
        <v/>
      </c>
      <c r="C192" s="15">
        <f>'PartLib Table'!L203</f>
        <v>0</v>
      </c>
      <c r="D192" s="15">
        <f>'PartLib Table'!M203</f>
        <v>0</v>
      </c>
      <c r="E192" s="15">
        <f>'PartLib Table'!N203</f>
        <v>0</v>
      </c>
      <c r="F192" s="59">
        <f>'PartLib Table'!O203</f>
        <v>0</v>
      </c>
      <c r="G192" s="15">
        <f>'PartLib Table'!P203</f>
        <v>0</v>
      </c>
      <c r="H192" s="15" t="str">
        <f>'PartLib Table'!Q203</f>
        <v/>
      </c>
    </row>
    <row r="193" spans="1:8">
      <c r="A193" s="60">
        <f>'PartLib Table'!C204</f>
        <v>0</v>
      </c>
      <c r="B193" s="15" t="str">
        <f>'PartLib Table'!K204</f>
        <v/>
      </c>
      <c r="C193" s="15">
        <f>'PartLib Table'!L204</f>
        <v>0</v>
      </c>
      <c r="D193" s="15">
        <f>'PartLib Table'!M204</f>
        <v>0</v>
      </c>
      <c r="E193" s="15">
        <f>'PartLib Table'!N204</f>
        <v>0</v>
      </c>
      <c r="F193" s="59">
        <f>'PartLib Table'!O204</f>
        <v>0</v>
      </c>
      <c r="G193" s="15">
        <f>'PartLib Table'!P204</f>
        <v>0</v>
      </c>
      <c r="H193" s="15" t="str">
        <f>'PartLib Table'!Q204</f>
        <v/>
      </c>
    </row>
    <row r="194" spans="1:8">
      <c r="A194" s="60">
        <f>'PartLib Table'!C205</f>
        <v>0</v>
      </c>
      <c r="B194" s="15" t="str">
        <f>'PartLib Table'!K205</f>
        <v/>
      </c>
      <c r="C194" s="15">
        <f>'PartLib Table'!L205</f>
        <v>0</v>
      </c>
      <c r="D194" s="15">
        <f>'PartLib Table'!M205</f>
        <v>0</v>
      </c>
      <c r="E194" s="15">
        <f>'PartLib Table'!N205</f>
        <v>0</v>
      </c>
      <c r="F194" s="59">
        <f>'PartLib Table'!O205</f>
        <v>0</v>
      </c>
      <c r="G194" s="15">
        <f>'PartLib Table'!P205</f>
        <v>0</v>
      </c>
      <c r="H194" s="15" t="str">
        <f>'PartLib Table'!Q205</f>
        <v/>
      </c>
    </row>
    <row r="195" spans="1:8">
      <c r="A195" s="60">
        <f>'PartLib Table'!C206</f>
        <v>0</v>
      </c>
      <c r="B195" s="15" t="str">
        <f>'PartLib Table'!K206</f>
        <v/>
      </c>
      <c r="C195" s="15">
        <f>'PartLib Table'!L206</f>
        <v>0</v>
      </c>
      <c r="D195" s="15">
        <f>'PartLib Table'!M206</f>
        <v>0</v>
      </c>
      <c r="E195" s="15">
        <f>'PartLib Table'!N206</f>
        <v>0</v>
      </c>
      <c r="F195" s="59">
        <f>'PartLib Table'!O206</f>
        <v>0</v>
      </c>
      <c r="G195" s="15">
        <f>'PartLib Table'!P206</f>
        <v>0</v>
      </c>
      <c r="H195" s="15" t="str">
        <f>'PartLib Table'!Q206</f>
        <v/>
      </c>
    </row>
    <row r="196" spans="1:8">
      <c r="A196" s="60">
        <f>'PartLib Table'!C207</f>
        <v>0</v>
      </c>
      <c r="B196" s="15" t="str">
        <f>'PartLib Table'!K207</f>
        <v/>
      </c>
      <c r="C196" s="15">
        <f>'PartLib Table'!L207</f>
        <v>0</v>
      </c>
      <c r="D196" s="15">
        <f>'PartLib Table'!M207</f>
        <v>0</v>
      </c>
      <c r="E196" s="15">
        <f>'PartLib Table'!N207</f>
        <v>0</v>
      </c>
      <c r="F196" s="59">
        <f>'PartLib Table'!O207</f>
        <v>0</v>
      </c>
      <c r="G196" s="15">
        <f>'PartLib Table'!P207</f>
        <v>0</v>
      </c>
      <c r="H196" s="15" t="str">
        <f>'PartLib Table'!Q207</f>
        <v/>
      </c>
    </row>
    <row r="197" spans="1:8">
      <c r="A197" s="60">
        <f>'PartLib Table'!C208</f>
        <v>0</v>
      </c>
      <c r="B197" s="15" t="str">
        <f>'PartLib Table'!K208</f>
        <v/>
      </c>
      <c r="C197" s="15">
        <f>'PartLib Table'!L208</f>
        <v>0</v>
      </c>
      <c r="D197" s="15">
        <f>'PartLib Table'!M208</f>
        <v>0</v>
      </c>
      <c r="E197" s="15">
        <f>'PartLib Table'!N208</f>
        <v>0</v>
      </c>
      <c r="F197" s="59">
        <f>'PartLib Table'!O208</f>
        <v>0</v>
      </c>
      <c r="G197" s="15">
        <f>'PartLib Table'!P208</f>
        <v>0</v>
      </c>
      <c r="H197" s="15" t="str">
        <f>'PartLib Table'!Q208</f>
        <v/>
      </c>
    </row>
    <row r="198" spans="1:8">
      <c r="A198" s="60">
        <f>'PartLib Table'!C209</f>
        <v>0</v>
      </c>
      <c r="B198" s="15" t="str">
        <f>'PartLib Table'!K209</f>
        <v/>
      </c>
      <c r="C198" s="15">
        <f>'PartLib Table'!L209</f>
        <v>0</v>
      </c>
      <c r="D198" s="15">
        <f>'PartLib Table'!M209</f>
        <v>0</v>
      </c>
      <c r="E198" s="15">
        <f>'PartLib Table'!N209</f>
        <v>0</v>
      </c>
      <c r="F198" s="59">
        <f>'PartLib Table'!O209</f>
        <v>0</v>
      </c>
      <c r="G198" s="15">
        <f>'PartLib Table'!P209</f>
        <v>0</v>
      </c>
      <c r="H198" s="15" t="str">
        <f>'PartLib Table'!Q209</f>
        <v/>
      </c>
    </row>
    <row r="199" spans="1:8">
      <c r="A199" s="60">
        <f>'PartLib Table'!C210</f>
        <v>0</v>
      </c>
      <c r="B199" s="15" t="str">
        <f>'PartLib Table'!K210</f>
        <v/>
      </c>
      <c r="C199" s="15">
        <f>'PartLib Table'!L210</f>
        <v>0</v>
      </c>
      <c r="D199" s="15">
        <f>'PartLib Table'!M210</f>
        <v>0</v>
      </c>
      <c r="E199" s="15">
        <f>'PartLib Table'!N210</f>
        <v>0</v>
      </c>
      <c r="F199" s="59">
        <f>'PartLib Table'!O210</f>
        <v>0</v>
      </c>
      <c r="G199" s="15">
        <f>'PartLib Table'!P210</f>
        <v>0</v>
      </c>
      <c r="H199" s="15" t="str">
        <f>'PartLib Table'!Q210</f>
        <v/>
      </c>
    </row>
    <row r="200" spans="1:8">
      <c r="A200" s="60">
        <f>'PartLib Table'!C211</f>
        <v>0</v>
      </c>
      <c r="B200" s="15" t="str">
        <f>'PartLib Table'!K211</f>
        <v/>
      </c>
      <c r="C200" s="15">
        <f>'PartLib Table'!L211</f>
        <v>0</v>
      </c>
      <c r="D200" s="15">
        <f>'PartLib Table'!M211</f>
        <v>0</v>
      </c>
      <c r="E200" s="15">
        <f>'PartLib Table'!N211</f>
        <v>0</v>
      </c>
      <c r="F200" s="59">
        <f>'PartLib Table'!O211</f>
        <v>0</v>
      </c>
      <c r="G200" s="15">
        <f>'PartLib Table'!P211</f>
        <v>0</v>
      </c>
      <c r="H200" s="15" t="str">
        <f>'PartLib Table'!Q211</f>
        <v/>
      </c>
    </row>
    <row r="201" spans="1:8">
      <c r="A201" s="60">
        <f>'PartLib Table'!C212</f>
        <v>0</v>
      </c>
      <c r="B201" s="15" t="str">
        <f>'PartLib Table'!K212</f>
        <v/>
      </c>
      <c r="C201" s="15">
        <f>'PartLib Table'!L212</f>
        <v>0</v>
      </c>
      <c r="D201" s="15">
        <f>'PartLib Table'!M212</f>
        <v>0</v>
      </c>
      <c r="E201" s="15">
        <f>'PartLib Table'!N212</f>
        <v>0</v>
      </c>
      <c r="F201" s="59">
        <f>'PartLib Table'!O212</f>
        <v>0</v>
      </c>
      <c r="G201" s="15">
        <f>'PartLib Table'!P212</f>
        <v>0</v>
      </c>
      <c r="H201" s="15" t="str">
        <f>'PartLib Table'!Q212</f>
        <v/>
      </c>
    </row>
    <row r="202" spans="1:8">
      <c r="A202" s="60">
        <f>'PartLib Table'!C213</f>
        <v>0</v>
      </c>
      <c r="B202" s="15" t="str">
        <f>'PartLib Table'!K213</f>
        <v/>
      </c>
      <c r="C202" s="15">
        <f>'PartLib Table'!L213</f>
        <v>0</v>
      </c>
      <c r="D202" s="15">
        <f>'PartLib Table'!M213</f>
        <v>0</v>
      </c>
      <c r="E202" s="15">
        <f>'PartLib Table'!N213</f>
        <v>0</v>
      </c>
      <c r="F202" s="59">
        <f>'PartLib Table'!O213</f>
        <v>0</v>
      </c>
      <c r="G202" s="15">
        <f>'PartLib Table'!P213</f>
        <v>0</v>
      </c>
      <c r="H202" s="15" t="str">
        <f>'PartLib Table'!Q213</f>
        <v/>
      </c>
    </row>
    <row r="203" spans="1:8">
      <c r="A203" s="60">
        <f>'PartLib Table'!C214</f>
        <v>0</v>
      </c>
      <c r="B203" s="15" t="str">
        <f>'PartLib Table'!K214</f>
        <v/>
      </c>
      <c r="C203" s="15">
        <f>'PartLib Table'!L214</f>
        <v>0</v>
      </c>
      <c r="D203" s="15">
        <f>'PartLib Table'!M214</f>
        <v>0</v>
      </c>
      <c r="E203" s="15">
        <f>'PartLib Table'!N214</f>
        <v>0</v>
      </c>
      <c r="F203" s="59">
        <f>'PartLib Table'!O214</f>
        <v>0</v>
      </c>
      <c r="G203" s="15">
        <f>'PartLib Table'!P214</f>
        <v>0</v>
      </c>
      <c r="H203" s="15" t="str">
        <f>'PartLib Table'!Q214</f>
        <v/>
      </c>
    </row>
    <row r="204" spans="1:8">
      <c r="A204" s="60">
        <f>'PartLib Table'!C215</f>
        <v>0</v>
      </c>
      <c r="B204" s="15" t="str">
        <f>'PartLib Table'!K215</f>
        <v/>
      </c>
      <c r="C204" s="15">
        <f>'PartLib Table'!L215</f>
        <v>0</v>
      </c>
      <c r="D204" s="15">
        <f>'PartLib Table'!M215</f>
        <v>0</v>
      </c>
      <c r="E204" s="15">
        <f>'PartLib Table'!N215</f>
        <v>0</v>
      </c>
      <c r="F204" s="59">
        <f>'PartLib Table'!O215</f>
        <v>0</v>
      </c>
      <c r="G204" s="15">
        <f>'PartLib Table'!P215</f>
        <v>0</v>
      </c>
      <c r="H204" s="15" t="str">
        <f>'PartLib Table'!Q215</f>
        <v/>
      </c>
    </row>
    <row r="205" spans="1:8">
      <c r="A205" s="60">
        <f>'PartLib Table'!C216</f>
        <v>0</v>
      </c>
      <c r="B205" s="15" t="str">
        <f>'PartLib Table'!K216</f>
        <v/>
      </c>
      <c r="C205" s="15">
        <f>'PartLib Table'!L216</f>
        <v>0</v>
      </c>
      <c r="D205" s="15">
        <f>'PartLib Table'!M216</f>
        <v>0</v>
      </c>
      <c r="E205" s="15">
        <f>'PartLib Table'!N216</f>
        <v>0</v>
      </c>
      <c r="F205" s="59">
        <f>'PartLib Table'!O216</f>
        <v>0</v>
      </c>
      <c r="G205" s="15">
        <f>'PartLib Table'!P216</f>
        <v>0</v>
      </c>
      <c r="H205" s="15" t="str">
        <f>'PartLib Table'!Q216</f>
        <v/>
      </c>
    </row>
    <row r="206" spans="1:8">
      <c r="A206" s="60">
        <f>'PartLib Table'!C217</f>
        <v>0</v>
      </c>
      <c r="B206" s="15" t="str">
        <f>'PartLib Table'!K217</f>
        <v/>
      </c>
      <c r="C206" s="15">
        <f>'PartLib Table'!L217</f>
        <v>0</v>
      </c>
      <c r="D206" s="15">
        <f>'PartLib Table'!M217</f>
        <v>0</v>
      </c>
      <c r="E206" s="15">
        <f>'PartLib Table'!N217</f>
        <v>0</v>
      </c>
      <c r="F206" s="59">
        <f>'PartLib Table'!O217</f>
        <v>0</v>
      </c>
      <c r="G206" s="15">
        <f>'PartLib Table'!P217</f>
        <v>0</v>
      </c>
      <c r="H206" s="15" t="str">
        <f>'PartLib Table'!Q217</f>
        <v/>
      </c>
    </row>
    <row r="207" spans="1:8">
      <c r="A207" s="60">
        <f>'PartLib Table'!C218</f>
        <v>0</v>
      </c>
      <c r="B207" s="15" t="str">
        <f>'PartLib Table'!K218</f>
        <v/>
      </c>
      <c r="C207" s="15">
        <f>'PartLib Table'!L218</f>
        <v>0</v>
      </c>
      <c r="D207" s="15">
        <f>'PartLib Table'!M218</f>
        <v>0</v>
      </c>
      <c r="E207" s="15">
        <f>'PartLib Table'!N218</f>
        <v>0</v>
      </c>
      <c r="F207" s="59">
        <f>'PartLib Table'!O218</f>
        <v>0</v>
      </c>
      <c r="G207" s="15">
        <f>'PartLib Table'!P218</f>
        <v>0</v>
      </c>
      <c r="H207" s="15" t="str">
        <f>'PartLib Table'!Q218</f>
        <v/>
      </c>
    </row>
    <row r="208" spans="1:8">
      <c r="A208" s="60">
        <f>'PartLib Table'!C219</f>
        <v>0</v>
      </c>
      <c r="B208" s="15" t="str">
        <f>'PartLib Table'!K219</f>
        <v/>
      </c>
      <c r="C208" s="15">
        <f>'PartLib Table'!L219</f>
        <v>0</v>
      </c>
      <c r="D208" s="15">
        <f>'PartLib Table'!M219</f>
        <v>0</v>
      </c>
      <c r="E208" s="15">
        <f>'PartLib Table'!N219</f>
        <v>0</v>
      </c>
      <c r="F208" s="59">
        <f>'PartLib Table'!O219</f>
        <v>0</v>
      </c>
      <c r="G208" s="15">
        <f>'PartLib Table'!P219</f>
        <v>0</v>
      </c>
      <c r="H208" s="15" t="str">
        <f>'PartLib Table'!Q219</f>
        <v/>
      </c>
    </row>
    <row r="209" spans="1:8">
      <c r="A209" s="60">
        <f>'PartLib Table'!C220</f>
        <v>0</v>
      </c>
      <c r="B209" s="15" t="str">
        <f>'PartLib Table'!K220</f>
        <v/>
      </c>
      <c r="C209" s="15">
        <f>'PartLib Table'!L220</f>
        <v>0</v>
      </c>
      <c r="D209" s="15">
        <f>'PartLib Table'!M220</f>
        <v>0</v>
      </c>
      <c r="E209" s="15">
        <f>'PartLib Table'!N220</f>
        <v>0</v>
      </c>
      <c r="F209" s="59">
        <f>'PartLib Table'!O220</f>
        <v>0</v>
      </c>
      <c r="G209" s="15">
        <f>'PartLib Table'!P220</f>
        <v>0</v>
      </c>
      <c r="H209" s="15" t="str">
        <f>'PartLib Table'!Q220</f>
        <v/>
      </c>
    </row>
    <row r="210" spans="1:8">
      <c r="A210" s="60">
        <f>'PartLib Table'!C221</f>
        <v>0</v>
      </c>
      <c r="B210" s="15" t="str">
        <f>'PartLib Table'!K221</f>
        <v/>
      </c>
      <c r="C210" s="15">
        <f>'PartLib Table'!L221</f>
        <v>0</v>
      </c>
      <c r="D210" s="15">
        <f>'PartLib Table'!M221</f>
        <v>0</v>
      </c>
      <c r="E210" s="15">
        <f>'PartLib Table'!N221</f>
        <v>0</v>
      </c>
      <c r="F210" s="59">
        <f>'PartLib Table'!O221</f>
        <v>0</v>
      </c>
      <c r="G210" s="15">
        <f>'PartLib Table'!P221</f>
        <v>0</v>
      </c>
      <c r="H210" s="15" t="str">
        <f>'PartLib Table'!Q221</f>
        <v/>
      </c>
    </row>
    <row r="211" spans="1:8">
      <c r="A211" s="60">
        <f>'PartLib Table'!C222</f>
        <v>0</v>
      </c>
      <c r="B211" s="15" t="str">
        <f>'PartLib Table'!K222</f>
        <v/>
      </c>
      <c r="C211" s="15">
        <f>'PartLib Table'!L222</f>
        <v>0</v>
      </c>
      <c r="D211" s="15">
        <f>'PartLib Table'!M222</f>
        <v>0</v>
      </c>
      <c r="E211" s="15">
        <f>'PartLib Table'!N222</f>
        <v>0</v>
      </c>
      <c r="F211" s="59">
        <f>'PartLib Table'!O222</f>
        <v>0</v>
      </c>
      <c r="G211" s="15">
        <f>'PartLib Table'!P222</f>
        <v>0</v>
      </c>
      <c r="H211" s="15" t="str">
        <f>'PartLib Table'!Q222</f>
        <v/>
      </c>
    </row>
    <row r="212" spans="1:8">
      <c r="A212" s="60">
        <f>'PartLib Table'!C223</f>
        <v>0</v>
      </c>
      <c r="B212" s="15" t="str">
        <f>'PartLib Table'!K223</f>
        <v/>
      </c>
      <c r="C212" s="15">
        <f>'PartLib Table'!L223</f>
        <v>0</v>
      </c>
      <c r="D212" s="15">
        <f>'PartLib Table'!M223</f>
        <v>0</v>
      </c>
      <c r="E212" s="15">
        <f>'PartLib Table'!N223</f>
        <v>0</v>
      </c>
      <c r="F212" s="59">
        <f>'PartLib Table'!O223</f>
        <v>0</v>
      </c>
      <c r="G212" s="15">
        <f>'PartLib Table'!P223</f>
        <v>0</v>
      </c>
      <c r="H212" s="15" t="str">
        <f>'PartLib Table'!Q223</f>
        <v/>
      </c>
    </row>
    <row r="213" spans="1:8">
      <c r="A213" s="60">
        <f>'PartLib Table'!C224</f>
        <v>0</v>
      </c>
      <c r="B213" s="15" t="str">
        <f>'PartLib Table'!K224</f>
        <v/>
      </c>
      <c r="C213" s="15">
        <f>'PartLib Table'!L224</f>
        <v>0</v>
      </c>
      <c r="D213" s="15">
        <f>'PartLib Table'!M224</f>
        <v>0</v>
      </c>
      <c r="E213" s="15">
        <f>'PartLib Table'!N224</f>
        <v>0</v>
      </c>
      <c r="F213" s="59">
        <f>'PartLib Table'!O224</f>
        <v>0</v>
      </c>
      <c r="G213" s="15">
        <f>'PartLib Table'!P224</f>
        <v>0</v>
      </c>
      <c r="H213" s="15" t="str">
        <f>'PartLib Table'!Q224</f>
        <v/>
      </c>
    </row>
    <row r="214" spans="1:8">
      <c r="A214" s="60">
        <f>'PartLib Table'!C225</f>
        <v>0</v>
      </c>
      <c r="B214" s="15" t="str">
        <f>'PartLib Table'!K225</f>
        <v/>
      </c>
      <c r="C214" s="15">
        <f>'PartLib Table'!L225</f>
        <v>0</v>
      </c>
      <c r="D214" s="15">
        <f>'PartLib Table'!M225</f>
        <v>0</v>
      </c>
      <c r="E214" s="15">
        <f>'PartLib Table'!N225</f>
        <v>0</v>
      </c>
      <c r="F214" s="59">
        <f>'PartLib Table'!O225</f>
        <v>0</v>
      </c>
      <c r="G214" s="15">
        <f>'PartLib Table'!P225</f>
        <v>0</v>
      </c>
      <c r="H214" s="15" t="str">
        <f>'PartLib Table'!Q225</f>
        <v/>
      </c>
    </row>
    <row r="215" spans="1:8">
      <c r="A215" s="60">
        <f>'PartLib Table'!C226</f>
        <v>0</v>
      </c>
      <c r="B215" s="15" t="str">
        <f>'PartLib Table'!K226</f>
        <v/>
      </c>
      <c r="C215" s="15">
        <f>'PartLib Table'!L226</f>
        <v>0</v>
      </c>
      <c r="D215" s="15">
        <f>'PartLib Table'!M226</f>
        <v>0</v>
      </c>
      <c r="E215" s="15">
        <f>'PartLib Table'!N226</f>
        <v>0</v>
      </c>
      <c r="F215" s="59">
        <f>'PartLib Table'!O226</f>
        <v>0</v>
      </c>
      <c r="G215" s="15">
        <f>'PartLib Table'!P226</f>
        <v>0</v>
      </c>
      <c r="H215" s="15" t="str">
        <f>'PartLib Table'!Q226</f>
        <v/>
      </c>
    </row>
    <row r="216" spans="1:8">
      <c r="A216" s="60">
        <f>'PartLib Table'!C227</f>
        <v>0</v>
      </c>
      <c r="B216" s="15" t="str">
        <f>'PartLib Table'!K227</f>
        <v/>
      </c>
      <c r="C216" s="15">
        <f>'PartLib Table'!L227</f>
        <v>0</v>
      </c>
      <c r="D216" s="15">
        <f>'PartLib Table'!M227</f>
        <v>0</v>
      </c>
      <c r="E216" s="15">
        <f>'PartLib Table'!N227</f>
        <v>0</v>
      </c>
      <c r="F216" s="59">
        <f>'PartLib Table'!O227</f>
        <v>0</v>
      </c>
      <c r="G216" s="15">
        <f>'PartLib Table'!P227</f>
        <v>0</v>
      </c>
      <c r="H216" s="15" t="str">
        <f>'PartLib Table'!Q227</f>
        <v/>
      </c>
    </row>
    <row r="217" spans="1:8">
      <c r="A217" s="60">
        <f>'PartLib Table'!C228</f>
        <v>0</v>
      </c>
      <c r="B217" s="15" t="str">
        <f>'PartLib Table'!K228</f>
        <v/>
      </c>
      <c r="C217" s="15">
        <f>'PartLib Table'!L228</f>
        <v>0</v>
      </c>
      <c r="D217" s="15">
        <f>'PartLib Table'!M228</f>
        <v>0</v>
      </c>
      <c r="E217" s="15">
        <f>'PartLib Table'!N228</f>
        <v>0</v>
      </c>
      <c r="F217" s="59">
        <f>'PartLib Table'!O228</f>
        <v>0</v>
      </c>
      <c r="G217" s="15">
        <f>'PartLib Table'!P228</f>
        <v>0</v>
      </c>
      <c r="H217" s="15" t="str">
        <f>'PartLib Table'!Q228</f>
        <v/>
      </c>
    </row>
    <row r="218" spans="1:8">
      <c r="A218" s="60">
        <f>'PartLib Table'!C229</f>
        <v>0</v>
      </c>
      <c r="B218" s="15" t="str">
        <f>'PartLib Table'!K229</f>
        <v/>
      </c>
      <c r="C218" s="15">
        <f>'PartLib Table'!L229</f>
        <v>0</v>
      </c>
      <c r="D218" s="15">
        <f>'PartLib Table'!M229</f>
        <v>0</v>
      </c>
      <c r="E218" s="15">
        <f>'PartLib Table'!N229</f>
        <v>0</v>
      </c>
      <c r="F218" s="59">
        <f>'PartLib Table'!O229</f>
        <v>0</v>
      </c>
      <c r="G218" s="15">
        <f>'PartLib Table'!P229</f>
        <v>0</v>
      </c>
      <c r="H218" s="15" t="str">
        <f>'PartLib Table'!Q229</f>
        <v/>
      </c>
    </row>
    <row r="219" spans="1:8">
      <c r="A219" s="60">
        <f>'PartLib Table'!C230</f>
        <v>0</v>
      </c>
      <c r="B219" s="15" t="str">
        <f>'PartLib Table'!K230</f>
        <v/>
      </c>
      <c r="C219" s="15">
        <f>'PartLib Table'!L230</f>
        <v>0</v>
      </c>
      <c r="D219" s="15">
        <f>'PartLib Table'!M230</f>
        <v>0</v>
      </c>
      <c r="E219" s="15">
        <f>'PartLib Table'!N230</f>
        <v>0</v>
      </c>
      <c r="F219" s="59">
        <f>'PartLib Table'!O230</f>
        <v>0</v>
      </c>
      <c r="G219" s="15">
        <f>'PartLib Table'!P230</f>
        <v>0</v>
      </c>
      <c r="H219" s="15" t="str">
        <f>'PartLib Table'!Q230</f>
        <v/>
      </c>
    </row>
    <row r="220" spans="1:8">
      <c r="A220" s="60">
        <f>'PartLib Table'!C231</f>
        <v>0</v>
      </c>
      <c r="B220" s="15" t="str">
        <f>'PartLib Table'!K231</f>
        <v/>
      </c>
      <c r="C220" s="15">
        <f>'PartLib Table'!L231</f>
        <v>0</v>
      </c>
      <c r="D220" s="15">
        <f>'PartLib Table'!M231</f>
        <v>0</v>
      </c>
      <c r="E220" s="15">
        <f>'PartLib Table'!N231</f>
        <v>0</v>
      </c>
      <c r="F220" s="59">
        <f>'PartLib Table'!O231</f>
        <v>0</v>
      </c>
      <c r="G220" s="15">
        <f>'PartLib Table'!P231</f>
        <v>0</v>
      </c>
      <c r="H220" s="15" t="str">
        <f>'PartLib Table'!Q231</f>
        <v/>
      </c>
    </row>
    <row r="221" spans="1:8">
      <c r="A221" s="60">
        <f>'PartLib Table'!C232</f>
        <v>0</v>
      </c>
      <c r="B221" s="15" t="str">
        <f>'PartLib Table'!K232</f>
        <v/>
      </c>
      <c r="C221" s="15">
        <f>'PartLib Table'!L232</f>
        <v>0</v>
      </c>
      <c r="D221" s="15">
        <f>'PartLib Table'!M232</f>
        <v>0</v>
      </c>
      <c r="E221" s="15">
        <f>'PartLib Table'!N232</f>
        <v>0</v>
      </c>
      <c r="F221" s="59">
        <f>'PartLib Table'!O232</f>
        <v>0</v>
      </c>
      <c r="G221" s="15">
        <f>'PartLib Table'!P232</f>
        <v>0</v>
      </c>
      <c r="H221" s="15" t="str">
        <f>'PartLib Table'!Q232</f>
        <v/>
      </c>
    </row>
    <row r="222" spans="1:8">
      <c r="A222" s="60">
        <f>'PartLib Table'!C233</f>
        <v>0</v>
      </c>
      <c r="B222" s="15" t="str">
        <f>'PartLib Table'!K233</f>
        <v/>
      </c>
      <c r="C222" s="15">
        <f>'PartLib Table'!L233</f>
        <v>0</v>
      </c>
      <c r="D222" s="15">
        <f>'PartLib Table'!M233</f>
        <v>0</v>
      </c>
      <c r="E222" s="15">
        <f>'PartLib Table'!N233</f>
        <v>0</v>
      </c>
      <c r="F222" s="59">
        <f>'PartLib Table'!O233</f>
        <v>0</v>
      </c>
      <c r="G222" s="15">
        <f>'PartLib Table'!P233</f>
        <v>0</v>
      </c>
      <c r="H222" s="15" t="str">
        <f>'PartLib Table'!Q233</f>
        <v/>
      </c>
    </row>
    <row r="223" spans="1:8">
      <c r="A223" s="60">
        <f>'PartLib Table'!C234</f>
        <v>0</v>
      </c>
      <c r="B223" s="15" t="str">
        <f>'PartLib Table'!K234</f>
        <v/>
      </c>
      <c r="C223" s="15">
        <f>'PartLib Table'!L234</f>
        <v>0</v>
      </c>
      <c r="D223" s="15">
        <f>'PartLib Table'!M234</f>
        <v>0</v>
      </c>
      <c r="E223" s="15">
        <f>'PartLib Table'!N234</f>
        <v>0</v>
      </c>
      <c r="F223" s="59">
        <f>'PartLib Table'!O234</f>
        <v>0</v>
      </c>
      <c r="G223" s="15">
        <f>'PartLib Table'!P234</f>
        <v>0</v>
      </c>
      <c r="H223" s="15" t="str">
        <f>'PartLib Table'!Q234</f>
        <v/>
      </c>
    </row>
    <row r="224" spans="1:8">
      <c r="A224" s="60">
        <f>'PartLib Table'!C235</f>
        <v>0</v>
      </c>
      <c r="B224" s="15" t="str">
        <f>'PartLib Table'!K235</f>
        <v/>
      </c>
      <c r="C224" s="15">
        <f>'PartLib Table'!L235</f>
        <v>0</v>
      </c>
      <c r="D224" s="15">
        <f>'PartLib Table'!M235</f>
        <v>0</v>
      </c>
      <c r="E224" s="15">
        <f>'PartLib Table'!N235</f>
        <v>0</v>
      </c>
      <c r="F224" s="59">
        <f>'PartLib Table'!O235</f>
        <v>0</v>
      </c>
      <c r="G224" s="15">
        <f>'PartLib Table'!P235</f>
        <v>0</v>
      </c>
      <c r="H224" s="15" t="str">
        <f>'PartLib Table'!Q235</f>
        <v/>
      </c>
    </row>
    <row r="225" spans="1:8">
      <c r="A225" s="60">
        <f>'PartLib Table'!C236</f>
        <v>0</v>
      </c>
      <c r="B225" s="15" t="str">
        <f>'PartLib Table'!K236</f>
        <v/>
      </c>
      <c r="C225" s="15">
        <f>'PartLib Table'!L236</f>
        <v>0</v>
      </c>
      <c r="D225" s="15">
        <f>'PartLib Table'!M236</f>
        <v>0</v>
      </c>
      <c r="E225" s="15">
        <f>'PartLib Table'!N236</f>
        <v>0</v>
      </c>
      <c r="F225" s="59">
        <f>'PartLib Table'!O236</f>
        <v>0</v>
      </c>
      <c r="G225" s="15">
        <f>'PartLib Table'!P236</f>
        <v>0</v>
      </c>
      <c r="H225" s="15" t="str">
        <f>'PartLib Table'!Q236</f>
        <v/>
      </c>
    </row>
    <row r="226" spans="1:8">
      <c r="A226" s="60">
        <f>'PartLib Table'!C237</f>
        <v>0</v>
      </c>
      <c r="B226" s="15" t="str">
        <f>'PartLib Table'!K237</f>
        <v/>
      </c>
      <c r="C226" s="15">
        <f>'PartLib Table'!L237</f>
        <v>0</v>
      </c>
      <c r="D226" s="15">
        <f>'PartLib Table'!M237</f>
        <v>0</v>
      </c>
      <c r="E226" s="15">
        <f>'PartLib Table'!N237</f>
        <v>0</v>
      </c>
      <c r="F226" s="59">
        <f>'PartLib Table'!O237</f>
        <v>0</v>
      </c>
      <c r="G226" s="15">
        <f>'PartLib Table'!P237</f>
        <v>0</v>
      </c>
      <c r="H226" s="15" t="str">
        <f>'PartLib Table'!Q237</f>
        <v/>
      </c>
    </row>
    <row r="227" spans="1:8">
      <c r="A227" s="60">
        <f>'PartLib Table'!C238</f>
        <v>0</v>
      </c>
      <c r="B227" s="15" t="str">
        <f>'PartLib Table'!K238</f>
        <v/>
      </c>
      <c r="C227" s="15">
        <f>'PartLib Table'!L238</f>
        <v>0</v>
      </c>
      <c r="D227" s="15">
        <f>'PartLib Table'!M238</f>
        <v>0</v>
      </c>
      <c r="E227" s="15">
        <f>'PartLib Table'!N238</f>
        <v>0</v>
      </c>
      <c r="F227" s="59">
        <f>'PartLib Table'!O238</f>
        <v>0</v>
      </c>
      <c r="G227" s="15">
        <f>'PartLib Table'!P238</f>
        <v>0</v>
      </c>
      <c r="H227" s="15" t="str">
        <f>'PartLib Table'!Q238</f>
        <v/>
      </c>
    </row>
    <row r="228" spans="1:8">
      <c r="A228" s="60">
        <f>'PartLib Table'!C239</f>
        <v>0</v>
      </c>
      <c r="B228" s="15" t="str">
        <f>'PartLib Table'!K239</f>
        <v/>
      </c>
      <c r="C228" s="15">
        <f>'PartLib Table'!L239</f>
        <v>0</v>
      </c>
      <c r="D228" s="15">
        <f>'PartLib Table'!M239</f>
        <v>0</v>
      </c>
      <c r="E228" s="15">
        <f>'PartLib Table'!N239</f>
        <v>0</v>
      </c>
      <c r="F228" s="59">
        <f>'PartLib Table'!O239</f>
        <v>0</v>
      </c>
      <c r="G228" s="15">
        <f>'PartLib Table'!P239</f>
        <v>0</v>
      </c>
      <c r="H228" s="15" t="str">
        <f>'PartLib Table'!Q239</f>
        <v/>
      </c>
    </row>
    <row r="229" spans="1:8">
      <c r="A229" s="60">
        <f>'PartLib Table'!C240</f>
        <v>0</v>
      </c>
      <c r="B229" s="15" t="str">
        <f>'PartLib Table'!K240</f>
        <v/>
      </c>
      <c r="C229" s="15">
        <f>'PartLib Table'!L240</f>
        <v>0</v>
      </c>
      <c r="D229" s="15">
        <f>'PartLib Table'!M240</f>
        <v>0</v>
      </c>
      <c r="E229" s="15">
        <f>'PartLib Table'!N240</f>
        <v>0</v>
      </c>
      <c r="F229" s="59">
        <f>'PartLib Table'!O240</f>
        <v>0</v>
      </c>
      <c r="G229" s="15">
        <f>'PartLib Table'!P240</f>
        <v>0</v>
      </c>
      <c r="H229" s="15" t="str">
        <f>'PartLib Table'!Q240</f>
        <v/>
      </c>
    </row>
    <row r="230" spans="1:8">
      <c r="A230" s="60">
        <f>'PartLib Table'!C241</f>
        <v>0</v>
      </c>
      <c r="B230" s="15" t="str">
        <f>'PartLib Table'!K241</f>
        <v/>
      </c>
      <c r="C230" s="15">
        <f>'PartLib Table'!L241</f>
        <v>0</v>
      </c>
      <c r="D230" s="15">
        <f>'PartLib Table'!M241</f>
        <v>0</v>
      </c>
      <c r="E230" s="15">
        <f>'PartLib Table'!N241</f>
        <v>0</v>
      </c>
      <c r="F230" s="59">
        <f>'PartLib Table'!O241</f>
        <v>0</v>
      </c>
      <c r="G230" s="15">
        <f>'PartLib Table'!P241</f>
        <v>0</v>
      </c>
      <c r="H230" s="15" t="str">
        <f>'PartLib Table'!Q241</f>
        <v/>
      </c>
    </row>
    <row r="231" spans="1:8">
      <c r="A231" s="60">
        <f>'PartLib Table'!C242</f>
        <v>0</v>
      </c>
      <c r="B231" s="15" t="str">
        <f>'PartLib Table'!K242</f>
        <v/>
      </c>
      <c r="C231" s="15">
        <f>'PartLib Table'!L242</f>
        <v>0</v>
      </c>
      <c r="D231" s="15">
        <f>'PartLib Table'!M242</f>
        <v>0</v>
      </c>
      <c r="E231" s="15">
        <f>'PartLib Table'!N242</f>
        <v>0</v>
      </c>
      <c r="F231" s="59">
        <f>'PartLib Table'!O242</f>
        <v>0</v>
      </c>
      <c r="G231" s="15">
        <f>'PartLib Table'!P242</f>
        <v>0</v>
      </c>
      <c r="H231" s="15" t="str">
        <f>'PartLib Table'!Q242</f>
        <v/>
      </c>
    </row>
    <row r="232" spans="1:8">
      <c r="A232" s="60">
        <f>'PartLib Table'!C243</f>
        <v>0</v>
      </c>
      <c r="B232" s="15" t="str">
        <f>'PartLib Table'!K243</f>
        <v/>
      </c>
      <c r="C232" s="15">
        <f>'PartLib Table'!L243</f>
        <v>0</v>
      </c>
      <c r="D232" s="15">
        <f>'PartLib Table'!M243</f>
        <v>0</v>
      </c>
      <c r="E232" s="15">
        <f>'PartLib Table'!N243</f>
        <v>0</v>
      </c>
      <c r="F232" s="59">
        <f>'PartLib Table'!O243</f>
        <v>0</v>
      </c>
      <c r="G232" s="15">
        <f>'PartLib Table'!P243</f>
        <v>0</v>
      </c>
      <c r="H232" s="15" t="str">
        <f>'PartLib Table'!Q243</f>
        <v/>
      </c>
    </row>
    <row r="233" spans="1:8">
      <c r="A233" s="60">
        <f>'PartLib Table'!C244</f>
        <v>0</v>
      </c>
      <c r="B233" s="15" t="str">
        <f>'PartLib Table'!K244</f>
        <v/>
      </c>
      <c r="C233" s="15">
        <f>'PartLib Table'!L244</f>
        <v>0</v>
      </c>
      <c r="D233" s="15">
        <f>'PartLib Table'!M244</f>
        <v>0</v>
      </c>
      <c r="E233" s="15">
        <f>'PartLib Table'!N244</f>
        <v>0</v>
      </c>
      <c r="F233" s="59">
        <f>'PartLib Table'!O244</f>
        <v>0</v>
      </c>
      <c r="G233" s="15">
        <f>'PartLib Table'!P244</f>
        <v>0</v>
      </c>
      <c r="H233" s="15" t="str">
        <f>'PartLib Table'!Q244</f>
        <v/>
      </c>
    </row>
    <row r="234" spans="1:8">
      <c r="A234" s="60">
        <f>'PartLib Table'!C245</f>
        <v>0</v>
      </c>
      <c r="B234" s="15" t="str">
        <f>'PartLib Table'!K245</f>
        <v/>
      </c>
      <c r="C234" s="15">
        <f>'PartLib Table'!L245</f>
        <v>0</v>
      </c>
      <c r="D234" s="15">
        <f>'PartLib Table'!M245</f>
        <v>0</v>
      </c>
      <c r="E234" s="15">
        <f>'PartLib Table'!N245</f>
        <v>0</v>
      </c>
      <c r="F234" s="59">
        <f>'PartLib Table'!O245</f>
        <v>0</v>
      </c>
      <c r="G234" s="15">
        <f>'PartLib Table'!P245</f>
        <v>0</v>
      </c>
      <c r="H234" s="15" t="str">
        <f>'PartLib Table'!Q245</f>
        <v/>
      </c>
    </row>
    <row r="235" spans="1:8">
      <c r="A235" s="60">
        <f>'PartLib Table'!C246</f>
        <v>0</v>
      </c>
      <c r="B235" s="15" t="str">
        <f>'PartLib Table'!K246</f>
        <v/>
      </c>
      <c r="C235" s="15">
        <f>'PartLib Table'!L246</f>
        <v>0</v>
      </c>
      <c r="D235" s="15">
        <f>'PartLib Table'!M246</f>
        <v>0</v>
      </c>
      <c r="E235" s="15">
        <f>'PartLib Table'!N246</f>
        <v>0</v>
      </c>
      <c r="F235" s="59">
        <f>'PartLib Table'!O246</f>
        <v>0</v>
      </c>
      <c r="G235" s="15">
        <f>'PartLib Table'!P246</f>
        <v>0</v>
      </c>
      <c r="H235" s="15" t="str">
        <f>'PartLib Table'!Q246</f>
        <v/>
      </c>
    </row>
    <row r="236" spans="1:8">
      <c r="A236" s="60">
        <f>'PartLib Table'!C247</f>
        <v>0</v>
      </c>
      <c r="B236" s="15" t="str">
        <f>'PartLib Table'!K247</f>
        <v/>
      </c>
      <c r="C236" s="15">
        <f>'PartLib Table'!L247</f>
        <v>0</v>
      </c>
      <c r="D236" s="15">
        <f>'PartLib Table'!M247</f>
        <v>0</v>
      </c>
      <c r="E236" s="15">
        <f>'PartLib Table'!N247</f>
        <v>0</v>
      </c>
      <c r="F236" s="59">
        <f>'PartLib Table'!O247</f>
        <v>0</v>
      </c>
      <c r="G236" s="15">
        <f>'PartLib Table'!P247</f>
        <v>0</v>
      </c>
      <c r="H236" s="15" t="str">
        <f>'PartLib Table'!Q247</f>
        <v/>
      </c>
    </row>
    <row r="237" spans="1:8">
      <c r="A237" s="60">
        <f>'PartLib Table'!C248</f>
        <v>0</v>
      </c>
      <c r="B237" s="15" t="str">
        <f>'PartLib Table'!K248</f>
        <v/>
      </c>
      <c r="C237" s="15">
        <f>'PartLib Table'!L248</f>
        <v>0</v>
      </c>
      <c r="D237" s="15">
        <f>'PartLib Table'!M248</f>
        <v>0</v>
      </c>
      <c r="E237" s="15">
        <f>'PartLib Table'!N248</f>
        <v>0</v>
      </c>
      <c r="F237" s="59">
        <f>'PartLib Table'!O248</f>
        <v>0</v>
      </c>
      <c r="G237" s="15">
        <f>'PartLib Table'!P248</f>
        <v>0</v>
      </c>
      <c r="H237" s="15" t="str">
        <f>'PartLib Table'!Q248</f>
        <v/>
      </c>
    </row>
    <row r="238" spans="1:8">
      <c r="A238" s="60">
        <f>'PartLib Table'!C249</f>
        <v>0</v>
      </c>
      <c r="B238" s="15" t="str">
        <f>'PartLib Table'!K249</f>
        <v/>
      </c>
      <c r="C238" s="15">
        <f>'PartLib Table'!L249</f>
        <v>0</v>
      </c>
      <c r="D238" s="15">
        <f>'PartLib Table'!M249</f>
        <v>0</v>
      </c>
      <c r="E238" s="15">
        <f>'PartLib Table'!N249</f>
        <v>0</v>
      </c>
      <c r="F238" s="59">
        <f>'PartLib Table'!O249</f>
        <v>0</v>
      </c>
      <c r="G238" s="15">
        <f>'PartLib Table'!P249</f>
        <v>0</v>
      </c>
      <c r="H238" s="15" t="str">
        <f>'PartLib Table'!Q249</f>
        <v/>
      </c>
    </row>
    <row r="239" spans="1:8">
      <c r="A239" s="60">
        <f>'PartLib Table'!C250</f>
        <v>0</v>
      </c>
      <c r="B239" s="15" t="str">
        <f>'PartLib Table'!K250</f>
        <v/>
      </c>
      <c r="C239" s="15">
        <f>'PartLib Table'!L250</f>
        <v>0</v>
      </c>
      <c r="D239" s="15">
        <f>'PartLib Table'!M250</f>
        <v>0</v>
      </c>
      <c r="E239" s="15">
        <f>'PartLib Table'!N250</f>
        <v>0</v>
      </c>
      <c r="F239" s="59">
        <f>'PartLib Table'!O250</f>
        <v>0</v>
      </c>
      <c r="G239" s="15">
        <f>'PartLib Table'!P250</f>
        <v>0</v>
      </c>
      <c r="H239" s="15" t="str">
        <f>'PartLib Table'!Q250</f>
        <v/>
      </c>
    </row>
    <row r="240" spans="1:8">
      <c r="A240" s="60">
        <f>'PartLib Table'!C251</f>
        <v>0</v>
      </c>
      <c r="B240" s="15" t="str">
        <f>'PartLib Table'!K251</f>
        <v/>
      </c>
      <c r="C240" s="15">
        <f>'PartLib Table'!L251</f>
        <v>0</v>
      </c>
      <c r="D240" s="15">
        <f>'PartLib Table'!M251</f>
        <v>0</v>
      </c>
      <c r="E240" s="15">
        <f>'PartLib Table'!N251</f>
        <v>0</v>
      </c>
      <c r="F240" s="59">
        <f>'PartLib Table'!O251</f>
        <v>0</v>
      </c>
      <c r="G240" s="15">
        <f>'PartLib Table'!P251</f>
        <v>0</v>
      </c>
      <c r="H240" s="15" t="str">
        <f>'PartLib Table'!Q251</f>
        <v/>
      </c>
    </row>
    <row r="241" spans="1:8">
      <c r="A241" s="60">
        <f>'PartLib Table'!C252</f>
        <v>0</v>
      </c>
      <c r="B241" s="15" t="str">
        <f>'PartLib Table'!K252</f>
        <v/>
      </c>
      <c r="C241" s="15">
        <f>'PartLib Table'!L252</f>
        <v>0</v>
      </c>
      <c r="D241" s="15">
        <f>'PartLib Table'!M252</f>
        <v>0</v>
      </c>
      <c r="E241" s="15">
        <f>'PartLib Table'!N252</f>
        <v>0</v>
      </c>
      <c r="F241" s="59">
        <f>'PartLib Table'!O252</f>
        <v>0</v>
      </c>
      <c r="G241" s="15">
        <f>'PartLib Table'!P252</f>
        <v>0</v>
      </c>
      <c r="H241" s="15" t="str">
        <f>'PartLib Table'!Q252</f>
        <v/>
      </c>
    </row>
    <row r="242" spans="1:8">
      <c r="A242" s="60">
        <f>'PartLib Table'!C253</f>
        <v>0</v>
      </c>
      <c r="B242" s="15" t="str">
        <f>'PartLib Table'!K253</f>
        <v/>
      </c>
      <c r="C242" s="15">
        <f>'PartLib Table'!L253</f>
        <v>0</v>
      </c>
      <c r="D242" s="15">
        <f>'PartLib Table'!M253</f>
        <v>0</v>
      </c>
      <c r="E242" s="15">
        <f>'PartLib Table'!N253</f>
        <v>0</v>
      </c>
      <c r="F242" s="59">
        <f>'PartLib Table'!O253</f>
        <v>0</v>
      </c>
      <c r="G242" s="15">
        <f>'PartLib Table'!P253</f>
        <v>0</v>
      </c>
      <c r="H242" s="15" t="str">
        <f>'PartLib Table'!Q253</f>
        <v/>
      </c>
    </row>
    <row r="243" spans="1:8">
      <c r="A243" s="60">
        <f>'PartLib Table'!C254</f>
        <v>0</v>
      </c>
      <c r="B243" s="15" t="str">
        <f>'PartLib Table'!K254</f>
        <v/>
      </c>
      <c r="C243" s="15">
        <f>'PartLib Table'!L254</f>
        <v>0</v>
      </c>
      <c r="D243" s="15">
        <f>'PartLib Table'!M254</f>
        <v>0</v>
      </c>
      <c r="E243" s="15">
        <f>'PartLib Table'!N254</f>
        <v>0</v>
      </c>
      <c r="F243" s="59">
        <f>'PartLib Table'!O254</f>
        <v>0</v>
      </c>
      <c r="G243" s="15">
        <f>'PartLib Table'!P254</f>
        <v>0</v>
      </c>
      <c r="H243" s="15" t="str">
        <f>'PartLib Table'!Q254</f>
        <v/>
      </c>
    </row>
    <row r="244" spans="1:8">
      <c r="A244" s="60">
        <f>'PartLib Table'!C255</f>
        <v>0</v>
      </c>
      <c r="B244" s="15" t="str">
        <f>'PartLib Table'!K255</f>
        <v/>
      </c>
      <c r="C244" s="15">
        <f>'PartLib Table'!L255</f>
        <v>0</v>
      </c>
      <c r="D244" s="15">
        <f>'PartLib Table'!M255</f>
        <v>0</v>
      </c>
      <c r="E244" s="15">
        <f>'PartLib Table'!N255</f>
        <v>0</v>
      </c>
      <c r="F244" s="59">
        <f>'PartLib Table'!O255</f>
        <v>0</v>
      </c>
      <c r="G244" s="15">
        <f>'PartLib Table'!P255</f>
        <v>0</v>
      </c>
      <c r="H244" s="15" t="str">
        <f>'PartLib Table'!Q255</f>
        <v/>
      </c>
    </row>
    <row r="245" spans="1:8">
      <c r="A245" s="60">
        <f>'PartLib Table'!C256</f>
        <v>0</v>
      </c>
      <c r="B245" s="15" t="str">
        <f>'PartLib Table'!K256</f>
        <v/>
      </c>
      <c r="C245" s="15">
        <f>'PartLib Table'!L256</f>
        <v>0</v>
      </c>
      <c r="D245" s="15">
        <f>'PartLib Table'!M256</f>
        <v>0</v>
      </c>
      <c r="E245" s="15">
        <f>'PartLib Table'!N256</f>
        <v>0</v>
      </c>
      <c r="F245" s="59">
        <f>'PartLib Table'!O256</f>
        <v>0</v>
      </c>
      <c r="G245" s="15">
        <f>'PartLib Table'!P256</f>
        <v>0</v>
      </c>
      <c r="H245" s="15" t="str">
        <f>'PartLib Table'!Q256</f>
        <v/>
      </c>
    </row>
    <row r="246" spans="1:8">
      <c r="A246" s="60">
        <f>'PartLib Table'!C257</f>
        <v>0</v>
      </c>
      <c r="B246" s="15" t="str">
        <f>'PartLib Table'!K257</f>
        <v/>
      </c>
      <c r="C246" s="15">
        <f>'PartLib Table'!L257</f>
        <v>0</v>
      </c>
      <c r="D246" s="15">
        <f>'PartLib Table'!M257</f>
        <v>0</v>
      </c>
      <c r="E246" s="15">
        <f>'PartLib Table'!N257</f>
        <v>0</v>
      </c>
      <c r="F246" s="59">
        <f>'PartLib Table'!O257</f>
        <v>0</v>
      </c>
      <c r="G246" s="15">
        <f>'PartLib Table'!P257</f>
        <v>0</v>
      </c>
      <c r="H246" s="15" t="str">
        <f>'PartLib Table'!Q257</f>
        <v/>
      </c>
    </row>
    <row r="247" spans="1:8">
      <c r="A247" s="60">
        <f>'PartLib Table'!C258</f>
        <v>0</v>
      </c>
      <c r="B247" s="15" t="str">
        <f>'PartLib Table'!K258</f>
        <v/>
      </c>
      <c r="C247" s="15">
        <f>'PartLib Table'!L258</f>
        <v>0</v>
      </c>
      <c r="D247" s="15">
        <f>'PartLib Table'!M258</f>
        <v>0</v>
      </c>
      <c r="E247" s="15">
        <f>'PartLib Table'!N258</f>
        <v>0</v>
      </c>
      <c r="F247" s="59">
        <f>'PartLib Table'!O258</f>
        <v>0</v>
      </c>
      <c r="G247" s="15">
        <f>'PartLib Table'!P258</f>
        <v>0</v>
      </c>
      <c r="H247" s="15" t="str">
        <f>'PartLib Table'!Q258</f>
        <v/>
      </c>
    </row>
    <row r="248" spans="1:8">
      <c r="A248" s="60">
        <f>'PartLib Table'!C259</f>
        <v>0</v>
      </c>
      <c r="B248" s="15" t="str">
        <f>'PartLib Table'!K259</f>
        <v/>
      </c>
      <c r="C248" s="15">
        <f>'PartLib Table'!L259</f>
        <v>0</v>
      </c>
      <c r="D248" s="15">
        <f>'PartLib Table'!M259</f>
        <v>0</v>
      </c>
      <c r="E248" s="15">
        <f>'PartLib Table'!N259</f>
        <v>0</v>
      </c>
      <c r="F248" s="59">
        <f>'PartLib Table'!O259</f>
        <v>0</v>
      </c>
      <c r="G248" s="15">
        <f>'PartLib Table'!P259</f>
        <v>0</v>
      </c>
      <c r="H248" s="15" t="str">
        <f>'PartLib Table'!Q259</f>
        <v/>
      </c>
    </row>
    <row r="249" spans="1:8">
      <c r="A249" s="60">
        <f>'PartLib Table'!C260</f>
        <v>0</v>
      </c>
      <c r="B249" s="15" t="str">
        <f>'PartLib Table'!K260</f>
        <v/>
      </c>
      <c r="C249" s="15">
        <f>'PartLib Table'!L260</f>
        <v>0</v>
      </c>
      <c r="D249" s="15">
        <f>'PartLib Table'!M260</f>
        <v>0</v>
      </c>
      <c r="E249" s="15">
        <f>'PartLib Table'!N260</f>
        <v>0</v>
      </c>
      <c r="F249" s="59">
        <f>'PartLib Table'!O260</f>
        <v>0</v>
      </c>
      <c r="G249" s="15">
        <f>'PartLib Table'!P260</f>
        <v>0</v>
      </c>
      <c r="H249" s="15" t="str">
        <f>'PartLib Table'!Q260</f>
        <v/>
      </c>
    </row>
    <row r="250" spans="1:8">
      <c r="A250" s="60">
        <f>'PartLib Table'!C261</f>
        <v>0</v>
      </c>
      <c r="B250" s="15" t="str">
        <f>'PartLib Table'!K261</f>
        <v/>
      </c>
      <c r="C250" s="15">
        <f>'PartLib Table'!L261</f>
        <v>0</v>
      </c>
      <c r="D250" s="15">
        <f>'PartLib Table'!M261</f>
        <v>0</v>
      </c>
      <c r="E250" s="15">
        <f>'PartLib Table'!N261</f>
        <v>0</v>
      </c>
      <c r="F250" s="59">
        <f>'PartLib Table'!O261</f>
        <v>0</v>
      </c>
      <c r="G250" s="15">
        <f>'PartLib Table'!P261</f>
        <v>0</v>
      </c>
      <c r="H250" s="15" t="str">
        <f>'PartLib Table'!Q261</f>
        <v/>
      </c>
    </row>
    <row r="251" spans="1:8">
      <c r="A251" s="60">
        <f>'PartLib Table'!C262</f>
        <v>0</v>
      </c>
      <c r="B251" s="15" t="str">
        <f>'PartLib Table'!K262</f>
        <v/>
      </c>
      <c r="C251" s="15">
        <f>'PartLib Table'!L262</f>
        <v>0</v>
      </c>
      <c r="D251" s="15">
        <f>'PartLib Table'!M262</f>
        <v>0</v>
      </c>
      <c r="E251" s="15">
        <f>'PartLib Table'!N262</f>
        <v>0</v>
      </c>
      <c r="F251" s="59">
        <f>'PartLib Table'!O262</f>
        <v>0</v>
      </c>
      <c r="G251" s="15">
        <f>'PartLib Table'!P262</f>
        <v>0</v>
      </c>
      <c r="H251" s="15" t="str">
        <f>'PartLib Table'!Q262</f>
        <v/>
      </c>
    </row>
    <row r="252" spans="1:8">
      <c r="A252" s="60">
        <f>'PartLib Table'!C263</f>
        <v>0</v>
      </c>
      <c r="B252" s="15" t="str">
        <f>'PartLib Table'!K263</f>
        <v/>
      </c>
      <c r="C252" s="15">
        <f>'PartLib Table'!L263</f>
        <v>0</v>
      </c>
      <c r="D252" s="15">
        <f>'PartLib Table'!M263</f>
        <v>0</v>
      </c>
      <c r="E252" s="15">
        <f>'PartLib Table'!N263</f>
        <v>0</v>
      </c>
      <c r="F252" s="59">
        <f>'PartLib Table'!O263</f>
        <v>0</v>
      </c>
      <c r="G252" s="15">
        <f>'PartLib Table'!P263</f>
        <v>0</v>
      </c>
      <c r="H252" s="15" t="str">
        <f>'PartLib Table'!Q263</f>
        <v/>
      </c>
    </row>
    <row r="253" spans="1:8">
      <c r="A253" s="60">
        <f>'PartLib Table'!C264</f>
        <v>0</v>
      </c>
      <c r="B253" s="15" t="str">
        <f>'PartLib Table'!K264</f>
        <v/>
      </c>
      <c r="C253" s="15">
        <f>'PartLib Table'!L264</f>
        <v>0</v>
      </c>
      <c r="D253" s="15">
        <f>'PartLib Table'!M264</f>
        <v>0</v>
      </c>
      <c r="E253" s="15">
        <f>'PartLib Table'!N264</f>
        <v>0</v>
      </c>
      <c r="F253" s="59">
        <f>'PartLib Table'!O264</f>
        <v>0</v>
      </c>
      <c r="G253" s="15">
        <f>'PartLib Table'!P264</f>
        <v>0</v>
      </c>
      <c r="H253" s="15" t="str">
        <f>'PartLib Table'!Q264</f>
        <v/>
      </c>
    </row>
    <row r="254" spans="1:8">
      <c r="A254" s="60">
        <f>'PartLib Table'!C265</f>
        <v>0</v>
      </c>
      <c r="B254" s="15" t="str">
        <f>'PartLib Table'!K265</f>
        <v/>
      </c>
      <c r="C254" s="15">
        <f>'PartLib Table'!L265</f>
        <v>0</v>
      </c>
      <c r="D254" s="15">
        <f>'PartLib Table'!M265</f>
        <v>0</v>
      </c>
      <c r="E254" s="15">
        <f>'PartLib Table'!N265</f>
        <v>0</v>
      </c>
      <c r="F254" s="59">
        <f>'PartLib Table'!O265</f>
        <v>0</v>
      </c>
      <c r="G254" s="15">
        <f>'PartLib Table'!P265</f>
        <v>0</v>
      </c>
      <c r="H254" s="15" t="str">
        <f>'PartLib Table'!Q265</f>
        <v/>
      </c>
    </row>
    <row r="255" spans="1:8">
      <c r="A255" s="60">
        <f>'PartLib Table'!C266</f>
        <v>0</v>
      </c>
      <c r="B255" s="15" t="str">
        <f>'PartLib Table'!K266</f>
        <v/>
      </c>
      <c r="C255" s="15">
        <f>'PartLib Table'!L266</f>
        <v>0</v>
      </c>
      <c r="D255" s="15">
        <f>'PartLib Table'!M266</f>
        <v>0</v>
      </c>
      <c r="E255" s="15">
        <f>'PartLib Table'!N266</f>
        <v>0</v>
      </c>
      <c r="F255" s="59">
        <f>'PartLib Table'!O266</f>
        <v>0</v>
      </c>
      <c r="G255" s="15">
        <f>'PartLib Table'!P266</f>
        <v>0</v>
      </c>
      <c r="H255" s="15" t="str">
        <f>'PartLib Table'!Q266</f>
        <v/>
      </c>
    </row>
    <row r="256" spans="1:8">
      <c r="A256" s="60">
        <f>'PartLib Table'!C267</f>
        <v>0</v>
      </c>
      <c r="B256" s="15" t="str">
        <f>'PartLib Table'!K267</f>
        <v/>
      </c>
      <c r="C256" s="15">
        <f>'PartLib Table'!L267</f>
        <v>0</v>
      </c>
      <c r="D256" s="15">
        <f>'PartLib Table'!M267</f>
        <v>0</v>
      </c>
      <c r="E256" s="15">
        <f>'PartLib Table'!N267</f>
        <v>0</v>
      </c>
      <c r="F256" s="59">
        <f>'PartLib Table'!O267</f>
        <v>0</v>
      </c>
      <c r="G256" s="15">
        <f>'PartLib Table'!P267</f>
        <v>0</v>
      </c>
      <c r="H256" s="15" t="str">
        <f>'PartLib Table'!Q267</f>
        <v/>
      </c>
    </row>
    <row r="257" spans="1:8">
      <c r="A257" s="60">
        <f>'PartLib Table'!C268</f>
        <v>0</v>
      </c>
      <c r="B257" s="15" t="str">
        <f>'PartLib Table'!K268</f>
        <v/>
      </c>
      <c r="C257" s="15">
        <f>'PartLib Table'!L268</f>
        <v>0</v>
      </c>
      <c r="D257" s="15">
        <f>'PartLib Table'!M268</f>
        <v>0</v>
      </c>
      <c r="E257" s="15">
        <f>'PartLib Table'!N268</f>
        <v>0</v>
      </c>
      <c r="F257" s="59">
        <f>'PartLib Table'!O268</f>
        <v>0</v>
      </c>
      <c r="G257" s="15">
        <f>'PartLib Table'!P268</f>
        <v>0</v>
      </c>
      <c r="H257" s="15" t="str">
        <f>'PartLib Table'!Q268</f>
        <v/>
      </c>
    </row>
    <row r="258" spans="1:8">
      <c r="A258" s="60">
        <f>'PartLib Table'!C269</f>
        <v>0</v>
      </c>
      <c r="B258" s="15" t="str">
        <f>'PartLib Table'!K269</f>
        <v/>
      </c>
      <c r="C258" s="15">
        <f>'PartLib Table'!L269</f>
        <v>0</v>
      </c>
      <c r="D258" s="15">
        <f>'PartLib Table'!M269</f>
        <v>0</v>
      </c>
      <c r="E258" s="15">
        <f>'PartLib Table'!N269</f>
        <v>0</v>
      </c>
      <c r="F258" s="59">
        <f>'PartLib Table'!O269</f>
        <v>0</v>
      </c>
      <c r="G258" s="15">
        <f>'PartLib Table'!P269</f>
        <v>0</v>
      </c>
      <c r="H258" s="15" t="str">
        <f>'PartLib Table'!Q269</f>
        <v/>
      </c>
    </row>
    <row r="259" spans="1:8">
      <c r="A259" s="60">
        <f>'PartLib Table'!C270</f>
        <v>0</v>
      </c>
      <c r="B259" s="15" t="str">
        <f>'PartLib Table'!K270</f>
        <v/>
      </c>
      <c r="C259" s="15">
        <f>'PartLib Table'!L270</f>
        <v>0</v>
      </c>
      <c r="D259" s="15">
        <f>'PartLib Table'!M270</f>
        <v>0</v>
      </c>
      <c r="E259" s="15">
        <f>'PartLib Table'!N270</f>
        <v>0</v>
      </c>
      <c r="F259" s="59">
        <f>'PartLib Table'!O270</f>
        <v>0</v>
      </c>
      <c r="G259" s="15">
        <f>'PartLib Table'!P270</f>
        <v>0</v>
      </c>
      <c r="H259" s="15" t="str">
        <f>'PartLib Table'!Q270</f>
        <v/>
      </c>
    </row>
    <row r="260" spans="1:8">
      <c r="A260" s="60">
        <f>'PartLib Table'!C271</f>
        <v>0</v>
      </c>
      <c r="B260" s="15" t="str">
        <f>'PartLib Table'!K271</f>
        <v/>
      </c>
      <c r="C260" s="15">
        <f>'PartLib Table'!L271</f>
        <v>0</v>
      </c>
      <c r="D260" s="15">
        <f>'PartLib Table'!M271</f>
        <v>0</v>
      </c>
      <c r="E260" s="15">
        <f>'PartLib Table'!N271</f>
        <v>0</v>
      </c>
      <c r="F260" s="59">
        <f>'PartLib Table'!O271</f>
        <v>0</v>
      </c>
      <c r="G260" s="15">
        <f>'PartLib Table'!P271</f>
        <v>0</v>
      </c>
      <c r="H260" s="15" t="str">
        <f>'PartLib Table'!Q271</f>
        <v/>
      </c>
    </row>
    <row r="261" spans="1:8">
      <c r="A261" s="60">
        <f>'PartLib Table'!C272</f>
        <v>0</v>
      </c>
      <c r="B261" s="15" t="str">
        <f>'PartLib Table'!K272</f>
        <v/>
      </c>
      <c r="C261" s="15">
        <f>'PartLib Table'!L272</f>
        <v>0</v>
      </c>
      <c r="D261" s="15">
        <f>'PartLib Table'!M272</f>
        <v>0</v>
      </c>
      <c r="E261" s="15">
        <f>'PartLib Table'!N272</f>
        <v>0</v>
      </c>
      <c r="F261" s="59">
        <f>'PartLib Table'!O272</f>
        <v>0</v>
      </c>
      <c r="G261" s="15">
        <f>'PartLib Table'!P272</f>
        <v>0</v>
      </c>
      <c r="H261" s="15" t="str">
        <f>'PartLib Table'!Q272</f>
        <v/>
      </c>
    </row>
    <row r="262" spans="1:8">
      <c r="A262" s="60">
        <f>'PartLib Table'!C273</f>
        <v>0</v>
      </c>
      <c r="B262" s="15" t="str">
        <f>'PartLib Table'!K273</f>
        <v/>
      </c>
      <c r="C262" s="15">
        <f>'PartLib Table'!L273</f>
        <v>0</v>
      </c>
      <c r="D262" s="15">
        <f>'PartLib Table'!M273</f>
        <v>0</v>
      </c>
      <c r="E262" s="15">
        <f>'PartLib Table'!N273</f>
        <v>0</v>
      </c>
      <c r="F262" s="59">
        <f>'PartLib Table'!O273</f>
        <v>0</v>
      </c>
      <c r="G262" s="15">
        <f>'PartLib Table'!P273</f>
        <v>0</v>
      </c>
      <c r="H262" s="15" t="str">
        <f>'PartLib Table'!Q273</f>
        <v/>
      </c>
    </row>
    <row r="263" spans="1:8">
      <c r="A263" s="60">
        <f>'PartLib Table'!C274</f>
        <v>0</v>
      </c>
      <c r="B263" s="15" t="str">
        <f>'PartLib Table'!K274</f>
        <v/>
      </c>
      <c r="C263" s="15">
        <f>'PartLib Table'!L274</f>
        <v>0</v>
      </c>
      <c r="D263" s="15">
        <f>'PartLib Table'!M274</f>
        <v>0</v>
      </c>
      <c r="E263" s="15">
        <f>'PartLib Table'!N274</f>
        <v>0</v>
      </c>
      <c r="F263" s="59">
        <f>'PartLib Table'!O274</f>
        <v>0</v>
      </c>
      <c r="G263" s="15">
        <f>'PartLib Table'!P274</f>
        <v>0</v>
      </c>
      <c r="H263" s="15" t="str">
        <f>'PartLib Table'!Q274</f>
        <v/>
      </c>
    </row>
    <row r="264" spans="1:8">
      <c r="A264" s="60">
        <f>'PartLib Table'!C275</f>
        <v>0</v>
      </c>
      <c r="B264" s="15" t="str">
        <f>'PartLib Table'!K275</f>
        <v/>
      </c>
      <c r="C264" s="15">
        <f>'PartLib Table'!L275</f>
        <v>0</v>
      </c>
      <c r="D264" s="15">
        <f>'PartLib Table'!M275</f>
        <v>0</v>
      </c>
      <c r="E264" s="15">
        <f>'PartLib Table'!N275</f>
        <v>0</v>
      </c>
      <c r="F264" s="59">
        <f>'PartLib Table'!O275</f>
        <v>0</v>
      </c>
      <c r="G264" s="15">
        <f>'PartLib Table'!P275</f>
        <v>0</v>
      </c>
      <c r="H264" s="15" t="str">
        <f>'PartLib Table'!Q275</f>
        <v/>
      </c>
    </row>
    <row r="265" spans="1:8">
      <c r="A265" s="60">
        <f>'PartLib Table'!C276</f>
        <v>0</v>
      </c>
      <c r="B265" s="15" t="str">
        <f>'PartLib Table'!K276</f>
        <v/>
      </c>
      <c r="C265" s="15">
        <f>'PartLib Table'!L276</f>
        <v>0</v>
      </c>
      <c r="D265" s="15">
        <f>'PartLib Table'!M276</f>
        <v>0</v>
      </c>
      <c r="E265" s="15">
        <f>'PartLib Table'!N276</f>
        <v>0</v>
      </c>
      <c r="F265" s="59">
        <f>'PartLib Table'!O276</f>
        <v>0</v>
      </c>
      <c r="G265" s="15">
        <f>'PartLib Table'!P276</f>
        <v>0</v>
      </c>
      <c r="H265" s="15" t="str">
        <f>'PartLib Table'!Q276</f>
        <v/>
      </c>
    </row>
    <row r="266" spans="1:8">
      <c r="A266" s="60">
        <f>'PartLib Table'!C277</f>
        <v>0</v>
      </c>
      <c r="B266" s="15" t="str">
        <f>'PartLib Table'!K277</f>
        <v/>
      </c>
      <c r="C266" s="15">
        <f>'PartLib Table'!L277</f>
        <v>0</v>
      </c>
      <c r="D266" s="15">
        <f>'PartLib Table'!M277</f>
        <v>0</v>
      </c>
      <c r="E266" s="15">
        <f>'PartLib Table'!N277</f>
        <v>0</v>
      </c>
      <c r="F266" s="59">
        <f>'PartLib Table'!O277</f>
        <v>0</v>
      </c>
      <c r="G266" s="15">
        <f>'PartLib Table'!P277</f>
        <v>0</v>
      </c>
      <c r="H266" s="15" t="str">
        <f>'PartLib Table'!Q277</f>
        <v/>
      </c>
    </row>
    <row r="267" spans="1:8">
      <c r="A267" s="60">
        <f>'PartLib Table'!C278</f>
        <v>0</v>
      </c>
      <c r="B267" s="15" t="str">
        <f>'PartLib Table'!K278</f>
        <v/>
      </c>
      <c r="C267" s="15">
        <f>'PartLib Table'!L278</f>
        <v>0</v>
      </c>
      <c r="D267" s="15">
        <f>'PartLib Table'!M278</f>
        <v>0</v>
      </c>
      <c r="E267" s="15">
        <f>'PartLib Table'!N278</f>
        <v>0</v>
      </c>
      <c r="F267" s="59">
        <f>'PartLib Table'!O278</f>
        <v>0</v>
      </c>
      <c r="G267" s="15">
        <f>'PartLib Table'!P278</f>
        <v>0</v>
      </c>
      <c r="H267" s="15" t="str">
        <f>'PartLib Table'!Q278</f>
        <v/>
      </c>
    </row>
    <row r="268" spans="1:8">
      <c r="A268" s="60">
        <f>'PartLib Table'!C279</f>
        <v>0</v>
      </c>
      <c r="B268" s="15" t="str">
        <f>'PartLib Table'!K279</f>
        <v/>
      </c>
      <c r="C268" s="15">
        <f>'PartLib Table'!L279</f>
        <v>0</v>
      </c>
      <c r="D268" s="15">
        <f>'PartLib Table'!M279</f>
        <v>0</v>
      </c>
      <c r="E268" s="15">
        <f>'PartLib Table'!N279</f>
        <v>0</v>
      </c>
      <c r="F268" s="59">
        <f>'PartLib Table'!O279</f>
        <v>0</v>
      </c>
      <c r="G268" s="15">
        <f>'PartLib Table'!P279</f>
        <v>0</v>
      </c>
      <c r="H268" s="15" t="str">
        <f>'PartLib Table'!Q279</f>
        <v/>
      </c>
    </row>
    <row r="269" spans="1:8">
      <c r="A269" s="60">
        <f>'PartLib Table'!C280</f>
        <v>0</v>
      </c>
      <c r="B269" s="15" t="str">
        <f>'PartLib Table'!K280</f>
        <v/>
      </c>
      <c r="C269" s="15">
        <f>'PartLib Table'!L280</f>
        <v>0</v>
      </c>
      <c r="D269" s="15">
        <f>'PartLib Table'!M280</f>
        <v>0</v>
      </c>
      <c r="E269" s="15">
        <f>'PartLib Table'!N280</f>
        <v>0</v>
      </c>
      <c r="F269" s="59">
        <f>'PartLib Table'!O280</f>
        <v>0</v>
      </c>
      <c r="G269" s="15">
        <f>'PartLib Table'!P280</f>
        <v>0</v>
      </c>
      <c r="H269" s="15" t="str">
        <f>'PartLib Table'!Q280</f>
        <v/>
      </c>
    </row>
    <row r="270" spans="1:8">
      <c r="A270" s="60">
        <f>'PartLib Table'!C281</f>
        <v>0</v>
      </c>
      <c r="B270" s="15" t="str">
        <f>'PartLib Table'!K281</f>
        <v/>
      </c>
      <c r="C270" s="15">
        <f>'PartLib Table'!L281</f>
        <v>0</v>
      </c>
      <c r="D270" s="15">
        <f>'PartLib Table'!M281</f>
        <v>0</v>
      </c>
      <c r="E270" s="15">
        <f>'PartLib Table'!N281</f>
        <v>0</v>
      </c>
      <c r="F270" s="59">
        <f>'PartLib Table'!O281</f>
        <v>0</v>
      </c>
      <c r="G270" s="15">
        <f>'PartLib Table'!P281</f>
        <v>0</v>
      </c>
      <c r="H270" s="15" t="str">
        <f>'PartLib Table'!Q281</f>
        <v/>
      </c>
    </row>
    <row r="271" spans="1:8">
      <c r="A271" s="60">
        <f>'PartLib Table'!C282</f>
        <v>0</v>
      </c>
      <c r="B271" s="15" t="str">
        <f>'PartLib Table'!K282</f>
        <v/>
      </c>
      <c r="C271" s="15">
        <f>'PartLib Table'!L282</f>
        <v>0</v>
      </c>
      <c r="D271" s="15">
        <f>'PartLib Table'!M282</f>
        <v>0</v>
      </c>
      <c r="E271" s="15">
        <f>'PartLib Table'!N282</f>
        <v>0</v>
      </c>
      <c r="F271" s="59">
        <f>'PartLib Table'!O282</f>
        <v>0</v>
      </c>
      <c r="G271" s="15">
        <f>'PartLib Table'!P282</f>
        <v>0</v>
      </c>
      <c r="H271" s="15" t="str">
        <f>'PartLib Table'!Q282</f>
        <v/>
      </c>
    </row>
    <row r="272" spans="1:8">
      <c r="A272" s="60">
        <f>'PartLib Table'!C283</f>
        <v>0</v>
      </c>
      <c r="B272" s="15" t="str">
        <f>'PartLib Table'!K283</f>
        <v/>
      </c>
      <c r="C272" s="15">
        <f>'PartLib Table'!L283</f>
        <v>0</v>
      </c>
      <c r="D272" s="15">
        <f>'PartLib Table'!M283</f>
        <v>0</v>
      </c>
      <c r="E272" s="15">
        <f>'PartLib Table'!N283</f>
        <v>0</v>
      </c>
      <c r="F272" s="59">
        <f>'PartLib Table'!O283</f>
        <v>0</v>
      </c>
      <c r="G272" s="15">
        <f>'PartLib Table'!P283</f>
        <v>0</v>
      </c>
      <c r="H272" s="15" t="str">
        <f>'PartLib Table'!Q283</f>
        <v/>
      </c>
    </row>
    <row r="273" spans="1:8">
      <c r="A273" s="60">
        <f>'PartLib Table'!C284</f>
        <v>0</v>
      </c>
      <c r="B273" s="15" t="str">
        <f>'PartLib Table'!K284</f>
        <v/>
      </c>
      <c r="C273" s="15">
        <f>'PartLib Table'!L284</f>
        <v>0</v>
      </c>
      <c r="D273" s="15">
        <f>'PartLib Table'!M284</f>
        <v>0</v>
      </c>
      <c r="E273" s="15">
        <f>'PartLib Table'!N284</f>
        <v>0</v>
      </c>
      <c r="F273" s="59">
        <f>'PartLib Table'!O284</f>
        <v>0</v>
      </c>
      <c r="G273" s="15">
        <f>'PartLib Table'!P284</f>
        <v>0</v>
      </c>
      <c r="H273" s="15" t="str">
        <f>'PartLib Table'!Q284</f>
        <v/>
      </c>
    </row>
    <row r="274" spans="1:8">
      <c r="A274" s="60">
        <f>'PartLib Table'!C285</f>
        <v>0</v>
      </c>
      <c r="B274" s="15" t="str">
        <f>'PartLib Table'!K285</f>
        <v/>
      </c>
      <c r="C274" s="15">
        <f>'PartLib Table'!L285</f>
        <v>0</v>
      </c>
      <c r="D274" s="15">
        <f>'PartLib Table'!M285</f>
        <v>0</v>
      </c>
      <c r="E274" s="15">
        <f>'PartLib Table'!N285</f>
        <v>0</v>
      </c>
      <c r="F274" s="59">
        <f>'PartLib Table'!O285</f>
        <v>0</v>
      </c>
      <c r="G274" s="15">
        <f>'PartLib Table'!P285</f>
        <v>0</v>
      </c>
      <c r="H274" s="15" t="str">
        <f>'PartLib Table'!Q285</f>
        <v/>
      </c>
    </row>
    <row r="275" spans="1:8">
      <c r="A275" s="60">
        <f>'PartLib Table'!C286</f>
        <v>0</v>
      </c>
      <c r="B275" s="15" t="str">
        <f>'PartLib Table'!K286</f>
        <v/>
      </c>
      <c r="C275" s="15">
        <f>'PartLib Table'!L286</f>
        <v>0</v>
      </c>
      <c r="D275" s="15">
        <f>'PartLib Table'!M286</f>
        <v>0</v>
      </c>
      <c r="E275" s="15">
        <f>'PartLib Table'!N286</f>
        <v>0</v>
      </c>
      <c r="F275" s="59">
        <f>'PartLib Table'!O286</f>
        <v>0</v>
      </c>
      <c r="G275" s="15">
        <f>'PartLib Table'!P286</f>
        <v>0</v>
      </c>
      <c r="H275" s="15" t="str">
        <f>'PartLib Table'!Q286</f>
        <v/>
      </c>
    </row>
    <row r="276" spans="1:8">
      <c r="A276" s="60">
        <f>'PartLib Table'!C287</f>
        <v>0</v>
      </c>
      <c r="B276" s="15" t="str">
        <f>'PartLib Table'!K287</f>
        <v/>
      </c>
      <c r="C276" s="15">
        <f>'PartLib Table'!L287</f>
        <v>0</v>
      </c>
      <c r="D276" s="15">
        <f>'PartLib Table'!M287</f>
        <v>0</v>
      </c>
      <c r="E276" s="15">
        <f>'PartLib Table'!N287</f>
        <v>0</v>
      </c>
      <c r="F276" s="59">
        <f>'PartLib Table'!O287</f>
        <v>0</v>
      </c>
      <c r="G276" s="15">
        <f>'PartLib Table'!P287</f>
        <v>0</v>
      </c>
      <c r="H276" s="15" t="str">
        <f>'PartLib Table'!Q287</f>
        <v/>
      </c>
    </row>
    <row r="277" spans="1:8">
      <c r="A277" s="60">
        <f>'PartLib Table'!C288</f>
        <v>0</v>
      </c>
      <c r="B277" s="15" t="str">
        <f>'PartLib Table'!K288</f>
        <v/>
      </c>
      <c r="C277" s="15">
        <f>'PartLib Table'!L288</f>
        <v>0</v>
      </c>
      <c r="D277" s="15">
        <f>'PartLib Table'!M288</f>
        <v>0</v>
      </c>
      <c r="E277" s="15">
        <f>'PartLib Table'!N288</f>
        <v>0</v>
      </c>
      <c r="F277" s="59">
        <f>'PartLib Table'!O288</f>
        <v>0</v>
      </c>
      <c r="G277" s="15">
        <f>'PartLib Table'!P288</f>
        <v>0</v>
      </c>
      <c r="H277" s="15" t="str">
        <f>'PartLib Table'!Q288</f>
        <v/>
      </c>
    </row>
    <row r="278" spans="1:8">
      <c r="A278" s="60">
        <f>'PartLib Table'!C289</f>
        <v>0</v>
      </c>
      <c r="B278" s="15" t="str">
        <f>'PartLib Table'!K289</f>
        <v/>
      </c>
      <c r="C278" s="15">
        <f>'PartLib Table'!L289</f>
        <v>0</v>
      </c>
      <c r="D278" s="15">
        <f>'PartLib Table'!M289</f>
        <v>0</v>
      </c>
      <c r="E278" s="15">
        <f>'PartLib Table'!N289</f>
        <v>0</v>
      </c>
      <c r="F278" s="59">
        <f>'PartLib Table'!O289</f>
        <v>0</v>
      </c>
      <c r="G278" s="15">
        <f>'PartLib Table'!P289</f>
        <v>0</v>
      </c>
      <c r="H278" s="15" t="str">
        <f>'PartLib Table'!Q289</f>
        <v/>
      </c>
    </row>
    <row r="279" spans="1:8">
      <c r="A279" s="60">
        <f>'PartLib Table'!C290</f>
        <v>0</v>
      </c>
      <c r="B279" s="15" t="str">
        <f>'PartLib Table'!K290</f>
        <v/>
      </c>
      <c r="C279" s="15">
        <f>'PartLib Table'!L290</f>
        <v>0</v>
      </c>
      <c r="D279" s="15">
        <f>'PartLib Table'!M290</f>
        <v>0</v>
      </c>
      <c r="E279" s="15">
        <f>'PartLib Table'!N290</f>
        <v>0</v>
      </c>
      <c r="F279" s="59">
        <f>'PartLib Table'!O290</f>
        <v>0</v>
      </c>
      <c r="G279" s="15">
        <f>'PartLib Table'!P290</f>
        <v>0</v>
      </c>
      <c r="H279" s="15" t="str">
        <f>'PartLib Table'!Q290</f>
        <v/>
      </c>
    </row>
    <row r="280" spans="1:8">
      <c r="A280" s="60">
        <f>'PartLib Table'!C291</f>
        <v>0</v>
      </c>
      <c r="B280" s="15" t="str">
        <f>'PartLib Table'!K291</f>
        <v/>
      </c>
      <c r="C280" s="15">
        <f>'PartLib Table'!L291</f>
        <v>0</v>
      </c>
      <c r="D280" s="15">
        <f>'PartLib Table'!M291</f>
        <v>0</v>
      </c>
      <c r="E280" s="15">
        <f>'PartLib Table'!N291</f>
        <v>0</v>
      </c>
      <c r="F280" s="59">
        <f>'PartLib Table'!O291</f>
        <v>0</v>
      </c>
      <c r="G280" s="15">
        <f>'PartLib Table'!P291</f>
        <v>0</v>
      </c>
      <c r="H280" s="15" t="str">
        <f>'PartLib Table'!Q291</f>
        <v/>
      </c>
    </row>
    <row r="281" spans="1:8">
      <c r="A281" s="60">
        <f>'PartLib Table'!C292</f>
        <v>0</v>
      </c>
      <c r="B281" s="15" t="str">
        <f>'PartLib Table'!K292</f>
        <v/>
      </c>
      <c r="C281" s="15">
        <f>'PartLib Table'!L292</f>
        <v>0</v>
      </c>
      <c r="D281" s="15">
        <f>'PartLib Table'!M292</f>
        <v>0</v>
      </c>
      <c r="E281" s="15">
        <f>'PartLib Table'!N292</f>
        <v>0</v>
      </c>
      <c r="F281" s="59">
        <f>'PartLib Table'!O292</f>
        <v>0</v>
      </c>
      <c r="G281" s="15">
        <f>'PartLib Table'!P292</f>
        <v>0</v>
      </c>
      <c r="H281" s="15" t="str">
        <f>'PartLib Table'!Q292</f>
        <v/>
      </c>
    </row>
    <row r="282" spans="1:8">
      <c r="A282" s="60">
        <f>'PartLib Table'!C293</f>
        <v>0</v>
      </c>
      <c r="B282" s="15" t="str">
        <f>'PartLib Table'!K293</f>
        <v/>
      </c>
      <c r="C282" s="15">
        <f>'PartLib Table'!L293</f>
        <v>0</v>
      </c>
      <c r="D282" s="15">
        <f>'PartLib Table'!M293</f>
        <v>0</v>
      </c>
      <c r="E282" s="15">
        <f>'PartLib Table'!N293</f>
        <v>0</v>
      </c>
      <c r="F282" s="59">
        <f>'PartLib Table'!O293</f>
        <v>0</v>
      </c>
      <c r="G282" s="15">
        <f>'PartLib Table'!P293</f>
        <v>0</v>
      </c>
      <c r="H282" s="15" t="str">
        <f>'PartLib Table'!Q293</f>
        <v/>
      </c>
    </row>
    <row r="283" spans="1:8">
      <c r="A283" s="60">
        <f>'PartLib Table'!C294</f>
        <v>0</v>
      </c>
      <c r="B283" s="15" t="str">
        <f>'PartLib Table'!K294</f>
        <v/>
      </c>
      <c r="C283" s="15">
        <f>'PartLib Table'!L294</f>
        <v>0</v>
      </c>
      <c r="D283" s="15">
        <f>'PartLib Table'!M294</f>
        <v>0</v>
      </c>
      <c r="E283" s="15">
        <f>'PartLib Table'!N294</f>
        <v>0</v>
      </c>
      <c r="F283" s="59">
        <f>'PartLib Table'!O294</f>
        <v>0</v>
      </c>
      <c r="G283" s="15">
        <f>'PartLib Table'!P294</f>
        <v>0</v>
      </c>
      <c r="H283" s="15" t="str">
        <f>'PartLib Table'!Q294</f>
        <v/>
      </c>
    </row>
    <row r="284" spans="1:8">
      <c r="A284" s="60">
        <f>'PartLib Table'!C295</f>
        <v>0</v>
      </c>
      <c r="B284" s="15" t="str">
        <f>'PartLib Table'!K295</f>
        <v/>
      </c>
      <c r="C284" s="15">
        <f>'PartLib Table'!L295</f>
        <v>0</v>
      </c>
      <c r="D284" s="15">
        <f>'PartLib Table'!M295</f>
        <v>0</v>
      </c>
      <c r="E284" s="15">
        <f>'PartLib Table'!N295</f>
        <v>0</v>
      </c>
      <c r="F284" s="59">
        <f>'PartLib Table'!O295</f>
        <v>0</v>
      </c>
      <c r="G284" s="15">
        <f>'PartLib Table'!P295</f>
        <v>0</v>
      </c>
      <c r="H284" s="15" t="str">
        <f>'PartLib Table'!Q295</f>
        <v/>
      </c>
    </row>
    <row r="285" spans="1:8">
      <c r="A285" s="60">
        <f>'PartLib Table'!C296</f>
        <v>0</v>
      </c>
      <c r="B285" s="15" t="str">
        <f>'PartLib Table'!K296</f>
        <v/>
      </c>
      <c r="C285" s="15">
        <f>'PartLib Table'!L296</f>
        <v>0</v>
      </c>
      <c r="D285" s="15">
        <f>'PartLib Table'!M296</f>
        <v>0</v>
      </c>
      <c r="E285" s="15">
        <f>'PartLib Table'!N296</f>
        <v>0</v>
      </c>
      <c r="F285" s="59">
        <f>'PartLib Table'!O296</f>
        <v>0</v>
      </c>
      <c r="G285" s="15">
        <f>'PartLib Table'!P296</f>
        <v>0</v>
      </c>
      <c r="H285" s="15" t="str">
        <f>'PartLib Table'!Q296</f>
        <v/>
      </c>
    </row>
    <row r="286" spans="1:8">
      <c r="A286" s="60">
        <f>'PartLib Table'!C297</f>
        <v>0</v>
      </c>
      <c r="B286" s="15" t="str">
        <f>'PartLib Table'!K297</f>
        <v/>
      </c>
      <c r="C286" s="15">
        <f>'PartLib Table'!L297</f>
        <v>0</v>
      </c>
      <c r="D286" s="15">
        <f>'PartLib Table'!M297</f>
        <v>0</v>
      </c>
      <c r="E286" s="15">
        <f>'PartLib Table'!N297</f>
        <v>0</v>
      </c>
      <c r="F286" s="59">
        <f>'PartLib Table'!O297</f>
        <v>0</v>
      </c>
      <c r="G286" s="15">
        <f>'PartLib Table'!P297</f>
        <v>0</v>
      </c>
      <c r="H286" s="15" t="str">
        <f>'PartLib Table'!Q297</f>
        <v/>
      </c>
    </row>
    <row r="287" spans="1:8">
      <c r="A287" s="60">
        <f>'PartLib Table'!C298</f>
        <v>0</v>
      </c>
      <c r="B287" s="15" t="str">
        <f>'PartLib Table'!K298</f>
        <v/>
      </c>
      <c r="C287" s="15">
        <f>'PartLib Table'!L298</f>
        <v>0</v>
      </c>
      <c r="D287" s="15">
        <f>'PartLib Table'!M298</f>
        <v>0</v>
      </c>
      <c r="E287" s="15">
        <f>'PartLib Table'!N298</f>
        <v>0</v>
      </c>
      <c r="F287" s="59">
        <f>'PartLib Table'!O298</f>
        <v>0</v>
      </c>
      <c r="G287" s="15">
        <f>'PartLib Table'!P298</f>
        <v>0</v>
      </c>
      <c r="H287" s="15" t="str">
        <f>'PartLib Table'!Q298</f>
        <v/>
      </c>
    </row>
    <row r="288" spans="1:8">
      <c r="A288" s="60">
        <f>'PartLib Table'!C299</f>
        <v>0</v>
      </c>
      <c r="B288" s="15" t="str">
        <f>'PartLib Table'!K299</f>
        <v/>
      </c>
      <c r="C288" s="15">
        <f>'PartLib Table'!L299</f>
        <v>0</v>
      </c>
      <c r="D288" s="15">
        <f>'PartLib Table'!M299</f>
        <v>0</v>
      </c>
      <c r="E288" s="15">
        <f>'PartLib Table'!N299</f>
        <v>0</v>
      </c>
      <c r="F288" s="59">
        <f>'PartLib Table'!O299</f>
        <v>0</v>
      </c>
      <c r="G288" s="15">
        <f>'PartLib Table'!P299</f>
        <v>0</v>
      </c>
      <c r="H288" s="15" t="str">
        <f>'PartLib Table'!Q299</f>
        <v/>
      </c>
    </row>
    <row r="289" spans="1:8">
      <c r="A289" s="60">
        <f>'PartLib Table'!C300</f>
        <v>0</v>
      </c>
      <c r="B289" s="15" t="str">
        <f>'PartLib Table'!K300</f>
        <v/>
      </c>
      <c r="C289" s="15">
        <f>'PartLib Table'!L300</f>
        <v>0</v>
      </c>
      <c r="D289" s="15">
        <f>'PartLib Table'!M300</f>
        <v>0</v>
      </c>
      <c r="E289" s="15">
        <f>'PartLib Table'!N300</f>
        <v>0</v>
      </c>
      <c r="F289" s="59">
        <f>'PartLib Table'!O300</f>
        <v>0</v>
      </c>
      <c r="G289" s="15">
        <f>'PartLib Table'!P300</f>
        <v>0</v>
      </c>
      <c r="H289" s="15" t="str">
        <f>'PartLib Table'!Q300</f>
        <v/>
      </c>
    </row>
    <row r="290" spans="1:8">
      <c r="A290" s="60">
        <f>'PartLib Table'!C301</f>
        <v>0</v>
      </c>
      <c r="B290" s="15" t="str">
        <f>'PartLib Table'!K301</f>
        <v/>
      </c>
      <c r="C290" s="15">
        <f>'PartLib Table'!L301</f>
        <v>0</v>
      </c>
      <c r="D290" s="15">
        <f>'PartLib Table'!M301</f>
        <v>0</v>
      </c>
      <c r="E290" s="15">
        <f>'PartLib Table'!N301</f>
        <v>0</v>
      </c>
      <c r="F290" s="59">
        <f>'PartLib Table'!O301</f>
        <v>0</v>
      </c>
      <c r="G290" s="15">
        <f>'PartLib Table'!P301</f>
        <v>0</v>
      </c>
      <c r="H290" s="15" t="str">
        <f>'PartLib Table'!Q301</f>
        <v/>
      </c>
    </row>
    <row r="291" spans="1:8">
      <c r="A291" s="60">
        <f>'PartLib Table'!C302</f>
        <v>0</v>
      </c>
      <c r="B291" s="15" t="str">
        <f>'PartLib Table'!K302</f>
        <v/>
      </c>
      <c r="C291" s="15">
        <f>'PartLib Table'!L302</f>
        <v>0</v>
      </c>
      <c r="D291" s="15">
        <f>'PartLib Table'!M302</f>
        <v>0</v>
      </c>
      <c r="E291" s="15">
        <f>'PartLib Table'!N302</f>
        <v>0</v>
      </c>
      <c r="F291" s="59">
        <f>'PartLib Table'!O302</f>
        <v>0</v>
      </c>
      <c r="G291" s="15">
        <f>'PartLib Table'!P302</f>
        <v>0</v>
      </c>
      <c r="H291" s="15" t="str">
        <f>'PartLib Table'!Q302</f>
        <v/>
      </c>
    </row>
    <row r="292" spans="1:8">
      <c r="A292" s="60">
        <f>'PartLib Table'!C303</f>
        <v>0</v>
      </c>
      <c r="B292" s="15" t="str">
        <f>'PartLib Table'!K303</f>
        <v/>
      </c>
      <c r="C292" s="15">
        <f>'PartLib Table'!L303</f>
        <v>0</v>
      </c>
      <c r="D292" s="15">
        <f>'PartLib Table'!M303</f>
        <v>0</v>
      </c>
      <c r="E292" s="15">
        <f>'PartLib Table'!N303</f>
        <v>0</v>
      </c>
      <c r="F292" s="59">
        <f>'PartLib Table'!O303</f>
        <v>0</v>
      </c>
      <c r="G292" s="15">
        <f>'PartLib Table'!P303</f>
        <v>0</v>
      </c>
      <c r="H292" s="15" t="str">
        <f>'PartLib Table'!Q303</f>
        <v/>
      </c>
    </row>
    <row r="293" spans="1:8">
      <c r="A293" s="60">
        <f>'PartLib Table'!C304</f>
        <v>0</v>
      </c>
      <c r="B293" s="15" t="str">
        <f>'PartLib Table'!K304</f>
        <v/>
      </c>
      <c r="C293" s="15">
        <f>'PartLib Table'!L304</f>
        <v>0</v>
      </c>
      <c r="D293" s="15">
        <f>'PartLib Table'!M304</f>
        <v>0</v>
      </c>
      <c r="E293" s="15">
        <f>'PartLib Table'!N304</f>
        <v>0</v>
      </c>
      <c r="F293" s="59">
        <f>'PartLib Table'!O304</f>
        <v>0</v>
      </c>
      <c r="G293" s="15">
        <f>'PartLib Table'!P304</f>
        <v>0</v>
      </c>
      <c r="H293" s="15" t="str">
        <f>'PartLib Table'!Q304</f>
        <v/>
      </c>
    </row>
    <row r="294" spans="1:8">
      <c r="A294" s="60">
        <f>'PartLib Table'!C305</f>
        <v>0</v>
      </c>
      <c r="B294" s="15" t="str">
        <f>'PartLib Table'!K305</f>
        <v/>
      </c>
      <c r="C294" s="15">
        <f>'PartLib Table'!L305</f>
        <v>0</v>
      </c>
      <c r="D294" s="15">
        <f>'PartLib Table'!M305</f>
        <v>0</v>
      </c>
      <c r="E294" s="15">
        <f>'PartLib Table'!N305</f>
        <v>0</v>
      </c>
      <c r="F294" s="59">
        <f>'PartLib Table'!O305</f>
        <v>0</v>
      </c>
      <c r="G294" s="15">
        <f>'PartLib Table'!P305</f>
        <v>0</v>
      </c>
      <c r="H294" s="15" t="str">
        <f>'PartLib Table'!Q305</f>
        <v/>
      </c>
    </row>
    <row r="295" spans="1:8">
      <c r="A295" s="60">
        <f>'PartLib Table'!C306</f>
        <v>0</v>
      </c>
      <c r="B295" s="15" t="str">
        <f>'PartLib Table'!K306</f>
        <v/>
      </c>
      <c r="C295" s="15">
        <f>'PartLib Table'!L306</f>
        <v>0</v>
      </c>
      <c r="D295" s="15">
        <f>'PartLib Table'!M306</f>
        <v>0</v>
      </c>
      <c r="E295" s="15">
        <f>'PartLib Table'!N306</f>
        <v>0</v>
      </c>
      <c r="F295" s="59">
        <f>'PartLib Table'!O306</f>
        <v>0</v>
      </c>
      <c r="G295" s="15">
        <f>'PartLib Table'!P306</f>
        <v>0</v>
      </c>
      <c r="H295" s="15" t="str">
        <f>'PartLib Table'!Q306</f>
        <v/>
      </c>
    </row>
    <row r="296" spans="1:8">
      <c r="A296" s="60">
        <f>'PartLib Table'!C307</f>
        <v>0</v>
      </c>
      <c r="B296" s="15" t="str">
        <f>'PartLib Table'!K307</f>
        <v/>
      </c>
      <c r="C296" s="15">
        <f>'PartLib Table'!L307</f>
        <v>0</v>
      </c>
      <c r="D296" s="15">
        <f>'PartLib Table'!M307</f>
        <v>0</v>
      </c>
      <c r="E296" s="15">
        <f>'PartLib Table'!N307</f>
        <v>0</v>
      </c>
      <c r="F296" s="59">
        <f>'PartLib Table'!O307</f>
        <v>0</v>
      </c>
      <c r="G296" s="15">
        <f>'PartLib Table'!P307</f>
        <v>0</v>
      </c>
      <c r="H296" s="15" t="str">
        <f>'PartLib Table'!Q307</f>
        <v/>
      </c>
    </row>
    <row r="297" spans="1:8">
      <c r="A297" s="60">
        <f>'PartLib Table'!C308</f>
        <v>0</v>
      </c>
      <c r="B297" s="15" t="str">
        <f>'PartLib Table'!K308</f>
        <v/>
      </c>
      <c r="C297" s="15">
        <f>'PartLib Table'!L308</f>
        <v>0</v>
      </c>
      <c r="D297" s="15">
        <f>'PartLib Table'!M308</f>
        <v>0</v>
      </c>
      <c r="E297" s="15">
        <f>'PartLib Table'!N308</f>
        <v>0</v>
      </c>
      <c r="F297" s="59">
        <f>'PartLib Table'!O308</f>
        <v>0</v>
      </c>
      <c r="G297" s="15">
        <f>'PartLib Table'!P308</f>
        <v>0</v>
      </c>
      <c r="H297" s="15" t="str">
        <f>'PartLib Table'!Q308</f>
        <v/>
      </c>
    </row>
    <row r="298" spans="1:8">
      <c r="A298" s="60">
        <f>'PartLib Table'!C309</f>
        <v>0</v>
      </c>
      <c r="B298" s="15" t="str">
        <f>'PartLib Table'!K309</f>
        <v/>
      </c>
      <c r="C298" s="15">
        <f>'PartLib Table'!L309</f>
        <v>0</v>
      </c>
      <c r="D298" s="15">
        <f>'PartLib Table'!M309</f>
        <v>0</v>
      </c>
      <c r="E298" s="15">
        <f>'PartLib Table'!N309</f>
        <v>0</v>
      </c>
      <c r="F298" s="59">
        <f>'PartLib Table'!O309</f>
        <v>0</v>
      </c>
      <c r="G298" s="15">
        <f>'PartLib Table'!P309</f>
        <v>0</v>
      </c>
      <c r="H298" s="15" t="str">
        <f>'PartLib Table'!Q309</f>
        <v/>
      </c>
    </row>
    <row r="299" spans="1:8">
      <c r="A299" s="60">
        <f>'PartLib Table'!C310</f>
        <v>0</v>
      </c>
      <c r="B299" s="15" t="str">
        <f>'PartLib Table'!K310</f>
        <v/>
      </c>
      <c r="C299" s="15">
        <f>'PartLib Table'!L310</f>
        <v>0</v>
      </c>
      <c r="D299" s="15">
        <f>'PartLib Table'!M310</f>
        <v>0</v>
      </c>
      <c r="E299" s="15">
        <f>'PartLib Table'!N310</f>
        <v>0</v>
      </c>
      <c r="F299" s="59">
        <f>'PartLib Table'!O310</f>
        <v>0</v>
      </c>
      <c r="G299" s="15">
        <f>'PartLib Table'!P310</f>
        <v>0</v>
      </c>
      <c r="H299" s="15" t="str">
        <f>'PartLib Table'!Q310</f>
        <v/>
      </c>
    </row>
    <row r="300" spans="1:8">
      <c r="A300" s="60">
        <f>'PartLib Table'!C311</f>
        <v>0</v>
      </c>
      <c r="B300" s="15" t="str">
        <f>'PartLib Table'!K311</f>
        <v/>
      </c>
      <c r="C300" s="15">
        <f>'PartLib Table'!L311</f>
        <v>0</v>
      </c>
      <c r="D300" s="15">
        <f>'PartLib Table'!M311</f>
        <v>0</v>
      </c>
      <c r="E300" s="15">
        <f>'PartLib Table'!N311</f>
        <v>0</v>
      </c>
      <c r="F300" s="59">
        <f>'PartLib Table'!O311</f>
        <v>0</v>
      </c>
      <c r="G300" s="15">
        <f>'PartLib Table'!P311</f>
        <v>0</v>
      </c>
      <c r="H300" s="15" t="str">
        <f>'PartLib Table'!Q311</f>
        <v/>
      </c>
    </row>
    <row r="301" spans="1:8">
      <c r="A301" s="60">
        <f>'PartLib Table'!C312</f>
        <v>0</v>
      </c>
      <c r="B301" s="15" t="str">
        <f>'PartLib Table'!K312</f>
        <v/>
      </c>
      <c r="C301" s="15">
        <f>'PartLib Table'!L312</f>
        <v>0</v>
      </c>
      <c r="D301" s="15">
        <f>'PartLib Table'!M312</f>
        <v>0</v>
      </c>
      <c r="E301" s="15">
        <f>'PartLib Table'!N312</f>
        <v>0</v>
      </c>
      <c r="F301" s="59">
        <f>'PartLib Table'!O312</f>
        <v>0</v>
      </c>
      <c r="G301" s="15">
        <f>'PartLib Table'!P312</f>
        <v>0</v>
      </c>
      <c r="H301" s="15" t="str">
        <f>'PartLib Table'!Q312</f>
        <v/>
      </c>
    </row>
    <row r="302" spans="1:8">
      <c r="A302" s="60">
        <f>'PartLib Table'!C313</f>
        <v>0</v>
      </c>
      <c r="B302" s="15" t="str">
        <f>'PartLib Table'!K313</f>
        <v/>
      </c>
      <c r="C302" s="15">
        <f>'PartLib Table'!L313</f>
        <v>0</v>
      </c>
      <c r="D302" s="15">
        <f>'PartLib Table'!M313</f>
        <v>0</v>
      </c>
      <c r="E302" s="15">
        <f>'PartLib Table'!N313</f>
        <v>0</v>
      </c>
      <c r="F302" s="59">
        <f>'PartLib Table'!O313</f>
        <v>0</v>
      </c>
      <c r="G302" s="15">
        <f>'PartLib Table'!P313</f>
        <v>0</v>
      </c>
      <c r="H302" s="15" t="str">
        <f>'PartLib Table'!Q313</f>
        <v/>
      </c>
    </row>
    <row r="303" spans="1:8">
      <c r="A303" s="60">
        <f>'PartLib Table'!C314</f>
        <v>0</v>
      </c>
      <c r="B303" s="15" t="str">
        <f>'PartLib Table'!K314</f>
        <v/>
      </c>
      <c r="C303" s="15">
        <f>'PartLib Table'!L314</f>
        <v>0</v>
      </c>
      <c r="D303" s="15">
        <f>'PartLib Table'!M314</f>
        <v>0</v>
      </c>
      <c r="E303" s="15">
        <f>'PartLib Table'!N314</f>
        <v>0</v>
      </c>
      <c r="F303" s="59">
        <f>'PartLib Table'!O314</f>
        <v>0</v>
      </c>
      <c r="G303" s="15">
        <f>'PartLib Table'!P314</f>
        <v>0</v>
      </c>
      <c r="H303" s="15" t="str">
        <f>'PartLib Table'!Q314</f>
        <v/>
      </c>
    </row>
    <row r="304" spans="1:8">
      <c r="A304" s="60">
        <f>'PartLib Table'!C315</f>
        <v>0</v>
      </c>
      <c r="B304" s="15" t="str">
        <f>'PartLib Table'!K315</f>
        <v/>
      </c>
      <c r="C304" s="15">
        <f>'PartLib Table'!L315</f>
        <v>0</v>
      </c>
      <c r="D304" s="15">
        <f>'PartLib Table'!M315</f>
        <v>0</v>
      </c>
      <c r="E304" s="15">
        <f>'PartLib Table'!N315</f>
        <v>0</v>
      </c>
      <c r="F304" s="59">
        <f>'PartLib Table'!O315</f>
        <v>0</v>
      </c>
      <c r="G304" s="15">
        <f>'PartLib Table'!P315</f>
        <v>0</v>
      </c>
      <c r="H304" s="15" t="str">
        <f>'PartLib Table'!Q315</f>
        <v/>
      </c>
    </row>
    <row r="305" spans="1:8">
      <c r="A305" s="60">
        <f>'PartLib Table'!C316</f>
        <v>0</v>
      </c>
      <c r="B305" s="15" t="str">
        <f>'PartLib Table'!K316</f>
        <v/>
      </c>
      <c r="C305" s="15">
        <f>'PartLib Table'!L316</f>
        <v>0</v>
      </c>
      <c r="D305" s="15">
        <f>'PartLib Table'!M316</f>
        <v>0</v>
      </c>
      <c r="E305" s="15">
        <f>'PartLib Table'!N316</f>
        <v>0</v>
      </c>
      <c r="F305" s="59">
        <f>'PartLib Table'!O316</f>
        <v>0</v>
      </c>
      <c r="G305" s="15">
        <f>'PartLib Table'!P316</f>
        <v>0</v>
      </c>
      <c r="H305" s="15" t="str">
        <f>'PartLib Table'!Q316</f>
        <v/>
      </c>
    </row>
    <row r="306" spans="1:8">
      <c r="A306" s="60">
        <f>'PartLib Table'!C317</f>
        <v>0</v>
      </c>
      <c r="B306" s="15" t="str">
        <f>'PartLib Table'!K317</f>
        <v/>
      </c>
      <c r="C306" s="15">
        <f>'PartLib Table'!L317</f>
        <v>0</v>
      </c>
      <c r="D306" s="15">
        <f>'PartLib Table'!M317</f>
        <v>0</v>
      </c>
      <c r="E306" s="15">
        <f>'PartLib Table'!N317</f>
        <v>0</v>
      </c>
      <c r="F306" s="59">
        <f>'PartLib Table'!O317</f>
        <v>0</v>
      </c>
      <c r="G306" s="15">
        <f>'PartLib Table'!P317</f>
        <v>0</v>
      </c>
      <c r="H306" s="15" t="str">
        <f>'PartLib Table'!Q317</f>
        <v/>
      </c>
    </row>
    <row r="307" spans="1:8">
      <c r="A307" s="60">
        <f>'PartLib Table'!C318</f>
        <v>0</v>
      </c>
      <c r="B307" s="15" t="str">
        <f>'PartLib Table'!K318</f>
        <v/>
      </c>
      <c r="C307" s="15">
        <f>'PartLib Table'!L318</f>
        <v>0</v>
      </c>
      <c r="D307" s="15">
        <f>'PartLib Table'!M318</f>
        <v>0</v>
      </c>
      <c r="E307" s="15">
        <f>'PartLib Table'!N318</f>
        <v>0</v>
      </c>
      <c r="F307" s="59">
        <f>'PartLib Table'!O318</f>
        <v>0</v>
      </c>
      <c r="G307" s="15">
        <f>'PartLib Table'!P318</f>
        <v>0</v>
      </c>
      <c r="H307" s="15" t="str">
        <f>'PartLib Table'!Q318</f>
        <v/>
      </c>
    </row>
    <row r="308" spans="1:8">
      <c r="A308" s="60">
        <f>'PartLib Table'!C319</f>
        <v>0</v>
      </c>
      <c r="B308" s="15" t="str">
        <f>'PartLib Table'!K319</f>
        <v/>
      </c>
      <c r="C308" s="15">
        <f>'PartLib Table'!L319</f>
        <v>0</v>
      </c>
      <c r="D308" s="15">
        <f>'PartLib Table'!M319</f>
        <v>0</v>
      </c>
      <c r="E308" s="15">
        <f>'PartLib Table'!N319</f>
        <v>0</v>
      </c>
      <c r="F308" s="59">
        <f>'PartLib Table'!O319</f>
        <v>0</v>
      </c>
      <c r="G308" s="15">
        <f>'PartLib Table'!P319</f>
        <v>0</v>
      </c>
      <c r="H308" s="15" t="str">
        <f>'PartLib Table'!Q319</f>
        <v/>
      </c>
    </row>
    <row r="309" spans="1:8">
      <c r="A309" s="60">
        <f>'PartLib Table'!C320</f>
        <v>0</v>
      </c>
      <c r="B309" s="15" t="str">
        <f>'PartLib Table'!K320</f>
        <v/>
      </c>
      <c r="C309" s="15">
        <f>'PartLib Table'!L320</f>
        <v>0</v>
      </c>
      <c r="D309" s="15">
        <f>'PartLib Table'!M320</f>
        <v>0</v>
      </c>
      <c r="E309" s="15">
        <f>'PartLib Table'!N320</f>
        <v>0</v>
      </c>
      <c r="F309" s="59">
        <f>'PartLib Table'!O320</f>
        <v>0</v>
      </c>
      <c r="G309" s="15">
        <f>'PartLib Table'!P320</f>
        <v>0</v>
      </c>
      <c r="H309" s="15" t="str">
        <f>'PartLib Table'!Q320</f>
        <v/>
      </c>
    </row>
    <row r="310" spans="1:8">
      <c r="A310" s="60">
        <f>'PartLib Table'!C321</f>
        <v>0</v>
      </c>
      <c r="B310" s="15" t="str">
        <f>'PartLib Table'!K321</f>
        <v/>
      </c>
      <c r="C310" s="15">
        <f>'PartLib Table'!L321</f>
        <v>0</v>
      </c>
      <c r="D310" s="15">
        <f>'PartLib Table'!M321</f>
        <v>0</v>
      </c>
      <c r="E310" s="15">
        <f>'PartLib Table'!N321</f>
        <v>0</v>
      </c>
      <c r="F310" s="59">
        <f>'PartLib Table'!O321</f>
        <v>0</v>
      </c>
      <c r="G310" s="15">
        <f>'PartLib Table'!P321</f>
        <v>0</v>
      </c>
      <c r="H310" s="15" t="str">
        <f>'PartLib Table'!Q321</f>
        <v/>
      </c>
    </row>
    <row r="311" spans="1:8">
      <c r="A311" s="60">
        <f>'PartLib Table'!C322</f>
        <v>0</v>
      </c>
      <c r="B311" s="15" t="str">
        <f>'PartLib Table'!K322</f>
        <v/>
      </c>
      <c r="C311" s="15">
        <f>'PartLib Table'!L322</f>
        <v>0</v>
      </c>
      <c r="D311" s="15">
        <f>'PartLib Table'!M322</f>
        <v>0</v>
      </c>
      <c r="E311" s="15">
        <f>'PartLib Table'!N322</f>
        <v>0</v>
      </c>
      <c r="F311" s="59">
        <f>'PartLib Table'!O322</f>
        <v>0</v>
      </c>
      <c r="G311" s="15">
        <f>'PartLib Table'!P322</f>
        <v>0</v>
      </c>
      <c r="H311" s="15" t="str">
        <f>'PartLib Table'!Q322</f>
        <v/>
      </c>
    </row>
    <row r="312" spans="1:8">
      <c r="A312" s="60">
        <f>'PartLib Table'!C323</f>
        <v>0</v>
      </c>
      <c r="B312" s="15" t="str">
        <f>'PartLib Table'!K323</f>
        <v/>
      </c>
      <c r="C312" s="15">
        <f>'PartLib Table'!L323</f>
        <v>0</v>
      </c>
      <c r="D312" s="15">
        <f>'PartLib Table'!M323</f>
        <v>0</v>
      </c>
      <c r="E312" s="15">
        <f>'PartLib Table'!N323</f>
        <v>0</v>
      </c>
      <c r="F312" s="59">
        <f>'PartLib Table'!O323</f>
        <v>0</v>
      </c>
      <c r="G312" s="15">
        <f>'PartLib Table'!P323</f>
        <v>0</v>
      </c>
      <c r="H312" s="15" t="str">
        <f>'PartLib Table'!Q323</f>
        <v/>
      </c>
    </row>
    <row r="313" spans="1:8">
      <c r="A313" s="60">
        <f>'PartLib Table'!C324</f>
        <v>0</v>
      </c>
      <c r="B313" s="15" t="str">
        <f>'PartLib Table'!K324</f>
        <v/>
      </c>
      <c r="C313" s="15">
        <f>'PartLib Table'!L324</f>
        <v>0</v>
      </c>
      <c r="D313" s="15">
        <f>'PartLib Table'!M324</f>
        <v>0</v>
      </c>
      <c r="E313" s="15">
        <f>'PartLib Table'!N324</f>
        <v>0</v>
      </c>
      <c r="F313" s="59">
        <f>'PartLib Table'!O324</f>
        <v>0</v>
      </c>
      <c r="G313" s="15">
        <f>'PartLib Table'!P324</f>
        <v>0</v>
      </c>
      <c r="H313" s="15" t="str">
        <f>'PartLib Table'!Q324</f>
        <v/>
      </c>
    </row>
    <row r="314" spans="1:8">
      <c r="A314" s="60">
        <f>'PartLib Table'!C325</f>
        <v>0</v>
      </c>
      <c r="B314" s="15" t="str">
        <f>'PartLib Table'!K325</f>
        <v/>
      </c>
      <c r="C314" s="15">
        <f>'PartLib Table'!L325</f>
        <v>0</v>
      </c>
      <c r="D314" s="15">
        <f>'PartLib Table'!M325</f>
        <v>0</v>
      </c>
      <c r="E314" s="15">
        <f>'PartLib Table'!N325</f>
        <v>0</v>
      </c>
      <c r="F314" s="59">
        <f>'PartLib Table'!O325</f>
        <v>0</v>
      </c>
      <c r="G314" s="15">
        <f>'PartLib Table'!P325</f>
        <v>0</v>
      </c>
      <c r="H314" s="15" t="str">
        <f>'PartLib Table'!Q325</f>
        <v/>
      </c>
    </row>
    <row r="315" spans="1:8">
      <c r="A315" s="60">
        <f>'PartLib Table'!C326</f>
        <v>0</v>
      </c>
      <c r="B315" s="15" t="str">
        <f>'PartLib Table'!K326</f>
        <v/>
      </c>
      <c r="C315" s="15">
        <f>'PartLib Table'!L326</f>
        <v>0</v>
      </c>
      <c r="D315" s="15">
        <f>'PartLib Table'!M326</f>
        <v>0</v>
      </c>
      <c r="E315" s="15">
        <f>'PartLib Table'!N326</f>
        <v>0</v>
      </c>
      <c r="F315" s="59">
        <f>'PartLib Table'!O326</f>
        <v>0</v>
      </c>
      <c r="G315" s="15">
        <f>'PartLib Table'!P326</f>
        <v>0</v>
      </c>
      <c r="H315" s="15" t="str">
        <f>'PartLib Table'!Q326</f>
        <v/>
      </c>
    </row>
    <row r="316" spans="1:8">
      <c r="A316" s="60">
        <f>'PartLib Table'!C327</f>
        <v>0</v>
      </c>
      <c r="B316" s="15" t="str">
        <f>'PartLib Table'!K327</f>
        <v/>
      </c>
      <c r="C316" s="15">
        <f>'PartLib Table'!L327</f>
        <v>0</v>
      </c>
      <c r="D316" s="15">
        <f>'PartLib Table'!M327</f>
        <v>0</v>
      </c>
      <c r="E316" s="15">
        <f>'PartLib Table'!N327</f>
        <v>0</v>
      </c>
      <c r="F316" s="59">
        <f>'PartLib Table'!O327</f>
        <v>0</v>
      </c>
      <c r="G316" s="15">
        <f>'PartLib Table'!P327</f>
        <v>0</v>
      </c>
      <c r="H316" s="15" t="str">
        <f>'PartLib Table'!Q327</f>
        <v/>
      </c>
    </row>
    <row r="317" spans="1:8">
      <c r="A317" s="60">
        <f>'PartLib Table'!C328</f>
        <v>0</v>
      </c>
      <c r="B317" s="15" t="str">
        <f>'PartLib Table'!K328</f>
        <v/>
      </c>
      <c r="C317" s="15">
        <f>'PartLib Table'!L328</f>
        <v>0</v>
      </c>
      <c r="D317" s="15">
        <f>'PartLib Table'!M328</f>
        <v>0</v>
      </c>
      <c r="E317" s="15">
        <f>'PartLib Table'!N328</f>
        <v>0</v>
      </c>
      <c r="F317" s="59">
        <f>'PartLib Table'!O328</f>
        <v>0</v>
      </c>
      <c r="G317" s="15">
        <f>'PartLib Table'!P328</f>
        <v>0</v>
      </c>
      <c r="H317" s="15" t="str">
        <f>'PartLib Table'!Q328</f>
        <v/>
      </c>
    </row>
    <row r="318" spans="1:8">
      <c r="A318" s="60">
        <f>'PartLib Table'!C329</f>
        <v>0</v>
      </c>
      <c r="B318" s="15" t="str">
        <f>'PartLib Table'!K329</f>
        <v/>
      </c>
      <c r="C318" s="15">
        <f>'PartLib Table'!L329</f>
        <v>0</v>
      </c>
      <c r="D318" s="15">
        <f>'PartLib Table'!M329</f>
        <v>0</v>
      </c>
      <c r="E318" s="15">
        <f>'PartLib Table'!N329</f>
        <v>0</v>
      </c>
      <c r="F318" s="59">
        <f>'PartLib Table'!O329</f>
        <v>0</v>
      </c>
      <c r="G318" s="15">
        <f>'PartLib Table'!P329</f>
        <v>0</v>
      </c>
      <c r="H318" s="15" t="str">
        <f>'PartLib Table'!Q329</f>
        <v/>
      </c>
    </row>
    <row r="319" spans="1:8">
      <c r="A319" s="60">
        <f>'PartLib Table'!C330</f>
        <v>0</v>
      </c>
      <c r="B319" s="15" t="str">
        <f>'PartLib Table'!K330</f>
        <v/>
      </c>
      <c r="C319" s="15">
        <f>'PartLib Table'!L330</f>
        <v>0</v>
      </c>
      <c r="D319" s="15">
        <f>'PartLib Table'!M330</f>
        <v>0</v>
      </c>
      <c r="E319" s="15">
        <f>'PartLib Table'!N330</f>
        <v>0</v>
      </c>
      <c r="F319" s="59">
        <f>'PartLib Table'!O330</f>
        <v>0</v>
      </c>
      <c r="G319" s="15">
        <f>'PartLib Table'!P330</f>
        <v>0</v>
      </c>
      <c r="H319" s="15" t="str">
        <f>'PartLib Table'!Q330</f>
        <v/>
      </c>
    </row>
    <row r="320" spans="1:8">
      <c r="A320" s="60">
        <f>'PartLib Table'!C331</f>
        <v>0</v>
      </c>
      <c r="B320" s="15" t="str">
        <f>'PartLib Table'!K331</f>
        <v/>
      </c>
      <c r="C320" s="15">
        <f>'PartLib Table'!L331</f>
        <v>0</v>
      </c>
      <c r="D320" s="15">
        <f>'PartLib Table'!M331</f>
        <v>0</v>
      </c>
      <c r="E320" s="15">
        <f>'PartLib Table'!N331</f>
        <v>0</v>
      </c>
      <c r="F320" s="59">
        <f>'PartLib Table'!O331</f>
        <v>0</v>
      </c>
      <c r="G320" s="15">
        <f>'PartLib Table'!P331</f>
        <v>0</v>
      </c>
      <c r="H320" s="15" t="str">
        <f>'PartLib Table'!Q331</f>
        <v/>
      </c>
    </row>
    <row r="321" spans="1:8">
      <c r="A321" s="60">
        <f>'PartLib Table'!C332</f>
        <v>0</v>
      </c>
      <c r="B321" s="15" t="str">
        <f>'PartLib Table'!K332</f>
        <v/>
      </c>
      <c r="C321" s="15">
        <f>'PartLib Table'!L332</f>
        <v>0</v>
      </c>
      <c r="D321" s="15">
        <f>'PartLib Table'!M332</f>
        <v>0</v>
      </c>
      <c r="E321" s="15">
        <f>'PartLib Table'!N332</f>
        <v>0</v>
      </c>
      <c r="F321" s="59">
        <f>'PartLib Table'!O332</f>
        <v>0</v>
      </c>
      <c r="G321" s="15">
        <f>'PartLib Table'!P332</f>
        <v>0</v>
      </c>
      <c r="H321" s="15" t="str">
        <f>'PartLib Table'!Q332</f>
        <v/>
      </c>
    </row>
    <row r="322" spans="1:8">
      <c r="A322" s="60">
        <f>'PartLib Table'!C333</f>
        <v>0</v>
      </c>
      <c r="B322" s="15" t="str">
        <f>'PartLib Table'!K333</f>
        <v/>
      </c>
      <c r="C322" s="15">
        <f>'PartLib Table'!L333</f>
        <v>0</v>
      </c>
      <c r="D322" s="15">
        <f>'PartLib Table'!M333</f>
        <v>0</v>
      </c>
      <c r="E322" s="15">
        <f>'PartLib Table'!N333</f>
        <v>0</v>
      </c>
      <c r="F322" s="59">
        <f>'PartLib Table'!O333</f>
        <v>0</v>
      </c>
      <c r="G322" s="15">
        <f>'PartLib Table'!P333</f>
        <v>0</v>
      </c>
      <c r="H322" s="15" t="str">
        <f>'PartLib Table'!Q333</f>
        <v/>
      </c>
    </row>
    <row r="323" spans="1:8">
      <c r="A323" s="60">
        <f>'PartLib Table'!C334</f>
        <v>0</v>
      </c>
      <c r="B323" s="15" t="str">
        <f>'PartLib Table'!K334</f>
        <v/>
      </c>
      <c r="C323" s="15">
        <f>'PartLib Table'!L334</f>
        <v>0</v>
      </c>
      <c r="D323" s="15">
        <f>'PartLib Table'!M334</f>
        <v>0</v>
      </c>
      <c r="E323" s="15">
        <f>'PartLib Table'!N334</f>
        <v>0</v>
      </c>
      <c r="F323" s="59">
        <f>'PartLib Table'!O334</f>
        <v>0</v>
      </c>
      <c r="G323" s="15">
        <f>'PartLib Table'!P334</f>
        <v>0</v>
      </c>
      <c r="H323" s="15" t="str">
        <f>'PartLib Table'!Q334</f>
        <v/>
      </c>
    </row>
    <row r="324" spans="1:8">
      <c r="A324" s="60">
        <f>'PartLib Table'!C335</f>
        <v>0</v>
      </c>
      <c r="B324" s="15" t="str">
        <f>'PartLib Table'!K335</f>
        <v/>
      </c>
      <c r="C324" s="15">
        <f>'PartLib Table'!L335</f>
        <v>0</v>
      </c>
      <c r="D324" s="15">
        <f>'PartLib Table'!M335</f>
        <v>0</v>
      </c>
      <c r="E324" s="15">
        <f>'PartLib Table'!N335</f>
        <v>0</v>
      </c>
      <c r="F324" s="59">
        <f>'PartLib Table'!O335</f>
        <v>0</v>
      </c>
      <c r="G324" s="15">
        <f>'PartLib Table'!P335</f>
        <v>0</v>
      </c>
      <c r="H324" s="15" t="str">
        <f>'PartLib Table'!Q335</f>
        <v/>
      </c>
    </row>
    <row r="325" spans="1:8">
      <c r="A325" s="60">
        <f>'PartLib Table'!C336</f>
        <v>0</v>
      </c>
      <c r="B325" s="15" t="str">
        <f>'PartLib Table'!K336</f>
        <v/>
      </c>
      <c r="C325" s="15">
        <f>'PartLib Table'!L336</f>
        <v>0</v>
      </c>
      <c r="D325" s="15">
        <f>'PartLib Table'!M336</f>
        <v>0</v>
      </c>
      <c r="E325" s="15">
        <f>'PartLib Table'!N336</f>
        <v>0</v>
      </c>
      <c r="F325" s="59">
        <f>'PartLib Table'!O336</f>
        <v>0</v>
      </c>
      <c r="G325" s="15">
        <f>'PartLib Table'!P336</f>
        <v>0</v>
      </c>
      <c r="H325" s="15" t="str">
        <f>'PartLib Table'!Q336</f>
        <v/>
      </c>
    </row>
    <row r="326" spans="1:8">
      <c r="A326" s="60">
        <f>'PartLib Table'!C337</f>
        <v>0</v>
      </c>
      <c r="B326" s="15" t="str">
        <f>'PartLib Table'!K337</f>
        <v/>
      </c>
      <c r="C326" s="15">
        <f>'PartLib Table'!L337</f>
        <v>0</v>
      </c>
      <c r="D326" s="15">
        <f>'PartLib Table'!M337</f>
        <v>0</v>
      </c>
      <c r="E326" s="15">
        <f>'PartLib Table'!N337</f>
        <v>0</v>
      </c>
      <c r="F326" s="59">
        <f>'PartLib Table'!O337</f>
        <v>0</v>
      </c>
      <c r="G326" s="15">
        <f>'PartLib Table'!P337</f>
        <v>0</v>
      </c>
      <c r="H326" s="15" t="str">
        <f>'PartLib Table'!Q337</f>
        <v/>
      </c>
    </row>
    <row r="327" spans="1:8">
      <c r="A327" s="60">
        <f>'PartLib Table'!C338</f>
        <v>0</v>
      </c>
      <c r="B327" s="15" t="str">
        <f>'PartLib Table'!K338</f>
        <v/>
      </c>
      <c r="C327" s="15">
        <f>'PartLib Table'!L338</f>
        <v>0</v>
      </c>
      <c r="D327" s="15">
        <f>'PartLib Table'!M338</f>
        <v>0</v>
      </c>
      <c r="E327" s="15">
        <f>'PartLib Table'!N338</f>
        <v>0</v>
      </c>
      <c r="F327" s="59">
        <f>'PartLib Table'!O338</f>
        <v>0</v>
      </c>
      <c r="G327" s="15">
        <f>'PartLib Table'!P338</f>
        <v>0</v>
      </c>
      <c r="H327" s="15" t="str">
        <f>'PartLib Table'!Q338</f>
        <v/>
      </c>
    </row>
    <row r="328" spans="1:8">
      <c r="A328" s="60">
        <f>'PartLib Table'!C339</f>
        <v>0</v>
      </c>
      <c r="B328" s="15" t="str">
        <f>'PartLib Table'!K339</f>
        <v/>
      </c>
      <c r="C328" s="15">
        <f>'PartLib Table'!L339</f>
        <v>0</v>
      </c>
      <c r="D328" s="15">
        <f>'PartLib Table'!M339</f>
        <v>0</v>
      </c>
      <c r="E328" s="15">
        <f>'PartLib Table'!N339</f>
        <v>0</v>
      </c>
      <c r="F328" s="59">
        <f>'PartLib Table'!O339</f>
        <v>0</v>
      </c>
      <c r="G328" s="15">
        <f>'PartLib Table'!P339</f>
        <v>0</v>
      </c>
      <c r="H328" s="15" t="str">
        <f>'PartLib Table'!Q339</f>
        <v/>
      </c>
    </row>
    <row r="329" spans="1:8">
      <c r="A329" s="60">
        <f>'PartLib Table'!C340</f>
        <v>0</v>
      </c>
      <c r="B329" s="15" t="str">
        <f>'PartLib Table'!K340</f>
        <v/>
      </c>
      <c r="C329" s="15">
        <f>'PartLib Table'!L340</f>
        <v>0</v>
      </c>
      <c r="D329" s="15">
        <f>'PartLib Table'!M340</f>
        <v>0</v>
      </c>
      <c r="E329" s="15">
        <f>'PartLib Table'!N340</f>
        <v>0</v>
      </c>
      <c r="F329" s="59">
        <f>'PartLib Table'!O340</f>
        <v>0</v>
      </c>
      <c r="G329" s="15">
        <f>'PartLib Table'!P340</f>
        <v>0</v>
      </c>
      <c r="H329" s="15" t="str">
        <f>'PartLib Table'!Q340</f>
        <v/>
      </c>
    </row>
    <row r="330" spans="1:8">
      <c r="A330" s="60">
        <f>'PartLib Table'!C341</f>
        <v>0</v>
      </c>
      <c r="B330" s="15" t="str">
        <f>'PartLib Table'!K341</f>
        <v/>
      </c>
      <c r="C330" s="15">
        <f>'PartLib Table'!L341</f>
        <v>0</v>
      </c>
      <c r="D330" s="15">
        <f>'PartLib Table'!M341</f>
        <v>0</v>
      </c>
      <c r="E330" s="15">
        <f>'PartLib Table'!N341</f>
        <v>0</v>
      </c>
      <c r="F330" s="59">
        <f>'PartLib Table'!O341</f>
        <v>0</v>
      </c>
      <c r="G330" s="15">
        <f>'PartLib Table'!P341</f>
        <v>0</v>
      </c>
      <c r="H330" s="15" t="str">
        <f>'PartLib Table'!Q341</f>
        <v/>
      </c>
    </row>
    <row r="331" spans="1:8">
      <c r="A331" s="60">
        <f>'PartLib Table'!C342</f>
        <v>0</v>
      </c>
      <c r="B331" s="15" t="str">
        <f>'PartLib Table'!K342</f>
        <v/>
      </c>
      <c r="C331" s="15">
        <f>'PartLib Table'!L342</f>
        <v>0</v>
      </c>
      <c r="D331" s="15">
        <f>'PartLib Table'!M342</f>
        <v>0</v>
      </c>
      <c r="E331" s="15">
        <f>'PartLib Table'!N342</f>
        <v>0</v>
      </c>
      <c r="F331" s="59">
        <f>'PartLib Table'!O342</f>
        <v>0</v>
      </c>
      <c r="G331" s="15">
        <f>'PartLib Table'!P342</f>
        <v>0</v>
      </c>
      <c r="H331" s="15" t="str">
        <f>'PartLib Table'!Q342</f>
        <v/>
      </c>
    </row>
    <row r="332" spans="1:8">
      <c r="A332" s="60">
        <f>'PartLib Table'!C343</f>
        <v>0</v>
      </c>
      <c r="B332" s="15" t="str">
        <f>'PartLib Table'!K343</f>
        <v/>
      </c>
      <c r="C332" s="15">
        <f>'PartLib Table'!L343</f>
        <v>0</v>
      </c>
      <c r="D332" s="15">
        <f>'PartLib Table'!M343</f>
        <v>0</v>
      </c>
      <c r="E332" s="15">
        <f>'PartLib Table'!N343</f>
        <v>0</v>
      </c>
      <c r="F332" s="59">
        <f>'PartLib Table'!O343</f>
        <v>0</v>
      </c>
      <c r="G332" s="15">
        <f>'PartLib Table'!P343</f>
        <v>0</v>
      </c>
      <c r="H332" s="15" t="str">
        <f>'PartLib Table'!Q343</f>
        <v/>
      </c>
    </row>
    <row r="333" spans="1:8">
      <c r="A333" s="60">
        <f>'PartLib Table'!C344</f>
        <v>0</v>
      </c>
      <c r="B333" s="15" t="str">
        <f>'PartLib Table'!K344</f>
        <v/>
      </c>
      <c r="C333" s="15">
        <f>'PartLib Table'!L344</f>
        <v>0</v>
      </c>
      <c r="D333" s="15">
        <f>'PartLib Table'!M344</f>
        <v>0</v>
      </c>
      <c r="E333" s="15">
        <f>'PartLib Table'!N344</f>
        <v>0</v>
      </c>
      <c r="F333" s="59">
        <f>'PartLib Table'!O344</f>
        <v>0</v>
      </c>
      <c r="G333" s="15">
        <f>'PartLib Table'!P344</f>
        <v>0</v>
      </c>
      <c r="H333" s="15" t="str">
        <f>'PartLib Table'!Q344</f>
        <v/>
      </c>
    </row>
    <row r="334" spans="1:8">
      <c r="A334" s="60">
        <f>'PartLib Table'!C345</f>
        <v>0</v>
      </c>
      <c r="B334" s="15" t="str">
        <f>'PartLib Table'!K345</f>
        <v/>
      </c>
      <c r="C334" s="15">
        <f>'PartLib Table'!L345</f>
        <v>0</v>
      </c>
      <c r="D334" s="15">
        <f>'PartLib Table'!M345</f>
        <v>0</v>
      </c>
      <c r="E334" s="15">
        <f>'PartLib Table'!N345</f>
        <v>0</v>
      </c>
      <c r="F334" s="59">
        <f>'PartLib Table'!O345</f>
        <v>0</v>
      </c>
      <c r="G334" s="15">
        <f>'PartLib Table'!P345</f>
        <v>0</v>
      </c>
      <c r="H334" s="15" t="str">
        <f>'PartLib Table'!Q345</f>
        <v/>
      </c>
    </row>
    <row r="335" spans="1:8">
      <c r="A335" s="60">
        <f>'PartLib Table'!C346</f>
        <v>0</v>
      </c>
      <c r="B335" s="15" t="str">
        <f>'PartLib Table'!K346</f>
        <v/>
      </c>
      <c r="C335" s="15">
        <f>'PartLib Table'!L346</f>
        <v>0</v>
      </c>
      <c r="D335" s="15">
        <f>'PartLib Table'!M346</f>
        <v>0</v>
      </c>
      <c r="E335" s="15">
        <f>'PartLib Table'!N346</f>
        <v>0</v>
      </c>
      <c r="F335" s="59">
        <f>'PartLib Table'!O346</f>
        <v>0</v>
      </c>
      <c r="G335" s="15">
        <f>'PartLib Table'!P346</f>
        <v>0</v>
      </c>
      <c r="H335" s="15" t="str">
        <f>'PartLib Table'!Q346</f>
        <v/>
      </c>
    </row>
    <row r="336" spans="1:8">
      <c r="A336" s="60">
        <f>'PartLib Table'!C347</f>
        <v>0</v>
      </c>
      <c r="B336" s="15" t="str">
        <f>'PartLib Table'!K347</f>
        <v/>
      </c>
      <c r="C336" s="15">
        <f>'PartLib Table'!L347</f>
        <v>0</v>
      </c>
      <c r="D336" s="15">
        <f>'PartLib Table'!M347</f>
        <v>0</v>
      </c>
      <c r="E336" s="15">
        <f>'PartLib Table'!N347</f>
        <v>0</v>
      </c>
      <c r="F336" s="59">
        <f>'PartLib Table'!O347</f>
        <v>0</v>
      </c>
      <c r="G336" s="15">
        <f>'PartLib Table'!P347</f>
        <v>0</v>
      </c>
      <c r="H336" s="15" t="str">
        <f>'PartLib Table'!Q347</f>
        <v/>
      </c>
    </row>
    <row r="337" spans="1:8">
      <c r="A337" s="60">
        <f>'PartLib Table'!C348</f>
        <v>0</v>
      </c>
      <c r="B337" s="15" t="str">
        <f>'PartLib Table'!K348</f>
        <v/>
      </c>
      <c r="C337" s="15">
        <f>'PartLib Table'!L348</f>
        <v>0</v>
      </c>
      <c r="D337" s="15">
        <f>'PartLib Table'!M348</f>
        <v>0</v>
      </c>
      <c r="E337" s="15">
        <f>'PartLib Table'!N348</f>
        <v>0</v>
      </c>
      <c r="F337" s="59">
        <f>'PartLib Table'!O348</f>
        <v>0</v>
      </c>
      <c r="G337" s="15">
        <f>'PartLib Table'!P348</f>
        <v>0</v>
      </c>
      <c r="H337" s="15" t="str">
        <f>'PartLib Table'!Q348</f>
        <v/>
      </c>
    </row>
    <row r="338" spans="1:8">
      <c r="A338" s="60">
        <f>'PartLib Table'!C349</f>
        <v>0</v>
      </c>
      <c r="B338" s="15" t="str">
        <f>'PartLib Table'!K349</f>
        <v/>
      </c>
      <c r="C338" s="15">
        <f>'PartLib Table'!L349</f>
        <v>0</v>
      </c>
      <c r="D338" s="15">
        <f>'PartLib Table'!M349</f>
        <v>0</v>
      </c>
      <c r="E338" s="15">
        <f>'PartLib Table'!N349</f>
        <v>0</v>
      </c>
      <c r="F338" s="59">
        <f>'PartLib Table'!O349</f>
        <v>0</v>
      </c>
      <c r="G338" s="15">
        <f>'PartLib Table'!P349</f>
        <v>0</v>
      </c>
      <c r="H338" s="15" t="str">
        <f>'PartLib Table'!Q349</f>
        <v/>
      </c>
    </row>
    <row r="339" spans="1:8">
      <c r="A339" s="60">
        <f>'PartLib Table'!C350</f>
        <v>0</v>
      </c>
      <c r="B339" s="15" t="str">
        <f>'PartLib Table'!K350</f>
        <v/>
      </c>
      <c r="C339" s="15">
        <f>'PartLib Table'!L350</f>
        <v>0</v>
      </c>
      <c r="D339" s="15">
        <f>'PartLib Table'!M350</f>
        <v>0</v>
      </c>
      <c r="E339" s="15">
        <f>'PartLib Table'!N350</f>
        <v>0</v>
      </c>
      <c r="F339" s="59">
        <f>'PartLib Table'!O350</f>
        <v>0</v>
      </c>
      <c r="G339" s="15">
        <f>'PartLib Table'!P350</f>
        <v>0</v>
      </c>
      <c r="H339" s="15" t="str">
        <f>'PartLib Table'!Q350</f>
        <v/>
      </c>
    </row>
    <row r="340" spans="1:8">
      <c r="A340" s="60">
        <f>'PartLib Table'!C351</f>
        <v>0</v>
      </c>
      <c r="B340" s="15" t="str">
        <f>'PartLib Table'!K351</f>
        <v/>
      </c>
      <c r="C340" s="15">
        <f>'PartLib Table'!L351</f>
        <v>0</v>
      </c>
      <c r="D340" s="15">
        <f>'PartLib Table'!M351</f>
        <v>0</v>
      </c>
      <c r="E340" s="15">
        <f>'PartLib Table'!N351</f>
        <v>0</v>
      </c>
      <c r="F340" s="59">
        <f>'PartLib Table'!O351</f>
        <v>0</v>
      </c>
      <c r="G340" s="15">
        <f>'PartLib Table'!P351</f>
        <v>0</v>
      </c>
      <c r="H340" s="15" t="str">
        <f>'PartLib Table'!Q351</f>
        <v/>
      </c>
    </row>
    <row r="341" spans="1:8">
      <c r="A341" s="60">
        <f>'PartLib Table'!C352</f>
        <v>0</v>
      </c>
      <c r="B341" s="15" t="str">
        <f>'PartLib Table'!K352</f>
        <v/>
      </c>
      <c r="C341" s="15">
        <f>'PartLib Table'!L352</f>
        <v>0</v>
      </c>
      <c r="D341" s="15">
        <f>'PartLib Table'!M352</f>
        <v>0</v>
      </c>
      <c r="E341" s="15">
        <f>'PartLib Table'!N352</f>
        <v>0</v>
      </c>
      <c r="F341" s="59">
        <f>'PartLib Table'!O352</f>
        <v>0</v>
      </c>
      <c r="G341" s="15">
        <f>'PartLib Table'!P352</f>
        <v>0</v>
      </c>
      <c r="H341" s="15" t="str">
        <f>'PartLib Table'!Q352</f>
        <v/>
      </c>
    </row>
    <row r="342" spans="1:8">
      <c r="A342" s="60">
        <f>'PartLib Table'!C353</f>
        <v>0</v>
      </c>
      <c r="B342" s="15" t="str">
        <f>'PartLib Table'!K353</f>
        <v/>
      </c>
      <c r="C342" s="15">
        <f>'PartLib Table'!L353</f>
        <v>0</v>
      </c>
      <c r="D342" s="15">
        <f>'PartLib Table'!M353</f>
        <v>0</v>
      </c>
      <c r="E342" s="15">
        <f>'PartLib Table'!N353</f>
        <v>0</v>
      </c>
      <c r="F342" s="59">
        <f>'PartLib Table'!O353</f>
        <v>0</v>
      </c>
      <c r="G342" s="15">
        <f>'PartLib Table'!P353</f>
        <v>0</v>
      </c>
      <c r="H342" s="15" t="str">
        <f>'PartLib Table'!Q353</f>
        <v/>
      </c>
    </row>
    <row r="343" spans="1:8">
      <c r="A343" s="60">
        <f>'PartLib Table'!C354</f>
        <v>0</v>
      </c>
      <c r="B343" s="15" t="str">
        <f>'PartLib Table'!K354</f>
        <v/>
      </c>
      <c r="C343" s="15">
        <f>'PartLib Table'!L354</f>
        <v>0</v>
      </c>
      <c r="D343" s="15">
        <f>'PartLib Table'!M354</f>
        <v>0</v>
      </c>
      <c r="E343" s="15">
        <f>'PartLib Table'!N354</f>
        <v>0</v>
      </c>
      <c r="F343" s="59">
        <f>'PartLib Table'!O354</f>
        <v>0</v>
      </c>
      <c r="G343" s="15">
        <f>'PartLib Table'!P354</f>
        <v>0</v>
      </c>
      <c r="H343" s="15" t="str">
        <f>'PartLib Table'!Q354</f>
        <v/>
      </c>
    </row>
    <row r="344" spans="1:8">
      <c r="A344" s="60">
        <f>'PartLib Table'!C355</f>
        <v>0</v>
      </c>
      <c r="B344" s="15" t="str">
        <f>'PartLib Table'!K355</f>
        <v/>
      </c>
      <c r="C344" s="15">
        <f>'PartLib Table'!L355</f>
        <v>0</v>
      </c>
      <c r="D344" s="15">
        <f>'PartLib Table'!M355</f>
        <v>0</v>
      </c>
      <c r="E344" s="15">
        <f>'PartLib Table'!N355</f>
        <v>0</v>
      </c>
      <c r="F344" s="59">
        <f>'PartLib Table'!O355</f>
        <v>0</v>
      </c>
      <c r="G344" s="15">
        <f>'PartLib Table'!P355</f>
        <v>0</v>
      </c>
      <c r="H344" s="15" t="str">
        <f>'PartLib Table'!Q355</f>
        <v/>
      </c>
    </row>
    <row r="345" spans="1:8">
      <c r="A345" s="60">
        <f>'PartLib Table'!C356</f>
        <v>0</v>
      </c>
      <c r="B345" s="15" t="str">
        <f>'PartLib Table'!K356</f>
        <v/>
      </c>
      <c r="C345" s="15">
        <f>'PartLib Table'!L356</f>
        <v>0</v>
      </c>
      <c r="D345" s="15">
        <f>'PartLib Table'!M356</f>
        <v>0</v>
      </c>
      <c r="E345" s="15">
        <f>'PartLib Table'!N356</f>
        <v>0</v>
      </c>
      <c r="F345" s="59">
        <f>'PartLib Table'!O356</f>
        <v>0</v>
      </c>
      <c r="G345" s="15">
        <f>'PartLib Table'!P356</f>
        <v>0</v>
      </c>
      <c r="H345" s="15" t="str">
        <f>'PartLib Table'!Q356</f>
        <v/>
      </c>
    </row>
    <row r="346" spans="1:8">
      <c r="A346" s="60">
        <f>'PartLib Table'!C357</f>
        <v>0</v>
      </c>
      <c r="B346" s="15" t="str">
        <f>'PartLib Table'!K357</f>
        <v/>
      </c>
      <c r="C346" s="15">
        <f>'PartLib Table'!L357</f>
        <v>0</v>
      </c>
      <c r="D346" s="15">
        <f>'PartLib Table'!M357</f>
        <v>0</v>
      </c>
      <c r="E346" s="15">
        <f>'PartLib Table'!N357</f>
        <v>0</v>
      </c>
      <c r="F346" s="59">
        <f>'PartLib Table'!O357</f>
        <v>0</v>
      </c>
      <c r="G346" s="15">
        <f>'PartLib Table'!P357</f>
        <v>0</v>
      </c>
      <c r="H346" s="15" t="str">
        <f>'PartLib Table'!Q357</f>
        <v/>
      </c>
    </row>
    <row r="347" spans="1:8">
      <c r="A347" s="60">
        <f>'PartLib Table'!C358</f>
        <v>0</v>
      </c>
      <c r="B347" s="15" t="str">
        <f>'PartLib Table'!K358</f>
        <v/>
      </c>
      <c r="C347" s="15">
        <f>'PartLib Table'!L358</f>
        <v>0</v>
      </c>
      <c r="D347" s="15">
        <f>'PartLib Table'!M358</f>
        <v>0</v>
      </c>
      <c r="E347" s="15">
        <f>'PartLib Table'!N358</f>
        <v>0</v>
      </c>
      <c r="F347" s="59">
        <f>'PartLib Table'!O358</f>
        <v>0</v>
      </c>
      <c r="G347" s="15">
        <f>'PartLib Table'!P358</f>
        <v>0</v>
      </c>
      <c r="H347" s="15" t="str">
        <f>'PartLib Table'!Q358</f>
        <v/>
      </c>
    </row>
    <row r="348" spans="1:8">
      <c r="A348" s="60">
        <f>'PartLib Table'!C359</f>
        <v>0</v>
      </c>
      <c r="B348" s="15" t="str">
        <f>'PartLib Table'!K359</f>
        <v/>
      </c>
      <c r="C348" s="15">
        <f>'PartLib Table'!L359</f>
        <v>0</v>
      </c>
      <c r="D348" s="15">
        <f>'PartLib Table'!M359</f>
        <v>0</v>
      </c>
      <c r="E348" s="15">
        <f>'PartLib Table'!N359</f>
        <v>0</v>
      </c>
      <c r="F348" s="59">
        <f>'PartLib Table'!O359</f>
        <v>0</v>
      </c>
      <c r="G348" s="15">
        <f>'PartLib Table'!P359</f>
        <v>0</v>
      </c>
      <c r="H348" s="15" t="str">
        <f>'PartLib Table'!Q359</f>
        <v/>
      </c>
    </row>
    <row r="349" spans="1:8">
      <c r="A349" s="60">
        <f>'PartLib Table'!C360</f>
        <v>0</v>
      </c>
      <c r="B349" s="15" t="str">
        <f>'PartLib Table'!K360</f>
        <v/>
      </c>
      <c r="C349" s="15">
        <f>'PartLib Table'!L360</f>
        <v>0</v>
      </c>
      <c r="D349" s="15">
        <f>'PartLib Table'!M360</f>
        <v>0</v>
      </c>
      <c r="E349" s="15">
        <f>'PartLib Table'!N360</f>
        <v>0</v>
      </c>
      <c r="F349" s="59">
        <f>'PartLib Table'!O360</f>
        <v>0</v>
      </c>
      <c r="G349" s="15">
        <f>'PartLib Table'!P360</f>
        <v>0</v>
      </c>
      <c r="H349" s="15" t="str">
        <f>'PartLib Table'!Q360</f>
        <v/>
      </c>
    </row>
    <row r="350" spans="1:8">
      <c r="A350" s="60">
        <f>'PartLib Table'!C361</f>
        <v>0</v>
      </c>
      <c r="B350" s="15" t="str">
        <f>'PartLib Table'!K361</f>
        <v/>
      </c>
      <c r="C350" s="15">
        <f>'PartLib Table'!L361</f>
        <v>0</v>
      </c>
      <c r="D350" s="15">
        <f>'PartLib Table'!M361</f>
        <v>0</v>
      </c>
      <c r="E350" s="15">
        <f>'PartLib Table'!N361</f>
        <v>0</v>
      </c>
      <c r="F350" s="59">
        <f>'PartLib Table'!O361</f>
        <v>0</v>
      </c>
      <c r="G350" s="15">
        <f>'PartLib Table'!P361</f>
        <v>0</v>
      </c>
      <c r="H350" s="15" t="str">
        <f>'PartLib Table'!Q361</f>
        <v/>
      </c>
    </row>
    <row r="351" spans="1:8">
      <c r="A351" s="60">
        <f>'PartLib Table'!C362</f>
        <v>0</v>
      </c>
      <c r="B351" s="15" t="str">
        <f>'PartLib Table'!K362</f>
        <v/>
      </c>
      <c r="C351" s="15">
        <f>'PartLib Table'!L362</f>
        <v>0</v>
      </c>
      <c r="D351" s="15">
        <f>'PartLib Table'!M362</f>
        <v>0</v>
      </c>
      <c r="E351" s="15">
        <f>'PartLib Table'!N362</f>
        <v>0</v>
      </c>
      <c r="F351" s="59">
        <f>'PartLib Table'!O362</f>
        <v>0</v>
      </c>
      <c r="G351" s="15">
        <f>'PartLib Table'!P362</f>
        <v>0</v>
      </c>
      <c r="H351" s="15" t="str">
        <f>'PartLib Table'!Q362</f>
        <v/>
      </c>
    </row>
    <row r="352" spans="1:8">
      <c r="A352" s="60">
        <f>'PartLib Table'!C363</f>
        <v>0</v>
      </c>
      <c r="B352" s="15" t="str">
        <f>'PartLib Table'!K363</f>
        <v/>
      </c>
      <c r="C352" s="15">
        <f>'PartLib Table'!L363</f>
        <v>0</v>
      </c>
      <c r="D352" s="15">
        <f>'PartLib Table'!M363</f>
        <v>0</v>
      </c>
      <c r="E352" s="15">
        <f>'PartLib Table'!N363</f>
        <v>0</v>
      </c>
      <c r="F352" s="59">
        <f>'PartLib Table'!O363</f>
        <v>0</v>
      </c>
      <c r="G352" s="15">
        <f>'PartLib Table'!P363</f>
        <v>0</v>
      </c>
      <c r="H352" s="15" t="str">
        <f>'PartLib Table'!Q363</f>
        <v/>
      </c>
    </row>
    <row r="353" spans="1:8">
      <c r="A353" s="60">
        <f>'PartLib Table'!C364</f>
        <v>0</v>
      </c>
      <c r="B353" s="15" t="str">
        <f>'PartLib Table'!K364</f>
        <v/>
      </c>
      <c r="C353" s="15">
        <f>'PartLib Table'!L364</f>
        <v>0</v>
      </c>
      <c r="D353" s="15">
        <f>'PartLib Table'!M364</f>
        <v>0</v>
      </c>
      <c r="E353" s="15">
        <f>'PartLib Table'!N364</f>
        <v>0</v>
      </c>
      <c r="F353" s="59">
        <f>'PartLib Table'!O364</f>
        <v>0</v>
      </c>
      <c r="G353" s="15">
        <f>'PartLib Table'!P364</f>
        <v>0</v>
      </c>
      <c r="H353" s="15" t="str">
        <f>'PartLib Table'!Q364</f>
        <v/>
      </c>
    </row>
    <row r="354" spans="1:8">
      <c r="A354" s="60">
        <f>'PartLib Table'!C365</f>
        <v>0</v>
      </c>
      <c r="B354" s="60" t="str">
        <f>'PartLib Table'!K365</f>
        <v/>
      </c>
      <c r="C354" s="60">
        <f>'PartLib Table'!L365</f>
        <v>0</v>
      </c>
      <c r="D354" s="60">
        <f>'PartLib Table'!M365</f>
        <v>0</v>
      </c>
      <c r="E354" s="60">
        <f>'PartLib Table'!N365</f>
        <v>0</v>
      </c>
      <c r="F354" s="108">
        <f>'PartLib Table'!O365</f>
        <v>0</v>
      </c>
      <c r="G354" s="60">
        <f>'PartLib Table'!P365</f>
        <v>0</v>
      </c>
      <c r="H354" s="60" t="str">
        <f>'PartLib Table'!Q365</f>
        <v/>
      </c>
    </row>
    <row r="355" spans="1:8">
      <c r="A355" s="60">
        <f>'PartLib Table'!C366</f>
        <v>0</v>
      </c>
      <c r="B355" s="60" t="str">
        <f>'PartLib Table'!K366</f>
        <v/>
      </c>
      <c r="C355" s="60">
        <f>'PartLib Table'!L366</f>
        <v>0</v>
      </c>
      <c r="D355" s="60">
        <f>'PartLib Table'!M366</f>
        <v>0</v>
      </c>
      <c r="E355" s="60">
        <f>'PartLib Table'!N366</f>
        <v>0</v>
      </c>
      <c r="F355" s="108">
        <f>'PartLib Table'!O366</f>
        <v>0</v>
      </c>
      <c r="G355" s="60">
        <f>'PartLib Table'!P366</f>
        <v>0</v>
      </c>
      <c r="H355" s="60" t="str">
        <f>'PartLib Table'!Q366</f>
        <v/>
      </c>
    </row>
    <row r="356" spans="1:8">
      <c r="A356" s="60">
        <f>'PartLib Table'!C367</f>
        <v>0</v>
      </c>
      <c r="B356" s="60" t="str">
        <f>'PartLib Table'!K367</f>
        <v/>
      </c>
      <c r="C356" s="60">
        <f>'PartLib Table'!L367</f>
        <v>0</v>
      </c>
      <c r="D356" s="60">
        <f>'PartLib Table'!M367</f>
        <v>0</v>
      </c>
      <c r="E356" s="60">
        <f>'PartLib Table'!N367</f>
        <v>0</v>
      </c>
      <c r="F356" s="108">
        <f>'PartLib Table'!O367</f>
        <v>0</v>
      </c>
      <c r="G356" s="60">
        <f>'PartLib Table'!P367</f>
        <v>0</v>
      </c>
      <c r="H356" s="60" t="str">
        <f>'PartLib Table'!Q367</f>
        <v/>
      </c>
    </row>
    <row r="357" spans="1:8">
      <c r="A357" s="60">
        <f>'PartLib Table'!C368</f>
        <v>0</v>
      </c>
      <c r="B357" s="60" t="str">
        <f>'PartLib Table'!K368</f>
        <v/>
      </c>
      <c r="C357" s="60">
        <f>'PartLib Table'!L368</f>
        <v>0</v>
      </c>
      <c r="D357" s="60">
        <f>'PartLib Table'!M368</f>
        <v>0</v>
      </c>
      <c r="E357" s="60">
        <f>'PartLib Table'!N368</f>
        <v>0</v>
      </c>
      <c r="F357" s="108">
        <f>'PartLib Table'!O368</f>
        <v>0</v>
      </c>
      <c r="G357" s="60">
        <f>'PartLib Table'!P368</f>
        <v>0</v>
      </c>
      <c r="H357" s="60" t="str">
        <f>'PartLib Table'!Q368</f>
        <v/>
      </c>
    </row>
    <row r="358" spans="1:8">
      <c r="A358" s="60">
        <f>'PartLib Table'!C369</f>
        <v>0</v>
      </c>
      <c r="B358" s="60" t="str">
        <f>'PartLib Table'!K369</f>
        <v/>
      </c>
      <c r="C358" s="60">
        <f>'PartLib Table'!L369</f>
        <v>0</v>
      </c>
      <c r="D358" s="60">
        <f>'PartLib Table'!M369</f>
        <v>0</v>
      </c>
      <c r="E358" s="60">
        <f>'PartLib Table'!N369</f>
        <v>0</v>
      </c>
      <c r="F358" s="108">
        <f>'PartLib Table'!O369</f>
        <v>0</v>
      </c>
      <c r="G358" s="60">
        <f>'PartLib Table'!P369</f>
        <v>0</v>
      </c>
      <c r="H358" s="60" t="str">
        <f>'PartLib Table'!Q369</f>
        <v/>
      </c>
    </row>
    <row r="359" spans="1:8">
      <c r="A359" s="60">
        <f>'PartLib Table'!C370</f>
        <v>0</v>
      </c>
      <c r="B359" s="60" t="str">
        <f>'PartLib Table'!K370</f>
        <v/>
      </c>
      <c r="C359" s="60">
        <f>'PartLib Table'!L370</f>
        <v>0</v>
      </c>
      <c r="D359" s="60">
        <f>'PartLib Table'!M370</f>
        <v>0</v>
      </c>
      <c r="E359" s="60">
        <f>'PartLib Table'!N370</f>
        <v>0</v>
      </c>
      <c r="F359" s="108">
        <f>'PartLib Table'!O370</f>
        <v>0</v>
      </c>
      <c r="G359" s="60">
        <f>'PartLib Table'!P370</f>
        <v>0</v>
      </c>
      <c r="H359" s="60" t="str">
        <f>'PartLib Table'!Q370</f>
        <v/>
      </c>
    </row>
    <row r="360" spans="1:8">
      <c r="A360" s="60">
        <f>'PartLib Table'!C371</f>
        <v>0</v>
      </c>
      <c r="B360" s="60" t="str">
        <f>'PartLib Table'!K371</f>
        <v/>
      </c>
      <c r="C360" s="60">
        <f>'PartLib Table'!L371</f>
        <v>0</v>
      </c>
      <c r="D360" s="60">
        <f>'PartLib Table'!M371</f>
        <v>0</v>
      </c>
      <c r="E360" s="60">
        <f>'PartLib Table'!N371</f>
        <v>0</v>
      </c>
      <c r="F360" s="108">
        <f>'PartLib Table'!O371</f>
        <v>0</v>
      </c>
      <c r="G360" s="60">
        <f>'PartLib Table'!P371</f>
        <v>0</v>
      </c>
      <c r="H360" s="60" t="str">
        <f>'PartLib Table'!Q371</f>
        <v/>
      </c>
    </row>
    <row r="361" spans="1:8">
      <c r="A361" s="60">
        <f>'PartLib Table'!C372</f>
        <v>0</v>
      </c>
      <c r="B361" s="60" t="str">
        <f>'PartLib Table'!K372</f>
        <v/>
      </c>
      <c r="C361" s="60">
        <f>'PartLib Table'!L372</f>
        <v>0</v>
      </c>
      <c r="D361" s="60">
        <f>'PartLib Table'!M372</f>
        <v>0</v>
      </c>
      <c r="E361" s="60">
        <f>'PartLib Table'!N372</f>
        <v>0</v>
      </c>
      <c r="F361" s="108">
        <f>'PartLib Table'!O372</f>
        <v>0</v>
      </c>
      <c r="G361" s="60">
        <f>'PartLib Table'!P372</f>
        <v>0</v>
      </c>
      <c r="H361" s="60" t="str">
        <f>'PartLib Table'!Q372</f>
        <v/>
      </c>
    </row>
    <row r="362" spans="1:8">
      <c r="A362" s="60">
        <f>'PartLib Table'!C373</f>
        <v>0</v>
      </c>
      <c r="B362" s="60" t="str">
        <f>'PartLib Table'!K373</f>
        <v/>
      </c>
      <c r="C362" s="60">
        <f>'PartLib Table'!L373</f>
        <v>0</v>
      </c>
      <c r="D362" s="60">
        <f>'PartLib Table'!M373</f>
        <v>0</v>
      </c>
      <c r="E362" s="60">
        <f>'PartLib Table'!N373</f>
        <v>0</v>
      </c>
      <c r="F362" s="108">
        <f>'PartLib Table'!O373</f>
        <v>0</v>
      </c>
      <c r="G362" s="60">
        <f>'PartLib Table'!P373</f>
        <v>0</v>
      </c>
      <c r="H362" s="60" t="str">
        <f>'PartLib Table'!Q373</f>
        <v/>
      </c>
    </row>
    <row r="363" spans="1:8">
      <c r="A363" s="60">
        <f>'PartLib Table'!C374</f>
        <v>0</v>
      </c>
      <c r="B363" s="60" t="str">
        <f>'PartLib Table'!K374</f>
        <v/>
      </c>
      <c r="C363" s="60">
        <f>'PartLib Table'!L374</f>
        <v>0</v>
      </c>
      <c r="D363" s="60">
        <f>'PartLib Table'!M374</f>
        <v>0</v>
      </c>
      <c r="E363" s="60">
        <f>'PartLib Table'!N374</f>
        <v>0</v>
      </c>
      <c r="F363" s="108">
        <f>'PartLib Table'!O374</f>
        <v>0</v>
      </c>
      <c r="G363" s="60">
        <f>'PartLib Table'!P374</f>
        <v>0</v>
      </c>
      <c r="H363" s="60" t="str">
        <f>'PartLib Table'!Q374</f>
        <v/>
      </c>
    </row>
    <row r="364" spans="1:8">
      <c r="A364" s="60">
        <f>'PartLib Table'!C375</f>
        <v>0</v>
      </c>
      <c r="B364" s="60" t="str">
        <f>'PartLib Table'!K375</f>
        <v/>
      </c>
      <c r="C364" s="60">
        <f>'PartLib Table'!L375</f>
        <v>0</v>
      </c>
      <c r="D364" s="60">
        <f>'PartLib Table'!M375</f>
        <v>0</v>
      </c>
      <c r="E364" s="60">
        <f>'PartLib Table'!N375</f>
        <v>0</v>
      </c>
      <c r="F364" s="108">
        <f>'PartLib Table'!O375</f>
        <v>0</v>
      </c>
      <c r="G364" s="60">
        <f>'PartLib Table'!P375</f>
        <v>0</v>
      </c>
      <c r="H364" s="60" t="str">
        <f>'PartLib Table'!Q375</f>
        <v/>
      </c>
    </row>
    <row r="365" spans="1:8">
      <c r="A365" s="60">
        <f>'PartLib Table'!C376</f>
        <v>0</v>
      </c>
      <c r="B365" s="60" t="str">
        <f>'PartLib Table'!K376</f>
        <v/>
      </c>
      <c r="C365" s="60">
        <f>'PartLib Table'!L376</f>
        <v>0</v>
      </c>
      <c r="D365" s="60">
        <f>'PartLib Table'!M376</f>
        <v>0</v>
      </c>
      <c r="E365" s="60">
        <f>'PartLib Table'!N376</f>
        <v>0</v>
      </c>
      <c r="F365" s="108">
        <f>'PartLib Table'!O376</f>
        <v>0</v>
      </c>
      <c r="G365" s="60">
        <f>'PartLib Table'!P376</f>
        <v>0</v>
      </c>
      <c r="H365" s="60" t="str">
        <f>'PartLib Table'!Q376</f>
        <v/>
      </c>
    </row>
    <row r="366" spans="1:8">
      <c r="A366" s="60">
        <f>'PartLib Table'!C377</f>
        <v>0</v>
      </c>
      <c r="B366" s="60" t="str">
        <f>'PartLib Table'!K377</f>
        <v/>
      </c>
      <c r="C366" s="60">
        <f>'PartLib Table'!L377</f>
        <v>0</v>
      </c>
      <c r="D366" s="60">
        <f>'PartLib Table'!M377</f>
        <v>0</v>
      </c>
      <c r="E366" s="60">
        <f>'PartLib Table'!N377</f>
        <v>0</v>
      </c>
      <c r="F366" s="108">
        <f>'PartLib Table'!O377</f>
        <v>0</v>
      </c>
      <c r="G366" s="60">
        <f>'PartLib Table'!P377</f>
        <v>0</v>
      </c>
      <c r="H366" s="60" t="str">
        <f>'PartLib Table'!Q377</f>
        <v/>
      </c>
    </row>
    <row r="367" spans="1:8">
      <c r="A367" s="60">
        <f>'PartLib Table'!C378</f>
        <v>0</v>
      </c>
      <c r="B367" s="60" t="str">
        <f>'PartLib Table'!K378</f>
        <v/>
      </c>
      <c r="C367" s="60">
        <f>'PartLib Table'!L378</f>
        <v>0</v>
      </c>
      <c r="D367" s="60">
        <f>'PartLib Table'!M378</f>
        <v>0</v>
      </c>
      <c r="E367" s="60">
        <f>'PartLib Table'!N378</f>
        <v>0</v>
      </c>
      <c r="F367" s="108">
        <f>'PartLib Table'!O378</f>
        <v>0</v>
      </c>
      <c r="G367" s="60">
        <f>'PartLib Table'!P378</f>
        <v>0</v>
      </c>
      <c r="H367" s="60" t="str">
        <f>'PartLib Table'!Q378</f>
        <v/>
      </c>
    </row>
    <row r="368" spans="1:8">
      <c r="A368" s="60">
        <f>'PartLib Table'!C379</f>
        <v>0</v>
      </c>
      <c r="B368" s="60" t="str">
        <f>'PartLib Table'!K379</f>
        <v/>
      </c>
      <c r="C368" s="60">
        <f>'PartLib Table'!L379</f>
        <v>0</v>
      </c>
      <c r="D368" s="60">
        <f>'PartLib Table'!M379</f>
        <v>0</v>
      </c>
      <c r="E368" s="60">
        <f>'PartLib Table'!N379</f>
        <v>0</v>
      </c>
      <c r="F368" s="108">
        <f>'PartLib Table'!O379</f>
        <v>0</v>
      </c>
      <c r="G368" s="60">
        <f>'PartLib Table'!P379</f>
        <v>0</v>
      </c>
      <c r="H368" s="60" t="str">
        <f>'PartLib Table'!Q379</f>
        <v/>
      </c>
    </row>
    <row r="369" spans="1:8">
      <c r="A369" s="60">
        <f>'PartLib Table'!C380</f>
        <v>0</v>
      </c>
      <c r="B369" s="60" t="str">
        <f>'PartLib Table'!K380</f>
        <v/>
      </c>
      <c r="C369" s="60">
        <f>'PartLib Table'!L380</f>
        <v>0</v>
      </c>
      <c r="D369" s="60">
        <f>'PartLib Table'!M380</f>
        <v>0</v>
      </c>
      <c r="E369" s="60">
        <f>'PartLib Table'!N380</f>
        <v>0</v>
      </c>
      <c r="F369" s="108">
        <f>'PartLib Table'!O380</f>
        <v>0</v>
      </c>
      <c r="G369" s="60">
        <f>'PartLib Table'!P380</f>
        <v>0</v>
      </c>
      <c r="H369" s="60" t="str">
        <f>'PartLib Table'!Q380</f>
        <v/>
      </c>
    </row>
    <row r="370" spans="1:8">
      <c r="A370" s="60">
        <f>'PartLib Table'!C381</f>
        <v>0</v>
      </c>
      <c r="B370" s="60" t="str">
        <f>'PartLib Table'!K381</f>
        <v/>
      </c>
      <c r="C370" s="60">
        <f>'PartLib Table'!L381</f>
        <v>0</v>
      </c>
      <c r="D370" s="60">
        <f>'PartLib Table'!M381</f>
        <v>0</v>
      </c>
      <c r="E370" s="60">
        <f>'PartLib Table'!N381</f>
        <v>0</v>
      </c>
      <c r="F370" s="108">
        <f>'PartLib Table'!O381</f>
        <v>0</v>
      </c>
      <c r="G370" s="60">
        <f>'PartLib Table'!P381</f>
        <v>0</v>
      </c>
      <c r="H370" s="60" t="str">
        <f>'PartLib Table'!Q381</f>
        <v/>
      </c>
    </row>
    <row r="371" spans="1:8">
      <c r="A371" s="60">
        <f>'PartLib Table'!C382</f>
        <v>0</v>
      </c>
      <c r="B371" s="60" t="str">
        <f>'PartLib Table'!K382</f>
        <v/>
      </c>
      <c r="C371" s="60">
        <f>'PartLib Table'!L382</f>
        <v>0</v>
      </c>
      <c r="D371" s="60">
        <f>'PartLib Table'!M382</f>
        <v>0</v>
      </c>
      <c r="E371" s="60">
        <f>'PartLib Table'!N382</f>
        <v>0</v>
      </c>
      <c r="F371" s="108">
        <f>'PartLib Table'!O382</f>
        <v>0</v>
      </c>
      <c r="G371" s="60">
        <f>'PartLib Table'!P382</f>
        <v>0</v>
      </c>
      <c r="H371" s="60" t="str">
        <f>'PartLib Table'!Q382</f>
        <v/>
      </c>
    </row>
    <row r="372" spans="1:8">
      <c r="A372" s="60">
        <f>'PartLib Table'!C383</f>
        <v>0</v>
      </c>
      <c r="B372" s="60" t="str">
        <f>'PartLib Table'!K383</f>
        <v/>
      </c>
      <c r="C372" s="60">
        <f>'PartLib Table'!L383</f>
        <v>0</v>
      </c>
      <c r="D372" s="60">
        <f>'PartLib Table'!M383</f>
        <v>0</v>
      </c>
      <c r="E372" s="60">
        <f>'PartLib Table'!N383</f>
        <v>0</v>
      </c>
      <c r="F372" s="108">
        <f>'PartLib Table'!O383</f>
        <v>0</v>
      </c>
      <c r="G372" s="60">
        <f>'PartLib Table'!P383</f>
        <v>0</v>
      </c>
      <c r="H372" s="60" t="str">
        <f>'PartLib Table'!Q383</f>
        <v/>
      </c>
    </row>
    <row r="373" spans="1:8">
      <c r="A373" s="60">
        <f>'PartLib Table'!C384</f>
        <v>0</v>
      </c>
      <c r="B373" s="60" t="str">
        <f>'PartLib Table'!K384</f>
        <v/>
      </c>
      <c r="C373" s="60">
        <f>'PartLib Table'!L384</f>
        <v>0</v>
      </c>
      <c r="D373" s="60">
        <f>'PartLib Table'!M384</f>
        <v>0</v>
      </c>
      <c r="E373" s="60">
        <f>'PartLib Table'!N384</f>
        <v>0</v>
      </c>
      <c r="F373" s="108">
        <f>'PartLib Table'!O384</f>
        <v>0</v>
      </c>
      <c r="G373" s="60">
        <f>'PartLib Table'!P384</f>
        <v>0</v>
      </c>
      <c r="H373" s="60" t="str">
        <f>'PartLib Table'!Q384</f>
        <v/>
      </c>
    </row>
    <row r="374" spans="1:8">
      <c r="A374" s="60">
        <f>'PartLib Table'!C385</f>
        <v>0</v>
      </c>
      <c r="B374" s="60" t="str">
        <f>'PartLib Table'!K385</f>
        <v/>
      </c>
      <c r="C374" s="60">
        <f>'PartLib Table'!L385</f>
        <v>0</v>
      </c>
      <c r="D374" s="60">
        <f>'PartLib Table'!M385</f>
        <v>0</v>
      </c>
      <c r="E374" s="60">
        <f>'PartLib Table'!N385</f>
        <v>0</v>
      </c>
      <c r="F374" s="108">
        <f>'PartLib Table'!O385</f>
        <v>0</v>
      </c>
      <c r="G374" s="60">
        <f>'PartLib Table'!P385</f>
        <v>0</v>
      </c>
      <c r="H374" s="60" t="str">
        <f>'PartLib Table'!Q385</f>
        <v/>
      </c>
    </row>
    <row r="375" spans="1:8">
      <c r="A375" s="60">
        <f>'PartLib Table'!C386</f>
        <v>0</v>
      </c>
      <c r="B375" s="60" t="str">
        <f>'PartLib Table'!K386</f>
        <v/>
      </c>
      <c r="C375" s="60">
        <f>'PartLib Table'!L386</f>
        <v>0</v>
      </c>
      <c r="D375" s="60">
        <f>'PartLib Table'!M386</f>
        <v>0</v>
      </c>
      <c r="E375" s="60">
        <f>'PartLib Table'!N386</f>
        <v>0</v>
      </c>
      <c r="F375" s="108">
        <f>'PartLib Table'!O386</f>
        <v>0</v>
      </c>
      <c r="G375" s="60">
        <f>'PartLib Table'!P386</f>
        <v>0</v>
      </c>
      <c r="H375" s="60" t="str">
        <f>'PartLib Table'!Q386</f>
        <v/>
      </c>
    </row>
    <row r="376" spans="1:8">
      <c r="A376" s="60">
        <f>'PartLib Table'!C387</f>
        <v>0</v>
      </c>
      <c r="B376" s="60" t="str">
        <f>'PartLib Table'!K387</f>
        <v/>
      </c>
      <c r="C376" s="60">
        <f>'PartLib Table'!L387</f>
        <v>0</v>
      </c>
      <c r="D376" s="60">
        <f>'PartLib Table'!M387</f>
        <v>0</v>
      </c>
      <c r="E376" s="60">
        <f>'PartLib Table'!N387</f>
        <v>0</v>
      </c>
      <c r="F376" s="108">
        <f>'PartLib Table'!O387</f>
        <v>0</v>
      </c>
      <c r="G376" s="60">
        <f>'PartLib Table'!P387</f>
        <v>0</v>
      </c>
      <c r="H376" s="60" t="str">
        <f>'PartLib Table'!Q387</f>
        <v/>
      </c>
    </row>
    <row r="377" spans="1:8">
      <c r="A377" s="60">
        <f>'PartLib Table'!C388</f>
        <v>0</v>
      </c>
      <c r="B377" s="60" t="str">
        <f>'PartLib Table'!K388</f>
        <v/>
      </c>
      <c r="C377" s="60">
        <f>'PartLib Table'!L388</f>
        <v>0</v>
      </c>
      <c r="D377" s="60">
        <f>'PartLib Table'!M388</f>
        <v>0</v>
      </c>
      <c r="E377" s="60">
        <f>'PartLib Table'!N388</f>
        <v>0</v>
      </c>
      <c r="F377" s="108">
        <f>'PartLib Table'!O388</f>
        <v>0</v>
      </c>
      <c r="G377" s="60">
        <f>'PartLib Table'!P388</f>
        <v>0</v>
      </c>
      <c r="H377" s="60" t="str">
        <f>'PartLib Table'!Q388</f>
        <v/>
      </c>
    </row>
    <row r="378" spans="1:8">
      <c r="A378" s="60">
        <f>'PartLib Table'!C389</f>
        <v>0</v>
      </c>
      <c r="B378" s="60" t="str">
        <f>'PartLib Table'!K389</f>
        <v/>
      </c>
      <c r="C378" s="60">
        <f>'PartLib Table'!L389</f>
        <v>0</v>
      </c>
      <c r="D378" s="60">
        <f>'PartLib Table'!M389</f>
        <v>0</v>
      </c>
      <c r="E378" s="60">
        <f>'PartLib Table'!N389</f>
        <v>0</v>
      </c>
      <c r="F378" s="108">
        <f>'PartLib Table'!O389</f>
        <v>0</v>
      </c>
      <c r="G378" s="60">
        <f>'PartLib Table'!P389</f>
        <v>0</v>
      </c>
      <c r="H378" s="60" t="str">
        <f>'PartLib Table'!Q389</f>
        <v/>
      </c>
    </row>
    <row r="379" spans="1:8">
      <c r="A379" s="60">
        <f>'PartLib Table'!C390</f>
        <v>0</v>
      </c>
      <c r="B379" s="60" t="str">
        <f>'PartLib Table'!K390</f>
        <v/>
      </c>
      <c r="C379" s="60">
        <f>'PartLib Table'!L390</f>
        <v>0</v>
      </c>
      <c r="D379" s="60">
        <f>'PartLib Table'!M390</f>
        <v>0</v>
      </c>
      <c r="E379" s="60">
        <f>'PartLib Table'!N390</f>
        <v>0</v>
      </c>
      <c r="F379" s="108">
        <f>'PartLib Table'!O390</f>
        <v>0</v>
      </c>
      <c r="G379" s="60">
        <f>'PartLib Table'!P390</f>
        <v>0</v>
      </c>
      <c r="H379" s="60" t="str">
        <f>'PartLib Table'!Q390</f>
        <v/>
      </c>
    </row>
    <row r="380" spans="1:8">
      <c r="A380" s="60">
        <f>'PartLib Table'!C391</f>
        <v>0</v>
      </c>
      <c r="B380" s="60" t="str">
        <f>'PartLib Table'!K391</f>
        <v/>
      </c>
      <c r="C380" s="60">
        <f>'PartLib Table'!L391</f>
        <v>0</v>
      </c>
      <c r="D380" s="60">
        <f>'PartLib Table'!M391</f>
        <v>0</v>
      </c>
      <c r="E380" s="60">
        <f>'PartLib Table'!N391</f>
        <v>0</v>
      </c>
      <c r="F380" s="108">
        <f>'PartLib Table'!O391</f>
        <v>0</v>
      </c>
      <c r="G380" s="60">
        <f>'PartLib Table'!P391</f>
        <v>0</v>
      </c>
      <c r="H380" s="60" t="str">
        <f>'PartLib Table'!Q391</f>
        <v/>
      </c>
    </row>
    <row r="381" spans="1:8">
      <c r="A381" s="60">
        <f>'PartLib Table'!C392</f>
        <v>0</v>
      </c>
      <c r="B381" s="60" t="str">
        <f>'PartLib Table'!K392</f>
        <v/>
      </c>
      <c r="C381" s="60">
        <f>'PartLib Table'!L392</f>
        <v>0</v>
      </c>
      <c r="D381" s="60">
        <f>'PartLib Table'!M392</f>
        <v>0</v>
      </c>
      <c r="E381" s="60">
        <f>'PartLib Table'!N392</f>
        <v>0</v>
      </c>
      <c r="F381" s="108">
        <f>'PartLib Table'!O392</f>
        <v>0</v>
      </c>
      <c r="G381" s="60">
        <f>'PartLib Table'!P392</f>
        <v>0</v>
      </c>
      <c r="H381" s="60" t="str">
        <f>'PartLib Table'!Q392</f>
        <v/>
      </c>
    </row>
    <row r="382" spans="1:8">
      <c r="A382" s="60">
        <f>'PartLib Table'!C393</f>
        <v>0</v>
      </c>
      <c r="B382" s="60" t="str">
        <f>'PartLib Table'!K393</f>
        <v/>
      </c>
      <c r="C382" s="60">
        <f>'PartLib Table'!L393</f>
        <v>0</v>
      </c>
      <c r="D382" s="60">
        <f>'PartLib Table'!M393</f>
        <v>0</v>
      </c>
      <c r="E382" s="60">
        <f>'PartLib Table'!N393</f>
        <v>0</v>
      </c>
      <c r="F382" s="108">
        <f>'PartLib Table'!O393</f>
        <v>0</v>
      </c>
      <c r="G382" s="60">
        <f>'PartLib Table'!P393</f>
        <v>0</v>
      </c>
      <c r="H382" s="60" t="str">
        <f>'PartLib Table'!Q393</f>
        <v/>
      </c>
    </row>
    <row r="383" spans="1:8">
      <c r="A383" s="60">
        <f>'PartLib Table'!C394</f>
        <v>0</v>
      </c>
      <c r="B383" s="60" t="str">
        <f>'PartLib Table'!K394</f>
        <v/>
      </c>
      <c r="C383" s="60">
        <f>'PartLib Table'!L394</f>
        <v>0</v>
      </c>
      <c r="D383" s="60">
        <f>'PartLib Table'!M394</f>
        <v>0</v>
      </c>
      <c r="E383" s="60">
        <f>'PartLib Table'!N394</f>
        <v>0</v>
      </c>
      <c r="F383" s="108">
        <f>'PartLib Table'!O394</f>
        <v>0</v>
      </c>
      <c r="G383" s="60">
        <f>'PartLib Table'!P394</f>
        <v>0</v>
      </c>
      <c r="H383" s="60" t="str">
        <f>'PartLib Table'!Q394</f>
        <v/>
      </c>
    </row>
    <row r="384" spans="1:8">
      <c r="A384" s="60">
        <f>'PartLib Table'!C395</f>
        <v>0</v>
      </c>
      <c r="B384" s="60" t="str">
        <f>'PartLib Table'!K395</f>
        <v/>
      </c>
      <c r="C384" s="60">
        <f>'PartLib Table'!L395</f>
        <v>0</v>
      </c>
      <c r="D384" s="60">
        <f>'PartLib Table'!M395</f>
        <v>0</v>
      </c>
      <c r="E384" s="60">
        <f>'PartLib Table'!N395</f>
        <v>0</v>
      </c>
      <c r="F384" s="108">
        <f>'PartLib Table'!O395</f>
        <v>0</v>
      </c>
      <c r="G384" s="60">
        <f>'PartLib Table'!P395</f>
        <v>0</v>
      </c>
      <c r="H384" s="60" t="str">
        <f>'PartLib Table'!Q395</f>
        <v/>
      </c>
    </row>
    <row r="385" spans="1:8">
      <c r="A385" s="60">
        <f>'PartLib Table'!C396</f>
        <v>0</v>
      </c>
      <c r="B385" s="60" t="str">
        <f>'PartLib Table'!K396</f>
        <v/>
      </c>
      <c r="C385" s="60">
        <f>'PartLib Table'!L396</f>
        <v>0</v>
      </c>
      <c r="D385" s="60">
        <f>'PartLib Table'!M396</f>
        <v>0</v>
      </c>
      <c r="E385" s="60">
        <f>'PartLib Table'!N396</f>
        <v>0</v>
      </c>
      <c r="F385" s="108">
        <f>'PartLib Table'!O396</f>
        <v>0</v>
      </c>
      <c r="G385" s="60">
        <f>'PartLib Table'!P396</f>
        <v>0</v>
      </c>
      <c r="H385" s="60" t="str">
        <f>'PartLib Table'!Q396</f>
        <v/>
      </c>
    </row>
    <row r="386" spans="1:8">
      <c r="A386" s="60">
        <f>'PartLib Table'!C397</f>
        <v>0</v>
      </c>
      <c r="B386" s="60" t="str">
        <f>'PartLib Table'!K397</f>
        <v/>
      </c>
      <c r="C386" s="60">
        <f>'PartLib Table'!L397</f>
        <v>0</v>
      </c>
      <c r="D386" s="60">
        <f>'PartLib Table'!M397</f>
        <v>0</v>
      </c>
      <c r="E386" s="60">
        <f>'PartLib Table'!N397</f>
        <v>0</v>
      </c>
      <c r="F386" s="108">
        <f>'PartLib Table'!O397</f>
        <v>0</v>
      </c>
      <c r="G386" s="60">
        <f>'PartLib Table'!P397</f>
        <v>0</v>
      </c>
      <c r="H386" s="60" t="str">
        <f>'PartLib Table'!Q397</f>
        <v/>
      </c>
    </row>
    <row r="387" spans="1:8">
      <c r="A387" s="60">
        <f>'PartLib Table'!C398</f>
        <v>0</v>
      </c>
      <c r="B387" s="60" t="str">
        <f>'PartLib Table'!K398</f>
        <v/>
      </c>
      <c r="C387" s="60">
        <f>'PartLib Table'!L398</f>
        <v>0</v>
      </c>
      <c r="D387" s="60">
        <f>'PartLib Table'!M398</f>
        <v>0</v>
      </c>
      <c r="E387" s="60">
        <f>'PartLib Table'!N398</f>
        <v>0</v>
      </c>
      <c r="F387" s="108">
        <f>'PartLib Table'!O398</f>
        <v>0</v>
      </c>
      <c r="G387" s="60">
        <f>'PartLib Table'!P398</f>
        <v>0</v>
      </c>
      <c r="H387" s="60" t="str">
        <f>'PartLib Table'!Q398</f>
        <v/>
      </c>
    </row>
    <row r="388" spans="1:8">
      <c r="A388" s="60">
        <f>'PartLib Table'!C399</f>
        <v>0</v>
      </c>
      <c r="B388" s="60" t="str">
        <f>'PartLib Table'!K399</f>
        <v/>
      </c>
      <c r="C388" s="60">
        <f>'PartLib Table'!L399</f>
        <v>0</v>
      </c>
      <c r="D388" s="60">
        <f>'PartLib Table'!M399</f>
        <v>0</v>
      </c>
      <c r="E388" s="60">
        <f>'PartLib Table'!N399</f>
        <v>0</v>
      </c>
      <c r="F388" s="108">
        <f>'PartLib Table'!O399</f>
        <v>0</v>
      </c>
      <c r="G388" s="60">
        <f>'PartLib Table'!P399</f>
        <v>0</v>
      </c>
      <c r="H388" s="60" t="str">
        <f>'PartLib Table'!Q399</f>
        <v/>
      </c>
    </row>
    <row r="389" spans="1:8">
      <c r="A389" s="60">
        <f>'PartLib Table'!C400</f>
        <v>0</v>
      </c>
      <c r="B389" s="60" t="str">
        <f>'PartLib Table'!K400</f>
        <v/>
      </c>
      <c r="C389" s="60">
        <f>'PartLib Table'!L400</f>
        <v>0</v>
      </c>
      <c r="D389" s="60">
        <f>'PartLib Table'!M400</f>
        <v>0</v>
      </c>
      <c r="E389" s="60">
        <f>'PartLib Table'!N400</f>
        <v>0</v>
      </c>
      <c r="F389" s="108">
        <f>'PartLib Table'!O400</f>
        <v>0</v>
      </c>
      <c r="G389" s="60">
        <f>'PartLib Table'!P400</f>
        <v>0</v>
      </c>
      <c r="H389" s="60" t="str">
        <f>'PartLib Table'!Q400</f>
        <v/>
      </c>
    </row>
    <row r="390" spans="1:8">
      <c r="A390" s="60">
        <f>'PartLib Table'!C401</f>
        <v>0</v>
      </c>
      <c r="B390" s="60" t="str">
        <f>'PartLib Table'!K401</f>
        <v/>
      </c>
      <c r="C390" s="60">
        <f>'PartLib Table'!L401</f>
        <v>0</v>
      </c>
      <c r="D390" s="60">
        <f>'PartLib Table'!M401</f>
        <v>0</v>
      </c>
      <c r="E390" s="60">
        <f>'PartLib Table'!N401</f>
        <v>0</v>
      </c>
      <c r="F390" s="108">
        <f>'PartLib Table'!O401</f>
        <v>0</v>
      </c>
      <c r="G390" s="60">
        <f>'PartLib Table'!P401</f>
        <v>0</v>
      </c>
      <c r="H390" s="60" t="str">
        <f>'PartLib Table'!Q401</f>
        <v/>
      </c>
    </row>
    <row r="391" spans="1:8">
      <c r="A391" s="60">
        <f>'PartLib Table'!C402</f>
        <v>0</v>
      </c>
      <c r="B391" s="60" t="str">
        <f>'PartLib Table'!K402</f>
        <v/>
      </c>
      <c r="C391" s="60">
        <f>'PartLib Table'!L402</f>
        <v>0</v>
      </c>
      <c r="D391" s="60">
        <f>'PartLib Table'!M402</f>
        <v>0</v>
      </c>
      <c r="E391" s="60">
        <f>'PartLib Table'!N402</f>
        <v>0</v>
      </c>
      <c r="F391" s="108">
        <f>'PartLib Table'!O402</f>
        <v>0</v>
      </c>
      <c r="G391" s="60">
        <f>'PartLib Table'!P402</f>
        <v>0</v>
      </c>
      <c r="H391" s="60" t="str">
        <f>'PartLib Table'!Q402</f>
        <v/>
      </c>
    </row>
    <row r="392" spans="1:8">
      <c r="A392" s="60">
        <f>'PartLib Table'!C403</f>
        <v>0</v>
      </c>
      <c r="B392" s="60" t="str">
        <f>'PartLib Table'!K403</f>
        <v/>
      </c>
      <c r="C392" s="60">
        <f>'PartLib Table'!L403</f>
        <v>0</v>
      </c>
      <c r="D392" s="60">
        <f>'PartLib Table'!M403</f>
        <v>0</v>
      </c>
      <c r="E392" s="60">
        <f>'PartLib Table'!N403</f>
        <v>0</v>
      </c>
      <c r="F392" s="108">
        <f>'PartLib Table'!O403</f>
        <v>0</v>
      </c>
      <c r="G392" s="60">
        <f>'PartLib Table'!P403</f>
        <v>0</v>
      </c>
      <c r="H392" s="60" t="str">
        <f>'PartLib Table'!Q403</f>
        <v/>
      </c>
    </row>
    <row r="393" spans="1:8">
      <c r="A393" s="60">
        <f>'PartLib Table'!C404</f>
        <v>0</v>
      </c>
      <c r="B393" s="60" t="str">
        <f>'PartLib Table'!K404</f>
        <v/>
      </c>
      <c r="C393" s="60">
        <f>'PartLib Table'!L404</f>
        <v>0</v>
      </c>
      <c r="D393" s="60">
        <f>'PartLib Table'!M404</f>
        <v>0</v>
      </c>
      <c r="E393" s="60">
        <f>'PartLib Table'!N404</f>
        <v>0</v>
      </c>
      <c r="F393" s="108">
        <f>'PartLib Table'!O404</f>
        <v>0</v>
      </c>
      <c r="G393" s="60">
        <f>'PartLib Table'!P404</f>
        <v>0</v>
      </c>
      <c r="H393" s="60" t="str">
        <f>'PartLib Table'!Q404</f>
        <v/>
      </c>
    </row>
    <row r="394" spans="1:8">
      <c r="A394" s="60">
        <f>'PartLib Table'!C405</f>
        <v>0</v>
      </c>
      <c r="B394" s="60" t="str">
        <f>'PartLib Table'!K405</f>
        <v/>
      </c>
      <c r="C394" s="60">
        <f>'PartLib Table'!L405</f>
        <v>0</v>
      </c>
      <c r="D394" s="60">
        <f>'PartLib Table'!M405</f>
        <v>0</v>
      </c>
      <c r="E394" s="60">
        <f>'PartLib Table'!N405</f>
        <v>0</v>
      </c>
      <c r="F394" s="108">
        <f>'PartLib Table'!O405</f>
        <v>0</v>
      </c>
      <c r="G394" s="60">
        <f>'PartLib Table'!P405</f>
        <v>0</v>
      </c>
      <c r="H394" s="60" t="str">
        <f>'PartLib Table'!Q405</f>
        <v/>
      </c>
    </row>
    <row r="395" spans="1:8">
      <c r="A395" s="60">
        <f>'PartLib Table'!C406</f>
        <v>0</v>
      </c>
      <c r="B395" s="60" t="str">
        <f>'PartLib Table'!K406</f>
        <v/>
      </c>
      <c r="C395" s="60">
        <f>'PartLib Table'!L406</f>
        <v>0</v>
      </c>
      <c r="D395" s="60">
        <f>'PartLib Table'!M406</f>
        <v>0</v>
      </c>
      <c r="E395" s="60">
        <f>'PartLib Table'!N406</f>
        <v>0</v>
      </c>
      <c r="F395" s="108">
        <f>'PartLib Table'!O406</f>
        <v>0</v>
      </c>
      <c r="G395" s="60">
        <f>'PartLib Table'!P406</f>
        <v>0</v>
      </c>
      <c r="H395" s="60" t="str">
        <f>'PartLib Table'!Q406</f>
        <v/>
      </c>
    </row>
    <row r="396" spans="1:8">
      <c r="A396" s="60">
        <f>'PartLib Table'!C407</f>
        <v>0</v>
      </c>
      <c r="B396" s="60" t="str">
        <f>'PartLib Table'!K407</f>
        <v/>
      </c>
      <c r="C396" s="60">
        <f>'PartLib Table'!L407</f>
        <v>0</v>
      </c>
      <c r="D396" s="60">
        <f>'PartLib Table'!M407</f>
        <v>0</v>
      </c>
      <c r="E396" s="60">
        <f>'PartLib Table'!N407</f>
        <v>0</v>
      </c>
      <c r="F396" s="108">
        <f>'PartLib Table'!O407</f>
        <v>0</v>
      </c>
      <c r="G396" s="60">
        <f>'PartLib Table'!P407</f>
        <v>0</v>
      </c>
      <c r="H396" s="60" t="str">
        <f>'PartLib Table'!Q407</f>
        <v/>
      </c>
    </row>
    <row r="397" spans="1:8">
      <c r="A397" s="60">
        <f>'PartLib Table'!C408</f>
        <v>0</v>
      </c>
      <c r="B397" s="60" t="str">
        <f>'PartLib Table'!K408</f>
        <v/>
      </c>
      <c r="C397" s="60">
        <f>'PartLib Table'!L408</f>
        <v>0</v>
      </c>
      <c r="D397" s="60">
        <f>'PartLib Table'!M408</f>
        <v>0</v>
      </c>
      <c r="E397" s="60">
        <f>'PartLib Table'!N408</f>
        <v>0</v>
      </c>
      <c r="F397" s="108">
        <f>'PartLib Table'!O408</f>
        <v>0</v>
      </c>
      <c r="G397" s="60">
        <f>'PartLib Table'!P408</f>
        <v>0</v>
      </c>
      <c r="H397" s="60" t="str">
        <f>'PartLib Table'!Q408</f>
        <v/>
      </c>
    </row>
    <row r="398" spans="1:8">
      <c r="A398" s="60">
        <f>'PartLib Table'!C409</f>
        <v>0</v>
      </c>
      <c r="B398" s="60" t="str">
        <f>'PartLib Table'!K409</f>
        <v/>
      </c>
      <c r="C398" s="60">
        <f>'PartLib Table'!L409</f>
        <v>0</v>
      </c>
      <c r="D398" s="60">
        <f>'PartLib Table'!M409</f>
        <v>0</v>
      </c>
      <c r="E398" s="60">
        <f>'PartLib Table'!N409</f>
        <v>0</v>
      </c>
      <c r="F398" s="108">
        <f>'PartLib Table'!O409</f>
        <v>0</v>
      </c>
      <c r="G398" s="60">
        <f>'PartLib Table'!P409</f>
        <v>0</v>
      </c>
      <c r="H398" s="60" t="str">
        <f>'PartLib Table'!Q409</f>
        <v/>
      </c>
    </row>
    <row r="399" spans="1:8">
      <c r="A399" s="60">
        <f>'PartLib Table'!C410</f>
        <v>0</v>
      </c>
      <c r="B399" s="60" t="str">
        <f>'PartLib Table'!K410</f>
        <v/>
      </c>
      <c r="C399" s="60">
        <f>'PartLib Table'!L410</f>
        <v>0</v>
      </c>
      <c r="D399" s="60">
        <f>'PartLib Table'!M410</f>
        <v>0</v>
      </c>
      <c r="E399" s="60">
        <f>'PartLib Table'!N410</f>
        <v>0</v>
      </c>
      <c r="F399" s="108">
        <f>'PartLib Table'!O410</f>
        <v>0</v>
      </c>
      <c r="G399" s="60">
        <f>'PartLib Table'!P410</f>
        <v>0</v>
      </c>
      <c r="H399" s="60" t="str">
        <f>'PartLib Table'!Q410</f>
        <v/>
      </c>
    </row>
    <row r="400" spans="1:8">
      <c r="A400" s="60">
        <f>'PartLib Table'!C411</f>
        <v>0</v>
      </c>
      <c r="B400" s="60" t="str">
        <f>'PartLib Table'!K411</f>
        <v/>
      </c>
      <c r="C400" s="60">
        <f>'PartLib Table'!L411</f>
        <v>0</v>
      </c>
      <c r="D400" s="60">
        <f>'PartLib Table'!M411</f>
        <v>0</v>
      </c>
      <c r="E400" s="60">
        <f>'PartLib Table'!N411</f>
        <v>0</v>
      </c>
      <c r="F400" s="108">
        <f>'PartLib Table'!O411</f>
        <v>0</v>
      </c>
      <c r="G400" s="60">
        <f>'PartLib Table'!P411</f>
        <v>0</v>
      </c>
      <c r="H400" s="60" t="str">
        <f>'PartLib Table'!Q411</f>
        <v/>
      </c>
    </row>
    <row r="401" spans="1:8">
      <c r="A401" s="60">
        <f>'PartLib Table'!C412</f>
        <v>0</v>
      </c>
      <c r="B401" s="60" t="str">
        <f>'PartLib Table'!K412</f>
        <v/>
      </c>
      <c r="C401" s="60">
        <f>'PartLib Table'!L412</f>
        <v>0</v>
      </c>
      <c r="D401" s="60">
        <f>'PartLib Table'!M412</f>
        <v>0</v>
      </c>
      <c r="E401" s="60">
        <f>'PartLib Table'!N412</f>
        <v>0</v>
      </c>
      <c r="F401" s="108">
        <f>'PartLib Table'!O412</f>
        <v>0</v>
      </c>
      <c r="G401" s="60">
        <f>'PartLib Table'!P412</f>
        <v>0</v>
      </c>
      <c r="H401" s="60" t="str">
        <f>'PartLib Table'!Q412</f>
        <v/>
      </c>
    </row>
    <row r="402" spans="1:8">
      <c r="A402" s="60">
        <f>'PartLib Table'!C413</f>
        <v>0</v>
      </c>
      <c r="B402" s="60" t="str">
        <f>'PartLib Table'!K413</f>
        <v/>
      </c>
      <c r="C402" s="60">
        <f>'PartLib Table'!L413</f>
        <v>0</v>
      </c>
      <c r="D402" s="60">
        <f>'PartLib Table'!M413</f>
        <v>0</v>
      </c>
      <c r="E402" s="60">
        <f>'PartLib Table'!N413</f>
        <v>0</v>
      </c>
      <c r="F402" s="108">
        <f>'PartLib Table'!O413</f>
        <v>0</v>
      </c>
      <c r="G402" s="60">
        <f>'PartLib Table'!P413</f>
        <v>0</v>
      </c>
      <c r="H402" s="60" t="str">
        <f>'PartLib Table'!Q413</f>
        <v/>
      </c>
    </row>
    <row r="403" spans="1:8">
      <c r="A403" s="60">
        <f>'PartLib Table'!C414</f>
        <v>0</v>
      </c>
      <c r="B403" s="60" t="str">
        <f>'PartLib Table'!K414</f>
        <v/>
      </c>
      <c r="C403" s="60">
        <f>'PartLib Table'!L414</f>
        <v>0</v>
      </c>
      <c r="D403" s="60">
        <f>'PartLib Table'!M414</f>
        <v>0</v>
      </c>
      <c r="E403" s="60">
        <f>'PartLib Table'!N414</f>
        <v>0</v>
      </c>
      <c r="F403" s="108">
        <f>'PartLib Table'!O414</f>
        <v>0</v>
      </c>
      <c r="G403" s="60">
        <f>'PartLib Table'!P414</f>
        <v>0</v>
      </c>
      <c r="H403" s="60" t="str">
        <f>'PartLib Table'!Q414</f>
        <v/>
      </c>
    </row>
    <row r="404" spans="1:8">
      <c r="A404" s="60">
        <f>'PartLib Table'!C415</f>
        <v>0</v>
      </c>
      <c r="B404" s="60" t="str">
        <f>'PartLib Table'!K415</f>
        <v/>
      </c>
      <c r="C404" s="60">
        <f>'PartLib Table'!L415</f>
        <v>0</v>
      </c>
      <c r="D404" s="60">
        <f>'PartLib Table'!M415</f>
        <v>0</v>
      </c>
      <c r="E404" s="60">
        <f>'PartLib Table'!N415</f>
        <v>0</v>
      </c>
      <c r="F404" s="108">
        <f>'PartLib Table'!O415</f>
        <v>0</v>
      </c>
      <c r="G404" s="60">
        <f>'PartLib Table'!P415</f>
        <v>0</v>
      </c>
      <c r="H404" s="60" t="str">
        <f>'PartLib Table'!Q415</f>
        <v/>
      </c>
    </row>
    <row r="405" spans="1:8">
      <c r="A405" s="60">
        <f>'PartLib Table'!C416</f>
        <v>0</v>
      </c>
      <c r="B405" s="60" t="str">
        <f>'PartLib Table'!K416</f>
        <v/>
      </c>
      <c r="C405" s="60">
        <f>'PartLib Table'!L416</f>
        <v>0</v>
      </c>
      <c r="D405" s="60">
        <f>'PartLib Table'!M416</f>
        <v>0</v>
      </c>
      <c r="E405" s="60">
        <f>'PartLib Table'!N416</f>
        <v>0</v>
      </c>
      <c r="F405" s="108">
        <f>'PartLib Table'!O416</f>
        <v>0</v>
      </c>
      <c r="G405" s="60">
        <f>'PartLib Table'!P416</f>
        <v>0</v>
      </c>
      <c r="H405" s="60" t="str">
        <f>'PartLib Table'!Q416</f>
        <v/>
      </c>
    </row>
    <row r="406" spans="1:8">
      <c r="A406" s="60">
        <f>'PartLib Table'!C417</f>
        <v>0</v>
      </c>
      <c r="B406" s="60" t="str">
        <f>'PartLib Table'!K417</f>
        <v/>
      </c>
      <c r="C406" s="60">
        <f>'PartLib Table'!L417</f>
        <v>0</v>
      </c>
      <c r="D406" s="60">
        <f>'PartLib Table'!M417</f>
        <v>0</v>
      </c>
      <c r="E406" s="60">
        <f>'PartLib Table'!N417</f>
        <v>0</v>
      </c>
      <c r="F406" s="108">
        <f>'PartLib Table'!O417</f>
        <v>0</v>
      </c>
      <c r="G406" s="60">
        <f>'PartLib Table'!P417</f>
        <v>0</v>
      </c>
      <c r="H406" s="60" t="str">
        <f>'PartLib Table'!Q417</f>
        <v/>
      </c>
    </row>
    <row r="407" spans="1:8">
      <c r="A407" s="60">
        <f>'PartLib Table'!C418</f>
        <v>0</v>
      </c>
      <c r="B407" s="60" t="str">
        <f>'PartLib Table'!K418</f>
        <v/>
      </c>
      <c r="C407" s="60">
        <f>'PartLib Table'!L418</f>
        <v>0</v>
      </c>
      <c r="D407" s="60">
        <f>'PartLib Table'!M418</f>
        <v>0</v>
      </c>
      <c r="E407" s="60">
        <f>'PartLib Table'!N418</f>
        <v>0</v>
      </c>
      <c r="F407" s="108">
        <f>'PartLib Table'!O418</f>
        <v>0</v>
      </c>
      <c r="G407" s="60">
        <f>'PartLib Table'!P418</f>
        <v>0</v>
      </c>
      <c r="H407" s="60" t="str">
        <f>'PartLib Table'!Q418</f>
        <v/>
      </c>
    </row>
    <row r="408" spans="1:8">
      <c r="A408" s="60">
        <f>'PartLib Table'!C419</f>
        <v>0</v>
      </c>
      <c r="B408" s="60" t="str">
        <f>'PartLib Table'!K419</f>
        <v/>
      </c>
      <c r="C408" s="60">
        <f>'PartLib Table'!L419</f>
        <v>0</v>
      </c>
      <c r="D408" s="60">
        <f>'PartLib Table'!M419</f>
        <v>0</v>
      </c>
      <c r="E408" s="60">
        <f>'PartLib Table'!N419</f>
        <v>0</v>
      </c>
      <c r="F408" s="108">
        <f>'PartLib Table'!O419</f>
        <v>0</v>
      </c>
      <c r="G408" s="60">
        <f>'PartLib Table'!P419</f>
        <v>0</v>
      </c>
      <c r="H408" s="60" t="str">
        <f>'PartLib Table'!Q419</f>
        <v/>
      </c>
    </row>
    <row r="409" spans="1:8">
      <c r="A409" s="60">
        <f>'PartLib Table'!C420</f>
        <v>0</v>
      </c>
      <c r="B409" s="60" t="str">
        <f>'PartLib Table'!K420</f>
        <v/>
      </c>
      <c r="C409" s="60">
        <f>'PartLib Table'!L420</f>
        <v>0</v>
      </c>
      <c r="D409" s="60">
        <f>'PartLib Table'!M420</f>
        <v>0</v>
      </c>
      <c r="E409" s="60">
        <f>'PartLib Table'!N420</f>
        <v>0</v>
      </c>
      <c r="F409" s="108">
        <f>'PartLib Table'!O420</f>
        <v>0</v>
      </c>
      <c r="G409" s="60">
        <f>'PartLib Table'!P420</f>
        <v>0</v>
      </c>
      <c r="H409" s="60" t="str">
        <f>'PartLib Table'!Q420</f>
        <v/>
      </c>
    </row>
    <row r="410" spans="1:8">
      <c r="A410" s="60">
        <f>'PartLib Table'!C421</f>
        <v>0</v>
      </c>
      <c r="B410" s="60" t="str">
        <f>'PartLib Table'!K421</f>
        <v/>
      </c>
      <c r="C410" s="60">
        <f>'PartLib Table'!L421</f>
        <v>0</v>
      </c>
      <c r="D410" s="60">
        <f>'PartLib Table'!M421</f>
        <v>0</v>
      </c>
      <c r="E410" s="60">
        <f>'PartLib Table'!N421</f>
        <v>0</v>
      </c>
      <c r="F410" s="108">
        <f>'PartLib Table'!O421</f>
        <v>0</v>
      </c>
      <c r="G410" s="60">
        <f>'PartLib Table'!P421</f>
        <v>0</v>
      </c>
      <c r="H410" s="60" t="str">
        <f>'PartLib Table'!Q421</f>
        <v/>
      </c>
    </row>
    <row r="411" spans="1:8">
      <c r="A411" s="60">
        <f>'PartLib Table'!C422</f>
        <v>0</v>
      </c>
      <c r="B411" s="60" t="str">
        <f>'PartLib Table'!K422</f>
        <v/>
      </c>
      <c r="C411" s="60">
        <f>'PartLib Table'!L422</f>
        <v>0</v>
      </c>
      <c r="D411" s="60">
        <f>'PartLib Table'!M422</f>
        <v>0</v>
      </c>
      <c r="E411" s="60">
        <f>'PartLib Table'!N422</f>
        <v>0</v>
      </c>
      <c r="F411" s="108">
        <f>'PartLib Table'!O422</f>
        <v>0</v>
      </c>
      <c r="G411" s="60">
        <f>'PartLib Table'!P422</f>
        <v>0</v>
      </c>
      <c r="H411" s="60" t="str">
        <f>'PartLib Table'!Q422</f>
        <v/>
      </c>
    </row>
    <row r="412" spans="1:8">
      <c r="A412" s="60">
        <f>'PartLib Table'!C423</f>
        <v>0</v>
      </c>
      <c r="B412" s="60" t="str">
        <f>'PartLib Table'!K423</f>
        <v/>
      </c>
      <c r="C412" s="60">
        <f>'PartLib Table'!L423</f>
        <v>0</v>
      </c>
      <c r="D412" s="60">
        <f>'PartLib Table'!M423</f>
        <v>0</v>
      </c>
      <c r="E412" s="60">
        <f>'PartLib Table'!N423</f>
        <v>0</v>
      </c>
      <c r="F412" s="108">
        <f>'PartLib Table'!O423</f>
        <v>0</v>
      </c>
      <c r="G412" s="60">
        <f>'PartLib Table'!P423</f>
        <v>0</v>
      </c>
      <c r="H412" s="60" t="str">
        <f>'PartLib Table'!Q423</f>
        <v/>
      </c>
    </row>
    <row r="413" spans="1:8">
      <c r="A413" s="60">
        <f>'PartLib Table'!C424</f>
        <v>0</v>
      </c>
      <c r="B413" s="60" t="str">
        <f>'PartLib Table'!K424</f>
        <v/>
      </c>
      <c r="C413" s="60">
        <f>'PartLib Table'!L424</f>
        <v>0</v>
      </c>
      <c r="D413" s="60">
        <f>'PartLib Table'!M424</f>
        <v>0</v>
      </c>
      <c r="E413" s="60">
        <f>'PartLib Table'!N424</f>
        <v>0</v>
      </c>
      <c r="F413" s="108">
        <f>'PartLib Table'!O424</f>
        <v>0</v>
      </c>
      <c r="G413" s="60">
        <f>'PartLib Table'!P424</f>
        <v>0</v>
      </c>
      <c r="H413" s="60" t="str">
        <f>'PartLib Table'!Q424</f>
        <v/>
      </c>
    </row>
    <row r="414" spans="1:8">
      <c r="A414" s="60">
        <f>'PartLib Table'!C425</f>
        <v>0</v>
      </c>
      <c r="B414" s="60" t="str">
        <f>'PartLib Table'!K425</f>
        <v/>
      </c>
      <c r="C414" s="60">
        <f>'PartLib Table'!L425</f>
        <v>0</v>
      </c>
      <c r="D414" s="60">
        <f>'PartLib Table'!M425</f>
        <v>0</v>
      </c>
      <c r="E414" s="60">
        <f>'PartLib Table'!N425</f>
        <v>0</v>
      </c>
      <c r="F414" s="108">
        <f>'PartLib Table'!O425</f>
        <v>0</v>
      </c>
      <c r="G414" s="60">
        <f>'PartLib Table'!P425</f>
        <v>0</v>
      </c>
      <c r="H414" s="60" t="str">
        <f>'PartLib Table'!Q425</f>
        <v/>
      </c>
    </row>
    <row r="415" spans="1:8">
      <c r="A415" s="60">
        <f>'PartLib Table'!C426</f>
        <v>0</v>
      </c>
      <c r="B415" s="60" t="str">
        <f>'PartLib Table'!K426</f>
        <v/>
      </c>
      <c r="C415" s="60">
        <f>'PartLib Table'!L426</f>
        <v>0</v>
      </c>
      <c r="D415" s="60">
        <f>'PartLib Table'!M426</f>
        <v>0</v>
      </c>
      <c r="E415" s="60">
        <f>'PartLib Table'!N426</f>
        <v>0</v>
      </c>
      <c r="F415" s="108">
        <f>'PartLib Table'!O426</f>
        <v>0</v>
      </c>
      <c r="G415" s="60">
        <f>'PartLib Table'!P426</f>
        <v>0</v>
      </c>
      <c r="H415" s="60" t="str">
        <f>'PartLib Table'!Q426</f>
        <v/>
      </c>
    </row>
    <row r="416" spans="1:8">
      <c r="A416" s="60">
        <f>'PartLib Table'!C427</f>
        <v>0</v>
      </c>
      <c r="B416" s="60" t="str">
        <f>'PartLib Table'!K427</f>
        <v/>
      </c>
      <c r="C416" s="60">
        <f>'PartLib Table'!L427</f>
        <v>0</v>
      </c>
      <c r="D416" s="60">
        <f>'PartLib Table'!M427</f>
        <v>0</v>
      </c>
      <c r="E416" s="60">
        <f>'PartLib Table'!N427</f>
        <v>0</v>
      </c>
      <c r="F416" s="108">
        <f>'PartLib Table'!O427</f>
        <v>0</v>
      </c>
      <c r="G416" s="60">
        <f>'PartLib Table'!P427</f>
        <v>0</v>
      </c>
      <c r="H416" s="60" t="str">
        <f>'PartLib Table'!Q427</f>
        <v/>
      </c>
    </row>
    <row r="417" spans="1:8">
      <c r="A417" s="60">
        <f>'PartLib Table'!C428</f>
        <v>0</v>
      </c>
      <c r="B417" s="60" t="str">
        <f>'PartLib Table'!K428</f>
        <v/>
      </c>
      <c r="C417" s="60">
        <f>'PartLib Table'!L428</f>
        <v>0</v>
      </c>
      <c r="D417" s="60">
        <f>'PartLib Table'!M428</f>
        <v>0</v>
      </c>
      <c r="E417" s="60">
        <f>'PartLib Table'!N428</f>
        <v>0</v>
      </c>
      <c r="F417" s="108">
        <f>'PartLib Table'!O428</f>
        <v>0</v>
      </c>
      <c r="G417" s="60">
        <f>'PartLib Table'!P428</f>
        <v>0</v>
      </c>
      <c r="H417" s="60" t="str">
        <f>'PartLib Table'!Q428</f>
        <v/>
      </c>
    </row>
    <row r="418" spans="1:8">
      <c r="A418" s="60">
        <f>'PartLib Table'!C429</f>
        <v>0</v>
      </c>
      <c r="B418" s="60" t="str">
        <f>'PartLib Table'!K429</f>
        <v/>
      </c>
      <c r="C418" s="60">
        <f>'PartLib Table'!L429</f>
        <v>0</v>
      </c>
      <c r="D418" s="60">
        <f>'PartLib Table'!M429</f>
        <v>0</v>
      </c>
      <c r="E418" s="60">
        <f>'PartLib Table'!N429</f>
        <v>0</v>
      </c>
      <c r="F418" s="108">
        <f>'PartLib Table'!O429</f>
        <v>0</v>
      </c>
      <c r="G418" s="60">
        <f>'PartLib Table'!P429</f>
        <v>0</v>
      </c>
      <c r="H418" s="60" t="str">
        <f>'PartLib Table'!Q429</f>
        <v/>
      </c>
    </row>
    <row r="419" spans="1:8">
      <c r="A419" s="60">
        <f>'PartLib Table'!C430</f>
        <v>0</v>
      </c>
      <c r="B419" s="60" t="str">
        <f>'PartLib Table'!K430</f>
        <v/>
      </c>
      <c r="C419" s="60">
        <f>'PartLib Table'!L430</f>
        <v>0</v>
      </c>
      <c r="D419" s="60">
        <f>'PartLib Table'!M430</f>
        <v>0</v>
      </c>
      <c r="E419" s="60">
        <f>'PartLib Table'!N430</f>
        <v>0</v>
      </c>
      <c r="F419" s="108">
        <f>'PartLib Table'!O430</f>
        <v>0</v>
      </c>
      <c r="G419" s="60">
        <f>'PartLib Table'!P430</f>
        <v>0</v>
      </c>
      <c r="H419" s="60" t="str">
        <f>'PartLib Table'!Q430</f>
        <v/>
      </c>
    </row>
    <row r="420" spans="1:8">
      <c r="A420" s="60">
        <f>'PartLib Table'!C431</f>
        <v>0</v>
      </c>
      <c r="B420" s="60" t="str">
        <f>'PartLib Table'!K431</f>
        <v/>
      </c>
      <c r="C420" s="60">
        <f>'PartLib Table'!L431</f>
        <v>0</v>
      </c>
      <c r="D420" s="60">
        <f>'PartLib Table'!M431</f>
        <v>0</v>
      </c>
      <c r="E420" s="60">
        <f>'PartLib Table'!N431</f>
        <v>0</v>
      </c>
      <c r="F420" s="108">
        <f>'PartLib Table'!O431</f>
        <v>0</v>
      </c>
      <c r="G420" s="60">
        <f>'PartLib Table'!P431</f>
        <v>0</v>
      </c>
      <c r="H420" s="60" t="str">
        <f>'PartLib Table'!Q431</f>
        <v/>
      </c>
    </row>
    <row r="421" spans="1:8">
      <c r="A421" s="60">
        <f>'PartLib Table'!C432</f>
        <v>0</v>
      </c>
      <c r="B421" s="60" t="str">
        <f>'PartLib Table'!K432</f>
        <v/>
      </c>
      <c r="C421" s="60">
        <f>'PartLib Table'!L432</f>
        <v>0</v>
      </c>
      <c r="D421" s="60">
        <f>'PartLib Table'!M432</f>
        <v>0</v>
      </c>
      <c r="E421" s="60">
        <f>'PartLib Table'!N432</f>
        <v>0</v>
      </c>
      <c r="F421" s="108">
        <f>'PartLib Table'!O432</f>
        <v>0</v>
      </c>
      <c r="G421" s="60">
        <f>'PartLib Table'!P432</f>
        <v>0</v>
      </c>
      <c r="H421" s="60" t="str">
        <f>'PartLib Table'!Q432</f>
        <v/>
      </c>
    </row>
    <row r="422" spans="1:8">
      <c r="A422" s="60">
        <f>'PartLib Table'!C433</f>
        <v>0</v>
      </c>
      <c r="B422" s="60" t="str">
        <f>'PartLib Table'!K433</f>
        <v/>
      </c>
      <c r="C422" s="60">
        <f>'PartLib Table'!L433</f>
        <v>0</v>
      </c>
      <c r="D422" s="60">
        <f>'PartLib Table'!M433</f>
        <v>0</v>
      </c>
      <c r="E422" s="60">
        <f>'PartLib Table'!N433</f>
        <v>0</v>
      </c>
      <c r="F422" s="108">
        <f>'PartLib Table'!O433</f>
        <v>0</v>
      </c>
      <c r="G422" s="60">
        <f>'PartLib Table'!P433</f>
        <v>0</v>
      </c>
      <c r="H422" s="60" t="str">
        <f>'PartLib Table'!Q433</f>
        <v/>
      </c>
    </row>
    <row r="423" spans="1:8">
      <c r="A423" s="60">
        <f>'PartLib Table'!C434</f>
        <v>0</v>
      </c>
      <c r="B423" s="60" t="str">
        <f>'PartLib Table'!K434</f>
        <v/>
      </c>
      <c r="C423" s="60">
        <f>'PartLib Table'!L434</f>
        <v>0</v>
      </c>
      <c r="D423" s="60">
        <f>'PartLib Table'!M434</f>
        <v>0</v>
      </c>
      <c r="E423" s="60">
        <f>'PartLib Table'!N434</f>
        <v>0</v>
      </c>
      <c r="F423" s="108">
        <f>'PartLib Table'!O434</f>
        <v>0</v>
      </c>
      <c r="G423" s="60">
        <f>'PartLib Table'!P434</f>
        <v>0</v>
      </c>
      <c r="H423" s="60" t="str">
        <f>'PartLib Table'!Q434</f>
        <v/>
      </c>
    </row>
    <row r="424" spans="1:8">
      <c r="A424" s="60">
        <f>'PartLib Table'!C435</f>
        <v>0</v>
      </c>
      <c r="B424" s="60" t="str">
        <f>'PartLib Table'!K435</f>
        <v/>
      </c>
      <c r="C424" s="60">
        <f>'PartLib Table'!L435</f>
        <v>0</v>
      </c>
      <c r="D424" s="60">
        <f>'PartLib Table'!M435</f>
        <v>0</v>
      </c>
      <c r="E424" s="60">
        <f>'PartLib Table'!N435</f>
        <v>0</v>
      </c>
      <c r="F424" s="108">
        <f>'PartLib Table'!O435</f>
        <v>0</v>
      </c>
      <c r="G424" s="60">
        <f>'PartLib Table'!P435</f>
        <v>0</v>
      </c>
      <c r="H424" s="60" t="str">
        <f>'PartLib Table'!Q435</f>
        <v/>
      </c>
    </row>
    <row r="425" spans="1:8">
      <c r="A425" s="60">
        <f>'PartLib Table'!C436</f>
        <v>0</v>
      </c>
      <c r="B425" s="60" t="str">
        <f>'PartLib Table'!K436</f>
        <v/>
      </c>
      <c r="C425" s="60">
        <f>'PartLib Table'!L436</f>
        <v>0</v>
      </c>
      <c r="D425" s="60">
        <f>'PartLib Table'!M436</f>
        <v>0</v>
      </c>
      <c r="E425" s="60">
        <f>'PartLib Table'!N436</f>
        <v>0</v>
      </c>
      <c r="F425" s="108">
        <f>'PartLib Table'!O436</f>
        <v>0</v>
      </c>
      <c r="G425" s="60">
        <f>'PartLib Table'!P436</f>
        <v>0</v>
      </c>
      <c r="H425" s="60" t="str">
        <f>'PartLib Table'!Q436</f>
        <v/>
      </c>
    </row>
    <row r="426" spans="1:8">
      <c r="A426" s="60">
        <f>'PartLib Table'!C437</f>
        <v>0</v>
      </c>
      <c r="B426" s="60" t="str">
        <f>'PartLib Table'!K437</f>
        <v/>
      </c>
      <c r="C426" s="60">
        <f>'PartLib Table'!L437</f>
        <v>0</v>
      </c>
      <c r="D426" s="60">
        <f>'PartLib Table'!M437</f>
        <v>0</v>
      </c>
      <c r="E426" s="60">
        <f>'PartLib Table'!N437</f>
        <v>0</v>
      </c>
      <c r="F426" s="108">
        <f>'PartLib Table'!O437</f>
        <v>0</v>
      </c>
      <c r="G426" s="60">
        <f>'PartLib Table'!P437</f>
        <v>0</v>
      </c>
      <c r="H426" s="60" t="str">
        <f>'PartLib Table'!Q437</f>
        <v/>
      </c>
    </row>
    <row r="427" spans="1:8">
      <c r="A427" s="60">
        <f>'PartLib Table'!C438</f>
        <v>0</v>
      </c>
      <c r="B427" s="60" t="str">
        <f>'PartLib Table'!K438</f>
        <v/>
      </c>
      <c r="C427" s="60">
        <f>'PartLib Table'!L438</f>
        <v>0</v>
      </c>
      <c r="D427" s="60">
        <f>'PartLib Table'!M438</f>
        <v>0</v>
      </c>
      <c r="E427" s="60">
        <f>'PartLib Table'!N438</f>
        <v>0</v>
      </c>
      <c r="F427" s="108">
        <f>'PartLib Table'!O438</f>
        <v>0</v>
      </c>
      <c r="G427" s="60">
        <f>'PartLib Table'!P438</f>
        <v>0</v>
      </c>
      <c r="H427" s="60" t="str">
        <f>'PartLib Table'!Q438</f>
        <v/>
      </c>
    </row>
    <row r="428" spans="1:8">
      <c r="A428" s="60">
        <f>'PartLib Table'!C439</f>
        <v>0</v>
      </c>
      <c r="B428" s="60" t="str">
        <f>'PartLib Table'!K439</f>
        <v/>
      </c>
      <c r="C428" s="60">
        <f>'PartLib Table'!L439</f>
        <v>0</v>
      </c>
      <c r="D428" s="60">
        <f>'PartLib Table'!M439</f>
        <v>0</v>
      </c>
      <c r="E428" s="60">
        <f>'PartLib Table'!N439</f>
        <v>0</v>
      </c>
      <c r="F428" s="108">
        <f>'PartLib Table'!O439</f>
        <v>0</v>
      </c>
      <c r="G428" s="60">
        <f>'PartLib Table'!P439</f>
        <v>0</v>
      </c>
      <c r="H428" s="60" t="str">
        <f>'PartLib Table'!Q439</f>
        <v/>
      </c>
    </row>
    <row r="429" spans="1:8">
      <c r="A429" s="60">
        <f>'PartLib Table'!C440</f>
        <v>0</v>
      </c>
      <c r="B429" s="60" t="str">
        <f>'PartLib Table'!K440</f>
        <v/>
      </c>
      <c r="C429" s="60">
        <f>'PartLib Table'!L440</f>
        <v>0</v>
      </c>
      <c r="D429" s="60">
        <f>'PartLib Table'!M440</f>
        <v>0</v>
      </c>
      <c r="E429" s="60">
        <f>'PartLib Table'!N440</f>
        <v>0</v>
      </c>
      <c r="F429" s="108">
        <f>'PartLib Table'!O440</f>
        <v>0</v>
      </c>
      <c r="G429" s="60">
        <f>'PartLib Table'!P440</f>
        <v>0</v>
      </c>
      <c r="H429" s="60" t="str">
        <f>'PartLib Table'!Q440</f>
        <v/>
      </c>
    </row>
    <row r="430" spans="1:8">
      <c r="A430" s="60">
        <f>'PartLib Table'!C441</f>
        <v>0</v>
      </c>
      <c r="B430" s="60" t="str">
        <f>'PartLib Table'!K441</f>
        <v/>
      </c>
      <c r="C430" s="60">
        <f>'PartLib Table'!L441</f>
        <v>0</v>
      </c>
      <c r="D430" s="60">
        <f>'PartLib Table'!M441</f>
        <v>0</v>
      </c>
      <c r="E430" s="60">
        <f>'PartLib Table'!N441</f>
        <v>0</v>
      </c>
      <c r="F430" s="108">
        <f>'PartLib Table'!O441</f>
        <v>0</v>
      </c>
      <c r="G430" s="60">
        <f>'PartLib Table'!P441</f>
        <v>0</v>
      </c>
      <c r="H430" s="60" t="str">
        <f>'PartLib Table'!Q441</f>
        <v/>
      </c>
    </row>
    <row r="431" spans="1:8">
      <c r="A431" s="60">
        <f>'PartLib Table'!C442</f>
        <v>0</v>
      </c>
      <c r="B431" s="60" t="str">
        <f>'PartLib Table'!K442</f>
        <v/>
      </c>
      <c r="C431" s="60">
        <f>'PartLib Table'!L442</f>
        <v>0</v>
      </c>
      <c r="D431" s="60">
        <f>'PartLib Table'!M442</f>
        <v>0</v>
      </c>
      <c r="E431" s="60">
        <f>'PartLib Table'!N442</f>
        <v>0</v>
      </c>
      <c r="F431" s="108">
        <f>'PartLib Table'!O442</f>
        <v>0</v>
      </c>
      <c r="G431" s="60">
        <f>'PartLib Table'!P442</f>
        <v>0</v>
      </c>
      <c r="H431" s="60" t="str">
        <f>'PartLib Table'!Q442</f>
        <v/>
      </c>
    </row>
    <row r="432" spans="1:8">
      <c r="A432" s="60">
        <f>'PartLib Table'!C443</f>
        <v>0</v>
      </c>
      <c r="B432" s="60" t="str">
        <f>'PartLib Table'!K443</f>
        <v/>
      </c>
      <c r="C432" s="60">
        <f>'PartLib Table'!L443</f>
        <v>0</v>
      </c>
      <c r="D432" s="60">
        <f>'PartLib Table'!M443</f>
        <v>0</v>
      </c>
      <c r="E432" s="60">
        <f>'PartLib Table'!N443</f>
        <v>0</v>
      </c>
      <c r="F432" s="108">
        <f>'PartLib Table'!O443</f>
        <v>0</v>
      </c>
      <c r="G432" s="60">
        <f>'PartLib Table'!P443</f>
        <v>0</v>
      </c>
      <c r="H432" s="60" t="str">
        <f>'PartLib Table'!Q443</f>
        <v/>
      </c>
    </row>
    <row r="433" spans="1:8">
      <c r="A433" s="60">
        <f>'PartLib Table'!C444</f>
        <v>0</v>
      </c>
      <c r="B433" s="60" t="str">
        <f>'PartLib Table'!K444</f>
        <v/>
      </c>
      <c r="C433" s="60">
        <f>'PartLib Table'!L444</f>
        <v>0</v>
      </c>
      <c r="D433" s="60">
        <f>'PartLib Table'!M444</f>
        <v>0</v>
      </c>
      <c r="E433" s="60">
        <f>'PartLib Table'!N444</f>
        <v>0</v>
      </c>
      <c r="F433" s="108">
        <f>'PartLib Table'!O444</f>
        <v>0</v>
      </c>
      <c r="G433" s="60">
        <f>'PartLib Table'!P444</f>
        <v>0</v>
      </c>
      <c r="H433" s="60" t="str">
        <f>'PartLib Table'!Q444</f>
        <v/>
      </c>
    </row>
    <row r="434" spans="1:8">
      <c r="A434" s="60">
        <f>'PartLib Table'!C445</f>
        <v>0</v>
      </c>
      <c r="B434" s="60" t="str">
        <f>'PartLib Table'!K445</f>
        <v/>
      </c>
      <c r="C434" s="60">
        <f>'PartLib Table'!L445</f>
        <v>0</v>
      </c>
      <c r="D434" s="60">
        <f>'PartLib Table'!M445</f>
        <v>0</v>
      </c>
      <c r="E434" s="60">
        <f>'PartLib Table'!N445</f>
        <v>0</v>
      </c>
      <c r="F434" s="108">
        <f>'PartLib Table'!O445</f>
        <v>0</v>
      </c>
      <c r="G434" s="60">
        <f>'PartLib Table'!P445</f>
        <v>0</v>
      </c>
      <c r="H434" s="60" t="str">
        <f>'PartLib Table'!Q445</f>
        <v/>
      </c>
    </row>
    <row r="435" spans="1:8">
      <c r="A435" s="60">
        <f>'PartLib Table'!C446</f>
        <v>0</v>
      </c>
      <c r="B435" s="60" t="str">
        <f>'PartLib Table'!K446</f>
        <v/>
      </c>
      <c r="C435" s="60">
        <f>'PartLib Table'!L446</f>
        <v>0</v>
      </c>
      <c r="D435" s="60">
        <f>'PartLib Table'!M446</f>
        <v>0</v>
      </c>
      <c r="E435" s="60">
        <f>'PartLib Table'!N446</f>
        <v>0</v>
      </c>
      <c r="F435" s="108">
        <f>'PartLib Table'!O446</f>
        <v>0</v>
      </c>
      <c r="G435" s="60">
        <f>'PartLib Table'!P446</f>
        <v>0</v>
      </c>
      <c r="H435" s="60" t="str">
        <f>'PartLib Table'!Q446</f>
        <v/>
      </c>
    </row>
    <row r="436" spans="1:8">
      <c r="A436" s="60">
        <f>'PartLib Table'!C447</f>
        <v>0</v>
      </c>
      <c r="B436" s="60" t="str">
        <f>'PartLib Table'!K447</f>
        <v/>
      </c>
      <c r="C436" s="60">
        <f>'PartLib Table'!L447</f>
        <v>0</v>
      </c>
      <c r="D436" s="60">
        <f>'PartLib Table'!M447</f>
        <v>0</v>
      </c>
      <c r="E436" s="60">
        <f>'PartLib Table'!N447</f>
        <v>0</v>
      </c>
      <c r="F436" s="108">
        <f>'PartLib Table'!O447</f>
        <v>0</v>
      </c>
      <c r="G436" s="60">
        <f>'PartLib Table'!P447</f>
        <v>0</v>
      </c>
      <c r="H436" s="60" t="str">
        <f>'PartLib Table'!Q447</f>
        <v/>
      </c>
    </row>
    <row r="437" spans="1:8">
      <c r="A437" s="60">
        <f>'PartLib Table'!C448</f>
        <v>0</v>
      </c>
      <c r="B437" s="60" t="str">
        <f>'PartLib Table'!K448</f>
        <v/>
      </c>
      <c r="C437" s="60">
        <f>'PartLib Table'!L448</f>
        <v>0</v>
      </c>
      <c r="D437" s="60">
        <f>'PartLib Table'!M448</f>
        <v>0</v>
      </c>
      <c r="E437" s="60">
        <f>'PartLib Table'!N448</f>
        <v>0</v>
      </c>
      <c r="F437" s="108">
        <f>'PartLib Table'!O448</f>
        <v>0</v>
      </c>
      <c r="G437" s="60">
        <f>'PartLib Table'!P448</f>
        <v>0</v>
      </c>
      <c r="H437" s="60" t="str">
        <f>'PartLib Table'!Q448</f>
        <v/>
      </c>
    </row>
    <row r="438" spans="1:8">
      <c r="A438" s="60">
        <f>'PartLib Table'!C449</f>
        <v>0</v>
      </c>
      <c r="B438" s="60" t="str">
        <f>'PartLib Table'!K449</f>
        <v/>
      </c>
      <c r="C438" s="60">
        <f>'PartLib Table'!L449</f>
        <v>0</v>
      </c>
      <c r="D438" s="60">
        <f>'PartLib Table'!M449</f>
        <v>0</v>
      </c>
      <c r="E438" s="60">
        <f>'PartLib Table'!N449</f>
        <v>0</v>
      </c>
      <c r="F438" s="108">
        <f>'PartLib Table'!O449</f>
        <v>0</v>
      </c>
      <c r="G438" s="60">
        <f>'PartLib Table'!P449</f>
        <v>0</v>
      </c>
      <c r="H438" s="60" t="str">
        <f>'PartLib Table'!Q449</f>
        <v/>
      </c>
    </row>
    <row r="439" spans="1:8">
      <c r="A439" s="60">
        <f>'PartLib Table'!C450</f>
        <v>0</v>
      </c>
      <c r="B439" s="60" t="str">
        <f>'PartLib Table'!K450</f>
        <v/>
      </c>
      <c r="C439" s="60">
        <f>'PartLib Table'!L450</f>
        <v>0</v>
      </c>
      <c r="D439" s="60">
        <f>'PartLib Table'!M450</f>
        <v>0</v>
      </c>
      <c r="E439" s="60">
        <f>'PartLib Table'!N450</f>
        <v>0</v>
      </c>
      <c r="F439" s="108">
        <f>'PartLib Table'!O450</f>
        <v>0</v>
      </c>
      <c r="G439" s="60">
        <f>'PartLib Table'!P450</f>
        <v>0</v>
      </c>
      <c r="H439" s="60" t="str">
        <f>'PartLib Table'!Q450</f>
        <v/>
      </c>
    </row>
    <row r="440" spans="1:8">
      <c r="A440" s="60">
        <f>'PartLib Table'!C451</f>
        <v>0</v>
      </c>
      <c r="B440" s="60" t="str">
        <f>'PartLib Table'!K451</f>
        <v/>
      </c>
      <c r="C440" s="60">
        <f>'PartLib Table'!L451</f>
        <v>0</v>
      </c>
      <c r="D440" s="60">
        <f>'PartLib Table'!M451</f>
        <v>0</v>
      </c>
      <c r="E440" s="60">
        <f>'PartLib Table'!N451</f>
        <v>0</v>
      </c>
      <c r="F440" s="108">
        <f>'PartLib Table'!O451</f>
        <v>0</v>
      </c>
      <c r="G440" s="60">
        <f>'PartLib Table'!P451</f>
        <v>0</v>
      </c>
      <c r="H440" s="60" t="str">
        <f>'PartLib Table'!Q451</f>
        <v/>
      </c>
    </row>
    <row r="441" spans="1:8">
      <c r="A441" s="60">
        <f>'PartLib Table'!C452</f>
        <v>0</v>
      </c>
      <c r="B441" s="60" t="str">
        <f>'PartLib Table'!K452</f>
        <v/>
      </c>
      <c r="C441" s="60">
        <f>'PartLib Table'!L452</f>
        <v>0</v>
      </c>
      <c r="D441" s="60">
        <f>'PartLib Table'!M452</f>
        <v>0</v>
      </c>
      <c r="E441" s="60">
        <f>'PartLib Table'!N452</f>
        <v>0</v>
      </c>
      <c r="F441" s="108">
        <f>'PartLib Table'!O452</f>
        <v>0</v>
      </c>
      <c r="G441" s="60">
        <f>'PartLib Table'!P452</f>
        <v>0</v>
      </c>
      <c r="H441" s="60" t="str">
        <f>'PartLib Table'!Q452</f>
        <v/>
      </c>
    </row>
    <row r="442" spans="1:8">
      <c r="A442" s="60">
        <f>'PartLib Table'!C453</f>
        <v>0</v>
      </c>
      <c r="B442" s="60" t="str">
        <f>'PartLib Table'!K453</f>
        <v/>
      </c>
      <c r="C442" s="60">
        <f>'PartLib Table'!L453</f>
        <v>0</v>
      </c>
      <c r="D442" s="60">
        <f>'PartLib Table'!M453</f>
        <v>0</v>
      </c>
      <c r="E442" s="60">
        <f>'PartLib Table'!N453</f>
        <v>0</v>
      </c>
      <c r="F442" s="108">
        <f>'PartLib Table'!O453</f>
        <v>0</v>
      </c>
      <c r="G442" s="60">
        <f>'PartLib Table'!P453</f>
        <v>0</v>
      </c>
      <c r="H442" s="60" t="str">
        <f>'PartLib Table'!Q453</f>
        <v/>
      </c>
    </row>
    <row r="443" spans="1:8">
      <c r="A443" s="60">
        <f>'PartLib Table'!C454</f>
        <v>0</v>
      </c>
      <c r="B443" s="60" t="str">
        <f>'PartLib Table'!K454</f>
        <v/>
      </c>
      <c r="C443" s="60">
        <f>'PartLib Table'!L454</f>
        <v>0</v>
      </c>
      <c r="D443" s="60">
        <f>'PartLib Table'!M454</f>
        <v>0</v>
      </c>
      <c r="E443" s="60">
        <f>'PartLib Table'!N454</f>
        <v>0</v>
      </c>
      <c r="F443" s="108">
        <f>'PartLib Table'!O454</f>
        <v>0</v>
      </c>
      <c r="G443" s="60">
        <f>'PartLib Table'!P454</f>
        <v>0</v>
      </c>
      <c r="H443" s="60" t="str">
        <f>'PartLib Table'!Q454</f>
        <v/>
      </c>
    </row>
    <row r="444" spans="1:8">
      <c r="A444" s="60">
        <f>'PartLib Table'!C455</f>
        <v>0</v>
      </c>
      <c r="B444" s="60" t="str">
        <f>'PartLib Table'!K455</f>
        <v/>
      </c>
      <c r="C444" s="60">
        <f>'PartLib Table'!L455</f>
        <v>0</v>
      </c>
      <c r="D444" s="60">
        <f>'PartLib Table'!M455</f>
        <v>0</v>
      </c>
      <c r="E444" s="60">
        <f>'PartLib Table'!N455</f>
        <v>0</v>
      </c>
      <c r="F444" s="108">
        <f>'PartLib Table'!O455</f>
        <v>0</v>
      </c>
      <c r="G444" s="60">
        <f>'PartLib Table'!P455</f>
        <v>0</v>
      </c>
      <c r="H444" s="60" t="str">
        <f>'PartLib Table'!Q455</f>
        <v/>
      </c>
    </row>
    <row r="445" spans="1:8">
      <c r="A445" s="60">
        <f>'PartLib Table'!C456</f>
        <v>0</v>
      </c>
      <c r="B445" s="60" t="str">
        <f>'PartLib Table'!K456</f>
        <v/>
      </c>
      <c r="C445" s="60">
        <f>'PartLib Table'!L456</f>
        <v>0</v>
      </c>
      <c r="D445" s="60">
        <f>'PartLib Table'!M456</f>
        <v>0</v>
      </c>
      <c r="E445" s="60">
        <f>'PartLib Table'!N456</f>
        <v>0</v>
      </c>
      <c r="F445" s="108">
        <f>'PartLib Table'!O456</f>
        <v>0</v>
      </c>
      <c r="G445" s="60">
        <f>'PartLib Table'!P456</f>
        <v>0</v>
      </c>
      <c r="H445" s="60" t="str">
        <f>'PartLib Table'!Q456</f>
        <v/>
      </c>
    </row>
    <row r="446" spans="1:8">
      <c r="A446" s="60">
        <f>'PartLib Table'!C457</f>
        <v>0</v>
      </c>
      <c r="B446" s="60" t="str">
        <f>'PartLib Table'!K457</f>
        <v/>
      </c>
      <c r="C446" s="60">
        <f>'PartLib Table'!L457</f>
        <v>0</v>
      </c>
      <c r="D446" s="60">
        <f>'PartLib Table'!M457</f>
        <v>0</v>
      </c>
      <c r="E446" s="60">
        <f>'PartLib Table'!N457</f>
        <v>0</v>
      </c>
      <c r="F446" s="108">
        <f>'PartLib Table'!O457</f>
        <v>0</v>
      </c>
      <c r="G446" s="60">
        <f>'PartLib Table'!P457</f>
        <v>0</v>
      </c>
      <c r="H446" s="60" t="str">
        <f>'PartLib Table'!Q457</f>
        <v/>
      </c>
    </row>
    <row r="447" spans="1:8">
      <c r="A447" s="60">
        <f>'PartLib Table'!C458</f>
        <v>0</v>
      </c>
      <c r="B447" s="60" t="str">
        <f>'PartLib Table'!K458</f>
        <v/>
      </c>
      <c r="C447" s="60">
        <f>'PartLib Table'!L458</f>
        <v>0</v>
      </c>
      <c r="D447" s="60">
        <f>'PartLib Table'!M458</f>
        <v>0</v>
      </c>
      <c r="E447" s="60">
        <f>'PartLib Table'!N458</f>
        <v>0</v>
      </c>
      <c r="F447" s="108">
        <f>'PartLib Table'!O458</f>
        <v>0</v>
      </c>
      <c r="G447" s="60">
        <f>'PartLib Table'!P458</f>
        <v>0</v>
      </c>
      <c r="H447" s="60" t="str">
        <f>'PartLib Table'!Q458</f>
        <v/>
      </c>
    </row>
    <row r="448" spans="1:8">
      <c r="A448" s="60">
        <f>'PartLib Table'!C459</f>
        <v>0</v>
      </c>
      <c r="B448" s="60" t="str">
        <f>'PartLib Table'!K459</f>
        <v/>
      </c>
      <c r="C448" s="60">
        <f>'PartLib Table'!L459</f>
        <v>0</v>
      </c>
      <c r="D448" s="60">
        <f>'PartLib Table'!M459</f>
        <v>0</v>
      </c>
      <c r="E448" s="60">
        <f>'PartLib Table'!N459</f>
        <v>0</v>
      </c>
      <c r="F448" s="108">
        <f>'PartLib Table'!O459</f>
        <v>0</v>
      </c>
      <c r="G448" s="60">
        <f>'PartLib Table'!P459</f>
        <v>0</v>
      </c>
      <c r="H448" s="60" t="str">
        <f>'PartLib Table'!Q459</f>
        <v/>
      </c>
    </row>
    <row r="449" spans="1:8">
      <c r="A449" s="60">
        <f>'PartLib Table'!C460</f>
        <v>0</v>
      </c>
      <c r="B449" s="60" t="str">
        <f>'PartLib Table'!K460</f>
        <v/>
      </c>
      <c r="C449" s="60">
        <f>'PartLib Table'!L460</f>
        <v>0</v>
      </c>
      <c r="D449" s="60">
        <f>'PartLib Table'!M460</f>
        <v>0</v>
      </c>
      <c r="E449" s="60">
        <f>'PartLib Table'!N460</f>
        <v>0</v>
      </c>
      <c r="F449" s="108">
        <f>'PartLib Table'!O460</f>
        <v>0</v>
      </c>
      <c r="G449" s="60">
        <f>'PartLib Table'!P460</f>
        <v>0</v>
      </c>
      <c r="H449" s="60" t="str">
        <f>'PartLib Table'!Q460</f>
        <v/>
      </c>
    </row>
    <row r="450" spans="1:8">
      <c r="A450" s="60">
        <f>'PartLib Table'!C461</f>
        <v>0</v>
      </c>
      <c r="B450" s="60" t="str">
        <f>'PartLib Table'!K461</f>
        <v/>
      </c>
      <c r="C450" s="60">
        <f>'PartLib Table'!L461</f>
        <v>0</v>
      </c>
      <c r="D450" s="60">
        <f>'PartLib Table'!M461</f>
        <v>0</v>
      </c>
      <c r="E450" s="60">
        <f>'PartLib Table'!N461</f>
        <v>0</v>
      </c>
      <c r="F450" s="108">
        <f>'PartLib Table'!O461</f>
        <v>0</v>
      </c>
      <c r="G450" s="60">
        <f>'PartLib Table'!P461</f>
        <v>0</v>
      </c>
      <c r="H450" s="60" t="str">
        <f>'PartLib Table'!Q461</f>
        <v/>
      </c>
    </row>
    <row r="451" spans="1:8">
      <c r="A451" s="60">
        <f>'PartLib Table'!C462</f>
        <v>0</v>
      </c>
      <c r="B451" s="60" t="str">
        <f>'PartLib Table'!K462</f>
        <v/>
      </c>
      <c r="C451" s="60">
        <f>'PartLib Table'!L462</f>
        <v>0</v>
      </c>
      <c r="D451" s="60">
        <f>'PartLib Table'!M462</f>
        <v>0</v>
      </c>
      <c r="E451" s="60">
        <f>'PartLib Table'!N462</f>
        <v>0</v>
      </c>
      <c r="F451" s="108">
        <f>'PartLib Table'!O462</f>
        <v>0</v>
      </c>
      <c r="G451" s="60">
        <f>'PartLib Table'!P462</f>
        <v>0</v>
      </c>
      <c r="H451" s="60" t="str">
        <f>'PartLib Table'!Q462</f>
        <v/>
      </c>
    </row>
    <row r="452" spans="1:8">
      <c r="A452" s="60">
        <f>'PartLib Table'!C463</f>
        <v>0</v>
      </c>
      <c r="B452" s="60" t="str">
        <f>'PartLib Table'!K463</f>
        <v/>
      </c>
      <c r="C452" s="60">
        <f>'PartLib Table'!L463</f>
        <v>0</v>
      </c>
      <c r="D452" s="60">
        <f>'PartLib Table'!M463</f>
        <v>0</v>
      </c>
      <c r="E452" s="60">
        <f>'PartLib Table'!N463</f>
        <v>0</v>
      </c>
      <c r="F452" s="108">
        <f>'PartLib Table'!O463</f>
        <v>0</v>
      </c>
      <c r="G452" s="60">
        <f>'PartLib Table'!P463</f>
        <v>0</v>
      </c>
      <c r="H452" s="60" t="str">
        <f>'PartLib Table'!Q463</f>
        <v/>
      </c>
    </row>
    <row r="453" spans="1:8">
      <c r="A453" s="60">
        <f>'PartLib Table'!C464</f>
        <v>0</v>
      </c>
      <c r="B453" s="60" t="str">
        <f>'PartLib Table'!K464</f>
        <v/>
      </c>
      <c r="C453" s="60">
        <f>'PartLib Table'!L464</f>
        <v>0</v>
      </c>
      <c r="D453" s="60">
        <f>'PartLib Table'!M464</f>
        <v>0</v>
      </c>
      <c r="E453" s="60">
        <f>'PartLib Table'!N464</f>
        <v>0</v>
      </c>
      <c r="F453" s="108">
        <f>'PartLib Table'!O464</f>
        <v>0</v>
      </c>
      <c r="G453" s="60">
        <f>'PartLib Table'!P464</f>
        <v>0</v>
      </c>
      <c r="H453" s="60" t="str">
        <f>'PartLib Table'!Q464</f>
        <v/>
      </c>
    </row>
    <row r="454" spans="1:8">
      <c r="A454" s="60">
        <f>'PartLib Table'!C465</f>
        <v>0</v>
      </c>
      <c r="B454" s="60" t="str">
        <f>'PartLib Table'!K465</f>
        <v/>
      </c>
      <c r="C454" s="60">
        <f>'PartLib Table'!L465</f>
        <v>0</v>
      </c>
      <c r="D454" s="60">
        <f>'PartLib Table'!M465</f>
        <v>0</v>
      </c>
      <c r="E454" s="60">
        <f>'PartLib Table'!N465</f>
        <v>0</v>
      </c>
      <c r="F454" s="108">
        <f>'PartLib Table'!O465</f>
        <v>0</v>
      </c>
      <c r="G454" s="60">
        <f>'PartLib Table'!P465</f>
        <v>0</v>
      </c>
      <c r="H454" s="60" t="str">
        <f>'PartLib Table'!Q465</f>
        <v/>
      </c>
    </row>
    <row r="455" spans="1:8">
      <c r="A455" s="60">
        <f>'PartLib Table'!C466</f>
        <v>0</v>
      </c>
      <c r="B455" s="60" t="str">
        <f>'PartLib Table'!K466</f>
        <v/>
      </c>
      <c r="C455" s="60">
        <f>'PartLib Table'!L466</f>
        <v>0</v>
      </c>
      <c r="D455" s="60">
        <f>'PartLib Table'!M466</f>
        <v>0</v>
      </c>
      <c r="E455" s="60">
        <f>'PartLib Table'!N466</f>
        <v>0</v>
      </c>
      <c r="F455" s="108">
        <f>'PartLib Table'!O466</f>
        <v>0</v>
      </c>
      <c r="G455" s="60">
        <f>'PartLib Table'!P466</f>
        <v>0</v>
      </c>
      <c r="H455" s="60" t="str">
        <f>'PartLib Table'!Q466</f>
        <v/>
      </c>
    </row>
    <row r="456" spans="1:8">
      <c r="A456" s="60">
        <f>'PartLib Table'!C467</f>
        <v>0</v>
      </c>
      <c r="B456" s="60" t="str">
        <f>'PartLib Table'!K467</f>
        <v/>
      </c>
      <c r="C456" s="60">
        <f>'PartLib Table'!L467</f>
        <v>0</v>
      </c>
      <c r="D456" s="60">
        <f>'PartLib Table'!M467</f>
        <v>0</v>
      </c>
      <c r="E456" s="60">
        <f>'PartLib Table'!N467</f>
        <v>0</v>
      </c>
      <c r="F456" s="108">
        <f>'PartLib Table'!O467</f>
        <v>0</v>
      </c>
      <c r="G456" s="60">
        <f>'PartLib Table'!P467</f>
        <v>0</v>
      </c>
      <c r="H456" s="60" t="str">
        <f>'PartLib Table'!Q467</f>
        <v/>
      </c>
    </row>
    <row r="457" spans="1:8">
      <c r="A457" s="60">
        <f>'PartLib Table'!C468</f>
        <v>0</v>
      </c>
      <c r="B457" s="60" t="str">
        <f>'PartLib Table'!K468</f>
        <v/>
      </c>
      <c r="C457" s="60">
        <f>'PartLib Table'!L468</f>
        <v>0</v>
      </c>
      <c r="D457" s="60">
        <f>'PartLib Table'!M468</f>
        <v>0</v>
      </c>
      <c r="E457" s="60">
        <f>'PartLib Table'!N468</f>
        <v>0</v>
      </c>
      <c r="F457" s="108">
        <f>'PartLib Table'!O468</f>
        <v>0</v>
      </c>
      <c r="G457" s="60">
        <f>'PartLib Table'!P468</f>
        <v>0</v>
      </c>
      <c r="H457" s="60" t="str">
        <f>'PartLib Table'!Q468</f>
        <v/>
      </c>
    </row>
    <row r="458" spans="1:8">
      <c r="A458" s="60">
        <f>'PartLib Table'!C469</f>
        <v>0</v>
      </c>
      <c r="B458" s="60" t="str">
        <f>'PartLib Table'!K469</f>
        <v/>
      </c>
      <c r="C458" s="60">
        <f>'PartLib Table'!L469</f>
        <v>0</v>
      </c>
      <c r="D458" s="60">
        <f>'PartLib Table'!M469</f>
        <v>0</v>
      </c>
      <c r="E458" s="60">
        <f>'PartLib Table'!N469</f>
        <v>0</v>
      </c>
      <c r="F458" s="108">
        <f>'PartLib Table'!O469</f>
        <v>0</v>
      </c>
      <c r="G458" s="60">
        <f>'PartLib Table'!P469</f>
        <v>0</v>
      </c>
      <c r="H458" s="60" t="str">
        <f>'PartLib Table'!Q469</f>
        <v/>
      </c>
    </row>
    <row r="459" spans="1:8">
      <c r="A459" s="60">
        <f>'PartLib Table'!C470</f>
        <v>0</v>
      </c>
      <c r="B459" s="60" t="str">
        <f>'PartLib Table'!K470</f>
        <v/>
      </c>
      <c r="C459" s="60">
        <f>'PartLib Table'!L470</f>
        <v>0</v>
      </c>
      <c r="D459" s="60">
        <f>'PartLib Table'!M470</f>
        <v>0</v>
      </c>
      <c r="E459" s="60">
        <f>'PartLib Table'!N470</f>
        <v>0</v>
      </c>
      <c r="F459" s="108">
        <f>'PartLib Table'!O470</f>
        <v>0</v>
      </c>
      <c r="G459" s="60">
        <f>'PartLib Table'!P470</f>
        <v>0</v>
      </c>
      <c r="H459" s="60" t="str">
        <f>'PartLib Table'!Q470</f>
        <v/>
      </c>
    </row>
    <row r="460" spans="1:8">
      <c r="A460" s="60">
        <f>'PartLib Table'!C471</f>
        <v>0</v>
      </c>
      <c r="B460" s="60" t="str">
        <f>'PartLib Table'!K471</f>
        <v/>
      </c>
      <c r="C460" s="60">
        <f>'PartLib Table'!L471</f>
        <v>0</v>
      </c>
      <c r="D460" s="60">
        <f>'PartLib Table'!M471</f>
        <v>0</v>
      </c>
      <c r="E460" s="60">
        <f>'PartLib Table'!N471</f>
        <v>0</v>
      </c>
      <c r="F460" s="108">
        <f>'PartLib Table'!O471</f>
        <v>0</v>
      </c>
      <c r="G460" s="60">
        <f>'PartLib Table'!P471</f>
        <v>0</v>
      </c>
      <c r="H460" s="60" t="str">
        <f>'PartLib Table'!Q471</f>
        <v/>
      </c>
    </row>
    <row r="461" spans="1:8">
      <c r="A461" s="60">
        <f>'PartLib Table'!C472</f>
        <v>0</v>
      </c>
      <c r="B461" s="60" t="str">
        <f>'PartLib Table'!K472</f>
        <v/>
      </c>
      <c r="C461" s="60">
        <f>'PartLib Table'!L472</f>
        <v>0</v>
      </c>
      <c r="D461" s="60">
        <f>'PartLib Table'!M472</f>
        <v>0</v>
      </c>
      <c r="E461" s="60">
        <f>'PartLib Table'!N472</f>
        <v>0</v>
      </c>
      <c r="F461" s="108">
        <f>'PartLib Table'!O472</f>
        <v>0</v>
      </c>
      <c r="G461" s="60">
        <f>'PartLib Table'!P472</f>
        <v>0</v>
      </c>
      <c r="H461" s="60" t="str">
        <f>'PartLib Table'!Q472</f>
        <v/>
      </c>
    </row>
    <row r="462" spans="1:8">
      <c r="A462" s="60">
        <f>'PartLib Table'!C473</f>
        <v>0</v>
      </c>
      <c r="B462" s="60" t="str">
        <f>'PartLib Table'!K473</f>
        <v/>
      </c>
      <c r="C462" s="60">
        <f>'PartLib Table'!L473</f>
        <v>0</v>
      </c>
      <c r="D462" s="60">
        <f>'PartLib Table'!M473</f>
        <v>0</v>
      </c>
      <c r="E462" s="60">
        <f>'PartLib Table'!N473</f>
        <v>0</v>
      </c>
      <c r="F462" s="108">
        <f>'PartLib Table'!O473</f>
        <v>0</v>
      </c>
      <c r="G462" s="60">
        <f>'PartLib Table'!P473</f>
        <v>0</v>
      </c>
      <c r="H462" s="60" t="str">
        <f>'PartLib Table'!Q473</f>
        <v/>
      </c>
    </row>
    <row r="463" spans="1:8">
      <c r="A463" s="60">
        <f>'PartLib Table'!C474</f>
        <v>0</v>
      </c>
      <c r="B463" s="60" t="str">
        <f>'PartLib Table'!K474</f>
        <v/>
      </c>
      <c r="C463" s="60">
        <f>'PartLib Table'!L474</f>
        <v>0</v>
      </c>
      <c r="D463" s="60">
        <f>'PartLib Table'!M474</f>
        <v>0</v>
      </c>
      <c r="E463" s="60">
        <f>'PartLib Table'!N474</f>
        <v>0</v>
      </c>
      <c r="F463" s="108">
        <f>'PartLib Table'!O474</f>
        <v>0</v>
      </c>
      <c r="G463" s="60">
        <f>'PartLib Table'!P474</f>
        <v>0</v>
      </c>
      <c r="H463" s="60" t="str">
        <f>'PartLib Table'!Q474</f>
        <v/>
      </c>
    </row>
    <row r="464" spans="1:8">
      <c r="A464" s="60">
        <f>'PartLib Table'!C475</f>
        <v>0</v>
      </c>
      <c r="B464" s="60" t="str">
        <f>'PartLib Table'!K475</f>
        <v/>
      </c>
      <c r="C464" s="60">
        <f>'PartLib Table'!L475</f>
        <v>0</v>
      </c>
      <c r="D464" s="60">
        <f>'PartLib Table'!M475</f>
        <v>0</v>
      </c>
      <c r="E464" s="60">
        <f>'PartLib Table'!N475</f>
        <v>0</v>
      </c>
      <c r="F464" s="108">
        <f>'PartLib Table'!O475</f>
        <v>0</v>
      </c>
      <c r="G464" s="60">
        <f>'PartLib Table'!P475</f>
        <v>0</v>
      </c>
      <c r="H464" s="60" t="str">
        <f>'PartLib Table'!Q475</f>
        <v/>
      </c>
    </row>
    <row r="465" spans="1:8">
      <c r="A465" s="60">
        <f>'PartLib Table'!C476</f>
        <v>0</v>
      </c>
      <c r="B465" s="60" t="str">
        <f>'PartLib Table'!K476</f>
        <v/>
      </c>
      <c r="C465" s="60">
        <f>'PartLib Table'!L476</f>
        <v>0</v>
      </c>
      <c r="D465" s="60">
        <f>'PartLib Table'!M476</f>
        <v>0</v>
      </c>
      <c r="E465" s="60">
        <f>'PartLib Table'!N476</f>
        <v>0</v>
      </c>
      <c r="F465" s="108">
        <f>'PartLib Table'!O476</f>
        <v>0</v>
      </c>
      <c r="G465" s="60">
        <f>'PartLib Table'!P476</f>
        <v>0</v>
      </c>
      <c r="H465" s="60" t="str">
        <f>'PartLib Table'!Q476</f>
        <v/>
      </c>
    </row>
    <row r="466" spans="1:8">
      <c r="A466" s="60">
        <f>'PartLib Table'!C477</f>
        <v>0</v>
      </c>
      <c r="B466" s="60" t="str">
        <f>'PartLib Table'!K477</f>
        <v/>
      </c>
      <c r="C466" s="60">
        <f>'PartLib Table'!L477</f>
        <v>0</v>
      </c>
      <c r="D466" s="60">
        <f>'PartLib Table'!M477</f>
        <v>0</v>
      </c>
      <c r="E466" s="60">
        <f>'PartLib Table'!N477</f>
        <v>0</v>
      </c>
      <c r="F466" s="108">
        <f>'PartLib Table'!O477</f>
        <v>0</v>
      </c>
      <c r="G466" s="60">
        <f>'PartLib Table'!P477</f>
        <v>0</v>
      </c>
      <c r="H466" s="60" t="str">
        <f>'PartLib Table'!Q477</f>
        <v/>
      </c>
    </row>
    <row r="467" spans="1:8">
      <c r="A467" s="60">
        <f>'PartLib Table'!C478</f>
        <v>0</v>
      </c>
      <c r="B467" s="60" t="str">
        <f>'PartLib Table'!K478</f>
        <v/>
      </c>
      <c r="C467" s="60">
        <f>'PartLib Table'!L478</f>
        <v>0</v>
      </c>
      <c r="D467" s="60">
        <f>'PartLib Table'!M478</f>
        <v>0</v>
      </c>
      <c r="E467" s="60">
        <f>'PartLib Table'!N478</f>
        <v>0</v>
      </c>
      <c r="F467" s="108">
        <f>'PartLib Table'!O478</f>
        <v>0</v>
      </c>
      <c r="G467" s="60">
        <f>'PartLib Table'!P478</f>
        <v>0</v>
      </c>
      <c r="H467" s="60" t="str">
        <f>'PartLib Table'!Q478</f>
        <v/>
      </c>
    </row>
    <row r="468" spans="1:8">
      <c r="A468" s="60">
        <f>'PartLib Table'!C479</f>
        <v>0</v>
      </c>
      <c r="B468" s="60" t="str">
        <f>'PartLib Table'!K479</f>
        <v/>
      </c>
      <c r="C468" s="60">
        <f>'PartLib Table'!L479</f>
        <v>0</v>
      </c>
      <c r="D468" s="60">
        <f>'PartLib Table'!M479</f>
        <v>0</v>
      </c>
      <c r="E468" s="60">
        <f>'PartLib Table'!N479</f>
        <v>0</v>
      </c>
      <c r="F468" s="108">
        <f>'PartLib Table'!O479</f>
        <v>0</v>
      </c>
      <c r="G468" s="60">
        <f>'PartLib Table'!P479</f>
        <v>0</v>
      </c>
      <c r="H468" s="60" t="str">
        <f>'PartLib Table'!Q479</f>
        <v/>
      </c>
    </row>
    <row r="469" spans="1:8">
      <c r="A469" s="60">
        <f>'PartLib Table'!C480</f>
        <v>0</v>
      </c>
      <c r="B469" s="60" t="str">
        <f>'PartLib Table'!K480</f>
        <v/>
      </c>
      <c r="C469" s="60">
        <f>'PartLib Table'!L480</f>
        <v>0</v>
      </c>
      <c r="D469" s="60">
        <f>'PartLib Table'!M480</f>
        <v>0</v>
      </c>
      <c r="E469" s="60">
        <f>'PartLib Table'!N480</f>
        <v>0</v>
      </c>
      <c r="F469" s="108">
        <f>'PartLib Table'!O480</f>
        <v>0</v>
      </c>
      <c r="G469" s="60">
        <f>'PartLib Table'!P480</f>
        <v>0</v>
      </c>
      <c r="H469" s="60" t="str">
        <f>'PartLib Table'!Q480</f>
        <v/>
      </c>
    </row>
    <row r="470" spans="1:8">
      <c r="A470" s="60">
        <f>'PartLib Table'!C481</f>
        <v>0</v>
      </c>
      <c r="B470" s="60" t="str">
        <f>'PartLib Table'!K481</f>
        <v/>
      </c>
      <c r="C470" s="60">
        <f>'PartLib Table'!L481</f>
        <v>0</v>
      </c>
      <c r="D470" s="60">
        <f>'PartLib Table'!M481</f>
        <v>0</v>
      </c>
      <c r="E470" s="60">
        <f>'PartLib Table'!N481</f>
        <v>0</v>
      </c>
      <c r="F470" s="108">
        <f>'PartLib Table'!O481</f>
        <v>0</v>
      </c>
      <c r="G470" s="60">
        <f>'PartLib Table'!P481</f>
        <v>0</v>
      </c>
      <c r="H470" s="60" t="str">
        <f>'PartLib Table'!Q481</f>
        <v/>
      </c>
    </row>
    <row r="471" spans="1:8">
      <c r="A471" s="60">
        <f>'PartLib Table'!C482</f>
        <v>0</v>
      </c>
      <c r="B471" s="60" t="str">
        <f>'PartLib Table'!K482</f>
        <v/>
      </c>
      <c r="C471" s="60">
        <f>'PartLib Table'!L482</f>
        <v>0</v>
      </c>
      <c r="D471" s="60">
        <f>'PartLib Table'!M482</f>
        <v>0</v>
      </c>
      <c r="E471" s="60">
        <f>'PartLib Table'!N482</f>
        <v>0</v>
      </c>
      <c r="F471" s="108">
        <f>'PartLib Table'!O482</f>
        <v>0</v>
      </c>
      <c r="G471" s="60">
        <f>'PartLib Table'!P482</f>
        <v>0</v>
      </c>
      <c r="H471" s="60" t="str">
        <f>'PartLib Table'!Q482</f>
        <v/>
      </c>
    </row>
    <row r="472" spans="1:8">
      <c r="A472" s="60">
        <f>'PartLib Table'!C483</f>
        <v>0</v>
      </c>
      <c r="B472" s="60" t="str">
        <f>'PartLib Table'!K483</f>
        <v/>
      </c>
      <c r="C472" s="60">
        <f>'PartLib Table'!L483</f>
        <v>0</v>
      </c>
      <c r="D472" s="60">
        <f>'PartLib Table'!M483</f>
        <v>0</v>
      </c>
      <c r="E472" s="60">
        <f>'PartLib Table'!N483</f>
        <v>0</v>
      </c>
      <c r="F472" s="108">
        <f>'PartLib Table'!O483</f>
        <v>0</v>
      </c>
      <c r="G472" s="60">
        <f>'PartLib Table'!P483</f>
        <v>0</v>
      </c>
      <c r="H472" s="60" t="str">
        <f>'PartLib Table'!Q483</f>
        <v/>
      </c>
    </row>
    <row r="473" spans="1:8">
      <c r="A473" s="60">
        <f>'PartLib Table'!C484</f>
        <v>0</v>
      </c>
      <c r="B473" s="60" t="str">
        <f>'PartLib Table'!K484</f>
        <v/>
      </c>
      <c r="C473" s="60">
        <f>'PartLib Table'!L484</f>
        <v>0</v>
      </c>
      <c r="D473" s="60">
        <f>'PartLib Table'!M484</f>
        <v>0</v>
      </c>
      <c r="E473" s="60">
        <f>'PartLib Table'!N484</f>
        <v>0</v>
      </c>
      <c r="F473" s="108">
        <f>'PartLib Table'!O484</f>
        <v>0</v>
      </c>
      <c r="G473" s="60">
        <f>'PartLib Table'!P484</f>
        <v>0</v>
      </c>
      <c r="H473" s="60" t="str">
        <f>'PartLib Table'!Q484</f>
        <v/>
      </c>
    </row>
    <row r="474" spans="1:8">
      <c r="A474" s="60">
        <f>'PartLib Table'!C485</f>
        <v>0</v>
      </c>
      <c r="B474" s="60" t="str">
        <f>'PartLib Table'!K485</f>
        <v/>
      </c>
      <c r="C474" s="60">
        <f>'PartLib Table'!L485</f>
        <v>0</v>
      </c>
      <c r="D474" s="60">
        <f>'PartLib Table'!M485</f>
        <v>0</v>
      </c>
      <c r="E474" s="60">
        <f>'PartLib Table'!N485</f>
        <v>0</v>
      </c>
      <c r="F474" s="108">
        <f>'PartLib Table'!O485</f>
        <v>0</v>
      </c>
      <c r="G474" s="60">
        <f>'PartLib Table'!P485</f>
        <v>0</v>
      </c>
      <c r="H474" s="60" t="str">
        <f>'PartLib Table'!Q485</f>
        <v/>
      </c>
    </row>
    <row r="475" spans="1:8">
      <c r="A475" s="60">
        <f>'PartLib Table'!C486</f>
        <v>0</v>
      </c>
      <c r="B475" s="60" t="str">
        <f>'PartLib Table'!K486</f>
        <v/>
      </c>
      <c r="C475" s="60">
        <f>'PartLib Table'!L486</f>
        <v>0</v>
      </c>
      <c r="D475" s="60">
        <f>'PartLib Table'!M486</f>
        <v>0</v>
      </c>
      <c r="E475" s="60">
        <f>'PartLib Table'!N486</f>
        <v>0</v>
      </c>
      <c r="F475" s="108">
        <f>'PartLib Table'!O486</f>
        <v>0</v>
      </c>
      <c r="G475" s="60">
        <f>'PartLib Table'!P486</f>
        <v>0</v>
      </c>
      <c r="H475" s="60" t="str">
        <f>'PartLib Table'!Q486</f>
        <v/>
      </c>
    </row>
    <row r="476" spans="1:8">
      <c r="A476" s="60">
        <f>'PartLib Table'!C487</f>
        <v>0</v>
      </c>
      <c r="B476" s="60" t="str">
        <f>'PartLib Table'!K487</f>
        <v/>
      </c>
      <c r="C476" s="60">
        <f>'PartLib Table'!L487</f>
        <v>0</v>
      </c>
      <c r="D476" s="60">
        <f>'PartLib Table'!M487</f>
        <v>0</v>
      </c>
      <c r="E476" s="60">
        <f>'PartLib Table'!N487</f>
        <v>0</v>
      </c>
      <c r="F476" s="108">
        <f>'PartLib Table'!O487</f>
        <v>0</v>
      </c>
      <c r="G476" s="60">
        <f>'PartLib Table'!P487</f>
        <v>0</v>
      </c>
      <c r="H476" s="60" t="str">
        <f>'PartLib Table'!Q487</f>
        <v/>
      </c>
    </row>
    <row r="477" spans="1:8">
      <c r="A477" s="60">
        <f>'PartLib Table'!C488</f>
        <v>0</v>
      </c>
      <c r="B477" s="60" t="str">
        <f>'PartLib Table'!K488</f>
        <v/>
      </c>
      <c r="C477" s="60">
        <f>'PartLib Table'!L488</f>
        <v>0</v>
      </c>
      <c r="D477" s="60">
        <f>'PartLib Table'!M488</f>
        <v>0</v>
      </c>
      <c r="E477" s="60">
        <f>'PartLib Table'!N488</f>
        <v>0</v>
      </c>
      <c r="F477" s="108">
        <f>'PartLib Table'!O488</f>
        <v>0</v>
      </c>
      <c r="G477" s="60">
        <f>'PartLib Table'!P488</f>
        <v>0</v>
      </c>
      <c r="H477" s="60" t="str">
        <f>'PartLib Table'!Q488</f>
        <v/>
      </c>
    </row>
    <row r="478" spans="1:8">
      <c r="A478" s="60">
        <f>'PartLib Table'!C489</f>
        <v>0</v>
      </c>
      <c r="B478" s="60" t="str">
        <f>'PartLib Table'!K489</f>
        <v/>
      </c>
      <c r="C478" s="60">
        <f>'PartLib Table'!L489</f>
        <v>0</v>
      </c>
      <c r="D478" s="60">
        <f>'PartLib Table'!M489</f>
        <v>0</v>
      </c>
      <c r="E478" s="60">
        <f>'PartLib Table'!N489</f>
        <v>0</v>
      </c>
      <c r="F478" s="108">
        <f>'PartLib Table'!O489</f>
        <v>0</v>
      </c>
      <c r="G478" s="60">
        <f>'PartLib Table'!P489</f>
        <v>0</v>
      </c>
      <c r="H478" s="60" t="str">
        <f>'PartLib Table'!Q489</f>
        <v/>
      </c>
    </row>
    <row r="479" spans="1:8">
      <c r="A479" s="60">
        <f>'PartLib Table'!C490</f>
        <v>0</v>
      </c>
      <c r="B479" s="60" t="str">
        <f>'PartLib Table'!K490</f>
        <v/>
      </c>
      <c r="C479" s="60">
        <f>'PartLib Table'!L490</f>
        <v>0</v>
      </c>
      <c r="D479" s="60">
        <f>'PartLib Table'!M490</f>
        <v>0</v>
      </c>
      <c r="E479" s="60">
        <f>'PartLib Table'!N490</f>
        <v>0</v>
      </c>
      <c r="F479" s="108">
        <f>'PartLib Table'!O490</f>
        <v>0</v>
      </c>
      <c r="G479" s="60">
        <f>'PartLib Table'!P490</f>
        <v>0</v>
      </c>
      <c r="H479" s="60" t="str">
        <f>'PartLib Table'!Q490</f>
        <v/>
      </c>
    </row>
    <row r="480" spans="1:8">
      <c r="A480" s="60">
        <f>'PartLib Table'!C491</f>
        <v>0</v>
      </c>
      <c r="B480" s="60" t="str">
        <f>'PartLib Table'!K491</f>
        <v/>
      </c>
      <c r="C480" s="60">
        <f>'PartLib Table'!L491</f>
        <v>0</v>
      </c>
      <c r="D480" s="60">
        <f>'PartLib Table'!M491</f>
        <v>0</v>
      </c>
      <c r="E480" s="60">
        <f>'PartLib Table'!N491</f>
        <v>0</v>
      </c>
      <c r="F480" s="108">
        <f>'PartLib Table'!O491</f>
        <v>0</v>
      </c>
      <c r="G480" s="60">
        <f>'PartLib Table'!P491</f>
        <v>0</v>
      </c>
      <c r="H480" s="60" t="str">
        <f>'PartLib Table'!Q491</f>
        <v/>
      </c>
    </row>
    <row r="481" spans="1:8">
      <c r="A481" s="60">
        <f>'PartLib Table'!C492</f>
        <v>0</v>
      </c>
      <c r="B481" s="60" t="str">
        <f>'PartLib Table'!K492</f>
        <v/>
      </c>
      <c r="C481" s="60">
        <f>'PartLib Table'!L492</f>
        <v>0</v>
      </c>
      <c r="D481" s="60">
        <f>'PartLib Table'!M492</f>
        <v>0</v>
      </c>
      <c r="E481" s="60">
        <f>'PartLib Table'!N492</f>
        <v>0</v>
      </c>
      <c r="F481" s="108">
        <f>'PartLib Table'!O492</f>
        <v>0</v>
      </c>
      <c r="G481" s="60">
        <f>'PartLib Table'!P492</f>
        <v>0</v>
      </c>
      <c r="H481" s="60" t="str">
        <f>'PartLib Table'!Q492</f>
        <v/>
      </c>
    </row>
    <row r="482" spans="1:8">
      <c r="A482" s="60">
        <f>'PartLib Table'!C493</f>
        <v>0</v>
      </c>
      <c r="B482" s="60" t="str">
        <f>'PartLib Table'!K493</f>
        <v/>
      </c>
      <c r="C482" s="60">
        <f>'PartLib Table'!L493</f>
        <v>0</v>
      </c>
      <c r="D482" s="60">
        <f>'PartLib Table'!M493</f>
        <v>0</v>
      </c>
      <c r="E482" s="60">
        <f>'PartLib Table'!N493</f>
        <v>0</v>
      </c>
      <c r="F482" s="108">
        <f>'PartLib Table'!O493</f>
        <v>0</v>
      </c>
      <c r="G482" s="60">
        <f>'PartLib Table'!P493</f>
        <v>0</v>
      </c>
      <c r="H482" s="60" t="str">
        <f>'PartLib Table'!Q493</f>
        <v/>
      </c>
    </row>
    <row r="483" spans="1:8">
      <c r="A483" s="60">
        <f>'PartLib Table'!C494</f>
        <v>0</v>
      </c>
      <c r="B483" s="60" t="str">
        <f>'PartLib Table'!K494</f>
        <v/>
      </c>
      <c r="C483" s="60">
        <f>'PartLib Table'!L494</f>
        <v>0</v>
      </c>
      <c r="D483" s="60">
        <f>'PartLib Table'!M494</f>
        <v>0</v>
      </c>
      <c r="E483" s="60">
        <f>'PartLib Table'!N494</f>
        <v>0</v>
      </c>
      <c r="F483" s="108">
        <f>'PartLib Table'!O494</f>
        <v>0</v>
      </c>
      <c r="G483" s="60">
        <f>'PartLib Table'!P494</f>
        <v>0</v>
      </c>
      <c r="H483" s="60" t="str">
        <f>'PartLib Table'!Q494</f>
        <v/>
      </c>
    </row>
    <row r="484" spans="1:8">
      <c r="A484" s="60">
        <f>'PartLib Table'!C495</f>
        <v>0</v>
      </c>
      <c r="B484" s="60" t="str">
        <f>'PartLib Table'!K495</f>
        <v/>
      </c>
      <c r="C484" s="60">
        <f>'PartLib Table'!L495</f>
        <v>0</v>
      </c>
      <c r="D484" s="60">
        <f>'PartLib Table'!M495</f>
        <v>0</v>
      </c>
      <c r="E484" s="60">
        <f>'PartLib Table'!N495</f>
        <v>0</v>
      </c>
      <c r="F484" s="108">
        <f>'PartLib Table'!O495</f>
        <v>0</v>
      </c>
      <c r="G484" s="60">
        <f>'PartLib Table'!P495</f>
        <v>0</v>
      </c>
      <c r="H484" s="60" t="str">
        <f>'PartLib Table'!Q495</f>
        <v/>
      </c>
    </row>
    <row r="485" spans="1:8">
      <c r="A485" s="60">
        <f>'PartLib Table'!C496</f>
        <v>0</v>
      </c>
      <c r="B485" s="60" t="str">
        <f>'PartLib Table'!K496</f>
        <v/>
      </c>
      <c r="C485" s="60">
        <f>'PartLib Table'!L496</f>
        <v>0</v>
      </c>
      <c r="D485" s="60">
        <f>'PartLib Table'!M496</f>
        <v>0</v>
      </c>
      <c r="E485" s="60">
        <f>'PartLib Table'!N496</f>
        <v>0</v>
      </c>
      <c r="F485" s="108">
        <f>'PartLib Table'!O496</f>
        <v>0</v>
      </c>
      <c r="G485" s="60">
        <f>'PartLib Table'!P496</f>
        <v>0</v>
      </c>
      <c r="H485" s="60" t="str">
        <f>'PartLib Table'!Q496</f>
        <v/>
      </c>
    </row>
    <row r="486" spans="1:8">
      <c r="A486" s="60">
        <f>'PartLib Table'!C497</f>
        <v>0</v>
      </c>
      <c r="B486" s="60" t="str">
        <f>'PartLib Table'!K497</f>
        <v/>
      </c>
      <c r="C486" s="60">
        <f>'PartLib Table'!L497</f>
        <v>0</v>
      </c>
      <c r="D486" s="60">
        <f>'PartLib Table'!M497</f>
        <v>0</v>
      </c>
      <c r="E486" s="60">
        <f>'PartLib Table'!N497</f>
        <v>0</v>
      </c>
      <c r="F486" s="108">
        <f>'PartLib Table'!O497</f>
        <v>0</v>
      </c>
      <c r="G486" s="60">
        <f>'PartLib Table'!P497</f>
        <v>0</v>
      </c>
      <c r="H486" s="60" t="str">
        <f>'PartLib Table'!Q497</f>
        <v/>
      </c>
    </row>
    <row r="487" spans="1:8">
      <c r="A487" s="60">
        <f>'PartLib Table'!C498</f>
        <v>0</v>
      </c>
      <c r="B487" s="60" t="str">
        <f>'PartLib Table'!K498</f>
        <v/>
      </c>
      <c r="C487" s="60">
        <f>'PartLib Table'!L498</f>
        <v>0</v>
      </c>
      <c r="D487" s="60">
        <f>'PartLib Table'!M498</f>
        <v>0</v>
      </c>
      <c r="E487" s="60">
        <f>'PartLib Table'!N498</f>
        <v>0</v>
      </c>
      <c r="F487" s="108">
        <f>'PartLib Table'!O498</f>
        <v>0</v>
      </c>
      <c r="G487" s="60">
        <f>'PartLib Table'!P498</f>
        <v>0</v>
      </c>
      <c r="H487" s="60" t="str">
        <f>'PartLib Table'!Q498</f>
        <v/>
      </c>
    </row>
    <row r="488" spans="1:8">
      <c r="A488" s="60">
        <f>'PartLib Table'!C499</f>
        <v>0</v>
      </c>
      <c r="B488" s="60" t="str">
        <f>'PartLib Table'!K499</f>
        <v/>
      </c>
      <c r="C488" s="60">
        <f>'PartLib Table'!L499</f>
        <v>0</v>
      </c>
      <c r="D488" s="60">
        <f>'PartLib Table'!M499</f>
        <v>0</v>
      </c>
      <c r="E488" s="60">
        <f>'PartLib Table'!N499</f>
        <v>0</v>
      </c>
      <c r="F488" s="108">
        <f>'PartLib Table'!O499</f>
        <v>0</v>
      </c>
      <c r="G488" s="60">
        <f>'PartLib Table'!P499</f>
        <v>0</v>
      </c>
      <c r="H488" s="60" t="str">
        <f>'PartLib Table'!Q499</f>
        <v/>
      </c>
    </row>
    <row r="489" spans="1:8">
      <c r="A489" s="60">
        <f>'PartLib Table'!C500</f>
        <v>0</v>
      </c>
      <c r="B489" s="60" t="str">
        <f>'PartLib Table'!K500</f>
        <v/>
      </c>
      <c r="C489" s="60">
        <f>'PartLib Table'!L500</f>
        <v>0</v>
      </c>
      <c r="D489" s="60">
        <f>'PartLib Table'!M500</f>
        <v>0</v>
      </c>
      <c r="E489" s="60">
        <f>'PartLib Table'!N500</f>
        <v>0</v>
      </c>
      <c r="F489" s="108">
        <f>'PartLib Table'!O500</f>
        <v>0</v>
      </c>
      <c r="G489" s="60">
        <f>'PartLib Table'!P500</f>
        <v>0</v>
      </c>
      <c r="H489" s="60" t="str">
        <f>'PartLib Table'!Q500</f>
        <v/>
      </c>
    </row>
    <row r="490" spans="1:8">
      <c r="A490" s="60">
        <f>'PartLib Table'!C501</f>
        <v>0</v>
      </c>
      <c r="B490" s="60" t="str">
        <f>'PartLib Table'!K501</f>
        <v/>
      </c>
      <c r="C490" s="60">
        <f>'PartLib Table'!L501</f>
        <v>0</v>
      </c>
      <c r="D490" s="60">
        <f>'PartLib Table'!M501</f>
        <v>0</v>
      </c>
      <c r="E490" s="60">
        <f>'PartLib Table'!N501</f>
        <v>0</v>
      </c>
      <c r="F490" s="108">
        <f>'PartLib Table'!O501</f>
        <v>0</v>
      </c>
      <c r="G490" s="60">
        <f>'PartLib Table'!P501</f>
        <v>0</v>
      </c>
      <c r="H490" s="60">
        <f>'PartLib Table'!Q501</f>
        <v>0</v>
      </c>
    </row>
    <row r="491" spans="1:8">
      <c r="A491" s="60">
        <f>'PartLib Table'!C502</f>
        <v>0</v>
      </c>
      <c r="B491" s="60" t="str">
        <f>'PartLib Table'!K502</f>
        <v/>
      </c>
      <c r="C491" s="60">
        <f>'PartLib Table'!L502</f>
        <v>0</v>
      </c>
      <c r="D491" s="60">
        <f>'PartLib Table'!M502</f>
        <v>0</v>
      </c>
      <c r="E491" s="60">
        <f>'PartLib Table'!N502</f>
        <v>0</v>
      </c>
      <c r="F491" s="108">
        <f>'PartLib Table'!O502</f>
        <v>0</v>
      </c>
      <c r="G491" s="60">
        <f>'PartLib Table'!P502</f>
        <v>0</v>
      </c>
      <c r="H491" s="60">
        <f>'PartLib Table'!Q502</f>
        <v>0</v>
      </c>
    </row>
    <row r="492" spans="1:8">
      <c r="A492" s="60">
        <f>'PartLib Table'!C503</f>
        <v>0</v>
      </c>
      <c r="B492" s="60" t="str">
        <f>'PartLib Table'!K503</f>
        <v/>
      </c>
      <c r="C492" s="60">
        <f>'PartLib Table'!L503</f>
        <v>0</v>
      </c>
      <c r="D492" s="60">
        <f>'PartLib Table'!M503</f>
        <v>0</v>
      </c>
      <c r="E492" s="60">
        <f>'PartLib Table'!N503</f>
        <v>0</v>
      </c>
      <c r="F492" s="108">
        <f>'PartLib Table'!O503</f>
        <v>0</v>
      </c>
      <c r="G492" s="60">
        <f>'PartLib Table'!P503</f>
        <v>0</v>
      </c>
      <c r="H492" s="60">
        <f>'PartLib Table'!Q503</f>
        <v>0</v>
      </c>
    </row>
    <row r="493" spans="1:8">
      <c r="A493" s="60">
        <f>'PartLib Table'!C504</f>
        <v>0</v>
      </c>
      <c r="B493" s="60" t="str">
        <f>'PartLib Table'!K504</f>
        <v/>
      </c>
      <c r="C493" s="60">
        <f>'PartLib Table'!L504</f>
        <v>0</v>
      </c>
      <c r="D493" s="60">
        <f>'PartLib Table'!M504</f>
        <v>0</v>
      </c>
      <c r="E493" s="60">
        <f>'PartLib Table'!N504</f>
        <v>0</v>
      </c>
      <c r="F493" s="108">
        <f>'PartLib Table'!O504</f>
        <v>0</v>
      </c>
      <c r="G493" s="60">
        <f>'PartLib Table'!P504</f>
        <v>0</v>
      </c>
      <c r="H493" s="60">
        <f>'PartLib Table'!Q504</f>
        <v>0</v>
      </c>
    </row>
    <row r="494" spans="1:8">
      <c r="A494" s="60">
        <f>'PartLib Table'!C505</f>
        <v>0</v>
      </c>
      <c r="B494" s="60" t="str">
        <f>'PartLib Table'!K505</f>
        <v/>
      </c>
      <c r="C494" s="60">
        <f>'PartLib Table'!L505</f>
        <v>0</v>
      </c>
      <c r="D494" s="60">
        <f>'PartLib Table'!M505</f>
        <v>0</v>
      </c>
      <c r="E494" s="60">
        <f>'PartLib Table'!N505</f>
        <v>0</v>
      </c>
      <c r="F494" s="108">
        <f>'PartLib Table'!O505</f>
        <v>0</v>
      </c>
      <c r="G494" s="60">
        <f>'PartLib Table'!P505</f>
        <v>0</v>
      </c>
      <c r="H494" s="60">
        <f>'PartLib Table'!Q505</f>
        <v>0</v>
      </c>
    </row>
    <row r="495" spans="1:8">
      <c r="A495" s="60">
        <f>'PartLib Table'!C506</f>
        <v>0</v>
      </c>
      <c r="B495" s="60" t="str">
        <f>'PartLib Table'!K506</f>
        <v/>
      </c>
      <c r="C495" s="60">
        <f>'PartLib Table'!L506</f>
        <v>0</v>
      </c>
      <c r="D495" s="60">
        <f>'PartLib Table'!M506</f>
        <v>0</v>
      </c>
      <c r="E495" s="60">
        <f>'PartLib Table'!N506</f>
        <v>0</v>
      </c>
      <c r="F495" s="108">
        <f>'PartLib Table'!O506</f>
        <v>0</v>
      </c>
      <c r="G495" s="60">
        <f>'PartLib Table'!P506</f>
        <v>0</v>
      </c>
      <c r="H495" s="60">
        <f>'PartLib Table'!Q506</f>
        <v>0</v>
      </c>
    </row>
    <row r="496" spans="1:8">
      <c r="A496" s="60">
        <f>'PartLib Table'!C507</f>
        <v>0</v>
      </c>
      <c r="B496" s="60" t="str">
        <f>'PartLib Table'!K507</f>
        <v/>
      </c>
      <c r="C496" s="60">
        <f>'PartLib Table'!L507</f>
        <v>0</v>
      </c>
      <c r="D496" s="60">
        <f>'PartLib Table'!M507</f>
        <v>0</v>
      </c>
      <c r="E496" s="60">
        <f>'PartLib Table'!N507</f>
        <v>0</v>
      </c>
      <c r="F496" s="108">
        <f>'PartLib Table'!O507</f>
        <v>0</v>
      </c>
      <c r="G496" s="60">
        <f>'PartLib Table'!P507</f>
        <v>0</v>
      </c>
      <c r="H496" s="60">
        <f>'PartLib Table'!Q507</f>
        <v>0</v>
      </c>
    </row>
    <row r="497" spans="1:8">
      <c r="A497" s="60">
        <f>'PartLib Table'!C508</f>
        <v>0</v>
      </c>
      <c r="B497" s="60" t="str">
        <f>'PartLib Table'!K508</f>
        <v/>
      </c>
      <c r="C497" s="60">
        <f>'PartLib Table'!L508</f>
        <v>0</v>
      </c>
      <c r="D497" s="60">
        <f>'PartLib Table'!M508</f>
        <v>0</v>
      </c>
      <c r="E497" s="60">
        <f>'PartLib Table'!N508</f>
        <v>0</v>
      </c>
      <c r="F497" s="108">
        <f>'PartLib Table'!O508</f>
        <v>0</v>
      </c>
      <c r="G497" s="60">
        <f>'PartLib Table'!P508</f>
        <v>0</v>
      </c>
      <c r="H497" s="60">
        <f>'PartLib Table'!Q508</f>
        <v>0</v>
      </c>
    </row>
    <row r="498" spans="1:8">
      <c r="A498" s="60">
        <f>'PartLib Table'!C509</f>
        <v>0</v>
      </c>
      <c r="B498" s="60" t="str">
        <f>'PartLib Table'!K509</f>
        <v/>
      </c>
      <c r="C498" s="60">
        <f>'PartLib Table'!L509</f>
        <v>0</v>
      </c>
      <c r="D498" s="60">
        <f>'PartLib Table'!M509</f>
        <v>0</v>
      </c>
      <c r="E498" s="60">
        <f>'PartLib Table'!N509</f>
        <v>0</v>
      </c>
      <c r="F498" s="108">
        <f>'PartLib Table'!O509</f>
        <v>0</v>
      </c>
      <c r="G498" s="60">
        <f>'PartLib Table'!P509</f>
        <v>0</v>
      </c>
      <c r="H498" s="60">
        <f>'PartLib Table'!Q509</f>
        <v>0</v>
      </c>
    </row>
  </sheetData>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4"/>
  <sheetViews>
    <sheetView workbookViewId="0">
      <selection activeCell="F36" sqref="F36"/>
    </sheetView>
  </sheetViews>
  <sheetFormatPr defaultRowHeight="15"/>
  <cols>
    <col min="1" max="1" width="28.5703125" style="3" customWidth="1"/>
    <col min="2" max="2" width="7.5703125" bestFit="1" customWidth="1"/>
    <col min="3" max="3" width="22" bestFit="1" customWidth="1"/>
    <col min="4" max="4" width="8.28515625" bestFit="1" customWidth="1"/>
    <col min="5" max="5" width="7.5703125" bestFit="1" customWidth="1"/>
    <col min="6" max="6" width="22" bestFit="1" customWidth="1"/>
  </cols>
  <sheetData>
    <row r="1" spans="1:6" ht="24" customHeight="1">
      <c r="A1" s="339" t="s">
        <v>340</v>
      </c>
      <c r="B1" s="340"/>
      <c r="C1" s="340"/>
      <c r="D1" s="340"/>
      <c r="E1" s="340"/>
      <c r="F1" s="340"/>
    </row>
    <row r="2" spans="1:6">
      <c r="A2" s="322" t="s">
        <v>351</v>
      </c>
      <c r="B2" s="322"/>
      <c r="C2" s="322"/>
      <c r="D2" s="322" t="s">
        <v>352</v>
      </c>
      <c r="E2" s="322"/>
      <c r="F2" s="322"/>
    </row>
    <row r="3" spans="1:6">
      <c r="A3" s="329" t="s">
        <v>338</v>
      </c>
      <c r="B3" s="329"/>
      <c r="C3" s="329"/>
      <c r="D3" s="329" t="s">
        <v>338</v>
      </c>
      <c r="E3" s="329"/>
      <c r="F3" s="329"/>
    </row>
    <row r="4" spans="1:6" ht="45">
      <c r="A4" s="95" t="s">
        <v>326</v>
      </c>
      <c r="B4" s="96" t="s">
        <v>328</v>
      </c>
      <c r="C4" s="96" t="s">
        <v>334</v>
      </c>
      <c r="D4" s="95" t="s">
        <v>326</v>
      </c>
      <c r="E4" s="96" t="s">
        <v>328</v>
      </c>
      <c r="F4" s="96" t="s">
        <v>353</v>
      </c>
    </row>
    <row r="5" spans="1:6">
      <c r="A5" s="97" t="s">
        <v>327</v>
      </c>
      <c r="B5" s="2" t="s">
        <v>329</v>
      </c>
      <c r="C5" s="2" t="s">
        <v>94</v>
      </c>
      <c r="D5" s="97" t="s">
        <v>354</v>
      </c>
      <c r="E5" s="2" t="s">
        <v>355</v>
      </c>
      <c r="F5" s="106"/>
    </row>
    <row r="6" spans="1:6">
      <c r="A6" s="97" t="s">
        <v>327</v>
      </c>
      <c r="B6" s="2" t="s">
        <v>330</v>
      </c>
      <c r="C6" s="2" t="s">
        <v>95</v>
      </c>
      <c r="D6" s="97" t="s">
        <v>356</v>
      </c>
      <c r="E6" s="2" t="s">
        <v>357</v>
      </c>
      <c r="F6" s="106"/>
    </row>
    <row r="7" spans="1:6">
      <c r="A7" s="97" t="s">
        <v>327</v>
      </c>
      <c r="B7" s="2" t="s">
        <v>343</v>
      </c>
      <c r="C7" s="2" t="s">
        <v>95</v>
      </c>
      <c r="D7" s="97" t="s">
        <v>358</v>
      </c>
      <c r="E7" s="2" t="s">
        <v>359</v>
      </c>
      <c r="F7" s="106"/>
    </row>
    <row r="8" spans="1:6">
      <c r="A8" s="97" t="s">
        <v>327</v>
      </c>
      <c r="B8" s="2" t="s">
        <v>331</v>
      </c>
      <c r="C8" s="2" t="s">
        <v>96</v>
      </c>
      <c r="D8" s="97" t="s">
        <v>366</v>
      </c>
      <c r="E8" s="2" t="s">
        <v>320</v>
      </c>
      <c r="F8" s="106"/>
    </row>
    <row r="9" spans="1:6">
      <c r="A9" s="97" t="s">
        <v>327</v>
      </c>
      <c r="B9" s="2" t="s">
        <v>332</v>
      </c>
      <c r="C9" s="2"/>
      <c r="D9" s="97" t="s">
        <v>367</v>
      </c>
      <c r="E9" s="2" t="s">
        <v>321</v>
      </c>
      <c r="F9" s="106"/>
    </row>
    <row r="10" spans="1:6">
      <c r="A10" s="97" t="s">
        <v>327</v>
      </c>
      <c r="B10" s="2" t="s">
        <v>333</v>
      </c>
      <c r="C10" s="2"/>
      <c r="D10" s="107"/>
      <c r="E10" s="106"/>
      <c r="F10" s="106"/>
    </row>
    <row r="11" spans="1:6">
      <c r="A11" s="97" t="s">
        <v>327</v>
      </c>
      <c r="B11" s="2" t="s">
        <v>321</v>
      </c>
      <c r="C11" s="2" t="s">
        <v>94</v>
      </c>
      <c r="D11" s="107"/>
      <c r="E11" s="106"/>
      <c r="F11" s="106"/>
    </row>
    <row r="12" spans="1:6">
      <c r="A12" s="97" t="s">
        <v>327</v>
      </c>
      <c r="B12" s="2" t="s">
        <v>320</v>
      </c>
      <c r="C12" s="2" t="s">
        <v>94</v>
      </c>
      <c r="D12" s="107"/>
      <c r="E12" s="106"/>
      <c r="F12" s="106"/>
    </row>
    <row r="13" spans="1:6">
      <c r="A13" s="330" t="s">
        <v>335</v>
      </c>
      <c r="B13" s="331"/>
      <c r="C13" s="332"/>
      <c r="D13" s="330" t="s">
        <v>335</v>
      </c>
      <c r="E13" s="331"/>
      <c r="F13" s="332"/>
    </row>
    <row r="14" spans="1:6">
      <c r="A14" s="326" t="s">
        <v>336</v>
      </c>
      <c r="B14" s="327"/>
      <c r="C14" s="328"/>
      <c r="D14" s="326" t="s">
        <v>361</v>
      </c>
      <c r="E14" s="327"/>
      <c r="F14" s="328"/>
    </row>
    <row r="15" spans="1:6">
      <c r="A15" s="326" t="s">
        <v>337</v>
      </c>
      <c r="B15" s="327"/>
      <c r="C15" s="328"/>
      <c r="D15" s="326" t="s">
        <v>362</v>
      </c>
      <c r="E15" s="327"/>
      <c r="F15" s="328"/>
    </row>
    <row r="16" spans="1:6">
      <c r="A16" s="329" t="s">
        <v>369</v>
      </c>
      <c r="B16" s="329"/>
      <c r="C16" s="329"/>
      <c r="D16" s="330" t="s">
        <v>368</v>
      </c>
      <c r="E16" s="331"/>
      <c r="F16" s="332"/>
    </row>
    <row r="17" spans="1:6">
      <c r="A17" s="326" t="s">
        <v>341</v>
      </c>
      <c r="B17" s="327"/>
      <c r="C17" s="328"/>
      <c r="D17" s="326" t="s">
        <v>360</v>
      </c>
      <c r="E17" s="327"/>
      <c r="F17" s="328"/>
    </row>
    <row r="18" spans="1:6">
      <c r="A18" s="326" t="s">
        <v>342</v>
      </c>
      <c r="B18" s="327"/>
      <c r="C18" s="328"/>
      <c r="D18" s="326" t="s">
        <v>365</v>
      </c>
      <c r="E18" s="327"/>
      <c r="F18" s="328"/>
    </row>
    <row r="19" spans="1:6">
      <c r="A19" s="329" t="s">
        <v>370</v>
      </c>
      <c r="B19" s="329"/>
      <c r="C19" s="329"/>
      <c r="D19" s="342"/>
      <c r="E19" s="343"/>
      <c r="F19" s="344"/>
    </row>
    <row r="20" spans="1:6">
      <c r="A20" s="326" t="s">
        <v>344</v>
      </c>
      <c r="B20" s="327"/>
      <c r="C20" s="328"/>
      <c r="D20" s="336"/>
      <c r="E20" s="337"/>
      <c r="F20" s="338"/>
    </row>
    <row r="21" spans="1:6" ht="16.5" customHeight="1">
      <c r="A21" s="326" t="s">
        <v>345</v>
      </c>
      <c r="B21" s="327"/>
      <c r="C21" s="328"/>
      <c r="D21" s="336"/>
      <c r="E21" s="337"/>
      <c r="F21" s="338"/>
    </row>
    <row r="22" spans="1:6">
      <c r="A22" s="330" t="s">
        <v>335</v>
      </c>
      <c r="B22" s="331"/>
      <c r="C22" s="332"/>
      <c r="D22" s="330" t="s">
        <v>335</v>
      </c>
      <c r="E22" s="331"/>
      <c r="F22" s="332"/>
    </row>
    <row r="23" spans="1:6" ht="15" customHeight="1">
      <c r="A23" s="326" t="s">
        <v>336</v>
      </c>
      <c r="B23" s="327"/>
      <c r="C23" s="328"/>
      <c r="D23" s="326" t="s">
        <v>363</v>
      </c>
      <c r="E23" s="327"/>
      <c r="F23" s="328"/>
    </row>
    <row r="24" spans="1:6" ht="15" customHeight="1">
      <c r="A24" s="326" t="s">
        <v>337</v>
      </c>
      <c r="B24" s="327"/>
      <c r="C24" s="328"/>
      <c r="D24" s="326" t="s">
        <v>364</v>
      </c>
      <c r="E24" s="327"/>
      <c r="F24" s="328"/>
    </row>
    <row r="25" spans="1:6" ht="15" customHeight="1">
      <c r="A25" s="329" t="s">
        <v>339</v>
      </c>
      <c r="B25" s="329"/>
      <c r="C25" s="329"/>
      <c r="D25" s="341" t="s">
        <v>339</v>
      </c>
      <c r="E25" s="341"/>
      <c r="F25" s="341"/>
    </row>
    <row r="26" spans="1:6">
      <c r="A26" s="326" t="s">
        <v>341</v>
      </c>
      <c r="B26" s="327"/>
      <c r="C26" s="328"/>
      <c r="D26" s="336" t="s">
        <v>341</v>
      </c>
      <c r="E26" s="337"/>
      <c r="F26" s="338"/>
    </row>
    <row r="27" spans="1:6">
      <c r="A27" s="326" t="s">
        <v>342</v>
      </c>
      <c r="B27" s="327"/>
      <c r="C27" s="328"/>
      <c r="D27" s="336" t="s">
        <v>342</v>
      </c>
      <c r="E27" s="337"/>
      <c r="F27" s="338"/>
    </row>
    <row r="28" spans="1:6">
      <c r="A28" s="333"/>
      <c r="B28" s="334"/>
      <c r="C28" s="335"/>
    </row>
    <row r="29" spans="1:6" ht="15" customHeight="1">
      <c r="A29" s="323" t="s">
        <v>350</v>
      </c>
      <c r="B29" s="324"/>
      <c r="C29" s="325"/>
    </row>
    <row r="30" spans="1:6" ht="15" customHeight="1">
      <c r="A30" s="103" t="s">
        <v>346</v>
      </c>
      <c r="B30" s="104"/>
      <c r="C30" s="105"/>
    </row>
    <row r="31" spans="1:6">
      <c r="A31" s="330" t="s">
        <v>349</v>
      </c>
      <c r="B31" s="331"/>
      <c r="C31" s="332"/>
    </row>
    <row r="32" spans="1:6">
      <c r="A32" s="330" t="s">
        <v>335</v>
      </c>
      <c r="B32" s="331"/>
      <c r="C32" s="332"/>
    </row>
    <row r="33" spans="1:3" ht="15" customHeight="1">
      <c r="A33" s="100" t="s">
        <v>347</v>
      </c>
      <c r="B33" s="101"/>
      <c r="C33" s="102"/>
    </row>
    <row r="34" spans="1:3">
      <c r="A34" s="100" t="s">
        <v>348</v>
      </c>
      <c r="B34" s="101"/>
      <c r="C34" s="102"/>
    </row>
  </sheetData>
  <mergeCells count="39">
    <mergeCell ref="D26:F26"/>
    <mergeCell ref="D27:F27"/>
    <mergeCell ref="A1:F1"/>
    <mergeCell ref="A31:C31"/>
    <mergeCell ref="A32:C32"/>
    <mergeCell ref="D21:F21"/>
    <mergeCell ref="D22:F22"/>
    <mergeCell ref="D23:F23"/>
    <mergeCell ref="D24:F24"/>
    <mergeCell ref="D25:F25"/>
    <mergeCell ref="D16:F16"/>
    <mergeCell ref="D17:F17"/>
    <mergeCell ref="D18:F18"/>
    <mergeCell ref="D19:F19"/>
    <mergeCell ref="D20:F20"/>
    <mergeCell ref="D2:F2"/>
    <mergeCell ref="D3:F3"/>
    <mergeCell ref="D13:F13"/>
    <mergeCell ref="D14:F14"/>
    <mergeCell ref="D15:F15"/>
    <mergeCell ref="A28:C28"/>
    <mergeCell ref="A22:C22"/>
    <mergeCell ref="A23:C23"/>
    <mergeCell ref="A24:C24"/>
    <mergeCell ref="A25:C25"/>
    <mergeCell ref="A26:C26"/>
    <mergeCell ref="A27:C27"/>
    <mergeCell ref="A19:C19"/>
    <mergeCell ref="A20:C20"/>
    <mergeCell ref="A21:C21"/>
    <mergeCell ref="A3:C3"/>
    <mergeCell ref="A13:C13"/>
    <mergeCell ref="A2:C2"/>
    <mergeCell ref="A29:C29"/>
    <mergeCell ref="A14:C14"/>
    <mergeCell ref="A15:C15"/>
    <mergeCell ref="A16:C16"/>
    <mergeCell ref="A17:C17"/>
    <mergeCell ref="A18:C18"/>
  </mergeCells>
  <pageMargins left="0.7" right="0.7" top="0.75" bottom="0.75" header="0.3" footer="0.3"/>
  <pageSetup orientation="portrait" horizontalDpi="200" verticalDpi="2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4615-0E11-4970-B30C-EE1790DE1B72}">
  <sheetPr codeName="Sheet23"/>
  <dimension ref="A1:D69"/>
  <sheetViews>
    <sheetView workbookViewId="0">
      <selection activeCell="D16" sqref="D16"/>
    </sheetView>
  </sheetViews>
  <sheetFormatPr defaultColWidth="9.140625" defaultRowHeight="19.5"/>
  <cols>
    <col min="1" max="1" width="16.28515625" style="177" customWidth="1"/>
    <col min="2" max="2" width="10" style="175" customWidth="1"/>
    <col min="3" max="3" width="9.140625" style="176"/>
    <col min="4" max="4" width="12.7109375" style="175" customWidth="1"/>
    <col min="5" max="16384" width="9.140625" style="175"/>
  </cols>
  <sheetData>
    <row r="1" spans="1:4" ht="30">
      <c r="A1" s="187" t="s">
        <v>565</v>
      </c>
      <c r="B1" s="186" t="s">
        <v>564</v>
      </c>
      <c r="C1" s="185" t="s">
        <v>563</v>
      </c>
      <c r="D1" s="184" t="s">
        <v>562</v>
      </c>
    </row>
    <row r="2" spans="1:4">
      <c r="A2" s="183" t="s">
        <v>561</v>
      </c>
      <c r="B2" s="181">
        <v>-7320</v>
      </c>
      <c r="C2" s="182" t="s">
        <v>560</v>
      </c>
      <c r="D2" s="181" t="s">
        <v>559</v>
      </c>
    </row>
    <row r="3" spans="1:4">
      <c r="A3" s="183" t="s">
        <v>558</v>
      </c>
      <c r="B3" s="181">
        <v>-7314</v>
      </c>
      <c r="C3" s="182" t="s">
        <v>557</v>
      </c>
      <c r="D3" s="181" t="s">
        <v>131</v>
      </c>
    </row>
    <row r="4" spans="1:4">
      <c r="A4" s="183" t="s">
        <v>556</v>
      </c>
      <c r="B4" s="181">
        <v>-7326</v>
      </c>
      <c r="C4" s="182" t="s">
        <v>555</v>
      </c>
      <c r="D4" s="181" t="s">
        <v>554</v>
      </c>
    </row>
    <row r="5" spans="1:4">
      <c r="A5" s="183" t="s">
        <v>553</v>
      </c>
      <c r="B5" s="181">
        <v>-7318</v>
      </c>
      <c r="C5" s="182" t="s">
        <v>552</v>
      </c>
      <c r="D5" s="181" t="s">
        <v>551</v>
      </c>
    </row>
    <row r="6" spans="1:4">
      <c r="A6" s="183" t="s">
        <v>550</v>
      </c>
      <c r="B6" s="181">
        <v>-7319</v>
      </c>
      <c r="C6" s="182" t="s">
        <v>549</v>
      </c>
      <c r="D6" s="181" t="s">
        <v>548</v>
      </c>
    </row>
    <row r="7" spans="1:4">
      <c r="A7" s="183" t="s">
        <v>547</v>
      </c>
      <c r="B7" s="181">
        <v>-7324</v>
      </c>
      <c r="C7" s="182" t="s">
        <v>546</v>
      </c>
      <c r="D7" s="181" t="s">
        <v>545</v>
      </c>
    </row>
    <row r="8" spans="1:4">
      <c r="A8" s="183" t="s">
        <v>544</v>
      </c>
      <c r="B8" s="181">
        <v>-7307</v>
      </c>
      <c r="C8" s="182" t="s">
        <v>543</v>
      </c>
      <c r="D8" s="181" t="s">
        <v>542</v>
      </c>
    </row>
    <row r="9" spans="1:4">
      <c r="A9" s="183" t="s">
        <v>541</v>
      </c>
      <c r="B9" s="181">
        <v>-7306</v>
      </c>
      <c r="C9" s="182" t="s">
        <v>540</v>
      </c>
      <c r="D9" s="181" t="s">
        <v>267</v>
      </c>
    </row>
    <row r="10" spans="1:4">
      <c r="A10" s="183" t="s">
        <v>539</v>
      </c>
      <c r="B10" s="181">
        <v>-7321</v>
      </c>
      <c r="C10" s="182" t="s">
        <v>538</v>
      </c>
      <c r="D10" s="181" t="s">
        <v>537</v>
      </c>
    </row>
    <row r="11" spans="1:4">
      <c r="A11" s="183" t="s">
        <v>536</v>
      </c>
      <c r="B11" s="181">
        <v>-7313</v>
      </c>
      <c r="C11" s="182" t="s">
        <v>535</v>
      </c>
      <c r="D11" s="181" t="s">
        <v>534</v>
      </c>
    </row>
    <row r="12" spans="1:4">
      <c r="A12" s="183" t="s">
        <v>533</v>
      </c>
      <c r="B12" s="181">
        <v>-7311</v>
      </c>
      <c r="C12" s="182" t="s">
        <v>532</v>
      </c>
      <c r="D12" s="181" t="s">
        <v>531</v>
      </c>
    </row>
    <row r="13" spans="1:4">
      <c r="A13" s="183" t="s">
        <v>530</v>
      </c>
      <c r="B13" s="181">
        <v>-7317</v>
      </c>
      <c r="C13" s="182" t="s">
        <v>529</v>
      </c>
      <c r="D13" s="181" t="s">
        <v>528</v>
      </c>
    </row>
    <row r="14" spans="1:4">
      <c r="A14" s="183" t="s">
        <v>527</v>
      </c>
      <c r="B14" s="181">
        <v>-7327</v>
      </c>
      <c r="C14" s="182" t="s">
        <v>526</v>
      </c>
      <c r="D14" s="181" t="s">
        <v>525</v>
      </c>
    </row>
    <row r="15" spans="1:4">
      <c r="A15" s="183" t="s">
        <v>524</v>
      </c>
      <c r="B15" s="181">
        <v>-7323</v>
      </c>
      <c r="C15" s="182" t="s">
        <v>523</v>
      </c>
      <c r="D15" s="181" t="s">
        <v>522</v>
      </c>
    </row>
    <row r="16" spans="1:4">
      <c r="A16" s="183" t="s">
        <v>521</v>
      </c>
      <c r="B16" s="181">
        <v>-8146</v>
      </c>
      <c r="C16" s="182" t="s">
        <v>520</v>
      </c>
      <c r="D16" s="181" t="s">
        <v>520</v>
      </c>
    </row>
    <row r="17" spans="1:4">
      <c r="A17" s="183" t="s">
        <v>519</v>
      </c>
      <c r="B17" s="181">
        <v>-8160</v>
      </c>
      <c r="C17" s="182" t="s">
        <v>403</v>
      </c>
      <c r="D17" s="181" t="s">
        <v>403</v>
      </c>
    </row>
    <row r="18" spans="1:4">
      <c r="A18" s="183" t="s">
        <v>518</v>
      </c>
      <c r="B18" s="181">
        <v>-8150</v>
      </c>
      <c r="C18" s="182" t="s">
        <v>517</v>
      </c>
      <c r="D18" s="181" t="s">
        <v>517</v>
      </c>
    </row>
    <row r="19" spans="1:4">
      <c r="A19" s="183" t="s">
        <v>516</v>
      </c>
      <c r="B19" s="181">
        <v>-8152</v>
      </c>
      <c r="C19" s="182" t="s">
        <v>515</v>
      </c>
      <c r="D19" s="181" t="s">
        <v>515</v>
      </c>
    </row>
    <row r="20" spans="1:4">
      <c r="A20" s="183" t="s">
        <v>514</v>
      </c>
      <c r="B20" s="181">
        <v>-8151</v>
      </c>
      <c r="C20" s="182" t="s">
        <v>513</v>
      </c>
      <c r="D20" s="181" t="s">
        <v>513</v>
      </c>
    </row>
    <row r="21" spans="1:4">
      <c r="A21" s="183" t="s">
        <v>512</v>
      </c>
      <c r="B21" s="181">
        <v>-8149</v>
      </c>
      <c r="C21" s="182" t="s">
        <v>511</v>
      </c>
      <c r="D21" s="181" t="s">
        <v>511</v>
      </c>
    </row>
    <row r="22" spans="1:4">
      <c r="A22" s="183" t="s">
        <v>510</v>
      </c>
      <c r="B22" s="181">
        <v>-8144</v>
      </c>
      <c r="C22" s="182">
        <v>0</v>
      </c>
      <c r="D22" s="181">
        <v>0</v>
      </c>
    </row>
    <row r="23" spans="1:4">
      <c r="A23" s="183" t="s">
        <v>509</v>
      </c>
      <c r="B23" s="181">
        <v>-8143</v>
      </c>
      <c r="C23" s="182">
        <v>1</v>
      </c>
      <c r="D23" s="181">
        <v>1</v>
      </c>
    </row>
    <row r="24" spans="1:4">
      <c r="A24" s="183" t="s">
        <v>508</v>
      </c>
      <c r="B24" s="181">
        <v>-8142</v>
      </c>
      <c r="C24" s="182">
        <v>2</v>
      </c>
      <c r="D24" s="181">
        <v>2</v>
      </c>
    </row>
    <row r="25" spans="1:4">
      <c r="A25" s="183" t="s">
        <v>507</v>
      </c>
      <c r="B25" s="181">
        <v>-8141</v>
      </c>
      <c r="C25" s="182">
        <v>3</v>
      </c>
      <c r="D25" s="181">
        <v>3</v>
      </c>
    </row>
    <row r="26" spans="1:4">
      <c r="A26" s="183" t="s">
        <v>506</v>
      </c>
      <c r="B26" s="181">
        <v>-8140</v>
      </c>
      <c r="C26" s="182">
        <v>4</v>
      </c>
      <c r="D26" s="181">
        <v>4</v>
      </c>
    </row>
    <row r="27" spans="1:4">
      <c r="A27" s="183" t="s">
        <v>505</v>
      </c>
      <c r="B27" s="181">
        <v>-8139</v>
      </c>
      <c r="C27" s="182">
        <v>5</v>
      </c>
      <c r="D27" s="181">
        <v>5</v>
      </c>
    </row>
    <row r="28" spans="1:4">
      <c r="A28" s="183" t="s">
        <v>504</v>
      </c>
      <c r="B28" s="181">
        <v>-8138</v>
      </c>
      <c r="C28" s="182">
        <v>6</v>
      </c>
      <c r="D28" s="181">
        <v>6</v>
      </c>
    </row>
    <row r="29" spans="1:4">
      <c r="A29" s="183" t="s">
        <v>503</v>
      </c>
      <c r="B29" s="181">
        <v>-8137</v>
      </c>
      <c r="C29" s="182">
        <v>7</v>
      </c>
      <c r="D29" s="181">
        <v>7</v>
      </c>
    </row>
    <row r="30" spans="1:4">
      <c r="A30" s="183" t="s">
        <v>502</v>
      </c>
      <c r="B30" s="181">
        <v>-8136</v>
      </c>
      <c r="C30" s="182">
        <v>8</v>
      </c>
      <c r="D30" s="181">
        <v>8</v>
      </c>
    </row>
    <row r="31" spans="1:4">
      <c r="A31" s="183" t="s">
        <v>501</v>
      </c>
      <c r="B31" s="181">
        <v>-8135</v>
      </c>
      <c r="C31" s="182">
        <v>9</v>
      </c>
      <c r="D31" s="181">
        <v>9</v>
      </c>
    </row>
    <row r="32" spans="1:4">
      <c r="A32" s="183" t="s">
        <v>500</v>
      </c>
      <c r="B32" s="181">
        <v>-8068</v>
      </c>
      <c r="C32" s="182" t="s">
        <v>499</v>
      </c>
      <c r="D32" s="181" t="s">
        <v>499</v>
      </c>
    </row>
    <row r="33" spans="1:4">
      <c r="A33" s="183" t="s">
        <v>498</v>
      </c>
      <c r="B33" s="181">
        <v>-8127</v>
      </c>
      <c r="C33" s="182" t="s">
        <v>317</v>
      </c>
      <c r="D33" s="181" t="s">
        <v>317</v>
      </c>
    </row>
    <row r="34" spans="1:4">
      <c r="A34" s="183" t="s">
        <v>497</v>
      </c>
      <c r="B34" s="181">
        <v>-8126</v>
      </c>
      <c r="C34" s="182" t="s">
        <v>318</v>
      </c>
      <c r="D34" s="181" t="s">
        <v>318</v>
      </c>
    </row>
    <row r="35" spans="1:4">
      <c r="A35" s="183" t="s">
        <v>496</v>
      </c>
      <c r="B35" s="181">
        <v>-8125</v>
      </c>
      <c r="C35" s="182" t="s">
        <v>319</v>
      </c>
      <c r="D35" s="181" t="s">
        <v>319</v>
      </c>
    </row>
    <row r="36" spans="1:4">
      <c r="A36" s="183" t="s">
        <v>495</v>
      </c>
      <c r="B36" s="181">
        <v>-8124</v>
      </c>
      <c r="C36" s="182" t="s">
        <v>494</v>
      </c>
      <c r="D36" s="181" t="s">
        <v>494</v>
      </c>
    </row>
    <row r="37" spans="1:4">
      <c r="A37" s="183" t="s">
        <v>493</v>
      </c>
      <c r="B37" s="181">
        <v>-8123</v>
      </c>
      <c r="C37" s="182" t="s">
        <v>492</v>
      </c>
      <c r="D37" s="181" t="s">
        <v>492</v>
      </c>
    </row>
    <row r="38" spans="1:4">
      <c r="A38" s="183" t="s">
        <v>491</v>
      </c>
      <c r="B38" s="181">
        <v>-8122</v>
      </c>
      <c r="C38" s="182" t="s">
        <v>490</v>
      </c>
      <c r="D38" s="181" t="s">
        <v>490</v>
      </c>
    </row>
    <row r="39" spans="1:4">
      <c r="A39" s="183" t="s">
        <v>489</v>
      </c>
      <c r="B39" s="181">
        <v>-8121</v>
      </c>
      <c r="C39" s="182" t="s">
        <v>488</v>
      </c>
      <c r="D39" s="181" t="s">
        <v>488</v>
      </c>
    </row>
    <row r="40" spans="1:4">
      <c r="A40" s="183" t="s">
        <v>487</v>
      </c>
      <c r="B40" s="181">
        <v>-8120</v>
      </c>
      <c r="C40" s="182" t="s">
        <v>357</v>
      </c>
      <c r="D40" s="181" t="s">
        <v>357</v>
      </c>
    </row>
    <row r="41" spans="1:4">
      <c r="A41" s="183" t="s">
        <v>486</v>
      </c>
      <c r="B41" s="181">
        <v>-8119</v>
      </c>
      <c r="C41" s="182" t="s">
        <v>485</v>
      </c>
      <c r="D41" s="181" t="s">
        <v>485</v>
      </c>
    </row>
    <row r="42" spans="1:4">
      <c r="A42" s="183" t="s">
        <v>484</v>
      </c>
      <c r="B42" s="181">
        <v>-8118</v>
      </c>
      <c r="C42" s="182" t="s">
        <v>483</v>
      </c>
      <c r="D42" s="181" t="s">
        <v>483</v>
      </c>
    </row>
    <row r="43" spans="1:4">
      <c r="A43" s="183" t="s">
        <v>482</v>
      </c>
      <c r="B43" s="181">
        <v>-8117</v>
      </c>
      <c r="C43" s="182" t="s">
        <v>481</v>
      </c>
      <c r="D43" s="181" t="s">
        <v>481</v>
      </c>
    </row>
    <row r="44" spans="1:4">
      <c r="A44" s="183" t="s">
        <v>480</v>
      </c>
      <c r="B44" s="181">
        <v>-8116</v>
      </c>
      <c r="C44" s="182" t="s">
        <v>479</v>
      </c>
      <c r="D44" s="181" t="s">
        <v>479</v>
      </c>
    </row>
    <row r="45" spans="1:4">
      <c r="A45" s="183" t="s">
        <v>478</v>
      </c>
      <c r="B45" s="181">
        <v>-8115</v>
      </c>
      <c r="C45" s="182" t="s">
        <v>477</v>
      </c>
      <c r="D45" s="181" t="s">
        <v>477</v>
      </c>
    </row>
    <row r="46" spans="1:4">
      <c r="A46" s="183" t="s">
        <v>476</v>
      </c>
      <c r="B46" s="181">
        <v>-8114</v>
      </c>
      <c r="C46" s="182" t="s">
        <v>475</v>
      </c>
      <c r="D46" s="181" t="s">
        <v>475</v>
      </c>
    </row>
    <row r="47" spans="1:4">
      <c r="A47" s="183" t="s">
        <v>474</v>
      </c>
      <c r="B47" s="181">
        <v>-8113</v>
      </c>
      <c r="C47" s="182" t="s">
        <v>473</v>
      </c>
      <c r="D47" s="181" t="s">
        <v>473</v>
      </c>
    </row>
    <row r="48" spans="1:4">
      <c r="A48" s="183" t="s">
        <v>472</v>
      </c>
      <c r="B48" s="181">
        <v>-8112</v>
      </c>
      <c r="C48" s="182" t="s">
        <v>471</v>
      </c>
      <c r="D48" s="181" t="s">
        <v>471</v>
      </c>
    </row>
    <row r="49" spans="1:4">
      <c r="A49" s="183" t="s">
        <v>470</v>
      </c>
      <c r="B49" s="181">
        <v>-8111</v>
      </c>
      <c r="C49" s="182" t="s">
        <v>469</v>
      </c>
      <c r="D49" s="181" t="s">
        <v>469</v>
      </c>
    </row>
    <row r="50" spans="1:4">
      <c r="A50" s="183" t="s">
        <v>468</v>
      </c>
      <c r="B50" s="181">
        <v>-8110</v>
      </c>
      <c r="C50" s="182" t="s">
        <v>322</v>
      </c>
      <c r="D50" s="181" t="s">
        <v>322</v>
      </c>
    </row>
    <row r="51" spans="1:4">
      <c r="A51" s="183" t="s">
        <v>467</v>
      </c>
      <c r="B51" s="181">
        <v>-8109</v>
      </c>
      <c r="C51" s="182" t="s">
        <v>466</v>
      </c>
      <c r="D51" s="181" t="s">
        <v>466</v>
      </c>
    </row>
    <row r="52" spans="1:4">
      <c r="A52" s="183" t="s">
        <v>465</v>
      </c>
      <c r="B52" s="181">
        <v>-8108</v>
      </c>
      <c r="C52" s="182" t="s">
        <v>464</v>
      </c>
      <c r="D52" s="181" t="s">
        <v>464</v>
      </c>
    </row>
    <row r="53" spans="1:4">
      <c r="A53" s="183" t="s">
        <v>463</v>
      </c>
      <c r="B53" s="181">
        <v>-8107</v>
      </c>
      <c r="C53" s="182" t="s">
        <v>428</v>
      </c>
      <c r="D53" s="181" t="s">
        <v>428</v>
      </c>
    </row>
    <row r="54" spans="1:4">
      <c r="A54" s="183" t="s">
        <v>462</v>
      </c>
      <c r="B54" s="181">
        <v>-8106</v>
      </c>
      <c r="C54" s="182" t="s">
        <v>461</v>
      </c>
      <c r="D54" s="181" t="s">
        <v>461</v>
      </c>
    </row>
    <row r="55" spans="1:4">
      <c r="A55" s="183" t="s">
        <v>460</v>
      </c>
      <c r="B55" s="181">
        <v>-8105</v>
      </c>
      <c r="C55" s="182" t="s">
        <v>459</v>
      </c>
      <c r="D55" s="181" t="s">
        <v>459</v>
      </c>
    </row>
    <row r="56" spans="1:4">
      <c r="A56" s="183" t="s">
        <v>458</v>
      </c>
      <c r="B56" s="181">
        <v>-8104</v>
      </c>
      <c r="C56" s="182" t="s">
        <v>82</v>
      </c>
      <c r="D56" s="181" t="s">
        <v>82</v>
      </c>
    </row>
    <row r="57" spans="1:4">
      <c r="A57" s="183" t="s">
        <v>457</v>
      </c>
      <c r="B57" s="181">
        <v>-8103</v>
      </c>
      <c r="C57" s="182" t="s">
        <v>315</v>
      </c>
      <c r="D57" s="181" t="s">
        <v>315</v>
      </c>
    </row>
    <row r="58" spans="1:4">
      <c r="A58" s="183" t="s">
        <v>456</v>
      </c>
      <c r="B58" s="181">
        <v>-8102</v>
      </c>
      <c r="C58" s="182" t="s">
        <v>316</v>
      </c>
      <c r="D58" s="181" t="s">
        <v>316</v>
      </c>
    </row>
    <row r="59" spans="1:4">
      <c r="A59" s="183" t="s">
        <v>455</v>
      </c>
      <c r="B59" s="181">
        <v>-7305</v>
      </c>
      <c r="C59" s="182" t="s">
        <v>454</v>
      </c>
      <c r="D59" s="181" t="s">
        <v>453</v>
      </c>
    </row>
    <row r="60" spans="1:4">
      <c r="A60" s="183" t="s">
        <v>452</v>
      </c>
      <c r="B60" s="181">
        <v>-7315</v>
      </c>
      <c r="C60" s="182" t="s">
        <v>451</v>
      </c>
      <c r="D60" s="181" t="s">
        <v>450</v>
      </c>
    </row>
    <row r="61" spans="1:4">
      <c r="A61" s="183" t="s">
        <v>449</v>
      </c>
      <c r="B61" s="181">
        <v>-7302</v>
      </c>
      <c r="C61" s="182" t="s">
        <v>448</v>
      </c>
      <c r="D61" s="181" t="s">
        <v>447</v>
      </c>
    </row>
    <row r="62" spans="1:4">
      <c r="A62" s="183" t="s">
        <v>446</v>
      </c>
      <c r="B62" s="181">
        <v>-7316</v>
      </c>
      <c r="C62" s="182" t="s">
        <v>445</v>
      </c>
      <c r="D62" s="181" t="s">
        <v>444</v>
      </c>
    </row>
    <row r="63" spans="1:4">
      <c r="A63" s="183" t="s">
        <v>443</v>
      </c>
      <c r="B63" s="181">
        <v>-7201</v>
      </c>
      <c r="C63" s="182" t="s">
        <v>442</v>
      </c>
      <c r="D63" s="181" t="s">
        <v>441</v>
      </c>
    </row>
    <row r="64" spans="1:4">
      <c r="A64" s="183" t="s">
        <v>440</v>
      </c>
      <c r="B64" s="181">
        <v>-7308</v>
      </c>
      <c r="C64" s="182" t="s">
        <v>439</v>
      </c>
      <c r="D64" s="181" t="s">
        <v>438</v>
      </c>
    </row>
    <row r="65" spans="1:4">
      <c r="A65" s="183" t="s">
        <v>437</v>
      </c>
      <c r="B65" s="181">
        <v>-7322</v>
      </c>
      <c r="C65" s="182" t="s">
        <v>436</v>
      </c>
      <c r="D65" s="181" t="s">
        <v>435</v>
      </c>
    </row>
    <row r="66" spans="1:4">
      <c r="A66" s="183" t="s">
        <v>434</v>
      </c>
      <c r="B66" s="181">
        <v>-7309</v>
      </c>
      <c r="C66" s="182" t="s">
        <v>424</v>
      </c>
      <c r="D66" s="181" t="s">
        <v>433</v>
      </c>
    </row>
    <row r="67" spans="1:4">
      <c r="A67" s="183" t="s">
        <v>432</v>
      </c>
      <c r="B67" s="181">
        <v>-7312</v>
      </c>
      <c r="C67" s="182" t="s">
        <v>431</v>
      </c>
      <c r="D67" s="181" t="s">
        <v>430</v>
      </c>
    </row>
    <row r="68" spans="1:4">
      <c r="A68" s="183" t="s">
        <v>429</v>
      </c>
      <c r="B68" s="181">
        <v>-7155</v>
      </c>
      <c r="C68" s="182" t="s">
        <v>428</v>
      </c>
      <c r="D68" s="181" t="s">
        <v>427</v>
      </c>
    </row>
    <row r="69" spans="1:4">
      <c r="A69" s="180" t="s">
        <v>426</v>
      </c>
      <c r="B69" s="178">
        <v>-7386</v>
      </c>
      <c r="C69" s="179" t="s">
        <v>425</v>
      </c>
      <c r="D69" s="178" t="s">
        <v>424</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H27"/>
  <sheetViews>
    <sheetView workbookViewId="0">
      <selection activeCell="D32" sqref="D32"/>
    </sheetView>
  </sheetViews>
  <sheetFormatPr defaultRowHeight="15"/>
  <cols>
    <col min="1" max="1" width="19" bestFit="1" customWidth="1"/>
    <col min="2" max="2" width="17.5703125" bestFit="1" customWidth="1"/>
    <col min="3" max="3" width="7.7109375" bestFit="1" customWidth="1"/>
    <col min="4" max="4" width="32.7109375" bestFit="1" customWidth="1"/>
    <col min="5" max="5" width="29.7109375" bestFit="1" customWidth="1"/>
    <col min="6" max="6" width="20.7109375" bestFit="1" customWidth="1"/>
    <col min="7" max="7" width="21.85546875" bestFit="1" customWidth="1"/>
    <col min="8" max="8" width="15.140625" bestFit="1" customWidth="1"/>
  </cols>
  <sheetData>
    <row r="1" spans="1:8">
      <c r="A1" s="4" t="s">
        <v>0</v>
      </c>
      <c r="B1" s="4" t="s">
        <v>1</v>
      </c>
      <c r="C1" s="4" t="s">
        <v>2</v>
      </c>
      <c r="D1" s="4" t="s">
        <v>3</v>
      </c>
      <c r="E1" s="4" t="s">
        <v>4</v>
      </c>
      <c r="F1" s="4" t="s">
        <v>5</v>
      </c>
      <c r="G1" s="4" t="s">
        <v>6</v>
      </c>
      <c r="H1" s="4" t="s">
        <v>7</v>
      </c>
    </row>
    <row r="2" spans="1:8">
      <c r="A2" s="5" t="s">
        <v>8</v>
      </c>
      <c r="B2" s="2" t="s">
        <v>33</v>
      </c>
      <c r="C2" s="5" t="s">
        <v>34</v>
      </c>
      <c r="D2" s="15" t="s">
        <v>39</v>
      </c>
      <c r="E2" s="2" t="s">
        <v>33</v>
      </c>
      <c r="F2" s="6" t="s">
        <v>59</v>
      </c>
      <c r="G2" s="7">
        <v>1</v>
      </c>
      <c r="H2" s="1" t="s">
        <v>33</v>
      </c>
    </row>
    <row r="3" spans="1:8">
      <c r="A3" s="5" t="s">
        <v>9</v>
      </c>
      <c r="B3" s="2" t="s">
        <v>33</v>
      </c>
      <c r="C3" s="5" t="s">
        <v>35</v>
      </c>
      <c r="D3" s="15" t="s">
        <v>40</v>
      </c>
      <c r="E3" s="2" t="s">
        <v>33</v>
      </c>
      <c r="F3" s="6" t="s">
        <v>59</v>
      </c>
      <c r="G3" s="7" t="s">
        <v>65</v>
      </c>
      <c r="H3" s="1" t="s">
        <v>33</v>
      </c>
    </row>
    <row r="4" spans="1:8">
      <c r="A4" s="5" t="s">
        <v>10</v>
      </c>
      <c r="B4" s="2" t="s">
        <v>33</v>
      </c>
      <c r="C4" s="5" t="s">
        <v>36</v>
      </c>
      <c r="D4" s="15" t="s">
        <v>41</v>
      </c>
      <c r="E4" s="2" t="s">
        <v>33</v>
      </c>
      <c r="F4" s="6" t="s">
        <v>59</v>
      </c>
      <c r="G4" s="7" t="s">
        <v>65</v>
      </c>
      <c r="H4" s="1" t="s">
        <v>33</v>
      </c>
    </row>
    <row r="5" spans="1:8" ht="30">
      <c r="A5" s="5" t="s">
        <v>11</v>
      </c>
      <c r="B5" s="2" t="s">
        <v>33</v>
      </c>
      <c r="C5" s="1" t="s">
        <v>37</v>
      </c>
      <c r="D5" s="16" t="s">
        <v>42</v>
      </c>
      <c r="E5" s="2" t="s">
        <v>33</v>
      </c>
      <c r="F5" s="6" t="s">
        <v>59</v>
      </c>
      <c r="G5" s="4" t="s">
        <v>65</v>
      </c>
      <c r="H5" s="1" t="s">
        <v>33</v>
      </c>
    </row>
    <row r="6" spans="1:8" ht="30">
      <c r="A6" s="5" t="s">
        <v>12</v>
      </c>
      <c r="B6" s="2" t="s">
        <v>33</v>
      </c>
      <c r="C6" s="1" t="s">
        <v>38</v>
      </c>
      <c r="D6" s="16" t="s">
        <v>43</v>
      </c>
      <c r="E6" s="2" t="s">
        <v>33</v>
      </c>
      <c r="F6" s="6" t="s">
        <v>33</v>
      </c>
      <c r="G6" s="4" t="s">
        <v>66</v>
      </c>
      <c r="H6" s="1" t="s">
        <v>33</v>
      </c>
    </row>
    <row r="7" spans="1:8">
      <c r="A7" s="5" t="s">
        <v>15</v>
      </c>
      <c r="B7" s="2" t="s">
        <v>77</v>
      </c>
      <c r="C7" s="1">
        <v>5</v>
      </c>
      <c r="D7" s="9">
        <v>1.4999999999999999E-2</v>
      </c>
      <c r="E7" s="8" t="s">
        <v>77</v>
      </c>
      <c r="F7" s="2" t="s">
        <v>74</v>
      </c>
      <c r="G7" s="10" t="s">
        <v>77</v>
      </c>
      <c r="H7" s="11" t="s">
        <v>77</v>
      </c>
    </row>
    <row r="8" spans="1:8">
      <c r="A8" s="5" t="s">
        <v>24</v>
      </c>
      <c r="B8" s="2" t="s">
        <v>77</v>
      </c>
      <c r="C8" s="1">
        <v>14</v>
      </c>
      <c r="D8" s="2" t="s">
        <v>52</v>
      </c>
      <c r="E8" s="8" t="s">
        <v>77</v>
      </c>
      <c r="F8" s="2" t="s">
        <v>75</v>
      </c>
      <c r="G8" s="10" t="s">
        <v>77</v>
      </c>
      <c r="H8" s="11" t="s">
        <v>77</v>
      </c>
    </row>
    <row r="9" spans="1:8">
      <c r="A9" s="5" t="s">
        <v>29</v>
      </c>
      <c r="B9" s="2" t="s">
        <v>77</v>
      </c>
      <c r="C9" s="1">
        <v>19</v>
      </c>
      <c r="D9" s="2" t="s">
        <v>55</v>
      </c>
      <c r="E9" s="8" t="s">
        <v>77</v>
      </c>
      <c r="F9" s="2" t="s">
        <v>63</v>
      </c>
      <c r="G9" s="10" t="s">
        <v>77</v>
      </c>
      <c r="H9" s="11" t="s">
        <v>77</v>
      </c>
    </row>
    <row r="10" spans="1:8">
      <c r="A10" s="5" t="s">
        <v>32</v>
      </c>
      <c r="B10" s="2" t="s">
        <v>77</v>
      </c>
      <c r="C10" s="1">
        <v>22</v>
      </c>
      <c r="D10" s="2" t="s">
        <v>56</v>
      </c>
      <c r="E10" s="8" t="s">
        <v>77</v>
      </c>
      <c r="F10" s="2" t="s">
        <v>76</v>
      </c>
      <c r="G10" s="10" t="s">
        <v>77</v>
      </c>
      <c r="H10" s="11" t="s">
        <v>77</v>
      </c>
    </row>
    <row r="11" spans="1:8">
      <c r="A11" s="5" t="s">
        <v>16</v>
      </c>
      <c r="B11" s="2" t="s">
        <v>77</v>
      </c>
      <c r="C11" s="1">
        <v>6</v>
      </c>
      <c r="D11" s="9" t="s">
        <v>46</v>
      </c>
      <c r="E11" s="8" t="s">
        <v>77</v>
      </c>
      <c r="F11" s="2" t="s">
        <v>62</v>
      </c>
      <c r="G11" s="10" t="s">
        <v>77</v>
      </c>
      <c r="H11" s="11" t="s">
        <v>77</v>
      </c>
    </row>
    <row r="12" spans="1:8">
      <c r="A12" s="5" t="s">
        <v>17</v>
      </c>
      <c r="B12" s="2" t="s">
        <v>77</v>
      </c>
      <c r="C12" s="1">
        <v>7</v>
      </c>
      <c r="D12" s="9" t="s">
        <v>47</v>
      </c>
      <c r="E12" s="8" t="s">
        <v>77</v>
      </c>
      <c r="F12" s="2" t="s">
        <v>62</v>
      </c>
      <c r="G12" s="10" t="s">
        <v>77</v>
      </c>
      <c r="H12" s="11" t="s">
        <v>77</v>
      </c>
    </row>
    <row r="13" spans="1:8">
      <c r="A13" s="5" t="s">
        <v>20</v>
      </c>
      <c r="B13" s="2" t="s">
        <v>77</v>
      </c>
      <c r="C13" s="1">
        <v>10</v>
      </c>
      <c r="D13" s="19" t="s">
        <v>49</v>
      </c>
      <c r="E13" s="8" t="s">
        <v>77</v>
      </c>
      <c r="F13" s="2" t="s">
        <v>75</v>
      </c>
      <c r="G13" s="10" t="s">
        <v>77</v>
      </c>
      <c r="H13" s="11" t="s">
        <v>77</v>
      </c>
    </row>
    <row r="14" spans="1:8">
      <c r="A14" s="5" t="s">
        <v>25</v>
      </c>
      <c r="B14" s="2" t="s">
        <v>77</v>
      </c>
      <c r="C14" s="1">
        <v>15</v>
      </c>
      <c r="D14" s="2" t="s">
        <v>53</v>
      </c>
      <c r="E14" s="8" t="s">
        <v>77</v>
      </c>
      <c r="F14" s="2" t="s">
        <v>75</v>
      </c>
      <c r="G14" s="10" t="s">
        <v>77</v>
      </c>
      <c r="H14" s="11" t="s">
        <v>77</v>
      </c>
    </row>
    <row r="15" spans="1:8">
      <c r="A15" s="5" t="s">
        <v>27</v>
      </c>
      <c r="B15" s="2" t="s">
        <v>77</v>
      </c>
      <c r="C15" s="1">
        <v>17</v>
      </c>
      <c r="D15" s="2" t="s">
        <v>55</v>
      </c>
      <c r="E15" s="8" t="s">
        <v>77</v>
      </c>
      <c r="F15" s="2" t="s">
        <v>63</v>
      </c>
      <c r="G15" s="10" t="s">
        <v>77</v>
      </c>
      <c r="H15" s="11" t="s">
        <v>77</v>
      </c>
    </row>
    <row r="16" spans="1:8">
      <c r="A16" s="5" t="s">
        <v>31</v>
      </c>
      <c r="B16" s="2" t="s">
        <v>77</v>
      </c>
      <c r="C16" s="1">
        <v>21</v>
      </c>
      <c r="D16" s="9">
        <v>0.04</v>
      </c>
      <c r="E16" s="8" t="s">
        <v>77</v>
      </c>
      <c r="F16" s="2" t="s">
        <v>63</v>
      </c>
      <c r="G16" s="10" t="s">
        <v>77</v>
      </c>
      <c r="H16" s="11" t="s">
        <v>77</v>
      </c>
    </row>
    <row r="17" spans="1:8">
      <c r="A17" s="5" t="s">
        <v>18</v>
      </c>
      <c r="B17" s="2" t="s">
        <v>77</v>
      </c>
      <c r="C17" s="1">
        <v>8</v>
      </c>
      <c r="D17" s="18" t="s">
        <v>48</v>
      </c>
      <c r="E17" s="8" t="s">
        <v>77</v>
      </c>
      <c r="F17" s="2" t="s">
        <v>63</v>
      </c>
      <c r="G17" s="10" t="s">
        <v>77</v>
      </c>
      <c r="H17" s="11" t="s">
        <v>77</v>
      </c>
    </row>
    <row r="18" spans="1:8">
      <c r="A18" s="5" t="s">
        <v>21</v>
      </c>
      <c r="B18" s="2" t="s">
        <v>77</v>
      </c>
      <c r="C18" s="1">
        <v>11</v>
      </c>
      <c r="D18" s="20">
        <v>1.2E-2</v>
      </c>
      <c r="E18" s="8" t="s">
        <v>77</v>
      </c>
      <c r="F18" s="2" t="s">
        <v>75</v>
      </c>
      <c r="G18" s="10" t="s">
        <v>77</v>
      </c>
      <c r="H18" s="11" t="s">
        <v>77</v>
      </c>
    </row>
    <row r="19" spans="1:8">
      <c r="A19" s="5" t="s">
        <v>22</v>
      </c>
      <c r="B19" s="2" t="s">
        <v>77</v>
      </c>
      <c r="C19" s="1">
        <v>12</v>
      </c>
      <c r="D19" s="2" t="s">
        <v>50</v>
      </c>
      <c r="E19" s="8" t="s">
        <v>77</v>
      </c>
      <c r="F19" s="2" t="s">
        <v>74</v>
      </c>
      <c r="G19" s="10" t="s">
        <v>77</v>
      </c>
      <c r="H19" s="11" t="s">
        <v>77</v>
      </c>
    </row>
    <row r="20" spans="1:8">
      <c r="A20" s="5" t="s">
        <v>23</v>
      </c>
      <c r="B20" s="2" t="s">
        <v>77</v>
      </c>
      <c r="C20" s="1">
        <v>13</v>
      </c>
      <c r="D20" s="2" t="s">
        <v>51</v>
      </c>
      <c r="E20" s="8" t="s">
        <v>77</v>
      </c>
      <c r="F20" s="2" t="s">
        <v>60</v>
      </c>
      <c r="G20" s="10" t="s">
        <v>77</v>
      </c>
      <c r="H20" s="11" t="s">
        <v>77</v>
      </c>
    </row>
    <row r="21" spans="1:8">
      <c r="A21" s="5" t="s">
        <v>26</v>
      </c>
      <c r="B21" s="2" t="s">
        <v>77</v>
      </c>
      <c r="C21" s="1">
        <v>16</v>
      </c>
      <c r="D21" s="2" t="s">
        <v>54</v>
      </c>
      <c r="E21" s="8" t="s">
        <v>77</v>
      </c>
      <c r="F21" s="2" t="s">
        <v>74</v>
      </c>
      <c r="G21" s="10" t="s">
        <v>77</v>
      </c>
      <c r="H21" s="11" t="s">
        <v>77</v>
      </c>
    </row>
    <row r="22" spans="1:8">
      <c r="A22" s="5" t="s">
        <v>28</v>
      </c>
      <c r="B22" s="2" t="s">
        <v>77</v>
      </c>
      <c r="C22" s="1">
        <v>18</v>
      </c>
      <c r="D22" s="2" t="s">
        <v>55</v>
      </c>
      <c r="E22" s="8" t="s">
        <v>77</v>
      </c>
      <c r="F22" s="2" t="s">
        <v>63</v>
      </c>
      <c r="G22" s="10" t="s">
        <v>77</v>
      </c>
      <c r="H22" s="11" t="s">
        <v>77</v>
      </c>
    </row>
    <row r="23" spans="1:8">
      <c r="A23" s="5" t="s">
        <v>30</v>
      </c>
      <c r="B23" s="2" t="s">
        <v>77</v>
      </c>
      <c r="C23" s="1">
        <v>20</v>
      </c>
      <c r="D23" s="9">
        <v>0.23599999999999999</v>
      </c>
      <c r="E23" s="8" t="s">
        <v>77</v>
      </c>
      <c r="F23" s="2" t="s">
        <v>63</v>
      </c>
      <c r="G23" s="10" t="s">
        <v>77</v>
      </c>
      <c r="H23" s="11" t="s">
        <v>77</v>
      </c>
    </row>
    <row r="24" spans="1:8">
      <c r="A24" s="5" t="s">
        <v>19</v>
      </c>
      <c r="B24" s="2" t="s">
        <v>77</v>
      </c>
      <c r="C24" s="1">
        <v>9</v>
      </c>
      <c r="D24" s="9">
        <v>9.4E-2</v>
      </c>
      <c r="E24" s="8" t="s">
        <v>77</v>
      </c>
      <c r="F24" s="2" t="s">
        <v>64</v>
      </c>
      <c r="G24" s="10" t="s">
        <v>77</v>
      </c>
      <c r="H24" s="11" t="s">
        <v>77</v>
      </c>
    </row>
    <row r="25" spans="1:8">
      <c r="A25" s="12" t="s">
        <v>13</v>
      </c>
      <c r="B25" s="13" t="s">
        <v>33</v>
      </c>
      <c r="C25" s="14">
        <v>1</v>
      </c>
      <c r="D25" s="17" t="s">
        <v>44</v>
      </c>
      <c r="E25" s="13" t="s">
        <v>57</v>
      </c>
      <c r="F25" s="13" t="s">
        <v>60</v>
      </c>
      <c r="G25" s="21" t="s">
        <v>67</v>
      </c>
      <c r="H25" s="23" t="s">
        <v>69</v>
      </c>
    </row>
    <row r="26" spans="1:8">
      <c r="A26" s="5" t="s">
        <v>72</v>
      </c>
      <c r="B26" s="2" t="s">
        <v>33</v>
      </c>
      <c r="C26" s="1">
        <v>3</v>
      </c>
      <c r="D26" s="9" t="s">
        <v>73</v>
      </c>
      <c r="E26" s="2" t="s">
        <v>58</v>
      </c>
      <c r="F26" s="2" t="s">
        <v>74</v>
      </c>
      <c r="G26" s="4" t="s">
        <v>68</v>
      </c>
      <c r="H26" s="1" t="s">
        <v>71</v>
      </c>
    </row>
    <row r="27" spans="1:8">
      <c r="A27" s="5" t="s">
        <v>14</v>
      </c>
      <c r="B27" s="2" t="s">
        <v>33</v>
      </c>
      <c r="C27" s="1">
        <v>2</v>
      </c>
      <c r="D27" s="9" t="s">
        <v>45</v>
      </c>
      <c r="E27" s="2" t="s">
        <v>33</v>
      </c>
      <c r="F27" s="2" t="s">
        <v>61</v>
      </c>
      <c r="G27" s="22" t="s">
        <v>77</v>
      </c>
      <c r="H27" s="11" t="s">
        <v>70</v>
      </c>
    </row>
  </sheetData>
  <customSheetViews>
    <customSheetView guid="{F0DBE041-7F72-4DC6-B849-ADDFA5F25C5A}" state="hidden">
      <selection activeCell="D32" sqref="D32"/>
      <pageMargins left="0.7" right="0.7" top="0.75" bottom="0.75" header="0.3" footer="0.3"/>
      <pageSetup orientation="portrait"/>
    </customSheetView>
  </customSheetViews>
  <pageMargins left="0.7" right="0.7" top="0.75" bottom="0.75" header="0.3" footer="0.3"/>
  <pageSetup orientation="portrait" r:id="rId1"/>
</worksheet>
</file>

<file path=customUI/customUI14.xml><?xml version="1.0" encoding="utf-8"?>
<customUI xmlns="http://schemas.microsoft.com/office/2009/07/customui" onLoad="RibbonCommands.Ribbon_OnLoad">
  <ribbon startFromScratch="false">
    <tabs>
      <tab id="mlTab" label="MeasurLink">
        <group id="grppart" label="Import / Export">
          <button id="ExportQIF" label="Export to QIF" imageMso="RevertXSLTMenu" size="large" enabled="true" onAction="RibbonCommands.ExportQIF"/>
          <button id="RoutineMapImport" label="Import Routine Map" imageMso="AdpDiagramAddRelatedTables" size="large" enabled="true" onAction="RibbonCommands.ImportRoutineMap"/>
        </group>
        <group id="grpFeatures" label="Features">
          <button id="PivotFeature" label="Feature Pivot View" imageMso="ChartSwitchRowColumn" size="large" enabled="true" onAction="RibbonCommands.PivotFeature"/>
          <button id="AddChildren" label="Add Child Instances" imageMso="AddCellRight" size="large" enabled="true" onAction="RibbonCommands.AddChildFeatures"/>
          <box id="featuresBox" boxStyle="vertical">
            <button id="BuildFormula" label="Build Variable Feature Formula" imageMso="ShapeSheetEditFormula" size="normal" enabled="true" onAction="RibbonCommands.BuildVariableFeatureForm"/>
            <button id="WorkflowVariables10" label="Hide/Unhide Features Conditionally" imageMso="WorkflowVariables" size="normal" enabled="true" onAction="RibbonCommands.HideFeaturesCondForm"/>
            <button id="SetMfgTolerance" label="Set Manufacturing Tolerance" imageMso="GroupTransitions" size="normal" enabled="true" onAction="RibbonCommands.SetMfgTolerance"/>
          </box>
          <button id="SortFeatures" label="Apply Custom Sort" imageMso="SortCustomExcel" size="large" enabled="true" onAction="RibbonCommands.ApplyCustomSort"/>
        </group>
        <group id="grpRoutines" label="Routines">
          <button id="InsertOperation" label="Insert Operation" imageMso="GroupAddOptions" size="large" enabled="true" onAction="RibbonCommands.InsertOperation"/>
          <button id="DeleteRoutines" label="Delete Routines" imageMso="DeleteColumns" size="large" enabled="true" onAction="RibbonCommands.DeleteRoutines"/>
          <button id="OptimizeSFI" label="Optimize Inspections" imageMso="EventOnContextChange" size="large" enabled="true" onAction="RibbonCommands.OptimizeInspections"/>
        </group>
        <group id="grpCustom" label="DataBase Tools">
          <box id="updateBox" boxStyle="vertical">
            <toggleButton id="viewCustomFields" label="View Custom Field Info" imageMso="ViewDocumentMap" size="normal" enabled="true" onAction="RibbonCommands.viewCustomFields_Toggle" getPressed="RibbonCommands.viewCustomFields_OnGetPressed"/>
            <button id="AddCustomInfo" label="Add Custom Fields" imageMso="NewCustomAction" size="normal" enabled="true" onAction="RibbonCommands.AddCustomFields_OnAction"/>
            <button id="UpdateCustomInfo" label="Change Custom Field Info" imageMso="ChangeConnectedSystem" size="normal" enabled="true" onAction="RibbonCommands.UpdateCustomFields_OnAction"/>
          </box>
          <box id="customBox" boxStyle="vertical">
            <button id="GetAPIKey" label="Get API Key" imageMso="AdpPrimaryKey" size="normal" enabled="true" onAction="RibbonCommands.GetAPIkey_OnAction"/>
            <comboBox id="partCombo" sizeString="AAAAAAAAAAAAAAAAAA" onChange="RibbonCommands.partCombo_OnChange" getEnabled="RibbonCommands.partCombo_OnGetEnabled" getItemCount="RibbonCommands.partCombo_OnGetItemCount" getItemLabel="RibbonCommands.partCombo_OnGetItemLabel" getItemID="RibbonCommands.partCombo_OnGetItemID" getText="RibbonCommands.partCombo_OnGetText"/>
            <button id="stationMapping" label="Map Routine Stations" imageMso="GotoSolution" size="normal" enabled="true" onAction="RibbonCommands.StationMapping_OnAction"/>
            <button id="crystalReports" label="Create Crystal Reports" imageMso="DataGraphicEditItem" size="normal" enabled="true" onAction="RibbonCommands.CrystalReports_OnAction"/>
          </box>
        </group>
        <group id="devTab" label="Developer Tools">
          <toggleButton id="events" label="Disable Events" imageMso="StopRtlHover" size="large" onAction="RibbonCommands.DisableEvents_Toggle"/>
          <button id="versionHistory" imageMso="ScriptDebugger" size="large" enabled="true" getLabel="RibbonCommands.GetVersionLabel" onAction="RibbonCommands.ShowVersionHistory"/>
        </group>
      </tab>
    </tabs>
  </ribbon>
</customUI>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20</vt:i4>
      </vt:variant>
      <vt:variant>
        <vt:lpstr>Named Ranges</vt:lpstr>
      </vt:variant>
      <vt:variant>
        <vt:i4>6</vt:i4>
      </vt:variant>
    </vt:vector>
  </HeadingPairs>
  <TitlesOfParts>
    <vt:vector size="26" baseType="lpstr">
      <vt:lpstr>START HERE</vt:lpstr>
      <vt:lpstr>Variables</vt:lpstr>
      <vt:lpstr>IEX-DATA</vt:lpstr>
      <vt:lpstr>View_CustomFields</vt:lpstr>
      <vt:lpstr>PartLib Table</vt:lpstr>
      <vt:lpstr>AQL</vt:lpstr>
      <vt:lpstr>PivotFeature</vt:lpstr>
      <vt:lpstr>InspMethods</vt:lpstr>
      <vt:lpstr>StandardComments</vt:lpstr>
      <vt:lpstr>Calc.</vt:lpstr>
      <vt:lpstr>Data Validations</vt:lpstr>
      <vt:lpstr>Coat. Calc</vt:lpstr>
      <vt:lpstr>"This" not "That" Text Guide </vt:lpstr>
      <vt:lpstr>Part LIB Design Upload</vt:lpstr>
      <vt:lpstr>Part LIB Custom Field Upload</vt:lpstr>
      <vt:lpstr>MachineOps</vt:lpstr>
      <vt:lpstr>Custom Table to Upload</vt:lpstr>
      <vt:lpstr>Tool Axis Offset Syntax</vt:lpstr>
      <vt:lpstr>GDT-Lexicon</vt:lpstr>
      <vt:lpstr>Upload Table</vt:lpstr>
      <vt:lpstr>AxisOffset</vt:lpstr>
      <vt:lpstr>FeatureType</vt:lpstr>
      <vt:lpstr>Frequency</vt:lpstr>
      <vt:lpstr>'Data Validations'!InspMethod</vt:lpstr>
      <vt:lpstr>MachineHead</vt:lpstr>
      <vt:lpstr>MachOps</vt:lpstr>
    </vt:vector>
  </TitlesOfParts>
  <Manager/>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Dieckman, Mark</dc:creator>
  <cp:keywords/>
  <dc:description/>
  <cp:lastModifiedBy>Dieckman, Mark</cp:lastModifiedBy>
  <cp:lastPrinted>2021-01-06T00:52:52Z</cp:lastPrinted>
  <dcterms:created xsi:type="dcterms:W3CDTF">2019-10-31T13:55:17Z</dcterms:created>
  <dcterms:modified xsi:type="dcterms:W3CDTF">2022-09-20T18:19:25Z</dcterms:modified>
  <cp:category/>
  <cp:contentStatus/>
</cp:coreProperties>
</file>